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owdown" sheetId="1" state="visible" r:id="rId3"/>
    <sheet name="Sheet2" sheetId="2" state="visible" r:id="rId4"/>
    <sheet name="Sheet3" sheetId="3" state="visible" r:id="rId5"/>
  </sheets>
  <definedNames>
    <definedName function="false" hidden="false" name="a" vbProcedure="false">Blowdown!$AM$5</definedName>
    <definedName function="false" hidden="false" name="alfa" vbProcedure="false">Blowdown!$E$9</definedName>
    <definedName function="false" hidden="false" name="ARE" vbProcedure="false">20925597.9</definedName>
    <definedName function="false" hidden="false" name="AT" vbProcedure="false">Blowdown!$I$9</definedName>
    <definedName function="false" hidden="false" name="ATR" vbProcedure="false">52500</definedName>
    <definedName function="false" hidden="false" name="BRE" vbProcedure="false">20855437.3</definedName>
    <definedName function="false" hidden="false" name="BTR" vbProcedure="false">27900</definedName>
    <definedName function="false" hidden="false" name="CINC" vbProcedure="false">Blowdown!$J$9</definedName>
    <definedName function="false" hidden="false" name="CNOZ" vbProcedure="false">Blowdown!$AA$5:$AA$4000</definedName>
    <definedName function="false" hidden="false" name="CNOZ2" vbProcedure="false">Blowdown!$AN$5:$AN$4000</definedName>
    <definedName function="false" hidden="false" name="CNOZ3" vbProcedure="false">Blowdown!$BA$5:$BA$4000</definedName>
    <definedName function="false" hidden="false" name="CNOZ4" vbProcedure="false">Blowdown!$BN$5:$BN$4000</definedName>
    <definedName function="false" hidden="false" name="Constant" vbProcedure="false">Blowdown!$O$5</definedName>
    <definedName function="false" hidden="false" name="Cp0" vbProcedure="false">Blowdown!$L$9</definedName>
    <definedName function="false" hidden="false" name="Cpx" vbProcedure="false">Blowdown!$X$5:$X$4000</definedName>
    <definedName function="false" hidden="false" name="Cpx2" vbProcedure="false">Blowdown!$AK$5:$AK$4000</definedName>
    <definedName function="false" hidden="false" name="Cpx3" vbProcedure="false">Blowdown!$AX$5:$AX$4000</definedName>
    <definedName function="false" hidden="false" name="Cpx4" vbProcedure="false">Blowdown!$BK$5:$BK$4000</definedName>
    <definedName function="false" hidden="false" name="CSON" vbProcedure="false">Blowdown!$K$9</definedName>
    <definedName function="false" hidden="false" name="D2R" vbProcedure="false">PI()/180</definedName>
    <definedName function="false" hidden="false" name="deltaT" vbProcedure="false">Blowdown!$G$9</definedName>
    <definedName function="false" hidden="false" name="gamma" vbProcedure="false">Blowdown!$D$9</definedName>
    <definedName function="false" hidden="false" name="go" vbProcedure="false">Blowdown!$K$5</definedName>
    <definedName function="false" hidden="false" name="h" vbProcedure="false">Blowdown!$E$5</definedName>
    <definedName function="false" hidden="false" name="hALT" vbProcedure="false">Blowdown!$S$5:$S$4000</definedName>
    <definedName function="false" hidden="false" name="hALT2" vbProcedure="false">Blowdown!$AF$5:$AF$4000</definedName>
    <definedName function="false" hidden="false" name="hALT3" vbProcedure="false">Blowdown!$AS$5:$AS$4000</definedName>
    <definedName function="false" hidden="false" name="hALT4" vbProcedure="false">Blowdown!$BF$5:$BF$4000</definedName>
    <definedName function="false" hidden="false" name="ho" vbProcedure="false">Blowdown!$F$5</definedName>
    <definedName function="false" hidden="false" name="hT" vbProcedure="false">Blowdown!$J$5</definedName>
    <definedName function="false" hidden="false" name="Mach" vbProcedure="false">Blowdown!$W$5:$W$4000</definedName>
    <definedName function="false" hidden="false" name="Mach2" vbProcedure="false">Blowdown!$AJ$5:$AJ$4000</definedName>
    <definedName function="false" hidden="false" name="Mach3" vbProcedure="false">Blowdown!$AW$5:$AW$4000</definedName>
    <definedName function="false" hidden="false" name="Mach4" vbProcedure="false">Blowdown!$BJ$5:$BJ$4000</definedName>
    <definedName function="false" hidden="false" name="Mcr" vbProcedure="false">Blowdown!$N$9</definedName>
    <definedName function="false" hidden="false" name="MT" vbProcedure="false">Blowdown!$Z$5:$Z$4000</definedName>
    <definedName function="false" hidden="false" name="MT2" vbProcedure="false">Blowdown!$AM$5:$AM$4000</definedName>
    <definedName function="false" hidden="false" name="MT3" vbProcedure="false">Blowdown!$AZ$5:$AZ$4000</definedName>
    <definedName function="false" hidden="false" name="MT4" vbProcedure="false">Blowdown!$BM$5:$BM$4000</definedName>
    <definedName function="false" hidden="false" name="OmgaE" vbProcedure="false">2*PI()/86164.09</definedName>
    <definedName function="false" hidden="false" name="p" vbProcedure="false">#REF!</definedName>
    <definedName function="false" hidden="false" name="pa" vbProcedure="false">Blowdown!$V$5:$V$4000</definedName>
    <definedName function="false" hidden="false" name="pa2" vbProcedure="false">Blowdown!$AI$5:$AI$4000</definedName>
    <definedName function="false" hidden="false" name="pa3" vbProcedure="false">Blowdown!$AV$5:$AV$4000</definedName>
    <definedName function="false" hidden="false" name="pa4" vbProcedure="false">Blowdown!$BI$5:$BI$4000</definedName>
    <definedName function="false" hidden="false" name="pC" vbProcedure="false">Blowdown!$R$5:$R$4000</definedName>
    <definedName function="false" hidden="false" name="pC2" vbProcedure="false">Blowdown!$AE$5:$AE$4000</definedName>
    <definedName function="false" hidden="false" name="pC3" vbProcedure="false">Blowdown!$AR$5:$AR$4000</definedName>
    <definedName function="false" hidden="false" name="pC4" vbProcedure="false">Blowdown!$BE$5:$BE$4000</definedName>
    <definedName function="false" hidden="false" name="pdot" vbProcedure="false">Blowdown!$AB$5:$AB$4000</definedName>
    <definedName function="false" hidden="false" name="pdot2" vbProcedure="false">Blowdown!$AO$5:$AO$4000</definedName>
    <definedName function="false" hidden="false" name="pdot3" vbProcedure="false">Blowdown!$BB$5:$BB$4000</definedName>
    <definedName function="false" hidden="false" name="pdot4" vbProcedure="false">Blowdown!$BO$5:$BO$4000</definedName>
    <definedName function="false" hidden="false" name="Phi" vbProcedure="false">Blowdown!$I$5</definedName>
    <definedName function="false" hidden="false" name="po" vbProcedure="false">Blowdown!$N$5</definedName>
    <definedName function="false" hidden="false" name="Prot" vbProcedure="false">86164.09</definedName>
    <definedName function="false" hidden="false" name="pSL" vbProcedure="false">Blowdown!$E$5</definedName>
    <definedName function="false" hidden="false" name="pT" vbProcedure="false">Blowdown!$M$5</definedName>
    <definedName function="false" hidden="false" name="pX" vbProcedure="false">Blowdown!$Y$5:$Y$4000</definedName>
    <definedName function="false" hidden="false" name="pX2" vbProcedure="false">Blowdown!$AL$5:$AL$4000</definedName>
    <definedName function="false" hidden="false" name="pX3" vbProcedure="false">Blowdown!$AY$5:$AY$4000</definedName>
    <definedName function="false" hidden="false" name="pX4" vbProcedure="false">Blowdown!$BL$5:$BL$4000</definedName>
    <definedName function="false" hidden="false" name="qDYNP" vbProcedure="false">#REF!</definedName>
    <definedName function="false" hidden="false" name="qDYNP2" vbProcedure="false">#REF!</definedName>
    <definedName function="false" hidden="false" name="qDYNP3" vbProcedure="false">#REF!</definedName>
    <definedName function="false" hidden="false" name="qDYNP4" vbProcedure="false">#REF!</definedName>
    <definedName function="false" hidden="false" name="Rair" vbProcedure="false">Blowdown!$F$9</definedName>
    <definedName function="false" hidden="false" name="RE" vbProcedure="false">#REF!</definedName>
    <definedName function="false" hidden="false" name="rho" vbProcedure="false">Blowdown!$AL$5</definedName>
    <definedName function="false" hidden="false" name="T" vbProcedure="false">Blowdown!$AK$5</definedName>
    <definedName function="false" hidden="false" name="T0" vbProcedure="false">Blowdown!$G$4</definedName>
    <definedName function="false" hidden="false" name="Ta" vbProcedure="false">Blowdown!$U$5:$U$4000</definedName>
    <definedName function="false" hidden="false" name="Ta2" vbProcedure="false">Blowdown!$AH$5:$AH$4000</definedName>
    <definedName function="false" hidden="false" name="Ta3" vbProcedure="false">Blowdown!$AU$5:$AU$4000</definedName>
    <definedName function="false" hidden="false" name="Ta4" vbProcedure="false">Blowdown!$BH$5:$BH$4000</definedName>
    <definedName function="false" hidden="false" name="To" vbProcedure="false">Blowdown!$G$4</definedName>
    <definedName function="false" hidden="false" name="TT" vbProcedure="false">Blowdown!$L$5</definedName>
    <definedName function="false" hidden="false" name="Tyme" vbProcedure="false">Blowdown!$Q$5:$Q$4000</definedName>
    <definedName function="false" hidden="false" name="Tyme2" vbProcedure="false">Blowdown!$AD$5:$AD$4000</definedName>
    <definedName function="false" hidden="false" name="Tyme3" vbProcedure="false">Blowdown!$AQ$5:$AQ$4000</definedName>
    <definedName function="false" hidden="false" name="Tyme4" vbProcedure="false">Blowdown!$BD$5:$BD$4000</definedName>
    <definedName function="false" hidden="false" name="Vel" vbProcedure="false">Blowdown!$T$5:$T$4000</definedName>
    <definedName function="false" hidden="false" name="Vel2" vbProcedure="false">Blowdown!$AG$5:$AG$4000</definedName>
    <definedName function="false" hidden="false" name="Vel3" vbProcedure="false">Blowdown!$AT$5:$AT$4000</definedName>
    <definedName function="false" hidden="false" name="Vel4" vbProcedure="false">Blowdown!$BG$5:$BG$4000</definedName>
    <definedName function="false" hidden="false" name="Vol" vbProcedure="false">Blowdown!$H$9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<sst xmlns="http://schemas.openxmlformats.org/spreadsheetml/2006/main" count="188236" uniqueCount="142">
  <si>
    <t xml:space="preserve">  Cell Contents  →</t>
  </si>
  <si>
    <t xml:space="preserve">Sea Level Pressure, psf</t>
  </si>
  <si>
    <t xml:space="preserve">Sfc Altitude, ft MSL</t>
  </si>
  <si>
    <t xml:space="preserve">Sfc Temp, deg R</t>
  </si>
  <si>
    <t xml:space="preserve">Geodetic Lat, deg</t>
  </si>
  <si>
    <t xml:space="preserve">Geodetic Lat, rad</t>
  </si>
  <si>
    <t xml:space="preserve">Tropopause Alt, ft MSL</t>
  </si>
  <si>
    <t xml:space="preserve">Sfc Gravity, ft/s2</t>
  </si>
  <si>
    <t xml:space="preserve">Tropopause Temp, deg R</t>
  </si>
  <si>
    <t xml:space="preserve">Tropopause Press, psf</t>
  </si>
  <si>
    <t xml:space="preserve">Sfc Press, psf</t>
  </si>
  <si>
    <t xml:space="preserve">Constant</t>
  </si>
  <si>
    <t xml:space="preserve">Time after Lift Off,sec</t>
  </si>
  <si>
    <t xml:space="preserve">Cavity Pressure, psf</t>
  </si>
  <si>
    <t xml:space="preserve">Altitude, ft MSL</t>
  </si>
  <si>
    <t xml:space="preserve">Velocity, fps</t>
  </si>
  <si>
    <t xml:space="preserve">Atmospheric Temperature, deg R</t>
  </si>
  <si>
    <t xml:space="preserve">Atmospheric Pressure, psf</t>
  </si>
  <si>
    <t xml:space="preserve">Free Stream Mach No.</t>
  </si>
  <si>
    <t xml:space="preserve">Vent Exit Pressure Coefficient</t>
  </si>
  <si>
    <t xml:space="preserve">Vent Exit Pressure, psf</t>
  </si>
  <si>
    <t xml:space="preserve">Vent Throat Mach No.</t>
  </si>
  <si>
    <t xml:space="preserve">Vent Orifice Coefficient</t>
  </si>
  <si>
    <t xml:space="preserve">dpC / dt, psf/sec      (k1)</t>
  </si>
  <si>
    <t xml:space="preserve">dpC / dt, psf/sec     (k2)</t>
  </si>
  <si>
    <t xml:space="preserve">dpC / dt, psf/sec     (k3)</t>
  </si>
  <si>
    <t xml:space="preserve">dpC / dt, psf/sec   (k4)</t>
  </si>
  <si>
    <t xml:space="preserve">pCnew</t>
  </si>
  <si>
    <t xml:space="preserve">Cavity    Pressure, psi</t>
  </si>
  <si>
    <t xml:space="preserve"> Vent  External  Pressure, psi</t>
  </si>
  <si>
    <t xml:space="preserve">Atmosphere  Pressure, psi</t>
  </si>
  <si>
    <r>
      <rPr>
        <sz val="10"/>
        <rFont val="Arial"/>
        <family val="0"/>
      </rPr>
      <t xml:space="preserve">Differential Pressure,  Pc -</t>
    </r>
    <r>
      <rPr>
        <sz val="10"/>
        <rFont val="Arial"/>
        <family val="2"/>
      </rPr>
      <t xml:space="preserve"> </t>
    </r>
    <r>
      <rPr>
        <sz val="10"/>
        <rFont val="Arial"/>
        <family val="0"/>
      </rPr>
      <t xml:space="preserve">Px, psi</t>
    </r>
  </si>
  <si>
    <t xml:space="preserve">Maximum Differential Pressure, psi</t>
  </si>
  <si>
    <t xml:space="preserve">Minimum Differential Pressure, psi</t>
  </si>
  <si>
    <t xml:space="preserve">Mnemonic→</t>
  </si>
  <si>
    <t xml:space="preserve">pSL</t>
  </si>
  <si>
    <t xml:space="preserve">ho</t>
  </si>
  <si>
    <t xml:space="preserve">T0</t>
  </si>
  <si>
    <t xml:space="preserve">phi</t>
  </si>
  <si>
    <t xml:space="preserve">Phi</t>
  </si>
  <si>
    <t xml:space="preserve">hT</t>
  </si>
  <si>
    <t xml:space="preserve">go</t>
  </si>
  <si>
    <t xml:space="preserve">TT</t>
  </si>
  <si>
    <t xml:space="preserve">pT</t>
  </si>
  <si>
    <t xml:space="preserve">po</t>
  </si>
  <si>
    <t xml:space="preserve">Tyme</t>
  </si>
  <si>
    <t xml:space="preserve">pC</t>
  </si>
  <si>
    <t xml:space="preserve">hALT</t>
  </si>
  <si>
    <t xml:space="preserve">Vel</t>
  </si>
  <si>
    <t xml:space="preserve">Ta</t>
  </si>
  <si>
    <t xml:space="preserve">pa</t>
  </si>
  <si>
    <t xml:space="preserve">Mach</t>
  </si>
  <si>
    <t xml:space="preserve">Cpx</t>
  </si>
  <si>
    <t xml:space="preserve">pX</t>
  </si>
  <si>
    <t xml:space="preserve">MT</t>
  </si>
  <si>
    <t xml:space="preserve">CNOZ</t>
  </si>
  <si>
    <t xml:space="preserve">pdot</t>
  </si>
  <si>
    <t xml:space="preserve">Tyme2</t>
  </si>
  <si>
    <t xml:space="preserve">pC2</t>
  </si>
  <si>
    <t xml:space="preserve">hALT2</t>
  </si>
  <si>
    <t xml:space="preserve">Vel2</t>
  </si>
  <si>
    <t xml:space="preserve">Ta2</t>
  </si>
  <si>
    <t xml:space="preserve">pa2</t>
  </si>
  <si>
    <t xml:space="preserve">Mach2</t>
  </si>
  <si>
    <t xml:space="preserve">Cpx2</t>
  </si>
  <si>
    <t xml:space="preserve">pX2</t>
  </si>
  <si>
    <t xml:space="preserve">MT2</t>
  </si>
  <si>
    <t xml:space="preserve">CNOZ2</t>
  </si>
  <si>
    <t xml:space="preserve">pdot2</t>
  </si>
  <si>
    <t xml:space="preserve">Tyme3</t>
  </si>
  <si>
    <t xml:space="preserve">pC3</t>
  </si>
  <si>
    <t xml:space="preserve">hALT3</t>
  </si>
  <si>
    <t xml:space="preserve">Vel3</t>
  </si>
  <si>
    <t xml:space="preserve">Ta3</t>
  </si>
  <si>
    <t xml:space="preserve">pa3</t>
  </si>
  <si>
    <t xml:space="preserve">Mach3</t>
  </si>
  <si>
    <t xml:space="preserve">Cpx3</t>
  </si>
  <si>
    <t xml:space="preserve">pX3</t>
  </si>
  <si>
    <t xml:space="preserve">MT3</t>
  </si>
  <si>
    <t xml:space="preserve">CNOZ3</t>
  </si>
  <si>
    <t xml:space="preserve">pdot3</t>
  </si>
  <si>
    <t xml:space="preserve">Tyme4</t>
  </si>
  <si>
    <t xml:space="preserve">pC4</t>
  </si>
  <si>
    <t xml:space="preserve">hALT4</t>
  </si>
  <si>
    <t xml:space="preserve">Vel4</t>
  </si>
  <si>
    <t xml:space="preserve">Ta4</t>
  </si>
  <si>
    <t xml:space="preserve">pa4</t>
  </si>
  <si>
    <t xml:space="preserve">Mach4</t>
  </si>
  <si>
    <t xml:space="preserve">Cpx4</t>
  </si>
  <si>
    <t xml:space="preserve">pX4</t>
  </si>
  <si>
    <t xml:space="preserve">MT4</t>
  </si>
  <si>
    <t xml:space="preserve">CNOZ4</t>
  </si>
  <si>
    <t xml:space="preserve">pdot4</t>
  </si>
  <si>
    <t xml:space="preserve">Cavity </t>
  </si>
  <si>
    <t xml:space="preserve">External</t>
  </si>
  <si>
    <t xml:space="preserve">Atmosphere  </t>
  </si>
  <si>
    <t xml:space="preserve">Ratio of Specific Heats, Cp/Cv, for Air</t>
  </si>
  <si>
    <t xml:space="preserve">Temperature Lapse Rate, Deg R/ft</t>
  </si>
  <si>
    <t xml:space="preserve">Gas Constant air, lb-ft/sl-deg R</t>
  </si>
  <si>
    <t xml:space="preserve">Integration Time Step, Sec</t>
  </si>
  <si>
    <r>
      <rPr>
        <sz val="10"/>
        <rFont val="Arial"/>
        <family val="0"/>
      </rPr>
      <t xml:space="preserve">Cavity Volume, ft</t>
    </r>
    <r>
      <rPr>
        <vertAlign val="superscript"/>
        <sz val="12"/>
        <rFont val="Arial"/>
        <family val="2"/>
      </rPr>
      <t xml:space="preserve">3</t>
    </r>
  </si>
  <si>
    <r>
      <rPr>
        <sz val="10"/>
        <rFont val="Arial"/>
        <family val="0"/>
      </rPr>
      <t xml:space="preserve">Vent Throat Area, ft</t>
    </r>
    <r>
      <rPr>
        <vertAlign val="superscript"/>
        <sz val="12"/>
        <rFont val="Arial"/>
        <family val="2"/>
      </rPr>
      <t xml:space="preserve">2</t>
    </r>
  </si>
  <si>
    <t xml:space="preserve">Incomprssible Orifice Coefficient</t>
  </si>
  <si>
    <t xml:space="preserve">Choked Orifice Coefficient</t>
  </si>
  <si>
    <t xml:space="preserve">Incompressible Vent Exit Cp**</t>
  </si>
  <si>
    <t xml:space="preserve">Vent Hole Diameter, in</t>
  </si>
  <si>
    <t xml:space="preserve">Cfitical Mach Number*</t>
  </si>
  <si>
    <t xml:space="preserve">gamma</t>
  </si>
  <si>
    <t xml:space="preserve">alfa</t>
  </si>
  <si>
    <t xml:space="preserve">Rair</t>
  </si>
  <si>
    <t xml:space="preserve">deltaT</t>
  </si>
  <si>
    <t xml:space="preserve">Vol</t>
  </si>
  <si>
    <t xml:space="preserve">AT</t>
  </si>
  <si>
    <t xml:space="preserve">CINC</t>
  </si>
  <si>
    <t xml:space="preserve">CSON</t>
  </si>
  <si>
    <t xml:space="preserve">Cp0</t>
  </si>
  <si>
    <t xml:space="preserve">Mcr</t>
  </si>
  <si>
    <t xml:space="preserve">TALO, sec</t>
  </si>
  <si>
    <t xml:space="preserve">Mach Number</t>
  </si>
  <si>
    <t xml:space="preserve">Pressure Coefficient Cp</t>
  </si>
  <si>
    <t xml:space="preserve">Legend</t>
  </si>
  <si>
    <t xml:space="preserve">User inputs</t>
  </si>
  <si>
    <t xml:space="preserve">Natural Constants</t>
  </si>
  <si>
    <t xml:space="preserve">EXCEL-generated</t>
  </si>
  <si>
    <t xml:space="preserve">Output Results</t>
  </si>
  <si>
    <t xml:space="preserve">Advisory notes</t>
  </si>
  <si>
    <t xml:space="preserve">** Subsonic exit </t>
  </si>
  <si>
    <t xml:space="preserve">* The critical Mach </t>
  </si>
  <si>
    <t xml:space="preserve">pressure coefficients</t>
  </si>
  <si>
    <t xml:space="preserve">number input to</t>
  </si>
  <si>
    <t xml:space="preserve">are automatically</t>
  </si>
  <si>
    <t xml:space="preserve">cell N9 need not be</t>
  </si>
  <si>
    <t xml:space="preserve">computed from the</t>
  </si>
  <si>
    <t xml:space="preserve">based on the</t>
  </si>
  <si>
    <t xml:space="preserve"> </t>
  </si>
  <si>
    <t xml:space="preserve">incompressible value</t>
  </si>
  <si>
    <t xml:space="preserve">incompressible</t>
  </si>
  <si>
    <t xml:space="preserve">in cell N9 as long as</t>
  </si>
  <si>
    <t xml:space="preserve">pressure coefficient</t>
  </si>
  <si>
    <t xml:space="preserve">the Mach number is</t>
  </si>
  <si>
    <t xml:space="preserve">input to cell L9.</t>
  </si>
  <si>
    <t xml:space="preserve">subcritical.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</si>
</sst>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vertAlign val="superscript"/>
      <sz val="12"/>
      <name val="Arial"/>
      <family val="2"/>
    </font>
    <font>
      <b val="true"/>
      <u val="single"/>
      <sz val="10"/>
      <name val="Arial"/>
      <family val="2"/>
    </font>
    <font>
      <b val="true"/>
      <sz val="14"/>
      <color rgb="FF000000"/>
      <name val="Arial"/>
      <family val="2"/>
    </font>
    <font>
      <b val="true"/>
      <sz val="12"/>
      <color rgb="FF000000"/>
      <name val="Arial"/>
      <family val="2"/>
    </font>
    <font>
      <b val="true"/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FF99CC"/>
        <bgColor rgb="FFFF8080"/>
      </patternFill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CCCCFF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>
        <color rgb="FFC0C0C0"/>
      </top>
      <bottom style="thin">
        <color rgb="FFC0C0C0"/>
      </bottom>
      <diagonal/>
    </border>
    <border diagonalUp="false" diagonalDown="false">
      <left/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>
        <color rgb="FFC0C0C0"/>
      </left>
      <right/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/>
      <diagonal/>
    </border>
    <border diagonalUp="false" diagonalDown="false">
      <left style="thin"/>
      <right style="thin"/>
      <top style="thin">
        <color rgb="FFC0C0C0"/>
      </top>
      <bottom style="thin">
        <color rgb="FFC0C0C0"/>
      </bottom>
      <diagonal/>
    </border>
    <border diagonalUp="false" diagonalDown="false">
      <left style="thin"/>
      <right style="thin"/>
      <top style="thin">
        <color rgb="FFC0C0C0"/>
      </top>
      <bottom/>
      <diagonal/>
    </border>
    <border diagonalUp="false" diagonalDown="false">
      <left style="thin"/>
      <right style="thin"/>
      <top style="thin">
        <color rgb="FFC0C0C0"/>
      </top>
      <bottom style="thin"/>
      <diagonal/>
    </border>
    <border diagonalUp="false" diagonalDown="false"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7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7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2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1" u="none" strike="noStrike">
                <a:solidFill>
                  <a:srgbClr val="000000"/>
                </a:solidFill>
                <a:uFillTx/>
                <a:latin typeface="Arial"/>
              </a:rPr>
              <a:t>ESRA Payload Venting Behavior</a:t>
            </a:r>
          </a:p>
        </c:rich>
      </c:tx>
      <c:layout>
        <c:manualLayout>
          <c:xMode val="edge"/>
          <c:yMode val="edge"/>
          <c:x val="0.249440584147921"/>
          <c:y val="0.045116717261593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790248498410081"/>
          <c:y val="0.176803098503088"/>
          <c:w val="0.669826875515251"/>
          <c:h val="0.715377368365958"/>
        </c:manualLayout>
      </c:layout>
      <c:scatterChart>
        <c:scatterStyle val="line"/>
        <c:varyColors val="0"/>
        <c:ser>
          <c:idx val="0"/>
          <c:order val="0"/>
          <c:tx>
            <c:strRef>
              <c:f>Blowdown!$BS$4</c:f>
              <c:strCache>
                <c:ptCount val="1"/>
                <c:pt idx="0">
                  <c:v>Cavity </c:v>
                </c:pt>
              </c:strCache>
            </c:strRef>
          </c:tx>
          <c:spPr>
            <a:solidFill>
              <a:srgbClr val="000080"/>
            </a:solidFill>
            <a:ln w="25200">
              <a:solidFill>
                <a:srgbClr val="00008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Blowdown!$BR$5:$BR$1357</c:f>
              <c:numCache>
                <c:formatCode>General</c:formatCode>
                <c:ptCount val="1353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0.760000000000001</c:v>
                </c:pt>
                <c:pt idx="77">
                  <c:v>0.770000000000001</c:v>
                </c:pt>
                <c:pt idx="78">
                  <c:v>0.780000000000001</c:v>
                </c:pt>
                <c:pt idx="79">
                  <c:v>0.790000000000001</c:v>
                </c:pt>
                <c:pt idx="80">
                  <c:v>0.800000000000001</c:v>
                </c:pt>
                <c:pt idx="81">
                  <c:v>0.810000000000001</c:v>
                </c:pt>
                <c:pt idx="82">
                  <c:v>0.820000000000001</c:v>
                </c:pt>
                <c:pt idx="83">
                  <c:v>0.830000000000001</c:v>
                </c:pt>
                <c:pt idx="84">
                  <c:v>0.840000000000001</c:v>
                </c:pt>
                <c:pt idx="85">
                  <c:v>0.850000000000001</c:v>
                </c:pt>
                <c:pt idx="86">
                  <c:v>0.860000000000001</c:v>
                </c:pt>
                <c:pt idx="87">
                  <c:v>0.870000000000001</c:v>
                </c:pt>
                <c:pt idx="88">
                  <c:v>0.880000000000001</c:v>
                </c:pt>
                <c:pt idx="89">
                  <c:v>0.890000000000001</c:v>
                </c:pt>
                <c:pt idx="90">
                  <c:v>0.900000000000001</c:v>
                </c:pt>
                <c:pt idx="91">
                  <c:v>0.910000000000001</c:v>
                </c:pt>
                <c:pt idx="92">
                  <c:v>0.920000000000001</c:v>
                </c:pt>
                <c:pt idx="93">
                  <c:v>0.930000000000001</c:v>
                </c:pt>
                <c:pt idx="94">
                  <c:v>0.940000000000001</c:v>
                </c:pt>
                <c:pt idx="95">
                  <c:v>0.950000000000001</c:v>
                </c:pt>
                <c:pt idx="96">
                  <c:v>0.960000000000001</c:v>
                </c:pt>
                <c:pt idx="97">
                  <c:v>0.970000000000001</c:v>
                </c:pt>
                <c:pt idx="98">
                  <c:v>0.980000000000001</c:v>
                </c:pt>
                <c:pt idx="99">
                  <c:v>0.990000000000001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</c:v>
                </c:pt>
                <c:pt idx="110">
                  <c:v>1.1</c:v>
                </c:pt>
                <c:pt idx="111">
                  <c:v>1.11</c:v>
                </c:pt>
                <c:pt idx="112">
                  <c:v>1.12</c:v>
                </c:pt>
                <c:pt idx="113">
                  <c:v>1.13</c:v>
                </c:pt>
                <c:pt idx="114">
                  <c:v>1.14</c:v>
                </c:pt>
                <c:pt idx="115">
                  <c:v>1.15</c:v>
                </c:pt>
                <c:pt idx="116">
                  <c:v>1.16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2.01</c:v>
                </c:pt>
                <c:pt idx="202">
                  <c:v>2.02</c:v>
                </c:pt>
                <c:pt idx="203">
                  <c:v>2.03</c:v>
                </c:pt>
                <c:pt idx="204">
                  <c:v>2.04</c:v>
                </c:pt>
                <c:pt idx="205">
                  <c:v>2.05</c:v>
                </c:pt>
                <c:pt idx="206">
                  <c:v>2.06</c:v>
                </c:pt>
                <c:pt idx="207">
                  <c:v>2.07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</c:v>
                </c:pt>
                <c:pt idx="219">
                  <c:v>2.19</c:v>
                </c:pt>
                <c:pt idx="220">
                  <c:v>2.2</c:v>
                </c:pt>
                <c:pt idx="221">
                  <c:v>2.21</c:v>
                </c:pt>
                <c:pt idx="222">
                  <c:v>2.22</c:v>
                </c:pt>
                <c:pt idx="223">
                  <c:v>2.23</c:v>
                </c:pt>
                <c:pt idx="224">
                  <c:v>2.24</c:v>
                </c:pt>
                <c:pt idx="225">
                  <c:v>2.25</c:v>
                </c:pt>
                <c:pt idx="226">
                  <c:v>2.26</c:v>
                </c:pt>
                <c:pt idx="227">
                  <c:v>2.27</c:v>
                </c:pt>
                <c:pt idx="228">
                  <c:v>2.28</c:v>
                </c:pt>
                <c:pt idx="229">
                  <c:v>2.29</c:v>
                </c:pt>
                <c:pt idx="230">
                  <c:v>2.3</c:v>
                </c:pt>
                <c:pt idx="231">
                  <c:v>2.30999999999999</c:v>
                </c:pt>
                <c:pt idx="232">
                  <c:v>2.31999999999999</c:v>
                </c:pt>
                <c:pt idx="233">
                  <c:v>2.32999999999999</c:v>
                </c:pt>
                <c:pt idx="234">
                  <c:v>2.33999999999999</c:v>
                </c:pt>
                <c:pt idx="235">
                  <c:v>2.34999999999999</c:v>
                </c:pt>
                <c:pt idx="236">
                  <c:v>2.35999999999999</c:v>
                </c:pt>
                <c:pt idx="237">
                  <c:v>2.36999999999999</c:v>
                </c:pt>
                <c:pt idx="238">
                  <c:v>2.37999999999999</c:v>
                </c:pt>
                <c:pt idx="239">
                  <c:v>2.38999999999999</c:v>
                </c:pt>
                <c:pt idx="240">
                  <c:v>2.39999999999999</c:v>
                </c:pt>
                <c:pt idx="241">
                  <c:v>2.40999999999999</c:v>
                </c:pt>
                <c:pt idx="242">
                  <c:v>2.41999999999999</c:v>
                </c:pt>
                <c:pt idx="243">
                  <c:v>2.42999999999999</c:v>
                </c:pt>
                <c:pt idx="244">
                  <c:v>2.43999999999999</c:v>
                </c:pt>
                <c:pt idx="245">
                  <c:v>2.44999999999999</c:v>
                </c:pt>
                <c:pt idx="246">
                  <c:v>2.45999999999999</c:v>
                </c:pt>
                <c:pt idx="247">
                  <c:v>2.46999999999999</c:v>
                </c:pt>
                <c:pt idx="248">
                  <c:v>2.47999999999999</c:v>
                </c:pt>
                <c:pt idx="249">
                  <c:v>2.48999999999999</c:v>
                </c:pt>
                <c:pt idx="250">
                  <c:v>2.49999999999999</c:v>
                </c:pt>
                <c:pt idx="251">
                  <c:v>2.50999999999999</c:v>
                </c:pt>
                <c:pt idx="252">
                  <c:v>2.51999999999999</c:v>
                </c:pt>
                <c:pt idx="253">
                  <c:v>2.52999999999999</c:v>
                </c:pt>
                <c:pt idx="254">
                  <c:v>2.53999999999999</c:v>
                </c:pt>
                <c:pt idx="255">
                  <c:v>2.54999999999999</c:v>
                </c:pt>
                <c:pt idx="256">
                  <c:v>2.55999999999999</c:v>
                </c:pt>
                <c:pt idx="257">
                  <c:v>2.56999999999999</c:v>
                </c:pt>
                <c:pt idx="258">
                  <c:v>2.57999999999999</c:v>
                </c:pt>
                <c:pt idx="259">
                  <c:v>2.58999999999999</c:v>
                </c:pt>
                <c:pt idx="260">
                  <c:v>2.59999999999999</c:v>
                </c:pt>
                <c:pt idx="261">
                  <c:v>2.60999999999999</c:v>
                </c:pt>
                <c:pt idx="262">
                  <c:v>2.61999999999999</c:v>
                </c:pt>
                <c:pt idx="263">
                  <c:v>2.62999999999999</c:v>
                </c:pt>
                <c:pt idx="264">
                  <c:v>2.63999999999999</c:v>
                </c:pt>
                <c:pt idx="265">
                  <c:v>2.64999999999999</c:v>
                </c:pt>
                <c:pt idx="266">
                  <c:v>2.65999999999999</c:v>
                </c:pt>
                <c:pt idx="267">
                  <c:v>2.66999999999999</c:v>
                </c:pt>
                <c:pt idx="268">
                  <c:v>2.67999999999999</c:v>
                </c:pt>
                <c:pt idx="269">
                  <c:v>2.68999999999999</c:v>
                </c:pt>
                <c:pt idx="270">
                  <c:v>2.69999999999999</c:v>
                </c:pt>
                <c:pt idx="271">
                  <c:v>2.70999999999999</c:v>
                </c:pt>
                <c:pt idx="272">
                  <c:v>2.71999999999999</c:v>
                </c:pt>
                <c:pt idx="273">
                  <c:v>2.72999999999999</c:v>
                </c:pt>
                <c:pt idx="274">
                  <c:v>2.73999999999999</c:v>
                </c:pt>
                <c:pt idx="275">
                  <c:v>2.74999999999999</c:v>
                </c:pt>
                <c:pt idx="276">
                  <c:v>2.75999999999999</c:v>
                </c:pt>
                <c:pt idx="277">
                  <c:v>2.76999999999999</c:v>
                </c:pt>
                <c:pt idx="278">
                  <c:v>2.77999999999998</c:v>
                </c:pt>
                <c:pt idx="279">
                  <c:v>2.78999999999998</c:v>
                </c:pt>
                <c:pt idx="280">
                  <c:v>2.79999999999998</c:v>
                </c:pt>
                <c:pt idx="281">
                  <c:v>2.80999999999998</c:v>
                </c:pt>
                <c:pt idx="282">
                  <c:v>2.81999999999998</c:v>
                </c:pt>
                <c:pt idx="283">
                  <c:v>2.82999999999998</c:v>
                </c:pt>
                <c:pt idx="284">
                  <c:v>2.83999999999998</c:v>
                </c:pt>
                <c:pt idx="285">
                  <c:v>2.84999999999998</c:v>
                </c:pt>
                <c:pt idx="286">
                  <c:v>2.85999999999998</c:v>
                </c:pt>
                <c:pt idx="287">
                  <c:v>2.86999999999998</c:v>
                </c:pt>
                <c:pt idx="288">
                  <c:v>2.87999999999998</c:v>
                </c:pt>
                <c:pt idx="289">
                  <c:v>2.88999999999998</c:v>
                </c:pt>
                <c:pt idx="290">
                  <c:v>2.89999999999998</c:v>
                </c:pt>
                <c:pt idx="291">
                  <c:v>2.90999999999998</c:v>
                </c:pt>
                <c:pt idx="292">
                  <c:v>2.91999999999998</c:v>
                </c:pt>
                <c:pt idx="293">
                  <c:v>2.92999999999998</c:v>
                </c:pt>
                <c:pt idx="294">
                  <c:v>2.93999999999998</c:v>
                </c:pt>
                <c:pt idx="295">
                  <c:v>2.94999999999998</c:v>
                </c:pt>
                <c:pt idx="296">
                  <c:v>2.95999999999998</c:v>
                </c:pt>
                <c:pt idx="297">
                  <c:v>2.96999999999998</c:v>
                </c:pt>
                <c:pt idx="298">
                  <c:v>2.97999999999998</c:v>
                </c:pt>
                <c:pt idx="299">
                  <c:v>2.98999999999998</c:v>
                </c:pt>
                <c:pt idx="300">
                  <c:v>2.99999999999998</c:v>
                </c:pt>
                <c:pt idx="301">
                  <c:v>3.00999999999998</c:v>
                </c:pt>
                <c:pt idx="302">
                  <c:v>3.01999999999998</c:v>
                </c:pt>
                <c:pt idx="303">
                  <c:v>3.02999999999998</c:v>
                </c:pt>
                <c:pt idx="304">
                  <c:v>3.03999999999998</c:v>
                </c:pt>
                <c:pt idx="305">
                  <c:v>3.04999999999998</c:v>
                </c:pt>
                <c:pt idx="306">
                  <c:v>3.05999999999998</c:v>
                </c:pt>
                <c:pt idx="307">
                  <c:v>3.06999999999998</c:v>
                </c:pt>
                <c:pt idx="308">
                  <c:v>3.07999999999998</c:v>
                </c:pt>
                <c:pt idx="309">
                  <c:v>3.08999999999998</c:v>
                </c:pt>
                <c:pt idx="310">
                  <c:v>3.09999999999998</c:v>
                </c:pt>
                <c:pt idx="311">
                  <c:v>3.10999999999998</c:v>
                </c:pt>
                <c:pt idx="312">
                  <c:v>3.11999999999998</c:v>
                </c:pt>
                <c:pt idx="313">
                  <c:v>3.12999999999998</c:v>
                </c:pt>
                <c:pt idx="314">
                  <c:v>3.13999999999998</c:v>
                </c:pt>
                <c:pt idx="315">
                  <c:v>3.14999999999998</c:v>
                </c:pt>
                <c:pt idx="316">
                  <c:v>3.15999999999998</c:v>
                </c:pt>
                <c:pt idx="317">
                  <c:v>3.16999999999998</c:v>
                </c:pt>
                <c:pt idx="318">
                  <c:v>3.17999999999998</c:v>
                </c:pt>
                <c:pt idx="319">
                  <c:v>3.18999999999998</c:v>
                </c:pt>
                <c:pt idx="320">
                  <c:v>3.19999999999998</c:v>
                </c:pt>
                <c:pt idx="321">
                  <c:v>3.20999999999998</c:v>
                </c:pt>
                <c:pt idx="322">
                  <c:v>3.21999999999998</c:v>
                </c:pt>
                <c:pt idx="323">
                  <c:v>3.22999999999998</c:v>
                </c:pt>
                <c:pt idx="324">
                  <c:v>3.23999999999998</c:v>
                </c:pt>
                <c:pt idx="325">
                  <c:v>3.24999999999997</c:v>
                </c:pt>
                <c:pt idx="326">
                  <c:v>3.25999999999997</c:v>
                </c:pt>
                <c:pt idx="327">
                  <c:v>3.26999999999997</c:v>
                </c:pt>
                <c:pt idx="328">
                  <c:v>3.27999999999997</c:v>
                </c:pt>
                <c:pt idx="329">
                  <c:v>3.28999999999997</c:v>
                </c:pt>
                <c:pt idx="330">
                  <c:v>3.29999999999997</c:v>
                </c:pt>
                <c:pt idx="331">
                  <c:v>3.30999999999997</c:v>
                </c:pt>
                <c:pt idx="332">
                  <c:v>3.31999999999997</c:v>
                </c:pt>
                <c:pt idx="333">
                  <c:v>3.32999999999997</c:v>
                </c:pt>
                <c:pt idx="334">
                  <c:v>3.33999999999997</c:v>
                </c:pt>
                <c:pt idx="335">
                  <c:v>3.34999999999997</c:v>
                </c:pt>
                <c:pt idx="336">
                  <c:v>3.35999999999997</c:v>
                </c:pt>
                <c:pt idx="337">
                  <c:v>3.36999999999997</c:v>
                </c:pt>
                <c:pt idx="338">
                  <c:v>3.37999999999997</c:v>
                </c:pt>
                <c:pt idx="339">
                  <c:v>3.38999999999997</c:v>
                </c:pt>
                <c:pt idx="340">
                  <c:v>3.39999999999997</c:v>
                </c:pt>
                <c:pt idx="341">
                  <c:v>3.40999999999997</c:v>
                </c:pt>
                <c:pt idx="342">
                  <c:v>3.41999999999997</c:v>
                </c:pt>
                <c:pt idx="343">
                  <c:v>3.42999999999997</c:v>
                </c:pt>
                <c:pt idx="344">
                  <c:v>3.43999999999997</c:v>
                </c:pt>
                <c:pt idx="345">
                  <c:v>3.44999999999997</c:v>
                </c:pt>
                <c:pt idx="346">
                  <c:v>3.45999999999997</c:v>
                </c:pt>
                <c:pt idx="347">
                  <c:v>3.46999999999997</c:v>
                </c:pt>
                <c:pt idx="348">
                  <c:v>3.47999999999997</c:v>
                </c:pt>
                <c:pt idx="349">
                  <c:v>3.48999999999997</c:v>
                </c:pt>
                <c:pt idx="350">
                  <c:v>3.49999999999997</c:v>
                </c:pt>
                <c:pt idx="351">
                  <c:v>3.50999999999997</c:v>
                </c:pt>
                <c:pt idx="352">
                  <c:v>3.51999999999997</c:v>
                </c:pt>
                <c:pt idx="353">
                  <c:v>3.52999999999997</c:v>
                </c:pt>
                <c:pt idx="354">
                  <c:v>3.53999999999997</c:v>
                </c:pt>
                <c:pt idx="355">
                  <c:v>3.54999999999997</c:v>
                </c:pt>
                <c:pt idx="356">
                  <c:v>3.55999999999997</c:v>
                </c:pt>
                <c:pt idx="357">
                  <c:v>3.56999999999997</c:v>
                </c:pt>
                <c:pt idx="358">
                  <c:v>3.57999999999997</c:v>
                </c:pt>
                <c:pt idx="359">
                  <c:v>3.58999999999997</c:v>
                </c:pt>
                <c:pt idx="360">
                  <c:v>3.59999999999997</c:v>
                </c:pt>
                <c:pt idx="361">
                  <c:v>3.60999999999997</c:v>
                </c:pt>
                <c:pt idx="362">
                  <c:v>3.61999999999997</c:v>
                </c:pt>
                <c:pt idx="363">
                  <c:v>3.62999999999997</c:v>
                </c:pt>
                <c:pt idx="364">
                  <c:v>3.63999999999997</c:v>
                </c:pt>
                <c:pt idx="365">
                  <c:v>3.64999999999997</c:v>
                </c:pt>
                <c:pt idx="366">
                  <c:v>3.65999999999997</c:v>
                </c:pt>
                <c:pt idx="367">
                  <c:v>3.66999999999997</c:v>
                </c:pt>
                <c:pt idx="368">
                  <c:v>3.67999999999997</c:v>
                </c:pt>
                <c:pt idx="369">
                  <c:v>3.68999999999997</c:v>
                </c:pt>
                <c:pt idx="370">
                  <c:v>3.69999999999997</c:v>
                </c:pt>
                <c:pt idx="371">
                  <c:v>3.70999999999997</c:v>
                </c:pt>
                <c:pt idx="372">
                  <c:v>3.71999999999996</c:v>
                </c:pt>
                <c:pt idx="373">
                  <c:v>3.72999999999996</c:v>
                </c:pt>
                <c:pt idx="374">
                  <c:v>3.73999999999996</c:v>
                </c:pt>
                <c:pt idx="375">
                  <c:v>3.74999999999996</c:v>
                </c:pt>
                <c:pt idx="376">
                  <c:v>3.75999999999996</c:v>
                </c:pt>
                <c:pt idx="377">
                  <c:v>3.76999999999996</c:v>
                </c:pt>
                <c:pt idx="378">
                  <c:v>3.77999999999996</c:v>
                </c:pt>
                <c:pt idx="379">
                  <c:v>3.78999999999996</c:v>
                </c:pt>
                <c:pt idx="380">
                  <c:v>3.79999999999996</c:v>
                </c:pt>
                <c:pt idx="381">
                  <c:v>3.80999999999996</c:v>
                </c:pt>
                <c:pt idx="382">
                  <c:v>3.81999999999996</c:v>
                </c:pt>
                <c:pt idx="383">
                  <c:v>3.82999999999996</c:v>
                </c:pt>
                <c:pt idx="384">
                  <c:v>3.83999999999996</c:v>
                </c:pt>
                <c:pt idx="385">
                  <c:v>3.84999999999996</c:v>
                </c:pt>
                <c:pt idx="386">
                  <c:v>3.85999999999996</c:v>
                </c:pt>
                <c:pt idx="387">
                  <c:v>3.86999999999996</c:v>
                </c:pt>
                <c:pt idx="388">
                  <c:v>3.87999999999996</c:v>
                </c:pt>
                <c:pt idx="389">
                  <c:v>3.88999999999996</c:v>
                </c:pt>
                <c:pt idx="390">
                  <c:v>3.89999999999996</c:v>
                </c:pt>
                <c:pt idx="391">
                  <c:v>3.90999999999996</c:v>
                </c:pt>
                <c:pt idx="392">
                  <c:v>3.91999999999996</c:v>
                </c:pt>
                <c:pt idx="393">
                  <c:v>3.92999999999996</c:v>
                </c:pt>
                <c:pt idx="394">
                  <c:v>3.93999999999996</c:v>
                </c:pt>
                <c:pt idx="395">
                  <c:v>3.94999999999996</c:v>
                </c:pt>
                <c:pt idx="396">
                  <c:v>3.95999999999996</c:v>
                </c:pt>
                <c:pt idx="397">
                  <c:v>3.96999999999996</c:v>
                </c:pt>
                <c:pt idx="398">
                  <c:v>3.97999999999996</c:v>
                </c:pt>
                <c:pt idx="399">
                  <c:v>3.98999999999996</c:v>
                </c:pt>
                <c:pt idx="400">
                  <c:v>3.99999999999996</c:v>
                </c:pt>
                <c:pt idx="401">
                  <c:v>4.00999999999996</c:v>
                </c:pt>
                <c:pt idx="402">
                  <c:v>4.01999999999996</c:v>
                </c:pt>
                <c:pt idx="403">
                  <c:v>4.02999999999996</c:v>
                </c:pt>
                <c:pt idx="404">
                  <c:v>4.03999999999996</c:v>
                </c:pt>
                <c:pt idx="405">
                  <c:v>4.04999999999996</c:v>
                </c:pt>
                <c:pt idx="406">
                  <c:v>4.05999999999996</c:v>
                </c:pt>
                <c:pt idx="407">
                  <c:v>4.06999999999996</c:v>
                </c:pt>
                <c:pt idx="408">
                  <c:v>4.07999999999996</c:v>
                </c:pt>
                <c:pt idx="409">
                  <c:v>4.08999999999996</c:v>
                </c:pt>
                <c:pt idx="410">
                  <c:v>4.09999999999996</c:v>
                </c:pt>
                <c:pt idx="411">
                  <c:v>4.10999999999996</c:v>
                </c:pt>
                <c:pt idx="412">
                  <c:v>4.11999999999996</c:v>
                </c:pt>
                <c:pt idx="413">
                  <c:v>4.12999999999996</c:v>
                </c:pt>
                <c:pt idx="414">
                  <c:v>4.13999999999996</c:v>
                </c:pt>
                <c:pt idx="415">
                  <c:v>4.14999999999996</c:v>
                </c:pt>
                <c:pt idx="416">
                  <c:v>4.15999999999996</c:v>
                </c:pt>
                <c:pt idx="417">
                  <c:v>4.16999999999996</c:v>
                </c:pt>
                <c:pt idx="418">
                  <c:v>4.17999999999996</c:v>
                </c:pt>
                <c:pt idx="419">
                  <c:v>4.18999999999996</c:v>
                </c:pt>
                <c:pt idx="420">
                  <c:v>4.19999999999996</c:v>
                </c:pt>
                <c:pt idx="421">
                  <c:v>4.20999999999996</c:v>
                </c:pt>
                <c:pt idx="422">
                  <c:v>4.21999999999995</c:v>
                </c:pt>
                <c:pt idx="423">
                  <c:v>4.22999999999995</c:v>
                </c:pt>
                <c:pt idx="424">
                  <c:v>4.23999999999995</c:v>
                </c:pt>
                <c:pt idx="425">
                  <c:v>4.24999999999995</c:v>
                </c:pt>
                <c:pt idx="426">
                  <c:v>4.25999999999995</c:v>
                </c:pt>
                <c:pt idx="427">
                  <c:v>4.26999999999995</c:v>
                </c:pt>
                <c:pt idx="428">
                  <c:v>4.27999999999995</c:v>
                </c:pt>
                <c:pt idx="429">
                  <c:v>4.28999999999995</c:v>
                </c:pt>
                <c:pt idx="430">
                  <c:v>4.29999999999995</c:v>
                </c:pt>
                <c:pt idx="431">
                  <c:v>4.30999999999995</c:v>
                </c:pt>
                <c:pt idx="432">
                  <c:v>4.31999999999995</c:v>
                </c:pt>
                <c:pt idx="433">
                  <c:v>4.32999999999995</c:v>
                </c:pt>
                <c:pt idx="434">
                  <c:v>4.33999999999995</c:v>
                </c:pt>
                <c:pt idx="435">
                  <c:v>4.34999999999995</c:v>
                </c:pt>
                <c:pt idx="436">
                  <c:v>4.35999999999995</c:v>
                </c:pt>
                <c:pt idx="437">
                  <c:v>4.36999999999995</c:v>
                </c:pt>
                <c:pt idx="438">
                  <c:v>4.37999999999995</c:v>
                </c:pt>
                <c:pt idx="439">
                  <c:v>4.38999999999995</c:v>
                </c:pt>
                <c:pt idx="440">
                  <c:v>4.39999999999995</c:v>
                </c:pt>
                <c:pt idx="441">
                  <c:v>4.40999999999995</c:v>
                </c:pt>
                <c:pt idx="442">
                  <c:v>4.41999999999995</c:v>
                </c:pt>
                <c:pt idx="443">
                  <c:v>4.42999999999995</c:v>
                </c:pt>
                <c:pt idx="444">
                  <c:v>4.43999999999995</c:v>
                </c:pt>
                <c:pt idx="445">
                  <c:v>4.44999999999995</c:v>
                </c:pt>
                <c:pt idx="446">
                  <c:v>4.45999999999995</c:v>
                </c:pt>
                <c:pt idx="447">
                  <c:v>4.46999999999995</c:v>
                </c:pt>
                <c:pt idx="448">
                  <c:v>4.47999999999995</c:v>
                </c:pt>
                <c:pt idx="449">
                  <c:v>4.48999999999995</c:v>
                </c:pt>
                <c:pt idx="450">
                  <c:v>4.49999999999995</c:v>
                </c:pt>
                <c:pt idx="451">
                  <c:v>4.50999999999995</c:v>
                </c:pt>
                <c:pt idx="452">
                  <c:v>4.51999999999995</c:v>
                </c:pt>
                <c:pt idx="453">
                  <c:v>4.52999999999995</c:v>
                </c:pt>
                <c:pt idx="454">
                  <c:v>4.53999999999995</c:v>
                </c:pt>
                <c:pt idx="455">
                  <c:v>4.54999999999995</c:v>
                </c:pt>
                <c:pt idx="456">
                  <c:v>4.55999999999995</c:v>
                </c:pt>
                <c:pt idx="457">
                  <c:v>4.56999999999995</c:v>
                </c:pt>
                <c:pt idx="458">
                  <c:v>4.57999999999995</c:v>
                </c:pt>
                <c:pt idx="459">
                  <c:v>4.58999999999995</c:v>
                </c:pt>
                <c:pt idx="460">
                  <c:v>4.59999999999995</c:v>
                </c:pt>
                <c:pt idx="461">
                  <c:v>4.60999999999995</c:v>
                </c:pt>
                <c:pt idx="462">
                  <c:v>4.61999999999995</c:v>
                </c:pt>
                <c:pt idx="463">
                  <c:v>4.62999999999995</c:v>
                </c:pt>
                <c:pt idx="464">
                  <c:v>4.63999999999995</c:v>
                </c:pt>
                <c:pt idx="465">
                  <c:v>4.64999999999995</c:v>
                </c:pt>
                <c:pt idx="466">
                  <c:v>4.65999999999995</c:v>
                </c:pt>
                <c:pt idx="467">
                  <c:v>4.66999999999995</c:v>
                </c:pt>
                <c:pt idx="468">
                  <c:v>4.67999999999995</c:v>
                </c:pt>
                <c:pt idx="469">
                  <c:v>4.68999999999994</c:v>
                </c:pt>
                <c:pt idx="470">
                  <c:v>4.69999999999994</c:v>
                </c:pt>
                <c:pt idx="471">
                  <c:v>4.70999999999994</c:v>
                </c:pt>
                <c:pt idx="472">
                  <c:v>4.71999999999994</c:v>
                </c:pt>
                <c:pt idx="473">
                  <c:v>4.72999999999994</c:v>
                </c:pt>
                <c:pt idx="474">
                  <c:v>4.73999999999994</c:v>
                </c:pt>
                <c:pt idx="475">
                  <c:v>4.74999999999994</c:v>
                </c:pt>
                <c:pt idx="476">
                  <c:v>4.75999999999994</c:v>
                </c:pt>
                <c:pt idx="477">
                  <c:v>4.76999999999994</c:v>
                </c:pt>
                <c:pt idx="478">
                  <c:v>4.77999999999994</c:v>
                </c:pt>
                <c:pt idx="479">
                  <c:v>4.78999999999994</c:v>
                </c:pt>
                <c:pt idx="480">
                  <c:v>4.79999999999994</c:v>
                </c:pt>
                <c:pt idx="481">
                  <c:v>4.80999999999994</c:v>
                </c:pt>
                <c:pt idx="482">
                  <c:v>4.81999999999994</c:v>
                </c:pt>
                <c:pt idx="483">
                  <c:v>4.82999999999994</c:v>
                </c:pt>
                <c:pt idx="484">
                  <c:v>4.83999999999994</c:v>
                </c:pt>
                <c:pt idx="485">
                  <c:v>4.84999999999994</c:v>
                </c:pt>
                <c:pt idx="486">
                  <c:v>4.85999999999994</c:v>
                </c:pt>
                <c:pt idx="487">
                  <c:v>4.86999999999994</c:v>
                </c:pt>
                <c:pt idx="488">
                  <c:v>4.87999999999994</c:v>
                </c:pt>
                <c:pt idx="489">
                  <c:v>4.88999999999994</c:v>
                </c:pt>
                <c:pt idx="490">
                  <c:v>4.89999999999994</c:v>
                </c:pt>
                <c:pt idx="491">
                  <c:v>4.90999999999994</c:v>
                </c:pt>
                <c:pt idx="492">
                  <c:v>4.91999999999994</c:v>
                </c:pt>
                <c:pt idx="493">
                  <c:v>4.92999999999994</c:v>
                </c:pt>
                <c:pt idx="494">
                  <c:v>4.93999999999994</c:v>
                </c:pt>
                <c:pt idx="495">
                  <c:v>4.94999999999994</c:v>
                </c:pt>
                <c:pt idx="496">
                  <c:v>4.95999999999994</c:v>
                </c:pt>
                <c:pt idx="497">
                  <c:v>4.96999999999994</c:v>
                </c:pt>
                <c:pt idx="498">
                  <c:v>4.97999999999994</c:v>
                </c:pt>
                <c:pt idx="499">
                  <c:v>4.98999999999994</c:v>
                </c:pt>
                <c:pt idx="500">
                  <c:v>4.99999999999994</c:v>
                </c:pt>
                <c:pt idx="501">
                  <c:v>5.00999999999994</c:v>
                </c:pt>
                <c:pt idx="502">
                  <c:v>5.01999999999994</c:v>
                </c:pt>
                <c:pt idx="503">
                  <c:v>5.02999999999994</c:v>
                </c:pt>
                <c:pt idx="504">
                  <c:v>5.03999999999994</c:v>
                </c:pt>
                <c:pt idx="505">
                  <c:v>5.04999999999994</c:v>
                </c:pt>
                <c:pt idx="506">
                  <c:v>5.05999999999994</c:v>
                </c:pt>
                <c:pt idx="507">
                  <c:v>5.06999999999994</c:v>
                </c:pt>
                <c:pt idx="508">
                  <c:v>5.07999999999994</c:v>
                </c:pt>
                <c:pt idx="509">
                  <c:v>5.08999999999994</c:v>
                </c:pt>
                <c:pt idx="510">
                  <c:v>5.09999999999994</c:v>
                </c:pt>
                <c:pt idx="511">
                  <c:v>5.10999999999994</c:v>
                </c:pt>
                <c:pt idx="512">
                  <c:v>5.11999999999994</c:v>
                </c:pt>
                <c:pt idx="513">
                  <c:v>5.12999999999994</c:v>
                </c:pt>
                <c:pt idx="514">
                  <c:v>5.13999999999994</c:v>
                </c:pt>
                <c:pt idx="515">
                  <c:v>5.14999999999994</c:v>
                </c:pt>
                <c:pt idx="516">
                  <c:v>5.15999999999993</c:v>
                </c:pt>
                <c:pt idx="517">
                  <c:v>5.16999999999993</c:v>
                </c:pt>
                <c:pt idx="518">
                  <c:v>5.17999999999993</c:v>
                </c:pt>
                <c:pt idx="519">
                  <c:v>5.18999999999993</c:v>
                </c:pt>
                <c:pt idx="520">
                  <c:v>5.19999999999993</c:v>
                </c:pt>
                <c:pt idx="521">
                  <c:v>5.20999999999993</c:v>
                </c:pt>
                <c:pt idx="522">
                  <c:v>5.21999999999993</c:v>
                </c:pt>
                <c:pt idx="523">
                  <c:v>5.22999999999993</c:v>
                </c:pt>
                <c:pt idx="524">
                  <c:v>5.23999999999993</c:v>
                </c:pt>
                <c:pt idx="525">
                  <c:v>5.24999999999993</c:v>
                </c:pt>
                <c:pt idx="526">
                  <c:v>5.25999999999993</c:v>
                </c:pt>
                <c:pt idx="527">
                  <c:v>5.26999999999993</c:v>
                </c:pt>
                <c:pt idx="528">
                  <c:v>5.27999999999993</c:v>
                </c:pt>
                <c:pt idx="529">
                  <c:v>5.28999999999993</c:v>
                </c:pt>
                <c:pt idx="530">
                  <c:v>5.29999999999993</c:v>
                </c:pt>
                <c:pt idx="531">
                  <c:v>5.30999999999993</c:v>
                </c:pt>
                <c:pt idx="532">
                  <c:v>5.31999999999993</c:v>
                </c:pt>
                <c:pt idx="533">
                  <c:v>5.32999999999993</c:v>
                </c:pt>
                <c:pt idx="534">
                  <c:v>5.33999999999993</c:v>
                </c:pt>
                <c:pt idx="535">
                  <c:v>5.34999999999993</c:v>
                </c:pt>
                <c:pt idx="536">
                  <c:v>5.35999999999993</c:v>
                </c:pt>
                <c:pt idx="537">
                  <c:v>5.36999999999993</c:v>
                </c:pt>
                <c:pt idx="538">
                  <c:v>5.37999999999993</c:v>
                </c:pt>
                <c:pt idx="539">
                  <c:v>5.38999999999993</c:v>
                </c:pt>
                <c:pt idx="540">
                  <c:v>5.39999999999993</c:v>
                </c:pt>
                <c:pt idx="541">
                  <c:v>5.40999999999993</c:v>
                </c:pt>
                <c:pt idx="542">
                  <c:v>5.41999999999993</c:v>
                </c:pt>
                <c:pt idx="543">
                  <c:v>5.42999999999993</c:v>
                </c:pt>
                <c:pt idx="544">
                  <c:v>5.43999999999993</c:v>
                </c:pt>
                <c:pt idx="545">
                  <c:v>5.44999999999993</c:v>
                </c:pt>
                <c:pt idx="546">
                  <c:v>5.45999999999993</c:v>
                </c:pt>
                <c:pt idx="547">
                  <c:v>5.46999999999993</c:v>
                </c:pt>
                <c:pt idx="548">
                  <c:v>5.47999999999993</c:v>
                </c:pt>
                <c:pt idx="549">
                  <c:v>5.48999999999993</c:v>
                </c:pt>
                <c:pt idx="550">
                  <c:v>5.49999999999993</c:v>
                </c:pt>
                <c:pt idx="551">
                  <c:v>5.50999999999993</c:v>
                </c:pt>
                <c:pt idx="552">
                  <c:v>5.51999999999993</c:v>
                </c:pt>
                <c:pt idx="553">
                  <c:v>5.52999999999993</c:v>
                </c:pt>
                <c:pt idx="554">
                  <c:v>5.53999999999993</c:v>
                </c:pt>
                <c:pt idx="555">
                  <c:v>5.54999999999993</c:v>
                </c:pt>
                <c:pt idx="556">
                  <c:v>5.55999999999993</c:v>
                </c:pt>
                <c:pt idx="557">
                  <c:v>5.56999999999993</c:v>
                </c:pt>
                <c:pt idx="558">
                  <c:v>5.57999999999993</c:v>
                </c:pt>
                <c:pt idx="559">
                  <c:v>5.58999999999993</c:v>
                </c:pt>
                <c:pt idx="560">
                  <c:v>5.59999999999993</c:v>
                </c:pt>
                <c:pt idx="561">
                  <c:v>5.60999999999993</c:v>
                </c:pt>
                <c:pt idx="562">
                  <c:v>5.61999999999993</c:v>
                </c:pt>
                <c:pt idx="563">
                  <c:v>5.62999999999992</c:v>
                </c:pt>
                <c:pt idx="564">
                  <c:v>5.63999999999992</c:v>
                </c:pt>
                <c:pt idx="565">
                  <c:v>5.64999999999992</c:v>
                </c:pt>
                <c:pt idx="566">
                  <c:v>5.65999999999992</c:v>
                </c:pt>
                <c:pt idx="567">
                  <c:v>5.66999999999992</c:v>
                </c:pt>
                <c:pt idx="568">
                  <c:v>5.67999999999992</c:v>
                </c:pt>
                <c:pt idx="569">
                  <c:v>5.68999999999992</c:v>
                </c:pt>
                <c:pt idx="570">
                  <c:v>5.69999999999992</c:v>
                </c:pt>
                <c:pt idx="571">
                  <c:v>5.70999999999992</c:v>
                </c:pt>
                <c:pt idx="572">
                  <c:v>5.71999999999992</c:v>
                </c:pt>
                <c:pt idx="573">
                  <c:v>5.72999999999992</c:v>
                </c:pt>
                <c:pt idx="574">
                  <c:v>5.73999999999992</c:v>
                </c:pt>
                <c:pt idx="575">
                  <c:v>5.74999999999992</c:v>
                </c:pt>
                <c:pt idx="576">
                  <c:v>5.75999999999992</c:v>
                </c:pt>
                <c:pt idx="577">
                  <c:v>5.76999999999992</c:v>
                </c:pt>
                <c:pt idx="578">
                  <c:v>5.77999999999992</c:v>
                </c:pt>
                <c:pt idx="579">
                  <c:v>5.78999999999992</c:v>
                </c:pt>
                <c:pt idx="580">
                  <c:v>5.79999999999992</c:v>
                </c:pt>
                <c:pt idx="581">
                  <c:v>5.80999999999992</c:v>
                </c:pt>
                <c:pt idx="582">
                  <c:v>5.81999999999992</c:v>
                </c:pt>
                <c:pt idx="583">
                  <c:v>5.82999999999992</c:v>
                </c:pt>
                <c:pt idx="584">
                  <c:v>5.83999999999992</c:v>
                </c:pt>
                <c:pt idx="585">
                  <c:v>5.84999999999992</c:v>
                </c:pt>
                <c:pt idx="586">
                  <c:v>5.85999999999992</c:v>
                </c:pt>
                <c:pt idx="587">
                  <c:v>5.86999999999992</c:v>
                </c:pt>
                <c:pt idx="588">
                  <c:v>5.87999999999992</c:v>
                </c:pt>
                <c:pt idx="589">
                  <c:v>5.88999999999992</c:v>
                </c:pt>
                <c:pt idx="590">
                  <c:v>5.89999999999992</c:v>
                </c:pt>
                <c:pt idx="591">
                  <c:v>5.90999999999992</c:v>
                </c:pt>
                <c:pt idx="592">
                  <c:v>5.91999999999992</c:v>
                </c:pt>
                <c:pt idx="593">
                  <c:v>5.92999999999992</c:v>
                </c:pt>
                <c:pt idx="594">
                  <c:v>5.93999999999992</c:v>
                </c:pt>
                <c:pt idx="595">
                  <c:v>5.94999999999992</c:v>
                </c:pt>
                <c:pt idx="596">
                  <c:v>5.95999999999992</c:v>
                </c:pt>
                <c:pt idx="597">
                  <c:v>5.96999999999992</c:v>
                </c:pt>
                <c:pt idx="598">
                  <c:v>5.97999999999992</c:v>
                </c:pt>
                <c:pt idx="599">
                  <c:v>5.98999999999992</c:v>
                </c:pt>
                <c:pt idx="600">
                  <c:v>5.99999999999992</c:v>
                </c:pt>
                <c:pt idx="601">
                  <c:v>6.00999999999992</c:v>
                </c:pt>
                <c:pt idx="602">
                  <c:v>6.01999999999992</c:v>
                </c:pt>
                <c:pt idx="603">
                  <c:v>6.02999999999992</c:v>
                </c:pt>
                <c:pt idx="604">
                  <c:v>6.03999999999992</c:v>
                </c:pt>
                <c:pt idx="605">
                  <c:v>6.04999999999992</c:v>
                </c:pt>
                <c:pt idx="606">
                  <c:v>6.05999999999992</c:v>
                </c:pt>
                <c:pt idx="607">
                  <c:v>6.06999999999992</c:v>
                </c:pt>
                <c:pt idx="608">
                  <c:v>6.07999999999992</c:v>
                </c:pt>
                <c:pt idx="609">
                  <c:v>6.08999999999992</c:v>
                </c:pt>
                <c:pt idx="610">
                  <c:v>6.09999999999991</c:v>
                </c:pt>
                <c:pt idx="611">
                  <c:v>6.10999999999991</c:v>
                </c:pt>
                <c:pt idx="612">
                  <c:v>6.11999999999991</c:v>
                </c:pt>
                <c:pt idx="613">
                  <c:v>6.12999999999991</c:v>
                </c:pt>
                <c:pt idx="614">
                  <c:v>6.13999999999991</c:v>
                </c:pt>
                <c:pt idx="615">
                  <c:v>6.14999999999991</c:v>
                </c:pt>
                <c:pt idx="616">
                  <c:v>6.15999999999991</c:v>
                </c:pt>
                <c:pt idx="617">
                  <c:v>6.16999999999991</c:v>
                </c:pt>
                <c:pt idx="618">
                  <c:v>6.17999999999991</c:v>
                </c:pt>
                <c:pt idx="619">
                  <c:v>6.18999999999991</c:v>
                </c:pt>
                <c:pt idx="620">
                  <c:v>6.19999999999991</c:v>
                </c:pt>
                <c:pt idx="621">
                  <c:v>6.20999999999991</c:v>
                </c:pt>
                <c:pt idx="622">
                  <c:v>6.21999999999991</c:v>
                </c:pt>
                <c:pt idx="623">
                  <c:v>6.22999999999991</c:v>
                </c:pt>
                <c:pt idx="624">
                  <c:v>6.23999999999991</c:v>
                </c:pt>
                <c:pt idx="625">
                  <c:v>6.24999999999991</c:v>
                </c:pt>
                <c:pt idx="626">
                  <c:v>6.25999999999991</c:v>
                </c:pt>
                <c:pt idx="627">
                  <c:v>6.26999999999991</c:v>
                </c:pt>
                <c:pt idx="628">
                  <c:v>6.27999999999991</c:v>
                </c:pt>
                <c:pt idx="629">
                  <c:v>6.28999999999991</c:v>
                </c:pt>
                <c:pt idx="630">
                  <c:v>6.29999999999991</c:v>
                </c:pt>
                <c:pt idx="631">
                  <c:v>6.30999999999991</c:v>
                </c:pt>
                <c:pt idx="632">
                  <c:v>6.31999999999991</c:v>
                </c:pt>
                <c:pt idx="633">
                  <c:v>6.32999999999991</c:v>
                </c:pt>
                <c:pt idx="634">
                  <c:v>6.33999999999991</c:v>
                </c:pt>
                <c:pt idx="635">
                  <c:v>6.34999999999991</c:v>
                </c:pt>
                <c:pt idx="636">
                  <c:v>6.35999999999991</c:v>
                </c:pt>
                <c:pt idx="637">
                  <c:v>6.36999999999991</c:v>
                </c:pt>
                <c:pt idx="638">
                  <c:v>6.37999999999991</c:v>
                </c:pt>
                <c:pt idx="639">
                  <c:v>6.38999999999991</c:v>
                </c:pt>
                <c:pt idx="640">
                  <c:v>6.39999999999991</c:v>
                </c:pt>
                <c:pt idx="641">
                  <c:v>6.40999999999991</c:v>
                </c:pt>
                <c:pt idx="642">
                  <c:v>6.41999999999991</c:v>
                </c:pt>
                <c:pt idx="643">
                  <c:v>6.42999999999991</c:v>
                </c:pt>
                <c:pt idx="644">
                  <c:v>6.43999999999991</c:v>
                </c:pt>
                <c:pt idx="645">
                  <c:v>6.44999999999991</c:v>
                </c:pt>
                <c:pt idx="646">
                  <c:v>6.45999999999991</c:v>
                </c:pt>
                <c:pt idx="647">
                  <c:v>6.46999999999991</c:v>
                </c:pt>
                <c:pt idx="648">
                  <c:v>6.47999999999991</c:v>
                </c:pt>
                <c:pt idx="649">
                  <c:v>6.48999999999991</c:v>
                </c:pt>
                <c:pt idx="650">
                  <c:v>6.49999999999991</c:v>
                </c:pt>
                <c:pt idx="651">
                  <c:v>6.50999999999991</c:v>
                </c:pt>
                <c:pt idx="652">
                  <c:v>6.51999999999991</c:v>
                </c:pt>
                <c:pt idx="653">
                  <c:v>6.52999999999991</c:v>
                </c:pt>
                <c:pt idx="654">
                  <c:v>6.53999999999991</c:v>
                </c:pt>
                <c:pt idx="655">
                  <c:v>6.54999999999991</c:v>
                </c:pt>
                <c:pt idx="656">
                  <c:v>6.55999999999991</c:v>
                </c:pt>
                <c:pt idx="657">
                  <c:v>6.5699999999999</c:v>
                </c:pt>
                <c:pt idx="658">
                  <c:v>6.5799999999999</c:v>
                </c:pt>
                <c:pt idx="659">
                  <c:v>6.5899999999999</c:v>
                </c:pt>
                <c:pt idx="660">
                  <c:v>6.5999999999999</c:v>
                </c:pt>
                <c:pt idx="661">
                  <c:v>6.6099999999999</c:v>
                </c:pt>
                <c:pt idx="662">
                  <c:v>6.6199999999999</c:v>
                </c:pt>
                <c:pt idx="663">
                  <c:v>6.6299999999999</c:v>
                </c:pt>
                <c:pt idx="664">
                  <c:v>6.6399999999999</c:v>
                </c:pt>
                <c:pt idx="665">
                  <c:v>6.6499999999999</c:v>
                </c:pt>
                <c:pt idx="666">
                  <c:v>6.6599999999999</c:v>
                </c:pt>
                <c:pt idx="667">
                  <c:v>6.6699999999999</c:v>
                </c:pt>
                <c:pt idx="668">
                  <c:v>6.6799999999999</c:v>
                </c:pt>
                <c:pt idx="669">
                  <c:v>6.6899999999999</c:v>
                </c:pt>
                <c:pt idx="670">
                  <c:v>6.6999999999999</c:v>
                </c:pt>
                <c:pt idx="671">
                  <c:v>6.7099999999999</c:v>
                </c:pt>
                <c:pt idx="672">
                  <c:v>6.7199999999999</c:v>
                </c:pt>
                <c:pt idx="673">
                  <c:v>6.7299999999999</c:v>
                </c:pt>
                <c:pt idx="674">
                  <c:v>6.7399999999999</c:v>
                </c:pt>
                <c:pt idx="675">
                  <c:v>6.7499999999999</c:v>
                </c:pt>
                <c:pt idx="676">
                  <c:v>6.7599999999999</c:v>
                </c:pt>
                <c:pt idx="677">
                  <c:v>6.7699999999999</c:v>
                </c:pt>
                <c:pt idx="678">
                  <c:v>6.7799999999999</c:v>
                </c:pt>
                <c:pt idx="679">
                  <c:v>6.7899999999999</c:v>
                </c:pt>
                <c:pt idx="680">
                  <c:v>6.7999999999999</c:v>
                </c:pt>
                <c:pt idx="681">
                  <c:v>6.8099999999999</c:v>
                </c:pt>
                <c:pt idx="682">
                  <c:v>6.8199999999999</c:v>
                </c:pt>
                <c:pt idx="683">
                  <c:v>6.8299999999999</c:v>
                </c:pt>
                <c:pt idx="684">
                  <c:v>6.8399999999999</c:v>
                </c:pt>
                <c:pt idx="685">
                  <c:v>6.8499999999999</c:v>
                </c:pt>
                <c:pt idx="686">
                  <c:v>6.8599999999999</c:v>
                </c:pt>
                <c:pt idx="687">
                  <c:v>6.8699999999999</c:v>
                </c:pt>
                <c:pt idx="688">
                  <c:v>6.8799999999999</c:v>
                </c:pt>
                <c:pt idx="689">
                  <c:v>6.8899999999999</c:v>
                </c:pt>
                <c:pt idx="690">
                  <c:v>6.8999999999999</c:v>
                </c:pt>
                <c:pt idx="691">
                  <c:v>6.9099999999999</c:v>
                </c:pt>
                <c:pt idx="692">
                  <c:v>6.9199999999999</c:v>
                </c:pt>
                <c:pt idx="693">
                  <c:v>6.9299999999999</c:v>
                </c:pt>
                <c:pt idx="694">
                  <c:v>6.9399999999999</c:v>
                </c:pt>
                <c:pt idx="695">
                  <c:v>6.9499999999999</c:v>
                </c:pt>
                <c:pt idx="696">
                  <c:v>6.9599999999999</c:v>
                </c:pt>
                <c:pt idx="697">
                  <c:v>6.9699999999999</c:v>
                </c:pt>
                <c:pt idx="698">
                  <c:v>6.9799999999999</c:v>
                </c:pt>
                <c:pt idx="699">
                  <c:v>6.9899999999999</c:v>
                </c:pt>
                <c:pt idx="700">
                  <c:v>6.9999999999999</c:v>
                </c:pt>
                <c:pt idx="701">
                  <c:v>7.0099999999999</c:v>
                </c:pt>
                <c:pt idx="702">
                  <c:v>7.0199999999999</c:v>
                </c:pt>
                <c:pt idx="703">
                  <c:v>7.02999999999989</c:v>
                </c:pt>
                <c:pt idx="704">
                  <c:v>7.03999999999989</c:v>
                </c:pt>
                <c:pt idx="705">
                  <c:v>7.04999999999989</c:v>
                </c:pt>
                <c:pt idx="706">
                  <c:v>7.05999999999989</c:v>
                </c:pt>
                <c:pt idx="707">
                  <c:v>7.06999999999989</c:v>
                </c:pt>
                <c:pt idx="708">
                  <c:v>7.07999999999989</c:v>
                </c:pt>
                <c:pt idx="709">
                  <c:v>7.08999999999989</c:v>
                </c:pt>
                <c:pt idx="710">
                  <c:v>7.09999999999989</c:v>
                </c:pt>
                <c:pt idx="711">
                  <c:v>7.10999999999989</c:v>
                </c:pt>
                <c:pt idx="712">
                  <c:v>7.11999999999989</c:v>
                </c:pt>
                <c:pt idx="713">
                  <c:v>7.12999999999989</c:v>
                </c:pt>
                <c:pt idx="714">
                  <c:v>7.13999999999989</c:v>
                </c:pt>
                <c:pt idx="715">
                  <c:v>7.14999999999989</c:v>
                </c:pt>
                <c:pt idx="716">
                  <c:v>7.15999999999989</c:v>
                </c:pt>
                <c:pt idx="717">
                  <c:v>7.16999999999989</c:v>
                </c:pt>
                <c:pt idx="718">
                  <c:v>7.17999999999989</c:v>
                </c:pt>
                <c:pt idx="719">
                  <c:v>7.18999999999989</c:v>
                </c:pt>
                <c:pt idx="720">
                  <c:v>7.19999999999989</c:v>
                </c:pt>
                <c:pt idx="721">
                  <c:v>7.20999999999989</c:v>
                </c:pt>
                <c:pt idx="722">
                  <c:v>7.21999999999989</c:v>
                </c:pt>
                <c:pt idx="723">
                  <c:v>7.22999999999989</c:v>
                </c:pt>
                <c:pt idx="724">
                  <c:v>7.23999999999989</c:v>
                </c:pt>
                <c:pt idx="725">
                  <c:v>7.24999999999989</c:v>
                </c:pt>
                <c:pt idx="726">
                  <c:v>7.25999999999989</c:v>
                </c:pt>
                <c:pt idx="727">
                  <c:v>7.26999999999989</c:v>
                </c:pt>
                <c:pt idx="728">
                  <c:v>7.27999999999989</c:v>
                </c:pt>
                <c:pt idx="729">
                  <c:v>7.28999999999989</c:v>
                </c:pt>
                <c:pt idx="730">
                  <c:v>7.29999999999989</c:v>
                </c:pt>
                <c:pt idx="731">
                  <c:v>7.30999999999989</c:v>
                </c:pt>
                <c:pt idx="732">
                  <c:v>7.31999999999989</c:v>
                </c:pt>
                <c:pt idx="733">
                  <c:v>7.32999999999989</c:v>
                </c:pt>
                <c:pt idx="734">
                  <c:v>7.33999999999989</c:v>
                </c:pt>
                <c:pt idx="735">
                  <c:v>7.34999999999989</c:v>
                </c:pt>
                <c:pt idx="736">
                  <c:v>7.35999999999989</c:v>
                </c:pt>
                <c:pt idx="737">
                  <c:v>7.36999999999989</c:v>
                </c:pt>
                <c:pt idx="738">
                  <c:v>7.37999999999989</c:v>
                </c:pt>
                <c:pt idx="739">
                  <c:v>7.38999999999989</c:v>
                </c:pt>
                <c:pt idx="740">
                  <c:v>7.39999999999989</c:v>
                </c:pt>
                <c:pt idx="741">
                  <c:v>7.40999999999989</c:v>
                </c:pt>
                <c:pt idx="742">
                  <c:v>7.41999999999989</c:v>
                </c:pt>
                <c:pt idx="743">
                  <c:v>7.42999999999989</c:v>
                </c:pt>
                <c:pt idx="744">
                  <c:v>7.43999999999989</c:v>
                </c:pt>
                <c:pt idx="745">
                  <c:v>7.44999999999989</c:v>
                </c:pt>
                <c:pt idx="746">
                  <c:v>7.45999999999989</c:v>
                </c:pt>
                <c:pt idx="747">
                  <c:v>7.46999999999989</c:v>
                </c:pt>
                <c:pt idx="748">
                  <c:v>7.47999999999989</c:v>
                </c:pt>
                <c:pt idx="749">
                  <c:v>7.48999999999989</c:v>
                </c:pt>
                <c:pt idx="750">
                  <c:v>7.49999999999988</c:v>
                </c:pt>
                <c:pt idx="751">
                  <c:v>7.50999999999988</c:v>
                </c:pt>
                <c:pt idx="752">
                  <c:v>7.51999999999988</c:v>
                </c:pt>
                <c:pt idx="753">
                  <c:v>7.52999999999988</c:v>
                </c:pt>
                <c:pt idx="754">
                  <c:v>7.53999999999988</c:v>
                </c:pt>
                <c:pt idx="755">
                  <c:v>7.54999999999988</c:v>
                </c:pt>
                <c:pt idx="756">
                  <c:v>7.55999999999988</c:v>
                </c:pt>
                <c:pt idx="757">
                  <c:v>7.56999999999988</c:v>
                </c:pt>
                <c:pt idx="758">
                  <c:v>7.57999999999988</c:v>
                </c:pt>
                <c:pt idx="759">
                  <c:v>7.58999999999988</c:v>
                </c:pt>
                <c:pt idx="760">
                  <c:v>7.59999999999988</c:v>
                </c:pt>
                <c:pt idx="761">
                  <c:v>7.60999999999988</c:v>
                </c:pt>
                <c:pt idx="762">
                  <c:v>7.61999999999988</c:v>
                </c:pt>
                <c:pt idx="763">
                  <c:v>7.62999999999988</c:v>
                </c:pt>
                <c:pt idx="764">
                  <c:v>7.63999999999988</c:v>
                </c:pt>
                <c:pt idx="765">
                  <c:v>7.64999999999988</c:v>
                </c:pt>
                <c:pt idx="766">
                  <c:v>7.65999999999988</c:v>
                </c:pt>
                <c:pt idx="767">
                  <c:v>7.66999999999988</c:v>
                </c:pt>
                <c:pt idx="768">
                  <c:v>7.67999999999988</c:v>
                </c:pt>
                <c:pt idx="769">
                  <c:v>7.68999999999988</c:v>
                </c:pt>
                <c:pt idx="770">
                  <c:v>7.69999999999988</c:v>
                </c:pt>
                <c:pt idx="771">
                  <c:v>7.70999999999988</c:v>
                </c:pt>
                <c:pt idx="772">
                  <c:v>7.71999999999988</c:v>
                </c:pt>
                <c:pt idx="773">
                  <c:v>7.72999999999988</c:v>
                </c:pt>
                <c:pt idx="774">
                  <c:v>7.73999999999988</c:v>
                </c:pt>
                <c:pt idx="775">
                  <c:v>7.74999999999988</c:v>
                </c:pt>
                <c:pt idx="776">
                  <c:v>7.75999999999988</c:v>
                </c:pt>
                <c:pt idx="777">
                  <c:v>7.76999999999988</c:v>
                </c:pt>
                <c:pt idx="778">
                  <c:v>7.77999999999988</c:v>
                </c:pt>
                <c:pt idx="779">
                  <c:v>7.78999999999988</c:v>
                </c:pt>
                <c:pt idx="780">
                  <c:v>7.79999999999988</c:v>
                </c:pt>
                <c:pt idx="781">
                  <c:v>7.80999999999988</c:v>
                </c:pt>
                <c:pt idx="782">
                  <c:v>7.81999999999988</c:v>
                </c:pt>
                <c:pt idx="783">
                  <c:v>7.82999999999988</c:v>
                </c:pt>
                <c:pt idx="784">
                  <c:v>7.83999999999988</c:v>
                </c:pt>
                <c:pt idx="785">
                  <c:v>7.84999999999988</c:v>
                </c:pt>
                <c:pt idx="786">
                  <c:v>7.85999999999988</c:v>
                </c:pt>
                <c:pt idx="787">
                  <c:v>7.86999999999988</c:v>
                </c:pt>
                <c:pt idx="788">
                  <c:v>7.87999999999988</c:v>
                </c:pt>
                <c:pt idx="789">
                  <c:v>7.88999999999988</c:v>
                </c:pt>
                <c:pt idx="790">
                  <c:v>7.89999999999988</c:v>
                </c:pt>
                <c:pt idx="791">
                  <c:v>7.90999999999988</c:v>
                </c:pt>
                <c:pt idx="792">
                  <c:v>7.91999999999988</c:v>
                </c:pt>
                <c:pt idx="793">
                  <c:v>7.92999999999988</c:v>
                </c:pt>
                <c:pt idx="794">
                  <c:v>7.93999999999988</c:v>
                </c:pt>
                <c:pt idx="795">
                  <c:v>7.94999999999988</c:v>
                </c:pt>
                <c:pt idx="796">
                  <c:v>7.95999999999988</c:v>
                </c:pt>
                <c:pt idx="797">
                  <c:v>7.96999999999987</c:v>
                </c:pt>
                <c:pt idx="798">
                  <c:v>7.97999999999987</c:v>
                </c:pt>
                <c:pt idx="799">
                  <c:v>7.98999999999987</c:v>
                </c:pt>
                <c:pt idx="800">
                  <c:v>7.99999999999987</c:v>
                </c:pt>
                <c:pt idx="801">
                  <c:v>8.00999999999987</c:v>
                </c:pt>
                <c:pt idx="802">
                  <c:v>8.01999999999987</c:v>
                </c:pt>
                <c:pt idx="803">
                  <c:v>8.02999999999987</c:v>
                </c:pt>
                <c:pt idx="804">
                  <c:v>8.03999999999987</c:v>
                </c:pt>
                <c:pt idx="805">
                  <c:v>8.04999999999987</c:v>
                </c:pt>
                <c:pt idx="806">
                  <c:v>8.05999999999987</c:v>
                </c:pt>
                <c:pt idx="807">
                  <c:v>8.06999999999987</c:v>
                </c:pt>
                <c:pt idx="808">
                  <c:v>8.07999999999987</c:v>
                </c:pt>
                <c:pt idx="809">
                  <c:v>8.08999999999987</c:v>
                </c:pt>
                <c:pt idx="810">
                  <c:v>8.09999999999987</c:v>
                </c:pt>
                <c:pt idx="811">
                  <c:v>8.10999999999987</c:v>
                </c:pt>
                <c:pt idx="812">
                  <c:v>8.11999999999987</c:v>
                </c:pt>
                <c:pt idx="813">
                  <c:v>8.12999999999987</c:v>
                </c:pt>
                <c:pt idx="814">
                  <c:v>8.13999999999987</c:v>
                </c:pt>
                <c:pt idx="815">
                  <c:v>8.14999999999987</c:v>
                </c:pt>
                <c:pt idx="816">
                  <c:v>8.15999999999987</c:v>
                </c:pt>
                <c:pt idx="817">
                  <c:v>8.16999999999987</c:v>
                </c:pt>
                <c:pt idx="818">
                  <c:v>8.17999999999987</c:v>
                </c:pt>
                <c:pt idx="819">
                  <c:v>8.18999999999987</c:v>
                </c:pt>
                <c:pt idx="820">
                  <c:v>8.19999999999987</c:v>
                </c:pt>
                <c:pt idx="821">
                  <c:v>8.20999999999987</c:v>
                </c:pt>
                <c:pt idx="822">
                  <c:v>8.21999999999987</c:v>
                </c:pt>
                <c:pt idx="823">
                  <c:v>8.22999999999987</c:v>
                </c:pt>
                <c:pt idx="824">
                  <c:v>8.23999999999987</c:v>
                </c:pt>
                <c:pt idx="825">
                  <c:v>8.24999999999987</c:v>
                </c:pt>
                <c:pt idx="826">
                  <c:v>8.25999999999987</c:v>
                </c:pt>
                <c:pt idx="827">
                  <c:v>8.26999999999987</c:v>
                </c:pt>
                <c:pt idx="828">
                  <c:v>8.27999999999987</c:v>
                </c:pt>
                <c:pt idx="829">
                  <c:v>8.28999999999987</c:v>
                </c:pt>
                <c:pt idx="830">
                  <c:v>8.29999999999987</c:v>
                </c:pt>
                <c:pt idx="831">
                  <c:v>8.30999999999987</c:v>
                </c:pt>
                <c:pt idx="832">
                  <c:v>8.31999999999987</c:v>
                </c:pt>
                <c:pt idx="833">
                  <c:v>8.32999999999987</c:v>
                </c:pt>
                <c:pt idx="834">
                  <c:v>8.33999999999987</c:v>
                </c:pt>
                <c:pt idx="835">
                  <c:v>8.34999999999987</c:v>
                </c:pt>
                <c:pt idx="836">
                  <c:v>8.35999999999987</c:v>
                </c:pt>
                <c:pt idx="837">
                  <c:v>8.36999999999987</c:v>
                </c:pt>
                <c:pt idx="838">
                  <c:v>8.37999999999987</c:v>
                </c:pt>
                <c:pt idx="839">
                  <c:v>8.38999999999987</c:v>
                </c:pt>
                <c:pt idx="840">
                  <c:v>8.39999999999987</c:v>
                </c:pt>
                <c:pt idx="841">
                  <c:v>8.40999999999987</c:v>
                </c:pt>
                <c:pt idx="842">
                  <c:v>8.41999999999987</c:v>
                </c:pt>
                <c:pt idx="843">
                  <c:v>8.42999999999987</c:v>
                </c:pt>
                <c:pt idx="844">
                  <c:v>8.43999999999986</c:v>
                </c:pt>
                <c:pt idx="845">
                  <c:v>8.44999999999986</c:v>
                </c:pt>
                <c:pt idx="846">
                  <c:v>8.45999999999986</c:v>
                </c:pt>
                <c:pt idx="847">
                  <c:v>8.46999999999986</c:v>
                </c:pt>
                <c:pt idx="848">
                  <c:v>8.47999999999986</c:v>
                </c:pt>
                <c:pt idx="849">
                  <c:v>8.48999999999986</c:v>
                </c:pt>
                <c:pt idx="850">
                  <c:v>8.49999999999986</c:v>
                </c:pt>
                <c:pt idx="851">
                  <c:v>8.50999999999986</c:v>
                </c:pt>
                <c:pt idx="852">
                  <c:v>8.51999999999986</c:v>
                </c:pt>
                <c:pt idx="853">
                  <c:v>8.52999999999986</c:v>
                </c:pt>
                <c:pt idx="854">
                  <c:v>8.53999999999986</c:v>
                </c:pt>
                <c:pt idx="855">
                  <c:v>8.54999999999986</c:v>
                </c:pt>
                <c:pt idx="856">
                  <c:v>8.55999999999986</c:v>
                </c:pt>
                <c:pt idx="857">
                  <c:v>8.56999999999986</c:v>
                </c:pt>
                <c:pt idx="858">
                  <c:v>8.57999999999986</c:v>
                </c:pt>
                <c:pt idx="859">
                  <c:v>8.58999999999986</c:v>
                </c:pt>
                <c:pt idx="860">
                  <c:v>8.59999999999986</c:v>
                </c:pt>
                <c:pt idx="861">
                  <c:v>8.60999999999986</c:v>
                </c:pt>
                <c:pt idx="862">
                  <c:v>8.61999999999986</c:v>
                </c:pt>
                <c:pt idx="863">
                  <c:v>8.62999999999986</c:v>
                </c:pt>
                <c:pt idx="864">
                  <c:v>8.63999999999986</c:v>
                </c:pt>
                <c:pt idx="865">
                  <c:v>8.64999999999986</c:v>
                </c:pt>
                <c:pt idx="866">
                  <c:v>8.65999999999986</c:v>
                </c:pt>
                <c:pt idx="867">
                  <c:v>8.66999999999986</c:v>
                </c:pt>
                <c:pt idx="868">
                  <c:v>8.67999999999986</c:v>
                </c:pt>
                <c:pt idx="869">
                  <c:v>8.68999999999986</c:v>
                </c:pt>
                <c:pt idx="870">
                  <c:v>8.69999999999986</c:v>
                </c:pt>
                <c:pt idx="871">
                  <c:v>8.70999999999986</c:v>
                </c:pt>
                <c:pt idx="872">
                  <c:v>8.71999999999986</c:v>
                </c:pt>
                <c:pt idx="873">
                  <c:v>8.72999999999986</c:v>
                </c:pt>
                <c:pt idx="874">
                  <c:v>8.73999999999986</c:v>
                </c:pt>
                <c:pt idx="875">
                  <c:v>8.74999999999986</c:v>
                </c:pt>
                <c:pt idx="876">
                  <c:v>8.75999999999986</c:v>
                </c:pt>
                <c:pt idx="877">
                  <c:v>8.76999999999986</c:v>
                </c:pt>
                <c:pt idx="878">
                  <c:v>8.77999999999986</c:v>
                </c:pt>
                <c:pt idx="879">
                  <c:v>8.78999999999986</c:v>
                </c:pt>
                <c:pt idx="880">
                  <c:v>8.79999999999986</c:v>
                </c:pt>
                <c:pt idx="881">
                  <c:v>8.80999999999986</c:v>
                </c:pt>
                <c:pt idx="882">
                  <c:v>8.81999999999986</c:v>
                </c:pt>
                <c:pt idx="883">
                  <c:v>8.82999999999986</c:v>
                </c:pt>
                <c:pt idx="884">
                  <c:v>8.83999999999986</c:v>
                </c:pt>
                <c:pt idx="885">
                  <c:v>8.84999999999986</c:v>
                </c:pt>
                <c:pt idx="886">
                  <c:v>8.85999999999986</c:v>
                </c:pt>
                <c:pt idx="887">
                  <c:v>8.86999999999986</c:v>
                </c:pt>
                <c:pt idx="888">
                  <c:v>8.87999999999986</c:v>
                </c:pt>
                <c:pt idx="889">
                  <c:v>8.88999999999986</c:v>
                </c:pt>
                <c:pt idx="890">
                  <c:v>8.89999999999986</c:v>
                </c:pt>
                <c:pt idx="891">
                  <c:v>8.90999999999985</c:v>
                </c:pt>
                <c:pt idx="892">
                  <c:v>8.91999999999985</c:v>
                </c:pt>
                <c:pt idx="893">
                  <c:v>8.92999999999985</c:v>
                </c:pt>
                <c:pt idx="894">
                  <c:v>8.93999999999985</c:v>
                </c:pt>
                <c:pt idx="895">
                  <c:v>8.94999999999985</c:v>
                </c:pt>
                <c:pt idx="896">
                  <c:v>8.95999999999985</c:v>
                </c:pt>
                <c:pt idx="897">
                  <c:v>8.96999999999985</c:v>
                </c:pt>
                <c:pt idx="898">
                  <c:v>8.97999999999985</c:v>
                </c:pt>
                <c:pt idx="899">
                  <c:v>8.98999999999985</c:v>
                </c:pt>
                <c:pt idx="900">
                  <c:v>8.99999999999985</c:v>
                </c:pt>
                <c:pt idx="901">
                  <c:v>9.00999999999985</c:v>
                </c:pt>
                <c:pt idx="902">
                  <c:v>9.01999999999985</c:v>
                </c:pt>
                <c:pt idx="903">
                  <c:v>9.02999999999985</c:v>
                </c:pt>
                <c:pt idx="904">
                  <c:v>9.03999999999985</c:v>
                </c:pt>
                <c:pt idx="905">
                  <c:v>9.04999999999985</c:v>
                </c:pt>
                <c:pt idx="906">
                  <c:v>9.05999999999985</c:v>
                </c:pt>
                <c:pt idx="907">
                  <c:v>9.06999999999985</c:v>
                </c:pt>
                <c:pt idx="908">
                  <c:v>9.07999999999985</c:v>
                </c:pt>
                <c:pt idx="909">
                  <c:v>9.08999999999985</c:v>
                </c:pt>
                <c:pt idx="910">
                  <c:v>9.09999999999985</c:v>
                </c:pt>
                <c:pt idx="911">
                  <c:v>9.10999999999985</c:v>
                </c:pt>
                <c:pt idx="912">
                  <c:v>9.11999999999985</c:v>
                </c:pt>
                <c:pt idx="913">
                  <c:v>9.12999999999985</c:v>
                </c:pt>
                <c:pt idx="914">
                  <c:v>9.13999999999985</c:v>
                </c:pt>
                <c:pt idx="915">
                  <c:v>9.14999999999985</c:v>
                </c:pt>
                <c:pt idx="916">
                  <c:v>9.15999999999985</c:v>
                </c:pt>
                <c:pt idx="917">
                  <c:v>9.16999999999985</c:v>
                </c:pt>
                <c:pt idx="918">
                  <c:v>9.17999999999985</c:v>
                </c:pt>
                <c:pt idx="919">
                  <c:v>9.18999999999985</c:v>
                </c:pt>
                <c:pt idx="920">
                  <c:v>9.19999999999985</c:v>
                </c:pt>
                <c:pt idx="921">
                  <c:v>9.20999999999985</c:v>
                </c:pt>
                <c:pt idx="922">
                  <c:v>9.21999999999985</c:v>
                </c:pt>
                <c:pt idx="923">
                  <c:v>9.22999999999985</c:v>
                </c:pt>
                <c:pt idx="924">
                  <c:v>9.23999999999985</c:v>
                </c:pt>
                <c:pt idx="925">
                  <c:v>9.24999999999985</c:v>
                </c:pt>
                <c:pt idx="926">
                  <c:v>9.25999999999985</c:v>
                </c:pt>
                <c:pt idx="927">
                  <c:v>9.26999999999985</c:v>
                </c:pt>
                <c:pt idx="928">
                  <c:v>9.27999999999985</c:v>
                </c:pt>
                <c:pt idx="929">
                  <c:v>9.28999999999985</c:v>
                </c:pt>
                <c:pt idx="930">
                  <c:v>9.29999999999985</c:v>
                </c:pt>
                <c:pt idx="931">
                  <c:v>9.30999999999985</c:v>
                </c:pt>
                <c:pt idx="932">
                  <c:v>9.31999999999985</c:v>
                </c:pt>
                <c:pt idx="933">
                  <c:v>9.32999999999985</c:v>
                </c:pt>
                <c:pt idx="934">
                  <c:v>9.33999999999985</c:v>
                </c:pt>
                <c:pt idx="935">
                  <c:v>9.34999999999985</c:v>
                </c:pt>
                <c:pt idx="936">
                  <c:v>9.35999999999985</c:v>
                </c:pt>
                <c:pt idx="937">
                  <c:v>9.36999999999985</c:v>
                </c:pt>
                <c:pt idx="938">
                  <c:v>9.37999999999984</c:v>
                </c:pt>
                <c:pt idx="939">
                  <c:v>9.38999999999984</c:v>
                </c:pt>
                <c:pt idx="940">
                  <c:v>9.39999999999984</c:v>
                </c:pt>
                <c:pt idx="941">
                  <c:v>9.40999999999984</c:v>
                </c:pt>
                <c:pt idx="942">
                  <c:v>9.41999999999984</c:v>
                </c:pt>
                <c:pt idx="943">
                  <c:v>9.42999999999984</c:v>
                </c:pt>
                <c:pt idx="944">
                  <c:v>9.43999999999984</c:v>
                </c:pt>
                <c:pt idx="945">
                  <c:v>9.44999999999984</c:v>
                </c:pt>
                <c:pt idx="946">
                  <c:v>9.45999999999984</c:v>
                </c:pt>
                <c:pt idx="947">
                  <c:v>9.46999999999984</c:v>
                </c:pt>
                <c:pt idx="948">
                  <c:v>9.47999999999984</c:v>
                </c:pt>
                <c:pt idx="949">
                  <c:v>9.48999999999984</c:v>
                </c:pt>
                <c:pt idx="950">
                  <c:v>9.49999999999984</c:v>
                </c:pt>
                <c:pt idx="951">
                  <c:v>9.50999999999984</c:v>
                </c:pt>
                <c:pt idx="952">
                  <c:v>9.51999999999984</c:v>
                </c:pt>
                <c:pt idx="953">
                  <c:v>9.52999999999984</c:v>
                </c:pt>
                <c:pt idx="954">
                  <c:v>9.53999999999984</c:v>
                </c:pt>
                <c:pt idx="955">
                  <c:v>9.54999999999984</c:v>
                </c:pt>
                <c:pt idx="956">
                  <c:v>9.55999999999984</c:v>
                </c:pt>
                <c:pt idx="957">
                  <c:v>9.56999999999984</c:v>
                </c:pt>
                <c:pt idx="958">
                  <c:v>9.57999999999984</c:v>
                </c:pt>
                <c:pt idx="959">
                  <c:v>9.58999999999984</c:v>
                </c:pt>
                <c:pt idx="960">
                  <c:v>9.59999999999984</c:v>
                </c:pt>
                <c:pt idx="961">
                  <c:v>9.60999999999984</c:v>
                </c:pt>
                <c:pt idx="962">
                  <c:v>9.61999999999984</c:v>
                </c:pt>
                <c:pt idx="963">
                  <c:v>9.62999999999984</c:v>
                </c:pt>
                <c:pt idx="964">
                  <c:v>9.63999999999984</c:v>
                </c:pt>
                <c:pt idx="965">
                  <c:v>9.64999999999984</c:v>
                </c:pt>
                <c:pt idx="966">
                  <c:v>9.65999999999984</c:v>
                </c:pt>
                <c:pt idx="967">
                  <c:v>9.66999999999984</c:v>
                </c:pt>
                <c:pt idx="968">
                  <c:v>9.67999999999984</c:v>
                </c:pt>
                <c:pt idx="969">
                  <c:v>9.68999999999984</c:v>
                </c:pt>
                <c:pt idx="970">
                  <c:v>9.69999999999984</c:v>
                </c:pt>
                <c:pt idx="971">
                  <c:v>9.70999999999984</c:v>
                </c:pt>
                <c:pt idx="972">
                  <c:v>9.71999999999984</c:v>
                </c:pt>
                <c:pt idx="973">
                  <c:v>9.72999999999984</c:v>
                </c:pt>
                <c:pt idx="974">
                  <c:v>9.73999999999984</c:v>
                </c:pt>
                <c:pt idx="975">
                  <c:v>9.74999999999984</c:v>
                </c:pt>
                <c:pt idx="976">
                  <c:v>9.75999999999984</c:v>
                </c:pt>
                <c:pt idx="977">
                  <c:v>9.76999999999984</c:v>
                </c:pt>
                <c:pt idx="978">
                  <c:v>9.77999999999984</c:v>
                </c:pt>
                <c:pt idx="979">
                  <c:v>9.78999999999984</c:v>
                </c:pt>
                <c:pt idx="980">
                  <c:v>9.79999999999984</c:v>
                </c:pt>
                <c:pt idx="981">
                  <c:v>9.80999999999984</c:v>
                </c:pt>
                <c:pt idx="982">
                  <c:v>9.81999999999984</c:v>
                </c:pt>
                <c:pt idx="983">
                  <c:v>9.82999999999984</c:v>
                </c:pt>
                <c:pt idx="984">
                  <c:v>9.83999999999984</c:v>
                </c:pt>
                <c:pt idx="985">
                  <c:v>9.84999999999983</c:v>
                </c:pt>
                <c:pt idx="986">
                  <c:v>9.85999999999983</c:v>
                </c:pt>
                <c:pt idx="987">
                  <c:v>9.86999999999983</c:v>
                </c:pt>
                <c:pt idx="988">
                  <c:v>9.87999999999983</c:v>
                </c:pt>
                <c:pt idx="989">
                  <c:v>9.88999999999983</c:v>
                </c:pt>
                <c:pt idx="990">
                  <c:v>9.89999999999983</c:v>
                </c:pt>
                <c:pt idx="991">
                  <c:v>9.90999999999983</c:v>
                </c:pt>
                <c:pt idx="992">
                  <c:v>9.91999999999983</c:v>
                </c:pt>
                <c:pt idx="993">
                  <c:v>9.92999999999983</c:v>
                </c:pt>
                <c:pt idx="994">
                  <c:v>9.93999999999983</c:v>
                </c:pt>
                <c:pt idx="995">
                  <c:v>9.94999999999983</c:v>
                </c:pt>
                <c:pt idx="996">
                  <c:v>9.95999999999983</c:v>
                </c:pt>
                <c:pt idx="997">
                  <c:v>9.96999999999983</c:v>
                </c:pt>
                <c:pt idx="998">
                  <c:v>9.97999999999983</c:v>
                </c:pt>
                <c:pt idx="999">
                  <c:v>9.98999999999983</c:v>
                </c:pt>
                <c:pt idx="1000">
                  <c:v>9.99999999999983</c:v>
                </c:pt>
                <c:pt idx="1001">
                  <c:v>10.0099999999998</c:v>
                </c:pt>
                <c:pt idx="1002">
                  <c:v>10.0199999999998</c:v>
                </c:pt>
                <c:pt idx="1003">
                  <c:v>10.0299999999998</c:v>
                </c:pt>
                <c:pt idx="1004">
                  <c:v>10.0399999999998</c:v>
                </c:pt>
                <c:pt idx="1005">
                  <c:v>10.0499999999998</c:v>
                </c:pt>
                <c:pt idx="1006">
                  <c:v>10.0599999999998</c:v>
                </c:pt>
                <c:pt idx="1007">
                  <c:v>10.0699999999998</c:v>
                </c:pt>
                <c:pt idx="1008">
                  <c:v>10.0799999999998</c:v>
                </c:pt>
                <c:pt idx="1009">
                  <c:v>10.0899999999998</c:v>
                </c:pt>
                <c:pt idx="1010">
                  <c:v>10.0999999999998</c:v>
                </c:pt>
                <c:pt idx="1011">
                  <c:v>10.1099999999998</c:v>
                </c:pt>
                <c:pt idx="1012">
                  <c:v>10.1199999999998</c:v>
                </c:pt>
                <c:pt idx="1013">
                  <c:v>10.1299999999998</c:v>
                </c:pt>
                <c:pt idx="1014">
                  <c:v>10.1399999999998</c:v>
                </c:pt>
                <c:pt idx="1015">
                  <c:v>10.1499999999998</c:v>
                </c:pt>
                <c:pt idx="1016">
                  <c:v>10.1599999999998</c:v>
                </c:pt>
                <c:pt idx="1017">
                  <c:v>10.1699999999998</c:v>
                </c:pt>
                <c:pt idx="1018">
                  <c:v>10.1799999999998</c:v>
                </c:pt>
                <c:pt idx="1019">
                  <c:v>10.1899999999998</c:v>
                </c:pt>
                <c:pt idx="1020">
                  <c:v>10.1999999999998</c:v>
                </c:pt>
                <c:pt idx="1021">
                  <c:v>10.2099999999998</c:v>
                </c:pt>
                <c:pt idx="1022">
                  <c:v>10.2199999999998</c:v>
                </c:pt>
                <c:pt idx="1023">
                  <c:v>10.2299999999998</c:v>
                </c:pt>
                <c:pt idx="1024">
                  <c:v>10.2399999999998</c:v>
                </c:pt>
                <c:pt idx="1025">
                  <c:v>10.2499999999998</c:v>
                </c:pt>
                <c:pt idx="1026">
                  <c:v>10.2599999999998</c:v>
                </c:pt>
                <c:pt idx="1027">
                  <c:v>10.2699999999998</c:v>
                </c:pt>
                <c:pt idx="1028">
                  <c:v>10.2799999999998</c:v>
                </c:pt>
                <c:pt idx="1029">
                  <c:v>10.2899999999998</c:v>
                </c:pt>
                <c:pt idx="1030">
                  <c:v>10.2999999999998</c:v>
                </c:pt>
                <c:pt idx="1031">
                  <c:v>10.3099999999998</c:v>
                </c:pt>
                <c:pt idx="1032">
                  <c:v>10.3199999999998</c:v>
                </c:pt>
                <c:pt idx="1033">
                  <c:v>10.3299999999998</c:v>
                </c:pt>
                <c:pt idx="1034">
                  <c:v>10.3399999999998</c:v>
                </c:pt>
                <c:pt idx="1035">
                  <c:v>10.3499999999998</c:v>
                </c:pt>
                <c:pt idx="1036">
                  <c:v>10.3599999999998</c:v>
                </c:pt>
                <c:pt idx="1037">
                  <c:v>10.3699999999998</c:v>
                </c:pt>
                <c:pt idx="1038">
                  <c:v>10.3799999999998</c:v>
                </c:pt>
                <c:pt idx="1039">
                  <c:v>10.3899999999998</c:v>
                </c:pt>
                <c:pt idx="1040">
                  <c:v>10.3999999999998</c:v>
                </c:pt>
                <c:pt idx="1041">
                  <c:v>10.4099999999998</c:v>
                </c:pt>
                <c:pt idx="1042">
                  <c:v>10.4199999999998</c:v>
                </c:pt>
                <c:pt idx="1043">
                  <c:v>10.4299999999998</c:v>
                </c:pt>
                <c:pt idx="1044">
                  <c:v>10.4399999999998</c:v>
                </c:pt>
                <c:pt idx="1045">
                  <c:v>10.4499999999998</c:v>
                </c:pt>
                <c:pt idx="1046">
                  <c:v>10.4599999999998</c:v>
                </c:pt>
                <c:pt idx="1047">
                  <c:v>10.4699999999998</c:v>
                </c:pt>
                <c:pt idx="1048">
                  <c:v>10.4799999999998</c:v>
                </c:pt>
                <c:pt idx="1049">
                  <c:v>10.4899999999998</c:v>
                </c:pt>
                <c:pt idx="1050">
                  <c:v>10.4999999999998</c:v>
                </c:pt>
                <c:pt idx="1051">
                  <c:v>10.5099999999998</c:v>
                </c:pt>
                <c:pt idx="1052">
                  <c:v>10.5199999999998</c:v>
                </c:pt>
                <c:pt idx="1053">
                  <c:v>10.5299999999998</c:v>
                </c:pt>
                <c:pt idx="1054">
                  <c:v>10.5399999999998</c:v>
                </c:pt>
                <c:pt idx="1055">
                  <c:v>10.5499999999998</c:v>
                </c:pt>
                <c:pt idx="1056">
                  <c:v>10.5599999999998</c:v>
                </c:pt>
                <c:pt idx="1057">
                  <c:v>10.5699999999998</c:v>
                </c:pt>
                <c:pt idx="1058">
                  <c:v>10.5799999999998</c:v>
                </c:pt>
                <c:pt idx="1059">
                  <c:v>10.5899999999998</c:v>
                </c:pt>
                <c:pt idx="1060">
                  <c:v>10.5999999999998</c:v>
                </c:pt>
                <c:pt idx="1061">
                  <c:v>10.6099999999998</c:v>
                </c:pt>
                <c:pt idx="1062">
                  <c:v>10.6199999999998</c:v>
                </c:pt>
                <c:pt idx="1063">
                  <c:v>10.6299999999998</c:v>
                </c:pt>
                <c:pt idx="1064">
                  <c:v>10.6399999999998</c:v>
                </c:pt>
                <c:pt idx="1065">
                  <c:v>10.6499999999998</c:v>
                </c:pt>
                <c:pt idx="1066">
                  <c:v>10.6599999999998</c:v>
                </c:pt>
                <c:pt idx="1067">
                  <c:v>10.6699999999998</c:v>
                </c:pt>
                <c:pt idx="1068">
                  <c:v>10.6799999999998</c:v>
                </c:pt>
                <c:pt idx="1069">
                  <c:v>10.6899999999998</c:v>
                </c:pt>
                <c:pt idx="1070">
                  <c:v>10.6999999999998</c:v>
                </c:pt>
                <c:pt idx="1071">
                  <c:v>10.7099999999998</c:v>
                </c:pt>
                <c:pt idx="1072">
                  <c:v>10.7199999999998</c:v>
                </c:pt>
                <c:pt idx="1073">
                  <c:v>10.7299999999998</c:v>
                </c:pt>
                <c:pt idx="1074">
                  <c:v>10.7399999999998</c:v>
                </c:pt>
                <c:pt idx="1075">
                  <c:v>10.7499999999998</c:v>
                </c:pt>
                <c:pt idx="1076">
                  <c:v>10.7599999999998</c:v>
                </c:pt>
                <c:pt idx="1077">
                  <c:v>10.7699999999998</c:v>
                </c:pt>
                <c:pt idx="1078">
                  <c:v>10.7799999999998</c:v>
                </c:pt>
                <c:pt idx="1079">
                  <c:v>10.7899999999998</c:v>
                </c:pt>
                <c:pt idx="1080">
                  <c:v>10.7999999999998</c:v>
                </c:pt>
                <c:pt idx="1081">
                  <c:v>10.8099999999998</c:v>
                </c:pt>
                <c:pt idx="1082">
                  <c:v>10.8199999999998</c:v>
                </c:pt>
                <c:pt idx="1083">
                  <c:v>10.8299999999998</c:v>
                </c:pt>
                <c:pt idx="1084">
                  <c:v>10.8399999999998</c:v>
                </c:pt>
                <c:pt idx="1085">
                  <c:v>10.8499999999998</c:v>
                </c:pt>
                <c:pt idx="1086">
                  <c:v>10.8599999999998</c:v>
                </c:pt>
                <c:pt idx="1087">
                  <c:v>10.8699999999998</c:v>
                </c:pt>
                <c:pt idx="1088">
                  <c:v>10.8799999999998</c:v>
                </c:pt>
                <c:pt idx="1089">
                  <c:v>10.8899999999998</c:v>
                </c:pt>
                <c:pt idx="1090">
                  <c:v>10.8999999999998</c:v>
                </c:pt>
                <c:pt idx="1091">
                  <c:v>10.9099999999998</c:v>
                </c:pt>
                <c:pt idx="1092">
                  <c:v>10.9199999999998</c:v>
                </c:pt>
                <c:pt idx="1093">
                  <c:v>10.9299999999998</c:v>
                </c:pt>
                <c:pt idx="1094">
                  <c:v>10.9399999999998</c:v>
                </c:pt>
                <c:pt idx="1095">
                  <c:v>10.9499999999998</c:v>
                </c:pt>
                <c:pt idx="1096">
                  <c:v>10.9599999999998</c:v>
                </c:pt>
                <c:pt idx="1097">
                  <c:v>10.9699999999998</c:v>
                </c:pt>
                <c:pt idx="1098">
                  <c:v>10.9799999999998</c:v>
                </c:pt>
                <c:pt idx="1099">
                  <c:v>10.9899999999998</c:v>
                </c:pt>
                <c:pt idx="1100">
                  <c:v>10.9999999999998</c:v>
                </c:pt>
                <c:pt idx="1101">
                  <c:v>11.0099999999998</c:v>
                </c:pt>
                <c:pt idx="1102">
                  <c:v>11.0199999999998</c:v>
                </c:pt>
                <c:pt idx="1103">
                  <c:v>11.0299999999998</c:v>
                </c:pt>
                <c:pt idx="1104">
                  <c:v>11.0399999999998</c:v>
                </c:pt>
                <c:pt idx="1105">
                  <c:v>11.0499999999998</c:v>
                </c:pt>
                <c:pt idx="1106">
                  <c:v>11.0599999999998</c:v>
                </c:pt>
                <c:pt idx="1107">
                  <c:v>11.0699999999998</c:v>
                </c:pt>
                <c:pt idx="1108">
                  <c:v>11.0799999999998</c:v>
                </c:pt>
                <c:pt idx="1109">
                  <c:v>11.0899999999998</c:v>
                </c:pt>
                <c:pt idx="1110">
                  <c:v>11.0999999999998</c:v>
                </c:pt>
                <c:pt idx="1111">
                  <c:v>11.1099999999998</c:v>
                </c:pt>
                <c:pt idx="1112">
                  <c:v>11.1199999999998</c:v>
                </c:pt>
                <c:pt idx="1113">
                  <c:v>11.1299999999998</c:v>
                </c:pt>
                <c:pt idx="1114">
                  <c:v>11.1399999999998</c:v>
                </c:pt>
                <c:pt idx="1115">
                  <c:v>11.1499999999998</c:v>
                </c:pt>
                <c:pt idx="1116">
                  <c:v>11.1599999999998</c:v>
                </c:pt>
                <c:pt idx="1117">
                  <c:v>11.1699999999998</c:v>
                </c:pt>
                <c:pt idx="1118">
                  <c:v>11.1799999999998</c:v>
                </c:pt>
                <c:pt idx="1119">
                  <c:v>11.1899999999998</c:v>
                </c:pt>
                <c:pt idx="1120">
                  <c:v>11.1999999999998</c:v>
                </c:pt>
                <c:pt idx="1121">
                  <c:v>11.2099999999998</c:v>
                </c:pt>
                <c:pt idx="1122">
                  <c:v>11.2199999999998</c:v>
                </c:pt>
                <c:pt idx="1123">
                  <c:v>11.2299999999998</c:v>
                </c:pt>
                <c:pt idx="1124">
                  <c:v>11.2399999999998</c:v>
                </c:pt>
                <c:pt idx="1125">
                  <c:v>11.2499999999998</c:v>
                </c:pt>
                <c:pt idx="1126">
                  <c:v>11.2599999999998</c:v>
                </c:pt>
                <c:pt idx="1127">
                  <c:v>11.2699999999998</c:v>
                </c:pt>
                <c:pt idx="1128">
                  <c:v>11.2799999999998</c:v>
                </c:pt>
                <c:pt idx="1129">
                  <c:v>11.2899999999998</c:v>
                </c:pt>
                <c:pt idx="1130">
                  <c:v>11.2999999999998</c:v>
                </c:pt>
                <c:pt idx="1131">
                  <c:v>11.3099999999998</c:v>
                </c:pt>
                <c:pt idx="1132">
                  <c:v>11.3199999999998</c:v>
                </c:pt>
                <c:pt idx="1133">
                  <c:v>11.3299999999998</c:v>
                </c:pt>
                <c:pt idx="1134">
                  <c:v>11.3399999999998</c:v>
                </c:pt>
                <c:pt idx="1135">
                  <c:v>11.3499999999998</c:v>
                </c:pt>
                <c:pt idx="1136">
                  <c:v>11.3599999999998</c:v>
                </c:pt>
                <c:pt idx="1137">
                  <c:v>11.3699999999998</c:v>
                </c:pt>
                <c:pt idx="1138">
                  <c:v>11.3799999999998</c:v>
                </c:pt>
                <c:pt idx="1139">
                  <c:v>11.3899999999998</c:v>
                </c:pt>
                <c:pt idx="1140">
                  <c:v>11.3999999999998</c:v>
                </c:pt>
                <c:pt idx="1141">
                  <c:v>11.4099999999998</c:v>
                </c:pt>
                <c:pt idx="1142">
                  <c:v>11.4199999999998</c:v>
                </c:pt>
                <c:pt idx="1143">
                  <c:v>11.4299999999998</c:v>
                </c:pt>
                <c:pt idx="1144">
                  <c:v>11.4399999999998</c:v>
                </c:pt>
                <c:pt idx="1145">
                  <c:v>11.4499999999998</c:v>
                </c:pt>
                <c:pt idx="1146">
                  <c:v>11.4599999999998</c:v>
                </c:pt>
                <c:pt idx="1147">
                  <c:v>11.4699999999998</c:v>
                </c:pt>
                <c:pt idx="1148">
                  <c:v>11.4799999999998</c:v>
                </c:pt>
                <c:pt idx="1149">
                  <c:v>11.4899999999998</c:v>
                </c:pt>
                <c:pt idx="1150">
                  <c:v>11.4999999999998</c:v>
                </c:pt>
                <c:pt idx="1151">
                  <c:v>11.5099999999998</c:v>
                </c:pt>
                <c:pt idx="1152">
                  <c:v>11.5199999999998</c:v>
                </c:pt>
                <c:pt idx="1153">
                  <c:v>11.5299999999998</c:v>
                </c:pt>
                <c:pt idx="1154">
                  <c:v>11.5399999999998</c:v>
                </c:pt>
                <c:pt idx="1155">
                  <c:v>11.5499999999998</c:v>
                </c:pt>
                <c:pt idx="1156">
                  <c:v>11.5599999999998</c:v>
                </c:pt>
                <c:pt idx="1157">
                  <c:v>11.5699999999998</c:v>
                </c:pt>
                <c:pt idx="1158">
                  <c:v>11.5799999999998</c:v>
                </c:pt>
                <c:pt idx="1159">
                  <c:v>11.5899999999998</c:v>
                </c:pt>
                <c:pt idx="1160">
                  <c:v>11.5999999999998</c:v>
                </c:pt>
                <c:pt idx="1161">
                  <c:v>11.6099999999998</c:v>
                </c:pt>
                <c:pt idx="1162">
                  <c:v>11.6199999999998</c:v>
                </c:pt>
                <c:pt idx="1163">
                  <c:v>11.6299999999998</c:v>
                </c:pt>
                <c:pt idx="1164">
                  <c:v>11.6399999999998</c:v>
                </c:pt>
                <c:pt idx="1165">
                  <c:v>11.6499999999998</c:v>
                </c:pt>
                <c:pt idx="1166">
                  <c:v>11.6599999999998</c:v>
                </c:pt>
                <c:pt idx="1167">
                  <c:v>11.6699999999998</c:v>
                </c:pt>
                <c:pt idx="1168">
                  <c:v>11.6799999999998</c:v>
                </c:pt>
                <c:pt idx="1169">
                  <c:v>11.6899999999998</c:v>
                </c:pt>
                <c:pt idx="1170">
                  <c:v>11.6999999999998</c:v>
                </c:pt>
                <c:pt idx="1171">
                  <c:v>11.7099999999998</c:v>
                </c:pt>
                <c:pt idx="1172">
                  <c:v>11.7199999999998</c:v>
                </c:pt>
                <c:pt idx="1173">
                  <c:v>11.7299999999998</c:v>
                </c:pt>
                <c:pt idx="1174">
                  <c:v>11.7399999999998</c:v>
                </c:pt>
                <c:pt idx="1175">
                  <c:v>11.7499999999998</c:v>
                </c:pt>
                <c:pt idx="1176">
                  <c:v>11.7599999999998</c:v>
                </c:pt>
                <c:pt idx="1177">
                  <c:v>11.7699999999998</c:v>
                </c:pt>
                <c:pt idx="1178">
                  <c:v>11.7799999999998</c:v>
                </c:pt>
                <c:pt idx="1179">
                  <c:v>11.7899999999998</c:v>
                </c:pt>
                <c:pt idx="1180">
                  <c:v>11.7999999999998</c:v>
                </c:pt>
                <c:pt idx="1181">
                  <c:v>11.8099999999998</c:v>
                </c:pt>
                <c:pt idx="1182">
                  <c:v>11.8199999999998</c:v>
                </c:pt>
                <c:pt idx="1183">
                  <c:v>11.8299999999998</c:v>
                </c:pt>
                <c:pt idx="1184">
                  <c:v>11.8399999999998</c:v>
                </c:pt>
                <c:pt idx="1185">
                  <c:v>11.8499999999998</c:v>
                </c:pt>
                <c:pt idx="1186">
                  <c:v>11.8599999999998</c:v>
                </c:pt>
                <c:pt idx="1187">
                  <c:v>11.8699999999998</c:v>
                </c:pt>
                <c:pt idx="1188">
                  <c:v>11.8799999999998</c:v>
                </c:pt>
                <c:pt idx="1189">
                  <c:v>11.8899999999998</c:v>
                </c:pt>
                <c:pt idx="1190">
                  <c:v>11.8999999999998</c:v>
                </c:pt>
                <c:pt idx="1191">
                  <c:v>11.9099999999998</c:v>
                </c:pt>
                <c:pt idx="1192">
                  <c:v>11.9199999999998</c:v>
                </c:pt>
                <c:pt idx="1193">
                  <c:v>11.9299999999998</c:v>
                </c:pt>
                <c:pt idx="1194">
                  <c:v>11.9399999999998</c:v>
                </c:pt>
                <c:pt idx="1195">
                  <c:v>11.9499999999998</c:v>
                </c:pt>
                <c:pt idx="1196">
                  <c:v>11.9599999999998</c:v>
                </c:pt>
                <c:pt idx="1197">
                  <c:v>11.9699999999998</c:v>
                </c:pt>
                <c:pt idx="1198">
                  <c:v>11.9799999999998</c:v>
                </c:pt>
                <c:pt idx="1199">
                  <c:v>11.9899999999998</c:v>
                </c:pt>
                <c:pt idx="1200">
                  <c:v>11.9999999999998</c:v>
                </c:pt>
                <c:pt idx="1201">
                  <c:v>12.0099999999998</c:v>
                </c:pt>
                <c:pt idx="1202">
                  <c:v>12.0199999999998</c:v>
                </c:pt>
                <c:pt idx="1203">
                  <c:v>12.0299999999998</c:v>
                </c:pt>
                <c:pt idx="1204">
                  <c:v>12.0399999999998</c:v>
                </c:pt>
                <c:pt idx="1205">
                  <c:v>12.0499999999998</c:v>
                </c:pt>
                <c:pt idx="1206">
                  <c:v>12.0599999999998</c:v>
                </c:pt>
                <c:pt idx="1207">
                  <c:v>12.0699999999998</c:v>
                </c:pt>
                <c:pt idx="1208">
                  <c:v>12.0799999999998</c:v>
                </c:pt>
                <c:pt idx="1209">
                  <c:v>12.0899999999998</c:v>
                </c:pt>
                <c:pt idx="1210">
                  <c:v>12.0999999999998</c:v>
                </c:pt>
                <c:pt idx="1211">
                  <c:v>12.1099999999998</c:v>
                </c:pt>
                <c:pt idx="1212">
                  <c:v>12.1199999999998</c:v>
                </c:pt>
                <c:pt idx="1213">
                  <c:v>12.1299999999998</c:v>
                </c:pt>
                <c:pt idx="1214">
                  <c:v>12.1399999999998</c:v>
                </c:pt>
                <c:pt idx="1215">
                  <c:v>12.1499999999998</c:v>
                </c:pt>
                <c:pt idx="1216">
                  <c:v>12.1599999999998</c:v>
                </c:pt>
                <c:pt idx="1217">
                  <c:v>12.1699999999998</c:v>
                </c:pt>
                <c:pt idx="1218">
                  <c:v>12.1799999999998</c:v>
                </c:pt>
                <c:pt idx="1219">
                  <c:v>12.1899999999998</c:v>
                </c:pt>
                <c:pt idx="1220">
                  <c:v>12.1999999999998</c:v>
                </c:pt>
                <c:pt idx="1221">
                  <c:v>12.2099999999998</c:v>
                </c:pt>
                <c:pt idx="1222">
                  <c:v>12.2199999999998</c:v>
                </c:pt>
                <c:pt idx="1223">
                  <c:v>12.2299999999998</c:v>
                </c:pt>
                <c:pt idx="1224">
                  <c:v>12.2399999999998</c:v>
                </c:pt>
                <c:pt idx="1225">
                  <c:v>12.2499999999998</c:v>
                </c:pt>
                <c:pt idx="1226">
                  <c:v>12.2599999999998</c:v>
                </c:pt>
                <c:pt idx="1227">
                  <c:v>12.2699999999998</c:v>
                </c:pt>
                <c:pt idx="1228">
                  <c:v>12.2799999999998</c:v>
                </c:pt>
                <c:pt idx="1229">
                  <c:v>12.2899999999998</c:v>
                </c:pt>
                <c:pt idx="1230">
                  <c:v>12.2999999999998</c:v>
                </c:pt>
                <c:pt idx="1231">
                  <c:v>12.3099999999998</c:v>
                </c:pt>
                <c:pt idx="1232">
                  <c:v>12.3199999999998</c:v>
                </c:pt>
                <c:pt idx="1233">
                  <c:v>12.3299999999998</c:v>
                </c:pt>
                <c:pt idx="1234">
                  <c:v>12.3399999999998</c:v>
                </c:pt>
                <c:pt idx="1235">
                  <c:v>12.3499999999998</c:v>
                </c:pt>
                <c:pt idx="1236">
                  <c:v>12.3599999999998</c:v>
                </c:pt>
                <c:pt idx="1237">
                  <c:v>12.3699999999998</c:v>
                </c:pt>
                <c:pt idx="1238">
                  <c:v>12.3799999999998</c:v>
                </c:pt>
                <c:pt idx="1239">
                  <c:v>12.3899999999998</c:v>
                </c:pt>
                <c:pt idx="1240">
                  <c:v>12.3999999999998</c:v>
                </c:pt>
                <c:pt idx="1241">
                  <c:v>12.4099999999998</c:v>
                </c:pt>
                <c:pt idx="1242">
                  <c:v>12.4199999999998</c:v>
                </c:pt>
                <c:pt idx="1243">
                  <c:v>12.4299999999998</c:v>
                </c:pt>
                <c:pt idx="1244">
                  <c:v>12.4399999999998</c:v>
                </c:pt>
                <c:pt idx="1245">
                  <c:v>12.4499999999998</c:v>
                </c:pt>
                <c:pt idx="1246">
                  <c:v>12.4599999999998</c:v>
                </c:pt>
                <c:pt idx="1247">
                  <c:v>12.4699999999998</c:v>
                </c:pt>
                <c:pt idx="1248">
                  <c:v>12.4799999999998</c:v>
                </c:pt>
                <c:pt idx="1249">
                  <c:v>12.4899999999998</c:v>
                </c:pt>
                <c:pt idx="1250">
                  <c:v>12.4999999999998</c:v>
                </c:pt>
                <c:pt idx="1251">
                  <c:v>12.5099999999998</c:v>
                </c:pt>
                <c:pt idx="1252">
                  <c:v>12.5199999999998</c:v>
                </c:pt>
                <c:pt idx="1253">
                  <c:v>12.5299999999998</c:v>
                </c:pt>
                <c:pt idx="1254">
                  <c:v>12.5399999999998</c:v>
                </c:pt>
                <c:pt idx="1255">
                  <c:v>12.5499999999998</c:v>
                </c:pt>
                <c:pt idx="1256">
                  <c:v>12.5599999999998</c:v>
                </c:pt>
                <c:pt idx="1257">
                  <c:v>12.5699999999998</c:v>
                </c:pt>
                <c:pt idx="1258">
                  <c:v>12.5799999999998</c:v>
                </c:pt>
                <c:pt idx="1259">
                  <c:v>12.5899999999998</c:v>
                </c:pt>
                <c:pt idx="1260">
                  <c:v>12.5999999999998</c:v>
                </c:pt>
                <c:pt idx="1261">
                  <c:v>12.6099999999998</c:v>
                </c:pt>
                <c:pt idx="1262">
                  <c:v>12.6199999999998</c:v>
                </c:pt>
                <c:pt idx="1263">
                  <c:v>12.6299999999998</c:v>
                </c:pt>
                <c:pt idx="1264">
                  <c:v>12.6399999999998</c:v>
                </c:pt>
                <c:pt idx="1265">
                  <c:v>12.6499999999998</c:v>
                </c:pt>
                <c:pt idx="1266">
                  <c:v>12.6599999999998</c:v>
                </c:pt>
                <c:pt idx="1267">
                  <c:v>12.6699999999998</c:v>
                </c:pt>
                <c:pt idx="1268">
                  <c:v>12.6799999999998</c:v>
                </c:pt>
                <c:pt idx="1269">
                  <c:v>12.6899999999998</c:v>
                </c:pt>
                <c:pt idx="1270">
                  <c:v>12.6999999999998</c:v>
                </c:pt>
                <c:pt idx="1271">
                  <c:v>12.7099999999998</c:v>
                </c:pt>
                <c:pt idx="1272">
                  <c:v>12.7199999999998</c:v>
                </c:pt>
                <c:pt idx="1273">
                  <c:v>12.7299999999998</c:v>
                </c:pt>
                <c:pt idx="1274">
                  <c:v>12.7399999999998</c:v>
                </c:pt>
                <c:pt idx="1275">
                  <c:v>12.7499999999998</c:v>
                </c:pt>
                <c:pt idx="1276">
                  <c:v>12.7599999999998</c:v>
                </c:pt>
                <c:pt idx="1277">
                  <c:v>12.7699999999998</c:v>
                </c:pt>
                <c:pt idx="1278">
                  <c:v>12.7799999999998</c:v>
                </c:pt>
                <c:pt idx="1279">
                  <c:v>12.7899999999998</c:v>
                </c:pt>
                <c:pt idx="1280">
                  <c:v>12.7999999999998</c:v>
                </c:pt>
                <c:pt idx="1281">
                  <c:v>12.8099999999998</c:v>
                </c:pt>
                <c:pt idx="1282">
                  <c:v>12.8199999999998</c:v>
                </c:pt>
                <c:pt idx="1283">
                  <c:v>12.8299999999998</c:v>
                </c:pt>
                <c:pt idx="1284">
                  <c:v>12.8399999999998</c:v>
                </c:pt>
                <c:pt idx="1285">
                  <c:v>12.8499999999998</c:v>
                </c:pt>
                <c:pt idx="1286">
                  <c:v>12.8599999999998</c:v>
                </c:pt>
                <c:pt idx="1287">
                  <c:v>12.8699999999998</c:v>
                </c:pt>
                <c:pt idx="1288">
                  <c:v>12.8799999999998</c:v>
                </c:pt>
                <c:pt idx="1289">
                  <c:v>12.8899999999998</c:v>
                </c:pt>
                <c:pt idx="1290">
                  <c:v>12.8999999999998</c:v>
                </c:pt>
                <c:pt idx="1291">
                  <c:v>12.9099999999998</c:v>
                </c:pt>
                <c:pt idx="1292">
                  <c:v>12.9199999999998</c:v>
                </c:pt>
                <c:pt idx="1293">
                  <c:v>12.9299999999998</c:v>
                </c:pt>
                <c:pt idx="1294">
                  <c:v>12.9399999999998</c:v>
                </c:pt>
                <c:pt idx="1295">
                  <c:v>12.9499999999998</c:v>
                </c:pt>
                <c:pt idx="1296">
                  <c:v>12.9599999999998</c:v>
                </c:pt>
                <c:pt idx="1297">
                  <c:v>12.9699999999998</c:v>
                </c:pt>
                <c:pt idx="1298">
                  <c:v>12.9799999999998</c:v>
                </c:pt>
                <c:pt idx="1299">
                  <c:v>12.9899999999998</c:v>
                </c:pt>
                <c:pt idx="1300">
                  <c:v>12.9999999999998</c:v>
                </c:pt>
                <c:pt idx="1301">
                  <c:v>13.0099999999998</c:v>
                </c:pt>
                <c:pt idx="1302">
                  <c:v>13.0199999999998</c:v>
                </c:pt>
                <c:pt idx="1303">
                  <c:v>13.0299999999998</c:v>
                </c:pt>
                <c:pt idx="1304">
                  <c:v>13.0399999999998</c:v>
                </c:pt>
                <c:pt idx="1305">
                  <c:v>13.0499999999998</c:v>
                </c:pt>
                <c:pt idx="1306">
                  <c:v>13.0599999999998</c:v>
                </c:pt>
                <c:pt idx="1307">
                  <c:v>13.0699999999998</c:v>
                </c:pt>
                <c:pt idx="1308">
                  <c:v>13.0799999999998</c:v>
                </c:pt>
                <c:pt idx="1309">
                  <c:v>13.0899999999998</c:v>
                </c:pt>
                <c:pt idx="1310">
                  <c:v>13.0999999999998</c:v>
                </c:pt>
                <c:pt idx="1311">
                  <c:v>13.1099999999998</c:v>
                </c:pt>
                <c:pt idx="1312">
                  <c:v>13.1199999999998</c:v>
                </c:pt>
                <c:pt idx="1313">
                  <c:v>13.1299999999998</c:v>
                </c:pt>
                <c:pt idx="1314">
                  <c:v>13.1399999999998</c:v>
                </c:pt>
                <c:pt idx="1315">
                  <c:v>13.1499999999998</c:v>
                </c:pt>
                <c:pt idx="1316">
                  <c:v>13.1599999999998</c:v>
                </c:pt>
                <c:pt idx="1317">
                  <c:v>13.1699999999998</c:v>
                </c:pt>
                <c:pt idx="1318">
                  <c:v>13.1799999999998</c:v>
                </c:pt>
                <c:pt idx="1319">
                  <c:v>13.1899999999998</c:v>
                </c:pt>
                <c:pt idx="1320">
                  <c:v>13.1999999999998</c:v>
                </c:pt>
                <c:pt idx="1321">
                  <c:v>13.2099999999998</c:v>
                </c:pt>
                <c:pt idx="1322">
                  <c:v>13.2199999999998</c:v>
                </c:pt>
                <c:pt idx="1323">
                  <c:v>13.2299999999998</c:v>
                </c:pt>
                <c:pt idx="1324">
                  <c:v>13.2399999999998</c:v>
                </c:pt>
                <c:pt idx="1325">
                  <c:v>13.2499999999998</c:v>
                </c:pt>
                <c:pt idx="1326">
                  <c:v>13.2599999999998</c:v>
                </c:pt>
                <c:pt idx="1327">
                  <c:v>13.2699999999998</c:v>
                </c:pt>
                <c:pt idx="1328">
                  <c:v>13.2799999999998</c:v>
                </c:pt>
                <c:pt idx="1329">
                  <c:v>13.2899999999998</c:v>
                </c:pt>
                <c:pt idx="1330">
                  <c:v>13.2999999999998</c:v>
                </c:pt>
                <c:pt idx="1331">
                  <c:v>13.3099999999998</c:v>
                </c:pt>
                <c:pt idx="1332">
                  <c:v>13.3199999999998</c:v>
                </c:pt>
                <c:pt idx="1333">
                  <c:v>13.3299999999998</c:v>
                </c:pt>
                <c:pt idx="1334">
                  <c:v>13.3399999999998</c:v>
                </c:pt>
                <c:pt idx="1335">
                  <c:v>13.3499999999998</c:v>
                </c:pt>
                <c:pt idx="1336">
                  <c:v>13.3599999999998</c:v>
                </c:pt>
                <c:pt idx="1337">
                  <c:v>13.3699999999998</c:v>
                </c:pt>
                <c:pt idx="1338">
                  <c:v>13.3799999999998</c:v>
                </c:pt>
                <c:pt idx="1339">
                  <c:v>13.3899999999998</c:v>
                </c:pt>
                <c:pt idx="1340">
                  <c:v>13.3999999999998</c:v>
                </c:pt>
                <c:pt idx="1341">
                  <c:v>13.4099999999998</c:v>
                </c:pt>
                <c:pt idx="1342">
                  <c:v>13.4199999999998</c:v>
                </c:pt>
                <c:pt idx="1343">
                  <c:v>13.4299999999998</c:v>
                </c:pt>
                <c:pt idx="1344">
                  <c:v>13.4399999999998</c:v>
                </c:pt>
                <c:pt idx="1345">
                  <c:v>13.4499999999998</c:v>
                </c:pt>
                <c:pt idx="1346">
                  <c:v>13.4599999999998</c:v>
                </c:pt>
                <c:pt idx="1347">
                  <c:v>13.4699999999998</c:v>
                </c:pt>
                <c:pt idx="1348">
                  <c:v>13.4799999999998</c:v>
                </c:pt>
                <c:pt idx="1349">
                  <c:v>13.4899999999998</c:v>
                </c:pt>
                <c:pt idx="1350">
                  <c:v>13.4999999999998</c:v>
                </c:pt>
                <c:pt idx="1351">
                  <c:v>13.5099999999998</c:v>
                </c:pt>
                <c:pt idx="1352">
                  <c:v>13.5199999999998</c:v>
                </c:pt>
              </c:numCache>
            </c:numRef>
          </c:xVal>
          <c:yVal>
            <c:numRef>
              <c:f>Blowdown!$BS$5:$BS$1357</c:f>
              <c:numCache>
                <c:formatCode>General</c:formatCode>
                <c:ptCount val="1353"/>
                <c:pt idx="0">
                  <c:v>13.781855188562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Blowdown!$BT$4</c:f>
              <c:strCache>
                <c:ptCount val="1"/>
                <c:pt idx="0">
                  <c:v>External</c:v>
                </c:pt>
              </c:strCache>
            </c:strRef>
          </c:tx>
          <c:spPr>
            <a:solidFill>
              <a:srgbClr val="ff00ff"/>
            </a:solidFill>
            <a:ln w="25200">
              <a:solidFill>
                <a:srgbClr val="ff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Blowdown!$BR$5:$BR$1357</c:f>
              <c:numCache>
                <c:formatCode>General</c:formatCode>
                <c:ptCount val="1353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0.760000000000001</c:v>
                </c:pt>
                <c:pt idx="77">
                  <c:v>0.770000000000001</c:v>
                </c:pt>
                <c:pt idx="78">
                  <c:v>0.780000000000001</c:v>
                </c:pt>
                <c:pt idx="79">
                  <c:v>0.790000000000001</c:v>
                </c:pt>
                <c:pt idx="80">
                  <c:v>0.800000000000001</c:v>
                </c:pt>
                <c:pt idx="81">
                  <c:v>0.810000000000001</c:v>
                </c:pt>
                <c:pt idx="82">
                  <c:v>0.820000000000001</c:v>
                </c:pt>
                <c:pt idx="83">
                  <c:v>0.830000000000001</c:v>
                </c:pt>
                <c:pt idx="84">
                  <c:v>0.840000000000001</c:v>
                </c:pt>
                <c:pt idx="85">
                  <c:v>0.850000000000001</c:v>
                </c:pt>
                <c:pt idx="86">
                  <c:v>0.860000000000001</c:v>
                </c:pt>
                <c:pt idx="87">
                  <c:v>0.870000000000001</c:v>
                </c:pt>
                <c:pt idx="88">
                  <c:v>0.880000000000001</c:v>
                </c:pt>
                <c:pt idx="89">
                  <c:v>0.890000000000001</c:v>
                </c:pt>
                <c:pt idx="90">
                  <c:v>0.900000000000001</c:v>
                </c:pt>
                <c:pt idx="91">
                  <c:v>0.910000000000001</c:v>
                </c:pt>
                <c:pt idx="92">
                  <c:v>0.920000000000001</c:v>
                </c:pt>
                <c:pt idx="93">
                  <c:v>0.930000000000001</c:v>
                </c:pt>
                <c:pt idx="94">
                  <c:v>0.940000000000001</c:v>
                </c:pt>
                <c:pt idx="95">
                  <c:v>0.950000000000001</c:v>
                </c:pt>
                <c:pt idx="96">
                  <c:v>0.960000000000001</c:v>
                </c:pt>
                <c:pt idx="97">
                  <c:v>0.970000000000001</c:v>
                </c:pt>
                <c:pt idx="98">
                  <c:v>0.980000000000001</c:v>
                </c:pt>
                <c:pt idx="99">
                  <c:v>0.990000000000001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</c:v>
                </c:pt>
                <c:pt idx="110">
                  <c:v>1.1</c:v>
                </c:pt>
                <c:pt idx="111">
                  <c:v>1.11</c:v>
                </c:pt>
                <c:pt idx="112">
                  <c:v>1.12</c:v>
                </c:pt>
                <c:pt idx="113">
                  <c:v>1.13</c:v>
                </c:pt>
                <c:pt idx="114">
                  <c:v>1.14</c:v>
                </c:pt>
                <c:pt idx="115">
                  <c:v>1.15</c:v>
                </c:pt>
                <c:pt idx="116">
                  <c:v>1.16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2.01</c:v>
                </c:pt>
                <c:pt idx="202">
                  <c:v>2.02</c:v>
                </c:pt>
                <c:pt idx="203">
                  <c:v>2.03</c:v>
                </c:pt>
                <c:pt idx="204">
                  <c:v>2.04</c:v>
                </c:pt>
                <c:pt idx="205">
                  <c:v>2.05</c:v>
                </c:pt>
                <c:pt idx="206">
                  <c:v>2.06</c:v>
                </c:pt>
                <c:pt idx="207">
                  <c:v>2.07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</c:v>
                </c:pt>
                <c:pt idx="219">
                  <c:v>2.19</c:v>
                </c:pt>
                <c:pt idx="220">
                  <c:v>2.2</c:v>
                </c:pt>
                <c:pt idx="221">
                  <c:v>2.21</c:v>
                </c:pt>
                <c:pt idx="222">
                  <c:v>2.22</c:v>
                </c:pt>
                <c:pt idx="223">
                  <c:v>2.23</c:v>
                </c:pt>
                <c:pt idx="224">
                  <c:v>2.24</c:v>
                </c:pt>
                <c:pt idx="225">
                  <c:v>2.25</c:v>
                </c:pt>
                <c:pt idx="226">
                  <c:v>2.26</c:v>
                </c:pt>
                <c:pt idx="227">
                  <c:v>2.27</c:v>
                </c:pt>
                <c:pt idx="228">
                  <c:v>2.28</c:v>
                </c:pt>
                <c:pt idx="229">
                  <c:v>2.29</c:v>
                </c:pt>
                <c:pt idx="230">
                  <c:v>2.3</c:v>
                </c:pt>
                <c:pt idx="231">
                  <c:v>2.30999999999999</c:v>
                </c:pt>
                <c:pt idx="232">
                  <c:v>2.31999999999999</c:v>
                </c:pt>
                <c:pt idx="233">
                  <c:v>2.32999999999999</c:v>
                </c:pt>
                <c:pt idx="234">
                  <c:v>2.33999999999999</c:v>
                </c:pt>
                <c:pt idx="235">
                  <c:v>2.34999999999999</c:v>
                </c:pt>
                <c:pt idx="236">
                  <c:v>2.35999999999999</c:v>
                </c:pt>
                <c:pt idx="237">
                  <c:v>2.36999999999999</c:v>
                </c:pt>
                <c:pt idx="238">
                  <c:v>2.37999999999999</c:v>
                </c:pt>
                <c:pt idx="239">
                  <c:v>2.38999999999999</c:v>
                </c:pt>
                <c:pt idx="240">
                  <c:v>2.39999999999999</c:v>
                </c:pt>
                <c:pt idx="241">
                  <c:v>2.40999999999999</c:v>
                </c:pt>
                <c:pt idx="242">
                  <c:v>2.41999999999999</c:v>
                </c:pt>
                <c:pt idx="243">
                  <c:v>2.42999999999999</c:v>
                </c:pt>
                <c:pt idx="244">
                  <c:v>2.43999999999999</c:v>
                </c:pt>
                <c:pt idx="245">
                  <c:v>2.44999999999999</c:v>
                </c:pt>
                <c:pt idx="246">
                  <c:v>2.45999999999999</c:v>
                </c:pt>
                <c:pt idx="247">
                  <c:v>2.46999999999999</c:v>
                </c:pt>
                <c:pt idx="248">
                  <c:v>2.47999999999999</c:v>
                </c:pt>
                <c:pt idx="249">
                  <c:v>2.48999999999999</c:v>
                </c:pt>
                <c:pt idx="250">
                  <c:v>2.49999999999999</c:v>
                </c:pt>
                <c:pt idx="251">
                  <c:v>2.50999999999999</c:v>
                </c:pt>
                <c:pt idx="252">
                  <c:v>2.51999999999999</c:v>
                </c:pt>
                <c:pt idx="253">
                  <c:v>2.52999999999999</c:v>
                </c:pt>
                <c:pt idx="254">
                  <c:v>2.53999999999999</c:v>
                </c:pt>
                <c:pt idx="255">
                  <c:v>2.54999999999999</c:v>
                </c:pt>
                <c:pt idx="256">
                  <c:v>2.55999999999999</c:v>
                </c:pt>
                <c:pt idx="257">
                  <c:v>2.56999999999999</c:v>
                </c:pt>
                <c:pt idx="258">
                  <c:v>2.57999999999999</c:v>
                </c:pt>
                <c:pt idx="259">
                  <c:v>2.58999999999999</c:v>
                </c:pt>
                <c:pt idx="260">
                  <c:v>2.59999999999999</c:v>
                </c:pt>
                <c:pt idx="261">
                  <c:v>2.60999999999999</c:v>
                </c:pt>
                <c:pt idx="262">
                  <c:v>2.61999999999999</c:v>
                </c:pt>
                <c:pt idx="263">
                  <c:v>2.62999999999999</c:v>
                </c:pt>
                <c:pt idx="264">
                  <c:v>2.63999999999999</c:v>
                </c:pt>
                <c:pt idx="265">
                  <c:v>2.64999999999999</c:v>
                </c:pt>
                <c:pt idx="266">
                  <c:v>2.65999999999999</c:v>
                </c:pt>
                <c:pt idx="267">
                  <c:v>2.66999999999999</c:v>
                </c:pt>
                <c:pt idx="268">
                  <c:v>2.67999999999999</c:v>
                </c:pt>
                <c:pt idx="269">
                  <c:v>2.68999999999999</c:v>
                </c:pt>
                <c:pt idx="270">
                  <c:v>2.69999999999999</c:v>
                </c:pt>
                <c:pt idx="271">
                  <c:v>2.70999999999999</c:v>
                </c:pt>
                <c:pt idx="272">
                  <c:v>2.71999999999999</c:v>
                </c:pt>
                <c:pt idx="273">
                  <c:v>2.72999999999999</c:v>
                </c:pt>
                <c:pt idx="274">
                  <c:v>2.73999999999999</c:v>
                </c:pt>
                <c:pt idx="275">
                  <c:v>2.74999999999999</c:v>
                </c:pt>
                <c:pt idx="276">
                  <c:v>2.75999999999999</c:v>
                </c:pt>
                <c:pt idx="277">
                  <c:v>2.76999999999999</c:v>
                </c:pt>
                <c:pt idx="278">
                  <c:v>2.77999999999998</c:v>
                </c:pt>
                <c:pt idx="279">
                  <c:v>2.78999999999998</c:v>
                </c:pt>
                <c:pt idx="280">
                  <c:v>2.79999999999998</c:v>
                </c:pt>
                <c:pt idx="281">
                  <c:v>2.80999999999998</c:v>
                </c:pt>
                <c:pt idx="282">
                  <c:v>2.81999999999998</c:v>
                </c:pt>
                <c:pt idx="283">
                  <c:v>2.82999999999998</c:v>
                </c:pt>
                <c:pt idx="284">
                  <c:v>2.83999999999998</c:v>
                </c:pt>
                <c:pt idx="285">
                  <c:v>2.84999999999998</c:v>
                </c:pt>
                <c:pt idx="286">
                  <c:v>2.85999999999998</c:v>
                </c:pt>
                <c:pt idx="287">
                  <c:v>2.86999999999998</c:v>
                </c:pt>
                <c:pt idx="288">
                  <c:v>2.87999999999998</c:v>
                </c:pt>
                <c:pt idx="289">
                  <c:v>2.88999999999998</c:v>
                </c:pt>
                <c:pt idx="290">
                  <c:v>2.89999999999998</c:v>
                </c:pt>
                <c:pt idx="291">
                  <c:v>2.90999999999998</c:v>
                </c:pt>
                <c:pt idx="292">
                  <c:v>2.91999999999998</c:v>
                </c:pt>
                <c:pt idx="293">
                  <c:v>2.92999999999998</c:v>
                </c:pt>
                <c:pt idx="294">
                  <c:v>2.93999999999998</c:v>
                </c:pt>
                <c:pt idx="295">
                  <c:v>2.94999999999998</c:v>
                </c:pt>
                <c:pt idx="296">
                  <c:v>2.95999999999998</c:v>
                </c:pt>
                <c:pt idx="297">
                  <c:v>2.96999999999998</c:v>
                </c:pt>
                <c:pt idx="298">
                  <c:v>2.97999999999998</c:v>
                </c:pt>
                <c:pt idx="299">
                  <c:v>2.98999999999998</c:v>
                </c:pt>
                <c:pt idx="300">
                  <c:v>2.99999999999998</c:v>
                </c:pt>
                <c:pt idx="301">
                  <c:v>3.00999999999998</c:v>
                </c:pt>
                <c:pt idx="302">
                  <c:v>3.01999999999998</c:v>
                </c:pt>
                <c:pt idx="303">
                  <c:v>3.02999999999998</c:v>
                </c:pt>
                <c:pt idx="304">
                  <c:v>3.03999999999998</c:v>
                </c:pt>
                <c:pt idx="305">
                  <c:v>3.04999999999998</c:v>
                </c:pt>
                <c:pt idx="306">
                  <c:v>3.05999999999998</c:v>
                </c:pt>
                <c:pt idx="307">
                  <c:v>3.06999999999998</c:v>
                </c:pt>
                <c:pt idx="308">
                  <c:v>3.07999999999998</c:v>
                </c:pt>
                <c:pt idx="309">
                  <c:v>3.08999999999998</c:v>
                </c:pt>
                <c:pt idx="310">
                  <c:v>3.09999999999998</c:v>
                </c:pt>
                <c:pt idx="311">
                  <c:v>3.10999999999998</c:v>
                </c:pt>
                <c:pt idx="312">
                  <c:v>3.11999999999998</c:v>
                </c:pt>
                <c:pt idx="313">
                  <c:v>3.12999999999998</c:v>
                </c:pt>
                <c:pt idx="314">
                  <c:v>3.13999999999998</c:v>
                </c:pt>
                <c:pt idx="315">
                  <c:v>3.14999999999998</c:v>
                </c:pt>
                <c:pt idx="316">
                  <c:v>3.15999999999998</c:v>
                </c:pt>
                <c:pt idx="317">
                  <c:v>3.16999999999998</c:v>
                </c:pt>
                <c:pt idx="318">
                  <c:v>3.17999999999998</c:v>
                </c:pt>
                <c:pt idx="319">
                  <c:v>3.18999999999998</c:v>
                </c:pt>
                <c:pt idx="320">
                  <c:v>3.19999999999998</c:v>
                </c:pt>
                <c:pt idx="321">
                  <c:v>3.20999999999998</c:v>
                </c:pt>
                <c:pt idx="322">
                  <c:v>3.21999999999998</c:v>
                </c:pt>
                <c:pt idx="323">
                  <c:v>3.22999999999998</c:v>
                </c:pt>
                <c:pt idx="324">
                  <c:v>3.23999999999998</c:v>
                </c:pt>
                <c:pt idx="325">
                  <c:v>3.24999999999997</c:v>
                </c:pt>
                <c:pt idx="326">
                  <c:v>3.25999999999997</c:v>
                </c:pt>
                <c:pt idx="327">
                  <c:v>3.26999999999997</c:v>
                </c:pt>
                <c:pt idx="328">
                  <c:v>3.27999999999997</c:v>
                </c:pt>
                <c:pt idx="329">
                  <c:v>3.28999999999997</c:v>
                </c:pt>
                <c:pt idx="330">
                  <c:v>3.29999999999997</c:v>
                </c:pt>
                <c:pt idx="331">
                  <c:v>3.30999999999997</c:v>
                </c:pt>
                <c:pt idx="332">
                  <c:v>3.31999999999997</c:v>
                </c:pt>
                <c:pt idx="333">
                  <c:v>3.32999999999997</c:v>
                </c:pt>
                <c:pt idx="334">
                  <c:v>3.33999999999997</c:v>
                </c:pt>
                <c:pt idx="335">
                  <c:v>3.34999999999997</c:v>
                </c:pt>
                <c:pt idx="336">
                  <c:v>3.35999999999997</c:v>
                </c:pt>
                <c:pt idx="337">
                  <c:v>3.36999999999997</c:v>
                </c:pt>
                <c:pt idx="338">
                  <c:v>3.37999999999997</c:v>
                </c:pt>
                <c:pt idx="339">
                  <c:v>3.38999999999997</c:v>
                </c:pt>
                <c:pt idx="340">
                  <c:v>3.39999999999997</c:v>
                </c:pt>
                <c:pt idx="341">
                  <c:v>3.40999999999997</c:v>
                </c:pt>
                <c:pt idx="342">
                  <c:v>3.41999999999997</c:v>
                </c:pt>
                <c:pt idx="343">
                  <c:v>3.42999999999997</c:v>
                </c:pt>
                <c:pt idx="344">
                  <c:v>3.43999999999997</c:v>
                </c:pt>
                <c:pt idx="345">
                  <c:v>3.44999999999997</c:v>
                </c:pt>
                <c:pt idx="346">
                  <c:v>3.45999999999997</c:v>
                </c:pt>
                <c:pt idx="347">
                  <c:v>3.46999999999997</c:v>
                </c:pt>
                <c:pt idx="348">
                  <c:v>3.47999999999997</c:v>
                </c:pt>
                <c:pt idx="349">
                  <c:v>3.48999999999997</c:v>
                </c:pt>
                <c:pt idx="350">
                  <c:v>3.49999999999997</c:v>
                </c:pt>
                <c:pt idx="351">
                  <c:v>3.50999999999997</c:v>
                </c:pt>
                <c:pt idx="352">
                  <c:v>3.51999999999997</c:v>
                </c:pt>
                <c:pt idx="353">
                  <c:v>3.52999999999997</c:v>
                </c:pt>
                <c:pt idx="354">
                  <c:v>3.53999999999997</c:v>
                </c:pt>
                <c:pt idx="355">
                  <c:v>3.54999999999997</c:v>
                </c:pt>
                <c:pt idx="356">
                  <c:v>3.55999999999997</c:v>
                </c:pt>
                <c:pt idx="357">
                  <c:v>3.56999999999997</c:v>
                </c:pt>
                <c:pt idx="358">
                  <c:v>3.57999999999997</c:v>
                </c:pt>
                <c:pt idx="359">
                  <c:v>3.58999999999997</c:v>
                </c:pt>
                <c:pt idx="360">
                  <c:v>3.59999999999997</c:v>
                </c:pt>
                <c:pt idx="361">
                  <c:v>3.60999999999997</c:v>
                </c:pt>
                <c:pt idx="362">
                  <c:v>3.61999999999997</c:v>
                </c:pt>
                <c:pt idx="363">
                  <c:v>3.62999999999997</c:v>
                </c:pt>
                <c:pt idx="364">
                  <c:v>3.63999999999997</c:v>
                </c:pt>
                <c:pt idx="365">
                  <c:v>3.64999999999997</c:v>
                </c:pt>
                <c:pt idx="366">
                  <c:v>3.65999999999997</c:v>
                </c:pt>
                <c:pt idx="367">
                  <c:v>3.66999999999997</c:v>
                </c:pt>
                <c:pt idx="368">
                  <c:v>3.67999999999997</c:v>
                </c:pt>
                <c:pt idx="369">
                  <c:v>3.68999999999997</c:v>
                </c:pt>
                <c:pt idx="370">
                  <c:v>3.69999999999997</c:v>
                </c:pt>
                <c:pt idx="371">
                  <c:v>3.70999999999997</c:v>
                </c:pt>
                <c:pt idx="372">
                  <c:v>3.71999999999996</c:v>
                </c:pt>
                <c:pt idx="373">
                  <c:v>3.72999999999996</c:v>
                </c:pt>
                <c:pt idx="374">
                  <c:v>3.73999999999996</c:v>
                </c:pt>
                <c:pt idx="375">
                  <c:v>3.74999999999996</c:v>
                </c:pt>
                <c:pt idx="376">
                  <c:v>3.75999999999996</c:v>
                </c:pt>
                <c:pt idx="377">
                  <c:v>3.76999999999996</c:v>
                </c:pt>
                <c:pt idx="378">
                  <c:v>3.77999999999996</c:v>
                </c:pt>
                <c:pt idx="379">
                  <c:v>3.78999999999996</c:v>
                </c:pt>
                <c:pt idx="380">
                  <c:v>3.79999999999996</c:v>
                </c:pt>
                <c:pt idx="381">
                  <c:v>3.80999999999996</c:v>
                </c:pt>
                <c:pt idx="382">
                  <c:v>3.81999999999996</c:v>
                </c:pt>
                <c:pt idx="383">
                  <c:v>3.82999999999996</c:v>
                </c:pt>
                <c:pt idx="384">
                  <c:v>3.83999999999996</c:v>
                </c:pt>
                <c:pt idx="385">
                  <c:v>3.84999999999996</c:v>
                </c:pt>
                <c:pt idx="386">
                  <c:v>3.85999999999996</c:v>
                </c:pt>
                <c:pt idx="387">
                  <c:v>3.86999999999996</c:v>
                </c:pt>
                <c:pt idx="388">
                  <c:v>3.87999999999996</c:v>
                </c:pt>
                <c:pt idx="389">
                  <c:v>3.88999999999996</c:v>
                </c:pt>
                <c:pt idx="390">
                  <c:v>3.89999999999996</c:v>
                </c:pt>
                <c:pt idx="391">
                  <c:v>3.90999999999996</c:v>
                </c:pt>
                <c:pt idx="392">
                  <c:v>3.91999999999996</c:v>
                </c:pt>
                <c:pt idx="393">
                  <c:v>3.92999999999996</c:v>
                </c:pt>
                <c:pt idx="394">
                  <c:v>3.93999999999996</c:v>
                </c:pt>
                <c:pt idx="395">
                  <c:v>3.94999999999996</c:v>
                </c:pt>
                <c:pt idx="396">
                  <c:v>3.95999999999996</c:v>
                </c:pt>
                <c:pt idx="397">
                  <c:v>3.96999999999996</c:v>
                </c:pt>
                <c:pt idx="398">
                  <c:v>3.97999999999996</c:v>
                </c:pt>
                <c:pt idx="399">
                  <c:v>3.98999999999996</c:v>
                </c:pt>
                <c:pt idx="400">
                  <c:v>3.99999999999996</c:v>
                </c:pt>
                <c:pt idx="401">
                  <c:v>4.00999999999996</c:v>
                </c:pt>
                <c:pt idx="402">
                  <c:v>4.01999999999996</c:v>
                </c:pt>
                <c:pt idx="403">
                  <c:v>4.02999999999996</c:v>
                </c:pt>
                <c:pt idx="404">
                  <c:v>4.03999999999996</c:v>
                </c:pt>
                <c:pt idx="405">
                  <c:v>4.04999999999996</c:v>
                </c:pt>
                <c:pt idx="406">
                  <c:v>4.05999999999996</c:v>
                </c:pt>
                <c:pt idx="407">
                  <c:v>4.06999999999996</c:v>
                </c:pt>
                <c:pt idx="408">
                  <c:v>4.07999999999996</c:v>
                </c:pt>
                <c:pt idx="409">
                  <c:v>4.08999999999996</c:v>
                </c:pt>
                <c:pt idx="410">
                  <c:v>4.09999999999996</c:v>
                </c:pt>
                <c:pt idx="411">
                  <c:v>4.10999999999996</c:v>
                </c:pt>
                <c:pt idx="412">
                  <c:v>4.11999999999996</c:v>
                </c:pt>
                <c:pt idx="413">
                  <c:v>4.12999999999996</c:v>
                </c:pt>
                <c:pt idx="414">
                  <c:v>4.13999999999996</c:v>
                </c:pt>
                <c:pt idx="415">
                  <c:v>4.14999999999996</c:v>
                </c:pt>
                <c:pt idx="416">
                  <c:v>4.15999999999996</c:v>
                </c:pt>
                <c:pt idx="417">
                  <c:v>4.16999999999996</c:v>
                </c:pt>
                <c:pt idx="418">
                  <c:v>4.17999999999996</c:v>
                </c:pt>
                <c:pt idx="419">
                  <c:v>4.18999999999996</c:v>
                </c:pt>
                <c:pt idx="420">
                  <c:v>4.19999999999996</c:v>
                </c:pt>
                <c:pt idx="421">
                  <c:v>4.20999999999996</c:v>
                </c:pt>
                <c:pt idx="422">
                  <c:v>4.21999999999995</c:v>
                </c:pt>
                <c:pt idx="423">
                  <c:v>4.22999999999995</c:v>
                </c:pt>
                <c:pt idx="424">
                  <c:v>4.23999999999995</c:v>
                </c:pt>
                <c:pt idx="425">
                  <c:v>4.24999999999995</c:v>
                </c:pt>
                <c:pt idx="426">
                  <c:v>4.25999999999995</c:v>
                </c:pt>
                <c:pt idx="427">
                  <c:v>4.26999999999995</c:v>
                </c:pt>
                <c:pt idx="428">
                  <c:v>4.27999999999995</c:v>
                </c:pt>
                <c:pt idx="429">
                  <c:v>4.28999999999995</c:v>
                </c:pt>
                <c:pt idx="430">
                  <c:v>4.29999999999995</c:v>
                </c:pt>
                <c:pt idx="431">
                  <c:v>4.30999999999995</c:v>
                </c:pt>
                <c:pt idx="432">
                  <c:v>4.31999999999995</c:v>
                </c:pt>
                <c:pt idx="433">
                  <c:v>4.32999999999995</c:v>
                </c:pt>
                <c:pt idx="434">
                  <c:v>4.33999999999995</c:v>
                </c:pt>
                <c:pt idx="435">
                  <c:v>4.34999999999995</c:v>
                </c:pt>
                <c:pt idx="436">
                  <c:v>4.35999999999995</c:v>
                </c:pt>
                <c:pt idx="437">
                  <c:v>4.36999999999995</c:v>
                </c:pt>
                <c:pt idx="438">
                  <c:v>4.37999999999995</c:v>
                </c:pt>
                <c:pt idx="439">
                  <c:v>4.38999999999995</c:v>
                </c:pt>
                <c:pt idx="440">
                  <c:v>4.39999999999995</c:v>
                </c:pt>
                <c:pt idx="441">
                  <c:v>4.40999999999995</c:v>
                </c:pt>
                <c:pt idx="442">
                  <c:v>4.41999999999995</c:v>
                </c:pt>
                <c:pt idx="443">
                  <c:v>4.42999999999995</c:v>
                </c:pt>
                <c:pt idx="444">
                  <c:v>4.43999999999995</c:v>
                </c:pt>
                <c:pt idx="445">
                  <c:v>4.44999999999995</c:v>
                </c:pt>
                <c:pt idx="446">
                  <c:v>4.45999999999995</c:v>
                </c:pt>
                <c:pt idx="447">
                  <c:v>4.46999999999995</c:v>
                </c:pt>
                <c:pt idx="448">
                  <c:v>4.47999999999995</c:v>
                </c:pt>
                <c:pt idx="449">
                  <c:v>4.48999999999995</c:v>
                </c:pt>
                <c:pt idx="450">
                  <c:v>4.49999999999995</c:v>
                </c:pt>
                <c:pt idx="451">
                  <c:v>4.50999999999995</c:v>
                </c:pt>
                <c:pt idx="452">
                  <c:v>4.51999999999995</c:v>
                </c:pt>
                <c:pt idx="453">
                  <c:v>4.52999999999995</c:v>
                </c:pt>
                <c:pt idx="454">
                  <c:v>4.53999999999995</c:v>
                </c:pt>
                <c:pt idx="455">
                  <c:v>4.54999999999995</c:v>
                </c:pt>
                <c:pt idx="456">
                  <c:v>4.55999999999995</c:v>
                </c:pt>
                <c:pt idx="457">
                  <c:v>4.56999999999995</c:v>
                </c:pt>
                <c:pt idx="458">
                  <c:v>4.57999999999995</c:v>
                </c:pt>
                <c:pt idx="459">
                  <c:v>4.58999999999995</c:v>
                </c:pt>
                <c:pt idx="460">
                  <c:v>4.59999999999995</c:v>
                </c:pt>
                <c:pt idx="461">
                  <c:v>4.60999999999995</c:v>
                </c:pt>
                <c:pt idx="462">
                  <c:v>4.61999999999995</c:v>
                </c:pt>
                <c:pt idx="463">
                  <c:v>4.62999999999995</c:v>
                </c:pt>
                <c:pt idx="464">
                  <c:v>4.63999999999995</c:v>
                </c:pt>
                <c:pt idx="465">
                  <c:v>4.64999999999995</c:v>
                </c:pt>
                <c:pt idx="466">
                  <c:v>4.65999999999995</c:v>
                </c:pt>
                <c:pt idx="467">
                  <c:v>4.66999999999995</c:v>
                </c:pt>
                <c:pt idx="468">
                  <c:v>4.67999999999995</c:v>
                </c:pt>
                <c:pt idx="469">
                  <c:v>4.68999999999994</c:v>
                </c:pt>
                <c:pt idx="470">
                  <c:v>4.69999999999994</c:v>
                </c:pt>
                <c:pt idx="471">
                  <c:v>4.70999999999994</c:v>
                </c:pt>
                <c:pt idx="472">
                  <c:v>4.71999999999994</c:v>
                </c:pt>
                <c:pt idx="473">
                  <c:v>4.72999999999994</c:v>
                </c:pt>
                <c:pt idx="474">
                  <c:v>4.73999999999994</c:v>
                </c:pt>
                <c:pt idx="475">
                  <c:v>4.74999999999994</c:v>
                </c:pt>
                <c:pt idx="476">
                  <c:v>4.75999999999994</c:v>
                </c:pt>
                <c:pt idx="477">
                  <c:v>4.76999999999994</c:v>
                </c:pt>
                <c:pt idx="478">
                  <c:v>4.77999999999994</c:v>
                </c:pt>
                <c:pt idx="479">
                  <c:v>4.78999999999994</c:v>
                </c:pt>
                <c:pt idx="480">
                  <c:v>4.79999999999994</c:v>
                </c:pt>
                <c:pt idx="481">
                  <c:v>4.80999999999994</c:v>
                </c:pt>
                <c:pt idx="482">
                  <c:v>4.81999999999994</c:v>
                </c:pt>
                <c:pt idx="483">
                  <c:v>4.82999999999994</c:v>
                </c:pt>
                <c:pt idx="484">
                  <c:v>4.83999999999994</c:v>
                </c:pt>
                <c:pt idx="485">
                  <c:v>4.84999999999994</c:v>
                </c:pt>
                <c:pt idx="486">
                  <c:v>4.85999999999994</c:v>
                </c:pt>
                <c:pt idx="487">
                  <c:v>4.86999999999994</c:v>
                </c:pt>
                <c:pt idx="488">
                  <c:v>4.87999999999994</c:v>
                </c:pt>
                <c:pt idx="489">
                  <c:v>4.88999999999994</c:v>
                </c:pt>
                <c:pt idx="490">
                  <c:v>4.89999999999994</c:v>
                </c:pt>
                <c:pt idx="491">
                  <c:v>4.90999999999994</c:v>
                </c:pt>
                <c:pt idx="492">
                  <c:v>4.91999999999994</c:v>
                </c:pt>
                <c:pt idx="493">
                  <c:v>4.92999999999994</c:v>
                </c:pt>
                <c:pt idx="494">
                  <c:v>4.93999999999994</c:v>
                </c:pt>
                <c:pt idx="495">
                  <c:v>4.94999999999994</c:v>
                </c:pt>
                <c:pt idx="496">
                  <c:v>4.95999999999994</c:v>
                </c:pt>
                <c:pt idx="497">
                  <c:v>4.96999999999994</c:v>
                </c:pt>
                <c:pt idx="498">
                  <c:v>4.97999999999994</c:v>
                </c:pt>
                <c:pt idx="499">
                  <c:v>4.98999999999994</c:v>
                </c:pt>
                <c:pt idx="500">
                  <c:v>4.99999999999994</c:v>
                </c:pt>
                <c:pt idx="501">
                  <c:v>5.00999999999994</c:v>
                </c:pt>
                <c:pt idx="502">
                  <c:v>5.01999999999994</c:v>
                </c:pt>
                <c:pt idx="503">
                  <c:v>5.02999999999994</c:v>
                </c:pt>
                <c:pt idx="504">
                  <c:v>5.03999999999994</c:v>
                </c:pt>
                <c:pt idx="505">
                  <c:v>5.04999999999994</c:v>
                </c:pt>
                <c:pt idx="506">
                  <c:v>5.05999999999994</c:v>
                </c:pt>
                <c:pt idx="507">
                  <c:v>5.06999999999994</c:v>
                </c:pt>
                <c:pt idx="508">
                  <c:v>5.07999999999994</c:v>
                </c:pt>
                <c:pt idx="509">
                  <c:v>5.08999999999994</c:v>
                </c:pt>
                <c:pt idx="510">
                  <c:v>5.09999999999994</c:v>
                </c:pt>
                <c:pt idx="511">
                  <c:v>5.10999999999994</c:v>
                </c:pt>
                <c:pt idx="512">
                  <c:v>5.11999999999994</c:v>
                </c:pt>
                <c:pt idx="513">
                  <c:v>5.12999999999994</c:v>
                </c:pt>
                <c:pt idx="514">
                  <c:v>5.13999999999994</c:v>
                </c:pt>
                <c:pt idx="515">
                  <c:v>5.14999999999994</c:v>
                </c:pt>
                <c:pt idx="516">
                  <c:v>5.15999999999993</c:v>
                </c:pt>
                <c:pt idx="517">
                  <c:v>5.16999999999993</c:v>
                </c:pt>
                <c:pt idx="518">
                  <c:v>5.17999999999993</c:v>
                </c:pt>
                <c:pt idx="519">
                  <c:v>5.18999999999993</c:v>
                </c:pt>
                <c:pt idx="520">
                  <c:v>5.19999999999993</c:v>
                </c:pt>
                <c:pt idx="521">
                  <c:v>5.20999999999993</c:v>
                </c:pt>
                <c:pt idx="522">
                  <c:v>5.21999999999993</c:v>
                </c:pt>
                <c:pt idx="523">
                  <c:v>5.22999999999993</c:v>
                </c:pt>
                <c:pt idx="524">
                  <c:v>5.23999999999993</c:v>
                </c:pt>
                <c:pt idx="525">
                  <c:v>5.24999999999993</c:v>
                </c:pt>
                <c:pt idx="526">
                  <c:v>5.25999999999993</c:v>
                </c:pt>
                <c:pt idx="527">
                  <c:v>5.26999999999993</c:v>
                </c:pt>
                <c:pt idx="528">
                  <c:v>5.27999999999993</c:v>
                </c:pt>
                <c:pt idx="529">
                  <c:v>5.28999999999993</c:v>
                </c:pt>
                <c:pt idx="530">
                  <c:v>5.29999999999993</c:v>
                </c:pt>
                <c:pt idx="531">
                  <c:v>5.30999999999993</c:v>
                </c:pt>
                <c:pt idx="532">
                  <c:v>5.31999999999993</c:v>
                </c:pt>
                <c:pt idx="533">
                  <c:v>5.32999999999993</c:v>
                </c:pt>
                <c:pt idx="534">
                  <c:v>5.33999999999993</c:v>
                </c:pt>
                <c:pt idx="535">
                  <c:v>5.34999999999993</c:v>
                </c:pt>
                <c:pt idx="536">
                  <c:v>5.35999999999993</c:v>
                </c:pt>
                <c:pt idx="537">
                  <c:v>5.36999999999993</c:v>
                </c:pt>
                <c:pt idx="538">
                  <c:v>5.37999999999993</c:v>
                </c:pt>
                <c:pt idx="539">
                  <c:v>5.38999999999993</c:v>
                </c:pt>
                <c:pt idx="540">
                  <c:v>5.39999999999993</c:v>
                </c:pt>
                <c:pt idx="541">
                  <c:v>5.40999999999993</c:v>
                </c:pt>
                <c:pt idx="542">
                  <c:v>5.41999999999993</c:v>
                </c:pt>
                <c:pt idx="543">
                  <c:v>5.42999999999993</c:v>
                </c:pt>
                <c:pt idx="544">
                  <c:v>5.43999999999993</c:v>
                </c:pt>
                <c:pt idx="545">
                  <c:v>5.44999999999993</c:v>
                </c:pt>
                <c:pt idx="546">
                  <c:v>5.45999999999993</c:v>
                </c:pt>
                <c:pt idx="547">
                  <c:v>5.46999999999993</c:v>
                </c:pt>
                <c:pt idx="548">
                  <c:v>5.47999999999993</c:v>
                </c:pt>
                <c:pt idx="549">
                  <c:v>5.48999999999993</c:v>
                </c:pt>
                <c:pt idx="550">
                  <c:v>5.49999999999993</c:v>
                </c:pt>
                <c:pt idx="551">
                  <c:v>5.50999999999993</c:v>
                </c:pt>
                <c:pt idx="552">
                  <c:v>5.51999999999993</c:v>
                </c:pt>
                <c:pt idx="553">
                  <c:v>5.52999999999993</c:v>
                </c:pt>
                <c:pt idx="554">
                  <c:v>5.53999999999993</c:v>
                </c:pt>
                <c:pt idx="555">
                  <c:v>5.54999999999993</c:v>
                </c:pt>
                <c:pt idx="556">
                  <c:v>5.55999999999993</c:v>
                </c:pt>
                <c:pt idx="557">
                  <c:v>5.56999999999993</c:v>
                </c:pt>
                <c:pt idx="558">
                  <c:v>5.57999999999993</c:v>
                </c:pt>
                <c:pt idx="559">
                  <c:v>5.58999999999993</c:v>
                </c:pt>
                <c:pt idx="560">
                  <c:v>5.59999999999993</c:v>
                </c:pt>
                <c:pt idx="561">
                  <c:v>5.60999999999993</c:v>
                </c:pt>
                <c:pt idx="562">
                  <c:v>5.61999999999993</c:v>
                </c:pt>
                <c:pt idx="563">
                  <c:v>5.62999999999992</c:v>
                </c:pt>
                <c:pt idx="564">
                  <c:v>5.63999999999992</c:v>
                </c:pt>
                <c:pt idx="565">
                  <c:v>5.64999999999992</c:v>
                </c:pt>
                <c:pt idx="566">
                  <c:v>5.65999999999992</c:v>
                </c:pt>
                <c:pt idx="567">
                  <c:v>5.66999999999992</c:v>
                </c:pt>
                <c:pt idx="568">
                  <c:v>5.67999999999992</c:v>
                </c:pt>
                <c:pt idx="569">
                  <c:v>5.68999999999992</c:v>
                </c:pt>
                <c:pt idx="570">
                  <c:v>5.69999999999992</c:v>
                </c:pt>
                <c:pt idx="571">
                  <c:v>5.70999999999992</c:v>
                </c:pt>
                <c:pt idx="572">
                  <c:v>5.71999999999992</c:v>
                </c:pt>
                <c:pt idx="573">
                  <c:v>5.72999999999992</c:v>
                </c:pt>
                <c:pt idx="574">
                  <c:v>5.73999999999992</c:v>
                </c:pt>
                <c:pt idx="575">
                  <c:v>5.74999999999992</c:v>
                </c:pt>
                <c:pt idx="576">
                  <c:v>5.75999999999992</c:v>
                </c:pt>
                <c:pt idx="577">
                  <c:v>5.76999999999992</c:v>
                </c:pt>
                <c:pt idx="578">
                  <c:v>5.77999999999992</c:v>
                </c:pt>
                <c:pt idx="579">
                  <c:v>5.78999999999992</c:v>
                </c:pt>
                <c:pt idx="580">
                  <c:v>5.79999999999992</c:v>
                </c:pt>
                <c:pt idx="581">
                  <c:v>5.80999999999992</c:v>
                </c:pt>
                <c:pt idx="582">
                  <c:v>5.81999999999992</c:v>
                </c:pt>
                <c:pt idx="583">
                  <c:v>5.82999999999992</c:v>
                </c:pt>
                <c:pt idx="584">
                  <c:v>5.83999999999992</c:v>
                </c:pt>
                <c:pt idx="585">
                  <c:v>5.84999999999992</c:v>
                </c:pt>
                <c:pt idx="586">
                  <c:v>5.85999999999992</c:v>
                </c:pt>
                <c:pt idx="587">
                  <c:v>5.86999999999992</c:v>
                </c:pt>
                <c:pt idx="588">
                  <c:v>5.87999999999992</c:v>
                </c:pt>
                <c:pt idx="589">
                  <c:v>5.88999999999992</c:v>
                </c:pt>
                <c:pt idx="590">
                  <c:v>5.89999999999992</c:v>
                </c:pt>
                <c:pt idx="591">
                  <c:v>5.90999999999992</c:v>
                </c:pt>
                <c:pt idx="592">
                  <c:v>5.91999999999992</c:v>
                </c:pt>
                <c:pt idx="593">
                  <c:v>5.92999999999992</c:v>
                </c:pt>
                <c:pt idx="594">
                  <c:v>5.93999999999992</c:v>
                </c:pt>
                <c:pt idx="595">
                  <c:v>5.94999999999992</c:v>
                </c:pt>
                <c:pt idx="596">
                  <c:v>5.95999999999992</c:v>
                </c:pt>
                <c:pt idx="597">
                  <c:v>5.96999999999992</c:v>
                </c:pt>
                <c:pt idx="598">
                  <c:v>5.97999999999992</c:v>
                </c:pt>
                <c:pt idx="599">
                  <c:v>5.98999999999992</c:v>
                </c:pt>
                <c:pt idx="600">
                  <c:v>5.99999999999992</c:v>
                </c:pt>
                <c:pt idx="601">
                  <c:v>6.00999999999992</c:v>
                </c:pt>
                <c:pt idx="602">
                  <c:v>6.01999999999992</c:v>
                </c:pt>
                <c:pt idx="603">
                  <c:v>6.02999999999992</c:v>
                </c:pt>
                <c:pt idx="604">
                  <c:v>6.03999999999992</c:v>
                </c:pt>
                <c:pt idx="605">
                  <c:v>6.04999999999992</c:v>
                </c:pt>
                <c:pt idx="606">
                  <c:v>6.05999999999992</c:v>
                </c:pt>
                <c:pt idx="607">
                  <c:v>6.06999999999992</c:v>
                </c:pt>
                <c:pt idx="608">
                  <c:v>6.07999999999992</c:v>
                </c:pt>
                <c:pt idx="609">
                  <c:v>6.08999999999992</c:v>
                </c:pt>
                <c:pt idx="610">
                  <c:v>6.09999999999991</c:v>
                </c:pt>
                <c:pt idx="611">
                  <c:v>6.10999999999991</c:v>
                </c:pt>
                <c:pt idx="612">
                  <c:v>6.11999999999991</c:v>
                </c:pt>
                <c:pt idx="613">
                  <c:v>6.12999999999991</c:v>
                </c:pt>
                <c:pt idx="614">
                  <c:v>6.13999999999991</c:v>
                </c:pt>
                <c:pt idx="615">
                  <c:v>6.14999999999991</c:v>
                </c:pt>
                <c:pt idx="616">
                  <c:v>6.15999999999991</c:v>
                </c:pt>
                <c:pt idx="617">
                  <c:v>6.16999999999991</c:v>
                </c:pt>
                <c:pt idx="618">
                  <c:v>6.17999999999991</c:v>
                </c:pt>
                <c:pt idx="619">
                  <c:v>6.18999999999991</c:v>
                </c:pt>
                <c:pt idx="620">
                  <c:v>6.19999999999991</c:v>
                </c:pt>
                <c:pt idx="621">
                  <c:v>6.20999999999991</c:v>
                </c:pt>
                <c:pt idx="622">
                  <c:v>6.21999999999991</c:v>
                </c:pt>
                <c:pt idx="623">
                  <c:v>6.22999999999991</c:v>
                </c:pt>
                <c:pt idx="624">
                  <c:v>6.23999999999991</c:v>
                </c:pt>
                <c:pt idx="625">
                  <c:v>6.24999999999991</c:v>
                </c:pt>
                <c:pt idx="626">
                  <c:v>6.25999999999991</c:v>
                </c:pt>
                <c:pt idx="627">
                  <c:v>6.26999999999991</c:v>
                </c:pt>
                <c:pt idx="628">
                  <c:v>6.27999999999991</c:v>
                </c:pt>
                <c:pt idx="629">
                  <c:v>6.28999999999991</c:v>
                </c:pt>
                <c:pt idx="630">
                  <c:v>6.29999999999991</c:v>
                </c:pt>
                <c:pt idx="631">
                  <c:v>6.30999999999991</c:v>
                </c:pt>
                <c:pt idx="632">
                  <c:v>6.31999999999991</c:v>
                </c:pt>
                <c:pt idx="633">
                  <c:v>6.32999999999991</c:v>
                </c:pt>
                <c:pt idx="634">
                  <c:v>6.33999999999991</c:v>
                </c:pt>
                <c:pt idx="635">
                  <c:v>6.34999999999991</c:v>
                </c:pt>
                <c:pt idx="636">
                  <c:v>6.35999999999991</c:v>
                </c:pt>
                <c:pt idx="637">
                  <c:v>6.36999999999991</c:v>
                </c:pt>
                <c:pt idx="638">
                  <c:v>6.37999999999991</c:v>
                </c:pt>
                <c:pt idx="639">
                  <c:v>6.38999999999991</c:v>
                </c:pt>
                <c:pt idx="640">
                  <c:v>6.39999999999991</c:v>
                </c:pt>
                <c:pt idx="641">
                  <c:v>6.40999999999991</c:v>
                </c:pt>
                <c:pt idx="642">
                  <c:v>6.41999999999991</c:v>
                </c:pt>
                <c:pt idx="643">
                  <c:v>6.42999999999991</c:v>
                </c:pt>
                <c:pt idx="644">
                  <c:v>6.43999999999991</c:v>
                </c:pt>
                <c:pt idx="645">
                  <c:v>6.44999999999991</c:v>
                </c:pt>
                <c:pt idx="646">
                  <c:v>6.45999999999991</c:v>
                </c:pt>
                <c:pt idx="647">
                  <c:v>6.46999999999991</c:v>
                </c:pt>
                <c:pt idx="648">
                  <c:v>6.47999999999991</c:v>
                </c:pt>
                <c:pt idx="649">
                  <c:v>6.48999999999991</c:v>
                </c:pt>
                <c:pt idx="650">
                  <c:v>6.49999999999991</c:v>
                </c:pt>
                <c:pt idx="651">
                  <c:v>6.50999999999991</c:v>
                </c:pt>
                <c:pt idx="652">
                  <c:v>6.51999999999991</c:v>
                </c:pt>
                <c:pt idx="653">
                  <c:v>6.52999999999991</c:v>
                </c:pt>
                <c:pt idx="654">
                  <c:v>6.53999999999991</c:v>
                </c:pt>
                <c:pt idx="655">
                  <c:v>6.54999999999991</c:v>
                </c:pt>
                <c:pt idx="656">
                  <c:v>6.55999999999991</c:v>
                </c:pt>
                <c:pt idx="657">
                  <c:v>6.5699999999999</c:v>
                </c:pt>
                <c:pt idx="658">
                  <c:v>6.5799999999999</c:v>
                </c:pt>
                <c:pt idx="659">
                  <c:v>6.5899999999999</c:v>
                </c:pt>
                <c:pt idx="660">
                  <c:v>6.5999999999999</c:v>
                </c:pt>
                <c:pt idx="661">
                  <c:v>6.6099999999999</c:v>
                </c:pt>
                <c:pt idx="662">
                  <c:v>6.6199999999999</c:v>
                </c:pt>
                <c:pt idx="663">
                  <c:v>6.6299999999999</c:v>
                </c:pt>
                <c:pt idx="664">
                  <c:v>6.6399999999999</c:v>
                </c:pt>
                <c:pt idx="665">
                  <c:v>6.6499999999999</c:v>
                </c:pt>
                <c:pt idx="666">
                  <c:v>6.6599999999999</c:v>
                </c:pt>
                <c:pt idx="667">
                  <c:v>6.6699999999999</c:v>
                </c:pt>
                <c:pt idx="668">
                  <c:v>6.6799999999999</c:v>
                </c:pt>
                <c:pt idx="669">
                  <c:v>6.6899999999999</c:v>
                </c:pt>
                <c:pt idx="670">
                  <c:v>6.6999999999999</c:v>
                </c:pt>
                <c:pt idx="671">
                  <c:v>6.7099999999999</c:v>
                </c:pt>
                <c:pt idx="672">
                  <c:v>6.7199999999999</c:v>
                </c:pt>
                <c:pt idx="673">
                  <c:v>6.7299999999999</c:v>
                </c:pt>
                <c:pt idx="674">
                  <c:v>6.7399999999999</c:v>
                </c:pt>
                <c:pt idx="675">
                  <c:v>6.7499999999999</c:v>
                </c:pt>
                <c:pt idx="676">
                  <c:v>6.7599999999999</c:v>
                </c:pt>
                <c:pt idx="677">
                  <c:v>6.7699999999999</c:v>
                </c:pt>
                <c:pt idx="678">
                  <c:v>6.7799999999999</c:v>
                </c:pt>
                <c:pt idx="679">
                  <c:v>6.7899999999999</c:v>
                </c:pt>
                <c:pt idx="680">
                  <c:v>6.7999999999999</c:v>
                </c:pt>
                <c:pt idx="681">
                  <c:v>6.8099999999999</c:v>
                </c:pt>
                <c:pt idx="682">
                  <c:v>6.8199999999999</c:v>
                </c:pt>
                <c:pt idx="683">
                  <c:v>6.8299999999999</c:v>
                </c:pt>
                <c:pt idx="684">
                  <c:v>6.8399999999999</c:v>
                </c:pt>
                <c:pt idx="685">
                  <c:v>6.8499999999999</c:v>
                </c:pt>
                <c:pt idx="686">
                  <c:v>6.8599999999999</c:v>
                </c:pt>
                <c:pt idx="687">
                  <c:v>6.8699999999999</c:v>
                </c:pt>
                <c:pt idx="688">
                  <c:v>6.8799999999999</c:v>
                </c:pt>
                <c:pt idx="689">
                  <c:v>6.8899999999999</c:v>
                </c:pt>
                <c:pt idx="690">
                  <c:v>6.8999999999999</c:v>
                </c:pt>
                <c:pt idx="691">
                  <c:v>6.9099999999999</c:v>
                </c:pt>
                <c:pt idx="692">
                  <c:v>6.9199999999999</c:v>
                </c:pt>
                <c:pt idx="693">
                  <c:v>6.9299999999999</c:v>
                </c:pt>
                <c:pt idx="694">
                  <c:v>6.9399999999999</c:v>
                </c:pt>
                <c:pt idx="695">
                  <c:v>6.9499999999999</c:v>
                </c:pt>
                <c:pt idx="696">
                  <c:v>6.9599999999999</c:v>
                </c:pt>
                <c:pt idx="697">
                  <c:v>6.9699999999999</c:v>
                </c:pt>
                <c:pt idx="698">
                  <c:v>6.9799999999999</c:v>
                </c:pt>
                <c:pt idx="699">
                  <c:v>6.9899999999999</c:v>
                </c:pt>
                <c:pt idx="700">
                  <c:v>6.9999999999999</c:v>
                </c:pt>
                <c:pt idx="701">
                  <c:v>7.0099999999999</c:v>
                </c:pt>
                <c:pt idx="702">
                  <c:v>7.0199999999999</c:v>
                </c:pt>
                <c:pt idx="703">
                  <c:v>7.02999999999989</c:v>
                </c:pt>
                <c:pt idx="704">
                  <c:v>7.03999999999989</c:v>
                </c:pt>
                <c:pt idx="705">
                  <c:v>7.04999999999989</c:v>
                </c:pt>
                <c:pt idx="706">
                  <c:v>7.05999999999989</c:v>
                </c:pt>
                <c:pt idx="707">
                  <c:v>7.06999999999989</c:v>
                </c:pt>
                <c:pt idx="708">
                  <c:v>7.07999999999989</c:v>
                </c:pt>
                <c:pt idx="709">
                  <c:v>7.08999999999989</c:v>
                </c:pt>
                <c:pt idx="710">
                  <c:v>7.09999999999989</c:v>
                </c:pt>
                <c:pt idx="711">
                  <c:v>7.10999999999989</c:v>
                </c:pt>
                <c:pt idx="712">
                  <c:v>7.11999999999989</c:v>
                </c:pt>
                <c:pt idx="713">
                  <c:v>7.12999999999989</c:v>
                </c:pt>
                <c:pt idx="714">
                  <c:v>7.13999999999989</c:v>
                </c:pt>
                <c:pt idx="715">
                  <c:v>7.14999999999989</c:v>
                </c:pt>
                <c:pt idx="716">
                  <c:v>7.15999999999989</c:v>
                </c:pt>
                <c:pt idx="717">
                  <c:v>7.16999999999989</c:v>
                </c:pt>
                <c:pt idx="718">
                  <c:v>7.17999999999989</c:v>
                </c:pt>
                <c:pt idx="719">
                  <c:v>7.18999999999989</c:v>
                </c:pt>
                <c:pt idx="720">
                  <c:v>7.19999999999989</c:v>
                </c:pt>
                <c:pt idx="721">
                  <c:v>7.20999999999989</c:v>
                </c:pt>
                <c:pt idx="722">
                  <c:v>7.21999999999989</c:v>
                </c:pt>
                <c:pt idx="723">
                  <c:v>7.22999999999989</c:v>
                </c:pt>
                <c:pt idx="724">
                  <c:v>7.23999999999989</c:v>
                </c:pt>
                <c:pt idx="725">
                  <c:v>7.24999999999989</c:v>
                </c:pt>
                <c:pt idx="726">
                  <c:v>7.25999999999989</c:v>
                </c:pt>
                <c:pt idx="727">
                  <c:v>7.26999999999989</c:v>
                </c:pt>
                <c:pt idx="728">
                  <c:v>7.27999999999989</c:v>
                </c:pt>
                <c:pt idx="729">
                  <c:v>7.28999999999989</c:v>
                </c:pt>
                <c:pt idx="730">
                  <c:v>7.29999999999989</c:v>
                </c:pt>
                <c:pt idx="731">
                  <c:v>7.30999999999989</c:v>
                </c:pt>
                <c:pt idx="732">
                  <c:v>7.31999999999989</c:v>
                </c:pt>
                <c:pt idx="733">
                  <c:v>7.32999999999989</c:v>
                </c:pt>
                <c:pt idx="734">
                  <c:v>7.33999999999989</c:v>
                </c:pt>
                <c:pt idx="735">
                  <c:v>7.34999999999989</c:v>
                </c:pt>
                <c:pt idx="736">
                  <c:v>7.35999999999989</c:v>
                </c:pt>
                <c:pt idx="737">
                  <c:v>7.36999999999989</c:v>
                </c:pt>
                <c:pt idx="738">
                  <c:v>7.37999999999989</c:v>
                </c:pt>
                <c:pt idx="739">
                  <c:v>7.38999999999989</c:v>
                </c:pt>
                <c:pt idx="740">
                  <c:v>7.39999999999989</c:v>
                </c:pt>
                <c:pt idx="741">
                  <c:v>7.40999999999989</c:v>
                </c:pt>
                <c:pt idx="742">
                  <c:v>7.41999999999989</c:v>
                </c:pt>
                <c:pt idx="743">
                  <c:v>7.42999999999989</c:v>
                </c:pt>
                <c:pt idx="744">
                  <c:v>7.43999999999989</c:v>
                </c:pt>
                <c:pt idx="745">
                  <c:v>7.44999999999989</c:v>
                </c:pt>
                <c:pt idx="746">
                  <c:v>7.45999999999989</c:v>
                </c:pt>
                <c:pt idx="747">
                  <c:v>7.46999999999989</c:v>
                </c:pt>
                <c:pt idx="748">
                  <c:v>7.47999999999989</c:v>
                </c:pt>
                <c:pt idx="749">
                  <c:v>7.48999999999989</c:v>
                </c:pt>
                <c:pt idx="750">
                  <c:v>7.49999999999988</c:v>
                </c:pt>
                <c:pt idx="751">
                  <c:v>7.50999999999988</c:v>
                </c:pt>
                <c:pt idx="752">
                  <c:v>7.51999999999988</c:v>
                </c:pt>
                <c:pt idx="753">
                  <c:v>7.52999999999988</c:v>
                </c:pt>
                <c:pt idx="754">
                  <c:v>7.53999999999988</c:v>
                </c:pt>
                <c:pt idx="755">
                  <c:v>7.54999999999988</c:v>
                </c:pt>
                <c:pt idx="756">
                  <c:v>7.55999999999988</c:v>
                </c:pt>
                <c:pt idx="757">
                  <c:v>7.56999999999988</c:v>
                </c:pt>
                <c:pt idx="758">
                  <c:v>7.57999999999988</c:v>
                </c:pt>
                <c:pt idx="759">
                  <c:v>7.58999999999988</c:v>
                </c:pt>
                <c:pt idx="760">
                  <c:v>7.59999999999988</c:v>
                </c:pt>
                <c:pt idx="761">
                  <c:v>7.60999999999988</c:v>
                </c:pt>
                <c:pt idx="762">
                  <c:v>7.61999999999988</c:v>
                </c:pt>
                <c:pt idx="763">
                  <c:v>7.62999999999988</c:v>
                </c:pt>
                <c:pt idx="764">
                  <c:v>7.63999999999988</c:v>
                </c:pt>
                <c:pt idx="765">
                  <c:v>7.64999999999988</c:v>
                </c:pt>
                <c:pt idx="766">
                  <c:v>7.65999999999988</c:v>
                </c:pt>
                <c:pt idx="767">
                  <c:v>7.66999999999988</c:v>
                </c:pt>
                <c:pt idx="768">
                  <c:v>7.67999999999988</c:v>
                </c:pt>
                <c:pt idx="769">
                  <c:v>7.68999999999988</c:v>
                </c:pt>
                <c:pt idx="770">
                  <c:v>7.69999999999988</c:v>
                </c:pt>
                <c:pt idx="771">
                  <c:v>7.70999999999988</c:v>
                </c:pt>
                <c:pt idx="772">
                  <c:v>7.71999999999988</c:v>
                </c:pt>
                <c:pt idx="773">
                  <c:v>7.72999999999988</c:v>
                </c:pt>
                <c:pt idx="774">
                  <c:v>7.73999999999988</c:v>
                </c:pt>
                <c:pt idx="775">
                  <c:v>7.74999999999988</c:v>
                </c:pt>
                <c:pt idx="776">
                  <c:v>7.75999999999988</c:v>
                </c:pt>
                <c:pt idx="777">
                  <c:v>7.76999999999988</c:v>
                </c:pt>
                <c:pt idx="778">
                  <c:v>7.77999999999988</c:v>
                </c:pt>
                <c:pt idx="779">
                  <c:v>7.78999999999988</c:v>
                </c:pt>
                <c:pt idx="780">
                  <c:v>7.79999999999988</c:v>
                </c:pt>
                <c:pt idx="781">
                  <c:v>7.80999999999988</c:v>
                </c:pt>
                <c:pt idx="782">
                  <c:v>7.81999999999988</c:v>
                </c:pt>
                <c:pt idx="783">
                  <c:v>7.82999999999988</c:v>
                </c:pt>
                <c:pt idx="784">
                  <c:v>7.83999999999988</c:v>
                </c:pt>
                <c:pt idx="785">
                  <c:v>7.84999999999988</c:v>
                </c:pt>
                <c:pt idx="786">
                  <c:v>7.85999999999988</c:v>
                </c:pt>
                <c:pt idx="787">
                  <c:v>7.86999999999988</c:v>
                </c:pt>
                <c:pt idx="788">
                  <c:v>7.87999999999988</c:v>
                </c:pt>
                <c:pt idx="789">
                  <c:v>7.88999999999988</c:v>
                </c:pt>
                <c:pt idx="790">
                  <c:v>7.89999999999988</c:v>
                </c:pt>
                <c:pt idx="791">
                  <c:v>7.90999999999988</c:v>
                </c:pt>
                <c:pt idx="792">
                  <c:v>7.91999999999988</c:v>
                </c:pt>
                <c:pt idx="793">
                  <c:v>7.92999999999988</c:v>
                </c:pt>
                <c:pt idx="794">
                  <c:v>7.93999999999988</c:v>
                </c:pt>
                <c:pt idx="795">
                  <c:v>7.94999999999988</c:v>
                </c:pt>
                <c:pt idx="796">
                  <c:v>7.95999999999988</c:v>
                </c:pt>
                <c:pt idx="797">
                  <c:v>7.96999999999987</c:v>
                </c:pt>
                <c:pt idx="798">
                  <c:v>7.97999999999987</c:v>
                </c:pt>
                <c:pt idx="799">
                  <c:v>7.98999999999987</c:v>
                </c:pt>
                <c:pt idx="800">
                  <c:v>7.99999999999987</c:v>
                </c:pt>
                <c:pt idx="801">
                  <c:v>8.00999999999987</c:v>
                </c:pt>
                <c:pt idx="802">
                  <c:v>8.01999999999987</c:v>
                </c:pt>
                <c:pt idx="803">
                  <c:v>8.02999999999987</c:v>
                </c:pt>
                <c:pt idx="804">
                  <c:v>8.03999999999987</c:v>
                </c:pt>
                <c:pt idx="805">
                  <c:v>8.04999999999987</c:v>
                </c:pt>
                <c:pt idx="806">
                  <c:v>8.05999999999987</c:v>
                </c:pt>
                <c:pt idx="807">
                  <c:v>8.06999999999987</c:v>
                </c:pt>
                <c:pt idx="808">
                  <c:v>8.07999999999987</c:v>
                </c:pt>
                <c:pt idx="809">
                  <c:v>8.08999999999987</c:v>
                </c:pt>
                <c:pt idx="810">
                  <c:v>8.09999999999987</c:v>
                </c:pt>
                <c:pt idx="811">
                  <c:v>8.10999999999987</c:v>
                </c:pt>
                <c:pt idx="812">
                  <c:v>8.11999999999987</c:v>
                </c:pt>
                <c:pt idx="813">
                  <c:v>8.12999999999987</c:v>
                </c:pt>
                <c:pt idx="814">
                  <c:v>8.13999999999987</c:v>
                </c:pt>
                <c:pt idx="815">
                  <c:v>8.14999999999987</c:v>
                </c:pt>
                <c:pt idx="816">
                  <c:v>8.15999999999987</c:v>
                </c:pt>
                <c:pt idx="817">
                  <c:v>8.16999999999987</c:v>
                </c:pt>
                <c:pt idx="818">
                  <c:v>8.17999999999987</c:v>
                </c:pt>
                <c:pt idx="819">
                  <c:v>8.18999999999987</c:v>
                </c:pt>
                <c:pt idx="820">
                  <c:v>8.19999999999987</c:v>
                </c:pt>
                <c:pt idx="821">
                  <c:v>8.20999999999987</c:v>
                </c:pt>
                <c:pt idx="822">
                  <c:v>8.21999999999987</c:v>
                </c:pt>
                <c:pt idx="823">
                  <c:v>8.22999999999987</c:v>
                </c:pt>
                <c:pt idx="824">
                  <c:v>8.23999999999987</c:v>
                </c:pt>
                <c:pt idx="825">
                  <c:v>8.24999999999987</c:v>
                </c:pt>
                <c:pt idx="826">
                  <c:v>8.25999999999987</c:v>
                </c:pt>
                <c:pt idx="827">
                  <c:v>8.26999999999987</c:v>
                </c:pt>
                <c:pt idx="828">
                  <c:v>8.27999999999987</c:v>
                </c:pt>
                <c:pt idx="829">
                  <c:v>8.28999999999987</c:v>
                </c:pt>
                <c:pt idx="830">
                  <c:v>8.29999999999987</c:v>
                </c:pt>
                <c:pt idx="831">
                  <c:v>8.30999999999987</c:v>
                </c:pt>
                <c:pt idx="832">
                  <c:v>8.31999999999987</c:v>
                </c:pt>
                <c:pt idx="833">
                  <c:v>8.32999999999987</c:v>
                </c:pt>
                <c:pt idx="834">
                  <c:v>8.33999999999987</c:v>
                </c:pt>
                <c:pt idx="835">
                  <c:v>8.34999999999987</c:v>
                </c:pt>
                <c:pt idx="836">
                  <c:v>8.35999999999987</c:v>
                </c:pt>
                <c:pt idx="837">
                  <c:v>8.36999999999987</c:v>
                </c:pt>
                <c:pt idx="838">
                  <c:v>8.37999999999987</c:v>
                </c:pt>
                <c:pt idx="839">
                  <c:v>8.38999999999987</c:v>
                </c:pt>
                <c:pt idx="840">
                  <c:v>8.39999999999987</c:v>
                </c:pt>
                <c:pt idx="841">
                  <c:v>8.40999999999987</c:v>
                </c:pt>
                <c:pt idx="842">
                  <c:v>8.41999999999987</c:v>
                </c:pt>
                <c:pt idx="843">
                  <c:v>8.42999999999987</c:v>
                </c:pt>
                <c:pt idx="844">
                  <c:v>8.43999999999986</c:v>
                </c:pt>
                <c:pt idx="845">
                  <c:v>8.44999999999986</c:v>
                </c:pt>
                <c:pt idx="846">
                  <c:v>8.45999999999986</c:v>
                </c:pt>
                <c:pt idx="847">
                  <c:v>8.46999999999986</c:v>
                </c:pt>
                <c:pt idx="848">
                  <c:v>8.47999999999986</c:v>
                </c:pt>
                <c:pt idx="849">
                  <c:v>8.48999999999986</c:v>
                </c:pt>
                <c:pt idx="850">
                  <c:v>8.49999999999986</c:v>
                </c:pt>
                <c:pt idx="851">
                  <c:v>8.50999999999986</c:v>
                </c:pt>
                <c:pt idx="852">
                  <c:v>8.51999999999986</c:v>
                </c:pt>
                <c:pt idx="853">
                  <c:v>8.52999999999986</c:v>
                </c:pt>
                <c:pt idx="854">
                  <c:v>8.53999999999986</c:v>
                </c:pt>
                <c:pt idx="855">
                  <c:v>8.54999999999986</c:v>
                </c:pt>
                <c:pt idx="856">
                  <c:v>8.55999999999986</c:v>
                </c:pt>
                <c:pt idx="857">
                  <c:v>8.56999999999986</c:v>
                </c:pt>
                <c:pt idx="858">
                  <c:v>8.57999999999986</c:v>
                </c:pt>
                <c:pt idx="859">
                  <c:v>8.58999999999986</c:v>
                </c:pt>
                <c:pt idx="860">
                  <c:v>8.59999999999986</c:v>
                </c:pt>
                <c:pt idx="861">
                  <c:v>8.60999999999986</c:v>
                </c:pt>
                <c:pt idx="862">
                  <c:v>8.61999999999986</c:v>
                </c:pt>
                <c:pt idx="863">
                  <c:v>8.62999999999986</c:v>
                </c:pt>
                <c:pt idx="864">
                  <c:v>8.63999999999986</c:v>
                </c:pt>
                <c:pt idx="865">
                  <c:v>8.64999999999986</c:v>
                </c:pt>
                <c:pt idx="866">
                  <c:v>8.65999999999986</c:v>
                </c:pt>
                <c:pt idx="867">
                  <c:v>8.66999999999986</c:v>
                </c:pt>
                <c:pt idx="868">
                  <c:v>8.67999999999986</c:v>
                </c:pt>
                <c:pt idx="869">
                  <c:v>8.68999999999986</c:v>
                </c:pt>
                <c:pt idx="870">
                  <c:v>8.69999999999986</c:v>
                </c:pt>
                <c:pt idx="871">
                  <c:v>8.70999999999986</c:v>
                </c:pt>
                <c:pt idx="872">
                  <c:v>8.71999999999986</c:v>
                </c:pt>
                <c:pt idx="873">
                  <c:v>8.72999999999986</c:v>
                </c:pt>
                <c:pt idx="874">
                  <c:v>8.73999999999986</c:v>
                </c:pt>
                <c:pt idx="875">
                  <c:v>8.74999999999986</c:v>
                </c:pt>
                <c:pt idx="876">
                  <c:v>8.75999999999986</c:v>
                </c:pt>
                <c:pt idx="877">
                  <c:v>8.76999999999986</c:v>
                </c:pt>
                <c:pt idx="878">
                  <c:v>8.77999999999986</c:v>
                </c:pt>
                <c:pt idx="879">
                  <c:v>8.78999999999986</c:v>
                </c:pt>
                <c:pt idx="880">
                  <c:v>8.79999999999986</c:v>
                </c:pt>
                <c:pt idx="881">
                  <c:v>8.80999999999986</c:v>
                </c:pt>
                <c:pt idx="882">
                  <c:v>8.81999999999986</c:v>
                </c:pt>
                <c:pt idx="883">
                  <c:v>8.82999999999986</c:v>
                </c:pt>
                <c:pt idx="884">
                  <c:v>8.83999999999986</c:v>
                </c:pt>
                <c:pt idx="885">
                  <c:v>8.84999999999986</c:v>
                </c:pt>
                <c:pt idx="886">
                  <c:v>8.85999999999986</c:v>
                </c:pt>
                <c:pt idx="887">
                  <c:v>8.86999999999986</c:v>
                </c:pt>
                <c:pt idx="888">
                  <c:v>8.87999999999986</c:v>
                </c:pt>
                <c:pt idx="889">
                  <c:v>8.88999999999986</c:v>
                </c:pt>
                <c:pt idx="890">
                  <c:v>8.89999999999986</c:v>
                </c:pt>
                <c:pt idx="891">
                  <c:v>8.90999999999985</c:v>
                </c:pt>
                <c:pt idx="892">
                  <c:v>8.91999999999985</c:v>
                </c:pt>
                <c:pt idx="893">
                  <c:v>8.92999999999985</c:v>
                </c:pt>
                <c:pt idx="894">
                  <c:v>8.93999999999985</c:v>
                </c:pt>
                <c:pt idx="895">
                  <c:v>8.94999999999985</c:v>
                </c:pt>
                <c:pt idx="896">
                  <c:v>8.95999999999985</c:v>
                </c:pt>
                <c:pt idx="897">
                  <c:v>8.96999999999985</c:v>
                </c:pt>
                <c:pt idx="898">
                  <c:v>8.97999999999985</c:v>
                </c:pt>
                <c:pt idx="899">
                  <c:v>8.98999999999985</c:v>
                </c:pt>
                <c:pt idx="900">
                  <c:v>8.99999999999985</c:v>
                </c:pt>
                <c:pt idx="901">
                  <c:v>9.00999999999985</c:v>
                </c:pt>
                <c:pt idx="902">
                  <c:v>9.01999999999985</c:v>
                </c:pt>
                <c:pt idx="903">
                  <c:v>9.02999999999985</c:v>
                </c:pt>
                <c:pt idx="904">
                  <c:v>9.03999999999985</c:v>
                </c:pt>
                <c:pt idx="905">
                  <c:v>9.04999999999985</c:v>
                </c:pt>
                <c:pt idx="906">
                  <c:v>9.05999999999985</c:v>
                </c:pt>
                <c:pt idx="907">
                  <c:v>9.06999999999985</c:v>
                </c:pt>
                <c:pt idx="908">
                  <c:v>9.07999999999985</c:v>
                </c:pt>
                <c:pt idx="909">
                  <c:v>9.08999999999985</c:v>
                </c:pt>
                <c:pt idx="910">
                  <c:v>9.09999999999985</c:v>
                </c:pt>
                <c:pt idx="911">
                  <c:v>9.10999999999985</c:v>
                </c:pt>
                <c:pt idx="912">
                  <c:v>9.11999999999985</c:v>
                </c:pt>
                <c:pt idx="913">
                  <c:v>9.12999999999985</c:v>
                </c:pt>
                <c:pt idx="914">
                  <c:v>9.13999999999985</c:v>
                </c:pt>
                <c:pt idx="915">
                  <c:v>9.14999999999985</c:v>
                </c:pt>
                <c:pt idx="916">
                  <c:v>9.15999999999985</c:v>
                </c:pt>
                <c:pt idx="917">
                  <c:v>9.16999999999985</c:v>
                </c:pt>
                <c:pt idx="918">
                  <c:v>9.17999999999985</c:v>
                </c:pt>
                <c:pt idx="919">
                  <c:v>9.18999999999985</c:v>
                </c:pt>
                <c:pt idx="920">
                  <c:v>9.19999999999985</c:v>
                </c:pt>
                <c:pt idx="921">
                  <c:v>9.20999999999985</c:v>
                </c:pt>
                <c:pt idx="922">
                  <c:v>9.21999999999985</c:v>
                </c:pt>
                <c:pt idx="923">
                  <c:v>9.22999999999985</c:v>
                </c:pt>
                <c:pt idx="924">
                  <c:v>9.23999999999985</c:v>
                </c:pt>
                <c:pt idx="925">
                  <c:v>9.24999999999985</c:v>
                </c:pt>
                <c:pt idx="926">
                  <c:v>9.25999999999985</c:v>
                </c:pt>
                <c:pt idx="927">
                  <c:v>9.26999999999985</c:v>
                </c:pt>
                <c:pt idx="928">
                  <c:v>9.27999999999985</c:v>
                </c:pt>
                <c:pt idx="929">
                  <c:v>9.28999999999985</c:v>
                </c:pt>
                <c:pt idx="930">
                  <c:v>9.29999999999985</c:v>
                </c:pt>
                <c:pt idx="931">
                  <c:v>9.30999999999985</c:v>
                </c:pt>
                <c:pt idx="932">
                  <c:v>9.31999999999985</c:v>
                </c:pt>
                <c:pt idx="933">
                  <c:v>9.32999999999985</c:v>
                </c:pt>
                <c:pt idx="934">
                  <c:v>9.33999999999985</c:v>
                </c:pt>
                <c:pt idx="935">
                  <c:v>9.34999999999985</c:v>
                </c:pt>
                <c:pt idx="936">
                  <c:v>9.35999999999985</c:v>
                </c:pt>
                <c:pt idx="937">
                  <c:v>9.36999999999985</c:v>
                </c:pt>
                <c:pt idx="938">
                  <c:v>9.37999999999984</c:v>
                </c:pt>
                <c:pt idx="939">
                  <c:v>9.38999999999984</c:v>
                </c:pt>
                <c:pt idx="940">
                  <c:v>9.39999999999984</c:v>
                </c:pt>
                <c:pt idx="941">
                  <c:v>9.40999999999984</c:v>
                </c:pt>
                <c:pt idx="942">
                  <c:v>9.41999999999984</c:v>
                </c:pt>
                <c:pt idx="943">
                  <c:v>9.42999999999984</c:v>
                </c:pt>
                <c:pt idx="944">
                  <c:v>9.43999999999984</c:v>
                </c:pt>
                <c:pt idx="945">
                  <c:v>9.44999999999984</c:v>
                </c:pt>
                <c:pt idx="946">
                  <c:v>9.45999999999984</c:v>
                </c:pt>
                <c:pt idx="947">
                  <c:v>9.46999999999984</c:v>
                </c:pt>
                <c:pt idx="948">
                  <c:v>9.47999999999984</c:v>
                </c:pt>
                <c:pt idx="949">
                  <c:v>9.48999999999984</c:v>
                </c:pt>
                <c:pt idx="950">
                  <c:v>9.49999999999984</c:v>
                </c:pt>
                <c:pt idx="951">
                  <c:v>9.50999999999984</c:v>
                </c:pt>
                <c:pt idx="952">
                  <c:v>9.51999999999984</c:v>
                </c:pt>
                <c:pt idx="953">
                  <c:v>9.52999999999984</c:v>
                </c:pt>
                <c:pt idx="954">
                  <c:v>9.53999999999984</c:v>
                </c:pt>
                <c:pt idx="955">
                  <c:v>9.54999999999984</c:v>
                </c:pt>
                <c:pt idx="956">
                  <c:v>9.55999999999984</c:v>
                </c:pt>
                <c:pt idx="957">
                  <c:v>9.56999999999984</c:v>
                </c:pt>
                <c:pt idx="958">
                  <c:v>9.57999999999984</c:v>
                </c:pt>
                <c:pt idx="959">
                  <c:v>9.58999999999984</c:v>
                </c:pt>
                <c:pt idx="960">
                  <c:v>9.59999999999984</c:v>
                </c:pt>
                <c:pt idx="961">
                  <c:v>9.60999999999984</c:v>
                </c:pt>
                <c:pt idx="962">
                  <c:v>9.61999999999984</c:v>
                </c:pt>
                <c:pt idx="963">
                  <c:v>9.62999999999984</c:v>
                </c:pt>
                <c:pt idx="964">
                  <c:v>9.63999999999984</c:v>
                </c:pt>
                <c:pt idx="965">
                  <c:v>9.64999999999984</c:v>
                </c:pt>
                <c:pt idx="966">
                  <c:v>9.65999999999984</c:v>
                </c:pt>
                <c:pt idx="967">
                  <c:v>9.66999999999984</c:v>
                </c:pt>
                <c:pt idx="968">
                  <c:v>9.67999999999984</c:v>
                </c:pt>
                <c:pt idx="969">
                  <c:v>9.68999999999984</c:v>
                </c:pt>
                <c:pt idx="970">
                  <c:v>9.69999999999984</c:v>
                </c:pt>
                <c:pt idx="971">
                  <c:v>9.70999999999984</c:v>
                </c:pt>
                <c:pt idx="972">
                  <c:v>9.71999999999984</c:v>
                </c:pt>
                <c:pt idx="973">
                  <c:v>9.72999999999984</c:v>
                </c:pt>
                <c:pt idx="974">
                  <c:v>9.73999999999984</c:v>
                </c:pt>
                <c:pt idx="975">
                  <c:v>9.74999999999984</c:v>
                </c:pt>
                <c:pt idx="976">
                  <c:v>9.75999999999984</c:v>
                </c:pt>
                <c:pt idx="977">
                  <c:v>9.76999999999984</c:v>
                </c:pt>
                <c:pt idx="978">
                  <c:v>9.77999999999984</c:v>
                </c:pt>
                <c:pt idx="979">
                  <c:v>9.78999999999984</c:v>
                </c:pt>
                <c:pt idx="980">
                  <c:v>9.79999999999984</c:v>
                </c:pt>
                <c:pt idx="981">
                  <c:v>9.80999999999984</c:v>
                </c:pt>
                <c:pt idx="982">
                  <c:v>9.81999999999984</c:v>
                </c:pt>
                <c:pt idx="983">
                  <c:v>9.82999999999984</c:v>
                </c:pt>
                <c:pt idx="984">
                  <c:v>9.83999999999984</c:v>
                </c:pt>
                <c:pt idx="985">
                  <c:v>9.84999999999983</c:v>
                </c:pt>
                <c:pt idx="986">
                  <c:v>9.85999999999983</c:v>
                </c:pt>
                <c:pt idx="987">
                  <c:v>9.86999999999983</c:v>
                </c:pt>
                <c:pt idx="988">
                  <c:v>9.87999999999983</c:v>
                </c:pt>
                <c:pt idx="989">
                  <c:v>9.88999999999983</c:v>
                </c:pt>
                <c:pt idx="990">
                  <c:v>9.89999999999983</c:v>
                </c:pt>
                <c:pt idx="991">
                  <c:v>9.90999999999983</c:v>
                </c:pt>
                <c:pt idx="992">
                  <c:v>9.91999999999983</c:v>
                </c:pt>
                <c:pt idx="993">
                  <c:v>9.92999999999983</c:v>
                </c:pt>
                <c:pt idx="994">
                  <c:v>9.93999999999983</c:v>
                </c:pt>
                <c:pt idx="995">
                  <c:v>9.94999999999983</c:v>
                </c:pt>
                <c:pt idx="996">
                  <c:v>9.95999999999983</c:v>
                </c:pt>
                <c:pt idx="997">
                  <c:v>9.96999999999983</c:v>
                </c:pt>
                <c:pt idx="998">
                  <c:v>9.97999999999983</c:v>
                </c:pt>
                <c:pt idx="999">
                  <c:v>9.98999999999983</c:v>
                </c:pt>
                <c:pt idx="1000">
                  <c:v>9.99999999999983</c:v>
                </c:pt>
                <c:pt idx="1001">
                  <c:v>10.0099999999998</c:v>
                </c:pt>
                <c:pt idx="1002">
                  <c:v>10.0199999999998</c:v>
                </c:pt>
                <c:pt idx="1003">
                  <c:v>10.0299999999998</c:v>
                </c:pt>
                <c:pt idx="1004">
                  <c:v>10.0399999999998</c:v>
                </c:pt>
                <c:pt idx="1005">
                  <c:v>10.0499999999998</c:v>
                </c:pt>
                <c:pt idx="1006">
                  <c:v>10.0599999999998</c:v>
                </c:pt>
                <c:pt idx="1007">
                  <c:v>10.0699999999998</c:v>
                </c:pt>
                <c:pt idx="1008">
                  <c:v>10.0799999999998</c:v>
                </c:pt>
                <c:pt idx="1009">
                  <c:v>10.0899999999998</c:v>
                </c:pt>
                <c:pt idx="1010">
                  <c:v>10.0999999999998</c:v>
                </c:pt>
                <c:pt idx="1011">
                  <c:v>10.1099999999998</c:v>
                </c:pt>
                <c:pt idx="1012">
                  <c:v>10.1199999999998</c:v>
                </c:pt>
                <c:pt idx="1013">
                  <c:v>10.1299999999998</c:v>
                </c:pt>
                <c:pt idx="1014">
                  <c:v>10.1399999999998</c:v>
                </c:pt>
                <c:pt idx="1015">
                  <c:v>10.1499999999998</c:v>
                </c:pt>
                <c:pt idx="1016">
                  <c:v>10.1599999999998</c:v>
                </c:pt>
                <c:pt idx="1017">
                  <c:v>10.1699999999998</c:v>
                </c:pt>
                <c:pt idx="1018">
                  <c:v>10.1799999999998</c:v>
                </c:pt>
                <c:pt idx="1019">
                  <c:v>10.1899999999998</c:v>
                </c:pt>
                <c:pt idx="1020">
                  <c:v>10.1999999999998</c:v>
                </c:pt>
                <c:pt idx="1021">
                  <c:v>10.2099999999998</c:v>
                </c:pt>
                <c:pt idx="1022">
                  <c:v>10.2199999999998</c:v>
                </c:pt>
                <c:pt idx="1023">
                  <c:v>10.2299999999998</c:v>
                </c:pt>
                <c:pt idx="1024">
                  <c:v>10.2399999999998</c:v>
                </c:pt>
                <c:pt idx="1025">
                  <c:v>10.2499999999998</c:v>
                </c:pt>
                <c:pt idx="1026">
                  <c:v>10.2599999999998</c:v>
                </c:pt>
                <c:pt idx="1027">
                  <c:v>10.2699999999998</c:v>
                </c:pt>
                <c:pt idx="1028">
                  <c:v>10.2799999999998</c:v>
                </c:pt>
                <c:pt idx="1029">
                  <c:v>10.2899999999998</c:v>
                </c:pt>
                <c:pt idx="1030">
                  <c:v>10.2999999999998</c:v>
                </c:pt>
                <c:pt idx="1031">
                  <c:v>10.3099999999998</c:v>
                </c:pt>
                <c:pt idx="1032">
                  <c:v>10.3199999999998</c:v>
                </c:pt>
                <c:pt idx="1033">
                  <c:v>10.3299999999998</c:v>
                </c:pt>
                <c:pt idx="1034">
                  <c:v>10.3399999999998</c:v>
                </c:pt>
                <c:pt idx="1035">
                  <c:v>10.3499999999998</c:v>
                </c:pt>
                <c:pt idx="1036">
                  <c:v>10.3599999999998</c:v>
                </c:pt>
                <c:pt idx="1037">
                  <c:v>10.3699999999998</c:v>
                </c:pt>
                <c:pt idx="1038">
                  <c:v>10.3799999999998</c:v>
                </c:pt>
                <c:pt idx="1039">
                  <c:v>10.3899999999998</c:v>
                </c:pt>
                <c:pt idx="1040">
                  <c:v>10.3999999999998</c:v>
                </c:pt>
                <c:pt idx="1041">
                  <c:v>10.4099999999998</c:v>
                </c:pt>
                <c:pt idx="1042">
                  <c:v>10.4199999999998</c:v>
                </c:pt>
                <c:pt idx="1043">
                  <c:v>10.4299999999998</c:v>
                </c:pt>
                <c:pt idx="1044">
                  <c:v>10.4399999999998</c:v>
                </c:pt>
                <c:pt idx="1045">
                  <c:v>10.4499999999998</c:v>
                </c:pt>
                <c:pt idx="1046">
                  <c:v>10.4599999999998</c:v>
                </c:pt>
                <c:pt idx="1047">
                  <c:v>10.4699999999998</c:v>
                </c:pt>
                <c:pt idx="1048">
                  <c:v>10.4799999999998</c:v>
                </c:pt>
                <c:pt idx="1049">
                  <c:v>10.4899999999998</c:v>
                </c:pt>
                <c:pt idx="1050">
                  <c:v>10.4999999999998</c:v>
                </c:pt>
                <c:pt idx="1051">
                  <c:v>10.5099999999998</c:v>
                </c:pt>
                <c:pt idx="1052">
                  <c:v>10.5199999999998</c:v>
                </c:pt>
                <c:pt idx="1053">
                  <c:v>10.5299999999998</c:v>
                </c:pt>
                <c:pt idx="1054">
                  <c:v>10.5399999999998</c:v>
                </c:pt>
                <c:pt idx="1055">
                  <c:v>10.5499999999998</c:v>
                </c:pt>
                <c:pt idx="1056">
                  <c:v>10.5599999999998</c:v>
                </c:pt>
                <c:pt idx="1057">
                  <c:v>10.5699999999998</c:v>
                </c:pt>
                <c:pt idx="1058">
                  <c:v>10.5799999999998</c:v>
                </c:pt>
                <c:pt idx="1059">
                  <c:v>10.5899999999998</c:v>
                </c:pt>
                <c:pt idx="1060">
                  <c:v>10.5999999999998</c:v>
                </c:pt>
                <c:pt idx="1061">
                  <c:v>10.6099999999998</c:v>
                </c:pt>
                <c:pt idx="1062">
                  <c:v>10.6199999999998</c:v>
                </c:pt>
                <c:pt idx="1063">
                  <c:v>10.6299999999998</c:v>
                </c:pt>
                <c:pt idx="1064">
                  <c:v>10.6399999999998</c:v>
                </c:pt>
                <c:pt idx="1065">
                  <c:v>10.6499999999998</c:v>
                </c:pt>
                <c:pt idx="1066">
                  <c:v>10.6599999999998</c:v>
                </c:pt>
                <c:pt idx="1067">
                  <c:v>10.6699999999998</c:v>
                </c:pt>
                <c:pt idx="1068">
                  <c:v>10.6799999999998</c:v>
                </c:pt>
                <c:pt idx="1069">
                  <c:v>10.6899999999998</c:v>
                </c:pt>
                <c:pt idx="1070">
                  <c:v>10.6999999999998</c:v>
                </c:pt>
                <c:pt idx="1071">
                  <c:v>10.7099999999998</c:v>
                </c:pt>
                <c:pt idx="1072">
                  <c:v>10.7199999999998</c:v>
                </c:pt>
                <c:pt idx="1073">
                  <c:v>10.7299999999998</c:v>
                </c:pt>
                <c:pt idx="1074">
                  <c:v>10.7399999999998</c:v>
                </c:pt>
                <c:pt idx="1075">
                  <c:v>10.7499999999998</c:v>
                </c:pt>
                <c:pt idx="1076">
                  <c:v>10.7599999999998</c:v>
                </c:pt>
                <c:pt idx="1077">
                  <c:v>10.7699999999998</c:v>
                </c:pt>
                <c:pt idx="1078">
                  <c:v>10.7799999999998</c:v>
                </c:pt>
                <c:pt idx="1079">
                  <c:v>10.7899999999998</c:v>
                </c:pt>
                <c:pt idx="1080">
                  <c:v>10.7999999999998</c:v>
                </c:pt>
                <c:pt idx="1081">
                  <c:v>10.8099999999998</c:v>
                </c:pt>
                <c:pt idx="1082">
                  <c:v>10.8199999999998</c:v>
                </c:pt>
                <c:pt idx="1083">
                  <c:v>10.8299999999998</c:v>
                </c:pt>
                <c:pt idx="1084">
                  <c:v>10.8399999999998</c:v>
                </c:pt>
                <c:pt idx="1085">
                  <c:v>10.8499999999998</c:v>
                </c:pt>
                <c:pt idx="1086">
                  <c:v>10.8599999999998</c:v>
                </c:pt>
                <c:pt idx="1087">
                  <c:v>10.8699999999998</c:v>
                </c:pt>
                <c:pt idx="1088">
                  <c:v>10.8799999999998</c:v>
                </c:pt>
                <c:pt idx="1089">
                  <c:v>10.8899999999998</c:v>
                </c:pt>
                <c:pt idx="1090">
                  <c:v>10.8999999999998</c:v>
                </c:pt>
                <c:pt idx="1091">
                  <c:v>10.9099999999998</c:v>
                </c:pt>
                <c:pt idx="1092">
                  <c:v>10.9199999999998</c:v>
                </c:pt>
                <c:pt idx="1093">
                  <c:v>10.9299999999998</c:v>
                </c:pt>
                <c:pt idx="1094">
                  <c:v>10.9399999999998</c:v>
                </c:pt>
                <c:pt idx="1095">
                  <c:v>10.9499999999998</c:v>
                </c:pt>
                <c:pt idx="1096">
                  <c:v>10.9599999999998</c:v>
                </c:pt>
                <c:pt idx="1097">
                  <c:v>10.9699999999998</c:v>
                </c:pt>
                <c:pt idx="1098">
                  <c:v>10.9799999999998</c:v>
                </c:pt>
                <c:pt idx="1099">
                  <c:v>10.9899999999998</c:v>
                </c:pt>
                <c:pt idx="1100">
                  <c:v>10.9999999999998</c:v>
                </c:pt>
                <c:pt idx="1101">
                  <c:v>11.0099999999998</c:v>
                </c:pt>
                <c:pt idx="1102">
                  <c:v>11.0199999999998</c:v>
                </c:pt>
                <c:pt idx="1103">
                  <c:v>11.0299999999998</c:v>
                </c:pt>
                <c:pt idx="1104">
                  <c:v>11.0399999999998</c:v>
                </c:pt>
                <c:pt idx="1105">
                  <c:v>11.0499999999998</c:v>
                </c:pt>
                <c:pt idx="1106">
                  <c:v>11.0599999999998</c:v>
                </c:pt>
                <c:pt idx="1107">
                  <c:v>11.0699999999998</c:v>
                </c:pt>
                <c:pt idx="1108">
                  <c:v>11.0799999999998</c:v>
                </c:pt>
                <c:pt idx="1109">
                  <c:v>11.0899999999998</c:v>
                </c:pt>
                <c:pt idx="1110">
                  <c:v>11.0999999999998</c:v>
                </c:pt>
                <c:pt idx="1111">
                  <c:v>11.1099999999998</c:v>
                </c:pt>
                <c:pt idx="1112">
                  <c:v>11.1199999999998</c:v>
                </c:pt>
                <c:pt idx="1113">
                  <c:v>11.1299999999998</c:v>
                </c:pt>
                <c:pt idx="1114">
                  <c:v>11.1399999999998</c:v>
                </c:pt>
                <c:pt idx="1115">
                  <c:v>11.1499999999998</c:v>
                </c:pt>
                <c:pt idx="1116">
                  <c:v>11.1599999999998</c:v>
                </c:pt>
                <c:pt idx="1117">
                  <c:v>11.1699999999998</c:v>
                </c:pt>
                <c:pt idx="1118">
                  <c:v>11.1799999999998</c:v>
                </c:pt>
                <c:pt idx="1119">
                  <c:v>11.1899999999998</c:v>
                </c:pt>
                <c:pt idx="1120">
                  <c:v>11.1999999999998</c:v>
                </c:pt>
                <c:pt idx="1121">
                  <c:v>11.2099999999998</c:v>
                </c:pt>
                <c:pt idx="1122">
                  <c:v>11.2199999999998</c:v>
                </c:pt>
                <c:pt idx="1123">
                  <c:v>11.2299999999998</c:v>
                </c:pt>
                <c:pt idx="1124">
                  <c:v>11.2399999999998</c:v>
                </c:pt>
                <c:pt idx="1125">
                  <c:v>11.2499999999998</c:v>
                </c:pt>
                <c:pt idx="1126">
                  <c:v>11.2599999999998</c:v>
                </c:pt>
                <c:pt idx="1127">
                  <c:v>11.2699999999998</c:v>
                </c:pt>
                <c:pt idx="1128">
                  <c:v>11.2799999999998</c:v>
                </c:pt>
                <c:pt idx="1129">
                  <c:v>11.2899999999998</c:v>
                </c:pt>
                <c:pt idx="1130">
                  <c:v>11.2999999999998</c:v>
                </c:pt>
                <c:pt idx="1131">
                  <c:v>11.3099999999998</c:v>
                </c:pt>
                <c:pt idx="1132">
                  <c:v>11.3199999999998</c:v>
                </c:pt>
                <c:pt idx="1133">
                  <c:v>11.3299999999998</c:v>
                </c:pt>
                <c:pt idx="1134">
                  <c:v>11.3399999999998</c:v>
                </c:pt>
                <c:pt idx="1135">
                  <c:v>11.3499999999998</c:v>
                </c:pt>
                <c:pt idx="1136">
                  <c:v>11.3599999999998</c:v>
                </c:pt>
                <c:pt idx="1137">
                  <c:v>11.3699999999998</c:v>
                </c:pt>
                <c:pt idx="1138">
                  <c:v>11.3799999999998</c:v>
                </c:pt>
                <c:pt idx="1139">
                  <c:v>11.3899999999998</c:v>
                </c:pt>
                <c:pt idx="1140">
                  <c:v>11.3999999999998</c:v>
                </c:pt>
                <c:pt idx="1141">
                  <c:v>11.4099999999998</c:v>
                </c:pt>
                <c:pt idx="1142">
                  <c:v>11.4199999999998</c:v>
                </c:pt>
                <c:pt idx="1143">
                  <c:v>11.4299999999998</c:v>
                </c:pt>
                <c:pt idx="1144">
                  <c:v>11.4399999999998</c:v>
                </c:pt>
                <c:pt idx="1145">
                  <c:v>11.4499999999998</c:v>
                </c:pt>
                <c:pt idx="1146">
                  <c:v>11.4599999999998</c:v>
                </c:pt>
                <c:pt idx="1147">
                  <c:v>11.4699999999998</c:v>
                </c:pt>
                <c:pt idx="1148">
                  <c:v>11.4799999999998</c:v>
                </c:pt>
                <c:pt idx="1149">
                  <c:v>11.4899999999998</c:v>
                </c:pt>
                <c:pt idx="1150">
                  <c:v>11.4999999999998</c:v>
                </c:pt>
                <c:pt idx="1151">
                  <c:v>11.5099999999998</c:v>
                </c:pt>
                <c:pt idx="1152">
                  <c:v>11.5199999999998</c:v>
                </c:pt>
                <c:pt idx="1153">
                  <c:v>11.5299999999998</c:v>
                </c:pt>
                <c:pt idx="1154">
                  <c:v>11.5399999999998</c:v>
                </c:pt>
                <c:pt idx="1155">
                  <c:v>11.5499999999998</c:v>
                </c:pt>
                <c:pt idx="1156">
                  <c:v>11.5599999999998</c:v>
                </c:pt>
                <c:pt idx="1157">
                  <c:v>11.5699999999998</c:v>
                </c:pt>
                <c:pt idx="1158">
                  <c:v>11.5799999999998</c:v>
                </c:pt>
                <c:pt idx="1159">
                  <c:v>11.5899999999998</c:v>
                </c:pt>
                <c:pt idx="1160">
                  <c:v>11.5999999999998</c:v>
                </c:pt>
                <c:pt idx="1161">
                  <c:v>11.6099999999998</c:v>
                </c:pt>
                <c:pt idx="1162">
                  <c:v>11.6199999999998</c:v>
                </c:pt>
                <c:pt idx="1163">
                  <c:v>11.6299999999998</c:v>
                </c:pt>
                <c:pt idx="1164">
                  <c:v>11.6399999999998</c:v>
                </c:pt>
                <c:pt idx="1165">
                  <c:v>11.6499999999998</c:v>
                </c:pt>
                <c:pt idx="1166">
                  <c:v>11.6599999999998</c:v>
                </c:pt>
                <c:pt idx="1167">
                  <c:v>11.6699999999998</c:v>
                </c:pt>
                <c:pt idx="1168">
                  <c:v>11.6799999999998</c:v>
                </c:pt>
                <c:pt idx="1169">
                  <c:v>11.6899999999998</c:v>
                </c:pt>
                <c:pt idx="1170">
                  <c:v>11.6999999999998</c:v>
                </c:pt>
                <c:pt idx="1171">
                  <c:v>11.7099999999998</c:v>
                </c:pt>
                <c:pt idx="1172">
                  <c:v>11.7199999999998</c:v>
                </c:pt>
                <c:pt idx="1173">
                  <c:v>11.7299999999998</c:v>
                </c:pt>
                <c:pt idx="1174">
                  <c:v>11.7399999999998</c:v>
                </c:pt>
                <c:pt idx="1175">
                  <c:v>11.7499999999998</c:v>
                </c:pt>
                <c:pt idx="1176">
                  <c:v>11.7599999999998</c:v>
                </c:pt>
                <c:pt idx="1177">
                  <c:v>11.7699999999998</c:v>
                </c:pt>
                <c:pt idx="1178">
                  <c:v>11.7799999999998</c:v>
                </c:pt>
                <c:pt idx="1179">
                  <c:v>11.7899999999998</c:v>
                </c:pt>
                <c:pt idx="1180">
                  <c:v>11.7999999999998</c:v>
                </c:pt>
                <c:pt idx="1181">
                  <c:v>11.8099999999998</c:v>
                </c:pt>
                <c:pt idx="1182">
                  <c:v>11.8199999999998</c:v>
                </c:pt>
                <c:pt idx="1183">
                  <c:v>11.8299999999998</c:v>
                </c:pt>
                <c:pt idx="1184">
                  <c:v>11.8399999999998</c:v>
                </c:pt>
                <c:pt idx="1185">
                  <c:v>11.8499999999998</c:v>
                </c:pt>
                <c:pt idx="1186">
                  <c:v>11.8599999999998</c:v>
                </c:pt>
                <c:pt idx="1187">
                  <c:v>11.8699999999998</c:v>
                </c:pt>
                <c:pt idx="1188">
                  <c:v>11.8799999999998</c:v>
                </c:pt>
                <c:pt idx="1189">
                  <c:v>11.8899999999998</c:v>
                </c:pt>
                <c:pt idx="1190">
                  <c:v>11.8999999999998</c:v>
                </c:pt>
                <c:pt idx="1191">
                  <c:v>11.9099999999998</c:v>
                </c:pt>
                <c:pt idx="1192">
                  <c:v>11.9199999999998</c:v>
                </c:pt>
                <c:pt idx="1193">
                  <c:v>11.9299999999998</c:v>
                </c:pt>
                <c:pt idx="1194">
                  <c:v>11.9399999999998</c:v>
                </c:pt>
                <c:pt idx="1195">
                  <c:v>11.9499999999998</c:v>
                </c:pt>
                <c:pt idx="1196">
                  <c:v>11.9599999999998</c:v>
                </c:pt>
                <c:pt idx="1197">
                  <c:v>11.9699999999998</c:v>
                </c:pt>
                <c:pt idx="1198">
                  <c:v>11.9799999999998</c:v>
                </c:pt>
                <c:pt idx="1199">
                  <c:v>11.9899999999998</c:v>
                </c:pt>
                <c:pt idx="1200">
                  <c:v>11.9999999999998</c:v>
                </c:pt>
                <c:pt idx="1201">
                  <c:v>12.0099999999998</c:v>
                </c:pt>
                <c:pt idx="1202">
                  <c:v>12.0199999999998</c:v>
                </c:pt>
                <c:pt idx="1203">
                  <c:v>12.0299999999998</c:v>
                </c:pt>
                <c:pt idx="1204">
                  <c:v>12.0399999999998</c:v>
                </c:pt>
                <c:pt idx="1205">
                  <c:v>12.0499999999998</c:v>
                </c:pt>
                <c:pt idx="1206">
                  <c:v>12.0599999999998</c:v>
                </c:pt>
                <c:pt idx="1207">
                  <c:v>12.0699999999998</c:v>
                </c:pt>
                <c:pt idx="1208">
                  <c:v>12.0799999999998</c:v>
                </c:pt>
                <c:pt idx="1209">
                  <c:v>12.0899999999998</c:v>
                </c:pt>
                <c:pt idx="1210">
                  <c:v>12.0999999999998</c:v>
                </c:pt>
                <c:pt idx="1211">
                  <c:v>12.1099999999998</c:v>
                </c:pt>
                <c:pt idx="1212">
                  <c:v>12.1199999999998</c:v>
                </c:pt>
                <c:pt idx="1213">
                  <c:v>12.1299999999998</c:v>
                </c:pt>
                <c:pt idx="1214">
                  <c:v>12.1399999999998</c:v>
                </c:pt>
                <c:pt idx="1215">
                  <c:v>12.1499999999998</c:v>
                </c:pt>
                <c:pt idx="1216">
                  <c:v>12.1599999999998</c:v>
                </c:pt>
                <c:pt idx="1217">
                  <c:v>12.1699999999998</c:v>
                </c:pt>
                <c:pt idx="1218">
                  <c:v>12.1799999999998</c:v>
                </c:pt>
                <c:pt idx="1219">
                  <c:v>12.1899999999998</c:v>
                </c:pt>
                <c:pt idx="1220">
                  <c:v>12.1999999999998</c:v>
                </c:pt>
                <c:pt idx="1221">
                  <c:v>12.2099999999998</c:v>
                </c:pt>
                <c:pt idx="1222">
                  <c:v>12.2199999999998</c:v>
                </c:pt>
                <c:pt idx="1223">
                  <c:v>12.2299999999998</c:v>
                </c:pt>
                <c:pt idx="1224">
                  <c:v>12.2399999999998</c:v>
                </c:pt>
                <c:pt idx="1225">
                  <c:v>12.2499999999998</c:v>
                </c:pt>
                <c:pt idx="1226">
                  <c:v>12.2599999999998</c:v>
                </c:pt>
                <c:pt idx="1227">
                  <c:v>12.2699999999998</c:v>
                </c:pt>
                <c:pt idx="1228">
                  <c:v>12.2799999999998</c:v>
                </c:pt>
                <c:pt idx="1229">
                  <c:v>12.2899999999998</c:v>
                </c:pt>
                <c:pt idx="1230">
                  <c:v>12.2999999999998</c:v>
                </c:pt>
                <c:pt idx="1231">
                  <c:v>12.3099999999998</c:v>
                </c:pt>
                <c:pt idx="1232">
                  <c:v>12.3199999999998</c:v>
                </c:pt>
                <c:pt idx="1233">
                  <c:v>12.3299999999998</c:v>
                </c:pt>
                <c:pt idx="1234">
                  <c:v>12.3399999999998</c:v>
                </c:pt>
                <c:pt idx="1235">
                  <c:v>12.3499999999998</c:v>
                </c:pt>
                <c:pt idx="1236">
                  <c:v>12.3599999999998</c:v>
                </c:pt>
                <c:pt idx="1237">
                  <c:v>12.3699999999998</c:v>
                </c:pt>
                <c:pt idx="1238">
                  <c:v>12.3799999999998</c:v>
                </c:pt>
                <c:pt idx="1239">
                  <c:v>12.3899999999998</c:v>
                </c:pt>
                <c:pt idx="1240">
                  <c:v>12.3999999999998</c:v>
                </c:pt>
                <c:pt idx="1241">
                  <c:v>12.4099999999998</c:v>
                </c:pt>
                <c:pt idx="1242">
                  <c:v>12.4199999999998</c:v>
                </c:pt>
                <c:pt idx="1243">
                  <c:v>12.4299999999998</c:v>
                </c:pt>
                <c:pt idx="1244">
                  <c:v>12.4399999999998</c:v>
                </c:pt>
                <c:pt idx="1245">
                  <c:v>12.4499999999998</c:v>
                </c:pt>
                <c:pt idx="1246">
                  <c:v>12.4599999999998</c:v>
                </c:pt>
                <c:pt idx="1247">
                  <c:v>12.4699999999998</c:v>
                </c:pt>
                <c:pt idx="1248">
                  <c:v>12.4799999999998</c:v>
                </c:pt>
                <c:pt idx="1249">
                  <c:v>12.4899999999998</c:v>
                </c:pt>
                <c:pt idx="1250">
                  <c:v>12.4999999999998</c:v>
                </c:pt>
                <c:pt idx="1251">
                  <c:v>12.5099999999998</c:v>
                </c:pt>
                <c:pt idx="1252">
                  <c:v>12.5199999999998</c:v>
                </c:pt>
                <c:pt idx="1253">
                  <c:v>12.5299999999998</c:v>
                </c:pt>
                <c:pt idx="1254">
                  <c:v>12.5399999999998</c:v>
                </c:pt>
                <c:pt idx="1255">
                  <c:v>12.5499999999998</c:v>
                </c:pt>
                <c:pt idx="1256">
                  <c:v>12.5599999999998</c:v>
                </c:pt>
                <c:pt idx="1257">
                  <c:v>12.5699999999998</c:v>
                </c:pt>
                <c:pt idx="1258">
                  <c:v>12.5799999999998</c:v>
                </c:pt>
                <c:pt idx="1259">
                  <c:v>12.5899999999998</c:v>
                </c:pt>
                <c:pt idx="1260">
                  <c:v>12.5999999999998</c:v>
                </c:pt>
                <c:pt idx="1261">
                  <c:v>12.6099999999998</c:v>
                </c:pt>
                <c:pt idx="1262">
                  <c:v>12.6199999999998</c:v>
                </c:pt>
                <c:pt idx="1263">
                  <c:v>12.6299999999998</c:v>
                </c:pt>
                <c:pt idx="1264">
                  <c:v>12.6399999999998</c:v>
                </c:pt>
                <c:pt idx="1265">
                  <c:v>12.6499999999998</c:v>
                </c:pt>
                <c:pt idx="1266">
                  <c:v>12.6599999999998</c:v>
                </c:pt>
                <c:pt idx="1267">
                  <c:v>12.6699999999998</c:v>
                </c:pt>
                <c:pt idx="1268">
                  <c:v>12.6799999999998</c:v>
                </c:pt>
                <c:pt idx="1269">
                  <c:v>12.6899999999998</c:v>
                </c:pt>
                <c:pt idx="1270">
                  <c:v>12.6999999999998</c:v>
                </c:pt>
                <c:pt idx="1271">
                  <c:v>12.7099999999998</c:v>
                </c:pt>
                <c:pt idx="1272">
                  <c:v>12.7199999999998</c:v>
                </c:pt>
                <c:pt idx="1273">
                  <c:v>12.7299999999998</c:v>
                </c:pt>
                <c:pt idx="1274">
                  <c:v>12.7399999999998</c:v>
                </c:pt>
                <c:pt idx="1275">
                  <c:v>12.7499999999998</c:v>
                </c:pt>
                <c:pt idx="1276">
                  <c:v>12.7599999999998</c:v>
                </c:pt>
                <c:pt idx="1277">
                  <c:v>12.7699999999998</c:v>
                </c:pt>
                <c:pt idx="1278">
                  <c:v>12.7799999999998</c:v>
                </c:pt>
                <c:pt idx="1279">
                  <c:v>12.7899999999998</c:v>
                </c:pt>
                <c:pt idx="1280">
                  <c:v>12.7999999999998</c:v>
                </c:pt>
                <c:pt idx="1281">
                  <c:v>12.8099999999998</c:v>
                </c:pt>
                <c:pt idx="1282">
                  <c:v>12.8199999999998</c:v>
                </c:pt>
                <c:pt idx="1283">
                  <c:v>12.8299999999998</c:v>
                </c:pt>
                <c:pt idx="1284">
                  <c:v>12.8399999999998</c:v>
                </c:pt>
                <c:pt idx="1285">
                  <c:v>12.8499999999998</c:v>
                </c:pt>
                <c:pt idx="1286">
                  <c:v>12.8599999999998</c:v>
                </c:pt>
                <c:pt idx="1287">
                  <c:v>12.8699999999998</c:v>
                </c:pt>
                <c:pt idx="1288">
                  <c:v>12.8799999999998</c:v>
                </c:pt>
                <c:pt idx="1289">
                  <c:v>12.8899999999998</c:v>
                </c:pt>
                <c:pt idx="1290">
                  <c:v>12.8999999999998</c:v>
                </c:pt>
                <c:pt idx="1291">
                  <c:v>12.9099999999998</c:v>
                </c:pt>
                <c:pt idx="1292">
                  <c:v>12.9199999999998</c:v>
                </c:pt>
                <c:pt idx="1293">
                  <c:v>12.9299999999998</c:v>
                </c:pt>
                <c:pt idx="1294">
                  <c:v>12.9399999999998</c:v>
                </c:pt>
                <c:pt idx="1295">
                  <c:v>12.9499999999998</c:v>
                </c:pt>
                <c:pt idx="1296">
                  <c:v>12.9599999999998</c:v>
                </c:pt>
                <c:pt idx="1297">
                  <c:v>12.9699999999998</c:v>
                </c:pt>
                <c:pt idx="1298">
                  <c:v>12.9799999999998</c:v>
                </c:pt>
                <c:pt idx="1299">
                  <c:v>12.9899999999998</c:v>
                </c:pt>
                <c:pt idx="1300">
                  <c:v>12.9999999999998</c:v>
                </c:pt>
                <c:pt idx="1301">
                  <c:v>13.0099999999998</c:v>
                </c:pt>
                <c:pt idx="1302">
                  <c:v>13.0199999999998</c:v>
                </c:pt>
                <c:pt idx="1303">
                  <c:v>13.0299999999998</c:v>
                </c:pt>
                <c:pt idx="1304">
                  <c:v>13.0399999999998</c:v>
                </c:pt>
                <c:pt idx="1305">
                  <c:v>13.0499999999998</c:v>
                </c:pt>
                <c:pt idx="1306">
                  <c:v>13.0599999999998</c:v>
                </c:pt>
                <c:pt idx="1307">
                  <c:v>13.0699999999998</c:v>
                </c:pt>
                <c:pt idx="1308">
                  <c:v>13.0799999999998</c:v>
                </c:pt>
                <c:pt idx="1309">
                  <c:v>13.0899999999998</c:v>
                </c:pt>
                <c:pt idx="1310">
                  <c:v>13.0999999999998</c:v>
                </c:pt>
                <c:pt idx="1311">
                  <c:v>13.1099999999998</c:v>
                </c:pt>
                <c:pt idx="1312">
                  <c:v>13.1199999999998</c:v>
                </c:pt>
                <c:pt idx="1313">
                  <c:v>13.1299999999998</c:v>
                </c:pt>
                <c:pt idx="1314">
                  <c:v>13.1399999999998</c:v>
                </c:pt>
                <c:pt idx="1315">
                  <c:v>13.1499999999998</c:v>
                </c:pt>
                <c:pt idx="1316">
                  <c:v>13.1599999999998</c:v>
                </c:pt>
                <c:pt idx="1317">
                  <c:v>13.1699999999998</c:v>
                </c:pt>
                <c:pt idx="1318">
                  <c:v>13.1799999999998</c:v>
                </c:pt>
                <c:pt idx="1319">
                  <c:v>13.1899999999998</c:v>
                </c:pt>
                <c:pt idx="1320">
                  <c:v>13.1999999999998</c:v>
                </c:pt>
                <c:pt idx="1321">
                  <c:v>13.2099999999998</c:v>
                </c:pt>
                <c:pt idx="1322">
                  <c:v>13.2199999999998</c:v>
                </c:pt>
                <c:pt idx="1323">
                  <c:v>13.2299999999998</c:v>
                </c:pt>
                <c:pt idx="1324">
                  <c:v>13.2399999999998</c:v>
                </c:pt>
                <c:pt idx="1325">
                  <c:v>13.2499999999998</c:v>
                </c:pt>
                <c:pt idx="1326">
                  <c:v>13.2599999999998</c:v>
                </c:pt>
                <c:pt idx="1327">
                  <c:v>13.2699999999998</c:v>
                </c:pt>
                <c:pt idx="1328">
                  <c:v>13.2799999999998</c:v>
                </c:pt>
                <c:pt idx="1329">
                  <c:v>13.2899999999998</c:v>
                </c:pt>
                <c:pt idx="1330">
                  <c:v>13.2999999999998</c:v>
                </c:pt>
                <c:pt idx="1331">
                  <c:v>13.3099999999998</c:v>
                </c:pt>
                <c:pt idx="1332">
                  <c:v>13.3199999999998</c:v>
                </c:pt>
                <c:pt idx="1333">
                  <c:v>13.3299999999998</c:v>
                </c:pt>
                <c:pt idx="1334">
                  <c:v>13.3399999999998</c:v>
                </c:pt>
                <c:pt idx="1335">
                  <c:v>13.3499999999998</c:v>
                </c:pt>
                <c:pt idx="1336">
                  <c:v>13.3599999999998</c:v>
                </c:pt>
                <c:pt idx="1337">
                  <c:v>13.3699999999998</c:v>
                </c:pt>
                <c:pt idx="1338">
                  <c:v>13.3799999999998</c:v>
                </c:pt>
                <c:pt idx="1339">
                  <c:v>13.3899999999998</c:v>
                </c:pt>
                <c:pt idx="1340">
                  <c:v>13.3999999999998</c:v>
                </c:pt>
                <c:pt idx="1341">
                  <c:v>13.4099999999998</c:v>
                </c:pt>
                <c:pt idx="1342">
                  <c:v>13.4199999999998</c:v>
                </c:pt>
                <c:pt idx="1343">
                  <c:v>13.4299999999998</c:v>
                </c:pt>
                <c:pt idx="1344">
                  <c:v>13.4399999999998</c:v>
                </c:pt>
                <c:pt idx="1345">
                  <c:v>13.4499999999998</c:v>
                </c:pt>
                <c:pt idx="1346">
                  <c:v>13.4599999999998</c:v>
                </c:pt>
                <c:pt idx="1347">
                  <c:v>13.4699999999998</c:v>
                </c:pt>
                <c:pt idx="1348">
                  <c:v>13.4799999999998</c:v>
                </c:pt>
                <c:pt idx="1349">
                  <c:v>13.4899999999998</c:v>
                </c:pt>
                <c:pt idx="1350">
                  <c:v>13.4999999999998</c:v>
                </c:pt>
                <c:pt idx="1351">
                  <c:v>13.5099999999998</c:v>
                </c:pt>
                <c:pt idx="1352">
                  <c:v>13.5199999999998</c:v>
                </c:pt>
              </c:numCache>
            </c:numRef>
          </c:xVal>
          <c:yVal>
            <c:numRef>
              <c:f>Blowdown!$BT$5:$BT$1357</c:f>
              <c:numCache>
                <c:formatCode>General</c:formatCode>
                <c:ptCount val="1353"/>
              </c:numCache>
            </c:numRef>
          </c:yVal>
          <c:smooth val="1"/>
        </c:ser>
        <c:ser>
          <c:idx val="2"/>
          <c:order val="2"/>
          <c:tx>
            <c:strRef>
              <c:f>Blowdown!$BU$4</c:f>
              <c:strCache>
                <c:ptCount val="1"/>
                <c:pt idx="0">
                  <c:v>Atmosphere  </c:v>
                </c:pt>
              </c:strCache>
            </c:strRef>
          </c:tx>
          <c:spPr>
            <a:solidFill>
              <a:srgbClr val="00ff00"/>
            </a:solidFill>
            <a:ln w="2520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Blowdown!$BR$5:$BR$1357</c:f>
              <c:numCache>
                <c:formatCode>General</c:formatCode>
                <c:ptCount val="1353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0.760000000000001</c:v>
                </c:pt>
                <c:pt idx="77">
                  <c:v>0.770000000000001</c:v>
                </c:pt>
                <c:pt idx="78">
                  <c:v>0.780000000000001</c:v>
                </c:pt>
                <c:pt idx="79">
                  <c:v>0.790000000000001</c:v>
                </c:pt>
                <c:pt idx="80">
                  <c:v>0.800000000000001</c:v>
                </c:pt>
                <c:pt idx="81">
                  <c:v>0.810000000000001</c:v>
                </c:pt>
                <c:pt idx="82">
                  <c:v>0.820000000000001</c:v>
                </c:pt>
                <c:pt idx="83">
                  <c:v>0.830000000000001</c:v>
                </c:pt>
                <c:pt idx="84">
                  <c:v>0.840000000000001</c:v>
                </c:pt>
                <c:pt idx="85">
                  <c:v>0.850000000000001</c:v>
                </c:pt>
                <c:pt idx="86">
                  <c:v>0.860000000000001</c:v>
                </c:pt>
                <c:pt idx="87">
                  <c:v>0.870000000000001</c:v>
                </c:pt>
                <c:pt idx="88">
                  <c:v>0.880000000000001</c:v>
                </c:pt>
                <c:pt idx="89">
                  <c:v>0.890000000000001</c:v>
                </c:pt>
                <c:pt idx="90">
                  <c:v>0.900000000000001</c:v>
                </c:pt>
                <c:pt idx="91">
                  <c:v>0.910000000000001</c:v>
                </c:pt>
                <c:pt idx="92">
                  <c:v>0.920000000000001</c:v>
                </c:pt>
                <c:pt idx="93">
                  <c:v>0.930000000000001</c:v>
                </c:pt>
                <c:pt idx="94">
                  <c:v>0.940000000000001</c:v>
                </c:pt>
                <c:pt idx="95">
                  <c:v>0.950000000000001</c:v>
                </c:pt>
                <c:pt idx="96">
                  <c:v>0.960000000000001</c:v>
                </c:pt>
                <c:pt idx="97">
                  <c:v>0.970000000000001</c:v>
                </c:pt>
                <c:pt idx="98">
                  <c:v>0.980000000000001</c:v>
                </c:pt>
                <c:pt idx="99">
                  <c:v>0.990000000000001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</c:v>
                </c:pt>
                <c:pt idx="110">
                  <c:v>1.1</c:v>
                </c:pt>
                <c:pt idx="111">
                  <c:v>1.11</c:v>
                </c:pt>
                <c:pt idx="112">
                  <c:v>1.12</c:v>
                </c:pt>
                <c:pt idx="113">
                  <c:v>1.13</c:v>
                </c:pt>
                <c:pt idx="114">
                  <c:v>1.14</c:v>
                </c:pt>
                <c:pt idx="115">
                  <c:v>1.15</c:v>
                </c:pt>
                <c:pt idx="116">
                  <c:v>1.16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2.01</c:v>
                </c:pt>
                <c:pt idx="202">
                  <c:v>2.02</c:v>
                </c:pt>
                <c:pt idx="203">
                  <c:v>2.03</c:v>
                </c:pt>
                <c:pt idx="204">
                  <c:v>2.04</c:v>
                </c:pt>
                <c:pt idx="205">
                  <c:v>2.05</c:v>
                </c:pt>
                <c:pt idx="206">
                  <c:v>2.06</c:v>
                </c:pt>
                <c:pt idx="207">
                  <c:v>2.07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</c:v>
                </c:pt>
                <c:pt idx="219">
                  <c:v>2.19</c:v>
                </c:pt>
                <c:pt idx="220">
                  <c:v>2.2</c:v>
                </c:pt>
                <c:pt idx="221">
                  <c:v>2.21</c:v>
                </c:pt>
                <c:pt idx="222">
                  <c:v>2.22</c:v>
                </c:pt>
                <c:pt idx="223">
                  <c:v>2.23</c:v>
                </c:pt>
                <c:pt idx="224">
                  <c:v>2.24</c:v>
                </c:pt>
                <c:pt idx="225">
                  <c:v>2.25</c:v>
                </c:pt>
                <c:pt idx="226">
                  <c:v>2.26</c:v>
                </c:pt>
                <c:pt idx="227">
                  <c:v>2.27</c:v>
                </c:pt>
                <c:pt idx="228">
                  <c:v>2.28</c:v>
                </c:pt>
                <c:pt idx="229">
                  <c:v>2.29</c:v>
                </c:pt>
                <c:pt idx="230">
                  <c:v>2.3</c:v>
                </c:pt>
                <c:pt idx="231">
                  <c:v>2.30999999999999</c:v>
                </c:pt>
                <c:pt idx="232">
                  <c:v>2.31999999999999</c:v>
                </c:pt>
                <c:pt idx="233">
                  <c:v>2.32999999999999</c:v>
                </c:pt>
                <c:pt idx="234">
                  <c:v>2.33999999999999</c:v>
                </c:pt>
                <c:pt idx="235">
                  <c:v>2.34999999999999</c:v>
                </c:pt>
                <c:pt idx="236">
                  <c:v>2.35999999999999</c:v>
                </c:pt>
                <c:pt idx="237">
                  <c:v>2.36999999999999</c:v>
                </c:pt>
                <c:pt idx="238">
                  <c:v>2.37999999999999</c:v>
                </c:pt>
                <c:pt idx="239">
                  <c:v>2.38999999999999</c:v>
                </c:pt>
                <c:pt idx="240">
                  <c:v>2.39999999999999</c:v>
                </c:pt>
                <c:pt idx="241">
                  <c:v>2.40999999999999</c:v>
                </c:pt>
                <c:pt idx="242">
                  <c:v>2.41999999999999</c:v>
                </c:pt>
                <c:pt idx="243">
                  <c:v>2.42999999999999</c:v>
                </c:pt>
                <c:pt idx="244">
                  <c:v>2.43999999999999</c:v>
                </c:pt>
                <c:pt idx="245">
                  <c:v>2.44999999999999</c:v>
                </c:pt>
                <c:pt idx="246">
                  <c:v>2.45999999999999</c:v>
                </c:pt>
                <c:pt idx="247">
                  <c:v>2.46999999999999</c:v>
                </c:pt>
                <c:pt idx="248">
                  <c:v>2.47999999999999</c:v>
                </c:pt>
                <c:pt idx="249">
                  <c:v>2.48999999999999</c:v>
                </c:pt>
                <c:pt idx="250">
                  <c:v>2.49999999999999</c:v>
                </c:pt>
                <c:pt idx="251">
                  <c:v>2.50999999999999</c:v>
                </c:pt>
                <c:pt idx="252">
                  <c:v>2.51999999999999</c:v>
                </c:pt>
                <c:pt idx="253">
                  <c:v>2.52999999999999</c:v>
                </c:pt>
                <c:pt idx="254">
                  <c:v>2.53999999999999</c:v>
                </c:pt>
                <c:pt idx="255">
                  <c:v>2.54999999999999</c:v>
                </c:pt>
                <c:pt idx="256">
                  <c:v>2.55999999999999</c:v>
                </c:pt>
                <c:pt idx="257">
                  <c:v>2.56999999999999</c:v>
                </c:pt>
                <c:pt idx="258">
                  <c:v>2.57999999999999</c:v>
                </c:pt>
                <c:pt idx="259">
                  <c:v>2.58999999999999</c:v>
                </c:pt>
                <c:pt idx="260">
                  <c:v>2.59999999999999</c:v>
                </c:pt>
                <c:pt idx="261">
                  <c:v>2.60999999999999</c:v>
                </c:pt>
                <c:pt idx="262">
                  <c:v>2.61999999999999</c:v>
                </c:pt>
                <c:pt idx="263">
                  <c:v>2.62999999999999</c:v>
                </c:pt>
                <c:pt idx="264">
                  <c:v>2.63999999999999</c:v>
                </c:pt>
                <c:pt idx="265">
                  <c:v>2.64999999999999</c:v>
                </c:pt>
                <c:pt idx="266">
                  <c:v>2.65999999999999</c:v>
                </c:pt>
                <c:pt idx="267">
                  <c:v>2.66999999999999</c:v>
                </c:pt>
                <c:pt idx="268">
                  <c:v>2.67999999999999</c:v>
                </c:pt>
                <c:pt idx="269">
                  <c:v>2.68999999999999</c:v>
                </c:pt>
                <c:pt idx="270">
                  <c:v>2.69999999999999</c:v>
                </c:pt>
                <c:pt idx="271">
                  <c:v>2.70999999999999</c:v>
                </c:pt>
                <c:pt idx="272">
                  <c:v>2.71999999999999</c:v>
                </c:pt>
                <c:pt idx="273">
                  <c:v>2.72999999999999</c:v>
                </c:pt>
                <c:pt idx="274">
                  <c:v>2.73999999999999</c:v>
                </c:pt>
                <c:pt idx="275">
                  <c:v>2.74999999999999</c:v>
                </c:pt>
                <c:pt idx="276">
                  <c:v>2.75999999999999</c:v>
                </c:pt>
                <c:pt idx="277">
                  <c:v>2.76999999999999</c:v>
                </c:pt>
                <c:pt idx="278">
                  <c:v>2.77999999999998</c:v>
                </c:pt>
                <c:pt idx="279">
                  <c:v>2.78999999999998</c:v>
                </c:pt>
                <c:pt idx="280">
                  <c:v>2.79999999999998</c:v>
                </c:pt>
                <c:pt idx="281">
                  <c:v>2.80999999999998</c:v>
                </c:pt>
                <c:pt idx="282">
                  <c:v>2.81999999999998</c:v>
                </c:pt>
                <c:pt idx="283">
                  <c:v>2.82999999999998</c:v>
                </c:pt>
                <c:pt idx="284">
                  <c:v>2.83999999999998</c:v>
                </c:pt>
                <c:pt idx="285">
                  <c:v>2.84999999999998</c:v>
                </c:pt>
                <c:pt idx="286">
                  <c:v>2.85999999999998</c:v>
                </c:pt>
                <c:pt idx="287">
                  <c:v>2.86999999999998</c:v>
                </c:pt>
                <c:pt idx="288">
                  <c:v>2.87999999999998</c:v>
                </c:pt>
                <c:pt idx="289">
                  <c:v>2.88999999999998</c:v>
                </c:pt>
                <c:pt idx="290">
                  <c:v>2.89999999999998</c:v>
                </c:pt>
                <c:pt idx="291">
                  <c:v>2.90999999999998</c:v>
                </c:pt>
                <c:pt idx="292">
                  <c:v>2.91999999999998</c:v>
                </c:pt>
                <c:pt idx="293">
                  <c:v>2.92999999999998</c:v>
                </c:pt>
                <c:pt idx="294">
                  <c:v>2.93999999999998</c:v>
                </c:pt>
                <c:pt idx="295">
                  <c:v>2.94999999999998</c:v>
                </c:pt>
                <c:pt idx="296">
                  <c:v>2.95999999999998</c:v>
                </c:pt>
                <c:pt idx="297">
                  <c:v>2.96999999999998</c:v>
                </c:pt>
                <c:pt idx="298">
                  <c:v>2.97999999999998</c:v>
                </c:pt>
                <c:pt idx="299">
                  <c:v>2.98999999999998</c:v>
                </c:pt>
                <c:pt idx="300">
                  <c:v>2.99999999999998</c:v>
                </c:pt>
                <c:pt idx="301">
                  <c:v>3.00999999999998</c:v>
                </c:pt>
                <c:pt idx="302">
                  <c:v>3.01999999999998</c:v>
                </c:pt>
                <c:pt idx="303">
                  <c:v>3.02999999999998</c:v>
                </c:pt>
                <c:pt idx="304">
                  <c:v>3.03999999999998</c:v>
                </c:pt>
                <c:pt idx="305">
                  <c:v>3.04999999999998</c:v>
                </c:pt>
                <c:pt idx="306">
                  <c:v>3.05999999999998</c:v>
                </c:pt>
                <c:pt idx="307">
                  <c:v>3.06999999999998</c:v>
                </c:pt>
                <c:pt idx="308">
                  <c:v>3.07999999999998</c:v>
                </c:pt>
                <c:pt idx="309">
                  <c:v>3.08999999999998</c:v>
                </c:pt>
                <c:pt idx="310">
                  <c:v>3.09999999999998</c:v>
                </c:pt>
                <c:pt idx="311">
                  <c:v>3.10999999999998</c:v>
                </c:pt>
                <c:pt idx="312">
                  <c:v>3.11999999999998</c:v>
                </c:pt>
                <c:pt idx="313">
                  <c:v>3.12999999999998</c:v>
                </c:pt>
                <c:pt idx="314">
                  <c:v>3.13999999999998</c:v>
                </c:pt>
                <c:pt idx="315">
                  <c:v>3.14999999999998</c:v>
                </c:pt>
                <c:pt idx="316">
                  <c:v>3.15999999999998</c:v>
                </c:pt>
                <c:pt idx="317">
                  <c:v>3.16999999999998</c:v>
                </c:pt>
                <c:pt idx="318">
                  <c:v>3.17999999999998</c:v>
                </c:pt>
                <c:pt idx="319">
                  <c:v>3.18999999999998</c:v>
                </c:pt>
                <c:pt idx="320">
                  <c:v>3.19999999999998</c:v>
                </c:pt>
                <c:pt idx="321">
                  <c:v>3.20999999999998</c:v>
                </c:pt>
                <c:pt idx="322">
                  <c:v>3.21999999999998</c:v>
                </c:pt>
                <c:pt idx="323">
                  <c:v>3.22999999999998</c:v>
                </c:pt>
                <c:pt idx="324">
                  <c:v>3.23999999999998</c:v>
                </c:pt>
                <c:pt idx="325">
                  <c:v>3.24999999999997</c:v>
                </c:pt>
                <c:pt idx="326">
                  <c:v>3.25999999999997</c:v>
                </c:pt>
                <c:pt idx="327">
                  <c:v>3.26999999999997</c:v>
                </c:pt>
                <c:pt idx="328">
                  <c:v>3.27999999999997</c:v>
                </c:pt>
                <c:pt idx="329">
                  <c:v>3.28999999999997</c:v>
                </c:pt>
                <c:pt idx="330">
                  <c:v>3.29999999999997</c:v>
                </c:pt>
                <c:pt idx="331">
                  <c:v>3.30999999999997</c:v>
                </c:pt>
                <c:pt idx="332">
                  <c:v>3.31999999999997</c:v>
                </c:pt>
                <c:pt idx="333">
                  <c:v>3.32999999999997</c:v>
                </c:pt>
                <c:pt idx="334">
                  <c:v>3.33999999999997</c:v>
                </c:pt>
                <c:pt idx="335">
                  <c:v>3.34999999999997</c:v>
                </c:pt>
                <c:pt idx="336">
                  <c:v>3.35999999999997</c:v>
                </c:pt>
                <c:pt idx="337">
                  <c:v>3.36999999999997</c:v>
                </c:pt>
                <c:pt idx="338">
                  <c:v>3.37999999999997</c:v>
                </c:pt>
                <c:pt idx="339">
                  <c:v>3.38999999999997</c:v>
                </c:pt>
                <c:pt idx="340">
                  <c:v>3.39999999999997</c:v>
                </c:pt>
                <c:pt idx="341">
                  <c:v>3.40999999999997</c:v>
                </c:pt>
                <c:pt idx="342">
                  <c:v>3.41999999999997</c:v>
                </c:pt>
                <c:pt idx="343">
                  <c:v>3.42999999999997</c:v>
                </c:pt>
                <c:pt idx="344">
                  <c:v>3.43999999999997</c:v>
                </c:pt>
                <c:pt idx="345">
                  <c:v>3.44999999999997</c:v>
                </c:pt>
                <c:pt idx="346">
                  <c:v>3.45999999999997</c:v>
                </c:pt>
                <c:pt idx="347">
                  <c:v>3.46999999999997</c:v>
                </c:pt>
                <c:pt idx="348">
                  <c:v>3.47999999999997</c:v>
                </c:pt>
                <c:pt idx="349">
                  <c:v>3.48999999999997</c:v>
                </c:pt>
                <c:pt idx="350">
                  <c:v>3.49999999999997</c:v>
                </c:pt>
                <c:pt idx="351">
                  <c:v>3.50999999999997</c:v>
                </c:pt>
                <c:pt idx="352">
                  <c:v>3.51999999999997</c:v>
                </c:pt>
                <c:pt idx="353">
                  <c:v>3.52999999999997</c:v>
                </c:pt>
                <c:pt idx="354">
                  <c:v>3.53999999999997</c:v>
                </c:pt>
                <c:pt idx="355">
                  <c:v>3.54999999999997</c:v>
                </c:pt>
                <c:pt idx="356">
                  <c:v>3.55999999999997</c:v>
                </c:pt>
                <c:pt idx="357">
                  <c:v>3.56999999999997</c:v>
                </c:pt>
                <c:pt idx="358">
                  <c:v>3.57999999999997</c:v>
                </c:pt>
                <c:pt idx="359">
                  <c:v>3.58999999999997</c:v>
                </c:pt>
                <c:pt idx="360">
                  <c:v>3.59999999999997</c:v>
                </c:pt>
                <c:pt idx="361">
                  <c:v>3.60999999999997</c:v>
                </c:pt>
                <c:pt idx="362">
                  <c:v>3.61999999999997</c:v>
                </c:pt>
                <c:pt idx="363">
                  <c:v>3.62999999999997</c:v>
                </c:pt>
                <c:pt idx="364">
                  <c:v>3.63999999999997</c:v>
                </c:pt>
                <c:pt idx="365">
                  <c:v>3.64999999999997</c:v>
                </c:pt>
                <c:pt idx="366">
                  <c:v>3.65999999999997</c:v>
                </c:pt>
                <c:pt idx="367">
                  <c:v>3.66999999999997</c:v>
                </c:pt>
                <c:pt idx="368">
                  <c:v>3.67999999999997</c:v>
                </c:pt>
                <c:pt idx="369">
                  <c:v>3.68999999999997</c:v>
                </c:pt>
                <c:pt idx="370">
                  <c:v>3.69999999999997</c:v>
                </c:pt>
                <c:pt idx="371">
                  <c:v>3.70999999999997</c:v>
                </c:pt>
                <c:pt idx="372">
                  <c:v>3.71999999999996</c:v>
                </c:pt>
                <c:pt idx="373">
                  <c:v>3.72999999999996</c:v>
                </c:pt>
                <c:pt idx="374">
                  <c:v>3.73999999999996</c:v>
                </c:pt>
                <c:pt idx="375">
                  <c:v>3.74999999999996</c:v>
                </c:pt>
                <c:pt idx="376">
                  <c:v>3.75999999999996</c:v>
                </c:pt>
                <c:pt idx="377">
                  <c:v>3.76999999999996</c:v>
                </c:pt>
                <c:pt idx="378">
                  <c:v>3.77999999999996</c:v>
                </c:pt>
                <c:pt idx="379">
                  <c:v>3.78999999999996</c:v>
                </c:pt>
                <c:pt idx="380">
                  <c:v>3.79999999999996</c:v>
                </c:pt>
                <c:pt idx="381">
                  <c:v>3.80999999999996</c:v>
                </c:pt>
                <c:pt idx="382">
                  <c:v>3.81999999999996</c:v>
                </c:pt>
                <c:pt idx="383">
                  <c:v>3.82999999999996</c:v>
                </c:pt>
                <c:pt idx="384">
                  <c:v>3.83999999999996</c:v>
                </c:pt>
                <c:pt idx="385">
                  <c:v>3.84999999999996</c:v>
                </c:pt>
                <c:pt idx="386">
                  <c:v>3.85999999999996</c:v>
                </c:pt>
                <c:pt idx="387">
                  <c:v>3.86999999999996</c:v>
                </c:pt>
                <c:pt idx="388">
                  <c:v>3.87999999999996</c:v>
                </c:pt>
                <c:pt idx="389">
                  <c:v>3.88999999999996</c:v>
                </c:pt>
                <c:pt idx="390">
                  <c:v>3.89999999999996</c:v>
                </c:pt>
                <c:pt idx="391">
                  <c:v>3.90999999999996</c:v>
                </c:pt>
                <c:pt idx="392">
                  <c:v>3.91999999999996</c:v>
                </c:pt>
                <c:pt idx="393">
                  <c:v>3.92999999999996</c:v>
                </c:pt>
                <c:pt idx="394">
                  <c:v>3.93999999999996</c:v>
                </c:pt>
                <c:pt idx="395">
                  <c:v>3.94999999999996</c:v>
                </c:pt>
                <c:pt idx="396">
                  <c:v>3.95999999999996</c:v>
                </c:pt>
                <c:pt idx="397">
                  <c:v>3.96999999999996</c:v>
                </c:pt>
                <c:pt idx="398">
                  <c:v>3.97999999999996</c:v>
                </c:pt>
                <c:pt idx="399">
                  <c:v>3.98999999999996</c:v>
                </c:pt>
                <c:pt idx="400">
                  <c:v>3.99999999999996</c:v>
                </c:pt>
                <c:pt idx="401">
                  <c:v>4.00999999999996</c:v>
                </c:pt>
                <c:pt idx="402">
                  <c:v>4.01999999999996</c:v>
                </c:pt>
                <c:pt idx="403">
                  <c:v>4.02999999999996</c:v>
                </c:pt>
                <c:pt idx="404">
                  <c:v>4.03999999999996</c:v>
                </c:pt>
                <c:pt idx="405">
                  <c:v>4.04999999999996</c:v>
                </c:pt>
                <c:pt idx="406">
                  <c:v>4.05999999999996</c:v>
                </c:pt>
                <c:pt idx="407">
                  <c:v>4.06999999999996</c:v>
                </c:pt>
                <c:pt idx="408">
                  <c:v>4.07999999999996</c:v>
                </c:pt>
                <c:pt idx="409">
                  <c:v>4.08999999999996</c:v>
                </c:pt>
                <c:pt idx="410">
                  <c:v>4.09999999999996</c:v>
                </c:pt>
                <c:pt idx="411">
                  <c:v>4.10999999999996</c:v>
                </c:pt>
                <c:pt idx="412">
                  <c:v>4.11999999999996</c:v>
                </c:pt>
                <c:pt idx="413">
                  <c:v>4.12999999999996</c:v>
                </c:pt>
                <c:pt idx="414">
                  <c:v>4.13999999999996</c:v>
                </c:pt>
                <c:pt idx="415">
                  <c:v>4.14999999999996</c:v>
                </c:pt>
                <c:pt idx="416">
                  <c:v>4.15999999999996</c:v>
                </c:pt>
                <c:pt idx="417">
                  <c:v>4.16999999999996</c:v>
                </c:pt>
                <c:pt idx="418">
                  <c:v>4.17999999999996</c:v>
                </c:pt>
                <c:pt idx="419">
                  <c:v>4.18999999999996</c:v>
                </c:pt>
                <c:pt idx="420">
                  <c:v>4.19999999999996</c:v>
                </c:pt>
                <c:pt idx="421">
                  <c:v>4.20999999999996</c:v>
                </c:pt>
                <c:pt idx="422">
                  <c:v>4.21999999999995</c:v>
                </c:pt>
                <c:pt idx="423">
                  <c:v>4.22999999999995</c:v>
                </c:pt>
                <c:pt idx="424">
                  <c:v>4.23999999999995</c:v>
                </c:pt>
                <c:pt idx="425">
                  <c:v>4.24999999999995</c:v>
                </c:pt>
                <c:pt idx="426">
                  <c:v>4.25999999999995</c:v>
                </c:pt>
                <c:pt idx="427">
                  <c:v>4.26999999999995</c:v>
                </c:pt>
                <c:pt idx="428">
                  <c:v>4.27999999999995</c:v>
                </c:pt>
                <c:pt idx="429">
                  <c:v>4.28999999999995</c:v>
                </c:pt>
                <c:pt idx="430">
                  <c:v>4.29999999999995</c:v>
                </c:pt>
                <c:pt idx="431">
                  <c:v>4.30999999999995</c:v>
                </c:pt>
                <c:pt idx="432">
                  <c:v>4.31999999999995</c:v>
                </c:pt>
                <c:pt idx="433">
                  <c:v>4.32999999999995</c:v>
                </c:pt>
                <c:pt idx="434">
                  <c:v>4.33999999999995</c:v>
                </c:pt>
                <c:pt idx="435">
                  <c:v>4.34999999999995</c:v>
                </c:pt>
                <c:pt idx="436">
                  <c:v>4.35999999999995</c:v>
                </c:pt>
                <c:pt idx="437">
                  <c:v>4.36999999999995</c:v>
                </c:pt>
                <c:pt idx="438">
                  <c:v>4.37999999999995</c:v>
                </c:pt>
                <c:pt idx="439">
                  <c:v>4.38999999999995</c:v>
                </c:pt>
                <c:pt idx="440">
                  <c:v>4.39999999999995</c:v>
                </c:pt>
                <c:pt idx="441">
                  <c:v>4.40999999999995</c:v>
                </c:pt>
                <c:pt idx="442">
                  <c:v>4.41999999999995</c:v>
                </c:pt>
                <c:pt idx="443">
                  <c:v>4.42999999999995</c:v>
                </c:pt>
                <c:pt idx="444">
                  <c:v>4.43999999999995</c:v>
                </c:pt>
                <c:pt idx="445">
                  <c:v>4.44999999999995</c:v>
                </c:pt>
                <c:pt idx="446">
                  <c:v>4.45999999999995</c:v>
                </c:pt>
                <c:pt idx="447">
                  <c:v>4.46999999999995</c:v>
                </c:pt>
                <c:pt idx="448">
                  <c:v>4.47999999999995</c:v>
                </c:pt>
                <c:pt idx="449">
                  <c:v>4.48999999999995</c:v>
                </c:pt>
                <c:pt idx="450">
                  <c:v>4.49999999999995</c:v>
                </c:pt>
                <c:pt idx="451">
                  <c:v>4.50999999999995</c:v>
                </c:pt>
                <c:pt idx="452">
                  <c:v>4.51999999999995</c:v>
                </c:pt>
                <c:pt idx="453">
                  <c:v>4.52999999999995</c:v>
                </c:pt>
                <c:pt idx="454">
                  <c:v>4.53999999999995</c:v>
                </c:pt>
                <c:pt idx="455">
                  <c:v>4.54999999999995</c:v>
                </c:pt>
                <c:pt idx="456">
                  <c:v>4.55999999999995</c:v>
                </c:pt>
                <c:pt idx="457">
                  <c:v>4.56999999999995</c:v>
                </c:pt>
                <c:pt idx="458">
                  <c:v>4.57999999999995</c:v>
                </c:pt>
                <c:pt idx="459">
                  <c:v>4.58999999999995</c:v>
                </c:pt>
                <c:pt idx="460">
                  <c:v>4.59999999999995</c:v>
                </c:pt>
                <c:pt idx="461">
                  <c:v>4.60999999999995</c:v>
                </c:pt>
                <c:pt idx="462">
                  <c:v>4.61999999999995</c:v>
                </c:pt>
                <c:pt idx="463">
                  <c:v>4.62999999999995</c:v>
                </c:pt>
                <c:pt idx="464">
                  <c:v>4.63999999999995</c:v>
                </c:pt>
                <c:pt idx="465">
                  <c:v>4.64999999999995</c:v>
                </c:pt>
                <c:pt idx="466">
                  <c:v>4.65999999999995</c:v>
                </c:pt>
                <c:pt idx="467">
                  <c:v>4.66999999999995</c:v>
                </c:pt>
                <c:pt idx="468">
                  <c:v>4.67999999999995</c:v>
                </c:pt>
                <c:pt idx="469">
                  <c:v>4.68999999999994</c:v>
                </c:pt>
                <c:pt idx="470">
                  <c:v>4.69999999999994</c:v>
                </c:pt>
                <c:pt idx="471">
                  <c:v>4.70999999999994</c:v>
                </c:pt>
                <c:pt idx="472">
                  <c:v>4.71999999999994</c:v>
                </c:pt>
                <c:pt idx="473">
                  <c:v>4.72999999999994</c:v>
                </c:pt>
                <c:pt idx="474">
                  <c:v>4.73999999999994</c:v>
                </c:pt>
                <c:pt idx="475">
                  <c:v>4.74999999999994</c:v>
                </c:pt>
                <c:pt idx="476">
                  <c:v>4.75999999999994</c:v>
                </c:pt>
                <c:pt idx="477">
                  <c:v>4.76999999999994</c:v>
                </c:pt>
                <c:pt idx="478">
                  <c:v>4.77999999999994</c:v>
                </c:pt>
                <c:pt idx="479">
                  <c:v>4.78999999999994</c:v>
                </c:pt>
                <c:pt idx="480">
                  <c:v>4.79999999999994</c:v>
                </c:pt>
                <c:pt idx="481">
                  <c:v>4.80999999999994</c:v>
                </c:pt>
                <c:pt idx="482">
                  <c:v>4.81999999999994</c:v>
                </c:pt>
                <c:pt idx="483">
                  <c:v>4.82999999999994</c:v>
                </c:pt>
                <c:pt idx="484">
                  <c:v>4.83999999999994</c:v>
                </c:pt>
                <c:pt idx="485">
                  <c:v>4.84999999999994</c:v>
                </c:pt>
                <c:pt idx="486">
                  <c:v>4.85999999999994</c:v>
                </c:pt>
                <c:pt idx="487">
                  <c:v>4.86999999999994</c:v>
                </c:pt>
                <c:pt idx="488">
                  <c:v>4.87999999999994</c:v>
                </c:pt>
                <c:pt idx="489">
                  <c:v>4.88999999999994</c:v>
                </c:pt>
                <c:pt idx="490">
                  <c:v>4.89999999999994</c:v>
                </c:pt>
                <c:pt idx="491">
                  <c:v>4.90999999999994</c:v>
                </c:pt>
                <c:pt idx="492">
                  <c:v>4.91999999999994</c:v>
                </c:pt>
                <c:pt idx="493">
                  <c:v>4.92999999999994</c:v>
                </c:pt>
                <c:pt idx="494">
                  <c:v>4.93999999999994</c:v>
                </c:pt>
                <c:pt idx="495">
                  <c:v>4.94999999999994</c:v>
                </c:pt>
                <c:pt idx="496">
                  <c:v>4.95999999999994</c:v>
                </c:pt>
                <c:pt idx="497">
                  <c:v>4.96999999999994</c:v>
                </c:pt>
                <c:pt idx="498">
                  <c:v>4.97999999999994</c:v>
                </c:pt>
                <c:pt idx="499">
                  <c:v>4.98999999999994</c:v>
                </c:pt>
                <c:pt idx="500">
                  <c:v>4.99999999999994</c:v>
                </c:pt>
                <c:pt idx="501">
                  <c:v>5.00999999999994</c:v>
                </c:pt>
                <c:pt idx="502">
                  <c:v>5.01999999999994</c:v>
                </c:pt>
                <c:pt idx="503">
                  <c:v>5.02999999999994</c:v>
                </c:pt>
                <c:pt idx="504">
                  <c:v>5.03999999999994</c:v>
                </c:pt>
                <c:pt idx="505">
                  <c:v>5.04999999999994</c:v>
                </c:pt>
                <c:pt idx="506">
                  <c:v>5.05999999999994</c:v>
                </c:pt>
                <c:pt idx="507">
                  <c:v>5.06999999999994</c:v>
                </c:pt>
                <c:pt idx="508">
                  <c:v>5.07999999999994</c:v>
                </c:pt>
                <c:pt idx="509">
                  <c:v>5.08999999999994</c:v>
                </c:pt>
                <c:pt idx="510">
                  <c:v>5.09999999999994</c:v>
                </c:pt>
                <c:pt idx="511">
                  <c:v>5.10999999999994</c:v>
                </c:pt>
                <c:pt idx="512">
                  <c:v>5.11999999999994</c:v>
                </c:pt>
                <c:pt idx="513">
                  <c:v>5.12999999999994</c:v>
                </c:pt>
                <c:pt idx="514">
                  <c:v>5.13999999999994</c:v>
                </c:pt>
                <c:pt idx="515">
                  <c:v>5.14999999999994</c:v>
                </c:pt>
                <c:pt idx="516">
                  <c:v>5.15999999999993</c:v>
                </c:pt>
                <c:pt idx="517">
                  <c:v>5.16999999999993</c:v>
                </c:pt>
                <c:pt idx="518">
                  <c:v>5.17999999999993</c:v>
                </c:pt>
                <c:pt idx="519">
                  <c:v>5.18999999999993</c:v>
                </c:pt>
                <c:pt idx="520">
                  <c:v>5.19999999999993</c:v>
                </c:pt>
                <c:pt idx="521">
                  <c:v>5.20999999999993</c:v>
                </c:pt>
                <c:pt idx="522">
                  <c:v>5.21999999999993</c:v>
                </c:pt>
                <c:pt idx="523">
                  <c:v>5.22999999999993</c:v>
                </c:pt>
                <c:pt idx="524">
                  <c:v>5.23999999999993</c:v>
                </c:pt>
                <c:pt idx="525">
                  <c:v>5.24999999999993</c:v>
                </c:pt>
                <c:pt idx="526">
                  <c:v>5.25999999999993</c:v>
                </c:pt>
                <c:pt idx="527">
                  <c:v>5.26999999999993</c:v>
                </c:pt>
                <c:pt idx="528">
                  <c:v>5.27999999999993</c:v>
                </c:pt>
                <c:pt idx="529">
                  <c:v>5.28999999999993</c:v>
                </c:pt>
                <c:pt idx="530">
                  <c:v>5.29999999999993</c:v>
                </c:pt>
                <c:pt idx="531">
                  <c:v>5.30999999999993</c:v>
                </c:pt>
                <c:pt idx="532">
                  <c:v>5.31999999999993</c:v>
                </c:pt>
                <c:pt idx="533">
                  <c:v>5.32999999999993</c:v>
                </c:pt>
                <c:pt idx="534">
                  <c:v>5.33999999999993</c:v>
                </c:pt>
                <c:pt idx="535">
                  <c:v>5.34999999999993</c:v>
                </c:pt>
                <c:pt idx="536">
                  <c:v>5.35999999999993</c:v>
                </c:pt>
                <c:pt idx="537">
                  <c:v>5.36999999999993</c:v>
                </c:pt>
                <c:pt idx="538">
                  <c:v>5.37999999999993</c:v>
                </c:pt>
                <c:pt idx="539">
                  <c:v>5.38999999999993</c:v>
                </c:pt>
                <c:pt idx="540">
                  <c:v>5.39999999999993</c:v>
                </c:pt>
                <c:pt idx="541">
                  <c:v>5.40999999999993</c:v>
                </c:pt>
                <c:pt idx="542">
                  <c:v>5.41999999999993</c:v>
                </c:pt>
                <c:pt idx="543">
                  <c:v>5.42999999999993</c:v>
                </c:pt>
                <c:pt idx="544">
                  <c:v>5.43999999999993</c:v>
                </c:pt>
                <c:pt idx="545">
                  <c:v>5.44999999999993</c:v>
                </c:pt>
                <c:pt idx="546">
                  <c:v>5.45999999999993</c:v>
                </c:pt>
                <c:pt idx="547">
                  <c:v>5.46999999999993</c:v>
                </c:pt>
                <c:pt idx="548">
                  <c:v>5.47999999999993</c:v>
                </c:pt>
                <c:pt idx="549">
                  <c:v>5.48999999999993</c:v>
                </c:pt>
                <c:pt idx="550">
                  <c:v>5.49999999999993</c:v>
                </c:pt>
                <c:pt idx="551">
                  <c:v>5.50999999999993</c:v>
                </c:pt>
                <c:pt idx="552">
                  <c:v>5.51999999999993</c:v>
                </c:pt>
                <c:pt idx="553">
                  <c:v>5.52999999999993</c:v>
                </c:pt>
                <c:pt idx="554">
                  <c:v>5.53999999999993</c:v>
                </c:pt>
                <c:pt idx="555">
                  <c:v>5.54999999999993</c:v>
                </c:pt>
                <c:pt idx="556">
                  <c:v>5.55999999999993</c:v>
                </c:pt>
                <c:pt idx="557">
                  <c:v>5.56999999999993</c:v>
                </c:pt>
                <c:pt idx="558">
                  <c:v>5.57999999999993</c:v>
                </c:pt>
                <c:pt idx="559">
                  <c:v>5.58999999999993</c:v>
                </c:pt>
                <c:pt idx="560">
                  <c:v>5.59999999999993</c:v>
                </c:pt>
                <c:pt idx="561">
                  <c:v>5.60999999999993</c:v>
                </c:pt>
                <c:pt idx="562">
                  <c:v>5.61999999999993</c:v>
                </c:pt>
                <c:pt idx="563">
                  <c:v>5.62999999999992</c:v>
                </c:pt>
                <c:pt idx="564">
                  <c:v>5.63999999999992</c:v>
                </c:pt>
                <c:pt idx="565">
                  <c:v>5.64999999999992</c:v>
                </c:pt>
                <c:pt idx="566">
                  <c:v>5.65999999999992</c:v>
                </c:pt>
                <c:pt idx="567">
                  <c:v>5.66999999999992</c:v>
                </c:pt>
                <c:pt idx="568">
                  <c:v>5.67999999999992</c:v>
                </c:pt>
                <c:pt idx="569">
                  <c:v>5.68999999999992</c:v>
                </c:pt>
                <c:pt idx="570">
                  <c:v>5.69999999999992</c:v>
                </c:pt>
                <c:pt idx="571">
                  <c:v>5.70999999999992</c:v>
                </c:pt>
                <c:pt idx="572">
                  <c:v>5.71999999999992</c:v>
                </c:pt>
                <c:pt idx="573">
                  <c:v>5.72999999999992</c:v>
                </c:pt>
                <c:pt idx="574">
                  <c:v>5.73999999999992</c:v>
                </c:pt>
                <c:pt idx="575">
                  <c:v>5.74999999999992</c:v>
                </c:pt>
                <c:pt idx="576">
                  <c:v>5.75999999999992</c:v>
                </c:pt>
                <c:pt idx="577">
                  <c:v>5.76999999999992</c:v>
                </c:pt>
                <c:pt idx="578">
                  <c:v>5.77999999999992</c:v>
                </c:pt>
                <c:pt idx="579">
                  <c:v>5.78999999999992</c:v>
                </c:pt>
                <c:pt idx="580">
                  <c:v>5.79999999999992</c:v>
                </c:pt>
                <c:pt idx="581">
                  <c:v>5.80999999999992</c:v>
                </c:pt>
                <c:pt idx="582">
                  <c:v>5.81999999999992</c:v>
                </c:pt>
                <c:pt idx="583">
                  <c:v>5.82999999999992</c:v>
                </c:pt>
                <c:pt idx="584">
                  <c:v>5.83999999999992</c:v>
                </c:pt>
                <c:pt idx="585">
                  <c:v>5.84999999999992</c:v>
                </c:pt>
                <c:pt idx="586">
                  <c:v>5.85999999999992</c:v>
                </c:pt>
                <c:pt idx="587">
                  <c:v>5.86999999999992</c:v>
                </c:pt>
                <c:pt idx="588">
                  <c:v>5.87999999999992</c:v>
                </c:pt>
                <c:pt idx="589">
                  <c:v>5.88999999999992</c:v>
                </c:pt>
                <c:pt idx="590">
                  <c:v>5.89999999999992</c:v>
                </c:pt>
                <c:pt idx="591">
                  <c:v>5.90999999999992</c:v>
                </c:pt>
                <c:pt idx="592">
                  <c:v>5.91999999999992</c:v>
                </c:pt>
                <c:pt idx="593">
                  <c:v>5.92999999999992</c:v>
                </c:pt>
                <c:pt idx="594">
                  <c:v>5.93999999999992</c:v>
                </c:pt>
                <c:pt idx="595">
                  <c:v>5.94999999999992</c:v>
                </c:pt>
                <c:pt idx="596">
                  <c:v>5.95999999999992</c:v>
                </c:pt>
                <c:pt idx="597">
                  <c:v>5.96999999999992</c:v>
                </c:pt>
                <c:pt idx="598">
                  <c:v>5.97999999999992</c:v>
                </c:pt>
                <c:pt idx="599">
                  <c:v>5.98999999999992</c:v>
                </c:pt>
                <c:pt idx="600">
                  <c:v>5.99999999999992</c:v>
                </c:pt>
                <c:pt idx="601">
                  <c:v>6.00999999999992</c:v>
                </c:pt>
                <c:pt idx="602">
                  <c:v>6.01999999999992</c:v>
                </c:pt>
                <c:pt idx="603">
                  <c:v>6.02999999999992</c:v>
                </c:pt>
                <c:pt idx="604">
                  <c:v>6.03999999999992</c:v>
                </c:pt>
                <c:pt idx="605">
                  <c:v>6.04999999999992</c:v>
                </c:pt>
                <c:pt idx="606">
                  <c:v>6.05999999999992</c:v>
                </c:pt>
                <c:pt idx="607">
                  <c:v>6.06999999999992</c:v>
                </c:pt>
                <c:pt idx="608">
                  <c:v>6.07999999999992</c:v>
                </c:pt>
                <c:pt idx="609">
                  <c:v>6.08999999999992</c:v>
                </c:pt>
                <c:pt idx="610">
                  <c:v>6.09999999999991</c:v>
                </c:pt>
                <c:pt idx="611">
                  <c:v>6.10999999999991</c:v>
                </c:pt>
                <c:pt idx="612">
                  <c:v>6.11999999999991</c:v>
                </c:pt>
                <c:pt idx="613">
                  <c:v>6.12999999999991</c:v>
                </c:pt>
                <c:pt idx="614">
                  <c:v>6.13999999999991</c:v>
                </c:pt>
                <c:pt idx="615">
                  <c:v>6.14999999999991</c:v>
                </c:pt>
                <c:pt idx="616">
                  <c:v>6.15999999999991</c:v>
                </c:pt>
                <c:pt idx="617">
                  <c:v>6.16999999999991</c:v>
                </c:pt>
                <c:pt idx="618">
                  <c:v>6.17999999999991</c:v>
                </c:pt>
                <c:pt idx="619">
                  <c:v>6.18999999999991</c:v>
                </c:pt>
                <c:pt idx="620">
                  <c:v>6.19999999999991</c:v>
                </c:pt>
                <c:pt idx="621">
                  <c:v>6.20999999999991</c:v>
                </c:pt>
                <c:pt idx="622">
                  <c:v>6.21999999999991</c:v>
                </c:pt>
                <c:pt idx="623">
                  <c:v>6.22999999999991</c:v>
                </c:pt>
                <c:pt idx="624">
                  <c:v>6.23999999999991</c:v>
                </c:pt>
                <c:pt idx="625">
                  <c:v>6.24999999999991</c:v>
                </c:pt>
                <c:pt idx="626">
                  <c:v>6.25999999999991</c:v>
                </c:pt>
                <c:pt idx="627">
                  <c:v>6.26999999999991</c:v>
                </c:pt>
                <c:pt idx="628">
                  <c:v>6.27999999999991</c:v>
                </c:pt>
                <c:pt idx="629">
                  <c:v>6.28999999999991</c:v>
                </c:pt>
                <c:pt idx="630">
                  <c:v>6.29999999999991</c:v>
                </c:pt>
                <c:pt idx="631">
                  <c:v>6.30999999999991</c:v>
                </c:pt>
                <c:pt idx="632">
                  <c:v>6.31999999999991</c:v>
                </c:pt>
                <c:pt idx="633">
                  <c:v>6.32999999999991</c:v>
                </c:pt>
                <c:pt idx="634">
                  <c:v>6.33999999999991</c:v>
                </c:pt>
                <c:pt idx="635">
                  <c:v>6.34999999999991</c:v>
                </c:pt>
                <c:pt idx="636">
                  <c:v>6.35999999999991</c:v>
                </c:pt>
                <c:pt idx="637">
                  <c:v>6.36999999999991</c:v>
                </c:pt>
                <c:pt idx="638">
                  <c:v>6.37999999999991</c:v>
                </c:pt>
                <c:pt idx="639">
                  <c:v>6.38999999999991</c:v>
                </c:pt>
                <c:pt idx="640">
                  <c:v>6.39999999999991</c:v>
                </c:pt>
                <c:pt idx="641">
                  <c:v>6.40999999999991</c:v>
                </c:pt>
                <c:pt idx="642">
                  <c:v>6.41999999999991</c:v>
                </c:pt>
                <c:pt idx="643">
                  <c:v>6.42999999999991</c:v>
                </c:pt>
                <c:pt idx="644">
                  <c:v>6.43999999999991</c:v>
                </c:pt>
                <c:pt idx="645">
                  <c:v>6.44999999999991</c:v>
                </c:pt>
                <c:pt idx="646">
                  <c:v>6.45999999999991</c:v>
                </c:pt>
                <c:pt idx="647">
                  <c:v>6.46999999999991</c:v>
                </c:pt>
                <c:pt idx="648">
                  <c:v>6.47999999999991</c:v>
                </c:pt>
                <c:pt idx="649">
                  <c:v>6.48999999999991</c:v>
                </c:pt>
                <c:pt idx="650">
                  <c:v>6.49999999999991</c:v>
                </c:pt>
                <c:pt idx="651">
                  <c:v>6.50999999999991</c:v>
                </c:pt>
                <c:pt idx="652">
                  <c:v>6.51999999999991</c:v>
                </c:pt>
                <c:pt idx="653">
                  <c:v>6.52999999999991</c:v>
                </c:pt>
                <c:pt idx="654">
                  <c:v>6.53999999999991</c:v>
                </c:pt>
                <c:pt idx="655">
                  <c:v>6.54999999999991</c:v>
                </c:pt>
                <c:pt idx="656">
                  <c:v>6.55999999999991</c:v>
                </c:pt>
                <c:pt idx="657">
                  <c:v>6.5699999999999</c:v>
                </c:pt>
                <c:pt idx="658">
                  <c:v>6.5799999999999</c:v>
                </c:pt>
                <c:pt idx="659">
                  <c:v>6.5899999999999</c:v>
                </c:pt>
                <c:pt idx="660">
                  <c:v>6.5999999999999</c:v>
                </c:pt>
                <c:pt idx="661">
                  <c:v>6.6099999999999</c:v>
                </c:pt>
                <c:pt idx="662">
                  <c:v>6.6199999999999</c:v>
                </c:pt>
                <c:pt idx="663">
                  <c:v>6.6299999999999</c:v>
                </c:pt>
                <c:pt idx="664">
                  <c:v>6.6399999999999</c:v>
                </c:pt>
                <c:pt idx="665">
                  <c:v>6.6499999999999</c:v>
                </c:pt>
                <c:pt idx="666">
                  <c:v>6.6599999999999</c:v>
                </c:pt>
                <c:pt idx="667">
                  <c:v>6.6699999999999</c:v>
                </c:pt>
                <c:pt idx="668">
                  <c:v>6.6799999999999</c:v>
                </c:pt>
                <c:pt idx="669">
                  <c:v>6.6899999999999</c:v>
                </c:pt>
                <c:pt idx="670">
                  <c:v>6.6999999999999</c:v>
                </c:pt>
                <c:pt idx="671">
                  <c:v>6.7099999999999</c:v>
                </c:pt>
                <c:pt idx="672">
                  <c:v>6.7199999999999</c:v>
                </c:pt>
                <c:pt idx="673">
                  <c:v>6.7299999999999</c:v>
                </c:pt>
                <c:pt idx="674">
                  <c:v>6.7399999999999</c:v>
                </c:pt>
                <c:pt idx="675">
                  <c:v>6.7499999999999</c:v>
                </c:pt>
                <c:pt idx="676">
                  <c:v>6.7599999999999</c:v>
                </c:pt>
                <c:pt idx="677">
                  <c:v>6.7699999999999</c:v>
                </c:pt>
                <c:pt idx="678">
                  <c:v>6.7799999999999</c:v>
                </c:pt>
                <c:pt idx="679">
                  <c:v>6.7899999999999</c:v>
                </c:pt>
                <c:pt idx="680">
                  <c:v>6.7999999999999</c:v>
                </c:pt>
                <c:pt idx="681">
                  <c:v>6.8099999999999</c:v>
                </c:pt>
                <c:pt idx="682">
                  <c:v>6.8199999999999</c:v>
                </c:pt>
                <c:pt idx="683">
                  <c:v>6.8299999999999</c:v>
                </c:pt>
                <c:pt idx="684">
                  <c:v>6.8399999999999</c:v>
                </c:pt>
                <c:pt idx="685">
                  <c:v>6.8499999999999</c:v>
                </c:pt>
                <c:pt idx="686">
                  <c:v>6.8599999999999</c:v>
                </c:pt>
                <c:pt idx="687">
                  <c:v>6.8699999999999</c:v>
                </c:pt>
                <c:pt idx="688">
                  <c:v>6.8799999999999</c:v>
                </c:pt>
                <c:pt idx="689">
                  <c:v>6.8899999999999</c:v>
                </c:pt>
                <c:pt idx="690">
                  <c:v>6.8999999999999</c:v>
                </c:pt>
                <c:pt idx="691">
                  <c:v>6.9099999999999</c:v>
                </c:pt>
                <c:pt idx="692">
                  <c:v>6.9199999999999</c:v>
                </c:pt>
                <c:pt idx="693">
                  <c:v>6.9299999999999</c:v>
                </c:pt>
                <c:pt idx="694">
                  <c:v>6.9399999999999</c:v>
                </c:pt>
                <c:pt idx="695">
                  <c:v>6.9499999999999</c:v>
                </c:pt>
                <c:pt idx="696">
                  <c:v>6.9599999999999</c:v>
                </c:pt>
                <c:pt idx="697">
                  <c:v>6.9699999999999</c:v>
                </c:pt>
                <c:pt idx="698">
                  <c:v>6.9799999999999</c:v>
                </c:pt>
                <c:pt idx="699">
                  <c:v>6.9899999999999</c:v>
                </c:pt>
                <c:pt idx="700">
                  <c:v>6.9999999999999</c:v>
                </c:pt>
                <c:pt idx="701">
                  <c:v>7.0099999999999</c:v>
                </c:pt>
                <c:pt idx="702">
                  <c:v>7.0199999999999</c:v>
                </c:pt>
                <c:pt idx="703">
                  <c:v>7.02999999999989</c:v>
                </c:pt>
                <c:pt idx="704">
                  <c:v>7.03999999999989</c:v>
                </c:pt>
                <c:pt idx="705">
                  <c:v>7.04999999999989</c:v>
                </c:pt>
                <c:pt idx="706">
                  <c:v>7.05999999999989</c:v>
                </c:pt>
                <c:pt idx="707">
                  <c:v>7.06999999999989</c:v>
                </c:pt>
                <c:pt idx="708">
                  <c:v>7.07999999999989</c:v>
                </c:pt>
                <c:pt idx="709">
                  <c:v>7.08999999999989</c:v>
                </c:pt>
                <c:pt idx="710">
                  <c:v>7.09999999999989</c:v>
                </c:pt>
                <c:pt idx="711">
                  <c:v>7.10999999999989</c:v>
                </c:pt>
                <c:pt idx="712">
                  <c:v>7.11999999999989</c:v>
                </c:pt>
                <c:pt idx="713">
                  <c:v>7.12999999999989</c:v>
                </c:pt>
                <c:pt idx="714">
                  <c:v>7.13999999999989</c:v>
                </c:pt>
                <c:pt idx="715">
                  <c:v>7.14999999999989</c:v>
                </c:pt>
                <c:pt idx="716">
                  <c:v>7.15999999999989</c:v>
                </c:pt>
                <c:pt idx="717">
                  <c:v>7.16999999999989</c:v>
                </c:pt>
                <c:pt idx="718">
                  <c:v>7.17999999999989</c:v>
                </c:pt>
                <c:pt idx="719">
                  <c:v>7.18999999999989</c:v>
                </c:pt>
                <c:pt idx="720">
                  <c:v>7.19999999999989</c:v>
                </c:pt>
                <c:pt idx="721">
                  <c:v>7.20999999999989</c:v>
                </c:pt>
                <c:pt idx="722">
                  <c:v>7.21999999999989</c:v>
                </c:pt>
                <c:pt idx="723">
                  <c:v>7.22999999999989</c:v>
                </c:pt>
                <c:pt idx="724">
                  <c:v>7.23999999999989</c:v>
                </c:pt>
                <c:pt idx="725">
                  <c:v>7.24999999999989</c:v>
                </c:pt>
                <c:pt idx="726">
                  <c:v>7.25999999999989</c:v>
                </c:pt>
                <c:pt idx="727">
                  <c:v>7.26999999999989</c:v>
                </c:pt>
                <c:pt idx="728">
                  <c:v>7.27999999999989</c:v>
                </c:pt>
                <c:pt idx="729">
                  <c:v>7.28999999999989</c:v>
                </c:pt>
                <c:pt idx="730">
                  <c:v>7.29999999999989</c:v>
                </c:pt>
                <c:pt idx="731">
                  <c:v>7.30999999999989</c:v>
                </c:pt>
                <c:pt idx="732">
                  <c:v>7.31999999999989</c:v>
                </c:pt>
                <c:pt idx="733">
                  <c:v>7.32999999999989</c:v>
                </c:pt>
                <c:pt idx="734">
                  <c:v>7.33999999999989</c:v>
                </c:pt>
                <c:pt idx="735">
                  <c:v>7.34999999999989</c:v>
                </c:pt>
                <c:pt idx="736">
                  <c:v>7.35999999999989</c:v>
                </c:pt>
                <c:pt idx="737">
                  <c:v>7.36999999999989</c:v>
                </c:pt>
                <c:pt idx="738">
                  <c:v>7.37999999999989</c:v>
                </c:pt>
                <c:pt idx="739">
                  <c:v>7.38999999999989</c:v>
                </c:pt>
                <c:pt idx="740">
                  <c:v>7.39999999999989</c:v>
                </c:pt>
                <c:pt idx="741">
                  <c:v>7.40999999999989</c:v>
                </c:pt>
                <c:pt idx="742">
                  <c:v>7.41999999999989</c:v>
                </c:pt>
                <c:pt idx="743">
                  <c:v>7.42999999999989</c:v>
                </c:pt>
                <c:pt idx="744">
                  <c:v>7.43999999999989</c:v>
                </c:pt>
                <c:pt idx="745">
                  <c:v>7.44999999999989</c:v>
                </c:pt>
                <c:pt idx="746">
                  <c:v>7.45999999999989</c:v>
                </c:pt>
                <c:pt idx="747">
                  <c:v>7.46999999999989</c:v>
                </c:pt>
                <c:pt idx="748">
                  <c:v>7.47999999999989</c:v>
                </c:pt>
                <c:pt idx="749">
                  <c:v>7.48999999999989</c:v>
                </c:pt>
                <c:pt idx="750">
                  <c:v>7.49999999999988</c:v>
                </c:pt>
                <c:pt idx="751">
                  <c:v>7.50999999999988</c:v>
                </c:pt>
                <c:pt idx="752">
                  <c:v>7.51999999999988</c:v>
                </c:pt>
                <c:pt idx="753">
                  <c:v>7.52999999999988</c:v>
                </c:pt>
                <c:pt idx="754">
                  <c:v>7.53999999999988</c:v>
                </c:pt>
                <c:pt idx="755">
                  <c:v>7.54999999999988</c:v>
                </c:pt>
                <c:pt idx="756">
                  <c:v>7.55999999999988</c:v>
                </c:pt>
                <c:pt idx="757">
                  <c:v>7.56999999999988</c:v>
                </c:pt>
                <c:pt idx="758">
                  <c:v>7.57999999999988</c:v>
                </c:pt>
                <c:pt idx="759">
                  <c:v>7.58999999999988</c:v>
                </c:pt>
                <c:pt idx="760">
                  <c:v>7.59999999999988</c:v>
                </c:pt>
                <c:pt idx="761">
                  <c:v>7.60999999999988</c:v>
                </c:pt>
                <c:pt idx="762">
                  <c:v>7.61999999999988</c:v>
                </c:pt>
                <c:pt idx="763">
                  <c:v>7.62999999999988</c:v>
                </c:pt>
                <c:pt idx="764">
                  <c:v>7.63999999999988</c:v>
                </c:pt>
                <c:pt idx="765">
                  <c:v>7.64999999999988</c:v>
                </c:pt>
                <c:pt idx="766">
                  <c:v>7.65999999999988</c:v>
                </c:pt>
                <c:pt idx="767">
                  <c:v>7.66999999999988</c:v>
                </c:pt>
                <c:pt idx="768">
                  <c:v>7.67999999999988</c:v>
                </c:pt>
                <c:pt idx="769">
                  <c:v>7.68999999999988</c:v>
                </c:pt>
                <c:pt idx="770">
                  <c:v>7.69999999999988</c:v>
                </c:pt>
                <c:pt idx="771">
                  <c:v>7.70999999999988</c:v>
                </c:pt>
                <c:pt idx="772">
                  <c:v>7.71999999999988</c:v>
                </c:pt>
                <c:pt idx="773">
                  <c:v>7.72999999999988</c:v>
                </c:pt>
                <c:pt idx="774">
                  <c:v>7.73999999999988</c:v>
                </c:pt>
                <c:pt idx="775">
                  <c:v>7.74999999999988</c:v>
                </c:pt>
                <c:pt idx="776">
                  <c:v>7.75999999999988</c:v>
                </c:pt>
                <c:pt idx="777">
                  <c:v>7.76999999999988</c:v>
                </c:pt>
                <c:pt idx="778">
                  <c:v>7.77999999999988</c:v>
                </c:pt>
                <c:pt idx="779">
                  <c:v>7.78999999999988</c:v>
                </c:pt>
                <c:pt idx="780">
                  <c:v>7.79999999999988</c:v>
                </c:pt>
                <c:pt idx="781">
                  <c:v>7.80999999999988</c:v>
                </c:pt>
                <c:pt idx="782">
                  <c:v>7.81999999999988</c:v>
                </c:pt>
                <c:pt idx="783">
                  <c:v>7.82999999999988</c:v>
                </c:pt>
                <c:pt idx="784">
                  <c:v>7.83999999999988</c:v>
                </c:pt>
                <c:pt idx="785">
                  <c:v>7.84999999999988</c:v>
                </c:pt>
                <c:pt idx="786">
                  <c:v>7.85999999999988</c:v>
                </c:pt>
                <c:pt idx="787">
                  <c:v>7.86999999999988</c:v>
                </c:pt>
                <c:pt idx="788">
                  <c:v>7.87999999999988</c:v>
                </c:pt>
                <c:pt idx="789">
                  <c:v>7.88999999999988</c:v>
                </c:pt>
                <c:pt idx="790">
                  <c:v>7.89999999999988</c:v>
                </c:pt>
                <c:pt idx="791">
                  <c:v>7.90999999999988</c:v>
                </c:pt>
                <c:pt idx="792">
                  <c:v>7.91999999999988</c:v>
                </c:pt>
                <c:pt idx="793">
                  <c:v>7.92999999999988</c:v>
                </c:pt>
                <c:pt idx="794">
                  <c:v>7.93999999999988</c:v>
                </c:pt>
                <c:pt idx="795">
                  <c:v>7.94999999999988</c:v>
                </c:pt>
                <c:pt idx="796">
                  <c:v>7.95999999999988</c:v>
                </c:pt>
                <c:pt idx="797">
                  <c:v>7.96999999999987</c:v>
                </c:pt>
                <c:pt idx="798">
                  <c:v>7.97999999999987</c:v>
                </c:pt>
                <c:pt idx="799">
                  <c:v>7.98999999999987</c:v>
                </c:pt>
                <c:pt idx="800">
                  <c:v>7.99999999999987</c:v>
                </c:pt>
                <c:pt idx="801">
                  <c:v>8.00999999999987</c:v>
                </c:pt>
                <c:pt idx="802">
                  <c:v>8.01999999999987</c:v>
                </c:pt>
                <c:pt idx="803">
                  <c:v>8.02999999999987</c:v>
                </c:pt>
                <c:pt idx="804">
                  <c:v>8.03999999999987</c:v>
                </c:pt>
                <c:pt idx="805">
                  <c:v>8.04999999999987</c:v>
                </c:pt>
                <c:pt idx="806">
                  <c:v>8.05999999999987</c:v>
                </c:pt>
                <c:pt idx="807">
                  <c:v>8.06999999999987</c:v>
                </c:pt>
                <c:pt idx="808">
                  <c:v>8.07999999999987</c:v>
                </c:pt>
                <c:pt idx="809">
                  <c:v>8.08999999999987</c:v>
                </c:pt>
                <c:pt idx="810">
                  <c:v>8.09999999999987</c:v>
                </c:pt>
                <c:pt idx="811">
                  <c:v>8.10999999999987</c:v>
                </c:pt>
                <c:pt idx="812">
                  <c:v>8.11999999999987</c:v>
                </c:pt>
                <c:pt idx="813">
                  <c:v>8.12999999999987</c:v>
                </c:pt>
                <c:pt idx="814">
                  <c:v>8.13999999999987</c:v>
                </c:pt>
                <c:pt idx="815">
                  <c:v>8.14999999999987</c:v>
                </c:pt>
                <c:pt idx="816">
                  <c:v>8.15999999999987</c:v>
                </c:pt>
                <c:pt idx="817">
                  <c:v>8.16999999999987</c:v>
                </c:pt>
                <c:pt idx="818">
                  <c:v>8.17999999999987</c:v>
                </c:pt>
                <c:pt idx="819">
                  <c:v>8.18999999999987</c:v>
                </c:pt>
                <c:pt idx="820">
                  <c:v>8.19999999999987</c:v>
                </c:pt>
                <c:pt idx="821">
                  <c:v>8.20999999999987</c:v>
                </c:pt>
                <c:pt idx="822">
                  <c:v>8.21999999999987</c:v>
                </c:pt>
                <c:pt idx="823">
                  <c:v>8.22999999999987</c:v>
                </c:pt>
                <c:pt idx="824">
                  <c:v>8.23999999999987</c:v>
                </c:pt>
                <c:pt idx="825">
                  <c:v>8.24999999999987</c:v>
                </c:pt>
                <c:pt idx="826">
                  <c:v>8.25999999999987</c:v>
                </c:pt>
                <c:pt idx="827">
                  <c:v>8.26999999999987</c:v>
                </c:pt>
                <c:pt idx="828">
                  <c:v>8.27999999999987</c:v>
                </c:pt>
                <c:pt idx="829">
                  <c:v>8.28999999999987</c:v>
                </c:pt>
                <c:pt idx="830">
                  <c:v>8.29999999999987</c:v>
                </c:pt>
                <c:pt idx="831">
                  <c:v>8.30999999999987</c:v>
                </c:pt>
                <c:pt idx="832">
                  <c:v>8.31999999999987</c:v>
                </c:pt>
                <c:pt idx="833">
                  <c:v>8.32999999999987</c:v>
                </c:pt>
                <c:pt idx="834">
                  <c:v>8.33999999999987</c:v>
                </c:pt>
                <c:pt idx="835">
                  <c:v>8.34999999999987</c:v>
                </c:pt>
                <c:pt idx="836">
                  <c:v>8.35999999999987</c:v>
                </c:pt>
                <c:pt idx="837">
                  <c:v>8.36999999999987</c:v>
                </c:pt>
                <c:pt idx="838">
                  <c:v>8.37999999999987</c:v>
                </c:pt>
                <c:pt idx="839">
                  <c:v>8.38999999999987</c:v>
                </c:pt>
                <c:pt idx="840">
                  <c:v>8.39999999999987</c:v>
                </c:pt>
                <c:pt idx="841">
                  <c:v>8.40999999999987</c:v>
                </c:pt>
                <c:pt idx="842">
                  <c:v>8.41999999999987</c:v>
                </c:pt>
                <c:pt idx="843">
                  <c:v>8.42999999999987</c:v>
                </c:pt>
                <c:pt idx="844">
                  <c:v>8.43999999999986</c:v>
                </c:pt>
                <c:pt idx="845">
                  <c:v>8.44999999999986</c:v>
                </c:pt>
                <c:pt idx="846">
                  <c:v>8.45999999999986</c:v>
                </c:pt>
                <c:pt idx="847">
                  <c:v>8.46999999999986</c:v>
                </c:pt>
                <c:pt idx="848">
                  <c:v>8.47999999999986</c:v>
                </c:pt>
                <c:pt idx="849">
                  <c:v>8.48999999999986</c:v>
                </c:pt>
                <c:pt idx="850">
                  <c:v>8.49999999999986</c:v>
                </c:pt>
                <c:pt idx="851">
                  <c:v>8.50999999999986</c:v>
                </c:pt>
                <c:pt idx="852">
                  <c:v>8.51999999999986</c:v>
                </c:pt>
                <c:pt idx="853">
                  <c:v>8.52999999999986</c:v>
                </c:pt>
                <c:pt idx="854">
                  <c:v>8.53999999999986</c:v>
                </c:pt>
                <c:pt idx="855">
                  <c:v>8.54999999999986</c:v>
                </c:pt>
                <c:pt idx="856">
                  <c:v>8.55999999999986</c:v>
                </c:pt>
                <c:pt idx="857">
                  <c:v>8.56999999999986</c:v>
                </c:pt>
                <c:pt idx="858">
                  <c:v>8.57999999999986</c:v>
                </c:pt>
                <c:pt idx="859">
                  <c:v>8.58999999999986</c:v>
                </c:pt>
                <c:pt idx="860">
                  <c:v>8.59999999999986</c:v>
                </c:pt>
                <c:pt idx="861">
                  <c:v>8.60999999999986</c:v>
                </c:pt>
                <c:pt idx="862">
                  <c:v>8.61999999999986</c:v>
                </c:pt>
                <c:pt idx="863">
                  <c:v>8.62999999999986</c:v>
                </c:pt>
                <c:pt idx="864">
                  <c:v>8.63999999999986</c:v>
                </c:pt>
                <c:pt idx="865">
                  <c:v>8.64999999999986</c:v>
                </c:pt>
                <c:pt idx="866">
                  <c:v>8.65999999999986</c:v>
                </c:pt>
                <c:pt idx="867">
                  <c:v>8.66999999999986</c:v>
                </c:pt>
                <c:pt idx="868">
                  <c:v>8.67999999999986</c:v>
                </c:pt>
                <c:pt idx="869">
                  <c:v>8.68999999999986</c:v>
                </c:pt>
                <c:pt idx="870">
                  <c:v>8.69999999999986</c:v>
                </c:pt>
                <c:pt idx="871">
                  <c:v>8.70999999999986</c:v>
                </c:pt>
                <c:pt idx="872">
                  <c:v>8.71999999999986</c:v>
                </c:pt>
                <c:pt idx="873">
                  <c:v>8.72999999999986</c:v>
                </c:pt>
                <c:pt idx="874">
                  <c:v>8.73999999999986</c:v>
                </c:pt>
                <c:pt idx="875">
                  <c:v>8.74999999999986</c:v>
                </c:pt>
                <c:pt idx="876">
                  <c:v>8.75999999999986</c:v>
                </c:pt>
                <c:pt idx="877">
                  <c:v>8.76999999999986</c:v>
                </c:pt>
                <c:pt idx="878">
                  <c:v>8.77999999999986</c:v>
                </c:pt>
                <c:pt idx="879">
                  <c:v>8.78999999999986</c:v>
                </c:pt>
                <c:pt idx="880">
                  <c:v>8.79999999999986</c:v>
                </c:pt>
                <c:pt idx="881">
                  <c:v>8.80999999999986</c:v>
                </c:pt>
                <c:pt idx="882">
                  <c:v>8.81999999999986</c:v>
                </c:pt>
                <c:pt idx="883">
                  <c:v>8.82999999999986</c:v>
                </c:pt>
                <c:pt idx="884">
                  <c:v>8.83999999999986</c:v>
                </c:pt>
                <c:pt idx="885">
                  <c:v>8.84999999999986</c:v>
                </c:pt>
                <c:pt idx="886">
                  <c:v>8.85999999999986</c:v>
                </c:pt>
                <c:pt idx="887">
                  <c:v>8.86999999999986</c:v>
                </c:pt>
                <c:pt idx="888">
                  <c:v>8.87999999999986</c:v>
                </c:pt>
                <c:pt idx="889">
                  <c:v>8.88999999999986</c:v>
                </c:pt>
                <c:pt idx="890">
                  <c:v>8.89999999999986</c:v>
                </c:pt>
                <c:pt idx="891">
                  <c:v>8.90999999999985</c:v>
                </c:pt>
                <c:pt idx="892">
                  <c:v>8.91999999999985</c:v>
                </c:pt>
                <c:pt idx="893">
                  <c:v>8.92999999999985</c:v>
                </c:pt>
                <c:pt idx="894">
                  <c:v>8.93999999999985</c:v>
                </c:pt>
                <c:pt idx="895">
                  <c:v>8.94999999999985</c:v>
                </c:pt>
                <c:pt idx="896">
                  <c:v>8.95999999999985</c:v>
                </c:pt>
                <c:pt idx="897">
                  <c:v>8.96999999999985</c:v>
                </c:pt>
                <c:pt idx="898">
                  <c:v>8.97999999999985</c:v>
                </c:pt>
                <c:pt idx="899">
                  <c:v>8.98999999999985</c:v>
                </c:pt>
                <c:pt idx="900">
                  <c:v>8.99999999999985</c:v>
                </c:pt>
                <c:pt idx="901">
                  <c:v>9.00999999999985</c:v>
                </c:pt>
                <c:pt idx="902">
                  <c:v>9.01999999999985</c:v>
                </c:pt>
                <c:pt idx="903">
                  <c:v>9.02999999999985</c:v>
                </c:pt>
                <c:pt idx="904">
                  <c:v>9.03999999999985</c:v>
                </c:pt>
                <c:pt idx="905">
                  <c:v>9.04999999999985</c:v>
                </c:pt>
                <c:pt idx="906">
                  <c:v>9.05999999999985</c:v>
                </c:pt>
                <c:pt idx="907">
                  <c:v>9.06999999999985</c:v>
                </c:pt>
                <c:pt idx="908">
                  <c:v>9.07999999999985</c:v>
                </c:pt>
                <c:pt idx="909">
                  <c:v>9.08999999999985</c:v>
                </c:pt>
                <c:pt idx="910">
                  <c:v>9.09999999999985</c:v>
                </c:pt>
                <c:pt idx="911">
                  <c:v>9.10999999999985</c:v>
                </c:pt>
                <c:pt idx="912">
                  <c:v>9.11999999999985</c:v>
                </c:pt>
                <c:pt idx="913">
                  <c:v>9.12999999999985</c:v>
                </c:pt>
                <c:pt idx="914">
                  <c:v>9.13999999999985</c:v>
                </c:pt>
                <c:pt idx="915">
                  <c:v>9.14999999999985</c:v>
                </c:pt>
                <c:pt idx="916">
                  <c:v>9.15999999999985</c:v>
                </c:pt>
                <c:pt idx="917">
                  <c:v>9.16999999999985</c:v>
                </c:pt>
                <c:pt idx="918">
                  <c:v>9.17999999999985</c:v>
                </c:pt>
                <c:pt idx="919">
                  <c:v>9.18999999999985</c:v>
                </c:pt>
                <c:pt idx="920">
                  <c:v>9.19999999999985</c:v>
                </c:pt>
                <c:pt idx="921">
                  <c:v>9.20999999999985</c:v>
                </c:pt>
                <c:pt idx="922">
                  <c:v>9.21999999999985</c:v>
                </c:pt>
                <c:pt idx="923">
                  <c:v>9.22999999999985</c:v>
                </c:pt>
                <c:pt idx="924">
                  <c:v>9.23999999999985</c:v>
                </c:pt>
                <c:pt idx="925">
                  <c:v>9.24999999999985</c:v>
                </c:pt>
                <c:pt idx="926">
                  <c:v>9.25999999999985</c:v>
                </c:pt>
                <c:pt idx="927">
                  <c:v>9.26999999999985</c:v>
                </c:pt>
                <c:pt idx="928">
                  <c:v>9.27999999999985</c:v>
                </c:pt>
                <c:pt idx="929">
                  <c:v>9.28999999999985</c:v>
                </c:pt>
                <c:pt idx="930">
                  <c:v>9.29999999999985</c:v>
                </c:pt>
                <c:pt idx="931">
                  <c:v>9.30999999999985</c:v>
                </c:pt>
                <c:pt idx="932">
                  <c:v>9.31999999999985</c:v>
                </c:pt>
                <c:pt idx="933">
                  <c:v>9.32999999999985</c:v>
                </c:pt>
                <c:pt idx="934">
                  <c:v>9.33999999999985</c:v>
                </c:pt>
                <c:pt idx="935">
                  <c:v>9.34999999999985</c:v>
                </c:pt>
                <c:pt idx="936">
                  <c:v>9.35999999999985</c:v>
                </c:pt>
                <c:pt idx="937">
                  <c:v>9.36999999999985</c:v>
                </c:pt>
                <c:pt idx="938">
                  <c:v>9.37999999999984</c:v>
                </c:pt>
                <c:pt idx="939">
                  <c:v>9.38999999999984</c:v>
                </c:pt>
                <c:pt idx="940">
                  <c:v>9.39999999999984</c:v>
                </c:pt>
                <c:pt idx="941">
                  <c:v>9.40999999999984</c:v>
                </c:pt>
                <c:pt idx="942">
                  <c:v>9.41999999999984</c:v>
                </c:pt>
                <c:pt idx="943">
                  <c:v>9.42999999999984</c:v>
                </c:pt>
                <c:pt idx="944">
                  <c:v>9.43999999999984</c:v>
                </c:pt>
                <c:pt idx="945">
                  <c:v>9.44999999999984</c:v>
                </c:pt>
                <c:pt idx="946">
                  <c:v>9.45999999999984</c:v>
                </c:pt>
                <c:pt idx="947">
                  <c:v>9.46999999999984</c:v>
                </c:pt>
                <c:pt idx="948">
                  <c:v>9.47999999999984</c:v>
                </c:pt>
                <c:pt idx="949">
                  <c:v>9.48999999999984</c:v>
                </c:pt>
                <c:pt idx="950">
                  <c:v>9.49999999999984</c:v>
                </c:pt>
                <c:pt idx="951">
                  <c:v>9.50999999999984</c:v>
                </c:pt>
                <c:pt idx="952">
                  <c:v>9.51999999999984</c:v>
                </c:pt>
                <c:pt idx="953">
                  <c:v>9.52999999999984</c:v>
                </c:pt>
                <c:pt idx="954">
                  <c:v>9.53999999999984</c:v>
                </c:pt>
                <c:pt idx="955">
                  <c:v>9.54999999999984</c:v>
                </c:pt>
                <c:pt idx="956">
                  <c:v>9.55999999999984</c:v>
                </c:pt>
                <c:pt idx="957">
                  <c:v>9.56999999999984</c:v>
                </c:pt>
                <c:pt idx="958">
                  <c:v>9.57999999999984</c:v>
                </c:pt>
                <c:pt idx="959">
                  <c:v>9.58999999999984</c:v>
                </c:pt>
                <c:pt idx="960">
                  <c:v>9.59999999999984</c:v>
                </c:pt>
                <c:pt idx="961">
                  <c:v>9.60999999999984</c:v>
                </c:pt>
                <c:pt idx="962">
                  <c:v>9.61999999999984</c:v>
                </c:pt>
                <c:pt idx="963">
                  <c:v>9.62999999999984</c:v>
                </c:pt>
                <c:pt idx="964">
                  <c:v>9.63999999999984</c:v>
                </c:pt>
                <c:pt idx="965">
                  <c:v>9.64999999999984</c:v>
                </c:pt>
                <c:pt idx="966">
                  <c:v>9.65999999999984</c:v>
                </c:pt>
                <c:pt idx="967">
                  <c:v>9.66999999999984</c:v>
                </c:pt>
                <c:pt idx="968">
                  <c:v>9.67999999999984</c:v>
                </c:pt>
                <c:pt idx="969">
                  <c:v>9.68999999999984</c:v>
                </c:pt>
                <c:pt idx="970">
                  <c:v>9.69999999999984</c:v>
                </c:pt>
                <c:pt idx="971">
                  <c:v>9.70999999999984</c:v>
                </c:pt>
                <c:pt idx="972">
                  <c:v>9.71999999999984</c:v>
                </c:pt>
                <c:pt idx="973">
                  <c:v>9.72999999999984</c:v>
                </c:pt>
                <c:pt idx="974">
                  <c:v>9.73999999999984</c:v>
                </c:pt>
                <c:pt idx="975">
                  <c:v>9.74999999999984</c:v>
                </c:pt>
                <c:pt idx="976">
                  <c:v>9.75999999999984</c:v>
                </c:pt>
                <c:pt idx="977">
                  <c:v>9.76999999999984</c:v>
                </c:pt>
                <c:pt idx="978">
                  <c:v>9.77999999999984</c:v>
                </c:pt>
                <c:pt idx="979">
                  <c:v>9.78999999999984</c:v>
                </c:pt>
                <c:pt idx="980">
                  <c:v>9.79999999999984</c:v>
                </c:pt>
                <c:pt idx="981">
                  <c:v>9.80999999999984</c:v>
                </c:pt>
                <c:pt idx="982">
                  <c:v>9.81999999999984</c:v>
                </c:pt>
                <c:pt idx="983">
                  <c:v>9.82999999999984</c:v>
                </c:pt>
                <c:pt idx="984">
                  <c:v>9.83999999999984</c:v>
                </c:pt>
                <c:pt idx="985">
                  <c:v>9.84999999999983</c:v>
                </c:pt>
                <c:pt idx="986">
                  <c:v>9.85999999999983</c:v>
                </c:pt>
                <c:pt idx="987">
                  <c:v>9.86999999999983</c:v>
                </c:pt>
                <c:pt idx="988">
                  <c:v>9.87999999999983</c:v>
                </c:pt>
                <c:pt idx="989">
                  <c:v>9.88999999999983</c:v>
                </c:pt>
                <c:pt idx="990">
                  <c:v>9.89999999999983</c:v>
                </c:pt>
                <c:pt idx="991">
                  <c:v>9.90999999999983</c:v>
                </c:pt>
                <c:pt idx="992">
                  <c:v>9.91999999999983</c:v>
                </c:pt>
                <c:pt idx="993">
                  <c:v>9.92999999999983</c:v>
                </c:pt>
                <c:pt idx="994">
                  <c:v>9.93999999999983</c:v>
                </c:pt>
                <c:pt idx="995">
                  <c:v>9.94999999999983</c:v>
                </c:pt>
                <c:pt idx="996">
                  <c:v>9.95999999999983</c:v>
                </c:pt>
                <c:pt idx="997">
                  <c:v>9.96999999999983</c:v>
                </c:pt>
                <c:pt idx="998">
                  <c:v>9.97999999999983</c:v>
                </c:pt>
                <c:pt idx="999">
                  <c:v>9.98999999999983</c:v>
                </c:pt>
                <c:pt idx="1000">
                  <c:v>9.99999999999983</c:v>
                </c:pt>
                <c:pt idx="1001">
                  <c:v>10.0099999999998</c:v>
                </c:pt>
                <c:pt idx="1002">
                  <c:v>10.0199999999998</c:v>
                </c:pt>
                <c:pt idx="1003">
                  <c:v>10.0299999999998</c:v>
                </c:pt>
                <c:pt idx="1004">
                  <c:v>10.0399999999998</c:v>
                </c:pt>
                <c:pt idx="1005">
                  <c:v>10.0499999999998</c:v>
                </c:pt>
                <c:pt idx="1006">
                  <c:v>10.0599999999998</c:v>
                </c:pt>
                <c:pt idx="1007">
                  <c:v>10.0699999999998</c:v>
                </c:pt>
                <c:pt idx="1008">
                  <c:v>10.0799999999998</c:v>
                </c:pt>
                <c:pt idx="1009">
                  <c:v>10.0899999999998</c:v>
                </c:pt>
                <c:pt idx="1010">
                  <c:v>10.0999999999998</c:v>
                </c:pt>
                <c:pt idx="1011">
                  <c:v>10.1099999999998</c:v>
                </c:pt>
                <c:pt idx="1012">
                  <c:v>10.1199999999998</c:v>
                </c:pt>
                <c:pt idx="1013">
                  <c:v>10.1299999999998</c:v>
                </c:pt>
                <c:pt idx="1014">
                  <c:v>10.1399999999998</c:v>
                </c:pt>
                <c:pt idx="1015">
                  <c:v>10.1499999999998</c:v>
                </c:pt>
                <c:pt idx="1016">
                  <c:v>10.1599999999998</c:v>
                </c:pt>
                <c:pt idx="1017">
                  <c:v>10.1699999999998</c:v>
                </c:pt>
                <c:pt idx="1018">
                  <c:v>10.1799999999998</c:v>
                </c:pt>
                <c:pt idx="1019">
                  <c:v>10.1899999999998</c:v>
                </c:pt>
                <c:pt idx="1020">
                  <c:v>10.1999999999998</c:v>
                </c:pt>
                <c:pt idx="1021">
                  <c:v>10.2099999999998</c:v>
                </c:pt>
                <c:pt idx="1022">
                  <c:v>10.2199999999998</c:v>
                </c:pt>
                <c:pt idx="1023">
                  <c:v>10.2299999999998</c:v>
                </c:pt>
                <c:pt idx="1024">
                  <c:v>10.2399999999998</c:v>
                </c:pt>
                <c:pt idx="1025">
                  <c:v>10.2499999999998</c:v>
                </c:pt>
                <c:pt idx="1026">
                  <c:v>10.2599999999998</c:v>
                </c:pt>
                <c:pt idx="1027">
                  <c:v>10.2699999999998</c:v>
                </c:pt>
                <c:pt idx="1028">
                  <c:v>10.2799999999998</c:v>
                </c:pt>
                <c:pt idx="1029">
                  <c:v>10.2899999999998</c:v>
                </c:pt>
                <c:pt idx="1030">
                  <c:v>10.2999999999998</c:v>
                </c:pt>
                <c:pt idx="1031">
                  <c:v>10.3099999999998</c:v>
                </c:pt>
                <c:pt idx="1032">
                  <c:v>10.3199999999998</c:v>
                </c:pt>
                <c:pt idx="1033">
                  <c:v>10.3299999999998</c:v>
                </c:pt>
                <c:pt idx="1034">
                  <c:v>10.3399999999998</c:v>
                </c:pt>
                <c:pt idx="1035">
                  <c:v>10.3499999999998</c:v>
                </c:pt>
                <c:pt idx="1036">
                  <c:v>10.3599999999998</c:v>
                </c:pt>
                <c:pt idx="1037">
                  <c:v>10.3699999999998</c:v>
                </c:pt>
                <c:pt idx="1038">
                  <c:v>10.3799999999998</c:v>
                </c:pt>
                <c:pt idx="1039">
                  <c:v>10.3899999999998</c:v>
                </c:pt>
                <c:pt idx="1040">
                  <c:v>10.3999999999998</c:v>
                </c:pt>
                <c:pt idx="1041">
                  <c:v>10.4099999999998</c:v>
                </c:pt>
                <c:pt idx="1042">
                  <c:v>10.4199999999998</c:v>
                </c:pt>
                <c:pt idx="1043">
                  <c:v>10.4299999999998</c:v>
                </c:pt>
                <c:pt idx="1044">
                  <c:v>10.4399999999998</c:v>
                </c:pt>
                <c:pt idx="1045">
                  <c:v>10.4499999999998</c:v>
                </c:pt>
                <c:pt idx="1046">
                  <c:v>10.4599999999998</c:v>
                </c:pt>
                <c:pt idx="1047">
                  <c:v>10.4699999999998</c:v>
                </c:pt>
                <c:pt idx="1048">
                  <c:v>10.4799999999998</c:v>
                </c:pt>
                <c:pt idx="1049">
                  <c:v>10.4899999999998</c:v>
                </c:pt>
                <c:pt idx="1050">
                  <c:v>10.4999999999998</c:v>
                </c:pt>
                <c:pt idx="1051">
                  <c:v>10.5099999999998</c:v>
                </c:pt>
                <c:pt idx="1052">
                  <c:v>10.5199999999998</c:v>
                </c:pt>
                <c:pt idx="1053">
                  <c:v>10.5299999999998</c:v>
                </c:pt>
                <c:pt idx="1054">
                  <c:v>10.5399999999998</c:v>
                </c:pt>
                <c:pt idx="1055">
                  <c:v>10.5499999999998</c:v>
                </c:pt>
                <c:pt idx="1056">
                  <c:v>10.5599999999998</c:v>
                </c:pt>
                <c:pt idx="1057">
                  <c:v>10.5699999999998</c:v>
                </c:pt>
                <c:pt idx="1058">
                  <c:v>10.5799999999998</c:v>
                </c:pt>
                <c:pt idx="1059">
                  <c:v>10.5899999999998</c:v>
                </c:pt>
                <c:pt idx="1060">
                  <c:v>10.5999999999998</c:v>
                </c:pt>
                <c:pt idx="1061">
                  <c:v>10.6099999999998</c:v>
                </c:pt>
                <c:pt idx="1062">
                  <c:v>10.6199999999998</c:v>
                </c:pt>
                <c:pt idx="1063">
                  <c:v>10.6299999999998</c:v>
                </c:pt>
                <c:pt idx="1064">
                  <c:v>10.6399999999998</c:v>
                </c:pt>
                <c:pt idx="1065">
                  <c:v>10.6499999999998</c:v>
                </c:pt>
                <c:pt idx="1066">
                  <c:v>10.6599999999998</c:v>
                </c:pt>
                <c:pt idx="1067">
                  <c:v>10.6699999999998</c:v>
                </c:pt>
                <c:pt idx="1068">
                  <c:v>10.6799999999998</c:v>
                </c:pt>
                <c:pt idx="1069">
                  <c:v>10.6899999999998</c:v>
                </c:pt>
                <c:pt idx="1070">
                  <c:v>10.6999999999998</c:v>
                </c:pt>
                <c:pt idx="1071">
                  <c:v>10.7099999999998</c:v>
                </c:pt>
                <c:pt idx="1072">
                  <c:v>10.7199999999998</c:v>
                </c:pt>
                <c:pt idx="1073">
                  <c:v>10.7299999999998</c:v>
                </c:pt>
                <c:pt idx="1074">
                  <c:v>10.7399999999998</c:v>
                </c:pt>
                <c:pt idx="1075">
                  <c:v>10.7499999999998</c:v>
                </c:pt>
                <c:pt idx="1076">
                  <c:v>10.7599999999998</c:v>
                </c:pt>
                <c:pt idx="1077">
                  <c:v>10.7699999999998</c:v>
                </c:pt>
                <c:pt idx="1078">
                  <c:v>10.7799999999998</c:v>
                </c:pt>
                <c:pt idx="1079">
                  <c:v>10.7899999999998</c:v>
                </c:pt>
                <c:pt idx="1080">
                  <c:v>10.7999999999998</c:v>
                </c:pt>
                <c:pt idx="1081">
                  <c:v>10.8099999999998</c:v>
                </c:pt>
                <c:pt idx="1082">
                  <c:v>10.8199999999998</c:v>
                </c:pt>
                <c:pt idx="1083">
                  <c:v>10.8299999999998</c:v>
                </c:pt>
                <c:pt idx="1084">
                  <c:v>10.8399999999998</c:v>
                </c:pt>
                <c:pt idx="1085">
                  <c:v>10.8499999999998</c:v>
                </c:pt>
                <c:pt idx="1086">
                  <c:v>10.8599999999998</c:v>
                </c:pt>
                <c:pt idx="1087">
                  <c:v>10.8699999999998</c:v>
                </c:pt>
                <c:pt idx="1088">
                  <c:v>10.8799999999998</c:v>
                </c:pt>
                <c:pt idx="1089">
                  <c:v>10.8899999999998</c:v>
                </c:pt>
                <c:pt idx="1090">
                  <c:v>10.8999999999998</c:v>
                </c:pt>
                <c:pt idx="1091">
                  <c:v>10.9099999999998</c:v>
                </c:pt>
                <c:pt idx="1092">
                  <c:v>10.9199999999998</c:v>
                </c:pt>
                <c:pt idx="1093">
                  <c:v>10.9299999999998</c:v>
                </c:pt>
                <c:pt idx="1094">
                  <c:v>10.9399999999998</c:v>
                </c:pt>
                <c:pt idx="1095">
                  <c:v>10.9499999999998</c:v>
                </c:pt>
                <c:pt idx="1096">
                  <c:v>10.9599999999998</c:v>
                </c:pt>
                <c:pt idx="1097">
                  <c:v>10.9699999999998</c:v>
                </c:pt>
                <c:pt idx="1098">
                  <c:v>10.9799999999998</c:v>
                </c:pt>
                <c:pt idx="1099">
                  <c:v>10.9899999999998</c:v>
                </c:pt>
                <c:pt idx="1100">
                  <c:v>10.9999999999998</c:v>
                </c:pt>
                <c:pt idx="1101">
                  <c:v>11.0099999999998</c:v>
                </c:pt>
                <c:pt idx="1102">
                  <c:v>11.0199999999998</c:v>
                </c:pt>
                <c:pt idx="1103">
                  <c:v>11.0299999999998</c:v>
                </c:pt>
                <c:pt idx="1104">
                  <c:v>11.0399999999998</c:v>
                </c:pt>
                <c:pt idx="1105">
                  <c:v>11.0499999999998</c:v>
                </c:pt>
                <c:pt idx="1106">
                  <c:v>11.0599999999998</c:v>
                </c:pt>
                <c:pt idx="1107">
                  <c:v>11.0699999999998</c:v>
                </c:pt>
                <c:pt idx="1108">
                  <c:v>11.0799999999998</c:v>
                </c:pt>
                <c:pt idx="1109">
                  <c:v>11.0899999999998</c:v>
                </c:pt>
                <c:pt idx="1110">
                  <c:v>11.0999999999998</c:v>
                </c:pt>
                <c:pt idx="1111">
                  <c:v>11.1099999999998</c:v>
                </c:pt>
                <c:pt idx="1112">
                  <c:v>11.1199999999998</c:v>
                </c:pt>
                <c:pt idx="1113">
                  <c:v>11.1299999999998</c:v>
                </c:pt>
                <c:pt idx="1114">
                  <c:v>11.1399999999998</c:v>
                </c:pt>
                <c:pt idx="1115">
                  <c:v>11.1499999999998</c:v>
                </c:pt>
                <c:pt idx="1116">
                  <c:v>11.1599999999998</c:v>
                </c:pt>
                <c:pt idx="1117">
                  <c:v>11.1699999999998</c:v>
                </c:pt>
                <c:pt idx="1118">
                  <c:v>11.1799999999998</c:v>
                </c:pt>
                <c:pt idx="1119">
                  <c:v>11.1899999999998</c:v>
                </c:pt>
                <c:pt idx="1120">
                  <c:v>11.1999999999998</c:v>
                </c:pt>
                <c:pt idx="1121">
                  <c:v>11.2099999999998</c:v>
                </c:pt>
                <c:pt idx="1122">
                  <c:v>11.2199999999998</c:v>
                </c:pt>
                <c:pt idx="1123">
                  <c:v>11.2299999999998</c:v>
                </c:pt>
                <c:pt idx="1124">
                  <c:v>11.2399999999998</c:v>
                </c:pt>
                <c:pt idx="1125">
                  <c:v>11.2499999999998</c:v>
                </c:pt>
                <c:pt idx="1126">
                  <c:v>11.2599999999998</c:v>
                </c:pt>
                <c:pt idx="1127">
                  <c:v>11.2699999999998</c:v>
                </c:pt>
                <c:pt idx="1128">
                  <c:v>11.2799999999998</c:v>
                </c:pt>
                <c:pt idx="1129">
                  <c:v>11.2899999999998</c:v>
                </c:pt>
                <c:pt idx="1130">
                  <c:v>11.2999999999998</c:v>
                </c:pt>
                <c:pt idx="1131">
                  <c:v>11.3099999999998</c:v>
                </c:pt>
                <c:pt idx="1132">
                  <c:v>11.3199999999998</c:v>
                </c:pt>
                <c:pt idx="1133">
                  <c:v>11.3299999999998</c:v>
                </c:pt>
                <c:pt idx="1134">
                  <c:v>11.3399999999998</c:v>
                </c:pt>
                <c:pt idx="1135">
                  <c:v>11.3499999999998</c:v>
                </c:pt>
                <c:pt idx="1136">
                  <c:v>11.3599999999998</c:v>
                </c:pt>
                <c:pt idx="1137">
                  <c:v>11.3699999999998</c:v>
                </c:pt>
                <c:pt idx="1138">
                  <c:v>11.3799999999998</c:v>
                </c:pt>
                <c:pt idx="1139">
                  <c:v>11.3899999999998</c:v>
                </c:pt>
                <c:pt idx="1140">
                  <c:v>11.3999999999998</c:v>
                </c:pt>
                <c:pt idx="1141">
                  <c:v>11.4099999999998</c:v>
                </c:pt>
                <c:pt idx="1142">
                  <c:v>11.4199999999998</c:v>
                </c:pt>
                <c:pt idx="1143">
                  <c:v>11.4299999999998</c:v>
                </c:pt>
                <c:pt idx="1144">
                  <c:v>11.4399999999998</c:v>
                </c:pt>
                <c:pt idx="1145">
                  <c:v>11.4499999999998</c:v>
                </c:pt>
                <c:pt idx="1146">
                  <c:v>11.4599999999998</c:v>
                </c:pt>
                <c:pt idx="1147">
                  <c:v>11.4699999999998</c:v>
                </c:pt>
                <c:pt idx="1148">
                  <c:v>11.4799999999998</c:v>
                </c:pt>
                <c:pt idx="1149">
                  <c:v>11.4899999999998</c:v>
                </c:pt>
                <c:pt idx="1150">
                  <c:v>11.4999999999998</c:v>
                </c:pt>
                <c:pt idx="1151">
                  <c:v>11.5099999999998</c:v>
                </c:pt>
                <c:pt idx="1152">
                  <c:v>11.5199999999998</c:v>
                </c:pt>
                <c:pt idx="1153">
                  <c:v>11.5299999999998</c:v>
                </c:pt>
                <c:pt idx="1154">
                  <c:v>11.5399999999998</c:v>
                </c:pt>
                <c:pt idx="1155">
                  <c:v>11.5499999999998</c:v>
                </c:pt>
                <c:pt idx="1156">
                  <c:v>11.5599999999998</c:v>
                </c:pt>
                <c:pt idx="1157">
                  <c:v>11.5699999999998</c:v>
                </c:pt>
                <c:pt idx="1158">
                  <c:v>11.5799999999998</c:v>
                </c:pt>
                <c:pt idx="1159">
                  <c:v>11.5899999999998</c:v>
                </c:pt>
                <c:pt idx="1160">
                  <c:v>11.5999999999998</c:v>
                </c:pt>
                <c:pt idx="1161">
                  <c:v>11.6099999999998</c:v>
                </c:pt>
                <c:pt idx="1162">
                  <c:v>11.6199999999998</c:v>
                </c:pt>
                <c:pt idx="1163">
                  <c:v>11.6299999999998</c:v>
                </c:pt>
                <c:pt idx="1164">
                  <c:v>11.6399999999998</c:v>
                </c:pt>
                <c:pt idx="1165">
                  <c:v>11.6499999999998</c:v>
                </c:pt>
                <c:pt idx="1166">
                  <c:v>11.6599999999998</c:v>
                </c:pt>
                <c:pt idx="1167">
                  <c:v>11.6699999999998</c:v>
                </c:pt>
                <c:pt idx="1168">
                  <c:v>11.6799999999998</c:v>
                </c:pt>
                <c:pt idx="1169">
                  <c:v>11.6899999999998</c:v>
                </c:pt>
                <c:pt idx="1170">
                  <c:v>11.6999999999998</c:v>
                </c:pt>
                <c:pt idx="1171">
                  <c:v>11.7099999999998</c:v>
                </c:pt>
                <c:pt idx="1172">
                  <c:v>11.7199999999998</c:v>
                </c:pt>
                <c:pt idx="1173">
                  <c:v>11.7299999999998</c:v>
                </c:pt>
                <c:pt idx="1174">
                  <c:v>11.7399999999998</c:v>
                </c:pt>
                <c:pt idx="1175">
                  <c:v>11.7499999999998</c:v>
                </c:pt>
                <c:pt idx="1176">
                  <c:v>11.7599999999998</c:v>
                </c:pt>
                <c:pt idx="1177">
                  <c:v>11.7699999999998</c:v>
                </c:pt>
                <c:pt idx="1178">
                  <c:v>11.7799999999998</c:v>
                </c:pt>
                <c:pt idx="1179">
                  <c:v>11.7899999999998</c:v>
                </c:pt>
                <c:pt idx="1180">
                  <c:v>11.7999999999998</c:v>
                </c:pt>
                <c:pt idx="1181">
                  <c:v>11.8099999999998</c:v>
                </c:pt>
                <c:pt idx="1182">
                  <c:v>11.8199999999998</c:v>
                </c:pt>
                <c:pt idx="1183">
                  <c:v>11.8299999999998</c:v>
                </c:pt>
                <c:pt idx="1184">
                  <c:v>11.8399999999998</c:v>
                </c:pt>
                <c:pt idx="1185">
                  <c:v>11.8499999999998</c:v>
                </c:pt>
                <c:pt idx="1186">
                  <c:v>11.8599999999998</c:v>
                </c:pt>
                <c:pt idx="1187">
                  <c:v>11.8699999999998</c:v>
                </c:pt>
                <c:pt idx="1188">
                  <c:v>11.8799999999998</c:v>
                </c:pt>
                <c:pt idx="1189">
                  <c:v>11.8899999999998</c:v>
                </c:pt>
                <c:pt idx="1190">
                  <c:v>11.8999999999998</c:v>
                </c:pt>
                <c:pt idx="1191">
                  <c:v>11.9099999999998</c:v>
                </c:pt>
                <c:pt idx="1192">
                  <c:v>11.9199999999998</c:v>
                </c:pt>
                <c:pt idx="1193">
                  <c:v>11.9299999999998</c:v>
                </c:pt>
                <c:pt idx="1194">
                  <c:v>11.9399999999998</c:v>
                </c:pt>
                <c:pt idx="1195">
                  <c:v>11.9499999999998</c:v>
                </c:pt>
                <c:pt idx="1196">
                  <c:v>11.9599999999998</c:v>
                </c:pt>
                <c:pt idx="1197">
                  <c:v>11.9699999999998</c:v>
                </c:pt>
                <c:pt idx="1198">
                  <c:v>11.9799999999998</c:v>
                </c:pt>
                <c:pt idx="1199">
                  <c:v>11.9899999999998</c:v>
                </c:pt>
                <c:pt idx="1200">
                  <c:v>11.9999999999998</c:v>
                </c:pt>
                <c:pt idx="1201">
                  <c:v>12.0099999999998</c:v>
                </c:pt>
                <c:pt idx="1202">
                  <c:v>12.0199999999998</c:v>
                </c:pt>
                <c:pt idx="1203">
                  <c:v>12.0299999999998</c:v>
                </c:pt>
                <c:pt idx="1204">
                  <c:v>12.0399999999998</c:v>
                </c:pt>
                <c:pt idx="1205">
                  <c:v>12.0499999999998</c:v>
                </c:pt>
                <c:pt idx="1206">
                  <c:v>12.0599999999998</c:v>
                </c:pt>
                <c:pt idx="1207">
                  <c:v>12.0699999999998</c:v>
                </c:pt>
                <c:pt idx="1208">
                  <c:v>12.0799999999998</c:v>
                </c:pt>
                <c:pt idx="1209">
                  <c:v>12.0899999999998</c:v>
                </c:pt>
                <c:pt idx="1210">
                  <c:v>12.0999999999998</c:v>
                </c:pt>
                <c:pt idx="1211">
                  <c:v>12.1099999999998</c:v>
                </c:pt>
                <c:pt idx="1212">
                  <c:v>12.1199999999998</c:v>
                </c:pt>
                <c:pt idx="1213">
                  <c:v>12.1299999999998</c:v>
                </c:pt>
                <c:pt idx="1214">
                  <c:v>12.1399999999998</c:v>
                </c:pt>
                <c:pt idx="1215">
                  <c:v>12.1499999999998</c:v>
                </c:pt>
                <c:pt idx="1216">
                  <c:v>12.1599999999998</c:v>
                </c:pt>
                <c:pt idx="1217">
                  <c:v>12.1699999999998</c:v>
                </c:pt>
                <c:pt idx="1218">
                  <c:v>12.1799999999998</c:v>
                </c:pt>
                <c:pt idx="1219">
                  <c:v>12.1899999999998</c:v>
                </c:pt>
                <c:pt idx="1220">
                  <c:v>12.1999999999998</c:v>
                </c:pt>
                <c:pt idx="1221">
                  <c:v>12.2099999999998</c:v>
                </c:pt>
                <c:pt idx="1222">
                  <c:v>12.2199999999998</c:v>
                </c:pt>
                <c:pt idx="1223">
                  <c:v>12.2299999999998</c:v>
                </c:pt>
                <c:pt idx="1224">
                  <c:v>12.2399999999998</c:v>
                </c:pt>
                <c:pt idx="1225">
                  <c:v>12.2499999999998</c:v>
                </c:pt>
                <c:pt idx="1226">
                  <c:v>12.2599999999998</c:v>
                </c:pt>
                <c:pt idx="1227">
                  <c:v>12.2699999999998</c:v>
                </c:pt>
                <c:pt idx="1228">
                  <c:v>12.2799999999998</c:v>
                </c:pt>
                <c:pt idx="1229">
                  <c:v>12.2899999999998</c:v>
                </c:pt>
                <c:pt idx="1230">
                  <c:v>12.2999999999998</c:v>
                </c:pt>
                <c:pt idx="1231">
                  <c:v>12.3099999999998</c:v>
                </c:pt>
                <c:pt idx="1232">
                  <c:v>12.3199999999998</c:v>
                </c:pt>
                <c:pt idx="1233">
                  <c:v>12.3299999999998</c:v>
                </c:pt>
                <c:pt idx="1234">
                  <c:v>12.3399999999998</c:v>
                </c:pt>
                <c:pt idx="1235">
                  <c:v>12.3499999999998</c:v>
                </c:pt>
                <c:pt idx="1236">
                  <c:v>12.3599999999998</c:v>
                </c:pt>
                <c:pt idx="1237">
                  <c:v>12.3699999999998</c:v>
                </c:pt>
                <c:pt idx="1238">
                  <c:v>12.3799999999998</c:v>
                </c:pt>
                <c:pt idx="1239">
                  <c:v>12.3899999999998</c:v>
                </c:pt>
                <c:pt idx="1240">
                  <c:v>12.3999999999998</c:v>
                </c:pt>
                <c:pt idx="1241">
                  <c:v>12.4099999999998</c:v>
                </c:pt>
                <c:pt idx="1242">
                  <c:v>12.4199999999998</c:v>
                </c:pt>
                <c:pt idx="1243">
                  <c:v>12.4299999999998</c:v>
                </c:pt>
                <c:pt idx="1244">
                  <c:v>12.4399999999998</c:v>
                </c:pt>
                <c:pt idx="1245">
                  <c:v>12.4499999999998</c:v>
                </c:pt>
                <c:pt idx="1246">
                  <c:v>12.4599999999998</c:v>
                </c:pt>
                <c:pt idx="1247">
                  <c:v>12.4699999999998</c:v>
                </c:pt>
                <c:pt idx="1248">
                  <c:v>12.4799999999998</c:v>
                </c:pt>
                <c:pt idx="1249">
                  <c:v>12.4899999999998</c:v>
                </c:pt>
                <c:pt idx="1250">
                  <c:v>12.4999999999998</c:v>
                </c:pt>
                <c:pt idx="1251">
                  <c:v>12.5099999999998</c:v>
                </c:pt>
                <c:pt idx="1252">
                  <c:v>12.5199999999998</c:v>
                </c:pt>
                <c:pt idx="1253">
                  <c:v>12.5299999999998</c:v>
                </c:pt>
                <c:pt idx="1254">
                  <c:v>12.5399999999998</c:v>
                </c:pt>
                <c:pt idx="1255">
                  <c:v>12.5499999999998</c:v>
                </c:pt>
                <c:pt idx="1256">
                  <c:v>12.5599999999998</c:v>
                </c:pt>
                <c:pt idx="1257">
                  <c:v>12.5699999999998</c:v>
                </c:pt>
                <c:pt idx="1258">
                  <c:v>12.5799999999998</c:v>
                </c:pt>
                <c:pt idx="1259">
                  <c:v>12.5899999999998</c:v>
                </c:pt>
                <c:pt idx="1260">
                  <c:v>12.5999999999998</c:v>
                </c:pt>
                <c:pt idx="1261">
                  <c:v>12.6099999999998</c:v>
                </c:pt>
                <c:pt idx="1262">
                  <c:v>12.6199999999998</c:v>
                </c:pt>
                <c:pt idx="1263">
                  <c:v>12.6299999999998</c:v>
                </c:pt>
                <c:pt idx="1264">
                  <c:v>12.6399999999998</c:v>
                </c:pt>
                <c:pt idx="1265">
                  <c:v>12.6499999999998</c:v>
                </c:pt>
                <c:pt idx="1266">
                  <c:v>12.6599999999998</c:v>
                </c:pt>
                <c:pt idx="1267">
                  <c:v>12.6699999999998</c:v>
                </c:pt>
                <c:pt idx="1268">
                  <c:v>12.6799999999998</c:v>
                </c:pt>
                <c:pt idx="1269">
                  <c:v>12.6899999999998</c:v>
                </c:pt>
                <c:pt idx="1270">
                  <c:v>12.6999999999998</c:v>
                </c:pt>
                <c:pt idx="1271">
                  <c:v>12.7099999999998</c:v>
                </c:pt>
                <c:pt idx="1272">
                  <c:v>12.7199999999998</c:v>
                </c:pt>
                <c:pt idx="1273">
                  <c:v>12.7299999999998</c:v>
                </c:pt>
                <c:pt idx="1274">
                  <c:v>12.7399999999998</c:v>
                </c:pt>
                <c:pt idx="1275">
                  <c:v>12.7499999999998</c:v>
                </c:pt>
                <c:pt idx="1276">
                  <c:v>12.7599999999998</c:v>
                </c:pt>
                <c:pt idx="1277">
                  <c:v>12.7699999999998</c:v>
                </c:pt>
                <c:pt idx="1278">
                  <c:v>12.7799999999998</c:v>
                </c:pt>
                <c:pt idx="1279">
                  <c:v>12.7899999999998</c:v>
                </c:pt>
                <c:pt idx="1280">
                  <c:v>12.7999999999998</c:v>
                </c:pt>
                <c:pt idx="1281">
                  <c:v>12.8099999999998</c:v>
                </c:pt>
                <c:pt idx="1282">
                  <c:v>12.8199999999998</c:v>
                </c:pt>
                <c:pt idx="1283">
                  <c:v>12.8299999999998</c:v>
                </c:pt>
                <c:pt idx="1284">
                  <c:v>12.8399999999998</c:v>
                </c:pt>
                <c:pt idx="1285">
                  <c:v>12.8499999999998</c:v>
                </c:pt>
                <c:pt idx="1286">
                  <c:v>12.8599999999998</c:v>
                </c:pt>
                <c:pt idx="1287">
                  <c:v>12.8699999999998</c:v>
                </c:pt>
                <c:pt idx="1288">
                  <c:v>12.8799999999998</c:v>
                </c:pt>
                <c:pt idx="1289">
                  <c:v>12.8899999999998</c:v>
                </c:pt>
                <c:pt idx="1290">
                  <c:v>12.8999999999998</c:v>
                </c:pt>
                <c:pt idx="1291">
                  <c:v>12.9099999999998</c:v>
                </c:pt>
                <c:pt idx="1292">
                  <c:v>12.9199999999998</c:v>
                </c:pt>
                <c:pt idx="1293">
                  <c:v>12.9299999999998</c:v>
                </c:pt>
                <c:pt idx="1294">
                  <c:v>12.9399999999998</c:v>
                </c:pt>
                <c:pt idx="1295">
                  <c:v>12.9499999999998</c:v>
                </c:pt>
                <c:pt idx="1296">
                  <c:v>12.9599999999998</c:v>
                </c:pt>
                <c:pt idx="1297">
                  <c:v>12.9699999999998</c:v>
                </c:pt>
                <c:pt idx="1298">
                  <c:v>12.9799999999998</c:v>
                </c:pt>
                <c:pt idx="1299">
                  <c:v>12.9899999999998</c:v>
                </c:pt>
                <c:pt idx="1300">
                  <c:v>12.9999999999998</c:v>
                </c:pt>
                <c:pt idx="1301">
                  <c:v>13.0099999999998</c:v>
                </c:pt>
                <c:pt idx="1302">
                  <c:v>13.0199999999998</c:v>
                </c:pt>
                <c:pt idx="1303">
                  <c:v>13.0299999999998</c:v>
                </c:pt>
                <c:pt idx="1304">
                  <c:v>13.0399999999998</c:v>
                </c:pt>
                <c:pt idx="1305">
                  <c:v>13.0499999999998</c:v>
                </c:pt>
                <c:pt idx="1306">
                  <c:v>13.0599999999998</c:v>
                </c:pt>
                <c:pt idx="1307">
                  <c:v>13.0699999999998</c:v>
                </c:pt>
                <c:pt idx="1308">
                  <c:v>13.0799999999998</c:v>
                </c:pt>
                <c:pt idx="1309">
                  <c:v>13.0899999999998</c:v>
                </c:pt>
                <c:pt idx="1310">
                  <c:v>13.0999999999998</c:v>
                </c:pt>
                <c:pt idx="1311">
                  <c:v>13.1099999999998</c:v>
                </c:pt>
                <c:pt idx="1312">
                  <c:v>13.1199999999998</c:v>
                </c:pt>
                <c:pt idx="1313">
                  <c:v>13.1299999999998</c:v>
                </c:pt>
                <c:pt idx="1314">
                  <c:v>13.1399999999998</c:v>
                </c:pt>
                <c:pt idx="1315">
                  <c:v>13.1499999999998</c:v>
                </c:pt>
                <c:pt idx="1316">
                  <c:v>13.1599999999998</c:v>
                </c:pt>
                <c:pt idx="1317">
                  <c:v>13.1699999999998</c:v>
                </c:pt>
                <c:pt idx="1318">
                  <c:v>13.1799999999998</c:v>
                </c:pt>
                <c:pt idx="1319">
                  <c:v>13.1899999999998</c:v>
                </c:pt>
                <c:pt idx="1320">
                  <c:v>13.1999999999998</c:v>
                </c:pt>
                <c:pt idx="1321">
                  <c:v>13.2099999999998</c:v>
                </c:pt>
                <c:pt idx="1322">
                  <c:v>13.2199999999998</c:v>
                </c:pt>
                <c:pt idx="1323">
                  <c:v>13.2299999999998</c:v>
                </c:pt>
                <c:pt idx="1324">
                  <c:v>13.2399999999998</c:v>
                </c:pt>
                <c:pt idx="1325">
                  <c:v>13.2499999999998</c:v>
                </c:pt>
                <c:pt idx="1326">
                  <c:v>13.2599999999998</c:v>
                </c:pt>
                <c:pt idx="1327">
                  <c:v>13.2699999999998</c:v>
                </c:pt>
                <c:pt idx="1328">
                  <c:v>13.2799999999998</c:v>
                </c:pt>
                <c:pt idx="1329">
                  <c:v>13.2899999999998</c:v>
                </c:pt>
                <c:pt idx="1330">
                  <c:v>13.2999999999998</c:v>
                </c:pt>
                <c:pt idx="1331">
                  <c:v>13.3099999999998</c:v>
                </c:pt>
                <c:pt idx="1332">
                  <c:v>13.3199999999998</c:v>
                </c:pt>
                <c:pt idx="1333">
                  <c:v>13.3299999999998</c:v>
                </c:pt>
                <c:pt idx="1334">
                  <c:v>13.3399999999998</c:v>
                </c:pt>
                <c:pt idx="1335">
                  <c:v>13.3499999999998</c:v>
                </c:pt>
                <c:pt idx="1336">
                  <c:v>13.3599999999998</c:v>
                </c:pt>
                <c:pt idx="1337">
                  <c:v>13.3699999999998</c:v>
                </c:pt>
                <c:pt idx="1338">
                  <c:v>13.3799999999998</c:v>
                </c:pt>
                <c:pt idx="1339">
                  <c:v>13.3899999999998</c:v>
                </c:pt>
                <c:pt idx="1340">
                  <c:v>13.3999999999998</c:v>
                </c:pt>
                <c:pt idx="1341">
                  <c:v>13.4099999999998</c:v>
                </c:pt>
                <c:pt idx="1342">
                  <c:v>13.4199999999998</c:v>
                </c:pt>
                <c:pt idx="1343">
                  <c:v>13.4299999999998</c:v>
                </c:pt>
                <c:pt idx="1344">
                  <c:v>13.4399999999998</c:v>
                </c:pt>
                <c:pt idx="1345">
                  <c:v>13.4499999999998</c:v>
                </c:pt>
                <c:pt idx="1346">
                  <c:v>13.4599999999998</c:v>
                </c:pt>
                <c:pt idx="1347">
                  <c:v>13.4699999999998</c:v>
                </c:pt>
                <c:pt idx="1348">
                  <c:v>13.4799999999998</c:v>
                </c:pt>
                <c:pt idx="1349">
                  <c:v>13.4899999999998</c:v>
                </c:pt>
                <c:pt idx="1350">
                  <c:v>13.4999999999998</c:v>
                </c:pt>
                <c:pt idx="1351">
                  <c:v>13.5099999999998</c:v>
                </c:pt>
                <c:pt idx="1352">
                  <c:v>13.5199999999998</c:v>
                </c:pt>
              </c:numCache>
            </c:numRef>
          </c:xVal>
          <c:yVal>
            <c:numRef>
              <c:f>Blowdown!$BU$5:$BU$1357</c:f>
              <c:numCache>
                <c:formatCode>General</c:formatCode>
                <c:ptCount val="1353"/>
              </c:numCache>
            </c:numRef>
          </c:yVal>
          <c:smooth val="1"/>
        </c:ser>
        <c:axId val="8701937"/>
        <c:axId val="24723217"/>
      </c:scatterChart>
      <c:valAx>
        <c:axId val="8701937"/>
        <c:scaling>
          <c:orientation val="minMax"/>
          <c:max val="14"/>
          <c:min val="0"/>
        </c:scaling>
        <c:delete val="0"/>
        <c:axPos val="b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2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Time after Liftoff, sec</a:t>
                </a:r>
              </a:p>
            </c:rich>
          </c:tx>
          <c:layout>
            <c:manualLayout>
              <c:xMode val="edge"/>
              <c:yMode val="edge"/>
              <c:x val="0.2959604286892"/>
              <c:y val="0.86601067727415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200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4723217"/>
        <c:crossesAt val="0"/>
        <c:crossBetween val="midCat"/>
        <c:majorUnit val="2"/>
      </c:valAx>
      <c:valAx>
        <c:axId val="24723217"/>
        <c:scaling>
          <c:orientation val="minMax"/>
          <c:max val="14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2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Pressure, psi</a:t>
                </a:r>
              </a:p>
            </c:rich>
          </c:tx>
          <c:layout>
            <c:manualLayout>
              <c:xMode val="edge"/>
              <c:yMode val="edge"/>
              <c:x val="0.0210222588623248"/>
              <c:y val="0.36365539621061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200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701937"/>
        <c:crossesAt val="0"/>
        <c:crossBetween val="midCat"/>
      </c:valAx>
      <c:spPr>
        <a:noFill/>
        <a:ln w="12600">
          <a:noFill/>
        </a:ln>
      </c:spPr>
    </c:plotArea>
    <c:legend>
      <c:legendPos val="r"/>
      <c:layout>
        <c:manualLayout>
          <c:xMode val="edge"/>
          <c:yMode val="edge"/>
          <c:x val="0.752325992227064"/>
          <c:y val="0.389825185805506"/>
          <c:w val="0.220174302202332"/>
          <c:h val="0.199413796713074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1100" b="1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1" u="none" strike="noStrike">
                <a:solidFill>
                  <a:srgbClr val="000000"/>
                </a:solidFill>
                <a:uFillTx/>
                <a:latin typeface="Arial"/>
              </a:rPr>
              <a:t>ESRA Payload Bay Differential Pressure</a:t>
            </a:r>
          </a:p>
        </c:rich>
      </c:tx>
      <c:layout>
        <c:manualLayout>
          <c:xMode val="edge"/>
          <c:yMode val="edge"/>
          <c:x val="0.189906960310917"/>
          <c:y val="0.0451214405360134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790248498410081"/>
          <c:y val="0.176821608040201"/>
          <c:w val="0.904958191025792"/>
          <c:h val="0.71534757118928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000080"/>
            </a:solidFill>
            <a:ln w="25200">
              <a:solidFill>
                <a:srgbClr val="00008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Blowdown!$BV$5:$BV$1357</c:f>
              <c:numCache>
                <c:formatCode>General</c:formatCode>
                <c:ptCount val="1353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0.760000000000001</c:v>
                </c:pt>
                <c:pt idx="77">
                  <c:v>0.770000000000001</c:v>
                </c:pt>
                <c:pt idx="78">
                  <c:v>0.780000000000001</c:v>
                </c:pt>
                <c:pt idx="79">
                  <c:v>0.790000000000001</c:v>
                </c:pt>
                <c:pt idx="80">
                  <c:v>0.800000000000001</c:v>
                </c:pt>
                <c:pt idx="81">
                  <c:v>0.810000000000001</c:v>
                </c:pt>
                <c:pt idx="82">
                  <c:v>0.820000000000001</c:v>
                </c:pt>
                <c:pt idx="83">
                  <c:v>0.830000000000001</c:v>
                </c:pt>
                <c:pt idx="84">
                  <c:v>0.840000000000001</c:v>
                </c:pt>
                <c:pt idx="85">
                  <c:v>0.850000000000001</c:v>
                </c:pt>
                <c:pt idx="86">
                  <c:v>0.860000000000001</c:v>
                </c:pt>
                <c:pt idx="87">
                  <c:v>0.870000000000001</c:v>
                </c:pt>
                <c:pt idx="88">
                  <c:v>0.880000000000001</c:v>
                </c:pt>
                <c:pt idx="89">
                  <c:v>0.890000000000001</c:v>
                </c:pt>
                <c:pt idx="90">
                  <c:v>0.900000000000001</c:v>
                </c:pt>
                <c:pt idx="91">
                  <c:v>0.910000000000001</c:v>
                </c:pt>
                <c:pt idx="92">
                  <c:v>0.920000000000001</c:v>
                </c:pt>
                <c:pt idx="93">
                  <c:v>0.930000000000001</c:v>
                </c:pt>
                <c:pt idx="94">
                  <c:v>0.940000000000001</c:v>
                </c:pt>
                <c:pt idx="95">
                  <c:v>0.950000000000001</c:v>
                </c:pt>
                <c:pt idx="96">
                  <c:v>0.960000000000001</c:v>
                </c:pt>
                <c:pt idx="97">
                  <c:v>0.970000000000001</c:v>
                </c:pt>
                <c:pt idx="98">
                  <c:v>0.980000000000001</c:v>
                </c:pt>
                <c:pt idx="99">
                  <c:v>0.990000000000001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</c:v>
                </c:pt>
                <c:pt idx="110">
                  <c:v>1.1</c:v>
                </c:pt>
                <c:pt idx="111">
                  <c:v>1.11</c:v>
                </c:pt>
                <c:pt idx="112">
                  <c:v>1.12</c:v>
                </c:pt>
                <c:pt idx="113">
                  <c:v>1.13</c:v>
                </c:pt>
                <c:pt idx="114">
                  <c:v>1.14</c:v>
                </c:pt>
                <c:pt idx="115">
                  <c:v>1.15</c:v>
                </c:pt>
                <c:pt idx="116">
                  <c:v>1.16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2.01</c:v>
                </c:pt>
                <c:pt idx="202">
                  <c:v>2.02</c:v>
                </c:pt>
                <c:pt idx="203">
                  <c:v>2.03</c:v>
                </c:pt>
                <c:pt idx="204">
                  <c:v>2.04</c:v>
                </c:pt>
                <c:pt idx="205">
                  <c:v>2.05</c:v>
                </c:pt>
                <c:pt idx="206">
                  <c:v>2.06</c:v>
                </c:pt>
                <c:pt idx="207">
                  <c:v>2.07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</c:v>
                </c:pt>
                <c:pt idx="219">
                  <c:v>2.19</c:v>
                </c:pt>
                <c:pt idx="220">
                  <c:v>2.2</c:v>
                </c:pt>
                <c:pt idx="221">
                  <c:v>2.21</c:v>
                </c:pt>
                <c:pt idx="222">
                  <c:v>2.22</c:v>
                </c:pt>
                <c:pt idx="223">
                  <c:v>2.23</c:v>
                </c:pt>
                <c:pt idx="224">
                  <c:v>2.24</c:v>
                </c:pt>
                <c:pt idx="225">
                  <c:v>2.25</c:v>
                </c:pt>
                <c:pt idx="226">
                  <c:v>2.26</c:v>
                </c:pt>
                <c:pt idx="227">
                  <c:v>2.27</c:v>
                </c:pt>
                <c:pt idx="228">
                  <c:v>2.28</c:v>
                </c:pt>
                <c:pt idx="229">
                  <c:v>2.29</c:v>
                </c:pt>
                <c:pt idx="230">
                  <c:v>2.3</c:v>
                </c:pt>
                <c:pt idx="231">
                  <c:v>2.30999999999999</c:v>
                </c:pt>
                <c:pt idx="232">
                  <c:v>2.31999999999999</c:v>
                </c:pt>
                <c:pt idx="233">
                  <c:v>2.32999999999999</c:v>
                </c:pt>
                <c:pt idx="234">
                  <c:v>2.33999999999999</c:v>
                </c:pt>
                <c:pt idx="235">
                  <c:v>2.34999999999999</c:v>
                </c:pt>
                <c:pt idx="236">
                  <c:v>2.35999999999999</c:v>
                </c:pt>
                <c:pt idx="237">
                  <c:v>2.36999999999999</c:v>
                </c:pt>
                <c:pt idx="238">
                  <c:v>2.37999999999999</c:v>
                </c:pt>
                <c:pt idx="239">
                  <c:v>2.38999999999999</c:v>
                </c:pt>
                <c:pt idx="240">
                  <c:v>2.39999999999999</c:v>
                </c:pt>
                <c:pt idx="241">
                  <c:v>2.40999999999999</c:v>
                </c:pt>
                <c:pt idx="242">
                  <c:v>2.41999999999999</c:v>
                </c:pt>
                <c:pt idx="243">
                  <c:v>2.42999999999999</c:v>
                </c:pt>
                <c:pt idx="244">
                  <c:v>2.43999999999999</c:v>
                </c:pt>
                <c:pt idx="245">
                  <c:v>2.44999999999999</c:v>
                </c:pt>
                <c:pt idx="246">
                  <c:v>2.45999999999999</c:v>
                </c:pt>
                <c:pt idx="247">
                  <c:v>2.46999999999999</c:v>
                </c:pt>
                <c:pt idx="248">
                  <c:v>2.47999999999999</c:v>
                </c:pt>
                <c:pt idx="249">
                  <c:v>2.48999999999999</c:v>
                </c:pt>
                <c:pt idx="250">
                  <c:v>2.49999999999999</c:v>
                </c:pt>
                <c:pt idx="251">
                  <c:v>2.50999999999999</c:v>
                </c:pt>
                <c:pt idx="252">
                  <c:v>2.51999999999999</c:v>
                </c:pt>
                <c:pt idx="253">
                  <c:v>2.52999999999999</c:v>
                </c:pt>
                <c:pt idx="254">
                  <c:v>2.53999999999999</c:v>
                </c:pt>
                <c:pt idx="255">
                  <c:v>2.54999999999999</c:v>
                </c:pt>
                <c:pt idx="256">
                  <c:v>2.55999999999999</c:v>
                </c:pt>
                <c:pt idx="257">
                  <c:v>2.56999999999999</c:v>
                </c:pt>
                <c:pt idx="258">
                  <c:v>2.57999999999999</c:v>
                </c:pt>
                <c:pt idx="259">
                  <c:v>2.58999999999999</c:v>
                </c:pt>
                <c:pt idx="260">
                  <c:v>2.59999999999999</c:v>
                </c:pt>
                <c:pt idx="261">
                  <c:v>2.60999999999999</c:v>
                </c:pt>
                <c:pt idx="262">
                  <c:v>2.61999999999999</c:v>
                </c:pt>
                <c:pt idx="263">
                  <c:v>2.62999999999999</c:v>
                </c:pt>
                <c:pt idx="264">
                  <c:v>2.63999999999999</c:v>
                </c:pt>
                <c:pt idx="265">
                  <c:v>2.64999999999999</c:v>
                </c:pt>
                <c:pt idx="266">
                  <c:v>2.65999999999999</c:v>
                </c:pt>
                <c:pt idx="267">
                  <c:v>2.66999999999999</c:v>
                </c:pt>
                <c:pt idx="268">
                  <c:v>2.67999999999999</c:v>
                </c:pt>
                <c:pt idx="269">
                  <c:v>2.68999999999999</c:v>
                </c:pt>
                <c:pt idx="270">
                  <c:v>2.69999999999999</c:v>
                </c:pt>
                <c:pt idx="271">
                  <c:v>2.70999999999999</c:v>
                </c:pt>
                <c:pt idx="272">
                  <c:v>2.71999999999999</c:v>
                </c:pt>
                <c:pt idx="273">
                  <c:v>2.72999999999999</c:v>
                </c:pt>
                <c:pt idx="274">
                  <c:v>2.73999999999999</c:v>
                </c:pt>
                <c:pt idx="275">
                  <c:v>2.74999999999999</c:v>
                </c:pt>
                <c:pt idx="276">
                  <c:v>2.75999999999999</c:v>
                </c:pt>
                <c:pt idx="277">
                  <c:v>2.76999999999999</c:v>
                </c:pt>
                <c:pt idx="278">
                  <c:v>2.77999999999998</c:v>
                </c:pt>
                <c:pt idx="279">
                  <c:v>2.78999999999998</c:v>
                </c:pt>
                <c:pt idx="280">
                  <c:v>2.79999999999998</c:v>
                </c:pt>
                <c:pt idx="281">
                  <c:v>2.80999999999998</c:v>
                </c:pt>
                <c:pt idx="282">
                  <c:v>2.81999999999998</c:v>
                </c:pt>
                <c:pt idx="283">
                  <c:v>2.82999999999998</c:v>
                </c:pt>
                <c:pt idx="284">
                  <c:v>2.83999999999998</c:v>
                </c:pt>
                <c:pt idx="285">
                  <c:v>2.84999999999998</c:v>
                </c:pt>
                <c:pt idx="286">
                  <c:v>2.85999999999998</c:v>
                </c:pt>
                <c:pt idx="287">
                  <c:v>2.86999999999998</c:v>
                </c:pt>
                <c:pt idx="288">
                  <c:v>2.87999999999998</c:v>
                </c:pt>
                <c:pt idx="289">
                  <c:v>2.88999999999998</c:v>
                </c:pt>
                <c:pt idx="290">
                  <c:v>2.89999999999998</c:v>
                </c:pt>
                <c:pt idx="291">
                  <c:v>2.90999999999998</c:v>
                </c:pt>
                <c:pt idx="292">
                  <c:v>2.91999999999998</c:v>
                </c:pt>
                <c:pt idx="293">
                  <c:v>2.92999999999998</c:v>
                </c:pt>
                <c:pt idx="294">
                  <c:v>2.93999999999998</c:v>
                </c:pt>
                <c:pt idx="295">
                  <c:v>2.94999999999998</c:v>
                </c:pt>
                <c:pt idx="296">
                  <c:v>2.95999999999998</c:v>
                </c:pt>
                <c:pt idx="297">
                  <c:v>2.96999999999998</c:v>
                </c:pt>
                <c:pt idx="298">
                  <c:v>2.97999999999998</c:v>
                </c:pt>
                <c:pt idx="299">
                  <c:v>2.98999999999998</c:v>
                </c:pt>
                <c:pt idx="300">
                  <c:v>2.99999999999998</c:v>
                </c:pt>
                <c:pt idx="301">
                  <c:v>3.00999999999998</c:v>
                </c:pt>
                <c:pt idx="302">
                  <c:v>3.01999999999998</c:v>
                </c:pt>
                <c:pt idx="303">
                  <c:v>3.02999999999998</c:v>
                </c:pt>
                <c:pt idx="304">
                  <c:v>3.03999999999998</c:v>
                </c:pt>
                <c:pt idx="305">
                  <c:v>3.04999999999998</c:v>
                </c:pt>
                <c:pt idx="306">
                  <c:v>3.05999999999998</c:v>
                </c:pt>
                <c:pt idx="307">
                  <c:v>3.06999999999998</c:v>
                </c:pt>
                <c:pt idx="308">
                  <c:v>3.07999999999998</c:v>
                </c:pt>
                <c:pt idx="309">
                  <c:v>3.08999999999998</c:v>
                </c:pt>
                <c:pt idx="310">
                  <c:v>3.09999999999998</c:v>
                </c:pt>
                <c:pt idx="311">
                  <c:v>3.10999999999998</c:v>
                </c:pt>
                <c:pt idx="312">
                  <c:v>3.11999999999998</c:v>
                </c:pt>
                <c:pt idx="313">
                  <c:v>3.12999999999998</c:v>
                </c:pt>
                <c:pt idx="314">
                  <c:v>3.13999999999998</c:v>
                </c:pt>
                <c:pt idx="315">
                  <c:v>3.14999999999998</c:v>
                </c:pt>
                <c:pt idx="316">
                  <c:v>3.15999999999998</c:v>
                </c:pt>
                <c:pt idx="317">
                  <c:v>3.16999999999998</c:v>
                </c:pt>
                <c:pt idx="318">
                  <c:v>3.17999999999998</c:v>
                </c:pt>
                <c:pt idx="319">
                  <c:v>3.18999999999998</c:v>
                </c:pt>
                <c:pt idx="320">
                  <c:v>3.19999999999998</c:v>
                </c:pt>
                <c:pt idx="321">
                  <c:v>3.20999999999998</c:v>
                </c:pt>
                <c:pt idx="322">
                  <c:v>3.21999999999998</c:v>
                </c:pt>
                <c:pt idx="323">
                  <c:v>3.22999999999998</c:v>
                </c:pt>
                <c:pt idx="324">
                  <c:v>3.23999999999998</c:v>
                </c:pt>
                <c:pt idx="325">
                  <c:v>3.24999999999997</c:v>
                </c:pt>
                <c:pt idx="326">
                  <c:v>3.25999999999997</c:v>
                </c:pt>
                <c:pt idx="327">
                  <c:v>3.26999999999997</c:v>
                </c:pt>
                <c:pt idx="328">
                  <c:v>3.27999999999997</c:v>
                </c:pt>
                <c:pt idx="329">
                  <c:v>3.28999999999997</c:v>
                </c:pt>
                <c:pt idx="330">
                  <c:v>3.29999999999997</c:v>
                </c:pt>
                <c:pt idx="331">
                  <c:v>3.30999999999997</c:v>
                </c:pt>
                <c:pt idx="332">
                  <c:v>3.31999999999997</c:v>
                </c:pt>
                <c:pt idx="333">
                  <c:v>3.32999999999997</c:v>
                </c:pt>
                <c:pt idx="334">
                  <c:v>3.33999999999997</c:v>
                </c:pt>
                <c:pt idx="335">
                  <c:v>3.34999999999997</c:v>
                </c:pt>
                <c:pt idx="336">
                  <c:v>3.35999999999997</c:v>
                </c:pt>
                <c:pt idx="337">
                  <c:v>3.36999999999997</c:v>
                </c:pt>
                <c:pt idx="338">
                  <c:v>3.37999999999997</c:v>
                </c:pt>
                <c:pt idx="339">
                  <c:v>3.38999999999997</c:v>
                </c:pt>
                <c:pt idx="340">
                  <c:v>3.39999999999997</c:v>
                </c:pt>
                <c:pt idx="341">
                  <c:v>3.40999999999997</c:v>
                </c:pt>
                <c:pt idx="342">
                  <c:v>3.41999999999997</c:v>
                </c:pt>
                <c:pt idx="343">
                  <c:v>3.42999999999997</c:v>
                </c:pt>
                <c:pt idx="344">
                  <c:v>3.43999999999997</c:v>
                </c:pt>
                <c:pt idx="345">
                  <c:v>3.44999999999997</c:v>
                </c:pt>
                <c:pt idx="346">
                  <c:v>3.45999999999997</c:v>
                </c:pt>
                <c:pt idx="347">
                  <c:v>3.46999999999997</c:v>
                </c:pt>
                <c:pt idx="348">
                  <c:v>3.47999999999997</c:v>
                </c:pt>
                <c:pt idx="349">
                  <c:v>3.48999999999997</c:v>
                </c:pt>
                <c:pt idx="350">
                  <c:v>3.49999999999997</c:v>
                </c:pt>
                <c:pt idx="351">
                  <c:v>3.50999999999997</c:v>
                </c:pt>
                <c:pt idx="352">
                  <c:v>3.51999999999997</c:v>
                </c:pt>
                <c:pt idx="353">
                  <c:v>3.52999999999997</c:v>
                </c:pt>
                <c:pt idx="354">
                  <c:v>3.53999999999997</c:v>
                </c:pt>
                <c:pt idx="355">
                  <c:v>3.54999999999997</c:v>
                </c:pt>
                <c:pt idx="356">
                  <c:v>3.55999999999997</c:v>
                </c:pt>
                <c:pt idx="357">
                  <c:v>3.56999999999997</c:v>
                </c:pt>
                <c:pt idx="358">
                  <c:v>3.57999999999997</c:v>
                </c:pt>
                <c:pt idx="359">
                  <c:v>3.58999999999997</c:v>
                </c:pt>
                <c:pt idx="360">
                  <c:v>3.59999999999997</c:v>
                </c:pt>
                <c:pt idx="361">
                  <c:v>3.60999999999997</c:v>
                </c:pt>
                <c:pt idx="362">
                  <c:v>3.61999999999997</c:v>
                </c:pt>
                <c:pt idx="363">
                  <c:v>3.62999999999997</c:v>
                </c:pt>
                <c:pt idx="364">
                  <c:v>3.63999999999997</c:v>
                </c:pt>
                <c:pt idx="365">
                  <c:v>3.64999999999997</c:v>
                </c:pt>
                <c:pt idx="366">
                  <c:v>3.65999999999997</c:v>
                </c:pt>
                <c:pt idx="367">
                  <c:v>3.66999999999997</c:v>
                </c:pt>
                <c:pt idx="368">
                  <c:v>3.67999999999997</c:v>
                </c:pt>
                <c:pt idx="369">
                  <c:v>3.68999999999997</c:v>
                </c:pt>
                <c:pt idx="370">
                  <c:v>3.69999999999997</c:v>
                </c:pt>
                <c:pt idx="371">
                  <c:v>3.70999999999997</c:v>
                </c:pt>
                <c:pt idx="372">
                  <c:v>3.71999999999996</c:v>
                </c:pt>
                <c:pt idx="373">
                  <c:v>3.72999999999996</c:v>
                </c:pt>
                <c:pt idx="374">
                  <c:v>3.73999999999996</c:v>
                </c:pt>
                <c:pt idx="375">
                  <c:v>3.74999999999996</c:v>
                </c:pt>
                <c:pt idx="376">
                  <c:v>3.75999999999996</c:v>
                </c:pt>
                <c:pt idx="377">
                  <c:v>3.76999999999996</c:v>
                </c:pt>
                <c:pt idx="378">
                  <c:v>3.77999999999996</c:v>
                </c:pt>
                <c:pt idx="379">
                  <c:v>3.78999999999996</c:v>
                </c:pt>
                <c:pt idx="380">
                  <c:v>3.79999999999996</c:v>
                </c:pt>
                <c:pt idx="381">
                  <c:v>3.80999999999996</c:v>
                </c:pt>
                <c:pt idx="382">
                  <c:v>3.81999999999996</c:v>
                </c:pt>
                <c:pt idx="383">
                  <c:v>3.82999999999996</c:v>
                </c:pt>
                <c:pt idx="384">
                  <c:v>3.83999999999996</c:v>
                </c:pt>
                <c:pt idx="385">
                  <c:v>3.84999999999996</c:v>
                </c:pt>
                <c:pt idx="386">
                  <c:v>3.85999999999996</c:v>
                </c:pt>
                <c:pt idx="387">
                  <c:v>3.86999999999996</c:v>
                </c:pt>
                <c:pt idx="388">
                  <c:v>3.87999999999996</c:v>
                </c:pt>
                <c:pt idx="389">
                  <c:v>3.88999999999996</c:v>
                </c:pt>
                <c:pt idx="390">
                  <c:v>3.89999999999996</c:v>
                </c:pt>
                <c:pt idx="391">
                  <c:v>3.90999999999996</c:v>
                </c:pt>
                <c:pt idx="392">
                  <c:v>3.91999999999996</c:v>
                </c:pt>
                <c:pt idx="393">
                  <c:v>3.92999999999996</c:v>
                </c:pt>
                <c:pt idx="394">
                  <c:v>3.93999999999996</c:v>
                </c:pt>
                <c:pt idx="395">
                  <c:v>3.94999999999996</c:v>
                </c:pt>
                <c:pt idx="396">
                  <c:v>3.95999999999996</c:v>
                </c:pt>
                <c:pt idx="397">
                  <c:v>3.96999999999996</c:v>
                </c:pt>
                <c:pt idx="398">
                  <c:v>3.97999999999996</c:v>
                </c:pt>
                <c:pt idx="399">
                  <c:v>3.98999999999996</c:v>
                </c:pt>
                <c:pt idx="400">
                  <c:v>3.99999999999996</c:v>
                </c:pt>
                <c:pt idx="401">
                  <c:v>4.00999999999996</c:v>
                </c:pt>
                <c:pt idx="402">
                  <c:v>4.01999999999996</c:v>
                </c:pt>
                <c:pt idx="403">
                  <c:v>4.02999999999996</c:v>
                </c:pt>
                <c:pt idx="404">
                  <c:v>4.03999999999996</c:v>
                </c:pt>
                <c:pt idx="405">
                  <c:v>4.04999999999996</c:v>
                </c:pt>
                <c:pt idx="406">
                  <c:v>4.05999999999996</c:v>
                </c:pt>
                <c:pt idx="407">
                  <c:v>4.06999999999996</c:v>
                </c:pt>
                <c:pt idx="408">
                  <c:v>4.07999999999996</c:v>
                </c:pt>
                <c:pt idx="409">
                  <c:v>4.08999999999996</c:v>
                </c:pt>
                <c:pt idx="410">
                  <c:v>4.09999999999996</c:v>
                </c:pt>
                <c:pt idx="411">
                  <c:v>4.10999999999996</c:v>
                </c:pt>
                <c:pt idx="412">
                  <c:v>4.11999999999996</c:v>
                </c:pt>
                <c:pt idx="413">
                  <c:v>4.12999999999996</c:v>
                </c:pt>
                <c:pt idx="414">
                  <c:v>4.13999999999996</c:v>
                </c:pt>
                <c:pt idx="415">
                  <c:v>4.14999999999996</c:v>
                </c:pt>
                <c:pt idx="416">
                  <c:v>4.15999999999996</c:v>
                </c:pt>
                <c:pt idx="417">
                  <c:v>4.16999999999996</c:v>
                </c:pt>
                <c:pt idx="418">
                  <c:v>4.17999999999996</c:v>
                </c:pt>
                <c:pt idx="419">
                  <c:v>4.18999999999996</c:v>
                </c:pt>
                <c:pt idx="420">
                  <c:v>4.19999999999996</c:v>
                </c:pt>
                <c:pt idx="421">
                  <c:v>4.20999999999996</c:v>
                </c:pt>
                <c:pt idx="422">
                  <c:v>4.21999999999995</c:v>
                </c:pt>
                <c:pt idx="423">
                  <c:v>4.22999999999995</c:v>
                </c:pt>
                <c:pt idx="424">
                  <c:v>4.23999999999995</c:v>
                </c:pt>
                <c:pt idx="425">
                  <c:v>4.24999999999995</c:v>
                </c:pt>
                <c:pt idx="426">
                  <c:v>4.25999999999995</c:v>
                </c:pt>
                <c:pt idx="427">
                  <c:v>4.26999999999995</c:v>
                </c:pt>
                <c:pt idx="428">
                  <c:v>4.27999999999995</c:v>
                </c:pt>
                <c:pt idx="429">
                  <c:v>4.28999999999995</c:v>
                </c:pt>
                <c:pt idx="430">
                  <c:v>4.29999999999995</c:v>
                </c:pt>
                <c:pt idx="431">
                  <c:v>4.30999999999995</c:v>
                </c:pt>
                <c:pt idx="432">
                  <c:v>4.31999999999995</c:v>
                </c:pt>
                <c:pt idx="433">
                  <c:v>4.32999999999995</c:v>
                </c:pt>
                <c:pt idx="434">
                  <c:v>4.33999999999995</c:v>
                </c:pt>
                <c:pt idx="435">
                  <c:v>4.34999999999995</c:v>
                </c:pt>
                <c:pt idx="436">
                  <c:v>4.35999999999995</c:v>
                </c:pt>
                <c:pt idx="437">
                  <c:v>4.36999999999995</c:v>
                </c:pt>
                <c:pt idx="438">
                  <c:v>4.37999999999995</c:v>
                </c:pt>
                <c:pt idx="439">
                  <c:v>4.38999999999995</c:v>
                </c:pt>
                <c:pt idx="440">
                  <c:v>4.39999999999995</c:v>
                </c:pt>
                <c:pt idx="441">
                  <c:v>4.40999999999995</c:v>
                </c:pt>
                <c:pt idx="442">
                  <c:v>4.41999999999995</c:v>
                </c:pt>
                <c:pt idx="443">
                  <c:v>4.42999999999995</c:v>
                </c:pt>
                <c:pt idx="444">
                  <c:v>4.43999999999995</c:v>
                </c:pt>
                <c:pt idx="445">
                  <c:v>4.44999999999995</c:v>
                </c:pt>
                <c:pt idx="446">
                  <c:v>4.45999999999995</c:v>
                </c:pt>
                <c:pt idx="447">
                  <c:v>4.46999999999995</c:v>
                </c:pt>
                <c:pt idx="448">
                  <c:v>4.47999999999995</c:v>
                </c:pt>
                <c:pt idx="449">
                  <c:v>4.48999999999995</c:v>
                </c:pt>
                <c:pt idx="450">
                  <c:v>4.49999999999995</c:v>
                </c:pt>
                <c:pt idx="451">
                  <c:v>4.50999999999995</c:v>
                </c:pt>
                <c:pt idx="452">
                  <c:v>4.51999999999995</c:v>
                </c:pt>
                <c:pt idx="453">
                  <c:v>4.52999999999995</c:v>
                </c:pt>
                <c:pt idx="454">
                  <c:v>4.53999999999995</c:v>
                </c:pt>
                <c:pt idx="455">
                  <c:v>4.54999999999995</c:v>
                </c:pt>
                <c:pt idx="456">
                  <c:v>4.55999999999995</c:v>
                </c:pt>
                <c:pt idx="457">
                  <c:v>4.56999999999995</c:v>
                </c:pt>
                <c:pt idx="458">
                  <c:v>4.57999999999995</c:v>
                </c:pt>
                <c:pt idx="459">
                  <c:v>4.58999999999995</c:v>
                </c:pt>
                <c:pt idx="460">
                  <c:v>4.59999999999995</c:v>
                </c:pt>
                <c:pt idx="461">
                  <c:v>4.60999999999995</c:v>
                </c:pt>
                <c:pt idx="462">
                  <c:v>4.61999999999995</c:v>
                </c:pt>
                <c:pt idx="463">
                  <c:v>4.62999999999995</c:v>
                </c:pt>
                <c:pt idx="464">
                  <c:v>4.63999999999995</c:v>
                </c:pt>
                <c:pt idx="465">
                  <c:v>4.64999999999995</c:v>
                </c:pt>
                <c:pt idx="466">
                  <c:v>4.65999999999995</c:v>
                </c:pt>
                <c:pt idx="467">
                  <c:v>4.66999999999995</c:v>
                </c:pt>
                <c:pt idx="468">
                  <c:v>4.67999999999995</c:v>
                </c:pt>
                <c:pt idx="469">
                  <c:v>4.68999999999994</c:v>
                </c:pt>
                <c:pt idx="470">
                  <c:v>4.69999999999994</c:v>
                </c:pt>
                <c:pt idx="471">
                  <c:v>4.70999999999994</c:v>
                </c:pt>
                <c:pt idx="472">
                  <c:v>4.71999999999994</c:v>
                </c:pt>
                <c:pt idx="473">
                  <c:v>4.72999999999994</c:v>
                </c:pt>
                <c:pt idx="474">
                  <c:v>4.73999999999994</c:v>
                </c:pt>
                <c:pt idx="475">
                  <c:v>4.74999999999994</c:v>
                </c:pt>
                <c:pt idx="476">
                  <c:v>4.75999999999994</c:v>
                </c:pt>
                <c:pt idx="477">
                  <c:v>4.76999999999994</c:v>
                </c:pt>
                <c:pt idx="478">
                  <c:v>4.77999999999994</c:v>
                </c:pt>
                <c:pt idx="479">
                  <c:v>4.78999999999994</c:v>
                </c:pt>
                <c:pt idx="480">
                  <c:v>4.79999999999994</c:v>
                </c:pt>
                <c:pt idx="481">
                  <c:v>4.80999999999994</c:v>
                </c:pt>
                <c:pt idx="482">
                  <c:v>4.81999999999994</c:v>
                </c:pt>
                <c:pt idx="483">
                  <c:v>4.82999999999994</c:v>
                </c:pt>
                <c:pt idx="484">
                  <c:v>4.83999999999994</c:v>
                </c:pt>
                <c:pt idx="485">
                  <c:v>4.84999999999994</c:v>
                </c:pt>
                <c:pt idx="486">
                  <c:v>4.85999999999994</c:v>
                </c:pt>
                <c:pt idx="487">
                  <c:v>4.86999999999994</c:v>
                </c:pt>
                <c:pt idx="488">
                  <c:v>4.87999999999994</c:v>
                </c:pt>
                <c:pt idx="489">
                  <c:v>4.88999999999994</c:v>
                </c:pt>
                <c:pt idx="490">
                  <c:v>4.89999999999994</c:v>
                </c:pt>
                <c:pt idx="491">
                  <c:v>4.90999999999994</c:v>
                </c:pt>
                <c:pt idx="492">
                  <c:v>4.91999999999994</c:v>
                </c:pt>
                <c:pt idx="493">
                  <c:v>4.92999999999994</c:v>
                </c:pt>
                <c:pt idx="494">
                  <c:v>4.93999999999994</c:v>
                </c:pt>
                <c:pt idx="495">
                  <c:v>4.94999999999994</c:v>
                </c:pt>
                <c:pt idx="496">
                  <c:v>4.95999999999994</c:v>
                </c:pt>
                <c:pt idx="497">
                  <c:v>4.96999999999994</c:v>
                </c:pt>
                <c:pt idx="498">
                  <c:v>4.97999999999994</c:v>
                </c:pt>
                <c:pt idx="499">
                  <c:v>4.98999999999994</c:v>
                </c:pt>
                <c:pt idx="500">
                  <c:v>4.99999999999994</c:v>
                </c:pt>
                <c:pt idx="501">
                  <c:v>5.00999999999994</c:v>
                </c:pt>
                <c:pt idx="502">
                  <c:v>5.01999999999994</c:v>
                </c:pt>
                <c:pt idx="503">
                  <c:v>5.02999999999994</c:v>
                </c:pt>
                <c:pt idx="504">
                  <c:v>5.03999999999994</c:v>
                </c:pt>
                <c:pt idx="505">
                  <c:v>5.04999999999994</c:v>
                </c:pt>
                <c:pt idx="506">
                  <c:v>5.05999999999994</c:v>
                </c:pt>
                <c:pt idx="507">
                  <c:v>5.06999999999994</c:v>
                </c:pt>
                <c:pt idx="508">
                  <c:v>5.07999999999994</c:v>
                </c:pt>
                <c:pt idx="509">
                  <c:v>5.08999999999994</c:v>
                </c:pt>
                <c:pt idx="510">
                  <c:v>5.09999999999994</c:v>
                </c:pt>
                <c:pt idx="511">
                  <c:v>5.10999999999994</c:v>
                </c:pt>
                <c:pt idx="512">
                  <c:v>5.11999999999994</c:v>
                </c:pt>
                <c:pt idx="513">
                  <c:v>5.12999999999994</c:v>
                </c:pt>
                <c:pt idx="514">
                  <c:v>5.13999999999994</c:v>
                </c:pt>
                <c:pt idx="515">
                  <c:v>5.14999999999994</c:v>
                </c:pt>
                <c:pt idx="516">
                  <c:v>5.15999999999993</c:v>
                </c:pt>
                <c:pt idx="517">
                  <c:v>5.16999999999993</c:v>
                </c:pt>
                <c:pt idx="518">
                  <c:v>5.17999999999993</c:v>
                </c:pt>
                <c:pt idx="519">
                  <c:v>5.18999999999993</c:v>
                </c:pt>
                <c:pt idx="520">
                  <c:v>5.19999999999993</c:v>
                </c:pt>
                <c:pt idx="521">
                  <c:v>5.20999999999993</c:v>
                </c:pt>
                <c:pt idx="522">
                  <c:v>5.21999999999993</c:v>
                </c:pt>
                <c:pt idx="523">
                  <c:v>5.22999999999993</c:v>
                </c:pt>
                <c:pt idx="524">
                  <c:v>5.23999999999993</c:v>
                </c:pt>
                <c:pt idx="525">
                  <c:v>5.24999999999993</c:v>
                </c:pt>
                <c:pt idx="526">
                  <c:v>5.25999999999993</c:v>
                </c:pt>
                <c:pt idx="527">
                  <c:v>5.26999999999993</c:v>
                </c:pt>
                <c:pt idx="528">
                  <c:v>5.27999999999993</c:v>
                </c:pt>
                <c:pt idx="529">
                  <c:v>5.28999999999993</c:v>
                </c:pt>
                <c:pt idx="530">
                  <c:v>5.29999999999993</c:v>
                </c:pt>
                <c:pt idx="531">
                  <c:v>5.30999999999993</c:v>
                </c:pt>
                <c:pt idx="532">
                  <c:v>5.31999999999993</c:v>
                </c:pt>
                <c:pt idx="533">
                  <c:v>5.32999999999993</c:v>
                </c:pt>
                <c:pt idx="534">
                  <c:v>5.33999999999993</c:v>
                </c:pt>
                <c:pt idx="535">
                  <c:v>5.34999999999993</c:v>
                </c:pt>
                <c:pt idx="536">
                  <c:v>5.35999999999993</c:v>
                </c:pt>
                <c:pt idx="537">
                  <c:v>5.36999999999993</c:v>
                </c:pt>
                <c:pt idx="538">
                  <c:v>5.37999999999993</c:v>
                </c:pt>
                <c:pt idx="539">
                  <c:v>5.38999999999993</c:v>
                </c:pt>
                <c:pt idx="540">
                  <c:v>5.39999999999993</c:v>
                </c:pt>
                <c:pt idx="541">
                  <c:v>5.40999999999993</c:v>
                </c:pt>
                <c:pt idx="542">
                  <c:v>5.41999999999993</c:v>
                </c:pt>
                <c:pt idx="543">
                  <c:v>5.42999999999993</c:v>
                </c:pt>
                <c:pt idx="544">
                  <c:v>5.43999999999993</c:v>
                </c:pt>
                <c:pt idx="545">
                  <c:v>5.44999999999993</c:v>
                </c:pt>
                <c:pt idx="546">
                  <c:v>5.45999999999993</c:v>
                </c:pt>
                <c:pt idx="547">
                  <c:v>5.46999999999993</c:v>
                </c:pt>
                <c:pt idx="548">
                  <c:v>5.47999999999993</c:v>
                </c:pt>
                <c:pt idx="549">
                  <c:v>5.48999999999993</c:v>
                </c:pt>
                <c:pt idx="550">
                  <c:v>5.49999999999993</c:v>
                </c:pt>
                <c:pt idx="551">
                  <c:v>5.50999999999993</c:v>
                </c:pt>
                <c:pt idx="552">
                  <c:v>5.51999999999993</c:v>
                </c:pt>
                <c:pt idx="553">
                  <c:v>5.52999999999993</c:v>
                </c:pt>
                <c:pt idx="554">
                  <c:v>5.53999999999993</c:v>
                </c:pt>
                <c:pt idx="555">
                  <c:v>5.54999999999993</c:v>
                </c:pt>
                <c:pt idx="556">
                  <c:v>5.55999999999993</c:v>
                </c:pt>
                <c:pt idx="557">
                  <c:v>5.56999999999993</c:v>
                </c:pt>
                <c:pt idx="558">
                  <c:v>5.57999999999993</c:v>
                </c:pt>
                <c:pt idx="559">
                  <c:v>5.58999999999993</c:v>
                </c:pt>
                <c:pt idx="560">
                  <c:v>5.59999999999993</c:v>
                </c:pt>
                <c:pt idx="561">
                  <c:v>5.60999999999993</c:v>
                </c:pt>
                <c:pt idx="562">
                  <c:v>5.61999999999993</c:v>
                </c:pt>
                <c:pt idx="563">
                  <c:v>5.62999999999992</c:v>
                </c:pt>
                <c:pt idx="564">
                  <c:v>5.63999999999992</c:v>
                </c:pt>
                <c:pt idx="565">
                  <c:v>5.64999999999992</c:v>
                </c:pt>
                <c:pt idx="566">
                  <c:v>5.65999999999992</c:v>
                </c:pt>
                <c:pt idx="567">
                  <c:v>5.66999999999992</c:v>
                </c:pt>
                <c:pt idx="568">
                  <c:v>5.67999999999992</c:v>
                </c:pt>
                <c:pt idx="569">
                  <c:v>5.68999999999992</c:v>
                </c:pt>
                <c:pt idx="570">
                  <c:v>5.69999999999992</c:v>
                </c:pt>
                <c:pt idx="571">
                  <c:v>5.70999999999992</c:v>
                </c:pt>
                <c:pt idx="572">
                  <c:v>5.71999999999992</c:v>
                </c:pt>
                <c:pt idx="573">
                  <c:v>5.72999999999992</c:v>
                </c:pt>
                <c:pt idx="574">
                  <c:v>5.73999999999992</c:v>
                </c:pt>
                <c:pt idx="575">
                  <c:v>5.74999999999992</c:v>
                </c:pt>
                <c:pt idx="576">
                  <c:v>5.75999999999992</c:v>
                </c:pt>
                <c:pt idx="577">
                  <c:v>5.76999999999992</c:v>
                </c:pt>
                <c:pt idx="578">
                  <c:v>5.77999999999992</c:v>
                </c:pt>
                <c:pt idx="579">
                  <c:v>5.78999999999992</c:v>
                </c:pt>
                <c:pt idx="580">
                  <c:v>5.79999999999992</c:v>
                </c:pt>
                <c:pt idx="581">
                  <c:v>5.80999999999992</c:v>
                </c:pt>
                <c:pt idx="582">
                  <c:v>5.81999999999992</c:v>
                </c:pt>
                <c:pt idx="583">
                  <c:v>5.82999999999992</c:v>
                </c:pt>
                <c:pt idx="584">
                  <c:v>5.83999999999992</c:v>
                </c:pt>
                <c:pt idx="585">
                  <c:v>5.84999999999992</c:v>
                </c:pt>
                <c:pt idx="586">
                  <c:v>5.85999999999992</c:v>
                </c:pt>
                <c:pt idx="587">
                  <c:v>5.86999999999992</c:v>
                </c:pt>
                <c:pt idx="588">
                  <c:v>5.87999999999992</c:v>
                </c:pt>
                <c:pt idx="589">
                  <c:v>5.88999999999992</c:v>
                </c:pt>
                <c:pt idx="590">
                  <c:v>5.89999999999992</c:v>
                </c:pt>
                <c:pt idx="591">
                  <c:v>5.90999999999992</c:v>
                </c:pt>
                <c:pt idx="592">
                  <c:v>5.91999999999992</c:v>
                </c:pt>
                <c:pt idx="593">
                  <c:v>5.92999999999992</c:v>
                </c:pt>
                <c:pt idx="594">
                  <c:v>5.93999999999992</c:v>
                </c:pt>
                <c:pt idx="595">
                  <c:v>5.94999999999992</c:v>
                </c:pt>
                <c:pt idx="596">
                  <c:v>5.95999999999992</c:v>
                </c:pt>
                <c:pt idx="597">
                  <c:v>5.96999999999992</c:v>
                </c:pt>
                <c:pt idx="598">
                  <c:v>5.97999999999992</c:v>
                </c:pt>
                <c:pt idx="599">
                  <c:v>5.98999999999992</c:v>
                </c:pt>
                <c:pt idx="600">
                  <c:v>5.99999999999992</c:v>
                </c:pt>
                <c:pt idx="601">
                  <c:v>6.00999999999992</c:v>
                </c:pt>
                <c:pt idx="602">
                  <c:v>6.01999999999992</c:v>
                </c:pt>
                <c:pt idx="603">
                  <c:v>6.02999999999992</c:v>
                </c:pt>
                <c:pt idx="604">
                  <c:v>6.03999999999992</c:v>
                </c:pt>
                <c:pt idx="605">
                  <c:v>6.04999999999992</c:v>
                </c:pt>
                <c:pt idx="606">
                  <c:v>6.05999999999992</c:v>
                </c:pt>
                <c:pt idx="607">
                  <c:v>6.06999999999992</c:v>
                </c:pt>
                <c:pt idx="608">
                  <c:v>6.07999999999992</c:v>
                </c:pt>
                <c:pt idx="609">
                  <c:v>6.08999999999992</c:v>
                </c:pt>
                <c:pt idx="610">
                  <c:v>6.09999999999991</c:v>
                </c:pt>
                <c:pt idx="611">
                  <c:v>6.10999999999991</c:v>
                </c:pt>
                <c:pt idx="612">
                  <c:v>6.11999999999991</c:v>
                </c:pt>
                <c:pt idx="613">
                  <c:v>6.12999999999991</c:v>
                </c:pt>
                <c:pt idx="614">
                  <c:v>6.13999999999991</c:v>
                </c:pt>
                <c:pt idx="615">
                  <c:v>6.14999999999991</c:v>
                </c:pt>
                <c:pt idx="616">
                  <c:v>6.15999999999991</c:v>
                </c:pt>
                <c:pt idx="617">
                  <c:v>6.16999999999991</c:v>
                </c:pt>
                <c:pt idx="618">
                  <c:v>6.17999999999991</c:v>
                </c:pt>
                <c:pt idx="619">
                  <c:v>6.18999999999991</c:v>
                </c:pt>
                <c:pt idx="620">
                  <c:v>6.19999999999991</c:v>
                </c:pt>
                <c:pt idx="621">
                  <c:v>6.20999999999991</c:v>
                </c:pt>
                <c:pt idx="622">
                  <c:v>6.21999999999991</c:v>
                </c:pt>
                <c:pt idx="623">
                  <c:v>6.22999999999991</c:v>
                </c:pt>
                <c:pt idx="624">
                  <c:v>6.23999999999991</c:v>
                </c:pt>
                <c:pt idx="625">
                  <c:v>6.24999999999991</c:v>
                </c:pt>
                <c:pt idx="626">
                  <c:v>6.25999999999991</c:v>
                </c:pt>
                <c:pt idx="627">
                  <c:v>6.26999999999991</c:v>
                </c:pt>
                <c:pt idx="628">
                  <c:v>6.27999999999991</c:v>
                </c:pt>
                <c:pt idx="629">
                  <c:v>6.28999999999991</c:v>
                </c:pt>
                <c:pt idx="630">
                  <c:v>6.29999999999991</c:v>
                </c:pt>
                <c:pt idx="631">
                  <c:v>6.30999999999991</c:v>
                </c:pt>
                <c:pt idx="632">
                  <c:v>6.31999999999991</c:v>
                </c:pt>
                <c:pt idx="633">
                  <c:v>6.32999999999991</c:v>
                </c:pt>
                <c:pt idx="634">
                  <c:v>6.33999999999991</c:v>
                </c:pt>
                <c:pt idx="635">
                  <c:v>6.34999999999991</c:v>
                </c:pt>
                <c:pt idx="636">
                  <c:v>6.35999999999991</c:v>
                </c:pt>
                <c:pt idx="637">
                  <c:v>6.36999999999991</c:v>
                </c:pt>
                <c:pt idx="638">
                  <c:v>6.37999999999991</c:v>
                </c:pt>
                <c:pt idx="639">
                  <c:v>6.38999999999991</c:v>
                </c:pt>
                <c:pt idx="640">
                  <c:v>6.39999999999991</c:v>
                </c:pt>
                <c:pt idx="641">
                  <c:v>6.40999999999991</c:v>
                </c:pt>
                <c:pt idx="642">
                  <c:v>6.41999999999991</c:v>
                </c:pt>
                <c:pt idx="643">
                  <c:v>6.42999999999991</c:v>
                </c:pt>
                <c:pt idx="644">
                  <c:v>6.43999999999991</c:v>
                </c:pt>
                <c:pt idx="645">
                  <c:v>6.44999999999991</c:v>
                </c:pt>
                <c:pt idx="646">
                  <c:v>6.45999999999991</c:v>
                </c:pt>
                <c:pt idx="647">
                  <c:v>6.46999999999991</c:v>
                </c:pt>
                <c:pt idx="648">
                  <c:v>6.47999999999991</c:v>
                </c:pt>
                <c:pt idx="649">
                  <c:v>6.48999999999991</c:v>
                </c:pt>
                <c:pt idx="650">
                  <c:v>6.49999999999991</c:v>
                </c:pt>
                <c:pt idx="651">
                  <c:v>6.50999999999991</c:v>
                </c:pt>
                <c:pt idx="652">
                  <c:v>6.51999999999991</c:v>
                </c:pt>
                <c:pt idx="653">
                  <c:v>6.52999999999991</c:v>
                </c:pt>
                <c:pt idx="654">
                  <c:v>6.53999999999991</c:v>
                </c:pt>
                <c:pt idx="655">
                  <c:v>6.54999999999991</c:v>
                </c:pt>
                <c:pt idx="656">
                  <c:v>6.55999999999991</c:v>
                </c:pt>
                <c:pt idx="657">
                  <c:v>6.5699999999999</c:v>
                </c:pt>
                <c:pt idx="658">
                  <c:v>6.5799999999999</c:v>
                </c:pt>
                <c:pt idx="659">
                  <c:v>6.5899999999999</c:v>
                </c:pt>
                <c:pt idx="660">
                  <c:v>6.5999999999999</c:v>
                </c:pt>
                <c:pt idx="661">
                  <c:v>6.6099999999999</c:v>
                </c:pt>
                <c:pt idx="662">
                  <c:v>6.6199999999999</c:v>
                </c:pt>
                <c:pt idx="663">
                  <c:v>6.6299999999999</c:v>
                </c:pt>
                <c:pt idx="664">
                  <c:v>6.6399999999999</c:v>
                </c:pt>
                <c:pt idx="665">
                  <c:v>6.6499999999999</c:v>
                </c:pt>
                <c:pt idx="666">
                  <c:v>6.6599999999999</c:v>
                </c:pt>
                <c:pt idx="667">
                  <c:v>6.6699999999999</c:v>
                </c:pt>
                <c:pt idx="668">
                  <c:v>6.6799999999999</c:v>
                </c:pt>
                <c:pt idx="669">
                  <c:v>6.6899999999999</c:v>
                </c:pt>
                <c:pt idx="670">
                  <c:v>6.6999999999999</c:v>
                </c:pt>
                <c:pt idx="671">
                  <c:v>6.7099999999999</c:v>
                </c:pt>
                <c:pt idx="672">
                  <c:v>6.7199999999999</c:v>
                </c:pt>
                <c:pt idx="673">
                  <c:v>6.7299999999999</c:v>
                </c:pt>
                <c:pt idx="674">
                  <c:v>6.7399999999999</c:v>
                </c:pt>
                <c:pt idx="675">
                  <c:v>6.7499999999999</c:v>
                </c:pt>
                <c:pt idx="676">
                  <c:v>6.7599999999999</c:v>
                </c:pt>
                <c:pt idx="677">
                  <c:v>6.7699999999999</c:v>
                </c:pt>
                <c:pt idx="678">
                  <c:v>6.7799999999999</c:v>
                </c:pt>
                <c:pt idx="679">
                  <c:v>6.7899999999999</c:v>
                </c:pt>
                <c:pt idx="680">
                  <c:v>6.7999999999999</c:v>
                </c:pt>
                <c:pt idx="681">
                  <c:v>6.8099999999999</c:v>
                </c:pt>
                <c:pt idx="682">
                  <c:v>6.8199999999999</c:v>
                </c:pt>
                <c:pt idx="683">
                  <c:v>6.8299999999999</c:v>
                </c:pt>
                <c:pt idx="684">
                  <c:v>6.8399999999999</c:v>
                </c:pt>
                <c:pt idx="685">
                  <c:v>6.8499999999999</c:v>
                </c:pt>
                <c:pt idx="686">
                  <c:v>6.8599999999999</c:v>
                </c:pt>
                <c:pt idx="687">
                  <c:v>6.8699999999999</c:v>
                </c:pt>
                <c:pt idx="688">
                  <c:v>6.8799999999999</c:v>
                </c:pt>
                <c:pt idx="689">
                  <c:v>6.8899999999999</c:v>
                </c:pt>
                <c:pt idx="690">
                  <c:v>6.8999999999999</c:v>
                </c:pt>
                <c:pt idx="691">
                  <c:v>6.9099999999999</c:v>
                </c:pt>
                <c:pt idx="692">
                  <c:v>6.9199999999999</c:v>
                </c:pt>
                <c:pt idx="693">
                  <c:v>6.9299999999999</c:v>
                </c:pt>
                <c:pt idx="694">
                  <c:v>6.9399999999999</c:v>
                </c:pt>
                <c:pt idx="695">
                  <c:v>6.9499999999999</c:v>
                </c:pt>
                <c:pt idx="696">
                  <c:v>6.9599999999999</c:v>
                </c:pt>
                <c:pt idx="697">
                  <c:v>6.9699999999999</c:v>
                </c:pt>
                <c:pt idx="698">
                  <c:v>6.9799999999999</c:v>
                </c:pt>
                <c:pt idx="699">
                  <c:v>6.9899999999999</c:v>
                </c:pt>
                <c:pt idx="700">
                  <c:v>6.9999999999999</c:v>
                </c:pt>
                <c:pt idx="701">
                  <c:v>7.0099999999999</c:v>
                </c:pt>
                <c:pt idx="702">
                  <c:v>7.0199999999999</c:v>
                </c:pt>
                <c:pt idx="703">
                  <c:v>7.02999999999989</c:v>
                </c:pt>
                <c:pt idx="704">
                  <c:v>7.03999999999989</c:v>
                </c:pt>
                <c:pt idx="705">
                  <c:v>7.04999999999989</c:v>
                </c:pt>
                <c:pt idx="706">
                  <c:v>7.05999999999989</c:v>
                </c:pt>
                <c:pt idx="707">
                  <c:v>7.06999999999989</c:v>
                </c:pt>
                <c:pt idx="708">
                  <c:v>7.07999999999989</c:v>
                </c:pt>
                <c:pt idx="709">
                  <c:v>7.08999999999989</c:v>
                </c:pt>
                <c:pt idx="710">
                  <c:v>7.09999999999989</c:v>
                </c:pt>
                <c:pt idx="711">
                  <c:v>7.10999999999989</c:v>
                </c:pt>
                <c:pt idx="712">
                  <c:v>7.11999999999989</c:v>
                </c:pt>
                <c:pt idx="713">
                  <c:v>7.12999999999989</c:v>
                </c:pt>
                <c:pt idx="714">
                  <c:v>7.13999999999989</c:v>
                </c:pt>
                <c:pt idx="715">
                  <c:v>7.14999999999989</c:v>
                </c:pt>
                <c:pt idx="716">
                  <c:v>7.15999999999989</c:v>
                </c:pt>
                <c:pt idx="717">
                  <c:v>7.16999999999989</c:v>
                </c:pt>
                <c:pt idx="718">
                  <c:v>7.17999999999989</c:v>
                </c:pt>
                <c:pt idx="719">
                  <c:v>7.18999999999989</c:v>
                </c:pt>
                <c:pt idx="720">
                  <c:v>7.19999999999989</c:v>
                </c:pt>
                <c:pt idx="721">
                  <c:v>7.20999999999989</c:v>
                </c:pt>
                <c:pt idx="722">
                  <c:v>7.21999999999989</c:v>
                </c:pt>
                <c:pt idx="723">
                  <c:v>7.22999999999989</c:v>
                </c:pt>
                <c:pt idx="724">
                  <c:v>7.23999999999989</c:v>
                </c:pt>
                <c:pt idx="725">
                  <c:v>7.24999999999989</c:v>
                </c:pt>
                <c:pt idx="726">
                  <c:v>7.25999999999989</c:v>
                </c:pt>
                <c:pt idx="727">
                  <c:v>7.26999999999989</c:v>
                </c:pt>
                <c:pt idx="728">
                  <c:v>7.27999999999989</c:v>
                </c:pt>
                <c:pt idx="729">
                  <c:v>7.28999999999989</c:v>
                </c:pt>
                <c:pt idx="730">
                  <c:v>7.29999999999989</c:v>
                </c:pt>
                <c:pt idx="731">
                  <c:v>7.30999999999989</c:v>
                </c:pt>
                <c:pt idx="732">
                  <c:v>7.31999999999989</c:v>
                </c:pt>
                <c:pt idx="733">
                  <c:v>7.32999999999989</c:v>
                </c:pt>
                <c:pt idx="734">
                  <c:v>7.33999999999989</c:v>
                </c:pt>
                <c:pt idx="735">
                  <c:v>7.34999999999989</c:v>
                </c:pt>
                <c:pt idx="736">
                  <c:v>7.35999999999989</c:v>
                </c:pt>
                <c:pt idx="737">
                  <c:v>7.36999999999989</c:v>
                </c:pt>
                <c:pt idx="738">
                  <c:v>7.37999999999989</c:v>
                </c:pt>
                <c:pt idx="739">
                  <c:v>7.38999999999989</c:v>
                </c:pt>
                <c:pt idx="740">
                  <c:v>7.39999999999989</c:v>
                </c:pt>
                <c:pt idx="741">
                  <c:v>7.40999999999989</c:v>
                </c:pt>
                <c:pt idx="742">
                  <c:v>7.41999999999989</c:v>
                </c:pt>
                <c:pt idx="743">
                  <c:v>7.42999999999989</c:v>
                </c:pt>
                <c:pt idx="744">
                  <c:v>7.43999999999989</c:v>
                </c:pt>
                <c:pt idx="745">
                  <c:v>7.44999999999989</c:v>
                </c:pt>
                <c:pt idx="746">
                  <c:v>7.45999999999989</c:v>
                </c:pt>
                <c:pt idx="747">
                  <c:v>7.46999999999989</c:v>
                </c:pt>
                <c:pt idx="748">
                  <c:v>7.47999999999989</c:v>
                </c:pt>
                <c:pt idx="749">
                  <c:v>7.48999999999989</c:v>
                </c:pt>
                <c:pt idx="750">
                  <c:v>7.49999999999988</c:v>
                </c:pt>
                <c:pt idx="751">
                  <c:v>7.50999999999988</c:v>
                </c:pt>
                <c:pt idx="752">
                  <c:v>7.51999999999988</c:v>
                </c:pt>
                <c:pt idx="753">
                  <c:v>7.52999999999988</c:v>
                </c:pt>
                <c:pt idx="754">
                  <c:v>7.53999999999988</c:v>
                </c:pt>
                <c:pt idx="755">
                  <c:v>7.54999999999988</c:v>
                </c:pt>
                <c:pt idx="756">
                  <c:v>7.55999999999988</c:v>
                </c:pt>
                <c:pt idx="757">
                  <c:v>7.56999999999988</c:v>
                </c:pt>
                <c:pt idx="758">
                  <c:v>7.57999999999988</c:v>
                </c:pt>
                <c:pt idx="759">
                  <c:v>7.58999999999988</c:v>
                </c:pt>
                <c:pt idx="760">
                  <c:v>7.59999999999988</c:v>
                </c:pt>
                <c:pt idx="761">
                  <c:v>7.60999999999988</c:v>
                </c:pt>
                <c:pt idx="762">
                  <c:v>7.61999999999988</c:v>
                </c:pt>
                <c:pt idx="763">
                  <c:v>7.62999999999988</c:v>
                </c:pt>
                <c:pt idx="764">
                  <c:v>7.63999999999988</c:v>
                </c:pt>
                <c:pt idx="765">
                  <c:v>7.64999999999988</c:v>
                </c:pt>
                <c:pt idx="766">
                  <c:v>7.65999999999988</c:v>
                </c:pt>
                <c:pt idx="767">
                  <c:v>7.66999999999988</c:v>
                </c:pt>
                <c:pt idx="768">
                  <c:v>7.67999999999988</c:v>
                </c:pt>
                <c:pt idx="769">
                  <c:v>7.68999999999988</c:v>
                </c:pt>
                <c:pt idx="770">
                  <c:v>7.69999999999988</c:v>
                </c:pt>
                <c:pt idx="771">
                  <c:v>7.70999999999988</c:v>
                </c:pt>
                <c:pt idx="772">
                  <c:v>7.71999999999988</c:v>
                </c:pt>
                <c:pt idx="773">
                  <c:v>7.72999999999988</c:v>
                </c:pt>
                <c:pt idx="774">
                  <c:v>7.73999999999988</c:v>
                </c:pt>
                <c:pt idx="775">
                  <c:v>7.74999999999988</c:v>
                </c:pt>
                <c:pt idx="776">
                  <c:v>7.75999999999988</c:v>
                </c:pt>
                <c:pt idx="777">
                  <c:v>7.76999999999988</c:v>
                </c:pt>
                <c:pt idx="778">
                  <c:v>7.77999999999988</c:v>
                </c:pt>
                <c:pt idx="779">
                  <c:v>7.78999999999988</c:v>
                </c:pt>
                <c:pt idx="780">
                  <c:v>7.79999999999988</c:v>
                </c:pt>
                <c:pt idx="781">
                  <c:v>7.80999999999988</c:v>
                </c:pt>
                <c:pt idx="782">
                  <c:v>7.81999999999988</c:v>
                </c:pt>
                <c:pt idx="783">
                  <c:v>7.82999999999988</c:v>
                </c:pt>
                <c:pt idx="784">
                  <c:v>7.83999999999988</c:v>
                </c:pt>
                <c:pt idx="785">
                  <c:v>7.84999999999988</c:v>
                </c:pt>
                <c:pt idx="786">
                  <c:v>7.85999999999988</c:v>
                </c:pt>
                <c:pt idx="787">
                  <c:v>7.86999999999988</c:v>
                </c:pt>
                <c:pt idx="788">
                  <c:v>7.87999999999988</c:v>
                </c:pt>
                <c:pt idx="789">
                  <c:v>7.88999999999988</c:v>
                </c:pt>
                <c:pt idx="790">
                  <c:v>7.89999999999988</c:v>
                </c:pt>
                <c:pt idx="791">
                  <c:v>7.90999999999988</c:v>
                </c:pt>
                <c:pt idx="792">
                  <c:v>7.91999999999988</c:v>
                </c:pt>
                <c:pt idx="793">
                  <c:v>7.92999999999988</c:v>
                </c:pt>
                <c:pt idx="794">
                  <c:v>7.93999999999988</c:v>
                </c:pt>
                <c:pt idx="795">
                  <c:v>7.94999999999988</c:v>
                </c:pt>
                <c:pt idx="796">
                  <c:v>7.95999999999988</c:v>
                </c:pt>
                <c:pt idx="797">
                  <c:v>7.96999999999987</c:v>
                </c:pt>
                <c:pt idx="798">
                  <c:v>7.97999999999987</c:v>
                </c:pt>
                <c:pt idx="799">
                  <c:v>7.98999999999987</c:v>
                </c:pt>
                <c:pt idx="800">
                  <c:v>7.99999999999987</c:v>
                </c:pt>
                <c:pt idx="801">
                  <c:v>8.00999999999987</c:v>
                </c:pt>
                <c:pt idx="802">
                  <c:v>8.01999999999987</c:v>
                </c:pt>
                <c:pt idx="803">
                  <c:v>8.02999999999987</c:v>
                </c:pt>
                <c:pt idx="804">
                  <c:v>8.03999999999987</c:v>
                </c:pt>
                <c:pt idx="805">
                  <c:v>8.04999999999987</c:v>
                </c:pt>
                <c:pt idx="806">
                  <c:v>8.05999999999987</c:v>
                </c:pt>
                <c:pt idx="807">
                  <c:v>8.06999999999987</c:v>
                </c:pt>
                <c:pt idx="808">
                  <c:v>8.07999999999987</c:v>
                </c:pt>
                <c:pt idx="809">
                  <c:v>8.08999999999987</c:v>
                </c:pt>
                <c:pt idx="810">
                  <c:v>8.09999999999987</c:v>
                </c:pt>
                <c:pt idx="811">
                  <c:v>8.10999999999987</c:v>
                </c:pt>
                <c:pt idx="812">
                  <c:v>8.11999999999987</c:v>
                </c:pt>
                <c:pt idx="813">
                  <c:v>8.12999999999987</c:v>
                </c:pt>
                <c:pt idx="814">
                  <c:v>8.13999999999987</c:v>
                </c:pt>
                <c:pt idx="815">
                  <c:v>8.14999999999987</c:v>
                </c:pt>
                <c:pt idx="816">
                  <c:v>8.15999999999987</c:v>
                </c:pt>
                <c:pt idx="817">
                  <c:v>8.16999999999987</c:v>
                </c:pt>
                <c:pt idx="818">
                  <c:v>8.17999999999987</c:v>
                </c:pt>
                <c:pt idx="819">
                  <c:v>8.18999999999987</c:v>
                </c:pt>
                <c:pt idx="820">
                  <c:v>8.19999999999987</c:v>
                </c:pt>
                <c:pt idx="821">
                  <c:v>8.20999999999987</c:v>
                </c:pt>
                <c:pt idx="822">
                  <c:v>8.21999999999987</c:v>
                </c:pt>
                <c:pt idx="823">
                  <c:v>8.22999999999987</c:v>
                </c:pt>
                <c:pt idx="824">
                  <c:v>8.23999999999987</c:v>
                </c:pt>
                <c:pt idx="825">
                  <c:v>8.24999999999987</c:v>
                </c:pt>
                <c:pt idx="826">
                  <c:v>8.25999999999987</c:v>
                </c:pt>
                <c:pt idx="827">
                  <c:v>8.26999999999987</c:v>
                </c:pt>
                <c:pt idx="828">
                  <c:v>8.27999999999987</c:v>
                </c:pt>
                <c:pt idx="829">
                  <c:v>8.28999999999987</c:v>
                </c:pt>
                <c:pt idx="830">
                  <c:v>8.29999999999987</c:v>
                </c:pt>
                <c:pt idx="831">
                  <c:v>8.30999999999987</c:v>
                </c:pt>
                <c:pt idx="832">
                  <c:v>8.31999999999987</c:v>
                </c:pt>
                <c:pt idx="833">
                  <c:v>8.32999999999987</c:v>
                </c:pt>
                <c:pt idx="834">
                  <c:v>8.33999999999987</c:v>
                </c:pt>
                <c:pt idx="835">
                  <c:v>8.34999999999987</c:v>
                </c:pt>
                <c:pt idx="836">
                  <c:v>8.35999999999987</c:v>
                </c:pt>
                <c:pt idx="837">
                  <c:v>8.36999999999987</c:v>
                </c:pt>
                <c:pt idx="838">
                  <c:v>8.37999999999987</c:v>
                </c:pt>
                <c:pt idx="839">
                  <c:v>8.38999999999987</c:v>
                </c:pt>
                <c:pt idx="840">
                  <c:v>8.39999999999987</c:v>
                </c:pt>
                <c:pt idx="841">
                  <c:v>8.40999999999987</c:v>
                </c:pt>
                <c:pt idx="842">
                  <c:v>8.41999999999987</c:v>
                </c:pt>
                <c:pt idx="843">
                  <c:v>8.42999999999987</c:v>
                </c:pt>
                <c:pt idx="844">
                  <c:v>8.43999999999986</c:v>
                </c:pt>
                <c:pt idx="845">
                  <c:v>8.44999999999986</c:v>
                </c:pt>
                <c:pt idx="846">
                  <c:v>8.45999999999986</c:v>
                </c:pt>
                <c:pt idx="847">
                  <c:v>8.46999999999986</c:v>
                </c:pt>
                <c:pt idx="848">
                  <c:v>8.47999999999986</c:v>
                </c:pt>
                <c:pt idx="849">
                  <c:v>8.48999999999986</c:v>
                </c:pt>
                <c:pt idx="850">
                  <c:v>8.49999999999986</c:v>
                </c:pt>
                <c:pt idx="851">
                  <c:v>8.50999999999986</c:v>
                </c:pt>
                <c:pt idx="852">
                  <c:v>8.51999999999986</c:v>
                </c:pt>
                <c:pt idx="853">
                  <c:v>8.52999999999986</c:v>
                </c:pt>
                <c:pt idx="854">
                  <c:v>8.53999999999986</c:v>
                </c:pt>
                <c:pt idx="855">
                  <c:v>8.54999999999986</c:v>
                </c:pt>
                <c:pt idx="856">
                  <c:v>8.55999999999986</c:v>
                </c:pt>
                <c:pt idx="857">
                  <c:v>8.56999999999986</c:v>
                </c:pt>
                <c:pt idx="858">
                  <c:v>8.57999999999986</c:v>
                </c:pt>
                <c:pt idx="859">
                  <c:v>8.58999999999986</c:v>
                </c:pt>
                <c:pt idx="860">
                  <c:v>8.59999999999986</c:v>
                </c:pt>
                <c:pt idx="861">
                  <c:v>8.60999999999986</c:v>
                </c:pt>
                <c:pt idx="862">
                  <c:v>8.61999999999986</c:v>
                </c:pt>
                <c:pt idx="863">
                  <c:v>8.62999999999986</c:v>
                </c:pt>
                <c:pt idx="864">
                  <c:v>8.63999999999986</c:v>
                </c:pt>
                <c:pt idx="865">
                  <c:v>8.64999999999986</c:v>
                </c:pt>
                <c:pt idx="866">
                  <c:v>8.65999999999986</c:v>
                </c:pt>
                <c:pt idx="867">
                  <c:v>8.66999999999986</c:v>
                </c:pt>
                <c:pt idx="868">
                  <c:v>8.67999999999986</c:v>
                </c:pt>
                <c:pt idx="869">
                  <c:v>8.68999999999986</c:v>
                </c:pt>
                <c:pt idx="870">
                  <c:v>8.69999999999986</c:v>
                </c:pt>
                <c:pt idx="871">
                  <c:v>8.70999999999986</c:v>
                </c:pt>
                <c:pt idx="872">
                  <c:v>8.71999999999986</c:v>
                </c:pt>
                <c:pt idx="873">
                  <c:v>8.72999999999986</c:v>
                </c:pt>
                <c:pt idx="874">
                  <c:v>8.73999999999986</c:v>
                </c:pt>
                <c:pt idx="875">
                  <c:v>8.74999999999986</c:v>
                </c:pt>
                <c:pt idx="876">
                  <c:v>8.75999999999986</c:v>
                </c:pt>
                <c:pt idx="877">
                  <c:v>8.76999999999986</c:v>
                </c:pt>
                <c:pt idx="878">
                  <c:v>8.77999999999986</c:v>
                </c:pt>
                <c:pt idx="879">
                  <c:v>8.78999999999986</c:v>
                </c:pt>
                <c:pt idx="880">
                  <c:v>8.79999999999986</c:v>
                </c:pt>
                <c:pt idx="881">
                  <c:v>8.80999999999986</c:v>
                </c:pt>
                <c:pt idx="882">
                  <c:v>8.81999999999986</c:v>
                </c:pt>
                <c:pt idx="883">
                  <c:v>8.82999999999986</c:v>
                </c:pt>
                <c:pt idx="884">
                  <c:v>8.83999999999986</c:v>
                </c:pt>
                <c:pt idx="885">
                  <c:v>8.84999999999986</c:v>
                </c:pt>
                <c:pt idx="886">
                  <c:v>8.85999999999986</c:v>
                </c:pt>
                <c:pt idx="887">
                  <c:v>8.86999999999986</c:v>
                </c:pt>
                <c:pt idx="888">
                  <c:v>8.87999999999986</c:v>
                </c:pt>
                <c:pt idx="889">
                  <c:v>8.88999999999986</c:v>
                </c:pt>
                <c:pt idx="890">
                  <c:v>8.89999999999986</c:v>
                </c:pt>
                <c:pt idx="891">
                  <c:v>8.90999999999985</c:v>
                </c:pt>
                <c:pt idx="892">
                  <c:v>8.91999999999985</c:v>
                </c:pt>
                <c:pt idx="893">
                  <c:v>8.92999999999985</c:v>
                </c:pt>
                <c:pt idx="894">
                  <c:v>8.93999999999985</c:v>
                </c:pt>
                <c:pt idx="895">
                  <c:v>8.94999999999985</c:v>
                </c:pt>
                <c:pt idx="896">
                  <c:v>8.95999999999985</c:v>
                </c:pt>
                <c:pt idx="897">
                  <c:v>8.96999999999985</c:v>
                </c:pt>
                <c:pt idx="898">
                  <c:v>8.97999999999985</c:v>
                </c:pt>
                <c:pt idx="899">
                  <c:v>8.98999999999985</c:v>
                </c:pt>
                <c:pt idx="900">
                  <c:v>8.99999999999985</c:v>
                </c:pt>
                <c:pt idx="901">
                  <c:v>9.00999999999985</c:v>
                </c:pt>
                <c:pt idx="902">
                  <c:v>9.01999999999985</c:v>
                </c:pt>
                <c:pt idx="903">
                  <c:v>9.02999999999985</c:v>
                </c:pt>
                <c:pt idx="904">
                  <c:v>9.03999999999985</c:v>
                </c:pt>
                <c:pt idx="905">
                  <c:v>9.04999999999985</c:v>
                </c:pt>
                <c:pt idx="906">
                  <c:v>9.05999999999985</c:v>
                </c:pt>
                <c:pt idx="907">
                  <c:v>9.06999999999985</c:v>
                </c:pt>
                <c:pt idx="908">
                  <c:v>9.07999999999985</c:v>
                </c:pt>
                <c:pt idx="909">
                  <c:v>9.08999999999985</c:v>
                </c:pt>
                <c:pt idx="910">
                  <c:v>9.09999999999985</c:v>
                </c:pt>
                <c:pt idx="911">
                  <c:v>9.10999999999985</c:v>
                </c:pt>
                <c:pt idx="912">
                  <c:v>9.11999999999985</c:v>
                </c:pt>
                <c:pt idx="913">
                  <c:v>9.12999999999985</c:v>
                </c:pt>
                <c:pt idx="914">
                  <c:v>9.13999999999985</c:v>
                </c:pt>
                <c:pt idx="915">
                  <c:v>9.14999999999985</c:v>
                </c:pt>
                <c:pt idx="916">
                  <c:v>9.15999999999985</c:v>
                </c:pt>
                <c:pt idx="917">
                  <c:v>9.16999999999985</c:v>
                </c:pt>
                <c:pt idx="918">
                  <c:v>9.17999999999985</c:v>
                </c:pt>
                <c:pt idx="919">
                  <c:v>9.18999999999985</c:v>
                </c:pt>
                <c:pt idx="920">
                  <c:v>9.19999999999985</c:v>
                </c:pt>
                <c:pt idx="921">
                  <c:v>9.20999999999985</c:v>
                </c:pt>
                <c:pt idx="922">
                  <c:v>9.21999999999985</c:v>
                </c:pt>
                <c:pt idx="923">
                  <c:v>9.22999999999985</c:v>
                </c:pt>
                <c:pt idx="924">
                  <c:v>9.23999999999985</c:v>
                </c:pt>
                <c:pt idx="925">
                  <c:v>9.24999999999985</c:v>
                </c:pt>
                <c:pt idx="926">
                  <c:v>9.25999999999985</c:v>
                </c:pt>
                <c:pt idx="927">
                  <c:v>9.26999999999985</c:v>
                </c:pt>
                <c:pt idx="928">
                  <c:v>9.27999999999985</c:v>
                </c:pt>
                <c:pt idx="929">
                  <c:v>9.28999999999985</c:v>
                </c:pt>
                <c:pt idx="930">
                  <c:v>9.29999999999985</c:v>
                </c:pt>
                <c:pt idx="931">
                  <c:v>9.30999999999985</c:v>
                </c:pt>
                <c:pt idx="932">
                  <c:v>9.31999999999985</c:v>
                </c:pt>
                <c:pt idx="933">
                  <c:v>9.32999999999985</c:v>
                </c:pt>
                <c:pt idx="934">
                  <c:v>9.33999999999985</c:v>
                </c:pt>
                <c:pt idx="935">
                  <c:v>9.34999999999985</c:v>
                </c:pt>
                <c:pt idx="936">
                  <c:v>9.35999999999985</c:v>
                </c:pt>
                <c:pt idx="937">
                  <c:v>9.36999999999985</c:v>
                </c:pt>
                <c:pt idx="938">
                  <c:v>9.37999999999984</c:v>
                </c:pt>
                <c:pt idx="939">
                  <c:v>9.38999999999984</c:v>
                </c:pt>
                <c:pt idx="940">
                  <c:v>9.39999999999984</c:v>
                </c:pt>
                <c:pt idx="941">
                  <c:v>9.40999999999984</c:v>
                </c:pt>
                <c:pt idx="942">
                  <c:v>9.41999999999984</c:v>
                </c:pt>
                <c:pt idx="943">
                  <c:v>9.42999999999984</c:v>
                </c:pt>
                <c:pt idx="944">
                  <c:v>9.43999999999984</c:v>
                </c:pt>
                <c:pt idx="945">
                  <c:v>9.44999999999984</c:v>
                </c:pt>
                <c:pt idx="946">
                  <c:v>9.45999999999984</c:v>
                </c:pt>
                <c:pt idx="947">
                  <c:v>9.46999999999984</c:v>
                </c:pt>
                <c:pt idx="948">
                  <c:v>9.47999999999984</c:v>
                </c:pt>
                <c:pt idx="949">
                  <c:v>9.48999999999984</c:v>
                </c:pt>
                <c:pt idx="950">
                  <c:v>9.49999999999984</c:v>
                </c:pt>
                <c:pt idx="951">
                  <c:v>9.50999999999984</c:v>
                </c:pt>
                <c:pt idx="952">
                  <c:v>9.51999999999984</c:v>
                </c:pt>
                <c:pt idx="953">
                  <c:v>9.52999999999984</c:v>
                </c:pt>
                <c:pt idx="954">
                  <c:v>9.53999999999984</c:v>
                </c:pt>
                <c:pt idx="955">
                  <c:v>9.54999999999984</c:v>
                </c:pt>
                <c:pt idx="956">
                  <c:v>9.55999999999984</c:v>
                </c:pt>
                <c:pt idx="957">
                  <c:v>9.56999999999984</c:v>
                </c:pt>
                <c:pt idx="958">
                  <c:v>9.57999999999984</c:v>
                </c:pt>
                <c:pt idx="959">
                  <c:v>9.58999999999984</c:v>
                </c:pt>
                <c:pt idx="960">
                  <c:v>9.59999999999984</c:v>
                </c:pt>
                <c:pt idx="961">
                  <c:v>9.60999999999984</c:v>
                </c:pt>
                <c:pt idx="962">
                  <c:v>9.61999999999984</c:v>
                </c:pt>
                <c:pt idx="963">
                  <c:v>9.62999999999984</c:v>
                </c:pt>
                <c:pt idx="964">
                  <c:v>9.63999999999984</c:v>
                </c:pt>
                <c:pt idx="965">
                  <c:v>9.64999999999984</c:v>
                </c:pt>
                <c:pt idx="966">
                  <c:v>9.65999999999984</c:v>
                </c:pt>
                <c:pt idx="967">
                  <c:v>9.66999999999984</c:v>
                </c:pt>
                <c:pt idx="968">
                  <c:v>9.67999999999984</c:v>
                </c:pt>
                <c:pt idx="969">
                  <c:v>9.68999999999984</c:v>
                </c:pt>
                <c:pt idx="970">
                  <c:v>9.69999999999984</c:v>
                </c:pt>
                <c:pt idx="971">
                  <c:v>9.70999999999984</c:v>
                </c:pt>
                <c:pt idx="972">
                  <c:v>9.71999999999984</c:v>
                </c:pt>
                <c:pt idx="973">
                  <c:v>9.72999999999984</c:v>
                </c:pt>
                <c:pt idx="974">
                  <c:v>9.73999999999984</c:v>
                </c:pt>
                <c:pt idx="975">
                  <c:v>9.74999999999984</c:v>
                </c:pt>
                <c:pt idx="976">
                  <c:v>9.75999999999984</c:v>
                </c:pt>
                <c:pt idx="977">
                  <c:v>9.76999999999984</c:v>
                </c:pt>
                <c:pt idx="978">
                  <c:v>9.77999999999984</c:v>
                </c:pt>
                <c:pt idx="979">
                  <c:v>9.78999999999984</c:v>
                </c:pt>
                <c:pt idx="980">
                  <c:v>9.79999999999984</c:v>
                </c:pt>
                <c:pt idx="981">
                  <c:v>9.80999999999984</c:v>
                </c:pt>
                <c:pt idx="982">
                  <c:v>9.81999999999984</c:v>
                </c:pt>
                <c:pt idx="983">
                  <c:v>9.82999999999984</c:v>
                </c:pt>
                <c:pt idx="984">
                  <c:v>9.83999999999984</c:v>
                </c:pt>
                <c:pt idx="985">
                  <c:v>9.84999999999983</c:v>
                </c:pt>
                <c:pt idx="986">
                  <c:v>9.85999999999983</c:v>
                </c:pt>
                <c:pt idx="987">
                  <c:v>9.86999999999983</c:v>
                </c:pt>
                <c:pt idx="988">
                  <c:v>9.87999999999983</c:v>
                </c:pt>
                <c:pt idx="989">
                  <c:v>9.88999999999983</c:v>
                </c:pt>
                <c:pt idx="990">
                  <c:v>9.89999999999983</c:v>
                </c:pt>
                <c:pt idx="991">
                  <c:v>9.90999999999983</c:v>
                </c:pt>
                <c:pt idx="992">
                  <c:v>9.91999999999983</c:v>
                </c:pt>
                <c:pt idx="993">
                  <c:v>9.92999999999983</c:v>
                </c:pt>
                <c:pt idx="994">
                  <c:v>9.93999999999983</c:v>
                </c:pt>
                <c:pt idx="995">
                  <c:v>9.94999999999983</c:v>
                </c:pt>
                <c:pt idx="996">
                  <c:v>9.95999999999983</c:v>
                </c:pt>
                <c:pt idx="997">
                  <c:v>9.96999999999983</c:v>
                </c:pt>
                <c:pt idx="998">
                  <c:v>9.97999999999983</c:v>
                </c:pt>
                <c:pt idx="999">
                  <c:v>9.98999999999983</c:v>
                </c:pt>
                <c:pt idx="1000">
                  <c:v>9.99999999999983</c:v>
                </c:pt>
                <c:pt idx="1001">
                  <c:v>10.0099999999998</c:v>
                </c:pt>
                <c:pt idx="1002">
                  <c:v>10.0199999999998</c:v>
                </c:pt>
                <c:pt idx="1003">
                  <c:v>10.0299999999998</c:v>
                </c:pt>
                <c:pt idx="1004">
                  <c:v>10.0399999999998</c:v>
                </c:pt>
                <c:pt idx="1005">
                  <c:v>10.0499999999998</c:v>
                </c:pt>
                <c:pt idx="1006">
                  <c:v>10.0599999999998</c:v>
                </c:pt>
                <c:pt idx="1007">
                  <c:v>10.0699999999998</c:v>
                </c:pt>
                <c:pt idx="1008">
                  <c:v>10.0799999999998</c:v>
                </c:pt>
                <c:pt idx="1009">
                  <c:v>10.0899999999998</c:v>
                </c:pt>
                <c:pt idx="1010">
                  <c:v>10.0999999999998</c:v>
                </c:pt>
                <c:pt idx="1011">
                  <c:v>10.1099999999998</c:v>
                </c:pt>
                <c:pt idx="1012">
                  <c:v>10.1199999999998</c:v>
                </c:pt>
                <c:pt idx="1013">
                  <c:v>10.1299999999998</c:v>
                </c:pt>
                <c:pt idx="1014">
                  <c:v>10.1399999999998</c:v>
                </c:pt>
                <c:pt idx="1015">
                  <c:v>10.1499999999998</c:v>
                </c:pt>
                <c:pt idx="1016">
                  <c:v>10.1599999999998</c:v>
                </c:pt>
                <c:pt idx="1017">
                  <c:v>10.1699999999998</c:v>
                </c:pt>
                <c:pt idx="1018">
                  <c:v>10.1799999999998</c:v>
                </c:pt>
                <c:pt idx="1019">
                  <c:v>10.1899999999998</c:v>
                </c:pt>
                <c:pt idx="1020">
                  <c:v>10.1999999999998</c:v>
                </c:pt>
                <c:pt idx="1021">
                  <c:v>10.2099999999998</c:v>
                </c:pt>
                <c:pt idx="1022">
                  <c:v>10.2199999999998</c:v>
                </c:pt>
                <c:pt idx="1023">
                  <c:v>10.2299999999998</c:v>
                </c:pt>
                <c:pt idx="1024">
                  <c:v>10.2399999999998</c:v>
                </c:pt>
                <c:pt idx="1025">
                  <c:v>10.2499999999998</c:v>
                </c:pt>
                <c:pt idx="1026">
                  <c:v>10.2599999999998</c:v>
                </c:pt>
                <c:pt idx="1027">
                  <c:v>10.2699999999998</c:v>
                </c:pt>
                <c:pt idx="1028">
                  <c:v>10.2799999999998</c:v>
                </c:pt>
                <c:pt idx="1029">
                  <c:v>10.2899999999998</c:v>
                </c:pt>
                <c:pt idx="1030">
                  <c:v>10.2999999999998</c:v>
                </c:pt>
                <c:pt idx="1031">
                  <c:v>10.3099999999998</c:v>
                </c:pt>
                <c:pt idx="1032">
                  <c:v>10.3199999999998</c:v>
                </c:pt>
                <c:pt idx="1033">
                  <c:v>10.3299999999998</c:v>
                </c:pt>
                <c:pt idx="1034">
                  <c:v>10.3399999999998</c:v>
                </c:pt>
                <c:pt idx="1035">
                  <c:v>10.3499999999998</c:v>
                </c:pt>
                <c:pt idx="1036">
                  <c:v>10.3599999999998</c:v>
                </c:pt>
                <c:pt idx="1037">
                  <c:v>10.3699999999998</c:v>
                </c:pt>
                <c:pt idx="1038">
                  <c:v>10.3799999999998</c:v>
                </c:pt>
                <c:pt idx="1039">
                  <c:v>10.3899999999998</c:v>
                </c:pt>
                <c:pt idx="1040">
                  <c:v>10.3999999999998</c:v>
                </c:pt>
                <c:pt idx="1041">
                  <c:v>10.4099999999998</c:v>
                </c:pt>
                <c:pt idx="1042">
                  <c:v>10.4199999999998</c:v>
                </c:pt>
                <c:pt idx="1043">
                  <c:v>10.4299999999998</c:v>
                </c:pt>
                <c:pt idx="1044">
                  <c:v>10.4399999999998</c:v>
                </c:pt>
                <c:pt idx="1045">
                  <c:v>10.4499999999998</c:v>
                </c:pt>
                <c:pt idx="1046">
                  <c:v>10.4599999999998</c:v>
                </c:pt>
                <c:pt idx="1047">
                  <c:v>10.4699999999998</c:v>
                </c:pt>
                <c:pt idx="1048">
                  <c:v>10.4799999999998</c:v>
                </c:pt>
                <c:pt idx="1049">
                  <c:v>10.4899999999998</c:v>
                </c:pt>
                <c:pt idx="1050">
                  <c:v>10.4999999999998</c:v>
                </c:pt>
                <c:pt idx="1051">
                  <c:v>10.5099999999998</c:v>
                </c:pt>
                <c:pt idx="1052">
                  <c:v>10.5199999999998</c:v>
                </c:pt>
                <c:pt idx="1053">
                  <c:v>10.5299999999998</c:v>
                </c:pt>
                <c:pt idx="1054">
                  <c:v>10.5399999999998</c:v>
                </c:pt>
                <c:pt idx="1055">
                  <c:v>10.5499999999998</c:v>
                </c:pt>
                <c:pt idx="1056">
                  <c:v>10.5599999999998</c:v>
                </c:pt>
                <c:pt idx="1057">
                  <c:v>10.5699999999998</c:v>
                </c:pt>
                <c:pt idx="1058">
                  <c:v>10.5799999999998</c:v>
                </c:pt>
                <c:pt idx="1059">
                  <c:v>10.5899999999998</c:v>
                </c:pt>
                <c:pt idx="1060">
                  <c:v>10.5999999999998</c:v>
                </c:pt>
                <c:pt idx="1061">
                  <c:v>10.6099999999998</c:v>
                </c:pt>
                <c:pt idx="1062">
                  <c:v>10.6199999999998</c:v>
                </c:pt>
                <c:pt idx="1063">
                  <c:v>10.6299999999998</c:v>
                </c:pt>
                <c:pt idx="1064">
                  <c:v>10.6399999999998</c:v>
                </c:pt>
                <c:pt idx="1065">
                  <c:v>10.6499999999998</c:v>
                </c:pt>
                <c:pt idx="1066">
                  <c:v>10.6599999999998</c:v>
                </c:pt>
                <c:pt idx="1067">
                  <c:v>10.6699999999998</c:v>
                </c:pt>
                <c:pt idx="1068">
                  <c:v>10.6799999999998</c:v>
                </c:pt>
                <c:pt idx="1069">
                  <c:v>10.6899999999998</c:v>
                </c:pt>
                <c:pt idx="1070">
                  <c:v>10.6999999999998</c:v>
                </c:pt>
                <c:pt idx="1071">
                  <c:v>10.7099999999998</c:v>
                </c:pt>
                <c:pt idx="1072">
                  <c:v>10.7199999999998</c:v>
                </c:pt>
                <c:pt idx="1073">
                  <c:v>10.7299999999998</c:v>
                </c:pt>
                <c:pt idx="1074">
                  <c:v>10.7399999999998</c:v>
                </c:pt>
                <c:pt idx="1075">
                  <c:v>10.7499999999998</c:v>
                </c:pt>
                <c:pt idx="1076">
                  <c:v>10.7599999999998</c:v>
                </c:pt>
                <c:pt idx="1077">
                  <c:v>10.7699999999998</c:v>
                </c:pt>
                <c:pt idx="1078">
                  <c:v>10.7799999999998</c:v>
                </c:pt>
                <c:pt idx="1079">
                  <c:v>10.7899999999998</c:v>
                </c:pt>
                <c:pt idx="1080">
                  <c:v>10.7999999999998</c:v>
                </c:pt>
                <c:pt idx="1081">
                  <c:v>10.8099999999998</c:v>
                </c:pt>
                <c:pt idx="1082">
                  <c:v>10.8199999999998</c:v>
                </c:pt>
                <c:pt idx="1083">
                  <c:v>10.8299999999998</c:v>
                </c:pt>
                <c:pt idx="1084">
                  <c:v>10.8399999999998</c:v>
                </c:pt>
                <c:pt idx="1085">
                  <c:v>10.8499999999998</c:v>
                </c:pt>
                <c:pt idx="1086">
                  <c:v>10.8599999999998</c:v>
                </c:pt>
                <c:pt idx="1087">
                  <c:v>10.8699999999998</c:v>
                </c:pt>
                <c:pt idx="1088">
                  <c:v>10.8799999999998</c:v>
                </c:pt>
                <c:pt idx="1089">
                  <c:v>10.8899999999998</c:v>
                </c:pt>
                <c:pt idx="1090">
                  <c:v>10.8999999999998</c:v>
                </c:pt>
                <c:pt idx="1091">
                  <c:v>10.9099999999998</c:v>
                </c:pt>
                <c:pt idx="1092">
                  <c:v>10.9199999999998</c:v>
                </c:pt>
                <c:pt idx="1093">
                  <c:v>10.9299999999998</c:v>
                </c:pt>
                <c:pt idx="1094">
                  <c:v>10.9399999999998</c:v>
                </c:pt>
                <c:pt idx="1095">
                  <c:v>10.9499999999998</c:v>
                </c:pt>
                <c:pt idx="1096">
                  <c:v>10.9599999999998</c:v>
                </c:pt>
                <c:pt idx="1097">
                  <c:v>10.9699999999998</c:v>
                </c:pt>
                <c:pt idx="1098">
                  <c:v>10.9799999999998</c:v>
                </c:pt>
                <c:pt idx="1099">
                  <c:v>10.9899999999998</c:v>
                </c:pt>
                <c:pt idx="1100">
                  <c:v>10.9999999999998</c:v>
                </c:pt>
                <c:pt idx="1101">
                  <c:v>11.0099999999998</c:v>
                </c:pt>
                <c:pt idx="1102">
                  <c:v>11.0199999999998</c:v>
                </c:pt>
                <c:pt idx="1103">
                  <c:v>11.0299999999998</c:v>
                </c:pt>
                <c:pt idx="1104">
                  <c:v>11.0399999999998</c:v>
                </c:pt>
                <c:pt idx="1105">
                  <c:v>11.0499999999998</c:v>
                </c:pt>
                <c:pt idx="1106">
                  <c:v>11.0599999999998</c:v>
                </c:pt>
                <c:pt idx="1107">
                  <c:v>11.0699999999998</c:v>
                </c:pt>
                <c:pt idx="1108">
                  <c:v>11.0799999999998</c:v>
                </c:pt>
                <c:pt idx="1109">
                  <c:v>11.0899999999998</c:v>
                </c:pt>
                <c:pt idx="1110">
                  <c:v>11.0999999999998</c:v>
                </c:pt>
                <c:pt idx="1111">
                  <c:v>11.1099999999998</c:v>
                </c:pt>
                <c:pt idx="1112">
                  <c:v>11.1199999999998</c:v>
                </c:pt>
                <c:pt idx="1113">
                  <c:v>11.1299999999998</c:v>
                </c:pt>
                <c:pt idx="1114">
                  <c:v>11.1399999999998</c:v>
                </c:pt>
                <c:pt idx="1115">
                  <c:v>11.1499999999998</c:v>
                </c:pt>
                <c:pt idx="1116">
                  <c:v>11.1599999999998</c:v>
                </c:pt>
                <c:pt idx="1117">
                  <c:v>11.1699999999998</c:v>
                </c:pt>
                <c:pt idx="1118">
                  <c:v>11.1799999999998</c:v>
                </c:pt>
                <c:pt idx="1119">
                  <c:v>11.1899999999998</c:v>
                </c:pt>
                <c:pt idx="1120">
                  <c:v>11.1999999999998</c:v>
                </c:pt>
                <c:pt idx="1121">
                  <c:v>11.2099999999998</c:v>
                </c:pt>
                <c:pt idx="1122">
                  <c:v>11.2199999999998</c:v>
                </c:pt>
                <c:pt idx="1123">
                  <c:v>11.2299999999998</c:v>
                </c:pt>
                <c:pt idx="1124">
                  <c:v>11.2399999999998</c:v>
                </c:pt>
                <c:pt idx="1125">
                  <c:v>11.2499999999998</c:v>
                </c:pt>
                <c:pt idx="1126">
                  <c:v>11.2599999999998</c:v>
                </c:pt>
                <c:pt idx="1127">
                  <c:v>11.2699999999998</c:v>
                </c:pt>
                <c:pt idx="1128">
                  <c:v>11.2799999999998</c:v>
                </c:pt>
                <c:pt idx="1129">
                  <c:v>11.2899999999998</c:v>
                </c:pt>
                <c:pt idx="1130">
                  <c:v>11.2999999999998</c:v>
                </c:pt>
                <c:pt idx="1131">
                  <c:v>11.3099999999998</c:v>
                </c:pt>
                <c:pt idx="1132">
                  <c:v>11.3199999999998</c:v>
                </c:pt>
                <c:pt idx="1133">
                  <c:v>11.3299999999998</c:v>
                </c:pt>
                <c:pt idx="1134">
                  <c:v>11.3399999999998</c:v>
                </c:pt>
                <c:pt idx="1135">
                  <c:v>11.3499999999998</c:v>
                </c:pt>
                <c:pt idx="1136">
                  <c:v>11.3599999999998</c:v>
                </c:pt>
                <c:pt idx="1137">
                  <c:v>11.3699999999998</c:v>
                </c:pt>
                <c:pt idx="1138">
                  <c:v>11.3799999999998</c:v>
                </c:pt>
                <c:pt idx="1139">
                  <c:v>11.3899999999998</c:v>
                </c:pt>
                <c:pt idx="1140">
                  <c:v>11.3999999999998</c:v>
                </c:pt>
                <c:pt idx="1141">
                  <c:v>11.4099999999998</c:v>
                </c:pt>
                <c:pt idx="1142">
                  <c:v>11.4199999999998</c:v>
                </c:pt>
                <c:pt idx="1143">
                  <c:v>11.4299999999998</c:v>
                </c:pt>
                <c:pt idx="1144">
                  <c:v>11.4399999999998</c:v>
                </c:pt>
                <c:pt idx="1145">
                  <c:v>11.4499999999998</c:v>
                </c:pt>
                <c:pt idx="1146">
                  <c:v>11.4599999999998</c:v>
                </c:pt>
                <c:pt idx="1147">
                  <c:v>11.4699999999998</c:v>
                </c:pt>
                <c:pt idx="1148">
                  <c:v>11.4799999999998</c:v>
                </c:pt>
                <c:pt idx="1149">
                  <c:v>11.4899999999998</c:v>
                </c:pt>
                <c:pt idx="1150">
                  <c:v>11.4999999999998</c:v>
                </c:pt>
                <c:pt idx="1151">
                  <c:v>11.5099999999998</c:v>
                </c:pt>
                <c:pt idx="1152">
                  <c:v>11.5199999999998</c:v>
                </c:pt>
                <c:pt idx="1153">
                  <c:v>11.5299999999998</c:v>
                </c:pt>
                <c:pt idx="1154">
                  <c:v>11.5399999999998</c:v>
                </c:pt>
                <c:pt idx="1155">
                  <c:v>11.5499999999998</c:v>
                </c:pt>
                <c:pt idx="1156">
                  <c:v>11.5599999999998</c:v>
                </c:pt>
                <c:pt idx="1157">
                  <c:v>11.5699999999998</c:v>
                </c:pt>
                <c:pt idx="1158">
                  <c:v>11.5799999999998</c:v>
                </c:pt>
                <c:pt idx="1159">
                  <c:v>11.5899999999998</c:v>
                </c:pt>
                <c:pt idx="1160">
                  <c:v>11.5999999999998</c:v>
                </c:pt>
                <c:pt idx="1161">
                  <c:v>11.6099999999998</c:v>
                </c:pt>
                <c:pt idx="1162">
                  <c:v>11.6199999999998</c:v>
                </c:pt>
                <c:pt idx="1163">
                  <c:v>11.6299999999998</c:v>
                </c:pt>
                <c:pt idx="1164">
                  <c:v>11.6399999999998</c:v>
                </c:pt>
                <c:pt idx="1165">
                  <c:v>11.6499999999998</c:v>
                </c:pt>
                <c:pt idx="1166">
                  <c:v>11.6599999999998</c:v>
                </c:pt>
                <c:pt idx="1167">
                  <c:v>11.6699999999998</c:v>
                </c:pt>
                <c:pt idx="1168">
                  <c:v>11.6799999999998</c:v>
                </c:pt>
                <c:pt idx="1169">
                  <c:v>11.6899999999998</c:v>
                </c:pt>
                <c:pt idx="1170">
                  <c:v>11.6999999999998</c:v>
                </c:pt>
                <c:pt idx="1171">
                  <c:v>11.7099999999998</c:v>
                </c:pt>
                <c:pt idx="1172">
                  <c:v>11.7199999999998</c:v>
                </c:pt>
                <c:pt idx="1173">
                  <c:v>11.7299999999998</c:v>
                </c:pt>
                <c:pt idx="1174">
                  <c:v>11.7399999999998</c:v>
                </c:pt>
                <c:pt idx="1175">
                  <c:v>11.7499999999998</c:v>
                </c:pt>
                <c:pt idx="1176">
                  <c:v>11.7599999999998</c:v>
                </c:pt>
                <c:pt idx="1177">
                  <c:v>11.7699999999998</c:v>
                </c:pt>
                <c:pt idx="1178">
                  <c:v>11.7799999999998</c:v>
                </c:pt>
                <c:pt idx="1179">
                  <c:v>11.7899999999998</c:v>
                </c:pt>
                <c:pt idx="1180">
                  <c:v>11.7999999999998</c:v>
                </c:pt>
                <c:pt idx="1181">
                  <c:v>11.8099999999998</c:v>
                </c:pt>
                <c:pt idx="1182">
                  <c:v>11.8199999999998</c:v>
                </c:pt>
                <c:pt idx="1183">
                  <c:v>11.8299999999998</c:v>
                </c:pt>
                <c:pt idx="1184">
                  <c:v>11.8399999999998</c:v>
                </c:pt>
                <c:pt idx="1185">
                  <c:v>11.8499999999998</c:v>
                </c:pt>
                <c:pt idx="1186">
                  <c:v>11.8599999999998</c:v>
                </c:pt>
                <c:pt idx="1187">
                  <c:v>11.8699999999998</c:v>
                </c:pt>
                <c:pt idx="1188">
                  <c:v>11.8799999999998</c:v>
                </c:pt>
                <c:pt idx="1189">
                  <c:v>11.8899999999998</c:v>
                </c:pt>
                <c:pt idx="1190">
                  <c:v>11.8999999999998</c:v>
                </c:pt>
                <c:pt idx="1191">
                  <c:v>11.9099999999998</c:v>
                </c:pt>
                <c:pt idx="1192">
                  <c:v>11.9199999999998</c:v>
                </c:pt>
                <c:pt idx="1193">
                  <c:v>11.9299999999998</c:v>
                </c:pt>
                <c:pt idx="1194">
                  <c:v>11.9399999999998</c:v>
                </c:pt>
                <c:pt idx="1195">
                  <c:v>11.9499999999998</c:v>
                </c:pt>
                <c:pt idx="1196">
                  <c:v>11.9599999999998</c:v>
                </c:pt>
                <c:pt idx="1197">
                  <c:v>11.9699999999998</c:v>
                </c:pt>
                <c:pt idx="1198">
                  <c:v>11.9799999999998</c:v>
                </c:pt>
                <c:pt idx="1199">
                  <c:v>11.9899999999998</c:v>
                </c:pt>
                <c:pt idx="1200">
                  <c:v>11.9999999999998</c:v>
                </c:pt>
                <c:pt idx="1201">
                  <c:v>12.0099999999998</c:v>
                </c:pt>
                <c:pt idx="1202">
                  <c:v>12.0199999999998</c:v>
                </c:pt>
                <c:pt idx="1203">
                  <c:v>12.0299999999998</c:v>
                </c:pt>
                <c:pt idx="1204">
                  <c:v>12.0399999999998</c:v>
                </c:pt>
                <c:pt idx="1205">
                  <c:v>12.0499999999998</c:v>
                </c:pt>
                <c:pt idx="1206">
                  <c:v>12.0599999999998</c:v>
                </c:pt>
                <c:pt idx="1207">
                  <c:v>12.0699999999998</c:v>
                </c:pt>
                <c:pt idx="1208">
                  <c:v>12.0799999999998</c:v>
                </c:pt>
                <c:pt idx="1209">
                  <c:v>12.0899999999998</c:v>
                </c:pt>
                <c:pt idx="1210">
                  <c:v>12.0999999999998</c:v>
                </c:pt>
                <c:pt idx="1211">
                  <c:v>12.1099999999998</c:v>
                </c:pt>
                <c:pt idx="1212">
                  <c:v>12.1199999999998</c:v>
                </c:pt>
                <c:pt idx="1213">
                  <c:v>12.1299999999998</c:v>
                </c:pt>
                <c:pt idx="1214">
                  <c:v>12.1399999999998</c:v>
                </c:pt>
                <c:pt idx="1215">
                  <c:v>12.1499999999998</c:v>
                </c:pt>
                <c:pt idx="1216">
                  <c:v>12.1599999999998</c:v>
                </c:pt>
                <c:pt idx="1217">
                  <c:v>12.1699999999998</c:v>
                </c:pt>
                <c:pt idx="1218">
                  <c:v>12.1799999999998</c:v>
                </c:pt>
                <c:pt idx="1219">
                  <c:v>12.1899999999998</c:v>
                </c:pt>
                <c:pt idx="1220">
                  <c:v>12.1999999999998</c:v>
                </c:pt>
                <c:pt idx="1221">
                  <c:v>12.2099999999998</c:v>
                </c:pt>
                <c:pt idx="1222">
                  <c:v>12.2199999999998</c:v>
                </c:pt>
                <c:pt idx="1223">
                  <c:v>12.2299999999998</c:v>
                </c:pt>
                <c:pt idx="1224">
                  <c:v>12.2399999999998</c:v>
                </c:pt>
                <c:pt idx="1225">
                  <c:v>12.2499999999998</c:v>
                </c:pt>
                <c:pt idx="1226">
                  <c:v>12.2599999999998</c:v>
                </c:pt>
                <c:pt idx="1227">
                  <c:v>12.2699999999998</c:v>
                </c:pt>
                <c:pt idx="1228">
                  <c:v>12.2799999999998</c:v>
                </c:pt>
                <c:pt idx="1229">
                  <c:v>12.2899999999998</c:v>
                </c:pt>
                <c:pt idx="1230">
                  <c:v>12.2999999999998</c:v>
                </c:pt>
                <c:pt idx="1231">
                  <c:v>12.3099999999998</c:v>
                </c:pt>
                <c:pt idx="1232">
                  <c:v>12.3199999999998</c:v>
                </c:pt>
                <c:pt idx="1233">
                  <c:v>12.3299999999998</c:v>
                </c:pt>
                <c:pt idx="1234">
                  <c:v>12.3399999999998</c:v>
                </c:pt>
                <c:pt idx="1235">
                  <c:v>12.3499999999998</c:v>
                </c:pt>
                <c:pt idx="1236">
                  <c:v>12.3599999999998</c:v>
                </c:pt>
                <c:pt idx="1237">
                  <c:v>12.3699999999998</c:v>
                </c:pt>
                <c:pt idx="1238">
                  <c:v>12.3799999999998</c:v>
                </c:pt>
                <c:pt idx="1239">
                  <c:v>12.3899999999998</c:v>
                </c:pt>
                <c:pt idx="1240">
                  <c:v>12.3999999999998</c:v>
                </c:pt>
                <c:pt idx="1241">
                  <c:v>12.4099999999998</c:v>
                </c:pt>
                <c:pt idx="1242">
                  <c:v>12.4199999999998</c:v>
                </c:pt>
                <c:pt idx="1243">
                  <c:v>12.4299999999998</c:v>
                </c:pt>
                <c:pt idx="1244">
                  <c:v>12.4399999999998</c:v>
                </c:pt>
                <c:pt idx="1245">
                  <c:v>12.4499999999998</c:v>
                </c:pt>
                <c:pt idx="1246">
                  <c:v>12.4599999999998</c:v>
                </c:pt>
                <c:pt idx="1247">
                  <c:v>12.4699999999998</c:v>
                </c:pt>
                <c:pt idx="1248">
                  <c:v>12.4799999999998</c:v>
                </c:pt>
                <c:pt idx="1249">
                  <c:v>12.4899999999998</c:v>
                </c:pt>
                <c:pt idx="1250">
                  <c:v>12.4999999999998</c:v>
                </c:pt>
                <c:pt idx="1251">
                  <c:v>12.5099999999998</c:v>
                </c:pt>
                <c:pt idx="1252">
                  <c:v>12.5199999999998</c:v>
                </c:pt>
                <c:pt idx="1253">
                  <c:v>12.5299999999998</c:v>
                </c:pt>
                <c:pt idx="1254">
                  <c:v>12.5399999999998</c:v>
                </c:pt>
                <c:pt idx="1255">
                  <c:v>12.5499999999998</c:v>
                </c:pt>
                <c:pt idx="1256">
                  <c:v>12.5599999999998</c:v>
                </c:pt>
                <c:pt idx="1257">
                  <c:v>12.5699999999998</c:v>
                </c:pt>
                <c:pt idx="1258">
                  <c:v>12.5799999999998</c:v>
                </c:pt>
                <c:pt idx="1259">
                  <c:v>12.5899999999998</c:v>
                </c:pt>
                <c:pt idx="1260">
                  <c:v>12.5999999999998</c:v>
                </c:pt>
                <c:pt idx="1261">
                  <c:v>12.6099999999998</c:v>
                </c:pt>
                <c:pt idx="1262">
                  <c:v>12.6199999999998</c:v>
                </c:pt>
                <c:pt idx="1263">
                  <c:v>12.6299999999998</c:v>
                </c:pt>
                <c:pt idx="1264">
                  <c:v>12.6399999999998</c:v>
                </c:pt>
                <c:pt idx="1265">
                  <c:v>12.6499999999998</c:v>
                </c:pt>
                <c:pt idx="1266">
                  <c:v>12.6599999999998</c:v>
                </c:pt>
                <c:pt idx="1267">
                  <c:v>12.6699999999998</c:v>
                </c:pt>
                <c:pt idx="1268">
                  <c:v>12.6799999999998</c:v>
                </c:pt>
                <c:pt idx="1269">
                  <c:v>12.6899999999998</c:v>
                </c:pt>
                <c:pt idx="1270">
                  <c:v>12.6999999999998</c:v>
                </c:pt>
                <c:pt idx="1271">
                  <c:v>12.7099999999998</c:v>
                </c:pt>
                <c:pt idx="1272">
                  <c:v>12.7199999999998</c:v>
                </c:pt>
                <c:pt idx="1273">
                  <c:v>12.7299999999998</c:v>
                </c:pt>
                <c:pt idx="1274">
                  <c:v>12.7399999999998</c:v>
                </c:pt>
                <c:pt idx="1275">
                  <c:v>12.7499999999998</c:v>
                </c:pt>
                <c:pt idx="1276">
                  <c:v>12.7599999999998</c:v>
                </c:pt>
                <c:pt idx="1277">
                  <c:v>12.7699999999998</c:v>
                </c:pt>
                <c:pt idx="1278">
                  <c:v>12.7799999999998</c:v>
                </c:pt>
                <c:pt idx="1279">
                  <c:v>12.7899999999998</c:v>
                </c:pt>
                <c:pt idx="1280">
                  <c:v>12.7999999999998</c:v>
                </c:pt>
                <c:pt idx="1281">
                  <c:v>12.8099999999998</c:v>
                </c:pt>
                <c:pt idx="1282">
                  <c:v>12.8199999999998</c:v>
                </c:pt>
                <c:pt idx="1283">
                  <c:v>12.8299999999998</c:v>
                </c:pt>
                <c:pt idx="1284">
                  <c:v>12.8399999999998</c:v>
                </c:pt>
                <c:pt idx="1285">
                  <c:v>12.8499999999998</c:v>
                </c:pt>
                <c:pt idx="1286">
                  <c:v>12.8599999999998</c:v>
                </c:pt>
                <c:pt idx="1287">
                  <c:v>12.8699999999998</c:v>
                </c:pt>
                <c:pt idx="1288">
                  <c:v>12.8799999999998</c:v>
                </c:pt>
                <c:pt idx="1289">
                  <c:v>12.8899999999998</c:v>
                </c:pt>
                <c:pt idx="1290">
                  <c:v>12.8999999999998</c:v>
                </c:pt>
                <c:pt idx="1291">
                  <c:v>12.9099999999998</c:v>
                </c:pt>
                <c:pt idx="1292">
                  <c:v>12.9199999999998</c:v>
                </c:pt>
                <c:pt idx="1293">
                  <c:v>12.9299999999998</c:v>
                </c:pt>
                <c:pt idx="1294">
                  <c:v>12.9399999999998</c:v>
                </c:pt>
                <c:pt idx="1295">
                  <c:v>12.9499999999998</c:v>
                </c:pt>
                <c:pt idx="1296">
                  <c:v>12.9599999999998</c:v>
                </c:pt>
                <c:pt idx="1297">
                  <c:v>12.9699999999998</c:v>
                </c:pt>
                <c:pt idx="1298">
                  <c:v>12.9799999999998</c:v>
                </c:pt>
                <c:pt idx="1299">
                  <c:v>12.9899999999998</c:v>
                </c:pt>
                <c:pt idx="1300">
                  <c:v>12.9999999999998</c:v>
                </c:pt>
                <c:pt idx="1301">
                  <c:v>13.0099999999998</c:v>
                </c:pt>
                <c:pt idx="1302">
                  <c:v>13.0199999999998</c:v>
                </c:pt>
                <c:pt idx="1303">
                  <c:v>13.0299999999998</c:v>
                </c:pt>
                <c:pt idx="1304">
                  <c:v>13.0399999999998</c:v>
                </c:pt>
                <c:pt idx="1305">
                  <c:v>13.0499999999998</c:v>
                </c:pt>
                <c:pt idx="1306">
                  <c:v>13.0599999999998</c:v>
                </c:pt>
                <c:pt idx="1307">
                  <c:v>13.0699999999998</c:v>
                </c:pt>
                <c:pt idx="1308">
                  <c:v>13.0799999999998</c:v>
                </c:pt>
                <c:pt idx="1309">
                  <c:v>13.0899999999998</c:v>
                </c:pt>
                <c:pt idx="1310">
                  <c:v>13.0999999999998</c:v>
                </c:pt>
                <c:pt idx="1311">
                  <c:v>13.1099999999998</c:v>
                </c:pt>
                <c:pt idx="1312">
                  <c:v>13.1199999999998</c:v>
                </c:pt>
                <c:pt idx="1313">
                  <c:v>13.1299999999998</c:v>
                </c:pt>
                <c:pt idx="1314">
                  <c:v>13.1399999999998</c:v>
                </c:pt>
                <c:pt idx="1315">
                  <c:v>13.1499999999998</c:v>
                </c:pt>
                <c:pt idx="1316">
                  <c:v>13.1599999999998</c:v>
                </c:pt>
                <c:pt idx="1317">
                  <c:v>13.1699999999998</c:v>
                </c:pt>
                <c:pt idx="1318">
                  <c:v>13.1799999999998</c:v>
                </c:pt>
                <c:pt idx="1319">
                  <c:v>13.1899999999998</c:v>
                </c:pt>
                <c:pt idx="1320">
                  <c:v>13.1999999999998</c:v>
                </c:pt>
                <c:pt idx="1321">
                  <c:v>13.2099999999998</c:v>
                </c:pt>
                <c:pt idx="1322">
                  <c:v>13.2199999999998</c:v>
                </c:pt>
                <c:pt idx="1323">
                  <c:v>13.2299999999998</c:v>
                </c:pt>
                <c:pt idx="1324">
                  <c:v>13.2399999999998</c:v>
                </c:pt>
                <c:pt idx="1325">
                  <c:v>13.2499999999998</c:v>
                </c:pt>
                <c:pt idx="1326">
                  <c:v>13.2599999999998</c:v>
                </c:pt>
                <c:pt idx="1327">
                  <c:v>13.2699999999998</c:v>
                </c:pt>
                <c:pt idx="1328">
                  <c:v>13.2799999999998</c:v>
                </c:pt>
                <c:pt idx="1329">
                  <c:v>13.2899999999998</c:v>
                </c:pt>
                <c:pt idx="1330">
                  <c:v>13.2999999999998</c:v>
                </c:pt>
                <c:pt idx="1331">
                  <c:v>13.3099999999998</c:v>
                </c:pt>
                <c:pt idx="1332">
                  <c:v>13.3199999999998</c:v>
                </c:pt>
                <c:pt idx="1333">
                  <c:v>13.3299999999998</c:v>
                </c:pt>
                <c:pt idx="1334">
                  <c:v>13.3399999999998</c:v>
                </c:pt>
                <c:pt idx="1335">
                  <c:v>13.3499999999998</c:v>
                </c:pt>
                <c:pt idx="1336">
                  <c:v>13.3599999999998</c:v>
                </c:pt>
                <c:pt idx="1337">
                  <c:v>13.3699999999998</c:v>
                </c:pt>
                <c:pt idx="1338">
                  <c:v>13.3799999999998</c:v>
                </c:pt>
                <c:pt idx="1339">
                  <c:v>13.3899999999998</c:v>
                </c:pt>
                <c:pt idx="1340">
                  <c:v>13.3999999999998</c:v>
                </c:pt>
                <c:pt idx="1341">
                  <c:v>13.4099999999998</c:v>
                </c:pt>
                <c:pt idx="1342">
                  <c:v>13.4199999999998</c:v>
                </c:pt>
                <c:pt idx="1343">
                  <c:v>13.4299999999998</c:v>
                </c:pt>
                <c:pt idx="1344">
                  <c:v>13.4399999999998</c:v>
                </c:pt>
                <c:pt idx="1345">
                  <c:v>13.4499999999998</c:v>
                </c:pt>
                <c:pt idx="1346">
                  <c:v>13.4599999999998</c:v>
                </c:pt>
                <c:pt idx="1347">
                  <c:v>13.4699999999998</c:v>
                </c:pt>
                <c:pt idx="1348">
                  <c:v>13.4799999999998</c:v>
                </c:pt>
                <c:pt idx="1349">
                  <c:v>13.4899999999998</c:v>
                </c:pt>
                <c:pt idx="1350">
                  <c:v>13.4999999999998</c:v>
                </c:pt>
                <c:pt idx="1351">
                  <c:v>13.5099999999998</c:v>
                </c:pt>
                <c:pt idx="1352">
                  <c:v>13.5199999999998</c:v>
                </c:pt>
              </c:numCache>
            </c:numRef>
          </c:xVal>
          <c:yVal>
            <c:numRef>
              <c:f>Blowdown!$BW$5:$BW$1357</c:f>
              <c:numCache>
                <c:formatCode>General</c:formatCode>
                <c:ptCount val="1353"/>
              </c:numCache>
            </c:numRef>
          </c:yVal>
          <c:smooth val="1"/>
        </c:ser>
        <c:axId val="51522200"/>
        <c:axId val="94930709"/>
      </c:scatterChart>
      <c:valAx>
        <c:axId val="51522200"/>
        <c:scaling>
          <c:orientation val="minMax"/>
          <c:max val="14"/>
        </c:scaling>
        <c:delete val="0"/>
        <c:axPos val="b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2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Time after Liftoff, sec</a:t>
                </a:r>
              </a:p>
            </c:rich>
          </c:tx>
          <c:layout>
            <c:manualLayout>
              <c:xMode val="edge"/>
              <c:yMode val="edge"/>
              <c:x val="0.42285949829231"/>
              <c:y val="0.86599664991624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200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4930709"/>
        <c:crossesAt val="0"/>
        <c:crossBetween val="midCat"/>
      </c:valAx>
      <c:valAx>
        <c:axId val="94930709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2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Pressure, psi</a:t>
                </a:r>
              </a:p>
            </c:rich>
          </c:tx>
          <c:layout>
            <c:manualLayout>
              <c:xMode val="edge"/>
              <c:yMode val="edge"/>
              <c:x val="0.0210222588623248"/>
              <c:y val="0.363693467336683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200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51522200"/>
        <c:crossesAt val="0"/>
        <c:crossBetween val="midCat"/>
      </c:valAx>
      <c:spPr>
        <a:noFill/>
        <a:ln w="12600">
          <a:noFill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78</xdr:col>
      <xdr:colOff>0</xdr:colOff>
      <xdr:row>4</xdr:row>
      <xdr:rowOff>0</xdr:rowOff>
    </xdr:from>
    <xdr:to>
      <xdr:col>87</xdr:col>
      <xdr:colOff>369720</xdr:colOff>
      <xdr:row>21</xdr:row>
      <xdr:rowOff>124200</xdr:rowOff>
    </xdr:to>
    <xdr:graphicFrame>
      <xdr:nvGraphicFramePr>
        <xdr:cNvPr id="1" name="Chart 19"/>
        <xdr:cNvGraphicFramePr/>
      </xdr:nvGraphicFramePr>
      <xdr:xfrm>
        <a:off x="64891440" y="971640"/>
        <a:ext cx="6113160" cy="3438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78</xdr:col>
      <xdr:colOff>0</xdr:colOff>
      <xdr:row>23</xdr:row>
      <xdr:rowOff>9720</xdr:rowOff>
    </xdr:from>
    <xdr:to>
      <xdr:col>87</xdr:col>
      <xdr:colOff>369720</xdr:colOff>
      <xdr:row>44</xdr:row>
      <xdr:rowOff>28440</xdr:rowOff>
    </xdr:to>
    <xdr:graphicFrame>
      <xdr:nvGraphicFramePr>
        <xdr:cNvPr id="2" name="Chart 20"/>
        <xdr:cNvGraphicFramePr/>
      </xdr:nvGraphicFramePr>
      <xdr:xfrm>
        <a:off x="64891440" y="4629240"/>
        <a:ext cx="6113160" cy="3438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CE3888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3" min="3" style="0" width="15.13"/>
    <col collapsed="false" customWidth="true" hidden="false" outlineLevel="0" max="4" min="4" style="0" width="13.7"/>
    <col collapsed="false" customWidth="true" hidden="false" outlineLevel="0" max="5" min="5" style="0" width="12.28"/>
    <col collapsed="false" customWidth="true" hidden="false" outlineLevel="0" max="6" min="6" style="0" width="11.56"/>
    <col collapsed="false" customWidth="true" hidden="false" outlineLevel="0" max="7" min="7" style="0" width="11.42"/>
    <col collapsed="false" customWidth="true" hidden="false" outlineLevel="0" max="8" min="8" style="0" width="8.56"/>
    <col collapsed="false" customWidth="true" hidden="false" outlineLevel="0" max="9" min="9" style="0" width="10.41"/>
    <col collapsed="false" customWidth="true" hidden="false" outlineLevel="0" max="10" min="10" style="0" width="12.28"/>
    <col collapsed="false" customWidth="true" hidden="false" outlineLevel="0" max="11" min="11" style="0" width="11.7"/>
    <col collapsed="false" customWidth="true" hidden="false" outlineLevel="0" max="12" min="12" style="0" width="17.85"/>
    <col collapsed="false" customWidth="true" hidden="false" outlineLevel="0" max="13" min="13" style="0" width="12.56"/>
    <col collapsed="false" customWidth="true" hidden="false" outlineLevel="0" max="14" min="14" style="0" width="16.7"/>
    <col collapsed="false" customWidth="true" hidden="false" outlineLevel="0" max="17" min="15" style="0" width="10.71"/>
    <col collapsed="false" customWidth="true" hidden="false" outlineLevel="0" max="36" min="18" style="0" width="12.28"/>
    <col collapsed="false" customWidth="true" hidden="false" outlineLevel="0" max="37" min="37" style="0" width="11.7"/>
    <col collapsed="false" customWidth="true" hidden="false" outlineLevel="0" max="39" min="38" style="0" width="11.42"/>
    <col collapsed="false" customWidth="true" hidden="false" outlineLevel="0" max="40" min="40" style="0" width="12.7"/>
    <col collapsed="false" customWidth="true" hidden="false" outlineLevel="0" max="41" min="41" style="0" width="11.85"/>
    <col collapsed="false" customWidth="true" hidden="false" outlineLevel="0" max="43" min="43" style="0" width="11.56"/>
    <col collapsed="false" customWidth="true" hidden="false" outlineLevel="0" max="44" min="44" style="0" width="12.42"/>
    <col collapsed="false" customWidth="true" hidden="false" outlineLevel="0" max="45" min="45" style="0" width="11.42"/>
    <col collapsed="false" customWidth="true" hidden="false" outlineLevel="0" max="46" min="46" style="0" width="11.28"/>
    <col collapsed="false" customWidth="true" hidden="false" outlineLevel="0" max="47" min="47" style="0" width="11.7"/>
    <col collapsed="false" customWidth="true" hidden="false" outlineLevel="0" max="48" min="48" style="0" width="11.85"/>
    <col collapsed="false" customWidth="true" hidden="false" outlineLevel="0" max="49" min="49" style="0" width="11.56"/>
    <col collapsed="false" customWidth="true" hidden="false" outlineLevel="0" max="50" min="50" style="0" width="11.85"/>
    <col collapsed="false" customWidth="true" hidden="false" outlineLevel="0" max="51" min="51" style="0" width="10.85"/>
    <col collapsed="false" customWidth="true" hidden="false" outlineLevel="0" max="52" min="52" style="0" width="11.99"/>
    <col collapsed="false" customWidth="true" hidden="false" outlineLevel="0" max="53" min="53" style="0" width="10.85"/>
    <col collapsed="false" customWidth="true" hidden="false" outlineLevel="0" max="54" min="54" style="0" width="11.85"/>
    <col collapsed="false" customWidth="true" hidden="false" outlineLevel="0" max="56" min="56" style="0" width="11.56"/>
    <col collapsed="false" customWidth="true" hidden="false" outlineLevel="0" max="57" min="57" style="0" width="12.56"/>
    <col collapsed="false" customWidth="true" hidden="false" outlineLevel="0" max="58" min="58" style="0" width="12.99"/>
    <col collapsed="false" customWidth="true" hidden="false" outlineLevel="0" max="59" min="59" style="0" width="12.28"/>
    <col collapsed="false" customWidth="true" hidden="false" outlineLevel="0" max="60" min="60" style="0" width="12.14"/>
    <col collapsed="false" customWidth="true" hidden="false" outlineLevel="0" max="61" min="61" style="0" width="11.56"/>
    <col collapsed="false" customWidth="true" hidden="false" outlineLevel="0" max="62" min="62" style="0" width="11.13"/>
    <col collapsed="false" customWidth="true" hidden="false" outlineLevel="0" max="63" min="63" style="0" width="11.7"/>
    <col collapsed="false" customWidth="true" hidden="false" outlineLevel="0" max="64" min="64" style="0" width="12.28"/>
    <col collapsed="false" customWidth="true" hidden="false" outlineLevel="0" max="66" min="65" style="0" width="10.85"/>
    <col collapsed="false" customWidth="true" hidden="false" outlineLevel="0" max="67" min="67" style="0" width="10.41"/>
    <col collapsed="false" customWidth="true" hidden="false" outlineLevel="0" max="70" min="70" style="0" width="11.13"/>
    <col collapsed="false" customWidth="true" hidden="false" outlineLevel="0" max="71" min="71" style="0" width="12.42"/>
    <col collapsed="false" customWidth="true" hidden="false" outlineLevel="0" max="74" min="72" style="0" width="12.28"/>
    <col collapsed="false" customWidth="true" hidden="false" outlineLevel="0" max="75" min="75" style="0" width="11.85"/>
    <col collapsed="false" customWidth="true" hidden="false" outlineLevel="0" max="78" min="76" style="0" width="11.99"/>
  </cols>
  <sheetData>
    <row r="3" customFormat="false" ht="38.25" hidden="false" customHeight="true" outlineLevel="0" collapsed="false">
      <c r="D3" s="1" t="s">
        <v>0</v>
      </c>
      <c r="E3" s="2" t="s">
        <v>1</v>
      </c>
      <c r="F3" s="2" t="s">
        <v>2</v>
      </c>
      <c r="G3" s="2" t="s">
        <v>3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 t="s">
        <v>10</v>
      </c>
      <c r="O3" s="2" t="s">
        <v>11</v>
      </c>
      <c r="P3" s="3"/>
      <c r="Q3" s="2" t="s">
        <v>12</v>
      </c>
      <c r="R3" s="2" t="s">
        <v>13</v>
      </c>
      <c r="S3" s="2" t="s">
        <v>14</v>
      </c>
      <c r="T3" s="2" t="s">
        <v>15</v>
      </c>
      <c r="U3" s="2" t="s">
        <v>16</v>
      </c>
      <c r="V3" s="2" t="s">
        <v>17</v>
      </c>
      <c r="W3" s="2" t="s">
        <v>18</v>
      </c>
      <c r="X3" s="2" t="s">
        <v>19</v>
      </c>
      <c r="Y3" s="2" t="s">
        <v>20</v>
      </c>
      <c r="Z3" s="2" t="s">
        <v>21</v>
      </c>
      <c r="AA3" s="2" t="s">
        <v>22</v>
      </c>
      <c r="AB3" s="2" t="s">
        <v>23</v>
      </c>
      <c r="AC3" s="3"/>
      <c r="AD3" s="2" t="s">
        <v>12</v>
      </c>
      <c r="AE3" s="2" t="s">
        <v>13</v>
      </c>
      <c r="AF3" s="2" t="s">
        <v>14</v>
      </c>
      <c r="AG3" s="2" t="s">
        <v>15</v>
      </c>
      <c r="AH3" s="2" t="s">
        <v>16</v>
      </c>
      <c r="AI3" s="2" t="s">
        <v>17</v>
      </c>
      <c r="AJ3" s="2" t="s">
        <v>18</v>
      </c>
      <c r="AK3" s="2" t="s">
        <v>19</v>
      </c>
      <c r="AL3" s="2" t="s">
        <v>20</v>
      </c>
      <c r="AM3" s="2" t="s">
        <v>21</v>
      </c>
      <c r="AN3" s="2" t="s">
        <v>22</v>
      </c>
      <c r="AO3" s="2" t="s">
        <v>24</v>
      </c>
      <c r="AP3" s="3"/>
      <c r="AQ3" s="2" t="s">
        <v>12</v>
      </c>
      <c r="AR3" s="2" t="s">
        <v>13</v>
      </c>
      <c r="AS3" s="2" t="s">
        <v>14</v>
      </c>
      <c r="AT3" s="2" t="s">
        <v>15</v>
      </c>
      <c r="AU3" s="2" t="s">
        <v>16</v>
      </c>
      <c r="AV3" s="2" t="s">
        <v>17</v>
      </c>
      <c r="AW3" s="2" t="s">
        <v>18</v>
      </c>
      <c r="AX3" s="2" t="s">
        <v>19</v>
      </c>
      <c r="AY3" s="2" t="s">
        <v>20</v>
      </c>
      <c r="AZ3" s="2" t="s">
        <v>21</v>
      </c>
      <c r="BA3" s="2" t="s">
        <v>22</v>
      </c>
      <c r="BB3" s="2" t="s">
        <v>25</v>
      </c>
      <c r="BC3" s="3"/>
      <c r="BD3" s="2" t="s">
        <v>12</v>
      </c>
      <c r="BE3" s="2" t="s">
        <v>13</v>
      </c>
      <c r="BF3" s="2" t="s">
        <v>14</v>
      </c>
      <c r="BG3" s="2" t="s">
        <v>15</v>
      </c>
      <c r="BH3" s="2" t="s">
        <v>16</v>
      </c>
      <c r="BI3" s="2" t="s">
        <v>17</v>
      </c>
      <c r="BJ3" s="2" t="s">
        <v>18</v>
      </c>
      <c r="BK3" s="2" t="s">
        <v>19</v>
      </c>
      <c r="BL3" s="2" t="s">
        <v>20</v>
      </c>
      <c r="BM3" s="2" t="s">
        <v>21</v>
      </c>
      <c r="BN3" s="2" t="s">
        <v>22</v>
      </c>
      <c r="BO3" s="2" t="s">
        <v>26</v>
      </c>
      <c r="BP3" s="2" t="s">
        <v>27</v>
      </c>
      <c r="BR3" s="2" t="str">
        <f aca="false">Q3</f>
        <v>Time after Lift Off,sec</v>
      </c>
      <c r="BS3" s="2" t="s">
        <v>28</v>
      </c>
      <c r="BT3" s="2" t="s">
        <v>29</v>
      </c>
      <c r="BU3" s="2" t="s">
        <v>30</v>
      </c>
      <c r="BV3" s="2" t="str">
        <f aca="false">BR3</f>
        <v>Time after Lift Off,sec</v>
      </c>
      <c r="BW3" s="2" t="s">
        <v>31</v>
      </c>
      <c r="BX3" s="2" t="s">
        <v>32</v>
      </c>
      <c r="BY3" s="2" t="s">
        <v>33</v>
      </c>
      <c r="BZ3" s="4"/>
    </row>
    <row r="4" customFormat="false" ht="12.75" hidden="false" customHeight="false" outlineLevel="0" collapsed="false">
      <c r="D4" s="5" t="s">
        <v>34</v>
      </c>
      <c r="E4" s="5" t="s">
        <v>35</v>
      </c>
      <c r="F4" s="5" t="s">
        <v>36</v>
      </c>
      <c r="G4" s="5" t="s">
        <v>37</v>
      </c>
      <c r="H4" s="5" t="s">
        <v>38</v>
      </c>
      <c r="I4" s="5" t="s">
        <v>39</v>
      </c>
      <c r="J4" s="5" t="s">
        <v>40</v>
      </c>
      <c r="K4" s="5" t="s">
        <v>41</v>
      </c>
      <c r="L4" s="5" t="s">
        <v>42</v>
      </c>
      <c r="M4" s="5" t="s">
        <v>43</v>
      </c>
      <c r="N4" s="5" t="s">
        <v>44</v>
      </c>
      <c r="O4" s="5" t="s">
        <v>11</v>
      </c>
      <c r="P4" s="6"/>
      <c r="Q4" s="5" t="s">
        <v>45</v>
      </c>
      <c r="R4" s="5" t="s">
        <v>46</v>
      </c>
      <c r="S4" s="5" t="s">
        <v>47</v>
      </c>
      <c r="T4" s="5" t="s">
        <v>48</v>
      </c>
      <c r="U4" s="5" t="s">
        <v>49</v>
      </c>
      <c r="V4" s="5" t="s">
        <v>50</v>
      </c>
      <c r="W4" s="5" t="s">
        <v>51</v>
      </c>
      <c r="X4" s="5" t="s">
        <v>52</v>
      </c>
      <c r="Y4" s="5" t="s">
        <v>53</v>
      </c>
      <c r="Z4" s="5" t="s">
        <v>54</v>
      </c>
      <c r="AA4" s="5" t="s">
        <v>55</v>
      </c>
      <c r="AB4" s="5" t="s">
        <v>56</v>
      </c>
      <c r="AC4" s="5"/>
      <c r="AD4" s="5" t="s">
        <v>57</v>
      </c>
      <c r="AE4" s="5" t="s">
        <v>58</v>
      </c>
      <c r="AF4" s="5" t="s">
        <v>59</v>
      </c>
      <c r="AG4" s="5" t="s">
        <v>60</v>
      </c>
      <c r="AH4" s="5" t="s">
        <v>61</v>
      </c>
      <c r="AI4" s="5" t="s">
        <v>62</v>
      </c>
      <c r="AJ4" s="5" t="s">
        <v>63</v>
      </c>
      <c r="AK4" s="5" t="s">
        <v>64</v>
      </c>
      <c r="AL4" s="5" t="s">
        <v>65</v>
      </c>
      <c r="AM4" s="5" t="s">
        <v>66</v>
      </c>
      <c r="AN4" s="5" t="s">
        <v>67</v>
      </c>
      <c r="AO4" s="5" t="s">
        <v>68</v>
      </c>
      <c r="AQ4" s="5" t="s">
        <v>69</v>
      </c>
      <c r="AR4" s="5" t="s">
        <v>70</v>
      </c>
      <c r="AS4" s="5" t="s">
        <v>71</v>
      </c>
      <c r="AT4" s="5" t="s">
        <v>72</v>
      </c>
      <c r="AU4" s="5" t="s">
        <v>73</v>
      </c>
      <c r="AV4" s="5" t="s">
        <v>74</v>
      </c>
      <c r="AW4" s="5" t="s">
        <v>75</v>
      </c>
      <c r="AX4" s="5" t="s">
        <v>76</v>
      </c>
      <c r="AY4" s="5" t="s">
        <v>77</v>
      </c>
      <c r="AZ4" s="5" t="s">
        <v>78</v>
      </c>
      <c r="BA4" s="5" t="s">
        <v>79</v>
      </c>
      <c r="BB4" s="5" t="s">
        <v>80</v>
      </c>
      <c r="BD4" s="5" t="s">
        <v>81</v>
      </c>
      <c r="BE4" s="5" t="s">
        <v>82</v>
      </c>
      <c r="BF4" s="5" t="s">
        <v>83</v>
      </c>
      <c r="BG4" s="5" t="s">
        <v>84</v>
      </c>
      <c r="BH4" s="5" t="s">
        <v>85</v>
      </c>
      <c r="BI4" s="5" t="s">
        <v>86</v>
      </c>
      <c r="BJ4" s="5" t="s">
        <v>87</v>
      </c>
      <c r="BK4" s="5" t="s">
        <v>88</v>
      </c>
      <c r="BL4" s="5" t="s">
        <v>89</v>
      </c>
      <c r="BM4" s="5" t="s">
        <v>90</v>
      </c>
      <c r="BN4" s="5" t="s">
        <v>91</v>
      </c>
      <c r="BO4" s="5" t="s">
        <v>92</v>
      </c>
      <c r="BR4" s="5"/>
      <c r="BS4" s="5" t="s">
        <v>93</v>
      </c>
      <c r="BT4" s="5" t="s">
        <v>94</v>
      </c>
      <c r="BU4" s="5" t="s">
        <v>95</v>
      </c>
      <c r="BV4" s="7"/>
    </row>
    <row r="5" customFormat="false" ht="12.75" hidden="false" customHeight="false" outlineLevel="0" collapsed="false">
      <c r="E5" s="8" t="n">
        <v>2116.217</v>
      </c>
      <c r="F5" s="9" t="n">
        <v>1898</v>
      </c>
      <c r="G5" s="10" t="n">
        <v>550</v>
      </c>
      <c r="H5" s="9" t="n">
        <v>34</v>
      </c>
      <c r="I5" s="0" t="n">
        <f aca="false">D2R*H$5:H$65536</f>
        <v>0.593411945678072</v>
      </c>
      <c r="J5" s="0" t="n">
        <f aca="false">1/SQRT((COS(Phi)/ATR)^2+(SIN(Phi)/BTR)^2)</f>
        <v>39190.8679976605</v>
      </c>
      <c r="K5" s="0" t="n">
        <f aca="false">32.0876228*(1+0.00530224*(SIN(Phi))^2-0.000058*(SIN(2*Phi))^2)</f>
        <v>32.1392239366819</v>
      </c>
      <c r="L5" s="0" t="n">
        <f aca="false">$G$5+alfa*(hT-ho)</f>
        <v>416.697389199723</v>
      </c>
      <c r="M5" s="0" t="n">
        <f aca="false">pSL*(TT/$G$5)^(-go/(Rair*alfa))</f>
        <v>494.465620176602</v>
      </c>
      <c r="N5" s="0" t="n">
        <f aca="false">pSL*($G$5/($G$5-alfa*ho))^(-go/(alfa*Rair))</f>
        <v>1984.58714715293</v>
      </c>
      <c r="O5" s="0" t="n">
        <f aca="false">-gamma*SQRT(gamma*Rair*$G$5)*AT/(Vol*po^((gamma-1)/(2*gamma)))</f>
        <v>-0.206096192454621</v>
      </c>
      <c r="P5" s="6"/>
      <c r="Q5" s="0" t="n">
        <v>0</v>
      </c>
      <c r="R5" s="0" t="n">
        <f aca="false">po</f>
        <v>1984.58714715293</v>
      </c>
      <c r="S5" s="0" t="e">
        <f aca="false">hALT1($E$13:$G$1365,Q5,2)</f>
        <v>#VALUE!</v>
      </c>
      <c r="T5" s="0" t="e">
        <f aca="false">Veloc($E$13:$G$1365,Q5,3)</f>
        <v>#VALUE!</v>
      </c>
      <c r="U5" s="0" t="e">
        <f aca="false">IF(S5&lt;hT,$G$5+alfa*(S5-ho),TT)</f>
        <v>#VALUE!</v>
      </c>
      <c r="V5" s="0" t="e">
        <f aca="false">IF(S5&lt;hT,pSL*(1/(1+alfa*S5/($G$5-alfa*ho)))^(go/(Rair*alfa)),pT*EXP(-go*(S5-hT)/(Rair*TT)))</f>
        <v>#VALUE!</v>
      </c>
      <c r="W5" s="0" t="e">
        <f aca="false">Mch(T5,U5,Rair,gamma)</f>
        <v>#VALUE!</v>
      </c>
      <c r="X5" s="0" t="e">
        <f aca="false">Cpex(Cp0,W5,$N$9,$L$13:$M$19)</f>
        <v>#VALUE!</v>
      </c>
      <c r="Y5" s="0" t="e">
        <f aca="false">pex(V5,W5,gamma,X5)</f>
        <v>#VALUE!</v>
      </c>
      <c r="Z5" s="0" t="e">
        <f aca="false">MachThroat(gamma,Y5,R5)</f>
        <v>#VALUE!</v>
      </c>
      <c r="AA5" s="0" t="e">
        <f aca="false">CN(Z5,CSON,CINC)</f>
        <v>#VALUE!</v>
      </c>
      <c r="AB5" s="0" t="e">
        <f aca="false">DPDT(Constant,AA5,Z5,gamma,R5,Y5)</f>
        <v>#VALUE!</v>
      </c>
      <c r="AD5" s="0" t="n">
        <f aca="false">Q5+deltaT/2</f>
        <v>0.005</v>
      </c>
      <c r="AE5" s="0" t="e">
        <f aca="false">pC+deltaT*pdot/2</f>
        <v>#VALUE!</v>
      </c>
      <c r="AF5" s="0" t="e">
        <f aca="false">hALT1($E$13:$G$1365,AD5,2)</f>
        <v>#VALUE!</v>
      </c>
      <c r="AG5" s="0" t="e">
        <f aca="false">Veloc($E$13:$G$1365,AD5,3)</f>
        <v>#VALUE!</v>
      </c>
      <c r="AH5" s="0" t="e">
        <f aca="false">IF(AF5&lt;hT,$G$5+alfa*(AF5-ho),TT)</f>
        <v>#VALUE!</v>
      </c>
      <c r="AI5" s="0" t="e">
        <f aca="false">IF(AF5&lt;hT,pSL*(1/(1+alfa*AF5/($G$5-alfa*ho)))^(go/(Rair*alfa)),pT*EXP(-go*(AF5-hT)/(Rair*TT)))</f>
        <v>#VALUE!</v>
      </c>
      <c r="AJ5" s="0" t="e">
        <f aca="false">Mch(AG5,AH5,Rair,gamma)</f>
        <v>#VALUE!</v>
      </c>
      <c r="AK5" s="0" t="e">
        <f aca="false">Cpex(Cp0,AJ5,$N$9,$L$13:$M$19)</f>
        <v>#VALUE!</v>
      </c>
      <c r="AL5" s="0" t="e">
        <f aca="false">pex(AI5,AJ5,gamma,AK5)</f>
        <v>#VALUE!</v>
      </c>
      <c r="AM5" s="0" t="e">
        <f aca="false">MachThroat(gamma,AL5,AE5)</f>
        <v>#VALUE!</v>
      </c>
      <c r="AN5" s="0" t="e">
        <f aca="false">CN(AM5,CSON,CINC)</f>
        <v>#VALUE!</v>
      </c>
      <c r="AO5" s="0" t="e">
        <f aca="false">DPDT(Constant,AN5,AM5,gamma,AE5,AL5)</f>
        <v>#VALUE!</v>
      </c>
      <c r="AQ5" s="0" t="n">
        <f aca="false">Q5+deltaT/2</f>
        <v>0.005</v>
      </c>
      <c r="AR5" s="0" t="e">
        <f aca="false">pC+deltaT*pdot2/2</f>
        <v>#VALUE!</v>
      </c>
      <c r="AS5" s="0" t="e">
        <f aca="false">hALT1($E$13:$G$1365,AQ5,2)</f>
        <v>#VALUE!</v>
      </c>
      <c r="AT5" s="0" t="e">
        <f aca="false">Veloc($E$13:$G$1365,AQ5,3)</f>
        <v>#VALUE!</v>
      </c>
      <c r="AU5" s="0" t="e">
        <f aca="false">IF(AS5&lt;hT,$G$5+alfa*(AS5-ho),TT)</f>
        <v>#VALUE!</v>
      </c>
      <c r="AV5" s="0" t="e">
        <f aca="false">IF(AS5&lt;hT,pSL*(1/(1+alfa*AF5/($G$5-alfa*ho)))^(go/(Rair*alfa)),pT*EXP(-go*(AF5-hT)/(Rair*TT)))</f>
        <v>#VALUE!</v>
      </c>
      <c r="AW5" s="0" t="e">
        <f aca="false">Mch(AT5,AU5,Rair,gamma)</f>
        <v>#VALUE!</v>
      </c>
      <c r="AX5" s="0" t="e">
        <f aca="false">Cpex(Cp0,AW5,$N$9,$L$13:$M$19)</f>
        <v>#VALUE!</v>
      </c>
      <c r="AY5" s="0" t="e">
        <f aca="false">pex(AV5,AW5,gamma,AX5)</f>
        <v>#VALUE!</v>
      </c>
      <c r="AZ5" s="0" t="e">
        <f aca="false">MachThroat(gamma,AY5,AR5)</f>
        <v>#VALUE!</v>
      </c>
      <c r="BA5" s="0" t="e">
        <f aca="false">CN(AZ5,CSON,CINC)</f>
        <v>#VALUE!</v>
      </c>
      <c r="BB5" s="0" t="e">
        <f aca="false">DPDT(Constant,BA5,AZ5,gamma,AR5,AY5)</f>
        <v>#VALUE!</v>
      </c>
      <c r="BD5" s="0" t="n">
        <f aca="false">Q5+deltaT</f>
        <v>0.01</v>
      </c>
      <c r="BE5" s="0" t="e">
        <f aca="false">pC+deltaT*pdot3</f>
        <v>#VALUE!</v>
      </c>
      <c r="BF5" s="0" t="e">
        <f aca="false">hALT1($E$13:$G$1365,BD5,2)</f>
        <v>#VALUE!</v>
      </c>
      <c r="BG5" s="0" t="e">
        <f aca="false">Veloc($E$13:$G$1365,BD5,3)</f>
        <v>#VALUE!</v>
      </c>
      <c r="BH5" s="0" t="e">
        <f aca="false">IF(BF5&lt;hT,$G$5+alfa*(BF5-ho),TT)</f>
        <v>#VALUE!</v>
      </c>
      <c r="BI5" s="0" t="e">
        <f aca="false">IF(BF5&lt;hT,pSL*(1/(1+alfa*BF5/($G$5-alfa*ho)))^(go/(Rair*alfa)),pT*EXP(-go*(BF5-hT)/(Rair*TT)))</f>
        <v>#VALUE!</v>
      </c>
      <c r="BJ5" s="0" t="e">
        <f aca="false">Mch(BG5,BH5,Rair,gamma)</f>
        <v>#VALUE!</v>
      </c>
      <c r="BK5" s="0" t="e">
        <f aca="false">Cpex(Cp0,BJ5,$N$9,$L$13:$M$19)</f>
        <v>#VALUE!</v>
      </c>
      <c r="BL5" s="0" t="e">
        <f aca="false">pex(BI5,BJ5,gamma,BK5)</f>
        <v>#VALUE!</v>
      </c>
      <c r="BM5" s="0" t="e">
        <f aca="false">MachThroat(gamma,BL5,BE5)</f>
        <v>#VALUE!</v>
      </c>
      <c r="BN5" s="0" t="e">
        <f aca="false">CN(BM5,CSON,CINC)</f>
        <v>#VALUE!</v>
      </c>
      <c r="BO5" s="0" t="e">
        <f aca="false">DPDT(Constant,BN5,BM5,gamma,BE5,BL5)</f>
        <v>#VALUE!</v>
      </c>
      <c r="BP5" s="0" t="e">
        <f aca="false">pC+deltaT*(pdot+2*pdot2+2*pdot3+pdot4)/6</f>
        <v>#VALUE!</v>
      </c>
      <c r="BR5" s="0" t="n">
        <f aca="false">Q5</f>
        <v>0</v>
      </c>
      <c r="BS5" s="0" t="n">
        <f aca="false">R5/144</f>
        <v>13.781855188562</v>
      </c>
      <c r="BT5" s="0" t="e">
        <f aca="false">pX/144</f>
        <v>#VALUE!</v>
      </c>
      <c r="BU5" s="0" t="e">
        <f aca="false">pa/144</f>
        <v>#VALUE!</v>
      </c>
      <c r="BV5" s="11" t="n">
        <f aca="false">BR5</f>
        <v>0</v>
      </c>
      <c r="BW5" s="12" t="e">
        <f aca="false">(pC-pX)/144</f>
        <v>#VALUE!</v>
      </c>
      <c r="BX5" s="12" t="e">
        <f aca="false">MAX(BW5:BW1357)</f>
        <v>#VALUE!</v>
      </c>
      <c r="BY5" s="12" t="e">
        <f aca="false">MIN(BW5:BW1357)</f>
        <v>#VALUE!</v>
      </c>
      <c r="BZ5" s="13"/>
    </row>
    <row r="6" customFormat="false" ht="12.75" hidden="false" customHeight="false" outlineLevel="0" collapsed="false">
      <c r="P6" s="6"/>
      <c r="Q6" s="0" t="n">
        <f aca="false">Q5+deltaT</f>
        <v>0.01</v>
      </c>
      <c r="R6" s="0" t="e">
        <f aca="false">BP5</f>
        <v>#VALUE!</v>
      </c>
      <c r="S6" s="0" t="e">
        <f aca="false">hALT1($E$13:$G$1365,Q6,2)</f>
        <v>#VALUE!</v>
      </c>
      <c r="T6" s="0" t="e">
        <f aca="false">Veloc($E$13:$G$1365,Q6,3)</f>
        <v>#VALUE!</v>
      </c>
      <c r="U6" s="0" t="e">
        <f aca="false">IF(S6&lt;hT,$G$5+alfa*(S6-ho),TT)</f>
        <v>#VALUE!</v>
      </c>
      <c r="V6" s="0" t="e">
        <f aca="false">IF(S6&lt;hT,pSL*(1/(1+alfa*S6/($G$5-alfa*ho)))^(go/(Rair*alfa)),pT*EXP(-go*(S6-hT)/(Rair*TT)))</f>
        <v>#VALUE!</v>
      </c>
      <c r="W6" s="0" t="e">
        <f aca="false">Mch(T6,U6,Rair,gamma)</f>
        <v>#VALUE!</v>
      </c>
      <c r="X6" s="0" t="e">
        <f aca="false">Cpex(Cp0,W6,$N$9,$L$13:$M$19)</f>
        <v>#VALUE!</v>
      </c>
      <c r="Y6" s="0" t="e">
        <f aca="false">pex(V6,W6,gamma,X6)</f>
        <v>#VALUE!</v>
      </c>
      <c r="Z6" s="0" t="e">
        <f aca="false">MachThroat(gamma,Y6,R6)</f>
        <v>#VALUE!</v>
      </c>
      <c r="AA6" s="0" t="e">
        <f aca="false">CN(Z6,CSON,CINC)</f>
        <v>#VALUE!</v>
      </c>
      <c r="AB6" s="0" t="e">
        <f aca="false">DPDT(Constant,AA6,Z6,gamma,R6,Y6)</f>
        <v>#VALUE!</v>
      </c>
      <c r="AD6" s="0" t="n">
        <f aca="false">Q6+deltaT/2</f>
        <v>0.015</v>
      </c>
      <c r="AE6" s="0" t="e">
        <f aca="false">pC+deltaT*pdot/2</f>
        <v>#VALUE!</v>
      </c>
      <c r="AF6" s="0" t="e">
        <f aca="false">hALT1($E$13:$G$1365,AD6,2)</f>
        <v>#VALUE!</v>
      </c>
      <c r="AG6" s="0" t="e">
        <f aca="false">Veloc($E$13:$G$1365,AD6,3)</f>
        <v>#VALUE!</v>
      </c>
      <c r="AH6" s="0" t="e">
        <f aca="false">IF(AF6&lt;hT,$G$5+alfa*(AF6-ho),TT)</f>
        <v>#VALUE!</v>
      </c>
      <c r="AI6" s="0" t="e">
        <f aca="false">IF(AF6&lt;hT,pSL*(1/(1+alfa*AF6/($G$5-alfa*ho)))^(go/(Rair*alfa)),pT*EXP(-go*(AF6-hT)/(Rair*TT)))</f>
        <v>#VALUE!</v>
      </c>
      <c r="AJ6" s="0" t="e">
        <f aca="false">Mch(AG6,AH6,Rair,gamma)</f>
        <v>#VALUE!</v>
      </c>
      <c r="AK6" s="0" t="e">
        <f aca="false">Cpex(Cp0,AJ6,$N$9,$L$13:$M$19)</f>
        <v>#VALUE!</v>
      </c>
      <c r="AL6" s="0" t="e">
        <f aca="false">pex(AI6,AJ6,gamma,AK6)</f>
        <v>#VALUE!</v>
      </c>
      <c r="AM6" s="0" t="e">
        <f aca="false">MachThroat(gamma,AL6,AE6)</f>
        <v>#VALUE!</v>
      </c>
      <c r="AN6" s="0" t="e">
        <f aca="false">CN(AM6,CSON,CINC)</f>
        <v>#VALUE!</v>
      </c>
      <c r="AO6" s="0" t="e">
        <f aca="false">DPDT(Constant,AN6,AM6,gamma,AE6,AL6)</f>
        <v>#VALUE!</v>
      </c>
      <c r="AQ6" s="0" t="n">
        <f aca="false">Q6+deltaT/2</f>
        <v>0.015</v>
      </c>
      <c r="AR6" s="0" t="e">
        <f aca="false">pC+deltaT*pdot2/2</f>
        <v>#VALUE!</v>
      </c>
      <c r="AS6" s="0" t="e">
        <f aca="false">hALT1($E$13:$G$1365,AQ6,2)</f>
        <v>#VALUE!</v>
      </c>
      <c r="AT6" s="0" t="e">
        <f aca="false">Veloc($E$13:$G$1365,AQ6,3)</f>
        <v>#VALUE!</v>
      </c>
      <c r="AU6" s="0" t="e">
        <f aca="false">IF(AS6&lt;hT,$G$5+alfa*(AS6-ho),TT)</f>
        <v>#VALUE!</v>
      </c>
      <c r="AV6" s="0" t="e">
        <f aca="false">IF(AS6&lt;hT,pSL*(1/(1+alfa*AF6/($G$5-alfa*ho)))^(go/(Rair*alfa)),pT*EXP(-go*(AF6-hT)/(Rair*TT)))</f>
        <v>#VALUE!</v>
      </c>
      <c r="AW6" s="0" t="e">
        <f aca="false">Mch(AT6,AU6,Rair,gamma)</f>
        <v>#VALUE!</v>
      </c>
      <c r="AX6" s="0" t="e">
        <f aca="false">Cpex(Cp0,AW6,$N$9,$L$13:$M$19)</f>
        <v>#VALUE!</v>
      </c>
      <c r="AY6" s="0" t="e">
        <f aca="false">pex(AV6,AW6,gamma,AX6)</f>
        <v>#VALUE!</v>
      </c>
      <c r="AZ6" s="0" t="e">
        <f aca="false">MachThroat(gamma,AY6,AR6)</f>
        <v>#VALUE!</v>
      </c>
      <c r="BA6" s="0" t="e">
        <f aca="false">CN(AZ6,CSON,CINC)</f>
        <v>#VALUE!</v>
      </c>
      <c r="BB6" s="0" t="e">
        <f aca="false">DPDT(Constant,BA6,AZ6,gamma,AR6,AY6)</f>
        <v>#VALUE!</v>
      </c>
      <c r="BD6" s="0" t="n">
        <f aca="false">Q6+deltaT</f>
        <v>0.02</v>
      </c>
      <c r="BE6" s="0" t="e">
        <f aca="false">pC+deltaT*pdot3</f>
        <v>#VALUE!</v>
      </c>
      <c r="BF6" s="0" t="e">
        <f aca="false">hALT1($E$13:$G$1365,BD6,2)</f>
        <v>#VALUE!</v>
      </c>
      <c r="BG6" s="0" t="e">
        <f aca="false">Veloc($E$13:$G$1365,BD6,3)</f>
        <v>#VALUE!</v>
      </c>
      <c r="BH6" s="0" t="e">
        <f aca="false">IF(BF6&lt;hT,$G$5+alfa*(BF6-ho),TT)</f>
        <v>#VALUE!</v>
      </c>
      <c r="BI6" s="0" t="e">
        <f aca="false">IF(BF6&lt;hT,pSL*(1/(1+alfa*BF6/($G$5-alfa*ho)))^(go/(Rair*alfa)),pT*EXP(-go*(BF6-hT)/(Rair*TT)))</f>
        <v>#VALUE!</v>
      </c>
      <c r="BJ6" s="0" t="e">
        <f aca="false">Mch(BG6,BH6,Rair,gamma)</f>
        <v>#VALUE!</v>
      </c>
      <c r="BK6" s="0" t="e">
        <f aca="false">Cpex(Cp0,BJ6,$N$9,$L$13:$M$19)</f>
        <v>#VALUE!</v>
      </c>
      <c r="BL6" s="0" t="e">
        <f aca="false">pex(BI6,BJ6,gamma,BK6)</f>
        <v>#VALUE!</v>
      </c>
      <c r="BM6" s="0" t="e">
        <f aca="false">MachThroat(gamma,BL6,BE6)</f>
        <v>#VALUE!</v>
      </c>
      <c r="BN6" s="0" t="e">
        <f aca="false">CN(BM6,CSON,CINC)</f>
        <v>#VALUE!</v>
      </c>
      <c r="BO6" s="0" t="e">
        <f aca="false">DPDT(Constant,BN6,BM6,gamma,BE6,BL6)</f>
        <v>#VALUE!</v>
      </c>
      <c r="BP6" s="0" t="e">
        <f aca="false">pC+deltaT*(pdot+2*pdot2+2*pdot3+pdot4)/6</f>
        <v>#VALUE!</v>
      </c>
      <c r="BR6" s="0" t="n">
        <f aca="false">Q6</f>
        <v>0.01</v>
      </c>
      <c r="BS6" s="0" t="e">
        <f aca="false">R6/144</f>
        <v>#VALUE!</v>
      </c>
      <c r="BT6" s="0" t="e">
        <f aca="false">pX/144</f>
        <v>#VALUE!</v>
      </c>
      <c r="BU6" s="0" t="e">
        <f aca="false">pa/144</f>
        <v>#VALUE!</v>
      </c>
      <c r="BV6" s="11" t="n">
        <f aca="false">BR6</f>
        <v>0.01</v>
      </c>
      <c r="BW6" s="12" t="e">
        <f aca="false">(pC-pX)/144</f>
        <v>#VALUE!</v>
      </c>
    </row>
    <row r="7" customFormat="false" ht="40.5" hidden="false" customHeight="true" outlineLevel="0" collapsed="false">
      <c r="D7" s="2" t="s">
        <v>96</v>
      </c>
      <c r="E7" s="2" t="s">
        <v>97</v>
      </c>
      <c r="F7" s="2" t="s">
        <v>98</v>
      </c>
      <c r="G7" s="2" t="s">
        <v>99</v>
      </c>
      <c r="H7" s="2" t="s">
        <v>100</v>
      </c>
      <c r="I7" s="2" t="s">
        <v>101</v>
      </c>
      <c r="J7" s="2" t="s">
        <v>102</v>
      </c>
      <c r="K7" s="2" t="s">
        <v>103</v>
      </c>
      <c r="L7" s="2" t="s">
        <v>104</v>
      </c>
      <c r="M7" s="2" t="s">
        <v>105</v>
      </c>
      <c r="N7" s="2" t="s">
        <v>106</v>
      </c>
      <c r="P7" s="6"/>
      <c r="Q7" s="0" t="n">
        <f aca="false">Q6+deltaT</f>
        <v>0.02</v>
      </c>
      <c r="R7" s="0" t="e">
        <f aca="false">BP6</f>
        <v>#VALUE!</v>
      </c>
      <c r="S7" s="0" t="e">
        <f aca="false">hALT1($E$13:$G$1365,Q7,2)</f>
        <v>#VALUE!</v>
      </c>
      <c r="T7" s="0" t="e">
        <f aca="false">Veloc($E$13:$G$1365,Q7,3)</f>
        <v>#VALUE!</v>
      </c>
      <c r="U7" s="0" t="e">
        <f aca="false">IF(S7&lt;hT,$G$5+alfa*(S7-ho),TT)</f>
        <v>#VALUE!</v>
      </c>
      <c r="V7" s="0" t="e">
        <f aca="false">IF(S7&lt;hT,pSL*(1/(1+alfa*S7/($G$5-alfa*ho)))^(go/(Rair*alfa)),pT*EXP(-go*(S7-hT)/(Rair*TT)))</f>
        <v>#VALUE!</v>
      </c>
      <c r="W7" s="0" t="e">
        <f aca="false">Mch(T7,U7,Rair,gamma)</f>
        <v>#VALUE!</v>
      </c>
      <c r="X7" s="0" t="e">
        <f aca="false">Cpex(Cp0,W7,$N$9,$L$13:$M$19)</f>
        <v>#VALUE!</v>
      </c>
      <c r="Y7" s="0" t="e">
        <f aca="false">pex(V7,W7,gamma,X7)</f>
        <v>#VALUE!</v>
      </c>
      <c r="Z7" s="0" t="e">
        <f aca="false">MachThroat(gamma,Y7,R7)</f>
        <v>#VALUE!</v>
      </c>
      <c r="AA7" s="0" t="e">
        <f aca="false">CN(Z7,CSON,CINC)</f>
        <v>#VALUE!</v>
      </c>
      <c r="AB7" s="0" t="e">
        <f aca="false">DPDT(Constant,AA7,Z7,gamma,R7,Y7)</f>
        <v>#VALUE!</v>
      </c>
      <c r="AD7" s="0" t="n">
        <f aca="false">Q7+deltaT/2</f>
        <v>0.025</v>
      </c>
      <c r="AE7" s="0" t="e">
        <f aca="false">pC+deltaT*pdot/2</f>
        <v>#VALUE!</v>
      </c>
      <c r="AF7" s="0" t="e">
        <f aca="false">hALT1($E$13:$G$1365,AD7,2)</f>
        <v>#VALUE!</v>
      </c>
      <c r="AG7" s="0" t="e">
        <f aca="false">Veloc($E$13:$G$1365,AD7,3)</f>
        <v>#VALUE!</v>
      </c>
      <c r="AH7" s="0" t="e">
        <f aca="false">IF(AF7&lt;hT,$G$5+alfa*(AF7-ho),TT)</f>
        <v>#VALUE!</v>
      </c>
      <c r="AI7" s="0" t="e">
        <f aca="false">IF(AF7&lt;hT,pSL*(1/(1+alfa*AF7/($G$5-alfa*ho)))^(go/(Rair*alfa)),pT*EXP(-go*(AF7-hT)/(Rair*TT)))</f>
        <v>#VALUE!</v>
      </c>
      <c r="AJ7" s="0" t="e">
        <f aca="false">Mch(AG7,AH7,Rair,gamma)</f>
        <v>#VALUE!</v>
      </c>
      <c r="AK7" s="0" t="e">
        <f aca="false">Cpex(Cp0,AJ7,$N$9,$L$13:$M$19)</f>
        <v>#VALUE!</v>
      </c>
      <c r="AL7" s="0" t="e">
        <f aca="false">pex(AI7,AJ7,gamma,AK7)</f>
        <v>#VALUE!</v>
      </c>
      <c r="AM7" s="0" t="e">
        <f aca="false">MachThroat(gamma,AL7,AE7)</f>
        <v>#VALUE!</v>
      </c>
      <c r="AN7" s="0" t="e">
        <f aca="false">CN(AM7,CSON,CINC)</f>
        <v>#VALUE!</v>
      </c>
      <c r="AO7" s="0" t="e">
        <f aca="false">DPDT(Constant,AN7,AM7,gamma,AE7,AL7)</f>
        <v>#VALUE!</v>
      </c>
      <c r="AQ7" s="0" t="n">
        <f aca="false">Q7+deltaT/2</f>
        <v>0.025</v>
      </c>
      <c r="AR7" s="0" t="e">
        <f aca="false">pC+deltaT*pdot2/2</f>
        <v>#VALUE!</v>
      </c>
      <c r="AS7" s="0" t="e">
        <f aca="false">hALT1($E$13:$G$1365,AQ7,2)</f>
        <v>#VALUE!</v>
      </c>
      <c r="AT7" s="0" t="e">
        <f aca="false">Veloc($E$13:$G$1365,AQ7,3)</f>
        <v>#VALUE!</v>
      </c>
      <c r="AU7" s="0" t="e">
        <f aca="false">IF(AS7&lt;hT,$G$5+alfa*(AS7-ho),TT)</f>
        <v>#VALUE!</v>
      </c>
      <c r="AV7" s="0" t="e">
        <f aca="false">IF(AS7&lt;hT,pSL*(1/(1+alfa*AF7/($G$5-alfa*ho)))^(go/(Rair*alfa)),pT*EXP(-go*(AF7-hT)/(Rair*TT)))</f>
        <v>#VALUE!</v>
      </c>
      <c r="AW7" s="0" t="e">
        <f aca="false">Mch(AT7,AU7,Rair,gamma)</f>
        <v>#VALUE!</v>
      </c>
      <c r="AX7" s="0" t="e">
        <f aca="false">Cpex(Cp0,AW7,$N$9,$L$13:$M$19)</f>
        <v>#VALUE!</v>
      </c>
      <c r="AY7" s="0" t="e">
        <f aca="false">pex(AV7,AW7,gamma,AX7)</f>
        <v>#VALUE!</v>
      </c>
      <c r="AZ7" s="0" t="e">
        <f aca="false">MachThroat(gamma,AY7,AR7)</f>
        <v>#VALUE!</v>
      </c>
      <c r="BA7" s="0" t="e">
        <f aca="false">CN(AZ7,CSON,CINC)</f>
        <v>#VALUE!</v>
      </c>
      <c r="BB7" s="0" t="e">
        <f aca="false">DPDT(Constant,BA7,AZ7,gamma,AR7,AY7)</f>
        <v>#VALUE!</v>
      </c>
      <c r="BD7" s="0" t="n">
        <f aca="false">Q7+deltaT</f>
        <v>0.03</v>
      </c>
      <c r="BE7" s="0" t="e">
        <f aca="false">pC+deltaT*pdot3</f>
        <v>#VALUE!</v>
      </c>
      <c r="BF7" s="0" t="e">
        <f aca="false">hALT1($E$13:$G$1365,BD7,2)</f>
        <v>#VALUE!</v>
      </c>
      <c r="BG7" s="0" t="e">
        <f aca="false">Veloc($E$13:$G$1365,BD7,3)</f>
        <v>#VALUE!</v>
      </c>
      <c r="BH7" s="0" t="e">
        <f aca="false">IF(BF7&lt;hT,$G$5+alfa*(BF7-ho),TT)</f>
        <v>#VALUE!</v>
      </c>
      <c r="BI7" s="0" t="e">
        <f aca="false">IF(BF7&lt;hT,pSL*(1/(1+alfa*BF7/($G$5-alfa*ho)))^(go/(Rair*alfa)),pT*EXP(-go*(BF7-hT)/(Rair*TT)))</f>
        <v>#VALUE!</v>
      </c>
      <c r="BJ7" s="0" t="e">
        <f aca="false">Mch(BG7,BH7,Rair,gamma)</f>
        <v>#VALUE!</v>
      </c>
      <c r="BK7" s="0" t="e">
        <f aca="false">Cpex(Cp0,BJ7,$N$9,$L$13:$M$19)</f>
        <v>#VALUE!</v>
      </c>
      <c r="BL7" s="0" t="e">
        <f aca="false">pex(BI7,BJ7,gamma,BK7)</f>
        <v>#VALUE!</v>
      </c>
      <c r="BM7" s="0" t="e">
        <f aca="false">MachThroat(gamma,BL7,BE7)</f>
        <v>#VALUE!</v>
      </c>
      <c r="BN7" s="0" t="e">
        <f aca="false">CN(BM7,CSON,CINC)</f>
        <v>#VALUE!</v>
      </c>
      <c r="BO7" s="0" t="e">
        <f aca="false">DPDT(Constant,BN7,BM7,gamma,BE7,BL7)</f>
        <v>#VALUE!</v>
      </c>
      <c r="BP7" s="0" t="e">
        <f aca="false">pC+deltaT*(pdot+2*pdot2+2*pdot3+pdot4)/6</f>
        <v>#VALUE!</v>
      </c>
      <c r="BR7" s="0" t="n">
        <f aca="false">Q7</f>
        <v>0.02</v>
      </c>
      <c r="BS7" s="0" t="e">
        <f aca="false">R7/144</f>
        <v>#VALUE!</v>
      </c>
      <c r="BT7" s="0" t="e">
        <f aca="false">pX/144</f>
        <v>#VALUE!</v>
      </c>
      <c r="BU7" s="0" t="e">
        <f aca="false">pa/144</f>
        <v>#VALUE!</v>
      </c>
      <c r="BV7" s="11" t="n">
        <f aca="false">BR7</f>
        <v>0.02</v>
      </c>
      <c r="BW7" s="12" t="e">
        <f aca="false">(pC-pX)/144</f>
        <v>#VALUE!</v>
      </c>
    </row>
    <row r="8" customFormat="false" ht="12.75" hidden="false" customHeight="false" outlineLevel="0" collapsed="false">
      <c r="D8" s="5" t="s">
        <v>107</v>
      </c>
      <c r="E8" s="5" t="s">
        <v>108</v>
      </c>
      <c r="F8" s="5" t="s">
        <v>109</v>
      </c>
      <c r="G8" s="5" t="s">
        <v>110</v>
      </c>
      <c r="H8" s="5" t="s">
        <v>111</v>
      </c>
      <c r="I8" s="5" t="s">
        <v>112</v>
      </c>
      <c r="J8" s="5" t="s">
        <v>113</v>
      </c>
      <c r="K8" s="5" t="s">
        <v>114</v>
      </c>
      <c r="L8" s="5" t="s">
        <v>115</v>
      </c>
      <c r="N8" s="5" t="s">
        <v>116</v>
      </c>
      <c r="P8" s="6"/>
      <c r="Q8" s="0" t="n">
        <f aca="false">Q7+deltaT</f>
        <v>0.03</v>
      </c>
      <c r="R8" s="0" t="e">
        <f aca="false">BP7</f>
        <v>#VALUE!</v>
      </c>
      <c r="S8" s="0" t="e">
        <f aca="false">hALT1($E$13:$G$1365,Q8,2)</f>
        <v>#VALUE!</v>
      </c>
      <c r="T8" s="0" t="e">
        <f aca="false">Veloc($E$13:$G$1365,Q8,3)</f>
        <v>#VALUE!</v>
      </c>
      <c r="U8" s="0" t="e">
        <f aca="false">IF(S8&lt;hT,$G$5+alfa*(S8-ho),TT)</f>
        <v>#VALUE!</v>
      </c>
      <c r="V8" s="0" t="e">
        <f aca="false">IF(S8&lt;hT,pSL*(1/(1+alfa*S8/($G$5-alfa*ho)))^(go/(Rair*alfa)),pT*EXP(-go*(S8-hT)/(Rair*TT)))</f>
        <v>#VALUE!</v>
      </c>
      <c r="W8" s="0" t="e">
        <f aca="false">Mch(T8,U8,Rair,gamma)</f>
        <v>#VALUE!</v>
      </c>
      <c r="X8" s="0" t="e">
        <f aca="false">Cpex(Cp0,W8,$N$9,$L$13:$M$19)</f>
        <v>#VALUE!</v>
      </c>
      <c r="Y8" s="0" t="e">
        <f aca="false">pex(V8,W8,gamma,X8)</f>
        <v>#VALUE!</v>
      </c>
      <c r="Z8" s="0" t="e">
        <f aca="false">MachThroat(gamma,Y8,R8)</f>
        <v>#VALUE!</v>
      </c>
      <c r="AA8" s="0" t="e">
        <f aca="false">CN(Z8,CSON,CINC)</f>
        <v>#VALUE!</v>
      </c>
      <c r="AB8" s="0" t="e">
        <f aca="false">DPDT(Constant,AA8,Z8,gamma,R8,Y8)</f>
        <v>#VALUE!</v>
      </c>
      <c r="AD8" s="0" t="n">
        <f aca="false">Q8+deltaT/2</f>
        <v>0.035</v>
      </c>
      <c r="AE8" s="0" t="e">
        <f aca="false">pC+deltaT*pdot/2</f>
        <v>#VALUE!</v>
      </c>
      <c r="AF8" s="0" t="e">
        <f aca="false">hALT1($E$13:$G$1365,AD8,2)</f>
        <v>#VALUE!</v>
      </c>
      <c r="AG8" s="0" t="e">
        <f aca="false">Veloc($E$13:$G$1365,AD8,3)</f>
        <v>#VALUE!</v>
      </c>
      <c r="AH8" s="0" t="e">
        <f aca="false">IF(AF8&lt;hT,$G$5+alfa*(AF8-ho),TT)</f>
        <v>#VALUE!</v>
      </c>
      <c r="AI8" s="0" t="e">
        <f aca="false">IF(AF8&lt;hT,pSL*(1/(1+alfa*AF8/($G$5-alfa*ho)))^(go/(Rair*alfa)),pT*EXP(-go*(AF8-hT)/(Rair*TT)))</f>
        <v>#VALUE!</v>
      </c>
      <c r="AJ8" s="0" t="e">
        <f aca="false">Mch(AG8,AH8,Rair,gamma)</f>
        <v>#VALUE!</v>
      </c>
      <c r="AK8" s="0" t="e">
        <f aca="false">Cpex(Cp0,AJ8,$N$9,$L$13:$M$19)</f>
        <v>#VALUE!</v>
      </c>
      <c r="AL8" s="0" t="e">
        <f aca="false">pex(AI8,AJ8,gamma,AK8)</f>
        <v>#VALUE!</v>
      </c>
      <c r="AM8" s="0" t="e">
        <f aca="false">MachThroat(gamma,AL8,AE8)</f>
        <v>#VALUE!</v>
      </c>
      <c r="AN8" s="0" t="e">
        <f aca="false">CN(AM8,CSON,CINC)</f>
        <v>#VALUE!</v>
      </c>
      <c r="AO8" s="0" t="e">
        <f aca="false">DPDT(Constant,AN8,AM8,gamma,AE8,AL8)</f>
        <v>#VALUE!</v>
      </c>
      <c r="AQ8" s="0" t="n">
        <f aca="false">Q8+deltaT/2</f>
        <v>0.035</v>
      </c>
      <c r="AR8" s="0" t="e">
        <f aca="false">pC+deltaT*pdot2/2</f>
        <v>#VALUE!</v>
      </c>
      <c r="AS8" s="0" t="e">
        <f aca="false">hALT1($E$13:$G$1365,AQ8,2)</f>
        <v>#VALUE!</v>
      </c>
      <c r="AT8" s="0" t="e">
        <f aca="false">Veloc($E$13:$G$1365,AQ8,3)</f>
        <v>#VALUE!</v>
      </c>
      <c r="AU8" s="0" t="e">
        <f aca="false">IF(AS8&lt;hT,$G$5+alfa*(AS8-ho),TT)</f>
        <v>#VALUE!</v>
      </c>
      <c r="AV8" s="0" t="e">
        <f aca="false">IF(AS8&lt;hT,pSL*(1/(1+alfa*AF8/($G$5-alfa*ho)))^(go/(Rair*alfa)),pT*EXP(-go*(AF8-hT)/(Rair*TT)))</f>
        <v>#VALUE!</v>
      </c>
      <c r="AW8" s="0" t="e">
        <f aca="false">Mch(AT8,AU8,Rair,gamma)</f>
        <v>#VALUE!</v>
      </c>
      <c r="AX8" s="0" t="e">
        <f aca="false">Cpex(Cp0,AW8,$N$9,$L$13:$M$19)</f>
        <v>#VALUE!</v>
      </c>
      <c r="AY8" s="0" t="e">
        <f aca="false">pex(AV8,AW8,gamma,AX8)</f>
        <v>#VALUE!</v>
      </c>
      <c r="AZ8" s="0" t="e">
        <f aca="false">MachThroat(gamma,AY8,AR8)</f>
        <v>#VALUE!</v>
      </c>
      <c r="BA8" s="0" t="e">
        <f aca="false">CN(AZ8,CSON,CINC)</f>
        <v>#VALUE!</v>
      </c>
      <c r="BB8" s="0" t="e">
        <f aca="false">DPDT(Constant,BA8,AZ8,gamma,AR8,AY8)</f>
        <v>#VALUE!</v>
      </c>
      <c r="BD8" s="0" t="n">
        <f aca="false">Q8+deltaT</f>
        <v>0.04</v>
      </c>
      <c r="BE8" s="0" t="e">
        <f aca="false">pC+deltaT*pdot3</f>
        <v>#VALUE!</v>
      </c>
      <c r="BF8" s="0" t="e">
        <f aca="false">hALT1($E$13:$G$1365,BD8,2)</f>
        <v>#VALUE!</v>
      </c>
      <c r="BG8" s="0" t="e">
        <f aca="false">Veloc($E$13:$G$1365,BD8,3)</f>
        <v>#VALUE!</v>
      </c>
      <c r="BH8" s="0" t="e">
        <f aca="false">IF(BF8&lt;hT,$G$5+alfa*(BF8-ho),TT)</f>
        <v>#VALUE!</v>
      </c>
      <c r="BI8" s="0" t="e">
        <f aca="false">IF(BF8&lt;hT,pSL*(1/(1+alfa*BF8/($G$5-alfa*ho)))^(go/(Rair*alfa)),pT*EXP(-go*(BF8-hT)/(Rair*TT)))</f>
        <v>#VALUE!</v>
      </c>
      <c r="BJ8" s="0" t="e">
        <f aca="false">Mch(BG8,BH8,Rair,gamma)</f>
        <v>#VALUE!</v>
      </c>
      <c r="BK8" s="0" t="e">
        <f aca="false">Cpex(Cp0,BJ8,$N$9,$L$13:$M$19)</f>
        <v>#VALUE!</v>
      </c>
      <c r="BL8" s="0" t="e">
        <f aca="false">pex(BI8,BJ8,gamma,BK8)</f>
        <v>#VALUE!</v>
      </c>
      <c r="BM8" s="0" t="e">
        <f aca="false">MachThroat(gamma,BL8,BE8)</f>
        <v>#VALUE!</v>
      </c>
      <c r="BN8" s="0" t="e">
        <f aca="false">CN(BM8,CSON,CINC)</f>
        <v>#VALUE!</v>
      </c>
      <c r="BO8" s="0" t="e">
        <f aca="false">DPDT(Constant,BN8,BM8,gamma,BE8,BL8)</f>
        <v>#VALUE!</v>
      </c>
      <c r="BP8" s="0" t="e">
        <f aca="false">pC+deltaT*(pdot+2*pdot2+2*pdot3+pdot4)/6</f>
        <v>#VALUE!</v>
      </c>
      <c r="BR8" s="0" t="n">
        <f aca="false">Q8</f>
        <v>0.03</v>
      </c>
      <c r="BS8" s="0" t="e">
        <f aca="false">R8/144</f>
        <v>#VALUE!</v>
      </c>
      <c r="BT8" s="0" t="e">
        <f aca="false">pX/144</f>
        <v>#VALUE!</v>
      </c>
      <c r="BU8" s="0" t="e">
        <f aca="false">pa/144</f>
        <v>#VALUE!</v>
      </c>
      <c r="BV8" s="11" t="n">
        <f aca="false">BR8</f>
        <v>0.03</v>
      </c>
      <c r="BW8" s="12" t="e">
        <f aca="false">(pC-pX)/144</f>
        <v>#VALUE!</v>
      </c>
    </row>
    <row r="9" customFormat="false" ht="12.75" hidden="false" customHeight="false" outlineLevel="0" collapsed="false">
      <c r="D9" s="14" t="n">
        <f aca="false">1.4</f>
        <v>1.4</v>
      </c>
      <c r="E9" s="14" t="n">
        <v>-0.00357448</v>
      </c>
      <c r="F9" s="14" t="n">
        <v>1716.4827</v>
      </c>
      <c r="G9" s="9" t="n">
        <v>0.01</v>
      </c>
      <c r="H9" s="9" t="n">
        <v>0.227</v>
      </c>
      <c r="I9" s="9" t="n">
        <v>8.6E-005</v>
      </c>
      <c r="J9" s="9" t="n">
        <v>0.65</v>
      </c>
      <c r="K9" s="9" t="n">
        <v>0.95</v>
      </c>
      <c r="L9" s="9" t="n">
        <v>-0.0343132</v>
      </c>
      <c r="M9" s="12" t="n">
        <f aca="false">24*SQRT(AT/PI())</f>
        <v>0.125569894966908</v>
      </c>
      <c r="N9" s="9" t="n">
        <v>0.9487</v>
      </c>
      <c r="P9" s="6"/>
      <c r="Q9" s="0" t="n">
        <f aca="false">Q8+deltaT</f>
        <v>0.04</v>
      </c>
      <c r="R9" s="0" t="e">
        <f aca="false">BP8</f>
        <v>#VALUE!</v>
      </c>
      <c r="S9" s="0" t="e">
        <f aca="false">hALT1($E$13:$G$1365,Q9,2)</f>
        <v>#VALUE!</v>
      </c>
      <c r="T9" s="0" t="e">
        <f aca="false">Veloc($E$13:$G$1365,Q9,3)</f>
        <v>#VALUE!</v>
      </c>
      <c r="U9" s="0" t="e">
        <f aca="false">IF(S9&lt;hT,$G$5+alfa*(S9-ho),TT)</f>
        <v>#VALUE!</v>
      </c>
      <c r="V9" s="0" t="e">
        <f aca="false">IF(S9&lt;hT,pSL*(1/(1+alfa*S9/($G$5-alfa*ho)))^(go/(Rair*alfa)),pT*EXP(-go*(S9-hT)/(Rair*TT)))</f>
        <v>#VALUE!</v>
      </c>
      <c r="W9" s="0" t="e">
        <f aca="false">Mch(T9,U9,Rair,gamma)</f>
        <v>#VALUE!</v>
      </c>
      <c r="X9" s="0" t="e">
        <f aca="false">Cpex(Cp0,W9,$N$9,$L$13:$M$19)</f>
        <v>#VALUE!</v>
      </c>
      <c r="Y9" s="0" t="e">
        <f aca="false">pex(V9,W9,gamma,X9)</f>
        <v>#VALUE!</v>
      </c>
      <c r="Z9" s="0" t="e">
        <f aca="false">MachThroat(gamma,Y9,R9)</f>
        <v>#VALUE!</v>
      </c>
      <c r="AA9" s="0" t="e">
        <f aca="false">CN(Z9,CSON,CINC)</f>
        <v>#VALUE!</v>
      </c>
      <c r="AB9" s="0" t="e">
        <f aca="false">DPDT(Constant,AA9,Z9,gamma,R9,Y9)</f>
        <v>#VALUE!</v>
      </c>
      <c r="AD9" s="0" t="n">
        <f aca="false">Q9+deltaT/2</f>
        <v>0.045</v>
      </c>
      <c r="AE9" s="0" t="e">
        <f aca="false">pC+deltaT*pdot/2</f>
        <v>#VALUE!</v>
      </c>
      <c r="AF9" s="0" t="e">
        <f aca="false">hALT1($E$13:$G$1365,AD9,2)</f>
        <v>#VALUE!</v>
      </c>
      <c r="AG9" s="0" t="e">
        <f aca="false">Veloc($E$13:$G$1365,AD9,3)</f>
        <v>#VALUE!</v>
      </c>
      <c r="AH9" s="0" t="e">
        <f aca="false">IF(AF9&lt;hT,$G$5+alfa*(AF9-ho),TT)</f>
        <v>#VALUE!</v>
      </c>
      <c r="AI9" s="0" t="e">
        <f aca="false">IF(AF9&lt;hT,pSL*(1/(1+alfa*AF9/($G$5-alfa*ho)))^(go/(Rair*alfa)),pT*EXP(-go*(AF9-hT)/(Rair*TT)))</f>
        <v>#VALUE!</v>
      </c>
      <c r="AJ9" s="0" t="e">
        <f aca="false">Mch(AG9,AH9,Rair,gamma)</f>
        <v>#VALUE!</v>
      </c>
      <c r="AK9" s="0" t="e">
        <f aca="false">Cpex(Cp0,AJ9,$N$9,$L$13:$M$19)</f>
        <v>#VALUE!</v>
      </c>
      <c r="AL9" s="0" t="e">
        <f aca="false">pex(AI9,AJ9,gamma,AK9)</f>
        <v>#VALUE!</v>
      </c>
      <c r="AM9" s="0" t="e">
        <f aca="false">MachThroat(gamma,AL9,AE9)</f>
        <v>#VALUE!</v>
      </c>
      <c r="AN9" s="0" t="e">
        <f aca="false">CN(AM9,CSON,CINC)</f>
        <v>#VALUE!</v>
      </c>
      <c r="AO9" s="0" t="e">
        <f aca="false">DPDT(Constant,AN9,AM9,gamma,AE9,AL9)</f>
        <v>#VALUE!</v>
      </c>
      <c r="AQ9" s="0" t="n">
        <f aca="false">Q9+deltaT/2</f>
        <v>0.045</v>
      </c>
      <c r="AR9" s="0" t="e">
        <f aca="false">pC+deltaT*pdot2/2</f>
        <v>#VALUE!</v>
      </c>
      <c r="AS9" s="0" t="e">
        <f aca="false">hALT1($E$13:$G$1365,AQ9,2)</f>
        <v>#VALUE!</v>
      </c>
      <c r="AT9" s="0" t="e">
        <f aca="false">Veloc($E$13:$G$1365,AQ9,3)</f>
        <v>#VALUE!</v>
      </c>
      <c r="AU9" s="0" t="e">
        <f aca="false">IF(AS9&lt;hT,$G$5+alfa*(AS9-ho),TT)</f>
        <v>#VALUE!</v>
      </c>
      <c r="AV9" s="0" t="e">
        <f aca="false">IF(AS9&lt;hT,pSL*(1/(1+alfa*AF9/($G$5-alfa*ho)))^(go/(Rair*alfa)),pT*EXP(-go*(AF9-hT)/(Rair*TT)))</f>
        <v>#VALUE!</v>
      </c>
      <c r="AW9" s="0" t="e">
        <f aca="false">Mch(AT9,AU9,Rair,gamma)</f>
        <v>#VALUE!</v>
      </c>
      <c r="AX9" s="0" t="e">
        <f aca="false">Cpex(Cp0,AW9,$N$9,$L$13:$M$19)</f>
        <v>#VALUE!</v>
      </c>
      <c r="AY9" s="0" t="e">
        <f aca="false">pex(AV9,AW9,gamma,AX9)</f>
        <v>#VALUE!</v>
      </c>
      <c r="AZ9" s="0" t="e">
        <f aca="false">MachThroat(gamma,AY9,AR9)</f>
        <v>#VALUE!</v>
      </c>
      <c r="BA9" s="0" t="e">
        <f aca="false">CN(AZ9,CSON,CINC)</f>
        <v>#VALUE!</v>
      </c>
      <c r="BB9" s="0" t="e">
        <f aca="false">DPDT(Constant,BA9,AZ9,gamma,AR9,AY9)</f>
        <v>#VALUE!</v>
      </c>
      <c r="BD9" s="0" t="n">
        <f aca="false">Q9+deltaT</f>
        <v>0.05</v>
      </c>
      <c r="BE9" s="0" t="e">
        <f aca="false">pC+deltaT*pdot3</f>
        <v>#VALUE!</v>
      </c>
      <c r="BF9" s="0" t="e">
        <f aca="false">hALT1($E$13:$G$1365,BD9,2)</f>
        <v>#VALUE!</v>
      </c>
      <c r="BG9" s="0" t="e">
        <f aca="false">Veloc($E$13:$G$1365,BD9,3)</f>
        <v>#VALUE!</v>
      </c>
      <c r="BH9" s="0" t="e">
        <f aca="false">IF(BF9&lt;hT,$G$5+alfa*(BF9-ho),TT)</f>
        <v>#VALUE!</v>
      </c>
      <c r="BI9" s="0" t="e">
        <f aca="false">IF(BF9&lt;hT,pSL*(1/(1+alfa*BF9/($G$5-alfa*ho)))^(go/(Rair*alfa)),pT*EXP(-go*(BF9-hT)/(Rair*TT)))</f>
        <v>#VALUE!</v>
      </c>
      <c r="BJ9" s="0" t="e">
        <f aca="false">Mch(BG9,BH9,Rair,gamma)</f>
        <v>#VALUE!</v>
      </c>
      <c r="BK9" s="0" t="e">
        <f aca="false">Cpex(Cp0,BJ9,$N$9,$L$13:$M$19)</f>
        <v>#VALUE!</v>
      </c>
      <c r="BL9" s="0" t="e">
        <f aca="false">pex(BI9,BJ9,gamma,BK9)</f>
        <v>#VALUE!</v>
      </c>
      <c r="BM9" s="0" t="e">
        <f aca="false">MachThroat(gamma,BL9,BE9)</f>
        <v>#VALUE!</v>
      </c>
      <c r="BN9" s="0" t="e">
        <f aca="false">CN(BM9,CSON,CINC)</f>
        <v>#VALUE!</v>
      </c>
      <c r="BO9" s="0" t="e">
        <f aca="false">DPDT(Constant,BN9,BM9,gamma,BE9,BL9)</f>
        <v>#VALUE!</v>
      </c>
      <c r="BP9" s="0" t="e">
        <f aca="false">pC+deltaT*(pdot+2*pdot2+2*pdot3+pdot4)/6</f>
        <v>#VALUE!</v>
      </c>
      <c r="BR9" s="0" t="n">
        <f aca="false">Q9</f>
        <v>0.04</v>
      </c>
      <c r="BS9" s="0" t="e">
        <f aca="false">R9/144</f>
        <v>#VALUE!</v>
      </c>
      <c r="BT9" s="0" t="e">
        <f aca="false">pX/144</f>
        <v>#VALUE!</v>
      </c>
      <c r="BU9" s="0" t="e">
        <f aca="false">pa/144</f>
        <v>#VALUE!</v>
      </c>
      <c r="BV9" s="11" t="n">
        <f aca="false">BR9</f>
        <v>0.04</v>
      </c>
      <c r="BW9" s="12" t="e">
        <f aca="false">(pC-pX)/144</f>
        <v>#VALUE!</v>
      </c>
    </row>
    <row r="10" customFormat="false" ht="12.75" hidden="false" customHeight="false" outlineLevel="0" collapsed="false">
      <c r="P10" s="6"/>
      <c r="Q10" s="0" t="n">
        <f aca="false">Q9+deltaT</f>
        <v>0.05</v>
      </c>
      <c r="R10" s="0" t="e">
        <f aca="false">BP9</f>
        <v>#VALUE!</v>
      </c>
      <c r="S10" s="0" t="e">
        <f aca="false">hALT1($E$13:$G$1365,Q10,2)</f>
        <v>#VALUE!</v>
      </c>
      <c r="T10" s="0" t="e">
        <f aca="false">Veloc($E$13:$G$1365,Q10,3)</f>
        <v>#VALUE!</v>
      </c>
      <c r="U10" s="0" t="e">
        <f aca="false">IF(S10&lt;hT,$G$5+alfa*(S10-ho),TT)</f>
        <v>#VALUE!</v>
      </c>
      <c r="V10" s="0" t="e">
        <f aca="false">IF(S10&lt;hT,pSL*(1/(1+alfa*S10/($G$5-alfa*ho)))^(go/(Rair*alfa)),pT*EXP(-go*(S10-hT)/(Rair*TT)))</f>
        <v>#VALUE!</v>
      </c>
      <c r="W10" s="0" t="e">
        <f aca="false">Mch(T10,U10,Rair,gamma)</f>
        <v>#VALUE!</v>
      </c>
      <c r="X10" s="0" t="e">
        <f aca="false">Cpex(Cp0,W10,$N$9,$L$13:$M$19)</f>
        <v>#VALUE!</v>
      </c>
      <c r="Y10" s="0" t="e">
        <f aca="false">pex(V10,W10,gamma,X10)</f>
        <v>#VALUE!</v>
      </c>
      <c r="Z10" s="0" t="e">
        <f aca="false">MachThroat(gamma,Y10,R10)</f>
        <v>#VALUE!</v>
      </c>
      <c r="AA10" s="0" t="e">
        <f aca="false">CN(Z10,CSON,CINC)</f>
        <v>#VALUE!</v>
      </c>
      <c r="AB10" s="0" t="e">
        <f aca="false">DPDT(Constant,AA10,Z10,gamma,R10,Y10)</f>
        <v>#VALUE!</v>
      </c>
      <c r="AD10" s="0" t="n">
        <f aca="false">Q10+deltaT/2</f>
        <v>0.055</v>
      </c>
      <c r="AE10" s="0" t="e">
        <f aca="false">pC+deltaT*pdot/2</f>
        <v>#VALUE!</v>
      </c>
      <c r="AF10" s="0" t="e">
        <f aca="false">hALT1($E$13:$G$1365,AD10,2)</f>
        <v>#VALUE!</v>
      </c>
      <c r="AG10" s="0" t="e">
        <f aca="false">Veloc($E$13:$G$1365,AD10,3)</f>
        <v>#VALUE!</v>
      </c>
      <c r="AH10" s="0" t="e">
        <f aca="false">IF(AF10&lt;hT,$G$5+alfa*(AF10-ho),TT)</f>
        <v>#VALUE!</v>
      </c>
      <c r="AI10" s="0" t="e">
        <f aca="false">IF(AF10&lt;hT,pSL*(1/(1+alfa*AF10/($G$5-alfa*ho)))^(go/(Rair*alfa)),pT*EXP(-go*(AF10-hT)/(Rair*TT)))</f>
        <v>#VALUE!</v>
      </c>
      <c r="AJ10" s="0" t="e">
        <f aca="false">Mch(AG10,AH10,Rair,gamma)</f>
        <v>#VALUE!</v>
      </c>
      <c r="AK10" s="0" t="e">
        <f aca="false">Cpex(Cp0,AJ10,$N$9,$L$13:$M$19)</f>
        <v>#VALUE!</v>
      </c>
      <c r="AL10" s="0" t="e">
        <f aca="false">pex(AI10,AJ10,gamma,AK10)</f>
        <v>#VALUE!</v>
      </c>
      <c r="AM10" s="0" t="e">
        <f aca="false">MachThroat(gamma,AL10,AE10)</f>
        <v>#VALUE!</v>
      </c>
      <c r="AN10" s="0" t="e">
        <f aca="false">CN(AM10,CSON,CINC)</f>
        <v>#VALUE!</v>
      </c>
      <c r="AO10" s="0" t="e">
        <f aca="false">DPDT(Constant,AN10,AM10,gamma,AE10,AL10)</f>
        <v>#VALUE!</v>
      </c>
      <c r="AQ10" s="0" t="n">
        <f aca="false">Q10+deltaT/2</f>
        <v>0.055</v>
      </c>
      <c r="AR10" s="0" t="e">
        <f aca="false">pC+deltaT*pdot2/2</f>
        <v>#VALUE!</v>
      </c>
      <c r="AS10" s="0" t="e">
        <f aca="false">hALT1($E$13:$G$1365,AQ10,2)</f>
        <v>#VALUE!</v>
      </c>
      <c r="AT10" s="0" t="e">
        <f aca="false">Veloc($E$13:$G$1365,AQ10,3)</f>
        <v>#VALUE!</v>
      </c>
      <c r="AU10" s="0" t="e">
        <f aca="false">IF(AS10&lt;hT,$G$5+alfa*(AS10-ho),TT)</f>
        <v>#VALUE!</v>
      </c>
      <c r="AV10" s="0" t="e">
        <f aca="false">IF(AS10&lt;hT,pSL*(1/(1+alfa*AF10/($G$5-alfa*ho)))^(go/(Rair*alfa)),pT*EXP(-go*(AF10-hT)/(Rair*TT)))</f>
        <v>#VALUE!</v>
      </c>
      <c r="AW10" s="0" t="e">
        <f aca="false">Mch(AT10,AU10,Rair,gamma)</f>
        <v>#VALUE!</v>
      </c>
      <c r="AX10" s="0" t="e">
        <f aca="false">Cpex(Cp0,AW10,$N$9,$L$13:$M$19)</f>
        <v>#VALUE!</v>
      </c>
      <c r="AY10" s="0" t="e">
        <f aca="false">pex(AV10,AW10,gamma,AX10)</f>
        <v>#VALUE!</v>
      </c>
      <c r="AZ10" s="0" t="e">
        <f aca="false">MachThroat(gamma,AY10,AR10)</f>
        <v>#VALUE!</v>
      </c>
      <c r="BA10" s="0" t="e">
        <f aca="false">CN(AZ10,CSON,CINC)</f>
        <v>#VALUE!</v>
      </c>
      <c r="BB10" s="0" t="e">
        <f aca="false">DPDT(Constant,BA10,AZ10,gamma,AR10,AY10)</f>
        <v>#VALUE!</v>
      </c>
      <c r="BD10" s="0" t="n">
        <f aca="false">Q10+deltaT</f>
        <v>0.06</v>
      </c>
      <c r="BE10" s="0" t="e">
        <f aca="false">pC+deltaT*pdot3</f>
        <v>#VALUE!</v>
      </c>
      <c r="BF10" s="0" t="e">
        <f aca="false">hALT1($E$13:$G$1365,BD10,2)</f>
        <v>#VALUE!</v>
      </c>
      <c r="BG10" s="0" t="e">
        <f aca="false">Veloc($E$13:$G$1365,BD10,3)</f>
        <v>#VALUE!</v>
      </c>
      <c r="BH10" s="0" t="e">
        <f aca="false">IF(BF10&lt;hT,$G$5+alfa*(BF10-ho),TT)</f>
        <v>#VALUE!</v>
      </c>
      <c r="BI10" s="0" t="e">
        <f aca="false">IF(BF10&lt;hT,pSL*(1/(1+alfa*BF10/($G$5-alfa*ho)))^(go/(Rair*alfa)),pT*EXP(-go*(BF10-hT)/(Rair*TT)))</f>
        <v>#VALUE!</v>
      </c>
      <c r="BJ10" s="0" t="e">
        <f aca="false">Mch(BG10,BH10,Rair,gamma)</f>
        <v>#VALUE!</v>
      </c>
      <c r="BK10" s="0" t="e">
        <f aca="false">Cpex(Cp0,BJ10,$N$9,$L$13:$M$19)</f>
        <v>#VALUE!</v>
      </c>
      <c r="BL10" s="0" t="e">
        <f aca="false">pex(BI10,BJ10,gamma,BK10)</f>
        <v>#VALUE!</v>
      </c>
      <c r="BM10" s="0" t="e">
        <f aca="false">MachThroat(gamma,BL10,BE10)</f>
        <v>#VALUE!</v>
      </c>
      <c r="BN10" s="0" t="e">
        <f aca="false">CN(BM10,CSON,CINC)</f>
        <v>#VALUE!</v>
      </c>
      <c r="BO10" s="0" t="e">
        <f aca="false">DPDT(Constant,BN10,BM10,gamma,BE10,BL10)</f>
        <v>#VALUE!</v>
      </c>
      <c r="BP10" s="0" t="e">
        <f aca="false">pC+deltaT*(pdot+2*pdot2+2*pdot3+pdot4)/6</f>
        <v>#VALUE!</v>
      </c>
      <c r="BR10" s="0" t="n">
        <f aca="false">Q10</f>
        <v>0.05</v>
      </c>
      <c r="BS10" s="0" t="e">
        <f aca="false">R10/144</f>
        <v>#VALUE!</v>
      </c>
      <c r="BT10" s="0" t="e">
        <f aca="false">pX/144</f>
        <v>#VALUE!</v>
      </c>
      <c r="BU10" s="0" t="e">
        <f aca="false">pa/144</f>
        <v>#VALUE!</v>
      </c>
      <c r="BV10" s="11" t="n">
        <f aca="false">BR10</f>
        <v>0.05</v>
      </c>
      <c r="BW10" s="12" t="e">
        <f aca="false">(pC-pX)/144</f>
        <v>#VALUE!</v>
      </c>
    </row>
    <row r="11" customFormat="false" ht="28.5" hidden="false" customHeight="true" outlineLevel="0" collapsed="false">
      <c r="E11" s="2" t="s">
        <v>117</v>
      </c>
      <c r="F11" s="2" t="s">
        <v>14</v>
      </c>
      <c r="G11" s="2" t="s">
        <v>15</v>
      </c>
      <c r="J11" s="6"/>
      <c r="K11" s="15"/>
      <c r="L11" s="16" t="s">
        <v>118</v>
      </c>
      <c r="M11" s="2" t="s">
        <v>119</v>
      </c>
      <c r="P11" s="6"/>
      <c r="Q11" s="0" t="n">
        <f aca="false">Q10+deltaT</f>
        <v>0.06</v>
      </c>
      <c r="R11" s="0" t="e">
        <f aca="false">BP10</f>
        <v>#VALUE!</v>
      </c>
      <c r="S11" s="0" t="e">
        <f aca="false">hALT1($E$13:$G$1365,Q11,2)</f>
        <v>#VALUE!</v>
      </c>
      <c r="T11" s="0" t="e">
        <f aca="false">Veloc($E$13:$G$1365,Q11,3)</f>
        <v>#VALUE!</v>
      </c>
      <c r="U11" s="0" t="e">
        <f aca="false">IF(S11&lt;hT,$G$5+alfa*(S11-ho),TT)</f>
        <v>#VALUE!</v>
      </c>
      <c r="V11" s="0" t="e">
        <f aca="false">IF(S11&lt;hT,pSL*(1/(1+alfa*S11/($G$5-alfa*ho)))^(go/(Rair*alfa)),pT*EXP(-go*(S11-hT)/(Rair*TT)))</f>
        <v>#VALUE!</v>
      </c>
      <c r="W11" s="0" t="e">
        <f aca="false">Mch(T11,U11,Rair,gamma)</f>
        <v>#VALUE!</v>
      </c>
      <c r="X11" s="0" t="e">
        <f aca="false">Cpex(Cp0,W11,$N$9,$L$13:$M$19)</f>
        <v>#VALUE!</v>
      </c>
      <c r="Y11" s="0" t="e">
        <f aca="false">pex(V11,W11,gamma,X11)</f>
        <v>#VALUE!</v>
      </c>
      <c r="Z11" s="0" t="e">
        <f aca="false">MachThroat(gamma,Y11,R11)</f>
        <v>#VALUE!</v>
      </c>
      <c r="AA11" s="0" t="e">
        <f aca="false">CN(Z11,CSON,CINC)</f>
        <v>#VALUE!</v>
      </c>
      <c r="AB11" s="0" t="e">
        <f aca="false">DPDT(Constant,AA11,Z11,gamma,R11,Y11)</f>
        <v>#VALUE!</v>
      </c>
      <c r="AD11" s="0" t="n">
        <f aca="false">Q11+deltaT/2</f>
        <v>0.065</v>
      </c>
      <c r="AE11" s="0" t="e">
        <f aca="false">pC+deltaT*pdot/2</f>
        <v>#VALUE!</v>
      </c>
      <c r="AF11" s="0" t="e">
        <f aca="false">hALT1($E$13:$G$1365,AD11,2)</f>
        <v>#VALUE!</v>
      </c>
      <c r="AG11" s="0" t="e">
        <f aca="false">Veloc($E$13:$G$1365,AD11,3)</f>
        <v>#VALUE!</v>
      </c>
      <c r="AH11" s="0" t="e">
        <f aca="false">IF(AF11&lt;hT,$G$5+alfa*(AF11-ho),TT)</f>
        <v>#VALUE!</v>
      </c>
      <c r="AI11" s="0" t="e">
        <f aca="false">IF(AF11&lt;hT,pSL*(1/(1+alfa*AF11/($G$5-alfa*ho)))^(go/(Rair*alfa)),pT*EXP(-go*(AF11-hT)/(Rair*TT)))</f>
        <v>#VALUE!</v>
      </c>
      <c r="AJ11" s="0" t="e">
        <f aca="false">Mch(AG11,AH11,Rair,gamma)</f>
        <v>#VALUE!</v>
      </c>
      <c r="AK11" s="0" t="e">
        <f aca="false">Cpex(Cp0,AJ11,$N$9,$L$13:$M$19)</f>
        <v>#VALUE!</v>
      </c>
      <c r="AL11" s="0" t="e">
        <f aca="false">pex(AI11,AJ11,gamma,AK11)</f>
        <v>#VALUE!</v>
      </c>
      <c r="AM11" s="0" t="e">
        <f aca="false">MachThroat(gamma,AL11,AE11)</f>
        <v>#VALUE!</v>
      </c>
      <c r="AN11" s="0" t="e">
        <f aca="false">CN(AM11,CSON,CINC)</f>
        <v>#VALUE!</v>
      </c>
      <c r="AO11" s="0" t="e">
        <f aca="false">DPDT(Constant,AN11,AM11,gamma,AE11,AL11)</f>
        <v>#VALUE!</v>
      </c>
      <c r="AQ11" s="0" t="n">
        <f aca="false">Q11+deltaT/2</f>
        <v>0.065</v>
      </c>
      <c r="AR11" s="0" t="e">
        <f aca="false">pC+deltaT*pdot2/2</f>
        <v>#VALUE!</v>
      </c>
      <c r="AS11" s="0" t="e">
        <f aca="false">hALT1($E$13:$G$1365,AQ11,2)</f>
        <v>#VALUE!</v>
      </c>
      <c r="AT11" s="0" t="e">
        <f aca="false">Veloc($E$13:$G$1365,AQ11,3)</f>
        <v>#VALUE!</v>
      </c>
      <c r="AU11" s="0" t="e">
        <f aca="false">IF(AS11&lt;hT,$G$5+alfa*(AS11-ho),TT)</f>
        <v>#VALUE!</v>
      </c>
      <c r="AV11" s="0" t="e">
        <f aca="false">IF(AS11&lt;hT,pSL*(1/(1+alfa*AF11/($G$5-alfa*ho)))^(go/(Rair*alfa)),pT*EXP(-go*(AF11-hT)/(Rair*TT)))</f>
        <v>#VALUE!</v>
      </c>
      <c r="AW11" s="0" t="e">
        <f aca="false">Mch(AT11,AU11,Rair,gamma)</f>
        <v>#VALUE!</v>
      </c>
      <c r="AX11" s="0" t="e">
        <f aca="false">Cpex(Cp0,AW11,$N$9,$L$13:$M$19)</f>
        <v>#VALUE!</v>
      </c>
      <c r="AY11" s="0" t="e">
        <f aca="false">pex(AV11,AW11,gamma,AX11)</f>
        <v>#VALUE!</v>
      </c>
      <c r="AZ11" s="0" t="e">
        <f aca="false">MachThroat(gamma,AY11,AR11)</f>
        <v>#VALUE!</v>
      </c>
      <c r="BA11" s="0" t="e">
        <f aca="false">CN(AZ11,CSON,CINC)</f>
        <v>#VALUE!</v>
      </c>
      <c r="BB11" s="0" t="e">
        <f aca="false">DPDT(Constant,BA11,AZ11,gamma,AR11,AY11)</f>
        <v>#VALUE!</v>
      </c>
      <c r="BD11" s="0" t="n">
        <f aca="false">Q11+deltaT</f>
        <v>0.07</v>
      </c>
      <c r="BE11" s="0" t="e">
        <f aca="false">pC+deltaT*pdot3</f>
        <v>#VALUE!</v>
      </c>
      <c r="BF11" s="0" t="e">
        <f aca="false">hALT1($E$13:$G$1365,BD11,2)</f>
        <v>#VALUE!</v>
      </c>
      <c r="BG11" s="0" t="e">
        <f aca="false">Veloc($E$13:$G$1365,BD11,3)</f>
        <v>#VALUE!</v>
      </c>
      <c r="BH11" s="0" t="e">
        <f aca="false">IF(BF11&lt;hT,$G$5+alfa*(BF11-ho),TT)</f>
        <v>#VALUE!</v>
      </c>
      <c r="BI11" s="0" t="e">
        <f aca="false">IF(BF11&lt;hT,pSL*(1/(1+alfa*BF11/($G$5-alfa*ho)))^(go/(Rair*alfa)),pT*EXP(-go*(BF11-hT)/(Rair*TT)))</f>
        <v>#VALUE!</v>
      </c>
      <c r="BJ11" s="0" t="e">
        <f aca="false">Mch(BG11,BH11,Rair,gamma)</f>
        <v>#VALUE!</v>
      </c>
      <c r="BK11" s="0" t="e">
        <f aca="false">Cpex(Cp0,BJ11,$N$9,$L$13:$M$19)</f>
        <v>#VALUE!</v>
      </c>
      <c r="BL11" s="0" t="e">
        <f aca="false">pex(BI11,BJ11,gamma,BK11)</f>
        <v>#VALUE!</v>
      </c>
      <c r="BM11" s="0" t="e">
        <f aca="false">MachThroat(gamma,BL11,BE11)</f>
        <v>#VALUE!</v>
      </c>
      <c r="BN11" s="0" t="e">
        <f aca="false">CN(BM11,CSON,CINC)</f>
        <v>#VALUE!</v>
      </c>
      <c r="BO11" s="0" t="e">
        <f aca="false">DPDT(Constant,BN11,BM11,gamma,BE11,BL11)</f>
        <v>#VALUE!</v>
      </c>
      <c r="BP11" s="0" t="e">
        <f aca="false">pC+deltaT*(pdot+2*pdot2+2*pdot3+pdot4)/6</f>
        <v>#VALUE!</v>
      </c>
      <c r="BR11" s="0" t="n">
        <f aca="false">Q11</f>
        <v>0.06</v>
      </c>
      <c r="BS11" s="0" t="e">
        <f aca="false">R11/144</f>
        <v>#VALUE!</v>
      </c>
      <c r="BT11" s="0" t="e">
        <f aca="false">pX/144</f>
        <v>#VALUE!</v>
      </c>
      <c r="BU11" s="0" t="e">
        <f aca="false">pa/144</f>
        <v>#VALUE!</v>
      </c>
      <c r="BV11" s="11" t="n">
        <f aca="false">BR11</f>
        <v>0.06</v>
      </c>
      <c r="BW11" s="12" t="e">
        <f aca="false">(pC-pX)/144</f>
        <v>#VALUE!</v>
      </c>
    </row>
    <row r="12" customFormat="false" ht="13.5" hidden="false" customHeight="true" outlineLevel="0" collapsed="false">
      <c r="B12" s="17" t="s">
        <v>120</v>
      </c>
      <c r="E12" s="18"/>
      <c r="F12" s="18"/>
      <c r="G12" s="18"/>
      <c r="J12" s="6"/>
      <c r="K12" s="6"/>
      <c r="P12" s="6"/>
      <c r="Q12" s="0" t="n">
        <f aca="false">Q11+deltaT</f>
        <v>0.07</v>
      </c>
      <c r="R12" s="0" t="e">
        <f aca="false">BP11</f>
        <v>#VALUE!</v>
      </c>
      <c r="S12" s="0" t="e">
        <f aca="false">hALT1($E$13:$G$1365,Q12,2)</f>
        <v>#VALUE!</v>
      </c>
      <c r="T12" s="0" t="e">
        <f aca="false">Veloc($E$13:$G$1365,Q12,3)</f>
        <v>#VALUE!</v>
      </c>
      <c r="U12" s="0" t="e">
        <f aca="false">IF(S12&lt;hT,$G$5+alfa*(S12-ho),TT)</f>
        <v>#VALUE!</v>
      </c>
      <c r="V12" s="0" t="e">
        <f aca="false">IF(S12&lt;hT,pSL*(1/(1+alfa*S12/($G$5-alfa*ho)))^(go/(Rair*alfa)),pT*EXP(-go*(S12-hT)/(Rair*TT)))</f>
        <v>#VALUE!</v>
      </c>
      <c r="W12" s="0" t="e">
        <f aca="false">Mch(T12,U12,Rair,gamma)</f>
        <v>#VALUE!</v>
      </c>
      <c r="X12" s="0" t="e">
        <f aca="false">Cpex(Cp0,W12,$N$9,$L$13:$M$19)</f>
        <v>#VALUE!</v>
      </c>
      <c r="Y12" s="0" t="e">
        <f aca="false">pex(V12,W12,gamma,X12)</f>
        <v>#VALUE!</v>
      </c>
      <c r="Z12" s="0" t="e">
        <f aca="false">MachThroat(gamma,Y12,R12)</f>
        <v>#VALUE!</v>
      </c>
      <c r="AA12" s="0" t="e">
        <f aca="false">CN(Z12,CSON,CINC)</f>
        <v>#VALUE!</v>
      </c>
      <c r="AB12" s="0" t="e">
        <f aca="false">DPDT(Constant,AA12,Z12,gamma,R12,Y12)</f>
        <v>#VALUE!</v>
      </c>
      <c r="AD12" s="0" t="n">
        <f aca="false">Q12+deltaT/2</f>
        <v>0.075</v>
      </c>
      <c r="AE12" s="0" t="e">
        <f aca="false">pC+deltaT*pdot/2</f>
        <v>#VALUE!</v>
      </c>
      <c r="AF12" s="0" t="e">
        <f aca="false">hALT1($E$13:$G$1365,AD12,2)</f>
        <v>#VALUE!</v>
      </c>
      <c r="AG12" s="0" t="e">
        <f aca="false">Veloc($E$13:$G$1365,AD12,3)</f>
        <v>#VALUE!</v>
      </c>
      <c r="AH12" s="0" t="e">
        <f aca="false">IF(AF12&lt;hT,$G$5+alfa*(AF12-ho),TT)</f>
        <v>#VALUE!</v>
      </c>
      <c r="AI12" s="0" t="e">
        <f aca="false">IF(AF12&lt;hT,pSL*(1/(1+alfa*AF12/($G$5-alfa*ho)))^(go/(Rair*alfa)),pT*EXP(-go*(AF12-hT)/(Rair*TT)))</f>
        <v>#VALUE!</v>
      </c>
      <c r="AJ12" s="0" t="e">
        <f aca="false">Mch(AG12,AH12,Rair,gamma)</f>
        <v>#VALUE!</v>
      </c>
      <c r="AK12" s="0" t="e">
        <f aca="false">Cpex(Cp0,AJ12,$N$9,$L$13:$M$19)</f>
        <v>#VALUE!</v>
      </c>
      <c r="AL12" s="0" t="e">
        <f aca="false">pex(AI12,AJ12,gamma,AK12)</f>
        <v>#VALUE!</v>
      </c>
      <c r="AM12" s="0" t="e">
        <f aca="false">MachThroat(gamma,AL12,AE12)</f>
        <v>#VALUE!</v>
      </c>
      <c r="AN12" s="0" t="e">
        <f aca="false">CN(AM12,CSON,CINC)</f>
        <v>#VALUE!</v>
      </c>
      <c r="AO12" s="0" t="e">
        <f aca="false">DPDT(Constant,AN12,AM12,gamma,AE12,AL12)</f>
        <v>#VALUE!</v>
      </c>
      <c r="AQ12" s="0" t="n">
        <f aca="false">Q12+deltaT/2</f>
        <v>0.075</v>
      </c>
      <c r="AR12" s="0" t="e">
        <f aca="false">pC+deltaT*pdot2/2</f>
        <v>#VALUE!</v>
      </c>
      <c r="AS12" s="0" t="e">
        <f aca="false">hALT1($E$13:$G$1365,AQ12,2)</f>
        <v>#VALUE!</v>
      </c>
      <c r="AT12" s="0" t="e">
        <f aca="false">Veloc($E$13:$G$1365,AQ12,3)</f>
        <v>#VALUE!</v>
      </c>
      <c r="AU12" s="0" t="e">
        <f aca="false">IF(AS12&lt;hT,$G$5+alfa*(AS12-ho),TT)</f>
        <v>#VALUE!</v>
      </c>
      <c r="AV12" s="0" t="e">
        <f aca="false">IF(AS12&lt;hT,pSL*(1/(1+alfa*AF12/($G$5-alfa*ho)))^(go/(Rair*alfa)),pT*EXP(-go*(AF12-hT)/(Rair*TT)))</f>
        <v>#VALUE!</v>
      </c>
      <c r="AW12" s="0" t="e">
        <f aca="false">Mch(AT12,AU12,Rair,gamma)</f>
        <v>#VALUE!</v>
      </c>
      <c r="AX12" s="0" t="e">
        <f aca="false">Cpex(Cp0,AW12,$N$9,$L$13:$M$19)</f>
        <v>#VALUE!</v>
      </c>
      <c r="AY12" s="0" t="e">
        <f aca="false">pex(AV12,AW12,gamma,AX12)</f>
        <v>#VALUE!</v>
      </c>
      <c r="AZ12" s="0" t="e">
        <f aca="false">MachThroat(gamma,AY12,AR12)</f>
        <v>#VALUE!</v>
      </c>
      <c r="BA12" s="0" t="e">
        <f aca="false">CN(AZ12,CSON,CINC)</f>
        <v>#VALUE!</v>
      </c>
      <c r="BB12" s="0" t="e">
        <f aca="false">DPDT(Constant,BA12,AZ12,gamma,AR12,AY12)</f>
        <v>#VALUE!</v>
      </c>
      <c r="BD12" s="0" t="n">
        <f aca="false">Q12+deltaT</f>
        <v>0.08</v>
      </c>
      <c r="BE12" s="0" t="e">
        <f aca="false">pC+deltaT*pdot3</f>
        <v>#VALUE!</v>
      </c>
      <c r="BF12" s="0" t="e">
        <f aca="false">hALT1($E$13:$G$1365,BD12,2)</f>
        <v>#VALUE!</v>
      </c>
      <c r="BG12" s="0" t="e">
        <f aca="false">Veloc($E$13:$G$1365,BD12,3)</f>
        <v>#VALUE!</v>
      </c>
      <c r="BH12" s="0" t="e">
        <f aca="false">IF(BF12&lt;hT,$G$5+alfa*(BF12-ho),TT)</f>
        <v>#VALUE!</v>
      </c>
      <c r="BI12" s="0" t="e">
        <f aca="false">IF(BF12&lt;hT,pSL*(1/(1+alfa*BF12/($G$5-alfa*ho)))^(go/(Rair*alfa)),pT*EXP(-go*(BF12-hT)/(Rair*TT)))</f>
        <v>#VALUE!</v>
      </c>
      <c r="BJ12" s="0" t="e">
        <f aca="false">Mch(BG12,BH12,Rair,gamma)</f>
        <v>#VALUE!</v>
      </c>
      <c r="BK12" s="0" t="e">
        <f aca="false">Cpex(Cp0,BJ12,$N$9,$L$13:$M$19)</f>
        <v>#VALUE!</v>
      </c>
      <c r="BL12" s="0" t="e">
        <f aca="false">pex(BI12,BJ12,gamma,BK12)</f>
        <v>#VALUE!</v>
      </c>
      <c r="BM12" s="0" t="e">
        <f aca="false">MachThroat(gamma,BL12,BE12)</f>
        <v>#VALUE!</v>
      </c>
      <c r="BN12" s="0" t="e">
        <f aca="false">CN(BM12,CSON,CINC)</f>
        <v>#VALUE!</v>
      </c>
      <c r="BO12" s="0" t="e">
        <f aca="false">DPDT(Constant,BN12,BM12,gamma,BE12,BL12)</f>
        <v>#VALUE!</v>
      </c>
      <c r="BP12" s="0" t="e">
        <f aca="false">pC+deltaT*(pdot+2*pdot2+2*pdot3+pdot4)/6</f>
        <v>#VALUE!</v>
      </c>
      <c r="BR12" s="0" t="n">
        <f aca="false">Q12</f>
        <v>0.07</v>
      </c>
      <c r="BS12" s="0" t="e">
        <f aca="false">R12/144</f>
        <v>#VALUE!</v>
      </c>
      <c r="BT12" s="0" t="e">
        <f aca="false">pX/144</f>
        <v>#VALUE!</v>
      </c>
      <c r="BU12" s="0" t="e">
        <f aca="false">pa/144</f>
        <v>#VALUE!</v>
      </c>
      <c r="BV12" s="11" t="n">
        <f aca="false">BR12</f>
        <v>0.07</v>
      </c>
      <c r="BW12" s="12" t="e">
        <f aca="false">(pC-pX)/144</f>
        <v>#VALUE!</v>
      </c>
    </row>
    <row r="13" customFormat="false" ht="12.75" hidden="false" customHeight="false" outlineLevel="0" collapsed="false">
      <c r="B13" s="9"/>
      <c r="C13" s="0" t="s">
        <v>121</v>
      </c>
      <c r="E13" s="9" t="n">
        <v>0</v>
      </c>
      <c r="F13" s="9" t="n">
        <v>1898</v>
      </c>
      <c r="G13" s="9" t="n">
        <v>0</v>
      </c>
      <c r="J13" s="6"/>
      <c r="K13" s="15"/>
      <c r="L13" s="9" t="n">
        <f aca="false">Mcr</f>
        <v>0.9487</v>
      </c>
      <c r="M13" s="9" t="n">
        <f aca="false">Cp0/(SQRT(1-Mcr^2)+(Cp0/2)*(1-SQRT(1-Mcr^2)))</f>
        <v>-0.112707167398911</v>
      </c>
      <c r="P13" s="6"/>
      <c r="Q13" s="0" t="n">
        <f aca="false">Q12+deltaT</f>
        <v>0.08</v>
      </c>
      <c r="R13" s="0" t="e">
        <f aca="false">BP12</f>
        <v>#VALUE!</v>
      </c>
      <c r="S13" s="0" t="e">
        <f aca="false">hALT1($E$13:$G$1365,Q13,2)</f>
        <v>#VALUE!</v>
      </c>
      <c r="T13" s="0" t="e">
        <f aca="false">Veloc($E$13:$G$1365,Q13,3)</f>
        <v>#VALUE!</v>
      </c>
      <c r="U13" s="0" t="e">
        <f aca="false">IF(S13&lt;hT,$G$5+alfa*(S13-ho),TT)</f>
        <v>#VALUE!</v>
      </c>
      <c r="V13" s="0" t="e">
        <f aca="false">IF(S13&lt;hT,pSL*(1/(1+alfa*S13/($G$5-alfa*ho)))^(go/(Rair*alfa)),pT*EXP(-go*(S13-hT)/(Rair*TT)))</f>
        <v>#VALUE!</v>
      </c>
      <c r="W13" s="0" t="e">
        <f aca="false">Mch(T13,U13,Rair,gamma)</f>
        <v>#VALUE!</v>
      </c>
      <c r="X13" s="0" t="e">
        <f aca="false">Cpex(Cp0,W13,$N$9,$L$13:$M$19)</f>
        <v>#VALUE!</v>
      </c>
      <c r="Y13" s="0" t="e">
        <f aca="false">pex(V13,W13,gamma,X13)</f>
        <v>#VALUE!</v>
      </c>
      <c r="Z13" s="0" t="e">
        <f aca="false">MachThroat(gamma,Y13,R13)</f>
        <v>#VALUE!</v>
      </c>
      <c r="AA13" s="0" t="e">
        <f aca="false">CN(Z13,CSON,CINC)</f>
        <v>#VALUE!</v>
      </c>
      <c r="AB13" s="0" t="e">
        <f aca="false">DPDT(Constant,AA13,Z13,gamma,R13,Y13)</f>
        <v>#VALUE!</v>
      </c>
      <c r="AD13" s="0" t="n">
        <f aca="false">Q13+deltaT/2</f>
        <v>0.085</v>
      </c>
      <c r="AE13" s="0" t="e">
        <f aca="false">pC+deltaT*pdot/2</f>
        <v>#VALUE!</v>
      </c>
      <c r="AF13" s="0" t="e">
        <f aca="false">hALT1($E$13:$G$1365,AD13,2)</f>
        <v>#VALUE!</v>
      </c>
      <c r="AG13" s="0" t="e">
        <f aca="false">Veloc($E$13:$G$1365,AD13,3)</f>
        <v>#VALUE!</v>
      </c>
      <c r="AH13" s="0" t="e">
        <f aca="false">IF(AF13&lt;hT,$G$5+alfa*(AF13-ho),TT)</f>
        <v>#VALUE!</v>
      </c>
      <c r="AI13" s="0" t="e">
        <f aca="false">IF(AF13&lt;hT,pSL*(1/(1+alfa*AF13/($G$5-alfa*ho)))^(go/(Rair*alfa)),pT*EXP(-go*(AF13-hT)/(Rair*TT)))</f>
        <v>#VALUE!</v>
      </c>
      <c r="AJ13" s="0" t="e">
        <f aca="false">Mch(AG13,AH13,Rair,gamma)</f>
        <v>#VALUE!</v>
      </c>
      <c r="AK13" s="0" t="e">
        <f aca="false">Cpex(Cp0,AJ13,$N$9,$L$13:$M$19)</f>
        <v>#VALUE!</v>
      </c>
      <c r="AL13" s="0" t="e">
        <f aca="false">pex(AI13,AJ13,gamma,AK13)</f>
        <v>#VALUE!</v>
      </c>
      <c r="AM13" s="0" t="e">
        <f aca="false">MachThroat(gamma,AL13,AE13)</f>
        <v>#VALUE!</v>
      </c>
      <c r="AN13" s="0" t="e">
        <f aca="false">CN(AM13,CSON,CINC)</f>
        <v>#VALUE!</v>
      </c>
      <c r="AO13" s="0" t="e">
        <f aca="false">DPDT(Constant,AN13,AM13,gamma,AE13,AL13)</f>
        <v>#VALUE!</v>
      </c>
      <c r="AQ13" s="0" t="n">
        <f aca="false">Q13+deltaT/2</f>
        <v>0.085</v>
      </c>
      <c r="AR13" s="0" t="e">
        <f aca="false">pC+deltaT*pdot2/2</f>
        <v>#VALUE!</v>
      </c>
      <c r="AS13" s="0" t="e">
        <f aca="false">hALT1($E$13:$G$1365,AQ13,2)</f>
        <v>#VALUE!</v>
      </c>
      <c r="AT13" s="0" t="e">
        <f aca="false">Veloc($E$13:$G$1365,AQ13,3)</f>
        <v>#VALUE!</v>
      </c>
      <c r="AU13" s="0" t="e">
        <f aca="false">IF(AS13&lt;hT,$G$5+alfa*(AS13-ho),TT)</f>
        <v>#VALUE!</v>
      </c>
      <c r="AV13" s="0" t="e">
        <f aca="false">IF(AS13&lt;hT,pSL*(1/(1+alfa*AF13/($G$5-alfa*ho)))^(go/(Rair*alfa)),pT*EXP(-go*(AF13-hT)/(Rair*TT)))</f>
        <v>#VALUE!</v>
      </c>
      <c r="AW13" s="0" t="e">
        <f aca="false">Mch(AT13,AU13,Rair,gamma)</f>
        <v>#VALUE!</v>
      </c>
      <c r="AX13" s="0" t="e">
        <f aca="false">Cpex(Cp0,AW13,$N$9,$L$13:$M$19)</f>
        <v>#VALUE!</v>
      </c>
      <c r="AY13" s="0" t="e">
        <f aca="false">pex(AV13,AW13,gamma,AX13)</f>
        <v>#VALUE!</v>
      </c>
      <c r="AZ13" s="0" t="e">
        <f aca="false">MachThroat(gamma,AY13,AR13)</f>
        <v>#VALUE!</v>
      </c>
      <c r="BA13" s="0" t="e">
        <f aca="false">CN(AZ13,CSON,CINC)</f>
        <v>#VALUE!</v>
      </c>
      <c r="BB13" s="0" t="e">
        <f aca="false">DPDT(Constant,BA13,AZ13,gamma,AR13,AY13)</f>
        <v>#VALUE!</v>
      </c>
      <c r="BD13" s="0" t="n">
        <f aca="false">Q13+deltaT</f>
        <v>0.09</v>
      </c>
      <c r="BE13" s="0" t="e">
        <f aca="false">pC+deltaT*pdot3</f>
        <v>#VALUE!</v>
      </c>
      <c r="BF13" s="0" t="e">
        <f aca="false">hALT1($E$13:$G$1365,BD13,2)</f>
        <v>#VALUE!</v>
      </c>
      <c r="BG13" s="0" t="e">
        <f aca="false">Veloc($E$13:$G$1365,BD13,3)</f>
        <v>#VALUE!</v>
      </c>
      <c r="BH13" s="0" t="e">
        <f aca="false">IF(BF13&lt;hT,$G$5+alfa*(BF13-ho),TT)</f>
        <v>#VALUE!</v>
      </c>
      <c r="BI13" s="0" t="e">
        <f aca="false">IF(BF13&lt;hT,pSL*(1/(1+alfa*BF13/($G$5-alfa*ho)))^(go/(Rair*alfa)),pT*EXP(-go*(BF13-hT)/(Rair*TT)))</f>
        <v>#VALUE!</v>
      </c>
      <c r="BJ13" s="0" t="e">
        <f aca="false">Mch(BG13,BH13,Rair,gamma)</f>
        <v>#VALUE!</v>
      </c>
      <c r="BK13" s="0" t="e">
        <f aca="false">Cpex(Cp0,BJ13,$N$9,$L$13:$M$19)</f>
        <v>#VALUE!</v>
      </c>
      <c r="BL13" s="0" t="e">
        <f aca="false">pex(BI13,BJ13,gamma,BK13)</f>
        <v>#VALUE!</v>
      </c>
      <c r="BM13" s="0" t="e">
        <f aca="false">MachThroat(gamma,BL13,BE13)</f>
        <v>#VALUE!</v>
      </c>
      <c r="BN13" s="0" t="e">
        <f aca="false">CN(BM13,CSON,CINC)</f>
        <v>#VALUE!</v>
      </c>
      <c r="BO13" s="0" t="e">
        <f aca="false">DPDT(Constant,BN13,BM13,gamma,BE13,BL13)</f>
        <v>#VALUE!</v>
      </c>
      <c r="BP13" s="0" t="e">
        <f aca="false">pC+deltaT*(pdot+2*pdot2+2*pdot3+pdot4)/6</f>
        <v>#VALUE!</v>
      </c>
      <c r="BR13" s="0" t="n">
        <f aca="false">Q13</f>
        <v>0.08</v>
      </c>
      <c r="BS13" s="0" t="e">
        <f aca="false">R13/144</f>
        <v>#VALUE!</v>
      </c>
      <c r="BT13" s="0" t="e">
        <f aca="false">pX/144</f>
        <v>#VALUE!</v>
      </c>
      <c r="BU13" s="0" t="e">
        <f aca="false">pa/144</f>
        <v>#VALUE!</v>
      </c>
      <c r="BV13" s="11" t="n">
        <f aca="false">BR13</f>
        <v>0.08</v>
      </c>
      <c r="BW13" s="12" t="e">
        <f aca="false">(pC-pX)/144</f>
        <v>#VALUE!</v>
      </c>
    </row>
    <row r="14" customFormat="false" ht="12.75" hidden="false" customHeight="false" outlineLevel="0" collapsed="false">
      <c r="B14" s="8"/>
      <c r="C14" s="0" t="s">
        <v>122</v>
      </c>
      <c r="E14" s="9" t="n">
        <v>0.01</v>
      </c>
      <c r="F14" s="9" t="n">
        <v>1898.00011039878</v>
      </c>
      <c r="G14" s="9" t="n">
        <v>0.0358799915604799</v>
      </c>
      <c r="J14" s="6"/>
      <c r="K14" s="6"/>
      <c r="L14" s="9" t="n">
        <v>1</v>
      </c>
      <c r="M14" s="9" t="n">
        <v>-0.0932</v>
      </c>
      <c r="P14" s="6"/>
      <c r="Q14" s="0" t="n">
        <f aca="false">Q13+deltaT</f>
        <v>0.09</v>
      </c>
      <c r="R14" s="0" t="e">
        <f aca="false">BP13</f>
        <v>#VALUE!</v>
      </c>
      <c r="S14" s="0" t="e">
        <f aca="false">hALT1($E$13:$G$1365,Q14,2)</f>
        <v>#VALUE!</v>
      </c>
      <c r="T14" s="0" t="e">
        <f aca="false">Veloc($E$13:$G$1365,Q14,3)</f>
        <v>#VALUE!</v>
      </c>
      <c r="U14" s="0" t="e">
        <f aca="false">IF(S14&lt;hT,$G$5+alfa*(S14-ho),TT)</f>
        <v>#VALUE!</v>
      </c>
      <c r="V14" s="0" t="e">
        <f aca="false">IF(S14&lt;hT,pSL*(1/(1+alfa*S14/($G$5-alfa*ho)))^(go/(Rair*alfa)),pT*EXP(-go*(S14-hT)/(Rair*TT)))</f>
        <v>#VALUE!</v>
      </c>
      <c r="W14" s="0" t="e">
        <f aca="false">Mch(T14,U14,Rair,gamma)</f>
        <v>#VALUE!</v>
      </c>
      <c r="X14" s="0" t="e">
        <f aca="false">Cpex(Cp0,W14,$N$9,$L$13:$M$19)</f>
        <v>#VALUE!</v>
      </c>
      <c r="Y14" s="0" t="e">
        <f aca="false">pex(V14,W14,gamma,X14)</f>
        <v>#VALUE!</v>
      </c>
      <c r="Z14" s="0" t="e">
        <f aca="false">MachThroat(gamma,Y14,R14)</f>
        <v>#VALUE!</v>
      </c>
      <c r="AA14" s="0" t="e">
        <f aca="false">CN(Z14,CSON,CINC)</f>
        <v>#VALUE!</v>
      </c>
      <c r="AB14" s="0" t="e">
        <f aca="false">DPDT(Constant,AA14,Z14,gamma,R14,Y14)</f>
        <v>#VALUE!</v>
      </c>
      <c r="AD14" s="0" t="n">
        <f aca="false">Q14+deltaT/2</f>
        <v>0.095</v>
      </c>
      <c r="AE14" s="0" t="e">
        <f aca="false">pC+deltaT*pdot/2</f>
        <v>#VALUE!</v>
      </c>
      <c r="AF14" s="0" t="e">
        <f aca="false">hALT1($E$13:$G$1365,AD14,2)</f>
        <v>#VALUE!</v>
      </c>
      <c r="AG14" s="0" t="e">
        <f aca="false">Veloc($E$13:$G$1365,AD14,3)</f>
        <v>#VALUE!</v>
      </c>
      <c r="AH14" s="0" t="e">
        <f aca="false">IF(AF14&lt;hT,$G$5+alfa*(AF14-ho),TT)</f>
        <v>#VALUE!</v>
      </c>
      <c r="AI14" s="0" t="e">
        <f aca="false">IF(AF14&lt;hT,pSL*(1/(1+alfa*AF14/($G$5-alfa*ho)))^(go/(Rair*alfa)),pT*EXP(-go*(AF14-hT)/(Rair*TT)))</f>
        <v>#VALUE!</v>
      </c>
      <c r="AJ14" s="0" t="e">
        <f aca="false">Mch(AG14,AH14,Rair,gamma)</f>
        <v>#VALUE!</v>
      </c>
      <c r="AK14" s="0" t="e">
        <f aca="false">Cpex(Cp0,AJ14,$N$9,$L$13:$M$19)</f>
        <v>#VALUE!</v>
      </c>
      <c r="AL14" s="0" t="e">
        <f aca="false">pex(AI14,AJ14,gamma,AK14)</f>
        <v>#VALUE!</v>
      </c>
      <c r="AM14" s="0" t="e">
        <f aca="false">MachThroat(gamma,AL14,AE14)</f>
        <v>#VALUE!</v>
      </c>
      <c r="AN14" s="0" t="e">
        <f aca="false">CN(AM14,CSON,CINC)</f>
        <v>#VALUE!</v>
      </c>
      <c r="AO14" s="0" t="e">
        <f aca="false">DPDT(Constant,AN14,AM14,gamma,AE14,AL14)</f>
        <v>#VALUE!</v>
      </c>
      <c r="AQ14" s="0" t="n">
        <f aca="false">Q14+deltaT/2</f>
        <v>0.095</v>
      </c>
      <c r="AR14" s="0" t="e">
        <f aca="false">pC+deltaT*pdot2/2</f>
        <v>#VALUE!</v>
      </c>
      <c r="AS14" s="0" t="e">
        <f aca="false">hALT1($E$13:$G$1365,AQ14,2)</f>
        <v>#VALUE!</v>
      </c>
      <c r="AT14" s="0" t="e">
        <f aca="false">Veloc($E$13:$G$1365,AQ14,3)</f>
        <v>#VALUE!</v>
      </c>
      <c r="AU14" s="0" t="e">
        <f aca="false">IF(AS14&lt;hT,$G$5+alfa*(AS14-ho),TT)</f>
        <v>#VALUE!</v>
      </c>
      <c r="AV14" s="0" t="e">
        <f aca="false">IF(AS14&lt;hT,pSL*(1/(1+alfa*AF14/($G$5-alfa*ho)))^(go/(Rair*alfa)),pT*EXP(-go*(AF14-hT)/(Rair*TT)))</f>
        <v>#VALUE!</v>
      </c>
      <c r="AW14" s="0" t="e">
        <f aca="false">Mch(AT14,AU14,Rair,gamma)</f>
        <v>#VALUE!</v>
      </c>
      <c r="AX14" s="0" t="e">
        <f aca="false">Cpex(Cp0,AW14,$N$9,$L$13:$M$19)</f>
        <v>#VALUE!</v>
      </c>
      <c r="AY14" s="0" t="e">
        <f aca="false">pex(AV14,AW14,gamma,AX14)</f>
        <v>#VALUE!</v>
      </c>
      <c r="AZ14" s="0" t="e">
        <f aca="false">MachThroat(gamma,AY14,AR14)</f>
        <v>#VALUE!</v>
      </c>
      <c r="BA14" s="0" t="e">
        <f aca="false">CN(AZ14,CSON,CINC)</f>
        <v>#VALUE!</v>
      </c>
      <c r="BB14" s="0" t="e">
        <f aca="false">DPDT(Constant,BA14,AZ14,gamma,AR14,AY14)</f>
        <v>#VALUE!</v>
      </c>
      <c r="BD14" s="0" t="n">
        <f aca="false">Q14+deltaT</f>
        <v>0.1</v>
      </c>
      <c r="BE14" s="0" t="e">
        <f aca="false">pC+deltaT*pdot3</f>
        <v>#VALUE!</v>
      </c>
      <c r="BF14" s="0" t="e">
        <f aca="false">hALT1($E$13:$G$1365,BD14,2)</f>
        <v>#VALUE!</v>
      </c>
      <c r="BG14" s="0" t="e">
        <f aca="false">Veloc($E$13:$G$1365,BD14,3)</f>
        <v>#VALUE!</v>
      </c>
      <c r="BH14" s="0" t="e">
        <f aca="false">IF(BF14&lt;hT,$G$5+alfa*(BF14-ho),TT)</f>
        <v>#VALUE!</v>
      </c>
      <c r="BI14" s="0" t="e">
        <f aca="false">IF(BF14&lt;hT,pSL*(1/(1+alfa*BF14/($G$5-alfa*ho)))^(go/(Rair*alfa)),pT*EXP(-go*(BF14-hT)/(Rair*TT)))</f>
        <v>#VALUE!</v>
      </c>
      <c r="BJ14" s="0" t="e">
        <f aca="false">Mch(BG14,BH14,Rair,gamma)</f>
        <v>#VALUE!</v>
      </c>
      <c r="BK14" s="0" t="e">
        <f aca="false">Cpex(Cp0,BJ14,$N$9,$L$13:$M$19)</f>
        <v>#VALUE!</v>
      </c>
      <c r="BL14" s="0" t="e">
        <f aca="false">pex(BI14,BJ14,gamma,BK14)</f>
        <v>#VALUE!</v>
      </c>
      <c r="BM14" s="0" t="e">
        <f aca="false">MachThroat(gamma,BL14,BE14)</f>
        <v>#VALUE!</v>
      </c>
      <c r="BN14" s="0" t="e">
        <f aca="false">CN(BM14,CSON,CINC)</f>
        <v>#VALUE!</v>
      </c>
      <c r="BO14" s="0" t="e">
        <f aca="false">DPDT(Constant,BN14,BM14,gamma,BE14,BL14)</f>
        <v>#VALUE!</v>
      </c>
      <c r="BP14" s="0" t="e">
        <f aca="false">pC+deltaT*(pdot+2*pdot2+2*pdot3+pdot4)/6</f>
        <v>#VALUE!</v>
      </c>
      <c r="BR14" s="0" t="n">
        <f aca="false">Q14</f>
        <v>0.09</v>
      </c>
      <c r="BS14" s="0" t="e">
        <f aca="false">R14/144</f>
        <v>#VALUE!</v>
      </c>
      <c r="BT14" s="0" t="e">
        <f aca="false">pX/144</f>
        <v>#VALUE!</v>
      </c>
      <c r="BU14" s="0" t="e">
        <f aca="false">pa/144</f>
        <v>#VALUE!</v>
      </c>
      <c r="BV14" s="11" t="n">
        <f aca="false">BR14</f>
        <v>0.09</v>
      </c>
      <c r="BW14" s="12" t="e">
        <f aca="false">(pC-pX)/144</f>
        <v>#VALUE!</v>
      </c>
    </row>
    <row r="15" customFormat="false" ht="12.75" hidden="false" customHeight="false" outlineLevel="0" collapsed="false">
      <c r="B15" s="19"/>
      <c r="C15" s="0" t="s">
        <v>123</v>
      </c>
      <c r="E15" s="9" t="n">
        <v>0.02</v>
      </c>
      <c r="F15" s="9" t="n">
        <v>1898.00104883204</v>
      </c>
      <c r="G15" s="9" t="n">
        <v>0.168370402110836</v>
      </c>
      <c r="J15" s="6"/>
      <c r="K15" s="6"/>
      <c r="L15" s="9" t="n">
        <v>1.1</v>
      </c>
      <c r="M15" s="9" t="n">
        <v>-0.0494</v>
      </c>
      <c r="P15" s="6"/>
      <c r="Q15" s="0" t="n">
        <f aca="false">Q14+deltaT</f>
        <v>0.1</v>
      </c>
      <c r="R15" s="0" t="e">
        <f aca="false">BP14</f>
        <v>#VALUE!</v>
      </c>
      <c r="S15" s="0" t="e">
        <f aca="false">hALT1($E$13:$G$1365,Q15,2)</f>
        <v>#VALUE!</v>
      </c>
      <c r="T15" s="0" t="e">
        <f aca="false">Veloc($E$13:$G$1365,Q15,3)</f>
        <v>#VALUE!</v>
      </c>
      <c r="U15" s="0" t="e">
        <f aca="false">IF(S15&lt;hT,$G$5+alfa*(S15-ho),TT)</f>
        <v>#VALUE!</v>
      </c>
      <c r="V15" s="0" t="e">
        <f aca="false">IF(S15&lt;hT,pSL*(1/(1+alfa*S15/($G$5-alfa*ho)))^(go/(Rair*alfa)),pT*EXP(-go*(S15-hT)/(Rair*TT)))</f>
        <v>#VALUE!</v>
      </c>
      <c r="W15" s="0" t="e">
        <f aca="false">Mch(T15,U15,Rair,gamma)</f>
        <v>#VALUE!</v>
      </c>
      <c r="X15" s="0" t="e">
        <f aca="false">Cpex(Cp0,W15,$N$9,$L$13:$M$19)</f>
        <v>#VALUE!</v>
      </c>
      <c r="Y15" s="0" t="e">
        <f aca="false">pex(V15,W15,gamma,X15)</f>
        <v>#VALUE!</v>
      </c>
      <c r="Z15" s="0" t="e">
        <f aca="false">MachThroat(gamma,Y15,R15)</f>
        <v>#VALUE!</v>
      </c>
      <c r="AA15" s="0" t="e">
        <f aca="false">CN(Z15,CSON,CINC)</f>
        <v>#VALUE!</v>
      </c>
      <c r="AB15" s="0" t="e">
        <f aca="false">DPDT(Constant,AA15,Z15,gamma,R15,Y15)</f>
        <v>#VALUE!</v>
      </c>
      <c r="AD15" s="0" t="n">
        <f aca="false">Q15+deltaT/2</f>
        <v>0.105</v>
      </c>
      <c r="AE15" s="0" t="e">
        <f aca="false">pC+deltaT*pdot/2</f>
        <v>#VALUE!</v>
      </c>
      <c r="AF15" s="0" t="e">
        <f aca="false">hALT1($E$13:$G$1365,AD15,2)</f>
        <v>#VALUE!</v>
      </c>
      <c r="AG15" s="0" t="e">
        <f aca="false">Veloc($E$13:$G$1365,AD15,3)</f>
        <v>#VALUE!</v>
      </c>
      <c r="AH15" s="0" t="e">
        <f aca="false">IF(AF15&lt;hT,$G$5+alfa*(AF15-ho),TT)</f>
        <v>#VALUE!</v>
      </c>
      <c r="AI15" s="0" t="e">
        <f aca="false">IF(AF15&lt;hT,pSL*(1/(1+alfa*AF15/($G$5-alfa*ho)))^(go/(Rair*alfa)),pT*EXP(-go*(AF15-hT)/(Rair*TT)))</f>
        <v>#VALUE!</v>
      </c>
      <c r="AJ15" s="0" t="e">
        <f aca="false">Mch(AG15,AH15,Rair,gamma)</f>
        <v>#VALUE!</v>
      </c>
      <c r="AK15" s="0" t="e">
        <f aca="false">Cpex(Cp0,AJ15,$N$9,$L$13:$M$19)</f>
        <v>#VALUE!</v>
      </c>
      <c r="AL15" s="0" t="e">
        <f aca="false">pex(AI15,AJ15,gamma,AK15)</f>
        <v>#VALUE!</v>
      </c>
      <c r="AM15" s="0" t="e">
        <f aca="false">MachThroat(gamma,AL15,AE15)</f>
        <v>#VALUE!</v>
      </c>
      <c r="AN15" s="0" t="e">
        <f aca="false">CN(AM15,CSON,CINC)</f>
        <v>#VALUE!</v>
      </c>
      <c r="AO15" s="0" t="e">
        <f aca="false">DPDT(Constant,AN15,AM15,gamma,AE15,AL15)</f>
        <v>#VALUE!</v>
      </c>
      <c r="AQ15" s="0" t="n">
        <f aca="false">Q15+deltaT/2</f>
        <v>0.105</v>
      </c>
      <c r="AR15" s="0" t="e">
        <f aca="false">pC+deltaT*pdot2/2</f>
        <v>#VALUE!</v>
      </c>
      <c r="AS15" s="0" t="e">
        <f aca="false">hALT1($E$13:$G$1365,AQ15,2)</f>
        <v>#VALUE!</v>
      </c>
      <c r="AT15" s="0" t="e">
        <f aca="false">Veloc($E$13:$G$1365,AQ15,3)</f>
        <v>#VALUE!</v>
      </c>
      <c r="AU15" s="0" t="e">
        <f aca="false">IF(AS15&lt;hT,$G$5+alfa*(AS15-ho),TT)</f>
        <v>#VALUE!</v>
      </c>
      <c r="AV15" s="0" t="e">
        <f aca="false">IF(AS15&lt;hT,pSL*(1/(1+alfa*AF15/($G$5-alfa*ho)))^(go/(Rair*alfa)),pT*EXP(-go*(AF15-hT)/(Rair*TT)))</f>
        <v>#VALUE!</v>
      </c>
      <c r="AW15" s="0" t="e">
        <f aca="false">Mch(AT15,AU15,Rair,gamma)</f>
        <v>#VALUE!</v>
      </c>
      <c r="AX15" s="0" t="e">
        <f aca="false">Cpex(Cp0,AW15,$N$9,$L$13:$M$19)</f>
        <v>#VALUE!</v>
      </c>
      <c r="AY15" s="0" t="e">
        <f aca="false">pex(AV15,AW15,gamma,AX15)</f>
        <v>#VALUE!</v>
      </c>
      <c r="AZ15" s="0" t="e">
        <f aca="false">MachThroat(gamma,AY15,AR15)</f>
        <v>#VALUE!</v>
      </c>
      <c r="BA15" s="0" t="e">
        <f aca="false">CN(AZ15,CSON,CINC)</f>
        <v>#VALUE!</v>
      </c>
      <c r="BB15" s="0" t="e">
        <f aca="false">DPDT(Constant,BA15,AZ15,gamma,AR15,AY15)</f>
        <v>#VALUE!</v>
      </c>
      <c r="BD15" s="0" t="n">
        <f aca="false">Q15+deltaT</f>
        <v>0.11</v>
      </c>
      <c r="BE15" s="0" t="e">
        <f aca="false">pC+deltaT*pdot3</f>
        <v>#VALUE!</v>
      </c>
      <c r="BF15" s="0" t="e">
        <f aca="false">hALT1($E$13:$G$1365,BD15,2)</f>
        <v>#VALUE!</v>
      </c>
      <c r="BG15" s="0" t="e">
        <f aca="false">Veloc($E$13:$G$1365,BD15,3)</f>
        <v>#VALUE!</v>
      </c>
      <c r="BH15" s="0" t="e">
        <f aca="false">IF(BF15&lt;hT,$G$5+alfa*(BF15-ho),TT)</f>
        <v>#VALUE!</v>
      </c>
      <c r="BI15" s="0" t="e">
        <f aca="false">IF(BF15&lt;hT,pSL*(1/(1+alfa*BF15/($G$5-alfa*ho)))^(go/(Rair*alfa)),pT*EXP(-go*(BF15-hT)/(Rair*TT)))</f>
        <v>#VALUE!</v>
      </c>
      <c r="BJ15" s="0" t="e">
        <f aca="false">Mch(BG15,BH15,Rair,gamma)</f>
        <v>#VALUE!</v>
      </c>
      <c r="BK15" s="0" t="e">
        <f aca="false">Cpex(Cp0,BJ15,$N$9,$L$13:$M$19)</f>
        <v>#VALUE!</v>
      </c>
      <c r="BL15" s="0" t="e">
        <f aca="false">pex(BI15,BJ15,gamma,BK15)</f>
        <v>#VALUE!</v>
      </c>
      <c r="BM15" s="0" t="e">
        <f aca="false">MachThroat(gamma,BL15,BE15)</f>
        <v>#VALUE!</v>
      </c>
      <c r="BN15" s="0" t="e">
        <f aca="false">CN(BM15,CSON,CINC)</f>
        <v>#VALUE!</v>
      </c>
      <c r="BO15" s="0" t="e">
        <f aca="false">DPDT(Constant,BN15,BM15,gamma,BE15,BL15)</f>
        <v>#VALUE!</v>
      </c>
      <c r="BP15" s="0" t="e">
        <f aca="false">pC+deltaT*(pdot+2*pdot2+2*pdot3+pdot4)/6</f>
        <v>#VALUE!</v>
      </c>
      <c r="BR15" s="0" t="n">
        <f aca="false">Q15</f>
        <v>0.1</v>
      </c>
      <c r="BS15" s="0" t="e">
        <f aca="false">R15/144</f>
        <v>#VALUE!</v>
      </c>
      <c r="BT15" s="0" t="e">
        <f aca="false">pX/144</f>
        <v>#VALUE!</v>
      </c>
      <c r="BU15" s="0" t="e">
        <f aca="false">pa/144</f>
        <v>#VALUE!</v>
      </c>
      <c r="BV15" s="11" t="n">
        <f aca="false">BR15</f>
        <v>0.1</v>
      </c>
      <c r="BW15" s="12" t="e">
        <f aca="false">(pC-pX)/144</f>
        <v>#VALUE!</v>
      </c>
    </row>
    <row r="16" customFormat="false" ht="12.75" hidden="false" customHeight="false" outlineLevel="0" collapsed="false">
      <c r="B16" s="12"/>
      <c r="C16" s="0" t="s">
        <v>124</v>
      </c>
      <c r="E16" s="9" t="n">
        <v>0.03</v>
      </c>
      <c r="F16" s="9" t="n">
        <v>1898.00380912805</v>
      </c>
      <c r="G16" s="9" t="n">
        <v>0.400257368599744</v>
      </c>
      <c r="J16" s="6"/>
      <c r="K16" s="6"/>
      <c r="L16" s="9" t="n">
        <v>1.2</v>
      </c>
      <c r="M16" s="9" t="n">
        <v>-0.0376</v>
      </c>
      <c r="P16" s="6"/>
      <c r="Q16" s="0" t="n">
        <f aca="false">Q15+deltaT</f>
        <v>0.11</v>
      </c>
      <c r="R16" s="0" t="e">
        <f aca="false">BP15</f>
        <v>#VALUE!</v>
      </c>
      <c r="S16" s="0" t="e">
        <f aca="false">hALT1($E$13:$G$1365,Q16,2)</f>
        <v>#VALUE!</v>
      </c>
      <c r="T16" s="0" t="e">
        <f aca="false">Veloc($E$13:$G$1365,Q16,3)</f>
        <v>#VALUE!</v>
      </c>
      <c r="U16" s="0" t="e">
        <f aca="false">IF(S16&lt;hT,$G$5+alfa*(S16-ho),TT)</f>
        <v>#VALUE!</v>
      </c>
      <c r="V16" s="0" t="e">
        <f aca="false">IF(S16&lt;hT,pSL*(1/(1+alfa*S16/($G$5-alfa*ho)))^(go/(Rair*alfa)),pT*EXP(-go*(S16-hT)/(Rair*TT)))</f>
        <v>#VALUE!</v>
      </c>
      <c r="W16" s="0" t="e">
        <f aca="false">Mch(T16,U16,Rair,gamma)</f>
        <v>#VALUE!</v>
      </c>
      <c r="X16" s="0" t="e">
        <f aca="false">Cpex(Cp0,W16,$N$9,$L$13:$M$19)</f>
        <v>#VALUE!</v>
      </c>
      <c r="Y16" s="0" t="e">
        <f aca="false">pex(V16,W16,gamma,X16)</f>
        <v>#VALUE!</v>
      </c>
      <c r="Z16" s="0" t="e">
        <f aca="false">MachThroat(gamma,Y16,R16)</f>
        <v>#VALUE!</v>
      </c>
      <c r="AA16" s="0" t="e">
        <f aca="false">CN(Z16,CSON,CINC)</f>
        <v>#VALUE!</v>
      </c>
      <c r="AB16" s="0" t="e">
        <f aca="false">DPDT(Constant,AA16,Z16,gamma,R16,Y16)</f>
        <v>#VALUE!</v>
      </c>
      <c r="AD16" s="0" t="n">
        <f aca="false">Q16+deltaT/2</f>
        <v>0.115</v>
      </c>
      <c r="AE16" s="0" t="e">
        <f aca="false">pC+deltaT*pdot/2</f>
        <v>#VALUE!</v>
      </c>
      <c r="AF16" s="0" t="e">
        <f aca="false">hALT1($E$13:$G$1365,AD16,2)</f>
        <v>#VALUE!</v>
      </c>
      <c r="AG16" s="0" t="e">
        <f aca="false">Veloc($E$13:$G$1365,AD16,3)</f>
        <v>#VALUE!</v>
      </c>
      <c r="AH16" s="0" t="e">
        <f aca="false">IF(AF16&lt;hT,$G$5+alfa*(AF16-ho),TT)</f>
        <v>#VALUE!</v>
      </c>
      <c r="AI16" s="0" t="e">
        <f aca="false">IF(AF16&lt;hT,pSL*(1/(1+alfa*AF16/($G$5-alfa*ho)))^(go/(Rair*alfa)),pT*EXP(-go*(AF16-hT)/(Rair*TT)))</f>
        <v>#VALUE!</v>
      </c>
      <c r="AJ16" s="0" t="e">
        <f aca="false">Mch(AG16,AH16,Rair,gamma)</f>
        <v>#VALUE!</v>
      </c>
      <c r="AK16" s="0" t="e">
        <f aca="false">Cpex(Cp0,AJ16,$N$9,$L$13:$M$19)</f>
        <v>#VALUE!</v>
      </c>
      <c r="AL16" s="0" t="e">
        <f aca="false">pex(AI16,AJ16,gamma,AK16)</f>
        <v>#VALUE!</v>
      </c>
      <c r="AM16" s="0" t="e">
        <f aca="false">MachThroat(gamma,AL16,AE16)</f>
        <v>#VALUE!</v>
      </c>
      <c r="AN16" s="0" t="e">
        <f aca="false">CN(AM16,CSON,CINC)</f>
        <v>#VALUE!</v>
      </c>
      <c r="AO16" s="0" t="e">
        <f aca="false">DPDT(Constant,AN16,AM16,gamma,AE16,AL16)</f>
        <v>#VALUE!</v>
      </c>
      <c r="AQ16" s="0" t="n">
        <f aca="false">Q16+deltaT/2</f>
        <v>0.115</v>
      </c>
      <c r="AR16" s="0" t="e">
        <f aca="false">pC+deltaT*pdot2/2</f>
        <v>#VALUE!</v>
      </c>
      <c r="AS16" s="0" t="e">
        <f aca="false">hALT1($E$13:$G$1365,AQ16,2)</f>
        <v>#VALUE!</v>
      </c>
      <c r="AT16" s="0" t="e">
        <f aca="false">Veloc($E$13:$G$1365,AQ16,3)</f>
        <v>#VALUE!</v>
      </c>
      <c r="AU16" s="0" t="e">
        <f aca="false">IF(AS16&lt;hT,$G$5+alfa*(AS16-ho),TT)</f>
        <v>#VALUE!</v>
      </c>
      <c r="AV16" s="0" t="e">
        <f aca="false">IF(AS16&lt;hT,pSL*(1/(1+alfa*AF16/($G$5-alfa*ho)))^(go/(Rair*alfa)),pT*EXP(-go*(AF16-hT)/(Rair*TT)))</f>
        <v>#VALUE!</v>
      </c>
      <c r="AW16" s="0" t="e">
        <f aca="false">Mch(AT16,AU16,Rair,gamma)</f>
        <v>#VALUE!</v>
      </c>
      <c r="AX16" s="0" t="e">
        <f aca="false">Cpex(Cp0,AW16,$N$9,$L$13:$M$19)</f>
        <v>#VALUE!</v>
      </c>
      <c r="AY16" s="0" t="e">
        <f aca="false">pex(AV16,AW16,gamma,AX16)</f>
        <v>#VALUE!</v>
      </c>
      <c r="AZ16" s="0" t="e">
        <f aca="false">MachThroat(gamma,AY16,AR16)</f>
        <v>#VALUE!</v>
      </c>
      <c r="BA16" s="0" t="e">
        <f aca="false">CN(AZ16,CSON,CINC)</f>
        <v>#VALUE!</v>
      </c>
      <c r="BB16" s="0" t="e">
        <f aca="false">DPDT(Constant,BA16,AZ16,gamma,AR16,AY16)</f>
        <v>#VALUE!</v>
      </c>
      <c r="BD16" s="0" t="n">
        <f aca="false">Q16+deltaT</f>
        <v>0.12</v>
      </c>
      <c r="BE16" s="0" t="e">
        <f aca="false">pC+deltaT*pdot3</f>
        <v>#VALUE!</v>
      </c>
      <c r="BF16" s="0" t="e">
        <f aca="false">hALT1($E$13:$G$1365,BD16,2)</f>
        <v>#VALUE!</v>
      </c>
      <c r="BG16" s="0" t="e">
        <f aca="false">Veloc($E$13:$G$1365,BD16,3)</f>
        <v>#VALUE!</v>
      </c>
      <c r="BH16" s="0" t="e">
        <f aca="false">IF(BF16&lt;hT,$G$5+alfa*(BF16-ho),TT)</f>
        <v>#VALUE!</v>
      </c>
      <c r="BI16" s="0" t="e">
        <f aca="false">IF(BF16&lt;hT,pSL*(1/(1+alfa*BF16/($G$5-alfa*ho)))^(go/(Rair*alfa)),pT*EXP(-go*(BF16-hT)/(Rair*TT)))</f>
        <v>#VALUE!</v>
      </c>
      <c r="BJ16" s="0" t="e">
        <f aca="false">Mch(BG16,BH16,Rair,gamma)</f>
        <v>#VALUE!</v>
      </c>
      <c r="BK16" s="0" t="e">
        <f aca="false">Cpex(Cp0,BJ16,$N$9,$L$13:$M$19)</f>
        <v>#VALUE!</v>
      </c>
      <c r="BL16" s="0" t="e">
        <f aca="false">pex(BI16,BJ16,gamma,BK16)</f>
        <v>#VALUE!</v>
      </c>
      <c r="BM16" s="0" t="e">
        <f aca="false">MachThroat(gamma,BL16,BE16)</f>
        <v>#VALUE!</v>
      </c>
      <c r="BN16" s="0" t="e">
        <f aca="false">CN(BM16,CSON,CINC)</f>
        <v>#VALUE!</v>
      </c>
      <c r="BO16" s="0" t="e">
        <f aca="false">DPDT(Constant,BN16,BM16,gamma,BE16,BL16)</f>
        <v>#VALUE!</v>
      </c>
      <c r="BP16" s="0" t="e">
        <f aca="false">pC+deltaT*(pdot+2*pdot2+2*pdot3+pdot4)/6</f>
        <v>#VALUE!</v>
      </c>
      <c r="BR16" s="0" t="n">
        <f aca="false">Q16</f>
        <v>0.11</v>
      </c>
      <c r="BS16" s="0" t="e">
        <f aca="false">R16/144</f>
        <v>#VALUE!</v>
      </c>
      <c r="BT16" s="0" t="e">
        <f aca="false">pX/144</f>
        <v>#VALUE!</v>
      </c>
      <c r="BU16" s="0" t="e">
        <f aca="false">pa/144</f>
        <v>#VALUE!</v>
      </c>
      <c r="BV16" s="11" t="n">
        <f aca="false">BR16</f>
        <v>0.11</v>
      </c>
      <c r="BW16" s="12" t="e">
        <f aca="false">(pC-pX)/144</f>
        <v>#VALUE!</v>
      </c>
    </row>
    <row r="17" customFormat="false" ht="12.75" hidden="false" customHeight="false" outlineLevel="0" collapsed="false">
      <c r="B17" s="20"/>
      <c r="C17" s="0" t="s">
        <v>125</v>
      </c>
      <c r="E17" s="9" t="n">
        <v>0.04</v>
      </c>
      <c r="F17" s="9" t="n">
        <v>1898.00938540462</v>
      </c>
      <c r="G17" s="9" t="n">
        <v>0.731572082992534</v>
      </c>
      <c r="J17" s="6"/>
      <c r="K17" s="6"/>
      <c r="L17" s="9" t="n">
        <v>1.3</v>
      </c>
      <c r="M17" s="9" t="n">
        <v>-0.0335</v>
      </c>
      <c r="P17" s="6"/>
      <c r="Q17" s="0" t="n">
        <f aca="false">Q16+deltaT</f>
        <v>0.12</v>
      </c>
      <c r="R17" s="0" t="e">
        <f aca="false">BP16</f>
        <v>#VALUE!</v>
      </c>
      <c r="S17" s="0" t="e">
        <f aca="false">hALT1($E$13:$G$1365,Q17,2)</f>
        <v>#VALUE!</v>
      </c>
      <c r="T17" s="0" t="e">
        <f aca="false">Veloc($E$13:$G$1365,Q17,3)</f>
        <v>#VALUE!</v>
      </c>
      <c r="U17" s="0" t="e">
        <f aca="false">IF(S17&lt;hT,$G$5+alfa*(S17-ho),TT)</f>
        <v>#VALUE!</v>
      </c>
      <c r="V17" s="0" t="e">
        <f aca="false">IF(S17&lt;hT,pSL*(1/(1+alfa*S17/($G$5-alfa*ho)))^(go/(Rair*alfa)),pT*EXP(-go*(S17-hT)/(Rair*TT)))</f>
        <v>#VALUE!</v>
      </c>
      <c r="W17" s="0" t="e">
        <f aca="false">Mch(T17,U17,Rair,gamma)</f>
        <v>#VALUE!</v>
      </c>
      <c r="X17" s="0" t="e">
        <f aca="false">Cpex(Cp0,W17,$N$9,$L$13:$M$19)</f>
        <v>#VALUE!</v>
      </c>
      <c r="Y17" s="0" t="e">
        <f aca="false">pex(V17,W17,gamma,X17)</f>
        <v>#VALUE!</v>
      </c>
      <c r="Z17" s="0" t="e">
        <f aca="false">MachThroat(gamma,Y17,R17)</f>
        <v>#VALUE!</v>
      </c>
      <c r="AA17" s="0" t="e">
        <f aca="false">CN(Z17,CSON,CINC)</f>
        <v>#VALUE!</v>
      </c>
      <c r="AB17" s="0" t="e">
        <f aca="false">DPDT(Constant,AA17,Z17,gamma,R17,Y17)</f>
        <v>#VALUE!</v>
      </c>
      <c r="AD17" s="0" t="n">
        <f aca="false">Q17+deltaT/2</f>
        <v>0.125</v>
      </c>
      <c r="AE17" s="0" t="e">
        <f aca="false">pC+deltaT*pdot/2</f>
        <v>#VALUE!</v>
      </c>
      <c r="AF17" s="0" t="e">
        <f aca="false">hALT1($E$13:$G$1365,AD17,2)</f>
        <v>#VALUE!</v>
      </c>
      <c r="AG17" s="0" t="e">
        <f aca="false">Veloc($E$13:$G$1365,AD17,3)</f>
        <v>#VALUE!</v>
      </c>
      <c r="AH17" s="0" t="e">
        <f aca="false">IF(AF17&lt;hT,$G$5+alfa*(AF17-ho),TT)</f>
        <v>#VALUE!</v>
      </c>
      <c r="AI17" s="0" t="e">
        <f aca="false">IF(AF17&lt;hT,pSL*(1/(1+alfa*AF17/($G$5-alfa*ho)))^(go/(Rair*alfa)),pT*EXP(-go*(AF17-hT)/(Rair*TT)))</f>
        <v>#VALUE!</v>
      </c>
      <c r="AJ17" s="0" t="e">
        <f aca="false">Mch(AG17,AH17,Rair,gamma)</f>
        <v>#VALUE!</v>
      </c>
      <c r="AK17" s="0" t="e">
        <f aca="false">Cpex(Cp0,AJ17,$N$9,$L$13:$M$19)</f>
        <v>#VALUE!</v>
      </c>
      <c r="AL17" s="0" t="e">
        <f aca="false">pex(AI17,AJ17,gamma,AK17)</f>
        <v>#VALUE!</v>
      </c>
      <c r="AM17" s="0" t="e">
        <f aca="false">MachThroat(gamma,AL17,AE17)</f>
        <v>#VALUE!</v>
      </c>
      <c r="AN17" s="0" t="e">
        <f aca="false">CN(AM17,CSON,CINC)</f>
        <v>#VALUE!</v>
      </c>
      <c r="AO17" s="0" t="e">
        <f aca="false">DPDT(Constant,AN17,AM17,gamma,AE17,AL17)</f>
        <v>#VALUE!</v>
      </c>
      <c r="AQ17" s="0" t="n">
        <f aca="false">Q17+deltaT/2</f>
        <v>0.125</v>
      </c>
      <c r="AR17" s="0" t="e">
        <f aca="false">pC+deltaT*pdot2/2</f>
        <v>#VALUE!</v>
      </c>
      <c r="AS17" s="0" t="e">
        <f aca="false">hALT1($E$13:$G$1365,AQ17,2)</f>
        <v>#VALUE!</v>
      </c>
      <c r="AT17" s="0" t="e">
        <f aca="false">Veloc($E$13:$G$1365,AQ17,3)</f>
        <v>#VALUE!</v>
      </c>
      <c r="AU17" s="0" t="e">
        <f aca="false">IF(AS17&lt;hT,$G$5+alfa*(AS17-ho),TT)</f>
        <v>#VALUE!</v>
      </c>
      <c r="AV17" s="0" t="e">
        <f aca="false">IF(AS17&lt;hT,pSL*(1/(1+alfa*AF17/($G$5-alfa*ho)))^(go/(Rair*alfa)),pT*EXP(-go*(AF17-hT)/(Rair*TT)))</f>
        <v>#VALUE!</v>
      </c>
      <c r="AW17" s="0" t="e">
        <f aca="false">Mch(AT17,AU17,Rair,gamma)</f>
        <v>#VALUE!</v>
      </c>
      <c r="AX17" s="0" t="e">
        <f aca="false">Cpex(Cp0,AW17,$N$9,$L$13:$M$19)</f>
        <v>#VALUE!</v>
      </c>
      <c r="AY17" s="0" t="e">
        <f aca="false">pex(AV17,AW17,gamma,AX17)</f>
        <v>#VALUE!</v>
      </c>
      <c r="AZ17" s="0" t="e">
        <f aca="false">MachThroat(gamma,AY17,AR17)</f>
        <v>#VALUE!</v>
      </c>
      <c r="BA17" s="0" t="e">
        <f aca="false">CN(AZ17,CSON,CINC)</f>
        <v>#VALUE!</v>
      </c>
      <c r="BB17" s="0" t="e">
        <f aca="false">DPDT(Constant,BA17,AZ17,gamma,AR17,AY17)</f>
        <v>#VALUE!</v>
      </c>
      <c r="BD17" s="0" t="n">
        <f aca="false">Q17+deltaT</f>
        <v>0.13</v>
      </c>
      <c r="BE17" s="0" t="e">
        <f aca="false">pC+deltaT*pdot3</f>
        <v>#VALUE!</v>
      </c>
      <c r="BF17" s="0" t="e">
        <f aca="false">hALT1($E$13:$G$1365,BD17,2)</f>
        <v>#VALUE!</v>
      </c>
      <c r="BG17" s="0" t="e">
        <f aca="false">Veloc($E$13:$G$1365,BD17,3)</f>
        <v>#VALUE!</v>
      </c>
      <c r="BH17" s="0" t="e">
        <f aca="false">IF(BF17&lt;hT,$G$5+alfa*(BF17-ho),TT)</f>
        <v>#VALUE!</v>
      </c>
      <c r="BI17" s="0" t="e">
        <f aca="false">IF(BF17&lt;hT,pSL*(1/(1+alfa*BF17/($G$5-alfa*ho)))^(go/(Rair*alfa)),pT*EXP(-go*(BF17-hT)/(Rair*TT)))</f>
        <v>#VALUE!</v>
      </c>
      <c r="BJ17" s="0" t="e">
        <f aca="false">Mch(BG17,BH17,Rair,gamma)</f>
        <v>#VALUE!</v>
      </c>
      <c r="BK17" s="0" t="e">
        <f aca="false">Cpex(Cp0,BJ17,$N$9,$L$13:$M$19)</f>
        <v>#VALUE!</v>
      </c>
      <c r="BL17" s="0" t="e">
        <f aca="false">pex(BI17,BJ17,gamma,BK17)</f>
        <v>#VALUE!</v>
      </c>
      <c r="BM17" s="0" t="e">
        <f aca="false">MachThroat(gamma,BL17,BE17)</f>
        <v>#VALUE!</v>
      </c>
      <c r="BN17" s="0" t="e">
        <f aca="false">CN(BM17,CSON,CINC)</f>
        <v>#VALUE!</v>
      </c>
      <c r="BO17" s="0" t="e">
        <f aca="false">DPDT(Constant,BN17,BM17,gamma,BE17,BL17)</f>
        <v>#VALUE!</v>
      </c>
      <c r="BP17" s="0" t="e">
        <f aca="false">pC+deltaT*(pdot+2*pdot2+2*pdot3+pdot4)/6</f>
        <v>#VALUE!</v>
      </c>
      <c r="BR17" s="0" t="n">
        <f aca="false">Q17</f>
        <v>0.12</v>
      </c>
      <c r="BS17" s="0" t="e">
        <f aca="false">R17/144</f>
        <v>#VALUE!</v>
      </c>
      <c r="BT17" s="0" t="e">
        <f aca="false">pX/144</f>
        <v>#VALUE!</v>
      </c>
      <c r="BU17" s="0" t="e">
        <f aca="false">pa/144</f>
        <v>#VALUE!</v>
      </c>
      <c r="BV17" s="11" t="n">
        <f aca="false">BR17</f>
        <v>0.12</v>
      </c>
      <c r="BW17" s="12" t="e">
        <f aca="false">(pC-pX)/144</f>
        <v>#VALUE!</v>
      </c>
    </row>
    <row r="18" customFormat="false" ht="12.75" hidden="false" customHeight="false" outlineLevel="0" collapsed="false">
      <c r="E18" s="9" t="n">
        <v>0.05</v>
      </c>
      <c r="F18" s="9" t="n">
        <v>1898.0187721137</v>
      </c>
      <c r="G18" s="9" t="n">
        <v>1.1623501778112</v>
      </c>
      <c r="J18" s="6"/>
      <c r="K18" s="6"/>
      <c r="L18" s="9" t="n">
        <v>1.4</v>
      </c>
      <c r="M18" s="9" t="n">
        <v>-0.0308</v>
      </c>
      <c r="P18" s="6"/>
      <c r="Q18" s="0" t="n">
        <f aca="false">Q17+deltaT</f>
        <v>0.13</v>
      </c>
      <c r="R18" s="0" t="e">
        <f aca="false">BP17</f>
        <v>#VALUE!</v>
      </c>
      <c r="S18" s="0" t="e">
        <f aca="false">hALT1($E$13:$G$1365,Q18,2)</f>
        <v>#VALUE!</v>
      </c>
      <c r="T18" s="0" t="e">
        <f aca="false">Veloc($E$13:$G$1365,Q18,3)</f>
        <v>#VALUE!</v>
      </c>
      <c r="U18" s="0" t="e">
        <f aca="false">IF(S18&lt;hT,$G$5+alfa*(S18-ho),TT)</f>
        <v>#VALUE!</v>
      </c>
      <c r="V18" s="0" t="e">
        <f aca="false">IF(S18&lt;hT,pSL*(1/(1+alfa*S18/($G$5-alfa*ho)))^(go/(Rair*alfa)),pT*EXP(-go*(S18-hT)/(Rair*TT)))</f>
        <v>#VALUE!</v>
      </c>
      <c r="W18" s="0" t="e">
        <f aca="false">Mch(T18,U18,Rair,gamma)</f>
        <v>#VALUE!</v>
      </c>
      <c r="X18" s="0" t="e">
        <f aca="false">Cpex(Cp0,W18,$N$9,$L$13:$M$19)</f>
        <v>#VALUE!</v>
      </c>
      <c r="Y18" s="0" t="e">
        <f aca="false">pex(V18,W18,gamma,X18)</f>
        <v>#VALUE!</v>
      </c>
      <c r="Z18" s="0" t="e">
        <f aca="false">MachThroat(gamma,Y18,R18)</f>
        <v>#VALUE!</v>
      </c>
      <c r="AA18" s="0" t="e">
        <f aca="false">CN(Z18,CSON,CINC)</f>
        <v>#VALUE!</v>
      </c>
      <c r="AB18" s="0" t="e">
        <f aca="false">DPDT(Constant,AA18,Z18,gamma,R18,Y18)</f>
        <v>#VALUE!</v>
      </c>
      <c r="AD18" s="0" t="n">
        <f aca="false">Q18+deltaT/2</f>
        <v>0.135</v>
      </c>
      <c r="AE18" s="0" t="e">
        <f aca="false">pC+deltaT*pdot/2</f>
        <v>#VALUE!</v>
      </c>
      <c r="AF18" s="0" t="e">
        <f aca="false">hALT1($E$13:$G$1365,AD18,2)</f>
        <v>#VALUE!</v>
      </c>
      <c r="AG18" s="0" t="e">
        <f aca="false">Veloc($E$13:$G$1365,AD18,3)</f>
        <v>#VALUE!</v>
      </c>
      <c r="AH18" s="0" t="e">
        <f aca="false">IF(AF18&lt;hT,$G$5+alfa*(AF18-ho),TT)</f>
        <v>#VALUE!</v>
      </c>
      <c r="AI18" s="0" t="e">
        <f aca="false">IF(AF18&lt;hT,pSL*(1/(1+alfa*AF18/($G$5-alfa*ho)))^(go/(Rair*alfa)),pT*EXP(-go*(AF18-hT)/(Rair*TT)))</f>
        <v>#VALUE!</v>
      </c>
      <c r="AJ18" s="0" t="e">
        <f aca="false">Mch(AG18,AH18,Rair,gamma)</f>
        <v>#VALUE!</v>
      </c>
      <c r="AK18" s="0" t="e">
        <f aca="false">Cpex(Cp0,AJ18,$N$9,$L$13:$M$19)</f>
        <v>#VALUE!</v>
      </c>
      <c r="AL18" s="0" t="e">
        <f aca="false">pex(AI18,AJ18,gamma,AK18)</f>
        <v>#VALUE!</v>
      </c>
      <c r="AM18" s="0" t="e">
        <f aca="false">MachThroat(gamma,AL18,AE18)</f>
        <v>#VALUE!</v>
      </c>
      <c r="AN18" s="0" t="e">
        <f aca="false">CN(AM18,CSON,CINC)</f>
        <v>#VALUE!</v>
      </c>
      <c r="AO18" s="0" t="e">
        <f aca="false">DPDT(Constant,AN18,AM18,gamma,AE18,AL18)</f>
        <v>#VALUE!</v>
      </c>
      <c r="AQ18" s="0" t="n">
        <f aca="false">Q18+deltaT/2</f>
        <v>0.135</v>
      </c>
      <c r="AR18" s="0" t="e">
        <f aca="false">pC+deltaT*pdot2/2</f>
        <v>#VALUE!</v>
      </c>
      <c r="AS18" s="0" t="e">
        <f aca="false">hALT1($E$13:$G$1365,AQ18,2)</f>
        <v>#VALUE!</v>
      </c>
      <c r="AT18" s="0" t="e">
        <f aca="false">Veloc($E$13:$G$1365,AQ18,3)</f>
        <v>#VALUE!</v>
      </c>
      <c r="AU18" s="0" t="e">
        <f aca="false">IF(AS18&lt;hT,$G$5+alfa*(AS18-ho),TT)</f>
        <v>#VALUE!</v>
      </c>
      <c r="AV18" s="0" t="e">
        <f aca="false">IF(AS18&lt;hT,pSL*(1/(1+alfa*AF18/($G$5-alfa*ho)))^(go/(Rair*alfa)),pT*EXP(-go*(AF18-hT)/(Rair*TT)))</f>
        <v>#VALUE!</v>
      </c>
      <c r="AW18" s="0" t="e">
        <f aca="false">Mch(AT18,AU18,Rair,gamma)</f>
        <v>#VALUE!</v>
      </c>
      <c r="AX18" s="0" t="e">
        <f aca="false">Cpex(Cp0,AW18,$N$9,$L$13:$M$19)</f>
        <v>#VALUE!</v>
      </c>
      <c r="AY18" s="0" t="e">
        <f aca="false">pex(AV18,AW18,gamma,AX18)</f>
        <v>#VALUE!</v>
      </c>
      <c r="AZ18" s="0" t="e">
        <f aca="false">MachThroat(gamma,AY18,AR18)</f>
        <v>#VALUE!</v>
      </c>
      <c r="BA18" s="0" t="e">
        <f aca="false">CN(AZ18,CSON,CINC)</f>
        <v>#VALUE!</v>
      </c>
      <c r="BB18" s="0" t="e">
        <f aca="false">DPDT(Constant,BA18,AZ18,gamma,AR18,AY18)</f>
        <v>#VALUE!</v>
      </c>
      <c r="BD18" s="0" t="n">
        <f aca="false">Q18+deltaT</f>
        <v>0.14</v>
      </c>
      <c r="BE18" s="0" t="e">
        <f aca="false">pC+deltaT*pdot3</f>
        <v>#VALUE!</v>
      </c>
      <c r="BF18" s="0" t="e">
        <f aca="false">hALT1($E$13:$G$1365,BD18,2)</f>
        <v>#VALUE!</v>
      </c>
      <c r="BG18" s="0" t="e">
        <f aca="false">Veloc($E$13:$G$1365,BD18,3)</f>
        <v>#VALUE!</v>
      </c>
      <c r="BH18" s="0" t="e">
        <f aca="false">IF(BF18&lt;hT,$G$5+alfa*(BF18-ho),TT)</f>
        <v>#VALUE!</v>
      </c>
      <c r="BI18" s="0" t="e">
        <f aca="false">IF(BF18&lt;hT,pSL*(1/(1+alfa*BF18/($G$5-alfa*ho)))^(go/(Rair*alfa)),pT*EXP(-go*(BF18-hT)/(Rair*TT)))</f>
        <v>#VALUE!</v>
      </c>
      <c r="BJ18" s="0" t="e">
        <f aca="false">Mch(BG18,BH18,Rair,gamma)</f>
        <v>#VALUE!</v>
      </c>
      <c r="BK18" s="0" t="e">
        <f aca="false">Cpex(Cp0,BJ18,$N$9,$L$13:$M$19)</f>
        <v>#VALUE!</v>
      </c>
      <c r="BL18" s="0" t="e">
        <f aca="false">pex(BI18,BJ18,gamma,BK18)</f>
        <v>#VALUE!</v>
      </c>
      <c r="BM18" s="0" t="e">
        <f aca="false">MachThroat(gamma,BL18,BE18)</f>
        <v>#VALUE!</v>
      </c>
      <c r="BN18" s="0" t="e">
        <f aca="false">CN(BM18,CSON,CINC)</f>
        <v>#VALUE!</v>
      </c>
      <c r="BO18" s="0" t="e">
        <f aca="false">DPDT(Constant,BN18,BM18,gamma,BE18,BL18)</f>
        <v>#VALUE!</v>
      </c>
      <c r="BP18" s="0" t="e">
        <f aca="false">pC+deltaT*(pdot+2*pdot2+2*pdot3+pdot4)/6</f>
        <v>#VALUE!</v>
      </c>
      <c r="BR18" s="0" t="n">
        <f aca="false">Q18</f>
        <v>0.13</v>
      </c>
      <c r="BS18" s="0" t="e">
        <f aca="false">R18/144</f>
        <v>#VALUE!</v>
      </c>
      <c r="BT18" s="0" t="e">
        <f aca="false">pX/144</f>
        <v>#VALUE!</v>
      </c>
      <c r="BU18" s="0" t="e">
        <f aca="false">pa/144</f>
        <v>#VALUE!</v>
      </c>
      <c r="BV18" s="11" t="n">
        <f aca="false">BR18</f>
        <v>0.13</v>
      </c>
      <c r="BW18" s="12" t="e">
        <f aca="false">(pC-pX)/144</f>
        <v>#VALUE!</v>
      </c>
    </row>
    <row r="19" customFormat="false" ht="12.75" hidden="false" customHeight="false" outlineLevel="0" collapsed="false">
      <c r="E19" s="9" t="n">
        <v>0.06</v>
      </c>
      <c r="F19" s="9" t="n">
        <v>1898.0329640856</v>
      </c>
      <c r="G19" s="9" t="n">
        <v>1.69263167981088</v>
      </c>
      <c r="J19" s="6"/>
      <c r="K19" s="6"/>
      <c r="L19" s="9" t="n">
        <v>1.5</v>
      </c>
      <c r="M19" s="9" t="n">
        <v>-0.0288</v>
      </c>
      <c r="P19" s="6"/>
      <c r="Q19" s="0" t="n">
        <f aca="false">Q18+deltaT</f>
        <v>0.14</v>
      </c>
      <c r="R19" s="0" t="e">
        <f aca="false">BP18</f>
        <v>#VALUE!</v>
      </c>
      <c r="S19" s="0" t="e">
        <f aca="false">hALT1($E$13:$G$1365,Q19,2)</f>
        <v>#VALUE!</v>
      </c>
      <c r="T19" s="0" t="e">
        <f aca="false">Veloc($E$13:$G$1365,Q19,3)</f>
        <v>#VALUE!</v>
      </c>
      <c r="U19" s="0" t="e">
        <f aca="false">IF(S19&lt;hT,$G$5+alfa*(S19-ho),TT)</f>
        <v>#VALUE!</v>
      </c>
      <c r="V19" s="0" t="e">
        <f aca="false">IF(S19&lt;hT,pSL*(1/(1+alfa*S19/($G$5-alfa*ho)))^(go/(Rair*alfa)),pT*EXP(-go*(S19-hT)/(Rair*TT)))</f>
        <v>#VALUE!</v>
      </c>
      <c r="W19" s="0" t="e">
        <f aca="false">Mch(T19,U19,Rair,gamma)</f>
        <v>#VALUE!</v>
      </c>
      <c r="X19" s="0" t="e">
        <f aca="false">Cpex(Cp0,W19,$N$9,$L$13:$M$19)</f>
        <v>#VALUE!</v>
      </c>
      <c r="Y19" s="0" t="e">
        <f aca="false">pex(V19,W19,gamma,X19)</f>
        <v>#VALUE!</v>
      </c>
      <c r="Z19" s="0" t="e">
        <f aca="false">MachThroat(gamma,Y19,R19)</f>
        <v>#VALUE!</v>
      </c>
      <c r="AA19" s="0" t="e">
        <f aca="false">CN(Z19,CSON,CINC)</f>
        <v>#VALUE!</v>
      </c>
      <c r="AB19" s="0" t="e">
        <f aca="false">DPDT(Constant,AA19,Z19,gamma,R19,Y19)</f>
        <v>#VALUE!</v>
      </c>
      <c r="AD19" s="0" t="n">
        <f aca="false">Q19+deltaT/2</f>
        <v>0.145</v>
      </c>
      <c r="AE19" s="0" t="e">
        <f aca="false">pC+deltaT*pdot/2</f>
        <v>#VALUE!</v>
      </c>
      <c r="AF19" s="0" t="e">
        <f aca="false">hALT1($E$13:$G$1365,AD19,2)</f>
        <v>#VALUE!</v>
      </c>
      <c r="AG19" s="0" t="e">
        <f aca="false">Veloc($E$13:$G$1365,AD19,3)</f>
        <v>#VALUE!</v>
      </c>
      <c r="AH19" s="0" t="e">
        <f aca="false">IF(AF19&lt;hT,$G$5+alfa*(AF19-ho),TT)</f>
        <v>#VALUE!</v>
      </c>
      <c r="AI19" s="0" t="e">
        <f aca="false">IF(AF19&lt;hT,pSL*(1/(1+alfa*AF19/($G$5-alfa*ho)))^(go/(Rair*alfa)),pT*EXP(-go*(AF19-hT)/(Rair*TT)))</f>
        <v>#VALUE!</v>
      </c>
      <c r="AJ19" s="0" t="e">
        <f aca="false">Mch(AG19,AH19,Rair,gamma)</f>
        <v>#VALUE!</v>
      </c>
      <c r="AK19" s="0" t="e">
        <f aca="false">Cpex(Cp0,AJ19,$N$9,$L$13:$M$19)</f>
        <v>#VALUE!</v>
      </c>
      <c r="AL19" s="0" t="e">
        <f aca="false">pex(AI19,AJ19,gamma,AK19)</f>
        <v>#VALUE!</v>
      </c>
      <c r="AM19" s="0" t="e">
        <f aca="false">MachThroat(gamma,AL19,AE19)</f>
        <v>#VALUE!</v>
      </c>
      <c r="AN19" s="0" t="e">
        <f aca="false">CN(AM19,CSON,CINC)</f>
        <v>#VALUE!</v>
      </c>
      <c r="AO19" s="0" t="e">
        <f aca="false">DPDT(Constant,AN19,AM19,gamma,AE19,AL19)</f>
        <v>#VALUE!</v>
      </c>
      <c r="AQ19" s="0" t="n">
        <f aca="false">Q19+deltaT/2</f>
        <v>0.145</v>
      </c>
      <c r="AR19" s="0" t="e">
        <f aca="false">pC+deltaT*pdot2/2</f>
        <v>#VALUE!</v>
      </c>
      <c r="AS19" s="0" t="e">
        <f aca="false">hALT1($E$13:$G$1365,AQ19,2)</f>
        <v>#VALUE!</v>
      </c>
      <c r="AT19" s="0" t="e">
        <f aca="false">Veloc($E$13:$G$1365,AQ19,3)</f>
        <v>#VALUE!</v>
      </c>
      <c r="AU19" s="0" t="e">
        <f aca="false">IF(AS19&lt;hT,$G$5+alfa*(AS19-ho),TT)</f>
        <v>#VALUE!</v>
      </c>
      <c r="AV19" s="0" t="e">
        <f aca="false">IF(AS19&lt;hT,pSL*(1/(1+alfa*AF19/($G$5-alfa*ho)))^(go/(Rair*alfa)),pT*EXP(-go*(AF19-hT)/(Rair*TT)))</f>
        <v>#VALUE!</v>
      </c>
      <c r="AW19" s="0" t="e">
        <f aca="false">Mch(AT19,AU19,Rair,gamma)</f>
        <v>#VALUE!</v>
      </c>
      <c r="AX19" s="0" t="e">
        <f aca="false">Cpex(Cp0,AW19,$N$9,$L$13:$M$19)</f>
        <v>#VALUE!</v>
      </c>
      <c r="AY19" s="0" t="e">
        <f aca="false">pex(AV19,AW19,gamma,AX19)</f>
        <v>#VALUE!</v>
      </c>
      <c r="AZ19" s="0" t="e">
        <f aca="false">MachThroat(gamma,AY19,AR19)</f>
        <v>#VALUE!</v>
      </c>
      <c r="BA19" s="0" t="e">
        <f aca="false">CN(AZ19,CSON,CINC)</f>
        <v>#VALUE!</v>
      </c>
      <c r="BB19" s="0" t="e">
        <f aca="false">DPDT(Constant,BA19,AZ19,gamma,AR19,AY19)</f>
        <v>#VALUE!</v>
      </c>
      <c r="BD19" s="0" t="n">
        <f aca="false">Q19+deltaT</f>
        <v>0.15</v>
      </c>
      <c r="BE19" s="0" t="e">
        <f aca="false">pC+deltaT*pdot3</f>
        <v>#VALUE!</v>
      </c>
      <c r="BF19" s="0" t="e">
        <f aca="false">hALT1($E$13:$G$1365,BD19,2)</f>
        <v>#VALUE!</v>
      </c>
      <c r="BG19" s="0" t="e">
        <f aca="false">Veloc($E$13:$G$1365,BD19,3)</f>
        <v>#VALUE!</v>
      </c>
      <c r="BH19" s="0" t="e">
        <f aca="false">IF(BF19&lt;hT,$G$5+alfa*(BF19-ho),TT)</f>
        <v>#VALUE!</v>
      </c>
      <c r="BI19" s="0" t="e">
        <f aca="false">IF(BF19&lt;hT,pSL*(1/(1+alfa*BF19/($G$5-alfa*ho)))^(go/(Rair*alfa)),pT*EXP(-go*(BF19-hT)/(Rair*TT)))</f>
        <v>#VALUE!</v>
      </c>
      <c r="BJ19" s="0" t="e">
        <f aca="false">Mch(BG19,BH19,Rair,gamma)</f>
        <v>#VALUE!</v>
      </c>
      <c r="BK19" s="0" t="e">
        <f aca="false">Cpex(Cp0,BJ19,$N$9,$L$13:$M$19)</f>
        <v>#VALUE!</v>
      </c>
      <c r="BL19" s="0" t="e">
        <f aca="false">pex(BI19,BJ19,gamma,BK19)</f>
        <v>#VALUE!</v>
      </c>
      <c r="BM19" s="0" t="e">
        <f aca="false">MachThroat(gamma,BL19,BE19)</f>
        <v>#VALUE!</v>
      </c>
      <c r="BN19" s="0" t="e">
        <f aca="false">CN(BM19,CSON,CINC)</f>
        <v>#VALUE!</v>
      </c>
      <c r="BO19" s="0" t="e">
        <f aca="false">DPDT(Constant,BN19,BM19,gamma,BE19,BL19)</f>
        <v>#VALUE!</v>
      </c>
      <c r="BP19" s="0" t="e">
        <f aca="false">pC+deltaT*(pdot+2*pdot2+2*pdot3+pdot4)/6</f>
        <v>#VALUE!</v>
      </c>
      <c r="BR19" s="0" t="n">
        <f aca="false">Q19</f>
        <v>0.14</v>
      </c>
      <c r="BS19" s="0" t="e">
        <f aca="false">R19/144</f>
        <v>#VALUE!</v>
      </c>
      <c r="BT19" s="0" t="e">
        <f aca="false">pX/144</f>
        <v>#VALUE!</v>
      </c>
      <c r="BU19" s="0" t="e">
        <f aca="false">pa/144</f>
        <v>#VALUE!</v>
      </c>
      <c r="BV19" s="11" t="n">
        <f aca="false">BR19</f>
        <v>0.14</v>
      </c>
      <c r="BW19" s="12" t="e">
        <f aca="false">(pC-pX)/144</f>
        <v>#VALUE!</v>
      </c>
    </row>
    <row r="20" customFormat="false" ht="12.75" hidden="false" customHeight="false" outlineLevel="0" collapsed="false">
      <c r="E20" s="9" t="n">
        <v>0.07</v>
      </c>
      <c r="F20" s="9" t="n">
        <v>1898.05295657264</v>
      </c>
      <c r="G20" s="9" t="n">
        <v>2.32246096499545</v>
      </c>
      <c r="J20" s="6"/>
      <c r="K20" s="6"/>
      <c r="L20" s="6"/>
      <c r="M20" s="6"/>
      <c r="P20" s="6"/>
      <c r="Q20" s="0" t="n">
        <f aca="false">Q19+deltaT</f>
        <v>0.15</v>
      </c>
      <c r="R20" s="0" t="e">
        <f aca="false">BP19</f>
        <v>#VALUE!</v>
      </c>
      <c r="S20" s="0" t="e">
        <f aca="false">hALT1($E$13:$G$1365,Q20,2)</f>
        <v>#VALUE!</v>
      </c>
      <c r="T20" s="0" t="e">
        <f aca="false">Veloc($E$13:$G$1365,Q20,3)</f>
        <v>#VALUE!</v>
      </c>
      <c r="U20" s="0" t="e">
        <f aca="false">IF(S20&lt;hT,$G$5+alfa*(S20-ho),TT)</f>
        <v>#VALUE!</v>
      </c>
      <c r="V20" s="0" t="e">
        <f aca="false">IF(S20&lt;hT,pSL*(1/(1+alfa*S20/($G$5-alfa*ho)))^(go/(Rair*alfa)),pT*EXP(-go*(S20-hT)/(Rair*TT)))</f>
        <v>#VALUE!</v>
      </c>
      <c r="W20" s="0" t="e">
        <f aca="false">Mch(T20,U20,Rair,gamma)</f>
        <v>#VALUE!</v>
      </c>
      <c r="X20" s="0" t="e">
        <f aca="false">Cpex(Cp0,W20,$N$9,$L$13:$M$19)</f>
        <v>#VALUE!</v>
      </c>
      <c r="Y20" s="0" t="e">
        <f aca="false">pex(V20,W20,gamma,X20)</f>
        <v>#VALUE!</v>
      </c>
      <c r="Z20" s="0" t="e">
        <f aca="false">MachThroat(gamma,Y20,R20)</f>
        <v>#VALUE!</v>
      </c>
      <c r="AA20" s="0" t="e">
        <f aca="false">CN(Z20,CSON,CINC)</f>
        <v>#VALUE!</v>
      </c>
      <c r="AB20" s="0" t="e">
        <f aca="false">DPDT(Constant,AA20,Z20,gamma,R20,Y20)</f>
        <v>#VALUE!</v>
      </c>
      <c r="AD20" s="0" t="n">
        <f aca="false">Q20+deltaT/2</f>
        <v>0.155</v>
      </c>
      <c r="AE20" s="0" t="e">
        <f aca="false">pC+deltaT*pdot/2</f>
        <v>#VALUE!</v>
      </c>
      <c r="AF20" s="0" t="e">
        <f aca="false">hALT1($E$13:$G$1365,AD20,2)</f>
        <v>#VALUE!</v>
      </c>
      <c r="AG20" s="0" t="e">
        <f aca="false">Veloc($E$13:$G$1365,AD20,3)</f>
        <v>#VALUE!</v>
      </c>
      <c r="AH20" s="0" t="e">
        <f aca="false">IF(AF20&lt;hT,$G$5+alfa*(AF20-ho),TT)</f>
        <v>#VALUE!</v>
      </c>
      <c r="AI20" s="0" t="e">
        <f aca="false">IF(AF20&lt;hT,pSL*(1/(1+alfa*AF20/($G$5-alfa*ho)))^(go/(Rair*alfa)),pT*EXP(-go*(AF20-hT)/(Rair*TT)))</f>
        <v>#VALUE!</v>
      </c>
      <c r="AJ20" s="0" t="e">
        <f aca="false">Mch(AG20,AH20,Rair,gamma)</f>
        <v>#VALUE!</v>
      </c>
      <c r="AK20" s="0" t="e">
        <f aca="false">Cpex(Cp0,AJ20,$N$9,$L$13:$M$19)</f>
        <v>#VALUE!</v>
      </c>
      <c r="AL20" s="0" t="e">
        <f aca="false">pex(AI20,AJ20,gamma,AK20)</f>
        <v>#VALUE!</v>
      </c>
      <c r="AM20" s="0" t="e">
        <f aca="false">MachThroat(gamma,AL20,AE20)</f>
        <v>#VALUE!</v>
      </c>
      <c r="AN20" s="0" t="e">
        <f aca="false">CN(AM20,CSON,CINC)</f>
        <v>#VALUE!</v>
      </c>
      <c r="AO20" s="0" t="e">
        <f aca="false">DPDT(Constant,AN20,AM20,gamma,AE20,AL20)</f>
        <v>#VALUE!</v>
      </c>
      <c r="AQ20" s="0" t="n">
        <f aca="false">Q20+deltaT/2</f>
        <v>0.155</v>
      </c>
      <c r="AR20" s="0" t="e">
        <f aca="false">pC+deltaT*pdot2/2</f>
        <v>#VALUE!</v>
      </c>
      <c r="AS20" s="0" t="e">
        <f aca="false">hALT1($E$13:$G$1365,AQ20,2)</f>
        <v>#VALUE!</v>
      </c>
      <c r="AT20" s="0" t="e">
        <f aca="false">Veloc($E$13:$G$1365,AQ20,3)</f>
        <v>#VALUE!</v>
      </c>
      <c r="AU20" s="0" t="e">
        <f aca="false">IF(AS20&lt;hT,$G$5+alfa*(AS20-ho),TT)</f>
        <v>#VALUE!</v>
      </c>
      <c r="AV20" s="0" t="e">
        <f aca="false">IF(AS20&lt;hT,pSL*(1/(1+alfa*AF20/($G$5-alfa*ho)))^(go/(Rair*alfa)),pT*EXP(-go*(AF20-hT)/(Rair*TT)))</f>
        <v>#VALUE!</v>
      </c>
      <c r="AW20" s="0" t="e">
        <f aca="false">Mch(AT20,AU20,Rair,gamma)</f>
        <v>#VALUE!</v>
      </c>
      <c r="AX20" s="0" t="e">
        <f aca="false">Cpex(Cp0,AW20,$N$9,$L$13:$M$19)</f>
        <v>#VALUE!</v>
      </c>
      <c r="AY20" s="0" t="e">
        <f aca="false">pex(AV20,AW20,gamma,AX20)</f>
        <v>#VALUE!</v>
      </c>
      <c r="AZ20" s="0" t="e">
        <f aca="false">MachThroat(gamma,AY20,AR20)</f>
        <v>#VALUE!</v>
      </c>
      <c r="BA20" s="0" t="e">
        <f aca="false">CN(AZ20,CSON,CINC)</f>
        <v>#VALUE!</v>
      </c>
      <c r="BB20" s="0" t="e">
        <f aca="false">DPDT(Constant,BA20,AZ20,gamma,AR20,AY20)</f>
        <v>#VALUE!</v>
      </c>
      <c r="BD20" s="0" t="n">
        <f aca="false">Q20+deltaT</f>
        <v>0.16</v>
      </c>
      <c r="BE20" s="0" t="e">
        <f aca="false">pC+deltaT*pdot3</f>
        <v>#VALUE!</v>
      </c>
      <c r="BF20" s="0" t="e">
        <f aca="false">hALT1($E$13:$G$1365,BD20,2)</f>
        <v>#VALUE!</v>
      </c>
      <c r="BG20" s="0" t="e">
        <f aca="false">Veloc($E$13:$G$1365,BD20,3)</f>
        <v>#VALUE!</v>
      </c>
      <c r="BH20" s="0" t="e">
        <f aca="false">IF(BF20&lt;hT,$G$5+alfa*(BF20-ho),TT)</f>
        <v>#VALUE!</v>
      </c>
      <c r="BI20" s="0" t="e">
        <f aca="false">IF(BF20&lt;hT,pSL*(1/(1+alfa*BF20/($G$5-alfa*ho)))^(go/(Rair*alfa)),pT*EXP(-go*(BF20-hT)/(Rair*TT)))</f>
        <v>#VALUE!</v>
      </c>
      <c r="BJ20" s="0" t="e">
        <f aca="false">Mch(BG20,BH20,Rair,gamma)</f>
        <v>#VALUE!</v>
      </c>
      <c r="BK20" s="0" t="e">
        <f aca="false">Cpex(Cp0,BJ20,$N$9,$L$13:$M$19)</f>
        <v>#VALUE!</v>
      </c>
      <c r="BL20" s="0" t="e">
        <f aca="false">pex(BI20,BJ20,gamma,BK20)</f>
        <v>#VALUE!</v>
      </c>
      <c r="BM20" s="0" t="e">
        <f aca="false">MachThroat(gamma,BL20,BE20)</f>
        <v>#VALUE!</v>
      </c>
      <c r="BN20" s="0" t="e">
        <f aca="false">CN(BM20,CSON,CINC)</f>
        <v>#VALUE!</v>
      </c>
      <c r="BO20" s="0" t="e">
        <f aca="false">DPDT(Constant,BN20,BM20,gamma,BE20,BL20)</f>
        <v>#VALUE!</v>
      </c>
      <c r="BP20" s="0" t="e">
        <f aca="false">pC+deltaT*(pdot+2*pdot2+2*pdot3+pdot4)/6</f>
        <v>#VALUE!</v>
      </c>
      <c r="BR20" s="0" t="n">
        <f aca="false">Q20</f>
        <v>0.15</v>
      </c>
      <c r="BS20" s="0" t="e">
        <f aca="false">R20/144</f>
        <v>#VALUE!</v>
      </c>
      <c r="BT20" s="0" t="e">
        <f aca="false">pX/144</f>
        <v>#VALUE!</v>
      </c>
      <c r="BU20" s="0" t="e">
        <f aca="false">pa/144</f>
        <v>#VALUE!</v>
      </c>
      <c r="BV20" s="11" t="n">
        <f aca="false">BR20</f>
        <v>0.15</v>
      </c>
      <c r="BW20" s="12" t="e">
        <f aca="false">(pC-pX)/144</f>
        <v>#VALUE!</v>
      </c>
    </row>
    <row r="21" customFormat="false" ht="12.75" hidden="false" customHeight="false" outlineLevel="0" collapsed="false">
      <c r="E21" s="9" t="n">
        <v>0.08</v>
      </c>
      <c r="F21" s="9" t="n">
        <v>1898.07974529252</v>
      </c>
      <c r="G21" s="9" t="n">
        <v>3.05188671515662</v>
      </c>
      <c r="J21" s="6"/>
      <c r="K21" s="6"/>
      <c r="L21" s="6"/>
      <c r="M21" s="6"/>
      <c r="P21" s="6"/>
      <c r="Q21" s="0" t="n">
        <f aca="false">Q20+deltaT</f>
        <v>0.16</v>
      </c>
      <c r="R21" s="0" t="e">
        <f aca="false">BP20</f>
        <v>#VALUE!</v>
      </c>
      <c r="S21" s="0" t="e">
        <f aca="false">hALT1($E$13:$G$1365,Q21,2)</f>
        <v>#VALUE!</v>
      </c>
      <c r="T21" s="0" t="e">
        <f aca="false">Veloc($E$13:$G$1365,Q21,3)</f>
        <v>#VALUE!</v>
      </c>
      <c r="U21" s="0" t="e">
        <f aca="false">IF(S21&lt;hT,$G$5+alfa*(S21-ho),TT)</f>
        <v>#VALUE!</v>
      </c>
      <c r="V21" s="0" t="e">
        <f aca="false">IF(S21&lt;hT,pSL*(1/(1+alfa*S21/($G$5-alfa*ho)))^(go/(Rair*alfa)),pT*EXP(-go*(S21-hT)/(Rair*TT)))</f>
        <v>#VALUE!</v>
      </c>
      <c r="W21" s="0" t="e">
        <f aca="false">Mch(T21,U21,Rair,gamma)</f>
        <v>#VALUE!</v>
      </c>
      <c r="X21" s="0" t="e">
        <f aca="false">Cpex(Cp0,W21,$N$9,$L$13:$M$19)</f>
        <v>#VALUE!</v>
      </c>
      <c r="Y21" s="0" t="e">
        <f aca="false">pex(V21,W21,gamma,X21)</f>
        <v>#VALUE!</v>
      </c>
      <c r="Z21" s="0" t="e">
        <f aca="false">MachThroat(gamma,Y21,R21)</f>
        <v>#VALUE!</v>
      </c>
      <c r="AA21" s="0" t="e">
        <f aca="false">CN(Z21,CSON,CINC)</f>
        <v>#VALUE!</v>
      </c>
      <c r="AB21" s="0" t="e">
        <f aca="false">DPDT(Constant,AA21,Z21,gamma,R21,Y21)</f>
        <v>#VALUE!</v>
      </c>
      <c r="AD21" s="0" t="n">
        <f aca="false">Q21+deltaT/2</f>
        <v>0.165</v>
      </c>
      <c r="AE21" s="0" t="e">
        <f aca="false">pC+deltaT*pdot/2</f>
        <v>#VALUE!</v>
      </c>
      <c r="AF21" s="0" t="e">
        <f aca="false">hALT1($E$13:$G$1365,AD21,2)</f>
        <v>#VALUE!</v>
      </c>
      <c r="AG21" s="0" t="e">
        <f aca="false">Veloc($E$13:$G$1365,AD21,3)</f>
        <v>#VALUE!</v>
      </c>
      <c r="AH21" s="0" t="e">
        <f aca="false">IF(AF21&lt;hT,$G$5+alfa*(AF21-ho),TT)</f>
        <v>#VALUE!</v>
      </c>
      <c r="AI21" s="0" t="e">
        <f aca="false">IF(AF21&lt;hT,pSL*(1/(1+alfa*AF21/($G$5-alfa*ho)))^(go/(Rair*alfa)),pT*EXP(-go*(AF21-hT)/(Rair*TT)))</f>
        <v>#VALUE!</v>
      </c>
      <c r="AJ21" s="0" t="e">
        <f aca="false">Mch(AG21,AH21,Rair,gamma)</f>
        <v>#VALUE!</v>
      </c>
      <c r="AK21" s="0" t="e">
        <f aca="false">Cpex(Cp0,AJ21,$N$9,$L$13:$M$19)</f>
        <v>#VALUE!</v>
      </c>
      <c r="AL21" s="0" t="e">
        <f aca="false">pex(AI21,AJ21,gamma,AK21)</f>
        <v>#VALUE!</v>
      </c>
      <c r="AM21" s="0" t="e">
        <f aca="false">MachThroat(gamma,AL21,AE21)</f>
        <v>#VALUE!</v>
      </c>
      <c r="AN21" s="0" t="e">
        <f aca="false">CN(AM21,CSON,CINC)</f>
        <v>#VALUE!</v>
      </c>
      <c r="AO21" s="0" t="e">
        <f aca="false">DPDT(Constant,AN21,AM21,gamma,AE21,AL21)</f>
        <v>#VALUE!</v>
      </c>
      <c r="AQ21" s="0" t="n">
        <f aca="false">Q21+deltaT/2</f>
        <v>0.165</v>
      </c>
      <c r="AR21" s="0" t="e">
        <f aca="false">pC+deltaT*pdot2/2</f>
        <v>#VALUE!</v>
      </c>
      <c r="AS21" s="0" t="e">
        <f aca="false">hALT1($E$13:$G$1365,AQ21,2)</f>
        <v>#VALUE!</v>
      </c>
      <c r="AT21" s="0" t="e">
        <f aca="false">Veloc($E$13:$G$1365,AQ21,3)</f>
        <v>#VALUE!</v>
      </c>
      <c r="AU21" s="0" t="e">
        <f aca="false">IF(AS21&lt;hT,$G$5+alfa*(AS21-ho),TT)</f>
        <v>#VALUE!</v>
      </c>
      <c r="AV21" s="0" t="e">
        <f aca="false">IF(AS21&lt;hT,pSL*(1/(1+alfa*AF21/($G$5-alfa*ho)))^(go/(Rair*alfa)),pT*EXP(-go*(AF21-hT)/(Rair*TT)))</f>
        <v>#VALUE!</v>
      </c>
      <c r="AW21" s="0" t="e">
        <f aca="false">Mch(AT21,AU21,Rair,gamma)</f>
        <v>#VALUE!</v>
      </c>
      <c r="AX21" s="0" t="e">
        <f aca="false">Cpex(Cp0,AW21,$N$9,$L$13:$M$19)</f>
        <v>#VALUE!</v>
      </c>
      <c r="AY21" s="0" t="e">
        <f aca="false">pex(AV21,AW21,gamma,AX21)</f>
        <v>#VALUE!</v>
      </c>
      <c r="AZ21" s="0" t="e">
        <f aca="false">MachThroat(gamma,AY21,AR21)</f>
        <v>#VALUE!</v>
      </c>
      <c r="BA21" s="0" t="e">
        <f aca="false">CN(AZ21,CSON,CINC)</f>
        <v>#VALUE!</v>
      </c>
      <c r="BB21" s="0" t="e">
        <f aca="false">DPDT(Constant,BA21,AZ21,gamma,AR21,AY21)</f>
        <v>#VALUE!</v>
      </c>
      <c r="BD21" s="0" t="n">
        <f aca="false">Q21+deltaT</f>
        <v>0.17</v>
      </c>
      <c r="BE21" s="0" t="e">
        <f aca="false">pC+deltaT*pdot3</f>
        <v>#VALUE!</v>
      </c>
      <c r="BF21" s="0" t="e">
        <f aca="false">hALT1($E$13:$G$1365,BD21,2)</f>
        <v>#VALUE!</v>
      </c>
      <c r="BG21" s="0" t="e">
        <f aca="false">Veloc($E$13:$G$1365,BD21,3)</f>
        <v>#VALUE!</v>
      </c>
      <c r="BH21" s="0" t="e">
        <f aca="false">IF(BF21&lt;hT,$G$5+alfa*(BF21-ho),TT)</f>
        <v>#VALUE!</v>
      </c>
      <c r="BI21" s="0" t="e">
        <f aca="false">IF(BF21&lt;hT,pSL*(1/(1+alfa*BF21/($G$5-alfa*ho)))^(go/(Rair*alfa)),pT*EXP(-go*(BF21-hT)/(Rair*TT)))</f>
        <v>#VALUE!</v>
      </c>
      <c r="BJ21" s="0" t="e">
        <f aca="false">Mch(BG21,BH21,Rair,gamma)</f>
        <v>#VALUE!</v>
      </c>
      <c r="BK21" s="0" t="e">
        <f aca="false">Cpex(Cp0,BJ21,$N$9,$L$13:$M$19)</f>
        <v>#VALUE!</v>
      </c>
      <c r="BL21" s="0" t="e">
        <f aca="false">pex(BI21,BJ21,gamma,BK21)</f>
        <v>#VALUE!</v>
      </c>
      <c r="BM21" s="0" t="e">
        <f aca="false">MachThroat(gamma,BL21,BE21)</f>
        <v>#VALUE!</v>
      </c>
      <c r="BN21" s="0" t="e">
        <f aca="false">CN(BM21,CSON,CINC)</f>
        <v>#VALUE!</v>
      </c>
      <c r="BO21" s="0" t="e">
        <f aca="false">DPDT(Constant,BN21,BM21,gamma,BE21,BL21)</f>
        <v>#VALUE!</v>
      </c>
      <c r="BP21" s="0" t="e">
        <f aca="false">pC+deltaT*(pdot+2*pdot2+2*pdot3+pdot4)/6</f>
        <v>#VALUE!</v>
      </c>
      <c r="BR21" s="0" t="n">
        <f aca="false">Q21</f>
        <v>0.16</v>
      </c>
      <c r="BS21" s="0" t="e">
        <f aca="false">R21/144</f>
        <v>#VALUE!</v>
      </c>
      <c r="BT21" s="0" t="e">
        <f aca="false">pX/144</f>
        <v>#VALUE!</v>
      </c>
      <c r="BU21" s="0" t="e">
        <f aca="false">pa/144</f>
        <v>#VALUE!</v>
      </c>
      <c r="BV21" s="11" t="n">
        <f aca="false">BR21</f>
        <v>0.16</v>
      </c>
      <c r="BW21" s="12" t="e">
        <f aca="false">(pC-pX)/144</f>
        <v>#VALUE!</v>
      </c>
    </row>
    <row r="22" customFormat="false" ht="12.75" hidden="false" customHeight="false" outlineLevel="0" collapsed="false">
      <c r="E22" s="9" t="n">
        <v>0.09</v>
      </c>
      <c r="F22" s="9" t="n">
        <v>1898.11432647106</v>
      </c>
      <c r="G22" s="9" t="n">
        <v>3.8809618761226</v>
      </c>
      <c r="J22" s="6"/>
      <c r="K22" s="6"/>
      <c r="L22" s="21"/>
      <c r="M22" s="6"/>
      <c r="P22" s="6"/>
      <c r="Q22" s="0" t="n">
        <f aca="false">Q21+deltaT</f>
        <v>0.17</v>
      </c>
      <c r="R22" s="0" t="e">
        <f aca="false">BP21</f>
        <v>#VALUE!</v>
      </c>
      <c r="S22" s="0" t="e">
        <f aca="false">hALT1($E$13:$G$1365,Q22,2)</f>
        <v>#VALUE!</v>
      </c>
      <c r="T22" s="0" t="e">
        <f aca="false">Veloc($E$13:$G$1365,Q22,3)</f>
        <v>#VALUE!</v>
      </c>
      <c r="U22" s="0" t="e">
        <f aca="false">IF(S22&lt;hT,$G$5+alfa*(S22-ho),TT)</f>
        <v>#VALUE!</v>
      </c>
      <c r="V22" s="0" t="e">
        <f aca="false">IF(S22&lt;hT,pSL*(1/(1+alfa*S22/($G$5-alfa*ho)))^(go/(Rair*alfa)),pT*EXP(-go*(S22-hT)/(Rair*TT)))</f>
        <v>#VALUE!</v>
      </c>
      <c r="W22" s="0" t="e">
        <f aca="false">Mch(T22,U22,Rair,gamma)</f>
        <v>#VALUE!</v>
      </c>
      <c r="X22" s="0" t="e">
        <f aca="false">Cpex(Cp0,W22,$N$9,$L$13:$M$19)</f>
        <v>#VALUE!</v>
      </c>
      <c r="Y22" s="0" t="e">
        <f aca="false">pex(V22,W22,gamma,X22)</f>
        <v>#VALUE!</v>
      </c>
      <c r="Z22" s="0" t="e">
        <f aca="false">MachThroat(gamma,Y22,R22)</f>
        <v>#VALUE!</v>
      </c>
      <c r="AA22" s="0" t="e">
        <f aca="false">CN(Z22,CSON,CINC)</f>
        <v>#VALUE!</v>
      </c>
      <c r="AB22" s="0" t="e">
        <f aca="false">DPDT(Constant,AA22,Z22,gamma,R22,Y22)</f>
        <v>#VALUE!</v>
      </c>
      <c r="AD22" s="0" t="n">
        <f aca="false">Q22+deltaT/2</f>
        <v>0.175</v>
      </c>
      <c r="AE22" s="0" t="e">
        <f aca="false">pC+deltaT*pdot/2</f>
        <v>#VALUE!</v>
      </c>
      <c r="AF22" s="0" t="e">
        <f aca="false">hALT1($E$13:$G$1365,AD22,2)</f>
        <v>#VALUE!</v>
      </c>
      <c r="AG22" s="0" t="e">
        <f aca="false">Veloc($E$13:$G$1365,AD22,3)</f>
        <v>#VALUE!</v>
      </c>
      <c r="AH22" s="0" t="e">
        <f aca="false">IF(AF22&lt;hT,$G$5+alfa*(AF22-ho),TT)</f>
        <v>#VALUE!</v>
      </c>
      <c r="AI22" s="0" t="e">
        <f aca="false">IF(AF22&lt;hT,pSL*(1/(1+alfa*AF22/($G$5-alfa*ho)))^(go/(Rair*alfa)),pT*EXP(-go*(AF22-hT)/(Rair*TT)))</f>
        <v>#VALUE!</v>
      </c>
      <c r="AJ22" s="0" t="e">
        <f aca="false">Mch(AG22,AH22,Rair,gamma)</f>
        <v>#VALUE!</v>
      </c>
      <c r="AK22" s="0" t="e">
        <f aca="false">Cpex(Cp0,AJ22,$N$9,$L$13:$M$19)</f>
        <v>#VALUE!</v>
      </c>
      <c r="AL22" s="0" t="e">
        <f aca="false">pex(AI22,AJ22,gamma,AK22)</f>
        <v>#VALUE!</v>
      </c>
      <c r="AM22" s="0" t="e">
        <f aca="false">MachThroat(gamma,AL22,AE22)</f>
        <v>#VALUE!</v>
      </c>
      <c r="AN22" s="0" t="e">
        <f aca="false">CN(AM22,CSON,CINC)</f>
        <v>#VALUE!</v>
      </c>
      <c r="AO22" s="0" t="e">
        <f aca="false">DPDT(Constant,AN22,AM22,gamma,AE22,AL22)</f>
        <v>#VALUE!</v>
      </c>
      <c r="AQ22" s="0" t="n">
        <f aca="false">Q22+deltaT/2</f>
        <v>0.175</v>
      </c>
      <c r="AR22" s="0" t="e">
        <f aca="false">pC+deltaT*pdot2/2</f>
        <v>#VALUE!</v>
      </c>
      <c r="AS22" s="0" t="e">
        <f aca="false">hALT1($E$13:$G$1365,AQ22,2)</f>
        <v>#VALUE!</v>
      </c>
      <c r="AT22" s="0" t="e">
        <f aca="false">Veloc($E$13:$G$1365,AQ22,3)</f>
        <v>#VALUE!</v>
      </c>
      <c r="AU22" s="0" t="e">
        <f aca="false">IF(AS22&lt;hT,$G$5+alfa*(AS22-ho),TT)</f>
        <v>#VALUE!</v>
      </c>
      <c r="AV22" s="0" t="e">
        <f aca="false">IF(AS22&lt;hT,pSL*(1/(1+alfa*AF22/($G$5-alfa*ho)))^(go/(Rair*alfa)),pT*EXP(-go*(AF22-hT)/(Rair*TT)))</f>
        <v>#VALUE!</v>
      </c>
      <c r="AW22" s="0" t="e">
        <f aca="false">Mch(AT22,AU22,Rair,gamma)</f>
        <v>#VALUE!</v>
      </c>
      <c r="AX22" s="0" t="e">
        <f aca="false">Cpex(Cp0,AW22,$N$9,$L$13:$M$19)</f>
        <v>#VALUE!</v>
      </c>
      <c r="AY22" s="0" t="e">
        <f aca="false">pex(AV22,AW22,gamma,AX22)</f>
        <v>#VALUE!</v>
      </c>
      <c r="AZ22" s="0" t="e">
        <f aca="false">MachThroat(gamma,AY22,AR22)</f>
        <v>#VALUE!</v>
      </c>
      <c r="BA22" s="0" t="e">
        <f aca="false">CN(AZ22,CSON,CINC)</f>
        <v>#VALUE!</v>
      </c>
      <c r="BB22" s="0" t="e">
        <f aca="false">DPDT(Constant,BA22,AZ22,gamma,AR22,AY22)</f>
        <v>#VALUE!</v>
      </c>
      <c r="BD22" s="0" t="n">
        <f aca="false">Q22+deltaT</f>
        <v>0.18</v>
      </c>
      <c r="BE22" s="0" t="e">
        <f aca="false">pC+deltaT*pdot3</f>
        <v>#VALUE!</v>
      </c>
      <c r="BF22" s="0" t="e">
        <f aca="false">hALT1($E$13:$G$1365,BD22,2)</f>
        <v>#VALUE!</v>
      </c>
      <c r="BG22" s="0" t="e">
        <f aca="false">Veloc($E$13:$G$1365,BD22,3)</f>
        <v>#VALUE!</v>
      </c>
      <c r="BH22" s="0" t="e">
        <f aca="false">IF(BF22&lt;hT,$G$5+alfa*(BF22-ho),TT)</f>
        <v>#VALUE!</v>
      </c>
      <c r="BI22" s="0" t="e">
        <f aca="false">IF(BF22&lt;hT,pSL*(1/(1+alfa*BF22/($G$5-alfa*ho)))^(go/(Rair*alfa)),pT*EXP(-go*(BF22-hT)/(Rair*TT)))</f>
        <v>#VALUE!</v>
      </c>
      <c r="BJ22" s="0" t="e">
        <f aca="false">Mch(BG22,BH22,Rair,gamma)</f>
        <v>#VALUE!</v>
      </c>
      <c r="BK22" s="0" t="e">
        <f aca="false">Cpex(Cp0,BJ22,$N$9,$L$13:$M$19)</f>
        <v>#VALUE!</v>
      </c>
      <c r="BL22" s="0" t="e">
        <f aca="false">pex(BI22,BJ22,gamma,BK22)</f>
        <v>#VALUE!</v>
      </c>
      <c r="BM22" s="0" t="e">
        <f aca="false">MachThroat(gamma,BL22,BE22)</f>
        <v>#VALUE!</v>
      </c>
      <c r="BN22" s="0" t="e">
        <f aca="false">CN(BM22,CSON,CINC)</f>
        <v>#VALUE!</v>
      </c>
      <c r="BO22" s="0" t="e">
        <f aca="false">DPDT(Constant,BN22,BM22,gamma,BE22,BL22)</f>
        <v>#VALUE!</v>
      </c>
      <c r="BP22" s="0" t="e">
        <f aca="false">pC+deltaT*(pdot+2*pdot2+2*pdot3+pdot4)/6</f>
        <v>#VALUE!</v>
      </c>
      <c r="BR22" s="0" t="n">
        <f aca="false">Q22</f>
        <v>0.17</v>
      </c>
      <c r="BS22" s="0" t="e">
        <f aca="false">R22/144</f>
        <v>#VALUE!</v>
      </c>
      <c r="BT22" s="0" t="e">
        <f aca="false">pX/144</f>
        <v>#VALUE!</v>
      </c>
      <c r="BU22" s="0" t="e">
        <f aca="false">pa/144</f>
        <v>#VALUE!</v>
      </c>
      <c r="BV22" s="11" t="n">
        <f aca="false">BR22</f>
        <v>0.17</v>
      </c>
      <c r="BW22" s="12" t="e">
        <f aca="false">(pC-pX)/144</f>
        <v>#VALUE!</v>
      </c>
    </row>
    <row r="23" customFormat="false" ht="13.5" hidden="false" customHeight="true" outlineLevel="0" collapsed="false">
      <c r="E23" s="9" t="n">
        <v>0.1</v>
      </c>
      <c r="F23" s="9" t="n">
        <v>1898.15769688473</v>
      </c>
      <c r="G23" s="9" t="n">
        <v>4.80974361790435</v>
      </c>
      <c r="J23" s="6"/>
      <c r="K23" s="15"/>
      <c r="L23" s="22" t="s">
        <v>126</v>
      </c>
      <c r="M23" s="3"/>
      <c r="N23" s="22" t="s">
        <v>127</v>
      </c>
      <c r="P23" s="6"/>
      <c r="Q23" s="0" t="n">
        <f aca="false">Q22+deltaT</f>
        <v>0.18</v>
      </c>
      <c r="R23" s="0" t="e">
        <f aca="false">BP22</f>
        <v>#VALUE!</v>
      </c>
      <c r="S23" s="0" t="e">
        <f aca="false">hALT1($E$13:$G$1365,Q23,2)</f>
        <v>#VALUE!</v>
      </c>
      <c r="T23" s="0" t="e">
        <f aca="false">Veloc($E$13:$G$1365,Q23,3)</f>
        <v>#VALUE!</v>
      </c>
      <c r="U23" s="0" t="e">
        <f aca="false">IF(S23&lt;hT,$G$5+alfa*(S23-ho),TT)</f>
        <v>#VALUE!</v>
      </c>
      <c r="V23" s="0" t="e">
        <f aca="false">IF(S23&lt;hT,pSL*(1/(1+alfa*S23/($G$5-alfa*ho)))^(go/(Rair*alfa)),pT*EXP(-go*(S23-hT)/(Rair*TT)))</f>
        <v>#VALUE!</v>
      </c>
      <c r="W23" s="0" t="e">
        <f aca="false">Mch(T23,U23,Rair,gamma)</f>
        <v>#VALUE!</v>
      </c>
      <c r="X23" s="0" t="e">
        <f aca="false">Cpex(Cp0,W23,$N$9,$L$13:$M$19)</f>
        <v>#VALUE!</v>
      </c>
      <c r="Y23" s="0" t="e">
        <f aca="false">pex(V23,W23,gamma,X23)</f>
        <v>#VALUE!</v>
      </c>
      <c r="Z23" s="0" t="e">
        <f aca="false">MachThroat(gamma,Y23,R23)</f>
        <v>#VALUE!</v>
      </c>
      <c r="AA23" s="0" t="e">
        <f aca="false">CN(Z23,CSON,CINC)</f>
        <v>#VALUE!</v>
      </c>
      <c r="AB23" s="0" t="e">
        <f aca="false">DPDT(Constant,AA23,Z23,gamma,R23,Y23)</f>
        <v>#VALUE!</v>
      </c>
      <c r="AD23" s="0" t="n">
        <f aca="false">Q23+deltaT/2</f>
        <v>0.185</v>
      </c>
      <c r="AE23" s="0" t="e">
        <f aca="false">pC+deltaT*pdot/2</f>
        <v>#VALUE!</v>
      </c>
      <c r="AF23" s="0" t="e">
        <f aca="false">hALT1($E$13:$G$1365,AD23,2)</f>
        <v>#VALUE!</v>
      </c>
      <c r="AG23" s="0" t="e">
        <f aca="false">Veloc($E$13:$G$1365,AD23,3)</f>
        <v>#VALUE!</v>
      </c>
      <c r="AH23" s="0" t="e">
        <f aca="false">IF(AF23&lt;hT,$G$5+alfa*(AF23-ho),TT)</f>
        <v>#VALUE!</v>
      </c>
      <c r="AI23" s="0" t="e">
        <f aca="false">IF(AF23&lt;hT,pSL*(1/(1+alfa*AF23/($G$5-alfa*ho)))^(go/(Rair*alfa)),pT*EXP(-go*(AF23-hT)/(Rair*TT)))</f>
        <v>#VALUE!</v>
      </c>
      <c r="AJ23" s="0" t="e">
        <f aca="false">Mch(AG23,AH23,Rair,gamma)</f>
        <v>#VALUE!</v>
      </c>
      <c r="AK23" s="0" t="e">
        <f aca="false">Cpex(Cp0,AJ23,$N$9,$L$13:$M$19)</f>
        <v>#VALUE!</v>
      </c>
      <c r="AL23" s="0" t="e">
        <f aca="false">pex(AI23,AJ23,gamma,AK23)</f>
        <v>#VALUE!</v>
      </c>
      <c r="AM23" s="0" t="e">
        <f aca="false">MachThroat(gamma,AL23,AE23)</f>
        <v>#VALUE!</v>
      </c>
      <c r="AN23" s="0" t="e">
        <f aca="false">CN(AM23,CSON,CINC)</f>
        <v>#VALUE!</v>
      </c>
      <c r="AO23" s="0" t="e">
        <f aca="false">DPDT(Constant,AN23,AM23,gamma,AE23,AL23)</f>
        <v>#VALUE!</v>
      </c>
      <c r="AQ23" s="0" t="n">
        <f aca="false">Q23+deltaT/2</f>
        <v>0.185</v>
      </c>
      <c r="AR23" s="0" t="e">
        <f aca="false">pC+deltaT*pdot2/2</f>
        <v>#VALUE!</v>
      </c>
      <c r="AS23" s="0" t="e">
        <f aca="false">hALT1($E$13:$G$1365,AQ23,2)</f>
        <v>#VALUE!</v>
      </c>
      <c r="AT23" s="0" t="e">
        <f aca="false">Veloc($E$13:$G$1365,AQ23,3)</f>
        <v>#VALUE!</v>
      </c>
      <c r="AU23" s="0" t="e">
        <f aca="false">IF(AS23&lt;hT,$G$5+alfa*(AS23-ho),TT)</f>
        <v>#VALUE!</v>
      </c>
      <c r="AV23" s="0" t="e">
        <f aca="false">IF(AS23&lt;hT,pSL*(1/(1+alfa*AF23/($G$5-alfa*ho)))^(go/(Rair*alfa)),pT*EXP(-go*(AF23-hT)/(Rair*TT)))</f>
        <v>#VALUE!</v>
      </c>
      <c r="AW23" s="0" t="e">
        <f aca="false">Mch(AT23,AU23,Rair,gamma)</f>
        <v>#VALUE!</v>
      </c>
      <c r="AX23" s="0" t="e">
        <f aca="false">Cpex(Cp0,AW23,$N$9,$L$13:$M$19)</f>
        <v>#VALUE!</v>
      </c>
      <c r="AY23" s="0" t="e">
        <f aca="false">pex(AV23,AW23,gamma,AX23)</f>
        <v>#VALUE!</v>
      </c>
      <c r="AZ23" s="0" t="e">
        <f aca="false">MachThroat(gamma,AY23,AR23)</f>
        <v>#VALUE!</v>
      </c>
      <c r="BA23" s="0" t="e">
        <f aca="false">CN(AZ23,CSON,CINC)</f>
        <v>#VALUE!</v>
      </c>
      <c r="BB23" s="0" t="e">
        <f aca="false">DPDT(Constant,BA23,AZ23,gamma,AR23,AY23)</f>
        <v>#VALUE!</v>
      </c>
      <c r="BD23" s="0" t="n">
        <f aca="false">Q23+deltaT</f>
        <v>0.19</v>
      </c>
      <c r="BE23" s="0" t="e">
        <f aca="false">pC+deltaT*pdot3</f>
        <v>#VALUE!</v>
      </c>
      <c r="BF23" s="0" t="e">
        <f aca="false">hALT1($E$13:$G$1365,BD23,2)</f>
        <v>#VALUE!</v>
      </c>
      <c r="BG23" s="0" t="e">
        <f aca="false">Veloc($E$13:$G$1365,BD23,3)</f>
        <v>#VALUE!</v>
      </c>
      <c r="BH23" s="0" t="e">
        <f aca="false">IF(BF23&lt;hT,$G$5+alfa*(BF23-ho),TT)</f>
        <v>#VALUE!</v>
      </c>
      <c r="BI23" s="0" t="e">
        <f aca="false">IF(BF23&lt;hT,pSL*(1/(1+alfa*BF23/($G$5-alfa*ho)))^(go/(Rair*alfa)),pT*EXP(-go*(BF23-hT)/(Rair*TT)))</f>
        <v>#VALUE!</v>
      </c>
      <c r="BJ23" s="0" t="e">
        <f aca="false">Mch(BG23,BH23,Rair,gamma)</f>
        <v>#VALUE!</v>
      </c>
      <c r="BK23" s="0" t="e">
        <f aca="false">Cpex(Cp0,BJ23,$N$9,$L$13:$M$19)</f>
        <v>#VALUE!</v>
      </c>
      <c r="BL23" s="0" t="e">
        <f aca="false">pex(BI23,BJ23,gamma,BK23)</f>
        <v>#VALUE!</v>
      </c>
      <c r="BM23" s="0" t="e">
        <f aca="false">MachThroat(gamma,BL23,BE23)</f>
        <v>#VALUE!</v>
      </c>
      <c r="BN23" s="0" t="e">
        <f aca="false">CN(BM23,CSON,CINC)</f>
        <v>#VALUE!</v>
      </c>
      <c r="BO23" s="0" t="e">
        <f aca="false">DPDT(Constant,BN23,BM23,gamma,BE23,BL23)</f>
        <v>#VALUE!</v>
      </c>
      <c r="BP23" s="0" t="e">
        <f aca="false">pC+deltaT*(pdot+2*pdot2+2*pdot3+pdot4)/6</f>
        <v>#VALUE!</v>
      </c>
      <c r="BR23" s="0" t="n">
        <f aca="false">Q23</f>
        <v>0.18</v>
      </c>
      <c r="BS23" s="0" t="e">
        <f aca="false">R23/144</f>
        <v>#VALUE!</v>
      </c>
      <c r="BT23" s="0" t="e">
        <f aca="false">pX/144</f>
        <v>#VALUE!</v>
      </c>
      <c r="BU23" s="0" t="e">
        <f aca="false">pa/144</f>
        <v>#VALUE!</v>
      </c>
      <c r="BV23" s="11" t="n">
        <f aca="false">BR23</f>
        <v>0.18</v>
      </c>
      <c r="BW23" s="12" t="e">
        <f aca="false">(pC-pX)/144</f>
        <v>#VALUE!</v>
      </c>
    </row>
    <row r="24" customFormat="false" ht="12.75" hidden="false" customHeight="true" outlineLevel="0" collapsed="false">
      <c r="E24" s="9" t="n">
        <v>0.11</v>
      </c>
      <c r="F24" s="9" t="n">
        <v>1898.21085390263</v>
      </c>
      <c r="G24" s="9" t="n">
        <v>5.83829329692987</v>
      </c>
      <c r="J24" s="6"/>
      <c r="K24" s="15"/>
      <c r="L24" s="23" t="s">
        <v>128</v>
      </c>
      <c r="M24" s="3"/>
      <c r="N24" s="24" t="s">
        <v>129</v>
      </c>
      <c r="P24" s="6"/>
      <c r="Q24" s="0" t="n">
        <f aca="false">Q23+deltaT</f>
        <v>0.19</v>
      </c>
      <c r="R24" s="0" t="e">
        <f aca="false">BP23</f>
        <v>#VALUE!</v>
      </c>
      <c r="S24" s="0" t="e">
        <f aca="false">hALT1($E$13:$G$1365,Q24,2)</f>
        <v>#VALUE!</v>
      </c>
      <c r="T24" s="0" t="e">
        <f aca="false">Veloc($E$13:$G$1365,Q24,3)</f>
        <v>#VALUE!</v>
      </c>
      <c r="U24" s="0" t="e">
        <f aca="false">IF(S24&lt;hT,$G$5+alfa*(S24-ho),TT)</f>
        <v>#VALUE!</v>
      </c>
      <c r="V24" s="0" t="e">
        <f aca="false">IF(S24&lt;hT,pSL*(1/(1+alfa*S24/($G$5-alfa*ho)))^(go/(Rair*alfa)),pT*EXP(-go*(S24-hT)/(Rair*TT)))</f>
        <v>#VALUE!</v>
      </c>
      <c r="W24" s="0" t="e">
        <f aca="false">Mch(T24,U24,Rair,gamma)</f>
        <v>#VALUE!</v>
      </c>
      <c r="X24" s="0" t="e">
        <f aca="false">Cpex(Cp0,W24,$N$9,$L$13:$M$19)</f>
        <v>#VALUE!</v>
      </c>
      <c r="Y24" s="0" t="e">
        <f aca="false">pex(V24,W24,gamma,X24)</f>
        <v>#VALUE!</v>
      </c>
      <c r="Z24" s="0" t="e">
        <f aca="false">MachThroat(gamma,Y24,R24)</f>
        <v>#VALUE!</v>
      </c>
      <c r="AA24" s="0" t="e">
        <f aca="false">CN(Z24,CSON,CINC)</f>
        <v>#VALUE!</v>
      </c>
      <c r="AB24" s="0" t="e">
        <f aca="false">DPDT(Constant,AA24,Z24,gamma,R24,Y24)</f>
        <v>#VALUE!</v>
      </c>
      <c r="AD24" s="0" t="n">
        <f aca="false">Q24+deltaT/2</f>
        <v>0.195</v>
      </c>
      <c r="AE24" s="0" t="e">
        <f aca="false">pC+deltaT*pdot/2</f>
        <v>#VALUE!</v>
      </c>
      <c r="AF24" s="0" t="e">
        <f aca="false">hALT1($E$13:$G$1365,AD24,2)</f>
        <v>#VALUE!</v>
      </c>
      <c r="AG24" s="0" t="e">
        <f aca="false">Veloc($E$13:$G$1365,AD24,3)</f>
        <v>#VALUE!</v>
      </c>
      <c r="AH24" s="0" t="e">
        <f aca="false">IF(AF24&lt;hT,$G$5+alfa*(AF24-ho),TT)</f>
        <v>#VALUE!</v>
      </c>
      <c r="AI24" s="0" t="e">
        <f aca="false">IF(AF24&lt;hT,pSL*(1/(1+alfa*AF24/($G$5-alfa*ho)))^(go/(Rair*alfa)),pT*EXP(-go*(AF24-hT)/(Rair*TT)))</f>
        <v>#VALUE!</v>
      </c>
      <c r="AJ24" s="0" t="e">
        <f aca="false">Mch(AG24,AH24,Rair,gamma)</f>
        <v>#VALUE!</v>
      </c>
      <c r="AK24" s="0" t="e">
        <f aca="false">Cpex(Cp0,AJ24,$N$9,$L$13:$M$19)</f>
        <v>#VALUE!</v>
      </c>
      <c r="AL24" s="0" t="e">
        <f aca="false">pex(AI24,AJ24,gamma,AK24)</f>
        <v>#VALUE!</v>
      </c>
      <c r="AM24" s="0" t="e">
        <f aca="false">MachThroat(gamma,AL24,AE24)</f>
        <v>#VALUE!</v>
      </c>
      <c r="AN24" s="0" t="e">
        <f aca="false">CN(AM24,CSON,CINC)</f>
        <v>#VALUE!</v>
      </c>
      <c r="AO24" s="0" t="e">
        <f aca="false">DPDT(Constant,AN24,AM24,gamma,AE24,AL24)</f>
        <v>#VALUE!</v>
      </c>
      <c r="AQ24" s="0" t="n">
        <f aca="false">Q24+deltaT/2</f>
        <v>0.195</v>
      </c>
      <c r="AR24" s="0" t="e">
        <f aca="false">pC+deltaT*pdot2/2</f>
        <v>#VALUE!</v>
      </c>
      <c r="AS24" s="0" t="e">
        <f aca="false">hALT1($E$13:$G$1365,AQ24,2)</f>
        <v>#VALUE!</v>
      </c>
      <c r="AT24" s="0" t="e">
        <f aca="false">Veloc($E$13:$G$1365,AQ24,3)</f>
        <v>#VALUE!</v>
      </c>
      <c r="AU24" s="0" t="e">
        <f aca="false">IF(AS24&lt;hT,$G$5+alfa*(AS24-ho),TT)</f>
        <v>#VALUE!</v>
      </c>
      <c r="AV24" s="0" t="e">
        <f aca="false">IF(AS24&lt;hT,pSL*(1/(1+alfa*AF24/($G$5-alfa*ho)))^(go/(Rair*alfa)),pT*EXP(-go*(AF24-hT)/(Rair*TT)))</f>
        <v>#VALUE!</v>
      </c>
      <c r="AW24" s="0" t="e">
        <f aca="false">Mch(AT24,AU24,Rair,gamma)</f>
        <v>#VALUE!</v>
      </c>
      <c r="AX24" s="0" t="e">
        <f aca="false">Cpex(Cp0,AW24,$N$9,$L$13:$M$19)</f>
        <v>#VALUE!</v>
      </c>
      <c r="AY24" s="0" t="e">
        <f aca="false">pex(AV24,AW24,gamma,AX24)</f>
        <v>#VALUE!</v>
      </c>
      <c r="AZ24" s="0" t="e">
        <f aca="false">MachThroat(gamma,AY24,AR24)</f>
        <v>#VALUE!</v>
      </c>
      <c r="BA24" s="0" t="e">
        <f aca="false">CN(AZ24,CSON,CINC)</f>
        <v>#VALUE!</v>
      </c>
      <c r="BB24" s="0" t="e">
        <f aca="false">DPDT(Constant,BA24,AZ24,gamma,AR24,AY24)</f>
        <v>#VALUE!</v>
      </c>
      <c r="BD24" s="0" t="n">
        <f aca="false">Q24+deltaT</f>
        <v>0.2</v>
      </c>
      <c r="BE24" s="0" t="e">
        <f aca="false">pC+deltaT*pdot3</f>
        <v>#VALUE!</v>
      </c>
      <c r="BF24" s="0" t="e">
        <f aca="false">hALT1($E$13:$G$1365,BD24,2)</f>
        <v>#VALUE!</v>
      </c>
      <c r="BG24" s="0" t="e">
        <f aca="false">Veloc($E$13:$G$1365,BD24,3)</f>
        <v>#VALUE!</v>
      </c>
      <c r="BH24" s="0" t="e">
        <f aca="false">IF(BF24&lt;hT,$G$5+alfa*(BF24-ho),TT)</f>
        <v>#VALUE!</v>
      </c>
      <c r="BI24" s="0" t="e">
        <f aca="false">IF(BF24&lt;hT,pSL*(1/(1+alfa*BF24/($G$5-alfa*ho)))^(go/(Rair*alfa)),pT*EXP(-go*(BF24-hT)/(Rair*TT)))</f>
        <v>#VALUE!</v>
      </c>
      <c r="BJ24" s="0" t="e">
        <f aca="false">Mch(BG24,BH24,Rair,gamma)</f>
        <v>#VALUE!</v>
      </c>
      <c r="BK24" s="0" t="e">
        <f aca="false">Cpex(Cp0,BJ24,$N$9,$L$13:$M$19)</f>
        <v>#VALUE!</v>
      </c>
      <c r="BL24" s="0" t="e">
        <f aca="false">pex(BI24,BJ24,gamma,BK24)</f>
        <v>#VALUE!</v>
      </c>
      <c r="BM24" s="0" t="e">
        <f aca="false">MachThroat(gamma,BL24,BE24)</f>
        <v>#VALUE!</v>
      </c>
      <c r="BN24" s="0" t="e">
        <f aca="false">CN(BM24,CSON,CINC)</f>
        <v>#VALUE!</v>
      </c>
      <c r="BO24" s="0" t="e">
        <f aca="false">DPDT(Constant,BN24,BM24,gamma,BE24,BL24)</f>
        <v>#VALUE!</v>
      </c>
      <c r="BP24" s="0" t="e">
        <f aca="false">pC+deltaT*(pdot+2*pdot2+2*pdot3+pdot4)/6</f>
        <v>#VALUE!</v>
      </c>
      <c r="BR24" s="0" t="n">
        <f aca="false">Q24</f>
        <v>0.19</v>
      </c>
      <c r="BS24" s="0" t="e">
        <f aca="false">R24/144</f>
        <v>#VALUE!</v>
      </c>
      <c r="BT24" s="0" t="e">
        <f aca="false">pX/144</f>
        <v>#VALUE!</v>
      </c>
      <c r="BU24" s="0" t="e">
        <f aca="false">pa/144</f>
        <v>#VALUE!</v>
      </c>
      <c r="BV24" s="11" t="n">
        <f aca="false">BR24</f>
        <v>0.19</v>
      </c>
      <c r="BW24" s="12" t="e">
        <f aca="false">(pC-pX)/144</f>
        <v>#VALUE!</v>
      </c>
    </row>
    <row r="25" customFormat="false" ht="12.75" hidden="false" customHeight="false" outlineLevel="0" collapsed="false">
      <c r="E25" s="9" t="n">
        <v>0.12</v>
      </c>
      <c r="F25" s="9" t="n">
        <v>1898.27479552824</v>
      </c>
      <c r="G25" s="9" t="n">
        <v>6.96667642055884</v>
      </c>
      <c r="J25" s="6"/>
      <c r="K25" s="15"/>
      <c r="L25" s="23" t="s">
        <v>130</v>
      </c>
      <c r="M25" s="3"/>
      <c r="N25" s="25" t="s">
        <v>131</v>
      </c>
      <c r="P25" s="6"/>
      <c r="Q25" s="0" t="n">
        <f aca="false">Q24+deltaT</f>
        <v>0.2</v>
      </c>
      <c r="R25" s="0" t="e">
        <f aca="false">BP24</f>
        <v>#VALUE!</v>
      </c>
      <c r="S25" s="0" t="e">
        <f aca="false">hALT1($E$13:$G$1365,Q25,2)</f>
        <v>#VALUE!</v>
      </c>
      <c r="T25" s="0" t="e">
        <f aca="false">Veloc($E$13:$G$1365,Q25,3)</f>
        <v>#VALUE!</v>
      </c>
      <c r="U25" s="0" t="e">
        <f aca="false">IF(S25&lt;hT,$G$5+alfa*(S25-ho),TT)</f>
        <v>#VALUE!</v>
      </c>
      <c r="V25" s="0" t="e">
        <f aca="false">IF(S25&lt;hT,pSL*(1/(1+alfa*S25/($G$5-alfa*ho)))^(go/(Rair*alfa)),pT*EXP(-go*(S25-hT)/(Rair*TT)))</f>
        <v>#VALUE!</v>
      </c>
      <c r="W25" s="0" t="e">
        <f aca="false">Mch(T25,U25,Rair,gamma)</f>
        <v>#VALUE!</v>
      </c>
      <c r="X25" s="0" t="e">
        <f aca="false">Cpex(Cp0,W25,$N$9,$L$13:$M$19)</f>
        <v>#VALUE!</v>
      </c>
      <c r="Y25" s="0" t="e">
        <f aca="false">pex(V25,W25,gamma,X25)</f>
        <v>#VALUE!</v>
      </c>
      <c r="Z25" s="0" t="e">
        <f aca="false">MachThroat(gamma,Y25,R25)</f>
        <v>#VALUE!</v>
      </c>
      <c r="AA25" s="0" t="e">
        <f aca="false">CN(Z25,CSON,CINC)</f>
        <v>#VALUE!</v>
      </c>
      <c r="AB25" s="0" t="e">
        <f aca="false">DPDT(Constant,AA25,Z25,gamma,R25,Y25)</f>
        <v>#VALUE!</v>
      </c>
      <c r="AD25" s="0" t="n">
        <f aca="false">Q25+deltaT/2</f>
        <v>0.205</v>
      </c>
      <c r="AE25" s="0" t="e">
        <f aca="false">pC+deltaT*pdot/2</f>
        <v>#VALUE!</v>
      </c>
      <c r="AF25" s="0" t="e">
        <f aca="false">hALT1($E$13:$G$1365,AD25,2)</f>
        <v>#VALUE!</v>
      </c>
      <c r="AG25" s="0" t="e">
        <f aca="false">Veloc($E$13:$G$1365,AD25,3)</f>
        <v>#VALUE!</v>
      </c>
      <c r="AH25" s="0" t="e">
        <f aca="false">IF(AF25&lt;hT,$G$5+alfa*(AF25-ho),TT)</f>
        <v>#VALUE!</v>
      </c>
      <c r="AI25" s="0" t="e">
        <f aca="false">IF(AF25&lt;hT,pSL*(1/(1+alfa*AF25/($G$5-alfa*ho)))^(go/(Rair*alfa)),pT*EXP(-go*(AF25-hT)/(Rair*TT)))</f>
        <v>#VALUE!</v>
      </c>
      <c r="AJ25" s="0" t="e">
        <f aca="false">Mch(AG25,AH25,Rair,gamma)</f>
        <v>#VALUE!</v>
      </c>
      <c r="AK25" s="0" t="e">
        <f aca="false">Cpex(Cp0,AJ25,$N$9,$L$13:$M$19)</f>
        <v>#VALUE!</v>
      </c>
      <c r="AL25" s="0" t="e">
        <f aca="false">pex(AI25,AJ25,gamma,AK25)</f>
        <v>#VALUE!</v>
      </c>
      <c r="AM25" s="0" t="e">
        <f aca="false">MachThroat(gamma,AL25,AE25)</f>
        <v>#VALUE!</v>
      </c>
      <c r="AN25" s="0" t="e">
        <f aca="false">CN(AM25,CSON,CINC)</f>
        <v>#VALUE!</v>
      </c>
      <c r="AO25" s="0" t="e">
        <f aca="false">DPDT(Constant,AN25,AM25,gamma,AE25,AL25)</f>
        <v>#VALUE!</v>
      </c>
      <c r="AQ25" s="0" t="n">
        <f aca="false">Q25+deltaT/2</f>
        <v>0.205</v>
      </c>
      <c r="AR25" s="0" t="e">
        <f aca="false">pC+deltaT*pdot2/2</f>
        <v>#VALUE!</v>
      </c>
      <c r="AS25" s="0" t="e">
        <f aca="false">hALT1($E$13:$G$1365,AQ25,2)</f>
        <v>#VALUE!</v>
      </c>
      <c r="AT25" s="0" t="e">
        <f aca="false">Veloc($E$13:$G$1365,AQ25,3)</f>
        <v>#VALUE!</v>
      </c>
      <c r="AU25" s="0" t="e">
        <f aca="false">IF(AS25&lt;hT,$G$5+alfa*(AS25-ho),TT)</f>
        <v>#VALUE!</v>
      </c>
      <c r="AV25" s="0" t="e">
        <f aca="false">IF(AS25&lt;hT,pSL*(1/(1+alfa*AF25/($G$5-alfa*ho)))^(go/(Rair*alfa)),pT*EXP(-go*(AF25-hT)/(Rair*TT)))</f>
        <v>#VALUE!</v>
      </c>
      <c r="AW25" s="0" t="e">
        <f aca="false">Mch(AT25,AU25,Rair,gamma)</f>
        <v>#VALUE!</v>
      </c>
      <c r="AX25" s="0" t="e">
        <f aca="false">Cpex(Cp0,AW25,$N$9,$L$13:$M$19)</f>
        <v>#VALUE!</v>
      </c>
      <c r="AY25" s="0" t="e">
        <f aca="false">pex(AV25,AW25,gamma,AX25)</f>
        <v>#VALUE!</v>
      </c>
      <c r="AZ25" s="0" t="e">
        <f aca="false">MachThroat(gamma,AY25,AR25)</f>
        <v>#VALUE!</v>
      </c>
      <c r="BA25" s="0" t="e">
        <f aca="false">CN(AZ25,CSON,CINC)</f>
        <v>#VALUE!</v>
      </c>
      <c r="BB25" s="0" t="e">
        <f aca="false">DPDT(Constant,BA25,AZ25,gamma,AR25,AY25)</f>
        <v>#VALUE!</v>
      </c>
      <c r="BD25" s="0" t="n">
        <f aca="false">Q25+deltaT</f>
        <v>0.21</v>
      </c>
      <c r="BE25" s="0" t="e">
        <f aca="false">pC+deltaT*pdot3</f>
        <v>#VALUE!</v>
      </c>
      <c r="BF25" s="0" t="e">
        <f aca="false">hALT1($E$13:$G$1365,BD25,2)</f>
        <v>#VALUE!</v>
      </c>
      <c r="BG25" s="0" t="e">
        <f aca="false">Veloc($E$13:$G$1365,BD25,3)</f>
        <v>#VALUE!</v>
      </c>
      <c r="BH25" s="0" t="e">
        <f aca="false">IF(BF25&lt;hT,$G$5+alfa*(BF25-ho),TT)</f>
        <v>#VALUE!</v>
      </c>
      <c r="BI25" s="0" t="e">
        <f aca="false">IF(BF25&lt;hT,pSL*(1/(1+alfa*BF25/($G$5-alfa*ho)))^(go/(Rair*alfa)),pT*EXP(-go*(BF25-hT)/(Rair*TT)))</f>
        <v>#VALUE!</v>
      </c>
      <c r="BJ25" s="0" t="e">
        <f aca="false">Mch(BG25,BH25,Rair,gamma)</f>
        <v>#VALUE!</v>
      </c>
      <c r="BK25" s="0" t="e">
        <f aca="false">Cpex(Cp0,BJ25,$N$9,$L$13:$M$19)</f>
        <v>#VALUE!</v>
      </c>
      <c r="BL25" s="0" t="e">
        <f aca="false">pex(BI25,BJ25,gamma,BK25)</f>
        <v>#VALUE!</v>
      </c>
      <c r="BM25" s="0" t="e">
        <f aca="false">MachThroat(gamma,BL25,BE25)</f>
        <v>#VALUE!</v>
      </c>
      <c r="BN25" s="0" t="e">
        <f aca="false">CN(BM25,CSON,CINC)</f>
        <v>#VALUE!</v>
      </c>
      <c r="BO25" s="0" t="e">
        <f aca="false">DPDT(Constant,BN25,BM25,gamma,BE25,BL25)</f>
        <v>#VALUE!</v>
      </c>
      <c r="BP25" s="0" t="e">
        <f aca="false">pC+deltaT*(pdot+2*pdot2+2*pdot3+pdot4)/6</f>
        <v>#VALUE!</v>
      </c>
      <c r="BR25" s="0" t="n">
        <f aca="false">Q25</f>
        <v>0.2</v>
      </c>
      <c r="BS25" s="0" t="e">
        <f aca="false">R25/144</f>
        <v>#VALUE!</v>
      </c>
      <c r="BT25" s="0" t="e">
        <f aca="false">pX/144</f>
        <v>#VALUE!</v>
      </c>
      <c r="BU25" s="0" t="e">
        <f aca="false">pa/144</f>
        <v>#VALUE!</v>
      </c>
      <c r="BV25" s="11" t="n">
        <f aca="false">BR25</f>
        <v>0.2</v>
      </c>
      <c r="BW25" s="12" t="e">
        <f aca="false">(pC-pX)/144</f>
        <v>#VALUE!</v>
      </c>
    </row>
    <row r="26" customFormat="false" ht="12.75" hidden="false" customHeight="false" outlineLevel="0" collapsed="false">
      <c r="E26" s="9" t="n">
        <v>0.13</v>
      </c>
      <c r="F26" s="9" t="n">
        <v>1898.35052044071</v>
      </c>
      <c r="G26" s="9" t="n">
        <v>8.19496261407291</v>
      </c>
      <c r="J26" s="6"/>
      <c r="K26" s="15"/>
      <c r="L26" s="23" t="s">
        <v>132</v>
      </c>
      <c r="M26" s="3"/>
      <c r="N26" s="24" t="s">
        <v>133</v>
      </c>
      <c r="P26" s="6"/>
      <c r="Q26" s="0" t="n">
        <f aca="false">Q25+deltaT</f>
        <v>0.21</v>
      </c>
      <c r="R26" s="0" t="e">
        <f aca="false">BP25</f>
        <v>#VALUE!</v>
      </c>
      <c r="S26" s="0" t="e">
        <f aca="false">hALT1($E$13:$G$1365,Q26,2)</f>
        <v>#VALUE!</v>
      </c>
      <c r="T26" s="0" t="e">
        <f aca="false">Veloc($E$13:$G$1365,Q26,3)</f>
        <v>#VALUE!</v>
      </c>
      <c r="U26" s="0" t="e">
        <f aca="false">IF(S26&lt;hT,$G$5+alfa*(S26-ho),TT)</f>
        <v>#VALUE!</v>
      </c>
      <c r="V26" s="0" t="e">
        <f aca="false">IF(S26&lt;hT,pSL*(1/(1+alfa*S26/($G$5-alfa*ho)))^(go/(Rair*alfa)),pT*EXP(-go*(S26-hT)/(Rair*TT)))</f>
        <v>#VALUE!</v>
      </c>
      <c r="W26" s="0" t="e">
        <f aca="false">Mch(T26,U26,Rair,gamma)</f>
        <v>#VALUE!</v>
      </c>
      <c r="X26" s="0" t="e">
        <f aca="false">Cpex(Cp0,W26,$N$9,$L$13:$M$19)</f>
        <v>#VALUE!</v>
      </c>
      <c r="Y26" s="0" t="e">
        <f aca="false">pex(V26,W26,gamma,X26)</f>
        <v>#VALUE!</v>
      </c>
      <c r="Z26" s="0" t="e">
        <f aca="false">MachThroat(gamma,Y26,R26)</f>
        <v>#VALUE!</v>
      </c>
      <c r="AA26" s="0" t="e">
        <f aca="false">CN(Z26,CSON,CINC)</f>
        <v>#VALUE!</v>
      </c>
      <c r="AB26" s="0" t="e">
        <f aca="false">DPDT(Constant,AA26,Z26,gamma,R26,Y26)</f>
        <v>#VALUE!</v>
      </c>
      <c r="AC26" s="0" t="s">
        <v>134</v>
      </c>
      <c r="AD26" s="0" t="n">
        <f aca="false">Q26+deltaT/2</f>
        <v>0.215</v>
      </c>
      <c r="AE26" s="0" t="e">
        <f aca="false">pC+deltaT*pdot/2</f>
        <v>#VALUE!</v>
      </c>
      <c r="AF26" s="0" t="e">
        <f aca="false">hALT1($E$13:$G$1365,AD26,2)</f>
        <v>#VALUE!</v>
      </c>
      <c r="AG26" s="0" t="e">
        <f aca="false">Veloc($E$13:$G$1365,AD26,3)</f>
        <v>#VALUE!</v>
      </c>
      <c r="AH26" s="0" t="e">
        <f aca="false">IF(AF26&lt;hT,$G$5+alfa*(AF26-ho),TT)</f>
        <v>#VALUE!</v>
      </c>
      <c r="AI26" s="0" t="e">
        <f aca="false">IF(AF26&lt;hT,pSL*(1/(1+alfa*AF26/($G$5-alfa*ho)))^(go/(Rair*alfa)),pT*EXP(-go*(AF26-hT)/(Rair*TT)))</f>
        <v>#VALUE!</v>
      </c>
      <c r="AJ26" s="0" t="e">
        <f aca="false">Mch(AG26,AH26,Rair,gamma)</f>
        <v>#VALUE!</v>
      </c>
      <c r="AK26" s="0" t="e">
        <f aca="false">Cpex(Cp0,AJ26,$N$9,$L$13:$M$19)</f>
        <v>#VALUE!</v>
      </c>
      <c r="AL26" s="0" t="e">
        <f aca="false">pex(AI26,AJ26,gamma,AK26)</f>
        <v>#VALUE!</v>
      </c>
      <c r="AM26" s="0" t="e">
        <f aca="false">MachThroat(gamma,AL26,AE26)</f>
        <v>#VALUE!</v>
      </c>
      <c r="AN26" s="0" t="e">
        <f aca="false">CN(AM26,CSON,CINC)</f>
        <v>#VALUE!</v>
      </c>
      <c r="AO26" s="0" t="e">
        <f aca="false">DPDT(Constant,AN26,AM26,gamma,AE26,AL26)</f>
        <v>#VALUE!</v>
      </c>
      <c r="AP26" s="0" t="s">
        <v>134</v>
      </c>
      <c r="AQ26" s="0" t="n">
        <f aca="false">Q26+deltaT/2</f>
        <v>0.215</v>
      </c>
      <c r="AR26" s="0" t="e">
        <f aca="false">pC+deltaT*pdot2/2</f>
        <v>#VALUE!</v>
      </c>
      <c r="AS26" s="0" t="e">
        <f aca="false">hALT1($E$13:$G$1365,AQ26,2)</f>
        <v>#VALUE!</v>
      </c>
      <c r="AT26" s="0" t="e">
        <f aca="false">Veloc($E$13:$G$1365,AQ26,3)</f>
        <v>#VALUE!</v>
      </c>
      <c r="AU26" s="0" t="e">
        <f aca="false">IF(AS26&lt;hT,$G$5+alfa*(AS26-ho),TT)</f>
        <v>#VALUE!</v>
      </c>
      <c r="AV26" s="0" t="e">
        <f aca="false">IF(AS26&lt;hT,pSL*(1/(1+alfa*AF26/($G$5-alfa*ho)))^(go/(Rair*alfa)),pT*EXP(-go*(AF26-hT)/(Rair*TT)))</f>
        <v>#VALUE!</v>
      </c>
      <c r="AW26" s="0" t="e">
        <f aca="false">Mch(AT26,AU26,Rair,gamma)</f>
        <v>#VALUE!</v>
      </c>
      <c r="AX26" s="0" t="e">
        <f aca="false">Cpex(Cp0,AW26,$N$9,$L$13:$M$19)</f>
        <v>#VALUE!</v>
      </c>
      <c r="AY26" s="0" t="e">
        <f aca="false">pex(AV26,AW26,gamma,AX26)</f>
        <v>#VALUE!</v>
      </c>
      <c r="AZ26" s="0" t="e">
        <f aca="false">MachThroat(gamma,AY26,AR26)</f>
        <v>#VALUE!</v>
      </c>
      <c r="BA26" s="0" t="e">
        <f aca="false">CN(AZ26,CSON,CINC)</f>
        <v>#VALUE!</v>
      </c>
      <c r="BB26" s="0" t="e">
        <f aca="false">DPDT(Constant,BA26,AZ26,gamma,AR26,AY26)</f>
        <v>#VALUE!</v>
      </c>
      <c r="BC26" s="0" t="s">
        <v>134</v>
      </c>
      <c r="BD26" s="0" t="n">
        <f aca="false">Q26+deltaT</f>
        <v>0.22</v>
      </c>
      <c r="BE26" s="0" t="e">
        <f aca="false">pC+deltaT*pdot3</f>
        <v>#VALUE!</v>
      </c>
      <c r="BF26" s="0" t="e">
        <f aca="false">hALT1($E$13:$G$1365,BD26,2)</f>
        <v>#VALUE!</v>
      </c>
      <c r="BG26" s="0" t="e">
        <f aca="false">Veloc($E$13:$G$1365,BD26,3)</f>
        <v>#VALUE!</v>
      </c>
      <c r="BH26" s="0" t="e">
        <f aca="false">IF(BF26&lt;hT,$G$5+alfa*(BF26-ho),TT)</f>
        <v>#VALUE!</v>
      </c>
      <c r="BI26" s="0" t="e">
        <f aca="false">IF(BF26&lt;hT,pSL*(1/(1+alfa*BF26/($G$5-alfa*ho)))^(go/(Rair*alfa)),pT*EXP(-go*(BF26-hT)/(Rair*TT)))</f>
        <v>#VALUE!</v>
      </c>
      <c r="BJ26" s="0" t="e">
        <f aca="false">Mch(BG26,BH26,Rair,gamma)</f>
        <v>#VALUE!</v>
      </c>
      <c r="BK26" s="0" t="e">
        <f aca="false">Cpex(Cp0,BJ26,$N$9,$L$13:$M$19)</f>
        <v>#VALUE!</v>
      </c>
      <c r="BL26" s="0" t="e">
        <f aca="false">pex(BI26,BJ26,gamma,BK26)</f>
        <v>#VALUE!</v>
      </c>
      <c r="BM26" s="0" t="e">
        <f aca="false">MachThroat(gamma,BL26,BE26)</f>
        <v>#VALUE!</v>
      </c>
      <c r="BN26" s="0" t="e">
        <f aca="false">CN(BM26,CSON,CINC)</f>
        <v>#VALUE!</v>
      </c>
      <c r="BO26" s="0" t="e">
        <f aca="false">DPDT(Constant,BN26,BM26,gamma,BE26,BL26)</f>
        <v>#VALUE!</v>
      </c>
      <c r="BP26" s="0" t="e">
        <f aca="false">pC+deltaT*(pdot+2*pdot2+2*pdot3+pdot4)/6</f>
        <v>#VALUE!</v>
      </c>
      <c r="BQ26" s="0" t="s">
        <v>134</v>
      </c>
      <c r="BR26" s="0" t="n">
        <f aca="false">Q26</f>
        <v>0.21</v>
      </c>
      <c r="BS26" s="0" t="e">
        <f aca="false">R26/144</f>
        <v>#VALUE!</v>
      </c>
      <c r="BT26" s="0" t="e">
        <f aca="false">pX/144</f>
        <v>#VALUE!</v>
      </c>
      <c r="BU26" s="0" t="e">
        <f aca="false">pa/144</f>
        <v>#VALUE!</v>
      </c>
      <c r="BV26" s="11" t="n">
        <f aca="false">BR26</f>
        <v>0.21</v>
      </c>
      <c r="BW26" s="12" t="e">
        <f aca="false">(pC-pX)/144</f>
        <v>#VALUE!</v>
      </c>
      <c r="BX26" s="0" t="s">
        <v>134</v>
      </c>
      <c r="BZ26" s="0" t="s">
        <v>134</v>
      </c>
      <c r="CA26" s="0" t="s">
        <v>134</v>
      </c>
      <c r="CB26" s="0" t="s">
        <v>134</v>
      </c>
      <c r="CC26" s="0" t="s">
        <v>134</v>
      </c>
      <c r="CD26" s="0" t="s">
        <v>134</v>
      </c>
      <c r="CE26" s="0" t="s">
        <v>134</v>
      </c>
    </row>
    <row r="27" customFormat="false" ht="14.25" hidden="false" customHeight="true" outlineLevel="0" collapsed="false">
      <c r="E27" s="9" t="n">
        <v>0.14</v>
      </c>
      <c r="F27" s="9" t="n">
        <v>1898.4390280359</v>
      </c>
      <c r="G27" s="9" t="n">
        <v>9.52322559033942</v>
      </c>
      <c r="I27" s="5"/>
      <c r="J27" s="6"/>
      <c r="K27" s="15"/>
      <c r="L27" s="26" t="s">
        <v>135</v>
      </c>
      <c r="M27" s="3"/>
      <c r="N27" s="24" t="s">
        <v>136</v>
      </c>
      <c r="P27" s="6"/>
      <c r="Q27" s="0" t="n">
        <f aca="false">Q26+deltaT</f>
        <v>0.22</v>
      </c>
      <c r="R27" s="0" t="e">
        <f aca="false">BP26</f>
        <v>#VALUE!</v>
      </c>
      <c r="S27" s="0" t="e">
        <f aca="false">hALT1($E$13:$G$1365,Q27,2)</f>
        <v>#VALUE!</v>
      </c>
      <c r="T27" s="0" t="e">
        <f aca="false">Veloc($E$13:$G$1365,Q27,3)</f>
        <v>#VALUE!</v>
      </c>
      <c r="U27" s="0" t="e">
        <f aca="false">IF(S27&lt;hT,$G$5+alfa*(S27-ho),TT)</f>
        <v>#VALUE!</v>
      </c>
      <c r="V27" s="0" t="e">
        <f aca="false">IF(S27&lt;hT,pSL*(1/(1+alfa*S27/($G$5-alfa*ho)))^(go/(Rair*alfa)),pT*EXP(-go*(S27-hT)/(Rair*TT)))</f>
        <v>#VALUE!</v>
      </c>
      <c r="W27" s="0" t="e">
        <f aca="false">Mch(T27,U27,Rair,gamma)</f>
        <v>#VALUE!</v>
      </c>
      <c r="X27" s="0" t="e">
        <f aca="false">Cpex(Cp0,W27,$N$9,$L$13:$M$19)</f>
        <v>#VALUE!</v>
      </c>
      <c r="Y27" s="0" t="e">
        <f aca="false">pex(V27,W27,gamma,X27)</f>
        <v>#VALUE!</v>
      </c>
      <c r="Z27" s="0" t="e">
        <f aca="false">MachThroat(gamma,Y27,R27)</f>
        <v>#VALUE!</v>
      </c>
      <c r="AA27" s="0" t="e">
        <f aca="false">CN(Z27,CSON,CINC)</f>
        <v>#VALUE!</v>
      </c>
      <c r="AB27" s="0" t="e">
        <f aca="false">DPDT(Constant,AA27,Z27,gamma,R27,Y27)</f>
        <v>#VALUE!</v>
      </c>
      <c r="AC27" s="0" t="s">
        <v>134</v>
      </c>
      <c r="AD27" s="0" t="n">
        <f aca="false">Q27+deltaT/2</f>
        <v>0.225</v>
      </c>
      <c r="AE27" s="0" t="e">
        <f aca="false">pC+deltaT*pdot/2</f>
        <v>#VALUE!</v>
      </c>
      <c r="AF27" s="0" t="e">
        <f aca="false">hALT1($E$13:$G$1365,AD27,2)</f>
        <v>#VALUE!</v>
      </c>
      <c r="AG27" s="0" t="e">
        <f aca="false">Veloc($E$13:$G$1365,AD27,3)</f>
        <v>#VALUE!</v>
      </c>
      <c r="AH27" s="0" t="e">
        <f aca="false">IF(AF27&lt;hT,$G$5+alfa*(AF27-ho),TT)</f>
        <v>#VALUE!</v>
      </c>
      <c r="AI27" s="0" t="e">
        <f aca="false">IF(AF27&lt;hT,pSL*(1/(1+alfa*AF27/($G$5-alfa*ho)))^(go/(Rair*alfa)),pT*EXP(-go*(AF27-hT)/(Rair*TT)))</f>
        <v>#VALUE!</v>
      </c>
      <c r="AJ27" s="0" t="e">
        <f aca="false">Mch(AG27,AH27,Rair,gamma)</f>
        <v>#VALUE!</v>
      </c>
      <c r="AK27" s="0" t="e">
        <f aca="false">Cpex(Cp0,AJ27,$N$9,$L$13:$M$19)</f>
        <v>#VALUE!</v>
      </c>
      <c r="AL27" s="0" t="e">
        <f aca="false">pex(AI27,AJ27,gamma,AK27)</f>
        <v>#VALUE!</v>
      </c>
      <c r="AM27" s="0" t="e">
        <f aca="false">MachThroat(gamma,AL27,AE27)</f>
        <v>#VALUE!</v>
      </c>
      <c r="AN27" s="0" t="e">
        <f aca="false">CN(AM27,CSON,CINC)</f>
        <v>#VALUE!</v>
      </c>
      <c r="AO27" s="0" t="e">
        <f aca="false">DPDT(Constant,AN27,AM27,gamma,AE27,AL27)</f>
        <v>#VALUE!</v>
      </c>
      <c r="AP27" s="0" t="s">
        <v>134</v>
      </c>
      <c r="AQ27" s="0" t="n">
        <f aca="false">Q27+deltaT/2</f>
        <v>0.225</v>
      </c>
      <c r="AR27" s="0" t="e">
        <f aca="false">pC+deltaT*pdot2/2</f>
        <v>#VALUE!</v>
      </c>
      <c r="AS27" s="0" t="e">
        <f aca="false">hALT1($E$13:$G$1365,AQ27,2)</f>
        <v>#VALUE!</v>
      </c>
      <c r="AT27" s="0" t="e">
        <f aca="false">Veloc($E$13:$G$1365,AQ27,3)</f>
        <v>#VALUE!</v>
      </c>
      <c r="AU27" s="0" t="e">
        <f aca="false">IF(AS27&lt;hT,$G$5+alfa*(AS27-ho),TT)</f>
        <v>#VALUE!</v>
      </c>
      <c r="AV27" s="0" t="e">
        <f aca="false">IF(AS27&lt;hT,pSL*(1/(1+alfa*AF27/($G$5-alfa*ho)))^(go/(Rair*alfa)),pT*EXP(-go*(AF27-hT)/(Rair*TT)))</f>
        <v>#VALUE!</v>
      </c>
      <c r="AW27" s="0" t="e">
        <f aca="false">Mch(AT27,AU27,Rair,gamma)</f>
        <v>#VALUE!</v>
      </c>
      <c r="AX27" s="0" t="e">
        <f aca="false">Cpex(Cp0,AW27,$N$9,$L$13:$M$19)</f>
        <v>#VALUE!</v>
      </c>
      <c r="AY27" s="0" t="e">
        <f aca="false">pex(AV27,AW27,gamma,AX27)</f>
        <v>#VALUE!</v>
      </c>
      <c r="AZ27" s="0" t="e">
        <f aca="false">MachThroat(gamma,AY27,AR27)</f>
        <v>#VALUE!</v>
      </c>
      <c r="BA27" s="0" t="e">
        <f aca="false">CN(AZ27,CSON,CINC)</f>
        <v>#VALUE!</v>
      </c>
      <c r="BB27" s="0" t="e">
        <f aca="false">DPDT(Constant,BA27,AZ27,gamma,AR27,AY27)</f>
        <v>#VALUE!</v>
      </c>
      <c r="BC27" s="0" t="s">
        <v>134</v>
      </c>
      <c r="BD27" s="0" t="n">
        <f aca="false">Q27+deltaT</f>
        <v>0.23</v>
      </c>
      <c r="BE27" s="0" t="e">
        <f aca="false">pC+deltaT*pdot3</f>
        <v>#VALUE!</v>
      </c>
      <c r="BF27" s="0" t="e">
        <f aca="false">hALT1($E$13:$G$1365,BD27,2)</f>
        <v>#VALUE!</v>
      </c>
      <c r="BG27" s="0" t="e">
        <f aca="false">Veloc($E$13:$G$1365,BD27,3)</f>
        <v>#VALUE!</v>
      </c>
      <c r="BH27" s="0" t="e">
        <f aca="false">IF(BF27&lt;hT,$G$5+alfa*(BF27-ho),TT)</f>
        <v>#VALUE!</v>
      </c>
      <c r="BI27" s="0" t="e">
        <f aca="false">IF(BF27&lt;hT,pSL*(1/(1+alfa*BF27/($G$5-alfa*ho)))^(go/(Rair*alfa)),pT*EXP(-go*(BF27-hT)/(Rair*TT)))</f>
        <v>#VALUE!</v>
      </c>
      <c r="BJ27" s="0" t="e">
        <f aca="false">Mch(BG27,BH27,Rair,gamma)</f>
        <v>#VALUE!</v>
      </c>
      <c r="BK27" s="0" t="e">
        <f aca="false">Cpex(Cp0,BJ27,$N$9,$L$13:$M$19)</f>
        <v>#VALUE!</v>
      </c>
      <c r="BL27" s="0" t="e">
        <f aca="false">pex(BI27,BJ27,gamma,BK27)</f>
        <v>#VALUE!</v>
      </c>
      <c r="BM27" s="0" t="e">
        <f aca="false">MachThroat(gamma,BL27,BE27)</f>
        <v>#VALUE!</v>
      </c>
      <c r="BN27" s="0" t="e">
        <f aca="false">CN(BM27,CSON,CINC)</f>
        <v>#VALUE!</v>
      </c>
      <c r="BO27" s="0" t="e">
        <f aca="false">DPDT(Constant,BN27,BM27,gamma,BE27,BL27)</f>
        <v>#VALUE!</v>
      </c>
      <c r="BP27" s="0" t="e">
        <f aca="false">pC+deltaT*(pdot+2*pdot2+2*pdot3+pdot4)/6</f>
        <v>#VALUE!</v>
      </c>
      <c r="BQ27" s="0" t="s">
        <v>134</v>
      </c>
      <c r="BR27" s="0" t="n">
        <f aca="false">Q27</f>
        <v>0.22</v>
      </c>
      <c r="BS27" s="0" t="e">
        <f aca="false">R27/144</f>
        <v>#VALUE!</v>
      </c>
      <c r="BT27" s="0" t="e">
        <f aca="false">pX/144</f>
        <v>#VALUE!</v>
      </c>
      <c r="BU27" s="0" t="e">
        <f aca="false">pa/144</f>
        <v>#VALUE!</v>
      </c>
      <c r="BV27" s="11" t="n">
        <f aca="false">BR27</f>
        <v>0.22</v>
      </c>
      <c r="BW27" s="12" t="e">
        <f aca="false">(pC-pX)/144</f>
        <v>#VALUE!</v>
      </c>
      <c r="BX27" s="0" t="s">
        <v>134</v>
      </c>
      <c r="BZ27" s="0" t="s">
        <v>134</v>
      </c>
      <c r="CA27" s="0" t="s">
        <v>134</v>
      </c>
      <c r="CB27" s="0" t="s">
        <v>134</v>
      </c>
      <c r="CC27" s="0" t="s">
        <v>134</v>
      </c>
      <c r="CD27" s="0" t="s">
        <v>134</v>
      </c>
      <c r="CE27" s="0" t="s">
        <v>134</v>
      </c>
    </row>
    <row r="28" customFormat="false" ht="12.75" hidden="false" customHeight="true" outlineLevel="0" collapsed="false">
      <c r="E28" s="9" t="n">
        <v>0.15</v>
      </c>
      <c r="F28" s="9" t="n">
        <v>1898.54131846714</v>
      </c>
      <c r="G28" s="9" t="n">
        <v>10.9515431223493</v>
      </c>
      <c r="J28" s="6"/>
      <c r="K28" s="15"/>
      <c r="L28" s="26" t="s">
        <v>137</v>
      </c>
      <c r="M28" s="3"/>
      <c r="N28" s="24" t="s">
        <v>138</v>
      </c>
      <c r="P28" s="6"/>
      <c r="Q28" s="0" t="n">
        <f aca="false">Q27+deltaT</f>
        <v>0.23</v>
      </c>
      <c r="R28" s="0" t="e">
        <f aca="false">BP27</f>
        <v>#VALUE!</v>
      </c>
      <c r="S28" s="0" t="e">
        <f aca="false">hALT1($E$13:$G$1365,Q28,2)</f>
        <v>#VALUE!</v>
      </c>
      <c r="T28" s="0" t="e">
        <f aca="false">Veloc($E$13:$G$1365,Q28,3)</f>
        <v>#VALUE!</v>
      </c>
      <c r="U28" s="0" t="e">
        <f aca="false">IF(S28&lt;hT,$G$5+alfa*(S28-ho),TT)</f>
        <v>#VALUE!</v>
      </c>
      <c r="V28" s="0" t="e">
        <f aca="false">IF(S28&lt;hT,pSL*(1/(1+alfa*S28/($G$5-alfa*ho)))^(go/(Rair*alfa)),pT*EXP(-go*(S28-hT)/(Rair*TT)))</f>
        <v>#VALUE!</v>
      </c>
      <c r="W28" s="0" t="e">
        <f aca="false">Mch(T28,U28,Rair,gamma)</f>
        <v>#VALUE!</v>
      </c>
      <c r="X28" s="0" t="e">
        <f aca="false">Cpex(Cp0,W28,$N$9,$L$13:$M$19)</f>
        <v>#VALUE!</v>
      </c>
      <c r="Y28" s="0" t="e">
        <f aca="false">pex(V28,W28,gamma,X28)</f>
        <v>#VALUE!</v>
      </c>
      <c r="Z28" s="0" t="e">
        <f aca="false">MachThroat(gamma,Y28,R28)</f>
        <v>#VALUE!</v>
      </c>
      <c r="AA28" s="0" t="e">
        <f aca="false">CN(Z28,CSON,CINC)</f>
        <v>#VALUE!</v>
      </c>
      <c r="AB28" s="0" t="e">
        <f aca="false">DPDT(Constant,AA28,Z28,gamma,R28,Y28)</f>
        <v>#VALUE!</v>
      </c>
      <c r="AC28" s="0" t="s">
        <v>134</v>
      </c>
      <c r="AD28" s="0" t="n">
        <f aca="false">Q28+deltaT/2</f>
        <v>0.235</v>
      </c>
      <c r="AE28" s="0" t="e">
        <f aca="false">pC+deltaT*pdot/2</f>
        <v>#VALUE!</v>
      </c>
      <c r="AF28" s="0" t="e">
        <f aca="false">hALT1($E$13:$G$1365,AD28,2)</f>
        <v>#VALUE!</v>
      </c>
      <c r="AG28" s="0" t="e">
        <f aca="false">Veloc($E$13:$G$1365,AD28,3)</f>
        <v>#VALUE!</v>
      </c>
      <c r="AH28" s="0" t="e">
        <f aca="false">IF(AF28&lt;hT,$G$5+alfa*(AF28-ho),TT)</f>
        <v>#VALUE!</v>
      </c>
      <c r="AI28" s="0" t="e">
        <f aca="false">IF(AF28&lt;hT,pSL*(1/(1+alfa*AF28/($G$5-alfa*ho)))^(go/(Rair*alfa)),pT*EXP(-go*(AF28-hT)/(Rair*TT)))</f>
        <v>#VALUE!</v>
      </c>
      <c r="AJ28" s="0" t="e">
        <f aca="false">Mch(AG28,AH28,Rair,gamma)</f>
        <v>#VALUE!</v>
      </c>
      <c r="AK28" s="0" t="e">
        <f aca="false">Cpex(Cp0,AJ28,$N$9,$L$13:$M$19)</f>
        <v>#VALUE!</v>
      </c>
      <c r="AL28" s="0" t="e">
        <f aca="false">pex(AI28,AJ28,gamma,AK28)</f>
        <v>#VALUE!</v>
      </c>
      <c r="AM28" s="0" t="e">
        <f aca="false">MachThroat(gamma,AL28,AE28)</f>
        <v>#VALUE!</v>
      </c>
      <c r="AN28" s="0" t="e">
        <f aca="false">CN(AM28,CSON,CINC)</f>
        <v>#VALUE!</v>
      </c>
      <c r="AO28" s="0" t="e">
        <f aca="false">DPDT(Constant,AN28,AM28,gamma,AE28,AL28)</f>
        <v>#VALUE!</v>
      </c>
      <c r="AP28" s="0" t="s">
        <v>134</v>
      </c>
      <c r="AQ28" s="0" t="n">
        <f aca="false">Q28+deltaT/2</f>
        <v>0.235</v>
      </c>
      <c r="AR28" s="0" t="e">
        <f aca="false">pC+deltaT*pdot2/2</f>
        <v>#VALUE!</v>
      </c>
      <c r="AS28" s="0" t="e">
        <f aca="false">hALT1($E$13:$G$1365,AQ28,2)</f>
        <v>#VALUE!</v>
      </c>
      <c r="AT28" s="0" t="e">
        <f aca="false">Veloc($E$13:$G$1365,AQ28,3)</f>
        <v>#VALUE!</v>
      </c>
      <c r="AU28" s="0" t="e">
        <f aca="false">IF(AS28&lt;hT,$G$5+alfa*(AS28-ho),TT)</f>
        <v>#VALUE!</v>
      </c>
      <c r="AV28" s="0" t="e">
        <f aca="false">IF(AS28&lt;hT,pSL*(1/(1+alfa*AF28/($G$5-alfa*ho)))^(go/(Rair*alfa)),pT*EXP(-go*(AF28-hT)/(Rair*TT)))</f>
        <v>#VALUE!</v>
      </c>
      <c r="AW28" s="0" t="e">
        <f aca="false">Mch(AT28,AU28,Rair,gamma)</f>
        <v>#VALUE!</v>
      </c>
      <c r="AX28" s="0" t="e">
        <f aca="false">Cpex(Cp0,AW28,$N$9,$L$13:$M$19)</f>
        <v>#VALUE!</v>
      </c>
      <c r="AY28" s="0" t="e">
        <f aca="false">pex(AV28,AW28,gamma,AX28)</f>
        <v>#VALUE!</v>
      </c>
      <c r="AZ28" s="0" t="e">
        <f aca="false">MachThroat(gamma,AY28,AR28)</f>
        <v>#VALUE!</v>
      </c>
      <c r="BA28" s="0" t="e">
        <f aca="false">CN(AZ28,CSON,CINC)</f>
        <v>#VALUE!</v>
      </c>
      <c r="BB28" s="0" t="e">
        <f aca="false">DPDT(Constant,BA28,AZ28,gamma,AR28,AY28)</f>
        <v>#VALUE!</v>
      </c>
      <c r="BC28" s="0" t="s">
        <v>134</v>
      </c>
      <c r="BD28" s="0" t="n">
        <f aca="false">Q28+deltaT</f>
        <v>0.24</v>
      </c>
      <c r="BE28" s="0" t="e">
        <f aca="false">pC+deltaT*pdot3</f>
        <v>#VALUE!</v>
      </c>
      <c r="BF28" s="0" t="e">
        <f aca="false">hALT1($E$13:$G$1365,BD28,2)</f>
        <v>#VALUE!</v>
      </c>
      <c r="BG28" s="0" t="e">
        <f aca="false">Veloc($E$13:$G$1365,BD28,3)</f>
        <v>#VALUE!</v>
      </c>
      <c r="BH28" s="0" t="e">
        <f aca="false">IF(BF28&lt;hT,$G$5+alfa*(BF28-ho),TT)</f>
        <v>#VALUE!</v>
      </c>
      <c r="BI28" s="0" t="e">
        <f aca="false">IF(BF28&lt;hT,pSL*(1/(1+alfa*BF28/($G$5-alfa*ho)))^(go/(Rair*alfa)),pT*EXP(-go*(BF28-hT)/(Rair*TT)))</f>
        <v>#VALUE!</v>
      </c>
      <c r="BJ28" s="0" t="e">
        <f aca="false">Mch(BG28,BH28,Rair,gamma)</f>
        <v>#VALUE!</v>
      </c>
      <c r="BK28" s="0" t="e">
        <f aca="false">Cpex(Cp0,BJ28,$N$9,$L$13:$M$19)</f>
        <v>#VALUE!</v>
      </c>
      <c r="BL28" s="0" t="e">
        <f aca="false">pex(BI28,BJ28,gamma,BK28)</f>
        <v>#VALUE!</v>
      </c>
      <c r="BM28" s="0" t="e">
        <f aca="false">MachThroat(gamma,BL28,BE28)</f>
        <v>#VALUE!</v>
      </c>
      <c r="BN28" s="0" t="e">
        <f aca="false">CN(BM28,CSON,CINC)</f>
        <v>#VALUE!</v>
      </c>
      <c r="BO28" s="0" t="e">
        <f aca="false">DPDT(Constant,BN28,BM28,gamma,BE28,BL28)</f>
        <v>#VALUE!</v>
      </c>
      <c r="BP28" s="0" t="e">
        <f aca="false">pC+deltaT*(pdot+2*pdot2+2*pdot3+pdot4)/6</f>
        <v>#VALUE!</v>
      </c>
      <c r="BQ28" s="0" t="s">
        <v>134</v>
      </c>
      <c r="BR28" s="0" t="n">
        <f aca="false">Q28</f>
        <v>0.23</v>
      </c>
      <c r="BS28" s="0" t="e">
        <f aca="false">R28/144</f>
        <v>#VALUE!</v>
      </c>
      <c r="BT28" s="0" t="e">
        <f aca="false">pX/144</f>
        <v>#VALUE!</v>
      </c>
      <c r="BU28" s="0" t="e">
        <f aca="false">pa/144</f>
        <v>#VALUE!</v>
      </c>
      <c r="BV28" s="11" t="n">
        <f aca="false">BR28</f>
        <v>0.23</v>
      </c>
      <c r="BW28" s="12" t="e">
        <f aca="false">(pC-pX)/144</f>
        <v>#VALUE!</v>
      </c>
      <c r="BX28" s="0" t="s">
        <v>134</v>
      </c>
      <c r="BZ28" s="0" t="s">
        <v>134</v>
      </c>
      <c r="CA28" s="0" t="s">
        <v>134</v>
      </c>
      <c r="CB28" s="0" t="s">
        <v>134</v>
      </c>
      <c r="CC28" s="0" t="s">
        <v>134</v>
      </c>
      <c r="CD28" s="0" t="s">
        <v>134</v>
      </c>
      <c r="CE28" s="0" t="s">
        <v>134</v>
      </c>
    </row>
    <row r="29" customFormat="false" ht="12.75" hidden="false" customHeight="false" outlineLevel="0" collapsed="false">
      <c r="E29" s="9" t="n">
        <v>0.16</v>
      </c>
      <c r="F29" s="9" t="n">
        <v>1898.65839268567</v>
      </c>
      <c r="G29" s="9" t="n">
        <v>12.4799970188328</v>
      </c>
      <c r="J29" s="6"/>
      <c r="K29" s="15"/>
      <c r="L29" s="26" t="s">
        <v>139</v>
      </c>
      <c r="N29" s="27" t="s">
        <v>140</v>
      </c>
      <c r="P29" s="6"/>
      <c r="Q29" s="0" t="n">
        <f aca="false">Q28+deltaT</f>
        <v>0.24</v>
      </c>
      <c r="R29" s="0" t="e">
        <f aca="false">BP28</f>
        <v>#VALUE!</v>
      </c>
      <c r="S29" s="0" t="e">
        <f aca="false">hALT1($E$13:$G$1365,Q29,2)</f>
        <v>#VALUE!</v>
      </c>
      <c r="T29" s="0" t="e">
        <f aca="false">Veloc($E$13:$G$1365,Q29,3)</f>
        <v>#VALUE!</v>
      </c>
      <c r="U29" s="0" t="e">
        <f aca="false">IF(S29&lt;hT,$G$5+alfa*(S29-ho),TT)</f>
        <v>#VALUE!</v>
      </c>
      <c r="V29" s="0" t="e">
        <f aca="false">IF(S29&lt;hT,pSL*(1/(1+alfa*S29/($G$5-alfa*ho)))^(go/(Rair*alfa)),pT*EXP(-go*(S29-hT)/(Rair*TT)))</f>
        <v>#VALUE!</v>
      </c>
      <c r="W29" s="0" t="e">
        <f aca="false">Mch(T29,U29,Rair,gamma)</f>
        <v>#VALUE!</v>
      </c>
      <c r="X29" s="0" t="e">
        <f aca="false">Cpex(Cp0,W29,$N$9,$L$13:$M$19)</f>
        <v>#VALUE!</v>
      </c>
      <c r="Y29" s="0" t="e">
        <f aca="false">pex(V29,W29,gamma,X29)</f>
        <v>#VALUE!</v>
      </c>
      <c r="Z29" s="0" t="e">
        <f aca="false">MachThroat(gamma,Y29,R29)</f>
        <v>#VALUE!</v>
      </c>
      <c r="AA29" s="0" t="e">
        <f aca="false">CN(Z29,CSON,CINC)</f>
        <v>#VALUE!</v>
      </c>
      <c r="AB29" s="0" t="e">
        <f aca="false">DPDT(Constant,AA29,Z29,gamma,R29,Y29)</f>
        <v>#VALUE!</v>
      </c>
      <c r="AC29" s="0" t="s">
        <v>134</v>
      </c>
      <c r="AD29" s="0" t="n">
        <f aca="false">Q29+deltaT/2</f>
        <v>0.245</v>
      </c>
      <c r="AE29" s="0" t="e">
        <f aca="false">pC+deltaT*pdot/2</f>
        <v>#VALUE!</v>
      </c>
      <c r="AF29" s="0" t="e">
        <f aca="false">hALT1($E$13:$G$1365,AD29,2)</f>
        <v>#VALUE!</v>
      </c>
      <c r="AG29" s="0" t="e">
        <f aca="false">Veloc($E$13:$G$1365,AD29,3)</f>
        <v>#VALUE!</v>
      </c>
      <c r="AH29" s="0" t="e">
        <f aca="false">IF(AF29&lt;hT,$G$5+alfa*(AF29-ho),TT)</f>
        <v>#VALUE!</v>
      </c>
      <c r="AI29" s="0" t="e">
        <f aca="false">IF(AF29&lt;hT,pSL*(1/(1+alfa*AF29/($G$5-alfa*ho)))^(go/(Rair*alfa)),pT*EXP(-go*(AF29-hT)/(Rair*TT)))</f>
        <v>#VALUE!</v>
      </c>
      <c r="AJ29" s="0" t="e">
        <f aca="false">Mch(AG29,AH29,Rair,gamma)</f>
        <v>#VALUE!</v>
      </c>
      <c r="AK29" s="0" t="e">
        <f aca="false">Cpex(Cp0,AJ29,$N$9,$L$13:$M$19)</f>
        <v>#VALUE!</v>
      </c>
      <c r="AL29" s="0" t="e">
        <f aca="false">pex(AI29,AJ29,gamma,AK29)</f>
        <v>#VALUE!</v>
      </c>
      <c r="AM29" s="0" t="e">
        <f aca="false">MachThroat(gamma,AL29,AE29)</f>
        <v>#VALUE!</v>
      </c>
      <c r="AN29" s="0" t="e">
        <f aca="false">CN(AM29,CSON,CINC)</f>
        <v>#VALUE!</v>
      </c>
      <c r="AO29" s="0" t="e">
        <f aca="false">DPDT(Constant,AN29,AM29,gamma,AE29,AL29)</f>
        <v>#VALUE!</v>
      </c>
      <c r="AP29" s="0" t="s">
        <v>134</v>
      </c>
      <c r="AQ29" s="0" t="n">
        <f aca="false">Q29+deltaT/2</f>
        <v>0.245</v>
      </c>
      <c r="AR29" s="0" t="e">
        <f aca="false">pC+deltaT*pdot2/2</f>
        <v>#VALUE!</v>
      </c>
      <c r="AS29" s="0" t="e">
        <f aca="false">hALT1($E$13:$G$1365,AQ29,2)</f>
        <v>#VALUE!</v>
      </c>
      <c r="AT29" s="0" t="e">
        <f aca="false">Veloc($E$13:$G$1365,AQ29,3)</f>
        <v>#VALUE!</v>
      </c>
      <c r="AU29" s="0" t="e">
        <f aca="false">IF(AS29&lt;hT,$G$5+alfa*(AS29-ho),TT)</f>
        <v>#VALUE!</v>
      </c>
      <c r="AV29" s="0" t="e">
        <f aca="false">IF(AS29&lt;hT,pSL*(1/(1+alfa*AF29/($G$5-alfa*ho)))^(go/(Rair*alfa)),pT*EXP(-go*(AF29-hT)/(Rair*TT)))</f>
        <v>#VALUE!</v>
      </c>
      <c r="AW29" s="0" t="e">
        <f aca="false">Mch(AT29,AU29,Rair,gamma)</f>
        <v>#VALUE!</v>
      </c>
      <c r="AX29" s="0" t="e">
        <f aca="false">Cpex(Cp0,AW29,$N$9,$L$13:$M$19)</f>
        <v>#VALUE!</v>
      </c>
      <c r="AY29" s="0" t="e">
        <f aca="false">pex(AV29,AW29,gamma,AX29)</f>
        <v>#VALUE!</v>
      </c>
      <c r="AZ29" s="0" t="e">
        <f aca="false">MachThroat(gamma,AY29,AR29)</f>
        <v>#VALUE!</v>
      </c>
      <c r="BA29" s="0" t="e">
        <f aca="false">CN(AZ29,CSON,CINC)</f>
        <v>#VALUE!</v>
      </c>
      <c r="BB29" s="0" t="e">
        <f aca="false">DPDT(Constant,BA29,AZ29,gamma,AR29,AY29)</f>
        <v>#VALUE!</v>
      </c>
      <c r="BC29" s="0" t="s">
        <v>134</v>
      </c>
      <c r="BD29" s="0" t="n">
        <f aca="false">Q29+deltaT</f>
        <v>0.25</v>
      </c>
      <c r="BE29" s="0" t="e">
        <f aca="false">pC+deltaT*pdot3</f>
        <v>#VALUE!</v>
      </c>
      <c r="BF29" s="0" t="e">
        <f aca="false">hALT1($E$13:$G$1365,BD29,2)</f>
        <v>#VALUE!</v>
      </c>
      <c r="BG29" s="0" t="e">
        <f aca="false">Veloc($E$13:$G$1365,BD29,3)</f>
        <v>#VALUE!</v>
      </c>
      <c r="BH29" s="0" t="e">
        <f aca="false">IF(BF29&lt;hT,$G$5+alfa*(BF29-ho),TT)</f>
        <v>#VALUE!</v>
      </c>
      <c r="BI29" s="0" t="e">
        <f aca="false">IF(BF29&lt;hT,pSL*(1/(1+alfa*BF29/($G$5-alfa*ho)))^(go/(Rair*alfa)),pT*EXP(-go*(BF29-hT)/(Rair*TT)))</f>
        <v>#VALUE!</v>
      </c>
      <c r="BJ29" s="0" t="e">
        <f aca="false">Mch(BG29,BH29,Rair,gamma)</f>
        <v>#VALUE!</v>
      </c>
      <c r="BK29" s="0" t="e">
        <f aca="false">Cpex(Cp0,BJ29,$N$9,$L$13:$M$19)</f>
        <v>#VALUE!</v>
      </c>
      <c r="BL29" s="0" t="e">
        <f aca="false">pex(BI29,BJ29,gamma,BK29)</f>
        <v>#VALUE!</v>
      </c>
      <c r="BM29" s="0" t="e">
        <f aca="false">MachThroat(gamma,BL29,BE29)</f>
        <v>#VALUE!</v>
      </c>
      <c r="BN29" s="0" t="e">
        <f aca="false">CN(BM29,CSON,CINC)</f>
        <v>#VALUE!</v>
      </c>
      <c r="BO29" s="0" t="e">
        <f aca="false">DPDT(Constant,BN29,BM29,gamma,BE29,BL29)</f>
        <v>#VALUE!</v>
      </c>
      <c r="BP29" s="0" t="e">
        <f aca="false">pC+deltaT*(pdot+2*pdot2+2*pdot3+pdot4)/6</f>
        <v>#VALUE!</v>
      </c>
      <c r="BQ29" s="0" t="s">
        <v>134</v>
      </c>
      <c r="BR29" s="0" t="n">
        <f aca="false">Q29</f>
        <v>0.24</v>
      </c>
      <c r="BS29" s="0" t="e">
        <f aca="false">R29/144</f>
        <v>#VALUE!</v>
      </c>
      <c r="BT29" s="0" t="e">
        <f aca="false">pX/144</f>
        <v>#VALUE!</v>
      </c>
      <c r="BU29" s="0" t="e">
        <f aca="false">pa/144</f>
        <v>#VALUE!</v>
      </c>
      <c r="BV29" s="11" t="n">
        <f aca="false">BR29</f>
        <v>0.24</v>
      </c>
      <c r="BW29" s="12" t="e">
        <f aca="false">(pC-pX)/144</f>
        <v>#VALUE!</v>
      </c>
      <c r="BX29" s="0" t="s">
        <v>134</v>
      </c>
      <c r="BZ29" s="0" t="s">
        <v>134</v>
      </c>
      <c r="CA29" s="0" t="s">
        <v>134</v>
      </c>
      <c r="CB29" s="0" t="s">
        <v>134</v>
      </c>
      <c r="CC29" s="0" t="s">
        <v>134</v>
      </c>
      <c r="CD29" s="0" t="s">
        <v>134</v>
      </c>
      <c r="CE29" s="0" t="s">
        <v>134</v>
      </c>
    </row>
    <row r="30" customFormat="false" ht="12.75" hidden="false" customHeight="false" outlineLevel="0" collapsed="false">
      <c r="E30" s="9" t="n">
        <v>0.17</v>
      </c>
      <c r="F30" s="9" t="n">
        <v>1898.79125248092</v>
      </c>
      <c r="G30" s="9" t="n">
        <v>14.1086731031606</v>
      </c>
      <c r="J30" s="6"/>
      <c r="K30" s="15"/>
      <c r="L30" s="28" t="s">
        <v>141</v>
      </c>
      <c r="P30" s="6"/>
      <c r="Q30" s="0" t="n">
        <f aca="false">Q29+deltaT</f>
        <v>0.25</v>
      </c>
      <c r="R30" s="0" t="e">
        <f aca="false">BP29</f>
        <v>#VALUE!</v>
      </c>
      <c r="S30" s="0" t="e">
        <f aca="false">hALT1($E$13:$G$1365,Q30,2)</f>
        <v>#VALUE!</v>
      </c>
      <c r="T30" s="0" t="e">
        <f aca="false">Veloc($E$13:$G$1365,Q30,3)</f>
        <v>#VALUE!</v>
      </c>
      <c r="U30" s="0" t="e">
        <f aca="false">IF(S30&lt;hT,$G$5+alfa*(S30-ho),TT)</f>
        <v>#VALUE!</v>
      </c>
      <c r="V30" s="0" t="e">
        <f aca="false">IF(S30&lt;hT,pSL*(1/(1+alfa*S30/($G$5-alfa*ho)))^(go/(Rair*alfa)),pT*EXP(-go*(S30-hT)/(Rair*TT)))</f>
        <v>#VALUE!</v>
      </c>
      <c r="W30" s="0" t="e">
        <f aca="false">Mch(T30,U30,Rair,gamma)</f>
        <v>#VALUE!</v>
      </c>
      <c r="X30" s="0" t="e">
        <f aca="false">Cpex(Cp0,W30,$N$9,$L$13:$M$19)</f>
        <v>#VALUE!</v>
      </c>
      <c r="Y30" s="0" t="e">
        <f aca="false">pex(V30,W30,gamma,X30)</f>
        <v>#VALUE!</v>
      </c>
      <c r="Z30" s="0" t="e">
        <f aca="false">MachThroat(gamma,Y30,R30)</f>
        <v>#VALUE!</v>
      </c>
      <c r="AA30" s="0" t="e">
        <f aca="false">CN(Z30,CSON,CINC)</f>
        <v>#VALUE!</v>
      </c>
      <c r="AB30" s="0" t="e">
        <f aca="false">DPDT(Constant,AA30,Z30,gamma,R30,Y30)</f>
        <v>#VALUE!</v>
      </c>
      <c r="AC30" s="0" t="s">
        <v>134</v>
      </c>
      <c r="AD30" s="0" t="n">
        <f aca="false">Q30+deltaT/2</f>
        <v>0.255</v>
      </c>
      <c r="AE30" s="0" t="e">
        <f aca="false">pC+deltaT*pdot/2</f>
        <v>#VALUE!</v>
      </c>
      <c r="AF30" s="0" t="e">
        <f aca="false">hALT1($E$13:$G$1365,AD30,2)</f>
        <v>#VALUE!</v>
      </c>
      <c r="AG30" s="0" t="e">
        <f aca="false">Veloc($E$13:$G$1365,AD30,3)</f>
        <v>#VALUE!</v>
      </c>
      <c r="AH30" s="0" t="e">
        <f aca="false">IF(AF30&lt;hT,$G$5+alfa*(AF30-ho),TT)</f>
        <v>#VALUE!</v>
      </c>
      <c r="AI30" s="0" t="e">
        <f aca="false">IF(AF30&lt;hT,pSL*(1/(1+alfa*AF30/($G$5-alfa*ho)))^(go/(Rair*alfa)),pT*EXP(-go*(AF30-hT)/(Rair*TT)))</f>
        <v>#VALUE!</v>
      </c>
      <c r="AJ30" s="0" t="e">
        <f aca="false">Mch(AG30,AH30,Rair,gamma)</f>
        <v>#VALUE!</v>
      </c>
      <c r="AK30" s="0" t="e">
        <f aca="false">Cpex(Cp0,AJ30,$N$9,$L$13:$M$19)</f>
        <v>#VALUE!</v>
      </c>
      <c r="AL30" s="0" t="e">
        <f aca="false">pex(AI30,AJ30,gamma,AK30)</f>
        <v>#VALUE!</v>
      </c>
      <c r="AM30" s="0" t="e">
        <f aca="false">MachThroat(gamma,AL30,AE30)</f>
        <v>#VALUE!</v>
      </c>
      <c r="AN30" s="0" t="e">
        <f aca="false">CN(AM30,CSON,CINC)</f>
        <v>#VALUE!</v>
      </c>
      <c r="AO30" s="0" t="e">
        <f aca="false">DPDT(Constant,AN30,AM30,gamma,AE30,AL30)</f>
        <v>#VALUE!</v>
      </c>
      <c r="AP30" s="0" t="s">
        <v>134</v>
      </c>
      <c r="AQ30" s="0" t="n">
        <f aca="false">Q30+deltaT/2</f>
        <v>0.255</v>
      </c>
      <c r="AR30" s="0" t="e">
        <f aca="false">pC+deltaT*pdot2/2</f>
        <v>#VALUE!</v>
      </c>
      <c r="AS30" s="0" t="e">
        <f aca="false">hALT1($E$13:$G$1365,AQ30,2)</f>
        <v>#VALUE!</v>
      </c>
      <c r="AT30" s="0" t="e">
        <f aca="false">Veloc($E$13:$G$1365,AQ30,3)</f>
        <v>#VALUE!</v>
      </c>
      <c r="AU30" s="0" t="e">
        <f aca="false">IF(AS30&lt;hT,$G$5+alfa*(AS30-ho),TT)</f>
        <v>#VALUE!</v>
      </c>
      <c r="AV30" s="0" t="e">
        <f aca="false">IF(AS30&lt;hT,pSL*(1/(1+alfa*AF30/($G$5-alfa*ho)))^(go/(Rair*alfa)),pT*EXP(-go*(AF30-hT)/(Rair*TT)))</f>
        <v>#VALUE!</v>
      </c>
      <c r="AW30" s="0" t="e">
        <f aca="false">Mch(AT30,AU30,Rair,gamma)</f>
        <v>#VALUE!</v>
      </c>
      <c r="AX30" s="0" t="e">
        <f aca="false">Cpex(Cp0,AW30,$N$9,$L$13:$M$19)</f>
        <v>#VALUE!</v>
      </c>
      <c r="AY30" s="0" t="e">
        <f aca="false">pex(AV30,AW30,gamma,AX30)</f>
        <v>#VALUE!</v>
      </c>
      <c r="AZ30" s="0" t="e">
        <f aca="false">MachThroat(gamma,AY30,AR30)</f>
        <v>#VALUE!</v>
      </c>
      <c r="BA30" s="0" t="e">
        <f aca="false">CN(AZ30,CSON,CINC)</f>
        <v>#VALUE!</v>
      </c>
      <c r="BB30" s="0" t="e">
        <f aca="false">DPDT(Constant,BA30,AZ30,gamma,AR30,AY30)</f>
        <v>#VALUE!</v>
      </c>
      <c r="BC30" s="0" t="s">
        <v>134</v>
      </c>
      <c r="BD30" s="0" t="n">
        <f aca="false">Q30+deltaT</f>
        <v>0.26</v>
      </c>
      <c r="BE30" s="0" t="e">
        <f aca="false">pC+deltaT*pdot3</f>
        <v>#VALUE!</v>
      </c>
      <c r="BF30" s="0" t="e">
        <f aca="false">hALT1($E$13:$G$1365,BD30,2)</f>
        <v>#VALUE!</v>
      </c>
      <c r="BG30" s="0" t="e">
        <f aca="false">Veloc($E$13:$G$1365,BD30,3)</f>
        <v>#VALUE!</v>
      </c>
      <c r="BH30" s="0" t="e">
        <f aca="false">IF(BF30&lt;hT,$G$5+alfa*(BF30-ho),TT)</f>
        <v>#VALUE!</v>
      </c>
      <c r="BI30" s="0" t="e">
        <f aca="false">IF(BF30&lt;hT,pSL*(1/(1+alfa*BF30/($G$5-alfa*ho)))^(go/(Rair*alfa)),pT*EXP(-go*(BF30-hT)/(Rair*TT)))</f>
        <v>#VALUE!</v>
      </c>
      <c r="BJ30" s="0" t="e">
        <f aca="false">Mch(BG30,BH30,Rair,gamma)</f>
        <v>#VALUE!</v>
      </c>
      <c r="BK30" s="0" t="e">
        <f aca="false">Cpex(Cp0,BJ30,$N$9,$L$13:$M$19)</f>
        <v>#VALUE!</v>
      </c>
      <c r="BL30" s="0" t="e">
        <f aca="false">pex(BI30,BJ30,gamma,BK30)</f>
        <v>#VALUE!</v>
      </c>
      <c r="BM30" s="0" t="e">
        <f aca="false">MachThroat(gamma,BL30,BE30)</f>
        <v>#VALUE!</v>
      </c>
      <c r="BN30" s="0" t="e">
        <f aca="false">CN(BM30,CSON,CINC)</f>
        <v>#VALUE!</v>
      </c>
      <c r="BO30" s="0" t="e">
        <f aca="false">DPDT(Constant,BN30,BM30,gamma,BE30,BL30)</f>
        <v>#VALUE!</v>
      </c>
      <c r="BP30" s="0" t="e">
        <f aca="false">pC+deltaT*(pdot+2*pdot2+2*pdot3+pdot4)/6</f>
        <v>#VALUE!</v>
      </c>
      <c r="BQ30" s="0" t="s">
        <v>134</v>
      </c>
      <c r="BR30" s="0" t="n">
        <f aca="false">Q30</f>
        <v>0.25</v>
      </c>
      <c r="BS30" s="0" t="e">
        <f aca="false">R30/144</f>
        <v>#VALUE!</v>
      </c>
      <c r="BT30" s="0" t="e">
        <f aca="false">pX/144</f>
        <v>#VALUE!</v>
      </c>
      <c r="BU30" s="0" t="e">
        <f aca="false">pa/144</f>
        <v>#VALUE!</v>
      </c>
      <c r="BV30" s="11" t="n">
        <f aca="false">BR30</f>
        <v>0.25</v>
      </c>
      <c r="BW30" s="12" t="e">
        <f aca="false">(pC-pX)/144</f>
        <v>#VALUE!</v>
      </c>
      <c r="BX30" s="0" t="s">
        <v>134</v>
      </c>
      <c r="BZ30" s="0" t="s">
        <v>134</v>
      </c>
      <c r="CA30" s="0" t="s">
        <v>134</v>
      </c>
      <c r="CB30" s="0" t="s">
        <v>134</v>
      </c>
      <c r="CC30" s="0" t="s">
        <v>134</v>
      </c>
      <c r="CD30" s="0" t="s">
        <v>134</v>
      </c>
      <c r="CE30" s="0" t="s">
        <v>134</v>
      </c>
    </row>
    <row r="31" customFormat="false" ht="12.75" hidden="false" customHeight="false" outlineLevel="0" collapsed="false">
      <c r="E31" s="9" t="n">
        <v>0.18</v>
      </c>
      <c r="F31" s="9" t="n">
        <v>1898.94090052054</v>
      </c>
      <c r="G31" s="9" t="n">
        <v>15.83766119574</v>
      </c>
      <c r="J31" s="6"/>
      <c r="K31" s="6"/>
      <c r="L31" s="29"/>
      <c r="M31" s="6"/>
      <c r="N31" s="6"/>
      <c r="P31" s="6"/>
      <c r="Q31" s="0" t="n">
        <f aca="false">Q30+deltaT</f>
        <v>0.26</v>
      </c>
      <c r="R31" s="0" t="e">
        <f aca="false">BP30</f>
        <v>#VALUE!</v>
      </c>
      <c r="S31" s="0" t="e">
        <f aca="false">hALT1($E$13:$G$1365,Q31,2)</f>
        <v>#VALUE!</v>
      </c>
      <c r="T31" s="0" t="e">
        <f aca="false">Veloc($E$13:$G$1365,Q31,3)</f>
        <v>#VALUE!</v>
      </c>
      <c r="U31" s="0" t="e">
        <f aca="false">IF(S31&lt;hT,$G$5+alfa*(S31-ho),TT)</f>
        <v>#VALUE!</v>
      </c>
      <c r="V31" s="0" t="e">
        <f aca="false">IF(S31&lt;hT,pSL*(1/(1+alfa*S31/($G$5-alfa*ho)))^(go/(Rair*alfa)),pT*EXP(-go*(S31-hT)/(Rair*TT)))</f>
        <v>#VALUE!</v>
      </c>
      <c r="W31" s="0" t="e">
        <f aca="false">Mch(T31,U31,Rair,gamma)</f>
        <v>#VALUE!</v>
      </c>
      <c r="X31" s="0" t="e">
        <f aca="false">Cpex(Cp0,W31,$N$9,$L$13:$M$19)</f>
        <v>#VALUE!</v>
      </c>
      <c r="Y31" s="0" t="e">
        <f aca="false">pex(V31,W31,gamma,X31)</f>
        <v>#VALUE!</v>
      </c>
      <c r="Z31" s="0" t="e">
        <f aca="false">MachThroat(gamma,Y31,R31)</f>
        <v>#VALUE!</v>
      </c>
      <c r="AA31" s="0" t="e">
        <f aca="false">CN(Z31,CSON,CINC)</f>
        <v>#VALUE!</v>
      </c>
      <c r="AB31" s="0" t="e">
        <f aca="false">DPDT(Constant,AA31,Z31,gamma,R31,Y31)</f>
        <v>#VALUE!</v>
      </c>
      <c r="AC31" s="0" t="s">
        <v>134</v>
      </c>
      <c r="AD31" s="0" t="n">
        <f aca="false">Q31+deltaT/2</f>
        <v>0.265</v>
      </c>
      <c r="AE31" s="0" t="e">
        <f aca="false">pC+deltaT*pdot/2</f>
        <v>#VALUE!</v>
      </c>
      <c r="AF31" s="0" t="e">
        <f aca="false">hALT1($E$13:$G$1365,AD31,2)</f>
        <v>#VALUE!</v>
      </c>
      <c r="AG31" s="0" t="e">
        <f aca="false">Veloc($E$13:$G$1365,AD31,3)</f>
        <v>#VALUE!</v>
      </c>
      <c r="AH31" s="0" t="e">
        <f aca="false">IF(AF31&lt;hT,$G$5+alfa*(AF31-ho),TT)</f>
        <v>#VALUE!</v>
      </c>
      <c r="AI31" s="0" t="e">
        <f aca="false">IF(AF31&lt;hT,pSL*(1/(1+alfa*AF31/($G$5-alfa*ho)))^(go/(Rair*alfa)),pT*EXP(-go*(AF31-hT)/(Rair*TT)))</f>
        <v>#VALUE!</v>
      </c>
      <c r="AJ31" s="0" t="e">
        <f aca="false">Mch(AG31,AH31,Rair,gamma)</f>
        <v>#VALUE!</v>
      </c>
      <c r="AK31" s="0" t="e">
        <f aca="false">Cpex(Cp0,AJ31,$N$9,$L$13:$M$19)</f>
        <v>#VALUE!</v>
      </c>
      <c r="AL31" s="0" t="e">
        <f aca="false">pex(AI31,AJ31,gamma,AK31)</f>
        <v>#VALUE!</v>
      </c>
      <c r="AM31" s="0" t="e">
        <f aca="false">MachThroat(gamma,AL31,AE31)</f>
        <v>#VALUE!</v>
      </c>
      <c r="AN31" s="0" t="e">
        <f aca="false">CN(AM31,CSON,CINC)</f>
        <v>#VALUE!</v>
      </c>
      <c r="AO31" s="0" t="e">
        <f aca="false">DPDT(Constant,AN31,AM31,gamma,AE31,AL31)</f>
        <v>#VALUE!</v>
      </c>
      <c r="AP31" s="0" t="s">
        <v>134</v>
      </c>
      <c r="AQ31" s="0" t="n">
        <f aca="false">Q31+deltaT/2</f>
        <v>0.265</v>
      </c>
      <c r="AR31" s="0" t="e">
        <f aca="false">pC+deltaT*pdot2/2</f>
        <v>#VALUE!</v>
      </c>
      <c r="AS31" s="0" t="e">
        <f aca="false">hALT1($E$13:$G$1365,AQ31,2)</f>
        <v>#VALUE!</v>
      </c>
      <c r="AT31" s="0" t="e">
        <f aca="false">Veloc($E$13:$G$1365,AQ31,3)</f>
        <v>#VALUE!</v>
      </c>
      <c r="AU31" s="0" t="e">
        <f aca="false">IF(AS31&lt;hT,$G$5+alfa*(AS31-ho),TT)</f>
        <v>#VALUE!</v>
      </c>
      <c r="AV31" s="0" t="e">
        <f aca="false">IF(AS31&lt;hT,pSL*(1/(1+alfa*AF31/($G$5-alfa*ho)))^(go/(Rair*alfa)),pT*EXP(-go*(AF31-hT)/(Rair*TT)))</f>
        <v>#VALUE!</v>
      </c>
      <c r="AW31" s="0" t="e">
        <f aca="false">Mch(AT31,AU31,Rair,gamma)</f>
        <v>#VALUE!</v>
      </c>
      <c r="AX31" s="0" t="e">
        <f aca="false">Cpex(Cp0,AW31,$N$9,$L$13:$M$19)</f>
        <v>#VALUE!</v>
      </c>
      <c r="AY31" s="0" t="e">
        <f aca="false">pex(AV31,AW31,gamma,AX31)</f>
        <v>#VALUE!</v>
      </c>
      <c r="AZ31" s="0" t="e">
        <f aca="false">MachThroat(gamma,AY31,AR31)</f>
        <v>#VALUE!</v>
      </c>
      <c r="BA31" s="0" t="e">
        <f aca="false">CN(AZ31,CSON,CINC)</f>
        <v>#VALUE!</v>
      </c>
      <c r="BB31" s="0" t="e">
        <f aca="false">DPDT(Constant,BA31,AZ31,gamma,AR31,AY31)</f>
        <v>#VALUE!</v>
      </c>
      <c r="BC31" s="0" t="s">
        <v>134</v>
      </c>
      <c r="BD31" s="0" t="n">
        <f aca="false">Q31+deltaT</f>
        <v>0.27</v>
      </c>
      <c r="BE31" s="0" t="e">
        <f aca="false">pC+deltaT*pdot3</f>
        <v>#VALUE!</v>
      </c>
      <c r="BF31" s="0" t="e">
        <f aca="false">hALT1($E$13:$G$1365,BD31,2)</f>
        <v>#VALUE!</v>
      </c>
      <c r="BG31" s="0" t="e">
        <f aca="false">Veloc($E$13:$G$1365,BD31,3)</f>
        <v>#VALUE!</v>
      </c>
      <c r="BH31" s="0" t="e">
        <f aca="false">IF(BF31&lt;hT,$G$5+alfa*(BF31-ho),TT)</f>
        <v>#VALUE!</v>
      </c>
      <c r="BI31" s="0" t="e">
        <f aca="false">IF(BF31&lt;hT,pSL*(1/(1+alfa*BF31/($G$5-alfa*ho)))^(go/(Rair*alfa)),pT*EXP(-go*(BF31-hT)/(Rair*TT)))</f>
        <v>#VALUE!</v>
      </c>
      <c r="BJ31" s="0" t="e">
        <f aca="false">Mch(BG31,BH31,Rair,gamma)</f>
        <v>#VALUE!</v>
      </c>
      <c r="BK31" s="0" t="e">
        <f aca="false">Cpex(Cp0,BJ31,$N$9,$L$13:$M$19)</f>
        <v>#VALUE!</v>
      </c>
      <c r="BL31" s="0" t="e">
        <f aca="false">pex(BI31,BJ31,gamma,BK31)</f>
        <v>#VALUE!</v>
      </c>
      <c r="BM31" s="0" t="e">
        <f aca="false">MachThroat(gamma,BL31,BE31)</f>
        <v>#VALUE!</v>
      </c>
      <c r="BN31" s="0" t="e">
        <f aca="false">CN(BM31,CSON,CINC)</f>
        <v>#VALUE!</v>
      </c>
      <c r="BO31" s="0" t="e">
        <f aca="false">DPDT(Constant,BN31,BM31,gamma,BE31,BL31)</f>
        <v>#VALUE!</v>
      </c>
      <c r="BP31" s="0" t="e">
        <f aca="false">pC+deltaT*(pdot+2*pdot2+2*pdot3+pdot4)/6</f>
        <v>#VALUE!</v>
      </c>
      <c r="BQ31" s="0" t="s">
        <v>134</v>
      </c>
      <c r="BR31" s="0" t="n">
        <f aca="false">Q31</f>
        <v>0.26</v>
      </c>
      <c r="BS31" s="0" t="e">
        <f aca="false">R31/144</f>
        <v>#VALUE!</v>
      </c>
      <c r="BT31" s="0" t="e">
        <f aca="false">pX/144</f>
        <v>#VALUE!</v>
      </c>
      <c r="BU31" s="0" t="e">
        <f aca="false">pa/144</f>
        <v>#VALUE!</v>
      </c>
      <c r="BV31" s="11" t="n">
        <f aca="false">BR31</f>
        <v>0.26</v>
      </c>
      <c r="BW31" s="12" t="e">
        <f aca="false">(pC-pX)/144</f>
        <v>#VALUE!</v>
      </c>
      <c r="BX31" s="0" t="s">
        <v>134</v>
      </c>
      <c r="BZ31" s="0" t="s">
        <v>134</v>
      </c>
      <c r="CA31" s="0" t="s">
        <v>134</v>
      </c>
      <c r="CB31" s="0" t="s">
        <v>134</v>
      </c>
      <c r="CC31" s="0" t="s">
        <v>134</v>
      </c>
      <c r="CD31" s="0" t="s">
        <v>134</v>
      </c>
      <c r="CE31" s="0" t="s">
        <v>134</v>
      </c>
    </row>
    <row r="32" customFormat="false" ht="12.75" hidden="false" customHeight="false" outlineLevel="0" collapsed="false">
      <c r="E32" s="9" t="n">
        <v>0.19</v>
      </c>
      <c r="F32" s="9" t="n">
        <v>1899.10834039032</v>
      </c>
      <c r="G32" s="9" t="n">
        <v>17.6670551001215</v>
      </c>
      <c r="J32" s="6"/>
      <c r="K32" s="6"/>
      <c r="L32" s="6"/>
      <c r="M32" s="6"/>
      <c r="N32" s="6"/>
      <c r="P32" s="6"/>
      <c r="Q32" s="0" t="n">
        <f aca="false">Q31+deltaT</f>
        <v>0.27</v>
      </c>
      <c r="R32" s="0" t="e">
        <f aca="false">BP31</f>
        <v>#VALUE!</v>
      </c>
      <c r="S32" s="0" t="e">
        <f aca="false">hALT1($E$13:$G$1365,Q32,2)</f>
        <v>#VALUE!</v>
      </c>
      <c r="T32" s="0" t="e">
        <f aca="false">Veloc($E$13:$G$1365,Q32,3)</f>
        <v>#VALUE!</v>
      </c>
      <c r="U32" s="0" t="e">
        <f aca="false">IF(S32&lt;hT,$G$5+alfa*(S32-ho),TT)</f>
        <v>#VALUE!</v>
      </c>
      <c r="V32" s="0" t="e">
        <f aca="false">IF(S32&lt;hT,pSL*(1/(1+alfa*S32/($G$5-alfa*ho)))^(go/(Rair*alfa)),pT*EXP(-go*(S32-hT)/(Rair*TT)))</f>
        <v>#VALUE!</v>
      </c>
      <c r="W32" s="0" t="e">
        <f aca="false">Mch(T32,U32,Rair,gamma)</f>
        <v>#VALUE!</v>
      </c>
      <c r="X32" s="0" t="e">
        <f aca="false">Cpex(Cp0,W32,$N$9,$L$13:$M$19)</f>
        <v>#VALUE!</v>
      </c>
      <c r="Y32" s="0" t="e">
        <f aca="false">pex(V32,W32,gamma,X32)</f>
        <v>#VALUE!</v>
      </c>
      <c r="Z32" s="0" t="e">
        <f aca="false">MachThroat(gamma,Y32,R32)</f>
        <v>#VALUE!</v>
      </c>
      <c r="AA32" s="0" t="e">
        <f aca="false">CN(Z32,CSON,CINC)</f>
        <v>#VALUE!</v>
      </c>
      <c r="AB32" s="0" t="e">
        <f aca="false">DPDT(Constant,AA32,Z32,gamma,R32,Y32)</f>
        <v>#VALUE!</v>
      </c>
      <c r="AC32" s="0" t="s">
        <v>134</v>
      </c>
      <c r="AD32" s="0" t="n">
        <f aca="false">Q32+deltaT/2</f>
        <v>0.275</v>
      </c>
      <c r="AE32" s="0" t="e">
        <f aca="false">pC+deltaT*pdot/2</f>
        <v>#VALUE!</v>
      </c>
      <c r="AF32" s="0" t="e">
        <f aca="false">hALT1($E$13:$G$1365,AD32,2)</f>
        <v>#VALUE!</v>
      </c>
      <c r="AG32" s="0" t="e">
        <f aca="false">Veloc($E$13:$G$1365,AD32,3)</f>
        <v>#VALUE!</v>
      </c>
      <c r="AH32" s="0" t="e">
        <f aca="false">IF(AF32&lt;hT,$G$5+alfa*(AF32-ho),TT)</f>
        <v>#VALUE!</v>
      </c>
      <c r="AI32" s="0" t="e">
        <f aca="false">IF(AF32&lt;hT,pSL*(1/(1+alfa*AF32/($G$5-alfa*ho)))^(go/(Rair*alfa)),pT*EXP(-go*(AF32-hT)/(Rair*TT)))</f>
        <v>#VALUE!</v>
      </c>
      <c r="AJ32" s="0" t="e">
        <f aca="false">Mch(AG32,AH32,Rair,gamma)</f>
        <v>#VALUE!</v>
      </c>
      <c r="AK32" s="0" t="e">
        <f aca="false">Cpex(Cp0,AJ32,$N$9,$L$13:$M$19)</f>
        <v>#VALUE!</v>
      </c>
      <c r="AL32" s="0" t="e">
        <f aca="false">pex(AI32,AJ32,gamma,AK32)</f>
        <v>#VALUE!</v>
      </c>
      <c r="AM32" s="0" t="e">
        <f aca="false">MachThroat(gamma,AL32,AE32)</f>
        <v>#VALUE!</v>
      </c>
      <c r="AN32" s="0" t="e">
        <f aca="false">CN(AM32,CSON,CINC)</f>
        <v>#VALUE!</v>
      </c>
      <c r="AO32" s="0" t="e">
        <f aca="false">DPDT(Constant,AN32,AM32,gamma,AE32,AL32)</f>
        <v>#VALUE!</v>
      </c>
      <c r="AP32" s="0" t="s">
        <v>134</v>
      </c>
      <c r="AQ32" s="0" t="n">
        <f aca="false">Q32+deltaT/2</f>
        <v>0.275</v>
      </c>
      <c r="AR32" s="0" t="e">
        <f aca="false">pC+deltaT*pdot2/2</f>
        <v>#VALUE!</v>
      </c>
      <c r="AS32" s="0" t="e">
        <f aca="false">hALT1($E$13:$G$1365,AQ32,2)</f>
        <v>#VALUE!</v>
      </c>
      <c r="AT32" s="0" t="e">
        <f aca="false">Veloc($E$13:$G$1365,AQ32,3)</f>
        <v>#VALUE!</v>
      </c>
      <c r="AU32" s="0" t="e">
        <f aca="false">IF(AS32&lt;hT,$G$5+alfa*(AS32-ho),TT)</f>
        <v>#VALUE!</v>
      </c>
      <c r="AV32" s="0" t="e">
        <f aca="false">IF(AS32&lt;hT,pSL*(1/(1+alfa*AF32/($G$5-alfa*ho)))^(go/(Rair*alfa)),pT*EXP(-go*(AF32-hT)/(Rair*TT)))</f>
        <v>#VALUE!</v>
      </c>
      <c r="AW32" s="0" t="e">
        <f aca="false">Mch(AT32,AU32,Rair,gamma)</f>
        <v>#VALUE!</v>
      </c>
      <c r="AX32" s="0" t="e">
        <f aca="false">Cpex(Cp0,AW32,$N$9,$L$13:$M$19)</f>
        <v>#VALUE!</v>
      </c>
      <c r="AY32" s="0" t="e">
        <f aca="false">pex(AV32,AW32,gamma,AX32)</f>
        <v>#VALUE!</v>
      </c>
      <c r="AZ32" s="0" t="e">
        <f aca="false">MachThroat(gamma,AY32,AR32)</f>
        <v>#VALUE!</v>
      </c>
      <c r="BA32" s="0" t="e">
        <f aca="false">CN(AZ32,CSON,CINC)</f>
        <v>#VALUE!</v>
      </c>
      <c r="BB32" s="0" t="e">
        <f aca="false">DPDT(Constant,BA32,AZ32,gamma,AR32,AY32)</f>
        <v>#VALUE!</v>
      </c>
      <c r="BC32" s="0" t="s">
        <v>134</v>
      </c>
      <c r="BD32" s="0" t="n">
        <f aca="false">Q32+deltaT</f>
        <v>0.28</v>
      </c>
      <c r="BE32" s="0" t="e">
        <f aca="false">pC+deltaT*pdot3</f>
        <v>#VALUE!</v>
      </c>
      <c r="BF32" s="0" t="e">
        <f aca="false">hALT1($E$13:$G$1365,BD32,2)</f>
        <v>#VALUE!</v>
      </c>
      <c r="BG32" s="0" t="e">
        <f aca="false">Veloc($E$13:$G$1365,BD32,3)</f>
        <v>#VALUE!</v>
      </c>
      <c r="BH32" s="0" t="e">
        <f aca="false">IF(BF32&lt;hT,$G$5+alfa*(BF32-ho),TT)</f>
        <v>#VALUE!</v>
      </c>
      <c r="BI32" s="0" t="e">
        <f aca="false">IF(BF32&lt;hT,pSL*(1/(1+alfa*BF32/($G$5-alfa*ho)))^(go/(Rair*alfa)),pT*EXP(-go*(BF32-hT)/(Rair*TT)))</f>
        <v>#VALUE!</v>
      </c>
      <c r="BJ32" s="0" t="e">
        <f aca="false">Mch(BG32,BH32,Rair,gamma)</f>
        <v>#VALUE!</v>
      </c>
      <c r="BK32" s="0" t="e">
        <f aca="false">Cpex(Cp0,BJ32,$N$9,$L$13:$M$19)</f>
        <v>#VALUE!</v>
      </c>
      <c r="BL32" s="0" t="e">
        <f aca="false">pex(BI32,BJ32,gamma,BK32)</f>
        <v>#VALUE!</v>
      </c>
      <c r="BM32" s="0" t="e">
        <f aca="false">MachThroat(gamma,BL32,BE32)</f>
        <v>#VALUE!</v>
      </c>
      <c r="BN32" s="0" t="e">
        <f aca="false">CN(BM32,CSON,CINC)</f>
        <v>#VALUE!</v>
      </c>
      <c r="BO32" s="0" t="e">
        <f aca="false">DPDT(Constant,BN32,BM32,gamma,BE32,BL32)</f>
        <v>#VALUE!</v>
      </c>
      <c r="BP32" s="0" t="e">
        <f aca="false">pC+deltaT*(pdot+2*pdot2+2*pdot3+pdot4)/6</f>
        <v>#VALUE!</v>
      </c>
      <c r="BQ32" s="0" t="s">
        <v>134</v>
      </c>
      <c r="BR32" s="0" t="n">
        <f aca="false">Q32</f>
        <v>0.27</v>
      </c>
      <c r="BS32" s="0" t="e">
        <f aca="false">R32/144</f>
        <v>#VALUE!</v>
      </c>
      <c r="BT32" s="0" t="e">
        <f aca="false">pX/144</f>
        <v>#VALUE!</v>
      </c>
      <c r="BU32" s="0" t="e">
        <f aca="false">pa/144</f>
        <v>#VALUE!</v>
      </c>
      <c r="BV32" s="11" t="n">
        <f aca="false">BR32</f>
        <v>0.27</v>
      </c>
      <c r="BW32" s="12" t="e">
        <f aca="false">(pC-pX)/144</f>
        <v>#VALUE!</v>
      </c>
      <c r="BX32" s="0" t="s">
        <v>134</v>
      </c>
      <c r="BZ32" s="0" t="s">
        <v>134</v>
      </c>
      <c r="CA32" s="0" t="s">
        <v>134</v>
      </c>
      <c r="CB32" s="0" t="s">
        <v>134</v>
      </c>
      <c r="CC32" s="0" t="s">
        <v>134</v>
      </c>
      <c r="CD32" s="0" t="s">
        <v>134</v>
      </c>
      <c r="CE32" s="0" t="s">
        <v>134</v>
      </c>
    </row>
    <row r="33" customFormat="false" ht="12.75" hidden="false" customHeight="false" outlineLevel="0" collapsed="false">
      <c r="E33" s="9" t="n">
        <v>0.2</v>
      </c>
      <c r="F33" s="9" t="n">
        <v>1899.29457663395</v>
      </c>
      <c r="G33" s="9" t="n">
        <v>19.596952593033</v>
      </c>
      <c r="J33" s="6"/>
      <c r="K33" s="6"/>
      <c r="L33" s="6"/>
      <c r="M33" s="6"/>
      <c r="N33" s="6"/>
      <c r="P33" s="6"/>
      <c r="Q33" s="0" t="n">
        <f aca="false">Q32+deltaT</f>
        <v>0.28</v>
      </c>
      <c r="R33" s="0" t="e">
        <f aca="false">BP32</f>
        <v>#VALUE!</v>
      </c>
      <c r="S33" s="0" t="e">
        <f aca="false">hALT1($E$13:$G$1365,Q33,2)</f>
        <v>#VALUE!</v>
      </c>
      <c r="T33" s="0" t="e">
        <f aca="false">Veloc($E$13:$G$1365,Q33,3)</f>
        <v>#VALUE!</v>
      </c>
      <c r="U33" s="0" t="e">
        <f aca="false">IF(S33&lt;hT,$G$5+alfa*(S33-ho),TT)</f>
        <v>#VALUE!</v>
      </c>
      <c r="V33" s="0" t="e">
        <f aca="false">IF(S33&lt;hT,pSL*(1/(1+alfa*S33/($G$5-alfa*ho)))^(go/(Rair*alfa)),pT*EXP(-go*(S33-hT)/(Rair*TT)))</f>
        <v>#VALUE!</v>
      </c>
      <c r="W33" s="0" t="e">
        <f aca="false">Mch(T33,U33,Rair,gamma)</f>
        <v>#VALUE!</v>
      </c>
      <c r="X33" s="0" t="e">
        <f aca="false">Cpex(Cp0,W33,$N$9,$L$13:$M$19)</f>
        <v>#VALUE!</v>
      </c>
      <c r="Y33" s="0" t="e">
        <f aca="false">pex(V33,W33,gamma,X33)</f>
        <v>#VALUE!</v>
      </c>
      <c r="Z33" s="0" t="e">
        <f aca="false">MachThroat(gamma,Y33,R33)</f>
        <v>#VALUE!</v>
      </c>
      <c r="AA33" s="0" t="e">
        <f aca="false">CN(Z33,CSON,CINC)</f>
        <v>#VALUE!</v>
      </c>
      <c r="AB33" s="0" t="e">
        <f aca="false">DPDT(Constant,AA33,Z33,gamma,R33,Y33)</f>
        <v>#VALUE!</v>
      </c>
      <c r="AC33" s="0" t="s">
        <v>134</v>
      </c>
      <c r="AD33" s="0" t="n">
        <f aca="false">Q33+deltaT/2</f>
        <v>0.285</v>
      </c>
      <c r="AE33" s="0" t="e">
        <f aca="false">pC+deltaT*pdot/2</f>
        <v>#VALUE!</v>
      </c>
      <c r="AF33" s="0" t="e">
        <f aca="false">hALT1($E$13:$G$1365,AD33,2)</f>
        <v>#VALUE!</v>
      </c>
      <c r="AG33" s="0" t="e">
        <f aca="false">Veloc($E$13:$G$1365,AD33,3)</f>
        <v>#VALUE!</v>
      </c>
      <c r="AH33" s="0" t="e">
        <f aca="false">IF(AF33&lt;hT,$G$5+alfa*(AF33-ho),TT)</f>
        <v>#VALUE!</v>
      </c>
      <c r="AI33" s="0" t="e">
        <f aca="false">IF(AF33&lt;hT,pSL*(1/(1+alfa*AF33/($G$5-alfa*ho)))^(go/(Rair*alfa)),pT*EXP(-go*(AF33-hT)/(Rair*TT)))</f>
        <v>#VALUE!</v>
      </c>
      <c r="AJ33" s="0" t="e">
        <f aca="false">Mch(AG33,AH33,Rair,gamma)</f>
        <v>#VALUE!</v>
      </c>
      <c r="AK33" s="0" t="e">
        <f aca="false">Cpex(Cp0,AJ33,$N$9,$L$13:$M$19)</f>
        <v>#VALUE!</v>
      </c>
      <c r="AL33" s="0" t="e">
        <f aca="false">pex(AI33,AJ33,gamma,AK33)</f>
        <v>#VALUE!</v>
      </c>
      <c r="AM33" s="0" t="e">
        <f aca="false">MachThroat(gamma,AL33,AE33)</f>
        <v>#VALUE!</v>
      </c>
      <c r="AN33" s="0" t="e">
        <f aca="false">CN(AM33,CSON,CINC)</f>
        <v>#VALUE!</v>
      </c>
      <c r="AO33" s="0" t="e">
        <f aca="false">DPDT(Constant,AN33,AM33,gamma,AE33,AL33)</f>
        <v>#VALUE!</v>
      </c>
      <c r="AP33" s="0" t="s">
        <v>134</v>
      </c>
      <c r="AQ33" s="0" t="n">
        <f aca="false">Q33+deltaT/2</f>
        <v>0.285</v>
      </c>
      <c r="AR33" s="0" t="e">
        <f aca="false">pC+deltaT*pdot2/2</f>
        <v>#VALUE!</v>
      </c>
      <c r="AS33" s="0" t="e">
        <f aca="false">hALT1($E$13:$G$1365,AQ33,2)</f>
        <v>#VALUE!</v>
      </c>
      <c r="AT33" s="0" t="e">
        <f aca="false">Veloc($E$13:$G$1365,AQ33,3)</f>
        <v>#VALUE!</v>
      </c>
      <c r="AU33" s="0" t="e">
        <f aca="false">IF(AS33&lt;hT,$G$5+alfa*(AS33-ho),TT)</f>
        <v>#VALUE!</v>
      </c>
      <c r="AV33" s="0" t="e">
        <f aca="false">IF(AS33&lt;hT,pSL*(1/(1+alfa*AF33/($G$5-alfa*ho)))^(go/(Rair*alfa)),pT*EXP(-go*(AF33-hT)/(Rair*TT)))</f>
        <v>#VALUE!</v>
      </c>
      <c r="AW33" s="0" t="e">
        <f aca="false">Mch(AT33,AU33,Rair,gamma)</f>
        <v>#VALUE!</v>
      </c>
      <c r="AX33" s="0" t="e">
        <f aca="false">Cpex(Cp0,AW33,$N$9,$L$13:$M$19)</f>
        <v>#VALUE!</v>
      </c>
      <c r="AY33" s="0" t="e">
        <f aca="false">pex(AV33,AW33,gamma,AX33)</f>
        <v>#VALUE!</v>
      </c>
      <c r="AZ33" s="0" t="e">
        <f aca="false">MachThroat(gamma,AY33,AR33)</f>
        <v>#VALUE!</v>
      </c>
      <c r="BA33" s="0" t="e">
        <f aca="false">CN(AZ33,CSON,CINC)</f>
        <v>#VALUE!</v>
      </c>
      <c r="BB33" s="0" t="e">
        <f aca="false">DPDT(Constant,BA33,AZ33,gamma,AR33,AY33)</f>
        <v>#VALUE!</v>
      </c>
      <c r="BC33" s="0" t="s">
        <v>134</v>
      </c>
      <c r="BD33" s="0" t="n">
        <f aca="false">Q33+deltaT</f>
        <v>0.29</v>
      </c>
      <c r="BE33" s="0" t="e">
        <f aca="false">pC+deltaT*pdot3</f>
        <v>#VALUE!</v>
      </c>
      <c r="BF33" s="0" t="e">
        <f aca="false">hALT1($E$13:$G$1365,BD33,2)</f>
        <v>#VALUE!</v>
      </c>
      <c r="BG33" s="0" t="e">
        <f aca="false">Veloc($E$13:$G$1365,BD33,3)</f>
        <v>#VALUE!</v>
      </c>
      <c r="BH33" s="0" t="e">
        <f aca="false">IF(BF33&lt;hT,$G$5+alfa*(BF33-ho),TT)</f>
        <v>#VALUE!</v>
      </c>
      <c r="BI33" s="0" t="e">
        <f aca="false">IF(BF33&lt;hT,pSL*(1/(1+alfa*BF33/($G$5-alfa*ho)))^(go/(Rair*alfa)),pT*EXP(-go*(BF33-hT)/(Rair*TT)))</f>
        <v>#VALUE!</v>
      </c>
      <c r="BJ33" s="0" t="e">
        <f aca="false">Mch(BG33,BH33,Rair,gamma)</f>
        <v>#VALUE!</v>
      </c>
      <c r="BK33" s="0" t="e">
        <f aca="false">Cpex(Cp0,BJ33,$N$9,$L$13:$M$19)</f>
        <v>#VALUE!</v>
      </c>
      <c r="BL33" s="0" t="e">
        <f aca="false">pex(BI33,BJ33,gamma,BK33)</f>
        <v>#VALUE!</v>
      </c>
      <c r="BM33" s="0" t="e">
        <f aca="false">MachThroat(gamma,BL33,BE33)</f>
        <v>#VALUE!</v>
      </c>
      <c r="BN33" s="0" t="e">
        <f aca="false">CN(BM33,CSON,CINC)</f>
        <v>#VALUE!</v>
      </c>
      <c r="BO33" s="0" t="e">
        <f aca="false">DPDT(Constant,BN33,BM33,gamma,BE33,BL33)</f>
        <v>#VALUE!</v>
      </c>
      <c r="BP33" s="0" t="e">
        <f aca="false">pC+deltaT*(pdot+2*pdot2+2*pdot3+pdot4)/6</f>
        <v>#VALUE!</v>
      </c>
      <c r="BQ33" s="0" t="s">
        <v>134</v>
      </c>
      <c r="BR33" s="0" t="n">
        <f aca="false">Q33</f>
        <v>0.28</v>
      </c>
      <c r="BS33" s="0" t="e">
        <f aca="false">R33/144</f>
        <v>#VALUE!</v>
      </c>
      <c r="BT33" s="0" t="e">
        <f aca="false">pX/144</f>
        <v>#VALUE!</v>
      </c>
      <c r="BU33" s="0" t="e">
        <f aca="false">pa/144</f>
        <v>#VALUE!</v>
      </c>
      <c r="BV33" s="11" t="n">
        <f aca="false">BR33</f>
        <v>0.28</v>
      </c>
      <c r="BW33" s="12" t="e">
        <f aca="false">(pC-pX)/144</f>
        <v>#VALUE!</v>
      </c>
      <c r="BX33" s="0" t="s">
        <v>134</v>
      </c>
      <c r="BZ33" s="0" t="s">
        <v>134</v>
      </c>
      <c r="CA33" s="0" t="s">
        <v>134</v>
      </c>
      <c r="CB33" s="0" t="s">
        <v>134</v>
      </c>
      <c r="CC33" s="0" t="s">
        <v>134</v>
      </c>
      <c r="CD33" s="0" t="s">
        <v>134</v>
      </c>
      <c r="CE33" s="0" t="s">
        <v>134</v>
      </c>
    </row>
    <row r="34" customFormat="false" ht="12.75" hidden="false" customHeight="false" outlineLevel="0" collapsed="false">
      <c r="E34" s="9" t="n">
        <v>0.21</v>
      </c>
      <c r="F34" s="9" t="n">
        <v>1899.50061479274</v>
      </c>
      <c r="G34" s="9" t="n">
        <v>21.6274554185639</v>
      </c>
      <c r="J34" s="6"/>
      <c r="K34" s="6"/>
      <c r="P34" s="6"/>
      <c r="Q34" s="0" t="n">
        <f aca="false">Q33+deltaT</f>
        <v>0.29</v>
      </c>
      <c r="R34" s="0" t="e">
        <f aca="false">BP33</f>
        <v>#VALUE!</v>
      </c>
      <c r="S34" s="0" t="e">
        <f aca="false">hALT1($E$13:$G$1365,Q34,2)</f>
        <v>#VALUE!</v>
      </c>
      <c r="T34" s="0" t="e">
        <f aca="false">Veloc($E$13:$G$1365,Q34,3)</f>
        <v>#VALUE!</v>
      </c>
      <c r="U34" s="0" t="e">
        <f aca="false">IF(S34&lt;hT,$G$5+alfa*(S34-ho),TT)</f>
        <v>#VALUE!</v>
      </c>
      <c r="V34" s="0" t="e">
        <f aca="false">IF(S34&lt;hT,pSL*(1/(1+alfa*S34/($G$5-alfa*ho)))^(go/(Rair*alfa)),pT*EXP(-go*(S34-hT)/(Rair*TT)))</f>
        <v>#VALUE!</v>
      </c>
      <c r="W34" s="0" t="e">
        <f aca="false">Mch(T34,U34,Rair,gamma)</f>
        <v>#VALUE!</v>
      </c>
      <c r="X34" s="0" t="e">
        <f aca="false">Cpex(Cp0,W34,$N$9,$L$13:$M$19)</f>
        <v>#VALUE!</v>
      </c>
      <c r="Y34" s="0" t="e">
        <f aca="false">pex(V34,W34,gamma,X34)</f>
        <v>#VALUE!</v>
      </c>
      <c r="Z34" s="0" t="e">
        <f aca="false">MachThroat(gamma,Y34,R34)</f>
        <v>#VALUE!</v>
      </c>
      <c r="AA34" s="0" t="e">
        <f aca="false">CN(Z34,CSON,CINC)</f>
        <v>#VALUE!</v>
      </c>
      <c r="AB34" s="0" t="e">
        <f aca="false">DPDT(Constant,AA34,Z34,gamma,R34,Y34)</f>
        <v>#VALUE!</v>
      </c>
      <c r="AC34" s="0" t="s">
        <v>134</v>
      </c>
      <c r="AD34" s="0" t="n">
        <f aca="false">Q34+deltaT/2</f>
        <v>0.295</v>
      </c>
      <c r="AE34" s="0" t="e">
        <f aca="false">pC+deltaT*pdot/2</f>
        <v>#VALUE!</v>
      </c>
      <c r="AF34" s="0" t="e">
        <f aca="false">hALT1($E$13:$G$1365,AD34,2)</f>
        <v>#VALUE!</v>
      </c>
      <c r="AG34" s="0" t="e">
        <f aca="false">Veloc($E$13:$G$1365,AD34,3)</f>
        <v>#VALUE!</v>
      </c>
      <c r="AH34" s="0" t="e">
        <f aca="false">IF(AF34&lt;hT,$G$5+alfa*(AF34-ho),TT)</f>
        <v>#VALUE!</v>
      </c>
      <c r="AI34" s="0" t="e">
        <f aca="false">IF(AF34&lt;hT,pSL*(1/(1+alfa*AF34/($G$5-alfa*ho)))^(go/(Rair*alfa)),pT*EXP(-go*(AF34-hT)/(Rair*TT)))</f>
        <v>#VALUE!</v>
      </c>
      <c r="AJ34" s="0" t="e">
        <f aca="false">Mch(AG34,AH34,Rair,gamma)</f>
        <v>#VALUE!</v>
      </c>
      <c r="AK34" s="0" t="e">
        <f aca="false">Cpex(Cp0,AJ34,$N$9,$L$13:$M$19)</f>
        <v>#VALUE!</v>
      </c>
      <c r="AL34" s="0" t="e">
        <f aca="false">pex(AI34,AJ34,gamma,AK34)</f>
        <v>#VALUE!</v>
      </c>
      <c r="AM34" s="0" t="e">
        <f aca="false">MachThroat(gamma,AL34,AE34)</f>
        <v>#VALUE!</v>
      </c>
      <c r="AN34" s="0" t="e">
        <f aca="false">CN(AM34,CSON,CINC)</f>
        <v>#VALUE!</v>
      </c>
      <c r="AO34" s="0" t="e">
        <f aca="false">DPDT(Constant,AN34,AM34,gamma,AE34,AL34)</f>
        <v>#VALUE!</v>
      </c>
      <c r="AP34" s="0" t="s">
        <v>134</v>
      </c>
      <c r="AQ34" s="0" t="n">
        <f aca="false">Q34+deltaT/2</f>
        <v>0.295</v>
      </c>
      <c r="AR34" s="0" t="e">
        <f aca="false">pC+deltaT*pdot2/2</f>
        <v>#VALUE!</v>
      </c>
      <c r="AS34" s="0" t="e">
        <f aca="false">hALT1($E$13:$G$1365,AQ34,2)</f>
        <v>#VALUE!</v>
      </c>
      <c r="AT34" s="0" t="e">
        <f aca="false">Veloc($E$13:$G$1365,AQ34,3)</f>
        <v>#VALUE!</v>
      </c>
      <c r="AU34" s="0" t="e">
        <f aca="false">IF(AS34&lt;hT,$G$5+alfa*(AS34-ho),TT)</f>
        <v>#VALUE!</v>
      </c>
      <c r="AV34" s="0" t="e">
        <f aca="false">IF(AS34&lt;hT,pSL*(1/(1+alfa*AF34/($G$5-alfa*ho)))^(go/(Rair*alfa)),pT*EXP(-go*(AF34-hT)/(Rair*TT)))</f>
        <v>#VALUE!</v>
      </c>
      <c r="AW34" s="0" t="e">
        <f aca="false">Mch(AT34,AU34,Rair,gamma)</f>
        <v>#VALUE!</v>
      </c>
      <c r="AX34" s="0" t="e">
        <f aca="false">Cpex(Cp0,AW34,$N$9,$L$13:$M$19)</f>
        <v>#VALUE!</v>
      </c>
      <c r="AY34" s="0" t="e">
        <f aca="false">pex(AV34,AW34,gamma,AX34)</f>
        <v>#VALUE!</v>
      </c>
      <c r="AZ34" s="0" t="e">
        <f aca="false">MachThroat(gamma,AY34,AR34)</f>
        <v>#VALUE!</v>
      </c>
      <c r="BA34" s="0" t="e">
        <f aca="false">CN(AZ34,CSON,CINC)</f>
        <v>#VALUE!</v>
      </c>
      <c r="BB34" s="0" t="e">
        <f aca="false">DPDT(Constant,BA34,AZ34,gamma,AR34,AY34)</f>
        <v>#VALUE!</v>
      </c>
      <c r="BC34" s="0" t="s">
        <v>134</v>
      </c>
      <c r="BD34" s="0" t="n">
        <f aca="false">Q34+deltaT</f>
        <v>0.3</v>
      </c>
      <c r="BE34" s="0" t="e">
        <f aca="false">pC+deltaT*pdot3</f>
        <v>#VALUE!</v>
      </c>
      <c r="BF34" s="0" t="e">
        <f aca="false">hALT1($E$13:$G$1365,BD34,2)</f>
        <v>#VALUE!</v>
      </c>
      <c r="BG34" s="0" t="e">
        <f aca="false">Veloc($E$13:$G$1365,BD34,3)</f>
        <v>#VALUE!</v>
      </c>
      <c r="BH34" s="0" t="e">
        <f aca="false">IF(BF34&lt;hT,$G$5+alfa*(BF34-ho),TT)</f>
        <v>#VALUE!</v>
      </c>
      <c r="BI34" s="0" t="e">
        <f aca="false">IF(BF34&lt;hT,pSL*(1/(1+alfa*BF34/($G$5-alfa*ho)))^(go/(Rair*alfa)),pT*EXP(-go*(BF34-hT)/(Rair*TT)))</f>
        <v>#VALUE!</v>
      </c>
      <c r="BJ34" s="0" t="e">
        <f aca="false">Mch(BG34,BH34,Rair,gamma)</f>
        <v>#VALUE!</v>
      </c>
      <c r="BK34" s="0" t="e">
        <f aca="false">Cpex(Cp0,BJ34,$N$9,$L$13:$M$19)</f>
        <v>#VALUE!</v>
      </c>
      <c r="BL34" s="0" t="e">
        <f aca="false">pex(BI34,BJ34,gamma,BK34)</f>
        <v>#VALUE!</v>
      </c>
      <c r="BM34" s="0" t="e">
        <f aca="false">MachThroat(gamma,BL34,BE34)</f>
        <v>#VALUE!</v>
      </c>
      <c r="BN34" s="0" t="e">
        <f aca="false">CN(BM34,CSON,CINC)</f>
        <v>#VALUE!</v>
      </c>
      <c r="BO34" s="0" t="e">
        <f aca="false">DPDT(Constant,BN34,BM34,gamma,BE34,BL34)</f>
        <v>#VALUE!</v>
      </c>
      <c r="BP34" s="0" t="e">
        <f aca="false">pC+deltaT*(pdot+2*pdot2+2*pdot3+pdot4)/6</f>
        <v>#VALUE!</v>
      </c>
      <c r="BQ34" s="0" t="s">
        <v>134</v>
      </c>
      <c r="BR34" s="0" t="n">
        <f aca="false">Q34</f>
        <v>0.29</v>
      </c>
      <c r="BS34" s="0" t="e">
        <f aca="false">R34/144</f>
        <v>#VALUE!</v>
      </c>
      <c r="BT34" s="0" t="e">
        <f aca="false">pX/144</f>
        <v>#VALUE!</v>
      </c>
      <c r="BU34" s="0" t="e">
        <f aca="false">pa/144</f>
        <v>#VALUE!</v>
      </c>
      <c r="BV34" s="11" t="n">
        <f aca="false">BR34</f>
        <v>0.29</v>
      </c>
      <c r="BW34" s="12" t="e">
        <f aca="false">(pC-pX)/144</f>
        <v>#VALUE!</v>
      </c>
      <c r="BX34" s="0" t="s">
        <v>134</v>
      </c>
      <c r="BZ34" s="0" t="s">
        <v>134</v>
      </c>
      <c r="CA34" s="0" t="s">
        <v>134</v>
      </c>
      <c r="CB34" s="0" t="s">
        <v>134</v>
      </c>
      <c r="CC34" s="0" t="s">
        <v>134</v>
      </c>
      <c r="CD34" s="0" t="s">
        <v>134</v>
      </c>
      <c r="CE34" s="0" t="s">
        <v>134</v>
      </c>
    </row>
    <row r="35" customFormat="false" ht="12.75" hidden="false" customHeight="false" outlineLevel="0" collapsed="false">
      <c r="E35" s="9" t="n">
        <v>0.22</v>
      </c>
      <c r="F35" s="9" t="n">
        <v>1899.72730133607</v>
      </c>
      <c r="G35" s="9" t="n">
        <v>23.7106319076972</v>
      </c>
      <c r="P35" s="6"/>
      <c r="Q35" s="0" t="n">
        <f aca="false">Q34+deltaT</f>
        <v>0.3</v>
      </c>
      <c r="R35" s="0" t="e">
        <f aca="false">BP34</f>
        <v>#VALUE!</v>
      </c>
      <c r="S35" s="0" t="e">
        <f aca="false">hALT1($E$13:$G$1365,Q35,2)</f>
        <v>#VALUE!</v>
      </c>
      <c r="T35" s="0" t="e">
        <f aca="false">Veloc($E$13:$G$1365,Q35,3)</f>
        <v>#VALUE!</v>
      </c>
      <c r="U35" s="0" t="e">
        <f aca="false">IF(S35&lt;hT,$G$5+alfa*(S35-ho),TT)</f>
        <v>#VALUE!</v>
      </c>
      <c r="V35" s="0" t="e">
        <f aca="false">IF(S35&lt;hT,pSL*(1/(1+alfa*S35/($G$5-alfa*ho)))^(go/(Rair*alfa)),pT*EXP(-go*(S35-hT)/(Rair*TT)))</f>
        <v>#VALUE!</v>
      </c>
      <c r="W35" s="0" t="e">
        <f aca="false">Mch(T35,U35,Rair,gamma)</f>
        <v>#VALUE!</v>
      </c>
      <c r="X35" s="0" t="e">
        <f aca="false">Cpex(Cp0,W35,$N$9,$L$13:$M$19)</f>
        <v>#VALUE!</v>
      </c>
      <c r="Y35" s="0" t="e">
        <f aca="false">pex(V35,W35,gamma,X35)</f>
        <v>#VALUE!</v>
      </c>
      <c r="Z35" s="0" t="e">
        <f aca="false">MachThroat(gamma,Y35,R35)</f>
        <v>#VALUE!</v>
      </c>
      <c r="AA35" s="0" t="e">
        <f aca="false">CN(Z35,CSON,CINC)</f>
        <v>#VALUE!</v>
      </c>
      <c r="AB35" s="0" t="e">
        <f aca="false">DPDT(Constant,AA35,Z35,gamma,R35,Y35)</f>
        <v>#VALUE!</v>
      </c>
      <c r="AC35" s="0" t="s">
        <v>134</v>
      </c>
      <c r="AD35" s="0" t="n">
        <f aca="false">Q35+deltaT/2</f>
        <v>0.305</v>
      </c>
      <c r="AE35" s="0" t="e">
        <f aca="false">pC+deltaT*pdot/2</f>
        <v>#VALUE!</v>
      </c>
      <c r="AF35" s="0" t="e">
        <f aca="false">hALT1($E$13:$G$1365,AD35,2)</f>
        <v>#VALUE!</v>
      </c>
      <c r="AG35" s="0" t="e">
        <f aca="false">Veloc($E$13:$G$1365,AD35,3)</f>
        <v>#VALUE!</v>
      </c>
      <c r="AH35" s="0" t="e">
        <f aca="false">IF(AF35&lt;hT,$G$5+alfa*(AF35-ho),TT)</f>
        <v>#VALUE!</v>
      </c>
      <c r="AI35" s="0" t="e">
        <f aca="false">IF(AF35&lt;hT,pSL*(1/(1+alfa*AF35/($G$5-alfa*ho)))^(go/(Rair*alfa)),pT*EXP(-go*(AF35-hT)/(Rair*TT)))</f>
        <v>#VALUE!</v>
      </c>
      <c r="AJ35" s="0" t="e">
        <f aca="false">Mch(AG35,AH35,Rair,gamma)</f>
        <v>#VALUE!</v>
      </c>
      <c r="AK35" s="0" t="e">
        <f aca="false">Cpex(Cp0,AJ35,$N$9,$L$13:$M$19)</f>
        <v>#VALUE!</v>
      </c>
      <c r="AL35" s="0" t="e">
        <f aca="false">pex(AI35,AJ35,gamma,AK35)</f>
        <v>#VALUE!</v>
      </c>
      <c r="AM35" s="0" t="e">
        <f aca="false">MachThroat(gamma,AL35,AE35)</f>
        <v>#VALUE!</v>
      </c>
      <c r="AN35" s="0" t="e">
        <f aca="false">CN(AM35,CSON,CINC)</f>
        <v>#VALUE!</v>
      </c>
      <c r="AO35" s="0" t="e">
        <f aca="false">DPDT(Constant,AN35,AM35,gamma,AE35,AL35)</f>
        <v>#VALUE!</v>
      </c>
      <c r="AP35" s="0" t="s">
        <v>134</v>
      </c>
      <c r="AQ35" s="0" t="n">
        <f aca="false">Q35+deltaT/2</f>
        <v>0.305</v>
      </c>
      <c r="AR35" s="0" t="e">
        <f aca="false">pC+deltaT*pdot2/2</f>
        <v>#VALUE!</v>
      </c>
      <c r="AS35" s="0" t="e">
        <f aca="false">hALT1($E$13:$G$1365,AQ35,2)</f>
        <v>#VALUE!</v>
      </c>
      <c r="AT35" s="0" t="e">
        <f aca="false">Veloc($E$13:$G$1365,AQ35,3)</f>
        <v>#VALUE!</v>
      </c>
      <c r="AU35" s="0" t="e">
        <f aca="false">IF(AS35&lt;hT,$G$5+alfa*(AS35-ho),TT)</f>
        <v>#VALUE!</v>
      </c>
      <c r="AV35" s="0" t="e">
        <f aca="false">IF(AS35&lt;hT,pSL*(1/(1+alfa*AF35/($G$5-alfa*ho)))^(go/(Rair*alfa)),pT*EXP(-go*(AF35-hT)/(Rair*TT)))</f>
        <v>#VALUE!</v>
      </c>
      <c r="AW35" s="0" t="e">
        <f aca="false">Mch(AT35,AU35,Rair,gamma)</f>
        <v>#VALUE!</v>
      </c>
      <c r="AX35" s="0" t="e">
        <f aca="false">Cpex(Cp0,AW35,$N$9,$L$13:$M$19)</f>
        <v>#VALUE!</v>
      </c>
      <c r="AY35" s="0" t="e">
        <f aca="false">pex(AV35,AW35,gamma,AX35)</f>
        <v>#VALUE!</v>
      </c>
      <c r="AZ35" s="0" t="e">
        <f aca="false">MachThroat(gamma,AY35,AR35)</f>
        <v>#VALUE!</v>
      </c>
      <c r="BA35" s="0" t="e">
        <f aca="false">CN(AZ35,CSON,CINC)</f>
        <v>#VALUE!</v>
      </c>
      <c r="BB35" s="0" t="e">
        <f aca="false">DPDT(Constant,BA35,AZ35,gamma,AR35,AY35)</f>
        <v>#VALUE!</v>
      </c>
      <c r="BC35" s="0" t="s">
        <v>134</v>
      </c>
      <c r="BD35" s="0" t="n">
        <f aca="false">Q35+deltaT</f>
        <v>0.31</v>
      </c>
      <c r="BE35" s="0" t="e">
        <f aca="false">pC+deltaT*pdot3</f>
        <v>#VALUE!</v>
      </c>
      <c r="BF35" s="0" t="e">
        <f aca="false">hALT1($E$13:$G$1365,BD35,2)</f>
        <v>#VALUE!</v>
      </c>
      <c r="BG35" s="0" t="e">
        <f aca="false">Veloc($E$13:$G$1365,BD35,3)</f>
        <v>#VALUE!</v>
      </c>
      <c r="BH35" s="0" t="e">
        <f aca="false">IF(BF35&lt;hT,$G$5+alfa*(BF35-ho),TT)</f>
        <v>#VALUE!</v>
      </c>
      <c r="BI35" s="0" t="e">
        <f aca="false">IF(BF35&lt;hT,pSL*(1/(1+alfa*BF35/($G$5-alfa*ho)))^(go/(Rair*alfa)),pT*EXP(-go*(BF35-hT)/(Rair*TT)))</f>
        <v>#VALUE!</v>
      </c>
      <c r="BJ35" s="0" t="e">
        <f aca="false">Mch(BG35,BH35,Rair,gamma)</f>
        <v>#VALUE!</v>
      </c>
      <c r="BK35" s="0" t="e">
        <f aca="false">Cpex(Cp0,BJ35,$N$9,$L$13:$M$19)</f>
        <v>#VALUE!</v>
      </c>
      <c r="BL35" s="0" t="e">
        <f aca="false">pex(BI35,BJ35,gamma,BK35)</f>
        <v>#VALUE!</v>
      </c>
      <c r="BM35" s="0" t="e">
        <f aca="false">MachThroat(gamma,BL35,BE35)</f>
        <v>#VALUE!</v>
      </c>
      <c r="BN35" s="0" t="e">
        <f aca="false">CN(BM35,CSON,CINC)</f>
        <v>#VALUE!</v>
      </c>
      <c r="BO35" s="0" t="e">
        <f aca="false">DPDT(Constant,BN35,BM35,gamma,BE35,BL35)</f>
        <v>#VALUE!</v>
      </c>
      <c r="BP35" s="0" t="e">
        <f aca="false">pC+deltaT*(pdot+2*pdot2+2*pdot3+pdot4)/6</f>
        <v>#VALUE!</v>
      </c>
      <c r="BQ35" s="0" t="s">
        <v>134</v>
      </c>
      <c r="BR35" s="0" t="n">
        <f aca="false">Q35</f>
        <v>0.3</v>
      </c>
      <c r="BS35" s="0" t="e">
        <f aca="false">R35/144</f>
        <v>#VALUE!</v>
      </c>
      <c r="BT35" s="0" t="e">
        <f aca="false">pX/144</f>
        <v>#VALUE!</v>
      </c>
      <c r="BU35" s="0" t="e">
        <f aca="false">pa/144</f>
        <v>#VALUE!</v>
      </c>
      <c r="BV35" s="11" t="n">
        <f aca="false">BR35</f>
        <v>0.3</v>
      </c>
      <c r="BW35" s="12" t="e">
        <f aca="false">(pC-pX)/144</f>
        <v>#VALUE!</v>
      </c>
      <c r="BX35" s="0" t="s">
        <v>134</v>
      </c>
      <c r="BZ35" s="0" t="s">
        <v>134</v>
      </c>
      <c r="CA35" s="0" t="s">
        <v>134</v>
      </c>
      <c r="CB35" s="0" t="s">
        <v>134</v>
      </c>
      <c r="CC35" s="0" t="s">
        <v>134</v>
      </c>
      <c r="CD35" s="0" t="s">
        <v>134</v>
      </c>
      <c r="CE35" s="0" t="s">
        <v>134</v>
      </c>
    </row>
    <row r="36" customFormat="false" ht="12.75" hidden="false" customHeight="false" outlineLevel="0" collapsed="false">
      <c r="E36" s="9" t="n">
        <v>0.23</v>
      </c>
      <c r="F36" s="9" t="n">
        <v>1899.97484300195</v>
      </c>
      <c r="G36" s="9" t="n">
        <v>25.7984797164066</v>
      </c>
      <c r="P36" s="6"/>
      <c r="Q36" s="0" t="n">
        <f aca="false">Q35+deltaT</f>
        <v>0.31</v>
      </c>
      <c r="R36" s="0" t="e">
        <f aca="false">BP35</f>
        <v>#VALUE!</v>
      </c>
      <c r="S36" s="0" t="e">
        <f aca="false">hALT1($E$13:$G$1365,Q36,2)</f>
        <v>#VALUE!</v>
      </c>
      <c r="T36" s="0" t="e">
        <f aca="false">Veloc($E$13:$G$1365,Q36,3)</f>
        <v>#VALUE!</v>
      </c>
      <c r="U36" s="0" t="e">
        <f aca="false">IF(S36&lt;hT,$G$5+alfa*(S36-ho),TT)</f>
        <v>#VALUE!</v>
      </c>
      <c r="V36" s="0" t="e">
        <f aca="false">IF(S36&lt;hT,pSL*(1/(1+alfa*S36/($G$5-alfa*ho)))^(go/(Rair*alfa)),pT*EXP(-go*(S36-hT)/(Rair*TT)))</f>
        <v>#VALUE!</v>
      </c>
      <c r="W36" s="0" t="e">
        <f aca="false">Mch(T36,U36,Rair,gamma)</f>
        <v>#VALUE!</v>
      </c>
      <c r="X36" s="0" t="e">
        <f aca="false">Cpex(Cp0,W36,$N$9,$L$13:$M$19)</f>
        <v>#VALUE!</v>
      </c>
      <c r="Y36" s="0" t="e">
        <f aca="false">pex(V36,W36,gamma,X36)</f>
        <v>#VALUE!</v>
      </c>
      <c r="Z36" s="0" t="e">
        <f aca="false">MachThroat(gamma,Y36,R36)</f>
        <v>#VALUE!</v>
      </c>
      <c r="AA36" s="0" t="e">
        <f aca="false">CN(Z36,CSON,CINC)</f>
        <v>#VALUE!</v>
      </c>
      <c r="AB36" s="0" t="e">
        <f aca="false">DPDT(Constant,AA36,Z36,gamma,R36,Y36)</f>
        <v>#VALUE!</v>
      </c>
      <c r="AC36" s="0" t="s">
        <v>134</v>
      </c>
      <c r="AD36" s="0" t="n">
        <f aca="false">Q36+deltaT/2</f>
        <v>0.315</v>
      </c>
      <c r="AE36" s="0" t="e">
        <f aca="false">pC+deltaT*pdot/2</f>
        <v>#VALUE!</v>
      </c>
      <c r="AF36" s="0" t="e">
        <f aca="false">hALT1($E$13:$G$1365,AD36,2)</f>
        <v>#VALUE!</v>
      </c>
      <c r="AG36" s="0" t="e">
        <f aca="false">Veloc($E$13:$G$1365,AD36,3)</f>
        <v>#VALUE!</v>
      </c>
      <c r="AH36" s="0" t="e">
        <f aca="false">IF(AF36&lt;hT,$G$5+alfa*(AF36-ho),TT)</f>
        <v>#VALUE!</v>
      </c>
      <c r="AI36" s="0" t="e">
        <f aca="false">IF(AF36&lt;hT,pSL*(1/(1+alfa*AF36/($G$5-alfa*ho)))^(go/(Rair*alfa)),pT*EXP(-go*(AF36-hT)/(Rair*TT)))</f>
        <v>#VALUE!</v>
      </c>
      <c r="AJ36" s="0" t="e">
        <f aca="false">Mch(AG36,AH36,Rair,gamma)</f>
        <v>#VALUE!</v>
      </c>
      <c r="AK36" s="0" t="e">
        <f aca="false">Cpex(Cp0,AJ36,$N$9,$L$13:$M$19)</f>
        <v>#VALUE!</v>
      </c>
      <c r="AL36" s="0" t="e">
        <f aca="false">pex(AI36,AJ36,gamma,AK36)</f>
        <v>#VALUE!</v>
      </c>
      <c r="AM36" s="0" t="e">
        <f aca="false">MachThroat(gamma,AL36,AE36)</f>
        <v>#VALUE!</v>
      </c>
      <c r="AN36" s="0" t="e">
        <f aca="false">CN(AM36,CSON,CINC)</f>
        <v>#VALUE!</v>
      </c>
      <c r="AO36" s="0" t="e">
        <f aca="false">DPDT(Constant,AN36,AM36,gamma,AE36,AL36)</f>
        <v>#VALUE!</v>
      </c>
      <c r="AP36" s="0" t="s">
        <v>134</v>
      </c>
      <c r="AQ36" s="0" t="n">
        <f aca="false">Q36+deltaT/2</f>
        <v>0.315</v>
      </c>
      <c r="AR36" s="0" t="e">
        <f aca="false">pC+deltaT*pdot2/2</f>
        <v>#VALUE!</v>
      </c>
      <c r="AS36" s="0" t="e">
        <f aca="false">hALT1($E$13:$G$1365,AQ36,2)</f>
        <v>#VALUE!</v>
      </c>
      <c r="AT36" s="0" t="e">
        <f aca="false">Veloc($E$13:$G$1365,AQ36,3)</f>
        <v>#VALUE!</v>
      </c>
      <c r="AU36" s="0" t="e">
        <f aca="false">IF(AS36&lt;hT,$G$5+alfa*(AS36-ho),TT)</f>
        <v>#VALUE!</v>
      </c>
      <c r="AV36" s="0" t="e">
        <f aca="false">IF(AS36&lt;hT,pSL*(1/(1+alfa*AF36/($G$5-alfa*ho)))^(go/(Rair*alfa)),pT*EXP(-go*(AF36-hT)/(Rair*TT)))</f>
        <v>#VALUE!</v>
      </c>
      <c r="AW36" s="0" t="e">
        <f aca="false">Mch(AT36,AU36,Rair,gamma)</f>
        <v>#VALUE!</v>
      </c>
      <c r="AX36" s="0" t="e">
        <f aca="false">Cpex(Cp0,AW36,$N$9,$L$13:$M$19)</f>
        <v>#VALUE!</v>
      </c>
      <c r="AY36" s="0" t="e">
        <f aca="false">pex(AV36,AW36,gamma,AX36)</f>
        <v>#VALUE!</v>
      </c>
      <c r="AZ36" s="0" t="e">
        <f aca="false">MachThroat(gamma,AY36,AR36)</f>
        <v>#VALUE!</v>
      </c>
      <c r="BA36" s="0" t="e">
        <f aca="false">CN(AZ36,CSON,CINC)</f>
        <v>#VALUE!</v>
      </c>
      <c r="BB36" s="0" t="e">
        <f aca="false">DPDT(Constant,BA36,AZ36,gamma,AR36,AY36)</f>
        <v>#VALUE!</v>
      </c>
      <c r="BC36" s="0" t="s">
        <v>134</v>
      </c>
      <c r="BD36" s="0" t="n">
        <f aca="false">Q36+deltaT</f>
        <v>0.32</v>
      </c>
      <c r="BE36" s="0" t="e">
        <f aca="false">pC+deltaT*pdot3</f>
        <v>#VALUE!</v>
      </c>
      <c r="BF36" s="0" t="e">
        <f aca="false">hALT1($E$13:$G$1365,BD36,2)</f>
        <v>#VALUE!</v>
      </c>
      <c r="BG36" s="0" t="e">
        <f aca="false">Veloc($E$13:$G$1365,BD36,3)</f>
        <v>#VALUE!</v>
      </c>
      <c r="BH36" s="0" t="e">
        <f aca="false">IF(BF36&lt;hT,$G$5+alfa*(BF36-ho),TT)</f>
        <v>#VALUE!</v>
      </c>
      <c r="BI36" s="0" t="e">
        <f aca="false">IF(BF36&lt;hT,pSL*(1/(1+alfa*BF36/($G$5-alfa*ho)))^(go/(Rair*alfa)),pT*EXP(-go*(BF36-hT)/(Rair*TT)))</f>
        <v>#VALUE!</v>
      </c>
      <c r="BJ36" s="0" t="e">
        <f aca="false">Mch(BG36,BH36,Rair,gamma)</f>
        <v>#VALUE!</v>
      </c>
      <c r="BK36" s="0" t="e">
        <f aca="false">Cpex(Cp0,BJ36,$N$9,$L$13:$M$19)</f>
        <v>#VALUE!</v>
      </c>
      <c r="BL36" s="0" t="e">
        <f aca="false">pex(BI36,BJ36,gamma,BK36)</f>
        <v>#VALUE!</v>
      </c>
      <c r="BM36" s="0" t="e">
        <f aca="false">MachThroat(gamma,BL36,BE36)</f>
        <v>#VALUE!</v>
      </c>
      <c r="BN36" s="0" t="e">
        <f aca="false">CN(BM36,CSON,CINC)</f>
        <v>#VALUE!</v>
      </c>
      <c r="BO36" s="0" t="e">
        <f aca="false">DPDT(Constant,BN36,BM36,gamma,BE36,BL36)</f>
        <v>#VALUE!</v>
      </c>
      <c r="BP36" s="0" t="e">
        <f aca="false">pC+deltaT*(pdot+2*pdot2+2*pdot3+pdot4)/6</f>
        <v>#VALUE!</v>
      </c>
      <c r="BQ36" s="0" t="s">
        <v>134</v>
      </c>
      <c r="BR36" s="0" t="n">
        <f aca="false">Q36</f>
        <v>0.31</v>
      </c>
      <c r="BS36" s="0" t="e">
        <f aca="false">R36/144</f>
        <v>#VALUE!</v>
      </c>
      <c r="BT36" s="0" t="e">
        <f aca="false">pX/144</f>
        <v>#VALUE!</v>
      </c>
      <c r="BU36" s="0" t="e">
        <f aca="false">pa/144</f>
        <v>#VALUE!</v>
      </c>
      <c r="BV36" s="11" t="n">
        <f aca="false">BR36</f>
        <v>0.31</v>
      </c>
      <c r="BW36" s="12" t="e">
        <f aca="false">(pC-pX)/144</f>
        <v>#VALUE!</v>
      </c>
      <c r="BX36" s="0" t="s">
        <v>134</v>
      </c>
      <c r="BZ36" s="0" t="s">
        <v>134</v>
      </c>
      <c r="CA36" s="0" t="s">
        <v>134</v>
      </c>
      <c r="CB36" s="0" t="s">
        <v>134</v>
      </c>
      <c r="CC36" s="0" t="s">
        <v>134</v>
      </c>
      <c r="CD36" s="0" t="s">
        <v>134</v>
      </c>
      <c r="CE36" s="0" t="s">
        <v>134</v>
      </c>
    </row>
    <row r="37" customFormat="false" ht="12.75" hidden="false" customHeight="false" outlineLevel="0" collapsed="false">
      <c r="E37" s="9" t="n">
        <v>0.24</v>
      </c>
      <c r="F37" s="9" t="n">
        <v>1900.24328649736</v>
      </c>
      <c r="G37" s="9" t="n">
        <v>27.8909976182038</v>
      </c>
      <c r="P37" s="6"/>
      <c r="Q37" s="0" t="n">
        <f aca="false">Q36+deltaT</f>
        <v>0.32</v>
      </c>
      <c r="R37" s="0" t="e">
        <f aca="false">BP36</f>
        <v>#VALUE!</v>
      </c>
      <c r="S37" s="0" t="e">
        <f aca="false">hALT1($E$13:$G$1365,Q37,2)</f>
        <v>#VALUE!</v>
      </c>
      <c r="T37" s="0" t="e">
        <f aca="false">Veloc($E$13:$G$1365,Q37,3)</f>
        <v>#VALUE!</v>
      </c>
      <c r="U37" s="0" t="e">
        <f aca="false">IF(S37&lt;hT,$G$5+alfa*(S37-ho),TT)</f>
        <v>#VALUE!</v>
      </c>
      <c r="V37" s="0" t="e">
        <f aca="false">IF(S37&lt;hT,pSL*(1/(1+alfa*S37/($G$5-alfa*ho)))^(go/(Rair*alfa)),pT*EXP(-go*(S37-hT)/(Rair*TT)))</f>
        <v>#VALUE!</v>
      </c>
      <c r="W37" s="0" t="e">
        <f aca="false">Mch(T37,U37,Rair,gamma)</f>
        <v>#VALUE!</v>
      </c>
      <c r="X37" s="0" t="e">
        <f aca="false">Cpex(Cp0,W37,$N$9,$L$13:$M$19)</f>
        <v>#VALUE!</v>
      </c>
      <c r="Y37" s="0" t="e">
        <f aca="false">pex(V37,W37,gamma,X37)</f>
        <v>#VALUE!</v>
      </c>
      <c r="Z37" s="0" t="e">
        <f aca="false">MachThroat(gamma,Y37,R37)</f>
        <v>#VALUE!</v>
      </c>
      <c r="AA37" s="0" t="e">
        <f aca="false">CN(Z37,CSON,CINC)</f>
        <v>#VALUE!</v>
      </c>
      <c r="AB37" s="0" t="e">
        <f aca="false">DPDT(Constant,AA37,Z37,gamma,R37,Y37)</f>
        <v>#VALUE!</v>
      </c>
      <c r="AC37" s="0" t="s">
        <v>134</v>
      </c>
      <c r="AD37" s="0" t="n">
        <f aca="false">Q37+deltaT/2</f>
        <v>0.325</v>
      </c>
      <c r="AE37" s="0" t="e">
        <f aca="false">pC+deltaT*pdot/2</f>
        <v>#VALUE!</v>
      </c>
      <c r="AF37" s="0" t="e">
        <f aca="false">hALT1($E$13:$G$1365,AD37,2)</f>
        <v>#VALUE!</v>
      </c>
      <c r="AG37" s="0" t="e">
        <f aca="false">Veloc($E$13:$G$1365,AD37,3)</f>
        <v>#VALUE!</v>
      </c>
      <c r="AH37" s="0" t="e">
        <f aca="false">IF(AF37&lt;hT,$G$5+alfa*(AF37-ho),TT)</f>
        <v>#VALUE!</v>
      </c>
      <c r="AI37" s="0" t="e">
        <f aca="false">IF(AF37&lt;hT,pSL*(1/(1+alfa*AF37/($G$5-alfa*ho)))^(go/(Rair*alfa)),pT*EXP(-go*(AF37-hT)/(Rair*TT)))</f>
        <v>#VALUE!</v>
      </c>
      <c r="AJ37" s="0" t="e">
        <f aca="false">Mch(AG37,AH37,Rair,gamma)</f>
        <v>#VALUE!</v>
      </c>
      <c r="AK37" s="0" t="e">
        <f aca="false">Cpex(Cp0,AJ37,$N$9,$L$13:$M$19)</f>
        <v>#VALUE!</v>
      </c>
      <c r="AL37" s="0" t="e">
        <f aca="false">pex(AI37,AJ37,gamma,AK37)</f>
        <v>#VALUE!</v>
      </c>
      <c r="AM37" s="0" t="e">
        <f aca="false">MachThroat(gamma,AL37,AE37)</f>
        <v>#VALUE!</v>
      </c>
      <c r="AN37" s="0" t="e">
        <f aca="false">CN(AM37,CSON,CINC)</f>
        <v>#VALUE!</v>
      </c>
      <c r="AO37" s="0" t="e">
        <f aca="false">DPDT(Constant,AN37,AM37,gamma,AE37,AL37)</f>
        <v>#VALUE!</v>
      </c>
      <c r="AP37" s="0" t="s">
        <v>134</v>
      </c>
      <c r="AQ37" s="0" t="n">
        <f aca="false">Q37+deltaT/2</f>
        <v>0.325</v>
      </c>
      <c r="AR37" s="0" t="e">
        <f aca="false">pC+deltaT*pdot2/2</f>
        <v>#VALUE!</v>
      </c>
      <c r="AS37" s="0" t="e">
        <f aca="false">hALT1($E$13:$G$1365,AQ37,2)</f>
        <v>#VALUE!</v>
      </c>
      <c r="AT37" s="0" t="e">
        <f aca="false">Veloc($E$13:$G$1365,AQ37,3)</f>
        <v>#VALUE!</v>
      </c>
      <c r="AU37" s="0" t="e">
        <f aca="false">IF(AS37&lt;hT,$G$5+alfa*(AS37-ho),TT)</f>
        <v>#VALUE!</v>
      </c>
      <c r="AV37" s="0" t="e">
        <f aca="false">IF(AS37&lt;hT,pSL*(1/(1+alfa*AF37/($G$5-alfa*ho)))^(go/(Rair*alfa)),pT*EXP(-go*(AF37-hT)/(Rair*TT)))</f>
        <v>#VALUE!</v>
      </c>
      <c r="AW37" s="0" t="e">
        <f aca="false">Mch(AT37,AU37,Rair,gamma)</f>
        <v>#VALUE!</v>
      </c>
      <c r="AX37" s="0" t="e">
        <f aca="false">Cpex(Cp0,AW37,$N$9,$L$13:$M$19)</f>
        <v>#VALUE!</v>
      </c>
      <c r="AY37" s="0" t="e">
        <f aca="false">pex(AV37,AW37,gamma,AX37)</f>
        <v>#VALUE!</v>
      </c>
      <c r="AZ37" s="0" t="e">
        <f aca="false">MachThroat(gamma,AY37,AR37)</f>
        <v>#VALUE!</v>
      </c>
      <c r="BA37" s="0" t="e">
        <f aca="false">CN(AZ37,CSON,CINC)</f>
        <v>#VALUE!</v>
      </c>
      <c r="BB37" s="0" t="e">
        <f aca="false">DPDT(Constant,BA37,AZ37,gamma,AR37,AY37)</f>
        <v>#VALUE!</v>
      </c>
      <c r="BC37" s="0" t="s">
        <v>134</v>
      </c>
      <c r="BD37" s="0" t="n">
        <f aca="false">Q37+deltaT</f>
        <v>0.33</v>
      </c>
      <c r="BE37" s="0" t="e">
        <f aca="false">pC+deltaT*pdot3</f>
        <v>#VALUE!</v>
      </c>
      <c r="BF37" s="0" t="e">
        <f aca="false">hALT1($E$13:$G$1365,BD37,2)</f>
        <v>#VALUE!</v>
      </c>
      <c r="BG37" s="0" t="e">
        <f aca="false">Veloc($E$13:$G$1365,BD37,3)</f>
        <v>#VALUE!</v>
      </c>
      <c r="BH37" s="0" t="e">
        <f aca="false">IF(BF37&lt;hT,$G$5+alfa*(BF37-ho),TT)</f>
        <v>#VALUE!</v>
      </c>
      <c r="BI37" s="0" t="e">
        <f aca="false">IF(BF37&lt;hT,pSL*(1/(1+alfa*BF37/($G$5-alfa*ho)))^(go/(Rair*alfa)),pT*EXP(-go*(BF37-hT)/(Rair*TT)))</f>
        <v>#VALUE!</v>
      </c>
      <c r="BJ37" s="0" t="e">
        <f aca="false">Mch(BG37,BH37,Rair,gamma)</f>
        <v>#VALUE!</v>
      </c>
      <c r="BK37" s="0" t="e">
        <f aca="false">Cpex(Cp0,BJ37,$N$9,$L$13:$M$19)</f>
        <v>#VALUE!</v>
      </c>
      <c r="BL37" s="0" t="e">
        <f aca="false">pex(BI37,BJ37,gamma,BK37)</f>
        <v>#VALUE!</v>
      </c>
      <c r="BM37" s="0" t="e">
        <f aca="false">MachThroat(gamma,BL37,BE37)</f>
        <v>#VALUE!</v>
      </c>
      <c r="BN37" s="0" t="e">
        <f aca="false">CN(BM37,CSON,CINC)</f>
        <v>#VALUE!</v>
      </c>
      <c r="BO37" s="0" t="e">
        <f aca="false">DPDT(Constant,BN37,BM37,gamma,BE37,BL37)</f>
        <v>#VALUE!</v>
      </c>
      <c r="BP37" s="0" t="e">
        <f aca="false">pC+deltaT*(pdot+2*pdot2+2*pdot3+pdot4)/6</f>
        <v>#VALUE!</v>
      </c>
      <c r="BQ37" s="0" t="s">
        <v>134</v>
      </c>
      <c r="BR37" s="0" t="n">
        <f aca="false">Q37</f>
        <v>0.32</v>
      </c>
      <c r="BS37" s="0" t="e">
        <f aca="false">R37/144</f>
        <v>#VALUE!</v>
      </c>
      <c r="BT37" s="0" t="e">
        <f aca="false">pX/144</f>
        <v>#VALUE!</v>
      </c>
      <c r="BU37" s="0" t="e">
        <f aca="false">pa/144</f>
        <v>#VALUE!</v>
      </c>
      <c r="BV37" s="11" t="n">
        <f aca="false">BR37</f>
        <v>0.32</v>
      </c>
      <c r="BW37" s="12" t="e">
        <f aca="false">(pC-pX)/144</f>
        <v>#VALUE!</v>
      </c>
      <c r="BX37" s="0" t="s">
        <v>134</v>
      </c>
      <c r="BZ37" s="0" t="s">
        <v>134</v>
      </c>
      <c r="CA37" s="0" t="s">
        <v>134</v>
      </c>
      <c r="CB37" s="0" t="s">
        <v>134</v>
      </c>
      <c r="CC37" s="0" t="s">
        <v>134</v>
      </c>
      <c r="CD37" s="0" t="s">
        <v>134</v>
      </c>
      <c r="CE37" s="0" t="s">
        <v>134</v>
      </c>
    </row>
    <row r="38" customFormat="false" ht="12.75" hidden="false" customHeight="false" outlineLevel="0" collapsed="false">
      <c r="E38" s="9" t="n">
        <v>0.25</v>
      </c>
      <c r="F38" s="9" t="n">
        <v>1900.53267851749</v>
      </c>
      <c r="G38" s="9" t="n">
        <v>29.9881844780389</v>
      </c>
      <c r="P38" s="6"/>
      <c r="Q38" s="0" t="n">
        <f aca="false">Q37+deltaT</f>
        <v>0.33</v>
      </c>
      <c r="R38" s="0" t="e">
        <f aca="false">BP37</f>
        <v>#VALUE!</v>
      </c>
      <c r="S38" s="0" t="e">
        <f aca="false">hALT1($E$13:$G$1365,Q38,2)</f>
        <v>#VALUE!</v>
      </c>
      <c r="T38" s="0" t="e">
        <f aca="false">Veloc($E$13:$G$1365,Q38,3)</f>
        <v>#VALUE!</v>
      </c>
      <c r="U38" s="0" t="e">
        <f aca="false">IF(S38&lt;hT,$G$5+alfa*(S38-ho),TT)</f>
        <v>#VALUE!</v>
      </c>
      <c r="V38" s="0" t="e">
        <f aca="false">IF(S38&lt;hT,pSL*(1/(1+alfa*S38/($G$5-alfa*ho)))^(go/(Rair*alfa)),pT*EXP(-go*(S38-hT)/(Rair*TT)))</f>
        <v>#VALUE!</v>
      </c>
      <c r="W38" s="0" t="e">
        <f aca="false">Mch(T38,U38,Rair,gamma)</f>
        <v>#VALUE!</v>
      </c>
      <c r="X38" s="0" t="e">
        <f aca="false">Cpex(Cp0,W38,$N$9,$L$13:$M$19)</f>
        <v>#VALUE!</v>
      </c>
      <c r="Y38" s="0" t="e">
        <f aca="false">pex(V38,W38,gamma,X38)</f>
        <v>#VALUE!</v>
      </c>
      <c r="Z38" s="0" t="e">
        <f aca="false">MachThroat(gamma,Y38,R38)</f>
        <v>#VALUE!</v>
      </c>
      <c r="AA38" s="0" t="e">
        <f aca="false">CN(Z38,CSON,CINC)</f>
        <v>#VALUE!</v>
      </c>
      <c r="AB38" s="0" t="e">
        <f aca="false">DPDT(Constant,AA38,Z38,gamma,R38,Y38)</f>
        <v>#VALUE!</v>
      </c>
      <c r="AC38" s="0" t="s">
        <v>134</v>
      </c>
      <c r="AD38" s="0" t="n">
        <f aca="false">Q38+deltaT/2</f>
        <v>0.335</v>
      </c>
      <c r="AE38" s="0" t="e">
        <f aca="false">pC+deltaT*pdot/2</f>
        <v>#VALUE!</v>
      </c>
      <c r="AF38" s="0" t="e">
        <f aca="false">hALT1($E$13:$G$1365,AD38,2)</f>
        <v>#VALUE!</v>
      </c>
      <c r="AG38" s="0" t="e">
        <f aca="false">Veloc($E$13:$G$1365,AD38,3)</f>
        <v>#VALUE!</v>
      </c>
      <c r="AH38" s="0" t="e">
        <f aca="false">IF(AF38&lt;hT,$G$5+alfa*(AF38-ho),TT)</f>
        <v>#VALUE!</v>
      </c>
      <c r="AI38" s="0" t="e">
        <f aca="false">IF(AF38&lt;hT,pSL*(1/(1+alfa*AF38/($G$5-alfa*ho)))^(go/(Rair*alfa)),pT*EXP(-go*(AF38-hT)/(Rair*TT)))</f>
        <v>#VALUE!</v>
      </c>
      <c r="AJ38" s="0" t="e">
        <f aca="false">Mch(AG38,AH38,Rair,gamma)</f>
        <v>#VALUE!</v>
      </c>
      <c r="AK38" s="0" t="e">
        <f aca="false">Cpex(Cp0,AJ38,$N$9,$L$13:$M$19)</f>
        <v>#VALUE!</v>
      </c>
      <c r="AL38" s="0" t="e">
        <f aca="false">pex(AI38,AJ38,gamma,AK38)</f>
        <v>#VALUE!</v>
      </c>
      <c r="AM38" s="0" t="e">
        <f aca="false">MachThroat(gamma,AL38,AE38)</f>
        <v>#VALUE!</v>
      </c>
      <c r="AN38" s="0" t="e">
        <f aca="false">CN(AM38,CSON,CINC)</f>
        <v>#VALUE!</v>
      </c>
      <c r="AO38" s="0" t="e">
        <f aca="false">DPDT(Constant,AN38,AM38,gamma,AE38,AL38)</f>
        <v>#VALUE!</v>
      </c>
      <c r="AP38" s="0" t="s">
        <v>134</v>
      </c>
      <c r="AQ38" s="0" t="n">
        <f aca="false">Q38+deltaT/2</f>
        <v>0.335</v>
      </c>
      <c r="AR38" s="0" t="e">
        <f aca="false">pC+deltaT*pdot2/2</f>
        <v>#VALUE!</v>
      </c>
      <c r="AS38" s="0" t="e">
        <f aca="false">hALT1($E$13:$G$1365,AQ38,2)</f>
        <v>#VALUE!</v>
      </c>
      <c r="AT38" s="0" t="e">
        <f aca="false">Veloc($E$13:$G$1365,AQ38,3)</f>
        <v>#VALUE!</v>
      </c>
      <c r="AU38" s="0" t="e">
        <f aca="false">IF(AS38&lt;hT,$G$5+alfa*(AS38-ho),TT)</f>
        <v>#VALUE!</v>
      </c>
      <c r="AV38" s="0" t="e">
        <f aca="false">IF(AS38&lt;hT,pSL*(1/(1+alfa*AF38/($G$5-alfa*ho)))^(go/(Rair*alfa)),pT*EXP(-go*(AF38-hT)/(Rair*TT)))</f>
        <v>#VALUE!</v>
      </c>
      <c r="AW38" s="0" t="e">
        <f aca="false">Mch(AT38,AU38,Rair,gamma)</f>
        <v>#VALUE!</v>
      </c>
      <c r="AX38" s="0" t="e">
        <f aca="false">Cpex(Cp0,AW38,$N$9,$L$13:$M$19)</f>
        <v>#VALUE!</v>
      </c>
      <c r="AY38" s="0" t="e">
        <f aca="false">pex(AV38,AW38,gamma,AX38)</f>
        <v>#VALUE!</v>
      </c>
      <c r="AZ38" s="0" t="e">
        <f aca="false">MachThroat(gamma,AY38,AR38)</f>
        <v>#VALUE!</v>
      </c>
      <c r="BA38" s="0" t="e">
        <f aca="false">CN(AZ38,CSON,CINC)</f>
        <v>#VALUE!</v>
      </c>
      <c r="BB38" s="0" t="e">
        <f aca="false">DPDT(Constant,BA38,AZ38,gamma,AR38,AY38)</f>
        <v>#VALUE!</v>
      </c>
      <c r="BC38" s="0" t="s">
        <v>134</v>
      </c>
      <c r="BD38" s="0" t="n">
        <f aca="false">Q38+deltaT</f>
        <v>0.34</v>
      </c>
      <c r="BE38" s="0" t="e">
        <f aca="false">pC+deltaT*pdot3</f>
        <v>#VALUE!</v>
      </c>
      <c r="BF38" s="0" t="e">
        <f aca="false">hALT1($E$13:$G$1365,BD38,2)</f>
        <v>#VALUE!</v>
      </c>
      <c r="BG38" s="0" t="e">
        <f aca="false">Veloc($E$13:$G$1365,BD38,3)</f>
        <v>#VALUE!</v>
      </c>
      <c r="BH38" s="0" t="e">
        <f aca="false">IF(BF38&lt;hT,$G$5+alfa*(BF38-ho),TT)</f>
        <v>#VALUE!</v>
      </c>
      <c r="BI38" s="0" t="e">
        <f aca="false">IF(BF38&lt;hT,pSL*(1/(1+alfa*BF38/($G$5-alfa*ho)))^(go/(Rair*alfa)),pT*EXP(-go*(BF38-hT)/(Rair*TT)))</f>
        <v>#VALUE!</v>
      </c>
      <c r="BJ38" s="0" t="e">
        <f aca="false">Mch(BG38,BH38,Rair,gamma)</f>
        <v>#VALUE!</v>
      </c>
      <c r="BK38" s="0" t="e">
        <f aca="false">Cpex(Cp0,BJ38,$N$9,$L$13:$M$19)</f>
        <v>#VALUE!</v>
      </c>
      <c r="BL38" s="0" t="e">
        <f aca="false">pex(BI38,BJ38,gamma,BK38)</f>
        <v>#VALUE!</v>
      </c>
      <c r="BM38" s="0" t="e">
        <f aca="false">MachThroat(gamma,BL38,BE38)</f>
        <v>#VALUE!</v>
      </c>
      <c r="BN38" s="0" t="e">
        <f aca="false">CN(BM38,CSON,CINC)</f>
        <v>#VALUE!</v>
      </c>
      <c r="BO38" s="0" t="e">
        <f aca="false">DPDT(Constant,BN38,BM38,gamma,BE38,BL38)</f>
        <v>#VALUE!</v>
      </c>
      <c r="BP38" s="0" t="e">
        <f aca="false">pC+deltaT*(pdot+2*pdot2+2*pdot3+pdot4)/6</f>
        <v>#VALUE!</v>
      </c>
      <c r="BQ38" s="0" t="s">
        <v>134</v>
      </c>
      <c r="BR38" s="0" t="n">
        <f aca="false">Q38</f>
        <v>0.33</v>
      </c>
      <c r="BS38" s="0" t="e">
        <f aca="false">R38/144</f>
        <v>#VALUE!</v>
      </c>
      <c r="BT38" s="0" t="e">
        <f aca="false">pX/144</f>
        <v>#VALUE!</v>
      </c>
      <c r="BU38" s="0" t="e">
        <f aca="false">pa/144</f>
        <v>#VALUE!</v>
      </c>
      <c r="BV38" s="11" t="n">
        <f aca="false">BR38</f>
        <v>0.33</v>
      </c>
      <c r="BW38" s="12" t="e">
        <f aca="false">(pC-pX)/144</f>
        <v>#VALUE!</v>
      </c>
      <c r="BX38" s="0" t="s">
        <v>134</v>
      </c>
      <c r="BZ38" s="0" t="s">
        <v>134</v>
      </c>
      <c r="CA38" s="0" t="s">
        <v>134</v>
      </c>
      <c r="CB38" s="0" t="s">
        <v>134</v>
      </c>
      <c r="CC38" s="0" t="s">
        <v>134</v>
      </c>
      <c r="CD38" s="0" t="s">
        <v>134</v>
      </c>
      <c r="CE38" s="0" t="s">
        <v>134</v>
      </c>
    </row>
    <row r="39" customFormat="false" ht="12.75" hidden="false" customHeight="false" outlineLevel="0" collapsed="false">
      <c r="E39" s="9" t="n">
        <v>0.26</v>
      </c>
      <c r="F39" s="9" t="n">
        <v>1900.84306574663</v>
      </c>
      <c r="G39" s="9" t="n">
        <v>32.0900392540773</v>
      </c>
      <c r="P39" s="6"/>
      <c r="Q39" s="0" t="n">
        <f aca="false">Q38+deltaT</f>
        <v>0.34</v>
      </c>
      <c r="R39" s="0" t="e">
        <f aca="false">BP38</f>
        <v>#VALUE!</v>
      </c>
      <c r="S39" s="0" t="e">
        <f aca="false">hALT1($E$13:$G$1365,Q39,2)</f>
        <v>#VALUE!</v>
      </c>
      <c r="T39" s="0" t="e">
        <f aca="false">Veloc($E$13:$G$1365,Q39,3)</f>
        <v>#VALUE!</v>
      </c>
      <c r="U39" s="0" t="e">
        <f aca="false">IF(S39&lt;hT,$G$5+alfa*(S39-ho),TT)</f>
        <v>#VALUE!</v>
      </c>
      <c r="V39" s="0" t="e">
        <f aca="false">IF(S39&lt;hT,pSL*(1/(1+alfa*S39/($G$5-alfa*ho)))^(go/(Rair*alfa)),pT*EXP(-go*(S39-hT)/(Rair*TT)))</f>
        <v>#VALUE!</v>
      </c>
      <c r="W39" s="0" t="e">
        <f aca="false">Mch(T39,U39,Rair,gamma)</f>
        <v>#VALUE!</v>
      </c>
      <c r="X39" s="0" t="e">
        <f aca="false">Cpex(Cp0,W39,$N$9,$L$13:$M$19)</f>
        <v>#VALUE!</v>
      </c>
      <c r="Y39" s="0" t="e">
        <f aca="false">pex(V39,W39,gamma,X39)</f>
        <v>#VALUE!</v>
      </c>
      <c r="Z39" s="0" t="e">
        <f aca="false">MachThroat(gamma,Y39,R39)</f>
        <v>#VALUE!</v>
      </c>
      <c r="AA39" s="0" t="e">
        <f aca="false">CN(Z39,CSON,CINC)</f>
        <v>#VALUE!</v>
      </c>
      <c r="AB39" s="0" t="e">
        <f aca="false">DPDT(Constant,AA39,Z39,gamma,R39,Y39)</f>
        <v>#VALUE!</v>
      </c>
      <c r="AC39" s="0" t="s">
        <v>134</v>
      </c>
      <c r="AD39" s="0" t="n">
        <f aca="false">Q39+deltaT/2</f>
        <v>0.345</v>
      </c>
      <c r="AE39" s="0" t="e">
        <f aca="false">pC+deltaT*pdot/2</f>
        <v>#VALUE!</v>
      </c>
      <c r="AF39" s="0" t="e">
        <f aca="false">hALT1($E$13:$G$1365,AD39,2)</f>
        <v>#VALUE!</v>
      </c>
      <c r="AG39" s="0" t="e">
        <f aca="false">Veloc($E$13:$G$1365,AD39,3)</f>
        <v>#VALUE!</v>
      </c>
      <c r="AH39" s="0" t="e">
        <f aca="false">IF(AF39&lt;hT,$G$5+alfa*(AF39-ho),TT)</f>
        <v>#VALUE!</v>
      </c>
      <c r="AI39" s="0" t="e">
        <f aca="false">IF(AF39&lt;hT,pSL*(1/(1+alfa*AF39/($G$5-alfa*ho)))^(go/(Rair*alfa)),pT*EXP(-go*(AF39-hT)/(Rair*TT)))</f>
        <v>#VALUE!</v>
      </c>
      <c r="AJ39" s="0" t="e">
        <f aca="false">Mch(AG39,AH39,Rair,gamma)</f>
        <v>#VALUE!</v>
      </c>
      <c r="AK39" s="0" t="e">
        <f aca="false">Cpex(Cp0,AJ39,$N$9,$L$13:$M$19)</f>
        <v>#VALUE!</v>
      </c>
      <c r="AL39" s="0" t="e">
        <f aca="false">pex(AI39,AJ39,gamma,AK39)</f>
        <v>#VALUE!</v>
      </c>
      <c r="AM39" s="0" t="e">
        <f aca="false">MachThroat(gamma,AL39,AE39)</f>
        <v>#VALUE!</v>
      </c>
      <c r="AN39" s="0" t="e">
        <f aca="false">CN(AM39,CSON,CINC)</f>
        <v>#VALUE!</v>
      </c>
      <c r="AO39" s="0" t="e">
        <f aca="false">DPDT(Constant,AN39,AM39,gamma,AE39,AL39)</f>
        <v>#VALUE!</v>
      </c>
      <c r="AP39" s="0" t="s">
        <v>134</v>
      </c>
      <c r="AQ39" s="0" t="n">
        <f aca="false">Q39+deltaT/2</f>
        <v>0.345</v>
      </c>
      <c r="AR39" s="0" t="e">
        <f aca="false">pC+deltaT*pdot2/2</f>
        <v>#VALUE!</v>
      </c>
      <c r="AS39" s="0" t="e">
        <f aca="false">hALT1($E$13:$G$1365,AQ39,2)</f>
        <v>#VALUE!</v>
      </c>
      <c r="AT39" s="0" t="e">
        <f aca="false">Veloc($E$13:$G$1365,AQ39,3)</f>
        <v>#VALUE!</v>
      </c>
      <c r="AU39" s="0" t="e">
        <f aca="false">IF(AS39&lt;hT,$G$5+alfa*(AS39-ho),TT)</f>
        <v>#VALUE!</v>
      </c>
      <c r="AV39" s="0" t="e">
        <f aca="false">IF(AS39&lt;hT,pSL*(1/(1+alfa*AF39/($G$5-alfa*ho)))^(go/(Rair*alfa)),pT*EXP(-go*(AF39-hT)/(Rair*TT)))</f>
        <v>#VALUE!</v>
      </c>
      <c r="AW39" s="0" t="e">
        <f aca="false">Mch(AT39,AU39,Rair,gamma)</f>
        <v>#VALUE!</v>
      </c>
      <c r="AX39" s="0" t="e">
        <f aca="false">Cpex(Cp0,AW39,$N$9,$L$13:$M$19)</f>
        <v>#VALUE!</v>
      </c>
      <c r="AY39" s="0" t="e">
        <f aca="false">pex(AV39,AW39,gamma,AX39)</f>
        <v>#VALUE!</v>
      </c>
      <c r="AZ39" s="0" t="e">
        <f aca="false">MachThroat(gamma,AY39,AR39)</f>
        <v>#VALUE!</v>
      </c>
      <c r="BA39" s="0" t="e">
        <f aca="false">CN(AZ39,CSON,CINC)</f>
        <v>#VALUE!</v>
      </c>
      <c r="BB39" s="0" t="e">
        <f aca="false">DPDT(Constant,BA39,AZ39,gamma,AR39,AY39)</f>
        <v>#VALUE!</v>
      </c>
      <c r="BC39" s="0" t="s">
        <v>134</v>
      </c>
      <c r="BD39" s="0" t="n">
        <f aca="false">Q39+deltaT</f>
        <v>0.35</v>
      </c>
      <c r="BE39" s="0" t="e">
        <f aca="false">pC+deltaT*pdot3</f>
        <v>#VALUE!</v>
      </c>
      <c r="BF39" s="0" t="e">
        <f aca="false">hALT1($E$13:$G$1365,BD39,2)</f>
        <v>#VALUE!</v>
      </c>
      <c r="BG39" s="0" t="e">
        <f aca="false">Veloc($E$13:$G$1365,BD39,3)</f>
        <v>#VALUE!</v>
      </c>
      <c r="BH39" s="0" t="e">
        <f aca="false">IF(BF39&lt;hT,$G$5+alfa*(BF39-ho),TT)</f>
        <v>#VALUE!</v>
      </c>
      <c r="BI39" s="0" t="e">
        <f aca="false">IF(BF39&lt;hT,pSL*(1/(1+alfa*BF39/($G$5-alfa*ho)))^(go/(Rair*alfa)),pT*EXP(-go*(BF39-hT)/(Rair*TT)))</f>
        <v>#VALUE!</v>
      </c>
      <c r="BJ39" s="0" t="e">
        <f aca="false">Mch(BG39,BH39,Rair,gamma)</f>
        <v>#VALUE!</v>
      </c>
      <c r="BK39" s="0" t="e">
        <f aca="false">Cpex(Cp0,BJ39,$N$9,$L$13:$M$19)</f>
        <v>#VALUE!</v>
      </c>
      <c r="BL39" s="0" t="e">
        <f aca="false">pex(BI39,BJ39,gamma,BK39)</f>
        <v>#VALUE!</v>
      </c>
      <c r="BM39" s="0" t="e">
        <f aca="false">MachThroat(gamma,BL39,BE39)</f>
        <v>#VALUE!</v>
      </c>
      <c r="BN39" s="0" t="e">
        <f aca="false">CN(BM39,CSON,CINC)</f>
        <v>#VALUE!</v>
      </c>
      <c r="BO39" s="0" t="e">
        <f aca="false">DPDT(Constant,BN39,BM39,gamma,BE39,BL39)</f>
        <v>#VALUE!</v>
      </c>
      <c r="BP39" s="0" t="e">
        <f aca="false">pC+deltaT*(pdot+2*pdot2+2*pdot3+pdot4)/6</f>
        <v>#VALUE!</v>
      </c>
      <c r="BQ39" s="0" t="s">
        <v>134</v>
      </c>
      <c r="BR39" s="0" t="n">
        <f aca="false">Q39</f>
        <v>0.34</v>
      </c>
      <c r="BS39" s="0" t="e">
        <f aca="false">R39/144</f>
        <v>#VALUE!</v>
      </c>
      <c r="BT39" s="0" t="e">
        <f aca="false">pX/144</f>
        <v>#VALUE!</v>
      </c>
      <c r="BU39" s="0" t="e">
        <f aca="false">pa/144</f>
        <v>#VALUE!</v>
      </c>
      <c r="BV39" s="11" t="n">
        <f aca="false">BR39</f>
        <v>0.34</v>
      </c>
      <c r="BW39" s="12" t="e">
        <f aca="false">(pC-pX)/144</f>
        <v>#VALUE!</v>
      </c>
      <c r="BX39" s="0" t="s">
        <v>134</v>
      </c>
      <c r="BZ39" s="0" t="s">
        <v>134</v>
      </c>
      <c r="CA39" s="0" t="s">
        <v>134</v>
      </c>
      <c r="CB39" s="0" t="s">
        <v>134</v>
      </c>
      <c r="CC39" s="0" t="s">
        <v>134</v>
      </c>
      <c r="CD39" s="0" t="s">
        <v>134</v>
      </c>
      <c r="CE39" s="0" t="s">
        <v>134</v>
      </c>
    </row>
    <row r="40" customFormat="false" ht="12.75" hidden="false" customHeight="false" outlineLevel="0" collapsed="false">
      <c r="E40" s="9" t="n">
        <v>0.27</v>
      </c>
      <c r="F40" s="9" t="n">
        <v>1901.17449485912</v>
      </c>
      <c r="G40" s="9" t="n">
        <v>34.1965609994887</v>
      </c>
      <c r="P40" s="6"/>
      <c r="Q40" s="0" t="n">
        <f aca="false">Q39+deltaT</f>
        <v>0.35</v>
      </c>
      <c r="R40" s="0" t="e">
        <f aca="false">BP39</f>
        <v>#VALUE!</v>
      </c>
      <c r="S40" s="0" t="e">
        <f aca="false">hALT1($E$13:$G$1365,Q40,2)</f>
        <v>#VALUE!</v>
      </c>
      <c r="T40" s="0" t="e">
        <f aca="false">Veloc($E$13:$G$1365,Q40,3)</f>
        <v>#VALUE!</v>
      </c>
      <c r="U40" s="0" t="e">
        <f aca="false">IF(S40&lt;hT,$G$5+alfa*(S40-ho),TT)</f>
        <v>#VALUE!</v>
      </c>
      <c r="V40" s="0" t="e">
        <f aca="false">IF(S40&lt;hT,pSL*(1/(1+alfa*S40/($G$5-alfa*ho)))^(go/(Rair*alfa)),pT*EXP(-go*(S40-hT)/(Rair*TT)))</f>
        <v>#VALUE!</v>
      </c>
      <c r="W40" s="0" t="e">
        <f aca="false">Mch(T40,U40,Rair,gamma)</f>
        <v>#VALUE!</v>
      </c>
      <c r="X40" s="0" t="e">
        <f aca="false">Cpex(Cp0,W40,$N$9,$L$13:$M$19)</f>
        <v>#VALUE!</v>
      </c>
      <c r="Y40" s="0" t="e">
        <f aca="false">pex(V40,W40,gamma,X40)</f>
        <v>#VALUE!</v>
      </c>
      <c r="Z40" s="0" t="e">
        <f aca="false">MachThroat(gamma,Y40,R40)</f>
        <v>#VALUE!</v>
      </c>
      <c r="AA40" s="0" t="e">
        <f aca="false">CN(Z40,CSON,CINC)</f>
        <v>#VALUE!</v>
      </c>
      <c r="AB40" s="0" t="e">
        <f aca="false">DPDT(Constant,AA40,Z40,gamma,R40,Y40)</f>
        <v>#VALUE!</v>
      </c>
      <c r="AC40" s="0" t="s">
        <v>134</v>
      </c>
      <c r="AD40" s="0" t="n">
        <f aca="false">Q40+deltaT/2</f>
        <v>0.355</v>
      </c>
      <c r="AE40" s="0" t="e">
        <f aca="false">pC+deltaT*pdot/2</f>
        <v>#VALUE!</v>
      </c>
      <c r="AF40" s="0" t="e">
        <f aca="false">hALT1($E$13:$G$1365,AD40,2)</f>
        <v>#VALUE!</v>
      </c>
      <c r="AG40" s="0" t="e">
        <f aca="false">Veloc($E$13:$G$1365,AD40,3)</f>
        <v>#VALUE!</v>
      </c>
      <c r="AH40" s="0" t="e">
        <f aca="false">IF(AF40&lt;hT,$G$5+alfa*(AF40-ho),TT)</f>
        <v>#VALUE!</v>
      </c>
      <c r="AI40" s="0" t="e">
        <f aca="false">IF(AF40&lt;hT,pSL*(1/(1+alfa*AF40/($G$5-alfa*ho)))^(go/(Rair*alfa)),pT*EXP(-go*(AF40-hT)/(Rair*TT)))</f>
        <v>#VALUE!</v>
      </c>
      <c r="AJ40" s="0" t="e">
        <f aca="false">Mch(AG40,AH40,Rair,gamma)</f>
        <v>#VALUE!</v>
      </c>
      <c r="AK40" s="0" t="e">
        <f aca="false">Cpex(Cp0,AJ40,$N$9,$L$13:$M$19)</f>
        <v>#VALUE!</v>
      </c>
      <c r="AL40" s="0" t="e">
        <f aca="false">pex(AI40,AJ40,gamma,AK40)</f>
        <v>#VALUE!</v>
      </c>
      <c r="AM40" s="0" t="e">
        <f aca="false">MachThroat(gamma,AL40,AE40)</f>
        <v>#VALUE!</v>
      </c>
      <c r="AN40" s="0" t="e">
        <f aca="false">CN(AM40,CSON,CINC)</f>
        <v>#VALUE!</v>
      </c>
      <c r="AO40" s="0" t="e">
        <f aca="false">DPDT(Constant,AN40,AM40,gamma,AE40,AL40)</f>
        <v>#VALUE!</v>
      </c>
      <c r="AP40" s="0" t="s">
        <v>134</v>
      </c>
      <c r="AQ40" s="0" t="n">
        <f aca="false">Q40+deltaT/2</f>
        <v>0.355</v>
      </c>
      <c r="AR40" s="0" t="e">
        <f aca="false">pC+deltaT*pdot2/2</f>
        <v>#VALUE!</v>
      </c>
      <c r="AS40" s="0" t="e">
        <f aca="false">hALT1($E$13:$G$1365,AQ40,2)</f>
        <v>#VALUE!</v>
      </c>
      <c r="AT40" s="0" t="e">
        <f aca="false">Veloc($E$13:$G$1365,AQ40,3)</f>
        <v>#VALUE!</v>
      </c>
      <c r="AU40" s="0" t="e">
        <f aca="false">IF(AS40&lt;hT,$G$5+alfa*(AS40-ho),TT)</f>
        <v>#VALUE!</v>
      </c>
      <c r="AV40" s="0" t="e">
        <f aca="false">IF(AS40&lt;hT,pSL*(1/(1+alfa*AF40/($G$5-alfa*ho)))^(go/(Rair*alfa)),pT*EXP(-go*(AF40-hT)/(Rair*TT)))</f>
        <v>#VALUE!</v>
      </c>
      <c r="AW40" s="0" t="e">
        <f aca="false">Mch(AT40,AU40,Rair,gamma)</f>
        <v>#VALUE!</v>
      </c>
      <c r="AX40" s="0" t="e">
        <f aca="false">Cpex(Cp0,AW40,$N$9,$L$13:$M$19)</f>
        <v>#VALUE!</v>
      </c>
      <c r="AY40" s="0" t="e">
        <f aca="false">pex(AV40,AW40,gamma,AX40)</f>
        <v>#VALUE!</v>
      </c>
      <c r="AZ40" s="0" t="e">
        <f aca="false">MachThroat(gamma,AY40,AR40)</f>
        <v>#VALUE!</v>
      </c>
      <c r="BA40" s="0" t="e">
        <f aca="false">CN(AZ40,CSON,CINC)</f>
        <v>#VALUE!</v>
      </c>
      <c r="BB40" s="0" t="e">
        <f aca="false">DPDT(Constant,BA40,AZ40,gamma,AR40,AY40)</f>
        <v>#VALUE!</v>
      </c>
      <c r="BC40" s="0" t="s">
        <v>134</v>
      </c>
      <c r="BD40" s="0" t="n">
        <f aca="false">Q40+deltaT</f>
        <v>0.36</v>
      </c>
      <c r="BE40" s="0" t="e">
        <f aca="false">pC+deltaT*pdot3</f>
        <v>#VALUE!</v>
      </c>
      <c r="BF40" s="0" t="e">
        <f aca="false">hALT1($E$13:$G$1365,BD40,2)</f>
        <v>#VALUE!</v>
      </c>
      <c r="BG40" s="0" t="e">
        <f aca="false">Veloc($E$13:$G$1365,BD40,3)</f>
        <v>#VALUE!</v>
      </c>
      <c r="BH40" s="0" t="e">
        <f aca="false">IF(BF40&lt;hT,$G$5+alfa*(BF40-ho),TT)</f>
        <v>#VALUE!</v>
      </c>
      <c r="BI40" s="0" t="e">
        <f aca="false">IF(BF40&lt;hT,pSL*(1/(1+alfa*BF40/($G$5-alfa*ho)))^(go/(Rair*alfa)),pT*EXP(-go*(BF40-hT)/(Rair*TT)))</f>
        <v>#VALUE!</v>
      </c>
      <c r="BJ40" s="0" t="e">
        <f aca="false">Mch(BG40,BH40,Rair,gamma)</f>
        <v>#VALUE!</v>
      </c>
      <c r="BK40" s="0" t="e">
        <f aca="false">Cpex(Cp0,BJ40,$N$9,$L$13:$M$19)</f>
        <v>#VALUE!</v>
      </c>
      <c r="BL40" s="0" t="e">
        <f aca="false">pex(BI40,BJ40,gamma,BK40)</f>
        <v>#VALUE!</v>
      </c>
      <c r="BM40" s="0" t="e">
        <f aca="false">MachThroat(gamma,BL40,BE40)</f>
        <v>#VALUE!</v>
      </c>
      <c r="BN40" s="0" t="e">
        <f aca="false">CN(BM40,CSON,CINC)</f>
        <v>#VALUE!</v>
      </c>
      <c r="BO40" s="0" t="e">
        <f aca="false">DPDT(Constant,BN40,BM40,gamma,BE40,BL40)</f>
        <v>#VALUE!</v>
      </c>
      <c r="BP40" s="0" t="e">
        <f aca="false">pC+deltaT*(pdot+2*pdot2+2*pdot3+pdot4)/6</f>
        <v>#VALUE!</v>
      </c>
      <c r="BQ40" s="0" t="s">
        <v>134</v>
      </c>
      <c r="BR40" s="0" t="n">
        <f aca="false">Q40</f>
        <v>0.35</v>
      </c>
      <c r="BS40" s="0" t="e">
        <f aca="false">R40/144</f>
        <v>#VALUE!</v>
      </c>
      <c r="BT40" s="0" t="e">
        <f aca="false">pX/144</f>
        <v>#VALUE!</v>
      </c>
      <c r="BU40" s="0" t="e">
        <f aca="false">pa/144</f>
        <v>#VALUE!</v>
      </c>
      <c r="BV40" s="11" t="n">
        <f aca="false">BR40</f>
        <v>0.35</v>
      </c>
      <c r="BW40" s="12" t="e">
        <f aca="false">(pC-pX)/144</f>
        <v>#VALUE!</v>
      </c>
      <c r="BX40" s="0" t="s">
        <v>134</v>
      </c>
      <c r="BZ40" s="0" t="s">
        <v>134</v>
      </c>
      <c r="CA40" s="0" t="s">
        <v>134</v>
      </c>
      <c r="CB40" s="0" t="s">
        <v>134</v>
      </c>
      <c r="CC40" s="0" t="s">
        <v>134</v>
      </c>
      <c r="CD40" s="0" t="s">
        <v>134</v>
      </c>
      <c r="CE40" s="0" t="s">
        <v>134</v>
      </c>
    </row>
    <row r="41" customFormat="false" ht="12.75" hidden="false" customHeight="false" outlineLevel="0" collapsed="false">
      <c r="E41" s="9" t="n">
        <v>0.28</v>
      </c>
      <c r="F41" s="9" t="n">
        <v>1901.52701252034</v>
      </c>
      <c r="G41" s="9" t="n">
        <v>36.3077488642465</v>
      </c>
      <c r="P41" s="6"/>
      <c r="Q41" s="0" t="n">
        <f aca="false">Q40+deltaT</f>
        <v>0.36</v>
      </c>
      <c r="R41" s="0" t="e">
        <f aca="false">BP40</f>
        <v>#VALUE!</v>
      </c>
      <c r="S41" s="0" t="e">
        <f aca="false">hALT1($E$13:$G$1365,Q41,2)</f>
        <v>#VALUE!</v>
      </c>
      <c r="T41" s="0" t="e">
        <f aca="false">Veloc($E$13:$G$1365,Q41,3)</f>
        <v>#VALUE!</v>
      </c>
      <c r="U41" s="0" t="e">
        <f aca="false">IF(S41&lt;hT,$G$5+alfa*(S41-ho),TT)</f>
        <v>#VALUE!</v>
      </c>
      <c r="V41" s="0" t="e">
        <f aca="false">IF(S41&lt;hT,pSL*(1/(1+alfa*S41/($G$5-alfa*ho)))^(go/(Rair*alfa)),pT*EXP(-go*(S41-hT)/(Rair*TT)))</f>
        <v>#VALUE!</v>
      </c>
      <c r="W41" s="0" t="e">
        <f aca="false">Mch(T41,U41,Rair,gamma)</f>
        <v>#VALUE!</v>
      </c>
      <c r="X41" s="0" t="e">
        <f aca="false">Cpex(Cp0,W41,$N$9,$L$13:$M$19)</f>
        <v>#VALUE!</v>
      </c>
      <c r="Y41" s="0" t="e">
        <f aca="false">pex(V41,W41,gamma,X41)</f>
        <v>#VALUE!</v>
      </c>
      <c r="Z41" s="0" t="e">
        <f aca="false">MachThroat(gamma,Y41,R41)</f>
        <v>#VALUE!</v>
      </c>
      <c r="AA41" s="0" t="e">
        <f aca="false">CN(Z41,CSON,CINC)</f>
        <v>#VALUE!</v>
      </c>
      <c r="AB41" s="0" t="e">
        <f aca="false">DPDT(Constant,AA41,Z41,gamma,R41,Y41)</f>
        <v>#VALUE!</v>
      </c>
      <c r="AC41" s="0" t="s">
        <v>134</v>
      </c>
      <c r="AD41" s="0" t="n">
        <f aca="false">Q41+deltaT/2</f>
        <v>0.365</v>
      </c>
      <c r="AE41" s="0" t="e">
        <f aca="false">pC+deltaT*pdot/2</f>
        <v>#VALUE!</v>
      </c>
      <c r="AF41" s="0" t="e">
        <f aca="false">hALT1($E$13:$G$1365,AD41,2)</f>
        <v>#VALUE!</v>
      </c>
      <c r="AG41" s="0" t="e">
        <f aca="false">Veloc($E$13:$G$1365,AD41,3)</f>
        <v>#VALUE!</v>
      </c>
      <c r="AH41" s="0" t="e">
        <f aca="false">IF(AF41&lt;hT,$G$5+alfa*(AF41-ho),TT)</f>
        <v>#VALUE!</v>
      </c>
      <c r="AI41" s="0" t="e">
        <f aca="false">IF(AF41&lt;hT,pSL*(1/(1+alfa*AF41/($G$5-alfa*ho)))^(go/(Rair*alfa)),pT*EXP(-go*(AF41-hT)/(Rair*TT)))</f>
        <v>#VALUE!</v>
      </c>
      <c r="AJ41" s="0" t="e">
        <f aca="false">Mch(AG41,AH41,Rair,gamma)</f>
        <v>#VALUE!</v>
      </c>
      <c r="AK41" s="0" t="e">
        <f aca="false">Cpex(Cp0,AJ41,$N$9,$L$13:$M$19)</f>
        <v>#VALUE!</v>
      </c>
      <c r="AL41" s="0" t="e">
        <f aca="false">pex(AI41,AJ41,gamma,AK41)</f>
        <v>#VALUE!</v>
      </c>
      <c r="AM41" s="0" t="e">
        <f aca="false">MachThroat(gamma,AL41,AE41)</f>
        <v>#VALUE!</v>
      </c>
      <c r="AN41" s="0" t="e">
        <f aca="false">CN(AM41,CSON,CINC)</f>
        <v>#VALUE!</v>
      </c>
      <c r="AO41" s="0" t="e">
        <f aca="false">DPDT(Constant,AN41,AM41,gamma,AE41,AL41)</f>
        <v>#VALUE!</v>
      </c>
      <c r="AP41" s="0" t="s">
        <v>134</v>
      </c>
      <c r="AQ41" s="0" t="n">
        <f aca="false">Q41+deltaT/2</f>
        <v>0.365</v>
      </c>
      <c r="AR41" s="0" t="e">
        <f aca="false">pC+deltaT*pdot2/2</f>
        <v>#VALUE!</v>
      </c>
      <c r="AS41" s="0" t="e">
        <f aca="false">hALT1($E$13:$G$1365,AQ41,2)</f>
        <v>#VALUE!</v>
      </c>
      <c r="AT41" s="0" t="e">
        <f aca="false">Veloc($E$13:$G$1365,AQ41,3)</f>
        <v>#VALUE!</v>
      </c>
      <c r="AU41" s="0" t="e">
        <f aca="false">IF(AS41&lt;hT,$G$5+alfa*(AS41-ho),TT)</f>
        <v>#VALUE!</v>
      </c>
      <c r="AV41" s="0" t="e">
        <f aca="false">IF(AS41&lt;hT,pSL*(1/(1+alfa*AF41/($G$5-alfa*ho)))^(go/(Rair*alfa)),pT*EXP(-go*(AF41-hT)/(Rair*TT)))</f>
        <v>#VALUE!</v>
      </c>
      <c r="AW41" s="0" t="e">
        <f aca="false">Mch(AT41,AU41,Rair,gamma)</f>
        <v>#VALUE!</v>
      </c>
      <c r="AX41" s="0" t="e">
        <f aca="false">Cpex(Cp0,AW41,$N$9,$L$13:$M$19)</f>
        <v>#VALUE!</v>
      </c>
      <c r="AY41" s="0" t="e">
        <f aca="false">pex(AV41,AW41,gamma,AX41)</f>
        <v>#VALUE!</v>
      </c>
      <c r="AZ41" s="0" t="e">
        <f aca="false">MachThroat(gamma,AY41,AR41)</f>
        <v>#VALUE!</v>
      </c>
      <c r="BA41" s="0" t="e">
        <f aca="false">CN(AZ41,CSON,CINC)</f>
        <v>#VALUE!</v>
      </c>
      <c r="BB41" s="0" t="e">
        <f aca="false">DPDT(Constant,BA41,AZ41,gamma,AR41,AY41)</f>
        <v>#VALUE!</v>
      </c>
      <c r="BC41" s="0" t="s">
        <v>134</v>
      </c>
      <c r="BD41" s="0" t="n">
        <f aca="false">Q41+deltaT</f>
        <v>0.37</v>
      </c>
      <c r="BE41" s="0" t="e">
        <f aca="false">pC+deltaT*pdot3</f>
        <v>#VALUE!</v>
      </c>
      <c r="BF41" s="0" t="e">
        <f aca="false">hALT1($E$13:$G$1365,BD41,2)</f>
        <v>#VALUE!</v>
      </c>
      <c r="BG41" s="0" t="e">
        <f aca="false">Veloc($E$13:$G$1365,BD41,3)</f>
        <v>#VALUE!</v>
      </c>
      <c r="BH41" s="0" t="e">
        <f aca="false">IF(BF41&lt;hT,$G$5+alfa*(BF41-ho),TT)</f>
        <v>#VALUE!</v>
      </c>
      <c r="BI41" s="0" t="e">
        <f aca="false">IF(BF41&lt;hT,pSL*(1/(1+alfa*BF41/($G$5-alfa*ho)))^(go/(Rair*alfa)),pT*EXP(-go*(BF41-hT)/(Rair*TT)))</f>
        <v>#VALUE!</v>
      </c>
      <c r="BJ41" s="0" t="e">
        <f aca="false">Mch(BG41,BH41,Rair,gamma)</f>
        <v>#VALUE!</v>
      </c>
      <c r="BK41" s="0" t="e">
        <f aca="false">Cpex(Cp0,BJ41,$N$9,$L$13:$M$19)</f>
        <v>#VALUE!</v>
      </c>
      <c r="BL41" s="0" t="e">
        <f aca="false">pex(BI41,BJ41,gamma,BK41)</f>
        <v>#VALUE!</v>
      </c>
      <c r="BM41" s="0" t="e">
        <f aca="false">MachThroat(gamma,BL41,BE41)</f>
        <v>#VALUE!</v>
      </c>
      <c r="BN41" s="0" t="e">
        <f aca="false">CN(BM41,CSON,CINC)</f>
        <v>#VALUE!</v>
      </c>
      <c r="BO41" s="0" t="e">
        <f aca="false">DPDT(Constant,BN41,BM41,gamma,BE41,BL41)</f>
        <v>#VALUE!</v>
      </c>
      <c r="BP41" s="0" t="e">
        <f aca="false">pC+deltaT*(pdot+2*pdot2+2*pdot3+pdot4)/6</f>
        <v>#VALUE!</v>
      </c>
      <c r="BQ41" s="0" t="s">
        <v>134</v>
      </c>
      <c r="BR41" s="0" t="n">
        <f aca="false">Q41</f>
        <v>0.36</v>
      </c>
      <c r="BS41" s="0" t="e">
        <f aca="false">R41/144</f>
        <v>#VALUE!</v>
      </c>
      <c r="BT41" s="0" t="e">
        <f aca="false">pX/144</f>
        <v>#VALUE!</v>
      </c>
      <c r="BU41" s="0" t="e">
        <f aca="false">pa/144</f>
        <v>#VALUE!</v>
      </c>
      <c r="BV41" s="11" t="n">
        <f aca="false">BR41</f>
        <v>0.36</v>
      </c>
      <c r="BW41" s="12" t="e">
        <f aca="false">(pC-pX)/144</f>
        <v>#VALUE!</v>
      </c>
      <c r="BX41" s="0" t="s">
        <v>134</v>
      </c>
      <c r="BZ41" s="0" t="s">
        <v>134</v>
      </c>
      <c r="CA41" s="0" t="s">
        <v>134</v>
      </c>
      <c r="CB41" s="0" t="s">
        <v>134</v>
      </c>
      <c r="CC41" s="0" t="s">
        <v>134</v>
      </c>
      <c r="CD41" s="0" t="s">
        <v>134</v>
      </c>
      <c r="CE41" s="0" t="s">
        <v>134</v>
      </c>
    </row>
    <row r="42" customFormat="false" ht="12.75" hidden="false" customHeight="false" outlineLevel="0" collapsed="false">
      <c r="E42" s="9" t="n">
        <v>0.29</v>
      </c>
      <c r="F42" s="9" t="n">
        <v>1901.90066538762</v>
      </c>
      <c r="G42" s="9" t="n">
        <v>38.4236020969386</v>
      </c>
      <c r="P42" s="6"/>
      <c r="Q42" s="0" t="n">
        <f aca="false">Q41+deltaT</f>
        <v>0.37</v>
      </c>
      <c r="R42" s="0" t="e">
        <f aca="false">BP41</f>
        <v>#VALUE!</v>
      </c>
      <c r="S42" s="0" t="e">
        <f aca="false">hALT1($E$13:$G$1365,Q42,2)</f>
        <v>#VALUE!</v>
      </c>
      <c r="T42" s="0" t="e">
        <f aca="false">Veloc($E$13:$G$1365,Q42,3)</f>
        <v>#VALUE!</v>
      </c>
      <c r="U42" s="0" t="e">
        <f aca="false">IF(S42&lt;hT,$G$5+alfa*(S42-ho),TT)</f>
        <v>#VALUE!</v>
      </c>
      <c r="V42" s="0" t="e">
        <f aca="false">IF(S42&lt;hT,pSL*(1/(1+alfa*S42/($G$5-alfa*ho)))^(go/(Rair*alfa)),pT*EXP(-go*(S42-hT)/(Rair*TT)))</f>
        <v>#VALUE!</v>
      </c>
      <c r="W42" s="0" t="e">
        <f aca="false">Mch(T42,U42,Rair,gamma)</f>
        <v>#VALUE!</v>
      </c>
      <c r="X42" s="0" t="e">
        <f aca="false">Cpex(Cp0,W42,$N$9,$L$13:$M$19)</f>
        <v>#VALUE!</v>
      </c>
      <c r="Y42" s="0" t="e">
        <f aca="false">pex(V42,W42,gamma,X42)</f>
        <v>#VALUE!</v>
      </c>
      <c r="Z42" s="0" t="e">
        <f aca="false">MachThroat(gamma,Y42,R42)</f>
        <v>#VALUE!</v>
      </c>
      <c r="AA42" s="0" t="e">
        <f aca="false">CN(Z42,CSON,CINC)</f>
        <v>#VALUE!</v>
      </c>
      <c r="AB42" s="0" t="e">
        <f aca="false">DPDT(Constant,AA42,Z42,gamma,R42,Y42)</f>
        <v>#VALUE!</v>
      </c>
      <c r="AC42" s="0" t="s">
        <v>134</v>
      </c>
      <c r="AD42" s="0" t="n">
        <f aca="false">Q42+deltaT/2</f>
        <v>0.375</v>
      </c>
      <c r="AE42" s="0" t="e">
        <f aca="false">pC+deltaT*pdot/2</f>
        <v>#VALUE!</v>
      </c>
      <c r="AF42" s="0" t="e">
        <f aca="false">hALT1($E$13:$G$1365,AD42,2)</f>
        <v>#VALUE!</v>
      </c>
      <c r="AG42" s="0" t="e">
        <f aca="false">Veloc($E$13:$G$1365,AD42,3)</f>
        <v>#VALUE!</v>
      </c>
      <c r="AH42" s="0" t="e">
        <f aca="false">IF(AF42&lt;hT,$G$5+alfa*(AF42-ho),TT)</f>
        <v>#VALUE!</v>
      </c>
      <c r="AI42" s="0" t="e">
        <f aca="false">IF(AF42&lt;hT,pSL*(1/(1+alfa*AF42/($G$5-alfa*ho)))^(go/(Rair*alfa)),pT*EXP(-go*(AF42-hT)/(Rair*TT)))</f>
        <v>#VALUE!</v>
      </c>
      <c r="AJ42" s="0" t="e">
        <f aca="false">Mch(AG42,AH42,Rair,gamma)</f>
        <v>#VALUE!</v>
      </c>
      <c r="AK42" s="0" t="e">
        <f aca="false">Cpex(Cp0,AJ42,$N$9,$L$13:$M$19)</f>
        <v>#VALUE!</v>
      </c>
      <c r="AL42" s="0" t="e">
        <f aca="false">pex(AI42,AJ42,gamma,AK42)</f>
        <v>#VALUE!</v>
      </c>
      <c r="AM42" s="0" t="e">
        <f aca="false">MachThroat(gamma,AL42,AE42)</f>
        <v>#VALUE!</v>
      </c>
      <c r="AN42" s="0" t="e">
        <f aca="false">CN(AM42,CSON,CINC)</f>
        <v>#VALUE!</v>
      </c>
      <c r="AO42" s="0" t="e">
        <f aca="false">DPDT(Constant,AN42,AM42,gamma,AE42,AL42)</f>
        <v>#VALUE!</v>
      </c>
      <c r="AP42" s="0" t="s">
        <v>134</v>
      </c>
      <c r="AQ42" s="0" t="n">
        <f aca="false">Q42+deltaT/2</f>
        <v>0.375</v>
      </c>
      <c r="AR42" s="0" t="e">
        <f aca="false">pC+deltaT*pdot2/2</f>
        <v>#VALUE!</v>
      </c>
      <c r="AS42" s="0" t="e">
        <f aca="false">hALT1($E$13:$G$1365,AQ42,2)</f>
        <v>#VALUE!</v>
      </c>
      <c r="AT42" s="0" t="e">
        <f aca="false">Veloc($E$13:$G$1365,AQ42,3)</f>
        <v>#VALUE!</v>
      </c>
      <c r="AU42" s="0" t="e">
        <f aca="false">IF(AS42&lt;hT,$G$5+alfa*(AS42-ho),TT)</f>
        <v>#VALUE!</v>
      </c>
      <c r="AV42" s="0" t="e">
        <f aca="false">IF(AS42&lt;hT,pSL*(1/(1+alfa*AF42/($G$5-alfa*ho)))^(go/(Rair*alfa)),pT*EXP(-go*(AF42-hT)/(Rair*TT)))</f>
        <v>#VALUE!</v>
      </c>
      <c r="AW42" s="0" t="e">
        <f aca="false">Mch(AT42,AU42,Rair,gamma)</f>
        <v>#VALUE!</v>
      </c>
      <c r="AX42" s="0" t="e">
        <f aca="false">Cpex(Cp0,AW42,$N$9,$L$13:$M$19)</f>
        <v>#VALUE!</v>
      </c>
      <c r="AY42" s="0" t="e">
        <f aca="false">pex(AV42,AW42,gamma,AX42)</f>
        <v>#VALUE!</v>
      </c>
      <c r="AZ42" s="0" t="e">
        <f aca="false">MachThroat(gamma,AY42,AR42)</f>
        <v>#VALUE!</v>
      </c>
      <c r="BA42" s="0" t="e">
        <f aca="false">CN(AZ42,CSON,CINC)</f>
        <v>#VALUE!</v>
      </c>
      <c r="BB42" s="0" t="e">
        <f aca="false">DPDT(Constant,BA42,AZ42,gamma,AR42,AY42)</f>
        <v>#VALUE!</v>
      </c>
      <c r="BC42" s="0" t="s">
        <v>134</v>
      </c>
      <c r="BD42" s="0" t="n">
        <f aca="false">Q42+deltaT</f>
        <v>0.38</v>
      </c>
      <c r="BE42" s="0" t="e">
        <f aca="false">pC+deltaT*pdot3</f>
        <v>#VALUE!</v>
      </c>
      <c r="BF42" s="0" t="e">
        <f aca="false">hALT1($E$13:$G$1365,BD42,2)</f>
        <v>#VALUE!</v>
      </c>
      <c r="BG42" s="0" t="e">
        <f aca="false">Veloc($E$13:$G$1365,BD42,3)</f>
        <v>#VALUE!</v>
      </c>
      <c r="BH42" s="0" t="e">
        <f aca="false">IF(BF42&lt;hT,$G$5+alfa*(BF42-ho),TT)</f>
        <v>#VALUE!</v>
      </c>
      <c r="BI42" s="0" t="e">
        <f aca="false">IF(BF42&lt;hT,pSL*(1/(1+alfa*BF42/($G$5-alfa*ho)))^(go/(Rair*alfa)),pT*EXP(-go*(BF42-hT)/(Rair*TT)))</f>
        <v>#VALUE!</v>
      </c>
      <c r="BJ42" s="0" t="e">
        <f aca="false">Mch(BG42,BH42,Rair,gamma)</f>
        <v>#VALUE!</v>
      </c>
      <c r="BK42" s="0" t="e">
        <f aca="false">Cpex(Cp0,BJ42,$N$9,$L$13:$M$19)</f>
        <v>#VALUE!</v>
      </c>
      <c r="BL42" s="0" t="e">
        <f aca="false">pex(BI42,BJ42,gamma,BK42)</f>
        <v>#VALUE!</v>
      </c>
      <c r="BM42" s="0" t="e">
        <f aca="false">MachThroat(gamma,BL42,BE42)</f>
        <v>#VALUE!</v>
      </c>
      <c r="BN42" s="0" t="e">
        <f aca="false">CN(BM42,CSON,CINC)</f>
        <v>#VALUE!</v>
      </c>
      <c r="BO42" s="0" t="e">
        <f aca="false">DPDT(Constant,BN42,BM42,gamma,BE42,BL42)</f>
        <v>#VALUE!</v>
      </c>
      <c r="BP42" s="0" t="e">
        <f aca="false">pC+deltaT*(pdot+2*pdot2+2*pdot3+pdot4)/6</f>
        <v>#VALUE!</v>
      </c>
      <c r="BQ42" s="0" t="s">
        <v>134</v>
      </c>
      <c r="BR42" s="0" t="n">
        <f aca="false">Q42</f>
        <v>0.37</v>
      </c>
      <c r="BS42" s="0" t="e">
        <f aca="false">R42/144</f>
        <v>#VALUE!</v>
      </c>
      <c r="BT42" s="0" t="e">
        <f aca="false">pX/144</f>
        <v>#VALUE!</v>
      </c>
      <c r="BU42" s="0" t="e">
        <f aca="false">pa/144</f>
        <v>#VALUE!</v>
      </c>
      <c r="BV42" s="11" t="n">
        <f aca="false">BR42</f>
        <v>0.37</v>
      </c>
      <c r="BW42" s="12" t="e">
        <f aca="false">(pC-pX)/144</f>
        <v>#VALUE!</v>
      </c>
      <c r="BX42" s="0" t="s">
        <v>134</v>
      </c>
      <c r="BZ42" s="0" t="s">
        <v>134</v>
      </c>
      <c r="CA42" s="0" t="s">
        <v>134</v>
      </c>
      <c r="CB42" s="0" t="s">
        <v>134</v>
      </c>
      <c r="CC42" s="0" t="s">
        <v>134</v>
      </c>
      <c r="CD42" s="0" t="s">
        <v>134</v>
      </c>
      <c r="CE42" s="0" t="s">
        <v>134</v>
      </c>
    </row>
    <row r="43" customFormat="false" ht="12.75" hidden="false" customHeight="false" outlineLevel="0" collapsed="false">
      <c r="E43" s="9" t="n">
        <v>0.3</v>
      </c>
      <c r="F43" s="9" t="n">
        <v>1902.29550011132</v>
      </c>
      <c r="G43" s="9" t="n">
        <v>40.5441200465903</v>
      </c>
      <c r="P43" s="6"/>
      <c r="Q43" s="0" t="n">
        <f aca="false">Q42+deltaT</f>
        <v>0.38</v>
      </c>
      <c r="R43" s="0" t="e">
        <f aca="false">BP42</f>
        <v>#VALUE!</v>
      </c>
      <c r="S43" s="0" t="e">
        <f aca="false">hALT1($E$13:$G$1365,Q43,2)</f>
        <v>#VALUE!</v>
      </c>
      <c r="T43" s="0" t="e">
        <f aca="false">Veloc($E$13:$G$1365,Q43,3)</f>
        <v>#VALUE!</v>
      </c>
      <c r="U43" s="0" t="e">
        <f aca="false">IF(S43&lt;hT,$G$5+alfa*(S43-ho),TT)</f>
        <v>#VALUE!</v>
      </c>
      <c r="V43" s="0" t="e">
        <f aca="false">IF(S43&lt;hT,pSL*(1/(1+alfa*S43/($G$5-alfa*ho)))^(go/(Rair*alfa)),pT*EXP(-go*(S43-hT)/(Rair*TT)))</f>
        <v>#VALUE!</v>
      </c>
      <c r="W43" s="0" t="e">
        <f aca="false">Mch(T43,U43,Rair,gamma)</f>
        <v>#VALUE!</v>
      </c>
      <c r="X43" s="0" t="e">
        <f aca="false">Cpex(Cp0,W43,$N$9,$L$13:$M$19)</f>
        <v>#VALUE!</v>
      </c>
      <c r="Y43" s="0" t="e">
        <f aca="false">pex(V43,W43,gamma,X43)</f>
        <v>#VALUE!</v>
      </c>
      <c r="Z43" s="0" t="e">
        <f aca="false">MachThroat(gamma,Y43,R43)</f>
        <v>#VALUE!</v>
      </c>
      <c r="AA43" s="0" t="e">
        <f aca="false">CN(Z43,CSON,CINC)</f>
        <v>#VALUE!</v>
      </c>
      <c r="AB43" s="0" t="e">
        <f aca="false">DPDT(Constant,AA43,Z43,gamma,R43,Y43)</f>
        <v>#VALUE!</v>
      </c>
      <c r="AC43" s="0" t="s">
        <v>134</v>
      </c>
      <c r="AD43" s="0" t="n">
        <f aca="false">Q43+deltaT/2</f>
        <v>0.385</v>
      </c>
      <c r="AE43" s="0" t="e">
        <f aca="false">pC+deltaT*pdot/2</f>
        <v>#VALUE!</v>
      </c>
      <c r="AF43" s="0" t="e">
        <f aca="false">hALT1($E$13:$G$1365,AD43,2)</f>
        <v>#VALUE!</v>
      </c>
      <c r="AG43" s="0" t="e">
        <f aca="false">Veloc($E$13:$G$1365,AD43,3)</f>
        <v>#VALUE!</v>
      </c>
      <c r="AH43" s="0" t="e">
        <f aca="false">IF(AF43&lt;hT,$G$5+alfa*(AF43-ho),TT)</f>
        <v>#VALUE!</v>
      </c>
      <c r="AI43" s="0" t="e">
        <f aca="false">IF(AF43&lt;hT,pSL*(1/(1+alfa*AF43/($G$5-alfa*ho)))^(go/(Rair*alfa)),pT*EXP(-go*(AF43-hT)/(Rair*TT)))</f>
        <v>#VALUE!</v>
      </c>
      <c r="AJ43" s="0" t="e">
        <f aca="false">Mch(AG43,AH43,Rair,gamma)</f>
        <v>#VALUE!</v>
      </c>
      <c r="AK43" s="0" t="e">
        <f aca="false">Cpex(Cp0,AJ43,$N$9,$L$13:$M$19)</f>
        <v>#VALUE!</v>
      </c>
      <c r="AL43" s="0" t="e">
        <f aca="false">pex(AI43,AJ43,gamma,AK43)</f>
        <v>#VALUE!</v>
      </c>
      <c r="AM43" s="0" t="e">
        <f aca="false">MachThroat(gamma,AL43,AE43)</f>
        <v>#VALUE!</v>
      </c>
      <c r="AN43" s="0" t="e">
        <f aca="false">CN(AM43,CSON,CINC)</f>
        <v>#VALUE!</v>
      </c>
      <c r="AO43" s="0" t="e">
        <f aca="false">DPDT(Constant,AN43,AM43,gamma,AE43,AL43)</f>
        <v>#VALUE!</v>
      </c>
      <c r="AP43" s="0" t="s">
        <v>134</v>
      </c>
      <c r="AQ43" s="0" t="n">
        <f aca="false">Q43+deltaT/2</f>
        <v>0.385</v>
      </c>
      <c r="AR43" s="0" t="e">
        <f aca="false">pC+deltaT*pdot2/2</f>
        <v>#VALUE!</v>
      </c>
      <c r="AS43" s="0" t="e">
        <f aca="false">hALT1($E$13:$G$1365,AQ43,2)</f>
        <v>#VALUE!</v>
      </c>
      <c r="AT43" s="0" t="e">
        <f aca="false">Veloc($E$13:$G$1365,AQ43,3)</f>
        <v>#VALUE!</v>
      </c>
      <c r="AU43" s="0" t="e">
        <f aca="false">IF(AS43&lt;hT,$G$5+alfa*(AS43-ho),TT)</f>
        <v>#VALUE!</v>
      </c>
      <c r="AV43" s="0" t="e">
        <f aca="false">IF(AS43&lt;hT,pSL*(1/(1+alfa*AF43/($G$5-alfa*ho)))^(go/(Rair*alfa)),pT*EXP(-go*(AF43-hT)/(Rair*TT)))</f>
        <v>#VALUE!</v>
      </c>
      <c r="AW43" s="0" t="e">
        <f aca="false">Mch(AT43,AU43,Rair,gamma)</f>
        <v>#VALUE!</v>
      </c>
      <c r="AX43" s="0" t="e">
        <f aca="false">Cpex(Cp0,AW43,$N$9,$L$13:$M$19)</f>
        <v>#VALUE!</v>
      </c>
      <c r="AY43" s="0" t="e">
        <f aca="false">pex(AV43,AW43,gamma,AX43)</f>
        <v>#VALUE!</v>
      </c>
      <c r="AZ43" s="0" t="e">
        <f aca="false">MachThroat(gamma,AY43,AR43)</f>
        <v>#VALUE!</v>
      </c>
      <c r="BA43" s="0" t="e">
        <f aca="false">CN(AZ43,CSON,CINC)</f>
        <v>#VALUE!</v>
      </c>
      <c r="BB43" s="0" t="e">
        <f aca="false">DPDT(Constant,BA43,AZ43,gamma,AR43,AY43)</f>
        <v>#VALUE!</v>
      </c>
      <c r="BC43" s="0" t="s">
        <v>134</v>
      </c>
      <c r="BD43" s="0" t="n">
        <f aca="false">Q43+deltaT</f>
        <v>0.39</v>
      </c>
      <c r="BE43" s="0" t="e">
        <f aca="false">pC+deltaT*pdot3</f>
        <v>#VALUE!</v>
      </c>
      <c r="BF43" s="0" t="e">
        <f aca="false">hALT1($E$13:$G$1365,BD43,2)</f>
        <v>#VALUE!</v>
      </c>
      <c r="BG43" s="0" t="e">
        <f aca="false">Veloc($E$13:$G$1365,BD43,3)</f>
        <v>#VALUE!</v>
      </c>
      <c r="BH43" s="0" t="e">
        <f aca="false">IF(BF43&lt;hT,$G$5+alfa*(BF43-ho),TT)</f>
        <v>#VALUE!</v>
      </c>
      <c r="BI43" s="0" t="e">
        <f aca="false">IF(BF43&lt;hT,pSL*(1/(1+alfa*BF43/($G$5-alfa*ho)))^(go/(Rair*alfa)),pT*EXP(-go*(BF43-hT)/(Rair*TT)))</f>
        <v>#VALUE!</v>
      </c>
      <c r="BJ43" s="0" t="e">
        <f aca="false">Mch(BG43,BH43,Rair,gamma)</f>
        <v>#VALUE!</v>
      </c>
      <c r="BK43" s="0" t="e">
        <f aca="false">Cpex(Cp0,BJ43,$N$9,$L$13:$M$19)</f>
        <v>#VALUE!</v>
      </c>
      <c r="BL43" s="0" t="e">
        <f aca="false">pex(BI43,BJ43,gamma,BK43)</f>
        <v>#VALUE!</v>
      </c>
      <c r="BM43" s="0" t="e">
        <f aca="false">MachThroat(gamma,BL43,BE43)</f>
        <v>#VALUE!</v>
      </c>
      <c r="BN43" s="0" t="e">
        <f aca="false">CN(BM43,CSON,CINC)</f>
        <v>#VALUE!</v>
      </c>
      <c r="BO43" s="0" t="e">
        <f aca="false">DPDT(Constant,BN43,BM43,gamma,BE43,BL43)</f>
        <v>#VALUE!</v>
      </c>
      <c r="BP43" s="0" t="e">
        <f aca="false">pC+deltaT*(pdot+2*pdot2+2*pdot3+pdot4)/6</f>
        <v>#VALUE!</v>
      </c>
      <c r="BQ43" s="0" t="s">
        <v>134</v>
      </c>
      <c r="BR43" s="0" t="n">
        <f aca="false">Q43</f>
        <v>0.38</v>
      </c>
      <c r="BS43" s="0" t="e">
        <f aca="false">R43/144</f>
        <v>#VALUE!</v>
      </c>
      <c r="BT43" s="0" t="e">
        <f aca="false">pX/144</f>
        <v>#VALUE!</v>
      </c>
      <c r="BU43" s="0" t="e">
        <f aca="false">pa/144</f>
        <v>#VALUE!</v>
      </c>
      <c r="BV43" s="11" t="n">
        <f aca="false">BR43</f>
        <v>0.38</v>
      </c>
      <c r="BW43" s="12" t="e">
        <f aca="false">(pC-pX)/144</f>
        <v>#VALUE!</v>
      </c>
      <c r="BX43" s="0" t="s">
        <v>134</v>
      </c>
      <c r="BZ43" s="0" t="s">
        <v>134</v>
      </c>
      <c r="CA43" s="0" t="s">
        <v>134</v>
      </c>
      <c r="CB43" s="0" t="s">
        <v>134</v>
      </c>
      <c r="CC43" s="0" t="s">
        <v>134</v>
      </c>
      <c r="CD43" s="0" t="s">
        <v>134</v>
      </c>
      <c r="CE43" s="0" t="s">
        <v>134</v>
      </c>
    </row>
    <row r="44" customFormat="false" ht="12.75" hidden="false" customHeight="false" outlineLevel="0" collapsed="false">
      <c r="E44" s="9" t="n">
        <v>0.31</v>
      </c>
      <c r="F44" s="9" t="n">
        <v>1902.71156333577</v>
      </c>
      <c r="G44" s="9" t="n">
        <v>42.6693021644981</v>
      </c>
      <c r="P44" s="6"/>
      <c r="Q44" s="0" t="n">
        <f aca="false">Q43+deltaT</f>
        <v>0.39</v>
      </c>
      <c r="R44" s="0" t="e">
        <f aca="false">BP43</f>
        <v>#VALUE!</v>
      </c>
      <c r="S44" s="0" t="e">
        <f aca="false">hALT1($E$13:$G$1365,Q44,2)</f>
        <v>#VALUE!</v>
      </c>
      <c r="T44" s="0" t="e">
        <f aca="false">Veloc($E$13:$G$1365,Q44,3)</f>
        <v>#VALUE!</v>
      </c>
      <c r="U44" s="0" t="e">
        <f aca="false">IF(S44&lt;hT,$G$5+alfa*(S44-ho),TT)</f>
        <v>#VALUE!</v>
      </c>
      <c r="V44" s="0" t="e">
        <f aca="false">IF(S44&lt;hT,pSL*(1/(1+alfa*S44/($G$5-alfa*ho)))^(go/(Rair*alfa)),pT*EXP(-go*(S44-hT)/(Rair*TT)))</f>
        <v>#VALUE!</v>
      </c>
      <c r="W44" s="0" t="e">
        <f aca="false">Mch(T44,U44,Rair,gamma)</f>
        <v>#VALUE!</v>
      </c>
      <c r="X44" s="0" t="e">
        <f aca="false">Cpex(Cp0,W44,$N$9,$L$13:$M$19)</f>
        <v>#VALUE!</v>
      </c>
      <c r="Y44" s="0" t="e">
        <f aca="false">pex(V44,W44,gamma,X44)</f>
        <v>#VALUE!</v>
      </c>
      <c r="Z44" s="0" t="e">
        <f aca="false">MachThroat(gamma,Y44,R44)</f>
        <v>#VALUE!</v>
      </c>
      <c r="AA44" s="0" t="e">
        <f aca="false">CN(Z44,CSON,CINC)</f>
        <v>#VALUE!</v>
      </c>
      <c r="AB44" s="0" t="e">
        <f aca="false">DPDT(Constant,AA44,Z44,gamma,R44,Y44)</f>
        <v>#VALUE!</v>
      </c>
      <c r="AC44" s="0" t="s">
        <v>134</v>
      </c>
      <c r="AD44" s="0" t="n">
        <f aca="false">Q44+deltaT/2</f>
        <v>0.395</v>
      </c>
      <c r="AE44" s="0" t="e">
        <f aca="false">pC+deltaT*pdot/2</f>
        <v>#VALUE!</v>
      </c>
      <c r="AF44" s="0" t="e">
        <f aca="false">hALT1($E$13:$G$1365,AD44,2)</f>
        <v>#VALUE!</v>
      </c>
      <c r="AG44" s="0" t="e">
        <f aca="false">Veloc($E$13:$G$1365,AD44,3)</f>
        <v>#VALUE!</v>
      </c>
      <c r="AH44" s="0" t="e">
        <f aca="false">IF(AF44&lt;hT,$G$5+alfa*(AF44-ho),TT)</f>
        <v>#VALUE!</v>
      </c>
      <c r="AI44" s="0" t="e">
        <f aca="false">IF(AF44&lt;hT,pSL*(1/(1+alfa*AF44/($G$5-alfa*ho)))^(go/(Rair*alfa)),pT*EXP(-go*(AF44-hT)/(Rair*TT)))</f>
        <v>#VALUE!</v>
      </c>
      <c r="AJ44" s="0" t="e">
        <f aca="false">Mch(AG44,AH44,Rair,gamma)</f>
        <v>#VALUE!</v>
      </c>
      <c r="AK44" s="0" t="e">
        <f aca="false">Cpex(Cp0,AJ44,$N$9,$L$13:$M$19)</f>
        <v>#VALUE!</v>
      </c>
      <c r="AL44" s="0" t="e">
        <f aca="false">pex(AI44,AJ44,gamma,AK44)</f>
        <v>#VALUE!</v>
      </c>
      <c r="AM44" s="0" t="e">
        <f aca="false">MachThroat(gamma,AL44,AE44)</f>
        <v>#VALUE!</v>
      </c>
      <c r="AN44" s="0" t="e">
        <f aca="false">CN(AM44,CSON,CINC)</f>
        <v>#VALUE!</v>
      </c>
      <c r="AO44" s="0" t="e">
        <f aca="false">DPDT(Constant,AN44,AM44,gamma,AE44,AL44)</f>
        <v>#VALUE!</v>
      </c>
      <c r="AP44" s="0" t="s">
        <v>134</v>
      </c>
      <c r="AQ44" s="0" t="n">
        <f aca="false">Q44+deltaT/2</f>
        <v>0.395</v>
      </c>
      <c r="AR44" s="0" t="e">
        <f aca="false">pC+deltaT*pdot2/2</f>
        <v>#VALUE!</v>
      </c>
      <c r="AS44" s="0" t="e">
        <f aca="false">hALT1($E$13:$G$1365,AQ44,2)</f>
        <v>#VALUE!</v>
      </c>
      <c r="AT44" s="0" t="e">
        <f aca="false">Veloc($E$13:$G$1365,AQ44,3)</f>
        <v>#VALUE!</v>
      </c>
      <c r="AU44" s="0" t="e">
        <f aca="false">IF(AS44&lt;hT,$G$5+alfa*(AS44-ho),TT)</f>
        <v>#VALUE!</v>
      </c>
      <c r="AV44" s="0" t="e">
        <f aca="false">IF(AS44&lt;hT,pSL*(1/(1+alfa*AF44/($G$5-alfa*ho)))^(go/(Rair*alfa)),pT*EXP(-go*(AF44-hT)/(Rair*TT)))</f>
        <v>#VALUE!</v>
      </c>
      <c r="AW44" s="0" t="e">
        <f aca="false">Mch(AT44,AU44,Rair,gamma)</f>
        <v>#VALUE!</v>
      </c>
      <c r="AX44" s="0" t="e">
        <f aca="false">Cpex(Cp0,AW44,$N$9,$L$13:$M$19)</f>
        <v>#VALUE!</v>
      </c>
      <c r="AY44" s="0" t="e">
        <f aca="false">pex(AV44,AW44,gamma,AX44)</f>
        <v>#VALUE!</v>
      </c>
      <c r="AZ44" s="0" t="e">
        <f aca="false">MachThroat(gamma,AY44,AR44)</f>
        <v>#VALUE!</v>
      </c>
      <c r="BA44" s="0" t="e">
        <f aca="false">CN(AZ44,CSON,CINC)</f>
        <v>#VALUE!</v>
      </c>
      <c r="BB44" s="0" t="e">
        <f aca="false">DPDT(Constant,BA44,AZ44,gamma,AR44,AY44)</f>
        <v>#VALUE!</v>
      </c>
      <c r="BC44" s="0" t="s">
        <v>134</v>
      </c>
      <c r="BD44" s="0" t="n">
        <f aca="false">Q44+deltaT</f>
        <v>0.4</v>
      </c>
      <c r="BE44" s="0" t="e">
        <f aca="false">pC+deltaT*pdot3</f>
        <v>#VALUE!</v>
      </c>
      <c r="BF44" s="0" t="e">
        <f aca="false">hALT1($E$13:$G$1365,BD44,2)</f>
        <v>#VALUE!</v>
      </c>
      <c r="BG44" s="0" t="e">
        <f aca="false">Veloc($E$13:$G$1365,BD44,3)</f>
        <v>#VALUE!</v>
      </c>
      <c r="BH44" s="0" t="e">
        <f aca="false">IF(BF44&lt;hT,$G$5+alfa*(BF44-ho),TT)</f>
        <v>#VALUE!</v>
      </c>
      <c r="BI44" s="0" t="e">
        <f aca="false">IF(BF44&lt;hT,pSL*(1/(1+alfa*BF44/($G$5-alfa*ho)))^(go/(Rair*alfa)),pT*EXP(-go*(BF44-hT)/(Rair*TT)))</f>
        <v>#VALUE!</v>
      </c>
      <c r="BJ44" s="0" t="e">
        <f aca="false">Mch(BG44,BH44,Rair,gamma)</f>
        <v>#VALUE!</v>
      </c>
      <c r="BK44" s="0" t="e">
        <f aca="false">Cpex(Cp0,BJ44,$N$9,$L$13:$M$19)</f>
        <v>#VALUE!</v>
      </c>
      <c r="BL44" s="0" t="e">
        <f aca="false">pex(BI44,BJ44,gamma,BK44)</f>
        <v>#VALUE!</v>
      </c>
      <c r="BM44" s="0" t="e">
        <f aca="false">MachThroat(gamma,BL44,BE44)</f>
        <v>#VALUE!</v>
      </c>
      <c r="BN44" s="0" t="e">
        <f aca="false">CN(BM44,CSON,CINC)</f>
        <v>#VALUE!</v>
      </c>
      <c r="BO44" s="0" t="e">
        <f aca="false">DPDT(Constant,BN44,BM44,gamma,BE44,BL44)</f>
        <v>#VALUE!</v>
      </c>
      <c r="BP44" s="0" t="e">
        <f aca="false">pC+deltaT*(pdot+2*pdot2+2*pdot3+pdot4)/6</f>
        <v>#VALUE!</v>
      </c>
      <c r="BQ44" s="0" t="s">
        <v>134</v>
      </c>
      <c r="BR44" s="0" t="n">
        <f aca="false">Q44</f>
        <v>0.39</v>
      </c>
      <c r="BS44" s="0" t="e">
        <f aca="false">R44/144</f>
        <v>#VALUE!</v>
      </c>
      <c r="BT44" s="0" t="e">
        <f aca="false">pX/144</f>
        <v>#VALUE!</v>
      </c>
      <c r="BU44" s="0" t="e">
        <f aca="false">pa/144</f>
        <v>#VALUE!</v>
      </c>
      <c r="BV44" s="11" t="n">
        <f aca="false">BR44</f>
        <v>0.39</v>
      </c>
      <c r="BW44" s="12" t="e">
        <f aca="false">(pC-pX)/144</f>
        <v>#VALUE!</v>
      </c>
      <c r="BX44" s="0" t="s">
        <v>134</v>
      </c>
      <c r="BZ44" s="0" t="s">
        <v>134</v>
      </c>
      <c r="CA44" s="0" t="s">
        <v>134</v>
      </c>
      <c r="CB44" s="0" t="s">
        <v>134</v>
      </c>
      <c r="CC44" s="0" t="s">
        <v>134</v>
      </c>
      <c r="CD44" s="0" t="s">
        <v>134</v>
      </c>
      <c r="CE44" s="0" t="s">
        <v>134</v>
      </c>
    </row>
    <row r="45" customFormat="false" ht="12.75" hidden="false" customHeight="false" outlineLevel="0" collapsed="false">
      <c r="E45" s="9" t="n">
        <v>0.32</v>
      </c>
      <c r="F45" s="9" t="n">
        <v>1903.14890170034</v>
      </c>
      <c r="G45" s="9" t="n">
        <v>44.7991480060754</v>
      </c>
      <c r="P45" s="6"/>
      <c r="Q45" s="0" t="n">
        <f aca="false">Q44+deltaT</f>
        <v>0.4</v>
      </c>
      <c r="R45" s="0" t="e">
        <f aca="false">BP44</f>
        <v>#VALUE!</v>
      </c>
      <c r="S45" s="0" t="e">
        <f aca="false">hALT1($E$13:$G$1365,Q45,2)</f>
        <v>#VALUE!</v>
      </c>
      <c r="T45" s="0" t="e">
        <f aca="false">Veloc($E$13:$G$1365,Q45,3)</f>
        <v>#VALUE!</v>
      </c>
      <c r="U45" s="0" t="e">
        <f aca="false">IF(S45&lt;hT,$G$5+alfa*(S45-ho),TT)</f>
        <v>#VALUE!</v>
      </c>
      <c r="V45" s="0" t="e">
        <f aca="false">IF(S45&lt;hT,pSL*(1/(1+alfa*S45/($G$5-alfa*ho)))^(go/(Rair*alfa)),pT*EXP(-go*(S45-hT)/(Rair*TT)))</f>
        <v>#VALUE!</v>
      </c>
      <c r="W45" s="0" t="e">
        <f aca="false">Mch(T45,U45,Rair,gamma)</f>
        <v>#VALUE!</v>
      </c>
      <c r="X45" s="0" t="e">
        <f aca="false">Cpex(Cp0,W45,$N$9,$L$13:$M$19)</f>
        <v>#VALUE!</v>
      </c>
      <c r="Y45" s="0" t="e">
        <f aca="false">pex(V45,W45,gamma,X45)</f>
        <v>#VALUE!</v>
      </c>
      <c r="Z45" s="0" t="e">
        <f aca="false">MachThroat(gamma,Y45,R45)</f>
        <v>#VALUE!</v>
      </c>
      <c r="AA45" s="0" t="e">
        <f aca="false">CN(Z45,CSON,CINC)</f>
        <v>#VALUE!</v>
      </c>
      <c r="AB45" s="0" t="e">
        <f aca="false">DPDT(Constant,AA45,Z45,gamma,R45,Y45)</f>
        <v>#VALUE!</v>
      </c>
      <c r="AC45" s="0" t="s">
        <v>134</v>
      </c>
      <c r="AD45" s="0" t="n">
        <f aca="false">Q45+deltaT/2</f>
        <v>0.405</v>
      </c>
      <c r="AE45" s="0" t="e">
        <f aca="false">pC+deltaT*pdot/2</f>
        <v>#VALUE!</v>
      </c>
      <c r="AF45" s="0" t="e">
        <f aca="false">hALT1($E$13:$G$1365,AD45,2)</f>
        <v>#VALUE!</v>
      </c>
      <c r="AG45" s="0" t="e">
        <f aca="false">Veloc($E$13:$G$1365,AD45,3)</f>
        <v>#VALUE!</v>
      </c>
      <c r="AH45" s="0" t="e">
        <f aca="false">IF(AF45&lt;hT,$G$5+alfa*(AF45-ho),TT)</f>
        <v>#VALUE!</v>
      </c>
      <c r="AI45" s="0" t="e">
        <f aca="false">IF(AF45&lt;hT,pSL*(1/(1+alfa*AF45/($G$5-alfa*ho)))^(go/(Rair*alfa)),pT*EXP(-go*(AF45-hT)/(Rair*TT)))</f>
        <v>#VALUE!</v>
      </c>
      <c r="AJ45" s="0" t="e">
        <f aca="false">Mch(AG45,AH45,Rair,gamma)</f>
        <v>#VALUE!</v>
      </c>
      <c r="AK45" s="0" t="e">
        <f aca="false">Cpex(Cp0,AJ45,$N$9,$L$13:$M$19)</f>
        <v>#VALUE!</v>
      </c>
      <c r="AL45" s="0" t="e">
        <f aca="false">pex(AI45,AJ45,gamma,AK45)</f>
        <v>#VALUE!</v>
      </c>
      <c r="AM45" s="0" t="e">
        <f aca="false">MachThroat(gamma,AL45,AE45)</f>
        <v>#VALUE!</v>
      </c>
      <c r="AN45" s="0" t="e">
        <f aca="false">CN(AM45,CSON,CINC)</f>
        <v>#VALUE!</v>
      </c>
      <c r="AO45" s="0" t="e">
        <f aca="false">DPDT(Constant,AN45,AM45,gamma,AE45,AL45)</f>
        <v>#VALUE!</v>
      </c>
      <c r="AP45" s="0" t="s">
        <v>134</v>
      </c>
      <c r="AQ45" s="0" t="n">
        <f aca="false">Q45+deltaT/2</f>
        <v>0.405</v>
      </c>
      <c r="AR45" s="0" t="e">
        <f aca="false">pC+deltaT*pdot2/2</f>
        <v>#VALUE!</v>
      </c>
      <c r="AS45" s="0" t="e">
        <f aca="false">hALT1($E$13:$G$1365,AQ45,2)</f>
        <v>#VALUE!</v>
      </c>
      <c r="AT45" s="0" t="e">
        <f aca="false">Veloc($E$13:$G$1365,AQ45,3)</f>
        <v>#VALUE!</v>
      </c>
      <c r="AU45" s="0" t="e">
        <f aca="false">IF(AS45&lt;hT,$G$5+alfa*(AS45-ho),TT)</f>
        <v>#VALUE!</v>
      </c>
      <c r="AV45" s="0" t="e">
        <f aca="false">IF(AS45&lt;hT,pSL*(1/(1+alfa*AF45/($G$5-alfa*ho)))^(go/(Rair*alfa)),pT*EXP(-go*(AF45-hT)/(Rair*TT)))</f>
        <v>#VALUE!</v>
      </c>
      <c r="AW45" s="0" t="e">
        <f aca="false">Mch(AT45,AU45,Rair,gamma)</f>
        <v>#VALUE!</v>
      </c>
      <c r="AX45" s="0" t="e">
        <f aca="false">Cpex(Cp0,AW45,$N$9,$L$13:$M$19)</f>
        <v>#VALUE!</v>
      </c>
      <c r="AY45" s="0" t="e">
        <f aca="false">pex(AV45,AW45,gamma,AX45)</f>
        <v>#VALUE!</v>
      </c>
      <c r="AZ45" s="0" t="e">
        <f aca="false">MachThroat(gamma,AY45,AR45)</f>
        <v>#VALUE!</v>
      </c>
      <c r="BA45" s="0" t="e">
        <f aca="false">CN(AZ45,CSON,CINC)</f>
        <v>#VALUE!</v>
      </c>
      <c r="BB45" s="0" t="e">
        <f aca="false">DPDT(Constant,BA45,AZ45,gamma,AR45,AY45)</f>
        <v>#VALUE!</v>
      </c>
      <c r="BC45" s="0" t="s">
        <v>134</v>
      </c>
      <c r="BD45" s="0" t="n">
        <f aca="false">Q45+deltaT</f>
        <v>0.41</v>
      </c>
      <c r="BE45" s="0" t="e">
        <f aca="false">pC+deltaT*pdot3</f>
        <v>#VALUE!</v>
      </c>
      <c r="BF45" s="0" t="e">
        <f aca="false">hALT1($E$13:$G$1365,BD45,2)</f>
        <v>#VALUE!</v>
      </c>
      <c r="BG45" s="0" t="e">
        <f aca="false">Veloc($E$13:$G$1365,BD45,3)</f>
        <v>#VALUE!</v>
      </c>
      <c r="BH45" s="0" t="e">
        <f aca="false">IF(BF45&lt;hT,$G$5+alfa*(BF45-ho),TT)</f>
        <v>#VALUE!</v>
      </c>
      <c r="BI45" s="0" t="e">
        <f aca="false">IF(BF45&lt;hT,pSL*(1/(1+alfa*BF45/($G$5-alfa*ho)))^(go/(Rair*alfa)),pT*EXP(-go*(BF45-hT)/(Rair*TT)))</f>
        <v>#VALUE!</v>
      </c>
      <c r="BJ45" s="0" t="e">
        <f aca="false">Mch(BG45,BH45,Rair,gamma)</f>
        <v>#VALUE!</v>
      </c>
      <c r="BK45" s="0" t="e">
        <f aca="false">Cpex(Cp0,BJ45,$N$9,$L$13:$M$19)</f>
        <v>#VALUE!</v>
      </c>
      <c r="BL45" s="0" t="e">
        <f aca="false">pex(BI45,BJ45,gamma,BK45)</f>
        <v>#VALUE!</v>
      </c>
      <c r="BM45" s="0" t="e">
        <f aca="false">MachThroat(gamma,BL45,BE45)</f>
        <v>#VALUE!</v>
      </c>
      <c r="BN45" s="0" t="e">
        <f aca="false">CN(BM45,CSON,CINC)</f>
        <v>#VALUE!</v>
      </c>
      <c r="BO45" s="0" t="e">
        <f aca="false">DPDT(Constant,BN45,BM45,gamma,BE45,BL45)</f>
        <v>#VALUE!</v>
      </c>
      <c r="BP45" s="0" t="e">
        <f aca="false">pC+deltaT*(pdot+2*pdot2+2*pdot3+pdot4)/6</f>
        <v>#VALUE!</v>
      </c>
      <c r="BQ45" s="0" t="s">
        <v>134</v>
      </c>
      <c r="BR45" s="0" t="n">
        <f aca="false">Q45</f>
        <v>0.4</v>
      </c>
      <c r="BS45" s="0" t="e">
        <f aca="false">R45/144</f>
        <v>#VALUE!</v>
      </c>
      <c r="BT45" s="0" t="e">
        <f aca="false">pX/144</f>
        <v>#VALUE!</v>
      </c>
      <c r="BU45" s="0" t="e">
        <f aca="false">pa/144</f>
        <v>#VALUE!</v>
      </c>
      <c r="BV45" s="11" t="n">
        <f aca="false">BR45</f>
        <v>0.4</v>
      </c>
      <c r="BW45" s="12" t="e">
        <f aca="false">(pC-pX)/144</f>
        <v>#VALUE!</v>
      </c>
      <c r="BX45" s="0" t="s">
        <v>134</v>
      </c>
      <c r="BZ45" s="0" t="s">
        <v>134</v>
      </c>
      <c r="CA45" s="0" t="s">
        <v>134</v>
      </c>
      <c r="CB45" s="0" t="s">
        <v>134</v>
      </c>
      <c r="CC45" s="0" t="s">
        <v>134</v>
      </c>
      <c r="CD45" s="0" t="s">
        <v>134</v>
      </c>
      <c r="CE45" s="0" t="s">
        <v>134</v>
      </c>
    </row>
    <row r="46" customFormat="false" ht="12.75" hidden="false" customHeight="false" outlineLevel="0" collapsed="false">
      <c r="E46" s="9" t="n">
        <v>0.33</v>
      </c>
      <c r="F46" s="9" t="n">
        <v>1903.60756184049</v>
      </c>
      <c r="G46" s="9" t="n">
        <v>46.9336572327101</v>
      </c>
      <c r="P46" s="6"/>
      <c r="Q46" s="0" t="n">
        <f aca="false">Q45+deltaT</f>
        <v>0.41</v>
      </c>
      <c r="R46" s="0" t="e">
        <f aca="false">BP45</f>
        <v>#VALUE!</v>
      </c>
      <c r="S46" s="0" t="e">
        <f aca="false">hALT1($E$13:$G$1365,Q46,2)</f>
        <v>#VALUE!</v>
      </c>
      <c r="T46" s="0" t="e">
        <f aca="false">Veloc($E$13:$G$1365,Q46,3)</f>
        <v>#VALUE!</v>
      </c>
      <c r="U46" s="0" t="e">
        <f aca="false">IF(S46&lt;hT,$G$5+alfa*(S46-ho),TT)</f>
        <v>#VALUE!</v>
      </c>
      <c r="V46" s="0" t="e">
        <f aca="false">IF(S46&lt;hT,pSL*(1/(1+alfa*S46/($G$5-alfa*ho)))^(go/(Rair*alfa)),pT*EXP(-go*(S46-hT)/(Rair*TT)))</f>
        <v>#VALUE!</v>
      </c>
      <c r="W46" s="0" t="e">
        <f aca="false">Mch(T46,U46,Rair,gamma)</f>
        <v>#VALUE!</v>
      </c>
      <c r="X46" s="0" t="e">
        <f aca="false">Cpex(Cp0,W46,$N$9,$L$13:$M$19)</f>
        <v>#VALUE!</v>
      </c>
      <c r="Y46" s="0" t="e">
        <f aca="false">pex(V46,W46,gamma,X46)</f>
        <v>#VALUE!</v>
      </c>
      <c r="Z46" s="0" t="e">
        <f aca="false">MachThroat(gamma,Y46,R46)</f>
        <v>#VALUE!</v>
      </c>
      <c r="AA46" s="0" t="e">
        <f aca="false">CN(Z46,CSON,CINC)</f>
        <v>#VALUE!</v>
      </c>
      <c r="AB46" s="0" t="e">
        <f aca="false">DPDT(Constant,AA46,Z46,gamma,R46,Y46)</f>
        <v>#VALUE!</v>
      </c>
      <c r="AC46" s="0" t="s">
        <v>134</v>
      </c>
      <c r="AD46" s="0" t="n">
        <f aca="false">Q46+deltaT/2</f>
        <v>0.415</v>
      </c>
      <c r="AE46" s="0" t="e">
        <f aca="false">pC+deltaT*pdot/2</f>
        <v>#VALUE!</v>
      </c>
      <c r="AF46" s="0" t="e">
        <f aca="false">hALT1($E$13:$G$1365,AD46,2)</f>
        <v>#VALUE!</v>
      </c>
      <c r="AG46" s="0" t="e">
        <f aca="false">Veloc($E$13:$G$1365,AD46,3)</f>
        <v>#VALUE!</v>
      </c>
      <c r="AH46" s="0" t="e">
        <f aca="false">IF(AF46&lt;hT,$G$5+alfa*(AF46-ho),TT)</f>
        <v>#VALUE!</v>
      </c>
      <c r="AI46" s="0" t="e">
        <f aca="false">IF(AF46&lt;hT,pSL*(1/(1+alfa*AF46/($G$5-alfa*ho)))^(go/(Rair*alfa)),pT*EXP(-go*(AF46-hT)/(Rair*TT)))</f>
        <v>#VALUE!</v>
      </c>
      <c r="AJ46" s="0" t="e">
        <f aca="false">Mch(AG46,AH46,Rair,gamma)</f>
        <v>#VALUE!</v>
      </c>
      <c r="AK46" s="0" t="e">
        <f aca="false">Cpex(Cp0,AJ46,$N$9,$L$13:$M$19)</f>
        <v>#VALUE!</v>
      </c>
      <c r="AL46" s="0" t="e">
        <f aca="false">pex(AI46,AJ46,gamma,AK46)</f>
        <v>#VALUE!</v>
      </c>
      <c r="AM46" s="0" t="e">
        <f aca="false">MachThroat(gamma,AL46,AE46)</f>
        <v>#VALUE!</v>
      </c>
      <c r="AN46" s="0" t="e">
        <f aca="false">CN(AM46,CSON,CINC)</f>
        <v>#VALUE!</v>
      </c>
      <c r="AO46" s="0" t="e">
        <f aca="false">DPDT(Constant,AN46,AM46,gamma,AE46,AL46)</f>
        <v>#VALUE!</v>
      </c>
      <c r="AP46" s="0" t="s">
        <v>134</v>
      </c>
      <c r="AQ46" s="0" t="n">
        <f aca="false">Q46+deltaT/2</f>
        <v>0.415</v>
      </c>
      <c r="AR46" s="0" t="e">
        <f aca="false">pC+deltaT*pdot2/2</f>
        <v>#VALUE!</v>
      </c>
      <c r="AS46" s="0" t="e">
        <f aca="false">hALT1($E$13:$G$1365,AQ46,2)</f>
        <v>#VALUE!</v>
      </c>
      <c r="AT46" s="0" t="e">
        <f aca="false">Veloc($E$13:$G$1365,AQ46,3)</f>
        <v>#VALUE!</v>
      </c>
      <c r="AU46" s="0" t="e">
        <f aca="false">IF(AS46&lt;hT,$G$5+alfa*(AS46-ho),TT)</f>
        <v>#VALUE!</v>
      </c>
      <c r="AV46" s="0" t="e">
        <f aca="false">IF(AS46&lt;hT,pSL*(1/(1+alfa*AF46/($G$5-alfa*ho)))^(go/(Rair*alfa)),pT*EXP(-go*(AF46-hT)/(Rair*TT)))</f>
        <v>#VALUE!</v>
      </c>
      <c r="AW46" s="0" t="e">
        <f aca="false">Mch(AT46,AU46,Rair,gamma)</f>
        <v>#VALUE!</v>
      </c>
      <c r="AX46" s="0" t="e">
        <f aca="false">Cpex(Cp0,AW46,$N$9,$L$13:$M$19)</f>
        <v>#VALUE!</v>
      </c>
      <c r="AY46" s="0" t="e">
        <f aca="false">pex(AV46,AW46,gamma,AX46)</f>
        <v>#VALUE!</v>
      </c>
      <c r="AZ46" s="0" t="e">
        <f aca="false">MachThroat(gamma,AY46,AR46)</f>
        <v>#VALUE!</v>
      </c>
      <c r="BA46" s="0" t="e">
        <f aca="false">CN(AZ46,CSON,CINC)</f>
        <v>#VALUE!</v>
      </c>
      <c r="BB46" s="0" t="e">
        <f aca="false">DPDT(Constant,BA46,AZ46,gamma,AR46,AY46)</f>
        <v>#VALUE!</v>
      </c>
      <c r="BC46" s="0" t="s">
        <v>134</v>
      </c>
      <c r="BD46" s="0" t="n">
        <f aca="false">Q46+deltaT</f>
        <v>0.42</v>
      </c>
      <c r="BE46" s="0" t="e">
        <f aca="false">pC+deltaT*pdot3</f>
        <v>#VALUE!</v>
      </c>
      <c r="BF46" s="0" t="e">
        <f aca="false">hALT1($E$13:$G$1365,BD46,2)</f>
        <v>#VALUE!</v>
      </c>
      <c r="BG46" s="0" t="e">
        <f aca="false">Veloc($E$13:$G$1365,BD46,3)</f>
        <v>#VALUE!</v>
      </c>
      <c r="BH46" s="0" t="e">
        <f aca="false">IF(BF46&lt;hT,$G$5+alfa*(BF46-ho),TT)</f>
        <v>#VALUE!</v>
      </c>
      <c r="BI46" s="0" t="e">
        <f aca="false">IF(BF46&lt;hT,pSL*(1/(1+alfa*BF46/($G$5-alfa*ho)))^(go/(Rair*alfa)),pT*EXP(-go*(BF46-hT)/(Rair*TT)))</f>
        <v>#VALUE!</v>
      </c>
      <c r="BJ46" s="0" t="e">
        <f aca="false">Mch(BG46,BH46,Rair,gamma)</f>
        <v>#VALUE!</v>
      </c>
      <c r="BK46" s="0" t="e">
        <f aca="false">Cpex(Cp0,BJ46,$N$9,$L$13:$M$19)</f>
        <v>#VALUE!</v>
      </c>
      <c r="BL46" s="0" t="e">
        <f aca="false">pex(BI46,BJ46,gamma,BK46)</f>
        <v>#VALUE!</v>
      </c>
      <c r="BM46" s="0" t="e">
        <f aca="false">MachThroat(gamma,BL46,BE46)</f>
        <v>#VALUE!</v>
      </c>
      <c r="BN46" s="0" t="e">
        <f aca="false">CN(BM46,CSON,CINC)</f>
        <v>#VALUE!</v>
      </c>
      <c r="BO46" s="0" t="e">
        <f aca="false">DPDT(Constant,BN46,BM46,gamma,BE46,BL46)</f>
        <v>#VALUE!</v>
      </c>
      <c r="BP46" s="0" t="e">
        <f aca="false">pC+deltaT*(pdot+2*pdot2+2*pdot3+pdot4)/6</f>
        <v>#VALUE!</v>
      </c>
      <c r="BQ46" s="0" t="s">
        <v>134</v>
      </c>
      <c r="BR46" s="0" t="n">
        <f aca="false">Q46</f>
        <v>0.41</v>
      </c>
      <c r="BS46" s="0" t="e">
        <f aca="false">R46/144</f>
        <v>#VALUE!</v>
      </c>
      <c r="BT46" s="0" t="e">
        <f aca="false">pX/144</f>
        <v>#VALUE!</v>
      </c>
      <c r="BU46" s="0" t="e">
        <f aca="false">pa/144</f>
        <v>#VALUE!</v>
      </c>
      <c r="BV46" s="11" t="n">
        <f aca="false">BR46</f>
        <v>0.41</v>
      </c>
      <c r="BW46" s="12" t="e">
        <f aca="false">(pC-pX)/144</f>
        <v>#VALUE!</v>
      </c>
      <c r="BX46" s="0" t="s">
        <v>134</v>
      </c>
      <c r="BZ46" s="0" t="s">
        <v>134</v>
      </c>
      <c r="CA46" s="0" t="s">
        <v>134</v>
      </c>
      <c r="CB46" s="0" t="s">
        <v>134</v>
      </c>
      <c r="CC46" s="0" t="s">
        <v>134</v>
      </c>
      <c r="CD46" s="0" t="s">
        <v>134</v>
      </c>
      <c r="CE46" s="0" t="s">
        <v>134</v>
      </c>
    </row>
    <row r="47" customFormat="false" ht="12.75" hidden="false" customHeight="false" outlineLevel="0" collapsed="false">
      <c r="E47" s="9" t="n">
        <v>0.34</v>
      </c>
      <c r="F47" s="9" t="n">
        <v>1904.08759038883</v>
      </c>
      <c r="G47" s="9" t="n">
        <v>49.0728296136338</v>
      </c>
      <c r="P47" s="6"/>
      <c r="Q47" s="0" t="n">
        <f aca="false">Q46+deltaT</f>
        <v>0.42</v>
      </c>
      <c r="R47" s="0" t="e">
        <f aca="false">BP46</f>
        <v>#VALUE!</v>
      </c>
      <c r="S47" s="0" t="e">
        <f aca="false">hALT1($E$13:$G$1365,Q47,2)</f>
        <v>#VALUE!</v>
      </c>
      <c r="T47" s="0" t="e">
        <f aca="false">Veloc($E$13:$G$1365,Q47,3)</f>
        <v>#VALUE!</v>
      </c>
      <c r="U47" s="0" t="e">
        <f aca="false">IF(S47&lt;hT,$G$5+alfa*(S47-ho),TT)</f>
        <v>#VALUE!</v>
      </c>
      <c r="V47" s="0" t="e">
        <f aca="false">IF(S47&lt;hT,pSL*(1/(1+alfa*S47/($G$5-alfa*ho)))^(go/(Rair*alfa)),pT*EXP(-go*(S47-hT)/(Rair*TT)))</f>
        <v>#VALUE!</v>
      </c>
      <c r="W47" s="0" t="e">
        <f aca="false">Mch(T47,U47,Rair,gamma)</f>
        <v>#VALUE!</v>
      </c>
      <c r="X47" s="0" t="e">
        <f aca="false">Cpex(Cp0,W47,$N$9,$L$13:$M$19)</f>
        <v>#VALUE!</v>
      </c>
      <c r="Y47" s="0" t="e">
        <f aca="false">pex(V47,W47,gamma,X47)</f>
        <v>#VALUE!</v>
      </c>
      <c r="Z47" s="0" t="e">
        <f aca="false">MachThroat(gamma,Y47,R47)</f>
        <v>#VALUE!</v>
      </c>
      <c r="AA47" s="0" t="e">
        <f aca="false">CN(Z47,CSON,CINC)</f>
        <v>#VALUE!</v>
      </c>
      <c r="AB47" s="0" t="e">
        <f aca="false">DPDT(Constant,AA47,Z47,gamma,R47,Y47)</f>
        <v>#VALUE!</v>
      </c>
      <c r="AC47" s="0" t="s">
        <v>134</v>
      </c>
      <c r="AD47" s="0" t="n">
        <f aca="false">Q47+deltaT/2</f>
        <v>0.425</v>
      </c>
      <c r="AE47" s="0" t="e">
        <f aca="false">pC+deltaT*pdot/2</f>
        <v>#VALUE!</v>
      </c>
      <c r="AF47" s="0" t="e">
        <f aca="false">hALT1($E$13:$G$1365,AD47,2)</f>
        <v>#VALUE!</v>
      </c>
      <c r="AG47" s="0" t="e">
        <f aca="false">Veloc($E$13:$G$1365,AD47,3)</f>
        <v>#VALUE!</v>
      </c>
      <c r="AH47" s="0" t="e">
        <f aca="false">IF(AF47&lt;hT,$G$5+alfa*(AF47-ho),TT)</f>
        <v>#VALUE!</v>
      </c>
      <c r="AI47" s="0" t="e">
        <f aca="false">IF(AF47&lt;hT,pSL*(1/(1+alfa*AF47/($G$5-alfa*ho)))^(go/(Rair*alfa)),pT*EXP(-go*(AF47-hT)/(Rair*TT)))</f>
        <v>#VALUE!</v>
      </c>
      <c r="AJ47" s="0" t="e">
        <f aca="false">Mch(AG47,AH47,Rair,gamma)</f>
        <v>#VALUE!</v>
      </c>
      <c r="AK47" s="0" t="e">
        <f aca="false">Cpex(Cp0,AJ47,$N$9,$L$13:$M$19)</f>
        <v>#VALUE!</v>
      </c>
      <c r="AL47" s="0" t="e">
        <f aca="false">pex(AI47,AJ47,gamma,AK47)</f>
        <v>#VALUE!</v>
      </c>
      <c r="AM47" s="0" t="e">
        <f aca="false">MachThroat(gamma,AL47,AE47)</f>
        <v>#VALUE!</v>
      </c>
      <c r="AN47" s="0" t="e">
        <f aca="false">CN(AM47,CSON,CINC)</f>
        <v>#VALUE!</v>
      </c>
      <c r="AO47" s="0" t="e">
        <f aca="false">DPDT(Constant,AN47,AM47,gamma,AE47,AL47)</f>
        <v>#VALUE!</v>
      </c>
      <c r="AP47" s="0" t="s">
        <v>134</v>
      </c>
      <c r="AQ47" s="0" t="n">
        <f aca="false">Q47+deltaT/2</f>
        <v>0.425</v>
      </c>
      <c r="AR47" s="0" t="e">
        <f aca="false">pC+deltaT*pdot2/2</f>
        <v>#VALUE!</v>
      </c>
      <c r="AS47" s="0" t="e">
        <f aca="false">hALT1($E$13:$G$1365,AQ47,2)</f>
        <v>#VALUE!</v>
      </c>
      <c r="AT47" s="0" t="e">
        <f aca="false">Veloc($E$13:$G$1365,AQ47,3)</f>
        <v>#VALUE!</v>
      </c>
      <c r="AU47" s="0" t="e">
        <f aca="false">IF(AS47&lt;hT,$G$5+alfa*(AS47-ho),TT)</f>
        <v>#VALUE!</v>
      </c>
      <c r="AV47" s="0" t="e">
        <f aca="false">IF(AS47&lt;hT,pSL*(1/(1+alfa*AF47/($G$5-alfa*ho)))^(go/(Rair*alfa)),pT*EXP(-go*(AF47-hT)/(Rair*TT)))</f>
        <v>#VALUE!</v>
      </c>
      <c r="AW47" s="0" t="e">
        <f aca="false">Mch(AT47,AU47,Rair,gamma)</f>
        <v>#VALUE!</v>
      </c>
      <c r="AX47" s="0" t="e">
        <f aca="false">Cpex(Cp0,AW47,$N$9,$L$13:$M$19)</f>
        <v>#VALUE!</v>
      </c>
      <c r="AY47" s="0" t="e">
        <f aca="false">pex(AV47,AW47,gamma,AX47)</f>
        <v>#VALUE!</v>
      </c>
      <c r="AZ47" s="0" t="e">
        <f aca="false">MachThroat(gamma,AY47,AR47)</f>
        <v>#VALUE!</v>
      </c>
      <c r="BA47" s="0" t="e">
        <f aca="false">CN(AZ47,CSON,CINC)</f>
        <v>#VALUE!</v>
      </c>
      <c r="BB47" s="0" t="e">
        <f aca="false">DPDT(Constant,BA47,AZ47,gamma,AR47,AY47)</f>
        <v>#VALUE!</v>
      </c>
      <c r="BC47" s="0" t="s">
        <v>134</v>
      </c>
      <c r="BD47" s="0" t="n">
        <f aca="false">Q47+deltaT</f>
        <v>0.43</v>
      </c>
      <c r="BE47" s="0" t="e">
        <f aca="false">pC+deltaT*pdot3</f>
        <v>#VALUE!</v>
      </c>
      <c r="BF47" s="0" t="e">
        <f aca="false">hALT1($E$13:$G$1365,BD47,2)</f>
        <v>#VALUE!</v>
      </c>
      <c r="BG47" s="0" t="e">
        <f aca="false">Veloc($E$13:$G$1365,BD47,3)</f>
        <v>#VALUE!</v>
      </c>
      <c r="BH47" s="0" t="e">
        <f aca="false">IF(BF47&lt;hT,$G$5+alfa*(BF47-ho),TT)</f>
        <v>#VALUE!</v>
      </c>
      <c r="BI47" s="0" t="e">
        <f aca="false">IF(BF47&lt;hT,pSL*(1/(1+alfa*BF47/($G$5-alfa*ho)))^(go/(Rair*alfa)),pT*EXP(-go*(BF47-hT)/(Rair*TT)))</f>
        <v>#VALUE!</v>
      </c>
      <c r="BJ47" s="0" t="e">
        <f aca="false">Mch(BG47,BH47,Rair,gamma)</f>
        <v>#VALUE!</v>
      </c>
      <c r="BK47" s="0" t="e">
        <f aca="false">Cpex(Cp0,BJ47,$N$9,$L$13:$M$19)</f>
        <v>#VALUE!</v>
      </c>
      <c r="BL47" s="0" t="e">
        <f aca="false">pex(BI47,BJ47,gamma,BK47)</f>
        <v>#VALUE!</v>
      </c>
      <c r="BM47" s="0" t="e">
        <f aca="false">MachThroat(gamma,BL47,BE47)</f>
        <v>#VALUE!</v>
      </c>
      <c r="BN47" s="0" t="e">
        <f aca="false">CN(BM47,CSON,CINC)</f>
        <v>#VALUE!</v>
      </c>
      <c r="BO47" s="0" t="e">
        <f aca="false">DPDT(Constant,BN47,BM47,gamma,BE47,BL47)</f>
        <v>#VALUE!</v>
      </c>
      <c r="BP47" s="0" t="e">
        <f aca="false">pC+deltaT*(pdot+2*pdot2+2*pdot3+pdot4)/6</f>
        <v>#VALUE!</v>
      </c>
      <c r="BQ47" s="0" t="s">
        <v>134</v>
      </c>
      <c r="BR47" s="0" t="n">
        <f aca="false">Q47</f>
        <v>0.42</v>
      </c>
      <c r="BS47" s="0" t="e">
        <f aca="false">R47/144</f>
        <v>#VALUE!</v>
      </c>
      <c r="BT47" s="0" t="e">
        <f aca="false">pX/144</f>
        <v>#VALUE!</v>
      </c>
      <c r="BU47" s="0" t="e">
        <f aca="false">pa/144</f>
        <v>#VALUE!</v>
      </c>
      <c r="BV47" s="11" t="n">
        <f aca="false">BR47</f>
        <v>0.42</v>
      </c>
      <c r="BW47" s="12" t="e">
        <f aca="false">(pC-pX)/144</f>
        <v>#VALUE!</v>
      </c>
      <c r="BX47" s="0" t="s">
        <v>134</v>
      </c>
      <c r="BZ47" s="0" t="s">
        <v>134</v>
      </c>
      <c r="CA47" s="0" t="s">
        <v>134</v>
      </c>
      <c r="CB47" s="0" t="s">
        <v>134</v>
      </c>
      <c r="CC47" s="0" t="s">
        <v>134</v>
      </c>
      <c r="CD47" s="0" t="s">
        <v>134</v>
      </c>
      <c r="CE47" s="0" t="s">
        <v>134</v>
      </c>
    </row>
    <row r="48" customFormat="false" ht="12.75" hidden="false" customHeight="false" outlineLevel="0" collapsed="false">
      <c r="E48" s="9" t="n">
        <v>0.35</v>
      </c>
      <c r="F48" s="9" t="n">
        <v>1904.58903397619</v>
      </c>
      <c r="G48" s="9" t="n">
        <v>51.2166650278033</v>
      </c>
      <c r="P48" s="6"/>
      <c r="Q48" s="0" t="n">
        <f aca="false">Q47+deltaT</f>
        <v>0.43</v>
      </c>
      <c r="R48" s="0" t="e">
        <f aca="false">BP47</f>
        <v>#VALUE!</v>
      </c>
      <c r="S48" s="0" t="e">
        <f aca="false">hALT1($E$13:$G$1365,Q48,2)</f>
        <v>#VALUE!</v>
      </c>
      <c r="T48" s="0" t="e">
        <f aca="false">Veloc($E$13:$G$1365,Q48,3)</f>
        <v>#VALUE!</v>
      </c>
      <c r="U48" s="0" t="e">
        <f aca="false">IF(S48&lt;hT,$G$5+alfa*(S48-ho),TT)</f>
        <v>#VALUE!</v>
      </c>
      <c r="V48" s="0" t="e">
        <f aca="false">IF(S48&lt;hT,pSL*(1/(1+alfa*S48/($G$5-alfa*ho)))^(go/(Rair*alfa)),pT*EXP(-go*(S48-hT)/(Rair*TT)))</f>
        <v>#VALUE!</v>
      </c>
      <c r="W48" s="0" t="e">
        <f aca="false">Mch(T48,U48,Rair,gamma)</f>
        <v>#VALUE!</v>
      </c>
      <c r="X48" s="0" t="e">
        <f aca="false">Cpex(Cp0,W48,$N$9,$L$13:$M$19)</f>
        <v>#VALUE!</v>
      </c>
      <c r="Y48" s="0" t="e">
        <f aca="false">pex(V48,W48,gamma,X48)</f>
        <v>#VALUE!</v>
      </c>
      <c r="Z48" s="0" t="e">
        <f aca="false">MachThroat(gamma,Y48,R48)</f>
        <v>#VALUE!</v>
      </c>
      <c r="AA48" s="0" t="e">
        <f aca="false">CN(Z48,CSON,CINC)</f>
        <v>#VALUE!</v>
      </c>
      <c r="AB48" s="0" t="e">
        <f aca="false">DPDT(Constant,AA48,Z48,gamma,R48,Y48)</f>
        <v>#VALUE!</v>
      </c>
      <c r="AC48" s="0" t="s">
        <v>134</v>
      </c>
      <c r="AD48" s="0" t="n">
        <f aca="false">Q48+deltaT/2</f>
        <v>0.435</v>
      </c>
      <c r="AE48" s="0" t="e">
        <f aca="false">pC+deltaT*pdot/2</f>
        <v>#VALUE!</v>
      </c>
      <c r="AF48" s="0" t="e">
        <f aca="false">hALT1($E$13:$G$1365,AD48,2)</f>
        <v>#VALUE!</v>
      </c>
      <c r="AG48" s="0" t="e">
        <f aca="false">Veloc($E$13:$G$1365,AD48,3)</f>
        <v>#VALUE!</v>
      </c>
      <c r="AH48" s="0" t="e">
        <f aca="false">IF(AF48&lt;hT,$G$5+alfa*(AF48-ho),TT)</f>
        <v>#VALUE!</v>
      </c>
      <c r="AI48" s="0" t="e">
        <f aca="false">IF(AF48&lt;hT,pSL*(1/(1+alfa*AF48/($G$5-alfa*ho)))^(go/(Rair*alfa)),pT*EXP(-go*(AF48-hT)/(Rair*TT)))</f>
        <v>#VALUE!</v>
      </c>
      <c r="AJ48" s="0" t="e">
        <f aca="false">Mch(AG48,AH48,Rair,gamma)</f>
        <v>#VALUE!</v>
      </c>
      <c r="AK48" s="0" t="e">
        <f aca="false">Cpex(Cp0,AJ48,$N$9,$L$13:$M$19)</f>
        <v>#VALUE!</v>
      </c>
      <c r="AL48" s="0" t="e">
        <f aca="false">pex(AI48,AJ48,gamma,AK48)</f>
        <v>#VALUE!</v>
      </c>
      <c r="AM48" s="0" t="e">
        <f aca="false">MachThroat(gamma,AL48,AE48)</f>
        <v>#VALUE!</v>
      </c>
      <c r="AN48" s="0" t="e">
        <f aca="false">CN(AM48,CSON,CINC)</f>
        <v>#VALUE!</v>
      </c>
      <c r="AO48" s="0" t="e">
        <f aca="false">DPDT(Constant,AN48,AM48,gamma,AE48,AL48)</f>
        <v>#VALUE!</v>
      </c>
      <c r="AP48" s="0" t="s">
        <v>134</v>
      </c>
      <c r="AQ48" s="0" t="n">
        <f aca="false">Q48+deltaT/2</f>
        <v>0.435</v>
      </c>
      <c r="AR48" s="0" t="e">
        <f aca="false">pC+deltaT*pdot2/2</f>
        <v>#VALUE!</v>
      </c>
      <c r="AS48" s="0" t="e">
        <f aca="false">hALT1($E$13:$G$1365,AQ48,2)</f>
        <v>#VALUE!</v>
      </c>
      <c r="AT48" s="0" t="e">
        <f aca="false">Veloc($E$13:$G$1365,AQ48,3)</f>
        <v>#VALUE!</v>
      </c>
      <c r="AU48" s="0" t="e">
        <f aca="false">IF(AS48&lt;hT,$G$5+alfa*(AS48-ho),TT)</f>
        <v>#VALUE!</v>
      </c>
      <c r="AV48" s="0" t="e">
        <f aca="false">IF(AS48&lt;hT,pSL*(1/(1+alfa*AF48/($G$5-alfa*ho)))^(go/(Rair*alfa)),pT*EXP(-go*(AF48-hT)/(Rair*TT)))</f>
        <v>#VALUE!</v>
      </c>
      <c r="AW48" s="0" t="e">
        <f aca="false">Mch(AT48,AU48,Rair,gamma)</f>
        <v>#VALUE!</v>
      </c>
      <c r="AX48" s="0" t="e">
        <f aca="false">Cpex(Cp0,AW48,$N$9,$L$13:$M$19)</f>
        <v>#VALUE!</v>
      </c>
      <c r="AY48" s="0" t="e">
        <f aca="false">pex(AV48,AW48,gamma,AX48)</f>
        <v>#VALUE!</v>
      </c>
      <c r="AZ48" s="0" t="e">
        <f aca="false">MachThroat(gamma,AY48,AR48)</f>
        <v>#VALUE!</v>
      </c>
      <c r="BA48" s="0" t="e">
        <f aca="false">CN(AZ48,CSON,CINC)</f>
        <v>#VALUE!</v>
      </c>
      <c r="BB48" s="0" t="e">
        <f aca="false">DPDT(Constant,BA48,AZ48,gamma,AR48,AY48)</f>
        <v>#VALUE!</v>
      </c>
      <c r="BC48" s="0" t="s">
        <v>134</v>
      </c>
      <c r="BD48" s="0" t="n">
        <f aca="false">Q48+deltaT</f>
        <v>0.44</v>
      </c>
      <c r="BE48" s="0" t="e">
        <f aca="false">pC+deltaT*pdot3</f>
        <v>#VALUE!</v>
      </c>
      <c r="BF48" s="0" t="e">
        <f aca="false">hALT1($E$13:$G$1365,BD48,2)</f>
        <v>#VALUE!</v>
      </c>
      <c r="BG48" s="0" t="e">
        <f aca="false">Veloc($E$13:$G$1365,BD48,3)</f>
        <v>#VALUE!</v>
      </c>
      <c r="BH48" s="0" t="e">
        <f aca="false">IF(BF48&lt;hT,$G$5+alfa*(BF48-ho),TT)</f>
        <v>#VALUE!</v>
      </c>
      <c r="BI48" s="0" t="e">
        <f aca="false">IF(BF48&lt;hT,pSL*(1/(1+alfa*BF48/($G$5-alfa*ho)))^(go/(Rair*alfa)),pT*EXP(-go*(BF48-hT)/(Rair*TT)))</f>
        <v>#VALUE!</v>
      </c>
      <c r="BJ48" s="0" t="e">
        <f aca="false">Mch(BG48,BH48,Rair,gamma)</f>
        <v>#VALUE!</v>
      </c>
      <c r="BK48" s="0" t="e">
        <f aca="false">Cpex(Cp0,BJ48,$N$9,$L$13:$M$19)</f>
        <v>#VALUE!</v>
      </c>
      <c r="BL48" s="0" t="e">
        <f aca="false">pex(BI48,BJ48,gamma,BK48)</f>
        <v>#VALUE!</v>
      </c>
      <c r="BM48" s="0" t="e">
        <f aca="false">MachThroat(gamma,BL48,BE48)</f>
        <v>#VALUE!</v>
      </c>
      <c r="BN48" s="0" t="e">
        <f aca="false">CN(BM48,CSON,CINC)</f>
        <v>#VALUE!</v>
      </c>
      <c r="BO48" s="0" t="e">
        <f aca="false">DPDT(Constant,BN48,BM48,gamma,BE48,BL48)</f>
        <v>#VALUE!</v>
      </c>
      <c r="BP48" s="0" t="e">
        <f aca="false">pC+deltaT*(pdot+2*pdot2+2*pdot3+pdot4)/6</f>
        <v>#VALUE!</v>
      </c>
      <c r="BQ48" s="0" t="s">
        <v>134</v>
      </c>
      <c r="BR48" s="0" t="n">
        <f aca="false">Q48</f>
        <v>0.43</v>
      </c>
      <c r="BS48" s="0" t="e">
        <f aca="false">R48/144</f>
        <v>#VALUE!</v>
      </c>
      <c r="BT48" s="0" t="e">
        <f aca="false">pX/144</f>
        <v>#VALUE!</v>
      </c>
      <c r="BU48" s="0" t="e">
        <f aca="false">pa/144</f>
        <v>#VALUE!</v>
      </c>
      <c r="BV48" s="11" t="n">
        <f aca="false">BR48</f>
        <v>0.43</v>
      </c>
      <c r="BW48" s="12" t="e">
        <f aca="false">(pC-pX)/144</f>
        <v>#VALUE!</v>
      </c>
      <c r="BX48" s="0" t="s">
        <v>134</v>
      </c>
      <c r="BZ48" s="0" t="s">
        <v>134</v>
      </c>
      <c r="CA48" s="0" t="s">
        <v>134</v>
      </c>
      <c r="CB48" s="0" t="s">
        <v>134</v>
      </c>
      <c r="CC48" s="0" t="s">
        <v>134</v>
      </c>
      <c r="CD48" s="0" t="s">
        <v>134</v>
      </c>
      <c r="CE48" s="0" t="s">
        <v>134</v>
      </c>
    </row>
    <row r="49" customFormat="false" ht="12.75" hidden="false" customHeight="false" outlineLevel="0" collapsed="false">
      <c r="E49" s="9" t="n">
        <v>0.36</v>
      </c>
      <c r="F49" s="9" t="n">
        <v>1905.11193923278</v>
      </c>
      <c r="G49" s="9" t="n">
        <v>53.3651634657936</v>
      </c>
      <c r="P49" s="6"/>
      <c r="Q49" s="0" t="n">
        <f aca="false">Q48+deltaT</f>
        <v>0.44</v>
      </c>
      <c r="R49" s="0" t="e">
        <f aca="false">BP48</f>
        <v>#VALUE!</v>
      </c>
      <c r="S49" s="0" t="e">
        <f aca="false">hALT1($E$13:$G$1365,Q49,2)</f>
        <v>#VALUE!</v>
      </c>
      <c r="T49" s="0" t="e">
        <f aca="false">Veloc($E$13:$G$1365,Q49,3)</f>
        <v>#VALUE!</v>
      </c>
      <c r="U49" s="0" t="e">
        <f aca="false">IF(S49&lt;hT,$G$5+alfa*(S49-ho),TT)</f>
        <v>#VALUE!</v>
      </c>
      <c r="V49" s="0" t="e">
        <f aca="false">IF(S49&lt;hT,pSL*(1/(1+alfa*S49/($G$5-alfa*ho)))^(go/(Rair*alfa)),pT*EXP(-go*(S49-hT)/(Rair*TT)))</f>
        <v>#VALUE!</v>
      </c>
      <c r="W49" s="0" t="e">
        <f aca="false">Mch(T49,U49,Rair,gamma)</f>
        <v>#VALUE!</v>
      </c>
      <c r="X49" s="0" t="e">
        <f aca="false">Cpex(Cp0,W49,$N$9,$L$13:$M$19)</f>
        <v>#VALUE!</v>
      </c>
      <c r="Y49" s="0" t="e">
        <f aca="false">pex(V49,W49,gamma,X49)</f>
        <v>#VALUE!</v>
      </c>
      <c r="Z49" s="0" t="e">
        <f aca="false">MachThroat(gamma,Y49,R49)</f>
        <v>#VALUE!</v>
      </c>
      <c r="AA49" s="0" t="e">
        <f aca="false">CN(Z49,CSON,CINC)</f>
        <v>#VALUE!</v>
      </c>
      <c r="AB49" s="0" t="e">
        <f aca="false">DPDT(Constant,AA49,Z49,gamma,R49,Y49)</f>
        <v>#VALUE!</v>
      </c>
      <c r="AC49" s="0" t="s">
        <v>134</v>
      </c>
      <c r="AD49" s="0" t="n">
        <f aca="false">Q49+deltaT/2</f>
        <v>0.445</v>
      </c>
      <c r="AE49" s="0" t="e">
        <f aca="false">pC+deltaT*pdot/2</f>
        <v>#VALUE!</v>
      </c>
      <c r="AF49" s="0" t="e">
        <f aca="false">hALT1($E$13:$G$1365,AD49,2)</f>
        <v>#VALUE!</v>
      </c>
      <c r="AG49" s="0" t="e">
        <f aca="false">Veloc($E$13:$G$1365,AD49,3)</f>
        <v>#VALUE!</v>
      </c>
      <c r="AH49" s="0" t="e">
        <f aca="false">IF(AF49&lt;hT,$G$5+alfa*(AF49-ho),TT)</f>
        <v>#VALUE!</v>
      </c>
      <c r="AI49" s="0" t="e">
        <f aca="false">IF(AF49&lt;hT,pSL*(1/(1+alfa*AF49/($G$5-alfa*ho)))^(go/(Rair*alfa)),pT*EXP(-go*(AF49-hT)/(Rair*TT)))</f>
        <v>#VALUE!</v>
      </c>
      <c r="AJ49" s="0" t="e">
        <f aca="false">Mch(AG49,AH49,Rair,gamma)</f>
        <v>#VALUE!</v>
      </c>
      <c r="AK49" s="0" t="e">
        <f aca="false">Cpex(Cp0,AJ49,$N$9,$L$13:$M$19)</f>
        <v>#VALUE!</v>
      </c>
      <c r="AL49" s="0" t="e">
        <f aca="false">pex(AI49,AJ49,gamma,AK49)</f>
        <v>#VALUE!</v>
      </c>
      <c r="AM49" s="0" t="e">
        <f aca="false">MachThroat(gamma,AL49,AE49)</f>
        <v>#VALUE!</v>
      </c>
      <c r="AN49" s="0" t="e">
        <f aca="false">CN(AM49,CSON,CINC)</f>
        <v>#VALUE!</v>
      </c>
      <c r="AO49" s="0" t="e">
        <f aca="false">DPDT(Constant,AN49,AM49,gamma,AE49,AL49)</f>
        <v>#VALUE!</v>
      </c>
      <c r="AP49" s="0" t="s">
        <v>134</v>
      </c>
      <c r="AQ49" s="0" t="n">
        <f aca="false">Q49+deltaT/2</f>
        <v>0.445</v>
      </c>
      <c r="AR49" s="0" t="e">
        <f aca="false">pC+deltaT*pdot2/2</f>
        <v>#VALUE!</v>
      </c>
      <c r="AS49" s="0" t="e">
        <f aca="false">hALT1($E$13:$G$1365,AQ49,2)</f>
        <v>#VALUE!</v>
      </c>
      <c r="AT49" s="0" t="e">
        <f aca="false">Veloc($E$13:$G$1365,AQ49,3)</f>
        <v>#VALUE!</v>
      </c>
      <c r="AU49" s="0" t="e">
        <f aca="false">IF(AS49&lt;hT,$G$5+alfa*(AS49-ho),TT)</f>
        <v>#VALUE!</v>
      </c>
      <c r="AV49" s="0" t="e">
        <f aca="false">IF(AS49&lt;hT,pSL*(1/(1+alfa*AF49/($G$5-alfa*ho)))^(go/(Rair*alfa)),pT*EXP(-go*(AF49-hT)/(Rair*TT)))</f>
        <v>#VALUE!</v>
      </c>
      <c r="AW49" s="0" t="e">
        <f aca="false">Mch(AT49,AU49,Rair,gamma)</f>
        <v>#VALUE!</v>
      </c>
      <c r="AX49" s="0" t="e">
        <f aca="false">Cpex(Cp0,AW49,$N$9,$L$13:$M$19)</f>
        <v>#VALUE!</v>
      </c>
      <c r="AY49" s="0" t="e">
        <f aca="false">pex(AV49,AW49,gamma,AX49)</f>
        <v>#VALUE!</v>
      </c>
      <c r="AZ49" s="0" t="e">
        <f aca="false">MachThroat(gamma,AY49,AR49)</f>
        <v>#VALUE!</v>
      </c>
      <c r="BA49" s="0" t="e">
        <f aca="false">CN(AZ49,CSON,CINC)</f>
        <v>#VALUE!</v>
      </c>
      <c r="BB49" s="0" t="e">
        <f aca="false">DPDT(Constant,BA49,AZ49,gamma,AR49,AY49)</f>
        <v>#VALUE!</v>
      </c>
      <c r="BC49" s="0" t="s">
        <v>134</v>
      </c>
      <c r="BD49" s="0" t="n">
        <f aca="false">Q49+deltaT</f>
        <v>0.45</v>
      </c>
      <c r="BE49" s="0" t="e">
        <f aca="false">pC+deltaT*pdot3</f>
        <v>#VALUE!</v>
      </c>
      <c r="BF49" s="0" t="e">
        <f aca="false">hALT1($E$13:$G$1365,BD49,2)</f>
        <v>#VALUE!</v>
      </c>
      <c r="BG49" s="0" t="e">
        <f aca="false">Veloc($E$13:$G$1365,BD49,3)</f>
        <v>#VALUE!</v>
      </c>
      <c r="BH49" s="0" t="e">
        <f aca="false">IF(BF49&lt;hT,$G$5+alfa*(BF49-ho),TT)</f>
        <v>#VALUE!</v>
      </c>
      <c r="BI49" s="0" t="e">
        <f aca="false">IF(BF49&lt;hT,pSL*(1/(1+alfa*BF49/($G$5-alfa*ho)))^(go/(Rair*alfa)),pT*EXP(-go*(BF49-hT)/(Rair*TT)))</f>
        <v>#VALUE!</v>
      </c>
      <c r="BJ49" s="0" t="e">
        <f aca="false">Mch(BG49,BH49,Rair,gamma)</f>
        <v>#VALUE!</v>
      </c>
      <c r="BK49" s="0" t="e">
        <f aca="false">Cpex(Cp0,BJ49,$N$9,$L$13:$M$19)</f>
        <v>#VALUE!</v>
      </c>
      <c r="BL49" s="0" t="e">
        <f aca="false">pex(BI49,BJ49,gamma,BK49)</f>
        <v>#VALUE!</v>
      </c>
      <c r="BM49" s="0" t="e">
        <f aca="false">MachThroat(gamma,BL49,BE49)</f>
        <v>#VALUE!</v>
      </c>
      <c r="BN49" s="0" t="e">
        <f aca="false">CN(BM49,CSON,CINC)</f>
        <v>#VALUE!</v>
      </c>
      <c r="BO49" s="0" t="e">
        <f aca="false">DPDT(Constant,BN49,BM49,gamma,BE49,BL49)</f>
        <v>#VALUE!</v>
      </c>
      <c r="BP49" s="0" t="e">
        <f aca="false">pC+deltaT*(pdot+2*pdot2+2*pdot3+pdot4)/6</f>
        <v>#VALUE!</v>
      </c>
      <c r="BQ49" s="0" t="s">
        <v>134</v>
      </c>
      <c r="BR49" s="0" t="n">
        <f aca="false">Q49</f>
        <v>0.44</v>
      </c>
      <c r="BS49" s="0" t="e">
        <f aca="false">R49/144</f>
        <v>#VALUE!</v>
      </c>
      <c r="BT49" s="0" t="e">
        <f aca="false">pX/144</f>
        <v>#VALUE!</v>
      </c>
      <c r="BU49" s="0" t="e">
        <f aca="false">pa/144</f>
        <v>#VALUE!</v>
      </c>
      <c r="BV49" s="11" t="n">
        <f aca="false">BR49</f>
        <v>0.44</v>
      </c>
      <c r="BW49" s="12" t="e">
        <f aca="false">(pC-pX)/144</f>
        <v>#VALUE!</v>
      </c>
      <c r="BX49" s="0" t="s">
        <v>134</v>
      </c>
      <c r="BZ49" s="0" t="s">
        <v>134</v>
      </c>
      <c r="CA49" s="0" t="s">
        <v>134</v>
      </c>
      <c r="CB49" s="0" t="s">
        <v>134</v>
      </c>
      <c r="CC49" s="0" t="s">
        <v>134</v>
      </c>
      <c r="CD49" s="0" t="s">
        <v>134</v>
      </c>
      <c r="CE49" s="0" t="s">
        <v>134</v>
      </c>
    </row>
    <row r="50" customFormat="false" ht="12.75" hidden="false" customHeight="false" outlineLevel="0" collapsed="false">
      <c r="E50" s="9" t="n">
        <v>0.37</v>
      </c>
      <c r="F50" s="9" t="n">
        <v>1905.65635278925</v>
      </c>
      <c r="G50" s="9" t="n">
        <v>55.518325031704</v>
      </c>
      <c r="P50" s="6"/>
      <c r="Q50" s="0" t="n">
        <f aca="false">Q49+deltaT</f>
        <v>0.45</v>
      </c>
      <c r="R50" s="0" t="e">
        <f aca="false">BP49</f>
        <v>#VALUE!</v>
      </c>
      <c r="S50" s="0" t="e">
        <f aca="false">hALT1($E$13:$G$1365,Q50,2)</f>
        <v>#VALUE!</v>
      </c>
      <c r="T50" s="0" t="e">
        <f aca="false">Veloc($E$13:$G$1365,Q50,3)</f>
        <v>#VALUE!</v>
      </c>
      <c r="U50" s="0" t="e">
        <f aca="false">IF(S50&lt;hT,$G$5+alfa*(S50-ho),TT)</f>
        <v>#VALUE!</v>
      </c>
      <c r="V50" s="0" t="e">
        <f aca="false">IF(S50&lt;hT,pSL*(1/(1+alfa*S50/($G$5-alfa*ho)))^(go/(Rair*alfa)),pT*EXP(-go*(S50-hT)/(Rair*TT)))</f>
        <v>#VALUE!</v>
      </c>
      <c r="W50" s="0" t="e">
        <f aca="false">Mch(T50,U50,Rair,gamma)</f>
        <v>#VALUE!</v>
      </c>
      <c r="X50" s="0" t="e">
        <f aca="false">Cpex(Cp0,W50,$N$9,$L$13:$M$19)</f>
        <v>#VALUE!</v>
      </c>
      <c r="Y50" s="0" t="e">
        <f aca="false">pex(V50,W50,gamma,X50)</f>
        <v>#VALUE!</v>
      </c>
      <c r="Z50" s="0" t="e">
        <f aca="false">MachThroat(gamma,Y50,R50)</f>
        <v>#VALUE!</v>
      </c>
      <c r="AA50" s="0" t="e">
        <f aca="false">CN(Z50,CSON,CINC)</f>
        <v>#VALUE!</v>
      </c>
      <c r="AB50" s="0" t="e">
        <f aca="false">DPDT(Constant,AA50,Z50,gamma,R50,Y50)</f>
        <v>#VALUE!</v>
      </c>
      <c r="AC50" s="0" t="s">
        <v>134</v>
      </c>
      <c r="AD50" s="0" t="n">
        <f aca="false">Q50+deltaT/2</f>
        <v>0.455</v>
      </c>
      <c r="AE50" s="0" t="e">
        <f aca="false">pC+deltaT*pdot/2</f>
        <v>#VALUE!</v>
      </c>
      <c r="AF50" s="0" t="e">
        <f aca="false">hALT1($E$13:$G$1365,AD50,2)</f>
        <v>#VALUE!</v>
      </c>
      <c r="AG50" s="0" t="e">
        <f aca="false">Veloc($E$13:$G$1365,AD50,3)</f>
        <v>#VALUE!</v>
      </c>
      <c r="AH50" s="0" t="e">
        <f aca="false">IF(AF50&lt;hT,$G$5+alfa*(AF50-ho),TT)</f>
        <v>#VALUE!</v>
      </c>
      <c r="AI50" s="0" t="e">
        <f aca="false">IF(AF50&lt;hT,pSL*(1/(1+alfa*AF50/($G$5-alfa*ho)))^(go/(Rair*alfa)),pT*EXP(-go*(AF50-hT)/(Rair*TT)))</f>
        <v>#VALUE!</v>
      </c>
      <c r="AJ50" s="0" t="e">
        <f aca="false">Mch(AG50,AH50,Rair,gamma)</f>
        <v>#VALUE!</v>
      </c>
      <c r="AK50" s="0" t="e">
        <f aca="false">Cpex(Cp0,AJ50,$N$9,$L$13:$M$19)</f>
        <v>#VALUE!</v>
      </c>
      <c r="AL50" s="0" t="e">
        <f aca="false">pex(AI50,AJ50,gamma,AK50)</f>
        <v>#VALUE!</v>
      </c>
      <c r="AM50" s="0" t="e">
        <f aca="false">MachThroat(gamma,AL50,AE50)</f>
        <v>#VALUE!</v>
      </c>
      <c r="AN50" s="0" t="e">
        <f aca="false">CN(AM50,CSON,CINC)</f>
        <v>#VALUE!</v>
      </c>
      <c r="AO50" s="0" t="e">
        <f aca="false">DPDT(Constant,AN50,AM50,gamma,AE50,AL50)</f>
        <v>#VALUE!</v>
      </c>
      <c r="AP50" s="0" t="s">
        <v>134</v>
      </c>
      <c r="AQ50" s="0" t="n">
        <f aca="false">Q50+deltaT/2</f>
        <v>0.455</v>
      </c>
      <c r="AR50" s="0" t="e">
        <f aca="false">pC+deltaT*pdot2/2</f>
        <v>#VALUE!</v>
      </c>
      <c r="AS50" s="0" t="e">
        <f aca="false">hALT1($E$13:$G$1365,AQ50,2)</f>
        <v>#VALUE!</v>
      </c>
      <c r="AT50" s="0" t="e">
        <f aca="false">Veloc($E$13:$G$1365,AQ50,3)</f>
        <v>#VALUE!</v>
      </c>
      <c r="AU50" s="0" t="e">
        <f aca="false">IF(AS50&lt;hT,$G$5+alfa*(AS50-ho),TT)</f>
        <v>#VALUE!</v>
      </c>
      <c r="AV50" s="0" t="e">
        <f aca="false">IF(AS50&lt;hT,pSL*(1/(1+alfa*AF50/($G$5-alfa*ho)))^(go/(Rair*alfa)),pT*EXP(-go*(AF50-hT)/(Rair*TT)))</f>
        <v>#VALUE!</v>
      </c>
      <c r="AW50" s="0" t="e">
        <f aca="false">Mch(AT50,AU50,Rair,gamma)</f>
        <v>#VALUE!</v>
      </c>
      <c r="AX50" s="0" t="e">
        <f aca="false">Cpex(Cp0,AW50,$N$9,$L$13:$M$19)</f>
        <v>#VALUE!</v>
      </c>
      <c r="AY50" s="0" t="e">
        <f aca="false">pex(AV50,AW50,gamma,AX50)</f>
        <v>#VALUE!</v>
      </c>
      <c r="AZ50" s="0" t="e">
        <f aca="false">MachThroat(gamma,AY50,AR50)</f>
        <v>#VALUE!</v>
      </c>
      <c r="BA50" s="0" t="e">
        <f aca="false">CN(AZ50,CSON,CINC)</f>
        <v>#VALUE!</v>
      </c>
      <c r="BB50" s="0" t="e">
        <f aca="false">DPDT(Constant,BA50,AZ50,gamma,AR50,AY50)</f>
        <v>#VALUE!</v>
      </c>
      <c r="BC50" s="0" t="s">
        <v>134</v>
      </c>
      <c r="BD50" s="0" t="n">
        <f aca="false">Q50+deltaT</f>
        <v>0.46</v>
      </c>
      <c r="BE50" s="0" t="e">
        <f aca="false">pC+deltaT*pdot3</f>
        <v>#VALUE!</v>
      </c>
      <c r="BF50" s="0" t="e">
        <f aca="false">hALT1($E$13:$G$1365,BD50,2)</f>
        <v>#VALUE!</v>
      </c>
      <c r="BG50" s="0" t="e">
        <f aca="false">Veloc($E$13:$G$1365,BD50,3)</f>
        <v>#VALUE!</v>
      </c>
      <c r="BH50" s="0" t="e">
        <f aca="false">IF(BF50&lt;hT,$G$5+alfa*(BF50-ho),TT)</f>
        <v>#VALUE!</v>
      </c>
      <c r="BI50" s="0" t="e">
        <f aca="false">IF(BF50&lt;hT,pSL*(1/(1+alfa*BF50/($G$5-alfa*ho)))^(go/(Rair*alfa)),pT*EXP(-go*(BF50-hT)/(Rair*TT)))</f>
        <v>#VALUE!</v>
      </c>
      <c r="BJ50" s="0" t="e">
        <f aca="false">Mch(BG50,BH50,Rair,gamma)</f>
        <v>#VALUE!</v>
      </c>
      <c r="BK50" s="0" t="e">
        <f aca="false">Cpex(Cp0,BJ50,$N$9,$L$13:$M$19)</f>
        <v>#VALUE!</v>
      </c>
      <c r="BL50" s="0" t="e">
        <f aca="false">pex(BI50,BJ50,gamma,BK50)</f>
        <v>#VALUE!</v>
      </c>
      <c r="BM50" s="0" t="e">
        <f aca="false">MachThroat(gamma,BL50,BE50)</f>
        <v>#VALUE!</v>
      </c>
      <c r="BN50" s="0" t="e">
        <f aca="false">CN(BM50,CSON,CINC)</f>
        <v>#VALUE!</v>
      </c>
      <c r="BO50" s="0" t="e">
        <f aca="false">DPDT(Constant,BN50,BM50,gamma,BE50,BL50)</f>
        <v>#VALUE!</v>
      </c>
      <c r="BP50" s="0" t="e">
        <f aca="false">pC+deltaT*(pdot+2*pdot2+2*pdot3+pdot4)/6</f>
        <v>#VALUE!</v>
      </c>
      <c r="BQ50" s="0" t="s">
        <v>134</v>
      </c>
      <c r="BR50" s="0" t="n">
        <f aca="false">Q50</f>
        <v>0.45</v>
      </c>
      <c r="BS50" s="0" t="e">
        <f aca="false">R50/144</f>
        <v>#VALUE!</v>
      </c>
      <c r="BT50" s="0" t="e">
        <f aca="false">pX/144</f>
        <v>#VALUE!</v>
      </c>
      <c r="BU50" s="0" t="e">
        <f aca="false">pa/144</f>
        <v>#VALUE!</v>
      </c>
      <c r="BV50" s="11" t="n">
        <f aca="false">BR50</f>
        <v>0.45</v>
      </c>
      <c r="BW50" s="12" t="e">
        <f aca="false">(pC-pX)/144</f>
        <v>#VALUE!</v>
      </c>
      <c r="BX50" s="0" t="s">
        <v>134</v>
      </c>
      <c r="BZ50" s="0" t="s">
        <v>134</v>
      </c>
      <c r="CA50" s="0" t="s">
        <v>134</v>
      </c>
      <c r="CB50" s="0" t="s">
        <v>134</v>
      </c>
      <c r="CC50" s="0" t="s">
        <v>134</v>
      </c>
      <c r="CD50" s="0" t="s">
        <v>134</v>
      </c>
      <c r="CE50" s="0" t="s">
        <v>134</v>
      </c>
    </row>
    <row r="51" customFormat="false" ht="12.75" hidden="false" customHeight="false" outlineLevel="0" collapsed="false">
      <c r="E51" s="9" t="n">
        <v>0.38</v>
      </c>
      <c r="F51" s="9" t="n">
        <v>1906.22232127789</v>
      </c>
      <c r="G51" s="9" t="n">
        <v>57.6761499450756</v>
      </c>
      <c r="P51" s="6"/>
      <c r="Q51" s="0" t="n">
        <f aca="false">Q50+deltaT</f>
        <v>0.46</v>
      </c>
      <c r="R51" s="0" t="e">
        <f aca="false">BP50</f>
        <v>#VALUE!</v>
      </c>
      <c r="S51" s="0" t="e">
        <f aca="false">hALT1($E$13:$G$1365,Q51,2)</f>
        <v>#VALUE!</v>
      </c>
      <c r="T51" s="0" t="e">
        <f aca="false">Veloc($E$13:$G$1365,Q51,3)</f>
        <v>#VALUE!</v>
      </c>
      <c r="U51" s="0" t="e">
        <f aca="false">IF(S51&lt;hT,$G$5+alfa*(S51-ho),TT)</f>
        <v>#VALUE!</v>
      </c>
      <c r="V51" s="0" t="e">
        <f aca="false">IF(S51&lt;hT,pSL*(1/(1+alfa*S51/($G$5-alfa*ho)))^(go/(Rair*alfa)),pT*EXP(-go*(S51-hT)/(Rair*TT)))</f>
        <v>#VALUE!</v>
      </c>
      <c r="W51" s="0" t="e">
        <f aca="false">Mch(T51,U51,Rair,gamma)</f>
        <v>#VALUE!</v>
      </c>
      <c r="X51" s="0" t="e">
        <f aca="false">Cpex(Cp0,W51,$N$9,$L$13:$M$19)</f>
        <v>#VALUE!</v>
      </c>
      <c r="Y51" s="0" t="e">
        <f aca="false">pex(V51,W51,gamma,X51)</f>
        <v>#VALUE!</v>
      </c>
      <c r="Z51" s="0" t="e">
        <f aca="false">MachThroat(gamma,Y51,R51)</f>
        <v>#VALUE!</v>
      </c>
      <c r="AA51" s="0" t="e">
        <f aca="false">CN(Z51,CSON,CINC)</f>
        <v>#VALUE!</v>
      </c>
      <c r="AB51" s="0" t="e">
        <f aca="false">DPDT(Constant,AA51,Z51,gamma,R51,Y51)</f>
        <v>#VALUE!</v>
      </c>
      <c r="AC51" s="0" t="s">
        <v>134</v>
      </c>
      <c r="AD51" s="0" t="n">
        <f aca="false">Q51+deltaT/2</f>
        <v>0.465</v>
      </c>
      <c r="AE51" s="0" t="e">
        <f aca="false">pC+deltaT*pdot/2</f>
        <v>#VALUE!</v>
      </c>
      <c r="AF51" s="0" t="e">
        <f aca="false">hALT1($E$13:$G$1365,AD51,2)</f>
        <v>#VALUE!</v>
      </c>
      <c r="AG51" s="0" t="e">
        <f aca="false">Veloc($E$13:$G$1365,AD51,3)</f>
        <v>#VALUE!</v>
      </c>
      <c r="AH51" s="0" t="e">
        <f aca="false">IF(AF51&lt;hT,$G$5+alfa*(AF51-ho),TT)</f>
        <v>#VALUE!</v>
      </c>
      <c r="AI51" s="0" t="e">
        <f aca="false">IF(AF51&lt;hT,pSL*(1/(1+alfa*AF51/($G$5-alfa*ho)))^(go/(Rair*alfa)),pT*EXP(-go*(AF51-hT)/(Rair*TT)))</f>
        <v>#VALUE!</v>
      </c>
      <c r="AJ51" s="0" t="e">
        <f aca="false">Mch(AG51,AH51,Rair,gamma)</f>
        <v>#VALUE!</v>
      </c>
      <c r="AK51" s="0" t="e">
        <f aca="false">Cpex(Cp0,AJ51,$N$9,$L$13:$M$19)</f>
        <v>#VALUE!</v>
      </c>
      <c r="AL51" s="0" t="e">
        <f aca="false">pex(AI51,AJ51,gamma,AK51)</f>
        <v>#VALUE!</v>
      </c>
      <c r="AM51" s="0" t="e">
        <f aca="false">MachThroat(gamma,AL51,AE51)</f>
        <v>#VALUE!</v>
      </c>
      <c r="AN51" s="0" t="e">
        <f aca="false">CN(AM51,CSON,CINC)</f>
        <v>#VALUE!</v>
      </c>
      <c r="AO51" s="0" t="e">
        <f aca="false">DPDT(Constant,AN51,AM51,gamma,AE51,AL51)</f>
        <v>#VALUE!</v>
      </c>
      <c r="AP51" s="0" t="s">
        <v>134</v>
      </c>
      <c r="AQ51" s="0" t="n">
        <f aca="false">Q51+deltaT/2</f>
        <v>0.465</v>
      </c>
      <c r="AR51" s="0" t="e">
        <f aca="false">pC+deltaT*pdot2/2</f>
        <v>#VALUE!</v>
      </c>
      <c r="AS51" s="0" t="e">
        <f aca="false">hALT1($E$13:$G$1365,AQ51,2)</f>
        <v>#VALUE!</v>
      </c>
      <c r="AT51" s="0" t="e">
        <f aca="false">Veloc($E$13:$G$1365,AQ51,3)</f>
        <v>#VALUE!</v>
      </c>
      <c r="AU51" s="0" t="e">
        <f aca="false">IF(AS51&lt;hT,$G$5+alfa*(AS51-ho),TT)</f>
        <v>#VALUE!</v>
      </c>
      <c r="AV51" s="0" t="e">
        <f aca="false">IF(AS51&lt;hT,pSL*(1/(1+alfa*AF51/($G$5-alfa*ho)))^(go/(Rair*alfa)),pT*EXP(-go*(AF51-hT)/(Rair*TT)))</f>
        <v>#VALUE!</v>
      </c>
      <c r="AW51" s="0" t="e">
        <f aca="false">Mch(AT51,AU51,Rair,gamma)</f>
        <v>#VALUE!</v>
      </c>
      <c r="AX51" s="0" t="e">
        <f aca="false">Cpex(Cp0,AW51,$N$9,$L$13:$M$19)</f>
        <v>#VALUE!</v>
      </c>
      <c r="AY51" s="0" t="e">
        <f aca="false">pex(AV51,AW51,gamma,AX51)</f>
        <v>#VALUE!</v>
      </c>
      <c r="AZ51" s="0" t="e">
        <f aca="false">MachThroat(gamma,AY51,AR51)</f>
        <v>#VALUE!</v>
      </c>
      <c r="BA51" s="0" t="e">
        <f aca="false">CN(AZ51,CSON,CINC)</f>
        <v>#VALUE!</v>
      </c>
      <c r="BB51" s="0" t="e">
        <f aca="false">DPDT(Constant,BA51,AZ51,gamma,AR51,AY51)</f>
        <v>#VALUE!</v>
      </c>
      <c r="BC51" s="0" t="s">
        <v>134</v>
      </c>
      <c r="BD51" s="0" t="n">
        <f aca="false">Q51+deltaT</f>
        <v>0.47</v>
      </c>
      <c r="BE51" s="0" t="e">
        <f aca="false">pC+deltaT*pdot3</f>
        <v>#VALUE!</v>
      </c>
      <c r="BF51" s="0" t="e">
        <f aca="false">hALT1($E$13:$G$1365,BD51,2)</f>
        <v>#VALUE!</v>
      </c>
      <c r="BG51" s="0" t="e">
        <f aca="false">Veloc($E$13:$G$1365,BD51,3)</f>
        <v>#VALUE!</v>
      </c>
      <c r="BH51" s="0" t="e">
        <f aca="false">IF(BF51&lt;hT,$G$5+alfa*(BF51-ho),TT)</f>
        <v>#VALUE!</v>
      </c>
      <c r="BI51" s="0" t="e">
        <f aca="false">IF(BF51&lt;hT,pSL*(1/(1+alfa*BF51/($G$5-alfa*ho)))^(go/(Rair*alfa)),pT*EXP(-go*(BF51-hT)/(Rair*TT)))</f>
        <v>#VALUE!</v>
      </c>
      <c r="BJ51" s="0" t="e">
        <f aca="false">Mch(BG51,BH51,Rair,gamma)</f>
        <v>#VALUE!</v>
      </c>
      <c r="BK51" s="0" t="e">
        <f aca="false">Cpex(Cp0,BJ51,$N$9,$L$13:$M$19)</f>
        <v>#VALUE!</v>
      </c>
      <c r="BL51" s="0" t="e">
        <f aca="false">pex(BI51,BJ51,gamma,BK51)</f>
        <v>#VALUE!</v>
      </c>
      <c r="BM51" s="0" t="e">
        <f aca="false">MachThroat(gamma,BL51,BE51)</f>
        <v>#VALUE!</v>
      </c>
      <c r="BN51" s="0" t="e">
        <f aca="false">CN(BM51,CSON,CINC)</f>
        <v>#VALUE!</v>
      </c>
      <c r="BO51" s="0" t="e">
        <f aca="false">DPDT(Constant,BN51,BM51,gamma,BE51,BL51)</f>
        <v>#VALUE!</v>
      </c>
      <c r="BP51" s="0" t="e">
        <f aca="false">pC+deltaT*(pdot+2*pdot2+2*pdot3+pdot4)/6</f>
        <v>#VALUE!</v>
      </c>
      <c r="BQ51" s="0" t="s">
        <v>134</v>
      </c>
      <c r="BR51" s="0" t="n">
        <f aca="false">Q51</f>
        <v>0.46</v>
      </c>
      <c r="BS51" s="0" t="e">
        <f aca="false">R51/144</f>
        <v>#VALUE!</v>
      </c>
      <c r="BT51" s="0" t="e">
        <f aca="false">pX/144</f>
        <v>#VALUE!</v>
      </c>
      <c r="BU51" s="0" t="e">
        <f aca="false">pa/144</f>
        <v>#VALUE!</v>
      </c>
      <c r="BV51" s="11" t="n">
        <f aca="false">BR51</f>
        <v>0.46</v>
      </c>
      <c r="BW51" s="12" t="e">
        <f aca="false">(pC-pX)/144</f>
        <v>#VALUE!</v>
      </c>
      <c r="BX51" s="0" t="s">
        <v>134</v>
      </c>
      <c r="BZ51" s="0" t="s">
        <v>134</v>
      </c>
      <c r="CA51" s="0" t="s">
        <v>134</v>
      </c>
      <c r="CB51" s="0" t="s">
        <v>134</v>
      </c>
      <c r="CC51" s="0" t="s">
        <v>134</v>
      </c>
      <c r="CD51" s="0" t="s">
        <v>134</v>
      </c>
      <c r="CE51" s="0" t="s">
        <v>134</v>
      </c>
    </row>
    <row r="52" customFormat="false" ht="12.75" hidden="false" customHeight="false" outlineLevel="0" collapsed="false">
      <c r="E52" s="9" t="n">
        <v>0.39</v>
      </c>
      <c r="F52" s="9" t="n">
        <v>1906.80989133375</v>
      </c>
      <c r="G52" s="9" t="n">
        <v>59.838638542822</v>
      </c>
      <c r="P52" s="6"/>
      <c r="Q52" s="0" t="n">
        <f aca="false">Q51+deltaT</f>
        <v>0.47</v>
      </c>
      <c r="R52" s="0" t="e">
        <f aca="false">BP51</f>
        <v>#VALUE!</v>
      </c>
      <c r="S52" s="0" t="e">
        <f aca="false">hALT1($E$13:$G$1365,Q52,2)</f>
        <v>#VALUE!</v>
      </c>
      <c r="T52" s="0" t="e">
        <f aca="false">Veloc($E$13:$G$1365,Q52,3)</f>
        <v>#VALUE!</v>
      </c>
      <c r="U52" s="0" t="e">
        <f aca="false">IF(S52&lt;hT,$G$5+alfa*(S52-ho),TT)</f>
        <v>#VALUE!</v>
      </c>
      <c r="V52" s="0" t="e">
        <f aca="false">IF(S52&lt;hT,pSL*(1/(1+alfa*S52/($G$5-alfa*ho)))^(go/(Rair*alfa)),pT*EXP(-go*(S52-hT)/(Rair*TT)))</f>
        <v>#VALUE!</v>
      </c>
      <c r="W52" s="0" t="e">
        <f aca="false">Mch(T52,U52,Rair,gamma)</f>
        <v>#VALUE!</v>
      </c>
      <c r="X52" s="0" t="e">
        <f aca="false">Cpex(Cp0,W52,$N$9,$L$13:$M$19)</f>
        <v>#VALUE!</v>
      </c>
      <c r="Y52" s="0" t="e">
        <f aca="false">pex(V52,W52,gamma,X52)</f>
        <v>#VALUE!</v>
      </c>
      <c r="Z52" s="0" t="e">
        <f aca="false">MachThroat(gamma,Y52,R52)</f>
        <v>#VALUE!</v>
      </c>
      <c r="AA52" s="0" t="e">
        <f aca="false">CN(Z52,CSON,CINC)</f>
        <v>#VALUE!</v>
      </c>
      <c r="AB52" s="0" t="e">
        <f aca="false">DPDT(Constant,AA52,Z52,gamma,R52,Y52)</f>
        <v>#VALUE!</v>
      </c>
      <c r="AC52" s="0" t="s">
        <v>134</v>
      </c>
      <c r="AD52" s="0" t="n">
        <f aca="false">Q52+deltaT/2</f>
        <v>0.475</v>
      </c>
      <c r="AE52" s="0" t="e">
        <f aca="false">pC+deltaT*pdot/2</f>
        <v>#VALUE!</v>
      </c>
      <c r="AF52" s="0" t="e">
        <f aca="false">hALT1($E$13:$G$1365,AD52,2)</f>
        <v>#VALUE!</v>
      </c>
      <c r="AG52" s="0" t="e">
        <f aca="false">Veloc($E$13:$G$1365,AD52,3)</f>
        <v>#VALUE!</v>
      </c>
      <c r="AH52" s="0" t="e">
        <f aca="false">IF(AF52&lt;hT,$G$5+alfa*(AF52-ho),TT)</f>
        <v>#VALUE!</v>
      </c>
      <c r="AI52" s="0" t="e">
        <f aca="false">IF(AF52&lt;hT,pSL*(1/(1+alfa*AF52/($G$5-alfa*ho)))^(go/(Rair*alfa)),pT*EXP(-go*(AF52-hT)/(Rair*TT)))</f>
        <v>#VALUE!</v>
      </c>
      <c r="AJ52" s="0" t="e">
        <f aca="false">Mch(AG52,AH52,Rair,gamma)</f>
        <v>#VALUE!</v>
      </c>
      <c r="AK52" s="0" t="e">
        <f aca="false">Cpex(Cp0,AJ52,$N$9,$L$13:$M$19)</f>
        <v>#VALUE!</v>
      </c>
      <c r="AL52" s="0" t="e">
        <f aca="false">pex(AI52,AJ52,gamma,AK52)</f>
        <v>#VALUE!</v>
      </c>
      <c r="AM52" s="0" t="e">
        <f aca="false">MachThroat(gamma,AL52,AE52)</f>
        <v>#VALUE!</v>
      </c>
      <c r="AN52" s="0" t="e">
        <f aca="false">CN(AM52,CSON,CINC)</f>
        <v>#VALUE!</v>
      </c>
      <c r="AO52" s="0" t="e">
        <f aca="false">DPDT(Constant,AN52,AM52,gamma,AE52,AL52)</f>
        <v>#VALUE!</v>
      </c>
      <c r="AP52" s="0" t="s">
        <v>134</v>
      </c>
      <c r="AQ52" s="0" t="n">
        <f aca="false">Q52+deltaT/2</f>
        <v>0.475</v>
      </c>
      <c r="AR52" s="0" t="e">
        <f aca="false">pC+deltaT*pdot2/2</f>
        <v>#VALUE!</v>
      </c>
      <c r="AS52" s="0" t="e">
        <f aca="false">hALT1($E$13:$G$1365,AQ52,2)</f>
        <v>#VALUE!</v>
      </c>
      <c r="AT52" s="0" t="e">
        <f aca="false">Veloc($E$13:$G$1365,AQ52,3)</f>
        <v>#VALUE!</v>
      </c>
      <c r="AU52" s="0" t="e">
        <f aca="false">IF(AS52&lt;hT,$G$5+alfa*(AS52-ho),TT)</f>
        <v>#VALUE!</v>
      </c>
      <c r="AV52" s="0" t="e">
        <f aca="false">IF(AS52&lt;hT,pSL*(1/(1+alfa*AF52/($G$5-alfa*ho)))^(go/(Rair*alfa)),pT*EXP(-go*(AF52-hT)/(Rair*TT)))</f>
        <v>#VALUE!</v>
      </c>
      <c r="AW52" s="0" t="e">
        <f aca="false">Mch(AT52,AU52,Rair,gamma)</f>
        <v>#VALUE!</v>
      </c>
      <c r="AX52" s="0" t="e">
        <f aca="false">Cpex(Cp0,AW52,$N$9,$L$13:$M$19)</f>
        <v>#VALUE!</v>
      </c>
      <c r="AY52" s="0" t="e">
        <f aca="false">pex(AV52,AW52,gamma,AX52)</f>
        <v>#VALUE!</v>
      </c>
      <c r="AZ52" s="0" t="e">
        <f aca="false">MachThroat(gamma,AY52,AR52)</f>
        <v>#VALUE!</v>
      </c>
      <c r="BA52" s="0" t="e">
        <f aca="false">CN(AZ52,CSON,CINC)</f>
        <v>#VALUE!</v>
      </c>
      <c r="BB52" s="0" t="e">
        <f aca="false">DPDT(Constant,BA52,AZ52,gamma,AR52,AY52)</f>
        <v>#VALUE!</v>
      </c>
      <c r="BC52" s="0" t="s">
        <v>134</v>
      </c>
      <c r="BD52" s="0" t="n">
        <f aca="false">Q52+deltaT</f>
        <v>0.48</v>
      </c>
      <c r="BE52" s="0" t="e">
        <f aca="false">pC+deltaT*pdot3</f>
        <v>#VALUE!</v>
      </c>
      <c r="BF52" s="0" t="e">
        <f aca="false">hALT1($E$13:$G$1365,BD52,2)</f>
        <v>#VALUE!</v>
      </c>
      <c r="BG52" s="0" t="e">
        <f aca="false">Veloc($E$13:$G$1365,BD52,3)</f>
        <v>#VALUE!</v>
      </c>
      <c r="BH52" s="0" t="e">
        <f aca="false">IF(BF52&lt;hT,$G$5+alfa*(BF52-ho),TT)</f>
        <v>#VALUE!</v>
      </c>
      <c r="BI52" s="0" t="e">
        <f aca="false">IF(BF52&lt;hT,pSL*(1/(1+alfa*BF52/($G$5-alfa*ho)))^(go/(Rair*alfa)),pT*EXP(-go*(BF52-hT)/(Rair*TT)))</f>
        <v>#VALUE!</v>
      </c>
      <c r="BJ52" s="0" t="e">
        <f aca="false">Mch(BG52,BH52,Rair,gamma)</f>
        <v>#VALUE!</v>
      </c>
      <c r="BK52" s="0" t="e">
        <f aca="false">Cpex(Cp0,BJ52,$N$9,$L$13:$M$19)</f>
        <v>#VALUE!</v>
      </c>
      <c r="BL52" s="0" t="e">
        <f aca="false">pex(BI52,BJ52,gamma,BK52)</f>
        <v>#VALUE!</v>
      </c>
      <c r="BM52" s="0" t="e">
        <f aca="false">MachThroat(gamma,BL52,BE52)</f>
        <v>#VALUE!</v>
      </c>
      <c r="BN52" s="0" t="e">
        <f aca="false">CN(BM52,CSON,CINC)</f>
        <v>#VALUE!</v>
      </c>
      <c r="BO52" s="0" t="e">
        <f aca="false">DPDT(Constant,BN52,BM52,gamma,BE52,BL52)</f>
        <v>#VALUE!</v>
      </c>
      <c r="BP52" s="0" t="e">
        <f aca="false">pC+deltaT*(pdot+2*pdot2+2*pdot3+pdot4)/6</f>
        <v>#VALUE!</v>
      </c>
      <c r="BQ52" s="0" t="s">
        <v>134</v>
      </c>
      <c r="BR52" s="0" t="n">
        <f aca="false">Q52</f>
        <v>0.47</v>
      </c>
      <c r="BS52" s="0" t="e">
        <f aca="false">R52/144</f>
        <v>#VALUE!</v>
      </c>
      <c r="BT52" s="0" t="e">
        <f aca="false">pX/144</f>
        <v>#VALUE!</v>
      </c>
      <c r="BU52" s="0" t="e">
        <f aca="false">pa/144</f>
        <v>#VALUE!</v>
      </c>
      <c r="BV52" s="11" t="n">
        <f aca="false">BR52</f>
        <v>0.47</v>
      </c>
      <c r="BW52" s="12" t="e">
        <f aca="false">(pC-pX)/144</f>
        <v>#VALUE!</v>
      </c>
      <c r="BX52" s="0" t="s">
        <v>134</v>
      </c>
      <c r="BZ52" s="0" t="s">
        <v>134</v>
      </c>
      <c r="CA52" s="0" t="s">
        <v>134</v>
      </c>
      <c r="CB52" s="0" t="s">
        <v>134</v>
      </c>
      <c r="CC52" s="0" t="s">
        <v>134</v>
      </c>
      <c r="CD52" s="0" t="s">
        <v>134</v>
      </c>
      <c r="CE52" s="0" t="s">
        <v>134</v>
      </c>
    </row>
    <row r="53" customFormat="false" ht="12.75" hidden="false" customHeight="false" outlineLevel="0" collapsed="false">
      <c r="E53" s="9" t="n">
        <v>0.4</v>
      </c>
      <c r="F53" s="9" t="n">
        <v>1907.41910959586</v>
      </c>
      <c r="G53" s="9" t="n">
        <v>62.0057912811719</v>
      </c>
      <c r="P53" s="6"/>
      <c r="Q53" s="0" t="n">
        <f aca="false">Q52+deltaT</f>
        <v>0.48</v>
      </c>
      <c r="R53" s="0" t="e">
        <f aca="false">BP52</f>
        <v>#VALUE!</v>
      </c>
      <c r="S53" s="0" t="e">
        <f aca="false">hALT1($E$13:$G$1365,Q53,2)</f>
        <v>#VALUE!</v>
      </c>
      <c r="T53" s="0" t="e">
        <f aca="false">Veloc($E$13:$G$1365,Q53,3)</f>
        <v>#VALUE!</v>
      </c>
      <c r="U53" s="0" t="e">
        <f aca="false">IF(S53&lt;hT,$G$5+alfa*(S53-ho),TT)</f>
        <v>#VALUE!</v>
      </c>
      <c r="V53" s="0" t="e">
        <f aca="false">IF(S53&lt;hT,pSL*(1/(1+alfa*S53/($G$5-alfa*ho)))^(go/(Rair*alfa)),pT*EXP(-go*(S53-hT)/(Rair*TT)))</f>
        <v>#VALUE!</v>
      </c>
      <c r="W53" s="0" t="e">
        <f aca="false">Mch(T53,U53,Rair,gamma)</f>
        <v>#VALUE!</v>
      </c>
      <c r="X53" s="0" t="e">
        <f aca="false">Cpex(Cp0,W53,$N$9,$L$13:$M$19)</f>
        <v>#VALUE!</v>
      </c>
      <c r="Y53" s="0" t="e">
        <f aca="false">pex(V53,W53,gamma,X53)</f>
        <v>#VALUE!</v>
      </c>
      <c r="Z53" s="0" t="e">
        <f aca="false">MachThroat(gamma,Y53,R53)</f>
        <v>#VALUE!</v>
      </c>
      <c r="AA53" s="0" t="e">
        <f aca="false">CN(Z53,CSON,CINC)</f>
        <v>#VALUE!</v>
      </c>
      <c r="AB53" s="0" t="e">
        <f aca="false">DPDT(Constant,AA53,Z53,gamma,R53,Y53)</f>
        <v>#VALUE!</v>
      </c>
      <c r="AC53" s="0" t="s">
        <v>134</v>
      </c>
      <c r="AD53" s="0" t="n">
        <f aca="false">Q53+deltaT/2</f>
        <v>0.485</v>
      </c>
      <c r="AE53" s="0" t="e">
        <f aca="false">pC+deltaT*pdot/2</f>
        <v>#VALUE!</v>
      </c>
      <c r="AF53" s="0" t="e">
        <f aca="false">hALT1($E$13:$G$1365,AD53,2)</f>
        <v>#VALUE!</v>
      </c>
      <c r="AG53" s="0" t="e">
        <f aca="false">Veloc($E$13:$G$1365,AD53,3)</f>
        <v>#VALUE!</v>
      </c>
      <c r="AH53" s="0" t="e">
        <f aca="false">IF(AF53&lt;hT,$G$5+alfa*(AF53-ho),TT)</f>
        <v>#VALUE!</v>
      </c>
      <c r="AI53" s="0" t="e">
        <f aca="false">IF(AF53&lt;hT,pSL*(1/(1+alfa*AF53/($G$5-alfa*ho)))^(go/(Rair*alfa)),pT*EXP(-go*(AF53-hT)/(Rair*TT)))</f>
        <v>#VALUE!</v>
      </c>
      <c r="AJ53" s="0" t="e">
        <f aca="false">Mch(AG53,AH53,Rair,gamma)</f>
        <v>#VALUE!</v>
      </c>
      <c r="AK53" s="0" t="e">
        <f aca="false">Cpex(Cp0,AJ53,$N$9,$L$13:$M$19)</f>
        <v>#VALUE!</v>
      </c>
      <c r="AL53" s="0" t="e">
        <f aca="false">pex(AI53,AJ53,gamma,AK53)</f>
        <v>#VALUE!</v>
      </c>
      <c r="AM53" s="0" t="e">
        <f aca="false">MachThroat(gamma,AL53,AE53)</f>
        <v>#VALUE!</v>
      </c>
      <c r="AN53" s="0" t="e">
        <f aca="false">CN(AM53,CSON,CINC)</f>
        <v>#VALUE!</v>
      </c>
      <c r="AO53" s="0" t="e">
        <f aca="false">DPDT(Constant,AN53,AM53,gamma,AE53,AL53)</f>
        <v>#VALUE!</v>
      </c>
      <c r="AP53" s="0" t="s">
        <v>134</v>
      </c>
      <c r="AQ53" s="0" t="n">
        <f aca="false">Q53+deltaT/2</f>
        <v>0.485</v>
      </c>
      <c r="AR53" s="0" t="e">
        <f aca="false">pC+deltaT*pdot2/2</f>
        <v>#VALUE!</v>
      </c>
      <c r="AS53" s="0" t="e">
        <f aca="false">hALT1($E$13:$G$1365,AQ53,2)</f>
        <v>#VALUE!</v>
      </c>
      <c r="AT53" s="0" t="e">
        <f aca="false">Veloc($E$13:$G$1365,AQ53,3)</f>
        <v>#VALUE!</v>
      </c>
      <c r="AU53" s="0" t="e">
        <f aca="false">IF(AS53&lt;hT,$G$5+alfa*(AS53-ho),TT)</f>
        <v>#VALUE!</v>
      </c>
      <c r="AV53" s="0" t="e">
        <f aca="false">IF(AS53&lt;hT,pSL*(1/(1+alfa*AF53/($G$5-alfa*ho)))^(go/(Rair*alfa)),pT*EXP(-go*(AF53-hT)/(Rair*TT)))</f>
        <v>#VALUE!</v>
      </c>
      <c r="AW53" s="0" t="e">
        <f aca="false">Mch(AT53,AU53,Rair,gamma)</f>
        <v>#VALUE!</v>
      </c>
      <c r="AX53" s="0" t="e">
        <f aca="false">Cpex(Cp0,AW53,$N$9,$L$13:$M$19)</f>
        <v>#VALUE!</v>
      </c>
      <c r="AY53" s="0" t="e">
        <f aca="false">pex(AV53,AW53,gamma,AX53)</f>
        <v>#VALUE!</v>
      </c>
      <c r="AZ53" s="0" t="e">
        <f aca="false">MachThroat(gamma,AY53,AR53)</f>
        <v>#VALUE!</v>
      </c>
      <c r="BA53" s="0" t="e">
        <f aca="false">CN(AZ53,CSON,CINC)</f>
        <v>#VALUE!</v>
      </c>
      <c r="BB53" s="0" t="e">
        <f aca="false">DPDT(Constant,BA53,AZ53,gamma,AR53,AY53)</f>
        <v>#VALUE!</v>
      </c>
      <c r="BC53" s="0" t="s">
        <v>134</v>
      </c>
      <c r="BD53" s="0" t="n">
        <f aca="false">Q53+deltaT</f>
        <v>0.49</v>
      </c>
      <c r="BE53" s="0" t="e">
        <f aca="false">pC+deltaT*pdot3</f>
        <v>#VALUE!</v>
      </c>
      <c r="BF53" s="0" t="e">
        <f aca="false">hALT1($E$13:$G$1365,BD53,2)</f>
        <v>#VALUE!</v>
      </c>
      <c r="BG53" s="0" t="e">
        <f aca="false">Veloc($E$13:$G$1365,BD53,3)</f>
        <v>#VALUE!</v>
      </c>
      <c r="BH53" s="0" t="e">
        <f aca="false">IF(BF53&lt;hT,$G$5+alfa*(BF53-ho),TT)</f>
        <v>#VALUE!</v>
      </c>
      <c r="BI53" s="0" t="e">
        <f aca="false">IF(BF53&lt;hT,pSL*(1/(1+alfa*BF53/($G$5-alfa*ho)))^(go/(Rair*alfa)),pT*EXP(-go*(BF53-hT)/(Rair*TT)))</f>
        <v>#VALUE!</v>
      </c>
      <c r="BJ53" s="0" t="e">
        <f aca="false">Mch(BG53,BH53,Rair,gamma)</f>
        <v>#VALUE!</v>
      </c>
      <c r="BK53" s="0" t="e">
        <f aca="false">Cpex(Cp0,BJ53,$N$9,$L$13:$M$19)</f>
        <v>#VALUE!</v>
      </c>
      <c r="BL53" s="0" t="e">
        <f aca="false">pex(BI53,BJ53,gamma,BK53)</f>
        <v>#VALUE!</v>
      </c>
      <c r="BM53" s="0" t="e">
        <f aca="false">MachThroat(gamma,BL53,BE53)</f>
        <v>#VALUE!</v>
      </c>
      <c r="BN53" s="0" t="e">
        <f aca="false">CN(BM53,CSON,CINC)</f>
        <v>#VALUE!</v>
      </c>
      <c r="BO53" s="0" t="e">
        <f aca="false">DPDT(Constant,BN53,BM53,gamma,BE53,BL53)</f>
        <v>#VALUE!</v>
      </c>
      <c r="BP53" s="0" t="e">
        <f aca="false">pC+deltaT*(pdot+2*pdot2+2*pdot3+pdot4)/6</f>
        <v>#VALUE!</v>
      </c>
      <c r="BQ53" s="0" t="s">
        <v>134</v>
      </c>
      <c r="BR53" s="0" t="n">
        <f aca="false">Q53</f>
        <v>0.48</v>
      </c>
      <c r="BS53" s="0" t="e">
        <f aca="false">R53/144</f>
        <v>#VALUE!</v>
      </c>
      <c r="BT53" s="0" t="e">
        <f aca="false">pX/144</f>
        <v>#VALUE!</v>
      </c>
      <c r="BU53" s="0" t="e">
        <f aca="false">pa/144</f>
        <v>#VALUE!</v>
      </c>
      <c r="BV53" s="11" t="n">
        <f aca="false">BR53</f>
        <v>0.48</v>
      </c>
      <c r="BW53" s="12" t="e">
        <f aca="false">(pC-pX)/144</f>
        <v>#VALUE!</v>
      </c>
      <c r="BX53" s="0" t="s">
        <v>134</v>
      </c>
      <c r="BZ53" s="0" t="s">
        <v>134</v>
      </c>
      <c r="CA53" s="0" t="s">
        <v>134</v>
      </c>
      <c r="CB53" s="0" t="s">
        <v>134</v>
      </c>
      <c r="CC53" s="0" t="s">
        <v>134</v>
      </c>
      <c r="CD53" s="0" t="s">
        <v>134</v>
      </c>
      <c r="CE53" s="0" t="s">
        <v>134</v>
      </c>
    </row>
    <row r="54" customFormat="false" ht="12.75" hidden="false" customHeight="false" outlineLevel="0" collapsed="false">
      <c r="E54" s="9" t="n">
        <v>0.41</v>
      </c>
      <c r="F54" s="9" t="n">
        <v>1908.05002270842</v>
      </c>
      <c r="G54" s="9" t="n">
        <v>64.1776087376253</v>
      </c>
      <c r="P54" s="6"/>
      <c r="Q54" s="0" t="n">
        <f aca="false">Q53+deltaT</f>
        <v>0.49</v>
      </c>
      <c r="R54" s="0" t="e">
        <f aca="false">BP53</f>
        <v>#VALUE!</v>
      </c>
      <c r="S54" s="0" t="e">
        <f aca="false">hALT1($E$13:$G$1365,Q54,2)</f>
        <v>#VALUE!</v>
      </c>
      <c r="T54" s="0" t="e">
        <f aca="false">Veloc($E$13:$G$1365,Q54,3)</f>
        <v>#VALUE!</v>
      </c>
      <c r="U54" s="0" t="e">
        <f aca="false">IF(S54&lt;hT,$G$5+alfa*(S54-ho),TT)</f>
        <v>#VALUE!</v>
      </c>
      <c r="V54" s="0" t="e">
        <f aca="false">IF(S54&lt;hT,pSL*(1/(1+alfa*S54/($G$5-alfa*ho)))^(go/(Rair*alfa)),pT*EXP(-go*(S54-hT)/(Rair*TT)))</f>
        <v>#VALUE!</v>
      </c>
      <c r="W54" s="0" t="e">
        <f aca="false">Mch(T54,U54,Rair,gamma)</f>
        <v>#VALUE!</v>
      </c>
      <c r="X54" s="0" t="e">
        <f aca="false">Cpex(Cp0,W54,$N$9,$L$13:$M$19)</f>
        <v>#VALUE!</v>
      </c>
      <c r="Y54" s="0" t="e">
        <f aca="false">pex(V54,W54,gamma,X54)</f>
        <v>#VALUE!</v>
      </c>
      <c r="Z54" s="0" t="e">
        <f aca="false">MachThroat(gamma,Y54,R54)</f>
        <v>#VALUE!</v>
      </c>
      <c r="AA54" s="0" t="e">
        <f aca="false">CN(Z54,CSON,CINC)</f>
        <v>#VALUE!</v>
      </c>
      <c r="AB54" s="0" t="e">
        <f aca="false">DPDT(Constant,AA54,Z54,gamma,R54,Y54)</f>
        <v>#VALUE!</v>
      </c>
      <c r="AC54" s="0" t="s">
        <v>134</v>
      </c>
      <c r="AD54" s="0" t="n">
        <f aca="false">Q54+deltaT/2</f>
        <v>0.495</v>
      </c>
      <c r="AE54" s="0" t="e">
        <f aca="false">pC+deltaT*pdot/2</f>
        <v>#VALUE!</v>
      </c>
      <c r="AF54" s="0" t="e">
        <f aca="false">hALT1($E$13:$G$1365,AD54,2)</f>
        <v>#VALUE!</v>
      </c>
      <c r="AG54" s="0" t="e">
        <f aca="false">Veloc($E$13:$G$1365,AD54,3)</f>
        <v>#VALUE!</v>
      </c>
      <c r="AH54" s="0" t="e">
        <f aca="false">IF(AF54&lt;hT,$G$5+alfa*(AF54-ho),TT)</f>
        <v>#VALUE!</v>
      </c>
      <c r="AI54" s="0" t="e">
        <f aca="false">IF(AF54&lt;hT,pSL*(1/(1+alfa*AF54/($G$5-alfa*ho)))^(go/(Rair*alfa)),pT*EXP(-go*(AF54-hT)/(Rair*TT)))</f>
        <v>#VALUE!</v>
      </c>
      <c r="AJ54" s="0" t="e">
        <f aca="false">Mch(AG54,AH54,Rair,gamma)</f>
        <v>#VALUE!</v>
      </c>
      <c r="AK54" s="0" t="e">
        <f aca="false">Cpex(Cp0,AJ54,$N$9,$L$13:$M$19)</f>
        <v>#VALUE!</v>
      </c>
      <c r="AL54" s="0" t="e">
        <f aca="false">pex(AI54,AJ54,gamma,AK54)</f>
        <v>#VALUE!</v>
      </c>
      <c r="AM54" s="0" t="e">
        <f aca="false">MachThroat(gamma,AL54,AE54)</f>
        <v>#VALUE!</v>
      </c>
      <c r="AN54" s="0" t="e">
        <f aca="false">CN(AM54,CSON,CINC)</f>
        <v>#VALUE!</v>
      </c>
      <c r="AO54" s="0" t="e">
        <f aca="false">DPDT(Constant,AN54,AM54,gamma,AE54,AL54)</f>
        <v>#VALUE!</v>
      </c>
      <c r="AP54" s="0" t="s">
        <v>134</v>
      </c>
      <c r="AQ54" s="0" t="n">
        <f aca="false">Q54+deltaT/2</f>
        <v>0.495</v>
      </c>
      <c r="AR54" s="0" t="e">
        <f aca="false">pC+deltaT*pdot2/2</f>
        <v>#VALUE!</v>
      </c>
      <c r="AS54" s="0" t="e">
        <f aca="false">hALT1($E$13:$G$1365,AQ54,2)</f>
        <v>#VALUE!</v>
      </c>
      <c r="AT54" s="0" t="e">
        <f aca="false">Veloc($E$13:$G$1365,AQ54,3)</f>
        <v>#VALUE!</v>
      </c>
      <c r="AU54" s="0" t="e">
        <f aca="false">IF(AS54&lt;hT,$G$5+alfa*(AS54-ho),TT)</f>
        <v>#VALUE!</v>
      </c>
      <c r="AV54" s="0" t="e">
        <f aca="false">IF(AS54&lt;hT,pSL*(1/(1+alfa*AF54/($G$5-alfa*ho)))^(go/(Rair*alfa)),pT*EXP(-go*(AF54-hT)/(Rair*TT)))</f>
        <v>#VALUE!</v>
      </c>
      <c r="AW54" s="0" t="e">
        <f aca="false">Mch(AT54,AU54,Rair,gamma)</f>
        <v>#VALUE!</v>
      </c>
      <c r="AX54" s="0" t="e">
        <f aca="false">Cpex(Cp0,AW54,$N$9,$L$13:$M$19)</f>
        <v>#VALUE!</v>
      </c>
      <c r="AY54" s="0" t="e">
        <f aca="false">pex(AV54,AW54,gamma,AX54)</f>
        <v>#VALUE!</v>
      </c>
      <c r="AZ54" s="0" t="e">
        <f aca="false">MachThroat(gamma,AY54,AR54)</f>
        <v>#VALUE!</v>
      </c>
      <c r="BA54" s="0" t="e">
        <f aca="false">CN(AZ54,CSON,CINC)</f>
        <v>#VALUE!</v>
      </c>
      <c r="BB54" s="0" t="e">
        <f aca="false">DPDT(Constant,BA54,AZ54,gamma,AR54,AY54)</f>
        <v>#VALUE!</v>
      </c>
      <c r="BC54" s="0" t="s">
        <v>134</v>
      </c>
      <c r="BD54" s="0" t="n">
        <f aca="false">Q54+deltaT</f>
        <v>0.5</v>
      </c>
      <c r="BE54" s="0" t="e">
        <f aca="false">pC+deltaT*pdot3</f>
        <v>#VALUE!</v>
      </c>
      <c r="BF54" s="0" t="e">
        <f aca="false">hALT1($E$13:$G$1365,BD54,2)</f>
        <v>#VALUE!</v>
      </c>
      <c r="BG54" s="0" t="e">
        <f aca="false">Veloc($E$13:$G$1365,BD54,3)</f>
        <v>#VALUE!</v>
      </c>
      <c r="BH54" s="0" t="e">
        <f aca="false">IF(BF54&lt;hT,$G$5+alfa*(BF54-ho),TT)</f>
        <v>#VALUE!</v>
      </c>
      <c r="BI54" s="0" t="e">
        <f aca="false">IF(BF54&lt;hT,pSL*(1/(1+alfa*BF54/($G$5-alfa*ho)))^(go/(Rair*alfa)),pT*EXP(-go*(BF54-hT)/(Rair*TT)))</f>
        <v>#VALUE!</v>
      </c>
      <c r="BJ54" s="0" t="e">
        <f aca="false">Mch(BG54,BH54,Rair,gamma)</f>
        <v>#VALUE!</v>
      </c>
      <c r="BK54" s="0" t="e">
        <f aca="false">Cpex(Cp0,BJ54,$N$9,$L$13:$M$19)</f>
        <v>#VALUE!</v>
      </c>
      <c r="BL54" s="0" t="e">
        <f aca="false">pex(BI54,BJ54,gamma,BK54)</f>
        <v>#VALUE!</v>
      </c>
      <c r="BM54" s="0" t="e">
        <f aca="false">MachThroat(gamma,BL54,BE54)</f>
        <v>#VALUE!</v>
      </c>
      <c r="BN54" s="0" t="e">
        <f aca="false">CN(BM54,CSON,CINC)</f>
        <v>#VALUE!</v>
      </c>
      <c r="BO54" s="0" t="e">
        <f aca="false">DPDT(Constant,BN54,BM54,gamma,BE54,BL54)</f>
        <v>#VALUE!</v>
      </c>
      <c r="BP54" s="0" t="e">
        <f aca="false">pC+deltaT*(pdot+2*pdot2+2*pdot3+pdot4)/6</f>
        <v>#VALUE!</v>
      </c>
      <c r="BQ54" s="0" t="s">
        <v>134</v>
      </c>
      <c r="BR54" s="0" t="n">
        <f aca="false">Q54</f>
        <v>0.49</v>
      </c>
      <c r="BS54" s="0" t="e">
        <f aca="false">R54/144</f>
        <v>#VALUE!</v>
      </c>
      <c r="BT54" s="0" t="e">
        <f aca="false">pX/144</f>
        <v>#VALUE!</v>
      </c>
      <c r="BU54" s="0" t="e">
        <f aca="false">pa/144</f>
        <v>#VALUE!</v>
      </c>
      <c r="BV54" s="11" t="n">
        <f aca="false">BR54</f>
        <v>0.49</v>
      </c>
      <c r="BW54" s="12" t="e">
        <f aca="false">(pC-pX)/144</f>
        <v>#VALUE!</v>
      </c>
      <c r="BX54" s="0" t="s">
        <v>134</v>
      </c>
      <c r="BZ54" s="0" t="s">
        <v>134</v>
      </c>
      <c r="CA54" s="0" t="s">
        <v>134</v>
      </c>
      <c r="CB54" s="0" t="s">
        <v>134</v>
      </c>
      <c r="CC54" s="0" t="s">
        <v>134</v>
      </c>
      <c r="CD54" s="0" t="s">
        <v>134</v>
      </c>
      <c r="CE54" s="0" t="s">
        <v>134</v>
      </c>
    </row>
    <row r="55" customFormat="false" ht="12.75" hidden="false" customHeight="false" outlineLevel="0" collapsed="false">
      <c r="E55" s="9" t="n">
        <v>0.42</v>
      </c>
      <c r="F55" s="9" t="n">
        <v>1908.70267732199</v>
      </c>
      <c r="G55" s="9" t="n">
        <v>66.3540916129219</v>
      </c>
      <c r="P55" s="6"/>
      <c r="Q55" s="0" t="n">
        <f aca="false">Q54+deltaT</f>
        <v>0.5</v>
      </c>
      <c r="R55" s="0" t="e">
        <f aca="false">BP54</f>
        <v>#VALUE!</v>
      </c>
      <c r="S55" s="0" t="e">
        <f aca="false">hALT1($E$13:$G$1365,Q55,2)</f>
        <v>#VALUE!</v>
      </c>
      <c r="T55" s="0" t="e">
        <f aca="false">Veloc($E$13:$G$1365,Q55,3)</f>
        <v>#VALUE!</v>
      </c>
      <c r="U55" s="0" t="e">
        <f aca="false">IF(S55&lt;hT,$G$5+alfa*(S55-ho),TT)</f>
        <v>#VALUE!</v>
      </c>
      <c r="V55" s="0" t="e">
        <f aca="false">IF(S55&lt;hT,pSL*(1/(1+alfa*S55/($G$5-alfa*ho)))^(go/(Rair*alfa)),pT*EXP(-go*(S55-hT)/(Rair*TT)))</f>
        <v>#VALUE!</v>
      </c>
      <c r="W55" s="0" t="e">
        <f aca="false">Mch(T55,U55,Rair,gamma)</f>
        <v>#VALUE!</v>
      </c>
      <c r="X55" s="0" t="e">
        <f aca="false">Cpex(Cp0,W55,$N$9,$L$13:$M$19)</f>
        <v>#VALUE!</v>
      </c>
      <c r="Y55" s="0" t="e">
        <f aca="false">pex(V55,W55,gamma,X55)</f>
        <v>#VALUE!</v>
      </c>
      <c r="Z55" s="0" t="e">
        <f aca="false">MachThroat(gamma,Y55,R55)</f>
        <v>#VALUE!</v>
      </c>
      <c r="AA55" s="0" t="e">
        <f aca="false">CN(Z55,CSON,CINC)</f>
        <v>#VALUE!</v>
      </c>
      <c r="AB55" s="0" t="e">
        <f aca="false">DPDT(Constant,AA55,Z55,gamma,R55,Y55)</f>
        <v>#VALUE!</v>
      </c>
      <c r="AC55" s="0" t="s">
        <v>134</v>
      </c>
      <c r="AD55" s="0" t="n">
        <f aca="false">Q55+deltaT/2</f>
        <v>0.505</v>
      </c>
      <c r="AE55" s="0" t="e">
        <f aca="false">pC+deltaT*pdot/2</f>
        <v>#VALUE!</v>
      </c>
      <c r="AF55" s="0" t="e">
        <f aca="false">hALT1($E$13:$G$1365,AD55,2)</f>
        <v>#VALUE!</v>
      </c>
      <c r="AG55" s="0" t="e">
        <f aca="false">Veloc($E$13:$G$1365,AD55,3)</f>
        <v>#VALUE!</v>
      </c>
      <c r="AH55" s="0" t="e">
        <f aca="false">IF(AF55&lt;hT,$G$5+alfa*(AF55-ho),TT)</f>
        <v>#VALUE!</v>
      </c>
      <c r="AI55" s="0" t="e">
        <f aca="false">IF(AF55&lt;hT,pSL*(1/(1+alfa*AF55/($G$5-alfa*ho)))^(go/(Rair*alfa)),pT*EXP(-go*(AF55-hT)/(Rair*TT)))</f>
        <v>#VALUE!</v>
      </c>
      <c r="AJ55" s="0" t="e">
        <f aca="false">Mch(AG55,AH55,Rair,gamma)</f>
        <v>#VALUE!</v>
      </c>
      <c r="AK55" s="0" t="e">
        <f aca="false">Cpex(Cp0,AJ55,$N$9,$L$13:$M$19)</f>
        <v>#VALUE!</v>
      </c>
      <c r="AL55" s="0" t="e">
        <f aca="false">pex(AI55,AJ55,gamma,AK55)</f>
        <v>#VALUE!</v>
      </c>
      <c r="AM55" s="0" t="e">
        <f aca="false">MachThroat(gamma,AL55,AE55)</f>
        <v>#VALUE!</v>
      </c>
      <c r="AN55" s="0" t="e">
        <f aca="false">CN(AM55,CSON,CINC)</f>
        <v>#VALUE!</v>
      </c>
      <c r="AO55" s="0" t="e">
        <f aca="false">DPDT(Constant,AN55,AM55,gamma,AE55,AL55)</f>
        <v>#VALUE!</v>
      </c>
      <c r="AP55" s="0" t="s">
        <v>134</v>
      </c>
      <c r="AQ55" s="0" t="n">
        <f aca="false">Q55+deltaT/2</f>
        <v>0.505</v>
      </c>
      <c r="AR55" s="0" t="e">
        <f aca="false">pC+deltaT*pdot2/2</f>
        <v>#VALUE!</v>
      </c>
      <c r="AS55" s="0" t="e">
        <f aca="false">hALT1($E$13:$G$1365,AQ55,2)</f>
        <v>#VALUE!</v>
      </c>
      <c r="AT55" s="0" t="e">
        <f aca="false">Veloc($E$13:$G$1365,AQ55,3)</f>
        <v>#VALUE!</v>
      </c>
      <c r="AU55" s="0" t="e">
        <f aca="false">IF(AS55&lt;hT,$G$5+alfa*(AS55-ho),TT)</f>
        <v>#VALUE!</v>
      </c>
      <c r="AV55" s="0" t="e">
        <f aca="false">IF(AS55&lt;hT,pSL*(1/(1+alfa*AF55/($G$5-alfa*ho)))^(go/(Rair*alfa)),pT*EXP(-go*(AF55-hT)/(Rair*TT)))</f>
        <v>#VALUE!</v>
      </c>
      <c r="AW55" s="0" t="e">
        <f aca="false">Mch(AT55,AU55,Rair,gamma)</f>
        <v>#VALUE!</v>
      </c>
      <c r="AX55" s="0" t="e">
        <f aca="false">Cpex(Cp0,AW55,$N$9,$L$13:$M$19)</f>
        <v>#VALUE!</v>
      </c>
      <c r="AY55" s="0" t="e">
        <f aca="false">pex(AV55,AW55,gamma,AX55)</f>
        <v>#VALUE!</v>
      </c>
      <c r="AZ55" s="0" t="e">
        <f aca="false">MachThroat(gamma,AY55,AR55)</f>
        <v>#VALUE!</v>
      </c>
      <c r="BA55" s="0" t="e">
        <f aca="false">CN(AZ55,CSON,CINC)</f>
        <v>#VALUE!</v>
      </c>
      <c r="BB55" s="0" t="e">
        <f aca="false">DPDT(Constant,BA55,AZ55,gamma,AR55,AY55)</f>
        <v>#VALUE!</v>
      </c>
      <c r="BC55" s="0" t="s">
        <v>134</v>
      </c>
      <c r="BD55" s="0" t="n">
        <f aca="false">Q55+deltaT</f>
        <v>0.51</v>
      </c>
      <c r="BE55" s="0" t="e">
        <f aca="false">pC+deltaT*pdot3</f>
        <v>#VALUE!</v>
      </c>
      <c r="BF55" s="0" t="e">
        <f aca="false">hALT1($E$13:$G$1365,BD55,2)</f>
        <v>#VALUE!</v>
      </c>
      <c r="BG55" s="0" t="e">
        <f aca="false">Veloc($E$13:$G$1365,BD55,3)</f>
        <v>#VALUE!</v>
      </c>
      <c r="BH55" s="0" t="e">
        <f aca="false">IF(BF55&lt;hT,$G$5+alfa*(BF55-ho),TT)</f>
        <v>#VALUE!</v>
      </c>
      <c r="BI55" s="0" t="e">
        <f aca="false">IF(BF55&lt;hT,pSL*(1/(1+alfa*BF55/($G$5-alfa*ho)))^(go/(Rair*alfa)),pT*EXP(-go*(BF55-hT)/(Rair*TT)))</f>
        <v>#VALUE!</v>
      </c>
      <c r="BJ55" s="0" t="e">
        <f aca="false">Mch(BG55,BH55,Rair,gamma)</f>
        <v>#VALUE!</v>
      </c>
      <c r="BK55" s="0" t="e">
        <f aca="false">Cpex(Cp0,BJ55,$N$9,$L$13:$M$19)</f>
        <v>#VALUE!</v>
      </c>
      <c r="BL55" s="0" t="e">
        <f aca="false">pex(BI55,BJ55,gamma,BK55)</f>
        <v>#VALUE!</v>
      </c>
      <c r="BM55" s="0" t="e">
        <f aca="false">MachThroat(gamma,BL55,BE55)</f>
        <v>#VALUE!</v>
      </c>
      <c r="BN55" s="0" t="e">
        <f aca="false">CN(BM55,CSON,CINC)</f>
        <v>#VALUE!</v>
      </c>
      <c r="BO55" s="0" t="e">
        <f aca="false">DPDT(Constant,BN55,BM55,gamma,BE55,BL55)</f>
        <v>#VALUE!</v>
      </c>
      <c r="BP55" s="0" t="e">
        <f aca="false">pC+deltaT*(pdot+2*pdot2+2*pdot3+pdot4)/6</f>
        <v>#VALUE!</v>
      </c>
      <c r="BQ55" s="0" t="s">
        <v>134</v>
      </c>
      <c r="BR55" s="0" t="n">
        <f aca="false">Q55</f>
        <v>0.5</v>
      </c>
      <c r="BS55" s="0" t="e">
        <f aca="false">R55/144</f>
        <v>#VALUE!</v>
      </c>
      <c r="BT55" s="0" t="e">
        <f aca="false">pX/144</f>
        <v>#VALUE!</v>
      </c>
      <c r="BU55" s="0" t="e">
        <f aca="false">pa/144</f>
        <v>#VALUE!</v>
      </c>
      <c r="BV55" s="11" t="n">
        <f aca="false">BR55</f>
        <v>0.5</v>
      </c>
      <c r="BW55" s="12" t="e">
        <f aca="false">(pC-pX)/144</f>
        <v>#VALUE!</v>
      </c>
      <c r="BX55" s="0" t="s">
        <v>134</v>
      </c>
      <c r="BZ55" s="0" t="s">
        <v>134</v>
      </c>
      <c r="CA55" s="0" t="s">
        <v>134</v>
      </c>
      <c r="CB55" s="0" t="s">
        <v>134</v>
      </c>
      <c r="CC55" s="0" t="s">
        <v>134</v>
      </c>
      <c r="CD55" s="0" t="s">
        <v>134</v>
      </c>
      <c r="CE55" s="0" t="s">
        <v>134</v>
      </c>
    </row>
    <row r="56" customFormat="false" ht="12.75" hidden="false" customHeight="false" outlineLevel="0" collapsed="false">
      <c r="E56" s="9" t="n">
        <v>0.43</v>
      </c>
      <c r="F56" s="9" t="n">
        <v>1909.37712009481</v>
      </c>
      <c r="G56" s="9" t="n">
        <v>68.5352407330223</v>
      </c>
      <c r="P56" s="6"/>
      <c r="Q56" s="0" t="n">
        <f aca="false">Q55+deltaT</f>
        <v>0.51</v>
      </c>
      <c r="R56" s="0" t="e">
        <f aca="false">BP55</f>
        <v>#VALUE!</v>
      </c>
      <c r="S56" s="0" t="e">
        <f aca="false">hALT1($E$13:$G$1365,Q56,2)</f>
        <v>#VALUE!</v>
      </c>
      <c r="T56" s="0" t="e">
        <f aca="false">Veloc($E$13:$G$1365,Q56,3)</f>
        <v>#VALUE!</v>
      </c>
      <c r="U56" s="0" t="e">
        <f aca="false">IF(S56&lt;hT,$G$5+alfa*(S56-ho),TT)</f>
        <v>#VALUE!</v>
      </c>
      <c r="V56" s="0" t="e">
        <f aca="false">IF(S56&lt;hT,pSL*(1/(1+alfa*S56/($G$5-alfa*ho)))^(go/(Rair*alfa)),pT*EXP(-go*(S56-hT)/(Rair*TT)))</f>
        <v>#VALUE!</v>
      </c>
      <c r="W56" s="0" t="e">
        <f aca="false">Mch(T56,U56,Rair,gamma)</f>
        <v>#VALUE!</v>
      </c>
      <c r="X56" s="0" t="e">
        <f aca="false">Cpex(Cp0,W56,$N$9,$L$13:$M$19)</f>
        <v>#VALUE!</v>
      </c>
      <c r="Y56" s="0" t="e">
        <f aca="false">pex(V56,W56,gamma,X56)</f>
        <v>#VALUE!</v>
      </c>
      <c r="Z56" s="0" t="e">
        <f aca="false">MachThroat(gamma,Y56,R56)</f>
        <v>#VALUE!</v>
      </c>
      <c r="AA56" s="0" t="e">
        <f aca="false">CN(Z56,CSON,CINC)</f>
        <v>#VALUE!</v>
      </c>
      <c r="AB56" s="0" t="e">
        <f aca="false">DPDT(Constant,AA56,Z56,gamma,R56,Y56)</f>
        <v>#VALUE!</v>
      </c>
      <c r="AC56" s="0" t="s">
        <v>134</v>
      </c>
      <c r="AD56" s="0" t="n">
        <f aca="false">Q56+deltaT/2</f>
        <v>0.515</v>
      </c>
      <c r="AE56" s="0" t="e">
        <f aca="false">pC+deltaT*pdot/2</f>
        <v>#VALUE!</v>
      </c>
      <c r="AF56" s="0" t="e">
        <f aca="false">hALT1($E$13:$G$1365,AD56,2)</f>
        <v>#VALUE!</v>
      </c>
      <c r="AG56" s="0" t="e">
        <f aca="false">Veloc($E$13:$G$1365,AD56,3)</f>
        <v>#VALUE!</v>
      </c>
      <c r="AH56" s="0" t="e">
        <f aca="false">IF(AF56&lt;hT,$G$5+alfa*(AF56-ho),TT)</f>
        <v>#VALUE!</v>
      </c>
      <c r="AI56" s="0" t="e">
        <f aca="false">IF(AF56&lt;hT,pSL*(1/(1+alfa*AF56/($G$5-alfa*ho)))^(go/(Rair*alfa)),pT*EXP(-go*(AF56-hT)/(Rair*TT)))</f>
        <v>#VALUE!</v>
      </c>
      <c r="AJ56" s="0" t="e">
        <f aca="false">Mch(AG56,AH56,Rair,gamma)</f>
        <v>#VALUE!</v>
      </c>
      <c r="AK56" s="0" t="e">
        <f aca="false">Cpex(Cp0,AJ56,$N$9,$L$13:$M$19)</f>
        <v>#VALUE!</v>
      </c>
      <c r="AL56" s="0" t="e">
        <f aca="false">pex(AI56,AJ56,gamma,AK56)</f>
        <v>#VALUE!</v>
      </c>
      <c r="AM56" s="0" t="e">
        <f aca="false">MachThroat(gamma,AL56,AE56)</f>
        <v>#VALUE!</v>
      </c>
      <c r="AN56" s="0" t="e">
        <f aca="false">CN(AM56,CSON,CINC)</f>
        <v>#VALUE!</v>
      </c>
      <c r="AO56" s="0" t="e">
        <f aca="false">DPDT(Constant,AN56,AM56,gamma,AE56,AL56)</f>
        <v>#VALUE!</v>
      </c>
      <c r="AP56" s="0" t="s">
        <v>134</v>
      </c>
      <c r="AQ56" s="0" t="n">
        <f aca="false">Q56+deltaT/2</f>
        <v>0.515</v>
      </c>
      <c r="AR56" s="0" t="e">
        <f aca="false">pC+deltaT*pdot2/2</f>
        <v>#VALUE!</v>
      </c>
      <c r="AS56" s="0" t="e">
        <f aca="false">hALT1($E$13:$G$1365,AQ56,2)</f>
        <v>#VALUE!</v>
      </c>
      <c r="AT56" s="0" t="e">
        <f aca="false">Veloc($E$13:$G$1365,AQ56,3)</f>
        <v>#VALUE!</v>
      </c>
      <c r="AU56" s="0" t="e">
        <f aca="false">IF(AS56&lt;hT,$G$5+alfa*(AS56-ho),TT)</f>
        <v>#VALUE!</v>
      </c>
      <c r="AV56" s="0" t="e">
        <f aca="false">IF(AS56&lt;hT,pSL*(1/(1+alfa*AF56/($G$5-alfa*ho)))^(go/(Rair*alfa)),pT*EXP(-go*(AF56-hT)/(Rair*TT)))</f>
        <v>#VALUE!</v>
      </c>
      <c r="AW56" s="0" t="e">
        <f aca="false">Mch(AT56,AU56,Rair,gamma)</f>
        <v>#VALUE!</v>
      </c>
      <c r="AX56" s="0" t="e">
        <f aca="false">Cpex(Cp0,AW56,$N$9,$L$13:$M$19)</f>
        <v>#VALUE!</v>
      </c>
      <c r="AY56" s="0" t="e">
        <f aca="false">pex(AV56,AW56,gamma,AX56)</f>
        <v>#VALUE!</v>
      </c>
      <c r="AZ56" s="0" t="e">
        <f aca="false">MachThroat(gamma,AY56,AR56)</f>
        <v>#VALUE!</v>
      </c>
      <c r="BA56" s="0" t="e">
        <f aca="false">CN(AZ56,CSON,CINC)</f>
        <v>#VALUE!</v>
      </c>
      <c r="BB56" s="0" t="e">
        <f aca="false">DPDT(Constant,BA56,AZ56,gamma,AR56,AY56)</f>
        <v>#VALUE!</v>
      </c>
      <c r="BC56" s="0" t="s">
        <v>134</v>
      </c>
      <c r="BD56" s="0" t="n">
        <f aca="false">Q56+deltaT</f>
        <v>0.52</v>
      </c>
      <c r="BE56" s="0" t="e">
        <f aca="false">pC+deltaT*pdot3</f>
        <v>#VALUE!</v>
      </c>
      <c r="BF56" s="0" t="e">
        <f aca="false">hALT1($E$13:$G$1365,BD56,2)</f>
        <v>#VALUE!</v>
      </c>
      <c r="BG56" s="0" t="e">
        <f aca="false">Veloc($E$13:$G$1365,BD56,3)</f>
        <v>#VALUE!</v>
      </c>
      <c r="BH56" s="0" t="e">
        <f aca="false">IF(BF56&lt;hT,$G$5+alfa*(BF56-ho),TT)</f>
        <v>#VALUE!</v>
      </c>
      <c r="BI56" s="0" t="e">
        <f aca="false">IF(BF56&lt;hT,pSL*(1/(1+alfa*BF56/($G$5-alfa*ho)))^(go/(Rair*alfa)),pT*EXP(-go*(BF56-hT)/(Rair*TT)))</f>
        <v>#VALUE!</v>
      </c>
      <c r="BJ56" s="0" t="e">
        <f aca="false">Mch(BG56,BH56,Rair,gamma)</f>
        <v>#VALUE!</v>
      </c>
      <c r="BK56" s="0" t="e">
        <f aca="false">Cpex(Cp0,BJ56,$N$9,$L$13:$M$19)</f>
        <v>#VALUE!</v>
      </c>
      <c r="BL56" s="0" t="e">
        <f aca="false">pex(BI56,BJ56,gamma,BK56)</f>
        <v>#VALUE!</v>
      </c>
      <c r="BM56" s="0" t="e">
        <f aca="false">MachThroat(gamma,BL56,BE56)</f>
        <v>#VALUE!</v>
      </c>
      <c r="BN56" s="0" t="e">
        <f aca="false">CN(BM56,CSON,CINC)</f>
        <v>#VALUE!</v>
      </c>
      <c r="BO56" s="0" t="e">
        <f aca="false">DPDT(Constant,BN56,BM56,gamma,BE56,BL56)</f>
        <v>#VALUE!</v>
      </c>
      <c r="BP56" s="0" t="e">
        <f aca="false">pC+deltaT*(pdot+2*pdot2+2*pdot3+pdot4)/6</f>
        <v>#VALUE!</v>
      </c>
      <c r="BQ56" s="0" t="s">
        <v>134</v>
      </c>
      <c r="BR56" s="0" t="n">
        <f aca="false">Q56</f>
        <v>0.51</v>
      </c>
      <c r="BS56" s="0" t="e">
        <f aca="false">R56/144</f>
        <v>#VALUE!</v>
      </c>
      <c r="BT56" s="0" t="e">
        <f aca="false">pX/144</f>
        <v>#VALUE!</v>
      </c>
      <c r="BU56" s="0" t="e">
        <f aca="false">pa/144</f>
        <v>#VALUE!</v>
      </c>
      <c r="BV56" s="11" t="n">
        <f aca="false">BR56</f>
        <v>0.51</v>
      </c>
      <c r="BW56" s="12" t="e">
        <f aca="false">(pC-pX)/144</f>
        <v>#VALUE!</v>
      </c>
      <c r="BX56" s="0" t="s">
        <v>134</v>
      </c>
      <c r="BZ56" s="0" t="s">
        <v>134</v>
      </c>
      <c r="CA56" s="0" t="s">
        <v>134</v>
      </c>
      <c r="CB56" s="0" t="s">
        <v>134</v>
      </c>
      <c r="CC56" s="0" t="s">
        <v>134</v>
      </c>
      <c r="CD56" s="0" t="s">
        <v>134</v>
      </c>
      <c r="CE56" s="0" t="s">
        <v>134</v>
      </c>
    </row>
    <row r="57" customFormat="false" ht="12.75" hidden="false" customHeight="false" outlineLevel="0" collapsed="false">
      <c r="E57" s="9" t="n">
        <v>0.44</v>
      </c>
      <c r="F57" s="9" t="n">
        <v>1910.07339769396</v>
      </c>
      <c r="G57" s="9" t="n">
        <v>70.7210570511033</v>
      </c>
      <c r="P57" s="6"/>
      <c r="Q57" s="0" t="n">
        <f aca="false">Q56+deltaT</f>
        <v>0.52</v>
      </c>
      <c r="R57" s="0" t="e">
        <f aca="false">BP56</f>
        <v>#VALUE!</v>
      </c>
      <c r="S57" s="0" t="e">
        <f aca="false">hALT1($E$13:$G$1365,Q57,2)</f>
        <v>#VALUE!</v>
      </c>
      <c r="T57" s="0" t="e">
        <f aca="false">Veloc($E$13:$G$1365,Q57,3)</f>
        <v>#VALUE!</v>
      </c>
      <c r="U57" s="0" t="e">
        <f aca="false">IF(S57&lt;hT,$G$5+alfa*(S57-ho),TT)</f>
        <v>#VALUE!</v>
      </c>
      <c r="V57" s="0" t="e">
        <f aca="false">IF(S57&lt;hT,pSL*(1/(1+alfa*S57/($G$5-alfa*ho)))^(go/(Rair*alfa)),pT*EXP(-go*(S57-hT)/(Rair*TT)))</f>
        <v>#VALUE!</v>
      </c>
      <c r="W57" s="0" t="e">
        <f aca="false">Mch(T57,U57,Rair,gamma)</f>
        <v>#VALUE!</v>
      </c>
      <c r="X57" s="0" t="e">
        <f aca="false">Cpex(Cp0,W57,$N$9,$L$13:$M$19)</f>
        <v>#VALUE!</v>
      </c>
      <c r="Y57" s="0" t="e">
        <f aca="false">pex(V57,W57,gamma,X57)</f>
        <v>#VALUE!</v>
      </c>
      <c r="Z57" s="0" t="e">
        <f aca="false">MachThroat(gamma,Y57,R57)</f>
        <v>#VALUE!</v>
      </c>
      <c r="AA57" s="0" t="e">
        <f aca="false">CN(Z57,CSON,CINC)</f>
        <v>#VALUE!</v>
      </c>
      <c r="AB57" s="0" t="e">
        <f aca="false">DPDT(Constant,AA57,Z57,gamma,R57,Y57)</f>
        <v>#VALUE!</v>
      </c>
      <c r="AC57" s="0" t="s">
        <v>134</v>
      </c>
      <c r="AD57" s="0" t="n">
        <f aca="false">Q57+deltaT/2</f>
        <v>0.525</v>
      </c>
      <c r="AE57" s="0" t="e">
        <f aca="false">pC+deltaT*pdot/2</f>
        <v>#VALUE!</v>
      </c>
      <c r="AF57" s="0" t="e">
        <f aca="false">hALT1($E$13:$G$1365,AD57,2)</f>
        <v>#VALUE!</v>
      </c>
      <c r="AG57" s="0" t="e">
        <f aca="false">Veloc($E$13:$G$1365,AD57,3)</f>
        <v>#VALUE!</v>
      </c>
      <c r="AH57" s="0" t="e">
        <f aca="false">IF(AF57&lt;hT,$G$5+alfa*(AF57-ho),TT)</f>
        <v>#VALUE!</v>
      </c>
      <c r="AI57" s="0" t="e">
        <f aca="false">IF(AF57&lt;hT,pSL*(1/(1+alfa*AF57/($G$5-alfa*ho)))^(go/(Rair*alfa)),pT*EXP(-go*(AF57-hT)/(Rair*TT)))</f>
        <v>#VALUE!</v>
      </c>
      <c r="AJ57" s="0" t="e">
        <f aca="false">Mch(AG57,AH57,Rair,gamma)</f>
        <v>#VALUE!</v>
      </c>
      <c r="AK57" s="0" t="e">
        <f aca="false">Cpex(Cp0,AJ57,$N$9,$L$13:$M$19)</f>
        <v>#VALUE!</v>
      </c>
      <c r="AL57" s="0" t="e">
        <f aca="false">pex(AI57,AJ57,gamma,AK57)</f>
        <v>#VALUE!</v>
      </c>
      <c r="AM57" s="0" t="e">
        <f aca="false">MachThroat(gamma,AL57,AE57)</f>
        <v>#VALUE!</v>
      </c>
      <c r="AN57" s="0" t="e">
        <f aca="false">CN(AM57,CSON,CINC)</f>
        <v>#VALUE!</v>
      </c>
      <c r="AO57" s="0" t="e">
        <f aca="false">DPDT(Constant,AN57,AM57,gamma,AE57,AL57)</f>
        <v>#VALUE!</v>
      </c>
      <c r="AP57" s="0" t="s">
        <v>134</v>
      </c>
      <c r="AQ57" s="0" t="n">
        <f aca="false">Q57+deltaT/2</f>
        <v>0.525</v>
      </c>
      <c r="AR57" s="0" t="e">
        <f aca="false">pC+deltaT*pdot2/2</f>
        <v>#VALUE!</v>
      </c>
      <c r="AS57" s="0" t="e">
        <f aca="false">hALT1($E$13:$G$1365,AQ57,2)</f>
        <v>#VALUE!</v>
      </c>
      <c r="AT57" s="0" t="e">
        <f aca="false">Veloc($E$13:$G$1365,AQ57,3)</f>
        <v>#VALUE!</v>
      </c>
      <c r="AU57" s="0" t="e">
        <f aca="false">IF(AS57&lt;hT,$G$5+alfa*(AS57-ho),TT)</f>
        <v>#VALUE!</v>
      </c>
      <c r="AV57" s="0" t="e">
        <f aca="false">IF(AS57&lt;hT,pSL*(1/(1+alfa*AF57/($G$5-alfa*ho)))^(go/(Rair*alfa)),pT*EXP(-go*(AF57-hT)/(Rair*TT)))</f>
        <v>#VALUE!</v>
      </c>
      <c r="AW57" s="0" t="e">
        <f aca="false">Mch(AT57,AU57,Rair,gamma)</f>
        <v>#VALUE!</v>
      </c>
      <c r="AX57" s="0" t="e">
        <f aca="false">Cpex(Cp0,AW57,$N$9,$L$13:$M$19)</f>
        <v>#VALUE!</v>
      </c>
      <c r="AY57" s="0" t="e">
        <f aca="false">pex(AV57,AW57,gamma,AX57)</f>
        <v>#VALUE!</v>
      </c>
      <c r="AZ57" s="0" t="e">
        <f aca="false">MachThroat(gamma,AY57,AR57)</f>
        <v>#VALUE!</v>
      </c>
      <c r="BA57" s="0" t="e">
        <f aca="false">CN(AZ57,CSON,CINC)</f>
        <v>#VALUE!</v>
      </c>
      <c r="BB57" s="0" t="e">
        <f aca="false">DPDT(Constant,BA57,AZ57,gamma,AR57,AY57)</f>
        <v>#VALUE!</v>
      </c>
      <c r="BC57" s="0" t="s">
        <v>134</v>
      </c>
      <c r="BD57" s="0" t="n">
        <f aca="false">Q57+deltaT</f>
        <v>0.53</v>
      </c>
      <c r="BE57" s="0" t="e">
        <f aca="false">pC+deltaT*pdot3</f>
        <v>#VALUE!</v>
      </c>
      <c r="BF57" s="0" t="e">
        <f aca="false">hALT1($E$13:$G$1365,BD57,2)</f>
        <v>#VALUE!</v>
      </c>
      <c r="BG57" s="0" t="e">
        <f aca="false">Veloc($E$13:$G$1365,BD57,3)</f>
        <v>#VALUE!</v>
      </c>
      <c r="BH57" s="0" t="e">
        <f aca="false">IF(BF57&lt;hT,$G$5+alfa*(BF57-ho),TT)</f>
        <v>#VALUE!</v>
      </c>
      <c r="BI57" s="0" t="e">
        <f aca="false">IF(BF57&lt;hT,pSL*(1/(1+alfa*BF57/($G$5-alfa*ho)))^(go/(Rair*alfa)),pT*EXP(-go*(BF57-hT)/(Rair*TT)))</f>
        <v>#VALUE!</v>
      </c>
      <c r="BJ57" s="0" t="e">
        <f aca="false">Mch(BG57,BH57,Rair,gamma)</f>
        <v>#VALUE!</v>
      </c>
      <c r="BK57" s="0" t="e">
        <f aca="false">Cpex(Cp0,BJ57,$N$9,$L$13:$M$19)</f>
        <v>#VALUE!</v>
      </c>
      <c r="BL57" s="0" t="e">
        <f aca="false">pex(BI57,BJ57,gamma,BK57)</f>
        <v>#VALUE!</v>
      </c>
      <c r="BM57" s="0" t="e">
        <f aca="false">MachThroat(gamma,BL57,BE57)</f>
        <v>#VALUE!</v>
      </c>
      <c r="BN57" s="0" t="e">
        <f aca="false">CN(BM57,CSON,CINC)</f>
        <v>#VALUE!</v>
      </c>
      <c r="BO57" s="0" t="e">
        <f aca="false">DPDT(Constant,BN57,BM57,gamma,BE57,BL57)</f>
        <v>#VALUE!</v>
      </c>
      <c r="BP57" s="0" t="e">
        <f aca="false">pC+deltaT*(pdot+2*pdot2+2*pdot3+pdot4)/6</f>
        <v>#VALUE!</v>
      </c>
      <c r="BQ57" s="0" t="s">
        <v>134</v>
      </c>
      <c r="BR57" s="0" t="n">
        <f aca="false">Q57</f>
        <v>0.52</v>
      </c>
      <c r="BS57" s="0" t="e">
        <f aca="false">R57/144</f>
        <v>#VALUE!</v>
      </c>
      <c r="BT57" s="0" t="e">
        <f aca="false">pX/144</f>
        <v>#VALUE!</v>
      </c>
      <c r="BU57" s="0" t="e">
        <f aca="false">pa/144</f>
        <v>#VALUE!</v>
      </c>
      <c r="BV57" s="11" t="n">
        <f aca="false">BR57</f>
        <v>0.52</v>
      </c>
      <c r="BW57" s="12" t="e">
        <f aca="false">(pC-pX)/144</f>
        <v>#VALUE!</v>
      </c>
      <c r="BX57" s="0" t="s">
        <v>134</v>
      </c>
      <c r="BZ57" s="0" t="s">
        <v>134</v>
      </c>
      <c r="CA57" s="0" t="s">
        <v>134</v>
      </c>
      <c r="CB57" s="0" t="s">
        <v>134</v>
      </c>
      <c r="CC57" s="0" t="s">
        <v>134</v>
      </c>
      <c r="CD57" s="0" t="s">
        <v>134</v>
      </c>
      <c r="CE57" s="0" t="s">
        <v>134</v>
      </c>
    </row>
    <row r="58" customFormat="false" ht="12.75" hidden="false" customHeight="false" outlineLevel="0" collapsed="false">
      <c r="E58" s="9" t="n">
        <v>0.45</v>
      </c>
      <c r="F58" s="9" t="n">
        <v>1910.79155679675</v>
      </c>
      <c r="G58" s="9" t="n">
        <v>72.9115416495659</v>
      </c>
      <c r="P58" s="6"/>
      <c r="Q58" s="0" t="n">
        <f aca="false">Q57+deltaT</f>
        <v>0.53</v>
      </c>
      <c r="R58" s="0" t="e">
        <f aca="false">BP57</f>
        <v>#VALUE!</v>
      </c>
      <c r="S58" s="0" t="e">
        <f aca="false">hALT1($E$13:$G$1365,Q58,2)</f>
        <v>#VALUE!</v>
      </c>
      <c r="T58" s="0" t="e">
        <f aca="false">Veloc($E$13:$G$1365,Q58,3)</f>
        <v>#VALUE!</v>
      </c>
      <c r="U58" s="0" t="e">
        <f aca="false">IF(S58&lt;hT,$G$5+alfa*(S58-ho),TT)</f>
        <v>#VALUE!</v>
      </c>
      <c r="V58" s="0" t="e">
        <f aca="false">IF(S58&lt;hT,pSL*(1/(1+alfa*S58/($G$5-alfa*ho)))^(go/(Rair*alfa)),pT*EXP(-go*(S58-hT)/(Rair*TT)))</f>
        <v>#VALUE!</v>
      </c>
      <c r="W58" s="0" t="e">
        <f aca="false">Mch(T58,U58,Rair,gamma)</f>
        <v>#VALUE!</v>
      </c>
      <c r="X58" s="0" t="e">
        <f aca="false">Cpex(Cp0,W58,$N$9,$L$13:$M$19)</f>
        <v>#VALUE!</v>
      </c>
      <c r="Y58" s="0" t="e">
        <f aca="false">pex(V58,W58,gamma,X58)</f>
        <v>#VALUE!</v>
      </c>
      <c r="Z58" s="0" t="e">
        <f aca="false">MachThroat(gamma,Y58,R58)</f>
        <v>#VALUE!</v>
      </c>
      <c r="AA58" s="0" t="e">
        <f aca="false">CN(Z58,CSON,CINC)</f>
        <v>#VALUE!</v>
      </c>
      <c r="AB58" s="0" t="e">
        <f aca="false">DPDT(Constant,AA58,Z58,gamma,R58,Y58)</f>
        <v>#VALUE!</v>
      </c>
      <c r="AC58" s="0" t="s">
        <v>134</v>
      </c>
      <c r="AD58" s="0" t="n">
        <f aca="false">Q58+deltaT/2</f>
        <v>0.535</v>
      </c>
      <c r="AE58" s="0" t="e">
        <f aca="false">pC+deltaT*pdot/2</f>
        <v>#VALUE!</v>
      </c>
      <c r="AF58" s="0" t="e">
        <f aca="false">hALT1($E$13:$G$1365,AD58,2)</f>
        <v>#VALUE!</v>
      </c>
      <c r="AG58" s="0" t="e">
        <f aca="false">Veloc($E$13:$G$1365,AD58,3)</f>
        <v>#VALUE!</v>
      </c>
      <c r="AH58" s="0" t="e">
        <f aca="false">IF(AF58&lt;hT,$G$5+alfa*(AF58-ho),TT)</f>
        <v>#VALUE!</v>
      </c>
      <c r="AI58" s="0" t="e">
        <f aca="false">IF(AF58&lt;hT,pSL*(1/(1+alfa*AF58/($G$5-alfa*ho)))^(go/(Rair*alfa)),pT*EXP(-go*(AF58-hT)/(Rair*TT)))</f>
        <v>#VALUE!</v>
      </c>
      <c r="AJ58" s="0" t="e">
        <f aca="false">Mch(AG58,AH58,Rair,gamma)</f>
        <v>#VALUE!</v>
      </c>
      <c r="AK58" s="0" t="e">
        <f aca="false">Cpex(Cp0,AJ58,$N$9,$L$13:$M$19)</f>
        <v>#VALUE!</v>
      </c>
      <c r="AL58" s="0" t="e">
        <f aca="false">pex(AI58,AJ58,gamma,AK58)</f>
        <v>#VALUE!</v>
      </c>
      <c r="AM58" s="0" t="e">
        <f aca="false">MachThroat(gamma,AL58,AE58)</f>
        <v>#VALUE!</v>
      </c>
      <c r="AN58" s="0" t="e">
        <f aca="false">CN(AM58,CSON,CINC)</f>
        <v>#VALUE!</v>
      </c>
      <c r="AO58" s="0" t="e">
        <f aca="false">DPDT(Constant,AN58,AM58,gamma,AE58,AL58)</f>
        <v>#VALUE!</v>
      </c>
      <c r="AP58" s="0" t="s">
        <v>134</v>
      </c>
      <c r="AQ58" s="0" t="n">
        <f aca="false">Q58+deltaT/2</f>
        <v>0.535</v>
      </c>
      <c r="AR58" s="0" t="e">
        <f aca="false">pC+deltaT*pdot2/2</f>
        <v>#VALUE!</v>
      </c>
      <c r="AS58" s="0" t="e">
        <f aca="false">hALT1($E$13:$G$1365,AQ58,2)</f>
        <v>#VALUE!</v>
      </c>
      <c r="AT58" s="0" t="e">
        <f aca="false">Veloc($E$13:$G$1365,AQ58,3)</f>
        <v>#VALUE!</v>
      </c>
      <c r="AU58" s="0" t="e">
        <f aca="false">IF(AS58&lt;hT,$G$5+alfa*(AS58-ho),TT)</f>
        <v>#VALUE!</v>
      </c>
      <c r="AV58" s="0" t="e">
        <f aca="false">IF(AS58&lt;hT,pSL*(1/(1+alfa*AF58/($G$5-alfa*ho)))^(go/(Rair*alfa)),pT*EXP(-go*(AF58-hT)/(Rair*TT)))</f>
        <v>#VALUE!</v>
      </c>
      <c r="AW58" s="0" t="e">
        <f aca="false">Mch(AT58,AU58,Rair,gamma)</f>
        <v>#VALUE!</v>
      </c>
      <c r="AX58" s="0" t="e">
        <f aca="false">Cpex(Cp0,AW58,$N$9,$L$13:$M$19)</f>
        <v>#VALUE!</v>
      </c>
      <c r="AY58" s="0" t="e">
        <f aca="false">pex(AV58,AW58,gamma,AX58)</f>
        <v>#VALUE!</v>
      </c>
      <c r="AZ58" s="0" t="e">
        <f aca="false">MachThroat(gamma,AY58,AR58)</f>
        <v>#VALUE!</v>
      </c>
      <c r="BA58" s="0" t="e">
        <f aca="false">CN(AZ58,CSON,CINC)</f>
        <v>#VALUE!</v>
      </c>
      <c r="BB58" s="0" t="e">
        <f aca="false">DPDT(Constant,BA58,AZ58,gamma,AR58,AY58)</f>
        <v>#VALUE!</v>
      </c>
      <c r="BC58" s="0" t="s">
        <v>134</v>
      </c>
      <c r="BD58" s="0" t="n">
        <f aca="false">Q58+deltaT</f>
        <v>0.54</v>
      </c>
      <c r="BE58" s="0" t="e">
        <f aca="false">pC+deltaT*pdot3</f>
        <v>#VALUE!</v>
      </c>
      <c r="BF58" s="0" t="e">
        <f aca="false">hALT1($E$13:$G$1365,BD58,2)</f>
        <v>#VALUE!</v>
      </c>
      <c r="BG58" s="0" t="e">
        <f aca="false">Veloc($E$13:$G$1365,BD58,3)</f>
        <v>#VALUE!</v>
      </c>
      <c r="BH58" s="0" t="e">
        <f aca="false">IF(BF58&lt;hT,$G$5+alfa*(BF58-ho),TT)</f>
        <v>#VALUE!</v>
      </c>
      <c r="BI58" s="0" t="e">
        <f aca="false">IF(BF58&lt;hT,pSL*(1/(1+alfa*BF58/($G$5-alfa*ho)))^(go/(Rair*alfa)),pT*EXP(-go*(BF58-hT)/(Rair*TT)))</f>
        <v>#VALUE!</v>
      </c>
      <c r="BJ58" s="0" t="e">
        <f aca="false">Mch(BG58,BH58,Rair,gamma)</f>
        <v>#VALUE!</v>
      </c>
      <c r="BK58" s="0" t="e">
        <f aca="false">Cpex(Cp0,BJ58,$N$9,$L$13:$M$19)</f>
        <v>#VALUE!</v>
      </c>
      <c r="BL58" s="0" t="e">
        <f aca="false">pex(BI58,BJ58,gamma,BK58)</f>
        <v>#VALUE!</v>
      </c>
      <c r="BM58" s="0" t="e">
        <f aca="false">MachThroat(gamma,BL58,BE58)</f>
        <v>#VALUE!</v>
      </c>
      <c r="BN58" s="0" t="e">
        <f aca="false">CN(BM58,CSON,CINC)</f>
        <v>#VALUE!</v>
      </c>
      <c r="BO58" s="0" t="e">
        <f aca="false">DPDT(Constant,BN58,BM58,gamma,BE58,BL58)</f>
        <v>#VALUE!</v>
      </c>
      <c r="BP58" s="0" t="e">
        <f aca="false">pC+deltaT*(pdot+2*pdot2+2*pdot3+pdot4)/6</f>
        <v>#VALUE!</v>
      </c>
      <c r="BQ58" s="0" t="s">
        <v>134</v>
      </c>
      <c r="BR58" s="0" t="n">
        <f aca="false">Q58</f>
        <v>0.53</v>
      </c>
      <c r="BS58" s="0" t="e">
        <f aca="false">R58/144</f>
        <v>#VALUE!</v>
      </c>
      <c r="BT58" s="0" t="e">
        <f aca="false">pX/144</f>
        <v>#VALUE!</v>
      </c>
      <c r="BU58" s="0" t="e">
        <f aca="false">pa/144</f>
        <v>#VALUE!</v>
      </c>
      <c r="BV58" s="11" t="n">
        <f aca="false">BR58</f>
        <v>0.53</v>
      </c>
      <c r="BW58" s="12" t="e">
        <f aca="false">(pC-pX)/144</f>
        <v>#VALUE!</v>
      </c>
      <c r="BX58" s="0" t="s">
        <v>134</v>
      </c>
      <c r="BZ58" s="0" t="s">
        <v>134</v>
      </c>
      <c r="CA58" s="0" t="s">
        <v>134</v>
      </c>
      <c r="CB58" s="0" t="s">
        <v>134</v>
      </c>
      <c r="CC58" s="0" t="s">
        <v>134</v>
      </c>
      <c r="CD58" s="0" t="s">
        <v>134</v>
      </c>
      <c r="CE58" s="0" t="s">
        <v>134</v>
      </c>
    </row>
    <row r="59" customFormat="false" ht="12.75" hidden="false" customHeight="false" outlineLevel="0" collapsed="false">
      <c r="E59" s="9" t="n">
        <v>0.46</v>
      </c>
      <c r="F59" s="9" t="n">
        <v>1911.53164409192</v>
      </c>
      <c r="G59" s="9" t="n">
        <v>75.1066957420563</v>
      </c>
      <c r="P59" s="6"/>
      <c r="Q59" s="0" t="n">
        <f aca="false">Q58+deltaT</f>
        <v>0.54</v>
      </c>
      <c r="R59" s="0" t="e">
        <f aca="false">BP58</f>
        <v>#VALUE!</v>
      </c>
      <c r="S59" s="0" t="e">
        <f aca="false">hALT1($E$13:$G$1365,Q59,2)</f>
        <v>#VALUE!</v>
      </c>
      <c r="T59" s="0" t="e">
        <f aca="false">Veloc($E$13:$G$1365,Q59,3)</f>
        <v>#VALUE!</v>
      </c>
      <c r="U59" s="0" t="e">
        <f aca="false">IF(S59&lt;hT,$G$5+alfa*(S59-ho),TT)</f>
        <v>#VALUE!</v>
      </c>
      <c r="V59" s="0" t="e">
        <f aca="false">IF(S59&lt;hT,pSL*(1/(1+alfa*S59/($G$5-alfa*ho)))^(go/(Rair*alfa)),pT*EXP(-go*(S59-hT)/(Rair*TT)))</f>
        <v>#VALUE!</v>
      </c>
      <c r="W59" s="0" t="e">
        <f aca="false">Mch(T59,U59,Rair,gamma)</f>
        <v>#VALUE!</v>
      </c>
      <c r="X59" s="0" t="e">
        <f aca="false">Cpex(Cp0,W59,$N$9,$L$13:$M$19)</f>
        <v>#VALUE!</v>
      </c>
      <c r="Y59" s="0" t="e">
        <f aca="false">pex(V59,W59,gamma,X59)</f>
        <v>#VALUE!</v>
      </c>
      <c r="Z59" s="0" t="e">
        <f aca="false">MachThroat(gamma,Y59,R59)</f>
        <v>#VALUE!</v>
      </c>
      <c r="AA59" s="0" t="e">
        <f aca="false">CN(Z59,CSON,CINC)</f>
        <v>#VALUE!</v>
      </c>
      <c r="AB59" s="0" t="e">
        <f aca="false">DPDT(Constant,AA59,Z59,gamma,R59,Y59)</f>
        <v>#VALUE!</v>
      </c>
      <c r="AC59" s="0" t="s">
        <v>134</v>
      </c>
      <c r="AD59" s="0" t="n">
        <f aca="false">Q59+deltaT/2</f>
        <v>0.545</v>
      </c>
      <c r="AE59" s="0" t="e">
        <f aca="false">pC+deltaT*pdot/2</f>
        <v>#VALUE!</v>
      </c>
      <c r="AF59" s="0" t="e">
        <f aca="false">hALT1($E$13:$G$1365,AD59,2)</f>
        <v>#VALUE!</v>
      </c>
      <c r="AG59" s="0" t="e">
        <f aca="false">Veloc($E$13:$G$1365,AD59,3)</f>
        <v>#VALUE!</v>
      </c>
      <c r="AH59" s="0" t="e">
        <f aca="false">IF(AF59&lt;hT,$G$5+alfa*(AF59-ho),TT)</f>
        <v>#VALUE!</v>
      </c>
      <c r="AI59" s="0" t="e">
        <f aca="false">IF(AF59&lt;hT,pSL*(1/(1+alfa*AF59/($G$5-alfa*ho)))^(go/(Rair*alfa)),pT*EXP(-go*(AF59-hT)/(Rair*TT)))</f>
        <v>#VALUE!</v>
      </c>
      <c r="AJ59" s="0" t="e">
        <f aca="false">Mch(AG59,AH59,Rair,gamma)</f>
        <v>#VALUE!</v>
      </c>
      <c r="AK59" s="0" t="e">
        <f aca="false">Cpex(Cp0,AJ59,$N$9,$L$13:$M$19)</f>
        <v>#VALUE!</v>
      </c>
      <c r="AL59" s="0" t="e">
        <f aca="false">pex(AI59,AJ59,gamma,AK59)</f>
        <v>#VALUE!</v>
      </c>
      <c r="AM59" s="0" t="e">
        <f aca="false">MachThroat(gamma,AL59,AE59)</f>
        <v>#VALUE!</v>
      </c>
      <c r="AN59" s="0" t="e">
        <f aca="false">CN(AM59,CSON,CINC)</f>
        <v>#VALUE!</v>
      </c>
      <c r="AO59" s="0" t="e">
        <f aca="false">DPDT(Constant,AN59,AM59,gamma,AE59,AL59)</f>
        <v>#VALUE!</v>
      </c>
      <c r="AP59" s="0" t="s">
        <v>134</v>
      </c>
      <c r="AQ59" s="0" t="n">
        <f aca="false">Q59+deltaT/2</f>
        <v>0.545</v>
      </c>
      <c r="AR59" s="0" t="e">
        <f aca="false">pC+deltaT*pdot2/2</f>
        <v>#VALUE!</v>
      </c>
      <c r="AS59" s="0" t="e">
        <f aca="false">hALT1($E$13:$G$1365,AQ59,2)</f>
        <v>#VALUE!</v>
      </c>
      <c r="AT59" s="0" t="e">
        <f aca="false">Veloc($E$13:$G$1365,AQ59,3)</f>
        <v>#VALUE!</v>
      </c>
      <c r="AU59" s="0" t="e">
        <f aca="false">IF(AS59&lt;hT,$G$5+alfa*(AS59-ho),TT)</f>
        <v>#VALUE!</v>
      </c>
      <c r="AV59" s="0" t="e">
        <f aca="false">IF(AS59&lt;hT,pSL*(1/(1+alfa*AF59/($G$5-alfa*ho)))^(go/(Rair*alfa)),pT*EXP(-go*(AF59-hT)/(Rair*TT)))</f>
        <v>#VALUE!</v>
      </c>
      <c r="AW59" s="0" t="e">
        <f aca="false">Mch(AT59,AU59,Rair,gamma)</f>
        <v>#VALUE!</v>
      </c>
      <c r="AX59" s="0" t="e">
        <f aca="false">Cpex(Cp0,AW59,$N$9,$L$13:$M$19)</f>
        <v>#VALUE!</v>
      </c>
      <c r="AY59" s="0" t="e">
        <f aca="false">pex(AV59,AW59,gamma,AX59)</f>
        <v>#VALUE!</v>
      </c>
      <c r="AZ59" s="0" t="e">
        <f aca="false">MachThroat(gamma,AY59,AR59)</f>
        <v>#VALUE!</v>
      </c>
      <c r="BA59" s="0" t="e">
        <f aca="false">CN(AZ59,CSON,CINC)</f>
        <v>#VALUE!</v>
      </c>
      <c r="BB59" s="0" t="e">
        <f aca="false">DPDT(Constant,BA59,AZ59,gamma,AR59,AY59)</f>
        <v>#VALUE!</v>
      </c>
      <c r="BC59" s="0" t="s">
        <v>134</v>
      </c>
      <c r="BD59" s="0" t="n">
        <f aca="false">Q59+deltaT</f>
        <v>0.55</v>
      </c>
      <c r="BE59" s="0" t="e">
        <f aca="false">pC+deltaT*pdot3</f>
        <v>#VALUE!</v>
      </c>
      <c r="BF59" s="0" t="e">
        <f aca="false">hALT1($E$13:$G$1365,BD59,2)</f>
        <v>#VALUE!</v>
      </c>
      <c r="BG59" s="0" t="e">
        <f aca="false">Veloc($E$13:$G$1365,BD59,3)</f>
        <v>#VALUE!</v>
      </c>
      <c r="BH59" s="0" t="e">
        <f aca="false">IF(BF59&lt;hT,$G$5+alfa*(BF59-ho),TT)</f>
        <v>#VALUE!</v>
      </c>
      <c r="BI59" s="0" t="e">
        <f aca="false">IF(BF59&lt;hT,pSL*(1/(1+alfa*BF59/($G$5-alfa*ho)))^(go/(Rair*alfa)),pT*EXP(-go*(BF59-hT)/(Rair*TT)))</f>
        <v>#VALUE!</v>
      </c>
      <c r="BJ59" s="0" t="e">
        <f aca="false">Mch(BG59,BH59,Rair,gamma)</f>
        <v>#VALUE!</v>
      </c>
      <c r="BK59" s="0" t="e">
        <f aca="false">Cpex(Cp0,BJ59,$N$9,$L$13:$M$19)</f>
        <v>#VALUE!</v>
      </c>
      <c r="BL59" s="0" t="e">
        <f aca="false">pex(BI59,BJ59,gamma,BK59)</f>
        <v>#VALUE!</v>
      </c>
      <c r="BM59" s="0" t="e">
        <f aca="false">MachThroat(gamma,BL59,BE59)</f>
        <v>#VALUE!</v>
      </c>
      <c r="BN59" s="0" t="e">
        <f aca="false">CN(BM59,CSON,CINC)</f>
        <v>#VALUE!</v>
      </c>
      <c r="BO59" s="0" t="e">
        <f aca="false">DPDT(Constant,BN59,BM59,gamma,BE59,BL59)</f>
        <v>#VALUE!</v>
      </c>
      <c r="BP59" s="0" t="e">
        <f aca="false">pC+deltaT*(pdot+2*pdot2+2*pdot3+pdot4)/6</f>
        <v>#VALUE!</v>
      </c>
      <c r="BQ59" s="0" t="s">
        <v>134</v>
      </c>
      <c r="BR59" s="0" t="n">
        <f aca="false">Q59</f>
        <v>0.54</v>
      </c>
      <c r="BS59" s="0" t="e">
        <f aca="false">R59/144</f>
        <v>#VALUE!</v>
      </c>
      <c r="BT59" s="0" t="e">
        <f aca="false">pX/144</f>
        <v>#VALUE!</v>
      </c>
      <c r="BU59" s="0" t="e">
        <f aca="false">pa/144</f>
        <v>#VALUE!</v>
      </c>
      <c r="BV59" s="11" t="n">
        <f aca="false">BR59</f>
        <v>0.54</v>
      </c>
      <c r="BW59" s="12" t="e">
        <f aca="false">(pC-pX)/144</f>
        <v>#VALUE!</v>
      </c>
      <c r="BX59" s="0" t="s">
        <v>134</v>
      </c>
      <c r="BZ59" s="0" t="s">
        <v>134</v>
      </c>
      <c r="CA59" s="0" t="s">
        <v>134</v>
      </c>
      <c r="CB59" s="0" t="s">
        <v>134</v>
      </c>
      <c r="CC59" s="0" t="s">
        <v>134</v>
      </c>
      <c r="CD59" s="0" t="s">
        <v>134</v>
      </c>
      <c r="CE59" s="0" t="s">
        <v>134</v>
      </c>
    </row>
    <row r="60" customFormat="false" ht="12.75" hidden="false" customHeight="false" outlineLevel="0" collapsed="false">
      <c r="E60" s="9" t="n">
        <v>0.47</v>
      </c>
      <c r="F60" s="9" t="n">
        <v>1912.29370628104</v>
      </c>
      <c r="G60" s="9" t="n">
        <v>77.3065206755018</v>
      </c>
      <c r="P60" s="6"/>
      <c r="Q60" s="0" t="n">
        <f aca="false">Q59+deltaT</f>
        <v>0.55</v>
      </c>
      <c r="R60" s="0" t="e">
        <f aca="false">BP59</f>
        <v>#VALUE!</v>
      </c>
      <c r="S60" s="0" t="e">
        <f aca="false">hALT1($E$13:$G$1365,Q60,2)</f>
        <v>#VALUE!</v>
      </c>
      <c r="T60" s="0" t="e">
        <f aca="false">Veloc($E$13:$G$1365,Q60,3)</f>
        <v>#VALUE!</v>
      </c>
      <c r="U60" s="0" t="e">
        <f aca="false">IF(S60&lt;hT,$G$5+alfa*(S60-ho),TT)</f>
        <v>#VALUE!</v>
      </c>
      <c r="V60" s="0" t="e">
        <f aca="false">IF(S60&lt;hT,pSL*(1/(1+alfa*S60/($G$5-alfa*ho)))^(go/(Rair*alfa)),pT*EXP(-go*(S60-hT)/(Rair*TT)))</f>
        <v>#VALUE!</v>
      </c>
      <c r="W60" s="0" t="e">
        <f aca="false">Mch(T60,U60,Rair,gamma)</f>
        <v>#VALUE!</v>
      </c>
      <c r="X60" s="0" t="e">
        <f aca="false">Cpex(Cp0,W60,$N$9,$L$13:$M$19)</f>
        <v>#VALUE!</v>
      </c>
      <c r="Y60" s="0" t="e">
        <f aca="false">pex(V60,W60,gamma,X60)</f>
        <v>#VALUE!</v>
      </c>
      <c r="Z60" s="0" t="e">
        <f aca="false">MachThroat(gamma,Y60,R60)</f>
        <v>#VALUE!</v>
      </c>
      <c r="AA60" s="0" t="e">
        <f aca="false">CN(Z60,CSON,CINC)</f>
        <v>#VALUE!</v>
      </c>
      <c r="AB60" s="0" t="e">
        <f aca="false">DPDT(Constant,AA60,Z60,gamma,R60,Y60)</f>
        <v>#VALUE!</v>
      </c>
      <c r="AC60" s="0" t="s">
        <v>134</v>
      </c>
      <c r="AD60" s="0" t="n">
        <f aca="false">Q60+deltaT/2</f>
        <v>0.555</v>
      </c>
      <c r="AE60" s="0" t="e">
        <f aca="false">pC+deltaT*pdot/2</f>
        <v>#VALUE!</v>
      </c>
      <c r="AF60" s="0" t="e">
        <f aca="false">hALT1($E$13:$G$1365,AD60,2)</f>
        <v>#VALUE!</v>
      </c>
      <c r="AG60" s="0" t="e">
        <f aca="false">Veloc($E$13:$G$1365,AD60,3)</f>
        <v>#VALUE!</v>
      </c>
      <c r="AH60" s="0" t="e">
        <f aca="false">IF(AF60&lt;hT,$G$5+alfa*(AF60-ho),TT)</f>
        <v>#VALUE!</v>
      </c>
      <c r="AI60" s="0" t="e">
        <f aca="false">IF(AF60&lt;hT,pSL*(1/(1+alfa*AF60/($G$5-alfa*ho)))^(go/(Rair*alfa)),pT*EXP(-go*(AF60-hT)/(Rair*TT)))</f>
        <v>#VALUE!</v>
      </c>
      <c r="AJ60" s="0" t="e">
        <f aca="false">Mch(AG60,AH60,Rair,gamma)</f>
        <v>#VALUE!</v>
      </c>
      <c r="AK60" s="0" t="e">
        <f aca="false">Cpex(Cp0,AJ60,$N$9,$L$13:$M$19)</f>
        <v>#VALUE!</v>
      </c>
      <c r="AL60" s="0" t="e">
        <f aca="false">pex(AI60,AJ60,gamma,AK60)</f>
        <v>#VALUE!</v>
      </c>
      <c r="AM60" s="0" t="e">
        <f aca="false">MachThroat(gamma,AL60,AE60)</f>
        <v>#VALUE!</v>
      </c>
      <c r="AN60" s="0" t="e">
        <f aca="false">CN(AM60,CSON,CINC)</f>
        <v>#VALUE!</v>
      </c>
      <c r="AO60" s="0" t="e">
        <f aca="false">DPDT(Constant,AN60,AM60,gamma,AE60,AL60)</f>
        <v>#VALUE!</v>
      </c>
      <c r="AP60" s="0" t="s">
        <v>134</v>
      </c>
      <c r="AQ60" s="0" t="n">
        <f aca="false">Q60+deltaT/2</f>
        <v>0.555</v>
      </c>
      <c r="AR60" s="0" t="e">
        <f aca="false">pC+deltaT*pdot2/2</f>
        <v>#VALUE!</v>
      </c>
      <c r="AS60" s="0" t="e">
        <f aca="false">hALT1($E$13:$G$1365,AQ60,2)</f>
        <v>#VALUE!</v>
      </c>
      <c r="AT60" s="0" t="e">
        <f aca="false">Veloc($E$13:$G$1365,AQ60,3)</f>
        <v>#VALUE!</v>
      </c>
      <c r="AU60" s="0" t="e">
        <f aca="false">IF(AS60&lt;hT,$G$5+alfa*(AS60-ho),TT)</f>
        <v>#VALUE!</v>
      </c>
      <c r="AV60" s="0" t="e">
        <f aca="false">IF(AS60&lt;hT,pSL*(1/(1+alfa*AF60/($G$5-alfa*ho)))^(go/(Rair*alfa)),pT*EXP(-go*(AF60-hT)/(Rair*TT)))</f>
        <v>#VALUE!</v>
      </c>
      <c r="AW60" s="0" t="e">
        <f aca="false">Mch(AT60,AU60,Rair,gamma)</f>
        <v>#VALUE!</v>
      </c>
      <c r="AX60" s="0" t="e">
        <f aca="false">Cpex(Cp0,AW60,$N$9,$L$13:$M$19)</f>
        <v>#VALUE!</v>
      </c>
      <c r="AY60" s="0" t="e">
        <f aca="false">pex(AV60,AW60,gamma,AX60)</f>
        <v>#VALUE!</v>
      </c>
      <c r="AZ60" s="0" t="e">
        <f aca="false">MachThroat(gamma,AY60,AR60)</f>
        <v>#VALUE!</v>
      </c>
      <c r="BA60" s="0" t="e">
        <f aca="false">CN(AZ60,CSON,CINC)</f>
        <v>#VALUE!</v>
      </c>
      <c r="BB60" s="0" t="e">
        <f aca="false">DPDT(Constant,BA60,AZ60,gamma,AR60,AY60)</f>
        <v>#VALUE!</v>
      </c>
      <c r="BC60" s="0" t="s">
        <v>134</v>
      </c>
      <c r="BD60" s="0" t="n">
        <f aca="false">Q60+deltaT</f>
        <v>0.56</v>
      </c>
      <c r="BE60" s="0" t="e">
        <f aca="false">pC+deltaT*pdot3</f>
        <v>#VALUE!</v>
      </c>
      <c r="BF60" s="0" t="e">
        <f aca="false">hALT1($E$13:$G$1365,BD60,2)</f>
        <v>#VALUE!</v>
      </c>
      <c r="BG60" s="0" t="e">
        <f aca="false">Veloc($E$13:$G$1365,BD60,3)</f>
        <v>#VALUE!</v>
      </c>
      <c r="BH60" s="0" t="e">
        <f aca="false">IF(BF60&lt;hT,$G$5+alfa*(BF60-ho),TT)</f>
        <v>#VALUE!</v>
      </c>
      <c r="BI60" s="0" t="e">
        <f aca="false">IF(BF60&lt;hT,pSL*(1/(1+alfa*BF60/($G$5-alfa*ho)))^(go/(Rair*alfa)),pT*EXP(-go*(BF60-hT)/(Rair*TT)))</f>
        <v>#VALUE!</v>
      </c>
      <c r="BJ60" s="0" t="e">
        <f aca="false">Mch(BG60,BH60,Rair,gamma)</f>
        <v>#VALUE!</v>
      </c>
      <c r="BK60" s="0" t="e">
        <f aca="false">Cpex(Cp0,BJ60,$N$9,$L$13:$M$19)</f>
        <v>#VALUE!</v>
      </c>
      <c r="BL60" s="0" t="e">
        <f aca="false">pex(BI60,BJ60,gamma,BK60)</f>
        <v>#VALUE!</v>
      </c>
      <c r="BM60" s="0" t="e">
        <f aca="false">MachThroat(gamma,BL60,BE60)</f>
        <v>#VALUE!</v>
      </c>
      <c r="BN60" s="0" t="e">
        <f aca="false">CN(BM60,CSON,CINC)</f>
        <v>#VALUE!</v>
      </c>
      <c r="BO60" s="0" t="e">
        <f aca="false">DPDT(Constant,BN60,BM60,gamma,BE60,BL60)</f>
        <v>#VALUE!</v>
      </c>
      <c r="BP60" s="0" t="e">
        <f aca="false">pC+deltaT*(pdot+2*pdot2+2*pdot3+pdot4)/6</f>
        <v>#VALUE!</v>
      </c>
      <c r="BQ60" s="0" t="s">
        <v>134</v>
      </c>
      <c r="BR60" s="0" t="n">
        <f aca="false">Q60</f>
        <v>0.55</v>
      </c>
      <c r="BS60" s="0" t="e">
        <f aca="false">R60/144</f>
        <v>#VALUE!</v>
      </c>
      <c r="BT60" s="0" t="e">
        <f aca="false">pX/144</f>
        <v>#VALUE!</v>
      </c>
      <c r="BU60" s="0" t="e">
        <f aca="false">pa/144</f>
        <v>#VALUE!</v>
      </c>
      <c r="BV60" s="11" t="n">
        <f aca="false">BR60</f>
        <v>0.55</v>
      </c>
      <c r="BW60" s="12" t="e">
        <f aca="false">(pC-pX)/144</f>
        <v>#VALUE!</v>
      </c>
      <c r="BX60" s="0" t="s">
        <v>134</v>
      </c>
      <c r="BZ60" s="0" t="s">
        <v>134</v>
      </c>
      <c r="CA60" s="0" t="s">
        <v>134</v>
      </c>
      <c r="CB60" s="0" t="s">
        <v>134</v>
      </c>
      <c r="CC60" s="0" t="s">
        <v>134</v>
      </c>
      <c r="CD60" s="0" t="s">
        <v>134</v>
      </c>
      <c r="CE60" s="0" t="s">
        <v>134</v>
      </c>
    </row>
    <row r="61" customFormat="false" ht="12.75" hidden="false" customHeight="false" outlineLevel="0" collapsed="false">
      <c r="E61" s="9" t="n">
        <v>0.48</v>
      </c>
      <c r="F61" s="9" t="n">
        <v>1913.07779007982</v>
      </c>
      <c r="G61" s="9" t="n">
        <v>79.5110179321593</v>
      </c>
      <c r="P61" s="6"/>
      <c r="Q61" s="0" t="n">
        <f aca="false">Q60+deltaT</f>
        <v>0.56</v>
      </c>
      <c r="R61" s="0" t="e">
        <f aca="false">BP60</f>
        <v>#VALUE!</v>
      </c>
      <c r="S61" s="0" t="e">
        <f aca="false">hALT1($E$13:$G$1365,Q61,2)</f>
        <v>#VALUE!</v>
      </c>
      <c r="T61" s="0" t="e">
        <f aca="false">Veloc($E$13:$G$1365,Q61,3)</f>
        <v>#VALUE!</v>
      </c>
      <c r="U61" s="0" t="e">
        <f aca="false">IF(S61&lt;hT,$G$5+alfa*(S61-ho),TT)</f>
        <v>#VALUE!</v>
      </c>
      <c r="V61" s="0" t="e">
        <f aca="false">IF(S61&lt;hT,pSL*(1/(1+alfa*S61/($G$5-alfa*ho)))^(go/(Rair*alfa)),pT*EXP(-go*(S61-hT)/(Rair*TT)))</f>
        <v>#VALUE!</v>
      </c>
      <c r="W61" s="0" t="e">
        <f aca="false">Mch(T61,U61,Rair,gamma)</f>
        <v>#VALUE!</v>
      </c>
      <c r="X61" s="0" t="e">
        <f aca="false">Cpex(Cp0,W61,$N$9,$L$13:$M$19)</f>
        <v>#VALUE!</v>
      </c>
      <c r="Y61" s="0" t="e">
        <f aca="false">pex(V61,W61,gamma,X61)</f>
        <v>#VALUE!</v>
      </c>
      <c r="Z61" s="0" t="e">
        <f aca="false">MachThroat(gamma,Y61,R61)</f>
        <v>#VALUE!</v>
      </c>
      <c r="AA61" s="0" t="e">
        <f aca="false">CN(Z61,CSON,CINC)</f>
        <v>#VALUE!</v>
      </c>
      <c r="AB61" s="0" t="e">
        <f aca="false">DPDT(Constant,AA61,Z61,gamma,R61,Y61)</f>
        <v>#VALUE!</v>
      </c>
      <c r="AC61" s="0" t="s">
        <v>134</v>
      </c>
      <c r="AD61" s="0" t="n">
        <f aca="false">Q61+deltaT/2</f>
        <v>0.565</v>
      </c>
      <c r="AE61" s="0" t="e">
        <f aca="false">pC+deltaT*pdot/2</f>
        <v>#VALUE!</v>
      </c>
      <c r="AF61" s="0" t="e">
        <f aca="false">hALT1($E$13:$G$1365,AD61,2)</f>
        <v>#VALUE!</v>
      </c>
      <c r="AG61" s="0" t="e">
        <f aca="false">Veloc($E$13:$G$1365,AD61,3)</f>
        <v>#VALUE!</v>
      </c>
      <c r="AH61" s="0" t="e">
        <f aca="false">IF(AF61&lt;hT,$G$5+alfa*(AF61-ho),TT)</f>
        <v>#VALUE!</v>
      </c>
      <c r="AI61" s="0" t="e">
        <f aca="false">IF(AF61&lt;hT,pSL*(1/(1+alfa*AF61/($G$5-alfa*ho)))^(go/(Rair*alfa)),pT*EXP(-go*(AF61-hT)/(Rair*TT)))</f>
        <v>#VALUE!</v>
      </c>
      <c r="AJ61" s="0" t="e">
        <f aca="false">Mch(AG61,AH61,Rair,gamma)</f>
        <v>#VALUE!</v>
      </c>
      <c r="AK61" s="0" t="e">
        <f aca="false">Cpex(Cp0,AJ61,$N$9,$L$13:$M$19)</f>
        <v>#VALUE!</v>
      </c>
      <c r="AL61" s="0" t="e">
        <f aca="false">pex(AI61,AJ61,gamma,AK61)</f>
        <v>#VALUE!</v>
      </c>
      <c r="AM61" s="0" t="e">
        <f aca="false">MachThroat(gamma,AL61,AE61)</f>
        <v>#VALUE!</v>
      </c>
      <c r="AN61" s="0" t="e">
        <f aca="false">CN(AM61,CSON,CINC)</f>
        <v>#VALUE!</v>
      </c>
      <c r="AO61" s="0" t="e">
        <f aca="false">DPDT(Constant,AN61,AM61,gamma,AE61,AL61)</f>
        <v>#VALUE!</v>
      </c>
      <c r="AP61" s="0" t="s">
        <v>134</v>
      </c>
      <c r="AQ61" s="0" t="n">
        <f aca="false">Q61+deltaT/2</f>
        <v>0.565</v>
      </c>
      <c r="AR61" s="0" t="e">
        <f aca="false">pC+deltaT*pdot2/2</f>
        <v>#VALUE!</v>
      </c>
      <c r="AS61" s="0" t="e">
        <f aca="false">hALT1($E$13:$G$1365,AQ61,2)</f>
        <v>#VALUE!</v>
      </c>
      <c r="AT61" s="0" t="e">
        <f aca="false">Veloc($E$13:$G$1365,AQ61,3)</f>
        <v>#VALUE!</v>
      </c>
      <c r="AU61" s="0" t="e">
        <f aca="false">IF(AS61&lt;hT,$G$5+alfa*(AS61-ho),TT)</f>
        <v>#VALUE!</v>
      </c>
      <c r="AV61" s="0" t="e">
        <f aca="false">IF(AS61&lt;hT,pSL*(1/(1+alfa*AF61/($G$5-alfa*ho)))^(go/(Rair*alfa)),pT*EXP(-go*(AF61-hT)/(Rair*TT)))</f>
        <v>#VALUE!</v>
      </c>
      <c r="AW61" s="0" t="e">
        <f aca="false">Mch(AT61,AU61,Rair,gamma)</f>
        <v>#VALUE!</v>
      </c>
      <c r="AX61" s="0" t="e">
        <f aca="false">Cpex(Cp0,AW61,$N$9,$L$13:$M$19)</f>
        <v>#VALUE!</v>
      </c>
      <c r="AY61" s="0" t="e">
        <f aca="false">pex(AV61,AW61,gamma,AX61)</f>
        <v>#VALUE!</v>
      </c>
      <c r="AZ61" s="0" t="e">
        <f aca="false">MachThroat(gamma,AY61,AR61)</f>
        <v>#VALUE!</v>
      </c>
      <c r="BA61" s="0" t="e">
        <f aca="false">CN(AZ61,CSON,CINC)</f>
        <v>#VALUE!</v>
      </c>
      <c r="BB61" s="0" t="e">
        <f aca="false">DPDT(Constant,BA61,AZ61,gamma,AR61,AY61)</f>
        <v>#VALUE!</v>
      </c>
      <c r="BC61" s="0" t="s">
        <v>134</v>
      </c>
      <c r="BD61" s="0" t="n">
        <f aca="false">Q61+deltaT</f>
        <v>0.57</v>
      </c>
      <c r="BE61" s="0" t="e">
        <f aca="false">pC+deltaT*pdot3</f>
        <v>#VALUE!</v>
      </c>
      <c r="BF61" s="0" t="e">
        <f aca="false">hALT1($E$13:$G$1365,BD61,2)</f>
        <v>#VALUE!</v>
      </c>
      <c r="BG61" s="0" t="e">
        <f aca="false">Veloc($E$13:$G$1365,BD61,3)</f>
        <v>#VALUE!</v>
      </c>
      <c r="BH61" s="0" t="e">
        <f aca="false">IF(BF61&lt;hT,$G$5+alfa*(BF61-ho),TT)</f>
        <v>#VALUE!</v>
      </c>
      <c r="BI61" s="0" t="e">
        <f aca="false">IF(BF61&lt;hT,pSL*(1/(1+alfa*BF61/($G$5-alfa*ho)))^(go/(Rair*alfa)),pT*EXP(-go*(BF61-hT)/(Rair*TT)))</f>
        <v>#VALUE!</v>
      </c>
      <c r="BJ61" s="0" t="e">
        <f aca="false">Mch(BG61,BH61,Rair,gamma)</f>
        <v>#VALUE!</v>
      </c>
      <c r="BK61" s="0" t="e">
        <f aca="false">Cpex(Cp0,BJ61,$N$9,$L$13:$M$19)</f>
        <v>#VALUE!</v>
      </c>
      <c r="BL61" s="0" t="e">
        <f aca="false">pex(BI61,BJ61,gamma,BK61)</f>
        <v>#VALUE!</v>
      </c>
      <c r="BM61" s="0" t="e">
        <f aca="false">MachThroat(gamma,BL61,BE61)</f>
        <v>#VALUE!</v>
      </c>
      <c r="BN61" s="0" t="e">
        <f aca="false">CN(BM61,CSON,CINC)</f>
        <v>#VALUE!</v>
      </c>
      <c r="BO61" s="0" t="e">
        <f aca="false">DPDT(Constant,BN61,BM61,gamma,BE61,BL61)</f>
        <v>#VALUE!</v>
      </c>
      <c r="BP61" s="0" t="e">
        <f aca="false">pC+deltaT*(pdot+2*pdot2+2*pdot3+pdot4)/6</f>
        <v>#VALUE!</v>
      </c>
      <c r="BQ61" s="0" t="s">
        <v>134</v>
      </c>
      <c r="BR61" s="0" t="n">
        <f aca="false">Q61</f>
        <v>0.56</v>
      </c>
      <c r="BS61" s="0" t="e">
        <f aca="false">R61/144</f>
        <v>#VALUE!</v>
      </c>
      <c r="BT61" s="0" t="e">
        <f aca="false">pX/144</f>
        <v>#VALUE!</v>
      </c>
      <c r="BU61" s="0" t="e">
        <f aca="false">pa/144</f>
        <v>#VALUE!</v>
      </c>
      <c r="BV61" s="11" t="n">
        <f aca="false">BR61</f>
        <v>0.56</v>
      </c>
      <c r="BW61" s="12" t="e">
        <f aca="false">(pC-pX)/144</f>
        <v>#VALUE!</v>
      </c>
      <c r="BX61" s="0" t="s">
        <v>134</v>
      </c>
      <c r="BZ61" s="0" t="s">
        <v>134</v>
      </c>
      <c r="CA61" s="0" t="s">
        <v>134</v>
      </c>
      <c r="CB61" s="0" t="s">
        <v>134</v>
      </c>
      <c r="CC61" s="0" t="s">
        <v>134</v>
      </c>
      <c r="CD61" s="0" t="s">
        <v>134</v>
      </c>
      <c r="CE61" s="0" t="s">
        <v>134</v>
      </c>
    </row>
    <row r="62" customFormat="false" ht="12.75" hidden="false" customHeight="false" outlineLevel="0" collapsed="false">
      <c r="E62" s="9" t="n">
        <v>0.49</v>
      </c>
      <c r="F62" s="9" t="n">
        <v>1913.88394221947</v>
      </c>
      <c r="G62" s="9" t="n">
        <v>81.7201891316785</v>
      </c>
      <c r="P62" s="6"/>
      <c r="Q62" s="0" t="n">
        <f aca="false">Q61+deltaT</f>
        <v>0.57</v>
      </c>
      <c r="R62" s="0" t="e">
        <f aca="false">BP61</f>
        <v>#VALUE!</v>
      </c>
      <c r="S62" s="0" t="e">
        <f aca="false">hALT1($E$13:$G$1365,Q62,2)</f>
        <v>#VALUE!</v>
      </c>
      <c r="T62" s="0" t="e">
        <f aca="false">Veloc($E$13:$G$1365,Q62,3)</f>
        <v>#VALUE!</v>
      </c>
      <c r="U62" s="0" t="e">
        <f aca="false">IF(S62&lt;hT,$G$5+alfa*(S62-ho),TT)</f>
        <v>#VALUE!</v>
      </c>
      <c r="V62" s="0" t="e">
        <f aca="false">IF(S62&lt;hT,pSL*(1/(1+alfa*S62/($G$5-alfa*ho)))^(go/(Rair*alfa)),pT*EXP(-go*(S62-hT)/(Rair*TT)))</f>
        <v>#VALUE!</v>
      </c>
      <c r="W62" s="0" t="e">
        <f aca="false">Mch(T62,U62,Rair,gamma)</f>
        <v>#VALUE!</v>
      </c>
      <c r="X62" s="0" t="e">
        <f aca="false">Cpex(Cp0,W62,$N$9,$L$13:$M$19)</f>
        <v>#VALUE!</v>
      </c>
      <c r="Y62" s="0" t="e">
        <f aca="false">pex(V62,W62,gamma,X62)</f>
        <v>#VALUE!</v>
      </c>
      <c r="Z62" s="0" t="e">
        <f aca="false">MachThroat(gamma,Y62,R62)</f>
        <v>#VALUE!</v>
      </c>
      <c r="AA62" s="0" t="e">
        <f aca="false">CN(Z62,CSON,CINC)</f>
        <v>#VALUE!</v>
      </c>
      <c r="AB62" s="0" t="e">
        <f aca="false">DPDT(Constant,AA62,Z62,gamma,R62,Y62)</f>
        <v>#VALUE!</v>
      </c>
      <c r="AC62" s="0" t="s">
        <v>134</v>
      </c>
      <c r="AD62" s="0" t="n">
        <f aca="false">Q62+deltaT/2</f>
        <v>0.575</v>
      </c>
      <c r="AE62" s="0" t="e">
        <f aca="false">pC+deltaT*pdot/2</f>
        <v>#VALUE!</v>
      </c>
      <c r="AF62" s="0" t="e">
        <f aca="false">hALT1($E$13:$G$1365,AD62,2)</f>
        <v>#VALUE!</v>
      </c>
      <c r="AG62" s="0" t="e">
        <f aca="false">Veloc($E$13:$G$1365,AD62,3)</f>
        <v>#VALUE!</v>
      </c>
      <c r="AH62" s="0" t="e">
        <f aca="false">IF(AF62&lt;hT,$G$5+alfa*(AF62-ho),TT)</f>
        <v>#VALUE!</v>
      </c>
      <c r="AI62" s="0" t="e">
        <f aca="false">IF(AF62&lt;hT,pSL*(1/(1+alfa*AF62/($G$5-alfa*ho)))^(go/(Rair*alfa)),pT*EXP(-go*(AF62-hT)/(Rair*TT)))</f>
        <v>#VALUE!</v>
      </c>
      <c r="AJ62" s="0" t="e">
        <f aca="false">Mch(AG62,AH62,Rair,gamma)</f>
        <v>#VALUE!</v>
      </c>
      <c r="AK62" s="0" t="e">
        <f aca="false">Cpex(Cp0,AJ62,$N$9,$L$13:$M$19)</f>
        <v>#VALUE!</v>
      </c>
      <c r="AL62" s="0" t="e">
        <f aca="false">pex(AI62,AJ62,gamma,AK62)</f>
        <v>#VALUE!</v>
      </c>
      <c r="AM62" s="0" t="e">
        <f aca="false">MachThroat(gamma,AL62,AE62)</f>
        <v>#VALUE!</v>
      </c>
      <c r="AN62" s="0" t="e">
        <f aca="false">CN(AM62,CSON,CINC)</f>
        <v>#VALUE!</v>
      </c>
      <c r="AO62" s="0" t="e">
        <f aca="false">DPDT(Constant,AN62,AM62,gamma,AE62,AL62)</f>
        <v>#VALUE!</v>
      </c>
      <c r="AP62" s="0" t="s">
        <v>134</v>
      </c>
      <c r="AQ62" s="0" t="n">
        <f aca="false">Q62+deltaT/2</f>
        <v>0.575</v>
      </c>
      <c r="AR62" s="0" t="e">
        <f aca="false">pC+deltaT*pdot2/2</f>
        <v>#VALUE!</v>
      </c>
      <c r="AS62" s="0" t="e">
        <f aca="false">hALT1($E$13:$G$1365,AQ62,2)</f>
        <v>#VALUE!</v>
      </c>
      <c r="AT62" s="0" t="e">
        <f aca="false">Veloc($E$13:$G$1365,AQ62,3)</f>
        <v>#VALUE!</v>
      </c>
      <c r="AU62" s="0" t="e">
        <f aca="false">IF(AS62&lt;hT,$G$5+alfa*(AS62-ho),TT)</f>
        <v>#VALUE!</v>
      </c>
      <c r="AV62" s="0" t="e">
        <f aca="false">IF(AS62&lt;hT,pSL*(1/(1+alfa*AF62/($G$5-alfa*ho)))^(go/(Rair*alfa)),pT*EXP(-go*(AF62-hT)/(Rair*TT)))</f>
        <v>#VALUE!</v>
      </c>
      <c r="AW62" s="0" t="e">
        <f aca="false">Mch(AT62,AU62,Rair,gamma)</f>
        <v>#VALUE!</v>
      </c>
      <c r="AX62" s="0" t="e">
        <f aca="false">Cpex(Cp0,AW62,$N$9,$L$13:$M$19)</f>
        <v>#VALUE!</v>
      </c>
      <c r="AY62" s="0" t="e">
        <f aca="false">pex(AV62,AW62,gamma,AX62)</f>
        <v>#VALUE!</v>
      </c>
      <c r="AZ62" s="0" t="e">
        <f aca="false">MachThroat(gamma,AY62,AR62)</f>
        <v>#VALUE!</v>
      </c>
      <c r="BA62" s="0" t="e">
        <f aca="false">CN(AZ62,CSON,CINC)</f>
        <v>#VALUE!</v>
      </c>
      <c r="BB62" s="0" t="e">
        <f aca="false">DPDT(Constant,BA62,AZ62,gamma,AR62,AY62)</f>
        <v>#VALUE!</v>
      </c>
      <c r="BC62" s="0" t="s">
        <v>134</v>
      </c>
      <c r="BD62" s="0" t="n">
        <f aca="false">Q62+deltaT</f>
        <v>0.58</v>
      </c>
      <c r="BE62" s="0" t="e">
        <f aca="false">pC+deltaT*pdot3</f>
        <v>#VALUE!</v>
      </c>
      <c r="BF62" s="0" t="e">
        <f aca="false">hALT1($E$13:$G$1365,BD62,2)</f>
        <v>#VALUE!</v>
      </c>
      <c r="BG62" s="0" t="e">
        <f aca="false">Veloc($E$13:$G$1365,BD62,3)</f>
        <v>#VALUE!</v>
      </c>
      <c r="BH62" s="0" t="e">
        <f aca="false">IF(BF62&lt;hT,$G$5+alfa*(BF62-ho),TT)</f>
        <v>#VALUE!</v>
      </c>
      <c r="BI62" s="0" t="e">
        <f aca="false">IF(BF62&lt;hT,pSL*(1/(1+alfa*BF62/($G$5-alfa*ho)))^(go/(Rair*alfa)),pT*EXP(-go*(BF62-hT)/(Rair*TT)))</f>
        <v>#VALUE!</v>
      </c>
      <c r="BJ62" s="0" t="e">
        <f aca="false">Mch(BG62,BH62,Rair,gamma)</f>
        <v>#VALUE!</v>
      </c>
      <c r="BK62" s="0" t="e">
        <f aca="false">Cpex(Cp0,BJ62,$N$9,$L$13:$M$19)</f>
        <v>#VALUE!</v>
      </c>
      <c r="BL62" s="0" t="e">
        <f aca="false">pex(BI62,BJ62,gamma,BK62)</f>
        <v>#VALUE!</v>
      </c>
      <c r="BM62" s="0" t="e">
        <f aca="false">MachThroat(gamma,BL62,BE62)</f>
        <v>#VALUE!</v>
      </c>
      <c r="BN62" s="0" t="e">
        <f aca="false">CN(BM62,CSON,CINC)</f>
        <v>#VALUE!</v>
      </c>
      <c r="BO62" s="0" t="e">
        <f aca="false">DPDT(Constant,BN62,BM62,gamma,BE62,BL62)</f>
        <v>#VALUE!</v>
      </c>
      <c r="BP62" s="0" t="e">
        <f aca="false">pC+deltaT*(pdot+2*pdot2+2*pdot3+pdot4)/6</f>
        <v>#VALUE!</v>
      </c>
      <c r="BQ62" s="0" t="s">
        <v>134</v>
      </c>
      <c r="BR62" s="0" t="n">
        <f aca="false">Q62</f>
        <v>0.57</v>
      </c>
      <c r="BS62" s="0" t="e">
        <f aca="false">R62/144</f>
        <v>#VALUE!</v>
      </c>
      <c r="BT62" s="0" t="e">
        <f aca="false">pX/144</f>
        <v>#VALUE!</v>
      </c>
      <c r="BU62" s="0" t="e">
        <f aca="false">pa/144</f>
        <v>#VALUE!</v>
      </c>
      <c r="BV62" s="11" t="n">
        <f aca="false">BR62</f>
        <v>0.57</v>
      </c>
      <c r="BW62" s="12" t="e">
        <f aca="false">(pC-pX)/144</f>
        <v>#VALUE!</v>
      </c>
      <c r="BX62" s="0" t="s">
        <v>134</v>
      </c>
      <c r="BZ62" s="0" t="s">
        <v>134</v>
      </c>
      <c r="CA62" s="0" t="s">
        <v>134</v>
      </c>
      <c r="CB62" s="0" t="s">
        <v>134</v>
      </c>
      <c r="CC62" s="0" t="s">
        <v>134</v>
      </c>
      <c r="CD62" s="0" t="s">
        <v>134</v>
      </c>
      <c r="CE62" s="0" t="s">
        <v>134</v>
      </c>
    </row>
    <row r="63" customFormat="false" ht="12.75" hidden="false" customHeight="false" outlineLevel="0" collapsed="false">
      <c r="E63" s="9" t="n">
        <v>0.5</v>
      </c>
      <c r="F63" s="9" t="n">
        <v>1914.7122094481</v>
      </c>
      <c r="G63" s="9" t="n">
        <v>83.9340360331789</v>
      </c>
      <c r="P63" s="6"/>
      <c r="Q63" s="0" t="n">
        <f aca="false">Q62+deltaT</f>
        <v>0.58</v>
      </c>
      <c r="R63" s="0" t="e">
        <f aca="false">BP62</f>
        <v>#VALUE!</v>
      </c>
      <c r="S63" s="0" t="e">
        <f aca="false">hALT1($E$13:$G$1365,Q63,2)</f>
        <v>#VALUE!</v>
      </c>
      <c r="T63" s="0" t="e">
        <f aca="false">Veloc($E$13:$G$1365,Q63,3)</f>
        <v>#VALUE!</v>
      </c>
      <c r="U63" s="0" t="e">
        <f aca="false">IF(S63&lt;hT,$G$5+alfa*(S63-ho),TT)</f>
        <v>#VALUE!</v>
      </c>
      <c r="V63" s="0" t="e">
        <f aca="false">IF(S63&lt;hT,pSL*(1/(1+alfa*S63/($G$5-alfa*ho)))^(go/(Rair*alfa)),pT*EXP(-go*(S63-hT)/(Rair*TT)))</f>
        <v>#VALUE!</v>
      </c>
      <c r="W63" s="0" t="e">
        <f aca="false">Mch(T63,U63,Rair,gamma)</f>
        <v>#VALUE!</v>
      </c>
      <c r="X63" s="0" t="e">
        <f aca="false">Cpex(Cp0,W63,$N$9,$L$13:$M$19)</f>
        <v>#VALUE!</v>
      </c>
      <c r="Y63" s="0" t="e">
        <f aca="false">pex(V63,W63,gamma,X63)</f>
        <v>#VALUE!</v>
      </c>
      <c r="Z63" s="0" t="e">
        <f aca="false">MachThroat(gamma,Y63,R63)</f>
        <v>#VALUE!</v>
      </c>
      <c r="AA63" s="0" t="e">
        <f aca="false">CN(Z63,CSON,CINC)</f>
        <v>#VALUE!</v>
      </c>
      <c r="AB63" s="0" t="e">
        <f aca="false">DPDT(Constant,AA63,Z63,gamma,R63,Y63)</f>
        <v>#VALUE!</v>
      </c>
      <c r="AC63" s="0" t="s">
        <v>134</v>
      </c>
      <c r="AD63" s="0" t="n">
        <f aca="false">Q63+deltaT/2</f>
        <v>0.585</v>
      </c>
      <c r="AE63" s="0" t="e">
        <f aca="false">pC+deltaT*pdot/2</f>
        <v>#VALUE!</v>
      </c>
      <c r="AF63" s="0" t="e">
        <f aca="false">hALT1($E$13:$G$1365,AD63,2)</f>
        <v>#VALUE!</v>
      </c>
      <c r="AG63" s="0" t="e">
        <f aca="false">Veloc($E$13:$G$1365,AD63,3)</f>
        <v>#VALUE!</v>
      </c>
      <c r="AH63" s="0" t="e">
        <f aca="false">IF(AF63&lt;hT,$G$5+alfa*(AF63-ho),TT)</f>
        <v>#VALUE!</v>
      </c>
      <c r="AI63" s="0" t="e">
        <f aca="false">IF(AF63&lt;hT,pSL*(1/(1+alfa*AF63/($G$5-alfa*ho)))^(go/(Rair*alfa)),pT*EXP(-go*(AF63-hT)/(Rair*TT)))</f>
        <v>#VALUE!</v>
      </c>
      <c r="AJ63" s="0" t="e">
        <f aca="false">Mch(AG63,AH63,Rair,gamma)</f>
        <v>#VALUE!</v>
      </c>
      <c r="AK63" s="0" t="e">
        <f aca="false">Cpex(Cp0,AJ63,$N$9,$L$13:$M$19)</f>
        <v>#VALUE!</v>
      </c>
      <c r="AL63" s="0" t="e">
        <f aca="false">pex(AI63,AJ63,gamma,AK63)</f>
        <v>#VALUE!</v>
      </c>
      <c r="AM63" s="0" t="e">
        <f aca="false">MachThroat(gamma,AL63,AE63)</f>
        <v>#VALUE!</v>
      </c>
      <c r="AN63" s="0" t="e">
        <f aca="false">CN(AM63,CSON,CINC)</f>
        <v>#VALUE!</v>
      </c>
      <c r="AO63" s="0" t="e">
        <f aca="false">DPDT(Constant,AN63,AM63,gamma,AE63,AL63)</f>
        <v>#VALUE!</v>
      </c>
      <c r="AP63" s="0" t="s">
        <v>134</v>
      </c>
      <c r="AQ63" s="0" t="n">
        <f aca="false">Q63+deltaT/2</f>
        <v>0.585</v>
      </c>
      <c r="AR63" s="0" t="e">
        <f aca="false">pC+deltaT*pdot2/2</f>
        <v>#VALUE!</v>
      </c>
      <c r="AS63" s="0" t="e">
        <f aca="false">hALT1($E$13:$G$1365,AQ63,2)</f>
        <v>#VALUE!</v>
      </c>
      <c r="AT63" s="0" t="e">
        <f aca="false">Veloc($E$13:$G$1365,AQ63,3)</f>
        <v>#VALUE!</v>
      </c>
      <c r="AU63" s="0" t="e">
        <f aca="false">IF(AS63&lt;hT,$G$5+alfa*(AS63-ho),TT)</f>
        <v>#VALUE!</v>
      </c>
      <c r="AV63" s="0" t="e">
        <f aca="false">IF(AS63&lt;hT,pSL*(1/(1+alfa*AF63/($G$5-alfa*ho)))^(go/(Rair*alfa)),pT*EXP(-go*(AF63-hT)/(Rair*TT)))</f>
        <v>#VALUE!</v>
      </c>
      <c r="AW63" s="0" t="e">
        <f aca="false">Mch(AT63,AU63,Rair,gamma)</f>
        <v>#VALUE!</v>
      </c>
      <c r="AX63" s="0" t="e">
        <f aca="false">Cpex(Cp0,AW63,$N$9,$L$13:$M$19)</f>
        <v>#VALUE!</v>
      </c>
      <c r="AY63" s="0" t="e">
        <f aca="false">pex(AV63,AW63,gamma,AX63)</f>
        <v>#VALUE!</v>
      </c>
      <c r="AZ63" s="0" t="e">
        <f aca="false">MachThroat(gamma,AY63,AR63)</f>
        <v>#VALUE!</v>
      </c>
      <c r="BA63" s="0" t="e">
        <f aca="false">CN(AZ63,CSON,CINC)</f>
        <v>#VALUE!</v>
      </c>
      <c r="BB63" s="0" t="e">
        <f aca="false">DPDT(Constant,BA63,AZ63,gamma,AR63,AY63)</f>
        <v>#VALUE!</v>
      </c>
      <c r="BC63" s="0" t="s">
        <v>134</v>
      </c>
      <c r="BD63" s="0" t="n">
        <f aca="false">Q63+deltaT</f>
        <v>0.59</v>
      </c>
      <c r="BE63" s="0" t="e">
        <f aca="false">pC+deltaT*pdot3</f>
        <v>#VALUE!</v>
      </c>
      <c r="BF63" s="0" t="e">
        <f aca="false">hALT1($E$13:$G$1365,BD63,2)</f>
        <v>#VALUE!</v>
      </c>
      <c r="BG63" s="0" t="e">
        <f aca="false">Veloc($E$13:$G$1365,BD63,3)</f>
        <v>#VALUE!</v>
      </c>
      <c r="BH63" s="0" t="e">
        <f aca="false">IF(BF63&lt;hT,$G$5+alfa*(BF63-ho),TT)</f>
        <v>#VALUE!</v>
      </c>
      <c r="BI63" s="0" t="e">
        <f aca="false">IF(BF63&lt;hT,pSL*(1/(1+alfa*BF63/($G$5-alfa*ho)))^(go/(Rair*alfa)),pT*EXP(-go*(BF63-hT)/(Rair*TT)))</f>
        <v>#VALUE!</v>
      </c>
      <c r="BJ63" s="0" t="e">
        <f aca="false">Mch(BG63,BH63,Rair,gamma)</f>
        <v>#VALUE!</v>
      </c>
      <c r="BK63" s="0" t="e">
        <f aca="false">Cpex(Cp0,BJ63,$N$9,$L$13:$M$19)</f>
        <v>#VALUE!</v>
      </c>
      <c r="BL63" s="0" t="e">
        <f aca="false">pex(BI63,BJ63,gamma,BK63)</f>
        <v>#VALUE!</v>
      </c>
      <c r="BM63" s="0" t="e">
        <f aca="false">MachThroat(gamma,BL63,BE63)</f>
        <v>#VALUE!</v>
      </c>
      <c r="BN63" s="0" t="e">
        <f aca="false">CN(BM63,CSON,CINC)</f>
        <v>#VALUE!</v>
      </c>
      <c r="BO63" s="0" t="e">
        <f aca="false">DPDT(Constant,BN63,BM63,gamma,BE63,BL63)</f>
        <v>#VALUE!</v>
      </c>
      <c r="BP63" s="0" t="e">
        <f aca="false">pC+deltaT*(pdot+2*pdot2+2*pdot3+pdot4)/6</f>
        <v>#VALUE!</v>
      </c>
      <c r="BQ63" s="0" t="s">
        <v>134</v>
      </c>
      <c r="BR63" s="0" t="n">
        <f aca="false">Q63</f>
        <v>0.58</v>
      </c>
      <c r="BS63" s="0" t="e">
        <f aca="false">R63/144</f>
        <v>#VALUE!</v>
      </c>
      <c r="BT63" s="0" t="e">
        <f aca="false">pX/144</f>
        <v>#VALUE!</v>
      </c>
      <c r="BU63" s="0" t="e">
        <f aca="false">pa/144</f>
        <v>#VALUE!</v>
      </c>
      <c r="BV63" s="11" t="n">
        <f aca="false">BR63</f>
        <v>0.58</v>
      </c>
      <c r="BW63" s="12" t="e">
        <f aca="false">(pC-pX)/144</f>
        <v>#VALUE!</v>
      </c>
      <c r="BX63" s="0" t="s">
        <v>134</v>
      </c>
      <c r="BZ63" s="0" t="s">
        <v>134</v>
      </c>
      <c r="CA63" s="0" t="s">
        <v>134</v>
      </c>
      <c r="CB63" s="0" t="s">
        <v>134</v>
      </c>
      <c r="CC63" s="0" t="s">
        <v>134</v>
      </c>
      <c r="CD63" s="0" t="s">
        <v>134</v>
      </c>
      <c r="CE63" s="0" t="s">
        <v>134</v>
      </c>
    </row>
    <row r="64" customFormat="false" ht="12.75" hidden="false" customHeight="false" outlineLevel="0" collapsed="false">
      <c r="E64" s="9" t="n">
        <v>0.51</v>
      </c>
      <c r="F64" s="9" t="n">
        <v>1915.56263853212</v>
      </c>
      <c r="G64" s="9" t="n">
        <v>86.1525605373415</v>
      </c>
      <c r="P64" s="6"/>
      <c r="Q64" s="0" t="n">
        <f aca="false">Q63+deltaT</f>
        <v>0.59</v>
      </c>
      <c r="R64" s="0" t="e">
        <f aca="false">BP63</f>
        <v>#VALUE!</v>
      </c>
      <c r="S64" s="0" t="e">
        <f aca="false">hALT1($E$13:$G$1365,Q64,2)</f>
        <v>#VALUE!</v>
      </c>
      <c r="T64" s="0" t="e">
        <f aca="false">Veloc($E$13:$G$1365,Q64,3)</f>
        <v>#VALUE!</v>
      </c>
      <c r="U64" s="0" t="e">
        <f aca="false">IF(S64&lt;hT,$G$5+alfa*(S64-ho),TT)</f>
        <v>#VALUE!</v>
      </c>
      <c r="V64" s="0" t="e">
        <f aca="false">IF(S64&lt;hT,pSL*(1/(1+alfa*S64/($G$5-alfa*ho)))^(go/(Rair*alfa)),pT*EXP(-go*(S64-hT)/(Rair*TT)))</f>
        <v>#VALUE!</v>
      </c>
      <c r="W64" s="0" t="e">
        <f aca="false">Mch(T64,U64,Rair,gamma)</f>
        <v>#VALUE!</v>
      </c>
      <c r="X64" s="0" t="e">
        <f aca="false">Cpex(Cp0,W64,$N$9,$L$13:$M$19)</f>
        <v>#VALUE!</v>
      </c>
      <c r="Y64" s="0" t="e">
        <f aca="false">pex(V64,W64,gamma,X64)</f>
        <v>#VALUE!</v>
      </c>
      <c r="Z64" s="0" t="e">
        <f aca="false">MachThroat(gamma,Y64,R64)</f>
        <v>#VALUE!</v>
      </c>
      <c r="AA64" s="0" t="e">
        <f aca="false">CN(Z64,CSON,CINC)</f>
        <v>#VALUE!</v>
      </c>
      <c r="AB64" s="0" t="e">
        <f aca="false">DPDT(Constant,AA64,Z64,gamma,R64,Y64)</f>
        <v>#VALUE!</v>
      </c>
      <c r="AC64" s="0" t="s">
        <v>134</v>
      </c>
      <c r="AD64" s="0" t="n">
        <f aca="false">Q64+deltaT/2</f>
        <v>0.595</v>
      </c>
      <c r="AE64" s="0" t="e">
        <f aca="false">pC+deltaT*pdot/2</f>
        <v>#VALUE!</v>
      </c>
      <c r="AF64" s="0" t="e">
        <f aca="false">hALT1($E$13:$G$1365,AD64,2)</f>
        <v>#VALUE!</v>
      </c>
      <c r="AG64" s="0" t="e">
        <f aca="false">Veloc($E$13:$G$1365,AD64,3)</f>
        <v>#VALUE!</v>
      </c>
      <c r="AH64" s="0" t="e">
        <f aca="false">IF(AF64&lt;hT,$G$5+alfa*(AF64-ho),TT)</f>
        <v>#VALUE!</v>
      </c>
      <c r="AI64" s="0" t="e">
        <f aca="false">IF(AF64&lt;hT,pSL*(1/(1+alfa*AF64/($G$5-alfa*ho)))^(go/(Rair*alfa)),pT*EXP(-go*(AF64-hT)/(Rair*TT)))</f>
        <v>#VALUE!</v>
      </c>
      <c r="AJ64" s="0" t="e">
        <f aca="false">Mch(AG64,AH64,Rair,gamma)</f>
        <v>#VALUE!</v>
      </c>
      <c r="AK64" s="0" t="e">
        <f aca="false">Cpex(Cp0,AJ64,$N$9,$L$13:$M$19)</f>
        <v>#VALUE!</v>
      </c>
      <c r="AL64" s="0" t="e">
        <f aca="false">pex(AI64,AJ64,gamma,AK64)</f>
        <v>#VALUE!</v>
      </c>
      <c r="AM64" s="0" t="e">
        <f aca="false">MachThroat(gamma,AL64,AE64)</f>
        <v>#VALUE!</v>
      </c>
      <c r="AN64" s="0" t="e">
        <f aca="false">CN(AM64,CSON,CINC)</f>
        <v>#VALUE!</v>
      </c>
      <c r="AO64" s="0" t="e">
        <f aca="false">DPDT(Constant,AN64,AM64,gamma,AE64,AL64)</f>
        <v>#VALUE!</v>
      </c>
      <c r="AP64" s="0" t="s">
        <v>134</v>
      </c>
      <c r="AQ64" s="0" t="n">
        <f aca="false">Q64+deltaT/2</f>
        <v>0.595</v>
      </c>
      <c r="AR64" s="0" t="e">
        <f aca="false">pC+deltaT*pdot2/2</f>
        <v>#VALUE!</v>
      </c>
      <c r="AS64" s="0" t="e">
        <f aca="false">hALT1($E$13:$G$1365,AQ64,2)</f>
        <v>#VALUE!</v>
      </c>
      <c r="AT64" s="0" t="e">
        <f aca="false">Veloc($E$13:$G$1365,AQ64,3)</f>
        <v>#VALUE!</v>
      </c>
      <c r="AU64" s="0" t="e">
        <f aca="false">IF(AS64&lt;hT,$G$5+alfa*(AS64-ho),TT)</f>
        <v>#VALUE!</v>
      </c>
      <c r="AV64" s="0" t="e">
        <f aca="false">IF(AS64&lt;hT,pSL*(1/(1+alfa*AF64/($G$5-alfa*ho)))^(go/(Rair*alfa)),pT*EXP(-go*(AF64-hT)/(Rair*TT)))</f>
        <v>#VALUE!</v>
      </c>
      <c r="AW64" s="0" t="e">
        <f aca="false">Mch(AT64,AU64,Rair,gamma)</f>
        <v>#VALUE!</v>
      </c>
      <c r="AX64" s="0" t="e">
        <f aca="false">Cpex(Cp0,AW64,$N$9,$L$13:$M$19)</f>
        <v>#VALUE!</v>
      </c>
      <c r="AY64" s="0" t="e">
        <f aca="false">pex(AV64,AW64,gamma,AX64)</f>
        <v>#VALUE!</v>
      </c>
      <c r="AZ64" s="0" t="e">
        <f aca="false">MachThroat(gamma,AY64,AR64)</f>
        <v>#VALUE!</v>
      </c>
      <c r="BA64" s="0" t="e">
        <f aca="false">CN(AZ64,CSON,CINC)</f>
        <v>#VALUE!</v>
      </c>
      <c r="BB64" s="0" t="e">
        <f aca="false">DPDT(Constant,BA64,AZ64,gamma,AR64,AY64)</f>
        <v>#VALUE!</v>
      </c>
      <c r="BC64" s="0" t="s">
        <v>134</v>
      </c>
      <c r="BD64" s="0" t="n">
        <f aca="false">Q64+deltaT</f>
        <v>0.6</v>
      </c>
      <c r="BE64" s="0" t="e">
        <f aca="false">pC+deltaT*pdot3</f>
        <v>#VALUE!</v>
      </c>
      <c r="BF64" s="0" t="e">
        <f aca="false">hALT1($E$13:$G$1365,BD64,2)</f>
        <v>#VALUE!</v>
      </c>
      <c r="BG64" s="0" t="e">
        <f aca="false">Veloc($E$13:$G$1365,BD64,3)</f>
        <v>#VALUE!</v>
      </c>
      <c r="BH64" s="0" t="e">
        <f aca="false">IF(BF64&lt;hT,$G$5+alfa*(BF64-ho),TT)</f>
        <v>#VALUE!</v>
      </c>
      <c r="BI64" s="0" t="e">
        <f aca="false">IF(BF64&lt;hT,pSL*(1/(1+alfa*BF64/($G$5-alfa*ho)))^(go/(Rair*alfa)),pT*EXP(-go*(BF64-hT)/(Rair*TT)))</f>
        <v>#VALUE!</v>
      </c>
      <c r="BJ64" s="0" t="e">
        <f aca="false">Mch(BG64,BH64,Rair,gamma)</f>
        <v>#VALUE!</v>
      </c>
      <c r="BK64" s="0" t="e">
        <f aca="false">Cpex(Cp0,BJ64,$N$9,$L$13:$M$19)</f>
        <v>#VALUE!</v>
      </c>
      <c r="BL64" s="0" t="e">
        <f aca="false">pex(BI64,BJ64,gamma,BK64)</f>
        <v>#VALUE!</v>
      </c>
      <c r="BM64" s="0" t="e">
        <f aca="false">MachThroat(gamma,BL64,BE64)</f>
        <v>#VALUE!</v>
      </c>
      <c r="BN64" s="0" t="e">
        <f aca="false">CN(BM64,CSON,CINC)</f>
        <v>#VALUE!</v>
      </c>
      <c r="BO64" s="0" t="e">
        <f aca="false">DPDT(Constant,BN64,BM64,gamma,BE64,BL64)</f>
        <v>#VALUE!</v>
      </c>
      <c r="BP64" s="0" t="e">
        <f aca="false">pC+deltaT*(pdot+2*pdot2+2*pdot3+pdot4)/6</f>
        <v>#VALUE!</v>
      </c>
      <c r="BQ64" s="0" t="s">
        <v>134</v>
      </c>
      <c r="BR64" s="0" t="n">
        <f aca="false">Q64</f>
        <v>0.59</v>
      </c>
      <c r="BS64" s="0" t="e">
        <f aca="false">R64/144</f>
        <v>#VALUE!</v>
      </c>
      <c r="BT64" s="0" t="e">
        <f aca="false">pX/144</f>
        <v>#VALUE!</v>
      </c>
      <c r="BU64" s="0" t="e">
        <f aca="false">pa/144</f>
        <v>#VALUE!</v>
      </c>
      <c r="BV64" s="11" t="n">
        <f aca="false">BR64</f>
        <v>0.59</v>
      </c>
      <c r="BW64" s="12" t="e">
        <f aca="false">(pC-pX)/144</f>
        <v>#VALUE!</v>
      </c>
      <c r="BX64" s="0" t="s">
        <v>134</v>
      </c>
      <c r="BZ64" s="0" t="s">
        <v>134</v>
      </c>
      <c r="CA64" s="0" t="s">
        <v>134</v>
      </c>
      <c r="CB64" s="0" t="s">
        <v>134</v>
      </c>
      <c r="CC64" s="0" t="s">
        <v>134</v>
      </c>
      <c r="CD64" s="0" t="s">
        <v>134</v>
      </c>
      <c r="CE64" s="0" t="s">
        <v>134</v>
      </c>
    </row>
    <row r="65" customFormat="false" ht="12.75" hidden="false" customHeight="false" outlineLevel="0" collapsed="false">
      <c r="E65" s="9" t="n">
        <v>0.52</v>
      </c>
      <c r="F65" s="9" t="n">
        <v>1916.43527625765</v>
      </c>
      <c r="G65" s="9" t="n">
        <v>88.3757646885143</v>
      </c>
      <c r="P65" s="6"/>
      <c r="Q65" s="0" t="n">
        <f aca="false">Q64+deltaT</f>
        <v>0.6</v>
      </c>
      <c r="R65" s="0" t="e">
        <f aca="false">BP64</f>
        <v>#VALUE!</v>
      </c>
      <c r="S65" s="0" t="e">
        <f aca="false">hALT1($E$13:$G$1365,Q65,2)</f>
        <v>#VALUE!</v>
      </c>
      <c r="T65" s="0" t="e">
        <f aca="false">Veloc($E$13:$G$1365,Q65,3)</f>
        <v>#VALUE!</v>
      </c>
      <c r="U65" s="0" t="e">
        <f aca="false">IF(S65&lt;hT,$G$5+alfa*(S65-ho),TT)</f>
        <v>#VALUE!</v>
      </c>
      <c r="V65" s="0" t="e">
        <f aca="false">IF(S65&lt;hT,pSL*(1/(1+alfa*S65/($G$5-alfa*ho)))^(go/(Rair*alfa)),pT*EXP(-go*(S65-hT)/(Rair*TT)))</f>
        <v>#VALUE!</v>
      </c>
      <c r="W65" s="0" t="e">
        <f aca="false">Mch(T65,U65,Rair,gamma)</f>
        <v>#VALUE!</v>
      </c>
      <c r="X65" s="0" t="e">
        <f aca="false">Cpex(Cp0,W65,$N$9,$L$13:$M$19)</f>
        <v>#VALUE!</v>
      </c>
      <c r="Y65" s="0" t="e">
        <f aca="false">pex(V65,W65,gamma,X65)</f>
        <v>#VALUE!</v>
      </c>
      <c r="Z65" s="0" t="e">
        <f aca="false">MachThroat(gamma,Y65,R65)</f>
        <v>#VALUE!</v>
      </c>
      <c r="AA65" s="0" t="e">
        <f aca="false">CN(Z65,CSON,CINC)</f>
        <v>#VALUE!</v>
      </c>
      <c r="AB65" s="0" t="e">
        <f aca="false">DPDT(Constant,AA65,Z65,gamma,R65,Y65)</f>
        <v>#VALUE!</v>
      </c>
      <c r="AC65" s="0" t="s">
        <v>134</v>
      </c>
      <c r="AD65" s="0" t="n">
        <f aca="false">Q65+deltaT/2</f>
        <v>0.605</v>
      </c>
      <c r="AE65" s="0" t="e">
        <f aca="false">pC+deltaT*pdot/2</f>
        <v>#VALUE!</v>
      </c>
      <c r="AF65" s="0" t="e">
        <f aca="false">hALT1($E$13:$G$1365,AD65,2)</f>
        <v>#VALUE!</v>
      </c>
      <c r="AG65" s="0" t="e">
        <f aca="false">Veloc($E$13:$G$1365,AD65,3)</f>
        <v>#VALUE!</v>
      </c>
      <c r="AH65" s="0" t="e">
        <f aca="false">IF(AF65&lt;hT,$G$5+alfa*(AF65-ho),TT)</f>
        <v>#VALUE!</v>
      </c>
      <c r="AI65" s="0" t="e">
        <f aca="false">IF(AF65&lt;hT,pSL*(1/(1+alfa*AF65/($G$5-alfa*ho)))^(go/(Rair*alfa)),pT*EXP(-go*(AF65-hT)/(Rair*TT)))</f>
        <v>#VALUE!</v>
      </c>
      <c r="AJ65" s="0" t="e">
        <f aca="false">Mch(AG65,AH65,Rair,gamma)</f>
        <v>#VALUE!</v>
      </c>
      <c r="AK65" s="0" t="e">
        <f aca="false">Cpex(Cp0,AJ65,$N$9,$L$13:$M$19)</f>
        <v>#VALUE!</v>
      </c>
      <c r="AL65" s="0" t="e">
        <f aca="false">pex(AI65,AJ65,gamma,AK65)</f>
        <v>#VALUE!</v>
      </c>
      <c r="AM65" s="0" t="e">
        <f aca="false">MachThroat(gamma,AL65,AE65)</f>
        <v>#VALUE!</v>
      </c>
      <c r="AN65" s="0" t="e">
        <f aca="false">CN(AM65,CSON,CINC)</f>
        <v>#VALUE!</v>
      </c>
      <c r="AO65" s="0" t="e">
        <f aca="false">DPDT(Constant,AN65,AM65,gamma,AE65,AL65)</f>
        <v>#VALUE!</v>
      </c>
      <c r="AP65" s="0" t="s">
        <v>134</v>
      </c>
      <c r="AQ65" s="0" t="n">
        <f aca="false">Q65+deltaT/2</f>
        <v>0.605</v>
      </c>
      <c r="AR65" s="0" t="e">
        <f aca="false">pC+deltaT*pdot2/2</f>
        <v>#VALUE!</v>
      </c>
      <c r="AS65" s="0" t="e">
        <f aca="false">hALT1($E$13:$G$1365,AQ65,2)</f>
        <v>#VALUE!</v>
      </c>
      <c r="AT65" s="0" t="e">
        <f aca="false">Veloc($E$13:$G$1365,AQ65,3)</f>
        <v>#VALUE!</v>
      </c>
      <c r="AU65" s="0" t="e">
        <f aca="false">IF(AS65&lt;hT,$G$5+alfa*(AS65-ho),TT)</f>
        <v>#VALUE!</v>
      </c>
      <c r="AV65" s="0" t="e">
        <f aca="false">IF(AS65&lt;hT,pSL*(1/(1+alfa*AF65/($G$5-alfa*ho)))^(go/(Rair*alfa)),pT*EXP(-go*(AF65-hT)/(Rair*TT)))</f>
        <v>#VALUE!</v>
      </c>
      <c r="AW65" s="0" t="e">
        <f aca="false">Mch(AT65,AU65,Rair,gamma)</f>
        <v>#VALUE!</v>
      </c>
      <c r="AX65" s="0" t="e">
        <f aca="false">Cpex(Cp0,AW65,$N$9,$L$13:$M$19)</f>
        <v>#VALUE!</v>
      </c>
      <c r="AY65" s="0" t="e">
        <f aca="false">pex(AV65,AW65,gamma,AX65)</f>
        <v>#VALUE!</v>
      </c>
      <c r="AZ65" s="0" t="e">
        <f aca="false">MachThroat(gamma,AY65,AR65)</f>
        <v>#VALUE!</v>
      </c>
      <c r="BA65" s="0" t="e">
        <f aca="false">CN(AZ65,CSON,CINC)</f>
        <v>#VALUE!</v>
      </c>
      <c r="BB65" s="0" t="e">
        <f aca="false">DPDT(Constant,BA65,AZ65,gamma,AR65,AY65)</f>
        <v>#VALUE!</v>
      </c>
      <c r="BC65" s="0" t="s">
        <v>134</v>
      </c>
      <c r="BD65" s="0" t="n">
        <f aca="false">Q65+deltaT</f>
        <v>0.61</v>
      </c>
      <c r="BE65" s="0" t="e">
        <f aca="false">pC+deltaT*pdot3</f>
        <v>#VALUE!</v>
      </c>
      <c r="BF65" s="0" t="e">
        <f aca="false">hALT1($E$13:$G$1365,BD65,2)</f>
        <v>#VALUE!</v>
      </c>
      <c r="BG65" s="0" t="e">
        <f aca="false">Veloc($E$13:$G$1365,BD65,3)</f>
        <v>#VALUE!</v>
      </c>
      <c r="BH65" s="0" t="e">
        <f aca="false">IF(BF65&lt;hT,$G$5+alfa*(BF65-ho),TT)</f>
        <v>#VALUE!</v>
      </c>
      <c r="BI65" s="0" t="e">
        <f aca="false">IF(BF65&lt;hT,pSL*(1/(1+alfa*BF65/($G$5-alfa*ho)))^(go/(Rair*alfa)),pT*EXP(-go*(BF65-hT)/(Rair*TT)))</f>
        <v>#VALUE!</v>
      </c>
      <c r="BJ65" s="0" t="e">
        <f aca="false">Mch(BG65,BH65,Rair,gamma)</f>
        <v>#VALUE!</v>
      </c>
      <c r="BK65" s="0" t="e">
        <f aca="false">Cpex(Cp0,BJ65,$N$9,$L$13:$M$19)</f>
        <v>#VALUE!</v>
      </c>
      <c r="BL65" s="0" t="e">
        <f aca="false">pex(BI65,BJ65,gamma,BK65)</f>
        <v>#VALUE!</v>
      </c>
      <c r="BM65" s="0" t="e">
        <f aca="false">MachThroat(gamma,BL65,BE65)</f>
        <v>#VALUE!</v>
      </c>
      <c r="BN65" s="0" t="e">
        <f aca="false">CN(BM65,CSON,CINC)</f>
        <v>#VALUE!</v>
      </c>
      <c r="BO65" s="0" t="e">
        <f aca="false">DPDT(Constant,BN65,BM65,gamma,BE65,BL65)</f>
        <v>#VALUE!</v>
      </c>
      <c r="BP65" s="0" t="e">
        <f aca="false">pC+deltaT*(pdot+2*pdot2+2*pdot3+pdot4)/6</f>
        <v>#VALUE!</v>
      </c>
      <c r="BQ65" s="0" t="s">
        <v>134</v>
      </c>
      <c r="BR65" s="0" t="n">
        <f aca="false">Q65</f>
        <v>0.6</v>
      </c>
      <c r="BS65" s="0" t="e">
        <f aca="false">R65/144</f>
        <v>#VALUE!</v>
      </c>
      <c r="BT65" s="0" t="e">
        <f aca="false">pX/144</f>
        <v>#VALUE!</v>
      </c>
      <c r="BU65" s="0" t="e">
        <f aca="false">pa/144</f>
        <v>#VALUE!</v>
      </c>
      <c r="BV65" s="11" t="n">
        <f aca="false">BR65</f>
        <v>0.6</v>
      </c>
      <c r="BW65" s="12" t="e">
        <f aca="false">(pC-pX)/144</f>
        <v>#VALUE!</v>
      </c>
      <c r="BX65" s="0" t="s">
        <v>134</v>
      </c>
      <c r="BZ65" s="0" t="s">
        <v>134</v>
      </c>
      <c r="CA65" s="0" t="s">
        <v>134</v>
      </c>
      <c r="CB65" s="0" t="s">
        <v>134</v>
      </c>
      <c r="CC65" s="0" t="s">
        <v>134</v>
      </c>
      <c r="CD65" s="0" t="s">
        <v>134</v>
      </c>
      <c r="CE65" s="0" t="s">
        <v>134</v>
      </c>
    </row>
    <row r="66" customFormat="false" ht="12.75" hidden="false" customHeight="false" outlineLevel="0" collapsed="false">
      <c r="E66" s="9" t="n">
        <v>0.53</v>
      </c>
      <c r="F66" s="9" t="n">
        <v>1917.330169432</v>
      </c>
      <c r="G66" s="9" t="n">
        <v>90.6036506768338</v>
      </c>
      <c r="P66" s="6"/>
      <c r="Q66" s="0" t="n">
        <f aca="false">Q65+deltaT</f>
        <v>0.61</v>
      </c>
      <c r="R66" s="0" t="e">
        <f aca="false">BP65</f>
        <v>#VALUE!</v>
      </c>
      <c r="S66" s="0" t="e">
        <f aca="false">hALT1($E$13:$G$1365,Q66,2)</f>
        <v>#VALUE!</v>
      </c>
      <c r="T66" s="0" t="e">
        <f aca="false">Veloc($E$13:$G$1365,Q66,3)</f>
        <v>#VALUE!</v>
      </c>
      <c r="U66" s="0" t="e">
        <f aca="false">IF(S66&lt;hT,$G$5+alfa*(S66-ho),TT)</f>
        <v>#VALUE!</v>
      </c>
      <c r="V66" s="0" t="e">
        <f aca="false">IF(S66&lt;hT,pSL*(1/(1+alfa*S66/($G$5-alfa*ho)))^(go/(Rair*alfa)),pT*EXP(-go*(S66-hT)/(Rair*TT)))</f>
        <v>#VALUE!</v>
      </c>
      <c r="W66" s="0" t="e">
        <f aca="false">Mch(T66,U66,Rair,gamma)</f>
        <v>#VALUE!</v>
      </c>
      <c r="X66" s="0" t="e">
        <f aca="false">Cpex(Cp0,W66,$N$9,$L$13:$M$19)</f>
        <v>#VALUE!</v>
      </c>
      <c r="Y66" s="0" t="e">
        <f aca="false">pex(V66,W66,gamma,X66)</f>
        <v>#VALUE!</v>
      </c>
      <c r="Z66" s="0" t="e">
        <f aca="false">MachThroat(gamma,Y66,R66)</f>
        <v>#VALUE!</v>
      </c>
      <c r="AA66" s="0" t="e">
        <f aca="false">CN(Z66,CSON,CINC)</f>
        <v>#VALUE!</v>
      </c>
      <c r="AB66" s="0" t="e">
        <f aca="false">DPDT(Constant,AA66,Z66,gamma,R66,Y66)</f>
        <v>#VALUE!</v>
      </c>
      <c r="AC66" s="0" t="s">
        <v>134</v>
      </c>
      <c r="AD66" s="0" t="n">
        <f aca="false">Q66+deltaT/2</f>
        <v>0.615</v>
      </c>
      <c r="AE66" s="0" t="e">
        <f aca="false">pC+deltaT*pdot/2</f>
        <v>#VALUE!</v>
      </c>
      <c r="AF66" s="0" t="e">
        <f aca="false">hALT1($E$13:$G$1365,AD66,2)</f>
        <v>#VALUE!</v>
      </c>
      <c r="AG66" s="0" t="e">
        <f aca="false">Veloc($E$13:$G$1365,AD66,3)</f>
        <v>#VALUE!</v>
      </c>
      <c r="AH66" s="0" t="e">
        <f aca="false">IF(AF66&lt;hT,$G$5+alfa*(AF66-ho),TT)</f>
        <v>#VALUE!</v>
      </c>
      <c r="AI66" s="0" t="e">
        <f aca="false">IF(AF66&lt;hT,pSL*(1/(1+alfa*AF66/($G$5-alfa*ho)))^(go/(Rair*alfa)),pT*EXP(-go*(AF66-hT)/(Rair*TT)))</f>
        <v>#VALUE!</v>
      </c>
      <c r="AJ66" s="0" t="e">
        <f aca="false">Mch(AG66,AH66,Rair,gamma)</f>
        <v>#VALUE!</v>
      </c>
      <c r="AK66" s="0" t="e">
        <f aca="false">Cpex(Cp0,AJ66,$N$9,$L$13:$M$19)</f>
        <v>#VALUE!</v>
      </c>
      <c r="AL66" s="0" t="e">
        <f aca="false">pex(AI66,AJ66,gamma,AK66)</f>
        <v>#VALUE!</v>
      </c>
      <c r="AM66" s="0" t="e">
        <f aca="false">MachThroat(gamma,AL66,AE66)</f>
        <v>#VALUE!</v>
      </c>
      <c r="AN66" s="0" t="e">
        <f aca="false">CN(AM66,CSON,CINC)</f>
        <v>#VALUE!</v>
      </c>
      <c r="AO66" s="0" t="e">
        <f aca="false">DPDT(Constant,AN66,AM66,gamma,AE66,AL66)</f>
        <v>#VALUE!</v>
      </c>
      <c r="AP66" s="0" t="s">
        <v>134</v>
      </c>
      <c r="AQ66" s="0" t="n">
        <f aca="false">Q66+deltaT/2</f>
        <v>0.615</v>
      </c>
      <c r="AR66" s="0" t="e">
        <f aca="false">pC+deltaT*pdot2/2</f>
        <v>#VALUE!</v>
      </c>
      <c r="AS66" s="0" t="e">
        <f aca="false">hALT1($E$13:$G$1365,AQ66,2)</f>
        <v>#VALUE!</v>
      </c>
      <c r="AT66" s="0" t="e">
        <f aca="false">Veloc($E$13:$G$1365,AQ66,3)</f>
        <v>#VALUE!</v>
      </c>
      <c r="AU66" s="0" t="e">
        <f aca="false">IF(AS66&lt;hT,$G$5+alfa*(AS66-ho),TT)</f>
        <v>#VALUE!</v>
      </c>
      <c r="AV66" s="0" t="e">
        <f aca="false">IF(AS66&lt;hT,pSL*(1/(1+alfa*AF66/($G$5-alfa*ho)))^(go/(Rair*alfa)),pT*EXP(-go*(AF66-hT)/(Rair*TT)))</f>
        <v>#VALUE!</v>
      </c>
      <c r="AW66" s="0" t="e">
        <f aca="false">Mch(AT66,AU66,Rair,gamma)</f>
        <v>#VALUE!</v>
      </c>
      <c r="AX66" s="0" t="e">
        <f aca="false">Cpex(Cp0,AW66,$N$9,$L$13:$M$19)</f>
        <v>#VALUE!</v>
      </c>
      <c r="AY66" s="0" t="e">
        <f aca="false">pex(AV66,AW66,gamma,AX66)</f>
        <v>#VALUE!</v>
      </c>
      <c r="AZ66" s="0" t="e">
        <f aca="false">MachThroat(gamma,AY66,AR66)</f>
        <v>#VALUE!</v>
      </c>
      <c r="BA66" s="0" t="e">
        <f aca="false">CN(AZ66,CSON,CINC)</f>
        <v>#VALUE!</v>
      </c>
      <c r="BB66" s="0" t="e">
        <f aca="false">DPDT(Constant,BA66,AZ66,gamma,AR66,AY66)</f>
        <v>#VALUE!</v>
      </c>
      <c r="BC66" s="0" t="s">
        <v>134</v>
      </c>
      <c r="BD66" s="0" t="n">
        <f aca="false">Q66+deltaT</f>
        <v>0.62</v>
      </c>
      <c r="BE66" s="0" t="e">
        <f aca="false">pC+deltaT*pdot3</f>
        <v>#VALUE!</v>
      </c>
      <c r="BF66" s="0" t="e">
        <f aca="false">hALT1($E$13:$G$1365,BD66,2)</f>
        <v>#VALUE!</v>
      </c>
      <c r="BG66" s="0" t="e">
        <f aca="false">Veloc($E$13:$G$1365,BD66,3)</f>
        <v>#VALUE!</v>
      </c>
      <c r="BH66" s="0" t="e">
        <f aca="false">IF(BF66&lt;hT,$G$5+alfa*(BF66-ho),TT)</f>
        <v>#VALUE!</v>
      </c>
      <c r="BI66" s="0" t="e">
        <f aca="false">IF(BF66&lt;hT,pSL*(1/(1+alfa*BF66/($G$5-alfa*ho)))^(go/(Rair*alfa)),pT*EXP(-go*(BF66-hT)/(Rair*TT)))</f>
        <v>#VALUE!</v>
      </c>
      <c r="BJ66" s="0" t="e">
        <f aca="false">Mch(BG66,BH66,Rair,gamma)</f>
        <v>#VALUE!</v>
      </c>
      <c r="BK66" s="0" t="e">
        <f aca="false">Cpex(Cp0,BJ66,$N$9,$L$13:$M$19)</f>
        <v>#VALUE!</v>
      </c>
      <c r="BL66" s="0" t="e">
        <f aca="false">pex(BI66,BJ66,gamma,BK66)</f>
        <v>#VALUE!</v>
      </c>
      <c r="BM66" s="0" t="e">
        <f aca="false">MachThroat(gamma,BL66,BE66)</f>
        <v>#VALUE!</v>
      </c>
      <c r="BN66" s="0" t="e">
        <f aca="false">CN(BM66,CSON,CINC)</f>
        <v>#VALUE!</v>
      </c>
      <c r="BO66" s="0" t="e">
        <f aca="false">DPDT(Constant,BN66,BM66,gamma,BE66,BL66)</f>
        <v>#VALUE!</v>
      </c>
      <c r="BP66" s="0" t="e">
        <f aca="false">pC+deltaT*(pdot+2*pdot2+2*pdot3+pdot4)/6</f>
        <v>#VALUE!</v>
      </c>
      <c r="BQ66" s="0" t="s">
        <v>134</v>
      </c>
      <c r="BR66" s="0" t="n">
        <f aca="false">Q66</f>
        <v>0.61</v>
      </c>
      <c r="BS66" s="0" t="e">
        <f aca="false">R66/144</f>
        <v>#VALUE!</v>
      </c>
      <c r="BT66" s="0" t="e">
        <f aca="false">pX/144</f>
        <v>#VALUE!</v>
      </c>
      <c r="BU66" s="0" t="e">
        <f aca="false">pa/144</f>
        <v>#VALUE!</v>
      </c>
      <c r="BV66" s="11" t="n">
        <f aca="false">BR66</f>
        <v>0.61</v>
      </c>
      <c r="BW66" s="12" t="e">
        <f aca="false">(pC-pX)/144</f>
        <v>#VALUE!</v>
      </c>
      <c r="BX66" s="0" t="s">
        <v>134</v>
      </c>
      <c r="BZ66" s="0" t="s">
        <v>134</v>
      </c>
      <c r="CA66" s="0" t="s">
        <v>134</v>
      </c>
      <c r="CB66" s="0" t="s">
        <v>134</v>
      </c>
      <c r="CC66" s="0" t="s">
        <v>134</v>
      </c>
      <c r="CD66" s="0" t="s">
        <v>134</v>
      </c>
      <c r="CE66" s="0" t="s">
        <v>134</v>
      </c>
    </row>
    <row r="67" customFormat="false" ht="12.75" hidden="false" customHeight="false" outlineLevel="0" collapsed="false">
      <c r="E67" s="9" t="n">
        <v>0.54</v>
      </c>
      <c r="F67" s="9" t="n">
        <v>1918.24736488509</v>
      </c>
      <c r="G67" s="9" t="n">
        <v>92.83622084036</v>
      </c>
      <c r="P67" s="6"/>
      <c r="Q67" s="0" t="n">
        <f aca="false">Q66+deltaT</f>
        <v>0.62</v>
      </c>
      <c r="R67" s="0" t="e">
        <f aca="false">BP66</f>
        <v>#VALUE!</v>
      </c>
      <c r="S67" s="0" t="e">
        <f aca="false">hALT1($E$13:$G$1365,Q67,2)</f>
        <v>#VALUE!</v>
      </c>
      <c r="T67" s="0" t="e">
        <f aca="false">Veloc($E$13:$G$1365,Q67,3)</f>
        <v>#VALUE!</v>
      </c>
      <c r="U67" s="0" t="e">
        <f aca="false">IF(S67&lt;hT,$G$5+alfa*(S67-ho),TT)</f>
        <v>#VALUE!</v>
      </c>
      <c r="V67" s="0" t="e">
        <f aca="false">IF(S67&lt;hT,pSL*(1/(1+alfa*S67/($G$5-alfa*ho)))^(go/(Rair*alfa)),pT*EXP(-go*(S67-hT)/(Rair*TT)))</f>
        <v>#VALUE!</v>
      </c>
      <c r="W67" s="0" t="e">
        <f aca="false">Mch(T67,U67,Rair,gamma)</f>
        <v>#VALUE!</v>
      </c>
      <c r="X67" s="0" t="e">
        <f aca="false">Cpex(Cp0,W67,$N$9,$L$13:$M$19)</f>
        <v>#VALUE!</v>
      </c>
      <c r="Y67" s="0" t="e">
        <f aca="false">pex(V67,W67,gamma,X67)</f>
        <v>#VALUE!</v>
      </c>
      <c r="Z67" s="0" t="e">
        <f aca="false">MachThroat(gamma,Y67,R67)</f>
        <v>#VALUE!</v>
      </c>
      <c r="AA67" s="0" t="e">
        <f aca="false">CN(Z67,CSON,CINC)</f>
        <v>#VALUE!</v>
      </c>
      <c r="AB67" s="0" t="e">
        <f aca="false">DPDT(Constant,AA67,Z67,gamma,R67,Y67)</f>
        <v>#VALUE!</v>
      </c>
      <c r="AC67" s="0" t="s">
        <v>134</v>
      </c>
      <c r="AD67" s="0" t="n">
        <f aca="false">Q67+deltaT/2</f>
        <v>0.625</v>
      </c>
      <c r="AE67" s="0" t="e">
        <f aca="false">pC+deltaT*pdot/2</f>
        <v>#VALUE!</v>
      </c>
      <c r="AF67" s="0" t="e">
        <f aca="false">hALT1($E$13:$G$1365,AD67,2)</f>
        <v>#VALUE!</v>
      </c>
      <c r="AG67" s="0" t="e">
        <f aca="false">Veloc($E$13:$G$1365,AD67,3)</f>
        <v>#VALUE!</v>
      </c>
      <c r="AH67" s="0" t="e">
        <f aca="false">IF(AF67&lt;hT,$G$5+alfa*(AF67-ho),TT)</f>
        <v>#VALUE!</v>
      </c>
      <c r="AI67" s="0" t="e">
        <f aca="false">IF(AF67&lt;hT,pSL*(1/(1+alfa*AF67/($G$5-alfa*ho)))^(go/(Rair*alfa)),pT*EXP(-go*(AF67-hT)/(Rair*TT)))</f>
        <v>#VALUE!</v>
      </c>
      <c r="AJ67" s="0" t="e">
        <f aca="false">Mch(AG67,AH67,Rair,gamma)</f>
        <v>#VALUE!</v>
      </c>
      <c r="AK67" s="0" t="e">
        <f aca="false">Cpex(Cp0,AJ67,$N$9,$L$13:$M$19)</f>
        <v>#VALUE!</v>
      </c>
      <c r="AL67" s="0" t="e">
        <f aca="false">pex(AI67,AJ67,gamma,AK67)</f>
        <v>#VALUE!</v>
      </c>
      <c r="AM67" s="0" t="e">
        <f aca="false">MachThroat(gamma,AL67,AE67)</f>
        <v>#VALUE!</v>
      </c>
      <c r="AN67" s="0" t="e">
        <f aca="false">CN(AM67,CSON,CINC)</f>
        <v>#VALUE!</v>
      </c>
      <c r="AO67" s="0" t="e">
        <f aca="false">DPDT(Constant,AN67,AM67,gamma,AE67,AL67)</f>
        <v>#VALUE!</v>
      </c>
      <c r="AP67" s="0" t="s">
        <v>134</v>
      </c>
      <c r="AQ67" s="0" t="n">
        <f aca="false">Q67+deltaT/2</f>
        <v>0.625</v>
      </c>
      <c r="AR67" s="0" t="e">
        <f aca="false">pC+deltaT*pdot2/2</f>
        <v>#VALUE!</v>
      </c>
      <c r="AS67" s="0" t="e">
        <f aca="false">hALT1($E$13:$G$1365,AQ67,2)</f>
        <v>#VALUE!</v>
      </c>
      <c r="AT67" s="0" t="e">
        <f aca="false">Veloc($E$13:$G$1365,AQ67,3)</f>
        <v>#VALUE!</v>
      </c>
      <c r="AU67" s="0" t="e">
        <f aca="false">IF(AS67&lt;hT,$G$5+alfa*(AS67-ho),TT)</f>
        <v>#VALUE!</v>
      </c>
      <c r="AV67" s="0" t="e">
        <f aca="false">IF(AS67&lt;hT,pSL*(1/(1+alfa*AF67/($G$5-alfa*ho)))^(go/(Rair*alfa)),pT*EXP(-go*(AF67-hT)/(Rair*TT)))</f>
        <v>#VALUE!</v>
      </c>
      <c r="AW67" s="0" t="e">
        <f aca="false">Mch(AT67,AU67,Rair,gamma)</f>
        <v>#VALUE!</v>
      </c>
      <c r="AX67" s="0" t="e">
        <f aca="false">Cpex(Cp0,AW67,$N$9,$L$13:$M$19)</f>
        <v>#VALUE!</v>
      </c>
      <c r="AY67" s="0" t="e">
        <f aca="false">pex(AV67,AW67,gamma,AX67)</f>
        <v>#VALUE!</v>
      </c>
      <c r="AZ67" s="0" t="e">
        <f aca="false">MachThroat(gamma,AY67,AR67)</f>
        <v>#VALUE!</v>
      </c>
      <c r="BA67" s="0" t="e">
        <f aca="false">CN(AZ67,CSON,CINC)</f>
        <v>#VALUE!</v>
      </c>
      <c r="BB67" s="0" t="e">
        <f aca="false">DPDT(Constant,BA67,AZ67,gamma,AR67,AY67)</f>
        <v>#VALUE!</v>
      </c>
      <c r="BC67" s="0" t="s">
        <v>134</v>
      </c>
      <c r="BD67" s="0" t="n">
        <f aca="false">Q67+deltaT</f>
        <v>0.63</v>
      </c>
      <c r="BE67" s="0" t="e">
        <f aca="false">pC+deltaT*pdot3</f>
        <v>#VALUE!</v>
      </c>
      <c r="BF67" s="0" t="e">
        <f aca="false">hALT1($E$13:$G$1365,BD67,2)</f>
        <v>#VALUE!</v>
      </c>
      <c r="BG67" s="0" t="e">
        <f aca="false">Veloc($E$13:$G$1365,BD67,3)</f>
        <v>#VALUE!</v>
      </c>
      <c r="BH67" s="0" t="e">
        <f aca="false">IF(BF67&lt;hT,$G$5+alfa*(BF67-ho),TT)</f>
        <v>#VALUE!</v>
      </c>
      <c r="BI67" s="0" t="e">
        <f aca="false">IF(BF67&lt;hT,pSL*(1/(1+alfa*BF67/($G$5-alfa*ho)))^(go/(Rair*alfa)),pT*EXP(-go*(BF67-hT)/(Rair*TT)))</f>
        <v>#VALUE!</v>
      </c>
      <c r="BJ67" s="0" t="e">
        <f aca="false">Mch(BG67,BH67,Rair,gamma)</f>
        <v>#VALUE!</v>
      </c>
      <c r="BK67" s="0" t="e">
        <f aca="false">Cpex(Cp0,BJ67,$N$9,$L$13:$M$19)</f>
        <v>#VALUE!</v>
      </c>
      <c r="BL67" s="0" t="e">
        <f aca="false">pex(BI67,BJ67,gamma,BK67)</f>
        <v>#VALUE!</v>
      </c>
      <c r="BM67" s="0" t="e">
        <f aca="false">MachThroat(gamma,BL67,BE67)</f>
        <v>#VALUE!</v>
      </c>
      <c r="BN67" s="0" t="e">
        <f aca="false">CN(BM67,CSON,CINC)</f>
        <v>#VALUE!</v>
      </c>
      <c r="BO67" s="0" t="e">
        <f aca="false">DPDT(Constant,BN67,BM67,gamma,BE67,BL67)</f>
        <v>#VALUE!</v>
      </c>
      <c r="BP67" s="0" t="e">
        <f aca="false">pC+deltaT*(pdot+2*pdot2+2*pdot3+pdot4)/6</f>
        <v>#VALUE!</v>
      </c>
      <c r="BQ67" s="0" t="s">
        <v>134</v>
      </c>
      <c r="BR67" s="0" t="n">
        <f aca="false">Q67</f>
        <v>0.62</v>
      </c>
      <c r="BS67" s="0" t="e">
        <f aca="false">R67/144</f>
        <v>#VALUE!</v>
      </c>
      <c r="BT67" s="0" t="e">
        <f aca="false">pX/144</f>
        <v>#VALUE!</v>
      </c>
      <c r="BU67" s="0" t="e">
        <f aca="false">pa/144</f>
        <v>#VALUE!</v>
      </c>
      <c r="BV67" s="11" t="n">
        <f aca="false">BR67</f>
        <v>0.62</v>
      </c>
      <c r="BW67" s="12" t="e">
        <f aca="false">(pC-pX)/144</f>
        <v>#VALUE!</v>
      </c>
      <c r="BX67" s="0" t="s">
        <v>134</v>
      </c>
      <c r="BZ67" s="0" t="s">
        <v>134</v>
      </c>
      <c r="CA67" s="0" t="s">
        <v>134</v>
      </c>
      <c r="CB67" s="0" t="s">
        <v>134</v>
      </c>
      <c r="CC67" s="0" t="s">
        <v>134</v>
      </c>
      <c r="CD67" s="0" t="s">
        <v>134</v>
      </c>
      <c r="CE67" s="0" t="s">
        <v>134</v>
      </c>
    </row>
    <row r="68" customFormat="false" ht="12.75" hidden="false" customHeight="false" outlineLevel="0" collapsed="false">
      <c r="E68" s="9" t="n">
        <v>0.55</v>
      </c>
      <c r="F68" s="9" t="n">
        <v>1919.18690947099</v>
      </c>
      <c r="G68" s="9" t="n">
        <v>95.0734776672275</v>
      </c>
      <c r="P68" s="6"/>
      <c r="Q68" s="0" t="n">
        <f aca="false">Q67+deltaT</f>
        <v>0.63</v>
      </c>
      <c r="R68" s="0" t="e">
        <f aca="false">BP67</f>
        <v>#VALUE!</v>
      </c>
      <c r="S68" s="0" t="e">
        <f aca="false">hALT1($E$13:$G$1365,Q68,2)</f>
        <v>#VALUE!</v>
      </c>
      <c r="T68" s="0" t="e">
        <f aca="false">Veloc($E$13:$G$1365,Q68,3)</f>
        <v>#VALUE!</v>
      </c>
      <c r="U68" s="0" t="e">
        <f aca="false">IF(S68&lt;hT,$G$5+alfa*(S68-ho),TT)</f>
        <v>#VALUE!</v>
      </c>
      <c r="V68" s="0" t="e">
        <f aca="false">IF(S68&lt;hT,pSL*(1/(1+alfa*S68/($G$5-alfa*ho)))^(go/(Rair*alfa)),pT*EXP(-go*(S68-hT)/(Rair*TT)))</f>
        <v>#VALUE!</v>
      </c>
      <c r="W68" s="0" t="e">
        <f aca="false">Mch(T68,U68,Rair,gamma)</f>
        <v>#VALUE!</v>
      </c>
      <c r="X68" s="0" t="e">
        <f aca="false">Cpex(Cp0,W68,$N$9,$L$13:$M$19)</f>
        <v>#VALUE!</v>
      </c>
      <c r="Y68" s="0" t="e">
        <f aca="false">pex(V68,W68,gamma,X68)</f>
        <v>#VALUE!</v>
      </c>
      <c r="Z68" s="0" t="e">
        <f aca="false">MachThroat(gamma,Y68,R68)</f>
        <v>#VALUE!</v>
      </c>
      <c r="AA68" s="0" t="e">
        <f aca="false">CN(Z68,CSON,CINC)</f>
        <v>#VALUE!</v>
      </c>
      <c r="AB68" s="0" t="e">
        <f aca="false">DPDT(Constant,AA68,Z68,gamma,R68,Y68)</f>
        <v>#VALUE!</v>
      </c>
      <c r="AC68" s="0" t="s">
        <v>134</v>
      </c>
      <c r="AD68" s="0" t="n">
        <f aca="false">Q68+deltaT/2</f>
        <v>0.635</v>
      </c>
      <c r="AE68" s="0" t="e">
        <f aca="false">pC+deltaT*pdot/2</f>
        <v>#VALUE!</v>
      </c>
      <c r="AF68" s="0" t="e">
        <f aca="false">hALT1($E$13:$G$1365,AD68,2)</f>
        <v>#VALUE!</v>
      </c>
      <c r="AG68" s="0" t="e">
        <f aca="false">Veloc($E$13:$G$1365,AD68,3)</f>
        <v>#VALUE!</v>
      </c>
      <c r="AH68" s="0" t="e">
        <f aca="false">IF(AF68&lt;hT,$G$5+alfa*(AF68-ho),TT)</f>
        <v>#VALUE!</v>
      </c>
      <c r="AI68" s="0" t="e">
        <f aca="false">IF(AF68&lt;hT,pSL*(1/(1+alfa*AF68/($G$5-alfa*ho)))^(go/(Rair*alfa)),pT*EXP(-go*(AF68-hT)/(Rair*TT)))</f>
        <v>#VALUE!</v>
      </c>
      <c r="AJ68" s="0" t="e">
        <f aca="false">Mch(AG68,AH68,Rair,gamma)</f>
        <v>#VALUE!</v>
      </c>
      <c r="AK68" s="0" t="e">
        <f aca="false">Cpex(Cp0,AJ68,$N$9,$L$13:$M$19)</f>
        <v>#VALUE!</v>
      </c>
      <c r="AL68" s="0" t="e">
        <f aca="false">pex(AI68,AJ68,gamma,AK68)</f>
        <v>#VALUE!</v>
      </c>
      <c r="AM68" s="0" t="e">
        <f aca="false">MachThroat(gamma,AL68,AE68)</f>
        <v>#VALUE!</v>
      </c>
      <c r="AN68" s="0" t="e">
        <f aca="false">CN(AM68,CSON,CINC)</f>
        <v>#VALUE!</v>
      </c>
      <c r="AO68" s="0" t="e">
        <f aca="false">DPDT(Constant,AN68,AM68,gamma,AE68,AL68)</f>
        <v>#VALUE!</v>
      </c>
      <c r="AP68" s="0" t="s">
        <v>134</v>
      </c>
      <c r="AQ68" s="0" t="n">
        <f aca="false">Q68+deltaT/2</f>
        <v>0.635</v>
      </c>
      <c r="AR68" s="0" t="e">
        <f aca="false">pC+deltaT*pdot2/2</f>
        <v>#VALUE!</v>
      </c>
      <c r="AS68" s="0" t="e">
        <f aca="false">hALT1($E$13:$G$1365,AQ68,2)</f>
        <v>#VALUE!</v>
      </c>
      <c r="AT68" s="0" t="e">
        <f aca="false">Veloc($E$13:$G$1365,AQ68,3)</f>
        <v>#VALUE!</v>
      </c>
      <c r="AU68" s="0" t="e">
        <f aca="false">IF(AS68&lt;hT,$G$5+alfa*(AS68-ho),TT)</f>
        <v>#VALUE!</v>
      </c>
      <c r="AV68" s="0" t="e">
        <f aca="false">IF(AS68&lt;hT,pSL*(1/(1+alfa*AF68/($G$5-alfa*ho)))^(go/(Rair*alfa)),pT*EXP(-go*(AF68-hT)/(Rair*TT)))</f>
        <v>#VALUE!</v>
      </c>
      <c r="AW68" s="0" t="e">
        <f aca="false">Mch(AT68,AU68,Rair,gamma)</f>
        <v>#VALUE!</v>
      </c>
      <c r="AX68" s="0" t="e">
        <f aca="false">Cpex(Cp0,AW68,$N$9,$L$13:$M$19)</f>
        <v>#VALUE!</v>
      </c>
      <c r="AY68" s="0" t="e">
        <f aca="false">pex(AV68,AW68,gamma,AX68)</f>
        <v>#VALUE!</v>
      </c>
      <c r="AZ68" s="0" t="e">
        <f aca="false">MachThroat(gamma,AY68,AR68)</f>
        <v>#VALUE!</v>
      </c>
      <c r="BA68" s="0" t="e">
        <f aca="false">CN(AZ68,CSON,CINC)</f>
        <v>#VALUE!</v>
      </c>
      <c r="BB68" s="0" t="e">
        <f aca="false">DPDT(Constant,BA68,AZ68,gamma,AR68,AY68)</f>
        <v>#VALUE!</v>
      </c>
      <c r="BC68" s="0" t="s">
        <v>134</v>
      </c>
      <c r="BD68" s="0" t="n">
        <f aca="false">Q68+deltaT</f>
        <v>0.64</v>
      </c>
      <c r="BE68" s="0" t="e">
        <f aca="false">pC+deltaT*pdot3</f>
        <v>#VALUE!</v>
      </c>
      <c r="BF68" s="0" t="e">
        <f aca="false">hALT1($E$13:$G$1365,BD68,2)</f>
        <v>#VALUE!</v>
      </c>
      <c r="BG68" s="0" t="e">
        <f aca="false">Veloc($E$13:$G$1365,BD68,3)</f>
        <v>#VALUE!</v>
      </c>
      <c r="BH68" s="0" t="e">
        <f aca="false">IF(BF68&lt;hT,$G$5+alfa*(BF68-ho),TT)</f>
        <v>#VALUE!</v>
      </c>
      <c r="BI68" s="0" t="e">
        <f aca="false">IF(BF68&lt;hT,pSL*(1/(1+alfa*BF68/($G$5-alfa*ho)))^(go/(Rair*alfa)),pT*EXP(-go*(BF68-hT)/(Rair*TT)))</f>
        <v>#VALUE!</v>
      </c>
      <c r="BJ68" s="0" t="e">
        <f aca="false">Mch(BG68,BH68,Rair,gamma)</f>
        <v>#VALUE!</v>
      </c>
      <c r="BK68" s="0" t="e">
        <f aca="false">Cpex(Cp0,BJ68,$N$9,$L$13:$M$19)</f>
        <v>#VALUE!</v>
      </c>
      <c r="BL68" s="0" t="e">
        <f aca="false">pex(BI68,BJ68,gamma,BK68)</f>
        <v>#VALUE!</v>
      </c>
      <c r="BM68" s="0" t="e">
        <f aca="false">MachThroat(gamma,BL68,BE68)</f>
        <v>#VALUE!</v>
      </c>
      <c r="BN68" s="0" t="e">
        <f aca="false">CN(BM68,CSON,CINC)</f>
        <v>#VALUE!</v>
      </c>
      <c r="BO68" s="0" t="e">
        <f aca="false">DPDT(Constant,BN68,BM68,gamma,BE68,BL68)</f>
        <v>#VALUE!</v>
      </c>
      <c r="BP68" s="0" t="e">
        <f aca="false">pC+deltaT*(pdot+2*pdot2+2*pdot3+pdot4)/6</f>
        <v>#VALUE!</v>
      </c>
      <c r="BQ68" s="0" t="s">
        <v>134</v>
      </c>
      <c r="BR68" s="0" t="n">
        <f aca="false">Q68</f>
        <v>0.63</v>
      </c>
      <c r="BS68" s="0" t="e">
        <f aca="false">R68/144</f>
        <v>#VALUE!</v>
      </c>
      <c r="BT68" s="0" t="e">
        <f aca="false">pX/144</f>
        <v>#VALUE!</v>
      </c>
      <c r="BU68" s="0" t="e">
        <f aca="false">pa/144</f>
        <v>#VALUE!</v>
      </c>
      <c r="BV68" s="11" t="n">
        <f aca="false">BR68</f>
        <v>0.63</v>
      </c>
      <c r="BW68" s="12" t="e">
        <f aca="false">(pC-pX)/144</f>
        <v>#VALUE!</v>
      </c>
      <c r="BX68" s="0" t="s">
        <v>134</v>
      </c>
      <c r="BZ68" s="0" t="s">
        <v>134</v>
      </c>
      <c r="CA68" s="0" t="s">
        <v>134</v>
      </c>
      <c r="CB68" s="0" t="s">
        <v>134</v>
      </c>
      <c r="CC68" s="0" t="s">
        <v>134</v>
      </c>
      <c r="CD68" s="0" t="s">
        <v>134</v>
      </c>
      <c r="CE68" s="0" t="s">
        <v>134</v>
      </c>
    </row>
    <row r="69" customFormat="false" ht="12.75" hidden="false" customHeight="false" outlineLevel="0" collapsed="false">
      <c r="E69" s="9" t="n">
        <v>0.56</v>
      </c>
      <c r="F69" s="9" t="n">
        <v>1920.14885006942</v>
      </c>
      <c r="G69" s="9" t="n">
        <v>97.3154237978115</v>
      </c>
      <c r="P69" s="6"/>
      <c r="Q69" s="0" t="n">
        <f aca="false">Q68+deltaT</f>
        <v>0.64</v>
      </c>
      <c r="R69" s="0" t="e">
        <f aca="false">BP68</f>
        <v>#VALUE!</v>
      </c>
      <c r="S69" s="0" t="e">
        <f aca="false">hALT1($E$13:$G$1365,Q69,2)</f>
        <v>#VALUE!</v>
      </c>
      <c r="T69" s="0" t="e">
        <f aca="false">Veloc($E$13:$G$1365,Q69,3)</f>
        <v>#VALUE!</v>
      </c>
      <c r="U69" s="0" t="e">
        <f aca="false">IF(S69&lt;hT,$G$5+alfa*(S69-ho),TT)</f>
        <v>#VALUE!</v>
      </c>
      <c r="V69" s="0" t="e">
        <f aca="false">IF(S69&lt;hT,pSL*(1/(1+alfa*S69/($G$5-alfa*ho)))^(go/(Rair*alfa)),pT*EXP(-go*(S69-hT)/(Rair*TT)))</f>
        <v>#VALUE!</v>
      </c>
      <c r="W69" s="0" t="e">
        <f aca="false">Mch(T69,U69,Rair,gamma)</f>
        <v>#VALUE!</v>
      </c>
      <c r="X69" s="0" t="e">
        <f aca="false">Cpex(Cp0,W69,$N$9,$L$13:$M$19)</f>
        <v>#VALUE!</v>
      </c>
      <c r="Y69" s="0" t="e">
        <f aca="false">pex(V69,W69,gamma,X69)</f>
        <v>#VALUE!</v>
      </c>
      <c r="Z69" s="0" t="e">
        <f aca="false">MachThroat(gamma,Y69,R69)</f>
        <v>#VALUE!</v>
      </c>
      <c r="AA69" s="0" t="e">
        <f aca="false">CN(Z69,CSON,CINC)</f>
        <v>#VALUE!</v>
      </c>
      <c r="AB69" s="0" t="e">
        <f aca="false">DPDT(Constant,AA69,Z69,gamma,R69,Y69)</f>
        <v>#VALUE!</v>
      </c>
      <c r="AC69" s="0" t="s">
        <v>134</v>
      </c>
      <c r="AD69" s="0" t="n">
        <f aca="false">Q69+deltaT/2</f>
        <v>0.645</v>
      </c>
      <c r="AE69" s="0" t="e">
        <f aca="false">pC+deltaT*pdot/2</f>
        <v>#VALUE!</v>
      </c>
      <c r="AF69" s="0" t="e">
        <f aca="false">hALT1($E$13:$G$1365,AD69,2)</f>
        <v>#VALUE!</v>
      </c>
      <c r="AG69" s="0" t="e">
        <f aca="false">Veloc($E$13:$G$1365,AD69,3)</f>
        <v>#VALUE!</v>
      </c>
      <c r="AH69" s="0" t="e">
        <f aca="false">IF(AF69&lt;hT,$G$5+alfa*(AF69-ho),TT)</f>
        <v>#VALUE!</v>
      </c>
      <c r="AI69" s="0" t="e">
        <f aca="false">IF(AF69&lt;hT,pSL*(1/(1+alfa*AF69/($G$5-alfa*ho)))^(go/(Rair*alfa)),pT*EXP(-go*(AF69-hT)/(Rair*TT)))</f>
        <v>#VALUE!</v>
      </c>
      <c r="AJ69" s="0" t="e">
        <f aca="false">Mch(AG69,AH69,Rair,gamma)</f>
        <v>#VALUE!</v>
      </c>
      <c r="AK69" s="0" t="e">
        <f aca="false">Cpex(Cp0,AJ69,$N$9,$L$13:$M$19)</f>
        <v>#VALUE!</v>
      </c>
      <c r="AL69" s="0" t="e">
        <f aca="false">pex(AI69,AJ69,gamma,AK69)</f>
        <v>#VALUE!</v>
      </c>
      <c r="AM69" s="0" t="e">
        <f aca="false">MachThroat(gamma,AL69,AE69)</f>
        <v>#VALUE!</v>
      </c>
      <c r="AN69" s="0" t="e">
        <f aca="false">CN(AM69,CSON,CINC)</f>
        <v>#VALUE!</v>
      </c>
      <c r="AO69" s="0" t="e">
        <f aca="false">DPDT(Constant,AN69,AM69,gamma,AE69,AL69)</f>
        <v>#VALUE!</v>
      </c>
      <c r="AP69" s="0" t="s">
        <v>134</v>
      </c>
      <c r="AQ69" s="0" t="n">
        <f aca="false">Q69+deltaT/2</f>
        <v>0.645</v>
      </c>
      <c r="AR69" s="0" t="e">
        <f aca="false">pC+deltaT*pdot2/2</f>
        <v>#VALUE!</v>
      </c>
      <c r="AS69" s="0" t="e">
        <f aca="false">hALT1($E$13:$G$1365,AQ69,2)</f>
        <v>#VALUE!</v>
      </c>
      <c r="AT69" s="0" t="e">
        <f aca="false">Veloc($E$13:$G$1365,AQ69,3)</f>
        <v>#VALUE!</v>
      </c>
      <c r="AU69" s="0" t="e">
        <f aca="false">IF(AS69&lt;hT,$G$5+alfa*(AS69-ho),TT)</f>
        <v>#VALUE!</v>
      </c>
      <c r="AV69" s="0" t="e">
        <f aca="false">IF(AS69&lt;hT,pSL*(1/(1+alfa*AF69/($G$5-alfa*ho)))^(go/(Rair*alfa)),pT*EXP(-go*(AF69-hT)/(Rair*TT)))</f>
        <v>#VALUE!</v>
      </c>
      <c r="AW69" s="0" t="e">
        <f aca="false">Mch(AT69,AU69,Rair,gamma)</f>
        <v>#VALUE!</v>
      </c>
      <c r="AX69" s="0" t="e">
        <f aca="false">Cpex(Cp0,AW69,$N$9,$L$13:$M$19)</f>
        <v>#VALUE!</v>
      </c>
      <c r="AY69" s="0" t="e">
        <f aca="false">pex(AV69,AW69,gamma,AX69)</f>
        <v>#VALUE!</v>
      </c>
      <c r="AZ69" s="0" t="e">
        <f aca="false">MachThroat(gamma,AY69,AR69)</f>
        <v>#VALUE!</v>
      </c>
      <c r="BA69" s="0" t="e">
        <f aca="false">CN(AZ69,CSON,CINC)</f>
        <v>#VALUE!</v>
      </c>
      <c r="BB69" s="0" t="e">
        <f aca="false">DPDT(Constant,BA69,AZ69,gamma,AR69,AY69)</f>
        <v>#VALUE!</v>
      </c>
      <c r="BC69" s="0" t="s">
        <v>134</v>
      </c>
      <c r="BD69" s="0" t="n">
        <f aca="false">Q69+deltaT</f>
        <v>0.65</v>
      </c>
      <c r="BE69" s="0" t="e">
        <f aca="false">pC+deltaT*pdot3</f>
        <v>#VALUE!</v>
      </c>
      <c r="BF69" s="0" t="e">
        <f aca="false">hALT1($E$13:$G$1365,BD69,2)</f>
        <v>#VALUE!</v>
      </c>
      <c r="BG69" s="0" t="e">
        <f aca="false">Veloc($E$13:$G$1365,BD69,3)</f>
        <v>#VALUE!</v>
      </c>
      <c r="BH69" s="0" t="e">
        <f aca="false">IF(BF69&lt;hT,$G$5+alfa*(BF69-ho),TT)</f>
        <v>#VALUE!</v>
      </c>
      <c r="BI69" s="0" t="e">
        <f aca="false">IF(BF69&lt;hT,pSL*(1/(1+alfa*BF69/($G$5-alfa*ho)))^(go/(Rair*alfa)),pT*EXP(-go*(BF69-hT)/(Rair*TT)))</f>
        <v>#VALUE!</v>
      </c>
      <c r="BJ69" s="0" t="e">
        <f aca="false">Mch(BG69,BH69,Rair,gamma)</f>
        <v>#VALUE!</v>
      </c>
      <c r="BK69" s="0" t="e">
        <f aca="false">Cpex(Cp0,BJ69,$N$9,$L$13:$M$19)</f>
        <v>#VALUE!</v>
      </c>
      <c r="BL69" s="0" t="e">
        <f aca="false">pex(BI69,BJ69,gamma,BK69)</f>
        <v>#VALUE!</v>
      </c>
      <c r="BM69" s="0" t="e">
        <f aca="false">MachThroat(gamma,BL69,BE69)</f>
        <v>#VALUE!</v>
      </c>
      <c r="BN69" s="0" t="e">
        <f aca="false">CN(BM69,CSON,CINC)</f>
        <v>#VALUE!</v>
      </c>
      <c r="BO69" s="0" t="e">
        <f aca="false">DPDT(Constant,BN69,BM69,gamma,BE69,BL69)</f>
        <v>#VALUE!</v>
      </c>
      <c r="BP69" s="0" t="e">
        <f aca="false">pC+deltaT*(pdot+2*pdot2+2*pdot3+pdot4)/6</f>
        <v>#VALUE!</v>
      </c>
      <c r="BQ69" s="0" t="s">
        <v>134</v>
      </c>
      <c r="BR69" s="0" t="n">
        <f aca="false">Q69</f>
        <v>0.64</v>
      </c>
      <c r="BS69" s="0" t="e">
        <f aca="false">R69/144</f>
        <v>#VALUE!</v>
      </c>
      <c r="BT69" s="0" t="e">
        <f aca="false">pX/144</f>
        <v>#VALUE!</v>
      </c>
      <c r="BU69" s="0" t="e">
        <f aca="false">pa/144</f>
        <v>#VALUE!</v>
      </c>
      <c r="BV69" s="11" t="n">
        <f aca="false">BR69</f>
        <v>0.64</v>
      </c>
      <c r="BW69" s="12" t="e">
        <f aca="false">(pC-pX)/144</f>
        <v>#VALUE!</v>
      </c>
      <c r="BX69" s="0" t="s">
        <v>134</v>
      </c>
      <c r="BZ69" s="0" t="s">
        <v>134</v>
      </c>
      <c r="CA69" s="0" t="s">
        <v>134</v>
      </c>
      <c r="CB69" s="0" t="s">
        <v>134</v>
      </c>
      <c r="CC69" s="0" t="s">
        <v>134</v>
      </c>
      <c r="CD69" s="0" t="s">
        <v>134</v>
      </c>
      <c r="CE69" s="0" t="s">
        <v>134</v>
      </c>
    </row>
    <row r="70" customFormat="false" ht="12.75" hidden="false" customHeight="false" outlineLevel="0" collapsed="false">
      <c r="E70" s="9" t="n">
        <v>0.57</v>
      </c>
      <c r="F70" s="9" t="n">
        <v>1921.13323358726</v>
      </c>
      <c r="G70" s="9" t="n">
        <v>99.5620620269098</v>
      </c>
      <c r="P70" s="6"/>
      <c r="Q70" s="0" t="n">
        <f aca="false">Q69+deltaT</f>
        <v>0.65</v>
      </c>
      <c r="R70" s="0" t="e">
        <f aca="false">BP69</f>
        <v>#VALUE!</v>
      </c>
      <c r="S70" s="0" t="e">
        <f aca="false">hALT1($E$13:$G$1365,Q70,2)</f>
        <v>#VALUE!</v>
      </c>
      <c r="T70" s="0" t="e">
        <f aca="false">Veloc($E$13:$G$1365,Q70,3)</f>
        <v>#VALUE!</v>
      </c>
      <c r="U70" s="0" t="e">
        <f aca="false">IF(S70&lt;hT,$G$5+alfa*(S70-ho),TT)</f>
        <v>#VALUE!</v>
      </c>
      <c r="V70" s="0" t="e">
        <f aca="false">IF(S70&lt;hT,pSL*(1/(1+alfa*S70/($G$5-alfa*ho)))^(go/(Rair*alfa)),pT*EXP(-go*(S70-hT)/(Rair*TT)))</f>
        <v>#VALUE!</v>
      </c>
      <c r="W70" s="0" t="e">
        <f aca="false">Mch(T70,U70,Rair,gamma)</f>
        <v>#VALUE!</v>
      </c>
      <c r="X70" s="0" t="e">
        <f aca="false">Cpex(Cp0,W70,$N$9,$L$13:$M$19)</f>
        <v>#VALUE!</v>
      </c>
      <c r="Y70" s="0" t="e">
        <f aca="false">pex(V70,W70,gamma,X70)</f>
        <v>#VALUE!</v>
      </c>
      <c r="Z70" s="0" t="e">
        <f aca="false">MachThroat(gamma,Y70,R70)</f>
        <v>#VALUE!</v>
      </c>
      <c r="AA70" s="0" t="e">
        <f aca="false">CN(Z70,CSON,CINC)</f>
        <v>#VALUE!</v>
      </c>
      <c r="AB70" s="0" t="e">
        <f aca="false">DPDT(Constant,AA70,Z70,gamma,R70,Y70)</f>
        <v>#VALUE!</v>
      </c>
      <c r="AC70" s="0" t="s">
        <v>134</v>
      </c>
      <c r="AD70" s="0" t="n">
        <f aca="false">Q70+deltaT/2</f>
        <v>0.655</v>
      </c>
      <c r="AE70" s="0" t="e">
        <f aca="false">pC+deltaT*pdot/2</f>
        <v>#VALUE!</v>
      </c>
      <c r="AF70" s="0" t="e">
        <f aca="false">hALT1($E$13:$G$1365,AD70,2)</f>
        <v>#VALUE!</v>
      </c>
      <c r="AG70" s="0" t="e">
        <f aca="false">Veloc($E$13:$G$1365,AD70,3)</f>
        <v>#VALUE!</v>
      </c>
      <c r="AH70" s="0" t="e">
        <f aca="false">IF(AF70&lt;hT,$G$5+alfa*(AF70-ho),TT)</f>
        <v>#VALUE!</v>
      </c>
      <c r="AI70" s="0" t="e">
        <f aca="false">IF(AF70&lt;hT,pSL*(1/(1+alfa*AF70/($G$5-alfa*ho)))^(go/(Rair*alfa)),pT*EXP(-go*(AF70-hT)/(Rair*TT)))</f>
        <v>#VALUE!</v>
      </c>
      <c r="AJ70" s="0" t="e">
        <f aca="false">Mch(AG70,AH70,Rair,gamma)</f>
        <v>#VALUE!</v>
      </c>
      <c r="AK70" s="0" t="e">
        <f aca="false">Cpex(Cp0,AJ70,$N$9,$L$13:$M$19)</f>
        <v>#VALUE!</v>
      </c>
      <c r="AL70" s="0" t="e">
        <f aca="false">pex(AI70,AJ70,gamma,AK70)</f>
        <v>#VALUE!</v>
      </c>
      <c r="AM70" s="0" t="e">
        <f aca="false">MachThroat(gamma,AL70,AE70)</f>
        <v>#VALUE!</v>
      </c>
      <c r="AN70" s="0" t="e">
        <f aca="false">CN(AM70,CSON,CINC)</f>
        <v>#VALUE!</v>
      </c>
      <c r="AO70" s="0" t="e">
        <f aca="false">DPDT(Constant,AN70,AM70,gamma,AE70,AL70)</f>
        <v>#VALUE!</v>
      </c>
      <c r="AP70" s="0" t="s">
        <v>134</v>
      </c>
      <c r="AQ70" s="0" t="n">
        <f aca="false">Q70+deltaT/2</f>
        <v>0.655</v>
      </c>
      <c r="AR70" s="0" t="e">
        <f aca="false">pC+deltaT*pdot2/2</f>
        <v>#VALUE!</v>
      </c>
      <c r="AS70" s="0" t="e">
        <f aca="false">hALT1($E$13:$G$1365,AQ70,2)</f>
        <v>#VALUE!</v>
      </c>
      <c r="AT70" s="0" t="e">
        <f aca="false">Veloc($E$13:$G$1365,AQ70,3)</f>
        <v>#VALUE!</v>
      </c>
      <c r="AU70" s="0" t="e">
        <f aca="false">IF(AS70&lt;hT,$G$5+alfa*(AS70-ho),TT)</f>
        <v>#VALUE!</v>
      </c>
      <c r="AV70" s="0" t="e">
        <f aca="false">IF(AS70&lt;hT,pSL*(1/(1+alfa*AF70/($G$5-alfa*ho)))^(go/(Rair*alfa)),pT*EXP(-go*(AF70-hT)/(Rair*TT)))</f>
        <v>#VALUE!</v>
      </c>
      <c r="AW70" s="0" t="e">
        <f aca="false">Mch(AT70,AU70,Rair,gamma)</f>
        <v>#VALUE!</v>
      </c>
      <c r="AX70" s="0" t="e">
        <f aca="false">Cpex(Cp0,AW70,$N$9,$L$13:$M$19)</f>
        <v>#VALUE!</v>
      </c>
      <c r="AY70" s="0" t="e">
        <f aca="false">pex(AV70,AW70,gamma,AX70)</f>
        <v>#VALUE!</v>
      </c>
      <c r="AZ70" s="0" t="e">
        <f aca="false">MachThroat(gamma,AY70,AR70)</f>
        <v>#VALUE!</v>
      </c>
      <c r="BA70" s="0" t="e">
        <f aca="false">CN(AZ70,CSON,CINC)</f>
        <v>#VALUE!</v>
      </c>
      <c r="BB70" s="0" t="e">
        <f aca="false">DPDT(Constant,BA70,AZ70,gamma,AR70,AY70)</f>
        <v>#VALUE!</v>
      </c>
      <c r="BC70" s="0" t="s">
        <v>134</v>
      </c>
      <c r="BD70" s="0" t="n">
        <f aca="false">Q70+deltaT</f>
        <v>0.66</v>
      </c>
      <c r="BE70" s="0" t="e">
        <f aca="false">pC+deltaT*pdot3</f>
        <v>#VALUE!</v>
      </c>
      <c r="BF70" s="0" t="e">
        <f aca="false">hALT1($E$13:$G$1365,BD70,2)</f>
        <v>#VALUE!</v>
      </c>
      <c r="BG70" s="0" t="e">
        <f aca="false">Veloc($E$13:$G$1365,BD70,3)</f>
        <v>#VALUE!</v>
      </c>
      <c r="BH70" s="0" t="e">
        <f aca="false">IF(BF70&lt;hT,$G$5+alfa*(BF70-ho),TT)</f>
        <v>#VALUE!</v>
      </c>
      <c r="BI70" s="0" t="e">
        <f aca="false">IF(BF70&lt;hT,pSL*(1/(1+alfa*BF70/($G$5-alfa*ho)))^(go/(Rair*alfa)),pT*EXP(-go*(BF70-hT)/(Rair*TT)))</f>
        <v>#VALUE!</v>
      </c>
      <c r="BJ70" s="0" t="e">
        <f aca="false">Mch(BG70,BH70,Rair,gamma)</f>
        <v>#VALUE!</v>
      </c>
      <c r="BK70" s="0" t="e">
        <f aca="false">Cpex(Cp0,BJ70,$N$9,$L$13:$M$19)</f>
        <v>#VALUE!</v>
      </c>
      <c r="BL70" s="0" t="e">
        <f aca="false">pex(BI70,BJ70,gamma,BK70)</f>
        <v>#VALUE!</v>
      </c>
      <c r="BM70" s="0" t="e">
        <f aca="false">MachThroat(gamma,BL70,BE70)</f>
        <v>#VALUE!</v>
      </c>
      <c r="BN70" s="0" t="e">
        <f aca="false">CN(BM70,CSON,CINC)</f>
        <v>#VALUE!</v>
      </c>
      <c r="BO70" s="0" t="e">
        <f aca="false">DPDT(Constant,BN70,BM70,gamma,BE70,BL70)</f>
        <v>#VALUE!</v>
      </c>
      <c r="BP70" s="0" t="e">
        <f aca="false">pC+deltaT*(pdot+2*pdot2+2*pdot3+pdot4)/6</f>
        <v>#VALUE!</v>
      </c>
      <c r="BQ70" s="0" t="s">
        <v>134</v>
      </c>
      <c r="BR70" s="0" t="n">
        <f aca="false">Q70</f>
        <v>0.65</v>
      </c>
      <c r="BS70" s="0" t="e">
        <f aca="false">R70/144</f>
        <v>#VALUE!</v>
      </c>
      <c r="BT70" s="0" t="e">
        <f aca="false">pX/144</f>
        <v>#VALUE!</v>
      </c>
      <c r="BU70" s="0" t="e">
        <f aca="false">pa/144</f>
        <v>#VALUE!</v>
      </c>
      <c r="BV70" s="11" t="n">
        <f aca="false">BR70</f>
        <v>0.65</v>
      </c>
      <c r="BW70" s="12" t="e">
        <f aca="false">(pC-pX)/144</f>
        <v>#VALUE!</v>
      </c>
      <c r="BX70" s="0" t="s">
        <v>134</v>
      </c>
      <c r="BZ70" s="0" t="s">
        <v>134</v>
      </c>
      <c r="CA70" s="0" t="s">
        <v>134</v>
      </c>
      <c r="CB70" s="0" t="s">
        <v>134</v>
      </c>
      <c r="CC70" s="0" t="s">
        <v>134</v>
      </c>
      <c r="CD70" s="0" t="s">
        <v>134</v>
      </c>
      <c r="CE70" s="0" t="s">
        <v>134</v>
      </c>
    </row>
    <row r="71" customFormat="false" ht="12.75" hidden="false" customHeight="false" outlineLevel="0" collapsed="false">
      <c r="E71" s="9" t="n">
        <v>0.58</v>
      </c>
      <c r="F71" s="9" t="n">
        <v>1922.14010696011</v>
      </c>
      <c r="G71" s="9" t="n">
        <v>101.81339530594</v>
      </c>
      <c r="P71" s="6"/>
      <c r="Q71" s="0" t="n">
        <f aca="false">Q70+deltaT</f>
        <v>0.66</v>
      </c>
      <c r="R71" s="0" t="e">
        <f aca="false">BP70</f>
        <v>#VALUE!</v>
      </c>
      <c r="S71" s="0" t="e">
        <f aca="false">hALT1($E$13:$G$1365,Q71,2)</f>
        <v>#VALUE!</v>
      </c>
      <c r="T71" s="0" t="e">
        <f aca="false">Veloc($E$13:$G$1365,Q71,3)</f>
        <v>#VALUE!</v>
      </c>
      <c r="U71" s="0" t="e">
        <f aca="false">IF(S71&lt;hT,$G$5+alfa*(S71-ho),TT)</f>
        <v>#VALUE!</v>
      </c>
      <c r="V71" s="0" t="e">
        <f aca="false">IF(S71&lt;hT,pSL*(1/(1+alfa*S71/($G$5-alfa*ho)))^(go/(Rair*alfa)),pT*EXP(-go*(S71-hT)/(Rair*TT)))</f>
        <v>#VALUE!</v>
      </c>
      <c r="W71" s="0" t="e">
        <f aca="false">Mch(T71,U71,Rair,gamma)</f>
        <v>#VALUE!</v>
      </c>
      <c r="X71" s="0" t="e">
        <f aca="false">Cpex(Cp0,W71,$N$9,$L$13:$M$19)</f>
        <v>#VALUE!</v>
      </c>
      <c r="Y71" s="0" t="e">
        <f aca="false">pex(V71,W71,gamma,X71)</f>
        <v>#VALUE!</v>
      </c>
      <c r="Z71" s="0" t="e">
        <f aca="false">MachThroat(gamma,Y71,R71)</f>
        <v>#VALUE!</v>
      </c>
      <c r="AA71" s="0" t="e">
        <f aca="false">CN(Z71,CSON,CINC)</f>
        <v>#VALUE!</v>
      </c>
      <c r="AB71" s="0" t="e">
        <f aca="false">DPDT(Constant,AA71,Z71,gamma,R71,Y71)</f>
        <v>#VALUE!</v>
      </c>
      <c r="AC71" s="0" t="s">
        <v>134</v>
      </c>
      <c r="AD71" s="0" t="n">
        <f aca="false">Q71+deltaT/2</f>
        <v>0.665</v>
      </c>
      <c r="AE71" s="0" t="e">
        <f aca="false">pC+deltaT*pdot/2</f>
        <v>#VALUE!</v>
      </c>
      <c r="AF71" s="0" t="e">
        <f aca="false">hALT1($E$13:$G$1365,AD71,2)</f>
        <v>#VALUE!</v>
      </c>
      <c r="AG71" s="0" t="e">
        <f aca="false">Veloc($E$13:$G$1365,AD71,3)</f>
        <v>#VALUE!</v>
      </c>
      <c r="AH71" s="0" t="e">
        <f aca="false">IF(AF71&lt;hT,$G$5+alfa*(AF71-ho),TT)</f>
        <v>#VALUE!</v>
      </c>
      <c r="AI71" s="0" t="e">
        <f aca="false">IF(AF71&lt;hT,pSL*(1/(1+alfa*AF71/($G$5-alfa*ho)))^(go/(Rair*alfa)),pT*EXP(-go*(AF71-hT)/(Rair*TT)))</f>
        <v>#VALUE!</v>
      </c>
      <c r="AJ71" s="0" t="e">
        <f aca="false">Mch(AG71,AH71,Rair,gamma)</f>
        <v>#VALUE!</v>
      </c>
      <c r="AK71" s="0" t="e">
        <f aca="false">Cpex(Cp0,AJ71,$N$9,$L$13:$M$19)</f>
        <v>#VALUE!</v>
      </c>
      <c r="AL71" s="0" t="e">
        <f aca="false">pex(AI71,AJ71,gamma,AK71)</f>
        <v>#VALUE!</v>
      </c>
      <c r="AM71" s="0" t="e">
        <f aca="false">MachThroat(gamma,AL71,AE71)</f>
        <v>#VALUE!</v>
      </c>
      <c r="AN71" s="0" t="e">
        <f aca="false">CN(AM71,CSON,CINC)</f>
        <v>#VALUE!</v>
      </c>
      <c r="AO71" s="0" t="e">
        <f aca="false">DPDT(Constant,AN71,AM71,gamma,AE71,AL71)</f>
        <v>#VALUE!</v>
      </c>
      <c r="AP71" s="0" t="s">
        <v>134</v>
      </c>
      <c r="AQ71" s="0" t="n">
        <f aca="false">Q71+deltaT/2</f>
        <v>0.665</v>
      </c>
      <c r="AR71" s="0" t="e">
        <f aca="false">pC+deltaT*pdot2/2</f>
        <v>#VALUE!</v>
      </c>
      <c r="AS71" s="0" t="e">
        <f aca="false">hALT1($E$13:$G$1365,AQ71,2)</f>
        <v>#VALUE!</v>
      </c>
      <c r="AT71" s="0" t="e">
        <f aca="false">Veloc($E$13:$G$1365,AQ71,3)</f>
        <v>#VALUE!</v>
      </c>
      <c r="AU71" s="0" t="e">
        <f aca="false">IF(AS71&lt;hT,$G$5+alfa*(AS71-ho),TT)</f>
        <v>#VALUE!</v>
      </c>
      <c r="AV71" s="0" t="e">
        <f aca="false">IF(AS71&lt;hT,pSL*(1/(1+alfa*AF71/($G$5-alfa*ho)))^(go/(Rair*alfa)),pT*EXP(-go*(AF71-hT)/(Rair*TT)))</f>
        <v>#VALUE!</v>
      </c>
      <c r="AW71" s="0" t="e">
        <f aca="false">Mch(AT71,AU71,Rair,gamma)</f>
        <v>#VALUE!</v>
      </c>
      <c r="AX71" s="0" t="e">
        <f aca="false">Cpex(Cp0,AW71,$N$9,$L$13:$M$19)</f>
        <v>#VALUE!</v>
      </c>
      <c r="AY71" s="0" t="e">
        <f aca="false">pex(AV71,AW71,gamma,AX71)</f>
        <v>#VALUE!</v>
      </c>
      <c r="AZ71" s="0" t="e">
        <f aca="false">MachThroat(gamma,AY71,AR71)</f>
        <v>#VALUE!</v>
      </c>
      <c r="BA71" s="0" t="e">
        <f aca="false">CN(AZ71,CSON,CINC)</f>
        <v>#VALUE!</v>
      </c>
      <c r="BB71" s="0" t="e">
        <f aca="false">DPDT(Constant,BA71,AZ71,gamma,AR71,AY71)</f>
        <v>#VALUE!</v>
      </c>
      <c r="BC71" s="0" t="s">
        <v>134</v>
      </c>
      <c r="BD71" s="0" t="n">
        <f aca="false">Q71+deltaT</f>
        <v>0.67</v>
      </c>
      <c r="BE71" s="0" t="e">
        <f aca="false">pC+deltaT*pdot3</f>
        <v>#VALUE!</v>
      </c>
      <c r="BF71" s="0" t="e">
        <f aca="false">hALT1($E$13:$G$1365,BD71,2)</f>
        <v>#VALUE!</v>
      </c>
      <c r="BG71" s="0" t="e">
        <f aca="false">Veloc($E$13:$G$1365,BD71,3)</f>
        <v>#VALUE!</v>
      </c>
      <c r="BH71" s="0" t="e">
        <f aca="false">IF(BF71&lt;hT,$G$5+alfa*(BF71-ho),TT)</f>
        <v>#VALUE!</v>
      </c>
      <c r="BI71" s="0" t="e">
        <f aca="false">IF(BF71&lt;hT,pSL*(1/(1+alfa*BF71/($G$5-alfa*ho)))^(go/(Rair*alfa)),pT*EXP(-go*(BF71-hT)/(Rair*TT)))</f>
        <v>#VALUE!</v>
      </c>
      <c r="BJ71" s="0" t="e">
        <f aca="false">Mch(BG71,BH71,Rair,gamma)</f>
        <v>#VALUE!</v>
      </c>
      <c r="BK71" s="0" t="e">
        <f aca="false">Cpex(Cp0,BJ71,$N$9,$L$13:$M$19)</f>
        <v>#VALUE!</v>
      </c>
      <c r="BL71" s="0" t="e">
        <f aca="false">pex(BI71,BJ71,gamma,BK71)</f>
        <v>#VALUE!</v>
      </c>
      <c r="BM71" s="0" t="e">
        <f aca="false">MachThroat(gamma,BL71,BE71)</f>
        <v>#VALUE!</v>
      </c>
      <c r="BN71" s="0" t="e">
        <f aca="false">CN(BM71,CSON,CINC)</f>
        <v>#VALUE!</v>
      </c>
      <c r="BO71" s="0" t="e">
        <f aca="false">DPDT(Constant,BN71,BM71,gamma,BE71,BL71)</f>
        <v>#VALUE!</v>
      </c>
      <c r="BP71" s="0" t="e">
        <f aca="false">pC+deltaT*(pdot+2*pdot2+2*pdot3+pdot4)/6</f>
        <v>#VALUE!</v>
      </c>
      <c r="BQ71" s="0" t="s">
        <v>134</v>
      </c>
      <c r="BR71" s="0" t="n">
        <f aca="false">Q71</f>
        <v>0.66</v>
      </c>
      <c r="BS71" s="0" t="e">
        <f aca="false">R71/144</f>
        <v>#VALUE!</v>
      </c>
      <c r="BT71" s="0" t="e">
        <f aca="false">pX/144</f>
        <v>#VALUE!</v>
      </c>
      <c r="BU71" s="0" t="e">
        <f aca="false">pa/144</f>
        <v>#VALUE!</v>
      </c>
      <c r="BV71" s="11" t="n">
        <f aca="false">BR71</f>
        <v>0.66</v>
      </c>
      <c r="BW71" s="12" t="e">
        <f aca="false">(pC-pX)/144</f>
        <v>#VALUE!</v>
      </c>
      <c r="BX71" s="0" t="s">
        <v>134</v>
      </c>
      <c r="BZ71" s="0" t="s">
        <v>134</v>
      </c>
      <c r="CA71" s="0" t="s">
        <v>134</v>
      </c>
      <c r="CB71" s="0" t="s">
        <v>134</v>
      </c>
      <c r="CC71" s="0" t="s">
        <v>134</v>
      </c>
      <c r="CD71" s="0" t="s">
        <v>134</v>
      </c>
      <c r="CE71" s="0" t="s">
        <v>134</v>
      </c>
    </row>
    <row r="72" customFormat="false" ht="12.75" hidden="false" customHeight="false" outlineLevel="0" collapsed="false">
      <c r="E72" s="9" t="n">
        <v>0.59</v>
      </c>
      <c r="F72" s="9" t="n">
        <v>1923.16951715389</v>
      </c>
      <c r="G72" s="9" t="n">
        <v>104.069426745153</v>
      </c>
      <c r="P72" s="6"/>
      <c r="Q72" s="0" t="n">
        <f aca="false">Q71+deltaT</f>
        <v>0.67</v>
      </c>
      <c r="R72" s="0" t="e">
        <f aca="false">BP71</f>
        <v>#VALUE!</v>
      </c>
      <c r="S72" s="0" t="e">
        <f aca="false">hALT1($E$13:$G$1365,Q72,2)</f>
        <v>#VALUE!</v>
      </c>
      <c r="T72" s="0" t="e">
        <f aca="false">Veloc($E$13:$G$1365,Q72,3)</f>
        <v>#VALUE!</v>
      </c>
      <c r="U72" s="0" t="e">
        <f aca="false">IF(S72&lt;hT,$G$5+alfa*(S72-ho),TT)</f>
        <v>#VALUE!</v>
      </c>
      <c r="V72" s="0" t="e">
        <f aca="false">IF(S72&lt;hT,pSL*(1/(1+alfa*S72/($G$5-alfa*ho)))^(go/(Rair*alfa)),pT*EXP(-go*(S72-hT)/(Rair*TT)))</f>
        <v>#VALUE!</v>
      </c>
      <c r="W72" s="0" t="e">
        <f aca="false">Mch(T72,U72,Rair,gamma)</f>
        <v>#VALUE!</v>
      </c>
      <c r="X72" s="0" t="e">
        <f aca="false">Cpex(Cp0,W72,$N$9,$L$13:$M$19)</f>
        <v>#VALUE!</v>
      </c>
      <c r="Y72" s="0" t="e">
        <f aca="false">pex(V72,W72,gamma,X72)</f>
        <v>#VALUE!</v>
      </c>
      <c r="Z72" s="0" t="e">
        <f aca="false">MachThroat(gamma,Y72,R72)</f>
        <v>#VALUE!</v>
      </c>
      <c r="AA72" s="0" t="e">
        <f aca="false">CN(Z72,CSON,CINC)</f>
        <v>#VALUE!</v>
      </c>
      <c r="AB72" s="0" t="e">
        <f aca="false">DPDT(Constant,AA72,Z72,gamma,R72,Y72)</f>
        <v>#VALUE!</v>
      </c>
      <c r="AC72" s="0" t="s">
        <v>134</v>
      </c>
      <c r="AD72" s="0" t="n">
        <f aca="false">Q72+deltaT/2</f>
        <v>0.675</v>
      </c>
      <c r="AE72" s="0" t="e">
        <f aca="false">pC+deltaT*pdot/2</f>
        <v>#VALUE!</v>
      </c>
      <c r="AF72" s="0" t="e">
        <f aca="false">hALT1($E$13:$G$1365,AD72,2)</f>
        <v>#VALUE!</v>
      </c>
      <c r="AG72" s="0" t="e">
        <f aca="false">Veloc($E$13:$G$1365,AD72,3)</f>
        <v>#VALUE!</v>
      </c>
      <c r="AH72" s="0" t="e">
        <f aca="false">IF(AF72&lt;hT,$G$5+alfa*(AF72-ho),TT)</f>
        <v>#VALUE!</v>
      </c>
      <c r="AI72" s="0" t="e">
        <f aca="false">IF(AF72&lt;hT,pSL*(1/(1+alfa*AF72/($G$5-alfa*ho)))^(go/(Rair*alfa)),pT*EXP(-go*(AF72-hT)/(Rair*TT)))</f>
        <v>#VALUE!</v>
      </c>
      <c r="AJ72" s="0" t="e">
        <f aca="false">Mch(AG72,AH72,Rair,gamma)</f>
        <v>#VALUE!</v>
      </c>
      <c r="AK72" s="0" t="e">
        <f aca="false">Cpex(Cp0,AJ72,$N$9,$L$13:$M$19)</f>
        <v>#VALUE!</v>
      </c>
      <c r="AL72" s="0" t="e">
        <f aca="false">pex(AI72,AJ72,gamma,AK72)</f>
        <v>#VALUE!</v>
      </c>
      <c r="AM72" s="0" t="e">
        <f aca="false">MachThroat(gamma,AL72,AE72)</f>
        <v>#VALUE!</v>
      </c>
      <c r="AN72" s="0" t="e">
        <f aca="false">CN(AM72,CSON,CINC)</f>
        <v>#VALUE!</v>
      </c>
      <c r="AO72" s="0" t="e">
        <f aca="false">DPDT(Constant,AN72,AM72,gamma,AE72,AL72)</f>
        <v>#VALUE!</v>
      </c>
      <c r="AP72" s="0" t="s">
        <v>134</v>
      </c>
      <c r="AQ72" s="0" t="n">
        <f aca="false">Q72+deltaT/2</f>
        <v>0.675</v>
      </c>
      <c r="AR72" s="0" t="e">
        <f aca="false">pC+deltaT*pdot2/2</f>
        <v>#VALUE!</v>
      </c>
      <c r="AS72" s="0" t="e">
        <f aca="false">hALT1($E$13:$G$1365,AQ72,2)</f>
        <v>#VALUE!</v>
      </c>
      <c r="AT72" s="0" t="e">
        <f aca="false">Veloc($E$13:$G$1365,AQ72,3)</f>
        <v>#VALUE!</v>
      </c>
      <c r="AU72" s="0" t="e">
        <f aca="false">IF(AS72&lt;hT,$G$5+alfa*(AS72-ho),TT)</f>
        <v>#VALUE!</v>
      </c>
      <c r="AV72" s="0" t="e">
        <f aca="false">IF(AS72&lt;hT,pSL*(1/(1+alfa*AF72/($G$5-alfa*ho)))^(go/(Rair*alfa)),pT*EXP(-go*(AF72-hT)/(Rair*TT)))</f>
        <v>#VALUE!</v>
      </c>
      <c r="AW72" s="0" t="e">
        <f aca="false">Mch(AT72,AU72,Rair,gamma)</f>
        <v>#VALUE!</v>
      </c>
      <c r="AX72" s="0" t="e">
        <f aca="false">Cpex(Cp0,AW72,$N$9,$L$13:$M$19)</f>
        <v>#VALUE!</v>
      </c>
      <c r="AY72" s="0" t="e">
        <f aca="false">pex(AV72,AW72,gamma,AX72)</f>
        <v>#VALUE!</v>
      </c>
      <c r="AZ72" s="0" t="e">
        <f aca="false">MachThroat(gamma,AY72,AR72)</f>
        <v>#VALUE!</v>
      </c>
      <c r="BA72" s="0" t="e">
        <f aca="false">CN(AZ72,CSON,CINC)</f>
        <v>#VALUE!</v>
      </c>
      <c r="BB72" s="0" t="e">
        <f aca="false">DPDT(Constant,BA72,AZ72,gamma,AR72,AY72)</f>
        <v>#VALUE!</v>
      </c>
      <c r="BC72" s="0" t="s">
        <v>134</v>
      </c>
      <c r="BD72" s="0" t="n">
        <f aca="false">Q72+deltaT</f>
        <v>0.68</v>
      </c>
      <c r="BE72" s="0" t="e">
        <f aca="false">pC+deltaT*pdot3</f>
        <v>#VALUE!</v>
      </c>
      <c r="BF72" s="0" t="e">
        <f aca="false">hALT1($E$13:$G$1365,BD72,2)</f>
        <v>#VALUE!</v>
      </c>
      <c r="BG72" s="0" t="e">
        <f aca="false">Veloc($E$13:$G$1365,BD72,3)</f>
        <v>#VALUE!</v>
      </c>
      <c r="BH72" s="0" t="e">
        <f aca="false">IF(BF72&lt;hT,$G$5+alfa*(BF72-ho),TT)</f>
        <v>#VALUE!</v>
      </c>
      <c r="BI72" s="0" t="e">
        <f aca="false">IF(BF72&lt;hT,pSL*(1/(1+alfa*BF72/($G$5-alfa*ho)))^(go/(Rair*alfa)),pT*EXP(-go*(BF72-hT)/(Rair*TT)))</f>
        <v>#VALUE!</v>
      </c>
      <c r="BJ72" s="0" t="e">
        <f aca="false">Mch(BG72,BH72,Rair,gamma)</f>
        <v>#VALUE!</v>
      </c>
      <c r="BK72" s="0" t="e">
        <f aca="false">Cpex(Cp0,BJ72,$N$9,$L$13:$M$19)</f>
        <v>#VALUE!</v>
      </c>
      <c r="BL72" s="0" t="e">
        <f aca="false">pex(BI72,BJ72,gamma,BK72)</f>
        <v>#VALUE!</v>
      </c>
      <c r="BM72" s="0" t="e">
        <f aca="false">MachThroat(gamma,BL72,BE72)</f>
        <v>#VALUE!</v>
      </c>
      <c r="BN72" s="0" t="e">
        <f aca="false">CN(BM72,CSON,CINC)</f>
        <v>#VALUE!</v>
      </c>
      <c r="BO72" s="0" t="e">
        <f aca="false">DPDT(Constant,BN72,BM72,gamma,BE72,BL72)</f>
        <v>#VALUE!</v>
      </c>
      <c r="BP72" s="0" t="e">
        <f aca="false">pC+deltaT*(pdot+2*pdot2+2*pdot3+pdot4)/6</f>
        <v>#VALUE!</v>
      </c>
      <c r="BQ72" s="0" t="s">
        <v>134</v>
      </c>
      <c r="BR72" s="0" t="n">
        <f aca="false">Q72</f>
        <v>0.67</v>
      </c>
      <c r="BS72" s="0" t="e">
        <f aca="false">R72/144</f>
        <v>#VALUE!</v>
      </c>
      <c r="BT72" s="0" t="e">
        <f aca="false">pX/144</f>
        <v>#VALUE!</v>
      </c>
      <c r="BU72" s="0" t="e">
        <f aca="false">pa/144</f>
        <v>#VALUE!</v>
      </c>
      <c r="BV72" s="11" t="n">
        <f aca="false">BR72</f>
        <v>0.67</v>
      </c>
      <c r="BW72" s="12" t="e">
        <f aca="false">(pC-pX)/144</f>
        <v>#VALUE!</v>
      </c>
      <c r="BX72" s="0" t="s">
        <v>134</v>
      </c>
      <c r="BZ72" s="0" t="s">
        <v>134</v>
      </c>
      <c r="CA72" s="0" t="s">
        <v>134</v>
      </c>
      <c r="CB72" s="0" t="s">
        <v>134</v>
      </c>
      <c r="CC72" s="0" t="s">
        <v>134</v>
      </c>
      <c r="CD72" s="0" t="s">
        <v>134</v>
      </c>
      <c r="CE72" s="0" t="s">
        <v>134</v>
      </c>
    </row>
    <row r="73" customFormat="false" ht="12.75" hidden="false" customHeight="false" outlineLevel="0" collapsed="false">
      <c r="E73" s="9" t="n">
        <v>0.6</v>
      </c>
      <c r="F73" s="9" t="n">
        <v>1924.22151116642</v>
      </c>
      <c r="G73" s="9" t="n">
        <v>106.330159615864</v>
      </c>
      <c r="P73" s="6"/>
      <c r="Q73" s="0" t="n">
        <f aca="false">Q72+deltaT</f>
        <v>0.68</v>
      </c>
      <c r="R73" s="0" t="e">
        <f aca="false">BP72</f>
        <v>#VALUE!</v>
      </c>
      <c r="S73" s="0" t="e">
        <f aca="false">hALT1($E$13:$G$1365,Q73,2)</f>
        <v>#VALUE!</v>
      </c>
      <c r="T73" s="0" t="e">
        <f aca="false">Veloc($E$13:$G$1365,Q73,3)</f>
        <v>#VALUE!</v>
      </c>
      <c r="U73" s="0" t="e">
        <f aca="false">IF(S73&lt;hT,$G$5+alfa*(S73-ho),TT)</f>
        <v>#VALUE!</v>
      </c>
      <c r="V73" s="0" t="e">
        <f aca="false">IF(S73&lt;hT,pSL*(1/(1+alfa*S73/($G$5-alfa*ho)))^(go/(Rair*alfa)),pT*EXP(-go*(S73-hT)/(Rair*TT)))</f>
        <v>#VALUE!</v>
      </c>
      <c r="W73" s="0" t="e">
        <f aca="false">Mch(T73,U73,Rair,gamma)</f>
        <v>#VALUE!</v>
      </c>
      <c r="X73" s="0" t="e">
        <f aca="false">Cpex(Cp0,W73,$N$9,$L$13:$M$19)</f>
        <v>#VALUE!</v>
      </c>
      <c r="Y73" s="0" t="e">
        <f aca="false">pex(V73,W73,gamma,X73)</f>
        <v>#VALUE!</v>
      </c>
      <c r="Z73" s="0" t="e">
        <f aca="false">MachThroat(gamma,Y73,R73)</f>
        <v>#VALUE!</v>
      </c>
      <c r="AA73" s="0" t="e">
        <f aca="false">CN(Z73,CSON,CINC)</f>
        <v>#VALUE!</v>
      </c>
      <c r="AB73" s="0" t="e">
        <f aca="false">DPDT(Constant,AA73,Z73,gamma,R73,Y73)</f>
        <v>#VALUE!</v>
      </c>
      <c r="AC73" s="0" t="s">
        <v>134</v>
      </c>
      <c r="AD73" s="0" t="n">
        <f aca="false">Q73+deltaT/2</f>
        <v>0.685</v>
      </c>
      <c r="AE73" s="0" t="e">
        <f aca="false">pC+deltaT*pdot/2</f>
        <v>#VALUE!</v>
      </c>
      <c r="AF73" s="0" t="e">
        <f aca="false">hALT1($E$13:$G$1365,AD73,2)</f>
        <v>#VALUE!</v>
      </c>
      <c r="AG73" s="0" t="e">
        <f aca="false">Veloc($E$13:$G$1365,AD73,3)</f>
        <v>#VALUE!</v>
      </c>
      <c r="AH73" s="0" t="e">
        <f aca="false">IF(AF73&lt;hT,$G$5+alfa*(AF73-ho),TT)</f>
        <v>#VALUE!</v>
      </c>
      <c r="AI73" s="0" t="e">
        <f aca="false">IF(AF73&lt;hT,pSL*(1/(1+alfa*AF73/($G$5-alfa*ho)))^(go/(Rair*alfa)),pT*EXP(-go*(AF73-hT)/(Rair*TT)))</f>
        <v>#VALUE!</v>
      </c>
      <c r="AJ73" s="0" t="e">
        <f aca="false">Mch(AG73,AH73,Rair,gamma)</f>
        <v>#VALUE!</v>
      </c>
      <c r="AK73" s="0" t="e">
        <f aca="false">Cpex(Cp0,AJ73,$N$9,$L$13:$M$19)</f>
        <v>#VALUE!</v>
      </c>
      <c r="AL73" s="0" t="e">
        <f aca="false">pex(AI73,AJ73,gamma,AK73)</f>
        <v>#VALUE!</v>
      </c>
      <c r="AM73" s="0" t="e">
        <f aca="false">MachThroat(gamma,AL73,AE73)</f>
        <v>#VALUE!</v>
      </c>
      <c r="AN73" s="0" t="e">
        <f aca="false">CN(AM73,CSON,CINC)</f>
        <v>#VALUE!</v>
      </c>
      <c r="AO73" s="0" t="e">
        <f aca="false">DPDT(Constant,AN73,AM73,gamma,AE73,AL73)</f>
        <v>#VALUE!</v>
      </c>
      <c r="AP73" s="0" t="s">
        <v>134</v>
      </c>
      <c r="AQ73" s="0" t="n">
        <f aca="false">Q73+deltaT/2</f>
        <v>0.685</v>
      </c>
      <c r="AR73" s="0" t="e">
        <f aca="false">pC+deltaT*pdot2/2</f>
        <v>#VALUE!</v>
      </c>
      <c r="AS73" s="0" t="e">
        <f aca="false">hALT1($E$13:$G$1365,AQ73,2)</f>
        <v>#VALUE!</v>
      </c>
      <c r="AT73" s="0" t="e">
        <f aca="false">Veloc($E$13:$G$1365,AQ73,3)</f>
        <v>#VALUE!</v>
      </c>
      <c r="AU73" s="0" t="e">
        <f aca="false">IF(AS73&lt;hT,$G$5+alfa*(AS73-ho),TT)</f>
        <v>#VALUE!</v>
      </c>
      <c r="AV73" s="0" t="e">
        <f aca="false">IF(AS73&lt;hT,pSL*(1/(1+alfa*AF73/($G$5-alfa*ho)))^(go/(Rair*alfa)),pT*EXP(-go*(AF73-hT)/(Rair*TT)))</f>
        <v>#VALUE!</v>
      </c>
      <c r="AW73" s="0" t="e">
        <f aca="false">Mch(AT73,AU73,Rair,gamma)</f>
        <v>#VALUE!</v>
      </c>
      <c r="AX73" s="0" t="e">
        <f aca="false">Cpex(Cp0,AW73,$N$9,$L$13:$M$19)</f>
        <v>#VALUE!</v>
      </c>
      <c r="AY73" s="0" t="e">
        <f aca="false">pex(AV73,AW73,gamma,AX73)</f>
        <v>#VALUE!</v>
      </c>
      <c r="AZ73" s="0" t="e">
        <f aca="false">MachThroat(gamma,AY73,AR73)</f>
        <v>#VALUE!</v>
      </c>
      <c r="BA73" s="0" t="e">
        <f aca="false">CN(AZ73,CSON,CINC)</f>
        <v>#VALUE!</v>
      </c>
      <c r="BB73" s="0" t="e">
        <f aca="false">DPDT(Constant,BA73,AZ73,gamma,AR73,AY73)</f>
        <v>#VALUE!</v>
      </c>
      <c r="BC73" s="0" t="s">
        <v>134</v>
      </c>
      <c r="BD73" s="0" t="n">
        <f aca="false">Q73+deltaT</f>
        <v>0.69</v>
      </c>
      <c r="BE73" s="0" t="e">
        <f aca="false">pC+deltaT*pdot3</f>
        <v>#VALUE!</v>
      </c>
      <c r="BF73" s="0" t="e">
        <f aca="false">hALT1($E$13:$G$1365,BD73,2)</f>
        <v>#VALUE!</v>
      </c>
      <c r="BG73" s="0" t="e">
        <f aca="false">Veloc($E$13:$G$1365,BD73,3)</f>
        <v>#VALUE!</v>
      </c>
      <c r="BH73" s="0" t="e">
        <f aca="false">IF(BF73&lt;hT,$G$5+alfa*(BF73-ho),TT)</f>
        <v>#VALUE!</v>
      </c>
      <c r="BI73" s="0" t="e">
        <f aca="false">IF(BF73&lt;hT,pSL*(1/(1+alfa*BF73/($G$5-alfa*ho)))^(go/(Rair*alfa)),pT*EXP(-go*(BF73-hT)/(Rair*TT)))</f>
        <v>#VALUE!</v>
      </c>
      <c r="BJ73" s="0" t="e">
        <f aca="false">Mch(BG73,BH73,Rair,gamma)</f>
        <v>#VALUE!</v>
      </c>
      <c r="BK73" s="0" t="e">
        <f aca="false">Cpex(Cp0,BJ73,$N$9,$L$13:$M$19)</f>
        <v>#VALUE!</v>
      </c>
      <c r="BL73" s="0" t="e">
        <f aca="false">pex(BI73,BJ73,gamma,BK73)</f>
        <v>#VALUE!</v>
      </c>
      <c r="BM73" s="0" t="e">
        <f aca="false">MachThroat(gamma,BL73,BE73)</f>
        <v>#VALUE!</v>
      </c>
      <c r="BN73" s="0" t="e">
        <f aca="false">CN(BM73,CSON,CINC)</f>
        <v>#VALUE!</v>
      </c>
      <c r="BO73" s="0" t="e">
        <f aca="false">DPDT(Constant,BN73,BM73,gamma,BE73,BL73)</f>
        <v>#VALUE!</v>
      </c>
      <c r="BP73" s="0" t="e">
        <f aca="false">pC+deltaT*(pdot+2*pdot2+2*pdot3+pdot4)/6</f>
        <v>#VALUE!</v>
      </c>
      <c r="BQ73" s="0" t="s">
        <v>134</v>
      </c>
      <c r="BR73" s="0" t="n">
        <f aca="false">Q73</f>
        <v>0.68</v>
      </c>
      <c r="BS73" s="0" t="e">
        <f aca="false">R73/144</f>
        <v>#VALUE!</v>
      </c>
      <c r="BT73" s="0" t="e">
        <f aca="false">pX/144</f>
        <v>#VALUE!</v>
      </c>
      <c r="BU73" s="0" t="e">
        <f aca="false">pa/144</f>
        <v>#VALUE!</v>
      </c>
      <c r="BV73" s="11" t="n">
        <f aca="false">BR73</f>
        <v>0.68</v>
      </c>
      <c r="BW73" s="12" t="e">
        <f aca="false">(pC-pX)/144</f>
        <v>#VALUE!</v>
      </c>
      <c r="BX73" s="0" t="s">
        <v>134</v>
      </c>
      <c r="BZ73" s="0" t="s">
        <v>134</v>
      </c>
      <c r="CA73" s="0" t="s">
        <v>134</v>
      </c>
      <c r="CB73" s="0" t="s">
        <v>134</v>
      </c>
      <c r="CC73" s="0" t="s">
        <v>134</v>
      </c>
      <c r="CD73" s="0" t="s">
        <v>134</v>
      </c>
      <c r="CE73" s="0" t="s">
        <v>134</v>
      </c>
    </row>
    <row r="74" customFormat="false" ht="12.75" hidden="false" customHeight="false" outlineLevel="0" collapsed="false">
      <c r="E74" s="9" t="n">
        <v>0.61</v>
      </c>
      <c r="F74" s="9" t="n">
        <v>1925.29613602907</v>
      </c>
      <c r="G74" s="9" t="n">
        <v>108.595597352695</v>
      </c>
      <c r="P74" s="6"/>
      <c r="Q74" s="0" t="n">
        <f aca="false">Q73+deltaT</f>
        <v>0.69</v>
      </c>
      <c r="R74" s="0" t="e">
        <f aca="false">BP73</f>
        <v>#VALUE!</v>
      </c>
      <c r="S74" s="0" t="e">
        <f aca="false">hALT1($E$13:$G$1365,Q74,2)</f>
        <v>#VALUE!</v>
      </c>
      <c r="T74" s="0" t="e">
        <f aca="false">Veloc($E$13:$G$1365,Q74,3)</f>
        <v>#VALUE!</v>
      </c>
      <c r="U74" s="0" t="e">
        <f aca="false">IF(S74&lt;hT,$G$5+alfa*(S74-ho),TT)</f>
        <v>#VALUE!</v>
      </c>
      <c r="V74" s="0" t="e">
        <f aca="false">IF(S74&lt;hT,pSL*(1/(1+alfa*S74/($G$5-alfa*ho)))^(go/(Rair*alfa)),pT*EXP(-go*(S74-hT)/(Rair*TT)))</f>
        <v>#VALUE!</v>
      </c>
      <c r="W74" s="0" t="e">
        <f aca="false">Mch(T74,U74,Rair,gamma)</f>
        <v>#VALUE!</v>
      </c>
      <c r="X74" s="0" t="e">
        <f aca="false">Cpex(Cp0,W74,$N$9,$L$13:$M$19)</f>
        <v>#VALUE!</v>
      </c>
      <c r="Y74" s="0" t="e">
        <f aca="false">pex(V74,W74,gamma,X74)</f>
        <v>#VALUE!</v>
      </c>
      <c r="Z74" s="0" t="e">
        <f aca="false">MachThroat(gamma,Y74,R74)</f>
        <v>#VALUE!</v>
      </c>
      <c r="AA74" s="0" t="e">
        <f aca="false">CN(Z74,CSON,CINC)</f>
        <v>#VALUE!</v>
      </c>
      <c r="AB74" s="0" t="e">
        <f aca="false">DPDT(Constant,AA74,Z74,gamma,R74,Y74)</f>
        <v>#VALUE!</v>
      </c>
      <c r="AC74" s="0" t="s">
        <v>134</v>
      </c>
      <c r="AD74" s="0" t="n">
        <f aca="false">Q74+deltaT/2</f>
        <v>0.695</v>
      </c>
      <c r="AE74" s="0" t="e">
        <f aca="false">pC+deltaT*pdot/2</f>
        <v>#VALUE!</v>
      </c>
      <c r="AF74" s="0" t="e">
        <f aca="false">hALT1($E$13:$G$1365,AD74,2)</f>
        <v>#VALUE!</v>
      </c>
      <c r="AG74" s="0" t="e">
        <f aca="false">Veloc($E$13:$G$1365,AD74,3)</f>
        <v>#VALUE!</v>
      </c>
      <c r="AH74" s="0" t="e">
        <f aca="false">IF(AF74&lt;hT,$G$5+alfa*(AF74-ho),TT)</f>
        <v>#VALUE!</v>
      </c>
      <c r="AI74" s="0" t="e">
        <f aca="false">IF(AF74&lt;hT,pSL*(1/(1+alfa*AF74/($G$5-alfa*ho)))^(go/(Rair*alfa)),pT*EXP(-go*(AF74-hT)/(Rair*TT)))</f>
        <v>#VALUE!</v>
      </c>
      <c r="AJ74" s="0" t="e">
        <f aca="false">Mch(AG74,AH74,Rair,gamma)</f>
        <v>#VALUE!</v>
      </c>
      <c r="AK74" s="0" t="e">
        <f aca="false">Cpex(Cp0,AJ74,$N$9,$L$13:$M$19)</f>
        <v>#VALUE!</v>
      </c>
      <c r="AL74" s="0" t="e">
        <f aca="false">pex(AI74,AJ74,gamma,AK74)</f>
        <v>#VALUE!</v>
      </c>
      <c r="AM74" s="0" t="e">
        <f aca="false">MachThroat(gamma,AL74,AE74)</f>
        <v>#VALUE!</v>
      </c>
      <c r="AN74" s="0" t="e">
        <f aca="false">CN(AM74,CSON,CINC)</f>
        <v>#VALUE!</v>
      </c>
      <c r="AO74" s="0" t="e">
        <f aca="false">DPDT(Constant,AN74,AM74,gamma,AE74,AL74)</f>
        <v>#VALUE!</v>
      </c>
      <c r="AP74" s="0" t="s">
        <v>134</v>
      </c>
      <c r="AQ74" s="0" t="n">
        <f aca="false">Q74+deltaT/2</f>
        <v>0.695</v>
      </c>
      <c r="AR74" s="0" t="e">
        <f aca="false">pC+deltaT*pdot2/2</f>
        <v>#VALUE!</v>
      </c>
      <c r="AS74" s="0" t="e">
        <f aca="false">hALT1($E$13:$G$1365,AQ74,2)</f>
        <v>#VALUE!</v>
      </c>
      <c r="AT74" s="0" t="e">
        <f aca="false">Veloc($E$13:$G$1365,AQ74,3)</f>
        <v>#VALUE!</v>
      </c>
      <c r="AU74" s="0" t="e">
        <f aca="false">IF(AS74&lt;hT,$G$5+alfa*(AS74-ho),TT)</f>
        <v>#VALUE!</v>
      </c>
      <c r="AV74" s="0" t="e">
        <f aca="false">IF(AS74&lt;hT,pSL*(1/(1+alfa*AF74/($G$5-alfa*ho)))^(go/(Rair*alfa)),pT*EXP(-go*(AF74-hT)/(Rair*TT)))</f>
        <v>#VALUE!</v>
      </c>
      <c r="AW74" s="0" t="e">
        <f aca="false">Mch(AT74,AU74,Rair,gamma)</f>
        <v>#VALUE!</v>
      </c>
      <c r="AX74" s="0" t="e">
        <f aca="false">Cpex(Cp0,AW74,$N$9,$L$13:$M$19)</f>
        <v>#VALUE!</v>
      </c>
      <c r="AY74" s="0" t="e">
        <f aca="false">pex(AV74,AW74,gamma,AX74)</f>
        <v>#VALUE!</v>
      </c>
      <c r="AZ74" s="0" t="e">
        <f aca="false">MachThroat(gamma,AY74,AR74)</f>
        <v>#VALUE!</v>
      </c>
      <c r="BA74" s="0" t="e">
        <f aca="false">CN(AZ74,CSON,CINC)</f>
        <v>#VALUE!</v>
      </c>
      <c r="BB74" s="0" t="e">
        <f aca="false">DPDT(Constant,BA74,AZ74,gamma,AR74,AY74)</f>
        <v>#VALUE!</v>
      </c>
      <c r="BC74" s="0" t="s">
        <v>134</v>
      </c>
      <c r="BD74" s="0" t="n">
        <f aca="false">Q74+deltaT</f>
        <v>0.7</v>
      </c>
      <c r="BE74" s="0" t="e">
        <f aca="false">pC+deltaT*pdot3</f>
        <v>#VALUE!</v>
      </c>
      <c r="BF74" s="0" t="e">
        <f aca="false">hALT1($E$13:$G$1365,BD74,2)</f>
        <v>#VALUE!</v>
      </c>
      <c r="BG74" s="0" t="e">
        <f aca="false">Veloc($E$13:$G$1365,BD74,3)</f>
        <v>#VALUE!</v>
      </c>
      <c r="BH74" s="0" t="e">
        <f aca="false">IF(BF74&lt;hT,$G$5+alfa*(BF74-ho),TT)</f>
        <v>#VALUE!</v>
      </c>
      <c r="BI74" s="0" t="e">
        <f aca="false">IF(BF74&lt;hT,pSL*(1/(1+alfa*BF74/($G$5-alfa*ho)))^(go/(Rair*alfa)),pT*EXP(-go*(BF74-hT)/(Rair*TT)))</f>
        <v>#VALUE!</v>
      </c>
      <c r="BJ74" s="0" t="e">
        <f aca="false">Mch(BG74,BH74,Rair,gamma)</f>
        <v>#VALUE!</v>
      </c>
      <c r="BK74" s="0" t="e">
        <f aca="false">Cpex(Cp0,BJ74,$N$9,$L$13:$M$19)</f>
        <v>#VALUE!</v>
      </c>
      <c r="BL74" s="0" t="e">
        <f aca="false">pex(BI74,BJ74,gamma,BK74)</f>
        <v>#VALUE!</v>
      </c>
      <c r="BM74" s="0" t="e">
        <f aca="false">MachThroat(gamma,BL74,BE74)</f>
        <v>#VALUE!</v>
      </c>
      <c r="BN74" s="0" t="e">
        <f aca="false">CN(BM74,CSON,CINC)</f>
        <v>#VALUE!</v>
      </c>
      <c r="BO74" s="0" t="e">
        <f aca="false">DPDT(Constant,BN74,BM74,gamma,BE74,BL74)</f>
        <v>#VALUE!</v>
      </c>
      <c r="BP74" s="0" t="e">
        <f aca="false">pC+deltaT*(pdot+2*pdot2+2*pdot3+pdot4)/6</f>
        <v>#VALUE!</v>
      </c>
      <c r="BQ74" s="0" t="s">
        <v>134</v>
      </c>
      <c r="BR74" s="0" t="n">
        <f aca="false">Q74</f>
        <v>0.69</v>
      </c>
      <c r="BS74" s="0" t="e">
        <f aca="false">R74/144</f>
        <v>#VALUE!</v>
      </c>
      <c r="BT74" s="0" t="e">
        <f aca="false">pX/144</f>
        <v>#VALUE!</v>
      </c>
      <c r="BU74" s="0" t="e">
        <f aca="false">pa/144</f>
        <v>#VALUE!</v>
      </c>
      <c r="BV74" s="11" t="n">
        <f aca="false">BR74</f>
        <v>0.69</v>
      </c>
      <c r="BW74" s="12" t="e">
        <f aca="false">(pC-pX)/144</f>
        <v>#VALUE!</v>
      </c>
      <c r="BX74" s="0" t="s">
        <v>134</v>
      </c>
      <c r="BZ74" s="0" t="s">
        <v>134</v>
      </c>
      <c r="CA74" s="0" t="s">
        <v>134</v>
      </c>
      <c r="CB74" s="0" t="s">
        <v>134</v>
      </c>
      <c r="CC74" s="0" t="s">
        <v>134</v>
      </c>
      <c r="CD74" s="0" t="s">
        <v>134</v>
      </c>
      <c r="CE74" s="0" t="s">
        <v>134</v>
      </c>
    </row>
    <row r="75" customFormat="false" ht="12.75" hidden="false" customHeight="false" outlineLevel="0" collapsed="false">
      <c r="E75" s="9" t="n">
        <v>0.62</v>
      </c>
      <c r="F75" s="9" t="n">
        <v>1926.39343880834</v>
      </c>
      <c r="G75" s="9" t="n">
        <v>110.865743555844</v>
      </c>
      <c r="P75" s="6"/>
      <c r="Q75" s="0" t="n">
        <f aca="false">Q74+deltaT</f>
        <v>0.7</v>
      </c>
      <c r="R75" s="0" t="e">
        <f aca="false">BP74</f>
        <v>#VALUE!</v>
      </c>
      <c r="S75" s="0" t="e">
        <f aca="false">hALT1($E$13:$G$1365,Q75,2)</f>
        <v>#VALUE!</v>
      </c>
      <c r="T75" s="0" t="e">
        <f aca="false">Veloc($E$13:$G$1365,Q75,3)</f>
        <v>#VALUE!</v>
      </c>
      <c r="U75" s="0" t="e">
        <f aca="false">IF(S75&lt;hT,$G$5+alfa*(S75-ho),TT)</f>
        <v>#VALUE!</v>
      </c>
      <c r="V75" s="0" t="e">
        <f aca="false">IF(S75&lt;hT,pSL*(1/(1+alfa*S75/($G$5-alfa*ho)))^(go/(Rair*alfa)),pT*EXP(-go*(S75-hT)/(Rair*TT)))</f>
        <v>#VALUE!</v>
      </c>
      <c r="W75" s="0" t="e">
        <f aca="false">Mch(T75,U75,Rair,gamma)</f>
        <v>#VALUE!</v>
      </c>
      <c r="X75" s="0" t="e">
        <f aca="false">Cpex(Cp0,W75,$N$9,$L$13:$M$19)</f>
        <v>#VALUE!</v>
      </c>
      <c r="Y75" s="0" t="e">
        <f aca="false">pex(V75,W75,gamma,X75)</f>
        <v>#VALUE!</v>
      </c>
      <c r="Z75" s="0" t="e">
        <f aca="false">MachThroat(gamma,Y75,R75)</f>
        <v>#VALUE!</v>
      </c>
      <c r="AA75" s="0" t="e">
        <f aca="false">CN(Z75,CSON,CINC)</f>
        <v>#VALUE!</v>
      </c>
      <c r="AB75" s="0" t="e">
        <f aca="false">DPDT(Constant,AA75,Z75,gamma,R75,Y75)</f>
        <v>#VALUE!</v>
      </c>
      <c r="AC75" s="0" t="s">
        <v>134</v>
      </c>
      <c r="AD75" s="0" t="n">
        <f aca="false">Q75+deltaT/2</f>
        <v>0.705</v>
      </c>
      <c r="AE75" s="0" t="e">
        <f aca="false">pC+deltaT*pdot/2</f>
        <v>#VALUE!</v>
      </c>
      <c r="AF75" s="0" t="e">
        <f aca="false">hALT1($E$13:$G$1365,AD75,2)</f>
        <v>#VALUE!</v>
      </c>
      <c r="AG75" s="0" t="e">
        <f aca="false">Veloc($E$13:$G$1365,AD75,3)</f>
        <v>#VALUE!</v>
      </c>
      <c r="AH75" s="0" t="e">
        <f aca="false">IF(AF75&lt;hT,$G$5+alfa*(AF75-ho),TT)</f>
        <v>#VALUE!</v>
      </c>
      <c r="AI75" s="0" t="e">
        <f aca="false">IF(AF75&lt;hT,pSL*(1/(1+alfa*AF75/($G$5-alfa*ho)))^(go/(Rair*alfa)),pT*EXP(-go*(AF75-hT)/(Rair*TT)))</f>
        <v>#VALUE!</v>
      </c>
      <c r="AJ75" s="0" t="e">
        <f aca="false">Mch(AG75,AH75,Rair,gamma)</f>
        <v>#VALUE!</v>
      </c>
      <c r="AK75" s="0" t="e">
        <f aca="false">Cpex(Cp0,AJ75,$N$9,$L$13:$M$19)</f>
        <v>#VALUE!</v>
      </c>
      <c r="AL75" s="0" t="e">
        <f aca="false">pex(AI75,AJ75,gamma,AK75)</f>
        <v>#VALUE!</v>
      </c>
      <c r="AM75" s="0" t="e">
        <f aca="false">MachThroat(gamma,AL75,AE75)</f>
        <v>#VALUE!</v>
      </c>
      <c r="AN75" s="0" t="e">
        <f aca="false">CN(AM75,CSON,CINC)</f>
        <v>#VALUE!</v>
      </c>
      <c r="AO75" s="0" t="e">
        <f aca="false">DPDT(Constant,AN75,AM75,gamma,AE75,AL75)</f>
        <v>#VALUE!</v>
      </c>
      <c r="AP75" s="0" t="s">
        <v>134</v>
      </c>
      <c r="AQ75" s="0" t="n">
        <f aca="false">Q75+deltaT/2</f>
        <v>0.705</v>
      </c>
      <c r="AR75" s="0" t="e">
        <f aca="false">pC+deltaT*pdot2/2</f>
        <v>#VALUE!</v>
      </c>
      <c r="AS75" s="0" t="e">
        <f aca="false">hALT1($E$13:$G$1365,AQ75,2)</f>
        <v>#VALUE!</v>
      </c>
      <c r="AT75" s="0" t="e">
        <f aca="false">Veloc($E$13:$G$1365,AQ75,3)</f>
        <v>#VALUE!</v>
      </c>
      <c r="AU75" s="0" t="e">
        <f aca="false">IF(AS75&lt;hT,$G$5+alfa*(AS75-ho),TT)</f>
        <v>#VALUE!</v>
      </c>
      <c r="AV75" s="0" t="e">
        <f aca="false">IF(AS75&lt;hT,pSL*(1/(1+alfa*AF75/($G$5-alfa*ho)))^(go/(Rair*alfa)),pT*EXP(-go*(AF75-hT)/(Rair*TT)))</f>
        <v>#VALUE!</v>
      </c>
      <c r="AW75" s="0" t="e">
        <f aca="false">Mch(AT75,AU75,Rair,gamma)</f>
        <v>#VALUE!</v>
      </c>
      <c r="AX75" s="0" t="e">
        <f aca="false">Cpex(Cp0,AW75,$N$9,$L$13:$M$19)</f>
        <v>#VALUE!</v>
      </c>
      <c r="AY75" s="0" t="e">
        <f aca="false">pex(AV75,AW75,gamma,AX75)</f>
        <v>#VALUE!</v>
      </c>
      <c r="AZ75" s="0" t="e">
        <f aca="false">MachThroat(gamma,AY75,AR75)</f>
        <v>#VALUE!</v>
      </c>
      <c r="BA75" s="0" t="e">
        <f aca="false">CN(AZ75,CSON,CINC)</f>
        <v>#VALUE!</v>
      </c>
      <c r="BB75" s="0" t="e">
        <f aca="false">DPDT(Constant,BA75,AZ75,gamma,AR75,AY75)</f>
        <v>#VALUE!</v>
      </c>
      <c r="BC75" s="0" t="s">
        <v>134</v>
      </c>
      <c r="BD75" s="0" t="n">
        <f aca="false">Q75+deltaT</f>
        <v>0.71</v>
      </c>
      <c r="BE75" s="0" t="e">
        <f aca="false">pC+deltaT*pdot3</f>
        <v>#VALUE!</v>
      </c>
      <c r="BF75" s="0" t="e">
        <f aca="false">hALT1($E$13:$G$1365,BD75,2)</f>
        <v>#VALUE!</v>
      </c>
      <c r="BG75" s="0" t="e">
        <f aca="false">Veloc($E$13:$G$1365,BD75,3)</f>
        <v>#VALUE!</v>
      </c>
      <c r="BH75" s="0" t="e">
        <f aca="false">IF(BF75&lt;hT,$G$5+alfa*(BF75-ho),TT)</f>
        <v>#VALUE!</v>
      </c>
      <c r="BI75" s="0" t="e">
        <f aca="false">IF(BF75&lt;hT,pSL*(1/(1+alfa*BF75/($G$5-alfa*ho)))^(go/(Rair*alfa)),pT*EXP(-go*(BF75-hT)/(Rair*TT)))</f>
        <v>#VALUE!</v>
      </c>
      <c r="BJ75" s="0" t="e">
        <f aca="false">Mch(BG75,BH75,Rair,gamma)</f>
        <v>#VALUE!</v>
      </c>
      <c r="BK75" s="0" t="e">
        <f aca="false">Cpex(Cp0,BJ75,$N$9,$L$13:$M$19)</f>
        <v>#VALUE!</v>
      </c>
      <c r="BL75" s="0" t="e">
        <f aca="false">pex(BI75,BJ75,gamma,BK75)</f>
        <v>#VALUE!</v>
      </c>
      <c r="BM75" s="0" t="e">
        <f aca="false">MachThroat(gamma,BL75,BE75)</f>
        <v>#VALUE!</v>
      </c>
      <c r="BN75" s="0" t="e">
        <f aca="false">CN(BM75,CSON,CINC)</f>
        <v>#VALUE!</v>
      </c>
      <c r="BO75" s="0" t="e">
        <f aca="false">DPDT(Constant,BN75,BM75,gamma,BE75,BL75)</f>
        <v>#VALUE!</v>
      </c>
      <c r="BP75" s="0" t="e">
        <f aca="false">pC+deltaT*(pdot+2*pdot2+2*pdot3+pdot4)/6</f>
        <v>#VALUE!</v>
      </c>
      <c r="BQ75" s="0" t="s">
        <v>134</v>
      </c>
      <c r="BR75" s="0" t="n">
        <f aca="false">Q75</f>
        <v>0.7</v>
      </c>
      <c r="BS75" s="0" t="e">
        <f aca="false">R75/144</f>
        <v>#VALUE!</v>
      </c>
      <c r="BT75" s="0" t="e">
        <f aca="false">pX/144</f>
        <v>#VALUE!</v>
      </c>
      <c r="BU75" s="0" t="e">
        <f aca="false">pa/144</f>
        <v>#VALUE!</v>
      </c>
      <c r="BV75" s="11" t="n">
        <f aca="false">BR75</f>
        <v>0.7</v>
      </c>
      <c r="BW75" s="12" t="e">
        <f aca="false">(pC-pX)/144</f>
        <v>#VALUE!</v>
      </c>
      <c r="BX75" s="0" t="s">
        <v>134</v>
      </c>
      <c r="BZ75" s="0" t="s">
        <v>134</v>
      </c>
      <c r="CA75" s="0" t="s">
        <v>134</v>
      </c>
      <c r="CB75" s="0" t="s">
        <v>134</v>
      </c>
      <c r="CC75" s="0" t="s">
        <v>134</v>
      </c>
      <c r="CD75" s="0" t="s">
        <v>134</v>
      </c>
      <c r="CE75" s="0" t="s">
        <v>134</v>
      </c>
    </row>
    <row r="76" customFormat="false" ht="12.75" hidden="false" customHeight="false" outlineLevel="0" collapsed="false">
      <c r="E76" s="9" t="n">
        <v>0.63</v>
      </c>
      <c r="F76" s="9" t="n">
        <v>1927.51346660761</v>
      </c>
      <c r="G76" s="9" t="n">
        <v>113.140601993359</v>
      </c>
      <c r="P76" s="6"/>
      <c r="Q76" s="0" t="n">
        <f aca="false">Q75+deltaT</f>
        <v>0.71</v>
      </c>
      <c r="R76" s="0" t="e">
        <f aca="false">BP75</f>
        <v>#VALUE!</v>
      </c>
      <c r="S76" s="0" t="e">
        <f aca="false">hALT1($E$13:$G$1365,Q76,2)</f>
        <v>#VALUE!</v>
      </c>
      <c r="T76" s="0" t="e">
        <f aca="false">Veloc($E$13:$G$1365,Q76,3)</f>
        <v>#VALUE!</v>
      </c>
      <c r="U76" s="0" t="e">
        <f aca="false">IF(S76&lt;hT,$G$5+alfa*(S76-ho),TT)</f>
        <v>#VALUE!</v>
      </c>
      <c r="V76" s="0" t="e">
        <f aca="false">IF(S76&lt;hT,pSL*(1/(1+alfa*S76/($G$5-alfa*ho)))^(go/(Rair*alfa)),pT*EXP(-go*(S76-hT)/(Rair*TT)))</f>
        <v>#VALUE!</v>
      </c>
      <c r="W76" s="0" t="e">
        <f aca="false">Mch(T76,U76,Rair,gamma)</f>
        <v>#VALUE!</v>
      </c>
      <c r="X76" s="0" t="e">
        <f aca="false">Cpex(Cp0,W76,$N$9,$L$13:$M$19)</f>
        <v>#VALUE!</v>
      </c>
      <c r="Y76" s="0" t="e">
        <f aca="false">pex(V76,W76,gamma,X76)</f>
        <v>#VALUE!</v>
      </c>
      <c r="Z76" s="0" t="e">
        <f aca="false">MachThroat(gamma,Y76,R76)</f>
        <v>#VALUE!</v>
      </c>
      <c r="AA76" s="0" t="e">
        <f aca="false">CN(Z76,CSON,CINC)</f>
        <v>#VALUE!</v>
      </c>
      <c r="AB76" s="0" t="e">
        <f aca="false">DPDT(Constant,AA76,Z76,gamma,R76,Y76)</f>
        <v>#VALUE!</v>
      </c>
      <c r="AC76" s="0" t="s">
        <v>134</v>
      </c>
      <c r="AD76" s="0" t="n">
        <f aca="false">Q76+deltaT/2</f>
        <v>0.715</v>
      </c>
      <c r="AE76" s="0" t="e">
        <f aca="false">pC+deltaT*pdot/2</f>
        <v>#VALUE!</v>
      </c>
      <c r="AF76" s="0" t="e">
        <f aca="false">hALT1($E$13:$G$1365,AD76,2)</f>
        <v>#VALUE!</v>
      </c>
      <c r="AG76" s="0" t="e">
        <f aca="false">Veloc($E$13:$G$1365,AD76,3)</f>
        <v>#VALUE!</v>
      </c>
      <c r="AH76" s="0" t="e">
        <f aca="false">IF(AF76&lt;hT,$G$5+alfa*(AF76-ho),TT)</f>
        <v>#VALUE!</v>
      </c>
      <c r="AI76" s="0" t="e">
        <f aca="false">IF(AF76&lt;hT,pSL*(1/(1+alfa*AF76/($G$5-alfa*ho)))^(go/(Rair*alfa)),pT*EXP(-go*(AF76-hT)/(Rair*TT)))</f>
        <v>#VALUE!</v>
      </c>
      <c r="AJ76" s="0" t="e">
        <f aca="false">Mch(AG76,AH76,Rair,gamma)</f>
        <v>#VALUE!</v>
      </c>
      <c r="AK76" s="0" t="e">
        <f aca="false">Cpex(Cp0,AJ76,$N$9,$L$13:$M$19)</f>
        <v>#VALUE!</v>
      </c>
      <c r="AL76" s="0" t="e">
        <f aca="false">pex(AI76,AJ76,gamma,AK76)</f>
        <v>#VALUE!</v>
      </c>
      <c r="AM76" s="0" t="e">
        <f aca="false">MachThroat(gamma,AL76,AE76)</f>
        <v>#VALUE!</v>
      </c>
      <c r="AN76" s="0" t="e">
        <f aca="false">CN(AM76,CSON,CINC)</f>
        <v>#VALUE!</v>
      </c>
      <c r="AO76" s="0" t="e">
        <f aca="false">DPDT(Constant,AN76,AM76,gamma,AE76,AL76)</f>
        <v>#VALUE!</v>
      </c>
      <c r="AP76" s="0" t="s">
        <v>134</v>
      </c>
      <c r="AQ76" s="0" t="n">
        <f aca="false">Q76+deltaT/2</f>
        <v>0.715</v>
      </c>
      <c r="AR76" s="0" t="e">
        <f aca="false">pC+deltaT*pdot2/2</f>
        <v>#VALUE!</v>
      </c>
      <c r="AS76" s="0" t="e">
        <f aca="false">hALT1($E$13:$G$1365,AQ76,2)</f>
        <v>#VALUE!</v>
      </c>
      <c r="AT76" s="0" t="e">
        <f aca="false">Veloc($E$13:$G$1365,AQ76,3)</f>
        <v>#VALUE!</v>
      </c>
      <c r="AU76" s="0" t="e">
        <f aca="false">IF(AS76&lt;hT,$G$5+alfa*(AS76-ho),TT)</f>
        <v>#VALUE!</v>
      </c>
      <c r="AV76" s="0" t="e">
        <f aca="false">IF(AS76&lt;hT,pSL*(1/(1+alfa*AF76/($G$5-alfa*ho)))^(go/(Rair*alfa)),pT*EXP(-go*(AF76-hT)/(Rair*TT)))</f>
        <v>#VALUE!</v>
      </c>
      <c r="AW76" s="0" t="e">
        <f aca="false">Mch(AT76,AU76,Rair,gamma)</f>
        <v>#VALUE!</v>
      </c>
      <c r="AX76" s="0" t="e">
        <f aca="false">Cpex(Cp0,AW76,$N$9,$L$13:$M$19)</f>
        <v>#VALUE!</v>
      </c>
      <c r="AY76" s="0" t="e">
        <f aca="false">pex(AV76,AW76,gamma,AX76)</f>
        <v>#VALUE!</v>
      </c>
      <c r="AZ76" s="0" t="e">
        <f aca="false">MachThroat(gamma,AY76,AR76)</f>
        <v>#VALUE!</v>
      </c>
      <c r="BA76" s="0" t="e">
        <f aca="false">CN(AZ76,CSON,CINC)</f>
        <v>#VALUE!</v>
      </c>
      <c r="BB76" s="0" t="e">
        <f aca="false">DPDT(Constant,BA76,AZ76,gamma,AR76,AY76)</f>
        <v>#VALUE!</v>
      </c>
      <c r="BC76" s="0" t="s">
        <v>134</v>
      </c>
      <c r="BD76" s="0" t="n">
        <f aca="false">Q76+deltaT</f>
        <v>0.72</v>
      </c>
      <c r="BE76" s="0" t="e">
        <f aca="false">pC+deltaT*pdot3</f>
        <v>#VALUE!</v>
      </c>
      <c r="BF76" s="0" t="e">
        <f aca="false">hALT1($E$13:$G$1365,BD76,2)</f>
        <v>#VALUE!</v>
      </c>
      <c r="BG76" s="0" t="e">
        <f aca="false">Veloc($E$13:$G$1365,BD76,3)</f>
        <v>#VALUE!</v>
      </c>
      <c r="BH76" s="0" t="e">
        <f aca="false">IF(BF76&lt;hT,$G$5+alfa*(BF76-ho),TT)</f>
        <v>#VALUE!</v>
      </c>
      <c r="BI76" s="0" t="e">
        <f aca="false">IF(BF76&lt;hT,pSL*(1/(1+alfa*BF76/($G$5-alfa*ho)))^(go/(Rair*alfa)),pT*EXP(-go*(BF76-hT)/(Rair*TT)))</f>
        <v>#VALUE!</v>
      </c>
      <c r="BJ76" s="0" t="e">
        <f aca="false">Mch(BG76,BH76,Rair,gamma)</f>
        <v>#VALUE!</v>
      </c>
      <c r="BK76" s="0" t="e">
        <f aca="false">Cpex(Cp0,BJ76,$N$9,$L$13:$M$19)</f>
        <v>#VALUE!</v>
      </c>
      <c r="BL76" s="0" t="e">
        <f aca="false">pex(BI76,BJ76,gamma,BK76)</f>
        <v>#VALUE!</v>
      </c>
      <c r="BM76" s="0" t="e">
        <f aca="false">MachThroat(gamma,BL76,BE76)</f>
        <v>#VALUE!</v>
      </c>
      <c r="BN76" s="0" t="e">
        <f aca="false">CN(BM76,CSON,CINC)</f>
        <v>#VALUE!</v>
      </c>
      <c r="BO76" s="0" t="e">
        <f aca="false">DPDT(Constant,BN76,BM76,gamma,BE76,BL76)</f>
        <v>#VALUE!</v>
      </c>
      <c r="BP76" s="0" t="e">
        <f aca="false">pC+deltaT*(pdot+2*pdot2+2*pdot3+pdot4)/6</f>
        <v>#VALUE!</v>
      </c>
      <c r="BQ76" s="0" t="s">
        <v>134</v>
      </c>
      <c r="BR76" s="0" t="n">
        <f aca="false">Q76</f>
        <v>0.71</v>
      </c>
      <c r="BS76" s="0" t="e">
        <f aca="false">R76/144</f>
        <v>#VALUE!</v>
      </c>
      <c r="BT76" s="0" t="e">
        <f aca="false">pX/144</f>
        <v>#VALUE!</v>
      </c>
      <c r="BU76" s="0" t="e">
        <f aca="false">pa/144</f>
        <v>#VALUE!</v>
      </c>
      <c r="BV76" s="11" t="n">
        <f aca="false">BR76</f>
        <v>0.71</v>
      </c>
      <c r="BW76" s="12" t="e">
        <f aca="false">(pC-pX)/144</f>
        <v>#VALUE!</v>
      </c>
      <c r="BX76" s="0" t="s">
        <v>134</v>
      </c>
      <c r="BZ76" s="0" t="s">
        <v>134</v>
      </c>
      <c r="CA76" s="0" t="s">
        <v>134</v>
      </c>
      <c r="CB76" s="0" t="s">
        <v>134</v>
      </c>
      <c r="CC76" s="0" t="s">
        <v>134</v>
      </c>
      <c r="CD76" s="0" t="s">
        <v>134</v>
      </c>
      <c r="CE76" s="0" t="s">
        <v>134</v>
      </c>
    </row>
    <row r="77" customFormat="false" ht="12.75" hidden="false" customHeight="false" outlineLevel="0" collapsed="false">
      <c r="E77" s="9" t="n">
        <v>0.64</v>
      </c>
      <c r="F77" s="9" t="n">
        <v>1928.65626656876</v>
      </c>
      <c r="G77" s="9" t="n">
        <v>115.420176020389</v>
      </c>
      <c r="P77" s="6"/>
      <c r="Q77" s="0" t="n">
        <f aca="false">Q76+deltaT</f>
        <v>0.72</v>
      </c>
      <c r="R77" s="0" t="e">
        <f aca="false">BP76</f>
        <v>#VALUE!</v>
      </c>
      <c r="S77" s="0" t="e">
        <f aca="false">hALT1($E$13:$G$1365,Q77,2)</f>
        <v>#VALUE!</v>
      </c>
      <c r="T77" s="0" t="e">
        <f aca="false">Veloc($E$13:$G$1365,Q77,3)</f>
        <v>#VALUE!</v>
      </c>
      <c r="U77" s="0" t="e">
        <f aca="false">IF(S77&lt;hT,$G$5+alfa*(S77-ho),TT)</f>
        <v>#VALUE!</v>
      </c>
      <c r="V77" s="0" t="e">
        <f aca="false">IF(S77&lt;hT,pSL*(1/(1+alfa*S77/($G$5-alfa*ho)))^(go/(Rair*alfa)),pT*EXP(-go*(S77-hT)/(Rair*TT)))</f>
        <v>#VALUE!</v>
      </c>
      <c r="W77" s="0" t="e">
        <f aca="false">Mch(T77,U77,Rair,gamma)</f>
        <v>#VALUE!</v>
      </c>
      <c r="X77" s="0" t="e">
        <f aca="false">Cpex(Cp0,W77,$N$9,$L$13:$M$19)</f>
        <v>#VALUE!</v>
      </c>
      <c r="Y77" s="0" t="e">
        <f aca="false">pex(V77,W77,gamma,X77)</f>
        <v>#VALUE!</v>
      </c>
      <c r="Z77" s="0" t="e">
        <f aca="false">MachThroat(gamma,Y77,R77)</f>
        <v>#VALUE!</v>
      </c>
      <c r="AA77" s="0" t="e">
        <f aca="false">CN(Z77,CSON,CINC)</f>
        <v>#VALUE!</v>
      </c>
      <c r="AB77" s="0" t="e">
        <f aca="false">DPDT(Constant,AA77,Z77,gamma,R77,Y77)</f>
        <v>#VALUE!</v>
      </c>
      <c r="AC77" s="0" t="s">
        <v>134</v>
      </c>
      <c r="AD77" s="0" t="n">
        <f aca="false">Q77+deltaT/2</f>
        <v>0.725</v>
      </c>
      <c r="AE77" s="0" t="e">
        <f aca="false">pC+deltaT*pdot/2</f>
        <v>#VALUE!</v>
      </c>
      <c r="AF77" s="0" t="e">
        <f aca="false">hALT1($E$13:$G$1365,AD77,2)</f>
        <v>#VALUE!</v>
      </c>
      <c r="AG77" s="0" t="e">
        <f aca="false">Veloc($E$13:$G$1365,AD77,3)</f>
        <v>#VALUE!</v>
      </c>
      <c r="AH77" s="0" t="e">
        <f aca="false">IF(AF77&lt;hT,$G$5+alfa*(AF77-ho),TT)</f>
        <v>#VALUE!</v>
      </c>
      <c r="AI77" s="0" t="e">
        <f aca="false">IF(AF77&lt;hT,pSL*(1/(1+alfa*AF77/($G$5-alfa*ho)))^(go/(Rair*alfa)),pT*EXP(-go*(AF77-hT)/(Rair*TT)))</f>
        <v>#VALUE!</v>
      </c>
      <c r="AJ77" s="0" t="e">
        <f aca="false">Mch(AG77,AH77,Rair,gamma)</f>
        <v>#VALUE!</v>
      </c>
      <c r="AK77" s="0" t="e">
        <f aca="false">Cpex(Cp0,AJ77,$N$9,$L$13:$M$19)</f>
        <v>#VALUE!</v>
      </c>
      <c r="AL77" s="0" t="e">
        <f aca="false">pex(AI77,AJ77,gamma,AK77)</f>
        <v>#VALUE!</v>
      </c>
      <c r="AM77" s="0" t="e">
        <f aca="false">MachThroat(gamma,AL77,AE77)</f>
        <v>#VALUE!</v>
      </c>
      <c r="AN77" s="0" t="e">
        <f aca="false">CN(AM77,CSON,CINC)</f>
        <v>#VALUE!</v>
      </c>
      <c r="AO77" s="0" t="e">
        <f aca="false">DPDT(Constant,AN77,AM77,gamma,AE77,AL77)</f>
        <v>#VALUE!</v>
      </c>
      <c r="AP77" s="0" t="s">
        <v>134</v>
      </c>
      <c r="AQ77" s="0" t="n">
        <f aca="false">Q77+deltaT/2</f>
        <v>0.725</v>
      </c>
      <c r="AR77" s="0" t="e">
        <f aca="false">pC+deltaT*pdot2/2</f>
        <v>#VALUE!</v>
      </c>
      <c r="AS77" s="0" t="e">
        <f aca="false">hALT1($E$13:$G$1365,AQ77,2)</f>
        <v>#VALUE!</v>
      </c>
      <c r="AT77" s="0" t="e">
        <f aca="false">Veloc($E$13:$G$1365,AQ77,3)</f>
        <v>#VALUE!</v>
      </c>
      <c r="AU77" s="0" t="e">
        <f aca="false">IF(AS77&lt;hT,$G$5+alfa*(AS77-ho),TT)</f>
        <v>#VALUE!</v>
      </c>
      <c r="AV77" s="0" t="e">
        <f aca="false">IF(AS77&lt;hT,pSL*(1/(1+alfa*AF77/($G$5-alfa*ho)))^(go/(Rair*alfa)),pT*EXP(-go*(AF77-hT)/(Rair*TT)))</f>
        <v>#VALUE!</v>
      </c>
      <c r="AW77" s="0" t="e">
        <f aca="false">Mch(AT77,AU77,Rair,gamma)</f>
        <v>#VALUE!</v>
      </c>
      <c r="AX77" s="0" t="e">
        <f aca="false">Cpex(Cp0,AW77,$N$9,$L$13:$M$19)</f>
        <v>#VALUE!</v>
      </c>
      <c r="AY77" s="0" t="e">
        <f aca="false">pex(AV77,AW77,gamma,AX77)</f>
        <v>#VALUE!</v>
      </c>
      <c r="AZ77" s="0" t="e">
        <f aca="false">MachThroat(gamma,AY77,AR77)</f>
        <v>#VALUE!</v>
      </c>
      <c r="BA77" s="0" t="e">
        <f aca="false">CN(AZ77,CSON,CINC)</f>
        <v>#VALUE!</v>
      </c>
      <c r="BB77" s="0" t="e">
        <f aca="false">DPDT(Constant,BA77,AZ77,gamma,AR77,AY77)</f>
        <v>#VALUE!</v>
      </c>
      <c r="BC77" s="0" t="s">
        <v>134</v>
      </c>
      <c r="BD77" s="0" t="n">
        <f aca="false">Q77+deltaT</f>
        <v>0.73</v>
      </c>
      <c r="BE77" s="0" t="e">
        <f aca="false">pC+deltaT*pdot3</f>
        <v>#VALUE!</v>
      </c>
      <c r="BF77" s="0" t="e">
        <f aca="false">hALT1($E$13:$G$1365,BD77,2)</f>
        <v>#VALUE!</v>
      </c>
      <c r="BG77" s="0" t="e">
        <f aca="false">Veloc($E$13:$G$1365,BD77,3)</f>
        <v>#VALUE!</v>
      </c>
      <c r="BH77" s="0" t="e">
        <f aca="false">IF(BF77&lt;hT,$G$5+alfa*(BF77-ho),TT)</f>
        <v>#VALUE!</v>
      </c>
      <c r="BI77" s="0" t="e">
        <f aca="false">IF(BF77&lt;hT,pSL*(1/(1+alfa*BF77/($G$5-alfa*ho)))^(go/(Rair*alfa)),pT*EXP(-go*(BF77-hT)/(Rair*TT)))</f>
        <v>#VALUE!</v>
      </c>
      <c r="BJ77" s="0" t="e">
        <f aca="false">Mch(BG77,BH77,Rair,gamma)</f>
        <v>#VALUE!</v>
      </c>
      <c r="BK77" s="0" t="e">
        <f aca="false">Cpex(Cp0,BJ77,$N$9,$L$13:$M$19)</f>
        <v>#VALUE!</v>
      </c>
      <c r="BL77" s="0" t="e">
        <f aca="false">pex(BI77,BJ77,gamma,BK77)</f>
        <v>#VALUE!</v>
      </c>
      <c r="BM77" s="0" t="e">
        <f aca="false">MachThroat(gamma,BL77,BE77)</f>
        <v>#VALUE!</v>
      </c>
      <c r="BN77" s="0" t="e">
        <f aca="false">CN(BM77,CSON,CINC)</f>
        <v>#VALUE!</v>
      </c>
      <c r="BO77" s="0" t="e">
        <f aca="false">DPDT(Constant,BN77,BM77,gamma,BE77,BL77)</f>
        <v>#VALUE!</v>
      </c>
      <c r="BP77" s="0" t="e">
        <f aca="false">pC+deltaT*(pdot+2*pdot2+2*pdot3+pdot4)/6</f>
        <v>#VALUE!</v>
      </c>
      <c r="BQ77" s="0" t="s">
        <v>134</v>
      </c>
      <c r="BR77" s="0" t="n">
        <f aca="false">Q77</f>
        <v>0.72</v>
      </c>
      <c r="BS77" s="0" t="e">
        <f aca="false">R77/144</f>
        <v>#VALUE!</v>
      </c>
      <c r="BT77" s="0" t="e">
        <f aca="false">pX/144</f>
        <v>#VALUE!</v>
      </c>
      <c r="BU77" s="0" t="e">
        <f aca="false">pa/144</f>
        <v>#VALUE!</v>
      </c>
      <c r="BV77" s="11" t="n">
        <f aca="false">BR77</f>
        <v>0.72</v>
      </c>
      <c r="BW77" s="12" t="e">
        <f aca="false">(pC-pX)/144</f>
        <v>#VALUE!</v>
      </c>
      <c r="BX77" s="0" t="s">
        <v>134</v>
      </c>
      <c r="BZ77" s="0" t="s">
        <v>134</v>
      </c>
      <c r="CA77" s="0" t="s">
        <v>134</v>
      </c>
      <c r="CB77" s="0" t="s">
        <v>134</v>
      </c>
      <c r="CC77" s="0" t="s">
        <v>134</v>
      </c>
      <c r="CD77" s="0" t="s">
        <v>134</v>
      </c>
      <c r="CE77" s="0" t="s">
        <v>134</v>
      </c>
    </row>
    <row r="78" customFormat="false" ht="12.75" hidden="false" customHeight="false" outlineLevel="0" collapsed="false">
      <c r="E78" s="9" t="n">
        <v>0.65</v>
      </c>
      <c r="F78" s="9" t="n">
        <v>1929.82188574372</v>
      </c>
      <c r="G78" s="9" t="n">
        <v>117.704435130256</v>
      </c>
      <c r="P78" s="6"/>
      <c r="Q78" s="0" t="n">
        <f aca="false">Q77+deltaT</f>
        <v>0.73</v>
      </c>
      <c r="R78" s="0" t="e">
        <f aca="false">BP77</f>
        <v>#VALUE!</v>
      </c>
      <c r="S78" s="0" t="e">
        <f aca="false">hALT1($E$13:$G$1365,Q78,2)</f>
        <v>#VALUE!</v>
      </c>
      <c r="T78" s="0" t="e">
        <f aca="false">Veloc($E$13:$G$1365,Q78,3)</f>
        <v>#VALUE!</v>
      </c>
      <c r="U78" s="0" t="e">
        <f aca="false">IF(S78&lt;hT,$G$5+alfa*(S78-ho),TT)</f>
        <v>#VALUE!</v>
      </c>
      <c r="V78" s="0" t="e">
        <f aca="false">IF(S78&lt;hT,pSL*(1/(1+alfa*S78/($G$5-alfa*ho)))^(go/(Rair*alfa)),pT*EXP(-go*(S78-hT)/(Rair*TT)))</f>
        <v>#VALUE!</v>
      </c>
      <c r="W78" s="0" t="e">
        <f aca="false">Mch(T78,U78,Rair,gamma)</f>
        <v>#VALUE!</v>
      </c>
      <c r="X78" s="0" t="e">
        <f aca="false">Cpex(Cp0,W78,$N$9,$L$13:$M$19)</f>
        <v>#VALUE!</v>
      </c>
      <c r="Y78" s="0" t="e">
        <f aca="false">pex(V78,W78,gamma,X78)</f>
        <v>#VALUE!</v>
      </c>
      <c r="Z78" s="0" t="e">
        <f aca="false">MachThroat(gamma,Y78,R78)</f>
        <v>#VALUE!</v>
      </c>
      <c r="AA78" s="0" t="e">
        <f aca="false">CN(Z78,CSON,CINC)</f>
        <v>#VALUE!</v>
      </c>
      <c r="AB78" s="0" t="e">
        <f aca="false">DPDT(Constant,AA78,Z78,gamma,R78,Y78)</f>
        <v>#VALUE!</v>
      </c>
      <c r="AC78" s="0" t="s">
        <v>134</v>
      </c>
      <c r="AD78" s="0" t="n">
        <f aca="false">Q78+deltaT/2</f>
        <v>0.735</v>
      </c>
      <c r="AE78" s="0" t="e">
        <f aca="false">pC+deltaT*pdot/2</f>
        <v>#VALUE!</v>
      </c>
      <c r="AF78" s="0" t="e">
        <f aca="false">hALT1($E$13:$G$1365,AD78,2)</f>
        <v>#VALUE!</v>
      </c>
      <c r="AG78" s="0" t="e">
        <f aca="false">Veloc($E$13:$G$1365,AD78,3)</f>
        <v>#VALUE!</v>
      </c>
      <c r="AH78" s="0" t="e">
        <f aca="false">IF(AF78&lt;hT,$G$5+alfa*(AF78-ho),TT)</f>
        <v>#VALUE!</v>
      </c>
      <c r="AI78" s="0" t="e">
        <f aca="false">IF(AF78&lt;hT,pSL*(1/(1+alfa*AF78/($G$5-alfa*ho)))^(go/(Rair*alfa)),pT*EXP(-go*(AF78-hT)/(Rair*TT)))</f>
        <v>#VALUE!</v>
      </c>
      <c r="AJ78" s="0" t="e">
        <f aca="false">Mch(AG78,AH78,Rair,gamma)</f>
        <v>#VALUE!</v>
      </c>
      <c r="AK78" s="0" t="e">
        <f aca="false">Cpex(Cp0,AJ78,$N$9,$L$13:$M$19)</f>
        <v>#VALUE!</v>
      </c>
      <c r="AL78" s="0" t="e">
        <f aca="false">pex(AI78,AJ78,gamma,AK78)</f>
        <v>#VALUE!</v>
      </c>
      <c r="AM78" s="0" t="e">
        <f aca="false">MachThroat(gamma,AL78,AE78)</f>
        <v>#VALUE!</v>
      </c>
      <c r="AN78" s="0" t="e">
        <f aca="false">CN(AM78,CSON,CINC)</f>
        <v>#VALUE!</v>
      </c>
      <c r="AO78" s="0" t="e">
        <f aca="false">DPDT(Constant,AN78,AM78,gamma,AE78,AL78)</f>
        <v>#VALUE!</v>
      </c>
      <c r="AP78" s="0" t="s">
        <v>134</v>
      </c>
      <c r="AQ78" s="0" t="n">
        <f aca="false">Q78+deltaT/2</f>
        <v>0.735</v>
      </c>
      <c r="AR78" s="0" t="e">
        <f aca="false">pC+deltaT*pdot2/2</f>
        <v>#VALUE!</v>
      </c>
      <c r="AS78" s="0" t="e">
        <f aca="false">hALT1($E$13:$G$1365,AQ78,2)</f>
        <v>#VALUE!</v>
      </c>
      <c r="AT78" s="0" t="e">
        <f aca="false">Veloc($E$13:$G$1365,AQ78,3)</f>
        <v>#VALUE!</v>
      </c>
      <c r="AU78" s="0" t="e">
        <f aca="false">IF(AS78&lt;hT,$G$5+alfa*(AS78-ho),TT)</f>
        <v>#VALUE!</v>
      </c>
      <c r="AV78" s="0" t="e">
        <f aca="false">IF(AS78&lt;hT,pSL*(1/(1+alfa*AF78/($G$5-alfa*ho)))^(go/(Rair*alfa)),pT*EXP(-go*(AF78-hT)/(Rair*TT)))</f>
        <v>#VALUE!</v>
      </c>
      <c r="AW78" s="0" t="e">
        <f aca="false">Mch(AT78,AU78,Rair,gamma)</f>
        <v>#VALUE!</v>
      </c>
      <c r="AX78" s="0" t="e">
        <f aca="false">Cpex(Cp0,AW78,$N$9,$L$13:$M$19)</f>
        <v>#VALUE!</v>
      </c>
      <c r="AY78" s="0" t="e">
        <f aca="false">pex(AV78,AW78,gamma,AX78)</f>
        <v>#VALUE!</v>
      </c>
      <c r="AZ78" s="0" t="e">
        <f aca="false">MachThroat(gamma,AY78,AR78)</f>
        <v>#VALUE!</v>
      </c>
      <c r="BA78" s="0" t="e">
        <f aca="false">CN(AZ78,CSON,CINC)</f>
        <v>#VALUE!</v>
      </c>
      <c r="BB78" s="0" t="e">
        <f aca="false">DPDT(Constant,BA78,AZ78,gamma,AR78,AY78)</f>
        <v>#VALUE!</v>
      </c>
      <c r="BC78" s="0" t="s">
        <v>134</v>
      </c>
      <c r="BD78" s="0" t="n">
        <f aca="false">Q78+deltaT</f>
        <v>0.74</v>
      </c>
      <c r="BE78" s="0" t="e">
        <f aca="false">pC+deltaT*pdot3</f>
        <v>#VALUE!</v>
      </c>
      <c r="BF78" s="0" t="e">
        <f aca="false">hALT1($E$13:$G$1365,BD78,2)</f>
        <v>#VALUE!</v>
      </c>
      <c r="BG78" s="0" t="e">
        <f aca="false">Veloc($E$13:$G$1365,BD78,3)</f>
        <v>#VALUE!</v>
      </c>
      <c r="BH78" s="0" t="e">
        <f aca="false">IF(BF78&lt;hT,$G$5+alfa*(BF78-ho),TT)</f>
        <v>#VALUE!</v>
      </c>
      <c r="BI78" s="0" t="e">
        <f aca="false">IF(BF78&lt;hT,pSL*(1/(1+alfa*BF78/($G$5-alfa*ho)))^(go/(Rair*alfa)),pT*EXP(-go*(BF78-hT)/(Rair*TT)))</f>
        <v>#VALUE!</v>
      </c>
      <c r="BJ78" s="0" t="e">
        <f aca="false">Mch(BG78,BH78,Rair,gamma)</f>
        <v>#VALUE!</v>
      </c>
      <c r="BK78" s="0" t="e">
        <f aca="false">Cpex(Cp0,BJ78,$N$9,$L$13:$M$19)</f>
        <v>#VALUE!</v>
      </c>
      <c r="BL78" s="0" t="e">
        <f aca="false">pex(BI78,BJ78,gamma,BK78)</f>
        <v>#VALUE!</v>
      </c>
      <c r="BM78" s="0" t="e">
        <f aca="false">MachThroat(gamma,BL78,BE78)</f>
        <v>#VALUE!</v>
      </c>
      <c r="BN78" s="0" t="e">
        <f aca="false">CN(BM78,CSON,CINC)</f>
        <v>#VALUE!</v>
      </c>
      <c r="BO78" s="0" t="e">
        <f aca="false">DPDT(Constant,BN78,BM78,gamma,BE78,BL78)</f>
        <v>#VALUE!</v>
      </c>
      <c r="BP78" s="0" t="e">
        <f aca="false">pC+deltaT*(pdot+2*pdot2+2*pdot3+pdot4)/6</f>
        <v>#VALUE!</v>
      </c>
      <c r="BQ78" s="0" t="s">
        <v>134</v>
      </c>
      <c r="BR78" s="0" t="n">
        <f aca="false">Q78</f>
        <v>0.73</v>
      </c>
      <c r="BS78" s="0" t="e">
        <f aca="false">R78/144</f>
        <v>#VALUE!</v>
      </c>
      <c r="BT78" s="0" t="e">
        <f aca="false">pX/144</f>
        <v>#VALUE!</v>
      </c>
      <c r="BU78" s="0" t="e">
        <f aca="false">pa/144</f>
        <v>#VALUE!</v>
      </c>
      <c r="BV78" s="11" t="n">
        <f aca="false">BR78</f>
        <v>0.73</v>
      </c>
      <c r="BW78" s="12" t="e">
        <f aca="false">(pC-pX)/144</f>
        <v>#VALUE!</v>
      </c>
      <c r="BX78" s="0" t="s">
        <v>134</v>
      </c>
      <c r="BZ78" s="0" t="s">
        <v>134</v>
      </c>
      <c r="CA78" s="0" t="s">
        <v>134</v>
      </c>
      <c r="CB78" s="0" t="s">
        <v>134</v>
      </c>
      <c r="CC78" s="0" t="s">
        <v>134</v>
      </c>
      <c r="CD78" s="0" t="s">
        <v>134</v>
      </c>
      <c r="CE78" s="0" t="s">
        <v>134</v>
      </c>
    </row>
    <row r="79" customFormat="false" ht="12.75" hidden="false" customHeight="false" outlineLevel="0" collapsed="false">
      <c r="E79" s="9" t="n">
        <v>0.66</v>
      </c>
      <c r="F79" s="9" t="n">
        <v>1931.01037079298</v>
      </c>
      <c r="G79" s="9" t="n">
        <v>119.993350723971</v>
      </c>
      <c r="P79" s="6"/>
      <c r="Q79" s="0" t="n">
        <f aca="false">Q78+deltaT</f>
        <v>0.74</v>
      </c>
      <c r="R79" s="0" t="e">
        <f aca="false">BP78</f>
        <v>#VALUE!</v>
      </c>
      <c r="S79" s="0" t="e">
        <f aca="false">hALT1($E$13:$G$1365,Q79,2)</f>
        <v>#VALUE!</v>
      </c>
      <c r="T79" s="0" t="e">
        <f aca="false">Veloc($E$13:$G$1365,Q79,3)</f>
        <v>#VALUE!</v>
      </c>
      <c r="U79" s="0" t="e">
        <f aca="false">IF(S79&lt;hT,$G$5+alfa*(S79-ho),TT)</f>
        <v>#VALUE!</v>
      </c>
      <c r="V79" s="0" t="e">
        <f aca="false">IF(S79&lt;hT,pSL*(1/(1+alfa*S79/($G$5-alfa*ho)))^(go/(Rair*alfa)),pT*EXP(-go*(S79-hT)/(Rair*TT)))</f>
        <v>#VALUE!</v>
      </c>
      <c r="W79" s="0" t="e">
        <f aca="false">Mch(T79,U79,Rair,gamma)</f>
        <v>#VALUE!</v>
      </c>
      <c r="X79" s="0" t="e">
        <f aca="false">Cpex(Cp0,W79,$N$9,$L$13:$M$19)</f>
        <v>#VALUE!</v>
      </c>
      <c r="Y79" s="0" t="e">
        <f aca="false">pex(V79,W79,gamma,X79)</f>
        <v>#VALUE!</v>
      </c>
      <c r="Z79" s="0" t="e">
        <f aca="false">MachThroat(gamma,Y79,R79)</f>
        <v>#VALUE!</v>
      </c>
      <c r="AA79" s="0" t="e">
        <f aca="false">CN(Z79,CSON,CINC)</f>
        <v>#VALUE!</v>
      </c>
      <c r="AB79" s="0" t="e">
        <f aca="false">DPDT(Constant,AA79,Z79,gamma,R79,Y79)</f>
        <v>#VALUE!</v>
      </c>
      <c r="AC79" s="0" t="s">
        <v>134</v>
      </c>
      <c r="AD79" s="0" t="n">
        <f aca="false">Q79+deltaT/2</f>
        <v>0.745</v>
      </c>
      <c r="AE79" s="0" t="e">
        <f aca="false">pC+deltaT*pdot/2</f>
        <v>#VALUE!</v>
      </c>
      <c r="AF79" s="0" t="e">
        <f aca="false">hALT1($E$13:$G$1365,AD79,2)</f>
        <v>#VALUE!</v>
      </c>
      <c r="AG79" s="0" t="e">
        <f aca="false">Veloc($E$13:$G$1365,AD79,3)</f>
        <v>#VALUE!</v>
      </c>
      <c r="AH79" s="0" t="e">
        <f aca="false">IF(AF79&lt;hT,$G$5+alfa*(AF79-ho),TT)</f>
        <v>#VALUE!</v>
      </c>
      <c r="AI79" s="0" t="e">
        <f aca="false">IF(AF79&lt;hT,pSL*(1/(1+alfa*AF79/($G$5-alfa*ho)))^(go/(Rair*alfa)),pT*EXP(-go*(AF79-hT)/(Rair*TT)))</f>
        <v>#VALUE!</v>
      </c>
      <c r="AJ79" s="0" t="e">
        <f aca="false">Mch(AG79,AH79,Rair,gamma)</f>
        <v>#VALUE!</v>
      </c>
      <c r="AK79" s="0" t="e">
        <f aca="false">Cpex(Cp0,AJ79,$N$9,$L$13:$M$19)</f>
        <v>#VALUE!</v>
      </c>
      <c r="AL79" s="0" t="e">
        <f aca="false">pex(AI79,AJ79,gamma,AK79)</f>
        <v>#VALUE!</v>
      </c>
      <c r="AM79" s="0" t="e">
        <f aca="false">MachThroat(gamma,AL79,AE79)</f>
        <v>#VALUE!</v>
      </c>
      <c r="AN79" s="0" t="e">
        <f aca="false">CN(AM79,CSON,CINC)</f>
        <v>#VALUE!</v>
      </c>
      <c r="AO79" s="0" t="e">
        <f aca="false">DPDT(Constant,AN79,AM79,gamma,AE79,AL79)</f>
        <v>#VALUE!</v>
      </c>
      <c r="AP79" s="0" t="s">
        <v>134</v>
      </c>
      <c r="AQ79" s="0" t="n">
        <f aca="false">Q79+deltaT/2</f>
        <v>0.745</v>
      </c>
      <c r="AR79" s="0" t="e">
        <f aca="false">pC+deltaT*pdot2/2</f>
        <v>#VALUE!</v>
      </c>
      <c r="AS79" s="0" t="e">
        <f aca="false">hALT1($E$13:$G$1365,AQ79,2)</f>
        <v>#VALUE!</v>
      </c>
      <c r="AT79" s="0" t="e">
        <f aca="false">Veloc($E$13:$G$1365,AQ79,3)</f>
        <v>#VALUE!</v>
      </c>
      <c r="AU79" s="0" t="e">
        <f aca="false">IF(AS79&lt;hT,$G$5+alfa*(AS79-ho),TT)</f>
        <v>#VALUE!</v>
      </c>
      <c r="AV79" s="0" t="e">
        <f aca="false">IF(AS79&lt;hT,pSL*(1/(1+alfa*AF79/($G$5-alfa*ho)))^(go/(Rair*alfa)),pT*EXP(-go*(AF79-hT)/(Rair*TT)))</f>
        <v>#VALUE!</v>
      </c>
      <c r="AW79" s="0" t="e">
        <f aca="false">Mch(AT79,AU79,Rair,gamma)</f>
        <v>#VALUE!</v>
      </c>
      <c r="AX79" s="0" t="e">
        <f aca="false">Cpex(Cp0,AW79,$N$9,$L$13:$M$19)</f>
        <v>#VALUE!</v>
      </c>
      <c r="AY79" s="0" t="e">
        <f aca="false">pex(AV79,AW79,gamma,AX79)</f>
        <v>#VALUE!</v>
      </c>
      <c r="AZ79" s="0" t="e">
        <f aca="false">MachThroat(gamma,AY79,AR79)</f>
        <v>#VALUE!</v>
      </c>
      <c r="BA79" s="0" t="e">
        <f aca="false">CN(AZ79,CSON,CINC)</f>
        <v>#VALUE!</v>
      </c>
      <c r="BB79" s="0" t="e">
        <f aca="false">DPDT(Constant,BA79,AZ79,gamma,AR79,AY79)</f>
        <v>#VALUE!</v>
      </c>
      <c r="BC79" s="0" t="s">
        <v>134</v>
      </c>
      <c r="BD79" s="0" t="n">
        <f aca="false">Q79+deltaT</f>
        <v>0.75</v>
      </c>
      <c r="BE79" s="0" t="e">
        <f aca="false">pC+deltaT*pdot3</f>
        <v>#VALUE!</v>
      </c>
      <c r="BF79" s="0" t="e">
        <f aca="false">hALT1($E$13:$G$1365,BD79,2)</f>
        <v>#VALUE!</v>
      </c>
      <c r="BG79" s="0" t="e">
        <f aca="false">Veloc($E$13:$G$1365,BD79,3)</f>
        <v>#VALUE!</v>
      </c>
      <c r="BH79" s="0" t="e">
        <f aca="false">IF(BF79&lt;hT,$G$5+alfa*(BF79-ho),TT)</f>
        <v>#VALUE!</v>
      </c>
      <c r="BI79" s="0" t="e">
        <f aca="false">IF(BF79&lt;hT,pSL*(1/(1+alfa*BF79/($G$5-alfa*ho)))^(go/(Rair*alfa)),pT*EXP(-go*(BF79-hT)/(Rair*TT)))</f>
        <v>#VALUE!</v>
      </c>
      <c r="BJ79" s="0" t="e">
        <f aca="false">Mch(BG79,BH79,Rair,gamma)</f>
        <v>#VALUE!</v>
      </c>
      <c r="BK79" s="0" t="e">
        <f aca="false">Cpex(Cp0,BJ79,$N$9,$L$13:$M$19)</f>
        <v>#VALUE!</v>
      </c>
      <c r="BL79" s="0" t="e">
        <f aca="false">pex(BI79,BJ79,gamma,BK79)</f>
        <v>#VALUE!</v>
      </c>
      <c r="BM79" s="0" t="e">
        <f aca="false">MachThroat(gamma,BL79,BE79)</f>
        <v>#VALUE!</v>
      </c>
      <c r="BN79" s="0" t="e">
        <f aca="false">CN(BM79,CSON,CINC)</f>
        <v>#VALUE!</v>
      </c>
      <c r="BO79" s="0" t="e">
        <f aca="false">DPDT(Constant,BN79,BM79,gamma,BE79,BL79)</f>
        <v>#VALUE!</v>
      </c>
      <c r="BP79" s="0" t="e">
        <f aca="false">pC+deltaT*(pdot+2*pdot2+2*pdot3+pdot4)/6</f>
        <v>#VALUE!</v>
      </c>
      <c r="BQ79" s="0" t="s">
        <v>134</v>
      </c>
      <c r="BR79" s="0" t="n">
        <f aca="false">Q79</f>
        <v>0.74</v>
      </c>
      <c r="BS79" s="0" t="e">
        <f aca="false">R79/144</f>
        <v>#VALUE!</v>
      </c>
      <c r="BT79" s="0" t="e">
        <f aca="false">pX/144</f>
        <v>#VALUE!</v>
      </c>
      <c r="BU79" s="0" t="e">
        <f aca="false">pa/144</f>
        <v>#VALUE!</v>
      </c>
      <c r="BV79" s="11" t="n">
        <f aca="false">BR79</f>
        <v>0.74</v>
      </c>
      <c r="BW79" s="12" t="e">
        <f aca="false">(pC-pX)/144</f>
        <v>#VALUE!</v>
      </c>
      <c r="BX79" s="0" t="s">
        <v>134</v>
      </c>
      <c r="BZ79" s="0" t="s">
        <v>134</v>
      </c>
      <c r="CA79" s="0" t="s">
        <v>134</v>
      </c>
      <c r="CB79" s="0" t="s">
        <v>134</v>
      </c>
      <c r="CC79" s="0" t="s">
        <v>134</v>
      </c>
      <c r="CD79" s="0" t="s">
        <v>134</v>
      </c>
      <c r="CE79" s="0" t="s">
        <v>134</v>
      </c>
    </row>
    <row r="80" customFormat="false" ht="12.75" hidden="false" customHeight="false" outlineLevel="0" collapsed="false">
      <c r="E80" s="9" t="n">
        <v>0.67</v>
      </c>
      <c r="F80" s="9" t="n">
        <v>1932.22176827665</v>
      </c>
      <c r="G80" s="9" t="n">
        <v>122.286921853336</v>
      </c>
      <c r="P80" s="6"/>
      <c r="Q80" s="0" t="n">
        <f aca="false">Q79+deltaT</f>
        <v>0.75</v>
      </c>
      <c r="R80" s="0" t="e">
        <f aca="false">BP79</f>
        <v>#VALUE!</v>
      </c>
      <c r="S80" s="0" t="e">
        <f aca="false">hALT1($E$13:$G$1365,Q80,2)</f>
        <v>#VALUE!</v>
      </c>
      <c r="T80" s="0" t="e">
        <f aca="false">Veloc($E$13:$G$1365,Q80,3)</f>
        <v>#VALUE!</v>
      </c>
      <c r="U80" s="0" t="e">
        <f aca="false">IF(S80&lt;hT,$G$5+alfa*(S80-ho),TT)</f>
        <v>#VALUE!</v>
      </c>
      <c r="V80" s="0" t="e">
        <f aca="false">IF(S80&lt;hT,pSL*(1/(1+alfa*S80/($G$5-alfa*ho)))^(go/(Rair*alfa)),pT*EXP(-go*(S80-hT)/(Rair*TT)))</f>
        <v>#VALUE!</v>
      </c>
      <c r="W80" s="0" t="e">
        <f aca="false">Mch(T80,U80,Rair,gamma)</f>
        <v>#VALUE!</v>
      </c>
      <c r="X80" s="0" t="e">
        <f aca="false">Cpex(Cp0,W80,$N$9,$L$13:$M$19)</f>
        <v>#VALUE!</v>
      </c>
      <c r="Y80" s="0" t="e">
        <f aca="false">pex(V80,W80,gamma,X80)</f>
        <v>#VALUE!</v>
      </c>
      <c r="Z80" s="0" t="e">
        <f aca="false">MachThroat(gamma,Y80,R80)</f>
        <v>#VALUE!</v>
      </c>
      <c r="AA80" s="0" t="e">
        <f aca="false">CN(Z80,CSON,CINC)</f>
        <v>#VALUE!</v>
      </c>
      <c r="AB80" s="0" t="e">
        <f aca="false">DPDT(Constant,AA80,Z80,gamma,R80,Y80)</f>
        <v>#VALUE!</v>
      </c>
      <c r="AC80" s="0" t="s">
        <v>134</v>
      </c>
      <c r="AD80" s="0" t="n">
        <f aca="false">Q80+deltaT/2</f>
        <v>0.755</v>
      </c>
      <c r="AE80" s="0" t="e">
        <f aca="false">pC+deltaT*pdot/2</f>
        <v>#VALUE!</v>
      </c>
      <c r="AF80" s="0" t="e">
        <f aca="false">hALT1($E$13:$G$1365,AD80,2)</f>
        <v>#VALUE!</v>
      </c>
      <c r="AG80" s="0" t="e">
        <f aca="false">Veloc($E$13:$G$1365,AD80,3)</f>
        <v>#VALUE!</v>
      </c>
      <c r="AH80" s="0" t="e">
        <f aca="false">IF(AF80&lt;hT,$G$5+alfa*(AF80-ho),TT)</f>
        <v>#VALUE!</v>
      </c>
      <c r="AI80" s="0" t="e">
        <f aca="false">IF(AF80&lt;hT,pSL*(1/(1+alfa*AF80/($G$5-alfa*ho)))^(go/(Rair*alfa)),pT*EXP(-go*(AF80-hT)/(Rair*TT)))</f>
        <v>#VALUE!</v>
      </c>
      <c r="AJ80" s="0" t="e">
        <f aca="false">Mch(AG80,AH80,Rair,gamma)</f>
        <v>#VALUE!</v>
      </c>
      <c r="AK80" s="0" t="e">
        <f aca="false">Cpex(Cp0,AJ80,$N$9,$L$13:$M$19)</f>
        <v>#VALUE!</v>
      </c>
      <c r="AL80" s="0" t="e">
        <f aca="false">pex(AI80,AJ80,gamma,AK80)</f>
        <v>#VALUE!</v>
      </c>
      <c r="AM80" s="0" t="e">
        <f aca="false">MachThroat(gamma,AL80,AE80)</f>
        <v>#VALUE!</v>
      </c>
      <c r="AN80" s="0" t="e">
        <f aca="false">CN(AM80,CSON,CINC)</f>
        <v>#VALUE!</v>
      </c>
      <c r="AO80" s="0" t="e">
        <f aca="false">DPDT(Constant,AN80,AM80,gamma,AE80,AL80)</f>
        <v>#VALUE!</v>
      </c>
      <c r="AP80" s="0" t="s">
        <v>134</v>
      </c>
      <c r="AQ80" s="0" t="n">
        <f aca="false">Q80+deltaT/2</f>
        <v>0.755</v>
      </c>
      <c r="AR80" s="0" t="e">
        <f aca="false">pC+deltaT*pdot2/2</f>
        <v>#VALUE!</v>
      </c>
      <c r="AS80" s="0" t="e">
        <f aca="false">hALT1($E$13:$G$1365,AQ80,2)</f>
        <v>#VALUE!</v>
      </c>
      <c r="AT80" s="0" t="e">
        <f aca="false">Veloc($E$13:$G$1365,AQ80,3)</f>
        <v>#VALUE!</v>
      </c>
      <c r="AU80" s="0" t="e">
        <f aca="false">IF(AS80&lt;hT,$G$5+alfa*(AS80-ho),TT)</f>
        <v>#VALUE!</v>
      </c>
      <c r="AV80" s="0" t="e">
        <f aca="false">IF(AS80&lt;hT,pSL*(1/(1+alfa*AF80/($G$5-alfa*ho)))^(go/(Rair*alfa)),pT*EXP(-go*(AF80-hT)/(Rair*TT)))</f>
        <v>#VALUE!</v>
      </c>
      <c r="AW80" s="0" t="e">
        <f aca="false">Mch(AT80,AU80,Rair,gamma)</f>
        <v>#VALUE!</v>
      </c>
      <c r="AX80" s="0" t="e">
        <f aca="false">Cpex(Cp0,AW80,$N$9,$L$13:$M$19)</f>
        <v>#VALUE!</v>
      </c>
      <c r="AY80" s="0" t="e">
        <f aca="false">pex(AV80,AW80,gamma,AX80)</f>
        <v>#VALUE!</v>
      </c>
      <c r="AZ80" s="0" t="e">
        <f aca="false">MachThroat(gamma,AY80,AR80)</f>
        <v>#VALUE!</v>
      </c>
      <c r="BA80" s="0" t="e">
        <f aca="false">CN(AZ80,CSON,CINC)</f>
        <v>#VALUE!</v>
      </c>
      <c r="BB80" s="0" t="e">
        <f aca="false">DPDT(Constant,BA80,AZ80,gamma,AR80,AY80)</f>
        <v>#VALUE!</v>
      </c>
      <c r="BC80" s="0" t="s">
        <v>134</v>
      </c>
      <c r="BD80" s="0" t="n">
        <f aca="false">Q80+deltaT</f>
        <v>0.760000000000001</v>
      </c>
      <c r="BE80" s="0" t="e">
        <f aca="false">pC+deltaT*pdot3</f>
        <v>#VALUE!</v>
      </c>
      <c r="BF80" s="0" t="e">
        <f aca="false">hALT1($E$13:$G$1365,BD80,2)</f>
        <v>#VALUE!</v>
      </c>
      <c r="BG80" s="0" t="e">
        <f aca="false">Veloc($E$13:$G$1365,BD80,3)</f>
        <v>#VALUE!</v>
      </c>
      <c r="BH80" s="0" t="e">
        <f aca="false">IF(BF80&lt;hT,$G$5+alfa*(BF80-ho),TT)</f>
        <v>#VALUE!</v>
      </c>
      <c r="BI80" s="0" t="e">
        <f aca="false">IF(BF80&lt;hT,pSL*(1/(1+alfa*BF80/($G$5-alfa*ho)))^(go/(Rair*alfa)),pT*EXP(-go*(BF80-hT)/(Rair*TT)))</f>
        <v>#VALUE!</v>
      </c>
      <c r="BJ80" s="0" t="e">
        <f aca="false">Mch(BG80,BH80,Rair,gamma)</f>
        <v>#VALUE!</v>
      </c>
      <c r="BK80" s="0" t="e">
        <f aca="false">Cpex(Cp0,BJ80,$N$9,$L$13:$M$19)</f>
        <v>#VALUE!</v>
      </c>
      <c r="BL80" s="0" t="e">
        <f aca="false">pex(BI80,BJ80,gamma,BK80)</f>
        <v>#VALUE!</v>
      </c>
      <c r="BM80" s="0" t="e">
        <f aca="false">MachThroat(gamma,BL80,BE80)</f>
        <v>#VALUE!</v>
      </c>
      <c r="BN80" s="0" t="e">
        <f aca="false">CN(BM80,CSON,CINC)</f>
        <v>#VALUE!</v>
      </c>
      <c r="BO80" s="0" t="e">
        <f aca="false">DPDT(Constant,BN80,BM80,gamma,BE80,BL80)</f>
        <v>#VALUE!</v>
      </c>
      <c r="BP80" s="0" t="e">
        <f aca="false">pC+deltaT*(pdot+2*pdot2+2*pdot3+pdot4)/6</f>
        <v>#VALUE!</v>
      </c>
      <c r="BQ80" s="0" t="s">
        <v>134</v>
      </c>
      <c r="BR80" s="0" t="n">
        <f aca="false">Q80</f>
        <v>0.75</v>
      </c>
      <c r="BS80" s="0" t="e">
        <f aca="false">R80/144</f>
        <v>#VALUE!</v>
      </c>
      <c r="BT80" s="0" t="e">
        <f aca="false">pX/144</f>
        <v>#VALUE!</v>
      </c>
      <c r="BU80" s="0" t="e">
        <f aca="false">pa/144</f>
        <v>#VALUE!</v>
      </c>
      <c r="BV80" s="11" t="n">
        <f aca="false">BR80</f>
        <v>0.75</v>
      </c>
      <c r="BW80" s="12" t="e">
        <f aca="false">(pC-pX)/144</f>
        <v>#VALUE!</v>
      </c>
      <c r="BX80" s="0" t="s">
        <v>134</v>
      </c>
      <c r="BZ80" s="0" t="s">
        <v>134</v>
      </c>
      <c r="CA80" s="0" t="s">
        <v>134</v>
      </c>
      <c r="CB80" s="0" t="s">
        <v>134</v>
      </c>
      <c r="CC80" s="0" t="s">
        <v>134</v>
      </c>
      <c r="CD80" s="0" t="s">
        <v>134</v>
      </c>
      <c r="CE80" s="0" t="s">
        <v>134</v>
      </c>
    </row>
    <row r="81" customFormat="false" ht="12.75" hidden="false" customHeight="false" outlineLevel="0" collapsed="false">
      <c r="E81" s="9" t="n">
        <v>0.68</v>
      </c>
      <c r="F81" s="9" t="n">
        <v>1933.45612474531</v>
      </c>
      <c r="G81" s="9" t="n">
        <v>124.585147562325</v>
      </c>
      <c r="P81" s="6"/>
      <c r="Q81" s="0" t="n">
        <f aca="false">Q80+deltaT</f>
        <v>0.760000000000001</v>
      </c>
      <c r="R81" s="0" t="e">
        <f aca="false">BP80</f>
        <v>#VALUE!</v>
      </c>
      <c r="S81" s="0" t="e">
        <f aca="false">hALT1($E$13:$G$1365,Q81,2)</f>
        <v>#VALUE!</v>
      </c>
      <c r="T81" s="0" t="e">
        <f aca="false">Veloc($E$13:$G$1365,Q81,3)</f>
        <v>#VALUE!</v>
      </c>
      <c r="U81" s="0" t="e">
        <f aca="false">IF(S81&lt;hT,$G$5+alfa*(S81-ho),TT)</f>
        <v>#VALUE!</v>
      </c>
      <c r="V81" s="0" t="e">
        <f aca="false">IF(S81&lt;hT,pSL*(1/(1+alfa*S81/($G$5-alfa*ho)))^(go/(Rair*alfa)),pT*EXP(-go*(S81-hT)/(Rair*TT)))</f>
        <v>#VALUE!</v>
      </c>
      <c r="W81" s="0" t="e">
        <f aca="false">Mch(T81,U81,Rair,gamma)</f>
        <v>#VALUE!</v>
      </c>
      <c r="X81" s="0" t="e">
        <f aca="false">Cpex(Cp0,W81,$N$9,$L$13:$M$19)</f>
        <v>#VALUE!</v>
      </c>
      <c r="Y81" s="0" t="e">
        <f aca="false">pex(V81,W81,gamma,X81)</f>
        <v>#VALUE!</v>
      </c>
      <c r="Z81" s="0" t="e">
        <f aca="false">MachThroat(gamma,Y81,R81)</f>
        <v>#VALUE!</v>
      </c>
      <c r="AA81" s="0" t="e">
        <f aca="false">CN(Z81,CSON,CINC)</f>
        <v>#VALUE!</v>
      </c>
      <c r="AB81" s="0" t="e">
        <f aca="false">DPDT(Constant,AA81,Z81,gamma,R81,Y81)</f>
        <v>#VALUE!</v>
      </c>
      <c r="AC81" s="0" t="s">
        <v>134</v>
      </c>
      <c r="AD81" s="0" t="n">
        <f aca="false">Q81+deltaT/2</f>
        <v>0.765000000000001</v>
      </c>
      <c r="AE81" s="0" t="e">
        <f aca="false">pC+deltaT*pdot/2</f>
        <v>#VALUE!</v>
      </c>
      <c r="AF81" s="0" t="e">
        <f aca="false">hALT1($E$13:$G$1365,AD81,2)</f>
        <v>#VALUE!</v>
      </c>
      <c r="AG81" s="0" t="e">
        <f aca="false">Veloc($E$13:$G$1365,AD81,3)</f>
        <v>#VALUE!</v>
      </c>
      <c r="AH81" s="0" t="e">
        <f aca="false">IF(AF81&lt;hT,$G$5+alfa*(AF81-ho),TT)</f>
        <v>#VALUE!</v>
      </c>
      <c r="AI81" s="0" t="e">
        <f aca="false">IF(AF81&lt;hT,pSL*(1/(1+alfa*AF81/($G$5-alfa*ho)))^(go/(Rair*alfa)),pT*EXP(-go*(AF81-hT)/(Rair*TT)))</f>
        <v>#VALUE!</v>
      </c>
      <c r="AJ81" s="0" t="e">
        <f aca="false">Mch(AG81,AH81,Rair,gamma)</f>
        <v>#VALUE!</v>
      </c>
      <c r="AK81" s="0" t="e">
        <f aca="false">Cpex(Cp0,AJ81,$N$9,$L$13:$M$19)</f>
        <v>#VALUE!</v>
      </c>
      <c r="AL81" s="0" t="e">
        <f aca="false">pex(AI81,AJ81,gamma,AK81)</f>
        <v>#VALUE!</v>
      </c>
      <c r="AM81" s="0" t="e">
        <f aca="false">MachThroat(gamma,AL81,AE81)</f>
        <v>#VALUE!</v>
      </c>
      <c r="AN81" s="0" t="e">
        <f aca="false">CN(AM81,CSON,CINC)</f>
        <v>#VALUE!</v>
      </c>
      <c r="AO81" s="0" t="e">
        <f aca="false">DPDT(Constant,AN81,AM81,gamma,AE81,AL81)</f>
        <v>#VALUE!</v>
      </c>
      <c r="AP81" s="0" t="s">
        <v>134</v>
      </c>
      <c r="AQ81" s="0" t="n">
        <f aca="false">Q81+deltaT/2</f>
        <v>0.765000000000001</v>
      </c>
      <c r="AR81" s="0" t="e">
        <f aca="false">pC+deltaT*pdot2/2</f>
        <v>#VALUE!</v>
      </c>
      <c r="AS81" s="0" t="e">
        <f aca="false">hALT1($E$13:$G$1365,AQ81,2)</f>
        <v>#VALUE!</v>
      </c>
      <c r="AT81" s="0" t="e">
        <f aca="false">Veloc($E$13:$G$1365,AQ81,3)</f>
        <v>#VALUE!</v>
      </c>
      <c r="AU81" s="0" t="e">
        <f aca="false">IF(AS81&lt;hT,$G$5+alfa*(AS81-ho),TT)</f>
        <v>#VALUE!</v>
      </c>
      <c r="AV81" s="0" t="e">
        <f aca="false">IF(AS81&lt;hT,pSL*(1/(1+alfa*AF81/($G$5-alfa*ho)))^(go/(Rair*alfa)),pT*EXP(-go*(AF81-hT)/(Rair*TT)))</f>
        <v>#VALUE!</v>
      </c>
      <c r="AW81" s="0" t="e">
        <f aca="false">Mch(AT81,AU81,Rair,gamma)</f>
        <v>#VALUE!</v>
      </c>
      <c r="AX81" s="0" t="e">
        <f aca="false">Cpex(Cp0,AW81,$N$9,$L$13:$M$19)</f>
        <v>#VALUE!</v>
      </c>
      <c r="AY81" s="0" t="e">
        <f aca="false">pex(AV81,AW81,gamma,AX81)</f>
        <v>#VALUE!</v>
      </c>
      <c r="AZ81" s="0" t="e">
        <f aca="false">MachThroat(gamma,AY81,AR81)</f>
        <v>#VALUE!</v>
      </c>
      <c r="BA81" s="0" t="e">
        <f aca="false">CN(AZ81,CSON,CINC)</f>
        <v>#VALUE!</v>
      </c>
      <c r="BB81" s="0" t="e">
        <f aca="false">DPDT(Constant,BA81,AZ81,gamma,AR81,AY81)</f>
        <v>#VALUE!</v>
      </c>
      <c r="BC81" s="0" t="s">
        <v>134</v>
      </c>
      <c r="BD81" s="0" t="n">
        <f aca="false">Q81+deltaT</f>
        <v>0.770000000000001</v>
      </c>
      <c r="BE81" s="0" t="e">
        <f aca="false">pC+deltaT*pdot3</f>
        <v>#VALUE!</v>
      </c>
      <c r="BF81" s="0" t="e">
        <f aca="false">hALT1($E$13:$G$1365,BD81,2)</f>
        <v>#VALUE!</v>
      </c>
      <c r="BG81" s="0" t="e">
        <f aca="false">Veloc($E$13:$G$1365,BD81,3)</f>
        <v>#VALUE!</v>
      </c>
      <c r="BH81" s="0" t="e">
        <f aca="false">IF(BF81&lt;hT,$G$5+alfa*(BF81-ho),TT)</f>
        <v>#VALUE!</v>
      </c>
      <c r="BI81" s="0" t="e">
        <f aca="false">IF(BF81&lt;hT,pSL*(1/(1+alfa*BF81/($G$5-alfa*ho)))^(go/(Rair*alfa)),pT*EXP(-go*(BF81-hT)/(Rair*TT)))</f>
        <v>#VALUE!</v>
      </c>
      <c r="BJ81" s="0" t="e">
        <f aca="false">Mch(BG81,BH81,Rair,gamma)</f>
        <v>#VALUE!</v>
      </c>
      <c r="BK81" s="0" t="e">
        <f aca="false">Cpex(Cp0,BJ81,$N$9,$L$13:$M$19)</f>
        <v>#VALUE!</v>
      </c>
      <c r="BL81" s="0" t="e">
        <f aca="false">pex(BI81,BJ81,gamma,BK81)</f>
        <v>#VALUE!</v>
      </c>
      <c r="BM81" s="0" t="e">
        <f aca="false">MachThroat(gamma,BL81,BE81)</f>
        <v>#VALUE!</v>
      </c>
      <c r="BN81" s="0" t="e">
        <f aca="false">CN(BM81,CSON,CINC)</f>
        <v>#VALUE!</v>
      </c>
      <c r="BO81" s="0" t="e">
        <f aca="false">DPDT(Constant,BN81,BM81,gamma,BE81,BL81)</f>
        <v>#VALUE!</v>
      </c>
      <c r="BP81" s="0" t="e">
        <f aca="false">pC+deltaT*(pdot+2*pdot2+2*pdot3+pdot4)/6</f>
        <v>#VALUE!</v>
      </c>
      <c r="BQ81" s="0" t="s">
        <v>134</v>
      </c>
      <c r="BR81" s="0" t="n">
        <f aca="false">Q81</f>
        <v>0.760000000000001</v>
      </c>
      <c r="BS81" s="0" t="e">
        <f aca="false">R81/144</f>
        <v>#VALUE!</v>
      </c>
      <c r="BT81" s="0" t="e">
        <f aca="false">pX/144</f>
        <v>#VALUE!</v>
      </c>
      <c r="BU81" s="0" t="e">
        <f aca="false">pa/144</f>
        <v>#VALUE!</v>
      </c>
      <c r="BV81" s="11" t="n">
        <f aca="false">BR81</f>
        <v>0.760000000000001</v>
      </c>
      <c r="BW81" s="12" t="e">
        <f aca="false">(pC-pX)/144</f>
        <v>#VALUE!</v>
      </c>
      <c r="BX81" s="0" t="s">
        <v>134</v>
      </c>
      <c r="BZ81" s="0" t="s">
        <v>134</v>
      </c>
      <c r="CA81" s="0" t="s">
        <v>134</v>
      </c>
      <c r="CB81" s="0" t="s">
        <v>134</v>
      </c>
      <c r="CC81" s="0" t="s">
        <v>134</v>
      </c>
      <c r="CD81" s="0" t="s">
        <v>134</v>
      </c>
      <c r="CE81" s="0" t="s">
        <v>134</v>
      </c>
    </row>
    <row r="82" customFormat="false" ht="12.75" hidden="false" customHeight="false" outlineLevel="0" collapsed="false">
      <c r="E82" s="9" t="n">
        <v>0.69</v>
      </c>
      <c r="F82" s="9" t="n">
        <v>1934.71348673995</v>
      </c>
      <c r="G82" s="9" t="n">
        <v>126.888026887284</v>
      </c>
      <c r="P82" s="6"/>
      <c r="Q82" s="0" t="n">
        <f aca="false">Q81+deltaT</f>
        <v>0.770000000000001</v>
      </c>
      <c r="R82" s="0" t="e">
        <f aca="false">BP81</f>
        <v>#VALUE!</v>
      </c>
      <c r="S82" s="0" t="e">
        <f aca="false">hALT1($E$13:$G$1365,Q82,2)</f>
        <v>#VALUE!</v>
      </c>
      <c r="T82" s="0" t="e">
        <f aca="false">Veloc($E$13:$G$1365,Q82,3)</f>
        <v>#VALUE!</v>
      </c>
      <c r="U82" s="0" t="e">
        <f aca="false">IF(S82&lt;hT,$G$5+alfa*(S82-ho),TT)</f>
        <v>#VALUE!</v>
      </c>
      <c r="V82" s="0" t="e">
        <f aca="false">IF(S82&lt;hT,pSL*(1/(1+alfa*S82/($G$5-alfa*ho)))^(go/(Rair*alfa)),pT*EXP(-go*(S82-hT)/(Rair*TT)))</f>
        <v>#VALUE!</v>
      </c>
      <c r="W82" s="0" t="e">
        <f aca="false">Mch(T82,U82,Rair,gamma)</f>
        <v>#VALUE!</v>
      </c>
      <c r="X82" s="0" t="e">
        <f aca="false">Cpex(Cp0,W82,$N$9,$L$13:$M$19)</f>
        <v>#VALUE!</v>
      </c>
      <c r="Y82" s="0" t="e">
        <f aca="false">pex(V82,W82,gamma,X82)</f>
        <v>#VALUE!</v>
      </c>
      <c r="Z82" s="0" t="e">
        <f aca="false">MachThroat(gamma,Y82,R82)</f>
        <v>#VALUE!</v>
      </c>
      <c r="AA82" s="0" t="e">
        <f aca="false">CN(Z82,CSON,CINC)</f>
        <v>#VALUE!</v>
      </c>
      <c r="AB82" s="0" t="e">
        <f aca="false">DPDT(Constant,AA82,Z82,gamma,R82,Y82)</f>
        <v>#VALUE!</v>
      </c>
      <c r="AC82" s="0" t="s">
        <v>134</v>
      </c>
      <c r="AD82" s="0" t="n">
        <f aca="false">Q82+deltaT/2</f>
        <v>0.775000000000001</v>
      </c>
      <c r="AE82" s="0" t="e">
        <f aca="false">pC+deltaT*pdot/2</f>
        <v>#VALUE!</v>
      </c>
      <c r="AF82" s="0" t="e">
        <f aca="false">hALT1($E$13:$G$1365,AD82,2)</f>
        <v>#VALUE!</v>
      </c>
      <c r="AG82" s="0" t="e">
        <f aca="false">Veloc($E$13:$G$1365,AD82,3)</f>
        <v>#VALUE!</v>
      </c>
      <c r="AH82" s="0" t="e">
        <f aca="false">IF(AF82&lt;hT,$G$5+alfa*(AF82-ho),TT)</f>
        <v>#VALUE!</v>
      </c>
      <c r="AI82" s="0" t="e">
        <f aca="false">IF(AF82&lt;hT,pSL*(1/(1+alfa*AF82/($G$5-alfa*ho)))^(go/(Rair*alfa)),pT*EXP(-go*(AF82-hT)/(Rair*TT)))</f>
        <v>#VALUE!</v>
      </c>
      <c r="AJ82" s="0" t="e">
        <f aca="false">Mch(AG82,AH82,Rair,gamma)</f>
        <v>#VALUE!</v>
      </c>
      <c r="AK82" s="0" t="e">
        <f aca="false">Cpex(Cp0,AJ82,$N$9,$L$13:$M$19)</f>
        <v>#VALUE!</v>
      </c>
      <c r="AL82" s="0" t="e">
        <f aca="false">pex(AI82,AJ82,gamma,AK82)</f>
        <v>#VALUE!</v>
      </c>
      <c r="AM82" s="0" t="e">
        <f aca="false">MachThroat(gamma,AL82,AE82)</f>
        <v>#VALUE!</v>
      </c>
      <c r="AN82" s="0" t="e">
        <f aca="false">CN(AM82,CSON,CINC)</f>
        <v>#VALUE!</v>
      </c>
      <c r="AO82" s="0" t="e">
        <f aca="false">DPDT(Constant,AN82,AM82,gamma,AE82,AL82)</f>
        <v>#VALUE!</v>
      </c>
      <c r="AP82" s="0" t="s">
        <v>134</v>
      </c>
      <c r="AQ82" s="0" t="n">
        <f aca="false">Q82+deltaT/2</f>
        <v>0.775000000000001</v>
      </c>
      <c r="AR82" s="0" t="e">
        <f aca="false">pC+deltaT*pdot2/2</f>
        <v>#VALUE!</v>
      </c>
      <c r="AS82" s="0" t="e">
        <f aca="false">hALT1($E$13:$G$1365,AQ82,2)</f>
        <v>#VALUE!</v>
      </c>
      <c r="AT82" s="0" t="e">
        <f aca="false">Veloc($E$13:$G$1365,AQ82,3)</f>
        <v>#VALUE!</v>
      </c>
      <c r="AU82" s="0" t="e">
        <f aca="false">IF(AS82&lt;hT,$G$5+alfa*(AS82-ho),TT)</f>
        <v>#VALUE!</v>
      </c>
      <c r="AV82" s="0" t="e">
        <f aca="false">IF(AS82&lt;hT,pSL*(1/(1+alfa*AF82/($G$5-alfa*ho)))^(go/(Rair*alfa)),pT*EXP(-go*(AF82-hT)/(Rair*TT)))</f>
        <v>#VALUE!</v>
      </c>
      <c r="AW82" s="0" t="e">
        <f aca="false">Mch(AT82,AU82,Rair,gamma)</f>
        <v>#VALUE!</v>
      </c>
      <c r="AX82" s="0" t="e">
        <f aca="false">Cpex(Cp0,AW82,$N$9,$L$13:$M$19)</f>
        <v>#VALUE!</v>
      </c>
      <c r="AY82" s="0" t="e">
        <f aca="false">pex(AV82,AW82,gamma,AX82)</f>
        <v>#VALUE!</v>
      </c>
      <c r="AZ82" s="0" t="e">
        <f aca="false">MachThroat(gamma,AY82,AR82)</f>
        <v>#VALUE!</v>
      </c>
      <c r="BA82" s="0" t="e">
        <f aca="false">CN(AZ82,CSON,CINC)</f>
        <v>#VALUE!</v>
      </c>
      <c r="BB82" s="0" t="e">
        <f aca="false">DPDT(Constant,BA82,AZ82,gamma,AR82,AY82)</f>
        <v>#VALUE!</v>
      </c>
      <c r="BC82" s="0" t="s">
        <v>134</v>
      </c>
      <c r="BD82" s="0" t="n">
        <f aca="false">Q82+deltaT</f>
        <v>0.780000000000001</v>
      </c>
      <c r="BE82" s="0" t="e">
        <f aca="false">pC+deltaT*pdot3</f>
        <v>#VALUE!</v>
      </c>
      <c r="BF82" s="0" t="e">
        <f aca="false">hALT1($E$13:$G$1365,BD82,2)</f>
        <v>#VALUE!</v>
      </c>
      <c r="BG82" s="0" t="e">
        <f aca="false">Veloc($E$13:$G$1365,BD82,3)</f>
        <v>#VALUE!</v>
      </c>
      <c r="BH82" s="0" t="e">
        <f aca="false">IF(BF82&lt;hT,$G$5+alfa*(BF82-ho),TT)</f>
        <v>#VALUE!</v>
      </c>
      <c r="BI82" s="0" t="e">
        <f aca="false">IF(BF82&lt;hT,pSL*(1/(1+alfa*BF82/($G$5-alfa*ho)))^(go/(Rair*alfa)),pT*EXP(-go*(BF82-hT)/(Rair*TT)))</f>
        <v>#VALUE!</v>
      </c>
      <c r="BJ82" s="0" t="e">
        <f aca="false">Mch(BG82,BH82,Rair,gamma)</f>
        <v>#VALUE!</v>
      </c>
      <c r="BK82" s="0" t="e">
        <f aca="false">Cpex(Cp0,BJ82,$N$9,$L$13:$M$19)</f>
        <v>#VALUE!</v>
      </c>
      <c r="BL82" s="0" t="e">
        <f aca="false">pex(BI82,BJ82,gamma,BK82)</f>
        <v>#VALUE!</v>
      </c>
      <c r="BM82" s="0" t="e">
        <f aca="false">MachThroat(gamma,BL82,BE82)</f>
        <v>#VALUE!</v>
      </c>
      <c r="BN82" s="0" t="e">
        <f aca="false">CN(BM82,CSON,CINC)</f>
        <v>#VALUE!</v>
      </c>
      <c r="BO82" s="0" t="e">
        <f aca="false">DPDT(Constant,BN82,BM82,gamma,BE82,BL82)</f>
        <v>#VALUE!</v>
      </c>
      <c r="BP82" s="0" t="e">
        <f aca="false">pC+deltaT*(pdot+2*pdot2+2*pdot3+pdot4)/6</f>
        <v>#VALUE!</v>
      </c>
      <c r="BQ82" s="0" t="s">
        <v>134</v>
      </c>
      <c r="BR82" s="0" t="n">
        <f aca="false">Q82</f>
        <v>0.770000000000001</v>
      </c>
      <c r="BS82" s="0" t="e">
        <f aca="false">R82/144</f>
        <v>#VALUE!</v>
      </c>
      <c r="BT82" s="0" t="e">
        <f aca="false">pX/144</f>
        <v>#VALUE!</v>
      </c>
      <c r="BU82" s="0" t="e">
        <f aca="false">pa/144</f>
        <v>#VALUE!</v>
      </c>
      <c r="BV82" s="11" t="n">
        <f aca="false">BR82</f>
        <v>0.770000000000001</v>
      </c>
      <c r="BW82" s="12" t="e">
        <f aca="false">(pC-pX)/144</f>
        <v>#VALUE!</v>
      </c>
      <c r="BX82" s="0" t="s">
        <v>134</v>
      </c>
      <c r="BZ82" s="0" t="s">
        <v>134</v>
      </c>
      <c r="CA82" s="0" t="s">
        <v>134</v>
      </c>
      <c r="CB82" s="0" t="s">
        <v>134</v>
      </c>
      <c r="CC82" s="0" t="s">
        <v>134</v>
      </c>
      <c r="CD82" s="0" t="s">
        <v>134</v>
      </c>
      <c r="CE82" s="0" t="s">
        <v>134</v>
      </c>
    </row>
    <row r="83" customFormat="false" ht="12.75" hidden="false" customHeight="false" outlineLevel="0" collapsed="false">
      <c r="E83" s="9" t="n">
        <v>0.7</v>
      </c>
      <c r="F83" s="9" t="n">
        <v>1935.99390079188</v>
      </c>
      <c r="G83" s="9" t="n">
        <v>129.195558857127</v>
      </c>
      <c r="P83" s="6"/>
      <c r="Q83" s="0" t="n">
        <f aca="false">Q82+deltaT</f>
        <v>0.780000000000001</v>
      </c>
      <c r="R83" s="0" t="e">
        <f aca="false">BP82</f>
        <v>#VALUE!</v>
      </c>
      <c r="S83" s="0" t="e">
        <f aca="false">hALT1($E$13:$G$1365,Q83,2)</f>
        <v>#VALUE!</v>
      </c>
      <c r="T83" s="0" t="e">
        <f aca="false">Veloc($E$13:$G$1365,Q83,3)</f>
        <v>#VALUE!</v>
      </c>
      <c r="U83" s="0" t="e">
        <f aca="false">IF(S83&lt;hT,$G$5+alfa*(S83-ho),TT)</f>
        <v>#VALUE!</v>
      </c>
      <c r="V83" s="0" t="e">
        <f aca="false">IF(S83&lt;hT,pSL*(1/(1+alfa*S83/($G$5-alfa*ho)))^(go/(Rair*alfa)),pT*EXP(-go*(S83-hT)/(Rair*TT)))</f>
        <v>#VALUE!</v>
      </c>
      <c r="W83" s="0" t="e">
        <f aca="false">Mch(T83,U83,Rair,gamma)</f>
        <v>#VALUE!</v>
      </c>
      <c r="X83" s="0" t="e">
        <f aca="false">Cpex(Cp0,W83,$N$9,$L$13:$M$19)</f>
        <v>#VALUE!</v>
      </c>
      <c r="Y83" s="0" t="e">
        <f aca="false">pex(V83,W83,gamma,X83)</f>
        <v>#VALUE!</v>
      </c>
      <c r="Z83" s="0" t="e">
        <f aca="false">MachThroat(gamma,Y83,R83)</f>
        <v>#VALUE!</v>
      </c>
      <c r="AA83" s="0" t="e">
        <f aca="false">CN(Z83,CSON,CINC)</f>
        <v>#VALUE!</v>
      </c>
      <c r="AB83" s="0" t="e">
        <f aca="false">DPDT(Constant,AA83,Z83,gamma,R83,Y83)</f>
        <v>#VALUE!</v>
      </c>
      <c r="AC83" s="0" t="s">
        <v>134</v>
      </c>
      <c r="AD83" s="0" t="n">
        <f aca="false">Q83+deltaT/2</f>
        <v>0.785000000000001</v>
      </c>
      <c r="AE83" s="0" t="e">
        <f aca="false">pC+deltaT*pdot/2</f>
        <v>#VALUE!</v>
      </c>
      <c r="AF83" s="0" t="e">
        <f aca="false">hALT1($E$13:$G$1365,AD83,2)</f>
        <v>#VALUE!</v>
      </c>
      <c r="AG83" s="0" t="e">
        <f aca="false">Veloc($E$13:$G$1365,AD83,3)</f>
        <v>#VALUE!</v>
      </c>
      <c r="AH83" s="0" t="e">
        <f aca="false">IF(AF83&lt;hT,$G$5+alfa*(AF83-ho),TT)</f>
        <v>#VALUE!</v>
      </c>
      <c r="AI83" s="0" t="e">
        <f aca="false">IF(AF83&lt;hT,pSL*(1/(1+alfa*AF83/($G$5-alfa*ho)))^(go/(Rair*alfa)),pT*EXP(-go*(AF83-hT)/(Rair*TT)))</f>
        <v>#VALUE!</v>
      </c>
      <c r="AJ83" s="0" t="e">
        <f aca="false">Mch(AG83,AH83,Rair,gamma)</f>
        <v>#VALUE!</v>
      </c>
      <c r="AK83" s="0" t="e">
        <f aca="false">Cpex(Cp0,AJ83,$N$9,$L$13:$M$19)</f>
        <v>#VALUE!</v>
      </c>
      <c r="AL83" s="0" t="e">
        <f aca="false">pex(AI83,AJ83,gamma,AK83)</f>
        <v>#VALUE!</v>
      </c>
      <c r="AM83" s="0" t="e">
        <f aca="false">MachThroat(gamma,AL83,AE83)</f>
        <v>#VALUE!</v>
      </c>
      <c r="AN83" s="0" t="e">
        <f aca="false">CN(AM83,CSON,CINC)</f>
        <v>#VALUE!</v>
      </c>
      <c r="AO83" s="0" t="e">
        <f aca="false">DPDT(Constant,AN83,AM83,gamma,AE83,AL83)</f>
        <v>#VALUE!</v>
      </c>
      <c r="AP83" s="0" t="s">
        <v>134</v>
      </c>
      <c r="AQ83" s="0" t="n">
        <f aca="false">Q83+deltaT/2</f>
        <v>0.785000000000001</v>
      </c>
      <c r="AR83" s="0" t="e">
        <f aca="false">pC+deltaT*pdot2/2</f>
        <v>#VALUE!</v>
      </c>
      <c r="AS83" s="0" t="e">
        <f aca="false">hALT1($E$13:$G$1365,AQ83,2)</f>
        <v>#VALUE!</v>
      </c>
      <c r="AT83" s="0" t="e">
        <f aca="false">Veloc($E$13:$G$1365,AQ83,3)</f>
        <v>#VALUE!</v>
      </c>
      <c r="AU83" s="0" t="e">
        <f aca="false">IF(AS83&lt;hT,$G$5+alfa*(AS83-ho),TT)</f>
        <v>#VALUE!</v>
      </c>
      <c r="AV83" s="0" t="e">
        <f aca="false">IF(AS83&lt;hT,pSL*(1/(1+alfa*AF83/($G$5-alfa*ho)))^(go/(Rair*alfa)),pT*EXP(-go*(AF83-hT)/(Rair*TT)))</f>
        <v>#VALUE!</v>
      </c>
      <c r="AW83" s="0" t="e">
        <f aca="false">Mch(AT83,AU83,Rair,gamma)</f>
        <v>#VALUE!</v>
      </c>
      <c r="AX83" s="0" t="e">
        <f aca="false">Cpex(Cp0,AW83,$N$9,$L$13:$M$19)</f>
        <v>#VALUE!</v>
      </c>
      <c r="AY83" s="0" t="e">
        <f aca="false">pex(AV83,AW83,gamma,AX83)</f>
        <v>#VALUE!</v>
      </c>
      <c r="AZ83" s="0" t="e">
        <f aca="false">MachThroat(gamma,AY83,AR83)</f>
        <v>#VALUE!</v>
      </c>
      <c r="BA83" s="0" t="e">
        <f aca="false">CN(AZ83,CSON,CINC)</f>
        <v>#VALUE!</v>
      </c>
      <c r="BB83" s="0" t="e">
        <f aca="false">DPDT(Constant,BA83,AZ83,gamma,AR83,AY83)</f>
        <v>#VALUE!</v>
      </c>
      <c r="BC83" s="0" t="s">
        <v>134</v>
      </c>
      <c r="BD83" s="0" t="n">
        <f aca="false">Q83+deltaT</f>
        <v>0.790000000000001</v>
      </c>
      <c r="BE83" s="0" t="e">
        <f aca="false">pC+deltaT*pdot3</f>
        <v>#VALUE!</v>
      </c>
      <c r="BF83" s="0" t="e">
        <f aca="false">hALT1($E$13:$G$1365,BD83,2)</f>
        <v>#VALUE!</v>
      </c>
      <c r="BG83" s="0" t="e">
        <f aca="false">Veloc($E$13:$G$1365,BD83,3)</f>
        <v>#VALUE!</v>
      </c>
      <c r="BH83" s="0" t="e">
        <f aca="false">IF(BF83&lt;hT,$G$5+alfa*(BF83-ho),TT)</f>
        <v>#VALUE!</v>
      </c>
      <c r="BI83" s="0" t="e">
        <f aca="false">IF(BF83&lt;hT,pSL*(1/(1+alfa*BF83/($G$5-alfa*ho)))^(go/(Rair*alfa)),pT*EXP(-go*(BF83-hT)/(Rair*TT)))</f>
        <v>#VALUE!</v>
      </c>
      <c r="BJ83" s="0" t="e">
        <f aca="false">Mch(BG83,BH83,Rair,gamma)</f>
        <v>#VALUE!</v>
      </c>
      <c r="BK83" s="0" t="e">
        <f aca="false">Cpex(Cp0,BJ83,$N$9,$L$13:$M$19)</f>
        <v>#VALUE!</v>
      </c>
      <c r="BL83" s="0" t="e">
        <f aca="false">pex(BI83,BJ83,gamma,BK83)</f>
        <v>#VALUE!</v>
      </c>
      <c r="BM83" s="0" t="e">
        <f aca="false">MachThroat(gamma,BL83,BE83)</f>
        <v>#VALUE!</v>
      </c>
      <c r="BN83" s="0" t="e">
        <f aca="false">CN(BM83,CSON,CINC)</f>
        <v>#VALUE!</v>
      </c>
      <c r="BO83" s="0" t="e">
        <f aca="false">DPDT(Constant,BN83,BM83,gamma,BE83,BL83)</f>
        <v>#VALUE!</v>
      </c>
      <c r="BP83" s="0" t="e">
        <f aca="false">pC+deltaT*(pdot+2*pdot2+2*pdot3+pdot4)/6</f>
        <v>#VALUE!</v>
      </c>
      <c r="BQ83" s="0" t="s">
        <v>134</v>
      </c>
      <c r="BR83" s="0" t="n">
        <f aca="false">Q83</f>
        <v>0.780000000000001</v>
      </c>
      <c r="BS83" s="0" t="e">
        <f aca="false">R83/144</f>
        <v>#VALUE!</v>
      </c>
      <c r="BT83" s="0" t="e">
        <f aca="false">pX/144</f>
        <v>#VALUE!</v>
      </c>
      <c r="BU83" s="0" t="e">
        <f aca="false">pa/144</f>
        <v>#VALUE!</v>
      </c>
      <c r="BV83" s="11" t="n">
        <f aca="false">BR83</f>
        <v>0.780000000000001</v>
      </c>
      <c r="BW83" s="12" t="e">
        <f aca="false">(pC-pX)/144</f>
        <v>#VALUE!</v>
      </c>
      <c r="BX83" s="0" t="s">
        <v>134</v>
      </c>
      <c r="BZ83" s="0" t="s">
        <v>134</v>
      </c>
      <c r="CA83" s="0" t="s">
        <v>134</v>
      </c>
      <c r="CB83" s="0" t="s">
        <v>134</v>
      </c>
      <c r="CC83" s="0" t="s">
        <v>134</v>
      </c>
      <c r="CD83" s="0" t="s">
        <v>134</v>
      </c>
      <c r="CE83" s="0" t="s">
        <v>134</v>
      </c>
    </row>
    <row r="84" customFormat="false" ht="12.75" hidden="false" customHeight="false" outlineLevel="0" collapsed="false">
      <c r="E84" s="9" t="n">
        <v>0.71</v>
      </c>
      <c r="F84" s="9" t="n">
        <v>1937.29741342265</v>
      </c>
      <c r="G84" s="9" t="n">
        <v>131.507742493533</v>
      </c>
      <c r="P84" s="6"/>
      <c r="Q84" s="0" t="n">
        <f aca="false">Q83+deltaT</f>
        <v>0.790000000000001</v>
      </c>
      <c r="R84" s="0" t="e">
        <f aca="false">BP83</f>
        <v>#VALUE!</v>
      </c>
      <c r="S84" s="0" t="e">
        <f aca="false">hALT1($E$13:$G$1365,Q84,2)</f>
        <v>#VALUE!</v>
      </c>
      <c r="T84" s="0" t="e">
        <f aca="false">Veloc($E$13:$G$1365,Q84,3)</f>
        <v>#VALUE!</v>
      </c>
      <c r="U84" s="0" t="e">
        <f aca="false">IF(S84&lt;hT,$G$5+alfa*(S84-ho),TT)</f>
        <v>#VALUE!</v>
      </c>
      <c r="V84" s="0" t="e">
        <f aca="false">IF(S84&lt;hT,pSL*(1/(1+alfa*S84/($G$5-alfa*ho)))^(go/(Rair*alfa)),pT*EXP(-go*(S84-hT)/(Rair*TT)))</f>
        <v>#VALUE!</v>
      </c>
      <c r="W84" s="0" t="e">
        <f aca="false">Mch(T84,U84,Rair,gamma)</f>
        <v>#VALUE!</v>
      </c>
      <c r="X84" s="0" t="e">
        <f aca="false">Cpex(Cp0,W84,$N$9,$L$13:$M$19)</f>
        <v>#VALUE!</v>
      </c>
      <c r="Y84" s="0" t="e">
        <f aca="false">pex(V84,W84,gamma,X84)</f>
        <v>#VALUE!</v>
      </c>
      <c r="Z84" s="0" t="e">
        <f aca="false">MachThroat(gamma,Y84,R84)</f>
        <v>#VALUE!</v>
      </c>
      <c r="AA84" s="0" t="e">
        <f aca="false">CN(Z84,CSON,CINC)</f>
        <v>#VALUE!</v>
      </c>
      <c r="AB84" s="0" t="e">
        <f aca="false">DPDT(Constant,AA84,Z84,gamma,R84,Y84)</f>
        <v>#VALUE!</v>
      </c>
      <c r="AC84" s="0" t="s">
        <v>134</v>
      </c>
      <c r="AD84" s="0" t="n">
        <f aca="false">Q84+deltaT/2</f>
        <v>0.795000000000001</v>
      </c>
      <c r="AE84" s="0" t="e">
        <f aca="false">pC+deltaT*pdot/2</f>
        <v>#VALUE!</v>
      </c>
      <c r="AF84" s="0" t="e">
        <f aca="false">hALT1($E$13:$G$1365,AD84,2)</f>
        <v>#VALUE!</v>
      </c>
      <c r="AG84" s="0" t="e">
        <f aca="false">Veloc($E$13:$G$1365,AD84,3)</f>
        <v>#VALUE!</v>
      </c>
      <c r="AH84" s="0" t="e">
        <f aca="false">IF(AF84&lt;hT,$G$5+alfa*(AF84-ho),TT)</f>
        <v>#VALUE!</v>
      </c>
      <c r="AI84" s="0" t="e">
        <f aca="false">IF(AF84&lt;hT,pSL*(1/(1+alfa*AF84/($G$5-alfa*ho)))^(go/(Rair*alfa)),pT*EXP(-go*(AF84-hT)/(Rair*TT)))</f>
        <v>#VALUE!</v>
      </c>
      <c r="AJ84" s="0" t="e">
        <f aca="false">Mch(AG84,AH84,Rair,gamma)</f>
        <v>#VALUE!</v>
      </c>
      <c r="AK84" s="0" t="e">
        <f aca="false">Cpex(Cp0,AJ84,$N$9,$L$13:$M$19)</f>
        <v>#VALUE!</v>
      </c>
      <c r="AL84" s="0" t="e">
        <f aca="false">pex(AI84,AJ84,gamma,AK84)</f>
        <v>#VALUE!</v>
      </c>
      <c r="AM84" s="0" t="e">
        <f aca="false">MachThroat(gamma,AL84,AE84)</f>
        <v>#VALUE!</v>
      </c>
      <c r="AN84" s="0" t="e">
        <f aca="false">CN(AM84,CSON,CINC)</f>
        <v>#VALUE!</v>
      </c>
      <c r="AO84" s="0" t="e">
        <f aca="false">DPDT(Constant,AN84,AM84,gamma,AE84,AL84)</f>
        <v>#VALUE!</v>
      </c>
      <c r="AP84" s="0" t="s">
        <v>134</v>
      </c>
      <c r="AQ84" s="0" t="n">
        <f aca="false">Q84+deltaT/2</f>
        <v>0.795000000000001</v>
      </c>
      <c r="AR84" s="0" t="e">
        <f aca="false">pC+deltaT*pdot2/2</f>
        <v>#VALUE!</v>
      </c>
      <c r="AS84" s="0" t="e">
        <f aca="false">hALT1($E$13:$G$1365,AQ84,2)</f>
        <v>#VALUE!</v>
      </c>
      <c r="AT84" s="0" t="e">
        <f aca="false">Veloc($E$13:$G$1365,AQ84,3)</f>
        <v>#VALUE!</v>
      </c>
      <c r="AU84" s="0" t="e">
        <f aca="false">IF(AS84&lt;hT,$G$5+alfa*(AS84-ho),TT)</f>
        <v>#VALUE!</v>
      </c>
      <c r="AV84" s="0" t="e">
        <f aca="false">IF(AS84&lt;hT,pSL*(1/(1+alfa*AF84/($G$5-alfa*ho)))^(go/(Rair*alfa)),pT*EXP(-go*(AF84-hT)/(Rair*TT)))</f>
        <v>#VALUE!</v>
      </c>
      <c r="AW84" s="0" t="e">
        <f aca="false">Mch(AT84,AU84,Rair,gamma)</f>
        <v>#VALUE!</v>
      </c>
      <c r="AX84" s="0" t="e">
        <f aca="false">Cpex(Cp0,AW84,$N$9,$L$13:$M$19)</f>
        <v>#VALUE!</v>
      </c>
      <c r="AY84" s="0" t="e">
        <f aca="false">pex(AV84,AW84,gamma,AX84)</f>
        <v>#VALUE!</v>
      </c>
      <c r="AZ84" s="0" t="e">
        <f aca="false">MachThroat(gamma,AY84,AR84)</f>
        <v>#VALUE!</v>
      </c>
      <c r="BA84" s="0" t="e">
        <f aca="false">CN(AZ84,CSON,CINC)</f>
        <v>#VALUE!</v>
      </c>
      <c r="BB84" s="0" t="e">
        <f aca="false">DPDT(Constant,BA84,AZ84,gamma,AR84,AY84)</f>
        <v>#VALUE!</v>
      </c>
      <c r="BC84" s="0" t="s">
        <v>134</v>
      </c>
      <c r="BD84" s="0" t="n">
        <f aca="false">Q84+deltaT</f>
        <v>0.800000000000001</v>
      </c>
      <c r="BE84" s="0" t="e">
        <f aca="false">pC+deltaT*pdot3</f>
        <v>#VALUE!</v>
      </c>
      <c r="BF84" s="0" t="e">
        <f aca="false">hALT1($E$13:$G$1365,BD84,2)</f>
        <v>#VALUE!</v>
      </c>
      <c r="BG84" s="0" t="e">
        <f aca="false">Veloc($E$13:$G$1365,BD84,3)</f>
        <v>#VALUE!</v>
      </c>
      <c r="BH84" s="0" t="e">
        <f aca="false">IF(BF84&lt;hT,$G$5+alfa*(BF84-ho),TT)</f>
        <v>#VALUE!</v>
      </c>
      <c r="BI84" s="0" t="e">
        <f aca="false">IF(BF84&lt;hT,pSL*(1/(1+alfa*BF84/($G$5-alfa*ho)))^(go/(Rair*alfa)),pT*EXP(-go*(BF84-hT)/(Rair*TT)))</f>
        <v>#VALUE!</v>
      </c>
      <c r="BJ84" s="0" t="e">
        <f aca="false">Mch(BG84,BH84,Rair,gamma)</f>
        <v>#VALUE!</v>
      </c>
      <c r="BK84" s="0" t="e">
        <f aca="false">Cpex(Cp0,BJ84,$N$9,$L$13:$M$19)</f>
        <v>#VALUE!</v>
      </c>
      <c r="BL84" s="0" t="e">
        <f aca="false">pex(BI84,BJ84,gamma,BK84)</f>
        <v>#VALUE!</v>
      </c>
      <c r="BM84" s="0" t="e">
        <f aca="false">MachThroat(gamma,BL84,BE84)</f>
        <v>#VALUE!</v>
      </c>
      <c r="BN84" s="0" t="e">
        <f aca="false">CN(BM84,CSON,CINC)</f>
        <v>#VALUE!</v>
      </c>
      <c r="BO84" s="0" t="e">
        <f aca="false">DPDT(Constant,BN84,BM84,gamma,BE84,BL84)</f>
        <v>#VALUE!</v>
      </c>
      <c r="BP84" s="0" t="e">
        <f aca="false">pC+deltaT*(pdot+2*pdot2+2*pdot3+pdot4)/6</f>
        <v>#VALUE!</v>
      </c>
      <c r="BQ84" s="0" t="s">
        <v>134</v>
      </c>
      <c r="BR84" s="0" t="n">
        <f aca="false">Q84</f>
        <v>0.790000000000001</v>
      </c>
      <c r="BS84" s="0" t="e">
        <f aca="false">R84/144</f>
        <v>#VALUE!</v>
      </c>
      <c r="BT84" s="0" t="e">
        <f aca="false">pX/144</f>
        <v>#VALUE!</v>
      </c>
      <c r="BU84" s="0" t="e">
        <f aca="false">pa/144</f>
        <v>#VALUE!</v>
      </c>
      <c r="BV84" s="11" t="n">
        <f aca="false">BR84</f>
        <v>0.790000000000001</v>
      </c>
      <c r="BW84" s="12" t="e">
        <f aca="false">(pC-pX)/144</f>
        <v>#VALUE!</v>
      </c>
      <c r="BX84" s="0" t="s">
        <v>134</v>
      </c>
      <c r="BZ84" s="0" t="s">
        <v>134</v>
      </c>
      <c r="CA84" s="0" t="s">
        <v>134</v>
      </c>
      <c r="CB84" s="0" t="s">
        <v>134</v>
      </c>
      <c r="CC84" s="0" t="s">
        <v>134</v>
      </c>
      <c r="CD84" s="0" t="s">
        <v>134</v>
      </c>
      <c r="CE84" s="0" t="s">
        <v>134</v>
      </c>
    </row>
    <row r="85" customFormat="false" ht="12.75" hidden="false" customHeight="false" outlineLevel="0" collapsed="false">
      <c r="E85" s="9" t="n">
        <v>0.72</v>
      </c>
      <c r="F85" s="9" t="n">
        <v>1938.62407114402</v>
      </c>
      <c r="G85" s="9" t="n">
        <v>133.82457681115</v>
      </c>
      <c r="P85" s="6"/>
      <c r="Q85" s="0" t="n">
        <f aca="false">Q84+deltaT</f>
        <v>0.800000000000001</v>
      </c>
      <c r="R85" s="0" t="e">
        <f aca="false">BP84</f>
        <v>#VALUE!</v>
      </c>
      <c r="S85" s="0" t="e">
        <f aca="false">hALT1($E$13:$G$1365,Q85,2)</f>
        <v>#VALUE!</v>
      </c>
      <c r="T85" s="0" t="e">
        <f aca="false">Veloc($E$13:$G$1365,Q85,3)</f>
        <v>#VALUE!</v>
      </c>
      <c r="U85" s="0" t="e">
        <f aca="false">IF(S85&lt;hT,$G$5+alfa*(S85-ho),TT)</f>
        <v>#VALUE!</v>
      </c>
      <c r="V85" s="0" t="e">
        <f aca="false">IF(S85&lt;hT,pSL*(1/(1+alfa*S85/($G$5-alfa*ho)))^(go/(Rair*alfa)),pT*EXP(-go*(S85-hT)/(Rair*TT)))</f>
        <v>#VALUE!</v>
      </c>
      <c r="W85" s="0" t="e">
        <f aca="false">Mch(T85,U85,Rair,gamma)</f>
        <v>#VALUE!</v>
      </c>
      <c r="X85" s="0" t="e">
        <f aca="false">Cpex(Cp0,W85,$N$9,$L$13:$M$19)</f>
        <v>#VALUE!</v>
      </c>
      <c r="Y85" s="0" t="e">
        <f aca="false">pex(V85,W85,gamma,X85)</f>
        <v>#VALUE!</v>
      </c>
      <c r="Z85" s="0" t="e">
        <f aca="false">MachThroat(gamma,Y85,R85)</f>
        <v>#VALUE!</v>
      </c>
      <c r="AA85" s="0" t="e">
        <f aca="false">CN(Z85,CSON,CINC)</f>
        <v>#VALUE!</v>
      </c>
      <c r="AB85" s="0" t="e">
        <f aca="false">DPDT(Constant,AA85,Z85,gamma,R85,Y85)</f>
        <v>#VALUE!</v>
      </c>
      <c r="AC85" s="0" t="s">
        <v>134</v>
      </c>
      <c r="AD85" s="0" t="n">
        <f aca="false">Q85+deltaT/2</f>
        <v>0.805000000000001</v>
      </c>
      <c r="AE85" s="0" t="e">
        <f aca="false">pC+deltaT*pdot/2</f>
        <v>#VALUE!</v>
      </c>
      <c r="AF85" s="0" t="e">
        <f aca="false">hALT1($E$13:$G$1365,AD85,2)</f>
        <v>#VALUE!</v>
      </c>
      <c r="AG85" s="0" t="e">
        <f aca="false">Veloc($E$13:$G$1365,AD85,3)</f>
        <v>#VALUE!</v>
      </c>
      <c r="AH85" s="0" t="e">
        <f aca="false">IF(AF85&lt;hT,$G$5+alfa*(AF85-ho),TT)</f>
        <v>#VALUE!</v>
      </c>
      <c r="AI85" s="0" t="e">
        <f aca="false">IF(AF85&lt;hT,pSL*(1/(1+alfa*AF85/($G$5-alfa*ho)))^(go/(Rair*alfa)),pT*EXP(-go*(AF85-hT)/(Rair*TT)))</f>
        <v>#VALUE!</v>
      </c>
      <c r="AJ85" s="0" t="e">
        <f aca="false">Mch(AG85,AH85,Rair,gamma)</f>
        <v>#VALUE!</v>
      </c>
      <c r="AK85" s="0" t="e">
        <f aca="false">Cpex(Cp0,AJ85,$N$9,$L$13:$M$19)</f>
        <v>#VALUE!</v>
      </c>
      <c r="AL85" s="0" t="e">
        <f aca="false">pex(AI85,AJ85,gamma,AK85)</f>
        <v>#VALUE!</v>
      </c>
      <c r="AM85" s="0" t="e">
        <f aca="false">MachThroat(gamma,AL85,AE85)</f>
        <v>#VALUE!</v>
      </c>
      <c r="AN85" s="0" t="e">
        <f aca="false">CN(AM85,CSON,CINC)</f>
        <v>#VALUE!</v>
      </c>
      <c r="AO85" s="0" t="e">
        <f aca="false">DPDT(Constant,AN85,AM85,gamma,AE85,AL85)</f>
        <v>#VALUE!</v>
      </c>
      <c r="AP85" s="0" t="s">
        <v>134</v>
      </c>
      <c r="AQ85" s="0" t="n">
        <f aca="false">Q85+deltaT/2</f>
        <v>0.805000000000001</v>
      </c>
      <c r="AR85" s="0" t="e">
        <f aca="false">pC+deltaT*pdot2/2</f>
        <v>#VALUE!</v>
      </c>
      <c r="AS85" s="0" t="e">
        <f aca="false">hALT1($E$13:$G$1365,AQ85,2)</f>
        <v>#VALUE!</v>
      </c>
      <c r="AT85" s="0" t="e">
        <f aca="false">Veloc($E$13:$G$1365,AQ85,3)</f>
        <v>#VALUE!</v>
      </c>
      <c r="AU85" s="0" t="e">
        <f aca="false">IF(AS85&lt;hT,$G$5+alfa*(AS85-ho),TT)</f>
        <v>#VALUE!</v>
      </c>
      <c r="AV85" s="0" t="e">
        <f aca="false">IF(AS85&lt;hT,pSL*(1/(1+alfa*AF85/($G$5-alfa*ho)))^(go/(Rair*alfa)),pT*EXP(-go*(AF85-hT)/(Rair*TT)))</f>
        <v>#VALUE!</v>
      </c>
      <c r="AW85" s="0" t="e">
        <f aca="false">Mch(AT85,AU85,Rair,gamma)</f>
        <v>#VALUE!</v>
      </c>
      <c r="AX85" s="0" t="e">
        <f aca="false">Cpex(Cp0,AW85,$N$9,$L$13:$M$19)</f>
        <v>#VALUE!</v>
      </c>
      <c r="AY85" s="0" t="e">
        <f aca="false">pex(AV85,AW85,gamma,AX85)</f>
        <v>#VALUE!</v>
      </c>
      <c r="AZ85" s="0" t="e">
        <f aca="false">MachThroat(gamma,AY85,AR85)</f>
        <v>#VALUE!</v>
      </c>
      <c r="BA85" s="0" t="e">
        <f aca="false">CN(AZ85,CSON,CINC)</f>
        <v>#VALUE!</v>
      </c>
      <c r="BB85" s="0" t="e">
        <f aca="false">DPDT(Constant,BA85,AZ85,gamma,AR85,AY85)</f>
        <v>#VALUE!</v>
      </c>
      <c r="BC85" s="0" t="s">
        <v>134</v>
      </c>
      <c r="BD85" s="0" t="n">
        <f aca="false">Q85+deltaT</f>
        <v>0.810000000000001</v>
      </c>
      <c r="BE85" s="0" t="e">
        <f aca="false">pC+deltaT*pdot3</f>
        <v>#VALUE!</v>
      </c>
      <c r="BF85" s="0" t="e">
        <f aca="false">hALT1($E$13:$G$1365,BD85,2)</f>
        <v>#VALUE!</v>
      </c>
      <c r="BG85" s="0" t="e">
        <f aca="false">Veloc($E$13:$G$1365,BD85,3)</f>
        <v>#VALUE!</v>
      </c>
      <c r="BH85" s="0" t="e">
        <f aca="false">IF(BF85&lt;hT,$G$5+alfa*(BF85-ho),TT)</f>
        <v>#VALUE!</v>
      </c>
      <c r="BI85" s="0" t="e">
        <f aca="false">IF(BF85&lt;hT,pSL*(1/(1+alfa*BF85/($G$5-alfa*ho)))^(go/(Rair*alfa)),pT*EXP(-go*(BF85-hT)/(Rair*TT)))</f>
        <v>#VALUE!</v>
      </c>
      <c r="BJ85" s="0" t="e">
        <f aca="false">Mch(BG85,BH85,Rair,gamma)</f>
        <v>#VALUE!</v>
      </c>
      <c r="BK85" s="0" t="e">
        <f aca="false">Cpex(Cp0,BJ85,$N$9,$L$13:$M$19)</f>
        <v>#VALUE!</v>
      </c>
      <c r="BL85" s="0" t="e">
        <f aca="false">pex(BI85,BJ85,gamma,BK85)</f>
        <v>#VALUE!</v>
      </c>
      <c r="BM85" s="0" t="e">
        <f aca="false">MachThroat(gamma,BL85,BE85)</f>
        <v>#VALUE!</v>
      </c>
      <c r="BN85" s="0" t="e">
        <f aca="false">CN(BM85,CSON,CINC)</f>
        <v>#VALUE!</v>
      </c>
      <c r="BO85" s="0" t="e">
        <f aca="false">DPDT(Constant,BN85,BM85,gamma,BE85,BL85)</f>
        <v>#VALUE!</v>
      </c>
      <c r="BP85" s="0" t="e">
        <f aca="false">pC+deltaT*(pdot+2*pdot2+2*pdot3+pdot4)/6</f>
        <v>#VALUE!</v>
      </c>
      <c r="BQ85" s="0" t="s">
        <v>134</v>
      </c>
      <c r="BR85" s="0" t="n">
        <f aca="false">Q85</f>
        <v>0.800000000000001</v>
      </c>
      <c r="BS85" s="0" t="e">
        <f aca="false">R85/144</f>
        <v>#VALUE!</v>
      </c>
      <c r="BT85" s="0" t="e">
        <f aca="false">pX/144</f>
        <v>#VALUE!</v>
      </c>
      <c r="BU85" s="0" t="e">
        <f aca="false">pa/144</f>
        <v>#VALUE!</v>
      </c>
      <c r="BV85" s="11" t="n">
        <f aca="false">BR85</f>
        <v>0.800000000000001</v>
      </c>
      <c r="BW85" s="12" t="e">
        <f aca="false">(pC-pX)/144</f>
        <v>#VALUE!</v>
      </c>
      <c r="BX85" s="0" t="s">
        <v>134</v>
      </c>
      <c r="BZ85" s="0" t="s">
        <v>134</v>
      </c>
      <c r="CA85" s="0" t="s">
        <v>134</v>
      </c>
      <c r="CB85" s="0" t="s">
        <v>134</v>
      </c>
      <c r="CC85" s="0" t="s">
        <v>134</v>
      </c>
      <c r="CD85" s="0" t="s">
        <v>134</v>
      </c>
      <c r="CE85" s="0" t="s">
        <v>134</v>
      </c>
    </row>
    <row r="86" customFormat="false" ht="12.75" hidden="false" customHeight="false" outlineLevel="0" collapsed="false">
      <c r="E86" s="9" t="n">
        <v>0.73</v>
      </c>
      <c r="F86" s="9" t="n">
        <v>1939.97392045784</v>
      </c>
      <c r="G86" s="9" t="n">
        <v>136.146060817796</v>
      </c>
      <c r="P86" s="6"/>
      <c r="Q86" s="0" t="n">
        <f aca="false">Q85+deltaT</f>
        <v>0.810000000000001</v>
      </c>
      <c r="R86" s="0" t="e">
        <f aca="false">BP85</f>
        <v>#VALUE!</v>
      </c>
      <c r="S86" s="0" t="e">
        <f aca="false">hALT1($E$13:$G$1365,Q86,2)</f>
        <v>#VALUE!</v>
      </c>
      <c r="T86" s="0" t="e">
        <f aca="false">Veloc($E$13:$G$1365,Q86,3)</f>
        <v>#VALUE!</v>
      </c>
      <c r="U86" s="0" t="e">
        <f aca="false">IF(S86&lt;hT,$G$5+alfa*(S86-ho),TT)</f>
        <v>#VALUE!</v>
      </c>
      <c r="V86" s="0" t="e">
        <f aca="false">IF(S86&lt;hT,pSL*(1/(1+alfa*S86/($G$5-alfa*ho)))^(go/(Rair*alfa)),pT*EXP(-go*(S86-hT)/(Rair*TT)))</f>
        <v>#VALUE!</v>
      </c>
      <c r="W86" s="0" t="e">
        <f aca="false">Mch(T86,U86,Rair,gamma)</f>
        <v>#VALUE!</v>
      </c>
      <c r="X86" s="0" t="e">
        <f aca="false">Cpex(Cp0,W86,$N$9,$L$13:$M$19)</f>
        <v>#VALUE!</v>
      </c>
      <c r="Y86" s="0" t="e">
        <f aca="false">pex(V86,W86,gamma,X86)</f>
        <v>#VALUE!</v>
      </c>
      <c r="Z86" s="0" t="e">
        <f aca="false">MachThroat(gamma,Y86,R86)</f>
        <v>#VALUE!</v>
      </c>
      <c r="AA86" s="0" t="e">
        <f aca="false">CN(Z86,CSON,CINC)</f>
        <v>#VALUE!</v>
      </c>
      <c r="AB86" s="0" t="e">
        <f aca="false">DPDT(Constant,AA86,Z86,gamma,R86,Y86)</f>
        <v>#VALUE!</v>
      </c>
      <c r="AC86" s="0" t="s">
        <v>134</v>
      </c>
      <c r="AD86" s="0" t="n">
        <f aca="false">Q86+deltaT/2</f>
        <v>0.815000000000001</v>
      </c>
      <c r="AE86" s="0" t="e">
        <f aca="false">pC+deltaT*pdot/2</f>
        <v>#VALUE!</v>
      </c>
      <c r="AF86" s="0" t="e">
        <f aca="false">hALT1($E$13:$G$1365,AD86,2)</f>
        <v>#VALUE!</v>
      </c>
      <c r="AG86" s="0" t="e">
        <f aca="false">Veloc($E$13:$G$1365,AD86,3)</f>
        <v>#VALUE!</v>
      </c>
      <c r="AH86" s="0" t="e">
        <f aca="false">IF(AF86&lt;hT,$G$5+alfa*(AF86-ho),TT)</f>
        <v>#VALUE!</v>
      </c>
      <c r="AI86" s="0" t="e">
        <f aca="false">IF(AF86&lt;hT,pSL*(1/(1+alfa*AF86/($G$5-alfa*ho)))^(go/(Rair*alfa)),pT*EXP(-go*(AF86-hT)/(Rair*TT)))</f>
        <v>#VALUE!</v>
      </c>
      <c r="AJ86" s="0" t="e">
        <f aca="false">Mch(AG86,AH86,Rair,gamma)</f>
        <v>#VALUE!</v>
      </c>
      <c r="AK86" s="0" t="e">
        <f aca="false">Cpex(Cp0,AJ86,$N$9,$L$13:$M$19)</f>
        <v>#VALUE!</v>
      </c>
      <c r="AL86" s="0" t="e">
        <f aca="false">pex(AI86,AJ86,gamma,AK86)</f>
        <v>#VALUE!</v>
      </c>
      <c r="AM86" s="0" t="e">
        <f aca="false">MachThroat(gamma,AL86,AE86)</f>
        <v>#VALUE!</v>
      </c>
      <c r="AN86" s="0" t="e">
        <f aca="false">CN(AM86,CSON,CINC)</f>
        <v>#VALUE!</v>
      </c>
      <c r="AO86" s="0" t="e">
        <f aca="false">DPDT(Constant,AN86,AM86,gamma,AE86,AL86)</f>
        <v>#VALUE!</v>
      </c>
      <c r="AP86" s="0" t="s">
        <v>134</v>
      </c>
      <c r="AQ86" s="0" t="n">
        <f aca="false">Q86+deltaT/2</f>
        <v>0.815000000000001</v>
      </c>
      <c r="AR86" s="0" t="e">
        <f aca="false">pC+deltaT*pdot2/2</f>
        <v>#VALUE!</v>
      </c>
      <c r="AS86" s="0" t="e">
        <f aca="false">hALT1($E$13:$G$1365,AQ86,2)</f>
        <v>#VALUE!</v>
      </c>
      <c r="AT86" s="0" t="e">
        <f aca="false">Veloc($E$13:$G$1365,AQ86,3)</f>
        <v>#VALUE!</v>
      </c>
      <c r="AU86" s="0" t="e">
        <f aca="false">IF(AS86&lt;hT,$G$5+alfa*(AS86-ho),TT)</f>
        <v>#VALUE!</v>
      </c>
      <c r="AV86" s="0" t="e">
        <f aca="false">IF(AS86&lt;hT,pSL*(1/(1+alfa*AF86/($G$5-alfa*ho)))^(go/(Rair*alfa)),pT*EXP(-go*(AF86-hT)/(Rair*TT)))</f>
        <v>#VALUE!</v>
      </c>
      <c r="AW86" s="0" t="e">
        <f aca="false">Mch(AT86,AU86,Rair,gamma)</f>
        <v>#VALUE!</v>
      </c>
      <c r="AX86" s="0" t="e">
        <f aca="false">Cpex(Cp0,AW86,$N$9,$L$13:$M$19)</f>
        <v>#VALUE!</v>
      </c>
      <c r="AY86" s="0" t="e">
        <f aca="false">pex(AV86,AW86,gamma,AX86)</f>
        <v>#VALUE!</v>
      </c>
      <c r="AZ86" s="0" t="e">
        <f aca="false">MachThroat(gamma,AY86,AR86)</f>
        <v>#VALUE!</v>
      </c>
      <c r="BA86" s="0" t="e">
        <f aca="false">CN(AZ86,CSON,CINC)</f>
        <v>#VALUE!</v>
      </c>
      <c r="BB86" s="0" t="e">
        <f aca="false">DPDT(Constant,BA86,AZ86,gamma,AR86,AY86)</f>
        <v>#VALUE!</v>
      </c>
      <c r="BC86" s="0" t="s">
        <v>134</v>
      </c>
      <c r="BD86" s="0" t="n">
        <f aca="false">Q86+deltaT</f>
        <v>0.820000000000001</v>
      </c>
      <c r="BE86" s="0" t="e">
        <f aca="false">pC+deltaT*pdot3</f>
        <v>#VALUE!</v>
      </c>
      <c r="BF86" s="0" t="e">
        <f aca="false">hALT1($E$13:$G$1365,BD86,2)</f>
        <v>#VALUE!</v>
      </c>
      <c r="BG86" s="0" t="e">
        <f aca="false">Veloc($E$13:$G$1365,BD86,3)</f>
        <v>#VALUE!</v>
      </c>
      <c r="BH86" s="0" t="e">
        <f aca="false">IF(BF86&lt;hT,$G$5+alfa*(BF86-ho),TT)</f>
        <v>#VALUE!</v>
      </c>
      <c r="BI86" s="0" t="e">
        <f aca="false">IF(BF86&lt;hT,pSL*(1/(1+alfa*BF86/($G$5-alfa*ho)))^(go/(Rair*alfa)),pT*EXP(-go*(BF86-hT)/(Rair*TT)))</f>
        <v>#VALUE!</v>
      </c>
      <c r="BJ86" s="0" t="e">
        <f aca="false">Mch(BG86,BH86,Rair,gamma)</f>
        <v>#VALUE!</v>
      </c>
      <c r="BK86" s="0" t="e">
        <f aca="false">Cpex(Cp0,BJ86,$N$9,$L$13:$M$19)</f>
        <v>#VALUE!</v>
      </c>
      <c r="BL86" s="0" t="e">
        <f aca="false">pex(BI86,BJ86,gamma,BK86)</f>
        <v>#VALUE!</v>
      </c>
      <c r="BM86" s="0" t="e">
        <f aca="false">MachThroat(gamma,BL86,BE86)</f>
        <v>#VALUE!</v>
      </c>
      <c r="BN86" s="0" t="e">
        <f aca="false">CN(BM86,CSON,CINC)</f>
        <v>#VALUE!</v>
      </c>
      <c r="BO86" s="0" t="e">
        <f aca="false">DPDT(Constant,BN86,BM86,gamma,BE86,BL86)</f>
        <v>#VALUE!</v>
      </c>
      <c r="BP86" s="0" t="e">
        <f aca="false">pC+deltaT*(pdot+2*pdot2+2*pdot3+pdot4)/6</f>
        <v>#VALUE!</v>
      </c>
      <c r="BQ86" s="0" t="s">
        <v>134</v>
      </c>
      <c r="BR86" s="0" t="n">
        <f aca="false">Q86</f>
        <v>0.810000000000001</v>
      </c>
      <c r="BS86" s="0" t="e">
        <f aca="false">R86/144</f>
        <v>#VALUE!</v>
      </c>
      <c r="BT86" s="0" t="e">
        <f aca="false">pX/144</f>
        <v>#VALUE!</v>
      </c>
      <c r="BU86" s="0" t="e">
        <f aca="false">pa/144</f>
        <v>#VALUE!</v>
      </c>
      <c r="BV86" s="11" t="n">
        <f aca="false">BR86</f>
        <v>0.810000000000001</v>
      </c>
      <c r="BW86" s="12" t="e">
        <f aca="false">(pC-pX)/144</f>
        <v>#VALUE!</v>
      </c>
      <c r="BX86" s="0" t="s">
        <v>134</v>
      </c>
      <c r="BZ86" s="0" t="s">
        <v>134</v>
      </c>
      <c r="CA86" s="0" t="s">
        <v>134</v>
      </c>
      <c r="CB86" s="0" t="s">
        <v>134</v>
      </c>
      <c r="CC86" s="0" t="s">
        <v>134</v>
      </c>
      <c r="CD86" s="0" t="s">
        <v>134</v>
      </c>
      <c r="CE86" s="0" t="s">
        <v>134</v>
      </c>
    </row>
    <row r="87" customFormat="false" ht="12.75" hidden="false" customHeight="false" outlineLevel="0" collapsed="false">
      <c r="E87" s="9" t="n">
        <v>0.74</v>
      </c>
      <c r="F87" s="9" t="n">
        <v>1941.34700473971</v>
      </c>
      <c r="G87" s="9" t="n">
        <v>138.471258538288</v>
      </c>
      <c r="P87" s="6"/>
      <c r="Q87" s="0" t="n">
        <f aca="false">Q86+deltaT</f>
        <v>0.820000000000001</v>
      </c>
      <c r="R87" s="0" t="e">
        <f aca="false">BP86</f>
        <v>#VALUE!</v>
      </c>
      <c r="S87" s="0" t="e">
        <f aca="false">hALT1($E$13:$G$1365,Q87,2)</f>
        <v>#VALUE!</v>
      </c>
      <c r="T87" s="0" t="e">
        <f aca="false">Veloc($E$13:$G$1365,Q87,3)</f>
        <v>#VALUE!</v>
      </c>
      <c r="U87" s="0" t="e">
        <f aca="false">IF(S87&lt;hT,$G$5+alfa*(S87-ho),TT)</f>
        <v>#VALUE!</v>
      </c>
      <c r="V87" s="0" t="e">
        <f aca="false">IF(S87&lt;hT,pSL*(1/(1+alfa*S87/($G$5-alfa*ho)))^(go/(Rair*alfa)),pT*EXP(-go*(S87-hT)/(Rair*TT)))</f>
        <v>#VALUE!</v>
      </c>
      <c r="W87" s="0" t="e">
        <f aca="false">Mch(T87,U87,Rair,gamma)</f>
        <v>#VALUE!</v>
      </c>
      <c r="X87" s="0" t="e">
        <f aca="false">Cpex(Cp0,W87,$N$9,$L$13:$M$19)</f>
        <v>#VALUE!</v>
      </c>
      <c r="Y87" s="0" t="e">
        <f aca="false">pex(V87,W87,gamma,X87)</f>
        <v>#VALUE!</v>
      </c>
      <c r="Z87" s="0" t="e">
        <f aca="false">MachThroat(gamma,Y87,R87)</f>
        <v>#VALUE!</v>
      </c>
      <c r="AA87" s="0" t="e">
        <f aca="false">CN(Z87,CSON,CINC)</f>
        <v>#VALUE!</v>
      </c>
      <c r="AB87" s="0" t="e">
        <f aca="false">DPDT(Constant,AA87,Z87,gamma,R87,Y87)</f>
        <v>#VALUE!</v>
      </c>
      <c r="AC87" s="0" t="s">
        <v>134</v>
      </c>
      <c r="AD87" s="0" t="n">
        <f aca="false">Q87+deltaT/2</f>
        <v>0.825000000000001</v>
      </c>
      <c r="AE87" s="0" t="e">
        <f aca="false">pC+deltaT*pdot/2</f>
        <v>#VALUE!</v>
      </c>
      <c r="AF87" s="0" t="e">
        <f aca="false">hALT1($E$13:$G$1365,AD87,2)</f>
        <v>#VALUE!</v>
      </c>
      <c r="AG87" s="0" t="e">
        <f aca="false">Veloc($E$13:$G$1365,AD87,3)</f>
        <v>#VALUE!</v>
      </c>
      <c r="AH87" s="0" t="e">
        <f aca="false">IF(AF87&lt;hT,$G$5+alfa*(AF87-ho),TT)</f>
        <v>#VALUE!</v>
      </c>
      <c r="AI87" s="0" t="e">
        <f aca="false">IF(AF87&lt;hT,pSL*(1/(1+alfa*AF87/($G$5-alfa*ho)))^(go/(Rair*alfa)),pT*EXP(-go*(AF87-hT)/(Rair*TT)))</f>
        <v>#VALUE!</v>
      </c>
      <c r="AJ87" s="0" t="e">
        <f aca="false">Mch(AG87,AH87,Rair,gamma)</f>
        <v>#VALUE!</v>
      </c>
      <c r="AK87" s="0" t="e">
        <f aca="false">Cpex(Cp0,AJ87,$N$9,$L$13:$M$19)</f>
        <v>#VALUE!</v>
      </c>
      <c r="AL87" s="0" t="e">
        <f aca="false">pex(AI87,AJ87,gamma,AK87)</f>
        <v>#VALUE!</v>
      </c>
      <c r="AM87" s="0" t="e">
        <f aca="false">MachThroat(gamma,AL87,AE87)</f>
        <v>#VALUE!</v>
      </c>
      <c r="AN87" s="0" t="e">
        <f aca="false">CN(AM87,CSON,CINC)</f>
        <v>#VALUE!</v>
      </c>
      <c r="AO87" s="0" t="e">
        <f aca="false">DPDT(Constant,AN87,AM87,gamma,AE87,AL87)</f>
        <v>#VALUE!</v>
      </c>
      <c r="AP87" s="0" t="s">
        <v>134</v>
      </c>
      <c r="AQ87" s="0" t="n">
        <f aca="false">Q87+deltaT/2</f>
        <v>0.825000000000001</v>
      </c>
      <c r="AR87" s="0" t="e">
        <f aca="false">pC+deltaT*pdot2/2</f>
        <v>#VALUE!</v>
      </c>
      <c r="AS87" s="0" t="e">
        <f aca="false">hALT1($E$13:$G$1365,AQ87,2)</f>
        <v>#VALUE!</v>
      </c>
      <c r="AT87" s="0" t="e">
        <f aca="false">Veloc($E$13:$G$1365,AQ87,3)</f>
        <v>#VALUE!</v>
      </c>
      <c r="AU87" s="0" t="e">
        <f aca="false">IF(AS87&lt;hT,$G$5+alfa*(AS87-ho),TT)</f>
        <v>#VALUE!</v>
      </c>
      <c r="AV87" s="0" t="e">
        <f aca="false">IF(AS87&lt;hT,pSL*(1/(1+alfa*AF87/($G$5-alfa*ho)))^(go/(Rair*alfa)),pT*EXP(-go*(AF87-hT)/(Rair*TT)))</f>
        <v>#VALUE!</v>
      </c>
      <c r="AW87" s="0" t="e">
        <f aca="false">Mch(AT87,AU87,Rair,gamma)</f>
        <v>#VALUE!</v>
      </c>
      <c r="AX87" s="0" t="e">
        <f aca="false">Cpex(Cp0,AW87,$N$9,$L$13:$M$19)</f>
        <v>#VALUE!</v>
      </c>
      <c r="AY87" s="0" t="e">
        <f aca="false">pex(AV87,AW87,gamma,AX87)</f>
        <v>#VALUE!</v>
      </c>
      <c r="AZ87" s="0" t="e">
        <f aca="false">MachThroat(gamma,AY87,AR87)</f>
        <v>#VALUE!</v>
      </c>
      <c r="BA87" s="0" t="e">
        <f aca="false">CN(AZ87,CSON,CINC)</f>
        <v>#VALUE!</v>
      </c>
      <c r="BB87" s="0" t="e">
        <f aca="false">DPDT(Constant,BA87,AZ87,gamma,AR87,AY87)</f>
        <v>#VALUE!</v>
      </c>
      <c r="BC87" s="0" t="s">
        <v>134</v>
      </c>
      <c r="BD87" s="0" t="n">
        <f aca="false">Q87+deltaT</f>
        <v>0.830000000000001</v>
      </c>
      <c r="BE87" s="0" t="e">
        <f aca="false">pC+deltaT*pdot3</f>
        <v>#VALUE!</v>
      </c>
      <c r="BF87" s="0" t="e">
        <f aca="false">hALT1($E$13:$G$1365,BD87,2)</f>
        <v>#VALUE!</v>
      </c>
      <c r="BG87" s="0" t="e">
        <f aca="false">Veloc($E$13:$G$1365,BD87,3)</f>
        <v>#VALUE!</v>
      </c>
      <c r="BH87" s="0" t="e">
        <f aca="false">IF(BF87&lt;hT,$G$5+alfa*(BF87-ho),TT)</f>
        <v>#VALUE!</v>
      </c>
      <c r="BI87" s="0" t="e">
        <f aca="false">IF(BF87&lt;hT,pSL*(1/(1+alfa*BF87/($G$5-alfa*ho)))^(go/(Rair*alfa)),pT*EXP(-go*(BF87-hT)/(Rair*TT)))</f>
        <v>#VALUE!</v>
      </c>
      <c r="BJ87" s="0" t="e">
        <f aca="false">Mch(BG87,BH87,Rair,gamma)</f>
        <v>#VALUE!</v>
      </c>
      <c r="BK87" s="0" t="e">
        <f aca="false">Cpex(Cp0,BJ87,$N$9,$L$13:$M$19)</f>
        <v>#VALUE!</v>
      </c>
      <c r="BL87" s="0" t="e">
        <f aca="false">pex(BI87,BJ87,gamma,BK87)</f>
        <v>#VALUE!</v>
      </c>
      <c r="BM87" s="0" t="e">
        <f aca="false">MachThroat(gamma,BL87,BE87)</f>
        <v>#VALUE!</v>
      </c>
      <c r="BN87" s="0" t="e">
        <f aca="false">CN(BM87,CSON,CINC)</f>
        <v>#VALUE!</v>
      </c>
      <c r="BO87" s="0" t="e">
        <f aca="false">DPDT(Constant,BN87,BM87,gamma,BE87,BL87)</f>
        <v>#VALUE!</v>
      </c>
      <c r="BP87" s="0" t="e">
        <f aca="false">pC+deltaT*(pdot+2*pdot2+2*pdot3+pdot4)/6</f>
        <v>#VALUE!</v>
      </c>
      <c r="BQ87" s="0" t="s">
        <v>134</v>
      </c>
      <c r="BR87" s="0" t="n">
        <f aca="false">Q87</f>
        <v>0.820000000000001</v>
      </c>
      <c r="BS87" s="0" t="e">
        <f aca="false">R87/144</f>
        <v>#VALUE!</v>
      </c>
      <c r="BT87" s="0" t="e">
        <f aca="false">pX/144</f>
        <v>#VALUE!</v>
      </c>
      <c r="BU87" s="0" t="e">
        <f aca="false">pa/144</f>
        <v>#VALUE!</v>
      </c>
      <c r="BV87" s="11" t="n">
        <f aca="false">BR87</f>
        <v>0.820000000000001</v>
      </c>
      <c r="BW87" s="12" t="e">
        <f aca="false">(pC-pX)/144</f>
        <v>#VALUE!</v>
      </c>
      <c r="BX87" s="0" t="s">
        <v>134</v>
      </c>
      <c r="BZ87" s="0" t="s">
        <v>134</v>
      </c>
      <c r="CA87" s="0" t="s">
        <v>134</v>
      </c>
      <c r="CB87" s="0" t="s">
        <v>134</v>
      </c>
      <c r="CC87" s="0" t="s">
        <v>134</v>
      </c>
      <c r="CD87" s="0" t="s">
        <v>134</v>
      </c>
      <c r="CE87" s="0" t="s">
        <v>134</v>
      </c>
    </row>
    <row r="88" customFormat="false" ht="12.75" hidden="false" customHeight="false" outlineLevel="0" collapsed="false">
      <c r="E88" s="9" t="n">
        <v>0.75</v>
      </c>
      <c r="F88" s="9" t="n">
        <v>1942.74335488307</v>
      </c>
      <c r="G88" s="9" t="n">
        <v>140.799232599175</v>
      </c>
      <c r="P88" s="6"/>
      <c r="Q88" s="0" t="n">
        <f aca="false">Q87+deltaT</f>
        <v>0.830000000000001</v>
      </c>
      <c r="R88" s="0" t="e">
        <f aca="false">BP87</f>
        <v>#VALUE!</v>
      </c>
      <c r="S88" s="0" t="e">
        <f aca="false">hALT1($E$13:$G$1365,Q88,2)</f>
        <v>#VALUE!</v>
      </c>
      <c r="T88" s="0" t="e">
        <f aca="false">Veloc($E$13:$G$1365,Q88,3)</f>
        <v>#VALUE!</v>
      </c>
      <c r="U88" s="0" t="e">
        <f aca="false">IF(S88&lt;hT,$G$5+alfa*(S88-ho),TT)</f>
        <v>#VALUE!</v>
      </c>
      <c r="V88" s="0" t="e">
        <f aca="false">IF(S88&lt;hT,pSL*(1/(1+alfa*S88/($G$5-alfa*ho)))^(go/(Rair*alfa)),pT*EXP(-go*(S88-hT)/(Rair*TT)))</f>
        <v>#VALUE!</v>
      </c>
      <c r="W88" s="0" t="e">
        <f aca="false">Mch(T88,U88,Rair,gamma)</f>
        <v>#VALUE!</v>
      </c>
      <c r="X88" s="0" t="e">
        <f aca="false">Cpex(Cp0,W88,$N$9,$L$13:$M$19)</f>
        <v>#VALUE!</v>
      </c>
      <c r="Y88" s="0" t="e">
        <f aca="false">pex(V88,W88,gamma,X88)</f>
        <v>#VALUE!</v>
      </c>
      <c r="Z88" s="0" t="e">
        <f aca="false">MachThroat(gamma,Y88,R88)</f>
        <v>#VALUE!</v>
      </c>
      <c r="AA88" s="0" t="e">
        <f aca="false">CN(Z88,CSON,CINC)</f>
        <v>#VALUE!</v>
      </c>
      <c r="AB88" s="0" t="e">
        <f aca="false">DPDT(Constant,AA88,Z88,gamma,R88,Y88)</f>
        <v>#VALUE!</v>
      </c>
      <c r="AC88" s="0" t="s">
        <v>134</v>
      </c>
      <c r="AD88" s="0" t="n">
        <f aca="false">Q88+deltaT/2</f>
        <v>0.835000000000001</v>
      </c>
      <c r="AE88" s="0" t="e">
        <f aca="false">pC+deltaT*pdot/2</f>
        <v>#VALUE!</v>
      </c>
      <c r="AF88" s="0" t="e">
        <f aca="false">hALT1($E$13:$G$1365,AD88,2)</f>
        <v>#VALUE!</v>
      </c>
      <c r="AG88" s="0" t="e">
        <f aca="false">Veloc($E$13:$G$1365,AD88,3)</f>
        <v>#VALUE!</v>
      </c>
      <c r="AH88" s="0" t="e">
        <f aca="false">IF(AF88&lt;hT,$G$5+alfa*(AF88-ho),TT)</f>
        <v>#VALUE!</v>
      </c>
      <c r="AI88" s="0" t="e">
        <f aca="false">IF(AF88&lt;hT,pSL*(1/(1+alfa*AF88/($G$5-alfa*ho)))^(go/(Rair*alfa)),pT*EXP(-go*(AF88-hT)/(Rair*TT)))</f>
        <v>#VALUE!</v>
      </c>
      <c r="AJ88" s="0" t="e">
        <f aca="false">Mch(AG88,AH88,Rair,gamma)</f>
        <v>#VALUE!</v>
      </c>
      <c r="AK88" s="0" t="e">
        <f aca="false">Cpex(Cp0,AJ88,$N$9,$L$13:$M$19)</f>
        <v>#VALUE!</v>
      </c>
      <c r="AL88" s="0" t="e">
        <f aca="false">pex(AI88,AJ88,gamma,AK88)</f>
        <v>#VALUE!</v>
      </c>
      <c r="AM88" s="0" t="e">
        <f aca="false">MachThroat(gamma,AL88,AE88)</f>
        <v>#VALUE!</v>
      </c>
      <c r="AN88" s="0" t="e">
        <f aca="false">CN(AM88,CSON,CINC)</f>
        <v>#VALUE!</v>
      </c>
      <c r="AO88" s="0" t="e">
        <f aca="false">DPDT(Constant,AN88,AM88,gamma,AE88,AL88)</f>
        <v>#VALUE!</v>
      </c>
      <c r="AP88" s="0" t="s">
        <v>134</v>
      </c>
      <c r="AQ88" s="0" t="n">
        <f aca="false">Q88+deltaT/2</f>
        <v>0.835000000000001</v>
      </c>
      <c r="AR88" s="0" t="e">
        <f aca="false">pC+deltaT*pdot2/2</f>
        <v>#VALUE!</v>
      </c>
      <c r="AS88" s="0" t="e">
        <f aca="false">hALT1($E$13:$G$1365,AQ88,2)</f>
        <v>#VALUE!</v>
      </c>
      <c r="AT88" s="0" t="e">
        <f aca="false">Veloc($E$13:$G$1365,AQ88,3)</f>
        <v>#VALUE!</v>
      </c>
      <c r="AU88" s="0" t="e">
        <f aca="false">IF(AS88&lt;hT,$G$5+alfa*(AS88-ho),TT)</f>
        <v>#VALUE!</v>
      </c>
      <c r="AV88" s="0" t="e">
        <f aca="false">IF(AS88&lt;hT,pSL*(1/(1+alfa*AF88/($G$5-alfa*ho)))^(go/(Rair*alfa)),pT*EXP(-go*(AF88-hT)/(Rair*TT)))</f>
        <v>#VALUE!</v>
      </c>
      <c r="AW88" s="0" t="e">
        <f aca="false">Mch(AT88,AU88,Rair,gamma)</f>
        <v>#VALUE!</v>
      </c>
      <c r="AX88" s="0" t="e">
        <f aca="false">Cpex(Cp0,AW88,$N$9,$L$13:$M$19)</f>
        <v>#VALUE!</v>
      </c>
      <c r="AY88" s="0" t="e">
        <f aca="false">pex(AV88,AW88,gamma,AX88)</f>
        <v>#VALUE!</v>
      </c>
      <c r="AZ88" s="0" t="e">
        <f aca="false">MachThroat(gamma,AY88,AR88)</f>
        <v>#VALUE!</v>
      </c>
      <c r="BA88" s="0" t="e">
        <f aca="false">CN(AZ88,CSON,CINC)</f>
        <v>#VALUE!</v>
      </c>
      <c r="BB88" s="0" t="e">
        <f aca="false">DPDT(Constant,BA88,AZ88,gamma,AR88,AY88)</f>
        <v>#VALUE!</v>
      </c>
      <c r="BC88" s="0" t="s">
        <v>134</v>
      </c>
      <c r="BD88" s="0" t="n">
        <f aca="false">Q88+deltaT</f>
        <v>0.840000000000001</v>
      </c>
      <c r="BE88" s="0" t="e">
        <f aca="false">pC+deltaT*pdot3</f>
        <v>#VALUE!</v>
      </c>
      <c r="BF88" s="0" t="e">
        <f aca="false">hALT1($E$13:$G$1365,BD88,2)</f>
        <v>#VALUE!</v>
      </c>
      <c r="BG88" s="0" t="e">
        <f aca="false">Veloc($E$13:$G$1365,BD88,3)</f>
        <v>#VALUE!</v>
      </c>
      <c r="BH88" s="0" t="e">
        <f aca="false">IF(BF88&lt;hT,$G$5+alfa*(BF88-ho),TT)</f>
        <v>#VALUE!</v>
      </c>
      <c r="BI88" s="0" t="e">
        <f aca="false">IF(BF88&lt;hT,pSL*(1/(1+alfa*BF88/($G$5-alfa*ho)))^(go/(Rair*alfa)),pT*EXP(-go*(BF88-hT)/(Rair*TT)))</f>
        <v>#VALUE!</v>
      </c>
      <c r="BJ88" s="0" t="e">
        <f aca="false">Mch(BG88,BH88,Rair,gamma)</f>
        <v>#VALUE!</v>
      </c>
      <c r="BK88" s="0" t="e">
        <f aca="false">Cpex(Cp0,BJ88,$N$9,$L$13:$M$19)</f>
        <v>#VALUE!</v>
      </c>
      <c r="BL88" s="0" t="e">
        <f aca="false">pex(BI88,BJ88,gamma,BK88)</f>
        <v>#VALUE!</v>
      </c>
      <c r="BM88" s="0" t="e">
        <f aca="false">MachThroat(gamma,BL88,BE88)</f>
        <v>#VALUE!</v>
      </c>
      <c r="BN88" s="0" t="e">
        <f aca="false">CN(BM88,CSON,CINC)</f>
        <v>#VALUE!</v>
      </c>
      <c r="BO88" s="0" t="e">
        <f aca="false">DPDT(Constant,BN88,BM88,gamma,BE88,BL88)</f>
        <v>#VALUE!</v>
      </c>
      <c r="BP88" s="0" t="e">
        <f aca="false">pC+deltaT*(pdot+2*pdot2+2*pdot3+pdot4)/6</f>
        <v>#VALUE!</v>
      </c>
      <c r="BQ88" s="0" t="s">
        <v>134</v>
      </c>
      <c r="BR88" s="0" t="n">
        <f aca="false">Q88</f>
        <v>0.830000000000001</v>
      </c>
      <c r="BS88" s="0" t="e">
        <f aca="false">R88/144</f>
        <v>#VALUE!</v>
      </c>
      <c r="BT88" s="0" t="e">
        <f aca="false">pX/144</f>
        <v>#VALUE!</v>
      </c>
      <c r="BU88" s="0" t="e">
        <f aca="false">pa/144</f>
        <v>#VALUE!</v>
      </c>
      <c r="BV88" s="11" t="n">
        <f aca="false">BR88</f>
        <v>0.830000000000001</v>
      </c>
      <c r="BW88" s="12" t="e">
        <f aca="false">(pC-pX)/144</f>
        <v>#VALUE!</v>
      </c>
      <c r="BX88" s="0" t="s">
        <v>134</v>
      </c>
      <c r="BZ88" s="0" t="s">
        <v>134</v>
      </c>
      <c r="CA88" s="0" t="s">
        <v>134</v>
      </c>
      <c r="CB88" s="0" t="s">
        <v>134</v>
      </c>
      <c r="CC88" s="0" t="s">
        <v>134</v>
      </c>
      <c r="CD88" s="0" t="s">
        <v>134</v>
      </c>
      <c r="CE88" s="0" t="s">
        <v>134</v>
      </c>
    </row>
    <row r="89" customFormat="false" ht="12.75" hidden="false" customHeight="false" outlineLevel="0" collapsed="false">
      <c r="E89" s="9" t="n">
        <v>0.76</v>
      </c>
      <c r="F89" s="9" t="n">
        <v>1944.16299863585</v>
      </c>
      <c r="G89" s="9" t="n">
        <v>143.129979905982</v>
      </c>
      <c r="P89" s="6"/>
      <c r="Q89" s="0" t="n">
        <f aca="false">Q88+deltaT</f>
        <v>0.840000000000001</v>
      </c>
      <c r="R89" s="0" t="e">
        <f aca="false">BP88</f>
        <v>#VALUE!</v>
      </c>
      <c r="S89" s="0" t="e">
        <f aca="false">hALT1($E$13:$G$1365,Q89,2)</f>
        <v>#VALUE!</v>
      </c>
      <c r="T89" s="0" t="e">
        <f aca="false">Veloc($E$13:$G$1365,Q89,3)</f>
        <v>#VALUE!</v>
      </c>
      <c r="U89" s="0" t="e">
        <f aca="false">IF(S89&lt;hT,$G$5+alfa*(S89-ho),TT)</f>
        <v>#VALUE!</v>
      </c>
      <c r="V89" s="0" t="e">
        <f aca="false">IF(S89&lt;hT,pSL*(1/(1+alfa*S89/($G$5-alfa*ho)))^(go/(Rair*alfa)),pT*EXP(-go*(S89-hT)/(Rair*TT)))</f>
        <v>#VALUE!</v>
      </c>
      <c r="W89" s="0" t="e">
        <f aca="false">Mch(T89,U89,Rair,gamma)</f>
        <v>#VALUE!</v>
      </c>
      <c r="X89" s="0" t="e">
        <f aca="false">Cpex(Cp0,W89,$N$9,$L$13:$M$19)</f>
        <v>#VALUE!</v>
      </c>
      <c r="Y89" s="0" t="e">
        <f aca="false">pex(V89,W89,gamma,X89)</f>
        <v>#VALUE!</v>
      </c>
      <c r="Z89" s="0" t="e">
        <f aca="false">MachThroat(gamma,Y89,R89)</f>
        <v>#VALUE!</v>
      </c>
      <c r="AA89" s="0" t="e">
        <f aca="false">CN(Z89,CSON,CINC)</f>
        <v>#VALUE!</v>
      </c>
      <c r="AB89" s="0" t="e">
        <f aca="false">DPDT(Constant,AA89,Z89,gamma,R89,Y89)</f>
        <v>#VALUE!</v>
      </c>
      <c r="AC89" s="0" t="s">
        <v>134</v>
      </c>
      <c r="AD89" s="0" t="n">
        <f aca="false">Q89+deltaT/2</f>
        <v>0.845000000000001</v>
      </c>
      <c r="AE89" s="0" t="e">
        <f aca="false">pC+deltaT*pdot/2</f>
        <v>#VALUE!</v>
      </c>
      <c r="AF89" s="0" t="e">
        <f aca="false">hALT1($E$13:$G$1365,AD89,2)</f>
        <v>#VALUE!</v>
      </c>
      <c r="AG89" s="0" t="e">
        <f aca="false">Veloc($E$13:$G$1365,AD89,3)</f>
        <v>#VALUE!</v>
      </c>
      <c r="AH89" s="0" t="e">
        <f aca="false">IF(AF89&lt;hT,$G$5+alfa*(AF89-ho),TT)</f>
        <v>#VALUE!</v>
      </c>
      <c r="AI89" s="0" t="e">
        <f aca="false">IF(AF89&lt;hT,pSL*(1/(1+alfa*AF89/($G$5-alfa*ho)))^(go/(Rair*alfa)),pT*EXP(-go*(AF89-hT)/(Rair*TT)))</f>
        <v>#VALUE!</v>
      </c>
      <c r="AJ89" s="0" t="e">
        <f aca="false">Mch(AG89,AH89,Rair,gamma)</f>
        <v>#VALUE!</v>
      </c>
      <c r="AK89" s="0" t="e">
        <f aca="false">Cpex(Cp0,AJ89,$N$9,$L$13:$M$19)</f>
        <v>#VALUE!</v>
      </c>
      <c r="AL89" s="0" t="e">
        <f aca="false">pex(AI89,AJ89,gamma,AK89)</f>
        <v>#VALUE!</v>
      </c>
      <c r="AM89" s="0" t="e">
        <f aca="false">MachThroat(gamma,AL89,AE89)</f>
        <v>#VALUE!</v>
      </c>
      <c r="AN89" s="0" t="e">
        <f aca="false">CN(AM89,CSON,CINC)</f>
        <v>#VALUE!</v>
      </c>
      <c r="AO89" s="0" t="e">
        <f aca="false">DPDT(Constant,AN89,AM89,gamma,AE89,AL89)</f>
        <v>#VALUE!</v>
      </c>
      <c r="AP89" s="0" t="s">
        <v>134</v>
      </c>
      <c r="AQ89" s="0" t="n">
        <f aca="false">Q89+deltaT/2</f>
        <v>0.845000000000001</v>
      </c>
      <c r="AR89" s="0" t="e">
        <f aca="false">pC+deltaT*pdot2/2</f>
        <v>#VALUE!</v>
      </c>
      <c r="AS89" s="0" t="e">
        <f aca="false">hALT1($E$13:$G$1365,AQ89,2)</f>
        <v>#VALUE!</v>
      </c>
      <c r="AT89" s="0" t="e">
        <f aca="false">Veloc($E$13:$G$1365,AQ89,3)</f>
        <v>#VALUE!</v>
      </c>
      <c r="AU89" s="0" t="e">
        <f aca="false">IF(AS89&lt;hT,$G$5+alfa*(AS89-ho),TT)</f>
        <v>#VALUE!</v>
      </c>
      <c r="AV89" s="0" t="e">
        <f aca="false">IF(AS89&lt;hT,pSL*(1/(1+alfa*AF89/($G$5-alfa*ho)))^(go/(Rair*alfa)),pT*EXP(-go*(AF89-hT)/(Rair*TT)))</f>
        <v>#VALUE!</v>
      </c>
      <c r="AW89" s="0" t="e">
        <f aca="false">Mch(AT89,AU89,Rair,gamma)</f>
        <v>#VALUE!</v>
      </c>
      <c r="AX89" s="0" t="e">
        <f aca="false">Cpex(Cp0,AW89,$N$9,$L$13:$M$19)</f>
        <v>#VALUE!</v>
      </c>
      <c r="AY89" s="0" t="e">
        <f aca="false">pex(AV89,AW89,gamma,AX89)</f>
        <v>#VALUE!</v>
      </c>
      <c r="AZ89" s="0" t="e">
        <f aca="false">MachThroat(gamma,AY89,AR89)</f>
        <v>#VALUE!</v>
      </c>
      <c r="BA89" s="0" t="e">
        <f aca="false">CN(AZ89,CSON,CINC)</f>
        <v>#VALUE!</v>
      </c>
      <c r="BB89" s="0" t="e">
        <f aca="false">DPDT(Constant,BA89,AZ89,gamma,AR89,AY89)</f>
        <v>#VALUE!</v>
      </c>
      <c r="BC89" s="0" t="s">
        <v>134</v>
      </c>
      <c r="BD89" s="0" t="n">
        <f aca="false">Q89+deltaT</f>
        <v>0.850000000000001</v>
      </c>
      <c r="BE89" s="0" t="e">
        <f aca="false">pC+deltaT*pdot3</f>
        <v>#VALUE!</v>
      </c>
      <c r="BF89" s="0" t="e">
        <f aca="false">hALT1($E$13:$G$1365,BD89,2)</f>
        <v>#VALUE!</v>
      </c>
      <c r="BG89" s="0" t="e">
        <f aca="false">Veloc($E$13:$G$1365,BD89,3)</f>
        <v>#VALUE!</v>
      </c>
      <c r="BH89" s="0" t="e">
        <f aca="false">IF(BF89&lt;hT,$G$5+alfa*(BF89-ho),TT)</f>
        <v>#VALUE!</v>
      </c>
      <c r="BI89" s="0" t="e">
        <f aca="false">IF(BF89&lt;hT,pSL*(1/(1+alfa*BF89/($G$5-alfa*ho)))^(go/(Rair*alfa)),pT*EXP(-go*(BF89-hT)/(Rair*TT)))</f>
        <v>#VALUE!</v>
      </c>
      <c r="BJ89" s="0" t="e">
        <f aca="false">Mch(BG89,BH89,Rair,gamma)</f>
        <v>#VALUE!</v>
      </c>
      <c r="BK89" s="0" t="e">
        <f aca="false">Cpex(Cp0,BJ89,$N$9,$L$13:$M$19)</f>
        <v>#VALUE!</v>
      </c>
      <c r="BL89" s="0" t="e">
        <f aca="false">pex(BI89,BJ89,gamma,BK89)</f>
        <v>#VALUE!</v>
      </c>
      <c r="BM89" s="0" t="e">
        <f aca="false">MachThroat(gamma,BL89,BE89)</f>
        <v>#VALUE!</v>
      </c>
      <c r="BN89" s="0" t="e">
        <f aca="false">CN(BM89,CSON,CINC)</f>
        <v>#VALUE!</v>
      </c>
      <c r="BO89" s="0" t="e">
        <f aca="false">DPDT(Constant,BN89,BM89,gamma,BE89,BL89)</f>
        <v>#VALUE!</v>
      </c>
      <c r="BP89" s="0" t="e">
        <f aca="false">pC+deltaT*(pdot+2*pdot2+2*pdot3+pdot4)/6</f>
        <v>#VALUE!</v>
      </c>
      <c r="BQ89" s="0" t="s">
        <v>134</v>
      </c>
      <c r="BR89" s="0" t="n">
        <f aca="false">Q89</f>
        <v>0.840000000000001</v>
      </c>
      <c r="BS89" s="0" t="e">
        <f aca="false">R89/144</f>
        <v>#VALUE!</v>
      </c>
      <c r="BT89" s="0" t="e">
        <f aca="false">pX/144</f>
        <v>#VALUE!</v>
      </c>
      <c r="BU89" s="0" t="e">
        <f aca="false">pa/144</f>
        <v>#VALUE!</v>
      </c>
      <c r="BV89" s="11" t="n">
        <f aca="false">BR89</f>
        <v>0.840000000000001</v>
      </c>
      <c r="BW89" s="12" t="e">
        <f aca="false">(pC-pX)/144</f>
        <v>#VALUE!</v>
      </c>
      <c r="BX89" s="0" t="s">
        <v>134</v>
      </c>
      <c r="BZ89" s="0" t="s">
        <v>134</v>
      </c>
      <c r="CA89" s="0" t="s">
        <v>134</v>
      </c>
      <c r="CB89" s="0" t="s">
        <v>134</v>
      </c>
      <c r="CC89" s="0" t="s">
        <v>134</v>
      </c>
      <c r="CD89" s="0" t="s">
        <v>134</v>
      </c>
      <c r="CE89" s="0" t="s">
        <v>134</v>
      </c>
    </row>
    <row r="90" customFormat="false" ht="12.75" hidden="false" customHeight="false" outlineLevel="0" collapsed="false">
      <c r="E90" s="9" t="n">
        <v>0.77</v>
      </c>
      <c r="F90" s="9" t="n">
        <v>1945.60596371503</v>
      </c>
      <c r="G90" s="9" t="n">
        <v>145.463497364521</v>
      </c>
      <c r="P90" s="6"/>
      <c r="Q90" s="0" t="n">
        <f aca="false">Q89+deltaT</f>
        <v>0.850000000000001</v>
      </c>
      <c r="R90" s="0" t="e">
        <f aca="false">BP89</f>
        <v>#VALUE!</v>
      </c>
      <c r="S90" s="0" t="e">
        <f aca="false">hALT1($E$13:$G$1365,Q90,2)</f>
        <v>#VALUE!</v>
      </c>
      <c r="T90" s="0" t="e">
        <f aca="false">Veloc($E$13:$G$1365,Q90,3)</f>
        <v>#VALUE!</v>
      </c>
      <c r="U90" s="0" t="e">
        <f aca="false">IF(S90&lt;hT,$G$5+alfa*(S90-ho),TT)</f>
        <v>#VALUE!</v>
      </c>
      <c r="V90" s="0" t="e">
        <f aca="false">IF(S90&lt;hT,pSL*(1/(1+alfa*S90/($G$5-alfa*ho)))^(go/(Rair*alfa)),pT*EXP(-go*(S90-hT)/(Rair*TT)))</f>
        <v>#VALUE!</v>
      </c>
      <c r="W90" s="0" t="e">
        <f aca="false">Mch(T90,U90,Rair,gamma)</f>
        <v>#VALUE!</v>
      </c>
      <c r="X90" s="0" t="e">
        <f aca="false">Cpex(Cp0,W90,$N$9,$L$13:$M$19)</f>
        <v>#VALUE!</v>
      </c>
      <c r="Y90" s="0" t="e">
        <f aca="false">pex(V90,W90,gamma,X90)</f>
        <v>#VALUE!</v>
      </c>
      <c r="Z90" s="0" t="e">
        <f aca="false">MachThroat(gamma,Y90,R90)</f>
        <v>#VALUE!</v>
      </c>
      <c r="AA90" s="0" t="e">
        <f aca="false">CN(Z90,CSON,CINC)</f>
        <v>#VALUE!</v>
      </c>
      <c r="AB90" s="0" t="e">
        <f aca="false">DPDT(Constant,AA90,Z90,gamma,R90,Y90)</f>
        <v>#VALUE!</v>
      </c>
      <c r="AC90" s="0" t="s">
        <v>134</v>
      </c>
      <c r="AD90" s="0" t="n">
        <f aca="false">Q90+deltaT/2</f>
        <v>0.855000000000001</v>
      </c>
      <c r="AE90" s="0" t="e">
        <f aca="false">pC+deltaT*pdot/2</f>
        <v>#VALUE!</v>
      </c>
      <c r="AF90" s="0" t="e">
        <f aca="false">hALT1($E$13:$G$1365,AD90,2)</f>
        <v>#VALUE!</v>
      </c>
      <c r="AG90" s="0" t="e">
        <f aca="false">Veloc($E$13:$G$1365,AD90,3)</f>
        <v>#VALUE!</v>
      </c>
      <c r="AH90" s="0" t="e">
        <f aca="false">IF(AF90&lt;hT,$G$5+alfa*(AF90-ho),TT)</f>
        <v>#VALUE!</v>
      </c>
      <c r="AI90" s="0" t="e">
        <f aca="false">IF(AF90&lt;hT,pSL*(1/(1+alfa*AF90/($G$5-alfa*ho)))^(go/(Rair*alfa)),pT*EXP(-go*(AF90-hT)/(Rair*TT)))</f>
        <v>#VALUE!</v>
      </c>
      <c r="AJ90" s="0" t="e">
        <f aca="false">Mch(AG90,AH90,Rair,gamma)</f>
        <v>#VALUE!</v>
      </c>
      <c r="AK90" s="0" t="e">
        <f aca="false">Cpex(Cp0,AJ90,$N$9,$L$13:$M$19)</f>
        <v>#VALUE!</v>
      </c>
      <c r="AL90" s="0" t="e">
        <f aca="false">pex(AI90,AJ90,gamma,AK90)</f>
        <v>#VALUE!</v>
      </c>
      <c r="AM90" s="0" t="e">
        <f aca="false">MachThroat(gamma,AL90,AE90)</f>
        <v>#VALUE!</v>
      </c>
      <c r="AN90" s="0" t="e">
        <f aca="false">CN(AM90,CSON,CINC)</f>
        <v>#VALUE!</v>
      </c>
      <c r="AO90" s="0" t="e">
        <f aca="false">DPDT(Constant,AN90,AM90,gamma,AE90,AL90)</f>
        <v>#VALUE!</v>
      </c>
      <c r="AP90" s="0" t="s">
        <v>134</v>
      </c>
      <c r="AQ90" s="0" t="n">
        <f aca="false">Q90+deltaT/2</f>
        <v>0.855000000000001</v>
      </c>
      <c r="AR90" s="0" t="e">
        <f aca="false">pC+deltaT*pdot2/2</f>
        <v>#VALUE!</v>
      </c>
      <c r="AS90" s="0" t="e">
        <f aca="false">hALT1($E$13:$G$1365,AQ90,2)</f>
        <v>#VALUE!</v>
      </c>
      <c r="AT90" s="0" t="e">
        <f aca="false">Veloc($E$13:$G$1365,AQ90,3)</f>
        <v>#VALUE!</v>
      </c>
      <c r="AU90" s="0" t="e">
        <f aca="false">IF(AS90&lt;hT,$G$5+alfa*(AS90-ho),TT)</f>
        <v>#VALUE!</v>
      </c>
      <c r="AV90" s="0" t="e">
        <f aca="false">IF(AS90&lt;hT,pSL*(1/(1+alfa*AF90/($G$5-alfa*ho)))^(go/(Rair*alfa)),pT*EXP(-go*(AF90-hT)/(Rair*TT)))</f>
        <v>#VALUE!</v>
      </c>
      <c r="AW90" s="0" t="e">
        <f aca="false">Mch(AT90,AU90,Rair,gamma)</f>
        <v>#VALUE!</v>
      </c>
      <c r="AX90" s="0" t="e">
        <f aca="false">Cpex(Cp0,AW90,$N$9,$L$13:$M$19)</f>
        <v>#VALUE!</v>
      </c>
      <c r="AY90" s="0" t="e">
        <f aca="false">pex(AV90,AW90,gamma,AX90)</f>
        <v>#VALUE!</v>
      </c>
      <c r="AZ90" s="0" t="e">
        <f aca="false">MachThroat(gamma,AY90,AR90)</f>
        <v>#VALUE!</v>
      </c>
      <c r="BA90" s="0" t="e">
        <f aca="false">CN(AZ90,CSON,CINC)</f>
        <v>#VALUE!</v>
      </c>
      <c r="BB90" s="0" t="e">
        <f aca="false">DPDT(Constant,BA90,AZ90,gamma,AR90,AY90)</f>
        <v>#VALUE!</v>
      </c>
      <c r="BC90" s="0" t="s">
        <v>134</v>
      </c>
      <c r="BD90" s="0" t="n">
        <f aca="false">Q90+deltaT</f>
        <v>0.860000000000001</v>
      </c>
      <c r="BE90" s="0" t="e">
        <f aca="false">pC+deltaT*pdot3</f>
        <v>#VALUE!</v>
      </c>
      <c r="BF90" s="0" t="e">
        <f aca="false">hALT1($E$13:$G$1365,BD90,2)</f>
        <v>#VALUE!</v>
      </c>
      <c r="BG90" s="0" t="e">
        <f aca="false">Veloc($E$13:$G$1365,BD90,3)</f>
        <v>#VALUE!</v>
      </c>
      <c r="BH90" s="0" t="e">
        <f aca="false">IF(BF90&lt;hT,$G$5+alfa*(BF90-ho),TT)</f>
        <v>#VALUE!</v>
      </c>
      <c r="BI90" s="0" t="e">
        <f aca="false">IF(BF90&lt;hT,pSL*(1/(1+alfa*BF90/($G$5-alfa*ho)))^(go/(Rair*alfa)),pT*EXP(-go*(BF90-hT)/(Rair*TT)))</f>
        <v>#VALUE!</v>
      </c>
      <c r="BJ90" s="0" t="e">
        <f aca="false">Mch(BG90,BH90,Rair,gamma)</f>
        <v>#VALUE!</v>
      </c>
      <c r="BK90" s="0" t="e">
        <f aca="false">Cpex(Cp0,BJ90,$N$9,$L$13:$M$19)</f>
        <v>#VALUE!</v>
      </c>
      <c r="BL90" s="0" t="e">
        <f aca="false">pex(BI90,BJ90,gamma,BK90)</f>
        <v>#VALUE!</v>
      </c>
      <c r="BM90" s="0" t="e">
        <f aca="false">MachThroat(gamma,BL90,BE90)</f>
        <v>#VALUE!</v>
      </c>
      <c r="BN90" s="0" t="e">
        <f aca="false">CN(BM90,CSON,CINC)</f>
        <v>#VALUE!</v>
      </c>
      <c r="BO90" s="0" t="e">
        <f aca="false">DPDT(Constant,BN90,BM90,gamma,BE90,BL90)</f>
        <v>#VALUE!</v>
      </c>
      <c r="BP90" s="0" t="e">
        <f aca="false">pC+deltaT*(pdot+2*pdot2+2*pdot3+pdot4)/6</f>
        <v>#VALUE!</v>
      </c>
      <c r="BQ90" s="0" t="s">
        <v>134</v>
      </c>
      <c r="BR90" s="0" t="n">
        <f aca="false">Q90</f>
        <v>0.850000000000001</v>
      </c>
      <c r="BS90" s="0" t="e">
        <f aca="false">R90/144</f>
        <v>#VALUE!</v>
      </c>
      <c r="BT90" s="0" t="e">
        <f aca="false">pX/144</f>
        <v>#VALUE!</v>
      </c>
      <c r="BU90" s="0" t="e">
        <f aca="false">pa/144</f>
        <v>#VALUE!</v>
      </c>
      <c r="BV90" s="11" t="n">
        <f aca="false">BR90</f>
        <v>0.850000000000001</v>
      </c>
      <c r="BW90" s="12" t="e">
        <f aca="false">(pC-pX)/144</f>
        <v>#VALUE!</v>
      </c>
      <c r="BX90" s="0" t="s">
        <v>134</v>
      </c>
      <c r="BZ90" s="0" t="s">
        <v>134</v>
      </c>
      <c r="CA90" s="0" t="s">
        <v>134</v>
      </c>
      <c r="CB90" s="0" t="s">
        <v>134</v>
      </c>
      <c r="CC90" s="0" t="s">
        <v>134</v>
      </c>
      <c r="CD90" s="0" t="s">
        <v>134</v>
      </c>
      <c r="CE90" s="0" t="s">
        <v>134</v>
      </c>
    </row>
    <row r="91" customFormat="false" ht="12.75" hidden="false" customHeight="false" outlineLevel="0" collapsed="false">
      <c r="E91" s="9" t="n">
        <v>0.78</v>
      </c>
      <c r="F91" s="9" t="n">
        <v>1947.07227780667</v>
      </c>
      <c r="G91" s="9" t="n">
        <v>147.799781881067</v>
      </c>
      <c r="P91" s="6"/>
      <c r="Q91" s="0" t="n">
        <f aca="false">Q90+deltaT</f>
        <v>0.860000000000001</v>
      </c>
      <c r="R91" s="0" t="e">
        <f aca="false">BP90</f>
        <v>#VALUE!</v>
      </c>
      <c r="S91" s="0" t="e">
        <f aca="false">hALT1($E$13:$G$1365,Q91,2)</f>
        <v>#VALUE!</v>
      </c>
      <c r="T91" s="0" t="e">
        <f aca="false">Veloc($E$13:$G$1365,Q91,3)</f>
        <v>#VALUE!</v>
      </c>
      <c r="U91" s="0" t="e">
        <f aca="false">IF(S91&lt;hT,$G$5+alfa*(S91-ho),TT)</f>
        <v>#VALUE!</v>
      </c>
      <c r="V91" s="0" t="e">
        <f aca="false">IF(S91&lt;hT,pSL*(1/(1+alfa*S91/($G$5-alfa*ho)))^(go/(Rair*alfa)),pT*EXP(-go*(S91-hT)/(Rair*TT)))</f>
        <v>#VALUE!</v>
      </c>
      <c r="W91" s="0" t="e">
        <f aca="false">Mch(T91,U91,Rair,gamma)</f>
        <v>#VALUE!</v>
      </c>
      <c r="X91" s="0" t="e">
        <f aca="false">Cpex(Cp0,W91,$N$9,$L$13:$M$19)</f>
        <v>#VALUE!</v>
      </c>
      <c r="Y91" s="0" t="e">
        <f aca="false">pex(V91,W91,gamma,X91)</f>
        <v>#VALUE!</v>
      </c>
      <c r="Z91" s="0" t="e">
        <f aca="false">MachThroat(gamma,Y91,R91)</f>
        <v>#VALUE!</v>
      </c>
      <c r="AA91" s="0" t="e">
        <f aca="false">CN(Z91,CSON,CINC)</f>
        <v>#VALUE!</v>
      </c>
      <c r="AB91" s="0" t="e">
        <f aca="false">DPDT(Constant,AA91,Z91,gamma,R91,Y91)</f>
        <v>#VALUE!</v>
      </c>
      <c r="AC91" s="0" t="s">
        <v>134</v>
      </c>
      <c r="AD91" s="0" t="n">
        <f aca="false">Q91+deltaT/2</f>
        <v>0.865000000000001</v>
      </c>
      <c r="AE91" s="0" t="e">
        <f aca="false">pC+deltaT*pdot/2</f>
        <v>#VALUE!</v>
      </c>
      <c r="AF91" s="0" t="e">
        <f aca="false">hALT1($E$13:$G$1365,AD91,2)</f>
        <v>#VALUE!</v>
      </c>
      <c r="AG91" s="0" t="e">
        <f aca="false">Veloc($E$13:$G$1365,AD91,3)</f>
        <v>#VALUE!</v>
      </c>
      <c r="AH91" s="0" t="e">
        <f aca="false">IF(AF91&lt;hT,$G$5+alfa*(AF91-ho),TT)</f>
        <v>#VALUE!</v>
      </c>
      <c r="AI91" s="0" t="e">
        <f aca="false">IF(AF91&lt;hT,pSL*(1/(1+alfa*AF91/($G$5-alfa*ho)))^(go/(Rair*alfa)),pT*EXP(-go*(AF91-hT)/(Rair*TT)))</f>
        <v>#VALUE!</v>
      </c>
      <c r="AJ91" s="0" t="e">
        <f aca="false">Mch(AG91,AH91,Rair,gamma)</f>
        <v>#VALUE!</v>
      </c>
      <c r="AK91" s="0" t="e">
        <f aca="false">Cpex(Cp0,AJ91,$N$9,$L$13:$M$19)</f>
        <v>#VALUE!</v>
      </c>
      <c r="AL91" s="0" t="e">
        <f aca="false">pex(AI91,AJ91,gamma,AK91)</f>
        <v>#VALUE!</v>
      </c>
      <c r="AM91" s="0" t="e">
        <f aca="false">MachThroat(gamma,AL91,AE91)</f>
        <v>#VALUE!</v>
      </c>
      <c r="AN91" s="0" t="e">
        <f aca="false">CN(AM91,CSON,CINC)</f>
        <v>#VALUE!</v>
      </c>
      <c r="AO91" s="0" t="e">
        <f aca="false">DPDT(Constant,AN91,AM91,gamma,AE91,AL91)</f>
        <v>#VALUE!</v>
      </c>
      <c r="AP91" s="0" t="s">
        <v>134</v>
      </c>
      <c r="AQ91" s="0" t="n">
        <f aca="false">Q91+deltaT/2</f>
        <v>0.865000000000001</v>
      </c>
      <c r="AR91" s="0" t="e">
        <f aca="false">pC+deltaT*pdot2/2</f>
        <v>#VALUE!</v>
      </c>
      <c r="AS91" s="0" t="e">
        <f aca="false">hALT1($E$13:$G$1365,AQ91,2)</f>
        <v>#VALUE!</v>
      </c>
      <c r="AT91" s="0" t="e">
        <f aca="false">Veloc($E$13:$G$1365,AQ91,3)</f>
        <v>#VALUE!</v>
      </c>
      <c r="AU91" s="0" t="e">
        <f aca="false">IF(AS91&lt;hT,$G$5+alfa*(AS91-ho),TT)</f>
        <v>#VALUE!</v>
      </c>
      <c r="AV91" s="0" t="e">
        <f aca="false">IF(AS91&lt;hT,pSL*(1/(1+alfa*AF91/($G$5-alfa*ho)))^(go/(Rair*alfa)),pT*EXP(-go*(AF91-hT)/(Rair*TT)))</f>
        <v>#VALUE!</v>
      </c>
      <c r="AW91" s="0" t="e">
        <f aca="false">Mch(AT91,AU91,Rair,gamma)</f>
        <v>#VALUE!</v>
      </c>
      <c r="AX91" s="0" t="e">
        <f aca="false">Cpex(Cp0,AW91,$N$9,$L$13:$M$19)</f>
        <v>#VALUE!</v>
      </c>
      <c r="AY91" s="0" t="e">
        <f aca="false">pex(AV91,AW91,gamma,AX91)</f>
        <v>#VALUE!</v>
      </c>
      <c r="AZ91" s="0" t="e">
        <f aca="false">MachThroat(gamma,AY91,AR91)</f>
        <v>#VALUE!</v>
      </c>
      <c r="BA91" s="0" t="e">
        <f aca="false">CN(AZ91,CSON,CINC)</f>
        <v>#VALUE!</v>
      </c>
      <c r="BB91" s="0" t="e">
        <f aca="false">DPDT(Constant,BA91,AZ91,gamma,AR91,AY91)</f>
        <v>#VALUE!</v>
      </c>
      <c r="BC91" s="0" t="s">
        <v>134</v>
      </c>
      <c r="BD91" s="0" t="n">
        <f aca="false">Q91+deltaT</f>
        <v>0.870000000000001</v>
      </c>
      <c r="BE91" s="0" t="e">
        <f aca="false">pC+deltaT*pdot3</f>
        <v>#VALUE!</v>
      </c>
      <c r="BF91" s="0" t="e">
        <f aca="false">hALT1($E$13:$G$1365,BD91,2)</f>
        <v>#VALUE!</v>
      </c>
      <c r="BG91" s="0" t="e">
        <f aca="false">Veloc($E$13:$G$1365,BD91,3)</f>
        <v>#VALUE!</v>
      </c>
      <c r="BH91" s="0" t="e">
        <f aca="false">IF(BF91&lt;hT,$G$5+alfa*(BF91-ho),TT)</f>
        <v>#VALUE!</v>
      </c>
      <c r="BI91" s="0" t="e">
        <f aca="false">IF(BF91&lt;hT,pSL*(1/(1+alfa*BF91/($G$5-alfa*ho)))^(go/(Rair*alfa)),pT*EXP(-go*(BF91-hT)/(Rair*TT)))</f>
        <v>#VALUE!</v>
      </c>
      <c r="BJ91" s="0" t="e">
        <f aca="false">Mch(BG91,BH91,Rair,gamma)</f>
        <v>#VALUE!</v>
      </c>
      <c r="BK91" s="0" t="e">
        <f aca="false">Cpex(Cp0,BJ91,$N$9,$L$13:$M$19)</f>
        <v>#VALUE!</v>
      </c>
      <c r="BL91" s="0" t="e">
        <f aca="false">pex(BI91,BJ91,gamma,BK91)</f>
        <v>#VALUE!</v>
      </c>
      <c r="BM91" s="0" t="e">
        <f aca="false">MachThroat(gamma,BL91,BE91)</f>
        <v>#VALUE!</v>
      </c>
      <c r="BN91" s="0" t="e">
        <f aca="false">CN(BM91,CSON,CINC)</f>
        <v>#VALUE!</v>
      </c>
      <c r="BO91" s="0" t="e">
        <f aca="false">DPDT(Constant,BN91,BM91,gamma,BE91,BL91)</f>
        <v>#VALUE!</v>
      </c>
      <c r="BP91" s="0" t="e">
        <f aca="false">pC+deltaT*(pdot+2*pdot2+2*pdot3+pdot4)/6</f>
        <v>#VALUE!</v>
      </c>
      <c r="BQ91" s="0" t="s">
        <v>134</v>
      </c>
      <c r="BR91" s="0" t="n">
        <f aca="false">Q91</f>
        <v>0.860000000000001</v>
      </c>
      <c r="BS91" s="0" t="e">
        <f aca="false">R91/144</f>
        <v>#VALUE!</v>
      </c>
      <c r="BT91" s="0" t="e">
        <f aca="false">pX/144</f>
        <v>#VALUE!</v>
      </c>
      <c r="BU91" s="0" t="e">
        <f aca="false">pa/144</f>
        <v>#VALUE!</v>
      </c>
      <c r="BV91" s="11" t="n">
        <f aca="false">BR91</f>
        <v>0.860000000000001</v>
      </c>
      <c r="BW91" s="12" t="e">
        <f aca="false">(pC-pX)/144</f>
        <v>#VALUE!</v>
      </c>
      <c r="BX91" s="0" t="s">
        <v>134</v>
      </c>
      <c r="BZ91" s="0" t="s">
        <v>134</v>
      </c>
      <c r="CA91" s="0" t="s">
        <v>134</v>
      </c>
      <c r="CB91" s="0" t="s">
        <v>134</v>
      </c>
      <c r="CC91" s="0" t="s">
        <v>134</v>
      </c>
      <c r="CD91" s="0" t="s">
        <v>134</v>
      </c>
      <c r="CE91" s="0" t="s">
        <v>134</v>
      </c>
    </row>
    <row r="92" customFormat="false" ht="12.75" hidden="false" customHeight="false" outlineLevel="0" collapsed="false">
      <c r="E92" s="9" t="n">
        <v>0.79</v>
      </c>
      <c r="F92" s="9" t="n">
        <v>1948.56196856587</v>
      </c>
      <c r="G92" s="9" t="n">
        <v>150.138830362543</v>
      </c>
      <c r="P92" s="6"/>
      <c r="Q92" s="0" t="n">
        <f aca="false">Q91+deltaT</f>
        <v>0.870000000000001</v>
      </c>
      <c r="R92" s="0" t="e">
        <f aca="false">BP91</f>
        <v>#VALUE!</v>
      </c>
      <c r="S92" s="0" t="e">
        <f aca="false">hALT1($E$13:$G$1365,Q92,2)</f>
        <v>#VALUE!</v>
      </c>
      <c r="T92" s="0" t="e">
        <f aca="false">Veloc($E$13:$G$1365,Q92,3)</f>
        <v>#VALUE!</v>
      </c>
      <c r="U92" s="0" t="e">
        <f aca="false">IF(S92&lt;hT,$G$5+alfa*(S92-ho),TT)</f>
        <v>#VALUE!</v>
      </c>
      <c r="V92" s="0" t="e">
        <f aca="false">IF(S92&lt;hT,pSL*(1/(1+alfa*S92/($G$5-alfa*ho)))^(go/(Rair*alfa)),pT*EXP(-go*(S92-hT)/(Rair*TT)))</f>
        <v>#VALUE!</v>
      </c>
      <c r="W92" s="0" t="e">
        <f aca="false">Mch(T92,U92,Rair,gamma)</f>
        <v>#VALUE!</v>
      </c>
      <c r="X92" s="0" t="e">
        <f aca="false">Cpex(Cp0,W92,$N$9,$L$13:$M$19)</f>
        <v>#VALUE!</v>
      </c>
      <c r="Y92" s="0" t="e">
        <f aca="false">pex(V92,W92,gamma,X92)</f>
        <v>#VALUE!</v>
      </c>
      <c r="Z92" s="0" t="e">
        <f aca="false">MachThroat(gamma,Y92,R92)</f>
        <v>#VALUE!</v>
      </c>
      <c r="AA92" s="0" t="e">
        <f aca="false">CN(Z92,CSON,CINC)</f>
        <v>#VALUE!</v>
      </c>
      <c r="AB92" s="0" t="e">
        <f aca="false">DPDT(Constant,AA92,Z92,gamma,R92,Y92)</f>
        <v>#VALUE!</v>
      </c>
      <c r="AC92" s="0" t="s">
        <v>134</v>
      </c>
      <c r="AD92" s="0" t="n">
        <f aca="false">Q92+deltaT/2</f>
        <v>0.875000000000001</v>
      </c>
      <c r="AE92" s="0" t="e">
        <f aca="false">pC+deltaT*pdot/2</f>
        <v>#VALUE!</v>
      </c>
      <c r="AF92" s="0" t="e">
        <f aca="false">hALT1($E$13:$G$1365,AD92,2)</f>
        <v>#VALUE!</v>
      </c>
      <c r="AG92" s="0" t="e">
        <f aca="false">Veloc($E$13:$G$1365,AD92,3)</f>
        <v>#VALUE!</v>
      </c>
      <c r="AH92" s="0" t="e">
        <f aca="false">IF(AF92&lt;hT,$G$5+alfa*(AF92-ho),TT)</f>
        <v>#VALUE!</v>
      </c>
      <c r="AI92" s="0" t="e">
        <f aca="false">IF(AF92&lt;hT,pSL*(1/(1+alfa*AF92/($G$5-alfa*ho)))^(go/(Rair*alfa)),pT*EXP(-go*(AF92-hT)/(Rair*TT)))</f>
        <v>#VALUE!</v>
      </c>
      <c r="AJ92" s="0" t="e">
        <f aca="false">Mch(AG92,AH92,Rair,gamma)</f>
        <v>#VALUE!</v>
      </c>
      <c r="AK92" s="0" t="e">
        <f aca="false">Cpex(Cp0,AJ92,$N$9,$L$13:$M$19)</f>
        <v>#VALUE!</v>
      </c>
      <c r="AL92" s="0" t="e">
        <f aca="false">pex(AI92,AJ92,gamma,AK92)</f>
        <v>#VALUE!</v>
      </c>
      <c r="AM92" s="0" t="e">
        <f aca="false">MachThroat(gamma,AL92,AE92)</f>
        <v>#VALUE!</v>
      </c>
      <c r="AN92" s="0" t="e">
        <f aca="false">CN(AM92,CSON,CINC)</f>
        <v>#VALUE!</v>
      </c>
      <c r="AO92" s="0" t="e">
        <f aca="false">DPDT(Constant,AN92,AM92,gamma,AE92,AL92)</f>
        <v>#VALUE!</v>
      </c>
      <c r="AP92" s="0" t="s">
        <v>134</v>
      </c>
      <c r="AQ92" s="0" t="n">
        <f aca="false">Q92+deltaT/2</f>
        <v>0.875000000000001</v>
      </c>
      <c r="AR92" s="0" t="e">
        <f aca="false">pC+deltaT*pdot2/2</f>
        <v>#VALUE!</v>
      </c>
      <c r="AS92" s="0" t="e">
        <f aca="false">hALT1($E$13:$G$1365,AQ92,2)</f>
        <v>#VALUE!</v>
      </c>
      <c r="AT92" s="0" t="e">
        <f aca="false">Veloc($E$13:$G$1365,AQ92,3)</f>
        <v>#VALUE!</v>
      </c>
      <c r="AU92" s="0" t="e">
        <f aca="false">IF(AS92&lt;hT,$G$5+alfa*(AS92-ho),TT)</f>
        <v>#VALUE!</v>
      </c>
      <c r="AV92" s="0" t="e">
        <f aca="false">IF(AS92&lt;hT,pSL*(1/(1+alfa*AF92/($G$5-alfa*ho)))^(go/(Rair*alfa)),pT*EXP(-go*(AF92-hT)/(Rair*TT)))</f>
        <v>#VALUE!</v>
      </c>
      <c r="AW92" s="0" t="e">
        <f aca="false">Mch(AT92,AU92,Rair,gamma)</f>
        <v>#VALUE!</v>
      </c>
      <c r="AX92" s="0" t="e">
        <f aca="false">Cpex(Cp0,AW92,$N$9,$L$13:$M$19)</f>
        <v>#VALUE!</v>
      </c>
      <c r="AY92" s="0" t="e">
        <f aca="false">pex(AV92,AW92,gamma,AX92)</f>
        <v>#VALUE!</v>
      </c>
      <c r="AZ92" s="0" t="e">
        <f aca="false">MachThroat(gamma,AY92,AR92)</f>
        <v>#VALUE!</v>
      </c>
      <c r="BA92" s="0" t="e">
        <f aca="false">CN(AZ92,CSON,CINC)</f>
        <v>#VALUE!</v>
      </c>
      <c r="BB92" s="0" t="e">
        <f aca="false">DPDT(Constant,BA92,AZ92,gamma,AR92,AY92)</f>
        <v>#VALUE!</v>
      </c>
      <c r="BC92" s="0" t="s">
        <v>134</v>
      </c>
      <c r="BD92" s="0" t="n">
        <f aca="false">Q92+deltaT</f>
        <v>0.880000000000001</v>
      </c>
      <c r="BE92" s="0" t="e">
        <f aca="false">pC+deltaT*pdot3</f>
        <v>#VALUE!</v>
      </c>
      <c r="BF92" s="0" t="e">
        <f aca="false">hALT1($E$13:$G$1365,BD92,2)</f>
        <v>#VALUE!</v>
      </c>
      <c r="BG92" s="0" t="e">
        <f aca="false">Veloc($E$13:$G$1365,BD92,3)</f>
        <v>#VALUE!</v>
      </c>
      <c r="BH92" s="0" t="e">
        <f aca="false">IF(BF92&lt;hT,$G$5+alfa*(BF92-ho),TT)</f>
        <v>#VALUE!</v>
      </c>
      <c r="BI92" s="0" t="e">
        <f aca="false">IF(BF92&lt;hT,pSL*(1/(1+alfa*BF92/($G$5-alfa*ho)))^(go/(Rair*alfa)),pT*EXP(-go*(BF92-hT)/(Rair*TT)))</f>
        <v>#VALUE!</v>
      </c>
      <c r="BJ92" s="0" t="e">
        <f aca="false">Mch(BG92,BH92,Rair,gamma)</f>
        <v>#VALUE!</v>
      </c>
      <c r="BK92" s="0" t="e">
        <f aca="false">Cpex(Cp0,BJ92,$N$9,$L$13:$M$19)</f>
        <v>#VALUE!</v>
      </c>
      <c r="BL92" s="0" t="e">
        <f aca="false">pex(BI92,BJ92,gamma,BK92)</f>
        <v>#VALUE!</v>
      </c>
      <c r="BM92" s="0" t="e">
        <f aca="false">MachThroat(gamma,BL92,BE92)</f>
        <v>#VALUE!</v>
      </c>
      <c r="BN92" s="0" t="e">
        <f aca="false">CN(BM92,CSON,CINC)</f>
        <v>#VALUE!</v>
      </c>
      <c r="BO92" s="0" t="e">
        <f aca="false">DPDT(Constant,BN92,BM92,gamma,BE92,BL92)</f>
        <v>#VALUE!</v>
      </c>
      <c r="BP92" s="0" t="e">
        <f aca="false">pC+deltaT*(pdot+2*pdot2+2*pdot3+pdot4)/6</f>
        <v>#VALUE!</v>
      </c>
      <c r="BQ92" s="0" t="s">
        <v>134</v>
      </c>
      <c r="BR92" s="0" t="n">
        <f aca="false">Q92</f>
        <v>0.870000000000001</v>
      </c>
      <c r="BS92" s="0" t="e">
        <f aca="false">R92/144</f>
        <v>#VALUE!</v>
      </c>
      <c r="BT92" s="0" t="e">
        <f aca="false">pX/144</f>
        <v>#VALUE!</v>
      </c>
      <c r="BU92" s="0" t="e">
        <f aca="false">pa/144</f>
        <v>#VALUE!</v>
      </c>
      <c r="BV92" s="11" t="n">
        <f aca="false">BR92</f>
        <v>0.870000000000001</v>
      </c>
      <c r="BW92" s="12" t="e">
        <f aca="false">(pC-pX)/144</f>
        <v>#VALUE!</v>
      </c>
      <c r="BX92" s="0" t="s">
        <v>134</v>
      </c>
      <c r="BZ92" s="0" t="s">
        <v>134</v>
      </c>
      <c r="CA92" s="0" t="s">
        <v>134</v>
      </c>
      <c r="CB92" s="0" t="s">
        <v>134</v>
      </c>
      <c r="CC92" s="0" t="s">
        <v>134</v>
      </c>
      <c r="CD92" s="0" t="s">
        <v>134</v>
      </c>
      <c r="CE92" s="0" t="s">
        <v>134</v>
      </c>
    </row>
    <row r="93" customFormat="false" ht="12.75" hidden="false" customHeight="false" outlineLevel="0" collapsed="false">
      <c r="E93" s="9" t="n">
        <v>0.8</v>
      </c>
      <c r="F93" s="9" t="n">
        <v>1950.07506361683</v>
      </c>
      <c r="G93" s="9" t="n">
        <v>152.4806397167</v>
      </c>
      <c r="P93" s="6"/>
      <c r="Q93" s="0" t="n">
        <f aca="false">Q92+deltaT</f>
        <v>0.880000000000001</v>
      </c>
      <c r="R93" s="0" t="e">
        <f aca="false">BP92</f>
        <v>#VALUE!</v>
      </c>
      <c r="S93" s="0" t="e">
        <f aca="false">hALT1($E$13:$G$1365,Q93,2)</f>
        <v>#VALUE!</v>
      </c>
      <c r="T93" s="0" t="e">
        <f aca="false">Veloc($E$13:$G$1365,Q93,3)</f>
        <v>#VALUE!</v>
      </c>
      <c r="U93" s="0" t="e">
        <f aca="false">IF(S93&lt;hT,$G$5+alfa*(S93-ho),TT)</f>
        <v>#VALUE!</v>
      </c>
      <c r="V93" s="0" t="e">
        <f aca="false">IF(S93&lt;hT,pSL*(1/(1+alfa*S93/($G$5-alfa*ho)))^(go/(Rair*alfa)),pT*EXP(-go*(S93-hT)/(Rair*TT)))</f>
        <v>#VALUE!</v>
      </c>
      <c r="W93" s="0" t="e">
        <f aca="false">Mch(T93,U93,Rair,gamma)</f>
        <v>#VALUE!</v>
      </c>
      <c r="X93" s="0" t="e">
        <f aca="false">Cpex(Cp0,W93,$N$9,$L$13:$M$19)</f>
        <v>#VALUE!</v>
      </c>
      <c r="Y93" s="0" t="e">
        <f aca="false">pex(V93,W93,gamma,X93)</f>
        <v>#VALUE!</v>
      </c>
      <c r="Z93" s="0" t="e">
        <f aca="false">MachThroat(gamma,Y93,R93)</f>
        <v>#VALUE!</v>
      </c>
      <c r="AA93" s="0" t="e">
        <f aca="false">CN(Z93,CSON,CINC)</f>
        <v>#VALUE!</v>
      </c>
      <c r="AB93" s="0" t="e">
        <f aca="false">DPDT(Constant,AA93,Z93,gamma,R93,Y93)</f>
        <v>#VALUE!</v>
      </c>
      <c r="AC93" s="0" t="s">
        <v>134</v>
      </c>
      <c r="AD93" s="0" t="n">
        <f aca="false">Q93+deltaT/2</f>
        <v>0.885000000000001</v>
      </c>
      <c r="AE93" s="0" t="e">
        <f aca="false">pC+deltaT*pdot/2</f>
        <v>#VALUE!</v>
      </c>
      <c r="AF93" s="0" t="e">
        <f aca="false">hALT1($E$13:$G$1365,AD93,2)</f>
        <v>#VALUE!</v>
      </c>
      <c r="AG93" s="0" t="e">
        <f aca="false">Veloc($E$13:$G$1365,AD93,3)</f>
        <v>#VALUE!</v>
      </c>
      <c r="AH93" s="0" t="e">
        <f aca="false">IF(AF93&lt;hT,$G$5+alfa*(AF93-ho),TT)</f>
        <v>#VALUE!</v>
      </c>
      <c r="AI93" s="0" t="e">
        <f aca="false">IF(AF93&lt;hT,pSL*(1/(1+alfa*AF93/($G$5-alfa*ho)))^(go/(Rair*alfa)),pT*EXP(-go*(AF93-hT)/(Rair*TT)))</f>
        <v>#VALUE!</v>
      </c>
      <c r="AJ93" s="0" t="e">
        <f aca="false">Mch(AG93,AH93,Rair,gamma)</f>
        <v>#VALUE!</v>
      </c>
      <c r="AK93" s="0" t="e">
        <f aca="false">Cpex(Cp0,AJ93,$N$9,$L$13:$M$19)</f>
        <v>#VALUE!</v>
      </c>
      <c r="AL93" s="0" t="e">
        <f aca="false">pex(AI93,AJ93,gamma,AK93)</f>
        <v>#VALUE!</v>
      </c>
      <c r="AM93" s="0" t="e">
        <f aca="false">MachThroat(gamma,AL93,AE93)</f>
        <v>#VALUE!</v>
      </c>
      <c r="AN93" s="0" t="e">
        <f aca="false">CN(AM93,CSON,CINC)</f>
        <v>#VALUE!</v>
      </c>
      <c r="AO93" s="0" t="e">
        <f aca="false">DPDT(Constant,AN93,AM93,gamma,AE93,AL93)</f>
        <v>#VALUE!</v>
      </c>
      <c r="AP93" s="0" t="s">
        <v>134</v>
      </c>
      <c r="AQ93" s="0" t="n">
        <f aca="false">Q93+deltaT/2</f>
        <v>0.885000000000001</v>
      </c>
      <c r="AR93" s="0" t="e">
        <f aca="false">pC+deltaT*pdot2/2</f>
        <v>#VALUE!</v>
      </c>
      <c r="AS93" s="0" t="e">
        <f aca="false">hALT1($E$13:$G$1365,AQ93,2)</f>
        <v>#VALUE!</v>
      </c>
      <c r="AT93" s="0" t="e">
        <f aca="false">Veloc($E$13:$G$1365,AQ93,3)</f>
        <v>#VALUE!</v>
      </c>
      <c r="AU93" s="0" t="e">
        <f aca="false">IF(AS93&lt;hT,$G$5+alfa*(AS93-ho),TT)</f>
        <v>#VALUE!</v>
      </c>
      <c r="AV93" s="0" t="e">
        <f aca="false">IF(AS93&lt;hT,pSL*(1/(1+alfa*AF93/($G$5-alfa*ho)))^(go/(Rair*alfa)),pT*EXP(-go*(AF93-hT)/(Rair*TT)))</f>
        <v>#VALUE!</v>
      </c>
      <c r="AW93" s="0" t="e">
        <f aca="false">Mch(AT93,AU93,Rair,gamma)</f>
        <v>#VALUE!</v>
      </c>
      <c r="AX93" s="0" t="e">
        <f aca="false">Cpex(Cp0,AW93,$N$9,$L$13:$M$19)</f>
        <v>#VALUE!</v>
      </c>
      <c r="AY93" s="0" t="e">
        <f aca="false">pex(AV93,AW93,gamma,AX93)</f>
        <v>#VALUE!</v>
      </c>
      <c r="AZ93" s="0" t="e">
        <f aca="false">MachThroat(gamma,AY93,AR93)</f>
        <v>#VALUE!</v>
      </c>
      <c r="BA93" s="0" t="e">
        <f aca="false">CN(AZ93,CSON,CINC)</f>
        <v>#VALUE!</v>
      </c>
      <c r="BB93" s="0" t="e">
        <f aca="false">DPDT(Constant,BA93,AZ93,gamma,AR93,AY93)</f>
        <v>#VALUE!</v>
      </c>
      <c r="BC93" s="0" t="s">
        <v>134</v>
      </c>
      <c r="BD93" s="0" t="n">
        <f aca="false">Q93+deltaT</f>
        <v>0.890000000000001</v>
      </c>
      <c r="BE93" s="0" t="e">
        <f aca="false">pC+deltaT*pdot3</f>
        <v>#VALUE!</v>
      </c>
      <c r="BF93" s="0" t="e">
        <f aca="false">hALT1($E$13:$G$1365,BD93,2)</f>
        <v>#VALUE!</v>
      </c>
      <c r="BG93" s="0" t="e">
        <f aca="false">Veloc($E$13:$G$1365,BD93,3)</f>
        <v>#VALUE!</v>
      </c>
      <c r="BH93" s="0" t="e">
        <f aca="false">IF(BF93&lt;hT,$G$5+alfa*(BF93-ho),TT)</f>
        <v>#VALUE!</v>
      </c>
      <c r="BI93" s="0" t="e">
        <f aca="false">IF(BF93&lt;hT,pSL*(1/(1+alfa*BF93/($G$5-alfa*ho)))^(go/(Rair*alfa)),pT*EXP(-go*(BF93-hT)/(Rair*TT)))</f>
        <v>#VALUE!</v>
      </c>
      <c r="BJ93" s="0" t="e">
        <f aca="false">Mch(BG93,BH93,Rair,gamma)</f>
        <v>#VALUE!</v>
      </c>
      <c r="BK93" s="0" t="e">
        <f aca="false">Cpex(Cp0,BJ93,$N$9,$L$13:$M$19)</f>
        <v>#VALUE!</v>
      </c>
      <c r="BL93" s="0" t="e">
        <f aca="false">pex(BI93,BJ93,gamma,BK93)</f>
        <v>#VALUE!</v>
      </c>
      <c r="BM93" s="0" t="e">
        <f aca="false">MachThroat(gamma,BL93,BE93)</f>
        <v>#VALUE!</v>
      </c>
      <c r="BN93" s="0" t="e">
        <f aca="false">CN(BM93,CSON,CINC)</f>
        <v>#VALUE!</v>
      </c>
      <c r="BO93" s="0" t="e">
        <f aca="false">DPDT(Constant,BN93,BM93,gamma,BE93,BL93)</f>
        <v>#VALUE!</v>
      </c>
      <c r="BP93" s="0" t="e">
        <f aca="false">pC+deltaT*(pdot+2*pdot2+2*pdot3+pdot4)/6</f>
        <v>#VALUE!</v>
      </c>
      <c r="BQ93" s="0" t="s">
        <v>134</v>
      </c>
      <c r="BR93" s="0" t="n">
        <f aca="false">Q93</f>
        <v>0.880000000000001</v>
      </c>
      <c r="BS93" s="0" t="e">
        <f aca="false">R93/144</f>
        <v>#VALUE!</v>
      </c>
      <c r="BT93" s="0" t="e">
        <f aca="false">pX/144</f>
        <v>#VALUE!</v>
      </c>
      <c r="BU93" s="0" t="e">
        <f aca="false">pa/144</f>
        <v>#VALUE!</v>
      </c>
      <c r="BV93" s="11" t="n">
        <f aca="false">BR93</f>
        <v>0.880000000000001</v>
      </c>
      <c r="BW93" s="12" t="e">
        <f aca="false">(pC-pX)/144</f>
        <v>#VALUE!</v>
      </c>
      <c r="BX93" s="0" t="s">
        <v>134</v>
      </c>
      <c r="BZ93" s="0" t="s">
        <v>134</v>
      </c>
      <c r="CA93" s="0" t="s">
        <v>134</v>
      </c>
      <c r="CB93" s="0" t="s">
        <v>134</v>
      </c>
      <c r="CC93" s="0" t="s">
        <v>134</v>
      </c>
      <c r="CD93" s="0" t="s">
        <v>134</v>
      </c>
      <c r="CE93" s="0" t="s">
        <v>134</v>
      </c>
    </row>
    <row r="94" customFormat="false" ht="12.75" hidden="false" customHeight="false" outlineLevel="0" collapsed="false">
      <c r="E94" s="9" t="n">
        <v>0.81</v>
      </c>
      <c r="F94" s="9" t="n">
        <v>1951.61159055281</v>
      </c>
      <c r="G94" s="9" t="n">
        <v>154.825206852298</v>
      </c>
      <c r="P94" s="6"/>
      <c r="Q94" s="0" t="n">
        <f aca="false">Q93+deltaT</f>
        <v>0.890000000000001</v>
      </c>
      <c r="R94" s="0" t="e">
        <f aca="false">BP93</f>
        <v>#VALUE!</v>
      </c>
      <c r="S94" s="0" t="e">
        <f aca="false">hALT1($E$13:$G$1365,Q94,2)</f>
        <v>#VALUE!</v>
      </c>
      <c r="T94" s="0" t="e">
        <f aca="false">Veloc($E$13:$G$1365,Q94,3)</f>
        <v>#VALUE!</v>
      </c>
      <c r="U94" s="0" t="e">
        <f aca="false">IF(S94&lt;hT,$G$5+alfa*(S94-ho),TT)</f>
        <v>#VALUE!</v>
      </c>
      <c r="V94" s="0" t="e">
        <f aca="false">IF(S94&lt;hT,pSL*(1/(1+alfa*S94/($G$5-alfa*ho)))^(go/(Rair*alfa)),pT*EXP(-go*(S94-hT)/(Rair*TT)))</f>
        <v>#VALUE!</v>
      </c>
      <c r="W94" s="0" t="e">
        <f aca="false">Mch(T94,U94,Rair,gamma)</f>
        <v>#VALUE!</v>
      </c>
      <c r="X94" s="0" t="e">
        <f aca="false">Cpex(Cp0,W94,$N$9,$L$13:$M$19)</f>
        <v>#VALUE!</v>
      </c>
      <c r="Y94" s="0" t="e">
        <f aca="false">pex(V94,W94,gamma,X94)</f>
        <v>#VALUE!</v>
      </c>
      <c r="Z94" s="0" t="e">
        <f aca="false">MachThroat(gamma,Y94,R94)</f>
        <v>#VALUE!</v>
      </c>
      <c r="AA94" s="0" t="e">
        <f aca="false">CN(Z94,CSON,CINC)</f>
        <v>#VALUE!</v>
      </c>
      <c r="AB94" s="0" t="e">
        <f aca="false">DPDT(Constant,AA94,Z94,gamma,R94,Y94)</f>
        <v>#VALUE!</v>
      </c>
      <c r="AC94" s="0" t="s">
        <v>134</v>
      </c>
      <c r="AD94" s="0" t="n">
        <f aca="false">Q94+deltaT/2</f>
        <v>0.895000000000001</v>
      </c>
      <c r="AE94" s="0" t="e">
        <f aca="false">pC+deltaT*pdot/2</f>
        <v>#VALUE!</v>
      </c>
      <c r="AF94" s="0" t="e">
        <f aca="false">hALT1($E$13:$G$1365,AD94,2)</f>
        <v>#VALUE!</v>
      </c>
      <c r="AG94" s="0" t="e">
        <f aca="false">Veloc($E$13:$G$1365,AD94,3)</f>
        <v>#VALUE!</v>
      </c>
      <c r="AH94" s="0" t="e">
        <f aca="false">IF(AF94&lt;hT,$G$5+alfa*(AF94-ho),TT)</f>
        <v>#VALUE!</v>
      </c>
      <c r="AI94" s="0" t="e">
        <f aca="false">IF(AF94&lt;hT,pSL*(1/(1+alfa*AF94/($G$5-alfa*ho)))^(go/(Rair*alfa)),pT*EXP(-go*(AF94-hT)/(Rair*TT)))</f>
        <v>#VALUE!</v>
      </c>
      <c r="AJ94" s="0" t="e">
        <f aca="false">Mch(AG94,AH94,Rair,gamma)</f>
        <v>#VALUE!</v>
      </c>
      <c r="AK94" s="0" t="e">
        <f aca="false">Cpex(Cp0,AJ94,$N$9,$L$13:$M$19)</f>
        <v>#VALUE!</v>
      </c>
      <c r="AL94" s="0" t="e">
        <f aca="false">pex(AI94,AJ94,gamma,AK94)</f>
        <v>#VALUE!</v>
      </c>
      <c r="AM94" s="0" t="e">
        <f aca="false">MachThroat(gamma,AL94,AE94)</f>
        <v>#VALUE!</v>
      </c>
      <c r="AN94" s="0" t="e">
        <f aca="false">CN(AM94,CSON,CINC)</f>
        <v>#VALUE!</v>
      </c>
      <c r="AO94" s="0" t="e">
        <f aca="false">DPDT(Constant,AN94,AM94,gamma,AE94,AL94)</f>
        <v>#VALUE!</v>
      </c>
      <c r="AP94" s="0" t="s">
        <v>134</v>
      </c>
      <c r="AQ94" s="0" t="n">
        <f aca="false">Q94+deltaT/2</f>
        <v>0.895000000000001</v>
      </c>
      <c r="AR94" s="0" t="e">
        <f aca="false">pC+deltaT*pdot2/2</f>
        <v>#VALUE!</v>
      </c>
      <c r="AS94" s="0" t="e">
        <f aca="false">hALT1($E$13:$G$1365,AQ94,2)</f>
        <v>#VALUE!</v>
      </c>
      <c r="AT94" s="0" t="e">
        <f aca="false">Veloc($E$13:$G$1365,AQ94,3)</f>
        <v>#VALUE!</v>
      </c>
      <c r="AU94" s="0" t="e">
        <f aca="false">IF(AS94&lt;hT,$G$5+alfa*(AS94-ho),TT)</f>
        <v>#VALUE!</v>
      </c>
      <c r="AV94" s="0" t="e">
        <f aca="false">IF(AS94&lt;hT,pSL*(1/(1+alfa*AF94/($G$5-alfa*ho)))^(go/(Rair*alfa)),pT*EXP(-go*(AF94-hT)/(Rair*TT)))</f>
        <v>#VALUE!</v>
      </c>
      <c r="AW94" s="0" t="e">
        <f aca="false">Mch(AT94,AU94,Rair,gamma)</f>
        <v>#VALUE!</v>
      </c>
      <c r="AX94" s="0" t="e">
        <f aca="false">Cpex(Cp0,AW94,$N$9,$L$13:$M$19)</f>
        <v>#VALUE!</v>
      </c>
      <c r="AY94" s="0" t="e">
        <f aca="false">pex(AV94,AW94,gamma,AX94)</f>
        <v>#VALUE!</v>
      </c>
      <c r="AZ94" s="0" t="e">
        <f aca="false">MachThroat(gamma,AY94,AR94)</f>
        <v>#VALUE!</v>
      </c>
      <c r="BA94" s="0" t="e">
        <f aca="false">CN(AZ94,CSON,CINC)</f>
        <v>#VALUE!</v>
      </c>
      <c r="BB94" s="0" t="e">
        <f aca="false">DPDT(Constant,BA94,AZ94,gamma,AR94,AY94)</f>
        <v>#VALUE!</v>
      </c>
      <c r="BC94" s="0" t="s">
        <v>134</v>
      </c>
      <c r="BD94" s="0" t="n">
        <f aca="false">Q94+deltaT</f>
        <v>0.900000000000001</v>
      </c>
      <c r="BE94" s="0" t="e">
        <f aca="false">pC+deltaT*pdot3</f>
        <v>#VALUE!</v>
      </c>
      <c r="BF94" s="0" t="e">
        <f aca="false">hALT1($E$13:$G$1365,BD94,2)</f>
        <v>#VALUE!</v>
      </c>
      <c r="BG94" s="0" t="e">
        <f aca="false">Veloc($E$13:$G$1365,BD94,3)</f>
        <v>#VALUE!</v>
      </c>
      <c r="BH94" s="0" t="e">
        <f aca="false">IF(BF94&lt;hT,$G$5+alfa*(BF94-ho),TT)</f>
        <v>#VALUE!</v>
      </c>
      <c r="BI94" s="0" t="e">
        <f aca="false">IF(BF94&lt;hT,pSL*(1/(1+alfa*BF94/($G$5-alfa*ho)))^(go/(Rair*alfa)),pT*EXP(-go*(BF94-hT)/(Rair*TT)))</f>
        <v>#VALUE!</v>
      </c>
      <c r="BJ94" s="0" t="e">
        <f aca="false">Mch(BG94,BH94,Rair,gamma)</f>
        <v>#VALUE!</v>
      </c>
      <c r="BK94" s="0" t="e">
        <f aca="false">Cpex(Cp0,BJ94,$N$9,$L$13:$M$19)</f>
        <v>#VALUE!</v>
      </c>
      <c r="BL94" s="0" t="e">
        <f aca="false">pex(BI94,BJ94,gamma,BK94)</f>
        <v>#VALUE!</v>
      </c>
      <c r="BM94" s="0" t="e">
        <f aca="false">MachThroat(gamma,BL94,BE94)</f>
        <v>#VALUE!</v>
      </c>
      <c r="BN94" s="0" t="e">
        <f aca="false">CN(BM94,CSON,CINC)</f>
        <v>#VALUE!</v>
      </c>
      <c r="BO94" s="0" t="e">
        <f aca="false">DPDT(Constant,BN94,BM94,gamma,BE94,BL94)</f>
        <v>#VALUE!</v>
      </c>
      <c r="BP94" s="0" t="e">
        <f aca="false">pC+deltaT*(pdot+2*pdot2+2*pdot3+pdot4)/6</f>
        <v>#VALUE!</v>
      </c>
      <c r="BQ94" s="0" t="s">
        <v>134</v>
      </c>
      <c r="BR94" s="0" t="n">
        <f aca="false">Q94</f>
        <v>0.890000000000001</v>
      </c>
      <c r="BS94" s="0" t="e">
        <f aca="false">R94/144</f>
        <v>#VALUE!</v>
      </c>
      <c r="BT94" s="0" t="e">
        <f aca="false">pX/144</f>
        <v>#VALUE!</v>
      </c>
      <c r="BU94" s="0" t="e">
        <f aca="false">pa/144</f>
        <v>#VALUE!</v>
      </c>
      <c r="BV94" s="11" t="n">
        <f aca="false">BR94</f>
        <v>0.890000000000001</v>
      </c>
      <c r="BW94" s="12" t="e">
        <f aca="false">(pC-pX)/144</f>
        <v>#VALUE!</v>
      </c>
      <c r="BX94" s="0" t="s">
        <v>134</v>
      </c>
      <c r="BZ94" s="0" t="s">
        <v>134</v>
      </c>
      <c r="CA94" s="0" t="s">
        <v>134</v>
      </c>
      <c r="CB94" s="0" t="s">
        <v>134</v>
      </c>
      <c r="CC94" s="0" t="s">
        <v>134</v>
      </c>
      <c r="CD94" s="0" t="s">
        <v>134</v>
      </c>
      <c r="CE94" s="0" t="s">
        <v>134</v>
      </c>
    </row>
    <row r="95" customFormat="false" ht="12.75" hidden="false" customHeight="false" outlineLevel="0" collapsed="false">
      <c r="E95" s="9" t="n">
        <v>0.82</v>
      </c>
      <c r="F95" s="9" t="n">
        <v>1953.17157693618</v>
      </c>
      <c r="G95" s="9" t="n">
        <v>157.172528679289</v>
      </c>
      <c r="P95" s="6"/>
      <c r="Q95" s="0" t="n">
        <f aca="false">Q94+deltaT</f>
        <v>0.900000000000001</v>
      </c>
      <c r="R95" s="0" t="e">
        <f aca="false">BP94</f>
        <v>#VALUE!</v>
      </c>
      <c r="S95" s="0" t="e">
        <f aca="false">hALT1($E$13:$G$1365,Q95,2)</f>
        <v>#VALUE!</v>
      </c>
      <c r="T95" s="0" t="e">
        <f aca="false">Veloc($E$13:$G$1365,Q95,3)</f>
        <v>#VALUE!</v>
      </c>
      <c r="U95" s="0" t="e">
        <f aca="false">IF(S95&lt;hT,$G$5+alfa*(S95-ho),TT)</f>
        <v>#VALUE!</v>
      </c>
      <c r="V95" s="0" t="e">
        <f aca="false">IF(S95&lt;hT,pSL*(1/(1+alfa*S95/($G$5-alfa*ho)))^(go/(Rair*alfa)),pT*EXP(-go*(S95-hT)/(Rair*TT)))</f>
        <v>#VALUE!</v>
      </c>
      <c r="W95" s="0" t="e">
        <f aca="false">Mch(T95,U95,Rair,gamma)</f>
        <v>#VALUE!</v>
      </c>
      <c r="X95" s="0" t="e">
        <f aca="false">Cpex(Cp0,W95,$N$9,$L$13:$M$19)</f>
        <v>#VALUE!</v>
      </c>
      <c r="Y95" s="0" t="e">
        <f aca="false">pex(V95,W95,gamma,X95)</f>
        <v>#VALUE!</v>
      </c>
      <c r="Z95" s="0" t="e">
        <f aca="false">MachThroat(gamma,Y95,R95)</f>
        <v>#VALUE!</v>
      </c>
      <c r="AA95" s="0" t="e">
        <f aca="false">CN(Z95,CSON,CINC)</f>
        <v>#VALUE!</v>
      </c>
      <c r="AB95" s="0" t="e">
        <f aca="false">DPDT(Constant,AA95,Z95,gamma,R95,Y95)</f>
        <v>#VALUE!</v>
      </c>
      <c r="AC95" s="0" t="s">
        <v>134</v>
      </c>
      <c r="AD95" s="0" t="n">
        <f aca="false">Q95+deltaT/2</f>
        <v>0.905000000000001</v>
      </c>
      <c r="AE95" s="0" t="e">
        <f aca="false">pC+deltaT*pdot/2</f>
        <v>#VALUE!</v>
      </c>
      <c r="AF95" s="0" t="e">
        <f aca="false">hALT1($E$13:$G$1365,AD95,2)</f>
        <v>#VALUE!</v>
      </c>
      <c r="AG95" s="0" t="e">
        <f aca="false">Veloc($E$13:$G$1365,AD95,3)</f>
        <v>#VALUE!</v>
      </c>
      <c r="AH95" s="0" t="e">
        <f aca="false">IF(AF95&lt;hT,$G$5+alfa*(AF95-ho),TT)</f>
        <v>#VALUE!</v>
      </c>
      <c r="AI95" s="0" t="e">
        <f aca="false">IF(AF95&lt;hT,pSL*(1/(1+alfa*AF95/($G$5-alfa*ho)))^(go/(Rair*alfa)),pT*EXP(-go*(AF95-hT)/(Rair*TT)))</f>
        <v>#VALUE!</v>
      </c>
      <c r="AJ95" s="0" t="e">
        <f aca="false">Mch(AG95,AH95,Rair,gamma)</f>
        <v>#VALUE!</v>
      </c>
      <c r="AK95" s="0" t="e">
        <f aca="false">Cpex(Cp0,AJ95,$N$9,$L$13:$M$19)</f>
        <v>#VALUE!</v>
      </c>
      <c r="AL95" s="0" t="e">
        <f aca="false">pex(AI95,AJ95,gamma,AK95)</f>
        <v>#VALUE!</v>
      </c>
      <c r="AM95" s="0" t="e">
        <f aca="false">MachThroat(gamma,AL95,AE95)</f>
        <v>#VALUE!</v>
      </c>
      <c r="AN95" s="0" t="e">
        <f aca="false">CN(AM95,CSON,CINC)</f>
        <v>#VALUE!</v>
      </c>
      <c r="AO95" s="0" t="e">
        <f aca="false">DPDT(Constant,AN95,AM95,gamma,AE95,AL95)</f>
        <v>#VALUE!</v>
      </c>
      <c r="AP95" s="0" t="s">
        <v>134</v>
      </c>
      <c r="AQ95" s="0" t="n">
        <f aca="false">Q95+deltaT/2</f>
        <v>0.905000000000001</v>
      </c>
      <c r="AR95" s="0" t="e">
        <f aca="false">pC+deltaT*pdot2/2</f>
        <v>#VALUE!</v>
      </c>
      <c r="AS95" s="0" t="e">
        <f aca="false">hALT1($E$13:$G$1365,AQ95,2)</f>
        <v>#VALUE!</v>
      </c>
      <c r="AT95" s="0" t="e">
        <f aca="false">Veloc($E$13:$G$1365,AQ95,3)</f>
        <v>#VALUE!</v>
      </c>
      <c r="AU95" s="0" t="e">
        <f aca="false">IF(AS95&lt;hT,$G$5+alfa*(AS95-ho),TT)</f>
        <v>#VALUE!</v>
      </c>
      <c r="AV95" s="0" t="e">
        <f aca="false">IF(AS95&lt;hT,pSL*(1/(1+alfa*AF95/($G$5-alfa*ho)))^(go/(Rair*alfa)),pT*EXP(-go*(AF95-hT)/(Rair*TT)))</f>
        <v>#VALUE!</v>
      </c>
      <c r="AW95" s="0" t="e">
        <f aca="false">Mch(AT95,AU95,Rair,gamma)</f>
        <v>#VALUE!</v>
      </c>
      <c r="AX95" s="0" t="e">
        <f aca="false">Cpex(Cp0,AW95,$N$9,$L$13:$M$19)</f>
        <v>#VALUE!</v>
      </c>
      <c r="AY95" s="0" t="e">
        <f aca="false">pex(AV95,AW95,gamma,AX95)</f>
        <v>#VALUE!</v>
      </c>
      <c r="AZ95" s="0" t="e">
        <f aca="false">MachThroat(gamma,AY95,AR95)</f>
        <v>#VALUE!</v>
      </c>
      <c r="BA95" s="0" t="e">
        <f aca="false">CN(AZ95,CSON,CINC)</f>
        <v>#VALUE!</v>
      </c>
      <c r="BB95" s="0" t="e">
        <f aca="false">DPDT(Constant,BA95,AZ95,gamma,AR95,AY95)</f>
        <v>#VALUE!</v>
      </c>
      <c r="BC95" s="0" t="s">
        <v>134</v>
      </c>
      <c r="BD95" s="0" t="n">
        <f aca="false">Q95+deltaT</f>
        <v>0.910000000000001</v>
      </c>
      <c r="BE95" s="0" t="e">
        <f aca="false">pC+deltaT*pdot3</f>
        <v>#VALUE!</v>
      </c>
      <c r="BF95" s="0" t="e">
        <f aca="false">hALT1($E$13:$G$1365,BD95,2)</f>
        <v>#VALUE!</v>
      </c>
      <c r="BG95" s="0" t="e">
        <f aca="false">Veloc($E$13:$G$1365,BD95,3)</f>
        <v>#VALUE!</v>
      </c>
      <c r="BH95" s="0" t="e">
        <f aca="false">IF(BF95&lt;hT,$G$5+alfa*(BF95-ho),TT)</f>
        <v>#VALUE!</v>
      </c>
      <c r="BI95" s="0" t="e">
        <f aca="false">IF(BF95&lt;hT,pSL*(1/(1+alfa*BF95/($G$5-alfa*ho)))^(go/(Rair*alfa)),pT*EXP(-go*(BF95-hT)/(Rair*TT)))</f>
        <v>#VALUE!</v>
      </c>
      <c r="BJ95" s="0" t="e">
        <f aca="false">Mch(BG95,BH95,Rair,gamma)</f>
        <v>#VALUE!</v>
      </c>
      <c r="BK95" s="0" t="e">
        <f aca="false">Cpex(Cp0,BJ95,$N$9,$L$13:$M$19)</f>
        <v>#VALUE!</v>
      </c>
      <c r="BL95" s="0" t="e">
        <f aca="false">pex(BI95,BJ95,gamma,BK95)</f>
        <v>#VALUE!</v>
      </c>
      <c r="BM95" s="0" t="e">
        <f aca="false">MachThroat(gamma,BL95,BE95)</f>
        <v>#VALUE!</v>
      </c>
      <c r="BN95" s="0" t="e">
        <f aca="false">CN(BM95,CSON,CINC)</f>
        <v>#VALUE!</v>
      </c>
      <c r="BO95" s="0" t="e">
        <f aca="false">DPDT(Constant,BN95,BM95,gamma,BE95,BL95)</f>
        <v>#VALUE!</v>
      </c>
      <c r="BP95" s="0" t="e">
        <f aca="false">pC+deltaT*(pdot+2*pdot2+2*pdot3+pdot4)/6</f>
        <v>#VALUE!</v>
      </c>
      <c r="BQ95" s="0" t="s">
        <v>134</v>
      </c>
      <c r="BR95" s="0" t="n">
        <f aca="false">Q95</f>
        <v>0.900000000000001</v>
      </c>
      <c r="BS95" s="0" t="e">
        <f aca="false">R95/144</f>
        <v>#VALUE!</v>
      </c>
      <c r="BT95" s="0" t="e">
        <f aca="false">pX/144</f>
        <v>#VALUE!</v>
      </c>
      <c r="BU95" s="0" t="e">
        <f aca="false">pa/144</f>
        <v>#VALUE!</v>
      </c>
      <c r="BV95" s="11" t="n">
        <f aca="false">BR95</f>
        <v>0.900000000000001</v>
      </c>
      <c r="BW95" s="12" t="e">
        <f aca="false">(pC-pX)/144</f>
        <v>#VALUE!</v>
      </c>
      <c r="BX95" s="0" t="s">
        <v>134</v>
      </c>
      <c r="BZ95" s="0" t="s">
        <v>134</v>
      </c>
      <c r="CA95" s="0" t="s">
        <v>134</v>
      </c>
      <c r="CB95" s="0" t="s">
        <v>134</v>
      </c>
      <c r="CC95" s="0" t="s">
        <v>134</v>
      </c>
      <c r="CD95" s="0" t="s">
        <v>134</v>
      </c>
      <c r="CE95" s="0" t="s">
        <v>134</v>
      </c>
    </row>
    <row r="96" customFormat="false" ht="12.75" hidden="false" customHeight="false" outlineLevel="0" collapsed="false">
      <c r="E96" s="9" t="n">
        <v>0.83</v>
      </c>
      <c r="F96" s="9" t="n">
        <v>1954.7550502984</v>
      </c>
      <c r="G96" s="9" t="n">
        <v>159.522602108999</v>
      </c>
      <c r="P96" s="6"/>
      <c r="Q96" s="0" t="n">
        <f aca="false">Q95+deltaT</f>
        <v>0.910000000000001</v>
      </c>
      <c r="R96" s="0" t="e">
        <f aca="false">BP95</f>
        <v>#VALUE!</v>
      </c>
      <c r="S96" s="0" t="e">
        <f aca="false">hALT1($E$13:$G$1365,Q96,2)</f>
        <v>#VALUE!</v>
      </c>
      <c r="T96" s="0" t="e">
        <f aca="false">Veloc($E$13:$G$1365,Q96,3)</f>
        <v>#VALUE!</v>
      </c>
      <c r="U96" s="0" t="e">
        <f aca="false">IF(S96&lt;hT,$G$5+alfa*(S96-ho),TT)</f>
        <v>#VALUE!</v>
      </c>
      <c r="V96" s="0" t="e">
        <f aca="false">IF(S96&lt;hT,pSL*(1/(1+alfa*S96/($G$5-alfa*ho)))^(go/(Rair*alfa)),pT*EXP(-go*(S96-hT)/(Rair*TT)))</f>
        <v>#VALUE!</v>
      </c>
      <c r="W96" s="0" t="e">
        <f aca="false">Mch(T96,U96,Rair,gamma)</f>
        <v>#VALUE!</v>
      </c>
      <c r="X96" s="0" t="e">
        <f aca="false">Cpex(Cp0,W96,$N$9,$L$13:$M$19)</f>
        <v>#VALUE!</v>
      </c>
      <c r="Y96" s="0" t="e">
        <f aca="false">pex(V96,W96,gamma,X96)</f>
        <v>#VALUE!</v>
      </c>
      <c r="Z96" s="0" t="e">
        <f aca="false">MachThroat(gamma,Y96,R96)</f>
        <v>#VALUE!</v>
      </c>
      <c r="AA96" s="0" t="e">
        <f aca="false">CN(Z96,CSON,CINC)</f>
        <v>#VALUE!</v>
      </c>
      <c r="AB96" s="0" t="e">
        <f aca="false">DPDT(Constant,AA96,Z96,gamma,R96,Y96)</f>
        <v>#VALUE!</v>
      </c>
      <c r="AC96" s="0" t="s">
        <v>134</v>
      </c>
      <c r="AD96" s="0" t="n">
        <f aca="false">Q96+deltaT/2</f>
        <v>0.915000000000001</v>
      </c>
      <c r="AE96" s="0" t="e">
        <f aca="false">pC+deltaT*pdot/2</f>
        <v>#VALUE!</v>
      </c>
      <c r="AF96" s="0" t="e">
        <f aca="false">hALT1($E$13:$G$1365,AD96,2)</f>
        <v>#VALUE!</v>
      </c>
      <c r="AG96" s="0" t="e">
        <f aca="false">Veloc($E$13:$G$1365,AD96,3)</f>
        <v>#VALUE!</v>
      </c>
      <c r="AH96" s="0" t="e">
        <f aca="false">IF(AF96&lt;hT,$G$5+alfa*(AF96-ho),TT)</f>
        <v>#VALUE!</v>
      </c>
      <c r="AI96" s="0" t="e">
        <f aca="false">IF(AF96&lt;hT,pSL*(1/(1+alfa*AF96/($G$5-alfa*ho)))^(go/(Rair*alfa)),pT*EXP(-go*(AF96-hT)/(Rair*TT)))</f>
        <v>#VALUE!</v>
      </c>
      <c r="AJ96" s="0" t="e">
        <f aca="false">Mch(AG96,AH96,Rair,gamma)</f>
        <v>#VALUE!</v>
      </c>
      <c r="AK96" s="0" t="e">
        <f aca="false">Cpex(Cp0,AJ96,$N$9,$L$13:$M$19)</f>
        <v>#VALUE!</v>
      </c>
      <c r="AL96" s="0" t="e">
        <f aca="false">pex(AI96,AJ96,gamma,AK96)</f>
        <v>#VALUE!</v>
      </c>
      <c r="AM96" s="0" t="e">
        <f aca="false">MachThroat(gamma,AL96,AE96)</f>
        <v>#VALUE!</v>
      </c>
      <c r="AN96" s="0" t="e">
        <f aca="false">CN(AM96,CSON,CINC)</f>
        <v>#VALUE!</v>
      </c>
      <c r="AO96" s="0" t="e">
        <f aca="false">DPDT(Constant,AN96,AM96,gamma,AE96,AL96)</f>
        <v>#VALUE!</v>
      </c>
      <c r="AP96" s="0" t="s">
        <v>134</v>
      </c>
      <c r="AQ96" s="0" t="n">
        <f aca="false">Q96+deltaT/2</f>
        <v>0.915000000000001</v>
      </c>
      <c r="AR96" s="0" t="e">
        <f aca="false">pC+deltaT*pdot2/2</f>
        <v>#VALUE!</v>
      </c>
      <c r="AS96" s="0" t="e">
        <f aca="false">hALT1($E$13:$G$1365,AQ96,2)</f>
        <v>#VALUE!</v>
      </c>
      <c r="AT96" s="0" t="e">
        <f aca="false">Veloc($E$13:$G$1365,AQ96,3)</f>
        <v>#VALUE!</v>
      </c>
      <c r="AU96" s="0" t="e">
        <f aca="false">IF(AS96&lt;hT,$G$5+alfa*(AS96-ho),TT)</f>
        <v>#VALUE!</v>
      </c>
      <c r="AV96" s="0" t="e">
        <f aca="false">IF(AS96&lt;hT,pSL*(1/(1+alfa*AF96/($G$5-alfa*ho)))^(go/(Rair*alfa)),pT*EXP(-go*(AF96-hT)/(Rair*TT)))</f>
        <v>#VALUE!</v>
      </c>
      <c r="AW96" s="0" t="e">
        <f aca="false">Mch(AT96,AU96,Rair,gamma)</f>
        <v>#VALUE!</v>
      </c>
      <c r="AX96" s="0" t="e">
        <f aca="false">Cpex(Cp0,AW96,$N$9,$L$13:$M$19)</f>
        <v>#VALUE!</v>
      </c>
      <c r="AY96" s="0" t="e">
        <f aca="false">pex(AV96,AW96,gamma,AX96)</f>
        <v>#VALUE!</v>
      </c>
      <c r="AZ96" s="0" t="e">
        <f aca="false">MachThroat(gamma,AY96,AR96)</f>
        <v>#VALUE!</v>
      </c>
      <c r="BA96" s="0" t="e">
        <f aca="false">CN(AZ96,CSON,CINC)</f>
        <v>#VALUE!</v>
      </c>
      <c r="BB96" s="0" t="e">
        <f aca="false">DPDT(Constant,BA96,AZ96,gamma,AR96,AY96)</f>
        <v>#VALUE!</v>
      </c>
      <c r="BC96" s="0" t="s">
        <v>134</v>
      </c>
      <c r="BD96" s="0" t="n">
        <f aca="false">Q96+deltaT</f>
        <v>0.920000000000001</v>
      </c>
      <c r="BE96" s="0" t="e">
        <f aca="false">pC+deltaT*pdot3</f>
        <v>#VALUE!</v>
      </c>
      <c r="BF96" s="0" t="e">
        <f aca="false">hALT1($E$13:$G$1365,BD96,2)</f>
        <v>#VALUE!</v>
      </c>
      <c r="BG96" s="0" t="e">
        <f aca="false">Veloc($E$13:$G$1365,BD96,3)</f>
        <v>#VALUE!</v>
      </c>
      <c r="BH96" s="0" t="e">
        <f aca="false">IF(BF96&lt;hT,$G$5+alfa*(BF96-ho),TT)</f>
        <v>#VALUE!</v>
      </c>
      <c r="BI96" s="0" t="e">
        <f aca="false">IF(BF96&lt;hT,pSL*(1/(1+alfa*BF96/($G$5-alfa*ho)))^(go/(Rair*alfa)),pT*EXP(-go*(BF96-hT)/(Rair*TT)))</f>
        <v>#VALUE!</v>
      </c>
      <c r="BJ96" s="0" t="e">
        <f aca="false">Mch(BG96,BH96,Rair,gamma)</f>
        <v>#VALUE!</v>
      </c>
      <c r="BK96" s="0" t="e">
        <f aca="false">Cpex(Cp0,BJ96,$N$9,$L$13:$M$19)</f>
        <v>#VALUE!</v>
      </c>
      <c r="BL96" s="0" t="e">
        <f aca="false">pex(BI96,BJ96,gamma,BK96)</f>
        <v>#VALUE!</v>
      </c>
      <c r="BM96" s="0" t="e">
        <f aca="false">MachThroat(gamma,BL96,BE96)</f>
        <v>#VALUE!</v>
      </c>
      <c r="BN96" s="0" t="e">
        <f aca="false">CN(BM96,CSON,CINC)</f>
        <v>#VALUE!</v>
      </c>
      <c r="BO96" s="0" t="e">
        <f aca="false">DPDT(Constant,BN96,BM96,gamma,BE96,BL96)</f>
        <v>#VALUE!</v>
      </c>
      <c r="BP96" s="0" t="e">
        <f aca="false">pC+deltaT*(pdot+2*pdot2+2*pdot3+pdot4)/6</f>
        <v>#VALUE!</v>
      </c>
      <c r="BQ96" s="0" t="s">
        <v>134</v>
      </c>
      <c r="BR96" s="0" t="n">
        <f aca="false">Q96</f>
        <v>0.910000000000001</v>
      </c>
      <c r="BS96" s="0" t="e">
        <f aca="false">R96/144</f>
        <v>#VALUE!</v>
      </c>
      <c r="BT96" s="0" t="e">
        <f aca="false">pX/144</f>
        <v>#VALUE!</v>
      </c>
      <c r="BU96" s="0" t="e">
        <f aca="false">pa/144</f>
        <v>#VALUE!</v>
      </c>
      <c r="BV96" s="11" t="n">
        <f aca="false">BR96</f>
        <v>0.910000000000001</v>
      </c>
      <c r="BW96" s="12" t="e">
        <f aca="false">(pC-pX)/144</f>
        <v>#VALUE!</v>
      </c>
      <c r="BX96" s="0" t="s">
        <v>134</v>
      </c>
      <c r="BZ96" s="0" t="s">
        <v>134</v>
      </c>
      <c r="CA96" s="0" t="s">
        <v>134</v>
      </c>
      <c r="CB96" s="0" t="s">
        <v>134</v>
      </c>
      <c r="CC96" s="0" t="s">
        <v>134</v>
      </c>
      <c r="CD96" s="0" t="s">
        <v>134</v>
      </c>
      <c r="CE96" s="0" t="s">
        <v>134</v>
      </c>
    </row>
    <row r="97" customFormat="false" ht="12.75" hidden="false" customHeight="false" outlineLevel="0" collapsed="false">
      <c r="E97" s="9" t="n">
        <v>0.84</v>
      </c>
      <c r="F97" s="9" t="n">
        <v>1956.36203814007</v>
      </c>
      <c r="G97" s="9" t="n">
        <v>161.875424054315</v>
      </c>
      <c r="P97" s="6"/>
      <c r="Q97" s="0" t="n">
        <f aca="false">Q96+deltaT</f>
        <v>0.920000000000001</v>
      </c>
      <c r="R97" s="0" t="e">
        <f aca="false">BP96</f>
        <v>#VALUE!</v>
      </c>
      <c r="S97" s="0" t="e">
        <f aca="false">hALT1($E$13:$G$1365,Q97,2)</f>
        <v>#VALUE!</v>
      </c>
      <c r="T97" s="0" t="e">
        <f aca="false">Veloc($E$13:$G$1365,Q97,3)</f>
        <v>#VALUE!</v>
      </c>
      <c r="U97" s="0" t="e">
        <f aca="false">IF(S97&lt;hT,$G$5+alfa*(S97-ho),TT)</f>
        <v>#VALUE!</v>
      </c>
      <c r="V97" s="0" t="e">
        <f aca="false">IF(S97&lt;hT,pSL*(1/(1+alfa*S97/($G$5-alfa*ho)))^(go/(Rair*alfa)),pT*EXP(-go*(S97-hT)/(Rair*TT)))</f>
        <v>#VALUE!</v>
      </c>
      <c r="W97" s="0" t="e">
        <f aca="false">Mch(T97,U97,Rair,gamma)</f>
        <v>#VALUE!</v>
      </c>
      <c r="X97" s="0" t="e">
        <f aca="false">Cpex(Cp0,W97,$N$9,$L$13:$M$19)</f>
        <v>#VALUE!</v>
      </c>
      <c r="Y97" s="0" t="e">
        <f aca="false">pex(V97,W97,gamma,X97)</f>
        <v>#VALUE!</v>
      </c>
      <c r="Z97" s="0" t="e">
        <f aca="false">MachThroat(gamma,Y97,R97)</f>
        <v>#VALUE!</v>
      </c>
      <c r="AA97" s="0" t="e">
        <f aca="false">CN(Z97,CSON,CINC)</f>
        <v>#VALUE!</v>
      </c>
      <c r="AB97" s="0" t="e">
        <f aca="false">DPDT(Constant,AA97,Z97,gamma,R97,Y97)</f>
        <v>#VALUE!</v>
      </c>
      <c r="AC97" s="0" t="s">
        <v>134</v>
      </c>
      <c r="AD97" s="0" t="n">
        <f aca="false">Q97+deltaT/2</f>
        <v>0.925000000000001</v>
      </c>
      <c r="AE97" s="0" t="e">
        <f aca="false">pC+deltaT*pdot/2</f>
        <v>#VALUE!</v>
      </c>
      <c r="AF97" s="0" t="e">
        <f aca="false">hALT1($E$13:$G$1365,AD97,2)</f>
        <v>#VALUE!</v>
      </c>
      <c r="AG97" s="0" t="e">
        <f aca="false">Veloc($E$13:$G$1365,AD97,3)</f>
        <v>#VALUE!</v>
      </c>
      <c r="AH97" s="0" t="e">
        <f aca="false">IF(AF97&lt;hT,$G$5+alfa*(AF97-ho),TT)</f>
        <v>#VALUE!</v>
      </c>
      <c r="AI97" s="0" t="e">
        <f aca="false">IF(AF97&lt;hT,pSL*(1/(1+alfa*AF97/($G$5-alfa*ho)))^(go/(Rair*alfa)),pT*EXP(-go*(AF97-hT)/(Rair*TT)))</f>
        <v>#VALUE!</v>
      </c>
      <c r="AJ97" s="0" t="e">
        <f aca="false">Mch(AG97,AH97,Rair,gamma)</f>
        <v>#VALUE!</v>
      </c>
      <c r="AK97" s="0" t="e">
        <f aca="false">Cpex(Cp0,AJ97,$N$9,$L$13:$M$19)</f>
        <v>#VALUE!</v>
      </c>
      <c r="AL97" s="0" t="e">
        <f aca="false">pex(AI97,AJ97,gamma,AK97)</f>
        <v>#VALUE!</v>
      </c>
      <c r="AM97" s="0" t="e">
        <f aca="false">MachThroat(gamma,AL97,AE97)</f>
        <v>#VALUE!</v>
      </c>
      <c r="AN97" s="0" t="e">
        <f aca="false">CN(AM97,CSON,CINC)</f>
        <v>#VALUE!</v>
      </c>
      <c r="AO97" s="0" t="e">
        <f aca="false">DPDT(Constant,AN97,AM97,gamma,AE97,AL97)</f>
        <v>#VALUE!</v>
      </c>
      <c r="AP97" s="0" t="s">
        <v>134</v>
      </c>
      <c r="AQ97" s="0" t="n">
        <f aca="false">Q97+deltaT/2</f>
        <v>0.925000000000001</v>
      </c>
      <c r="AR97" s="0" t="e">
        <f aca="false">pC+deltaT*pdot2/2</f>
        <v>#VALUE!</v>
      </c>
      <c r="AS97" s="0" t="e">
        <f aca="false">hALT1($E$13:$G$1365,AQ97,2)</f>
        <v>#VALUE!</v>
      </c>
      <c r="AT97" s="0" t="e">
        <f aca="false">Veloc($E$13:$G$1365,AQ97,3)</f>
        <v>#VALUE!</v>
      </c>
      <c r="AU97" s="0" t="e">
        <f aca="false">IF(AS97&lt;hT,$G$5+alfa*(AS97-ho),TT)</f>
        <v>#VALUE!</v>
      </c>
      <c r="AV97" s="0" t="e">
        <f aca="false">IF(AS97&lt;hT,pSL*(1/(1+alfa*AF97/($G$5-alfa*ho)))^(go/(Rair*alfa)),pT*EXP(-go*(AF97-hT)/(Rair*TT)))</f>
        <v>#VALUE!</v>
      </c>
      <c r="AW97" s="0" t="e">
        <f aca="false">Mch(AT97,AU97,Rair,gamma)</f>
        <v>#VALUE!</v>
      </c>
      <c r="AX97" s="0" t="e">
        <f aca="false">Cpex(Cp0,AW97,$N$9,$L$13:$M$19)</f>
        <v>#VALUE!</v>
      </c>
      <c r="AY97" s="0" t="e">
        <f aca="false">pex(AV97,AW97,gamma,AX97)</f>
        <v>#VALUE!</v>
      </c>
      <c r="AZ97" s="0" t="e">
        <f aca="false">MachThroat(gamma,AY97,AR97)</f>
        <v>#VALUE!</v>
      </c>
      <c r="BA97" s="0" t="e">
        <f aca="false">CN(AZ97,CSON,CINC)</f>
        <v>#VALUE!</v>
      </c>
      <c r="BB97" s="0" t="e">
        <f aca="false">DPDT(Constant,BA97,AZ97,gamma,AR97,AY97)</f>
        <v>#VALUE!</v>
      </c>
      <c r="BC97" s="0" t="s">
        <v>134</v>
      </c>
      <c r="BD97" s="0" t="n">
        <f aca="false">Q97+deltaT</f>
        <v>0.930000000000001</v>
      </c>
      <c r="BE97" s="0" t="e">
        <f aca="false">pC+deltaT*pdot3</f>
        <v>#VALUE!</v>
      </c>
      <c r="BF97" s="0" t="e">
        <f aca="false">hALT1($E$13:$G$1365,BD97,2)</f>
        <v>#VALUE!</v>
      </c>
      <c r="BG97" s="0" t="e">
        <f aca="false">Veloc($E$13:$G$1365,BD97,3)</f>
        <v>#VALUE!</v>
      </c>
      <c r="BH97" s="0" t="e">
        <f aca="false">IF(BF97&lt;hT,$G$5+alfa*(BF97-ho),TT)</f>
        <v>#VALUE!</v>
      </c>
      <c r="BI97" s="0" t="e">
        <f aca="false">IF(BF97&lt;hT,pSL*(1/(1+alfa*BF97/($G$5-alfa*ho)))^(go/(Rair*alfa)),pT*EXP(-go*(BF97-hT)/(Rair*TT)))</f>
        <v>#VALUE!</v>
      </c>
      <c r="BJ97" s="0" t="e">
        <f aca="false">Mch(BG97,BH97,Rair,gamma)</f>
        <v>#VALUE!</v>
      </c>
      <c r="BK97" s="0" t="e">
        <f aca="false">Cpex(Cp0,BJ97,$N$9,$L$13:$M$19)</f>
        <v>#VALUE!</v>
      </c>
      <c r="BL97" s="0" t="e">
        <f aca="false">pex(BI97,BJ97,gamma,BK97)</f>
        <v>#VALUE!</v>
      </c>
      <c r="BM97" s="0" t="e">
        <f aca="false">MachThroat(gamma,BL97,BE97)</f>
        <v>#VALUE!</v>
      </c>
      <c r="BN97" s="0" t="e">
        <f aca="false">CN(BM97,CSON,CINC)</f>
        <v>#VALUE!</v>
      </c>
      <c r="BO97" s="0" t="e">
        <f aca="false">DPDT(Constant,BN97,BM97,gamma,BE97,BL97)</f>
        <v>#VALUE!</v>
      </c>
      <c r="BP97" s="0" t="e">
        <f aca="false">pC+deltaT*(pdot+2*pdot2+2*pdot3+pdot4)/6</f>
        <v>#VALUE!</v>
      </c>
      <c r="BQ97" s="0" t="s">
        <v>134</v>
      </c>
      <c r="BR97" s="0" t="n">
        <f aca="false">Q97</f>
        <v>0.920000000000001</v>
      </c>
      <c r="BS97" s="0" t="e">
        <f aca="false">R97/144</f>
        <v>#VALUE!</v>
      </c>
      <c r="BT97" s="0" t="e">
        <f aca="false">pX/144</f>
        <v>#VALUE!</v>
      </c>
      <c r="BU97" s="0" t="e">
        <f aca="false">pa/144</f>
        <v>#VALUE!</v>
      </c>
      <c r="BV97" s="11" t="n">
        <f aca="false">BR97</f>
        <v>0.920000000000001</v>
      </c>
      <c r="BW97" s="12" t="e">
        <f aca="false">(pC-pX)/144</f>
        <v>#VALUE!</v>
      </c>
      <c r="BX97" s="0" t="s">
        <v>134</v>
      </c>
      <c r="BZ97" s="0" t="s">
        <v>134</v>
      </c>
      <c r="CA97" s="0" t="s">
        <v>134</v>
      </c>
      <c r="CB97" s="0" t="s">
        <v>134</v>
      </c>
      <c r="CC97" s="0" t="s">
        <v>134</v>
      </c>
      <c r="CD97" s="0" t="s">
        <v>134</v>
      </c>
      <c r="CE97" s="0" t="s">
        <v>134</v>
      </c>
    </row>
    <row r="98" customFormat="false" ht="12.75" hidden="false" customHeight="false" outlineLevel="0" collapsed="false">
      <c r="E98" s="9" t="n">
        <v>0.85</v>
      </c>
      <c r="F98" s="9" t="n">
        <v>1957.99256793092</v>
      </c>
      <c r="G98" s="9" t="n">
        <v>164.230991429866</v>
      </c>
      <c r="P98" s="6"/>
      <c r="Q98" s="0" t="n">
        <f aca="false">Q97+deltaT</f>
        <v>0.930000000000001</v>
      </c>
      <c r="R98" s="0" t="e">
        <f aca="false">BP97</f>
        <v>#VALUE!</v>
      </c>
      <c r="S98" s="0" t="e">
        <f aca="false">hALT1($E$13:$G$1365,Q98,2)</f>
        <v>#VALUE!</v>
      </c>
      <c r="T98" s="0" t="e">
        <f aca="false">Veloc($E$13:$G$1365,Q98,3)</f>
        <v>#VALUE!</v>
      </c>
      <c r="U98" s="0" t="e">
        <f aca="false">IF(S98&lt;hT,$G$5+alfa*(S98-ho),TT)</f>
        <v>#VALUE!</v>
      </c>
      <c r="V98" s="0" t="e">
        <f aca="false">IF(S98&lt;hT,pSL*(1/(1+alfa*S98/($G$5-alfa*ho)))^(go/(Rair*alfa)),pT*EXP(-go*(S98-hT)/(Rair*TT)))</f>
        <v>#VALUE!</v>
      </c>
      <c r="W98" s="0" t="e">
        <f aca="false">Mch(T98,U98,Rair,gamma)</f>
        <v>#VALUE!</v>
      </c>
      <c r="X98" s="0" t="e">
        <f aca="false">Cpex(Cp0,W98,$N$9,$L$13:$M$19)</f>
        <v>#VALUE!</v>
      </c>
      <c r="Y98" s="0" t="e">
        <f aca="false">pex(V98,W98,gamma,X98)</f>
        <v>#VALUE!</v>
      </c>
      <c r="Z98" s="0" t="e">
        <f aca="false">MachThroat(gamma,Y98,R98)</f>
        <v>#VALUE!</v>
      </c>
      <c r="AA98" s="0" t="e">
        <f aca="false">CN(Z98,CSON,CINC)</f>
        <v>#VALUE!</v>
      </c>
      <c r="AB98" s="0" t="e">
        <f aca="false">DPDT(Constant,AA98,Z98,gamma,R98,Y98)</f>
        <v>#VALUE!</v>
      </c>
      <c r="AC98" s="0" t="s">
        <v>134</v>
      </c>
      <c r="AD98" s="0" t="n">
        <f aca="false">Q98+deltaT/2</f>
        <v>0.935000000000001</v>
      </c>
      <c r="AE98" s="0" t="e">
        <f aca="false">pC+deltaT*pdot/2</f>
        <v>#VALUE!</v>
      </c>
      <c r="AF98" s="0" t="e">
        <f aca="false">hALT1($E$13:$G$1365,AD98,2)</f>
        <v>#VALUE!</v>
      </c>
      <c r="AG98" s="0" t="e">
        <f aca="false">Veloc($E$13:$G$1365,AD98,3)</f>
        <v>#VALUE!</v>
      </c>
      <c r="AH98" s="0" t="e">
        <f aca="false">IF(AF98&lt;hT,$G$5+alfa*(AF98-ho),TT)</f>
        <v>#VALUE!</v>
      </c>
      <c r="AI98" s="0" t="e">
        <f aca="false">IF(AF98&lt;hT,pSL*(1/(1+alfa*AF98/($G$5-alfa*ho)))^(go/(Rair*alfa)),pT*EXP(-go*(AF98-hT)/(Rair*TT)))</f>
        <v>#VALUE!</v>
      </c>
      <c r="AJ98" s="0" t="e">
        <f aca="false">Mch(AG98,AH98,Rair,gamma)</f>
        <v>#VALUE!</v>
      </c>
      <c r="AK98" s="0" t="e">
        <f aca="false">Cpex(Cp0,AJ98,$N$9,$L$13:$M$19)</f>
        <v>#VALUE!</v>
      </c>
      <c r="AL98" s="0" t="e">
        <f aca="false">pex(AI98,AJ98,gamma,AK98)</f>
        <v>#VALUE!</v>
      </c>
      <c r="AM98" s="0" t="e">
        <f aca="false">MachThroat(gamma,AL98,AE98)</f>
        <v>#VALUE!</v>
      </c>
      <c r="AN98" s="0" t="e">
        <f aca="false">CN(AM98,CSON,CINC)</f>
        <v>#VALUE!</v>
      </c>
      <c r="AO98" s="0" t="e">
        <f aca="false">DPDT(Constant,AN98,AM98,gamma,AE98,AL98)</f>
        <v>#VALUE!</v>
      </c>
      <c r="AP98" s="0" t="s">
        <v>134</v>
      </c>
      <c r="AQ98" s="0" t="n">
        <f aca="false">Q98+deltaT/2</f>
        <v>0.935000000000001</v>
      </c>
      <c r="AR98" s="0" t="e">
        <f aca="false">pC+deltaT*pdot2/2</f>
        <v>#VALUE!</v>
      </c>
      <c r="AS98" s="0" t="e">
        <f aca="false">hALT1($E$13:$G$1365,AQ98,2)</f>
        <v>#VALUE!</v>
      </c>
      <c r="AT98" s="0" t="e">
        <f aca="false">Veloc($E$13:$G$1365,AQ98,3)</f>
        <v>#VALUE!</v>
      </c>
      <c r="AU98" s="0" t="e">
        <f aca="false">IF(AS98&lt;hT,$G$5+alfa*(AS98-ho),TT)</f>
        <v>#VALUE!</v>
      </c>
      <c r="AV98" s="0" t="e">
        <f aca="false">IF(AS98&lt;hT,pSL*(1/(1+alfa*AF98/($G$5-alfa*ho)))^(go/(Rair*alfa)),pT*EXP(-go*(AF98-hT)/(Rair*TT)))</f>
        <v>#VALUE!</v>
      </c>
      <c r="AW98" s="0" t="e">
        <f aca="false">Mch(AT98,AU98,Rair,gamma)</f>
        <v>#VALUE!</v>
      </c>
      <c r="AX98" s="0" t="e">
        <f aca="false">Cpex(Cp0,AW98,$N$9,$L$13:$M$19)</f>
        <v>#VALUE!</v>
      </c>
      <c r="AY98" s="0" t="e">
        <f aca="false">pex(AV98,AW98,gamma,AX98)</f>
        <v>#VALUE!</v>
      </c>
      <c r="AZ98" s="0" t="e">
        <f aca="false">MachThroat(gamma,AY98,AR98)</f>
        <v>#VALUE!</v>
      </c>
      <c r="BA98" s="0" t="e">
        <f aca="false">CN(AZ98,CSON,CINC)</f>
        <v>#VALUE!</v>
      </c>
      <c r="BB98" s="0" t="e">
        <f aca="false">DPDT(Constant,BA98,AZ98,gamma,AR98,AY98)</f>
        <v>#VALUE!</v>
      </c>
      <c r="BC98" s="0" t="s">
        <v>134</v>
      </c>
      <c r="BD98" s="0" t="n">
        <f aca="false">Q98+deltaT</f>
        <v>0.940000000000001</v>
      </c>
      <c r="BE98" s="0" t="e">
        <f aca="false">pC+deltaT*pdot3</f>
        <v>#VALUE!</v>
      </c>
      <c r="BF98" s="0" t="e">
        <f aca="false">hALT1($E$13:$G$1365,BD98,2)</f>
        <v>#VALUE!</v>
      </c>
      <c r="BG98" s="0" t="e">
        <f aca="false">Veloc($E$13:$G$1365,BD98,3)</f>
        <v>#VALUE!</v>
      </c>
      <c r="BH98" s="0" t="e">
        <f aca="false">IF(BF98&lt;hT,$G$5+alfa*(BF98-ho),TT)</f>
        <v>#VALUE!</v>
      </c>
      <c r="BI98" s="0" t="e">
        <f aca="false">IF(BF98&lt;hT,pSL*(1/(1+alfa*BF98/($G$5-alfa*ho)))^(go/(Rair*alfa)),pT*EXP(-go*(BF98-hT)/(Rair*TT)))</f>
        <v>#VALUE!</v>
      </c>
      <c r="BJ98" s="0" t="e">
        <f aca="false">Mch(BG98,BH98,Rair,gamma)</f>
        <v>#VALUE!</v>
      </c>
      <c r="BK98" s="0" t="e">
        <f aca="false">Cpex(Cp0,BJ98,$N$9,$L$13:$M$19)</f>
        <v>#VALUE!</v>
      </c>
      <c r="BL98" s="0" t="e">
        <f aca="false">pex(BI98,BJ98,gamma,BK98)</f>
        <v>#VALUE!</v>
      </c>
      <c r="BM98" s="0" t="e">
        <f aca="false">MachThroat(gamma,BL98,BE98)</f>
        <v>#VALUE!</v>
      </c>
      <c r="BN98" s="0" t="e">
        <f aca="false">CN(BM98,CSON,CINC)</f>
        <v>#VALUE!</v>
      </c>
      <c r="BO98" s="0" t="e">
        <f aca="false">DPDT(Constant,BN98,BM98,gamma,BE98,BL98)</f>
        <v>#VALUE!</v>
      </c>
      <c r="BP98" s="0" t="e">
        <f aca="false">pC+deltaT*(pdot+2*pdot2+2*pdot3+pdot4)/6</f>
        <v>#VALUE!</v>
      </c>
      <c r="BQ98" s="0" t="s">
        <v>134</v>
      </c>
      <c r="BR98" s="0" t="n">
        <f aca="false">Q98</f>
        <v>0.930000000000001</v>
      </c>
      <c r="BS98" s="0" t="e">
        <f aca="false">R98/144</f>
        <v>#VALUE!</v>
      </c>
      <c r="BT98" s="0" t="e">
        <f aca="false">pX/144</f>
        <v>#VALUE!</v>
      </c>
      <c r="BU98" s="0" t="e">
        <f aca="false">pa/144</f>
        <v>#VALUE!</v>
      </c>
      <c r="BV98" s="11" t="n">
        <f aca="false">BR98</f>
        <v>0.930000000000001</v>
      </c>
      <c r="BW98" s="12" t="e">
        <f aca="false">(pC-pX)/144</f>
        <v>#VALUE!</v>
      </c>
      <c r="BX98" s="0" t="s">
        <v>134</v>
      </c>
      <c r="BZ98" s="0" t="s">
        <v>134</v>
      </c>
      <c r="CA98" s="0" t="s">
        <v>134</v>
      </c>
      <c r="CB98" s="0" t="s">
        <v>134</v>
      </c>
      <c r="CC98" s="0" t="s">
        <v>134</v>
      </c>
      <c r="CD98" s="0" t="s">
        <v>134</v>
      </c>
      <c r="CE98" s="0" t="s">
        <v>134</v>
      </c>
    </row>
    <row r="99" customFormat="false" ht="12.75" hidden="false" customHeight="false" outlineLevel="0" collapsed="false">
      <c r="E99" s="9" t="n">
        <v>0.86</v>
      </c>
      <c r="F99" s="9" t="n">
        <v>1959.64666710983</v>
      </c>
      <c r="G99" s="9" t="n">
        <v>166.589301152209</v>
      </c>
      <c r="P99" s="6"/>
      <c r="Q99" s="0" t="n">
        <f aca="false">Q98+deltaT</f>
        <v>0.940000000000001</v>
      </c>
      <c r="R99" s="0" t="e">
        <f aca="false">BP98</f>
        <v>#VALUE!</v>
      </c>
      <c r="S99" s="0" t="e">
        <f aca="false">hALT1($E$13:$G$1365,Q99,2)</f>
        <v>#VALUE!</v>
      </c>
      <c r="T99" s="0" t="e">
        <f aca="false">Veloc($E$13:$G$1365,Q99,3)</f>
        <v>#VALUE!</v>
      </c>
      <c r="U99" s="0" t="e">
        <f aca="false">IF(S99&lt;hT,$G$5+alfa*(S99-ho),TT)</f>
        <v>#VALUE!</v>
      </c>
      <c r="V99" s="0" t="e">
        <f aca="false">IF(S99&lt;hT,pSL*(1/(1+alfa*S99/($G$5-alfa*ho)))^(go/(Rair*alfa)),pT*EXP(-go*(S99-hT)/(Rair*TT)))</f>
        <v>#VALUE!</v>
      </c>
      <c r="W99" s="0" t="e">
        <f aca="false">Mch(T99,U99,Rair,gamma)</f>
        <v>#VALUE!</v>
      </c>
      <c r="X99" s="0" t="e">
        <f aca="false">Cpex(Cp0,W99,$N$9,$L$13:$M$19)</f>
        <v>#VALUE!</v>
      </c>
      <c r="Y99" s="0" t="e">
        <f aca="false">pex(V99,W99,gamma,X99)</f>
        <v>#VALUE!</v>
      </c>
      <c r="Z99" s="0" t="e">
        <f aca="false">MachThroat(gamma,Y99,R99)</f>
        <v>#VALUE!</v>
      </c>
      <c r="AA99" s="0" t="e">
        <f aca="false">CN(Z99,CSON,CINC)</f>
        <v>#VALUE!</v>
      </c>
      <c r="AB99" s="0" t="e">
        <f aca="false">DPDT(Constant,AA99,Z99,gamma,R99,Y99)</f>
        <v>#VALUE!</v>
      </c>
      <c r="AC99" s="0" t="s">
        <v>134</v>
      </c>
      <c r="AD99" s="0" t="n">
        <f aca="false">Q99+deltaT/2</f>
        <v>0.945000000000001</v>
      </c>
      <c r="AE99" s="0" t="e">
        <f aca="false">pC+deltaT*pdot/2</f>
        <v>#VALUE!</v>
      </c>
      <c r="AF99" s="0" t="e">
        <f aca="false">hALT1($E$13:$G$1365,AD99,2)</f>
        <v>#VALUE!</v>
      </c>
      <c r="AG99" s="0" t="e">
        <f aca="false">Veloc($E$13:$G$1365,AD99,3)</f>
        <v>#VALUE!</v>
      </c>
      <c r="AH99" s="0" t="e">
        <f aca="false">IF(AF99&lt;hT,$G$5+alfa*(AF99-ho),TT)</f>
        <v>#VALUE!</v>
      </c>
      <c r="AI99" s="0" t="e">
        <f aca="false">IF(AF99&lt;hT,pSL*(1/(1+alfa*AF99/($G$5-alfa*ho)))^(go/(Rair*alfa)),pT*EXP(-go*(AF99-hT)/(Rair*TT)))</f>
        <v>#VALUE!</v>
      </c>
      <c r="AJ99" s="0" t="e">
        <f aca="false">Mch(AG99,AH99,Rair,gamma)</f>
        <v>#VALUE!</v>
      </c>
      <c r="AK99" s="0" t="e">
        <f aca="false">Cpex(Cp0,AJ99,$N$9,$L$13:$M$19)</f>
        <v>#VALUE!</v>
      </c>
      <c r="AL99" s="0" t="e">
        <f aca="false">pex(AI99,AJ99,gamma,AK99)</f>
        <v>#VALUE!</v>
      </c>
      <c r="AM99" s="0" t="e">
        <f aca="false">MachThroat(gamma,AL99,AE99)</f>
        <v>#VALUE!</v>
      </c>
      <c r="AN99" s="0" t="e">
        <f aca="false">CN(AM99,CSON,CINC)</f>
        <v>#VALUE!</v>
      </c>
      <c r="AO99" s="0" t="e">
        <f aca="false">DPDT(Constant,AN99,AM99,gamma,AE99,AL99)</f>
        <v>#VALUE!</v>
      </c>
      <c r="AP99" s="0" t="s">
        <v>134</v>
      </c>
      <c r="AQ99" s="0" t="n">
        <f aca="false">Q99+deltaT/2</f>
        <v>0.945000000000001</v>
      </c>
      <c r="AR99" s="0" t="e">
        <f aca="false">pC+deltaT*pdot2/2</f>
        <v>#VALUE!</v>
      </c>
      <c r="AS99" s="0" t="e">
        <f aca="false">hALT1($E$13:$G$1365,AQ99,2)</f>
        <v>#VALUE!</v>
      </c>
      <c r="AT99" s="0" t="e">
        <f aca="false">Veloc($E$13:$G$1365,AQ99,3)</f>
        <v>#VALUE!</v>
      </c>
      <c r="AU99" s="0" t="e">
        <f aca="false">IF(AS99&lt;hT,$G$5+alfa*(AS99-ho),TT)</f>
        <v>#VALUE!</v>
      </c>
      <c r="AV99" s="0" t="e">
        <f aca="false">IF(AS99&lt;hT,pSL*(1/(1+alfa*AF99/($G$5-alfa*ho)))^(go/(Rair*alfa)),pT*EXP(-go*(AF99-hT)/(Rair*TT)))</f>
        <v>#VALUE!</v>
      </c>
      <c r="AW99" s="0" t="e">
        <f aca="false">Mch(AT99,AU99,Rair,gamma)</f>
        <v>#VALUE!</v>
      </c>
      <c r="AX99" s="0" t="e">
        <f aca="false">Cpex(Cp0,AW99,$N$9,$L$13:$M$19)</f>
        <v>#VALUE!</v>
      </c>
      <c r="AY99" s="0" t="e">
        <f aca="false">pex(AV99,AW99,gamma,AX99)</f>
        <v>#VALUE!</v>
      </c>
      <c r="AZ99" s="0" t="e">
        <f aca="false">MachThroat(gamma,AY99,AR99)</f>
        <v>#VALUE!</v>
      </c>
      <c r="BA99" s="0" t="e">
        <f aca="false">CN(AZ99,CSON,CINC)</f>
        <v>#VALUE!</v>
      </c>
      <c r="BB99" s="0" t="e">
        <f aca="false">DPDT(Constant,BA99,AZ99,gamma,AR99,AY99)</f>
        <v>#VALUE!</v>
      </c>
      <c r="BC99" s="0" t="s">
        <v>134</v>
      </c>
      <c r="BD99" s="0" t="n">
        <f aca="false">Q99+deltaT</f>
        <v>0.950000000000001</v>
      </c>
      <c r="BE99" s="0" t="e">
        <f aca="false">pC+deltaT*pdot3</f>
        <v>#VALUE!</v>
      </c>
      <c r="BF99" s="0" t="e">
        <f aca="false">hALT1($E$13:$G$1365,BD99,2)</f>
        <v>#VALUE!</v>
      </c>
      <c r="BG99" s="0" t="e">
        <f aca="false">Veloc($E$13:$G$1365,BD99,3)</f>
        <v>#VALUE!</v>
      </c>
      <c r="BH99" s="0" t="e">
        <f aca="false">IF(BF99&lt;hT,$G$5+alfa*(BF99-ho),TT)</f>
        <v>#VALUE!</v>
      </c>
      <c r="BI99" s="0" t="e">
        <f aca="false">IF(BF99&lt;hT,pSL*(1/(1+alfa*BF99/($G$5-alfa*ho)))^(go/(Rair*alfa)),pT*EXP(-go*(BF99-hT)/(Rair*TT)))</f>
        <v>#VALUE!</v>
      </c>
      <c r="BJ99" s="0" t="e">
        <f aca="false">Mch(BG99,BH99,Rair,gamma)</f>
        <v>#VALUE!</v>
      </c>
      <c r="BK99" s="0" t="e">
        <f aca="false">Cpex(Cp0,BJ99,$N$9,$L$13:$M$19)</f>
        <v>#VALUE!</v>
      </c>
      <c r="BL99" s="0" t="e">
        <f aca="false">pex(BI99,BJ99,gamma,BK99)</f>
        <v>#VALUE!</v>
      </c>
      <c r="BM99" s="0" t="e">
        <f aca="false">MachThroat(gamma,BL99,BE99)</f>
        <v>#VALUE!</v>
      </c>
      <c r="BN99" s="0" t="e">
        <f aca="false">CN(BM99,CSON,CINC)</f>
        <v>#VALUE!</v>
      </c>
      <c r="BO99" s="0" t="e">
        <f aca="false">DPDT(Constant,BN99,BM99,gamma,BE99,BL99)</f>
        <v>#VALUE!</v>
      </c>
      <c r="BP99" s="0" t="e">
        <f aca="false">pC+deltaT*(pdot+2*pdot2+2*pdot3+pdot4)/6</f>
        <v>#VALUE!</v>
      </c>
      <c r="BQ99" s="0" t="s">
        <v>134</v>
      </c>
      <c r="BR99" s="0" t="n">
        <f aca="false">Q99</f>
        <v>0.940000000000001</v>
      </c>
      <c r="BS99" s="0" t="e">
        <f aca="false">R99/144</f>
        <v>#VALUE!</v>
      </c>
      <c r="BT99" s="0" t="e">
        <f aca="false">pX/144</f>
        <v>#VALUE!</v>
      </c>
      <c r="BU99" s="0" t="e">
        <f aca="false">pa/144</f>
        <v>#VALUE!</v>
      </c>
      <c r="BV99" s="11" t="n">
        <f aca="false">BR99</f>
        <v>0.940000000000001</v>
      </c>
      <c r="BW99" s="12" t="e">
        <f aca="false">(pC-pX)/144</f>
        <v>#VALUE!</v>
      </c>
      <c r="BX99" s="0" t="s">
        <v>134</v>
      </c>
      <c r="BZ99" s="0" t="s">
        <v>134</v>
      </c>
      <c r="CA99" s="0" t="s">
        <v>134</v>
      </c>
      <c r="CB99" s="0" t="s">
        <v>134</v>
      </c>
      <c r="CC99" s="0" t="s">
        <v>134</v>
      </c>
      <c r="CD99" s="0" t="s">
        <v>134</v>
      </c>
      <c r="CE99" s="0" t="s">
        <v>134</v>
      </c>
    </row>
    <row r="100" customFormat="false" ht="12.75" hidden="false" customHeight="false" outlineLevel="0" collapsed="false">
      <c r="E100" s="9" t="n">
        <v>0.87</v>
      </c>
      <c r="F100" s="9" t="n">
        <v>1961.32436308485</v>
      </c>
      <c r="G100" s="9" t="n">
        <v>168.950350140014</v>
      </c>
      <c r="P100" s="6"/>
      <c r="Q100" s="0" t="n">
        <f aca="false">Q99+deltaT</f>
        <v>0.950000000000001</v>
      </c>
      <c r="R100" s="0" t="e">
        <f aca="false">BP99</f>
        <v>#VALUE!</v>
      </c>
      <c r="S100" s="0" t="e">
        <f aca="false">hALT1($E$13:$G$1365,Q100,2)</f>
        <v>#VALUE!</v>
      </c>
      <c r="T100" s="0" t="e">
        <f aca="false">Veloc($E$13:$G$1365,Q100,3)</f>
        <v>#VALUE!</v>
      </c>
      <c r="U100" s="0" t="e">
        <f aca="false">IF(S100&lt;hT,$G$5+alfa*(S100-ho),TT)</f>
        <v>#VALUE!</v>
      </c>
      <c r="V100" s="0" t="e">
        <f aca="false">IF(S100&lt;hT,pSL*(1/(1+alfa*S100/($G$5-alfa*ho)))^(go/(Rair*alfa)),pT*EXP(-go*(S100-hT)/(Rair*TT)))</f>
        <v>#VALUE!</v>
      </c>
      <c r="W100" s="0" t="e">
        <f aca="false">Mch(T100,U100,Rair,gamma)</f>
        <v>#VALUE!</v>
      </c>
      <c r="X100" s="0" t="e">
        <f aca="false">Cpex(Cp0,W100,$N$9,$L$13:$M$19)</f>
        <v>#VALUE!</v>
      </c>
      <c r="Y100" s="0" t="e">
        <f aca="false">pex(V100,W100,gamma,X100)</f>
        <v>#VALUE!</v>
      </c>
      <c r="Z100" s="0" t="e">
        <f aca="false">MachThroat(gamma,Y100,R100)</f>
        <v>#VALUE!</v>
      </c>
      <c r="AA100" s="0" t="e">
        <f aca="false">CN(Z100,CSON,CINC)</f>
        <v>#VALUE!</v>
      </c>
      <c r="AB100" s="0" t="e">
        <f aca="false">DPDT(Constant,AA100,Z100,gamma,R100,Y100)</f>
        <v>#VALUE!</v>
      </c>
      <c r="AC100" s="0" t="s">
        <v>134</v>
      </c>
      <c r="AD100" s="0" t="n">
        <f aca="false">Q100+deltaT/2</f>
        <v>0.955000000000001</v>
      </c>
      <c r="AE100" s="0" t="e">
        <f aca="false">pC+deltaT*pdot/2</f>
        <v>#VALUE!</v>
      </c>
      <c r="AF100" s="0" t="e">
        <f aca="false">hALT1($E$13:$G$1365,AD100,2)</f>
        <v>#VALUE!</v>
      </c>
      <c r="AG100" s="0" t="e">
        <f aca="false">Veloc($E$13:$G$1365,AD100,3)</f>
        <v>#VALUE!</v>
      </c>
      <c r="AH100" s="0" t="e">
        <f aca="false">IF(AF100&lt;hT,$G$5+alfa*(AF100-ho),TT)</f>
        <v>#VALUE!</v>
      </c>
      <c r="AI100" s="0" t="e">
        <f aca="false">IF(AF100&lt;hT,pSL*(1/(1+alfa*AF100/($G$5-alfa*ho)))^(go/(Rair*alfa)),pT*EXP(-go*(AF100-hT)/(Rair*TT)))</f>
        <v>#VALUE!</v>
      </c>
      <c r="AJ100" s="0" t="e">
        <f aca="false">Mch(AG100,AH100,Rair,gamma)</f>
        <v>#VALUE!</v>
      </c>
      <c r="AK100" s="0" t="e">
        <f aca="false">Cpex(Cp0,AJ100,$N$9,$L$13:$M$19)</f>
        <v>#VALUE!</v>
      </c>
      <c r="AL100" s="0" t="e">
        <f aca="false">pex(AI100,AJ100,gamma,AK100)</f>
        <v>#VALUE!</v>
      </c>
      <c r="AM100" s="0" t="e">
        <f aca="false">MachThroat(gamma,AL100,AE100)</f>
        <v>#VALUE!</v>
      </c>
      <c r="AN100" s="0" t="e">
        <f aca="false">CN(AM100,CSON,CINC)</f>
        <v>#VALUE!</v>
      </c>
      <c r="AO100" s="0" t="e">
        <f aca="false">DPDT(Constant,AN100,AM100,gamma,AE100,AL100)</f>
        <v>#VALUE!</v>
      </c>
      <c r="AP100" s="0" t="s">
        <v>134</v>
      </c>
      <c r="AQ100" s="0" t="n">
        <f aca="false">Q100+deltaT/2</f>
        <v>0.955000000000001</v>
      </c>
      <c r="AR100" s="0" t="e">
        <f aca="false">pC+deltaT*pdot2/2</f>
        <v>#VALUE!</v>
      </c>
      <c r="AS100" s="0" t="e">
        <f aca="false">hALT1($E$13:$G$1365,AQ100,2)</f>
        <v>#VALUE!</v>
      </c>
      <c r="AT100" s="0" t="e">
        <f aca="false">Veloc($E$13:$G$1365,AQ100,3)</f>
        <v>#VALUE!</v>
      </c>
      <c r="AU100" s="0" t="e">
        <f aca="false">IF(AS100&lt;hT,$G$5+alfa*(AS100-ho),TT)</f>
        <v>#VALUE!</v>
      </c>
      <c r="AV100" s="0" t="e">
        <f aca="false">IF(AS100&lt;hT,pSL*(1/(1+alfa*AF100/($G$5-alfa*ho)))^(go/(Rair*alfa)),pT*EXP(-go*(AF100-hT)/(Rair*TT)))</f>
        <v>#VALUE!</v>
      </c>
      <c r="AW100" s="0" t="e">
        <f aca="false">Mch(AT100,AU100,Rair,gamma)</f>
        <v>#VALUE!</v>
      </c>
      <c r="AX100" s="0" t="e">
        <f aca="false">Cpex(Cp0,AW100,$N$9,$L$13:$M$19)</f>
        <v>#VALUE!</v>
      </c>
      <c r="AY100" s="0" t="e">
        <f aca="false">pex(AV100,AW100,gamma,AX100)</f>
        <v>#VALUE!</v>
      </c>
      <c r="AZ100" s="0" t="e">
        <f aca="false">MachThroat(gamma,AY100,AR100)</f>
        <v>#VALUE!</v>
      </c>
      <c r="BA100" s="0" t="e">
        <f aca="false">CN(AZ100,CSON,CINC)</f>
        <v>#VALUE!</v>
      </c>
      <c r="BB100" s="0" t="e">
        <f aca="false">DPDT(Constant,BA100,AZ100,gamma,AR100,AY100)</f>
        <v>#VALUE!</v>
      </c>
      <c r="BC100" s="0" t="s">
        <v>134</v>
      </c>
      <c r="BD100" s="0" t="n">
        <f aca="false">Q100+deltaT</f>
        <v>0.960000000000001</v>
      </c>
      <c r="BE100" s="0" t="e">
        <f aca="false">pC+deltaT*pdot3</f>
        <v>#VALUE!</v>
      </c>
      <c r="BF100" s="0" t="e">
        <f aca="false">hALT1($E$13:$G$1365,BD100,2)</f>
        <v>#VALUE!</v>
      </c>
      <c r="BG100" s="0" t="e">
        <f aca="false">Veloc($E$13:$G$1365,BD100,3)</f>
        <v>#VALUE!</v>
      </c>
      <c r="BH100" s="0" t="e">
        <f aca="false">IF(BF100&lt;hT,$G$5+alfa*(BF100-ho),TT)</f>
        <v>#VALUE!</v>
      </c>
      <c r="BI100" s="0" t="e">
        <f aca="false">IF(BF100&lt;hT,pSL*(1/(1+alfa*BF100/($G$5-alfa*ho)))^(go/(Rair*alfa)),pT*EXP(-go*(BF100-hT)/(Rair*TT)))</f>
        <v>#VALUE!</v>
      </c>
      <c r="BJ100" s="0" t="e">
        <f aca="false">Mch(BG100,BH100,Rair,gamma)</f>
        <v>#VALUE!</v>
      </c>
      <c r="BK100" s="0" t="e">
        <f aca="false">Cpex(Cp0,BJ100,$N$9,$L$13:$M$19)</f>
        <v>#VALUE!</v>
      </c>
      <c r="BL100" s="0" t="e">
        <f aca="false">pex(BI100,BJ100,gamma,BK100)</f>
        <v>#VALUE!</v>
      </c>
      <c r="BM100" s="0" t="e">
        <f aca="false">MachThroat(gamma,BL100,BE100)</f>
        <v>#VALUE!</v>
      </c>
      <c r="BN100" s="0" t="e">
        <f aca="false">CN(BM100,CSON,CINC)</f>
        <v>#VALUE!</v>
      </c>
      <c r="BO100" s="0" t="e">
        <f aca="false">DPDT(Constant,BN100,BM100,gamma,BE100,BL100)</f>
        <v>#VALUE!</v>
      </c>
      <c r="BP100" s="0" t="e">
        <f aca="false">pC+deltaT*(pdot+2*pdot2+2*pdot3+pdot4)/6</f>
        <v>#VALUE!</v>
      </c>
      <c r="BQ100" s="0" t="s">
        <v>134</v>
      </c>
      <c r="BR100" s="0" t="n">
        <f aca="false">Q100</f>
        <v>0.950000000000001</v>
      </c>
      <c r="BS100" s="0" t="e">
        <f aca="false">R100/144</f>
        <v>#VALUE!</v>
      </c>
      <c r="BT100" s="0" t="e">
        <f aca="false">pX/144</f>
        <v>#VALUE!</v>
      </c>
      <c r="BU100" s="0" t="e">
        <f aca="false">pa/144</f>
        <v>#VALUE!</v>
      </c>
      <c r="BV100" s="11" t="n">
        <f aca="false">BR100</f>
        <v>0.950000000000001</v>
      </c>
      <c r="BW100" s="12" t="e">
        <f aca="false">(pC-pX)/144</f>
        <v>#VALUE!</v>
      </c>
      <c r="BX100" s="0" t="s">
        <v>134</v>
      </c>
      <c r="BZ100" s="0" t="s">
        <v>134</v>
      </c>
      <c r="CA100" s="0" t="s">
        <v>134</v>
      </c>
      <c r="CB100" s="0" t="s">
        <v>134</v>
      </c>
      <c r="CC100" s="0" t="s">
        <v>134</v>
      </c>
      <c r="CD100" s="0" t="s">
        <v>134</v>
      </c>
      <c r="CE100" s="0" t="s">
        <v>134</v>
      </c>
    </row>
    <row r="101" customFormat="false" ht="12.75" hidden="false" customHeight="false" outlineLevel="0" collapsed="false">
      <c r="E101" s="9" t="n">
        <v>0.88</v>
      </c>
      <c r="F101" s="9" t="n">
        <v>1963.02568323325</v>
      </c>
      <c r="G101" s="9" t="n">
        <v>171.314135314255</v>
      </c>
      <c r="P101" s="6"/>
      <c r="Q101" s="0" t="n">
        <f aca="false">Q100+deltaT</f>
        <v>0.960000000000001</v>
      </c>
      <c r="R101" s="0" t="e">
        <f aca="false">BP100</f>
        <v>#VALUE!</v>
      </c>
      <c r="S101" s="0" t="e">
        <f aca="false">hALT1($E$13:$G$1365,Q101,2)</f>
        <v>#VALUE!</v>
      </c>
      <c r="T101" s="0" t="e">
        <f aca="false">Veloc($E$13:$G$1365,Q101,3)</f>
        <v>#VALUE!</v>
      </c>
      <c r="U101" s="0" t="e">
        <f aca="false">IF(S101&lt;hT,$G$5+alfa*(S101-ho),TT)</f>
        <v>#VALUE!</v>
      </c>
      <c r="V101" s="0" t="e">
        <f aca="false">IF(S101&lt;hT,pSL*(1/(1+alfa*S101/($G$5-alfa*ho)))^(go/(Rair*alfa)),pT*EXP(-go*(S101-hT)/(Rair*TT)))</f>
        <v>#VALUE!</v>
      </c>
      <c r="W101" s="0" t="e">
        <f aca="false">Mch(T101,U101,Rair,gamma)</f>
        <v>#VALUE!</v>
      </c>
      <c r="X101" s="0" t="e">
        <f aca="false">Cpex(Cp0,W101,$N$9,$L$13:$M$19)</f>
        <v>#VALUE!</v>
      </c>
      <c r="Y101" s="0" t="e">
        <f aca="false">pex(V101,W101,gamma,X101)</f>
        <v>#VALUE!</v>
      </c>
      <c r="Z101" s="0" t="e">
        <f aca="false">MachThroat(gamma,Y101,R101)</f>
        <v>#VALUE!</v>
      </c>
      <c r="AA101" s="0" t="e">
        <f aca="false">CN(Z101,CSON,CINC)</f>
        <v>#VALUE!</v>
      </c>
      <c r="AB101" s="0" t="e">
        <f aca="false">DPDT(Constant,AA101,Z101,gamma,R101,Y101)</f>
        <v>#VALUE!</v>
      </c>
      <c r="AC101" s="0" t="s">
        <v>134</v>
      </c>
      <c r="AD101" s="0" t="n">
        <f aca="false">Q101+deltaT/2</f>
        <v>0.965000000000001</v>
      </c>
      <c r="AE101" s="0" t="e">
        <f aca="false">pC+deltaT*pdot/2</f>
        <v>#VALUE!</v>
      </c>
      <c r="AF101" s="0" t="e">
        <f aca="false">hALT1($E$13:$G$1365,AD101,2)</f>
        <v>#VALUE!</v>
      </c>
      <c r="AG101" s="0" t="e">
        <f aca="false">Veloc($E$13:$G$1365,AD101,3)</f>
        <v>#VALUE!</v>
      </c>
      <c r="AH101" s="0" t="e">
        <f aca="false">IF(AF101&lt;hT,$G$5+alfa*(AF101-ho),TT)</f>
        <v>#VALUE!</v>
      </c>
      <c r="AI101" s="0" t="e">
        <f aca="false">IF(AF101&lt;hT,pSL*(1/(1+alfa*AF101/($G$5-alfa*ho)))^(go/(Rair*alfa)),pT*EXP(-go*(AF101-hT)/(Rair*TT)))</f>
        <v>#VALUE!</v>
      </c>
      <c r="AJ101" s="0" t="e">
        <f aca="false">Mch(AG101,AH101,Rair,gamma)</f>
        <v>#VALUE!</v>
      </c>
      <c r="AK101" s="0" t="e">
        <f aca="false">Cpex(Cp0,AJ101,$N$9,$L$13:$M$19)</f>
        <v>#VALUE!</v>
      </c>
      <c r="AL101" s="0" t="e">
        <f aca="false">pex(AI101,AJ101,gamma,AK101)</f>
        <v>#VALUE!</v>
      </c>
      <c r="AM101" s="0" t="e">
        <f aca="false">MachThroat(gamma,AL101,AE101)</f>
        <v>#VALUE!</v>
      </c>
      <c r="AN101" s="0" t="e">
        <f aca="false">CN(AM101,CSON,CINC)</f>
        <v>#VALUE!</v>
      </c>
      <c r="AO101" s="0" t="e">
        <f aca="false">DPDT(Constant,AN101,AM101,gamma,AE101,AL101)</f>
        <v>#VALUE!</v>
      </c>
      <c r="AP101" s="0" t="s">
        <v>134</v>
      </c>
      <c r="AQ101" s="0" t="n">
        <f aca="false">Q101+deltaT/2</f>
        <v>0.965000000000001</v>
      </c>
      <c r="AR101" s="0" t="e">
        <f aca="false">pC+deltaT*pdot2/2</f>
        <v>#VALUE!</v>
      </c>
      <c r="AS101" s="0" t="e">
        <f aca="false">hALT1($E$13:$G$1365,AQ101,2)</f>
        <v>#VALUE!</v>
      </c>
      <c r="AT101" s="0" t="e">
        <f aca="false">Veloc($E$13:$G$1365,AQ101,3)</f>
        <v>#VALUE!</v>
      </c>
      <c r="AU101" s="0" t="e">
        <f aca="false">IF(AS101&lt;hT,$G$5+alfa*(AS101-ho),TT)</f>
        <v>#VALUE!</v>
      </c>
      <c r="AV101" s="0" t="e">
        <f aca="false">IF(AS101&lt;hT,pSL*(1/(1+alfa*AF101/($G$5-alfa*ho)))^(go/(Rair*alfa)),pT*EXP(-go*(AF101-hT)/(Rair*TT)))</f>
        <v>#VALUE!</v>
      </c>
      <c r="AW101" s="0" t="e">
        <f aca="false">Mch(AT101,AU101,Rair,gamma)</f>
        <v>#VALUE!</v>
      </c>
      <c r="AX101" s="0" t="e">
        <f aca="false">Cpex(Cp0,AW101,$N$9,$L$13:$M$19)</f>
        <v>#VALUE!</v>
      </c>
      <c r="AY101" s="0" t="e">
        <f aca="false">pex(AV101,AW101,gamma,AX101)</f>
        <v>#VALUE!</v>
      </c>
      <c r="AZ101" s="0" t="e">
        <f aca="false">MachThroat(gamma,AY101,AR101)</f>
        <v>#VALUE!</v>
      </c>
      <c r="BA101" s="0" t="e">
        <f aca="false">CN(AZ101,CSON,CINC)</f>
        <v>#VALUE!</v>
      </c>
      <c r="BB101" s="0" t="e">
        <f aca="false">DPDT(Constant,BA101,AZ101,gamma,AR101,AY101)</f>
        <v>#VALUE!</v>
      </c>
      <c r="BC101" s="0" t="s">
        <v>134</v>
      </c>
      <c r="BD101" s="0" t="n">
        <f aca="false">Q101+deltaT</f>
        <v>0.970000000000001</v>
      </c>
      <c r="BE101" s="0" t="e">
        <f aca="false">pC+deltaT*pdot3</f>
        <v>#VALUE!</v>
      </c>
      <c r="BF101" s="0" t="e">
        <f aca="false">hALT1($E$13:$G$1365,BD101,2)</f>
        <v>#VALUE!</v>
      </c>
      <c r="BG101" s="0" t="e">
        <f aca="false">Veloc($E$13:$G$1365,BD101,3)</f>
        <v>#VALUE!</v>
      </c>
      <c r="BH101" s="0" t="e">
        <f aca="false">IF(BF101&lt;hT,$G$5+alfa*(BF101-ho),TT)</f>
        <v>#VALUE!</v>
      </c>
      <c r="BI101" s="0" t="e">
        <f aca="false">IF(BF101&lt;hT,pSL*(1/(1+alfa*BF101/($G$5-alfa*ho)))^(go/(Rair*alfa)),pT*EXP(-go*(BF101-hT)/(Rair*TT)))</f>
        <v>#VALUE!</v>
      </c>
      <c r="BJ101" s="0" t="e">
        <f aca="false">Mch(BG101,BH101,Rair,gamma)</f>
        <v>#VALUE!</v>
      </c>
      <c r="BK101" s="0" t="e">
        <f aca="false">Cpex(Cp0,BJ101,$N$9,$L$13:$M$19)</f>
        <v>#VALUE!</v>
      </c>
      <c r="BL101" s="0" t="e">
        <f aca="false">pex(BI101,BJ101,gamma,BK101)</f>
        <v>#VALUE!</v>
      </c>
      <c r="BM101" s="0" t="e">
        <f aca="false">MachThroat(gamma,BL101,BE101)</f>
        <v>#VALUE!</v>
      </c>
      <c r="BN101" s="0" t="e">
        <f aca="false">CN(BM101,CSON,CINC)</f>
        <v>#VALUE!</v>
      </c>
      <c r="BO101" s="0" t="e">
        <f aca="false">DPDT(Constant,BN101,BM101,gamma,BE101,BL101)</f>
        <v>#VALUE!</v>
      </c>
      <c r="BP101" s="0" t="e">
        <f aca="false">pC+deltaT*(pdot+2*pdot2+2*pdot3+pdot4)/6</f>
        <v>#VALUE!</v>
      </c>
      <c r="BQ101" s="0" t="s">
        <v>134</v>
      </c>
      <c r="BR101" s="0" t="n">
        <f aca="false">Q101</f>
        <v>0.960000000000001</v>
      </c>
      <c r="BS101" s="0" t="e">
        <f aca="false">R101/144</f>
        <v>#VALUE!</v>
      </c>
      <c r="BT101" s="0" t="e">
        <f aca="false">pX/144</f>
        <v>#VALUE!</v>
      </c>
      <c r="BU101" s="0" t="e">
        <f aca="false">pa/144</f>
        <v>#VALUE!</v>
      </c>
      <c r="BV101" s="11" t="n">
        <f aca="false">BR101</f>
        <v>0.960000000000001</v>
      </c>
      <c r="BW101" s="12" t="e">
        <f aca="false">(pC-pX)/144</f>
        <v>#VALUE!</v>
      </c>
      <c r="BX101" s="0" t="s">
        <v>134</v>
      </c>
      <c r="BZ101" s="0" t="s">
        <v>134</v>
      </c>
      <c r="CA101" s="0" t="s">
        <v>134</v>
      </c>
      <c r="CB101" s="0" t="s">
        <v>134</v>
      </c>
      <c r="CC101" s="0" t="s">
        <v>134</v>
      </c>
      <c r="CD101" s="0" t="s">
        <v>134</v>
      </c>
      <c r="CE101" s="0" t="s">
        <v>134</v>
      </c>
    </row>
    <row r="102" customFormat="false" ht="12.75" hidden="false" customHeight="false" outlineLevel="0" collapsed="false">
      <c r="E102" s="9" t="n">
        <v>0.89</v>
      </c>
      <c r="F102" s="9" t="n">
        <v>1964.7506549015</v>
      </c>
      <c r="G102" s="9" t="n">
        <v>173.680653598389</v>
      </c>
      <c r="P102" s="6"/>
      <c r="Q102" s="0" t="n">
        <f aca="false">Q101+deltaT</f>
        <v>0.970000000000001</v>
      </c>
      <c r="R102" s="0" t="e">
        <f aca="false">BP101</f>
        <v>#VALUE!</v>
      </c>
      <c r="S102" s="0" t="e">
        <f aca="false">hALT1($E$13:$G$1365,Q102,2)</f>
        <v>#VALUE!</v>
      </c>
      <c r="T102" s="0" t="e">
        <f aca="false">Veloc($E$13:$G$1365,Q102,3)</f>
        <v>#VALUE!</v>
      </c>
      <c r="U102" s="0" t="e">
        <f aca="false">IF(S102&lt;hT,$G$5+alfa*(S102-ho),TT)</f>
        <v>#VALUE!</v>
      </c>
      <c r="V102" s="0" t="e">
        <f aca="false">IF(S102&lt;hT,pSL*(1/(1+alfa*S102/($G$5-alfa*ho)))^(go/(Rair*alfa)),pT*EXP(-go*(S102-hT)/(Rair*TT)))</f>
        <v>#VALUE!</v>
      </c>
      <c r="W102" s="0" t="e">
        <f aca="false">Mch(T102,U102,Rair,gamma)</f>
        <v>#VALUE!</v>
      </c>
      <c r="X102" s="0" t="e">
        <f aca="false">Cpex(Cp0,W102,$N$9,$L$13:$M$19)</f>
        <v>#VALUE!</v>
      </c>
      <c r="Y102" s="0" t="e">
        <f aca="false">pex(V102,W102,gamma,X102)</f>
        <v>#VALUE!</v>
      </c>
      <c r="Z102" s="0" t="e">
        <f aca="false">MachThroat(gamma,Y102,R102)</f>
        <v>#VALUE!</v>
      </c>
      <c r="AA102" s="0" t="e">
        <f aca="false">CN(Z102,CSON,CINC)</f>
        <v>#VALUE!</v>
      </c>
      <c r="AB102" s="0" t="e">
        <f aca="false">DPDT(Constant,AA102,Z102,gamma,R102,Y102)</f>
        <v>#VALUE!</v>
      </c>
      <c r="AC102" s="0" t="s">
        <v>134</v>
      </c>
      <c r="AD102" s="0" t="n">
        <f aca="false">Q102+deltaT/2</f>
        <v>0.975000000000001</v>
      </c>
      <c r="AE102" s="0" t="e">
        <f aca="false">pC+deltaT*pdot/2</f>
        <v>#VALUE!</v>
      </c>
      <c r="AF102" s="0" t="e">
        <f aca="false">hALT1($E$13:$G$1365,AD102,2)</f>
        <v>#VALUE!</v>
      </c>
      <c r="AG102" s="0" t="e">
        <f aca="false">Veloc($E$13:$G$1365,AD102,3)</f>
        <v>#VALUE!</v>
      </c>
      <c r="AH102" s="0" t="e">
        <f aca="false">IF(AF102&lt;hT,$G$5+alfa*(AF102-ho),TT)</f>
        <v>#VALUE!</v>
      </c>
      <c r="AI102" s="0" t="e">
        <f aca="false">IF(AF102&lt;hT,pSL*(1/(1+alfa*AF102/($G$5-alfa*ho)))^(go/(Rair*alfa)),pT*EXP(-go*(AF102-hT)/(Rair*TT)))</f>
        <v>#VALUE!</v>
      </c>
      <c r="AJ102" s="0" t="e">
        <f aca="false">Mch(AG102,AH102,Rair,gamma)</f>
        <v>#VALUE!</v>
      </c>
      <c r="AK102" s="0" t="e">
        <f aca="false">Cpex(Cp0,AJ102,$N$9,$L$13:$M$19)</f>
        <v>#VALUE!</v>
      </c>
      <c r="AL102" s="0" t="e">
        <f aca="false">pex(AI102,AJ102,gamma,AK102)</f>
        <v>#VALUE!</v>
      </c>
      <c r="AM102" s="0" t="e">
        <f aca="false">MachThroat(gamma,AL102,AE102)</f>
        <v>#VALUE!</v>
      </c>
      <c r="AN102" s="0" t="e">
        <f aca="false">CN(AM102,CSON,CINC)</f>
        <v>#VALUE!</v>
      </c>
      <c r="AO102" s="0" t="e">
        <f aca="false">DPDT(Constant,AN102,AM102,gamma,AE102,AL102)</f>
        <v>#VALUE!</v>
      </c>
      <c r="AP102" s="0" t="s">
        <v>134</v>
      </c>
      <c r="AQ102" s="0" t="n">
        <f aca="false">Q102+deltaT/2</f>
        <v>0.975000000000001</v>
      </c>
      <c r="AR102" s="0" t="e">
        <f aca="false">pC+deltaT*pdot2/2</f>
        <v>#VALUE!</v>
      </c>
      <c r="AS102" s="0" t="e">
        <f aca="false">hALT1($E$13:$G$1365,AQ102,2)</f>
        <v>#VALUE!</v>
      </c>
      <c r="AT102" s="0" t="e">
        <f aca="false">Veloc($E$13:$G$1365,AQ102,3)</f>
        <v>#VALUE!</v>
      </c>
      <c r="AU102" s="0" t="e">
        <f aca="false">IF(AS102&lt;hT,$G$5+alfa*(AS102-ho),TT)</f>
        <v>#VALUE!</v>
      </c>
      <c r="AV102" s="0" t="e">
        <f aca="false">IF(AS102&lt;hT,pSL*(1/(1+alfa*AF102/($G$5-alfa*ho)))^(go/(Rair*alfa)),pT*EXP(-go*(AF102-hT)/(Rair*TT)))</f>
        <v>#VALUE!</v>
      </c>
      <c r="AW102" s="0" t="e">
        <f aca="false">Mch(AT102,AU102,Rair,gamma)</f>
        <v>#VALUE!</v>
      </c>
      <c r="AX102" s="0" t="e">
        <f aca="false">Cpex(Cp0,AW102,$N$9,$L$13:$M$19)</f>
        <v>#VALUE!</v>
      </c>
      <c r="AY102" s="0" t="e">
        <f aca="false">pex(AV102,AW102,gamma,AX102)</f>
        <v>#VALUE!</v>
      </c>
      <c r="AZ102" s="0" t="e">
        <f aca="false">MachThroat(gamma,AY102,AR102)</f>
        <v>#VALUE!</v>
      </c>
      <c r="BA102" s="0" t="e">
        <f aca="false">CN(AZ102,CSON,CINC)</f>
        <v>#VALUE!</v>
      </c>
      <c r="BB102" s="0" t="e">
        <f aca="false">DPDT(Constant,BA102,AZ102,gamma,AR102,AY102)</f>
        <v>#VALUE!</v>
      </c>
      <c r="BC102" s="0" t="s">
        <v>134</v>
      </c>
      <c r="BD102" s="0" t="n">
        <f aca="false">Q102+deltaT</f>
        <v>0.980000000000001</v>
      </c>
      <c r="BE102" s="0" t="e">
        <f aca="false">pC+deltaT*pdot3</f>
        <v>#VALUE!</v>
      </c>
      <c r="BF102" s="0" t="e">
        <f aca="false">hALT1($E$13:$G$1365,BD102,2)</f>
        <v>#VALUE!</v>
      </c>
      <c r="BG102" s="0" t="e">
        <f aca="false">Veloc($E$13:$G$1365,BD102,3)</f>
        <v>#VALUE!</v>
      </c>
      <c r="BH102" s="0" t="e">
        <f aca="false">IF(BF102&lt;hT,$G$5+alfa*(BF102-ho),TT)</f>
        <v>#VALUE!</v>
      </c>
      <c r="BI102" s="0" t="e">
        <f aca="false">IF(BF102&lt;hT,pSL*(1/(1+alfa*BF102/($G$5-alfa*ho)))^(go/(Rair*alfa)),pT*EXP(-go*(BF102-hT)/(Rair*TT)))</f>
        <v>#VALUE!</v>
      </c>
      <c r="BJ102" s="0" t="e">
        <f aca="false">Mch(BG102,BH102,Rair,gamma)</f>
        <v>#VALUE!</v>
      </c>
      <c r="BK102" s="0" t="e">
        <f aca="false">Cpex(Cp0,BJ102,$N$9,$L$13:$M$19)</f>
        <v>#VALUE!</v>
      </c>
      <c r="BL102" s="0" t="e">
        <f aca="false">pex(BI102,BJ102,gamma,BK102)</f>
        <v>#VALUE!</v>
      </c>
      <c r="BM102" s="0" t="e">
        <f aca="false">MachThroat(gamma,BL102,BE102)</f>
        <v>#VALUE!</v>
      </c>
      <c r="BN102" s="0" t="e">
        <f aca="false">CN(BM102,CSON,CINC)</f>
        <v>#VALUE!</v>
      </c>
      <c r="BO102" s="0" t="e">
        <f aca="false">DPDT(Constant,BN102,BM102,gamma,BE102,BL102)</f>
        <v>#VALUE!</v>
      </c>
      <c r="BP102" s="0" t="e">
        <f aca="false">pC+deltaT*(pdot+2*pdot2+2*pdot3+pdot4)/6</f>
        <v>#VALUE!</v>
      </c>
      <c r="BQ102" s="0" t="s">
        <v>134</v>
      </c>
      <c r="BR102" s="0" t="n">
        <f aca="false">Q102</f>
        <v>0.970000000000001</v>
      </c>
      <c r="BS102" s="0" t="e">
        <f aca="false">R102/144</f>
        <v>#VALUE!</v>
      </c>
      <c r="BT102" s="0" t="e">
        <f aca="false">pX/144</f>
        <v>#VALUE!</v>
      </c>
      <c r="BU102" s="0" t="e">
        <f aca="false">pa/144</f>
        <v>#VALUE!</v>
      </c>
      <c r="BV102" s="11" t="n">
        <f aca="false">BR102</f>
        <v>0.970000000000001</v>
      </c>
      <c r="BW102" s="12" t="e">
        <f aca="false">(pC-pX)/144</f>
        <v>#VALUE!</v>
      </c>
      <c r="BX102" s="0" t="s">
        <v>134</v>
      </c>
      <c r="BZ102" s="0" t="s">
        <v>134</v>
      </c>
      <c r="CA102" s="0" t="s">
        <v>134</v>
      </c>
      <c r="CB102" s="0" t="s">
        <v>134</v>
      </c>
      <c r="CC102" s="0" t="s">
        <v>134</v>
      </c>
      <c r="CD102" s="0" t="s">
        <v>134</v>
      </c>
      <c r="CE102" s="0" t="s">
        <v>134</v>
      </c>
    </row>
    <row r="103" customFormat="false" ht="12.75" hidden="false" customHeight="false" outlineLevel="0" collapsed="false">
      <c r="E103" s="9" t="n">
        <v>0.9</v>
      </c>
      <c r="F103" s="9" t="n">
        <v>1966.49930540534</v>
      </c>
      <c r="G103" s="9" t="n">
        <v>176.04990191855</v>
      </c>
      <c r="P103" s="6"/>
      <c r="Q103" s="0" t="n">
        <f aca="false">Q102+deltaT</f>
        <v>0.980000000000001</v>
      </c>
      <c r="R103" s="0" t="e">
        <f aca="false">BP102</f>
        <v>#VALUE!</v>
      </c>
      <c r="S103" s="0" t="e">
        <f aca="false">hALT1($E$13:$G$1365,Q103,2)</f>
        <v>#VALUE!</v>
      </c>
      <c r="T103" s="0" t="e">
        <f aca="false">Veloc($E$13:$G$1365,Q103,3)</f>
        <v>#VALUE!</v>
      </c>
      <c r="U103" s="0" t="e">
        <f aca="false">IF(S103&lt;hT,$G$5+alfa*(S103-ho),TT)</f>
        <v>#VALUE!</v>
      </c>
      <c r="V103" s="0" t="e">
        <f aca="false">IF(S103&lt;hT,pSL*(1/(1+alfa*S103/($G$5-alfa*ho)))^(go/(Rair*alfa)),pT*EXP(-go*(S103-hT)/(Rair*TT)))</f>
        <v>#VALUE!</v>
      </c>
      <c r="W103" s="0" t="e">
        <f aca="false">Mch(T103,U103,Rair,gamma)</f>
        <v>#VALUE!</v>
      </c>
      <c r="X103" s="0" t="e">
        <f aca="false">Cpex(Cp0,W103,$N$9,$L$13:$M$19)</f>
        <v>#VALUE!</v>
      </c>
      <c r="Y103" s="0" t="e">
        <f aca="false">pex(V103,W103,gamma,X103)</f>
        <v>#VALUE!</v>
      </c>
      <c r="Z103" s="0" t="e">
        <f aca="false">MachThroat(gamma,Y103,R103)</f>
        <v>#VALUE!</v>
      </c>
      <c r="AA103" s="0" t="e">
        <f aca="false">CN(Z103,CSON,CINC)</f>
        <v>#VALUE!</v>
      </c>
      <c r="AB103" s="0" t="e">
        <f aca="false">DPDT(Constant,AA103,Z103,gamma,R103,Y103)</f>
        <v>#VALUE!</v>
      </c>
      <c r="AC103" s="0" t="s">
        <v>134</v>
      </c>
      <c r="AD103" s="0" t="n">
        <f aca="false">Q103+deltaT/2</f>
        <v>0.985000000000001</v>
      </c>
      <c r="AE103" s="0" t="e">
        <f aca="false">pC+deltaT*pdot/2</f>
        <v>#VALUE!</v>
      </c>
      <c r="AF103" s="0" t="e">
        <f aca="false">hALT1($E$13:$G$1365,AD103,2)</f>
        <v>#VALUE!</v>
      </c>
      <c r="AG103" s="0" t="e">
        <f aca="false">Veloc($E$13:$G$1365,AD103,3)</f>
        <v>#VALUE!</v>
      </c>
      <c r="AH103" s="0" t="e">
        <f aca="false">IF(AF103&lt;hT,$G$5+alfa*(AF103-ho),TT)</f>
        <v>#VALUE!</v>
      </c>
      <c r="AI103" s="0" t="e">
        <f aca="false">IF(AF103&lt;hT,pSL*(1/(1+alfa*AF103/($G$5-alfa*ho)))^(go/(Rair*alfa)),pT*EXP(-go*(AF103-hT)/(Rair*TT)))</f>
        <v>#VALUE!</v>
      </c>
      <c r="AJ103" s="0" t="e">
        <f aca="false">Mch(AG103,AH103,Rair,gamma)</f>
        <v>#VALUE!</v>
      </c>
      <c r="AK103" s="0" t="e">
        <f aca="false">Cpex(Cp0,AJ103,$N$9,$L$13:$M$19)</f>
        <v>#VALUE!</v>
      </c>
      <c r="AL103" s="0" t="e">
        <f aca="false">pex(AI103,AJ103,gamma,AK103)</f>
        <v>#VALUE!</v>
      </c>
      <c r="AM103" s="0" t="e">
        <f aca="false">MachThroat(gamma,AL103,AE103)</f>
        <v>#VALUE!</v>
      </c>
      <c r="AN103" s="0" t="e">
        <f aca="false">CN(AM103,CSON,CINC)</f>
        <v>#VALUE!</v>
      </c>
      <c r="AO103" s="0" t="e">
        <f aca="false">DPDT(Constant,AN103,AM103,gamma,AE103,AL103)</f>
        <v>#VALUE!</v>
      </c>
      <c r="AP103" s="0" t="s">
        <v>134</v>
      </c>
      <c r="AQ103" s="0" t="n">
        <f aca="false">Q103+deltaT/2</f>
        <v>0.985000000000001</v>
      </c>
      <c r="AR103" s="0" t="e">
        <f aca="false">pC+deltaT*pdot2/2</f>
        <v>#VALUE!</v>
      </c>
      <c r="AS103" s="0" t="e">
        <f aca="false">hALT1($E$13:$G$1365,AQ103,2)</f>
        <v>#VALUE!</v>
      </c>
      <c r="AT103" s="0" t="e">
        <f aca="false">Veloc($E$13:$G$1365,AQ103,3)</f>
        <v>#VALUE!</v>
      </c>
      <c r="AU103" s="0" t="e">
        <f aca="false">IF(AS103&lt;hT,$G$5+alfa*(AS103-ho),TT)</f>
        <v>#VALUE!</v>
      </c>
      <c r="AV103" s="0" t="e">
        <f aca="false">IF(AS103&lt;hT,pSL*(1/(1+alfa*AF103/($G$5-alfa*ho)))^(go/(Rair*alfa)),pT*EXP(-go*(AF103-hT)/(Rair*TT)))</f>
        <v>#VALUE!</v>
      </c>
      <c r="AW103" s="0" t="e">
        <f aca="false">Mch(AT103,AU103,Rair,gamma)</f>
        <v>#VALUE!</v>
      </c>
      <c r="AX103" s="0" t="e">
        <f aca="false">Cpex(Cp0,AW103,$N$9,$L$13:$M$19)</f>
        <v>#VALUE!</v>
      </c>
      <c r="AY103" s="0" t="e">
        <f aca="false">pex(AV103,AW103,gamma,AX103)</f>
        <v>#VALUE!</v>
      </c>
      <c r="AZ103" s="0" t="e">
        <f aca="false">MachThroat(gamma,AY103,AR103)</f>
        <v>#VALUE!</v>
      </c>
      <c r="BA103" s="0" t="e">
        <f aca="false">CN(AZ103,CSON,CINC)</f>
        <v>#VALUE!</v>
      </c>
      <c r="BB103" s="0" t="e">
        <f aca="false">DPDT(Constant,BA103,AZ103,gamma,AR103,AY103)</f>
        <v>#VALUE!</v>
      </c>
      <c r="BC103" s="0" t="s">
        <v>134</v>
      </c>
      <c r="BD103" s="0" t="n">
        <f aca="false">Q103+deltaT</f>
        <v>0.990000000000001</v>
      </c>
      <c r="BE103" s="0" t="e">
        <f aca="false">pC+deltaT*pdot3</f>
        <v>#VALUE!</v>
      </c>
      <c r="BF103" s="0" t="e">
        <f aca="false">hALT1($E$13:$G$1365,BD103,2)</f>
        <v>#VALUE!</v>
      </c>
      <c r="BG103" s="0" t="e">
        <f aca="false">Veloc($E$13:$G$1365,BD103,3)</f>
        <v>#VALUE!</v>
      </c>
      <c r="BH103" s="0" t="e">
        <f aca="false">IF(BF103&lt;hT,$G$5+alfa*(BF103-ho),TT)</f>
        <v>#VALUE!</v>
      </c>
      <c r="BI103" s="0" t="e">
        <f aca="false">IF(BF103&lt;hT,pSL*(1/(1+alfa*BF103/($G$5-alfa*ho)))^(go/(Rair*alfa)),pT*EXP(-go*(BF103-hT)/(Rair*TT)))</f>
        <v>#VALUE!</v>
      </c>
      <c r="BJ103" s="0" t="e">
        <f aca="false">Mch(BG103,BH103,Rair,gamma)</f>
        <v>#VALUE!</v>
      </c>
      <c r="BK103" s="0" t="e">
        <f aca="false">Cpex(Cp0,BJ103,$N$9,$L$13:$M$19)</f>
        <v>#VALUE!</v>
      </c>
      <c r="BL103" s="0" t="e">
        <f aca="false">pex(BI103,BJ103,gamma,BK103)</f>
        <v>#VALUE!</v>
      </c>
      <c r="BM103" s="0" t="e">
        <f aca="false">MachThroat(gamma,BL103,BE103)</f>
        <v>#VALUE!</v>
      </c>
      <c r="BN103" s="0" t="e">
        <f aca="false">CN(BM103,CSON,CINC)</f>
        <v>#VALUE!</v>
      </c>
      <c r="BO103" s="0" t="e">
        <f aca="false">DPDT(Constant,BN103,BM103,gamma,BE103,BL103)</f>
        <v>#VALUE!</v>
      </c>
      <c r="BP103" s="0" t="e">
        <f aca="false">pC+deltaT*(pdot+2*pdot2+2*pdot3+pdot4)/6</f>
        <v>#VALUE!</v>
      </c>
      <c r="BQ103" s="0" t="s">
        <v>134</v>
      </c>
      <c r="BR103" s="0" t="n">
        <f aca="false">Q103</f>
        <v>0.980000000000001</v>
      </c>
      <c r="BS103" s="0" t="e">
        <f aca="false">R103/144</f>
        <v>#VALUE!</v>
      </c>
      <c r="BT103" s="0" t="e">
        <f aca="false">pX/144</f>
        <v>#VALUE!</v>
      </c>
      <c r="BU103" s="0" t="e">
        <f aca="false">pa/144</f>
        <v>#VALUE!</v>
      </c>
      <c r="BV103" s="11" t="n">
        <f aca="false">BR103</f>
        <v>0.980000000000001</v>
      </c>
      <c r="BW103" s="12" t="e">
        <f aca="false">(pC-pX)/144</f>
        <v>#VALUE!</v>
      </c>
      <c r="BX103" s="0" t="s">
        <v>134</v>
      </c>
      <c r="BZ103" s="0" t="s">
        <v>134</v>
      </c>
      <c r="CA103" s="0" t="s">
        <v>134</v>
      </c>
      <c r="CB103" s="0" t="s">
        <v>134</v>
      </c>
      <c r="CC103" s="0" t="s">
        <v>134</v>
      </c>
      <c r="CD103" s="0" t="s">
        <v>134</v>
      </c>
      <c r="CE103" s="0" t="s">
        <v>134</v>
      </c>
    </row>
    <row r="104" customFormat="false" ht="12.75" hidden="false" customHeight="false" outlineLevel="0" collapsed="false">
      <c r="E104" s="9" t="n">
        <v>0.91</v>
      </c>
      <c r="F104" s="9" t="n">
        <v>1968.27166202976</v>
      </c>
      <c r="G104" s="9" t="n">
        <v>178.421877203735</v>
      </c>
      <c r="P104" s="6"/>
      <c r="Q104" s="0" t="n">
        <f aca="false">Q103+deltaT</f>
        <v>0.990000000000001</v>
      </c>
      <c r="R104" s="0" t="e">
        <f aca="false">BP103</f>
        <v>#VALUE!</v>
      </c>
      <c r="S104" s="0" t="e">
        <f aca="false">hALT1($E$13:$G$1365,Q104,2)</f>
        <v>#VALUE!</v>
      </c>
      <c r="T104" s="0" t="e">
        <f aca="false">Veloc($E$13:$G$1365,Q104,3)</f>
        <v>#VALUE!</v>
      </c>
      <c r="U104" s="0" t="e">
        <f aca="false">IF(S104&lt;hT,$G$5+alfa*(S104-ho),TT)</f>
        <v>#VALUE!</v>
      </c>
      <c r="V104" s="0" t="e">
        <f aca="false">IF(S104&lt;hT,pSL*(1/(1+alfa*S104/($G$5-alfa*ho)))^(go/(Rair*alfa)),pT*EXP(-go*(S104-hT)/(Rair*TT)))</f>
        <v>#VALUE!</v>
      </c>
      <c r="W104" s="0" t="e">
        <f aca="false">Mch(T104,U104,Rair,gamma)</f>
        <v>#VALUE!</v>
      </c>
      <c r="X104" s="0" t="e">
        <f aca="false">Cpex(Cp0,W104,$N$9,$L$13:$M$19)</f>
        <v>#VALUE!</v>
      </c>
      <c r="Y104" s="0" t="e">
        <f aca="false">pex(V104,W104,gamma,X104)</f>
        <v>#VALUE!</v>
      </c>
      <c r="Z104" s="0" t="e">
        <f aca="false">MachThroat(gamma,Y104,R104)</f>
        <v>#VALUE!</v>
      </c>
      <c r="AA104" s="0" t="e">
        <f aca="false">CN(Z104,CSON,CINC)</f>
        <v>#VALUE!</v>
      </c>
      <c r="AB104" s="0" t="e">
        <f aca="false">DPDT(Constant,AA104,Z104,gamma,R104,Y104)</f>
        <v>#VALUE!</v>
      </c>
      <c r="AC104" s="0" t="s">
        <v>134</v>
      </c>
      <c r="AD104" s="0" t="n">
        <f aca="false">Q104+deltaT/2</f>
        <v>0.995000000000001</v>
      </c>
      <c r="AE104" s="0" t="e">
        <f aca="false">pC+deltaT*pdot/2</f>
        <v>#VALUE!</v>
      </c>
      <c r="AF104" s="0" t="e">
        <f aca="false">hALT1($E$13:$G$1365,AD104,2)</f>
        <v>#VALUE!</v>
      </c>
      <c r="AG104" s="0" t="e">
        <f aca="false">Veloc($E$13:$G$1365,AD104,3)</f>
        <v>#VALUE!</v>
      </c>
      <c r="AH104" s="0" t="e">
        <f aca="false">IF(AF104&lt;hT,$G$5+alfa*(AF104-ho),TT)</f>
        <v>#VALUE!</v>
      </c>
      <c r="AI104" s="0" t="e">
        <f aca="false">IF(AF104&lt;hT,pSL*(1/(1+alfa*AF104/($G$5-alfa*ho)))^(go/(Rair*alfa)),pT*EXP(-go*(AF104-hT)/(Rair*TT)))</f>
        <v>#VALUE!</v>
      </c>
      <c r="AJ104" s="0" t="e">
        <f aca="false">Mch(AG104,AH104,Rair,gamma)</f>
        <v>#VALUE!</v>
      </c>
      <c r="AK104" s="0" t="e">
        <f aca="false">Cpex(Cp0,AJ104,$N$9,$L$13:$M$19)</f>
        <v>#VALUE!</v>
      </c>
      <c r="AL104" s="0" t="e">
        <f aca="false">pex(AI104,AJ104,gamma,AK104)</f>
        <v>#VALUE!</v>
      </c>
      <c r="AM104" s="0" t="e">
        <f aca="false">MachThroat(gamma,AL104,AE104)</f>
        <v>#VALUE!</v>
      </c>
      <c r="AN104" s="0" t="e">
        <f aca="false">CN(AM104,CSON,CINC)</f>
        <v>#VALUE!</v>
      </c>
      <c r="AO104" s="0" t="e">
        <f aca="false">DPDT(Constant,AN104,AM104,gamma,AE104,AL104)</f>
        <v>#VALUE!</v>
      </c>
      <c r="AP104" s="0" t="s">
        <v>134</v>
      </c>
      <c r="AQ104" s="0" t="n">
        <f aca="false">Q104+deltaT/2</f>
        <v>0.995000000000001</v>
      </c>
      <c r="AR104" s="0" t="e">
        <f aca="false">pC+deltaT*pdot2/2</f>
        <v>#VALUE!</v>
      </c>
      <c r="AS104" s="0" t="e">
        <f aca="false">hALT1($E$13:$G$1365,AQ104,2)</f>
        <v>#VALUE!</v>
      </c>
      <c r="AT104" s="0" t="e">
        <f aca="false">Veloc($E$13:$G$1365,AQ104,3)</f>
        <v>#VALUE!</v>
      </c>
      <c r="AU104" s="0" t="e">
        <f aca="false">IF(AS104&lt;hT,$G$5+alfa*(AS104-ho),TT)</f>
        <v>#VALUE!</v>
      </c>
      <c r="AV104" s="0" t="e">
        <f aca="false">IF(AS104&lt;hT,pSL*(1/(1+alfa*AF104/($G$5-alfa*ho)))^(go/(Rair*alfa)),pT*EXP(-go*(AF104-hT)/(Rair*TT)))</f>
        <v>#VALUE!</v>
      </c>
      <c r="AW104" s="0" t="e">
        <f aca="false">Mch(AT104,AU104,Rair,gamma)</f>
        <v>#VALUE!</v>
      </c>
      <c r="AX104" s="0" t="e">
        <f aca="false">Cpex(Cp0,AW104,$N$9,$L$13:$M$19)</f>
        <v>#VALUE!</v>
      </c>
      <c r="AY104" s="0" t="e">
        <f aca="false">pex(AV104,AW104,gamma,AX104)</f>
        <v>#VALUE!</v>
      </c>
      <c r="AZ104" s="0" t="e">
        <f aca="false">MachThroat(gamma,AY104,AR104)</f>
        <v>#VALUE!</v>
      </c>
      <c r="BA104" s="0" t="e">
        <f aca="false">CN(AZ104,CSON,CINC)</f>
        <v>#VALUE!</v>
      </c>
      <c r="BB104" s="0" t="e">
        <f aca="false">DPDT(Constant,BA104,AZ104,gamma,AR104,AY104)</f>
        <v>#VALUE!</v>
      </c>
      <c r="BC104" s="0" t="s">
        <v>134</v>
      </c>
      <c r="BD104" s="0" t="n">
        <f aca="false">Q104+deltaT</f>
        <v>1</v>
      </c>
      <c r="BE104" s="0" t="e">
        <f aca="false">pC+deltaT*pdot3</f>
        <v>#VALUE!</v>
      </c>
      <c r="BF104" s="0" t="e">
        <f aca="false">hALT1($E$13:$G$1365,BD104,2)</f>
        <v>#VALUE!</v>
      </c>
      <c r="BG104" s="0" t="e">
        <f aca="false">Veloc($E$13:$G$1365,BD104,3)</f>
        <v>#VALUE!</v>
      </c>
      <c r="BH104" s="0" t="e">
        <f aca="false">IF(BF104&lt;hT,$G$5+alfa*(BF104-ho),TT)</f>
        <v>#VALUE!</v>
      </c>
      <c r="BI104" s="0" t="e">
        <f aca="false">IF(BF104&lt;hT,pSL*(1/(1+alfa*BF104/($G$5-alfa*ho)))^(go/(Rair*alfa)),pT*EXP(-go*(BF104-hT)/(Rair*TT)))</f>
        <v>#VALUE!</v>
      </c>
      <c r="BJ104" s="0" t="e">
        <f aca="false">Mch(BG104,BH104,Rair,gamma)</f>
        <v>#VALUE!</v>
      </c>
      <c r="BK104" s="0" t="e">
        <f aca="false">Cpex(Cp0,BJ104,$N$9,$L$13:$M$19)</f>
        <v>#VALUE!</v>
      </c>
      <c r="BL104" s="0" t="e">
        <f aca="false">pex(BI104,BJ104,gamma,BK104)</f>
        <v>#VALUE!</v>
      </c>
      <c r="BM104" s="0" t="e">
        <f aca="false">MachThroat(gamma,BL104,BE104)</f>
        <v>#VALUE!</v>
      </c>
      <c r="BN104" s="0" t="e">
        <f aca="false">CN(BM104,CSON,CINC)</f>
        <v>#VALUE!</v>
      </c>
      <c r="BO104" s="0" t="e">
        <f aca="false">DPDT(Constant,BN104,BM104,gamma,BE104,BL104)</f>
        <v>#VALUE!</v>
      </c>
      <c r="BP104" s="0" t="e">
        <f aca="false">pC+deltaT*(pdot+2*pdot2+2*pdot3+pdot4)/6</f>
        <v>#VALUE!</v>
      </c>
      <c r="BQ104" s="0" t="s">
        <v>134</v>
      </c>
      <c r="BR104" s="0" t="n">
        <f aca="false">Q104</f>
        <v>0.990000000000001</v>
      </c>
      <c r="BS104" s="0" t="e">
        <f aca="false">R104/144</f>
        <v>#VALUE!</v>
      </c>
      <c r="BT104" s="0" t="e">
        <f aca="false">pX/144</f>
        <v>#VALUE!</v>
      </c>
      <c r="BU104" s="0" t="e">
        <f aca="false">pa/144</f>
        <v>#VALUE!</v>
      </c>
      <c r="BV104" s="11" t="n">
        <f aca="false">BR104</f>
        <v>0.990000000000001</v>
      </c>
      <c r="BW104" s="12" t="e">
        <f aca="false">(pC-pX)/144</f>
        <v>#VALUE!</v>
      </c>
      <c r="BX104" s="0" t="s">
        <v>134</v>
      </c>
      <c r="BZ104" s="0" t="s">
        <v>134</v>
      </c>
      <c r="CA104" s="0" t="s">
        <v>134</v>
      </c>
      <c r="CB104" s="0" t="s">
        <v>134</v>
      </c>
      <c r="CC104" s="0" t="s">
        <v>134</v>
      </c>
      <c r="CD104" s="0" t="s">
        <v>134</v>
      </c>
      <c r="CE104" s="0" t="s">
        <v>134</v>
      </c>
    </row>
    <row r="105" customFormat="false" ht="12.75" hidden="false" customHeight="false" outlineLevel="0" collapsed="false">
      <c r="E105" s="9" t="n">
        <v>0.92</v>
      </c>
      <c r="F105" s="9" t="n">
        <v>1970.06775202907</v>
      </c>
      <c r="G105" s="9" t="n">
        <v>180.796576385991</v>
      </c>
      <c r="P105" s="6"/>
      <c r="Q105" s="0" t="n">
        <f aca="false">Q104+deltaT</f>
        <v>1</v>
      </c>
      <c r="R105" s="0" t="e">
        <f aca="false">BP104</f>
        <v>#VALUE!</v>
      </c>
      <c r="S105" s="0" t="e">
        <f aca="false">hALT1($E$13:$G$1365,Q105,2)</f>
        <v>#VALUE!</v>
      </c>
      <c r="T105" s="0" t="e">
        <f aca="false">Veloc($E$13:$G$1365,Q105,3)</f>
        <v>#VALUE!</v>
      </c>
      <c r="U105" s="0" t="e">
        <f aca="false">IF(S105&lt;hT,$G$5+alfa*(S105-ho),TT)</f>
        <v>#VALUE!</v>
      </c>
      <c r="V105" s="0" t="e">
        <f aca="false">IF(S105&lt;hT,pSL*(1/(1+alfa*S105/($G$5-alfa*ho)))^(go/(Rair*alfa)),pT*EXP(-go*(S105-hT)/(Rair*TT)))</f>
        <v>#VALUE!</v>
      </c>
      <c r="W105" s="0" t="e">
        <f aca="false">Mch(T105,U105,Rair,gamma)</f>
        <v>#VALUE!</v>
      </c>
      <c r="X105" s="0" t="e">
        <f aca="false">Cpex(Cp0,W105,$N$9,$L$13:$M$19)</f>
        <v>#VALUE!</v>
      </c>
      <c r="Y105" s="0" t="e">
        <f aca="false">pex(V105,W105,gamma,X105)</f>
        <v>#VALUE!</v>
      </c>
      <c r="Z105" s="0" t="e">
        <f aca="false">MachThroat(gamma,Y105,R105)</f>
        <v>#VALUE!</v>
      </c>
      <c r="AA105" s="0" t="e">
        <f aca="false">CN(Z105,CSON,CINC)</f>
        <v>#VALUE!</v>
      </c>
      <c r="AB105" s="0" t="e">
        <f aca="false">DPDT(Constant,AA105,Z105,gamma,R105,Y105)</f>
        <v>#VALUE!</v>
      </c>
      <c r="AC105" s="0" t="s">
        <v>134</v>
      </c>
      <c r="AD105" s="0" t="n">
        <f aca="false">Q105+deltaT/2</f>
        <v>1.005</v>
      </c>
      <c r="AE105" s="0" t="e">
        <f aca="false">pC+deltaT*pdot/2</f>
        <v>#VALUE!</v>
      </c>
      <c r="AF105" s="0" t="e">
        <f aca="false">hALT1($E$13:$G$1365,AD105,2)</f>
        <v>#VALUE!</v>
      </c>
      <c r="AG105" s="0" t="e">
        <f aca="false">Veloc($E$13:$G$1365,AD105,3)</f>
        <v>#VALUE!</v>
      </c>
      <c r="AH105" s="0" t="e">
        <f aca="false">IF(AF105&lt;hT,$G$5+alfa*(AF105-ho),TT)</f>
        <v>#VALUE!</v>
      </c>
      <c r="AI105" s="0" t="e">
        <f aca="false">IF(AF105&lt;hT,pSL*(1/(1+alfa*AF105/($G$5-alfa*ho)))^(go/(Rair*alfa)),pT*EXP(-go*(AF105-hT)/(Rair*TT)))</f>
        <v>#VALUE!</v>
      </c>
      <c r="AJ105" s="0" t="e">
        <f aca="false">Mch(AG105,AH105,Rair,gamma)</f>
        <v>#VALUE!</v>
      </c>
      <c r="AK105" s="0" t="e">
        <f aca="false">Cpex(Cp0,AJ105,$N$9,$L$13:$M$19)</f>
        <v>#VALUE!</v>
      </c>
      <c r="AL105" s="0" t="e">
        <f aca="false">pex(AI105,AJ105,gamma,AK105)</f>
        <v>#VALUE!</v>
      </c>
      <c r="AM105" s="0" t="e">
        <f aca="false">MachThroat(gamma,AL105,AE105)</f>
        <v>#VALUE!</v>
      </c>
      <c r="AN105" s="0" t="e">
        <f aca="false">CN(AM105,CSON,CINC)</f>
        <v>#VALUE!</v>
      </c>
      <c r="AO105" s="0" t="e">
        <f aca="false">DPDT(Constant,AN105,AM105,gamma,AE105,AL105)</f>
        <v>#VALUE!</v>
      </c>
      <c r="AP105" s="0" t="s">
        <v>134</v>
      </c>
      <c r="AQ105" s="0" t="n">
        <f aca="false">Q105+deltaT/2</f>
        <v>1.005</v>
      </c>
      <c r="AR105" s="0" t="e">
        <f aca="false">pC+deltaT*pdot2/2</f>
        <v>#VALUE!</v>
      </c>
      <c r="AS105" s="0" t="e">
        <f aca="false">hALT1($E$13:$G$1365,AQ105,2)</f>
        <v>#VALUE!</v>
      </c>
      <c r="AT105" s="0" t="e">
        <f aca="false">Veloc($E$13:$G$1365,AQ105,3)</f>
        <v>#VALUE!</v>
      </c>
      <c r="AU105" s="0" t="e">
        <f aca="false">IF(AS105&lt;hT,$G$5+alfa*(AS105-ho),TT)</f>
        <v>#VALUE!</v>
      </c>
      <c r="AV105" s="0" t="e">
        <f aca="false">IF(AS105&lt;hT,pSL*(1/(1+alfa*AF105/($G$5-alfa*ho)))^(go/(Rair*alfa)),pT*EXP(-go*(AF105-hT)/(Rair*TT)))</f>
        <v>#VALUE!</v>
      </c>
      <c r="AW105" s="0" t="e">
        <f aca="false">Mch(AT105,AU105,Rair,gamma)</f>
        <v>#VALUE!</v>
      </c>
      <c r="AX105" s="0" t="e">
        <f aca="false">Cpex(Cp0,AW105,$N$9,$L$13:$M$19)</f>
        <v>#VALUE!</v>
      </c>
      <c r="AY105" s="0" t="e">
        <f aca="false">pex(AV105,AW105,gamma,AX105)</f>
        <v>#VALUE!</v>
      </c>
      <c r="AZ105" s="0" t="e">
        <f aca="false">MachThroat(gamma,AY105,AR105)</f>
        <v>#VALUE!</v>
      </c>
      <c r="BA105" s="0" t="e">
        <f aca="false">CN(AZ105,CSON,CINC)</f>
        <v>#VALUE!</v>
      </c>
      <c r="BB105" s="0" t="e">
        <f aca="false">DPDT(Constant,BA105,AZ105,gamma,AR105,AY105)</f>
        <v>#VALUE!</v>
      </c>
      <c r="BC105" s="0" t="s">
        <v>134</v>
      </c>
      <c r="BD105" s="0" t="n">
        <f aca="false">Q105+deltaT</f>
        <v>1.01</v>
      </c>
      <c r="BE105" s="0" t="e">
        <f aca="false">pC+deltaT*pdot3</f>
        <v>#VALUE!</v>
      </c>
      <c r="BF105" s="0" t="e">
        <f aca="false">hALT1($E$13:$G$1365,BD105,2)</f>
        <v>#VALUE!</v>
      </c>
      <c r="BG105" s="0" t="e">
        <f aca="false">Veloc($E$13:$G$1365,BD105,3)</f>
        <v>#VALUE!</v>
      </c>
      <c r="BH105" s="0" t="e">
        <f aca="false">IF(BF105&lt;hT,$G$5+alfa*(BF105-ho),TT)</f>
        <v>#VALUE!</v>
      </c>
      <c r="BI105" s="0" t="e">
        <f aca="false">IF(BF105&lt;hT,pSL*(1/(1+alfa*BF105/($G$5-alfa*ho)))^(go/(Rair*alfa)),pT*EXP(-go*(BF105-hT)/(Rair*TT)))</f>
        <v>#VALUE!</v>
      </c>
      <c r="BJ105" s="0" t="e">
        <f aca="false">Mch(BG105,BH105,Rair,gamma)</f>
        <v>#VALUE!</v>
      </c>
      <c r="BK105" s="0" t="e">
        <f aca="false">Cpex(Cp0,BJ105,$N$9,$L$13:$M$19)</f>
        <v>#VALUE!</v>
      </c>
      <c r="BL105" s="0" t="e">
        <f aca="false">pex(BI105,BJ105,gamma,BK105)</f>
        <v>#VALUE!</v>
      </c>
      <c r="BM105" s="0" t="e">
        <f aca="false">MachThroat(gamma,BL105,BE105)</f>
        <v>#VALUE!</v>
      </c>
      <c r="BN105" s="0" t="e">
        <f aca="false">CN(BM105,CSON,CINC)</f>
        <v>#VALUE!</v>
      </c>
      <c r="BO105" s="0" t="e">
        <f aca="false">DPDT(Constant,BN105,BM105,gamma,BE105,BL105)</f>
        <v>#VALUE!</v>
      </c>
      <c r="BP105" s="0" t="e">
        <f aca="false">pC+deltaT*(pdot+2*pdot2+2*pdot3+pdot4)/6</f>
        <v>#VALUE!</v>
      </c>
      <c r="BQ105" s="0" t="s">
        <v>134</v>
      </c>
      <c r="BR105" s="0" t="n">
        <f aca="false">Q105</f>
        <v>1</v>
      </c>
      <c r="BS105" s="0" t="e">
        <f aca="false">R105/144</f>
        <v>#VALUE!</v>
      </c>
      <c r="BT105" s="0" t="e">
        <f aca="false">pX/144</f>
        <v>#VALUE!</v>
      </c>
      <c r="BU105" s="0" t="e">
        <f aca="false">pa/144</f>
        <v>#VALUE!</v>
      </c>
      <c r="BV105" s="11" t="n">
        <f aca="false">BR105</f>
        <v>1</v>
      </c>
      <c r="BW105" s="12" t="e">
        <f aca="false">(pC-pX)/144</f>
        <v>#VALUE!</v>
      </c>
      <c r="BX105" s="0" t="s">
        <v>134</v>
      </c>
      <c r="BZ105" s="0" t="s">
        <v>134</v>
      </c>
      <c r="CA105" s="0" t="s">
        <v>134</v>
      </c>
      <c r="CB105" s="0" t="s">
        <v>134</v>
      </c>
      <c r="CC105" s="0" t="s">
        <v>134</v>
      </c>
      <c r="CD105" s="0" t="s">
        <v>134</v>
      </c>
      <c r="CE105" s="0" t="s">
        <v>134</v>
      </c>
    </row>
    <row r="106" customFormat="false" ht="12.75" hidden="false" customHeight="false" outlineLevel="0" collapsed="false">
      <c r="E106" s="9" t="n">
        <v>0.93</v>
      </c>
      <c r="F106" s="9" t="n">
        <v>1971.88760262692</v>
      </c>
      <c r="G106" s="9" t="n">
        <v>183.173996400609</v>
      </c>
      <c r="P106" s="6"/>
      <c r="Q106" s="0" t="n">
        <f aca="false">Q105+deltaT</f>
        <v>1.01</v>
      </c>
      <c r="R106" s="0" t="e">
        <f aca="false">BP105</f>
        <v>#VALUE!</v>
      </c>
      <c r="S106" s="0" t="e">
        <f aca="false">hALT1($E$13:$G$1365,Q106,2)</f>
        <v>#VALUE!</v>
      </c>
      <c r="T106" s="0" t="e">
        <f aca="false">Veloc($E$13:$G$1365,Q106,3)</f>
        <v>#VALUE!</v>
      </c>
      <c r="U106" s="0" t="e">
        <f aca="false">IF(S106&lt;hT,$G$5+alfa*(S106-ho),TT)</f>
        <v>#VALUE!</v>
      </c>
      <c r="V106" s="0" t="e">
        <f aca="false">IF(S106&lt;hT,pSL*(1/(1+alfa*S106/($G$5-alfa*ho)))^(go/(Rair*alfa)),pT*EXP(-go*(S106-hT)/(Rair*TT)))</f>
        <v>#VALUE!</v>
      </c>
      <c r="W106" s="0" t="e">
        <f aca="false">Mch(T106,U106,Rair,gamma)</f>
        <v>#VALUE!</v>
      </c>
      <c r="X106" s="0" t="e">
        <f aca="false">Cpex(Cp0,W106,$N$9,$L$13:$M$19)</f>
        <v>#VALUE!</v>
      </c>
      <c r="Y106" s="0" t="e">
        <f aca="false">pex(V106,W106,gamma,X106)</f>
        <v>#VALUE!</v>
      </c>
      <c r="Z106" s="0" t="e">
        <f aca="false">MachThroat(gamma,Y106,R106)</f>
        <v>#VALUE!</v>
      </c>
      <c r="AA106" s="0" t="e">
        <f aca="false">CN(Z106,CSON,CINC)</f>
        <v>#VALUE!</v>
      </c>
      <c r="AB106" s="0" t="e">
        <f aca="false">DPDT(Constant,AA106,Z106,gamma,R106,Y106)</f>
        <v>#VALUE!</v>
      </c>
      <c r="AC106" s="0" t="s">
        <v>134</v>
      </c>
      <c r="AD106" s="0" t="n">
        <f aca="false">Q106+deltaT/2</f>
        <v>1.015</v>
      </c>
      <c r="AE106" s="0" t="e">
        <f aca="false">pC+deltaT*pdot/2</f>
        <v>#VALUE!</v>
      </c>
      <c r="AF106" s="0" t="e">
        <f aca="false">hALT1($E$13:$G$1365,AD106,2)</f>
        <v>#VALUE!</v>
      </c>
      <c r="AG106" s="0" t="e">
        <f aca="false">Veloc($E$13:$G$1365,AD106,3)</f>
        <v>#VALUE!</v>
      </c>
      <c r="AH106" s="0" t="e">
        <f aca="false">IF(AF106&lt;hT,$G$5+alfa*(AF106-ho),TT)</f>
        <v>#VALUE!</v>
      </c>
      <c r="AI106" s="0" t="e">
        <f aca="false">IF(AF106&lt;hT,pSL*(1/(1+alfa*AF106/($G$5-alfa*ho)))^(go/(Rair*alfa)),pT*EXP(-go*(AF106-hT)/(Rair*TT)))</f>
        <v>#VALUE!</v>
      </c>
      <c r="AJ106" s="0" t="e">
        <f aca="false">Mch(AG106,AH106,Rair,gamma)</f>
        <v>#VALUE!</v>
      </c>
      <c r="AK106" s="0" t="e">
        <f aca="false">Cpex(Cp0,AJ106,$N$9,$L$13:$M$19)</f>
        <v>#VALUE!</v>
      </c>
      <c r="AL106" s="0" t="e">
        <f aca="false">pex(AI106,AJ106,gamma,AK106)</f>
        <v>#VALUE!</v>
      </c>
      <c r="AM106" s="0" t="e">
        <f aca="false">MachThroat(gamma,AL106,AE106)</f>
        <v>#VALUE!</v>
      </c>
      <c r="AN106" s="0" t="e">
        <f aca="false">CN(AM106,CSON,CINC)</f>
        <v>#VALUE!</v>
      </c>
      <c r="AO106" s="0" t="e">
        <f aca="false">DPDT(Constant,AN106,AM106,gamma,AE106,AL106)</f>
        <v>#VALUE!</v>
      </c>
      <c r="AP106" s="0" t="s">
        <v>134</v>
      </c>
      <c r="AQ106" s="0" t="n">
        <f aca="false">Q106+deltaT/2</f>
        <v>1.015</v>
      </c>
      <c r="AR106" s="0" t="e">
        <f aca="false">pC+deltaT*pdot2/2</f>
        <v>#VALUE!</v>
      </c>
      <c r="AS106" s="0" t="e">
        <f aca="false">hALT1($E$13:$G$1365,AQ106,2)</f>
        <v>#VALUE!</v>
      </c>
      <c r="AT106" s="0" t="e">
        <f aca="false">Veloc($E$13:$G$1365,AQ106,3)</f>
        <v>#VALUE!</v>
      </c>
      <c r="AU106" s="0" t="e">
        <f aca="false">IF(AS106&lt;hT,$G$5+alfa*(AS106-ho),TT)</f>
        <v>#VALUE!</v>
      </c>
      <c r="AV106" s="0" t="e">
        <f aca="false">IF(AS106&lt;hT,pSL*(1/(1+alfa*AF106/($G$5-alfa*ho)))^(go/(Rair*alfa)),pT*EXP(-go*(AF106-hT)/(Rair*TT)))</f>
        <v>#VALUE!</v>
      </c>
      <c r="AW106" s="0" t="e">
        <f aca="false">Mch(AT106,AU106,Rair,gamma)</f>
        <v>#VALUE!</v>
      </c>
      <c r="AX106" s="0" t="e">
        <f aca="false">Cpex(Cp0,AW106,$N$9,$L$13:$M$19)</f>
        <v>#VALUE!</v>
      </c>
      <c r="AY106" s="0" t="e">
        <f aca="false">pex(AV106,AW106,gamma,AX106)</f>
        <v>#VALUE!</v>
      </c>
      <c r="AZ106" s="0" t="e">
        <f aca="false">MachThroat(gamma,AY106,AR106)</f>
        <v>#VALUE!</v>
      </c>
      <c r="BA106" s="0" t="e">
        <f aca="false">CN(AZ106,CSON,CINC)</f>
        <v>#VALUE!</v>
      </c>
      <c r="BB106" s="0" t="e">
        <f aca="false">DPDT(Constant,BA106,AZ106,gamma,AR106,AY106)</f>
        <v>#VALUE!</v>
      </c>
      <c r="BC106" s="0" t="s">
        <v>134</v>
      </c>
      <c r="BD106" s="0" t="n">
        <f aca="false">Q106+deltaT</f>
        <v>1.02</v>
      </c>
      <c r="BE106" s="0" t="e">
        <f aca="false">pC+deltaT*pdot3</f>
        <v>#VALUE!</v>
      </c>
      <c r="BF106" s="0" t="e">
        <f aca="false">hALT1($E$13:$G$1365,BD106,2)</f>
        <v>#VALUE!</v>
      </c>
      <c r="BG106" s="0" t="e">
        <f aca="false">Veloc($E$13:$G$1365,BD106,3)</f>
        <v>#VALUE!</v>
      </c>
      <c r="BH106" s="0" t="e">
        <f aca="false">IF(BF106&lt;hT,$G$5+alfa*(BF106-ho),TT)</f>
        <v>#VALUE!</v>
      </c>
      <c r="BI106" s="0" t="e">
        <f aca="false">IF(BF106&lt;hT,pSL*(1/(1+alfa*BF106/($G$5-alfa*ho)))^(go/(Rair*alfa)),pT*EXP(-go*(BF106-hT)/(Rair*TT)))</f>
        <v>#VALUE!</v>
      </c>
      <c r="BJ106" s="0" t="e">
        <f aca="false">Mch(BG106,BH106,Rair,gamma)</f>
        <v>#VALUE!</v>
      </c>
      <c r="BK106" s="0" t="e">
        <f aca="false">Cpex(Cp0,BJ106,$N$9,$L$13:$M$19)</f>
        <v>#VALUE!</v>
      </c>
      <c r="BL106" s="0" t="e">
        <f aca="false">pex(BI106,BJ106,gamma,BK106)</f>
        <v>#VALUE!</v>
      </c>
      <c r="BM106" s="0" t="e">
        <f aca="false">MachThroat(gamma,BL106,BE106)</f>
        <v>#VALUE!</v>
      </c>
      <c r="BN106" s="0" t="e">
        <f aca="false">CN(BM106,CSON,CINC)</f>
        <v>#VALUE!</v>
      </c>
      <c r="BO106" s="0" t="e">
        <f aca="false">DPDT(Constant,BN106,BM106,gamma,BE106,BL106)</f>
        <v>#VALUE!</v>
      </c>
      <c r="BP106" s="0" t="e">
        <f aca="false">pC+deltaT*(pdot+2*pdot2+2*pdot3+pdot4)/6</f>
        <v>#VALUE!</v>
      </c>
      <c r="BQ106" s="0" t="s">
        <v>134</v>
      </c>
      <c r="BR106" s="0" t="n">
        <f aca="false">Q106</f>
        <v>1.01</v>
      </c>
      <c r="BS106" s="0" t="e">
        <f aca="false">R106/144</f>
        <v>#VALUE!</v>
      </c>
      <c r="BT106" s="0" t="e">
        <f aca="false">pX/144</f>
        <v>#VALUE!</v>
      </c>
      <c r="BU106" s="0" t="e">
        <f aca="false">pa/144</f>
        <v>#VALUE!</v>
      </c>
      <c r="BV106" s="11" t="n">
        <f aca="false">BR106</f>
        <v>1.01</v>
      </c>
      <c r="BW106" s="12" t="e">
        <f aca="false">(pC-pX)/144</f>
        <v>#VALUE!</v>
      </c>
      <c r="BX106" s="0" t="s">
        <v>134</v>
      </c>
      <c r="BZ106" s="0" t="s">
        <v>134</v>
      </c>
      <c r="CA106" s="0" t="s">
        <v>134</v>
      </c>
      <c r="CB106" s="0" t="s">
        <v>134</v>
      </c>
      <c r="CC106" s="0" t="s">
        <v>134</v>
      </c>
      <c r="CD106" s="0" t="s">
        <v>134</v>
      </c>
      <c r="CE106" s="0" t="s">
        <v>134</v>
      </c>
    </row>
    <row r="107" customFormat="false" ht="12.75" hidden="false" customHeight="false" outlineLevel="0" collapsed="false">
      <c r="E107" s="9" t="n">
        <v>0.94</v>
      </c>
      <c r="F107" s="9" t="n">
        <v>1973.73124101632</v>
      </c>
      <c r="G107" s="9" t="n">
        <v>185.554134186308</v>
      </c>
      <c r="P107" s="6"/>
      <c r="Q107" s="0" t="n">
        <f aca="false">Q106+deltaT</f>
        <v>1.02</v>
      </c>
      <c r="R107" s="0" t="e">
        <f aca="false">BP106</f>
        <v>#VALUE!</v>
      </c>
      <c r="S107" s="0" t="e">
        <f aca="false">hALT1($E$13:$G$1365,Q107,2)</f>
        <v>#VALUE!</v>
      </c>
      <c r="T107" s="0" t="e">
        <f aca="false">Veloc($E$13:$G$1365,Q107,3)</f>
        <v>#VALUE!</v>
      </c>
      <c r="U107" s="0" t="e">
        <f aca="false">IF(S107&lt;hT,$G$5+alfa*(S107-ho),TT)</f>
        <v>#VALUE!</v>
      </c>
      <c r="V107" s="0" t="e">
        <f aca="false">IF(S107&lt;hT,pSL*(1/(1+alfa*S107/($G$5-alfa*ho)))^(go/(Rair*alfa)),pT*EXP(-go*(S107-hT)/(Rair*TT)))</f>
        <v>#VALUE!</v>
      </c>
      <c r="W107" s="0" t="e">
        <f aca="false">Mch(T107,U107,Rair,gamma)</f>
        <v>#VALUE!</v>
      </c>
      <c r="X107" s="0" t="e">
        <f aca="false">Cpex(Cp0,W107,$N$9,$L$13:$M$19)</f>
        <v>#VALUE!</v>
      </c>
      <c r="Y107" s="0" t="e">
        <f aca="false">pex(V107,W107,gamma,X107)</f>
        <v>#VALUE!</v>
      </c>
      <c r="Z107" s="0" t="e">
        <f aca="false">MachThroat(gamma,Y107,R107)</f>
        <v>#VALUE!</v>
      </c>
      <c r="AA107" s="0" t="e">
        <f aca="false">CN(Z107,CSON,CINC)</f>
        <v>#VALUE!</v>
      </c>
      <c r="AB107" s="0" t="e">
        <f aca="false">DPDT(Constant,AA107,Z107,gamma,R107,Y107)</f>
        <v>#VALUE!</v>
      </c>
      <c r="AC107" s="0" t="s">
        <v>134</v>
      </c>
      <c r="AD107" s="0" t="n">
        <f aca="false">Q107+deltaT/2</f>
        <v>1.025</v>
      </c>
      <c r="AE107" s="0" t="e">
        <f aca="false">pC+deltaT*pdot/2</f>
        <v>#VALUE!</v>
      </c>
      <c r="AF107" s="0" t="e">
        <f aca="false">hALT1($E$13:$G$1365,AD107,2)</f>
        <v>#VALUE!</v>
      </c>
      <c r="AG107" s="0" t="e">
        <f aca="false">Veloc($E$13:$G$1365,AD107,3)</f>
        <v>#VALUE!</v>
      </c>
      <c r="AH107" s="0" t="e">
        <f aca="false">IF(AF107&lt;hT,$G$5+alfa*(AF107-ho),TT)</f>
        <v>#VALUE!</v>
      </c>
      <c r="AI107" s="0" t="e">
        <f aca="false">IF(AF107&lt;hT,pSL*(1/(1+alfa*AF107/($G$5-alfa*ho)))^(go/(Rair*alfa)),pT*EXP(-go*(AF107-hT)/(Rair*TT)))</f>
        <v>#VALUE!</v>
      </c>
      <c r="AJ107" s="0" t="e">
        <f aca="false">Mch(AG107,AH107,Rair,gamma)</f>
        <v>#VALUE!</v>
      </c>
      <c r="AK107" s="0" t="e">
        <f aca="false">Cpex(Cp0,AJ107,$N$9,$L$13:$M$19)</f>
        <v>#VALUE!</v>
      </c>
      <c r="AL107" s="0" t="e">
        <f aca="false">pex(AI107,AJ107,gamma,AK107)</f>
        <v>#VALUE!</v>
      </c>
      <c r="AM107" s="0" t="e">
        <f aca="false">MachThroat(gamma,AL107,AE107)</f>
        <v>#VALUE!</v>
      </c>
      <c r="AN107" s="0" t="e">
        <f aca="false">CN(AM107,CSON,CINC)</f>
        <v>#VALUE!</v>
      </c>
      <c r="AO107" s="0" t="e">
        <f aca="false">DPDT(Constant,AN107,AM107,gamma,AE107,AL107)</f>
        <v>#VALUE!</v>
      </c>
      <c r="AP107" s="0" t="s">
        <v>134</v>
      </c>
      <c r="AQ107" s="0" t="n">
        <f aca="false">Q107+deltaT/2</f>
        <v>1.025</v>
      </c>
      <c r="AR107" s="0" t="e">
        <f aca="false">pC+deltaT*pdot2/2</f>
        <v>#VALUE!</v>
      </c>
      <c r="AS107" s="0" t="e">
        <f aca="false">hALT1($E$13:$G$1365,AQ107,2)</f>
        <v>#VALUE!</v>
      </c>
      <c r="AT107" s="0" t="e">
        <f aca="false">Veloc($E$13:$G$1365,AQ107,3)</f>
        <v>#VALUE!</v>
      </c>
      <c r="AU107" s="0" t="e">
        <f aca="false">IF(AS107&lt;hT,$G$5+alfa*(AS107-ho),TT)</f>
        <v>#VALUE!</v>
      </c>
      <c r="AV107" s="0" t="e">
        <f aca="false">IF(AS107&lt;hT,pSL*(1/(1+alfa*AF107/($G$5-alfa*ho)))^(go/(Rair*alfa)),pT*EXP(-go*(AF107-hT)/(Rair*TT)))</f>
        <v>#VALUE!</v>
      </c>
      <c r="AW107" s="0" t="e">
        <f aca="false">Mch(AT107,AU107,Rair,gamma)</f>
        <v>#VALUE!</v>
      </c>
      <c r="AX107" s="0" t="e">
        <f aca="false">Cpex(Cp0,AW107,$N$9,$L$13:$M$19)</f>
        <v>#VALUE!</v>
      </c>
      <c r="AY107" s="0" t="e">
        <f aca="false">pex(AV107,AW107,gamma,AX107)</f>
        <v>#VALUE!</v>
      </c>
      <c r="AZ107" s="0" t="e">
        <f aca="false">MachThroat(gamma,AY107,AR107)</f>
        <v>#VALUE!</v>
      </c>
      <c r="BA107" s="0" t="e">
        <f aca="false">CN(AZ107,CSON,CINC)</f>
        <v>#VALUE!</v>
      </c>
      <c r="BB107" s="0" t="e">
        <f aca="false">DPDT(Constant,BA107,AZ107,gamma,AR107,AY107)</f>
        <v>#VALUE!</v>
      </c>
      <c r="BC107" s="0" t="s">
        <v>134</v>
      </c>
      <c r="BD107" s="0" t="n">
        <f aca="false">Q107+deltaT</f>
        <v>1.03</v>
      </c>
      <c r="BE107" s="0" t="e">
        <f aca="false">pC+deltaT*pdot3</f>
        <v>#VALUE!</v>
      </c>
      <c r="BF107" s="0" t="e">
        <f aca="false">hALT1($E$13:$G$1365,BD107,2)</f>
        <v>#VALUE!</v>
      </c>
      <c r="BG107" s="0" t="e">
        <f aca="false">Veloc($E$13:$G$1365,BD107,3)</f>
        <v>#VALUE!</v>
      </c>
      <c r="BH107" s="0" t="e">
        <f aca="false">IF(BF107&lt;hT,$G$5+alfa*(BF107-ho),TT)</f>
        <v>#VALUE!</v>
      </c>
      <c r="BI107" s="0" t="e">
        <f aca="false">IF(BF107&lt;hT,pSL*(1/(1+alfa*BF107/($G$5-alfa*ho)))^(go/(Rair*alfa)),pT*EXP(-go*(BF107-hT)/(Rair*TT)))</f>
        <v>#VALUE!</v>
      </c>
      <c r="BJ107" s="0" t="e">
        <f aca="false">Mch(BG107,BH107,Rair,gamma)</f>
        <v>#VALUE!</v>
      </c>
      <c r="BK107" s="0" t="e">
        <f aca="false">Cpex(Cp0,BJ107,$N$9,$L$13:$M$19)</f>
        <v>#VALUE!</v>
      </c>
      <c r="BL107" s="0" t="e">
        <f aca="false">pex(BI107,BJ107,gamma,BK107)</f>
        <v>#VALUE!</v>
      </c>
      <c r="BM107" s="0" t="e">
        <f aca="false">MachThroat(gamma,BL107,BE107)</f>
        <v>#VALUE!</v>
      </c>
      <c r="BN107" s="0" t="e">
        <f aca="false">CN(BM107,CSON,CINC)</f>
        <v>#VALUE!</v>
      </c>
      <c r="BO107" s="0" t="e">
        <f aca="false">DPDT(Constant,BN107,BM107,gamma,BE107,BL107)</f>
        <v>#VALUE!</v>
      </c>
      <c r="BP107" s="0" t="e">
        <f aca="false">pC+deltaT*(pdot+2*pdot2+2*pdot3+pdot4)/6</f>
        <v>#VALUE!</v>
      </c>
      <c r="BQ107" s="0" t="s">
        <v>134</v>
      </c>
      <c r="BR107" s="0" t="n">
        <f aca="false">Q107</f>
        <v>1.02</v>
      </c>
      <c r="BS107" s="0" t="e">
        <f aca="false">R107/144</f>
        <v>#VALUE!</v>
      </c>
      <c r="BT107" s="0" t="e">
        <f aca="false">pX/144</f>
        <v>#VALUE!</v>
      </c>
      <c r="BU107" s="0" t="e">
        <f aca="false">pa/144</f>
        <v>#VALUE!</v>
      </c>
      <c r="BV107" s="11" t="n">
        <f aca="false">BR107</f>
        <v>1.02</v>
      </c>
      <c r="BW107" s="12" t="e">
        <f aca="false">(pC-pX)/144</f>
        <v>#VALUE!</v>
      </c>
      <c r="BX107" s="0" t="s">
        <v>134</v>
      </c>
      <c r="BZ107" s="0" t="s">
        <v>134</v>
      </c>
      <c r="CA107" s="0" t="s">
        <v>134</v>
      </c>
      <c r="CB107" s="0" t="s">
        <v>134</v>
      </c>
      <c r="CC107" s="0" t="s">
        <v>134</v>
      </c>
      <c r="CD107" s="0" t="s">
        <v>134</v>
      </c>
      <c r="CE107" s="0" t="s">
        <v>134</v>
      </c>
    </row>
    <row r="108" customFormat="false" ht="12.75" hidden="false" customHeight="false" outlineLevel="0" collapsed="false">
      <c r="E108" s="9" t="n">
        <v>0.95</v>
      </c>
      <c r="F108" s="9" t="n">
        <v>1975.59869435969</v>
      </c>
      <c r="G108" s="9" t="n">
        <v>187.936986685431</v>
      </c>
      <c r="P108" s="6"/>
      <c r="Q108" s="0" t="n">
        <f aca="false">Q107+deltaT</f>
        <v>1.03</v>
      </c>
      <c r="R108" s="0" t="e">
        <f aca="false">BP107</f>
        <v>#VALUE!</v>
      </c>
      <c r="S108" s="0" t="e">
        <f aca="false">hALT1($E$13:$G$1365,Q108,2)</f>
        <v>#VALUE!</v>
      </c>
      <c r="T108" s="0" t="e">
        <f aca="false">Veloc($E$13:$G$1365,Q108,3)</f>
        <v>#VALUE!</v>
      </c>
      <c r="U108" s="0" t="e">
        <f aca="false">IF(S108&lt;hT,$G$5+alfa*(S108-ho),TT)</f>
        <v>#VALUE!</v>
      </c>
      <c r="V108" s="0" t="e">
        <f aca="false">IF(S108&lt;hT,pSL*(1/(1+alfa*S108/($G$5-alfa*ho)))^(go/(Rair*alfa)),pT*EXP(-go*(S108-hT)/(Rair*TT)))</f>
        <v>#VALUE!</v>
      </c>
      <c r="W108" s="0" t="e">
        <f aca="false">Mch(T108,U108,Rair,gamma)</f>
        <v>#VALUE!</v>
      </c>
      <c r="X108" s="0" t="e">
        <f aca="false">Cpex(Cp0,W108,$N$9,$L$13:$M$19)</f>
        <v>#VALUE!</v>
      </c>
      <c r="Y108" s="0" t="e">
        <f aca="false">pex(V108,W108,gamma,X108)</f>
        <v>#VALUE!</v>
      </c>
      <c r="Z108" s="0" t="e">
        <f aca="false">MachThroat(gamma,Y108,R108)</f>
        <v>#VALUE!</v>
      </c>
      <c r="AA108" s="0" t="e">
        <f aca="false">CN(Z108,CSON,CINC)</f>
        <v>#VALUE!</v>
      </c>
      <c r="AB108" s="0" t="e">
        <f aca="false">DPDT(Constant,AA108,Z108,gamma,R108,Y108)</f>
        <v>#VALUE!</v>
      </c>
      <c r="AC108" s="0" t="s">
        <v>134</v>
      </c>
      <c r="AD108" s="0" t="n">
        <f aca="false">Q108+deltaT/2</f>
        <v>1.035</v>
      </c>
      <c r="AE108" s="0" t="e">
        <f aca="false">pC+deltaT*pdot/2</f>
        <v>#VALUE!</v>
      </c>
      <c r="AF108" s="0" t="e">
        <f aca="false">hALT1($E$13:$G$1365,AD108,2)</f>
        <v>#VALUE!</v>
      </c>
      <c r="AG108" s="0" t="e">
        <f aca="false">Veloc($E$13:$G$1365,AD108,3)</f>
        <v>#VALUE!</v>
      </c>
      <c r="AH108" s="0" t="e">
        <f aca="false">IF(AF108&lt;hT,$G$5+alfa*(AF108-ho),TT)</f>
        <v>#VALUE!</v>
      </c>
      <c r="AI108" s="0" t="e">
        <f aca="false">IF(AF108&lt;hT,pSL*(1/(1+alfa*AF108/($G$5-alfa*ho)))^(go/(Rair*alfa)),pT*EXP(-go*(AF108-hT)/(Rair*TT)))</f>
        <v>#VALUE!</v>
      </c>
      <c r="AJ108" s="0" t="e">
        <f aca="false">Mch(AG108,AH108,Rair,gamma)</f>
        <v>#VALUE!</v>
      </c>
      <c r="AK108" s="0" t="e">
        <f aca="false">Cpex(Cp0,AJ108,$N$9,$L$13:$M$19)</f>
        <v>#VALUE!</v>
      </c>
      <c r="AL108" s="0" t="e">
        <f aca="false">pex(AI108,AJ108,gamma,AK108)</f>
        <v>#VALUE!</v>
      </c>
      <c r="AM108" s="0" t="e">
        <f aca="false">MachThroat(gamma,AL108,AE108)</f>
        <v>#VALUE!</v>
      </c>
      <c r="AN108" s="0" t="e">
        <f aca="false">CN(AM108,CSON,CINC)</f>
        <v>#VALUE!</v>
      </c>
      <c r="AO108" s="0" t="e">
        <f aca="false">DPDT(Constant,AN108,AM108,gamma,AE108,AL108)</f>
        <v>#VALUE!</v>
      </c>
      <c r="AP108" s="0" t="s">
        <v>134</v>
      </c>
      <c r="AQ108" s="0" t="n">
        <f aca="false">Q108+deltaT/2</f>
        <v>1.035</v>
      </c>
      <c r="AR108" s="0" t="e">
        <f aca="false">pC+deltaT*pdot2/2</f>
        <v>#VALUE!</v>
      </c>
      <c r="AS108" s="0" t="e">
        <f aca="false">hALT1($E$13:$G$1365,AQ108,2)</f>
        <v>#VALUE!</v>
      </c>
      <c r="AT108" s="0" t="e">
        <f aca="false">Veloc($E$13:$G$1365,AQ108,3)</f>
        <v>#VALUE!</v>
      </c>
      <c r="AU108" s="0" t="e">
        <f aca="false">IF(AS108&lt;hT,$G$5+alfa*(AS108-ho),TT)</f>
        <v>#VALUE!</v>
      </c>
      <c r="AV108" s="0" t="e">
        <f aca="false">IF(AS108&lt;hT,pSL*(1/(1+alfa*AF108/($G$5-alfa*ho)))^(go/(Rair*alfa)),pT*EXP(-go*(AF108-hT)/(Rair*TT)))</f>
        <v>#VALUE!</v>
      </c>
      <c r="AW108" s="0" t="e">
        <f aca="false">Mch(AT108,AU108,Rair,gamma)</f>
        <v>#VALUE!</v>
      </c>
      <c r="AX108" s="0" t="e">
        <f aca="false">Cpex(Cp0,AW108,$N$9,$L$13:$M$19)</f>
        <v>#VALUE!</v>
      </c>
      <c r="AY108" s="0" t="e">
        <f aca="false">pex(AV108,AW108,gamma,AX108)</f>
        <v>#VALUE!</v>
      </c>
      <c r="AZ108" s="0" t="e">
        <f aca="false">MachThroat(gamma,AY108,AR108)</f>
        <v>#VALUE!</v>
      </c>
      <c r="BA108" s="0" t="e">
        <f aca="false">CN(AZ108,CSON,CINC)</f>
        <v>#VALUE!</v>
      </c>
      <c r="BB108" s="0" t="e">
        <f aca="false">DPDT(Constant,BA108,AZ108,gamma,AR108,AY108)</f>
        <v>#VALUE!</v>
      </c>
      <c r="BC108" s="0" t="s">
        <v>134</v>
      </c>
      <c r="BD108" s="0" t="n">
        <f aca="false">Q108+deltaT</f>
        <v>1.04</v>
      </c>
      <c r="BE108" s="0" t="e">
        <f aca="false">pC+deltaT*pdot3</f>
        <v>#VALUE!</v>
      </c>
      <c r="BF108" s="0" t="e">
        <f aca="false">hALT1($E$13:$G$1365,BD108,2)</f>
        <v>#VALUE!</v>
      </c>
      <c r="BG108" s="0" t="e">
        <f aca="false">Veloc($E$13:$G$1365,BD108,3)</f>
        <v>#VALUE!</v>
      </c>
      <c r="BH108" s="0" t="e">
        <f aca="false">IF(BF108&lt;hT,$G$5+alfa*(BF108-ho),TT)</f>
        <v>#VALUE!</v>
      </c>
      <c r="BI108" s="0" t="e">
        <f aca="false">IF(BF108&lt;hT,pSL*(1/(1+alfa*BF108/($G$5-alfa*ho)))^(go/(Rair*alfa)),pT*EXP(-go*(BF108-hT)/(Rair*TT)))</f>
        <v>#VALUE!</v>
      </c>
      <c r="BJ108" s="0" t="e">
        <f aca="false">Mch(BG108,BH108,Rair,gamma)</f>
        <v>#VALUE!</v>
      </c>
      <c r="BK108" s="0" t="e">
        <f aca="false">Cpex(Cp0,BJ108,$N$9,$L$13:$M$19)</f>
        <v>#VALUE!</v>
      </c>
      <c r="BL108" s="0" t="e">
        <f aca="false">pex(BI108,BJ108,gamma,BK108)</f>
        <v>#VALUE!</v>
      </c>
      <c r="BM108" s="0" t="e">
        <f aca="false">MachThroat(gamma,BL108,BE108)</f>
        <v>#VALUE!</v>
      </c>
      <c r="BN108" s="0" t="e">
        <f aca="false">CN(BM108,CSON,CINC)</f>
        <v>#VALUE!</v>
      </c>
      <c r="BO108" s="0" t="e">
        <f aca="false">DPDT(Constant,BN108,BM108,gamma,BE108,BL108)</f>
        <v>#VALUE!</v>
      </c>
      <c r="BP108" s="0" t="e">
        <f aca="false">pC+deltaT*(pdot+2*pdot2+2*pdot3+pdot4)/6</f>
        <v>#VALUE!</v>
      </c>
      <c r="BQ108" s="0" t="s">
        <v>134</v>
      </c>
      <c r="BR108" s="0" t="n">
        <f aca="false">Q108</f>
        <v>1.03</v>
      </c>
      <c r="BS108" s="0" t="e">
        <f aca="false">R108/144</f>
        <v>#VALUE!</v>
      </c>
      <c r="BT108" s="0" t="e">
        <f aca="false">pX/144</f>
        <v>#VALUE!</v>
      </c>
      <c r="BU108" s="0" t="e">
        <f aca="false">pa/144</f>
        <v>#VALUE!</v>
      </c>
      <c r="BV108" s="11" t="n">
        <f aca="false">BR108</f>
        <v>1.03</v>
      </c>
      <c r="BW108" s="12" t="e">
        <f aca="false">(pC-pX)/144</f>
        <v>#VALUE!</v>
      </c>
      <c r="BX108" s="0" t="s">
        <v>134</v>
      </c>
      <c r="BZ108" s="0" t="s">
        <v>134</v>
      </c>
      <c r="CA108" s="0" t="s">
        <v>134</v>
      </c>
      <c r="CB108" s="0" t="s">
        <v>134</v>
      </c>
      <c r="CC108" s="0" t="s">
        <v>134</v>
      </c>
      <c r="CD108" s="0" t="s">
        <v>134</v>
      </c>
      <c r="CE108" s="0" t="s">
        <v>134</v>
      </c>
    </row>
    <row r="109" customFormat="false" ht="12.75" hidden="false" customHeight="false" outlineLevel="0" collapsed="false">
      <c r="E109" s="9" t="n">
        <v>0.96</v>
      </c>
      <c r="F109" s="9" t="n">
        <v>1977.48998978889</v>
      </c>
      <c r="G109" s="9" t="n">
        <v>190.322550844133</v>
      </c>
      <c r="P109" s="6"/>
      <c r="Q109" s="0" t="n">
        <f aca="false">Q108+deltaT</f>
        <v>1.04</v>
      </c>
      <c r="R109" s="0" t="e">
        <f aca="false">BP108</f>
        <v>#VALUE!</v>
      </c>
      <c r="S109" s="0" t="e">
        <f aca="false">hALT1($E$13:$G$1365,Q109,2)</f>
        <v>#VALUE!</v>
      </c>
      <c r="T109" s="0" t="e">
        <f aca="false">Veloc($E$13:$G$1365,Q109,3)</f>
        <v>#VALUE!</v>
      </c>
      <c r="U109" s="0" t="e">
        <f aca="false">IF(S109&lt;hT,$G$5+alfa*(S109-ho),TT)</f>
        <v>#VALUE!</v>
      </c>
      <c r="V109" s="0" t="e">
        <f aca="false">IF(S109&lt;hT,pSL*(1/(1+alfa*S109/($G$5-alfa*ho)))^(go/(Rair*alfa)),pT*EXP(-go*(S109-hT)/(Rair*TT)))</f>
        <v>#VALUE!</v>
      </c>
      <c r="W109" s="0" t="e">
        <f aca="false">Mch(T109,U109,Rair,gamma)</f>
        <v>#VALUE!</v>
      </c>
      <c r="X109" s="0" t="e">
        <f aca="false">Cpex(Cp0,W109,$N$9,$L$13:$M$19)</f>
        <v>#VALUE!</v>
      </c>
      <c r="Y109" s="0" t="e">
        <f aca="false">pex(V109,W109,gamma,X109)</f>
        <v>#VALUE!</v>
      </c>
      <c r="Z109" s="0" t="e">
        <f aca="false">MachThroat(gamma,Y109,R109)</f>
        <v>#VALUE!</v>
      </c>
      <c r="AA109" s="0" t="e">
        <f aca="false">CN(Z109,CSON,CINC)</f>
        <v>#VALUE!</v>
      </c>
      <c r="AB109" s="0" t="e">
        <f aca="false">DPDT(Constant,AA109,Z109,gamma,R109,Y109)</f>
        <v>#VALUE!</v>
      </c>
      <c r="AC109" s="0" t="s">
        <v>134</v>
      </c>
      <c r="AD109" s="0" t="n">
        <f aca="false">Q109+deltaT/2</f>
        <v>1.045</v>
      </c>
      <c r="AE109" s="0" t="e">
        <f aca="false">pC+deltaT*pdot/2</f>
        <v>#VALUE!</v>
      </c>
      <c r="AF109" s="0" t="e">
        <f aca="false">hALT1($E$13:$G$1365,AD109,2)</f>
        <v>#VALUE!</v>
      </c>
      <c r="AG109" s="0" t="e">
        <f aca="false">Veloc($E$13:$G$1365,AD109,3)</f>
        <v>#VALUE!</v>
      </c>
      <c r="AH109" s="0" t="e">
        <f aca="false">IF(AF109&lt;hT,$G$5+alfa*(AF109-ho),TT)</f>
        <v>#VALUE!</v>
      </c>
      <c r="AI109" s="0" t="e">
        <f aca="false">IF(AF109&lt;hT,pSL*(1/(1+alfa*AF109/($G$5-alfa*ho)))^(go/(Rair*alfa)),pT*EXP(-go*(AF109-hT)/(Rair*TT)))</f>
        <v>#VALUE!</v>
      </c>
      <c r="AJ109" s="0" t="e">
        <f aca="false">Mch(AG109,AH109,Rair,gamma)</f>
        <v>#VALUE!</v>
      </c>
      <c r="AK109" s="0" t="e">
        <f aca="false">Cpex(Cp0,AJ109,$N$9,$L$13:$M$19)</f>
        <v>#VALUE!</v>
      </c>
      <c r="AL109" s="0" t="e">
        <f aca="false">pex(AI109,AJ109,gamma,AK109)</f>
        <v>#VALUE!</v>
      </c>
      <c r="AM109" s="0" t="e">
        <f aca="false">MachThroat(gamma,AL109,AE109)</f>
        <v>#VALUE!</v>
      </c>
      <c r="AN109" s="0" t="e">
        <f aca="false">CN(AM109,CSON,CINC)</f>
        <v>#VALUE!</v>
      </c>
      <c r="AO109" s="0" t="e">
        <f aca="false">DPDT(Constant,AN109,AM109,gamma,AE109,AL109)</f>
        <v>#VALUE!</v>
      </c>
      <c r="AP109" s="0" t="s">
        <v>134</v>
      </c>
      <c r="AQ109" s="0" t="n">
        <f aca="false">Q109+deltaT/2</f>
        <v>1.045</v>
      </c>
      <c r="AR109" s="0" t="e">
        <f aca="false">pC+deltaT*pdot2/2</f>
        <v>#VALUE!</v>
      </c>
      <c r="AS109" s="0" t="e">
        <f aca="false">hALT1($E$13:$G$1365,AQ109,2)</f>
        <v>#VALUE!</v>
      </c>
      <c r="AT109" s="0" t="e">
        <f aca="false">Veloc($E$13:$G$1365,AQ109,3)</f>
        <v>#VALUE!</v>
      </c>
      <c r="AU109" s="0" t="e">
        <f aca="false">IF(AS109&lt;hT,$G$5+alfa*(AS109-ho),TT)</f>
        <v>#VALUE!</v>
      </c>
      <c r="AV109" s="0" t="e">
        <f aca="false">IF(AS109&lt;hT,pSL*(1/(1+alfa*AF109/($G$5-alfa*ho)))^(go/(Rair*alfa)),pT*EXP(-go*(AF109-hT)/(Rair*TT)))</f>
        <v>#VALUE!</v>
      </c>
      <c r="AW109" s="0" t="e">
        <f aca="false">Mch(AT109,AU109,Rair,gamma)</f>
        <v>#VALUE!</v>
      </c>
      <c r="AX109" s="0" t="e">
        <f aca="false">Cpex(Cp0,AW109,$N$9,$L$13:$M$19)</f>
        <v>#VALUE!</v>
      </c>
      <c r="AY109" s="0" t="e">
        <f aca="false">pex(AV109,AW109,gamma,AX109)</f>
        <v>#VALUE!</v>
      </c>
      <c r="AZ109" s="0" t="e">
        <f aca="false">MachThroat(gamma,AY109,AR109)</f>
        <v>#VALUE!</v>
      </c>
      <c r="BA109" s="0" t="e">
        <f aca="false">CN(AZ109,CSON,CINC)</f>
        <v>#VALUE!</v>
      </c>
      <c r="BB109" s="0" t="e">
        <f aca="false">DPDT(Constant,BA109,AZ109,gamma,AR109,AY109)</f>
        <v>#VALUE!</v>
      </c>
      <c r="BC109" s="0" t="s">
        <v>134</v>
      </c>
      <c r="BD109" s="0" t="n">
        <f aca="false">Q109+deltaT</f>
        <v>1.05</v>
      </c>
      <c r="BE109" s="0" t="e">
        <f aca="false">pC+deltaT*pdot3</f>
        <v>#VALUE!</v>
      </c>
      <c r="BF109" s="0" t="e">
        <f aca="false">hALT1($E$13:$G$1365,BD109,2)</f>
        <v>#VALUE!</v>
      </c>
      <c r="BG109" s="0" t="e">
        <f aca="false">Veloc($E$13:$G$1365,BD109,3)</f>
        <v>#VALUE!</v>
      </c>
      <c r="BH109" s="0" t="e">
        <f aca="false">IF(BF109&lt;hT,$G$5+alfa*(BF109-ho),TT)</f>
        <v>#VALUE!</v>
      </c>
      <c r="BI109" s="0" t="e">
        <f aca="false">IF(BF109&lt;hT,pSL*(1/(1+alfa*BF109/($G$5-alfa*ho)))^(go/(Rair*alfa)),pT*EXP(-go*(BF109-hT)/(Rair*TT)))</f>
        <v>#VALUE!</v>
      </c>
      <c r="BJ109" s="0" t="e">
        <f aca="false">Mch(BG109,BH109,Rair,gamma)</f>
        <v>#VALUE!</v>
      </c>
      <c r="BK109" s="0" t="e">
        <f aca="false">Cpex(Cp0,BJ109,$N$9,$L$13:$M$19)</f>
        <v>#VALUE!</v>
      </c>
      <c r="BL109" s="0" t="e">
        <f aca="false">pex(BI109,BJ109,gamma,BK109)</f>
        <v>#VALUE!</v>
      </c>
      <c r="BM109" s="0" t="e">
        <f aca="false">MachThroat(gamma,BL109,BE109)</f>
        <v>#VALUE!</v>
      </c>
      <c r="BN109" s="0" t="e">
        <f aca="false">CN(BM109,CSON,CINC)</f>
        <v>#VALUE!</v>
      </c>
      <c r="BO109" s="0" t="e">
        <f aca="false">DPDT(Constant,BN109,BM109,gamma,BE109,BL109)</f>
        <v>#VALUE!</v>
      </c>
      <c r="BP109" s="0" t="e">
        <f aca="false">pC+deltaT*(pdot+2*pdot2+2*pdot3+pdot4)/6</f>
        <v>#VALUE!</v>
      </c>
      <c r="BQ109" s="0" t="s">
        <v>134</v>
      </c>
      <c r="BR109" s="0" t="n">
        <f aca="false">Q109</f>
        <v>1.04</v>
      </c>
      <c r="BS109" s="0" t="e">
        <f aca="false">R109/144</f>
        <v>#VALUE!</v>
      </c>
      <c r="BT109" s="0" t="e">
        <f aca="false">pX/144</f>
        <v>#VALUE!</v>
      </c>
      <c r="BU109" s="0" t="e">
        <f aca="false">pa/144</f>
        <v>#VALUE!</v>
      </c>
      <c r="BV109" s="11" t="n">
        <f aca="false">BR109</f>
        <v>1.04</v>
      </c>
      <c r="BW109" s="12" t="e">
        <f aca="false">(pC-pX)/144</f>
        <v>#VALUE!</v>
      </c>
      <c r="BX109" s="0" t="s">
        <v>134</v>
      </c>
      <c r="BZ109" s="0" t="s">
        <v>134</v>
      </c>
      <c r="CA109" s="0" t="s">
        <v>134</v>
      </c>
      <c r="CB109" s="0" t="s">
        <v>134</v>
      </c>
      <c r="CC109" s="0" t="s">
        <v>134</v>
      </c>
      <c r="CD109" s="0" t="s">
        <v>134</v>
      </c>
      <c r="CE109" s="0" t="s">
        <v>134</v>
      </c>
    </row>
    <row r="110" customFormat="false" ht="12.75" hidden="false" customHeight="false" outlineLevel="0" collapsed="false">
      <c r="E110" s="9" t="n">
        <v>0.97</v>
      </c>
      <c r="F110" s="9" t="n">
        <v>1979.40515440527</v>
      </c>
      <c r="G110" s="9" t="n">
        <v>192.710823612572</v>
      </c>
      <c r="P110" s="6"/>
      <c r="Q110" s="0" t="n">
        <f aca="false">Q109+deltaT</f>
        <v>1.05</v>
      </c>
      <c r="R110" s="0" t="e">
        <f aca="false">BP109</f>
        <v>#VALUE!</v>
      </c>
      <c r="S110" s="0" t="e">
        <f aca="false">hALT1($E$13:$G$1365,Q110,2)</f>
        <v>#VALUE!</v>
      </c>
      <c r="T110" s="0" t="e">
        <f aca="false">Veloc($E$13:$G$1365,Q110,3)</f>
        <v>#VALUE!</v>
      </c>
      <c r="U110" s="0" t="e">
        <f aca="false">IF(S110&lt;hT,$G$5+alfa*(S110-ho),TT)</f>
        <v>#VALUE!</v>
      </c>
      <c r="V110" s="0" t="e">
        <f aca="false">IF(S110&lt;hT,pSL*(1/(1+alfa*S110/($G$5-alfa*ho)))^(go/(Rair*alfa)),pT*EXP(-go*(S110-hT)/(Rair*TT)))</f>
        <v>#VALUE!</v>
      </c>
      <c r="W110" s="0" t="e">
        <f aca="false">Mch(T110,U110,Rair,gamma)</f>
        <v>#VALUE!</v>
      </c>
      <c r="X110" s="0" t="e">
        <f aca="false">Cpex(Cp0,W110,$N$9,$L$13:$M$19)</f>
        <v>#VALUE!</v>
      </c>
      <c r="Y110" s="0" t="e">
        <f aca="false">pex(V110,W110,gamma,X110)</f>
        <v>#VALUE!</v>
      </c>
      <c r="Z110" s="0" t="e">
        <f aca="false">MachThroat(gamma,Y110,R110)</f>
        <v>#VALUE!</v>
      </c>
      <c r="AA110" s="0" t="e">
        <f aca="false">CN(Z110,CSON,CINC)</f>
        <v>#VALUE!</v>
      </c>
      <c r="AB110" s="0" t="e">
        <f aca="false">DPDT(Constant,AA110,Z110,gamma,R110,Y110)</f>
        <v>#VALUE!</v>
      </c>
      <c r="AC110" s="0" t="s">
        <v>134</v>
      </c>
      <c r="AD110" s="0" t="n">
        <f aca="false">Q110+deltaT/2</f>
        <v>1.055</v>
      </c>
      <c r="AE110" s="0" t="e">
        <f aca="false">pC+deltaT*pdot/2</f>
        <v>#VALUE!</v>
      </c>
      <c r="AF110" s="0" t="e">
        <f aca="false">hALT1($E$13:$G$1365,AD110,2)</f>
        <v>#VALUE!</v>
      </c>
      <c r="AG110" s="0" t="e">
        <f aca="false">Veloc($E$13:$G$1365,AD110,3)</f>
        <v>#VALUE!</v>
      </c>
      <c r="AH110" s="0" t="e">
        <f aca="false">IF(AF110&lt;hT,$G$5+alfa*(AF110-ho),TT)</f>
        <v>#VALUE!</v>
      </c>
      <c r="AI110" s="0" t="e">
        <f aca="false">IF(AF110&lt;hT,pSL*(1/(1+alfa*AF110/($G$5-alfa*ho)))^(go/(Rair*alfa)),pT*EXP(-go*(AF110-hT)/(Rair*TT)))</f>
        <v>#VALUE!</v>
      </c>
      <c r="AJ110" s="0" t="e">
        <f aca="false">Mch(AG110,AH110,Rair,gamma)</f>
        <v>#VALUE!</v>
      </c>
      <c r="AK110" s="0" t="e">
        <f aca="false">Cpex(Cp0,AJ110,$N$9,$L$13:$M$19)</f>
        <v>#VALUE!</v>
      </c>
      <c r="AL110" s="0" t="e">
        <f aca="false">pex(AI110,AJ110,gamma,AK110)</f>
        <v>#VALUE!</v>
      </c>
      <c r="AM110" s="0" t="e">
        <f aca="false">MachThroat(gamma,AL110,AE110)</f>
        <v>#VALUE!</v>
      </c>
      <c r="AN110" s="0" t="e">
        <f aca="false">CN(AM110,CSON,CINC)</f>
        <v>#VALUE!</v>
      </c>
      <c r="AO110" s="0" t="e">
        <f aca="false">DPDT(Constant,AN110,AM110,gamma,AE110,AL110)</f>
        <v>#VALUE!</v>
      </c>
      <c r="AP110" s="0" t="s">
        <v>134</v>
      </c>
      <c r="AQ110" s="0" t="n">
        <f aca="false">Q110+deltaT/2</f>
        <v>1.055</v>
      </c>
      <c r="AR110" s="0" t="e">
        <f aca="false">pC+deltaT*pdot2/2</f>
        <v>#VALUE!</v>
      </c>
      <c r="AS110" s="0" t="e">
        <f aca="false">hALT1($E$13:$G$1365,AQ110,2)</f>
        <v>#VALUE!</v>
      </c>
      <c r="AT110" s="0" t="e">
        <f aca="false">Veloc($E$13:$G$1365,AQ110,3)</f>
        <v>#VALUE!</v>
      </c>
      <c r="AU110" s="0" t="e">
        <f aca="false">IF(AS110&lt;hT,$G$5+alfa*(AS110-ho),TT)</f>
        <v>#VALUE!</v>
      </c>
      <c r="AV110" s="0" t="e">
        <f aca="false">IF(AS110&lt;hT,pSL*(1/(1+alfa*AF110/($G$5-alfa*ho)))^(go/(Rair*alfa)),pT*EXP(-go*(AF110-hT)/(Rair*TT)))</f>
        <v>#VALUE!</v>
      </c>
      <c r="AW110" s="0" t="e">
        <f aca="false">Mch(AT110,AU110,Rair,gamma)</f>
        <v>#VALUE!</v>
      </c>
      <c r="AX110" s="0" t="e">
        <f aca="false">Cpex(Cp0,AW110,$N$9,$L$13:$M$19)</f>
        <v>#VALUE!</v>
      </c>
      <c r="AY110" s="0" t="e">
        <f aca="false">pex(AV110,AW110,gamma,AX110)</f>
        <v>#VALUE!</v>
      </c>
      <c r="AZ110" s="0" t="e">
        <f aca="false">MachThroat(gamma,AY110,AR110)</f>
        <v>#VALUE!</v>
      </c>
      <c r="BA110" s="0" t="e">
        <f aca="false">CN(AZ110,CSON,CINC)</f>
        <v>#VALUE!</v>
      </c>
      <c r="BB110" s="0" t="e">
        <f aca="false">DPDT(Constant,BA110,AZ110,gamma,AR110,AY110)</f>
        <v>#VALUE!</v>
      </c>
      <c r="BC110" s="0" t="s">
        <v>134</v>
      </c>
      <c r="BD110" s="0" t="n">
        <f aca="false">Q110+deltaT</f>
        <v>1.06</v>
      </c>
      <c r="BE110" s="0" t="e">
        <f aca="false">pC+deltaT*pdot3</f>
        <v>#VALUE!</v>
      </c>
      <c r="BF110" s="0" t="e">
        <f aca="false">hALT1($E$13:$G$1365,BD110,2)</f>
        <v>#VALUE!</v>
      </c>
      <c r="BG110" s="0" t="e">
        <f aca="false">Veloc($E$13:$G$1365,BD110,3)</f>
        <v>#VALUE!</v>
      </c>
      <c r="BH110" s="0" t="e">
        <f aca="false">IF(BF110&lt;hT,$G$5+alfa*(BF110-ho),TT)</f>
        <v>#VALUE!</v>
      </c>
      <c r="BI110" s="0" t="e">
        <f aca="false">IF(BF110&lt;hT,pSL*(1/(1+alfa*BF110/($G$5-alfa*ho)))^(go/(Rair*alfa)),pT*EXP(-go*(BF110-hT)/(Rair*TT)))</f>
        <v>#VALUE!</v>
      </c>
      <c r="BJ110" s="0" t="e">
        <f aca="false">Mch(BG110,BH110,Rair,gamma)</f>
        <v>#VALUE!</v>
      </c>
      <c r="BK110" s="0" t="e">
        <f aca="false">Cpex(Cp0,BJ110,$N$9,$L$13:$M$19)</f>
        <v>#VALUE!</v>
      </c>
      <c r="BL110" s="0" t="e">
        <f aca="false">pex(BI110,BJ110,gamma,BK110)</f>
        <v>#VALUE!</v>
      </c>
      <c r="BM110" s="0" t="e">
        <f aca="false">MachThroat(gamma,BL110,BE110)</f>
        <v>#VALUE!</v>
      </c>
      <c r="BN110" s="0" t="e">
        <f aca="false">CN(BM110,CSON,CINC)</f>
        <v>#VALUE!</v>
      </c>
      <c r="BO110" s="0" t="e">
        <f aca="false">DPDT(Constant,BN110,BM110,gamma,BE110,BL110)</f>
        <v>#VALUE!</v>
      </c>
      <c r="BP110" s="0" t="e">
        <f aca="false">pC+deltaT*(pdot+2*pdot2+2*pdot3+pdot4)/6</f>
        <v>#VALUE!</v>
      </c>
      <c r="BQ110" s="0" t="s">
        <v>134</v>
      </c>
      <c r="BR110" s="0" t="n">
        <f aca="false">Q110</f>
        <v>1.05</v>
      </c>
      <c r="BS110" s="0" t="e">
        <f aca="false">R110/144</f>
        <v>#VALUE!</v>
      </c>
      <c r="BT110" s="0" t="e">
        <f aca="false">pX/144</f>
        <v>#VALUE!</v>
      </c>
      <c r="BU110" s="0" t="e">
        <f aca="false">pa/144</f>
        <v>#VALUE!</v>
      </c>
      <c r="BV110" s="11" t="n">
        <f aca="false">BR110</f>
        <v>1.05</v>
      </c>
      <c r="BW110" s="12" t="e">
        <f aca="false">(pC-pX)/144</f>
        <v>#VALUE!</v>
      </c>
      <c r="BX110" s="0" t="s">
        <v>134</v>
      </c>
      <c r="BZ110" s="0" t="s">
        <v>134</v>
      </c>
      <c r="CA110" s="0" t="s">
        <v>134</v>
      </c>
      <c r="CB110" s="0" t="s">
        <v>134</v>
      </c>
      <c r="CC110" s="0" t="s">
        <v>134</v>
      </c>
      <c r="CD110" s="0" t="s">
        <v>134</v>
      </c>
      <c r="CE110" s="0" t="s">
        <v>134</v>
      </c>
    </row>
    <row r="111" customFormat="false" ht="12.75" hidden="false" customHeight="false" outlineLevel="0" collapsed="false">
      <c r="E111" s="9" t="n">
        <v>0.98</v>
      </c>
      <c r="F111" s="9" t="n">
        <v>1981.34421527969</v>
      </c>
      <c r="G111" s="9" t="n">
        <v>195.101801945106</v>
      </c>
      <c r="P111" s="6"/>
      <c r="Q111" s="0" t="n">
        <f aca="false">Q110+deltaT</f>
        <v>1.06</v>
      </c>
      <c r="R111" s="0" t="e">
        <f aca="false">BP110</f>
        <v>#VALUE!</v>
      </c>
      <c r="S111" s="0" t="e">
        <f aca="false">hALT1($E$13:$G$1365,Q111,2)</f>
        <v>#VALUE!</v>
      </c>
      <c r="T111" s="0" t="e">
        <f aca="false">Veloc($E$13:$G$1365,Q111,3)</f>
        <v>#VALUE!</v>
      </c>
      <c r="U111" s="0" t="e">
        <f aca="false">IF(S111&lt;hT,$G$5+alfa*(S111-ho),TT)</f>
        <v>#VALUE!</v>
      </c>
      <c r="V111" s="0" t="e">
        <f aca="false">IF(S111&lt;hT,pSL*(1/(1+alfa*S111/($G$5-alfa*ho)))^(go/(Rair*alfa)),pT*EXP(-go*(S111-hT)/(Rair*TT)))</f>
        <v>#VALUE!</v>
      </c>
      <c r="W111" s="0" t="e">
        <f aca="false">Mch(T111,U111,Rair,gamma)</f>
        <v>#VALUE!</v>
      </c>
      <c r="X111" s="0" t="e">
        <f aca="false">Cpex(Cp0,W111,$N$9,$L$13:$M$19)</f>
        <v>#VALUE!</v>
      </c>
      <c r="Y111" s="0" t="e">
        <f aca="false">pex(V111,W111,gamma,X111)</f>
        <v>#VALUE!</v>
      </c>
      <c r="Z111" s="0" t="e">
        <f aca="false">MachThroat(gamma,Y111,R111)</f>
        <v>#VALUE!</v>
      </c>
      <c r="AA111" s="0" t="e">
        <f aca="false">CN(Z111,CSON,CINC)</f>
        <v>#VALUE!</v>
      </c>
      <c r="AB111" s="0" t="e">
        <f aca="false">DPDT(Constant,AA111,Z111,gamma,R111,Y111)</f>
        <v>#VALUE!</v>
      </c>
      <c r="AC111" s="0" t="s">
        <v>134</v>
      </c>
      <c r="AD111" s="0" t="n">
        <f aca="false">Q111+deltaT/2</f>
        <v>1.065</v>
      </c>
      <c r="AE111" s="0" t="e">
        <f aca="false">pC+deltaT*pdot/2</f>
        <v>#VALUE!</v>
      </c>
      <c r="AF111" s="0" t="e">
        <f aca="false">hALT1($E$13:$G$1365,AD111,2)</f>
        <v>#VALUE!</v>
      </c>
      <c r="AG111" s="0" t="e">
        <f aca="false">Veloc($E$13:$G$1365,AD111,3)</f>
        <v>#VALUE!</v>
      </c>
      <c r="AH111" s="0" t="e">
        <f aca="false">IF(AF111&lt;hT,$G$5+alfa*(AF111-ho),TT)</f>
        <v>#VALUE!</v>
      </c>
      <c r="AI111" s="0" t="e">
        <f aca="false">IF(AF111&lt;hT,pSL*(1/(1+alfa*AF111/($G$5-alfa*ho)))^(go/(Rair*alfa)),pT*EXP(-go*(AF111-hT)/(Rair*TT)))</f>
        <v>#VALUE!</v>
      </c>
      <c r="AJ111" s="0" t="e">
        <f aca="false">Mch(AG111,AH111,Rair,gamma)</f>
        <v>#VALUE!</v>
      </c>
      <c r="AK111" s="0" t="e">
        <f aca="false">Cpex(Cp0,AJ111,$N$9,$L$13:$M$19)</f>
        <v>#VALUE!</v>
      </c>
      <c r="AL111" s="0" t="e">
        <f aca="false">pex(AI111,AJ111,gamma,AK111)</f>
        <v>#VALUE!</v>
      </c>
      <c r="AM111" s="0" t="e">
        <f aca="false">MachThroat(gamma,AL111,AE111)</f>
        <v>#VALUE!</v>
      </c>
      <c r="AN111" s="0" t="e">
        <f aca="false">CN(AM111,CSON,CINC)</f>
        <v>#VALUE!</v>
      </c>
      <c r="AO111" s="0" t="e">
        <f aca="false">DPDT(Constant,AN111,AM111,gamma,AE111,AL111)</f>
        <v>#VALUE!</v>
      </c>
      <c r="AP111" s="0" t="s">
        <v>134</v>
      </c>
      <c r="AQ111" s="0" t="n">
        <f aca="false">Q111+deltaT/2</f>
        <v>1.065</v>
      </c>
      <c r="AR111" s="0" t="e">
        <f aca="false">pC+deltaT*pdot2/2</f>
        <v>#VALUE!</v>
      </c>
      <c r="AS111" s="0" t="e">
        <f aca="false">hALT1($E$13:$G$1365,AQ111,2)</f>
        <v>#VALUE!</v>
      </c>
      <c r="AT111" s="0" t="e">
        <f aca="false">Veloc($E$13:$G$1365,AQ111,3)</f>
        <v>#VALUE!</v>
      </c>
      <c r="AU111" s="0" t="e">
        <f aca="false">IF(AS111&lt;hT,$G$5+alfa*(AS111-ho),TT)</f>
        <v>#VALUE!</v>
      </c>
      <c r="AV111" s="0" t="e">
        <f aca="false">IF(AS111&lt;hT,pSL*(1/(1+alfa*AF111/($G$5-alfa*ho)))^(go/(Rair*alfa)),pT*EXP(-go*(AF111-hT)/(Rair*TT)))</f>
        <v>#VALUE!</v>
      </c>
      <c r="AW111" s="0" t="e">
        <f aca="false">Mch(AT111,AU111,Rair,gamma)</f>
        <v>#VALUE!</v>
      </c>
      <c r="AX111" s="0" t="e">
        <f aca="false">Cpex(Cp0,AW111,$N$9,$L$13:$M$19)</f>
        <v>#VALUE!</v>
      </c>
      <c r="AY111" s="0" t="e">
        <f aca="false">pex(AV111,AW111,gamma,AX111)</f>
        <v>#VALUE!</v>
      </c>
      <c r="AZ111" s="0" t="e">
        <f aca="false">MachThroat(gamma,AY111,AR111)</f>
        <v>#VALUE!</v>
      </c>
      <c r="BA111" s="0" t="e">
        <f aca="false">CN(AZ111,CSON,CINC)</f>
        <v>#VALUE!</v>
      </c>
      <c r="BB111" s="0" t="e">
        <f aca="false">DPDT(Constant,BA111,AZ111,gamma,AR111,AY111)</f>
        <v>#VALUE!</v>
      </c>
      <c r="BC111" s="0" t="s">
        <v>134</v>
      </c>
      <c r="BD111" s="0" t="n">
        <f aca="false">Q111+deltaT</f>
        <v>1.07</v>
      </c>
      <c r="BE111" s="0" t="e">
        <f aca="false">pC+deltaT*pdot3</f>
        <v>#VALUE!</v>
      </c>
      <c r="BF111" s="0" t="e">
        <f aca="false">hALT1($E$13:$G$1365,BD111,2)</f>
        <v>#VALUE!</v>
      </c>
      <c r="BG111" s="0" t="e">
        <f aca="false">Veloc($E$13:$G$1365,BD111,3)</f>
        <v>#VALUE!</v>
      </c>
      <c r="BH111" s="0" t="e">
        <f aca="false">IF(BF111&lt;hT,$G$5+alfa*(BF111-ho),TT)</f>
        <v>#VALUE!</v>
      </c>
      <c r="BI111" s="0" t="e">
        <f aca="false">IF(BF111&lt;hT,pSL*(1/(1+alfa*BF111/($G$5-alfa*ho)))^(go/(Rair*alfa)),pT*EXP(-go*(BF111-hT)/(Rair*TT)))</f>
        <v>#VALUE!</v>
      </c>
      <c r="BJ111" s="0" t="e">
        <f aca="false">Mch(BG111,BH111,Rair,gamma)</f>
        <v>#VALUE!</v>
      </c>
      <c r="BK111" s="0" t="e">
        <f aca="false">Cpex(Cp0,BJ111,$N$9,$L$13:$M$19)</f>
        <v>#VALUE!</v>
      </c>
      <c r="BL111" s="0" t="e">
        <f aca="false">pex(BI111,BJ111,gamma,BK111)</f>
        <v>#VALUE!</v>
      </c>
      <c r="BM111" s="0" t="e">
        <f aca="false">MachThroat(gamma,BL111,BE111)</f>
        <v>#VALUE!</v>
      </c>
      <c r="BN111" s="0" t="e">
        <f aca="false">CN(BM111,CSON,CINC)</f>
        <v>#VALUE!</v>
      </c>
      <c r="BO111" s="0" t="e">
        <f aca="false">DPDT(Constant,BN111,BM111,gamma,BE111,BL111)</f>
        <v>#VALUE!</v>
      </c>
      <c r="BP111" s="0" t="e">
        <f aca="false">pC+deltaT*(pdot+2*pdot2+2*pdot3+pdot4)/6</f>
        <v>#VALUE!</v>
      </c>
      <c r="BQ111" s="0" t="s">
        <v>134</v>
      </c>
      <c r="BR111" s="0" t="n">
        <f aca="false">Q111</f>
        <v>1.06</v>
      </c>
      <c r="BS111" s="0" t="e">
        <f aca="false">R111/144</f>
        <v>#VALUE!</v>
      </c>
      <c r="BT111" s="0" t="e">
        <f aca="false">pX/144</f>
        <v>#VALUE!</v>
      </c>
      <c r="BU111" s="0" t="e">
        <f aca="false">pa/144</f>
        <v>#VALUE!</v>
      </c>
      <c r="BV111" s="11" t="n">
        <f aca="false">BR111</f>
        <v>1.06</v>
      </c>
      <c r="BW111" s="12" t="e">
        <f aca="false">(pC-pX)/144</f>
        <v>#VALUE!</v>
      </c>
      <c r="BX111" s="0" t="s">
        <v>134</v>
      </c>
      <c r="BZ111" s="0" t="s">
        <v>134</v>
      </c>
      <c r="CA111" s="0" t="s">
        <v>134</v>
      </c>
      <c r="CB111" s="0" t="s">
        <v>134</v>
      </c>
      <c r="CC111" s="0" t="s">
        <v>134</v>
      </c>
      <c r="CD111" s="0" t="s">
        <v>134</v>
      </c>
      <c r="CE111" s="0" t="s">
        <v>134</v>
      </c>
    </row>
    <row r="112" customFormat="false" ht="12.75" hidden="false" customHeight="false" outlineLevel="0" collapsed="false">
      <c r="E112" s="9" t="n">
        <v>0.99</v>
      </c>
      <c r="F112" s="9" t="n">
        <v>1983.30719945258</v>
      </c>
      <c r="G112" s="9" t="n">
        <v>197.495482800482</v>
      </c>
      <c r="P112" s="6"/>
      <c r="Q112" s="0" t="n">
        <f aca="false">Q111+deltaT</f>
        <v>1.07</v>
      </c>
      <c r="R112" s="0" t="e">
        <f aca="false">BP111</f>
        <v>#VALUE!</v>
      </c>
      <c r="S112" s="0" t="e">
        <f aca="false">hALT1($E$13:$G$1365,Q112,2)</f>
        <v>#VALUE!</v>
      </c>
      <c r="T112" s="0" t="e">
        <f aca="false">Veloc($E$13:$G$1365,Q112,3)</f>
        <v>#VALUE!</v>
      </c>
      <c r="U112" s="0" t="e">
        <f aca="false">IF(S112&lt;hT,$G$5+alfa*(S112-ho),TT)</f>
        <v>#VALUE!</v>
      </c>
      <c r="V112" s="0" t="e">
        <f aca="false">IF(S112&lt;hT,pSL*(1/(1+alfa*S112/($G$5-alfa*ho)))^(go/(Rair*alfa)),pT*EXP(-go*(S112-hT)/(Rair*TT)))</f>
        <v>#VALUE!</v>
      </c>
      <c r="W112" s="0" t="e">
        <f aca="false">Mch(T112,U112,Rair,gamma)</f>
        <v>#VALUE!</v>
      </c>
      <c r="X112" s="0" t="e">
        <f aca="false">Cpex(Cp0,W112,$N$9,$L$13:$M$19)</f>
        <v>#VALUE!</v>
      </c>
      <c r="Y112" s="0" t="e">
        <f aca="false">pex(V112,W112,gamma,X112)</f>
        <v>#VALUE!</v>
      </c>
      <c r="Z112" s="0" t="e">
        <f aca="false">MachThroat(gamma,Y112,R112)</f>
        <v>#VALUE!</v>
      </c>
      <c r="AA112" s="0" t="e">
        <f aca="false">CN(Z112,CSON,CINC)</f>
        <v>#VALUE!</v>
      </c>
      <c r="AB112" s="0" t="e">
        <f aca="false">DPDT(Constant,AA112,Z112,gamma,R112,Y112)</f>
        <v>#VALUE!</v>
      </c>
      <c r="AC112" s="0" t="s">
        <v>134</v>
      </c>
      <c r="AD112" s="0" t="n">
        <f aca="false">Q112+deltaT/2</f>
        <v>1.075</v>
      </c>
      <c r="AE112" s="0" t="e">
        <f aca="false">pC+deltaT*pdot/2</f>
        <v>#VALUE!</v>
      </c>
      <c r="AF112" s="0" t="e">
        <f aca="false">hALT1($E$13:$G$1365,AD112,2)</f>
        <v>#VALUE!</v>
      </c>
      <c r="AG112" s="0" t="e">
        <f aca="false">Veloc($E$13:$G$1365,AD112,3)</f>
        <v>#VALUE!</v>
      </c>
      <c r="AH112" s="0" t="e">
        <f aca="false">IF(AF112&lt;hT,$G$5+alfa*(AF112-ho),TT)</f>
        <v>#VALUE!</v>
      </c>
      <c r="AI112" s="0" t="e">
        <f aca="false">IF(AF112&lt;hT,pSL*(1/(1+alfa*AF112/($G$5-alfa*ho)))^(go/(Rair*alfa)),pT*EXP(-go*(AF112-hT)/(Rair*TT)))</f>
        <v>#VALUE!</v>
      </c>
      <c r="AJ112" s="0" t="e">
        <f aca="false">Mch(AG112,AH112,Rair,gamma)</f>
        <v>#VALUE!</v>
      </c>
      <c r="AK112" s="0" t="e">
        <f aca="false">Cpex(Cp0,AJ112,$N$9,$L$13:$M$19)</f>
        <v>#VALUE!</v>
      </c>
      <c r="AL112" s="0" t="e">
        <f aca="false">pex(AI112,AJ112,gamma,AK112)</f>
        <v>#VALUE!</v>
      </c>
      <c r="AM112" s="0" t="e">
        <f aca="false">MachThroat(gamma,AL112,AE112)</f>
        <v>#VALUE!</v>
      </c>
      <c r="AN112" s="0" t="e">
        <f aca="false">CN(AM112,CSON,CINC)</f>
        <v>#VALUE!</v>
      </c>
      <c r="AO112" s="0" t="e">
        <f aca="false">DPDT(Constant,AN112,AM112,gamma,AE112,AL112)</f>
        <v>#VALUE!</v>
      </c>
      <c r="AP112" s="0" t="s">
        <v>134</v>
      </c>
      <c r="AQ112" s="0" t="n">
        <f aca="false">Q112+deltaT/2</f>
        <v>1.075</v>
      </c>
      <c r="AR112" s="0" t="e">
        <f aca="false">pC+deltaT*pdot2/2</f>
        <v>#VALUE!</v>
      </c>
      <c r="AS112" s="0" t="e">
        <f aca="false">hALT1($E$13:$G$1365,AQ112,2)</f>
        <v>#VALUE!</v>
      </c>
      <c r="AT112" s="0" t="e">
        <f aca="false">Veloc($E$13:$G$1365,AQ112,3)</f>
        <v>#VALUE!</v>
      </c>
      <c r="AU112" s="0" t="e">
        <f aca="false">IF(AS112&lt;hT,$G$5+alfa*(AS112-ho),TT)</f>
        <v>#VALUE!</v>
      </c>
      <c r="AV112" s="0" t="e">
        <f aca="false">IF(AS112&lt;hT,pSL*(1/(1+alfa*AF112/($G$5-alfa*ho)))^(go/(Rair*alfa)),pT*EXP(-go*(AF112-hT)/(Rair*TT)))</f>
        <v>#VALUE!</v>
      </c>
      <c r="AW112" s="0" t="e">
        <f aca="false">Mch(AT112,AU112,Rair,gamma)</f>
        <v>#VALUE!</v>
      </c>
      <c r="AX112" s="0" t="e">
        <f aca="false">Cpex(Cp0,AW112,$N$9,$L$13:$M$19)</f>
        <v>#VALUE!</v>
      </c>
      <c r="AY112" s="0" t="e">
        <f aca="false">pex(AV112,AW112,gamma,AX112)</f>
        <v>#VALUE!</v>
      </c>
      <c r="AZ112" s="0" t="e">
        <f aca="false">MachThroat(gamma,AY112,AR112)</f>
        <v>#VALUE!</v>
      </c>
      <c r="BA112" s="0" t="e">
        <f aca="false">CN(AZ112,CSON,CINC)</f>
        <v>#VALUE!</v>
      </c>
      <c r="BB112" s="0" t="e">
        <f aca="false">DPDT(Constant,BA112,AZ112,gamma,AR112,AY112)</f>
        <v>#VALUE!</v>
      </c>
      <c r="BC112" s="0" t="s">
        <v>134</v>
      </c>
      <c r="BD112" s="0" t="n">
        <f aca="false">Q112+deltaT</f>
        <v>1.08</v>
      </c>
      <c r="BE112" s="0" t="e">
        <f aca="false">pC+deltaT*pdot3</f>
        <v>#VALUE!</v>
      </c>
      <c r="BF112" s="0" t="e">
        <f aca="false">hALT1($E$13:$G$1365,BD112,2)</f>
        <v>#VALUE!</v>
      </c>
      <c r="BG112" s="0" t="e">
        <f aca="false">Veloc($E$13:$G$1365,BD112,3)</f>
        <v>#VALUE!</v>
      </c>
      <c r="BH112" s="0" t="e">
        <f aca="false">IF(BF112&lt;hT,$G$5+alfa*(BF112-ho),TT)</f>
        <v>#VALUE!</v>
      </c>
      <c r="BI112" s="0" t="e">
        <f aca="false">IF(BF112&lt;hT,pSL*(1/(1+alfa*BF112/($G$5-alfa*ho)))^(go/(Rair*alfa)),pT*EXP(-go*(BF112-hT)/(Rair*TT)))</f>
        <v>#VALUE!</v>
      </c>
      <c r="BJ112" s="0" t="e">
        <f aca="false">Mch(BG112,BH112,Rair,gamma)</f>
        <v>#VALUE!</v>
      </c>
      <c r="BK112" s="0" t="e">
        <f aca="false">Cpex(Cp0,BJ112,$N$9,$L$13:$M$19)</f>
        <v>#VALUE!</v>
      </c>
      <c r="BL112" s="0" t="e">
        <f aca="false">pex(BI112,BJ112,gamma,BK112)</f>
        <v>#VALUE!</v>
      </c>
      <c r="BM112" s="0" t="e">
        <f aca="false">MachThroat(gamma,BL112,BE112)</f>
        <v>#VALUE!</v>
      </c>
      <c r="BN112" s="0" t="e">
        <f aca="false">CN(BM112,CSON,CINC)</f>
        <v>#VALUE!</v>
      </c>
      <c r="BO112" s="0" t="e">
        <f aca="false">DPDT(Constant,BN112,BM112,gamma,BE112,BL112)</f>
        <v>#VALUE!</v>
      </c>
      <c r="BP112" s="0" t="e">
        <f aca="false">pC+deltaT*(pdot+2*pdot2+2*pdot3+pdot4)/6</f>
        <v>#VALUE!</v>
      </c>
      <c r="BQ112" s="0" t="s">
        <v>134</v>
      </c>
      <c r="BR112" s="0" t="n">
        <f aca="false">Q112</f>
        <v>1.07</v>
      </c>
      <c r="BS112" s="0" t="e">
        <f aca="false">R112/144</f>
        <v>#VALUE!</v>
      </c>
      <c r="BT112" s="0" t="e">
        <f aca="false">pX/144</f>
        <v>#VALUE!</v>
      </c>
      <c r="BU112" s="0" t="e">
        <f aca="false">pa/144</f>
        <v>#VALUE!</v>
      </c>
      <c r="BV112" s="11" t="n">
        <f aca="false">BR112</f>
        <v>1.07</v>
      </c>
      <c r="BW112" s="12" t="e">
        <f aca="false">(pC-pX)/144</f>
        <v>#VALUE!</v>
      </c>
      <c r="BX112" s="0" t="s">
        <v>134</v>
      </c>
      <c r="BZ112" s="0" t="s">
        <v>134</v>
      </c>
      <c r="CA112" s="0" t="s">
        <v>134</v>
      </c>
      <c r="CB112" s="0" t="s">
        <v>134</v>
      </c>
      <c r="CC112" s="0" t="s">
        <v>134</v>
      </c>
      <c r="CD112" s="0" t="s">
        <v>134</v>
      </c>
      <c r="CE112" s="0" t="s">
        <v>134</v>
      </c>
    </row>
    <row r="113" customFormat="false" ht="12.75" hidden="false" customHeight="false" outlineLevel="0" collapsed="false">
      <c r="E113" s="9" t="n">
        <v>1</v>
      </c>
      <c r="F113" s="9" t="n">
        <v>1985.29413393398</v>
      </c>
      <c r="G113" s="9" t="n">
        <v>199.891863142029</v>
      </c>
      <c r="P113" s="6"/>
      <c r="Q113" s="0" t="n">
        <f aca="false">Q112+deltaT</f>
        <v>1.08</v>
      </c>
      <c r="R113" s="0" t="e">
        <f aca="false">BP112</f>
        <v>#VALUE!</v>
      </c>
      <c r="S113" s="0" t="e">
        <f aca="false">hALT1($E$13:$G$1365,Q113,2)</f>
        <v>#VALUE!</v>
      </c>
      <c r="T113" s="0" t="e">
        <f aca="false">Veloc($E$13:$G$1365,Q113,3)</f>
        <v>#VALUE!</v>
      </c>
      <c r="U113" s="0" t="e">
        <f aca="false">IF(S113&lt;hT,$G$5+alfa*(S113-ho),TT)</f>
        <v>#VALUE!</v>
      </c>
      <c r="V113" s="0" t="e">
        <f aca="false">IF(S113&lt;hT,pSL*(1/(1+alfa*S113/($G$5-alfa*ho)))^(go/(Rair*alfa)),pT*EXP(-go*(S113-hT)/(Rair*TT)))</f>
        <v>#VALUE!</v>
      </c>
      <c r="W113" s="0" t="e">
        <f aca="false">Mch(T113,U113,Rair,gamma)</f>
        <v>#VALUE!</v>
      </c>
      <c r="X113" s="0" t="e">
        <f aca="false">Cpex(Cp0,W113,$N$9,$L$13:$M$19)</f>
        <v>#VALUE!</v>
      </c>
      <c r="Y113" s="0" t="e">
        <f aca="false">pex(V113,W113,gamma,X113)</f>
        <v>#VALUE!</v>
      </c>
      <c r="Z113" s="0" t="e">
        <f aca="false">MachThroat(gamma,Y113,R113)</f>
        <v>#VALUE!</v>
      </c>
      <c r="AA113" s="0" t="e">
        <f aca="false">CN(Z113,CSON,CINC)</f>
        <v>#VALUE!</v>
      </c>
      <c r="AB113" s="0" t="e">
        <f aca="false">DPDT(Constant,AA113,Z113,gamma,R113,Y113)</f>
        <v>#VALUE!</v>
      </c>
      <c r="AC113" s="0" t="s">
        <v>134</v>
      </c>
      <c r="AD113" s="0" t="n">
        <f aca="false">Q113+deltaT/2</f>
        <v>1.085</v>
      </c>
      <c r="AE113" s="0" t="e">
        <f aca="false">pC+deltaT*pdot/2</f>
        <v>#VALUE!</v>
      </c>
      <c r="AF113" s="0" t="e">
        <f aca="false">hALT1($E$13:$G$1365,AD113,2)</f>
        <v>#VALUE!</v>
      </c>
      <c r="AG113" s="0" t="e">
        <f aca="false">Veloc($E$13:$G$1365,AD113,3)</f>
        <v>#VALUE!</v>
      </c>
      <c r="AH113" s="0" t="e">
        <f aca="false">IF(AF113&lt;hT,$G$5+alfa*(AF113-ho),TT)</f>
        <v>#VALUE!</v>
      </c>
      <c r="AI113" s="0" t="e">
        <f aca="false">IF(AF113&lt;hT,pSL*(1/(1+alfa*AF113/($G$5-alfa*ho)))^(go/(Rair*alfa)),pT*EXP(-go*(AF113-hT)/(Rair*TT)))</f>
        <v>#VALUE!</v>
      </c>
      <c r="AJ113" s="0" t="e">
        <f aca="false">Mch(AG113,AH113,Rair,gamma)</f>
        <v>#VALUE!</v>
      </c>
      <c r="AK113" s="0" t="e">
        <f aca="false">Cpex(Cp0,AJ113,$N$9,$L$13:$M$19)</f>
        <v>#VALUE!</v>
      </c>
      <c r="AL113" s="0" t="e">
        <f aca="false">pex(AI113,AJ113,gamma,AK113)</f>
        <v>#VALUE!</v>
      </c>
      <c r="AM113" s="0" t="e">
        <f aca="false">MachThroat(gamma,AL113,AE113)</f>
        <v>#VALUE!</v>
      </c>
      <c r="AN113" s="0" t="e">
        <f aca="false">CN(AM113,CSON,CINC)</f>
        <v>#VALUE!</v>
      </c>
      <c r="AO113" s="0" t="e">
        <f aca="false">DPDT(Constant,AN113,AM113,gamma,AE113,AL113)</f>
        <v>#VALUE!</v>
      </c>
      <c r="AP113" s="0" t="s">
        <v>134</v>
      </c>
      <c r="AQ113" s="0" t="n">
        <f aca="false">Q113+deltaT/2</f>
        <v>1.085</v>
      </c>
      <c r="AR113" s="0" t="e">
        <f aca="false">pC+deltaT*pdot2/2</f>
        <v>#VALUE!</v>
      </c>
      <c r="AS113" s="0" t="e">
        <f aca="false">hALT1($E$13:$G$1365,AQ113,2)</f>
        <v>#VALUE!</v>
      </c>
      <c r="AT113" s="0" t="e">
        <f aca="false">Veloc($E$13:$G$1365,AQ113,3)</f>
        <v>#VALUE!</v>
      </c>
      <c r="AU113" s="0" t="e">
        <f aca="false">IF(AS113&lt;hT,$G$5+alfa*(AS113-ho),TT)</f>
        <v>#VALUE!</v>
      </c>
      <c r="AV113" s="0" t="e">
        <f aca="false">IF(AS113&lt;hT,pSL*(1/(1+alfa*AF113/($G$5-alfa*ho)))^(go/(Rair*alfa)),pT*EXP(-go*(AF113-hT)/(Rair*TT)))</f>
        <v>#VALUE!</v>
      </c>
      <c r="AW113" s="0" t="e">
        <f aca="false">Mch(AT113,AU113,Rair,gamma)</f>
        <v>#VALUE!</v>
      </c>
      <c r="AX113" s="0" t="e">
        <f aca="false">Cpex(Cp0,AW113,$N$9,$L$13:$M$19)</f>
        <v>#VALUE!</v>
      </c>
      <c r="AY113" s="0" t="e">
        <f aca="false">pex(AV113,AW113,gamma,AX113)</f>
        <v>#VALUE!</v>
      </c>
      <c r="AZ113" s="0" t="e">
        <f aca="false">MachThroat(gamma,AY113,AR113)</f>
        <v>#VALUE!</v>
      </c>
      <c r="BA113" s="0" t="e">
        <f aca="false">CN(AZ113,CSON,CINC)</f>
        <v>#VALUE!</v>
      </c>
      <c r="BB113" s="0" t="e">
        <f aca="false">DPDT(Constant,BA113,AZ113,gamma,AR113,AY113)</f>
        <v>#VALUE!</v>
      </c>
      <c r="BC113" s="0" t="s">
        <v>134</v>
      </c>
      <c r="BD113" s="0" t="n">
        <f aca="false">Q113+deltaT</f>
        <v>1.09</v>
      </c>
      <c r="BE113" s="0" t="e">
        <f aca="false">pC+deltaT*pdot3</f>
        <v>#VALUE!</v>
      </c>
      <c r="BF113" s="0" t="e">
        <f aca="false">hALT1($E$13:$G$1365,BD113,2)</f>
        <v>#VALUE!</v>
      </c>
      <c r="BG113" s="0" t="e">
        <f aca="false">Veloc($E$13:$G$1365,BD113,3)</f>
        <v>#VALUE!</v>
      </c>
      <c r="BH113" s="0" t="e">
        <f aca="false">IF(BF113&lt;hT,$G$5+alfa*(BF113-ho),TT)</f>
        <v>#VALUE!</v>
      </c>
      <c r="BI113" s="0" t="e">
        <f aca="false">IF(BF113&lt;hT,pSL*(1/(1+alfa*BF113/($G$5-alfa*ho)))^(go/(Rair*alfa)),pT*EXP(-go*(BF113-hT)/(Rair*TT)))</f>
        <v>#VALUE!</v>
      </c>
      <c r="BJ113" s="0" t="e">
        <f aca="false">Mch(BG113,BH113,Rair,gamma)</f>
        <v>#VALUE!</v>
      </c>
      <c r="BK113" s="0" t="e">
        <f aca="false">Cpex(Cp0,BJ113,$N$9,$L$13:$M$19)</f>
        <v>#VALUE!</v>
      </c>
      <c r="BL113" s="0" t="e">
        <f aca="false">pex(BI113,BJ113,gamma,BK113)</f>
        <v>#VALUE!</v>
      </c>
      <c r="BM113" s="0" t="e">
        <f aca="false">MachThroat(gamma,BL113,BE113)</f>
        <v>#VALUE!</v>
      </c>
      <c r="BN113" s="0" t="e">
        <f aca="false">CN(BM113,CSON,CINC)</f>
        <v>#VALUE!</v>
      </c>
      <c r="BO113" s="0" t="e">
        <f aca="false">DPDT(Constant,BN113,BM113,gamma,BE113,BL113)</f>
        <v>#VALUE!</v>
      </c>
      <c r="BP113" s="0" t="e">
        <f aca="false">pC+deltaT*(pdot+2*pdot2+2*pdot3+pdot4)/6</f>
        <v>#VALUE!</v>
      </c>
      <c r="BQ113" s="0" t="s">
        <v>134</v>
      </c>
      <c r="BR113" s="0" t="n">
        <f aca="false">Q113</f>
        <v>1.08</v>
      </c>
      <c r="BS113" s="0" t="e">
        <f aca="false">R113/144</f>
        <v>#VALUE!</v>
      </c>
      <c r="BT113" s="0" t="e">
        <f aca="false">pX/144</f>
        <v>#VALUE!</v>
      </c>
      <c r="BU113" s="0" t="e">
        <f aca="false">pa/144</f>
        <v>#VALUE!</v>
      </c>
      <c r="BV113" s="11" t="n">
        <f aca="false">BR113</f>
        <v>1.08</v>
      </c>
      <c r="BW113" s="12" t="e">
        <f aca="false">(pC-pX)/144</f>
        <v>#VALUE!</v>
      </c>
      <c r="BX113" s="0" t="s">
        <v>134</v>
      </c>
      <c r="BZ113" s="0" t="s">
        <v>134</v>
      </c>
      <c r="CA113" s="0" t="s">
        <v>134</v>
      </c>
      <c r="CB113" s="0" t="s">
        <v>134</v>
      </c>
      <c r="CC113" s="0" t="s">
        <v>134</v>
      </c>
      <c r="CD113" s="0" t="s">
        <v>134</v>
      </c>
      <c r="CE113" s="0" t="s">
        <v>134</v>
      </c>
    </row>
    <row r="114" customFormat="false" ht="12.75" hidden="false" customHeight="false" outlineLevel="0" collapsed="false">
      <c r="E114" s="9" t="n">
        <v>1.01</v>
      </c>
      <c r="F114" s="9" t="n">
        <v>1987.3050457036</v>
      </c>
      <c r="G114" s="9" t="n">
        <v>202.290939937857</v>
      </c>
      <c r="P114" s="6"/>
      <c r="Q114" s="0" t="n">
        <f aca="false">Q113+deltaT</f>
        <v>1.09</v>
      </c>
      <c r="R114" s="0" t="e">
        <f aca="false">BP113</f>
        <v>#VALUE!</v>
      </c>
      <c r="S114" s="0" t="e">
        <f aca="false">hALT1($E$13:$G$1365,Q114,2)</f>
        <v>#VALUE!</v>
      </c>
      <c r="T114" s="0" t="e">
        <f aca="false">Veloc($E$13:$G$1365,Q114,3)</f>
        <v>#VALUE!</v>
      </c>
      <c r="U114" s="0" t="e">
        <f aca="false">IF(S114&lt;hT,$G$5+alfa*(S114-ho),TT)</f>
        <v>#VALUE!</v>
      </c>
      <c r="V114" s="0" t="e">
        <f aca="false">IF(S114&lt;hT,pSL*(1/(1+alfa*S114/($G$5-alfa*ho)))^(go/(Rair*alfa)),pT*EXP(-go*(S114-hT)/(Rair*TT)))</f>
        <v>#VALUE!</v>
      </c>
      <c r="W114" s="0" t="e">
        <f aca="false">Mch(T114,U114,Rair,gamma)</f>
        <v>#VALUE!</v>
      </c>
      <c r="X114" s="0" t="e">
        <f aca="false">Cpex(Cp0,W114,$N$9,$L$13:$M$19)</f>
        <v>#VALUE!</v>
      </c>
      <c r="Y114" s="0" t="e">
        <f aca="false">pex(V114,W114,gamma,X114)</f>
        <v>#VALUE!</v>
      </c>
      <c r="Z114" s="0" t="e">
        <f aca="false">MachThroat(gamma,Y114,R114)</f>
        <v>#VALUE!</v>
      </c>
      <c r="AA114" s="0" t="e">
        <f aca="false">CN(Z114,CSON,CINC)</f>
        <v>#VALUE!</v>
      </c>
      <c r="AB114" s="0" t="e">
        <f aca="false">DPDT(Constant,AA114,Z114,gamma,R114,Y114)</f>
        <v>#VALUE!</v>
      </c>
      <c r="AC114" s="0" t="s">
        <v>134</v>
      </c>
      <c r="AD114" s="0" t="n">
        <f aca="false">Q114+deltaT/2</f>
        <v>1.095</v>
      </c>
      <c r="AE114" s="0" t="e">
        <f aca="false">pC+deltaT*pdot/2</f>
        <v>#VALUE!</v>
      </c>
      <c r="AF114" s="0" t="e">
        <f aca="false">hALT1($E$13:$G$1365,AD114,2)</f>
        <v>#VALUE!</v>
      </c>
      <c r="AG114" s="0" t="e">
        <f aca="false">Veloc($E$13:$G$1365,AD114,3)</f>
        <v>#VALUE!</v>
      </c>
      <c r="AH114" s="0" t="e">
        <f aca="false">IF(AF114&lt;hT,$G$5+alfa*(AF114-ho),TT)</f>
        <v>#VALUE!</v>
      </c>
      <c r="AI114" s="0" t="e">
        <f aca="false">IF(AF114&lt;hT,pSL*(1/(1+alfa*AF114/($G$5-alfa*ho)))^(go/(Rair*alfa)),pT*EXP(-go*(AF114-hT)/(Rair*TT)))</f>
        <v>#VALUE!</v>
      </c>
      <c r="AJ114" s="0" t="e">
        <f aca="false">Mch(AG114,AH114,Rair,gamma)</f>
        <v>#VALUE!</v>
      </c>
      <c r="AK114" s="0" t="e">
        <f aca="false">Cpex(Cp0,AJ114,$N$9,$L$13:$M$19)</f>
        <v>#VALUE!</v>
      </c>
      <c r="AL114" s="0" t="e">
        <f aca="false">pex(AI114,AJ114,gamma,AK114)</f>
        <v>#VALUE!</v>
      </c>
      <c r="AM114" s="0" t="e">
        <f aca="false">MachThroat(gamma,AL114,AE114)</f>
        <v>#VALUE!</v>
      </c>
      <c r="AN114" s="0" t="e">
        <f aca="false">CN(AM114,CSON,CINC)</f>
        <v>#VALUE!</v>
      </c>
      <c r="AO114" s="0" t="e">
        <f aca="false">DPDT(Constant,AN114,AM114,gamma,AE114,AL114)</f>
        <v>#VALUE!</v>
      </c>
      <c r="AP114" s="0" t="s">
        <v>134</v>
      </c>
      <c r="AQ114" s="0" t="n">
        <f aca="false">Q114+deltaT/2</f>
        <v>1.095</v>
      </c>
      <c r="AR114" s="0" t="e">
        <f aca="false">pC+deltaT*pdot2/2</f>
        <v>#VALUE!</v>
      </c>
      <c r="AS114" s="0" t="e">
        <f aca="false">hALT1($E$13:$G$1365,AQ114,2)</f>
        <v>#VALUE!</v>
      </c>
      <c r="AT114" s="0" t="e">
        <f aca="false">Veloc($E$13:$G$1365,AQ114,3)</f>
        <v>#VALUE!</v>
      </c>
      <c r="AU114" s="0" t="e">
        <f aca="false">IF(AS114&lt;hT,$G$5+alfa*(AS114-ho),TT)</f>
        <v>#VALUE!</v>
      </c>
      <c r="AV114" s="0" t="e">
        <f aca="false">IF(AS114&lt;hT,pSL*(1/(1+alfa*AF114/($G$5-alfa*ho)))^(go/(Rair*alfa)),pT*EXP(-go*(AF114-hT)/(Rair*TT)))</f>
        <v>#VALUE!</v>
      </c>
      <c r="AW114" s="0" t="e">
        <f aca="false">Mch(AT114,AU114,Rair,gamma)</f>
        <v>#VALUE!</v>
      </c>
      <c r="AX114" s="0" t="e">
        <f aca="false">Cpex(Cp0,AW114,$N$9,$L$13:$M$19)</f>
        <v>#VALUE!</v>
      </c>
      <c r="AY114" s="0" t="e">
        <f aca="false">pex(AV114,AW114,gamma,AX114)</f>
        <v>#VALUE!</v>
      </c>
      <c r="AZ114" s="0" t="e">
        <f aca="false">MachThroat(gamma,AY114,AR114)</f>
        <v>#VALUE!</v>
      </c>
      <c r="BA114" s="0" t="e">
        <f aca="false">CN(AZ114,CSON,CINC)</f>
        <v>#VALUE!</v>
      </c>
      <c r="BB114" s="0" t="e">
        <f aca="false">DPDT(Constant,BA114,AZ114,gamma,AR114,AY114)</f>
        <v>#VALUE!</v>
      </c>
      <c r="BC114" s="0" t="s">
        <v>134</v>
      </c>
      <c r="BD114" s="0" t="n">
        <f aca="false">Q114+deltaT</f>
        <v>1.1</v>
      </c>
      <c r="BE114" s="0" t="e">
        <f aca="false">pC+deltaT*pdot3</f>
        <v>#VALUE!</v>
      </c>
      <c r="BF114" s="0" t="e">
        <f aca="false">hALT1($E$13:$G$1365,BD114,2)</f>
        <v>#VALUE!</v>
      </c>
      <c r="BG114" s="0" t="e">
        <f aca="false">Veloc($E$13:$G$1365,BD114,3)</f>
        <v>#VALUE!</v>
      </c>
      <c r="BH114" s="0" t="e">
        <f aca="false">IF(BF114&lt;hT,$G$5+alfa*(BF114-ho),TT)</f>
        <v>#VALUE!</v>
      </c>
      <c r="BI114" s="0" t="e">
        <f aca="false">IF(BF114&lt;hT,pSL*(1/(1+alfa*BF114/($G$5-alfa*ho)))^(go/(Rair*alfa)),pT*EXP(-go*(BF114-hT)/(Rair*TT)))</f>
        <v>#VALUE!</v>
      </c>
      <c r="BJ114" s="0" t="e">
        <f aca="false">Mch(BG114,BH114,Rair,gamma)</f>
        <v>#VALUE!</v>
      </c>
      <c r="BK114" s="0" t="e">
        <f aca="false">Cpex(Cp0,BJ114,$N$9,$L$13:$M$19)</f>
        <v>#VALUE!</v>
      </c>
      <c r="BL114" s="0" t="e">
        <f aca="false">pex(BI114,BJ114,gamma,BK114)</f>
        <v>#VALUE!</v>
      </c>
      <c r="BM114" s="0" t="e">
        <f aca="false">MachThroat(gamma,BL114,BE114)</f>
        <v>#VALUE!</v>
      </c>
      <c r="BN114" s="0" t="e">
        <f aca="false">CN(BM114,CSON,CINC)</f>
        <v>#VALUE!</v>
      </c>
      <c r="BO114" s="0" t="e">
        <f aca="false">DPDT(Constant,BN114,BM114,gamma,BE114,BL114)</f>
        <v>#VALUE!</v>
      </c>
      <c r="BP114" s="0" t="e">
        <f aca="false">pC+deltaT*(pdot+2*pdot2+2*pdot3+pdot4)/6</f>
        <v>#VALUE!</v>
      </c>
      <c r="BQ114" s="0" t="s">
        <v>134</v>
      </c>
      <c r="BR114" s="0" t="n">
        <f aca="false">Q114</f>
        <v>1.09</v>
      </c>
      <c r="BS114" s="0" t="e">
        <f aca="false">R114/144</f>
        <v>#VALUE!</v>
      </c>
      <c r="BT114" s="0" t="e">
        <f aca="false">pX/144</f>
        <v>#VALUE!</v>
      </c>
      <c r="BU114" s="0" t="e">
        <f aca="false">pa/144</f>
        <v>#VALUE!</v>
      </c>
      <c r="BV114" s="11" t="n">
        <f aca="false">BR114</f>
        <v>1.09</v>
      </c>
      <c r="BW114" s="12" t="e">
        <f aca="false">(pC-pX)/144</f>
        <v>#VALUE!</v>
      </c>
      <c r="BX114" s="0" t="s">
        <v>134</v>
      </c>
      <c r="BZ114" s="0" t="s">
        <v>134</v>
      </c>
      <c r="CA114" s="0" t="s">
        <v>134</v>
      </c>
      <c r="CB114" s="0" t="s">
        <v>134</v>
      </c>
      <c r="CC114" s="0" t="s">
        <v>134</v>
      </c>
      <c r="CD114" s="0" t="s">
        <v>134</v>
      </c>
      <c r="CE114" s="0" t="s">
        <v>134</v>
      </c>
    </row>
    <row r="115" customFormat="false" ht="12.75" hidden="false" customHeight="false" outlineLevel="0" collapsed="false">
      <c r="E115" s="9" t="n">
        <v>1.02</v>
      </c>
      <c r="F115" s="9" t="n">
        <v>1989.33996171083</v>
      </c>
      <c r="G115" s="9" t="n">
        <v>204.692710161044</v>
      </c>
      <c r="P115" s="6"/>
      <c r="Q115" s="0" t="n">
        <f aca="false">Q114+deltaT</f>
        <v>1.1</v>
      </c>
      <c r="R115" s="0" t="e">
        <f aca="false">BP114</f>
        <v>#VALUE!</v>
      </c>
      <c r="S115" s="0" t="e">
        <f aca="false">hALT1($E$13:$G$1365,Q115,2)</f>
        <v>#VALUE!</v>
      </c>
      <c r="T115" s="0" t="e">
        <f aca="false">Veloc($E$13:$G$1365,Q115,3)</f>
        <v>#VALUE!</v>
      </c>
      <c r="U115" s="0" t="e">
        <f aca="false">IF(S115&lt;hT,$G$5+alfa*(S115-ho),TT)</f>
        <v>#VALUE!</v>
      </c>
      <c r="V115" s="0" t="e">
        <f aca="false">IF(S115&lt;hT,pSL*(1/(1+alfa*S115/($G$5-alfa*ho)))^(go/(Rair*alfa)),pT*EXP(-go*(S115-hT)/(Rair*TT)))</f>
        <v>#VALUE!</v>
      </c>
      <c r="W115" s="0" t="e">
        <f aca="false">Mch(T115,U115,Rair,gamma)</f>
        <v>#VALUE!</v>
      </c>
      <c r="X115" s="0" t="e">
        <f aca="false">Cpex(Cp0,W115,$N$9,$L$13:$M$19)</f>
        <v>#VALUE!</v>
      </c>
      <c r="Y115" s="0" t="e">
        <f aca="false">pex(V115,W115,gamma,X115)</f>
        <v>#VALUE!</v>
      </c>
      <c r="Z115" s="0" t="e">
        <f aca="false">MachThroat(gamma,Y115,R115)</f>
        <v>#VALUE!</v>
      </c>
      <c r="AA115" s="0" t="e">
        <f aca="false">CN(Z115,CSON,CINC)</f>
        <v>#VALUE!</v>
      </c>
      <c r="AB115" s="0" t="e">
        <f aca="false">DPDT(Constant,AA115,Z115,gamma,R115,Y115)</f>
        <v>#VALUE!</v>
      </c>
      <c r="AC115" s="0" t="s">
        <v>134</v>
      </c>
      <c r="AD115" s="0" t="n">
        <f aca="false">Q115+deltaT/2</f>
        <v>1.105</v>
      </c>
      <c r="AE115" s="0" t="e">
        <f aca="false">pC+deltaT*pdot/2</f>
        <v>#VALUE!</v>
      </c>
      <c r="AF115" s="0" t="e">
        <f aca="false">hALT1($E$13:$G$1365,AD115,2)</f>
        <v>#VALUE!</v>
      </c>
      <c r="AG115" s="0" t="e">
        <f aca="false">Veloc($E$13:$G$1365,AD115,3)</f>
        <v>#VALUE!</v>
      </c>
      <c r="AH115" s="0" t="e">
        <f aca="false">IF(AF115&lt;hT,$G$5+alfa*(AF115-ho),TT)</f>
        <v>#VALUE!</v>
      </c>
      <c r="AI115" s="0" t="e">
        <f aca="false">IF(AF115&lt;hT,pSL*(1/(1+alfa*AF115/($G$5-alfa*ho)))^(go/(Rair*alfa)),pT*EXP(-go*(AF115-hT)/(Rair*TT)))</f>
        <v>#VALUE!</v>
      </c>
      <c r="AJ115" s="0" t="e">
        <f aca="false">Mch(AG115,AH115,Rair,gamma)</f>
        <v>#VALUE!</v>
      </c>
      <c r="AK115" s="0" t="e">
        <f aca="false">Cpex(Cp0,AJ115,$N$9,$L$13:$M$19)</f>
        <v>#VALUE!</v>
      </c>
      <c r="AL115" s="0" t="e">
        <f aca="false">pex(AI115,AJ115,gamma,AK115)</f>
        <v>#VALUE!</v>
      </c>
      <c r="AM115" s="0" t="e">
        <f aca="false">MachThroat(gamma,AL115,AE115)</f>
        <v>#VALUE!</v>
      </c>
      <c r="AN115" s="0" t="e">
        <f aca="false">CN(AM115,CSON,CINC)</f>
        <v>#VALUE!</v>
      </c>
      <c r="AO115" s="0" t="e">
        <f aca="false">DPDT(Constant,AN115,AM115,gamma,AE115,AL115)</f>
        <v>#VALUE!</v>
      </c>
      <c r="AP115" s="0" t="s">
        <v>134</v>
      </c>
      <c r="AQ115" s="0" t="n">
        <f aca="false">Q115+deltaT/2</f>
        <v>1.105</v>
      </c>
      <c r="AR115" s="0" t="e">
        <f aca="false">pC+deltaT*pdot2/2</f>
        <v>#VALUE!</v>
      </c>
      <c r="AS115" s="0" t="e">
        <f aca="false">hALT1($E$13:$G$1365,AQ115,2)</f>
        <v>#VALUE!</v>
      </c>
      <c r="AT115" s="0" t="e">
        <f aca="false">Veloc($E$13:$G$1365,AQ115,3)</f>
        <v>#VALUE!</v>
      </c>
      <c r="AU115" s="0" t="e">
        <f aca="false">IF(AS115&lt;hT,$G$5+alfa*(AS115-ho),TT)</f>
        <v>#VALUE!</v>
      </c>
      <c r="AV115" s="0" t="e">
        <f aca="false">IF(AS115&lt;hT,pSL*(1/(1+alfa*AF115/($G$5-alfa*ho)))^(go/(Rair*alfa)),pT*EXP(-go*(AF115-hT)/(Rair*TT)))</f>
        <v>#VALUE!</v>
      </c>
      <c r="AW115" s="0" t="e">
        <f aca="false">Mch(AT115,AU115,Rair,gamma)</f>
        <v>#VALUE!</v>
      </c>
      <c r="AX115" s="0" t="e">
        <f aca="false">Cpex(Cp0,AW115,$N$9,$L$13:$M$19)</f>
        <v>#VALUE!</v>
      </c>
      <c r="AY115" s="0" t="e">
        <f aca="false">pex(AV115,AW115,gamma,AX115)</f>
        <v>#VALUE!</v>
      </c>
      <c r="AZ115" s="0" t="e">
        <f aca="false">MachThroat(gamma,AY115,AR115)</f>
        <v>#VALUE!</v>
      </c>
      <c r="BA115" s="0" t="e">
        <f aca="false">CN(AZ115,CSON,CINC)</f>
        <v>#VALUE!</v>
      </c>
      <c r="BB115" s="0" t="e">
        <f aca="false">DPDT(Constant,BA115,AZ115,gamma,AR115,AY115)</f>
        <v>#VALUE!</v>
      </c>
      <c r="BC115" s="0" t="s">
        <v>134</v>
      </c>
      <c r="BD115" s="0" t="n">
        <f aca="false">Q115+deltaT</f>
        <v>1.11</v>
      </c>
      <c r="BE115" s="0" t="e">
        <f aca="false">pC+deltaT*pdot3</f>
        <v>#VALUE!</v>
      </c>
      <c r="BF115" s="0" t="e">
        <f aca="false">hALT1($E$13:$G$1365,BD115,2)</f>
        <v>#VALUE!</v>
      </c>
      <c r="BG115" s="0" t="e">
        <f aca="false">Veloc($E$13:$G$1365,BD115,3)</f>
        <v>#VALUE!</v>
      </c>
      <c r="BH115" s="0" t="e">
        <f aca="false">IF(BF115&lt;hT,$G$5+alfa*(BF115-ho),TT)</f>
        <v>#VALUE!</v>
      </c>
      <c r="BI115" s="0" t="e">
        <f aca="false">IF(BF115&lt;hT,pSL*(1/(1+alfa*BF115/($G$5-alfa*ho)))^(go/(Rair*alfa)),pT*EXP(-go*(BF115-hT)/(Rair*TT)))</f>
        <v>#VALUE!</v>
      </c>
      <c r="BJ115" s="0" t="e">
        <f aca="false">Mch(BG115,BH115,Rair,gamma)</f>
        <v>#VALUE!</v>
      </c>
      <c r="BK115" s="0" t="e">
        <f aca="false">Cpex(Cp0,BJ115,$N$9,$L$13:$M$19)</f>
        <v>#VALUE!</v>
      </c>
      <c r="BL115" s="0" t="e">
        <f aca="false">pex(BI115,BJ115,gamma,BK115)</f>
        <v>#VALUE!</v>
      </c>
      <c r="BM115" s="0" t="e">
        <f aca="false">MachThroat(gamma,BL115,BE115)</f>
        <v>#VALUE!</v>
      </c>
      <c r="BN115" s="0" t="e">
        <f aca="false">CN(BM115,CSON,CINC)</f>
        <v>#VALUE!</v>
      </c>
      <c r="BO115" s="0" t="e">
        <f aca="false">DPDT(Constant,BN115,BM115,gamma,BE115,BL115)</f>
        <v>#VALUE!</v>
      </c>
      <c r="BP115" s="0" t="e">
        <f aca="false">pC+deltaT*(pdot+2*pdot2+2*pdot3+pdot4)/6</f>
        <v>#VALUE!</v>
      </c>
      <c r="BQ115" s="0" t="s">
        <v>134</v>
      </c>
      <c r="BR115" s="0" t="n">
        <f aca="false">Q115</f>
        <v>1.1</v>
      </c>
      <c r="BS115" s="0" t="e">
        <f aca="false">R115/144</f>
        <v>#VALUE!</v>
      </c>
      <c r="BT115" s="0" t="e">
        <f aca="false">pX/144</f>
        <v>#VALUE!</v>
      </c>
      <c r="BU115" s="0" t="e">
        <f aca="false">pa/144</f>
        <v>#VALUE!</v>
      </c>
      <c r="BV115" s="11" t="n">
        <f aca="false">BR115</f>
        <v>1.1</v>
      </c>
      <c r="BW115" s="12" t="e">
        <f aca="false">(pC-pX)/144</f>
        <v>#VALUE!</v>
      </c>
      <c r="BX115" s="0" t="s">
        <v>134</v>
      </c>
      <c r="BZ115" s="0" t="s">
        <v>134</v>
      </c>
      <c r="CA115" s="0" t="s">
        <v>134</v>
      </c>
      <c r="CB115" s="0" t="s">
        <v>134</v>
      </c>
      <c r="CC115" s="0" t="s">
        <v>134</v>
      </c>
      <c r="CD115" s="0" t="s">
        <v>134</v>
      </c>
      <c r="CE115" s="0" t="s">
        <v>134</v>
      </c>
    </row>
    <row r="116" customFormat="false" ht="12.75" hidden="false" customHeight="false" outlineLevel="0" collapsed="false">
      <c r="E116" s="9" t="n">
        <v>1.03</v>
      </c>
      <c r="F116" s="9" t="n">
        <v>1991.39890887484</v>
      </c>
      <c r="G116" s="9" t="n">
        <v>207.09717078984</v>
      </c>
      <c r="P116" s="6"/>
      <c r="Q116" s="0" t="n">
        <f aca="false">Q115+deltaT</f>
        <v>1.11</v>
      </c>
      <c r="R116" s="0" t="e">
        <f aca="false">BP115</f>
        <v>#VALUE!</v>
      </c>
      <c r="S116" s="0" t="e">
        <f aca="false">hALT1($E$13:$G$1365,Q116,2)</f>
        <v>#VALUE!</v>
      </c>
      <c r="T116" s="0" t="e">
        <f aca="false">Veloc($E$13:$G$1365,Q116,3)</f>
        <v>#VALUE!</v>
      </c>
      <c r="U116" s="0" t="e">
        <f aca="false">IF(S116&lt;hT,$G$5+alfa*(S116-ho),TT)</f>
        <v>#VALUE!</v>
      </c>
      <c r="V116" s="0" t="e">
        <f aca="false">IF(S116&lt;hT,pSL*(1/(1+alfa*S116/($G$5-alfa*ho)))^(go/(Rair*alfa)),pT*EXP(-go*(S116-hT)/(Rair*TT)))</f>
        <v>#VALUE!</v>
      </c>
      <c r="W116" s="0" t="e">
        <f aca="false">Mch(T116,U116,Rair,gamma)</f>
        <v>#VALUE!</v>
      </c>
      <c r="X116" s="0" t="e">
        <f aca="false">Cpex(Cp0,W116,$N$9,$L$13:$M$19)</f>
        <v>#VALUE!</v>
      </c>
      <c r="Y116" s="0" t="e">
        <f aca="false">pex(V116,W116,gamma,X116)</f>
        <v>#VALUE!</v>
      </c>
      <c r="Z116" s="0" t="e">
        <f aca="false">MachThroat(gamma,Y116,R116)</f>
        <v>#VALUE!</v>
      </c>
      <c r="AA116" s="0" t="e">
        <f aca="false">CN(Z116,CSON,CINC)</f>
        <v>#VALUE!</v>
      </c>
      <c r="AB116" s="0" t="e">
        <f aca="false">DPDT(Constant,AA116,Z116,gamma,R116,Y116)</f>
        <v>#VALUE!</v>
      </c>
      <c r="AC116" s="0" t="s">
        <v>134</v>
      </c>
      <c r="AD116" s="0" t="n">
        <f aca="false">Q116+deltaT/2</f>
        <v>1.115</v>
      </c>
      <c r="AE116" s="0" t="e">
        <f aca="false">pC+deltaT*pdot/2</f>
        <v>#VALUE!</v>
      </c>
      <c r="AF116" s="0" t="e">
        <f aca="false">hALT1($E$13:$G$1365,AD116,2)</f>
        <v>#VALUE!</v>
      </c>
      <c r="AG116" s="0" t="e">
        <f aca="false">Veloc($E$13:$G$1365,AD116,3)</f>
        <v>#VALUE!</v>
      </c>
      <c r="AH116" s="0" t="e">
        <f aca="false">IF(AF116&lt;hT,$G$5+alfa*(AF116-ho),TT)</f>
        <v>#VALUE!</v>
      </c>
      <c r="AI116" s="0" t="e">
        <f aca="false">IF(AF116&lt;hT,pSL*(1/(1+alfa*AF116/($G$5-alfa*ho)))^(go/(Rair*alfa)),pT*EXP(-go*(AF116-hT)/(Rair*TT)))</f>
        <v>#VALUE!</v>
      </c>
      <c r="AJ116" s="0" t="e">
        <f aca="false">Mch(AG116,AH116,Rair,gamma)</f>
        <v>#VALUE!</v>
      </c>
      <c r="AK116" s="0" t="e">
        <f aca="false">Cpex(Cp0,AJ116,$N$9,$L$13:$M$19)</f>
        <v>#VALUE!</v>
      </c>
      <c r="AL116" s="0" t="e">
        <f aca="false">pex(AI116,AJ116,gamma,AK116)</f>
        <v>#VALUE!</v>
      </c>
      <c r="AM116" s="0" t="e">
        <f aca="false">MachThroat(gamma,AL116,AE116)</f>
        <v>#VALUE!</v>
      </c>
      <c r="AN116" s="0" t="e">
        <f aca="false">CN(AM116,CSON,CINC)</f>
        <v>#VALUE!</v>
      </c>
      <c r="AO116" s="0" t="e">
        <f aca="false">DPDT(Constant,AN116,AM116,gamma,AE116,AL116)</f>
        <v>#VALUE!</v>
      </c>
      <c r="AP116" s="0" t="s">
        <v>134</v>
      </c>
      <c r="AQ116" s="0" t="n">
        <f aca="false">Q116+deltaT/2</f>
        <v>1.115</v>
      </c>
      <c r="AR116" s="0" t="e">
        <f aca="false">pC+deltaT*pdot2/2</f>
        <v>#VALUE!</v>
      </c>
      <c r="AS116" s="0" t="e">
        <f aca="false">hALT1($E$13:$G$1365,AQ116,2)</f>
        <v>#VALUE!</v>
      </c>
      <c r="AT116" s="0" t="e">
        <f aca="false">Veloc($E$13:$G$1365,AQ116,3)</f>
        <v>#VALUE!</v>
      </c>
      <c r="AU116" s="0" t="e">
        <f aca="false">IF(AS116&lt;hT,$G$5+alfa*(AS116-ho),TT)</f>
        <v>#VALUE!</v>
      </c>
      <c r="AV116" s="0" t="e">
        <f aca="false">IF(AS116&lt;hT,pSL*(1/(1+alfa*AF116/($G$5-alfa*ho)))^(go/(Rair*alfa)),pT*EXP(-go*(AF116-hT)/(Rair*TT)))</f>
        <v>#VALUE!</v>
      </c>
      <c r="AW116" s="0" t="e">
        <f aca="false">Mch(AT116,AU116,Rair,gamma)</f>
        <v>#VALUE!</v>
      </c>
      <c r="AX116" s="0" t="e">
        <f aca="false">Cpex(Cp0,AW116,$N$9,$L$13:$M$19)</f>
        <v>#VALUE!</v>
      </c>
      <c r="AY116" s="0" t="e">
        <f aca="false">pex(AV116,AW116,gamma,AX116)</f>
        <v>#VALUE!</v>
      </c>
      <c r="AZ116" s="0" t="e">
        <f aca="false">MachThroat(gamma,AY116,AR116)</f>
        <v>#VALUE!</v>
      </c>
      <c r="BA116" s="0" t="e">
        <f aca="false">CN(AZ116,CSON,CINC)</f>
        <v>#VALUE!</v>
      </c>
      <c r="BB116" s="0" t="e">
        <f aca="false">DPDT(Constant,BA116,AZ116,gamma,AR116,AY116)</f>
        <v>#VALUE!</v>
      </c>
      <c r="BC116" s="0" t="s">
        <v>134</v>
      </c>
      <c r="BD116" s="0" t="n">
        <f aca="false">Q116+deltaT</f>
        <v>1.12</v>
      </c>
      <c r="BE116" s="0" t="e">
        <f aca="false">pC+deltaT*pdot3</f>
        <v>#VALUE!</v>
      </c>
      <c r="BF116" s="0" t="e">
        <f aca="false">hALT1($E$13:$G$1365,BD116,2)</f>
        <v>#VALUE!</v>
      </c>
      <c r="BG116" s="0" t="e">
        <f aca="false">Veloc($E$13:$G$1365,BD116,3)</f>
        <v>#VALUE!</v>
      </c>
      <c r="BH116" s="0" t="e">
        <f aca="false">IF(BF116&lt;hT,$G$5+alfa*(BF116-ho),TT)</f>
        <v>#VALUE!</v>
      </c>
      <c r="BI116" s="0" t="e">
        <f aca="false">IF(BF116&lt;hT,pSL*(1/(1+alfa*BF116/($G$5-alfa*ho)))^(go/(Rair*alfa)),pT*EXP(-go*(BF116-hT)/(Rair*TT)))</f>
        <v>#VALUE!</v>
      </c>
      <c r="BJ116" s="0" t="e">
        <f aca="false">Mch(BG116,BH116,Rair,gamma)</f>
        <v>#VALUE!</v>
      </c>
      <c r="BK116" s="0" t="e">
        <f aca="false">Cpex(Cp0,BJ116,$N$9,$L$13:$M$19)</f>
        <v>#VALUE!</v>
      </c>
      <c r="BL116" s="0" t="e">
        <f aca="false">pex(BI116,BJ116,gamma,BK116)</f>
        <v>#VALUE!</v>
      </c>
      <c r="BM116" s="0" t="e">
        <f aca="false">MachThroat(gamma,BL116,BE116)</f>
        <v>#VALUE!</v>
      </c>
      <c r="BN116" s="0" t="e">
        <f aca="false">CN(BM116,CSON,CINC)</f>
        <v>#VALUE!</v>
      </c>
      <c r="BO116" s="0" t="e">
        <f aca="false">DPDT(Constant,BN116,BM116,gamma,BE116,BL116)</f>
        <v>#VALUE!</v>
      </c>
      <c r="BP116" s="0" t="e">
        <f aca="false">pC+deltaT*(pdot+2*pdot2+2*pdot3+pdot4)/6</f>
        <v>#VALUE!</v>
      </c>
      <c r="BQ116" s="0" t="s">
        <v>134</v>
      </c>
      <c r="BR116" s="0" t="n">
        <f aca="false">Q116</f>
        <v>1.11</v>
      </c>
      <c r="BS116" s="0" t="e">
        <f aca="false">R116/144</f>
        <v>#VALUE!</v>
      </c>
      <c r="BT116" s="0" t="e">
        <f aca="false">pX/144</f>
        <v>#VALUE!</v>
      </c>
      <c r="BU116" s="0" t="e">
        <f aca="false">pa/144</f>
        <v>#VALUE!</v>
      </c>
      <c r="BV116" s="11" t="n">
        <f aca="false">BR116</f>
        <v>1.11</v>
      </c>
      <c r="BW116" s="12" t="e">
        <f aca="false">(pC-pX)/144</f>
        <v>#VALUE!</v>
      </c>
      <c r="BX116" s="0" t="s">
        <v>134</v>
      </c>
      <c r="BZ116" s="0" t="s">
        <v>134</v>
      </c>
      <c r="CA116" s="0" t="s">
        <v>134</v>
      </c>
      <c r="CB116" s="0" t="s">
        <v>134</v>
      </c>
      <c r="CC116" s="0" t="s">
        <v>134</v>
      </c>
      <c r="CD116" s="0" t="s">
        <v>134</v>
      </c>
      <c r="CE116" s="0" t="s">
        <v>134</v>
      </c>
    </row>
    <row r="117" customFormat="false" ht="12.75" hidden="false" customHeight="false" outlineLevel="0" collapsed="false">
      <c r="E117" s="9" t="n">
        <v>1.04</v>
      </c>
      <c r="F117" s="9" t="n">
        <v>1993.48191408459</v>
      </c>
      <c r="G117" s="9" t="n">
        <v>209.504318807857</v>
      </c>
      <c r="P117" s="6"/>
      <c r="Q117" s="0" t="n">
        <f aca="false">Q116+deltaT</f>
        <v>1.12</v>
      </c>
      <c r="R117" s="0" t="e">
        <f aca="false">BP116</f>
        <v>#VALUE!</v>
      </c>
      <c r="S117" s="0" t="e">
        <f aca="false">hALT1($E$13:$G$1365,Q117,2)</f>
        <v>#VALUE!</v>
      </c>
      <c r="T117" s="0" t="e">
        <f aca="false">Veloc($E$13:$G$1365,Q117,3)</f>
        <v>#VALUE!</v>
      </c>
      <c r="U117" s="0" t="e">
        <f aca="false">IF(S117&lt;hT,$G$5+alfa*(S117-ho),TT)</f>
        <v>#VALUE!</v>
      </c>
      <c r="V117" s="0" t="e">
        <f aca="false">IF(S117&lt;hT,pSL*(1/(1+alfa*S117/($G$5-alfa*ho)))^(go/(Rair*alfa)),pT*EXP(-go*(S117-hT)/(Rair*TT)))</f>
        <v>#VALUE!</v>
      </c>
      <c r="W117" s="0" t="e">
        <f aca="false">Mch(T117,U117,Rair,gamma)</f>
        <v>#VALUE!</v>
      </c>
      <c r="X117" s="0" t="e">
        <f aca="false">Cpex(Cp0,W117,$N$9,$L$13:$M$19)</f>
        <v>#VALUE!</v>
      </c>
      <c r="Y117" s="0" t="e">
        <f aca="false">pex(V117,W117,gamma,X117)</f>
        <v>#VALUE!</v>
      </c>
      <c r="Z117" s="0" t="e">
        <f aca="false">MachThroat(gamma,Y117,R117)</f>
        <v>#VALUE!</v>
      </c>
      <c r="AA117" s="0" t="e">
        <f aca="false">CN(Z117,CSON,CINC)</f>
        <v>#VALUE!</v>
      </c>
      <c r="AB117" s="0" t="e">
        <f aca="false">DPDT(Constant,AA117,Z117,gamma,R117,Y117)</f>
        <v>#VALUE!</v>
      </c>
      <c r="AC117" s="0" t="s">
        <v>134</v>
      </c>
      <c r="AD117" s="0" t="n">
        <f aca="false">Q117+deltaT/2</f>
        <v>1.125</v>
      </c>
      <c r="AE117" s="0" t="e">
        <f aca="false">pC+deltaT*pdot/2</f>
        <v>#VALUE!</v>
      </c>
      <c r="AF117" s="0" t="e">
        <f aca="false">hALT1($E$13:$G$1365,AD117,2)</f>
        <v>#VALUE!</v>
      </c>
      <c r="AG117" s="0" t="e">
        <f aca="false">Veloc($E$13:$G$1365,AD117,3)</f>
        <v>#VALUE!</v>
      </c>
      <c r="AH117" s="0" t="e">
        <f aca="false">IF(AF117&lt;hT,$G$5+alfa*(AF117-ho),TT)</f>
        <v>#VALUE!</v>
      </c>
      <c r="AI117" s="0" t="e">
        <f aca="false">IF(AF117&lt;hT,pSL*(1/(1+alfa*AF117/($G$5-alfa*ho)))^(go/(Rair*alfa)),pT*EXP(-go*(AF117-hT)/(Rair*TT)))</f>
        <v>#VALUE!</v>
      </c>
      <c r="AJ117" s="0" t="e">
        <f aca="false">Mch(AG117,AH117,Rair,gamma)</f>
        <v>#VALUE!</v>
      </c>
      <c r="AK117" s="0" t="e">
        <f aca="false">Cpex(Cp0,AJ117,$N$9,$L$13:$M$19)</f>
        <v>#VALUE!</v>
      </c>
      <c r="AL117" s="0" t="e">
        <f aca="false">pex(AI117,AJ117,gamma,AK117)</f>
        <v>#VALUE!</v>
      </c>
      <c r="AM117" s="0" t="e">
        <f aca="false">MachThroat(gamma,AL117,AE117)</f>
        <v>#VALUE!</v>
      </c>
      <c r="AN117" s="0" t="e">
        <f aca="false">CN(AM117,CSON,CINC)</f>
        <v>#VALUE!</v>
      </c>
      <c r="AO117" s="0" t="e">
        <f aca="false">DPDT(Constant,AN117,AM117,gamma,AE117,AL117)</f>
        <v>#VALUE!</v>
      </c>
      <c r="AP117" s="0" t="s">
        <v>134</v>
      </c>
      <c r="AQ117" s="0" t="n">
        <f aca="false">Q117+deltaT/2</f>
        <v>1.125</v>
      </c>
      <c r="AR117" s="0" t="e">
        <f aca="false">pC+deltaT*pdot2/2</f>
        <v>#VALUE!</v>
      </c>
      <c r="AS117" s="0" t="e">
        <f aca="false">hALT1($E$13:$G$1365,AQ117,2)</f>
        <v>#VALUE!</v>
      </c>
      <c r="AT117" s="0" t="e">
        <f aca="false">Veloc($E$13:$G$1365,AQ117,3)</f>
        <v>#VALUE!</v>
      </c>
      <c r="AU117" s="0" t="e">
        <f aca="false">IF(AS117&lt;hT,$G$5+alfa*(AS117-ho),TT)</f>
        <v>#VALUE!</v>
      </c>
      <c r="AV117" s="0" t="e">
        <f aca="false">IF(AS117&lt;hT,pSL*(1/(1+alfa*AF117/($G$5-alfa*ho)))^(go/(Rair*alfa)),pT*EXP(-go*(AF117-hT)/(Rair*TT)))</f>
        <v>#VALUE!</v>
      </c>
      <c r="AW117" s="0" t="e">
        <f aca="false">Mch(AT117,AU117,Rair,gamma)</f>
        <v>#VALUE!</v>
      </c>
      <c r="AX117" s="0" t="e">
        <f aca="false">Cpex(Cp0,AW117,$N$9,$L$13:$M$19)</f>
        <v>#VALUE!</v>
      </c>
      <c r="AY117" s="0" t="e">
        <f aca="false">pex(AV117,AW117,gamma,AX117)</f>
        <v>#VALUE!</v>
      </c>
      <c r="AZ117" s="0" t="e">
        <f aca="false">MachThroat(gamma,AY117,AR117)</f>
        <v>#VALUE!</v>
      </c>
      <c r="BA117" s="0" t="e">
        <f aca="false">CN(AZ117,CSON,CINC)</f>
        <v>#VALUE!</v>
      </c>
      <c r="BB117" s="0" t="e">
        <f aca="false">DPDT(Constant,BA117,AZ117,gamma,AR117,AY117)</f>
        <v>#VALUE!</v>
      </c>
      <c r="BC117" s="0" t="s">
        <v>134</v>
      </c>
      <c r="BD117" s="0" t="n">
        <f aca="false">Q117+deltaT</f>
        <v>1.13</v>
      </c>
      <c r="BE117" s="0" t="e">
        <f aca="false">pC+deltaT*pdot3</f>
        <v>#VALUE!</v>
      </c>
      <c r="BF117" s="0" t="e">
        <f aca="false">hALT1($E$13:$G$1365,BD117,2)</f>
        <v>#VALUE!</v>
      </c>
      <c r="BG117" s="0" t="e">
        <f aca="false">Veloc($E$13:$G$1365,BD117,3)</f>
        <v>#VALUE!</v>
      </c>
      <c r="BH117" s="0" t="e">
        <f aca="false">IF(BF117&lt;hT,$G$5+alfa*(BF117-ho),TT)</f>
        <v>#VALUE!</v>
      </c>
      <c r="BI117" s="0" t="e">
        <f aca="false">IF(BF117&lt;hT,pSL*(1/(1+alfa*BF117/($G$5-alfa*ho)))^(go/(Rair*alfa)),pT*EXP(-go*(BF117-hT)/(Rair*TT)))</f>
        <v>#VALUE!</v>
      </c>
      <c r="BJ117" s="0" t="e">
        <f aca="false">Mch(BG117,BH117,Rair,gamma)</f>
        <v>#VALUE!</v>
      </c>
      <c r="BK117" s="0" t="e">
        <f aca="false">Cpex(Cp0,BJ117,$N$9,$L$13:$M$19)</f>
        <v>#VALUE!</v>
      </c>
      <c r="BL117" s="0" t="e">
        <f aca="false">pex(BI117,BJ117,gamma,BK117)</f>
        <v>#VALUE!</v>
      </c>
      <c r="BM117" s="0" t="e">
        <f aca="false">MachThroat(gamma,BL117,BE117)</f>
        <v>#VALUE!</v>
      </c>
      <c r="BN117" s="0" t="e">
        <f aca="false">CN(BM117,CSON,CINC)</f>
        <v>#VALUE!</v>
      </c>
      <c r="BO117" s="0" t="e">
        <f aca="false">DPDT(Constant,BN117,BM117,gamma,BE117,BL117)</f>
        <v>#VALUE!</v>
      </c>
      <c r="BP117" s="0" t="e">
        <f aca="false">pC+deltaT*(pdot+2*pdot2+2*pdot3+pdot4)/6</f>
        <v>#VALUE!</v>
      </c>
      <c r="BQ117" s="0" t="s">
        <v>134</v>
      </c>
      <c r="BR117" s="0" t="n">
        <f aca="false">Q117</f>
        <v>1.12</v>
      </c>
      <c r="BS117" s="0" t="e">
        <f aca="false">R117/144</f>
        <v>#VALUE!</v>
      </c>
      <c r="BT117" s="0" t="e">
        <f aca="false">pX/144</f>
        <v>#VALUE!</v>
      </c>
      <c r="BU117" s="0" t="e">
        <f aca="false">pa/144</f>
        <v>#VALUE!</v>
      </c>
      <c r="BV117" s="11" t="n">
        <f aca="false">BR117</f>
        <v>1.12</v>
      </c>
      <c r="BW117" s="12" t="e">
        <f aca="false">(pC-pX)/144</f>
        <v>#VALUE!</v>
      </c>
      <c r="BX117" s="0" t="s">
        <v>134</v>
      </c>
      <c r="BZ117" s="0" t="s">
        <v>134</v>
      </c>
      <c r="CA117" s="0" t="s">
        <v>134</v>
      </c>
      <c r="CB117" s="0" t="s">
        <v>134</v>
      </c>
      <c r="CC117" s="0" t="s">
        <v>134</v>
      </c>
      <c r="CD117" s="0" t="s">
        <v>134</v>
      </c>
      <c r="CE117" s="0" t="s">
        <v>134</v>
      </c>
    </row>
    <row r="118" customFormat="false" ht="12.75" hidden="false" customHeight="false" outlineLevel="0" collapsed="false">
      <c r="E118" s="9" t="n">
        <v>1.05</v>
      </c>
      <c r="F118" s="9" t="n">
        <v>1995.58900419892</v>
      </c>
      <c r="G118" s="9" t="n">
        <v>211.914151204265</v>
      </c>
      <c r="P118" s="6"/>
      <c r="Q118" s="0" t="n">
        <f aca="false">Q117+deltaT</f>
        <v>1.13</v>
      </c>
      <c r="R118" s="0" t="e">
        <f aca="false">BP117</f>
        <v>#VALUE!</v>
      </c>
      <c r="S118" s="0" t="e">
        <f aca="false">hALT1($E$13:$G$1365,Q118,2)</f>
        <v>#VALUE!</v>
      </c>
      <c r="T118" s="0" t="e">
        <f aca="false">Veloc($E$13:$G$1365,Q118,3)</f>
        <v>#VALUE!</v>
      </c>
      <c r="U118" s="0" t="e">
        <f aca="false">IF(S118&lt;hT,$G$5+alfa*(S118-ho),TT)</f>
        <v>#VALUE!</v>
      </c>
      <c r="V118" s="0" t="e">
        <f aca="false">IF(S118&lt;hT,pSL*(1/(1+alfa*S118/($G$5-alfa*ho)))^(go/(Rair*alfa)),pT*EXP(-go*(S118-hT)/(Rair*TT)))</f>
        <v>#VALUE!</v>
      </c>
      <c r="W118" s="0" t="e">
        <f aca="false">Mch(T118,U118,Rair,gamma)</f>
        <v>#VALUE!</v>
      </c>
      <c r="X118" s="0" t="e">
        <f aca="false">Cpex(Cp0,W118,$N$9,$L$13:$M$19)</f>
        <v>#VALUE!</v>
      </c>
      <c r="Y118" s="0" t="e">
        <f aca="false">pex(V118,W118,gamma,X118)</f>
        <v>#VALUE!</v>
      </c>
      <c r="Z118" s="0" t="e">
        <f aca="false">MachThroat(gamma,Y118,R118)</f>
        <v>#VALUE!</v>
      </c>
      <c r="AA118" s="0" t="e">
        <f aca="false">CN(Z118,CSON,CINC)</f>
        <v>#VALUE!</v>
      </c>
      <c r="AB118" s="0" t="e">
        <f aca="false">DPDT(Constant,AA118,Z118,gamma,R118,Y118)</f>
        <v>#VALUE!</v>
      </c>
      <c r="AC118" s="0" t="s">
        <v>134</v>
      </c>
      <c r="AD118" s="0" t="n">
        <f aca="false">Q118+deltaT/2</f>
        <v>1.135</v>
      </c>
      <c r="AE118" s="0" t="e">
        <f aca="false">pC+deltaT*pdot/2</f>
        <v>#VALUE!</v>
      </c>
      <c r="AF118" s="0" t="e">
        <f aca="false">hALT1($E$13:$G$1365,AD118,2)</f>
        <v>#VALUE!</v>
      </c>
      <c r="AG118" s="0" t="e">
        <f aca="false">Veloc($E$13:$G$1365,AD118,3)</f>
        <v>#VALUE!</v>
      </c>
      <c r="AH118" s="0" t="e">
        <f aca="false">IF(AF118&lt;hT,$G$5+alfa*(AF118-ho),TT)</f>
        <v>#VALUE!</v>
      </c>
      <c r="AI118" s="0" t="e">
        <f aca="false">IF(AF118&lt;hT,pSL*(1/(1+alfa*AF118/($G$5-alfa*ho)))^(go/(Rair*alfa)),pT*EXP(-go*(AF118-hT)/(Rair*TT)))</f>
        <v>#VALUE!</v>
      </c>
      <c r="AJ118" s="0" t="e">
        <f aca="false">Mch(AG118,AH118,Rair,gamma)</f>
        <v>#VALUE!</v>
      </c>
      <c r="AK118" s="0" t="e">
        <f aca="false">Cpex(Cp0,AJ118,$N$9,$L$13:$M$19)</f>
        <v>#VALUE!</v>
      </c>
      <c r="AL118" s="0" t="e">
        <f aca="false">pex(AI118,AJ118,gamma,AK118)</f>
        <v>#VALUE!</v>
      </c>
      <c r="AM118" s="0" t="e">
        <f aca="false">MachThroat(gamma,AL118,AE118)</f>
        <v>#VALUE!</v>
      </c>
      <c r="AN118" s="0" t="e">
        <f aca="false">CN(AM118,CSON,CINC)</f>
        <v>#VALUE!</v>
      </c>
      <c r="AO118" s="0" t="e">
        <f aca="false">DPDT(Constant,AN118,AM118,gamma,AE118,AL118)</f>
        <v>#VALUE!</v>
      </c>
      <c r="AP118" s="0" t="s">
        <v>134</v>
      </c>
      <c r="AQ118" s="0" t="n">
        <f aca="false">Q118+deltaT/2</f>
        <v>1.135</v>
      </c>
      <c r="AR118" s="0" t="e">
        <f aca="false">pC+deltaT*pdot2/2</f>
        <v>#VALUE!</v>
      </c>
      <c r="AS118" s="0" t="e">
        <f aca="false">hALT1($E$13:$G$1365,AQ118,2)</f>
        <v>#VALUE!</v>
      </c>
      <c r="AT118" s="0" t="e">
        <f aca="false">Veloc($E$13:$G$1365,AQ118,3)</f>
        <v>#VALUE!</v>
      </c>
      <c r="AU118" s="0" t="e">
        <f aca="false">IF(AS118&lt;hT,$G$5+alfa*(AS118-ho),TT)</f>
        <v>#VALUE!</v>
      </c>
      <c r="AV118" s="0" t="e">
        <f aca="false">IF(AS118&lt;hT,pSL*(1/(1+alfa*AF118/($G$5-alfa*ho)))^(go/(Rair*alfa)),pT*EXP(-go*(AF118-hT)/(Rair*TT)))</f>
        <v>#VALUE!</v>
      </c>
      <c r="AW118" s="0" t="e">
        <f aca="false">Mch(AT118,AU118,Rair,gamma)</f>
        <v>#VALUE!</v>
      </c>
      <c r="AX118" s="0" t="e">
        <f aca="false">Cpex(Cp0,AW118,$N$9,$L$13:$M$19)</f>
        <v>#VALUE!</v>
      </c>
      <c r="AY118" s="0" t="e">
        <f aca="false">pex(AV118,AW118,gamma,AX118)</f>
        <v>#VALUE!</v>
      </c>
      <c r="AZ118" s="0" t="e">
        <f aca="false">MachThroat(gamma,AY118,AR118)</f>
        <v>#VALUE!</v>
      </c>
      <c r="BA118" s="0" t="e">
        <f aca="false">CN(AZ118,CSON,CINC)</f>
        <v>#VALUE!</v>
      </c>
      <c r="BB118" s="0" t="e">
        <f aca="false">DPDT(Constant,BA118,AZ118,gamma,AR118,AY118)</f>
        <v>#VALUE!</v>
      </c>
      <c r="BC118" s="0" t="s">
        <v>134</v>
      </c>
      <c r="BD118" s="0" t="n">
        <f aca="false">Q118+deltaT</f>
        <v>1.14</v>
      </c>
      <c r="BE118" s="0" t="e">
        <f aca="false">pC+deltaT*pdot3</f>
        <v>#VALUE!</v>
      </c>
      <c r="BF118" s="0" t="e">
        <f aca="false">hALT1($E$13:$G$1365,BD118,2)</f>
        <v>#VALUE!</v>
      </c>
      <c r="BG118" s="0" t="e">
        <f aca="false">Veloc($E$13:$G$1365,BD118,3)</f>
        <v>#VALUE!</v>
      </c>
      <c r="BH118" s="0" t="e">
        <f aca="false">IF(BF118&lt;hT,$G$5+alfa*(BF118-ho),TT)</f>
        <v>#VALUE!</v>
      </c>
      <c r="BI118" s="0" t="e">
        <f aca="false">IF(BF118&lt;hT,pSL*(1/(1+alfa*BF118/($G$5-alfa*ho)))^(go/(Rair*alfa)),pT*EXP(-go*(BF118-hT)/(Rair*TT)))</f>
        <v>#VALUE!</v>
      </c>
      <c r="BJ118" s="0" t="e">
        <f aca="false">Mch(BG118,BH118,Rair,gamma)</f>
        <v>#VALUE!</v>
      </c>
      <c r="BK118" s="0" t="e">
        <f aca="false">Cpex(Cp0,BJ118,$N$9,$L$13:$M$19)</f>
        <v>#VALUE!</v>
      </c>
      <c r="BL118" s="0" t="e">
        <f aca="false">pex(BI118,BJ118,gamma,BK118)</f>
        <v>#VALUE!</v>
      </c>
      <c r="BM118" s="0" t="e">
        <f aca="false">MachThroat(gamma,BL118,BE118)</f>
        <v>#VALUE!</v>
      </c>
      <c r="BN118" s="0" t="e">
        <f aca="false">CN(BM118,CSON,CINC)</f>
        <v>#VALUE!</v>
      </c>
      <c r="BO118" s="0" t="e">
        <f aca="false">DPDT(Constant,BN118,BM118,gamma,BE118,BL118)</f>
        <v>#VALUE!</v>
      </c>
      <c r="BP118" s="0" t="e">
        <f aca="false">pC+deltaT*(pdot+2*pdot2+2*pdot3+pdot4)/6</f>
        <v>#VALUE!</v>
      </c>
      <c r="BQ118" s="0" t="s">
        <v>134</v>
      </c>
      <c r="BR118" s="0" t="n">
        <f aca="false">Q118</f>
        <v>1.13</v>
      </c>
      <c r="BS118" s="0" t="e">
        <f aca="false">R118/144</f>
        <v>#VALUE!</v>
      </c>
      <c r="BT118" s="0" t="e">
        <f aca="false">pX/144</f>
        <v>#VALUE!</v>
      </c>
      <c r="BU118" s="0" t="e">
        <f aca="false">pa/144</f>
        <v>#VALUE!</v>
      </c>
      <c r="BV118" s="11" t="n">
        <f aca="false">BR118</f>
        <v>1.13</v>
      </c>
      <c r="BW118" s="12" t="e">
        <f aca="false">(pC-pX)/144</f>
        <v>#VALUE!</v>
      </c>
      <c r="BX118" s="0" t="s">
        <v>134</v>
      </c>
      <c r="BZ118" s="0" t="s">
        <v>134</v>
      </c>
      <c r="CA118" s="0" t="s">
        <v>134</v>
      </c>
      <c r="CB118" s="0" t="s">
        <v>134</v>
      </c>
      <c r="CC118" s="0" t="s">
        <v>134</v>
      </c>
      <c r="CD118" s="0" t="s">
        <v>134</v>
      </c>
      <c r="CE118" s="0" t="s">
        <v>134</v>
      </c>
    </row>
    <row r="119" customFormat="false" ht="12.75" hidden="false" customHeight="false" outlineLevel="0" collapsed="false">
      <c r="E119" s="9" t="n">
        <v>1.06</v>
      </c>
      <c r="F119" s="9" t="n">
        <v>1997.72020604659</v>
      </c>
      <c r="G119" s="9" t="n">
        <v>214.326664973996</v>
      </c>
      <c r="P119" s="6"/>
      <c r="Q119" s="0" t="n">
        <f aca="false">Q118+deltaT</f>
        <v>1.14</v>
      </c>
      <c r="R119" s="0" t="e">
        <f aca="false">BP118</f>
        <v>#VALUE!</v>
      </c>
      <c r="S119" s="0" t="e">
        <f aca="false">hALT1($E$13:$G$1365,Q119,2)</f>
        <v>#VALUE!</v>
      </c>
      <c r="T119" s="0" t="e">
        <f aca="false">Veloc($E$13:$G$1365,Q119,3)</f>
        <v>#VALUE!</v>
      </c>
      <c r="U119" s="0" t="e">
        <f aca="false">IF(S119&lt;hT,$G$5+alfa*(S119-ho),TT)</f>
        <v>#VALUE!</v>
      </c>
      <c r="V119" s="0" t="e">
        <f aca="false">IF(S119&lt;hT,pSL*(1/(1+alfa*S119/($G$5-alfa*ho)))^(go/(Rair*alfa)),pT*EXP(-go*(S119-hT)/(Rair*TT)))</f>
        <v>#VALUE!</v>
      </c>
      <c r="W119" s="0" t="e">
        <f aca="false">Mch(T119,U119,Rair,gamma)</f>
        <v>#VALUE!</v>
      </c>
      <c r="X119" s="0" t="e">
        <f aca="false">Cpex(Cp0,W119,$N$9,$L$13:$M$19)</f>
        <v>#VALUE!</v>
      </c>
      <c r="Y119" s="0" t="e">
        <f aca="false">pex(V119,W119,gamma,X119)</f>
        <v>#VALUE!</v>
      </c>
      <c r="Z119" s="0" t="e">
        <f aca="false">MachThroat(gamma,Y119,R119)</f>
        <v>#VALUE!</v>
      </c>
      <c r="AA119" s="0" t="e">
        <f aca="false">CN(Z119,CSON,CINC)</f>
        <v>#VALUE!</v>
      </c>
      <c r="AB119" s="0" t="e">
        <f aca="false">DPDT(Constant,AA119,Z119,gamma,R119,Y119)</f>
        <v>#VALUE!</v>
      </c>
      <c r="AC119" s="0" t="s">
        <v>134</v>
      </c>
      <c r="AD119" s="0" t="n">
        <f aca="false">Q119+deltaT/2</f>
        <v>1.145</v>
      </c>
      <c r="AE119" s="0" t="e">
        <f aca="false">pC+deltaT*pdot/2</f>
        <v>#VALUE!</v>
      </c>
      <c r="AF119" s="0" t="e">
        <f aca="false">hALT1($E$13:$G$1365,AD119,2)</f>
        <v>#VALUE!</v>
      </c>
      <c r="AG119" s="0" t="e">
        <f aca="false">Veloc($E$13:$G$1365,AD119,3)</f>
        <v>#VALUE!</v>
      </c>
      <c r="AH119" s="0" t="e">
        <f aca="false">IF(AF119&lt;hT,$G$5+alfa*(AF119-ho),TT)</f>
        <v>#VALUE!</v>
      </c>
      <c r="AI119" s="0" t="e">
        <f aca="false">IF(AF119&lt;hT,pSL*(1/(1+alfa*AF119/($G$5-alfa*ho)))^(go/(Rair*alfa)),pT*EXP(-go*(AF119-hT)/(Rair*TT)))</f>
        <v>#VALUE!</v>
      </c>
      <c r="AJ119" s="0" t="e">
        <f aca="false">Mch(AG119,AH119,Rair,gamma)</f>
        <v>#VALUE!</v>
      </c>
      <c r="AK119" s="0" t="e">
        <f aca="false">Cpex(Cp0,AJ119,$N$9,$L$13:$M$19)</f>
        <v>#VALUE!</v>
      </c>
      <c r="AL119" s="0" t="e">
        <f aca="false">pex(AI119,AJ119,gamma,AK119)</f>
        <v>#VALUE!</v>
      </c>
      <c r="AM119" s="0" t="e">
        <f aca="false">MachThroat(gamma,AL119,AE119)</f>
        <v>#VALUE!</v>
      </c>
      <c r="AN119" s="0" t="e">
        <f aca="false">CN(AM119,CSON,CINC)</f>
        <v>#VALUE!</v>
      </c>
      <c r="AO119" s="0" t="e">
        <f aca="false">DPDT(Constant,AN119,AM119,gamma,AE119,AL119)</f>
        <v>#VALUE!</v>
      </c>
      <c r="AP119" s="0" t="s">
        <v>134</v>
      </c>
      <c r="AQ119" s="0" t="n">
        <f aca="false">Q119+deltaT/2</f>
        <v>1.145</v>
      </c>
      <c r="AR119" s="0" t="e">
        <f aca="false">pC+deltaT*pdot2/2</f>
        <v>#VALUE!</v>
      </c>
      <c r="AS119" s="0" t="e">
        <f aca="false">hALT1($E$13:$G$1365,AQ119,2)</f>
        <v>#VALUE!</v>
      </c>
      <c r="AT119" s="0" t="e">
        <f aca="false">Veloc($E$13:$G$1365,AQ119,3)</f>
        <v>#VALUE!</v>
      </c>
      <c r="AU119" s="0" t="e">
        <f aca="false">IF(AS119&lt;hT,$G$5+alfa*(AS119-ho),TT)</f>
        <v>#VALUE!</v>
      </c>
      <c r="AV119" s="0" t="e">
        <f aca="false">IF(AS119&lt;hT,pSL*(1/(1+alfa*AF119/($G$5-alfa*ho)))^(go/(Rair*alfa)),pT*EXP(-go*(AF119-hT)/(Rair*TT)))</f>
        <v>#VALUE!</v>
      </c>
      <c r="AW119" s="0" t="e">
        <f aca="false">Mch(AT119,AU119,Rair,gamma)</f>
        <v>#VALUE!</v>
      </c>
      <c r="AX119" s="0" t="e">
        <f aca="false">Cpex(Cp0,AW119,$N$9,$L$13:$M$19)</f>
        <v>#VALUE!</v>
      </c>
      <c r="AY119" s="0" t="e">
        <f aca="false">pex(AV119,AW119,gamma,AX119)</f>
        <v>#VALUE!</v>
      </c>
      <c r="AZ119" s="0" t="e">
        <f aca="false">MachThroat(gamma,AY119,AR119)</f>
        <v>#VALUE!</v>
      </c>
      <c r="BA119" s="0" t="e">
        <f aca="false">CN(AZ119,CSON,CINC)</f>
        <v>#VALUE!</v>
      </c>
      <c r="BB119" s="0" t="e">
        <f aca="false">DPDT(Constant,BA119,AZ119,gamma,AR119,AY119)</f>
        <v>#VALUE!</v>
      </c>
      <c r="BC119" s="0" t="s">
        <v>134</v>
      </c>
      <c r="BD119" s="0" t="n">
        <f aca="false">Q119+deltaT</f>
        <v>1.15</v>
      </c>
      <c r="BE119" s="0" t="e">
        <f aca="false">pC+deltaT*pdot3</f>
        <v>#VALUE!</v>
      </c>
      <c r="BF119" s="0" t="e">
        <f aca="false">hALT1($E$13:$G$1365,BD119,2)</f>
        <v>#VALUE!</v>
      </c>
      <c r="BG119" s="0" t="e">
        <f aca="false">Veloc($E$13:$G$1365,BD119,3)</f>
        <v>#VALUE!</v>
      </c>
      <c r="BH119" s="0" t="e">
        <f aca="false">IF(BF119&lt;hT,$G$5+alfa*(BF119-ho),TT)</f>
        <v>#VALUE!</v>
      </c>
      <c r="BI119" s="0" t="e">
        <f aca="false">IF(BF119&lt;hT,pSL*(1/(1+alfa*BF119/($G$5-alfa*ho)))^(go/(Rair*alfa)),pT*EXP(-go*(BF119-hT)/(Rair*TT)))</f>
        <v>#VALUE!</v>
      </c>
      <c r="BJ119" s="0" t="e">
        <f aca="false">Mch(BG119,BH119,Rair,gamma)</f>
        <v>#VALUE!</v>
      </c>
      <c r="BK119" s="0" t="e">
        <f aca="false">Cpex(Cp0,BJ119,$N$9,$L$13:$M$19)</f>
        <v>#VALUE!</v>
      </c>
      <c r="BL119" s="0" t="e">
        <f aca="false">pex(BI119,BJ119,gamma,BK119)</f>
        <v>#VALUE!</v>
      </c>
      <c r="BM119" s="0" t="e">
        <f aca="false">MachThroat(gamma,BL119,BE119)</f>
        <v>#VALUE!</v>
      </c>
      <c r="BN119" s="0" t="e">
        <f aca="false">CN(BM119,CSON,CINC)</f>
        <v>#VALUE!</v>
      </c>
      <c r="BO119" s="0" t="e">
        <f aca="false">DPDT(Constant,BN119,BM119,gamma,BE119,BL119)</f>
        <v>#VALUE!</v>
      </c>
      <c r="BP119" s="0" t="e">
        <f aca="false">pC+deltaT*(pdot+2*pdot2+2*pdot3+pdot4)/6</f>
        <v>#VALUE!</v>
      </c>
      <c r="BQ119" s="0" t="s">
        <v>134</v>
      </c>
      <c r="BR119" s="0" t="n">
        <f aca="false">Q119</f>
        <v>1.14</v>
      </c>
      <c r="BS119" s="0" t="e">
        <f aca="false">R119/144</f>
        <v>#VALUE!</v>
      </c>
      <c r="BT119" s="0" t="e">
        <f aca="false">pX/144</f>
        <v>#VALUE!</v>
      </c>
      <c r="BU119" s="0" t="e">
        <f aca="false">pa/144</f>
        <v>#VALUE!</v>
      </c>
      <c r="BV119" s="11" t="n">
        <f aca="false">BR119</f>
        <v>1.14</v>
      </c>
      <c r="BW119" s="12" t="e">
        <f aca="false">(pC-pX)/144</f>
        <v>#VALUE!</v>
      </c>
      <c r="BX119" s="0" t="s">
        <v>134</v>
      </c>
      <c r="BZ119" s="0" t="s">
        <v>134</v>
      </c>
      <c r="CA119" s="0" t="s">
        <v>134</v>
      </c>
      <c r="CB119" s="0" t="s">
        <v>134</v>
      </c>
      <c r="CC119" s="0" t="s">
        <v>134</v>
      </c>
      <c r="CD119" s="0" t="s">
        <v>134</v>
      </c>
      <c r="CE119" s="0" t="s">
        <v>134</v>
      </c>
    </row>
    <row r="120" customFormat="false" ht="12.75" hidden="false" customHeight="false" outlineLevel="0" collapsed="false">
      <c r="E120" s="9" t="n">
        <v>1.07</v>
      </c>
      <c r="F120" s="9" t="n">
        <v>1999.87554642632</v>
      </c>
      <c r="G120" s="9" t="n">
        <v>216.741857117931</v>
      </c>
      <c r="P120" s="6"/>
      <c r="Q120" s="0" t="n">
        <f aca="false">Q119+deltaT</f>
        <v>1.15</v>
      </c>
      <c r="R120" s="0" t="e">
        <f aca="false">BP119</f>
        <v>#VALUE!</v>
      </c>
      <c r="S120" s="0" t="e">
        <f aca="false">hALT1($E$13:$G$1365,Q120,2)</f>
        <v>#VALUE!</v>
      </c>
      <c r="T120" s="0" t="e">
        <f aca="false">Veloc($E$13:$G$1365,Q120,3)</f>
        <v>#VALUE!</v>
      </c>
      <c r="U120" s="0" t="e">
        <f aca="false">IF(S120&lt;hT,$G$5+alfa*(S120-ho),TT)</f>
        <v>#VALUE!</v>
      </c>
      <c r="V120" s="0" t="e">
        <f aca="false">IF(S120&lt;hT,pSL*(1/(1+alfa*S120/($G$5-alfa*ho)))^(go/(Rair*alfa)),pT*EXP(-go*(S120-hT)/(Rair*TT)))</f>
        <v>#VALUE!</v>
      </c>
      <c r="W120" s="0" t="e">
        <f aca="false">Mch(T120,U120,Rair,gamma)</f>
        <v>#VALUE!</v>
      </c>
      <c r="X120" s="0" t="e">
        <f aca="false">Cpex(Cp0,W120,$N$9,$L$13:$M$19)</f>
        <v>#VALUE!</v>
      </c>
      <c r="Y120" s="0" t="e">
        <f aca="false">pex(V120,W120,gamma,X120)</f>
        <v>#VALUE!</v>
      </c>
      <c r="Z120" s="0" t="e">
        <f aca="false">MachThroat(gamma,Y120,R120)</f>
        <v>#VALUE!</v>
      </c>
      <c r="AA120" s="0" t="e">
        <f aca="false">CN(Z120,CSON,CINC)</f>
        <v>#VALUE!</v>
      </c>
      <c r="AB120" s="0" t="e">
        <f aca="false">DPDT(Constant,AA120,Z120,gamma,R120,Y120)</f>
        <v>#VALUE!</v>
      </c>
      <c r="AC120" s="0" t="s">
        <v>134</v>
      </c>
      <c r="AD120" s="0" t="n">
        <f aca="false">Q120+deltaT/2</f>
        <v>1.155</v>
      </c>
      <c r="AE120" s="0" t="e">
        <f aca="false">pC+deltaT*pdot/2</f>
        <v>#VALUE!</v>
      </c>
      <c r="AF120" s="0" t="e">
        <f aca="false">hALT1($E$13:$G$1365,AD120,2)</f>
        <v>#VALUE!</v>
      </c>
      <c r="AG120" s="0" t="e">
        <f aca="false">Veloc($E$13:$G$1365,AD120,3)</f>
        <v>#VALUE!</v>
      </c>
      <c r="AH120" s="0" t="e">
        <f aca="false">IF(AF120&lt;hT,$G$5+alfa*(AF120-ho),TT)</f>
        <v>#VALUE!</v>
      </c>
      <c r="AI120" s="0" t="e">
        <f aca="false">IF(AF120&lt;hT,pSL*(1/(1+alfa*AF120/($G$5-alfa*ho)))^(go/(Rair*alfa)),pT*EXP(-go*(AF120-hT)/(Rair*TT)))</f>
        <v>#VALUE!</v>
      </c>
      <c r="AJ120" s="0" t="e">
        <f aca="false">Mch(AG120,AH120,Rair,gamma)</f>
        <v>#VALUE!</v>
      </c>
      <c r="AK120" s="0" t="e">
        <f aca="false">Cpex(Cp0,AJ120,$N$9,$L$13:$M$19)</f>
        <v>#VALUE!</v>
      </c>
      <c r="AL120" s="0" t="e">
        <f aca="false">pex(AI120,AJ120,gamma,AK120)</f>
        <v>#VALUE!</v>
      </c>
      <c r="AM120" s="0" t="e">
        <f aca="false">MachThroat(gamma,AL120,AE120)</f>
        <v>#VALUE!</v>
      </c>
      <c r="AN120" s="0" t="e">
        <f aca="false">CN(AM120,CSON,CINC)</f>
        <v>#VALUE!</v>
      </c>
      <c r="AO120" s="0" t="e">
        <f aca="false">DPDT(Constant,AN120,AM120,gamma,AE120,AL120)</f>
        <v>#VALUE!</v>
      </c>
      <c r="AP120" s="0" t="s">
        <v>134</v>
      </c>
      <c r="AQ120" s="0" t="n">
        <f aca="false">Q120+deltaT/2</f>
        <v>1.155</v>
      </c>
      <c r="AR120" s="0" t="e">
        <f aca="false">pC+deltaT*pdot2/2</f>
        <v>#VALUE!</v>
      </c>
      <c r="AS120" s="0" t="e">
        <f aca="false">hALT1($E$13:$G$1365,AQ120,2)</f>
        <v>#VALUE!</v>
      </c>
      <c r="AT120" s="0" t="e">
        <f aca="false">Veloc($E$13:$G$1365,AQ120,3)</f>
        <v>#VALUE!</v>
      </c>
      <c r="AU120" s="0" t="e">
        <f aca="false">IF(AS120&lt;hT,$G$5+alfa*(AS120-ho),TT)</f>
        <v>#VALUE!</v>
      </c>
      <c r="AV120" s="0" t="e">
        <f aca="false">IF(AS120&lt;hT,pSL*(1/(1+alfa*AF120/($G$5-alfa*ho)))^(go/(Rair*alfa)),pT*EXP(-go*(AF120-hT)/(Rair*TT)))</f>
        <v>#VALUE!</v>
      </c>
      <c r="AW120" s="0" t="e">
        <f aca="false">Mch(AT120,AU120,Rair,gamma)</f>
        <v>#VALUE!</v>
      </c>
      <c r="AX120" s="0" t="e">
        <f aca="false">Cpex(Cp0,AW120,$N$9,$L$13:$M$19)</f>
        <v>#VALUE!</v>
      </c>
      <c r="AY120" s="0" t="e">
        <f aca="false">pex(AV120,AW120,gamma,AX120)</f>
        <v>#VALUE!</v>
      </c>
      <c r="AZ120" s="0" t="e">
        <f aca="false">MachThroat(gamma,AY120,AR120)</f>
        <v>#VALUE!</v>
      </c>
      <c r="BA120" s="0" t="e">
        <f aca="false">CN(AZ120,CSON,CINC)</f>
        <v>#VALUE!</v>
      </c>
      <c r="BB120" s="0" t="e">
        <f aca="false">DPDT(Constant,BA120,AZ120,gamma,AR120,AY120)</f>
        <v>#VALUE!</v>
      </c>
      <c r="BC120" s="0" t="s">
        <v>134</v>
      </c>
      <c r="BD120" s="0" t="n">
        <f aca="false">Q120+deltaT</f>
        <v>1.16</v>
      </c>
      <c r="BE120" s="0" t="e">
        <f aca="false">pC+deltaT*pdot3</f>
        <v>#VALUE!</v>
      </c>
      <c r="BF120" s="0" t="e">
        <f aca="false">hALT1($E$13:$G$1365,BD120,2)</f>
        <v>#VALUE!</v>
      </c>
      <c r="BG120" s="0" t="e">
        <f aca="false">Veloc($E$13:$G$1365,BD120,3)</f>
        <v>#VALUE!</v>
      </c>
      <c r="BH120" s="0" t="e">
        <f aca="false">IF(BF120&lt;hT,$G$5+alfa*(BF120-ho),TT)</f>
        <v>#VALUE!</v>
      </c>
      <c r="BI120" s="0" t="e">
        <f aca="false">IF(BF120&lt;hT,pSL*(1/(1+alfa*BF120/($G$5-alfa*ho)))^(go/(Rair*alfa)),pT*EXP(-go*(BF120-hT)/(Rair*TT)))</f>
        <v>#VALUE!</v>
      </c>
      <c r="BJ120" s="0" t="e">
        <f aca="false">Mch(BG120,BH120,Rair,gamma)</f>
        <v>#VALUE!</v>
      </c>
      <c r="BK120" s="0" t="e">
        <f aca="false">Cpex(Cp0,BJ120,$N$9,$L$13:$M$19)</f>
        <v>#VALUE!</v>
      </c>
      <c r="BL120" s="0" t="e">
        <f aca="false">pex(BI120,BJ120,gamma,BK120)</f>
        <v>#VALUE!</v>
      </c>
      <c r="BM120" s="0" t="e">
        <f aca="false">MachThroat(gamma,BL120,BE120)</f>
        <v>#VALUE!</v>
      </c>
      <c r="BN120" s="0" t="e">
        <f aca="false">CN(BM120,CSON,CINC)</f>
        <v>#VALUE!</v>
      </c>
      <c r="BO120" s="0" t="e">
        <f aca="false">DPDT(Constant,BN120,BM120,gamma,BE120,BL120)</f>
        <v>#VALUE!</v>
      </c>
      <c r="BP120" s="0" t="e">
        <f aca="false">pC+deltaT*(pdot+2*pdot2+2*pdot3+pdot4)/6</f>
        <v>#VALUE!</v>
      </c>
      <c r="BQ120" s="0" t="s">
        <v>134</v>
      </c>
      <c r="BR120" s="0" t="n">
        <f aca="false">Q120</f>
        <v>1.15</v>
      </c>
      <c r="BS120" s="0" t="e">
        <f aca="false">R120/144</f>
        <v>#VALUE!</v>
      </c>
      <c r="BT120" s="0" t="e">
        <f aca="false">pX/144</f>
        <v>#VALUE!</v>
      </c>
      <c r="BU120" s="0" t="e">
        <f aca="false">pa/144</f>
        <v>#VALUE!</v>
      </c>
      <c r="BV120" s="11" t="n">
        <f aca="false">BR120</f>
        <v>1.15</v>
      </c>
      <c r="BW120" s="12" t="e">
        <f aca="false">(pC-pX)/144</f>
        <v>#VALUE!</v>
      </c>
      <c r="BX120" s="0" t="s">
        <v>134</v>
      </c>
      <c r="BZ120" s="0" t="s">
        <v>134</v>
      </c>
      <c r="CA120" s="0" t="s">
        <v>134</v>
      </c>
      <c r="CB120" s="0" t="s">
        <v>134</v>
      </c>
      <c r="CC120" s="0" t="s">
        <v>134</v>
      </c>
      <c r="CD120" s="0" t="s">
        <v>134</v>
      </c>
      <c r="CE120" s="0" t="s">
        <v>134</v>
      </c>
    </row>
    <row r="121" customFormat="false" ht="12.75" hidden="false" customHeight="false" outlineLevel="0" collapsed="false">
      <c r="E121" s="9" t="n">
        <v>1.08</v>
      </c>
      <c r="F121" s="9" t="n">
        <v>2002.05505210688</v>
      </c>
      <c r="G121" s="9" t="n">
        <v>219.159724643107</v>
      </c>
      <c r="P121" s="6"/>
      <c r="Q121" s="0" t="n">
        <f aca="false">Q120+deltaT</f>
        <v>1.16</v>
      </c>
      <c r="R121" s="0" t="e">
        <f aca="false">BP120</f>
        <v>#VALUE!</v>
      </c>
      <c r="S121" s="0" t="e">
        <f aca="false">hALT1($E$13:$G$1365,Q121,2)</f>
        <v>#VALUE!</v>
      </c>
      <c r="T121" s="0" t="e">
        <f aca="false">Veloc($E$13:$G$1365,Q121,3)</f>
        <v>#VALUE!</v>
      </c>
      <c r="U121" s="0" t="e">
        <f aca="false">IF(S121&lt;hT,$G$5+alfa*(S121-ho),TT)</f>
        <v>#VALUE!</v>
      </c>
      <c r="V121" s="0" t="e">
        <f aca="false">IF(S121&lt;hT,pSL*(1/(1+alfa*S121/($G$5-alfa*ho)))^(go/(Rair*alfa)),pT*EXP(-go*(S121-hT)/(Rair*TT)))</f>
        <v>#VALUE!</v>
      </c>
      <c r="W121" s="0" t="e">
        <f aca="false">Mch(T121,U121,Rair,gamma)</f>
        <v>#VALUE!</v>
      </c>
      <c r="X121" s="0" t="e">
        <f aca="false">Cpex(Cp0,W121,$N$9,$L$13:$M$19)</f>
        <v>#VALUE!</v>
      </c>
      <c r="Y121" s="0" t="e">
        <f aca="false">pex(V121,W121,gamma,X121)</f>
        <v>#VALUE!</v>
      </c>
      <c r="Z121" s="0" t="e">
        <f aca="false">MachThroat(gamma,Y121,R121)</f>
        <v>#VALUE!</v>
      </c>
      <c r="AA121" s="0" t="e">
        <f aca="false">CN(Z121,CSON,CINC)</f>
        <v>#VALUE!</v>
      </c>
      <c r="AB121" s="0" t="e">
        <f aca="false">DPDT(Constant,AA121,Z121,gamma,R121,Y121)</f>
        <v>#VALUE!</v>
      </c>
      <c r="AC121" s="0" t="s">
        <v>134</v>
      </c>
      <c r="AD121" s="0" t="n">
        <f aca="false">Q121+deltaT/2</f>
        <v>1.165</v>
      </c>
      <c r="AE121" s="0" t="e">
        <f aca="false">pC+deltaT*pdot/2</f>
        <v>#VALUE!</v>
      </c>
      <c r="AF121" s="0" t="e">
        <f aca="false">hALT1($E$13:$G$1365,AD121,2)</f>
        <v>#VALUE!</v>
      </c>
      <c r="AG121" s="0" t="e">
        <f aca="false">Veloc($E$13:$G$1365,AD121,3)</f>
        <v>#VALUE!</v>
      </c>
      <c r="AH121" s="0" t="e">
        <f aca="false">IF(AF121&lt;hT,$G$5+alfa*(AF121-ho),TT)</f>
        <v>#VALUE!</v>
      </c>
      <c r="AI121" s="0" t="e">
        <f aca="false">IF(AF121&lt;hT,pSL*(1/(1+alfa*AF121/($G$5-alfa*ho)))^(go/(Rair*alfa)),pT*EXP(-go*(AF121-hT)/(Rair*TT)))</f>
        <v>#VALUE!</v>
      </c>
      <c r="AJ121" s="0" t="e">
        <f aca="false">Mch(AG121,AH121,Rair,gamma)</f>
        <v>#VALUE!</v>
      </c>
      <c r="AK121" s="0" t="e">
        <f aca="false">Cpex(Cp0,AJ121,$N$9,$L$13:$M$19)</f>
        <v>#VALUE!</v>
      </c>
      <c r="AL121" s="0" t="e">
        <f aca="false">pex(AI121,AJ121,gamma,AK121)</f>
        <v>#VALUE!</v>
      </c>
      <c r="AM121" s="0" t="e">
        <f aca="false">MachThroat(gamma,AL121,AE121)</f>
        <v>#VALUE!</v>
      </c>
      <c r="AN121" s="0" t="e">
        <f aca="false">CN(AM121,CSON,CINC)</f>
        <v>#VALUE!</v>
      </c>
      <c r="AO121" s="0" t="e">
        <f aca="false">DPDT(Constant,AN121,AM121,gamma,AE121,AL121)</f>
        <v>#VALUE!</v>
      </c>
      <c r="AP121" s="0" t="s">
        <v>134</v>
      </c>
      <c r="AQ121" s="0" t="n">
        <f aca="false">Q121+deltaT/2</f>
        <v>1.165</v>
      </c>
      <c r="AR121" s="0" t="e">
        <f aca="false">pC+deltaT*pdot2/2</f>
        <v>#VALUE!</v>
      </c>
      <c r="AS121" s="0" t="e">
        <f aca="false">hALT1($E$13:$G$1365,AQ121,2)</f>
        <v>#VALUE!</v>
      </c>
      <c r="AT121" s="0" t="e">
        <f aca="false">Veloc($E$13:$G$1365,AQ121,3)</f>
        <v>#VALUE!</v>
      </c>
      <c r="AU121" s="0" t="e">
        <f aca="false">IF(AS121&lt;hT,$G$5+alfa*(AS121-ho),TT)</f>
        <v>#VALUE!</v>
      </c>
      <c r="AV121" s="0" t="e">
        <f aca="false">IF(AS121&lt;hT,pSL*(1/(1+alfa*AF121/($G$5-alfa*ho)))^(go/(Rair*alfa)),pT*EXP(-go*(AF121-hT)/(Rair*TT)))</f>
        <v>#VALUE!</v>
      </c>
      <c r="AW121" s="0" t="e">
        <f aca="false">Mch(AT121,AU121,Rair,gamma)</f>
        <v>#VALUE!</v>
      </c>
      <c r="AX121" s="0" t="e">
        <f aca="false">Cpex(Cp0,AW121,$N$9,$L$13:$M$19)</f>
        <v>#VALUE!</v>
      </c>
      <c r="AY121" s="0" t="e">
        <f aca="false">pex(AV121,AW121,gamma,AX121)</f>
        <v>#VALUE!</v>
      </c>
      <c r="AZ121" s="0" t="e">
        <f aca="false">MachThroat(gamma,AY121,AR121)</f>
        <v>#VALUE!</v>
      </c>
      <c r="BA121" s="0" t="e">
        <f aca="false">CN(AZ121,CSON,CINC)</f>
        <v>#VALUE!</v>
      </c>
      <c r="BB121" s="0" t="e">
        <f aca="false">DPDT(Constant,BA121,AZ121,gamma,AR121,AY121)</f>
        <v>#VALUE!</v>
      </c>
      <c r="BC121" s="0" t="s">
        <v>134</v>
      </c>
      <c r="BD121" s="0" t="n">
        <f aca="false">Q121+deltaT</f>
        <v>1.17</v>
      </c>
      <c r="BE121" s="0" t="e">
        <f aca="false">pC+deltaT*pdot3</f>
        <v>#VALUE!</v>
      </c>
      <c r="BF121" s="0" t="e">
        <f aca="false">hALT1($E$13:$G$1365,BD121,2)</f>
        <v>#VALUE!</v>
      </c>
      <c r="BG121" s="0" t="e">
        <f aca="false">Veloc($E$13:$G$1365,BD121,3)</f>
        <v>#VALUE!</v>
      </c>
      <c r="BH121" s="0" t="e">
        <f aca="false">IF(BF121&lt;hT,$G$5+alfa*(BF121-ho),TT)</f>
        <v>#VALUE!</v>
      </c>
      <c r="BI121" s="0" t="e">
        <f aca="false">IF(BF121&lt;hT,pSL*(1/(1+alfa*BF121/($G$5-alfa*ho)))^(go/(Rair*alfa)),pT*EXP(-go*(BF121-hT)/(Rair*TT)))</f>
        <v>#VALUE!</v>
      </c>
      <c r="BJ121" s="0" t="e">
        <f aca="false">Mch(BG121,BH121,Rair,gamma)</f>
        <v>#VALUE!</v>
      </c>
      <c r="BK121" s="0" t="e">
        <f aca="false">Cpex(Cp0,BJ121,$N$9,$L$13:$M$19)</f>
        <v>#VALUE!</v>
      </c>
      <c r="BL121" s="0" t="e">
        <f aca="false">pex(BI121,BJ121,gamma,BK121)</f>
        <v>#VALUE!</v>
      </c>
      <c r="BM121" s="0" t="e">
        <f aca="false">MachThroat(gamma,BL121,BE121)</f>
        <v>#VALUE!</v>
      </c>
      <c r="BN121" s="0" t="e">
        <f aca="false">CN(BM121,CSON,CINC)</f>
        <v>#VALUE!</v>
      </c>
      <c r="BO121" s="0" t="e">
        <f aca="false">DPDT(Constant,BN121,BM121,gamma,BE121,BL121)</f>
        <v>#VALUE!</v>
      </c>
      <c r="BP121" s="0" t="e">
        <f aca="false">pC+deltaT*(pdot+2*pdot2+2*pdot3+pdot4)/6</f>
        <v>#VALUE!</v>
      </c>
      <c r="BQ121" s="0" t="s">
        <v>134</v>
      </c>
      <c r="BR121" s="0" t="n">
        <f aca="false">Q121</f>
        <v>1.16</v>
      </c>
      <c r="BS121" s="0" t="e">
        <f aca="false">R121/144</f>
        <v>#VALUE!</v>
      </c>
      <c r="BT121" s="0" t="e">
        <f aca="false">pX/144</f>
        <v>#VALUE!</v>
      </c>
      <c r="BU121" s="0" t="e">
        <f aca="false">pa/144</f>
        <v>#VALUE!</v>
      </c>
      <c r="BV121" s="11" t="n">
        <f aca="false">BR121</f>
        <v>1.16</v>
      </c>
      <c r="BW121" s="12" t="e">
        <f aca="false">(pC-pX)/144</f>
        <v>#VALUE!</v>
      </c>
      <c r="BX121" s="0" t="s">
        <v>134</v>
      </c>
      <c r="BZ121" s="0" t="s">
        <v>134</v>
      </c>
      <c r="CA121" s="0" t="s">
        <v>134</v>
      </c>
      <c r="CB121" s="0" t="s">
        <v>134</v>
      </c>
      <c r="CC121" s="0" t="s">
        <v>134</v>
      </c>
      <c r="CD121" s="0" t="s">
        <v>134</v>
      </c>
      <c r="CE121" s="0" t="s">
        <v>134</v>
      </c>
    </row>
    <row r="122" customFormat="false" ht="12.75" hidden="false" customHeight="false" outlineLevel="0" collapsed="false">
      <c r="E122" s="9" t="n">
        <v>1.09</v>
      </c>
      <c r="F122" s="9" t="n">
        <v>2004.25874982716</v>
      </c>
      <c r="G122" s="9" t="n">
        <v>221.580264562913</v>
      </c>
      <c r="P122" s="6"/>
      <c r="Q122" s="0" t="n">
        <f aca="false">Q121+deltaT</f>
        <v>1.17</v>
      </c>
      <c r="R122" s="0" t="e">
        <f aca="false">BP121</f>
        <v>#VALUE!</v>
      </c>
      <c r="S122" s="0" t="e">
        <f aca="false">hALT1($E$13:$G$1365,Q122,2)</f>
        <v>#VALUE!</v>
      </c>
      <c r="T122" s="0" t="e">
        <f aca="false">Veloc($E$13:$G$1365,Q122,3)</f>
        <v>#VALUE!</v>
      </c>
      <c r="U122" s="0" t="e">
        <f aca="false">IF(S122&lt;hT,$G$5+alfa*(S122-ho),TT)</f>
        <v>#VALUE!</v>
      </c>
      <c r="V122" s="0" t="e">
        <f aca="false">IF(S122&lt;hT,pSL*(1/(1+alfa*S122/($G$5-alfa*ho)))^(go/(Rair*alfa)),pT*EXP(-go*(S122-hT)/(Rair*TT)))</f>
        <v>#VALUE!</v>
      </c>
      <c r="W122" s="0" t="e">
        <f aca="false">Mch(T122,U122,Rair,gamma)</f>
        <v>#VALUE!</v>
      </c>
      <c r="X122" s="0" t="e">
        <f aca="false">Cpex(Cp0,W122,$N$9,$L$13:$M$19)</f>
        <v>#VALUE!</v>
      </c>
      <c r="Y122" s="0" t="e">
        <f aca="false">pex(V122,W122,gamma,X122)</f>
        <v>#VALUE!</v>
      </c>
      <c r="Z122" s="0" t="e">
        <f aca="false">MachThroat(gamma,Y122,R122)</f>
        <v>#VALUE!</v>
      </c>
      <c r="AA122" s="0" t="e">
        <f aca="false">CN(Z122,CSON,CINC)</f>
        <v>#VALUE!</v>
      </c>
      <c r="AB122" s="0" t="e">
        <f aca="false">DPDT(Constant,AA122,Z122,gamma,R122,Y122)</f>
        <v>#VALUE!</v>
      </c>
      <c r="AC122" s="0" t="s">
        <v>134</v>
      </c>
      <c r="AD122" s="0" t="n">
        <f aca="false">Q122+deltaT/2</f>
        <v>1.175</v>
      </c>
      <c r="AE122" s="0" t="e">
        <f aca="false">pC+deltaT*pdot/2</f>
        <v>#VALUE!</v>
      </c>
      <c r="AF122" s="0" t="e">
        <f aca="false">hALT1($E$13:$G$1365,AD122,2)</f>
        <v>#VALUE!</v>
      </c>
      <c r="AG122" s="0" t="e">
        <f aca="false">Veloc($E$13:$G$1365,AD122,3)</f>
        <v>#VALUE!</v>
      </c>
      <c r="AH122" s="0" t="e">
        <f aca="false">IF(AF122&lt;hT,$G$5+alfa*(AF122-ho),TT)</f>
        <v>#VALUE!</v>
      </c>
      <c r="AI122" s="0" t="e">
        <f aca="false">IF(AF122&lt;hT,pSL*(1/(1+alfa*AF122/($G$5-alfa*ho)))^(go/(Rair*alfa)),pT*EXP(-go*(AF122-hT)/(Rair*TT)))</f>
        <v>#VALUE!</v>
      </c>
      <c r="AJ122" s="0" t="e">
        <f aca="false">Mch(AG122,AH122,Rair,gamma)</f>
        <v>#VALUE!</v>
      </c>
      <c r="AK122" s="0" t="e">
        <f aca="false">Cpex(Cp0,AJ122,$N$9,$L$13:$M$19)</f>
        <v>#VALUE!</v>
      </c>
      <c r="AL122" s="0" t="e">
        <f aca="false">pex(AI122,AJ122,gamma,AK122)</f>
        <v>#VALUE!</v>
      </c>
      <c r="AM122" s="0" t="e">
        <f aca="false">MachThroat(gamma,AL122,AE122)</f>
        <v>#VALUE!</v>
      </c>
      <c r="AN122" s="0" t="e">
        <f aca="false">CN(AM122,CSON,CINC)</f>
        <v>#VALUE!</v>
      </c>
      <c r="AO122" s="0" t="e">
        <f aca="false">DPDT(Constant,AN122,AM122,gamma,AE122,AL122)</f>
        <v>#VALUE!</v>
      </c>
      <c r="AP122" s="0" t="s">
        <v>134</v>
      </c>
      <c r="AQ122" s="0" t="n">
        <f aca="false">Q122+deltaT/2</f>
        <v>1.175</v>
      </c>
      <c r="AR122" s="0" t="e">
        <f aca="false">pC+deltaT*pdot2/2</f>
        <v>#VALUE!</v>
      </c>
      <c r="AS122" s="0" t="e">
        <f aca="false">hALT1($E$13:$G$1365,AQ122,2)</f>
        <v>#VALUE!</v>
      </c>
      <c r="AT122" s="0" t="e">
        <f aca="false">Veloc($E$13:$G$1365,AQ122,3)</f>
        <v>#VALUE!</v>
      </c>
      <c r="AU122" s="0" t="e">
        <f aca="false">IF(AS122&lt;hT,$G$5+alfa*(AS122-ho),TT)</f>
        <v>#VALUE!</v>
      </c>
      <c r="AV122" s="0" t="e">
        <f aca="false">IF(AS122&lt;hT,pSL*(1/(1+alfa*AF122/($G$5-alfa*ho)))^(go/(Rair*alfa)),pT*EXP(-go*(AF122-hT)/(Rair*TT)))</f>
        <v>#VALUE!</v>
      </c>
      <c r="AW122" s="0" t="e">
        <f aca="false">Mch(AT122,AU122,Rair,gamma)</f>
        <v>#VALUE!</v>
      </c>
      <c r="AX122" s="0" t="e">
        <f aca="false">Cpex(Cp0,AW122,$N$9,$L$13:$M$19)</f>
        <v>#VALUE!</v>
      </c>
      <c r="AY122" s="0" t="e">
        <f aca="false">pex(AV122,AW122,gamma,AX122)</f>
        <v>#VALUE!</v>
      </c>
      <c r="AZ122" s="0" t="e">
        <f aca="false">MachThroat(gamma,AY122,AR122)</f>
        <v>#VALUE!</v>
      </c>
      <c r="BA122" s="0" t="e">
        <f aca="false">CN(AZ122,CSON,CINC)</f>
        <v>#VALUE!</v>
      </c>
      <c r="BB122" s="0" t="e">
        <f aca="false">DPDT(Constant,BA122,AZ122,gamma,AR122,AY122)</f>
        <v>#VALUE!</v>
      </c>
      <c r="BC122" s="0" t="s">
        <v>134</v>
      </c>
      <c r="BD122" s="0" t="n">
        <f aca="false">Q122+deltaT</f>
        <v>1.18</v>
      </c>
      <c r="BE122" s="0" t="e">
        <f aca="false">pC+deltaT*pdot3</f>
        <v>#VALUE!</v>
      </c>
      <c r="BF122" s="0" t="e">
        <f aca="false">hALT1($E$13:$G$1365,BD122,2)</f>
        <v>#VALUE!</v>
      </c>
      <c r="BG122" s="0" t="e">
        <f aca="false">Veloc($E$13:$G$1365,BD122,3)</f>
        <v>#VALUE!</v>
      </c>
      <c r="BH122" s="0" t="e">
        <f aca="false">IF(BF122&lt;hT,$G$5+alfa*(BF122-ho),TT)</f>
        <v>#VALUE!</v>
      </c>
      <c r="BI122" s="0" t="e">
        <f aca="false">IF(BF122&lt;hT,pSL*(1/(1+alfa*BF122/($G$5-alfa*ho)))^(go/(Rair*alfa)),pT*EXP(-go*(BF122-hT)/(Rair*TT)))</f>
        <v>#VALUE!</v>
      </c>
      <c r="BJ122" s="0" t="e">
        <f aca="false">Mch(BG122,BH122,Rair,gamma)</f>
        <v>#VALUE!</v>
      </c>
      <c r="BK122" s="0" t="e">
        <f aca="false">Cpex(Cp0,BJ122,$N$9,$L$13:$M$19)</f>
        <v>#VALUE!</v>
      </c>
      <c r="BL122" s="0" t="e">
        <f aca="false">pex(BI122,BJ122,gamma,BK122)</f>
        <v>#VALUE!</v>
      </c>
      <c r="BM122" s="0" t="e">
        <f aca="false">MachThroat(gamma,BL122,BE122)</f>
        <v>#VALUE!</v>
      </c>
      <c r="BN122" s="0" t="e">
        <f aca="false">CN(BM122,CSON,CINC)</f>
        <v>#VALUE!</v>
      </c>
      <c r="BO122" s="0" t="e">
        <f aca="false">DPDT(Constant,BN122,BM122,gamma,BE122,BL122)</f>
        <v>#VALUE!</v>
      </c>
      <c r="BP122" s="0" t="e">
        <f aca="false">pC+deltaT*(pdot+2*pdot2+2*pdot3+pdot4)/6</f>
        <v>#VALUE!</v>
      </c>
      <c r="BQ122" s="0" t="s">
        <v>134</v>
      </c>
      <c r="BR122" s="0" t="n">
        <f aca="false">Q122</f>
        <v>1.17</v>
      </c>
      <c r="BS122" s="0" t="e">
        <f aca="false">R122/144</f>
        <v>#VALUE!</v>
      </c>
      <c r="BT122" s="0" t="e">
        <f aca="false">pX/144</f>
        <v>#VALUE!</v>
      </c>
      <c r="BU122" s="0" t="e">
        <f aca="false">pa/144</f>
        <v>#VALUE!</v>
      </c>
      <c r="BV122" s="11" t="n">
        <f aca="false">BR122</f>
        <v>1.17</v>
      </c>
      <c r="BW122" s="12" t="e">
        <f aca="false">(pC-pX)/144</f>
        <v>#VALUE!</v>
      </c>
      <c r="BX122" s="0" t="s">
        <v>134</v>
      </c>
      <c r="BZ122" s="0" t="s">
        <v>134</v>
      </c>
      <c r="CA122" s="0" t="s">
        <v>134</v>
      </c>
      <c r="CB122" s="0" t="s">
        <v>134</v>
      </c>
      <c r="CC122" s="0" t="s">
        <v>134</v>
      </c>
      <c r="CD122" s="0" t="s">
        <v>134</v>
      </c>
      <c r="CE122" s="0" t="s">
        <v>134</v>
      </c>
    </row>
    <row r="123" customFormat="false" ht="12.75" hidden="false" customHeight="false" outlineLevel="0" collapsed="false">
      <c r="E123" s="9" t="n">
        <v>1.1</v>
      </c>
      <c r="F123" s="9" t="n">
        <v>2006.48666629619</v>
      </c>
      <c r="G123" s="9" t="n">
        <v>224.003473897287</v>
      </c>
      <c r="P123" s="6"/>
      <c r="Q123" s="0" t="n">
        <f aca="false">Q122+deltaT</f>
        <v>1.18</v>
      </c>
      <c r="R123" s="0" t="e">
        <f aca="false">BP122</f>
        <v>#VALUE!</v>
      </c>
      <c r="S123" s="0" t="e">
        <f aca="false">hALT1($E$13:$G$1365,Q123,2)</f>
        <v>#VALUE!</v>
      </c>
      <c r="T123" s="0" t="e">
        <f aca="false">Veloc($E$13:$G$1365,Q123,3)</f>
        <v>#VALUE!</v>
      </c>
      <c r="U123" s="0" t="e">
        <f aca="false">IF(S123&lt;hT,$G$5+alfa*(S123-ho),TT)</f>
        <v>#VALUE!</v>
      </c>
      <c r="V123" s="0" t="e">
        <f aca="false">IF(S123&lt;hT,pSL*(1/(1+alfa*S123/($G$5-alfa*ho)))^(go/(Rair*alfa)),pT*EXP(-go*(S123-hT)/(Rair*TT)))</f>
        <v>#VALUE!</v>
      </c>
      <c r="W123" s="0" t="e">
        <f aca="false">Mch(T123,U123,Rair,gamma)</f>
        <v>#VALUE!</v>
      </c>
      <c r="X123" s="0" t="e">
        <f aca="false">Cpex(Cp0,W123,$N$9,$L$13:$M$19)</f>
        <v>#VALUE!</v>
      </c>
      <c r="Y123" s="0" t="e">
        <f aca="false">pex(V123,W123,gamma,X123)</f>
        <v>#VALUE!</v>
      </c>
      <c r="Z123" s="0" t="e">
        <f aca="false">MachThroat(gamma,Y123,R123)</f>
        <v>#VALUE!</v>
      </c>
      <c r="AA123" s="0" t="e">
        <f aca="false">CN(Z123,CSON,CINC)</f>
        <v>#VALUE!</v>
      </c>
      <c r="AB123" s="0" t="e">
        <f aca="false">DPDT(Constant,AA123,Z123,gamma,R123,Y123)</f>
        <v>#VALUE!</v>
      </c>
      <c r="AC123" s="0" t="s">
        <v>134</v>
      </c>
      <c r="AD123" s="0" t="n">
        <f aca="false">Q123+deltaT/2</f>
        <v>1.185</v>
      </c>
      <c r="AE123" s="0" t="e">
        <f aca="false">pC+deltaT*pdot/2</f>
        <v>#VALUE!</v>
      </c>
      <c r="AF123" s="0" t="e">
        <f aca="false">hALT1($E$13:$G$1365,AD123,2)</f>
        <v>#VALUE!</v>
      </c>
      <c r="AG123" s="0" t="e">
        <f aca="false">Veloc($E$13:$G$1365,AD123,3)</f>
        <v>#VALUE!</v>
      </c>
      <c r="AH123" s="0" t="e">
        <f aca="false">IF(AF123&lt;hT,$G$5+alfa*(AF123-ho),TT)</f>
        <v>#VALUE!</v>
      </c>
      <c r="AI123" s="0" t="e">
        <f aca="false">IF(AF123&lt;hT,pSL*(1/(1+alfa*AF123/($G$5-alfa*ho)))^(go/(Rair*alfa)),pT*EXP(-go*(AF123-hT)/(Rair*TT)))</f>
        <v>#VALUE!</v>
      </c>
      <c r="AJ123" s="0" t="e">
        <f aca="false">Mch(AG123,AH123,Rair,gamma)</f>
        <v>#VALUE!</v>
      </c>
      <c r="AK123" s="0" t="e">
        <f aca="false">Cpex(Cp0,AJ123,$N$9,$L$13:$M$19)</f>
        <v>#VALUE!</v>
      </c>
      <c r="AL123" s="0" t="e">
        <f aca="false">pex(AI123,AJ123,gamma,AK123)</f>
        <v>#VALUE!</v>
      </c>
      <c r="AM123" s="0" t="e">
        <f aca="false">MachThroat(gamma,AL123,AE123)</f>
        <v>#VALUE!</v>
      </c>
      <c r="AN123" s="0" t="e">
        <f aca="false">CN(AM123,CSON,CINC)</f>
        <v>#VALUE!</v>
      </c>
      <c r="AO123" s="0" t="e">
        <f aca="false">DPDT(Constant,AN123,AM123,gamma,AE123,AL123)</f>
        <v>#VALUE!</v>
      </c>
      <c r="AP123" s="0" t="s">
        <v>134</v>
      </c>
      <c r="AQ123" s="0" t="n">
        <f aca="false">Q123+deltaT/2</f>
        <v>1.185</v>
      </c>
      <c r="AR123" s="0" t="e">
        <f aca="false">pC+deltaT*pdot2/2</f>
        <v>#VALUE!</v>
      </c>
      <c r="AS123" s="0" t="e">
        <f aca="false">hALT1($E$13:$G$1365,AQ123,2)</f>
        <v>#VALUE!</v>
      </c>
      <c r="AT123" s="0" t="e">
        <f aca="false">Veloc($E$13:$G$1365,AQ123,3)</f>
        <v>#VALUE!</v>
      </c>
      <c r="AU123" s="0" t="e">
        <f aca="false">IF(AS123&lt;hT,$G$5+alfa*(AS123-ho),TT)</f>
        <v>#VALUE!</v>
      </c>
      <c r="AV123" s="0" t="e">
        <f aca="false">IF(AS123&lt;hT,pSL*(1/(1+alfa*AF123/($G$5-alfa*ho)))^(go/(Rair*alfa)),pT*EXP(-go*(AF123-hT)/(Rair*TT)))</f>
        <v>#VALUE!</v>
      </c>
      <c r="AW123" s="0" t="e">
        <f aca="false">Mch(AT123,AU123,Rair,gamma)</f>
        <v>#VALUE!</v>
      </c>
      <c r="AX123" s="0" t="e">
        <f aca="false">Cpex(Cp0,AW123,$N$9,$L$13:$M$19)</f>
        <v>#VALUE!</v>
      </c>
      <c r="AY123" s="0" t="e">
        <f aca="false">pex(AV123,AW123,gamma,AX123)</f>
        <v>#VALUE!</v>
      </c>
      <c r="AZ123" s="0" t="e">
        <f aca="false">MachThroat(gamma,AY123,AR123)</f>
        <v>#VALUE!</v>
      </c>
      <c r="BA123" s="0" t="e">
        <f aca="false">CN(AZ123,CSON,CINC)</f>
        <v>#VALUE!</v>
      </c>
      <c r="BB123" s="0" t="e">
        <f aca="false">DPDT(Constant,BA123,AZ123,gamma,AR123,AY123)</f>
        <v>#VALUE!</v>
      </c>
      <c r="BC123" s="0" t="s">
        <v>134</v>
      </c>
      <c r="BD123" s="0" t="n">
        <f aca="false">Q123+deltaT</f>
        <v>1.19</v>
      </c>
      <c r="BE123" s="0" t="e">
        <f aca="false">pC+deltaT*pdot3</f>
        <v>#VALUE!</v>
      </c>
      <c r="BF123" s="0" t="e">
        <f aca="false">hALT1($E$13:$G$1365,BD123,2)</f>
        <v>#VALUE!</v>
      </c>
      <c r="BG123" s="0" t="e">
        <f aca="false">Veloc($E$13:$G$1365,BD123,3)</f>
        <v>#VALUE!</v>
      </c>
      <c r="BH123" s="0" t="e">
        <f aca="false">IF(BF123&lt;hT,$G$5+alfa*(BF123-ho),TT)</f>
        <v>#VALUE!</v>
      </c>
      <c r="BI123" s="0" t="e">
        <f aca="false">IF(BF123&lt;hT,pSL*(1/(1+alfa*BF123/($G$5-alfa*ho)))^(go/(Rair*alfa)),pT*EXP(-go*(BF123-hT)/(Rair*TT)))</f>
        <v>#VALUE!</v>
      </c>
      <c r="BJ123" s="0" t="e">
        <f aca="false">Mch(BG123,BH123,Rair,gamma)</f>
        <v>#VALUE!</v>
      </c>
      <c r="BK123" s="0" t="e">
        <f aca="false">Cpex(Cp0,BJ123,$N$9,$L$13:$M$19)</f>
        <v>#VALUE!</v>
      </c>
      <c r="BL123" s="0" t="e">
        <f aca="false">pex(BI123,BJ123,gamma,BK123)</f>
        <v>#VALUE!</v>
      </c>
      <c r="BM123" s="0" t="e">
        <f aca="false">MachThroat(gamma,BL123,BE123)</f>
        <v>#VALUE!</v>
      </c>
      <c r="BN123" s="0" t="e">
        <f aca="false">CN(BM123,CSON,CINC)</f>
        <v>#VALUE!</v>
      </c>
      <c r="BO123" s="0" t="e">
        <f aca="false">DPDT(Constant,BN123,BM123,gamma,BE123,BL123)</f>
        <v>#VALUE!</v>
      </c>
      <c r="BP123" s="0" t="e">
        <f aca="false">pC+deltaT*(pdot+2*pdot2+2*pdot3+pdot4)/6</f>
        <v>#VALUE!</v>
      </c>
      <c r="BQ123" s="0" t="s">
        <v>134</v>
      </c>
      <c r="BR123" s="0" t="n">
        <f aca="false">Q123</f>
        <v>1.18</v>
      </c>
      <c r="BS123" s="0" t="e">
        <f aca="false">R123/144</f>
        <v>#VALUE!</v>
      </c>
      <c r="BT123" s="0" t="e">
        <f aca="false">pX/144</f>
        <v>#VALUE!</v>
      </c>
      <c r="BU123" s="0" t="e">
        <f aca="false">pa/144</f>
        <v>#VALUE!</v>
      </c>
      <c r="BV123" s="11" t="n">
        <f aca="false">BR123</f>
        <v>1.18</v>
      </c>
      <c r="BW123" s="12" t="e">
        <f aca="false">(pC-pX)/144</f>
        <v>#VALUE!</v>
      </c>
      <c r="BX123" s="0" t="s">
        <v>134</v>
      </c>
      <c r="BZ123" s="0" t="s">
        <v>134</v>
      </c>
      <c r="CA123" s="0" t="s">
        <v>134</v>
      </c>
      <c r="CB123" s="0" t="s">
        <v>134</v>
      </c>
      <c r="CC123" s="0" t="s">
        <v>134</v>
      </c>
      <c r="CD123" s="0" t="s">
        <v>134</v>
      </c>
      <c r="CE123" s="0" t="s">
        <v>134</v>
      </c>
    </row>
    <row r="124" customFormat="false" ht="12.75" hidden="false" customHeight="false" outlineLevel="0" collapsed="false">
      <c r="E124" s="9" t="n">
        <v>1.11</v>
      </c>
      <c r="F124" s="9" t="n">
        <v>2008.73882819324</v>
      </c>
      <c r="G124" s="9" t="n">
        <v>226.429349672918</v>
      </c>
      <c r="P124" s="6"/>
      <c r="Q124" s="0" t="n">
        <f aca="false">Q123+deltaT</f>
        <v>1.19</v>
      </c>
      <c r="R124" s="0" t="e">
        <f aca="false">BP123</f>
        <v>#VALUE!</v>
      </c>
      <c r="S124" s="0" t="e">
        <f aca="false">hALT1($E$13:$G$1365,Q124,2)</f>
        <v>#VALUE!</v>
      </c>
      <c r="T124" s="0" t="e">
        <f aca="false">Veloc($E$13:$G$1365,Q124,3)</f>
        <v>#VALUE!</v>
      </c>
      <c r="U124" s="0" t="e">
        <f aca="false">IF(S124&lt;hT,$G$5+alfa*(S124-ho),TT)</f>
        <v>#VALUE!</v>
      </c>
      <c r="V124" s="0" t="e">
        <f aca="false">IF(S124&lt;hT,pSL*(1/(1+alfa*S124/($G$5-alfa*ho)))^(go/(Rair*alfa)),pT*EXP(-go*(S124-hT)/(Rair*TT)))</f>
        <v>#VALUE!</v>
      </c>
      <c r="W124" s="0" t="e">
        <f aca="false">Mch(T124,U124,Rair,gamma)</f>
        <v>#VALUE!</v>
      </c>
      <c r="X124" s="0" t="e">
        <f aca="false">Cpex(Cp0,W124,$N$9,$L$13:$M$19)</f>
        <v>#VALUE!</v>
      </c>
      <c r="Y124" s="0" t="e">
        <f aca="false">pex(V124,W124,gamma,X124)</f>
        <v>#VALUE!</v>
      </c>
      <c r="Z124" s="0" t="e">
        <f aca="false">MachThroat(gamma,Y124,R124)</f>
        <v>#VALUE!</v>
      </c>
      <c r="AA124" s="0" t="e">
        <f aca="false">CN(Z124,CSON,CINC)</f>
        <v>#VALUE!</v>
      </c>
      <c r="AB124" s="0" t="e">
        <f aca="false">DPDT(Constant,AA124,Z124,gamma,R124,Y124)</f>
        <v>#VALUE!</v>
      </c>
      <c r="AC124" s="0" t="s">
        <v>134</v>
      </c>
      <c r="AD124" s="0" t="n">
        <f aca="false">Q124+deltaT/2</f>
        <v>1.195</v>
      </c>
      <c r="AE124" s="0" t="e">
        <f aca="false">pC+deltaT*pdot/2</f>
        <v>#VALUE!</v>
      </c>
      <c r="AF124" s="0" t="e">
        <f aca="false">hALT1($E$13:$G$1365,AD124,2)</f>
        <v>#VALUE!</v>
      </c>
      <c r="AG124" s="0" t="e">
        <f aca="false">Veloc($E$13:$G$1365,AD124,3)</f>
        <v>#VALUE!</v>
      </c>
      <c r="AH124" s="0" t="e">
        <f aca="false">IF(AF124&lt;hT,$G$5+alfa*(AF124-ho),TT)</f>
        <v>#VALUE!</v>
      </c>
      <c r="AI124" s="0" t="e">
        <f aca="false">IF(AF124&lt;hT,pSL*(1/(1+alfa*AF124/($G$5-alfa*ho)))^(go/(Rair*alfa)),pT*EXP(-go*(AF124-hT)/(Rair*TT)))</f>
        <v>#VALUE!</v>
      </c>
      <c r="AJ124" s="0" t="e">
        <f aca="false">Mch(AG124,AH124,Rair,gamma)</f>
        <v>#VALUE!</v>
      </c>
      <c r="AK124" s="0" t="e">
        <f aca="false">Cpex(Cp0,AJ124,$N$9,$L$13:$M$19)</f>
        <v>#VALUE!</v>
      </c>
      <c r="AL124" s="0" t="e">
        <f aca="false">pex(AI124,AJ124,gamma,AK124)</f>
        <v>#VALUE!</v>
      </c>
      <c r="AM124" s="0" t="e">
        <f aca="false">MachThroat(gamma,AL124,AE124)</f>
        <v>#VALUE!</v>
      </c>
      <c r="AN124" s="0" t="e">
        <f aca="false">CN(AM124,CSON,CINC)</f>
        <v>#VALUE!</v>
      </c>
      <c r="AO124" s="0" t="e">
        <f aca="false">DPDT(Constant,AN124,AM124,gamma,AE124,AL124)</f>
        <v>#VALUE!</v>
      </c>
      <c r="AP124" s="0" t="s">
        <v>134</v>
      </c>
      <c r="AQ124" s="0" t="n">
        <f aca="false">Q124+deltaT/2</f>
        <v>1.195</v>
      </c>
      <c r="AR124" s="0" t="e">
        <f aca="false">pC+deltaT*pdot2/2</f>
        <v>#VALUE!</v>
      </c>
      <c r="AS124" s="0" t="e">
        <f aca="false">hALT1($E$13:$G$1365,AQ124,2)</f>
        <v>#VALUE!</v>
      </c>
      <c r="AT124" s="0" t="e">
        <f aca="false">Veloc($E$13:$G$1365,AQ124,3)</f>
        <v>#VALUE!</v>
      </c>
      <c r="AU124" s="0" t="e">
        <f aca="false">IF(AS124&lt;hT,$G$5+alfa*(AS124-ho),TT)</f>
        <v>#VALUE!</v>
      </c>
      <c r="AV124" s="0" t="e">
        <f aca="false">IF(AS124&lt;hT,pSL*(1/(1+alfa*AF124/($G$5-alfa*ho)))^(go/(Rair*alfa)),pT*EXP(-go*(AF124-hT)/(Rair*TT)))</f>
        <v>#VALUE!</v>
      </c>
      <c r="AW124" s="0" t="e">
        <f aca="false">Mch(AT124,AU124,Rair,gamma)</f>
        <v>#VALUE!</v>
      </c>
      <c r="AX124" s="0" t="e">
        <f aca="false">Cpex(Cp0,AW124,$N$9,$L$13:$M$19)</f>
        <v>#VALUE!</v>
      </c>
      <c r="AY124" s="0" t="e">
        <f aca="false">pex(AV124,AW124,gamma,AX124)</f>
        <v>#VALUE!</v>
      </c>
      <c r="AZ124" s="0" t="e">
        <f aca="false">MachThroat(gamma,AY124,AR124)</f>
        <v>#VALUE!</v>
      </c>
      <c r="BA124" s="0" t="e">
        <f aca="false">CN(AZ124,CSON,CINC)</f>
        <v>#VALUE!</v>
      </c>
      <c r="BB124" s="0" t="e">
        <f aca="false">DPDT(Constant,BA124,AZ124,gamma,AR124,AY124)</f>
        <v>#VALUE!</v>
      </c>
      <c r="BC124" s="0" t="s">
        <v>134</v>
      </c>
      <c r="BD124" s="0" t="n">
        <f aca="false">Q124+deltaT</f>
        <v>1.2</v>
      </c>
      <c r="BE124" s="0" t="e">
        <f aca="false">pC+deltaT*pdot3</f>
        <v>#VALUE!</v>
      </c>
      <c r="BF124" s="0" t="e">
        <f aca="false">hALT1($E$13:$G$1365,BD124,2)</f>
        <v>#VALUE!</v>
      </c>
      <c r="BG124" s="0" t="e">
        <f aca="false">Veloc($E$13:$G$1365,BD124,3)</f>
        <v>#VALUE!</v>
      </c>
      <c r="BH124" s="0" t="e">
        <f aca="false">IF(BF124&lt;hT,$G$5+alfa*(BF124-ho),TT)</f>
        <v>#VALUE!</v>
      </c>
      <c r="BI124" s="0" t="e">
        <f aca="false">IF(BF124&lt;hT,pSL*(1/(1+alfa*BF124/($G$5-alfa*ho)))^(go/(Rair*alfa)),pT*EXP(-go*(BF124-hT)/(Rair*TT)))</f>
        <v>#VALUE!</v>
      </c>
      <c r="BJ124" s="0" t="e">
        <f aca="false">Mch(BG124,BH124,Rair,gamma)</f>
        <v>#VALUE!</v>
      </c>
      <c r="BK124" s="0" t="e">
        <f aca="false">Cpex(Cp0,BJ124,$N$9,$L$13:$M$19)</f>
        <v>#VALUE!</v>
      </c>
      <c r="BL124" s="0" t="e">
        <f aca="false">pex(BI124,BJ124,gamma,BK124)</f>
        <v>#VALUE!</v>
      </c>
      <c r="BM124" s="0" t="e">
        <f aca="false">MachThroat(gamma,BL124,BE124)</f>
        <v>#VALUE!</v>
      </c>
      <c r="BN124" s="0" t="e">
        <f aca="false">CN(BM124,CSON,CINC)</f>
        <v>#VALUE!</v>
      </c>
      <c r="BO124" s="0" t="e">
        <f aca="false">DPDT(Constant,BN124,BM124,gamma,BE124,BL124)</f>
        <v>#VALUE!</v>
      </c>
      <c r="BP124" s="0" t="e">
        <f aca="false">pC+deltaT*(pdot+2*pdot2+2*pdot3+pdot4)/6</f>
        <v>#VALUE!</v>
      </c>
      <c r="BQ124" s="0" t="s">
        <v>134</v>
      </c>
      <c r="BR124" s="0" t="n">
        <f aca="false">Q124</f>
        <v>1.19</v>
      </c>
      <c r="BS124" s="0" t="e">
        <f aca="false">R124/144</f>
        <v>#VALUE!</v>
      </c>
      <c r="BT124" s="0" t="e">
        <f aca="false">pX/144</f>
        <v>#VALUE!</v>
      </c>
      <c r="BU124" s="0" t="e">
        <f aca="false">pa/144</f>
        <v>#VALUE!</v>
      </c>
      <c r="BV124" s="11" t="n">
        <f aca="false">BR124</f>
        <v>1.19</v>
      </c>
      <c r="BW124" s="12" t="e">
        <f aca="false">(pC-pX)/144</f>
        <v>#VALUE!</v>
      </c>
      <c r="BX124" s="0" t="s">
        <v>134</v>
      </c>
      <c r="BZ124" s="0" t="s">
        <v>134</v>
      </c>
      <c r="CA124" s="0" t="s">
        <v>134</v>
      </c>
      <c r="CB124" s="0" t="s">
        <v>134</v>
      </c>
      <c r="CC124" s="0" t="s">
        <v>134</v>
      </c>
      <c r="CD124" s="0" t="s">
        <v>134</v>
      </c>
      <c r="CE124" s="0" t="s">
        <v>134</v>
      </c>
    </row>
    <row r="125" customFormat="false" ht="12.75" hidden="false" customHeight="false" outlineLevel="0" collapsed="false">
      <c r="E125" s="9" t="n">
        <v>1.12</v>
      </c>
      <c r="F125" s="9" t="n">
        <v>2011.01526216789</v>
      </c>
      <c r="G125" s="9" t="n">
        <v>228.857888923446</v>
      </c>
      <c r="P125" s="6"/>
      <c r="Q125" s="0" t="n">
        <f aca="false">Q124+deltaT</f>
        <v>1.2</v>
      </c>
      <c r="R125" s="0" t="e">
        <f aca="false">BP124</f>
        <v>#VALUE!</v>
      </c>
      <c r="S125" s="0" t="e">
        <f aca="false">hALT1($E$13:$G$1365,Q125,2)</f>
        <v>#VALUE!</v>
      </c>
      <c r="T125" s="0" t="e">
        <f aca="false">Veloc($E$13:$G$1365,Q125,3)</f>
        <v>#VALUE!</v>
      </c>
      <c r="U125" s="0" t="e">
        <f aca="false">IF(S125&lt;hT,$G$5+alfa*(S125-ho),TT)</f>
        <v>#VALUE!</v>
      </c>
      <c r="V125" s="0" t="e">
        <f aca="false">IF(S125&lt;hT,pSL*(1/(1+alfa*S125/($G$5-alfa*ho)))^(go/(Rair*alfa)),pT*EXP(-go*(S125-hT)/(Rair*TT)))</f>
        <v>#VALUE!</v>
      </c>
      <c r="W125" s="0" t="e">
        <f aca="false">Mch(T125,U125,Rair,gamma)</f>
        <v>#VALUE!</v>
      </c>
      <c r="X125" s="0" t="e">
        <f aca="false">Cpex(Cp0,W125,$N$9,$L$13:$M$19)</f>
        <v>#VALUE!</v>
      </c>
      <c r="Y125" s="0" t="e">
        <f aca="false">pex(V125,W125,gamma,X125)</f>
        <v>#VALUE!</v>
      </c>
      <c r="Z125" s="0" t="e">
        <f aca="false">MachThroat(gamma,Y125,R125)</f>
        <v>#VALUE!</v>
      </c>
      <c r="AA125" s="0" t="e">
        <f aca="false">CN(Z125,CSON,CINC)</f>
        <v>#VALUE!</v>
      </c>
      <c r="AB125" s="0" t="e">
        <f aca="false">DPDT(Constant,AA125,Z125,gamma,R125,Y125)</f>
        <v>#VALUE!</v>
      </c>
      <c r="AC125" s="0" t="s">
        <v>134</v>
      </c>
      <c r="AD125" s="0" t="n">
        <f aca="false">Q125+deltaT/2</f>
        <v>1.205</v>
      </c>
      <c r="AE125" s="0" t="e">
        <f aca="false">pC+deltaT*pdot/2</f>
        <v>#VALUE!</v>
      </c>
      <c r="AF125" s="0" t="e">
        <f aca="false">hALT1($E$13:$G$1365,AD125,2)</f>
        <v>#VALUE!</v>
      </c>
      <c r="AG125" s="0" t="e">
        <f aca="false">Veloc($E$13:$G$1365,AD125,3)</f>
        <v>#VALUE!</v>
      </c>
      <c r="AH125" s="0" t="e">
        <f aca="false">IF(AF125&lt;hT,$G$5+alfa*(AF125-ho),TT)</f>
        <v>#VALUE!</v>
      </c>
      <c r="AI125" s="0" t="e">
        <f aca="false">IF(AF125&lt;hT,pSL*(1/(1+alfa*AF125/($G$5-alfa*ho)))^(go/(Rair*alfa)),pT*EXP(-go*(AF125-hT)/(Rair*TT)))</f>
        <v>#VALUE!</v>
      </c>
      <c r="AJ125" s="0" t="e">
        <f aca="false">Mch(AG125,AH125,Rair,gamma)</f>
        <v>#VALUE!</v>
      </c>
      <c r="AK125" s="0" t="e">
        <f aca="false">Cpex(Cp0,AJ125,$N$9,$L$13:$M$19)</f>
        <v>#VALUE!</v>
      </c>
      <c r="AL125" s="0" t="e">
        <f aca="false">pex(AI125,AJ125,gamma,AK125)</f>
        <v>#VALUE!</v>
      </c>
      <c r="AM125" s="0" t="e">
        <f aca="false">MachThroat(gamma,AL125,AE125)</f>
        <v>#VALUE!</v>
      </c>
      <c r="AN125" s="0" t="e">
        <f aca="false">CN(AM125,CSON,CINC)</f>
        <v>#VALUE!</v>
      </c>
      <c r="AO125" s="0" t="e">
        <f aca="false">DPDT(Constant,AN125,AM125,gamma,AE125,AL125)</f>
        <v>#VALUE!</v>
      </c>
      <c r="AP125" s="0" t="s">
        <v>134</v>
      </c>
      <c r="AQ125" s="0" t="n">
        <f aca="false">Q125+deltaT/2</f>
        <v>1.205</v>
      </c>
      <c r="AR125" s="0" t="e">
        <f aca="false">pC+deltaT*pdot2/2</f>
        <v>#VALUE!</v>
      </c>
      <c r="AS125" s="0" t="e">
        <f aca="false">hALT1($E$13:$G$1365,AQ125,2)</f>
        <v>#VALUE!</v>
      </c>
      <c r="AT125" s="0" t="e">
        <f aca="false">Veloc($E$13:$G$1365,AQ125,3)</f>
        <v>#VALUE!</v>
      </c>
      <c r="AU125" s="0" t="e">
        <f aca="false">IF(AS125&lt;hT,$G$5+alfa*(AS125-ho),TT)</f>
        <v>#VALUE!</v>
      </c>
      <c r="AV125" s="0" t="e">
        <f aca="false">IF(AS125&lt;hT,pSL*(1/(1+alfa*AF125/($G$5-alfa*ho)))^(go/(Rair*alfa)),pT*EXP(-go*(AF125-hT)/(Rair*TT)))</f>
        <v>#VALUE!</v>
      </c>
      <c r="AW125" s="0" t="e">
        <f aca="false">Mch(AT125,AU125,Rair,gamma)</f>
        <v>#VALUE!</v>
      </c>
      <c r="AX125" s="0" t="e">
        <f aca="false">Cpex(Cp0,AW125,$N$9,$L$13:$M$19)</f>
        <v>#VALUE!</v>
      </c>
      <c r="AY125" s="0" t="e">
        <f aca="false">pex(AV125,AW125,gamma,AX125)</f>
        <v>#VALUE!</v>
      </c>
      <c r="AZ125" s="0" t="e">
        <f aca="false">MachThroat(gamma,AY125,AR125)</f>
        <v>#VALUE!</v>
      </c>
      <c r="BA125" s="0" t="e">
        <f aca="false">CN(AZ125,CSON,CINC)</f>
        <v>#VALUE!</v>
      </c>
      <c r="BB125" s="0" t="e">
        <f aca="false">DPDT(Constant,BA125,AZ125,gamma,AR125,AY125)</f>
        <v>#VALUE!</v>
      </c>
      <c r="BC125" s="0" t="s">
        <v>134</v>
      </c>
      <c r="BD125" s="0" t="n">
        <f aca="false">Q125+deltaT</f>
        <v>1.21</v>
      </c>
      <c r="BE125" s="0" t="e">
        <f aca="false">pC+deltaT*pdot3</f>
        <v>#VALUE!</v>
      </c>
      <c r="BF125" s="0" t="e">
        <f aca="false">hALT1($E$13:$G$1365,BD125,2)</f>
        <v>#VALUE!</v>
      </c>
      <c r="BG125" s="0" t="e">
        <f aca="false">Veloc($E$13:$G$1365,BD125,3)</f>
        <v>#VALUE!</v>
      </c>
      <c r="BH125" s="0" t="e">
        <f aca="false">IF(BF125&lt;hT,$G$5+alfa*(BF125-ho),TT)</f>
        <v>#VALUE!</v>
      </c>
      <c r="BI125" s="0" t="e">
        <f aca="false">IF(BF125&lt;hT,pSL*(1/(1+alfa*BF125/($G$5-alfa*ho)))^(go/(Rair*alfa)),pT*EXP(-go*(BF125-hT)/(Rair*TT)))</f>
        <v>#VALUE!</v>
      </c>
      <c r="BJ125" s="0" t="e">
        <f aca="false">Mch(BG125,BH125,Rair,gamma)</f>
        <v>#VALUE!</v>
      </c>
      <c r="BK125" s="0" t="e">
        <f aca="false">Cpex(Cp0,BJ125,$N$9,$L$13:$M$19)</f>
        <v>#VALUE!</v>
      </c>
      <c r="BL125" s="0" t="e">
        <f aca="false">pex(BI125,BJ125,gamma,BK125)</f>
        <v>#VALUE!</v>
      </c>
      <c r="BM125" s="0" t="e">
        <f aca="false">MachThroat(gamma,BL125,BE125)</f>
        <v>#VALUE!</v>
      </c>
      <c r="BN125" s="0" t="e">
        <f aca="false">CN(BM125,CSON,CINC)</f>
        <v>#VALUE!</v>
      </c>
      <c r="BO125" s="0" t="e">
        <f aca="false">DPDT(Constant,BN125,BM125,gamma,BE125,BL125)</f>
        <v>#VALUE!</v>
      </c>
      <c r="BP125" s="0" t="e">
        <f aca="false">pC+deltaT*(pdot+2*pdot2+2*pdot3+pdot4)/6</f>
        <v>#VALUE!</v>
      </c>
      <c r="BQ125" s="0" t="s">
        <v>134</v>
      </c>
      <c r="BR125" s="0" t="n">
        <f aca="false">Q125</f>
        <v>1.2</v>
      </c>
      <c r="BS125" s="0" t="e">
        <f aca="false">R125/144</f>
        <v>#VALUE!</v>
      </c>
      <c r="BT125" s="0" t="e">
        <f aca="false">pX/144</f>
        <v>#VALUE!</v>
      </c>
      <c r="BU125" s="0" t="e">
        <f aca="false">pa/144</f>
        <v>#VALUE!</v>
      </c>
      <c r="BV125" s="11" t="n">
        <f aca="false">BR125</f>
        <v>1.2</v>
      </c>
      <c r="BW125" s="12" t="e">
        <f aca="false">(pC-pX)/144</f>
        <v>#VALUE!</v>
      </c>
      <c r="BX125" s="0" t="s">
        <v>134</v>
      </c>
      <c r="BZ125" s="0" t="s">
        <v>134</v>
      </c>
      <c r="CA125" s="0" t="s">
        <v>134</v>
      </c>
      <c r="CB125" s="0" t="s">
        <v>134</v>
      </c>
      <c r="CC125" s="0" t="s">
        <v>134</v>
      </c>
      <c r="CD125" s="0" t="s">
        <v>134</v>
      </c>
      <c r="CE125" s="0" t="s">
        <v>134</v>
      </c>
    </row>
    <row r="126" customFormat="false" ht="12.75" hidden="false" customHeight="false" outlineLevel="0" collapsed="false">
      <c r="E126" s="9" t="n">
        <v>1.13</v>
      </c>
      <c r="F126" s="9" t="n">
        <v>2013.31599484009</v>
      </c>
      <c r="G126" s="9" t="n">
        <v>231.28908788247</v>
      </c>
      <c r="P126" s="6"/>
      <c r="Q126" s="0" t="n">
        <f aca="false">Q125+deltaT</f>
        <v>1.21</v>
      </c>
      <c r="R126" s="0" t="e">
        <f aca="false">BP125</f>
        <v>#VALUE!</v>
      </c>
      <c r="S126" s="0" t="e">
        <f aca="false">hALT1($E$13:$G$1365,Q126,2)</f>
        <v>#VALUE!</v>
      </c>
      <c r="T126" s="0" t="e">
        <f aca="false">Veloc($E$13:$G$1365,Q126,3)</f>
        <v>#VALUE!</v>
      </c>
      <c r="U126" s="0" t="e">
        <f aca="false">IF(S126&lt;hT,$G$5+alfa*(S126-ho),TT)</f>
        <v>#VALUE!</v>
      </c>
      <c r="V126" s="0" t="e">
        <f aca="false">IF(S126&lt;hT,pSL*(1/(1+alfa*S126/($G$5-alfa*ho)))^(go/(Rair*alfa)),pT*EXP(-go*(S126-hT)/(Rair*TT)))</f>
        <v>#VALUE!</v>
      </c>
      <c r="W126" s="0" t="e">
        <f aca="false">Mch(T126,U126,Rair,gamma)</f>
        <v>#VALUE!</v>
      </c>
      <c r="X126" s="0" t="e">
        <f aca="false">Cpex(Cp0,W126,$N$9,$L$13:$M$19)</f>
        <v>#VALUE!</v>
      </c>
      <c r="Y126" s="0" t="e">
        <f aca="false">pex(V126,W126,gamma,X126)</f>
        <v>#VALUE!</v>
      </c>
      <c r="Z126" s="0" t="e">
        <f aca="false">MachThroat(gamma,Y126,R126)</f>
        <v>#VALUE!</v>
      </c>
      <c r="AA126" s="0" t="e">
        <f aca="false">CN(Z126,CSON,CINC)</f>
        <v>#VALUE!</v>
      </c>
      <c r="AB126" s="0" t="e">
        <f aca="false">DPDT(Constant,AA126,Z126,gamma,R126,Y126)</f>
        <v>#VALUE!</v>
      </c>
      <c r="AC126" s="0" t="s">
        <v>134</v>
      </c>
      <c r="AD126" s="0" t="n">
        <f aca="false">Q126+deltaT/2</f>
        <v>1.215</v>
      </c>
      <c r="AE126" s="0" t="e">
        <f aca="false">pC+deltaT*pdot/2</f>
        <v>#VALUE!</v>
      </c>
      <c r="AF126" s="0" t="e">
        <f aca="false">hALT1($E$13:$G$1365,AD126,2)</f>
        <v>#VALUE!</v>
      </c>
      <c r="AG126" s="0" t="e">
        <f aca="false">Veloc($E$13:$G$1365,AD126,3)</f>
        <v>#VALUE!</v>
      </c>
      <c r="AH126" s="0" t="e">
        <f aca="false">IF(AF126&lt;hT,$G$5+alfa*(AF126-ho),TT)</f>
        <v>#VALUE!</v>
      </c>
      <c r="AI126" s="0" t="e">
        <f aca="false">IF(AF126&lt;hT,pSL*(1/(1+alfa*AF126/($G$5-alfa*ho)))^(go/(Rair*alfa)),pT*EXP(-go*(AF126-hT)/(Rair*TT)))</f>
        <v>#VALUE!</v>
      </c>
      <c r="AJ126" s="0" t="e">
        <f aca="false">Mch(AG126,AH126,Rair,gamma)</f>
        <v>#VALUE!</v>
      </c>
      <c r="AK126" s="0" t="e">
        <f aca="false">Cpex(Cp0,AJ126,$N$9,$L$13:$M$19)</f>
        <v>#VALUE!</v>
      </c>
      <c r="AL126" s="0" t="e">
        <f aca="false">pex(AI126,AJ126,gamma,AK126)</f>
        <v>#VALUE!</v>
      </c>
      <c r="AM126" s="0" t="e">
        <f aca="false">MachThroat(gamma,AL126,AE126)</f>
        <v>#VALUE!</v>
      </c>
      <c r="AN126" s="0" t="e">
        <f aca="false">CN(AM126,CSON,CINC)</f>
        <v>#VALUE!</v>
      </c>
      <c r="AO126" s="0" t="e">
        <f aca="false">DPDT(Constant,AN126,AM126,gamma,AE126,AL126)</f>
        <v>#VALUE!</v>
      </c>
      <c r="AP126" s="0" t="s">
        <v>134</v>
      </c>
      <c r="AQ126" s="0" t="n">
        <f aca="false">Q126+deltaT/2</f>
        <v>1.215</v>
      </c>
      <c r="AR126" s="0" t="e">
        <f aca="false">pC+deltaT*pdot2/2</f>
        <v>#VALUE!</v>
      </c>
      <c r="AS126" s="0" t="e">
        <f aca="false">hALT1($E$13:$G$1365,AQ126,2)</f>
        <v>#VALUE!</v>
      </c>
      <c r="AT126" s="0" t="e">
        <f aca="false">Veloc($E$13:$G$1365,AQ126,3)</f>
        <v>#VALUE!</v>
      </c>
      <c r="AU126" s="0" t="e">
        <f aca="false">IF(AS126&lt;hT,$G$5+alfa*(AS126-ho),TT)</f>
        <v>#VALUE!</v>
      </c>
      <c r="AV126" s="0" t="e">
        <f aca="false">IF(AS126&lt;hT,pSL*(1/(1+alfa*AF126/($G$5-alfa*ho)))^(go/(Rair*alfa)),pT*EXP(-go*(AF126-hT)/(Rair*TT)))</f>
        <v>#VALUE!</v>
      </c>
      <c r="AW126" s="0" t="e">
        <f aca="false">Mch(AT126,AU126,Rair,gamma)</f>
        <v>#VALUE!</v>
      </c>
      <c r="AX126" s="0" t="e">
        <f aca="false">Cpex(Cp0,AW126,$N$9,$L$13:$M$19)</f>
        <v>#VALUE!</v>
      </c>
      <c r="AY126" s="0" t="e">
        <f aca="false">pex(AV126,AW126,gamma,AX126)</f>
        <v>#VALUE!</v>
      </c>
      <c r="AZ126" s="0" t="e">
        <f aca="false">MachThroat(gamma,AY126,AR126)</f>
        <v>#VALUE!</v>
      </c>
      <c r="BA126" s="0" t="e">
        <f aca="false">CN(AZ126,CSON,CINC)</f>
        <v>#VALUE!</v>
      </c>
      <c r="BB126" s="0" t="e">
        <f aca="false">DPDT(Constant,BA126,AZ126,gamma,AR126,AY126)</f>
        <v>#VALUE!</v>
      </c>
      <c r="BC126" s="0" t="s">
        <v>134</v>
      </c>
      <c r="BD126" s="0" t="n">
        <f aca="false">Q126+deltaT</f>
        <v>1.22</v>
      </c>
      <c r="BE126" s="0" t="e">
        <f aca="false">pC+deltaT*pdot3</f>
        <v>#VALUE!</v>
      </c>
      <c r="BF126" s="0" t="e">
        <f aca="false">hALT1($E$13:$G$1365,BD126,2)</f>
        <v>#VALUE!</v>
      </c>
      <c r="BG126" s="0" t="e">
        <f aca="false">Veloc($E$13:$G$1365,BD126,3)</f>
        <v>#VALUE!</v>
      </c>
      <c r="BH126" s="0" t="e">
        <f aca="false">IF(BF126&lt;hT,$G$5+alfa*(BF126-ho),TT)</f>
        <v>#VALUE!</v>
      </c>
      <c r="BI126" s="0" t="e">
        <f aca="false">IF(BF126&lt;hT,pSL*(1/(1+alfa*BF126/($G$5-alfa*ho)))^(go/(Rair*alfa)),pT*EXP(-go*(BF126-hT)/(Rair*TT)))</f>
        <v>#VALUE!</v>
      </c>
      <c r="BJ126" s="0" t="e">
        <f aca="false">Mch(BG126,BH126,Rair,gamma)</f>
        <v>#VALUE!</v>
      </c>
      <c r="BK126" s="0" t="e">
        <f aca="false">Cpex(Cp0,BJ126,$N$9,$L$13:$M$19)</f>
        <v>#VALUE!</v>
      </c>
      <c r="BL126" s="0" t="e">
        <f aca="false">pex(BI126,BJ126,gamma,BK126)</f>
        <v>#VALUE!</v>
      </c>
      <c r="BM126" s="0" t="e">
        <f aca="false">MachThroat(gamma,BL126,BE126)</f>
        <v>#VALUE!</v>
      </c>
      <c r="BN126" s="0" t="e">
        <f aca="false">CN(BM126,CSON,CINC)</f>
        <v>#VALUE!</v>
      </c>
      <c r="BO126" s="0" t="e">
        <f aca="false">DPDT(Constant,BN126,BM126,gamma,BE126,BL126)</f>
        <v>#VALUE!</v>
      </c>
      <c r="BP126" s="0" t="e">
        <f aca="false">pC+deltaT*(pdot+2*pdot2+2*pdot3+pdot4)/6</f>
        <v>#VALUE!</v>
      </c>
      <c r="BQ126" s="0" t="s">
        <v>134</v>
      </c>
      <c r="BR126" s="0" t="n">
        <f aca="false">Q126</f>
        <v>1.21</v>
      </c>
      <c r="BS126" s="0" t="e">
        <f aca="false">R126/144</f>
        <v>#VALUE!</v>
      </c>
      <c r="BT126" s="0" t="e">
        <f aca="false">pX/144</f>
        <v>#VALUE!</v>
      </c>
      <c r="BU126" s="0" t="e">
        <f aca="false">pa/144</f>
        <v>#VALUE!</v>
      </c>
      <c r="BV126" s="11" t="n">
        <f aca="false">BR126</f>
        <v>1.21</v>
      </c>
      <c r="BW126" s="12" t="e">
        <f aca="false">(pC-pX)/144</f>
        <v>#VALUE!</v>
      </c>
      <c r="BX126" s="0" t="s">
        <v>134</v>
      </c>
      <c r="BZ126" s="0" t="s">
        <v>134</v>
      </c>
      <c r="CA126" s="0" t="s">
        <v>134</v>
      </c>
      <c r="CB126" s="0" t="s">
        <v>134</v>
      </c>
      <c r="CC126" s="0" t="s">
        <v>134</v>
      </c>
      <c r="CD126" s="0" t="s">
        <v>134</v>
      </c>
      <c r="CE126" s="0" t="s">
        <v>134</v>
      </c>
    </row>
    <row r="127" customFormat="false" ht="12.75" hidden="false" customHeight="false" outlineLevel="0" collapsed="false">
      <c r="E127" s="9" t="n">
        <v>1.14</v>
      </c>
      <c r="F127" s="9" t="n">
        <v>2015.64105274186</v>
      </c>
      <c r="G127" s="9" t="n">
        <v>233.722932515619</v>
      </c>
      <c r="P127" s="6"/>
      <c r="Q127" s="0" t="n">
        <f aca="false">Q126+deltaT</f>
        <v>1.22</v>
      </c>
      <c r="R127" s="0" t="e">
        <f aca="false">BP126</f>
        <v>#VALUE!</v>
      </c>
      <c r="S127" s="0" t="e">
        <f aca="false">hALT1($E$13:$G$1365,Q127,2)</f>
        <v>#VALUE!</v>
      </c>
      <c r="T127" s="0" t="e">
        <f aca="false">Veloc($E$13:$G$1365,Q127,3)</f>
        <v>#VALUE!</v>
      </c>
      <c r="U127" s="0" t="e">
        <f aca="false">IF(S127&lt;hT,$G$5+alfa*(S127-ho),TT)</f>
        <v>#VALUE!</v>
      </c>
      <c r="V127" s="0" t="e">
        <f aca="false">IF(S127&lt;hT,pSL*(1/(1+alfa*S127/($G$5-alfa*ho)))^(go/(Rair*alfa)),pT*EXP(-go*(S127-hT)/(Rair*TT)))</f>
        <v>#VALUE!</v>
      </c>
      <c r="W127" s="0" t="e">
        <f aca="false">Mch(T127,U127,Rair,gamma)</f>
        <v>#VALUE!</v>
      </c>
      <c r="X127" s="0" t="e">
        <f aca="false">Cpex(Cp0,W127,$N$9,$L$13:$M$19)</f>
        <v>#VALUE!</v>
      </c>
      <c r="Y127" s="0" t="e">
        <f aca="false">pex(V127,W127,gamma,X127)</f>
        <v>#VALUE!</v>
      </c>
      <c r="Z127" s="0" t="e">
        <f aca="false">MachThroat(gamma,Y127,R127)</f>
        <v>#VALUE!</v>
      </c>
      <c r="AA127" s="0" t="e">
        <f aca="false">CN(Z127,CSON,CINC)</f>
        <v>#VALUE!</v>
      </c>
      <c r="AB127" s="0" t="e">
        <f aca="false">DPDT(Constant,AA127,Z127,gamma,R127,Y127)</f>
        <v>#VALUE!</v>
      </c>
      <c r="AC127" s="0" t="s">
        <v>134</v>
      </c>
      <c r="AD127" s="0" t="n">
        <f aca="false">Q127+deltaT/2</f>
        <v>1.225</v>
      </c>
      <c r="AE127" s="0" t="e">
        <f aca="false">pC+deltaT*pdot/2</f>
        <v>#VALUE!</v>
      </c>
      <c r="AF127" s="0" t="e">
        <f aca="false">hALT1($E$13:$G$1365,AD127,2)</f>
        <v>#VALUE!</v>
      </c>
      <c r="AG127" s="0" t="e">
        <f aca="false">Veloc($E$13:$G$1365,AD127,3)</f>
        <v>#VALUE!</v>
      </c>
      <c r="AH127" s="0" t="e">
        <f aca="false">IF(AF127&lt;hT,$G$5+alfa*(AF127-ho),TT)</f>
        <v>#VALUE!</v>
      </c>
      <c r="AI127" s="0" t="e">
        <f aca="false">IF(AF127&lt;hT,pSL*(1/(1+alfa*AF127/($G$5-alfa*ho)))^(go/(Rair*alfa)),pT*EXP(-go*(AF127-hT)/(Rair*TT)))</f>
        <v>#VALUE!</v>
      </c>
      <c r="AJ127" s="0" t="e">
        <f aca="false">Mch(AG127,AH127,Rair,gamma)</f>
        <v>#VALUE!</v>
      </c>
      <c r="AK127" s="0" t="e">
        <f aca="false">Cpex(Cp0,AJ127,$N$9,$L$13:$M$19)</f>
        <v>#VALUE!</v>
      </c>
      <c r="AL127" s="0" t="e">
        <f aca="false">pex(AI127,AJ127,gamma,AK127)</f>
        <v>#VALUE!</v>
      </c>
      <c r="AM127" s="0" t="e">
        <f aca="false">MachThroat(gamma,AL127,AE127)</f>
        <v>#VALUE!</v>
      </c>
      <c r="AN127" s="0" t="e">
        <f aca="false">CN(AM127,CSON,CINC)</f>
        <v>#VALUE!</v>
      </c>
      <c r="AO127" s="0" t="e">
        <f aca="false">DPDT(Constant,AN127,AM127,gamma,AE127,AL127)</f>
        <v>#VALUE!</v>
      </c>
      <c r="AP127" s="0" t="s">
        <v>134</v>
      </c>
      <c r="AQ127" s="0" t="n">
        <f aca="false">Q127+deltaT/2</f>
        <v>1.225</v>
      </c>
      <c r="AR127" s="0" t="e">
        <f aca="false">pC+deltaT*pdot2/2</f>
        <v>#VALUE!</v>
      </c>
      <c r="AS127" s="0" t="e">
        <f aca="false">hALT1($E$13:$G$1365,AQ127,2)</f>
        <v>#VALUE!</v>
      </c>
      <c r="AT127" s="0" t="e">
        <f aca="false">Veloc($E$13:$G$1365,AQ127,3)</f>
        <v>#VALUE!</v>
      </c>
      <c r="AU127" s="0" t="e">
        <f aca="false">IF(AS127&lt;hT,$G$5+alfa*(AS127-ho),TT)</f>
        <v>#VALUE!</v>
      </c>
      <c r="AV127" s="0" t="e">
        <f aca="false">IF(AS127&lt;hT,pSL*(1/(1+alfa*AF127/($G$5-alfa*ho)))^(go/(Rair*alfa)),pT*EXP(-go*(AF127-hT)/(Rair*TT)))</f>
        <v>#VALUE!</v>
      </c>
      <c r="AW127" s="0" t="e">
        <f aca="false">Mch(AT127,AU127,Rair,gamma)</f>
        <v>#VALUE!</v>
      </c>
      <c r="AX127" s="0" t="e">
        <f aca="false">Cpex(Cp0,AW127,$N$9,$L$13:$M$19)</f>
        <v>#VALUE!</v>
      </c>
      <c r="AY127" s="0" t="e">
        <f aca="false">pex(AV127,AW127,gamma,AX127)</f>
        <v>#VALUE!</v>
      </c>
      <c r="AZ127" s="0" t="e">
        <f aca="false">MachThroat(gamma,AY127,AR127)</f>
        <v>#VALUE!</v>
      </c>
      <c r="BA127" s="0" t="e">
        <f aca="false">CN(AZ127,CSON,CINC)</f>
        <v>#VALUE!</v>
      </c>
      <c r="BB127" s="0" t="e">
        <f aca="false">DPDT(Constant,BA127,AZ127,gamma,AR127,AY127)</f>
        <v>#VALUE!</v>
      </c>
      <c r="BC127" s="0" t="s">
        <v>134</v>
      </c>
      <c r="BD127" s="0" t="n">
        <f aca="false">Q127+deltaT</f>
        <v>1.23</v>
      </c>
      <c r="BE127" s="0" t="e">
        <f aca="false">pC+deltaT*pdot3</f>
        <v>#VALUE!</v>
      </c>
      <c r="BF127" s="0" t="e">
        <f aca="false">hALT1($E$13:$G$1365,BD127,2)</f>
        <v>#VALUE!</v>
      </c>
      <c r="BG127" s="0" t="e">
        <f aca="false">Veloc($E$13:$G$1365,BD127,3)</f>
        <v>#VALUE!</v>
      </c>
      <c r="BH127" s="0" t="e">
        <f aca="false">IF(BF127&lt;hT,$G$5+alfa*(BF127-ho),TT)</f>
        <v>#VALUE!</v>
      </c>
      <c r="BI127" s="0" t="e">
        <f aca="false">IF(BF127&lt;hT,pSL*(1/(1+alfa*BF127/($G$5-alfa*ho)))^(go/(Rair*alfa)),pT*EXP(-go*(BF127-hT)/(Rair*TT)))</f>
        <v>#VALUE!</v>
      </c>
      <c r="BJ127" s="0" t="e">
        <f aca="false">Mch(BG127,BH127,Rair,gamma)</f>
        <v>#VALUE!</v>
      </c>
      <c r="BK127" s="0" t="e">
        <f aca="false">Cpex(Cp0,BJ127,$N$9,$L$13:$M$19)</f>
        <v>#VALUE!</v>
      </c>
      <c r="BL127" s="0" t="e">
        <f aca="false">pex(BI127,BJ127,gamma,BK127)</f>
        <v>#VALUE!</v>
      </c>
      <c r="BM127" s="0" t="e">
        <f aca="false">MachThroat(gamma,BL127,BE127)</f>
        <v>#VALUE!</v>
      </c>
      <c r="BN127" s="0" t="e">
        <f aca="false">CN(BM127,CSON,CINC)</f>
        <v>#VALUE!</v>
      </c>
      <c r="BO127" s="0" t="e">
        <f aca="false">DPDT(Constant,BN127,BM127,gamma,BE127,BL127)</f>
        <v>#VALUE!</v>
      </c>
      <c r="BP127" s="0" t="e">
        <f aca="false">pC+deltaT*(pdot+2*pdot2+2*pdot3+pdot4)/6</f>
        <v>#VALUE!</v>
      </c>
      <c r="BQ127" s="0" t="s">
        <v>134</v>
      </c>
      <c r="BR127" s="0" t="n">
        <f aca="false">Q127</f>
        <v>1.22</v>
      </c>
      <c r="BS127" s="0" t="e">
        <f aca="false">R127/144</f>
        <v>#VALUE!</v>
      </c>
      <c r="BT127" s="0" t="e">
        <f aca="false">pX/144</f>
        <v>#VALUE!</v>
      </c>
      <c r="BU127" s="0" t="e">
        <f aca="false">pa/144</f>
        <v>#VALUE!</v>
      </c>
      <c r="BV127" s="11" t="n">
        <f aca="false">BR127</f>
        <v>1.22</v>
      </c>
      <c r="BW127" s="12" t="e">
        <f aca="false">(pC-pX)/144</f>
        <v>#VALUE!</v>
      </c>
      <c r="BX127" s="0" t="s">
        <v>134</v>
      </c>
      <c r="BZ127" s="0" t="s">
        <v>134</v>
      </c>
      <c r="CA127" s="0" t="s">
        <v>134</v>
      </c>
      <c r="CB127" s="0" t="s">
        <v>134</v>
      </c>
      <c r="CC127" s="0" t="s">
        <v>134</v>
      </c>
      <c r="CD127" s="0" t="s">
        <v>134</v>
      </c>
      <c r="CE127" s="0" t="s">
        <v>134</v>
      </c>
    </row>
    <row r="128" customFormat="false" ht="12.75" hidden="false" customHeight="false" outlineLevel="0" collapsed="false">
      <c r="E128" s="9" t="n">
        <v>1.15</v>
      </c>
      <c r="F128" s="9" t="n">
        <v>2017.99046228526</v>
      </c>
      <c r="G128" s="9" t="n">
        <v>236.159415605068</v>
      </c>
      <c r="P128" s="6"/>
      <c r="Q128" s="0" t="n">
        <f aca="false">Q127+deltaT</f>
        <v>1.23</v>
      </c>
      <c r="R128" s="0" t="e">
        <f aca="false">BP127</f>
        <v>#VALUE!</v>
      </c>
      <c r="S128" s="0" t="e">
        <f aca="false">hALT1($E$13:$G$1365,Q128,2)</f>
        <v>#VALUE!</v>
      </c>
      <c r="T128" s="0" t="e">
        <f aca="false">Veloc($E$13:$G$1365,Q128,3)</f>
        <v>#VALUE!</v>
      </c>
      <c r="U128" s="0" t="e">
        <f aca="false">IF(S128&lt;hT,$G$5+alfa*(S128-ho),TT)</f>
        <v>#VALUE!</v>
      </c>
      <c r="V128" s="0" t="e">
        <f aca="false">IF(S128&lt;hT,pSL*(1/(1+alfa*S128/($G$5-alfa*ho)))^(go/(Rair*alfa)),pT*EXP(-go*(S128-hT)/(Rair*TT)))</f>
        <v>#VALUE!</v>
      </c>
      <c r="W128" s="0" t="e">
        <f aca="false">Mch(T128,U128,Rair,gamma)</f>
        <v>#VALUE!</v>
      </c>
      <c r="X128" s="0" t="e">
        <f aca="false">Cpex(Cp0,W128,$N$9,$L$13:$M$19)</f>
        <v>#VALUE!</v>
      </c>
      <c r="Y128" s="0" t="e">
        <f aca="false">pex(V128,W128,gamma,X128)</f>
        <v>#VALUE!</v>
      </c>
      <c r="Z128" s="0" t="e">
        <f aca="false">MachThroat(gamma,Y128,R128)</f>
        <v>#VALUE!</v>
      </c>
      <c r="AA128" s="0" t="e">
        <f aca="false">CN(Z128,CSON,CINC)</f>
        <v>#VALUE!</v>
      </c>
      <c r="AB128" s="0" t="e">
        <f aca="false">DPDT(Constant,AA128,Z128,gamma,R128,Y128)</f>
        <v>#VALUE!</v>
      </c>
      <c r="AC128" s="0" t="s">
        <v>134</v>
      </c>
      <c r="AD128" s="0" t="n">
        <f aca="false">Q128+deltaT/2</f>
        <v>1.235</v>
      </c>
      <c r="AE128" s="0" t="e">
        <f aca="false">pC+deltaT*pdot/2</f>
        <v>#VALUE!</v>
      </c>
      <c r="AF128" s="0" t="e">
        <f aca="false">hALT1($E$13:$G$1365,AD128,2)</f>
        <v>#VALUE!</v>
      </c>
      <c r="AG128" s="0" t="e">
        <f aca="false">Veloc($E$13:$G$1365,AD128,3)</f>
        <v>#VALUE!</v>
      </c>
      <c r="AH128" s="0" t="e">
        <f aca="false">IF(AF128&lt;hT,$G$5+alfa*(AF128-ho),TT)</f>
        <v>#VALUE!</v>
      </c>
      <c r="AI128" s="0" t="e">
        <f aca="false">IF(AF128&lt;hT,pSL*(1/(1+alfa*AF128/($G$5-alfa*ho)))^(go/(Rair*alfa)),pT*EXP(-go*(AF128-hT)/(Rair*TT)))</f>
        <v>#VALUE!</v>
      </c>
      <c r="AJ128" s="0" t="e">
        <f aca="false">Mch(AG128,AH128,Rair,gamma)</f>
        <v>#VALUE!</v>
      </c>
      <c r="AK128" s="0" t="e">
        <f aca="false">Cpex(Cp0,AJ128,$N$9,$L$13:$M$19)</f>
        <v>#VALUE!</v>
      </c>
      <c r="AL128" s="0" t="e">
        <f aca="false">pex(AI128,AJ128,gamma,AK128)</f>
        <v>#VALUE!</v>
      </c>
      <c r="AM128" s="0" t="e">
        <f aca="false">MachThroat(gamma,AL128,AE128)</f>
        <v>#VALUE!</v>
      </c>
      <c r="AN128" s="0" t="e">
        <f aca="false">CN(AM128,CSON,CINC)</f>
        <v>#VALUE!</v>
      </c>
      <c r="AO128" s="0" t="e">
        <f aca="false">DPDT(Constant,AN128,AM128,gamma,AE128,AL128)</f>
        <v>#VALUE!</v>
      </c>
      <c r="AP128" s="0" t="s">
        <v>134</v>
      </c>
      <c r="AQ128" s="0" t="n">
        <f aca="false">Q128+deltaT/2</f>
        <v>1.235</v>
      </c>
      <c r="AR128" s="0" t="e">
        <f aca="false">pC+deltaT*pdot2/2</f>
        <v>#VALUE!</v>
      </c>
      <c r="AS128" s="0" t="e">
        <f aca="false">hALT1($E$13:$G$1365,AQ128,2)</f>
        <v>#VALUE!</v>
      </c>
      <c r="AT128" s="0" t="e">
        <f aca="false">Veloc($E$13:$G$1365,AQ128,3)</f>
        <v>#VALUE!</v>
      </c>
      <c r="AU128" s="0" t="e">
        <f aca="false">IF(AS128&lt;hT,$G$5+alfa*(AS128-ho),TT)</f>
        <v>#VALUE!</v>
      </c>
      <c r="AV128" s="0" t="e">
        <f aca="false">IF(AS128&lt;hT,pSL*(1/(1+alfa*AF128/($G$5-alfa*ho)))^(go/(Rair*alfa)),pT*EXP(-go*(AF128-hT)/(Rair*TT)))</f>
        <v>#VALUE!</v>
      </c>
      <c r="AW128" s="0" t="e">
        <f aca="false">Mch(AT128,AU128,Rair,gamma)</f>
        <v>#VALUE!</v>
      </c>
      <c r="AX128" s="0" t="e">
        <f aca="false">Cpex(Cp0,AW128,$N$9,$L$13:$M$19)</f>
        <v>#VALUE!</v>
      </c>
      <c r="AY128" s="0" t="e">
        <f aca="false">pex(AV128,AW128,gamma,AX128)</f>
        <v>#VALUE!</v>
      </c>
      <c r="AZ128" s="0" t="e">
        <f aca="false">MachThroat(gamma,AY128,AR128)</f>
        <v>#VALUE!</v>
      </c>
      <c r="BA128" s="0" t="e">
        <f aca="false">CN(AZ128,CSON,CINC)</f>
        <v>#VALUE!</v>
      </c>
      <c r="BB128" s="0" t="e">
        <f aca="false">DPDT(Constant,BA128,AZ128,gamma,AR128,AY128)</f>
        <v>#VALUE!</v>
      </c>
      <c r="BC128" s="0" t="s">
        <v>134</v>
      </c>
      <c r="BD128" s="0" t="n">
        <f aca="false">Q128+deltaT</f>
        <v>1.24</v>
      </c>
      <c r="BE128" s="0" t="e">
        <f aca="false">pC+deltaT*pdot3</f>
        <v>#VALUE!</v>
      </c>
      <c r="BF128" s="0" t="e">
        <f aca="false">hALT1($E$13:$G$1365,BD128,2)</f>
        <v>#VALUE!</v>
      </c>
      <c r="BG128" s="0" t="e">
        <f aca="false">Veloc($E$13:$G$1365,BD128,3)</f>
        <v>#VALUE!</v>
      </c>
      <c r="BH128" s="0" t="e">
        <f aca="false">IF(BF128&lt;hT,$G$5+alfa*(BF128-ho),TT)</f>
        <v>#VALUE!</v>
      </c>
      <c r="BI128" s="0" t="e">
        <f aca="false">IF(BF128&lt;hT,pSL*(1/(1+alfa*BF128/($G$5-alfa*ho)))^(go/(Rair*alfa)),pT*EXP(-go*(BF128-hT)/(Rair*TT)))</f>
        <v>#VALUE!</v>
      </c>
      <c r="BJ128" s="0" t="e">
        <f aca="false">Mch(BG128,BH128,Rair,gamma)</f>
        <v>#VALUE!</v>
      </c>
      <c r="BK128" s="0" t="e">
        <f aca="false">Cpex(Cp0,BJ128,$N$9,$L$13:$M$19)</f>
        <v>#VALUE!</v>
      </c>
      <c r="BL128" s="0" t="e">
        <f aca="false">pex(BI128,BJ128,gamma,BK128)</f>
        <v>#VALUE!</v>
      </c>
      <c r="BM128" s="0" t="e">
        <f aca="false">MachThroat(gamma,BL128,BE128)</f>
        <v>#VALUE!</v>
      </c>
      <c r="BN128" s="0" t="e">
        <f aca="false">CN(BM128,CSON,CINC)</f>
        <v>#VALUE!</v>
      </c>
      <c r="BO128" s="0" t="e">
        <f aca="false">DPDT(Constant,BN128,BM128,gamma,BE128,BL128)</f>
        <v>#VALUE!</v>
      </c>
      <c r="BP128" s="0" t="e">
        <f aca="false">pC+deltaT*(pdot+2*pdot2+2*pdot3+pdot4)/6</f>
        <v>#VALUE!</v>
      </c>
      <c r="BQ128" s="0" t="s">
        <v>134</v>
      </c>
      <c r="BR128" s="0" t="n">
        <f aca="false">Q128</f>
        <v>1.23</v>
      </c>
      <c r="BS128" s="0" t="e">
        <f aca="false">R128/144</f>
        <v>#VALUE!</v>
      </c>
      <c r="BT128" s="0" t="e">
        <f aca="false">pX/144</f>
        <v>#VALUE!</v>
      </c>
      <c r="BU128" s="0" t="e">
        <f aca="false">pa/144</f>
        <v>#VALUE!</v>
      </c>
      <c r="BV128" s="11" t="n">
        <f aca="false">BR128</f>
        <v>1.23</v>
      </c>
      <c r="BW128" s="12" t="e">
        <f aca="false">(pC-pX)/144</f>
        <v>#VALUE!</v>
      </c>
      <c r="BX128" s="0" t="s">
        <v>134</v>
      </c>
      <c r="BZ128" s="0" t="s">
        <v>134</v>
      </c>
      <c r="CA128" s="0" t="s">
        <v>134</v>
      </c>
      <c r="CB128" s="0" t="s">
        <v>134</v>
      </c>
      <c r="CC128" s="0" t="s">
        <v>134</v>
      </c>
      <c r="CD128" s="0" t="s">
        <v>134</v>
      </c>
      <c r="CE128" s="0" t="s">
        <v>134</v>
      </c>
    </row>
    <row r="129" customFormat="false" ht="12.75" hidden="false" customHeight="false" outlineLevel="0" collapsed="false">
      <c r="E129" s="9" t="n">
        <v>1.16</v>
      </c>
      <c r="F129" s="9" t="n">
        <v>2020.36424983672</v>
      </c>
      <c r="G129" s="9" t="n">
        <v>238.598533521668</v>
      </c>
      <c r="P129" s="6"/>
      <c r="Q129" s="0" t="n">
        <f aca="false">Q128+deltaT</f>
        <v>1.24</v>
      </c>
      <c r="R129" s="0" t="e">
        <f aca="false">BP128</f>
        <v>#VALUE!</v>
      </c>
      <c r="S129" s="0" t="e">
        <f aca="false">hALT1($E$13:$G$1365,Q129,2)</f>
        <v>#VALUE!</v>
      </c>
      <c r="T129" s="0" t="e">
        <f aca="false">Veloc($E$13:$G$1365,Q129,3)</f>
        <v>#VALUE!</v>
      </c>
      <c r="U129" s="0" t="e">
        <f aca="false">IF(S129&lt;hT,$G$5+alfa*(S129-ho),TT)</f>
        <v>#VALUE!</v>
      </c>
      <c r="V129" s="0" t="e">
        <f aca="false">IF(S129&lt;hT,pSL*(1/(1+alfa*S129/($G$5-alfa*ho)))^(go/(Rair*alfa)),pT*EXP(-go*(S129-hT)/(Rair*TT)))</f>
        <v>#VALUE!</v>
      </c>
      <c r="W129" s="0" t="e">
        <f aca="false">Mch(T129,U129,Rair,gamma)</f>
        <v>#VALUE!</v>
      </c>
      <c r="X129" s="0" t="e">
        <f aca="false">Cpex(Cp0,W129,$N$9,$L$13:$M$19)</f>
        <v>#VALUE!</v>
      </c>
      <c r="Y129" s="0" t="e">
        <f aca="false">pex(V129,W129,gamma,X129)</f>
        <v>#VALUE!</v>
      </c>
      <c r="Z129" s="0" t="e">
        <f aca="false">MachThroat(gamma,Y129,R129)</f>
        <v>#VALUE!</v>
      </c>
      <c r="AA129" s="0" t="e">
        <f aca="false">CN(Z129,CSON,CINC)</f>
        <v>#VALUE!</v>
      </c>
      <c r="AB129" s="0" t="e">
        <f aca="false">DPDT(Constant,AA129,Z129,gamma,R129,Y129)</f>
        <v>#VALUE!</v>
      </c>
      <c r="AC129" s="0" t="s">
        <v>134</v>
      </c>
      <c r="AD129" s="0" t="n">
        <f aca="false">Q129+deltaT/2</f>
        <v>1.245</v>
      </c>
      <c r="AE129" s="0" t="e">
        <f aca="false">pC+deltaT*pdot/2</f>
        <v>#VALUE!</v>
      </c>
      <c r="AF129" s="0" t="e">
        <f aca="false">hALT1($E$13:$G$1365,AD129,2)</f>
        <v>#VALUE!</v>
      </c>
      <c r="AG129" s="0" t="e">
        <f aca="false">Veloc($E$13:$G$1365,AD129,3)</f>
        <v>#VALUE!</v>
      </c>
      <c r="AH129" s="0" t="e">
        <f aca="false">IF(AF129&lt;hT,$G$5+alfa*(AF129-ho),TT)</f>
        <v>#VALUE!</v>
      </c>
      <c r="AI129" s="0" t="e">
        <f aca="false">IF(AF129&lt;hT,pSL*(1/(1+alfa*AF129/($G$5-alfa*ho)))^(go/(Rair*alfa)),pT*EXP(-go*(AF129-hT)/(Rair*TT)))</f>
        <v>#VALUE!</v>
      </c>
      <c r="AJ129" s="0" t="e">
        <f aca="false">Mch(AG129,AH129,Rair,gamma)</f>
        <v>#VALUE!</v>
      </c>
      <c r="AK129" s="0" t="e">
        <f aca="false">Cpex(Cp0,AJ129,$N$9,$L$13:$M$19)</f>
        <v>#VALUE!</v>
      </c>
      <c r="AL129" s="0" t="e">
        <f aca="false">pex(AI129,AJ129,gamma,AK129)</f>
        <v>#VALUE!</v>
      </c>
      <c r="AM129" s="0" t="e">
        <f aca="false">MachThroat(gamma,AL129,AE129)</f>
        <v>#VALUE!</v>
      </c>
      <c r="AN129" s="0" t="e">
        <f aca="false">CN(AM129,CSON,CINC)</f>
        <v>#VALUE!</v>
      </c>
      <c r="AO129" s="0" t="e">
        <f aca="false">DPDT(Constant,AN129,AM129,gamma,AE129,AL129)</f>
        <v>#VALUE!</v>
      </c>
      <c r="AP129" s="0" t="s">
        <v>134</v>
      </c>
      <c r="AQ129" s="0" t="n">
        <f aca="false">Q129+deltaT/2</f>
        <v>1.245</v>
      </c>
      <c r="AR129" s="0" t="e">
        <f aca="false">pC+deltaT*pdot2/2</f>
        <v>#VALUE!</v>
      </c>
      <c r="AS129" s="0" t="e">
        <f aca="false">hALT1($E$13:$G$1365,AQ129,2)</f>
        <v>#VALUE!</v>
      </c>
      <c r="AT129" s="0" t="e">
        <f aca="false">Veloc($E$13:$G$1365,AQ129,3)</f>
        <v>#VALUE!</v>
      </c>
      <c r="AU129" s="0" t="e">
        <f aca="false">IF(AS129&lt;hT,$G$5+alfa*(AS129-ho),TT)</f>
        <v>#VALUE!</v>
      </c>
      <c r="AV129" s="0" t="e">
        <f aca="false">IF(AS129&lt;hT,pSL*(1/(1+alfa*AF129/($G$5-alfa*ho)))^(go/(Rair*alfa)),pT*EXP(-go*(AF129-hT)/(Rair*TT)))</f>
        <v>#VALUE!</v>
      </c>
      <c r="AW129" s="0" t="e">
        <f aca="false">Mch(AT129,AU129,Rair,gamma)</f>
        <v>#VALUE!</v>
      </c>
      <c r="AX129" s="0" t="e">
        <f aca="false">Cpex(Cp0,AW129,$N$9,$L$13:$M$19)</f>
        <v>#VALUE!</v>
      </c>
      <c r="AY129" s="0" t="e">
        <f aca="false">pex(AV129,AW129,gamma,AX129)</f>
        <v>#VALUE!</v>
      </c>
      <c r="AZ129" s="0" t="e">
        <f aca="false">MachThroat(gamma,AY129,AR129)</f>
        <v>#VALUE!</v>
      </c>
      <c r="BA129" s="0" t="e">
        <f aca="false">CN(AZ129,CSON,CINC)</f>
        <v>#VALUE!</v>
      </c>
      <c r="BB129" s="0" t="e">
        <f aca="false">DPDT(Constant,BA129,AZ129,gamma,AR129,AY129)</f>
        <v>#VALUE!</v>
      </c>
      <c r="BC129" s="0" t="s">
        <v>134</v>
      </c>
      <c r="BD129" s="0" t="n">
        <f aca="false">Q129+deltaT</f>
        <v>1.25</v>
      </c>
      <c r="BE129" s="0" t="e">
        <f aca="false">pC+deltaT*pdot3</f>
        <v>#VALUE!</v>
      </c>
      <c r="BF129" s="0" t="e">
        <f aca="false">hALT1($E$13:$G$1365,BD129,2)</f>
        <v>#VALUE!</v>
      </c>
      <c r="BG129" s="0" t="e">
        <f aca="false">Veloc($E$13:$G$1365,BD129,3)</f>
        <v>#VALUE!</v>
      </c>
      <c r="BH129" s="0" t="e">
        <f aca="false">IF(BF129&lt;hT,$G$5+alfa*(BF129-ho),TT)</f>
        <v>#VALUE!</v>
      </c>
      <c r="BI129" s="0" t="e">
        <f aca="false">IF(BF129&lt;hT,pSL*(1/(1+alfa*BF129/($G$5-alfa*ho)))^(go/(Rair*alfa)),pT*EXP(-go*(BF129-hT)/(Rair*TT)))</f>
        <v>#VALUE!</v>
      </c>
      <c r="BJ129" s="0" t="e">
        <f aca="false">Mch(BG129,BH129,Rair,gamma)</f>
        <v>#VALUE!</v>
      </c>
      <c r="BK129" s="0" t="e">
        <f aca="false">Cpex(Cp0,BJ129,$N$9,$L$13:$M$19)</f>
        <v>#VALUE!</v>
      </c>
      <c r="BL129" s="0" t="e">
        <f aca="false">pex(BI129,BJ129,gamma,BK129)</f>
        <v>#VALUE!</v>
      </c>
      <c r="BM129" s="0" t="e">
        <f aca="false">MachThroat(gamma,BL129,BE129)</f>
        <v>#VALUE!</v>
      </c>
      <c r="BN129" s="0" t="e">
        <f aca="false">CN(BM129,CSON,CINC)</f>
        <v>#VALUE!</v>
      </c>
      <c r="BO129" s="0" t="e">
        <f aca="false">DPDT(Constant,BN129,BM129,gamma,BE129,BL129)</f>
        <v>#VALUE!</v>
      </c>
      <c r="BP129" s="0" t="e">
        <f aca="false">pC+deltaT*(pdot+2*pdot2+2*pdot3+pdot4)/6</f>
        <v>#VALUE!</v>
      </c>
      <c r="BQ129" s="0" t="s">
        <v>134</v>
      </c>
      <c r="BR129" s="0" t="n">
        <f aca="false">Q129</f>
        <v>1.24</v>
      </c>
      <c r="BS129" s="0" t="e">
        <f aca="false">R129/144</f>
        <v>#VALUE!</v>
      </c>
      <c r="BT129" s="0" t="e">
        <f aca="false">pX/144</f>
        <v>#VALUE!</v>
      </c>
      <c r="BU129" s="0" t="e">
        <f aca="false">pa/144</f>
        <v>#VALUE!</v>
      </c>
      <c r="BV129" s="11" t="n">
        <f aca="false">BR129</f>
        <v>1.24</v>
      </c>
      <c r="BW129" s="12" t="e">
        <f aca="false">(pC-pX)/144</f>
        <v>#VALUE!</v>
      </c>
      <c r="BX129" s="0" t="s">
        <v>134</v>
      </c>
      <c r="BZ129" s="0" t="s">
        <v>134</v>
      </c>
      <c r="CA129" s="0" t="s">
        <v>134</v>
      </c>
      <c r="CB129" s="0" t="s">
        <v>134</v>
      </c>
      <c r="CC129" s="0" t="s">
        <v>134</v>
      </c>
      <c r="CD129" s="0" t="s">
        <v>134</v>
      </c>
      <c r="CE129" s="0" t="s">
        <v>134</v>
      </c>
    </row>
    <row r="130" customFormat="false" ht="12.75" hidden="false" customHeight="false" outlineLevel="0" collapsed="false">
      <c r="E130" s="9" t="n">
        <v>1.17</v>
      </c>
      <c r="F130" s="9" t="n">
        <v>2022.76244172634</v>
      </c>
      <c r="G130" s="9" t="n">
        <v>241.040282631261</v>
      </c>
      <c r="P130" s="6"/>
      <c r="Q130" s="0" t="n">
        <f aca="false">Q129+deltaT</f>
        <v>1.25</v>
      </c>
      <c r="R130" s="0" t="e">
        <f aca="false">BP129</f>
        <v>#VALUE!</v>
      </c>
      <c r="S130" s="0" t="e">
        <f aca="false">hALT1($E$13:$G$1365,Q130,2)</f>
        <v>#VALUE!</v>
      </c>
      <c r="T130" s="0" t="e">
        <f aca="false">Veloc($E$13:$G$1365,Q130,3)</f>
        <v>#VALUE!</v>
      </c>
      <c r="U130" s="0" t="e">
        <f aca="false">IF(S130&lt;hT,$G$5+alfa*(S130-ho),TT)</f>
        <v>#VALUE!</v>
      </c>
      <c r="V130" s="0" t="e">
        <f aca="false">IF(S130&lt;hT,pSL*(1/(1+alfa*S130/($G$5-alfa*ho)))^(go/(Rair*alfa)),pT*EXP(-go*(S130-hT)/(Rair*TT)))</f>
        <v>#VALUE!</v>
      </c>
      <c r="W130" s="0" t="e">
        <f aca="false">Mch(T130,U130,Rair,gamma)</f>
        <v>#VALUE!</v>
      </c>
      <c r="X130" s="0" t="e">
        <f aca="false">Cpex(Cp0,W130,$N$9,$L$13:$M$19)</f>
        <v>#VALUE!</v>
      </c>
      <c r="Y130" s="0" t="e">
        <f aca="false">pex(V130,W130,gamma,X130)</f>
        <v>#VALUE!</v>
      </c>
      <c r="Z130" s="0" t="e">
        <f aca="false">MachThroat(gamma,Y130,R130)</f>
        <v>#VALUE!</v>
      </c>
      <c r="AA130" s="0" t="e">
        <f aca="false">CN(Z130,CSON,CINC)</f>
        <v>#VALUE!</v>
      </c>
      <c r="AB130" s="0" t="e">
        <f aca="false">DPDT(Constant,AA130,Z130,gamma,R130,Y130)</f>
        <v>#VALUE!</v>
      </c>
      <c r="AC130" s="0" t="s">
        <v>134</v>
      </c>
      <c r="AD130" s="0" t="n">
        <f aca="false">Q130+deltaT/2</f>
        <v>1.255</v>
      </c>
      <c r="AE130" s="0" t="e">
        <f aca="false">pC+deltaT*pdot/2</f>
        <v>#VALUE!</v>
      </c>
      <c r="AF130" s="0" t="e">
        <f aca="false">hALT1($E$13:$G$1365,AD130,2)</f>
        <v>#VALUE!</v>
      </c>
      <c r="AG130" s="0" t="e">
        <f aca="false">Veloc($E$13:$G$1365,AD130,3)</f>
        <v>#VALUE!</v>
      </c>
      <c r="AH130" s="0" t="e">
        <f aca="false">IF(AF130&lt;hT,$G$5+alfa*(AF130-ho),TT)</f>
        <v>#VALUE!</v>
      </c>
      <c r="AI130" s="0" t="e">
        <f aca="false">IF(AF130&lt;hT,pSL*(1/(1+alfa*AF130/($G$5-alfa*ho)))^(go/(Rair*alfa)),pT*EXP(-go*(AF130-hT)/(Rair*TT)))</f>
        <v>#VALUE!</v>
      </c>
      <c r="AJ130" s="0" t="e">
        <f aca="false">Mch(AG130,AH130,Rair,gamma)</f>
        <v>#VALUE!</v>
      </c>
      <c r="AK130" s="0" t="e">
        <f aca="false">Cpex(Cp0,AJ130,$N$9,$L$13:$M$19)</f>
        <v>#VALUE!</v>
      </c>
      <c r="AL130" s="0" t="e">
        <f aca="false">pex(AI130,AJ130,gamma,AK130)</f>
        <v>#VALUE!</v>
      </c>
      <c r="AM130" s="0" t="e">
        <f aca="false">MachThroat(gamma,AL130,AE130)</f>
        <v>#VALUE!</v>
      </c>
      <c r="AN130" s="0" t="e">
        <f aca="false">CN(AM130,CSON,CINC)</f>
        <v>#VALUE!</v>
      </c>
      <c r="AO130" s="0" t="e">
        <f aca="false">DPDT(Constant,AN130,AM130,gamma,AE130,AL130)</f>
        <v>#VALUE!</v>
      </c>
      <c r="AP130" s="0" t="s">
        <v>134</v>
      </c>
      <c r="AQ130" s="0" t="n">
        <f aca="false">Q130+deltaT/2</f>
        <v>1.255</v>
      </c>
      <c r="AR130" s="0" t="e">
        <f aca="false">pC+deltaT*pdot2/2</f>
        <v>#VALUE!</v>
      </c>
      <c r="AS130" s="0" t="e">
        <f aca="false">hALT1($E$13:$G$1365,AQ130,2)</f>
        <v>#VALUE!</v>
      </c>
      <c r="AT130" s="0" t="e">
        <f aca="false">Veloc($E$13:$G$1365,AQ130,3)</f>
        <v>#VALUE!</v>
      </c>
      <c r="AU130" s="0" t="e">
        <f aca="false">IF(AS130&lt;hT,$G$5+alfa*(AS130-ho),TT)</f>
        <v>#VALUE!</v>
      </c>
      <c r="AV130" s="0" t="e">
        <f aca="false">IF(AS130&lt;hT,pSL*(1/(1+alfa*AF130/($G$5-alfa*ho)))^(go/(Rair*alfa)),pT*EXP(-go*(AF130-hT)/(Rair*TT)))</f>
        <v>#VALUE!</v>
      </c>
      <c r="AW130" s="0" t="e">
        <f aca="false">Mch(AT130,AU130,Rair,gamma)</f>
        <v>#VALUE!</v>
      </c>
      <c r="AX130" s="0" t="e">
        <f aca="false">Cpex(Cp0,AW130,$N$9,$L$13:$M$19)</f>
        <v>#VALUE!</v>
      </c>
      <c r="AY130" s="0" t="e">
        <f aca="false">pex(AV130,AW130,gamma,AX130)</f>
        <v>#VALUE!</v>
      </c>
      <c r="AZ130" s="0" t="e">
        <f aca="false">MachThroat(gamma,AY130,AR130)</f>
        <v>#VALUE!</v>
      </c>
      <c r="BA130" s="0" t="e">
        <f aca="false">CN(AZ130,CSON,CINC)</f>
        <v>#VALUE!</v>
      </c>
      <c r="BB130" s="0" t="e">
        <f aca="false">DPDT(Constant,BA130,AZ130,gamma,AR130,AY130)</f>
        <v>#VALUE!</v>
      </c>
      <c r="BC130" s="0" t="s">
        <v>134</v>
      </c>
      <c r="BD130" s="0" t="n">
        <f aca="false">Q130+deltaT</f>
        <v>1.26</v>
      </c>
      <c r="BE130" s="0" t="e">
        <f aca="false">pC+deltaT*pdot3</f>
        <v>#VALUE!</v>
      </c>
      <c r="BF130" s="0" t="e">
        <f aca="false">hALT1($E$13:$G$1365,BD130,2)</f>
        <v>#VALUE!</v>
      </c>
      <c r="BG130" s="0" t="e">
        <f aca="false">Veloc($E$13:$G$1365,BD130,3)</f>
        <v>#VALUE!</v>
      </c>
      <c r="BH130" s="0" t="e">
        <f aca="false">IF(BF130&lt;hT,$G$5+alfa*(BF130-ho),TT)</f>
        <v>#VALUE!</v>
      </c>
      <c r="BI130" s="0" t="e">
        <f aca="false">IF(BF130&lt;hT,pSL*(1/(1+alfa*BF130/($G$5-alfa*ho)))^(go/(Rair*alfa)),pT*EXP(-go*(BF130-hT)/(Rair*TT)))</f>
        <v>#VALUE!</v>
      </c>
      <c r="BJ130" s="0" t="e">
        <f aca="false">Mch(BG130,BH130,Rair,gamma)</f>
        <v>#VALUE!</v>
      </c>
      <c r="BK130" s="0" t="e">
        <f aca="false">Cpex(Cp0,BJ130,$N$9,$L$13:$M$19)</f>
        <v>#VALUE!</v>
      </c>
      <c r="BL130" s="0" t="e">
        <f aca="false">pex(BI130,BJ130,gamma,BK130)</f>
        <v>#VALUE!</v>
      </c>
      <c r="BM130" s="0" t="e">
        <f aca="false">MachThroat(gamma,BL130,BE130)</f>
        <v>#VALUE!</v>
      </c>
      <c r="BN130" s="0" t="e">
        <f aca="false">CN(BM130,CSON,CINC)</f>
        <v>#VALUE!</v>
      </c>
      <c r="BO130" s="0" t="e">
        <f aca="false">DPDT(Constant,BN130,BM130,gamma,BE130,BL130)</f>
        <v>#VALUE!</v>
      </c>
      <c r="BP130" s="0" t="e">
        <f aca="false">pC+deltaT*(pdot+2*pdot2+2*pdot3+pdot4)/6</f>
        <v>#VALUE!</v>
      </c>
      <c r="BQ130" s="0" t="s">
        <v>134</v>
      </c>
      <c r="BR130" s="0" t="n">
        <f aca="false">Q130</f>
        <v>1.25</v>
      </c>
      <c r="BS130" s="0" t="e">
        <f aca="false">R130/144</f>
        <v>#VALUE!</v>
      </c>
      <c r="BT130" s="0" t="e">
        <f aca="false">pX/144</f>
        <v>#VALUE!</v>
      </c>
      <c r="BU130" s="0" t="e">
        <f aca="false">pa/144</f>
        <v>#VALUE!</v>
      </c>
      <c r="BV130" s="11" t="n">
        <f aca="false">BR130</f>
        <v>1.25</v>
      </c>
      <c r="BW130" s="12" t="e">
        <f aca="false">(pC-pX)/144</f>
        <v>#VALUE!</v>
      </c>
      <c r="BX130" s="0" t="s">
        <v>134</v>
      </c>
      <c r="BZ130" s="0" t="s">
        <v>134</v>
      </c>
      <c r="CA130" s="0" t="s">
        <v>134</v>
      </c>
      <c r="CB130" s="0" t="s">
        <v>134</v>
      </c>
      <c r="CC130" s="0" t="s">
        <v>134</v>
      </c>
      <c r="CD130" s="0" t="s">
        <v>134</v>
      </c>
      <c r="CE130" s="0" t="s">
        <v>134</v>
      </c>
    </row>
    <row r="131" customFormat="false" ht="12.75" hidden="false" customHeight="false" outlineLevel="0" collapsed="false">
      <c r="E131" s="9" t="n">
        <v>1.18</v>
      </c>
      <c r="F131" s="9" t="n">
        <v>2025.18506424786</v>
      </c>
      <c r="G131" s="9" t="n">
        <v>243.48465929481</v>
      </c>
      <c r="P131" s="6"/>
      <c r="Q131" s="0" t="n">
        <f aca="false">Q130+deltaT</f>
        <v>1.26</v>
      </c>
      <c r="R131" s="0" t="e">
        <f aca="false">BP130</f>
        <v>#VALUE!</v>
      </c>
      <c r="S131" s="0" t="e">
        <f aca="false">hALT1($E$13:$G$1365,Q131,2)</f>
        <v>#VALUE!</v>
      </c>
      <c r="T131" s="0" t="e">
        <f aca="false">Veloc($E$13:$G$1365,Q131,3)</f>
        <v>#VALUE!</v>
      </c>
      <c r="U131" s="0" t="e">
        <f aca="false">IF(S131&lt;hT,$G$5+alfa*(S131-ho),TT)</f>
        <v>#VALUE!</v>
      </c>
      <c r="V131" s="0" t="e">
        <f aca="false">IF(S131&lt;hT,pSL*(1/(1+alfa*S131/($G$5-alfa*ho)))^(go/(Rair*alfa)),pT*EXP(-go*(S131-hT)/(Rair*TT)))</f>
        <v>#VALUE!</v>
      </c>
      <c r="W131" s="0" t="e">
        <f aca="false">Mch(T131,U131,Rair,gamma)</f>
        <v>#VALUE!</v>
      </c>
      <c r="X131" s="0" t="e">
        <f aca="false">Cpex(Cp0,W131,$N$9,$L$13:$M$19)</f>
        <v>#VALUE!</v>
      </c>
      <c r="Y131" s="0" t="e">
        <f aca="false">pex(V131,W131,gamma,X131)</f>
        <v>#VALUE!</v>
      </c>
      <c r="Z131" s="0" t="e">
        <f aca="false">MachThroat(gamma,Y131,R131)</f>
        <v>#VALUE!</v>
      </c>
      <c r="AA131" s="0" t="e">
        <f aca="false">CN(Z131,CSON,CINC)</f>
        <v>#VALUE!</v>
      </c>
      <c r="AB131" s="0" t="e">
        <f aca="false">DPDT(Constant,AA131,Z131,gamma,R131,Y131)</f>
        <v>#VALUE!</v>
      </c>
      <c r="AC131" s="0" t="s">
        <v>134</v>
      </c>
      <c r="AD131" s="0" t="n">
        <f aca="false">Q131+deltaT/2</f>
        <v>1.265</v>
      </c>
      <c r="AE131" s="0" t="e">
        <f aca="false">pC+deltaT*pdot/2</f>
        <v>#VALUE!</v>
      </c>
      <c r="AF131" s="0" t="e">
        <f aca="false">hALT1($E$13:$G$1365,AD131,2)</f>
        <v>#VALUE!</v>
      </c>
      <c r="AG131" s="0" t="e">
        <f aca="false">Veloc($E$13:$G$1365,AD131,3)</f>
        <v>#VALUE!</v>
      </c>
      <c r="AH131" s="0" t="e">
        <f aca="false">IF(AF131&lt;hT,$G$5+alfa*(AF131-ho),TT)</f>
        <v>#VALUE!</v>
      </c>
      <c r="AI131" s="0" t="e">
        <f aca="false">IF(AF131&lt;hT,pSL*(1/(1+alfa*AF131/($G$5-alfa*ho)))^(go/(Rair*alfa)),pT*EXP(-go*(AF131-hT)/(Rair*TT)))</f>
        <v>#VALUE!</v>
      </c>
      <c r="AJ131" s="0" t="e">
        <f aca="false">Mch(AG131,AH131,Rair,gamma)</f>
        <v>#VALUE!</v>
      </c>
      <c r="AK131" s="0" t="e">
        <f aca="false">Cpex(Cp0,AJ131,$N$9,$L$13:$M$19)</f>
        <v>#VALUE!</v>
      </c>
      <c r="AL131" s="0" t="e">
        <f aca="false">pex(AI131,AJ131,gamma,AK131)</f>
        <v>#VALUE!</v>
      </c>
      <c r="AM131" s="0" t="e">
        <f aca="false">MachThroat(gamma,AL131,AE131)</f>
        <v>#VALUE!</v>
      </c>
      <c r="AN131" s="0" t="e">
        <f aca="false">CN(AM131,CSON,CINC)</f>
        <v>#VALUE!</v>
      </c>
      <c r="AO131" s="0" t="e">
        <f aca="false">DPDT(Constant,AN131,AM131,gamma,AE131,AL131)</f>
        <v>#VALUE!</v>
      </c>
      <c r="AP131" s="0" t="s">
        <v>134</v>
      </c>
      <c r="AQ131" s="0" t="n">
        <f aca="false">Q131+deltaT/2</f>
        <v>1.265</v>
      </c>
      <c r="AR131" s="0" t="e">
        <f aca="false">pC+deltaT*pdot2/2</f>
        <v>#VALUE!</v>
      </c>
      <c r="AS131" s="0" t="e">
        <f aca="false">hALT1($E$13:$G$1365,AQ131,2)</f>
        <v>#VALUE!</v>
      </c>
      <c r="AT131" s="0" t="e">
        <f aca="false">Veloc($E$13:$G$1365,AQ131,3)</f>
        <v>#VALUE!</v>
      </c>
      <c r="AU131" s="0" t="e">
        <f aca="false">IF(AS131&lt;hT,$G$5+alfa*(AS131-ho),TT)</f>
        <v>#VALUE!</v>
      </c>
      <c r="AV131" s="0" t="e">
        <f aca="false">IF(AS131&lt;hT,pSL*(1/(1+alfa*AF131/($G$5-alfa*ho)))^(go/(Rair*alfa)),pT*EXP(-go*(AF131-hT)/(Rair*TT)))</f>
        <v>#VALUE!</v>
      </c>
      <c r="AW131" s="0" t="e">
        <f aca="false">Mch(AT131,AU131,Rair,gamma)</f>
        <v>#VALUE!</v>
      </c>
      <c r="AX131" s="0" t="e">
        <f aca="false">Cpex(Cp0,AW131,$N$9,$L$13:$M$19)</f>
        <v>#VALUE!</v>
      </c>
      <c r="AY131" s="0" t="e">
        <f aca="false">pex(AV131,AW131,gamma,AX131)</f>
        <v>#VALUE!</v>
      </c>
      <c r="AZ131" s="0" t="e">
        <f aca="false">MachThroat(gamma,AY131,AR131)</f>
        <v>#VALUE!</v>
      </c>
      <c r="BA131" s="0" t="e">
        <f aca="false">CN(AZ131,CSON,CINC)</f>
        <v>#VALUE!</v>
      </c>
      <c r="BB131" s="0" t="e">
        <f aca="false">DPDT(Constant,BA131,AZ131,gamma,AR131,AY131)</f>
        <v>#VALUE!</v>
      </c>
      <c r="BC131" s="0" t="s">
        <v>134</v>
      </c>
      <c r="BD131" s="0" t="n">
        <f aca="false">Q131+deltaT</f>
        <v>1.27</v>
      </c>
      <c r="BE131" s="0" t="e">
        <f aca="false">pC+deltaT*pdot3</f>
        <v>#VALUE!</v>
      </c>
      <c r="BF131" s="0" t="e">
        <f aca="false">hALT1($E$13:$G$1365,BD131,2)</f>
        <v>#VALUE!</v>
      </c>
      <c r="BG131" s="0" t="e">
        <f aca="false">Veloc($E$13:$G$1365,BD131,3)</f>
        <v>#VALUE!</v>
      </c>
      <c r="BH131" s="0" t="e">
        <f aca="false">IF(BF131&lt;hT,$G$5+alfa*(BF131-ho),TT)</f>
        <v>#VALUE!</v>
      </c>
      <c r="BI131" s="0" t="e">
        <f aca="false">IF(BF131&lt;hT,pSL*(1/(1+alfa*BF131/($G$5-alfa*ho)))^(go/(Rair*alfa)),pT*EXP(-go*(BF131-hT)/(Rair*TT)))</f>
        <v>#VALUE!</v>
      </c>
      <c r="BJ131" s="0" t="e">
        <f aca="false">Mch(BG131,BH131,Rair,gamma)</f>
        <v>#VALUE!</v>
      </c>
      <c r="BK131" s="0" t="e">
        <f aca="false">Cpex(Cp0,BJ131,$N$9,$L$13:$M$19)</f>
        <v>#VALUE!</v>
      </c>
      <c r="BL131" s="0" t="e">
        <f aca="false">pex(BI131,BJ131,gamma,BK131)</f>
        <v>#VALUE!</v>
      </c>
      <c r="BM131" s="0" t="e">
        <f aca="false">MachThroat(gamma,BL131,BE131)</f>
        <v>#VALUE!</v>
      </c>
      <c r="BN131" s="0" t="e">
        <f aca="false">CN(BM131,CSON,CINC)</f>
        <v>#VALUE!</v>
      </c>
      <c r="BO131" s="0" t="e">
        <f aca="false">DPDT(Constant,BN131,BM131,gamma,BE131,BL131)</f>
        <v>#VALUE!</v>
      </c>
      <c r="BP131" s="0" t="e">
        <f aca="false">pC+deltaT*(pdot+2*pdot2+2*pdot3+pdot4)/6</f>
        <v>#VALUE!</v>
      </c>
      <c r="BQ131" s="0" t="s">
        <v>134</v>
      </c>
      <c r="BR131" s="0" t="n">
        <f aca="false">Q131</f>
        <v>1.26</v>
      </c>
      <c r="BS131" s="0" t="e">
        <f aca="false">R131/144</f>
        <v>#VALUE!</v>
      </c>
      <c r="BT131" s="0" t="e">
        <f aca="false">pX/144</f>
        <v>#VALUE!</v>
      </c>
      <c r="BU131" s="0" t="e">
        <f aca="false">pa/144</f>
        <v>#VALUE!</v>
      </c>
      <c r="BV131" s="11" t="n">
        <f aca="false">BR131</f>
        <v>1.26</v>
      </c>
      <c r="BW131" s="12" t="e">
        <f aca="false">(pC-pX)/144</f>
        <v>#VALUE!</v>
      </c>
      <c r="BX131" s="0" t="s">
        <v>134</v>
      </c>
      <c r="BZ131" s="0" t="s">
        <v>134</v>
      </c>
      <c r="CA131" s="0" t="s">
        <v>134</v>
      </c>
      <c r="CB131" s="0" t="s">
        <v>134</v>
      </c>
      <c r="CC131" s="0" t="s">
        <v>134</v>
      </c>
      <c r="CD131" s="0" t="s">
        <v>134</v>
      </c>
      <c r="CE131" s="0" t="s">
        <v>134</v>
      </c>
    </row>
    <row r="132" customFormat="false" ht="12.75" hidden="false" customHeight="false" outlineLevel="0" collapsed="false">
      <c r="E132" s="9" t="n">
        <v>1.19</v>
      </c>
      <c r="F132" s="9" t="n">
        <v>2027.6321436586</v>
      </c>
      <c r="G132" s="9" t="n">
        <v>245.931659868528</v>
      </c>
      <c r="P132" s="6"/>
      <c r="Q132" s="0" t="n">
        <f aca="false">Q131+deltaT</f>
        <v>1.27</v>
      </c>
      <c r="R132" s="0" t="e">
        <f aca="false">BP131</f>
        <v>#VALUE!</v>
      </c>
      <c r="S132" s="0" t="e">
        <f aca="false">hALT1($E$13:$G$1365,Q132,2)</f>
        <v>#VALUE!</v>
      </c>
      <c r="T132" s="0" t="e">
        <f aca="false">Veloc($E$13:$G$1365,Q132,3)</f>
        <v>#VALUE!</v>
      </c>
      <c r="U132" s="0" t="e">
        <f aca="false">IF(S132&lt;hT,$G$5+alfa*(S132-ho),TT)</f>
        <v>#VALUE!</v>
      </c>
      <c r="V132" s="0" t="e">
        <f aca="false">IF(S132&lt;hT,pSL*(1/(1+alfa*S132/($G$5-alfa*ho)))^(go/(Rair*alfa)),pT*EXP(-go*(S132-hT)/(Rair*TT)))</f>
        <v>#VALUE!</v>
      </c>
      <c r="W132" s="0" t="e">
        <f aca="false">Mch(T132,U132,Rair,gamma)</f>
        <v>#VALUE!</v>
      </c>
      <c r="X132" s="0" t="e">
        <f aca="false">Cpex(Cp0,W132,$N$9,$L$13:$M$19)</f>
        <v>#VALUE!</v>
      </c>
      <c r="Y132" s="0" t="e">
        <f aca="false">pex(V132,W132,gamma,X132)</f>
        <v>#VALUE!</v>
      </c>
      <c r="Z132" s="0" t="e">
        <f aca="false">MachThroat(gamma,Y132,R132)</f>
        <v>#VALUE!</v>
      </c>
      <c r="AA132" s="0" t="e">
        <f aca="false">CN(Z132,CSON,CINC)</f>
        <v>#VALUE!</v>
      </c>
      <c r="AB132" s="0" t="e">
        <f aca="false">DPDT(Constant,AA132,Z132,gamma,R132,Y132)</f>
        <v>#VALUE!</v>
      </c>
      <c r="AC132" s="0" t="s">
        <v>134</v>
      </c>
      <c r="AD132" s="0" t="n">
        <f aca="false">Q132+deltaT/2</f>
        <v>1.275</v>
      </c>
      <c r="AE132" s="0" t="e">
        <f aca="false">pC+deltaT*pdot/2</f>
        <v>#VALUE!</v>
      </c>
      <c r="AF132" s="0" t="e">
        <f aca="false">hALT1($E$13:$G$1365,AD132,2)</f>
        <v>#VALUE!</v>
      </c>
      <c r="AG132" s="0" t="e">
        <f aca="false">Veloc($E$13:$G$1365,AD132,3)</f>
        <v>#VALUE!</v>
      </c>
      <c r="AH132" s="0" t="e">
        <f aca="false">IF(AF132&lt;hT,$G$5+alfa*(AF132-ho),TT)</f>
        <v>#VALUE!</v>
      </c>
      <c r="AI132" s="0" t="e">
        <f aca="false">IF(AF132&lt;hT,pSL*(1/(1+alfa*AF132/($G$5-alfa*ho)))^(go/(Rair*alfa)),pT*EXP(-go*(AF132-hT)/(Rair*TT)))</f>
        <v>#VALUE!</v>
      </c>
      <c r="AJ132" s="0" t="e">
        <f aca="false">Mch(AG132,AH132,Rair,gamma)</f>
        <v>#VALUE!</v>
      </c>
      <c r="AK132" s="0" t="e">
        <f aca="false">Cpex(Cp0,AJ132,$N$9,$L$13:$M$19)</f>
        <v>#VALUE!</v>
      </c>
      <c r="AL132" s="0" t="e">
        <f aca="false">pex(AI132,AJ132,gamma,AK132)</f>
        <v>#VALUE!</v>
      </c>
      <c r="AM132" s="0" t="e">
        <f aca="false">MachThroat(gamma,AL132,AE132)</f>
        <v>#VALUE!</v>
      </c>
      <c r="AN132" s="0" t="e">
        <f aca="false">CN(AM132,CSON,CINC)</f>
        <v>#VALUE!</v>
      </c>
      <c r="AO132" s="0" t="e">
        <f aca="false">DPDT(Constant,AN132,AM132,gamma,AE132,AL132)</f>
        <v>#VALUE!</v>
      </c>
      <c r="AP132" s="0" t="s">
        <v>134</v>
      </c>
      <c r="AQ132" s="0" t="n">
        <f aca="false">Q132+deltaT/2</f>
        <v>1.275</v>
      </c>
      <c r="AR132" s="0" t="e">
        <f aca="false">pC+deltaT*pdot2/2</f>
        <v>#VALUE!</v>
      </c>
      <c r="AS132" s="0" t="e">
        <f aca="false">hALT1($E$13:$G$1365,AQ132,2)</f>
        <v>#VALUE!</v>
      </c>
      <c r="AT132" s="0" t="e">
        <f aca="false">Veloc($E$13:$G$1365,AQ132,3)</f>
        <v>#VALUE!</v>
      </c>
      <c r="AU132" s="0" t="e">
        <f aca="false">IF(AS132&lt;hT,$G$5+alfa*(AS132-ho),TT)</f>
        <v>#VALUE!</v>
      </c>
      <c r="AV132" s="0" t="e">
        <f aca="false">IF(AS132&lt;hT,pSL*(1/(1+alfa*AF132/($G$5-alfa*ho)))^(go/(Rair*alfa)),pT*EXP(-go*(AF132-hT)/(Rair*TT)))</f>
        <v>#VALUE!</v>
      </c>
      <c r="AW132" s="0" t="e">
        <f aca="false">Mch(AT132,AU132,Rair,gamma)</f>
        <v>#VALUE!</v>
      </c>
      <c r="AX132" s="0" t="e">
        <f aca="false">Cpex(Cp0,AW132,$N$9,$L$13:$M$19)</f>
        <v>#VALUE!</v>
      </c>
      <c r="AY132" s="0" t="e">
        <f aca="false">pex(AV132,AW132,gamma,AX132)</f>
        <v>#VALUE!</v>
      </c>
      <c r="AZ132" s="0" t="e">
        <f aca="false">MachThroat(gamma,AY132,AR132)</f>
        <v>#VALUE!</v>
      </c>
      <c r="BA132" s="0" t="e">
        <f aca="false">CN(AZ132,CSON,CINC)</f>
        <v>#VALUE!</v>
      </c>
      <c r="BB132" s="0" t="e">
        <f aca="false">DPDT(Constant,BA132,AZ132,gamma,AR132,AY132)</f>
        <v>#VALUE!</v>
      </c>
      <c r="BC132" s="0" t="s">
        <v>134</v>
      </c>
      <c r="BD132" s="0" t="n">
        <f aca="false">Q132+deltaT</f>
        <v>1.28</v>
      </c>
      <c r="BE132" s="0" t="e">
        <f aca="false">pC+deltaT*pdot3</f>
        <v>#VALUE!</v>
      </c>
      <c r="BF132" s="0" t="e">
        <f aca="false">hALT1($E$13:$G$1365,BD132,2)</f>
        <v>#VALUE!</v>
      </c>
      <c r="BG132" s="0" t="e">
        <f aca="false">Veloc($E$13:$G$1365,BD132,3)</f>
        <v>#VALUE!</v>
      </c>
      <c r="BH132" s="0" t="e">
        <f aca="false">IF(BF132&lt;hT,$G$5+alfa*(BF132-ho),TT)</f>
        <v>#VALUE!</v>
      </c>
      <c r="BI132" s="0" t="e">
        <f aca="false">IF(BF132&lt;hT,pSL*(1/(1+alfa*BF132/($G$5-alfa*ho)))^(go/(Rair*alfa)),pT*EXP(-go*(BF132-hT)/(Rair*TT)))</f>
        <v>#VALUE!</v>
      </c>
      <c r="BJ132" s="0" t="e">
        <f aca="false">Mch(BG132,BH132,Rair,gamma)</f>
        <v>#VALUE!</v>
      </c>
      <c r="BK132" s="0" t="e">
        <f aca="false">Cpex(Cp0,BJ132,$N$9,$L$13:$M$19)</f>
        <v>#VALUE!</v>
      </c>
      <c r="BL132" s="0" t="e">
        <f aca="false">pex(BI132,BJ132,gamma,BK132)</f>
        <v>#VALUE!</v>
      </c>
      <c r="BM132" s="0" t="e">
        <f aca="false">MachThroat(gamma,BL132,BE132)</f>
        <v>#VALUE!</v>
      </c>
      <c r="BN132" s="0" t="e">
        <f aca="false">CN(BM132,CSON,CINC)</f>
        <v>#VALUE!</v>
      </c>
      <c r="BO132" s="0" t="e">
        <f aca="false">DPDT(Constant,BN132,BM132,gamma,BE132,BL132)</f>
        <v>#VALUE!</v>
      </c>
      <c r="BP132" s="0" t="e">
        <f aca="false">pC+deltaT*(pdot+2*pdot2+2*pdot3+pdot4)/6</f>
        <v>#VALUE!</v>
      </c>
      <c r="BQ132" s="0" t="s">
        <v>134</v>
      </c>
      <c r="BR132" s="0" t="n">
        <f aca="false">Q132</f>
        <v>1.27</v>
      </c>
      <c r="BS132" s="0" t="e">
        <f aca="false">R132/144</f>
        <v>#VALUE!</v>
      </c>
      <c r="BT132" s="0" t="e">
        <f aca="false">pX/144</f>
        <v>#VALUE!</v>
      </c>
      <c r="BU132" s="0" t="e">
        <f aca="false">pa/144</f>
        <v>#VALUE!</v>
      </c>
      <c r="BV132" s="11" t="n">
        <f aca="false">BR132</f>
        <v>1.27</v>
      </c>
      <c r="BW132" s="12" t="e">
        <f aca="false">(pC-pX)/144</f>
        <v>#VALUE!</v>
      </c>
      <c r="BX132" s="0" t="s">
        <v>134</v>
      </c>
      <c r="BZ132" s="0" t="s">
        <v>134</v>
      </c>
      <c r="CA132" s="0" t="s">
        <v>134</v>
      </c>
      <c r="CB132" s="0" t="s">
        <v>134</v>
      </c>
      <c r="CC132" s="0" t="s">
        <v>134</v>
      </c>
      <c r="CD132" s="0" t="s">
        <v>134</v>
      </c>
      <c r="CE132" s="0" t="s">
        <v>134</v>
      </c>
    </row>
    <row r="133" customFormat="false" ht="12.75" hidden="false" customHeight="false" outlineLevel="0" collapsed="false">
      <c r="E133" s="9" t="n">
        <v>1.2</v>
      </c>
      <c r="F133" s="9" t="n">
        <v>2030.10370617944</v>
      </c>
      <c r="G133" s="9" t="n">
        <v>248.381280704006</v>
      </c>
      <c r="P133" s="6"/>
      <c r="Q133" s="0" t="n">
        <f aca="false">Q132+deltaT</f>
        <v>1.28</v>
      </c>
      <c r="R133" s="0" t="e">
        <f aca="false">BP132</f>
        <v>#VALUE!</v>
      </c>
      <c r="S133" s="0" t="e">
        <f aca="false">hALT1($E$13:$G$1365,Q133,2)</f>
        <v>#VALUE!</v>
      </c>
      <c r="T133" s="0" t="e">
        <f aca="false">Veloc($E$13:$G$1365,Q133,3)</f>
        <v>#VALUE!</v>
      </c>
      <c r="U133" s="0" t="e">
        <f aca="false">IF(S133&lt;hT,$G$5+alfa*(S133-ho),TT)</f>
        <v>#VALUE!</v>
      </c>
      <c r="V133" s="0" t="e">
        <f aca="false">IF(S133&lt;hT,pSL*(1/(1+alfa*S133/($G$5-alfa*ho)))^(go/(Rair*alfa)),pT*EXP(-go*(S133-hT)/(Rair*TT)))</f>
        <v>#VALUE!</v>
      </c>
      <c r="W133" s="0" t="e">
        <f aca="false">Mch(T133,U133,Rair,gamma)</f>
        <v>#VALUE!</v>
      </c>
      <c r="X133" s="0" t="e">
        <f aca="false">Cpex(Cp0,W133,$N$9,$L$13:$M$19)</f>
        <v>#VALUE!</v>
      </c>
      <c r="Y133" s="0" t="e">
        <f aca="false">pex(V133,W133,gamma,X133)</f>
        <v>#VALUE!</v>
      </c>
      <c r="Z133" s="0" t="e">
        <f aca="false">MachThroat(gamma,Y133,R133)</f>
        <v>#VALUE!</v>
      </c>
      <c r="AA133" s="0" t="e">
        <f aca="false">CN(Z133,CSON,CINC)</f>
        <v>#VALUE!</v>
      </c>
      <c r="AB133" s="0" t="e">
        <f aca="false">DPDT(Constant,AA133,Z133,gamma,R133,Y133)</f>
        <v>#VALUE!</v>
      </c>
      <c r="AC133" s="0" t="s">
        <v>134</v>
      </c>
      <c r="AD133" s="0" t="n">
        <f aca="false">Q133+deltaT/2</f>
        <v>1.285</v>
      </c>
      <c r="AE133" s="0" t="e">
        <f aca="false">pC+deltaT*pdot/2</f>
        <v>#VALUE!</v>
      </c>
      <c r="AF133" s="0" t="e">
        <f aca="false">hALT1($E$13:$G$1365,AD133,2)</f>
        <v>#VALUE!</v>
      </c>
      <c r="AG133" s="0" t="e">
        <f aca="false">Veloc($E$13:$G$1365,AD133,3)</f>
        <v>#VALUE!</v>
      </c>
      <c r="AH133" s="0" t="e">
        <f aca="false">IF(AF133&lt;hT,$G$5+alfa*(AF133-ho),TT)</f>
        <v>#VALUE!</v>
      </c>
      <c r="AI133" s="0" t="e">
        <f aca="false">IF(AF133&lt;hT,pSL*(1/(1+alfa*AF133/($G$5-alfa*ho)))^(go/(Rair*alfa)),pT*EXP(-go*(AF133-hT)/(Rair*TT)))</f>
        <v>#VALUE!</v>
      </c>
      <c r="AJ133" s="0" t="e">
        <f aca="false">Mch(AG133,AH133,Rair,gamma)</f>
        <v>#VALUE!</v>
      </c>
      <c r="AK133" s="0" t="e">
        <f aca="false">Cpex(Cp0,AJ133,$N$9,$L$13:$M$19)</f>
        <v>#VALUE!</v>
      </c>
      <c r="AL133" s="0" t="e">
        <f aca="false">pex(AI133,AJ133,gamma,AK133)</f>
        <v>#VALUE!</v>
      </c>
      <c r="AM133" s="0" t="e">
        <f aca="false">MachThroat(gamma,AL133,AE133)</f>
        <v>#VALUE!</v>
      </c>
      <c r="AN133" s="0" t="e">
        <f aca="false">CN(AM133,CSON,CINC)</f>
        <v>#VALUE!</v>
      </c>
      <c r="AO133" s="0" t="e">
        <f aca="false">DPDT(Constant,AN133,AM133,gamma,AE133,AL133)</f>
        <v>#VALUE!</v>
      </c>
      <c r="AP133" s="0" t="s">
        <v>134</v>
      </c>
      <c r="AQ133" s="0" t="n">
        <f aca="false">Q133+deltaT/2</f>
        <v>1.285</v>
      </c>
      <c r="AR133" s="0" t="e">
        <f aca="false">pC+deltaT*pdot2/2</f>
        <v>#VALUE!</v>
      </c>
      <c r="AS133" s="0" t="e">
        <f aca="false">hALT1($E$13:$G$1365,AQ133,2)</f>
        <v>#VALUE!</v>
      </c>
      <c r="AT133" s="0" t="e">
        <f aca="false">Veloc($E$13:$G$1365,AQ133,3)</f>
        <v>#VALUE!</v>
      </c>
      <c r="AU133" s="0" t="e">
        <f aca="false">IF(AS133&lt;hT,$G$5+alfa*(AS133-ho),TT)</f>
        <v>#VALUE!</v>
      </c>
      <c r="AV133" s="0" t="e">
        <f aca="false">IF(AS133&lt;hT,pSL*(1/(1+alfa*AF133/($G$5-alfa*ho)))^(go/(Rair*alfa)),pT*EXP(-go*(AF133-hT)/(Rair*TT)))</f>
        <v>#VALUE!</v>
      </c>
      <c r="AW133" s="0" t="e">
        <f aca="false">Mch(AT133,AU133,Rair,gamma)</f>
        <v>#VALUE!</v>
      </c>
      <c r="AX133" s="0" t="e">
        <f aca="false">Cpex(Cp0,AW133,$N$9,$L$13:$M$19)</f>
        <v>#VALUE!</v>
      </c>
      <c r="AY133" s="0" t="e">
        <f aca="false">pex(AV133,AW133,gamma,AX133)</f>
        <v>#VALUE!</v>
      </c>
      <c r="AZ133" s="0" t="e">
        <f aca="false">MachThroat(gamma,AY133,AR133)</f>
        <v>#VALUE!</v>
      </c>
      <c r="BA133" s="0" t="e">
        <f aca="false">CN(AZ133,CSON,CINC)</f>
        <v>#VALUE!</v>
      </c>
      <c r="BB133" s="0" t="e">
        <f aca="false">DPDT(Constant,BA133,AZ133,gamma,AR133,AY133)</f>
        <v>#VALUE!</v>
      </c>
      <c r="BC133" s="0" t="s">
        <v>134</v>
      </c>
      <c r="BD133" s="0" t="n">
        <f aca="false">Q133+deltaT</f>
        <v>1.29</v>
      </c>
      <c r="BE133" s="0" t="e">
        <f aca="false">pC+deltaT*pdot3</f>
        <v>#VALUE!</v>
      </c>
      <c r="BF133" s="0" t="e">
        <f aca="false">hALT1($E$13:$G$1365,BD133,2)</f>
        <v>#VALUE!</v>
      </c>
      <c r="BG133" s="0" t="e">
        <f aca="false">Veloc($E$13:$G$1365,BD133,3)</f>
        <v>#VALUE!</v>
      </c>
      <c r="BH133" s="0" t="e">
        <f aca="false">IF(BF133&lt;hT,$G$5+alfa*(BF133-ho),TT)</f>
        <v>#VALUE!</v>
      </c>
      <c r="BI133" s="0" t="e">
        <f aca="false">IF(BF133&lt;hT,pSL*(1/(1+alfa*BF133/($G$5-alfa*ho)))^(go/(Rair*alfa)),pT*EXP(-go*(BF133-hT)/(Rair*TT)))</f>
        <v>#VALUE!</v>
      </c>
      <c r="BJ133" s="0" t="e">
        <f aca="false">Mch(BG133,BH133,Rair,gamma)</f>
        <v>#VALUE!</v>
      </c>
      <c r="BK133" s="0" t="e">
        <f aca="false">Cpex(Cp0,BJ133,$N$9,$L$13:$M$19)</f>
        <v>#VALUE!</v>
      </c>
      <c r="BL133" s="0" t="e">
        <f aca="false">pex(BI133,BJ133,gamma,BK133)</f>
        <v>#VALUE!</v>
      </c>
      <c r="BM133" s="0" t="e">
        <f aca="false">MachThroat(gamma,BL133,BE133)</f>
        <v>#VALUE!</v>
      </c>
      <c r="BN133" s="0" t="e">
        <f aca="false">CN(BM133,CSON,CINC)</f>
        <v>#VALUE!</v>
      </c>
      <c r="BO133" s="0" t="e">
        <f aca="false">DPDT(Constant,BN133,BM133,gamma,BE133,BL133)</f>
        <v>#VALUE!</v>
      </c>
      <c r="BP133" s="0" t="e">
        <f aca="false">pC+deltaT*(pdot+2*pdot2+2*pdot3+pdot4)/6</f>
        <v>#VALUE!</v>
      </c>
      <c r="BQ133" s="0" t="s">
        <v>134</v>
      </c>
      <c r="BR133" s="0" t="n">
        <f aca="false">Q133</f>
        <v>1.28</v>
      </c>
      <c r="BS133" s="0" t="e">
        <f aca="false">R133/144</f>
        <v>#VALUE!</v>
      </c>
      <c r="BT133" s="0" t="e">
        <f aca="false">pX/144</f>
        <v>#VALUE!</v>
      </c>
      <c r="BU133" s="0" t="e">
        <f aca="false">pa/144</f>
        <v>#VALUE!</v>
      </c>
      <c r="BV133" s="11" t="n">
        <f aca="false">BR133</f>
        <v>1.28</v>
      </c>
      <c r="BW133" s="12" t="e">
        <f aca="false">(pC-pX)/144</f>
        <v>#VALUE!</v>
      </c>
      <c r="BX133" s="0" t="s">
        <v>134</v>
      </c>
      <c r="BZ133" s="0" t="s">
        <v>134</v>
      </c>
      <c r="CA133" s="0" t="s">
        <v>134</v>
      </c>
      <c r="CB133" s="0" t="s">
        <v>134</v>
      </c>
      <c r="CC133" s="0" t="s">
        <v>134</v>
      </c>
      <c r="CD133" s="0" t="s">
        <v>134</v>
      </c>
      <c r="CE133" s="0" t="s">
        <v>134</v>
      </c>
    </row>
    <row r="134" customFormat="false" ht="12.75" hidden="false" customHeight="false" outlineLevel="0" collapsed="false">
      <c r="E134" s="9" t="n">
        <v>1.21</v>
      </c>
      <c r="F134" s="9" t="n">
        <v>2032.59977799471</v>
      </c>
      <c r="G134" s="9" t="n">
        <v>250.83351814834</v>
      </c>
      <c r="P134" s="6"/>
      <c r="Q134" s="0" t="n">
        <f aca="false">Q133+deltaT</f>
        <v>1.29</v>
      </c>
      <c r="R134" s="0" t="e">
        <f aca="false">BP133</f>
        <v>#VALUE!</v>
      </c>
      <c r="S134" s="0" t="e">
        <f aca="false">hALT1($E$13:$G$1365,Q134,2)</f>
        <v>#VALUE!</v>
      </c>
      <c r="T134" s="0" t="e">
        <f aca="false">Veloc($E$13:$G$1365,Q134,3)</f>
        <v>#VALUE!</v>
      </c>
      <c r="U134" s="0" t="e">
        <f aca="false">IF(S134&lt;hT,$G$5+alfa*(S134-ho),TT)</f>
        <v>#VALUE!</v>
      </c>
      <c r="V134" s="0" t="e">
        <f aca="false">IF(S134&lt;hT,pSL*(1/(1+alfa*S134/($G$5-alfa*ho)))^(go/(Rair*alfa)),pT*EXP(-go*(S134-hT)/(Rair*TT)))</f>
        <v>#VALUE!</v>
      </c>
      <c r="W134" s="0" t="e">
        <f aca="false">Mch(T134,U134,Rair,gamma)</f>
        <v>#VALUE!</v>
      </c>
      <c r="X134" s="0" t="e">
        <f aca="false">Cpex(Cp0,W134,$N$9,$L$13:$M$19)</f>
        <v>#VALUE!</v>
      </c>
      <c r="Y134" s="0" t="e">
        <f aca="false">pex(V134,W134,gamma,X134)</f>
        <v>#VALUE!</v>
      </c>
      <c r="Z134" s="0" t="e">
        <f aca="false">MachThroat(gamma,Y134,R134)</f>
        <v>#VALUE!</v>
      </c>
      <c r="AA134" s="0" t="e">
        <f aca="false">CN(Z134,CSON,CINC)</f>
        <v>#VALUE!</v>
      </c>
      <c r="AB134" s="0" t="e">
        <f aca="false">DPDT(Constant,AA134,Z134,gamma,R134,Y134)</f>
        <v>#VALUE!</v>
      </c>
      <c r="AC134" s="0" t="s">
        <v>134</v>
      </c>
      <c r="AD134" s="0" t="n">
        <f aca="false">Q134+deltaT/2</f>
        <v>1.295</v>
      </c>
      <c r="AE134" s="0" t="e">
        <f aca="false">pC+deltaT*pdot/2</f>
        <v>#VALUE!</v>
      </c>
      <c r="AF134" s="0" t="e">
        <f aca="false">hALT1($E$13:$G$1365,AD134,2)</f>
        <v>#VALUE!</v>
      </c>
      <c r="AG134" s="0" t="e">
        <f aca="false">Veloc($E$13:$G$1365,AD134,3)</f>
        <v>#VALUE!</v>
      </c>
      <c r="AH134" s="0" t="e">
        <f aca="false">IF(AF134&lt;hT,$G$5+alfa*(AF134-ho),TT)</f>
        <v>#VALUE!</v>
      </c>
      <c r="AI134" s="0" t="e">
        <f aca="false">IF(AF134&lt;hT,pSL*(1/(1+alfa*AF134/($G$5-alfa*ho)))^(go/(Rair*alfa)),pT*EXP(-go*(AF134-hT)/(Rair*TT)))</f>
        <v>#VALUE!</v>
      </c>
      <c r="AJ134" s="0" t="e">
        <f aca="false">Mch(AG134,AH134,Rair,gamma)</f>
        <v>#VALUE!</v>
      </c>
      <c r="AK134" s="0" t="e">
        <f aca="false">Cpex(Cp0,AJ134,$N$9,$L$13:$M$19)</f>
        <v>#VALUE!</v>
      </c>
      <c r="AL134" s="0" t="e">
        <f aca="false">pex(AI134,AJ134,gamma,AK134)</f>
        <v>#VALUE!</v>
      </c>
      <c r="AM134" s="0" t="e">
        <f aca="false">MachThroat(gamma,AL134,AE134)</f>
        <v>#VALUE!</v>
      </c>
      <c r="AN134" s="0" t="e">
        <f aca="false">CN(AM134,CSON,CINC)</f>
        <v>#VALUE!</v>
      </c>
      <c r="AO134" s="0" t="e">
        <f aca="false">DPDT(Constant,AN134,AM134,gamma,AE134,AL134)</f>
        <v>#VALUE!</v>
      </c>
      <c r="AP134" s="0" t="s">
        <v>134</v>
      </c>
      <c r="AQ134" s="0" t="n">
        <f aca="false">Q134+deltaT/2</f>
        <v>1.295</v>
      </c>
      <c r="AR134" s="0" t="e">
        <f aca="false">pC+deltaT*pdot2/2</f>
        <v>#VALUE!</v>
      </c>
      <c r="AS134" s="0" t="e">
        <f aca="false">hALT1($E$13:$G$1365,AQ134,2)</f>
        <v>#VALUE!</v>
      </c>
      <c r="AT134" s="0" t="e">
        <f aca="false">Veloc($E$13:$G$1365,AQ134,3)</f>
        <v>#VALUE!</v>
      </c>
      <c r="AU134" s="0" t="e">
        <f aca="false">IF(AS134&lt;hT,$G$5+alfa*(AS134-ho),TT)</f>
        <v>#VALUE!</v>
      </c>
      <c r="AV134" s="0" t="e">
        <f aca="false">IF(AS134&lt;hT,pSL*(1/(1+alfa*AF134/($G$5-alfa*ho)))^(go/(Rair*alfa)),pT*EXP(-go*(AF134-hT)/(Rair*TT)))</f>
        <v>#VALUE!</v>
      </c>
      <c r="AW134" s="0" t="e">
        <f aca="false">Mch(AT134,AU134,Rair,gamma)</f>
        <v>#VALUE!</v>
      </c>
      <c r="AX134" s="0" t="e">
        <f aca="false">Cpex(Cp0,AW134,$N$9,$L$13:$M$19)</f>
        <v>#VALUE!</v>
      </c>
      <c r="AY134" s="0" t="e">
        <f aca="false">pex(AV134,AW134,gamma,AX134)</f>
        <v>#VALUE!</v>
      </c>
      <c r="AZ134" s="0" t="e">
        <f aca="false">MachThroat(gamma,AY134,AR134)</f>
        <v>#VALUE!</v>
      </c>
      <c r="BA134" s="0" t="e">
        <f aca="false">CN(AZ134,CSON,CINC)</f>
        <v>#VALUE!</v>
      </c>
      <c r="BB134" s="0" t="e">
        <f aca="false">DPDT(Constant,BA134,AZ134,gamma,AR134,AY134)</f>
        <v>#VALUE!</v>
      </c>
      <c r="BC134" s="0" t="s">
        <v>134</v>
      </c>
      <c r="BD134" s="0" t="n">
        <f aca="false">Q134+deltaT</f>
        <v>1.3</v>
      </c>
      <c r="BE134" s="0" t="e">
        <f aca="false">pC+deltaT*pdot3</f>
        <v>#VALUE!</v>
      </c>
      <c r="BF134" s="0" t="e">
        <f aca="false">hALT1($E$13:$G$1365,BD134,2)</f>
        <v>#VALUE!</v>
      </c>
      <c r="BG134" s="0" t="e">
        <f aca="false">Veloc($E$13:$G$1365,BD134,3)</f>
        <v>#VALUE!</v>
      </c>
      <c r="BH134" s="0" t="e">
        <f aca="false">IF(BF134&lt;hT,$G$5+alfa*(BF134-ho),TT)</f>
        <v>#VALUE!</v>
      </c>
      <c r="BI134" s="0" t="e">
        <f aca="false">IF(BF134&lt;hT,pSL*(1/(1+alfa*BF134/($G$5-alfa*ho)))^(go/(Rair*alfa)),pT*EXP(-go*(BF134-hT)/(Rair*TT)))</f>
        <v>#VALUE!</v>
      </c>
      <c r="BJ134" s="0" t="e">
        <f aca="false">Mch(BG134,BH134,Rair,gamma)</f>
        <v>#VALUE!</v>
      </c>
      <c r="BK134" s="0" t="e">
        <f aca="false">Cpex(Cp0,BJ134,$N$9,$L$13:$M$19)</f>
        <v>#VALUE!</v>
      </c>
      <c r="BL134" s="0" t="e">
        <f aca="false">pex(BI134,BJ134,gamma,BK134)</f>
        <v>#VALUE!</v>
      </c>
      <c r="BM134" s="0" t="e">
        <f aca="false">MachThroat(gamma,BL134,BE134)</f>
        <v>#VALUE!</v>
      </c>
      <c r="BN134" s="0" t="e">
        <f aca="false">CN(BM134,CSON,CINC)</f>
        <v>#VALUE!</v>
      </c>
      <c r="BO134" s="0" t="e">
        <f aca="false">DPDT(Constant,BN134,BM134,gamma,BE134,BL134)</f>
        <v>#VALUE!</v>
      </c>
      <c r="BP134" s="0" t="e">
        <f aca="false">pC+deltaT*(pdot+2*pdot2+2*pdot3+pdot4)/6</f>
        <v>#VALUE!</v>
      </c>
      <c r="BQ134" s="0" t="s">
        <v>134</v>
      </c>
      <c r="BR134" s="0" t="n">
        <f aca="false">Q134</f>
        <v>1.29</v>
      </c>
      <c r="BS134" s="0" t="e">
        <f aca="false">R134/144</f>
        <v>#VALUE!</v>
      </c>
      <c r="BT134" s="0" t="e">
        <f aca="false">pX/144</f>
        <v>#VALUE!</v>
      </c>
      <c r="BU134" s="0" t="e">
        <f aca="false">pa/144</f>
        <v>#VALUE!</v>
      </c>
      <c r="BV134" s="11" t="n">
        <f aca="false">BR134</f>
        <v>1.29</v>
      </c>
      <c r="BW134" s="12" t="e">
        <f aca="false">(pC-pX)/144</f>
        <v>#VALUE!</v>
      </c>
      <c r="BX134" s="0" t="s">
        <v>134</v>
      </c>
      <c r="BZ134" s="0" t="s">
        <v>134</v>
      </c>
      <c r="CA134" s="0" t="s">
        <v>134</v>
      </c>
      <c r="CB134" s="0" t="s">
        <v>134</v>
      </c>
      <c r="CC134" s="0" t="s">
        <v>134</v>
      </c>
      <c r="CD134" s="0" t="s">
        <v>134</v>
      </c>
      <c r="CE134" s="0" t="s">
        <v>134</v>
      </c>
    </row>
    <row r="135" customFormat="false" ht="12.75" hidden="false" customHeight="false" outlineLevel="0" collapsed="false">
      <c r="E135" s="9" t="n">
        <v>1.22</v>
      </c>
      <c r="F135" s="9" t="n">
        <v>2035.12038525224</v>
      </c>
      <c r="G135" s="9" t="n">
        <v>253.288368544266</v>
      </c>
      <c r="P135" s="6"/>
      <c r="Q135" s="0" t="n">
        <f aca="false">Q134+deltaT</f>
        <v>1.3</v>
      </c>
      <c r="R135" s="0" t="e">
        <f aca="false">BP134</f>
        <v>#VALUE!</v>
      </c>
      <c r="S135" s="0" t="e">
        <f aca="false">hALT1($E$13:$G$1365,Q135,2)</f>
        <v>#VALUE!</v>
      </c>
      <c r="T135" s="0" t="e">
        <f aca="false">Veloc($E$13:$G$1365,Q135,3)</f>
        <v>#VALUE!</v>
      </c>
      <c r="U135" s="0" t="e">
        <f aca="false">IF(S135&lt;hT,$G$5+alfa*(S135-ho),TT)</f>
        <v>#VALUE!</v>
      </c>
      <c r="V135" s="0" t="e">
        <f aca="false">IF(S135&lt;hT,pSL*(1/(1+alfa*S135/($G$5-alfa*ho)))^(go/(Rair*alfa)),pT*EXP(-go*(S135-hT)/(Rair*TT)))</f>
        <v>#VALUE!</v>
      </c>
      <c r="W135" s="0" t="e">
        <f aca="false">Mch(T135,U135,Rair,gamma)</f>
        <v>#VALUE!</v>
      </c>
      <c r="X135" s="0" t="e">
        <f aca="false">Cpex(Cp0,W135,$N$9,$L$13:$M$19)</f>
        <v>#VALUE!</v>
      </c>
      <c r="Y135" s="0" t="e">
        <f aca="false">pex(V135,W135,gamma,X135)</f>
        <v>#VALUE!</v>
      </c>
      <c r="Z135" s="0" t="e">
        <f aca="false">MachThroat(gamma,Y135,R135)</f>
        <v>#VALUE!</v>
      </c>
      <c r="AA135" s="0" t="e">
        <f aca="false">CN(Z135,CSON,CINC)</f>
        <v>#VALUE!</v>
      </c>
      <c r="AB135" s="0" t="e">
        <f aca="false">DPDT(Constant,AA135,Z135,gamma,R135,Y135)</f>
        <v>#VALUE!</v>
      </c>
      <c r="AC135" s="0" t="s">
        <v>134</v>
      </c>
      <c r="AD135" s="0" t="n">
        <f aca="false">Q135+deltaT/2</f>
        <v>1.305</v>
      </c>
      <c r="AE135" s="0" t="e">
        <f aca="false">pC+deltaT*pdot/2</f>
        <v>#VALUE!</v>
      </c>
      <c r="AF135" s="0" t="e">
        <f aca="false">hALT1($E$13:$G$1365,AD135,2)</f>
        <v>#VALUE!</v>
      </c>
      <c r="AG135" s="0" t="e">
        <f aca="false">Veloc($E$13:$G$1365,AD135,3)</f>
        <v>#VALUE!</v>
      </c>
      <c r="AH135" s="0" t="e">
        <f aca="false">IF(AF135&lt;hT,$G$5+alfa*(AF135-ho),TT)</f>
        <v>#VALUE!</v>
      </c>
      <c r="AI135" s="0" t="e">
        <f aca="false">IF(AF135&lt;hT,pSL*(1/(1+alfa*AF135/($G$5-alfa*ho)))^(go/(Rair*alfa)),pT*EXP(-go*(AF135-hT)/(Rair*TT)))</f>
        <v>#VALUE!</v>
      </c>
      <c r="AJ135" s="0" t="e">
        <f aca="false">Mch(AG135,AH135,Rair,gamma)</f>
        <v>#VALUE!</v>
      </c>
      <c r="AK135" s="0" t="e">
        <f aca="false">Cpex(Cp0,AJ135,$N$9,$L$13:$M$19)</f>
        <v>#VALUE!</v>
      </c>
      <c r="AL135" s="0" t="e">
        <f aca="false">pex(AI135,AJ135,gamma,AK135)</f>
        <v>#VALUE!</v>
      </c>
      <c r="AM135" s="0" t="e">
        <f aca="false">MachThroat(gamma,AL135,AE135)</f>
        <v>#VALUE!</v>
      </c>
      <c r="AN135" s="0" t="e">
        <f aca="false">CN(AM135,CSON,CINC)</f>
        <v>#VALUE!</v>
      </c>
      <c r="AO135" s="0" t="e">
        <f aca="false">DPDT(Constant,AN135,AM135,gamma,AE135,AL135)</f>
        <v>#VALUE!</v>
      </c>
      <c r="AP135" s="0" t="s">
        <v>134</v>
      </c>
      <c r="AQ135" s="0" t="n">
        <f aca="false">Q135+deltaT/2</f>
        <v>1.305</v>
      </c>
      <c r="AR135" s="0" t="e">
        <f aca="false">pC+deltaT*pdot2/2</f>
        <v>#VALUE!</v>
      </c>
      <c r="AS135" s="0" t="e">
        <f aca="false">hALT1($E$13:$G$1365,AQ135,2)</f>
        <v>#VALUE!</v>
      </c>
      <c r="AT135" s="0" t="e">
        <f aca="false">Veloc($E$13:$G$1365,AQ135,3)</f>
        <v>#VALUE!</v>
      </c>
      <c r="AU135" s="0" t="e">
        <f aca="false">IF(AS135&lt;hT,$G$5+alfa*(AS135-ho),TT)</f>
        <v>#VALUE!</v>
      </c>
      <c r="AV135" s="0" t="e">
        <f aca="false">IF(AS135&lt;hT,pSL*(1/(1+alfa*AF135/($G$5-alfa*ho)))^(go/(Rair*alfa)),pT*EXP(-go*(AF135-hT)/(Rair*TT)))</f>
        <v>#VALUE!</v>
      </c>
      <c r="AW135" s="0" t="e">
        <f aca="false">Mch(AT135,AU135,Rair,gamma)</f>
        <v>#VALUE!</v>
      </c>
      <c r="AX135" s="0" t="e">
        <f aca="false">Cpex(Cp0,AW135,$N$9,$L$13:$M$19)</f>
        <v>#VALUE!</v>
      </c>
      <c r="AY135" s="0" t="e">
        <f aca="false">pex(AV135,AW135,gamma,AX135)</f>
        <v>#VALUE!</v>
      </c>
      <c r="AZ135" s="0" t="e">
        <f aca="false">MachThroat(gamma,AY135,AR135)</f>
        <v>#VALUE!</v>
      </c>
      <c r="BA135" s="0" t="e">
        <f aca="false">CN(AZ135,CSON,CINC)</f>
        <v>#VALUE!</v>
      </c>
      <c r="BB135" s="0" t="e">
        <f aca="false">DPDT(Constant,BA135,AZ135,gamma,AR135,AY135)</f>
        <v>#VALUE!</v>
      </c>
      <c r="BC135" s="0" t="s">
        <v>134</v>
      </c>
      <c r="BD135" s="0" t="n">
        <f aca="false">Q135+deltaT</f>
        <v>1.31</v>
      </c>
      <c r="BE135" s="0" t="e">
        <f aca="false">pC+deltaT*pdot3</f>
        <v>#VALUE!</v>
      </c>
      <c r="BF135" s="0" t="e">
        <f aca="false">hALT1($E$13:$G$1365,BD135,2)</f>
        <v>#VALUE!</v>
      </c>
      <c r="BG135" s="0" t="e">
        <f aca="false">Veloc($E$13:$G$1365,BD135,3)</f>
        <v>#VALUE!</v>
      </c>
      <c r="BH135" s="0" t="e">
        <f aca="false">IF(BF135&lt;hT,$G$5+alfa*(BF135-ho),TT)</f>
        <v>#VALUE!</v>
      </c>
      <c r="BI135" s="0" t="e">
        <f aca="false">IF(BF135&lt;hT,pSL*(1/(1+alfa*BF135/($G$5-alfa*ho)))^(go/(Rair*alfa)),pT*EXP(-go*(BF135-hT)/(Rair*TT)))</f>
        <v>#VALUE!</v>
      </c>
      <c r="BJ135" s="0" t="e">
        <f aca="false">Mch(BG135,BH135,Rair,gamma)</f>
        <v>#VALUE!</v>
      </c>
      <c r="BK135" s="0" t="e">
        <f aca="false">Cpex(Cp0,BJ135,$N$9,$L$13:$M$19)</f>
        <v>#VALUE!</v>
      </c>
      <c r="BL135" s="0" t="e">
        <f aca="false">pex(BI135,BJ135,gamma,BK135)</f>
        <v>#VALUE!</v>
      </c>
      <c r="BM135" s="0" t="e">
        <f aca="false">MachThroat(gamma,BL135,BE135)</f>
        <v>#VALUE!</v>
      </c>
      <c r="BN135" s="0" t="e">
        <f aca="false">CN(BM135,CSON,CINC)</f>
        <v>#VALUE!</v>
      </c>
      <c r="BO135" s="0" t="e">
        <f aca="false">DPDT(Constant,BN135,BM135,gamma,BE135,BL135)</f>
        <v>#VALUE!</v>
      </c>
      <c r="BP135" s="0" t="e">
        <f aca="false">pC+deltaT*(pdot+2*pdot2+2*pdot3+pdot4)/6</f>
        <v>#VALUE!</v>
      </c>
      <c r="BQ135" s="0" t="s">
        <v>134</v>
      </c>
      <c r="BR135" s="0" t="n">
        <f aca="false">Q135</f>
        <v>1.3</v>
      </c>
      <c r="BS135" s="0" t="e">
        <f aca="false">R135/144</f>
        <v>#VALUE!</v>
      </c>
      <c r="BT135" s="0" t="e">
        <f aca="false">pX/144</f>
        <v>#VALUE!</v>
      </c>
      <c r="BU135" s="0" t="e">
        <f aca="false">pa/144</f>
        <v>#VALUE!</v>
      </c>
      <c r="BV135" s="11" t="n">
        <f aca="false">BR135</f>
        <v>1.3</v>
      </c>
      <c r="BW135" s="12" t="e">
        <f aca="false">(pC-pX)/144</f>
        <v>#VALUE!</v>
      </c>
      <c r="BX135" s="0" t="s">
        <v>134</v>
      </c>
      <c r="BZ135" s="0" t="s">
        <v>134</v>
      </c>
      <c r="CA135" s="0" t="s">
        <v>134</v>
      </c>
      <c r="CB135" s="0" t="s">
        <v>134</v>
      </c>
      <c r="CC135" s="0" t="s">
        <v>134</v>
      </c>
      <c r="CD135" s="0" t="s">
        <v>134</v>
      </c>
      <c r="CE135" s="0" t="s">
        <v>134</v>
      </c>
    </row>
    <row r="136" customFormat="false" ht="12.75" hidden="false" customHeight="false" outlineLevel="0" collapsed="false">
      <c r="E136" s="9" t="n">
        <v>1.23</v>
      </c>
      <c r="F136" s="9" t="n">
        <v>2037.66555406323</v>
      </c>
      <c r="G136" s="9" t="n">
        <v>255.745828230285</v>
      </c>
      <c r="P136" s="6"/>
      <c r="Q136" s="0" t="n">
        <f aca="false">Q135+deltaT</f>
        <v>1.31</v>
      </c>
      <c r="R136" s="0" t="e">
        <f aca="false">BP135</f>
        <v>#VALUE!</v>
      </c>
      <c r="S136" s="0" t="e">
        <f aca="false">hALT1($E$13:$G$1365,Q136,2)</f>
        <v>#VALUE!</v>
      </c>
      <c r="T136" s="0" t="e">
        <f aca="false">Veloc($E$13:$G$1365,Q136,3)</f>
        <v>#VALUE!</v>
      </c>
      <c r="U136" s="0" t="e">
        <f aca="false">IF(S136&lt;hT,$G$5+alfa*(S136-ho),TT)</f>
        <v>#VALUE!</v>
      </c>
      <c r="V136" s="0" t="e">
        <f aca="false">IF(S136&lt;hT,pSL*(1/(1+alfa*S136/($G$5-alfa*ho)))^(go/(Rair*alfa)),pT*EXP(-go*(S136-hT)/(Rair*TT)))</f>
        <v>#VALUE!</v>
      </c>
      <c r="W136" s="0" t="e">
        <f aca="false">Mch(T136,U136,Rair,gamma)</f>
        <v>#VALUE!</v>
      </c>
      <c r="X136" s="0" t="e">
        <f aca="false">Cpex(Cp0,W136,$N$9,$L$13:$M$19)</f>
        <v>#VALUE!</v>
      </c>
      <c r="Y136" s="0" t="e">
        <f aca="false">pex(V136,W136,gamma,X136)</f>
        <v>#VALUE!</v>
      </c>
      <c r="Z136" s="0" t="e">
        <f aca="false">MachThroat(gamma,Y136,R136)</f>
        <v>#VALUE!</v>
      </c>
      <c r="AA136" s="0" t="e">
        <f aca="false">CN(Z136,CSON,CINC)</f>
        <v>#VALUE!</v>
      </c>
      <c r="AB136" s="0" t="e">
        <f aca="false">DPDT(Constant,AA136,Z136,gamma,R136,Y136)</f>
        <v>#VALUE!</v>
      </c>
      <c r="AC136" s="0" t="s">
        <v>134</v>
      </c>
      <c r="AD136" s="0" t="n">
        <f aca="false">Q136+deltaT/2</f>
        <v>1.315</v>
      </c>
      <c r="AE136" s="0" t="e">
        <f aca="false">pC+deltaT*pdot/2</f>
        <v>#VALUE!</v>
      </c>
      <c r="AF136" s="0" t="e">
        <f aca="false">hALT1($E$13:$G$1365,AD136,2)</f>
        <v>#VALUE!</v>
      </c>
      <c r="AG136" s="0" t="e">
        <f aca="false">Veloc($E$13:$G$1365,AD136,3)</f>
        <v>#VALUE!</v>
      </c>
      <c r="AH136" s="0" t="e">
        <f aca="false">IF(AF136&lt;hT,$G$5+alfa*(AF136-ho),TT)</f>
        <v>#VALUE!</v>
      </c>
      <c r="AI136" s="0" t="e">
        <f aca="false">IF(AF136&lt;hT,pSL*(1/(1+alfa*AF136/($G$5-alfa*ho)))^(go/(Rair*alfa)),pT*EXP(-go*(AF136-hT)/(Rair*TT)))</f>
        <v>#VALUE!</v>
      </c>
      <c r="AJ136" s="0" t="e">
        <f aca="false">Mch(AG136,AH136,Rair,gamma)</f>
        <v>#VALUE!</v>
      </c>
      <c r="AK136" s="0" t="e">
        <f aca="false">Cpex(Cp0,AJ136,$N$9,$L$13:$M$19)</f>
        <v>#VALUE!</v>
      </c>
      <c r="AL136" s="0" t="e">
        <f aca="false">pex(AI136,AJ136,gamma,AK136)</f>
        <v>#VALUE!</v>
      </c>
      <c r="AM136" s="0" t="e">
        <f aca="false">MachThroat(gamma,AL136,AE136)</f>
        <v>#VALUE!</v>
      </c>
      <c r="AN136" s="0" t="e">
        <f aca="false">CN(AM136,CSON,CINC)</f>
        <v>#VALUE!</v>
      </c>
      <c r="AO136" s="0" t="e">
        <f aca="false">DPDT(Constant,AN136,AM136,gamma,AE136,AL136)</f>
        <v>#VALUE!</v>
      </c>
      <c r="AP136" s="0" t="s">
        <v>134</v>
      </c>
      <c r="AQ136" s="0" t="n">
        <f aca="false">Q136+deltaT/2</f>
        <v>1.315</v>
      </c>
      <c r="AR136" s="0" t="e">
        <f aca="false">pC+deltaT*pdot2/2</f>
        <v>#VALUE!</v>
      </c>
      <c r="AS136" s="0" t="e">
        <f aca="false">hALT1($E$13:$G$1365,AQ136,2)</f>
        <v>#VALUE!</v>
      </c>
      <c r="AT136" s="0" t="e">
        <f aca="false">Veloc($E$13:$G$1365,AQ136,3)</f>
        <v>#VALUE!</v>
      </c>
      <c r="AU136" s="0" t="e">
        <f aca="false">IF(AS136&lt;hT,$G$5+alfa*(AS136-ho),TT)</f>
        <v>#VALUE!</v>
      </c>
      <c r="AV136" s="0" t="e">
        <f aca="false">IF(AS136&lt;hT,pSL*(1/(1+alfa*AF136/($G$5-alfa*ho)))^(go/(Rair*alfa)),pT*EXP(-go*(AF136-hT)/(Rair*TT)))</f>
        <v>#VALUE!</v>
      </c>
      <c r="AW136" s="0" t="e">
        <f aca="false">Mch(AT136,AU136,Rair,gamma)</f>
        <v>#VALUE!</v>
      </c>
      <c r="AX136" s="0" t="e">
        <f aca="false">Cpex(Cp0,AW136,$N$9,$L$13:$M$19)</f>
        <v>#VALUE!</v>
      </c>
      <c r="AY136" s="0" t="e">
        <f aca="false">pex(AV136,AW136,gamma,AX136)</f>
        <v>#VALUE!</v>
      </c>
      <c r="AZ136" s="0" t="e">
        <f aca="false">MachThroat(gamma,AY136,AR136)</f>
        <v>#VALUE!</v>
      </c>
      <c r="BA136" s="0" t="e">
        <f aca="false">CN(AZ136,CSON,CINC)</f>
        <v>#VALUE!</v>
      </c>
      <c r="BB136" s="0" t="e">
        <f aca="false">DPDT(Constant,BA136,AZ136,gamma,AR136,AY136)</f>
        <v>#VALUE!</v>
      </c>
      <c r="BC136" s="0" t="s">
        <v>134</v>
      </c>
      <c r="BD136" s="0" t="n">
        <f aca="false">Q136+deltaT</f>
        <v>1.32</v>
      </c>
      <c r="BE136" s="0" t="e">
        <f aca="false">pC+deltaT*pdot3</f>
        <v>#VALUE!</v>
      </c>
      <c r="BF136" s="0" t="e">
        <f aca="false">hALT1($E$13:$G$1365,BD136,2)</f>
        <v>#VALUE!</v>
      </c>
      <c r="BG136" s="0" t="e">
        <f aca="false">Veloc($E$13:$G$1365,BD136,3)</f>
        <v>#VALUE!</v>
      </c>
      <c r="BH136" s="0" t="e">
        <f aca="false">IF(BF136&lt;hT,$G$5+alfa*(BF136-ho),TT)</f>
        <v>#VALUE!</v>
      </c>
      <c r="BI136" s="0" t="e">
        <f aca="false">IF(BF136&lt;hT,pSL*(1/(1+alfa*BF136/($G$5-alfa*ho)))^(go/(Rair*alfa)),pT*EXP(-go*(BF136-hT)/(Rair*TT)))</f>
        <v>#VALUE!</v>
      </c>
      <c r="BJ136" s="0" t="e">
        <f aca="false">Mch(BG136,BH136,Rair,gamma)</f>
        <v>#VALUE!</v>
      </c>
      <c r="BK136" s="0" t="e">
        <f aca="false">Cpex(Cp0,BJ136,$N$9,$L$13:$M$19)</f>
        <v>#VALUE!</v>
      </c>
      <c r="BL136" s="0" t="e">
        <f aca="false">pex(BI136,BJ136,gamma,BK136)</f>
        <v>#VALUE!</v>
      </c>
      <c r="BM136" s="0" t="e">
        <f aca="false">MachThroat(gamma,BL136,BE136)</f>
        <v>#VALUE!</v>
      </c>
      <c r="BN136" s="0" t="e">
        <f aca="false">CN(BM136,CSON,CINC)</f>
        <v>#VALUE!</v>
      </c>
      <c r="BO136" s="0" t="e">
        <f aca="false">DPDT(Constant,BN136,BM136,gamma,BE136,BL136)</f>
        <v>#VALUE!</v>
      </c>
      <c r="BP136" s="0" t="e">
        <f aca="false">pC+deltaT*(pdot+2*pdot2+2*pdot3+pdot4)/6</f>
        <v>#VALUE!</v>
      </c>
      <c r="BQ136" s="0" t="s">
        <v>134</v>
      </c>
      <c r="BR136" s="0" t="n">
        <f aca="false">Q136</f>
        <v>1.31</v>
      </c>
      <c r="BS136" s="0" t="e">
        <f aca="false">R136/144</f>
        <v>#VALUE!</v>
      </c>
      <c r="BT136" s="0" t="e">
        <f aca="false">pX/144</f>
        <v>#VALUE!</v>
      </c>
      <c r="BU136" s="0" t="e">
        <f aca="false">pa/144</f>
        <v>#VALUE!</v>
      </c>
      <c r="BV136" s="11" t="n">
        <f aca="false">BR136</f>
        <v>1.31</v>
      </c>
      <c r="BW136" s="12" t="e">
        <f aca="false">(pC-pX)/144</f>
        <v>#VALUE!</v>
      </c>
      <c r="BX136" s="0" t="s">
        <v>134</v>
      </c>
      <c r="BZ136" s="0" t="s">
        <v>134</v>
      </c>
      <c r="CA136" s="0" t="s">
        <v>134</v>
      </c>
      <c r="CB136" s="0" t="s">
        <v>134</v>
      </c>
      <c r="CC136" s="0" t="s">
        <v>134</v>
      </c>
      <c r="CD136" s="0" t="s">
        <v>134</v>
      </c>
      <c r="CE136" s="0" t="s">
        <v>134</v>
      </c>
    </row>
    <row r="137" customFormat="false" ht="12.75" hidden="false" customHeight="false" outlineLevel="0" collapsed="false">
      <c r="E137" s="9" t="n">
        <v>1.24</v>
      </c>
      <c r="F137" s="9" t="n">
        <v>2040.23531050226</v>
      </c>
      <c r="G137" s="9" t="n">
        <v>258.205893540795</v>
      </c>
      <c r="P137" s="6"/>
      <c r="Q137" s="0" t="n">
        <f aca="false">Q136+deltaT</f>
        <v>1.32</v>
      </c>
      <c r="R137" s="0" t="e">
        <f aca="false">BP136</f>
        <v>#VALUE!</v>
      </c>
      <c r="S137" s="0" t="e">
        <f aca="false">hALT1($E$13:$G$1365,Q137,2)</f>
        <v>#VALUE!</v>
      </c>
      <c r="T137" s="0" t="e">
        <f aca="false">Veloc($E$13:$G$1365,Q137,3)</f>
        <v>#VALUE!</v>
      </c>
      <c r="U137" s="0" t="e">
        <f aca="false">IF(S137&lt;hT,$G$5+alfa*(S137-ho),TT)</f>
        <v>#VALUE!</v>
      </c>
      <c r="V137" s="0" t="e">
        <f aca="false">IF(S137&lt;hT,pSL*(1/(1+alfa*S137/($G$5-alfa*ho)))^(go/(Rair*alfa)),pT*EXP(-go*(S137-hT)/(Rair*TT)))</f>
        <v>#VALUE!</v>
      </c>
      <c r="W137" s="0" t="e">
        <f aca="false">Mch(T137,U137,Rair,gamma)</f>
        <v>#VALUE!</v>
      </c>
      <c r="X137" s="0" t="e">
        <f aca="false">Cpex(Cp0,W137,$N$9,$L$13:$M$19)</f>
        <v>#VALUE!</v>
      </c>
      <c r="Y137" s="0" t="e">
        <f aca="false">pex(V137,W137,gamma,X137)</f>
        <v>#VALUE!</v>
      </c>
      <c r="Z137" s="0" t="e">
        <f aca="false">MachThroat(gamma,Y137,R137)</f>
        <v>#VALUE!</v>
      </c>
      <c r="AA137" s="0" t="e">
        <f aca="false">CN(Z137,CSON,CINC)</f>
        <v>#VALUE!</v>
      </c>
      <c r="AB137" s="0" t="e">
        <f aca="false">DPDT(Constant,AA137,Z137,gamma,R137,Y137)</f>
        <v>#VALUE!</v>
      </c>
      <c r="AC137" s="0" t="s">
        <v>134</v>
      </c>
      <c r="AD137" s="0" t="n">
        <f aca="false">Q137+deltaT/2</f>
        <v>1.325</v>
      </c>
      <c r="AE137" s="0" t="e">
        <f aca="false">pC+deltaT*pdot/2</f>
        <v>#VALUE!</v>
      </c>
      <c r="AF137" s="0" t="e">
        <f aca="false">hALT1($E$13:$G$1365,AD137,2)</f>
        <v>#VALUE!</v>
      </c>
      <c r="AG137" s="0" t="e">
        <f aca="false">Veloc($E$13:$G$1365,AD137,3)</f>
        <v>#VALUE!</v>
      </c>
      <c r="AH137" s="0" t="e">
        <f aca="false">IF(AF137&lt;hT,$G$5+alfa*(AF137-ho),TT)</f>
        <v>#VALUE!</v>
      </c>
      <c r="AI137" s="0" t="e">
        <f aca="false">IF(AF137&lt;hT,pSL*(1/(1+alfa*AF137/($G$5-alfa*ho)))^(go/(Rair*alfa)),pT*EXP(-go*(AF137-hT)/(Rair*TT)))</f>
        <v>#VALUE!</v>
      </c>
      <c r="AJ137" s="0" t="e">
        <f aca="false">Mch(AG137,AH137,Rair,gamma)</f>
        <v>#VALUE!</v>
      </c>
      <c r="AK137" s="0" t="e">
        <f aca="false">Cpex(Cp0,AJ137,$N$9,$L$13:$M$19)</f>
        <v>#VALUE!</v>
      </c>
      <c r="AL137" s="0" t="e">
        <f aca="false">pex(AI137,AJ137,gamma,AK137)</f>
        <v>#VALUE!</v>
      </c>
      <c r="AM137" s="0" t="e">
        <f aca="false">MachThroat(gamma,AL137,AE137)</f>
        <v>#VALUE!</v>
      </c>
      <c r="AN137" s="0" t="e">
        <f aca="false">CN(AM137,CSON,CINC)</f>
        <v>#VALUE!</v>
      </c>
      <c r="AO137" s="0" t="e">
        <f aca="false">DPDT(Constant,AN137,AM137,gamma,AE137,AL137)</f>
        <v>#VALUE!</v>
      </c>
      <c r="AP137" s="0" t="s">
        <v>134</v>
      </c>
      <c r="AQ137" s="0" t="n">
        <f aca="false">Q137+deltaT/2</f>
        <v>1.325</v>
      </c>
      <c r="AR137" s="0" t="e">
        <f aca="false">pC+deltaT*pdot2/2</f>
        <v>#VALUE!</v>
      </c>
      <c r="AS137" s="0" t="e">
        <f aca="false">hALT1($E$13:$G$1365,AQ137,2)</f>
        <v>#VALUE!</v>
      </c>
      <c r="AT137" s="0" t="e">
        <f aca="false">Veloc($E$13:$G$1365,AQ137,3)</f>
        <v>#VALUE!</v>
      </c>
      <c r="AU137" s="0" t="e">
        <f aca="false">IF(AS137&lt;hT,$G$5+alfa*(AS137-ho),TT)</f>
        <v>#VALUE!</v>
      </c>
      <c r="AV137" s="0" t="e">
        <f aca="false">IF(AS137&lt;hT,pSL*(1/(1+alfa*AF137/($G$5-alfa*ho)))^(go/(Rair*alfa)),pT*EXP(-go*(AF137-hT)/(Rair*TT)))</f>
        <v>#VALUE!</v>
      </c>
      <c r="AW137" s="0" t="e">
        <f aca="false">Mch(AT137,AU137,Rair,gamma)</f>
        <v>#VALUE!</v>
      </c>
      <c r="AX137" s="0" t="e">
        <f aca="false">Cpex(Cp0,AW137,$N$9,$L$13:$M$19)</f>
        <v>#VALUE!</v>
      </c>
      <c r="AY137" s="0" t="e">
        <f aca="false">pex(AV137,AW137,gamma,AX137)</f>
        <v>#VALUE!</v>
      </c>
      <c r="AZ137" s="0" t="e">
        <f aca="false">MachThroat(gamma,AY137,AR137)</f>
        <v>#VALUE!</v>
      </c>
      <c r="BA137" s="0" t="e">
        <f aca="false">CN(AZ137,CSON,CINC)</f>
        <v>#VALUE!</v>
      </c>
      <c r="BB137" s="0" t="e">
        <f aca="false">DPDT(Constant,BA137,AZ137,gamma,AR137,AY137)</f>
        <v>#VALUE!</v>
      </c>
      <c r="BC137" s="0" t="s">
        <v>134</v>
      </c>
      <c r="BD137" s="0" t="n">
        <f aca="false">Q137+deltaT</f>
        <v>1.33</v>
      </c>
      <c r="BE137" s="0" t="e">
        <f aca="false">pC+deltaT*pdot3</f>
        <v>#VALUE!</v>
      </c>
      <c r="BF137" s="0" t="e">
        <f aca="false">hALT1($E$13:$G$1365,BD137,2)</f>
        <v>#VALUE!</v>
      </c>
      <c r="BG137" s="0" t="e">
        <f aca="false">Veloc($E$13:$G$1365,BD137,3)</f>
        <v>#VALUE!</v>
      </c>
      <c r="BH137" s="0" t="e">
        <f aca="false">IF(BF137&lt;hT,$G$5+alfa*(BF137-ho),TT)</f>
        <v>#VALUE!</v>
      </c>
      <c r="BI137" s="0" t="e">
        <f aca="false">IF(BF137&lt;hT,pSL*(1/(1+alfa*BF137/($G$5-alfa*ho)))^(go/(Rair*alfa)),pT*EXP(-go*(BF137-hT)/(Rair*TT)))</f>
        <v>#VALUE!</v>
      </c>
      <c r="BJ137" s="0" t="e">
        <f aca="false">Mch(BG137,BH137,Rair,gamma)</f>
        <v>#VALUE!</v>
      </c>
      <c r="BK137" s="0" t="e">
        <f aca="false">Cpex(Cp0,BJ137,$N$9,$L$13:$M$19)</f>
        <v>#VALUE!</v>
      </c>
      <c r="BL137" s="0" t="e">
        <f aca="false">pex(BI137,BJ137,gamma,BK137)</f>
        <v>#VALUE!</v>
      </c>
      <c r="BM137" s="0" t="e">
        <f aca="false">MachThroat(gamma,BL137,BE137)</f>
        <v>#VALUE!</v>
      </c>
      <c r="BN137" s="0" t="e">
        <f aca="false">CN(BM137,CSON,CINC)</f>
        <v>#VALUE!</v>
      </c>
      <c r="BO137" s="0" t="e">
        <f aca="false">DPDT(Constant,BN137,BM137,gamma,BE137,BL137)</f>
        <v>#VALUE!</v>
      </c>
      <c r="BP137" s="0" t="e">
        <f aca="false">pC+deltaT*(pdot+2*pdot2+2*pdot3+pdot4)/6</f>
        <v>#VALUE!</v>
      </c>
      <c r="BQ137" s="0" t="s">
        <v>134</v>
      </c>
      <c r="BR137" s="0" t="n">
        <f aca="false">Q137</f>
        <v>1.32</v>
      </c>
      <c r="BS137" s="0" t="e">
        <f aca="false">R137/144</f>
        <v>#VALUE!</v>
      </c>
      <c r="BT137" s="0" t="e">
        <f aca="false">pX/144</f>
        <v>#VALUE!</v>
      </c>
      <c r="BU137" s="0" t="e">
        <f aca="false">pa/144</f>
        <v>#VALUE!</v>
      </c>
      <c r="BV137" s="11" t="n">
        <f aca="false">BR137</f>
        <v>1.32</v>
      </c>
      <c r="BW137" s="12" t="e">
        <f aca="false">(pC-pX)/144</f>
        <v>#VALUE!</v>
      </c>
      <c r="BX137" s="0" t="s">
        <v>134</v>
      </c>
      <c r="BZ137" s="0" t="s">
        <v>134</v>
      </c>
      <c r="CA137" s="0" t="s">
        <v>134</v>
      </c>
      <c r="CB137" s="0" t="s">
        <v>134</v>
      </c>
      <c r="CC137" s="0" t="s">
        <v>134</v>
      </c>
      <c r="CD137" s="0" t="s">
        <v>134</v>
      </c>
      <c r="CE137" s="0" t="s">
        <v>134</v>
      </c>
    </row>
    <row r="138" customFormat="false" ht="12.75" hidden="false" customHeight="false" outlineLevel="0" collapsed="false">
      <c r="E138" s="9" t="n">
        <v>1.25</v>
      </c>
      <c r="F138" s="9" t="n">
        <v>2042.82968060723</v>
      </c>
      <c r="G138" s="9" t="n">
        <v>260.668560806226</v>
      </c>
      <c r="P138" s="6"/>
      <c r="Q138" s="0" t="n">
        <f aca="false">Q137+deltaT</f>
        <v>1.33</v>
      </c>
      <c r="R138" s="0" t="e">
        <f aca="false">BP137</f>
        <v>#VALUE!</v>
      </c>
      <c r="S138" s="0" t="e">
        <f aca="false">hALT1($E$13:$G$1365,Q138,2)</f>
        <v>#VALUE!</v>
      </c>
      <c r="T138" s="0" t="e">
        <f aca="false">Veloc($E$13:$G$1365,Q138,3)</f>
        <v>#VALUE!</v>
      </c>
      <c r="U138" s="0" t="e">
        <f aca="false">IF(S138&lt;hT,$G$5+alfa*(S138-ho),TT)</f>
        <v>#VALUE!</v>
      </c>
      <c r="V138" s="0" t="e">
        <f aca="false">IF(S138&lt;hT,pSL*(1/(1+alfa*S138/($G$5-alfa*ho)))^(go/(Rair*alfa)),pT*EXP(-go*(S138-hT)/(Rair*TT)))</f>
        <v>#VALUE!</v>
      </c>
      <c r="W138" s="0" t="e">
        <f aca="false">Mch(T138,U138,Rair,gamma)</f>
        <v>#VALUE!</v>
      </c>
      <c r="X138" s="0" t="e">
        <f aca="false">Cpex(Cp0,W138,$N$9,$L$13:$M$19)</f>
        <v>#VALUE!</v>
      </c>
      <c r="Y138" s="0" t="e">
        <f aca="false">pex(V138,W138,gamma,X138)</f>
        <v>#VALUE!</v>
      </c>
      <c r="Z138" s="0" t="e">
        <f aca="false">MachThroat(gamma,Y138,R138)</f>
        <v>#VALUE!</v>
      </c>
      <c r="AA138" s="0" t="e">
        <f aca="false">CN(Z138,CSON,CINC)</f>
        <v>#VALUE!</v>
      </c>
      <c r="AB138" s="0" t="e">
        <f aca="false">DPDT(Constant,AA138,Z138,gamma,R138,Y138)</f>
        <v>#VALUE!</v>
      </c>
      <c r="AC138" s="0" t="s">
        <v>134</v>
      </c>
      <c r="AD138" s="0" t="n">
        <f aca="false">Q138+deltaT/2</f>
        <v>1.335</v>
      </c>
      <c r="AE138" s="0" t="e">
        <f aca="false">pC+deltaT*pdot/2</f>
        <v>#VALUE!</v>
      </c>
      <c r="AF138" s="0" t="e">
        <f aca="false">hALT1($E$13:$G$1365,AD138,2)</f>
        <v>#VALUE!</v>
      </c>
      <c r="AG138" s="0" t="e">
        <f aca="false">Veloc($E$13:$G$1365,AD138,3)</f>
        <v>#VALUE!</v>
      </c>
      <c r="AH138" s="0" t="e">
        <f aca="false">IF(AF138&lt;hT,$G$5+alfa*(AF138-ho),TT)</f>
        <v>#VALUE!</v>
      </c>
      <c r="AI138" s="0" t="e">
        <f aca="false">IF(AF138&lt;hT,pSL*(1/(1+alfa*AF138/($G$5-alfa*ho)))^(go/(Rair*alfa)),pT*EXP(-go*(AF138-hT)/(Rair*TT)))</f>
        <v>#VALUE!</v>
      </c>
      <c r="AJ138" s="0" t="e">
        <f aca="false">Mch(AG138,AH138,Rair,gamma)</f>
        <v>#VALUE!</v>
      </c>
      <c r="AK138" s="0" t="e">
        <f aca="false">Cpex(Cp0,AJ138,$N$9,$L$13:$M$19)</f>
        <v>#VALUE!</v>
      </c>
      <c r="AL138" s="0" t="e">
        <f aca="false">pex(AI138,AJ138,gamma,AK138)</f>
        <v>#VALUE!</v>
      </c>
      <c r="AM138" s="0" t="e">
        <f aca="false">MachThroat(gamma,AL138,AE138)</f>
        <v>#VALUE!</v>
      </c>
      <c r="AN138" s="0" t="e">
        <f aca="false">CN(AM138,CSON,CINC)</f>
        <v>#VALUE!</v>
      </c>
      <c r="AO138" s="0" t="e">
        <f aca="false">DPDT(Constant,AN138,AM138,gamma,AE138,AL138)</f>
        <v>#VALUE!</v>
      </c>
      <c r="AP138" s="0" t="s">
        <v>134</v>
      </c>
      <c r="AQ138" s="0" t="n">
        <f aca="false">Q138+deltaT/2</f>
        <v>1.335</v>
      </c>
      <c r="AR138" s="0" t="e">
        <f aca="false">pC+deltaT*pdot2/2</f>
        <v>#VALUE!</v>
      </c>
      <c r="AS138" s="0" t="e">
        <f aca="false">hALT1($E$13:$G$1365,AQ138,2)</f>
        <v>#VALUE!</v>
      </c>
      <c r="AT138" s="0" t="e">
        <f aca="false">Veloc($E$13:$G$1365,AQ138,3)</f>
        <v>#VALUE!</v>
      </c>
      <c r="AU138" s="0" t="e">
        <f aca="false">IF(AS138&lt;hT,$G$5+alfa*(AS138-ho),TT)</f>
        <v>#VALUE!</v>
      </c>
      <c r="AV138" s="0" t="e">
        <f aca="false">IF(AS138&lt;hT,pSL*(1/(1+alfa*AF138/($G$5-alfa*ho)))^(go/(Rair*alfa)),pT*EXP(-go*(AF138-hT)/(Rair*TT)))</f>
        <v>#VALUE!</v>
      </c>
      <c r="AW138" s="0" t="e">
        <f aca="false">Mch(AT138,AU138,Rair,gamma)</f>
        <v>#VALUE!</v>
      </c>
      <c r="AX138" s="0" t="e">
        <f aca="false">Cpex(Cp0,AW138,$N$9,$L$13:$M$19)</f>
        <v>#VALUE!</v>
      </c>
      <c r="AY138" s="0" t="e">
        <f aca="false">pex(AV138,AW138,gamma,AX138)</f>
        <v>#VALUE!</v>
      </c>
      <c r="AZ138" s="0" t="e">
        <f aca="false">MachThroat(gamma,AY138,AR138)</f>
        <v>#VALUE!</v>
      </c>
      <c r="BA138" s="0" t="e">
        <f aca="false">CN(AZ138,CSON,CINC)</f>
        <v>#VALUE!</v>
      </c>
      <c r="BB138" s="0" t="e">
        <f aca="false">DPDT(Constant,BA138,AZ138,gamma,AR138,AY138)</f>
        <v>#VALUE!</v>
      </c>
      <c r="BC138" s="0" t="s">
        <v>134</v>
      </c>
      <c r="BD138" s="0" t="n">
        <f aca="false">Q138+deltaT</f>
        <v>1.34</v>
      </c>
      <c r="BE138" s="0" t="e">
        <f aca="false">pC+deltaT*pdot3</f>
        <v>#VALUE!</v>
      </c>
      <c r="BF138" s="0" t="e">
        <f aca="false">hALT1($E$13:$G$1365,BD138,2)</f>
        <v>#VALUE!</v>
      </c>
      <c r="BG138" s="0" t="e">
        <f aca="false">Veloc($E$13:$G$1365,BD138,3)</f>
        <v>#VALUE!</v>
      </c>
      <c r="BH138" s="0" t="e">
        <f aca="false">IF(BF138&lt;hT,$G$5+alfa*(BF138-ho),TT)</f>
        <v>#VALUE!</v>
      </c>
      <c r="BI138" s="0" t="e">
        <f aca="false">IF(BF138&lt;hT,pSL*(1/(1+alfa*BF138/($G$5-alfa*ho)))^(go/(Rair*alfa)),pT*EXP(-go*(BF138-hT)/(Rair*TT)))</f>
        <v>#VALUE!</v>
      </c>
      <c r="BJ138" s="0" t="e">
        <f aca="false">Mch(BG138,BH138,Rair,gamma)</f>
        <v>#VALUE!</v>
      </c>
      <c r="BK138" s="0" t="e">
        <f aca="false">Cpex(Cp0,BJ138,$N$9,$L$13:$M$19)</f>
        <v>#VALUE!</v>
      </c>
      <c r="BL138" s="0" t="e">
        <f aca="false">pex(BI138,BJ138,gamma,BK138)</f>
        <v>#VALUE!</v>
      </c>
      <c r="BM138" s="0" t="e">
        <f aca="false">MachThroat(gamma,BL138,BE138)</f>
        <v>#VALUE!</v>
      </c>
      <c r="BN138" s="0" t="e">
        <f aca="false">CN(BM138,CSON,CINC)</f>
        <v>#VALUE!</v>
      </c>
      <c r="BO138" s="0" t="e">
        <f aca="false">DPDT(Constant,BN138,BM138,gamma,BE138,BL138)</f>
        <v>#VALUE!</v>
      </c>
      <c r="BP138" s="0" t="e">
        <f aca="false">pC+deltaT*(pdot+2*pdot2+2*pdot3+pdot4)/6</f>
        <v>#VALUE!</v>
      </c>
      <c r="BQ138" s="0" t="s">
        <v>134</v>
      </c>
      <c r="BR138" s="0" t="n">
        <f aca="false">Q138</f>
        <v>1.33</v>
      </c>
      <c r="BS138" s="0" t="e">
        <f aca="false">R138/144</f>
        <v>#VALUE!</v>
      </c>
      <c r="BT138" s="0" t="e">
        <f aca="false">pX/144</f>
        <v>#VALUE!</v>
      </c>
      <c r="BU138" s="0" t="e">
        <f aca="false">pa/144</f>
        <v>#VALUE!</v>
      </c>
      <c r="BV138" s="11" t="n">
        <f aca="false">BR138</f>
        <v>1.33</v>
      </c>
      <c r="BW138" s="12" t="e">
        <f aca="false">(pC-pX)/144</f>
        <v>#VALUE!</v>
      </c>
      <c r="BX138" s="0" t="s">
        <v>134</v>
      </c>
      <c r="BZ138" s="0" t="s">
        <v>134</v>
      </c>
      <c r="CA138" s="0" t="s">
        <v>134</v>
      </c>
      <c r="CB138" s="0" t="s">
        <v>134</v>
      </c>
      <c r="CC138" s="0" t="s">
        <v>134</v>
      </c>
      <c r="CD138" s="0" t="s">
        <v>134</v>
      </c>
      <c r="CE138" s="0" t="s">
        <v>134</v>
      </c>
    </row>
    <row r="139" customFormat="false" ht="12.75" hidden="false" customHeight="false" outlineLevel="0" collapsed="false">
      <c r="E139" s="9" t="n">
        <v>1.26</v>
      </c>
      <c r="F139" s="9" t="n">
        <v>2045.44869037933</v>
      </c>
      <c r="G139" s="9" t="n">
        <v>263.133826353165</v>
      </c>
      <c r="P139" s="6"/>
      <c r="Q139" s="0" t="n">
        <f aca="false">Q138+deltaT</f>
        <v>1.34</v>
      </c>
      <c r="R139" s="0" t="e">
        <f aca="false">BP138</f>
        <v>#VALUE!</v>
      </c>
      <c r="S139" s="0" t="e">
        <f aca="false">hALT1($E$13:$G$1365,Q139,2)</f>
        <v>#VALUE!</v>
      </c>
      <c r="T139" s="0" t="e">
        <f aca="false">Veloc($E$13:$G$1365,Q139,3)</f>
        <v>#VALUE!</v>
      </c>
      <c r="U139" s="0" t="e">
        <f aca="false">IF(S139&lt;hT,$G$5+alfa*(S139-ho),TT)</f>
        <v>#VALUE!</v>
      </c>
      <c r="V139" s="0" t="e">
        <f aca="false">IF(S139&lt;hT,pSL*(1/(1+alfa*S139/($G$5-alfa*ho)))^(go/(Rair*alfa)),pT*EXP(-go*(S139-hT)/(Rair*TT)))</f>
        <v>#VALUE!</v>
      </c>
      <c r="W139" s="0" t="e">
        <f aca="false">Mch(T139,U139,Rair,gamma)</f>
        <v>#VALUE!</v>
      </c>
      <c r="X139" s="0" t="e">
        <f aca="false">Cpex(Cp0,W139,$N$9,$L$13:$M$19)</f>
        <v>#VALUE!</v>
      </c>
      <c r="Y139" s="0" t="e">
        <f aca="false">pex(V139,W139,gamma,X139)</f>
        <v>#VALUE!</v>
      </c>
      <c r="Z139" s="0" t="e">
        <f aca="false">MachThroat(gamma,Y139,R139)</f>
        <v>#VALUE!</v>
      </c>
      <c r="AA139" s="0" t="e">
        <f aca="false">CN(Z139,CSON,CINC)</f>
        <v>#VALUE!</v>
      </c>
      <c r="AB139" s="0" t="e">
        <f aca="false">DPDT(Constant,AA139,Z139,gamma,R139,Y139)</f>
        <v>#VALUE!</v>
      </c>
      <c r="AC139" s="0" t="s">
        <v>134</v>
      </c>
      <c r="AD139" s="0" t="n">
        <f aca="false">Q139+deltaT/2</f>
        <v>1.345</v>
      </c>
      <c r="AE139" s="0" t="e">
        <f aca="false">pC+deltaT*pdot/2</f>
        <v>#VALUE!</v>
      </c>
      <c r="AF139" s="0" t="e">
        <f aca="false">hALT1($E$13:$G$1365,AD139,2)</f>
        <v>#VALUE!</v>
      </c>
      <c r="AG139" s="0" t="e">
        <f aca="false">Veloc($E$13:$G$1365,AD139,3)</f>
        <v>#VALUE!</v>
      </c>
      <c r="AH139" s="0" t="e">
        <f aca="false">IF(AF139&lt;hT,$G$5+alfa*(AF139-ho),TT)</f>
        <v>#VALUE!</v>
      </c>
      <c r="AI139" s="0" t="e">
        <f aca="false">IF(AF139&lt;hT,pSL*(1/(1+alfa*AF139/($G$5-alfa*ho)))^(go/(Rair*alfa)),pT*EXP(-go*(AF139-hT)/(Rair*TT)))</f>
        <v>#VALUE!</v>
      </c>
      <c r="AJ139" s="0" t="e">
        <f aca="false">Mch(AG139,AH139,Rair,gamma)</f>
        <v>#VALUE!</v>
      </c>
      <c r="AK139" s="0" t="e">
        <f aca="false">Cpex(Cp0,AJ139,$N$9,$L$13:$M$19)</f>
        <v>#VALUE!</v>
      </c>
      <c r="AL139" s="0" t="e">
        <f aca="false">pex(AI139,AJ139,gamma,AK139)</f>
        <v>#VALUE!</v>
      </c>
      <c r="AM139" s="0" t="e">
        <f aca="false">MachThroat(gamma,AL139,AE139)</f>
        <v>#VALUE!</v>
      </c>
      <c r="AN139" s="0" t="e">
        <f aca="false">CN(AM139,CSON,CINC)</f>
        <v>#VALUE!</v>
      </c>
      <c r="AO139" s="0" t="e">
        <f aca="false">DPDT(Constant,AN139,AM139,gamma,AE139,AL139)</f>
        <v>#VALUE!</v>
      </c>
      <c r="AP139" s="0" t="s">
        <v>134</v>
      </c>
      <c r="AQ139" s="0" t="n">
        <f aca="false">Q139+deltaT/2</f>
        <v>1.345</v>
      </c>
      <c r="AR139" s="0" t="e">
        <f aca="false">pC+deltaT*pdot2/2</f>
        <v>#VALUE!</v>
      </c>
      <c r="AS139" s="0" t="e">
        <f aca="false">hALT1($E$13:$G$1365,AQ139,2)</f>
        <v>#VALUE!</v>
      </c>
      <c r="AT139" s="0" t="e">
        <f aca="false">Veloc($E$13:$G$1365,AQ139,3)</f>
        <v>#VALUE!</v>
      </c>
      <c r="AU139" s="0" t="e">
        <f aca="false">IF(AS139&lt;hT,$G$5+alfa*(AS139-ho),TT)</f>
        <v>#VALUE!</v>
      </c>
      <c r="AV139" s="0" t="e">
        <f aca="false">IF(AS139&lt;hT,pSL*(1/(1+alfa*AF139/($G$5-alfa*ho)))^(go/(Rair*alfa)),pT*EXP(-go*(AF139-hT)/(Rair*TT)))</f>
        <v>#VALUE!</v>
      </c>
      <c r="AW139" s="0" t="e">
        <f aca="false">Mch(AT139,AU139,Rair,gamma)</f>
        <v>#VALUE!</v>
      </c>
      <c r="AX139" s="0" t="e">
        <f aca="false">Cpex(Cp0,AW139,$N$9,$L$13:$M$19)</f>
        <v>#VALUE!</v>
      </c>
      <c r="AY139" s="0" t="e">
        <f aca="false">pex(AV139,AW139,gamma,AX139)</f>
        <v>#VALUE!</v>
      </c>
      <c r="AZ139" s="0" t="e">
        <f aca="false">MachThroat(gamma,AY139,AR139)</f>
        <v>#VALUE!</v>
      </c>
      <c r="BA139" s="0" t="e">
        <f aca="false">CN(AZ139,CSON,CINC)</f>
        <v>#VALUE!</v>
      </c>
      <c r="BB139" s="0" t="e">
        <f aca="false">DPDT(Constant,BA139,AZ139,gamma,AR139,AY139)</f>
        <v>#VALUE!</v>
      </c>
      <c r="BC139" s="0" t="s">
        <v>134</v>
      </c>
      <c r="BD139" s="0" t="n">
        <f aca="false">Q139+deltaT</f>
        <v>1.35</v>
      </c>
      <c r="BE139" s="0" t="e">
        <f aca="false">pC+deltaT*pdot3</f>
        <v>#VALUE!</v>
      </c>
      <c r="BF139" s="0" t="e">
        <f aca="false">hALT1($E$13:$G$1365,BD139,2)</f>
        <v>#VALUE!</v>
      </c>
      <c r="BG139" s="0" t="e">
        <f aca="false">Veloc($E$13:$G$1365,BD139,3)</f>
        <v>#VALUE!</v>
      </c>
      <c r="BH139" s="0" t="e">
        <f aca="false">IF(BF139&lt;hT,$G$5+alfa*(BF139-ho),TT)</f>
        <v>#VALUE!</v>
      </c>
      <c r="BI139" s="0" t="e">
        <f aca="false">IF(BF139&lt;hT,pSL*(1/(1+alfa*BF139/($G$5-alfa*ho)))^(go/(Rair*alfa)),pT*EXP(-go*(BF139-hT)/(Rair*TT)))</f>
        <v>#VALUE!</v>
      </c>
      <c r="BJ139" s="0" t="e">
        <f aca="false">Mch(BG139,BH139,Rair,gamma)</f>
        <v>#VALUE!</v>
      </c>
      <c r="BK139" s="0" t="e">
        <f aca="false">Cpex(Cp0,BJ139,$N$9,$L$13:$M$19)</f>
        <v>#VALUE!</v>
      </c>
      <c r="BL139" s="0" t="e">
        <f aca="false">pex(BI139,BJ139,gamma,BK139)</f>
        <v>#VALUE!</v>
      </c>
      <c r="BM139" s="0" t="e">
        <f aca="false">MachThroat(gamma,BL139,BE139)</f>
        <v>#VALUE!</v>
      </c>
      <c r="BN139" s="0" t="e">
        <f aca="false">CN(BM139,CSON,CINC)</f>
        <v>#VALUE!</v>
      </c>
      <c r="BO139" s="0" t="e">
        <f aca="false">DPDT(Constant,BN139,BM139,gamma,BE139,BL139)</f>
        <v>#VALUE!</v>
      </c>
      <c r="BP139" s="0" t="e">
        <f aca="false">pC+deltaT*(pdot+2*pdot2+2*pdot3+pdot4)/6</f>
        <v>#VALUE!</v>
      </c>
      <c r="BQ139" s="0" t="s">
        <v>134</v>
      </c>
      <c r="BR139" s="0" t="n">
        <f aca="false">Q139</f>
        <v>1.34</v>
      </c>
      <c r="BS139" s="0" t="e">
        <f aca="false">R139/144</f>
        <v>#VALUE!</v>
      </c>
      <c r="BT139" s="0" t="e">
        <f aca="false">pX/144</f>
        <v>#VALUE!</v>
      </c>
      <c r="BU139" s="0" t="e">
        <f aca="false">pa/144</f>
        <v>#VALUE!</v>
      </c>
      <c r="BV139" s="11" t="n">
        <f aca="false">BR139</f>
        <v>1.34</v>
      </c>
      <c r="BW139" s="12" t="e">
        <f aca="false">(pC-pX)/144</f>
        <v>#VALUE!</v>
      </c>
      <c r="BX139" s="0" t="s">
        <v>134</v>
      </c>
      <c r="BZ139" s="0" t="s">
        <v>134</v>
      </c>
      <c r="CA139" s="0" t="s">
        <v>134</v>
      </c>
      <c r="CB139" s="0" t="s">
        <v>134</v>
      </c>
      <c r="CC139" s="0" t="s">
        <v>134</v>
      </c>
      <c r="CD139" s="0" t="s">
        <v>134</v>
      </c>
      <c r="CE139" s="0" t="s">
        <v>134</v>
      </c>
    </row>
    <row r="140" customFormat="false" ht="12.75" hidden="false" customHeight="false" outlineLevel="0" collapsed="false">
      <c r="E140" s="9" t="n">
        <v>1.27</v>
      </c>
      <c r="F140" s="9" t="n">
        <v>2048.09236336319</v>
      </c>
      <c r="G140" s="9" t="n">
        <v>265.600960503624</v>
      </c>
      <c r="P140" s="6"/>
      <c r="Q140" s="0" t="n">
        <f aca="false">Q139+deltaT</f>
        <v>1.35</v>
      </c>
      <c r="R140" s="0" t="e">
        <f aca="false">BP139</f>
        <v>#VALUE!</v>
      </c>
      <c r="S140" s="0" t="e">
        <f aca="false">hALT1($E$13:$G$1365,Q140,2)</f>
        <v>#VALUE!</v>
      </c>
      <c r="T140" s="0" t="e">
        <f aca="false">Veloc($E$13:$G$1365,Q140,3)</f>
        <v>#VALUE!</v>
      </c>
      <c r="U140" s="0" t="e">
        <f aca="false">IF(S140&lt;hT,$G$5+alfa*(S140-ho),TT)</f>
        <v>#VALUE!</v>
      </c>
      <c r="V140" s="0" t="e">
        <f aca="false">IF(S140&lt;hT,pSL*(1/(1+alfa*S140/($G$5-alfa*ho)))^(go/(Rair*alfa)),pT*EXP(-go*(S140-hT)/(Rair*TT)))</f>
        <v>#VALUE!</v>
      </c>
      <c r="W140" s="0" t="e">
        <f aca="false">Mch(T140,U140,Rair,gamma)</f>
        <v>#VALUE!</v>
      </c>
      <c r="X140" s="0" t="e">
        <f aca="false">Cpex(Cp0,W140,$N$9,$L$13:$M$19)</f>
        <v>#VALUE!</v>
      </c>
      <c r="Y140" s="0" t="e">
        <f aca="false">pex(V140,W140,gamma,X140)</f>
        <v>#VALUE!</v>
      </c>
      <c r="Z140" s="0" t="e">
        <f aca="false">MachThroat(gamma,Y140,R140)</f>
        <v>#VALUE!</v>
      </c>
      <c r="AA140" s="0" t="e">
        <f aca="false">CN(Z140,CSON,CINC)</f>
        <v>#VALUE!</v>
      </c>
      <c r="AB140" s="0" t="e">
        <f aca="false">DPDT(Constant,AA140,Z140,gamma,R140,Y140)</f>
        <v>#VALUE!</v>
      </c>
      <c r="AC140" s="0" t="s">
        <v>134</v>
      </c>
      <c r="AD140" s="0" t="n">
        <f aca="false">Q140+deltaT/2</f>
        <v>1.355</v>
      </c>
      <c r="AE140" s="0" t="e">
        <f aca="false">pC+deltaT*pdot/2</f>
        <v>#VALUE!</v>
      </c>
      <c r="AF140" s="0" t="e">
        <f aca="false">hALT1($E$13:$G$1365,AD140,2)</f>
        <v>#VALUE!</v>
      </c>
      <c r="AG140" s="0" t="e">
        <f aca="false">Veloc($E$13:$G$1365,AD140,3)</f>
        <v>#VALUE!</v>
      </c>
      <c r="AH140" s="0" t="e">
        <f aca="false">IF(AF140&lt;hT,$G$5+alfa*(AF140-ho),TT)</f>
        <v>#VALUE!</v>
      </c>
      <c r="AI140" s="0" t="e">
        <f aca="false">IF(AF140&lt;hT,pSL*(1/(1+alfa*AF140/($G$5-alfa*ho)))^(go/(Rair*alfa)),pT*EXP(-go*(AF140-hT)/(Rair*TT)))</f>
        <v>#VALUE!</v>
      </c>
      <c r="AJ140" s="0" t="e">
        <f aca="false">Mch(AG140,AH140,Rair,gamma)</f>
        <v>#VALUE!</v>
      </c>
      <c r="AK140" s="0" t="e">
        <f aca="false">Cpex(Cp0,AJ140,$N$9,$L$13:$M$19)</f>
        <v>#VALUE!</v>
      </c>
      <c r="AL140" s="0" t="e">
        <f aca="false">pex(AI140,AJ140,gamma,AK140)</f>
        <v>#VALUE!</v>
      </c>
      <c r="AM140" s="0" t="e">
        <f aca="false">MachThroat(gamma,AL140,AE140)</f>
        <v>#VALUE!</v>
      </c>
      <c r="AN140" s="0" t="e">
        <f aca="false">CN(AM140,CSON,CINC)</f>
        <v>#VALUE!</v>
      </c>
      <c r="AO140" s="0" t="e">
        <f aca="false">DPDT(Constant,AN140,AM140,gamma,AE140,AL140)</f>
        <v>#VALUE!</v>
      </c>
      <c r="AP140" s="0" t="s">
        <v>134</v>
      </c>
      <c r="AQ140" s="0" t="n">
        <f aca="false">Q140+deltaT/2</f>
        <v>1.355</v>
      </c>
      <c r="AR140" s="0" t="e">
        <f aca="false">pC+deltaT*pdot2/2</f>
        <v>#VALUE!</v>
      </c>
      <c r="AS140" s="0" t="e">
        <f aca="false">hALT1($E$13:$G$1365,AQ140,2)</f>
        <v>#VALUE!</v>
      </c>
      <c r="AT140" s="0" t="e">
        <f aca="false">Veloc($E$13:$G$1365,AQ140,3)</f>
        <v>#VALUE!</v>
      </c>
      <c r="AU140" s="0" t="e">
        <f aca="false">IF(AS140&lt;hT,$G$5+alfa*(AS140-ho),TT)</f>
        <v>#VALUE!</v>
      </c>
      <c r="AV140" s="0" t="e">
        <f aca="false">IF(AS140&lt;hT,pSL*(1/(1+alfa*AF140/($G$5-alfa*ho)))^(go/(Rair*alfa)),pT*EXP(-go*(AF140-hT)/(Rair*TT)))</f>
        <v>#VALUE!</v>
      </c>
      <c r="AW140" s="0" t="e">
        <f aca="false">Mch(AT140,AU140,Rair,gamma)</f>
        <v>#VALUE!</v>
      </c>
      <c r="AX140" s="0" t="e">
        <f aca="false">Cpex(Cp0,AW140,$N$9,$L$13:$M$19)</f>
        <v>#VALUE!</v>
      </c>
      <c r="AY140" s="0" t="e">
        <f aca="false">pex(AV140,AW140,gamma,AX140)</f>
        <v>#VALUE!</v>
      </c>
      <c r="AZ140" s="0" t="e">
        <f aca="false">MachThroat(gamma,AY140,AR140)</f>
        <v>#VALUE!</v>
      </c>
      <c r="BA140" s="0" t="e">
        <f aca="false">CN(AZ140,CSON,CINC)</f>
        <v>#VALUE!</v>
      </c>
      <c r="BB140" s="0" t="e">
        <f aca="false">DPDT(Constant,BA140,AZ140,gamma,AR140,AY140)</f>
        <v>#VALUE!</v>
      </c>
      <c r="BC140" s="0" t="s">
        <v>134</v>
      </c>
      <c r="BD140" s="0" t="n">
        <f aca="false">Q140+deltaT</f>
        <v>1.36</v>
      </c>
      <c r="BE140" s="0" t="e">
        <f aca="false">pC+deltaT*pdot3</f>
        <v>#VALUE!</v>
      </c>
      <c r="BF140" s="0" t="e">
        <f aca="false">hALT1($E$13:$G$1365,BD140,2)</f>
        <v>#VALUE!</v>
      </c>
      <c r="BG140" s="0" t="e">
        <f aca="false">Veloc($E$13:$G$1365,BD140,3)</f>
        <v>#VALUE!</v>
      </c>
      <c r="BH140" s="0" t="e">
        <f aca="false">IF(BF140&lt;hT,$G$5+alfa*(BF140-ho),TT)</f>
        <v>#VALUE!</v>
      </c>
      <c r="BI140" s="0" t="e">
        <f aca="false">IF(BF140&lt;hT,pSL*(1/(1+alfa*BF140/($G$5-alfa*ho)))^(go/(Rair*alfa)),pT*EXP(-go*(BF140-hT)/(Rair*TT)))</f>
        <v>#VALUE!</v>
      </c>
      <c r="BJ140" s="0" t="e">
        <f aca="false">Mch(BG140,BH140,Rair,gamma)</f>
        <v>#VALUE!</v>
      </c>
      <c r="BK140" s="0" t="e">
        <f aca="false">Cpex(Cp0,BJ140,$N$9,$L$13:$M$19)</f>
        <v>#VALUE!</v>
      </c>
      <c r="BL140" s="0" t="e">
        <f aca="false">pex(BI140,BJ140,gamma,BK140)</f>
        <v>#VALUE!</v>
      </c>
      <c r="BM140" s="0" t="e">
        <f aca="false">MachThroat(gamma,BL140,BE140)</f>
        <v>#VALUE!</v>
      </c>
      <c r="BN140" s="0" t="e">
        <f aca="false">CN(BM140,CSON,CINC)</f>
        <v>#VALUE!</v>
      </c>
      <c r="BO140" s="0" t="e">
        <f aca="false">DPDT(Constant,BN140,BM140,gamma,BE140,BL140)</f>
        <v>#VALUE!</v>
      </c>
      <c r="BP140" s="0" t="e">
        <f aca="false">pC+deltaT*(pdot+2*pdot2+2*pdot3+pdot4)/6</f>
        <v>#VALUE!</v>
      </c>
      <c r="BQ140" s="0" t="s">
        <v>134</v>
      </c>
      <c r="BR140" s="0" t="n">
        <f aca="false">Q140</f>
        <v>1.35</v>
      </c>
      <c r="BS140" s="0" t="e">
        <f aca="false">R140/144</f>
        <v>#VALUE!</v>
      </c>
      <c r="BT140" s="0" t="e">
        <f aca="false">pX/144</f>
        <v>#VALUE!</v>
      </c>
      <c r="BU140" s="0" t="e">
        <f aca="false">pa/144</f>
        <v>#VALUE!</v>
      </c>
      <c r="BV140" s="11" t="n">
        <f aca="false">BR140</f>
        <v>1.35</v>
      </c>
      <c r="BW140" s="12" t="e">
        <f aca="false">(pC-pX)/144</f>
        <v>#VALUE!</v>
      </c>
      <c r="BX140" s="0" t="s">
        <v>134</v>
      </c>
      <c r="BZ140" s="0" t="s">
        <v>134</v>
      </c>
      <c r="CA140" s="0" t="s">
        <v>134</v>
      </c>
      <c r="CB140" s="0" t="s">
        <v>134</v>
      </c>
      <c r="CC140" s="0" t="s">
        <v>134</v>
      </c>
      <c r="CD140" s="0" t="s">
        <v>134</v>
      </c>
      <c r="CE140" s="0" t="s">
        <v>134</v>
      </c>
    </row>
    <row r="141" customFormat="false" ht="12.75" hidden="false" customHeight="false" outlineLevel="0" collapsed="false">
      <c r="E141" s="9" t="n">
        <v>1.28</v>
      </c>
      <c r="F141" s="9" t="n">
        <v>2050.76071338243</v>
      </c>
      <c r="G141" s="9" t="n">
        <v>268.069232563438</v>
      </c>
      <c r="P141" s="6"/>
      <c r="Q141" s="0" t="n">
        <f aca="false">Q140+deltaT</f>
        <v>1.36</v>
      </c>
      <c r="R141" s="0" t="e">
        <f aca="false">BP140</f>
        <v>#VALUE!</v>
      </c>
      <c r="S141" s="0" t="e">
        <f aca="false">hALT1($E$13:$G$1365,Q141,2)</f>
        <v>#VALUE!</v>
      </c>
      <c r="T141" s="0" t="e">
        <f aca="false">Veloc($E$13:$G$1365,Q141,3)</f>
        <v>#VALUE!</v>
      </c>
      <c r="U141" s="0" t="e">
        <f aca="false">IF(S141&lt;hT,$G$5+alfa*(S141-ho),TT)</f>
        <v>#VALUE!</v>
      </c>
      <c r="V141" s="0" t="e">
        <f aca="false">IF(S141&lt;hT,pSL*(1/(1+alfa*S141/($G$5-alfa*ho)))^(go/(Rair*alfa)),pT*EXP(-go*(S141-hT)/(Rair*TT)))</f>
        <v>#VALUE!</v>
      </c>
      <c r="W141" s="0" t="e">
        <f aca="false">Mch(T141,U141,Rair,gamma)</f>
        <v>#VALUE!</v>
      </c>
      <c r="X141" s="0" t="e">
        <f aca="false">Cpex(Cp0,W141,$N$9,$L$13:$M$19)</f>
        <v>#VALUE!</v>
      </c>
      <c r="Y141" s="0" t="e">
        <f aca="false">pex(V141,W141,gamma,X141)</f>
        <v>#VALUE!</v>
      </c>
      <c r="Z141" s="0" t="e">
        <f aca="false">MachThroat(gamma,Y141,R141)</f>
        <v>#VALUE!</v>
      </c>
      <c r="AA141" s="0" t="e">
        <f aca="false">CN(Z141,CSON,CINC)</f>
        <v>#VALUE!</v>
      </c>
      <c r="AB141" s="0" t="e">
        <f aca="false">DPDT(Constant,AA141,Z141,gamma,R141,Y141)</f>
        <v>#VALUE!</v>
      </c>
      <c r="AC141" s="0" t="s">
        <v>134</v>
      </c>
      <c r="AD141" s="0" t="n">
        <f aca="false">Q141+deltaT/2</f>
        <v>1.365</v>
      </c>
      <c r="AE141" s="0" t="e">
        <f aca="false">pC+deltaT*pdot/2</f>
        <v>#VALUE!</v>
      </c>
      <c r="AF141" s="0" t="e">
        <f aca="false">hALT1($E$13:$G$1365,AD141,2)</f>
        <v>#VALUE!</v>
      </c>
      <c r="AG141" s="0" t="e">
        <f aca="false">Veloc($E$13:$G$1365,AD141,3)</f>
        <v>#VALUE!</v>
      </c>
      <c r="AH141" s="0" t="e">
        <f aca="false">IF(AF141&lt;hT,$G$5+alfa*(AF141-ho),TT)</f>
        <v>#VALUE!</v>
      </c>
      <c r="AI141" s="0" t="e">
        <f aca="false">IF(AF141&lt;hT,pSL*(1/(1+alfa*AF141/($G$5-alfa*ho)))^(go/(Rair*alfa)),pT*EXP(-go*(AF141-hT)/(Rair*TT)))</f>
        <v>#VALUE!</v>
      </c>
      <c r="AJ141" s="0" t="e">
        <f aca="false">Mch(AG141,AH141,Rair,gamma)</f>
        <v>#VALUE!</v>
      </c>
      <c r="AK141" s="0" t="e">
        <f aca="false">Cpex(Cp0,AJ141,$N$9,$L$13:$M$19)</f>
        <v>#VALUE!</v>
      </c>
      <c r="AL141" s="0" t="e">
        <f aca="false">pex(AI141,AJ141,gamma,AK141)</f>
        <v>#VALUE!</v>
      </c>
      <c r="AM141" s="0" t="e">
        <f aca="false">MachThroat(gamma,AL141,AE141)</f>
        <v>#VALUE!</v>
      </c>
      <c r="AN141" s="0" t="e">
        <f aca="false">CN(AM141,CSON,CINC)</f>
        <v>#VALUE!</v>
      </c>
      <c r="AO141" s="0" t="e">
        <f aca="false">DPDT(Constant,AN141,AM141,gamma,AE141,AL141)</f>
        <v>#VALUE!</v>
      </c>
      <c r="AP141" s="0" t="s">
        <v>134</v>
      </c>
      <c r="AQ141" s="0" t="n">
        <f aca="false">Q141+deltaT/2</f>
        <v>1.365</v>
      </c>
      <c r="AR141" s="0" t="e">
        <f aca="false">pC+deltaT*pdot2/2</f>
        <v>#VALUE!</v>
      </c>
      <c r="AS141" s="0" t="e">
        <f aca="false">hALT1($E$13:$G$1365,AQ141,2)</f>
        <v>#VALUE!</v>
      </c>
      <c r="AT141" s="0" t="e">
        <f aca="false">Veloc($E$13:$G$1365,AQ141,3)</f>
        <v>#VALUE!</v>
      </c>
      <c r="AU141" s="0" t="e">
        <f aca="false">IF(AS141&lt;hT,$G$5+alfa*(AS141-ho),TT)</f>
        <v>#VALUE!</v>
      </c>
      <c r="AV141" s="0" t="e">
        <f aca="false">IF(AS141&lt;hT,pSL*(1/(1+alfa*AF141/($G$5-alfa*ho)))^(go/(Rair*alfa)),pT*EXP(-go*(AF141-hT)/(Rair*TT)))</f>
        <v>#VALUE!</v>
      </c>
      <c r="AW141" s="0" t="e">
        <f aca="false">Mch(AT141,AU141,Rair,gamma)</f>
        <v>#VALUE!</v>
      </c>
      <c r="AX141" s="0" t="e">
        <f aca="false">Cpex(Cp0,AW141,$N$9,$L$13:$M$19)</f>
        <v>#VALUE!</v>
      </c>
      <c r="AY141" s="0" t="e">
        <f aca="false">pex(AV141,AW141,gamma,AX141)</f>
        <v>#VALUE!</v>
      </c>
      <c r="AZ141" s="0" t="e">
        <f aca="false">MachThroat(gamma,AY141,AR141)</f>
        <v>#VALUE!</v>
      </c>
      <c r="BA141" s="0" t="e">
        <f aca="false">CN(AZ141,CSON,CINC)</f>
        <v>#VALUE!</v>
      </c>
      <c r="BB141" s="0" t="e">
        <f aca="false">DPDT(Constant,BA141,AZ141,gamma,AR141,AY141)</f>
        <v>#VALUE!</v>
      </c>
      <c r="BC141" s="0" t="s">
        <v>134</v>
      </c>
      <c r="BD141" s="0" t="n">
        <f aca="false">Q141+deltaT</f>
        <v>1.37</v>
      </c>
      <c r="BE141" s="0" t="e">
        <f aca="false">pC+deltaT*pdot3</f>
        <v>#VALUE!</v>
      </c>
      <c r="BF141" s="0" t="e">
        <f aca="false">hALT1($E$13:$G$1365,BD141,2)</f>
        <v>#VALUE!</v>
      </c>
      <c r="BG141" s="0" t="e">
        <f aca="false">Veloc($E$13:$G$1365,BD141,3)</f>
        <v>#VALUE!</v>
      </c>
      <c r="BH141" s="0" t="e">
        <f aca="false">IF(BF141&lt;hT,$G$5+alfa*(BF141-ho),TT)</f>
        <v>#VALUE!</v>
      </c>
      <c r="BI141" s="0" t="e">
        <f aca="false">IF(BF141&lt;hT,pSL*(1/(1+alfa*BF141/($G$5-alfa*ho)))^(go/(Rair*alfa)),pT*EXP(-go*(BF141-hT)/(Rair*TT)))</f>
        <v>#VALUE!</v>
      </c>
      <c r="BJ141" s="0" t="e">
        <f aca="false">Mch(BG141,BH141,Rair,gamma)</f>
        <v>#VALUE!</v>
      </c>
      <c r="BK141" s="0" t="e">
        <f aca="false">Cpex(Cp0,BJ141,$N$9,$L$13:$M$19)</f>
        <v>#VALUE!</v>
      </c>
      <c r="BL141" s="0" t="e">
        <f aca="false">pex(BI141,BJ141,gamma,BK141)</f>
        <v>#VALUE!</v>
      </c>
      <c r="BM141" s="0" t="e">
        <f aca="false">MachThroat(gamma,BL141,BE141)</f>
        <v>#VALUE!</v>
      </c>
      <c r="BN141" s="0" t="e">
        <f aca="false">CN(BM141,CSON,CINC)</f>
        <v>#VALUE!</v>
      </c>
      <c r="BO141" s="0" t="e">
        <f aca="false">DPDT(Constant,BN141,BM141,gamma,BE141,BL141)</f>
        <v>#VALUE!</v>
      </c>
      <c r="BP141" s="0" t="e">
        <f aca="false">pC+deltaT*(pdot+2*pdot2+2*pdot3+pdot4)/6</f>
        <v>#VALUE!</v>
      </c>
      <c r="BQ141" s="0" t="s">
        <v>134</v>
      </c>
      <c r="BR141" s="0" t="n">
        <f aca="false">Q141</f>
        <v>1.36</v>
      </c>
      <c r="BS141" s="0" t="e">
        <f aca="false">R141/144</f>
        <v>#VALUE!</v>
      </c>
      <c r="BT141" s="0" t="e">
        <f aca="false">pX/144</f>
        <v>#VALUE!</v>
      </c>
      <c r="BU141" s="0" t="e">
        <f aca="false">pa/144</f>
        <v>#VALUE!</v>
      </c>
      <c r="BV141" s="11" t="n">
        <f aca="false">BR141</f>
        <v>1.36</v>
      </c>
      <c r="BW141" s="12" t="e">
        <f aca="false">(pC-pX)/144</f>
        <v>#VALUE!</v>
      </c>
      <c r="BX141" s="0" t="s">
        <v>134</v>
      </c>
      <c r="BZ141" s="0" t="s">
        <v>134</v>
      </c>
      <c r="CA141" s="0" t="s">
        <v>134</v>
      </c>
      <c r="CB141" s="0" t="s">
        <v>134</v>
      </c>
      <c r="CC141" s="0" t="s">
        <v>134</v>
      </c>
      <c r="CD141" s="0" t="s">
        <v>134</v>
      </c>
      <c r="CE141" s="0" t="s">
        <v>134</v>
      </c>
    </row>
    <row r="142" customFormat="false" ht="12.75" hidden="false" customHeight="false" outlineLevel="0" collapsed="false">
      <c r="E142" s="9" t="n">
        <v>1.29</v>
      </c>
      <c r="F142" s="9" t="n">
        <v>2053.45375179016</v>
      </c>
      <c r="G142" s="9" t="n">
        <v>270.538637335119</v>
      </c>
      <c r="P142" s="6"/>
      <c r="Q142" s="0" t="n">
        <f aca="false">Q141+deltaT</f>
        <v>1.37</v>
      </c>
      <c r="R142" s="0" t="e">
        <f aca="false">BP141</f>
        <v>#VALUE!</v>
      </c>
      <c r="S142" s="0" t="e">
        <f aca="false">hALT1($E$13:$G$1365,Q142,2)</f>
        <v>#VALUE!</v>
      </c>
      <c r="T142" s="0" t="e">
        <f aca="false">Veloc($E$13:$G$1365,Q142,3)</f>
        <v>#VALUE!</v>
      </c>
      <c r="U142" s="0" t="e">
        <f aca="false">IF(S142&lt;hT,$G$5+alfa*(S142-ho),TT)</f>
        <v>#VALUE!</v>
      </c>
      <c r="V142" s="0" t="e">
        <f aca="false">IF(S142&lt;hT,pSL*(1/(1+alfa*S142/($G$5-alfa*ho)))^(go/(Rair*alfa)),pT*EXP(-go*(S142-hT)/(Rair*TT)))</f>
        <v>#VALUE!</v>
      </c>
      <c r="W142" s="0" t="e">
        <f aca="false">Mch(T142,U142,Rair,gamma)</f>
        <v>#VALUE!</v>
      </c>
      <c r="X142" s="0" t="e">
        <f aca="false">Cpex(Cp0,W142,$N$9,$L$13:$M$19)</f>
        <v>#VALUE!</v>
      </c>
      <c r="Y142" s="0" t="e">
        <f aca="false">pex(V142,W142,gamma,X142)</f>
        <v>#VALUE!</v>
      </c>
      <c r="Z142" s="0" t="e">
        <f aca="false">MachThroat(gamma,Y142,R142)</f>
        <v>#VALUE!</v>
      </c>
      <c r="AA142" s="0" t="e">
        <f aca="false">CN(Z142,CSON,CINC)</f>
        <v>#VALUE!</v>
      </c>
      <c r="AB142" s="0" t="e">
        <f aca="false">DPDT(Constant,AA142,Z142,gamma,R142,Y142)</f>
        <v>#VALUE!</v>
      </c>
      <c r="AC142" s="0" t="s">
        <v>134</v>
      </c>
      <c r="AD142" s="0" t="n">
        <f aca="false">Q142+deltaT/2</f>
        <v>1.375</v>
      </c>
      <c r="AE142" s="0" t="e">
        <f aca="false">pC+deltaT*pdot/2</f>
        <v>#VALUE!</v>
      </c>
      <c r="AF142" s="0" t="e">
        <f aca="false">hALT1($E$13:$G$1365,AD142,2)</f>
        <v>#VALUE!</v>
      </c>
      <c r="AG142" s="0" t="e">
        <f aca="false">Veloc($E$13:$G$1365,AD142,3)</f>
        <v>#VALUE!</v>
      </c>
      <c r="AH142" s="0" t="e">
        <f aca="false">IF(AF142&lt;hT,$G$5+alfa*(AF142-ho),TT)</f>
        <v>#VALUE!</v>
      </c>
      <c r="AI142" s="0" t="e">
        <f aca="false">IF(AF142&lt;hT,pSL*(1/(1+alfa*AF142/($G$5-alfa*ho)))^(go/(Rair*alfa)),pT*EXP(-go*(AF142-hT)/(Rair*TT)))</f>
        <v>#VALUE!</v>
      </c>
      <c r="AJ142" s="0" t="e">
        <f aca="false">Mch(AG142,AH142,Rair,gamma)</f>
        <v>#VALUE!</v>
      </c>
      <c r="AK142" s="0" t="e">
        <f aca="false">Cpex(Cp0,AJ142,$N$9,$L$13:$M$19)</f>
        <v>#VALUE!</v>
      </c>
      <c r="AL142" s="0" t="e">
        <f aca="false">pex(AI142,AJ142,gamma,AK142)</f>
        <v>#VALUE!</v>
      </c>
      <c r="AM142" s="0" t="e">
        <f aca="false">MachThroat(gamma,AL142,AE142)</f>
        <v>#VALUE!</v>
      </c>
      <c r="AN142" s="0" t="e">
        <f aca="false">CN(AM142,CSON,CINC)</f>
        <v>#VALUE!</v>
      </c>
      <c r="AO142" s="0" t="e">
        <f aca="false">DPDT(Constant,AN142,AM142,gamma,AE142,AL142)</f>
        <v>#VALUE!</v>
      </c>
      <c r="AP142" s="0" t="s">
        <v>134</v>
      </c>
      <c r="AQ142" s="0" t="n">
        <f aca="false">Q142+deltaT/2</f>
        <v>1.375</v>
      </c>
      <c r="AR142" s="0" t="e">
        <f aca="false">pC+deltaT*pdot2/2</f>
        <v>#VALUE!</v>
      </c>
      <c r="AS142" s="0" t="e">
        <f aca="false">hALT1($E$13:$G$1365,AQ142,2)</f>
        <v>#VALUE!</v>
      </c>
      <c r="AT142" s="0" t="e">
        <f aca="false">Veloc($E$13:$G$1365,AQ142,3)</f>
        <v>#VALUE!</v>
      </c>
      <c r="AU142" s="0" t="e">
        <f aca="false">IF(AS142&lt;hT,$G$5+alfa*(AS142-ho),TT)</f>
        <v>#VALUE!</v>
      </c>
      <c r="AV142" s="0" t="e">
        <f aca="false">IF(AS142&lt;hT,pSL*(1/(1+alfa*AF142/($G$5-alfa*ho)))^(go/(Rair*alfa)),pT*EXP(-go*(AF142-hT)/(Rair*TT)))</f>
        <v>#VALUE!</v>
      </c>
      <c r="AW142" s="0" t="e">
        <f aca="false">Mch(AT142,AU142,Rair,gamma)</f>
        <v>#VALUE!</v>
      </c>
      <c r="AX142" s="0" t="e">
        <f aca="false">Cpex(Cp0,AW142,$N$9,$L$13:$M$19)</f>
        <v>#VALUE!</v>
      </c>
      <c r="AY142" s="0" t="e">
        <f aca="false">pex(AV142,AW142,gamma,AX142)</f>
        <v>#VALUE!</v>
      </c>
      <c r="AZ142" s="0" t="e">
        <f aca="false">MachThroat(gamma,AY142,AR142)</f>
        <v>#VALUE!</v>
      </c>
      <c r="BA142" s="0" t="e">
        <f aca="false">CN(AZ142,CSON,CINC)</f>
        <v>#VALUE!</v>
      </c>
      <c r="BB142" s="0" t="e">
        <f aca="false">DPDT(Constant,BA142,AZ142,gamma,AR142,AY142)</f>
        <v>#VALUE!</v>
      </c>
      <c r="BC142" s="0" t="s">
        <v>134</v>
      </c>
      <c r="BD142" s="0" t="n">
        <f aca="false">Q142+deltaT</f>
        <v>1.38</v>
      </c>
      <c r="BE142" s="0" t="e">
        <f aca="false">pC+deltaT*pdot3</f>
        <v>#VALUE!</v>
      </c>
      <c r="BF142" s="0" t="e">
        <f aca="false">hALT1($E$13:$G$1365,BD142,2)</f>
        <v>#VALUE!</v>
      </c>
      <c r="BG142" s="0" t="e">
        <f aca="false">Veloc($E$13:$G$1365,BD142,3)</f>
        <v>#VALUE!</v>
      </c>
      <c r="BH142" s="0" t="e">
        <f aca="false">IF(BF142&lt;hT,$G$5+alfa*(BF142-ho),TT)</f>
        <v>#VALUE!</v>
      </c>
      <c r="BI142" s="0" t="e">
        <f aca="false">IF(BF142&lt;hT,pSL*(1/(1+alfa*BF142/($G$5-alfa*ho)))^(go/(Rair*alfa)),pT*EXP(-go*(BF142-hT)/(Rair*TT)))</f>
        <v>#VALUE!</v>
      </c>
      <c r="BJ142" s="0" t="e">
        <f aca="false">Mch(BG142,BH142,Rair,gamma)</f>
        <v>#VALUE!</v>
      </c>
      <c r="BK142" s="0" t="e">
        <f aca="false">Cpex(Cp0,BJ142,$N$9,$L$13:$M$19)</f>
        <v>#VALUE!</v>
      </c>
      <c r="BL142" s="0" t="e">
        <f aca="false">pex(BI142,BJ142,gamma,BK142)</f>
        <v>#VALUE!</v>
      </c>
      <c r="BM142" s="0" t="e">
        <f aca="false">MachThroat(gamma,BL142,BE142)</f>
        <v>#VALUE!</v>
      </c>
      <c r="BN142" s="0" t="e">
        <f aca="false">CN(BM142,CSON,CINC)</f>
        <v>#VALUE!</v>
      </c>
      <c r="BO142" s="0" t="e">
        <f aca="false">DPDT(Constant,BN142,BM142,gamma,BE142,BL142)</f>
        <v>#VALUE!</v>
      </c>
      <c r="BP142" s="0" t="e">
        <f aca="false">pC+deltaT*(pdot+2*pdot2+2*pdot3+pdot4)/6</f>
        <v>#VALUE!</v>
      </c>
      <c r="BQ142" s="0" t="s">
        <v>134</v>
      </c>
      <c r="BR142" s="0" t="n">
        <f aca="false">Q142</f>
        <v>1.37</v>
      </c>
      <c r="BS142" s="0" t="e">
        <f aca="false">R142/144</f>
        <v>#VALUE!</v>
      </c>
      <c r="BT142" s="0" t="e">
        <f aca="false">pX/144</f>
        <v>#VALUE!</v>
      </c>
      <c r="BU142" s="0" t="e">
        <f aca="false">pa/144</f>
        <v>#VALUE!</v>
      </c>
      <c r="BV142" s="11" t="n">
        <f aca="false">BR142</f>
        <v>1.37</v>
      </c>
      <c r="BW142" s="12" t="e">
        <f aca="false">(pC-pX)/144</f>
        <v>#VALUE!</v>
      </c>
      <c r="BX142" s="0" t="s">
        <v>134</v>
      </c>
      <c r="BZ142" s="0" t="s">
        <v>134</v>
      </c>
      <c r="CA142" s="0" t="s">
        <v>134</v>
      </c>
      <c r="CB142" s="0" t="s">
        <v>134</v>
      </c>
      <c r="CC142" s="0" t="s">
        <v>134</v>
      </c>
      <c r="CD142" s="0" t="s">
        <v>134</v>
      </c>
      <c r="CE142" s="0" t="s">
        <v>134</v>
      </c>
    </row>
    <row r="143" customFormat="false" ht="12.75" hidden="false" customHeight="false" outlineLevel="0" collapsed="false">
      <c r="E143" s="9" t="n">
        <v>1.3</v>
      </c>
      <c r="F143" s="9" t="n">
        <v>2056.17148988753</v>
      </c>
      <c r="G143" s="9" t="n">
        <v>273.009169625272</v>
      </c>
      <c r="P143" s="6"/>
      <c r="Q143" s="0" t="n">
        <f aca="false">Q142+deltaT</f>
        <v>1.38</v>
      </c>
      <c r="R143" s="0" t="e">
        <f aca="false">BP142</f>
        <v>#VALUE!</v>
      </c>
      <c r="S143" s="0" t="e">
        <f aca="false">hALT1($E$13:$G$1365,Q143,2)</f>
        <v>#VALUE!</v>
      </c>
      <c r="T143" s="0" t="e">
        <f aca="false">Veloc($E$13:$G$1365,Q143,3)</f>
        <v>#VALUE!</v>
      </c>
      <c r="U143" s="0" t="e">
        <f aca="false">IF(S143&lt;hT,$G$5+alfa*(S143-ho),TT)</f>
        <v>#VALUE!</v>
      </c>
      <c r="V143" s="0" t="e">
        <f aca="false">IF(S143&lt;hT,pSL*(1/(1+alfa*S143/($G$5-alfa*ho)))^(go/(Rair*alfa)),pT*EXP(-go*(S143-hT)/(Rair*TT)))</f>
        <v>#VALUE!</v>
      </c>
      <c r="W143" s="0" t="e">
        <f aca="false">Mch(T143,U143,Rair,gamma)</f>
        <v>#VALUE!</v>
      </c>
      <c r="X143" s="0" t="e">
        <f aca="false">Cpex(Cp0,W143,$N$9,$L$13:$M$19)</f>
        <v>#VALUE!</v>
      </c>
      <c r="Y143" s="0" t="e">
        <f aca="false">pex(V143,W143,gamma,X143)</f>
        <v>#VALUE!</v>
      </c>
      <c r="Z143" s="0" t="e">
        <f aca="false">MachThroat(gamma,Y143,R143)</f>
        <v>#VALUE!</v>
      </c>
      <c r="AA143" s="0" t="e">
        <f aca="false">CN(Z143,CSON,CINC)</f>
        <v>#VALUE!</v>
      </c>
      <c r="AB143" s="0" t="e">
        <f aca="false">DPDT(Constant,AA143,Z143,gamma,R143,Y143)</f>
        <v>#VALUE!</v>
      </c>
      <c r="AC143" s="0" t="s">
        <v>134</v>
      </c>
      <c r="AD143" s="0" t="n">
        <f aca="false">Q143+deltaT/2</f>
        <v>1.385</v>
      </c>
      <c r="AE143" s="0" t="e">
        <f aca="false">pC+deltaT*pdot/2</f>
        <v>#VALUE!</v>
      </c>
      <c r="AF143" s="0" t="e">
        <f aca="false">hALT1($E$13:$G$1365,AD143,2)</f>
        <v>#VALUE!</v>
      </c>
      <c r="AG143" s="0" t="e">
        <f aca="false">Veloc($E$13:$G$1365,AD143,3)</f>
        <v>#VALUE!</v>
      </c>
      <c r="AH143" s="0" t="e">
        <f aca="false">IF(AF143&lt;hT,$G$5+alfa*(AF143-ho),TT)</f>
        <v>#VALUE!</v>
      </c>
      <c r="AI143" s="0" t="e">
        <f aca="false">IF(AF143&lt;hT,pSL*(1/(1+alfa*AF143/($G$5-alfa*ho)))^(go/(Rair*alfa)),pT*EXP(-go*(AF143-hT)/(Rair*TT)))</f>
        <v>#VALUE!</v>
      </c>
      <c r="AJ143" s="0" t="e">
        <f aca="false">Mch(AG143,AH143,Rair,gamma)</f>
        <v>#VALUE!</v>
      </c>
      <c r="AK143" s="0" t="e">
        <f aca="false">Cpex(Cp0,AJ143,$N$9,$L$13:$M$19)</f>
        <v>#VALUE!</v>
      </c>
      <c r="AL143" s="0" t="e">
        <f aca="false">pex(AI143,AJ143,gamma,AK143)</f>
        <v>#VALUE!</v>
      </c>
      <c r="AM143" s="0" t="e">
        <f aca="false">MachThroat(gamma,AL143,AE143)</f>
        <v>#VALUE!</v>
      </c>
      <c r="AN143" s="0" t="e">
        <f aca="false">CN(AM143,CSON,CINC)</f>
        <v>#VALUE!</v>
      </c>
      <c r="AO143" s="0" t="e">
        <f aca="false">DPDT(Constant,AN143,AM143,gamma,AE143,AL143)</f>
        <v>#VALUE!</v>
      </c>
      <c r="AP143" s="0" t="s">
        <v>134</v>
      </c>
      <c r="AQ143" s="0" t="n">
        <f aca="false">Q143+deltaT/2</f>
        <v>1.385</v>
      </c>
      <c r="AR143" s="0" t="e">
        <f aca="false">pC+deltaT*pdot2/2</f>
        <v>#VALUE!</v>
      </c>
      <c r="AS143" s="0" t="e">
        <f aca="false">hALT1($E$13:$G$1365,AQ143,2)</f>
        <v>#VALUE!</v>
      </c>
      <c r="AT143" s="0" t="e">
        <f aca="false">Veloc($E$13:$G$1365,AQ143,3)</f>
        <v>#VALUE!</v>
      </c>
      <c r="AU143" s="0" t="e">
        <f aca="false">IF(AS143&lt;hT,$G$5+alfa*(AS143-ho),TT)</f>
        <v>#VALUE!</v>
      </c>
      <c r="AV143" s="0" t="e">
        <f aca="false">IF(AS143&lt;hT,pSL*(1/(1+alfa*AF143/($G$5-alfa*ho)))^(go/(Rair*alfa)),pT*EXP(-go*(AF143-hT)/(Rair*TT)))</f>
        <v>#VALUE!</v>
      </c>
      <c r="AW143" s="0" t="e">
        <f aca="false">Mch(AT143,AU143,Rair,gamma)</f>
        <v>#VALUE!</v>
      </c>
      <c r="AX143" s="0" t="e">
        <f aca="false">Cpex(Cp0,AW143,$N$9,$L$13:$M$19)</f>
        <v>#VALUE!</v>
      </c>
      <c r="AY143" s="0" t="e">
        <f aca="false">pex(AV143,AW143,gamma,AX143)</f>
        <v>#VALUE!</v>
      </c>
      <c r="AZ143" s="0" t="e">
        <f aca="false">MachThroat(gamma,AY143,AR143)</f>
        <v>#VALUE!</v>
      </c>
      <c r="BA143" s="0" t="e">
        <f aca="false">CN(AZ143,CSON,CINC)</f>
        <v>#VALUE!</v>
      </c>
      <c r="BB143" s="0" t="e">
        <f aca="false">DPDT(Constant,BA143,AZ143,gamma,AR143,AY143)</f>
        <v>#VALUE!</v>
      </c>
      <c r="BC143" s="0" t="s">
        <v>134</v>
      </c>
      <c r="BD143" s="0" t="n">
        <f aca="false">Q143+deltaT</f>
        <v>1.39</v>
      </c>
      <c r="BE143" s="0" t="e">
        <f aca="false">pC+deltaT*pdot3</f>
        <v>#VALUE!</v>
      </c>
      <c r="BF143" s="0" t="e">
        <f aca="false">hALT1($E$13:$G$1365,BD143,2)</f>
        <v>#VALUE!</v>
      </c>
      <c r="BG143" s="0" t="e">
        <f aca="false">Veloc($E$13:$G$1365,BD143,3)</f>
        <v>#VALUE!</v>
      </c>
      <c r="BH143" s="0" t="e">
        <f aca="false">IF(BF143&lt;hT,$G$5+alfa*(BF143-ho),TT)</f>
        <v>#VALUE!</v>
      </c>
      <c r="BI143" s="0" t="e">
        <f aca="false">IF(BF143&lt;hT,pSL*(1/(1+alfa*BF143/($G$5-alfa*ho)))^(go/(Rair*alfa)),pT*EXP(-go*(BF143-hT)/(Rair*TT)))</f>
        <v>#VALUE!</v>
      </c>
      <c r="BJ143" s="0" t="e">
        <f aca="false">Mch(BG143,BH143,Rair,gamma)</f>
        <v>#VALUE!</v>
      </c>
      <c r="BK143" s="0" t="e">
        <f aca="false">Cpex(Cp0,BJ143,$N$9,$L$13:$M$19)</f>
        <v>#VALUE!</v>
      </c>
      <c r="BL143" s="0" t="e">
        <f aca="false">pex(BI143,BJ143,gamma,BK143)</f>
        <v>#VALUE!</v>
      </c>
      <c r="BM143" s="0" t="e">
        <f aca="false">MachThroat(gamma,BL143,BE143)</f>
        <v>#VALUE!</v>
      </c>
      <c r="BN143" s="0" t="e">
        <f aca="false">CN(BM143,CSON,CINC)</f>
        <v>#VALUE!</v>
      </c>
      <c r="BO143" s="0" t="e">
        <f aca="false">DPDT(Constant,BN143,BM143,gamma,BE143,BL143)</f>
        <v>#VALUE!</v>
      </c>
      <c r="BP143" s="0" t="e">
        <f aca="false">pC+deltaT*(pdot+2*pdot2+2*pdot3+pdot4)/6</f>
        <v>#VALUE!</v>
      </c>
      <c r="BQ143" s="0" t="s">
        <v>134</v>
      </c>
      <c r="BR143" s="0" t="n">
        <f aca="false">Q143</f>
        <v>1.38</v>
      </c>
      <c r="BS143" s="0" t="e">
        <f aca="false">R143/144</f>
        <v>#VALUE!</v>
      </c>
      <c r="BT143" s="0" t="e">
        <f aca="false">pX/144</f>
        <v>#VALUE!</v>
      </c>
      <c r="BU143" s="0" t="e">
        <f aca="false">pa/144</f>
        <v>#VALUE!</v>
      </c>
      <c r="BV143" s="11" t="n">
        <f aca="false">BR143</f>
        <v>1.38</v>
      </c>
      <c r="BW143" s="12" t="e">
        <f aca="false">(pC-pX)/144</f>
        <v>#VALUE!</v>
      </c>
      <c r="BX143" s="0" t="s">
        <v>134</v>
      </c>
      <c r="BZ143" s="0" t="s">
        <v>134</v>
      </c>
      <c r="CA143" s="0" t="s">
        <v>134</v>
      </c>
      <c r="CB143" s="0" t="s">
        <v>134</v>
      </c>
      <c r="CC143" s="0" t="s">
        <v>134</v>
      </c>
      <c r="CD143" s="0" t="s">
        <v>134</v>
      </c>
      <c r="CE143" s="0" t="s">
        <v>134</v>
      </c>
    </row>
    <row r="144" customFormat="false" ht="12.75" hidden="false" customHeight="false" outlineLevel="0" collapsed="false">
      <c r="E144" s="9" t="n">
        <v>1.31</v>
      </c>
      <c r="F144" s="9" t="n">
        <v>2058.91393892376</v>
      </c>
      <c r="G144" s="9" t="n">
        <v>275.480824244713</v>
      </c>
      <c r="P144" s="6"/>
      <c r="Q144" s="0" t="n">
        <f aca="false">Q143+deltaT</f>
        <v>1.39</v>
      </c>
      <c r="R144" s="0" t="e">
        <f aca="false">BP143</f>
        <v>#VALUE!</v>
      </c>
      <c r="S144" s="0" t="e">
        <f aca="false">hALT1($E$13:$G$1365,Q144,2)</f>
        <v>#VALUE!</v>
      </c>
      <c r="T144" s="0" t="e">
        <f aca="false">Veloc($E$13:$G$1365,Q144,3)</f>
        <v>#VALUE!</v>
      </c>
      <c r="U144" s="0" t="e">
        <f aca="false">IF(S144&lt;hT,$G$5+alfa*(S144-ho),TT)</f>
        <v>#VALUE!</v>
      </c>
      <c r="V144" s="0" t="e">
        <f aca="false">IF(S144&lt;hT,pSL*(1/(1+alfa*S144/($G$5-alfa*ho)))^(go/(Rair*alfa)),pT*EXP(-go*(S144-hT)/(Rair*TT)))</f>
        <v>#VALUE!</v>
      </c>
      <c r="W144" s="0" t="e">
        <f aca="false">Mch(T144,U144,Rair,gamma)</f>
        <v>#VALUE!</v>
      </c>
      <c r="X144" s="0" t="e">
        <f aca="false">Cpex(Cp0,W144,$N$9,$L$13:$M$19)</f>
        <v>#VALUE!</v>
      </c>
      <c r="Y144" s="0" t="e">
        <f aca="false">pex(V144,W144,gamma,X144)</f>
        <v>#VALUE!</v>
      </c>
      <c r="Z144" s="0" t="e">
        <f aca="false">MachThroat(gamma,Y144,R144)</f>
        <v>#VALUE!</v>
      </c>
      <c r="AA144" s="0" t="e">
        <f aca="false">CN(Z144,CSON,CINC)</f>
        <v>#VALUE!</v>
      </c>
      <c r="AB144" s="0" t="e">
        <f aca="false">DPDT(Constant,AA144,Z144,gamma,R144,Y144)</f>
        <v>#VALUE!</v>
      </c>
      <c r="AC144" s="0" t="s">
        <v>134</v>
      </c>
      <c r="AD144" s="0" t="n">
        <f aca="false">Q144+deltaT/2</f>
        <v>1.395</v>
      </c>
      <c r="AE144" s="0" t="e">
        <f aca="false">pC+deltaT*pdot/2</f>
        <v>#VALUE!</v>
      </c>
      <c r="AF144" s="0" t="e">
        <f aca="false">hALT1($E$13:$G$1365,AD144,2)</f>
        <v>#VALUE!</v>
      </c>
      <c r="AG144" s="0" t="e">
        <f aca="false">Veloc($E$13:$G$1365,AD144,3)</f>
        <v>#VALUE!</v>
      </c>
      <c r="AH144" s="0" t="e">
        <f aca="false">IF(AF144&lt;hT,$G$5+alfa*(AF144-ho),TT)</f>
        <v>#VALUE!</v>
      </c>
      <c r="AI144" s="0" t="e">
        <f aca="false">IF(AF144&lt;hT,pSL*(1/(1+alfa*AF144/($G$5-alfa*ho)))^(go/(Rair*alfa)),pT*EXP(-go*(AF144-hT)/(Rair*TT)))</f>
        <v>#VALUE!</v>
      </c>
      <c r="AJ144" s="0" t="e">
        <f aca="false">Mch(AG144,AH144,Rair,gamma)</f>
        <v>#VALUE!</v>
      </c>
      <c r="AK144" s="0" t="e">
        <f aca="false">Cpex(Cp0,AJ144,$N$9,$L$13:$M$19)</f>
        <v>#VALUE!</v>
      </c>
      <c r="AL144" s="0" t="e">
        <f aca="false">pex(AI144,AJ144,gamma,AK144)</f>
        <v>#VALUE!</v>
      </c>
      <c r="AM144" s="0" t="e">
        <f aca="false">MachThroat(gamma,AL144,AE144)</f>
        <v>#VALUE!</v>
      </c>
      <c r="AN144" s="0" t="e">
        <f aca="false">CN(AM144,CSON,CINC)</f>
        <v>#VALUE!</v>
      </c>
      <c r="AO144" s="0" t="e">
        <f aca="false">DPDT(Constant,AN144,AM144,gamma,AE144,AL144)</f>
        <v>#VALUE!</v>
      </c>
      <c r="AP144" s="0" t="s">
        <v>134</v>
      </c>
      <c r="AQ144" s="0" t="n">
        <f aca="false">Q144+deltaT/2</f>
        <v>1.395</v>
      </c>
      <c r="AR144" s="0" t="e">
        <f aca="false">pC+deltaT*pdot2/2</f>
        <v>#VALUE!</v>
      </c>
      <c r="AS144" s="0" t="e">
        <f aca="false">hALT1($E$13:$G$1365,AQ144,2)</f>
        <v>#VALUE!</v>
      </c>
      <c r="AT144" s="0" t="e">
        <f aca="false">Veloc($E$13:$G$1365,AQ144,3)</f>
        <v>#VALUE!</v>
      </c>
      <c r="AU144" s="0" t="e">
        <f aca="false">IF(AS144&lt;hT,$G$5+alfa*(AS144-ho),TT)</f>
        <v>#VALUE!</v>
      </c>
      <c r="AV144" s="0" t="e">
        <f aca="false">IF(AS144&lt;hT,pSL*(1/(1+alfa*AF144/($G$5-alfa*ho)))^(go/(Rair*alfa)),pT*EXP(-go*(AF144-hT)/(Rair*TT)))</f>
        <v>#VALUE!</v>
      </c>
      <c r="AW144" s="0" t="e">
        <f aca="false">Mch(AT144,AU144,Rair,gamma)</f>
        <v>#VALUE!</v>
      </c>
      <c r="AX144" s="0" t="e">
        <f aca="false">Cpex(Cp0,AW144,$N$9,$L$13:$M$19)</f>
        <v>#VALUE!</v>
      </c>
      <c r="AY144" s="0" t="e">
        <f aca="false">pex(AV144,AW144,gamma,AX144)</f>
        <v>#VALUE!</v>
      </c>
      <c r="AZ144" s="0" t="e">
        <f aca="false">MachThroat(gamma,AY144,AR144)</f>
        <v>#VALUE!</v>
      </c>
      <c r="BA144" s="0" t="e">
        <f aca="false">CN(AZ144,CSON,CINC)</f>
        <v>#VALUE!</v>
      </c>
      <c r="BB144" s="0" t="e">
        <f aca="false">DPDT(Constant,BA144,AZ144,gamma,AR144,AY144)</f>
        <v>#VALUE!</v>
      </c>
      <c r="BC144" s="0" t="s">
        <v>134</v>
      </c>
      <c r="BD144" s="0" t="n">
        <f aca="false">Q144+deltaT</f>
        <v>1.4</v>
      </c>
      <c r="BE144" s="0" t="e">
        <f aca="false">pC+deltaT*pdot3</f>
        <v>#VALUE!</v>
      </c>
      <c r="BF144" s="0" t="e">
        <f aca="false">hALT1($E$13:$G$1365,BD144,2)</f>
        <v>#VALUE!</v>
      </c>
      <c r="BG144" s="0" t="e">
        <f aca="false">Veloc($E$13:$G$1365,BD144,3)</f>
        <v>#VALUE!</v>
      </c>
      <c r="BH144" s="0" t="e">
        <f aca="false">IF(BF144&lt;hT,$G$5+alfa*(BF144-ho),TT)</f>
        <v>#VALUE!</v>
      </c>
      <c r="BI144" s="0" t="e">
        <f aca="false">IF(BF144&lt;hT,pSL*(1/(1+alfa*BF144/($G$5-alfa*ho)))^(go/(Rair*alfa)),pT*EXP(-go*(BF144-hT)/(Rair*TT)))</f>
        <v>#VALUE!</v>
      </c>
      <c r="BJ144" s="0" t="e">
        <f aca="false">Mch(BG144,BH144,Rair,gamma)</f>
        <v>#VALUE!</v>
      </c>
      <c r="BK144" s="0" t="e">
        <f aca="false">Cpex(Cp0,BJ144,$N$9,$L$13:$M$19)</f>
        <v>#VALUE!</v>
      </c>
      <c r="BL144" s="0" t="e">
        <f aca="false">pex(BI144,BJ144,gamma,BK144)</f>
        <v>#VALUE!</v>
      </c>
      <c r="BM144" s="0" t="e">
        <f aca="false">MachThroat(gamma,BL144,BE144)</f>
        <v>#VALUE!</v>
      </c>
      <c r="BN144" s="0" t="e">
        <f aca="false">CN(BM144,CSON,CINC)</f>
        <v>#VALUE!</v>
      </c>
      <c r="BO144" s="0" t="e">
        <f aca="false">DPDT(Constant,BN144,BM144,gamma,BE144,BL144)</f>
        <v>#VALUE!</v>
      </c>
      <c r="BP144" s="0" t="e">
        <f aca="false">pC+deltaT*(pdot+2*pdot2+2*pdot3+pdot4)/6</f>
        <v>#VALUE!</v>
      </c>
      <c r="BQ144" s="0" t="s">
        <v>134</v>
      </c>
      <c r="BR144" s="0" t="n">
        <f aca="false">Q144</f>
        <v>1.39</v>
      </c>
      <c r="BS144" s="0" t="e">
        <f aca="false">R144/144</f>
        <v>#VALUE!</v>
      </c>
      <c r="BT144" s="0" t="e">
        <f aca="false">pX/144</f>
        <v>#VALUE!</v>
      </c>
      <c r="BU144" s="0" t="e">
        <f aca="false">pa/144</f>
        <v>#VALUE!</v>
      </c>
      <c r="BV144" s="11" t="n">
        <f aca="false">BR144</f>
        <v>1.39</v>
      </c>
      <c r="BW144" s="12" t="e">
        <f aca="false">(pC-pX)/144</f>
        <v>#VALUE!</v>
      </c>
      <c r="BX144" s="0" t="s">
        <v>134</v>
      </c>
      <c r="BZ144" s="0" t="s">
        <v>134</v>
      </c>
      <c r="CA144" s="0" t="s">
        <v>134</v>
      </c>
      <c r="CB144" s="0" t="s">
        <v>134</v>
      </c>
      <c r="CC144" s="0" t="s">
        <v>134</v>
      </c>
      <c r="CD144" s="0" t="s">
        <v>134</v>
      </c>
      <c r="CE144" s="0" t="s">
        <v>134</v>
      </c>
    </row>
    <row r="145" customFormat="false" ht="12.75" hidden="false" customHeight="false" outlineLevel="0" collapsed="false">
      <c r="E145" s="9" t="n">
        <v>1.32</v>
      </c>
      <c r="F145" s="9" t="n">
        <v>2061.68111009624</v>
      </c>
      <c r="G145" s="9" t="n">
        <v>277.95359600859</v>
      </c>
      <c r="P145" s="6"/>
      <c r="Q145" s="0" t="n">
        <f aca="false">Q144+deltaT</f>
        <v>1.4</v>
      </c>
      <c r="R145" s="0" t="e">
        <f aca="false">BP144</f>
        <v>#VALUE!</v>
      </c>
      <c r="S145" s="0" t="e">
        <f aca="false">hALT1($E$13:$G$1365,Q145,2)</f>
        <v>#VALUE!</v>
      </c>
      <c r="T145" s="0" t="e">
        <f aca="false">Veloc($E$13:$G$1365,Q145,3)</f>
        <v>#VALUE!</v>
      </c>
      <c r="U145" s="0" t="e">
        <f aca="false">IF(S145&lt;hT,$G$5+alfa*(S145-ho),TT)</f>
        <v>#VALUE!</v>
      </c>
      <c r="V145" s="0" t="e">
        <f aca="false">IF(S145&lt;hT,pSL*(1/(1+alfa*S145/($G$5-alfa*ho)))^(go/(Rair*alfa)),pT*EXP(-go*(S145-hT)/(Rair*TT)))</f>
        <v>#VALUE!</v>
      </c>
      <c r="W145" s="0" t="e">
        <f aca="false">Mch(T145,U145,Rair,gamma)</f>
        <v>#VALUE!</v>
      </c>
      <c r="X145" s="0" t="e">
        <f aca="false">Cpex(Cp0,W145,$N$9,$L$13:$M$19)</f>
        <v>#VALUE!</v>
      </c>
      <c r="Y145" s="0" t="e">
        <f aca="false">pex(V145,W145,gamma,X145)</f>
        <v>#VALUE!</v>
      </c>
      <c r="Z145" s="0" t="e">
        <f aca="false">MachThroat(gamma,Y145,R145)</f>
        <v>#VALUE!</v>
      </c>
      <c r="AA145" s="0" t="e">
        <f aca="false">CN(Z145,CSON,CINC)</f>
        <v>#VALUE!</v>
      </c>
      <c r="AB145" s="0" t="e">
        <f aca="false">DPDT(Constant,AA145,Z145,gamma,R145,Y145)</f>
        <v>#VALUE!</v>
      </c>
      <c r="AC145" s="0" t="s">
        <v>134</v>
      </c>
      <c r="AD145" s="0" t="n">
        <f aca="false">Q145+deltaT/2</f>
        <v>1.405</v>
      </c>
      <c r="AE145" s="0" t="e">
        <f aca="false">pC+deltaT*pdot/2</f>
        <v>#VALUE!</v>
      </c>
      <c r="AF145" s="0" t="e">
        <f aca="false">hALT1($E$13:$G$1365,AD145,2)</f>
        <v>#VALUE!</v>
      </c>
      <c r="AG145" s="0" t="e">
        <f aca="false">Veloc($E$13:$G$1365,AD145,3)</f>
        <v>#VALUE!</v>
      </c>
      <c r="AH145" s="0" t="e">
        <f aca="false">IF(AF145&lt;hT,$G$5+alfa*(AF145-ho),TT)</f>
        <v>#VALUE!</v>
      </c>
      <c r="AI145" s="0" t="e">
        <f aca="false">IF(AF145&lt;hT,pSL*(1/(1+alfa*AF145/($G$5-alfa*ho)))^(go/(Rair*alfa)),pT*EXP(-go*(AF145-hT)/(Rair*TT)))</f>
        <v>#VALUE!</v>
      </c>
      <c r="AJ145" s="0" t="e">
        <f aca="false">Mch(AG145,AH145,Rair,gamma)</f>
        <v>#VALUE!</v>
      </c>
      <c r="AK145" s="0" t="e">
        <f aca="false">Cpex(Cp0,AJ145,$N$9,$L$13:$M$19)</f>
        <v>#VALUE!</v>
      </c>
      <c r="AL145" s="0" t="e">
        <f aca="false">pex(AI145,AJ145,gamma,AK145)</f>
        <v>#VALUE!</v>
      </c>
      <c r="AM145" s="0" t="e">
        <f aca="false">MachThroat(gamma,AL145,AE145)</f>
        <v>#VALUE!</v>
      </c>
      <c r="AN145" s="0" t="e">
        <f aca="false">CN(AM145,CSON,CINC)</f>
        <v>#VALUE!</v>
      </c>
      <c r="AO145" s="0" t="e">
        <f aca="false">DPDT(Constant,AN145,AM145,gamma,AE145,AL145)</f>
        <v>#VALUE!</v>
      </c>
      <c r="AP145" s="0" t="s">
        <v>134</v>
      </c>
      <c r="AQ145" s="0" t="n">
        <f aca="false">Q145+deltaT/2</f>
        <v>1.405</v>
      </c>
      <c r="AR145" s="0" t="e">
        <f aca="false">pC+deltaT*pdot2/2</f>
        <v>#VALUE!</v>
      </c>
      <c r="AS145" s="0" t="e">
        <f aca="false">hALT1($E$13:$G$1365,AQ145,2)</f>
        <v>#VALUE!</v>
      </c>
      <c r="AT145" s="0" t="e">
        <f aca="false">Veloc($E$13:$G$1365,AQ145,3)</f>
        <v>#VALUE!</v>
      </c>
      <c r="AU145" s="0" t="e">
        <f aca="false">IF(AS145&lt;hT,$G$5+alfa*(AS145-ho),TT)</f>
        <v>#VALUE!</v>
      </c>
      <c r="AV145" s="0" t="e">
        <f aca="false">IF(AS145&lt;hT,pSL*(1/(1+alfa*AF145/($G$5-alfa*ho)))^(go/(Rair*alfa)),pT*EXP(-go*(AF145-hT)/(Rair*TT)))</f>
        <v>#VALUE!</v>
      </c>
      <c r="AW145" s="0" t="e">
        <f aca="false">Mch(AT145,AU145,Rair,gamma)</f>
        <v>#VALUE!</v>
      </c>
      <c r="AX145" s="0" t="e">
        <f aca="false">Cpex(Cp0,AW145,$N$9,$L$13:$M$19)</f>
        <v>#VALUE!</v>
      </c>
      <c r="AY145" s="0" t="e">
        <f aca="false">pex(AV145,AW145,gamma,AX145)</f>
        <v>#VALUE!</v>
      </c>
      <c r="AZ145" s="0" t="e">
        <f aca="false">MachThroat(gamma,AY145,AR145)</f>
        <v>#VALUE!</v>
      </c>
      <c r="BA145" s="0" t="e">
        <f aca="false">CN(AZ145,CSON,CINC)</f>
        <v>#VALUE!</v>
      </c>
      <c r="BB145" s="0" t="e">
        <f aca="false">DPDT(Constant,BA145,AZ145,gamma,AR145,AY145)</f>
        <v>#VALUE!</v>
      </c>
      <c r="BC145" s="0" t="s">
        <v>134</v>
      </c>
      <c r="BD145" s="0" t="n">
        <f aca="false">Q145+deltaT</f>
        <v>1.41</v>
      </c>
      <c r="BE145" s="0" t="e">
        <f aca="false">pC+deltaT*pdot3</f>
        <v>#VALUE!</v>
      </c>
      <c r="BF145" s="0" t="e">
        <f aca="false">hALT1($E$13:$G$1365,BD145,2)</f>
        <v>#VALUE!</v>
      </c>
      <c r="BG145" s="0" t="e">
        <f aca="false">Veloc($E$13:$G$1365,BD145,3)</f>
        <v>#VALUE!</v>
      </c>
      <c r="BH145" s="0" t="e">
        <f aca="false">IF(BF145&lt;hT,$G$5+alfa*(BF145-ho),TT)</f>
        <v>#VALUE!</v>
      </c>
      <c r="BI145" s="0" t="e">
        <f aca="false">IF(BF145&lt;hT,pSL*(1/(1+alfa*BF145/($G$5-alfa*ho)))^(go/(Rair*alfa)),pT*EXP(-go*(BF145-hT)/(Rair*TT)))</f>
        <v>#VALUE!</v>
      </c>
      <c r="BJ145" s="0" t="e">
        <f aca="false">Mch(BG145,BH145,Rair,gamma)</f>
        <v>#VALUE!</v>
      </c>
      <c r="BK145" s="0" t="e">
        <f aca="false">Cpex(Cp0,BJ145,$N$9,$L$13:$M$19)</f>
        <v>#VALUE!</v>
      </c>
      <c r="BL145" s="0" t="e">
        <f aca="false">pex(BI145,BJ145,gamma,BK145)</f>
        <v>#VALUE!</v>
      </c>
      <c r="BM145" s="0" t="e">
        <f aca="false">MachThroat(gamma,BL145,BE145)</f>
        <v>#VALUE!</v>
      </c>
      <c r="BN145" s="0" t="e">
        <f aca="false">CN(BM145,CSON,CINC)</f>
        <v>#VALUE!</v>
      </c>
      <c r="BO145" s="0" t="e">
        <f aca="false">DPDT(Constant,BN145,BM145,gamma,BE145,BL145)</f>
        <v>#VALUE!</v>
      </c>
      <c r="BP145" s="0" t="e">
        <f aca="false">pC+deltaT*(pdot+2*pdot2+2*pdot3+pdot4)/6</f>
        <v>#VALUE!</v>
      </c>
      <c r="BQ145" s="0" t="s">
        <v>134</v>
      </c>
      <c r="BR145" s="0" t="n">
        <f aca="false">Q145</f>
        <v>1.4</v>
      </c>
      <c r="BS145" s="0" t="e">
        <f aca="false">R145/144</f>
        <v>#VALUE!</v>
      </c>
      <c r="BT145" s="0" t="e">
        <f aca="false">pX/144</f>
        <v>#VALUE!</v>
      </c>
      <c r="BU145" s="0" t="e">
        <f aca="false">pa/144</f>
        <v>#VALUE!</v>
      </c>
      <c r="BV145" s="11" t="n">
        <f aca="false">BR145</f>
        <v>1.4</v>
      </c>
      <c r="BW145" s="12" t="e">
        <f aca="false">(pC-pX)/144</f>
        <v>#VALUE!</v>
      </c>
      <c r="BX145" s="0" t="s">
        <v>134</v>
      </c>
      <c r="BZ145" s="0" t="s">
        <v>134</v>
      </c>
      <c r="CA145" s="0" t="s">
        <v>134</v>
      </c>
      <c r="CB145" s="0" t="s">
        <v>134</v>
      </c>
      <c r="CC145" s="0" t="s">
        <v>134</v>
      </c>
      <c r="CD145" s="0" t="s">
        <v>134</v>
      </c>
      <c r="CE145" s="0" t="s">
        <v>134</v>
      </c>
    </row>
    <row r="146" customFormat="false" ht="12.75" hidden="false" customHeight="false" outlineLevel="0" collapsed="false">
      <c r="E146" s="9" t="n">
        <v>1.33</v>
      </c>
      <c r="F146" s="9" t="n">
        <v>2064.47301455048</v>
      </c>
      <c r="G146" s="9" t="n">
        <v>280.427479736507</v>
      </c>
      <c r="P146" s="6"/>
      <c r="Q146" s="0" t="n">
        <f aca="false">Q145+deltaT</f>
        <v>1.41</v>
      </c>
      <c r="R146" s="0" t="e">
        <f aca="false">BP145</f>
        <v>#VALUE!</v>
      </c>
      <c r="S146" s="0" t="e">
        <f aca="false">hALT1($E$13:$G$1365,Q146,2)</f>
        <v>#VALUE!</v>
      </c>
      <c r="T146" s="0" t="e">
        <f aca="false">Veloc($E$13:$G$1365,Q146,3)</f>
        <v>#VALUE!</v>
      </c>
      <c r="U146" s="0" t="e">
        <f aca="false">IF(S146&lt;hT,$G$5+alfa*(S146-ho),TT)</f>
        <v>#VALUE!</v>
      </c>
      <c r="V146" s="0" t="e">
        <f aca="false">IF(S146&lt;hT,pSL*(1/(1+alfa*S146/($G$5-alfa*ho)))^(go/(Rair*alfa)),pT*EXP(-go*(S146-hT)/(Rair*TT)))</f>
        <v>#VALUE!</v>
      </c>
      <c r="W146" s="0" t="e">
        <f aca="false">Mch(T146,U146,Rair,gamma)</f>
        <v>#VALUE!</v>
      </c>
      <c r="X146" s="0" t="e">
        <f aca="false">Cpex(Cp0,W146,$N$9,$L$13:$M$19)</f>
        <v>#VALUE!</v>
      </c>
      <c r="Y146" s="0" t="e">
        <f aca="false">pex(V146,W146,gamma,X146)</f>
        <v>#VALUE!</v>
      </c>
      <c r="Z146" s="0" t="e">
        <f aca="false">MachThroat(gamma,Y146,R146)</f>
        <v>#VALUE!</v>
      </c>
      <c r="AA146" s="0" t="e">
        <f aca="false">CN(Z146,CSON,CINC)</f>
        <v>#VALUE!</v>
      </c>
      <c r="AB146" s="0" t="e">
        <f aca="false">DPDT(Constant,AA146,Z146,gamma,R146,Y146)</f>
        <v>#VALUE!</v>
      </c>
      <c r="AC146" s="0" t="s">
        <v>134</v>
      </c>
      <c r="AD146" s="0" t="n">
        <f aca="false">Q146+deltaT/2</f>
        <v>1.415</v>
      </c>
      <c r="AE146" s="0" t="e">
        <f aca="false">pC+deltaT*pdot/2</f>
        <v>#VALUE!</v>
      </c>
      <c r="AF146" s="0" t="e">
        <f aca="false">hALT1($E$13:$G$1365,AD146,2)</f>
        <v>#VALUE!</v>
      </c>
      <c r="AG146" s="0" t="e">
        <f aca="false">Veloc($E$13:$G$1365,AD146,3)</f>
        <v>#VALUE!</v>
      </c>
      <c r="AH146" s="0" t="e">
        <f aca="false">IF(AF146&lt;hT,$G$5+alfa*(AF146-ho),TT)</f>
        <v>#VALUE!</v>
      </c>
      <c r="AI146" s="0" t="e">
        <f aca="false">IF(AF146&lt;hT,pSL*(1/(1+alfa*AF146/($G$5-alfa*ho)))^(go/(Rair*alfa)),pT*EXP(-go*(AF146-hT)/(Rair*TT)))</f>
        <v>#VALUE!</v>
      </c>
      <c r="AJ146" s="0" t="e">
        <f aca="false">Mch(AG146,AH146,Rair,gamma)</f>
        <v>#VALUE!</v>
      </c>
      <c r="AK146" s="0" t="e">
        <f aca="false">Cpex(Cp0,AJ146,$N$9,$L$13:$M$19)</f>
        <v>#VALUE!</v>
      </c>
      <c r="AL146" s="0" t="e">
        <f aca="false">pex(AI146,AJ146,gamma,AK146)</f>
        <v>#VALUE!</v>
      </c>
      <c r="AM146" s="0" t="e">
        <f aca="false">MachThroat(gamma,AL146,AE146)</f>
        <v>#VALUE!</v>
      </c>
      <c r="AN146" s="0" t="e">
        <f aca="false">CN(AM146,CSON,CINC)</f>
        <v>#VALUE!</v>
      </c>
      <c r="AO146" s="0" t="e">
        <f aca="false">DPDT(Constant,AN146,AM146,gamma,AE146,AL146)</f>
        <v>#VALUE!</v>
      </c>
      <c r="AP146" s="0" t="s">
        <v>134</v>
      </c>
      <c r="AQ146" s="0" t="n">
        <f aca="false">Q146+deltaT/2</f>
        <v>1.415</v>
      </c>
      <c r="AR146" s="0" t="e">
        <f aca="false">pC+deltaT*pdot2/2</f>
        <v>#VALUE!</v>
      </c>
      <c r="AS146" s="0" t="e">
        <f aca="false">hALT1($E$13:$G$1365,AQ146,2)</f>
        <v>#VALUE!</v>
      </c>
      <c r="AT146" s="0" t="e">
        <f aca="false">Veloc($E$13:$G$1365,AQ146,3)</f>
        <v>#VALUE!</v>
      </c>
      <c r="AU146" s="0" t="e">
        <f aca="false">IF(AS146&lt;hT,$G$5+alfa*(AS146-ho),TT)</f>
        <v>#VALUE!</v>
      </c>
      <c r="AV146" s="0" t="e">
        <f aca="false">IF(AS146&lt;hT,pSL*(1/(1+alfa*AF146/($G$5-alfa*ho)))^(go/(Rair*alfa)),pT*EXP(-go*(AF146-hT)/(Rair*TT)))</f>
        <v>#VALUE!</v>
      </c>
      <c r="AW146" s="0" t="e">
        <f aca="false">Mch(AT146,AU146,Rair,gamma)</f>
        <v>#VALUE!</v>
      </c>
      <c r="AX146" s="0" t="e">
        <f aca="false">Cpex(Cp0,AW146,$N$9,$L$13:$M$19)</f>
        <v>#VALUE!</v>
      </c>
      <c r="AY146" s="0" t="e">
        <f aca="false">pex(AV146,AW146,gamma,AX146)</f>
        <v>#VALUE!</v>
      </c>
      <c r="AZ146" s="0" t="e">
        <f aca="false">MachThroat(gamma,AY146,AR146)</f>
        <v>#VALUE!</v>
      </c>
      <c r="BA146" s="0" t="e">
        <f aca="false">CN(AZ146,CSON,CINC)</f>
        <v>#VALUE!</v>
      </c>
      <c r="BB146" s="0" t="e">
        <f aca="false">DPDT(Constant,BA146,AZ146,gamma,AR146,AY146)</f>
        <v>#VALUE!</v>
      </c>
      <c r="BC146" s="0" t="s">
        <v>134</v>
      </c>
      <c r="BD146" s="0" t="n">
        <f aca="false">Q146+deltaT</f>
        <v>1.42</v>
      </c>
      <c r="BE146" s="0" t="e">
        <f aca="false">pC+deltaT*pdot3</f>
        <v>#VALUE!</v>
      </c>
      <c r="BF146" s="0" t="e">
        <f aca="false">hALT1($E$13:$G$1365,BD146,2)</f>
        <v>#VALUE!</v>
      </c>
      <c r="BG146" s="0" t="e">
        <f aca="false">Veloc($E$13:$G$1365,BD146,3)</f>
        <v>#VALUE!</v>
      </c>
      <c r="BH146" s="0" t="e">
        <f aca="false">IF(BF146&lt;hT,$G$5+alfa*(BF146-ho),TT)</f>
        <v>#VALUE!</v>
      </c>
      <c r="BI146" s="0" t="e">
        <f aca="false">IF(BF146&lt;hT,pSL*(1/(1+alfa*BF146/($G$5-alfa*ho)))^(go/(Rair*alfa)),pT*EXP(-go*(BF146-hT)/(Rair*TT)))</f>
        <v>#VALUE!</v>
      </c>
      <c r="BJ146" s="0" t="e">
        <f aca="false">Mch(BG146,BH146,Rair,gamma)</f>
        <v>#VALUE!</v>
      </c>
      <c r="BK146" s="0" t="e">
        <f aca="false">Cpex(Cp0,BJ146,$N$9,$L$13:$M$19)</f>
        <v>#VALUE!</v>
      </c>
      <c r="BL146" s="0" t="e">
        <f aca="false">pex(BI146,BJ146,gamma,BK146)</f>
        <v>#VALUE!</v>
      </c>
      <c r="BM146" s="0" t="e">
        <f aca="false">MachThroat(gamma,BL146,BE146)</f>
        <v>#VALUE!</v>
      </c>
      <c r="BN146" s="0" t="e">
        <f aca="false">CN(BM146,CSON,CINC)</f>
        <v>#VALUE!</v>
      </c>
      <c r="BO146" s="0" t="e">
        <f aca="false">DPDT(Constant,BN146,BM146,gamma,BE146,BL146)</f>
        <v>#VALUE!</v>
      </c>
      <c r="BP146" s="0" t="e">
        <f aca="false">pC+deltaT*(pdot+2*pdot2+2*pdot3+pdot4)/6</f>
        <v>#VALUE!</v>
      </c>
      <c r="BQ146" s="0" t="s">
        <v>134</v>
      </c>
      <c r="BR146" s="0" t="n">
        <f aca="false">Q146</f>
        <v>1.41</v>
      </c>
      <c r="BS146" s="0" t="e">
        <f aca="false">R146/144</f>
        <v>#VALUE!</v>
      </c>
      <c r="BT146" s="0" t="e">
        <f aca="false">pX/144</f>
        <v>#VALUE!</v>
      </c>
      <c r="BU146" s="0" t="e">
        <f aca="false">pa/144</f>
        <v>#VALUE!</v>
      </c>
      <c r="BV146" s="11" t="n">
        <f aca="false">BR146</f>
        <v>1.41</v>
      </c>
      <c r="BW146" s="12" t="e">
        <f aca="false">(pC-pX)/144</f>
        <v>#VALUE!</v>
      </c>
      <c r="BX146" s="0" t="s">
        <v>134</v>
      </c>
      <c r="BZ146" s="0" t="s">
        <v>134</v>
      </c>
      <c r="CA146" s="0" t="s">
        <v>134</v>
      </c>
      <c r="CB146" s="0" t="s">
        <v>134</v>
      </c>
      <c r="CC146" s="0" t="s">
        <v>134</v>
      </c>
      <c r="CD146" s="0" t="s">
        <v>134</v>
      </c>
      <c r="CE146" s="0" t="s">
        <v>134</v>
      </c>
    </row>
    <row r="147" customFormat="false" ht="12.75" hidden="false" customHeight="false" outlineLevel="0" collapsed="false">
      <c r="E147" s="9" t="n">
        <v>1.34</v>
      </c>
      <c r="F147" s="9" t="n">
        <v>2067.28966338026</v>
      </c>
      <c r="G147" s="9" t="n">
        <v>282.902470252647</v>
      </c>
      <c r="P147" s="6"/>
      <c r="Q147" s="0" t="n">
        <f aca="false">Q146+deltaT</f>
        <v>1.42</v>
      </c>
      <c r="R147" s="0" t="e">
        <f aca="false">BP146</f>
        <v>#VALUE!</v>
      </c>
      <c r="S147" s="0" t="e">
        <f aca="false">hALT1($E$13:$G$1365,Q147,2)</f>
        <v>#VALUE!</v>
      </c>
      <c r="T147" s="0" t="e">
        <f aca="false">Veloc($E$13:$G$1365,Q147,3)</f>
        <v>#VALUE!</v>
      </c>
      <c r="U147" s="0" t="e">
        <f aca="false">IF(S147&lt;hT,$G$5+alfa*(S147-ho),TT)</f>
        <v>#VALUE!</v>
      </c>
      <c r="V147" s="0" t="e">
        <f aca="false">IF(S147&lt;hT,pSL*(1/(1+alfa*S147/($G$5-alfa*ho)))^(go/(Rair*alfa)),pT*EXP(-go*(S147-hT)/(Rair*TT)))</f>
        <v>#VALUE!</v>
      </c>
      <c r="W147" s="0" t="e">
        <f aca="false">Mch(T147,U147,Rair,gamma)</f>
        <v>#VALUE!</v>
      </c>
      <c r="X147" s="0" t="e">
        <f aca="false">Cpex(Cp0,W147,$N$9,$L$13:$M$19)</f>
        <v>#VALUE!</v>
      </c>
      <c r="Y147" s="0" t="e">
        <f aca="false">pex(V147,W147,gamma,X147)</f>
        <v>#VALUE!</v>
      </c>
      <c r="Z147" s="0" t="e">
        <f aca="false">MachThroat(gamma,Y147,R147)</f>
        <v>#VALUE!</v>
      </c>
      <c r="AA147" s="0" t="e">
        <f aca="false">CN(Z147,CSON,CINC)</f>
        <v>#VALUE!</v>
      </c>
      <c r="AB147" s="0" t="e">
        <f aca="false">DPDT(Constant,AA147,Z147,gamma,R147,Y147)</f>
        <v>#VALUE!</v>
      </c>
      <c r="AC147" s="0" t="s">
        <v>134</v>
      </c>
      <c r="AD147" s="0" t="n">
        <f aca="false">Q147+deltaT/2</f>
        <v>1.425</v>
      </c>
      <c r="AE147" s="0" t="e">
        <f aca="false">pC+deltaT*pdot/2</f>
        <v>#VALUE!</v>
      </c>
      <c r="AF147" s="0" t="e">
        <f aca="false">hALT1($E$13:$G$1365,AD147,2)</f>
        <v>#VALUE!</v>
      </c>
      <c r="AG147" s="0" t="e">
        <f aca="false">Veloc($E$13:$G$1365,AD147,3)</f>
        <v>#VALUE!</v>
      </c>
      <c r="AH147" s="0" t="e">
        <f aca="false">IF(AF147&lt;hT,$G$5+alfa*(AF147-ho),TT)</f>
        <v>#VALUE!</v>
      </c>
      <c r="AI147" s="0" t="e">
        <f aca="false">IF(AF147&lt;hT,pSL*(1/(1+alfa*AF147/($G$5-alfa*ho)))^(go/(Rair*alfa)),pT*EXP(-go*(AF147-hT)/(Rair*TT)))</f>
        <v>#VALUE!</v>
      </c>
      <c r="AJ147" s="0" t="e">
        <f aca="false">Mch(AG147,AH147,Rair,gamma)</f>
        <v>#VALUE!</v>
      </c>
      <c r="AK147" s="0" t="e">
        <f aca="false">Cpex(Cp0,AJ147,$N$9,$L$13:$M$19)</f>
        <v>#VALUE!</v>
      </c>
      <c r="AL147" s="0" t="e">
        <f aca="false">pex(AI147,AJ147,gamma,AK147)</f>
        <v>#VALUE!</v>
      </c>
      <c r="AM147" s="0" t="e">
        <f aca="false">MachThroat(gamma,AL147,AE147)</f>
        <v>#VALUE!</v>
      </c>
      <c r="AN147" s="0" t="e">
        <f aca="false">CN(AM147,CSON,CINC)</f>
        <v>#VALUE!</v>
      </c>
      <c r="AO147" s="0" t="e">
        <f aca="false">DPDT(Constant,AN147,AM147,gamma,AE147,AL147)</f>
        <v>#VALUE!</v>
      </c>
      <c r="AP147" s="0" t="s">
        <v>134</v>
      </c>
      <c r="AQ147" s="0" t="n">
        <f aca="false">Q147+deltaT/2</f>
        <v>1.425</v>
      </c>
      <c r="AR147" s="0" t="e">
        <f aca="false">pC+deltaT*pdot2/2</f>
        <v>#VALUE!</v>
      </c>
      <c r="AS147" s="0" t="e">
        <f aca="false">hALT1($E$13:$G$1365,AQ147,2)</f>
        <v>#VALUE!</v>
      </c>
      <c r="AT147" s="0" t="e">
        <f aca="false">Veloc($E$13:$G$1365,AQ147,3)</f>
        <v>#VALUE!</v>
      </c>
      <c r="AU147" s="0" t="e">
        <f aca="false">IF(AS147&lt;hT,$G$5+alfa*(AS147-ho),TT)</f>
        <v>#VALUE!</v>
      </c>
      <c r="AV147" s="0" t="e">
        <f aca="false">IF(AS147&lt;hT,pSL*(1/(1+alfa*AF147/($G$5-alfa*ho)))^(go/(Rair*alfa)),pT*EXP(-go*(AF147-hT)/(Rair*TT)))</f>
        <v>#VALUE!</v>
      </c>
      <c r="AW147" s="0" t="e">
        <f aca="false">Mch(AT147,AU147,Rair,gamma)</f>
        <v>#VALUE!</v>
      </c>
      <c r="AX147" s="0" t="e">
        <f aca="false">Cpex(Cp0,AW147,$N$9,$L$13:$M$19)</f>
        <v>#VALUE!</v>
      </c>
      <c r="AY147" s="0" t="e">
        <f aca="false">pex(AV147,AW147,gamma,AX147)</f>
        <v>#VALUE!</v>
      </c>
      <c r="AZ147" s="0" t="e">
        <f aca="false">MachThroat(gamma,AY147,AR147)</f>
        <v>#VALUE!</v>
      </c>
      <c r="BA147" s="0" t="e">
        <f aca="false">CN(AZ147,CSON,CINC)</f>
        <v>#VALUE!</v>
      </c>
      <c r="BB147" s="0" t="e">
        <f aca="false">DPDT(Constant,BA147,AZ147,gamma,AR147,AY147)</f>
        <v>#VALUE!</v>
      </c>
      <c r="BC147" s="0" t="s">
        <v>134</v>
      </c>
      <c r="BD147" s="0" t="n">
        <f aca="false">Q147+deltaT</f>
        <v>1.43</v>
      </c>
      <c r="BE147" s="0" t="e">
        <f aca="false">pC+deltaT*pdot3</f>
        <v>#VALUE!</v>
      </c>
      <c r="BF147" s="0" t="e">
        <f aca="false">hALT1($E$13:$G$1365,BD147,2)</f>
        <v>#VALUE!</v>
      </c>
      <c r="BG147" s="0" t="e">
        <f aca="false">Veloc($E$13:$G$1365,BD147,3)</f>
        <v>#VALUE!</v>
      </c>
      <c r="BH147" s="0" t="e">
        <f aca="false">IF(BF147&lt;hT,$G$5+alfa*(BF147-ho),TT)</f>
        <v>#VALUE!</v>
      </c>
      <c r="BI147" s="0" t="e">
        <f aca="false">IF(BF147&lt;hT,pSL*(1/(1+alfa*BF147/($G$5-alfa*ho)))^(go/(Rair*alfa)),pT*EXP(-go*(BF147-hT)/(Rair*TT)))</f>
        <v>#VALUE!</v>
      </c>
      <c r="BJ147" s="0" t="e">
        <f aca="false">Mch(BG147,BH147,Rair,gamma)</f>
        <v>#VALUE!</v>
      </c>
      <c r="BK147" s="0" t="e">
        <f aca="false">Cpex(Cp0,BJ147,$N$9,$L$13:$M$19)</f>
        <v>#VALUE!</v>
      </c>
      <c r="BL147" s="0" t="e">
        <f aca="false">pex(BI147,BJ147,gamma,BK147)</f>
        <v>#VALUE!</v>
      </c>
      <c r="BM147" s="0" t="e">
        <f aca="false">MachThroat(gamma,BL147,BE147)</f>
        <v>#VALUE!</v>
      </c>
      <c r="BN147" s="0" t="e">
        <f aca="false">CN(BM147,CSON,CINC)</f>
        <v>#VALUE!</v>
      </c>
      <c r="BO147" s="0" t="e">
        <f aca="false">DPDT(Constant,BN147,BM147,gamma,BE147,BL147)</f>
        <v>#VALUE!</v>
      </c>
      <c r="BP147" s="0" t="e">
        <f aca="false">pC+deltaT*(pdot+2*pdot2+2*pdot3+pdot4)/6</f>
        <v>#VALUE!</v>
      </c>
      <c r="BQ147" s="0" t="s">
        <v>134</v>
      </c>
      <c r="BR147" s="0" t="n">
        <f aca="false">Q147</f>
        <v>1.42</v>
      </c>
      <c r="BS147" s="0" t="e">
        <f aca="false">R147/144</f>
        <v>#VALUE!</v>
      </c>
      <c r="BT147" s="0" t="e">
        <f aca="false">pX/144</f>
        <v>#VALUE!</v>
      </c>
      <c r="BU147" s="0" t="e">
        <f aca="false">pa/144</f>
        <v>#VALUE!</v>
      </c>
      <c r="BV147" s="11" t="n">
        <f aca="false">BR147</f>
        <v>1.42</v>
      </c>
      <c r="BW147" s="12" t="e">
        <f aca="false">(pC-pX)/144</f>
        <v>#VALUE!</v>
      </c>
      <c r="BX147" s="0" t="s">
        <v>134</v>
      </c>
      <c r="BZ147" s="0" t="s">
        <v>134</v>
      </c>
      <c r="CA147" s="0" t="s">
        <v>134</v>
      </c>
      <c r="CB147" s="0" t="s">
        <v>134</v>
      </c>
      <c r="CC147" s="0" t="s">
        <v>134</v>
      </c>
      <c r="CD147" s="0" t="s">
        <v>134</v>
      </c>
      <c r="CE147" s="0" t="s">
        <v>134</v>
      </c>
    </row>
    <row r="148" customFormat="false" ht="12.75" hidden="false" customHeight="false" outlineLevel="0" collapsed="false">
      <c r="E148" s="9" t="n">
        <v>1.35</v>
      </c>
      <c r="F148" s="9" t="n">
        <v>2070.13106762759</v>
      </c>
      <c r="G148" s="9" t="n">
        <v>285.378562385887</v>
      </c>
      <c r="P148" s="6"/>
      <c r="Q148" s="0" t="n">
        <f aca="false">Q147+deltaT</f>
        <v>1.43</v>
      </c>
      <c r="R148" s="0" t="e">
        <f aca="false">BP147</f>
        <v>#VALUE!</v>
      </c>
      <c r="S148" s="0" t="e">
        <f aca="false">hALT1($E$13:$G$1365,Q148,2)</f>
        <v>#VALUE!</v>
      </c>
      <c r="T148" s="0" t="e">
        <f aca="false">Veloc($E$13:$G$1365,Q148,3)</f>
        <v>#VALUE!</v>
      </c>
      <c r="U148" s="0" t="e">
        <f aca="false">IF(S148&lt;hT,$G$5+alfa*(S148-ho),TT)</f>
        <v>#VALUE!</v>
      </c>
      <c r="V148" s="0" t="e">
        <f aca="false">IF(S148&lt;hT,pSL*(1/(1+alfa*S148/($G$5-alfa*ho)))^(go/(Rair*alfa)),pT*EXP(-go*(S148-hT)/(Rair*TT)))</f>
        <v>#VALUE!</v>
      </c>
      <c r="W148" s="0" t="e">
        <f aca="false">Mch(T148,U148,Rair,gamma)</f>
        <v>#VALUE!</v>
      </c>
      <c r="X148" s="0" t="e">
        <f aca="false">Cpex(Cp0,W148,$N$9,$L$13:$M$19)</f>
        <v>#VALUE!</v>
      </c>
      <c r="Y148" s="0" t="e">
        <f aca="false">pex(V148,W148,gamma,X148)</f>
        <v>#VALUE!</v>
      </c>
      <c r="Z148" s="0" t="e">
        <f aca="false">MachThroat(gamma,Y148,R148)</f>
        <v>#VALUE!</v>
      </c>
      <c r="AA148" s="0" t="e">
        <f aca="false">CN(Z148,CSON,CINC)</f>
        <v>#VALUE!</v>
      </c>
      <c r="AB148" s="0" t="e">
        <f aca="false">DPDT(Constant,AA148,Z148,gamma,R148,Y148)</f>
        <v>#VALUE!</v>
      </c>
      <c r="AC148" s="0" t="s">
        <v>134</v>
      </c>
      <c r="AD148" s="0" t="n">
        <f aca="false">Q148+deltaT/2</f>
        <v>1.435</v>
      </c>
      <c r="AE148" s="0" t="e">
        <f aca="false">pC+deltaT*pdot/2</f>
        <v>#VALUE!</v>
      </c>
      <c r="AF148" s="0" t="e">
        <f aca="false">hALT1($E$13:$G$1365,AD148,2)</f>
        <v>#VALUE!</v>
      </c>
      <c r="AG148" s="0" t="e">
        <f aca="false">Veloc($E$13:$G$1365,AD148,3)</f>
        <v>#VALUE!</v>
      </c>
      <c r="AH148" s="0" t="e">
        <f aca="false">IF(AF148&lt;hT,$G$5+alfa*(AF148-ho),TT)</f>
        <v>#VALUE!</v>
      </c>
      <c r="AI148" s="0" t="e">
        <f aca="false">IF(AF148&lt;hT,pSL*(1/(1+alfa*AF148/($G$5-alfa*ho)))^(go/(Rair*alfa)),pT*EXP(-go*(AF148-hT)/(Rair*TT)))</f>
        <v>#VALUE!</v>
      </c>
      <c r="AJ148" s="0" t="e">
        <f aca="false">Mch(AG148,AH148,Rair,gamma)</f>
        <v>#VALUE!</v>
      </c>
      <c r="AK148" s="0" t="e">
        <f aca="false">Cpex(Cp0,AJ148,$N$9,$L$13:$M$19)</f>
        <v>#VALUE!</v>
      </c>
      <c r="AL148" s="0" t="e">
        <f aca="false">pex(AI148,AJ148,gamma,AK148)</f>
        <v>#VALUE!</v>
      </c>
      <c r="AM148" s="0" t="e">
        <f aca="false">MachThroat(gamma,AL148,AE148)</f>
        <v>#VALUE!</v>
      </c>
      <c r="AN148" s="0" t="e">
        <f aca="false">CN(AM148,CSON,CINC)</f>
        <v>#VALUE!</v>
      </c>
      <c r="AO148" s="0" t="e">
        <f aca="false">DPDT(Constant,AN148,AM148,gamma,AE148,AL148)</f>
        <v>#VALUE!</v>
      </c>
      <c r="AP148" s="0" t="s">
        <v>134</v>
      </c>
      <c r="AQ148" s="0" t="n">
        <f aca="false">Q148+deltaT/2</f>
        <v>1.435</v>
      </c>
      <c r="AR148" s="0" t="e">
        <f aca="false">pC+deltaT*pdot2/2</f>
        <v>#VALUE!</v>
      </c>
      <c r="AS148" s="0" t="e">
        <f aca="false">hALT1($E$13:$G$1365,AQ148,2)</f>
        <v>#VALUE!</v>
      </c>
      <c r="AT148" s="0" t="e">
        <f aca="false">Veloc($E$13:$G$1365,AQ148,3)</f>
        <v>#VALUE!</v>
      </c>
      <c r="AU148" s="0" t="e">
        <f aca="false">IF(AS148&lt;hT,$G$5+alfa*(AS148-ho),TT)</f>
        <v>#VALUE!</v>
      </c>
      <c r="AV148" s="0" t="e">
        <f aca="false">IF(AS148&lt;hT,pSL*(1/(1+alfa*AF148/($G$5-alfa*ho)))^(go/(Rair*alfa)),pT*EXP(-go*(AF148-hT)/(Rair*TT)))</f>
        <v>#VALUE!</v>
      </c>
      <c r="AW148" s="0" t="e">
        <f aca="false">Mch(AT148,AU148,Rair,gamma)</f>
        <v>#VALUE!</v>
      </c>
      <c r="AX148" s="0" t="e">
        <f aca="false">Cpex(Cp0,AW148,$N$9,$L$13:$M$19)</f>
        <v>#VALUE!</v>
      </c>
      <c r="AY148" s="0" t="e">
        <f aca="false">pex(AV148,AW148,gamma,AX148)</f>
        <v>#VALUE!</v>
      </c>
      <c r="AZ148" s="0" t="e">
        <f aca="false">MachThroat(gamma,AY148,AR148)</f>
        <v>#VALUE!</v>
      </c>
      <c r="BA148" s="0" t="e">
        <f aca="false">CN(AZ148,CSON,CINC)</f>
        <v>#VALUE!</v>
      </c>
      <c r="BB148" s="0" t="e">
        <f aca="false">DPDT(Constant,BA148,AZ148,gamma,AR148,AY148)</f>
        <v>#VALUE!</v>
      </c>
      <c r="BC148" s="0" t="s">
        <v>134</v>
      </c>
      <c r="BD148" s="0" t="n">
        <f aca="false">Q148+deltaT</f>
        <v>1.44</v>
      </c>
      <c r="BE148" s="0" t="e">
        <f aca="false">pC+deltaT*pdot3</f>
        <v>#VALUE!</v>
      </c>
      <c r="BF148" s="0" t="e">
        <f aca="false">hALT1($E$13:$G$1365,BD148,2)</f>
        <v>#VALUE!</v>
      </c>
      <c r="BG148" s="0" t="e">
        <f aca="false">Veloc($E$13:$G$1365,BD148,3)</f>
        <v>#VALUE!</v>
      </c>
      <c r="BH148" s="0" t="e">
        <f aca="false">IF(BF148&lt;hT,$G$5+alfa*(BF148-ho),TT)</f>
        <v>#VALUE!</v>
      </c>
      <c r="BI148" s="0" t="e">
        <f aca="false">IF(BF148&lt;hT,pSL*(1/(1+alfa*BF148/($G$5-alfa*ho)))^(go/(Rair*alfa)),pT*EXP(-go*(BF148-hT)/(Rair*TT)))</f>
        <v>#VALUE!</v>
      </c>
      <c r="BJ148" s="0" t="e">
        <f aca="false">Mch(BG148,BH148,Rair,gamma)</f>
        <v>#VALUE!</v>
      </c>
      <c r="BK148" s="0" t="e">
        <f aca="false">Cpex(Cp0,BJ148,$N$9,$L$13:$M$19)</f>
        <v>#VALUE!</v>
      </c>
      <c r="BL148" s="0" t="e">
        <f aca="false">pex(BI148,BJ148,gamma,BK148)</f>
        <v>#VALUE!</v>
      </c>
      <c r="BM148" s="0" t="e">
        <f aca="false">MachThroat(gamma,BL148,BE148)</f>
        <v>#VALUE!</v>
      </c>
      <c r="BN148" s="0" t="e">
        <f aca="false">CN(BM148,CSON,CINC)</f>
        <v>#VALUE!</v>
      </c>
      <c r="BO148" s="0" t="e">
        <f aca="false">DPDT(Constant,BN148,BM148,gamma,BE148,BL148)</f>
        <v>#VALUE!</v>
      </c>
      <c r="BP148" s="0" t="e">
        <f aca="false">pC+deltaT*(pdot+2*pdot2+2*pdot3+pdot4)/6</f>
        <v>#VALUE!</v>
      </c>
      <c r="BQ148" s="0" t="s">
        <v>134</v>
      </c>
      <c r="BR148" s="0" t="n">
        <f aca="false">Q148</f>
        <v>1.43</v>
      </c>
      <c r="BS148" s="0" t="e">
        <f aca="false">R148/144</f>
        <v>#VALUE!</v>
      </c>
      <c r="BT148" s="0" t="e">
        <f aca="false">pX/144</f>
        <v>#VALUE!</v>
      </c>
      <c r="BU148" s="0" t="e">
        <f aca="false">pa/144</f>
        <v>#VALUE!</v>
      </c>
      <c r="BV148" s="11" t="n">
        <f aca="false">BR148</f>
        <v>1.43</v>
      </c>
      <c r="BW148" s="12" t="e">
        <f aca="false">(pC-pX)/144</f>
        <v>#VALUE!</v>
      </c>
      <c r="BX148" s="0" t="s">
        <v>134</v>
      </c>
      <c r="BZ148" s="0" t="s">
        <v>134</v>
      </c>
      <c r="CA148" s="0" t="s">
        <v>134</v>
      </c>
      <c r="CB148" s="0" t="s">
        <v>134</v>
      </c>
      <c r="CC148" s="0" t="s">
        <v>134</v>
      </c>
      <c r="CD148" s="0" t="s">
        <v>134</v>
      </c>
      <c r="CE148" s="0" t="s">
        <v>134</v>
      </c>
    </row>
    <row r="149" customFormat="false" ht="12.75" hidden="false" customHeight="false" outlineLevel="0" collapsed="false">
      <c r="E149" s="9" t="n">
        <v>1.36</v>
      </c>
      <c r="F149" s="9" t="n">
        <v>2072.99723828281</v>
      </c>
      <c r="G149" s="9" t="n">
        <v>287.855750969927</v>
      </c>
      <c r="P149" s="6"/>
      <c r="Q149" s="0" t="n">
        <f aca="false">Q148+deltaT</f>
        <v>1.44</v>
      </c>
      <c r="R149" s="0" t="e">
        <f aca="false">BP148</f>
        <v>#VALUE!</v>
      </c>
      <c r="S149" s="0" t="e">
        <f aca="false">hALT1($E$13:$G$1365,Q149,2)</f>
        <v>#VALUE!</v>
      </c>
      <c r="T149" s="0" t="e">
        <f aca="false">Veloc($E$13:$G$1365,Q149,3)</f>
        <v>#VALUE!</v>
      </c>
      <c r="U149" s="0" t="e">
        <f aca="false">IF(S149&lt;hT,$G$5+alfa*(S149-ho),TT)</f>
        <v>#VALUE!</v>
      </c>
      <c r="V149" s="0" t="e">
        <f aca="false">IF(S149&lt;hT,pSL*(1/(1+alfa*S149/($G$5-alfa*ho)))^(go/(Rair*alfa)),pT*EXP(-go*(S149-hT)/(Rair*TT)))</f>
        <v>#VALUE!</v>
      </c>
      <c r="W149" s="0" t="e">
        <f aca="false">Mch(T149,U149,Rair,gamma)</f>
        <v>#VALUE!</v>
      </c>
      <c r="X149" s="0" t="e">
        <f aca="false">Cpex(Cp0,W149,$N$9,$L$13:$M$19)</f>
        <v>#VALUE!</v>
      </c>
      <c r="Y149" s="0" t="e">
        <f aca="false">pex(V149,W149,gamma,X149)</f>
        <v>#VALUE!</v>
      </c>
      <c r="Z149" s="0" t="e">
        <f aca="false">MachThroat(gamma,Y149,R149)</f>
        <v>#VALUE!</v>
      </c>
      <c r="AA149" s="0" t="e">
        <f aca="false">CN(Z149,CSON,CINC)</f>
        <v>#VALUE!</v>
      </c>
      <c r="AB149" s="0" t="e">
        <f aca="false">DPDT(Constant,AA149,Z149,gamma,R149,Y149)</f>
        <v>#VALUE!</v>
      </c>
      <c r="AC149" s="0" t="s">
        <v>134</v>
      </c>
      <c r="AD149" s="0" t="n">
        <f aca="false">Q149+deltaT/2</f>
        <v>1.445</v>
      </c>
      <c r="AE149" s="0" t="e">
        <f aca="false">pC+deltaT*pdot/2</f>
        <v>#VALUE!</v>
      </c>
      <c r="AF149" s="0" t="e">
        <f aca="false">hALT1($E$13:$G$1365,AD149,2)</f>
        <v>#VALUE!</v>
      </c>
      <c r="AG149" s="0" t="e">
        <f aca="false">Veloc($E$13:$G$1365,AD149,3)</f>
        <v>#VALUE!</v>
      </c>
      <c r="AH149" s="0" t="e">
        <f aca="false">IF(AF149&lt;hT,$G$5+alfa*(AF149-ho),TT)</f>
        <v>#VALUE!</v>
      </c>
      <c r="AI149" s="0" t="e">
        <f aca="false">IF(AF149&lt;hT,pSL*(1/(1+alfa*AF149/($G$5-alfa*ho)))^(go/(Rair*alfa)),pT*EXP(-go*(AF149-hT)/(Rair*TT)))</f>
        <v>#VALUE!</v>
      </c>
      <c r="AJ149" s="0" t="e">
        <f aca="false">Mch(AG149,AH149,Rair,gamma)</f>
        <v>#VALUE!</v>
      </c>
      <c r="AK149" s="0" t="e">
        <f aca="false">Cpex(Cp0,AJ149,$N$9,$L$13:$M$19)</f>
        <v>#VALUE!</v>
      </c>
      <c r="AL149" s="0" t="e">
        <f aca="false">pex(AI149,AJ149,gamma,AK149)</f>
        <v>#VALUE!</v>
      </c>
      <c r="AM149" s="0" t="e">
        <f aca="false">MachThroat(gamma,AL149,AE149)</f>
        <v>#VALUE!</v>
      </c>
      <c r="AN149" s="0" t="e">
        <f aca="false">CN(AM149,CSON,CINC)</f>
        <v>#VALUE!</v>
      </c>
      <c r="AO149" s="0" t="e">
        <f aca="false">DPDT(Constant,AN149,AM149,gamma,AE149,AL149)</f>
        <v>#VALUE!</v>
      </c>
      <c r="AP149" s="0" t="s">
        <v>134</v>
      </c>
      <c r="AQ149" s="0" t="n">
        <f aca="false">Q149+deltaT/2</f>
        <v>1.445</v>
      </c>
      <c r="AR149" s="0" t="e">
        <f aca="false">pC+deltaT*pdot2/2</f>
        <v>#VALUE!</v>
      </c>
      <c r="AS149" s="0" t="e">
        <f aca="false">hALT1($E$13:$G$1365,AQ149,2)</f>
        <v>#VALUE!</v>
      </c>
      <c r="AT149" s="0" t="e">
        <f aca="false">Veloc($E$13:$G$1365,AQ149,3)</f>
        <v>#VALUE!</v>
      </c>
      <c r="AU149" s="0" t="e">
        <f aca="false">IF(AS149&lt;hT,$G$5+alfa*(AS149-ho),TT)</f>
        <v>#VALUE!</v>
      </c>
      <c r="AV149" s="0" t="e">
        <f aca="false">IF(AS149&lt;hT,pSL*(1/(1+alfa*AF149/($G$5-alfa*ho)))^(go/(Rair*alfa)),pT*EXP(-go*(AF149-hT)/(Rair*TT)))</f>
        <v>#VALUE!</v>
      </c>
      <c r="AW149" s="0" t="e">
        <f aca="false">Mch(AT149,AU149,Rair,gamma)</f>
        <v>#VALUE!</v>
      </c>
      <c r="AX149" s="0" t="e">
        <f aca="false">Cpex(Cp0,AW149,$N$9,$L$13:$M$19)</f>
        <v>#VALUE!</v>
      </c>
      <c r="AY149" s="0" t="e">
        <f aca="false">pex(AV149,AW149,gamma,AX149)</f>
        <v>#VALUE!</v>
      </c>
      <c r="AZ149" s="0" t="e">
        <f aca="false">MachThroat(gamma,AY149,AR149)</f>
        <v>#VALUE!</v>
      </c>
      <c r="BA149" s="0" t="e">
        <f aca="false">CN(AZ149,CSON,CINC)</f>
        <v>#VALUE!</v>
      </c>
      <c r="BB149" s="0" t="e">
        <f aca="false">DPDT(Constant,BA149,AZ149,gamma,AR149,AY149)</f>
        <v>#VALUE!</v>
      </c>
      <c r="BC149" s="0" t="s">
        <v>134</v>
      </c>
      <c r="BD149" s="0" t="n">
        <f aca="false">Q149+deltaT</f>
        <v>1.45</v>
      </c>
      <c r="BE149" s="0" t="e">
        <f aca="false">pC+deltaT*pdot3</f>
        <v>#VALUE!</v>
      </c>
      <c r="BF149" s="0" t="e">
        <f aca="false">hALT1($E$13:$G$1365,BD149,2)</f>
        <v>#VALUE!</v>
      </c>
      <c r="BG149" s="0" t="e">
        <f aca="false">Veloc($E$13:$G$1365,BD149,3)</f>
        <v>#VALUE!</v>
      </c>
      <c r="BH149" s="0" t="e">
        <f aca="false">IF(BF149&lt;hT,$G$5+alfa*(BF149-ho),TT)</f>
        <v>#VALUE!</v>
      </c>
      <c r="BI149" s="0" t="e">
        <f aca="false">IF(BF149&lt;hT,pSL*(1/(1+alfa*BF149/($G$5-alfa*ho)))^(go/(Rair*alfa)),pT*EXP(-go*(BF149-hT)/(Rair*TT)))</f>
        <v>#VALUE!</v>
      </c>
      <c r="BJ149" s="0" t="e">
        <f aca="false">Mch(BG149,BH149,Rair,gamma)</f>
        <v>#VALUE!</v>
      </c>
      <c r="BK149" s="0" t="e">
        <f aca="false">Cpex(Cp0,BJ149,$N$9,$L$13:$M$19)</f>
        <v>#VALUE!</v>
      </c>
      <c r="BL149" s="0" t="e">
        <f aca="false">pex(BI149,BJ149,gamma,BK149)</f>
        <v>#VALUE!</v>
      </c>
      <c r="BM149" s="0" t="e">
        <f aca="false">MachThroat(gamma,BL149,BE149)</f>
        <v>#VALUE!</v>
      </c>
      <c r="BN149" s="0" t="e">
        <f aca="false">CN(BM149,CSON,CINC)</f>
        <v>#VALUE!</v>
      </c>
      <c r="BO149" s="0" t="e">
        <f aca="false">DPDT(Constant,BN149,BM149,gamma,BE149,BL149)</f>
        <v>#VALUE!</v>
      </c>
      <c r="BP149" s="0" t="e">
        <f aca="false">pC+deltaT*(pdot+2*pdot2+2*pdot3+pdot4)/6</f>
        <v>#VALUE!</v>
      </c>
      <c r="BQ149" s="0" t="s">
        <v>134</v>
      </c>
      <c r="BR149" s="0" t="n">
        <f aca="false">Q149</f>
        <v>1.44</v>
      </c>
      <c r="BS149" s="0" t="e">
        <f aca="false">R149/144</f>
        <v>#VALUE!</v>
      </c>
      <c r="BT149" s="0" t="e">
        <f aca="false">pX/144</f>
        <v>#VALUE!</v>
      </c>
      <c r="BU149" s="0" t="e">
        <f aca="false">pa/144</f>
        <v>#VALUE!</v>
      </c>
      <c r="BV149" s="11" t="n">
        <f aca="false">BR149</f>
        <v>1.44</v>
      </c>
      <c r="BW149" s="12" t="e">
        <f aca="false">(pC-pX)/144</f>
        <v>#VALUE!</v>
      </c>
      <c r="BX149" s="0" t="s">
        <v>134</v>
      </c>
      <c r="BZ149" s="0" t="s">
        <v>134</v>
      </c>
      <c r="CA149" s="0" t="s">
        <v>134</v>
      </c>
      <c r="CB149" s="0" t="s">
        <v>134</v>
      </c>
      <c r="CC149" s="0" t="s">
        <v>134</v>
      </c>
      <c r="CD149" s="0" t="s">
        <v>134</v>
      </c>
      <c r="CE149" s="0" t="s">
        <v>134</v>
      </c>
    </row>
    <row r="150" customFormat="false" ht="12.75" hidden="false" customHeight="false" outlineLevel="0" collapsed="false">
      <c r="E150" s="9" t="n">
        <v>1.37</v>
      </c>
      <c r="F150" s="9" t="n">
        <v>2075.88818628462</v>
      </c>
      <c r="G150" s="9" t="n">
        <v>290.334030843407</v>
      </c>
      <c r="P150" s="6"/>
      <c r="Q150" s="0" t="n">
        <f aca="false">Q149+deltaT</f>
        <v>1.45</v>
      </c>
      <c r="R150" s="0" t="e">
        <f aca="false">BP149</f>
        <v>#VALUE!</v>
      </c>
      <c r="S150" s="0" t="e">
        <f aca="false">hALT1($E$13:$G$1365,Q150,2)</f>
        <v>#VALUE!</v>
      </c>
      <c r="T150" s="0" t="e">
        <f aca="false">Veloc($E$13:$G$1365,Q150,3)</f>
        <v>#VALUE!</v>
      </c>
      <c r="U150" s="0" t="e">
        <f aca="false">IF(S150&lt;hT,$G$5+alfa*(S150-ho),TT)</f>
        <v>#VALUE!</v>
      </c>
      <c r="V150" s="0" t="e">
        <f aca="false">IF(S150&lt;hT,pSL*(1/(1+alfa*S150/($G$5-alfa*ho)))^(go/(Rair*alfa)),pT*EXP(-go*(S150-hT)/(Rair*TT)))</f>
        <v>#VALUE!</v>
      </c>
      <c r="W150" s="0" t="e">
        <f aca="false">Mch(T150,U150,Rair,gamma)</f>
        <v>#VALUE!</v>
      </c>
      <c r="X150" s="0" t="e">
        <f aca="false">Cpex(Cp0,W150,$N$9,$L$13:$M$19)</f>
        <v>#VALUE!</v>
      </c>
      <c r="Y150" s="0" t="e">
        <f aca="false">pex(V150,W150,gamma,X150)</f>
        <v>#VALUE!</v>
      </c>
      <c r="Z150" s="0" t="e">
        <f aca="false">MachThroat(gamma,Y150,R150)</f>
        <v>#VALUE!</v>
      </c>
      <c r="AA150" s="0" t="e">
        <f aca="false">CN(Z150,CSON,CINC)</f>
        <v>#VALUE!</v>
      </c>
      <c r="AB150" s="0" t="e">
        <f aca="false">DPDT(Constant,AA150,Z150,gamma,R150,Y150)</f>
        <v>#VALUE!</v>
      </c>
      <c r="AC150" s="0" t="s">
        <v>134</v>
      </c>
      <c r="AD150" s="0" t="n">
        <f aca="false">Q150+deltaT/2</f>
        <v>1.455</v>
      </c>
      <c r="AE150" s="0" t="e">
        <f aca="false">pC+deltaT*pdot/2</f>
        <v>#VALUE!</v>
      </c>
      <c r="AF150" s="0" t="e">
        <f aca="false">hALT1($E$13:$G$1365,AD150,2)</f>
        <v>#VALUE!</v>
      </c>
      <c r="AG150" s="0" t="e">
        <f aca="false">Veloc($E$13:$G$1365,AD150,3)</f>
        <v>#VALUE!</v>
      </c>
      <c r="AH150" s="0" t="e">
        <f aca="false">IF(AF150&lt;hT,$G$5+alfa*(AF150-ho),TT)</f>
        <v>#VALUE!</v>
      </c>
      <c r="AI150" s="0" t="e">
        <f aca="false">IF(AF150&lt;hT,pSL*(1/(1+alfa*AF150/($G$5-alfa*ho)))^(go/(Rair*alfa)),pT*EXP(-go*(AF150-hT)/(Rair*TT)))</f>
        <v>#VALUE!</v>
      </c>
      <c r="AJ150" s="0" t="e">
        <f aca="false">Mch(AG150,AH150,Rair,gamma)</f>
        <v>#VALUE!</v>
      </c>
      <c r="AK150" s="0" t="e">
        <f aca="false">Cpex(Cp0,AJ150,$N$9,$L$13:$M$19)</f>
        <v>#VALUE!</v>
      </c>
      <c r="AL150" s="0" t="e">
        <f aca="false">pex(AI150,AJ150,gamma,AK150)</f>
        <v>#VALUE!</v>
      </c>
      <c r="AM150" s="0" t="e">
        <f aca="false">MachThroat(gamma,AL150,AE150)</f>
        <v>#VALUE!</v>
      </c>
      <c r="AN150" s="0" t="e">
        <f aca="false">CN(AM150,CSON,CINC)</f>
        <v>#VALUE!</v>
      </c>
      <c r="AO150" s="0" t="e">
        <f aca="false">DPDT(Constant,AN150,AM150,gamma,AE150,AL150)</f>
        <v>#VALUE!</v>
      </c>
      <c r="AP150" s="0" t="s">
        <v>134</v>
      </c>
      <c r="AQ150" s="0" t="n">
        <f aca="false">Q150+deltaT/2</f>
        <v>1.455</v>
      </c>
      <c r="AR150" s="0" t="e">
        <f aca="false">pC+deltaT*pdot2/2</f>
        <v>#VALUE!</v>
      </c>
      <c r="AS150" s="0" t="e">
        <f aca="false">hALT1($E$13:$G$1365,AQ150,2)</f>
        <v>#VALUE!</v>
      </c>
      <c r="AT150" s="0" t="e">
        <f aca="false">Veloc($E$13:$G$1365,AQ150,3)</f>
        <v>#VALUE!</v>
      </c>
      <c r="AU150" s="0" t="e">
        <f aca="false">IF(AS150&lt;hT,$G$5+alfa*(AS150-ho),TT)</f>
        <v>#VALUE!</v>
      </c>
      <c r="AV150" s="0" t="e">
        <f aca="false">IF(AS150&lt;hT,pSL*(1/(1+alfa*AF150/($G$5-alfa*ho)))^(go/(Rair*alfa)),pT*EXP(-go*(AF150-hT)/(Rair*TT)))</f>
        <v>#VALUE!</v>
      </c>
      <c r="AW150" s="0" t="e">
        <f aca="false">Mch(AT150,AU150,Rair,gamma)</f>
        <v>#VALUE!</v>
      </c>
      <c r="AX150" s="0" t="e">
        <f aca="false">Cpex(Cp0,AW150,$N$9,$L$13:$M$19)</f>
        <v>#VALUE!</v>
      </c>
      <c r="AY150" s="0" t="e">
        <f aca="false">pex(AV150,AW150,gamma,AX150)</f>
        <v>#VALUE!</v>
      </c>
      <c r="AZ150" s="0" t="e">
        <f aca="false">MachThroat(gamma,AY150,AR150)</f>
        <v>#VALUE!</v>
      </c>
      <c r="BA150" s="0" t="e">
        <f aca="false">CN(AZ150,CSON,CINC)</f>
        <v>#VALUE!</v>
      </c>
      <c r="BB150" s="0" t="e">
        <f aca="false">DPDT(Constant,BA150,AZ150,gamma,AR150,AY150)</f>
        <v>#VALUE!</v>
      </c>
      <c r="BC150" s="0" t="s">
        <v>134</v>
      </c>
      <c r="BD150" s="0" t="n">
        <f aca="false">Q150+deltaT</f>
        <v>1.46</v>
      </c>
      <c r="BE150" s="0" t="e">
        <f aca="false">pC+deltaT*pdot3</f>
        <v>#VALUE!</v>
      </c>
      <c r="BF150" s="0" t="e">
        <f aca="false">hALT1($E$13:$G$1365,BD150,2)</f>
        <v>#VALUE!</v>
      </c>
      <c r="BG150" s="0" t="e">
        <f aca="false">Veloc($E$13:$G$1365,BD150,3)</f>
        <v>#VALUE!</v>
      </c>
      <c r="BH150" s="0" t="e">
        <f aca="false">IF(BF150&lt;hT,$G$5+alfa*(BF150-ho),TT)</f>
        <v>#VALUE!</v>
      </c>
      <c r="BI150" s="0" t="e">
        <f aca="false">IF(BF150&lt;hT,pSL*(1/(1+alfa*BF150/($G$5-alfa*ho)))^(go/(Rair*alfa)),pT*EXP(-go*(BF150-hT)/(Rair*TT)))</f>
        <v>#VALUE!</v>
      </c>
      <c r="BJ150" s="0" t="e">
        <f aca="false">Mch(BG150,BH150,Rair,gamma)</f>
        <v>#VALUE!</v>
      </c>
      <c r="BK150" s="0" t="e">
        <f aca="false">Cpex(Cp0,BJ150,$N$9,$L$13:$M$19)</f>
        <v>#VALUE!</v>
      </c>
      <c r="BL150" s="0" t="e">
        <f aca="false">pex(BI150,BJ150,gamma,BK150)</f>
        <v>#VALUE!</v>
      </c>
      <c r="BM150" s="0" t="e">
        <f aca="false">MachThroat(gamma,BL150,BE150)</f>
        <v>#VALUE!</v>
      </c>
      <c r="BN150" s="0" t="e">
        <f aca="false">CN(BM150,CSON,CINC)</f>
        <v>#VALUE!</v>
      </c>
      <c r="BO150" s="0" t="e">
        <f aca="false">DPDT(Constant,BN150,BM150,gamma,BE150,BL150)</f>
        <v>#VALUE!</v>
      </c>
      <c r="BP150" s="0" t="e">
        <f aca="false">pC+deltaT*(pdot+2*pdot2+2*pdot3+pdot4)/6</f>
        <v>#VALUE!</v>
      </c>
      <c r="BQ150" s="0" t="s">
        <v>134</v>
      </c>
      <c r="BR150" s="0" t="n">
        <f aca="false">Q150</f>
        <v>1.45</v>
      </c>
      <c r="BS150" s="0" t="e">
        <f aca="false">R150/144</f>
        <v>#VALUE!</v>
      </c>
      <c r="BT150" s="0" t="e">
        <f aca="false">pX/144</f>
        <v>#VALUE!</v>
      </c>
      <c r="BU150" s="0" t="e">
        <f aca="false">pa/144</f>
        <v>#VALUE!</v>
      </c>
      <c r="BV150" s="11" t="n">
        <f aca="false">BR150</f>
        <v>1.45</v>
      </c>
      <c r="BW150" s="12" t="e">
        <f aca="false">(pC-pX)/144</f>
        <v>#VALUE!</v>
      </c>
      <c r="BX150" s="0" t="s">
        <v>134</v>
      </c>
      <c r="BZ150" s="0" t="s">
        <v>134</v>
      </c>
      <c r="CA150" s="0" t="s">
        <v>134</v>
      </c>
      <c r="CB150" s="0" t="s">
        <v>134</v>
      </c>
      <c r="CC150" s="0" t="s">
        <v>134</v>
      </c>
      <c r="CD150" s="0" t="s">
        <v>134</v>
      </c>
      <c r="CE150" s="0" t="s">
        <v>134</v>
      </c>
    </row>
    <row r="151" customFormat="false" ht="12.75" hidden="false" customHeight="false" outlineLevel="0" collapsed="false">
      <c r="E151" s="9" t="n">
        <v>1.38</v>
      </c>
      <c r="F151" s="9" t="n">
        <v>2078.80392252012</v>
      </c>
      <c r="G151" s="9" t="n">
        <v>292.813396850029</v>
      </c>
      <c r="P151" s="6"/>
      <c r="Q151" s="0" t="n">
        <f aca="false">Q150+deltaT</f>
        <v>1.46</v>
      </c>
      <c r="R151" s="0" t="e">
        <f aca="false">BP150</f>
        <v>#VALUE!</v>
      </c>
      <c r="S151" s="0" t="e">
        <f aca="false">hALT1($E$13:$G$1365,Q151,2)</f>
        <v>#VALUE!</v>
      </c>
      <c r="T151" s="0" t="e">
        <f aca="false">Veloc($E$13:$G$1365,Q151,3)</f>
        <v>#VALUE!</v>
      </c>
      <c r="U151" s="0" t="e">
        <f aca="false">IF(S151&lt;hT,$G$5+alfa*(S151-ho),TT)</f>
        <v>#VALUE!</v>
      </c>
      <c r="V151" s="0" t="e">
        <f aca="false">IF(S151&lt;hT,pSL*(1/(1+alfa*S151/($G$5-alfa*ho)))^(go/(Rair*alfa)),pT*EXP(-go*(S151-hT)/(Rair*TT)))</f>
        <v>#VALUE!</v>
      </c>
      <c r="W151" s="0" t="e">
        <f aca="false">Mch(T151,U151,Rair,gamma)</f>
        <v>#VALUE!</v>
      </c>
      <c r="X151" s="0" t="e">
        <f aca="false">Cpex(Cp0,W151,$N$9,$L$13:$M$19)</f>
        <v>#VALUE!</v>
      </c>
      <c r="Y151" s="0" t="e">
        <f aca="false">pex(V151,W151,gamma,X151)</f>
        <v>#VALUE!</v>
      </c>
      <c r="Z151" s="0" t="e">
        <f aca="false">MachThroat(gamma,Y151,R151)</f>
        <v>#VALUE!</v>
      </c>
      <c r="AA151" s="0" t="e">
        <f aca="false">CN(Z151,CSON,CINC)</f>
        <v>#VALUE!</v>
      </c>
      <c r="AB151" s="0" t="e">
        <f aca="false">DPDT(Constant,AA151,Z151,gamma,R151,Y151)</f>
        <v>#VALUE!</v>
      </c>
      <c r="AC151" s="0" t="s">
        <v>134</v>
      </c>
      <c r="AD151" s="0" t="n">
        <f aca="false">Q151+deltaT/2</f>
        <v>1.465</v>
      </c>
      <c r="AE151" s="0" t="e">
        <f aca="false">pC+deltaT*pdot/2</f>
        <v>#VALUE!</v>
      </c>
      <c r="AF151" s="0" t="e">
        <f aca="false">hALT1($E$13:$G$1365,AD151,2)</f>
        <v>#VALUE!</v>
      </c>
      <c r="AG151" s="0" t="e">
        <f aca="false">Veloc($E$13:$G$1365,AD151,3)</f>
        <v>#VALUE!</v>
      </c>
      <c r="AH151" s="0" t="e">
        <f aca="false">IF(AF151&lt;hT,$G$5+alfa*(AF151-ho),TT)</f>
        <v>#VALUE!</v>
      </c>
      <c r="AI151" s="0" t="e">
        <f aca="false">IF(AF151&lt;hT,pSL*(1/(1+alfa*AF151/($G$5-alfa*ho)))^(go/(Rair*alfa)),pT*EXP(-go*(AF151-hT)/(Rair*TT)))</f>
        <v>#VALUE!</v>
      </c>
      <c r="AJ151" s="0" t="e">
        <f aca="false">Mch(AG151,AH151,Rair,gamma)</f>
        <v>#VALUE!</v>
      </c>
      <c r="AK151" s="0" t="e">
        <f aca="false">Cpex(Cp0,AJ151,$N$9,$L$13:$M$19)</f>
        <v>#VALUE!</v>
      </c>
      <c r="AL151" s="0" t="e">
        <f aca="false">pex(AI151,AJ151,gamma,AK151)</f>
        <v>#VALUE!</v>
      </c>
      <c r="AM151" s="0" t="e">
        <f aca="false">MachThroat(gamma,AL151,AE151)</f>
        <v>#VALUE!</v>
      </c>
      <c r="AN151" s="0" t="e">
        <f aca="false">CN(AM151,CSON,CINC)</f>
        <v>#VALUE!</v>
      </c>
      <c r="AO151" s="0" t="e">
        <f aca="false">DPDT(Constant,AN151,AM151,gamma,AE151,AL151)</f>
        <v>#VALUE!</v>
      </c>
      <c r="AP151" s="0" t="s">
        <v>134</v>
      </c>
      <c r="AQ151" s="0" t="n">
        <f aca="false">Q151+deltaT/2</f>
        <v>1.465</v>
      </c>
      <c r="AR151" s="0" t="e">
        <f aca="false">pC+deltaT*pdot2/2</f>
        <v>#VALUE!</v>
      </c>
      <c r="AS151" s="0" t="e">
        <f aca="false">hALT1($E$13:$G$1365,AQ151,2)</f>
        <v>#VALUE!</v>
      </c>
      <c r="AT151" s="0" t="e">
        <f aca="false">Veloc($E$13:$G$1365,AQ151,3)</f>
        <v>#VALUE!</v>
      </c>
      <c r="AU151" s="0" t="e">
        <f aca="false">IF(AS151&lt;hT,$G$5+alfa*(AS151-ho),TT)</f>
        <v>#VALUE!</v>
      </c>
      <c r="AV151" s="0" t="e">
        <f aca="false">IF(AS151&lt;hT,pSL*(1/(1+alfa*AF151/($G$5-alfa*ho)))^(go/(Rair*alfa)),pT*EXP(-go*(AF151-hT)/(Rair*TT)))</f>
        <v>#VALUE!</v>
      </c>
      <c r="AW151" s="0" t="e">
        <f aca="false">Mch(AT151,AU151,Rair,gamma)</f>
        <v>#VALUE!</v>
      </c>
      <c r="AX151" s="0" t="e">
        <f aca="false">Cpex(Cp0,AW151,$N$9,$L$13:$M$19)</f>
        <v>#VALUE!</v>
      </c>
      <c r="AY151" s="0" t="e">
        <f aca="false">pex(AV151,AW151,gamma,AX151)</f>
        <v>#VALUE!</v>
      </c>
      <c r="AZ151" s="0" t="e">
        <f aca="false">MachThroat(gamma,AY151,AR151)</f>
        <v>#VALUE!</v>
      </c>
      <c r="BA151" s="0" t="e">
        <f aca="false">CN(AZ151,CSON,CINC)</f>
        <v>#VALUE!</v>
      </c>
      <c r="BB151" s="0" t="e">
        <f aca="false">DPDT(Constant,BA151,AZ151,gamma,AR151,AY151)</f>
        <v>#VALUE!</v>
      </c>
      <c r="BC151" s="0" t="s">
        <v>134</v>
      </c>
      <c r="BD151" s="0" t="n">
        <f aca="false">Q151+deltaT</f>
        <v>1.47</v>
      </c>
      <c r="BE151" s="0" t="e">
        <f aca="false">pC+deltaT*pdot3</f>
        <v>#VALUE!</v>
      </c>
      <c r="BF151" s="0" t="e">
        <f aca="false">hALT1($E$13:$G$1365,BD151,2)</f>
        <v>#VALUE!</v>
      </c>
      <c r="BG151" s="0" t="e">
        <f aca="false">Veloc($E$13:$G$1365,BD151,3)</f>
        <v>#VALUE!</v>
      </c>
      <c r="BH151" s="0" t="e">
        <f aca="false">IF(BF151&lt;hT,$G$5+alfa*(BF151-ho),TT)</f>
        <v>#VALUE!</v>
      </c>
      <c r="BI151" s="0" t="e">
        <f aca="false">IF(BF151&lt;hT,pSL*(1/(1+alfa*BF151/($G$5-alfa*ho)))^(go/(Rair*alfa)),pT*EXP(-go*(BF151-hT)/(Rair*TT)))</f>
        <v>#VALUE!</v>
      </c>
      <c r="BJ151" s="0" t="e">
        <f aca="false">Mch(BG151,BH151,Rair,gamma)</f>
        <v>#VALUE!</v>
      </c>
      <c r="BK151" s="0" t="e">
        <f aca="false">Cpex(Cp0,BJ151,$N$9,$L$13:$M$19)</f>
        <v>#VALUE!</v>
      </c>
      <c r="BL151" s="0" t="e">
        <f aca="false">pex(BI151,BJ151,gamma,BK151)</f>
        <v>#VALUE!</v>
      </c>
      <c r="BM151" s="0" t="e">
        <f aca="false">MachThroat(gamma,BL151,BE151)</f>
        <v>#VALUE!</v>
      </c>
      <c r="BN151" s="0" t="e">
        <f aca="false">CN(BM151,CSON,CINC)</f>
        <v>#VALUE!</v>
      </c>
      <c r="BO151" s="0" t="e">
        <f aca="false">DPDT(Constant,BN151,BM151,gamma,BE151,BL151)</f>
        <v>#VALUE!</v>
      </c>
      <c r="BP151" s="0" t="e">
        <f aca="false">pC+deltaT*(pdot+2*pdot2+2*pdot3+pdot4)/6</f>
        <v>#VALUE!</v>
      </c>
      <c r="BQ151" s="0" t="s">
        <v>134</v>
      </c>
      <c r="BR151" s="0" t="n">
        <f aca="false">Q151</f>
        <v>1.46</v>
      </c>
      <c r="BS151" s="0" t="e">
        <f aca="false">R151/144</f>
        <v>#VALUE!</v>
      </c>
      <c r="BT151" s="0" t="e">
        <f aca="false">pX/144</f>
        <v>#VALUE!</v>
      </c>
      <c r="BU151" s="0" t="e">
        <f aca="false">pa/144</f>
        <v>#VALUE!</v>
      </c>
      <c r="BV151" s="11" t="n">
        <f aca="false">BR151</f>
        <v>1.46</v>
      </c>
      <c r="BW151" s="12" t="e">
        <f aca="false">(pC-pX)/144</f>
        <v>#VALUE!</v>
      </c>
      <c r="BX151" s="0" t="s">
        <v>134</v>
      </c>
      <c r="BZ151" s="0" t="s">
        <v>134</v>
      </c>
      <c r="CA151" s="0" t="s">
        <v>134</v>
      </c>
      <c r="CB151" s="0" t="s">
        <v>134</v>
      </c>
      <c r="CC151" s="0" t="s">
        <v>134</v>
      </c>
      <c r="CD151" s="0" t="s">
        <v>134</v>
      </c>
      <c r="CE151" s="0" t="s">
        <v>134</v>
      </c>
    </row>
    <row r="152" customFormat="false" ht="12.75" hidden="false" customHeight="false" outlineLevel="0" collapsed="false">
      <c r="E152" s="9" t="n">
        <v>1.39</v>
      </c>
      <c r="F152" s="9" t="n">
        <v>2081.74445782489</v>
      </c>
      <c r="G152" s="9" t="n">
        <v>295.293843838677</v>
      </c>
      <c r="P152" s="6"/>
      <c r="Q152" s="0" t="n">
        <f aca="false">Q151+deltaT</f>
        <v>1.47</v>
      </c>
      <c r="R152" s="0" t="e">
        <f aca="false">BP151</f>
        <v>#VALUE!</v>
      </c>
      <c r="S152" s="0" t="e">
        <f aca="false">hALT1($E$13:$G$1365,Q152,2)</f>
        <v>#VALUE!</v>
      </c>
      <c r="T152" s="0" t="e">
        <f aca="false">Veloc($E$13:$G$1365,Q152,3)</f>
        <v>#VALUE!</v>
      </c>
      <c r="U152" s="0" t="e">
        <f aca="false">IF(S152&lt;hT,$G$5+alfa*(S152-ho),TT)</f>
        <v>#VALUE!</v>
      </c>
      <c r="V152" s="0" t="e">
        <f aca="false">IF(S152&lt;hT,pSL*(1/(1+alfa*S152/($G$5-alfa*ho)))^(go/(Rair*alfa)),pT*EXP(-go*(S152-hT)/(Rair*TT)))</f>
        <v>#VALUE!</v>
      </c>
      <c r="W152" s="0" t="e">
        <f aca="false">Mch(T152,U152,Rair,gamma)</f>
        <v>#VALUE!</v>
      </c>
      <c r="X152" s="0" t="e">
        <f aca="false">Cpex(Cp0,W152,$N$9,$L$13:$M$19)</f>
        <v>#VALUE!</v>
      </c>
      <c r="Y152" s="0" t="e">
        <f aca="false">pex(V152,W152,gamma,X152)</f>
        <v>#VALUE!</v>
      </c>
      <c r="Z152" s="0" t="e">
        <f aca="false">MachThroat(gamma,Y152,R152)</f>
        <v>#VALUE!</v>
      </c>
      <c r="AA152" s="0" t="e">
        <f aca="false">CN(Z152,CSON,CINC)</f>
        <v>#VALUE!</v>
      </c>
      <c r="AB152" s="0" t="e">
        <f aca="false">DPDT(Constant,AA152,Z152,gamma,R152,Y152)</f>
        <v>#VALUE!</v>
      </c>
      <c r="AC152" s="0" t="s">
        <v>134</v>
      </c>
      <c r="AD152" s="0" t="n">
        <f aca="false">Q152+deltaT/2</f>
        <v>1.475</v>
      </c>
      <c r="AE152" s="0" t="e">
        <f aca="false">pC+deltaT*pdot/2</f>
        <v>#VALUE!</v>
      </c>
      <c r="AF152" s="0" t="e">
        <f aca="false">hALT1($E$13:$G$1365,AD152,2)</f>
        <v>#VALUE!</v>
      </c>
      <c r="AG152" s="0" t="e">
        <f aca="false">Veloc($E$13:$G$1365,AD152,3)</f>
        <v>#VALUE!</v>
      </c>
      <c r="AH152" s="0" t="e">
        <f aca="false">IF(AF152&lt;hT,$G$5+alfa*(AF152-ho),TT)</f>
        <v>#VALUE!</v>
      </c>
      <c r="AI152" s="0" t="e">
        <f aca="false">IF(AF152&lt;hT,pSL*(1/(1+alfa*AF152/($G$5-alfa*ho)))^(go/(Rair*alfa)),pT*EXP(-go*(AF152-hT)/(Rair*TT)))</f>
        <v>#VALUE!</v>
      </c>
      <c r="AJ152" s="0" t="e">
        <f aca="false">Mch(AG152,AH152,Rair,gamma)</f>
        <v>#VALUE!</v>
      </c>
      <c r="AK152" s="0" t="e">
        <f aca="false">Cpex(Cp0,AJ152,$N$9,$L$13:$M$19)</f>
        <v>#VALUE!</v>
      </c>
      <c r="AL152" s="0" t="e">
        <f aca="false">pex(AI152,AJ152,gamma,AK152)</f>
        <v>#VALUE!</v>
      </c>
      <c r="AM152" s="0" t="e">
        <f aca="false">MachThroat(gamma,AL152,AE152)</f>
        <v>#VALUE!</v>
      </c>
      <c r="AN152" s="0" t="e">
        <f aca="false">CN(AM152,CSON,CINC)</f>
        <v>#VALUE!</v>
      </c>
      <c r="AO152" s="0" t="e">
        <f aca="false">DPDT(Constant,AN152,AM152,gamma,AE152,AL152)</f>
        <v>#VALUE!</v>
      </c>
      <c r="AP152" s="0" t="s">
        <v>134</v>
      </c>
      <c r="AQ152" s="0" t="n">
        <f aca="false">Q152+deltaT/2</f>
        <v>1.475</v>
      </c>
      <c r="AR152" s="0" t="e">
        <f aca="false">pC+deltaT*pdot2/2</f>
        <v>#VALUE!</v>
      </c>
      <c r="AS152" s="0" t="e">
        <f aca="false">hALT1($E$13:$G$1365,AQ152,2)</f>
        <v>#VALUE!</v>
      </c>
      <c r="AT152" s="0" t="e">
        <f aca="false">Veloc($E$13:$G$1365,AQ152,3)</f>
        <v>#VALUE!</v>
      </c>
      <c r="AU152" s="0" t="e">
        <f aca="false">IF(AS152&lt;hT,$G$5+alfa*(AS152-ho),TT)</f>
        <v>#VALUE!</v>
      </c>
      <c r="AV152" s="0" t="e">
        <f aca="false">IF(AS152&lt;hT,pSL*(1/(1+alfa*AF152/($G$5-alfa*ho)))^(go/(Rair*alfa)),pT*EXP(-go*(AF152-hT)/(Rair*TT)))</f>
        <v>#VALUE!</v>
      </c>
      <c r="AW152" s="0" t="e">
        <f aca="false">Mch(AT152,AU152,Rair,gamma)</f>
        <v>#VALUE!</v>
      </c>
      <c r="AX152" s="0" t="e">
        <f aca="false">Cpex(Cp0,AW152,$N$9,$L$13:$M$19)</f>
        <v>#VALUE!</v>
      </c>
      <c r="AY152" s="0" t="e">
        <f aca="false">pex(AV152,AW152,gamma,AX152)</f>
        <v>#VALUE!</v>
      </c>
      <c r="AZ152" s="0" t="e">
        <f aca="false">MachThroat(gamma,AY152,AR152)</f>
        <v>#VALUE!</v>
      </c>
      <c r="BA152" s="0" t="e">
        <f aca="false">CN(AZ152,CSON,CINC)</f>
        <v>#VALUE!</v>
      </c>
      <c r="BB152" s="0" t="e">
        <f aca="false">DPDT(Constant,BA152,AZ152,gamma,AR152,AY152)</f>
        <v>#VALUE!</v>
      </c>
      <c r="BC152" s="0" t="s">
        <v>134</v>
      </c>
      <c r="BD152" s="0" t="n">
        <f aca="false">Q152+deltaT</f>
        <v>1.48</v>
      </c>
      <c r="BE152" s="0" t="e">
        <f aca="false">pC+deltaT*pdot3</f>
        <v>#VALUE!</v>
      </c>
      <c r="BF152" s="0" t="e">
        <f aca="false">hALT1($E$13:$G$1365,BD152,2)</f>
        <v>#VALUE!</v>
      </c>
      <c r="BG152" s="0" t="e">
        <f aca="false">Veloc($E$13:$G$1365,BD152,3)</f>
        <v>#VALUE!</v>
      </c>
      <c r="BH152" s="0" t="e">
        <f aca="false">IF(BF152&lt;hT,$G$5+alfa*(BF152-ho),TT)</f>
        <v>#VALUE!</v>
      </c>
      <c r="BI152" s="0" t="e">
        <f aca="false">IF(BF152&lt;hT,pSL*(1/(1+alfa*BF152/($G$5-alfa*ho)))^(go/(Rair*alfa)),pT*EXP(-go*(BF152-hT)/(Rair*TT)))</f>
        <v>#VALUE!</v>
      </c>
      <c r="BJ152" s="0" t="e">
        <f aca="false">Mch(BG152,BH152,Rair,gamma)</f>
        <v>#VALUE!</v>
      </c>
      <c r="BK152" s="0" t="e">
        <f aca="false">Cpex(Cp0,BJ152,$N$9,$L$13:$M$19)</f>
        <v>#VALUE!</v>
      </c>
      <c r="BL152" s="0" t="e">
        <f aca="false">pex(BI152,BJ152,gamma,BK152)</f>
        <v>#VALUE!</v>
      </c>
      <c r="BM152" s="0" t="e">
        <f aca="false">MachThroat(gamma,BL152,BE152)</f>
        <v>#VALUE!</v>
      </c>
      <c r="BN152" s="0" t="e">
        <f aca="false">CN(BM152,CSON,CINC)</f>
        <v>#VALUE!</v>
      </c>
      <c r="BO152" s="0" t="e">
        <f aca="false">DPDT(Constant,BN152,BM152,gamma,BE152,BL152)</f>
        <v>#VALUE!</v>
      </c>
      <c r="BP152" s="0" t="e">
        <f aca="false">pC+deltaT*(pdot+2*pdot2+2*pdot3+pdot4)/6</f>
        <v>#VALUE!</v>
      </c>
      <c r="BQ152" s="0" t="s">
        <v>134</v>
      </c>
      <c r="BR152" s="0" t="n">
        <f aca="false">Q152</f>
        <v>1.47</v>
      </c>
      <c r="BS152" s="0" t="e">
        <f aca="false">R152/144</f>
        <v>#VALUE!</v>
      </c>
      <c r="BT152" s="0" t="e">
        <f aca="false">pX/144</f>
        <v>#VALUE!</v>
      </c>
      <c r="BU152" s="0" t="e">
        <f aca="false">pa/144</f>
        <v>#VALUE!</v>
      </c>
      <c r="BV152" s="11" t="n">
        <f aca="false">BR152</f>
        <v>1.47</v>
      </c>
      <c r="BW152" s="12" t="e">
        <f aca="false">(pC-pX)/144</f>
        <v>#VALUE!</v>
      </c>
      <c r="BX152" s="0" t="s">
        <v>134</v>
      </c>
      <c r="BZ152" s="0" t="s">
        <v>134</v>
      </c>
      <c r="CA152" s="0" t="s">
        <v>134</v>
      </c>
      <c r="CB152" s="0" t="s">
        <v>134</v>
      </c>
      <c r="CC152" s="0" t="s">
        <v>134</v>
      </c>
      <c r="CD152" s="0" t="s">
        <v>134</v>
      </c>
      <c r="CE152" s="0" t="s">
        <v>134</v>
      </c>
    </row>
    <row r="153" customFormat="false" ht="12.75" hidden="false" customHeight="false" outlineLevel="0" collapsed="false">
      <c r="E153" s="9" t="n">
        <v>1.4</v>
      </c>
      <c r="F153" s="9" t="n">
        <v>2084.70980298302</v>
      </c>
      <c r="G153" s="9" t="n">
        <v>297.775366663541</v>
      </c>
      <c r="P153" s="6"/>
      <c r="Q153" s="0" t="n">
        <f aca="false">Q152+deltaT</f>
        <v>1.48</v>
      </c>
      <c r="R153" s="0" t="e">
        <f aca="false">BP152</f>
        <v>#VALUE!</v>
      </c>
      <c r="S153" s="0" t="e">
        <f aca="false">hALT1($E$13:$G$1365,Q153,2)</f>
        <v>#VALUE!</v>
      </c>
      <c r="T153" s="0" t="e">
        <f aca="false">Veloc($E$13:$G$1365,Q153,3)</f>
        <v>#VALUE!</v>
      </c>
      <c r="U153" s="0" t="e">
        <f aca="false">IF(S153&lt;hT,$G$5+alfa*(S153-ho),TT)</f>
        <v>#VALUE!</v>
      </c>
      <c r="V153" s="0" t="e">
        <f aca="false">IF(S153&lt;hT,pSL*(1/(1+alfa*S153/($G$5-alfa*ho)))^(go/(Rair*alfa)),pT*EXP(-go*(S153-hT)/(Rair*TT)))</f>
        <v>#VALUE!</v>
      </c>
      <c r="W153" s="0" t="e">
        <f aca="false">Mch(T153,U153,Rair,gamma)</f>
        <v>#VALUE!</v>
      </c>
      <c r="X153" s="0" t="e">
        <f aca="false">Cpex(Cp0,W153,$N$9,$L$13:$M$19)</f>
        <v>#VALUE!</v>
      </c>
      <c r="Y153" s="0" t="e">
        <f aca="false">pex(V153,W153,gamma,X153)</f>
        <v>#VALUE!</v>
      </c>
      <c r="Z153" s="0" t="e">
        <f aca="false">MachThroat(gamma,Y153,R153)</f>
        <v>#VALUE!</v>
      </c>
      <c r="AA153" s="0" t="e">
        <f aca="false">CN(Z153,CSON,CINC)</f>
        <v>#VALUE!</v>
      </c>
      <c r="AB153" s="0" t="e">
        <f aca="false">DPDT(Constant,AA153,Z153,gamma,R153,Y153)</f>
        <v>#VALUE!</v>
      </c>
      <c r="AC153" s="0" t="s">
        <v>134</v>
      </c>
      <c r="AD153" s="0" t="n">
        <f aca="false">Q153+deltaT/2</f>
        <v>1.485</v>
      </c>
      <c r="AE153" s="0" t="e">
        <f aca="false">pC+deltaT*pdot/2</f>
        <v>#VALUE!</v>
      </c>
      <c r="AF153" s="0" t="e">
        <f aca="false">hALT1($E$13:$G$1365,AD153,2)</f>
        <v>#VALUE!</v>
      </c>
      <c r="AG153" s="0" t="e">
        <f aca="false">Veloc($E$13:$G$1365,AD153,3)</f>
        <v>#VALUE!</v>
      </c>
      <c r="AH153" s="0" t="e">
        <f aca="false">IF(AF153&lt;hT,$G$5+alfa*(AF153-ho),TT)</f>
        <v>#VALUE!</v>
      </c>
      <c r="AI153" s="0" t="e">
        <f aca="false">IF(AF153&lt;hT,pSL*(1/(1+alfa*AF153/($G$5-alfa*ho)))^(go/(Rair*alfa)),pT*EXP(-go*(AF153-hT)/(Rair*TT)))</f>
        <v>#VALUE!</v>
      </c>
      <c r="AJ153" s="0" t="e">
        <f aca="false">Mch(AG153,AH153,Rair,gamma)</f>
        <v>#VALUE!</v>
      </c>
      <c r="AK153" s="0" t="e">
        <f aca="false">Cpex(Cp0,AJ153,$N$9,$L$13:$M$19)</f>
        <v>#VALUE!</v>
      </c>
      <c r="AL153" s="0" t="e">
        <f aca="false">pex(AI153,AJ153,gamma,AK153)</f>
        <v>#VALUE!</v>
      </c>
      <c r="AM153" s="0" t="e">
        <f aca="false">MachThroat(gamma,AL153,AE153)</f>
        <v>#VALUE!</v>
      </c>
      <c r="AN153" s="0" t="e">
        <f aca="false">CN(AM153,CSON,CINC)</f>
        <v>#VALUE!</v>
      </c>
      <c r="AO153" s="0" t="e">
        <f aca="false">DPDT(Constant,AN153,AM153,gamma,AE153,AL153)</f>
        <v>#VALUE!</v>
      </c>
      <c r="AP153" s="0" t="s">
        <v>134</v>
      </c>
      <c r="AQ153" s="0" t="n">
        <f aca="false">Q153+deltaT/2</f>
        <v>1.485</v>
      </c>
      <c r="AR153" s="0" t="e">
        <f aca="false">pC+deltaT*pdot2/2</f>
        <v>#VALUE!</v>
      </c>
      <c r="AS153" s="0" t="e">
        <f aca="false">hALT1($E$13:$G$1365,AQ153,2)</f>
        <v>#VALUE!</v>
      </c>
      <c r="AT153" s="0" t="e">
        <f aca="false">Veloc($E$13:$G$1365,AQ153,3)</f>
        <v>#VALUE!</v>
      </c>
      <c r="AU153" s="0" t="e">
        <f aca="false">IF(AS153&lt;hT,$G$5+alfa*(AS153-ho),TT)</f>
        <v>#VALUE!</v>
      </c>
      <c r="AV153" s="0" t="e">
        <f aca="false">IF(AS153&lt;hT,pSL*(1/(1+alfa*AF153/($G$5-alfa*ho)))^(go/(Rair*alfa)),pT*EXP(-go*(AF153-hT)/(Rair*TT)))</f>
        <v>#VALUE!</v>
      </c>
      <c r="AW153" s="0" t="e">
        <f aca="false">Mch(AT153,AU153,Rair,gamma)</f>
        <v>#VALUE!</v>
      </c>
      <c r="AX153" s="0" t="e">
        <f aca="false">Cpex(Cp0,AW153,$N$9,$L$13:$M$19)</f>
        <v>#VALUE!</v>
      </c>
      <c r="AY153" s="0" t="e">
        <f aca="false">pex(AV153,AW153,gamma,AX153)</f>
        <v>#VALUE!</v>
      </c>
      <c r="AZ153" s="0" t="e">
        <f aca="false">MachThroat(gamma,AY153,AR153)</f>
        <v>#VALUE!</v>
      </c>
      <c r="BA153" s="0" t="e">
        <f aca="false">CN(AZ153,CSON,CINC)</f>
        <v>#VALUE!</v>
      </c>
      <c r="BB153" s="0" t="e">
        <f aca="false">DPDT(Constant,BA153,AZ153,gamma,AR153,AY153)</f>
        <v>#VALUE!</v>
      </c>
      <c r="BC153" s="0" t="s">
        <v>134</v>
      </c>
      <c r="BD153" s="0" t="n">
        <f aca="false">Q153+deltaT</f>
        <v>1.49</v>
      </c>
      <c r="BE153" s="0" t="e">
        <f aca="false">pC+deltaT*pdot3</f>
        <v>#VALUE!</v>
      </c>
      <c r="BF153" s="0" t="e">
        <f aca="false">hALT1($E$13:$G$1365,BD153,2)</f>
        <v>#VALUE!</v>
      </c>
      <c r="BG153" s="0" t="e">
        <f aca="false">Veloc($E$13:$G$1365,BD153,3)</f>
        <v>#VALUE!</v>
      </c>
      <c r="BH153" s="0" t="e">
        <f aca="false">IF(BF153&lt;hT,$G$5+alfa*(BF153-ho),TT)</f>
        <v>#VALUE!</v>
      </c>
      <c r="BI153" s="0" t="e">
        <f aca="false">IF(BF153&lt;hT,pSL*(1/(1+alfa*BF153/($G$5-alfa*ho)))^(go/(Rair*alfa)),pT*EXP(-go*(BF153-hT)/(Rair*TT)))</f>
        <v>#VALUE!</v>
      </c>
      <c r="BJ153" s="0" t="e">
        <f aca="false">Mch(BG153,BH153,Rair,gamma)</f>
        <v>#VALUE!</v>
      </c>
      <c r="BK153" s="0" t="e">
        <f aca="false">Cpex(Cp0,BJ153,$N$9,$L$13:$M$19)</f>
        <v>#VALUE!</v>
      </c>
      <c r="BL153" s="0" t="e">
        <f aca="false">pex(BI153,BJ153,gamma,BK153)</f>
        <v>#VALUE!</v>
      </c>
      <c r="BM153" s="0" t="e">
        <f aca="false">MachThroat(gamma,BL153,BE153)</f>
        <v>#VALUE!</v>
      </c>
      <c r="BN153" s="0" t="e">
        <f aca="false">CN(BM153,CSON,CINC)</f>
        <v>#VALUE!</v>
      </c>
      <c r="BO153" s="0" t="e">
        <f aca="false">DPDT(Constant,BN153,BM153,gamma,BE153,BL153)</f>
        <v>#VALUE!</v>
      </c>
      <c r="BP153" s="0" t="e">
        <f aca="false">pC+deltaT*(pdot+2*pdot2+2*pdot3+pdot4)/6</f>
        <v>#VALUE!</v>
      </c>
      <c r="BQ153" s="0" t="s">
        <v>134</v>
      </c>
      <c r="BR153" s="0" t="n">
        <f aca="false">Q153</f>
        <v>1.48</v>
      </c>
      <c r="BS153" s="0" t="e">
        <f aca="false">R153/144</f>
        <v>#VALUE!</v>
      </c>
      <c r="BT153" s="0" t="e">
        <f aca="false">pX/144</f>
        <v>#VALUE!</v>
      </c>
      <c r="BU153" s="0" t="e">
        <f aca="false">pa/144</f>
        <v>#VALUE!</v>
      </c>
      <c r="BV153" s="11" t="n">
        <f aca="false">BR153</f>
        <v>1.48</v>
      </c>
      <c r="BW153" s="12" t="e">
        <f aca="false">(pC-pX)/144</f>
        <v>#VALUE!</v>
      </c>
      <c r="BX153" s="0" t="s">
        <v>134</v>
      </c>
      <c r="BZ153" s="0" t="s">
        <v>134</v>
      </c>
      <c r="CA153" s="0" t="s">
        <v>134</v>
      </c>
      <c r="CB153" s="0" t="s">
        <v>134</v>
      </c>
      <c r="CC153" s="0" t="s">
        <v>134</v>
      </c>
      <c r="CD153" s="0" t="s">
        <v>134</v>
      </c>
      <c r="CE153" s="0" t="s">
        <v>134</v>
      </c>
    </row>
    <row r="154" customFormat="false" ht="12.75" hidden="false" customHeight="false" outlineLevel="0" collapsed="false">
      <c r="E154" s="9" t="n">
        <v>1.41</v>
      </c>
      <c r="F154" s="9" t="n">
        <v>2087.69996872715</v>
      </c>
      <c r="G154" s="9" t="n">
        <v>300.257960184236</v>
      </c>
      <c r="P154" s="6"/>
      <c r="Q154" s="0" t="n">
        <f aca="false">Q153+deltaT</f>
        <v>1.49</v>
      </c>
      <c r="R154" s="0" t="e">
        <f aca="false">BP153</f>
        <v>#VALUE!</v>
      </c>
      <c r="S154" s="0" t="e">
        <f aca="false">hALT1($E$13:$G$1365,Q154,2)</f>
        <v>#VALUE!</v>
      </c>
      <c r="T154" s="0" t="e">
        <f aca="false">Veloc($E$13:$G$1365,Q154,3)</f>
        <v>#VALUE!</v>
      </c>
      <c r="U154" s="0" t="e">
        <f aca="false">IF(S154&lt;hT,$G$5+alfa*(S154-ho),TT)</f>
        <v>#VALUE!</v>
      </c>
      <c r="V154" s="0" t="e">
        <f aca="false">IF(S154&lt;hT,pSL*(1/(1+alfa*S154/($G$5-alfa*ho)))^(go/(Rair*alfa)),pT*EXP(-go*(S154-hT)/(Rair*TT)))</f>
        <v>#VALUE!</v>
      </c>
      <c r="W154" s="0" t="e">
        <f aca="false">Mch(T154,U154,Rair,gamma)</f>
        <v>#VALUE!</v>
      </c>
      <c r="X154" s="0" t="e">
        <f aca="false">Cpex(Cp0,W154,$N$9,$L$13:$M$19)</f>
        <v>#VALUE!</v>
      </c>
      <c r="Y154" s="0" t="e">
        <f aca="false">pex(V154,W154,gamma,X154)</f>
        <v>#VALUE!</v>
      </c>
      <c r="Z154" s="0" t="e">
        <f aca="false">MachThroat(gamma,Y154,R154)</f>
        <v>#VALUE!</v>
      </c>
      <c r="AA154" s="0" t="e">
        <f aca="false">CN(Z154,CSON,CINC)</f>
        <v>#VALUE!</v>
      </c>
      <c r="AB154" s="0" t="e">
        <f aca="false">DPDT(Constant,AA154,Z154,gamma,R154,Y154)</f>
        <v>#VALUE!</v>
      </c>
      <c r="AC154" s="0" t="s">
        <v>134</v>
      </c>
      <c r="AD154" s="0" t="n">
        <f aca="false">Q154+deltaT/2</f>
        <v>1.495</v>
      </c>
      <c r="AE154" s="0" t="e">
        <f aca="false">pC+deltaT*pdot/2</f>
        <v>#VALUE!</v>
      </c>
      <c r="AF154" s="0" t="e">
        <f aca="false">hALT1($E$13:$G$1365,AD154,2)</f>
        <v>#VALUE!</v>
      </c>
      <c r="AG154" s="0" t="e">
        <f aca="false">Veloc($E$13:$G$1365,AD154,3)</f>
        <v>#VALUE!</v>
      </c>
      <c r="AH154" s="0" t="e">
        <f aca="false">IF(AF154&lt;hT,$G$5+alfa*(AF154-ho),TT)</f>
        <v>#VALUE!</v>
      </c>
      <c r="AI154" s="0" t="e">
        <f aca="false">IF(AF154&lt;hT,pSL*(1/(1+alfa*AF154/($G$5-alfa*ho)))^(go/(Rair*alfa)),pT*EXP(-go*(AF154-hT)/(Rair*TT)))</f>
        <v>#VALUE!</v>
      </c>
      <c r="AJ154" s="0" t="e">
        <f aca="false">Mch(AG154,AH154,Rair,gamma)</f>
        <v>#VALUE!</v>
      </c>
      <c r="AK154" s="0" t="e">
        <f aca="false">Cpex(Cp0,AJ154,$N$9,$L$13:$M$19)</f>
        <v>#VALUE!</v>
      </c>
      <c r="AL154" s="0" t="e">
        <f aca="false">pex(AI154,AJ154,gamma,AK154)</f>
        <v>#VALUE!</v>
      </c>
      <c r="AM154" s="0" t="e">
        <f aca="false">MachThroat(gamma,AL154,AE154)</f>
        <v>#VALUE!</v>
      </c>
      <c r="AN154" s="0" t="e">
        <f aca="false">CN(AM154,CSON,CINC)</f>
        <v>#VALUE!</v>
      </c>
      <c r="AO154" s="0" t="e">
        <f aca="false">DPDT(Constant,AN154,AM154,gamma,AE154,AL154)</f>
        <v>#VALUE!</v>
      </c>
      <c r="AP154" s="0" t="s">
        <v>134</v>
      </c>
      <c r="AQ154" s="0" t="n">
        <f aca="false">Q154+deltaT/2</f>
        <v>1.495</v>
      </c>
      <c r="AR154" s="0" t="e">
        <f aca="false">pC+deltaT*pdot2/2</f>
        <v>#VALUE!</v>
      </c>
      <c r="AS154" s="0" t="e">
        <f aca="false">hALT1($E$13:$G$1365,AQ154,2)</f>
        <v>#VALUE!</v>
      </c>
      <c r="AT154" s="0" t="e">
        <f aca="false">Veloc($E$13:$G$1365,AQ154,3)</f>
        <v>#VALUE!</v>
      </c>
      <c r="AU154" s="0" t="e">
        <f aca="false">IF(AS154&lt;hT,$G$5+alfa*(AS154-ho),TT)</f>
        <v>#VALUE!</v>
      </c>
      <c r="AV154" s="0" t="e">
        <f aca="false">IF(AS154&lt;hT,pSL*(1/(1+alfa*AF154/($G$5-alfa*ho)))^(go/(Rair*alfa)),pT*EXP(-go*(AF154-hT)/(Rair*TT)))</f>
        <v>#VALUE!</v>
      </c>
      <c r="AW154" s="0" t="e">
        <f aca="false">Mch(AT154,AU154,Rair,gamma)</f>
        <v>#VALUE!</v>
      </c>
      <c r="AX154" s="0" t="e">
        <f aca="false">Cpex(Cp0,AW154,$N$9,$L$13:$M$19)</f>
        <v>#VALUE!</v>
      </c>
      <c r="AY154" s="0" t="e">
        <f aca="false">pex(AV154,AW154,gamma,AX154)</f>
        <v>#VALUE!</v>
      </c>
      <c r="AZ154" s="0" t="e">
        <f aca="false">MachThroat(gamma,AY154,AR154)</f>
        <v>#VALUE!</v>
      </c>
      <c r="BA154" s="0" t="e">
        <f aca="false">CN(AZ154,CSON,CINC)</f>
        <v>#VALUE!</v>
      </c>
      <c r="BB154" s="0" t="e">
        <f aca="false">DPDT(Constant,BA154,AZ154,gamma,AR154,AY154)</f>
        <v>#VALUE!</v>
      </c>
      <c r="BC154" s="0" t="s">
        <v>134</v>
      </c>
      <c r="BD154" s="0" t="n">
        <f aca="false">Q154+deltaT</f>
        <v>1.5</v>
      </c>
      <c r="BE154" s="0" t="e">
        <f aca="false">pC+deltaT*pdot3</f>
        <v>#VALUE!</v>
      </c>
      <c r="BF154" s="0" t="e">
        <f aca="false">hALT1($E$13:$G$1365,BD154,2)</f>
        <v>#VALUE!</v>
      </c>
      <c r="BG154" s="0" t="e">
        <f aca="false">Veloc($E$13:$G$1365,BD154,3)</f>
        <v>#VALUE!</v>
      </c>
      <c r="BH154" s="0" t="e">
        <f aca="false">IF(BF154&lt;hT,$G$5+alfa*(BF154-ho),TT)</f>
        <v>#VALUE!</v>
      </c>
      <c r="BI154" s="0" t="e">
        <f aca="false">IF(BF154&lt;hT,pSL*(1/(1+alfa*BF154/($G$5-alfa*ho)))^(go/(Rair*alfa)),pT*EXP(-go*(BF154-hT)/(Rair*TT)))</f>
        <v>#VALUE!</v>
      </c>
      <c r="BJ154" s="0" t="e">
        <f aca="false">Mch(BG154,BH154,Rair,gamma)</f>
        <v>#VALUE!</v>
      </c>
      <c r="BK154" s="0" t="e">
        <f aca="false">Cpex(Cp0,BJ154,$N$9,$L$13:$M$19)</f>
        <v>#VALUE!</v>
      </c>
      <c r="BL154" s="0" t="e">
        <f aca="false">pex(BI154,BJ154,gamma,BK154)</f>
        <v>#VALUE!</v>
      </c>
      <c r="BM154" s="0" t="e">
        <f aca="false">MachThroat(gamma,BL154,BE154)</f>
        <v>#VALUE!</v>
      </c>
      <c r="BN154" s="0" t="e">
        <f aca="false">CN(BM154,CSON,CINC)</f>
        <v>#VALUE!</v>
      </c>
      <c r="BO154" s="0" t="e">
        <f aca="false">DPDT(Constant,BN154,BM154,gamma,BE154,BL154)</f>
        <v>#VALUE!</v>
      </c>
      <c r="BP154" s="0" t="e">
        <f aca="false">pC+deltaT*(pdot+2*pdot2+2*pdot3+pdot4)/6</f>
        <v>#VALUE!</v>
      </c>
      <c r="BQ154" s="0" t="s">
        <v>134</v>
      </c>
      <c r="BR154" s="0" t="n">
        <f aca="false">Q154</f>
        <v>1.49</v>
      </c>
      <c r="BS154" s="0" t="e">
        <f aca="false">R154/144</f>
        <v>#VALUE!</v>
      </c>
      <c r="BT154" s="0" t="e">
        <f aca="false">pX/144</f>
        <v>#VALUE!</v>
      </c>
      <c r="BU154" s="0" t="e">
        <f aca="false">pa/144</f>
        <v>#VALUE!</v>
      </c>
      <c r="BV154" s="11" t="n">
        <f aca="false">BR154</f>
        <v>1.49</v>
      </c>
      <c r="BW154" s="12" t="e">
        <f aca="false">(pC-pX)/144</f>
        <v>#VALUE!</v>
      </c>
      <c r="BX154" s="0" t="s">
        <v>134</v>
      </c>
      <c r="BZ154" s="0" t="s">
        <v>134</v>
      </c>
      <c r="CA154" s="0" t="s">
        <v>134</v>
      </c>
      <c r="CB154" s="0" t="s">
        <v>134</v>
      </c>
      <c r="CC154" s="0" t="s">
        <v>134</v>
      </c>
      <c r="CD154" s="0" t="s">
        <v>134</v>
      </c>
      <c r="CE154" s="0" t="s">
        <v>134</v>
      </c>
    </row>
    <row r="155" customFormat="false" ht="12.75" hidden="false" customHeight="false" outlineLevel="0" collapsed="false">
      <c r="E155" s="9" t="n">
        <v>1.42</v>
      </c>
      <c r="F155" s="9" t="n">
        <v>2090.71496573857</v>
      </c>
      <c r="G155" s="9" t="n">
        <v>302.741619265921</v>
      </c>
      <c r="P155" s="6"/>
      <c r="Q155" s="0" t="n">
        <f aca="false">Q154+deltaT</f>
        <v>1.5</v>
      </c>
      <c r="R155" s="0" t="e">
        <f aca="false">BP154</f>
        <v>#VALUE!</v>
      </c>
      <c r="S155" s="0" t="e">
        <f aca="false">hALT1($E$13:$G$1365,Q155,2)</f>
        <v>#VALUE!</v>
      </c>
      <c r="T155" s="0" t="e">
        <f aca="false">Veloc($E$13:$G$1365,Q155,3)</f>
        <v>#VALUE!</v>
      </c>
      <c r="U155" s="0" t="e">
        <f aca="false">IF(S155&lt;hT,$G$5+alfa*(S155-ho),TT)</f>
        <v>#VALUE!</v>
      </c>
      <c r="V155" s="0" t="e">
        <f aca="false">IF(S155&lt;hT,pSL*(1/(1+alfa*S155/($G$5-alfa*ho)))^(go/(Rair*alfa)),pT*EXP(-go*(S155-hT)/(Rair*TT)))</f>
        <v>#VALUE!</v>
      </c>
      <c r="W155" s="0" t="e">
        <f aca="false">Mch(T155,U155,Rair,gamma)</f>
        <v>#VALUE!</v>
      </c>
      <c r="X155" s="0" t="e">
        <f aca="false">Cpex(Cp0,W155,$N$9,$L$13:$M$19)</f>
        <v>#VALUE!</v>
      </c>
      <c r="Y155" s="0" t="e">
        <f aca="false">pex(V155,W155,gamma,X155)</f>
        <v>#VALUE!</v>
      </c>
      <c r="Z155" s="0" t="e">
        <f aca="false">MachThroat(gamma,Y155,R155)</f>
        <v>#VALUE!</v>
      </c>
      <c r="AA155" s="0" t="e">
        <f aca="false">CN(Z155,CSON,CINC)</f>
        <v>#VALUE!</v>
      </c>
      <c r="AB155" s="0" t="e">
        <f aca="false">DPDT(Constant,AA155,Z155,gamma,R155,Y155)</f>
        <v>#VALUE!</v>
      </c>
      <c r="AC155" s="0" t="s">
        <v>134</v>
      </c>
      <c r="AD155" s="0" t="n">
        <f aca="false">Q155+deltaT/2</f>
        <v>1.505</v>
      </c>
      <c r="AE155" s="0" t="e">
        <f aca="false">pC+deltaT*pdot/2</f>
        <v>#VALUE!</v>
      </c>
      <c r="AF155" s="0" t="e">
        <f aca="false">hALT1($E$13:$G$1365,AD155,2)</f>
        <v>#VALUE!</v>
      </c>
      <c r="AG155" s="0" t="e">
        <f aca="false">Veloc($E$13:$G$1365,AD155,3)</f>
        <v>#VALUE!</v>
      </c>
      <c r="AH155" s="0" t="e">
        <f aca="false">IF(AF155&lt;hT,$G$5+alfa*(AF155-ho),TT)</f>
        <v>#VALUE!</v>
      </c>
      <c r="AI155" s="0" t="e">
        <f aca="false">IF(AF155&lt;hT,pSL*(1/(1+alfa*AF155/($G$5-alfa*ho)))^(go/(Rair*alfa)),pT*EXP(-go*(AF155-hT)/(Rair*TT)))</f>
        <v>#VALUE!</v>
      </c>
      <c r="AJ155" s="0" t="e">
        <f aca="false">Mch(AG155,AH155,Rair,gamma)</f>
        <v>#VALUE!</v>
      </c>
      <c r="AK155" s="0" t="e">
        <f aca="false">Cpex(Cp0,AJ155,$N$9,$L$13:$M$19)</f>
        <v>#VALUE!</v>
      </c>
      <c r="AL155" s="0" t="e">
        <f aca="false">pex(AI155,AJ155,gamma,AK155)</f>
        <v>#VALUE!</v>
      </c>
      <c r="AM155" s="0" t="e">
        <f aca="false">MachThroat(gamma,AL155,AE155)</f>
        <v>#VALUE!</v>
      </c>
      <c r="AN155" s="0" t="e">
        <f aca="false">CN(AM155,CSON,CINC)</f>
        <v>#VALUE!</v>
      </c>
      <c r="AO155" s="0" t="e">
        <f aca="false">DPDT(Constant,AN155,AM155,gamma,AE155,AL155)</f>
        <v>#VALUE!</v>
      </c>
      <c r="AP155" s="0" t="s">
        <v>134</v>
      </c>
      <c r="AQ155" s="0" t="n">
        <f aca="false">Q155+deltaT/2</f>
        <v>1.505</v>
      </c>
      <c r="AR155" s="0" t="e">
        <f aca="false">pC+deltaT*pdot2/2</f>
        <v>#VALUE!</v>
      </c>
      <c r="AS155" s="0" t="e">
        <f aca="false">hALT1($E$13:$G$1365,AQ155,2)</f>
        <v>#VALUE!</v>
      </c>
      <c r="AT155" s="0" t="e">
        <f aca="false">Veloc($E$13:$G$1365,AQ155,3)</f>
        <v>#VALUE!</v>
      </c>
      <c r="AU155" s="0" t="e">
        <f aca="false">IF(AS155&lt;hT,$G$5+alfa*(AS155-ho),TT)</f>
        <v>#VALUE!</v>
      </c>
      <c r="AV155" s="0" t="e">
        <f aca="false">IF(AS155&lt;hT,pSL*(1/(1+alfa*AF155/($G$5-alfa*ho)))^(go/(Rair*alfa)),pT*EXP(-go*(AF155-hT)/(Rair*TT)))</f>
        <v>#VALUE!</v>
      </c>
      <c r="AW155" s="0" t="e">
        <f aca="false">Mch(AT155,AU155,Rair,gamma)</f>
        <v>#VALUE!</v>
      </c>
      <c r="AX155" s="0" t="e">
        <f aca="false">Cpex(Cp0,AW155,$N$9,$L$13:$M$19)</f>
        <v>#VALUE!</v>
      </c>
      <c r="AY155" s="0" t="e">
        <f aca="false">pex(AV155,AW155,gamma,AX155)</f>
        <v>#VALUE!</v>
      </c>
      <c r="AZ155" s="0" t="e">
        <f aca="false">MachThroat(gamma,AY155,AR155)</f>
        <v>#VALUE!</v>
      </c>
      <c r="BA155" s="0" t="e">
        <f aca="false">CN(AZ155,CSON,CINC)</f>
        <v>#VALUE!</v>
      </c>
      <c r="BB155" s="0" t="e">
        <f aca="false">DPDT(Constant,BA155,AZ155,gamma,AR155,AY155)</f>
        <v>#VALUE!</v>
      </c>
      <c r="BC155" s="0" t="s">
        <v>134</v>
      </c>
      <c r="BD155" s="0" t="n">
        <f aca="false">Q155+deltaT</f>
        <v>1.51</v>
      </c>
      <c r="BE155" s="0" t="e">
        <f aca="false">pC+deltaT*pdot3</f>
        <v>#VALUE!</v>
      </c>
      <c r="BF155" s="0" t="e">
        <f aca="false">hALT1($E$13:$G$1365,BD155,2)</f>
        <v>#VALUE!</v>
      </c>
      <c r="BG155" s="0" t="e">
        <f aca="false">Veloc($E$13:$G$1365,BD155,3)</f>
        <v>#VALUE!</v>
      </c>
      <c r="BH155" s="0" t="e">
        <f aca="false">IF(BF155&lt;hT,$G$5+alfa*(BF155-ho),TT)</f>
        <v>#VALUE!</v>
      </c>
      <c r="BI155" s="0" t="e">
        <f aca="false">IF(BF155&lt;hT,pSL*(1/(1+alfa*BF155/($G$5-alfa*ho)))^(go/(Rair*alfa)),pT*EXP(-go*(BF155-hT)/(Rair*TT)))</f>
        <v>#VALUE!</v>
      </c>
      <c r="BJ155" s="0" t="e">
        <f aca="false">Mch(BG155,BH155,Rair,gamma)</f>
        <v>#VALUE!</v>
      </c>
      <c r="BK155" s="0" t="e">
        <f aca="false">Cpex(Cp0,BJ155,$N$9,$L$13:$M$19)</f>
        <v>#VALUE!</v>
      </c>
      <c r="BL155" s="0" t="e">
        <f aca="false">pex(BI155,BJ155,gamma,BK155)</f>
        <v>#VALUE!</v>
      </c>
      <c r="BM155" s="0" t="e">
        <f aca="false">MachThroat(gamma,BL155,BE155)</f>
        <v>#VALUE!</v>
      </c>
      <c r="BN155" s="0" t="e">
        <f aca="false">CN(BM155,CSON,CINC)</f>
        <v>#VALUE!</v>
      </c>
      <c r="BO155" s="0" t="e">
        <f aca="false">DPDT(Constant,BN155,BM155,gamma,BE155,BL155)</f>
        <v>#VALUE!</v>
      </c>
      <c r="BP155" s="0" t="e">
        <f aca="false">pC+deltaT*(pdot+2*pdot2+2*pdot3+pdot4)/6</f>
        <v>#VALUE!</v>
      </c>
      <c r="BQ155" s="0" t="s">
        <v>134</v>
      </c>
      <c r="BR155" s="0" t="n">
        <f aca="false">Q155</f>
        <v>1.5</v>
      </c>
      <c r="BS155" s="0" t="e">
        <f aca="false">R155/144</f>
        <v>#VALUE!</v>
      </c>
      <c r="BT155" s="0" t="e">
        <f aca="false">pX/144</f>
        <v>#VALUE!</v>
      </c>
      <c r="BU155" s="0" t="e">
        <f aca="false">pa/144</f>
        <v>#VALUE!</v>
      </c>
      <c r="BV155" s="11" t="n">
        <f aca="false">BR155</f>
        <v>1.5</v>
      </c>
      <c r="BW155" s="12" t="e">
        <f aca="false">(pC-pX)/144</f>
        <v>#VALUE!</v>
      </c>
      <c r="BX155" s="0" t="s">
        <v>134</v>
      </c>
      <c r="BZ155" s="0" t="s">
        <v>134</v>
      </c>
      <c r="CA155" s="0" t="s">
        <v>134</v>
      </c>
      <c r="CB155" s="0" t="s">
        <v>134</v>
      </c>
      <c r="CC155" s="0" t="s">
        <v>134</v>
      </c>
      <c r="CD155" s="0" t="s">
        <v>134</v>
      </c>
      <c r="CE155" s="0" t="s">
        <v>134</v>
      </c>
    </row>
    <row r="156" customFormat="false" ht="12.75" hidden="false" customHeight="false" outlineLevel="0" collapsed="false">
      <c r="E156" s="9" t="n">
        <v>1.43</v>
      </c>
      <c r="F156" s="9" t="n">
        <v>2093.75480464724</v>
      </c>
      <c r="G156" s="9" t="n">
        <v>305.226338779423</v>
      </c>
      <c r="P156" s="6"/>
      <c r="Q156" s="0" t="n">
        <f aca="false">Q155+deltaT</f>
        <v>1.51</v>
      </c>
      <c r="R156" s="0" t="e">
        <f aca="false">BP155</f>
        <v>#VALUE!</v>
      </c>
      <c r="S156" s="0" t="e">
        <f aca="false">hALT1($E$13:$G$1365,Q156,2)</f>
        <v>#VALUE!</v>
      </c>
      <c r="T156" s="0" t="e">
        <f aca="false">Veloc($E$13:$G$1365,Q156,3)</f>
        <v>#VALUE!</v>
      </c>
      <c r="U156" s="0" t="e">
        <f aca="false">IF(S156&lt;hT,$G$5+alfa*(S156-ho),TT)</f>
        <v>#VALUE!</v>
      </c>
      <c r="V156" s="0" t="e">
        <f aca="false">IF(S156&lt;hT,pSL*(1/(1+alfa*S156/($G$5-alfa*ho)))^(go/(Rair*alfa)),pT*EXP(-go*(S156-hT)/(Rair*TT)))</f>
        <v>#VALUE!</v>
      </c>
      <c r="W156" s="0" t="e">
        <f aca="false">Mch(T156,U156,Rair,gamma)</f>
        <v>#VALUE!</v>
      </c>
      <c r="X156" s="0" t="e">
        <f aca="false">Cpex(Cp0,W156,$N$9,$L$13:$M$19)</f>
        <v>#VALUE!</v>
      </c>
      <c r="Y156" s="0" t="e">
        <f aca="false">pex(V156,W156,gamma,X156)</f>
        <v>#VALUE!</v>
      </c>
      <c r="Z156" s="0" t="e">
        <f aca="false">MachThroat(gamma,Y156,R156)</f>
        <v>#VALUE!</v>
      </c>
      <c r="AA156" s="0" t="e">
        <f aca="false">CN(Z156,CSON,CINC)</f>
        <v>#VALUE!</v>
      </c>
      <c r="AB156" s="0" t="e">
        <f aca="false">DPDT(Constant,AA156,Z156,gamma,R156,Y156)</f>
        <v>#VALUE!</v>
      </c>
      <c r="AC156" s="0" t="s">
        <v>134</v>
      </c>
      <c r="AD156" s="0" t="n">
        <f aca="false">Q156+deltaT/2</f>
        <v>1.515</v>
      </c>
      <c r="AE156" s="0" t="e">
        <f aca="false">pC+deltaT*pdot/2</f>
        <v>#VALUE!</v>
      </c>
      <c r="AF156" s="0" t="e">
        <f aca="false">hALT1($E$13:$G$1365,AD156,2)</f>
        <v>#VALUE!</v>
      </c>
      <c r="AG156" s="0" t="e">
        <f aca="false">Veloc($E$13:$G$1365,AD156,3)</f>
        <v>#VALUE!</v>
      </c>
      <c r="AH156" s="0" t="e">
        <f aca="false">IF(AF156&lt;hT,$G$5+alfa*(AF156-ho),TT)</f>
        <v>#VALUE!</v>
      </c>
      <c r="AI156" s="0" t="e">
        <f aca="false">IF(AF156&lt;hT,pSL*(1/(1+alfa*AF156/($G$5-alfa*ho)))^(go/(Rair*alfa)),pT*EXP(-go*(AF156-hT)/(Rair*TT)))</f>
        <v>#VALUE!</v>
      </c>
      <c r="AJ156" s="0" t="e">
        <f aca="false">Mch(AG156,AH156,Rair,gamma)</f>
        <v>#VALUE!</v>
      </c>
      <c r="AK156" s="0" t="e">
        <f aca="false">Cpex(Cp0,AJ156,$N$9,$L$13:$M$19)</f>
        <v>#VALUE!</v>
      </c>
      <c r="AL156" s="0" t="e">
        <f aca="false">pex(AI156,AJ156,gamma,AK156)</f>
        <v>#VALUE!</v>
      </c>
      <c r="AM156" s="0" t="e">
        <f aca="false">MachThroat(gamma,AL156,AE156)</f>
        <v>#VALUE!</v>
      </c>
      <c r="AN156" s="0" t="e">
        <f aca="false">CN(AM156,CSON,CINC)</f>
        <v>#VALUE!</v>
      </c>
      <c r="AO156" s="0" t="e">
        <f aca="false">DPDT(Constant,AN156,AM156,gamma,AE156,AL156)</f>
        <v>#VALUE!</v>
      </c>
      <c r="AP156" s="0" t="s">
        <v>134</v>
      </c>
      <c r="AQ156" s="0" t="n">
        <f aca="false">Q156+deltaT/2</f>
        <v>1.515</v>
      </c>
      <c r="AR156" s="0" t="e">
        <f aca="false">pC+deltaT*pdot2/2</f>
        <v>#VALUE!</v>
      </c>
      <c r="AS156" s="0" t="e">
        <f aca="false">hALT1($E$13:$G$1365,AQ156,2)</f>
        <v>#VALUE!</v>
      </c>
      <c r="AT156" s="0" t="e">
        <f aca="false">Veloc($E$13:$G$1365,AQ156,3)</f>
        <v>#VALUE!</v>
      </c>
      <c r="AU156" s="0" t="e">
        <f aca="false">IF(AS156&lt;hT,$G$5+alfa*(AS156-ho),TT)</f>
        <v>#VALUE!</v>
      </c>
      <c r="AV156" s="0" t="e">
        <f aca="false">IF(AS156&lt;hT,pSL*(1/(1+alfa*AF156/($G$5-alfa*ho)))^(go/(Rair*alfa)),pT*EXP(-go*(AF156-hT)/(Rair*TT)))</f>
        <v>#VALUE!</v>
      </c>
      <c r="AW156" s="0" t="e">
        <f aca="false">Mch(AT156,AU156,Rair,gamma)</f>
        <v>#VALUE!</v>
      </c>
      <c r="AX156" s="0" t="e">
        <f aca="false">Cpex(Cp0,AW156,$N$9,$L$13:$M$19)</f>
        <v>#VALUE!</v>
      </c>
      <c r="AY156" s="0" t="e">
        <f aca="false">pex(AV156,AW156,gamma,AX156)</f>
        <v>#VALUE!</v>
      </c>
      <c r="AZ156" s="0" t="e">
        <f aca="false">MachThroat(gamma,AY156,AR156)</f>
        <v>#VALUE!</v>
      </c>
      <c r="BA156" s="0" t="e">
        <f aca="false">CN(AZ156,CSON,CINC)</f>
        <v>#VALUE!</v>
      </c>
      <c r="BB156" s="0" t="e">
        <f aca="false">DPDT(Constant,BA156,AZ156,gamma,AR156,AY156)</f>
        <v>#VALUE!</v>
      </c>
      <c r="BC156" s="0" t="s">
        <v>134</v>
      </c>
      <c r="BD156" s="0" t="n">
        <f aca="false">Q156+deltaT</f>
        <v>1.52</v>
      </c>
      <c r="BE156" s="0" t="e">
        <f aca="false">pC+deltaT*pdot3</f>
        <v>#VALUE!</v>
      </c>
      <c r="BF156" s="0" t="e">
        <f aca="false">hALT1($E$13:$G$1365,BD156,2)</f>
        <v>#VALUE!</v>
      </c>
      <c r="BG156" s="0" t="e">
        <f aca="false">Veloc($E$13:$G$1365,BD156,3)</f>
        <v>#VALUE!</v>
      </c>
      <c r="BH156" s="0" t="e">
        <f aca="false">IF(BF156&lt;hT,$G$5+alfa*(BF156-ho),TT)</f>
        <v>#VALUE!</v>
      </c>
      <c r="BI156" s="0" t="e">
        <f aca="false">IF(BF156&lt;hT,pSL*(1/(1+alfa*BF156/($G$5-alfa*ho)))^(go/(Rair*alfa)),pT*EXP(-go*(BF156-hT)/(Rair*TT)))</f>
        <v>#VALUE!</v>
      </c>
      <c r="BJ156" s="0" t="e">
        <f aca="false">Mch(BG156,BH156,Rair,gamma)</f>
        <v>#VALUE!</v>
      </c>
      <c r="BK156" s="0" t="e">
        <f aca="false">Cpex(Cp0,BJ156,$N$9,$L$13:$M$19)</f>
        <v>#VALUE!</v>
      </c>
      <c r="BL156" s="0" t="e">
        <f aca="false">pex(BI156,BJ156,gamma,BK156)</f>
        <v>#VALUE!</v>
      </c>
      <c r="BM156" s="0" t="e">
        <f aca="false">MachThroat(gamma,BL156,BE156)</f>
        <v>#VALUE!</v>
      </c>
      <c r="BN156" s="0" t="e">
        <f aca="false">CN(BM156,CSON,CINC)</f>
        <v>#VALUE!</v>
      </c>
      <c r="BO156" s="0" t="e">
        <f aca="false">DPDT(Constant,BN156,BM156,gamma,BE156,BL156)</f>
        <v>#VALUE!</v>
      </c>
      <c r="BP156" s="0" t="e">
        <f aca="false">pC+deltaT*(pdot+2*pdot2+2*pdot3+pdot4)/6</f>
        <v>#VALUE!</v>
      </c>
      <c r="BQ156" s="0" t="s">
        <v>134</v>
      </c>
      <c r="BR156" s="0" t="n">
        <f aca="false">Q156</f>
        <v>1.51</v>
      </c>
      <c r="BS156" s="0" t="e">
        <f aca="false">R156/144</f>
        <v>#VALUE!</v>
      </c>
      <c r="BT156" s="0" t="e">
        <f aca="false">pX/144</f>
        <v>#VALUE!</v>
      </c>
      <c r="BU156" s="0" t="e">
        <f aca="false">pa/144</f>
        <v>#VALUE!</v>
      </c>
      <c r="BV156" s="11" t="n">
        <f aca="false">BR156</f>
        <v>1.51</v>
      </c>
      <c r="BW156" s="12" t="e">
        <f aca="false">(pC-pX)/144</f>
        <v>#VALUE!</v>
      </c>
      <c r="BX156" s="0" t="s">
        <v>134</v>
      </c>
      <c r="BZ156" s="0" t="s">
        <v>134</v>
      </c>
      <c r="CA156" s="0" t="s">
        <v>134</v>
      </c>
      <c r="CB156" s="0" t="s">
        <v>134</v>
      </c>
      <c r="CC156" s="0" t="s">
        <v>134</v>
      </c>
      <c r="CD156" s="0" t="s">
        <v>134</v>
      </c>
      <c r="CE156" s="0" t="s">
        <v>134</v>
      </c>
    </row>
    <row r="157" customFormat="false" ht="12.75" hidden="false" customHeight="false" outlineLevel="0" collapsed="false">
      <c r="E157" s="9" t="n">
        <v>1.44</v>
      </c>
      <c r="F157" s="9" t="n">
        <v>2096.81949603185</v>
      </c>
      <c r="G157" s="9" t="n">
        <v>307.712113601355</v>
      </c>
      <c r="P157" s="6"/>
      <c r="Q157" s="0" t="n">
        <f aca="false">Q156+deltaT</f>
        <v>1.52</v>
      </c>
      <c r="R157" s="0" t="e">
        <f aca="false">BP156</f>
        <v>#VALUE!</v>
      </c>
      <c r="S157" s="0" t="e">
        <f aca="false">hALT1($E$13:$G$1365,Q157,2)</f>
        <v>#VALUE!</v>
      </c>
      <c r="T157" s="0" t="e">
        <f aca="false">Veloc($E$13:$G$1365,Q157,3)</f>
        <v>#VALUE!</v>
      </c>
      <c r="U157" s="0" t="e">
        <f aca="false">IF(S157&lt;hT,$G$5+alfa*(S157-ho),TT)</f>
        <v>#VALUE!</v>
      </c>
      <c r="V157" s="0" t="e">
        <f aca="false">IF(S157&lt;hT,pSL*(1/(1+alfa*S157/($G$5-alfa*ho)))^(go/(Rair*alfa)),pT*EXP(-go*(S157-hT)/(Rair*TT)))</f>
        <v>#VALUE!</v>
      </c>
      <c r="W157" s="0" t="e">
        <f aca="false">Mch(T157,U157,Rair,gamma)</f>
        <v>#VALUE!</v>
      </c>
      <c r="X157" s="0" t="e">
        <f aca="false">Cpex(Cp0,W157,$N$9,$L$13:$M$19)</f>
        <v>#VALUE!</v>
      </c>
      <c r="Y157" s="0" t="e">
        <f aca="false">pex(V157,W157,gamma,X157)</f>
        <v>#VALUE!</v>
      </c>
      <c r="Z157" s="0" t="e">
        <f aca="false">MachThroat(gamma,Y157,R157)</f>
        <v>#VALUE!</v>
      </c>
      <c r="AA157" s="0" t="e">
        <f aca="false">CN(Z157,CSON,CINC)</f>
        <v>#VALUE!</v>
      </c>
      <c r="AB157" s="0" t="e">
        <f aca="false">DPDT(Constant,AA157,Z157,gamma,R157,Y157)</f>
        <v>#VALUE!</v>
      </c>
      <c r="AC157" s="0" t="s">
        <v>134</v>
      </c>
      <c r="AD157" s="0" t="n">
        <f aca="false">Q157+deltaT/2</f>
        <v>1.525</v>
      </c>
      <c r="AE157" s="0" t="e">
        <f aca="false">pC+deltaT*pdot/2</f>
        <v>#VALUE!</v>
      </c>
      <c r="AF157" s="0" t="e">
        <f aca="false">hALT1($E$13:$G$1365,AD157,2)</f>
        <v>#VALUE!</v>
      </c>
      <c r="AG157" s="0" t="e">
        <f aca="false">Veloc($E$13:$G$1365,AD157,3)</f>
        <v>#VALUE!</v>
      </c>
      <c r="AH157" s="0" t="e">
        <f aca="false">IF(AF157&lt;hT,$G$5+alfa*(AF157-ho),TT)</f>
        <v>#VALUE!</v>
      </c>
      <c r="AI157" s="0" t="e">
        <f aca="false">IF(AF157&lt;hT,pSL*(1/(1+alfa*AF157/($G$5-alfa*ho)))^(go/(Rair*alfa)),pT*EXP(-go*(AF157-hT)/(Rair*TT)))</f>
        <v>#VALUE!</v>
      </c>
      <c r="AJ157" s="0" t="e">
        <f aca="false">Mch(AG157,AH157,Rair,gamma)</f>
        <v>#VALUE!</v>
      </c>
      <c r="AK157" s="0" t="e">
        <f aca="false">Cpex(Cp0,AJ157,$N$9,$L$13:$M$19)</f>
        <v>#VALUE!</v>
      </c>
      <c r="AL157" s="0" t="e">
        <f aca="false">pex(AI157,AJ157,gamma,AK157)</f>
        <v>#VALUE!</v>
      </c>
      <c r="AM157" s="0" t="e">
        <f aca="false">MachThroat(gamma,AL157,AE157)</f>
        <v>#VALUE!</v>
      </c>
      <c r="AN157" s="0" t="e">
        <f aca="false">CN(AM157,CSON,CINC)</f>
        <v>#VALUE!</v>
      </c>
      <c r="AO157" s="0" t="e">
        <f aca="false">DPDT(Constant,AN157,AM157,gamma,AE157,AL157)</f>
        <v>#VALUE!</v>
      </c>
      <c r="AP157" s="0" t="s">
        <v>134</v>
      </c>
      <c r="AQ157" s="0" t="n">
        <f aca="false">Q157+deltaT/2</f>
        <v>1.525</v>
      </c>
      <c r="AR157" s="0" t="e">
        <f aca="false">pC+deltaT*pdot2/2</f>
        <v>#VALUE!</v>
      </c>
      <c r="AS157" s="0" t="e">
        <f aca="false">hALT1($E$13:$G$1365,AQ157,2)</f>
        <v>#VALUE!</v>
      </c>
      <c r="AT157" s="0" t="e">
        <f aca="false">Veloc($E$13:$G$1365,AQ157,3)</f>
        <v>#VALUE!</v>
      </c>
      <c r="AU157" s="0" t="e">
        <f aca="false">IF(AS157&lt;hT,$G$5+alfa*(AS157-ho),TT)</f>
        <v>#VALUE!</v>
      </c>
      <c r="AV157" s="0" t="e">
        <f aca="false">IF(AS157&lt;hT,pSL*(1/(1+alfa*AF157/($G$5-alfa*ho)))^(go/(Rair*alfa)),pT*EXP(-go*(AF157-hT)/(Rair*TT)))</f>
        <v>#VALUE!</v>
      </c>
      <c r="AW157" s="0" t="e">
        <f aca="false">Mch(AT157,AU157,Rair,gamma)</f>
        <v>#VALUE!</v>
      </c>
      <c r="AX157" s="0" t="e">
        <f aca="false">Cpex(Cp0,AW157,$N$9,$L$13:$M$19)</f>
        <v>#VALUE!</v>
      </c>
      <c r="AY157" s="0" t="e">
        <f aca="false">pex(AV157,AW157,gamma,AX157)</f>
        <v>#VALUE!</v>
      </c>
      <c r="AZ157" s="0" t="e">
        <f aca="false">MachThroat(gamma,AY157,AR157)</f>
        <v>#VALUE!</v>
      </c>
      <c r="BA157" s="0" t="e">
        <f aca="false">CN(AZ157,CSON,CINC)</f>
        <v>#VALUE!</v>
      </c>
      <c r="BB157" s="0" t="e">
        <f aca="false">DPDT(Constant,BA157,AZ157,gamma,AR157,AY157)</f>
        <v>#VALUE!</v>
      </c>
      <c r="BC157" s="0" t="s">
        <v>134</v>
      </c>
      <c r="BD157" s="0" t="n">
        <f aca="false">Q157+deltaT</f>
        <v>1.53</v>
      </c>
      <c r="BE157" s="0" t="e">
        <f aca="false">pC+deltaT*pdot3</f>
        <v>#VALUE!</v>
      </c>
      <c r="BF157" s="0" t="e">
        <f aca="false">hALT1($E$13:$G$1365,BD157,2)</f>
        <v>#VALUE!</v>
      </c>
      <c r="BG157" s="0" t="e">
        <f aca="false">Veloc($E$13:$G$1365,BD157,3)</f>
        <v>#VALUE!</v>
      </c>
      <c r="BH157" s="0" t="e">
        <f aca="false">IF(BF157&lt;hT,$G$5+alfa*(BF157-ho),TT)</f>
        <v>#VALUE!</v>
      </c>
      <c r="BI157" s="0" t="e">
        <f aca="false">IF(BF157&lt;hT,pSL*(1/(1+alfa*BF157/($G$5-alfa*ho)))^(go/(Rair*alfa)),pT*EXP(-go*(BF157-hT)/(Rair*TT)))</f>
        <v>#VALUE!</v>
      </c>
      <c r="BJ157" s="0" t="e">
        <f aca="false">Mch(BG157,BH157,Rair,gamma)</f>
        <v>#VALUE!</v>
      </c>
      <c r="BK157" s="0" t="e">
        <f aca="false">Cpex(Cp0,BJ157,$N$9,$L$13:$M$19)</f>
        <v>#VALUE!</v>
      </c>
      <c r="BL157" s="0" t="e">
        <f aca="false">pex(BI157,BJ157,gamma,BK157)</f>
        <v>#VALUE!</v>
      </c>
      <c r="BM157" s="0" t="e">
        <f aca="false">MachThroat(gamma,BL157,BE157)</f>
        <v>#VALUE!</v>
      </c>
      <c r="BN157" s="0" t="e">
        <f aca="false">CN(BM157,CSON,CINC)</f>
        <v>#VALUE!</v>
      </c>
      <c r="BO157" s="0" t="e">
        <f aca="false">DPDT(Constant,BN157,BM157,gamma,BE157,BL157)</f>
        <v>#VALUE!</v>
      </c>
      <c r="BP157" s="0" t="e">
        <f aca="false">pC+deltaT*(pdot+2*pdot2+2*pdot3+pdot4)/6</f>
        <v>#VALUE!</v>
      </c>
      <c r="BQ157" s="0" t="s">
        <v>134</v>
      </c>
      <c r="BR157" s="0" t="n">
        <f aca="false">Q157</f>
        <v>1.52</v>
      </c>
      <c r="BS157" s="0" t="e">
        <f aca="false">R157/144</f>
        <v>#VALUE!</v>
      </c>
      <c r="BT157" s="0" t="e">
        <f aca="false">pX/144</f>
        <v>#VALUE!</v>
      </c>
      <c r="BU157" s="0" t="e">
        <f aca="false">pa/144</f>
        <v>#VALUE!</v>
      </c>
      <c r="BV157" s="11" t="n">
        <f aca="false">BR157</f>
        <v>1.52</v>
      </c>
      <c r="BW157" s="12" t="e">
        <f aca="false">(pC-pX)/144</f>
        <v>#VALUE!</v>
      </c>
      <c r="BX157" s="0" t="s">
        <v>134</v>
      </c>
      <c r="BZ157" s="0" t="s">
        <v>134</v>
      </c>
      <c r="CA157" s="0" t="s">
        <v>134</v>
      </c>
      <c r="CB157" s="0" t="s">
        <v>134</v>
      </c>
      <c r="CC157" s="0" t="s">
        <v>134</v>
      </c>
      <c r="CD157" s="0" t="s">
        <v>134</v>
      </c>
      <c r="CE157" s="0" t="s">
        <v>134</v>
      </c>
    </row>
    <row r="158" customFormat="false" ht="12.75" hidden="false" customHeight="false" outlineLevel="0" collapsed="false">
      <c r="E158" s="9" t="n">
        <v>1.45</v>
      </c>
      <c r="F158" s="9" t="n">
        <v>2099.9090504199</v>
      </c>
      <c r="G158" s="9" t="n">
        <v>310.198938614238</v>
      </c>
      <c r="P158" s="6"/>
      <c r="Q158" s="0" t="n">
        <f aca="false">Q157+deltaT</f>
        <v>1.53</v>
      </c>
      <c r="R158" s="0" t="e">
        <f aca="false">BP157</f>
        <v>#VALUE!</v>
      </c>
      <c r="S158" s="0" t="e">
        <f aca="false">hALT1($E$13:$G$1365,Q158,2)</f>
        <v>#VALUE!</v>
      </c>
      <c r="T158" s="0" t="e">
        <f aca="false">Veloc($E$13:$G$1365,Q158,3)</f>
        <v>#VALUE!</v>
      </c>
      <c r="U158" s="0" t="e">
        <f aca="false">IF(S158&lt;hT,$G$5+alfa*(S158-ho),TT)</f>
        <v>#VALUE!</v>
      </c>
      <c r="V158" s="0" t="e">
        <f aca="false">IF(S158&lt;hT,pSL*(1/(1+alfa*S158/($G$5-alfa*ho)))^(go/(Rair*alfa)),pT*EXP(-go*(S158-hT)/(Rair*TT)))</f>
        <v>#VALUE!</v>
      </c>
      <c r="W158" s="0" t="e">
        <f aca="false">Mch(T158,U158,Rair,gamma)</f>
        <v>#VALUE!</v>
      </c>
      <c r="X158" s="0" t="e">
        <f aca="false">Cpex(Cp0,W158,$N$9,$L$13:$M$19)</f>
        <v>#VALUE!</v>
      </c>
      <c r="Y158" s="0" t="e">
        <f aca="false">pex(V158,W158,gamma,X158)</f>
        <v>#VALUE!</v>
      </c>
      <c r="Z158" s="0" t="e">
        <f aca="false">MachThroat(gamma,Y158,R158)</f>
        <v>#VALUE!</v>
      </c>
      <c r="AA158" s="0" t="e">
        <f aca="false">CN(Z158,CSON,CINC)</f>
        <v>#VALUE!</v>
      </c>
      <c r="AB158" s="0" t="e">
        <f aca="false">DPDT(Constant,AA158,Z158,gamma,R158,Y158)</f>
        <v>#VALUE!</v>
      </c>
      <c r="AC158" s="0" t="s">
        <v>134</v>
      </c>
      <c r="AD158" s="0" t="n">
        <f aca="false">Q158+deltaT/2</f>
        <v>1.535</v>
      </c>
      <c r="AE158" s="0" t="e">
        <f aca="false">pC+deltaT*pdot/2</f>
        <v>#VALUE!</v>
      </c>
      <c r="AF158" s="0" t="e">
        <f aca="false">hALT1($E$13:$G$1365,AD158,2)</f>
        <v>#VALUE!</v>
      </c>
      <c r="AG158" s="0" t="e">
        <f aca="false">Veloc($E$13:$G$1365,AD158,3)</f>
        <v>#VALUE!</v>
      </c>
      <c r="AH158" s="0" t="e">
        <f aca="false">IF(AF158&lt;hT,$G$5+alfa*(AF158-ho),TT)</f>
        <v>#VALUE!</v>
      </c>
      <c r="AI158" s="0" t="e">
        <f aca="false">IF(AF158&lt;hT,pSL*(1/(1+alfa*AF158/($G$5-alfa*ho)))^(go/(Rair*alfa)),pT*EXP(-go*(AF158-hT)/(Rair*TT)))</f>
        <v>#VALUE!</v>
      </c>
      <c r="AJ158" s="0" t="e">
        <f aca="false">Mch(AG158,AH158,Rair,gamma)</f>
        <v>#VALUE!</v>
      </c>
      <c r="AK158" s="0" t="e">
        <f aca="false">Cpex(Cp0,AJ158,$N$9,$L$13:$M$19)</f>
        <v>#VALUE!</v>
      </c>
      <c r="AL158" s="0" t="e">
        <f aca="false">pex(AI158,AJ158,gamma,AK158)</f>
        <v>#VALUE!</v>
      </c>
      <c r="AM158" s="0" t="e">
        <f aca="false">MachThroat(gamma,AL158,AE158)</f>
        <v>#VALUE!</v>
      </c>
      <c r="AN158" s="0" t="e">
        <f aca="false">CN(AM158,CSON,CINC)</f>
        <v>#VALUE!</v>
      </c>
      <c r="AO158" s="0" t="e">
        <f aca="false">DPDT(Constant,AN158,AM158,gamma,AE158,AL158)</f>
        <v>#VALUE!</v>
      </c>
      <c r="AP158" s="0" t="s">
        <v>134</v>
      </c>
      <c r="AQ158" s="0" t="n">
        <f aca="false">Q158+deltaT/2</f>
        <v>1.535</v>
      </c>
      <c r="AR158" s="0" t="e">
        <f aca="false">pC+deltaT*pdot2/2</f>
        <v>#VALUE!</v>
      </c>
      <c r="AS158" s="0" t="e">
        <f aca="false">hALT1($E$13:$G$1365,AQ158,2)</f>
        <v>#VALUE!</v>
      </c>
      <c r="AT158" s="0" t="e">
        <f aca="false">Veloc($E$13:$G$1365,AQ158,3)</f>
        <v>#VALUE!</v>
      </c>
      <c r="AU158" s="0" t="e">
        <f aca="false">IF(AS158&lt;hT,$G$5+alfa*(AS158-ho),TT)</f>
        <v>#VALUE!</v>
      </c>
      <c r="AV158" s="0" t="e">
        <f aca="false">IF(AS158&lt;hT,pSL*(1/(1+alfa*AF158/($G$5-alfa*ho)))^(go/(Rair*alfa)),pT*EXP(-go*(AF158-hT)/(Rair*TT)))</f>
        <v>#VALUE!</v>
      </c>
      <c r="AW158" s="0" t="e">
        <f aca="false">Mch(AT158,AU158,Rair,gamma)</f>
        <v>#VALUE!</v>
      </c>
      <c r="AX158" s="0" t="e">
        <f aca="false">Cpex(Cp0,AW158,$N$9,$L$13:$M$19)</f>
        <v>#VALUE!</v>
      </c>
      <c r="AY158" s="0" t="e">
        <f aca="false">pex(AV158,AW158,gamma,AX158)</f>
        <v>#VALUE!</v>
      </c>
      <c r="AZ158" s="0" t="e">
        <f aca="false">MachThroat(gamma,AY158,AR158)</f>
        <v>#VALUE!</v>
      </c>
      <c r="BA158" s="0" t="e">
        <f aca="false">CN(AZ158,CSON,CINC)</f>
        <v>#VALUE!</v>
      </c>
      <c r="BB158" s="0" t="e">
        <f aca="false">DPDT(Constant,BA158,AZ158,gamma,AR158,AY158)</f>
        <v>#VALUE!</v>
      </c>
      <c r="BC158" s="0" t="s">
        <v>134</v>
      </c>
      <c r="BD158" s="0" t="n">
        <f aca="false">Q158+deltaT</f>
        <v>1.54</v>
      </c>
      <c r="BE158" s="0" t="e">
        <f aca="false">pC+deltaT*pdot3</f>
        <v>#VALUE!</v>
      </c>
      <c r="BF158" s="0" t="e">
        <f aca="false">hALT1($E$13:$G$1365,BD158,2)</f>
        <v>#VALUE!</v>
      </c>
      <c r="BG158" s="0" t="e">
        <f aca="false">Veloc($E$13:$G$1365,BD158,3)</f>
        <v>#VALUE!</v>
      </c>
      <c r="BH158" s="0" t="e">
        <f aca="false">IF(BF158&lt;hT,$G$5+alfa*(BF158-ho),TT)</f>
        <v>#VALUE!</v>
      </c>
      <c r="BI158" s="0" t="e">
        <f aca="false">IF(BF158&lt;hT,pSL*(1/(1+alfa*BF158/($G$5-alfa*ho)))^(go/(Rair*alfa)),pT*EXP(-go*(BF158-hT)/(Rair*TT)))</f>
        <v>#VALUE!</v>
      </c>
      <c r="BJ158" s="0" t="e">
        <f aca="false">Mch(BG158,BH158,Rair,gamma)</f>
        <v>#VALUE!</v>
      </c>
      <c r="BK158" s="0" t="e">
        <f aca="false">Cpex(Cp0,BJ158,$N$9,$L$13:$M$19)</f>
        <v>#VALUE!</v>
      </c>
      <c r="BL158" s="0" t="e">
        <f aca="false">pex(BI158,BJ158,gamma,BK158)</f>
        <v>#VALUE!</v>
      </c>
      <c r="BM158" s="0" t="e">
        <f aca="false">MachThroat(gamma,BL158,BE158)</f>
        <v>#VALUE!</v>
      </c>
      <c r="BN158" s="0" t="e">
        <f aca="false">CN(BM158,CSON,CINC)</f>
        <v>#VALUE!</v>
      </c>
      <c r="BO158" s="0" t="e">
        <f aca="false">DPDT(Constant,BN158,BM158,gamma,BE158,BL158)</f>
        <v>#VALUE!</v>
      </c>
      <c r="BP158" s="0" t="e">
        <f aca="false">pC+deltaT*(pdot+2*pdot2+2*pdot3+pdot4)/6</f>
        <v>#VALUE!</v>
      </c>
      <c r="BQ158" s="0" t="s">
        <v>134</v>
      </c>
      <c r="BR158" s="0" t="n">
        <f aca="false">Q158</f>
        <v>1.53</v>
      </c>
      <c r="BS158" s="0" t="e">
        <f aca="false">R158/144</f>
        <v>#VALUE!</v>
      </c>
      <c r="BT158" s="0" t="e">
        <f aca="false">pX/144</f>
        <v>#VALUE!</v>
      </c>
      <c r="BU158" s="0" t="e">
        <f aca="false">pa/144</f>
        <v>#VALUE!</v>
      </c>
      <c r="BV158" s="11" t="n">
        <f aca="false">BR158</f>
        <v>1.53</v>
      </c>
      <c r="BW158" s="12" t="e">
        <f aca="false">(pC-pX)/144</f>
        <v>#VALUE!</v>
      </c>
      <c r="BX158" s="0" t="s">
        <v>134</v>
      </c>
      <c r="BZ158" s="0" t="s">
        <v>134</v>
      </c>
      <c r="CA158" s="0" t="s">
        <v>134</v>
      </c>
      <c r="CB158" s="0" t="s">
        <v>134</v>
      </c>
      <c r="CC158" s="0" t="s">
        <v>134</v>
      </c>
      <c r="CD158" s="0" t="s">
        <v>134</v>
      </c>
      <c r="CE158" s="0" t="s">
        <v>134</v>
      </c>
    </row>
    <row r="159" customFormat="false" ht="12.75" hidden="false" customHeight="false" outlineLevel="0" collapsed="false">
      <c r="E159" s="9" t="n">
        <v>1.46</v>
      </c>
      <c r="F159" s="9" t="n">
        <v>2103.02347828774</v>
      </c>
      <c r="G159" s="9" t="n">
        <v>312.68680870662</v>
      </c>
      <c r="P159" s="6"/>
      <c r="Q159" s="0" t="n">
        <f aca="false">Q158+deltaT</f>
        <v>1.54</v>
      </c>
      <c r="R159" s="0" t="e">
        <f aca="false">BP158</f>
        <v>#VALUE!</v>
      </c>
      <c r="S159" s="0" t="e">
        <f aca="false">hALT1($E$13:$G$1365,Q159,2)</f>
        <v>#VALUE!</v>
      </c>
      <c r="T159" s="0" t="e">
        <f aca="false">Veloc($E$13:$G$1365,Q159,3)</f>
        <v>#VALUE!</v>
      </c>
      <c r="U159" s="0" t="e">
        <f aca="false">IF(S159&lt;hT,$G$5+alfa*(S159-ho),TT)</f>
        <v>#VALUE!</v>
      </c>
      <c r="V159" s="0" t="e">
        <f aca="false">IF(S159&lt;hT,pSL*(1/(1+alfa*S159/($G$5-alfa*ho)))^(go/(Rair*alfa)),pT*EXP(-go*(S159-hT)/(Rair*TT)))</f>
        <v>#VALUE!</v>
      </c>
      <c r="W159" s="0" t="e">
        <f aca="false">Mch(T159,U159,Rair,gamma)</f>
        <v>#VALUE!</v>
      </c>
      <c r="X159" s="0" t="e">
        <f aca="false">Cpex(Cp0,W159,$N$9,$L$13:$M$19)</f>
        <v>#VALUE!</v>
      </c>
      <c r="Y159" s="0" t="e">
        <f aca="false">pex(V159,W159,gamma,X159)</f>
        <v>#VALUE!</v>
      </c>
      <c r="Z159" s="0" t="e">
        <f aca="false">MachThroat(gamma,Y159,R159)</f>
        <v>#VALUE!</v>
      </c>
      <c r="AA159" s="0" t="e">
        <f aca="false">CN(Z159,CSON,CINC)</f>
        <v>#VALUE!</v>
      </c>
      <c r="AB159" s="0" t="e">
        <f aca="false">DPDT(Constant,AA159,Z159,gamma,R159,Y159)</f>
        <v>#VALUE!</v>
      </c>
      <c r="AC159" s="0" t="s">
        <v>134</v>
      </c>
      <c r="AD159" s="0" t="n">
        <f aca="false">Q159+deltaT/2</f>
        <v>1.545</v>
      </c>
      <c r="AE159" s="0" t="e">
        <f aca="false">pC+deltaT*pdot/2</f>
        <v>#VALUE!</v>
      </c>
      <c r="AF159" s="0" t="e">
        <f aca="false">hALT1($E$13:$G$1365,AD159,2)</f>
        <v>#VALUE!</v>
      </c>
      <c r="AG159" s="0" t="e">
        <f aca="false">Veloc($E$13:$G$1365,AD159,3)</f>
        <v>#VALUE!</v>
      </c>
      <c r="AH159" s="0" t="e">
        <f aca="false">IF(AF159&lt;hT,$G$5+alfa*(AF159-ho),TT)</f>
        <v>#VALUE!</v>
      </c>
      <c r="AI159" s="0" t="e">
        <f aca="false">IF(AF159&lt;hT,pSL*(1/(1+alfa*AF159/($G$5-alfa*ho)))^(go/(Rair*alfa)),pT*EXP(-go*(AF159-hT)/(Rair*TT)))</f>
        <v>#VALUE!</v>
      </c>
      <c r="AJ159" s="0" t="e">
        <f aca="false">Mch(AG159,AH159,Rair,gamma)</f>
        <v>#VALUE!</v>
      </c>
      <c r="AK159" s="0" t="e">
        <f aca="false">Cpex(Cp0,AJ159,$N$9,$L$13:$M$19)</f>
        <v>#VALUE!</v>
      </c>
      <c r="AL159" s="0" t="e">
        <f aca="false">pex(AI159,AJ159,gamma,AK159)</f>
        <v>#VALUE!</v>
      </c>
      <c r="AM159" s="0" t="e">
        <f aca="false">MachThroat(gamma,AL159,AE159)</f>
        <v>#VALUE!</v>
      </c>
      <c r="AN159" s="0" t="e">
        <f aca="false">CN(AM159,CSON,CINC)</f>
        <v>#VALUE!</v>
      </c>
      <c r="AO159" s="0" t="e">
        <f aca="false">DPDT(Constant,AN159,AM159,gamma,AE159,AL159)</f>
        <v>#VALUE!</v>
      </c>
      <c r="AP159" s="0" t="s">
        <v>134</v>
      </c>
      <c r="AQ159" s="0" t="n">
        <f aca="false">Q159+deltaT/2</f>
        <v>1.545</v>
      </c>
      <c r="AR159" s="0" t="e">
        <f aca="false">pC+deltaT*pdot2/2</f>
        <v>#VALUE!</v>
      </c>
      <c r="AS159" s="0" t="e">
        <f aca="false">hALT1($E$13:$G$1365,AQ159,2)</f>
        <v>#VALUE!</v>
      </c>
      <c r="AT159" s="0" t="e">
        <f aca="false">Veloc($E$13:$G$1365,AQ159,3)</f>
        <v>#VALUE!</v>
      </c>
      <c r="AU159" s="0" t="e">
        <f aca="false">IF(AS159&lt;hT,$G$5+alfa*(AS159-ho),TT)</f>
        <v>#VALUE!</v>
      </c>
      <c r="AV159" s="0" t="e">
        <f aca="false">IF(AS159&lt;hT,pSL*(1/(1+alfa*AF159/($G$5-alfa*ho)))^(go/(Rair*alfa)),pT*EXP(-go*(AF159-hT)/(Rair*TT)))</f>
        <v>#VALUE!</v>
      </c>
      <c r="AW159" s="0" t="e">
        <f aca="false">Mch(AT159,AU159,Rair,gamma)</f>
        <v>#VALUE!</v>
      </c>
      <c r="AX159" s="0" t="e">
        <f aca="false">Cpex(Cp0,AW159,$N$9,$L$13:$M$19)</f>
        <v>#VALUE!</v>
      </c>
      <c r="AY159" s="0" t="e">
        <f aca="false">pex(AV159,AW159,gamma,AX159)</f>
        <v>#VALUE!</v>
      </c>
      <c r="AZ159" s="0" t="e">
        <f aca="false">MachThroat(gamma,AY159,AR159)</f>
        <v>#VALUE!</v>
      </c>
      <c r="BA159" s="0" t="e">
        <f aca="false">CN(AZ159,CSON,CINC)</f>
        <v>#VALUE!</v>
      </c>
      <c r="BB159" s="0" t="e">
        <f aca="false">DPDT(Constant,BA159,AZ159,gamma,AR159,AY159)</f>
        <v>#VALUE!</v>
      </c>
      <c r="BC159" s="0" t="s">
        <v>134</v>
      </c>
      <c r="BD159" s="0" t="n">
        <f aca="false">Q159+deltaT</f>
        <v>1.55</v>
      </c>
      <c r="BE159" s="0" t="e">
        <f aca="false">pC+deltaT*pdot3</f>
        <v>#VALUE!</v>
      </c>
      <c r="BF159" s="0" t="e">
        <f aca="false">hALT1($E$13:$G$1365,BD159,2)</f>
        <v>#VALUE!</v>
      </c>
      <c r="BG159" s="0" t="e">
        <f aca="false">Veloc($E$13:$G$1365,BD159,3)</f>
        <v>#VALUE!</v>
      </c>
      <c r="BH159" s="0" t="e">
        <f aca="false">IF(BF159&lt;hT,$G$5+alfa*(BF159-ho),TT)</f>
        <v>#VALUE!</v>
      </c>
      <c r="BI159" s="0" t="e">
        <f aca="false">IF(BF159&lt;hT,pSL*(1/(1+alfa*BF159/($G$5-alfa*ho)))^(go/(Rair*alfa)),pT*EXP(-go*(BF159-hT)/(Rair*TT)))</f>
        <v>#VALUE!</v>
      </c>
      <c r="BJ159" s="0" t="e">
        <f aca="false">Mch(BG159,BH159,Rair,gamma)</f>
        <v>#VALUE!</v>
      </c>
      <c r="BK159" s="0" t="e">
        <f aca="false">Cpex(Cp0,BJ159,$N$9,$L$13:$M$19)</f>
        <v>#VALUE!</v>
      </c>
      <c r="BL159" s="0" t="e">
        <f aca="false">pex(BI159,BJ159,gamma,BK159)</f>
        <v>#VALUE!</v>
      </c>
      <c r="BM159" s="0" t="e">
        <f aca="false">MachThroat(gamma,BL159,BE159)</f>
        <v>#VALUE!</v>
      </c>
      <c r="BN159" s="0" t="e">
        <f aca="false">CN(BM159,CSON,CINC)</f>
        <v>#VALUE!</v>
      </c>
      <c r="BO159" s="0" t="e">
        <f aca="false">DPDT(Constant,BN159,BM159,gamma,BE159,BL159)</f>
        <v>#VALUE!</v>
      </c>
      <c r="BP159" s="0" t="e">
        <f aca="false">pC+deltaT*(pdot+2*pdot2+2*pdot3+pdot4)/6</f>
        <v>#VALUE!</v>
      </c>
      <c r="BQ159" s="0" t="s">
        <v>134</v>
      </c>
      <c r="BR159" s="0" t="n">
        <f aca="false">Q159</f>
        <v>1.54</v>
      </c>
      <c r="BS159" s="0" t="e">
        <f aca="false">R159/144</f>
        <v>#VALUE!</v>
      </c>
      <c r="BT159" s="0" t="e">
        <f aca="false">pX/144</f>
        <v>#VALUE!</v>
      </c>
      <c r="BU159" s="0" t="e">
        <f aca="false">pa/144</f>
        <v>#VALUE!</v>
      </c>
      <c r="BV159" s="11" t="n">
        <f aca="false">BR159</f>
        <v>1.54</v>
      </c>
      <c r="BW159" s="12" t="e">
        <f aca="false">(pC-pX)/144</f>
        <v>#VALUE!</v>
      </c>
      <c r="BX159" s="0" t="s">
        <v>134</v>
      </c>
      <c r="BZ159" s="0" t="s">
        <v>134</v>
      </c>
      <c r="CA159" s="0" t="s">
        <v>134</v>
      </c>
      <c r="CB159" s="0" t="s">
        <v>134</v>
      </c>
      <c r="CC159" s="0" t="s">
        <v>134</v>
      </c>
      <c r="CD159" s="0" t="s">
        <v>134</v>
      </c>
      <c r="CE159" s="0" t="s">
        <v>134</v>
      </c>
    </row>
    <row r="160" customFormat="false" ht="12.75" hidden="false" customHeight="false" outlineLevel="0" collapsed="false">
      <c r="E160" s="9" t="n">
        <v>1.47</v>
      </c>
      <c r="F160" s="9" t="n">
        <v>2106.16279006062</v>
      </c>
      <c r="G160" s="9" t="n">
        <v>315.175718773195</v>
      </c>
      <c r="P160" s="6"/>
      <c r="Q160" s="0" t="n">
        <f aca="false">Q159+deltaT</f>
        <v>1.55</v>
      </c>
      <c r="R160" s="0" t="e">
        <f aca="false">BP159</f>
        <v>#VALUE!</v>
      </c>
      <c r="S160" s="0" t="e">
        <f aca="false">hALT1($E$13:$G$1365,Q160,2)</f>
        <v>#VALUE!</v>
      </c>
      <c r="T160" s="0" t="e">
        <f aca="false">Veloc($E$13:$G$1365,Q160,3)</f>
        <v>#VALUE!</v>
      </c>
      <c r="U160" s="0" t="e">
        <f aca="false">IF(S160&lt;hT,$G$5+alfa*(S160-ho),TT)</f>
        <v>#VALUE!</v>
      </c>
      <c r="V160" s="0" t="e">
        <f aca="false">IF(S160&lt;hT,pSL*(1/(1+alfa*S160/($G$5-alfa*ho)))^(go/(Rair*alfa)),pT*EXP(-go*(S160-hT)/(Rair*TT)))</f>
        <v>#VALUE!</v>
      </c>
      <c r="W160" s="0" t="e">
        <f aca="false">Mch(T160,U160,Rair,gamma)</f>
        <v>#VALUE!</v>
      </c>
      <c r="X160" s="0" t="e">
        <f aca="false">Cpex(Cp0,W160,$N$9,$L$13:$M$19)</f>
        <v>#VALUE!</v>
      </c>
      <c r="Y160" s="0" t="e">
        <f aca="false">pex(V160,W160,gamma,X160)</f>
        <v>#VALUE!</v>
      </c>
      <c r="Z160" s="0" t="e">
        <f aca="false">MachThroat(gamma,Y160,R160)</f>
        <v>#VALUE!</v>
      </c>
      <c r="AA160" s="0" t="e">
        <f aca="false">CN(Z160,CSON,CINC)</f>
        <v>#VALUE!</v>
      </c>
      <c r="AB160" s="0" t="e">
        <f aca="false">DPDT(Constant,AA160,Z160,gamma,R160,Y160)</f>
        <v>#VALUE!</v>
      </c>
      <c r="AC160" s="0" t="s">
        <v>134</v>
      </c>
      <c r="AD160" s="0" t="n">
        <f aca="false">Q160+deltaT/2</f>
        <v>1.555</v>
      </c>
      <c r="AE160" s="0" t="e">
        <f aca="false">pC+deltaT*pdot/2</f>
        <v>#VALUE!</v>
      </c>
      <c r="AF160" s="0" t="e">
        <f aca="false">hALT1($E$13:$G$1365,AD160,2)</f>
        <v>#VALUE!</v>
      </c>
      <c r="AG160" s="0" t="e">
        <f aca="false">Veloc($E$13:$G$1365,AD160,3)</f>
        <v>#VALUE!</v>
      </c>
      <c r="AH160" s="0" t="e">
        <f aca="false">IF(AF160&lt;hT,$G$5+alfa*(AF160-ho),TT)</f>
        <v>#VALUE!</v>
      </c>
      <c r="AI160" s="0" t="e">
        <f aca="false">IF(AF160&lt;hT,pSL*(1/(1+alfa*AF160/($G$5-alfa*ho)))^(go/(Rair*alfa)),pT*EXP(-go*(AF160-hT)/(Rair*TT)))</f>
        <v>#VALUE!</v>
      </c>
      <c r="AJ160" s="0" t="e">
        <f aca="false">Mch(AG160,AH160,Rair,gamma)</f>
        <v>#VALUE!</v>
      </c>
      <c r="AK160" s="0" t="e">
        <f aca="false">Cpex(Cp0,AJ160,$N$9,$L$13:$M$19)</f>
        <v>#VALUE!</v>
      </c>
      <c r="AL160" s="0" t="e">
        <f aca="false">pex(AI160,AJ160,gamma,AK160)</f>
        <v>#VALUE!</v>
      </c>
      <c r="AM160" s="0" t="e">
        <f aca="false">MachThroat(gamma,AL160,AE160)</f>
        <v>#VALUE!</v>
      </c>
      <c r="AN160" s="0" t="e">
        <f aca="false">CN(AM160,CSON,CINC)</f>
        <v>#VALUE!</v>
      </c>
      <c r="AO160" s="0" t="e">
        <f aca="false">DPDT(Constant,AN160,AM160,gamma,AE160,AL160)</f>
        <v>#VALUE!</v>
      </c>
      <c r="AP160" s="0" t="s">
        <v>134</v>
      </c>
      <c r="AQ160" s="0" t="n">
        <f aca="false">Q160+deltaT/2</f>
        <v>1.555</v>
      </c>
      <c r="AR160" s="0" t="e">
        <f aca="false">pC+deltaT*pdot2/2</f>
        <v>#VALUE!</v>
      </c>
      <c r="AS160" s="0" t="e">
        <f aca="false">hALT1($E$13:$G$1365,AQ160,2)</f>
        <v>#VALUE!</v>
      </c>
      <c r="AT160" s="0" t="e">
        <f aca="false">Veloc($E$13:$G$1365,AQ160,3)</f>
        <v>#VALUE!</v>
      </c>
      <c r="AU160" s="0" t="e">
        <f aca="false">IF(AS160&lt;hT,$G$5+alfa*(AS160-ho),TT)</f>
        <v>#VALUE!</v>
      </c>
      <c r="AV160" s="0" t="e">
        <f aca="false">IF(AS160&lt;hT,pSL*(1/(1+alfa*AF160/($G$5-alfa*ho)))^(go/(Rair*alfa)),pT*EXP(-go*(AF160-hT)/(Rair*TT)))</f>
        <v>#VALUE!</v>
      </c>
      <c r="AW160" s="0" t="e">
        <f aca="false">Mch(AT160,AU160,Rair,gamma)</f>
        <v>#VALUE!</v>
      </c>
      <c r="AX160" s="0" t="e">
        <f aca="false">Cpex(Cp0,AW160,$N$9,$L$13:$M$19)</f>
        <v>#VALUE!</v>
      </c>
      <c r="AY160" s="0" t="e">
        <f aca="false">pex(AV160,AW160,gamma,AX160)</f>
        <v>#VALUE!</v>
      </c>
      <c r="AZ160" s="0" t="e">
        <f aca="false">MachThroat(gamma,AY160,AR160)</f>
        <v>#VALUE!</v>
      </c>
      <c r="BA160" s="0" t="e">
        <f aca="false">CN(AZ160,CSON,CINC)</f>
        <v>#VALUE!</v>
      </c>
      <c r="BB160" s="0" t="e">
        <f aca="false">DPDT(Constant,BA160,AZ160,gamma,AR160,AY160)</f>
        <v>#VALUE!</v>
      </c>
      <c r="BC160" s="0" t="s">
        <v>134</v>
      </c>
      <c r="BD160" s="0" t="n">
        <f aca="false">Q160+deltaT</f>
        <v>1.56</v>
      </c>
      <c r="BE160" s="0" t="e">
        <f aca="false">pC+deltaT*pdot3</f>
        <v>#VALUE!</v>
      </c>
      <c r="BF160" s="0" t="e">
        <f aca="false">hALT1($E$13:$G$1365,BD160,2)</f>
        <v>#VALUE!</v>
      </c>
      <c r="BG160" s="0" t="e">
        <f aca="false">Veloc($E$13:$G$1365,BD160,3)</f>
        <v>#VALUE!</v>
      </c>
      <c r="BH160" s="0" t="e">
        <f aca="false">IF(BF160&lt;hT,$G$5+alfa*(BF160-ho),TT)</f>
        <v>#VALUE!</v>
      </c>
      <c r="BI160" s="0" t="e">
        <f aca="false">IF(BF160&lt;hT,pSL*(1/(1+alfa*BF160/($G$5-alfa*ho)))^(go/(Rair*alfa)),pT*EXP(-go*(BF160-hT)/(Rair*TT)))</f>
        <v>#VALUE!</v>
      </c>
      <c r="BJ160" s="0" t="e">
        <f aca="false">Mch(BG160,BH160,Rair,gamma)</f>
        <v>#VALUE!</v>
      </c>
      <c r="BK160" s="0" t="e">
        <f aca="false">Cpex(Cp0,BJ160,$N$9,$L$13:$M$19)</f>
        <v>#VALUE!</v>
      </c>
      <c r="BL160" s="0" t="e">
        <f aca="false">pex(BI160,BJ160,gamma,BK160)</f>
        <v>#VALUE!</v>
      </c>
      <c r="BM160" s="0" t="e">
        <f aca="false">MachThroat(gamma,BL160,BE160)</f>
        <v>#VALUE!</v>
      </c>
      <c r="BN160" s="0" t="e">
        <f aca="false">CN(BM160,CSON,CINC)</f>
        <v>#VALUE!</v>
      </c>
      <c r="BO160" s="0" t="e">
        <f aca="false">DPDT(Constant,BN160,BM160,gamma,BE160,BL160)</f>
        <v>#VALUE!</v>
      </c>
      <c r="BP160" s="0" t="e">
        <f aca="false">pC+deltaT*(pdot+2*pdot2+2*pdot3+pdot4)/6</f>
        <v>#VALUE!</v>
      </c>
      <c r="BQ160" s="0" t="s">
        <v>134</v>
      </c>
      <c r="BR160" s="0" t="n">
        <f aca="false">Q160</f>
        <v>1.55</v>
      </c>
      <c r="BS160" s="0" t="e">
        <f aca="false">R160/144</f>
        <v>#VALUE!</v>
      </c>
      <c r="BT160" s="0" t="e">
        <f aca="false">pX/144</f>
        <v>#VALUE!</v>
      </c>
      <c r="BU160" s="0" t="e">
        <f aca="false">pa/144</f>
        <v>#VALUE!</v>
      </c>
      <c r="BV160" s="11" t="n">
        <f aca="false">BR160</f>
        <v>1.55</v>
      </c>
      <c r="BW160" s="12" t="e">
        <f aca="false">(pC-pX)/144</f>
        <v>#VALUE!</v>
      </c>
      <c r="BX160" s="0" t="s">
        <v>134</v>
      </c>
      <c r="BZ160" s="0" t="s">
        <v>134</v>
      </c>
      <c r="CA160" s="0" t="s">
        <v>134</v>
      </c>
      <c r="CB160" s="0" t="s">
        <v>134</v>
      </c>
      <c r="CC160" s="0" t="s">
        <v>134</v>
      </c>
      <c r="CD160" s="0" t="s">
        <v>134</v>
      </c>
      <c r="CE160" s="0" t="s">
        <v>134</v>
      </c>
    </row>
    <row r="161" customFormat="false" ht="12.75" hidden="false" customHeight="false" outlineLevel="0" collapsed="false">
      <c r="E161" s="9" t="n">
        <v>1.48</v>
      </c>
      <c r="F161" s="9" t="n">
        <v>2109.32699611278</v>
      </c>
      <c r="G161" s="9" t="n">
        <v>317.665663714927</v>
      </c>
      <c r="P161" s="6"/>
      <c r="Q161" s="0" t="n">
        <f aca="false">Q160+deltaT</f>
        <v>1.56</v>
      </c>
      <c r="R161" s="0" t="e">
        <f aca="false">BP160</f>
        <v>#VALUE!</v>
      </c>
      <c r="S161" s="0" t="e">
        <f aca="false">hALT1($E$13:$G$1365,Q161,2)</f>
        <v>#VALUE!</v>
      </c>
      <c r="T161" s="0" t="e">
        <f aca="false">Veloc($E$13:$G$1365,Q161,3)</f>
        <v>#VALUE!</v>
      </c>
      <c r="U161" s="0" t="e">
        <f aca="false">IF(S161&lt;hT,$G$5+alfa*(S161-ho),TT)</f>
        <v>#VALUE!</v>
      </c>
      <c r="V161" s="0" t="e">
        <f aca="false">IF(S161&lt;hT,pSL*(1/(1+alfa*S161/($G$5-alfa*ho)))^(go/(Rair*alfa)),pT*EXP(-go*(S161-hT)/(Rair*TT)))</f>
        <v>#VALUE!</v>
      </c>
      <c r="W161" s="0" t="e">
        <f aca="false">Mch(T161,U161,Rair,gamma)</f>
        <v>#VALUE!</v>
      </c>
      <c r="X161" s="0" t="e">
        <f aca="false">Cpex(Cp0,W161,$N$9,$L$13:$M$19)</f>
        <v>#VALUE!</v>
      </c>
      <c r="Y161" s="0" t="e">
        <f aca="false">pex(V161,W161,gamma,X161)</f>
        <v>#VALUE!</v>
      </c>
      <c r="Z161" s="0" t="e">
        <f aca="false">MachThroat(gamma,Y161,R161)</f>
        <v>#VALUE!</v>
      </c>
      <c r="AA161" s="0" t="e">
        <f aca="false">CN(Z161,CSON,CINC)</f>
        <v>#VALUE!</v>
      </c>
      <c r="AB161" s="0" t="e">
        <f aca="false">DPDT(Constant,AA161,Z161,gamma,R161,Y161)</f>
        <v>#VALUE!</v>
      </c>
      <c r="AC161" s="0" t="s">
        <v>134</v>
      </c>
      <c r="AD161" s="0" t="n">
        <f aca="false">Q161+deltaT/2</f>
        <v>1.565</v>
      </c>
      <c r="AE161" s="0" t="e">
        <f aca="false">pC+deltaT*pdot/2</f>
        <v>#VALUE!</v>
      </c>
      <c r="AF161" s="0" t="e">
        <f aca="false">hALT1($E$13:$G$1365,AD161,2)</f>
        <v>#VALUE!</v>
      </c>
      <c r="AG161" s="0" t="e">
        <f aca="false">Veloc($E$13:$G$1365,AD161,3)</f>
        <v>#VALUE!</v>
      </c>
      <c r="AH161" s="0" t="e">
        <f aca="false">IF(AF161&lt;hT,$G$5+alfa*(AF161-ho),TT)</f>
        <v>#VALUE!</v>
      </c>
      <c r="AI161" s="0" t="e">
        <f aca="false">IF(AF161&lt;hT,pSL*(1/(1+alfa*AF161/($G$5-alfa*ho)))^(go/(Rair*alfa)),pT*EXP(-go*(AF161-hT)/(Rair*TT)))</f>
        <v>#VALUE!</v>
      </c>
      <c r="AJ161" s="0" t="e">
        <f aca="false">Mch(AG161,AH161,Rair,gamma)</f>
        <v>#VALUE!</v>
      </c>
      <c r="AK161" s="0" t="e">
        <f aca="false">Cpex(Cp0,AJ161,$N$9,$L$13:$M$19)</f>
        <v>#VALUE!</v>
      </c>
      <c r="AL161" s="0" t="e">
        <f aca="false">pex(AI161,AJ161,gamma,AK161)</f>
        <v>#VALUE!</v>
      </c>
      <c r="AM161" s="0" t="e">
        <f aca="false">MachThroat(gamma,AL161,AE161)</f>
        <v>#VALUE!</v>
      </c>
      <c r="AN161" s="0" t="e">
        <f aca="false">CN(AM161,CSON,CINC)</f>
        <v>#VALUE!</v>
      </c>
      <c r="AO161" s="0" t="e">
        <f aca="false">DPDT(Constant,AN161,AM161,gamma,AE161,AL161)</f>
        <v>#VALUE!</v>
      </c>
      <c r="AP161" s="0" t="s">
        <v>134</v>
      </c>
      <c r="AQ161" s="0" t="n">
        <f aca="false">Q161+deltaT/2</f>
        <v>1.565</v>
      </c>
      <c r="AR161" s="0" t="e">
        <f aca="false">pC+deltaT*pdot2/2</f>
        <v>#VALUE!</v>
      </c>
      <c r="AS161" s="0" t="e">
        <f aca="false">hALT1($E$13:$G$1365,AQ161,2)</f>
        <v>#VALUE!</v>
      </c>
      <c r="AT161" s="0" t="e">
        <f aca="false">Veloc($E$13:$G$1365,AQ161,3)</f>
        <v>#VALUE!</v>
      </c>
      <c r="AU161" s="0" t="e">
        <f aca="false">IF(AS161&lt;hT,$G$5+alfa*(AS161-ho),TT)</f>
        <v>#VALUE!</v>
      </c>
      <c r="AV161" s="0" t="e">
        <f aca="false">IF(AS161&lt;hT,pSL*(1/(1+alfa*AF161/($G$5-alfa*ho)))^(go/(Rair*alfa)),pT*EXP(-go*(AF161-hT)/(Rair*TT)))</f>
        <v>#VALUE!</v>
      </c>
      <c r="AW161" s="0" t="e">
        <f aca="false">Mch(AT161,AU161,Rair,gamma)</f>
        <v>#VALUE!</v>
      </c>
      <c r="AX161" s="0" t="e">
        <f aca="false">Cpex(Cp0,AW161,$N$9,$L$13:$M$19)</f>
        <v>#VALUE!</v>
      </c>
      <c r="AY161" s="0" t="e">
        <f aca="false">pex(AV161,AW161,gamma,AX161)</f>
        <v>#VALUE!</v>
      </c>
      <c r="AZ161" s="0" t="e">
        <f aca="false">MachThroat(gamma,AY161,AR161)</f>
        <v>#VALUE!</v>
      </c>
      <c r="BA161" s="0" t="e">
        <f aca="false">CN(AZ161,CSON,CINC)</f>
        <v>#VALUE!</v>
      </c>
      <c r="BB161" s="0" t="e">
        <f aca="false">DPDT(Constant,BA161,AZ161,gamma,AR161,AY161)</f>
        <v>#VALUE!</v>
      </c>
      <c r="BC161" s="0" t="s">
        <v>134</v>
      </c>
      <c r="BD161" s="0" t="n">
        <f aca="false">Q161+deltaT</f>
        <v>1.57</v>
      </c>
      <c r="BE161" s="0" t="e">
        <f aca="false">pC+deltaT*pdot3</f>
        <v>#VALUE!</v>
      </c>
      <c r="BF161" s="0" t="e">
        <f aca="false">hALT1($E$13:$G$1365,BD161,2)</f>
        <v>#VALUE!</v>
      </c>
      <c r="BG161" s="0" t="e">
        <f aca="false">Veloc($E$13:$G$1365,BD161,3)</f>
        <v>#VALUE!</v>
      </c>
      <c r="BH161" s="0" t="e">
        <f aca="false">IF(BF161&lt;hT,$G$5+alfa*(BF161-ho),TT)</f>
        <v>#VALUE!</v>
      </c>
      <c r="BI161" s="0" t="e">
        <f aca="false">IF(BF161&lt;hT,pSL*(1/(1+alfa*BF161/($G$5-alfa*ho)))^(go/(Rair*alfa)),pT*EXP(-go*(BF161-hT)/(Rair*TT)))</f>
        <v>#VALUE!</v>
      </c>
      <c r="BJ161" s="0" t="e">
        <f aca="false">Mch(BG161,BH161,Rair,gamma)</f>
        <v>#VALUE!</v>
      </c>
      <c r="BK161" s="0" t="e">
        <f aca="false">Cpex(Cp0,BJ161,$N$9,$L$13:$M$19)</f>
        <v>#VALUE!</v>
      </c>
      <c r="BL161" s="0" t="e">
        <f aca="false">pex(BI161,BJ161,gamma,BK161)</f>
        <v>#VALUE!</v>
      </c>
      <c r="BM161" s="0" t="e">
        <f aca="false">MachThroat(gamma,BL161,BE161)</f>
        <v>#VALUE!</v>
      </c>
      <c r="BN161" s="0" t="e">
        <f aca="false">CN(BM161,CSON,CINC)</f>
        <v>#VALUE!</v>
      </c>
      <c r="BO161" s="0" t="e">
        <f aca="false">DPDT(Constant,BN161,BM161,gamma,BE161,BL161)</f>
        <v>#VALUE!</v>
      </c>
      <c r="BP161" s="0" t="e">
        <f aca="false">pC+deltaT*(pdot+2*pdot2+2*pdot3+pdot4)/6</f>
        <v>#VALUE!</v>
      </c>
      <c r="BQ161" s="0" t="s">
        <v>134</v>
      </c>
      <c r="BR161" s="0" t="n">
        <f aca="false">Q161</f>
        <v>1.56</v>
      </c>
      <c r="BS161" s="0" t="e">
        <f aca="false">R161/144</f>
        <v>#VALUE!</v>
      </c>
      <c r="BT161" s="0" t="e">
        <f aca="false">pX/144</f>
        <v>#VALUE!</v>
      </c>
      <c r="BU161" s="0" t="e">
        <f aca="false">pa/144</f>
        <v>#VALUE!</v>
      </c>
      <c r="BV161" s="11" t="n">
        <f aca="false">BR161</f>
        <v>1.56</v>
      </c>
      <c r="BW161" s="12" t="e">
        <f aca="false">(pC-pX)/144</f>
        <v>#VALUE!</v>
      </c>
      <c r="BX161" s="0" t="s">
        <v>134</v>
      </c>
      <c r="BZ161" s="0" t="s">
        <v>134</v>
      </c>
      <c r="CA161" s="0" t="s">
        <v>134</v>
      </c>
      <c r="CB161" s="0" t="s">
        <v>134</v>
      </c>
      <c r="CC161" s="0" t="s">
        <v>134</v>
      </c>
      <c r="CD161" s="0" t="s">
        <v>134</v>
      </c>
      <c r="CE161" s="0" t="s">
        <v>134</v>
      </c>
    </row>
    <row r="162" customFormat="false" ht="12.75" hidden="false" customHeight="false" outlineLevel="0" collapsed="false">
      <c r="E162" s="9" t="n">
        <v>1.49</v>
      </c>
      <c r="F162" s="9" t="n">
        <v>2112.51610676752</v>
      </c>
      <c r="G162" s="9" t="n">
        <v>320.156638439165</v>
      </c>
      <c r="P162" s="6"/>
      <c r="Q162" s="0" t="n">
        <f aca="false">Q161+deltaT</f>
        <v>1.57</v>
      </c>
      <c r="R162" s="0" t="e">
        <f aca="false">BP161</f>
        <v>#VALUE!</v>
      </c>
      <c r="S162" s="0" t="e">
        <f aca="false">hALT1($E$13:$G$1365,Q162,2)</f>
        <v>#VALUE!</v>
      </c>
      <c r="T162" s="0" t="e">
        <f aca="false">Veloc($E$13:$G$1365,Q162,3)</f>
        <v>#VALUE!</v>
      </c>
      <c r="U162" s="0" t="e">
        <f aca="false">IF(S162&lt;hT,$G$5+alfa*(S162-ho),TT)</f>
        <v>#VALUE!</v>
      </c>
      <c r="V162" s="0" t="e">
        <f aca="false">IF(S162&lt;hT,pSL*(1/(1+alfa*S162/($G$5-alfa*ho)))^(go/(Rair*alfa)),pT*EXP(-go*(S162-hT)/(Rair*TT)))</f>
        <v>#VALUE!</v>
      </c>
      <c r="W162" s="0" t="e">
        <f aca="false">Mch(T162,U162,Rair,gamma)</f>
        <v>#VALUE!</v>
      </c>
      <c r="X162" s="0" t="e">
        <f aca="false">Cpex(Cp0,W162,$N$9,$L$13:$M$19)</f>
        <v>#VALUE!</v>
      </c>
      <c r="Y162" s="0" t="e">
        <f aca="false">pex(V162,W162,gamma,X162)</f>
        <v>#VALUE!</v>
      </c>
      <c r="Z162" s="0" t="e">
        <f aca="false">MachThroat(gamma,Y162,R162)</f>
        <v>#VALUE!</v>
      </c>
      <c r="AA162" s="0" t="e">
        <f aca="false">CN(Z162,CSON,CINC)</f>
        <v>#VALUE!</v>
      </c>
      <c r="AB162" s="0" t="e">
        <f aca="false">DPDT(Constant,AA162,Z162,gamma,R162,Y162)</f>
        <v>#VALUE!</v>
      </c>
      <c r="AC162" s="0" t="s">
        <v>134</v>
      </c>
      <c r="AD162" s="0" t="n">
        <f aca="false">Q162+deltaT/2</f>
        <v>1.575</v>
      </c>
      <c r="AE162" s="0" t="e">
        <f aca="false">pC+deltaT*pdot/2</f>
        <v>#VALUE!</v>
      </c>
      <c r="AF162" s="0" t="e">
        <f aca="false">hALT1($E$13:$G$1365,AD162,2)</f>
        <v>#VALUE!</v>
      </c>
      <c r="AG162" s="0" t="e">
        <f aca="false">Veloc($E$13:$G$1365,AD162,3)</f>
        <v>#VALUE!</v>
      </c>
      <c r="AH162" s="0" t="e">
        <f aca="false">IF(AF162&lt;hT,$G$5+alfa*(AF162-ho),TT)</f>
        <v>#VALUE!</v>
      </c>
      <c r="AI162" s="0" t="e">
        <f aca="false">IF(AF162&lt;hT,pSL*(1/(1+alfa*AF162/($G$5-alfa*ho)))^(go/(Rair*alfa)),pT*EXP(-go*(AF162-hT)/(Rair*TT)))</f>
        <v>#VALUE!</v>
      </c>
      <c r="AJ162" s="0" t="e">
        <f aca="false">Mch(AG162,AH162,Rair,gamma)</f>
        <v>#VALUE!</v>
      </c>
      <c r="AK162" s="0" t="e">
        <f aca="false">Cpex(Cp0,AJ162,$N$9,$L$13:$M$19)</f>
        <v>#VALUE!</v>
      </c>
      <c r="AL162" s="0" t="e">
        <f aca="false">pex(AI162,AJ162,gamma,AK162)</f>
        <v>#VALUE!</v>
      </c>
      <c r="AM162" s="0" t="e">
        <f aca="false">MachThroat(gamma,AL162,AE162)</f>
        <v>#VALUE!</v>
      </c>
      <c r="AN162" s="0" t="e">
        <f aca="false">CN(AM162,CSON,CINC)</f>
        <v>#VALUE!</v>
      </c>
      <c r="AO162" s="0" t="e">
        <f aca="false">DPDT(Constant,AN162,AM162,gamma,AE162,AL162)</f>
        <v>#VALUE!</v>
      </c>
      <c r="AP162" s="0" t="s">
        <v>134</v>
      </c>
      <c r="AQ162" s="0" t="n">
        <f aca="false">Q162+deltaT/2</f>
        <v>1.575</v>
      </c>
      <c r="AR162" s="0" t="e">
        <f aca="false">pC+deltaT*pdot2/2</f>
        <v>#VALUE!</v>
      </c>
      <c r="AS162" s="0" t="e">
        <f aca="false">hALT1($E$13:$G$1365,AQ162,2)</f>
        <v>#VALUE!</v>
      </c>
      <c r="AT162" s="0" t="e">
        <f aca="false">Veloc($E$13:$G$1365,AQ162,3)</f>
        <v>#VALUE!</v>
      </c>
      <c r="AU162" s="0" t="e">
        <f aca="false">IF(AS162&lt;hT,$G$5+alfa*(AS162-ho),TT)</f>
        <v>#VALUE!</v>
      </c>
      <c r="AV162" s="0" t="e">
        <f aca="false">IF(AS162&lt;hT,pSL*(1/(1+alfa*AF162/($G$5-alfa*ho)))^(go/(Rair*alfa)),pT*EXP(-go*(AF162-hT)/(Rair*TT)))</f>
        <v>#VALUE!</v>
      </c>
      <c r="AW162" s="0" t="e">
        <f aca="false">Mch(AT162,AU162,Rair,gamma)</f>
        <v>#VALUE!</v>
      </c>
      <c r="AX162" s="0" t="e">
        <f aca="false">Cpex(Cp0,AW162,$N$9,$L$13:$M$19)</f>
        <v>#VALUE!</v>
      </c>
      <c r="AY162" s="0" t="e">
        <f aca="false">pex(AV162,AW162,gamma,AX162)</f>
        <v>#VALUE!</v>
      </c>
      <c r="AZ162" s="0" t="e">
        <f aca="false">MachThroat(gamma,AY162,AR162)</f>
        <v>#VALUE!</v>
      </c>
      <c r="BA162" s="0" t="e">
        <f aca="false">CN(AZ162,CSON,CINC)</f>
        <v>#VALUE!</v>
      </c>
      <c r="BB162" s="0" t="e">
        <f aca="false">DPDT(Constant,BA162,AZ162,gamma,AR162,AY162)</f>
        <v>#VALUE!</v>
      </c>
      <c r="BC162" s="0" t="s">
        <v>134</v>
      </c>
      <c r="BD162" s="0" t="n">
        <f aca="false">Q162+deltaT</f>
        <v>1.58</v>
      </c>
      <c r="BE162" s="0" t="e">
        <f aca="false">pC+deltaT*pdot3</f>
        <v>#VALUE!</v>
      </c>
      <c r="BF162" s="0" t="e">
        <f aca="false">hALT1($E$13:$G$1365,BD162,2)</f>
        <v>#VALUE!</v>
      </c>
      <c r="BG162" s="0" t="e">
        <f aca="false">Veloc($E$13:$G$1365,BD162,3)</f>
        <v>#VALUE!</v>
      </c>
      <c r="BH162" s="0" t="e">
        <f aca="false">IF(BF162&lt;hT,$G$5+alfa*(BF162-ho),TT)</f>
        <v>#VALUE!</v>
      </c>
      <c r="BI162" s="0" t="e">
        <f aca="false">IF(BF162&lt;hT,pSL*(1/(1+alfa*BF162/($G$5-alfa*ho)))^(go/(Rair*alfa)),pT*EXP(-go*(BF162-hT)/(Rair*TT)))</f>
        <v>#VALUE!</v>
      </c>
      <c r="BJ162" s="0" t="e">
        <f aca="false">Mch(BG162,BH162,Rair,gamma)</f>
        <v>#VALUE!</v>
      </c>
      <c r="BK162" s="0" t="e">
        <f aca="false">Cpex(Cp0,BJ162,$N$9,$L$13:$M$19)</f>
        <v>#VALUE!</v>
      </c>
      <c r="BL162" s="0" t="e">
        <f aca="false">pex(BI162,BJ162,gamma,BK162)</f>
        <v>#VALUE!</v>
      </c>
      <c r="BM162" s="0" t="e">
        <f aca="false">MachThroat(gamma,BL162,BE162)</f>
        <v>#VALUE!</v>
      </c>
      <c r="BN162" s="0" t="e">
        <f aca="false">CN(BM162,CSON,CINC)</f>
        <v>#VALUE!</v>
      </c>
      <c r="BO162" s="0" t="e">
        <f aca="false">DPDT(Constant,BN162,BM162,gamma,BE162,BL162)</f>
        <v>#VALUE!</v>
      </c>
      <c r="BP162" s="0" t="e">
        <f aca="false">pC+deltaT*(pdot+2*pdot2+2*pdot3+pdot4)/6</f>
        <v>#VALUE!</v>
      </c>
      <c r="BQ162" s="0" t="s">
        <v>134</v>
      </c>
      <c r="BR162" s="0" t="n">
        <f aca="false">Q162</f>
        <v>1.57</v>
      </c>
      <c r="BS162" s="0" t="e">
        <f aca="false">R162/144</f>
        <v>#VALUE!</v>
      </c>
      <c r="BT162" s="0" t="e">
        <f aca="false">pX/144</f>
        <v>#VALUE!</v>
      </c>
      <c r="BU162" s="0" t="e">
        <f aca="false">pa/144</f>
        <v>#VALUE!</v>
      </c>
      <c r="BV162" s="11" t="n">
        <f aca="false">BR162</f>
        <v>1.57</v>
      </c>
      <c r="BW162" s="12" t="e">
        <f aca="false">(pC-pX)/144</f>
        <v>#VALUE!</v>
      </c>
      <c r="BX162" s="0" t="s">
        <v>134</v>
      </c>
      <c r="BZ162" s="0" t="s">
        <v>134</v>
      </c>
      <c r="CA162" s="0" t="s">
        <v>134</v>
      </c>
      <c r="CB162" s="0" t="s">
        <v>134</v>
      </c>
      <c r="CC162" s="0" t="s">
        <v>134</v>
      </c>
      <c r="CD162" s="0" t="s">
        <v>134</v>
      </c>
      <c r="CE162" s="0" t="s">
        <v>134</v>
      </c>
    </row>
    <row r="163" customFormat="false" ht="12.75" hidden="false" customHeight="false" outlineLevel="0" collapsed="false">
      <c r="E163" s="9" t="n">
        <v>1.5</v>
      </c>
      <c r="F163" s="9" t="n">
        <v>2115.73013229722</v>
      </c>
      <c r="G163" s="9" t="n">
        <v>322.648637859767</v>
      </c>
      <c r="P163" s="6"/>
      <c r="Q163" s="0" t="n">
        <f aca="false">Q162+deltaT</f>
        <v>1.58</v>
      </c>
      <c r="R163" s="0" t="e">
        <f aca="false">BP162</f>
        <v>#VALUE!</v>
      </c>
      <c r="S163" s="0" t="e">
        <f aca="false">hALT1($E$13:$G$1365,Q163,2)</f>
        <v>#VALUE!</v>
      </c>
      <c r="T163" s="0" t="e">
        <f aca="false">Veloc($E$13:$G$1365,Q163,3)</f>
        <v>#VALUE!</v>
      </c>
      <c r="U163" s="0" t="e">
        <f aca="false">IF(S163&lt;hT,$G$5+alfa*(S163-ho),TT)</f>
        <v>#VALUE!</v>
      </c>
      <c r="V163" s="0" t="e">
        <f aca="false">IF(S163&lt;hT,pSL*(1/(1+alfa*S163/($G$5-alfa*ho)))^(go/(Rair*alfa)),pT*EXP(-go*(S163-hT)/(Rair*TT)))</f>
        <v>#VALUE!</v>
      </c>
      <c r="W163" s="0" t="e">
        <f aca="false">Mch(T163,U163,Rair,gamma)</f>
        <v>#VALUE!</v>
      </c>
      <c r="X163" s="0" t="e">
        <f aca="false">Cpex(Cp0,W163,$N$9,$L$13:$M$19)</f>
        <v>#VALUE!</v>
      </c>
      <c r="Y163" s="0" t="e">
        <f aca="false">pex(V163,W163,gamma,X163)</f>
        <v>#VALUE!</v>
      </c>
      <c r="Z163" s="0" t="e">
        <f aca="false">MachThroat(gamma,Y163,R163)</f>
        <v>#VALUE!</v>
      </c>
      <c r="AA163" s="0" t="e">
        <f aca="false">CN(Z163,CSON,CINC)</f>
        <v>#VALUE!</v>
      </c>
      <c r="AB163" s="0" t="e">
        <f aca="false">DPDT(Constant,AA163,Z163,gamma,R163,Y163)</f>
        <v>#VALUE!</v>
      </c>
      <c r="AC163" s="0" t="s">
        <v>134</v>
      </c>
      <c r="AD163" s="0" t="n">
        <f aca="false">Q163+deltaT/2</f>
        <v>1.585</v>
      </c>
      <c r="AE163" s="0" t="e">
        <f aca="false">pC+deltaT*pdot/2</f>
        <v>#VALUE!</v>
      </c>
      <c r="AF163" s="0" t="e">
        <f aca="false">hALT1($E$13:$G$1365,AD163,2)</f>
        <v>#VALUE!</v>
      </c>
      <c r="AG163" s="0" t="e">
        <f aca="false">Veloc($E$13:$G$1365,AD163,3)</f>
        <v>#VALUE!</v>
      </c>
      <c r="AH163" s="0" t="e">
        <f aca="false">IF(AF163&lt;hT,$G$5+alfa*(AF163-ho),TT)</f>
        <v>#VALUE!</v>
      </c>
      <c r="AI163" s="0" t="e">
        <f aca="false">IF(AF163&lt;hT,pSL*(1/(1+alfa*AF163/($G$5-alfa*ho)))^(go/(Rair*alfa)),pT*EXP(-go*(AF163-hT)/(Rair*TT)))</f>
        <v>#VALUE!</v>
      </c>
      <c r="AJ163" s="0" t="e">
        <f aca="false">Mch(AG163,AH163,Rair,gamma)</f>
        <v>#VALUE!</v>
      </c>
      <c r="AK163" s="0" t="e">
        <f aca="false">Cpex(Cp0,AJ163,$N$9,$L$13:$M$19)</f>
        <v>#VALUE!</v>
      </c>
      <c r="AL163" s="0" t="e">
        <f aca="false">pex(AI163,AJ163,gamma,AK163)</f>
        <v>#VALUE!</v>
      </c>
      <c r="AM163" s="0" t="e">
        <f aca="false">MachThroat(gamma,AL163,AE163)</f>
        <v>#VALUE!</v>
      </c>
      <c r="AN163" s="0" t="e">
        <f aca="false">CN(AM163,CSON,CINC)</f>
        <v>#VALUE!</v>
      </c>
      <c r="AO163" s="0" t="e">
        <f aca="false">DPDT(Constant,AN163,AM163,gamma,AE163,AL163)</f>
        <v>#VALUE!</v>
      </c>
      <c r="AP163" s="0" t="s">
        <v>134</v>
      </c>
      <c r="AQ163" s="0" t="n">
        <f aca="false">Q163+deltaT/2</f>
        <v>1.585</v>
      </c>
      <c r="AR163" s="0" t="e">
        <f aca="false">pC+deltaT*pdot2/2</f>
        <v>#VALUE!</v>
      </c>
      <c r="AS163" s="0" t="e">
        <f aca="false">hALT1($E$13:$G$1365,AQ163,2)</f>
        <v>#VALUE!</v>
      </c>
      <c r="AT163" s="0" t="e">
        <f aca="false">Veloc($E$13:$G$1365,AQ163,3)</f>
        <v>#VALUE!</v>
      </c>
      <c r="AU163" s="0" t="e">
        <f aca="false">IF(AS163&lt;hT,$G$5+alfa*(AS163-ho),TT)</f>
        <v>#VALUE!</v>
      </c>
      <c r="AV163" s="0" t="e">
        <f aca="false">IF(AS163&lt;hT,pSL*(1/(1+alfa*AF163/($G$5-alfa*ho)))^(go/(Rair*alfa)),pT*EXP(-go*(AF163-hT)/(Rair*TT)))</f>
        <v>#VALUE!</v>
      </c>
      <c r="AW163" s="0" t="e">
        <f aca="false">Mch(AT163,AU163,Rair,gamma)</f>
        <v>#VALUE!</v>
      </c>
      <c r="AX163" s="0" t="e">
        <f aca="false">Cpex(Cp0,AW163,$N$9,$L$13:$M$19)</f>
        <v>#VALUE!</v>
      </c>
      <c r="AY163" s="0" t="e">
        <f aca="false">pex(AV163,AW163,gamma,AX163)</f>
        <v>#VALUE!</v>
      </c>
      <c r="AZ163" s="0" t="e">
        <f aca="false">MachThroat(gamma,AY163,AR163)</f>
        <v>#VALUE!</v>
      </c>
      <c r="BA163" s="0" t="e">
        <f aca="false">CN(AZ163,CSON,CINC)</f>
        <v>#VALUE!</v>
      </c>
      <c r="BB163" s="0" t="e">
        <f aca="false">DPDT(Constant,BA163,AZ163,gamma,AR163,AY163)</f>
        <v>#VALUE!</v>
      </c>
      <c r="BC163" s="0" t="s">
        <v>134</v>
      </c>
      <c r="BD163" s="0" t="n">
        <f aca="false">Q163+deltaT</f>
        <v>1.59</v>
      </c>
      <c r="BE163" s="0" t="e">
        <f aca="false">pC+deltaT*pdot3</f>
        <v>#VALUE!</v>
      </c>
      <c r="BF163" s="0" t="e">
        <f aca="false">hALT1($E$13:$G$1365,BD163,2)</f>
        <v>#VALUE!</v>
      </c>
      <c r="BG163" s="0" t="e">
        <f aca="false">Veloc($E$13:$G$1365,BD163,3)</f>
        <v>#VALUE!</v>
      </c>
      <c r="BH163" s="0" t="e">
        <f aca="false">IF(BF163&lt;hT,$G$5+alfa*(BF163-ho),TT)</f>
        <v>#VALUE!</v>
      </c>
      <c r="BI163" s="0" t="e">
        <f aca="false">IF(BF163&lt;hT,pSL*(1/(1+alfa*BF163/($G$5-alfa*ho)))^(go/(Rair*alfa)),pT*EXP(-go*(BF163-hT)/(Rair*TT)))</f>
        <v>#VALUE!</v>
      </c>
      <c r="BJ163" s="0" t="e">
        <f aca="false">Mch(BG163,BH163,Rair,gamma)</f>
        <v>#VALUE!</v>
      </c>
      <c r="BK163" s="0" t="e">
        <f aca="false">Cpex(Cp0,BJ163,$N$9,$L$13:$M$19)</f>
        <v>#VALUE!</v>
      </c>
      <c r="BL163" s="0" t="e">
        <f aca="false">pex(BI163,BJ163,gamma,BK163)</f>
        <v>#VALUE!</v>
      </c>
      <c r="BM163" s="0" t="e">
        <f aca="false">MachThroat(gamma,BL163,BE163)</f>
        <v>#VALUE!</v>
      </c>
      <c r="BN163" s="0" t="e">
        <f aca="false">CN(BM163,CSON,CINC)</f>
        <v>#VALUE!</v>
      </c>
      <c r="BO163" s="0" t="e">
        <f aca="false">DPDT(Constant,BN163,BM163,gamma,BE163,BL163)</f>
        <v>#VALUE!</v>
      </c>
      <c r="BP163" s="0" t="e">
        <f aca="false">pC+deltaT*(pdot+2*pdot2+2*pdot3+pdot4)/6</f>
        <v>#VALUE!</v>
      </c>
      <c r="BQ163" s="0" t="s">
        <v>134</v>
      </c>
      <c r="BR163" s="0" t="n">
        <f aca="false">Q163</f>
        <v>1.58</v>
      </c>
      <c r="BS163" s="0" t="e">
        <f aca="false">R163/144</f>
        <v>#VALUE!</v>
      </c>
      <c r="BT163" s="0" t="e">
        <f aca="false">pX/144</f>
        <v>#VALUE!</v>
      </c>
      <c r="BU163" s="0" t="e">
        <f aca="false">pa/144</f>
        <v>#VALUE!</v>
      </c>
      <c r="BV163" s="11" t="n">
        <f aca="false">BR163</f>
        <v>1.58</v>
      </c>
      <c r="BW163" s="12" t="e">
        <f aca="false">(pC-pX)/144</f>
        <v>#VALUE!</v>
      </c>
      <c r="BX163" s="0" t="s">
        <v>134</v>
      </c>
      <c r="BZ163" s="0" t="s">
        <v>134</v>
      </c>
      <c r="CA163" s="0" t="s">
        <v>134</v>
      </c>
      <c r="CB163" s="0" t="s">
        <v>134</v>
      </c>
      <c r="CC163" s="0" t="s">
        <v>134</v>
      </c>
      <c r="CD163" s="0" t="s">
        <v>134</v>
      </c>
      <c r="CE163" s="0" t="s">
        <v>134</v>
      </c>
    </row>
    <row r="164" customFormat="false" ht="12.75" hidden="false" customHeight="false" outlineLevel="0" collapsed="false">
      <c r="E164" s="9" t="n">
        <v>1.51</v>
      </c>
      <c r="F164" s="9" t="n">
        <v>2118.96908292344</v>
      </c>
      <c r="G164" s="9" t="n">
        <v>325.141656897215</v>
      </c>
      <c r="P164" s="6"/>
      <c r="Q164" s="0" t="n">
        <f aca="false">Q163+deltaT</f>
        <v>1.59</v>
      </c>
      <c r="R164" s="0" t="e">
        <f aca="false">BP163</f>
        <v>#VALUE!</v>
      </c>
      <c r="S164" s="0" t="e">
        <f aca="false">hALT1($E$13:$G$1365,Q164,2)</f>
        <v>#VALUE!</v>
      </c>
      <c r="T164" s="0" t="e">
        <f aca="false">Veloc($E$13:$G$1365,Q164,3)</f>
        <v>#VALUE!</v>
      </c>
      <c r="U164" s="0" t="e">
        <f aca="false">IF(S164&lt;hT,$G$5+alfa*(S164-ho),TT)</f>
        <v>#VALUE!</v>
      </c>
      <c r="V164" s="0" t="e">
        <f aca="false">IF(S164&lt;hT,pSL*(1/(1+alfa*S164/($G$5-alfa*ho)))^(go/(Rair*alfa)),pT*EXP(-go*(S164-hT)/(Rair*TT)))</f>
        <v>#VALUE!</v>
      </c>
      <c r="W164" s="0" t="e">
        <f aca="false">Mch(T164,U164,Rair,gamma)</f>
        <v>#VALUE!</v>
      </c>
      <c r="X164" s="0" t="e">
        <f aca="false">Cpex(Cp0,W164,$N$9,$L$13:$M$19)</f>
        <v>#VALUE!</v>
      </c>
      <c r="Y164" s="0" t="e">
        <f aca="false">pex(V164,W164,gamma,X164)</f>
        <v>#VALUE!</v>
      </c>
      <c r="Z164" s="0" t="e">
        <f aca="false">MachThroat(gamma,Y164,R164)</f>
        <v>#VALUE!</v>
      </c>
      <c r="AA164" s="0" t="e">
        <f aca="false">CN(Z164,CSON,CINC)</f>
        <v>#VALUE!</v>
      </c>
      <c r="AB164" s="0" t="e">
        <f aca="false">DPDT(Constant,AA164,Z164,gamma,R164,Y164)</f>
        <v>#VALUE!</v>
      </c>
      <c r="AC164" s="0" t="s">
        <v>134</v>
      </c>
      <c r="AD164" s="0" t="n">
        <f aca="false">Q164+deltaT/2</f>
        <v>1.595</v>
      </c>
      <c r="AE164" s="0" t="e">
        <f aca="false">pC+deltaT*pdot/2</f>
        <v>#VALUE!</v>
      </c>
      <c r="AF164" s="0" t="e">
        <f aca="false">hALT1($E$13:$G$1365,AD164,2)</f>
        <v>#VALUE!</v>
      </c>
      <c r="AG164" s="0" t="e">
        <f aca="false">Veloc($E$13:$G$1365,AD164,3)</f>
        <v>#VALUE!</v>
      </c>
      <c r="AH164" s="0" t="e">
        <f aca="false">IF(AF164&lt;hT,$G$5+alfa*(AF164-ho),TT)</f>
        <v>#VALUE!</v>
      </c>
      <c r="AI164" s="0" t="e">
        <f aca="false">IF(AF164&lt;hT,pSL*(1/(1+alfa*AF164/($G$5-alfa*ho)))^(go/(Rair*alfa)),pT*EXP(-go*(AF164-hT)/(Rair*TT)))</f>
        <v>#VALUE!</v>
      </c>
      <c r="AJ164" s="0" t="e">
        <f aca="false">Mch(AG164,AH164,Rair,gamma)</f>
        <v>#VALUE!</v>
      </c>
      <c r="AK164" s="0" t="e">
        <f aca="false">Cpex(Cp0,AJ164,$N$9,$L$13:$M$19)</f>
        <v>#VALUE!</v>
      </c>
      <c r="AL164" s="0" t="e">
        <f aca="false">pex(AI164,AJ164,gamma,AK164)</f>
        <v>#VALUE!</v>
      </c>
      <c r="AM164" s="0" t="e">
        <f aca="false">MachThroat(gamma,AL164,AE164)</f>
        <v>#VALUE!</v>
      </c>
      <c r="AN164" s="0" t="e">
        <f aca="false">CN(AM164,CSON,CINC)</f>
        <v>#VALUE!</v>
      </c>
      <c r="AO164" s="0" t="e">
        <f aca="false">DPDT(Constant,AN164,AM164,gamma,AE164,AL164)</f>
        <v>#VALUE!</v>
      </c>
      <c r="AP164" s="0" t="s">
        <v>134</v>
      </c>
      <c r="AQ164" s="0" t="n">
        <f aca="false">Q164+deltaT/2</f>
        <v>1.595</v>
      </c>
      <c r="AR164" s="0" t="e">
        <f aca="false">pC+deltaT*pdot2/2</f>
        <v>#VALUE!</v>
      </c>
      <c r="AS164" s="0" t="e">
        <f aca="false">hALT1($E$13:$G$1365,AQ164,2)</f>
        <v>#VALUE!</v>
      </c>
      <c r="AT164" s="0" t="e">
        <f aca="false">Veloc($E$13:$G$1365,AQ164,3)</f>
        <v>#VALUE!</v>
      </c>
      <c r="AU164" s="0" t="e">
        <f aca="false">IF(AS164&lt;hT,$G$5+alfa*(AS164-ho),TT)</f>
        <v>#VALUE!</v>
      </c>
      <c r="AV164" s="0" t="e">
        <f aca="false">IF(AS164&lt;hT,pSL*(1/(1+alfa*AF164/($G$5-alfa*ho)))^(go/(Rair*alfa)),pT*EXP(-go*(AF164-hT)/(Rair*TT)))</f>
        <v>#VALUE!</v>
      </c>
      <c r="AW164" s="0" t="e">
        <f aca="false">Mch(AT164,AU164,Rair,gamma)</f>
        <v>#VALUE!</v>
      </c>
      <c r="AX164" s="0" t="e">
        <f aca="false">Cpex(Cp0,AW164,$N$9,$L$13:$M$19)</f>
        <v>#VALUE!</v>
      </c>
      <c r="AY164" s="0" t="e">
        <f aca="false">pex(AV164,AW164,gamma,AX164)</f>
        <v>#VALUE!</v>
      </c>
      <c r="AZ164" s="0" t="e">
        <f aca="false">MachThroat(gamma,AY164,AR164)</f>
        <v>#VALUE!</v>
      </c>
      <c r="BA164" s="0" t="e">
        <f aca="false">CN(AZ164,CSON,CINC)</f>
        <v>#VALUE!</v>
      </c>
      <c r="BB164" s="0" t="e">
        <f aca="false">DPDT(Constant,BA164,AZ164,gamma,AR164,AY164)</f>
        <v>#VALUE!</v>
      </c>
      <c r="BC164" s="0" t="s">
        <v>134</v>
      </c>
      <c r="BD164" s="0" t="n">
        <f aca="false">Q164+deltaT</f>
        <v>1.6</v>
      </c>
      <c r="BE164" s="0" t="e">
        <f aca="false">pC+deltaT*pdot3</f>
        <v>#VALUE!</v>
      </c>
      <c r="BF164" s="0" t="e">
        <f aca="false">hALT1($E$13:$G$1365,BD164,2)</f>
        <v>#VALUE!</v>
      </c>
      <c r="BG164" s="0" t="e">
        <f aca="false">Veloc($E$13:$G$1365,BD164,3)</f>
        <v>#VALUE!</v>
      </c>
      <c r="BH164" s="0" t="e">
        <f aca="false">IF(BF164&lt;hT,$G$5+alfa*(BF164-ho),TT)</f>
        <v>#VALUE!</v>
      </c>
      <c r="BI164" s="0" t="e">
        <f aca="false">IF(BF164&lt;hT,pSL*(1/(1+alfa*BF164/($G$5-alfa*ho)))^(go/(Rair*alfa)),pT*EXP(-go*(BF164-hT)/(Rair*TT)))</f>
        <v>#VALUE!</v>
      </c>
      <c r="BJ164" s="0" t="e">
        <f aca="false">Mch(BG164,BH164,Rair,gamma)</f>
        <v>#VALUE!</v>
      </c>
      <c r="BK164" s="0" t="e">
        <f aca="false">Cpex(Cp0,BJ164,$N$9,$L$13:$M$19)</f>
        <v>#VALUE!</v>
      </c>
      <c r="BL164" s="0" t="e">
        <f aca="false">pex(BI164,BJ164,gamma,BK164)</f>
        <v>#VALUE!</v>
      </c>
      <c r="BM164" s="0" t="e">
        <f aca="false">MachThroat(gamma,BL164,BE164)</f>
        <v>#VALUE!</v>
      </c>
      <c r="BN164" s="0" t="e">
        <f aca="false">CN(BM164,CSON,CINC)</f>
        <v>#VALUE!</v>
      </c>
      <c r="BO164" s="0" t="e">
        <f aca="false">DPDT(Constant,BN164,BM164,gamma,BE164,BL164)</f>
        <v>#VALUE!</v>
      </c>
      <c r="BP164" s="0" t="e">
        <f aca="false">pC+deltaT*(pdot+2*pdot2+2*pdot3+pdot4)/6</f>
        <v>#VALUE!</v>
      </c>
      <c r="BQ164" s="0" t="s">
        <v>134</v>
      </c>
      <c r="BR164" s="0" t="n">
        <f aca="false">Q164</f>
        <v>1.59</v>
      </c>
      <c r="BS164" s="0" t="e">
        <f aca="false">R164/144</f>
        <v>#VALUE!</v>
      </c>
      <c r="BT164" s="0" t="e">
        <f aca="false">pX/144</f>
        <v>#VALUE!</v>
      </c>
      <c r="BU164" s="0" t="e">
        <f aca="false">pa/144</f>
        <v>#VALUE!</v>
      </c>
      <c r="BV164" s="11" t="n">
        <f aca="false">BR164</f>
        <v>1.59</v>
      </c>
      <c r="BW164" s="12" t="e">
        <f aca="false">(pC-pX)/144</f>
        <v>#VALUE!</v>
      </c>
      <c r="BX164" s="0" t="s">
        <v>134</v>
      </c>
      <c r="BZ164" s="0" t="s">
        <v>134</v>
      </c>
      <c r="CA164" s="0" t="s">
        <v>134</v>
      </c>
      <c r="CB164" s="0" t="s">
        <v>134</v>
      </c>
      <c r="CC164" s="0" t="s">
        <v>134</v>
      </c>
      <c r="CD164" s="0" t="s">
        <v>134</v>
      </c>
      <c r="CE164" s="0" t="s">
        <v>134</v>
      </c>
    </row>
    <row r="165" customFormat="false" ht="12.75" hidden="false" customHeight="false" outlineLevel="0" collapsed="false">
      <c r="E165" s="9" t="n">
        <v>1.52</v>
      </c>
      <c r="F165" s="9" t="n">
        <v>2122.23296881698</v>
      </c>
      <c r="G165" s="9" t="n">
        <v>327.635690478738</v>
      </c>
      <c r="P165" s="6"/>
      <c r="Q165" s="0" t="n">
        <f aca="false">Q164+deltaT</f>
        <v>1.6</v>
      </c>
      <c r="R165" s="0" t="e">
        <f aca="false">BP164</f>
        <v>#VALUE!</v>
      </c>
      <c r="S165" s="0" t="e">
        <f aca="false">hALT1($E$13:$G$1365,Q165,2)</f>
        <v>#VALUE!</v>
      </c>
      <c r="T165" s="0" t="e">
        <f aca="false">Veloc($E$13:$G$1365,Q165,3)</f>
        <v>#VALUE!</v>
      </c>
      <c r="U165" s="0" t="e">
        <f aca="false">IF(S165&lt;hT,$G$5+alfa*(S165-ho),TT)</f>
        <v>#VALUE!</v>
      </c>
      <c r="V165" s="0" t="e">
        <f aca="false">IF(S165&lt;hT,pSL*(1/(1+alfa*S165/($G$5-alfa*ho)))^(go/(Rair*alfa)),pT*EXP(-go*(S165-hT)/(Rair*TT)))</f>
        <v>#VALUE!</v>
      </c>
      <c r="W165" s="0" t="e">
        <f aca="false">Mch(T165,U165,Rair,gamma)</f>
        <v>#VALUE!</v>
      </c>
      <c r="X165" s="0" t="e">
        <f aca="false">Cpex(Cp0,W165,$N$9,$L$13:$M$19)</f>
        <v>#VALUE!</v>
      </c>
      <c r="Y165" s="0" t="e">
        <f aca="false">pex(V165,W165,gamma,X165)</f>
        <v>#VALUE!</v>
      </c>
      <c r="Z165" s="0" t="e">
        <f aca="false">MachThroat(gamma,Y165,R165)</f>
        <v>#VALUE!</v>
      </c>
      <c r="AA165" s="0" t="e">
        <f aca="false">CN(Z165,CSON,CINC)</f>
        <v>#VALUE!</v>
      </c>
      <c r="AB165" s="0" t="e">
        <f aca="false">DPDT(Constant,AA165,Z165,gamma,R165,Y165)</f>
        <v>#VALUE!</v>
      </c>
      <c r="AC165" s="0" t="s">
        <v>134</v>
      </c>
      <c r="AD165" s="0" t="n">
        <f aca="false">Q165+deltaT/2</f>
        <v>1.605</v>
      </c>
      <c r="AE165" s="0" t="e">
        <f aca="false">pC+deltaT*pdot/2</f>
        <v>#VALUE!</v>
      </c>
      <c r="AF165" s="0" t="e">
        <f aca="false">hALT1($E$13:$G$1365,AD165,2)</f>
        <v>#VALUE!</v>
      </c>
      <c r="AG165" s="0" t="e">
        <f aca="false">Veloc($E$13:$G$1365,AD165,3)</f>
        <v>#VALUE!</v>
      </c>
      <c r="AH165" s="0" t="e">
        <f aca="false">IF(AF165&lt;hT,$G$5+alfa*(AF165-ho),TT)</f>
        <v>#VALUE!</v>
      </c>
      <c r="AI165" s="0" t="e">
        <f aca="false">IF(AF165&lt;hT,pSL*(1/(1+alfa*AF165/($G$5-alfa*ho)))^(go/(Rair*alfa)),pT*EXP(-go*(AF165-hT)/(Rair*TT)))</f>
        <v>#VALUE!</v>
      </c>
      <c r="AJ165" s="0" t="e">
        <f aca="false">Mch(AG165,AH165,Rair,gamma)</f>
        <v>#VALUE!</v>
      </c>
      <c r="AK165" s="0" t="e">
        <f aca="false">Cpex(Cp0,AJ165,$N$9,$L$13:$M$19)</f>
        <v>#VALUE!</v>
      </c>
      <c r="AL165" s="0" t="e">
        <f aca="false">pex(AI165,AJ165,gamma,AK165)</f>
        <v>#VALUE!</v>
      </c>
      <c r="AM165" s="0" t="e">
        <f aca="false">MachThroat(gamma,AL165,AE165)</f>
        <v>#VALUE!</v>
      </c>
      <c r="AN165" s="0" t="e">
        <f aca="false">CN(AM165,CSON,CINC)</f>
        <v>#VALUE!</v>
      </c>
      <c r="AO165" s="0" t="e">
        <f aca="false">DPDT(Constant,AN165,AM165,gamma,AE165,AL165)</f>
        <v>#VALUE!</v>
      </c>
      <c r="AP165" s="0" t="s">
        <v>134</v>
      </c>
      <c r="AQ165" s="0" t="n">
        <f aca="false">Q165+deltaT/2</f>
        <v>1.605</v>
      </c>
      <c r="AR165" s="0" t="e">
        <f aca="false">pC+deltaT*pdot2/2</f>
        <v>#VALUE!</v>
      </c>
      <c r="AS165" s="0" t="e">
        <f aca="false">hALT1($E$13:$G$1365,AQ165,2)</f>
        <v>#VALUE!</v>
      </c>
      <c r="AT165" s="0" t="e">
        <f aca="false">Veloc($E$13:$G$1365,AQ165,3)</f>
        <v>#VALUE!</v>
      </c>
      <c r="AU165" s="0" t="e">
        <f aca="false">IF(AS165&lt;hT,$G$5+alfa*(AS165-ho),TT)</f>
        <v>#VALUE!</v>
      </c>
      <c r="AV165" s="0" t="e">
        <f aca="false">IF(AS165&lt;hT,pSL*(1/(1+alfa*AF165/($G$5-alfa*ho)))^(go/(Rair*alfa)),pT*EXP(-go*(AF165-hT)/(Rair*TT)))</f>
        <v>#VALUE!</v>
      </c>
      <c r="AW165" s="0" t="e">
        <f aca="false">Mch(AT165,AU165,Rair,gamma)</f>
        <v>#VALUE!</v>
      </c>
      <c r="AX165" s="0" t="e">
        <f aca="false">Cpex(Cp0,AW165,$N$9,$L$13:$M$19)</f>
        <v>#VALUE!</v>
      </c>
      <c r="AY165" s="0" t="e">
        <f aca="false">pex(AV165,AW165,gamma,AX165)</f>
        <v>#VALUE!</v>
      </c>
      <c r="AZ165" s="0" t="e">
        <f aca="false">MachThroat(gamma,AY165,AR165)</f>
        <v>#VALUE!</v>
      </c>
      <c r="BA165" s="0" t="e">
        <f aca="false">CN(AZ165,CSON,CINC)</f>
        <v>#VALUE!</v>
      </c>
      <c r="BB165" s="0" t="e">
        <f aca="false">DPDT(Constant,BA165,AZ165,gamma,AR165,AY165)</f>
        <v>#VALUE!</v>
      </c>
      <c r="BC165" s="0" t="s">
        <v>134</v>
      </c>
      <c r="BD165" s="0" t="n">
        <f aca="false">Q165+deltaT</f>
        <v>1.61</v>
      </c>
      <c r="BE165" s="0" t="e">
        <f aca="false">pC+deltaT*pdot3</f>
        <v>#VALUE!</v>
      </c>
      <c r="BF165" s="0" t="e">
        <f aca="false">hALT1($E$13:$G$1365,BD165,2)</f>
        <v>#VALUE!</v>
      </c>
      <c r="BG165" s="0" t="e">
        <f aca="false">Veloc($E$13:$G$1365,BD165,3)</f>
        <v>#VALUE!</v>
      </c>
      <c r="BH165" s="0" t="e">
        <f aca="false">IF(BF165&lt;hT,$G$5+alfa*(BF165-ho),TT)</f>
        <v>#VALUE!</v>
      </c>
      <c r="BI165" s="0" t="e">
        <f aca="false">IF(BF165&lt;hT,pSL*(1/(1+alfa*BF165/($G$5-alfa*ho)))^(go/(Rair*alfa)),pT*EXP(-go*(BF165-hT)/(Rair*TT)))</f>
        <v>#VALUE!</v>
      </c>
      <c r="BJ165" s="0" t="e">
        <f aca="false">Mch(BG165,BH165,Rair,gamma)</f>
        <v>#VALUE!</v>
      </c>
      <c r="BK165" s="0" t="e">
        <f aca="false">Cpex(Cp0,BJ165,$N$9,$L$13:$M$19)</f>
        <v>#VALUE!</v>
      </c>
      <c r="BL165" s="0" t="e">
        <f aca="false">pex(BI165,BJ165,gamma,BK165)</f>
        <v>#VALUE!</v>
      </c>
      <c r="BM165" s="0" t="e">
        <f aca="false">MachThroat(gamma,BL165,BE165)</f>
        <v>#VALUE!</v>
      </c>
      <c r="BN165" s="0" t="e">
        <f aca="false">CN(BM165,CSON,CINC)</f>
        <v>#VALUE!</v>
      </c>
      <c r="BO165" s="0" t="e">
        <f aca="false">DPDT(Constant,BN165,BM165,gamma,BE165,BL165)</f>
        <v>#VALUE!</v>
      </c>
      <c r="BP165" s="0" t="e">
        <f aca="false">pC+deltaT*(pdot+2*pdot2+2*pdot3+pdot4)/6</f>
        <v>#VALUE!</v>
      </c>
      <c r="BQ165" s="0" t="s">
        <v>134</v>
      </c>
      <c r="BR165" s="0" t="n">
        <f aca="false">Q165</f>
        <v>1.6</v>
      </c>
      <c r="BS165" s="0" t="e">
        <f aca="false">R165/144</f>
        <v>#VALUE!</v>
      </c>
      <c r="BT165" s="0" t="e">
        <f aca="false">pX/144</f>
        <v>#VALUE!</v>
      </c>
      <c r="BU165" s="0" t="e">
        <f aca="false">pa/144</f>
        <v>#VALUE!</v>
      </c>
      <c r="BV165" s="11" t="n">
        <f aca="false">BR165</f>
        <v>1.6</v>
      </c>
      <c r="BW165" s="12" t="e">
        <f aca="false">(pC-pX)/144</f>
        <v>#VALUE!</v>
      </c>
      <c r="BX165" s="0" t="s">
        <v>134</v>
      </c>
      <c r="BZ165" s="0" t="s">
        <v>134</v>
      </c>
      <c r="CA165" s="0" t="s">
        <v>134</v>
      </c>
      <c r="CB165" s="0" t="s">
        <v>134</v>
      </c>
      <c r="CC165" s="0" t="s">
        <v>134</v>
      </c>
      <c r="CD165" s="0" t="s">
        <v>134</v>
      </c>
      <c r="CE165" s="0" t="s">
        <v>134</v>
      </c>
    </row>
    <row r="166" customFormat="false" ht="12.75" hidden="false" customHeight="false" outlineLevel="0" collapsed="false">
      <c r="E166" s="9" t="n">
        <v>1.53</v>
      </c>
      <c r="F166" s="9" t="n">
        <v>2125.52180009794</v>
      </c>
      <c r="G166" s="9" t="n">
        <v>330.13073353843</v>
      </c>
      <c r="P166" s="6"/>
      <c r="Q166" s="0" t="n">
        <f aca="false">Q165+deltaT</f>
        <v>1.61</v>
      </c>
      <c r="R166" s="0" t="e">
        <f aca="false">BP165</f>
        <v>#VALUE!</v>
      </c>
      <c r="S166" s="0" t="e">
        <f aca="false">hALT1($E$13:$G$1365,Q166,2)</f>
        <v>#VALUE!</v>
      </c>
      <c r="T166" s="0" t="e">
        <f aca="false">Veloc($E$13:$G$1365,Q166,3)</f>
        <v>#VALUE!</v>
      </c>
      <c r="U166" s="0" t="e">
        <f aca="false">IF(S166&lt;hT,$G$5+alfa*(S166-ho),TT)</f>
        <v>#VALUE!</v>
      </c>
      <c r="V166" s="0" t="e">
        <f aca="false">IF(S166&lt;hT,pSL*(1/(1+alfa*S166/($G$5-alfa*ho)))^(go/(Rair*alfa)),pT*EXP(-go*(S166-hT)/(Rair*TT)))</f>
        <v>#VALUE!</v>
      </c>
      <c r="W166" s="0" t="e">
        <f aca="false">Mch(T166,U166,Rair,gamma)</f>
        <v>#VALUE!</v>
      </c>
      <c r="X166" s="0" t="e">
        <f aca="false">Cpex(Cp0,W166,$N$9,$L$13:$M$19)</f>
        <v>#VALUE!</v>
      </c>
      <c r="Y166" s="0" t="e">
        <f aca="false">pex(V166,W166,gamma,X166)</f>
        <v>#VALUE!</v>
      </c>
      <c r="Z166" s="0" t="e">
        <f aca="false">MachThroat(gamma,Y166,R166)</f>
        <v>#VALUE!</v>
      </c>
      <c r="AA166" s="0" t="e">
        <f aca="false">CN(Z166,CSON,CINC)</f>
        <v>#VALUE!</v>
      </c>
      <c r="AB166" s="0" t="e">
        <f aca="false">DPDT(Constant,AA166,Z166,gamma,R166,Y166)</f>
        <v>#VALUE!</v>
      </c>
      <c r="AC166" s="0" t="s">
        <v>134</v>
      </c>
      <c r="AD166" s="0" t="n">
        <f aca="false">Q166+deltaT/2</f>
        <v>1.615</v>
      </c>
      <c r="AE166" s="0" t="e">
        <f aca="false">pC+deltaT*pdot/2</f>
        <v>#VALUE!</v>
      </c>
      <c r="AF166" s="0" t="e">
        <f aca="false">hALT1($E$13:$G$1365,AD166,2)</f>
        <v>#VALUE!</v>
      </c>
      <c r="AG166" s="0" t="e">
        <f aca="false">Veloc($E$13:$G$1365,AD166,3)</f>
        <v>#VALUE!</v>
      </c>
      <c r="AH166" s="0" t="e">
        <f aca="false">IF(AF166&lt;hT,$G$5+alfa*(AF166-ho),TT)</f>
        <v>#VALUE!</v>
      </c>
      <c r="AI166" s="0" t="e">
        <f aca="false">IF(AF166&lt;hT,pSL*(1/(1+alfa*AF166/($G$5-alfa*ho)))^(go/(Rair*alfa)),pT*EXP(-go*(AF166-hT)/(Rair*TT)))</f>
        <v>#VALUE!</v>
      </c>
      <c r="AJ166" s="0" t="e">
        <f aca="false">Mch(AG166,AH166,Rair,gamma)</f>
        <v>#VALUE!</v>
      </c>
      <c r="AK166" s="0" t="e">
        <f aca="false">Cpex(Cp0,AJ166,$N$9,$L$13:$M$19)</f>
        <v>#VALUE!</v>
      </c>
      <c r="AL166" s="0" t="e">
        <f aca="false">pex(AI166,AJ166,gamma,AK166)</f>
        <v>#VALUE!</v>
      </c>
      <c r="AM166" s="0" t="e">
        <f aca="false">MachThroat(gamma,AL166,AE166)</f>
        <v>#VALUE!</v>
      </c>
      <c r="AN166" s="0" t="e">
        <f aca="false">CN(AM166,CSON,CINC)</f>
        <v>#VALUE!</v>
      </c>
      <c r="AO166" s="0" t="e">
        <f aca="false">DPDT(Constant,AN166,AM166,gamma,AE166,AL166)</f>
        <v>#VALUE!</v>
      </c>
      <c r="AP166" s="0" t="s">
        <v>134</v>
      </c>
      <c r="AQ166" s="0" t="n">
        <f aca="false">Q166+deltaT/2</f>
        <v>1.615</v>
      </c>
      <c r="AR166" s="0" t="e">
        <f aca="false">pC+deltaT*pdot2/2</f>
        <v>#VALUE!</v>
      </c>
      <c r="AS166" s="0" t="e">
        <f aca="false">hALT1($E$13:$G$1365,AQ166,2)</f>
        <v>#VALUE!</v>
      </c>
      <c r="AT166" s="0" t="e">
        <f aca="false">Veloc($E$13:$G$1365,AQ166,3)</f>
        <v>#VALUE!</v>
      </c>
      <c r="AU166" s="0" t="e">
        <f aca="false">IF(AS166&lt;hT,$G$5+alfa*(AS166-ho),TT)</f>
        <v>#VALUE!</v>
      </c>
      <c r="AV166" s="0" t="e">
        <f aca="false">IF(AS166&lt;hT,pSL*(1/(1+alfa*AF166/($G$5-alfa*ho)))^(go/(Rair*alfa)),pT*EXP(-go*(AF166-hT)/(Rair*TT)))</f>
        <v>#VALUE!</v>
      </c>
      <c r="AW166" s="0" t="e">
        <f aca="false">Mch(AT166,AU166,Rair,gamma)</f>
        <v>#VALUE!</v>
      </c>
      <c r="AX166" s="0" t="e">
        <f aca="false">Cpex(Cp0,AW166,$N$9,$L$13:$M$19)</f>
        <v>#VALUE!</v>
      </c>
      <c r="AY166" s="0" t="e">
        <f aca="false">pex(AV166,AW166,gamma,AX166)</f>
        <v>#VALUE!</v>
      </c>
      <c r="AZ166" s="0" t="e">
        <f aca="false">MachThroat(gamma,AY166,AR166)</f>
        <v>#VALUE!</v>
      </c>
      <c r="BA166" s="0" t="e">
        <f aca="false">CN(AZ166,CSON,CINC)</f>
        <v>#VALUE!</v>
      </c>
      <c r="BB166" s="0" t="e">
        <f aca="false">DPDT(Constant,BA166,AZ166,gamma,AR166,AY166)</f>
        <v>#VALUE!</v>
      </c>
      <c r="BC166" s="0" t="s">
        <v>134</v>
      </c>
      <c r="BD166" s="0" t="n">
        <f aca="false">Q166+deltaT</f>
        <v>1.62</v>
      </c>
      <c r="BE166" s="0" t="e">
        <f aca="false">pC+deltaT*pdot3</f>
        <v>#VALUE!</v>
      </c>
      <c r="BF166" s="0" t="e">
        <f aca="false">hALT1($E$13:$G$1365,BD166,2)</f>
        <v>#VALUE!</v>
      </c>
      <c r="BG166" s="0" t="e">
        <f aca="false">Veloc($E$13:$G$1365,BD166,3)</f>
        <v>#VALUE!</v>
      </c>
      <c r="BH166" s="0" t="e">
        <f aca="false">IF(BF166&lt;hT,$G$5+alfa*(BF166-ho),TT)</f>
        <v>#VALUE!</v>
      </c>
      <c r="BI166" s="0" t="e">
        <f aca="false">IF(BF166&lt;hT,pSL*(1/(1+alfa*BF166/($G$5-alfa*ho)))^(go/(Rair*alfa)),pT*EXP(-go*(BF166-hT)/(Rair*TT)))</f>
        <v>#VALUE!</v>
      </c>
      <c r="BJ166" s="0" t="e">
        <f aca="false">Mch(BG166,BH166,Rair,gamma)</f>
        <v>#VALUE!</v>
      </c>
      <c r="BK166" s="0" t="e">
        <f aca="false">Cpex(Cp0,BJ166,$N$9,$L$13:$M$19)</f>
        <v>#VALUE!</v>
      </c>
      <c r="BL166" s="0" t="e">
        <f aca="false">pex(BI166,BJ166,gamma,BK166)</f>
        <v>#VALUE!</v>
      </c>
      <c r="BM166" s="0" t="e">
        <f aca="false">MachThroat(gamma,BL166,BE166)</f>
        <v>#VALUE!</v>
      </c>
      <c r="BN166" s="0" t="e">
        <f aca="false">CN(BM166,CSON,CINC)</f>
        <v>#VALUE!</v>
      </c>
      <c r="BO166" s="0" t="e">
        <f aca="false">DPDT(Constant,BN166,BM166,gamma,BE166,BL166)</f>
        <v>#VALUE!</v>
      </c>
      <c r="BP166" s="0" t="e">
        <f aca="false">pC+deltaT*(pdot+2*pdot2+2*pdot3+pdot4)/6</f>
        <v>#VALUE!</v>
      </c>
      <c r="BQ166" s="0" t="s">
        <v>134</v>
      </c>
      <c r="BR166" s="0" t="n">
        <f aca="false">Q166</f>
        <v>1.61</v>
      </c>
      <c r="BS166" s="0" t="e">
        <f aca="false">R166/144</f>
        <v>#VALUE!</v>
      </c>
      <c r="BT166" s="0" t="e">
        <f aca="false">pX/144</f>
        <v>#VALUE!</v>
      </c>
      <c r="BU166" s="0" t="e">
        <f aca="false">pa/144</f>
        <v>#VALUE!</v>
      </c>
      <c r="BV166" s="11" t="n">
        <f aca="false">BR166</f>
        <v>1.61</v>
      </c>
      <c r="BW166" s="12" t="e">
        <f aca="false">(pC-pX)/144</f>
        <v>#VALUE!</v>
      </c>
      <c r="BX166" s="0" t="s">
        <v>134</v>
      </c>
      <c r="BZ166" s="0" t="s">
        <v>134</v>
      </c>
      <c r="CA166" s="0" t="s">
        <v>134</v>
      </c>
      <c r="CB166" s="0" t="s">
        <v>134</v>
      </c>
      <c r="CC166" s="0" t="s">
        <v>134</v>
      </c>
      <c r="CD166" s="0" t="s">
        <v>134</v>
      </c>
      <c r="CE166" s="0" t="s">
        <v>134</v>
      </c>
    </row>
    <row r="167" customFormat="false" ht="12.75" hidden="false" customHeight="false" outlineLevel="0" collapsed="false">
      <c r="E167" s="9" t="n">
        <v>1.54</v>
      </c>
      <c r="F167" s="9" t="n">
        <v>2128.83558683581</v>
      </c>
      <c r="G167" s="9" t="n">
        <v>332.626781017368</v>
      </c>
      <c r="P167" s="6"/>
      <c r="Q167" s="0" t="n">
        <f aca="false">Q166+deltaT</f>
        <v>1.62</v>
      </c>
      <c r="R167" s="0" t="e">
        <f aca="false">BP166</f>
        <v>#VALUE!</v>
      </c>
      <c r="S167" s="0" t="e">
        <f aca="false">hALT1($E$13:$G$1365,Q167,2)</f>
        <v>#VALUE!</v>
      </c>
      <c r="T167" s="0" t="e">
        <f aca="false">Veloc($E$13:$G$1365,Q167,3)</f>
        <v>#VALUE!</v>
      </c>
      <c r="U167" s="0" t="e">
        <f aca="false">IF(S167&lt;hT,$G$5+alfa*(S167-ho),TT)</f>
        <v>#VALUE!</v>
      </c>
      <c r="V167" s="0" t="e">
        <f aca="false">IF(S167&lt;hT,pSL*(1/(1+alfa*S167/($G$5-alfa*ho)))^(go/(Rair*alfa)),pT*EXP(-go*(S167-hT)/(Rair*TT)))</f>
        <v>#VALUE!</v>
      </c>
      <c r="W167" s="0" t="e">
        <f aca="false">Mch(T167,U167,Rair,gamma)</f>
        <v>#VALUE!</v>
      </c>
      <c r="X167" s="0" t="e">
        <f aca="false">Cpex(Cp0,W167,$N$9,$L$13:$M$19)</f>
        <v>#VALUE!</v>
      </c>
      <c r="Y167" s="0" t="e">
        <f aca="false">pex(V167,W167,gamma,X167)</f>
        <v>#VALUE!</v>
      </c>
      <c r="Z167" s="0" t="e">
        <f aca="false">MachThroat(gamma,Y167,R167)</f>
        <v>#VALUE!</v>
      </c>
      <c r="AA167" s="0" t="e">
        <f aca="false">CN(Z167,CSON,CINC)</f>
        <v>#VALUE!</v>
      </c>
      <c r="AB167" s="0" t="e">
        <f aca="false">DPDT(Constant,AA167,Z167,gamma,R167,Y167)</f>
        <v>#VALUE!</v>
      </c>
      <c r="AC167" s="0" t="s">
        <v>134</v>
      </c>
      <c r="AD167" s="0" t="n">
        <f aca="false">Q167+deltaT/2</f>
        <v>1.625</v>
      </c>
      <c r="AE167" s="0" t="e">
        <f aca="false">pC+deltaT*pdot/2</f>
        <v>#VALUE!</v>
      </c>
      <c r="AF167" s="0" t="e">
        <f aca="false">hALT1($E$13:$G$1365,AD167,2)</f>
        <v>#VALUE!</v>
      </c>
      <c r="AG167" s="0" t="e">
        <f aca="false">Veloc($E$13:$G$1365,AD167,3)</f>
        <v>#VALUE!</v>
      </c>
      <c r="AH167" s="0" t="e">
        <f aca="false">IF(AF167&lt;hT,$G$5+alfa*(AF167-ho),TT)</f>
        <v>#VALUE!</v>
      </c>
      <c r="AI167" s="0" t="e">
        <f aca="false">IF(AF167&lt;hT,pSL*(1/(1+alfa*AF167/($G$5-alfa*ho)))^(go/(Rair*alfa)),pT*EXP(-go*(AF167-hT)/(Rair*TT)))</f>
        <v>#VALUE!</v>
      </c>
      <c r="AJ167" s="0" t="e">
        <f aca="false">Mch(AG167,AH167,Rair,gamma)</f>
        <v>#VALUE!</v>
      </c>
      <c r="AK167" s="0" t="e">
        <f aca="false">Cpex(Cp0,AJ167,$N$9,$L$13:$M$19)</f>
        <v>#VALUE!</v>
      </c>
      <c r="AL167" s="0" t="e">
        <f aca="false">pex(AI167,AJ167,gamma,AK167)</f>
        <v>#VALUE!</v>
      </c>
      <c r="AM167" s="0" t="e">
        <f aca="false">MachThroat(gamma,AL167,AE167)</f>
        <v>#VALUE!</v>
      </c>
      <c r="AN167" s="0" t="e">
        <f aca="false">CN(AM167,CSON,CINC)</f>
        <v>#VALUE!</v>
      </c>
      <c r="AO167" s="0" t="e">
        <f aca="false">DPDT(Constant,AN167,AM167,gamma,AE167,AL167)</f>
        <v>#VALUE!</v>
      </c>
      <c r="AP167" s="0" t="s">
        <v>134</v>
      </c>
      <c r="AQ167" s="0" t="n">
        <f aca="false">Q167+deltaT/2</f>
        <v>1.625</v>
      </c>
      <c r="AR167" s="0" t="e">
        <f aca="false">pC+deltaT*pdot2/2</f>
        <v>#VALUE!</v>
      </c>
      <c r="AS167" s="0" t="e">
        <f aca="false">hALT1($E$13:$G$1365,AQ167,2)</f>
        <v>#VALUE!</v>
      </c>
      <c r="AT167" s="0" t="e">
        <f aca="false">Veloc($E$13:$G$1365,AQ167,3)</f>
        <v>#VALUE!</v>
      </c>
      <c r="AU167" s="0" t="e">
        <f aca="false">IF(AS167&lt;hT,$G$5+alfa*(AS167-ho),TT)</f>
        <v>#VALUE!</v>
      </c>
      <c r="AV167" s="0" t="e">
        <f aca="false">IF(AS167&lt;hT,pSL*(1/(1+alfa*AF167/($G$5-alfa*ho)))^(go/(Rair*alfa)),pT*EXP(-go*(AF167-hT)/(Rair*TT)))</f>
        <v>#VALUE!</v>
      </c>
      <c r="AW167" s="0" t="e">
        <f aca="false">Mch(AT167,AU167,Rair,gamma)</f>
        <v>#VALUE!</v>
      </c>
      <c r="AX167" s="0" t="e">
        <f aca="false">Cpex(Cp0,AW167,$N$9,$L$13:$M$19)</f>
        <v>#VALUE!</v>
      </c>
      <c r="AY167" s="0" t="e">
        <f aca="false">pex(AV167,AW167,gamma,AX167)</f>
        <v>#VALUE!</v>
      </c>
      <c r="AZ167" s="0" t="e">
        <f aca="false">MachThroat(gamma,AY167,AR167)</f>
        <v>#VALUE!</v>
      </c>
      <c r="BA167" s="0" t="e">
        <f aca="false">CN(AZ167,CSON,CINC)</f>
        <v>#VALUE!</v>
      </c>
      <c r="BB167" s="0" t="e">
        <f aca="false">DPDT(Constant,BA167,AZ167,gamma,AR167,AY167)</f>
        <v>#VALUE!</v>
      </c>
      <c r="BC167" s="0" t="s">
        <v>134</v>
      </c>
      <c r="BD167" s="0" t="n">
        <f aca="false">Q167+deltaT</f>
        <v>1.63</v>
      </c>
      <c r="BE167" s="0" t="e">
        <f aca="false">pC+deltaT*pdot3</f>
        <v>#VALUE!</v>
      </c>
      <c r="BF167" s="0" t="e">
        <f aca="false">hALT1($E$13:$G$1365,BD167,2)</f>
        <v>#VALUE!</v>
      </c>
      <c r="BG167" s="0" t="e">
        <f aca="false">Veloc($E$13:$G$1365,BD167,3)</f>
        <v>#VALUE!</v>
      </c>
      <c r="BH167" s="0" t="e">
        <f aca="false">IF(BF167&lt;hT,$G$5+alfa*(BF167-ho),TT)</f>
        <v>#VALUE!</v>
      </c>
      <c r="BI167" s="0" t="e">
        <f aca="false">IF(BF167&lt;hT,pSL*(1/(1+alfa*BF167/($G$5-alfa*ho)))^(go/(Rair*alfa)),pT*EXP(-go*(BF167-hT)/(Rair*TT)))</f>
        <v>#VALUE!</v>
      </c>
      <c r="BJ167" s="0" t="e">
        <f aca="false">Mch(BG167,BH167,Rair,gamma)</f>
        <v>#VALUE!</v>
      </c>
      <c r="BK167" s="0" t="e">
        <f aca="false">Cpex(Cp0,BJ167,$N$9,$L$13:$M$19)</f>
        <v>#VALUE!</v>
      </c>
      <c r="BL167" s="0" t="e">
        <f aca="false">pex(BI167,BJ167,gamma,BK167)</f>
        <v>#VALUE!</v>
      </c>
      <c r="BM167" s="0" t="e">
        <f aca="false">MachThroat(gamma,BL167,BE167)</f>
        <v>#VALUE!</v>
      </c>
      <c r="BN167" s="0" t="e">
        <f aca="false">CN(BM167,CSON,CINC)</f>
        <v>#VALUE!</v>
      </c>
      <c r="BO167" s="0" t="e">
        <f aca="false">DPDT(Constant,BN167,BM167,gamma,BE167,BL167)</f>
        <v>#VALUE!</v>
      </c>
      <c r="BP167" s="0" t="e">
        <f aca="false">pC+deltaT*(pdot+2*pdot2+2*pdot3+pdot4)/6</f>
        <v>#VALUE!</v>
      </c>
      <c r="BQ167" s="0" t="s">
        <v>134</v>
      </c>
      <c r="BR167" s="0" t="n">
        <f aca="false">Q167</f>
        <v>1.62</v>
      </c>
      <c r="BS167" s="0" t="e">
        <f aca="false">R167/144</f>
        <v>#VALUE!</v>
      </c>
      <c r="BT167" s="0" t="e">
        <f aca="false">pX/144</f>
        <v>#VALUE!</v>
      </c>
      <c r="BU167" s="0" t="e">
        <f aca="false">pa/144</f>
        <v>#VALUE!</v>
      </c>
      <c r="BV167" s="11" t="n">
        <f aca="false">BR167</f>
        <v>1.62</v>
      </c>
      <c r="BW167" s="12" t="e">
        <f aca="false">(pC-pX)/144</f>
        <v>#VALUE!</v>
      </c>
      <c r="BX167" s="0" t="s">
        <v>134</v>
      </c>
      <c r="BZ167" s="0" t="s">
        <v>134</v>
      </c>
      <c r="CA167" s="0" t="s">
        <v>134</v>
      </c>
      <c r="CB167" s="0" t="s">
        <v>134</v>
      </c>
      <c r="CC167" s="0" t="s">
        <v>134</v>
      </c>
      <c r="CD167" s="0" t="s">
        <v>134</v>
      </c>
      <c r="CE167" s="0" t="s">
        <v>134</v>
      </c>
    </row>
    <row r="168" customFormat="false" ht="12.75" hidden="false" customHeight="false" outlineLevel="0" collapsed="false">
      <c r="E168" s="9" t="n">
        <v>1.55</v>
      </c>
      <c r="F168" s="9" t="n">
        <v>2132.17433904951</v>
      </c>
      <c r="G168" s="9" t="n">
        <v>335.123827863731</v>
      </c>
      <c r="P168" s="6"/>
      <c r="Q168" s="0" t="n">
        <f aca="false">Q167+deltaT</f>
        <v>1.63</v>
      </c>
      <c r="R168" s="0" t="e">
        <f aca="false">BP167</f>
        <v>#VALUE!</v>
      </c>
      <c r="S168" s="0" t="e">
        <f aca="false">hALT1($E$13:$G$1365,Q168,2)</f>
        <v>#VALUE!</v>
      </c>
      <c r="T168" s="0" t="e">
        <f aca="false">Veloc($E$13:$G$1365,Q168,3)</f>
        <v>#VALUE!</v>
      </c>
      <c r="U168" s="0" t="e">
        <f aca="false">IF(S168&lt;hT,$G$5+alfa*(S168-ho),TT)</f>
        <v>#VALUE!</v>
      </c>
      <c r="V168" s="0" t="e">
        <f aca="false">IF(S168&lt;hT,pSL*(1/(1+alfa*S168/($G$5-alfa*ho)))^(go/(Rair*alfa)),pT*EXP(-go*(S168-hT)/(Rair*TT)))</f>
        <v>#VALUE!</v>
      </c>
      <c r="W168" s="0" t="e">
        <f aca="false">Mch(T168,U168,Rair,gamma)</f>
        <v>#VALUE!</v>
      </c>
      <c r="X168" s="0" t="e">
        <f aca="false">Cpex(Cp0,W168,$N$9,$L$13:$M$19)</f>
        <v>#VALUE!</v>
      </c>
      <c r="Y168" s="0" t="e">
        <f aca="false">pex(V168,W168,gamma,X168)</f>
        <v>#VALUE!</v>
      </c>
      <c r="Z168" s="0" t="e">
        <f aca="false">MachThroat(gamma,Y168,R168)</f>
        <v>#VALUE!</v>
      </c>
      <c r="AA168" s="0" t="e">
        <f aca="false">CN(Z168,CSON,CINC)</f>
        <v>#VALUE!</v>
      </c>
      <c r="AB168" s="0" t="e">
        <f aca="false">DPDT(Constant,AA168,Z168,gamma,R168,Y168)</f>
        <v>#VALUE!</v>
      </c>
      <c r="AC168" s="0" t="s">
        <v>134</v>
      </c>
      <c r="AD168" s="0" t="n">
        <f aca="false">Q168+deltaT/2</f>
        <v>1.635</v>
      </c>
      <c r="AE168" s="0" t="e">
        <f aca="false">pC+deltaT*pdot/2</f>
        <v>#VALUE!</v>
      </c>
      <c r="AF168" s="0" t="e">
        <f aca="false">hALT1($E$13:$G$1365,AD168,2)</f>
        <v>#VALUE!</v>
      </c>
      <c r="AG168" s="0" t="e">
        <f aca="false">Veloc($E$13:$G$1365,AD168,3)</f>
        <v>#VALUE!</v>
      </c>
      <c r="AH168" s="0" t="e">
        <f aca="false">IF(AF168&lt;hT,$G$5+alfa*(AF168-ho),TT)</f>
        <v>#VALUE!</v>
      </c>
      <c r="AI168" s="0" t="e">
        <f aca="false">IF(AF168&lt;hT,pSL*(1/(1+alfa*AF168/($G$5-alfa*ho)))^(go/(Rair*alfa)),pT*EXP(-go*(AF168-hT)/(Rair*TT)))</f>
        <v>#VALUE!</v>
      </c>
      <c r="AJ168" s="0" t="e">
        <f aca="false">Mch(AG168,AH168,Rair,gamma)</f>
        <v>#VALUE!</v>
      </c>
      <c r="AK168" s="0" t="e">
        <f aca="false">Cpex(Cp0,AJ168,$N$9,$L$13:$M$19)</f>
        <v>#VALUE!</v>
      </c>
      <c r="AL168" s="0" t="e">
        <f aca="false">pex(AI168,AJ168,gamma,AK168)</f>
        <v>#VALUE!</v>
      </c>
      <c r="AM168" s="0" t="e">
        <f aca="false">MachThroat(gamma,AL168,AE168)</f>
        <v>#VALUE!</v>
      </c>
      <c r="AN168" s="0" t="e">
        <f aca="false">CN(AM168,CSON,CINC)</f>
        <v>#VALUE!</v>
      </c>
      <c r="AO168" s="0" t="e">
        <f aca="false">DPDT(Constant,AN168,AM168,gamma,AE168,AL168)</f>
        <v>#VALUE!</v>
      </c>
      <c r="AP168" s="0" t="s">
        <v>134</v>
      </c>
      <c r="AQ168" s="0" t="n">
        <f aca="false">Q168+deltaT/2</f>
        <v>1.635</v>
      </c>
      <c r="AR168" s="0" t="e">
        <f aca="false">pC+deltaT*pdot2/2</f>
        <v>#VALUE!</v>
      </c>
      <c r="AS168" s="0" t="e">
        <f aca="false">hALT1($E$13:$G$1365,AQ168,2)</f>
        <v>#VALUE!</v>
      </c>
      <c r="AT168" s="0" t="e">
        <f aca="false">Veloc($E$13:$G$1365,AQ168,3)</f>
        <v>#VALUE!</v>
      </c>
      <c r="AU168" s="0" t="e">
        <f aca="false">IF(AS168&lt;hT,$G$5+alfa*(AS168-ho),TT)</f>
        <v>#VALUE!</v>
      </c>
      <c r="AV168" s="0" t="e">
        <f aca="false">IF(AS168&lt;hT,pSL*(1/(1+alfa*AF168/($G$5-alfa*ho)))^(go/(Rair*alfa)),pT*EXP(-go*(AF168-hT)/(Rair*TT)))</f>
        <v>#VALUE!</v>
      </c>
      <c r="AW168" s="0" t="e">
        <f aca="false">Mch(AT168,AU168,Rair,gamma)</f>
        <v>#VALUE!</v>
      </c>
      <c r="AX168" s="0" t="e">
        <f aca="false">Cpex(Cp0,AW168,$N$9,$L$13:$M$19)</f>
        <v>#VALUE!</v>
      </c>
      <c r="AY168" s="0" t="e">
        <f aca="false">pex(AV168,AW168,gamma,AX168)</f>
        <v>#VALUE!</v>
      </c>
      <c r="AZ168" s="0" t="e">
        <f aca="false">MachThroat(gamma,AY168,AR168)</f>
        <v>#VALUE!</v>
      </c>
      <c r="BA168" s="0" t="e">
        <f aca="false">CN(AZ168,CSON,CINC)</f>
        <v>#VALUE!</v>
      </c>
      <c r="BB168" s="0" t="e">
        <f aca="false">DPDT(Constant,BA168,AZ168,gamma,AR168,AY168)</f>
        <v>#VALUE!</v>
      </c>
      <c r="BC168" s="0" t="s">
        <v>134</v>
      </c>
      <c r="BD168" s="0" t="n">
        <f aca="false">Q168+deltaT</f>
        <v>1.64</v>
      </c>
      <c r="BE168" s="0" t="e">
        <f aca="false">pC+deltaT*pdot3</f>
        <v>#VALUE!</v>
      </c>
      <c r="BF168" s="0" t="e">
        <f aca="false">hALT1($E$13:$G$1365,BD168,2)</f>
        <v>#VALUE!</v>
      </c>
      <c r="BG168" s="0" t="e">
        <f aca="false">Veloc($E$13:$G$1365,BD168,3)</f>
        <v>#VALUE!</v>
      </c>
      <c r="BH168" s="0" t="e">
        <f aca="false">IF(BF168&lt;hT,$G$5+alfa*(BF168-ho),TT)</f>
        <v>#VALUE!</v>
      </c>
      <c r="BI168" s="0" t="e">
        <f aca="false">IF(BF168&lt;hT,pSL*(1/(1+alfa*BF168/($G$5-alfa*ho)))^(go/(Rair*alfa)),pT*EXP(-go*(BF168-hT)/(Rair*TT)))</f>
        <v>#VALUE!</v>
      </c>
      <c r="BJ168" s="0" t="e">
        <f aca="false">Mch(BG168,BH168,Rair,gamma)</f>
        <v>#VALUE!</v>
      </c>
      <c r="BK168" s="0" t="e">
        <f aca="false">Cpex(Cp0,BJ168,$N$9,$L$13:$M$19)</f>
        <v>#VALUE!</v>
      </c>
      <c r="BL168" s="0" t="e">
        <f aca="false">pex(BI168,BJ168,gamma,BK168)</f>
        <v>#VALUE!</v>
      </c>
      <c r="BM168" s="0" t="e">
        <f aca="false">MachThroat(gamma,BL168,BE168)</f>
        <v>#VALUE!</v>
      </c>
      <c r="BN168" s="0" t="e">
        <f aca="false">CN(BM168,CSON,CINC)</f>
        <v>#VALUE!</v>
      </c>
      <c r="BO168" s="0" t="e">
        <f aca="false">DPDT(Constant,BN168,BM168,gamma,BE168,BL168)</f>
        <v>#VALUE!</v>
      </c>
      <c r="BP168" s="0" t="e">
        <f aca="false">pC+deltaT*(pdot+2*pdot2+2*pdot3+pdot4)/6</f>
        <v>#VALUE!</v>
      </c>
      <c r="BQ168" s="0" t="s">
        <v>134</v>
      </c>
      <c r="BR168" s="0" t="n">
        <f aca="false">Q168</f>
        <v>1.63</v>
      </c>
      <c r="BS168" s="0" t="e">
        <f aca="false">R168/144</f>
        <v>#VALUE!</v>
      </c>
      <c r="BT168" s="0" t="e">
        <f aca="false">pX/144</f>
        <v>#VALUE!</v>
      </c>
      <c r="BU168" s="0" t="e">
        <f aca="false">pa/144</f>
        <v>#VALUE!</v>
      </c>
      <c r="BV168" s="11" t="n">
        <f aca="false">BR168</f>
        <v>1.63</v>
      </c>
      <c r="BW168" s="12" t="e">
        <f aca="false">(pC-pX)/144</f>
        <v>#VALUE!</v>
      </c>
      <c r="BX168" s="0" t="s">
        <v>134</v>
      </c>
      <c r="BZ168" s="0" t="s">
        <v>134</v>
      </c>
      <c r="CA168" s="0" t="s">
        <v>134</v>
      </c>
      <c r="CB168" s="0" t="s">
        <v>134</v>
      </c>
      <c r="CC168" s="0" t="s">
        <v>134</v>
      </c>
      <c r="CD168" s="0" t="s">
        <v>134</v>
      </c>
      <c r="CE168" s="0" t="s">
        <v>134</v>
      </c>
    </row>
    <row r="169" customFormat="false" ht="12.75" hidden="false" customHeight="false" outlineLevel="0" collapsed="false">
      <c r="E169" s="9" t="n">
        <v>1.56</v>
      </c>
      <c r="F169" s="9" t="n">
        <v>2135.53806670749</v>
      </c>
      <c r="G169" s="9" t="n">
        <v>337.621869032921</v>
      </c>
      <c r="P169" s="6"/>
      <c r="Q169" s="0" t="n">
        <f aca="false">Q168+deltaT</f>
        <v>1.64</v>
      </c>
      <c r="R169" s="0" t="e">
        <f aca="false">BP168</f>
        <v>#VALUE!</v>
      </c>
      <c r="S169" s="0" t="e">
        <f aca="false">hALT1($E$13:$G$1365,Q169,2)</f>
        <v>#VALUE!</v>
      </c>
      <c r="T169" s="0" t="e">
        <f aca="false">Veloc($E$13:$G$1365,Q169,3)</f>
        <v>#VALUE!</v>
      </c>
      <c r="U169" s="0" t="e">
        <f aca="false">IF(S169&lt;hT,$G$5+alfa*(S169-ho),TT)</f>
        <v>#VALUE!</v>
      </c>
      <c r="V169" s="0" t="e">
        <f aca="false">IF(S169&lt;hT,pSL*(1/(1+alfa*S169/($G$5-alfa*ho)))^(go/(Rair*alfa)),pT*EXP(-go*(S169-hT)/(Rair*TT)))</f>
        <v>#VALUE!</v>
      </c>
      <c r="W169" s="0" t="e">
        <f aca="false">Mch(T169,U169,Rair,gamma)</f>
        <v>#VALUE!</v>
      </c>
      <c r="X169" s="0" t="e">
        <f aca="false">Cpex(Cp0,W169,$N$9,$L$13:$M$19)</f>
        <v>#VALUE!</v>
      </c>
      <c r="Y169" s="0" t="e">
        <f aca="false">pex(V169,W169,gamma,X169)</f>
        <v>#VALUE!</v>
      </c>
      <c r="Z169" s="0" t="e">
        <f aca="false">MachThroat(gamma,Y169,R169)</f>
        <v>#VALUE!</v>
      </c>
      <c r="AA169" s="0" t="e">
        <f aca="false">CN(Z169,CSON,CINC)</f>
        <v>#VALUE!</v>
      </c>
      <c r="AB169" s="0" t="e">
        <f aca="false">DPDT(Constant,AA169,Z169,gamma,R169,Y169)</f>
        <v>#VALUE!</v>
      </c>
      <c r="AC169" s="0" t="s">
        <v>134</v>
      </c>
      <c r="AD169" s="0" t="n">
        <f aca="false">Q169+deltaT/2</f>
        <v>1.645</v>
      </c>
      <c r="AE169" s="0" t="e">
        <f aca="false">pC+deltaT*pdot/2</f>
        <v>#VALUE!</v>
      </c>
      <c r="AF169" s="0" t="e">
        <f aca="false">hALT1($E$13:$G$1365,AD169,2)</f>
        <v>#VALUE!</v>
      </c>
      <c r="AG169" s="0" t="e">
        <f aca="false">Veloc($E$13:$G$1365,AD169,3)</f>
        <v>#VALUE!</v>
      </c>
      <c r="AH169" s="0" t="e">
        <f aca="false">IF(AF169&lt;hT,$G$5+alfa*(AF169-ho),TT)</f>
        <v>#VALUE!</v>
      </c>
      <c r="AI169" s="0" t="e">
        <f aca="false">IF(AF169&lt;hT,pSL*(1/(1+alfa*AF169/($G$5-alfa*ho)))^(go/(Rair*alfa)),pT*EXP(-go*(AF169-hT)/(Rair*TT)))</f>
        <v>#VALUE!</v>
      </c>
      <c r="AJ169" s="0" t="e">
        <f aca="false">Mch(AG169,AH169,Rair,gamma)</f>
        <v>#VALUE!</v>
      </c>
      <c r="AK169" s="0" t="e">
        <f aca="false">Cpex(Cp0,AJ169,$N$9,$L$13:$M$19)</f>
        <v>#VALUE!</v>
      </c>
      <c r="AL169" s="0" t="e">
        <f aca="false">pex(AI169,AJ169,gamma,AK169)</f>
        <v>#VALUE!</v>
      </c>
      <c r="AM169" s="0" t="e">
        <f aca="false">MachThroat(gamma,AL169,AE169)</f>
        <v>#VALUE!</v>
      </c>
      <c r="AN169" s="0" t="e">
        <f aca="false">CN(AM169,CSON,CINC)</f>
        <v>#VALUE!</v>
      </c>
      <c r="AO169" s="0" t="e">
        <f aca="false">DPDT(Constant,AN169,AM169,gamma,AE169,AL169)</f>
        <v>#VALUE!</v>
      </c>
      <c r="AP169" s="0" t="s">
        <v>134</v>
      </c>
      <c r="AQ169" s="0" t="n">
        <f aca="false">Q169+deltaT/2</f>
        <v>1.645</v>
      </c>
      <c r="AR169" s="0" t="e">
        <f aca="false">pC+deltaT*pdot2/2</f>
        <v>#VALUE!</v>
      </c>
      <c r="AS169" s="0" t="e">
        <f aca="false">hALT1($E$13:$G$1365,AQ169,2)</f>
        <v>#VALUE!</v>
      </c>
      <c r="AT169" s="0" t="e">
        <f aca="false">Veloc($E$13:$G$1365,AQ169,3)</f>
        <v>#VALUE!</v>
      </c>
      <c r="AU169" s="0" t="e">
        <f aca="false">IF(AS169&lt;hT,$G$5+alfa*(AS169-ho),TT)</f>
        <v>#VALUE!</v>
      </c>
      <c r="AV169" s="0" t="e">
        <f aca="false">IF(AS169&lt;hT,pSL*(1/(1+alfa*AF169/($G$5-alfa*ho)))^(go/(Rair*alfa)),pT*EXP(-go*(AF169-hT)/(Rair*TT)))</f>
        <v>#VALUE!</v>
      </c>
      <c r="AW169" s="0" t="e">
        <f aca="false">Mch(AT169,AU169,Rair,gamma)</f>
        <v>#VALUE!</v>
      </c>
      <c r="AX169" s="0" t="e">
        <f aca="false">Cpex(Cp0,AW169,$N$9,$L$13:$M$19)</f>
        <v>#VALUE!</v>
      </c>
      <c r="AY169" s="0" t="e">
        <f aca="false">pex(AV169,AW169,gamma,AX169)</f>
        <v>#VALUE!</v>
      </c>
      <c r="AZ169" s="0" t="e">
        <f aca="false">MachThroat(gamma,AY169,AR169)</f>
        <v>#VALUE!</v>
      </c>
      <c r="BA169" s="0" t="e">
        <f aca="false">CN(AZ169,CSON,CINC)</f>
        <v>#VALUE!</v>
      </c>
      <c r="BB169" s="0" t="e">
        <f aca="false">DPDT(Constant,BA169,AZ169,gamma,AR169,AY169)</f>
        <v>#VALUE!</v>
      </c>
      <c r="BC169" s="0" t="s">
        <v>134</v>
      </c>
      <c r="BD169" s="0" t="n">
        <f aca="false">Q169+deltaT</f>
        <v>1.65</v>
      </c>
      <c r="BE169" s="0" t="e">
        <f aca="false">pC+deltaT*pdot3</f>
        <v>#VALUE!</v>
      </c>
      <c r="BF169" s="0" t="e">
        <f aca="false">hALT1($E$13:$G$1365,BD169,2)</f>
        <v>#VALUE!</v>
      </c>
      <c r="BG169" s="0" t="e">
        <f aca="false">Veloc($E$13:$G$1365,BD169,3)</f>
        <v>#VALUE!</v>
      </c>
      <c r="BH169" s="0" t="e">
        <f aca="false">IF(BF169&lt;hT,$G$5+alfa*(BF169-ho),TT)</f>
        <v>#VALUE!</v>
      </c>
      <c r="BI169" s="0" t="e">
        <f aca="false">IF(BF169&lt;hT,pSL*(1/(1+alfa*BF169/($G$5-alfa*ho)))^(go/(Rair*alfa)),pT*EXP(-go*(BF169-hT)/(Rair*TT)))</f>
        <v>#VALUE!</v>
      </c>
      <c r="BJ169" s="0" t="e">
        <f aca="false">Mch(BG169,BH169,Rair,gamma)</f>
        <v>#VALUE!</v>
      </c>
      <c r="BK169" s="0" t="e">
        <f aca="false">Cpex(Cp0,BJ169,$N$9,$L$13:$M$19)</f>
        <v>#VALUE!</v>
      </c>
      <c r="BL169" s="0" t="e">
        <f aca="false">pex(BI169,BJ169,gamma,BK169)</f>
        <v>#VALUE!</v>
      </c>
      <c r="BM169" s="0" t="e">
        <f aca="false">MachThroat(gamma,BL169,BE169)</f>
        <v>#VALUE!</v>
      </c>
      <c r="BN169" s="0" t="e">
        <f aca="false">CN(BM169,CSON,CINC)</f>
        <v>#VALUE!</v>
      </c>
      <c r="BO169" s="0" t="e">
        <f aca="false">DPDT(Constant,BN169,BM169,gamma,BE169,BL169)</f>
        <v>#VALUE!</v>
      </c>
      <c r="BP169" s="0" t="e">
        <f aca="false">pC+deltaT*(pdot+2*pdot2+2*pdot3+pdot4)/6</f>
        <v>#VALUE!</v>
      </c>
      <c r="BQ169" s="0" t="s">
        <v>134</v>
      </c>
      <c r="BR169" s="0" t="n">
        <f aca="false">Q169</f>
        <v>1.64</v>
      </c>
      <c r="BS169" s="0" t="e">
        <f aca="false">R169/144</f>
        <v>#VALUE!</v>
      </c>
      <c r="BT169" s="0" t="e">
        <f aca="false">pX/144</f>
        <v>#VALUE!</v>
      </c>
      <c r="BU169" s="0" t="e">
        <f aca="false">pa/144</f>
        <v>#VALUE!</v>
      </c>
      <c r="BV169" s="11" t="n">
        <f aca="false">BR169</f>
        <v>1.64</v>
      </c>
      <c r="BW169" s="12" t="e">
        <f aca="false">(pC-pX)/144</f>
        <v>#VALUE!</v>
      </c>
      <c r="BX169" s="0" t="s">
        <v>134</v>
      </c>
      <c r="BZ169" s="0" t="s">
        <v>134</v>
      </c>
      <c r="CA169" s="0" t="s">
        <v>134</v>
      </c>
      <c r="CB169" s="0" t="s">
        <v>134</v>
      </c>
      <c r="CC169" s="0" t="s">
        <v>134</v>
      </c>
      <c r="CD169" s="0" t="s">
        <v>134</v>
      </c>
      <c r="CE169" s="0" t="s">
        <v>134</v>
      </c>
    </row>
    <row r="170" customFormat="false" ht="12.75" hidden="false" customHeight="false" outlineLevel="0" collapsed="false">
      <c r="E170" s="9" t="n">
        <v>1.57</v>
      </c>
      <c r="F170" s="9" t="n">
        <v>2138.92677972779</v>
      </c>
      <c r="G170" s="9" t="n">
        <v>340.120899487679</v>
      </c>
      <c r="P170" s="6"/>
      <c r="Q170" s="0" t="n">
        <f aca="false">Q169+deltaT</f>
        <v>1.65</v>
      </c>
      <c r="R170" s="0" t="e">
        <f aca="false">BP169</f>
        <v>#VALUE!</v>
      </c>
      <c r="S170" s="0" t="e">
        <f aca="false">hALT1($E$13:$G$1365,Q170,2)</f>
        <v>#VALUE!</v>
      </c>
      <c r="T170" s="0" t="e">
        <f aca="false">Veloc($E$13:$G$1365,Q170,3)</f>
        <v>#VALUE!</v>
      </c>
      <c r="U170" s="0" t="e">
        <f aca="false">IF(S170&lt;hT,$G$5+alfa*(S170-ho),TT)</f>
        <v>#VALUE!</v>
      </c>
      <c r="V170" s="0" t="e">
        <f aca="false">IF(S170&lt;hT,pSL*(1/(1+alfa*S170/($G$5-alfa*ho)))^(go/(Rair*alfa)),pT*EXP(-go*(S170-hT)/(Rair*TT)))</f>
        <v>#VALUE!</v>
      </c>
      <c r="W170" s="0" t="e">
        <f aca="false">Mch(T170,U170,Rair,gamma)</f>
        <v>#VALUE!</v>
      </c>
      <c r="X170" s="0" t="e">
        <f aca="false">Cpex(Cp0,W170,$N$9,$L$13:$M$19)</f>
        <v>#VALUE!</v>
      </c>
      <c r="Y170" s="0" t="e">
        <f aca="false">pex(V170,W170,gamma,X170)</f>
        <v>#VALUE!</v>
      </c>
      <c r="Z170" s="0" t="e">
        <f aca="false">MachThroat(gamma,Y170,R170)</f>
        <v>#VALUE!</v>
      </c>
      <c r="AA170" s="0" t="e">
        <f aca="false">CN(Z170,CSON,CINC)</f>
        <v>#VALUE!</v>
      </c>
      <c r="AB170" s="0" t="e">
        <f aca="false">DPDT(Constant,AA170,Z170,gamma,R170,Y170)</f>
        <v>#VALUE!</v>
      </c>
      <c r="AC170" s="0" t="s">
        <v>134</v>
      </c>
      <c r="AD170" s="0" t="n">
        <f aca="false">Q170+deltaT/2</f>
        <v>1.655</v>
      </c>
      <c r="AE170" s="0" t="e">
        <f aca="false">pC+deltaT*pdot/2</f>
        <v>#VALUE!</v>
      </c>
      <c r="AF170" s="0" t="e">
        <f aca="false">hALT1($E$13:$G$1365,AD170,2)</f>
        <v>#VALUE!</v>
      </c>
      <c r="AG170" s="0" t="e">
        <f aca="false">Veloc($E$13:$G$1365,AD170,3)</f>
        <v>#VALUE!</v>
      </c>
      <c r="AH170" s="0" t="e">
        <f aca="false">IF(AF170&lt;hT,$G$5+alfa*(AF170-ho),TT)</f>
        <v>#VALUE!</v>
      </c>
      <c r="AI170" s="0" t="e">
        <f aca="false">IF(AF170&lt;hT,pSL*(1/(1+alfa*AF170/($G$5-alfa*ho)))^(go/(Rair*alfa)),pT*EXP(-go*(AF170-hT)/(Rair*TT)))</f>
        <v>#VALUE!</v>
      </c>
      <c r="AJ170" s="0" t="e">
        <f aca="false">Mch(AG170,AH170,Rair,gamma)</f>
        <v>#VALUE!</v>
      </c>
      <c r="AK170" s="0" t="e">
        <f aca="false">Cpex(Cp0,AJ170,$N$9,$L$13:$M$19)</f>
        <v>#VALUE!</v>
      </c>
      <c r="AL170" s="0" t="e">
        <f aca="false">pex(AI170,AJ170,gamma,AK170)</f>
        <v>#VALUE!</v>
      </c>
      <c r="AM170" s="0" t="e">
        <f aca="false">MachThroat(gamma,AL170,AE170)</f>
        <v>#VALUE!</v>
      </c>
      <c r="AN170" s="0" t="e">
        <f aca="false">CN(AM170,CSON,CINC)</f>
        <v>#VALUE!</v>
      </c>
      <c r="AO170" s="0" t="e">
        <f aca="false">DPDT(Constant,AN170,AM170,gamma,AE170,AL170)</f>
        <v>#VALUE!</v>
      </c>
      <c r="AP170" s="0" t="s">
        <v>134</v>
      </c>
      <c r="AQ170" s="0" t="n">
        <f aca="false">Q170+deltaT/2</f>
        <v>1.655</v>
      </c>
      <c r="AR170" s="0" t="e">
        <f aca="false">pC+deltaT*pdot2/2</f>
        <v>#VALUE!</v>
      </c>
      <c r="AS170" s="0" t="e">
        <f aca="false">hALT1($E$13:$G$1365,AQ170,2)</f>
        <v>#VALUE!</v>
      </c>
      <c r="AT170" s="0" t="e">
        <f aca="false">Veloc($E$13:$G$1365,AQ170,3)</f>
        <v>#VALUE!</v>
      </c>
      <c r="AU170" s="0" t="e">
        <f aca="false">IF(AS170&lt;hT,$G$5+alfa*(AS170-ho),TT)</f>
        <v>#VALUE!</v>
      </c>
      <c r="AV170" s="0" t="e">
        <f aca="false">IF(AS170&lt;hT,pSL*(1/(1+alfa*AF170/($G$5-alfa*ho)))^(go/(Rair*alfa)),pT*EXP(-go*(AF170-hT)/(Rair*TT)))</f>
        <v>#VALUE!</v>
      </c>
      <c r="AW170" s="0" t="e">
        <f aca="false">Mch(AT170,AU170,Rair,gamma)</f>
        <v>#VALUE!</v>
      </c>
      <c r="AX170" s="0" t="e">
        <f aca="false">Cpex(Cp0,AW170,$N$9,$L$13:$M$19)</f>
        <v>#VALUE!</v>
      </c>
      <c r="AY170" s="0" t="e">
        <f aca="false">pex(AV170,AW170,gamma,AX170)</f>
        <v>#VALUE!</v>
      </c>
      <c r="AZ170" s="0" t="e">
        <f aca="false">MachThroat(gamma,AY170,AR170)</f>
        <v>#VALUE!</v>
      </c>
      <c r="BA170" s="0" t="e">
        <f aca="false">CN(AZ170,CSON,CINC)</f>
        <v>#VALUE!</v>
      </c>
      <c r="BB170" s="0" t="e">
        <f aca="false">DPDT(Constant,BA170,AZ170,gamma,AR170,AY170)</f>
        <v>#VALUE!</v>
      </c>
      <c r="BC170" s="0" t="s">
        <v>134</v>
      </c>
      <c r="BD170" s="0" t="n">
        <f aca="false">Q170+deltaT</f>
        <v>1.66</v>
      </c>
      <c r="BE170" s="0" t="e">
        <f aca="false">pC+deltaT*pdot3</f>
        <v>#VALUE!</v>
      </c>
      <c r="BF170" s="0" t="e">
        <f aca="false">hALT1($E$13:$G$1365,BD170,2)</f>
        <v>#VALUE!</v>
      </c>
      <c r="BG170" s="0" t="e">
        <f aca="false">Veloc($E$13:$G$1365,BD170,3)</f>
        <v>#VALUE!</v>
      </c>
      <c r="BH170" s="0" t="e">
        <f aca="false">IF(BF170&lt;hT,$G$5+alfa*(BF170-ho),TT)</f>
        <v>#VALUE!</v>
      </c>
      <c r="BI170" s="0" t="e">
        <f aca="false">IF(BF170&lt;hT,pSL*(1/(1+alfa*BF170/($G$5-alfa*ho)))^(go/(Rair*alfa)),pT*EXP(-go*(BF170-hT)/(Rair*TT)))</f>
        <v>#VALUE!</v>
      </c>
      <c r="BJ170" s="0" t="e">
        <f aca="false">Mch(BG170,BH170,Rair,gamma)</f>
        <v>#VALUE!</v>
      </c>
      <c r="BK170" s="0" t="e">
        <f aca="false">Cpex(Cp0,BJ170,$N$9,$L$13:$M$19)</f>
        <v>#VALUE!</v>
      </c>
      <c r="BL170" s="0" t="e">
        <f aca="false">pex(BI170,BJ170,gamma,BK170)</f>
        <v>#VALUE!</v>
      </c>
      <c r="BM170" s="0" t="e">
        <f aca="false">MachThroat(gamma,BL170,BE170)</f>
        <v>#VALUE!</v>
      </c>
      <c r="BN170" s="0" t="e">
        <f aca="false">CN(BM170,CSON,CINC)</f>
        <v>#VALUE!</v>
      </c>
      <c r="BO170" s="0" t="e">
        <f aca="false">DPDT(Constant,BN170,BM170,gamma,BE170,BL170)</f>
        <v>#VALUE!</v>
      </c>
      <c r="BP170" s="0" t="e">
        <f aca="false">pC+deltaT*(pdot+2*pdot2+2*pdot3+pdot4)/6</f>
        <v>#VALUE!</v>
      </c>
      <c r="BQ170" s="0" t="s">
        <v>134</v>
      </c>
      <c r="BR170" s="0" t="n">
        <f aca="false">Q170</f>
        <v>1.65</v>
      </c>
      <c r="BS170" s="0" t="e">
        <f aca="false">R170/144</f>
        <v>#VALUE!</v>
      </c>
      <c r="BT170" s="0" t="e">
        <f aca="false">pX/144</f>
        <v>#VALUE!</v>
      </c>
      <c r="BU170" s="0" t="e">
        <f aca="false">pa/144</f>
        <v>#VALUE!</v>
      </c>
      <c r="BV170" s="11" t="n">
        <f aca="false">BR170</f>
        <v>1.65</v>
      </c>
      <c r="BW170" s="12" t="e">
        <f aca="false">(pC-pX)/144</f>
        <v>#VALUE!</v>
      </c>
      <c r="BX170" s="0" t="s">
        <v>134</v>
      </c>
      <c r="BZ170" s="0" t="s">
        <v>134</v>
      </c>
      <c r="CA170" s="0" t="s">
        <v>134</v>
      </c>
      <c r="CB170" s="0" t="s">
        <v>134</v>
      </c>
      <c r="CC170" s="0" t="s">
        <v>134</v>
      </c>
      <c r="CD170" s="0" t="s">
        <v>134</v>
      </c>
      <c r="CE170" s="0" t="s">
        <v>134</v>
      </c>
    </row>
    <row r="171" customFormat="false" ht="12.75" hidden="false" customHeight="false" outlineLevel="0" collapsed="false">
      <c r="E171" s="9" t="n">
        <v>1.58</v>
      </c>
      <c r="F171" s="9" t="n">
        <v>2142.3404879781</v>
      </c>
      <c r="G171" s="9" t="n">
        <v>342.620914198204</v>
      </c>
      <c r="P171" s="6"/>
      <c r="Q171" s="0" t="n">
        <f aca="false">Q170+deltaT</f>
        <v>1.66</v>
      </c>
      <c r="R171" s="0" t="e">
        <f aca="false">BP170</f>
        <v>#VALUE!</v>
      </c>
      <c r="S171" s="0" t="e">
        <f aca="false">hALT1($E$13:$G$1365,Q171,2)</f>
        <v>#VALUE!</v>
      </c>
      <c r="T171" s="0" t="e">
        <f aca="false">Veloc($E$13:$G$1365,Q171,3)</f>
        <v>#VALUE!</v>
      </c>
      <c r="U171" s="0" t="e">
        <f aca="false">IF(S171&lt;hT,$G$5+alfa*(S171-ho),TT)</f>
        <v>#VALUE!</v>
      </c>
      <c r="V171" s="0" t="e">
        <f aca="false">IF(S171&lt;hT,pSL*(1/(1+alfa*S171/($G$5-alfa*ho)))^(go/(Rair*alfa)),pT*EXP(-go*(S171-hT)/(Rair*TT)))</f>
        <v>#VALUE!</v>
      </c>
      <c r="W171" s="0" t="e">
        <f aca="false">Mch(T171,U171,Rair,gamma)</f>
        <v>#VALUE!</v>
      </c>
      <c r="X171" s="0" t="e">
        <f aca="false">Cpex(Cp0,W171,$N$9,$L$13:$M$19)</f>
        <v>#VALUE!</v>
      </c>
      <c r="Y171" s="0" t="e">
        <f aca="false">pex(V171,W171,gamma,X171)</f>
        <v>#VALUE!</v>
      </c>
      <c r="Z171" s="0" t="e">
        <f aca="false">MachThroat(gamma,Y171,R171)</f>
        <v>#VALUE!</v>
      </c>
      <c r="AA171" s="0" t="e">
        <f aca="false">CN(Z171,CSON,CINC)</f>
        <v>#VALUE!</v>
      </c>
      <c r="AB171" s="0" t="e">
        <f aca="false">DPDT(Constant,AA171,Z171,gamma,R171,Y171)</f>
        <v>#VALUE!</v>
      </c>
      <c r="AC171" s="0" t="s">
        <v>134</v>
      </c>
      <c r="AD171" s="0" t="n">
        <f aca="false">Q171+deltaT/2</f>
        <v>1.665</v>
      </c>
      <c r="AE171" s="0" t="e">
        <f aca="false">pC+deltaT*pdot/2</f>
        <v>#VALUE!</v>
      </c>
      <c r="AF171" s="0" t="e">
        <f aca="false">hALT1($E$13:$G$1365,AD171,2)</f>
        <v>#VALUE!</v>
      </c>
      <c r="AG171" s="0" t="e">
        <f aca="false">Veloc($E$13:$G$1365,AD171,3)</f>
        <v>#VALUE!</v>
      </c>
      <c r="AH171" s="0" t="e">
        <f aca="false">IF(AF171&lt;hT,$G$5+alfa*(AF171-ho),TT)</f>
        <v>#VALUE!</v>
      </c>
      <c r="AI171" s="0" t="e">
        <f aca="false">IF(AF171&lt;hT,pSL*(1/(1+alfa*AF171/($G$5-alfa*ho)))^(go/(Rair*alfa)),pT*EXP(-go*(AF171-hT)/(Rair*TT)))</f>
        <v>#VALUE!</v>
      </c>
      <c r="AJ171" s="0" t="e">
        <f aca="false">Mch(AG171,AH171,Rair,gamma)</f>
        <v>#VALUE!</v>
      </c>
      <c r="AK171" s="0" t="e">
        <f aca="false">Cpex(Cp0,AJ171,$N$9,$L$13:$M$19)</f>
        <v>#VALUE!</v>
      </c>
      <c r="AL171" s="0" t="e">
        <f aca="false">pex(AI171,AJ171,gamma,AK171)</f>
        <v>#VALUE!</v>
      </c>
      <c r="AM171" s="0" t="e">
        <f aca="false">MachThroat(gamma,AL171,AE171)</f>
        <v>#VALUE!</v>
      </c>
      <c r="AN171" s="0" t="e">
        <f aca="false">CN(AM171,CSON,CINC)</f>
        <v>#VALUE!</v>
      </c>
      <c r="AO171" s="0" t="e">
        <f aca="false">DPDT(Constant,AN171,AM171,gamma,AE171,AL171)</f>
        <v>#VALUE!</v>
      </c>
      <c r="AP171" s="0" t="s">
        <v>134</v>
      </c>
      <c r="AQ171" s="0" t="n">
        <f aca="false">Q171+deltaT/2</f>
        <v>1.665</v>
      </c>
      <c r="AR171" s="0" t="e">
        <f aca="false">pC+deltaT*pdot2/2</f>
        <v>#VALUE!</v>
      </c>
      <c r="AS171" s="0" t="e">
        <f aca="false">hALT1($E$13:$G$1365,AQ171,2)</f>
        <v>#VALUE!</v>
      </c>
      <c r="AT171" s="0" t="e">
        <f aca="false">Veloc($E$13:$G$1365,AQ171,3)</f>
        <v>#VALUE!</v>
      </c>
      <c r="AU171" s="0" t="e">
        <f aca="false">IF(AS171&lt;hT,$G$5+alfa*(AS171-ho),TT)</f>
        <v>#VALUE!</v>
      </c>
      <c r="AV171" s="0" t="e">
        <f aca="false">IF(AS171&lt;hT,pSL*(1/(1+alfa*AF171/($G$5-alfa*ho)))^(go/(Rair*alfa)),pT*EXP(-go*(AF171-hT)/(Rair*TT)))</f>
        <v>#VALUE!</v>
      </c>
      <c r="AW171" s="0" t="e">
        <f aca="false">Mch(AT171,AU171,Rair,gamma)</f>
        <v>#VALUE!</v>
      </c>
      <c r="AX171" s="0" t="e">
        <f aca="false">Cpex(Cp0,AW171,$N$9,$L$13:$M$19)</f>
        <v>#VALUE!</v>
      </c>
      <c r="AY171" s="0" t="e">
        <f aca="false">pex(AV171,AW171,gamma,AX171)</f>
        <v>#VALUE!</v>
      </c>
      <c r="AZ171" s="0" t="e">
        <f aca="false">MachThroat(gamma,AY171,AR171)</f>
        <v>#VALUE!</v>
      </c>
      <c r="BA171" s="0" t="e">
        <f aca="false">CN(AZ171,CSON,CINC)</f>
        <v>#VALUE!</v>
      </c>
      <c r="BB171" s="0" t="e">
        <f aca="false">DPDT(Constant,BA171,AZ171,gamma,AR171,AY171)</f>
        <v>#VALUE!</v>
      </c>
      <c r="BC171" s="0" t="s">
        <v>134</v>
      </c>
      <c r="BD171" s="0" t="n">
        <f aca="false">Q171+deltaT</f>
        <v>1.67</v>
      </c>
      <c r="BE171" s="0" t="e">
        <f aca="false">pC+deltaT*pdot3</f>
        <v>#VALUE!</v>
      </c>
      <c r="BF171" s="0" t="e">
        <f aca="false">hALT1($E$13:$G$1365,BD171,2)</f>
        <v>#VALUE!</v>
      </c>
      <c r="BG171" s="0" t="e">
        <f aca="false">Veloc($E$13:$G$1365,BD171,3)</f>
        <v>#VALUE!</v>
      </c>
      <c r="BH171" s="0" t="e">
        <f aca="false">IF(BF171&lt;hT,$G$5+alfa*(BF171-ho),TT)</f>
        <v>#VALUE!</v>
      </c>
      <c r="BI171" s="0" t="e">
        <f aca="false">IF(BF171&lt;hT,pSL*(1/(1+alfa*BF171/($G$5-alfa*ho)))^(go/(Rair*alfa)),pT*EXP(-go*(BF171-hT)/(Rair*TT)))</f>
        <v>#VALUE!</v>
      </c>
      <c r="BJ171" s="0" t="e">
        <f aca="false">Mch(BG171,BH171,Rair,gamma)</f>
        <v>#VALUE!</v>
      </c>
      <c r="BK171" s="0" t="e">
        <f aca="false">Cpex(Cp0,BJ171,$N$9,$L$13:$M$19)</f>
        <v>#VALUE!</v>
      </c>
      <c r="BL171" s="0" t="e">
        <f aca="false">pex(BI171,BJ171,gamma,BK171)</f>
        <v>#VALUE!</v>
      </c>
      <c r="BM171" s="0" t="e">
        <f aca="false">MachThroat(gamma,BL171,BE171)</f>
        <v>#VALUE!</v>
      </c>
      <c r="BN171" s="0" t="e">
        <f aca="false">CN(BM171,CSON,CINC)</f>
        <v>#VALUE!</v>
      </c>
      <c r="BO171" s="0" t="e">
        <f aca="false">DPDT(Constant,BN171,BM171,gamma,BE171,BL171)</f>
        <v>#VALUE!</v>
      </c>
      <c r="BP171" s="0" t="e">
        <f aca="false">pC+deltaT*(pdot+2*pdot2+2*pdot3+pdot4)/6</f>
        <v>#VALUE!</v>
      </c>
      <c r="BQ171" s="0" t="s">
        <v>134</v>
      </c>
      <c r="BR171" s="0" t="n">
        <f aca="false">Q171</f>
        <v>1.66</v>
      </c>
      <c r="BS171" s="0" t="e">
        <f aca="false">R171/144</f>
        <v>#VALUE!</v>
      </c>
      <c r="BT171" s="0" t="e">
        <f aca="false">pX/144</f>
        <v>#VALUE!</v>
      </c>
      <c r="BU171" s="0" t="e">
        <f aca="false">pa/144</f>
        <v>#VALUE!</v>
      </c>
      <c r="BV171" s="11" t="n">
        <f aca="false">BR171</f>
        <v>1.66</v>
      </c>
      <c r="BW171" s="12" t="e">
        <f aca="false">(pC-pX)/144</f>
        <v>#VALUE!</v>
      </c>
      <c r="BX171" s="0" t="s">
        <v>134</v>
      </c>
      <c r="BZ171" s="0" t="s">
        <v>134</v>
      </c>
      <c r="CA171" s="0" t="s">
        <v>134</v>
      </c>
      <c r="CB171" s="0" t="s">
        <v>134</v>
      </c>
      <c r="CC171" s="0" t="s">
        <v>134</v>
      </c>
      <c r="CD171" s="0" t="s">
        <v>134</v>
      </c>
      <c r="CE171" s="0" t="s">
        <v>134</v>
      </c>
    </row>
    <row r="172" customFormat="false" ht="12.75" hidden="false" customHeight="false" outlineLevel="0" collapsed="false">
      <c r="E172" s="9" t="n">
        <v>1.59</v>
      </c>
      <c r="F172" s="9" t="n">
        <v>2145.77920127586</v>
      </c>
      <c r="G172" s="9" t="n">
        <v>345.121908142272</v>
      </c>
      <c r="P172" s="6"/>
      <c r="Q172" s="0" t="n">
        <f aca="false">Q171+deltaT</f>
        <v>1.67</v>
      </c>
      <c r="R172" s="0" t="e">
        <f aca="false">BP171</f>
        <v>#VALUE!</v>
      </c>
      <c r="S172" s="0" t="e">
        <f aca="false">hALT1($E$13:$G$1365,Q172,2)</f>
        <v>#VALUE!</v>
      </c>
      <c r="T172" s="0" t="e">
        <f aca="false">Veloc($E$13:$G$1365,Q172,3)</f>
        <v>#VALUE!</v>
      </c>
      <c r="U172" s="0" t="e">
        <f aca="false">IF(S172&lt;hT,$G$5+alfa*(S172-ho),TT)</f>
        <v>#VALUE!</v>
      </c>
      <c r="V172" s="0" t="e">
        <f aca="false">IF(S172&lt;hT,pSL*(1/(1+alfa*S172/($G$5-alfa*ho)))^(go/(Rair*alfa)),pT*EXP(-go*(S172-hT)/(Rair*TT)))</f>
        <v>#VALUE!</v>
      </c>
      <c r="W172" s="0" t="e">
        <f aca="false">Mch(T172,U172,Rair,gamma)</f>
        <v>#VALUE!</v>
      </c>
      <c r="X172" s="0" t="e">
        <f aca="false">Cpex(Cp0,W172,$N$9,$L$13:$M$19)</f>
        <v>#VALUE!</v>
      </c>
      <c r="Y172" s="0" t="e">
        <f aca="false">pex(V172,W172,gamma,X172)</f>
        <v>#VALUE!</v>
      </c>
      <c r="Z172" s="0" t="e">
        <f aca="false">MachThroat(gamma,Y172,R172)</f>
        <v>#VALUE!</v>
      </c>
      <c r="AA172" s="0" t="e">
        <f aca="false">CN(Z172,CSON,CINC)</f>
        <v>#VALUE!</v>
      </c>
      <c r="AB172" s="0" t="e">
        <f aca="false">DPDT(Constant,AA172,Z172,gamma,R172,Y172)</f>
        <v>#VALUE!</v>
      </c>
      <c r="AC172" s="0" t="s">
        <v>134</v>
      </c>
      <c r="AD172" s="0" t="n">
        <f aca="false">Q172+deltaT/2</f>
        <v>1.675</v>
      </c>
      <c r="AE172" s="0" t="e">
        <f aca="false">pC+deltaT*pdot/2</f>
        <v>#VALUE!</v>
      </c>
      <c r="AF172" s="0" t="e">
        <f aca="false">hALT1($E$13:$G$1365,AD172,2)</f>
        <v>#VALUE!</v>
      </c>
      <c r="AG172" s="0" t="e">
        <f aca="false">Veloc($E$13:$G$1365,AD172,3)</f>
        <v>#VALUE!</v>
      </c>
      <c r="AH172" s="0" t="e">
        <f aca="false">IF(AF172&lt;hT,$G$5+alfa*(AF172-ho),TT)</f>
        <v>#VALUE!</v>
      </c>
      <c r="AI172" s="0" t="e">
        <f aca="false">IF(AF172&lt;hT,pSL*(1/(1+alfa*AF172/($G$5-alfa*ho)))^(go/(Rair*alfa)),pT*EXP(-go*(AF172-hT)/(Rair*TT)))</f>
        <v>#VALUE!</v>
      </c>
      <c r="AJ172" s="0" t="e">
        <f aca="false">Mch(AG172,AH172,Rair,gamma)</f>
        <v>#VALUE!</v>
      </c>
      <c r="AK172" s="0" t="e">
        <f aca="false">Cpex(Cp0,AJ172,$N$9,$L$13:$M$19)</f>
        <v>#VALUE!</v>
      </c>
      <c r="AL172" s="0" t="e">
        <f aca="false">pex(AI172,AJ172,gamma,AK172)</f>
        <v>#VALUE!</v>
      </c>
      <c r="AM172" s="0" t="e">
        <f aca="false">MachThroat(gamma,AL172,AE172)</f>
        <v>#VALUE!</v>
      </c>
      <c r="AN172" s="0" t="e">
        <f aca="false">CN(AM172,CSON,CINC)</f>
        <v>#VALUE!</v>
      </c>
      <c r="AO172" s="0" t="e">
        <f aca="false">DPDT(Constant,AN172,AM172,gamma,AE172,AL172)</f>
        <v>#VALUE!</v>
      </c>
      <c r="AP172" s="0" t="s">
        <v>134</v>
      </c>
      <c r="AQ172" s="0" t="n">
        <f aca="false">Q172+deltaT/2</f>
        <v>1.675</v>
      </c>
      <c r="AR172" s="0" t="e">
        <f aca="false">pC+deltaT*pdot2/2</f>
        <v>#VALUE!</v>
      </c>
      <c r="AS172" s="0" t="e">
        <f aca="false">hALT1($E$13:$G$1365,AQ172,2)</f>
        <v>#VALUE!</v>
      </c>
      <c r="AT172" s="0" t="e">
        <f aca="false">Veloc($E$13:$G$1365,AQ172,3)</f>
        <v>#VALUE!</v>
      </c>
      <c r="AU172" s="0" t="e">
        <f aca="false">IF(AS172&lt;hT,$G$5+alfa*(AS172-ho),TT)</f>
        <v>#VALUE!</v>
      </c>
      <c r="AV172" s="0" t="e">
        <f aca="false">IF(AS172&lt;hT,pSL*(1/(1+alfa*AF172/($G$5-alfa*ho)))^(go/(Rair*alfa)),pT*EXP(-go*(AF172-hT)/(Rair*TT)))</f>
        <v>#VALUE!</v>
      </c>
      <c r="AW172" s="0" t="e">
        <f aca="false">Mch(AT172,AU172,Rair,gamma)</f>
        <v>#VALUE!</v>
      </c>
      <c r="AX172" s="0" t="e">
        <f aca="false">Cpex(Cp0,AW172,$N$9,$L$13:$M$19)</f>
        <v>#VALUE!</v>
      </c>
      <c r="AY172" s="0" t="e">
        <f aca="false">pex(AV172,AW172,gamma,AX172)</f>
        <v>#VALUE!</v>
      </c>
      <c r="AZ172" s="0" t="e">
        <f aca="false">MachThroat(gamma,AY172,AR172)</f>
        <v>#VALUE!</v>
      </c>
      <c r="BA172" s="0" t="e">
        <f aca="false">CN(AZ172,CSON,CINC)</f>
        <v>#VALUE!</v>
      </c>
      <c r="BB172" s="0" t="e">
        <f aca="false">DPDT(Constant,BA172,AZ172,gamma,AR172,AY172)</f>
        <v>#VALUE!</v>
      </c>
      <c r="BC172" s="0" t="s">
        <v>134</v>
      </c>
      <c r="BD172" s="0" t="n">
        <f aca="false">Q172+deltaT</f>
        <v>1.68</v>
      </c>
      <c r="BE172" s="0" t="e">
        <f aca="false">pC+deltaT*pdot3</f>
        <v>#VALUE!</v>
      </c>
      <c r="BF172" s="0" t="e">
        <f aca="false">hALT1($E$13:$G$1365,BD172,2)</f>
        <v>#VALUE!</v>
      </c>
      <c r="BG172" s="0" t="e">
        <f aca="false">Veloc($E$13:$G$1365,BD172,3)</f>
        <v>#VALUE!</v>
      </c>
      <c r="BH172" s="0" t="e">
        <f aca="false">IF(BF172&lt;hT,$G$5+alfa*(BF172-ho),TT)</f>
        <v>#VALUE!</v>
      </c>
      <c r="BI172" s="0" t="e">
        <f aca="false">IF(BF172&lt;hT,pSL*(1/(1+alfa*BF172/($G$5-alfa*ho)))^(go/(Rair*alfa)),pT*EXP(-go*(BF172-hT)/(Rair*TT)))</f>
        <v>#VALUE!</v>
      </c>
      <c r="BJ172" s="0" t="e">
        <f aca="false">Mch(BG172,BH172,Rair,gamma)</f>
        <v>#VALUE!</v>
      </c>
      <c r="BK172" s="0" t="e">
        <f aca="false">Cpex(Cp0,BJ172,$N$9,$L$13:$M$19)</f>
        <v>#VALUE!</v>
      </c>
      <c r="BL172" s="0" t="e">
        <f aca="false">pex(BI172,BJ172,gamma,BK172)</f>
        <v>#VALUE!</v>
      </c>
      <c r="BM172" s="0" t="e">
        <f aca="false">MachThroat(gamma,BL172,BE172)</f>
        <v>#VALUE!</v>
      </c>
      <c r="BN172" s="0" t="e">
        <f aca="false">CN(BM172,CSON,CINC)</f>
        <v>#VALUE!</v>
      </c>
      <c r="BO172" s="0" t="e">
        <f aca="false">DPDT(Constant,BN172,BM172,gamma,BE172,BL172)</f>
        <v>#VALUE!</v>
      </c>
      <c r="BP172" s="0" t="e">
        <f aca="false">pC+deltaT*(pdot+2*pdot2+2*pdot3+pdot4)/6</f>
        <v>#VALUE!</v>
      </c>
      <c r="BQ172" s="0" t="s">
        <v>134</v>
      </c>
      <c r="BR172" s="0" t="n">
        <f aca="false">Q172</f>
        <v>1.67</v>
      </c>
      <c r="BS172" s="0" t="e">
        <f aca="false">R172/144</f>
        <v>#VALUE!</v>
      </c>
      <c r="BT172" s="0" t="e">
        <f aca="false">pX/144</f>
        <v>#VALUE!</v>
      </c>
      <c r="BU172" s="0" t="e">
        <f aca="false">pa/144</f>
        <v>#VALUE!</v>
      </c>
      <c r="BV172" s="11" t="n">
        <f aca="false">BR172</f>
        <v>1.67</v>
      </c>
      <c r="BW172" s="12" t="e">
        <f aca="false">(pC-pX)/144</f>
        <v>#VALUE!</v>
      </c>
      <c r="BX172" s="0" t="s">
        <v>134</v>
      </c>
      <c r="BZ172" s="0" t="s">
        <v>134</v>
      </c>
      <c r="CA172" s="0" t="s">
        <v>134</v>
      </c>
      <c r="CB172" s="0" t="s">
        <v>134</v>
      </c>
      <c r="CC172" s="0" t="s">
        <v>134</v>
      </c>
      <c r="CD172" s="0" t="s">
        <v>134</v>
      </c>
      <c r="CE172" s="0" t="s">
        <v>134</v>
      </c>
    </row>
    <row r="173" customFormat="false" ht="12.75" hidden="false" customHeight="false" outlineLevel="0" collapsed="false">
      <c r="E173" s="9" t="n">
        <v>1.6</v>
      </c>
      <c r="F173" s="9" t="n">
        <v>2149.24292937637</v>
      </c>
      <c r="G173" s="9" t="n">
        <v>347.623872285605</v>
      </c>
      <c r="P173" s="6"/>
      <c r="Q173" s="0" t="n">
        <f aca="false">Q172+deltaT</f>
        <v>1.68</v>
      </c>
      <c r="R173" s="0" t="e">
        <f aca="false">BP172</f>
        <v>#VALUE!</v>
      </c>
      <c r="S173" s="0" t="e">
        <f aca="false">hALT1($E$13:$G$1365,Q173,2)</f>
        <v>#VALUE!</v>
      </c>
      <c r="T173" s="0" t="e">
        <f aca="false">Veloc($E$13:$G$1365,Q173,3)</f>
        <v>#VALUE!</v>
      </c>
      <c r="U173" s="0" t="e">
        <f aca="false">IF(S173&lt;hT,$G$5+alfa*(S173-ho),TT)</f>
        <v>#VALUE!</v>
      </c>
      <c r="V173" s="0" t="e">
        <f aca="false">IF(S173&lt;hT,pSL*(1/(1+alfa*S173/($G$5-alfa*ho)))^(go/(Rair*alfa)),pT*EXP(-go*(S173-hT)/(Rair*TT)))</f>
        <v>#VALUE!</v>
      </c>
      <c r="W173" s="0" t="e">
        <f aca="false">Mch(T173,U173,Rair,gamma)</f>
        <v>#VALUE!</v>
      </c>
      <c r="X173" s="0" t="e">
        <f aca="false">Cpex(Cp0,W173,$N$9,$L$13:$M$19)</f>
        <v>#VALUE!</v>
      </c>
      <c r="Y173" s="0" t="e">
        <f aca="false">pex(V173,W173,gamma,X173)</f>
        <v>#VALUE!</v>
      </c>
      <c r="Z173" s="0" t="e">
        <f aca="false">MachThroat(gamma,Y173,R173)</f>
        <v>#VALUE!</v>
      </c>
      <c r="AA173" s="0" t="e">
        <f aca="false">CN(Z173,CSON,CINC)</f>
        <v>#VALUE!</v>
      </c>
      <c r="AB173" s="0" t="e">
        <f aca="false">DPDT(Constant,AA173,Z173,gamma,R173,Y173)</f>
        <v>#VALUE!</v>
      </c>
      <c r="AC173" s="0" t="s">
        <v>134</v>
      </c>
      <c r="AD173" s="0" t="n">
        <f aca="false">Q173+deltaT/2</f>
        <v>1.685</v>
      </c>
      <c r="AE173" s="0" t="e">
        <f aca="false">pC+deltaT*pdot/2</f>
        <v>#VALUE!</v>
      </c>
      <c r="AF173" s="0" t="e">
        <f aca="false">hALT1($E$13:$G$1365,AD173,2)</f>
        <v>#VALUE!</v>
      </c>
      <c r="AG173" s="0" t="e">
        <f aca="false">Veloc($E$13:$G$1365,AD173,3)</f>
        <v>#VALUE!</v>
      </c>
      <c r="AH173" s="0" t="e">
        <f aca="false">IF(AF173&lt;hT,$G$5+alfa*(AF173-ho),TT)</f>
        <v>#VALUE!</v>
      </c>
      <c r="AI173" s="0" t="e">
        <f aca="false">IF(AF173&lt;hT,pSL*(1/(1+alfa*AF173/($G$5-alfa*ho)))^(go/(Rair*alfa)),pT*EXP(-go*(AF173-hT)/(Rair*TT)))</f>
        <v>#VALUE!</v>
      </c>
      <c r="AJ173" s="0" t="e">
        <f aca="false">Mch(AG173,AH173,Rair,gamma)</f>
        <v>#VALUE!</v>
      </c>
      <c r="AK173" s="0" t="e">
        <f aca="false">Cpex(Cp0,AJ173,$N$9,$L$13:$M$19)</f>
        <v>#VALUE!</v>
      </c>
      <c r="AL173" s="0" t="e">
        <f aca="false">pex(AI173,AJ173,gamma,AK173)</f>
        <v>#VALUE!</v>
      </c>
      <c r="AM173" s="0" t="e">
        <f aca="false">MachThroat(gamma,AL173,AE173)</f>
        <v>#VALUE!</v>
      </c>
      <c r="AN173" s="0" t="e">
        <f aca="false">CN(AM173,CSON,CINC)</f>
        <v>#VALUE!</v>
      </c>
      <c r="AO173" s="0" t="e">
        <f aca="false">DPDT(Constant,AN173,AM173,gamma,AE173,AL173)</f>
        <v>#VALUE!</v>
      </c>
      <c r="AP173" s="0" t="s">
        <v>134</v>
      </c>
      <c r="AQ173" s="0" t="n">
        <f aca="false">Q173+deltaT/2</f>
        <v>1.685</v>
      </c>
      <c r="AR173" s="0" t="e">
        <f aca="false">pC+deltaT*pdot2/2</f>
        <v>#VALUE!</v>
      </c>
      <c r="AS173" s="0" t="e">
        <f aca="false">hALT1($E$13:$G$1365,AQ173,2)</f>
        <v>#VALUE!</v>
      </c>
      <c r="AT173" s="0" t="e">
        <f aca="false">Veloc($E$13:$G$1365,AQ173,3)</f>
        <v>#VALUE!</v>
      </c>
      <c r="AU173" s="0" t="e">
        <f aca="false">IF(AS173&lt;hT,$G$5+alfa*(AS173-ho),TT)</f>
        <v>#VALUE!</v>
      </c>
      <c r="AV173" s="0" t="e">
        <f aca="false">IF(AS173&lt;hT,pSL*(1/(1+alfa*AF173/($G$5-alfa*ho)))^(go/(Rair*alfa)),pT*EXP(-go*(AF173-hT)/(Rair*TT)))</f>
        <v>#VALUE!</v>
      </c>
      <c r="AW173" s="0" t="e">
        <f aca="false">Mch(AT173,AU173,Rair,gamma)</f>
        <v>#VALUE!</v>
      </c>
      <c r="AX173" s="0" t="e">
        <f aca="false">Cpex(Cp0,AW173,$N$9,$L$13:$M$19)</f>
        <v>#VALUE!</v>
      </c>
      <c r="AY173" s="0" t="e">
        <f aca="false">pex(AV173,AW173,gamma,AX173)</f>
        <v>#VALUE!</v>
      </c>
      <c r="AZ173" s="0" t="e">
        <f aca="false">MachThroat(gamma,AY173,AR173)</f>
        <v>#VALUE!</v>
      </c>
      <c r="BA173" s="0" t="e">
        <f aca="false">CN(AZ173,CSON,CINC)</f>
        <v>#VALUE!</v>
      </c>
      <c r="BB173" s="0" t="e">
        <f aca="false">DPDT(Constant,BA173,AZ173,gamma,AR173,AY173)</f>
        <v>#VALUE!</v>
      </c>
      <c r="BC173" s="0" t="s">
        <v>134</v>
      </c>
      <c r="BD173" s="0" t="n">
        <f aca="false">Q173+deltaT</f>
        <v>1.69</v>
      </c>
      <c r="BE173" s="0" t="e">
        <f aca="false">pC+deltaT*pdot3</f>
        <v>#VALUE!</v>
      </c>
      <c r="BF173" s="0" t="e">
        <f aca="false">hALT1($E$13:$G$1365,BD173,2)</f>
        <v>#VALUE!</v>
      </c>
      <c r="BG173" s="0" t="e">
        <f aca="false">Veloc($E$13:$G$1365,BD173,3)</f>
        <v>#VALUE!</v>
      </c>
      <c r="BH173" s="0" t="e">
        <f aca="false">IF(BF173&lt;hT,$G$5+alfa*(BF173-ho),TT)</f>
        <v>#VALUE!</v>
      </c>
      <c r="BI173" s="0" t="e">
        <f aca="false">IF(BF173&lt;hT,pSL*(1/(1+alfa*BF173/($G$5-alfa*ho)))^(go/(Rair*alfa)),pT*EXP(-go*(BF173-hT)/(Rair*TT)))</f>
        <v>#VALUE!</v>
      </c>
      <c r="BJ173" s="0" t="e">
        <f aca="false">Mch(BG173,BH173,Rair,gamma)</f>
        <v>#VALUE!</v>
      </c>
      <c r="BK173" s="0" t="e">
        <f aca="false">Cpex(Cp0,BJ173,$N$9,$L$13:$M$19)</f>
        <v>#VALUE!</v>
      </c>
      <c r="BL173" s="0" t="e">
        <f aca="false">pex(BI173,BJ173,gamma,BK173)</f>
        <v>#VALUE!</v>
      </c>
      <c r="BM173" s="0" t="e">
        <f aca="false">MachThroat(gamma,BL173,BE173)</f>
        <v>#VALUE!</v>
      </c>
      <c r="BN173" s="0" t="e">
        <f aca="false">CN(BM173,CSON,CINC)</f>
        <v>#VALUE!</v>
      </c>
      <c r="BO173" s="0" t="e">
        <f aca="false">DPDT(Constant,BN173,BM173,gamma,BE173,BL173)</f>
        <v>#VALUE!</v>
      </c>
      <c r="BP173" s="0" t="e">
        <f aca="false">pC+deltaT*(pdot+2*pdot2+2*pdot3+pdot4)/6</f>
        <v>#VALUE!</v>
      </c>
      <c r="BQ173" s="0" t="s">
        <v>134</v>
      </c>
      <c r="BR173" s="0" t="n">
        <f aca="false">Q173</f>
        <v>1.68</v>
      </c>
      <c r="BS173" s="0" t="e">
        <f aca="false">R173/144</f>
        <v>#VALUE!</v>
      </c>
      <c r="BT173" s="0" t="e">
        <f aca="false">pX/144</f>
        <v>#VALUE!</v>
      </c>
      <c r="BU173" s="0" t="e">
        <f aca="false">pa/144</f>
        <v>#VALUE!</v>
      </c>
      <c r="BV173" s="11" t="n">
        <f aca="false">BR173</f>
        <v>1.68</v>
      </c>
      <c r="BW173" s="12" t="e">
        <f aca="false">(pC-pX)/144</f>
        <v>#VALUE!</v>
      </c>
      <c r="BX173" s="0" t="s">
        <v>134</v>
      </c>
      <c r="BZ173" s="0" t="s">
        <v>134</v>
      </c>
      <c r="CA173" s="0" t="s">
        <v>134</v>
      </c>
      <c r="CB173" s="0" t="s">
        <v>134</v>
      </c>
      <c r="CC173" s="0" t="s">
        <v>134</v>
      </c>
      <c r="CD173" s="0" t="s">
        <v>134</v>
      </c>
      <c r="CE173" s="0" t="s">
        <v>134</v>
      </c>
    </row>
    <row r="174" customFormat="false" ht="12.75" hidden="false" customHeight="false" outlineLevel="0" collapsed="false">
      <c r="E174" s="9" t="n">
        <v>1.61</v>
      </c>
      <c r="F174" s="9" t="n">
        <v>2152.73168191091</v>
      </c>
      <c r="G174" s="9" t="n">
        <v>350.126793642956</v>
      </c>
      <c r="P174" s="6"/>
      <c r="Q174" s="0" t="n">
        <f aca="false">Q173+deltaT</f>
        <v>1.69</v>
      </c>
      <c r="R174" s="0" t="e">
        <f aca="false">BP173</f>
        <v>#VALUE!</v>
      </c>
      <c r="S174" s="0" t="e">
        <f aca="false">hALT1($E$13:$G$1365,Q174,2)</f>
        <v>#VALUE!</v>
      </c>
      <c r="T174" s="0" t="e">
        <f aca="false">Veloc($E$13:$G$1365,Q174,3)</f>
        <v>#VALUE!</v>
      </c>
      <c r="U174" s="0" t="e">
        <f aca="false">IF(S174&lt;hT,$G$5+alfa*(S174-ho),TT)</f>
        <v>#VALUE!</v>
      </c>
      <c r="V174" s="0" t="e">
        <f aca="false">IF(S174&lt;hT,pSL*(1/(1+alfa*S174/($G$5-alfa*ho)))^(go/(Rair*alfa)),pT*EXP(-go*(S174-hT)/(Rair*TT)))</f>
        <v>#VALUE!</v>
      </c>
      <c r="W174" s="0" t="e">
        <f aca="false">Mch(T174,U174,Rair,gamma)</f>
        <v>#VALUE!</v>
      </c>
      <c r="X174" s="0" t="e">
        <f aca="false">Cpex(Cp0,W174,$N$9,$L$13:$M$19)</f>
        <v>#VALUE!</v>
      </c>
      <c r="Y174" s="0" t="e">
        <f aca="false">pex(V174,W174,gamma,X174)</f>
        <v>#VALUE!</v>
      </c>
      <c r="Z174" s="0" t="e">
        <f aca="false">MachThroat(gamma,Y174,R174)</f>
        <v>#VALUE!</v>
      </c>
      <c r="AA174" s="0" t="e">
        <f aca="false">CN(Z174,CSON,CINC)</f>
        <v>#VALUE!</v>
      </c>
      <c r="AB174" s="0" t="e">
        <f aca="false">DPDT(Constant,AA174,Z174,gamma,R174,Y174)</f>
        <v>#VALUE!</v>
      </c>
      <c r="AC174" s="0" t="s">
        <v>134</v>
      </c>
      <c r="AD174" s="0" t="n">
        <f aca="false">Q174+deltaT/2</f>
        <v>1.695</v>
      </c>
      <c r="AE174" s="0" t="e">
        <f aca="false">pC+deltaT*pdot/2</f>
        <v>#VALUE!</v>
      </c>
      <c r="AF174" s="0" t="e">
        <f aca="false">hALT1($E$13:$G$1365,AD174,2)</f>
        <v>#VALUE!</v>
      </c>
      <c r="AG174" s="0" t="e">
        <f aca="false">Veloc($E$13:$G$1365,AD174,3)</f>
        <v>#VALUE!</v>
      </c>
      <c r="AH174" s="0" t="e">
        <f aca="false">IF(AF174&lt;hT,$G$5+alfa*(AF174-ho),TT)</f>
        <v>#VALUE!</v>
      </c>
      <c r="AI174" s="0" t="e">
        <f aca="false">IF(AF174&lt;hT,pSL*(1/(1+alfa*AF174/($G$5-alfa*ho)))^(go/(Rair*alfa)),pT*EXP(-go*(AF174-hT)/(Rair*TT)))</f>
        <v>#VALUE!</v>
      </c>
      <c r="AJ174" s="0" t="e">
        <f aca="false">Mch(AG174,AH174,Rair,gamma)</f>
        <v>#VALUE!</v>
      </c>
      <c r="AK174" s="0" t="e">
        <f aca="false">Cpex(Cp0,AJ174,$N$9,$L$13:$M$19)</f>
        <v>#VALUE!</v>
      </c>
      <c r="AL174" s="0" t="e">
        <f aca="false">pex(AI174,AJ174,gamma,AK174)</f>
        <v>#VALUE!</v>
      </c>
      <c r="AM174" s="0" t="e">
        <f aca="false">MachThroat(gamma,AL174,AE174)</f>
        <v>#VALUE!</v>
      </c>
      <c r="AN174" s="0" t="e">
        <f aca="false">CN(AM174,CSON,CINC)</f>
        <v>#VALUE!</v>
      </c>
      <c r="AO174" s="0" t="e">
        <f aca="false">DPDT(Constant,AN174,AM174,gamma,AE174,AL174)</f>
        <v>#VALUE!</v>
      </c>
      <c r="AP174" s="0" t="s">
        <v>134</v>
      </c>
      <c r="AQ174" s="0" t="n">
        <f aca="false">Q174+deltaT/2</f>
        <v>1.695</v>
      </c>
      <c r="AR174" s="0" t="e">
        <f aca="false">pC+deltaT*pdot2/2</f>
        <v>#VALUE!</v>
      </c>
      <c r="AS174" s="0" t="e">
        <f aca="false">hALT1($E$13:$G$1365,AQ174,2)</f>
        <v>#VALUE!</v>
      </c>
      <c r="AT174" s="0" t="e">
        <f aca="false">Veloc($E$13:$G$1365,AQ174,3)</f>
        <v>#VALUE!</v>
      </c>
      <c r="AU174" s="0" t="e">
        <f aca="false">IF(AS174&lt;hT,$G$5+alfa*(AS174-ho),TT)</f>
        <v>#VALUE!</v>
      </c>
      <c r="AV174" s="0" t="e">
        <f aca="false">IF(AS174&lt;hT,pSL*(1/(1+alfa*AF174/($G$5-alfa*ho)))^(go/(Rair*alfa)),pT*EXP(-go*(AF174-hT)/(Rair*TT)))</f>
        <v>#VALUE!</v>
      </c>
      <c r="AW174" s="0" t="e">
        <f aca="false">Mch(AT174,AU174,Rair,gamma)</f>
        <v>#VALUE!</v>
      </c>
      <c r="AX174" s="0" t="e">
        <f aca="false">Cpex(Cp0,AW174,$N$9,$L$13:$M$19)</f>
        <v>#VALUE!</v>
      </c>
      <c r="AY174" s="0" t="e">
        <f aca="false">pex(AV174,AW174,gamma,AX174)</f>
        <v>#VALUE!</v>
      </c>
      <c r="AZ174" s="0" t="e">
        <f aca="false">MachThroat(gamma,AY174,AR174)</f>
        <v>#VALUE!</v>
      </c>
      <c r="BA174" s="0" t="e">
        <f aca="false">CN(AZ174,CSON,CINC)</f>
        <v>#VALUE!</v>
      </c>
      <c r="BB174" s="0" t="e">
        <f aca="false">DPDT(Constant,BA174,AZ174,gamma,AR174,AY174)</f>
        <v>#VALUE!</v>
      </c>
      <c r="BC174" s="0" t="s">
        <v>134</v>
      </c>
      <c r="BD174" s="0" t="n">
        <f aca="false">Q174+deltaT</f>
        <v>1.7</v>
      </c>
      <c r="BE174" s="0" t="e">
        <f aca="false">pC+deltaT*pdot3</f>
        <v>#VALUE!</v>
      </c>
      <c r="BF174" s="0" t="e">
        <f aca="false">hALT1($E$13:$G$1365,BD174,2)</f>
        <v>#VALUE!</v>
      </c>
      <c r="BG174" s="0" t="e">
        <f aca="false">Veloc($E$13:$G$1365,BD174,3)</f>
        <v>#VALUE!</v>
      </c>
      <c r="BH174" s="0" t="e">
        <f aca="false">IF(BF174&lt;hT,$G$5+alfa*(BF174-ho),TT)</f>
        <v>#VALUE!</v>
      </c>
      <c r="BI174" s="0" t="e">
        <f aca="false">IF(BF174&lt;hT,pSL*(1/(1+alfa*BF174/($G$5-alfa*ho)))^(go/(Rair*alfa)),pT*EXP(-go*(BF174-hT)/(Rair*TT)))</f>
        <v>#VALUE!</v>
      </c>
      <c r="BJ174" s="0" t="e">
        <f aca="false">Mch(BG174,BH174,Rair,gamma)</f>
        <v>#VALUE!</v>
      </c>
      <c r="BK174" s="0" t="e">
        <f aca="false">Cpex(Cp0,BJ174,$N$9,$L$13:$M$19)</f>
        <v>#VALUE!</v>
      </c>
      <c r="BL174" s="0" t="e">
        <f aca="false">pex(BI174,BJ174,gamma,BK174)</f>
        <v>#VALUE!</v>
      </c>
      <c r="BM174" s="0" t="e">
        <f aca="false">MachThroat(gamma,BL174,BE174)</f>
        <v>#VALUE!</v>
      </c>
      <c r="BN174" s="0" t="e">
        <f aca="false">CN(BM174,CSON,CINC)</f>
        <v>#VALUE!</v>
      </c>
      <c r="BO174" s="0" t="e">
        <f aca="false">DPDT(Constant,BN174,BM174,gamma,BE174,BL174)</f>
        <v>#VALUE!</v>
      </c>
      <c r="BP174" s="0" t="e">
        <f aca="false">pC+deltaT*(pdot+2*pdot2+2*pdot3+pdot4)/6</f>
        <v>#VALUE!</v>
      </c>
      <c r="BQ174" s="0" t="s">
        <v>134</v>
      </c>
      <c r="BR174" s="0" t="n">
        <f aca="false">Q174</f>
        <v>1.69</v>
      </c>
      <c r="BS174" s="0" t="e">
        <f aca="false">R174/144</f>
        <v>#VALUE!</v>
      </c>
      <c r="BT174" s="0" t="e">
        <f aca="false">pX/144</f>
        <v>#VALUE!</v>
      </c>
      <c r="BU174" s="0" t="e">
        <f aca="false">pa/144</f>
        <v>#VALUE!</v>
      </c>
      <c r="BV174" s="11" t="n">
        <f aca="false">BR174</f>
        <v>1.69</v>
      </c>
      <c r="BW174" s="12" t="e">
        <f aca="false">(pC-pX)/144</f>
        <v>#VALUE!</v>
      </c>
      <c r="BX174" s="0" t="s">
        <v>134</v>
      </c>
      <c r="BZ174" s="0" t="s">
        <v>134</v>
      </c>
      <c r="CA174" s="0" t="s">
        <v>134</v>
      </c>
      <c r="CB174" s="0" t="s">
        <v>134</v>
      </c>
      <c r="CC174" s="0" t="s">
        <v>134</v>
      </c>
      <c r="CD174" s="0" t="s">
        <v>134</v>
      </c>
      <c r="CE174" s="0" t="s">
        <v>134</v>
      </c>
    </row>
    <row r="175" customFormat="false" ht="12.75" hidden="false" customHeight="false" outlineLevel="0" collapsed="false">
      <c r="E175" s="9" t="n">
        <v>1.62</v>
      </c>
      <c r="F175" s="9" t="n">
        <v>2156.24546842068</v>
      </c>
      <c r="G175" s="9" t="n">
        <v>352.630666436501</v>
      </c>
      <c r="P175" s="6"/>
      <c r="Q175" s="0" t="n">
        <f aca="false">Q174+deltaT</f>
        <v>1.7</v>
      </c>
      <c r="R175" s="0" t="e">
        <f aca="false">BP174</f>
        <v>#VALUE!</v>
      </c>
      <c r="S175" s="0" t="e">
        <f aca="false">hALT1($E$13:$G$1365,Q175,2)</f>
        <v>#VALUE!</v>
      </c>
      <c r="T175" s="0" t="e">
        <f aca="false">Veloc($E$13:$G$1365,Q175,3)</f>
        <v>#VALUE!</v>
      </c>
      <c r="U175" s="0" t="e">
        <f aca="false">IF(S175&lt;hT,$G$5+alfa*(S175-ho),TT)</f>
        <v>#VALUE!</v>
      </c>
      <c r="V175" s="0" t="e">
        <f aca="false">IF(S175&lt;hT,pSL*(1/(1+alfa*S175/($G$5-alfa*ho)))^(go/(Rair*alfa)),pT*EXP(-go*(S175-hT)/(Rair*TT)))</f>
        <v>#VALUE!</v>
      </c>
      <c r="W175" s="0" t="e">
        <f aca="false">Mch(T175,U175,Rair,gamma)</f>
        <v>#VALUE!</v>
      </c>
      <c r="X175" s="0" t="e">
        <f aca="false">Cpex(Cp0,W175,$N$9,$L$13:$M$19)</f>
        <v>#VALUE!</v>
      </c>
      <c r="Y175" s="0" t="e">
        <f aca="false">pex(V175,W175,gamma,X175)</f>
        <v>#VALUE!</v>
      </c>
      <c r="Z175" s="0" t="e">
        <f aca="false">MachThroat(gamma,Y175,R175)</f>
        <v>#VALUE!</v>
      </c>
      <c r="AA175" s="0" t="e">
        <f aca="false">CN(Z175,CSON,CINC)</f>
        <v>#VALUE!</v>
      </c>
      <c r="AB175" s="0" t="e">
        <f aca="false">DPDT(Constant,AA175,Z175,gamma,R175,Y175)</f>
        <v>#VALUE!</v>
      </c>
      <c r="AC175" s="0" t="s">
        <v>134</v>
      </c>
      <c r="AD175" s="0" t="n">
        <f aca="false">Q175+deltaT/2</f>
        <v>1.705</v>
      </c>
      <c r="AE175" s="0" t="e">
        <f aca="false">pC+deltaT*pdot/2</f>
        <v>#VALUE!</v>
      </c>
      <c r="AF175" s="0" t="e">
        <f aca="false">hALT1($E$13:$G$1365,AD175,2)</f>
        <v>#VALUE!</v>
      </c>
      <c r="AG175" s="0" t="e">
        <f aca="false">Veloc($E$13:$G$1365,AD175,3)</f>
        <v>#VALUE!</v>
      </c>
      <c r="AH175" s="0" t="e">
        <f aca="false">IF(AF175&lt;hT,$G$5+alfa*(AF175-ho),TT)</f>
        <v>#VALUE!</v>
      </c>
      <c r="AI175" s="0" t="e">
        <f aca="false">IF(AF175&lt;hT,pSL*(1/(1+alfa*AF175/($G$5-alfa*ho)))^(go/(Rair*alfa)),pT*EXP(-go*(AF175-hT)/(Rair*TT)))</f>
        <v>#VALUE!</v>
      </c>
      <c r="AJ175" s="0" t="e">
        <f aca="false">Mch(AG175,AH175,Rair,gamma)</f>
        <v>#VALUE!</v>
      </c>
      <c r="AK175" s="0" t="e">
        <f aca="false">Cpex(Cp0,AJ175,$N$9,$L$13:$M$19)</f>
        <v>#VALUE!</v>
      </c>
      <c r="AL175" s="0" t="e">
        <f aca="false">pex(AI175,AJ175,gamma,AK175)</f>
        <v>#VALUE!</v>
      </c>
      <c r="AM175" s="0" t="e">
        <f aca="false">MachThroat(gamma,AL175,AE175)</f>
        <v>#VALUE!</v>
      </c>
      <c r="AN175" s="0" t="e">
        <f aca="false">CN(AM175,CSON,CINC)</f>
        <v>#VALUE!</v>
      </c>
      <c r="AO175" s="0" t="e">
        <f aca="false">DPDT(Constant,AN175,AM175,gamma,AE175,AL175)</f>
        <v>#VALUE!</v>
      </c>
      <c r="AP175" s="0" t="s">
        <v>134</v>
      </c>
      <c r="AQ175" s="0" t="n">
        <f aca="false">Q175+deltaT/2</f>
        <v>1.705</v>
      </c>
      <c r="AR175" s="0" t="e">
        <f aca="false">pC+deltaT*pdot2/2</f>
        <v>#VALUE!</v>
      </c>
      <c r="AS175" s="0" t="e">
        <f aca="false">hALT1($E$13:$G$1365,AQ175,2)</f>
        <v>#VALUE!</v>
      </c>
      <c r="AT175" s="0" t="e">
        <f aca="false">Veloc($E$13:$G$1365,AQ175,3)</f>
        <v>#VALUE!</v>
      </c>
      <c r="AU175" s="0" t="e">
        <f aca="false">IF(AS175&lt;hT,$G$5+alfa*(AS175-ho),TT)</f>
        <v>#VALUE!</v>
      </c>
      <c r="AV175" s="0" t="e">
        <f aca="false">IF(AS175&lt;hT,pSL*(1/(1+alfa*AF175/($G$5-alfa*ho)))^(go/(Rair*alfa)),pT*EXP(-go*(AF175-hT)/(Rair*TT)))</f>
        <v>#VALUE!</v>
      </c>
      <c r="AW175" s="0" t="e">
        <f aca="false">Mch(AT175,AU175,Rair,gamma)</f>
        <v>#VALUE!</v>
      </c>
      <c r="AX175" s="0" t="e">
        <f aca="false">Cpex(Cp0,AW175,$N$9,$L$13:$M$19)</f>
        <v>#VALUE!</v>
      </c>
      <c r="AY175" s="0" t="e">
        <f aca="false">pex(AV175,AW175,gamma,AX175)</f>
        <v>#VALUE!</v>
      </c>
      <c r="AZ175" s="0" t="e">
        <f aca="false">MachThroat(gamma,AY175,AR175)</f>
        <v>#VALUE!</v>
      </c>
      <c r="BA175" s="0" t="e">
        <f aca="false">CN(AZ175,CSON,CINC)</f>
        <v>#VALUE!</v>
      </c>
      <c r="BB175" s="0" t="e">
        <f aca="false">DPDT(Constant,BA175,AZ175,gamma,AR175,AY175)</f>
        <v>#VALUE!</v>
      </c>
      <c r="BC175" s="0" t="s">
        <v>134</v>
      </c>
      <c r="BD175" s="0" t="n">
        <f aca="false">Q175+deltaT</f>
        <v>1.71</v>
      </c>
      <c r="BE175" s="0" t="e">
        <f aca="false">pC+deltaT*pdot3</f>
        <v>#VALUE!</v>
      </c>
      <c r="BF175" s="0" t="e">
        <f aca="false">hALT1($E$13:$G$1365,BD175,2)</f>
        <v>#VALUE!</v>
      </c>
      <c r="BG175" s="0" t="e">
        <f aca="false">Veloc($E$13:$G$1365,BD175,3)</f>
        <v>#VALUE!</v>
      </c>
      <c r="BH175" s="0" t="e">
        <f aca="false">IF(BF175&lt;hT,$G$5+alfa*(BF175-ho),TT)</f>
        <v>#VALUE!</v>
      </c>
      <c r="BI175" s="0" t="e">
        <f aca="false">IF(BF175&lt;hT,pSL*(1/(1+alfa*BF175/($G$5-alfa*ho)))^(go/(Rair*alfa)),pT*EXP(-go*(BF175-hT)/(Rair*TT)))</f>
        <v>#VALUE!</v>
      </c>
      <c r="BJ175" s="0" t="e">
        <f aca="false">Mch(BG175,BH175,Rair,gamma)</f>
        <v>#VALUE!</v>
      </c>
      <c r="BK175" s="0" t="e">
        <f aca="false">Cpex(Cp0,BJ175,$N$9,$L$13:$M$19)</f>
        <v>#VALUE!</v>
      </c>
      <c r="BL175" s="0" t="e">
        <f aca="false">pex(BI175,BJ175,gamma,BK175)</f>
        <v>#VALUE!</v>
      </c>
      <c r="BM175" s="0" t="e">
        <f aca="false">MachThroat(gamma,BL175,BE175)</f>
        <v>#VALUE!</v>
      </c>
      <c r="BN175" s="0" t="e">
        <f aca="false">CN(BM175,CSON,CINC)</f>
        <v>#VALUE!</v>
      </c>
      <c r="BO175" s="0" t="e">
        <f aca="false">DPDT(Constant,BN175,BM175,gamma,BE175,BL175)</f>
        <v>#VALUE!</v>
      </c>
      <c r="BP175" s="0" t="e">
        <f aca="false">pC+deltaT*(pdot+2*pdot2+2*pdot3+pdot4)/6</f>
        <v>#VALUE!</v>
      </c>
      <c r="BQ175" s="0" t="s">
        <v>134</v>
      </c>
      <c r="BR175" s="0" t="n">
        <f aca="false">Q175</f>
        <v>1.7</v>
      </c>
      <c r="BS175" s="0" t="e">
        <f aca="false">R175/144</f>
        <v>#VALUE!</v>
      </c>
      <c r="BT175" s="0" t="e">
        <f aca="false">pX/144</f>
        <v>#VALUE!</v>
      </c>
      <c r="BU175" s="0" t="e">
        <f aca="false">pa/144</f>
        <v>#VALUE!</v>
      </c>
      <c r="BV175" s="11" t="n">
        <f aca="false">BR175</f>
        <v>1.7</v>
      </c>
      <c r="BW175" s="12" t="e">
        <f aca="false">(pC-pX)/144</f>
        <v>#VALUE!</v>
      </c>
      <c r="BX175" s="0" t="s">
        <v>134</v>
      </c>
      <c r="BZ175" s="0" t="s">
        <v>134</v>
      </c>
      <c r="CA175" s="0" t="s">
        <v>134</v>
      </c>
      <c r="CB175" s="0" t="s">
        <v>134</v>
      </c>
      <c r="CC175" s="0" t="s">
        <v>134</v>
      </c>
      <c r="CD175" s="0" t="s">
        <v>134</v>
      </c>
      <c r="CE175" s="0" t="s">
        <v>134</v>
      </c>
    </row>
    <row r="176" customFormat="false" ht="12.75" hidden="false" customHeight="false" outlineLevel="0" collapsed="false">
      <c r="E176" s="9" t="n">
        <v>1.63</v>
      </c>
      <c r="F176" s="9" t="n">
        <v>2159.78429839322</v>
      </c>
      <c r="G176" s="9" t="n">
        <v>355.135485305035</v>
      </c>
      <c r="P176" s="6"/>
      <c r="Q176" s="0" t="n">
        <f aca="false">Q175+deltaT</f>
        <v>1.71</v>
      </c>
      <c r="R176" s="0" t="e">
        <f aca="false">BP175</f>
        <v>#VALUE!</v>
      </c>
      <c r="S176" s="0" t="e">
        <f aca="false">hALT1($E$13:$G$1365,Q176,2)</f>
        <v>#VALUE!</v>
      </c>
      <c r="T176" s="0" t="e">
        <f aca="false">Veloc($E$13:$G$1365,Q176,3)</f>
        <v>#VALUE!</v>
      </c>
      <c r="U176" s="0" t="e">
        <f aca="false">IF(S176&lt;hT,$G$5+alfa*(S176-ho),TT)</f>
        <v>#VALUE!</v>
      </c>
      <c r="V176" s="0" t="e">
        <f aca="false">IF(S176&lt;hT,pSL*(1/(1+alfa*S176/($G$5-alfa*ho)))^(go/(Rair*alfa)),pT*EXP(-go*(S176-hT)/(Rair*TT)))</f>
        <v>#VALUE!</v>
      </c>
      <c r="W176" s="0" t="e">
        <f aca="false">Mch(T176,U176,Rair,gamma)</f>
        <v>#VALUE!</v>
      </c>
      <c r="X176" s="0" t="e">
        <f aca="false">Cpex(Cp0,W176,$N$9,$L$13:$M$19)</f>
        <v>#VALUE!</v>
      </c>
      <c r="Y176" s="0" t="e">
        <f aca="false">pex(V176,W176,gamma,X176)</f>
        <v>#VALUE!</v>
      </c>
      <c r="Z176" s="0" t="e">
        <f aca="false">MachThroat(gamma,Y176,R176)</f>
        <v>#VALUE!</v>
      </c>
      <c r="AA176" s="0" t="e">
        <f aca="false">CN(Z176,CSON,CINC)</f>
        <v>#VALUE!</v>
      </c>
      <c r="AB176" s="0" t="e">
        <f aca="false">DPDT(Constant,AA176,Z176,gamma,R176,Y176)</f>
        <v>#VALUE!</v>
      </c>
      <c r="AC176" s="0" t="s">
        <v>134</v>
      </c>
      <c r="AD176" s="0" t="n">
        <f aca="false">Q176+deltaT/2</f>
        <v>1.715</v>
      </c>
      <c r="AE176" s="0" t="e">
        <f aca="false">pC+deltaT*pdot/2</f>
        <v>#VALUE!</v>
      </c>
      <c r="AF176" s="0" t="e">
        <f aca="false">hALT1($E$13:$G$1365,AD176,2)</f>
        <v>#VALUE!</v>
      </c>
      <c r="AG176" s="0" t="e">
        <f aca="false">Veloc($E$13:$G$1365,AD176,3)</f>
        <v>#VALUE!</v>
      </c>
      <c r="AH176" s="0" t="e">
        <f aca="false">IF(AF176&lt;hT,$G$5+alfa*(AF176-ho),TT)</f>
        <v>#VALUE!</v>
      </c>
      <c r="AI176" s="0" t="e">
        <f aca="false">IF(AF176&lt;hT,pSL*(1/(1+alfa*AF176/($G$5-alfa*ho)))^(go/(Rair*alfa)),pT*EXP(-go*(AF176-hT)/(Rair*TT)))</f>
        <v>#VALUE!</v>
      </c>
      <c r="AJ176" s="0" t="e">
        <f aca="false">Mch(AG176,AH176,Rair,gamma)</f>
        <v>#VALUE!</v>
      </c>
      <c r="AK176" s="0" t="e">
        <f aca="false">Cpex(Cp0,AJ176,$N$9,$L$13:$M$19)</f>
        <v>#VALUE!</v>
      </c>
      <c r="AL176" s="0" t="e">
        <f aca="false">pex(AI176,AJ176,gamma,AK176)</f>
        <v>#VALUE!</v>
      </c>
      <c r="AM176" s="0" t="e">
        <f aca="false">MachThroat(gamma,AL176,AE176)</f>
        <v>#VALUE!</v>
      </c>
      <c r="AN176" s="0" t="e">
        <f aca="false">CN(AM176,CSON,CINC)</f>
        <v>#VALUE!</v>
      </c>
      <c r="AO176" s="0" t="e">
        <f aca="false">DPDT(Constant,AN176,AM176,gamma,AE176,AL176)</f>
        <v>#VALUE!</v>
      </c>
      <c r="AP176" s="0" t="s">
        <v>134</v>
      </c>
      <c r="AQ176" s="0" t="n">
        <f aca="false">Q176+deltaT/2</f>
        <v>1.715</v>
      </c>
      <c r="AR176" s="0" t="e">
        <f aca="false">pC+deltaT*pdot2/2</f>
        <v>#VALUE!</v>
      </c>
      <c r="AS176" s="0" t="e">
        <f aca="false">hALT1($E$13:$G$1365,AQ176,2)</f>
        <v>#VALUE!</v>
      </c>
      <c r="AT176" s="0" t="e">
        <f aca="false">Veloc($E$13:$G$1365,AQ176,3)</f>
        <v>#VALUE!</v>
      </c>
      <c r="AU176" s="0" t="e">
        <f aca="false">IF(AS176&lt;hT,$G$5+alfa*(AS176-ho),TT)</f>
        <v>#VALUE!</v>
      </c>
      <c r="AV176" s="0" t="e">
        <f aca="false">IF(AS176&lt;hT,pSL*(1/(1+alfa*AF176/($G$5-alfa*ho)))^(go/(Rair*alfa)),pT*EXP(-go*(AF176-hT)/(Rair*TT)))</f>
        <v>#VALUE!</v>
      </c>
      <c r="AW176" s="0" t="e">
        <f aca="false">Mch(AT176,AU176,Rair,gamma)</f>
        <v>#VALUE!</v>
      </c>
      <c r="AX176" s="0" t="e">
        <f aca="false">Cpex(Cp0,AW176,$N$9,$L$13:$M$19)</f>
        <v>#VALUE!</v>
      </c>
      <c r="AY176" s="0" t="e">
        <f aca="false">pex(AV176,AW176,gamma,AX176)</f>
        <v>#VALUE!</v>
      </c>
      <c r="AZ176" s="0" t="e">
        <f aca="false">MachThroat(gamma,AY176,AR176)</f>
        <v>#VALUE!</v>
      </c>
      <c r="BA176" s="0" t="e">
        <f aca="false">CN(AZ176,CSON,CINC)</f>
        <v>#VALUE!</v>
      </c>
      <c r="BB176" s="0" t="e">
        <f aca="false">DPDT(Constant,BA176,AZ176,gamma,AR176,AY176)</f>
        <v>#VALUE!</v>
      </c>
      <c r="BC176" s="0" t="s">
        <v>134</v>
      </c>
      <c r="BD176" s="0" t="n">
        <f aca="false">Q176+deltaT</f>
        <v>1.72</v>
      </c>
      <c r="BE176" s="0" t="e">
        <f aca="false">pC+deltaT*pdot3</f>
        <v>#VALUE!</v>
      </c>
      <c r="BF176" s="0" t="e">
        <f aca="false">hALT1($E$13:$G$1365,BD176,2)</f>
        <v>#VALUE!</v>
      </c>
      <c r="BG176" s="0" t="e">
        <f aca="false">Veloc($E$13:$G$1365,BD176,3)</f>
        <v>#VALUE!</v>
      </c>
      <c r="BH176" s="0" t="e">
        <f aca="false">IF(BF176&lt;hT,$G$5+alfa*(BF176-ho),TT)</f>
        <v>#VALUE!</v>
      </c>
      <c r="BI176" s="0" t="e">
        <f aca="false">IF(BF176&lt;hT,pSL*(1/(1+alfa*BF176/($G$5-alfa*ho)))^(go/(Rair*alfa)),pT*EXP(-go*(BF176-hT)/(Rair*TT)))</f>
        <v>#VALUE!</v>
      </c>
      <c r="BJ176" s="0" t="e">
        <f aca="false">Mch(BG176,BH176,Rair,gamma)</f>
        <v>#VALUE!</v>
      </c>
      <c r="BK176" s="0" t="e">
        <f aca="false">Cpex(Cp0,BJ176,$N$9,$L$13:$M$19)</f>
        <v>#VALUE!</v>
      </c>
      <c r="BL176" s="0" t="e">
        <f aca="false">pex(BI176,BJ176,gamma,BK176)</f>
        <v>#VALUE!</v>
      </c>
      <c r="BM176" s="0" t="e">
        <f aca="false">MachThroat(gamma,BL176,BE176)</f>
        <v>#VALUE!</v>
      </c>
      <c r="BN176" s="0" t="e">
        <f aca="false">CN(BM176,CSON,CINC)</f>
        <v>#VALUE!</v>
      </c>
      <c r="BO176" s="0" t="e">
        <f aca="false">DPDT(Constant,BN176,BM176,gamma,BE176,BL176)</f>
        <v>#VALUE!</v>
      </c>
      <c r="BP176" s="0" t="e">
        <f aca="false">pC+deltaT*(pdot+2*pdot2+2*pdot3+pdot4)/6</f>
        <v>#VALUE!</v>
      </c>
      <c r="BQ176" s="0" t="s">
        <v>134</v>
      </c>
      <c r="BR176" s="0" t="n">
        <f aca="false">Q176</f>
        <v>1.71</v>
      </c>
      <c r="BS176" s="0" t="e">
        <f aca="false">R176/144</f>
        <v>#VALUE!</v>
      </c>
      <c r="BT176" s="0" t="e">
        <f aca="false">pX/144</f>
        <v>#VALUE!</v>
      </c>
      <c r="BU176" s="0" t="e">
        <f aca="false">pa/144</f>
        <v>#VALUE!</v>
      </c>
      <c r="BV176" s="11" t="n">
        <f aca="false">BR176</f>
        <v>1.71</v>
      </c>
      <c r="BW176" s="12" t="e">
        <f aca="false">(pC-pX)/144</f>
        <v>#VALUE!</v>
      </c>
      <c r="BX176" s="0" t="s">
        <v>134</v>
      </c>
      <c r="BZ176" s="0" t="s">
        <v>134</v>
      </c>
      <c r="CA176" s="0" t="s">
        <v>134</v>
      </c>
      <c r="CB176" s="0" t="s">
        <v>134</v>
      </c>
      <c r="CC176" s="0" t="s">
        <v>134</v>
      </c>
      <c r="CD176" s="0" t="s">
        <v>134</v>
      </c>
      <c r="CE176" s="0" t="s">
        <v>134</v>
      </c>
    </row>
    <row r="177" customFormat="false" ht="12.75" hidden="false" customHeight="false" outlineLevel="0" collapsed="false">
      <c r="E177" s="9" t="n">
        <v>1.64</v>
      </c>
      <c r="F177" s="9" t="n">
        <v>2163.34818126251</v>
      </c>
      <c r="G177" s="9" t="n">
        <v>357.641244891124</v>
      </c>
      <c r="P177" s="6"/>
      <c r="Q177" s="0" t="n">
        <f aca="false">Q176+deltaT</f>
        <v>1.72</v>
      </c>
      <c r="R177" s="0" t="e">
        <f aca="false">BP176</f>
        <v>#VALUE!</v>
      </c>
      <c r="S177" s="0" t="e">
        <f aca="false">hALT1($E$13:$G$1365,Q177,2)</f>
        <v>#VALUE!</v>
      </c>
      <c r="T177" s="0" t="e">
        <f aca="false">Veloc($E$13:$G$1365,Q177,3)</f>
        <v>#VALUE!</v>
      </c>
      <c r="U177" s="0" t="e">
        <f aca="false">IF(S177&lt;hT,$G$5+alfa*(S177-ho),TT)</f>
        <v>#VALUE!</v>
      </c>
      <c r="V177" s="0" t="e">
        <f aca="false">IF(S177&lt;hT,pSL*(1/(1+alfa*S177/($G$5-alfa*ho)))^(go/(Rair*alfa)),pT*EXP(-go*(S177-hT)/(Rair*TT)))</f>
        <v>#VALUE!</v>
      </c>
      <c r="W177" s="0" t="e">
        <f aca="false">Mch(T177,U177,Rair,gamma)</f>
        <v>#VALUE!</v>
      </c>
      <c r="X177" s="0" t="e">
        <f aca="false">Cpex(Cp0,W177,$N$9,$L$13:$M$19)</f>
        <v>#VALUE!</v>
      </c>
      <c r="Y177" s="0" t="e">
        <f aca="false">pex(V177,W177,gamma,X177)</f>
        <v>#VALUE!</v>
      </c>
      <c r="Z177" s="0" t="e">
        <f aca="false">MachThroat(gamma,Y177,R177)</f>
        <v>#VALUE!</v>
      </c>
      <c r="AA177" s="0" t="e">
        <f aca="false">CN(Z177,CSON,CINC)</f>
        <v>#VALUE!</v>
      </c>
      <c r="AB177" s="0" t="e">
        <f aca="false">DPDT(Constant,AA177,Z177,gamma,R177,Y177)</f>
        <v>#VALUE!</v>
      </c>
      <c r="AC177" s="0" t="s">
        <v>134</v>
      </c>
      <c r="AD177" s="0" t="n">
        <f aca="false">Q177+deltaT/2</f>
        <v>1.725</v>
      </c>
      <c r="AE177" s="0" t="e">
        <f aca="false">pC+deltaT*pdot/2</f>
        <v>#VALUE!</v>
      </c>
      <c r="AF177" s="0" t="e">
        <f aca="false">hALT1($E$13:$G$1365,AD177,2)</f>
        <v>#VALUE!</v>
      </c>
      <c r="AG177" s="0" t="e">
        <f aca="false">Veloc($E$13:$G$1365,AD177,3)</f>
        <v>#VALUE!</v>
      </c>
      <c r="AH177" s="0" t="e">
        <f aca="false">IF(AF177&lt;hT,$G$5+alfa*(AF177-ho),TT)</f>
        <v>#VALUE!</v>
      </c>
      <c r="AI177" s="0" t="e">
        <f aca="false">IF(AF177&lt;hT,pSL*(1/(1+alfa*AF177/($G$5-alfa*ho)))^(go/(Rair*alfa)),pT*EXP(-go*(AF177-hT)/(Rair*TT)))</f>
        <v>#VALUE!</v>
      </c>
      <c r="AJ177" s="0" t="e">
        <f aca="false">Mch(AG177,AH177,Rair,gamma)</f>
        <v>#VALUE!</v>
      </c>
      <c r="AK177" s="0" t="e">
        <f aca="false">Cpex(Cp0,AJ177,$N$9,$L$13:$M$19)</f>
        <v>#VALUE!</v>
      </c>
      <c r="AL177" s="0" t="e">
        <f aca="false">pex(AI177,AJ177,gamma,AK177)</f>
        <v>#VALUE!</v>
      </c>
      <c r="AM177" s="0" t="e">
        <f aca="false">MachThroat(gamma,AL177,AE177)</f>
        <v>#VALUE!</v>
      </c>
      <c r="AN177" s="0" t="e">
        <f aca="false">CN(AM177,CSON,CINC)</f>
        <v>#VALUE!</v>
      </c>
      <c r="AO177" s="0" t="e">
        <f aca="false">DPDT(Constant,AN177,AM177,gamma,AE177,AL177)</f>
        <v>#VALUE!</v>
      </c>
      <c r="AP177" s="0" t="s">
        <v>134</v>
      </c>
      <c r="AQ177" s="0" t="n">
        <f aca="false">Q177+deltaT/2</f>
        <v>1.725</v>
      </c>
      <c r="AR177" s="0" t="e">
        <f aca="false">pC+deltaT*pdot2/2</f>
        <v>#VALUE!</v>
      </c>
      <c r="AS177" s="0" t="e">
        <f aca="false">hALT1($E$13:$G$1365,AQ177,2)</f>
        <v>#VALUE!</v>
      </c>
      <c r="AT177" s="0" t="e">
        <f aca="false">Veloc($E$13:$G$1365,AQ177,3)</f>
        <v>#VALUE!</v>
      </c>
      <c r="AU177" s="0" t="e">
        <f aca="false">IF(AS177&lt;hT,$G$5+alfa*(AS177-ho),TT)</f>
        <v>#VALUE!</v>
      </c>
      <c r="AV177" s="0" t="e">
        <f aca="false">IF(AS177&lt;hT,pSL*(1/(1+alfa*AF177/($G$5-alfa*ho)))^(go/(Rair*alfa)),pT*EXP(-go*(AF177-hT)/(Rair*TT)))</f>
        <v>#VALUE!</v>
      </c>
      <c r="AW177" s="0" t="e">
        <f aca="false">Mch(AT177,AU177,Rair,gamma)</f>
        <v>#VALUE!</v>
      </c>
      <c r="AX177" s="0" t="e">
        <f aca="false">Cpex(Cp0,AW177,$N$9,$L$13:$M$19)</f>
        <v>#VALUE!</v>
      </c>
      <c r="AY177" s="0" t="e">
        <f aca="false">pex(AV177,AW177,gamma,AX177)</f>
        <v>#VALUE!</v>
      </c>
      <c r="AZ177" s="0" t="e">
        <f aca="false">MachThroat(gamma,AY177,AR177)</f>
        <v>#VALUE!</v>
      </c>
      <c r="BA177" s="0" t="e">
        <f aca="false">CN(AZ177,CSON,CINC)</f>
        <v>#VALUE!</v>
      </c>
      <c r="BB177" s="0" t="e">
        <f aca="false">DPDT(Constant,BA177,AZ177,gamma,AR177,AY177)</f>
        <v>#VALUE!</v>
      </c>
      <c r="BC177" s="0" t="s">
        <v>134</v>
      </c>
      <c r="BD177" s="0" t="n">
        <f aca="false">Q177+deltaT</f>
        <v>1.73</v>
      </c>
      <c r="BE177" s="0" t="e">
        <f aca="false">pC+deltaT*pdot3</f>
        <v>#VALUE!</v>
      </c>
      <c r="BF177" s="0" t="e">
        <f aca="false">hALT1($E$13:$G$1365,BD177,2)</f>
        <v>#VALUE!</v>
      </c>
      <c r="BG177" s="0" t="e">
        <f aca="false">Veloc($E$13:$G$1365,BD177,3)</f>
        <v>#VALUE!</v>
      </c>
      <c r="BH177" s="0" t="e">
        <f aca="false">IF(BF177&lt;hT,$G$5+alfa*(BF177-ho),TT)</f>
        <v>#VALUE!</v>
      </c>
      <c r="BI177" s="0" t="e">
        <f aca="false">IF(BF177&lt;hT,pSL*(1/(1+alfa*BF177/($G$5-alfa*ho)))^(go/(Rair*alfa)),pT*EXP(-go*(BF177-hT)/(Rair*TT)))</f>
        <v>#VALUE!</v>
      </c>
      <c r="BJ177" s="0" t="e">
        <f aca="false">Mch(BG177,BH177,Rair,gamma)</f>
        <v>#VALUE!</v>
      </c>
      <c r="BK177" s="0" t="e">
        <f aca="false">Cpex(Cp0,BJ177,$N$9,$L$13:$M$19)</f>
        <v>#VALUE!</v>
      </c>
      <c r="BL177" s="0" t="e">
        <f aca="false">pex(BI177,BJ177,gamma,BK177)</f>
        <v>#VALUE!</v>
      </c>
      <c r="BM177" s="0" t="e">
        <f aca="false">MachThroat(gamma,BL177,BE177)</f>
        <v>#VALUE!</v>
      </c>
      <c r="BN177" s="0" t="e">
        <f aca="false">CN(BM177,CSON,CINC)</f>
        <v>#VALUE!</v>
      </c>
      <c r="BO177" s="0" t="e">
        <f aca="false">DPDT(Constant,BN177,BM177,gamma,BE177,BL177)</f>
        <v>#VALUE!</v>
      </c>
      <c r="BP177" s="0" t="e">
        <f aca="false">pC+deltaT*(pdot+2*pdot2+2*pdot3+pdot4)/6</f>
        <v>#VALUE!</v>
      </c>
      <c r="BQ177" s="0" t="s">
        <v>134</v>
      </c>
      <c r="BR177" s="0" t="n">
        <f aca="false">Q177</f>
        <v>1.72</v>
      </c>
      <c r="BS177" s="0" t="e">
        <f aca="false">R177/144</f>
        <v>#VALUE!</v>
      </c>
      <c r="BT177" s="0" t="e">
        <f aca="false">pX/144</f>
        <v>#VALUE!</v>
      </c>
      <c r="BU177" s="0" t="e">
        <f aca="false">pa/144</f>
        <v>#VALUE!</v>
      </c>
      <c r="BV177" s="11" t="n">
        <f aca="false">BR177</f>
        <v>1.72</v>
      </c>
      <c r="BW177" s="12" t="e">
        <f aca="false">(pC-pX)/144</f>
        <v>#VALUE!</v>
      </c>
      <c r="BX177" s="0" t="s">
        <v>134</v>
      </c>
      <c r="BZ177" s="0" t="s">
        <v>134</v>
      </c>
      <c r="CA177" s="0" t="s">
        <v>134</v>
      </c>
      <c r="CB177" s="0" t="s">
        <v>134</v>
      </c>
      <c r="CC177" s="0" t="s">
        <v>134</v>
      </c>
      <c r="CD177" s="0" t="s">
        <v>134</v>
      </c>
      <c r="CE177" s="0" t="s">
        <v>134</v>
      </c>
    </row>
    <row r="178" customFormat="false" ht="12.75" hidden="false" customHeight="false" outlineLevel="0" collapsed="false">
      <c r="E178" s="9" t="n">
        <v>1.65</v>
      </c>
      <c r="F178" s="9" t="n">
        <v>2166.93712640893</v>
      </c>
      <c r="G178" s="9" t="n">
        <v>360.147939841223</v>
      </c>
      <c r="P178" s="6"/>
      <c r="Q178" s="0" t="n">
        <f aca="false">Q177+deltaT</f>
        <v>1.73</v>
      </c>
      <c r="R178" s="0" t="e">
        <f aca="false">BP177</f>
        <v>#VALUE!</v>
      </c>
      <c r="S178" s="0" t="e">
        <f aca="false">hALT1($E$13:$G$1365,Q178,2)</f>
        <v>#VALUE!</v>
      </c>
      <c r="T178" s="0" t="e">
        <f aca="false">Veloc($E$13:$G$1365,Q178,3)</f>
        <v>#VALUE!</v>
      </c>
      <c r="U178" s="0" t="e">
        <f aca="false">IF(S178&lt;hT,$G$5+alfa*(S178-ho),TT)</f>
        <v>#VALUE!</v>
      </c>
      <c r="V178" s="0" t="e">
        <f aca="false">IF(S178&lt;hT,pSL*(1/(1+alfa*S178/($G$5-alfa*ho)))^(go/(Rair*alfa)),pT*EXP(-go*(S178-hT)/(Rair*TT)))</f>
        <v>#VALUE!</v>
      </c>
      <c r="W178" s="0" t="e">
        <f aca="false">Mch(T178,U178,Rair,gamma)</f>
        <v>#VALUE!</v>
      </c>
      <c r="X178" s="0" t="e">
        <f aca="false">Cpex(Cp0,W178,$N$9,$L$13:$M$19)</f>
        <v>#VALUE!</v>
      </c>
      <c r="Y178" s="0" t="e">
        <f aca="false">pex(V178,W178,gamma,X178)</f>
        <v>#VALUE!</v>
      </c>
      <c r="Z178" s="0" t="e">
        <f aca="false">MachThroat(gamma,Y178,R178)</f>
        <v>#VALUE!</v>
      </c>
      <c r="AA178" s="0" t="e">
        <f aca="false">CN(Z178,CSON,CINC)</f>
        <v>#VALUE!</v>
      </c>
      <c r="AB178" s="0" t="e">
        <f aca="false">DPDT(Constant,AA178,Z178,gamma,R178,Y178)</f>
        <v>#VALUE!</v>
      </c>
      <c r="AC178" s="0" t="s">
        <v>134</v>
      </c>
      <c r="AD178" s="0" t="n">
        <f aca="false">Q178+deltaT/2</f>
        <v>1.735</v>
      </c>
      <c r="AE178" s="0" t="e">
        <f aca="false">pC+deltaT*pdot/2</f>
        <v>#VALUE!</v>
      </c>
      <c r="AF178" s="0" t="e">
        <f aca="false">hALT1($E$13:$G$1365,AD178,2)</f>
        <v>#VALUE!</v>
      </c>
      <c r="AG178" s="0" t="e">
        <f aca="false">Veloc($E$13:$G$1365,AD178,3)</f>
        <v>#VALUE!</v>
      </c>
      <c r="AH178" s="0" t="e">
        <f aca="false">IF(AF178&lt;hT,$G$5+alfa*(AF178-ho),TT)</f>
        <v>#VALUE!</v>
      </c>
      <c r="AI178" s="0" t="e">
        <f aca="false">IF(AF178&lt;hT,pSL*(1/(1+alfa*AF178/($G$5-alfa*ho)))^(go/(Rair*alfa)),pT*EXP(-go*(AF178-hT)/(Rair*TT)))</f>
        <v>#VALUE!</v>
      </c>
      <c r="AJ178" s="0" t="e">
        <f aca="false">Mch(AG178,AH178,Rair,gamma)</f>
        <v>#VALUE!</v>
      </c>
      <c r="AK178" s="0" t="e">
        <f aca="false">Cpex(Cp0,AJ178,$N$9,$L$13:$M$19)</f>
        <v>#VALUE!</v>
      </c>
      <c r="AL178" s="0" t="e">
        <f aca="false">pex(AI178,AJ178,gamma,AK178)</f>
        <v>#VALUE!</v>
      </c>
      <c r="AM178" s="0" t="e">
        <f aca="false">MachThroat(gamma,AL178,AE178)</f>
        <v>#VALUE!</v>
      </c>
      <c r="AN178" s="0" t="e">
        <f aca="false">CN(AM178,CSON,CINC)</f>
        <v>#VALUE!</v>
      </c>
      <c r="AO178" s="0" t="e">
        <f aca="false">DPDT(Constant,AN178,AM178,gamma,AE178,AL178)</f>
        <v>#VALUE!</v>
      </c>
      <c r="AP178" s="0" t="s">
        <v>134</v>
      </c>
      <c r="AQ178" s="0" t="n">
        <f aca="false">Q178+deltaT/2</f>
        <v>1.735</v>
      </c>
      <c r="AR178" s="0" t="e">
        <f aca="false">pC+deltaT*pdot2/2</f>
        <v>#VALUE!</v>
      </c>
      <c r="AS178" s="0" t="e">
        <f aca="false">hALT1($E$13:$G$1365,AQ178,2)</f>
        <v>#VALUE!</v>
      </c>
      <c r="AT178" s="0" t="e">
        <f aca="false">Veloc($E$13:$G$1365,AQ178,3)</f>
        <v>#VALUE!</v>
      </c>
      <c r="AU178" s="0" t="e">
        <f aca="false">IF(AS178&lt;hT,$G$5+alfa*(AS178-ho),TT)</f>
        <v>#VALUE!</v>
      </c>
      <c r="AV178" s="0" t="e">
        <f aca="false">IF(AS178&lt;hT,pSL*(1/(1+alfa*AF178/($G$5-alfa*ho)))^(go/(Rair*alfa)),pT*EXP(-go*(AF178-hT)/(Rair*TT)))</f>
        <v>#VALUE!</v>
      </c>
      <c r="AW178" s="0" t="e">
        <f aca="false">Mch(AT178,AU178,Rair,gamma)</f>
        <v>#VALUE!</v>
      </c>
      <c r="AX178" s="0" t="e">
        <f aca="false">Cpex(Cp0,AW178,$N$9,$L$13:$M$19)</f>
        <v>#VALUE!</v>
      </c>
      <c r="AY178" s="0" t="e">
        <f aca="false">pex(AV178,AW178,gamma,AX178)</f>
        <v>#VALUE!</v>
      </c>
      <c r="AZ178" s="0" t="e">
        <f aca="false">MachThroat(gamma,AY178,AR178)</f>
        <v>#VALUE!</v>
      </c>
      <c r="BA178" s="0" t="e">
        <f aca="false">CN(AZ178,CSON,CINC)</f>
        <v>#VALUE!</v>
      </c>
      <c r="BB178" s="0" t="e">
        <f aca="false">DPDT(Constant,BA178,AZ178,gamma,AR178,AY178)</f>
        <v>#VALUE!</v>
      </c>
      <c r="BC178" s="0" t="s">
        <v>134</v>
      </c>
      <c r="BD178" s="0" t="n">
        <f aca="false">Q178+deltaT</f>
        <v>1.74</v>
      </c>
      <c r="BE178" s="0" t="e">
        <f aca="false">pC+deltaT*pdot3</f>
        <v>#VALUE!</v>
      </c>
      <c r="BF178" s="0" t="e">
        <f aca="false">hALT1($E$13:$G$1365,BD178,2)</f>
        <v>#VALUE!</v>
      </c>
      <c r="BG178" s="0" t="e">
        <f aca="false">Veloc($E$13:$G$1365,BD178,3)</f>
        <v>#VALUE!</v>
      </c>
      <c r="BH178" s="0" t="e">
        <f aca="false">IF(BF178&lt;hT,$G$5+alfa*(BF178-ho),TT)</f>
        <v>#VALUE!</v>
      </c>
      <c r="BI178" s="0" t="e">
        <f aca="false">IF(BF178&lt;hT,pSL*(1/(1+alfa*BF178/($G$5-alfa*ho)))^(go/(Rair*alfa)),pT*EXP(-go*(BF178-hT)/(Rair*TT)))</f>
        <v>#VALUE!</v>
      </c>
      <c r="BJ178" s="0" t="e">
        <f aca="false">Mch(BG178,BH178,Rair,gamma)</f>
        <v>#VALUE!</v>
      </c>
      <c r="BK178" s="0" t="e">
        <f aca="false">Cpex(Cp0,BJ178,$N$9,$L$13:$M$19)</f>
        <v>#VALUE!</v>
      </c>
      <c r="BL178" s="0" t="e">
        <f aca="false">pex(BI178,BJ178,gamma,BK178)</f>
        <v>#VALUE!</v>
      </c>
      <c r="BM178" s="0" t="e">
        <f aca="false">MachThroat(gamma,BL178,BE178)</f>
        <v>#VALUE!</v>
      </c>
      <c r="BN178" s="0" t="e">
        <f aca="false">CN(BM178,CSON,CINC)</f>
        <v>#VALUE!</v>
      </c>
      <c r="BO178" s="0" t="e">
        <f aca="false">DPDT(Constant,BN178,BM178,gamma,BE178,BL178)</f>
        <v>#VALUE!</v>
      </c>
      <c r="BP178" s="0" t="e">
        <f aca="false">pC+deltaT*(pdot+2*pdot2+2*pdot3+pdot4)/6</f>
        <v>#VALUE!</v>
      </c>
      <c r="BQ178" s="0" t="s">
        <v>134</v>
      </c>
      <c r="BR178" s="0" t="n">
        <f aca="false">Q178</f>
        <v>1.73</v>
      </c>
      <c r="BS178" s="0" t="e">
        <f aca="false">R178/144</f>
        <v>#VALUE!</v>
      </c>
      <c r="BT178" s="0" t="e">
        <f aca="false">pX/144</f>
        <v>#VALUE!</v>
      </c>
      <c r="BU178" s="0" t="e">
        <f aca="false">pa/144</f>
        <v>#VALUE!</v>
      </c>
      <c r="BV178" s="11" t="n">
        <f aca="false">BR178</f>
        <v>1.73</v>
      </c>
      <c r="BW178" s="12" t="e">
        <f aca="false">(pC-pX)/144</f>
        <v>#VALUE!</v>
      </c>
      <c r="BX178" s="0" t="s">
        <v>134</v>
      </c>
      <c r="BZ178" s="0" t="s">
        <v>134</v>
      </c>
      <c r="CA178" s="0" t="s">
        <v>134</v>
      </c>
      <c r="CB178" s="0" t="s">
        <v>134</v>
      </c>
      <c r="CC178" s="0" t="s">
        <v>134</v>
      </c>
      <c r="CD178" s="0" t="s">
        <v>134</v>
      </c>
      <c r="CE178" s="0" t="s">
        <v>134</v>
      </c>
    </row>
    <row r="179" customFormat="false" ht="12.75" hidden="false" customHeight="false" outlineLevel="0" collapsed="false">
      <c r="E179" s="9" t="n">
        <v>1.66</v>
      </c>
      <c r="F179" s="9" t="n">
        <v>2170.55114315938</v>
      </c>
      <c r="G179" s="9" t="n">
        <v>362.655564805782</v>
      </c>
      <c r="P179" s="6"/>
      <c r="Q179" s="0" t="n">
        <f aca="false">Q178+deltaT</f>
        <v>1.74</v>
      </c>
      <c r="R179" s="0" t="e">
        <f aca="false">BP178</f>
        <v>#VALUE!</v>
      </c>
      <c r="S179" s="0" t="e">
        <f aca="false">hALT1($E$13:$G$1365,Q179,2)</f>
        <v>#VALUE!</v>
      </c>
      <c r="T179" s="0" t="e">
        <f aca="false">Veloc($E$13:$G$1365,Q179,3)</f>
        <v>#VALUE!</v>
      </c>
      <c r="U179" s="0" t="e">
        <f aca="false">IF(S179&lt;hT,$G$5+alfa*(S179-ho),TT)</f>
        <v>#VALUE!</v>
      </c>
      <c r="V179" s="0" t="e">
        <f aca="false">IF(S179&lt;hT,pSL*(1/(1+alfa*S179/($G$5-alfa*ho)))^(go/(Rair*alfa)),pT*EXP(-go*(S179-hT)/(Rair*TT)))</f>
        <v>#VALUE!</v>
      </c>
      <c r="W179" s="0" t="e">
        <f aca="false">Mch(T179,U179,Rair,gamma)</f>
        <v>#VALUE!</v>
      </c>
      <c r="X179" s="0" t="e">
        <f aca="false">Cpex(Cp0,W179,$N$9,$L$13:$M$19)</f>
        <v>#VALUE!</v>
      </c>
      <c r="Y179" s="0" t="e">
        <f aca="false">pex(V179,W179,gamma,X179)</f>
        <v>#VALUE!</v>
      </c>
      <c r="Z179" s="0" t="e">
        <f aca="false">MachThroat(gamma,Y179,R179)</f>
        <v>#VALUE!</v>
      </c>
      <c r="AA179" s="0" t="e">
        <f aca="false">CN(Z179,CSON,CINC)</f>
        <v>#VALUE!</v>
      </c>
      <c r="AB179" s="0" t="e">
        <f aca="false">DPDT(Constant,AA179,Z179,gamma,R179,Y179)</f>
        <v>#VALUE!</v>
      </c>
      <c r="AC179" s="0" t="s">
        <v>134</v>
      </c>
      <c r="AD179" s="0" t="n">
        <f aca="false">Q179+deltaT/2</f>
        <v>1.745</v>
      </c>
      <c r="AE179" s="0" t="e">
        <f aca="false">pC+deltaT*pdot/2</f>
        <v>#VALUE!</v>
      </c>
      <c r="AF179" s="0" t="e">
        <f aca="false">hALT1($E$13:$G$1365,AD179,2)</f>
        <v>#VALUE!</v>
      </c>
      <c r="AG179" s="0" t="e">
        <f aca="false">Veloc($E$13:$G$1365,AD179,3)</f>
        <v>#VALUE!</v>
      </c>
      <c r="AH179" s="0" t="e">
        <f aca="false">IF(AF179&lt;hT,$G$5+alfa*(AF179-ho),TT)</f>
        <v>#VALUE!</v>
      </c>
      <c r="AI179" s="0" t="e">
        <f aca="false">IF(AF179&lt;hT,pSL*(1/(1+alfa*AF179/($G$5-alfa*ho)))^(go/(Rair*alfa)),pT*EXP(-go*(AF179-hT)/(Rair*TT)))</f>
        <v>#VALUE!</v>
      </c>
      <c r="AJ179" s="0" t="e">
        <f aca="false">Mch(AG179,AH179,Rair,gamma)</f>
        <v>#VALUE!</v>
      </c>
      <c r="AK179" s="0" t="e">
        <f aca="false">Cpex(Cp0,AJ179,$N$9,$L$13:$M$19)</f>
        <v>#VALUE!</v>
      </c>
      <c r="AL179" s="0" t="e">
        <f aca="false">pex(AI179,AJ179,gamma,AK179)</f>
        <v>#VALUE!</v>
      </c>
      <c r="AM179" s="0" t="e">
        <f aca="false">MachThroat(gamma,AL179,AE179)</f>
        <v>#VALUE!</v>
      </c>
      <c r="AN179" s="0" t="e">
        <f aca="false">CN(AM179,CSON,CINC)</f>
        <v>#VALUE!</v>
      </c>
      <c r="AO179" s="0" t="e">
        <f aca="false">DPDT(Constant,AN179,AM179,gamma,AE179,AL179)</f>
        <v>#VALUE!</v>
      </c>
      <c r="AP179" s="0" t="s">
        <v>134</v>
      </c>
      <c r="AQ179" s="0" t="n">
        <f aca="false">Q179+deltaT/2</f>
        <v>1.745</v>
      </c>
      <c r="AR179" s="0" t="e">
        <f aca="false">pC+deltaT*pdot2/2</f>
        <v>#VALUE!</v>
      </c>
      <c r="AS179" s="0" t="e">
        <f aca="false">hALT1($E$13:$G$1365,AQ179,2)</f>
        <v>#VALUE!</v>
      </c>
      <c r="AT179" s="0" t="e">
        <f aca="false">Veloc($E$13:$G$1365,AQ179,3)</f>
        <v>#VALUE!</v>
      </c>
      <c r="AU179" s="0" t="e">
        <f aca="false">IF(AS179&lt;hT,$G$5+alfa*(AS179-ho),TT)</f>
        <v>#VALUE!</v>
      </c>
      <c r="AV179" s="0" t="e">
        <f aca="false">IF(AS179&lt;hT,pSL*(1/(1+alfa*AF179/($G$5-alfa*ho)))^(go/(Rair*alfa)),pT*EXP(-go*(AF179-hT)/(Rair*TT)))</f>
        <v>#VALUE!</v>
      </c>
      <c r="AW179" s="0" t="e">
        <f aca="false">Mch(AT179,AU179,Rair,gamma)</f>
        <v>#VALUE!</v>
      </c>
      <c r="AX179" s="0" t="e">
        <f aca="false">Cpex(Cp0,AW179,$N$9,$L$13:$M$19)</f>
        <v>#VALUE!</v>
      </c>
      <c r="AY179" s="0" t="e">
        <f aca="false">pex(AV179,AW179,gamma,AX179)</f>
        <v>#VALUE!</v>
      </c>
      <c r="AZ179" s="0" t="e">
        <f aca="false">MachThroat(gamma,AY179,AR179)</f>
        <v>#VALUE!</v>
      </c>
      <c r="BA179" s="0" t="e">
        <f aca="false">CN(AZ179,CSON,CINC)</f>
        <v>#VALUE!</v>
      </c>
      <c r="BB179" s="0" t="e">
        <f aca="false">DPDT(Constant,BA179,AZ179,gamma,AR179,AY179)</f>
        <v>#VALUE!</v>
      </c>
      <c r="BC179" s="0" t="s">
        <v>134</v>
      </c>
      <c r="BD179" s="0" t="n">
        <f aca="false">Q179+deltaT</f>
        <v>1.75</v>
      </c>
      <c r="BE179" s="0" t="e">
        <f aca="false">pC+deltaT*pdot3</f>
        <v>#VALUE!</v>
      </c>
      <c r="BF179" s="0" t="e">
        <f aca="false">hALT1($E$13:$G$1365,BD179,2)</f>
        <v>#VALUE!</v>
      </c>
      <c r="BG179" s="0" t="e">
        <f aca="false">Veloc($E$13:$G$1365,BD179,3)</f>
        <v>#VALUE!</v>
      </c>
      <c r="BH179" s="0" t="e">
        <f aca="false">IF(BF179&lt;hT,$G$5+alfa*(BF179-ho),TT)</f>
        <v>#VALUE!</v>
      </c>
      <c r="BI179" s="0" t="e">
        <f aca="false">IF(BF179&lt;hT,pSL*(1/(1+alfa*BF179/($G$5-alfa*ho)))^(go/(Rair*alfa)),pT*EXP(-go*(BF179-hT)/(Rair*TT)))</f>
        <v>#VALUE!</v>
      </c>
      <c r="BJ179" s="0" t="e">
        <f aca="false">Mch(BG179,BH179,Rair,gamma)</f>
        <v>#VALUE!</v>
      </c>
      <c r="BK179" s="0" t="e">
        <f aca="false">Cpex(Cp0,BJ179,$N$9,$L$13:$M$19)</f>
        <v>#VALUE!</v>
      </c>
      <c r="BL179" s="0" t="e">
        <f aca="false">pex(BI179,BJ179,gamma,BK179)</f>
        <v>#VALUE!</v>
      </c>
      <c r="BM179" s="0" t="e">
        <f aca="false">MachThroat(gamma,BL179,BE179)</f>
        <v>#VALUE!</v>
      </c>
      <c r="BN179" s="0" t="e">
        <f aca="false">CN(BM179,CSON,CINC)</f>
        <v>#VALUE!</v>
      </c>
      <c r="BO179" s="0" t="e">
        <f aca="false">DPDT(Constant,BN179,BM179,gamma,BE179,BL179)</f>
        <v>#VALUE!</v>
      </c>
      <c r="BP179" s="0" t="e">
        <f aca="false">pC+deltaT*(pdot+2*pdot2+2*pdot3+pdot4)/6</f>
        <v>#VALUE!</v>
      </c>
      <c r="BQ179" s="0" t="s">
        <v>134</v>
      </c>
      <c r="BR179" s="0" t="n">
        <f aca="false">Q179</f>
        <v>1.74</v>
      </c>
      <c r="BS179" s="0" t="e">
        <f aca="false">R179/144</f>
        <v>#VALUE!</v>
      </c>
      <c r="BT179" s="0" t="e">
        <f aca="false">pX/144</f>
        <v>#VALUE!</v>
      </c>
      <c r="BU179" s="0" t="e">
        <f aca="false">pa/144</f>
        <v>#VALUE!</v>
      </c>
      <c r="BV179" s="11" t="n">
        <f aca="false">BR179</f>
        <v>1.74</v>
      </c>
      <c r="BW179" s="12" t="e">
        <f aca="false">(pC-pX)/144</f>
        <v>#VALUE!</v>
      </c>
      <c r="BX179" s="0" t="s">
        <v>134</v>
      </c>
      <c r="BZ179" s="0" t="s">
        <v>134</v>
      </c>
      <c r="CA179" s="0" t="s">
        <v>134</v>
      </c>
      <c r="CB179" s="0" t="s">
        <v>134</v>
      </c>
      <c r="CC179" s="0" t="s">
        <v>134</v>
      </c>
      <c r="CD179" s="0" t="s">
        <v>134</v>
      </c>
      <c r="CE179" s="0" t="s">
        <v>134</v>
      </c>
    </row>
    <row r="180" customFormat="false" ht="12.75" hidden="false" customHeight="false" outlineLevel="0" collapsed="false">
      <c r="E180" s="9" t="n">
        <v>1.67</v>
      </c>
      <c r="F180" s="9" t="n">
        <v>2174.19024078727</v>
      </c>
      <c r="G180" s="9" t="n">
        <v>365.164114439354</v>
      </c>
      <c r="P180" s="6"/>
      <c r="Q180" s="0" t="n">
        <f aca="false">Q179+deltaT</f>
        <v>1.75</v>
      </c>
      <c r="R180" s="0" t="e">
        <f aca="false">BP179</f>
        <v>#VALUE!</v>
      </c>
      <c r="S180" s="0" t="e">
        <f aca="false">hALT1($E$13:$G$1365,Q180,2)</f>
        <v>#VALUE!</v>
      </c>
      <c r="T180" s="0" t="e">
        <f aca="false">Veloc($E$13:$G$1365,Q180,3)</f>
        <v>#VALUE!</v>
      </c>
      <c r="U180" s="0" t="e">
        <f aca="false">IF(S180&lt;hT,$G$5+alfa*(S180-ho),TT)</f>
        <v>#VALUE!</v>
      </c>
      <c r="V180" s="0" t="e">
        <f aca="false">IF(S180&lt;hT,pSL*(1/(1+alfa*S180/($G$5-alfa*ho)))^(go/(Rair*alfa)),pT*EXP(-go*(S180-hT)/(Rair*TT)))</f>
        <v>#VALUE!</v>
      </c>
      <c r="W180" s="0" t="e">
        <f aca="false">Mch(T180,U180,Rair,gamma)</f>
        <v>#VALUE!</v>
      </c>
      <c r="X180" s="0" t="e">
        <f aca="false">Cpex(Cp0,W180,$N$9,$L$13:$M$19)</f>
        <v>#VALUE!</v>
      </c>
      <c r="Y180" s="0" t="e">
        <f aca="false">pex(V180,W180,gamma,X180)</f>
        <v>#VALUE!</v>
      </c>
      <c r="Z180" s="0" t="e">
        <f aca="false">MachThroat(gamma,Y180,R180)</f>
        <v>#VALUE!</v>
      </c>
      <c r="AA180" s="0" t="e">
        <f aca="false">CN(Z180,CSON,CINC)</f>
        <v>#VALUE!</v>
      </c>
      <c r="AB180" s="0" t="e">
        <f aca="false">DPDT(Constant,AA180,Z180,gamma,R180,Y180)</f>
        <v>#VALUE!</v>
      </c>
      <c r="AC180" s="0" t="s">
        <v>134</v>
      </c>
      <c r="AD180" s="0" t="n">
        <f aca="false">Q180+deltaT/2</f>
        <v>1.755</v>
      </c>
      <c r="AE180" s="0" t="e">
        <f aca="false">pC+deltaT*pdot/2</f>
        <v>#VALUE!</v>
      </c>
      <c r="AF180" s="0" t="e">
        <f aca="false">hALT1($E$13:$G$1365,AD180,2)</f>
        <v>#VALUE!</v>
      </c>
      <c r="AG180" s="0" t="e">
        <f aca="false">Veloc($E$13:$G$1365,AD180,3)</f>
        <v>#VALUE!</v>
      </c>
      <c r="AH180" s="0" t="e">
        <f aca="false">IF(AF180&lt;hT,$G$5+alfa*(AF180-ho),TT)</f>
        <v>#VALUE!</v>
      </c>
      <c r="AI180" s="0" t="e">
        <f aca="false">IF(AF180&lt;hT,pSL*(1/(1+alfa*AF180/($G$5-alfa*ho)))^(go/(Rair*alfa)),pT*EXP(-go*(AF180-hT)/(Rair*TT)))</f>
        <v>#VALUE!</v>
      </c>
      <c r="AJ180" s="0" t="e">
        <f aca="false">Mch(AG180,AH180,Rair,gamma)</f>
        <v>#VALUE!</v>
      </c>
      <c r="AK180" s="0" t="e">
        <f aca="false">Cpex(Cp0,AJ180,$N$9,$L$13:$M$19)</f>
        <v>#VALUE!</v>
      </c>
      <c r="AL180" s="0" t="e">
        <f aca="false">pex(AI180,AJ180,gamma,AK180)</f>
        <v>#VALUE!</v>
      </c>
      <c r="AM180" s="0" t="e">
        <f aca="false">MachThroat(gamma,AL180,AE180)</f>
        <v>#VALUE!</v>
      </c>
      <c r="AN180" s="0" t="e">
        <f aca="false">CN(AM180,CSON,CINC)</f>
        <v>#VALUE!</v>
      </c>
      <c r="AO180" s="0" t="e">
        <f aca="false">DPDT(Constant,AN180,AM180,gamma,AE180,AL180)</f>
        <v>#VALUE!</v>
      </c>
      <c r="AP180" s="0" t="s">
        <v>134</v>
      </c>
      <c r="AQ180" s="0" t="n">
        <f aca="false">Q180+deltaT/2</f>
        <v>1.755</v>
      </c>
      <c r="AR180" s="0" t="e">
        <f aca="false">pC+deltaT*pdot2/2</f>
        <v>#VALUE!</v>
      </c>
      <c r="AS180" s="0" t="e">
        <f aca="false">hALT1($E$13:$G$1365,AQ180,2)</f>
        <v>#VALUE!</v>
      </c>
      <c r="AT180" s="0" t="e">
        <f aca="false">Veloc($E$13:$G$1365,AQ180,3)</f>
        <v>#VALUE!</v>
      </c>
      <c r="AU180" s="0" t="e">
        <f aca="false">IF(AS180&lt;hT,$G$5+alfa*(AS180-ho),TT)</f>
        <v>#VALUE!</v>
      </c>
      <c r="AV180" s="0" t="e">
        <f aca="false">IF(AS180&lt;hT,pSL*(1/(1+alfa*AF180/($G$5-alfa*ho)))^(go/(Rair*alfa)),pT*EXP(-go*(AF180-hT)/(Rair*TT)))</f>
        <v>#VALUE!</v>
      </c>
      <c r="AW180" s="0" t="e">
        <f aca="false">Mch(AT180,AU180,Rair,gamma)</f>
        <v>#VALUE!</v>
      </c>
      <c r="AX180" s="0" t="e">
        <f aca="false">Cpex(Cp0,AW180,$N$9,$L$13:$M$19)</f>
        <v>#VALUE!</v>
      </c>
      <c r="AY180" s="0" t="e">
        <f aca="false">pex(AV180,AW180,gamma,AX180)</f>
        <v>#VALUE!</v>
      </c>
      <c r="AZ180" s="0" t="e">
        <f aca="false">MachThroat(gamma,AY180,AR180)</f>
        <v>#VALUE!</v>
      </c>
      <c r="BA180" s="0" t="e">
        <f aca="false">CN(AZ180,CSON,CINC)</f>
        <v>#VALUE!</v>
      </c>
      <c r="BB180" s="0" t="e">
        <f aca="false">DPDT(Constant,BA180,AZ180,gamma,AR180,AY180)</f>
        <v>#VALUE!</v>
      </c>
      <c r="BC180" s="0" t="s">
        <v>134</v>
      </c>
      <c r="BD180" s="0" t="n">
        <f aca="false">Q180+deltaT</f>
        <v>1.76</v>
      </c>
      <c r="BE180" s="0" t="e">
        <f aca="false">pC+deltaT*pdot3</f>
        <v>#VALUE!</v>
      </c>
      <c r="BF180" s="0" t="e">
        <f aca="false">hALT1($E$13:$G$1365,BD180,2)</f>
        <v>#VALUE!</v>
      </c>
      <c r="BG180" s="0" t="e">
        <f aca="false">Veloc($E$13:$G$1365,BD180,3)</f>
        <v>#VALUE!</v>
      </c>
      <c r="BH180" s="0" t="e">
        <f aca="false">IF(BF180&lt;hT,$G$5+alfa*(BF180-ho),TT)</f>
        <v>#VALUE!</v>
      </c>
      <c r="BI180" s="0" t="e">
        <f aca="false">IF(BF180&lt;hT,pSL*(1/(1+alfa*BF180/($G$5-alfa*ho)))^(go/(Rair*alfa)),pT*EXP(-go*(BF180-hT)/(Rair*TT)))</f>
        <v>#VALUE!</v>
      </c>
      <c r="BJ180" s="0" t="e">
        <f aca="false">Mch(BG180,BH180,Rair,gamma)</f>
        <v>#VALUE!</v>
      </c>
      <c r="BK180" s="0" t="e">
        <f aca="false">Cpex(Cp0,BJ180,$N$9,$L$13:$M$19)</f>
        <v>#VALUE!</v>
      </c>
      <c r="BL180" s="0" t="e">
        <f aca="false">pex(BI180,BJ180,gamma,BK180)</f>
        <v>#VALUE!</v>
      </c>
      <c r="BM180" s="0" t="e">
        <f aca="false">MachThroat(gamma,BL180,BE180)</f>
        <v>#VALUE!</v>
      </c>
      <c r="BN180" s="0" t="e">
        <f aca="false">CN(BM180,CSON,CINC)</f>
        <v>#VALUE!</v>
      </c>
      <c r="BO180" s="0" t="e">
        <f aca="false">DPDT(Constant,BN180,BM180,gamma,BE180,BL180)</f>
        <v>#VALUE!</v>
      </c>
      <c r="BP180" s="0" t="e">
        <f aca="false">pC+deltaT*(pdot+2*pdot2+2*pdot3+pdot4)/6</f>
        <v>#VALUE!</v>
      </c>
      <c r="BQ180" s="0" t="s">
        <v>134</v>
      </c>
      <c r="BR180" s="0" t="n">
        <f aca="false">Q180</f>
        <v>1.75</v>
      </c>
      <c r="BS180" s="0" t="e">
        <f aca="false">R180/144</f>
        <v>#VALUE!</v>
      </c>
      <c r="BT180" s="0" t="e">
        <f aca="false">pX/144</f>
        <v>#VALUE!</v>
      </c>
      <c r="BU180" s="0" t="e">
        <f aca="false">pa/144</f>
        <v>#VALUE!</v>
      </c>
      <c r="BV180" s="11" t="n">
        <f aca="false">BR180</f>
        <v>1.75</v>
      </c>
      <c r="BW180" s="12" t="e">
        <f aca="false">(pC-pX)/144</f>
        <v>#VALUE!</v>
      </c>
      <c r="BX180" s="0" t="s">
        <v>134</v>
      </c>
      <c r="BZ180" s="0" t="s">
        <v>134</v>
      </c>
      <c r="CA180" s="0" t="s">
        <v>134</v>
      </c>
      <c r="CB180" s="0" t="s">
        <v>134</v>
      </c>
      <c r="CC180" s="0" t="s">
        <v>134</v>
      </c>
      <c r="CD180" s="0" t="s">
        <v>134</v>
      </c>
      <c r="CE180" s="0" t="s">
        <v>134</v>
      </c>
    </row>
    <row r="181" customFormat="false" ht="12.75" hidden="false" customHeight="false" outlineLevel="0" collapsed="false">
      <c r="E181" s="9" t="n">
        <v>1.68</v>
      </c>
      <c r="F181" s="9" t="n">
        <v>2177.85442851259</v>
      </c>
      <c r="G181" s="9" t="n">
        <v>367.673583400712</v>
      </c>
      <c r="P181" s="6"/>
      <c r="Q181" s="0" t="n">
        <f aca="false">Q180+deltaT</f>
        <v>1.76</v>
      </c>
      <c r="R181" s="0" t="e">
        <f aca="false">BP180</f>
        <v>#VALUE!</v>
      </c>
      <c r="S181" s="0" t="e">
        <f aca="false">hALT1($E$13:$G$1365,Q181,2)</f>
        <v>#VALUE!</v>
      </c>
      <c r="T181" s="0" t="e">
        <f aca="false">Veloc($E$13:$G$1365,Q181,3)</f>
        <v>#VALUE!</v>
      </c>
      <c r="U181" s="0" t="e">
        <f aca="false">IF(S181&lt;hT,$G$5+alfa*(S181-ho),TT)</f>
        <v>#VALUE!</v>
      </c>
      <c r="V181" s="0" t="e">
        <f aca="false">IF(S181&lt;hT,pSL*(1/(1+alfa*S181/($G$5-alfa*ho)))^(go/(Rair*alfa)),pT*EXP(-go*(S181-hT)/(Rair*TT)))</f>
        <v>#VALUE!</v>
      </c>
      <c r="W181" s="0" t="e">
        <f aca="false">Mch(T181,U181,Rair,gamma)</f>
        <v>#VALUE!</v>
      </c>
      <c r="X181" s="0" t="e">
        <f aca="false">Cpex(Cp0,W181,$N$9,$L$13:$M$19)</f>
        <v>#VALUE!</v>
      </c>
      <c r="Y181" s="0" t="e">
        <f aca="false">pex(V181,W181,gamma,X181)</f>
        <v>#VALUE!</v>
      </c>
      <c r="Z181" s="0" t="e">
        <f aca="false">MachThroat(gamma,Y181,R181)</f>
        <v>#VALUE!</v>
      </c>
      <c r="AA181" s="0" t="e">
        <f aca="false">CN(Z181,CSON,CINC)</f>
        <v>#VALUE!</v>
      </c>
      <c r="AB181" s="0" t="e">
        <f aca="false">DPDT(Constant,AA181,Z181,gamma,R181,Y181)</f>
        <v>#VALUE!</v>
      </c>
      <c r="AC181" s="0" t="s">
        <v>134</v>
      </c>
      <c r="AD181" s="0" t="n">
        <f aca="false">Q181+deltaT/2</f>
        <v>1.765</v>
      </c>
      <c r="AE181" s="0" t="e">
        <f aca="false">pC+deltaT*pdot/2</f>
        <v>#VALUE!</v>
      </c>
      <c r="AF181" s="0" t="e">
        <f aca="false">hALT1($E$13:$G$1365,AD181,2)</f>
        <v>#VALUE!</v>
      </c>
      <c r="AG181" s="0" t="e">
        <f aca="false">Veloc($E$13:$G$1365,AD181,3)</f>
        <v>#VALUE!</v>
      </c>
      <c r="AH181" s="0" t="e">
        <f aca="false">IF(AF181&lt;hT,$G$5+alfa*(AF181-ho),TT)</f>
        <v>#VALUE!</v>
      </c>
      <c r="AI181" s="0" t="e">
        <f aca="false">IF(AF181&lt;hT,pSL*(1/(1+alfa*AF181/($G$5-alfa*ho)))^(go/(Rair*alfa)),pT*EXP(-go*(AF181-hT)/(Rair*TT)))</f>
        <v>#VALUE!</v>
      </c>
      <c r="AJ181" s="0" t="e">
        <f aca="false">Mch(AG181,AH181,Rair,gamma)</f>
        <v>#VALUE!</v>
      </c>
      <c r="AK181" s="0" t="e">
        <f aca="false">Cpex(Cp0,AJ181,$N$9,$L$13:$M$19)</f>
        <v>#VALUE!</v>
      </c>
      <c r="AL181" s="0" t="e">
        <f aca="false">pex(AI181,AJ181,gamma,AK181)</f>
        <v>#VALUE!</v>
      </c>
      <c r="AM181" s="0" t="e">
        <f aca="false">MachThroat(gamma,AL181,AE181)</f>
        <v>#VALUE!</v>
      </c>
      <c r="AN181" s="0" t="e">
        <f aca="false">CN(AM181,CSON,CINC)</f>
        <v>#VALUE!</v>
      </c>
      <c r="AO181" s="0" t="e">
        <f aca="false">DPDT(Constant,AN181,AM181,gamma,AE181,AL181)</f>
        <v>#VALUE!</v>
      </c>
      <c r="AP181" s="0" t="s">
        <v>134</v>
      </c>
      <c r="AQ181" s="0" t="n">
        <f aca="false">Q181+deltaT/2</f>
        <v>1.765</v>
      </c>
      <c r="AR181" s="0" t="e">
        <f aca="false">pC+deltaT*pdot2/2</f>
        <v>#VALUE!</v>
      </c>
      <c r="AS181" s="0" t="e">
        <f aca="false">hALT1($E$13:$G$1365,AQ181,2)</f>
        <v>#VALUE!</v>
      </c>
      <c r="AT181" s="0" t="e">
        <f aca="false">Veloc($E$13:$G$1365,AQ181,3)</f>
        <v>#VALUE!</v>
      </c>
      <c r="AU181" s="0" t="e">
        <f aca="false">IF(AS181&lt;hT,$G$5+alfa*(AS181-ho),TT)</f>
        <v>#VALUE!</v>
      </c>
      <c r="AV181" s="0" t="e">
        <f aca="false">IF(AS181&lt;hT,pSL*(1/(1+alfa*AF181/($G$5-alfa*ho)))^(go/(Rair*alfa)),pT*EXP(-go*(AF181-hT)/(Rair*TT)))</f>
        <v>#VALUE!</v>
      </c>
      <c r="AW181" s="0" t="e">
        <f aca="false">Mch(AT181,AU181,Rair,gamma)</f>
        <v>#VALUE!</v>
      </c>
      <c r="AX181" s="0" t="e">
        <f aca="false">Cpex(Cp0,AW181,$N$9,$L$13:$M$19)</f>
        <v>#VALUE!</v>
      </c>
      <c r="AY181" s="0" t="e">
        <f aca="false">pex(AV181,AW181,gamma,AX181)</f>
        <v>#VALUE!</v>
      </c>
      <c r="AZ181" s="0" t="e">
        <f aca="false">MachThroat(gamma,AY181,AR181)</f>
        <v>#VALUE!</v>
      </c>
      <c r="BA181" s="0" t="e">
        <f aca="false">CN(AZ181,CSON,CINC)</f>
        <v>#VALUE!</v>
      </c>
      <c r="BB181" s="0" t="e">
        <f aca="false">DPDT(Constant,BA181,AZ181,gamma,AR181,AY181)</f>
        <v>#VALUE!</v>
      </c>
      <c r="BC181" s="0" t="s">
        <v>134</v>
      </c>
      <c r="BD181" s="0" t="n">
        <f aca="false">Q181+deltaT</f>
        <v>1.77</v>
      </c>
      <c r="BE181" s="0" t="e">
        <f aca="false">pC+deltaT*pdot3</f>
        <v>#VALUE!</v>
      </c>
      <c r="BF181" s="0" t="e">
        <f aca="false">hALT1($E$13:$G$1365,BD181,2)</f>
        <v>#VALUE!</v>
      </c>
      <c r="BG181" s="0" t="e">
        <f aca="false">Veloc($E$13:$G$1365,BD181,3)</f>
        <v>#VALUE!</v>
      </c>
      <c r="BH181" s="0" t="e">
        <f aca="false">IF(BF181&lt;hT,$G$5+alfa*(BF181-ho),TT)</f>
        <v>#VALUE!</v>
      </c>
      <c r="BI181" s="0" t="e">
        <f aca="false">IF(BF181&lt;hT,pSL*(1/(1+alfa*BF181/($G$5-alfa*ho)))^(go/(Rair*alfa)),pT*EXP(-go*(BF181-hT)/(Rair*TT)))</f>
        <v>#VALUE!</v>
      </c>
      <c r="BJ181" s="0" t="e">
        <f aca="false">Mch(BG181,BH181,Rair,gamma)</f>
        <v>#VALUE!</v>
      </c>
      <c r="BK181" s="0" t="e">
        <f aca="false">Cpex(Cp0,BJ181,$N$9,$L$13:$M$19)</f>
        <v>#VALUE!</v>
      </c>
      <c r="BL181" s="0" t="e">
        <f aca="false">pex(BI181,BJ181,gamma,BK181)</f>
        <v>#VALUE!</v>
      </c>
      <c r="BM181" s="0" t="e">
        <f aca="false">MachThroat(gamma,BL181,BE181)</f>
        <v>#VALUE!</v>
      </c>
      <c r="BN181" s="0" t="e">
        <f aca="false">CN(BM181,CSON,CINC)</f>
        <v>#VALUE!</v>
      </c>
      <c r="BO181" s="0" t="e">
        <f aca="false">DPDT(Constant,BN181,BM181,gamma,BE181,BL181)</f>
        <v>#VALUE!</v>
      </c>
      <c r="BP181" s="0" t="e">
        <f aca="false">pC+deltaT*(pdot+2*pdot2+2*pdot3+pdot4)/6</f>
        <v>#VALUE!</v>
      </c>
      <c r="BQ181" s="0" t="s">
        <v>134</v>
      </c>
      <c r="BR181" s="0" t="n">
        <f aca="false">Q181</f>
        <v>1.76</v>
      </c>
      <c r="BS181" s="0" t="e">
        <f aca="false">R181/144</f>
        <v>#VALUE!</v>
      </c>
      <c r="BT181" s="0" t="e">
        <f aca="false">pX/144</f>
        <v>#VALUE!</v>
      </c>
      <c r="BU181" s="0" t="e">
        <f aca="false">pa/144</f>
        <v>#VALUE!</v>
      </c>
      <c r="BV181" s="11" t="n">
        <f aca="false">BR181</f>
        <v>1.76</v>
      </c>
      <c r="BW181" s="12" t="e">
        <f aca="false">(pC-pX)/144</f>
        <v>#VALUE!</v>
      </c>
      <c r="BX181" s="0" t="s">
        <v>134</v>
      </c>
      <c r="BZ181" s="0" t="s">
        <v>134</v>
      </c>
      <c r="CA181" s="0" t="s">
        <v>134</v>
      </c>
      <c r="CB181" s="0" t="s">
        <v>134</v>
      </c>
      <c r="CC181" s="0" t="s">
        <v>134</v>
      </c>
      <c r="CD181" s="0" t="s">
        <v>134</v>
      </c>
      <c r="CE181" s="0" t="s">
        <v>134</v>
      </c>
    </row>
    <row r="182" customFormat="false" ht="12.75" hidden="false" customHeight="false" outlineLevel="0" collapsed="false">
      <c r="E182" s="9" t="n">
        <v>1.69</v>
      </c>
      <c r="F182" s="9" t="n">
        <v>2181.54371550192</v>
      </c>
      <c r="G182" s="9" t="n">
        <v>370.18396635295</v>
      </c>
      <c r="P182" s="6"/>
      <c r="Q182" s="0" t="n">
        <f aca="false">Q181+deltaT</f>
        <v>1.77</v>
      </c>
      <c r="R182" s="0" t="e">
        <f aca="false">BP181</f>
        <v>#VALUE!</v>
      </c>
      <c r="S182" s="0" t="e">
        <f aca="false">hALT1($E$13:$G$1365,Q182,2)</f>
        <v>#VALUE!</v>
      </c>
      <c r="T182" s="0" t="e">
        <f aca="false">Veloc($E$13:$G$1365,Q182,3)</f>
        <v>#VALUE!</v>
      </c>
      <c r="U182" s="0" t="e">
        <f aca="false">IF(S182&lt;hT,$G$5+alfa*(S182-ho),TT)</f>
        <v>#VALUE!</v>
      </c>
      <c r="V182" s="0" t="e">
        <f aca="false">IF(S182&lt;hT,pSL*(1/(1+alfa*S182/($G$5-alfa*ho)))^(go/(Rair*alfa)),pT*EXP(-go*(S182-hT)/(Rair*TT)))</f>
        <v>#VALUE!</v>
      </c>
      <c r="W182" s="0" t="e">
        <f aca="false">Mch(T182,U182,Rair,gamma)</f>
        <v>#VALUE!</v>
      </c>
      <c r="X182" s="0" t="e">
        <f aca="false">Cpex(Cp0,W182,$N$9,$L$13:$M$19)</f>
        <v>#VALUE!</v>
      </c>
      <c r="Y182" s="0" t="e">
        <f aca="false">pex(V182,W182,gamma,X182)</f>
        <v>#VALUE!</v>
      </c>
      <c r="Z182" s="0" t="e">
        <f aca="false">MachThroat(gamma,Y182,R182)</f>
        <v>#VALUE!</v>
      </c>
      <c r="AA182" s="0" t="e">
        <f aca="false">CN(Z182,CSON,CINC)</f>
        <v>#VALUE!</v>
      </c>
      <c r="AB182" s="0" t="e">
        <f aca="false">DPDT(Constant,AA182,Z182,gamma,R182,Y182)</f>
        <v>#VALUE!</v>
      </c>
      <c r="AC182" s="0" t="s">
        <v>134</v>
      </c>
      <c r="AD182" s="0" t="n">
        <f aca="false">Q182+deltaT/2</f>
        <v>1.775</v>
      </c>
      <c r="AE182" s="0" t="e">
        <f aca="false">pC+deltaT*pdot/2</f>
        <v>#VALUE!</v>
      </c>
      <c r="AF182" s="0" t="e">
        <f aca="false">hALT1($E$13:$G$1365,AD182,2)</f>
        <v>#VALUE!</v>
      </c>
      <c r="AG182" s="0" t="e">
        <f aca="false">Veloc($E$13:$G$1365,AD182,3)</f>
        <v>#VALUE!</v>
      </c>
      <c r="AH182" s="0" t="e">
        <f aca="false">IF(AF182&lt;hT,$G$5+alfa*(AF182-ho),TT)</f>
        <v>#VALUE!</v>
      </c>
      <c r="AI182" s="0" t="e">
        <f aca="false">IF(AF182&lt;hT,pSL*(1/(1+alfa*AF182/($G$5-alfa*ho)))^(go/(Rair*alfa)),pT*EXP(-go*(AF182-hT)/(Rair*TT)))</f>
        <v>#VALUE!</v>
      </c>
      <c r="AJ182" s="0" t="e">
        <f aca="false">Mch(AG182,AH182,Rair,gamma)</f>
        <v>#VALUE!</v>
      </c>
      <c r="AK182" s="0" t="e">
        <f aca="false">Cpex(Cp0,AJ182,$N$9,$L$13:$M$19)</f>
        <v>#VALUE!</v>
      </c>
      <c r="AL182" s="0" t="e">
        <f aca="false">pex(AI182,AJ182,gamma,AK182)</f>
        <v>#VALUE!</v>
      </c>
      <c r="AM182" s="0" t="e">
        <f aca="false">MachThroat(gamma,AL182,AE182)</f>
        <v>#VALUE!</v>
      </c>
      <c r="AN182" s="0" t="e">
        <f aca="false">CN(AM182,CSON,CINC)</f>
        <v>#VALUE!</v>
      </c>
      <c r="AO182" s="0" t="e">
        <f aca="false">DPDT(Constant,AN182,AM182,gamma,AE182,AL182)</f>
        <v>#VALUE!</v>
      </c>
      <c r="AP182" s="0" t="s">
        <v>134</v>
      </c>
      <c r="AQ182" s="0" t="n">
        <f aca="false">Q182+deltaT/2</f>
        <v>1.775</v>
      </c>
      <c r="AR182" s="0" t="e">
        <f aca="false">pC+deltaT*pdot2/2</f>
        <v>#VALUE!</v>
      </c>
      <c r="AS182" s="0" t="e">
        <f aca="false">hALT1($E$13:$G$1365,AQ182,2)</f>
        <v>#VALUE!</v>
      </c>
      <c r="AT182" s="0" t="e">
        <f aca="false">Veloc($E$13:$G$1365,AQ182,3)</f>
        <v>#VALUE!</v>
      </c>
      <c r="AU182" s="0" t="e">
        <f aca="false">IF(AS182&lt;hT,$G$5+alfa*(AS182-ho),TT)</f>
        <v>#VALUE!</v>
      </c>
      <c r="AV182" s="0" t="e">
        <f aca="false">IF(AS182&lt;hT,pSL*(1/(1+alfa*AF182/($G$5-alfa*ho)))^(go/(Rair*alfa)),pT*EXP(-go*(AF182-hT)/(Rair*TT)))</f>
        <v>#VALUE!</v>
      </c>
      <c r="AW182" s="0" t="e">
        <f aca="false">Mch(AT182,AU182,Rair,gamma)</f>
        <v>#VALUE!</v>
      </c>
      <c r="AX182" s="0" t="e">
        <f aca="false">Cpex(Cp0,AW182,$N$9,$L$13:$M$19)</f>
        <v>#VALUE!</v>
      </c>
      <c r="AY182" s="0" t="e">
        <f aca="false">pex(AV182,AW182,gamma,AX182)</f>
        <v>#VALUE!</v>
      </c>
      <c r="AZ182" s="0" t="e">
        <f aca="false">MachThroat(gamma,AY182,AR182)</f>
        <v>#VALUE!</v>
      </c>
      <c r="BA182" s="0" t="e">
        <f aca="false">CN(AZ182,CSON,CINC)</f>
        <v>#VALUE!</v>
      </c>
      <c r="BB182" s="0" t="e">
        <f aca="false">DPDT(Constant,BA182,AZ182,gamma,AR182,AY182)</f>
        <v>#VALUE!</v>
      </c>
      <c r="BC182" s="0" t="s">
        <v>134</v>
      </c>
      <c r="BD182" s="0" t="n">
        <f aca="false">Q182+deltaT</f>
        <v>1.78</v>
      </c>
      <c r="BE182" s="0" t="e">
        <f aca="false">pC+deltaT*pdot3</f>
        <v>#VALUE!</v>
      </c>
      <c r="BF182" s="0" t="e">
        <f aca="false">hALT1($E$13:$G$1365,BD182,2)</f>
        <v>#VALUE!</v>
      </c>
      <c r="BG182" s="0" t="e">
        <f aca="false">Veloc($E$13:$G$1365,BD182,3)</f>
        <v>#VALUE!</v>
      </c>
      <c r="BH182" s="0" t="e">
        <f aca="false">IF(BF182&lt;hT,$G$5+alfa*(BF182-ho),TT)</f>
        <v>#VALUE!</v>
      </c>
      <c r="BI182" s="0" t="e">
        <f aca="false">IF(BF182&lt;hT,pSL*(1/(1+alfa*BF182/($G$5-alfa*ho)))^(go/(Rair*alfa)),pT*EXP(-go*(BF182-hT)/(Rair*TT)))</f>
        <v>#VALUE!</v>
      </c>
      <c r="BJ182" s="0" t="e">
        <f aca="false">Mch(BG182,BH182,Rair,gamma)</f>
        <v>#VALUE!</v>
      </c>
      <c r="BK182" s="0" t="e">
        <f aca="false">Cpex(Cp0,BJ182,$N$9,$L$13:$M$19)</f>
        <v>#VALUE!</v>
      </c>
      <c r="BL182" s="0" t="e">
        <f aca="false">pex(BI182,BJ182,gamma,BK182)</f>
        <v>#VALUE!</v>
      </c>
      <c r="BM182" s="0" t="e">
        <f aca="false">MachThroat(gamma,BL182,BE182)</f>
        <v>#VALUE!</v>
      </c>
      <c r="BN182" s="0" t="e">
        <f aca="false">CN(BM182,CSON,CINC)</f>
        <v>#VALUE!</v>
      </c>
      <c r="BO182" s="0" t="e">
        <f aca="false">DPDT(Constant,BN182,BM182,gamma,BE182,BL182)</f>
        <v>#VALUE!</v>
      </c>
      <c r="BP182" s="0" t="e">
        <f aca="false">pC+deltaT*(pdot+2*pdot2+2*pdot3+pdot4)/6</f>
        <v>#VALUE!</v>
      </c>
      <c r="BQ182" s="0" t="s">
        <v>134</v>
      </c>
      <c r="BR182" s="0" t="n">
        <f aca="false">Q182</f>
        <v>1.77</v>
      </c>
      <c r="BS182" s="0" t="e">
        <f aca="false">R182/144</f>
        <v>#VALUE!</v>
      </c>
      <c r="BT182" s="0" t="e">
        <f aca="false">pX/144</f>
        <v>#VALUE!</v>
      </c>
      <c r="BU182" s="0" t="e">
        <f aca="false">pa/144</f>
        <v>#VALUE!</v>
      </c>
      <c r="BV182" s="11" t="n">
        <f aca="false">BR182</f>
        <v>1.77</v>
      </c>
      <c r="BW182" s="12" t="e">
        <f aca="false">(pC-pX)/144</f>
        <v>#VALUE!</v>
      </c>
      <c r="BX182" s="0" t="s">
        <v>134</v>
      </c>
      <c r="BZ182" s="0" t="s">
        <v>134</v>
      </c>
      <c r="CA182" s="0" t="s">
        <v>134</v>
      </c>
      <c r="CB182" s="0" t="s">
        <v>134</v>
      </c>
      <c r="CC182" s="0" t="s">
        <v>134</v>
      </c>
      <c r="CD182" s="0" t="s">
        <v>134</v>
      </c>
      <c r="CE182" s="0" t="s">
        <v>134</v>
      </c>
    </row>
    <row r="183" customFormat="false" ht="12.75" hidden="false" customHeight="false" outlineLevel="0" collapsed="false">
      <c r="E183" s="9" t="n">
        <v>1.7</v>
      </c>
      <c r="F183" s="9" t="n">
        <v>2185.25811086851</v>
      </c>
      <c r="G183" s="9" t="n">
        <v>372.6952579636</v>
      </c>
      <c r="P183" s="6"/>
      <c r="Q183" s="0" t="n">
        <f aca="false">Q182+deltaT</f>
        <v>1.78</v>
      </c>
      <c r="R183" s="0" t="e">
        <f aca="false">BP182</f>
        <v>#VALUE!</v>
      </c>
      <c r="S183" s="0" t="e">
        <f aca="false">hALT1($E$13:$G$1365,Q183,2)</f>
        <v>#VALUE!</v>
      </c>
      <c r="T183" s="0" t="e">
        <f aca="false">Veloc($E$13:$G$1365,Q183,3)</f>
        <v>#VALUE!</v>
      </c>
      <c r="U183" s="0" t="e">
        <f aca="false">IF(S183&lt;hT,$G$5+alfa*(S183-ho),TT)</f>
        <v>#VALUE!</v>
      </c>
      <c r="V183" s="0" t="e">
        <f aca="false">IF(S183&lt;hT,pSL*(1/(1+alfa*S183/($G$5-alfa*ho)))^(go/(Rair*alfa)),pT*EXP(-go*(S183-hT)/(Rair*TT)))</f>
        <v>#VALUE!</v>
      </c>
      <c r="W183" s="0" t="e">
        <f aca="false">Mch(T183,U183,Rair,gamma)</f>
        <v>#VALUE!</v>
      </c>
      <c r="X183" s="0" t="e">
        <f aca="false">Cpex(Cp0,W183,$N$9,$L$13:$M$19)</f>
        <v>#VALUE!</v>
      </c>
      <c r="Y183" s="0" t="e">
        <f aca="false">pex(V183,W183,gamma,X183)</f>
        <v>#VALUE!</v>
      </c>
      <c r="Z183" s="0" t="e">
        <f aca="false">MachThroat(gamma,Y183,R183)</f>
        <v>#VALUE!</v>
      </c>
      <c r="AA183" s="0" t="e">
        <f aca="false">CN(Z183,CSON,CINC)</f>
        <v>#VALUE!</v>
      </c>
      <c r="AB183" s="0" t="e">
        <f aca="false">DPDT(Constant,AA183,Z183,gamma,R183,Y183)</f>
        <v>#VALUE!</v>
      </c>
      <c r="AC183" s="0" t="s">
        <v>134</v>
      </c>
      <c r="AD183" s="0" t="n">
        <f aca="false">Q183+deltaT/2</f>
        <v>1.785</v>
      </c>
      <c r="AE183" s="0" t="e">
        <f aca="false">pC+deltaT*pdot/2</f>
        <v>#VALUE!</v>
      </c>
      <c r="AF183" s="0" t="e">
        <f aca="false">hALT1($E$13:$G$1365,AD183,2)</f>
        <v>#VALUE!</v>
      </c>
      <c r="AG183" s="0" t="e">
        <f aca="false">Veloc($E$13:$G$1365,AD183,3)</f>
        <v>#VALUE!</v>
      </c>
      <c r="AH183" s="0" t="e">
        <f aca="false">IF(AF183&lt;hT,$G$5+alfa*(AF183-ho),TT)</f>
        <v>#VALUE!</v>
      </c>
      <c r="AI183" s="0" t="e">
        <f aca="false">IF(AF183&lt;hT,pSL*(1/(1+alfa*AF183/($G$5-alfa*ho)))^(go/(Rair*alfa)),pT*EXP(-go*(AF183-hT)/(Rair*TT)))</f>
        <v>#VALUE!</v>
      </c>
      <c r="AJ183" s="0" t="e">
        <f aca="false">Mch(AG183,AH183,Rair,gamma)</f>
        <v>#VALUE!</v>
      </c>
      <c r="AK183" s="0" t="e">
        <f aca="false">Cpex(Cp0,AJ183,$N$9,$L$13:$M$19)</f>
        <v>#VALUE!</v>
      </c>
      <c r="AL183" s="0" t="e">
        <f aca="false">pex(AI183,AJ183,gamma,AK183)</f>
        <v>#VALUE!</v>
      </c>
      <c r="AM183" s="0" t="e">
        <f aca="false">MachThroat(gamma,AL183,AE183)</f>
        <v>#VALUE!</v>
      </c>
      <c r="AN183" s="0" t="e">
        <f aca="false">CN(AM183,CSON,CINC)</f>
        <v>#VALUE!</v>
      </c>
      <c r="AO183" s="0" t="e">
        <f aca="false">DPDT(Constant,AN183,AM183,gamma,AE183,AL183)</f>
        <v>#VALUE!</v>
      </c>
      <c r="AP183" s="0" t="s">
        <v>134</v>
      </c>
      <c r="AQ183" s="0" t="n">
        <f aca="false">Q183+deltaT/2</f>
        <v>1.785</v>
      </c>
      <c r="AR183" s="0" t="e">
        <f aca="false">pC+deltaT*pdot2/2</f>
        <v>#VALUE!</v>
      </c>
      <c r="AS183" s="0" t="e">
        <f aca="false">hALT1($E$13:$G$1365,AQ183,2)</f>
        <v>#VALUE!</v>
      </c>
      <c r="AT183" s="0" t="e">
        <f aca="false">Veloc($E$13:$G$1365,AQ183,3)</f>
        <v>#VALUE!</v>
      </c>
      <c r="AU183" s="0" t="e">
        <f aca="false">IF(AS183&lt;hT,$G$5+alfa*(AS183-ho),TT)</f>
        <v>#VALUE!</v>
      </c>
      <c r="AV183" s="0" t="e">
        <f aca="false">IF(AS183&lt;hT,pSL*(1/(1+alfa*AF183/($G$5-alfa*ho)))^(go/(Rair*alfa)),pT*EXP(-go*(AF183-hT)/(Rair*TT)))</f>
        <v>#VALUE!</v>
      </c>
      <c r="AW183" s="0" t="e">
        <f aca="false">Mch(AT183,AU183,Rair,gamma)</f>
        <v>#VALUE!</v>
      </c>
      <c r="AX183" s="0" t="e">
        <f aca="false">Cpex(Cp0,AW183,$N$9,$L$13:$M$19)</f>
        <v>#VALUE!</v>
      </c>
      <c r="AY183" s="0" t="e">
        <f aca="false">pex(AV183,AW183,gamma,AX183)</f>
        <v>#VALUE!</v>
      </c>
      <c r="AZ183" s="0" t="e">
        <f aca="false">MachThroat(gamma,AY183,AR183)</f>
        <v>#VALUE!</v>
      </c>
      <c r="BA183" s="0" t="e">
        <f aca="false">CN(AZ183,CSON,CINC)</f>
        <v>#VALUE!</v>
      </c>
      <c r="BB183" s="0" t="e">
        <f aca="false">DPDT(Constant,BA183,AZ183,gamma,AR183,AY183)</f>
        <v>#VALUE!</v>
      </c>
      <c r="BC183" s="0" t="s">
        <v>134</v>
      </c>
      <c r="BD183" s="0" t="n">
        <f aca="false">Q183+deltaT</f>
        <v>1.79</v>
      </c>
      <c r="BE183" s="0" t="e">
        <f aca="false">pC+deltaT*pdot3</f>
        <v>#VALUE!</v>
      </c>
      <c r="BF183" s="0" t="e">
        <f aca="false">hALT1($E$13:$G$1365,BD183,2)</f>
        <v>#VALUE!</v>
      </c>
      <c r="BG183" s="0" t="e">
        <f aca="false">Veloc($E$13:$G$1365,BD183,3)</f>
        <v>#VALUE!</v>
      </c>
      <c r="BH183" s="0" t="e">
        <f aca="false">IF(BF183&lt;hT,$G$5+alfa*(BF183-ho),TT)</f>
        <v>#VALUE!</v>
      </c>
      <c r="BI183" s="0" t="e">
        <f aca="false">IF(BF183&lt;hT,pSL*(1/(1+alfa*BF183/($G$5-alfa*ho)))^(go/(Rair*alfa)),pT*EXP(-go*(BF183-hT)/(Rair*TT)))</f>
        <v>#VALUE!</v>
      </c>
      <c r="BJ183" s="0" t="e">
        <f aca="false">Mch(BG183,BH183,Rair,gamma)</f>
        <v>#VALUE!</v>
      </c>
      <c r="BK183" s="0" t="e">
        <f aca="false">Cpex(Cp0,BJ183,$N$9,$L$13:$M$19)</f>
        <v>#VALUE!</v>
      </c>
      <c r="BL183" s="0" t="e">
        <f aca="false">pex(BI183,BJ183,gamma,BK183)</f>
        <v>#VALUE!</v>
      </c>
      <c r="BM183" s="0" t="e">
        <f aca="false">MachThroat(gamma,BL183,BE183)</f>
        <v>#VALUE!</v>
      </c>
      <c r="BN183" s="0" t="e">
        <f aca="false">CN(BM183,CSON,CINC)</f>
        <v>#VALUE!</v>
      </c>
      <c r="BO183" s="0" t="e">
        <f aca="false">DPDT(Constant,BN183,BM183,gamma,BE183,BL183)</f>
        <v>#VALUE!</v>
      </c>
      <c r="BP183" s="0" t="e">
        <f aca="false">pC+deltaT*(pdot+2*pdot2+2*pdot3+pdot4)/6</f>
        <v>#VALUE!</v>
      </c>
      <c r="BQ183" s="0" t="s">
        <v>134</v>
      </c>
      <c r="BR183" s="0" t="n">
        <f aca="false">Q183</f>
        <v>1.78</v>
      </c>
      <c r="BS183" s="0" t="e">
        <f aca="false">R183/144</f>
        <v>#VALUE!</v>
      </c>
      <c r="BT183" s="0" t="e">
        <f aca="false">pX/144</f>
        <v>#VALUE!</v>
      </c>
      <c r="BU183" s="0" t="e">
        <f aca="false">pa/144</f>
        <v>#VALUE!</v>
      </c>
      <c r="BV183" s="11" t="n">
        <f aca="false">BR183</f>
        <v>1.78</v>
      </c>
      <c r="BW183" s="12" t="e">
        <f aca="false">(pC-pX)/144</f>
        <v>#VALUE!</v>
      </c>
      <c r="BX183" s="0" t="s">
        <v>134</v>
      </c>
      <c r="BZ183" s="0" t="s">
        <v>134</v>
      </c>
      <c r="CA183" s="0" t="s">
        <v>134</v>
      </c>
      <c r="CB183" s="0" t="s">
        <v>134</v>
      </c>
      <c r="CC183" s="0" t="s">
        <v>134</v>
      </c>
      <c r="CD183" s="0" t="s">
        <v>134</v>
      </c>
      <c r="CE183" s="0" t="s">
        <v>134</v>
      </c>
    </row>
    <row r="184" customFormat="false" ht="12.75" hidden="false" customHeight="false" outlineLevel="0" collapsed="false">
      <c r="E184" s="9" t="n">
        <v>1.71</v>
      </c>
      <c r="F184" s="9" t="n">
        <v>2188.9976236723</v>
      </c>
      <c r="G184" s="9" t="n">
        <v>375.20745290474</v>
      </c>
      <c r="P184" s="6"/>
      <c r="Q184" s="0" t="n">
        <f aca="false">Q183+deltaT</f>
        <v>1.79</v>
      </c>
      <c r="R184" s="0" t="e">
        <f aca="false">BP183</f>
        <v>#VALUE!</v>
      </c>
      <c r="S184" s="0" t="e">
        <f aca="false">hALT1($E$13:$G$1365,Q184,2)</f>
        <v>#VALUE!</v>
      </c>
      <c r="T184" s="0" t="e">
        <f aca="false">Veloc($E$13:$G$1365,Q184,3)</f>
        <v>#VALUE!</v>
      </c>
      <c r="U184" s="0" t="e">
        <f aca="false">IF(S184&lt;hT,$G$5+alfa*(S184-ho),TT)</f>
        <v>#VALUE!</v>
      </c>
      <c r="V184" s="0" t="e">
        <f aca="false">IF(S184&lt;hT,pSL*(1/(1+alfa*S184/($G$5-alfa*ho)))^(go/(Rair*alfa)),pT*EXP(-go*(S184-hT)/(Rair*TT)))</f>
        <v>#VALUE!</v>
      </c>
      <c r="W184" s="0" t="e">
        <f aca="false">Mch(T184,U184,Rair,gamma)</f>
        <v>#VALUE!</v>
      </c>
      <c r="X184" s="0" t="e">
        <f aca="false">Cpex(Cp0,W184,$N$9,$L$13:$M$19)</f>
        <v>#VALUE!</v>
      </c>
      <c r="Y184" s="0" t="e">
        <f aca="false">pex(V184,W184,gamma,X184)</f>
        <v>#VALUE!</v>
      </c>
      <c r="Z184" s="0" t="e">
        <f aca="false">MachThroat(gamma,Y184,R184)</f>
        <v>#VALUE!</v>
      </c>
      <c r="AA184" s="0" t="e">
        <f aca="false">CN(Z184,CSON,CINC)</f>
        <v>#VALUE!</v>
      </c>
      <c r="AB184" s="0" t="e">
        <f aca="false">DPDT(Constant,AA184,Z184,gamma,R184,Y184)</f>
        <v>#VALUE!</v>
      </c>
      <c r="AC184" s="0" t="s">
        <v>134</v>
      </c>
      <c r="AD184" s="0" t="n">
        <f aca="false">Q184+deltaT/2</f>
        <v>1.795</v>
      </c>
      <c r="AE184" s="0" t="e">
        <f aca="false">pC+deltaT*pdot/2</f>
        <v>#VALUE!</v>
      </c>
      <c r="AF184" s="0" t="e">
        <f aca="false">hALT1($E$13:$G$1365,AD184,2)</f>
        <v>#VALUE!</v>
      </c>
      <c r="AG184" s="0" t="e">
        <f aca="false">Veloc($E$13:$G$1365,AD184,3)</f>
        <v>#VALUE!</v>
      </c>
      <c r="AH184" s="0" t="e">
        <f aca="false">IF(AF184&lt;hT,$G$5+alfa*(AF184-ho),TT)</f>
        <v>#VALUE!</v>
      </c>
      <c r="AI184" s="0" t="e">
        <f aca="false">IF(AF184&lt;hT,pSL*(1/(1+alfa*AF184/($G$5-alfa*ho)))^(go/(Rair*alfa)),pT*EXP(-go*(AF184-hT)/(Rair*TT)))</f>
        <v>#VALUE!</v>
      </c>
      <c r="AJ184" s="0" t="e">
        <f aca="false">Mch(AG184,AH184,Rair,gamma)</f>
        <v>#VALUE!</v>
      </c>
      <c r="AK184" s="0" t="e">
        <f aca="false">Cpex(Cp0,AJ184,$N$9,$L$13:$M$19)</f>
        <v>#VALUE!</v>
      </c>
      <c r="AL184" s="0" t="e">
        <f aca="false">pex(AI184,AJ184,gamma,AK184)</f>
        <v>#VALUE!</v>
      </c>
      <c r="AM184" s="0" t="e">
        <f aca="false">MachThroat(gamma,AL184,AE184)</f>
        <v>#VALUE!</v>
      </c>
      <c r="AN184" s="0" t="e">
        <f aca="false">CN(AM184,CSON,CINC)</f>
        <v>#VALUE!</v>
      </c>
      <c r="AO184" s="0" t="e">
        <f aca="false">DPDT(Constant,AN184,AM184,gamma,AE184,AL184)</f>
        <v>#VALUE!</v>
      </c>
      <c r="AP184" s="0" t="s">
        <v>134</v>
      </c>
      <c r="AQ184" s="0" t="n">
        <f aca="false">Q184+deltaT/2</f>
        <v>1.795</v>
      </c>
      <c r="AR184" s="0" t="e">
        <f aca="false">pC+deltaT*pdot2/2</f>
        <v>#VALUE!</v>
      </c>
      <c r="AS184" s="0" t="e">
        <f aca="false">hALT1($E$13:$G$1365,AQ184,2)</f>
        <v>#VALUE!</v>
      </c>
      <c r="AT184" s="0" t="e">
        <f aca="false">Veloc($E$13:$G$1365,AQ184,3)</f>
        <v>#VALUE!</v>
      </c>
      <c r="AU184" s="0" t="e">
        <f aca="false">IF(AS184&lt;hT,$G$5+alfa*(AS184-ho),TT)</f>
        <v>#VALUE!</v>
      </c>
      <c r="AV184" s="0" t="e">
        <f aca="false">IF(AS184&lt;hT,pSL*(1/(1+alfa*AF184/($G$5-alfa*ho)))^(go/(Rair*alfa)),pT*EXP(-go*(AF184-hT)/(Rair*TT)))</f>
        <v>#VALUE!</v>
      </c>
      <c r="AW184" s="0" t="e">
        <f aca="false">Mch(AT184,AU184,Rair,gamma)</f>
        <v>#VALUE!</v>
      </c>
      <c r="AX184" s="0" t="e">
        <f aca="false">Cpex(Cp0,AW184,$N$9,$L$13:$M$19)</f>
        <v>#VALUE!</v>
      </c>
      <c r="AY184" s="0" t="e">
        <f aca="false">pex(AV184,AW184,gamma,AX184)</f>
        <v>#VALUE!</v>
      </c>
      <c r="AZ184" s="0" t="e">
        <f aca="false">MachThroat(gamma,AY184,AR184)</f>
        <v>#VALUE!</v>
      </c>
      <c r="BA184" s="0" t="e">
        <f aca="false">CN(AZ184,CSON,CINC)</f>
        <v>#VALUE!</v>
      </c>
      <c r="BB184" s="0" t="e">
        <f aca="false">DPDT(Constant,BA184,AZ184,gamma,AR184,AY184)</f>
        <v>#VALUE!</v>
      </c>
      <c r="BC184" s="0" t="s">
        <v>134</v>
      </c>
      <c r="BD184" s="0" t="n">
        <f aca="false">Q184+deltaT</f>
        <v>1.8</v>
      </c>
      <c r="BE184" s="0" t="e">
        <f aca="false">pC+deltaT*pdot3</f>
        <v>#VALUE!</v>
      </c>
      <c r="BF184" s="0" t="e">
        <f aca="false">hALT1($E$13:$G$1365,BD184,2)</f>
        <v>#VALUE!</v>
      </c>
      <c r="BG184" s="0" t="e">
        <f aca="false">Veloc($E$13:$G$1365,BD184,3)</f>
        <v>#VALUE!</v>
      </c>
      <c r="BH184" s="0" t="e">
        <f aca="false">IF(BF184&lt;hT,$G$5+alfa*(BF184-ho),TT)</f>
        <v>#VALUE!</v>
      </c>
      <c r="BI184" s="0" t="e">
        <f aca="false">IF(BF184&lt;hT,pSL*(1/(1+alfa*BF184/($G$5-alfa*ho)))^(go/(Rair*alfa)),pT*EXP(-go*(BF184-hT)/(Rair*TT)))</f>
        <v>#VALUE!</v>
      </c>
      <c r="BJ184" s="0" t="e">
        <f aca="false">Mch(BG184,BH184,Rair,gamma)</f>
        <v>#VALUE!</v>
      </c>
      <c r="BK184" s="0" t="e">
        <f aca="false">Cpex(Cp0,BJ184,$N$9,$L$13:$M$19)</f>
        <v>#VALUE!</v>
      </c>
      <c r="BL184" s="0" t="e">
        <f aca="false">pex(BI184,BJ184,gamma,BK184)</f>
        <v>#VALUE!</v>
      </c>
      <c r="BM184" s="0" t="e">
        <f aca="false">MachThroat(gamma,BL184,BE184)</f>
        <v>#VALUE!</v>
      </c>
      <c r="BN184" s="0" t="e">
        <f aca="false">CN(BM184,CSON,CINC)</f>
        <v>#VALUE!</v>
      </c>
      <c r="BO184" s="0" t="e">
        <f aca="false">DPDT(Constant,BN184,BM184,gamma,BE184,BL184)</f>
        <v>#VALUE!</v>
      </c>
      <c r="BP184" s="0" t="e">
        <f aca="false">pC+deltaT*(pdot+2*pdot2+2*pdot3+pdot4)/6</f>
        <v>#VALUE!</v>
      </c>
      <c r="BQ184" s="0" t="s">
        <v>134</v>
      </c>
      <c r="BR184" s="0" t="n">
        <f aca="false">Q184</f>
        <v>1.79</v>
      </c>
      <c r="BS184" s="0" t="e">
        <f aca="false">R184/144</f>
        <v>#VALUE!</v>
      </c>
      <c r="BT184" s="0" t="e">
        <f aca="false">pX/144</f>
        <v>#VALUE!</v>
      </c>
      <c r="BU184" s="0" t="e">
        <f aca="false">pa/144</f>
        <v>#VALUE!</v>
      </c>
      <c r="BV184" s="11" t="n">
        <f aca="false">BR184</f>
        <v>1.79</v>
      </c>
      <c r="BW184" s="12" t="e">
        <f aca="false">(pC-pX)/144</f>
        <v>#VALUE!</v>
      </c>
      <c r="BX184" s="0" t="s">
        <v>134</v>
      </c>
      <c r="BZ184" s="0" t="s">
        <v>134</v>
      </c>
      <c r="CA184" s="0" t="s">
        <v>134</v>
      </c>
      <c r="CB184" s="0" t="s">
        <v>134</v>
      </c>
      <c r="CC184" s="0" t="s">
        <v>134</v>
      </c>
      <c r="CD184" s="0" t="s">
        <v>134</v>
      </c>
      <c r="CE184" s="0" t="s">
        <v>134</v>
      </c>
    </row>
    <row r="185" customFormat="false" ht="12.75" hidden="false" customHeight="false" outlineLevel="0" collapsed="false">
      <c r="E185" s="9" t="n">
        <v>1.72</v>
      </c>
      <c r="F185" s="9" t="n">
        <v>2192.76226291996</v>
      </c>
      <c r="G185" s="9" t="n">
        <v>377.720545853098</v>
      </c>
      <c r="P185" s="6"/>
      <c r="Q185" s="0" t="n">
        <f aca="false">Q184+deltaT</f>
        <v>1.8</v>
      </c>
      <c r="R185" s="0" t="e">
        <f aca="false">BP184</f>
        <v>#VALUE!</v>
      </c>
      <c r="S185" s="0" t="e">
        <f aca="false">hALT1($E$13:$G$1365,Q185,2)</f>
        <v>#VALUE!</v>
      </c>
      <c r="T185" s="0" t="e">
        <f aca="false">Veloc($E$13:$G$1365,Q185,3)</f>
        <v>#VALUE!</v>
      </c>
      <c r="U185" s="0" t="e">
        <f aca="false">IF(S185&lt;hT,$G$5+alfa*(S185-ho),TT)</f>
        <v>#VALUE!</v>
      </c>
      <c r="V185" s="0" t="e">
        <f aca="false">IF(S185&lt;hT,pSL*(1/(1+alfa*S185/($G$5-alfa*ho)))^(go/(Rair*alfa)),pT*EXP(-go*(S185-hT)/(Rair*TT)))</f>
        <v>#VALUE!</v>
      </c>
      <c r="W185" s="0" t="e">
        <f aca="false">Mch(T185,U185,Rair,gamma)</f>
        <v>#VALUE!</v>
      </c>
      <c r="X185" s="0" t="e">
        <f aca="false">Cpex(Cp0,W185,$N$9,$L$13:$M$19)</f>
        <v>#VALUE!</v>
      </c>
      <c r="Y185" s="0" t="e">
        <f aca="false">pex(V185,W185,gamma,X185)</f>
        <v>#VALUE!</v>
      </c>
      <c r="Z185" s="0" t="e">
        <f aca="false">MachThroat(gamma,Y185,R185)</f>
        <v>#VALUE!</v>
      </c>
      <c r="AA185" s="0" t="e">
        <f aca="false">CN(Z185,CSON,CINC)</f>
        <v>#VALUE!</v>
      </c>
      <c r="AB185" s="0" t="e">
        <f aca="false">DPDT(Constant,AA185,Z185,gamma,R185,Y185)</f>
        <v>#VALUE!</v>
      </c>
      <c r="AC185" s="0" t="s">
        <v>134</v>
      </c>
      <c r="AD185" s="0" t="n">
        <f aca="false">Q185+deltaT/2</f>
        <v>1.805</v>
      </c>
      <c r="AE185" s="0" t="e">
        <f aca="false">pC+deltaT*pdot/2</f>
        <v>#VALUE!</v>
      </c>
      <c r="AF185" s="0" t="e">
        <f aca="false">hALT1($E$13:$G$1365,AD185,2)</f>
        <v>#VALUE!</v>
      </c>
      <c r="AG185" s="0" t="e">
        <f aca="false">Veloc($E$13:$G$1365,AD185,3)</f>
        <v>#VALUE!</v>
      </c>
      <c r="AH185" s="0" t="e">
        <f aca="false">IF(AF185&lt;hT,$G$5+alfa*(AF185-ho),TT)</f>
        <v>#VALUE!</v>
      </c>
      <c r="AI185" s="0" t="e">
        <f aca="false">IF(AF185&lt;hT,pSL*(1/(1+alfa*AF185/($G$5-alfa*ho)))^(go/(Rair*alfa)),pT*EXP(-go*(AF185-hT)/(Rair*TT)))</f>
        <v>#VALUE!</v>
      </c>
      <c r="AJ185" s="0" t="e">
        <f aca="false">Mch(AG185,AH185,Rair,gamma)</f>
        <v>#VALUE!</v>
      </c>
      <c r="AK185" s="0" t="e">
        <f aca="false">Cpex(Cp0,AJ185,$N$9,$L$13:$M$19)</f>
        <v>#VALUE!</v>
      </c>
      <c r="AL185" s="0" t="e">
        <f aca="false">pex(AI185,AJ185,gamma,AK185)</f>
        <v>#VALUE!</v>
      </c>
      <c r="AM185" s="0" t="e">
        <f aca="false">MachThroat(gamma,AL185,AE185)</f>
        <v>#VALUE!</v>
      </c>
      <c r="AN185" s="0" t="e">
        <f aca="false">CN(AM185,CSON,CINC)</f>
        <v>#VALUE!</v>
      </c>
      <c r="AO185" s="0" t="e">
        <f aca="false">DPDT(Constant,AN185,AM185,gamma,AE185,AL185)</f>
        <v>#VALUE!</v>
      </c>
      <c r="AP185" s="0" t="s">
        <v>134</v>
      </c>
      <c r="AQ185" s="0" t="n">
        <f aca="false">Q185+deltaT/2</f>
        <v>1.805</v>
      </c>
      <c r="AR185" s="0" t="e">
        <f aca="false">pC+deltaT*pdot2/2</f>
        <v>#VALUE!</v>
      </c>
      <c r="AS185" s="0" t="e">
        <f aca="false">hALT1($E$13:$G$1365,AQ185,2)</f>
        <v>#VALUE!</v>
      </c>
      <c r="AT185" s="0" t="e">
        <f aca="false">Veloc($E$13:$G$1365,AQ185,3)</f>
        <v>#VALUE!</v>
      </c>
      <c r="AU185" s="0" t="e">
        <f aca="false">IF(AS185&lt;hT,$G$5+alfa*(AS185-ho),TT)</f>
        <v>#VALUE!</v>
      </c>
      <c r="AV185" s="0" t="e">
        <f aca="false">IF(AS185&lt;hT,pSL*(1/(1+alfa*AF185/($G$5-alfa*ho)))^(go/(Rair*alfa)),pT*EXP(-go*(AF185-hT)/(Rair*TT)))</f>
        <v>#VALUE!</v>
      </c>
      <c r="AW185" s="0" t="e">
        <f aca="false">Mch(AT185,AU185,Rair,gamma)</f>
        <v>#VALUE!</v>
      </c>
      <c r="AX185" s="0" t="e">
        <f aca="false">Cpex(Cp0,AW185,$N$9,$L$13:$M$19)</f>
        <v>#VALUE!</v>
      </c>
      <c r="AY185" s="0" t="e">
        <f aca="false">pex(AV185,AW185,gamma,AX185)</f>
        <v>#VALUE!</v>
      </c>
      <c r="AZ185" s="0" t="e">
        <f aca="false">MachThroat(gamma,AY185,AR185)</f>
        <v>#VALUE!</v>
      </c>
      <c r="BA185" s="0" t="e">
        <f aca="false">CN(AZ185,CSON,CINC)</f>
        <v>#VALUE!</v>
      </c>
      <c r="BB185" s="0" t="e">
        <f aca="false">DPDT(Constant,BA185,AZ185,gamma,AR185,AY185)</f>
        <v>#VALUE!</v>
      </c>
      <c r="BC185" s="0" t="s">
        <v>134</v>
      </c>
      <c r="BD185" s="0" t="n">
        <f aca="false">Q185+deltaT</f>
        <v>1.81</v>
      </c>
      <c r="BE185" s="0" t="e">
        <f aca="false">pC+deltaT*pdot3</f>
        <v>#VALUE!</v>
      </c>
      <c r="BF185" s="0" t="e">
        <f aca="false">hALT1($E$13:$G$1365,BD185,2)</f>
        <v>#VALUE!</v>
      </c>
      <c r="BG185" s="0" t="e">
        <f aca="false">Veloc($E$13:$G$1365,BD185,3)</f>
        <v>#VALUE!</v>
      </c>
      <c r="BH185" s="0" t="e">
        <f aca="false">IF(BF185&lt;hT,$G$5+alfa*(BF185-ho),TT)</f>
        <v>#VALUE!</v>
      </c>
      <c r="BI185" s="0" t="e">
        <f aca="false">IF(BF185&lt;hT,pSL*(1/(1+alfa*BF185/($G$5-alfa*ho)))^(go/(Rair*alfa)),pT*EXP(-go*(BF185-hT)/(Rair*TT)))</f>
        <v>#VALUE!</v>
      </c>
      <c r="BJ185" s="0" t="e">
        <f aca="false">Mch(BG185,BH185,Rair,gamma)</f>
        <v>#VALUE!</v>
      </c>
      <c r="BK185" s="0" t="e">
        <f aca="false">Cpex(Cp0,BJ185,$N$9,$L$13:$M$19)</f>
        <v>#VALUE!</v>
      </c>
      <c r="BL185" s="0" t="e">
        <f aca="false">pex(BI185,BJ185,gamma,BK185)</f>
        <v>#VALUE!</v>
      </c>
      <c r="BM185" s="0" t="e">
        <f aca="false">MachThroat(gamma,BL185,BE185)</f>
        <v>#VALUE!</v>
      </c>
      <c r="BN185" s="0" t="e">
        <f aca="false">CN(BM185,CSON,CINC)</f>
        <v>#VALUE!</v>
      </c>
      <c r="BO185" s="0" t="e">
        <f aca="false">DPDT(Constant,BN185,BM185,gamma,BE185,BL185)</f>
        <v>#VALUE!</v>
      </c>
      <c r="BP185" s="0" t="e">
        <f aca="false">pC+deltaT*(pdot+2*pdot2+2*pdot3+pdot4)/6</f>
        <v>#VALUE!</v>
      </c>
      <c r="BQ185" s="0" t="s">
        <v>134</v>
      </c>
      <c r="BR185" s="0" t="n">
        <f aca="false">Q185</f>
        <v>1.8</v>
      </c>
      <c r="BS185" s="0" t="e">
        <f aca="false">R185/144</f>
        <v>#VALUE!</v>
      </c>
      <c r="BT185" s="0" t="e">
        <f aca="false">pX/144</f>
        <v>#VALUE!</v>
      </c>
      <c r="BU185" s="0" t="e">
        <f aca="false">pa/144</f>
        <v>#VALUE!</v>
      </c>
      <c r="BV185" s="11" t="n">
        <f aca="false">BR185</f>
        <v>1.8</v>
      </c>
      <c r="BW185" s="12" t="e">
        <f aca="false">(pC-pX)/144</f>
        <v>#VALUE!</v>
      </c>
      <c r="BX185" s="0" t="s">
        <v>134</v>
      </c>
      <c r="BZ185" s="0" t="s">
        <v>134</v>
      </c>
      <c r="CA185" s="0" t="s">
        <v>134</v>
      </c>
      <c r="CB185" s="0" t="s">
        <v>134</v>
      </c>
      <c r="CC185" s="0" t="s">
        <v>134</v>
      </c>
      <c r="CD185" s="0" t="s">
        <v>134</v>
      </c>
      <c r="CE185" s="0" t="s">
        <v>134</v>
      </c>
    </row>
    <row r="186" customFormat="false" ht="12.75" hidden="false" customHeight="false" outlineLevel="0" collapsed="false">
      <c r="E186" s="9" t="n">
        <v>1.73</v>
      </c>
      <c r="F186" s="9" t="n">
        <v>2196.55203756499</v>
      </c>
      <c r="G186" s="9" t="n">
        <v>380.234531490171</v>
      </c>
      <c r="P186" s="6"/>
      <c r="Q186" s="0" t="n">
        <f aca="false">Q185+deltaT</f>
        <v>1.81</v>
      </c>
      <c r="R186" s="0" t="e">
        <f aca="false">BP185</f>
        <v>#VALUE!</v>
      </c>
      <c r="S186" s="0" t="e">
        <f aca="false">hALT1($E$13:$G$1365,Q186,2)</f>
        <v>#VALUE!</v>
      </c>
      <c r="T186" s="0" t="e">
        <f aca="false">Veloc($E$13:$G$1365,Q186,3)</f>
        <v>#VALUE!</v>
      </c>
      <c r="U186" s="0" t="e">
        <f aca="false">IF(S186&lt;hT,$G$5+alfa*(S186-ho),TT)</f>
        <v>#VALUE!</v>
      </c>
      <c r="V186" s="0" t="e">
        <f aca="false">IF(S186&lt;hT,pSL*(1/(1+alfa*S186/($G$5-alfa*ho)))^(go/(Rair*alfa)),pT*EXP(-go*(S186-hT)/(Rair*TT)))</f>
        <v>#VALUE!</v>
      </c>
      <c r="W186" s="0" t="e">
        <f aca="false">Mch(T186,U186,Rair,gamma)</f>
        <v>#VALUE!</v>
      </c>
      <c r="X186" s="0" t="e">
        <f aca="false">Cpex(Cp0,W186,$N$9,$L$13:$M$19)</f>
        <v>#VALUE!</v>
      </c>
      <c r="Y186" s="0" t="e">
        <f aca="false">pex(V186,W186,gamma,X186)</f>
        <v>#VALUE!</v>
      </c>
      <c r="Z186" s="0" t="e">
        <f aca="false">MachThroat(gamma,Y186,R186)</f>
        <v>#VALUE!</v>
      </c>
      <c r="AA186" s="0" t="e">
        <f aca="false">CN(Z186,CSON,CINC)</f>
        <v>#VALUE!</v>
      </c>
      <c r="AB186" s="0" t="e">
        <f aca="false">DPDT(Constant,AA186,Z186,gamma,R186,Y186)</f>
        <v>#VALUE!</v>
      </c>
      <c r="AC186" s="0" t="s">
        <v>134</v>
      </c>
      <c r="AD186" s="0" t="n">
        <f aca="false">Q186+deltaT/2</f>
        <v>1.815</v>
      </c>
      <c r="AE186" s="0" t="e">
        <f aca="false">pC+deltaT*pdot/2</f>
        <v>#VALUE!</v>
      </c>
      <c r="AF186" s="0" t="e">
        <f aca="false">hALT1($E$13:$G$1365,AD186,2)</f>
        <v>#VALUE!</v>
      </c>
      <c r="AG186" s="0" t="e">
        <f aca="false">Veloc($E$13:$G$1365,AD186,3)</f>
        <v>#VALUE!</v>
      </c>
      <c r="AH186" s="0" t="e">
        <f aca="false">IF(AF186&lt;hT,$G$5+alfa*(AF186-ho),TT)</f>
        <v>#VALUE!</v>
      </c>
      <c r="AI186" s="0" t="e">
        <f aca="false">IF(AF186&lt;hT,pSL*(1/(1+alfa*AF186/($G$5-alfa*ho)))^(go/(Rair*alfa)),pT*EXP(-go*(AF186-hT)/(Rair*TT)))</f>
        <v>#VALUE!</v>
      </c>
      <c r="AJ186" s="0" t="e">
        <f aca="false">Mch(AG186,AH186,Rair,gamma)</f>
        <v>#VALUE!</v>
      </c>
      <c r="AK186" s="0" t="e">
        <f aca="false">Cpex(Cp0,AJ186,$N$9,$L$13:$M$19)</f>
        <v>#VALUE!</v>
      </c>
      <c r="AL186" s="0" t="e">
        <f aca="false">pex(AI186,AJ186,gamma,AK186)</f>
        <v>#VALUE!</v>
      </c>
      <c r="AM186" s="0" t="e">
        <f aca="false">MachThroat(gamma,AL186,AE186)</f>
        <v>#VALUE!</v>
      </c>
      <c r="AN186" s="0" t="e">
        <f aca="false">CN(AM186,CSON,CINC)</f>
        <v>#VALUE!</v>
      </c>
      <c r="AO186" s="0" t="e">
        <f aca="false">DPDT(Constant,AN186,AM186,gamma,AE186,AL186)</f>
        <v>#VALUE!</v>
      </c>
      <c r="AP186" s="0" t="s">
        <v>134</v>
      </c>
      <c r="AQ186" s="0" t="n">
        <f aca="false">Q186+deltaT/2</f>
        <v>1.815</v>
      </c>
      <c r="AR186" s="0" t="e">
        <f aca="false">pC+deltaT*pdot2/2</f>
        <v>#VALUE!</v>
      </c>
      <c r="AS186" s="0" t="e">
        <f aca="false">hALT1($E$13:$G$1365,AQ186,2)</f>
        <v>#VALUE!</v>
      </c>
      <c r="AT186" s="0" t="e">
        <f aca="false">Veloc($E$13:$G$1365,AQ186,3)</f>
        <v>#VALUE!</v>
      </c>
      <c r="AU186" s="0" t="e">
        <f aca="false">IF(AS186&lt;hT,$G$5+alfa*(AS186-ho),TT)</f>
        <v>#VALUE!</v>
      </c>
      <c r="AV186" s="0" t="e">
        <f aca="false">IF(AS186&lt;hT,pSL*(1/(1+alfa*AF186/($G$5-alfa*ho)))^(go/(Rair*alfa)),pT*EXP(-go*(AF186-hT)/(Rair*TT)))</f>
        <v>#VALUE!</v>
      </c>
      <c r="AW186" s="0" t="e">
        <f aca="false">Mch(AT186,AU186,Rair,gamma)</f>
        <v>#VALUE!</v>
      </c>
      <c r="AX186" s="0" t="e">
        <f aca="false">Cpex(Cp0,AW186,$N$9,$L$13:$M$19)</f>
        <v>#VALUE!</v>
      </c>
      <c r="AY186" s="0" t="e">
        <f aca="false">pex(AV186,AW186,gamma,AX186)</f>
        <v>#VALUE!</v>
      </c>
      <c r="AZ186" s="0" t="e">
        <f aca="false">MachThroat(gamma,AY186,AR186)</f>
        <v>#VALUE!</v>
      </c>
      <c r="BA186" s="0" t="e">
        <f aca="false">CN(AZ186,CSON,CINC)</f>
        <v>#VALUE!</v>
      </c>
      <c r="BB186" s="0" t="e">
        <f aca="false">DPDT(Constant,BA186,AZ186,gamma,AR186,AY186)</f>
        <v>#VALUE!</v>
      </c>
      <c r="BC186" s="0" t="s">
        <v>134</v>
      </c>
      <c r="BD186" s="0" t="n">
        <f aca="false">Q186+deltaT</f>
        <v>1.82</v>
      </c>
      <c r="BE186" s="0" t="e">
        <f aca="false">pC+deltaT*pdot3</f>
        <v>#VALUE!</v>
      </c>
      <c r="BF186" s="0" t="e">
        <f aca="false">hALT1($E$13:$G$1365,BD186,2)</f>
        <v>#VALUE!</v>
      </c>
      <c r="BG186" s="0" t="e">
        <f aca="false">Veloc($E$13:$G$1365,BD186,3)</f>
        <v>#VALUE!</v>
      </c>
      <c r="BH186" s="0" t="e">
        <f aca="false">IF(BF186&lt;hT,$G$5+alfa*(BF186-ho),TT)</f>
        <v>#VALUE!</v>
      </c>
      <c r="BI186" s="0" t="e">
        <f aca="false">IF(BF186&lt;hT,pSL*(1/(1+alfa*BF186/($G$5-alfa*ho)))^(go/(Rair*alfa)),pT*EXP(-go*(BF186-hT)/(Rair*TT)))</f>
        <v>#VALUE!</v>
      </c>
      <c r="BJ186" s="0" t="e">
        <f aca="false">Mch(BG186,BH186,Rair,gamma)</f>
        <v>#VALUE!</v>
      </c>
      <c r="BK186" s="0" t="e">
        <f aca="false">Cpex(Cp0,BJ186,$N$9,$L$13:$M$19)</f>
        <v>#VALUE!</v>
      </c>
      <c r="BL186" s="0" t="e">
        <f aca="false">pex(BI186,BJ186,gamma,BK186)</f>
        <v>#VALUE!</v>
      </c>
      <c r="BM186" s="0" t="e">
        <f aca="false">MachThroat(gamma,BL186,BE186)</f>
        <v>#VALUE!</v>
      </c>
      <c r="BN186" s="0" t="e">
        <f aca="false">CN(BM186,CSON,CINC)</f>
        <v>#VALUE!</v>
      </c>
      <c r="BO186" s="0" t="e">
        <f aca="false">DPDT(Constant,BN186,BM186,gamma,BE186,BL186)</f>
        <v>#VALUE!</v>
      </c>
      <c r="BP186" s="0" t="e">
        <f aca="false">pC+deltaT*(pdot+2*pdot2+2*pdot3+pdot4)/6</f>
        <v>#VALUE!</v>
      </c>
      <c r="BQ186" s="0" t="s">
        <v>134</v>
      </c>
      <c r="BR186" s="0" t="n">
        <f aca="false">Q186</f>
        <v>1.81</v>
      </c>
      <c r="BS186" s="0" t="e">
        <f aca="false">R186/144</f>
        <v>#VALUE!</v>
      </c>
      <c r="BT186" s="0" t="e">
        <f aca="false">pX/144</f>
        <v>#VALUE!</v>
      </c>
      <c r="BU186" s="0" t="e">
        <f aca="false">pa/144</f>
        <v>#VALUE!</v>
      </c>
      <c r="BV186" s="11" t="n">
        <f aca="false">BR186</f>
        <v>1.81</v>
      </c>
      <c r="BW186" s="12" t="e">
        <f aca="false">(pC-pX)/144</f>
        <v>#VALUE!</v>
      </c>
      <c r="BX186" s="0" t="s">
        <v>134</v>
      </c>
      <c r="BZ186" s="0" t="s">
        <v>134</v>
      </c>
      <c r="CA186" s="0" t="s">
        <v>134</v>
      </c>
      <c r="CB186" s="0" t="s">
        <v>134</v>
      </c>
      <c r="CC186" s="0" t="s">
        <v>134</v>
      </c>
      <c r="CD186" s="0" t="s">
        <v>134</v>
      </c>
      <c r="CE186" s="0" t="s">
        <v>134</v>
      </c>
    </row>
    <row r="187" customFormat="false" ht="12.75" hidden="false" customHeight="false" outlineLevel="0" collapsed="false">
      <c r="E187" s="9" t="n">
        <v>1.74</v>
      </c>
      <c r="F187" s="9" t="n">
        <v>2200.36695650768</v>
      </c>
      <c r="G187" s="9" t="n">
        <v>382.749404502326</v>
      </c>
      <c r="P187" s="6"/>
      <c r="Q187" s="0" t="n">
        <f aca="false">Q186+deltaT</f>
        <v>1.82</v>
      </c>
      <c r="R187" s="0" t="e">
        <f aca="false">BP186</f>
        <v>#VALUE!</v>
      </c>
      <c r="S187" s="0" t="e">
        <f aca="false">hALT1($E$13:$G$1365,Q187,2)</f>
        <v>#VALUE!</v>
      </c>
      <c r="T187" s="0" t="e">
        <f aca="false">Veloc($E$13:$G$1365,Q187,3)</f>
        <v>#VALUE!</v>
      </c>
      <c r="U187" s="0" t="e">
        <f aca="false">IF(S187&lt;hT,$G$5+alfa*(S187-ho),TT)</f>
        <v>#VALUE!</v>
      </c>
      <c r="V187" s="0" t="e">
        <f aca="false">IF(S187&lt;hT,pSL*(1/(1+alfa*S187/($G$5-alfa*ho)))^(go/(Rair*alfa)),pT*EXP(-go*(S187-hT)/(Rair*TT)))</f>
        <v>#VALUE!</v>
      </c>
      <c r="W187" s="0" t="e">
        <f aca="false">Mch(T187,U187,Rair,gamma)</f>
        <v>#VALUE!</v>
      </c>
      <c r="X187" s="0" t="e">
        <f aca="false">Cpex(Cp0,W187,$N$9,$L$13:$M$19)</f>
        <v>#VALUE!</v>
      </c>
      <c r="Y187" s="0" t="e">
        <f aca="false">pex(V187,W187,gamma,X187)</f>
        <v>#VALUE!</v>
      </c>
      <c r="Z187" s="0" t="e">
        <f aca="false">MachThroat(gamma,Y187,R187)</f>
        <v>#VALUE!</v>
      </c>
      <c r="AA187" s="0" t="e">
        <f aca="false">CN(Z187,CSON,CINC)</f>
        <v>#VALUE!</v>
      </c>
      <c r="AB187" s="0" t="e">
        <f aca="false">DPDT(Constant,AA187,Z187,gamma,R187,Y187)</f>
        <v>#VALUE!</v>
      </c>
      <c r="AC187" s="0" t="s">
        <v>134</v>
      </c>
      <c r="AD187" s="0" t="n">
        <f aca="false">Q187+deltaT/2</f>
        <v>1.825</v>
      </c>
      <c r="AE187" s="0" t="e">
        <f aca="false">pC+deltaT*pdot/2</f>
        <v>#VALUE!</v>
      </c>
      <c r="AF187" s="0" t="e">
        <f aca="false">hALT1($E$13:$G$1365,AD187,2)</f>
        <v>#VALUE!</v>
      </c>
      <c r="AG187" s="0" t="e">
        <f aca="false">Veloc($E$13:$G$1365,AD187,3)</f>
        <v>#VALUE!</v>
      </c>
      <c r="AH187" s="0" t="e">
        <f aca="false">IF(AF187&lt;hT,$G$5+alfa*(AF187-ho),TT)</f>
        <v>#VALUE!</v>
      </c>
      <c r="AI187" s="0" t="e">
        <f aca="false">IF(AF187&lt;hT,pSL*(1/(1+alfa*AF187/($G$5-alfa*ho)))^(go/(Rair*alfa)),pT*EXP(-go*(AF187-hT)/(Rair*TT)))</f>
        <v>#VALUE!</v>
      </c>
      <c r="AJ187" s="0" t="e">
        <f aca="false">Mch(AG187,AH187,Rair,gamma)</f>
        <v>#VALUE!</v>
      </c>
      <c r="AK187" s="0" t="e">
        <f aca="false">Cpex(Cp0,AJ187,$N$9,$L$13:$M$19)</f>
        <v>#VALUE!</v>
      </c>
      <c r="AL187" s="0" t="e">
        <f aca="false">pex(AI187,AJ187,gamma,AK187)</f>
        <v>#VALUE!</v>
      </c>
      <c r="AM187" s="0" t="e">
        <f aca="false">MachThroat(gamma,AL187,AE187)</f>
        <v>#VALUE!</v>
      </c>
      <c r="AN187" s="0" t="e">
        <f aca="false">CN(AM187,CSON,CINC)</f>
        <v>#VALUE!</v>
      </c>
      <c r="AO187" s="0" t="e">
        <f aca="false">DPDT(Constant,AN187,AM187,gamma,AE187,AL187)</f>
        <v>#VALUE!</v>
      </c>
      <c r="AP187" s="0" t="s">
        <v>134</v>
      </c>
      <c r="AQ187" s="0" t="n">
        <f aca="false">Q187+deltaT/2</f>
        <v>1.825</v>
      </c>
      <c r="AR187" s="0" t="e">
        <f aca="false">pC+deltaT*pdot2/2</f>
        <v>#VALUE!</v>
      </c>
      <c r="AS187" s="0" t="e">
        <f aca="false">hALT1($E$13:$G$1365,AQ187,2)</f>
        <v>#VALUE!</v>
      </c>
      <c r="AT187" s="0" t="e">
        <f aca="false">Veloc($E$13:$G$1365,AQ187,3)</f>
        <v>#VALUE!</v>
      </c>
      <c r="AU187" s="0" t="e">
        <f aca="false">IF(AS187&lt;hT,$G$5+alfa*(AS187-ho),TT)</f>
        <v>#VALUE!</v>
      </c>
      <c r="AV187" s="0" t="e">
        <f aca="false">IF(AS187&lt;hT,pSL*(1/(1+alfa*AF187/($G$5-alfa*ho)))^(go/(Rair*alfa)),pT*EXP(-go*(AF187-hT)/(Rair*TT)))</f>
        <v>#VALUE!</v>
      </c>
      <c r="AW187" s="0" t="e">
        <f aca="false">Mch(AT187,AU187,Rair,gamma)</f>
        <v>#VALUE!</v>
      </c>
      <c r="AX187" s="0" t="e">
        <f aca="false">Cpex(Cp0,AW187,$N$9,$L$13:$M$19)</f>
        <v>#VALUE!</v>
      </c>
      <c r="AY187" s="0" t="e">
        <f aca="false">pex(AV187,AW187,gamma,AX187)</f>
        <v>#VALUE!</v>
      </c>
      <c r="AZ187" s="0" t="e">
        <f aca="false">MachThroat(gamma,AY187,AR187)</f>
        <v>#VALUE!</v>
      </c>
      <c r="BA187" s="0" t="e">
        <f aca="false">CN(AZ187,CSON,CINC)</f>
        <v>#VALUE!</v>
      </c>
      <c r="BB187" s="0" t="e">
        <f aca="false">DPDT(Constant,BA187,AZ187,gamma,AR187,AY187)</f>
        <v>#VALUE!</v>
      </c>
      <c r="BC187" s="0" t="s">
        <v>134</v>
      </c>
      <c r="BD187" s="0" t="n">
        <f aca="false">Q187+deltaT</f>
        <v>1.83</v>
      </c>
      <c r="BE187" s="0" t="e">
        <f aca="false">pC+deltaT*pdot3</f>
        <v>#VALUE!</v>
      </c>
      <c r="BF187" s="0" t="e">
        <f aca="false">hALT1($E$13:$G$1365,BD187,2)</f>
        <v>#VALUE!</v>
      </c>
      <c r="BG187" s="0" t="e">
        <f aca="false">Veloc($E$13:$G$1365,BD187,3)</f>
        <v>#VALUE!</v>
      </c>
      <c r="BH187" s="0" t="e">
        <f aca="false">IF(BF187&lt;hT,$G$5+alfa*(BF187-ho),TT)</f>
        <v>#VALUE!</v>
      </c>
      <c r="BI187" s="0" t="e">
        <f aca="false">IF(BF187&lt;hT,pSL*(1/(1+alfa*BF187/($G$5-alfa*ho)))^(go/(Rair*alfa)),pT*EXP(-go*(BF187-hT)/(Rair*TT)))</f>
        <v>#VALUE!</v>
      </c>
      <c r="BJ187" s="0" t="e">
        <f aca="false">Mch(BG187,BH187,Rair,gamma)</f>
        <v>#VALUE!</v>
      </c>
      <c r="BK187" s="0" t="e">
        <f aca="false">Cpex(Cp0,BJ187,$N$9,$L$13:$M$19)</f>
        <v>#VALUE!</v>
      </c>
      <c r="BL187" s="0" t="e">
        <f aca="false">pex(BI187,BJ187,gamma,BK187)</f>
        <v>#VALUE!</v>
      </c>
      <c r="BM187" s="0" t="e">
        <f aca="false">MachThroat(gamma,BL187,BE187)</f>
        <v>#VALUE!</v>
      </c>
      <c r="BN187" s="0" t="e">
        <f aca="false">CN(BM187,CSON,CINC)</f>
        <v>#VALUE!</v>
      </c>
      <c r="BO187" s="0" t="e">
        <f aca="false">DPDT(Constant,BN187,BM187,gamma,BE187,BL187)</f>
        <v>#VALUE!</v>
      </c>
      <c r="BP187" s="0" t="e">
        <f aca="false">pC+deltaT*(pdot+2*pdot2+2*pdot3+pdot4)/6</f>
        <v>#VALUE!</v>
      </c>
      <c r="BQ187" s="0" t="s">
        <v>134</v>
      </c>
      <c r="BR187" s="0" t="n">
        <f aca="false">Q187</f>
        <v>1.82</v>
      </c>
      <c r="BS187" s="0" t="e">
        <f aca="false">R187/144</f>
        <v>#VALUE!</v>
      </c>
      <c r="BT187" s="0" t="e">
        <f aca="false">pX/144</f>
        <v>#VALUE!</v>
      </c>
      <c r="BU187" s="0" t="e">
        <f aca="false">pa/144</f>
        <v>#VALUE!</v>
      </c>
      <c r="BV187" s="11" t="n">
        <f aca="false">BR187</f>
        <v>1.82</v>
      </c>
      <c r="BW187" s="12" t="e">
        <f aca="false">(pC-pX)/144</f>
        <v>#VALUE!</v>
      </c>
      <c r="BX187" s="0" t="s">
        <v>134</v>
      </c>
      <c r="BZ187" s="0" t="s">
        <v>134</v>
      </c>
      <c r="CA187" s="0" t="s">
        <v>134</v>
      </c>
      <c r="CB187" s="0" t="s">
        <v>134</v>
      </c>
      <c r="CC187" s="0" t="s">
        <v>134</v>
      </c>
      <c r="CD187" s="0" t="s">
        <v>134</v>
      </c>
      <c r="CE187" s="0" t="s">
        <v>134</v>
      </c>
    </row>
    <row r="188" customFormat="false" ht="12.75" hidden="false" customHeight="false" outlineLevel="0" collapsed="false">
      <c r="E188" s="9" t="n">
        <v>1.75</v>
      </c>
      <c r="F188" s="9" t="n">
        <v>2204.20702859525</v>
      </c>
      <c r="G188" s="9" t="n">
        <v>385.265159580913</v>
      </c>
      <c r="P188" s="6"/>
      <c r="Q188" s="0" t="n">
        <f aca="false">Q187+deltaT</f>
        <v>1.83</v>
      </c>
      <c r="R188" s="0" t="e">
        <f aca="false">BP187</f>
        <v>#VALUE!</v>
      </c>
      <c r="S188" s="0" t="e">
        <f aca="false">hALT1($E$13:$G$1365,Q188,2)</f>
        <v>#VALUE!</v>
      </c>
      <c r="T188" s="0" t="e">
        <f aca="false">Veloc($E$13:$G$1365,Q188,3)</f>
        <v>#VALUE!</v>
      </c>
      <c r="U188" s="0" t="e">
        <f aca="false">IF(S188&lt;hT,$G$5+alfa*(S188-ho),TT)</f>
        <v>#VALUE!</v>
      </c>
      <c r="V188" s="0" t="e">
        <f aca="false">IF(S188&lt;hT,pSL*(1/(1+alfa*S188/($G$5-alfa*ho)))^(go/(Rair*alfa)),pT*EXP(-go*(S188-hT)/(Rair*TT)))</f>
        <v>#VALUE!</v>
      </c>
      <c r="W188" s="0" t="e">
        <f aca="false">Mch(T188,U188,Rair,gamma)</f>
        <v>#VALUE!</v>
      </c>
      <c r="X188" s="0" t="e">
        <f aca="false">Cpex(Cp0,W188,$N$9,$L$13:$M$19)</f>
        <v>#VALUE!</v>
      </c>
      <c r="Y188" s="0" t="e">
        <f aca="false">pex(V188,W188,gamma,X188)</f>
        <v>#VALUE!</v>
      </c>
      <c r="Z188" s="0" t="e">
        <f aca="false">MachThroat(gamma,Y188,R188)</f>
        <v>#VALUE!</v>
      </c>
      <c r="AA188" s="0" t="e">
        <f aca="false">CN(Z188,CSON,CINC)</f>
        <v>#VALUE!</v>
      </c>
      <c r="AB188" s="0" t="e">
        <f aca="false">DPDT(Constant,AA188,Z188,gamma,R188,Y188)</f>
        <v>#VALUE!</v>
      </c>
      <c r="AC188" s="0" t="s">
        <v>134</v>
      </c>
      <c r="AD188" s="0" t="n">
        <f aca="false">Q188+deltaT/2</f>
        <v>1.835</v>
      </c>
      <c r="AE188" s="0" t="e">
        <f aca="false">pC+deltaT*pdot/2</f>
        <v>#VALUE!</v>
      </c>
      <c r="AF188" s="0" t="e">
        <f aca="false">hALT1($E$13:$G$1365,AD188,2)</f>
        <v>#VALUE!</v>
      </c>
      <c r="AG188" s="0" t="e">
        <f aca="false">Veloc($E$13:$G$1365,AD188,3)</f>
        <v>#VALUE!</v>
      </c>
      <c r="AH188" s="0" t="e">
        <f aca="false">IF(AF188&lt;hT,$G$5+alfa*(AF188-ho),TT)</f>
        <v>#VALUE!</v>
      </c>
      <c r="AI188" s="0" t="e">
        <f aca="false">IF(AF188&lt;hT,pSL*(1/(1+alfa*AF188/($G$5-alfa*ho)))^(go/(Rair*alfa)),pT*EXP(-go*(AF188-hT)/(Rair*TT)))</f>
        <v>#VALUE!</v>
      </c>
      <c r="AJ188" s="0" t="e">
        <f aca="false">Mch(AG188,AH188,Rair,gamma)</f>
        <v>#VALUE!</v>
      </c>
      <c r="AK188" s="0" t="e">
        <f aca="false">Cpex(Cp0,AJ188,$N$9,$L$13:$M$19)</f>
        <v>#VALUE!</v>
      </c>
      <c r="AL188" s="0" t="e">
        <f aca="false">pex(AI188,AJ188,gamma,AK188)</f>
        <v>#VALUE!</v>
      </c>
      <c r="AM188" s="0" t="e">
        <f aca="false">MachThroat(gamma,AL188,AE188)</f>
        <v>#VALUE!</v>
      </c>
      <c r="AN188" s="0" t="e">
        <f aca="false">CN(AM188,CSON,CINC)</f>
        <v>#VALUE!</v>
      </c>
      <c r="AO188" s="0" t="e">
        <f aca="false">DPDT(Constant,AN188,AM188,gamma,AE188,AL188)</f>
        <v>#VALUE!</v>
      </c>
      <c r="AP188" s="0" t="s">
        <v>134</v>
      </c>
      <c r="AQ188" s="0" t="n">
        <f aca="false">Q188+deltaT/2</f>
        <v>1.835</v>
      </c>
      <c r="AR188" s="0" t="e">
        <f aca="false">pC+deltaT*pdot2/2</f>
        <v>#VALUE!</v>
      </c>
      <c r="AS188" s="0" t="e">
        <f aca="false">hALT1($E$13:$G$1365,AQ188,2)</f>
        <v>#VALUE!</v>
      </c>
      <c r="AT188" s="0" t="e">
        <f aca="false">Veloc($E$13:$G$1365,AQ188,3)</f>
        <v>#VALUE!</v>
      </c>
      <c r="AU188" s="0" t="e">
        <f aca="false">IF(AS188&lt;hT,$G$5+alfa*(AS188-ho),TT)</f>
        <v>#VALUE!</v>
      </c>
      <c r="AV188" s="0" t="e">
        <f aca="false">IF(AS188&lt;hT,pSL*(1/(1+alfa*AF188/($G$5-alfa*ho)))^(go/(Rair*alfa)),pT*EXP(-go*(AF188-hT)/(Rair*TT)))</f>
        <v>#VALUE!</v>
      </c>
      <c r="AW188" s="0" t="e">
        <f aca="false">Mch(AT188,AU188,Rair,gamma)</f>
        <v>#VALUE!</v>
      </c>
      <c r="AX188" s="0" t="e">
        <f aca="false">Cpex(Cp0,AW188,$N$9,$L$13:$M$19)</f>
        <v>#VALUE!</v>
      </c>
      <c r="AY188" s="0" t="e">
        <f aca="false">pex(AV188,AW188,gamma,AX188)</f>
        <v>#VALUE!</v>
      </c>
      <c r="AZ188" s="0" t="e">
        <f aca="false">MachThroat(gamma,AY188,AR188)</f>
        <v>#VALUE!</v>
      </c>
      <c r="BA188" s="0" t="e">
        <f aca="false">CN(AZ188,CSON,CINC)</f>
        <v>#VALUE!</v>
      </c>
      <c r="BB188" s="0" t="e">
        <f aca="false">DPDT(Constant,BA188,AZ188,gamma,AR188,AY188)</f>
        <v>#VALUE!</v>
      </c>
      <c r="BC188" s="0" t="s">
        <v>134</v>
      </c>
      <c r="BD188" s="0" t="n">
        <f aca="false">Q188+deltaT</f>
        <v>1.84</v>
      </c>
      <c r="BE188" s="0" t="e">
        <f aca="false">pC+deltaT*pdot3</f>
        <v>#VALUE!</v>
      </c>
      <c r="BF188" s="0" t="e">
        <f aca="false">hALT1($E$13:$G$1365,BD188,2)</f>
        <v>#VALUE!</v>
      </c>
      <c r="BG188" s="0" t="e">
        <f aca="false">Veloc($E$13:$G$1365,BD188,3)</f>
        <v>#VALUE!</v>
      </c>
      <c r="BH188" s="0" t="e">
        <f aca="false">IF(BF188&lt;hT,$G$5+alfa*(BF188-ho),TT)</f>
        <v>#VALUE!</v>
      </c>
      <c r="BI188" s="0" t="e">
        <f aca="false">IF(BF188&lt;hT,pSL*(1/(1+alfa*BF188/($G$5-alfa*ho)))^(go/(Rair*alfa)),pT*EXP(-go*(BF188-hT)/(Rair*TT)))</f>
        <v>#VALUE!</v>
      </c>
      <c r="BJ188" s="0" t="e">
        <f aca="false">Mch(BG188,BH188,Rair,gamma)</f>
        <v>#VALUE!</v>
      </c>
      <c r="BK188" s="0" t="e">
        <f aca="false">Cpex(Cp0,BJ188,$N$9,$L$13:$M$19)</f>
        <v>#VALUE!</v>
      </c>
      <c r="BL188" s="0" t="e">
        <f aca="false">pex(BI188,BJ188,gamma,BK188)</f>
        <v>#VALUE!</v>
      </c>
      <c r="BM188" s="0" t="e">
        <f aca="false">MachThroat(gamma,BL188,BE188)</f>
        <v>#VALUE!</v>
      </c>
      <c r="BN188" s="0" t="e">
        <f aca="false">CN(BM188,CSON,CINC)</f>
        <v>#VALUE!</v>
      </c>
      <c r="BO188" s="0" t="e">
        <f aca="false">DPDT(Constant,BN188,BM188,gamma,BE188,BL188)</f>
        <v>#VALUE!</v>
      </c>
      <c r="BP188" s="0" t="e">
        <f aca="false">pC+deltaT*(pdot+2*pdot2+2*pdot3+pdot4)/6</f>
        <v>#VALUE!</v>
      </c>
      <c r="BQ188" s="0" t="s">
        <v>134</v>
      </c>
      <c r="BR188" s="0" t="n">
        <f aca="false">Q188</f>
        <v>1.83</v>
      </c>
      <c r="BS188" s="0" t="e">
        <f aca="false">R188/144</f>
        <v>#VALUE!</v>
      </c>
      <c r="BT188" s="0" t="e">
        <f aca="false">pX/144</f>
        <v>#VALUE!</v>
      </c>
      <c r="BU188" s="0" t="e">
        <f aca="false">pa/144</f>
        <v>#VALUE!</v>
      </c>
      <c r="BV188" s="11" t="n">
        <f aca="false">BR188</f>
        <v>1.83</v>
      </c>
      <c r="BW188" s="12" t="e">
        <f aca="false">(pC-pX)/144</f>
        <v>#VALUE!</v>
      </c>
      <c r="BX188" s="0" t="s">
        <v>134</v>
      </c>
      <c r="BZ188" s="0" t="s">
        <v>134</v>
      </c>
      <c r="CA188" s="0" t="s">
        <v>134</v>
      </c>
      <c r="CB188" s="0" t="s">
        <v>134</v>
      </c>
      <c r="CC188" s="0" t="s">
        <v>134</v>
      </c>
      <c r="CD188" s="0" t="s">
        <v>134</v>
      </c>
      <c r="CE188" s="0" t="s">
        <v>134</v>
      </c>
    </row>
    <row r="189" customFormat="false" ht="12.75" hidden="false" customHeight="false" outlineLevel="0" collapsed="false">
      <c r="E189" s="9" t="n">
        <v>1.76</v>
      </c>
      <c r="F189" s="9" t="n">
        <v>2208.07226262184</v>
      </c>
      <c r="G189" s="9" t="n">
        <v>387.781791422376</v>
      </c>
      <c r="P189" s="6"/>
      <c r="Q189" s="0" t="n">
        <f aca="false">Q188+deltaT</f>
        <v>1.84</v>
      </c>
      <c r="R189" s="0" t="e">
        <f aca="false">BP188</f>
        <v>#VALUE!</v>
      </c>
      <c r="S189" s="0" t="e">
        <f aca="false">hALT1($E$13:$G$1365,Q189,2)</f>
        <v>#VALUE!</v>
      </c>
      <c r="T189" s="0" t="e">
        <f aca="false">Veloc($E$13:$G$1365,Q189,3)</f>
        <v>#VALUE!</v>
      </c>
      <c r="U189" s="0" t="e">
        <f aca="false">IF(S189&lt;hT,$G$5+alfa*(S189-ho),TT)</f>
        <v>#VALUE!</v>
      </c>
      <c r="V189" s="0" t="e">
        <f aca="false">IF(S189&lt;hT,pSL*(1/(1+alfa*S189/($G$5-alfa*ho)))^(go/(Rair*alfa)),pT*EXP(-go*(S189-hT)/(Rair*TT)))</f>
        <v>#VALUE!</v>
      </c>
      <c r="W189" s="0" t="e">
        <f aca="false">Mch(T189,U189,Rair,gamma)</f>
        <v>#VALUE!</v>
      </c>
      <c r="X189" s="0" t="e">
        <f aca="false">Cpex(Cp0,W189,$N$9,$L$13:$M$19)</f>
        <v>#VALUE!</v>
      </c>
      <c r="Y189" s="0" t="e">
        <f aca="false">pex(V189,W189,gamma,X189)</f>
        <v>#VALUE!</v>
      </c>
      <c r="Z189" s="0" t="e">
        <f aca="false">MachThroat(gamma,Y189,R189)</f>
        <v>#VALUE!</v>
      </c>
      <c r="AA189" s="0" t="e">
        <f aca="false">CN(Z189,CSON,CINC)</f>
        <v>#VALUE!</v>
      </c>
      <c r="AB189" s="0" t="e">
        <f aca="false">DPDT(Constant,AA189,Z189,gamma,R189,Y189)</f>
        <v>#VALUE!</v>
      </c>
      <c r="AC189" s="0" t="s">
        <v>134</v>
      </c>
      <c r="AD189" s="0" t="n">
        <f aca="false">Q189+deltaT/2</f>
        <v>1.845</v>
      </c>
      <c r="AE189" s="0" t="e">
        <f aca="false">pC+deltaT*pdot/2</f>
        <v>#VALUE!</v>
      </c>
      <c r="AF189" s="0" t="e">
        <f aca="false">hALT1($E$13:$G$1365,AD189,2)</f>
        <v>#VALUE!</v>
      </c>
      <c r="AG189" s="0" t="e">
        <f aca="false">Veloc($E$13:$G$1365,AD189,3)</f>
        <v>#VALUE!</v>
      </c>
      <c r="AH189" s="0" t="e">
        <f aca="false">IF(AF189&lt;hT,$G$5+alfa*(AF189-ho),TT)</f>
        <v>#VALUE!</v>
      </c>
      <c r="AI189" s="0" t="e">
        <f aca="false">IF(AF189&lt;hT,pSL*(1/(1+alfa*AF189/($G$5-alfa*ho)))^(go/(Rair*alfa)),pT*EXP(-go*(AF189-hT)/(Rair*TT)))</f>
        <v>#VALUE!</v>
      </c>
      <c r="AJ189" s="0" t="e">
        <f aca="false">Mch(AG189,AH189,Rair,gamma)</f>
        <v>#VALUE!</v>
      </c>
      <c r="AK189" s="0" t="e">
        <f aca="false">Cpex(Cp0,AJ189,$N$9,$L$13:$M$19)</f>
        <v>#VALUE!</v>
      </c>
      <c r="AL189" s="0" t="e">
        <f aca="false">pex(AI189,AJ189,gamma,AK189)</f>
        <v>#VALUE!</v>
      </c>
      <c r="AM189" s="0" t="e">
        <f aca="false">MachThroat(gamma,AL189,AE189)</f>
        <v>#VALUE!</v>
      </c>
      <c r="AN189" s="0" t="e">
        <f aca="false">CN(AM189,CSON,CINC)</f>
        <v>#VALUE!</v>
      </c>
      <c r="AO189" s="0" t="e">
        <f aca="false">DPDT(Constant,AN189,AM189,gamma,AE189,AL189)</f>
        <v>#VALUE!</v>
      </c>
      <c r="AP189" s="0" t="s">
        <v>134</v>
      </c>
      <c r="AQ189" s="0" t="n">
        <f aca="false">Q189+deltaT/2</f>
        <v>1.845</v>
      </c>
      <c r="AR189" s="0" t="e">
        <f aca="false">pC+deltaT*pdot2/2</f>
        <v>#VALUE!</v>
      </c>
      <c r="AS189" s="0" t="e">
        <f aca="false">hALT1($E$13:$G$1365,AQ189,2)</f>
        <v>#VALUE!</v>
      </c>
      <c r="AT189" s="0" t="e">
        <f aca="false">Veloc($E$13:$G$1365,AQ189,3)</f>
        <v>#VALUE!</v>
      </c>
      <c r="AU189" s="0" t="e">
        <f aca="false">IF(AS189&lt;hT,$G$5+alfa*(AS189-ho),TT)</f>
        <v>#VALUE!</v>
      </c>
      <c r="AV189" s="0" t="e">
        <f aca="false">IF(AS189&lt;hT,pSL*(1/(1+alfa*AF189/($G$5-alfa*ho)))^(go/(Rair*alfa)),pT*EXP(-go*(AF189-hT)/(Rair*TT)))</f>
        <v>#VALUE!</v>
      </c>
      <c r="AW189" s="0" t="e">
        <f aca="false">Mch(AT189,AU189,Rair,gamma)</f>
        <v>#VALUE!</v>
      </c>
      <c r="AX189" s="0" t="e">
        <f aca="false">Cpex(Cp0,AW189,$N$9,$L$13:$M$19)</f>
        <v>#VALUE!</v>
      </c>
      <c r="AY189" s="0" t="e">
        <f aca="false">pex(AV189,AW189,gamma,AX189)</f>
        <v>#VALUE!</v>
      </c>
      <c r="AZ189" s="0" t="e">
        <f aca="false">MachThroat(gamma,AY189,AR189)</f>
        <v>#VALUE!</v>
      </c>
      <c r="BA189" s="0" t="e">
        <f aca="false">CN(AZ189,CSON,CINC)</f>
        <v>#VALUE!</v>
      </c>
      <c r="BB189" s="0" t="e">
        <f aca="false">DPDT(Constant,BA189,AZ189,gamma,AR189,AY189)</f>
        <v>#VALUE!</v>
      </c>
      <c r="BC189" s="0" t="s">
        <v>134</v>
      </c>
      <c r="BD189" s="0" t="n">
        <f aca="false">Q189+deltaT</f>
        <v>1.85</v>
      </c>
      <c r="BE189" s="0" t="e">
        <f aca="false">pC+deltaT*pdot3</f>
        <v>#VALUE!</v>
      </c>
      <c r="BF189" s="0" t="e">
        <f aca="false">hALT1($E$13:$G$1365,BD189,2)</f>
        <v>#VALUE!</v>
      </c>
      <c r="BG189" s="0" t="e">
        <f aca="false">Veloc($E$13:$G$1365,BD189,3)</f>
        <v>#VALUE!</v>
      </c>
      <c r="BH189" s="0" t="e">
        <f aca="false">IF(BF189&lt;hT,$G$5+alfa*(BF189-ho),TT)</f>
        <v>#VALUE!</v>
      </c>
      <c r="BI189" s="0" t="e">
        <f aca="false">IF(BF189&lt;hT,pSL*(1/(1+alfa*BF189/($G$5-alfa*ho)))^(go/(Rair*alfa)),pT*EXP(-go*(BF189-hT)/(Rair*TT)))</f>
        <v>#VALUE!</v>
      </c>
      <c r="BJ189" s="0" t="e">
        <f aca="false">Mch(BG189,BH189,Rair,gamma)</f>
        <v>#VALUE!</v>
      </c>
      <c r="BK189" s="0" t="e">
        <f aca="false">Cpex(Cp0,BJ189,$N$9,$L$13:$M$19)</f>
        <v>#VALUE!</v>
      </c>
      <c r="BL189" s="0" t="e">
        <f aca="false">pex(BI189,BJ189,gamma,BK189)</f>
        <v>#VALUE!</v>
      </c>
      <c r="BM189" s="0" t="e">
        <f aca="false">MachThroat(gamma,BL189,BE189)</f>
        <v>#VALUE!</v>
      </c>
      <c r="BN189" s="0" t="e">
        <f aca="false">CN(BM189,CSON,CINC)</f>
        <v>#VALUE!</v>
      </c>
      <c r="BO189" s="0" t="e">
        <f aca="false">DPDT(Constant,BN189,BM189,gamma,BE189,BL189)</f>
        <v>#VALUE!</v>
      </c>
      <c r="BP189" s="0" t="e">
        <f aca="false">pC+deltaT*(pdot+2*pdot2+2*pdot3+pdot4)/6</f>
        <v>#VALUE!</v>
      </c>
      <c r="BQ189" s="0" t="s">
        <v>134</v>
      </c>
      <c r="BR189" s="0" t="n">
        <f aca="false">Q189</f>
        <v>1.84</v>
      </c>
      <c r="BS189" s="0" t="e">
        <f aca="false">R189/144</f>
        <v>#VALUE!</v>
      </c>
      <c r="BT189" s="0" t="e">
        <f aca="false">pX/144</f>
        <v>#VALUE!</v>
      </c>
      <c r="BU189" s="0" t="e">
        <f aca="false">pa/144</f>
        <v>#VALUE!</v>
      </c>
      <c r="BV189" s="11" t="n">
        <f aca="false">BR189</f>
        <v>1.84</v>
      </c>
      <c r="BW189" s="12" t="e">
        <f aca="false">(pC-pX)/144</f>
        <v>#VALUE!</v>
      </c>
      <c r="BX189" s="0" t="s">
        <v>134</v>
      </c>
      <c r="BZ189" s="0" t="s">
        <v>134</v>
      </c>
      <c r="CA189" s="0" t="s">
        <v>134</v>
      </c>
      <c r="CB189" s="0" t="s">
        <v>134</v>
      </c>
      <c r="CC189" s="0" t="s">
        <v>134</v>
      </c>
      <c r="CD189" s="0" t="s">
        <v>134</v>
      </c>
      <c r="CE189" s="0" t="s">
        <v>134</v>
      </c>
    </row>
    <row r="190" customFormat="false" ht="12.75" hidden="false" customHeight="false" outlineLevel="0" collapsed="false">
      <c r="E190" s="9" t="n">
        <v>1.77</v>
      </c>
      <c r="F190" s="9" t="n">
        <v>2211.96266732858</v>
      </c>
      <c r="G190" s="9" t="n">
        <v>390.299294728355</v>
      </c>
      <c r="P190" s="6"/>
      <c r="Q190" s="0" t="n">
        <f aca="false">Q189+deltaT</f>
        <v>1.85</v>
      </c>
      <c r="R190" s="0" t="e">
        <f aca="false">BP189</f>
        <v>#VALUE!</v>
      </c>
      <c r="S190" s="0" t="e">
        <f aca="false">hALT1($E$13:$G$1365,Q190,2)</f>
        <v>#VALUE!</v>
      </c>
      <c r="T190" s="0" t="e">
        <f aca="false">Veloc($E$13:$G$1365,Q190,3)</f>
        <v>#VALUE!</v>
      </c>
      <c r="U190" s="0" t="e">
        <f aca="false">IF(S190&lt;hT,$G$5+alfa*(S190-ho),TT)</f>
        <v>#VALUE!</v>
      </c>
      <c r="V190" s="0" t="e">
        <f aca="false">IF(S190&lt;hT,pSL*(1/(1+alfa*S190/($G$5-alfa*ho)))^(go/(Rair*alfa)),pT*EXP(-go*(S190-hT)/(Rair*TT)))</f>
        <v>#VALUE!</v>
      </c>
      <c r="W190" s="0" t="e">
        <f aca="false">Mch(T190,U190,Rair,gamma)</f>
        <v>#VALUE!</v>
      </c>
      <c r="X190" s="0" t="e">
        <f aca="false">Cpex(Cp0,W190,$N$9,$L$13:$M$19)</f>
        <v>#VALUE!</v>
      </c>
      <c r="Y190" s="0" t="e">
        <f aca="false">pex(V190,W190,gamma,X190)</f>
        <v>#VALUE!</v>
      </c>
      <c r="Z190" s="0" t="e">
        <f aca="false">MachThroat(gamma,Y190,R190)</f>
        <v>#VALUE!</v>
      </c>
      <c r="AA190" s="0" t="e">
        <f aca="false">CN(Z190,CSON,CINC)</f>
        <v>#VALUE!</v>
      </c>
      <c r="AB190" s="0" t="e">
        <f aca="false">DPDT(Constant,AA190,Z190,gamma,R190,Y190)</f>
        <v>#VALUE!</v>
      </c>
      <c r="AC190" s="0" t="s">
        <v>134</v>
      </c>
      <c r="AD190" s="0" t="n">
        <f aca="false">Q190+deltaT/2</f>
        <v>1.855</v>
      </c>
      <c r="AE190" s="0" t="e">
        <f aca="false">pC+deltaT*pdot/2</f>
        <v>#VALUE!</v>
      </c>
      <c r="AF190" s="0" t="e">
        <f aca="false">hALT1($E$13:$G$1365,AD190,2)</f>
        <v>#VALUE!</v>
      </c>
      <c r="AG190" s="0" t="e">
        <f aca="false">Veloc($E$13:$G$1365,AD190,3)</f>
        <v>#VALUE!</v>
      </c>
      <c r="AH190" s="0" t="e">
        <f aca="false">IF(AF190&lt;hT,$G$5+alfa*(AF190-ho),TT)</f>
        <v>#VALUE!</v>
      </c>
      <c r="AI190" s="0" t="e">
        <f aca="false">IF(AF190&lt;hT,pSL*(1/(1+alfa*AF190/($G$5-alfa*ho)))^(go/(Rair*alfa)),pT*EXP(-go*(AF190-hT)/(Rair*TT)))</f>
        <v>#VALUE!</v>
      </c>
      <c r="AJ190" s="0" t="e">
        <f aca="false">Mch(AG190,AH190,Rair,gamma)</f>
        <v>#VALUE!</v>
      </c>
      <c r="AK190" s="0" t="e">
        <f aca="false">Cpex(Cp0,AJ190,$N$9,$L$13:$M$19)</f>
        <v>#VALUE!</v>
      </c>
      <c r="AL190" s="0" t="e">
        <f aca="false">pex(AI190,AJ190,gamma,AK190)</f>
        <v>#VALUE!</v>
      </c>
      <c r="AM190" s="0" t="e">
        <f aca="false">MachThroat(gamma,AL190,AE190)</f>
        <v>#VALUE!</v>
      </c>
      <c r="AN190" s="0" t="e">
        <f aca="false">CN(AM190,CSON,CINC)</f>
        <v>#VALUE!</v>
      </c>
      <c r="AO190" s="0" t="e">
        <f aca="false">DPDT(Constant,AN190,AM190,gamma,AE190,AL190)</f>
        <v>#VALUE!</v>
      </c>
      <c r="AP190" s="0" t="s">
        <v>134</v>
      </c>
      <c r="AQ190" s="0" t="n">
        <f aca="false">Q190+deltaT/2</f>
        <v>1.855</v>
      </c>
      <c r="AR190" s="0" t="e">
        <f aca="false">pC+deltaT*pdot2/2</f>
        <v>#VALUE!</v>
      </c>
      <c r="AS190" s="0" t="e">
        <f aca="false">hALT1($E$13:$G$1365,AQ190,2)</f>
        <v>#VALUE!</v>
      </c>
      <c r="AT190" s="0" t="e">
        <f aca="false">Veloc($E$13:$G$1365,AQ190,3)</f>
        <v>#VALUE!</v>
      </c>
      <c r="AU190" s="0" t="e">
        <f aca="false">IF(AS190&lt;hT,$G$5+alfa*(AS190-ho),TT)</f>
        <v>#VALUE!</v>
      </c>
      <c r="AV190" s="0" t="e">
        <f aca="false">IF(AS190&lt;hT,pSL*(1/(1+alfa*AF190/($G$5-alfa*ho)))^(go/(Rair*alfa)),pT*EXP(-go*(AF190-hT)/(Rair*TT)))</f>
        <v>#VALUE!</v>
      </c>
      <c r="AW190" s="0" t="e">
        <f aca="false">Mch(AT190,AU190,Rair,gamma)</f>
        <v>#VALUE!</v>
      </c>
      <c r="AX190" s="0" t="e">
        <f aca="false">Cpex(Cp0,AW190,$N$9,$L$13:$M$19)</f>
        <v>#VALUE!</v>
      </c>
      <c r="AY190" s="0" t="e">
        <f aca="false">pex(AV190,AW190,gamma,AX190)</f>
        <v>#VALUE!</v>
      </c>
      <c r="AZ190" s="0" t="e">
        <f aca="false">MachThroat(gamma,AY190,AR190)</f>
        <v>#VALUE!</v>
      </c>
      <c r="BA190" s="0" t="e">
        <f aca="false">CN(AZ190,CSON,CINC)</f>
        <v>#VALUE!</v>
      </c>
      <c r="BB190" s="0" t="e">
        <f aca="false">DPDT(Constant,BA190,AZ190,gamma,AR190,AY190)</f>
        <v>#VALUE!</v>
      </c>
      <c r="BC190" s="0" t="s">
        <v>134</v>
      </c>
      <c r="BD190" s="0" t="n">
        <f aca="false">Q190+deltaT</f>
        <v>1.86</v>
      </c>
      <c r="BE190" s="0" t="e">
        <f aca="false">pC+deltaT*pdot3</f>
        <v>#VALUE!</v>
      </c>
      <c r="BF190" s="0" t="e">
        <f aca="false">hALT1($E$13:$G$1365,BD190,2)</f>
        <v>#VALUE!</v>
      </c>
      <c r="BG190" s="0" t="e">
        <f aca="false">Veloc($E$13:$G$1365,BD190,3)</f>
        <v>#VALUE!</v>
      </c>
      <c r="BH190" s="0" t="e">
        <f aca="false">IF(BF190&lt;hT,$G$5+alfa*(BF190-ho),TT)</f>
        <v>#VALUE!</v>
      </c>
      <c r="BI190" s="0" t="e">
        <f aca="false">IF(BF190&lt;hT,pSL*(1/(1+alfa*BF190/($G$5-alfa*ho)))^(go/(Rair*alfa)),pT*EXP(-go*(BF190-hT)/(Rair*TT)))</f>
        <v>#VALUE!</v>
      </c>
      <c r="BJ190" s="0" t="e">
        <f aca="false">Mch(BG190,BH190,Rair,gamma)</f>
        <v>#VALUE!</v>
      </c>
      <c r="BK190" s="0" t="e">
        <f aca="false">Cpex(Cp0,BJ190,$N$9,$L$13:$M$19)</f>
        <v>#VALUE!</v>
      </c>
      <c r="BL190" s="0" t="e">
        <f aca="false">pex(BI190,BJ190,gamma,BK190)</f>
        <v>#VALUE!</v>
      </c>
      <c r="BM190" s="0" t="e">
        <f aca="false">MachThroat(gamma,BL190,BE190)</f>
        <v>#VALUE!</v>
      </c>
      <c r="BN190" s="0" t="e">
        <f aca="false">CN(BM190,CSON,CINC)</f>
        <v>#VALUE!</v>
      </c>
      <c r="BO190" s="0" t="e">
        <f aca="false">DPDT(Constant,BN190,BM190,gamma,BE190,BL190)</f>
        <v>#VALUE!</v>
      </c>
      <c r="BP190" s="0" t="e">
        <f aca="false">pC+deltaT*(pdot+2*pdot2+2*pdot3+pdot4)/6</f>
        <v>#VALUE!</v>
      </c>
      <c r="BQ190" s="0" t="s">
        <v>134</v>
      </c>
      <c r="BR190" s="0" t="n">
        <f aca="false">Q190</f>
        <v>1.85</v>
      </c>
      <c r="BS190" s="0" t="e">
        <f aca="false">R190/144</f>
        <v>#VALUE!</v>
      </c>
      <c r="BT190" s="0" t="e">
        <f aca="false">pX/144</f>
        <v>#VALUE!</v>
      </c>
      <c r="BU190" s="0" t="e">
        <f aca="false">pa/144</f>
        <v>#VALUE!</v>
      </c>
      <c r="BV190" s="11" t="n">
        <f aca="false">BR190</f>
        <v>1.85</v>
      </c>
      <c r="BW190" s="12" t="e">
        <f aca="false">(pC-pX)/144</f>
        <v>#VALUE!</v>
      </c>
      <c r="BX190" s="0" t="s">
        <v>134</v>
      </c>
      <c r="BZ190" s="0" t="s">
        <v>134</v>
      </c>
      <c r="CA190" s="0" t="s">
        <v>134</v>
      </c>
      <c r="CB190" s="0" t="s">
        <v>134</v>
      </c>
      <c r="CC190" s="0" t="s">
        <v>134</v>
      </c>
      <c r="CD190" s="0" t="s">
        <v>134</v>
      </c>
      <c r="CE190" s="0" t="s">
        <v>134</v>
      </c>
    </row>
    <row r="191" customFormat="false" ht="12.75" hidden="false" customHeight="false" outlineLevel="0" collapsed="false">
      <c r="E191" s="9" t="n">
        <v>1.78</v>
      </c>
      <c r="F191" s="9" t="n">
        <v>2215.87825140365</v>
      </c>
      <c r="G191" s="9" t="n">
        <v>392.817664205803</v>
      </c>
      <c r="P191" s="6"/>
      <c r="Q191" s="0" t="n">
        <f aca="false">Q190+deltaT</f>
        <v>1.86</v>
      </c>
      <c r="R191" s="0" t="e">
        <f aca="false">BP190</f>
        <v>#VALUE!</v>
      </c>
      <c r="S191" s="0" t="e">
        <f aca="false">hALT1($E$13:$G$1365,Q191,2)</f>
        <v>#VALUE!</v>
      </c>
      <c r="T191" s="0" t="e">
        <f aca="false">Veloc($E$13:$G$1365,Q191,3)</f>
        <v>#VALUE!</v>
      </c>
      <c r="U191" s="0" t="e">
        <f aca="false">IF(S191&lt;hT,$G$5+alfa*(S191-ho),TT)</f>
        <v>#VALUE!</v>
      </c>
      <c r="V191" s="0" t="e">
        <f aca="false">IF(S191&lt;hT,pSL*(1/(1+alfa*S191/($G$5-alfa*ho)))^(go/(Rair*alfa)),pT*EXP(-go*(S191-hT)/(Rair*TT)))</f>
        <v>#VALUE!</v>
      </c>
      <c r="W191" s="0" t="e">
        <f aca="false">Mch(T191,U191,Rair,gamma)</f>
        <v>#VALUE!</v>
      </c>
      <c r="X191" s="0" t="e">
        <f aca="false">Cpex(Cp0,W191,$N$9,$L$13:$M$19)</f>
        <v>#VALUE!</v>
      </c>
      <c r="Y191" s="0" t="e">
        <f aca="false">pex(V191,W191,gamma,X191)</f>
        <v>#VALUE!</v>
      </c>
      <c r="Z191" s="0" t="e">
        <f aca="false">MachThroat(gamma,Y191,R191)</f>
        <v>#VALUE!</v>
      </c>
      <c r="AA191" s="0" t="e">
        <f aca="false">CN(Z191,CSON,CINC)</f>
        <v>#VALUE!</v>
      </c>
      <c r="AB191" s="0" t="e">
        <f aca="false">DPDT(Constant,AA191,Z191,gamma,R191,Y191)</f>
        <v>#VALUE!</v>
      </c>
      <c r="AC191" s="0" t="s">
        <v>134</v>
      </c>
      <c r="AD191" s="0" t="n">
        <f aca="false">Q191+deltaT/2</f>
        <v>1.865</v>
      </c>
      <c r="AE191" s="0" t="e">
        <f aca="false">pC+deltaT*pdot/2</f>
        <v>#VALUE!</v>
      </c>
      <c r="AF191" s="0" t="e">
        <f aca="false">hALT1($E$13:$G$1365,AD191,2)</f>
        <v>#VALUE!</v>
      </c>
      <c r="AG191" s="0" t="e">
        <f aca="false">Veloc($E$13:$G$1365,AD191,3)</f>
        <v>#VALUE!</v>
      </c>
      <c r="AH191" s="0" t="e">
        <f aca="false">IF(AF191&lt;hT,$G$5+alfa*(AF191-ho),TT)</f>
        <v>#VALUE!</v>
      </c>
      <c r="AI191" s="0" t="e">
        <f aca="false">IF(AF191&lt;hT,pSL*(1/(1+alfa*AF191/($G$5-alfa*ho)))^(go/(Rair*alfa)),pT*EXP(-go*(AF191-hT)/(Rair*TT)))</f>
        <v>#VALUE!</v>
      </c>
      <c r="AJ191" s="0" t="e">
        <f aca="false">Mch(AG191,AH191,Rair,gamma)</f>
        <v>#VALUE!</v>
      </c>
      <c r="AK191" s="0" t="e">
        <f aca="false">Cpex(Cp0,AJ191,$N$9,$L$13:$M$19)</f>
        <v>#VALUE!</v>
      </c>
      <c r="AL191" s="0" t="e">
        <f aca="false">pex(AI191,AJ191,gamma,AK191)</f>
        <v>#VALUE!</v>
      </c>
      <c r="AM191" s="0" t="e">
        <f aca="false">MachThroat(gamma,AL191,AE191)</f>
        <v>#VALUE!</v>
      </c>
      <c r="AN191" s="0" t="e">
        <f aca="false">CN(AM191,CSON,CINC)</f>
        <v>#VALUE!</v>
      </c>
      <c r="AO191" s="0" t="e">
        <f aca="false">DPDT(Constant,AN191,AM191,gamma,AE191,AL191)</f>
        <v>#VALUE!</v>
      </c>
      <c r="AP191" s="0" t="s">
        <v>134</v>
      </c>
      <c r="AQ191" s="0" t="n">
        <f aca="false">Q191+deltaT/2</f>
        <v>1.865</v>
      </c>
      <c r="AR191" s="0" t="e">
        <f aca="false">pC+deltaT*pdot2/2</f>
        <v>#VALUE!</v>
      </c>
      <c r="AS191" s="0" t="e">
        <f aca="false">hALT1($E$13:$G$1365,AQ191,2)</f>
        <v>#VALUE!</v>
      </c>
      <c r="AT191" s="0" t="e">
        <f aca="false">Veloc($E$13:$G$1365,AQ191,3)</f>
        <v>#VALUE!</v>
      </c>
      <c r="AU191" s="0" t="e">
        <f aca="false">IF(AS191&lt;hT,$G$5+alfa*(AS191-ho),TT)</f>
        <v>#VALUE!</v>
      </c>
      <c r="AV191" s="0" t="e">
        <f aca="false">IF(AS191&lt;hT,pSL*(1/(1+alfa*AF191/($G$5-alfa*ho)))^(go/(Rair*alfa)),pT*EXP(-go*(AF191-hT)/(Rair*TT)))</f>
        <v>#VALUE!</v>
      </c>
      <c r="AW191" s="0" t="e">
        <f aca="false">Mch(AT191,AU191,Rair,gamma)</f>
        <v>#VALUE!</v>
      </c>
      <c r="AX191" s="0" t="e">
        <f aca="false">Cpex(Cp0,AW191,$N$9,$L$13:$M$19)</f>
        <v>#VALUE!</v>
      </c>
      <c r="AY191" s="0" t="e">
        <f aca="false">pex(AV191,AW191,gamma,AX191)</f>
        <v>#VALUE!</v>
      </c>
      <c r="AZ191" s="0" t="e">
        <f aca="false">MachThroat(gamma,AY191,AR191)</f>
        <v>#VALUE!</v>
      </c>
      <c r="BA191" s="0" t="e">
        <f aca="false">CN(AZ191,CSON,CINC)</f>
        <v>#VALUE!</v>
      </c>
      <c r="BB191" s="0" t="e">
        <f aca="false">DPDT(Constant,BA191,AZ191,gamma,AR191,AY191)</f>
        <v>#VALUE!</v>
      </c>
      <c r="BC191" s="0" t="s">
        <v>134</v>
      </c>
      <c r="BD191" s="0" t="n">
        <f aca="false">Q191+deltaT</f>
        <v>1.87</v>
      </c>
      <c r="BE191" s="0" t="e">
        <f aca="false">pC+deltaT*pdot3</f>
        <v>#VALUE!</v>
      </c>
      <c r="BF191" s="0" t="e">
        <f aca="false">hALT1($E$13:$G$1365,BD191,2)</f>
        <v>#VALUE!</v>
      </c>
      <c r="BG191" s="0" t="e">
        <f aca="false">Veloc($E$13:$G$1365,BD191,3)</f>
        <v>#VALUE!</v>
      </c>
      <c r="BH191" s="0" t="e">
        <f aca="false">IF(BF191&lt;hT,$G$5+alfa*(BF191-ho),TT)</f>
        <v>#VALUE!</v>
      </c>
      <c r="BI191" s="0" t="e">
        <f aca="false">IF(BF191&lt;hT,pSL*(1/(1+alfa*BF191/($G$5-alfa*ho)))^(go/(Rair*alfa)),pT*EXP(-go*(BF191-hT)/(Rair*TT)))</f>
        <v>#VALUE!</v>
      </c>
      <c r="BJ191" s="0" t="e">
        <f aca="false">Mch(BG191,BH191,Rair,gamma)</f>
        <v>#VALUE!</v>
      </c>
      <c r="BK191" s="0" t="e">
        <f aca="false">Cpex(Cp0,BJ191,$N$9,$L$13:$M$19)</f>
        <v>#VALUE!</v>
      </c>
      <c r="BL191" s="0" t="e">
        <f aca="false">pex(BI191,BJ191,gamma,BK191)</f>
        <v>#VALUE!</v>
      </c>
      <c r="BM191" s="0" t="e">
        <f aca="false">MachThroat(gamma,BL191,BE191)</f>
        <v>#VALUE!</v>
      </c>
      <c r="BN191" s="0" t="e">
        <f aca="false">CN(BM191,CSON,CINC)</f>
        <v>#VALUE!</v>
      </c>
      <c r="BO191" s="0" t="e">
        <f aca="false">DPDT(Constant,BN191,BM191,gamma,BE191,BL191)</f>
        <v>#VALUE!</v>
      </c>
      <c r="BP191" s="0" t="e">
        <f aca="false">pC+deltaT*(pdot+2*pdot2+2*pdot3+pdot4)/6</f>
        <v>#VALUE!</v>
      </c>
      <c r="BQ191" s="0" t="s">
        <v>134</v>
      </c>
      <c r="BR191" s="0" t="n">
        <f aca="false">Q191</f>
        <v>1.86</v>
      </c>
      <c r="BS191" s="0" t="e">
        <f aca="false">R191/144</f>
        <v>#VALUE!</v>
      </c>
      <c r="BT191" s="0" t="e">
        <f aca="false">pX/144</f>
        <v>#VALUE!</v>
      </c>
      <c r="BU191" s="0" t="e">
        <f aca="false">pa/144</f>
        <v>#VALUE!</v>
      </c>
      <c r="BV191" s="11" t="n">
        <f aca="false">BR191</f>
        <v>1.86</v>
      </c>
      <c r="BW191" s="12" t="e">
        <f aca="false">(pC-pX)/144</f>
        <v>#VALUE!</v>
      </c>
      <c r="BX191" s="0" t="s">
        <v>134</v>
      </c>
      <c r="BZ191" s="0" t="s">
        <v>134</v>
      </c>
      <c r="CA191" s="0" t="s">
        <v>134</v>
      </c>
      <c r="CB191" s="0" t="s">
        <v>134</v>
      </c>
      <c r="CC191" s="0" t="s">
        <v>134</v>
      </c>
      <c r="CD191" s="0" t="s">
        <v>134</v>
      </c>
      <c r="CE191" s="0" t="s">
        <v>134</v>
      </c>
    </row>
    <row r="192" customFormat="false" ht="12.75" hidden="false" customHeight="false" outlineLevel="0" collapsed="false">
      <c r="E192" s="9" t="n">
        <v>1.79</v>
      </c>
      <c r="F192" s="9" t="n">
        <v>2219.81902222708</v>
      </c>
      <c r="G192" s="9" t="n">
        <v>395.336517967056</v>
      </c>
      <c r="P192" s="6"/>
      <c r="Q192" s="0" t="n">
        <f aca="false">Q191+deltaT</f>
        <v>1.87</v>
      </c>
      <c r="R192" s="0" t="e">
        <f aca="false">BP191</f>
        <v>#VALUE!</v>
      </c>
      <c r="S192" s="0" t="e">
        <f aca="false">hALT1($E$13:$G$1365,Q192,2)</f>
        <v>#VALUE!</v>
      </c>
      <c r="T192" s="0" t="e">
        <f aca="false">Veloc($E$13:$G$1365,Q192,3)</f>
        <v>#VALUE!</v>
      </c>
      <c r="U192" s="0" t="e">
        <f aca="false">IF(S192&lt;hT,$G$5+alfa*(S192-ho),TT)</f>
        <v>#VALUE!</v>
      </c>
      <c r="V192" s="0" t="e">
        <f aca="false">IF(S192&lt;hT,pSL*(1/(1+alfa*S192/($G$5-alfa*ho)))^(go/(Rair*alfa)),pT*EXP(-go*(S192-hT)/(Rair*TT)))</f>
        <v>#VALUE!</v>
      </c>
      <c r="W192" s="0" t="e">
        <f aca="false">Mch(T192,U192,Rair,gamma)</f>
        <v>#VALUE!</v>
      </c>
      <c r="X192" s="0" t="e">
        <f aca="false">Cpex(Cp0,W192,$N$9,$L$13:$M$19)</f>
        <v>#VALUE!</v>
      </c>
      <c r="Y192" s="0" t="e">
        <f aca="false">pex(V192,W192,gamma,X192)</f>
        <v>#VALUE!</v>
      </c>
      <c r="Z192" s="0" t="e">
        <f aca="false">MachThroat(gamma,Y192,R192)</f>
        <v>#VALUE!</v>
      </c>
      <c r="AA192" s="0" t="e">
        <f aca="false">CN(Z192,CSON,CINC)</f>
        <v>#VALUE!</v>
      </c>
      <c r="AB192" s="0" t="e">
        <f aca="false">DPDT(Constant,AA192,Z192,gamma,R192,Y192)</f>
        <v>#VALUE!</v>
      </c>
      <c r="AC192" s="0" t="s">
        <v>134</v>
      </c>
      <c r="AD192" s="0" t="n">
        <f aca="false">Q192+deltaT/2</f>
        <v>1.875</v>
      </c>
      <c r="AE192" s="0" t="e">
        <f aca="false">pC+deltaT*pdot/2</f>
        <v>#VALUE!</v>
      </c>
      <c r="AF192" s="0" t="e">
        <f aca="false">hALT1($E$13:$G$1365,AD192,2)</f>
        <v>#VALUE!</v>
      </c>
      <c r="AG192" s="0" t="e">
        <f aca="false">Veloc($E$13:$G$1365,AD192,3)</f>
        <v>#VALUE!</v>
      </c>
      <c r="AH192" s="0" t="e">
        <f aca="false">IF(AF192&lt;hT,$G$5+alfa*(AF192-ho),TT)</f>
        <v>#VALUE!</v>
      </c>
      <c r="AI192" s="0" t="e">
        <f aca="false">IF(AF192&lt;hT,pSL*(1/(1+alfa*AF192/($G$5-alfa*ho)))^(go/(Rair*alfa)),pT*EXP(-go*(AF192-hT)/(Rair*TT)))</f>
        <v>#VALUE!</v>
      </c>
      <c r="AJ192" s="0" t="e">
        <f aca="false">Mch(AG192,AH192,Rair,gamma)</f>
        <v>#VALUE!</v>
      </c>
      <c r="AK192" s="0" t="e">
        <f aca="false">Cpex(Cp0,AJ192,$N$9,$L$13:$M$19)</f>
        <v>#VALUE!</v>
      </c>
      <c r="AL192" s="0" t="e">
        <f aca="false">pex(AI192,AJ192,gamma,AK192)</f>
        <v>#VALUE!</v>
      </c>
      <c r="AM192" s="0" t="e">
        <f aca="false">MachThroat(gamma,AL192,AE192)</f>
        <v>#VALUE!</v>
      </c>
      <c r="AN192" s="0" t="e">
        <f aca="false">CN(AM192,CSON,CINC)</f>
        <v>#VALUE!</v>
      </c>
      <c r="AO192" s="0" t="e">
        <f aca="false">DPDT(Constant,AN192,AM192,gamma,AE192,AL192)</f>
        <v>#VALUE!</v>
      </c>
      <c r="AP192" s="0" t="s">
        <v>134</v>
      </c>
      <c r="AQ192" s="0" t="n">
        <f aca="false">Q192+deltaT/2</f>
        <v>1.875</v>
      </c>
      <c r="AR192" s="0" t="e">
        <f aca="false">pC+deltaT*pdot2/2</f>
        <v>#VALUE!</v>
      </c>
      <c r="AS192" s="0" t="e">
        <f aca="false">hALT1($E$13:$G$1365,AQ192,2)</f>
        <v>#VALUE!</v>
      </c>
      <c r="AT192" s="0" t="e">
        <f aca="false">Veloc($E$13:$G$1365,AQ192,3)</f>
        <v>#VALUE!</v>
      </c>
      <c r="AU192" s="0" t="e">
        <f aca="false">IF(AS192&lt;hT,$G$5+alfa*(AS192-ho),TT)</f>
        <v>#VALUE!</v>
      </c>
      <c r="AV192" s="0" t="e">
        <f aca="false">IF(AS192&lt;hT,pSL*(1/(1+alfa*AF192/($G$5-alfa*ho)))^(go/(Rair*alfa)),pT*EXP(-go*(AF192-hT)/(Rair*TT)))</f>
        <v>#VALUE!</v>
      </c>
      <c r="AW192" s="0" t="e">
        <f aca="false">Mch(AT192,AU192,Rair,gamma)</f>
        <v>#VALUE!</v>
      </c>
      <c r="AX192" s="0" t="e">
        <f aca="false">Cpex(Cp0,AW192,$N$9,$L$13:$M$19)</f>
        <v>#VALUE!</v>
      </c>
      <c r="AY192" s="0" t="e">
        <f aca="false">pex(AV192,AW192,gamma,AX192)</f>
        <v>#VALUE!</v>
      </c>
      <c r="AZ192" s="0" t="e">
        <f aca="false">MachThroat(gamma,AY192,AR192)</f>
        <v>#VALUE!</v>
      </c>
      <c r="BA192" s="0" t="e">
        <f aca="false">CN(AZ192,CSON,CINC)</f>
        <v>#VALUE!</v>
      </c>
      <c r="BB192" s="0" t="e">
        <f aca="false">DPDT(Constant,BA192,AZ192,gamma,AR192,AY192)</f>
        <v>#VALUE!</v>
      </c>
      <c r="BC192" s="0" t="s">
        <v>134</v>
      </c>
      <c r="BD192" s="0" t="n">
        <f aca="false">Q192+deltaT</f>
        <v>1.88</v>
      </c>
      <c r="BE192" s="0" t="e">
        <f aca="false">pC+deltaT*pdot3</f>
        <v>#VALUE!</v>
      </c>
      <c r="BF192" s="0" t="e">
        <f aca="false">hALT1($E$13:$G$1365,BD192,2)</f>
        <v>#VALUE!</v>
      </c>
      <c r="BG192" s="0" t="e">
        <f aca="false">Veloc($E$13:$G$1365,BD192,3)</f>
        <v>#VALUE!</v>
      </c>
      <c r="BH192" s="0" t="e">
        <f aca="false">IF(BF192&lt;hT,$G$5+alfa*(BF192-ho),TT)</f>
        <v>#VALUE!</v>
      </c>
      <c r="BI192" s="0" t="e">
        <f aca="false">IF(BF192&lt;hT,pSL*(1/(1+alfa*BF192/($G$5-alfa*ho)))^(go/(Rair*alfa)),pT*EXP(-go*(BF192-hT)/(Rair*TT)))</f>
        <v>#VALUE!</v>
      </c>
      <c r="BJ192" s="0" t="e">
        <f aca="false">Mch(BG192,BH192,Rair,gamma)</f>
        <v>#VALUE!</v>
      </c>
      <c r="BK192" s="0" t="e">
        <f aca="false">Cpex(Cp0,BJ192,$N$9,$L$13:$M$19)</f>
        <v>#VALUE!</v>
      </c>
      <c r="BL192" s="0" t="e">
        <f aca="false">pex(BI192,BJ192,gamma,BK192)</f>
        <v>#VALUE!</v>
      </c>
      <c r="BM192" s="0" t="e">
        <f aca="false">MachThroat(gamma,BL192,BE192)</f>
        <v>#VALUE!</v>
      </c>
      <c r="BN192" s="0" t="e">
        <f aca="false">CN(BM192,CSON,CINC)</f>
        <v>#VALUE!</v>
      </c>
      <c r="BO192" s="0" t="e">
        <f aca="false">DPDT(Constant,BN192,BM192,gamma,BE192,BL192)</f>
        <v>#VALUE!</v>
      </c>
      <c r="BP192" s="0" t="e">
        <f aca="false">pC+deltaT*(pdot+2*pdot2+2*pdot3+pdot4)/6</f>
        <v>#VALUE!</v>
      </c>
      <c r="BQ192" s="0" t="s">
        <v>134</v>
      </c>
      <c r="BR192" s="0" t="n">
        <f aca="false">Q192</f>
        <v>1.87</v>
      </c>
      <c r="BS192" s="0" t="e">
        <f aca="false">R192/144</f>
        <v>#VALUE!</v>
      </c>
      <c r="BT192" s="0" t="e">
        <f aca="false">pX/144</f>
        <v>#VALUE!</v>
      </c>
      <c r="BU192" s="0" t="e">
        <f aca="false">pa/144</f>
        <v>#VALUE!</v>
      </c>
      <c r="BV192" s="11" t="n">
        <f aca="false">BR192</f>
        <v>1.87</v>
      </c>
      <c r="BW192" s="12" t="e">
        <f aca="false">(pC-pX)/144</f>
        <v>#VALUE!</v>
      </c>
      <c r="BX192" s="0" t="s">
        <v>134</v>
      </c>
      <c r="BZ192" s="0" t="s">
        <v>134</v>
      </c>
      <c r="CA192" s="0" t="s">
        <v>134</v>
      </c>
      <c r="CB192" s="0" t="s">
        <v>134</v>
      </c>
      <c r="CC192" s="0" t="s">
        <v>134</v>
      </c>
      <c r="CD192" s="0" t="s">
        <v>134</v>
      </c>
      <c r="CE192" s="0" t="s">
        <v>134</v>
      </c>
    </row>
    <row r="193" customFormat="false" ht="12.75" hidden="false" customHeight="false" outlineLevel="0" collapsed="false">
      <c r="E193" s="9" t="n">
        <v>1.8</v>
      </c>
      <c r="F193" s="9" t="n">
        <v>2223.78498210275</v>
      </c>
      <c r="G193" s="9" t="n">
        <v>397.855473657902</v>
      </c>
      <c r="P193" s="6"/>
      <c r="Q193" s="0" t="n">
        <f aca="false">Q192+deltaT</f>
        <v>1.88</v>
      </c>
      <c r="R193" s="0" t="e">
        <f aca="false">BP192</f>
        <v>#VALUE!</v>
      </c>
      <c r="S193" s="0" t="e">
        <f aca="false">hALT1($E$13:$G$1365,Q193,2)</f>
        <v>#VALUE!</v>
      </c>
      <c r="T193" s="0" t="e">
        <f aca="false">Veloc($E$13:$G$1365,Q193,3)</f>
        <v>#VALUE!</v>
      </c>
      <c r="U193" s="0" t="e">
        <f aca="false">IF(S193&lt;hT,$G$5+alfa*(S193-ho),TT)</f>
        <v>#VALUE!</v>
      </c>
      <c r="V193" s="0" t="e">
        <f aca="false">IF(S193&lt;hT,pSL*(1/(1+alfa*S193/($G$5-alfa*ho)))^(go/(Rair*alfa)),pT*EXP(-go*(S193-hT)/(Rair*TT)))</f>
        <v>#VALUE!</v>
      </c>
      <c r="W193" s="0" t="e">
        <f aca="false">Mch(T193,U193,Rair,gamma)</f>
        <v>#VALUE!</v>
      </c>
      <c r="X193" s="0" t="e">
        <f aca="false">Cpex(Cp0,W193,$N$9,$L$13:$M$19)</f>
        <v>#VALUE!</v>
      </c>
      <c r="Y193" s="0" t="e">
        <f aca="false">pex(V193,W193,gamma,X193)</f>
        <v>#VALUE!</v>
      </c>
      <c r="Z193" s="0" t="e">
        <f aca="false">MachThroat(gamma,Y193,R193)</f>
        <v>#VALUE!</v>
      </c>
      <c r="AA193" s="0" t="e">
        <f aca="false">CN(Z193,CSON,CINC)</f>
        <v>#VALUE!</v>
      </c>
      <c r="AB193" s="0" t="e">
        <f aca="false">DPDT(Constant,AA193,Z193,gamma,R193,Y193)</f>
        <v>#VALUE!</v>
      </c>
      <c r="AC193" s="0" t="s">
        <v>134</v>
      </c>
      <c r="AD193" s="0" t="n">
        <f aca="false">Q193+deltaT/2</f>
        <v>1.885</v>
      </c>
      <c r="AE193" s="0" t="e">
        <f aca="false">pC+deltaT*pdot/2</f>
        <v>#VALUE!</v>
      </c>
      <c r="AF193" s="0" t="e">
        <f aca="false">hALT1($E$13:$G$1365,AD193,2)</f>
        <v>#VALUE!</v>
      </c>
      <c r="AG193" s="0" t="e">
        <f aca="false">Veloc($E$13:$G$1365,AD193,3)</f>
        <v>#VALUE!</v>
      </c>
      <c r="AH193" s="0" t="e">
        <f aca="false">IF(AF193&lt;hT,$G$5+alfa*(AF193-ho),TT)</f>
        <v>#VALUE!</v>
      </c>
      <c r="AI193" s="0" t="e">
        <f aca="false">IF(AF193&lt;hT,pSL*(1/(1+alfa*AF193/($G$5-alfa*ho)))^(go/(Rair*alfa)),pT*EXP(-go*(AF193-hT)/(Rair*TT)))</f>
        <v>#VALUE!</v>
      </c>
      <c r="AJ193" s="0" t="e">
        <f aca="false">Mch(AG193,AH193,Rair,gamma)</f>
        <v>#VALUE!</v>
      </c>
      <c r="AK193" s="0" t="e">
        <f aca="false">Cpex(Cp0,AJ193,$N$9,$L$13:$M$19)</f>
        <v>#VALUE!</v>
      </c>
      <c r="AL193" s="0" t="e">
        <f aca="false">pex(AI193,AJ193,gamma,AK193)</f>
        <v>#VALUE!</v>
      </c>
      <c r="AM193" s="0" t="e">
        <f aca="false">MachThroat(gamma,AL193,AE193)</f>
        <v>#VALUE!</v>
      </c>
      <c r="AN193" s="0" t="e">
        <f aca="false">CN(AM193,CSON,CINC)</f>
        <v>#VALUE!</v>
      </c>
      <c r="AO193" s="0" t="e">
        <f aca="false">DPDT(Constant,AN193,AM193,gamma,AE193,AL193)</f>
        <v>#VALUE!</v>
      </c>
      <c r="AP193" s="0" t="s">
        <v>134</v>
      </c>
      <c r="AQ193" s="0" t="n">
        <f aca="false">Q193+deltaT/2</f>
        <v>1.885</v>
      </c>
      <c r="AR193" s="0" t="e">
        <f aca="false">pC+deltaT*pdot2/2</f>
        <v>#VALUE!</v>
      </c>
      <c r="AS193" s="0" t="e">
        <f aca="false">hALT1($E$13:$G$1365,AQ193,2)</f>
        <v>#VALUE!</v>
      </c>
      <c r="AT193" s="0" t="e">
        <f aca="false">Veloc($E$13:$G$1365,AQ193,3)</f>
        <v>#VALUE!</v>
      </c>
      <c r="AU193" s="0" t="e">
        <f aca="false">IF(AS193&lt;hT,$G$5+alfa*(AS193-ho),TT)</f>
        <v>#VALUE!</v>
      </c>
      <c r="AV193" s="0" t="e">
        <f aca="false">IF(AS193&lt;hT,pSL*(1/(1+alfa*AF193/($G$5-alfa*ho)))^(go/(Rair*alfa)),pT*EXP(-go*(AF193-hT)/(Rair*TT)))</f>
        <v>#VALUE!</v>
      </c>
      <c r="AW193" s="0" t="e">
        <f aca="false">Mch(AT193,AU193,Rair,gamma)</f>
        <v>#VALUE!</v>
      </c>
      <c r="AX193" s="0" t="e">
        <f aca="false">Cpex(Cp0,AW193,$N$9,$L$13:$M$19)</f>
        <v>#VALUE!</v>
      </c>
      <c r="AY193" s="0" t="e">
        <f aca="false">pex(AV193,AW193,gamma,AX193)</f>
        <v>#VALUE!</v>
      </c>
      <c r="AZ193" s="0" t="e">
        <f aca="false">MachThroat(gamma,AY193,AR193)</f>
        <v>#VALUE!</v>
      </c>
      <c r="BA193" s="0" t="e">
        <f aca="false">CN(AZ193,CSON,CINC)</f>
        <v>#VALUE!</v>
      </c>
      <c r="BB193" s="0" t="e">
        <f aca="false">DPDT(Constant,BA193,AZ193,gamma,AR193,AY193)</f>
        <v>#VALUE!</v>
      </c>
      <c r="BC193" s="0" t="s">
        <v>134</v>
      </c>
      <c r="BD193" s="0" t="n">
        <f aca="false">Q193+deltaT</f>
        <v>1.89</v>
      </c>
      <c r="BE193" s="0" t="e">
        <f aca="false">pC+deltaT*pdot3</f>
        <v>#VALUE!</v>
      </c>
      <c r="BF193" s="0" t="e">
        <f aca="false">hALT1($E$13:$G$1365,BD193,2)</f>
        <v>#VALUE!</v>
      </c>
      <c r="BG193" s="0" t="e">
        <f aca="false">Veloc($E$13:$G$1365,BD193,3)</f>
        <v>#VALUE!</v>
      </c>
      <c r="BH193" s="0" t="e">
        <f aca="false">IF(BF193&lt;hT,$G$5+alfa*(BF193-ho),TT)</f>
        <v>#VALUE!</v>
      </c>
      <c r="BI193" s="0" t="e">
        <f aca="false">IF(BF193&lt;hT,pSL*(1/(1+alfa*BF193/($G$5-alfa*ho)))^(go/(Rair*alfa)),pT*EXP(-go*(BF193-hT)/(Rair*TT)))</f>
        <v>#VALUE!</v>
      </c>
      <c r="BJ193" s="0" t="e">
        <f aca="false">Mch(BG193,BH193,Rair,gamma)</f>
        <v>#VALUE!</v>
      </c>
      <c r="BK193" s="0" t="e">
        <f aca="false">Cpex(Cp0,BJ193,$N$9,$L$13:$M$19)</f>
        <v>#VALUE!</v>
      </c>
      <c r="BL193" s="0" t="e">
        <f aca="false">pex(BI193,BJ193,gamma,BK193)</f>
        <v>#VALUE!</v>
      </c>
      <c r="BM193" s="0" t="e">
        <f aca="false">MachThroat(gamma,BL193,BE193)</f>
        <v>#VALUE!</v>
      </c>
      <c r="BN193" s="0" t="e">
        <f aca="false">CN(BM193,CSON,CINC)</f>
        <v>#VALUE!</v>
      </c>
      <c r="BO193" s="0" t="e">
        <f aca="false">DPDT(Constant,BN193,BM193,gamma,BE193,BL193)</f>
        <v>#VALUE!</v>
      </c>
      <c r="BP193" s="0" t="e">
        <f aca="false">pC+deltaT*(pdot+2*pdot2+2*pdot3+pdot4)/6</f>
        <v>#VALUE!</v>
      </c>
      <c r="BQ193" s="0" t="s">
        <v>134</v>
      </c>
      <c r="BR193" s="0" t="n">
        <f aca="false">Q193</f>
        <v>1.88</v>
      </c>
      <c r="BS193" s="0" t="e">
        <f aca="false">R193/144</f>
        <v>#VALUE!</v>
      </c>
      <c r="BT193" s="0" t="e">
        <f aca="false">pX/144</f>
        <v>#VALUE!</v>
      </c>
      <c r="BU193" s="0" t="e">
        <f aca="false">pa/144</f>
        <v>#VALUE!</v>
      </c>
      <c r="BV193" s="11" t="n">
        <f aca="false">BR193</f>
        <v>1.88</v>
      </c>
      <c r="BW193" s="12" t="e">
        <f aca="false">(pC-pX)/144</f>
        <v>#VALUE!</v>
      </c>
      <c r="BX193" s="0" t="s">
        <v>134</v>
      </c>
      <c r="BZ193" s="0" t="s">
        <v>134</v>
      </c>
      <c r="CA193" s="0" t="s">
        <v>134</v>
      </c>
      <c r="CB193" s="0" t="s">
        <v>134</v>
      </c>
      <c r="CC193" s="0" t="s">
        <v>134</v>
      </c>
      <c r="CD193" s="0" t="s">
        <v>134</v>
      </c>
      <c r="CE193" s="0" t="s">
        <v>134</v>
      </c>
    </row>
    <row r="194" customFormat="false" ht="12.75" hidden="false" customHeight="false" outlineLevel="0" collapsed="false">
      <c r="E194" s="9" t="n">
        <v>1.81</v>
      </c>
      <c r="F194" s="9" t="n">
        <v>2227.77613202006</v>
      </c>
      <c r="G194" s="9" t="n">
        <v>400.374525297256</v>
      </c>
      <c r="P194" s="6"/>
      <c r="Q194" s="0" t="n">
        <f aca="false">Q193+deltaT</f>
        <v>1.89</v>
      </c>
      <c r="R194" s="0" t="e">
        <f aca="false">BP193</f>
        <v>#VALUE!</v>
      </c>
      <c r="S194" s="0" t="e">
        <f aca="false">hALT1($E$13:$G$1365,Q194,2)</f>
        <v>#VALUE!</v>
      </c>
      <c r="T194" s="0" t="e">
        <f aca="false">Veloc($E$13:$G$1365,Q194,3)</f>
        <v>#VALUE!</v>
      </c>
      <c r="U194" s="0" t="e">
        <f aca="false">IF(S194&lt;hT,$G$5+alfa*(S194-ho),TT)</f>
        <v>#VALUE!</v>
      </c>
      <c r="V194" s="0" t="e">
        <f aca="false">IF(S194&lt;hT,pSL*(1/(1+alfa*S194/($G$5-alfa*ho)))^(go/(Rair*alfa)),pT*EXP(-go*(S194-hT)/(Rair*TT)))</f>
        <v>#VALUE!</v>
      </c>
      <c r="W194" s="0" t="e">
        <f aca="false">Mch(T194,U194,Rair,gamma)</f>
        <v>#VALUE!</v>
      </c>
      <c r="X194" s="0" t="e">
        <f aca="false">Cpex(Cp0,W194,$N$9,$L$13:$M$19)</f>
        <v>#VALUE!</v>
      </c>
      <c r="Y194" s="0" t="e">
        <f aca="false">pex(V194,W194,gamma,X194)</f>
        <v>#VALUE!</v>
      </c>
      <c r="Z194" s="0" t="e">
        <f aca="false">MachThroat(gamma,Y194,R194)</f>
        <v>#VALUE!</v>
      </c>
      <c r="AA194" s="0" t="e">
        <f aca="false">CN(Z194,CSON,CINC)</f>
        <v>#VALUE!</v>
      </c>
      <c r="AB194" s="0" t="e">
        <f aca="false">DPDT(Constant,AA194,Z194,gamma,R194,Y194)</f>
        <v>#VALUE!</v>
      </c>
      <c r="AC194" s="0" t="s">
        <v>134</v>
      </c>
      <c r="AD194" s="0" t="n">
        <f aca="false">Q194+deltaT/2</f>
        <v>1.895</v>
      </c>
      <c r="AE194" s="0" t="e">
        <f aca="false">pC+deltaT*pdot/2</f>
        <v>#VALUE!</v>
      </c>
      <c r="AF194" s="0" t="e">
        <f aca="false">hALT1($E$13:$G$1365,AD194,2)</f>
        <v>#VALUE!</v>
      </c>
      <c r="AG194" s="0" t="e">
        <f aca="false">Veloc($E$13:$G$1365,AD194,3)</f>
        <v>#VALUE!</v>
      </c>
      <c r="AH194" s="0" t="e">
        <f aca="false">IF(AF194&lt;hT,$G$5+alfa*(AF194-ho),TT)</f>
        <v>#VALUE!</v>
      </c>
      <c r="AI194" s="0" t="e">
        <f aca="false">IF(AF194&lt;hT,pSL*(1/(1+alfa*AF194/($G$5-alfa*ho)))^(go/(Rair*alfa)),pT*EXP(-go*(AF194-hT)/(Rair*TT)))</f>
        <v>#VALUE!</v>
      </c>
      <c r="AJ194" s="0" t="e">
        <f aca="false">Mch(AG194,AH194,Rair,gamma)</f>
        <v>#VALUE!</v>
      </c>
      <c r="AK194" s="0" t="e">
        <f aca="false">Cpex(Cp0,AJ194,$N$9,$L$13:$M$19)</f>
        <v>#VALUE!</v>
      </c>
      <c r="AL194" s="0" t="e">
        <f aca="false">pex(AI194,AJ194,gamma,AK194)</f>
        <v>#VALUE!</v>
      </c>
      <c r="AM194" s="0" t="e">
        <f aca="false">MachThroat(gamma,AL194,AE194)</f>
        <v>#VALUE!</v>
      </c>
      <c r="AN194" s="0" t="e">
        <f aca="false">CN(AM194,CSON,CINC)</f>
        <v>#VALUE!</v>
      </c>
      <c r="AO194" s="0" t="e">
        <f aca="false">DPDT(Constant,AN194,AM194,gamma,AE194,AL194)</f>
        <v>#VALUE!</v>
      </c>
      <c r="AP194" s="0" t="s">
        <v>134</v>
      </c>
      <c r="AQ194" s="0" t="n">
        <f aca="false">Q194+deltaT/2</f>
        <v>1.895</v>
      </c>
      <c r="AR194" s="0" t="e">
        <f aca="false">pC+deltaT*pdot2/2</f>
        <v>#VALUE!</v>
      </c>
      <c r="AS194" s="0" t="e">
        <f aca="false">hALT1($E$13:$G$1365,AQ194,2)</f>
        <v>#VALUE!</v>
      </c>
      <c r="AT194" s="0" t="e">
        <f aca="false">Veloc($E$13:$G$1365,AQ194,3)</f>
        <v>#VALUE!</v>
      </c>
      <c r="AU194" s="0" t="e">
        <f aca="false">IF(AS194&lt;hT,$G$5+alfa*(AS194-ho),TT)</f>
        <v>#VALUE!</v>
      </c>
      <c r="AV194" s="0" t="e">
        <f aca="false">IF(AS194&lt;hT,pSL*(1/(1+alfa*AF194/($G$5-alfa*ho)))^(go/(Rair*alfa)),pT*EXP(-go*(AF194-hT)/(Rair*TT)))</f>
        <v>#VALUE!</v>
      </c>
      <c r="AW194" s="0" t="e">
        <f aca="false">Mch(AT194,AU194,Rair,gamma)</f>
        <v>#VALUE!</v>
      </c>
      <c r="AX194" s="0" t="e">
        <f aca="false">Cpex(Cp0,AW194,$N$9,$L$13:$M$19)</f>
        <v>#VALUE!</v>
      </c>
      <c r="AY194" s="0" t="e">
        <f aca="false">pex(AV194,AW194,gamma,AX194)</f>
        <v>#VALUE!</v>
      </c>
      <c r="AZ194" s="0" t="e">
        <f aca="false">MachThroat(gamma,AY194,AR194)</f>
        <v>#VALUE!</v>
      </c>
      <c r="BA194" s="0" t="e">
        <f aca="false">CN(AZ194,CSON,CINC)</f>
        <v>#VALUE!</v>
      </c>
      <c r="BB194" s="0" t="e">
        <f aca="false">DPDT(Constant,BA194,AZ194,gamma,AR194,AY194)</f>
        <v>#VALUE!</v>
      </c>
      <c r="BC194" s="0" t="s">
        <v>134</v>
      </c>
      <c r="BD194" s="0" t="n">
        <f aca="false">Q194+deltaT</f>
        <v>1.9</v>
      </c>
      <c r="BE194" s="0" t="e">
        <f aca="false">pC+deltaT*pdot3</f>
        <v>#VALUE!</v>
      </c>
      <c r="BF194" s="0" t="e">
        <f aca="false">hALT1($E$13:$G$1365,BD194,2)</f>
        <v>#VALUE!</v>
      </c>
      <c r="BG194" s="0" t="e">
        <f aca="false">Veloc($E$13:$G$1365,BD194,3)</f>
        <v>#VALUE!</v>
      </c>
      <c r="BH194" s="0" t="e">
        <f aca="false">IF(BF194&lt;hT,$G$5+alfa*(BF194-ho),TT)</f>
        <v>#VALUE!</v>
      </c>
      <c r="BI194" s="0" t="e">
        <f aca="false">IF(BF194&lt;hT,pSL*(1/(1+alfa*BF194/($G$5-alfa*ho)))^(go/(Rair*alfa)),pT*EXP(-go*(BF194-hT)/(Rair*TT)))</f>
        <v>#VALUE!</v>
      </c>
      <c r="BJ194" s="0" t="e">
        <f aca="false">Mch(BG194,BH194,Rair,gamma)</f>
        <v>#VALUE!</v>
      </c>
      <c r="BK194" s="0" t="e">
        <f aca="false">Cpex(Cp0,BJ194,$N$9,$L$13:$M$19)</f>
        <v>#VALUE!</v>
      </c>
      <c r="BL194" s="0" t="e">
        <f aca="false">pex(BI194,BJ194,gamma,BK194)</f>
        <v>#VALUE!</v>
      </c>
      <c r="BM194" s="0" t="e">
        <f aca="false">MachThroat(gamma,BL194,BE194)</f>
        <v>#VALUE!</v>
      </c>
      <c r="BN194" s="0" t="e">
        <f aca="false">CN(BM194,CSON,CINC)</f>
        <v>#VALUE!</v>
      </c>
      <c r="BO194" s="0" t="e">
        <f aca="false">DPDT(Constant,BN194,BM194,gamma,BE194,BL194)</f>
        <v>#VALUE!</v>
      </c>
      <c r="BP194" s="0" t="e">
        <f aca="false">pC+deltaT*(pdot+2*pdot2+2*pdot3+pdot4)/6</f>
        <v>#VALUE!</v>
      </c>
      <c r="BQ194" s="0" t="s">
        <v>134</v>
      </c>
      <c r="BR194" s="0" t="n">
        <f aca="false">Q194</f>
        <v>1.89</v>
      </c>
      <c r="BS194" s="0" t="e">
        <f aca="false">R194/144</f>
        <v>#VALUE!</v>
      </c>
      <c r="BT194" s="0" t="e">
        <f aca="false">pX/144</f>
        <v>#VALUE!</v>
      </c>
      <c r="BU194" s="0" t="e">
        <f aca="false">pa/144</f>
        <v>#VALUE!</v>
      </c>
      <c r="BV194" s="11" t="n">
        <f aca="false">BR194</f>
        <v>1.89</v>
      </c>
      <c r="BW194" s="12" t="e">
        <f aca="false">(pC-pX)/144</f>
        <v>#VALUE!</v>
      </c>
      <c r="BX194" s="0" t="s">
        <v>134</v>
      </c>
      <c r="BZ194" s="0" t="s">
        <v>134</v>
      </c>
      <c r="CA194" s="0" t="s">
        <v>134</v>
      </c>
      <c r="CB194" s="0" t="s">
        <v>134</v>
      </c>
      <c r="CC194" s="0" t="s">
        <v>134</v>
      </c>
      <c r="CD194" s="0" t="s">
        <v>134</v>
      </c>
      <c r="CE194" s="0" t="s">
        <v>134</v>
      </c>
    </row>
    <row r="195" customFormat="false" ht="12.75" hidden="false" customHeight="false" outlineLevel="0" collapsed="false">
      <c r="E195" s="9" t="n">
        <v>1.82</v>
      </c>
      <c r="F195" s="9" t="n">
        <v>2231.79247290862</v>
      </c>
      <c r="G195" s="9" t="n">
        <v>402.893666914433</v>
      </c>
      <c r="P195" s="6"/>
      <c r="Q195" s="0" t="n">
        <f aca="false">Q194+deltaT</f>
        <v>1.9</v>
      </c>
      <c r="R195" s="0" t="e">
        <f aca="false">BP194</f>
        <v>#VALUE!</v>
      </c>
      <c r="S195" s="0" t="e">
        <f aca="false">hALT1($E$13:$G$1365,Q195,2)</f>
        <v>#VALUE!</v>
      </c>
      <c r="T195" s="0" t="e">
        <f aca="false">Veloc($E$13:$G$1365,Q195,3)</f>
        <v>#VALUE!</v>
      </c>
      <c r="U195" s="0" t="e">
        <f aca="false">IF(S195&lt;hT,$G$5+alfa*(S195-ho),TT)</f>
        <v>#VALUE!</v>
      </c>
      <c r="V195" s="0" t="e">
        <f aca="false">IF(S195&lt;hT,pSL*(1/(1+alfa*S195/($G$5-alfa*ho)))^(go/(Rair*alfa)),pT*EXP(-go*(S195-hT)/(Rair*TT)))</f>
        <v>#VALUE!</v>
      </c>
      <c r="W195" s="0" t="e">
        <f aca="false">Mch(T195,U195,Rair,gamma)</f>
        <v>#VALUE!</v>
      </c>
      <c r="X195" s="0" t="e">
        <f aca="false">Cpex(Cp0,W195,$N$9,$L$13:$M$19)</f>
        <v>#VALUE!</v>
      </c>
      <c r="Y195" s="0" t="e">
        <f aca="false">pex(V195,W195,gamma,X195)</f>
        <v>#VALUE!</v>
      </c>
      <c r="Z195" s="0" t="e">
        <f aca="false">MachThroat(gamma,Y195,R195)</f>
        <v>#VALUE!</v>
      </c>
      <c r="AA195" s="0" t="e">
        <f aca="false">CN(Z195,CSON,CINC)</f>
        <v>#VALUE!</v>
      </c>
      <c r="AB195" s="0" t="e">
        <f aca="false">DPDT(Constant,AA195,Z195,gamma,R195,Y195)</f>
        <v>#VALUE!</v>
      </c>
      <c r="AC195" s="0" t="s">
        <v>134</v>
      </c>
      <c r="AD195" s="0" t="n">
        <f aca="false">Q195+deltaT/2</f>
        <v>1.905</v>
      </c>
      <c r="AE195" s="0" t="e">
        <f aca="false">pC+deltaT*pdot/2</f>
        <v>#VALUE!</v>
      </c>
      <c r="AF195" s="0" t="e">
        <f aca="false">hALT1($E$13:$G$1365,AD195,2)</f>
        <v>#VALUE!</v>
      </c>
      <c r="AG195" s="0" t="e">
        <f aca="false">Veloc($E$13:$G$1365,AD195,3)</f>
        <v>#VALUE!</v>
      </c>
      <c r="AH195" s="0" t="e">
        <f aca="false">IF(AF195&lt;hT,$G$5+alfa*(AF195-ho),TT)</f>
        <v>#VALUE!</v>
      </c>
      <c r="AI195" s="0" t="e">
        <f aca="false">IF(AF195&lt;hT,pSL*(1/(1+alfa*AF195/($G$5-alfa*ho)))^(go/(Rair*alfa)),pT*EXP(-go*(AF195-hT)/(Rair*TT)))</f>
        <v>#VALUE!</v>
      </c>
      <c r="AJ195" s="0" t="e">
        <f aca="false">Mch(AG195,AH195,Rair,gamma)</f>
        <v>#VALUE!</v>
      </c>
      <c r="AK195" s="0" t="e">
        <f aca="false">Cpex(Cp0,AJ195,$N$9,$L$13:$M$19)</f>
        <v>#VALUE!</v>
      </c>
      <c r="AL195" s="0" t="e">
        <f aca="false">pex(AI195,AJ195,gamma,AK195)</f>
        <v>#VALUE!</v>
      </c>
      <c r="AM195" s="0" t="e">
        <f aca="false">MachThroat(gamma,AL195,AE195)</f>
        <v>#VALUE!</v>
      </c>
      <c r="AN195" s="0" t="e">
        <f aca="false">CN(AM195,CSON,CINC)</f>
        <v>#VALUE!</v>
      </c>
      <c r="AO195" s="0" t="e">
        <f aca="false">DPDT(Constant,AN195,AM195,gamma,AE195,AL195)</f>
        <v>#VALUE!</v>
      </c>
      <c r="AP195" s="0" t="s">
        <v>134</v>
      </c>
      <c r="AQ195" s="0" t="n">
        <f aca="false">Q195+deltaT/2</f>
        <v>1.905</v>
      </c>
      <c r="AR195" s="0" t="e">
        <f aca="false">pC+deltaT*pdot2/2</f>
        <v>#VALUE!</v>
      </c>
      <c r="AS195" s="0" t="e">
        <f aca="false">hALT1($E$13:$G$1365,AQ195,2)</f>
        <v>#VALUE!</v>
      </c>
      <c r="AT195" s="0" t="e">
        <f aca="false">Veloc($E$13:$G$1365,AQ195,3)</f>
        <v>#VALUE!</v>
      </c>
      <c r="AU195" s="0" t="e">
        <f aca="false">IF(AS195&lt;hT,$G$5+alfa*(AS195-ho),TT)</f>
        <v>#VALUE!</v>
      </c>
      <c r="AV195" s="0" t="e">
        <f aca="false">IF(AS195&lt;hT,pSL*(1/(1+alfa*AF195/($G$5-alfa*ho)))^(go/(Rair*alfa)),pT*EXP(-go*(AF195-hT)/(Rair*TT)))</f>
        <v>#VALUE!</v>
      </c>
      <c r="AW195" s="0" t="e">
        <f aca="false">Mch(AT195,AU195,Rair,gamma)</f>
        <v>#VALUE!</v>
      </c>
      <c r="AX195" s="0" t="e">
        <f aca="false">Cpex(Cp0,AW195,$N$9,$L$13:$M$19)</f>
        <v>#VALUE!</v>
      </c>
      <c r="AY195" s="0" t="e">
        <f aca="false">pex(AV195,AW195,gamma,AX195)</f>
        <v>#VALUE!</v>
      </c>
      <c r="AZ195" s="0" t="e">
        <f aca="false">MachThroat(gamma,AY195,AR195)</f>
        <v>#VALUE!</v>
      </c>
      <c r="BA195" s="0" t="e">
        <f aca="false">CN(AZ195,CSON,CINC)</f>
        <v>#VALUE!</v>
      </c>
      <c r="BB195" s="0" t="e">
        <f aca="false">DPDT(Constant,BA195,AZ195,gamma,AR195,AY195)</f>
        <v>#VALUE!</v>
      </c>
      <c r="BC195" s="0" t="s">
        <v>134</v>
      </c>
      <c r="BD195" s="0" t="n">
        <f aca="false">Q195+deltaT</f>
        <v>1.91</v>
      </c>
      <c r="BE195" s="0" t="e">
        <f aca="false">pC+deltaT*pdot3</f>
        <v>#VALUE!</v>
      </c>
      <c r="BF195" s="0" t="e">
        <f aca="false">hALT1($E$13:$G$1365,BD195,2)</f>
        <v>#VALUE!</v>
      </c>
      <c r="BG195" s="0" t="e">
        <f aca="false">Veloc($E$13:$G$1365,BD195,3)</f>
        <v>#VALUE!</v>
      </c>
      <c r="BH195" s="0" t="e">
        <f aca="false">IF(BF195&lt;hT,$G$5+alfa*(BF195-ho),TT)</f>
        <v>#VALUE!</v>
      </c>
      <c r="BI195" s="0" t="e">
        <f aca="false">IF(BF195&lt;hT,pSL*(1/(1+alfa*BF195/($G$5-alfa*ho)))^(go/(Rair*alfa)),pT*EXP(-go*(BF195-hT)/(Rair*TT)))</f>
        <v>#VALUE!</v>
      </c>
      <c r="BJ195" s="0" t="e">
        <f aca="false">Mch(BG195,BH195,Rair,gamma)</f>
        <v>#VALUE!</v>
      </c>
      <c r="BK195" s="0" t="e">
        <f aca="false">Cpex(Cp0,BJ195,$N$9,$L$13:$M$19)</f>
        <v>#VALUE!</v>
      </c>
      <c r="BL195" s="0" t="e">
        <f aca="false">pex(BI195,BJ195,gamma,BK195)</f>
        <v>#VALUE!</v>
      </c>
      <c r="BM195" s="0" t="e">
        <f aca="false">MachThroat(gamma,BL195,BE195)</f>
        <v>#VALUE!</v>
      </c>
      <c r="BN195" s="0" t="e">
        <f aca="false">CN(BM195,CSON,CINC)</f>
        <v>#VALUE!</v>
      </c>
      <c r="BO195" s="0" t="e">
        <f aca="false">DPDT(Constant,BN195,BM195,gamma,BE195,BL195)</f>
        <v>#VALUE!</v>
      </c>
      <c r="BP195" s="0" t="e">
        <f aca="false">pC+deltaT*(pdot+2*pdot2+2*pdot3+pdot4)/6</f>
        <v>#VALUE!</v>
      </c>
      <c r="BQ195" s="0" t="s">
        <v>134</v>
      </c>
      <c r="BR195" s="0" t="n">
        <f aca="false">Q195</f>
        <v>1.9</v>
      </c>
      <c r="BS195" s="0" t="e">
        <f aca="false">R195/144</f>
        <v>#VALUE!</v>
      </c>
      <c r="BT195" s="0" t="e">
        <f aca="false">pX/144</f>
        <v>#VALUE!</v>
      </c>
      <c r="BU195" s="0" t="e">
        <f aca="false">pa/144</f>
        <v>#VALUE!</v>
      </c>
      <c r="BV195" s="11" t="n">
        <f aca="false">BR195</f>
        <v>1.9</v>
      </c>
      <c r="BW195" s="12" t="e">
        <f aca="false">(pC-pX)/144</f>
        <v>#VALUE!</v>
      </c>
      <c r="BX195" s="0" t="s">
        <v>134</v>
      </c>
      <c r="BZ195" s="0" t="s">
        <v>134</v>
      </c>
      <c r="CA195" s="0" t="s">
        <v>134</v>
      </c>
      <c r="CB195" s="0" t="s">
        <v>134</v>
      </c>
      <c r="CC195" s="0" t="s">
        <v>134</v>
      </c>
      <c r="CD195" s="0" t="s">
        <v>134</v>
      </c>
      <c r="CE195" s="0" t="s">
        <v>134</v>
      </c>
    </row>
    <row r="196" customFormat="false" ht="12.75" hidden="false" customHeight="false" outlineLevel="0" collapsed="false">
      <c r="E196" s="9" t="n">
        <v>1.83</v>
      </c>
      <c r="F196" s="9" t="n">
        <v>2235.83400563841</v>
      </c>
      <c r="G196" s="9" t="n">
        <v>405.412892549247</v>
      </c>
      <c r="P196" s="6"/>
      <c r="Q196" s="0" t="n">
        <f aca="false">Q195+deltaT</f>
        <v>1.91</v>
      </c>
      <c r="R196" s="0" t="e">
        <f aca="false">BP195</f>
        <v>#VALUE!</v>
      </c>
      <c r="S196" s="0" t="e">
        <f aca="false">hALT1($E$13:$G$1365,Q196,2)</f>
        <v>#VALUE!</v>
      </c>
      <c r="T196" s="0" t="e">
        <f aca="false">Veloc($E$13:$G$1365,Q196,3)</f>
        <v>#VALUE!</v>
      </c>
      <c r="U196" s="0" t="e">
        <f aca="false">IF(S196&lt;hT,$G$5+alfa*(S196-ho),TT)</f>
        <v>#VALUE!</v>
      </c>
      <c r="V196" s="0" t="e">
        <f aca="false">IF(S196&lt;hT,pSL*(1/(1+alfa*S196/($G$5-alfa*ho)))^(go/(Rair*alfa)),pT*EXP(-go*(S196-hT)/(Rair*TT)))</f>
        <v>#VALUE!</v>
      </c>
      <c r="W196" s="0" t="e">
        <f aca="false">Mch(T196,U196,Rair,gamma)</f>
        <v>#VALUE!</v>
      </c>
      <c r="X196" s="0" t="e">
        <f aca="false">Cpex(Cp0,W196,$N$9,$L$13:$M$19)</f>
        <v>#VALUE!</v>
      </c>
      <c r="Y196" s="0" t="e">
        <f aca="false">pex(V196,W196,gamma,X196)</f>
        <v>#VALUE!</v>
      </c>
      <c r="Z196" s="0" t="e">
        <f aca="false">MachThroat(gamma,Y196,R196)</f>
        <v>#VALUE!</v>
      </c>
      <c r="AA196" s="0" t="e">
        <f aca="false">CN(Z196,CSON,CINC)</f>
        <v>#VALUE!</v>
      </c>
      <c r="AB196" s="0" t="e">
        <f aca="false">DPDT(Constant,AA196,Z196,gamma,R196,Y196)</f>
        <v>#VALUE!</v>
      </c>
      <c r="AC196" s="0" t="s">
        <v>134</v>
      </c>
      <c r="AD196" s="0" t="n">
        <f aca="false">Q196+deltaT/2</f>
        <v>1.915</v>
      </c>
      <c r="AE196" s="0" t="e">
        <f aca="false">pC+deltaT*pdot/2</f>
        <v>#VALUE!</v>
      </c>
      <c r="AF196" s="0" t="e">
        <f aca="false">hALT1($E$13:$G$1365,AD196,2)</f>
        <v>#VALUE!</v>
      </c>
      <c r="AG196" s="0" t="e">
        <f aca="false">Veloc($E$13:$G$1365,AD196,3)</f>
        <v>#VALUE!</v>
      </c>
      <c r="AH196" s="0" t="e">
        <f aca="false">IF(AF196&lt;hT,$G$5+alfa*(AF196-ho),TT)</f>
        <v>#VALUE!</v>
      </c>
      <c r="AI196" s="0" t="e">
        <f aca="false">IF(AF196&lt;hT,pSL*(1/(1+alfa*AF196/($G$5-alfa*ho)))^(go/(Rair*alfa)),pT*EXP(-go*(AF196-hT)/(Rair*TT)))</f>
        <v>#VALUE!</v>
      </c>
      <c r="AJ196" s="0" t="e">
        <f aca="false">Mch(AG196,AH196,Rair,gamma)</f>
        <v>#VALUE!</v>
      </c>
      <c r="AK196" s="0" t="e">
        <f aca="false">Cpex(Cp0,AJ196,$N$9,$L$13:$M$19)</f>
        <v>#VALUE!</v>
      </c>
      <c r="AL196" s="0" t="e">
        <f aca="false">pex(AI196,AJ196,gamma,AK196)</f>
        <v>#VALUE!</v>
      </c>
      <c r="AM196" s="0" t="e">
        <f aca="false">MachThroat(gamma,AL196,AE196)</f>
        <v>#VALUE!</v>
      </c>
      <c r="AN196" s="0" t="e">
        <f aca="false">CN(AM196,CSON,CINC)</f>
        <v>#VALUE!</v>
      </c>
      <c r="AO196" s="0" t="e">
        <f aca="false">DPDT(Constant,AN196,AM196,gamma,AE196,AL196)</f>
        <v>#VALUE!</v>
      </c>
      <c r="AP196" s="0" t="s">
        <v>134</v>
      </c>
      <c r="AQ196" s="0" t="n">
        <f aca="false">Q196+deltaT/2</f>
        <v>1.915</v>
      </c>
      <c r="AR196" s="0" t="e">
        <f aca="false">pC+deltaT*pdot2/2</f>
        <v>#VALUE!</v>
      </c>
      <c r="AS196" s="0" t="e">
        <f aca="false">hALT1($E$13:$G$1365,AQ196,2)</f>
        <v>#VALUE!</v>
      </c>
      <c r="AT196" s="0" t="e">
        <f aca="false">Veloc($E$13:$G$1365,AQ196,3)</f>
        <v>#VALUE!</v>
      </c>
      <c r="AU196" s="0" t="e">
        <f aca="false">IF(AS196&lt;hT,$G$5+alfa*(AS196-ho),TT)</f>
        <v>#VALUE!</v>
      </c>
      <c r="AV196" s="0" t="e">
        <f aca="false">IF(AS196&lt;hT,pSL*(1/(1+alfa*AF196/($G$5-alfa*ho)))^(go/(Rair*alfa)),pT*EXP(-go*(AF196-hT)/(Rair*TT)))</f>
        <v>#VALUE!</v>
      </c>
      <c r="AW196" s="0" t="e">
        <f aca="false">Mch(AT196,AU196,Rair,gamma)</f>
        <v>#VALUE!</v>
      </c>
      <c r="AX196" s="0" t="e">
        <f aca="false">Cpex(Cp0,AW196,$N$9,$L$13:$M$19)</f>
        <v>#VALUE!</v>
      </c>
      <c r="AY196" s="0" t="e">
        <f aca="false">pex(AV196,AW196,gamma,AX196)</f>
        <v>#VALUE!</v>
      </c>
      <c r="AZ196" s="0" t="e">
        <f aca="false">MachThroat(gamma,AY196,AR196)</f>
        <v>#VALUE!</v>
      </c>
      <c r="BA196" s="0" t="e">
        <f aca="false">CN(AZ196,CSON,CINC)</f>
        <v>#VALUE!</v>
      </c>
      <c r="BB196" s="0" t="e">
        <f aca="false">DPDT(Constant,BA196,AZ196,gamma,AR196,AY196)</f>
        <v>#VALUE!</v>
      </c>
      <c r="BC196" s="0" t="s">
        <v>134</v>
      </c>
      <c r="BD196" s="0" t="n">
        <f aca="false">Q196+deltaT</f>
        <v>1.92</v>
      </c>
      <c r="BE196" s="0" t="e">
        <f aca="false">pC+deltaT*pdot3</f>
        <v>#VALUE!</v>
      </c>
      <c r="BF196" s="0" t="e">
        <f aca="false">hALT1($E$13:$G$1365,BD196,2)</f>
        <v>#VALUE!</v>
      </c>
      <c r="BG196" s="0" t="e">
        <f aca="false">Veloc($E$13:$G$1365,BD196,3)</f>
        <v>#VALUE!</v>
      </c>
      <c r="BH196" s="0" t="e">
        <f aca="false">IF(BF196&lt;hT,$G$5+alfa*(BF196-ho),TT)</f>
        <v>#VALUE!</v>
      </c>
      <c r="BI196" s="0" t="e">
        <f aca="false">IF(BF196&lt;hT,pSL*(1/(1+alfa*BF196/($G$5-alfa*ho)))^(go/(Rair*alfa)),pT*EXP(-go*(BF196-hT)/(Rair*TT)))</f>
        <v>#VALUE!</v>
      </c>
      <c r="BJ196" s="0" t="e">
        <f aca="false">Mch(BG196,BH196,Rair,gamma)</f>
        <v>#VALUE!</v>
      </c>
      <c r="BK196" s="0" t="e">
        <f aca="false">Cpex(Cp0,BJ196,$N$9,$L$13:$M$19)</f>
        <v>#VALUE!</v>
      </c>
      <c r="BL196" s="0" t="e">
        <f aca="false">pex(BI196,BJ196,gamma,BK196)</f>
        <v>#VALUE!</v>
      </c>
      <c r="BM196" s="0" t="e">
        <f aca="false">MachThroat(gamma,BL196,BE196)</f>
        <v>#VALUE!</v>
      </c>
      <c r="BN196" s="0" t="e">
        <f aca="false">CN(BM196,CSON,CINC)</f>
        <v>#VALUE!</v>
      </c>
      <c r="BO196" s="0" t="e">
        <f aca="false">DPDT(Constant,BN196,BM196,gamma,BE196,BL196)</f>
        <v>#VALUE!</v>
      </c>
      <c r="BP196" s="0" t="e">
        <f aca="false">pC+deltaT*(pdot+2*pdot2+2*pdot3+pdot4)/6</f>
        <v>#VALUE!</v>
      </c>
      <c r="BQ196" s="0" t="s">
        <v>134</v>
      </c>
      <c r="BR196" s="0" t="n">
        <f aca="false">Q196</f>
        <v>1.91</v>
      </c>
      <c r="BS196" s="0" t="e">
        <f aca="false">R196/144</f>
        <v>#VALUE!</v>
      </c>
      <c r="BT196" s="0" t="e">
        <f aca="false">pX/144</f>
        <v>#VALUE!</v>
      </c>
      <c r="BU196" s="0" t="e">
        <f aca="false">pa/144</f>
        <v>#VALUE!</v>
      </c>
      <c r="BV196" s="11" t="n">
        <f aca="false">BR196</f>
        <v>1.91</v>
      </c>
      <c r="BW196" s="12" t="e">
        <f aca="false">(pC-pX)/144</f>
        <v>#VALUE!</v>
      </c>
      <c r="BX196" s="0" t="s">
        <v>134</v>
      </c>
      <c r="BZ196" s="0" t="s">
        <v>134</v>
      </c>
      <c r="CA196" s="0" t="s">
        <v>134</v>
      </c>
      <c r="CB196" s="0" t="s">
        <v>134</v>
      </c>
      <c r="CC196" s="0" t="s">
        <v>134</v>
      </c>
      <c r="CD196" s="0" t="s">
        <v>134</v>
      </c>
      <c r="CE196" s="0" t="s">
        <v>134</v>
      </c>
    </row>
    <row r="197" customFormat="false" ht="12.75" hidden="false" customHeight="false" outlineLevel="0" collapsed="false">
      <c r="E197" s="9" t="n">
        <v>1.84</v>
      </c>
      <c r="F197" s="9" t="n">
        <v>2239.90073101983</v>
      </c>
      <c r="G197" s="9" t="n">
        <v>407.932196252111</v>
      </c>
      <c r="P197" s="6"/>
      <c r="Q197" s="0" t="n">
        <f aca="false">Q196+deltaT</f>
        <v>1.92</v>
      </c>
      <c r="R197" s="0" t="e">
        <f aca="false">BP196</f>
        <v>#VALUE!</v>
      </c>
      <c r="S197" s="0" t="e">
        <f aca="false">hALT1($E$13:$G$1365,Q197,2)</f>
        <v>#VALUE!</v>
      </c>
      <c r="T197" s="0" t="e">
        <f aca="false">Veloc($E$13:$G$1365,Q197,3)</f>
        <v>#VALUE!</v>
      </c>
      <c r="U197" s="0" t="e">
        <f aca="false">IF(S197&lt;hT,$G$5+alfa*(S197-ho),TT)</f>
        <v>#VALUE!</v>
      </c>
      <c r="V197" s="0" t="e">
        <f aca="false">IF(S197&lt;hT,pSL*(1/(1+alfa*S197/($G$5-alfa*ho)))^(go/(Rair*alfa)),pT*EXP(-go*(S197-hT)/(Rair*TT)))</f>
        <v>#VALUE!</v>
      </c>
      <c r="W197" s="0" t="e">
        <f aca="false">Mch(T197,U197,Rair,gamma)</f>
        <v>#VALUE!</v>
      </c>
      <c r="X197" s="0" t="e">
        <f aca="false">Cpex(Cp0,W197,$N$9,$L$13:$M$19)</f>
        <v>#VALUE!</v>
      </c>
      <c r="Y197" s="0" t="e">
        <f aca="false">pex(V197,W197,gamma,X197)</f>
        <v>#VALUE!</v>
      </c>
      <c r="Z197" s="0" t="e">
        <f aca="false">MachThroat(gamma,Y197,R197)</f>
        <v>#VALUE!</v>
      </c>
      <c r="AA197" s="0" t="e">
        <f aca="false">CN(Z197,CSON,CINC)</f>
        <v>#VALUE!</v>
      </c>
      <c r="AB197" s="0" t="e">
        <f aca="false">DPDT(Constant,AA197,Z197,gamma,R197,Y197)</f>
        <v>#VALUE!</v>
      </c>
      <c r="AC197" s="0" t="s">
        <v>134</v>
      </c>
      <c r="AD197" s="0" t="n">
        <f aca="false">Q197+deltaT/2</f>
        <v>1.925</v>
      </c>
      <c r="AE197" s="0" t="e">
        <f aca="false">pC+deltaT*pdot/2</f>
        <v>#VALUE!</v>
      </c>
      <c r="AF197" s="0" t="e">
        <f aca="false">hALT1($E$13:$G$1365,AD197,2)</f>
        <v>#VALUE!</v>
      </c>
      <c r="AG197" s="0" t="e">
        <f aca="false">Veloc($E$13:$G$1365,AD197,3)</f>
        <v>#VALUE!</v>
      </c>
      <c r="AH197" s="0" t="e">
        <f aca="false">IF(AF197&lt;hT,$G$5+alfa*(AF197-ho),TT)</f>
        <v>#VALUE!</v>
      </c>
      <c r="AI197" s="0" t="e">
        <f aca="false">IF(AF197&lt;hT,pSL*(1/(1+alfa*AF197/($G$5-alfa*ho)))^(go/(Rair*alfa)),pT*EXP(-go*(AF197-hT)/(Rair*TT)))</f>
        <v>#VALUE!</v>
      </c>
      <c r="AJ197" s="0" t="e">
        <f aca="false">Mch(AG197,AH197,Rair,gamma)</f>
        <v>#VALUE!</v>
      </c>
      <c r="AK197" s="0" t="e">
        <f aca="false">Cpex(Cp0,AJ197,$N$9,$L$13:$M$19)</f>
        <v>#VALUE!</v>
      </c>
      <c r="AL197" s="0" t="e">
        <f aca="false">pex(AI197,AJ197,gamma,AK197)</f>
        <v>#VALUE!</v>
      </c>
      <c r="AM197" s="0" t="e">
        <f aca="false">MachThroat(gamma,AL197,AE197)</f>
        <v>#VALUE!</v>
      </c>
      <c r="AN197" s="0" t="e">
        <f aca="false">CN(AM197,CSON,CINC)</f>
        <v>#VALUE!</v>
      </c>
      <c r="AO197" s="0" t="e">
        <f aca="false">DPDT(Constant,AN197,AM197,gamma,AE197,AL197)</f>
        <v>#VALUE!</v>
      </c>
      <c r="AP197" s="0" t="s">
        <v>134</v>
      </c>
      <c r="AQ197" s="0" t="n">
        <f aca="false">Q197+deltaT/2</f>
        <v>1.925</v>
      </c>
      <c r="AR197" s="0" t="e">
        <f aca="false">pC+deltaT*pdot2/2</f>
        <v>#VALUE!</v>
      </c>
      <c r="AS197" s="0" t="e">
        <f aca="false">hALT1($E$13:$G$1365,AQ197,2)</f>
        <v>#VALUE!</v>
      </c>
      <c r="AT197" s="0" t="e">
        <f aca="false">Veloc($E$13:$G$1365,AQ197,3)</f>
        <v>#VALUE!</v>
      </c>
      <c r="AU197" s="0" t="e">
        <f aca="false">IF(AS197&lt;hT,$G$5+alfa*(AS197-ho),TT)</f>
        <v>#VALUE!</v>
      </c>
      <c r="AV197" s="0" t="e">
        <f aca="false">IF(AS197&lt;hT,pSL*(1/(1+alfa*AF197/($G$5-alfa*ho)))^(go/(Rair*alfa)),pT*EXP(-go*(AF197-hT)/(Rair*TT)))</f>
        <v>#VALUE!</v>
      </c>
      <c r="AW197" s="0" t="e">
        <f aca="false">Mch(AT197,AU197,Rair,gamma)</f>
        <v>#VALUE!</v>
      </c>
      <c r="AX197" s="0" t="e">
        <f aca="false">Cpex(Cp0,AW197,$N$9,$L$13:$M$19)</f>
        <v>#VALUE!</v>
      </c>
      <c r="AY197" s="0" t="e">
        <f aca="false">pex(AV197,AW197,gamma,AX197)</f>
        <v>#VALUE!</v>
      </c>
      <c r="AZ197" s="0" t="e">
        <f aca="false">MachThroat(gamma,AY197,AR197)</f>
        <v>#VALUE!</v>
      </c>
      <c r="BA197" s="0" t="e">
        <f aca="false">CN(AZ197,CSON,CINC)</f>
        <v>#VALUE!</v>
      </c>
      <c r="BB197" s="0" t="e">
        <f aca="false">DPDT(Constant,BA197,AZ197,gamma,AR197,AY197)</f>
        <v>#VALUE!</v>
      </c>
      <c r="BC197" s="0" t="s">
        <v>134</v>
      </c>
      <c r="BD197" s="0" t="n">
        <f aca="false">Q197+deltaT</f>
        <v>1.93</v>
      </c>
      <c r="BE197" s="0" t="e">
        <f aca="false">pC+deltaT*pdot3</f>
        <v>#VALUE!</v>
      </c>
      <c r="BF197" s="0" t="e">
        <f aca="false">hALT1($E$13:$G$1365,BD197,2)</f>
        <v>#VALUE!</v>
      </c>
      <c r="BG197" s="0" t="e">
        <f aca="false">Veloc($E$13:$G$1365,BD197,3)</f>
        <v>#VALUE!</v>
      </c>
      <c r="BH197" s="0" t="e">
        <f aca="false">IF(BF197&lt;hT,$G$5+alfa*(BF197-ho),TT)</f>
        <v>#VALUE!</v>
      </c>
      <c r="BI197" s="0" t="e">
        <f aca="false">IF(BF197&lt;hT,pSL*(1/(1+alfa*BF197/($G$5-alfa*ho)))^(go/(Rair*alfa)),pT*EXP(-go*(BF197-hT)/(Rair*TT)))</f>
        <v>#VALUE!</v>
      </c>
      <c r="BJ197" s="0" t="e">
        <f aca="false">Mch(BG197,BH197,Rair,gamma)</f>
        <v>#VALUE!</v>
      </c>
      <c r="BK197" s="0" t="e">
        <f aca="false">Cpex(Cp0,BJ197,$N$9,$L$13:$M$19)</f>
        <v>#VALUE!</v>
      </c>
      <c r="BL197" s="0" t="e">
        <f aca="false">pex(BI197,BJ197,gamma,BK197)</f>
        <v>#VALUE!</v>
      </c>
      <c r="BM197" s="0" t="e">
        <f aca="false">MachThroat(gamma,BL197,BE197)</f>
        <v>#VALUE!</v>
      </c>
      <c r="BN197" s="0" t="e">
        <f aca="false">CN(BM197,CSON,CINC)</f>
        <v>#VALUE!</v>
      </c>
      <c r="BO197" s="0" t="e">
        <f aca="false">DPDT(Constant,BN197,BM197,gamma,BE197,BL197)</f>
        <v>#VALUE!</v>
      </c>
      <c r="BP197" s="0" t="e">
        <f aca="false">pC+deltaT*(pdot+2*pdot2+2*pdot3+pdot4)/6</f>
        <v>#VALUE!</v>
      </c>
      <c r="BQ197" s="0" t="s">
        <v>134</v>
      </c>
      <c r="BR197" s="0" t="n">
        <f aca="false">Q197</f>
        <v>1.92</v>
      </c>
      <c r="BS197" s="0" t="e">
        <f aca="false">R197/144</f>
        <v>#VALUE!</v>
      </c>
      <c r="BT197" s="0" t="e">
        <f aca="false">pX/144</f>
        <v>#VALUE!</v>
      </c>
      <c r="BU197" s="0" t="e">
        <f aca="false">pa/144</f>
        <v>#VALUE!</v>
      </c>
      <c r="BV197" s="11" t="n">
        <f aca="false">BR197</f>
        <v>1.92</v>
      </c>
      <c r="BW197" s="12" t="e">
        <f aca="false">(pC-pX)/144</f>
        <v>#VALUE!</v>
      </c>
      <c r="BX197" s="0" t="s">
        <v>134</v>
      </c>
      <c r="BZ197" s="0" t="s">
        <v>134</v>
      </c>
      <c r="CA197" s="0" t="s">
        <v>134</v>
      </c>
      <c r="CB197" s="0" t="s">
        <v>134</v>
      </c>
      <c r="CC197" s="0" t="s">
        <v>134</v>
      </c>
      <c r="CD197" s="0" t="s">
        <v>134</v>
      </c>
      <c r="CE197" s="0" t="s">
        <v>134</v>
      </c>
    </row>
    <row r="198" customFormat="false" ht="12.75" hidden="false" customHeight="false" outlineLevel="0" collapsed="false">
      <c r="E198" s="9" t="n">
        <v>1.85</v>
      </c>
      <c r="F198" s="9" t="n">
        <v>2243.99264980388</v>
      </c>
      <c r="G198" s="9" t="n">
        <v>410.451572084138</v>
      </c>
      <c r="P198" s="6"/>
      <c r="Q198" s="0" t="n">
        <f aca="false">Q197+deltaT</f>
        <v>1.93</v>
      </c>
      <c r="R198" s="0" t="e">
        <f aca="false">BP197</f>
        <v>#VALUE!</v>
      </c>
      <c r="S198" s="0" t="e">
        <f aca="false">hALT1($E$13:$G$1365,Q198,2)</f>
        <v>#VALUE!</v>
      </c>
      <c r="T198" s="0" t="e">
        <f aca="false">Veloc($E$13:$G$1365,Q198,3)</f>
        <v>#VALUE!</v>
      </c>
      <c r="U198" s="0" t="e">
        <f aca="false">IF(S198&lt;hT,$G$5+alfa*(S198-ho),TT)</f>
        <v>#VALUE!</v>
      </c>
      <c r="V198" s="0" t="e">
        <f aca="false">IF(S198&lt;hT,pSL*(1/(1+alfa*S198/($G$5-alfa*ho)))^(go/(Rair*alfa)),pT*EXP(-go*(S198-hT)/(Rair*TT)))</f>
        <v>#VALUE!</v>
      </c>
      <c r="W198" s="0" t="e">
        <f aca="false">Mch(T198,U198,Rair,gamma)</f>
        <v>#VALUE!</v>
      </c>
      <c r="X198" s="0" t="e">
        <f aca="false">Cpex(Cp0,W198,$N$9,$L$13:$M$19)</f>
        <v>#VALUE!</v>
      </c>
      <c r="Y198" s="0" t="e">
        <f aca="false">pex(V198,W198,gamma,X198)</f>
        <v>#VALUE!</v>
      </c>
      <c r="Z198" s="0" t="e">
        <f aca="false">MachThroat(gamma,Y198,R198)</f>
        <v>#VALUE!</v>
      </c>
      <c r="AA198" s="0" t="e">
        <f aca="false">CN(Z198,CSON,CINC)</f>
        <v>#VALUE!</v>
      </c>
      <c r="AB198" s="0" t="e">
        <f aca="false">DPDT(Constant,AA198,Z198,gamma,R198,Y198)</f>
        <v>#VALUE!</v>
      </c>
      <c r="AC198" s="0" t="s">
        <v>134</v>
      </c>
      <c r="AD198" s="0" t="n">
        <f aca="false">Q198+deltaT/2</f>
        <v>1.935</v>
      </c>
      <c r="AE198" s="0" t="e">
        <f aca="false">pC+deltaT*pdot/2</f>
        <v>#VALUE!</v>
      </c>
      <c r="AF198" s="0" t="e">
        <f aca="false">hALT1($E$13:$G$1365,AD198,2)</f>
        <v>#VALUE!</v>
      </c>
      <c r="AG198" s="0" t="e">
        <f aca="false">Veloc($E$13:$G$1365,AD198,3)</f>
        <v>#VALUE!</v>
      </c>
      <c r="AH198" s="0" t="e">
        <f aca="false">IF(AF198&lt;hT,$G$5+alfa*(AF198-ho),TT)</f>
        <v>#VALUE!</v>
      </c>
      <c r="AI198" s="0" t="e">
        <f aca="false">IF(AF198&lt;hT,pSL*(1/(1+alfa*AF198/($G$5-alfa*ho)))^(go/(Rair*alfa)),pT*EXP(-go*(AF198-hT)/(Rair*TT)))</f>
        <v>#VALUE!</v>
      </c>
      <c r="AJ198" s="0" t="e">
        <f aca="false">Mch(AG198,AH198,Rair,gamma)</f>
        <v>#VALUE!</v>
      </c>
      <c r="AK198" s="0" t="e">
        <f aca="false">Cpex(Cp0,AJ198,$N$9,$L$13:$M$19)</f>
        <v>#VALUE!</v>
      </c>
      <c r="AL198" s="0" t="e">
        <f aca="false">pex(AI198,AJ198,gamma,AK198)</f>
        <v>#VALUE!</v>
      </c>
      <c r="AM198" s="0" t="e">
        <f aca="false">MachThroat(gamma,AL198,AE198)</f>
        <v>#VALUE!</v>
      </c>
      <c r="AN198" s="0" t="e">
        <f aca="false">CN(AM198,CSON,CINC)</f>
        <v>#VALUE!</v>
      </c>
      <c r="AO198" s="0" t="e">
        <f aca="false">DPDT(Constant,AN198,AM198,gamma,AE198,AL198)</f>
        <v>#VALUE!</v>
      </c>
      <c r="AP198" s="0" t="s">
        <v>134</v>
      </c>
      <c r="AQ198" s="0" t="n">
        <f aca="false">Q198+deltaT/2</f>
        <v>1.935</v>
      </c>
      <c r="AR198" s="0" t="e">
        <f aca="false">pC+deltaT*pdot2/2</f>
        <v>#VALUE!</v>
      </c>
      <c r="AS198" s="0" t="e">
        <f aca="false">hALT1($E$13:$G$1365,AQ198,2)</f>
        <v>#VALUE!</v>
      </c>
      <c r="AT198" s="0" t="e">
        <f aca="false">Veloc($E$13:$G$1365,AQ198,3)</f>
        <v>#VALUE!</v>
      </c>
      <c r="AU198" s="0" t="e">
        <f aca="false">IF(AS198&lt;hT,$G$5+alfa*(AS198-ho),TT)</f>
        <v>#VALUE!</v>
      </c>
      <c r="AV198" s="0" t="e">
        <f aca="false">IF(AS198&lt;hT,pSL*(1/(1+alfa*AF198/($G$5-alfa*ho)))^(go/(Rair*alfa)),pT*EXP(-go*(AF198-hT)/(Rair*TT)))</f>
        <v>#VALUE!</v>
      </c>
      <c r="AW198" s="0" t="e">
        <f aca="false">Mch(AT198,AU198,Rair,gamma)</f>
        <v>#VALUE!</v>
      </c>
      <c r="AX198" s="0" t="e">
        <f aca="false">Cpex(Cp0,AW198,$N$9,$L$13:$M$19)</f>
        <v>#VALUE!</v>
      </c>
      <c r="AY198" s="0" t="e">
        <f aca="false">pex(AV198,AW198,gamma,AX198)</f>
        <v>#VALUE!</v>
      </c>
      <c r="AZ198" s="0" t="e">
        <f aca="false">MachThroat(gamma,AY198,AR198)</f>
        <v>#VALUE!</v>
      </c>
      <c r="BA198" s="0" t="e">
        <f aca="false">CN(AZ198,CSON,CINC)</f>
        <v>#VALUE!</v>
      </c>
      <c r="BB198" s="0" t="e">
        <f aca="false">DPDT(Constant,BA198,AZ198,gamma,AR198,AY198)</f>
        <v>#VALUE!</v>
      </c>
      <c r="BC198" s="0" t="s">
        <v>134</v>
      </c>
      <c r="BD198" s="0" t="n">
        <f aca="false">Q198+deltaT</f>
        <v>1.94</v>
      </c>
      <c r="BE198" s="0" t="e">
        <f aca="false">pC+deltaT*pdot3</f>
        <v>#VALUE!</v>
      </c>
      <c r="BF198" s="0" t="e">
        <f aca="false">hALT1($E$13:$G$1365,BD198,2)</f>
        <v>#VALUE!</v>
      </c>
      <c r="BG198" s="0" t="e">
        <f aca="false">Veloc($E$13:$G$1365,BD198,3)</f>
        <v>#VALUE!</v>
      </c>
      <c r="BH198" s="0" t="e">
        <f aca="false">IF(BF198&lt;hT,$G$5+alfa*(BF198-ho),TT)</f>
        <v>#VALUE!</v>
      </c>
      <c r="BI198" s="0" t="e">
        <f aca="false">IF(BF198&lt;hT,pSL*(1/(1+alfa*BF198/($G$5-alfa*ho)))^(go/(Rair*alfa)),pT*EXP(-go*(BF198-hT)/(Rair*TT)))</f>
        <v>#VALUE!</v>
      </c>
      <c r="BJ198" s="0" t="e">
        <f aca="false">Mch(BG198,BH198,Rair,gamma)</f>
        <v>#VALUE!</v>
      </c>
      <c r="BK198" s="0" t="e">
        <f aca="false">Cpex(Cp0,BJ198,$N$9,$L$13:$M$19)</f>
        <v>#VALUE!</v>
      </c>
      <c r="BL198" s="0" t="e">
        <f aca="false">pex(BI198,BJ198,gamma,BK198)</f>
        <v>#VALUE!</v>
      </c>
      <c r="BM198" s="0" t="e">
        <f aca="false">MachThroat(gamma,BL198,BE198)</f>
        <v>#VALUE!</v>
      </c>
      <c r="BN198" s="0" t="e">
        <f aca="false">CN(BM198,CSON,CINC)</f>
        <v>#VALUE!</v>
      </c>
      <c r="BO198" s="0" t="e">
        <f aca="false">DPDT(Constant,BN198,BM198,gamma,BE198,BL198)</f>
        <v>#VALUE!</v>
      </c>
      <c r="BP198" s="0" t="e">
        <f aca="false">pC+deltaT*(pdot+2*pdot2+2*pdot3+pdot4)/6</f>
        <v>#VALUE!</v>
      </c>
      <c r="BQ198" s="0" t="s">
        <v>134</v>
      </c>
      <c r="BR198" s="0" t="n">
        <f aca="false">Q198</f>
        <v>1.93</v>
      </c>
      <c r="BS198" s="0" t="e">
        <f aca="false">R198/144</f>
        <v>#VALUE!</v>
      </c>
      <c r="BT198" s="0" t="e">
        <f aca="false">pX/144</f>
        <v>#VALUE!</v>
      </c>
      <c r="BU198" s="0" t="e">
        <f aca="false">pa/144</f>
        <v>#VALUE!</v>
      </c>
      <c r="BV198" s="11" t="n">
        <f aca="false">BR198</f>
        <v>1.93</v>
      </c>
      <c r="BW198" s="12" t="e">
        <f aca="false">(pC-pX)/144</f>
        <v>#VALUE!</v>
      </c>
      <c r="BX198" s="0" t="s">
        <v>134</v>
      </c>
      <c r="BZ198" s="0" t="s">
        <v>134</v>
      </c>
      <c r="CA198" s="0" t="s">
        <v>134</v>
      </c>
      <c r="CB198" s="0" t="s">
        <v>134</v>
      </c>
      <c r="CC198" s="0" t="s">
        <v>134</v>
      </c>
      <c r="CD198" s="0" t="s">
        <v>134</v>
      </c>
      <c r="CE198" s="0" t="s">
        <v>134</v>
      </c>
    </row>
    <row r="199" customFormat="false" ht="12.75" hidden="false" customHeight="false" outlineLevel="0" collapsed="false">
      <c r="E199" s="9" t="n">
        <v>1.86</v>
      </c>
      <c r="F199" s="9" t="n">
        <v>2248.10976268218</v>
      </c>
      <c r="G199" s="9" t="n">
        <v>412.971014117238</v>
      </c>
      <c r="P199" s="6"/>
      <c r="Q199" s="0" t="n">
        <f aca="false">Q198+deltaT</f>
        <v>1.94</v>
      </c>
      <c r="R199" s="0" t="e">
        <f aca="false">BP198</f>
        <v>#VALUE!</v>
      </c>
      <c r="S199" s="0" t="e">
        <f aca="false">hALT1($E$13:$G$1365,Q199,2)</f>
        <v>#VALUE!</v>
      </c>
      <c r="T199" s="0" t="e">
        <f aca="false">Veloc($E$13:$G$1365,Q199,3)</f>
        <v>#VALUE!</v>
      </c>
      <c r="U199" s="0" t="e">
        <f aca="false">IF(S199&lt;hT,$G$5+alfa*(S199-ho),TT)</f>
        <v>#VALUE!</v>
      </c>
      <c r="V199" s="0" t="e">
        <f aca="false">IF(S199&lt;hT,pSL*(1/(1+alfa*S199/($G$5-alfa*ho)))^(go/(Rair*alfa)),pT*EXP(-go*(S199-hT)/(Rair*TT)))</f>
        <v>#VALUE!</v>
      </c>
      <c r="W199" s="0" t="e">
        <f aca="false">Mch(T199,U199,Rair,gamma)</f>
        <v>#VALUE!</v>
      </c>
      <c r="X199" s="0" t="e">
        <f aca="false">Cpex(Cp0,W199,$N$9,$L$13:$M$19)</f>
        <v>#VALUE!</v>
      </c>
      <c r="Y199" s="0" t="e">
        <f aca="false">pex(V199,W199,gamma,X199)</f>
        <v>#VALUE!</v>
      </c>
      <c r="Z199" s="0" t="e">
        <f aca="false">MachThroat(gamma,Y199,R199)</f>
        <v>#VALUE!</v>
      </c>
      <c r="AA199" s="0" t="e">
        <f aca="false">CN(Z199,CSON,CINC)</f>
        <v>#VALUE!</v>
      </c>
      <c r="AB199" s="0" t="e">
        <f aca="false">DPDT(Constant,AA199,Z199,gamma,R199,Y199)</f>
        <v>#VALUE!</v>
      </c>
      <c r="AC199" s="0" t="s">
        <v>134</v>
      </c>
      <c r="AD199" s="0" t="n">
        <f aca="false">Q199+deltaT/2</f>
        <v>1.945</v>
      </c>
      <c r="AE199" s="0" t="e">
        <f aca="false">pC+deltaT*pdot/2</f>
        <v>#VALUE!</v>
      </c>
      <c r="AF199" s="0" t="e">
        <f aca="false">hALT1($E$13:$G$1365,AD199,2)</f>
        <v>#VALUE!</v>
      </c>
      <c r="AG199" s="0" t="e">
        <f aca="false">Veloc($E$13:$G$1365,AD199,3)</f>
        <v>#VALUE!</v>
      </c>
      <c r="AH199" s="0" t="e">
        <f aca="false">IF(AF199&lt;hT,$G$5+alfa*(AF199-ho),TT)</f>
        <v>#VALUE!</v>
      </c>
      <c r="AI199" s="0" t="e">
        <f aca="false">IF(AF199&lt;hT,pSL*(1/(1+alfa*AF199/($G$5-alfa*ho)))^(go/(Rair*alfa)),pT*EXP(-go*(AF199-hT)/(Rair*TT)))</f>
        <v>#VALUE!</v>
      </c>
      <c r="AJ199" s="0" t="e">
        <f aca="false">Mch(AG199,AH199,Rair,gamma)</f>
        <v>#VALUE!</v>
      </c>
      <c r="AK199" s="0" t="e">
        <f aca="false">Cpex(Cp0,AJ199,$N$9,$L$13:$M$19)</f>
        <v>#VALUE!</v>
      </c>
      <c r="AL199" s="0" t="e">
        <f aca="false">pex(AI199,AJ199,gamma,AK199)</f>
        <v>#VALUE!</v>
      </c>
      <c r="AM199" s="0" t="e">
        <f aca="false">MachThroat(gamma,AL199,AE199)</f>
        <v>#VALUE!</v>
      </c>
      <c r="AN199" s="0" t="e">
        <f aca="false">CN(AM199,CSON,CINC)</f>
        <v>#VALUE!</v>
      </c>
      <c r="AO199" s="0" t="e">
        <f aca="false">DPDT(Constant,AN199,AM199,gamma,AE199,AL199)</f>
        <v>#VALUE!</v>
      </c>
      <c r="AP199" s="0" t="s">
        <v>134</v>
      </c>
      <c r="AQ199" s="0" t="n">
        <f aca="false">Q199+deltaT/2</f>
        <v>1.945</v>
      </c>
      <c r="AR199" s="0" t="e">
        <f aca="false">pC+deltaT*pdot2/2</f>
        <v>#VALUE!</v>
      </c>
      <c r="AS199" s="0" t="e">
        <f aca="false">hALT1($E$13:$G$1365,AQ199,2)</f>
        <v>#VALUE!</v>
      </c>
      <c r="AT199" s="0" t="e">
        <f aca="false">Veloc($E$13:$G$1365,AQ199,3)</f>
        <v>#VALUE!</v>
      </c>
      <c r="AU199" s="0" t="e">
        <f aca="false">IF(AS199&lt;hT,$G$5+alfa*(AS199-ho),TT)</f>
        <v>#VALUE!</v>
      </c>
      <c r="AV199" s="0" t="e">
        <f aca="false">IF(AS199&lt;hT,pSL*(1/(1+alfa*AF199/($G$5-alfa*ho)))^(go/(Rair*alfa)),pT*EXP(-go*(AF199-hT)/(Rair*TT)))</f>
        <v>#VALUE!</v>
      </c>
      <c r="AW199" s="0" t="e">
        <f aca="false">Mch(AT199,AU199,Rair,gamma)</f>
        <v>#VALUE!</v>
      </c>
      <c r="AX199" s="0" t="e">
        <f aca="false">Cpex(Cp0,AW199,$N$9,$L$13:$M$19)</f>
        <v>#VALUE!</v>
      </c>
      <c r="AY199" s="0" t="e">
        <f aca="false">pex(AV199,AW199,gamma,AX199)</f>
        <v>#VALUE!</v>
      </c>
      <c r="AZ199" s="0" t="e">
        <f aca="false">MachThroat(gamma,AY199,AR199)</f>
        <v>#VALUE!</v>
      </c>
      <c r="BA199" s="0" t="e">
        <f aca="false">CN(AZ199,CSON,CINC)</f>
        <v>#VALUE!</v>
      </c>
      <c r="BB199" s="0" t="e">
        <f aca="false">DPDT(Constant,BA199,AZ199,gamma,AR199,AY199)</f>
        <v>#VALUE!</v>
      </c>
      <c r="BC199" s="0" t="s">
        <v>134</v>
      </c>
      <c r="BD199" s="0" t="n">
        <f aca="false">Q199+deltaT</f>
        <v>1.95</v>
      </c>
      <c r="BE199" s="0" t="e">
        <f aca="false">pC+deltaT*pdot3</f>
        <v>#VALUE!</v>
      </c>
      <c r="BF199" s="0" t="e">
        <f aca="false">hALT1($E$13:$G$1365,BD199,2)</f>
        <v>#VALUE!</v>
      </c>
      <c r="BG199" s="0" t="e">
        <f aca="false">Veloc($E$13:$G$1365,BD199,3)</f>
        <v>#VALUE!</v>
      </c>
      <c r="BH199" s="0" t="e">
        <f aca="false">IF(BF199&lt;hT,$G$5+alfa*(BF199-ho),TT)</f>
        <v>#VALUE!</v>
      </c>
      <c r="BI199" s="0" t="e">
        <f aca="false">IF(BF199&lt;hT,pSL*(1/(1+alfa*BF199/($G$5-alfa*ho)))^(go/(Rair*alfa)),pT*EXP(-go*(BF199-hT)/(Rair*TT)))</f>
        <v>#VALUE!</v>
      </c>
      <c r="BJ199" s="0" t="e">
        <f aca="false">Mch(BG199,BH199,Rair,gamma)</f>
        <v>#VALUE!</v>
      </c>
      <c r="BK199" s="0" t="e">
        <f aca="false">Cpex(Cp0,BJ199,$N$9,$L$13:$M$19)</f>
        <v>#VALUE!</v>
      </c>
      <c r="BL199" s="0" t="e">
        <f aca="false">pex(BI199,BJ199,gamma,BK199)</f>
        <v>#VALUE!</v>
      </c>
      <c r="BM199" s="0" t="e">
        <f aca="false">MachThroat(gamma,BL199,BE199)</f>
        <v>#VALUE!</v>
      </c>
      <c r="BN199" s="0" t="e">
        <f aca="false">CN(BM199,CSON,CINC)</f>
        <v>#VALUE!</v>
      </c>
      <c r="BO199" s="0" t="e">
        <f aca="false">DPDT(Constant,BN199,BM199,gamma,BE199,BL199)</f>
        <v>#VALUE!</v>
      </c>
      <c r="BP199" s="0" t="e">
        <f aca="false">pC+deltaT*(pdot+2*pdot2+2*pdot3+pdot4)/6</f>
        <v>#VALUE!</v>
      </c>
      <c r="BQ199" s="0" t="s">
        <v>134</v>
      </c>
      <c r="BR199" s="0" t="n">
        <f aca="false">Q199</f>
        <v>1.94</v>
      </c>
      <c r="BS199" s="0" t="e">
        <f aca="false">R199/144</f>
        <v>#VALUE!</v>
      </c>
      <c r="BT199" s="0" t="e">
        <f aca="false">pX/144</f>
        <v>#VALUE!</v>
      </c>
      <c r="BU199" s="0" t="e">
        <f aca="false">pa/144</f>
        <v>#VALUE!</v>
      </c>
      <c r="BV199" s="11" t="n">
        <f aca="false">BR199</f>
        <v>1.94</v>
      </c>
      <c r="BW199" s="12" t="e">
        <f aca="false">(pC-pX)/144</f>
        <v>#VALUE!</v>
      </c>
      <c r="BX199" s="0" t="s">
        <v>134</v>
      </c>
      <c r="BZ199" s="0" t="s">
        <v>134</v>
      </c>
      <c r="CA199" s="0" t="s">
        <v>134</v>
      </c>
      <c r="CB199" s="0" t="s">
        <v>134</v>
      </c>
      <c r="CC199" s="0" t="s">
        <v>134</v>
      </c>
      <c r="CD199" s="0" t="s">
        <v>134</v>
      </c>
      <c r="CE199" s="0" t="s">
        <v>134</v>
      </c>
    </row>
    <row r="200" customFormat="false" ht="12.75" hidden="false" customHeight="false" outlineLevel="0" collapsed="false">
      <c r="E200" s="9" t="n">
        <v>1.87</v>
      </c>
      <c r="F200" s="9" t="n">
        <v>2252.25207028717</v>
      </c>
      <c r="G200" s="9" t="n">
        <v>415.490516434217</v>
      </c>
      <c r="P200" s="6"/>
      <c r="Q200" s="0" t="n">
        <f aca="false">Q199+deltaT</f>
        <v>1.95</v>
      </c>
      <c r="R200" s="0" t="e">
        <f aca="false">BP199</f>
        <v>#VALUE!</v>
      </c>
      <c r="S200" s="0" t="e">
        <f aca="false">hALT1($E$13:$G$1365,Q200,2)</f>
        <v>#VALUE!</v>
      </c>
      <c r="T200" s="0" t="e">
        <f aca="false">Veloc($E$13:$G$1365,Q200,3)</f>
        <v>#VALUE!</v>
      </c>
      <c r="U200" s="0" t="e">
        <f aca="false">IF(S200&lt;hT,$G$5+alfa*(S200-ho),TT)</f>
        <v>#VALUE!</v>
      </c>
      <c r="V200" s="0" t="e">
        <f aca="false">IF(S200&lt;hT,pSL*(1/(1+alfa*S200/($G$5-alfa*ho)))^(go/(Rair*alfa)),pT*EXP(-go*(S200-hT)/(Rair*TT)))</f>
        <v>#VALUE!</v>
      </c>
      <c r="W200" s="0" t="e">
        <f aca="false">Mch(T200,U200,Rair,gamma)</f>
        <v>#VALUE!</v>
      </c>
      <c r="X200" s="0" t="e">
        <f aca="false">Cpex(Cp0,W200,$N$9,$L$13:$M$19)</f>
        <v>#VALUE!</v>
      </c>
      <c r="Y200" s="0" t="e">
        <f aca="false">pex(V200,W200,gamma,X200)</f>
        <v>#VALUE!</v>
      </c>
      <c r="Z200" s="0" t="e">
        <f aca="false">MachThroat(gamma,Y200,R200)</f>
        <v>#VALUE!</v>
      </c>
      <c r="AA200" s="0" t="e">
        <f aca="false">CN(Z200,CSON,CINC)</f>
        <v>#VALUE!</v>
      </c>
      <c r="AB200" s="0" t="e">
        <f aca="false">DPDT(Constant,AA200,Z200,gamma,R200,Y200)</f>
        <v>#VALUE!</v>
      </c>
      <c r="AC200" s="0" t="s">
        <v>134</v>
      </c>
      <c r="AD200" s="0" t="n">
        <f aca="false">Q200+deltaT/2</f>
        <v>1.955</v>
      </c>
      <c r="AE200" s="0" t="e">
        <f aca="false">pC+deltaT*pdot/2</f>
        <v>#VALUE!</v>
      </c>
      <c r="AF200" s="0" t="e">
        <f aca="false">hALT1($E$13:$G$1365,AD200,2)</f>
        <v>#VALUE!</v>
      </c>
      <c r="AG200" s="0" t="e">
        <f aca="false">Veloc($E$13:$G$1365,AD200,3)</f>
        <v>#VALUE!</v>
      </c>
      <c r="AH200" s="0" t="e">
        <f aca="false">IF(AF200&lt;hT,$G$5+alfa*(AF200-ho),TT)</f>
        <v>#VALUE!</v>
      </c>
      <c r="AI200" s="0" t="e">
        <f aca="false">IF(AF200&lt;hT,pSL*(1/(1+alfa*AF200/($G$5-alfa*ho)))^(go/(Rair*alfa)),pT*EXP(-go*(AF200-hT)/(Rair*TT)))</f>
        <v>#VALUE!</v>
      </c>
      <c r="AJ200" s="0" t="e">
        <f aca="false">Mch(AG200,AH200,Rair,gamma)</f>
        <v>#VALUE!</v>
      </c>
      <c r="AK200" s="0" t="e">
        <f aca="false">Cpex(Cp0,AJ200,$N$9,$L$13:$M$19)</f>
        <v>#VALUE!</v>
      </c>
      <c r="AL200" s="0" t="e">
        <f aca="false">pex(AI200,AJ200,gamma,AK200)</f>
        <v>#VALUE!</v>
      </c>
      <c r="AM200" s="0" t="e">
        <f aca="false">MachThroat(gamma,AL200,AE200)</f>
        <v>#VALUE!</v>
      </c>
      <c r="AN200" s="0" t="e">
        <f aca="false">CN(AM200,CSON,CINC)</f>
        <v>#VALUE!</v>
      </c>
      <c r="AO200" s="0" t="e">
        <f aca="false">DPDT(Constant,AN200,AM200,gamma,AE200,AL200)</f>
        <v>#VALUE!</v>
      </c>
      <c r="AP200" s="0" t="s">
        <v>134</v>
      </c>
      <c r="AQ200" s="0" t="n">
        <f aca="false">Q200+deltaT/2</f>
        <v>1.955</v>
      </c>
      <c r="AR200" s="0" t="e">
        <f aca="false">pC+deltaT*pdot2/2</f>
        <v>#VALUE!</v>
      </c>
      <c r="AS200" s="0" t="e">
        <f aca="false">hALT1($E$13:$G$1365,AQ200,2)</f>
        <v>#VALUE!</v>
      </c>
      <c r="AT200" s="0" t="e">
        <f aca="false">Veloc($E$13:$G$1365,AQ200,3)</f>
        <v>#VALUE!</v>
      </c>
      <c r="AU200" s="0" t="e">
        <f aca="false">IF(AS200&lt;hT,$G$5+alfa*(AS200-ho),TT)</f>
        <v>#VALUE!</v>
      </c>
      <c r="AV200" s="0" t="e">
        <f aca="false">IF(AS200&lt;hT,pSL*(1/(1+alfa*AF200/($G$5-alfa*ho)))^(go/(Rair*alfa)),pT*EXP(-go*(AF200-hT)/(Rair*TT)))</f>
        <v>#VALUE!</v>
      </c>
      <c r="AW200" s="0" t="e">
        <f aca="false">Mch(AT200,AU200,Rair,gamma)</f>
        <v>#VALUE!</v>
      </c>
      <c r="AX200" s="0" t="e">
        <f aca="false">Cpex(Cp0,AW200,$N$9,$L$13:$M$19)</f>
        <v>#VALUE!</v>
      </c>
      <c r="AY200" s="0" t="e">
        <f aca="false">pex(AV200,AW200,gamma,AX200)</f>
        <v>#VALUE!</v>
      </c>
      <c r="AZ200" s="0" t="e">
        <f aca="false">MachThroat(gamma,AY200,AR200)</f>
        <v>#VALUE!</v>
      </c>
      <c r="BA200" s="0" t="e">
        <f aca="false">CN(AZ200,CSON,CINC)</f>
        <v>#VALUE!</v>
      </c>
      <c r="BB200" s="0" t="e">
        <f aca="false">DPDT(Constant,BA200,AZ200,gamma,AR200,AY200)</f>
        <v>#VALUE!</v>
      </c>
      <c r="BC200" s="0" t="s">
        <v>134</v>
      </c>
      <c r="BD200" s="0" t="n">
        <f aca="false">Q200+deltaT</f>
        <v>1.96</v>
      </c>
      <c r="BE200" s="0" t="e">
        <f aca="false">pC+deltaT*pdot3</f>
        <v>#VALUE!</v>
      </c>
      <c r="BF200" s="0" t="e">
        <f aca="false">hALT1($E$13:$G$1365,BD200,2)</f>
        <v>#VALUE!</v>
      </c>
      <c r="BG200" s="0" t="e">
        <f aca="false">Veloc($E$13:$G$1365,BD200,3)</f>
        <v>#VALUE!</v>
      </c>
      <c r="BH200" s="0" t="e">
        <f aca="false">IF(BF200&lt;hT,$G$5+alfa*(BF200-ho),TT)</f>
        <v>#VALUE!</v>
      </c>
      <c r="BI200" s="0" t="e">
        <f aca="false">IF(BF200&lt;hT,pSL*(1/(1+alfa*BF200/($G$5-alfa*ho)))^(go/(Rair*alfa)),pT*EXP(-go*(BF200-hT)/(Rair*TT)))</f>
        <v>#VALUE!</v>
      </c>
      <c r="BJ200" s="0" t="e">
        <f aca="false">Mch(BG200,BH200,Rair,gamma)</f>
        <v>#VALUE!</v>
      </c>
      <c r="BK200" s="0" t="e">
        <f aca="false">Cpex(Cp0,BJ200,$N$9,$L$13:$M$19)</f>
        <v>#VALUE!</v>
      </c>
      <c r="BL200" s="0" t="e">
        <f aca="false">pex(BI200,BJ200,gamma,BK200)</f>
        <v>#VALUE!</v>
      </c>
      <c r="BM200" s="0" t="e">
        <f aca="false">MachThroat(gamma,BL200,BE200)</f>
        <v>#VALUE!</v>
      </c>
      <c r="BN200" s="0" t="e">
        <f aca="false">CN(BM200,CSON,CINC)</f>
        <v>#VALUE!</v>
      </c>
      <c r="BO200" s="0" t="e">
        <f aca="false">DPDT(Constant,BN200,BM200,gamma,BE200,BL200)</f>
        <v>#VALUE!</v>
      </c>
      <c r="BP200" s="0" t="e">
        <f aca="false">pC+deltaT*(pdot+2*pdot2+2*pdot3+pdot4)/6</f>
        <v>#VALUE!</v>
      </c>
      <c r="BQ200" s="0" t="s">
        <v>134</v>
      </c>
      <c r="BR200" s="0" t="n">
        <f aca="false">Q200</f>
        <v>1.95</v>
      </c>
      <c r="BS200" s="0" t="e">
        <f aca="false">R200/144</f>
        <v>#VALUE!</v>
      </c>
      <c r="BT200" s="0" t="e">
        <f aca="false">pX/144</f>
        <v>#VALUE!</v>
      </c>
      <c r="BU200" s="0" t="e">
        <f aca="false">pa/144</f>
        <v>#VALUE!</v>
      </c>
      <c r="BV200" s="11" t="n">
        <f aca="false">BR200</f>
        <v>1.95</v>
      </c>
      <c r="BW200" s="12" t="e">
        <f aca="false">(pC-pX)/144</f>
        <v>#VALUE!</v>
      </c>
      <c r="BX200" s="0" t="s">
        <v>134</v>
      </c>
      <c r="BZ200" s="0" t="s">
        <v>134</v>
      </c>
      <c r="CA200" s="0" t="s">
        <v>134</v>
      </c>
      <c r="CB200" s="0" t="s">
        <v>134</v>
      </c>
      <c r="CC200" s="0" t="s">
        <v>134</v>
      </c>
      <c r="CD200" s="0" t="s">
        <v>134</v>
      </c>
      <c r="CE200" s="0" t="s">
        <v>134</v>
      </c>
    </row>
    <row r="201" customFormat="false" ht="12.75" hidden="false" customHeight="false" outlineLevel="0" collapsed="false">
      <c r="E201" s="9" t="n">
        <v>1.88</v>
      </c>
      <c r="F201" s="9" t="n">
        <v>2256.41957319213</v>
      </c>
      <c r="G201" s="9" t="n">
        <v>418.010073128877</v>
      </c>
      <c r="P201" s="6"/>
      <c r="Q201" s="0" t="n">
        <f aca="false">Q200+deltaT</f>
        <v>1.96</v>
      </c>
      <c r="R201" s="0" t="e">
        <f aca="false">BP200</f>
        <v>#VALUE!</v>
      </c>
      <c r="S201" s="0" t="e">
        <f aca="false">hALT1($E$13:$G$1365,Q201,2)</f>
        <v>#VALUE!</v>
      </c>
      <c r="T201" s="0" t="e">
        <f aca="false">Veloc($E$13:$G$1365,Q201,3)</f>
        <v>#VALUE!</v>
      </c>
      <c r="U201" s="0" t="e">
        <f aca="false">IF(S201&lt;hT,$G$5+alfa*(S201-ho),TT)</f>
        <v>#VALUE!</v>
      </c>
      <c r="V201" s="0" t="e">
        <f aca="false">IF(S201&lt;hT,pSL*(1/(1+alfa*S201/($G$5-alfa*ho)))^(go/(Rair*alfa)),pT*EXP(-go*(S201-hT)/(Rair*TT)))</f>
        <v>#VALUE!</v>
      </c>
      <c r="W201" s="0" t="e">
        <f aca="false">Mch(T201,U201,Rair,gamma)</f>
        <v>#VALUE!</v>
      </c>
      <c r="X201" s="0" t="e">
        <f aca="false">Cpex(Cp0,W201,$N$9,$L$13:$M$19)</f>
        <v>#VALUE!</v>
      </c>
      <c r="Y201" s="0" t="e">
        <f aca="false">pex(V201,W201,gamma,X201)</f>
        <v>#VALUE!</v>
      </c>
      <c r="Z201" s="0" t="e">
        <f aca="false">MachThroat(gamma,Y201,R201)</f>
        <v>#VALUE!</v>
      </c>
      <c r="AA201" s="0" t="e">
        <f aca="false">CN(Z201,CSON,CINC)</f>
        <v>#VALUE!</v>
      </c>
      <c r="AB201" s="0" t="e">
        <f aca="false">DPDT(Constant,AA201,Z201,gamma,R201,Y201)</f>
        <v>#VALUE!</v>
      </c>
      <c r="AC201" s="0" t="s">
        <v>134</v>
      </c>
      <c r="AD201" s="0" t="n">
        <f aca="false">Q201+deltaT/2</f>
        <v>1.965</v>
      </c>
      <c r="AE201" s="0" t="e">
        <f aca="false">pC+deltaT*pdot/2</f>
        <v>#VALUE!</v>
      </c>
      <c r="AF201" s="0" t="e">
        <f aca="false">hALT1($E$13:$G$1365,AD201,2)</f>
        <v>#VALUE!</v>
      </c>
      <c r="AG201" s="0" t="e">
        <f aca="false">Veloc($E$13:$G$1365,AD201,3)</f>
        <v>#VALUE!</v>
      </c>
      <c r="AH201" s="0" t="e">
        <f aca="false">IF(AF201&lt;hT,$G$5+alfa*(AF201-ho),TT)</f>
        <v>#VALUE!</v>
      </c>
      <c r="AI201" s="0" t="e">
        <f aca="false">IF(AF201&lt;hT,pSL*(1/(1+alfa*AF201/($G$5-alfa*ho)))^(go/(Rair*alfa)),pT*EXP(-go*(AF201-hT)/(Rair*TT)))</f>
        <v>#VALUE!</v>
      </c>
      <c r="AJ201" s="0" t="e">
        <f aca="false">Mch(AG201,AH201,Rair,gamma)</f>
        <v>#VALUE!</v>
      </c>
      <c r="AK201" s="0" t="e">
        <f aca="false">Cpex(Cp0,AJ201,$N$9,$L$13:$M$19)</f>
        <v>#VALUE!</v>
      </c>
      <c r="AL201" s="0" t="e">
        <f aca="false">pex(AI201,AJ201,gamma,AK201)</f>
        <v>#VALUE!</v>
      </c>
      <c r="AM201" s="0" t="e">
        <f aca="false">MachThroat(gamma,AL201,AE201)</f>
        <v>#VALUE!</v>
      </c>
      <c r="AN201" s="0" t="e">
        <f aca="false">CN(AM201,CSON,CINC)</f>
        <v>#VALUE!</v>
      </c>
      <c r="AO201" s="0" t="e">
        <f aca="false">DPDT(Constant,AN201,AM201,gamma,AE201,AL201)</f>
        <v>#VALUE!</v>
      </c>
      <c r="AP201" s="0" t="s">
        <v>134</v>
      </c>
      <c r="AQ201" s="0" t="n">
        <f aca="false">Q201+deltaT/2</f>
        <v>1.965</v>
      </c>
      <c r="AR201" s="0" t="e">
        <f aca="false">pC+deltaT*pdot2/2</f>
        <v>#VALUE!</v>
      </c>
      <c r="AS201" s="0" t="e">
        <f aca="false">hALT1($E$13:$G$1365,AQ201,2)</f>
        <v>#VALUE!</v>
      </c>
      <c r="AT201" s="0" t="e">
        <f aca="false">Veloc($E$13:$G$1365,AQ201,3)</f>
        <v>#VALUE!</v>
      </c>
      <c r="AU201" s="0" t="e">
        <f aca="false">IF(AS201&lt;hT,$G$5+alfa*(AS201-ho),TT)</f>
        <v>#VALUE!</v>
      </c>
      <c r="AV201" s="0" t="e">
        <f aca="false">IF(AS201&lt;hT,pSL*(1/(1+alfa*AF201/($G$5-alfa*ho)))^(go/(Rair*alfa)),pT*EXP(-go*(AF201-hT)/(Rair*TT)))</f>
        <v>#VALUE!</v>
      </c>
      <c r="AW201" s="0" t="e">
        <f aca="false">Mch(AT201,AU201,Rair,gamma)</f>
        <v>#VALUE!</v>
      </c>
      <c r="AX201" s="0" t="e">
        <f aca="false">Cpex(Cp0,AW201,$N$9,$L$13:$M$19)</f>
        <v>#VALUE!</v>
      </c>
      <c r="AY201" s="0" t="e">
        <f aca="false">pex(AV201,AW201,gamma,AX201)</f>
        <v>#VALUE!</v>
      </c>
      <c r="AZ201" s="0" t="e">
        <f aca="false">MachThroat(gamma,AY201,AR201)</f>
        <v>#VALUE!</v>
      </c>
      <c r="BA201" s="0" t="e">
        <f aca="false">CN(AZ201,CSON,CINC)</f>
        <v>#VALUE!</v>
      </c>
      <c r="BB201" s="0" t="e">
        <f aca="false">DPDT(Constant,BA201,AZ201,gamma,AR201,AY201)</f>
        <v>#VALUE!</v>
      </c>
      <c r="BC201" s="0" t="s">
        <v>134</v>
      </c>
      <c r="BD201" s="0" t="n">
        <f aca="false">Q201+deltaT</f>
        <v>1.97</v>
      </c>
      <c r="BE201" s="0" t="e">
        <f aca="false">pC+deltaT*pdot3</f>
        <v>#VALUE!</v>
      </c>
      <c r="BF201" s="0" t="e">
        <f aca="false">hALT1($E$13:$G$1365,BD201,2)</f>
        <v>#VALUE!</v>
      </c>
      <c r="BG201" s="0" t="e">
        <f aca="false">Veloc($E$13:$G$1365,BD201,3)</f>
        <v>#VALUE!</v>
      </c>
      <c r="BH201" s="0" t="e">
        <f aca="false">IF(BF201&lt;hT,$G$5+alfa*(BF201-ho),TT)</f>
        <v>#VALUE!</v>
      </c>
      <c r="BI201" s="0" t="e">
        <f aca="false">IF(BF201&lt;hT,pSL*(1/(1+alfa*BF201/($G$5-alfa*ho)))^(go/(Rair*alfa)),pT*EXP(-go*(BF201-hT)/(Rair*TT)))</f>
        <v>#VALUE!</v>
      </c>
      <c r="BJ201" s="0" t="e">
        <f aca="false">Mch(BG201,BH201,Rair,gamma)</f>
        <v>#VALUE!</v>
      </c>
      <c r="BK201" s="0" t="e">
        <f aca="false">Cpex(Cp0,BJ201,$N$9,$L$13:$M$19)</f>
        <v>#VALUE!</v>
      </c>
      <c r="BL201" s="0" t="e">
        <f aca="false">pex(BI201,BJ201,gamma,BK201)</f>
        <v>#VALUE!</v>
      </c>
      <c r="BM201" s="0" t="e">
        <f aca="false">MachThroat(gamma,BL201,BE201)</f>
        <v>#VALUE!</v>
      </c>
      <c r="BN201" s="0" t="e">
        <f aca="false">CN(BM201,CSON,CINC)</f>
        <v>#VALUE!</v>
      </c>
      <c r="BO201" s="0" t="e">
        <f aca="false">DPDT(Constant,BN201,BM201,gamma,BE201,BL201)</f>
        <v>#VALUE!</v>
      </c>
      <c r="BP201" s="0" t="e">
        <f aca="false">pC+deltaT*(pdot+2*pdot2+2*pdot3+pdot4)/6</f>
        <v>#VALUE!</v>
      </c>
      <c r="BQ201" s="0" t="s">
        <v>134</v>
      </c>
      <c r="BR201" s="0" t="n">
        <f aca="false">Q201</f>
        <v>1.96</v>
      </c>
      <c r="BS201" s="0" t="e">
        <f aca="false">R201/144</f>
        <v>#VALUE!</v>
      </c>
      <c r="BT201" s="0" t="e">
        <f aca="false">pX/144</f>
        <v>#VALUE!</v>
      </c>
      <c r="BU201" s="0" t="e">
        <f aca="false">pa/144</f>
        <v>#VALUE!</v>
      </c>
      <c r="BV201" s="11" t="n">
        <f aca="false">BR201</f>
        <v>1.96</v>
      </c>
      <c r="BW201" s="12" t="e">
        <f aca="false">(pC-pX)/144</f>
        <v>#VALUE!</v>
      </c>
      <c r="BX201" s="0" t="s">
        <v>134</v>
      </c>
      <c r="BZ201" s="0" t="s">
        <v>134</v>
      </c>
      <c r="CA201" s="0" t="s">
        <v>134</v>
      </c>
      <c r="CB201" s="0" t="s">
        <v>134</v>
      </c>
      <c r="CC201" s="0" t="s">
        <v>134</v>
      </c>
      <c r="CD201" s="0" t="s">
        <v>134</v>
      </c>
      <c r="CE201" s="0" t="s">
        <v>134</v>
      </c>
    </row>
    <row r="202" customFormat="false" ht="12.75" hidden="false" customHeight="false" outlineLevel="0" collapsed="false">
      <c r="E202" s="9" t="n">
        <v>1.89</v>
      </c>
      <c r="F202" s="9" t="n">
        <v>2260.61227191135</v>
      </c>
      <c r="G202" s="9" t="n">
        <v>420.529678306113</v>
      </c>
      <c r="P202" s="6"/>
      <c r="Q202" s="0" t="n">
        <f aca="false">Q201+deltaT</f>
        <v>1.97</v>
      </c>
      <c r="R202" s="0" t="e">
        <f aca="false">BP201</f>
        <v>#VALUE!</v>
      </c>
      <c r="S202" s="0" t="e">
        <f aca="false">hALT1($E$13:$G$1365,Q202,2)</f>
        <v>#VALUE!</v>
      </c>
      <c r="T202" s="0" t="e">
        <f aca="false">Veloc($E$13:$G$1365,Q202,3)</f>
        <v>#VALUE!</v>
      </c>
      <c r="U202" s="0" t="e">
        <f aca="false">IF(S202&lt;hT,$G$5+alfa*(S202-ho),TT)</f>
        <v>#VALUE!</v>
      </c>
      <c r="V202" s="0" t="e">
        <f aca="false">IF(S202&lt;hT,pSL*(1/(1+alfa*S202/($G$5-alfa*ho)))^(go/(Rair*alfa)),pT*EXP(-go*(S202-hT)/(Rair*TT)))</f>
        <v>#VALUE!</v>
      </c>
      <c r="W202" s="0" t="e">
        <f aca="false">Mch(T202,U202,Rair,gamma)</f>
        <v>#VALUE!</v>
      </c>
      <c r="X202" s="0" t="e">
        <f aca="false">Cpex(Cp0,W202,$N$9,$L$13:$M$19)</f>
        <v>#VALUE!</v>
      </c>
      <c r="Y202" s="0" t="e">
        <f aca="false">pex(V202,W202,gamma,X202)</f>
        <v>#VALUE!</v>
      </c>
      <c r="Z202" s="0" t="e">
        <f aca="false">MachThroat(gamma,Y202,R202)</f>
        <v>#VALUE!</v>
      </c>
      <c r="AA202" s="0" t="e">
        <f aca="false">CN(Z202,CSON,CINC)</f>
        <v>#VALUE!</v>
      </c>
      <c r="AB202" s="0" t="e">
        <f aca="false">DPDT(Constant,AA202,Z202,gamma,R202,Y202)</f>
        <v>#VALUE!</v>
      </c>
      <c r="AC202" s="0" t="s">
        <v>134</v>
      </c>
      <c r="AD202" s="0" t="n">
        <f aca="false">Q202+deltaT/2</f>
        <v>1.975</v>
      </c>
      <c r="AE202" s="0" t="e">
        <f aca="false">pC+deltaT*pdot/2</f>
        <v>#VALUE!</v>
      </c>
      <c r="AF202" s="0" t="e">
        <f aca="false">hALT1($E$13:$G$1365,AD202,2)</f>
        <v>#VALUE!</v>
      </c>
      <c r="AG202" s="0" t="e">
        <f aca="false">Veloc($E$13:$G$1365,AD202,3)</f>
        <v>#VALUE!</v>
      </c>
      <c r="AH202" s="0" t="e">
        <f aca="false">IF(AF202&lt;hT,$G$5+alfa*(AF202-ho),TT)</f>
        <v>#VALUE!</v>
      </c>
      <c r="AI202" s="0" t="e">
        <f aca="false">IF(AF202&lt;hT,pSL*(1/(1+alfa*AF202/($G$5-alfa*ho)))^(go/(Rair*alfa)),pT*EXP(-go*(AF202-hT)/(Rair*TT)))</f>
        <v>#VALUE!</v>
      </c>
      <c r="AJ202" s="0" t="e">
        <f aca="false">Mch(AG202,AH202,Rair,gamma)</f>
        <v>#VALUE!</v>
      </c>
      <c r="AK202" s="0" t="e">
        <f aca="false">Cpex(Cp0,AJ202,$N$9,$L$13:$M$19)</f>
        <v>#VALUE!</v>
      </c>
      <c r="AL202" s="0" t="e">
        <f aca="false">pex(AI202,AJ202,gamma,AK202)</f>
        <v>#VALUE!</v>
      </c>
      <c r="AM202" s="0" t="e">
        <f aca="false">MachThroat(gamma,AL202,AE202)</f>
        <v>#VALUE!</v>
      </c>
      <c r="AN202" s="0" t="e">
        <f aca="false">CN(AM202,CSON,CINC)</f>
        <v>#VALUE!</v>
      </c>
      <c r="AO202" s="0" t="e">
        <f aca="false">DPDT(Constant,AN202,AM202,gamma,AE202,AL202)</f>
        <v>#VALUE!</v>
      </c>
      <c r="AP202" s="0" t="s">
        <v>134</v>
      </c>
      <c r="AQ202" s="0" t="n">
        <f aca="false">Q202+deltaT/2</f>
        <v>1.975</v>
      </c>
      <c r="AR202" s="0" t="e">
        <f aca="false">pC+deltaT*pdot2/2</f>
        <v>#VALUE!</v>
      </c>
      <c r="AS202" s="0" t="e">
        <f aca="false">hALT1($E$13:$G$1365,AQ202,2)</f>
        <v>#VALUE!</v>
      </c>
      <c r="AT202" s="0" t="e">
        <f aca="false">Veloc($E$13:$G$1365,AQ202,3)</f>
        <v>#VALUE!</v>
      </c>
      <c r="AU202" s="0" t="e">
        <f aca="false">IF(AS202&lt;hT,$G$5+alfa*(AS202-ho),TT)</f>
        <v>#VALUE!</v>
      </c>
      <c r="AV202" s="0" t="e">
        <f aca="false">IF(AS202&lt;hT,pSL*(1/(1+alfa*AF202/($G$5-alfa*ho)))^(go/(Rair*alfa)),pT*EXP(-go*(AF202-hT)/(Rair*TT)))</f>
        <v>#VALUE!</v>
      </c>
      <c r="AW202" s="0" t="e">
        <f aca="false">Mch(AT202,AU202,Rair,gamma)</f>
        <v>#VALUE!</v>
      </c>
      <c r="AX202" s="0" t="e">
        <f aca="false">Cpex(Cp0,AW202,$N$9,$L$13:$M$19)</f>
        <v>#VALUE!</v>
      </c>
      <c r="AY202" s="0" t="e">
        <f aca="false">pex(AV202,AW202,gamma,AX202)</f>
        <v>#VALUE!</v>
      </c>
      <c r="AZ202" s="0" t="e">
        <f aca="false">MachThroat(gamma,AY202,AR202)</f>
        <v>#VALUE!</v>
      </c>
      <c r="BA202" s="0" t="e">
        <f aca="false">CN(AZ202,CSON,CINC)</f>
        <v>#VALUE!</v>
      </c>
      <c r="BB202" s="0" t="e">
        <f aca="false">DPDT(Constant,BA202,AZ202,gamma,AR202,AY202)</f>
        <v>#VALUE!</v>
      </c>
      <c r="BC202" s="0" t="s">
        <v>134</v>
      </c>
      <c r="BD202" s="0" t="n">
        <f aca="false">Q202+deltaT</f>
        <v>1.98</v>
      </c>
      <c r="BE202" s="0" t="e">
        <f aca="false">pC+deltaT*pdot3</f>
        <v>#VALUE!</v>
      </c>
      <c r="BF202" s="0" t="e">
        <f aca="false">hALT1($E$13:$G$1365,BD202,2)</f>
        <v>#VALUE!</v>
      </c>
      <c r="BG202" s="0" t="e">
        <f aca="false">Veloc($E$13:$G$1365,BD202,3)</f>
        <v>#VALUE!</v>
      </c>
      <c r="BH202" s="0" t="e">
        <f aca="false">IF(BF202&lt;hT,$G$5+alfa*(BF202-ho),TT)</f>
        <v>#VALUE!</v>
      </c>
      <c r="BI202" s="0" t="e">
        <f aca="false">IF(BF202&lt;hT,pSL*(1/(1+alfa*BF202/($G$5-alfa*ho)))^(go/(Rair*alfa)),pT*EXP(-go*(BF202-hT)/(Rair*TT)))</f>
        <v>#VALUE!</v>
      </c>
      <c r="BJ202" s="0" t="e">
        <f aca="false">Mch(BG202,BH202,Rair,gamma)</f>
        <v>#VALUE!</v>
      </c>
      <c r="BK202" s="0" t="e">
        <f aca="false">Cpex(Cp0,BJ202,$N$9,$L$13:$M$19)</f>
        <v>#VALUE!</v>
      </c>
      <c r="BL202" s="0" t="e">
        <f aca="false">pex(BI202,BJ202,gamma,BK202)</f>
        <v>#VALUE!</v>
      </c>
      <c r="BM202" s="0" t="e">
        <f aca="false">MachThroat(gamma,BL202,BE202)</f>
        <v>#VALUE!</v>
      </c>
      <c r="BN202" s="0" t="e">
        <f aca="false">CN(BM202,CSON,CINC)</f>
        <v>#VALUE!</v>
      </c>
      <c r="BO202" s="0" t="e">
        <f aca="false">DPDT(Constant,BN202,BM202,gamma,BE202,BL202)</f>
        <v>#VALUE!</v>
      </c>
      <c r="BP202" s="0" t="e">
        <f aca="false">pC+deltaT*(pdot+2*pdot2+2*pdot3+pdot4)/6</f>
        <v>#VALUE!</v>
      </c>
      <c r="BQ202" s="0" t="s">
        <v>134</v>
      </c>
      <c r="BR202" s="0" t="n">
        <f aca="false">Q202</f>
        <v>1.97</v>
      </c>
      <c r="BS202" s="0" t="e">
        <f aca="false">R202/144</f>
        <v>#VALUE!</v>
      </c>
      <c r="BT202" s="0" t="e">
        <f aca="false">pX/144</f>
        <v>#VALUE!</v>
      </c>
      <c r="BU202" s="0" t="e">
        <f aca="false">pa/144</f>
        <v>#VALUE!</v>
      </c>
      <c r="BV202" s="11" t="n">
        <f aca="false">BR202</f>
        <v>1.97</v>
      </c>
      <c r="BW202" s="12" t="e">
        <f aca="false">(pC-pX)/144</f>
        <v>#VALUE!</v>
      </c>
      <c r="BX202" s="0" t="s">
        <v>134</v>
      </c>
      <c r="BZ202" s="0" t="s">
        <v>134</v>
      </c>
      <c r="CA202" s="0" t="s">
        <v>134</v>
      </c>
      <c r="CB202" s="0" t="s">
        <v>134</v>
      </c>
      <c r="CC202" s="0" t="s">
        <v>134</v>
      </c>
      <c r="CD202" s="0" t="s">
        <v>134</v>
      </c>
      <c r="CE202" s="0" t="s">
        <v>134</v>
      </c>
    </row>
    <row r="203" customFormat="false" ht="12.75" hidden="false" customHeight="false" outlineLevel="0" collapsed="false">
      <c r="E203" s="9" t="n">
        <v>1.9</v>
      </c>
      <c r="F203" s="9" t="n">
        <v>2264.83016690024</v>
      </c>
      <c r="G203" s="9" t="n">
        <v>423.04932608201</v>
      </c>
      <c r="P203" s="6"/>
      <c r="Q203" s="0" t="n">
        <f aca="false">Q202+deltaT</f>
        <v>1.98</v>
      </c>
      <c r="R203" s="0" t="e">
        <f aca="false">BP202</f>
        <v>#VALUE!</v>
      </c>
      <c r="S203" s="0" t="e">
        <f aca="false">hALT1($E$13:$G$1365,Q203,2)</f>
        <v>#VALUE!</v>
      </c>
      <c r="T203" s="0" t="e">
        <f aca="false">Veloc($E$13:$G$1365,Q203,3)</f>
        <v>#VALUE!</v>
      </c>
      <c r="U203" s="0" t="e">
        <f aca="false">IF(S203&lt;hT,$G$5+alfa*(S203-ho),TT)</f>
        <v>#VALUE!</v>
      </c>
      <c r="V203" s="0" t="e">
        <f aca="false">IF(S203&lt;hT,pSL*(1/(1+alfa*S203/($G$5-alfa*ho)))^(go/(Rair*alfa)),pT*EXP(-go*(S203-hT)/(Rair*TT)))</f>
        <v>#VALUE!</v>
      </c>
      <c r="W203" s="0" t="e">
        <f aca="false">Mch(T203,U203,Rair,gamma)</f>
        <v>#VALUE!</v>
      </c>
      <c r="X203" s="0" t="e">
        <f aca="false">Cpex(Cp0,W203,$N$9,$L$13:$M$19)</f>
        <v>#VALUE!</v>
      </c>
      <c r="Y203" s="0" t="e">
        <f aca="false">pex(V203,W203,gamma,X203)</f>
        <v>#VALUE!</v>
      </c>
      <c r="Z203" s="0" t="e">
        <f aca="false">MachThroat(gamma,Y203,R203)</f>
        <v>#VALUE!</v>
      </c>
      <c r="AA203" s="0" t="e">
        <f aca="false">CN(Z203,CSON,CINC)</f>
        <v>#VALUE!</v>
      </c>
      <c r="AB203" s="0" t="e">
        <f aca="false">DPDT(Constant,AA203,Z203,gamma,R203,Y203)</f>
        <v>#VALUE!</v>
      </c>
      <c r="AC203" s="0" t="s">
        <v>134</v>
      </c>
      <c r="AD203" s="0" t="n">
        <f aca="false">Q203+deltaT/2</f>
        <v>1.985</v>
      </c>
      <c r="AE203" s="0" t="e">
        <f aca="false">pC+deltaT*pdot/2</f>
        <v>#VALUE!</v>
      </c>
      <c r="AF203" s="0" t="e">
        <f aca="false">hALT1($E$13:$G$1365,AD203,2)</f>
        <v>#VALUE!</v>
      </c>
      <c r="AG203" s="0" t="e">
        <f aca="false">Veloc($E$13:$G$1365,AD203,3)</f>
        <v>#VALUE!</v>
      </c>
      <c r="AH203" s="0" t="e">
        <f aca="false">IF(AF203&lt;hT,$G$5+alfa*(AF203-ho),TT)</f>
        <v>#VALUE!</v>
      </c>
      <c r="AI203" s="0" t="e">
        <f aca="false">IF(AF203&lt;hT,pSL*(1/(1+alfa*AF203/($G$5-alfa*ho)))^(go/(Rair*alfa)),pT*EXP(-go*(AF203-hT)/(Rair*TT)))</f>
        <v>#VALUE!</v>
      </c>
      <c r="AJ203" s="0" t="e">
        <f aca="false">Mch(AG203,AH203,Rair,gamma)</f>
        <v>#VALUE!</v>
      </c>
      <c r="AK203" s="0" t="e">
        <f aca="false">Cpex(Cp0,AJ203,$N$9,$L$13:$M$19)</f>
        <v>#VALUE!</v>
      </c>
      <c r="AL203" s="0" t="e">
        <f aca="false">pex(AI203,AJ203,gamma,AK203)</f>
        <v>#VALUE!</v>
      </c>
      <c r="AM203" s="0" t="e">
        <f aca="false">MachThroat(gamma,AL203,AE203)</f>
        <v>#VALUE!</v>
      </c>
      <c r="AN203" s="0" t="e">
        <f aca="false">CN(AM203,CSON,CINC)</f>
        <v>#VALUE!</v>
      </c>
      <c r="AO203" s="0" t="e">
        <f aca="false">DPDT(Constant,AN203,AM203,gamma,AE203,AL203)</f>
        <v>#VALUE!</v>
      </c>
      <c r="AP203" s="0" t="s">
        <v>134</v>
      </c>
      <c r="AQ203" s="0" t="n">
        <f aca="false">Q203+deltaT/2</f>
        <v>1.985</v>
      </c>
      <c r="AR203" s="0" t="e">
        <f aca="false">pC+deltaT*pdot2/2</f>
        <v>#VALUE!</v>
      </c>
      <c r="AS203" s="0" t="e">
        <f aca="false">hALT1($E$13:$G$1365,AQ203,2)</f>
        <v>#VALUE!</v>
      </c>
      <c r="AT203" s="0" t="e">
        <f aca="false">Veloc($E$13:$G$1365,AQ203,3)</f>
        <v>#VALUE!</v>
      </c>
      <c r="AU203" s="0" t="e">
        <f aca="false">IF(AS203&lt;hT,$G$5+alfa*(AS203-ho),TT)</f>
        <v>#VALUE!</v>
      </c>
      <c r="AV203" s="0" t="e">
        <f aca="false">IF(AS203&lt;hT,pSL*(1/(1+alfa*AF203/($G$5-alfa*ho)))^(go/(Rair*alfa)),pT*EXP(-go*(AF203-hT)/(Rair*TT)))</f>
        <v>#VALUE!</v>
      </c>
      <c r="AW203" s="0" t="e">
        <f aca="false">Mch(AT203,AU203,Rair,gamma)</f>
        <v>#VALUE!</v>
      </c>
      <c r="AX203" s="0" t="e">
        <f aca="false">Cpex(Cp0,AW203,$N$9,$L$13:$M$19)</f>
        <v>#VALUE!</v>
      </c>
      <c r="AY203" s="0" t="e">
        <f aca="false">pex(AV203,AW203,gamma,AX203)</f>
        <v>#VALUE!</v>
      </c>
      <c r="AZ203" s="0" t="e">
        <f aca="false">MachThroat(gamma,AY203,AR203)</f>
        <v>#VALUE!</v>
      </c>
      <c r="BA203" s="0" t="e">
        <f aca="false">CN(AZ203,CSON,CINC)</f>
        <v>#VALUE!</v>
      </c>
      <c r="BB203" s="0" t="e">
        <f aca="false">DPDT(Constant,BA203,AZ203,gamma,AR203,AY203)</f>
        <v>#VALUE!</v>
      </c>
      <c r="BC203" s="0" t="s">
        <v>134</v>
      </c>
      <c r="BD203" s="0" t="n">
        <f aca="false">Q203+deltaT</f>
        <v>1.99</v>
      </c>
      <c r="BE203" s="0" t="e">
        <f aca="false">pC+deltaT*pdot3</f>
        <v>#VALUE!</v>
      </c>
      <c r="BF203" s="0" t="e">
        <f aca="false">hALT1($E$13:$G$1365,BD203,2)</f>
        <v>#VALUE!</v>
      </c>
      <c r="BG203" s="0" t="e">
        <f aca="false">Veloc($E$13:$G$1365,BD203,3)</f>
        <v>#VALUE!</v>
      </c>
      <c r="BH203" s="0" t="e">
        <f aca="false">IF(BF203&lt;hT,$G$5+alfa*(BF203-ho),TT)</f>
        <v>#VALUE!</v>
      </c>
      <c r="BI203" s="0" t="e">
        <f aca="false">IF(BF203&lt;hT,pSL*(1/(1+alfa*BF203/($G$5-alfa*ho)))^(go/(Rair*alfa)),pT*EXP(-go*(BF203-hT)/(Rair*TT)))</f>
        <v>#VALUE!</v>
      </c>
      <c r="BJ203" s="0" t="e">
        <f aca="false">Mch(BG203,BH203,Rair,gamma)</f>
        <v>#VALUE!</v>
      </c>
      <c r="BK203" s="0" t="e">
        <f aca="false">Cpex(Cp0,BJ203,$N$9,$L$13:$M$19)</f>
        <v>#VALUE!</v>
      </c>
      <c r="BL203" s="0" t="e">
        <f aca="false">pex(BI203,BJ203,gamma,BK203)</f>
        <v>#VALUE!</v>
      </c>
      <c r="BM203" s="0" t="e">
        <f aca="false">MachThroat(gamma,BL203,BE203)</f>
        <v>#VALUE!</v>
      </c>
      <c r="BN203" s="0" t="e">
        <f aca="false">CN(BM203,CSON,CINC)</f>
        <v>#VALUE!</v>
      </c>
      <c r="BO203" s="0" t="e">
        <f aca="false">DPDT(Constant,BN203,BM203,gamma,BE203,BL203)</f>
        <v>#VALUE!</v>
      </c>
      <c r="BP203" s="0" t="e">
        <f aca="false">pC+deltaT*(pdot+2*pdot2+2*pdot3+pdot4)/6</f>
        <v>#VALUE!</v>
      </c>
      <c r="BQ203" s="0" t="s">
        <v>134</v>
      </c>
      <c r="BR203" s="0" t="n">
        <f aca="false">Q203</f>
        <v>1.98</v>
      </c>
      <c r="BS203" s="0" t="e">
        <f aca="false">R203/144</f>
        <v>#VALUE!</v>
      </c>
      <c r="BT203" s="0" t="e">
        <f aca="false">pX/144</f>
        <v>#VALUE!</v>
      </c>
      <c r="BU203" s="0" t="e">
        <f aca="false">pa/144</f>
        <v>#VALUE!</v>
      </c>
      <c r="BV203" s="11" t="n">
        <f aca="false">BR203</f>
        <v>1.98</v>
      </c>
      <c r="BW203" s="12" t="e">
        <f aca="false">(pC-pX)/144</f>
        <v>#VALUE!</v>
      </c>
      <c r="BX203" s="0" t="s">
        <v>134</v>
      </c>
      <c r="BZ203" s="0" t="s">
        <v>134</v>
      </c>
      <c r="CA203" s="0" t="s">
        <v>134</v>
      </c>
      <c r="CB203" s="0" t="s">
        <v>134</v>
      </c>
      <c r="CC203" s="0" t="s">
        <v>134</v>
      </c>
      <c r="CD203" s="0" t="s">
        <v>134</v>
      </c>
      <c r="CE203" s="0" t="s">
        <v>134</v>
      </c>
    </row>
    <row r="204" customFormat="false" ht="12.75" hidden="false" customHeight="false" outlineLevel="0" collapsed="false">
      <c r="E204" s="9" t="n">
        <v>1.91</v>
      </c>
      <c r="F204" s="9" t="n">
        <v>2269.07325855541</v>
      </c>
      <c r="G204" s="9" t="n">
        <v>425.569010583941</v>
      </c>
      <c r="P204" s="6"/>
      <c r="Q204" s="0" t="n">
        <f aca="false">Q203+deltaT</f>
        <v>1.99</v>
      </c>
      <c r="R204" s="0" t="e">
        <f aca="false">BP203</f>
        <v>#VALUE!</v>
      </c>
      <c r="S204" s="0" t="e">
        <f aca="false">hALT1($E$13:$G$1365,Q204,2)</f>
        <v>#VALUE!</v>
      </c>
      <c r="T204" s="0" t="e">
        <f aca="false">Veloc($E$13:$G$1365,Q204,3)</f>
        <v>#VALUE!</v>
      </c>
      <c r="U204" s="0" t="e">
        <f aca="false">IF(S204&lt;hT,$G$5+alfa*(S204-ho),TT)</f>
        <v>#VALUE!</v>
      </c>
      <c r="V204" s="0" t="e">
        <f aca="false">IF(S204&lt;hT,pSL*(1/(1+alfa*S204/($G$5-alfa*ho)))^(go/(Rair*alfa)),pT*EXP(-go*(S204-hT)/(Rair*TT)))</f>
        <v>#VALUE!</v>
      </c>
      <c r="W204" s="0" t="e">
        <f aca="false">Mch(T204,U204,Rair,gamma)</f>
        <v>#VALUE!</v>
      </c>
      <c r="X204" s="0" t="e">
        <f aca="false">Cpex(Cp0,W204,$N$9,$L$13:$M$19)</f>
        <v>#VALUE!</v>
      </c>
      <c r="Y204" s="0" t="e">
        <f aca="false">pex(V204,W204,gamma,X204)</f>
        <v>#VALUE!</v>
      </c>
      <c r="Z204" s="0" t="e">
        <f aca="false">MachThroat(gamma,Y204,R204)</f>
        <v>#VALUE!</v>
      </c>
      <c r="AA204" s="0" t="e">
        <f aca="false">CN(Z204,CSON,CINC)</f>
        <v>#VALUE!</v>
      </c>
      <c r="AB204" s="0" t="e">
        <f aca="false">DPDT(Constant,AA204,Z204,gamma,R204,Y204)</f>
        <v>#VALUE!</v>
      </c>
      <c r="AC204" s="0" t="s">
        <v>134</v>
      </c>
      <c r="AD204" s="0" t="n">
        <f aca="false">Q204+deltaT/2</f>
        <v>1.995</v>
      </c>
      <c r="AE204" s="0" t="e">
        <f aca="false">pC+deltaT*pdot/2</f>
        <v>#VALUE!</v>
      </c>
      <c r="AF204" s="0" t="e">
        <f aca="false">hALT1($E$13:$G$1365,AD204,2)</f>
        <v>#VALUE!</v>
      </c>
      <c r="AG204" s="0" t="e">
        <f aca="false">Veloc($E$13:$G$1365,AD204,3)</f>
        <v>#VALUE!</v>
      </c>
      <c r="AH204" s="0" t="e">
        <f aca="false">IF(AF204&lt;hT,$G$5+alfa*(AF204-ho),TT)</f>
        <v>#VALUE!</v>
      </c>
      <c r="AI204" s="0" t="e">
        <f aca="false">IF(AF204&lt;hT,pSL*(1/(1+alfa*AF204/($G$5-alfa*ho)))^(go/(Rair*alfa)),pT*EXP(-go*(AF204-hT)/(Rair*TT)))</f>
        <v>#VALUE!</v>
      </c>
      <c r="AJ204" s="0" t="e">
        <f aca="false">Mch(AG204,AH204,Rair,gamma)</f>
        <v>#VALUE!</v>
      </c>
      <c r="AK204" s="0" t="e">
        <f aca="false">Cpex(Cp0,AJ204,$N$9,$L$13:$M$19)</f>
        <v>#VALUE!</v>
      </c>
      <c r="AL204" s="0" t="e">
        <f aca="false">pex(AI204,AJ204,gamma,AK204)</f>
        <v>#VALUE!</v>
      </c>
      <c r="AM204" s="0" t="e">
        <f aca="false">MachThroat(gamma,AL204,AE204)</f>
        <v>#VALUE!</v>
      </c>
      <c r="AN204" s="0" t="e">
        <f aca="false">CN(AM204,CSON,CINC)</f>
        <v>#VALUE!</v>
      </c>
      <c r="AO204" s="0" t="e">
        <f aca="false">DPDT(Constant,AN204,AM204,gamma,AE204,AL204)</f>
        <v>#VALUE!</v>
      </c>
      <c r="AP204" s="0" t="s">
        <v>134</v>
      </c>
      <c r="AQ204" s="0" t="n">
        <f aca="false">Q204+deltaT/2</f>
        <v>1.995</v>
      </c>
      <c r="AR204" s="0" t="e">
        <f aca="false">pC+deltaT*pdot2/2</f>
        <v>#VALUE!</v>
      </c>
      <c r="AS204" s="0" t="e">
        <f aca="false">hALT1($E$13:$G$1365,AQ204,2)</f>
        <v>#VALUE!</v>
      </c>
      <c r="AT204" s="0" t="e">
        <f aca="false">Veloc($E$13:$G$1365,AQ204,3)</f>
        <v>#VALUE!</v>
      </c>
      <c r="AU204" s="0" t="e">
        <f aca="false">IF(AS204&lt;hT,$G$5+alfa*(AS204-ho),TT)</f>
        <v>#VALUE!</v>
      </c>
      <c r="AV204" s="0" t="e">
        <f aca="false">IF(AS204&lt;hT,pSL*(1/(1+alfa*AF204/($G$5-alfa*ho)))^(go/(Rair*alfa)),pT*EXP(-go*(AF204-hT)/(Rair*TT)))</f>
        <v>#VALUE!</v>
      </c>
      <c r="AW204" s="0" t="e">
        <f aca="false">Mch(AT204,AU204,Rair,gamma)</f>
        <v>#VALUE!</v>
      </c>
      <c r="AX204" s="0" t="e">
        <f aca="false">Cpex(Cp0,AW204,$N$9,$L$13:$M$19)</f>
        <v>#VALUE!</v>
      </c>
      <c r="AY204" s="0" t="e">
        <f aca="false">pex(AV204,AW204,gamma,AX204)</f>
        <v>#VALUE!</v>
      </c>
      <c r="AZ204" s="0" t="e">
        <f aca="false">MachThroat(gamma,AY204,AR204)</f>
        <v>#VALUE!</v>
      </c>
      <c r="BA204" s="0" t="e">
        <f aca="false">CN(AZ204,CSON,CINC)</f>
        <v>#VALUE!</v>
      </c>
      <c r="BB204" s="0" t="e">
        <f aca="false">DPDT(Constant,BA204,AZ204,gamma,AR204,AY204)</f>
        <v>#VALUE!</v>
      </c>
      <c r="BC204" s="0" t="s">
        <v>134</v>
      </c>
      <c r="BD204" s="0" t="n">
        <f aca="false">Q204+deltaT</f>
        <v>2</v>
      </c>
      <c r="BE204" s="0" t="e">
        <f aca="false">pC+deltaT*pdot3</f>
        <v>#VALUE!</v>
      </c>
      <c r="BF204" s="0" t="e">
        <f aca="false">hALT1($E$13:$G$1365,BD204,2)</f>
        <v>#VALUE!</v>
      </c>
      <c r="BG204" s="0" t="e">
        <f aca="false">Veloc($E$13:$G$1365,BD204,3)</f>
        <v>#VALUE!</v>
      </c>
      <c r="BH204" s="0" t="e">
        <f aca="false">IF(BF204&lt;hT,$G$5+alfa*(BF204-ho),TT)</f>
        <v>#VALUE!</v>
      </c>
      <c r="BI204" s="0" t="e">
        <f aca="false">IF(BF204&lt;hT,pSL*(1/(1+alfa*BF204/($G$5-alfa*ho)))^(go/(Rair*alfa)),pT*EXP(-go*(BF204-hT)/(Rair*TT)))</f>
        <v>#VALUE!</v>
      </c>
      <c r="BJ204" s="0" t="e">
        <f aca="false">Mch(BG204,BH204,Rair,gamma)</f>
        <v>#VALUE!</v>
      </c>
      <c r="BK204" s="0" t="e">
        <f aca="false">Cpex(Cp0,BJ204,$N$9,$L$13:$M$19)</f>
        <v>#VALUE!</v>
      </c>
      <c r="BL204" s="0" t="e">
        <f aca="false">pex(BI204,BJ204,gamma,BK204)</f>
        <v>#VALUE!</v>
      </c>
      <c r="BM204" s="0" t="e">
        <f aca="false">MachThroat(gamma,BL204,BE204)</f>
        <v>#VALUE!</v>
      </c>
      <c r="BN204" s="0" t="e">
        <f aca="false">CN(BM204,CSON,CINC)</f>
        <v>#VALUE!</v>
      </c>
      <c r="BO204" s="0" t="e">
        <f aca="false">DPDT(Constant,BN204,BM204,gamma,BE204,BL204)</f>
        <v>#VALUE!</v>
      </c>
      <c r="BP204" s="0" t="e">
        <f aca="false">pC+deltaT*(pdot+2*pdot2+2*pdot3+pdot4)/6</f>
        <v>#VALUE!</v>
      </c>
      <c r="BQ204" s="0" t="s">
        <v>134</v>
      </c>
      <c r="BR204" s="0" t="n">
        <f aca="false">Q204</f>
        <v>1.99</v>
      </c>
      <c r="BS204" s="0" t="e">
        <f aca="false">R204/144</f>
        <v>#VALUE!</v>
      </c>
      <c r="BT204" s="0" t="e">
        <f aca="false">pX/144</f>
        <v>#VALUE!</v>
      </c>
      <c r="BU204" s="0" t="e">
        <f aca="false">pa/144</f>
        <v>#VALUE!</v>
      </c>
      <c r="BV204" s="11" t="n">
        <f aca="false">BR204</f>
        <v>1.99</v>
      </c>
      <c r="BW204" s="12" t="e">
        <f aca="false">(pC-pX)/144</f>
        <v>#VALUE!</v>
      </c>
      <c r="BX204" s="0" t="s">
        <v>134</v>
      </c>
      <c r="BZ204" s="0" t="s">
        <v>134</v>
      </c>
      <c r="CA204" s="0" t="s">
        <v>134</v>
      </c>
      <c r="CB204" s="0" t="s">
        <v>134</v>
      </c>
      <c r="CC204" s="0" t="s">
        <v>134</v>
      </c>
      <c r="CD204" s="0" t="s">
        <v>134</v>
      </c>
      <c r="CE204" s="0" t="s">
        <v>134</v>
      </c>
    </row>
    <row r="205" customFormat="false" ht="12.75" hidden="false" customHeight="false" outlineLevel="0" collapsed="false">
      <c r="E205" s="9" t="n">
        <v>1.92</v>
      </c>
      <c r="F205" s="9" t="n">
        <v>2273.3415472148</v>
      </c>
      <c r="G205" s="9" t="n">
        <v>428.088725950662</v>
      </c>
      <c r="P205" s="6"/>
      <c r="Q205" s="0" t="n">
        <f aca="false">Q204+deltaT</f>
        <v>2</v>
      </c>
      <c r="R205" s="0" t="e">
        <f aca="false">BP204</f>
        <v>#VALUE!</v>
      </c>
      <c r="S205" s="0" t="e">
        <f aca="false">hALT1($E$13:$G$1365,Q205,2)</f>
        <v>#VALUE!</v>
      </c>
      <c r="T205" s="0" t="e">
        <f aca="false">Veloc($E$13:$G$1365,Q205,3)</f>
        <v>#VALUE!</v>
      </c>
      <c r="U205" s="0" t="e">
        <f aca="false">IF(S205&lt;hT,$G$5+alfa*(S205-ho),TT)</f>
        <v>#VALUE!</v>
      </c>
      <c r="V205" s="0" t="e">
        <f aca="false">IF(S205&lt;hT,pSL*(1/(1+alfa*S205/($G$5-alfa*ho)))^(go/(Rair*alfa)),pT*EXP(-go*(S205-hT)/(Rair*TT)))</f>
        <v>#VALUE!</v>
      </c>
      <c r="W205" s="0" t="e">
        <f aca="false">Mch(T205,U205,Rair,gamma)</f>
        <v>#VALUE!</v>
      </c>
      <c r="X205" s="0" t="e">
        <f aca="false">Cpex(Cp0,W205,$N$9,$L$13:$M$19)</f>
        <v>#VALUE!</v>
      </c>
      <c r="Y205" s="0" t="e">
        <f aca="false">pex(V205,W205,gamma,X205)</f>
        <v>#VALUE!</v>
      </c>
      <c r="Z205" s="0" t="e">
        <f aca="false">MachThroat(gamma,Y205,R205)</f>
        <v>#VALUE!</v>
      </c>
      <c r="AA205" s="0" t="e">
        <f aca="false">CN(Z205,CSON,CINC)</f>
        <v>#VALUE!</v>
      </c>
      <c r="AB205" s="0" t="e">
        <f aca="false">DPDT(Constant,AA205,Z205,gamma,R205,Y205)</f>
        <v>#VALUE!</v>
      </c>
      <c r="AC205" s="0" t="s">
        <v>134</v>
      </c>
      <c r="AD205" s="0" t="n">
        <f aca="false">Q205+deltaT/2</f>
        <v>2.005</v>
      </c>
      <c r="AE205" s="0" t="e">
        <f aca="false">pC+deltaT*pdot/2</f>
        <v>#VALUE!</v>
      </c>
      <c r="AF205" s="0" t="e">
        <f aca="false">hALT1($E$13:$G$1365,AD205,2)</f>
        <v>#VALUE!</v>
      </c>
      <c r="AG205" s="0" t="e">
        <f aca="false">Veloc($E$13:$G$1365,AD205,3)</f>
        <v>#VALUE!</v>
      </c>
      <c r="AH205" s="0" t="e">
        <f aca="false">IF(AF205&lt;hT,$G$5+alfa*(AF205-ho),TT)</f>
        <v>#VALUE!</v>
      </c>
      <c r="AI205" s="0" t="e">
        <f aca="false">IF(AF205&lt;hT,pSL*(1/(1+alfa*AF205/($G$5-alfa*ho)))^(go/(Rair*alfa)),pT*EXP(-go*(AF205-hT)/(Rair*TT)))</f>
        <v>#VALUE!</v>
      </c>
      <c r="AJ205" s="0" t="e">
        <f aca="false">Mch(AG205,AH205,Rair,gamma)</f>
        <v>#VALUE!</v>
      </c>
      <c r="AK205" s="0" t="e">
        <f aca="false">Cpex(Cp0,AJ205,$N$9,$L$13:$M$19)</f>
        <v>#VALUE!</v>
      </c>
      <c r="AL205" s="0" t="e">
        <f aca="false">pex(AI205,AJ205,gamma,AK205)</f>
        <v>#VALUE!</v>
      </c>
      <c r="AM205" s="0" t="e">
        <f aca="false">MachThroat(gamma,AL205,AE205)</f>
        <v>#VALUE!</v>
      </c>
      <c r="AN205" s="0" t="e">
        <f aca="false">CN(AM205,CSON,CINC)</f>
        <v>#VALUE!</v>
      </c>
      <c r="AO205" s="0" t="e">
        <f aca="false">DPDT(Constant,AN205,AM205,gamma,AE205,AL205)</f>
        <v>#VALUE!</v>
      </c>
      <c r="AP205" s="0" t="s">
        <v>134</v>
      </c>
      <c r="AQ205" s="0" t="n">
        <f aca="false">Q205+deltaT/2</f>
        <v>2.005</v>
      </c>
      <c r="AR205" s="0" t="e">
        <f aca="false">pC+deltaT*pdot2/2</f>
        <v>#VALUE!</v>
      </c>
      <c r="AS205" s="0" t="e">
        <f aca="false">hALT1($E$13:$G$1365,AQ205,2)</f>
        <v>#VALUE!</v>
      </c>
      <c r="AT205" s="0" t="e">
        <f aca="false">Veloc($E$13:$G$1365,AQ205,3)</f>
        <v>#VALUE!</v>
      </c>
      <c r="AU205" s="0" t="e">
        <f aca="false">IF(AS205&lt;hT,$G$5+alfa*(AS205-ho),TT)</f>
        <v>#VALUE!</v>
      </c>
      <c r="AV205" s="0" t="e">
        <f aca="false">IF(AS205&lt;hT,pSL*(1/(1+alfa*AF205/($G$5-alfa*ho)))^(go/(Rair*alfa)),pT*EXP(-go*(AF205-hT)/(Rair*TT)))</f>
        <v>#VALUE!</v>
      </c>
      <c r="AW205" s="0" t="e">
        <f aca="false">Mch(AT205,AU205,Rair,gamma)</f>
        <v>#VALUE!</v>
      </c>
      <c r="AX205" s="0" t="e">
        <f aca="false">Cpex(Cp0,AW205,$N$9,$L$13:$M$19)</f>
        <v>#VALUE!</v>
      </c>
      <c r="AY205" s="0" t="e">
        <f aca="false">pex(AV205,AW205,gamma,AX205)</f>
        <v>#VALUE!</v>
      </c>
      <c r="AZ205" s="0" t="e">
        <f aca="false">MachThroat(gamma,AY205,AR205)</f>
        <v>#VALUE!</v>
      </c>
      <c r="BA205" s="0" t="e">
        <f aca="false">CN(AZ205,CSON,CINC)</f>
        <v>#VALUE!</v>
      </c>
      <c r="BB205" s="0" t="e">
        <f aca="false">DPDT(Constant,BA205,AZ205,gamma,AR205,AY205)</f>
        <v>#VALUE!</v>
      </c>
      <c r="BC205" s="0" t="s">
        <v>134</v>
      </c>
      <c r="BD205" s="0" t="n">
        <f aca="false">Q205+deltaT</f>
        <v>2.01</v>
      </c>
      <c r="BE205" s="0" t="e">
        <f aca="false">pC+deltaT*pdot3</f>
        <v>#VALUE!</v>
      </c>
      <c r="BF205" s="0" t="e">
        <f aca="false">hALT1($E$13:$G$1365,BD205,2)</f>
        <v>#VALUE!</v>
      </c>
      <c r="BG205" s="0" t="e">
        <f aca="false">Veloc($E$13:$G$1365,BD205,3)</f>
        <v>#VALUE!</v>
      </c>
      <c r="BH205" s="0" t="e">
        <f aca="false">IF(BF205&lt;hT,$G$5+alfa*(BF205-ho),TT)</f>
        <v>#VALUE!</v>
      </c>
      <c r="BI205" s="0" t="e">
        <f aca="false">IF(BF205&lt;hT,pSL*(1/(1+alfa*BF205/($G$5-alfa*ho)))^(go/(Rair*alfa)),pT*EXP(-go*(BF205-hT)/(Rair*TT)))</f>
        <v>#VALUE!</v>
      </c>
      <c r="BJ205" s="0" t="e">
        <f aca="false">Mch(BG205,BH205,Rair,gamma)</f>
        <v>#VALUE!</v>
      </c>
      <c r="BK205" s="0" t="e">
        <f aca="false">Cpex(Cp0,BJ205,$N$9,$L$13:$M$19)</f>
        <v>#VALUE!</v>
      </c>
      <c r="BL205" s="0" t="e">
        <f aca="false">pex(BI205,BJ205,gamma,BK205)</f>
        <v>#VALUE!</v>
      </c>
      <c r="BM205" s="0" t="e">
        <f aca="false">MachThroat(gamma,BL205,BE205)</f>
        <v>#VALUE!</v>
      </c>
      <c r="BN205" s="0" t="e">
        <f aca="false">CN(BM205,CSON,CINC)</f>
        <v>#VALUE!</v>
      </c>
      <c r="BO205" s="0" t="e">
        <f aca="false">DPDT(Constant,BN205,BM205,gamma,BE205,BL205)</f>
        <v>#VALUE!</v>
      </c>
      <c r="BP205" s="0" t="e">
        <f aca="false">pC+deltaT*(pdot+2*pdot2+2*pdot3+pdot4)/6</f>
        <v>#VALUE!</v>
      </c>
      <c r="BQ205" s="0" t="s">
        <v>134</v>
      </c>
      <c r="BR205" s="0" t="n">
        <f aca="false">Q205</f>
        <v>2</v>
      </c>
      <c r="BS205" s="0" t="e">
        <f aca="false">R205/144</f>
        <v>#VALUE!</v>
      </c>
      <c r="BT205" s="0" t="e">
        <f aca="false">pX/144</f>
        <v>#VALUE!</v>
      </c>
      <c r="BU205" s="0" t="e">
        <f aca="false">pa/144</f>
        <v>#VALUE!</v>
      </c>
      <c r="BV205" s="11" t="n">
        <f aca="false">BR205</f>
        <v>2</v>
      </c>
      <c r="BW205" s="12" t="e">
        <f aca="false">(pC-pX)/144</f>
        <v>#VALUE!</v>
      </c>
      <c r="BX205" s="0" t="s">
        <v>134</v>
      </c>
      <c r="BZ205" s="0" t="s">
        <v>134</v>
      </c>
      <c r="CA205" s="0" t="s">
        <v>134</v>
      </c>
      <c r="CB205" s="0" t="s">
        <v>134</v>
      </c>
      <c r="CC205" s="0" t="s">
        <v>134</v>
      </c>
      <c r="CD205" s="0" t="s">
        <v>134</v>
      </c>
      <c r="CE205" s="0" t="s">
        <v>134</v>
      </c>
    </row>
    <row r="206" customFormat="false" ht="12.75" hidden="false" customHeight="false" outlineLevel="0" collapsed="false">
      <c r="E206" s="9" t="n">
        <v>1.93</v>
      </c>
      <c r="F206" s="9" t="n">
        <v>2277.63503315781</v>
      </c>
      <c r="G206" s="9" t="n">
        <v>430.608466332411</v>
      </c>
      <c r="P206" s="6"/>
      <c r="Q206" s="0" t="n">
        <f aca="false">Q205+deltaT</f>
        <v>2.01</v>
      </c>
      <c r="R206" s="0" t="e">
        <f aca="false">BP205</f>
        <v>#VALUE!</v>
      </c>
      <c r="S206" s="0" t="e">
        <f aca="false">hALT1($E$13:$G$1365,Q206,2)</f>
        <v>#VALUE!</v>
      </c>
      <c r="T206" s="0" t="e">
        <f aca="false">Veloc($E$13:$G$1365,Q206,3)</f>
        <v>#VALUE!</v>
      </c>
      <c r="U206" s="0" t="e">
        <f aca="false">IF(S206&lt;hT,$G$5+alfa*(S206-ho),TT)</f>
        <v>#VALUE!</v>
      </c>
      <c r="V206" s="0" t="e">
        <f aca="false">IF(S206&lt;hT,pSL*(1/(1+alfa*S206/($G$5-alfa*ho)))^(go/(Rair*alfa)),pT*EXP(-go*(S206-hT)/(Rair*TT)))</f>
        <v>#VALUE!</v>
      </c>
      <c r="W206" s="0" t="e">
        <f aca="false">Mch(T206,U206,Rair,gamma)</f>
        <v>#VALUE!</v>
      </c>
      <c r="X206" s="0" t="e">
        <f aca="false">Cpex(Cp0,W206,$N$9,$L$13:$M$19)</f>
        <v>#VALUE!</v>
      </c>
      <c r="Y206" s="0" t="e">
        <f aca="false">pex(V206,W206,gamma,X206)</f>
        <v>#VALUE!</v>
      </c>
      <c r="Z206" s="0" t="e">
        <f aca="false">MachThroat(gamma,Y206,R206)</f>
        <v>#VALUE!</v>
      </c>
      <c r="AA206" s="0" t="e">
        <f aca="false">CN(Z206,CSON,CINC)</f>
        <v>#VALUE!</v>
      </c>
      <c r="AB206" s="0" t="e">
        <f aca="false">DPDT(Constant,AA206,Z206,gamma,R206,Y206)</f>
        <v>#VALUE!</v>
      </c>
      <c r="AC206" s="0" t="s">
        <v>134</v>
      </c>
      <c r="AD206" s="0" t="n">
        <f aca="false">Q206+deltaT/2</f>
        <v>2.015</v>
      </c>
      <c r="AE206" s="0" t="e">
        <f aca="false">pC+deltaT*pdot/2</f>
        <v>#VALUE!</v>
      </c>
      <c r="AF206" s="0" t="e">
        <f aca="false">hALT1($E$13:$G$1365,AD206,2)</f>
        <v>#VALUE!</v>
      </c>
      <c r="AG206" s="0" t="e">
        <f aca="false">Veloc($E$13:$G$1365,AD206,3)</f>
        <v>#VALUE!</v>
      </c>
      <c r="AH206" s="0" t="e">
        <f aca="false">IF(AF206&lt;hT,$G$5+alfa*(AF206-ho),TT)</f>
        <v>#VALUE!</v>
      </c>
      <c r="AI206" s="0" t="e">
        <f aca="false">IF(AF206&lt;hT,pSL*(1/(1+alfa*AF206/($G$5-alfa*ho)))^(go/(Rair*alfa)),pT*EXP(-go*(AF206-hT)/(Rair*TT)))</f>
        <v>#VALUE!</v>
      </c>
      <c r="AJ206" s="0" t="e">
        <f aca="false">Mch(AG206,AH206,Rair,gamma)</f>
        <v>#VALUE!</v>
      </c>
      <c r="AK206" s="0" t="e">
        <f aca="false">Cpex(Cp0,AJ206,$N$9,$L$13:$M$19)</f>
        <v>#VALUE!</v>
      </c>
      <c r="AL206" s="0" t="e">
        <f aca="false">pex(AI206,AJ206,gamma,AK206)</f>
        <v>#VALUE!</v>
      </c>
      <c r="AM206" s="0" t="e">
        <f aca="false">MachThroat(gamma,AL206,AE206)</f>
        <v>#VALUE!</v>
      </c>
      <c r="AN206" s="0" t="e">
        <f aca="false">CN(AM206,CSON,CINC)</f>
        <v>#VALUE!</v>
      </c>
      <c r="AO206" s="0" t="e">
        <f aca="false">DPDT(Constant,AN206,AM206,gamma,AE206,AL206)</f>
        <v>#VALUE!</v>
      </c>
      <c r="AP206" s="0" t="s">
        <v>134</v>
      </c>
      <c r="AQ206" s="0" t="n">
        <f aca="false">Q206+deltaT/2</f>
        <v>2.015</v>
      </c>
      <c r="AR206" s="0" t="e">
        <f aca="false">pC+deltaT*pdot2/2</f>
        <v>#VALUE!</v>
      </c>
      <c r="AS206" s="0" t="e">
        <f aca="false">hALT1($E$13:$G$1365,AQ206,2)</f>
        <v>#VALUE!</v>
      </c>
      <c r="AT206" s="0" t="e">
        <f aca="false">Veloc($E$13:$G$1365,AQ206,3)</f>
        <v>#VALUE!</v>
      </c>
      <c r="AU206" s="0" t="e">
        <f aca="false">IF(AS206&lt;hT,$G$5+alfa*(AS206-ho),TT)</f>
        <v>#VALUE!</v>
      </c>
      <c r="AV206" s="0" t="e">
        <f aca="false">IF(AS206&lt;hT,pSL*(1/(1+alfa*AF206/($G$5-alfa*ho)))^(go/(Rair*alfa)),pT*EXP(-go*(AF206-hT)/(Rair*TT)))</f>
        <v>#VALUE!</v>
      </c>
      <c r="AW206" s="0" t="e">
        <f aca="false">Mch(AT206,AU206,Rair,gamma)</f>
        <v>#VALUE!</v>
      </c>
      <c r="AX206" s="0" t="e">
        <f aca="false">Cpex(Cp0,AW206,$N$9,$L$13:$M$19)</f>
        <v>#VALUE!</v>
      </c>
      <c r="AY206" s="0" t="e">
        <f aca="false">pex(AV206,AW206,gamma,AX206)</f>
        <v>#VALUE!</v>
      </c>
      <c r="AZ206" s="0" t="e">
        <f aca="false">MachThroat(gamma,AY206,AR206)</f>
        <v>#VALUE!</v>
      </c>
      <c r="BA206" s="0" t="e">
        <f aca="false">CN(AZ206,CSON,CINC)</f>
        <v>#VALUE!</v>
      </c>
      <c r="BB206" s="0" t="e">
        <f aca="false">DPDT(Constant,BA206,AZ206,gamma,AR206,AY206)</f>
        <v>#VALUE!</v>
      </c>
      <c r="BC206" s="0" t="s">
        <v>134</v>
      </c>
      <c r="BD206" s="0" t="n">
        <f aca="false">Q206+deltaT</f>
        <v>2.02</v>
      </c>
      <c r="BE206" s="0" t="e">
        <f aca="false">pC+deltaT*pdot3</f>
        <v>#VALUE!</v>
      </c>
      <c r="BF206" s="0" t="e">
        <f aca="false">hALT1($E$13:$G$1365,BD206,2)</f>
        <v>#VALUE!</v>
      </c>
      <c r="BG206" s="0" t="e">
        <f aca="false">Veloc($E$13:$G$1365,BD206,3)</f>
        <v>#VALUE!</v>
      </c>
      <c r="BH206" s="0" t="e">
        <f aca="false">IF(BF206&lt;hT,$G$5+alfa*(BF206-ho),TT)</f>
        <v>#VALUE!</v>
      </c>
      <c r="BI206" s="0" t="e">
        <f aca="false">IF(BF206&lt;hT,pSL*(1/(1+alfa*BF206/($G$5-alfa*ho)))^(go/(Rair*alfa)),pT*EXP(-go*(BF206-hT)/(Rair*TT)))</f>
        <v>#VALUE!</v>
      </c>
      <c r="BJ206" s="0" t="e">
        <f aca="false">Mch(BG206,BH206,Rair,gamma)</f>
        <v>#VALUE!</v>
      </c>
      <c r="BK206" s="0" t="e">
        <f aca="false">Cpex(Cp0,BJ206,$N$9,$L$13:$M$19)</f>
        <v>#VALUE!</v>
      </c>
      <c r="BL206" s="0" t="e">
        <f aca="false">pex(BI206,BJ206,gamma,BK206)</f>
        <v>#VALUE!</v>
      </c>
      <c r="BM206" s="0" t="e">
        <f aca="false">MachThroat(gamma,BL206,BE206)</f>
        <v>#VALUE!</v>
      </c>
      <c r="BN206" s="0" t="e">
        <f aca="false">CN(BM206,CSON,CINC)</f>
        <v>#VALUE!</v>
      </c>
      <c r="BO206" s="0" t="e">
        <f aca="false">DPDT(Constant,BN206,BM206,gamma,BE206,BL206)</f>
        <v>#VALUE!</v>
      </c>
      <c r="BP206" s="0" t="e">
        <f aca="false">pC+deltaT*(pdot+2*pdot2+2*pdot3+pdot4)/6</f>
        <v>#VALUE!</v>
      </c>
      <c r="BQ206" s="0" t="s">
        <v>134</v>
      </c>
      <c r="BR206" s="0" t="n">
        <f aca="false">Q206</f>
        <v>2.01</v>
      </c>
      <c r="BS206" s="0" t="e">
        <f aca="false">R206/144</f>
        <v>#VALUE!</v>
      </c>
      <c r="BT206" s="0" t="e">
        <f aca="false">pX/144</f>
        <v>#VALUE!</v>
      </c>
      <c r="BU206" s="0" t="e">
        <f aca="false">pa/144</f>
        <v>#VALUE!</v>
      </c>
      <c r="BV206" s="11" t="n">
        <f aca="false">BR206</f>
        <v>2.01</v>
      </c>
      <c r="BW206" s="12" t="e">
        <f aca="false">(pC-pX)/144</f>
        <v>#VALUE!</v>
      </c>
      <c r="BX206" s="0" t="s">
        <v>134</v>
      </c>
      <c r="BZ206" s="0" t="s">
        <v>134</v>
      </c>
      <c r="CA206" s="0" t="s">
        <v>134</v>
      </c>
      <c r="CB206" s="0" t="s">
        <v>134</v>
      </c>
      <c r="CC206" s="0" t="s">
        <v>134</v>
      </c>
      <c r="CD206" s="0" t="s">
        <v>134</v>
      </c>
      <c r="CE206" s="0" t="s">
        <v>134</v>
      </c>
    </row>
    <row r="207" customFormat="false" ht="12.75" hidden="false" customHeight="false" outlineLevel="0" collapsed="false">
      <c r="E207" s="9" t="n">
        <v>1.94</v>
      </c>
      <c r="F207" s="9" t="n">
        <v>2281.95371660537</v>
      </c>
      <c r="G207" s="9" t="n">
        <v>433.128225891003</v>
      </c>
      <c r="P207" s="6"/>
      <c r="Q207" s="0" t="n">
        <f aca="false">Q206+deltaT</f>
        <v>2.02</v>
      </c>
      <c r="R207" s="0" t="e">
        <f aca="false">BP206</f>
        <v>#VALUE!</v>
      </c>
      <c r="S207" s="0" t="e">
        <f aca="false">hALT1($E$13:$G$1365,Q207,2)</f>
        <v>#VALUE!</v>
      </c>
      <c r="T207" s="0" t="e">
        <f aca="false">Veloc($E$13:$G$1365,Q207,3)</f>
        <v>#VALUE!</v>
      </c>
      <c r="U207" s="0" t="e">
        <f aca="false">IF(S207&lt;hT,$G$5+alfa*(S207-ho),TT)</f>
        <v>#VALUE!</v>
      </c>
      <c r="V207" s="0" t="e">
        <f aca="false">IF(S207&lt;hT,pSL*(1/(1+alfa*S207/($G$5-alfa*ho)))^(go/(Rair*alfa)),pT*EXP(-go*(S207-hT)/(Rair*TT)))</f>
        <v>#VALUE!</v>
      </c>
      <c r="W207" s="0" t="e">
        <f aca="false">Mch(T207,U207,Rair,gamma)</f>
        <v>#VALUE!</v>
      </c>
      <c r="X207" s="0" t="e">
        <f aca="false">Cpex(Cp0,W207,$N$9,$L$13:$M$19)</f>
        <v>#VALUE!</v>
      </c>
      <c r="Y207" s="0" t="e">
        <f aca="false">pex(V207,W207,gamma,X207)</f>
        <v>#VALUE!</v>
      </c>
      <c r="Z207" s="0" t="e">
        <f aca="false">MachThroat(gamma,Y207,R207)</f>
        <v>#VALUE!</v>
      </c>
      <c r="AA207" s="0" t="e">
        <f aca="false">CN(Z207,CSON,CINC)</f>
        <v>#VALUE!</v>
      </c>
      <c r="AB207" s="0" t="e">
        <f aca="false">DPDT(Constant,AA207,Z207,gamma,R207,Y207)</f>
        <v>#VALUE!</v>
      </c>
      <c r="AC207" s="0" t="s">
        <v>134</v>
      </c>
      <c r="AD207" s="0" t="n">
        <f aca="false">Q207+deltaT/2</f>
        <v>2.025</v>
      </c>
      <c r="AE207" s="0" t="e">
        <f aca="false">pC+deltaT*pdot/2</f>
        <v>#VALUE!</v>
      </c>
      <c r="AF207" s="0" t="e">
        <f aca="false">hALT1($E$13:$G$1365,AD207,2)</f>
        <v>#VALUE!</v>
      </c>
      <c r="AG207" s="0" t="e">
        <f aca="false">Veloc($E$13:$G$1365,AD207,3)</f>
        <v>#VALUE!</v>
      </c>
      <c r="AH207" s="0" t="e">
        <f aca="false">IF(AF207&lt;hT,$G$5+alfa*(AF207-ho),TT)</f>
        <v>#VALUE!</v>
      </c>
      <c r="AI207" s="0" t="e">
        <f aca="false">IF(AF207&lt;hT,pSL*(1/(1+alfa*AF207/($G$5-alfa*ho)))^(go/(Rair*alfa)),pT*EXP(-go*(AF207-hT)/(Rair*TT)))</f>
        <v>#VALUE!</v>
      </c>
      <c r="AJ207" s="0" t="e">
        <f aca="false">Mch(AG207,AH207,Rair,gamma)</f>
        <v>#VALUE!</v>
      </c>
      <c r="AK207" s="0" t="e">
        <f aca="false">Cpex(Cp0,AJ207,$N$9,$L$13:$M$19)</f>
        <v>#VALUE!</v>
      </c>
      <c r="AL207" s="0" t="e">
        <f aca="false">pex(AI207,AJ207,gamma,AK207)</f>
        <v>#VALUE!</v>
      </c>
      <c r="AM207" s="0" t="e">
        <f aca="false">MachThroat(gamma,AL207,AE207)</f>
        <v>#VALUE!</v>
      </c>
      <c r="AN207" s="0" t="e">
        <f aca="false">CN(AM207,CSON,CINC)</f>
        <v>#VALUE!</v>
      </c>
      <c r="AO207" s="0" t="e">
        <f aca="false">DPDT(Constant,AN207,AM207,gamma,AE207,AL207)</f>
        <v>#VALUE!</v>
      </c>
      <c r="AP207" s="0" t="s">
        <v>134</v>
      </c>
      <c r="AQ207" s="0" t="n">
        <f aca="false">Q207+deltaT/2</f>
        <v>2.025</v>
      </c>
      <c r="AR207" s="0" t="e">
        <f aca="false">pC+deltaT*pdot2/2</f>
        <v>#VALUE!</v>
      </c>
      <c r="AS207" s="0" t="e">
        <f aca="false">hALT1($E$13:$G$1365,AQ207,2)</f>
        <v>#VALUE!</v>
      </c>
      <c r="AT207" s="0" t="e">
        <f aca="false">Veloc($E$13:$G$1365,AQ207,3)</f>
        <v>#VALUE!</v>
      </c>
      <c r="AU207" s="0" t="e">
        <f aca="false">IF(AS207&lt;hT,$G$5+alfa*(AS207-ho),TT)</f>
        <v>#VALUE!</v>
      </c>
      <c r="AV207" s="0" t="e">
        <f aca="false">IF(AS207&lt;hT,pSL*(1/(1+alfa*AF207/($G$5-alfa*ho)))^(go/(Rair*alfa)),pT*EXP(-go*(AF207-hT)/(Rair*TT)))</f>
        <v>#VALUE!</v>
      </c>
      <c r="AW207" s="0" t="e">
        <f aca="false">Mch(AT207,AU207,Rair,gamma)</f>
        <v>#VALUE!</v>
      </c>
      <c r="AX207" s="0" t="e">
        <f aca="false">Cpex(Cp0,AW207,$N$9,$L$13:$M$19)</f>
        <v>#VALUE!</v>
      </c>
      <c r="AY207" s="0" t="e">
        <f aca="false">pex(AV207,AW207,gamma,AX207)</f>
        <v>#VALUE!</v>
      </c>
      <c r="AZ207" s="0" t="e">
        <f aca="false">MachThroat(gamma,AY207,AR207)</f>
        <v>#VALUE!</v>
      </c>
      <c r="BA207" s="0" t="e">
        <f aca="false">CN(AZ207,CSON,CINC)</f>
        <v>#VALUE!</v>
      </c>
      <c r="BB207" s="0" t="e">
        <f aca="false">DPDT(Constant,BA207,AZ207,gamma,AR207,AY207)</f>
        <v>#VALUE!</v>
      </c>
      <c r="BC207" s="0" t="s">
        <v>134</v>
      </c>
      <c r="BD207" s="0" t="n">
        <f aca="false">Q207+deltaT</f>
        <v>2.03</v>
      </c>
      <c r="BE207" s="0" t="e">
        <f aca="false">pC+deltaT*pdot3</f>
        <v>#VALUE!</v>
      </c>
      <c r="BF207" s="0" t="e">
        <f aca="false">hALT1($E$13:$G$1365,BD207,2)</f>
        <v>#VALUE!</v>
      </c>
      <c r="BG207" s="0" t="e">
        <f aca="false">Veloc($E$13:$G$1365,BD207,3)</f>
        <v>#VALUE!</v>
      </c>
      <c r="BH207" s="0" t="e">
        <f aca="false">IF(BF207&lt;hT,$G$5+alfa*(BF207-ho),TT)</f>
        <v>#VALUE!</v>
      </c>
      <c r="BI207" s="0" t="e">
        <f aca="false">IF(BF207&lt;hT,pSL*(1/(1+alfa*BF207/($G$5-alfa*ho)))^(go/(Rair*alfa)),pT*EXP(-go*(BF207-hT)/(Rair*TT)))</f>
        <v>#VALUE!</v>
      </c>
      <c r="BJ207" s="0" t="e">
        <f aca="false">Mch(BG207,BH207,Rair,gamma)</f>
        <v>#VALUE!</v>
      </c>
      <c r="BK207" s="0" t="e">
        <f aca="false">Cpex(Cp0,BJ207,$N$9,$L$13:$M$19)</f>
        <v>#VALUE!</v>
      </c>
      <c r="BL207" s="0" t="e">
        <f aca="false">pex(BI207,BJ207,gamma,BK207)</f>
        <v>#VALUE!</v>
      </c>
      <c r="BM207" s="0" t="e">
        <f aca="false">MachThroat(gamma,BL207,BE207)</f>
        <v>#VALUE!</v>
      </c>
      <c r="BN207" s="0" t="e">
        <f aca="false">CN(BM207,CSON,CINC)</f>
        <v>#VALUE!</v>
      </c>
      <c r="BO207" s="0" t="e">
        <f aca="false">DPDT(Constant,BN207,BM207,gamma,BE207,BL207)</f>
        <v>#VALUE!</v>
      </c>
      <c r="BP207" s="0" t="e">
        <f aca="false">pC+deltaT*(pdot+2*pdot2+2*pdot3+pdot4)/6</f>
        <v>#VALUE!</v>
      </c>
      <c r="BQ207" s="0" t="s">
        <v>134</v>
      </c>
      <c r="BR207" s="0" t="n">
        <f aca="false">Q207</f>
        <v>2.02</v>
      </c>
      <c r="BS207" s="0" t="e">
        <f aca="false">R207/144</f>
        <v>#VALUE!</v>
      </c>
      <c r="BT207" s="0" t="e">
        <f aca="false">pX/144</f>
        <v>#VALUE!</v>
      </c>
      <c r="BU207" s="0" t="e">
        <f aca="false">pa/144</f>
        <v>#VALUE!</v>
      </c>
      <c r="BV207" s="11" t="n">
        <f aca="false">BR207</f>
        <v>2.02</v>
      </c>
      <c r="BW207" s="12" t="e">
        <f aca="false">(pC-pX)/144</f>
        <v>#VALUE!</v>
      </c>
      <c r="BX207" s="0" t="s">
        <v>134</v>
      </c>
      <c r="BZ207" s="0" t="s">
        <v>134</v>
      </c>
      <c r="CA207" s="0" t="s">
        <v>134</v>
      </c>
      <c r="CB207" s="0" t="s">
        <v>134</v>
      </c>
      <c r="CC207" s="0" t="s">
        <v>134</v>
      </c>
      <c r="CD207" s="0" t="s">
        <v>134</v>
      </c>
      <c r="CE207" s="0" t="s">
        <v>134</v>
      </c>
    </row>
    <row r="208" customFormat="false" ht="12.75" hidden="false" customHeight="false" outlineLevel="0" collapsed="false">
      <c r="E208" s="9" t="n">
        <v>1.95</v>
      </c>
      <c r="F208" s="9" t="n">
        <v>2286.29759772013</v>
      </c>
      <c r="G208" s="9" t="n">
        <v>435.647998799924</v>
      </c>
      <c r="P208" s="6"/>
      <c r="Q208" s="0" t="n">
        <f aca="false">Q207+deltaT</f>
        <v>2.03</v>
      </c>
      <c r="R208" s="0" t="e">
        <f aca="false">BP207</f>
        <v>#VALUE!</v>
      </c>
      <c r="S208" s="0" t="e">
        <f aca="false">hALT1($E$13:$G$1365,Q208,2)</f>
        <v>#VALUE!</v>
      </c>
      <c r="T208" s="0" t="e">
        <f aca="false">Veloc($E$13:$G$1365,Q208,3)</f>
        <v>#VALUE!</v>
      </c>
      <c r="U208" s="0" t="e">
        <f aca="false">IF(S208&lt;hT,$G$5+alfa*(S208-ho),TT)</f>
        <v>#VALUE!</v>
      </c>
      <c r="V208" s="0" t="e">
        <f aca="false">IF(S208&lt;hT,pSL*(1/(1+alfa*S208/($G$5-alfa*ho)))^(go/(Rair*alfa)),pT*EXP(-go*(S208-hT)/(Rair*TT)))</f>
        <v>#VALUE!</v>
      </c>
      <c r="W208" s="0" t="e">
        <f aca="false">Mch(T208,U208,Rair,gamma)</f>
        <v>#VALUE!</v>
      </c>
      <c r="X208" s="0" t="e">
        <f aca="false">Cpex(Cp0,W208,$N$9,$L$13:$M$19)</f>
        <v>#VALUE!</v>
      </c>
      <c r="Y208" s="0" t="e">
        <f aca="false">pex(V208,W208,gamma,X208)</f>
        <v>#VALUE!</v>
      </c>
      <c r="Z208" s="0" t="e">
        <f aca="false">MachThroat(gamma,Y208,R208)</f>
        <v>#VALUE!</v>
      </c>
      <c r="AA208" s="0" t="e">
        <f aca="false">CN(Z208,CSON,CINC)</f>
        <v>#VALUE!</v>
      </c>
      <c r="AB208" s="0" t="e">
        <f aca="false">DPDT(Constant,AA208,Z208,gamma,R208,Y208)</f>
        <v>#VALUE!</v>
      </c>
      <c r="AC208" s="0" t="s">
        <v>134</v>
      </c>
      <c r="AD208" s="0" t="n">
        <f aca="false">Q208+deltaT/2</f>
        <v>2.035</v>
      </c>
      <c r="AE208" s="0" t="e">
        <f aca="false">pC+deltaT*pdot/2</f>
        <v>#VALUE!</v>
      </c>
      <c r="AF208" s="0" t="e">
        <f aca="false">hALT1($E$13:$G$1365,AD208,2)</f>
        <v>#VALUE!</v>
      </c>
      <c r="AG208" s="0" t="e">
        <f aca="false">Veloc($E$13:$G$1365,AD208,3)</f>
        <v>#VALUE!</v>
      </c>
      <c r="AH208" s="0" t="e">
        <f aca="false">IF(AF208&lt;hT,$G$5+alfa*(AF208-ho),TT)</f>
        <v>#VALUE!</v>
      </c>
      <c r="AI208" s="0" t="e">
        <f aca="false">IF(AF208&lt;hT,pSL*(1/(1+alfa*AF208/($G$5-alfa*ho)))^(go/(Rair*alfa)),pT*EXP(-go*(AF208-hT)/(Rair*TT)))</f>
        <v>#VALUE!</v>
      </c>
      <c r="AJ208" s="0" t="e">
        <f aca="false">Mch(AG208,AH208,Rair,gamma)</f>
        <v>#VALUE!</v>
      </c>
      <c r="AK208" s="0" t="e">
        <f aca="false">Cpex(Cp0,AJ208,$N$9,$L$13:$M$19)</f>
        <v>#VALUE!</v>
      </c>
      <c r="AL208" s="0" t="e">
        <f aca="false">pex(AI208,AJ208,gamma,AK208)</f>
        <v>#VALUE!</v>
      </c>
      <c r="AM208" s="0" t="e">
        <f aca="false">MachThroat(gamma,AL208,AE208)</f>
        <v>#VALUE!</v>
      </c>
      <c r="AN208" s="0" t="e">
        <f aca="false">CN(AM208,CSON,CINC)</f>
        <v>#VALUE!</v>
      </c>
      <c r="AO208" s="0" t="e">
        <f aca="false">DPDT(Constant,AN208,AM208,gamma,AE208,AL208)</f>
        <v>#VALUE!</v>
      </c>
      <c r="AP208" s="0" t="s">
        <v>134</v>
      </c>
      <c r="AQ208" s="0" t="n">
        <f aca="false">Q208+deltaT/2</f>
        <v>2.035</v>
      </c>
      <c r="AR208" s="0" t="e">
        <f aca="false">pC+deltaT*pdot2/2</f>
        <v>#VALUE!</v>
      </c>
      <c r="AS208" s="0" t="e">
        <f aca="false">hALT1($E$13:$G$1365,AQ208,2)</f>
        <v>#VALUE!</v>
      </c>
      <c r="AT208" s="0" t="e">
        <f aca="false">Veloc($E$13:$G$1365,AQ208,3)</f>
        <v>#VALUE!</v>
      </c>
      <c r="AU208" s="0" t="e">
        <f aca="false">IF(AS208&lt;hT,$G$5+alfa*(AS208-ho),TT)</f>
        <v>#VALUE!</v>
      </c>
      <c r="AV208" s="0" t="e">
        <f aca="false">IF(AS208&lt;hT,pSL*(1/(1+alfa*AF208/($G$5-alfa*ho)))^(go/(Rair*alfa)),pT*EXP(-go*(AF208-hT)/(Rair*TT)))</f>
        <v>#VALUE!</v>
      </c>
      <c r="AW208" s="0" t="e">
        <f aca="false">Mch(AT208,AU208,Rair,gamma)</f>
        <v>#VALUE!</v>
      </c>
      <c r="AX208" s="0" t="e">
        <f aca="false">Cpex(Cp0,AW208,$N$9,$L$13:$M$19)</f>
        <v>#VALUE!</v>
      </c>
      <c r="AY208" s="0" t="e">
        <f aca="false">pex(AV208,AW208,gamma,AX208)</f>
        <v>#VALUE!</v>
      </c>
      <c r="AZ208" s="0" t="e">
        <f aca="false">MachThroat(gamma,AY208,AR208)</f>
        <v>#VALUE!</v>
      </c>
      <c r="BA208" s="0" t="e">
        <f aca="false">CN(AZ208,CSON,CINC)</f>
        <v>#VALUE!</v>
      </c>
      <c r="BB208" s="0" t="e">
        <f aca="false">DPDT(Constant,BA208,AZ208,gamma,AR208,AY208)</f>
        <v>#VALUE!</v>
      </c>
      <c r="BC208" s="0" t="s">
        <v>134</v>
      </c>
      <c r="BD208" s="0" t="n">
        <f aca="false">Q208+deltaT</f>
        <v>2.04</v>
      </c>
      <c r="BE208" s="0" t="e">
        <f aca="false">pC+deltaT*pdot3</f>
        <v>#VALUE!</v>
      </c>
      <c r="BF208" s="0" t="e">
        <f aca="false">hALT1($E$13:$G$1365,BD208,2)</f>
        <v>#VALUE!</v>
      </c>
      <c r="BG208" s="0" t="e">
        <f aca="false">Veloc($E$13:$G$1365,BD208,3)</f>
        <v>#VALUE!</v>
      </c>
      <c r="BH208" s="0" t="e">
        <f aca="false">IF(BF208&lt;hT,$G$5+alfa*(BF208-ho),TT)</f>
        <v>#VALUE!</v>
      </c>
      <c r="BI208" s="0" t="e">
        <f aca="false">IF(BF208&lt;hT,pSL*(1/(1+alfa*BF208/($G$5-alfa*ho)))^(go/(Rair*alfa)),pT*EXP(-go*(BF208-hT)/(Rair*TT)))</f>
        <v>#VALUE!</v>
      </c>
      <c r="BJ208" s="0" t="e">
        <f aca="false">Mch(BG208,BH208,Rair,gamma)</f>
        <v>#VALUE!</v>
      </c>
      <c r="BK208" s="0" t="e">
        <f aca="false">Cpex(Cp0,BJ208,$N$9,$L$13:$M$19)</f>
        <v>#VALUE!</v>
      </c>
      <c r="BL208" s="0" t="e">
        <f aca="false">pex(BI208,BJ208,gamma,BK208)</f>
        <v>#VALUE!</v>
      </c>
      <c r="BM208" s="0" t="e">
        <f aca="false">MachThroat(gamma,BL208,BE208)</f>
        <v>#VALUE!</v>
      </c>
      <c r="BN208" s="0" t="e">
        <f aca="false">CN(BM208,CSON,CINC)</f>
        <v>#VALUE!</v>
      </c>
      <c r="BO208" s="0" t="e">
        <f aca="false">DPDT(Constant,BN208,BM208,gamma,BE208,BL208)</f>
        <v>#VALUE!</v>
      </c>
      <c r="BP208" s="0" t="e">
        <f aca="false">pC+deltaT*(pdot+2*pdot2+2*pdot3+pdot4)/6</f>
        <v>#VALUE!</v>
      </c>
      <c r="BQ208" s="0" t="s">
        <v>134</v>
      </c>
      <c r="BR208" s="0" t="n">
        <f aca="false">Q208</f>
        <v>2.03</v>
      </c>
      <c r="BS208" s="0" t="e">
        <f aca="false">R208/144</f>
        <v>#VALUE!</v>
      </c>
      <c r="BT208" s="0" t="e">
        <f aca="false">pX/144</f>
        <v>#VALUE!</v>
      </c>
      <c r="BU208" s="0" t="e">
        <f aca="false">pa/144</f>
        <v>#VALUE!</v>
      </c>
      <c r="BV208" s="11" t="n">
        <f aca="false">BR208</f>
        <v>2.03</v>
      </c>
      <c r="BW208" s="12" t="e">
        <f aca="false">(pC-pX)/144</f>
        <v>#VALUE!</v>
      </c>
      <c r="BX208" s="0" t="s">
        <v>134</v>
      </c>
      <c r="BZ208" s="0" t="s">
        <v>134</v>
      </c>
      <c r="CA208" s="0" t="s">
        <v>134</v>
      </c>
      <c r="CB208" s="0" t="s">
        <v>134</v>
      </c>
      <c r="CC208" s="0" t="s">
        <v>134</v>
      </c>
      <c r="CD208" s="0" t="s">
        <v>134</v>
      </c>
      <c r="CE208" s="0" t="s">
        <v>134</v>
      </c>
    </row>
    <row r="209" customFormat="false" ht="12.75" hidden="false" customHeight="false" outlineLevel="0" collapsed="false">
      <c r="E209" s="9" t="n">
        <v>1.96</v>
      </c>
      <c r="F209" s="9" t="n">
        <v>2290.66667660649</v>
      </c>
      <c r="G209" s="9" t="n">
        <v>438.167779244428</v>
      </c>
      <c r="P209" s="6"/>
      <c r="Q209" s="0" t="n">
        <f aca="false">Q208+deltaT</f>
        <v>2.04</v>
      </c>
      <c r="R209" s="0" t="e">
        <f aca="false">BP208</f>
        <v>#VALUE!</v>
      </c>
      <c r="S209" s="0" t="e">
        <f aca="false">hALT1($E$13:$G$1365,Q209,2)</f>
        <v>#VALUE!</v>
      </c>
      <c r="T209" s="0" t="e">
        <f aca="false">Veloc($E$13:$G$1365,Q209,3)</f>
        <v>#VALUE!</v>
      </c>
      <c r="U209" s="0" t="e">
        <f aca="false">IF(S209&lt;hT,$G$5+alfa*(S209-ho),TT)</f>
        <v>#VALUE!</v>
      </c>
      <c r="V209" s="0" t="e">
        <f aca="false">IF(S209&lt;hT,pSL*(1/(1+alfa*S209/($G$5-alfa*ho)))^(go/(Rair*alfa)),pT*EXP(-go*(S209-hT)/(Rair*TT)))</f>
        <v>#VALUE!</v>
      </c>
      <c r="W209" s="0" t="e">
        <f aca="false">Mch(T209,U209,Rair,gamma)</f>
        <v>#VALUE!</v>
      </c>
      <c r="X209" s="0" t="e">
        <f aca="false">Cpex(Cp0,W209,$N$9,$L$13:$M$19)</f>
        <v>#VALUE!</v>
      </c>
      <c r="Y209" s="0" t="e">
        <f aca="false">pex(V209,W209,gamma,X209)</f>
        <v>#VALUE!</v>
      </c>
      <c r="Z209" s="0" t="e">
        <f aca="false">MachThroat(gamma,Y209,R209)</f>
        <v>#VALUE!</v>
      </c>
      <c r="AA209" s="0" t="e">
        <f aca="false">CN(Z209,CSON,CINC)</f>
        <v>#VALUE!</v>
      </c>
      <c r="AB209" s="0" t="e">
        <f aca="false">DPDT(Constant,AA209,Z209,gamma,R209,Y209)</f>
        <v>#VALUE!</v>
      </c>
      <c r="AC209" s="0" t="s">
        <v>134</v>
      </c>
      <c r="AD209" s="0" t="n">
        <f aca="false">Q209+deltaT/2</f>
        <v>2.045</v>
      </c>
      <c r="AE209" s="0" t="e">
        <f aca="false">pC+deltaT*pdot/2</f>
        <v>#VALUE!</v>
      </c>
      <c r="AF209" s="0" t="e">
        <f aca="false">hALT1($E$13:$G$1365,AD209,2)</f>
        <v>#VALUE!</v>
      </c>
      <c r="AG209" s="0" t="e">
        <f aca="false">Veloc($E$13:$G$1365,AD209,3)</f>
        <v>#VALUE!</v>
      </c>
      <c r="AH209" s="0" t="e">
        <f aca="false">IF(AF209&lt;hT,$G$5+alfa*(AF209-ho),TT)</f>
        <v>#VALUE!</v>
      </c>
      <c r="AI209" s="0" t="e">
        <f aca="false">IF(AF209&lt;hT,pSL*(1/(1+alfa*AF209/($G$5-alfa*ho)))^(go/(Rair*alfa)),pT*EXP(-go*(AF209-hT)/(Rair*TT)))</f>
        <v>#VALUE!</v>
      </c>
      <c r="AJ209" s="0" t="e">
        <f aca="false">Mch(AG209,AH209,Rair,gamma)</f>
        <v>#VALUE!</v>
      </c>
      <c r="AK209" s="0" t="e">
        <f aca="false">Cpex(Cp0,AJ209,$N$9,$L$13:$M$19)</f>
        <v>#VALUE!</v>
      </c>
      <c r="AL209" s="0" t="e">
        <f aca="false">pex(AI209,AJ209,gamma,AK209)</f>
        <v>#VALUE!</v>
      </c>
      <c r="AM209" s="0" t="e">
        <f aca="false">MachThroat(gamma,AL209,AE209)</f>
        <v>#VALUE!</v>
      </c>
      <c r="AN209" s="0" t="e">
        <f aca="false">CN(AM209,CSON,CINC)</f>
        <v>#VALUE!</v>
      </c>
      <c r="AO209" s="0" t="e">
        <f aca="false">DPDT(Constant,AN209,AM209,gamma,AE209,AL209)</f>
        <v>#VALUE!</v>
      </c>
      <c r="AP209" s="0" t="s">
        <v>134</v>
      </c>
      <c r="AQ209" s="0" t="n">
        <f aca="false">Q209+deltaT/2</f>
        <v>2.045</v>
      </c>
      <c r="AR209" s="0" t="e">
        <f aca="false">pC+deltaT*pdot2/2</f>
        <v>#VALUE!</v>
      </c>
      <c r="AS209" s="0" t="e">
        <f aca="false">hALT1($E$13:$G$1365,AQ209,2)</f>
        <v>#VALUE!</v>
      </c>
      <c r="AT209" s="0" t="e">
        <f aca="false">Veloc($E$13:$G$1365,AQ209,3)</f>
        <v>#VALUE!</v>
      </c>
      <c r="AU209" s="0" t="e">
        <f aca="false">IF(AS209&lt;hT,$G$5+alfa*(AS209-ho),TT)</f>
        <v>#VALUE!</v>
      </c>
      <c r="AV209" s="0" t="e">
        <f aca="false">IF(AS209&lt;hT,pSL*(1/(1+alfa*AF209/($G$5-alfa*ho)))^(go/(Rair*alfa)),pT*EXP(-go*(AF209-hT)/(Rair*TT)))</f>
        <v>#VALUE!</v>
      </c>
      <c r="AW209" s="0" t="e">
        <f aca="false">Mch(AT209,AU209,Rair,gamma)</f>
        <v>#VALUE!</v>
      </c>
      <c r="AX209" s="0" t="e">
        <f aca="false">Cpex(Cp0,AW209,$N$9,$L$13:$M$19)</f>
        <v>#VALUE!</v>
      </c>
      <c r="AY209" s="0" t="e">
        <f aca="false">pex(AV209,AW209,gamma,AX209)</f>
        <v>#VALUE!</v>
      </c>
      <c r="AZ209" s="0" t="e">
        <f aca="false">MachThroat(gamma,AY209,AR209)</f>
        <v>#VALUE!</v>
      </c>
      <c r="BA209" s="0" t="e">
        <f aca="false">CN(AZ209,CSON,CINC)</f>
        <v>#VALUE!</v>
      </c>
      <c r="BB209" s="0" t="e">
        <f aca="false">DPDT(Constant,BA209,AZ209,gamma,AR209,AY209)</f>
        <v>#VALUE!</v>
      </c>
      <c r="BC209" s="0" t="s">
        <v>134</v>
      </c>
      <c r="BD209" s="0" t="n">
        <f aca="false">Q209+deltaT</f>
        <v>2.05</v>
      </c>
      <c r="BE209" s="0" t="e">
        <f aca="false">pC+deltaT*pdot3</f>
        <v>#VALUE!</v>
      </c>
      <c r="BF209" s="0" t="e">
        <f aca="false">hALT1($E$13:$G$1365,BD209,2)</f>
        <v>#VALUE!</v>
      </c>
      <c r="BG209" s="0" t="e">
        <f aca="false">Veloc($E$13:$G$1365,BD209,3)</f>
        <v>#VALUE!</v>
      </c>
      <c r="BH209" s="0" t="e">
        <f aca="false">IF(BF209&lt;hT,$G$5+alfa*(BF209-ho),TT)</f>
        <v>#VALUE!</v>
      </c>
      <c r="BI209" s="0" t="e">
        <f aca="false">IF(BF209&lt;hT,pSL*(1/(1+alfa*BF209/($G$5-alfa*ho)))^(go/(Rair*alfa)),pT*EXP(-go*(BF209-hT)/(Rair*TT)))</f>
        <v>#VALUE!</v>
      </c>
      <c r="BJ209" s="0" t="e">
        <f aca="false">Mch(BG209,BH209,Rair,gamma)</f>
        <v>#VALUE!</v>
      </c>
      <c r="BK209" s="0" t="e">
        <f aca="false">Cpex(Cp0,BJ209,$N$9,$L$13:$M$19)</f>
        <v>#VALUE!</v>
      </c>
      <c r="BL209" s="0" t="e">
        <f aca="false">pex(BI209,BJ209,gamma,BK209)</f>
        <v>#VALUE!</v>
      </c>
      <c r="BM209" s="0" t="e">
        <f aca="false">MachThroat(gamma,BL209,BE209)</f>
        <v>#VALUE!</v>
      </c>
      <c r="BN209" s="0" t="e">
        <f aca="false">CN(BM209,CSON,CINC)</f>
        <v>#VALUE!</v>
      </c>
      <c r="BO209" s="0" t="e">
        <f aca="false">DPDT(Constant,BN209,BM209,gamma,BE209,BL209)</f>
        <v>#VALUE!</v>
      </c>
      <c r="BP209" s="0" t="e">
        <f aca="false">pC+deltaT*(pdot+2*pdot2+2*pdot3+pdot4)/6</f>
        <v>#VALUE!</v>
      </c>
      <c r="BQ209" s="0" t="s">
        <v>134</v>
      </c>
      <c r="BR209" s="0" t="n">
        <f aca="false">Q209</f>
        <v>2.04</v>
      </c>
      <c r="BS209" s="0" t="e">
        <f aca="false">R209/144</f>
        <v>#VALUE!</v>
      </c>
      <c r="BT209" s="0" t="e">
        <f aca="false">pX/144</f>
        <v>#VALUE!</v>
      </c>
      <c r="BU209" s="0" t="e">
        <f aca="false">pa/144</f>
        <v>#VALUE!</v>
      </c>
      <c r="BV209" s="11" t="n">
        <f aca="false">BR209</f>
        <v>2.04</v>
      </c>
      <c r="BW209" s="12" t="e">
        <f aca="false">(pC-pX)/144</f>
        <v>#VALUE!</v>
      </c>
      <c r="BX209" s="0" t="s">
        <v>134</v>
      </c>
      <c r="BZ209" s="0" t="s">
        <v>134</v>
      </c>
      <c r="CA209" s="0" t="s">
        <v>134</v>
      </c>
      <c r="CB209" s="0" t="s">
        <v>134</v>
      </c>
      <c r="CC209" s="0" t="s">
        <v>134</v>
      </c>
      <c r="CD209" s="0" t="s">
        <v>134</v>
      </c>
      <c r="CE209" s="0" t="s">
        <v>134</v>
      </c>
    </row>
    <row r="210" customFormat="false" ht="12.75" hidden="false" customHeight="false" outlineLevel="0" collapsed="false">
      <c r="E210" s="9" t="n">
        <v>1.97</v>
      </c>
      <c r="F210" s="9" t="n">
        <v>2295.06095331079</v>
      </c>
      <c r="G210" s="9" t="n">
        <v>440.687561421629</v>
      </c>
      <c r="P210" s="6"/>
      <c r="Q210" s="0" t="n">
        <f aca="false">Q209+deltaT</f>
        <v>2.05</v>
      </c>
      <c r="R210" s="0" t="e">
        <f aca="false">BP209</f>
        <v>#VALUE!</v>
      </c>
      <c r="S210" s="0" t="e">
        <f aca="false">hALT1($E$13:$G$1365,Q210,2)</f>
        <v>#VALUE!</v>
      </c>
      <c r="T210" s="0" t="e">
        <f aca="false">Veloc($E$13:$G$1365,Q210,3)</f>
        <v>#VALUE!</v>
      </c>
      <c r="U210" s="0" t="e">
        <f aca="false">IF(S210&lt;hT,$G$5+alfa*(S210-ho),TT)</f>
        <v>#VALUE!</v>
      </c>
      <c r="V210" s="0" t="e">
        <f aca="false">IF(S210&lt;hT,pSL*(1/(1+alfa*S210/($G$5-alfa*ho)))^(go/(Rair*alfa)),pT*EXP(-go*(S210-hT)/(Rair*TT)))</f>
        <v>#VALUE!</v>
      </c>
      <c r="W210" s="0" t="e">
        <f aca="false">Mch(T210,U210,Rair,gamma)</f>
        <v>#VALUE!</v>
      </c>
      <c r="X210" s="0" t="e">
        <f aca="false">Cpex(Cp0,W210,$N$9,$L$13:$M$19)</f>
        <v>#VALUE!</v>
      </c>
      <c r="Y210" s="0" t="e">
        <f aca="false">pex(V210,W210,gamma,X210)</f>
        <v>#VALUE!</v>
      </c>
      <c r="Z210" s="0" t="e">
        <f aca="false">MachThroat(gamma,Y210,R210)</f>
        <v>#VALUE!</v>
      </c>
      <c r="AA210" s="0" t="e">
        <f aca="false">CN(Z210,CSON,CINC)</f>
        <v>#VALUE!</v>
      </c>
      <c r="AB210" s="0" t="e">
        <f aca="false">DPDT(Constant,AA210,Z210,gamma,R210,Y210)</f>
        <v>#VALUE!</v>
      </c>
      <c r="AC210" s="0" t="s">
        <v>134</v>
      </c>
      <c r="AD210" s="0" t="n">
        <f aca="false">Q210+deltaT/2</f>
        <v>2.055</v>
      </c>
      <c r="AE210" s="0" t="e">
        <f aca="false">pC+deltaT*pdot/2</f>
        <v>#VALUE!</v>
      </c>
      <c r="AF210" s="0" t="e">
        <f aca="false">hALT1($E$13:$G$1365,AD210,2)</f>
        <v>#VALUE!</v>
      </c>
      <c r="AG210" s="0" t="e">
        <f aca="false">Veloc($E$13:$G$1365,AD210,3)</f>
        <v>#VALUE!</v>
      </c>
      <c r="AH210" s="0" t="e">
        <f aca="false">IF(AF210&lt;hT,$G$5+alfa*(AF210-ho),TT)</f>
        <v>#VALUE!</v>
      </c>
      <c r="AI210" s="0" t="e">
        <f aca="false">IF(AF210&lt;hT,pSL*(1/(1+alfa*AF210/($G$5-alfa*ho)))^(go/(Rair*alfa)),pT*EXP(-go*(AF210-hT)/(Rair*TT)))</f>
        <v>#VALUE!</v>
      </c>
      <c r="AJ210" s="0" t="e">
        <f aca="false">Mch(AG210,AH210,Rair,gamma)</f>
        <v>#VALUE!</v>
      </c>
      <c r="AK210" s="0" t="e">
        <f aca="false">Cpex(Cp0,AJ210,$N$9,$L$13:$M$19)</f>
        <v>#VALUE!</v>
      </c>
      <c r="AL210" s="0" t="e">
        <f aca="false">pex(AI210,AJ210,gamma,AK210)</f>
        <v>#VALUE!</v>
      </c>
      <c r="AM210" s="0" t="e">
        <f aca="false">MachThroat(gamma,AL210,AE210)</f>
        <v>#VALUE!</v>
      </c>
      <c r="AN210" s="0" t="e">
        <f aca="false">CN(AM210,CSON,CINC)</f>
        <v>#VALUE!</v>
      </c>
      <c r="AO210" s="0" t="e">
        <f aca="false">DPDT(Constant,AN210,AM210,gamma,AE210,AL210)</f>
        <v>#VALUE!</v>
      </c>
      <c r="AP210" s="0" t="s">
        <v>134</v>
      </c>
      <c r="AQ210" s="0" t="n">
        <f aca="false">Q210+deltaT/2</f>
        <v>2.055</v>
      </c>
      <c r="AR210" s="0" t="e">
        <f aca="false">pC+deltaT*pdot2/2</f>
        <v>#VALUE!</v>
      </c>
      <c r="AS210" s="0" t="e">
        <f aca="false">hALT1($E$13:$G$1365,AQ210,2)</f>
        <v>#VALUE!</v>
      </c>
      <c r="AT210" s="0" t="e">
        <f aca="false">Veloc($E$13:$G$1365,AQ210,3)</f>
        <v>#VALUE!</v>
      </c>
      <c r="AU210" s="0" t="e">
        <f aca="false">IF(AS210&lt;hT,$G$5+alfa*(AS210-ho),TT)</f>
        <v>#VALUE!</v>
      </c>
      <c r="AV210" s="0" t="e">
        <f aca="false">IF(AS210&lt;hT,pSL*(1/(1+alfa*AF210/($G$5-alfa*ho)))^(go/(Rair*alfa)),pT*EXP(-go*(AF210-hT)/(Rair*TT)))</f>
        <v>#VALUE!</v>
      </c>
      <c r="AW210" s="0" t="e">
        <f aca="false">Mch(AT210,AU210,Rair,gamma)</f>
        <v>#VALUE!</v>
      </c>
      <c r="AX210" s="0" t="e">
        <f aca="false">Cpex(Cp0,AW210,$N$9,$L$13:$M$19)</f>
        <v>#VALUE!</v>
      </c>
      <c r="AY210" s="0" t="e">
        <f aca="false">pex(AV210,AW210,gamma,AX210)</f>
        <v>#VALUE!</v>
      </c>
      <c r="AZ210" s="0" t="e">
        <f aca="false">MachThroat(gamma,AY210,AR210)</f>
        <v>#VALUE!</v>
      </c>
      <c r="BA210" s="0" t="e">
        <f aca="false">CN(AZ210,CSON,CINC)</f>
        <v>#VALUE!</v>
      </c>
      <c r="BB210" s="0" t="e">
        <f aca="false">DPDT(Constant,BA210,AZ210,gamma,AR210,AY210)</f>
        <v>#VALUE!</v>
      </c>
      <c r="BC210" s="0" t="s">
        <v>134</v>
      </c>
      <c r="BD210" s="0" t="n">
        <f aca="false">Q210+deltaT</f>
        <v>2.06</v>
      </c>
      <c r="BE210" s="0" t="e">
        <f aca="false">pC+deltaT*pdot3</f>
        <v>#VALUE!</v>
      </c>
      <c r="BF210" s="0" t="e">
        <f aca="false">hALT1($E$13:$G$1365,BD210,2)</f>
        <v>#VALUE!</v>
      </c>
      <c r="BG210" s="0" t="e">
        <f aca="false">Veloc($E$13:$G$1365,BD210,3)</f>
        <v>#VALUE!</v>
      </c>
      <c r="BH210" s="0" t="e">
        <f aca="false">IF(BF210&lt;hT,$G$5+alfa*(BF210-ho),TT)</f>
        <v>#VALUE!</v>
      </c>
      <c r="BI210" s="0" t="e">
        <f aca="false">IF(BF210&lt;hT,pSL*(1/(1+alfa*BF210/($G$5-alfa*ho)))^(go/(Rair*alfa)),pT*EXP(-go*(BF210-hT)/(Rair*TT)))</f>
        <v>#VALUE!</v>
      </c>
      <c r="BJ210" s="0" t="e">
        <f aca="false">Mch(BG210,BH210,Rair,gamma)</f>
        <v>#VALUE!</v>
      </c>
      <c r="BK210" s="0" t="e">
        <f aca="false">Cpex(Cp0,BJ210,$N$9,$L$13:$M$19)</f>
        <v>#VALUE!</v>
      </c>
      <c r="BL210" s="0" t="e">
        <f aca="false">pex(BI210,BJ210,gamma,BK210)</f>
        <v>#VALUE!</v>
      </c>
      <c r="BM210" s="0" t="e">
        <f aca="false">MachThroat(gamma,BL210,BE210)</f>
        <v>#VALUE!</v>
      </c>
      <c r="BN210" s="0" t="e">
        <f aca="false">CN(BM210,CSON,CINC)</f>
        <v>#VALUE!</v>
      </c>
      <c r="BO210" s="0" t="e">
        <f aca="false">DPDT(Constant,BN210,BM210,gamma,BE210,BL210)</f>
        <v>#VALUE!</v>
      </c>
      <c r="BP210" s="0" t="e">
        <f aca="false">pC+deltaT*(pdot+2*pdot2+2*pdot3+pdot4)/6</f>
        <v>#VALUE!</v>
      </c>
      <c r="BQ210" s="0" t="s">
        <v>134</v>
      </c>
      <c r="BR210" s="0" t="n">
        <f aca="false">Q210</f>
        <v>2.05</v>
      </c>
      <c r="BS210" s="0" t="e">
        <f aca="false">R210/144</f>
        <v>#VALUE!</v>
      </c>
      <c r="BT210" s="0" t="e">
        <f aca="false">pX/144</f>
        <v>#VALUE!</v>
      </c>
      <c r="BU210" s="0" t="e">
        <f aca="false">pa/144</f>
        <v>#VALUE!</v>
      </c>
      <c r="BV210" s="11" t="n">
        <f aca="false">BR210</f>
        <v>2.05</v>
      </c>
      <c r="BW210" s="12" t="e">
        <f aca="false">(pC-pX)/144</f>
        <v>#VALUE!</v>
      </c>
      <c r="BX210" s="0" t="s">
        <v>134</v>
      </c>
      <c r="BZ210" s="0" t="s">
        <v>134</v>
      </c>
      <c r="CA210" s="0" t="s">
        <v>134</v>
      </c>
      <c r="CB210" s="0" t="s">
        <v>134</v>
      </c>
      <c r="CC210" s="0" t="s">
        <v>134</v>
      </c>
      <c r="CD210" s="0" t="s">
        <v>134</v>
      </c>
      <c r="CE210" s="0" t="s">
        <v>134</v>
      </c>
    </row>
    <row r="211" customFormat="false" ht="12.75" hidden="false" customHeight="false" outlineLevel="0" collapsed="false">
      <c r="E211" s="9" t="n">
        <v>1.98</v>
      </c>
      <c r="F211" s="9" t="n">
        <v>2299.48042782139</v>
      </c>
      <c r="G211" s="9" t="n">
        <v>443.207339540601</v>
      </c>
      <c r="P211" s="6"/>
      <c r="Q211" s="0" t="n">
        <f aca="false">Q210+deltaT</f>
        <v>2.06</v>
      </c>
      <c r="R211" s="0" t="e">
        <f aca="false">BP210</f>
        <v>#VALUE!</v>
      </c>
      <c r="S211" s="0" t="e">
        <f aca="false">hALT1($E$13:$G$1365,Q211,2)</f>
        <v>#VALUE!</v>
      </c>
      <c r="T211" s="0" t="e">
        <f aca="false">Veloc($E$13:$G$1365,Q211,3)</f>
        <v>#VALUE!</v>
      </c>
      <c r="U211" s="0" t="e">
        <f aca="false">IF(S211&lt;hT,$G$5+alfa*(S211-ho),TT)</f>
        <v>#VALUE!</v>
      </c>
      <c r="V211" s="0" t="e">
        <f aca="false">IF(S211&lt;hT,pSL*(1/(1+alfa*S211/($G$5-alfa*ho)))^(go/(Rair*alfa)),pT*EXP(-go*(S211-hT)/(Rair*TT)))</f>
        <v>#VALUE!</v>
      </c>
      <c r="W211" s="0" t="e">
        <f aca="false">Mch(T211,U211,Rair,gamma)</f>
        <v>#VALUE!</v>
      </c>
      <c r="X211" s="0" t="e">
        <f aca="false">Cpex(Cp0,W211,$N$9,$L$13:$M$19)</f>
        <v>#VALUE!</v>
      </c>
      <c r="Y211" s="0" t="e">
        <f aca="false">pex(V211,W211,gamma,X211)</f>
        <v>#VALUE!</v>
      </c>
      <c r="Z211" s="0" t="e">
        <f aca="false">MachThroat(gamma,Y211,R211)</f>
        <v>#VALUE!</v>
      </c>
      <c r="AA211" s="0" t="e">
        <f aca="false">CN(Z211,CSON,CINC)</f>
        <v>#VALUE!</v>
      </c>
      <c r="AB211" s="0" t="e">
        <f aca="false">DPDT(Constant,AA211,Z211,gamma,R211,Y211)</f>
        <v>#VALUE!</v>
      </c>
      <c r="AC211" s="0" t="s">
        <v>134</v>
      </c>
      <c r="AD211" s="0" t="n">
        <f aca="false">Q211+deltaT/2</f>
        <v>2.065</v>
      </c>
      <c r="AE211" s="0" t="e">
        <f aca="false">pC+deltaT*pdot/2</f>
        <v>#VALUE!</v>
      </c>
      <c r="AF211" s="0" t="e">
        <f aca="false">hALT1($E$13:$G$1365,AD211,2)</f>
        <v>#VALUE!</v>
      </c>
      <c r="AG211" s="0" t="e">
        <f aca="false">Veloc($E$13:$G$1365,AD211,3)</f>
        <v>#VALUE!</v>
      </c>
      <c r="AH211" s="0" t="e">
        <f aca="false">IF(AF211&lt;hT,$G$5+alfa*(AF211-ho),TT)</f>
        <v>#VALUE!</v>
      </c>
      <c r="AI211" s="0" t="e">
        <f aca="false">IF(AF211&lt;hT,pSL*(1/(1+alfa*AF211/($G$5-alfa*ho)))^(go/(Rair*alfa)),pT*EXP(-go*(AF211-hT)/(Rair*TT)))</f>
        <v>#VALUE!</v>
      </c>
      <c r="AJ211" s="0" t="e">
        <f aca="false">Mch(AG211,AH211,Rair,gamma)</f>
        <v>#VALUE!</v>
      </c>
      <c r="AK211" s="0" t="e">
        <f aca="false">Cpex(Cp0,AJ211,$N$9,$L$13:$M$19)</f>
        <v>#VALUE!</v>
      </c>
      <c r="AL211" s="0" t="e">
        <f aca="false">pex(AI211,AJ211,gamma,AK211)</f>
        <v>#VALUE!</v>
      </c>
      <c r="AM211" s="0" t="e">
        <f aca="false">MachThroat(gamma,AL211,AE211)</f>
        <v>#VALUE!</v>
      </c>
      <c r="AN211" s="0" t="e">
        <f aca="false">CN(AM211,CSON,CINC)</f>
        <v>#VALUE!</v>
      </c>
      <c r="AO211" s="0" t="e">
        <f aca="false">DPDT(Constant,AN211,AM211,gamma,AE211,AL211)</f>
        <v>#VALUE!</v>
      </c>
      <c r="AP211" s="0" t="s">
        <v>134</v>
      </c>
      <c r="AQ211" s="0" t="n">
        <f aca="false">Q211+deltaT/2</f>
        <v>2.065</v>
      </c>
      <c r="AR211" s="0" t="e">
        <f aca="false">pC+deltaT*pdot2/2</f>
        <v>#VALUE!</v>
      </c>
      <c r="AS211" s="0" t="e">
        <f aca="false">hALT1($E$13:$G$1365,AQ211,2)</f>
        <v>#VALUE!</v>
      </c>
      <c r="AT211" s="0" t="e">
        <f aca="false">Veloc($E$13:$G$1365,AQ211,3)</f>
        <v>#VALUE!</v>
      </c>
      <c r="AU211" s="0" t="e">
        <f aca="false">IF(AS211&lt;hT,$G$5+alfa*(AS211-ho),TT)</f>
        <v>#VALUE!</v>
      </c>
      <c r="AV211" s="0" t="e">
        <f aca="false">IF(AS211&lt;hT,pSL*(1/(1+alfa*AF211/($G$5-alfa*ho)))^(go/(Rair*alfa)),pT*EXP(-go*(AF211-hT)/(Rair*TT)))</f>
        <v>#VALUE!</v>
      </c>
      <c r="AW211" s="0" t="e">
        <f aca="false">Mch(AT211,AU211,Rair,gamma)</f>
        <v>#VALUE!</v>
      </c>
      <c r="AX211" s="0" t="e">
        <f aca="false">Cpex(Cp0,AW211,$N$9,$L$13:$M$19)</f>
        <v>#VALUE!</v>
      </c>
      <c r="AY211" s="0" t="e">
        <f aca="false">pex(AV211,AW211,gamma,AX211)</f>
        <v>#VALUE!</v>
      </c>
      <c r="AZ211" s="0" t="e">
        <f aca="false">MachThroat(gamma,AY211,AR211)</f>
        <v>#VALUE!</v>
      </c>
      <c r="BA211" s="0" t="e">
        <f aca="false">CN(AZ211,CSON,CINC)</f>
        <v>#VALUE!</v>
      </c>
      <c r="BB211" s="0" t="e">
        <f aca="false">DPDT(Constant,BA211,AZ211,gamma,AR211,AY211)</f>
        <v>#VALUE!</v>
      </c>
      <c r="BC211" s="0" t="s">
        <v>134</v>
      </c>
      <c r="BD211" s="0" t="n">
        <f aca="false">Q211+deltaT</f>
        <v>2.07</v>
      </c>
      <c r="BE211" s="0" t="e">
        <f aca="false">pC+deltaT*pdot3</f>
        <v>#VALUE!</v>
      </c>
      <c r="BF211" s="0" t="e">
        <f aca="false">hALT1($E$13:$G$1365,BD211,2)</f>
        <v>#VALUE!</v>
      </c>
      <c r="BG211" s="0" t="e">
        <f aca="false">Veloc($E$13:$G$1365,BD211,3)</f>
        <v>#VALUE!</v>
      </c>
      <c r="BH211" s="0" t="e">
        <f aca="false">IF(BF211&lt;hT,$G$5+alfa*(BF211-ho),TT)</f>
        <v>#VALUE!</v>
      </c>
      <c r="BI211" s="0" t="e">
        <f aca="false">IF(BF211&lt;hT,pSL*(1/(1+alfa*BF211/($G$5-alfa*ho)))^(go/(Rair*alfa)),pT*EXP(-go*(BF211-hT)/(Rair*TT)))</f>
        <v>#VALUE!</v>
      </c>
      <c r="BJ211" s="0" t="e">
        <f aca="false">Mch(BG211,BH211,Rair,gamma)</f>
        <v>#VALUE!</v>
      </c>
      <c r="BK211" s="0" t="e">
        <f aca="false">Cpex(Cp0,BJ211,$N$9,$L$13:$M$19)</f>
        <v>#VALUE!</v>
      </c>
      <c r="BL211" s="0" t="e">
        <f aca="false">pex(BI211,BJ211,gamma,BK211)</f>
        <v>#VALUE!</v>
      </c>
      <c r="BM211" s="0" t="e">
        <f aca="false">MachThroat(gamma,BL211,BE211)</f>
        <v>#VALUE!</v>
      </c>
      <c r="BN211" s="0" t="e">
        <f aca="false">CN(BM211,CSON,CINC)</f>
        <v>#VALUE!</v>
      </c>
      <c r="BO211" s="0" t="e">
        <f aca="false">DPDT(Constant,BN211,BM211,gamma,BE211,BL211)</f>
        <v>#VALUE!</v>
      </c>
      <c r="BP211" s="0" t="e">
        <f aca="false">pC+deltaT*(pdot+2*pdot2+2*pdot3+pdot4)/6</f>
        <v>#VALUE!</v>
      </c>
      <c r="BQ211" s="0" t="s">
        <v>134</v>
      </c>
      <c r="BR211" s="0" t="n">
        <f aca="false">Q211</f>
        <v>2.06</v>
      </c>
      <c r="BS211" s="0" t="e">
        <f aca="false">R211/144</f>
        <v>#VALUE!</v>
      </c>
      <c r="BT211" s="0" t="e">
        <f aca="false">pX/144</f>
        <v>#VALUE!</v>
      </c>
      <c r="BU211" s="0" t="e">
        <f aca="false">pa/144</f>
        <v>#VALUE!</v>
      </c>
      <c r="BV211" s="11" t="n">
        <f aca="false">BR211</f>
        <v>2.06</v>
      </c>
      <c r="BW211" s="12" t="e">
        <f aca="false">(pC-pX)/144</f>
        <v>#VALUE!</v>
      </c>
      <c r="BX211" s="0" t="s">
        <v>134</v>
      </c>
      <c r="BZ211" s="0" t="s">
        <v>134</v>
      </c>
      <c r="CA211" s="0" t="s">
        <v>134</v>
      </c>
      <c r="CB211" s="0" t="s">
        <v>134</v>
      </c>
      <c r="CC211" s="0" t="s">
        <v>134</v>
      </c>
      <c r="CD211" s="0" t="s">
        <v>134</v>
      </c>
      <c r="CE211" s="0" t="s">
        <v>134</v>
      </c>
    </row>
    <row r="212" customFormat="false" ht="12.75" hidden="false" customHeight="false" outlineLevel="0" collapsed="false">
      <c r="E212" s="9" t="n">
        <v>1.99</v>
      </c>
      <c r="F212" s="9" t="n">
        <v>2303.92510006881</v>
      </c>
      <c r="G212" s="9" t="n">
        <v>445.727107822465</v>
      </c>
      <c r="P212" s="6"/>
      <c r="Q212" s="0" t="n">
        <f aca="false">Q211+deltaT</f>
        <v>2.07</v>
      </c>
      <c r="R212" s="0" t="e">
        <f aca="false">BP211</f>
        <v>#VALUE!</v>
      </c>
      <c r="S212" s="0" t="e">
        <f aca="false">hALT1($E$13:$G$1365,Q212,2)</f>
        <v>#VALUE!</v>
      </c>
      <c r="T212" s="0" t="e">
        <f aca="false">Veloc($E$13:$G$1365,Q212,3)</f>
        <v>#VALUE!</v>
      </c>
      <c r="U212" s="0" t="e">
        <f aca="false">IF(S212&lt;hT,$G$5+alfa*(S212-ho),TT)</f>
        <v>#VALUE!</v>
      </c>
      <c r="V212" s="0" t="e">
        <f aca="false">IF(S212&lt;hT,pSL*(1/(1+alfa*S212/($G$5-alfa*ho)))^(go/(Rair*alfa)),pT*EXP(-go*(S212-hT)/(Rair*TT)))</f>
        <v>#VALUE!</v>
      </c>
      <c r="W212" s="0" t="e">
        <f aca="false">Mch(T212,U212,Rair,gamma)</f>
        <v>#VALUE!</v>
      </c>
      <c r="X212" s="0" t="e">
        <f aca="false">Cpex(Cp0,W212,$N$9,$L$13:$M$19)</f>
        <v>#VALUE!</v>
      </c>
      <c r="Y212" s="0" t="e">
        <f aca="false">pex(V212,W212,gamma,X212)</f>
        <v>#VALUE!</v>
      </c>
      <c r="Z212" s="0" t="e">
        <f aca="false">MachThroat(gamma,Y212,R212)</f>
        <v>#VALUE!</v>
      </c>
      <c r="AA212" s="0" t="e">
        <f aca="false">CN(Z212,CSON,CINC)</f>
        <v>#VALUE!</v>
      </c>
      <c r="AB212" s="0" t="e">
        <f aca="false">DPDT(Constant,AA212,Z212,gamma,R212,Y212)</f>
        <v>#VALUE!</v>
      </c>
      <c r="AC212" s="0" t="s">
        <v>134</v>
      </c>
      <c r="AD212" s="0" t="n">
        <f aca="false">Q212+deltaT/2</f>
        <v>2.075</v>
      </c>
      <c r="AE212" s="0" t="e">
        <f aca="false">pC+deltaT*pdot/2</f>
        <v>#VALUE!</v>
      </c>
      <c r="AF212" s="0" t="e">
        <f aca="false">hALT1($E$13:$G$1365,AD212,2)</f>
        <v>#VALUE!</v>
      </c>
      <c r="AG212" s="0" t="e">
        <f aca="false">Veloc($E$13:$G$1365,AD212,3)</f>
        <v>#VALUE!</v>
      </c>
      <c r="AH212" s="0" t="e">
        <f aca="false">IF(AF212&lt;hT,$G$5+alfa*(AF212-ho),TT)</f>
        <v>#VALUE!</v>
      </c>
      <c r="AI212" s="0" t="e">
        <f aca="false">IF(AF212&lt;hT,pSL*(1/(1+alfa*AF212/($G$5-alfa*ho)))^(go/(Rair*alfa)),pT*EXP(-go*(AF212-hT)/(Rair*TT)))</f>
        <v>#VALUE!</v>
      </c>
      <c r="AJ212" s="0" t="e">
        <f aca="false">Mch(AG212,AH212,Rair,gamma)</f>
        <v>#VALUE!</v>
      </c>
      <c r="AK212" s="0" t="e">
        <f aca="false">Cpex(Cp0,AJ212,$N$9,$L$13:$M$19)</f>
        <v>#VALUE!</v>
      </c>
      <c r="AL212" s="0" t="e">
        <f aca="false">pex(AI212,AJ212,gamma,AK212)</f>
        <v>#VALUE!</v>
      </c>
      <c r="AM212" s="0" t="e">
        <f aca="false">MachThroat(gamma,AL212,AE212)</f>
        <v>#VALUE!</v>
      </c>
      <c r="AN212" s="0" t="e">
        <f aca="false">CN(AM212,CSON,CINC)</f>
        <v>#VALUE!</v>
      </c>
      <c r="AO212" s="0" t="e">
        <f aca="false">DPDT(Constant,AN212,AM212,gamma,AE212,AL212)</f>
        <v>#VALUE!</v>
      </c>
      <c r="AP212" s="0" t="s">
        <v>134</v>
      </c>
      <c r="AQ212" s="0" t="n">
        <f aca="false">Q212+deltaT/2</f>
        <v>2.075</v>
      </c>
      <c r="AR212" s="0" t="e">
        <f aca="false">pC+deltaT*pdot2/2</f>
        <v>#VALUE!</v>
      </c>
      <c r="AS212" s="0" t="e">
        <f aca="false">hALT1($E$13:$G$1365,AQ212,2)</f>
        <v>#VALUE!</v>
      </c>
      <c r="AT212" s="0" t="e">
        <f aca="false">Veloc($E$13:$G$1365,AQ212,3)</f>
        <v>#VALUE!</v>
      </c>
      <c r="AU212" s="0" t="e">
        <f aca="false">IF(AS212&lt;hT,$G$5+alfa*(AS212-ho),TT)</f>
        <v>#VALUE!</v>
      </c>
      <c r="AV212" s="0" t="e">
        <f aca="false">IF(AS212&lt;hT,pSL*(1/(1+alfa*AF212/($G$5-alfa*ho)))^(go/(Rair*alfa)),pT*EXP(-go*(AF212-hT)/(Rair*TT)))</f>
        <v>#VALUE!</v>
      </c>
      <c r="AW212" s="0" t="e">
        <f aca="false">Mch(AT212,AU212,Rair,gamma)</f>
        <v>#VALUE!</v>
      </c>
      <c r="AX212" s="0" t="e">
        <f aca="false">Cpex(Cp0,AW212,$N$9,$L$13:$M$19)</f>
        <v>#VALUE!</v>
      </c>
      <c r="AY212" s="0" t="e">
        <f aca="false">pex(AV212,AW212,gamma,AX212)</f>
        <v>#VALUE!</v>
      </c>
      <c r="AZ212" s="0" t="e">
        <f aca="false">MachThroat(gamma,AY212,AR212)</f>
        <v>#VALUE!</v>
      </c>
      <c r="BA212" s="0" t="e">
        <f aca="false">CN(AZ212,CSON,CINC)</f>
        <v>#VALUE!</v>
      </c>
      <c r="BB212" s="0" t="e">
        <f aca="false">DPDT(Constant,BA212,AZ212,gamma,AR212,AY212)</f>
        <v>#VALUE!</v>
      </c>
      <c r="BC212" s="0" t="s">
        <v>134</v>
      </c>
      <c r="BD212" s="0" t="n">
        <f aca="false">Q212+deltaT</f>
        <v>2.08</v>
      </c>
      <c r="BE212" s="0" t="e">
        <f aca="false">pC+deltaT*pdot3</f>
        <v>#VALUE!</v>
      </c>
      <c r="BF212" s="0" t="e">
        <f aca="false">hALT1($E$13:$G$1365,BD212,2)</f>
        <v>#VALUE!</v>
      </c>
      <c r="BG212" s="0" t="e">
        <f aca="false">Veloc($E$13:$G$1365,BD212,3)</f>
        <v>#VALUE!</v>
      </c>
      <c r="BH212" s="0" t="e">
        <f aca="false">IF(BF212&lt;hT,$G$5+alfa*(BF212-ho),TT)</f>
        <v>#VALUE!</v>
      </c>
      <c r="BI212" s="0" t="e">
        <f aca="false">IF(BF212&lt;hT,pSL*(1/(1+alfa*BF212/($G$5-alfa*ho)))^(go/(Rair*alfa)),pT*EXP(-go*(BF212-hT)/(Rair*TT)))</f>
        <v>#VALUE!</v>
      </c>
      <c r="BJ212" s="0" t="e">
        <f aca="false">Mch(BG212,BH212,Rair,gamma)</f>
        <v>#VALUE!</v>
      </c>
      <c r="BK212" s="0" t="e">
        <f aca="false">Cpex(Cp0,BJ212,$N$9,$L$13:$M$19)</f>
        <v>#VALUE!</v>
      </c>
      <c r="BL212" s="0" t="e">
        <f aca="false">pex(BI212,BJ212,gamma,BK212)</f>
        <v>#VALUE!</v>
      </c>
      <c r="BM212" s="0" t="e">
        <f aca="false">MachThroat(gamma,BL212,BE212)</f>
        <v>#VALUE!</v>
      </c>
      <c r="BN212" s="0" t="e">
        <f aca="false">CN(BM212,CSON,CINC)</f>
        <v>#VALUE!</v>
      </c>
      <c r="BO212" s="0" t="e">
        <f aca="false">DPDT(Constant,BN212,BM212,gamma,BE212,BL212)</f>
        <v>#VALUE!</v>
      </c>
      <c r="BP212" s="0" t="e">
        <f aca="false">pC+deltaT*(pdot+2*pdot2+2*pdot3+pdot4)/6</f>
        <v>#VALUE!</v>
      </c>
      <c r="BQ212" s="0" t="s">
        <v>134</v>
      </c>
      <c r="BR212" s="0" t="n">
        <f aca="false">Q212</f>
        <v>2.07</v>
      </c>
      <c r="BS212" s="0" t="e">
        <f aca="false">R212/144</f>
        <v>#VALUE!</v>
      </c>
      <c r="BT212" s="0" t="e">
        <f aca="false">pX/144</f>
        <v>#VALUE!</v>
      </c>
      <c r="BU212" s="0" t="e">
        <f aca="false">pa/144</f>
        <v>#VALUE!</v>
      </c>
      <c r="BV212" s="11" t="n">
        <f aca="false">BR212</f>
        <v>2.07</v>
      </c>
      <c r="BW212" s="12" t="e">
        <f aca="false">(pC-pX)/144</f>
        <v>#VALUE!</v>
      </c>
      <c r="BX212" s="0" t="s">
        <v>134</v>
      </c>
      <c r="BZ212" s="0" t="s">
        <v>134</v>
      </c>
      <c r="CA212" s="0" t="s">
        <v>134</v>
      </c>
      <c r="CB212" s="0" t="s">
        <v>134</v>
      </c>
      <c r="CC212" s="0" t="s">
        <v>134</v>
      </c>
      <c r="CD212" s="0" t="s">
        <v>134</v>
      </c>
      <c r="CE212" s="0" t="s">
        <v>134</v>
      </c>
    </row>
    <row r="213" customFormat="false" ht="12.75" hidden="false" customHeight="false" outlineLevel="0" collapsed="false">
      <c r="E213" s="9" t="n">
        <v>2</v>
      </c>
      <c r="F213" s="9" t="n">
        <v>2308.39496992583</v>
      </c>
      <c r="G213" s="9" t="n">
        <v>448.246860500486</v>
      </c>
      <c r="P213" s="6"/>
      <c r="Q213" s="0" t="n">
        <f aca="false">Q212+deltaT</f>
        <v>2.08</v>
      </c>
      <c r="R213" s="0" t="e">
        <f aca="false">BP212</f>
        <v>#VALUE!</v>
      </c>
      <c r="S213" s="0" t="e">
        <f aca="false">hALT1($E$13:$G$1365,Q213,2)</f>
        <v>#VALUE!</v>
      </c>
      <c r="T213" s="0" t="e">
        <f aca="false">Veloc($E$13:$G$1365,Q213,3)</f>
        <v>#VALUE!</v>
      </c>
      <c r="U213" s="0" t="e">
        <f aca="false">IF(S213&lt;hT,$G$5+alfa*(S213-ho),TT)</f>
        <v>#VALUE!</v>
      </c>
      <c r="V213" s="0" t="e">
        <f aca="false">IF(S213&lt;hT,pSL*(1/(1+alfa*S213/($G$5-alfa*ho)))^(go/(Rair*alfa)),pT*EXP(-go*(S213-hT)/(Rair*TT)))</f>
        <v>#VALUE!</v>
      </c>
      <c r="W213" s="0" t="e">
        <f aca="false">Mch(T213,U213,Rair,gamma)</f>
        <v>#VALUE!</v>
      </c>
      <c r="X213" s="0" t="e">
        <f aca="false">Cpex(Cp0,W213,$N$9,$L$13:$M$19)</f>
        <v>#VALUE!</v>
      </c>
      <c r="Y213" s="0" t="e">
        <f aca="false">pex(V213,W213,gamma,X213)</f>
        <v>#VALUE!</v>
      </c>
      <c r="Z213" s="0" t="e">
        <f aca="false">MachThroat(gamma,Y213,R213)</f>
        <v>#VALUE!</v>
      </c>
      <c r="AA213" s="0" t="e">
        <f aca="false">CN(Z213,CSON,CINC)</f>
        <v>#VALUE!</v>
      </c>
      <c r="AB213" s="0" t="e">
        <f aca="false">DPDT(Constant,AA213,Z213,gamma,R213,Y213)</f>
        <v>#VALUE!</v>
      </c>
      <c r="AC213" s="0" t="s">
        <v>134</v>
      </c>
      <c r="AD213" s="0" t="n">
        <f aca="false">Q213+deltaT/2</f>
        <v>2.085</v>
      </c>
      <c r="AE213" s="0" t="e">
        <f aca="false">pC+deltaT*pdot/2</f>
        <v>#VALUE!</v>
      </c>
      <c r="AF213" s="0" t="e">
        <f aca="false">hALT1($E$13:$G$1365,AD213,2)</f>
        <v>#VALUE!</v>
      </c>
      <c r="AG213" s="0" t="e">
        <f aca="false">Veloc($E$13:$G$1365,AD213,3)</f>
        <v>#VALUE!</v>
      </c>
      <c r="AH213" s="0" t="e">
        <f aca="false">IF(AF213&lt;hT,$G$5+alfa*(AF213-ho),TT)</f>
        <v>#VALUE!</v>
      </c>
      <c r="AI213" s="0" t="e">
        <f aca="false">IF(AF213&lt;hT,pSL*(1/(1+alfa*AF213/($G$5-alfa*ho)))^(go/(Rair*alfa)),pT*EXP(-go*(AF213-hT)/(Rair*TT)))</f>
        <v>#VALUE!</v>
      </c>
      <c r="AJ213" s="0" t="e">
        <f aca="false">Mch(AG213,AH213,Rair,gamma)</f>
        <v>#VALUE!</v>
      </c>
      <c r="AK213" s="0" t="e">
        <f aca="false">Cpex(Cp0,AJ213,$N$9,$L$13:$M$19)</f>
        <v>#VALUE!</v>
      </c>
      <c r="AL213" s="0" t="e">
        <f aca="false">pex(AI213,AJ213,gamma,AK213)</f>
        <v>#VALUE!</v>
      </c>
      <c r="AM213" s="0" t="e">
        <f aca="false">MachThroat(gamma,AL213,AE213)</f>
        <v>#VALUE!</v>
      </c>
      <c r="AN213" s="0" t="e">
        <f aca="false">CN(AM213,CSON,CINC)</f>
        <v>#VALUE!</v>
      </c>
      <c r="AO213" s="0" t="e">
        <f aca="false">DPDT(Constant,AN213,AM213,gamma,AE213,AL213)</f>
        <v>#VALUE!</v>
      </c>
      <c r="AP213" s="0" t="s">
        <v>134</v>
      </c>
      <c r="AQ213" s="0" t="n">
        <f aca="false">Q213+deltaT/2</f>
        <v>2.085</v>
      </c>
      <c r="AR213" s="0" t="e">
        <f aca="false">pC+deltaT*pdot2/2</f>
        <v>#VALUE!</v>
      </c>
      <c r="AS213" s="0" t="e">
        <f aca="false">hALT1($E$13:$G$1365,AQ213,2)</f>
        <v>#VALUE!</v>
      </c>
      <c r="AT213" s="0" t="e">
        <f aca="false">Veloc($E$13:$G$1365,AQ213,3)</f>
        <v>#VALUE!</v>
      </c>
      <c r="AU213" s="0" t="e">
        <f aca="false">IF(AS213&lt;hT,$G$5+alfa*(AS213-ho),TT)</f>
        <v>#VALUE!</v>
      </c>
      <c r="AV213" s="0" t="e">
        <f aca="false">IF(AS213&lt;hT,pSL*(1/(1+alfa*AF213/($G$5-alfa*ho)))^(go/(Rair*alfa)),pT*EXP(-go*(AF213-hT)/(Rair*TT)))</f>
        <v>#VALUE!</v>
      </c>
      <c r="AW213" s="0" t="e">
        <f aca="false">Mch(AT213,AU213,Rair,gamma)</f>
        <v>#VALUE!</v>
      </c>
      <c r="AX213" s="0" t="e">
        <f aca="false">Cpex(Cp0,AW213,$N$9,$L$13:$M$19)</f>
        <v>#VALUE!</v>
      </c>
      <c r="AY213" s="0" t="e">
        <f aca="false">pex(AV213,AW213,gamma,AX213)</f>
        <v>#VALUE!</v>
      </c>
      <c r="AZ213" s="0" t="e">
        <f aca="false">MachThroat(gamma,AY213,AR213)</f>
        <v>#VALUE!</v>
      </c>
      <c r="BA213" s="0" t="e">
        <f aca="false">CN(AZ213,CSON,CINC)</f>
        <v>#VALUE!</v>
      </c>
      <c r="BB213" s="0" t="e">
        <f aca="false">DPDT(Constant,BA213,AZ213,gamma,AR213,AY213)</f>
        <v>#VALUE!</v>
      </c>
      <c r="BC213" s="0" t="s">
        <v>134</v>
      </c>
      <c r="BD213" s="0" t="n">
        <f aca="false">Q213+deltaT</f>
        <v>2.09</v>
      </c>
      <c r="BE213" s="0" t="e">
        <f aca="false">pC+deltaT*pdot3</f>
        <v>#VALUE!</v>
      </c>
      <c r="BF213" s="0" t="e">
        <f aca="false">hALT1($E$13:$G$1365,BD213,2)</f>
        <v>#VALUE!</v>
      </c>
      <c r="BG213" s="0" t="e">
        <f aca="false">Veloc($E$13:$G$1365,BD213,3)</f>
        <v>#VALUE!</v>
      </c>
      <c r="BH213" s="0" t="e">
        <f aca="false">IF(BF213&lt;hT,$G$5+alfa*(BF213-ho),TT)</f>
        <v>#VALUE!</v>
      </c>
      <c r="BI213" s="0" t="e">
        <f aca="false">IF(BF213&lt;hT,pSL*(1/(1+alfa*BF213/($G$5-alfa*ho)))^(go/(Rair*alfa)),pT*EXP(-go*(BF213-hT)/(Rair*TT)))</f>
        <v>#VALUE!</v>
      </c>
      <c r="BJ213" s="0" t="e">
        <f aca="false">Mch(BG213,BH213,Rair,gamma)</f>
        <v>#VALUE!</v>
      </c>
      <c r="BK213" s="0" t="e">
        <f aca="false">Cpex(Cp0,BJ213,$N$9,$L$13:$M$19)</f>
        <v>#VALUE!</v>
      </c>
      <c r="BL213" s="0" t="e">
        <f aca="false">pex(BI213,BJ213,gamma,BK213)</f>
        <v>#VALUE!</v>
      </c>
      <c r="BM213" s="0" t="e">
        <f aca="false">MachThroat(gamma,BL213,BE213)</f>
        <v>#VALUE!</v>
      </c>
      <c r="BN213" s="0" t="e">
        <f aca="false">CN(BM213,CSON,CINC)</f>
        <v>#VALUE!</v>
      </c>
      <c r="BO213" s="0" t="e">
        <f aca="false">DPDT(Constant,BN213,BM213,gamma,BE213,BL213)</f>
        <v>#VALUE!</v>
      </c>
      <c r="BP213" s="0" t="e">
        <f aca="false">pC+deltaT*(pdot+2*pdot2+2*pdot3+pdot4)/6</f>
        <v>#VALUE!</v>
      </c>
      <c r="BQ213" s="0" t="s">
        <v>134</v>
      </c>
      <c r="BR213" s="0" t="n">
        <f aca="false">Q213</f>
        <v>2.08</v>
      </c>
      <c r="BS213" s="0" t="e">
        <f aca="false">R213/144</f>
        <v>#VALUE!</v>
      </c>
      <c r="BT213" s="0" t="e">
        <f aca="false">pX/144</f>
        <v>#VALUE!</v>
      </c>
      <c r="BU213" s="0" t="e">
        <f aca="false">pa/144</f>
        <v>#VALUE!</v>
      </c>
      <c r="BV213" s="11" t="n">
        <f aca="false">BR213</f>
        <v>2.08</v>
      </c>
      <c r="BW213" s="12" t="e">
        <f aca="false">(pC-pX)/144</f>
        <v>#VALUE!</v>
      </c>
      <c r="BX213" s="0" t="s">
        <v>134</v>
      </c>
      <c r="BZ213" s="0" t="s">
        <v>134</v>
      </c>
      <c r="CA213" s="0" t="s">
        <v>134</v>
      </c>
      <c r="CB213" s="0" t="s">
        <v>134</v>
      </c>
      <c r="CC213" s="0" t="s">
        <v>134</v>
      </c>
      <c r="CD213" s="0" t="s">
        <v>134</v>
      </c>
      <c r="CE213" s="0" t="s">
        <v>134</v>
      </c>
    </row>
    <row r="214" customFormat="false" ht="12.75" hidden="false" customHeight="false" outlineLevel="0" collapsed="false">
      <c r="E214" s="9" t="n">
        <v>2.01</v>
      </c>
      <c r="F214" s="9" t="n">
        <v>2312.89003720762</v>
      </c>
      <c r="G214" s="9" t="n">
        <v>450.766591820167</v>
      </c>
      <c r="P214" s="6"/>
      <c r="Q214" s="0" t="n">
        <f aca="false">Q213+deltaT</f>
        <v>2.09</v>
      </c>
      <c r="R214" s="0" t="e">
        <f aca="false">BP213</f>
        <v>#VALUE!</v>
      </c>
      <c r="S214" s="0" t="e">
        <f aca="false">hALT1($E$13:$G$1365,Q214,2)</f>
        <v>#VALUE!</v>
      </c>
      <c r="T214" s="0" t="e">
        <f aca="false">Veloc($E$13:$G$1365,Q214,3)</f>
        <v>#VALUE!</v>
      </c>
      <c r="U214" s="0" t="e">
        <f aca="false">IF(S214&lt;hT,$G$5+alfa*(S214-ho),TT)</f>
        <v>#VALUE!</v>
      </c>
      <c r="V214" s="0" t="e">
        <f aca="false">IF(S214&lt;hT,pSL*(1/(1+alfa*S214/($G$5-alfa*ho)))^(go/(Rair*alfa)),pT*EXP(-go*(S214-hT)/(Rair*TT)))</f>
        <v>#VALUE!</v>
      </c>
      <c r="W214" s="0" t="e">
        <f aca="false">Mch(T214,U214,Rair,gamma)</f>
        <v>#VALUE!</v>
      </c>
      <c r="X214" s="0" t="e">
        <f aca="false">Cpex(Cp0,W214,$N$9,$L$13:$M$19)</f>
        <v>#VALUE!</v>
      </c>
      <c r="Y214" s="0" t="e">
        <f aca="false">pex(V214,W214,gamma,X214)</f>
        <v>#VALUE!</v>
      </c>
      <c r="Z214" s="0" t="e">
        <f aca="false">MachThroat(gamma,Y214,R214)</f>
        <v>#VALUE!</v>
      </c>
      <c r="AA214" s="0" t="e">
        <f aca="false">CN(Z214,CSON,CINC)</f>
        <v>#VALUE!</v>
      </c>
      <c r="AB214" s="0" t="e">
        <f aca="false">DPDT(Constant,AA214,Z214,gamma,R214,Y214)</f>
        <v>#VALUE!</v>
      </c>
      <c r="AC214" s="0" t="s">
        <v>134</v>
      </c>
      <c r="AD214" s="0" t="n">
        <f aca="false">Q214+deltaT/2</f>
        <v>2.095</v>
      </c>
      <c r="AE214" s="0" t="e">
        <f aca="false">pC+deltaT*pdot/2</f>
        <v>#VALUE!</v>
      </c>
      <c r="AF214" s="0" t="e">
        <f aca="false">hALT1($E$13:$G$1365,AD214,2)</f>
        <v>#VALUE!</v>
      </c>
      <c r="AG214" s="0" t="e">
        <f aca="false">Veloc($E$13:$G$1365,AD214,3)</f>
        <v>#VALUE!</v>
      </c>
      <c r="AH214" s="0" t="e">
        <f aca="false">IF(AF214&lt;hT,$G$5+alfa*(AF214-ho),TT)</f>
        <v>#VALUE!</v>
      </c>
      <c r="AI214" s="0" t="e">
        <f aca="false">IF(AF214&lt;hT,pSL*(1/(1+alfa*AF214/($G$5-alfa*ho)))^(go/(Rair*alfa)),pT*EXP(-go*(AF214-hT)/(Rair*TT)))</f>
        <v>#VALUE!</v>
      </c>
      <c r="AJ214" s="0" t="e">
        <f aca="false">Mch(AG214,AH214,Rair,gamma)</f>
        <v>#VALUE!</v>
      </c>
      <c r="AK214" s="0" t="e">
        <f aca="false">Cpex(Cp0,AJ214,$N$9,$L$13:$M$19)</f>
        <v>#VALUE!</v>
      </c>
      <c r="AL214" s="0" t="e">
        <f aca="false">pex(AI214,AJ214,gamma,AK214)</f>
        <v>#VALUE!</v>
      </c>
      <c r="AM214" s="0" t="e">
        <f aca="false">MachThroat(gamma,AL214,AE214)</f>
        <v>#VALUE!</v>
      </c>
      <c r="AN214" s="0" t="e">
        <f aca="false">CN(AM214,CSON,CINC)</f>
        <v>#VALUE!</v>
      </c>
      <c r="AO214" s="0" t="e">
        <f aca="false">DPDT(Constant,AN214,AM214,gamma,AE214,AL214)</f>
        <v>#VALUE!</v>
      </c>
      <c r="AP214" s="0" t="s">
        <v>134</v>
      </c>
      <c r="AQ214" s="0" t="n">
        <f aca="false">Q214+deltaT/2</f>
        <v>2.095</v>
      </c>
      <c r="AR214" s="0" t="e">
        <f aca="false">pC+deltaT*pdot2/2</f>
        <v>#VALUE!</v>
      </c>
      <c r="AS214" s="0" t="e">
        <f aca="false">hALT1($E$13:$G$1365,AQ214,2)</f>
        <v>#VALUE!</v>
      </c>
      <c r="AT214" s="0" t="e">
        <f aca="false">Veloc($E$13:$G$1365,AQ214,3)</f>
        <v>#VALUE!</v>
      </c>
      <c r="AU214" s="0" t="e">
        <f aca="false">IF(AS214&lt;hT,$G$5+alfa*(AS214-ho),TT)</f>
        <v>#VALUE!</v>
      </c>
      <c r="AV214" s="0" t="e">
        <f aca="false">IF(AS214&lt;hT,pSL*(1/(1+alfa*AF214/($G$5-alfa*ho)))^(go/(Rair*alfa)),pT*EXP(-go*(AF214-hT)/(Rair*TT)))</f>
        <v>#VALUE!</v>
      </c>
      <c r="AW214" s="0" t="e">
        <f aca="false">Mch(AT214,AU214,Rair,gamma)</f>
        <v>#VALUE!</v>
      </c>
      <c r="AX214" s="0" t="e">
        <f aca="false">Cpex(Cp0,AW214,$N$9,$L$13:$M$19)</f>
        <v>#VALUE!</v>
      </c>
      <c r="AY214" s="0" t="e">
        <f aca="false">pex(AV214,AW214,gamma,AX214)</f>
        <v>#VALUE!</v>
      </c>
      <c r="AZ214" s="0" t="e">
        <f aca="false">MachThroat(gamma,AY214,AR214)</f>
        <v>#VALUE!</v>
      </c>
      <c r="BA214" s="0" t="e">
        <f aca="false">CN(AZ214,CSON,CINC)</f>
        <v>#VALUE!</v>
      </c>
      <c r="BB214" s="0" t="e">
        <f aca="false">DPDT(Constant,BA214,AZ214,gamma,AR214,AY214)</f>
        <v>#VALUE!</v>
      </c>
      <c r="BC214" s="0" t="s">
        <v>134</v>
      </c>
      <c r="BD214" s="0" t="n">
        <f aca="false">Q214+deltaT</f>
        <v>2.1</v>
      </c>
      <c r="BE214" s="0" t="e">
        <f aca="false">pC+deltaT*pdot3</f>
        <v>#VALUE!</v>
      </c>
      <c r="BF214" s="0" t="e">
        <f aca="false">hALT1($E$13:$G$1365,BD214,2)</f>
        <v>#VALUE!</v>
      </c>
      <c r="BG214" s="0" t="e">
        <f aca="false">Veloc($E$13:$G$1365,BD214,3)</f>
        <v>#VALUE!</v>
      </c>
      <c r="BH214" s="0" t="e">
        <f aca="false">IF(BF214&lt;hT,$G$5+alfa*(BF214-ho),TT)</f>
        <v>#VALUE!</v>
      </c>
      <c r="BI214" s="0" t="e">
        <f aca="false">IF(BF214&lt;hT,pSL*(1/(1+alfa*BF214/($G$5-alfa*ho)))^(go/(Rair*alfa)),pT*EXP(-go*(BF214-hT)/(Rair*TT)))</f>
        <v>#VALUE!</v>
      </c>
      <c r="BJ214" s="0" t="e">
        <f aca="false">Mch(BG214,BH214,Rair,gamma)</f>
        <v>#VALUE!</v>
      </c>
      <c r="BK214" s="0" t="e">
        <f aca="false">Cpex(Cp0,BJ214,$N$9,$L$13:$M$19)</f>
        <v>#VALUE!</v>
      </c>
      <c r="BL214" s="0" t="e">
        <f aca="false">pex(BI214,BJ214,gamma,BK214)</f>
        <v>#VALUE!</v>
      </c>
      <c r="BM214" s="0" t="e">
        <f aca="false">MachThroat(gamma,BL214,BE214)</f>
        <v>#VALUE!</v>
      </c>
      <c r="BN214" s="0" t="e">
        <f aca="false">CN(BM214,CSON,CINC)</f>
        <v>#VALUE!</v>
      </c>
      <c r="BO214" s="0" t="e">
        <f aca="false">DPDT(Constant,BN214,BM214,gamma,BE214,BL214)</f>
        <v>#VALUE!</v>
      </c>
      <c r="BP214" s="0" t="e">
        <f aca="false">pC+deltaT*(pdot+2*pdot2+2*pdot3+pdot4)/6</f>
        <v>#VALUE!</v>
      </c>
      <c r="BQ214" s="0" t="s">
        <v>134</v>
      </c>
      <c r="BR214" s="0" t="n">
        <f aca="false">Q214</f>
        <v>2.09</v>
      </c>
      <c r="BS214" s="0" t="e">
        <f aca="false">R214/144</f>
        <v>#VALUE!</v>
      </c>
      <c r="BT214" s="0" t="e">
        <f aca="false">pX/144</f>
        <v>#VALUE!</v>
      </c>
      <c r="BU214" s="0" t="e">
        <f aca="false">pa/144</f>
        <v>#VALUE!</v>
      </c>
      <c r="BV214" s="11" t="n">
        <f aca="false">BR214</f>
        <v>2.09</v>
      </c>
      <c r="BW214" s="12" t="e">
        <f aca="false">(pC-pX)/144</f>
        <v>#VALUE!</v>
      </c>
      <c r="BX214" s="0" t="s">
        <v>134</v>
      </c>
      <c r="BZ214" s="0" t="s">
        <v>134</v>
      </c>
      <c r="CA214" s="0" t="s">
        <v>134</v>
      </c>
      <c r="CB214" s="0" t="s">
        <v>134</v>
      </c>
      <c r="CC214" s="0" t="s">
        <v>134</v>
      </c>
      <c r="CD214" s="0" t="s">
        <v>134</v>
      </c>
      <c r="CE214" s="0" t="s">
        <v>134</v>
      </c>
    </row>
    <row r="215" customFormat="false" ht="12.75" hidden="false" customHeight="false" outlineLevel="0" collapsed="false">
      <c r="E215" s="9" t="n">
        <v>2.02</v>
      </c>
      <c r="F215" s="9" t="n">
        <v>2317.41030167189</v>
      </c>
      <c r="G215" s="9" t="n">
        <v>453.28629603934</v>
      </c>
      <c r="P215" s="6"/>
      <c r="Q215" s="0" t="n">
        <f aca="false">Q214+deltaT</f>
        <v>2.1</v>
      </c>
      <c r="R215" s="0" t="e">
        <f aca="false">BP214</f>
        <v>#VALUE!</v>
      </c>
      <c r="S215" s="0" t="e">
        <f aca="false">hALT1($E$13:$G$1365,Q215,2)</f>
        <v>#VALUE!</v>
      </c>
      <c r="T215" s="0" t="e">
        <f aca="false">Veloc($E$13:$G$1365,Q215,3)</f>
        <v>#VALUE!</v>
      </c>
      <c r="U215" s="0" t="e">
        <f aca="false">IF(S215&lt;hT,$G$5+alfa*(S215-ho),TT)</f>
        <v>#VALUE!</v>
      </c>
      <c r="V215" s="0" t="e">
        <f aca="false">IF(S215&lt;hT,pSL*(1/(1+alfa*S215/($G$5-alfa*ho)))^(go/(Rair*alfa)),pT*EXP(-go*(S215-hT)/(Rair*TT)))</f>
        <v>#VALUE!</v>
      </c>
      <c r="W215" s="0" t="e">
        <f aca="false">Mch(T215,U215,Rair,gamma)</f>
        <v>#VALUE!</v>
      </c>
      <c r="X215" s="0" t="e">
        <f aca="false">Cpex(Cp0,W215,$N$9,$L$13:$M$19)</f>
        <v>#VALUE!</v>
      </c>
      <c r="Y215" s="0" t="e">
        <f aca="false">pex(V215,W215,gamma,X215)</f>
        <v>#VALUE!</v>
      </c>
      <c r="Z215" s="0" t="e">
        <f aca="false">MachThroat(gamma,Y215,R215)</f>
        <v>#VALUE!</v>
      </c>
      <c r="AA215" s="0" t="e">
        <f aca="false">CN(Z215,CSON,CINC)</f>
        <v>#VALUE!</v>
      </c>
      <c r="AB215" s="0" t="e">
        <f aca="false">DPDT(Constant,AA215,Z215,gamma,R215,Y215)</f>
        <v>#VALUE!</v>
      </c>
      <c r="AC215" s="0" t="s">
        <v>134</v>
      </c>
      <c r="AD215" s="0" t="n">
        <f aca="false">Q215+deltaT/2</f>
        <v>2.105</v>
      </c>
      <c r="AE215" s="0" t="e">
        <f aca="false">pC+deltaT*pdot/2</f>
        <v>#VALUE!</v>
      </c>
      <c r="AF215" s="0" t="e">
        <f aca="false">hALT1($E$13:$G$1365,AD215,2)</f>
        <v>#VALUE!</v>
      </c>
      <c r="AG215" s="0" t="e">
        <f aca="false">Veloc($E$13:$G$1365,AD215,3)</f>
        <v>#VALUE!</v>
      </c>
      <c r="AH215" s="0" t="e">
        <f aca="false">IF(AF215&lt;hT,$G$5+alfa*(AF215-ho),TT)</f>
        <v>#VALUE!</v>
      </c>
      <c r="AI215" s="0" t="e">
        <f aca="false">IF(AF215&lt;hT,pSL*(1/(1+alfa*AF215/($G$5-alfa*ho)))^(go/(Rair*alfa)),pT*EXP(-go*(AF215-hT)/(Rair*TT)))</f>
        <v>#VALUE!</v>
      </c>
      <c r="AJ215" s="0" t="e">
        <f aca="false">Mch(AG215,AH215,Rair,gamma)</f>
        <v>#VALUE!</v>
      </c>
      <c r="AK215" s="0" t="e">
        <f aca="false">Cpex(Cp0,AJ215,$N$9,$L$13:$M$19)</f>
        <v>#VALUE!</v>
      </c>
      <c r="AL215" s="0" t="e">
        <f aca="false">pex(AI215,AJ215,gamma,AK215)</f>
        <v>#VALUE!</v>
      </c>
      <c r="AM215" s="0" t="e">
        <f aca="false">MachThroat(gamma,AL215,AE215)</f>
        <v>#VALUE!</v>
      </c>
      <c r="AN215" s="0" t="e">
        <f aca="false">CN(AM215,CSON,CINC)</f>
        <v>#VALUE!</v>
      </c>
      <c r="AO215" s="0" t="e">
        <f aca="false">DPDT(Constant,AN215,AM215,gamma,AE215,AL215)</f>
        <v>#VALUE!</v>
      </c>
      <c r="AP215" s="0" t="s">
        <v>134</v>
      </c>
      <c r="AQ215" s="0" t="n">
        <f aca="false">Q215+deltaT/2</f>
        <v>2.105</v>
      </c>
      <c r="AR215" s="0" t="e">
        <f aca="false">pC+deltaT*pdot2/2</f>
        <v>#VALUE!</v>
      </c>
      <c r="AS215" s="0" t="e">
        <f aca="false">hALT1($E$13:$G$1365,AQ215,2)</f>
        <v>#VALUE!</v>
      </c>
      <c r="AT215" s="0" t="e">
        <f aca="false">Veloc($E$13:$G$1365,AQ215,3)</f>
        <v>#VALUE!</v>
      </c>
      <c r="AU215" s="0" t="e">
        <f aca="false">IF(AS215&lt;hT,$G$5+alfa*(AS215-ho),TT)</f>
        <v>#VALUE!</v>
      </c>
      <c r="AV215" s="0" t="e">
        <f aca="false">IF(AS215&lt;hT,pSL*(1/(1+alfa*AF215/($G$5-alfa*ho)))^(go/(Rair*alfa)),pT*EXP(-go*(AF215-hT)/(Rair*TT)))</f>
        <v>#VALUE!</v>
      </c>
      <c r="AW215" s="0" t="e">
        <f aca="false">Mch(AT215,AU215,Rair,gamma)</f>
        <v>#VALUE!</v>
      </c>
      <c r="AX215" s="0" t="e">
        <f aca="false">Cpex(Cp0,AW215,$N$9,$L$13:$M$19)</f>
        <v>#VALUE!</v>
      </c>
      <c r="AY215" s="0" t="e">
        <f aca="false">pex(AV215,AW215,gamma,AX215)</f>
        <v>#VALUE!</v>
      </c>
      <c r="AZ215" s="0" t="e">
        <f aca="false">MachThroat(gamma,AY215,AR215)</f>
        <v>#VALUE!</v>
      </c>
      <c r="BA215" s="0" t="e">
        <f aca="false">CN(AZ215,CSON,CINC)</f>
        <v>#VALUE!</v>
      </c>
      <c r="BB215" s="0" t="e">
        <f aca="false">DPDT(Constant,BA215,AZ215,gamma,AR215,AY215)</f>
        <v>#VALUE!</v>
      </c>
      <c r="BC215" s="0" t="s">
        <v>134</v>
      </c>
      <c r="BD215" s="0" t="n">
        <f aca="false">Q215+deltaT</f>
        <v>2.11</v>
      </c>
      <c r="BE215" s="0" t="e">
        <f aca="false">pC+deltaT*pdot3</f>
        <v>#VALUE!</v>
      </c>
      <c r="BF215" s="0" t="e">
        <f aca="false">hALT1($E$13:$G$1365,BD215,2)</f>
        <v>#VALUE!</v>
      </c>
      <c r="BG215" s="0" t="e">
        <f aca="false">Veloc($E$13:$G$1365,BD215,3)</f>
        <v>#VALUE!</v>
      </c>
      <c r="BH215" s="0" t="e">
        <f aca="false">IF(BF215&lt;hT,$G$5+alfa*(BF215-ho),TT)</f>
        <v>#VALUE!</v>
      </c>
      <c r="BI215" s="0" t="e">
        <f aca="false">IF(BF215&lt;hT,pSL*(1/(1+alfa*BF215/($G$5-alfa*ho)))^(go/(Rair*alfa)),pT*EXP(-go*(BF215-hT)/(Rair*TT)))</f>
        <v>#VALUE!</v>
      </c>
      <c r="BJ215" s="0" t="e">
        <f aca="false">Mch(BG215,BH215,Rair,gamma)</f>
        <v>#VALUE!</v>
      </c>
      <c r="BK215" s="0" t="e">
        <f aca="false">Cpex(Cp0,BJ215,$N$9,$L$13:$M$19)</f>
        <v>#VALUE!</v>
      </c>
      <c r="BL215" s="0" t="e">
        <f aca="false">pex(BI215,BJ215,gamma,BK215)</f>
        <v>#VALUE!</v>
      </c>
      <c r="BM215" s="0" t="e">
        <f aca="false">MachThroat(gamma,BL215,BE215)</f>
        <v>#VALUE!</v>
      </c>
      <c r="BN215" s="0" t="e">
        <f aca="false">CN(BM215,CSON,CINC)</f>
        <v>#VALUE!</v>
      </c>
      <c r="BO215" s="0" t="e">
        <f aca="false">DPDT(Constant,BN215,BM215,gamma,BE215,BL215)</f>
        <v>#VALUE!</v>
      </c>
      <c r="BP215" s="0" t="e">
        <f aca="false">pC+deltaT*(pdot+2*pdot2+2*pdot3+pdot4)/6</f>
        <v>#VALUE!</v>
      </c>
      <c r="BQ215" s="0" t="s">
        <v>134</v>
      </c>
      <c r="BR215" s="0" t="n">
        <f aca="false">Q215</f>
        <v>2.1</v>
      </c>
      <c r="BS215" s="0" t="e">
        <f aca="false">R215/144</f>
        <v>#VALUE!</v>
      </c>
      <c r="BT215" s="0" t="e">
        <f aca="false">pX/144</f>
        <v>#VALUE!</v>
      </c>
      <c r="BU215" s="0" t="e">
        <f aca="false">pa/144</f>
        <v>#VALUE!</v>
      </c>
      <c r="BV215" s="11" t="n">
        <f aca="false">BR215</f>
        <v>2.1</v>
      </c>
      <c r="BW215" s="12" t="e">
        <f aca="false">(pC-pX)/144</f>
        <v>#VALUE!</v>
      </c>
      <c r="BX215" s="0" t="s">
        <v>134</v>
      </c>
      <c r="BZ215" s="0" t="s">
        <v>134</v>
      </c>
      <c r="CA215" s="0" t="s">
        <v>134</v>
      </c>
      <c r="CB215" s="0" t="s">
        <v>134</v>
      </c>
      <c r="CC215" s="0" t="s">
        <v>134</v>
      </c>
      <c r="CD215" s="0" t="s">
        <v>134</v>
      </c>
      <c r="CE215" s="0" t="s">
        <v>134</v>
      </c>
    </row>
    <row r="216" customFormat="false" ht="12.75" hidden="false" customHeight="false" outlineLevel="0" collapsed="false">
      <c r="E216" s="9" t="n">
        <v>2.03</v>
      </c>
      <c r="F216" s="9" t="n">
        <v>2321.95576301897</v>
      </c>
      <c r="G216" s="9" t="n">
        <v>455.805967428256</v>
      </c>
      <c r="P216" s="6"/>
      <c r="Q216" s="0" t="n">
        <f aca="false">Q215+deltaT</f>
        <v>2.11</v>
      </c>
      <c r="R216" s="0" t="e">
        <f aca="false">BP215</f>
        <v>#VALUE!</v>
      </c>
      <c r="S216" s="0" t="e">
        <f aca="false">hALT1($E$13:$G$1365,Q216,2)</f>
        <v>#VALUE!</v>
      </c>
      <c r="T216" s="0" t="e">
        <f aca="false">Veloc($E$13:$G$1365,Q216,3)</f>
        <v>#VALUE!</v>
      </c>
      <c r="U216" s="0" t="e">
        <f aca="false">IF(S216&lt;hT,$G$5+alfa*(S216-ho),TT)</f>
        <v>#VALUE!</v>
      </c>
      <c r="V216" s="0" t="e">
        <f aca="false">IF(S216&lt;hT,pSL*(1/(1+alfa*S216/($G$5-alfa*ho)))^(go/(Rair*alfa)),pT*EXP(-go*(S216-hT)/(Rair*TT)))</f>
        <v>#VALUE!</v>
      </c>
      <c r="W216" s="0" t="e">
        <f aca="false">Mch(T216,U216,Rair,gamma)</f>
        <v>#VALUE!</v>
      </c>
      <c r="X216" s="0" t="e">
        <f aca="false">Cpex(Cp0,W216,$N$9,$L$13:$M$19)</f>
        <v>#VALUE!</v>
      </c>
      <c r="Y216" s="0" t="e">
        <f aca="false">pex(V216,W216,gamma,X216)</f>
        <v>#VALUE!</v>
      </c>
      <c r="Z216" s="0" t="e">
        <f aca="false">MachThroat(gamma,Y216,R216)</f>
        <v>#VALUE!</v>
      </c>
      <c r="AA216" s="0" t="e">
        <f aca="false">CN(Z216,CSON,CINC)</f>
        <v>#VALUE!</v>
      </c>
      <c r="AB216" s="0" t="e">
        <f aca="false">DPDT(Constant,AA216,Z216,gamma,R216,Y216)</f>
        <v>#VALUE!</v>
      </c>
      <c r="AC216" s="0" t="s">
        <v>134</v>
      </c>
      <c r="AD216" s="0" t="n">
        <f aca="false">Q216+deltaT/2</f>
        <v>2.115</v>
      </c>
      <c r="AE216" s="0" t="e">
        <f aca="false">pC+deltaT*pdot/2</f>
        <v>#VALUE!</v>
      </c>
      <c r="AF216" s="0" t="e">
        <f aca="false">hALT1($E$13:$G$1365,AD216,2)</f>
        <v>#VALUE!</v>
      </c>
      <c r="AG216" s="0" t="e">
        <f aca="false">Veloc($E$13:$G$1365,AD216,3)</f>
        <v>#VALUE!</v>
      </c>
      <c r="AH216" s="0" t="e">
        <f aca="false">IF(AF216&lt;hT,$G$5+alfa*(AF216-ho),TT)</f>
        <v>#VALUE!</v>
      </c>
      <c r="AI216" s="0" t="e">
        <f aca="false">IF(AF216&lt;hT,pSL*(1/(1+alfa*AF216/($G$5-alfa*ho)))^(go/(Rair*alfa)),pT*EXP(-go*(AF216-hT)/(Rair*TT)))</f>
        <v>#VALUE!</v>
      </c>
      <c r="AJ216" s="0" t="e">
        <f aca="false">Mch(AG216,AH216,Rair,gamma)</f>
        <v>#VALUE!</v>
      </c>
      <c r="AK216" s="0" t="e">
        <f aca="false">Cpex(Cp0,AJ216,$N$9,$L$13:$M$19)</f>
        <v>#VALUE!</v>
      </c>
      <c r="AL216" s="0" t="e">
        <f aca="false">pex(AI216,AJ216,gamma,AK216)</f>
        <v>#VALUE!</v>
      </c>
      <c r="AM216" s="0" t="e">
        <f aca="false">MachThroat(gamma,AL216,AE216)</f>
        <v>#VALUE!</v>
      </c>
      <c r="AN216" s="0" t="e">
        <f aca="false">CN(AM216,CSON,CINC)</f>
        <v>#VALUE!</v>
      </c>
      <c r="AO216" s="0" t="e">
        <f aca="false">DPDT(Constant,AN216,AM216,gamma,AE216,AL216)</f>
        <v>#VALUE!</v>
      </c>
      <c r="AP216" s="0" t="s">
        <v>134</v>
      </c>
      <c r="AQ216" s="0" t="n">
        <f aca="false">Q216+deltaT/2</f>
        <v>2.115</v>
      </c>
      <c r="AR216" s="0" t="e">
        <f aca="false">pC+deltaT*pdot2/2</f>
        <v>#VALUE!</v>
      </c>
      <c r="AS216" s="0" t="e">
        <f aca="false">hALT1($E$13:$G$1365,AQ216,2)</f>
        <v>#VALUE!</v>
      </c>
      <c r="AT216" s="0" t="e">
        <f aca="false">Veloc($E$13:$G$1365,AQ216,3)</f>
        <v>#VALUE!</v>
      </c>
      <c r="AU216" s="0" t="e">
        <f aca="false">IF(AS216&lt;hT,$G$5+alfa*(AS216-ho),TT)</f>
        <v>#VALUE!</v>
      </c>
      <c r="AV216" s="0" t="e">
        <f aca="false">IF(AS216&lt;hT,pSL*(1/(1+alfa*AF216/($G$5-alfa*ho)))^(go/(Rair*alfa)),pT*EXP(-go*(AF216-hT)/(Rair*TT)))</f>
        <v>#VALUE!</v>
      </c>
      <c r="AW216" s="0" t="e">
        <f aca="false">Mch(AT216,AU216,Rair,gamma)</f>
        <v>#VALUE!</v>
      </c>
      <c r="AX216" s="0" t="e">
        <f aca="false">Cpex(Cp0,AW216,$N$9,$L$13:$M$19)</f>
        <v>#VALUE!</v>
      </c>
      <c r="AY216" s="0" t="e">
        <f aca="false">pex(AV216,AW216,gamma,AX216)</f>
        <v>#VALUE!</v>
      </c>
      <c r="AZ216" s="0" t="e">
        <f aca="false">MachThroat(gamma,AY216,AR216)</f>
        <v>#VALUE!</v>
      </c>
      <c r="BA216" s="0" t="e">
        <f aca="false">CN(AZ216,CSON,CINC)</f>
        <v>#VALUE!</v>
      </c>
      <c r="BB216" s="0" t="e">
        <f aca="false">DPDT(Constant,BA216,AZ216,gamma,AR216,AY216)</f>
        <v>#VALUE!</v>
      </c>
      <c r="BC216" s="0" t="s">
        <v>134</v>
      </c>
      <c r="BD216" s="0" t="n">
        <f aca="false">Q216+deltaT</f>
        <v>2.12</v>
      </c>
      <c r="BE216" s="0" t="e">
        <f aca="false">pC+deltaT*pdot3</f>
        <v>#VALUE!</v>
      </c>
      <c r="BF216" s="0" t="e">
        <f aca="false">hALT1($E$13:$G$1365,BD216,2)</f>
        <v>#VALUE!</v>
      </c>
      <c r="BG216" s="0" t="e">
        <f aca="false">Veloc($E$13:$G$1365,BD216,3)</f>
        <v>#VALUE!</v>
      </c>
      <c r="BH216" s="0" t="e">
        <f aca="false">IF(BF216&lt;hT,$G$5+alfa*(BF216-ho),TT)</f>
        <v>#VALUE!</v>
      </c>
      <c r="BI216" s="0" t="e">
        <f aca="false">IF(BF216&lt;hT,pSL*(1/(1+alfa*BF216/($G$5-alfa*ho)))^(go/(Rair*alfa)),pT*EXP(-go*(BF216-hT)/(Rair*TT)))</f>
        <v>#VALUE!</v>
      </c>
      <c r="BJ216" s="0" t="e">
        <f aca="false">Mch(BG216,BH216,Rair,gamma)</f>
        <v>#VALUE!</v>
      </c>
      <c r="BK216" s="0" t="e">
        <f aca="false">Cpex(Cp0,BJ216,$N$9,$L$13:$M$19)</f>
        <v>#VALUE!</v>
      </c>
      <c r="BL216" s="0" t="e">
        <f aca="false">pex(BI216,BJ216,gamma,BK216)</f>
        <v>#VALUE!</v>
      </c>
      <c r="BM216" s="0" t="e">
        <f aca="false">MachThroat(gamma,BL216,BE216)</f>
        <v>#VALUE!</v>
      </c>
      <c r="BN216" s="0" t="e">
        <f aca="false">CN(BM216,CSON,CINC)</f>
        <v>#VALUE!</v>
      </c>
      <c r="BO216" s="0" t="e">
        <f aca="false">DPDT(Constant,BN216,BM216,gamma,BE216,BL216)</f>
        <v>#VALUE!</v>
      </c>
      <c r="BP216" s="0" t="e">
        <f aca="false">pC+deltaT*(pdot+2*pdot2+2*pdot3+pdot4)/6</f>
        <v>#VALUE!</v>
      </c>
      <c r="BQ216" s="0" t="s">
        <v>134</v>
      </c>
      <c r="BR216" s="0" t="n">
        <f aca="false">Q216</f>
        <v>2.11</v>
      </c>
      <c r="BS216" s="0" t="e">
        <f aca="false">R216/144</f>
        <v>#VALUE!</v>
      </c>
      <c r="BT216" s="0" t="e">
        <f aca="false">pX/144</f>
        <v>#VALUE!</v>
      </c>
      <c r="BU216" s="0" t="e">
        <f aca="false">pa/144</f>
        <v>#VALUE!</v>
      </c>
      <c r="BV216" s="11" t="n">
        <f aca="false">BR216</f>
        <v>2.11</v>
      </c>
      <c r="BW216" s="12" t="e">
        <f aca="false">(pC-pX)/144</f>
        <v>#VALUE!</v>
      </c>
      <c r="BX216" s="0" t="s">
        <v>134</v>
      </c>
      <c r="BZ216" s="0" t="s">
        <v>134</v>
      </c>
      <c r="CA216" s="0" t="s">
        <v>134</v>
      </c>
      <c r="CB216" s="0" t="s">
        <v>134</v>
      </c>
      <c r="CC216" s="0" t="s">
        <v>134</v>
      </c>
      <c r="CD216" s="0" t="s">
        <v>134</v>
      </c>
      <c r="CE216" s="0" t="s">
        <v>134</v>
      </c>
    </row>
    <row r="217" customFormat="false" ht="12.75" hidden="false" customHeight="false" outlineLevel="0" collapsed="false">
      <c r="E217" s="9" t="n">
        <v>2.04</v>
      </c>
      <c r="F217" s="9" t="n">
        <v>2326.52642089197</v>
      </c>
      <c r="G217" s="9" t="n">
        <v>458.325600269683</v>
      </c>
      <c r="P217" s="6"/>
      <c r="Q217" s="0" t="n">
        <f aca="false">Q216+deltaT</f>
        <v>2.12</v>
      </c>
      <c r="R217" s="0" t="e">
        <f aca="false">BP216</f>
        <v>#VALUE!</v>
      </c>
      <c r="S217" s="0" t="e">
        <f aca="false">hALT1($E$13:$G$1365,Q217,2)</f>
        <v>#VALUE!</v>
      </c>
      <c r="T217" s="0" t="e">
        <f aca="false">Veloc($E$13:$G$1365,Q217,3)</f>
        <v>#VALUE!</v>
      </c>
      <c r="U217" s="0" t="e">
        <f aca="false">IF(S217&lt;hT,$G$5+alfa*(S217-ho),TT)</f>
        <v>#VALUE!</v>
      </c>
      <c r="V217" s="0" t="e">
        <f aca="false">IF(S217&lt;hT,pSL*(1/(1+alfa*S217/($G$5-alfa*ho)))^(go/(Rair*alfa)),pT*EXP(-go*(S217-hT)/(Rair*TT)))</f>
        <v>#VALUE!</v>
      </c>
      <c r="W217" s="0" t="e">
        <f aca="false">Mch(T217,U217,Rair,gamma)</f>
        <v>#VALUE!</v>
      </c>
      <c r="X217" s="0" t="e">
        <f aca="false">Cpex(Cp0,W217,$N$9,$L$13:$M$19)</f>
        <v>#VALUE!</v>
      </c>
      <c r="Y217" s="0" t="e">
        <f aca="false">pex(V217,W217,gamma,X217)</f>
        <v>#VALUE!</v>
      </c>
      <c r="Z217" s="0" t="e">
        <f aca="false">MachThroat(gamma,Y217,R217)</f>
        <v>#VALUE!</v>
      </c>
      <c r="AA217" s="0" t="e">
        <f aca="false">CN(Z217,CSON,CINC)</f>
        <v>#VALUE!</v>
      </c>
      <c r="AB217" s="0" t="e">
        <f aca="false">DPDT(Constant,AA217,Z217,gamma,R217,Y217)</f>
        <v>#VALUE!</v>
      </c>
      <c r="AC217" s="0" t="s">
        <v>134</v>
      </c>
      <c r="AD217" s="0" t="n">
        <f aca="false">Q217+deltaT/2</f>
        <v>2.125</v>
      </c>
      <c r="AE217" s="0" t="e">
        <f aca="false">pC+deltaT*pdot/2</f>
        <v>#VALUE!</v>
      </c>
      <c r="AF217" s="0" t="e">
        <f aca="false">hALT1($E$13:$G$1365,AD217,2)</f>
        <v>#VALUE!</v>
      </c>
      <c r="AG217" s="0" t="e">
        <f aca="false">Veloc($E$13:$G$1365,AD217,3)</f>
        <v>#VALUE!</v>
      </c>
      <c r="AH217" s="0" t="e">
        <f aca="false">IF(AF217&lt;hT,$G$5+alfa*(AF217-ho),TT)</f>
        <v>#VALUE!</v>
      </c>
      <c r="AI217" s="0" t="e">
        <f aca="false">IF(AF217&lt;hT,pSL*(1/(1+alfa*AF217/($G$5-alfa*ho)))^(go/(Rair*alfa)),pT*EXP(-go*(AF217-hT)/(Rair*TT)))</f>
        <v>#VALUE!</v>
      </c>
      <c r="AJ217" s="0" t="e">
        <f aca="false">Mch(AG217,AH217,Rair,gamma)</f>
        <v>#VALUE!</v>
      </c>
      <c r="AK217" s="0" t="e">
        <f aca="false">Cpex(Cp0,AJ217,$N$9,$L$13:$M$19)</f>
        <v>#VALUE!</v>
      </c>
      <c r="AL217" s="0" t="e">
        <f aca="false">pex(AI217,AJ217,gamma,AK217)</f>
        <v>#VALUE!</v>
      </c>
      <c r="AM217" s="0" t="e">
        <f aca="false">MachThroat(gamma,AL217,AE217)</f>
        <v>#VALUE!</v>
      </c>
      <c r="AN217" s="0" t="e">
        <f aca="false">CN(AM217,CSON,CINC)</f>
        <v>#VALUE!</v>
      </c>
      <c r="AO217" s="0" t="e">
        <f aca="false">DPDT(Constant,AN217,AM217,gamma,AE217,AL217)</f>
        <v>#VALUE!</v>
      </c>
      <c r="AP217" s="0" t="s">
        <v>134</v>
      </c>
      <c r="AQ217" s="0" t="n">
        <f aca="false">Q217+deltaT/2</f>
        <v>2.125</v>
      </c>
      <c r="AR217" s="0" t="e">
        <f aca="false">pC+deltaT*pdot2/2</f>
        <v>#VALUE!</v>
      </c>
      <c r="AS217" s="0" t="e">
        <f aca="false">hALT1($E$13:$G$1365,AQ217,2)</f>
        <v>#VALUE!</v>
      </c>
      <c r="AT217" s="0" t="e">
        <f aca="false">Veloc($E$13:$G$1365,AQ217,3)</f>
        <v>#VALUE!</v>
      </c>
      <c r="AU217" s="0" t="e">
        <f aca="false">IF(AS217&lt;hT,$G$5+alfa*(AS217-ho),TT)</f>
        <v>#VALUE!</v>
      </c>
      <c r="AV217" s="0" t="e">
        <f aca="false">IF(AS217&lt;hT,pSL*(1/(1+alfa*AF217/($G$5-alfa*ho)))^(go/(Rair*alfa)),pT*EXP(-go*(AF217-hT)/(Rair*TT)))</f>
        <v>#VALUE!</v>
      </c>
      <c r="AW217" s="0" t="e">
        <f aca="false">Mch(AT217,AU217,Rair,gamma)</f>
        <v>#VALUE!</v>
      </c>
      <c r="AX217" s="0" t="e">
        <f aca="false">Cpex(Cp0,AW217,$N$9,$L$13:$M$19)</f>
        <v>#VALUE!</v>
      </c>
      <c r="AY217" s="0" t="e">
        <f aca="false">pex(AV217,AW217,gamma,AX217)</f>
        <v>#VALUE!</v>
      </c>
      <c r="AZ217" s="0" t="e">
        <f aca="false">MachThroat(gamma,AY217,AR217)</f>
        <v>#VALUE!</v>
      </c>
      <c r="BA217" s="0" t="e">
        <f aca="false">CN(AZ217,CSON,CINC)</f>
        <v>#VALUE!</v>
      </c>
      <c r="BB217" s="0" t="e">
        <f aca="false">DPDT(Constant,BA217,AZ217,gamma,AR217,AY217)</f>
        <v>#VALUE!</v>
      </c>
      <c r="BC217" s="0" t="s">
        <v>134</v>
      </c>
      <c r="BD217" s="0" t="n">
        <f aca="false">Q217+deltaT</f>
        <v>2.13</v>
      </c>
      <c r="BE217" s="0" t="e">
        <f aca="false">pC+deltaT*pdot3</f>
        <v>#VALUE!</v>
      </c>
      <c r="BF217" s="0" t="e">
        <f aca="false">hALT1($E$13:$G$1365,BD217,2)</f>
        <v>#VALUE!</v>
      </c>
      <c r="BG217" s="0" t="e">
        <f aca="false">Veloc($E$13:$G$1365,BD217,3)</f>
        <v>#VALUE!</v>
      </c>
      <c r="BH217" s="0" t="e">
        <f aca="false">IF(BF217&lt;hT,$G$5+alfa*(BF217-ho),TT)</f>
        <v>#VALUE!</v>
      </c>
      <c r="BI217" s="0" t="e">
        <f aca="false">IF(BF217&lt;hT,pSL*(1/(1+alfa*BF217/($G$5-alfa*ho)))^(go/(Rair*alfa)),pT*EXP(-go*(BF217-hT)/(Rair*TT)))</f>
        <v>#VALUE!</v>
      </c>
      <c r="BJ217" s="0" t="e">
        <f aca="false">Mch(BG217,BH217,Rair,gamma)</f>
        <v>#VALUE!</v>
      </c>
      <c r="BK217" s="0" t="e">
        <f aca="false">Cpex(Cp0,BJ217,$N$9,$L$13:$M$19)</f>
        <v>#VALUE!</v>
      </c>
      <c r="BL217" s="0" t="e">
        <f aca="false">pex(BI217,BJ217,gamma,BK217)</f>
        <v>#VALUE!</v>
      </c>
      <c r="BM217" s="0" t="e">
        <f aca="false">MachThroat(gamma,BL217,BE217)</f>
        <v>#VALUE!</v>
      </c>
      <c r="BN217" s="0" t="e">
        <f aca="false">CN(BM217,CSON,CINC)</f>
        <v>#VALUE!</v>
      </c>
      <c r="BO217" s="0" t="e">
        <f aca="false">DPDT(Constant,BN217,BM217,gamma,BE217,BL217)</f>
        <v>#VALUE!</v>
      </c>
      <c r="BP217" s="0" t="e">
        <f aca="false">pC+deltaT*(pdot+2*pdot2+2*pdot3+pdot4)/6</f>
        <v>#VALUE!</v>
      </c>
      <c r="BQ217" s="0" t="s">
        <v>134</v>
      </c>
      <c r="BR217" s="0" t="n">
        <f aca="false">Q217</f>
        <v>2.12</v>
      </c>
      <c r="BS217" s="0" t="e">
        <f aca="false">R217/144</f>
        <v>#VALUE!</v>
      </c>
      <c r="BT217" s="0" t="e">
        <f aca="false">pX/144</f>
        <v>#VALUE!</v>
      </c>
      <c r="BU217" s="0" t="e">
        <f aca="false">pa/144</f>
        <v>#VALUE!</v>
      </c>
      <c r="BV217" s="11" t="n">
        <f aca="false">BR217</f>
        <v>2.12</v>
      </c>
      <c r="BW217" s="12" t="e">
        <f aca="false">(pC-pX)/144</f>
        <v>#VALUE!</v>
      </c>
      <c r="BX217" s="0" t="s">
        <v>134</v>
      </c>
      <c r="BZ217" s="0" t="s">
        <v>134</v>
      </c>
      <c r="CA217" s="0" t="s">
        <v>134</v>
      </c>
      <c r="CB217" s="0" t="s">
        <v>134</v>
      </c>
      <c r="CC217" s="0" t="s">
        <v>134</v>
      </c>
      <c r="CD217" s="0" t="s">
        <v>134</v>
      </c>
      <c r="CE217" s="0" t="s">
        <v>134</v>
      </c>
    </row>
    <row r="218" customFormat="false" ht="12.75" hidden="false" customHeight="false" outlineLevel="0" collapsed="false">
      <c r="E218" s="9" t="n">
        <v>2.05</v>
      </c>
      <c r="F218" s="9" t="n">
        <v>2331.12227487686</v>
      </c>
      <c r="G218" s="9" t="n">
        <v>460.8451886705</v>
      </c>
      <c r="P218" s="6"/>
      <c r="Q218" s="0" t="n">
        <f aca="false">Q217+deltaT</f>
        <v>2.13</v>
      </c>
      <c r="R218" s="0" t="e">
        <f aca="false">BP217</f>
        <v>#VALUE!</v>
      </c>
      <c r="S218" s="0" t="e">
        <f aca="false">hALT1($E$13:$G$1365,Q218,2)</f>
        <v>#VALUE!</v>
      </c>
      <c r="T218" s="0" t="e">
        <f aca="false">Veloc($E$13:$G$1365,Q218,3)</f>
        <v>#VALUE!</v>
      </c>
      <c r="U218" s="0" t="e">
        <f aca="false">IF(S218&lt;hT,$G$5+alfa*(S218-ho),TT)</f>
        <v>#VALUE!</v>
      </c>
      <c r="V218" s="0" t="e">
        <f aca="false">IF(S218&lt;hT,pSL*(1/(1+alfa*S218/($G$5-alfa*ho)))^(go/(Rair*alfa)),pT*EXP(-go*(S218-hT)/(Rair*TT)))</f>
        <v>#VALUE!</v>
      </c>
      <c r="W218" s="0" t="e">
        <f aca="false">Mch(T218,U218,Rair,gamma)</f>
        <v>#VALUE!</v>
      </c>
      <c r="X218" s="0" t="e">
        <f aca="false">Cpex(Cp0,W218,$N$9,$L$13:$M$19)</f>
        <v>#VALUE!</v>
      </c>
      <c r="Y218" s="0" t="e">
        <f aca="false">pex(V218,W218,gamma,X218)</f>
        <v>#VALUE!</v>
      </c>
      <c r="Z218" s="0" t="e">
        <f aca="false">MachThroat(gamma,Y218,R218)</f>
        <v>#VALUE!</v>
      </c>
      <c r="AA218" s="0" t="e">
        <f aca="false">CN(Z218,CSON,CINC)</f>
        <v>#VALUE!</v>
      </c>
      <c r="AB218" s="0" t="e">
        <f aca="false">DPDT(Constant,AA218,Z218,gamma,R218,Y218)</f>
        <v>#VALUE!</v>
      </c>
      <c r="AC218" s="0" t="s">
        <v>134</v>
      </c>
      <c r="AD218" s="0" t="n">
        <f aca="false">Q218+deltaT/2</f>
        <v>2.135</v>
      </c>
      <c r="AE218" s="0" t="e">
        <f aca="false">pC+deltaT*pdot/2</f>
        <v>#VALUE!</v>
      </c>
      <c r="AF218" s="0" t="e">
        <f aca="false">hALT1($E$13:$G$1365,AD218,2)</f>
        <v>#VALUE!</v>
      </c>
      <c r="AG218" s="0" t="e">
        <f aca="false">Veloc($E$13:$G$1365,AD218,3)</f>
        <v>#VALUE!</v>
      </c>
      <c r="AH218" s="0" t="e">
        <f aca="false">IF(AF218&lt;hT,$G$5+alfa*(AF218-ho),TT)</f>
        <v>#VALUE!</v>
      </c>
      <c r="AI218" s="0" t="e">
        <f aca="false">IF(AF218&lt;hT,pSL*(1/(1+alfa*AF218/($G$5-alfa*ho)))^(go/(Rair*alfa)),pT*EXP(-go*(AF218-hT)/(Rair*TT)))</f>
        <v>#VALUE!</v>
      </c>
      <c r="AJ218" s="0" t="e">
        <f aca="false">Mch(AG218,AH218,Rair,gamma)</f>
        <v>#VALUE!</v>
      </c>
      <c r="AK218" s="0" t="e">
        <f aca="false">Cpex(Cp0,AJ218,$N$9,$L$13:$M$19)</f>
        <v>#VALUE!</v>
      </c>
      <c r="AL218" s="0" t="e">
        <f aca="false">pex(AI218,AJ218,gamma,AK218)</f>
        <v>#VALUE!</v>
      </c>
      <c r="AM218" s="0" t="e">
        <f aca="false">MachThroat(gamma,AL218,AE218)</f>
        <v>#VALUE!</v>
      </c>
      <c r="AN218" s="0" t="e">
        <f aca="false">CN(AM218,CSON,CINC)</f>
        <v>#VALUE!</v>
      </c>
      <c r="AO218" s="0" t="e">
        <f aca="false">DPDT(Constant,AN218,AM218,gamma,AE218,AL218)</f>
        <v>#VALUE!</v>
      </c>
      <c r="AP218" s="0" t="s">
        <v>134</v>
      </c>
      <c r="AQ218" s="0" t="n">
        <f aca="false">Q218+deltaT/2</f>
        <v>2.135</v>
      </c>
      <c r="AR218" s="0" t="e">
        <f aca="false">pC+deltaT*pdot2/2</f>
        <v>#VALUE!</v>
      </c>
      <c r="AS218" s="0" t="e">
        <f aca="false">hALT1($E$13:$G$1365,AQ218,2)</f>
        <v>#VALUE!</v>
      </c>
      <c r="AT218" s="0" t="e">
        <f aca="false">Veloc($E$13:$G$1365,AQ218,3)</f>
        <v>#VALUE!</v>
      </c>
      <c r="AU218" s="0" t="e">
        <f aca="false">IF(AS218&lt;hT,$G$5+alfa*(AS218-ho),TT)</f>
        <v>#VALUE!</v>
      </c>
      <c r="AV218" s="0" t="e">
        <f aca="false">IF(AS218&lt;hT,pSL*(1/(1+alfa*AF218/($G$5-alfa*ho)))^(go/(Rair*alfa)),pT*EXP(-go*(AF218-hT)/(Rair*TT)))</f>
        <v>#VALUE!</v>
      </c>
      <c r="AW218" s="0" t="e">
        <f aca="false">Mch(AT218,AU218,Rair,gamma)</f>
        <v>#VALUE!</v>
      </c>
      <c r="AX218" s="0" t="e">
        <f aca="false">Cpex(Cp0,AW218,$N$9,$L$13:$M$19)</f>
        <v>#VALUE!</v>
      </c>
      <c r="AY218" s="0" t="e">
        <f aca="false">pex(AV218,AW218,gamma,AX218)</f>
        <v>#VALUE!</v>
      </c>
      <c r="AZ218" s="0" t="e">
        <f aca="false">MachThroat(gamma,AY218,AR218)</f>
        <v>#VALUE!</v>
      </c>
      <c r="BA218" s="0" t="e">
        <f aca="false">CN(AZ218,CSON,CINC)</f>
        <v>#VALUE!</v>
      </c>
      <c r="BB218" s="0" t="e">
        <f aca="false">DPDT(Constant,BA218,AZ218,gamma,AR218,AY218)</f>
        <v>#VALUE!</v>
      </c>
      <c r="BC218" s="0" t="s">
        <v>134</v>
      </c>
      <c r="BD218" s="0" t="n">
        <f aca="false">Q218+deltaT</f>
        <v>2.14</v>
      </c>
      <c r="BE218" s="0" t="e">
        <f aca="false">pC+deltaT*pdot3</f>
        <v>#VALUE!</v>
      </c>
      <c r="BF218" s="0" t="e">
        <f aca="false">hALT1($E$13:$G$1365,BD218,2)</f>
        <v>#VALUE!</v>
      </c>
      <c r="BG218" s="0" t="e">
        <f aca="false">Veloc($E$13:$G$1365,BD218,3)</f>
        <v>#VALUE!</v>
      </c>
      <c r="BH218" s="0" t="e">
        <f aca="false">IF(BF218&lt;hT,$G$5+alfa*(BF218-ho),TT)</f>
        <v>#VALUE!</v>
      </c>
      <c r="BI218" s="0" t="e">
        <f aca="false">IF(BF218&lt;hT,pSL*(1/(1+alfa*BF218/($G$5-alfa*ho)))^(go/(Rair*alfa)),pT*EXP(-go*(BF218-hT)/(Rair*TT)))</f>
        <v>#VALUE!</v>
      </c>
      <c r="BJ218" s="0" t="e">
        <f aca="false">Mch(BG218,BH218,Rair,gamma)</f>
        <v>#VALUE!</v>
      </c>
      <c r="BK218" s="0" t="e">
        <f aca="false">Cpex(Cp0,BJ218,$N$9,$L$13:$M$19)</f>
        <v>#VALUE!</v>
      </c>
      <c r="BL218" s="0" t="e">
        <f aca="false">pex(BI218,BJ218,gamma,BK218)</f>
        <v>#VALUE!</v>
      </c>
      <c r="BM218" s="0" t="e">
        <f aca="false">MachThroat(gamma,BL218,BE218)</f>
        <v>#VALUE!</v>
      </c>
      <c r="BN218" s="0" t="e">
        <f aca="false">CN(BM218,CSON,CINC)</f>
        <v>#VALUE!</v>
      </c>
      <c r="BO218" s="0" t="e">
        <f aca="false">DPDT(Constant,BN218,BM218,gamma,BE218,BL218)</f>
        <v>#VALUE!</v>
      </c>
      <c r="BP218" s="0" t="e">
        <f aca="false">pC+deltaT*(pdot+2*pdot2+2*pdot3+pdot4)/6</f>
        <v>#VALUE!</v>
      </c>
      <c r="BQ218" s="0" t="s">
        <v>134</v>
      </c>
      <c r="BR218" s="0" t="n">
        <f aca="false">Q218</f>
        <v>2.13</v>
      </c>
      <c r="BS218" s="0" t="e">
        <f aca="false">R218/144</f>
        <v>#VALUE!</v>
      </c>
      <c r="BT218" s="0" t="e">
        <f aca="false">pX/144</f>
        <v>#VALUE!</v>
      </c>
      <c r="BU218" s="0" t="e">
        <f aca="false">pa/144</f>
        <v>#VALUE!</v>
      </c>
      <c r="BV218" s="11" t="n">
        <f aca="false">BR218</f>
        <v>2.13</v>
      </c>
      <c r="BW218" s="12" t="e">
        <f aca="false">(pC-pX)/144</f>
        <v>#VALUE!</v>
      </c>
      <c r="BX218" s="0" t="s">
        <v>134</v>
      </c>
      <c r="BZ218" s="0" t="s">
        <v>134</v>
      </c>
      <c r="CA218" s="0" t="s">
        <v>134</v>
      </c>
      <c r="CB218" s="0" t="s">
        <v>134</v>
      </c>
      <c r="CC218" s="0" t="s">
        <v>134</v>
      </c>
      <c r="CD218" s="0" t="s">
        <v>134</v>
      </c>
      <c r="CE218" s="0" t="s">
        <v>134</v>
      </c>
    </row>
    <row r="219" customFormat="false" ht="12.75" hidden="false" customHeight="false" outlineLevel="0" collapsed="false">
      <c r="E219" s="9" t="n">
        <v>2.06</v>
      </c>
      <c r="F219" s="9" t="n">
        <v>2335.74332447766</v>
      </c>
      <c r="G219" s="9" t="n">
        <v>463.364720935787</v>
      </c>
      <c r="P219" s="6"/>
      <c r="Q219" s="0" t="n">
        <f aca="false">Q218+deltaT</f>
        <v>2.14</v>
      </c>
      <c r="R219" s="0" t="e">
        <f aca="false">BP218</f>
        <v>#VALUE!</v>
      </c>
      <c r="S219" s="0" t="e">
        <f aca="false">hALT1($E$13:$G$1365,Q219,2)</f>
        <v>#VALUE!</v>
      </c>
      <c r="T219" s="0" t="e">
        <f aca="false">Veloc($E$13:$G$1365,Q219,3)</f>
        <v>#VALUE!</v>
      </c>
      <c r="U219" s="0" t="e">
        <f aca="false">IF(S219&lt;hT,$G$5+alfa*(S219-ho),TT)</f>
        <v>#VALUE!</v>
      </c>
      <c r="V219" s="0" t="e">
        <f aca="false">IF(S219&lt;hT,pSL*(1/(1+alfa*S219/($G$5-alfa*ho)))^(go/(Rair*alfa)),pT*EXP(-go*(S219-hT)/(Rair*TT)))</f>
        <v>#VALUE!</v>
      </c>
      <c r="W219" s="0" t="e">
        <f aca="false">Mch(T219,U219,Rair,gamma)</f>
        <v>#VALUE!</v>
      </c>
      <c r="X219" s="0" t="e">
        <f aca="false">Cpex(Cp0,W219,$N$9,$L$13:$M$19)</f>
        <v>#VALUE!</v>
      </c>
      <c r="Y219" s="0" t="e">
        <f aca="false">pex(V219,W219,gamma,X219)</f>
        <v>#VALUE!</v>
      </c>
      <c r="Z219" s="0" t="e">
        <f aca="false">MachThroat(gamma,Y219,R219)</f>
        <v>#VALUE!</v>
      </c>
      <c r="AA219" s="0" t="e">
        <f aca="false">CN(Z219,CSON,CINC)</f>
        <v>#VALUE!</v>
      </c>
      <c r="AB219" s="0" t="e">
        <f aca="false">DPDT(Constant,AA219,Z219,gamma,R219,Y219)</f>
        <v>#VALUE!</v>
      </c>
      <c r="AC219" s="0" t="s">
        <v>134</v>
      </c>
      <c r="AD219" s="0" t="n">
        <f aca="false">Q219+deltaT/2</f>
        <v>2.145</v>
      </c>
      <c r="AE219" s="0" t="e">
        <f aca="false">pC+deltaT*pdot/2</f>
        <v>#VALUE!</v>
      </c>
      <c r="AF219" s="0" t="e">
        <f aca="false">hALT1($E$13:$G$1365,AD219,2)</f>
        <v>#VALUE!</v>
      </c>
      <c r="AG219" s="0" t="e">
        <f aca="false">Veloc($E$13:$G$1365,AD219,3)</f>
        <v>#VALUE!</v>
      </c>
      <c r="AH219" s="0" t="e">
        <f aca="false">IF(AF219&lt;hT,$G$5+alfa*(AF219-ho),TT)</f>
        <v>#VALUE!</v>
      </c>
      <c r="AI219" s="0" t="e">
        <f aca="false">IF(AF219&lt;hT,pSL*(1/(1+alfa*AF219/($G$5-alfa*ho)))^(go/(Rair*alfa)),pT*EXP(-go*(AF219-hT)/(Rair*TT)))</f>
        <v>#VALUE!</v>
      </c>
      <c r="AJ219" s="0" t="e">
        <f aca="false">Mch(AG219,AH219,Rair,gamma)</f>
        <v>#VALUE!</v>
      </c>
      <c r="AK219" s="0" t="e">
        <f aca="false">Cpex(Cp0,AJ219,$N$9,$L$13:$M$19)</f>
        <v>#VALUE!</v>
      </c>
      <c r="AL219" s="0" t="e">
        <f aca="false">pex(AI219,AJ219,gamma,AK219)</f>
        <v>#VALUE!</v>
      </c>
      <c r="AM219" s="0" t="e">
        <f aca="false">MachThroat(gamma,AL219,AE219)</f>
        <v>#VALUE!</v>
      </c>
      <c r="AN219" s="0" t="e">
        <f aca="false">CN(AM219,CSON,CINC)</f>
        <v>#VALUE!</v>
      </c>
      <c r="AO219" s="0" t="e">
        <f aca="false">DPDT(Constant,AN219,AM219,gamma,AE219,AL219)</f>
        <v>#VALUE!</v>
      </c>
      <c r="AP219" s="0" t="s">
        <v>134</v>
      </c>
      <c r="AQ219" s="0" t="n">
        <f aca="false">Q219+deltaT/2</f>
        <v>2.145</v>
      </c>
      <c r="AR219" s="0" t="e">
        <f aca="false">pC+deltaT*pdot2/2</f>
        <v>#VALUE!</v>
      </c>
      <c r="AS219" s="0" t="e">
        <f aca="false">hALT1($E$13:$G$1365,AQ219,2)</f>
        <v>#VALUE!</v>
      </c>
      <c r="AT219" s="0" t="e">
        <f aca="false">Veloc($E$13:$G$1365,AQ219,3)</f>
        <v>#VALUE!</v>
      </c>
      <c r="AU219" s="0" t="e">
        <f aca="false">IF(AS219&lt;hT,$G$5+alfa*(AS219-ho),TT)</f>
        <v>#VALUE!</v>
      </c>
      <c r="AV219" s="0" t="e">
        <f aca="false">IF(AS219&lt;hT,pSL*(1/(1+alfa*AF219/($G$5-alfa*ho)))^(go/(Rair*alfa)),pT*EXP(-go*(AF219-hT)/(Rair*TT)))</f>
        <v>#VALUE!</v>
      </c>
      <c r="AW219" s="0" t="e">
        <f aca="false">Mch(AT219,AU219,Rair,gamma)</f>
        <v>#VALUE!</v>
      </c>
      <c r="AX219" s="0" t="e">
        <f aca="false">Cpex(Cp0,AW219,$N$9,$L$13:$M$19)</f>
        <v>#VALUE!</v>
      </c>
      <c r="AY219" s="0" t="e">
        <f aca="false">pex(AV219,AW219,gamma,AX219)</f>
        <v>#VALUE!</v>
      </c>
      <c r="AZ219" s="0" t="e">
        <f aca="false">MachThroat(gamma,AY219,AR219)</f>
        <v>#VALUE!</v>
      </c>
      <c r="BA219" s="0" t="e">
        <f aca="false">CN(AZ219,CSON,CINC)</f>
        <v>#VALUE!</v>
      </c>
      <c r="BB219" s="0" t="e">
        <f aca="false">DPDT(Constant,BA219,AZ219,gamma,AR219,AY219)</f>
        <v>#VALUE!</v>
      </c>
      <c r="BC219" s="0" t="s">
        <v>134</v>
      </c>
      <c r="BD219" s="0" t="n">
        <f aca="false">Q219+deltaT</f>
        <v>2.15</v>
      </c>
      <c r="BE219" s="0" t="e">
        <f aca="false">pC+deltaT*pdot3</f>
        <v>#VALUE!</v>
      </c>
      <c r="BF219" s="0" t="e">
        <f aca="false">hALT1($E$13:$G$1365,BD219,2)</f>
        <v>#VALUE!</v>
      </c>
      <c r="BG219" s="0" t="e">
        <f aca="false">Veloc($E$13:$G$1365,BD219,3)</f>
        <v>#VALUE!</v>
      </c>
      <c r="BH219" s="0" t="e">
        <f aca="false">IF(BF219&lt;hT,$G$5+alfa*(BF219-ho),TT)</f>
        <v>#VALUE!</v>
      </c>
      <c r="BI219" s="0" t="e">
        <f aca="false">IF(BF219&lt;hT,pSL*(1/(1+alfa*BF219/($G$5-alfa*ho)))^(go/(Rair*alfa)),pT*EXP(-go*(BF219-hT)/(Rair*TT)))</f>
        <v>#VALUE!</v>
      </c>
      <c r="BJ219" s="0" t="e">
        <f aca="false">Mch(BG219,BH219,Rair,gamma)</f>
        <v>#VALUE!</v>
      </c>
      <c r="BK219" s="0" t="e">
        <f aca="false">Cpex(Cp0,BJ219,$N$9,$L$13:$M$19)</f>
        <v>#VALUE!</v>
      </c>
      <c r="BL219" s="0" t="e">
        <f aca="false">pex(BI219,BJ219,gamma,BK219)</f>
        <v>#VALUE!</v>
      </c>
      <c r="BM219" s="0" t="e">
        <f aca="false">MachThroat(gamma,BL219,BE219)</f>
        <v>#VALUE!</v>
      </c>
      <c r="BN219" s="0" t="e">
        <f aca="false">CN(BM219,CSON,CINC)</f>
        <v>#VALUE!</v>
      </c>
      <c r="BO219" s="0" t="e">
        <f aca="false">DPDT(Constant,BN219,BM219,gamma,BE219,BL219)</f>
        <v>#VALUE!</v>
      </c>
      <c r="BP219" s="0" t="e">
        <f aca="false">pC+deltaT*(pdot+2*pdot2+2*pdot3+pdot4)/6</f>
        <v>#VALUE!</v>
      </c>
      <c r="BQ219" s="0" t="s">
        <v>134</v>
      </c>
      <c r="BR219" s="0" t="n">
        <f aca="false">Q219</f>
        <v>2.14</v>
      </c>
      <c r="BS219" s="0" t="e">
        <f aca="false">R219/144</f>
        <v>#VALUE!</v>
      </c>
      <c r="BT219" s="0" t="e">
        <f aca="false">pX/144</f>
        <v>#VALUE!</v>
      </c>
      <c r="BU219" s="0" t="e">
        <f aca="false">pa/144</f>
        <v>#VALUE!</v>
      </c>
      <c r="BV219" s="11" t="n">
        <f aca="false">BR219</f>
        <v>2.14</v>
      </c>
      <c r="BW219" s="12" t="e">
        <f aca="false">(pC-pX)/144</f>
        <v>#VALUE!</v>
      </c>
      <c r="BX219" s="0" t="s">
        <v>134</v>
      </c>
      <c r="BZ219" s="0" t="s">
        <v>134</v>
      </c>
      <c r="CA219" s="0" t="s">
        <v>134</v>
      </c>
      <c r="CB219" s="0" t="s">
        <v>134</v>
      </c>
      <c r="CC219" s="0" t="s">
        <v>134</v>
      </c>
      <c r="CD219" s="0" t="s">
        <v>134</v>
      </c>
      <c r="CE219" s="0" t="s">
        <v>134</v>
      </c>
    </row>
    <row r="220" customFormat="false" ht="12.75" hidden="false" customHeight="false" outlineLevel="0" collapsed="false">
      <c r="E220" s="9" t="n">
        <v>2.07</v>
      </c>
      <c r="F220" s="9" t="n">
        <v>2340.38956907466</v>
      </c>
      <c r="G220" s="9" t="n">
        <v>465.884186925395</v>
      </c>
      <c r="P220" s="6"/>
      <c r="Q220" s="0" t="n">
        <f aca="false">Q219+deltaT</f>
        <v>2.15</v>
      </c>
      <c r="R220" s="0" t="e">
        <f aca="false">BP219</f>
        <v>#VALUE!</v>
      </c>
      <c r="S220" s="0" t="e">
        <f aca="false">hALT1($E$13:$G$1365,Q220,2)</f>
        <v>#VALUE!</v>
      </c>
      <c r="T220" s="0" t="e">
        <f aca="false">Veloc($E$13:$G$1365,Q220,3)</f>
        <v>#VALUE!</v>
      </c>
      <c r="U220" s="0" t="e">
        <f aca="false">IF(S220&lt;hT,$G$5+alfa*(S220-ho),TT)</f>
        <v>#VALUE!</v>
      </c>
      <c r="V220" s="0" t="e">
        <f aca="false">IF(S220&lt;hT,pSL*(1/(1+alfa*S220/($G$5-alfa*ho)))^(go/(Rair*alfa)),pT*EXP(-go*(S220-hT)/(Rair*TT)))</f>
        <v>#VALUE!</v>
      </c>
      <c r="W220" s="0" t="e">
        <f aca="false">Mch(T220,U220,Rair,gamma)</f>
        <v>#VALUE!</v>
      </c>
      <c r="X220" s="0" t="e">
        <f aca="false">Cpex(Cp0,W220,$N$9,$L$13:$M$19)</f>
        <v>#VALUE!</v>
      </c>
      <c r="Y220" s="0" t="e">
        <f aca="false">pex(V220,W220,gamma,X220)</f>
        <v>#VALUE!</v>
      </c>
      <c r="Z220" s="0" t="e">
        <f aca="false">MachThroat(gamma,Y220,R220)</f>
        <v>#VALUE!</v>
      </c>
      <c r="AA220" s="0" t="e">
        <f aca="false">CN(Z220,CSON,CINC)</f>
        <v>#VALUE!</v>
      </c>
      <c r="AB220" s="0" t="e">
        <f aca="false">DPDT(Constant,AA220,Z220,gamma,R220,Y220)</f>
        <v>#VALUE!</v>
      </c>
      <c r="AC220" s="0" t="s">
        <v>134</v>
      </c>
      <c r="AD220" s="0" t="n">
        <f aca="false">Q220+deltaT/2</f>
        <v>2.155</v>
      </c>
      <c r="AE220" s="0" t="e">
        <f aca="false">pC+deltaT*pdot/2</f>
        <v>#VALUE!</v>
      </c>
      <c r="AF220" s="0" t="e">
        <f aca="false">hALT1($E$13:$G$1365,AD220,2)</f>
        <v>#VALUE!</v>
      </c>
      <c r="AG220" s="0" t="e">
        <f aca="false">Veloc($E$13:$G$1365,AD220,3)</f>
        <v>#VALUE!</v>
      </c>
      <c r="AH220" s="0" t="e">
        <f aca="false">IF(AF220&lt;hT,$G$5+alfa*(AF220-ho),TT)</f>
        <v>#VALUE!</v>
      </c>
      <c r="AI220" s="0" t="e">
        <f aca="false">IF(AF220&lt;hT,pSL*(1/(1+alfa*AF220/($G$5-alfa*ho)))^(go/(Rair*alfa)),pT*EXP(-go*(AF220-hT)/(Rair*TT)))</f>
        <v>#VALUE!</v>
      </c>
      <c r="AJ220" s="0" t="e">
        <f aca="false">Mch(AG220,AH220,Rair,gamma)</f>
        <v>#VALUE!</v>
      </c>
      <c r="AK220" s="0" t="e">
        <f aca="false">Cpex(Cp0,AJ220,$N$9,$L$13:$M$19)</f>
        <v>#VALUE!</v>
      </c>
      <c r="AL220" s="0" t="e">
        <f aca="false">pex(AI220,AJ220,gamma,AK220)</f>
        <v>#VALUE!</v>
      </c>
      <c r="AM220" s="0" t="e">
        <f aca="false">MachThroat(gamma,AL220,AE220)</f>
        <v>#VALUE!</v>
      </c>
      <c r="AN220" s="0" t="e">
        <f aca="false">CN(AM220,CSON,CINC)</f>
        <v>#VALUE!</v>
      </c>
      <c r="AO220" s="0" t="e">
        <f aca="false">DPDT(Constant,AN220,AM220,gamma,AE220,AL220)</f>
        <v>#VALUE!</v>
      </c>
      <c r="AP220" s="0" t="s">
        <v>134</v>
      </c>
      <c r="AQ220" s="0" t="n">
        <f aca="false">Q220+deltaT/2</f>
        <v>2.155</v>
      </c>
      <c r="AR220" s="0" t="e">
        <f aca="false">pC+deltaT*pdot2/2</f>
        <v>#VALUE!</v>
      </c>
      <c r="AS220" s="0" t="e">
        <f aca="false">hALT1($E$13:$G$1365,AQ220,2)</f>
        <v>#VALUE!</v>
      </c>
      <c r="AT220" s="0" t="e">
        <f aca="false">Veloc($E$13:$G$1365,AQ220,3)</f>
        <v>#VALUE!</v>
      </c>
      <c r="AU220" s="0" t="e">
        <f aca="false">IF(AS220&lt;hT,$G$5+alfa*(AS220-ho),TT)</f>
        <v>#VALUE!</v>
      </c>
      <c r="AV220" s="0" t="e">
        <f aca="false">IF(AS220&lt;hT,pSL*(1/(1+alfa*AF220/($G$5-alfa*ho)))^(go/(Rair*alfa)),pT*EXP(-go*(AF220-hT)/(Rair*TT)))</f>
        <v>#VALUE!</v>
      </c>
      <c r="AW220" s="0" t="e">
        <f aca="false">Mch(AT220,AU220,Rair,gamma)</f>
        <v>#VALUE!</v>
      </c>
      <c r="AX220" s="0" t="e">
        <f aca="false">Cpex(Cp0,AW220,$N$9,$L$13:$M$19)</f>
        <v>#VALUE!</v>
      </c>
      <c r="AY220" s="0" t="e">
        <f aca="false">pex(AV220,AW220,gamma,AX220)</f>
        <v>#VALUE!</v>
      </c>
      <c r="AZ220" s="0" t="e">
        <f aca="false">MachThroat(gamma,AY220,AR220)</f>
        <v>#VALUE!</v>
      </c>
      <c r="BA220" s="0" t="e">
        <f aca="false">CN(AZ220,CSON,CINC)</f>
        <v>#VALUE!</v>
      </c>
      <c r="BB220" s="0" t="e">
        <f aca="false">DPDT(Constant,BA220,AZ220,gamma,AR220,AY220)</f>
        <v>#VALUE!</v>
      </c>
      <c r="BC220" s="0" t="s">
        <v>134</v>
      </c>
      <c r="BD220" s="0" t="n">
        <f aca="false">Q220+deltaT</f>
        <v>2.16</v>
      </c>
      <c r="BE220" s="0" t="e">
        <f aca="false">pC+deltaT*pdot3</f>
        <v>#VALUE!</v>
      </c>
      <c r="BF220" s="0" t="e">
        <f aca="false">hALT1($E$13:$G$1365,BD220,2)</f>
        <v>#VALUE!</v>
      </c>
      <c r="BG220" s="0" t="e">
        <f aca="false">Veloc($E$13:$G$1365,BD220,3)</f>
        <v>#VALUE!</v>
      </c>
      <c r="BH220" s="0" t="e">
        <f aca="false">IF(BF220&lt;hT,$G$5+alfa*(BF220-ho),TT)</f>
        <v>#VALUE!</v>
      </c>
      <c r="BI220" s="0" t="e">
        <f aca="false">IF(BF220&lt;hT,pSL*(1/(1+alfa*BF220/($G$5-alfa*ho)))^(go/(Rair*alfa)),pT*EXP(-go*(BF220-hT)/(Rair*TT)))</f>
        <v>#VALUE!</v>
      </c>
      <c r="BJ220" s="0" t="e">
        <f aca="false">Mch(BG220,BH220,Rair,gamma)</f>
        <v>#VALUE!</v>
      </c>
      <c r="BK220" s="0" t="e">
        <f aca="false">Cpex(Cp0,BJ220,$N$9,$L$13:$M$19)</f>
        <v>#VALUE!</v>
      </c>
      <c r="BL220" s="0" t="e">
        <f aca="false">pex(BI220,BJ220,gamma,BK220)</f>
        <v>#VALUE!</v>
      </c>
      <c r="BM220" s="0" t="e">
        <f aca="false">MachThroat(gamma,BL220,BE220)</f>
        <v>#VALUE!</v>
      </c>
      <c r="BN220" s="0" t="e">
        <f aca="false">CN(BM220,CSON,CINC)</f>
        <v>#VALUE!</v>
      </c>
      <c r="BO220" s="0" t="e">
        <f aca="false">DPDT(Constant,BN220,BM220,gamma,BE220,BL220)</f>
        <v>#VALUE!</v>
      </c>
      <c r="BP220" s="0" t="e">
        <f aca="false">pC+deltaT*(pdot+2*pdot2+2*pdot3+pdot4)/6</f>
        <v>#VALUE!</v>
      </c>
      <c r="BQ220" s="0" t="s">
        <v>134</v>
      </c>
      <c r="BR220" s="0" t="n">
        <f aca="false">Q220</f>
        <v>2.15</v>
      </c>
      <c r="BS220" s="0" t="e">
        <f aca="false">R220/144</f>
        <v>#VALUE!</v>
      </c>
      <c r="BT220" s="0" t="e">
        <f aca="false">pX/144</f>
        <v>#VALUE!</v>
      </c>
      <c r="BU220" s="0" t="e">
        <f aca="false">pa/144</f>
        <v>#VALUE!</v>
      </c>
      <c r="BV220" s="11" t="n">
        <f aca="false">BR220</f>
        <v>2.15</v>
      </c>
      <c r="BW220" s="12" t="e">
        <f aca="false">(pC-pX)/144</f>
        <v>#VALUE!</v>
      </c>
      <c r="BX220" s="0" t="s">
        <v>134</v>
      </c>
      <c r="BZ220" s="0" t="s">
        <v>134</v>
      </c>
      <c r="CA220" s="0" t="s">
        <v>134</v>
      </c>
      <c r="CB220" s="0" t="s">
        <v>134</v>
      </c>
      <c r="CC220" s="0" t="s">
        <v>134</v>
      </c>
      <c r="CD220" s="0" t="s">
        <v>134</v>
      </c>
      <c r="CE220" s="0" t="s">
        <v>134</v>
      </c>
    </row>
    <row r="221" customFormat="false" ht="12.75" hidden="false" customHeight="false" outlineLevel="0" collapsed="false">
      <c r="E221" s="9" t="n">
        <v>2.08</v>
      </c>
      <c r="F221" s="9" t="n">
        <v>2345.06100797558</v>
      </c>
      <c r="G221" s="9" t="n">
        <v>468.403580740324</v>
      </c>
      <c r="P221" s="6"/>
      <c r="Q221" s="0" t="n">
        <f aca="false">Q220+deltaT</f>
        <v>2.16</v>
      </c>
      <c r="R221" s="0" t="e">
        <f aca="false">BP220</f>
        <v>#VALUE!</v>
      </c>
      <c r="S221" s="0" t="e">
        <f aca="false">hALT1($E$13:$G$1365,Q221,2)</f>
        <v>#VALUE!</v>
      </c>
      <c r="T221" s="0" t="e">
        <f aca="false">Veloc($E$13:$G$1365,Q221,3)</f>
        <v>#VALUE!</v>
      </c>
      <c r="U221" s="0" t="e">
        <f aca="false">IF(S221&lt;hT,$G$5+alfa*(S221-ho),TT)</f>
        <v>#VALUE!</v>
      </c>
      <c r="V221" s="0" t="e">
        <f aca="false">IF(S221&lt;hT,pSL*(1/(1+alfa*S221/($G$5-alfa*ho)))^(go/(Rair*alfa)),pT*EXP(-go*(S221-hT)/(Rair*TT)))</f>
        <v>#VALUE!</v>
      </c>
      <c r="W221" s="0" t="e">
        <f aca="false">Mch(T221,U221,Rair,gamma)</f>
        <v>#VALUE!</v>
      </c>
      <c r="X221" s="0" t="e">
        <f aca="false">Cpex(Cp0,W221,$N$9,$L$13:$M$19)</f>
        <v>#VALUE!</v>
      </c>
      <c r="Y221" s="0" t="e">
        <f aca="false">pex(V221,W221,gamma,X221)</f>
        <v>#VALUE!</v>
      </c>
      <c r="Z221" s="0" t="e">
        <f aca="false">MachThroat(gamma,Y221,R221)</f>
        <v>#VALUE!</v>
      </c>
      <c r="AA221" s="0" t="e">
        <f aca="false">CN(Z221,CSON,CINC)</f>
        <v>#VALUE!</v>
      </c>
      <c r="AB221" s="0" t="e">
        <f aca="false">DPDT(Constant,AA221,Z221,gamma,R221,Y221)</f>
        <v>#VALUE!</v>
      </c>
      <c r="AC221" s="0" t="s">
        <v>134</v>
      </c>
      <c r="AD221" s="0" t="n">
        <f aca="false">Q221+deltaT/2</f>
        <v>2.165</v>
      </c>
      <c r="AE221" s="0" t="e">
        <f aca="false">pC+deltaT*pdot/2</f>
        <v>#VALUE!</v>
      </c>
      <c r="AF221" s="0" t="e">
        <f aca="false">hALT1($E$13:$G$1365,AD221,2)</f>
        <v>#VALUE!</v>
      </c>
      <c r="AG221" s="0" t="e">
        <f aca="false">Veloc($E$13:$G$1365,AD221,3)</f>
        <v>#VALUE!</v>
      </c>
      <c r="AH221" s="0" t="e">
        <f aca="false">IF(AF221&lt;hT,$G$5+alfa*(AF221-ho),TT)</f>
        <v>#VALUE!</v>
      </c>
      <c r="AI221" s="0" t="e">
        <f aca="false">IF(AF221&lt;hT,pSL*(1/(1+alfa*AF221/($G$5-alfa*ho)))^(go/(Rair*alfa)),pT*EXP(-go*(AF221-hT)/(Rair*TT)))</f>
        <v>#VALUE!</v>
      </c>
      <c r="AJ221" s="0" t="e">
        <f aca="false">Mch(AG221,AH221,Rair,gamma)</f>
        <v>#VALUE!</v>
      </c>
      <c r="AK221" s="0" t="e">
        <f aca="false">Cpex(Cp0,AJ221,$N$9,$L$13:$M$19)</f>
        <v>#VALUE!</v>
      </c>
      <c r="AL221" s="0" t="e">
        <f aca="false">pex(AI221,AJ221,gamma,AK221)</f>
        <v>#VALUE!</v>
      </c>
      <c r="AM221" s="0" t="e">
        <f aca="false">MachThroat(gamma,AL221,AE221)</f>
        <v>#VALUE!</v>
      </c>
      <c r="AN221" s="0" t="e">
        <f aca="false">CN(AM221,CSON,CINC)</f>
        <v>#VALUE!</v>
      </c>
      <c r="AO221" s="0" t="e">
        <f aca="false">DPDT(Constant,AN221,AM221,gamma,AE221,AL221)</f>
        <v>#VALUE!</v>
      </c>
      <c r="AP221" s="0" t="s">
        <v>134</v>
      </c>
      <c r="AQ221" s="0" t="n">
        <f aca="false">Q221+deltaT/2</f>
        <v>2.165</v>
      </c>
      <c r="AR221" s="0" t="e">
        <f aca="false">pC+deltaT*pdot2/2</f>
        <v>#VALUE!</v>
      </c>
      <c r="AS221" s="0" t="e">
        <f aca="false">hALT1($E$13:$G$1365,AQ221,2)</f>
        <v>#VALUE!</v>
      </c>
      <c r="AT221" s="0" t="e">
        <f aca="false">Veloc($E$13:$G$1365,AQ221,3)</f>
        <v>#VALUE!</v>
      </c>
      <c r="AU221" s="0" t="e">
        <f aca="false">IF(AS221&lt;hT,$G$5+alfa*(AS221-ho),TT)</f>
        <v>#VALUE!</v>
      </c>
      <c r="AV221" s="0" t="e">
        <f aca="false">IF(AS221&lt;hT,pSL*(1/(1+alfa*AF221/($G$5-alfa*ho)))^(go/(Rair*alfa)),pT*EXP(-go*(AF221-hT)/(Rair*TT)))</f>
        <v>#VALUE!</v>
      </c>
      <c r="AW221" s="0" t="e">
        <f aca="false">Mch(AT221,AU221,Rair,gamma)</f>
        <v>#VALUE!</v>
      </c>
      <c r="AX221" s="0" t="e">
        <f aca="false">Cpex(Cp0,AW221,$N$9,$L$13:$M$19)</f>
        <v>#VALUE!</v>
      </c>
      <c r="AY221" s="0" t="e">
        <f aca="false">pex(AV221,AW221,gamma,AX221)</f>
        <v>#VALUE!</v>
      </c>
      <c r="AZ221" s="0" t="e">
        <f aca="false">MachThroat(gamma,AY221,AR221)</f>
        <v>#VALUE!</v>
      </c>
      <c r="BA221" s="0" t="e">
        <f aca="false">CN(AZ221,CSON,CINC)</f>
        <v>#VALUE!</v>
      </c>
      <c r="BB221" s="0" t="e">
        <f aca="false">DPDT(Constant,BA221,AZ221,gamma,AR221,AY221)</f>
        <v>#VALUE!</v>
      </c>
      <c r="BC221" s="0" t="s">
        <v>134</v>
      </c>
      <c r="BD221" s="0" t="n">
        <f aca="false">Q221+deltaT</f>
        <v>2.17</v>
      </c>
      <c r="BE221" s="0" t="e">
        <f aca="false">pC+deltaT*pdot3</f>
        <v>#VALUE!</v>
      </c>
      <c r="BF221" s="0" t="e">
        <f aca="false">hALT1($E$13:$G$1365,BD221,2)</f>
        <v>#VALUE!</v>
      </c>
      <c r="BG221" s="0" t="e">
        <f aca="false">Veloc($E$13:$G$1365,BD221,3)</f>
        <v>#VALUE!</v>
      </c>
      <c r="BH221" s="0" t="e">
        <f aca="false">IF(BF221&lt;hT,$G$5+alfa*(BF221-ho),TT)</f>
        <v>#VALUE!</v>
      </c>
      <c r="BI221" s="0" t="e">
        <f aca="false">IF(BF221&lt;hT,pSL*(1/(1+alfa*BF221/($G$5-alfa*ho)))^(go/(Rair*alfa)),pT*EXP(-go*(BF221-hT)/(Rair*TT)))</f>
        <v>#VALUE!</v>
      </c>
      <c r="BJ221" s="0" t="e">
        <f aca="false">Mch(BG221,BH221,Rair,gamma)</f>
        <v>#VALUE!</v>
      </c>
      <c r="BK221" s="0" t="e">
        <f aca="false">Cpex(Cp0,BJ221,$N$9,$L$13:$M$19)</f>
        <v>#VALUE!</v>
      </c>
      <c r="BL221" s="0" t="e">
        <f aca="false">pex(BI221,BJ221,gamma,BK221)</f>
        <v>#VALUE!</v>
      </c>
      <c r="BM221" s="0" t="e">
        <f aca="false">MachThroat(gamma,BL221,BE221)</f>
        <v>#VALUE!</v>
      </c>
      <c r="BN221" s="0" t="e">
        <f aca="false">CN(BM221,CSON,CINC)</f>
        <v>#VALUE!</v>
      </c>
      <c r="BO221" s="0" t="e">
        <f aca="false">DPDT(Constant,BN221,BM221,gamma,BE221,BL221)</f>
        <v>#VALUE!</v>
      </c>
      <c r="BP221" s="0" t="e">
        <f aca="false">pC+deltaT*(pdot+2*pdot2+2*pdot3+pdot4)/6</f>
        <v>#VALUE!</v>
      </c>
      <c r="BQ221" s="0" t="s">
        <v>134</v>
      </c>
      <c r="BR221" s="0" t="n">
        <f aca="false">Q221</f>
        <v>2.16</v>
      </c>
      <c r="BS221" s="0" t="e">
        <f aca="false">R221/144</f>
        <v>#VALUE!</v>
      </c>
      <c r="BT221" s="0" t="e">
        <f aca="false">pX/144</f>
        <v>#VALUE!</v>
      </c>
      <c r="BU221" s="0" t="e">
        <f aca="false">pa/144</f>
        <v>#VALUE!</v>
      </c>
      <c r="BV221" s="11" t="n">
        <f aca="false">BR221</f>
        <v>2.16</v>
      </c>
      <c r="BW221" s="12" t="e">
        <f aca="false">(pC-pX)/144</f>
        <v>#VALUE!</v>
      </c>
      <c r="BX221" s="0" t="s">
        <v>134</v>
      </c>
      <c r="BZ221" s="0" t="s">
        <v>134</v>
      </c>
      <c r="CA221" s="0" t="s">
        <v>134</v>
      </c>
      <c r="CB221" s="0" t="s">
        <v>134</v>
      </c>
      <c r="CC221" s="0" t="s">
        <v>134</v>
      </c>
      <c r="CD221" s="0" t="s">
        <v>134</v>
      </c>
      <c r="CE221" s="0" t="s">
        <v>134</v>
      </c>
    </row>
    <row r="222" customFormat="false" ht="12.75" hidden="false" customHeight="false" outlineLevel="0" collapsed="false">
      <c r="E222" s="9" t="n">
        <v>2.09</v>
      </c>
      <c r="F222" s="9" t="n">
        <v>2349.75764042925</v>
      </c>
      <c r="G222" s="9" t="n">
        <v>470.92289649267</v>
      </c>
      <c r="P222" s="6"/>
      <c r="Q222" s="0" t="n">
        <f aca="false">Q221+deltaT</f>
        <v>2.17</v>
      </c>
      <c r="R222" s="0" t="e">
        <f aca="false">BP221</f>
        <v>#VALUE!</v>
      </c>
      <c r="S222" s="0" t="e">
        <f aca="false">hALT1($E$13:$G$1365,Q222,2)</f>
        <v>#VALUE!</v>
      </c>
      <c r="T222" s="0" t="e">
        <f aca="false">Veloc($E$13:$G$1365,Q222,3)</f>
        <v>#VALUE!</v>
      </c>
      <c r="U222" s="0" t="e">
        <f aca="false">IF(S222&lt;hT,$G$5+alfa*(S222-ho),TT)</f>
        <v>#VALUE!</v>
      </c>
      <c r="V222" s="0" t="e">
        <f aca="false">IF(S222&lt;hT,pSL*(1/(1+alfa*S222/($G$5-alfa*ho)))^(go/(Rair*alfa)),pT*EXP(-go*(S222-hT)/(Rair*TT)))</f>
        <v>#VALUE!</v>
      </c>
      <c r="W222" s="0" t="e">
        <f aca="false">Mch(T222,U222,Rair,gamma)</f>
        <v>#VALUE!</v>
      </c>
      <c r="X222" s="0" t="e">
        <f aca="false">Cpex(Cp0,W222,$N$9,$L$13:$M$19)</f>
        <v>#VALUE!</v>
      </c>
      <c r="Y222" s="0" t="e">
        <f aca="false">pex(V222,W222,gamma,X222)</f>
        <v>#VALUE!</v>
      </c>
      <c r="Z222" s="0" t="e">
        <f aca="false">MachThroat(gamma,Y222,R222)</f>
        <v>#VALUE!</v>
      </c>
      <c r="AA222" s="0" t="e">
        <f aca="false">CN(Z222,CSON,CINC)</f>
        <v>#VALUE!</v>
      </c>
      <c r="AB222" s="0" t="e">
        <f aca="false">DPDT(Constant,AA222,Z222,gamma,R222,Y222)</f>
        <v>#VALUE!</v>
      </c>
      <c r="AC222" s="0" t="s">
        <v>134</v>
      </c>
      <c r="AD222" s="0" t="n">
        <f aca="false">Q222+deltaT/2</f>
        <v>2.175</v>
      </c>
      <c r="AE222" s="0" t="e">
        <f aca="false">pC+deltaT*pdot/2</f>
        <v>#VALUE!</v>
      </c>
      <c r="AF222" s="0" t="e">
        <f aca="false">hALT1($E$13:$G$1365,AD222,2)</f>
        <v>#VALUE!</v>
      </c>
      <c r="AG222" s="0" t="e">
        <f aca="false">Veloc($E$13:$G$1365,AD222,3)</f>
        <v>#VALUE!</v>
      </c>
      <c r="AH222" s="0" t="e">
        <f aca="false">IF(AF222&lt;hT,$G$5+alfa*(AF222-ho),TT)</f>
        <v>#VALUE!</v>
      </c>
      <c r="AI222" s="0" t="e">
        <f aca="false">IF(AF222&lt;hT,pSL*(1/(1+alfa*AF222/($G$5-alfa*ho)))^(go/(Rair*alfa)),pT*EXP(-go*(AF222-hT)/(Rair*TT)))</f>
        <v>#VALUE!</v>
      </c>
      <c r="AJ222" s="0" t="e">
        <f aca="false">Mch(AG222,AH222,Rair,gamma)</f>
        <v>#VALUE!</v>
      </c>
      <c r="AK222" s="0" t="e">
        <f aca="false">Cpex(Cp0,AJ222,$N$9,$L$13:$M$19)</f>
        <v>#VALUE!</v>
      </c>
      <c r="AL222" s="0" t="e">
        <f aca="false">pex(AI222,AJ222,gamma,AK222)</f>
        <v>#VALUE!</v>
      </c>
      <c r="AM222" s="0" t="e">
        <f aca="false">MachThroat(gamma,AL222,AE222)</f>
        <v>#VALUE!</v>
      </c>
      <c r="AN222" s="0" t="e">
        <f aca="false">CN(AM222,CSON,CINC)</f>
        <v>#VALUE!</v>
      </c>
      <c r="AO222" s="0" t="e">
        <f aca="false">DPDT(Constant,AN222,AM222,gamma,AE222,AL222)</f>
        <v>#VALUE!</v>
      </c>
      <c r="AP222" s="0" t="s">
        <v>134</v>
      </c>
      <c r="AQ222" s="0" t="n">
        <f aca="false">Q222+deltaT/2</f>
        <v>2.175</v>
      </c>
      <c r="AR222" s="0" t="e">
        <f aca="false">pC+deltaT*pdot2/2</f>
        <v>#VALUE!</v>
      </c>
      <c r="AS222" s="0" t="e">
        <f aca="false">hALT1($E$13:$G$1365,AQ222,2)</f>
        <v>#VALUE!</v>
      </c>
      <c r="AT222" s="0" t="e">
        <f aca="false">Veloc($E$13:$G$1365,AQ222,3)</f>
        <v>#VALUE!</v>
      </c>
      <c r="AU222" s="0" t="e">
        <f aca="false">IF(AS222&lt;hT,$G$5+alfa*(AS222-ho),TT)</f>
        <v>#VALUE!</v>
      </c>
      <c r="AV222" s="0" t="e">
        <f aca="false">IF(AS222&lt;hT,pSL*(1/(1+alfa*AF222/($G$5-alfa*ho)))^(go/(Rair*alfa)),pT*EXP(-go*(AF222-hT)/(Rair*TT)))</f>
        <v>#VALUE!</v>
      </c>
      <c r="AW222" s="0" t="e">
        <f aca="false">Mch(AT222,AU222,Rair,gamma)</f>
        <v>#VALUE!</v>
      </c>
      <c r="AX222" s="0" t="e">
        <f aca="false">Cpex(Cp0,AW222,$N$9,$L$13:$M$19)</f>
        <v>#VALUE!</v>
      </c>
      <c r="AY222" s="0" t="e">
        <f aca="false">pex(AV222,AW222,gamma,AX222)</f>
        <v>#VALUE!</v>
      </c>
      <c r="AZ222" s="0" t="e">
        <f aca="false">MachThroat(gamma,AY222,AR222)</f>
        <v>#VALUE!</v>
      </c>
      <c r="BA222" s="0" t="e">
        <f aca="false">CN(AZ222,CSON,CINC)</f>
        <v>#VALUE!</v>
      </c>
      <c r="BB222" s="0" t="e">
        <f aca="false">DPDT(Constant,BA222,AZ222,gamma,AR222,AY222)</f>
        <v>#VALUE!</v>
      </c>
      <c r="BC222" s="0" t="s">
        <v>134</v>
      </c>
      <c r="BD222" s="0" t="n">
        <f aca="false">Q222+deltaT</f>
        <v>2.18</v>
      </c>
      <c r="BE222" s="0" t="e">
        <f aca="false">pC+deltaT*pdot3</f>
        <v>#VALUE!</v>
      </c>
      <c r="BF222" s="0" t="e">
        <f aca="false">hALT1($E$13:$G$1365,BD222,2)</f>
        <v>#VALUE!</v>
      </c>
      <c r="BG222" s="0" t="e">
        <f aca="false">Veloc($E$13:$G$1365,BD222,3)</f>
        <v>#VALUE!</v>
      </c>
      <c r="BH222" s="0" t="e">
        <f aca="false">IF(BF222&lt;hT,$G$5+alfa*(BF222-ho),TT)</f>
        <v>#VALUE!</v>
      </c>
      <c r="BI222" s="0" t="e">
        <f aca="false">IF(BF222&lt;hT,pSL*(1/(1+alfa*BF222/($G$5-alfa*ho)))^(go/(Rair*alfa)),pT*EXP(-go*(BF222-hT)/(Rair*TT)))</f>
        <v>#VALUE!</v>
      </c>
      <c r="BJ222" s="0" t="e">
        <f aca="false">Mch(BG222,BH222,Rair,gamma)</f>
        <v>#VALUE!</v>
      </c>
      <c r="BK222" s="0" t="e">
        <f aca="false">Cpex(Cp0,BJ222,$N$9,$L$13:$M$19)</f>
        <v>#VALUE!</v>
      </c>
      <c r="BL222" s="0" t="e">
        <f aca="false">pex(BI222,BJ222,gamma,BK222)</f>
        <v>#VALUE!</v>
      </c>
      <c r="BM222" s="0" t="e">
        <f aca="false">MachThroat(gamma,BL222,BE222)</f>
        <v>#VALUE!</v>
      </c>
      <c r="BN222" s="0" t="e">
        <f aca="false">CN(BM222,CSON,CINC)</f>
        <v>#VALUE!</v>
      </c>
      <c r="BO222" s="0" t="e">
        <f aca="false">DPDT(Constant,BN222,BM222,gamma,BE222,BL222)</f>
        <v>#VALUE!</v>
      </c>
      <c r="BP222" s="0" t="e">
        <f aca="false">pC+deltaT*(pdot+2*pdot2+2*pdot3+pdot4)/6</f>
        <v>#VALUE!</v>
      </c>
      <c r="BQ222" s="0" t="s">
        <v>134</v>
      </c>
      <c r="BR222" s="0" t="n">
        <f aca="false">Q222</f>
        <v>2.17</v>
      </c>
      <c r="BS222" s="0" t="e">
        <f aca="false">R222/144</f>
        <v>#VALUE!</v>
      </c>
      <c r="BT222" s="0" t="e">
        <f aca="false">pX/144</f>
        <v>#VALUE!</v>
      </c>
      <c r="BU222" s="0" t="e">
        <f aca="false">pa/144</f>
        <v>#VALUE!</v>
      </c>
      <c r="BV222" s="11" t="n">
        <f aca="false">BR222</f>
        <v>2.17</v>
      </c>
      <c r="BW222" s="12" t="e">
        <f aca="false">(pC-pX)/144</f>
        <v>#VALUE!</v>
      </c>
      <c r="BX222" s="0" t="s">
        <v>134</v>
      </c>
      <c r="BZ222" s="0" t="s">
        <v>134</v>
      </c>
      <c r="CA222" s="0" t="s">
        <v>134</v>
      </c>
      <c r="CB222" s="0" t="s">
        <v>134</v>
      </c>
      <c r="CC222" s="0" t="s">
        <v>134</v>
      </c>
      <c r="CD222" s="0" t="s">
        <v>134</v>
      </c>
      <c r="CE222" s="0" t="s">
        <v>134</v>
      </c>
    </row>
    <row r="223" customFormat="false" ht="12.75" hidden="false" customHeight="false" outlineLevel="0" collapsed="false">
      <c r="E223" s="9" t="n">
        <v>2.1</v>
      </c>
      <c r="F223" s="9" t="n">
        <v>2354.47946562564</v>
      </c>
      <c r="G223" s="9" t="n">
        <v>473.442128305717</v>
      </c>
      <c r="P223" s="6"/>
      <c r="Q223" s="0" t="n">
        <f aca="false">Q222+deltaT</f>
        <v>2.18</v>
      </c>
      <c r="R223" s="0" t="e">
        <f aca="false">BP222</f>
        <v>#VALUE!</v>
      </c>
      <c r="S223" s="0" t="e">
        <f aca="false">hALT1($E$13:$G$1365,Q223,2)</f>
        <v>#VALUE!</v>
      </c>
      <c r="T223" s="0" t="e">
        <f aca="false">Veloc($E$13:$G$1365,Q223,3)</f>
        <v>#VALUE!</v>
      </c>
      <c r="U223" s="0" t="e">
        <f aca="false">IF(S223&lt;hT,$G$5+alfa*(S223-ho),TT)</f>
        <v>#VALUE!</v>
      </c>
      <c r="V223" s="0" t="e">
        <f aca="false">IF(S223&lt;hT,pSL*(1/(1+alfa*S223/($G$5-alfa*ho)))^(go/(Rair*alfa)),pT*EXP(-go*(S223-hT)/(Rair*TT)))</f>
        <v>#VALUE!</v>
      </c>
      <c r="W223" s="0" t="e">
        <f aca="false">Mch(T223,U223,Rair,gamma)</f>
        <v>#VALUE!</v>
      </c>
      <c r="X223" s="0" t="e">
        <f aca="false">Cpex(Cp0,W223,$N$9,$L$13:$M$19)</f>
        <v>#VALUE!</v>
      </c>
      <c r="Y223" s="0" t="e">
        <f aca="false">pex(V223,W223,gamma,X223)</f>
        <v>#VALUE!</v>
      </c>
      <c r="Z223" s="0" t="e">
        <f aca="false">MachThroat(gamma,Y223,R223)</f>
        <v>#VALUE!</v>
      </c>
      <c r="AA223" s="0" t="e">
        <f aca="false">CN(Z223,CSON,CINC)</f>
        <v>#VALUE!</v>
      </c>
      <c r="AB223" s="0" t="e">
        <f aca="false">DPDT(Constant,AA223,Z223,gamma,R223,Y223)</f>
        <v>#VALUE!</v>
      </c>
      <c r="AC223" s="0" t="s">
        <v>134</v>
      </c>
      <c r="AD223" s="0" t="n">
        <f aca="false">Q223+deltaT/2</f>
        <v>2.185</v>
      </c>
      <c r="AE223" s="0" t="e">
        <f aca="false">pC+deltaT*pdot/2</f>
        <v>#VALUE!</v>
      </c>
      <c r="AF223" s="0" t="e">
        <f aca="false">hALT1($E$13:$G$1365,AD223,2)</f>
        <v>#VALUE!</v>
      </c>
      <c r="AG223" s="0" t="e">
        <f aca="false">Veloc($E$13:$G$1365,AD223,3)</f>
        <v>#VALUE!</v>
      </c>
      <c r="AH223" s="0" t="e">
        <f aca="false">IF(AF223&lt;hT,$G$5+alfa*(AF223-ho),TT)</f>
        <v>#VALUE!</v>
      </c>
      <c r="AI223" s="0" t="e">
        <f aca="false">IF(AF223&lt;hT,pSL*(1/(1+alfa*AF223/($G$5-alfa*ho)))^(go/(Rair*alfa)),pT*EXP(-go*(AF223-hT)/(Rair*TT)))</f>
        <v>#VALUE!</v>
      </c>
      <c r="AJ223" s="0" t="e">
        <f aca="false">Mch(AG223,AH223,Rair,gamma)</f>
        <v>#VALUE!</v>
      </c>
      <c r="AK223" s="0" t="e">
        <f aca="false">Cpex(Cp0,AJ223,$N$9,$L$13:$M$19)</f>
        <v>#VALUE!</v>
      </c>
      <c r="AL223" s="0" t="e">
        <f aca="false">pex(AI223,AJ223,gamma,AK223)</f>
        <v>#VALUE!</v>
      </c>
      <c r="AM223" s="0" t="e">
        <f aca="false">MachThroat(gamma,AL223,AE223)</f>
        <v>#VALUE!</v>
      </c>
      <c r="AN223" s="0" t="e">
        <f aca="false">CN(AM223,CSON,CINC)</f>
        <v>#VALUE!</v>
      </c>
      <c r="AO223" s="0" t="e">
        <f aca="false">DPDT(Constant,AN223,AM223,gamma,AE223,AL223)</f>
        <v>#VALUE!</v>
      </c>
      <c r="AP223" s="0" t="s">
        <v>134</v>
      </c>
      <c r="AQ223" s="0" t="n">
        <f aca="false">Q223+deltaT/2</f>
        <v>2.185</v>
      </c>
      <c r="AR223" s="0" t="e">
        <f aca="false">pC+deltaT*pdot2/2</f>
        <v>#VALUE!</v>
      </c>
      <c r="AS223" s="0" t="e">
        <f aca="false">hALT1($E$13:$G$1365,AQ223,2)</f>
        <v>#VALUE!</v>
      </c>
      <c r="AT223" s="0" t="e">
        <f aca="false">Veloc($E$13:$G$1365,AQ223,3)</f>
        <v>#VALUE!</v>
      </c>
      <c r="AU223" s="0" t="e">
        <f aca="false">IF(AS223&lt;hT,$G$5+alfa*(AS223-ho),TT)</f>
        <v>#VALUE!</v>
      </c>
      <c r="AV223" s="0" t="e">
        <f aca="false">IF(AS223&lt;hT,pSL*(1/(1+alfa*AF223/($G$5-alfa*ho)))^(go/(Rair*alfa)),pT*EXP(-go*(AF223-hT)/(Rair*TT)))</f>
        <v>#VALUE!</v>
      </c>
      <c r="AW223" s="0" t="e">
        <f aca="false">Mch(AT223,AU223,Rair,gamma)</f>
        <v>#VALUE!</v>
      </c>
      <c r="AX223" s="0" t="e">
        <f aca="false">Cpex(Cp0,AW223,$N$9,$L$13:$M$19)</f>
        <v>#VALUE!</v>
      </c>
      <c r="AY223" s="0" t="e">
        <f aca="false">pex(AV223,AW223,gamma,AX223)</f>
        <v>#VALUE!</v>
      </c>
      <c r="AZ223" s="0" t="e">
        <f aca="false">MachThroat(gamma,AY223,AR223)</f>
        <v>#VALUE!</v>
      </c>
      <c r="BA223" s="0" t="e">
        <f aca="false">CN(AZ223,CSON,CINC)</f>
        <v>#VALUE!</v>
      </c>
      <c r="BB223" s="0" t="e">
        <f aca="false">DPDT(Constant,BA223,AZ223,gamma,AR223,AY223)</f>
        <v>#VALUE!</v>
      </c>
      <c r="BC223" s="0" t="s">
        <v>134</v>
      </c>
      <c r="BD223" s="0" t="n">
        <f aca="false">Q223+deltaT</f>
        <v>2.19</v>
      </c>
      <c r="BE223" s="0" t="e">
        <f aca="false">pC+deltaT*pdot3</f>
        <v>#VALUE!</v>
      </c>
      <c r="BF223" s="0" t="e">
        <f aca="false">hALT1($E$13:$G$1365,BD223,2)</f>
        <v>#VALUE!</v>
      </c>
      <c r="BG223" s="0" t="e">
        <f aca="false">Veloc($E$13:$G$1365,BD223,3)</f>
        <v>#VALUE!</v>
      </c>
      <c r="BH223" s="0" t="e">
        <f aca="false">IF(BF223&lt;hT,$G$5+alfa*(BF223-ho),TT)</f>
        <v>#VALUE!</v>
      </c>
      <c r="BI223" s="0" t="e">
        <f aca="false">IF(BF223&lt;hT,pSL*(1/(1+alfa*BF223/($G$5-alfa*ho)))^(go/(Rair*alfa)),pT*EXP(-go*(BF223-hT)/(Rair*TT)))</f>
        <v>#VALUE!</v>
      </c>
      <c r="BJ223" s="0" t="e">
        <f aca="false">Mch(BG223,BH223,Rair,gamma)</f>
        <v>#VALUE!</v>
      </c>
      <c r="BK223" s="0" t="e">
        <f aca="false">Cpex(Cp0,BJ223,$N$9,$L$13:$M$19)</f>
        <v>#VALUE!</v>
      </c>
      <c r="BL223" s="0" t="e">
        <f aca="false">pex(BI223,BJ223,gamma,BK223)</f>
        <v>#VALUE!</v>
      </c>
      <c r="BM223" s="0" t="e">
        <f aca="false">MachThroat(gamma,BL223,BE223)</f>
        <v>#VALUE!</v>
      </c>
      <c r="BN223" s="0" t="e">
        <f aca="false">CN(BM223,CSON,CINC)</f>
        <v>#VALUE!</v>
      </c>
      <c r="BO223" s="0" t="e">
        <f aca="false">DPDT(Constant,BN223,BM223,gamma,BE223,BL223)</f>
        <v>#VALUE!</v>
      </c>
      <c r="BP223" s="0" t="e">
        <f aca="false">pC+deltaT*(pdot+2*pdot2+2*pdot3+pdot4)/6</f>
        <v>#VALUE!</v>
      </c>
      <c r="BQ223" s="0" t="s">
        <v>134</v>
      </c>
      <c r="BR223" s="0" t="n">
        <f aca="false">Q223</f>
        <v>2.18</v>
      </c>
      <c r="BS223" s="0" t="e">
        <f aca="false">R223/144</f>
        <v>#VALUE!</v>
      </c>
      <c r="BT223" s="0" t="e">
        <f aca="false">pX/144</f>
        <v>#VALUE!</v>
      </c>
      <c r="BU223" s="0" t="e">
        <f aca="false">pa/144</f>
        <v>#VALUE!</v>
      </c>
      <c r="BV223" s="11" t="n">
        <f aca="false">BR223</f>
        <v>2.18</v>
      </c>
      <c r="BW223" s="12" t="e">
        <f aca="false">(pC-pX)/144</f>
        <v>#VALUE!</v>
      </c>
      <c r="BX223" s="0" t="s">
        <v>134</v>
      </c>
      <c r="BZ223" s="0" t="s">
        <v>134</v>
      </c>
      <c r="CA223" s="0" t="s">
        <v>134</v>
      </c>
      <c r="CB223" s="0" t="s">
        <v>134</v>
      </c>
      <c r="CC223" s="0" t="s">
        <v>134</v>
      </c>
      <c r="CD223" s="0" t="s">
        <v>134</v>
      </c>
      <c r="CE223" s="0" t="s">
        <v>134</v>
      </c>
    </row>
    <row r="224" customFormat="false" ht="12.75" hidden="false" customHeight="false" outlineLevel="0" collapsed="false">
      <c r="E224" s="9" t="n">
        <v>2.11</v>
      </c>
      <c r="F224" s="9" t="n">
        <v>2359.22648269602</v>
      </c>
      <c r="G224" s="9" t="n">
        <v>475.961270314029</v>
      </c>
      <c r="P224" s="6"/>
      <c r="Q224" s="0" t="n">
        <f aca="false">Q223+deltaT</f>
        <v>2.19</v>
      </c>
      <c r="R224" s="0" t="e">
        <f aca="false">BP223</f>
        <v>#VALUE!</v>
      </c>
      <c r="S224" s="0" t="e">
        <f aca="false">hALT1($E$13:$G$1365,Q224,2)</f>
        <v>#VALUE!</v>
      </c>
      <c r="T224" s="0" t="e">
        <f aca="false">Veloc($E$13:$G$1365,Q224,3)</f>
        <v>#VALUE!</v>
      </c>
      <c r="U224" s="0" t="e">
        <f aca="false">IF(S224&lt;hT,$G$5+alfa*(S224-ho),TT)</f>
        <v>#VALUE!</v>
      </c>
      <c r="V224" s="0" t="e">
        <f aca="false">IF(S224&lt;hT,pSL*(1/(1+alfa*S224/($G$5-alfa*ho)))^(go/(Rair*alfa)),pT*EXP(-go*(S224-hT)/(Rair*TT)))</f>
        <v>#VALUE!</v>
      </c>
      <c r="W224" s="0" t="e">
        <f aca="false">Mch(T224,U224,Rair,gamma)</f>
        <v>#VALUE!</v>
      </c>
      <c r="X224" s="0" t="e">
        <f aca="false">Cpex(Cp0,W224,$N$9,$L$13:$M$19)</f>
        <v>#VALUE!</v>
      </c>
      <c r="Y224" s="0" t="e">
        <f aca="false">pex(V224,W224,gamma,X224)</f>
        <v>#VALUE!</v>
      </c>
      <c r="Z224" s="0" t="e">
        <f aca="false">MachThroat(gamma,Y224,R224)</f>
        <v>#VALUE!</v>
      </c>
      <c r="AA224" s="0" t="e">
        <f aca="false">CN(Z224,CSON,CINC)</f>
        <v>#VALUE!</v>
      </c>
      <c r="AB224" s="0" t="e">
        <f aca="false">DPDT(Constant,AA224,Z224,gamma,R224,Y224)</f>
        <v>#VALUE!</v>
      </c>
      <c r="AC224" s="0" t="s">
        <v>134</v>
      </c>
      <c r="AD224" s="0" t="n">
        <f aca="false">Q224+deltaT/2</f>
        <v>2.195</v>
      </c>
      <c r="AE224" s="0" t="e">
        <f aca="false">pC+deltaT*pdot/2</f>
        <v>#VALUE!</v>
      </c>
      <c r="AF224" s="0" t="e">
        <f aca="false">hALT1($E$13:$G$1365,AD224,2)</f>
        <v>#VALUE!</v>
      </c>
      <c r="AG224" s="0" t="e">
        <f aca="false">Veloc($E$13:$G$1365,AD224,3)</f>
        <v>#VALUE!</v>
      </c>
      <c r="AH224" s="0" t="e">
        <f aca="false">IF(AF224&lt;hT,$G$5+alfa*(AF224-ho),TT)</f>
        <v>#VALUE!</v>
      </c>
      <c r="AI224" s="0" t="e">
        <f aca="false">IF(AF224&lt;hT,pSL*(1/(1+alfa*AF224/($G$5-alfa*ho)))^(go/(Rair*alfa)),pT*EXP(-go*(AF224-hT)/(Rair*TT)))</f>
        <v>#VALUE!</v>
      </c>
      <c r="AJ224" s="0" t="e">
        <f aca="false">Mch(AG224,AH224,Rair,gamma)</f>
        <v>#VALUE!</v>
      </c>
      <c r="AK224" s="0" t="e">
        <f aca="false">Cpex(Cp0,AJ224,$N$9,$L$13:$M$19)</f>
        <v>#VALUE!</v>
      </c>
      <c r="AL224" s="0" t="e">
        <f aca="false">pex(AI224,AJ224,gamma,AK224)</f>
        <v>#VALUE!</v>
      </c>
      <c r="AM224" s="0" t="e">
        <f aca="false">MachThroat(gamma,AL224,AE224)</f>
        <v>#VALUE!</v>
      </c>
      <c r="AN224" s="0" t="e">
        <f aca="false">CN(AM224,CSON,CINC)</f>
        <v>#VALUE!</v>
      </c>
      <c r="AO224" s="0" t="e">
        <f aca="false">DPDT(Constant,AN224,AM224,gamma,AE224,AL224)</f>
        <v>#VALUE!</v>
      </c>
      <c r="AP224" s="0" t="s">
        <v>134</v>
      </c>
      <c r="AQ224" s="0" t="n">
        <f aca="false">Q224+deltaT/2</f>
        <v>2.195</v>
      </c>
      <c r="AR224" s="0" t="e">
        <f aca="false">pC+deltaT*pdot2/2</f>
        <v>#VALUE!</v>
      </c>
      <c r="AS224" s="0" t="e">
        <f aca="false">hALT1($E$13:$G$1365,AQ224,2)</f>
        <v>#VALUE!</v>
      </c>
      <c r="AT224" s="0" t="e">
        <f aca="false">Veloc($E$13:$G$1365,AQ224,3)</f>
        <v>#VALUE!</v>
      </c>
      <c r="AU224" s="0" t="e">
        <f aca="false">IF(AS224&lt;hT,$G$5+alfa*(AS224-ho),TT)</f>
        <v>#VALUE!</v>
      </c>
      <c r="AV224" s="0" t="e">
        <f aca="false">IF(AS224&lt;hT,pSL*(1/(1+alfa*AF224/($G$5-alfa*ho)))^(go/(Rair*alfa)),pT*EXP(-go*(AF224-hT)/(Rair*TT)))</f>
        <v>#VALUE!</v>
      </c>
      <c r="AW224" s="0" t="e">
        <f aca="false">Mch(AT224,AU224,Rair,gamma)</f>
        <v>#VALUE!</v>
      </c>
      <c r="AX224" s="0" t="e">
        <f aca="false">Cpex(Cp0,AW224,$N$9,$L$13:$M$19)</f>
        <v>#VALUE!</v>
      </c>
      <c r="AY224" s="0" t="e">
        <f aca="false">pex(AV224,AW224,gamma,AX224)</f>
        <v>#VALUE!</v>
      </c>
      <c r="AZ224" s="0" t="e">
        <f aca="false">MachThroat(gamma,AY224,AR224)</f>
        <v>#VALUE!</v>
      </c>
      <c r="BA224" s="0" t="e">
        <f aca="false">CN(AZ224,CSON,CINC)</f>
        <v>#VALUE!</v>
      </c>
      <c r="BB224" s="0" t="e">
        <f aca="false">DPDT(Constant,BA224,AZ224,gamma,AR224,AY224)</f>
        <v>#VALUE!</v>
      </c>
      <c r="BC224" s="0" t="s">
        <v>134</v>
      </c>
      <c r="BD224" s="0" t="n">
        <f aca="false">Q224+deltaT</f>
        <v>2.2</v>
      </c>
      <c r="BE224" s="0" t="e">
        <f aca="false">pC+deltaT*pdot3</f>
        <v>#VALUE!</v>
      </c>
      <c r="BF224" s="0" t="e">
        <f aca="false">hALT1($E$13:$G$1365,BD224,2)</f>
        <v>#VALUE!</v>
      </c>
      <c r="BG224" s="0" t="e">
        <f aca="false">Veloc($E$13:$G$1365,BD224,3)</f>
        <v>#VALUE!</v>
      </c>
      <c r="BH224" s="0" t="e">
        <f aca="false">IF(BF224&lt;hT,$G$5+alfa*(BF224-ho),TT)</f>
        <v>#VALUE!</v>
      </c>
      <c r="BI224" s="0" t="e">
        <f aca="false">IF(BF224&lt;hT,pSL*(1/(1+alfa*BF224/($G$5-alfa*ho)))^(go/(Rair*alfa)),pT*EXP(-go*(BF224-hT)/(Rair*TT)))</f>
        <v>#VALUE!</v>
      </c>
      <c r="BJ224" s="0" t="e">
        <f aca="false">Mch(BG224,BH224,Rair,gamma)</f>
        <v>#VALUE!</v>
      </c>
      <c r="BK224" s="0" t="e">
        <f aca="false">Cpex(Cp0,BJ224,$N$9,$L$13:$M$19)</f>
        <v>#VALUE!</v>
      </c>
      <c r="BL224" s="0" t="e">
        <f aca="false">pex(BI224,BJ224,gamma,BK224)</f>
        <v>#VALUE!</v>
      </c>
      <c r="BM224" s="0" t="e">
        <f aca="false">MachThroat(gamma,BL224,BE224)</f>
        <v>#VALUE!</v>
      </c>
      <c r="BN224" s="0" t="e">
        <f aca="false">CN(BM224,CSON,CINC)</f>
        <v>#VALUE!</v>
      </c>
      <c r="BO224" s="0" t="e">
        <f aca="false">DPDT(Constant,BN224,BM224,gamma,BE224,BL224)</f>
        <v>#VALUE!</v>
      </c>
      <c r="BP224" s="0" t="e">
        <f aca="false">pC+deltaT*(pdot+2*pdot2+2*pdot3+pdot4)/6</f>
        <v>#VALUE!</v>
      </c>
      <c r="BQ224" s="0" t="s">
        <v>134</v>
      </c>
      <c r="BR224" s="0" t="n">
        <f aca="false">Q224</f>
        <v>2.19</v>
      </c>
      <c r="BS224" s="0" t="e">
        <f aca="false">R224/144</f>
        <v>#VALUE!</v>
      </c>
      <c r="BT224" s="0" t="e">
        <f aca="false">pX/144</f>
        <v>#VALUE!</v>
      </c>
      <c r="BU224" s="0" t="e">
        <f aca="false">pa/144</f>
        <v>#VALUE!</v>
      </c>
      <c r="BV224" s="11" t="n">
        <f aca="false">BR224</f>
        <v>2.19</v>
      </c>
      <c r="BW224" s="12" t="e">
        <f aca="false">(pC-pX)/144</f>
        <v>#VALUE!</v>
      </c>
      <c r="BX224" s="0" t="s">
        <v>134</v>
      </c>
      <c r="BZ224" s="0" t="s">
        <v>134</v>
      </c>
      <c r="CA224" s="0" t="s">
        <v>134</v>
      </c>
      <c r="CB224" s="0" t="s">
        <v>134</v>
      </c>
      <c r="CC224" s="0" t="s">
        <v>134</v>
      </c>
      <c r="CD224" s="0" t="s">
        <v>134</v>
      </c>
      <c r="CE224" s="0" t="s">
        <v>134</v>
      </c>
    </row>
    <row r="225" customFormat="false" ht="12.75" hidden="false" customHeight="false" outlineLevel="0" collapsed="false">
      <c r="E225" s="9" t="n">
        <v>2.12</v>
      </c>
      <c r="F225" s="9" t="n">
        <v>2363.99869071306</v>
      </c>
      <c r="G225" s="9" t="n">
        <v>478.480316663538</v>
      </c>
      <c r="P225" s="6"/>
      <c r="Q225" s="0" t="n">
        <f aca="false">Q224+deltaT</f>
        <v>2.2</v>
      </c>
      <c r="R225" s="0" t="e">
        <f aca="false">BP224</f>
        <v>#VALUE!</v>
      </c>
      <c r="S225" s="0" t="e">
        <f aca="false">hALT1($E$13:$G$1365,Q225,2)</f>
        <v>#VALUE!</v>
      </c>
      <c r="T225" s="0" t="e">
        <f aca="false">Veloc($E$13:$G$1365,Q225,3)</f>
        <v>#VALUE!</v>
      </c>
      <c r="U225" s="0" t="e">
        <f aca="false">IF(S225&lt;hT,$G$5+alfa*(S225-ho),TT)</f>
        <v>#VALUE!</v>
      </c>
      <c r="V225" s="0" t="e">
        <f aca="false">IF(S225&lt;hT,pSL*(1/(1+alfa*S225/($G$5-alfa*ho)))^(go/(Rair*alfa)),pT*EXP(-go*(S225-hT)/(Rair*TT)))</f>
        <v>#VALUE!</v>
      </c>
      <c r="W225" s="0" t="e">
        <f aca="false">Mch(T225,U225,Rair,gamma)</f>
        <v>#VALUE!</v>
      </c>
      <c r="X225" s="0" t="e">
        <f aca="false">Cpex(Cp0,W225,$N$9,$L$13:$M$19)</f>
        <v>#VALUE!</v>
      </c>
      <c r="Y225" s="0" t="e">
        <f aca="false">pex(V225,W225,gamma,X225)</f>
        <v>#VALUE!</v>
      </c>
      <c r="Z225" s="0" t="e">
        <f aca="false">MachThroat(gamma,Y225,R225)</f>
        <v>#VALUE!</v>
      </c>
      <c r="AA225" s="0" t="e">
        <f aca="false">CN(Z225,CSON,CINC)</f>
        <v>#VALUE!</v>
      </c>
      <c r="AB225" s="0" t="e">
        <f aca="false">DPDT(Constant,AA225,Z225,gamma,R225,Y225)</f>
        <v>#VALUE!</v>
      </c>
      <c r="AC225" s="0" t="s">
        <v>134</v>
      </c>
      <c r="AD225" s="0" t="n">
        <f aca="false">Q225+deltaT/2</f>
        <v>2.205</v>
      </c>
      <c r="AE225" s="0" t="e">
        <f aca="false">pC+deltaT*pdot/2</f>
        <v>#VALUE!</v>
      </c>
      <c r="AF225" s="0" t="e">
        <f aca="false">hALT1($E$13:$G$1365,AD225,2)</f>
        <v>#VALUE!</v>
      </c>
      <c r="AG225" s="0" t="e">
        <f aca="false">Veloc($E$13:$G$1365,AD225,3)</f>
        <v>#VALUE!</v>
      </c>
      <c r="AH225" s="0" t="e">
        <f aca="false">IF(AF225&lt;hT,$G$5+alfa*(AF225-ho),TT)</f>
        <v>#VALUE!</v>
      </c>
      <c r="AI225" s="0" t="e">
        <f aca="false">IF(AF225&lt;hT,pSL*(1/(1+alfa*AF225/($G$5-alfa*ho)))^(go/(Rair*alfa)),pT*EXP(-go*(AF225-hT)/(Rair*TT)))</f>
        <v>#VALUE!</v>
      </c>
      <c r="AJ225" s="0" t="e">
        <f aca="false">Mch(AG225,AH225,Rair,gamma)</f>
        <v>#VALUE!</v>
      </c>
      <c r="AK225" s="0" t="e">
        <f aca="false">Cpex(Cp0,AJ225,$N$9,$L$13:$M$19)</f>
        <v>#VALUE!</v>
      </c>
      <c r="AL225" s="0" t="e">
        <f aca="false">pex(AI225,AJ225,gamma,AK225)</f>
        <v>#VALUE!</v>
      </c>
      <c r="AM225" s="0" t="e">
        <f aca="false">MachThroat(gamma,AL225,AE225)</f>
        <v>#VALUE!</v>
      </c>
      <c r="AN225" s="0" t="e">
        <f aca="false">CN(AM225,CSON,CINC)</f>
        <v>#VALUE!</v>
      </c>
      <c r="AO225" s="0" t="e">
        <f aca="false">DPDT(Constant,AN225,AM225,gamma,AE225,AL225)</f>
        <v>#VALUE!</v>
      </c>
      <c r="AP225" s="0" t="s">
        <v>134</v>
      </c>
      <c r="AQ225" s="0" t="n">
        <f aca="false">Q225+deltaT/2</f>
        <v>2.205</v>
      </c>
      <c r="AR225" s="0" t="e">
        <f aca="false">pC+deltaT*pdot2/2</f>
        <v>#VALUE!</v>
      </c>
      <c r="AS225" s="0" t="e">
        <f aca="false">hALT1($E$13:$G$1365,AQ225,2)</f>
        <v>#VALUE!</v>
      </c>
      <c r="AT225" s="0" t="e">
        <f aca="false">Veloc($E$13:$G$1365,AQ225,3)</f>
        <v>#VALUE!</v>
      </c>
      <c r="AU225" s="0" t="e">
        <f aca="false">IF(AS225&lt;hT,$G$5+alfa*(AS225-ho),TT)</f>
        <v>#VALUE!</v>
      </c>
      <c r="AV225" s="0" t="e">
        <f aca="false">IF(AS225&lt;hT,pSL*(1/(1+alfa*AF225/($G$5-alfa*ho)))^(go/(Rair*alfa)),pT*EXP(-go*(AF225-hT)/(Rair*TT)))</f>
        <v>#VALUE!</v>
      </c>
      <c r="AW225" s="0" t="e">
        <f aca="false">Mch(AT225,AU225,Rair,gamma)</f>
        <v>#VALUE!</v>
      </c>
      <c r="AX225" s="0" t="e">
        <f aca="false">Cpex(Cp0,AW225,$N$9,$L$13:$M$19)</f>
        <v>#VALUE!</v>
      </c>
      <c r="AY225" s="0" t="e">
        <f aca="false">pex(AV225,AW225,gamma,AX225)</f>
        <v>#VALUE!</v>
      </c>
      <c r="AZ225" s="0" t="e">
        <f aca="false">MachThroat(gamma,AY225,AR225)</f>
        <v>#VALUE!</v>
      </c>
      <c r="BA225" s="0" t="e">
        <f aca="false">CN(AZ225,CSON,CINC)</f>
        <v>#VALUE!</v>
      </c>
      <c r="BB225" s="0" t="e">
        <f aca="false">DPDT(Constant,BA225,AZ225,gamma,AR225,AY225)</f>
        <v>#VALUE!</v>
      </c>
      <c r="BC225" s="0" t="s">
        <v>134</v>
      </c>
      <c r="BD225" s="0" t="n">
        <f aca="false">Q225+deltaT</f>
        <v>2.21</v>
      </c>
      <c r="BE225" s="0" t="e">
        <f aca="false">pC+deltaT*pdot3</f>
        <v>#VALUE!</v>
      </c>
      <c r="BF225" s="0" t="e">
        <f aca="false">hALT1($E$13:$G$1365,BD225,2)</f>
        <v>#VALUE!</v>
      </c>
      <c r="BG225" s="0" t="e">
        <f aca="false">Veloc($E$13:$G$1365,BD225,3)</f>
        <v>#VALUE!</v>
      </c>
      <c r="BH225" s="0" t="e">
        <f aca="false">IF(BF225&lt;hT,$G$5+alfa*(BF225-ho),TT)</f>
        <v>#VALUE!</v>
      </c>
      <c r="BI225" s="0" t="e">
        <f aca="false">IF(BF225&lt;hT,pSL*(1/(1+alfa*BF225/($G$5-alfa*ho)))^(go/(Rair*alfa)),pT*EXP(-go*(BF225-hT)/(Rair*TT)))</f>
        <v>#VALUE!</v>
      </c>
      <c r="BJ225" s="0" t="e">
        <f aca="false">Mch(BG225,BH225,Rair,gamma)</f>
        <v>#VALUE!</v>
      </c>
      <c r="BK225" s="0" t="e">
        <f aca="false">Cpex(Cp0,BJ225,$N$9,$L$13:$M$19)</f>
        <v>#VALUE!</v>
      </c>
      <c r="BL225" s="0" t="e">
        <f aca="false">pex(BI225,BJ225,gamma,BK225)</f>
        <v>#VALUE!</v>
      </c>
      <c r="BM225" s="0" t="e">
        <f aca="false">MachThroat(gamma,BL225,BE225)</f>
        <v>#VALUE!</v>
      </c>
      <c r="BN225" s="0" t="e">
        <f aca="false">CN(BM225,CSON,CINC)</f>
        <v>#VALUE!</v>
      </c>
      <c r="BO225" s="0" t="e">
        <f aca="false">DPDT(Constant,BN225,BM225,gamma,BE225,BL225)</f>
        <v>#VALUE!</v>
      </c>
      <c r="BP225" s="0" t="e">
        <f aca="false">pC+deltaT*(pdot+2*pdot2+2*pdot3+pdot4)/6</f>
        <v>#VALUE!</v>
      </c>
      <c r="BQ225" s="0" t="s">
        <v>134</v>
      </c>
      <c r="BR225" s="0" t="n">
        <f aca="false">Q225</f>
        <v>2.2</v>
      </c>
      <c r="BS225" s="0" t="e">
        <f aca="false">R225/144</f>
        <v>#VALUE!</v>
      </c>
      <c r="BT225" s="0" t="e">
        <f aca="false">pX/144</f>
        <v>#VALUE!</v>
      </c>
      <c r="BU225" s="0" t="e">
        <f aca="false">pa/144</f>
        <v>#VALUE!</v>
      </c>
      <c r="BV225" s="11" t="n">
        <f aca="false">BR225</f>
        <v>2.2</v>
      </c>
      <c r="BW225" s="12" t="e">
        <f aca="false">(pC-pX)/144</f>
        <v>#VALUE!</v>
      </c>
      <c r="BX225" s="0" t="s">
        <v>134</v>
      </c>
      <c r="BZ225" s="0" t="s">
        <v>134</v>
      </c>
      <c r="CA225" s="0" t="s">
        <v>134</v>
      </c>
      <c r="CB225" s="0" t="s">
        <v>134</v>
      </c>
      <c r="CC225" s="0" t="s">
        <v>134</v>
      </c>
      <c r="CD225" s="0" t="s">
        <v>134</v>
      </c>
      <c r="CE225" s="0" t="s">
        <v>134</v>
      </c>
    </row>
    <row r="226" customFormat="false" ht="12.75" hidden="false" customHeight="false" outlineLevel="0" collapsed="false">
      <c r="E226" s="9" t="n">
        <v>2.13</v>
      </c>
      <c r="F226" s="9" t="n">
        <v>2368.79608869095</v>
      </c>
      <c r="G226" s="9" t="n">
        <v>480.999261511644</v>
      </c>
      <c r="P226" s="6"/>
      <c r="Q226" s="0" t="n">
        <f aca="false">Q225+deltaT</f>
        <v>2.21</v>
      </c>
      <c r="R226" s="0" t="e">
        <f aca="false">BP225</f>
        <v>#VALUE!</v>
      </c>
      <c r="S226" s="0" t="e">
        <f aca="false">hALT1($E$13:$G$1365,Q226,2)</f>
        <v>#VALUE!</v>
      </c>
      <c r="T226" s="0" t="e">
        <f aca="false">Veloc($E$13:$G$1365,Q226,3)</f>
        <v>#VALUE!</v>
      </c>
      <c r="U226" s="0" t="e">
        <f aca="false">IF(S226&lt;hT,$G$5+alfa*(S226-ho),TT)</f>
        <v>#VALUE!</v>
      </c>
      <c r="V226" s="0" t="e">
        <f aca="false">IF(S226&lt;hT,pSL*(1/(1+alfa*S226/($G$5-alfa*ho)))^(go/(Rair*alfa)),pT*EXP(-go*(S226-hT)/(Rair*TT)))</f>
        <v>#VALUE!</v>
      </c>
      <c r="W226" s="0" t="e">
        <f aca="false">Mch(T226,U226,Rair,gamma)</f>
        <v>#VALUE!</v>
      </c>
      <c r="X226" s="0" t="e">
        <f aca="false">Cpex(Cp0,W226,$N$9,$L$13:$M$19)</f>
        <v>#VALUE!</v>
      </c>
      <c r="Y226" s="0" t="e">
        <f aca="false">pex(V226,W226,gamma,X226)</f>
        <v>#VALUE!</v>
      </c>
      <c r="Z226" s="0" t="e">
        <f aca="false">MachThroat(gamma,Y226,R226)</f>
        <v>#VALUE!</v>
      </c>
      <c r="AA226" s="0" t="e">
        <f aca="false">CN(Z226,CSON,CINC)</f>
        <v>#VALUE!</v>
      </c>
      <c r="AB226" s="0" t="e">
        <f aca="false">DPDT(Constant,AA226,Z226,gamma,R226,Y226)</f>
        <v>#VALUE!</v>
      </c>
      <c r="AC226" s="0" t="s">
        <v>134</v>
      </c>
      <c r="AD226" s="0" t="n">
        <f aca="false">Q226+deltaT/2</f>
        <v>2.215</v>
      </c>
      <c r="AE226" s="0" t="e">
        <f aca="false">pC+deltaT*pdot/2</f>
        <v>#VALUE!</v>
      </c>
      <c r="AF226" s="0" t="e">
        <f aca="false">hALT1($E$13:$G$1365,AD226,2)</f>
        <v>#VALUE!</v>
      </c>
      <c r="AG226" s="0" t="e">
        <f aca="false">Veloc($E$13:$G$1365,AD226,3)</f>
        <v>#VALUE!</v>
      </c>
      <c r="AH226" s="0" t="e">
        <f aca="false">IF(AF226&lt;hT,$G$5+alfa*(AF226-ho),TT)</f>
        <v>#VALUE!</v>
      </c>
      <c r="AI226" s="0" t="e">
        <f aca="false">IF(AF226&lt;hT,pSL*(1/(1+alfa*AF226/($G$5-alfa*ho)))^(go/(Rair*alfa)),pT*EXP(-go*(AF226-hT)/(Rair*TT)))</f>
        <v>#VALUE!</v>
      </c>
      <c r="AJ226" s="0" t="e">
        <f aca="false">Mch(AG226,AH226,Rair,gamma)</f>
        <v>#VALUE!</v>
      </c>
      <c r="AK226" s="0" t="e">
        <f aca="false">Cpex(Cp0,AJ226,$N$9,$L$13:$M$19)</f>
        <v>#VALUE!</v>
      </c>
      <c r="AL226" s="0" t="e">
        <f aca="false">pex(AI226,AJ226,gamma,AK226)</f>
        <v>#VALUE!</v>
      </c>
      <c r="AM226" s="0" t="e">
        <f aca="false">MachThroat(gamma,AL226,AE226)</f>
        <v>#VALUE!</v>
      </c>
      <c r="AN226" s="0" t="e">
        <f aca="false">CN(AM226,CSON,CINC)</f>
        <v>#VALUE!</v>
      </c>
      <c r="AO226" s="0" t="e">
        <f aca="false">DPDT(Constant,AN226,AM226,gamma,AE226,AL226)</f>
        <v>#VALUE!</v>
      </c>
      <c r="AP226" s="0" t="s">
        <v>134</v>
      </c>
      <c r="AQ226" s="0" t="n">
        <f aca="false">Q226+deltaT/2</f>
        <v>2.215</v>
      </c>
      <c r="AR226" s="0" t="e">
        <f aca="false">pC+deltaT*pdot2/2</f>
        <v>#VALUE!</v>
      </c>
      <c r="AS226" s="0" t="e">
        <f aca="false">hALT1($E$13:$G$1365,AQ226,2)</f>
        <v>#VALUE!</v>
      </c>
      <c r="AT226" s="0" t="e">
        <f aca="false">Veloc($E$13:$G$1365,AQ226,3)</f>
        <v>#VALUE!</v>
      </c>
      <c r="AU226" s="0" t="e">
        <f aca="false">IF(AS226&lt;hT,$G$5+alfa*(AS226-ho),TT)</f>
        <v>#VALUE!</v>
      </c>
      <c r="AV226" s="0" t="e">
        <f aca="false">IF(AS226&lt;hT,pSL*(1/(1+alfa*AF226/($G$5-alfa*ho)))^(go/(Rair*alfa)),pT*EXP(-go*(AF226-hT)/(Rair*TT)))</f>
        <v>#VALUE!</v>
      </c>
      <c r="AW226" s="0" t="e">
        <f aca="false">Mch(AT226,AU226,Rair,gamma)</f>
        <v>#VALUE!</v>
      </c>
      <c r="AX226" s="0" t="e">
        <f aca="false">Cpex(Cp0,AW226,$N$9,$L$13:$M$19)</f>
        <v>#VALUE!</v>
      </c>
      <c r="AY226" s="0" t="e">
        <f aca="false">pex(AV226,AW226,gamma,AX226)</f>
        <v>#VALUE!</v>
      </c>
      <c r="AZ226" s="0" t="e">
        <f aca="false">MachThroat(gamma,AY226,AR226)</f>
        <v>#VALUE!</v>
      </c>
      <c r="BA226" s="0" t="e">
        <f aca="false">CN(AZ226,CSON,CINC)</f>
        <v>#VALUE!</v>
      </c>
      <c r="BB226" s="0" t="e">
        <f aca="false">DPDT(Constant,BA226,AZ226,gamma,AR226,AY226)</f>
        <v>#VALUE!</v>
      </c>
      <c r="BC226" s="0" t="s">
        <v>134</v>
      </c>
      <c r="BD226" s="0" t="n">
        <f aca="false">Q226+deltaT</f>
        <v>2.22</v>
      </c>
      <c r="BE226" s="0" t="e">
        <f aca="false">pC+deltaT*pdot3</f>
        <v>#VALUE!</v>
      </c>
      <c r="BF226" s="0" t="e">
        <f aca="false">hALT1($E$13:$G$1365,BD226,2)</f>
        <v>#VALUE!</v>
      </c>
      <c r="BG226" s="0" t="e">
        <f aca="false">Veloc($E$13:$G$1365,BD226,3)</f>
        <v>#VALUE!</v>
      </c>
      <c r="BH226" s="0" t="e">
        <f aca="false">IF(BF226&lt;hT,$G$5+alfa*(BF226-ho),TT)</f>
        <v>#VALUE!</v>
      </c>
      <c r="BI226" s="0" t="e">
        <f aca="false">IF(BF226&lt;hT,pSL*(1/(1+alfa*BF226/($G$5-alfa*ho)))^(go/(Rair*alfa)),pT*EXP(-go*(BF226-hT)/(Rair*TT)))</f>
        <v>#VALUE!</v>
      </c>
      <c r="BJ226" s="0" t="e">
        <f aca="false">Mch(BG226,BH226,Rair,gamma)</f>
        <v>#VALUE!</v>
      </c>
      <c r="BK226" s="0" t="e">
        <f aca="false">Cpex(Cp0,BJ226,$N$9,$L$13:$M$19)</f>
        <v>#VALUE!</v>
      </c>
      <c r="BL226" s="0" t="e">
        <f aca="false">pex(BI226,BJ226,gamma,BK226)</f>
        <v>#VALUE!</v>
      </c>
      <c r="BM226" s="0" t="e">
        <f aca="false">MachThroat(gamma,BL226,BE226)</f>
        <v>#VALUE!</v>
      </c>
      <c r="BN226" s="0" t="e">
        <f aca="false">CN(BM226,CSON,CINC)</f>
        <v>#VALUE!</v>
      </c>
      <c r="BO226" s="0" t="e">
        <f aca="false">DPDT(Constant,BN226,BM226,gamma,BE226,BL226)</f>
        <v>#VALUE!</v>
      </c>
      <c r="BP226" s="0" t="e">
        <f aca="false">pC+deltaT*(pdot+2*pdot2+2*pdot3+pdot4)/6</f>
        <v>#VALUE!</v>
      </c>
      <c r="BQ226" s="0" t="s">
        <v>134</v>
      </c>
      <c r="BR226" s="0" t="n">
        <f aca="false">Q226</f>
        <v>2.21</v>
      </c>
      <c r="BS226" s="0" t="e">
        <f aca="false">R226/144</f>
        <v>#VALUE!</v>
      </c>
      <c r="BT226" s="0" t="e">
        <f aca="false">pX/144</f>
        <v>#VALUE!</v>
      </c>
      <c r="BU226" s="0" t="e">
        <f aca="false">pa/144</f>
        <v>#VALUE!</v>
      </c>
      <c r="BV226" s="11" t="n">
        <f aca="false">BR226</f>
        <v>2.21</v>
      </c>
      <c r="BW226" s="12" t="e">
        <f aca="false">(pC-pX)/144</f>
        <v>#VALUE!</v>
      </c>
      <c r="BX226" s="0" t="s">
        <v>134</v>
      </c>
      <c r="BZ226" s="0" t="s">
        <v>134</v>
      </c>
      <c r="CA226" s="0" t="s">
        <v>134</v>
      </c>
      <c r="CB226" s="0" t="s">
        <v>134</v>
      </c>
      <c r="CC226" s="0" t="s">
        <v>134</v>
      </c>
      <c r="CD226" s="0" t="s">
        <v>134</v>
      </c>
      <c r="CE226" s="0" t="s">
        <v>134</v>
      </c>
    </row>
    <row r="227" customFormat="false" ht="12.75" hidden="false" customHeight="false" outlineLevel="0" collapsed="false">
      <c r="E227" s="9" t="n">
        <v>2.14</v>
      </c>
      <c r="F227" s="9" t="n">
        <v>2373.61867558551</v>
      </c>
      <c r="G227" s="9" t="n">
        <v>483.518099027297</v>
      </c>
      <c r="P227" s="6"/>
      <c r="Q227" s="0" t="n">
        <f aca="false">Q226+deltaT</f>
        <v>2.22</v>
      </c>
      <c r="R227" s="0" t="e">
        <f aca="false">BP226</f>
        <v>#VALUE!</v>
      </c>
      <c r="S227" s="0" t="e">
        <f aca="false">hALT1($E$13:$G$1365,Q227,2)</f>
        <v>#VALUE!</v>
      </c>
      <c r="T227" s="0" t="e">
        <f aca="false">Veloc($E$13:$G$1365,Q227,3)</f>
        <v>#VALUE!</v>
      </c>
      <c r="U227" s="0" t="e">
        <f aca="false">IF(S227&lt;hT,$G$5+alfa*(S227-ho),TT)</f>
        <v>#VALUE!</v>
      </c>
      <c r="V227" s="0" t="e">
        <f aca="false">IF(S227&lt;hT,pSL*(1/(1+alfa*S227/($G$5-alfa*ho)))^(go/(Rair*alfa)),pT*EXP(-go*(S227-hT)/(Rair*TT)))</f>
        <v>#VALUE!</v>
      </c>
      <c r="W227" s="0" t="e">
        <f aca="false">Mch(T227,U227,Rair,gamma)</f>
        <v>#VALUE!</v>
      </c>
      <c r="X227" s="0" t="e">
        <f aca="false">Cpex(Cp0,W227,$N$9,$L$13:$M$19)</f>
        <v>#VALUE!</v>
      </c>
      <c r="Y227" s="0" t="e">
        <f aca="false">pex(V227,W227,gamma,X227)</f>
        <v>#VALUE!</v>
      </c>
      <c r="Z227" s="0" t="e">
        <f aca="false">MachThroat(gamma,Y227,R227)</f>
        <v>#VALUE!</v>
      </c>
      <c r="AA227" s="0" t="e">
        <f aca="false">CN(Z227,CSON,CINC)</f>
        <v>#VALUE!</v>
      </c>
      <c r="AB227" s="0" t="e">
        <f aca="false">DPDT(Constant,AA227,Z227,gamma,R227,Y227)</f>
        <v>#VALUE!</v>
      </c>
      <c r="AC227" s="0" t="s">
        <v>134</v>
      </c>
      <c r="AD227" s="0" t="n">
        <f aca="false">Q227+deltaT/2</f>
        <v>2.225</v>
      </c>
      <c r="AE227" s="0" t="e">
        <f aca="false">pC+deltaT*pdot/2</f>
        <v>#VALUE!</v>
      </c>
      <c r="AF227" s="0" t="e">
        <f aca="false">hALT1($E$13:$G$1365,AD227,2)</f>
        <v>#VALUE!</v>
      </c>
      <c r="AG227" s="0" t="e">
        <f aca="false">Veloc($E$13:$G$1365,AD227,3)</f>
        <v>#VALUE!</v>
      </c>
      <c r="AH227" s="0" t="e">
        <f aca="false">IF(AF227&lt;hT,$G$5+alfa*(AF227-ho),TT)</f>
        <v>#VALUE!</v>
      </c>
      <c r="AI227" s="0" t="e">
        <f aca="false">IF(AF227&lt;hT,pSL*(1/(1+alfa*AF227/($G$5-alfa*ho)))^(go/(Rair*alfa)),pT*EXP(-go*(AF227-hT)/(Rair*TT)))</f>
        <v>#VALUE!</v>
      </c>
      <c r="AJ227" s="0" t="e">
        <f aca="false">Mch(AG227,AH227,Rair,gamma)</f>
        <v>#VALUE!</v>
      </c>
      <c r="AK227" s="0" t="e">
        <f aca="false">Cpex(Cp0,AJ227,$N$9,$L$13:$M$19)</f>
        <v>#VALUE!</v>
      </c>
      <c r="AL227" s="0" t="e">
        <f aca="false">pex(AI227,AJ227,gamma,AK227)</f>
        <v>#VALUE!</v>
      </c>
      <c r="AM227" s="0" t="e">
        <f aca="false">MachThroat(gamma,AL227,AE227)</f>
        <v>#VALUE!</v>
      </c>
      <c r="AN227" s="0" t="e">
        <f aca="false">CN(AM227,CSON,CINC)</f>
        <v>#VALUE!</v>
      </c>
      <c r="AO227" s="0" t="e">
        <f aca="false">DPDT(Constant,AN227,AM227,gamma,AE227,AL227)</f>
        <v>#VALUE!</v>
      </c>
      <c r="AP227" s="0" t="s">
        <v>134</v>
      </c>
      <c r="AQ227" s="0" t="n">
        <f aca="false">Q227+deltaT/2</f>
        <v>2.225</v>
      </c>
      <c r="AR227" s="0" t="e">
        <f aca="false">pC+deltaT*pdot2/2</f>
        <v>#VALUE!</v>
      </c>
      <c r="AS227" s="0" t="e">
        <f aca="false">hALT1($E$13:$G$1365,AQ227,2)</f>
        <v>#VALUE!</v>
      </c>
      <c r="AT227" s="0" t="e">
        <f aca="false">Veloc($E$13:$G$1365,AQ227,3)</f>
        <v>#VALUE!</v>
      </c>
      <c r="AU227" s="0" t="e">
        <f aca="false">IF(AS227&lt;hT,$G$5+alfa*(AS227-ho),TT)</f>
        <v>#VALUE!</v>
      </c>
      <c r="AV227" s="0" t="e">
        <f aca="false">IF(AS227&lt;hT,pSL*(1/(1+alfa*AF227/($G$5-alfa*ho)))^(go/(Rair*alfa)),pT*EXP(-go*(AF227-hT)/(Rair*TT)))</f>
        <v>#VALUE!</v>
      </c>
      <c r="AW227" s="0" t="e">
        <f aca="false">Mch(AT227,AU227,Rair,gamma)</f>
        <v>#VALUE!</v>
      </c>
      <c r="AX227" s="0" t="e">
        <f aca="false">Cpex(Cp0,AW227,$N$9,$L$13:$M$19)</f>
        <v>#VALUE!</v>
      </c>
      <c r="AY227" s="0" t="e">
        <f aca="false">pex(AV227,AW227,gamma,AX227)</f>
        <v>#VALUE!</v>
      </c>
      <c r="AZ227" s="0" t="e">
        <f aca="false">MachThroat(gamma,AY227,AR227)</f>
        <v>#VALUE!</v>
      </c>
      <c r="BA227" s="0" t="e">
        <f aca="false">CN(AZ227,CSON,CINC)</f>
        <v>#VALUE!</v>
      </c>
      <c r="BB227" s="0" t="e">
        <f aca="false">DPDT(Constant,BA227,AZ227,gamma,AR227,AY227)</f>
        <v>#VALUE!</v>
      </c>
      <c r="BC227" s="0" t="s">
        <v>134</v>
      </c>
      <c r="BD227" s="0" t="n">
        <f aca="false">Q227+deltaT</f>
        <v>2.23</v>
      </c>
      <c r="BE227" s="0" t="e">
        <f aca="false">pC+deltaT*pdot3</f>
        <v>#VALUE!</v>
      </c>
      <c r="BF227" s="0" t="e">
        <f aca="false">hALT1($E$13:$G$1365,BD227,2)</f>
        <v>#VALUE!</v>
      </c>
      <c r="BG227" s="0" t="e">
        <f aca="false">Veloc($E$13:$G$1365,BD227,3)</f>
        <v>#VALUE!</v>
      </c>
      <c r="BH227" s="0" t="e">
        <f aca="false">IF(BF227&lt;hT,$G$5+alfa*(BF227-ho),TT)</f>
        <v>#VALUE!</v>
      </c>
      <c r="BI227" s="0" t="e">
        <f aca="false">IF(BF227&lt;hT,pSL*(1/(1+alfa*BF227/($G$5-alfa*ho)))^(go/(Rair*alfa)),pT*EXP(-go*(BF227-hT)/(Rair*TT)))</f>
        <v>#VALUE!</v>
      </c>
      <c r="BJ227" s="0" t="e">
        <f aca="false">Mch(BG227,BH227,Rair,gamma)</f>
        <v>#VALUE!</v>
      </c>
      <c r="BK227" s="0" t="e">
        <f aca="false">Cpex(Cp0,BJ227,$N$9,$L$13:$M$19)</f>
        <v>#VALUE!</v>
      </c>
      <c r="BL227" s="0" t="e">
        <f aca="false">pex(BI227,BJ227,gamma,BK227)</f>
        <v>#VALUE!</v>
      </c>
      <c r="BM227" s="0" t="e">
        <f aca="false">MachThroat(gamma,BL227,BE227)</f>
        <v>#VALUE!</v>
      </c>
      <c r="BN227" s="0" t="e">
        <f aca="false">CN(BM227,CSON,CINC)</f>
        <v>#VALUE!</v>
      </c>
      <c r="BO227" s="0" t="e">
        <f aca="false">DPDT(Constant,BN227,BM227,gamma,BE227,BL227)</f>
        <v>#VALUE!</v>
      </c>
      <c r="BP227" s="0" t="e">
        <f aca="false">pC+deltaT*(pdot+2*pdot2+2*pdot3+pdot4)/6</f>
        <v>#VALUE!</v>
      </c>
      <c r="BQ227" s="0" t="s">
        <v>134</v>
      </c>
      <c r="BR227" s="0" t="n">
        <f aca="false">Q227</f>
        <v>2.22</v>
      </c>
      <c r="BS227" s="0" t="e">
        <f aca="false">R227/144</f>
        <v>#VALUE!</v>
      </c>
      <c r="BT227" s="0" t="e">
        <f aca="false">pX/144</f>
        <v>#VALUE!</v>
      </c>
      <c r="BU227" s="0" t="e">
        <f aca="false">pa/144</f>
        <v>#VALUE!</v>
      </c>
      <c r="BV227" s="11" t="n">
        <f aca="false">BR227</f>
        <v>2.22</v>
      </c>
      <c r="BW227" s="12" t="e">
        <f aca="false">(pC-pX)/144</f>
        <v>#VALUE!</v>
      </c>
      <c r="BX227" s="0" t="s">
        <v>134</v>
      </c>
      <c r="BZ227" s="0" t="s">
        <v>134</v>
      </c>
      <c r="CA227" s="0" t="s">
        <v>134</v>
      </c>
      <c r="CB227" s="0" t="s">
        <v>134</v>
      </c>
      <c r="CC227" s="0" t="s">
        <v>134</v>
      </c>
      <c r="CD227" s="0" t="s">
        <v>134</v>
      </c>
      <c r="CE227" s="0" t="s">
        <v>134</v>
      </c>
    </row>
    <row r="228" customFormat="false" ht="12.75" hidden="false" customHeight="false" outlineLevel="0" collapsed="false">
      <c r="E228" s="9" t="n">
        <v>2.15</v>
      </c>
      <c r="F228" s="9" t="n">
        <v>2378.46645029432</v>
      </c>
      <c r="G228" s="9" t="n">
        <v>486.03682339109</v>
      </c>
      <c r="P228" s="6"/>
      <c r="Q228" s="0" t="n">
        <f aca="false">Q227+deltaT</f>
        <v>2.23</v>
      </c>
      <c r="R228" s="0" t="e">
        <f aca="false">BP227</f>
        <v>#VALUE!</v>
      </c>
      <c r="S228" s="0" t="e">
        <f aca="false">hALT1($E$13:$G$1365,Q228,2)</f>
        <v>#VALUE!</v>
      </c>
      <c r="T228" s="0" t="e">
        <f aca="false">Veloc($E$13:$G$1365,Q228,3)</f>
        <v>#VALUE!</v>
      </c>
      <c r="U228" s="0" t="e">
        <f aca="false">IF(S228&lt;hT,$G$5+alfa*(S228-ho),TT)</f>
        <v>#VALUE!</v>
      </c>
      <c r="V228" s="0" t="e">
        <f aca="false">IF(S228&lt;hT,pSL*(1/(1+alfa*S228/($G$5-alfa*ho)))^(go/(Rair*alfa)),pT*EXP(-go*(S228-hT)/(Rair*TT)))</f>
        <v>#VALUE!</v>
      </c>
      <c r="W228" s="0" t="e">
        <f aca="false">Mch(T228,U228,Rair,gamma)</f>
        <v>#VALUE!</v>
      </c>
      <c r="X228" s="0" t="e">
        <f aca="false">Cpex(Cp0,W228,$N$9,$L$13:$M$19)</f>
        <v>#VALUE!</v>
      </c>
      <c r="Y228" s="0" t="e">
        <f aca="false">pex(V228,W228,gamma,X228)</f>
        <v>#VALUE!</v>
      </c>
      <c r="Z228" s="0" t="e">
        <f aca="false">MachThroat(gamma,Y228,R228)</f>
        <v>#VALUE!</v>
      </c>
      <c r="AA228" s="0" t="e">
        <f aca="false">CN(Z228,CSON,CINC)</f>
        <v>#VALUE!</v>
      </c>
      <c r="AB228" s="0" t="e">
        <f aca="false">DPDT(Constant,AA228,Z228,gamma,R228,Y228)</f>
        <v>#VALUE!</v>
      </c>
      <c r="AC228" s="0" t="s">
        <v>134</v>
      </c>
      <c r="AD228" s="0" t="n">
        <f aca="false">Q228+deltaT/2</f>
        <v>2.235</v>
      </c>
      <c r="AE228" s="0" t="e">
        <f aca="false">pC+deltaT*pdot/2</f>
        <v>#VALUE!</v>
      </c>
      <c r="AF228" s="0" t="e">
        <f aca="false">hALT1($E$13:$G$1365,AD228,2)</f>
        <v>#VALUE!</v>
      </c>
      <c r="AG228" s="0" t="e">
        <f aca="false">Veloc($E$13:$G$1365,AD228,3)</f>
        <v>#VALUE!</v>
      </c>
      <c r="AH228" s="0" t="e">
        <f aca="false">IF(AF228&lt;hT,$G$5+alfa*(AF228-ho),TT)</f>
        <v>#VALUE!</v>
      </c>
      <c r="AI228" s="0" t="e">
        <f aca="false">IF(AF228&lt;hT,pSL*(1/(1+alfa*AF228/($G$5-alfa*ho)))^(go/(Rair*alfa)),pT*EXP(-go*(AF228-hT)/(Rair*TT)))</f>
        <v>#VALUE!</v>
      </c>
      <c r="AJ228" s="0" t="e">
        <f aca="false">Mch(AG228,AH228,Rair,gamma)</f>
        <v>#VALUE!</v>
      </c>
      <c r="AK228" s="0" t="e">
        <f aca="false">Cpex(Cp0,AJ228,$N$9,$L$13:$M$19)</f>
        <v>#VALUE!</v>
      </c>
      <c r="AL228" s="0" t="e">
        <f aca="false">pex(AI228,AJ228,gamma,AK228)</f>
        <v>#VALUE!</v>
      </c>
      <c r="AM228" s="0" t="e">
        <f aca="false">MachThroat(gamma,AL228,AE228)</f>
        <v>#VALUE!</v>
      </c>
      <c r="AN228" s="0" t="e">
        <f aca="false">CN(AM228,CSON,CINC)</f>
        <v>#VALUE!</v>
      </c>
      <c r="AO228" s="0" t="e">
        <f aca="false">DPDT(Constant,AN228,AM228,gamma,AE228,AL228)</f>
        <v>#VALUE!</v>
      </c>
      <c r="AP228" s="0" t="s">
        <v>134</v>
      </c>
      <c r="AQ228" s="0" t="n">
        <f aca="false">Q228+deltaT/2</f>
        <v>2.235</v>
      </c>
      <c r="AR228" s="0" t="e">
        <f aca="false">pC+deltaT*pdot2/2</f>
        <v>#VALUE!</v>
      </c>
      <c r="AS228" s="0" t="e">
        <f aca="false">hALT1($E$13:$G$1365,AQ228,2)</f>
        <v>#VALUE!</v>
      </c>
      <c r="AT228" s="0" t="e">
        <f aca="false">Veloc($E$13:$G$1365,AQ228,3)</f>
        <v>#VALUE!</v>
      </c>
      <c r="AU228" s="0" t="e">
        <f aca="false">IF(AS228&lt;hT,$G$5+alfa*(AS228-ho),TT)</f>
        <v>#VALUE!</v>
      </c>
      <c r="AV228" s="0" t="e">
        <f aca="false">IF(AS228&lt;hT,pSL*(1/(1+alfa*AF228/($G$5-alfa*ho)))^(go/(Rair*alfa)),pT*EXP(-go*(AF228-hT)/(Rair*TT)))</f>
        <v>#VALUE!</v>
      </c>
      <c r="AW228" s="0" t="e">
        <f aca="false">Mch(AT228,AU228,Rair,gamma)</f>
        <v>#VALUE!</v>
      </c>
      <c r="AX228" s="0" t="e">
        <f aca="false">Cpex(Cp0,AW228,$N$9,$L$13:$M$19)</f>
        <v>#VALUE!</v>
      </c>
      <c r="AY228" s="0" t="e">
        <f aca="false">pex(AV228,AW228,gamma,AX228)</f>
        <v>#VALUE!</v>
      </c>
      <c r="AZ228" s="0" t="e">
        <f aca="false">MachThroat(gamma,AY228,AR228)</f>
        <v>#VALUE!</v>
      </c>
      <c r="BA228" s="0" t="e">
        <f aca="false">CN(AZ228,CSON,CINC)</f>
        <v>#VALUE!</v>
      </c>
      <c r="BB228" s="0" t="e">
        <f aca="false">DPDT(Constant,BA228,AZ228,gamma,AR228,AY228)</f>
        <v>#VALUE!</v>
      </c>
      <c r="BC228" s="0" t="s">
        <v>134</v>
      </c>
      <c r="BD228" s="0" t="n">
        <f aca="false">Q228+deltaT</f>
        <v>2.24</v>
      </c>
      <c r="BE228" s="0" t="e">
        <f aca="false">pC+deltaT*pdot3</f>
        <v>#VALUE!</v>
      </c>
      <c r="BF228" s="0" t="e">
        <f aca="false">hALT1($E$13:$G$1365,BD228,2)</f>
        <v>#VALUE!</v>
      </c>
      <c r="BG228" s="0" t="e">
        <f aca="false">Veloc($E$13:$G$1365,BD228,3)</f>
        <v>#VALUE!</v>
      </c>
      <c r="BH228" s="0" t="e">
        <f aca="false">IF(BF228&lt;hT,$G$5+alfa*(BF228-ho),TT)</f>
        <v>#VALUE!</v>
      </c>
      <c r="BI228" s="0" t="e">
        <f aca="false">IF(BF228&lt;hT,pSL*(1/(1+alfa*BF228/($G$5-alfa*ho)))^(go/(Rair*alfa)),pT*EXP(-go*(BF228-hT)/(Rair*TT)))</f>
        <v>#VALUE!</v>
      </c>
      <c r="BJ228" s="0" t="e">
        <f aca="false">Mch(BG228,BH228,Rair,gamma)</f>
        <v>#VALUE!</v>
      </c>
      <c r="BK228" s="0" t="e">
        <f aca="false">Cpex(Cp0,BJ228,$N$9,$L$13:$M$19)</f>
        <v>#VALUE!</v>
      </c>
      <c r="BL228" s="0" t="e">
        <f aca="false">pex(BI228,BJ228,gamma,BK228)</f>
        <v>#VALUE!</v>
      </c>
      <c r="BM228" s="0" t="e">
        <f aca="false">MachThroat(gamma,BL228,BE228)</f>
        <v>#VALUE!</v>
      </c>
      <c r="BN228" s="0" t="e">
        <f aca="false">CN(BM228,CSON,CINC)</f>
        <v>#VALUE!</v>
      </c>
      <c r="BO228" s="0" t="e">
        <f aca="false">DPDT(Constant,BN228,BM228,gamma,BE228,BL228)</f>
        <v>#VALUE!</v>
      </c>
      <c r="BP228" s="0" t="e">
        <f aca="false">pC+deltaT*(pdot+2*pdot2+2*pdot3+pdot4)/6</f>
        <v>#VALUE!</v>
      </c>
      <c r="BQ228" s="0" t="s">
        <v>134</v>
      </c>
      <c r="BR228" s="0" t="n">
        <f aca="false">Q228</f>
        <v>2.23</v>
      </c>
      <c r="BS228" s="0" t="e">
        <f aca="false">R228/144</f>
        <v>#VALUE!</v>
      </c>
      <c r="BT228" s="0" t="e">
        <f aca="false">pX/144</f>
        <v>#VALUE!</v>
      </c>
      <c r="BU228" s="0" t="e">
        <f aca="false">pa/144</f>
        <v>#VALUE!</v>
      </c>
      <c r="BV228" s="11" t="n">
        <f aca="false">BR228</f>
        <v>2.23</v>
      </c>
      <c r="BW228" s="12" t="e">
        <f aca="false">(pC-pX)/144</f>
        <v>#VALUE!</v>
      </c>
      <c r="BX228" s="0" t="s">
        <v>134</v>
      </c>
      <c r="BZ228" s="0" t="s">
        <v>134</v>
      </c>
      <c r="CA228" s="0" t="s">
        <v>134</v>
      </c>
      <c r="CB228" s="0" t="s">
        <v>134</v>
      </c>
      <c r="CC228" s="0" t="s">
        <v>134</v>
      </c>
      <c r="CD228" s="0" t="s">
        <v>134</v>
      </c>
      <c r="CE228" s="0" t="s">
        <v>134</v>
      </c>
    </row>
    <row r="229" customFormat="false" ht="12.75" hidden="false" customHeight="false" outlineLevel="0" collapsed="false">
      <c r="E229" s="9" t="n">
        <v>2.16</v>
      </c>
      <c r="F229" s="9" t="n">
        <v>2383.3394116568</v>
      </c>
      <c r="G229" s="9" t="n">
        <v>488.555428795353</v>
      </c>
      <c r="P229" s="6"/>
      <c r="Q229" s="0" t="n">
        <f aca="false">Q228+deltaT</f>
        <v>2.24</v>
      </c>
      <c r="R229" s="0" t="e">
        <f aca="false">BP228</f>
        <v>#VALUE!</v>
      </c>
      <c r="S229" s="0" t="e">
        <f aca="false">hALT1($E$13:$G$1365,Q229,2)</f>
        <v>#VALUE!</v>
      </c>
      <c r="T229" s="0" t="e">
        <f aca="false">Veloc($E$13:$G$1365,Q229,3)</f>
        <v>#VALUE!</v>
      </c>
      <c r="U229" s="0" t="e">
        <f aca="false">IF(S229&lt;hT,$G$5+alfa*(S229-ho),TT)</f>
        <v>#VALUE!</v>
      </c>
      <c r="V229" s="0" t="e">
        <f aca="false">IF(S229&lt;hT,pSL*(1/(1+alfa*S229/($G$5-alfa*ho)))^(go/(Rair*alfa)),pT*EXP(-go*(S229-hT)/(Rair*TT)))</f>
        <v>#VALUE!</v>
      </c>
      <c r="W229" s="0" t="e">
        <f aca="false">Mch(T229,U229,Rair,gamma)</f>
        <v>#VALUE!</v>
      </c>
      <c r="X229" s="0" t="e">
        <f aca="false">Cpex(Cp0,W229,$N$9,$L$13:$M$19)</f>
        <v>#VALUE!</v>
      </c>
      <c r="Y229" s="0" t="e">
        <f aca="false">pex(V229,W229,gamma,X229)</f>
        <v>#VALUE!</v>
      </c>
      <c r="Z229" s="0" t="e">
        <f aca="false">MachThroat(gamma,Y229,R229)</f>
        <v>#VALUE!</v>
      </c>
      <c r="AA229" s="0" t="e">
        <f aca="false">CN(Z229,CSON,CINC)</f>
        <v>#VALUE!</v>
      </c>
      <c r="AB229" s="0" t="e">
        <f aca="false">DPDT(Constant,AA229,Z229,gamma,R229,Y229)</f>
        <v>#VALUE!</v>
      </c>
      <c r="AC229" s="0" t="s">
        <v>134</v>
      </c>
      <c r="AD229" s="0" t="n">
        <f aca="false">Q229+deltaT/2</f>
        <v>2.245</v>
      </c>
      <c r="AE229" s="0" t="e">
        <f aca="false">pC+deltaT*pdot/2</f>
        <v>#VALUE!</v>
      </c>
      <c r="AF229" s="0" t="e">
        <f aca="false">hALT1($E$13:$G$1365,AD229,2)</f>
        <v>#VALUE!</v>
      </c>
      <c r="AG229" s="0" t="e">
        <f aca="false">Veloc($E$13:$G$1365,AD229,3)</f>
        <v>#VALUE!</v>
      </c>
      <c r="AH229" s="0" t="e">
        <f aca="false">IF(AF229&lt;hT,$G$5+alfa*(AF229-ho),TT)</f>
        <v>#VALUE!</v>
      </c>
      <c r="AI229" s="0" t="e">
        <f aca="false">IF(AF229&lt;hT,pSL*(1/(1+alfa*AF229/($G$5-alfa*ho)))^(go/(Rair*alfa)),pT*EXP(-go*(AF229-hT)/(Rair*TT)))</f>
        <v>#VALUE!</v>
      </c>
      <c r="AJ229" s="0" t="e">
        <f aca="false">Mch(AG229,AH229,Rair,gamma)</f>
        <v>#VALUE!</v>
      </c>
      <c r="AK229" s="0" t="e">
        <f aca="false">Cpex(Cp0,AJ229,$N$9,$L$13:$M$19)</f>
        <v>#VALUE!</v>
      </c>
      <c r="AL229" s="0" t="e">
        <f aca="false">pex(AI229,AJ229,gamma,AK229)</f>
        <v>#VALUE!</v>
      </c>
      <c r="AM229" s="0" t="e">
        <f aca="false">MachThroat(gamma,AL229,AE229)</f>
        <v>#VALUE!</v>
      </c>
      <c r="AN229" s="0" t="e">
        <f aca="false">CN(AM229,CSON,CINC)</f>
        <v>#VALUE!</v>
      </c>
      <c r="AO229" s="0" t="e">
        <f aca="false">DPDT(Constant,AN229,AM229,gamma,AE229,AL229)</f>
        <v>#VALUE!</v>
      </c>
      <c r="AP229" s="0" t="s">
        <v>134</v>
      </c>
      <c r="AQ229" s="0" t="n">
        <f aca="false">Q229+deltaT/2</f>
        <v>2.245</v>
      </c>
      <c r="AR229" s="0" t="e">
        <f aca="false">pC+deltaT*pdot2/2</f>
        <v>#VALUE!</v>
      </c>
      <c r="AS229" s="0" t="e">
        <f aca="false">hALT1($E$13:$G$1365,AQ229,2)</f>
        <v>#VALUE!</v>
      </c>
      <c r="AT229" s="0" t="e">
        <f aca="false">Veloc($E$13:$G$1365,AQ229,3)</f>
        <v>#VALUE!</v>
      </c>
      <c r="AU229" s="0" t="e">
        <f aca="false">IF(AS229&lt;hT,$G$5+alfa*(AS229-ho),TT)</f>
        <v>#VALUE!</v>
      </c>
      <c r="AV229" s="0" t="e">
        <f aca="false">IF(AS229&lt;hT,pSL*(1/(1+alfa*AF229/($G$5-alfa*ho)))^(go/(Rair*alfa)),pT*EXP(-go*(AF229-hT)/(Rair*TT)))</f>
        <v>#VALUE!</v>
      </c>
      <c r="AW229" s="0" t="e">
        <f aca="false">Mch(AT229,AU229,Rair,gamma)</f>
        <v>#VALUE!</v>
      </c>
      <c r="AX229" s="0" t="e">
        <f aca="false">Cpex(Cp0,AW229,$N$9,$L$13:$M$19)</f>
        <v>#VALUE!</v>
      </c>
      <c r="AY229" s="0" t="e">
        <f aca="false">pex(AV229,AW229,gamma,AX229)</f>
        <v>#VALUE!</v>
      </c>
      <c r="AZ229" s="0" t="e">
        <f aca="false">MachThroat(gamma,AY229,AR229)</f>
        <v>#VALUE!</v>
      </c>
      <c r="BA229" s="0" t="e">
        <f aca="false">CN(AZ229,CSON,CINC)</f>
        <v>#VALUE!</v>
      </c>
      <c r="BB229" s="0" t="e">
        <f aca="false">DPDT(Constant,BA229,AZ229,gamma,AR229,AY229)</f>
        <v>#VALUE!</v>
      </c>
      <c r="BC229" s="0" t="s">
        <v>134</v>
      </c>
      <c r="BD229" s="0" t="n">
        <f aca="false">Q229+deltaT</f>
        <v>2.25</v>
      </c>
      <c r="BE229" s="0" t="e">
        <f aca="false">pC+deltaT*pdot3</f>
        <v>#VALUE!</v>
      </c>
      <c r="BF229" s="0" t="e">
        <f aca="false">hALT1($E$13:$G$1365,BD229,2)</f>
        <v>#VALUE!</v>
      </c>
      <c r="BG229" s="0" t="e">
        <f aca="false">Veloc($E$13:$G$1365,BD229,3)</f>
        <v>#VALUE!</v>
      </c>
      <c r="BH229" s="0" t="e">
        <f aca="false">IF(BF229&lt;hT,$G$5+alfa*(BF229-ho),TT)</f>
        <v>#VALUE!</v>
      </c>
      <c r="BI229" s="0" t="e">
        <f aca="false">IF(BF229&lt;hT,pSL*(1/(1+alfa*BF229/($G$5-alfa*ho)))^(go/(Rair*alfa)),pT*EXP(-go*(BF229-hT)/(Rair*TT)))</f>
        <v>#VALUE!</v>
      </c>
      <c r="BJ229" s="0" t="e">
        <f aca="false">Mch(BG229,BH229,Rair,gamma)</f>
        <v>#VALUE!</v>
      </c>
      <c r="BK229" s="0" t="e">
        <f aca="false">Cpex(Cp0,BJ229,$N$9,$L$13:$M$19)</f>
        <v>#VALUE!</v>
      </c>
      <c r="BL229" s="0" t="e">
        <f aca="false">pex(BI229,BJ229,gamma,BK229)</f>
        <v>#VALUE!</v>
      </c>
      <c r="BM229" s="0" t="e">
        <f aca="false">MachThroat(gamma,BL229,BE229)</f>
        <v>#VALUE!</v>
      </c>
      <c r="BN229" s="0" t="e">
        <f aca="false">CN(BM229,CSON,CINC)</f>
        <v>#VALUE!</v>
      </c>
      <c r="BO229" s="0" t="e">
        <f aca="false">DPDT(Constant,BN229,BM229,gamma,BE229,BL229)</f>
        <v>#VALUE!</v>
      </c>
      <c r="BP229" s="0" t="e">
        <f aca="false">pC+deltaT*(pdot+2*pdot2+2*pdot3+pdot4)/6</f>
        <v>#VALUE!</v>
      </c>
      <c r="BQ229" s="0" t="s">
        <v>134</v>
      </c>
      <c r="BR229" s="0" t="n">
        <f aca="false">Q229</f>
        <v>2.24</v>
      </c>
      <c r="BS229" s="0" t="e">
        <f aca="false">R229/144</f>
        <v>#VALUE!</v>
      </c>
      <c r="BT229" s="0" t="e">
        <f aca="false">pX/144</f>
        <v>#VALUE!</v>
      </c>
      <c r="BU229" s="0" t="e">
        <f aca="false">pa/144</f>
        <v>#VALUE!</v>
      </c>
      <c r="BV229" s="11" t="n">
        <f aca="false">BR229</f>
        <v>2.24</v>
      </c>
      <c r="BW229" s="12" t="e">
        <f aca="false">(pC-pX)/144</f>
        <v>#VALUE!</v>
      </c>
      <c r="BX229" s="0" t="s">
        <v>134</v>
      </c>
      <c r="BZ229" s="0" t="s">
        <v>134</v>
      </c>
      <c r="CA229" s="0" t="s">
        <v>134</v>
      </c>
      <c r="CB229" s="0" t="s">
        <v>134</v>
      </c>
      <c r="CC229" s="0" t="s">
        <v>134</v>
      </c>
      <c r="CD229" s="0" t="s">
        <v>134</v>
      </c>
      <c r="CE229" s="0" t="s">
        <v>134</v>
      </c>
    </row>
    <row r="230" customFormat="false" ht="12.75" hidden="false" customHeight="false" outlineLevel="0" collapsed="false">
      <c r="E230" s="9" t="n">
        <v>2.17</v>
      </c>
      <c r="F230" s="9" t="n">
        <v>2388.23755845437</v>
      </c>
      <c r="G230" s="9" t="n">
        <v>491.073909444238</v>
      </c>
      <c r="P230" s="6"/>
      <c r="Q230" s="0" t="n">
        <f aca="false">Q229+deltaT</f>
        <v>2.25</v>
      </c>
      <c r="R230" s="0" t="e">
        <f aca="false">BP229</f>
        <v>#VALUE!</v>
      </c>
      <c r="S230" s="0" t="e">
        <f aca="false">hALT1($E$13:$G$1365,Q230,2)</f>
        <v>#VALUE!</v>
      </c>
      <c r="T230" s="0" t="e">
        <f aca="false">Veloc($E$13:$G$1365,Q230,3)</f>
        <v>#VALUE!</v>
      </c>
      <c r="U230" s="0" t="e">
        <f aca="false">IF(S230&lt;hT,$G$5+alfa*(S230-ho),TT)</f>
        <v>#VALUE!</v>
      </c>
      <c r="V230" s="0" t="e">
        <f aca="false">IF(S230&lt;hT,pSL*(1/(1+alfa*S230/($G$5-alfa*ho)))^(go/(Rair*alfa)),pT*EXP(-go*(S230-hT)/(Rair*TT)))</f>
        <v>#VALUE!</v>
      </c>
      <c r="W230" s="0" t="e">
        <f aca="false">Mch(T230,U230,Rair,gamma)</f>
        <v>#VALUE!</v>
      </c>
      <c r="X230" s="0" t="e">
        <f aca="false">Cpex(Cp0,W230,$N$9,$L$13:$M$19)</f>
        <v>#VALUE!</v>
      </c>
      <c r="Y230" s="0" t="e">
        <f aca="false">pex(V230,W230,gamma,X230)</f>
        <v>#VALUE!</v>
      </c>
      <c r="Z230" s="0" t="e">
        <f aca="false">MachThroat(gamma,Y230,R230)</f>
        <v>#VALUE!</v>
      </c>
      <c r="AA230" s="0" t="e">
        <f aca="false">CN(Z230,CSON,CINC)</f>
        <v>#VALUE!</v>
      </c>
      <c r="AB230" s="0" t="e">
        <f aca="false">DPDT(Constant,AA230,Z230,gamma,R230,Y230)</f>
        <v>#VALUE!</v>
      </c>
      <c r="AC230" s="0" t="s">
        <v>134</v>
      </c>
      <c r="AD230" s="0" t="n">
        <f aca="false">Q230+deltaT/2</f>
        <v>2.255</v>
      </c>
      <c r="AE230" s="0" t="e">
        <f aca="false">pC+deltaT*pdot/2</f>
        <v>#VALUE!</v>
      </c>
      <c r="AF230" s="0" t="e">
        <f aca="false">hALT1($E$13:$G$1365,AD230,2)</f>
        <v>#VALUE!</v>
      </c>
      <c r="AG230" s="0" t="e">
        <f aca="false">Veloc($E$13:$G$1365,AD230,3)</f>
        <v>#VALUE!</v>
      </c>
      <c r="AH230" s="0" t="e">
        <f aca="false">IF(AF230&lt;hT,$G$5+alfa*(AF230-ho),TT)</f>
        <v>#VALUE!</v>
      </c>
      <c r="AI230" s="0" t="e">
        <f aca="false">IF(AF230&lt;hT,pSL*(1/(1+alfa*AF230/($G$5-alfa*ho)))^(go/(Rair*alfa)),pT*EXP(-go*(AF230-hT)/(Rair*TT)))</f>
        <v>#VALUE!</v>
      </c>
      <c r="AJ230" s="0" t="e">
        <f aca="false">Mch(AG230,AH230,Rair,gamma)</f>
        <v>#VALUE!</v>
      </c>
      <c r="AK230" s="0" t="e">
        <f aca="false">Cpex(Cp0,AJ230,$N$9,$L$13:$M$19)</f>
        <v>#VALUE!</v>
      </c>
      <c r="AL230" s="0" t="e">
        <f aca="false">pex(AI230,AJ230,gamma,AK230)</f>
        <v>#VALUE!</v>
      </c>
      <c r="AM230" s="0" t="e">
        <f aca="false">MachThroat(gamma,AL230,AE230)</f>
        <v>#VALUE!</v>
      </c>
      <c r="AN230" s="0" t="e">
        <f aca="false">CN(AM230,CSON,CINC)</f>
        <v>#VALUE!</v>
      </c>
      <c r="AO230" s="0" t="e">
        <f aca="false">DPDT(Constant,AN230,AM230,gamma,AE230,AL230)</f>
        <v>#VALUE!</v>
      </c>
      <c r="AP230" s="0" t="s">
        <v>134</v>
      </c>
      <c r="AQ230" s="0" t="n">
        <f aca="false">Q230+deltaT/2</f>
        <v>2.255</v>
      </c>
      <c r="AR230" s="0" t="e">
        <f aca="false">pC+deltaT*pdot2/2</f>
        <v>#VALUE!</v>
      </c>
      <c r="AS230" s="0" t="e">
        <f aca="false">hALT1($E$13:$G$1365,AQ230,2)</f>
        <v>#VALUE!</v>
      </c>
      <c r="AT230" s="0" t="e">
        <f aca="false">Veloc($E$13:$G$1365,AQ230,3)</f>
        <v>#VALUE!</v>
      </c>
      <c r="AU230" s="0" t="e">
        <f aca="false">IF(AS230&lt;hT,$G$5+alfa*(AS230-ho),TT)</f>
        <v>#VALUE!</v>
      </c>
      <c r="AV230" s="0" t="e">
        <f aca="false">IF(AS230&lt;hT,pSL*(1/(1+alfa*AF230/($G$5-alfa*ho)))^(go/(Rair*alfa)),pT*EXP(-go*(AF230-hT)/(Rair*TT)))</f>
        <v>#VALUE!</v>
      </c>
      <c r="AW230" s="0" t="e">
        <f aca="false">Mch(AT230,AU230,Rair,gamma)</f>
        <v>#VALUE!</v>
      </c>
      <c r="AX230" s="0" t="e">
        <f aca="false">Cpex(Cp0,AW230,$N$9,$L$13:$M$19)</f>
        <v>#VALUE!</v>
      </c>
      <c r="AY230" s="0" t="e">
        <f aca="false">pex(AV230,AW230,gamma,AX230)</f>
        <v>#VALUE!</v>
      </c>
      <c r="AZ230" s="0" t="e">
        <f aca="false">MachThroat(gamma,AY230,AR230)</f>
        <v>#VALUE!</v>
      </c>
      <c r="BA230" s="0" t="e">
        <f aca="false">CN(AZ230,CSON,CINC)</f>
        <v>#VALUE!</v>
      </c>
      <c r="BB230" s="0" t="e">
        <f aca="false">DPDT(Constant,BA230,AZ230,gamma,AR230,AY230)</f>
        <v>#VALUE!</v>
      </c>
      <c r="BC230" s="0" t="s">
        <v>134</v>
      </c>
      <c r="BD230" s="0" t="n">
        <f aca="false">Q230+deltaT</f>
        <v>2.26</v>
      </c>
      <c r="BE230" s="0" t="e">
        <f aca="false">pC+deltaT*pdot3</f>
        <v>#VALUE!</v>
      </c>
      <c r="BF230" s="0" t="e">
        <f aca="false">hALT1($E$13:$G$1365,BD230,2)</f>
        <v>#VALUE!</v>
      </c>
      <c r="BG230" s="0" t="e">
        <f aca="false">Veloc($E$13:$G$1365,BD230,3)</f>
        <v>#VALUE!</v>
      </c>
      <c r="BH230" s="0" t="e">
        <f aca="false">IF(BF230&lt;hT,$G$5+alfa*(BF230-ho),TT)</f>
        <v>#VALUE!</v>
      </c>
      <c r="BI230" s="0" t="e">
        <f aca="false">IF(BF230&lt;hT,pSL*(1/(1+alfa*BF230/($G$5-alfa*ho)))^(go/(Rair*alfa)),pT*EXP(-go*(BF230-hT)/(Rair*TT)))</f>
        <v>#VALUE!</v>
      </c>
      <c r="BJ230" s="0" t="e">
        <f aca="false">Mch(BG230,BH230,Rair,gamma)</f>
        <v>#VALUE!</v>
      </c>
      <c r="BK230" s="0" t="e">
        <f aca="false">Cpex(Cp0,BJ230,$N$9,$L$13:$M$19)</f>
        <v>#VALUE!</v>
      </c>
      <c r="BL230" s="0" t="e">
        <f aca="false">pex(BI230,BJ230,gamma,BK230)</f>
        <v>#VALUE!</v>
      </c>
      <c r="BM230" s="0" t="e">
        <f aca="false">MachThroat(gamma,BL230,BE230)</f>
        <v>#VALUE!</v>
      </c>
      <c r="BN230" s="0" t="e">
        <f aca="false">CN(BM230,CSON,CINC)</f>
        <v>#VALUE!</v>
      </c>
      <c r="BO230" s="0" t="e">
        <f aca="false">DPDT(Constant,BN230,BM230,gamma,BE230,BL230)</f>
        <v>#VALUE!</v>
      </c>
      <c r="BP230" s="0" t="e">
        <f aca="false">pC+deltaT*(pdot+2*pdot2+2*pdot3+pdot4)/6</f>
        <v>#VALUE!</v>
      </c>
      <c r="BQ230" s="0" t="s">
        <v>134</v>
      </c>
      <c r="BR230" s="0" t="n">
        <f aca="false">Q230</f>
        <v>2.25</v>
      </c>
      <c r="BS230" s="0" t="e">
        <f aca="false">R230/144</f>
        <v>#VALUE!</v>
      </c>
      <c r="BT230" s="0" t="e">
        <f aca="false">pX/144</f>
        <v>#VALUE!</v>
      </c>
      <c r="BU230" s="0" t="e">
        <f aca="false">pa/144</f>
        <v>#VALUE!</v>
      </c>
      <c r="BV230" s="11" t="n">
        <f aca="false">BR230</f>
        <v>2.25</v>
      </c>
      <c r="BW230" s="12" t="e">
        <f aca="false">(pC-pX)/144</f>
        <v>#VALUE!</v>
      </c>
      <c r="BX230" s="0" t="s">
        <v>134</v>
      </c>
      <c r="BZ230" s="0" t="s">
        <v>134</v>
      </c>
      <c r="CA230" s="0" t="s">
        <v>134</v>
      </c>
      <c r="CB230" s="0" t="s">
        <v>134</v>
      </c>
      <c r="CC230" s="0" t="s">
        <v>134</v>
      </c>
      <c r="CD230" s="0" t="s">
        <v>134</v>
      </c>
      <c r="CE230" s="0" t="s">
        <v>134</v>
      </c>
    </row>
    <row r="231" customFormat="false" ht="12.75" hidden="false" customHeight="false" outlineLevel="0" collapsed="false">
      <c r="E231" s="9" t="n">
        <v>2.18</v>
      </c>
      <c r="F231" s="9" t="n">
        <v>2393.16088941055</v>
      </c>
      <c r="G231" s="9" t="n">
        <v>493.592259553809</v>
      </c>
      <c r="P231" s="6"/>
      <c r="Q231" s="0" t="n">
        <f aca="false">Q230+deltaT</f>
        <v>2.26</v>
      </c>
      <c r="R231" s="0" t="e">
        <f aca="false">BP230</f>
        <v>#VALUE!</v>
      </c>
      <c r="S231" s="0" t="e">
        <f aca="false">hALT1($E$13:$G$1365,Q231,2)</f>
        <v>#VALUE!</v>
      </c>
      <c r="T231" s="0" t="e">
        <f aca="false">Veloc($E$13:$G$1365,Q231,3)</f>
        <v>#VALUE!</v>
      </c>
      <c r="U231" s="0" t="e">
        <f aca="false">IF(S231&lt;hT,$G$5+alfa*(S231-ho),TT)</f>
        <v>#VALUE!</v>
      </c>
      <c r="V231" s="0" t="e">
        <f aca="false">IF(S231&lt;hT,pSL*(1/(1+alfa*S231/($G$5-alfa*ho)))^(go/(Rair*alfa)),pT*EXP(-go*(S231-hT)/(Rair*TT)))</f>
        <v>#VALUE!</v>
      </c>
      <c r="W231" s="0" t="e">
        <f aca="false">Mch(T231,U231,Rair,gamma)</f>
        <v>#VALUE!</v>
      </c>
      <c r="X231" s="0" t="e">
        <f aca="false">Cpex(Cp0,W231,$N$9,$L$13:$M$19)</f>
        <v>#VALUE!</v>
      </c>
      <c r="Y231" s="0" t="e">
        <f aca="false">pex(V231,W231,gamma,X231)</f>
        <v>#VALUE!</v>
      </c>
      <c r="Z231" s="0" t="e">
        <f aca="false">MachThroat(gamma,Y231,R231)</f>
        <v>#VALUE!</v>
      </c>
      <c r="AA231" s="0" t="e">
        <f aca="false">CN(Z231,CSON,CINC)</f>
        <v>#VALUE!</v>
      </c>
      <c r="AB231" s="0" t="e">
        <f aca="false">DPDT(Constant,AA231,Z231,gamma,R231,Y231)</f>
        <v>#VALUE!</v>
      </c>
      <c r="AC231" s="0" t="s">
        <v>134</v>
      </c>
      <c r="AD231" s="0" t="n">
        <f aca="false">Q231+deltaT/2</f>
        <v>2.265</v>
      </c>
      <c r="AE231" s="0" t="e">
        <f aca="false">pC+deltaT*pdot/2</f>
        <v>#VALUE!</v>
      </c>
      <c r="AF231" s="0" t="e">
        <f aca="false">hALT1($E$13:$G$1365,AD231,2)</f>
        <v>#VALUE!</v>
      </c>
      <c r="AG231" s="0" t="e">
        <f aca="false">Veloc($E$13:$G$1365,AD231,3)</f>
        <v>#VALUE!</v>
      </c>
      <c r="AH231" s="0" t="e">
        <f aca="false">IF(AF231&lt;hT,$G$5+alfa*(AF231-ho),TT)</f>
        <v>#VALUE!</v>
      </c>
      <c r="AI231" s="0" t="e">
        <f aca="false">IF(AF231&lt;hT,pSL*(1/(1+alfa*AF231/($G$5-alfa*ho)))^(go/(Rair*alfa)),pT*EXP(-go*(AF231-hT)/(Rair*TT)))</f>
        <v>#VALUE!</v>
      </c>
      <c r="AJ231" s="0" t="e">
        <f aca="false">Mch(AG231,AH231,Rair,gamma)</f>
        <v>#VALUE!</v>
      </c>
      <c r="AK231" s="0" t="e">
        <f aca="false">Cpex(Cp0,AJ231,$N$9,$L$13:$M$19)</f>
        <v>#VALUE!</v>
      </c>
      <c r="AL231" s="0" t="e">
        <f aca="false">pex(AI231,AJ231,gamma,AK231)</f>
        <v>#VALUE!</v>
      </c>
      <c r="AM231" s="0" t="e">
        <f aca="false">MachThroat(gamma,AL231,AE231)</f>
        <v>#VALUE!</v>
      </c>
      <c r="AN231" s="0" t="e">
        <f aca="false">CN(AM231,CSON,CINC)</f>
        <v>#VALUE!</v>
      </c>
      <c r="AO231" s="0" t="e">
        <f aca="false">DPDT(Constant,AN231,AM231,gamma,AE231,AL231)</f>
        <v>#VALUE!</v>
      </c>
      <c r="AP231" s="0" t="s">
        <v>134</v>
      </c>
      <c r="AQ231" s="0" t="n">
        <f aca="false">Q231+deltaT/2</f>
        <v>2.265</v>
      </c>
      <c r="AR231" s="0" t="e">
        <f aca="false">pC+deltaT*pdot2/2</f>
        <v>#VALUE!</v>
      </c>
      <c r="AS231" s="0" t="e">
        <f aca="false">hALT1($E$13:$G$1365,AQ231,2)</f>
        <v>#VALUE!</v>
      </c>
      <c r="AT231" s="0" t="e">
        <f aca="false">Veloc($E$13:$G$1365,AQ231,3)</f>
        <v>#VALUE!</v>
      </c>
      <c r="AU231" s="0" t="e">
        <f aca="false">IF(AS231&lt;hT,$G$5+alfa*(AS231-ho),TT)</f>
        <v>#VALUE!</v>
      </c>
      <c r="AV231" s="0" t="e">
        <f aca="false">IF(AS231&lt;hT,pSL*(1/(1+alfa*AF231/($G$5-alfa*ho)))^(go/(Rair*alfa)),pT*EXP(-go*(AF231-hT)/(Rair*TT)))</f>
        <v>#VALUE!</v>
      </c>
      <c r="AW231" s="0" t="e">
        <f aca="false">Mch(AT231,AU231,Rair,gamma)</f>
        <v>#VALUE!</v>
      </c>
      <c r="AX231" s="0" t="e">
        <f aca="false">Cpex(Cp0,AW231,$N$9,$L$13:$M$19)</f>
        <v>#VALUE!</v>
      </c>
      <c r="AY231" s="0" t="e">
        <f aca="false">pex(AV231,AW231,gamma,AX231)</f>
        <v>#VALUE!</v>
      </c>
      <c r="AZ231" s="0" t="e">
        <f aca="false">MachThroat(gamma,AY231,AR231)</f>
        <v>#VALUE!</v>
      </c>
      <c r="BA231" s="0" t="e">
        <f aca="false">CN(AZ231,CSON,CINC)</f>
        <v>#VALUE!</v>
      </c>
      <c r="BB231" s="0" t="e">
        <f aca="false">DPDT(Constant,BA231,AZ231,gamma,AR231,AY231)</f>
        <v>#VALUE!</v>
      </c>
      <c r="BC231" s="0" t="s">
        <v>134</v>
      </c>
      <c r="BD231" s="0" t="n">
        <f aca="false">Q231+deltaT</f>
        <v>2.27</v>
      </c>
      <c r="BE231" s="0" t="e">
        <f aca="false">pC+deltaT*pdot3</f>
        <v>#VALUE!</v>
      </c>
      <c r="BF231" s="0" t="e">
        <f aca="false">hALT1($E$13:$G$1365,BD231,2)</f>
        <v>#VALUE!</v>
      </c>
      <c r="BG231" s="0" t="e">
        <f aca="false">Veloc($E$13:$G$1365,BD231,3)</f>
        <v>#VALUE!</v>
      </c>
      <c r="BH231" s="0" t="e">
        <f aca="false">IF(BF231&lt;hT,$G$5+alfa*(BF231-ho),TT)</f>
        <v>#VALUE!</v>
      </c>
      <c r="BI231" s="0" t="e">
        <f aca="false">IF(BF231&lt;hT,pSL*(1/(1+alfa*BF231/($G$5-alfa*ho)))^(go/(Rair*alfa)),pT*EXP(-go*(BF231-hT)/(Rair*TT)))</f>
        <v>#VALUE!</v>
      </c>
      <c r="BJ231" s="0" t="e">
        <f aca="false">Mch(BG231,BH231,Rair,gamma)</f>
        <v>#VALUE!</v>
      </c>
      <c r="BK231" s="0" t="e">
        <f aca="false">Cpex(Cp0,BJ231,$N$9,$L$13:$M$19)</f>
        <v>#VALUE!</v>
      </c>
      <c r="BL231" s="0" t="e">
        <f aca="false">pex(BI231,BJ231,gamma,BK231)</f>
        <v>#VALUE!</v>
      </c>
      <c r="BM231" s="0" t="e">
        <f aca="false">MachThroat(gamma,BL231,BE231)</f>
        <v>#VALUE!</v>
      </c>
      <c r="BN231" s="0" t="e">
        <f aca="false">CN(BM231,CSON,CINC)</f>
        <v>#VALUE!</v>
      </c>
      <c r="BO231" s="0" t="e">
        <f aca="false">DPDT(Constant,BN231,BM231,gamma,BE231,BL231)</f>
        <v>#VALUE!</v>
      </c>
      <c r="BP231" s="0" t="e">
        <f aca="false">pC+deltaT*(pdot+2*pdot2+2*pdot3+pdot4)/6</f>
        <v>#VALUE!</v>
      </c>
      <c r="BQ231" s="0" t="s">
        <v>134</v>
      </c>
      <c r="BR231" s="0" t="n">
        <f aca="false">Q231</f>
        <v>2.26</v>
      </c>
      <c r="BS231" s="0" t="e">
        <f aca="false">R231/144</f>
        <v>#VALUE!</v>
      </c>
      <c r="BT231" s="0" t="e">
        <f aca="false">pX/144</f>
        <v>#VALUE!</v>
      </c>
      <c r="BU231" s="0" t="e">
        <f aca="false">pa/144</f>
        <v>#VALUE!</v>
      </c>
      <c r="BV231" s="11" t="n">
        <f aca="false">BR231</f>
        <v>2.26</v>
      </c>
      <c r="BW231" s="12" t="e">
        <f aca="false">(pC-pX)/144</f>
        <v>#VALUE!</v>
      </c>
      <c r="BX231" s="0" t="s">
        <v>134</v>
      </c>
      <c r="BZ231" s="0" t="s">
        <v>134</v>
      </c>
      <c r="CA231" s="0" t="s">
        <v>134</v>
      </c>
      <c r="CB231" s="0" t="s">
        <v>134</v>
      </c>
      <c r="CC231" s="0" t="s">
        <v>134</v>
      </c>
      <c r="CD231" s="0" t="s">
        <v>134</v>
      </c>
      <c r="CE231" s="0" t="s">
        <v>134</v>
      </c>
    </row>
    <row r="232" customFormat="false" ht="12.75" hidden="false" customHeight="false" outlineLevel="0" collapsed="false">
      <c r="E232" s="9" t="n">
        <v>2.19</v>
      </c>
      <c r="F232" s="9" t="n">
        <v>2398.10940319108</v>
      </c>
      <c r="G232" s="9" t="n">
        <v>496.110473352134</v>
      </c>
      <c r="P232" s="6"/>
      <c r="Q232" s="0" t="n">
        <f aca="false">Q231+deltaT</f>
        <v>2.27</v>
      </c>
      <c r="R232" s="0" t="e">
        <f aca="false">BP231</f>
        <v>#VALUE!</v>
      </c>
      <c r="S232" s="0" t="e">
        <f aca="false">hALT1($E$13:$G$1365,Q232,2)</f>
        <v>#VALUE!</v>
      </c>
      <c r="T232" s="0" t="e">
        <f aca="false">Veloc($E$13:$G$1365,Q232,3)</f>
        <v>#VALUE!</v>
      </c>
      <c r="U232" s="0" t="e">
        <f aca="false">IF(S232&lt;hT,$G$5+alfa*(S232-ho),TT)</f>
        <v>#VALUE!</v>
      </c>
      <c r="V232" s="0" t="e">
        <f aca="false">IF(S232&lt;hT,pSL*(1/(1+alfa*S232/($G$5-alfa*ho)))^(go/(Rair*alfa)),pT*EXP(-go*(S232-hT)/(Rair*TT)))</f>
        <v>#VALUE!</v>
      </c>
      <c r="W232" s="0" t="e">
        <f aca="false">Mch(T232,U232,Rair,gamma)</f>
        <v>#VALUE!</v>
      </c>
      <c r="X232" s="0" t="e">
        <f aca="false">Cpex(Cp0,W232,$N$9,$L$13:$M$19)</f>
        <v>#VALUE!</v>
      </c>
      <c r="Y232" s="0" t="e">
        <f aca="false">pex(V232,W232,gamma,X232)</f>
        <v>#VALUE!</v>
      </c>
      <c r="Z232" s="0" t="e">
        <f aca="false">MachThroat(gamma,Y232,R232)</f>
        <v>#VALUE!</v>
      </c>
      <c r="AA232" s="0" t="e">
        <f aca="false">CN(Z232,CSON,CINC)</f>
        <v>#VALUE!</v>
      </c>
      <c r="AB232" s="0" t="e">
        <f aca="false">DPDT(Constant,AA232,Z232,gamma,R232,Y232)</f>
        <v>#VALUE!</v>
      </c>
      <c r="AC232" s="0" t="s">
        <v>134</v>
      </c>
      <c r="AD232" s="0" t="n">
        <f aca="false">Q232+deltaT/2</f>
        <v>2.275</v>
      </c>
      <c r="AE232" s="0" t="e">
        <f aca="false">pC+deltaT*pdot/2</f>
        <v>#VALUE!</v>
      </c>
      <c r="AF232" s="0" t="e">
        <f aca="false">hALT1($E$13:$G$1365,AD232,2)</f>
        <v>#VALUE!</v>
      </c>
      <c r="AG232" s="0" t="e">
        <f aca="false">Veloc($E$13:$G$1365,AD232,3)</f>
        <v>#VALUE!</v>
      </c>
      <c r="AH232" s="0" t="e">
        <f aca="false">IF(AF232&lt;hT,$G$5+alfa*(AF232-ho),TT)</f>
        <v>#VALUE!</v>
      </c>
      <c r="AI232" s="0" t="e">
        <f aca="false">IF(AF232&lt;hT,pSL*(1/(1+alfa*AF232/($G$5-alfa*ho)))^(go/(Rair*alfa)),pT*EXP(-go*(AF232-hT)/(Rair*TT)))</f>
        <v>#VALUE!</v>
      </c>
      <c r="AJ232" s="0" t="e">
        <f aca="false">Mch(AG232,AH232,Rair,gamma)</f>
        <v>#VALUE!</v>
      </c>
      <c r="AK232" s="0" t="e">
        <f aca="false">Cpex(Cp0,AJ232,$N$9,$L$13:$M$19)</f>
        <v>#VALUE!</v>
      </c>
      <c r="AL232" s="0" t="e">
        <f aca="false">pex(AI232,AJ232,gamma,AK232)</f>
        <v>#VALUE!</v>
      </c>
      <c r="AM232" s="0" t="e">
        <f aca="false">MachThroat(gamma,AL232,AE232)</f>
        <v>#VALUE!</v>
      </c>
      <c r="AN232" s="0" t="e">
        <f aca="false">CN(AM232,CSON,CINC)</f>
        <v>#VALUE!</v>
      </c>
      <c r="AO232" s="0" t="e">
        <f aca="false">DPDT(Constant,AN232,AM232,gamma,AE232,AL232)</f>
        <v>#VALUE!</v>
      </c>
      <c r="AP232" s="0" t="s">
        <v>134</v>
      </c>
      <c r="AQ232" s="0" t="n">
        <f aca="false">Q232+deltaT/2</f>
        <v>2.275</v>
      </c>
      <c r="AR232" s="0" t="e">
        <f aca="false">pC+deltaT*pdot2/2</f>
        <v>#VALUE!</v>
      </c>
      <c r="AS232" s="0" t="e">
        <f aca="false">hALT1($E$13:$G$1365,AQ232,2)</f>
        <v>#VALUE!</v>
      </c>
      <c r="AT232" s="0" t="e">
        <f aca="false">Veloc($E$13:$G$1365,AQ232,3)</f>
        <v>#VALUE!</v>
      </c>
      <c r="AU232" s="0" t="e">
        <f aca="false">IF(AS232&lt;hT,$G$5+alfa*(AS232-ho),TT)</f>
        <v>#VALUE!</v>
      </c>
      <c r="AV232" s="0" t="e">
        <f aca="false">IF(AS232&lt;hT,pSL*(1/(1+alfa*AF232/($G$5-alfa*ho)))^(go/(Rair*alfa)),pT*EXP(-go*(AF232-hT)/(Rair*TT)))</f>
        <v>#VALUE!</v>
      </c>
      <c r="AW232" s="0" t="e">
        <f aca="false">Mch(AT232,AU232,Rair,gamma)</f>
        <v>#VALUE!</v>
      </c>
      <c r="AX232" s="0" t="e">
        <f aca="false">Cpex(Cp0,AW232,$N$9,$L$13:$M$19)</f>
        <v>#VALUE!</v>
      </c>
      <c r="AY232" s="0" t="e">
        <f aca="false">pex(AV232,AW232,gamma,AX232)</f>
        <v>#VALUE!</v>
      </c>
      <c r="AZ232" s="0" t="e">
        <f aca="false">MachThroat(gamma,AY232,AR232)</f>
        <v>#VALUE!</v>
      </c>
      <c r="BA232" s="0" t="e">
        <f aca="false">CN(AZ232,CSON,CINC)</f>
        <v>#VALUE!</v>
      </c>
      <c r="BB232" s="0" t="e">
        <f aca="false">DPDT(Constant,BA232,AZ232,gamma,AR232,AY232)</f>
        <v>#VALUE!</v>
      </c>
      <c r="BC232" s="0" t="s">
        <v>134</v>
      </c>
      <c r="BD232" s="0" t="n">
        <f aca="false">Q232+deltaT</f>
        <v>2.28</v>
      </c>
      <c r="BE232" s="0" t="e">
        <f aca="false">pC+deltaT*pdot3</f>
        <v>#VALUE!</v>
      </c>
      <c r="BF232" s="0" t="e">
        <f aca="false">hALT1($E$13:$G$1365,BD232,2)</f>
        <v>#VALUE!</v>
      </c>
      <c r="BG232" s="0" t="e">
        <f aca="false">Veloc($E$13:$G$1365,BD232,3)</f>
        <v>#VALUE!</v>
      </c>
      <c r="BH232" s="0" t="e">
        <f aca="false">IF(BF232&lt;hT,$G$5+alfa*(BF232-ho),TT)</f>
        <v>#VALUE!</v>
      </c>
      <c r="BI232" s="0" t="e">
        <f aca="false">IF(BF232&lt;hT,pSL*(1/(1+alfa*BF232/($G$5-alfa*ho)))^(go/(Rair*alfa)),pT*EXP(-go*(BF232-hT)/(Rair*TT)))</f>
        <v>#VALUE!</v>
      </c>
      <c r="BJ232" s="0" t="e">
        <f aca="false">Mch(BG232,BH232,Rair,gamma)</f>
        <v>#VALUE!</v>
      </c>
      <c r="BK232" s="0" t="e">
        <f aca="false">Cpex(Cp0,BJ232,$N$9,$L$13:$M$19)</f>
        <v>#VALUE!</v>
      </c>
      <c r="BL232" s="0" t="e">
        <f aca="false">pex(BI232,BJ232,gamma,BK232)</f>
        <v>#VALUE!</v>
      </c>
      <c r="BM232" s="0" t="e">
        <f aca="false">MachThroat(gamma,BL232,BE232)</f>
        <v>#VALUE!</v>
      </c>
      <c r="BN232" s="0" t="e">
        <f aca="false">CN(BM232,CSON,CINC)</f>
        <v>#VALUE!</v>
      </c>
      <c r="BO232" s="0" t="e">
        <f aca="false">DPDT(Constant,BN232,BM232,gamma,BE232,BL232)</f>
        <v>#VALUE!</v>
      </c>
      <c r="BP232" s="0" t="e">
        <f aca="false">pC+deltaT*(pdot+2*pdot2+2*pdot3+pdot4)/6</f>
        <v>#VALUE!</v>
      </c>
      <c r="BQ232" s="0" t="s">
        <v>134</v>
      </c>
      <c r="BR232" s="0" t="n">
        <f aca="false">Q232</f>
        <v>2.27</v>
      </c>
      <c r="BS232" s="0" t="e">
        <f aca="false">R232/144</f>
        <v>#VALUE!</v>
      </c>
      <c r="BT232" s="0" t="e">
        <f aca="false">pX/144</f>
        <v>#VALUE!</v>
      </c>
      <c r="BU232" s="0" t="e">
        <f aca="false">pa/144</f>
        <v>#VALUE!</v>
      </c>
      <c r="BV232" s="11" t="n">
        <f aca="false">BR232</f>
        <v>2.27</v>
      </c>
      <c r="BW232" s="12" t="e">
        <f aca="false">(pC-pX)/144</f>
        <v>#VALUE!</v>
      </c>
      <c r="BX232" s="0" t="s">
        <v>134</v>
      </c>
      <c r="BZ232" s="0" t="s">
        <v>134</v>
      </c>
      <c r="CA232" s="0" t="s">
        <v>134</v>
      </c>
      <c r="CB232" s="0" t="s">
        <v>134</v>
      </c>
      <c r="CC232" s="0" t="s">
        <v>134</v>
      </c>
      <c r="CD232" s="0" t="s">
        <v>134</v>
      </c>
      <c r="CE232" s="0" t="s">
        <v>134</v>
      </c>
    </row>
    <row r="233" customFormat="false" ht="12.75" hidden="false" customHeight="false" outlineLevel="0" collapsed="false">
      <c r="E233" s="9" t="n">
        <v>2.2</v>
      </c>
      <c r="F233" s="9" t="n">
        <v>2403.08309840402</v>
      </c>
      <c r="G233" s="9" t="n">
        <v>498.628545079368</v>
      </c>
      <c r="P233" s="6"/>
      <c r="Q233" s="0" t="n">
        <f aca="false">Q232+deltaT</f>
        <v>2.28</v>
      </c>
      <c r="R233" s="0" t="e">
        <f aca="false">BP232</f>
        <v>#VALUE!</v>
      </c>
      <c r="S233" s="0" t="e">
        <f aca="false">hALT1($E$13:$G$1365,Q233,2)</f>
        <v>#VALUE!</v>
      </c>
      <c r="T233" s="0" t="e">
        <f aca="false">Veloc($E$13:$G$1365,Q233,3)</f>
        <v>#VALUE!</v>
      </c>
      <c r="U233" s="0" t="e">
        <f aca="false">IF(S233&lt;hT,$G$5+alfa*(S233-ho),TT)</f>
        <v>#VALUE!</v>
      </c>
      <c r="V233" s="0" t="e">
        <f aca="false">IF(S233&lt;hT,pSL*(1/(1+alfa*S233/($G$5-alfa*ho)))^(go/(Rair*alfa)),pT*EXP(-go*(S233-hT)/(Rair*TT)))</f>
        <v>#VALUE!</v>
      </c>
      <c r="W233" s="0" t="e">
        <f aca="false">Mch(T233,U233,Rair,gamma)</f>
        <v>#VALUE!</v>
      </c>
      <c r="X233" s="0" t="e">
        <f aca="false">Cpex(Cp0,W233,$N$9,$L$13:$M$19)</f>
        <v>#VALUE!</v>
      </c>
      <c r="Y233" s="0" t="e">
        <f aca="false">pex(V233,W233,gamma,X233)</f>
        <v>#VALUE!</v>
      </c>
      <c r="Z233" s="0" t="e">
        <f aca="false">MachThroat(gamma,Y233,R233)</f>
        <v>#VALUE!</v>
      </c>
      <c r="AA233" s="0" t="e">
        <f aca="false">CN(Z233,CSON,CINC)</f>
        <v>#VALUE!</v>
      </c>
      <c r="AB233" s="0" t="e">
        <f aca="false">DPDT(Constant,AA233,Z233,gamma,R233,Y233)</f>
        <v>#VALUE!</v>
      </c>
      <c r="AC233" s="0" t="s">
        <v>134</v>
      </c>
      <c r="AD233" s="0" t="n">
        <f aca="false">Q233+deltaT/2</f>
        <v>2.285</v>
      </c>
      <c r="AE233" s="0" t="e">
        <f aca="false">pC+deltaT*pdot/2</f>
        <v>#VALUE!</v>
      </c>
      <c r="AF233" s="0" t="e">
        <f aca="false">hALT1($E$13:$G$1365,AD233,2)</f>
        <v>#VALUE!</v>
      </c>
      <c r="AG233" s="0" t="e">
        <f aca="false">Veloc($E$13:$G$1365,AD233,3)</f>
        <v>#VALUE!</v>
      </c>
      <c r="AH233" s="0" t="e">
        <f aca="false">IF(AF233&lt;hT,$G$5+alfa*(AF233-ho),TT)</f>
        <v>#VALUE!</v>
      </c>
      <c r="AI233" s="0" t="e">
        <f aca="false">IF(AF233&lt;hT,pSL*(1/(1+alfa*AF233/($G$5-alfa*ho)))^(go/(Rair*alfa)),pT*EXP(-go*(AF233-hT)/(Rair*TT)))</f>
        <v>#VALUE!</v>
      </c>
      <c r="AJ233" s="0" t="e">
        <f aca="false">Mch(AG233,AH233,Rair,gamma)</f>
        <v>#VALUE!</v>
      </c>
      <c r="AK233" s="0" t="e">
        <f aca="false">Cpex(Cp0,AJ233,$N$9,$L$13:$M$19)</f>
        <v>#VALUE!</v>
      </c>
      <c r="AL233" s="0" t="e">
        <f aca="false">pex(AI233,AJ233,gamma,AK233)</f>
        <v>#VALUE!</v>
      </c>
      <c r="AM233" s="0" t="e">
        <f aca="false">MachThroat(gamma,AL233,AE233)</f>
        <v>#VALUE!</v>
      </c>
      <c r="AN233" s="0" t="e">
        <f aca="false">CN(AM233,CSON,CINC)</f>
        <v>#VALUE!</v>
      </c>
      <c r="AO233" s="0" t="e">
        <f aca="false">DPDT(Constant,AN233,AM233,gamma,AE233,AL233)</f>
        <v>#VALUE!</v>
      </c>
      <c r="AP233" s="0" t="s">
        <v>134</v>
      </c>
      <c r="AQ233" s="0" t="n">
        <f aca="false">Q233+deltaT/2</f>
        <v>2.285</v>
      </c>
      <c r="AR233" s="0" t="e">
        <f aca="false">pC+deltaT*pdot2/2</f>
        <v>#VALUE!</v>
      </c>
      <c r="AS233" s="0" t="e">
        <f aca="false">hALT1($E$13:$G$1365,AQ233,2)</f>
        <v>#VALUE!</v>
      </c>
      <c r="AT233" s="0" t="e">
        <f aca="false">Veloc($E$13:$G$1365,AQ233,3)</f>
        <v>#VALUE!</v>
      </c>
      <c r="AU233" s="0" t="e">
        <f aca="false">IF(AS233&lt;hT,$G$5+alfa*(AS233-ho),TT)</f>
        <v>#VALUE!</v>
      </c>
      <c r="AV233" s="0" t="e">
        <f aca="false">IF(AS233&lt;hT,pSL*(1/(1+alfa*AF233/($G$5-alfa*ho)))^(go/(Rair*alfa)),pT*EXP(-go*(AF233-hT)/(Rair*TT)))</f>
        <v>#VALUE!</v>
      </c>
      <c r="AW233" s="0" t="e">
        <f aca="false">Mch(AT233,AU233,Rair,gamma)</f>
        <v>#VALUE!</v>
      </c>
      <c r="AX233" s="0" t="e">
        <f aca="false">Cpex(Cp0,AW233,$N$9,$L$13:$M$19)</f>
        <v>#VALUE!</v>
      </c>
      <c r="AY233" s="0" t="e">
        <f aca="false">pex(AV233,AW233,gamma,AX233)</f>
        <v>#VALUE!</v>
      </c>
      <c r="AZ233" s="0" t="e">
        <f aca="false">MachThroat(gamma,AY233,AR233)</f>
        <v>#VALUE!</v>
      </c>
      <c r="BA233" s="0" t="e">
        <f aca="false">CN(AZ233,CSON,CINC)</f>
        <v>#VALUE!</v>
      </c>
      <c r="BB233" s="0" t="e">
        <f aca="false">DPDT(Constant,BA233,AZ233,gamma,AR233,AY233)</f>
        <v>#VALUE!</v>
      </c>
      <c r="BC233" s="0" t="s">
        <v>134</v>
      </c>
      <c r="BD233" s="0" t="n">
        <f aca="false">Q233+deltaT</f>
        <v>2.29</v>
      </c>
      <c r="BE233" s="0" t="e">
        <f aca="false">pC+deltaT*pdot3</f>
        <v>#VALUE!</v>
      </c>
      <c r="BF233" s="0" t="e">
        <f aca="false">hALT1($E$13:$G$1365,BD233,2)</f>
        <v>#VALUE!</v>
      </c>
      <c r="BG233" s="0" t="e">
        <f aca="false">Veloc($E$13:$G$1365,BD233,3)</f>
        <v>#VALUE!</v>
      </c>
      <c r="BH233" s="0" t="e">
        <f aca="false">IF(BF233&lt;hT,$G$5+alfa*(BF233-ho),TT)</f>
        <v>#VALUE!</v>
      </c>
      <c r="BI233" s="0" t="e">
        <f aca="false">IF(BF233&lt;hT,pSL*(1/(1+alfa*BF233/($G$5-alfa*ho)))^(go/(Rair*alfa)),pT*EXP(-go*(BF233-hT)/(Rair*TT)))</f>
        <v>#VALUE!</v>
      </c>
      <c r="BJ233" s="0" t="e">
        <f aca="false">Mch(BG233,BH233,Rair,gamma)</f>
        <v>#VALUE!</v>
      </c>
      <c r="BK233" s="0" t="e">
        <f aca="false">Cpex(Cp0,BJ233,$N$9,$L$13:$M$19)</f>
        <v>#VALUE!</v>
      </c>
      <c r="BL233" s="0" t="e">
        <f aca="false">pex(BI233,BJ233,gamma,BK233)</f>
        <v>#VALUE!</v>
      </c>
      <c r="BM233" s="0" t="e">
        <f aca="false">MachThroat(gamma,BL233,BE233)</f>
        <v>#VALUE!</v>
      </c>
      <c r="BN233" s="0" t="e">
        <f aca="false">CN(BM233,CSON,CINC)</f>
        <v>#VALUE!</v>
      </c>
      <c r="BO233" s="0" t="e">
        <f aca="false">DPDT(Constant,BN233,BM233,gamma,BE233,BL233)</f>
        <v>#VALUE!</v>
      </c>
      <c r="BP233" s="0" t="e">
        <f aca="false">pC+deltaT*(pdot+2*pdot2+2*pdot3+pdot4)/6</f>
        <v>#VALUE!</v>
      </c>
      <c r="BQ233" s="0" t="s">
        <v>134</v>
      </c>
      <c r="BR233" s="0" t="n">
        <f aca="false">Q233</f>
        <v>2.28</v>
      </c>
      <c r="BS233" s="0" t="e">
        <f aca="false">R233/144</f>
        <v>#VALUE!</v>
      </c>
      <c r="BT233" s="0" t="e">
        <f aca="false">pX/144</f>
        <v>#VALUE!</v>
      </c>
      <c r="BU233" s="0" t="e">
        <f aca="false">pa/144</f>
        <v>#VALUE!</v>
      </c>
      <c r="BV233" s="11" t="n">
        <f aca="false">BR233</f>
        <v>2.28</v>
      </c>
      <c r="BW233" s="12" t="e">
        <f aca="false">(pC-pX)/144</f>
        <v>#VALUE!</v>
      </c>
      <c r="BX233" s="0" t="s">
        <v>134</v>
      </c>
      <c r="BZ233" s="0" t="s">
        <v>134</v>
      </c>
      <c r="CA233" s="0" t="s">
        <v>134</v>
      </c>
      <c r="CB233" s="0" t="s">
        <v>134</v>
      </c>
      <c r="CC233" s="0" t="s">
        <v>134</v>
      </c>
      <c r="CD233" s="0" t="s">
        <v>134</v>
      </c>
      <c r="CE233" s="0" t="s">
        <v>134</v>
      </c>
    </row>
    <row r="234" customFormat="false" ht="12.75" hidden="false" customHeight="false" outlineLevel="0" collapsed="false">
      <c r="E234" s="9" t="n">
        <v>2.21</v>
      </c>
      <c r="F234" s="9" t="n">
        <v>2408.08197359993</v>
      </c>
      <c r="G234" s="9" t="n">
        <v>501.146468987846</v>
      </c>
      <c r="P234" s="6"/>
      <c r="Q234" s="0" t="n">
        <f aca="false">Q233+deltaT</f>
        <v>2.29</v>
      </c>
      <c r="R234" s="0" t="e">
        <f aca="false">BP233</f>
        <v>#VALUE!</v>
      </c>
      <c r="S234" s="0" t="e">
        <f aca="false">hALT1($E$13:$G$1365,Q234,2)</f>
        <v>#VALUE!</v>
      </c>
      <c r="T234" s="0" t="e">
        <f aca="false">Veloc($E$13:$G$1365,Q234,3)</f>
        <v>#VALUE!</v>
      </c>
      <c r="U234" s="0" t="e">
        <f aca="false">IF(S234&lt;hT,$G$5+alfa*(S234-ho),TT)</f>
        <v>#VALUE!</v>
      </c>
      <c r="V234" s="0" t="e">
        <f aca="false">IF(S234&lt;hT,pSL*(1/(1+alfa*S234/($G$5-alfa*ho)))^(go/(Rair*alfa)),pT*EXP(-go*(S234-hT)/(Rair*TT)))</f>
        <v>#VALUE!</v>
      </c>
      <c r="W234" s="0" t="e">
        <f aca="false">Mch(T234,U234,Rair,gamma)</f>
        <v>#VALUE!</v>
      </c>
      <c r="X234" s="0" t="e">
        <f aca="false">Cpex(Cp0,W234,$N$9,$L$13:$M$19)</f>
        <v>#VALUE!</v>
      </c>
      <c r="Y234" s="0" t="e">
        <f aca="false">pex(V234,W234,gamma,X234)</f>
        <v>#VALUE!</v>
      </c>
      <c r="Z234" s="0" t="e">
        <f aca="false">MachThroat(gamma,Y234,R234)</f>
        <v>#VALUE!</v>
      </c>
      <c r="AA234" s="0" t="e">
        <f aca="false">CN(Z234,CSON,CINC)</f>
        <v>#VALUE!</v>
      </c>
      <c r="AB234" s="0" t="e">
        <f aca="false">DPDT(Constant,AA234,Z234,gamma,R234,Y234)</f>
        <v>#VALUE!</v>
      </c>
      <c r="AC234" s="0" t="s">
        <v>134</v>
      </c>
      <c r="AD234" s="0" t="n">
        <f aca="false">Q234+deltaT/2</f>
        <v>2.295</v>
      </c>
      <c r="AE234" s="0" t="e">
        <f aca="false">pC+deltaT*pdot/2</f>
        <v>#VALUE!</v>
      </c>
      <c r="AF234" s="0" t="e">
        <f aca="false">hALT1($E$13:$G$1365,AD234,2)</f>
        <v>#VALUE!</v>
      </c>
      <c r="AG234" s="0" t="e">
        <f aca="false">Veloc($E$13:$G$1365,AD234,3)</f>
        <v>#VALUE!</v>
      </c>
      <c r="AH234" s="0" t="e">
        <f aca="false">IF(AF234&lt;hT,$G$5+alfa*(AF234-ho),TT)</f>
        <v>#VALUE!</v>
      </c>
      <c r="AI234" s="0" t="e">
        <f aca="false">IF(AF234&lt;hT,pSL*(1/(1+alfa*AF234/($G$5-alfa*ho)))^(go/(Rair*alfa)),pT*EXP(-go*(AF234-hT)/(Rair*TT)))</f>
        <v>#VALUE!</v>
      </c>
      <c r="AJ234" s="0" t="e">
        <f aca="false">Mch(AG234,AH234,Rair,gamma)</f>
        <v>#VALUE!</v>
      </c>
      <c r="AK234" s="0" t="e">
        <f aca="false">Cpex(Cp0,AJ234,$N$9,$L$13:$M$19)</f>
        <v>#VALUE!</v>
      </c>
      <c r="AL234" s="0" t="e">
        <f aca="false">pex(AI234,AJ234,gamma,AK234)</f>
        <v>#VALUE!</v>
      </c>
      <c r="AM234" s="0" t="e">
        <f aca="false">MachThroat(gamma,AL234,AE234)</f>
        <v>#VALUE!</v>
      </c>
      <c r="AN234" s="0" t="e">
        <f aca="false">CN(AM234,CSON,CINC)</f>
        <v>#VALUE!</v>
      </c>
      <c r="AO234" s="0" t="e">
        <f aca="false">DPDT(Constant,AN234,AM234,gamma,AE234,AL234)</f>
        <v>#VALUE!</v>
      </c>
      <c r="AP234" s="0" t="s">
        <v>134</v>
      </c>
      <c r="AQ234" s="0" t="n">
        <f aca="false">Q234+deltaT/2</f>
        <v>2.295</v>
      </c>
      <c r="AR234" s="0" t="e">
        <f aca="false">pC+deltaT*pdot2/2</f>
        <v>#VALUE!</v>
      </c>
      <c r="AS234" s="0" t="e">
        <f aca="false">hALT1($E$13:$G$1365,AQ234,2)</f>
        <v>#VALUE!</v>
      </c>
      <c r="AT234" s="0" t="e">
        <f aca="false">Veloc($E$13:$G$1365,AQ234,3)</f>
        <v>#VALUE!</v>
      </c>
      <c r="AU234" s="0" t="e">
        <f aca="false">IF(AS234&lt;hT,$G$5+alfa*(AS234-ho),TT)</f>
        <v>#VALUE!</v>
      </c>
      <c r="AV234" s="0" t="e">
        <f aca="false">IF(AS234&lt;hT,pSL*(1/(1+alfa*AF234/($G$5-alfa*ho)))^(go/(Rair*alfa)),pT*EXP(-go*(AF234-hT)/(Rair*TT)))</f>
        <v>#VALUE!</v>
      </c>
      <c r="AW234" s="0" t="e">
        <f aca="false">Mch(AT234,AU234,Rair,gamma)</f>
        <v>#VALUE!</v>
      </c>
      <c r="AX234" s="0" t="e">
        <f aca="false">Cpex(Cp0,AW234,$N$9,$L$13:$M$19)</f>
        <v>#VALUE!</v>
      </c>
      <c r="AY234" s="0" t="e">
        <f aca="false">pex(AV234,AW234,gamma,AX234)</f>
        <v>#VALUE!</v>
      </c>
      <c r="AZ234" s="0" t="e">
        <f aca="false">MachThroat(gamma,AY234,AR234)</f>
        <v>#VALUE!</v>
      </c>
      <c r="BA234" s="0" t="e">
        <f aca="false">CN(AZ234,CSON,CINC)</f>
        <v>#VALUE!</v>
      </c>
      <c r="BB234" s="0" t="e">
        <f aca="false">DPDT(Constant,BA234,AZ234,gamma,AR234,AY234)</f>
        <v>#VALUE!</v>
      </c>
      <c r="BC234" s="0" t="s">
        <v>134</v>
      </c>
      <c r="BD234" s="0" t="n">
        <f aca="false">Q234+deltaT</f>
        <v>2.3</v>
      </c>
      <c r="BE234" s="0" t="e">
        <f aca="false">pC+deltaT*pdot3</f>
        <v>#VALUE!</v>
      </c>
      <c r="BF234" s="0" t="e">
        <f aca="false">hALT1($E$13:$G$1365,BD234,2)</f>
        <v>#VALUE!</v>
      </c>
      <c r="BG234" s="0" t="e">
        <f aca="false">Veloc($E$13:$G$1365,BD234,3)</f>
        <v>#VALUE!</v>
      </c>
      <c r="BH234" s="0" t="e">
        <f aca="false">IF(BF234&lt;hT,$G$5+alfa*(BF234-ho),TT)</f>
        <v>#VALUE!</v>
      </c>
      <c r="BI234" s="0" t="e">
        <f aca="false">IF(BF234&lt;hT,pSL*(1/(1+alfa*BF234/($G$5-alfa*ho)))^(go/(Rair*alfa)),pT*EXP(-go*(BF234-hT)/(Rair*TT)))</f>
        <v>#VALUE!</v>
      </c>
      <c r="BJ234" s="0" t="e">
        <f aca="false">Mch(BG234,BH234,Rair,gamma)</f>
        <v>#VALUE!</v>
      </c>
      <c r="BK234" s="0" t="e">
        <f aca="false">Cpex(Cp0,BJ234,$N$9,$L$13:$M$19)</f>
        <v>#VALUE!</v>
      </c>
      <c r="BL234" s="0" t="e">
        <f aca="false">pex(BI234,BJ234,gamma,BK234)</f>
        <v>#VALUE!</v>
      </c>
      <c r="BM234" s="0" t="e">
        <f aca="false">MachThroat(gamma,BL234,BE234)</f>
        <v>#VALUE!</v>
      </c>
      <c r="BN234" s="0" t="e">
        <f aca="false">CN(BM234,CSON,CINC)</f>
        <v>#VALUE!</v>
      </c>
      <c r="BO234" s="0" t="e">
        <f aca="false">DPDT(Constant,BN234,BM234,gamma,BE234,BL234)</f>
        <v>#VALUE!</v>
      </c>
      <c r="BP234" s="0" t="e">
        <f aca="false">pC+deltaT*(pdot+2*pdot2+2*pdot3+pdot4)/6</f>
        <v>#VALUE!</v>
      </c>
      <c r="BQ234" s="0" t="s">
        <v>134</v>
      </c>
      <c r="BR234" s="0" t="n">
        <f aca="false">Q234</f>
        <v>2.29</v>
      </c>
      <c r="BS234" s="0" t="e">
        <f aca="false">R234/144</f>
        <v>#VALUE!</v>
      </c>
      <c r="BT234" s="0" t="e">
        <f aca="false">pX/144</f>
        <v>#VALUE!</v>
      </c>
      <c r="BU234" s="0" t="e">
        <f aca="false">pa/144</f>
        <v>#VALUE!</v>
      </c>
      <c r="BV234" s="11" t="n">
        <f aca="false">BR234</f>
        <v>2.29</v>
      </c>
      <c r="BW234" s="12" t="e">
        <f aca="false">(pC-pX)/144</f>
        <v>#VALUE!</v>
      </c>
      <c r="BX234" s="0" t="s">
        <v>134</v>
      </c>
      <c r="BZ234" s="0" t="s">
        <v>134</v>
      </c>
      <c r="CA234" s="0" t="s">
        <v>134</v>
      </c>
      <c r="CB234" s="0" t="s">
        <v>134</v>
      </c>
      <c r="CC234" s="0" t="s">
        <v>134</v>
      </c>
      <c r="CD234" s="0" t="s">
        <v>134</v>
      </c>
      <c r="CE234" s="0" t="s">
        <v>134</v>
      </c>
    </row>
    <row r="235" customFormat="false" ht="12.75" hidden="false" customHeight="false" outlineLevel="0" collapsed="false">
      <c r="E235" s="9" t="n">
        <v>2.22</v>
      </c>
      <c r="F235" s="9" t="n">
        <v>2413.10602727193</v>
      </c>
      <c r="G235" s="9" t="n">
        <v>503.664239342169</v>
      </c>
      <c r="P235" s="6"/>
      <c r="Q235" s="0" t="n">
        <f aca="false">Q234+deltaT</f>
        <v>2.3</v>
      </c>
      <c r="R235" s="0" t="e">
        <f aca="false">BP234</f>
        <v>#VALUE!</v>
      </c>
      <c r="S235" s="0" t="e">
        <f aca="false">hALT1($E$13:$G$1365,Q235,2)</f>
        <v>#VALUE!</v>
      </c>
      <c r="T235" s="0" t="e">
        <f aca="false">Veloc($E$13:$G$1365,Q235,3)</f>
        <v>#VALUE!</v>
      </c>
      <c r="U235" s="0" t="e">
        <f aca="false">IF(S235&lt;hT,$G$5+alfa*(S235-ho),TT)</f>
        <v>#VALUE!</v>
      </c>
      <c r="V235" s="0" t="e">
        <f aca="false">IF(S235&lt;hT,pSL*(1/(1+alfa*S235/($G$5-alfa*ho)))^(go/(Rair*alfa)),pT*EXP(-go*(S235-hT)/(Rair*TT)))</f>
        <v>#VALUE!</v>
      </c>
      <c r="W235" s="0" t="e">
        <f aca="false">Mch(T235,U235,Rair,gamma)</f>
        <v>#VALUE!</v>
      </c>
      <c r="X235" s="0" t="e">
        <f aca="false">Cpex(Cp0,W235,$N$9,$L$13:$M$19)</f>
        <v>#VALUE!</v>
      </c>
      <c r="Y235" s="0" t="e">
        <f aca="false">pex(V235,W235,gamma,X235)</f>
        <v>#VALUE!</v>
      </c>
      <c r="Z235" s="0" t="e">
        <f aca="false">MachThroat(gamma,Y235,R235)</f>
        <v>#VALUE!</v>
      </c>
      <c r="AA235" s="0" t="e">
        <f aca="false">CN(Z235,CSON,CINC)</f>
        <v>#VALUE!</v>
      </c>
      <c r="AB235" s="0" t="e">
        <f aca="false">DPDT(Constant,AA235,Z235,gamma,R235,Y235)</f>
        <v>#VALUE!</v>
      </c>
      <c r="AC235" s="0" t="s">
        <v>134</v>
      </c>
      <c r="AD235" s="0" t="n">
        <f aca="false">Q235+deltaT/2</f>
        <v>2.305</v>
      </c>
      <c r="AE235" s="0" t="e">
        <f aca="false">pC+deltaT*pdot/2</f>
        <v>#VALUE!</v>
      </c>
      <c r="AF235" s="0" t="e">
        <f aca="false">hALT1($E$13:$G$1365,AD235,2)</f>
        <v>#VALUE!</v>
      </c>
      <c r="AG235" s="0" t="e">
        <f aca="false">Veloc($E$13:$G$1365,AD235,3)</f>
        <v>#VALUE!</v>
      </c>
      <c r="AH235" s="0" t="e">
        <f aca="false">IF(AF235&lt;hT,$G$5+alfa*(AF235-ho),TT)</f>
        <v>#VALUE!</v>
      </c>
      <c r="AI235" s="0" t="e">
        <f aca="false">IF(AF235&lt;hT,pSL*(1/(1+alfa*AF235/($G$5-alfa*ho)))^(go/(Rair*alfa)),pT*EXP(-go*(AF235-hT)/(Rair*TT)))</f>
        <v>#VALUE!</v>
      </c>
      <c r="AJ235" s="0" t="e">
        <f aca="false">Mch(AG235,AH235,Rair,gamma)</f>
        <v>#VALUE!</v>
      </c>
      <c r="AK235" s="0" t="e">
        <f aca="false">Cpex(Cp0,AJ235,$N$9,$L$13:$M$19)</f>
        <v>#VALUE!</v>
      </c>
      <c r="AL235" s="0" t="e">
        <f aca="false">pex(AI235,AJ235,gamma,AK235)</f>
        <v>#VALUE!</v>
      </c>
      <c r="AM235" s="0" t="e">
        <f aca="false">MachThroat(gamma,AL235,AE235)</f>
        <v>#VALUE!</v>
      </c>
      <c r="AN235" s="0" t="e">
        <f aca="false">CN(AM235,CSON,CINC)</f>
        <v>#VALUE!</v>
      </c>
      <c r="AO235" s="0" t="e">
        <f aca="false">DPDT(Constant,AN235,AM235,gamma,AE235,AL235)</f>
        <v>#VALUE!</v>
      </c>
      <c r="AP235" s="0" t="s">
        <v>134</v>
      </c>
      <c r="AQ235" s="0" t="n">
        <f aca="false">Q235+deltaT/2</f>
        <v>2.305</v>
      </c>
      <c r="AR235" s="0" t="e">
        <f aca="false">pC+deltaT*pdot2/2</f>
        <v>#VALUE!</v>
      </c>
      <c r="AS235" s="0" t="e">
        <f aca="false">hALT1($E$13:$G$1365,AQ235,2)</f>
        <v>#VALUE!</v>
      </c>
      <c r="AT235" s="0" t="e">
        <f aca="false">Veloc($E$13:$G$1365,AQ235,3)</f>
        <v>#VALUE!</v>
      </c>
      <c r="AU235" s="0" t="e">
        <f aca="false">IF(AS235&lt;hT,$G$5+alfa*(AS235-ho),TT)</f>
        <v>#VALUE!</v>
      </c>
      <c r="AV235" s="0" t="e">
        <f aca="false">IF(AS235&lt;hT,pSL*(1/(1+alfa*AF235/($G$5-alfa*ho)))^(go/(Rair*alfa)),pT*EXP(-go*(AF235-hT)/(Rair*TT)))</f>
        <v>#VALUE!</v>
      </c>
      <c r="AW235" s="0" t="e">
        <f aca="false">Mch(AT235,AU235,Rair,gamma)</f>
        <v>#VALUE!</v>
      </c>
      <c r="AX235" s="0" t="e">
        <f aca="false">Cpex(Cp0,AW235,$N$9,$L$13:$M$19)</f>
        <v>#VALUE!</v>
      </c>
      <c r="AY235" s="0" t="e">
        <f aca="false">pex(AV235,AW235,gamma,AX235)</f>
        <v>#VALUE!</v>
      </c>
      <c r="AZ235" s="0" t="e">
        <f aca="false">MachThroat(gamma,AY235,AR235)</f>
        <v>#VALUE!</v>
      </c>
      <c r="BA235" s="0" t="e">
        <f aca="false">CN(AZ235,CSON,CINC)</f>
        <v>#VALUE!</v>
      </c>
      <c r="BB235" s="0" t="e">
        <f aca="false">DPDT(Constant,BA235,AZ235,gamma,AR235,AY235)</f>
        <v>#VALUE!</v>
      </c>
      <c r="BC235" s="0" t="s">
        <v>134</v>
      </c>
      <c r="BD235" s="0" t="n">
        <f aca="false">Q235+deltaT</f>
        <v>2.30999999999999</v>
      </c>
      <c r="BE235" s="0" t="e">
        <f aca="false">pC+deltaT*pdot3</f>
        <v>#VALUE!</v>
      </c>
      <c r="BF235" s="0" t="e">
        <f aca="false">hALT1($E$13:$G$1365,BD235,2)</f>
        <v>#VALUE!</v>
      </c>
      <c r="BG235" s="0" t="e">
        <f aca="false">Veloc($E$13:$G$1365,BD235,3)</f>
        <v>#VALUE!</v>
      </c>
      <c r="BH235" s="0" t="e">
        <f aca="false">IF(BF235&lt;hT,$G$5+alfa*(BF235-ho),TT)</f>
        <v>#VALUE!</v>
      </c>
      <c r="BI235" s="0" t="e">
        <f aca="false">IF(BF235&lt;hT,pSL*(1/(1+alfa*BF235/($G$5-alfa*ho)))^(go/(Rair*alfa)),pT*EXP(-go*(BF235-hT)/(Rair*TT)))</f>
        <v>#VALUE!</v>
      </c>
      <c r="BJ235" s="0" t="e">
        <f aca="false">Mch(BG235,BH235,Rair,gamma)</f>
        <v>#VALUE!</v>
      </c>
      <c r="BK235" s="0" t="e">
        <f aca="false">Cpex(Cp0,BJ235,$N$9,$L$13:$M$19)</f>
        <v>#VALUE!</v>
      </c>
      <c r="BL235" s="0" t="e">
        <f aca="false">pex(BI235,BJ235,gamma,BK235)</f>
        <v>#VALUE!</v>
      </c>
      <c r="BM235" s="0" t="e">
        <f aca="false">MachThroat(gamma,BL235,BE235)</f>
        <v>#VALUE!</v>
      </c>
      <c r="BN235" s="0" t="e">
        <f aca="false">CN(BM235,CSON,CINC)</f>
        <v>#VALUE!</v>
      </c>
      <c r="BO235" s="0" t="e">
        <f aca="false">DPDT(Constant,BN235,BM235,gamma,BE235,BL235)</f>
        <v>#VALUE!</v>
      </c>
      <c r="BP235" s="0" t="e">
        <f aca="false">pC+deltaT*(pdot+2*pdot2+2*pdot3+pdot4)/6</f>
        <v>#VALUE!</v>
      </c>
      <c r="BQ235" s="0" t="s">
        <v>134</v>
      </c>
      <c r="BR235" s="0" t="n">
        <f aca="false">Q235</f>
        <v>2.3</v>
      </c>
      <c r="BS235" s="0" t="e">
        <f aca="false">R235/144</f>
        <v>#VALUE!</v>
      </c>
      <c r="BT235" s="0" t="e">
        <f aca="false">pX/144</f>
        <v>#VALUE!</v>
      </c>
      <c r="BU235" s="0" t="e">
        <f aca="false">pa/144</f>
        <v>#VALUE!</v>
      </c>
      <c r="BV235" s="11" t="n">
        <f aca="false">BR235</f>
        <v>2.3</v>
      </c>
      <c r="BW235" s="12" t="e">
        <f aca="false">(pC-pX)/144</f>
        <v>#VALUE!</v>
      </c>
      <c r="BX235" s="0" t="s">
        <v>134</v>
      </c>
      <c r="BZ235" s="0" t="s">
        <v>134</v>
      </c>
      <c r="CA235" s="0" t="s">
        <v>134</v>
      </c>
      <c r="CB235" s="0" t="s">
        <v>134</v>
      </c>
      <c r="CC235" s="0" t="s">
        <v>134</v>
      </c>
      <c r="CD235" s="0" t="s">
        <v>134</v>
      </c>
      <c r="CE235" s="0" t="s">
        <v>134</v>
      </c>
    </row>
    <row r="236" customFormat="false" ht="12.75" hidden="false" customHeight="false" outlineLevel="0" collapsed="false">
      <c r="E236" s="9" t="n">
        <v>2.23</v>
      </c>
      <c r="F236" s="9" t="n">
        <v>2418.15525785585</v>
      </c>
      <c r="G236" s="9" t="n">
        <v>506.181850419292</v>
      </c>
      <c r="P236" s="6"/>
      <c r="Q236" s="0" t="n">
        <f aca="false">Q235+deltaT</f>
        <v>2.30999999999999</v>
      </c>
      <c r="R236" s="0" t="e">
        <f aca="false">BP235</f>
        <v>#VALUE!</v>
      </c>
      <c r="S236" s="0" t="e">
        <f aca="false">hALT1($E$13:$G$1365,Q236,2)</f>
        <v>#VALUE!</v>
      </c>
      <c r="T236" s="0" t="e">
        <f aca="false">Veloc($E$13:$G$1365,Q236,3)</f>
        <v>#VALUE!</v>
      </c>
      <c r="U236" s="0" t="e">
        <f aca="false">IF(S236&lt;hT,$G$5+alfa*(S236-ho),TT)</f>
        <v>#VALUE!</v>
      </c>
      <c r="V236" s="0" t="e">
        <f aca="false">IF(S236&lt;hT,pSL*(1/(1+alfa*S236/($G$5-alfa*ho)))^(go/(Rair*alfa)),pT*EXP(-go*(S236-hT)/(Rair*TT)))</f>
        <v>#VALUE!</v>
      </c>
      <c r="W236" s="0" t="e">
        <f aca="false">Mch(T236,U236,Rair,gamma)</f>
        <v>#VALUE!</v>
      </c>
      <c r="X236" s="0" t="e">
        <f aca="false">Cpex(Cp0,W236,$N$9,$L$13:$M$19)</f>
        <v>#VALUE!</v>
      </c>
      <c r="Y236" s="0" t="e">
        <f aca="false">pex(V236,W236,gamma,X236)</f>
        <v>#VALUE!</v>
      </c>
      <c r="Z236" s="0" t="e">
        <f aca="false">MachThroat(gamma,Y236,R236)</f>
        <v>#VALUE!</v>
      </c>
      <c r="AA236" s="0" t="e">
        <f aca="false">CN(Z236,CSON,CINC)</f>
        <v>#VALUE!</v>
      </c>
      <c r="AB236" s="0" t="e">
        <f aca="false">DPDT(Constant,AA236,Z236,gamma,R236,Y236)</f>
        <v>#VALUE!</v>
      </c>
      <c r="AC236" s="0" t="s">
        <v>134</v>
      </c>
      <c r="AD236" s="0" t="n">
        <f aca="false">Q236+deltaT/2</f>
        <v>2.31499999999999</v>
      </c>
      <c r="AE236" s="0" t="e">
        <f aca="false">pC+deltaT*pdot/2</f>
        <v>#VALUE!</v>
      </c>
      <c r="AF236" s="0" t="e">
        <f aca="false">hALT1($E$13:$G$1365,AD236,2)</f>
        <v>#VALUE!</v>
      </c>
      <c r="AG236" s="0" t="e">
        <f aca="false">Veloc($E$13:$G$1365,AD236,3)</f>
        <v>#VALUE!</v>
      </c>
      <c r="AH236" s="0" t="e">
        <f aca="false">IF(AF236&lt;hT,$G$5+alfa*(AF236-ho),TT)</f>
        <v>#VALUE!</v>
      </c>
      <c r="AI236" s="0" t="e">
        <f aca="false">IF(AF236&lt;hT,pSL*(1/(1+alfa*AF236/($G$5-alfa*ho)))^(go/(Rair*alfa)),pT*EXP(-go*(AF236-hT)/(Rair*TT)))</f>
        <v>#VALUE!</v>
      </c>
      <c r="AJ236" s="0" t="e">
        <f aca="false">Mch(AG236,AH236,Rair,gamma)</f>
        <v>#VALUE!</v>
      </c>
      <c r="AK236" s="0" t="e">
        <f aca="false">Cpex(Cp0,AJ236,$N$9,$L$13:$M$19)</f>
        <v>#VALUE!</v>
      </c>
      <c r="AL236" s="0" t="e">
        <f aca="false">pex(AI236,AJ236,gamma,AK236)</f>
        <v>#VALUE!</v>
      </c>
      <c r="AM236" s="0" t="e">
        <f aca="false">MachThroat(gamma,AL236,AE236)</f>
        <v>#VALUE!</v>
      </c>
      <c r="AN236" s="0" t="e">
        <f aca="false">CN(AM236,CSON,CINC)</f>
        <v>#VALUE!</v>
      </c>
      <c r="AO236" s="0" t="e">
        <f aca="false">DPDT(Constant,AN236,AM236,gamma,AE236,AL236)</f>
        <v>#VALUE!</v>
      </c>
      <c r="AP236" s="0" t="s">
        <v>134</v>
      </c>
      <c r="AQ236" s="0" t="n">
        <f aca="false">Q236+deltaT/2</f>
        <v>2.31499999999999</v>
      </c>
      <c r="AR236" s="0" t="e">
        <f aca="false">pC+deltaT*pdot2/2</f>
        <v>#VALUE!</v>
      </c>
      <c r="AS236" s="0" t="e">
        <f aca="false">hALT1($E$13:$G$1365,AQ236,2)</f>
        <v>#VALUE!</v>
      </c>
      <c r="AT236" s="0" t="e">
        <f aca="false">Veloc($E$13:$G$1365,AQ236,3)</f>
        <v>#VALUE!</v>
      </c>
      <c r="AU236" s="0" t="e">
        <f aca="false">IF(AS236&lt;hT,$G$5+alfa*(AS236-ho),TT)</f>
        <v>#VALUE!</v>
      </c>
      <c r="AV236" s="0" t="e">
        <f aca="false">IF(AS236&lt;hT,pSL*(1/(1+alfa*AF236/($G$5-alfa*ho)))^(go/(Rair*alfa)),pT*EXP(-go*(AF236-hT)/(Rair*TT)))</f>
        <v>#VALUE!</v>
      </c>
      <c r="AW236" s="0" t="e">
        <f aca="false">Mch(AT236,AU236,Rair,gamma)</f>
        <v>#VALUE!</v>
      </c>
      <c r="AX236" s="0" t="e">
        <f aca="false">Cpex(Cp0,AW236,$N$9,$L$13:$M$19)</f>
        <v>#VALUE!</v>
      </c>
      <c r="AY236" s="0" t="e">
        <f aca="false">pex(AV236,AW236,gamma,AX236)</f>
        <v>#VALUE!</v>
      </c>
      <c r="AZ236" s="0" t="e">
        <f aca="false">MachThroat(gamma,AY236,AR236)</f>
        <v>#VALUE!</v>
      </c>
      <c r="BA236" s="0" t="e">
        <f aca="false">CN(AZ236,CSON,CINC)</f>
        <v>#VALUE!</v>
      </c>
      <c r="BB236" s="0" t="e">
        <f aca="false">DPDT(Constant,BA236,AZ236,gamma,AR236,AY236)</f>
        <v>#VALUE!</v>
      </c>
      <c r="BC236" s="0" t="s">
        <v>134</v>
      </c>
      <c r="BD236" s="0" t="n">
        <f aca="false">Q236+deltaT</f>
        <v>2.31999999999999</v>
      </c>
      <c r="BE236" s="0" t="e">
        <f aca="false">pC+deltaT*pdot3</f>
        <v>#VALUE!</v>
      </c>
      <c r="BF236" s="0" t="e">
        <f aca="false">hALT1($E$13:$G$1365,BD236,2)</f>
        <v>#VALUE!</v>
      </c>
      <c r="BG236" s="0" t="e">
        <f aca="false">Veloc($E$13:$G$1365,BD236,3)</f>
        <v>#VALUE!</v>
      </c>
      <c r="BH236" s="0" t="e">
        <f aca="false">IF(BF236&lt;hT,$G$5+alfa*(BF236-ho),TT)</f>
        <v>#VALUE!</v>
      </c>
      <c r="BI236" s="0" t="e">
        <f aca="false">IF(BF236&lt;hT,pSL*(1/(1+alfa*BF236/($G$5-alfa*ho)))^(go/(Rair*alfa)),pT*EXP(-go*(BF236-hT)/(Rair*TT)))</f>
        <v>#VALUE!</v>
      </c>
      <c r="BJ236" s="0" t="e">
        <f aca="false">Mch(BG236,BH236,Rair,gamma)</f>
        <v>#VALUE!</v>
      </c>
      <c r="BK236" s="0" t="e">
        <f aca="false">Cpex(Cp0,BJ236,$N$9,$L$13:$M$19)</f>
        <v>#VALUE!</v>
      </c>
      <c r="BL236" s="0" t="e">
        <f aca="false">pex(BI236,BJ236,gamma,BK236)</f>
        <v>#VALUE!</v>
      </c>
      <c r="BM236" s="0" t="e">
        <f aca="false">MachThroat(gamma,BL236,BE236)</f>
        <v>#VALUE!</v>
      </c>
      <c r="BN236" s="0" t="e">
        <f aca="false">CN(BM236,CSON,CINC)</f>
        <v>#VALUE!</v>
      </c>
      <c r="BO236" s="0" t="e">
        <f aca="false">DPDT(Constant,BN236,BM236,gamma,BE236,BL236)</f>
        <v>#VALUE!</v>
      </c>
      <c r="BP236" s="0" t="e">
        <f aca="false">pC+deltaT*(pdot+2*pdot2+2*pdot3+pdot4)/6</f>
        <v>#VALUE!</v>
      </c>
      <c r="BQ236" s="0" t="s">
        <v>134</v>
      </c>
      <c r="BR236" s="0" t="n">
        <f aca="false">Q236</f>
        <v>2.30999999999999</v>
      </c>
      <c r="BS236" s="0" t="e">
        <f aca="false">R236/144</f>
        <v>#VALUE!</v>
      </c>
      <c r="BT236" s="0" t="e">
        <f aca="false">pX/144</f>
        <v>#VALUE!</v>
      </c>
      <c r="BU236" s="0" t="e">
        <f aca="false">pa/144</f>
        <v>#VALUE!</v>
      </c>
      <c r="BV236" s="11" t="n">
        <f aca="false">BR236</f>
        <v>2.30999999999999</v>
      </c>
      <c r="BW236" s="12" t="e">
        <f aca="false">(pC-pX)/144</f>
        <v>#VALUE!</v>
      </c>
      <c r="BX236" s="0" t="s">
        <v>134</v>
      </c>
      <c r="BZ236" s="0" t="s">
        <v>134</v>
      </c>
      <c r="CA236" s="0" t="s">
        <v>134</v>
      </c>
      <c r="CB236" s="0" t="s">
        <v>134</v>
      </c>
      <c r="CC236" s="0" t="s">
        <v>134</v>
      </c>
      <c r="CD236" s="0" t="s">
        <v>134</v>
      </c>
      <c r="CE236" s="0" t="s">
        <v>134</v>
      </c>
    </row>
    <row r="237" customFormat="false" ht="12.75" hidden="false" customHeight="false" outlineLevel="0" collapsed="false">
      <c r="E237" s="9" t="n">
        <v>2.24</v>
      </c>
      <c r="F237" s="9" t="n">
        <v>2423.22966373036</v>
      </c>
      <c r="G237" s="9" t="n">
        <v>508.699296508607</v>
      </c>
      <c r="P237" s="6"/>
      <c r="Q237" s="0" t="n">
        <f aca="false">Q236+deltaT</f>
        <v>2.31999999999999</v>
      </c>
      <c r="R237" s="0" t="e">
        <f aca="false">BP236</f>
        <v>#VALUE!</v>
      </c>
      <c r="S237" s="0" t="e">
        <f aca="false">hALT1($E$13:$G$1365,Q237,2)</f>
        <v>#VALUE!</v>
      </c>
      <c r="T237" s="0" t="e">
        <f aca="false">Veloc($E$13:$G$1365,Q237,3)</f>
        <v>#VALUE!</v>
      </c>
      <c r="U237" s="0" t="e">
        <f aca="false">IF(S237&lt;hT,$G$5+alfa*(S237-ho),TT)</f>
        <v>#VALUE!</v>
      </c>
      <c r="V237" s="0" t="e">
        <f aca="false">IF(S237&lt;hT,pSL*(1/(1+alfa*S237/($G$5-alfa*ho)))^(go/(Rair*alfa)),pT*EXP(-go*(S237-hT)/(Rair*TT)))</f>
        <v>#VALUE!</v>
      </c>
      <c r="W237" s="0" t="e">
        <f aca="false">Mch(T237,U237,Rair,gamma)</f>
        <v>#VALUE!</v>
      </c>
      <c r="X237" s="0" t="e">
        <f aca="false">Cpex(Cp0,W237,$N$9,$L$13:$M$19)</f>
        <v>#VALUE!</v>
      </c>
      <c r="Y237" s="0" t="e">
        <f aca="false">pex(V237,W237,gamma,X237)</f>
        <v>#VALUE!</v>
      </c>
      <c r="Z237" s="0" t="e">
        <f aca="false">MachThroat(gamma,Y237,R237)</f>
        <v>#VALUE!</v>
      </c>
      <c r="AA237" s="0" t="e">
        <f aca="false">CN(Z237,CSON,CINC)</f>
        <v>#VALUE!</v>
      </c>
      <c r="AB237" s="0" t="e">
        <f aca="false">DPDT(Constant,AA237,Z237,gamma,R237,Y237)</f>
        <v>#VALUE!</v>
      </c>
      <c r="AC237" s="0" t="s">
        <v>134</v>
      </c>
      <c r="AD237" s="0" t="n">
        <f aca="false">Q237+deltaT/2</f>
        <v>2.32499999999999</v>
      </c>
      <c r="AE237" s="0" t="e">
        <f aca="false">pC+deltaT*pdot/2</f>
        <v>#VALUE!</v>
      </c>
      <c r="AF237" s="0" t="e">
        <f aca="false">hALT1($E$13:$G$1365,AD237,2)</f>
        <v>#VALUE!</v>
      </c>
      <c r="AG237" s="0" t="e">
        <f aca="false">Veloc($E$13:$G$1365,AD237,3)</f>
        <v>#VALUE!</v>
      </c>
      <c r="AH237" s="0" t="e">
        <f aca="false">IF(AF237&lt;hT,$G$5+alfa*(AF237-ho),TT)</f>
        <v>#VALUE!</v>
      </c>
      <c r="AI237" s="0" t="e">
        <f aca="false">IF(AF237&lt;hT,pSL*(1/(1+alfa*AF237/($G$5-alfa*ho)))^(go/(Rair*alfa)),pT*EXP(-go*(AF237-hT)/(Rair*TT)))</f>
        <v>#VALUE!</v>
      </c>
      <c r="AJ237" s="0" t="e">
        <f aca="false">Mch(AG237,AH237,Rair,gamma)</f>
        <v>#VALUE!</v>
      </c>
      <c r="AK237" s="0" t="e">
        <f aca="false">Cpex(Cp0,AJ237,$N$9,$L$13:$M$19)</f>
        <v>#VALUE!</v>
      </c>
      <c r="AL237" s="0" t="e">
        <f aca="false">pex(AI237,AJ237,gamma,AK237)</f>
        <v>#VALUE!</v>
      </c>
      <c r="AM237" s="0" t="e">
        <f aca="false">MachThroat(gamma,AL237,AE237)</f>
        <v>#VALUE!</v>
      </c>
      <c r="AN237" s="0" t="e">
        <f aca="false">CN(AM237,CSON,CINC)</f>
        <v>#VALUE!</v>
      </c>
      <c r="AO237" s="0" t="e">
        <f aca="false">DPDT(Constant,AN237,AM237,gamma,AE237,AL237)</f>
        <v>#VALUE!</v>
      </c>
      <c r="AP237" s="0" t="s">
        <v>134</v>
      </c>
      <c r="AQ237" s="0" t="n">
        <f aca="false">Q237+deltaT/2</f>
        <v>2.32499999999999</v>
      </c>
      <c r="AR237" s="0" t="e">
        <f aca="false">pC+deltaT*pdot2/2</f>
        <v>#VALUE!</v>
      </c>
      <c r="AS237" s="0" t="e">
        <f aca="false">hALT1($E$13:$G$1365,AQ237,2)</f>
        <v>#VALUE!</v>
      </c>
      <c r="AT237" s="0" t="e">
        <f aca="false">Veloc($E$13:$G$1365,AQ237,3)</f>
        <v>#VALUE!</v>
      </c>
      <c r="AU237" s="0" t="e">
        <f aca="false">IF(AS237&lt;hT,$G$5+alfa*(AS237-ho),TT)</f>
        <v>#VALUE!</v>
      </c>
      <c r="AV237" s="0" t="e">
        <f aca="false">IF(AS237&lt;hT,pSL*(1/(1+alfa*AF237/($G$5-alfa*ho)))^(go/(Rair*alfa)),pT*EXP(-go*(AF237-hT)/(Rair*TT)))</f>
        <v>#VALUE!</v>
      </c>
      <c r="AW237" s="0" t="e">
        <f aca="false">Mch(AT237,AU237,Rair,gamma)</f>
        <v>#VALUE!</v>
      </c>
      <c r="AX237" s="0" t="e">
        <f aca="false">Cpex(Cp0,AW237,$N$9,$L$13:$M$19)</f>
        <v>#VALUE!</v>
      </c>
      <c r="AY237" s="0" t="e">
        <f aca="false">pex(AV237,AW237,gamma,AX237)</f>
        <v>#VALUE!</v>
      </c>
      <c r="AZ237" s="0" t="e">
        <f aca="false">MachThroat(gamma,AY237,AR237)</f>
        <v>#VALUE!</v>
      </c>
      <c r="BA237" s="0" t="e">
        <f aca="false">CN(AZ237,CSON,CINC)</f>
        <v>#VALUE!</v>
      </c>
      <c r="BB237" s="0" t="e">
        <f aca="false">DPDT(Constant,BA237,AZ237,gamma,AR237,AY237)</f>
        <v>#VALUE!</v>
      </c>
      <c r="BC237" s="0" t="s">
        <v>134</v>
      </c>
      <c r="BD237" s="0" t="n">
        <f aca="false">Q237+deltaT</f>
        <v>2.32999999999999</v>
      </c>
      <c r="BE237" s="0" t="e">
        <f aca="false">pC+deltaT*pdot3</f>
        <v>#VALUE!</v>
      </c>
      <c r="BF237" s="0" t="e">
        <f aca="false">hALT1($E$13:$G$1365,BD237,2)</f>
        <v>#VALUE!</v>
      </c>
      <c r="BG237" s="0" t="e">
        <f aca="false">Veloc($E$13:$G$1365,BD237,3)</f>
        <v>#VALUE!</v>
      </c>
      <c r="BH237" s="0" t="e">
        <f aca="false">IF(BF237&lt;hT,$G$5+alfa*(BF237-ho),TT)</f>
        <v>#VALUE!</v>
      </c>
      <c r="BI237" s="0" t="e">
        <f aca="false">IF(BF237&lt;hT,pSL*(1/(1+alfa*BF237/($G$5-alfa*ho)))^(go/(Rair*alfa)),pT*EXP(-go*(BF237-hT)/(Rair*TT)))</f>
        <v>#VALUE!</v>
      </c>
      <c r="BJ237" s="0" t="e">
        <f aca="false">Mch(BG237,BH237,Rair,gamma)</f>
        <v>#VALUE!</v>
      </c>
      <c r="BK237" s="0" t="e">
        <f aca="false">Cpex(Cp0,BJ237,$N$9,$L$13:$M$19)</f>
        <v>#VALUE!</v>
      </c>
      <c r="BL237" s="0" t="e">
        <f aca="false">pex(BI237,BJ237,gamma,BK237)</f>
        <v>#VALUE!</v>
      </c>
      <c r="BM237" s="0" t="e">
        <f aca="false">MachThroat(gamma,BL237,BE237)</f>
        <v>#VALUE!</v>
      </c>
      <c r="BN237" s="0" t="e">
        <f aca="false">CN(BM237,CSON,CINC)</f>
        <v>#VALUE!</v>
      </c>
      <c r="BO237" s="0" t="e">
        <f aca="false">DPDT(Constant,BN237,BM237,gamma,BE237,BL237)</f>
        <v>#VALUE!</v>
      </c>
      <c r="BP237" s="0" t="e">
        <f aca="false">pC+deltaT*(pdot+2*pdot2+2*pdot3+pdot4)/6</f>
        <v>#VALUE!</v>
      </c>
      <c r="BQ237" s="0" t="s">
        <v>134</v>
      </c>
      <c r="BR237" s="0" t="n">
        <f aca="false">Q237</f>
        <v>2.31999999999999</v>
      </c>
      <c r="BS237" s="0" t="e">
        <f aca="false">R237/144</f>
        <v>#VALUE!</v>
      </c>
      <c r="BT237" s="0" t="e">
        <f aca="false">pX/144</f>
        <v>#VALUE!</v>
      </c>
      <c r="BU237" s="0" t="e">
        <f aca="false">pa/144</f>
        <v>#VALUE!</v>
      </c>
      <c r="BV237" s="11" t="n">
        <f aca="false">BR237</f>
        <v>2.31999999999999</v>
      </c>
      <c r="BW237" s="12" t="e">
        <f aca="false">(pC-pX)/144</f>
        <v>#VALUE!</v>
      </c>
      <c r="BX237" s="0" t="s">
        <v>134</v>
      </c>
      <c r="BZ237" s="0" t="s">
        <v>134</v>
      </c>
      <c r="CA237" s="0" t="s">
        <v>134</v>
      </c>
      <c r="CB237" s="0" t="s">
        <v>134</v>
      </c>
      <c r="CC237" s="0" t="s">
        <v>134</v>
      </c>
      <c r="CD237" s="0" t="s">
        <v>134</v>
      </c>
      <c r="CE237" s="0" t="s">
        <v>134</v>
      </c>
    </row>
    <row r="238" customFormat="false" ht="12.75" hidden="false" customHeight="false" outlineLevel="0" collapsed="false">
      <c r="E238" s="9" t="n">
        <v>2.25</v>
      </c>
      <c r="F238" s="9" t="n">
        <v>2428.32924321707</v>
      </c>
      <c r="G238" s="9" t="n">
        <v>511.216571912034</v>
      </c>
      <c r="P238" s="6"/>
      <c r="Q238" s="0" t="n">
        <f aca="false">Q237+deltaT</f>
        <v>2.32999999999999</v>
      </c>
      <c r="R238" s="0" t="e">
        <f aca="false">BP237</f>
        <v>#VALUE!</v>
      </c>
      <c r="S238" s="0" t="e">
        <f aca="false">hALT1($E$13:$G$1365,Q238,2)</f>
        <v>#VALUE!</v>
      </c>
      <c r="T238" s="0" t="e">
        <f aca="false">Veloc($E$13:$G$1365,Q238,3)</f>
        <v>#VALUE!</v>
      </c>
      <c r="U238" s="0" t="e">
        <f aca="false">IF(S238&lt;hT,$G$5+alfa*(S238-ho),TT)</f>
        <v>#VALUE!</v>
      </c>
      <c r="V238" s="0" t="e">
        <f aca="false">IF(S238&lt;hT,pSL*(1/(1+alfa*S238/($G$5-alfa*ho)))^(go/(Rair*alfa)),pT*EXP(-go*(S238-hT)/(Rair*TT)))</f>
        <v>#VALUE!</v>
      </c>
      <c r="W238" s="0" t="e">
        <f aca="false">Mch(T238,U238,Rair,gamma)</f>
        <v>#VALUE!</v>
      </c>
      <c r="X238" s="0" t="e">
        <f aca="false">Cpex(Cp0,W238,$N$9,$L$13:$M$19)</f>
        <v>#VALUE!</v>
      </c>
      <c r="Y238" s="0" t="e">
        <f aca="false">pex(V238,W238,gamma,X238)</f>
        <v>#VALUE!</v>
      </c>
      <c r="Z238" s="0" t="e">
        <f aca="false">MachThroat(gamma,Y238,R238)</f>
        <v>#VALUE!</v>
      </c>
      <c r="AA238" s="0" t="e">
        <f aca="false">CN(Z238,CSON,CINC)</f>
        <v>#VALUE!</v>
      </c>
      <c r="AB238" s="0" t="e">
        <f aca="false">DPDT(Constant,AA238,Z238,gamma,R238,Y238)</f>
        <v>#VALUE!</v>
      </c>
      <c r="AC238" s="0" t="s">
        <v>134</v>
      </c>
      <c r="AD238" s="0" t="n">
        <f aca="false">Q238+deltaT/2</f>
        <v>2.33499999999999</v>
      </c>
      <c r="AE238" s="0" t="e">
        <f aca="false">pC+deltaT*pdot/2</f>
        <v>#VALUE!</v>
      </c>
      <c r="AF238" s="0" t="e">
        <f aca="false">hALT1($E$13:$G$1365,AD238,2)</f>
        <v>#VALUE!</v>
      </c>
      <c r="AG238" s="0" t="e">
        <f aca="false">Veloc($E$13:$G$1365,AD238,3)</f>
        <v>#VALUE!</v>
      </c>
      <c r="AH238" s="0" t="e">
        <f aca="false">IF(AF238&lt;hT,$G$5+alfa*(AF238-ho),TT)</f>
        <v>#VALUE!</v>
      </c>
      <c r="AI238" s="0" t="e">
        <f aca="false">IF(AF238&lt;hT,pSL*(1/(1+alfa*AF238/($G$5-alfa*ho)))^(go/(Rair*alfa)),pT*EXP(-go*(AF238-hT)/(Rair*TT)))</f>
        <v>#VALUE!</v>
      </c>
      <c r="AJ238" s="0" t="e">
        <f aca="false">Mch(AG238,AH238,Rair,gamma)</f>
        <v>#VALUE!</v>
      </c>
      <c r="AK238" s="0" t="e">
        <f aca="false">Cpex(Cp0,AJ238,$N$9,$L$13:$M$19)</f>
        <v>#VALUE!</v>
      </c>
      <c r="AL238" s="0" t="e">
        <f aca="false">pex(AI238,AJ238,gamma,AK238)</f>
        <v>#VALUE!</v>
      </c>
      <c r="AM238" s="0" t="e">
        <f aca="false">MachThroat(gamma,AL238,AE238)</f>
        <v>#VALUE!</v>
      </c>
      <c r="AN238" s="0" t="e">
        <f aca="false">CN(AM238,CSON,CINC)</f>
        <v>#VALUE!</v>
      </c>
      <c r="AO238" s="0" t="e">
        <f aca="false">DPDT(Constant,AN238,AM238,gamma,AE238,AL238)</f>
        <v>#VALUE!</v>
      </c>
      <c r="AP238" s="0" t="s">
        <v>134</v>
      </c>
      <c r="AQ238" s="0" t="n">
        <f aca="false">Q238+deltaT/2</f>
        <v>2.33499999999999</v>
      </c>
      <c r="AR238" s="0" t="e">
        <f aca="false">pC+deltaT*pdot2/2</f>
        <v>#VALUE!</v>
      </c>
      <c r="AS238" s="0" t="e">
        <f aca="false">hALT1($E$13:$G$1365,AQ238,2)</f>
        <v>#VALUE!</v>
      </c>
      <c r="AT238" s="0" t="e">
        <f aca="false">Veloc($E$13:$G$1365,AQ238,3)</f>
        <v>#VALUE!</v>
      </c>
      <c r="AU238" s="0" t="e">
        <f aca="false">IF(AS238&lt;hT,$G$5+alfa*(AS238-ho),TT)</f>
        <v>#VALUE!</v>
      </c>
      <c r="AV238" s="0" t="e">
        <f aca="false">IF(AS238&lt;hT,pSL*(1/(1+alfa*AF238/($G$5-alfa*ho)))^(go/(Rair*alfa)),pT*EXP(-go*(AF238-hT)/(Rair*TT)))</f>
        <v>#VALUE!</v>
      </c>
      <c r="AW238" s="0" t="e">
        <f aca="false">Mch(AT238,AU238,Rair,gamma)</f>
        <v>#VALUE!</v>
      </c>
      <c r="AX238" s="0" t="e">
        <f aca="false">Cpex(Cp0,AW238,$N$9,$L$13:$M$19)</f>
        <v>#VALUE!</v>
      </c>
      <c r="AY238" s="0" t="e">
        <f aca="false">pex(AV238,AW238,gamma,AX238)</f>
        <v>#VALUE!</v>
      </c>
      <c r="AZ238" s="0" t="e">
        <f aca="false">MachThroat(gamma,AY238,AR238)</f>
        <v>#VALUE!</v>
      </c>
      <c r="BA238" s="0" t="e">
        <f aca="false">CN(AZ238,CSON,CINC)</f>
        <v>#VALUE!</v>
      </c>
      <c r="BB238" s="0" t="e">
        <f aca="false">DPDT(Constant,BA238,AZ238,gamma,AR238,AY238)</f>
        <v>#VALUE!</v>
      </c>
      <c r="BC238" s="0" t="s">
        <v>134</v>
      </c>
      <c r="BD238" s="0" t="n">
        <f aca="false">Q238+deltaT</f>
        <v>2.33999999999999</v>
      </c>
      <c r="BE238" s="0" t="e">
        <f aca="false">pC+deltaT*pdot3</f>
        <v>#VALUE!</v>
      </c>
      <c r="BF238" s="0" t="e">
        <f aca="false">hALT1($E$13:$G$1365,BD238,2)</f>
        <v>#VALUE!</v>
      </c>
      <c r="BG238" s="0" t="e">
        <f aca="false">Veloc($E$13:$G$1365,BD238,3)</f>
        <v>#VALUE!</v>
      </c>
      <c r="BH238" s="0" t="e">
        <f aca="false">IF(BF238&lt;hT,$G$5+alfa*(BF238-ho),TT)</f>
        <v>#VALUE!</v>
      </c>
      <c r="BI238" s="0" t="e">
        <f aca="false">IF(BF238&lt;hT,pSL*(1/(1+alfa*BF238/($G$5-alfa*ho)))^(go/(Rair*alfa)),pT*EXP(-go*(BF238-hT)/(Rair*TT)))</f>
        <v>#VALUE!</v>
      </c>
      <c r="BJ238" s="0" t="e">
        <f aca="false">Mch(BG238,BH238,Rair,gamma)</f>
        <v>#VALUE!</v>
      </c>
      <c r="BK238" s="0" t="e">
        <f aca="false">Cpex(Cp0,BJ238,$N$9,$L$13:$M$19)</f>
        <v>#VALUE!</v>
      </c>
      <c r="BL238" s="0" t="e">
        <f aca="false">pex(BI238,BJ238,gamma,BK238)</f>
        <v>#VALUE!</v>
      </c>
      <c r="BM238" s="0" t="e">
        <f aca="false">MachThroat(gamma,BL238,BE238)</f>
        <v>#VALUE!</v>
      </c>
      <c r="BN238" s="0" t="e">
        <f aca="false">CN(BM238,CSON,CINC)</f>
        <v>#VALUE!</v>
      </c>
      <c r="BO238" s="0" t="e">
        <f aca="false">DPDT(Constant,BN238,BM238,gamma,BE238,BL238)</f>
        <v>#VALUE!</v>
      </c>
      <c r="BP238" s="0" t="e">
        <f aca="false">pC+deltaT*(pdot+2*pdot2+2*pdot3+pdot4)/6</f>
        <v>#VALUE!</v>
      </c>
      <c r="BQ238" s="0" t="s">
        <v>134</v>
      </c>
      <c r="BR238" s="0" t="n">
        <f aca="false">Q238</f>
        <v>2.32999999999999</v>
      </c>
      <c r="BS238" s="0" t="e">
        <f aca="false">R238/144</f>
        <v>#VALUE!</v>
      </c>
      <c r="BT238" s="0" t="e">
        <f aca="false">pX/144</f>
        <v>#VALUE!</v>
      </c>
      <c r="BU238" s="0" t="e">
        <f aca="false">pa/144</f>
        <v>#VALUE!</v>
      </c>
      <c r="BV238" s="11" t="n">
        <f aca="false">BR238</f>
        <v>2.32999999999999</v>
      </c>
      <c r="BW238" s="12" t="e">
        <f aca="false">(pC-pX)/144</f>
        <v>#VALUE!</v>
      </c>
      <c r="BX238" s="0" t="s">
        <v>134</v>
      </c>
      <c r="BZ238" s="0" t="s">
        <v>134</v>
      </c>
      <c r="CA238" s="0" t="s">
        <v>134</v>
      </c>
      <c r="CB238" s="0" t="s">
        <v>134</v>
      </c>
      <c r="CC238" s="0" t="s">
        <v>134</v>
      </c>
      <c r="CD238" s="0" t="s">
        <v>134</v>
      </c>
      <c r="CE238" s="0" t="s">
        <v>134</v>
      </c>
    </row>
    <row r="239" customFormat="false" ht="12.75" hidden="false" customHeight="false" outlineLevel="0" collapsed="false">
      <c r="E239" s="9" t="n">
        <v>2.26</v>
      </c>
      <c r="F239" s="9" t="n">
        <v>2433.45399458069</v>
      </c>
      <c r="G239" s="9" t="n">
        <v>513.733670944107</v>
      </c>
      <c r="P239" s="6"/>
      <c r="Q239" s="0" t="n">
        <f aca="false">Q238+deltaT</f>
        <v>2.33999999999999</v>
      </c>
      <c r="R239" s="0" t="e">
        <f aca="false">BP238</f>
        <v>#VALUE!</v>
      </c>
      <c r="S239" s="0" t="e">
        <f aca="false">hALT1($E$13:$G$1365,Q239,2)</f>
        <v>#VALUE!</v>
      </c>
      <c r="T239" s="0" t="e">
        <f aca="false">Veloc($E$13:$G$1365,Q239,3)</f>
        <v>#VALUE!</v>
      </c>
      <c r="U239" s="0" t="e">
        <f aca="false">IF(S239&lt;hT,$G$5+alfa*(S239-ho),TT)</f>
        <v>#VALUE!</v>
      </c>
      <c r="V239" s="0" t="e">
        <f aca="false">IF(S239&lt;hT,pSL*(1/(1+alfa*S239/($G$5-alfa*ho)))^(go/(Rair*alfa)),pT*EXP(-go*(S239-hT)/(Rair*TT)))</f>
        <v>#VALUE!</v>
      </c>
      <c r="W239" s="0" t="e">
        <f aca="false">Mch(T239,U239,Rair,gamma)</f>
        <v>#VALUE!</v>
      </c>
      <c r="X239" s="0" t="e">
        <f aca="false">Cpex(Cp0,W239,$N$9,$L$13:$M$19)</f>
        <v>#VALUE!</v>
      </c>
      <c r="Y239" s="0" t="e">
        <f aca="false">pex(V239,W239,gamma,X239)</f>
        <v>#VALUE!</v>
      </c>
      <c r="Z239" s="0" t="e">
        <f aca="false">MachThroat(gamma,Y239,R239)</f>
        <v>#VALUE!</v>
      </c>
      <c r="AA239" s="0" t="e">
        <f aca="false">CN(Z239,CSON,CINC)</f>
        <v>#VALUE!</v>
      </c>
      <c r="AB239" s="0" t="e">
        <f aca="false">DPDT(Constant,AA239,Z239,gamma,R239,Y239)</f>
        <v>#VALUE!</v>
      </c>
      <c r="AC239" s="0" t="s">
        <v>134</v>
      </c>
      <c r="AD239" s="0" t="n">
        <f aca="false">Q239+deltaT/2</f>
        <v>2.34499999999999</v>
      </c>
      <c r="AE239" s="0" t="e">
        <f aca="false">pC+deltaT*pdot/2</f>
        <v>#VALUE!</v>
      </c>
      <c r="AF239" s="0" t="e">
        <f aca="false">hALT1($E$13:$G$1365,AD239,2)</f>
        <v>#VALUE!</v>
      </c>
      <c r="AG239" s="0" t="e">
        <f aca="false">Veloc($E$13:$G$1365,AD239,3)</f>
        <v>#VALUE!</v>
      </c>
      <c r="AH239" s="0" t="e">
        <f aca="false">IF(AF239&lt;hT,$G$5+alfa*(AF239-ho),TT)</f>
        <v>#VALUE!</v>
      </c>
      <c r="AI239" s="0" t="e">
        <f aca="false">IF(AF239&lt;hT,pSL*(1/(1+alfa*AF239/($G$5-alfa*ho)))^(go/(Rair*alfa)),pT*EXP(-go*(AF239-hT)/(Rair*TT)))</f>
        <v>#VALUE!</v>
      </c>
      <c r="AJ239" s="0" t="e">
        <f aca="false">Mch(AG239,AH239,Rair,gamma)</f>
        <v>#VALUE!</v>
      </c>
      <c r="AK239" s="0" t="e">
        <f aca="false">Cpex(Cp0,AJ239,$N$9,$L$13:$M$19)</f>
        <v>#VALUE!</v>
      </c>
      <c r="AL239" s="0" t="e">
        <f aca="false">pex(AI239,AJ239,gamma,AK239)</f>
        <v>#VALUE!</v>
      </c>
      <c r="AM239" s="0" t="e">
        <f aca="false">MachThroat(gamma,AL239,AE239)</f>
        <v>#VALUE!</v>
      </c>
      <c r="AN239" s="0" t="e">
        <f aca="false">CN(AM239,CSON,CINC)</f>
        <v>#VALUE!</v>
      </c>
      <c r="AO239" s="0" t="e">
        <f aca="false">DPDT(Constant,AN239,AM239,gamma,AE239,AL239)</f>
        <v>#VALUE!</v>
      </c>
      <c r="AP239" s="0" t="s">
        <v>134</v>
      </c>
      <c r="AQ239" s="0" t="n">
        <f aca="false">Q239+deltaT/2</f>
        <v>2.34499999999999</v>
      </c>
      <c r="AR239" s="0" t="e">
        <f aca="false">pC+deltaT*pdot2/2</f>
        <v>#VALUE!</v>
      </c>
      <c r="AS239" s="0" t="e">
        <f aca="false">hALT1($E$13:$G$1365,AQ239,2)</f>
        <v>#VALUE!</v>
      </c>
      <c r="AT239" s="0" t="e">
        <f aca="false">Veloc($E$13:$G$1365,AQ239,3)</f>
        <v>#VALUE!</v>
      </c>
      <c r="AU239" s="0" t="e">
        <f aca="false">IF(AS239&lt;hT,$G$5+alfa*(AS239-ho),TT)</f>
        <v>#VALUE!</v>
      </c>
      <c r="AV239" s="0" t="e">
        <f aca="false">IF(AS239&lt;hT,pSL*(1/(1+alfa*AF239/($G$5-alfa*ho)))^(go/(Rair*alfa)),pT*EXP(-go*(AF239-hT)/(Rair*TT)))</f>
        <v>#VALUE!</v>
      </c>
      <c r="AW239" s="0" t="e">
        <f aca="false">Mch(AT239,AU239,Rair,gamma)</f>
        <v>#VALUE!</v>
      </c>
      <c r="AX239" s="0" t="e">
        <f aca="false">Cpex(Cp0,AW239,$N$9,$L$13:$M$19)</f>
        <v>#VALUE!</v>
      </c>
      <c r="AY239" s="0" t="e">
        <f aca="false">pex(AV239,AW239,gamma,AX239)</f>
        <v>#VALUE!</v>
      </c>
      <c r="AZ239" s="0" t="e">
        <f aca="false">MachThroat(gamma,AY239,AR239)</f>
        <v>#VALUE!</v>
      </c>
      <c r="BA239" s="0" t="e">
        <f aca="false">CN(AZ239,CSON,CINC)</f>
        <v>#VALUE!</v>
      </c>
      <c r="BB239" s="0" t="e">
        <f aca="false">DPDT(Constant,BA239,AZ239,gamma,AR239,AY239)</f>
        <v>#VALUE!</v>
      </c>
      <c r="BC239" s="0" t="s">
        <v>134</v>
      </c>
      <c r="BD239" s="0" t="n">
        <f aca="false">Q239+deltaT</f>
        <v>2.34999999999999</v>
      </c>
      <c r="BE239" s="0" t="e">
        <f aca="false">pC+deltaT*pdot3</f>
        <v>#VALUE!</v>
      </c>
      <c r="BF239" s="0" t="e">
        <f aca="false">hALT1($E$13:$G$1365,BD239,2)</f>
        <v>#VALUE!</v>
      </c>
      <c r="BG239" s="0" t="e">
        <f aca="false">Veloc($E$13:$G$1365,BD239,3)</f>
        <v>#VALUE!</v>
      </c>
      <c r="BH239" s="0" t="e">
        <f aca="false">IF(BF239&lt;hT,$G$5+alfa*(BF239-ho),TT)</f>
        <v>#VALUE!</v>
      </c>
      <c r="BI239" s="0" t="e">
        <f aca="false">IF(BF239&lt;hT,pSL*(1/(1+alfa*BF239/($G$5-alfa*ho)))^(go/(Rair*alfa)),pT*EXP(-go*(BF239-hT)/(Rair*TT)))</f>
        <v>#VALUE!</v>
      </c>
      <c r="BJ239" s="0" t="e">
        <f aca="false">Mch(BG239,BH239,Rair,gamma)</f>
        <v>#VALUE!</v>
      </c>
      <c r="BK239" s="0" t="e">
        <f aca="false">Cpex(Cp0,BJ239,$N$9,$L$13:$M$19)</f>
        <v>#VALUE!</v>
      </c>
      <c r="BL239" s="0" t="e">
        <f aca="false">pex(BI239,BJ239,gamma,BK239)</f>
        <v>#VALUE!</v>
      </c>
      <c r="BM239" s="0" t="e">
        <f aca="false">MachThroat(gamma,BL239,BE239)</f>
        <v>#VALUE!</v>
      </c>
      <c r="BN239" s="0" t="e">
        <f aca="false">CN(BM239,CSON,CINC)</f>
        <v>#VALUE!</v>
      </c>
      <c r="BO239" s="0" t="e">
        <f aca="false">DPDT(Constant,BN239,BM239,gamma,BE239,BL239)</f>
        <v>#VALUE!</v>
      </c>
      <c r="BP239" s="0" t="e">
        <f aca="false">pC+deltaT*(pdot+2*pdot2+2*pdot3+pdot4)/6</f>
        <v>#VALUE!</v>
      </c>
      <c r="BQ239" s="0" t="s">
        <v>134</v>
      </c>
      <c r="BR239" s="0" t="n">
        <f aca="false">Q239</f>
        <v>2.33999999999999</v>
      </c>
      <c r="BS239" s="0" t="e">
        <f aca="false">R239/144</f>
        <v>#VALUE!</v>
      </c>
      <c r="BT239" s="0" t="e">
        <f aca="false">pX/144</f>
        <v>#VALUE!</v>
      </c>
      <c r="BU239" s="0" t="e">
        <f aca="false">pa/144</f>
        <v>#VALUE!</v>
      </c>
      <c r="BV239" s="11" t="n">
        <f aca="false">BR239</f>
        <v>2.33999999999999</v>
      </c>
      <c r="BW239" s="12" t="e">
        <f aca="false">(pC-pX)/144</f>
        <v>#VALUE!</v>
      </c>
      <c r="BX239" s="0" t="s">
        <v>134</v>
      </c>
      <c r="BZ239" s="0" t="s">
        <v>134</v>
      </c>
      <c r="CA239" s="0" t="s">
        <v>134</v>
      </c>
      <c r="CB239" s="0" t="s">
        <v>134</v>
      </c>
      <c r="CC239" s="0" t="s">
        <v>134</v>
      </c>
      <c r="CD239" s="0" t="s">
        <v>134</v>
      </c>
      <c r="CE239" s="0" t="s">
        <v>134</v>
      </c>
    </row>
    <row r="240" customFormat="false" ht="12.75" hidden="false" customHeight="false" outlineLevel="0" collapsed="false">
      <c r="E240" s="9" t="n">
        <v>2.27</v>
      </c>
      <c r="F240" s="9" t="n">
        <v>2438.60391602914</v>
      </c>
      <c r="G240" s="9" t="n">
        <v>516.250587932055</v>
      </c>
      <c r="P240" s="6"/>
      <c r="Q240" s="0" t="n">
        <f aca="false">Q239+deltaT</f>
        <v>2.34999999999999</v>
      </c>
      <c r="R240" s="0" t="e">
        <f aca="false">BP239</f>
        <v>#VALUE!</v>
      </c>
      <c r="S240" s="0" t="e">
        <f aca="false">hALT1($E$13:$G$1365,Q240,2)</f>
        <v>#VALUE!</v>
      </c>
      <c r="T240" s="0" t="e">
        <f aca="false">Veloc($E$13:$G$1365,Q240,3)</f>
        <v>#VALUE!</v>
      </c>
      <c r="U240" s="0" t="e">
        <f aca="false">IF(S240&lt;hT,$G$5+alfa*(S240-ho),TT)</f>
        <v>#VALUE!</v>
      </c>
      <c r="V240" s="0" t="e">
        <f aca="false">IF(S240&lt;hT,pSL*(1/(1+alfa*S240/($G$5-alfa*ho)))^(go/(Rair*alfa)),pT*EXP(-go*(S240-hT)/(Rair*TT)))</f>
        <v>#VALUE!</v>
      </c>
      <c r="W240" s="0" t="e">
        <f aca="false">Mch(T240,U240,Rair,gamma)</f>
        <v>#VALUE!</v>
      </c>
      <c r="X240" s="0" t="e">
        <f aca="false">Cpex(Cp0,W240,$N$9,$L$13:$M$19)</f>
        <v>#VALUE!</v>
      </c>
      <c r="Y240" s="0" t="e">
        <f aca="false">pex(V240,W240,gamma,X240)</f>
        <v>#VALUE!</v>
      </c>
      <c r="Z240" s="0" t="e">
        <f aca="false">MachThroat(gamma,Y240,R240)</f>
        <v>#VALUE!</v>
      </c>
      <c r="AA240" s="0" t="e">
        <f aca="false">CN(Z240,CSON,CINC)</f>
        <v>#VALUE!</v>
      </c>
      <c r="AB240" s="0" t="e">
        <f aca="false">DPDT(Constant,AA240,Z240,gamma,R240,Y240)</f>
        <v>#VALUE!</v>
      </c>
      <c r="AC240" s="0" t="s">
        <v>134</v>
      </c>
      <c r="AD240" s="0" t="n">
        <f aca="false">Q240+deltaT/2</f>
        <v>2.35499999999999</v>
      </c>
      <c r="AE240" s="0" t="e">
        <f aca="false">pC+deltaT*pdot/2</f>
        <v>#VALUE!</v>
      </c>
      <c r="AF240" s="0" t="e">
        <f aca="false">hALT1($E$13:$G$1365,AD240,2)</f>
        <v>#VALUE!</v>
      </c>
      <c r="AG240" s="0" t="e">
        <f aca="false">Veloc($E$13:$G$1365,AD240,3)</f>
        <v>#VALUE!</v>
      </c>
      <c r="AH240" s="0" t="e">
        <f aca="false">IF(AF240&lt;hT,$G$5+alfa*(AF240-ho),TT)</f>
        <v>#VALUE!</v>
      </c>
      <c r="AI240" s="0" t="e">
        <f aca="false">IF(AF240&lt;hT,pSL*(1/(1+alfa*AF240/($G$5-alfa*ho)))^(go/(Rair*alfa)),pT*EXP(-go*(AF240-hT)/(Rair*TT)))</f>
        <v>#VALUE!</v>
      </c>
      <c r="AJ240" s="0" t="e">
        <f aca="false">Mch(AG240,AH240,Rair,gamma)</f>
        <v>#VALUE!</v>
      </c>
      <c r="AK240" s="0" t="e">
        <f aca="false">Cpex(Cp0,AJ240,$N$9,$L$13:$M$19)</f>
        <v>#VALUE!</v>
      </c>
      <c r="AL240" s="0" t="e">
        <f aca="false">pex(AI240,AJ240,gamma,AK240)</f>
        <v>#VALUE!</v>
      </c>
      <c r="AM240" s="0" t="e">
        <f aca="false">MachThroat(gamma,AL240,AE240)</f>
        <v>#VALUE!</v>
      </c>
      <c r="AN240" s="0" t="e">
        <f aca="false">CN(AM240,CSON,CINC)</f>
        <v>#VALUE!</v>
      </c>
      <c r="AO240" s="0" t="e">
        <f aca="false">DPDT(Constant,AN240,AM240,gamma,AE240,AL240)</f>
        <v>#VALUE!</v>
      </c>
      <c r="AP240" s="0" t="s">
        <v>134</v>
      </c>
      <c r="AQ240" s="0" t="n">
        <f aca="false">Q240+deltaT/2</f>
        <v>2.35499999999999</v>
      </c>
      <c r="AR240" s="0" t="e">
        <f aca="false">pC+deltaT*pdot2/2</f>
        <v>#VALUE!</v>
      </c>
      <c r="AS240" s="0" t="e">
        <f aca="false">hALT1($E$13:$G$1365,AQ240,2)</f>
        <v>#VALUE!</v>
      </c>
      <c r="AT240" s="0" t="e">
        <f aca="false">Veloc($E$13:$G$1365,AQ240,3)</f>
        <v>#VALUE!</v>
      </c>
      <c r="AU240" s="0" t="e">
        <f aca="false">IF(AS240&lt;hT,$G$5+alfa*(AS240-ho),TT)</f>
        <v>#VALUE!</v>
      </c>
      <c r="AV240" s="0" t="e">
        <f aca="false">IF(AS240&lt;hT,pSL*(1/(1+alfa*AF240/($G$5-alfa*ho)))^(go/(Rair*alfa)),pT*EXP(-go*(AF240-hT)/(Rair*TT)))</f>
        <v>#VALUE!</v>
      </c>
      <c r="AW240" s="0" t="e">
        <f aca="false">Mch(AT240,AU240,Rair,gamma)</f>
        <v>#VALUE!</v>
      </c>
      <c r="AX240" s="0" t="e">
        <f aca="false">Cpex(Cp0,AW240,$N$9,$L$13:$M$19)</f>
        <v>#VALUE!</v>
      </c>
      <c r="AY240" s="0" t="e">
        <f aca="false">pex(AV240,AW240,gamma,AX240)</f>
        <v>#VALUE!</v>
      </c>
      <c r="AZ240" s="0" t="e">
        <f aca="false">MachThroat(gamma,AY240,AR240)</f>
        <v>#VALUE!</v>
      </c>
      <c r="BA240" s="0" t="e">
        <f aca="false">CN(AZ240,CSON,CINC)</f>
        <v>#VALUE!</v>
      </c>
      <c r="BB240" s="0" t="e">
        <f aca="false">DPDT(Constant,BA240,AZ240,gamma,AR240,AY240)</f>
        <v>#VALUE!</v>
      </c>
      <c r="BC240" s="0" t="s">
        <v>134</v>
      </c>
      <c r="BD240" s="0" t="n">
        <f aca="false">Q240+deltaT</f>
        <v>2.35999999999999</v>
      </c>
      <c r="BE240" s="0" t="e">
        <f aca="false">pC+deltaT*pdot3</f>
        <v>#VALUE!</v>
      </c>
      <c r="BF240" s="0" t="e">
        <f aca="false">hALT1($E$13:$G$1365,BD240,2)</f>
        <v>#VALUE!</v>
      </c>
      <c r="BG240" s="0" t="e">
        <f aca="false">Veloc($E$13:$G$1365,BD240,3)</f>
        <v>#VALUE!</v>
      </c>
      <c r="BH240" s="0" t="e">
        <f aca="false">IF(BF240&lt;hT,$G$5+alfa*(BF240-ho),TT)</f>
        <v>#VALUE!</v>
      </c>
      <c r="BI240" s="0" t="e">
        <f aca="false">IF(BF240&lt;hT,pSL*(1/(1+alfa*BF240/($G$5-alfa*ho)))^(go/(Rair*alfa)),pT*EXP(-go*(BF240-hT)/(Rair*TT)))</f>
        <v>#VALUE!</v>
      </c>
      <c r="BJ240" s="0" t="e">
        <f aca="false">Mch(BG240,BH240,Rair,gamma)</f>
        <v>#VALUE!</v>
      </c>
      <c r="BK240" s="0" t="e">
        <f aca="false">Cpex(Cp0,BJ240,$N$9,$L$13:$M$19)</f>
        <v>#VALUE!</v>
      </c>
      <c r="BL240" s="0" t="e">
        <f aca="false">pex(BI240,BJ240,gamma,BK240)</f>
        <v>#VALUE!</v>
      </c>
      <c r="BM240" s="0" t="e">
        <f aca="false">MachThroat(gamma,BL240,BE240)</f>
        <v>#VALUE!</v>
      </c>
      <c r="BN240" s="0" t="e">
        <f aca="false">CN(BM240,CSON,CINC)</f>
        <v>#VALUE!</v>
      </c>
      <c r="BO240" s="0" t="e">
        <f aca="false">DPDT(Constant,BN240,BM240,gamma,BE240,BL240)</f>
        <v>#VALUE!</v>
      </c>
      <c r="BP240" s="0" t="e">
        <f aca="false">pC+deltaT*(pdot+2*pdot2+2*pdot3+pdot4)/6</f>
        <v>#VALUE!</v>
      </c>
      <c r="BQ240" s="0" t="s">
        <v>134</v>
      </c>
      <c r="BR240" s="0" t="n">
        <f aca="false">Q240</f>
        <v>2.34999999999999</v>
      </c>
      <c r="BS240" s="0" t="e">
        <f aca="false">R240/144</f>
        <v>#VALUE!</v>
      </c>
      <c r="BT240" s="0" t="e">
        <f aca="false">pX/144</f>
        <v>#VALUE!</v>
      </c>
      <c r="BU240" s="0" t="e">
        <f aca="false">pa/144</f>
        <v>#VALUE!</v>
      </c>
      <c r="BV240" s="11" t="n">
        <f aca="false">BR240</f>
        <v>2.34999999999999</v>
      </c>
      <c r="BW240" s="12" t="e">
        <f aca="false">(pC-pX)/144</f>
        <v>#VALUE!</v>
      </c>
      <c r="BX240" s="0" t="s">
        <v>134</v>
      </c>
      <c r="BZ240" s="0" t="s">
        <v>134</v>
      </c>
      <c r="CA240" s="0" t="s">
        <v>134</v>
      </c>
      <c r="CB240" s="0" t="s">
        <v>134</v>
      </c>
      <c r="CC240" s="0" t="s">
        <v>134</v>
      </c>
      <c r="CD240" s="0" t="s">
        <v>134</v>
      </c>
      <c r="CE240" s="0" t="s">
        <v>134</v>
      </c>
    </row>
    <row r="241" customFormat="false" ht="12.75" hidden="false" customHeight="false" outlineLevel="0" collapsed="false">
      <c r="E241" s="9" t="n">
        <v>2.28</v>
      </c>
      <c r="F241" s="9" t="n">
        <v>2443.77900571365</v>
      </c>
      <c r="G241" s="9" t="n">
        <v>518.76731721589</v>
      </c>
      <c r="P241" s="6"/>
      <c r="Q241" s="0" t="n">
        <f aca="false">Q240+deltaT</f>
        <v>2.35999999999999</v>
      </c>
      <c r="R241" s="0" t="e">
        <f aca="false">BP240</f>
        <v>#VALUE!</v>
      </c>
      <c r="S241" s="0" t="e">
        <f aca="false">hALT1($E$13:$G$1365,Q241,2)</f>
        <v>#VALUE!</v>
      </c>
      <c r="T241" s="0" t="e">
        <f aca="false">Veloc($E$13:$G$1365,Q241,3)</f>
        <v>#VALUE!</v>
      </c>
      <c r="U241" s="0" t="e">
        <f aca="false">IF(S241&lt;hT,$G$5+alfa*(S241-ho),TT)</f>
        <v>#VALUE!</v>
      </c>
      <c r="V241" s="0" t="e">
        <f aca="false">IF(S241&lt;hT,pSL*(1/(1+alfa*S241/($G$5-alfa*ho)))^(go/(Rair*alfa)),pT*EXP(-go*(S241-hT)/(Rair*TT)))</f>
        <v>#VALUE!</v>
      </c>
      <c r="W241" s="0" t="e">
        <f aca="false">Mch(T241,U241,Rair,gamma)</f>
        <v>#VALUE!</v>
      </c>
      <c r="X241" s="0" t="e">
        <f aca="false">Cpex(Cp0,W241,$N$9,$L$13:$M$19)</f>
        <v>#VALUE!</v>
      </c>
      <c r="Y241" s="0" t="e">
        <f aca="false">pex(V241,W241,gamma,X241)</f>
        <v>#VALUE!</v>
      </c>
      <c r="Z241" s="0" t="e">
        <f aca="false">MachThroat(gamma,Y241,R241)</f>
        <v>#VALUE!</v>
      </c>
      <c r="AA241" s="0" t="e">
        <f aca="false">CN(Z241,CSON,CINC)</f>
        <v>#VALUE!</v>
      </c>
      <c r="AB241" s="0" t="e">
        <f aca="false">DPDT(Constant,AA241,Z241,gamma,R241,Y241)</f>
        <v>#VALUE!</v>
      </c>
      <c r="AC241" s="0" t="s">
        <v>134</v>
      </c>
      <c r="AD241" s="0" t="n">
        <f aca="false">Q241+deltaT/2</f>
        <v>2.36499999999999</v>
      </c>
      <c r="AE241" s="0" t="e">
        <f aca="false">pC+deltaT*pdot/2</f>
        <v>#VALUE!</v>
      </c>
      <c r="AF241" s="0" t="e">
        <f aca="false">hALT1($E$13:$G$1365,AD241,2)</f>
        <v>#VALUE!</v>
      </c>
      <c r="AG241" s="0" t="e">
        <f aca="false">Veloc($E$13:$G$1365,AD241,3)</f>
        <v>#VALUE!</v>
      </c>
      <c r="AH241" s="0" t="e">
        <f aca="false">IF(AF241&lt;hT,$G$5+alfa*(AF241-ho),TT)</f>
        <v>#VALUE!</v>
      </c>
      <c r="AI241" s="0" t="e">
        <f aca="false">IF(AF241&lt;hT,pSL*(1/(1+alfa*AF241/($G$5-alfa*ho)))^(go/(Rair*alfa)),pT*EXP(-go*(AF241-hT)/(Rair*TT)))</f>
        <v>#VALUE!</v>
      </c>
      <c r="AJ241" s="0" t="e">
        <f aca="false">Mch(AG241,AH241,Rair,gamma)</f>
        <v>#VALUE!</v>
      </c>
      <c r="AK241" s="0" t="e">
        <f aca="false">Cpex(Cp0,AJ241,$N$9,$L$13:$M$19)</f>
        <v>#VALUE!</v>
      </c>
      <c r="AL241" s="0" t="e">
        <f aca="false">pex(AI241,AJ241,gamma,AK241)</f>
        <v>#VALUE!</v>
      </c>
      <c r="AM241" s="0" t="e">
        <f aca="false">MachThroat(gamma,AL241,AE241)</f>
        <v>#VALUE!</v>
      </c>
      <c r="AN241" s="0" t="e">
        <f aca="false">CN(AM241,CSON,CINC)</f>
        <v>#VALUE!</v>
      </c>
      <c r="AO241" s="0" t="e">
        <f aca="false">DPDT(Constant,AN241,AM241,gamma,AE241,AL241)</f>
        <v>#VALUE!</v>
      </c>
      <c r="AP241" s="0" t="s">
        <v>134</v>
      </c>
      <c r="AQ241" s="0" t="n">
        <f aca="false">Q241+deltaT/2</f>
        <v>2.36499999999999</v>
      </c>
      <c r="AR241" s="0" t="e">
        <f aca="false">pC+deltaT*pdot2/2</f>
        <v>#VALUE!</v>
      </c>
      <c r="AS241" s="0" t="e">
        <f aca="false">hALT1($E$13:$G$1365,AQ241,2)</f>
        <v>#VALUE!</v>
      </c>
      <c r="AT241" s="0" t="e">
        <f aca="false">Veloc($E$13:$G$1365,AQ241,3)</f>
        <v>#VALUE!</v>
      </c>
      <c r="AU241" s="0" t="e">
        <f aca="false">IF(AS241&lt;hT,$G$5+alfa*(AS241-ho),TT)</f>
        <v>#VALUE!</v>
      </c>
      <c r="AV241" s="0" t="e">
        <f aca="false">IF(AS241&lt;hT,pSL*(1/(1+alfa*AF241/($G$5-alfa*ho)))^(go/(Rair*alfa)),pT*EXP(-go*(AF241-hT)/(Rair*TT)))</f>
        <v>#VALUE!</v>
      </c>
      <c r="AW241" s="0" t="e">
        <f aca="false">Mch(AT241,AU241,Rair,gamma)</f>
        <v>#VALUE!</v>
      </c>
      <c r="AX241" s="0" t="e">
        <f aca="false">Cpex(Cp0,AW241,$N$9,$L$13:$M$19)</f>
        <v>#VALUE!</v>
      </c>
      <c r="AY241" s="0" t="e">
        <f aca="false">pex(AV241,AW241,gamma,AX241)</f>
        <v>#VALUE!</v>
      </c>
      <c r="AZ241" s="0" t="e">
        <f aca="false">MachThroat(gamma,AY241,AR241)</f>
        <v>#VALUE!</v>
      </c>
      <c r="BA241" s="0" t="e">
        <f aca="false">CN(AZ241,CSON,CINC)</f>
        <v>#VALUE!</v>
      </c>
      <c r="BB241" s="0" t="e">
        <f aca="false">DPDT(Constant,BA241,AZ241,gamma,AR241,AY241)</f>
        <v>#VALUE!</v>
      </c>
      <c r="BC241" s="0" t="s">
        <v>134</v>
      </c>
      <c r="BD241" s="0" t="n">
        <f aca="false">Q241+deltaT</f>
        <v>2.36999999999999</v>
      </c>
      <c r="BE241" s="0" t="e">
        <f aca="false">pC+deltaT*pdot3</f>
        <v>#VALUE!</v>
      </c>
      <c r="BF241" s="0" t="e">
        <f aca="false">hALT1($E$13:$G$1365,BD241,2)</f>
        <v>#VALUE!</v>
      </c>
      <c r="BG241" s="0" t="e">
        <f aca="false">Veloc($E$13:$G$1365,BD241,3)</f>
        <v>#VALUE!</v>
      </c>
      <c r="BH241" s="0" t="e">
        <f aca="false">IF(BF241&lt;hT,$G$5+alfa*(BF241-ho),TT)</f>
        <v>#VALUE!</v>
      </c>
      <c r="BI241" s="0" t="e">
        <f aca="false">IF(BF241&lt;hT,pSL*(1/(1+alfa*BF241/($G$5-alfa*ho)))^(go/(Rair*alfa)),pT*EXP(-go*(BF241-hT)/(Rair*TT)))</f>
        <v>#VALUE!</v>
      </c>
      <c r="BJ241" s="0" t="e">
        <f aca="false">Mch(BG241,BH241,Rair,gamma)</f>
        <v>#VALUE!</v>
      </c>
      <c r="BK241" s="0" t="e">
        <f aca="false">Cpex(Cp0,BJ241,$N$9,$L$13:$M$19)</f>
        <v>#VALUE!</v>
      </c>
      <c r="BL241" s="0" t="e">
        <f aca="false">pex(BI241,BJ241,gamma,BK241)</f>
        <v>#VALUE!</v>
      </c>
      <c r="BM241" s="0" t="e">
        <f aca="false">MachThroat(gamma,BL241,BE241)</f>
        <v>#VALUE!</v>
      </c>
      <c r="BN241" s="0" t="e">
        <f aca="false">CN(BM241,CSON,CINC)</f>
        <v>#VALUE!</v>
      </c>
      <c r="BO241" s="0" t="e">
        <f aca="false">DPDT(Constant,BN241,BM241,gamma,BE241,BL241)</f>
        <v>#VALUE!</v>
      </c>
      <c r="BP241" s="0" t="e">
        <f aca="false">pC+deltaT*(pdot+2*pdot2+2*pdot3+pdot4)/6</f>
        <v>#VALUE!</v>
      </c>
      <c r="BQ241" s="0" t="s">
        <v>134</v>
      </c>
      <c r="BR241" s="0" t="n">
        <f aca="false">Q241</f>
        <v>2.35999999999999</v>
      </c>
      <c r="BS241" s="0" t="e">
        <f aca="false">R241/144</f>
        <v>#VALUE!</v>
      </c>
      <c r="BT241" s="0" t="e">
        <f aca="false">pX/144</f>
        <v>#VALUE!</v>
      </c>
      <c r="BU241" s="0" t="e">
        <f aca="false">pa/144</f>
        <v>#VALUE!</v>
      </c>
      <c r="BV241" s="11" t="n">
        <f aca="false">BR241</f>
        <v>2.35999999999999</v>
      </c>
      <c r="BW241" s="12" t="e">
        <f aca="false">(pC-pX)/144</f>
        <v>#VALUE!</v>
      </c>
      <c r="BX241" s="0" t="s">
        <v>134</v>
      </c>
      <c r="BZ241" s="0" t="s">
        <v>134</v>
      </c>
      <c r="CA241" s="0" t="s">
        <v>134</v>
      </c>
      <c r="CB241" s="0" t="s">
        <v>134</v>
      </c>
      <c r="CC241" s="0" t="s">
        <v>134</v>
      </c>
      <c r="CD241" s="0" t="s">
        <v>134</v>
      </c>
      <c r="CE241" s="0" t="s">
        <v>134</v>
      </c>
    </row>
    <row r="242" customFormat="false" ht="12.75" hidden="false" customHeight="false" outlineLevel="0" collapsed="false">
      <c r="E242" s="9" t="n">
        <v>2.29</v>
      </c>
      <c r="F242" s="9" t="n">
        <v>2448.97926172895</v>
      </c>
      <c r="G242" s="9" t="n">
        <v>521.283853148496</v>
      </c>
      <c r="P242" s="6"/>
      <c r="Q242" s="0" t="n">
        <f aca="false">Q241+deltaT</f>
        <v>2.36999999999999</v>
      </c>
      <c r="R242" s="0" t="e">
        <f aca="false">BP241</f>
        <v>#VALUE!</v>
      </c>
      <c r="S242" s="0" t="e">
        <f aca="false">hALT1($E$13:$G$1365,Q242,2)</f>
        <v>#VALUE!</v>
      </c>
      <c r="T242" s="0" t="e">
        <f aca="false">Veloc($E$13:$G$1365,Q242,3)</f>
        <v>#VALUE!</v>
      </c>
      <c r="U242" s="0" t="e">
        <f aca="false">IF(S242&lt;hT,$G$5+alfa*(S242-ho),TT)</f>
        <v>#VALUE!</v>
      </c>
      <c r="V242" s="0" t="e">
        <f aca="false">IF(S242&lt;hT,pSL*(1/(1+alfa*S242/($G$5-alfa*ho)))^(go/(Rair*alfa)),pT*EXP(-go*(S242-hT)/(Rair*TT)))</f>
        <v>#VALUE!</v>
      </c>
      <c r="W242" s="0" t="e">
        <f aca="false">Mch(T242,U242,Rair,gamma)</f>
        <v>#VALUE!</v>
      </c>
      <c r="X242" s="0" t="e">
        <f aca="false">Cpex(Cp0,W242,$N$9,$L$13:$M$19)</f>
        <v>#VALUE!</v>
      </c>
      <c r="Y242" s="0" t="e">
        <f aca="false">pex(V242,W242,gamma,X242)</f>
        <v>#VALUE!</v>
      </c>
      <c r="Z242" s="0" t="e">
        <f aca="false">MachThroat(gamma,Y242,R242)</f>
        <v>#VALUE!</v>
      </c>
      <c r="AA242" s="0" t="e">
        <f aca="false">CN(Z242,CSON,CINC)</f>
        <v>#VALUE!</v>
      </c>
      <c r="AB242" s="0" t="e">
        <f aca="false">DPDT(Constant,AA242,Z242,gamma,R242,Y242)</f>
        <v>#VALUE!</v>
      </c>
      <c r="AC242" s="0" t="s">
        <v>134</v>
      </c>
      <c r="AD242" s="0" t="n">
        <f aca="false">Q242+deltaT/2</f>
        <v>2.37499999999999</v>
      </c>
      <c r="AE242" s="0" t="e">
        <f aca="false">pC+deltaT*pdot/2</f>
        <v>#VALUE!</v>
      </c>
      <c r="AF242" s="0" t="e">
        <f aca="false">hALT1($E$13:$G$1365,AD242,2)</f>
        <v>#VALUE!</v>
      </c>
      <c r="AG242" s="0" t="e">
        <f aca="false">Veloc($E$13:$G$1365,AD242,3)</f>
        <v>#VALUE!</v>
      </c>
      <c r="AH242" s="0" t="e">
        <f aca="false">IF(AF242&lt;hT,$G$5+alfa*(AF242-ho),TT)</f>
        <v>#VALUE!</v>
      </c>
      <c r="AI242" s="0" t="e">
        <f aca="false">IF(AF242&lt;hT,pSL*(1/(1+alfa*AF242/($G$5-alfa*ho)))^(go/(Rair*alfa)),pT*EXP(-go*(AF242-hT)/(Rair*TT)))</f>
        <v>#VALUE!</v>
      </c>
      <c r="AJ242" s="0" t="e">
        <f aca="false">Mch(AG242,AH242,Rair,gamma)</f>
        <v>#VALUE!</v>
      </c>
      <c r="AK242" s="0" t="e">
        <f aca="false">Cpex(Cp0,AJ242,$N$9,$L$13:$M$19)</f>
        <v>#VALUE!</v>
      </c>
      <c r="AL242" s="0" t="e">
        <f aca="false">pex(AI242,AJ242,gamma,AK242)</f>
        <v>#VALUE!</v>
      </c>
      <c r="AM242" s="0" t="e">
        <f aca="false">MachThroat(gamma,AL242,AE242)</f>
        <v>#VALUE!</v>
      </c>
      <c r="AN242" s="0" t="e">
        <f aca="false">CN(AM242,CSON,CINC)</f>
        <v>#VALUE!</v>
      </c>
      <c r="AO242" s="0" t="e">
        <f aca="false">DPDT(Constant,AN242,AM242,gamma,AE242,AL242)</f>
        <v>#VALUE!</v>
      </c>
      <c r="AP242" s="0" t="s">
        <v>134</v>
      </c>
      <c r="AQ242" s="0" t="n">
        <f aca="false">Q242+deltaT/2</f>
        <v>2.37499999999999</v>
      </c>
      <c r="AR242" s="0" t="e">
        <f aca="false">pC+deltaT*pdot2/2</f>
        <v>#VALUE!</v>
      </c>
      <c r="AS242" s="0" t="e">
        <f aca="false">hALT1($E$13:$G$1365,AQ242,2)</f>
        <v>#VALUE!</v>
      </c>
      <c r="AT242" s="0" t="e">
        <f aca="false">Veloc($E$13:$G$1365,AQ242,3)</f>
        <v>#VALUE!</v>
      </c>
      <c r="AU242" s="0" t="e">
        <f aca="false">IF(AS242&lt;hT,$G$5+alfa*(AS242-ho),TT)</f>
        <v>#VALUE!</v>
      </c>
      <c r="AV242" s="0" t="e">
        <f aca="false">IF(AS242&lt;hT,pSL*(1/(1+alfa*AF242/($G$5-alfa*ho)))^(go/(Rair*alfa)),pT*EXP(-go*(AF242-hT)/(Rair*TT)))</f>
        <v>#VALUE!</v>
      </c>
      <c r="AW242" s="0" t="e">
        <f aca="false">Mch(AT242,AU242,Rair,gamma)</f>
        <v>#VALUE!</v>
      </c>
      <c r="AX242" s="0" t="e">
        <f aca="false">Cpex(Cp0,AW242,$N$9,$L$13:$M$19)</f>
        <v>#VALUE!</v>
      </c>
      <c r="AY242" s="0" t="e">
        <f aca="false">pex(AV242,AW242,gamma,AX242)</f>
        <v>#VALUE!</v>
      </c>
      <c r="AZ242" s="0" t="e">
        <f aca="false">MachThroat(gamma,AY242,AR242)</f>
        <v>#VALUE!</v>
      </c>
      <c r="BA242" s="0" t="e">
        <f aca="false">CN(AZ242,CSON,CINC)</f>
        <v>#VALUE!</v>
      </c>
      <c r="BB242" s="0" t="e">
        <f aca="false">DPDT(Constant,BA242,AZ242,gamma,AR242,AY242)</f>
        <v>#VALUE!</v>
      </c>
      <c r="BC242" s="0" t="s">
        <v>134</v>
      </c>
      <c r="BD242" s="0" t="n">
        <f aca="false">Q242+deltaT</f>
        <v>2.37999999999999</v>
      </c>
      <c r="BE242" s="0" t="e">
        <f aca="false">pC+deltaT*pdot3</f>
        <v>#VALUE!</v>
      </c>
      <c r="BF242" s="0" t="e">
        <f aca="false">hALT1($E$13:$G$1365,BD242,2)</f>
        <v>#VALUE!</v>
      </c>
      <c r="BG242" s="0" t="e">
        <f aca="false">Veloc($E$13:$G$1365,BD242,3)</f>
        <v>#VALUE!</v>
      </c>
      <c r="BH242" s="0" t="e">
        <f aca="false">IF(BF242&lt;hT,$G$5+alfa*(BF242-ho),TT)</f>
        <v>#VALUE!</v>
      </c>
      <c r="BI242" s="0" t="e">
        <f aca="false">IF(BF242&lt;hT,pSL*(1/(1+alfa*BF242/($G$5-alfa*ho)))^(go/(Rair*alfa)),pT*EXP(-go*(BF242-hT)/(Rair*TT)))</f>
        <v>#VALUE!</v>
      </c>
      <c r="BJ242" s="0" t="e">
        <f aca="false">Mch(BG242,BH242,Rair,gamma)</f>
        <v>#VALUE!</v>
      </c>
      <c r="BK242" s="0" t="e">
        <f aca="false">Cpex(Cp0,BJ242,$N$9,$L$13:$M$19)</f>
        <v>#VALUE!</v>
      </c>
      <c r="BL242" s="0" t="e">
        <f aca="false">pex(BI242,BJ242,gamma,BK242)</f>
        <v>#VALUE!</v>
      </c>
      <c r="BM242" s="0" t="e">
        <f aca="false">MachThroat(gamma,BL242,BE242)</f>
        <v>#VALUE!</v>
      </c>
      <c r="BN242" s="0" t="e">
        <f aca="false">CN(BM242,CSON,CINC)</f>
        <v>#VALUE!</v>
      </c>
      <c r="BO242" s="0" t="e">
        <f aca="false">DPDT(Constant,BN242,BM242,gamma,BE242,BL242)</f>
        <v>#VALUE!</v>
      </c>
      <c r="BP242" s="0" t="e">
        <f aca="false">pC+deltaT*(pdot+2*pdot2+2*pdot3+pdot4)/6</f>
        <v>#VALUE!</v>
      </c>
      <c r="BQ242" s="0" t="s">
        <v>134</v>
      </c>
      <c r="BR242" s="0" t="n">
        <f aca="false">Q242</f>
        <v>2.36999999999999</v>
      </c>
      <c r="BS242" s="0" t="e">
        <f aca="false">R242/144</f>
        <v>#VALUE!</v>
      </c>
      <c r="BT242" s="0" t="e">
        <f aca="false">pX/144</f>
        <v>#VALUE!</v>
      </c>
      <c r="BU242" s="0" t="e">
        <f aca="false">pa/144</f>
        <v>#VALUE!</v>
      </c>
      <c r="BV242" s="11" t="n">
        <f aca="false">BR242</f>
        <v>2.36999999999999</v>
      </c>
      <c r="BW242" s="12" t="e">
        <f aca="false">(pC-pX)/144</f>
        <v>#VALUE!</v>
      </c>
      <c r="BX242" s="0" t="s">
        <v>134</v>
      </c>
      <c r="BZ242" s="0" t="s">
        <v>134</v>
      </c>
      <c r="CA242" s="0" t="s">
        <v>134</v>
      </c>
      <c r="CB242" s="0" t="s">
        <v>134</v>
      </c>
      <c r="CC242" s="0" t="s">
        <v>134</v>
      </c>
      <c r="CD242" s="0" t="s">
        <v>134</v>
      </c>
      <c r="CE242" s="0" t="s">
        <v>134</v>
      </c>
    </row>
    <row r="243" customFormat="false" ht="12.75" hidden="false" customHeight="false" outlineLevel="0" collapsed="false">
      <c r="E243" s="9" t="n">
        <v>2.3</v>
      </c>
      <c r="F243" s="9" t="n">
        <v>2454.20468211333</v>
      </c>
      <c r="G243" s="9" t="n">
        <v>523.800190095703</v>
      </c>
      <c r="P243" s="6"/>
      <c r="Q243" s="0" t="n">
        <f aca="false">Q242+deltaT</f>
        <v>2.37999999999999</v>
      </c>
      <c r="R243" s="0" t="e">
        <f aca="false">BP242</f>
        <v>#VALUE!</v>
      </c>
      <c r="S243" s="0" t="e">
        <f aca="false">hALT1($E$13:$G$1365,Q243,2)</f>
        <v>#VALUE!</v>
      </c>
      <c r="T243" s="0" t="e">
        <f aca="false">Veloc($E$13:$G$1365,Q243,3)</f>
        <v>#VALUE!</v>
      </c>
      <c r="U243" s="0" t="e">
        <f aca="false">IF(S243&lt;hT,$G$5+alfa*(S243-ho),TT)</f>
        <v>#VALUE!</v>
      </c>
      <c r="V243" s="0" t="e">
        <f aca="false">IF(S243&lt;hT,pSL*(1/(1+alfa*S243/($G$5-alfa*ho)))^(go/(Rair*alfa)),pT*EXP(-go*(S243-hT)/(Rair*TT)))</f>
        <v>#VALUE!</v>
      </c>
      <c r="W243" s="0" t="e">
        <f aca="false">Mch(T243,U243,Rair,gamma)</f>
        <v>#VALUE!</v>
      </c>
      <c r="X243" s="0" t="e">
        <f aca="false">Cpex(Cp0,W243,$N$9,$L$13:$M$19)</f>
        <v>#VALUE!</v>
      </c>
      <c r="Y243" s="0" t="e">
        <f aca="false">pex(V243,W243,gamma,X243)</f>
        <v>#VALUE!</v>
      </c>
      <c r="Z243" s="0" t="e">
        <f aca="false">MachThroat(gamma,Y243,R243)</f>
        <v>#VALUE!</v>
      </c>
      <c r="AA243" s="0" t="e">
        <f aca="false">CN(Z243,CSON,CINC)</f>
        <v>#VALUE!</v>
      </c>
      <c r="AB243" s="0" t="e">
        <f aca="false">DPDT(Constant,AA243,Z243,gamma,R243,Y243)</f>
        <v>#VALUE!</v>
      </c>
      <c r="AC243" s="0" t="s">
        <v>134</v>
      </c>
      <c r="AD243" s="0" t="n">
        <f aca="false">Q243+deltaT/2</f>
        <v>2.38499999999999</v>
      </c>
      <c r="AE243" s="0" t="e">
        <f aca="false">pC+deltaT*pdot/2</f>
        <v>#VALUE!</v>
      </c>
      <c r="AF243" s="0" t="e">
        <f aca="false">hALT1($E$13:$G$1365,AD243,2)</f>
        <v>#VALUE!</v>
      </c>
      <c r="AG243" s="0" t="e">
        <f aca="false">Veloc($E$13:$G$1365,AD243,3)</f>
        <v>#VALUE!</v>
      </c>
      <c r="AH243" s="0" t="e">
        <f aca="false">IF(AF243&lt;hT,$G$5+alfa*(AF243-ho),TT)</f>
        <v>#VALUE!</v>
      </c>
      <c r="AI243" s="0" t="e">
        <f aca="false">IF(AF243&lt;hT,pSL*(1/(1+alfa*AF243/($G$5-alfa*ho)))^(go/(Rair*alfa)),pT*EXP(-go*(AF243-hT)/(Rair*TT)))</f>
        <v>#VALUE!</v>
      </c>
      <c r="AJ243" s="0" t="e">
        <f aca="false">Mch(AG243,AH243,Rair,gamma)</f>
        <v>#VALUE!</v>
      </c>
      <c r="AK243" s="0" t="e">
        <f aca="false">Cpex(Cp0,AJ243,$N$9,$L$13:$M$19)</f>
        <v>#VALUE!</v>
      </c>
      <c r="AL243" s="0" t="e">
        <f aca="false">pex(AI243,AJ243,gamma,AK243)</f>
        <v>#VALUE!</v>
      </c>
      <c r="AM243" s="0" t="e">
        <f aca="false">MachThroat(gamma,AL243,AE243)</f>
        <v>#VALUE!</v>
      </c>
      <c r="AN243" s="0" t="e">
        <f aca="false">CN(AM243,CSON,CINC)</f>
        <v>#VALUE!</v>
      </c>
      <c r="AO243" s="0" t="e">
        <f aca="false">DPDT(Constant,AN243,AM243,gamma,AE243,AL243)</f>
        <v>#VALUE!</v>
      </c>
      <c r="AP243" s="0" t="s">
        <v>134</v>
      </c>
      <c r="AQ243" s="0" t="n">
        <f aca="false">Q243+deltaT/2</f>
        <v>2.38499999999999</v>
      </c>
      <c r="AR243" s="0" t="e">
        <f aca="false">pC+deltaT*pdot2/2</f>
        <v>#VALUE!</v>
      </c>
      <c r="AS243" s="0" t="e">
        <f aca="false">hALT1($E$13:$G$1365,AQ243,2)</f>
        <v>#VALUE!</v>
      </c>
      <c r="AT243" s="0" t="e">
        <f aca="false">Veloc($E$13:$G$1365,AQ243,3)</f>
        <v>#VALUE!</v>
      </c>
      <c r="AU243" s="0" t="e">
        <f aca="false">IF(AS243&lt;hT,$G$5+alfa*(AS243-ho),TT)</f>
        <v>#VALUE!</v>
      </c>
      <c r="AV243" s="0" t="e">
        <f aca="false">IF(AS243&lt;hT,pSL*(1/(1+alfa*AF243/($G$5-alfa*ho)))^(go/(Rair*alfa)),pT*EXP(-go*(AF243-hT)/(Rair*TT)))</f>
        <v>#VALUE!</v>
      </c>
      <c r="AW243" s="0" t="e">
        <f aca="false">Mch(AT243,AU243,Rair,gamma)</f>
        <v>#VALUE!</v>
      </c>
      <c r="AX243" s="0" t="e">
        <f aca="false">Cpex(Cp0,AW243,$N$9,$L$13:$M$19)</f>
        <v>#VALUE!</v>
      </c>
      <c r="AY243" s="0" t="e">
        <f aca="false">pex(AV243,AW243,gamma,AX243)</f>
        <v>#VALUE!</v>
      </c>
      <c r="AZ243" s="0" t="e">
        <f aca="false">MachThroat(gamma,AY243,AR243)</f>
        <v>#VALUE!</v>
      </c>
      <c r="BA243" s="0" t="e">
        <f aca="false">CN(AZ243,CSON,CINC)</f>
        <v>#VALUE!</v>
      </c>
      <c r="BB243" s="0" t="e">
        <f aca="false">DPDT(Constant,BA243,AZ243,gamma,AR243,AY243)</f>
        <v>#VALUE!</v>
      </c>
      <c r="BC243" s="0" t="s">
        <v>134</v>
      </c>
      <c r="BD243" s="0" t="n">
        <f aca="false">Q243+deltaT</f>
        <v>2.38999999999999</v>
      </c>
      <c r="BE243" s="0" t="e">
        <f aca="false">pC+deltaT*pdot3</f>
        <v>#VALUE!</v>
      </c>
      <c r="BF243" s="0" t="e">
        <f aca="false">hALT1($E$13:$G$1365,BD243,2)</f>
        <v>#VALUE!</v>
      </c>
      <c r="BG243" s="0" t="e">
        <f aca="false">Veloc($E$13:$G$1365,BD243,3)</f>
        <v>#VALUE!</v>
      </c>
      <c r="BH243" s="0" t="e">
        <f aca="false">IF(BF243&lt;hT,$G$5+alfa*(BF243-ho),TT)</f>
        <v>#VALUE!</v>
      </c>
      <c r="BI243" s="0" t="e">
        <f aca="false">IF(BF243&lt;hT,pSL*(1/(1+alfa*BF243/($G$5-alfa*ho)))^(go/(Rair*alfa)),pT*EXP(-go*(BF243-hT)/(Rair*TT)))</f>
        <v>#VALUE!</v>
      </c>
      <c r="BJ243" s="0" t="e">
        <f aca="false">Mch(BG243,BH243,Rair,gamma)</f>
        <v>#VALUE!</v>
      </c>
      <c r="BK243" s="0" t="e">
        <f aca="false">Cpex(Cp0,BJ243,$N$9,$L$13:$M$19)</f>
        <v>#VALUE!</v>
      </c>
      <c r="BL243" s="0" t="e">
        <f aca="false">pex(BI243,BJ243,gamma,BK243)</f>
        <v>#VALUE!</v>
      </c>
      <c r="BM243" s="0" t="e">
        <f aca="false">MachThroat(gamma,BL243,BE243)</f>
        <v>#VALUE!</v>
      </c>
      <c r="BN243" s="0" t="e">
        <f aca="false">CN(BM243,CSON,CINC)</f>
        <v>#VALUE!</v>
      </c>
      <c r="BO243" s="0" t="e">
        <f aca="false">DPDT(Constant,BN243,BM243,gamma,BE243,BL243)</f>
        <v>#VALUE!</v>
      </c>
      <c r="BP243" s="0" t="e">
        <f aca="false">pC+deltaT*(pdot+2*pdot2+2*pdot3+pdot4)/6</f>
        <v>#VALUE!</v>
      </c>
      <c r="BQ243" s="0" t="s">
        <v>134</v>
      </c>
      <c r="BR243" s="0" t="n">
        <f aca="false">Q243</f>
        <v>2.37999999999999</v>
      </c>
      <c r="BS243" s="0" t="e">
        <f aca="false">R243/144</f>
        <v>#VALUE!</v>
      </c>
      <c r="BT243" s="0" t="e">
        <f aca="false">pX/144</f>
        <v>#VALUE!</v>
      </c>
      <c r="BU243" s="0" t="e">
        <f aca="false">pa/144</f>
        <v>#VALUE!</v>
      </c>
      <c r="BV243" s="11" t="n">
        <f aca="false">BR243</f>
        <v>2.37999999999999</v>
      </c>
      <c r="BW243" s="12" t="e">
        <f aca="false">(pC-pX)/144</f>
        <v>#VALUE!</v>
      </c>
      <c r="BX243" s="0" t="s">
        <v>134</v>
      </c>
      <c r="BZ243" s="0" t="s">
        <v>134</v>
      </c>
      <c r="CA243" s="0" t="s">
        <v>134</v>
      </c>
      <c r="CB243" s="0" t="s">
        <v>134</v>
      </c>
      <c r="CC243" s="0" t="s">
        <v>134</v>
      </c>
      <c r="CD243" s="0" t="s">
        <v>134</v>
      </c>
      <c r="CE243" s="0" t="s">
        <v>134</v>
      </c>
    </row>
    <row r="244" customFormat="false" ht="12.75" hidden="false" customHeight="false" outlineLevel="0" collapsed="false">
      <c r="E244" s="9" t="n">
        <v>2.31</v>
      </c>
      <c r="F244" s="9" t="n">
        <v>2459.45526484884</v>
      </c>
      <c r="G244" s="9" t="n">
        <v>526.316322436383</v>
      </c>
      <c r="P244" s="6"/>
      <c r="Q244" s="0" t="n">
        <f aca="false">Q243+deltaT</f>
        <v>2.38999999999999</v>
      </c>
      <c r="R244" s="0" t="e">
        <f aca="false">BP243</f>
        <v>#VALUE!</v>
      </c>
      <c r="S244" s="0" t="e">
        <f aca="false">hALT1($E$13:$G$1365,Q244,2)</f>
        <v>#VALUE!</v>
      </c>
      <c r="T244" s="0" t="e">
        <f aca="false">Veloc($E$13:$G$1365,Q244,3)</f>
        <v>#VALUE!</v>
      </c>
      <c r="U244" s="0" t="e">
        <f aca="false">IF(S244&lt;hT,$G$5+alfa*(S244-ho),TT)</f>
        <v>#VALUE!</v>
      </c>
      <c r="V244" s="0" t="e">
        <f aca="false">IF(S244&lt;hT,pSL*(1/(1+alfa*S244/($G$5-alfa*ho)))^(go/(Rair*alfa)),pT*EXP(-go*(S244-hT)/(Rair*TT)))</f>
        <v>#VALUE!</v>
      </c>
      <c r="W244" s="0" t="e">
        <f aca="false">Mch(T244,U244,Rair,gamma)</f>
        <v>#VALUE!</v>
      </c>
      <c r="X244" s="0" t="e">
        <f aca="false">Cpex(Cp0,W244,$N$9,$L$13:$M$19)</f>
        <v>#VALUE!</v>
      </c>
      <c r="Y244" s="0" t="e">
        <f aca="false">pex(V244,W244,gamma,X244)</f>
        <v>#VALUE!</v>
      </c>
      <c r="Z244" s="0" t="e">
        <f aca="false">MachThroat(gamma,Y244,R244)</f>
        <v>#VALUE!</v>
      </c>
      <c r="AA244" s="0" t="e">
        <f aca="false">CN(Z244,CSON,CINC)</f>
        <v>#VALUE!</v>
      </c>
      <c r="AB244" s="0" t="e">
        <f aca="false">DPDT(Constant,AA244,Z244,gamma,R244,Y244)</f>
        <v>#VALUE!</v>
      </c>
      <c r="AC244" s="0" t="s">
        <v>134</v>
      </c>
      <c r="AD244" s="0" t="n">
        <f aca="false">Q244+deltaT/2</f>
        <v>2.39499999999999</v>
      </c>
      <c r="AE244" s="0" t="e">
        <f aca="false">pC+deltaT*pdot/2</f>
        <v>#VALUE!</v>
      </c>
      <c r="AF244" s="0" t="e">
        <f aca="false">hALT1($E$13:$G$1365,AD244,2)</f>
        <v>#VALUE!</v>
      </c>
      <c r="AG244" s="0" t="e">
        <f aca="false">Veloc($E$13:$G$1365,AD244,3)</f>
        <v>#VALUE!</v>
      </c>
      <c r="AH244" s="0" t="e">
        <f aca="false">IF(AF244&lt;hT,$G$5+alfa*(AF244-ho),TT)</f>
        <v>#VALUE!</v>
      </c>
      <c r="AI244" s="0" t="e">
        <f aca="false">IF(AF244&lt;hT,pSL*(1/(1+alfa*AF244/($G$5-alfa*ho)))^(go/(Rair*alfa)),pT*EXP(-go*(AF244-hT)/(Rair*TT)))</f>
        <v>#VALUE!</v>
      </c>
      <c r="AJ244" s="0" t="e">
        <f aca="false">Mch(AG244,AH244,Rair,gamma)</f>
        <v>#VALUE!</v>
      </c>
      <c r="AK244" s="0" t="e">
        <f aca="false">Cpex(Cp0,AJ244,$N$9,$L$13:$M$19)</f>
        <v>#VALUE!</v>
      </c>
      <c r="AL244" s="0" t="e">
        <f aca="false">pex(AI244,AJ244,gamma,AK244)</f>
        <v>#VALUE!</v>
      </c>
      <c r="AM244" s="0" t="e">
        <f aca="false">MachThroat(gamma,AL244,AE244)</f>
        <v>#VALUE!</v>
      </c>
      <c r="AN244" s="0" t="e">
        <f aca="false">CN(AM244,CSON,CINC)</f>
        <v>#VALUE!</v>
      </c>
      <c r="AO244" s="0" t="e">
        <f aca="false">DPDT(Constant,AN244,AM244,gamma,AE244,AL244)</f>
        <v>#VALUE!</v>
      </c>
      <c r="AP244" s="0" t="s">
        <v>134</v>
      </c>
      <c r="AQ244" s="0" t="n">
        <f aca="false">Q244+deltaT/2</f>
        <v>2.39499999999999</v>
      </c>
      <c r="AR244" s="0" t="e">
        <f aca="false">pC+deltaT*pdot2/2</f>
        <v>#VALUE!</v>
      </c>
      <c r="AS244" s="0" t="e">
        <f aca="false">hALT1($E$13:$G$1365,AQ244,2)</f>
        <v>#VALUE!</v>
      </c>
      <c r="AT244" s="0" t="e">
        <f aca="false">Veloc($E$13:$G$1365,AQ244,3)</f>
        <v>#VALUE!</v>
      </c>
      <c r="AU244" s="0" t="e">
        <f aca="false">IF(AS244&lt;hT,$G$5+alfa*(AS244-ho),TT)</f>
        <v>#VALUE!</v>
      </c>
      <c r="AV244" s="0" t="e">
        <f aca="false">IF(AS244&lt;hT,pSL*(1/(1+alfa*AF244/($G$5-alfa*ho)))^(go/(Rair*alfa)),pT*EXP(-go*(AF244-hT)/(Rair*TT)))</f>
        <v>#VALUE!</v>
      </c>
      <c r="AW244" s="0" t="e">
        <f aca="false">Mch(AT244,AU244,Rair,gamma)</f>
        <v>#VALUE!</v>
      </c>
      <c r="AX244" s="0" t="e">
        <f aca="false">Cpex(Cp0,AW244,$N$9,$L$13:$M$19)</f>
        <v>#VALUE!</v>
      </c>
      <c r="AY244" s="0" t="e">
        <f aca="false">pex(AV244,AW244,gamma,AX244)</f>
        <v>#VALUE!</v>
      </c>
      <c r="AZ244" s="0" t="e">
        <f aca="false">MachThroat(gamma,AY244,AR244)</f>
        <v>#VALUE!</v>
      </c>
      <c r="BA244" s="0" t="e">
        <f aca="false">CN(AZ244,CSON,CINC)</f>
        <v>#VALUE!</v>
      </c>
      <c r="BB244" s="0" t="e">
        <f aca="false">DPDT(Constant,BA244,AZ244,gamma,AR244,AY244)</f>
        <v>#VALUE!</v>
      </c>
      <c r="BC244" s="0" t="s">
        <v>134</v>
      </c>
      <c r="BD244" s="0" t="n">
        <f aca="false">Q244+deltaT</f>
        <v>2.39999999999999</v>
      </c>
      <c r="BE244" s="0" t="e">
        <f aca="false">pC+deltaT*pdot3</f>
        <v>#VALUE!</v>
      </c>
      <c r="BF244" s="0" t="e">
        <f aca="false">hALT1($E$13:$G$1365,BD244,2)</f>
        <v>#VALUE!</v>
      </c>
      <c r="BG244" s="0" t="e">
        <f aca="false">Veloc($E$13:$G$1365,BD244,3)</f>
        <v>#VALUE!</v>
      </c>
      <c r="BH244" s="0" t="e">
        <f aca="false">IF(BF244&lt;hT,$G$5+alfa*(BF244-ho),TT)</f>
        <v>#VALUE!</v>
      </c>
      <c r="BI244" s="0" t="e">
        <f aca="false">IF(BF244&lt;hT,pSL*(1/(1+alfa*BF244/($G$5-alfa*ho)))^(go/(Rair*alfa)),pT*EXP(-go*(BF244-hT)/(Rair*TT)))</f>
        <v>#VALUE!</v>
      </c>
      <c r="BJ244" s="0" t="e">
        <f aca="false">Mch(BG244,BH244,Rair,gamma)</f>
        <v>#VALUE!</v>
      </c>
      <c r="BK244" s="0" t="e">
        <f aca="false">Cpex(Cp0,BJ244,$N$9,$L$13:$M$19)</f>
        <v>#VALUE!</v>
      </c>
      <c r="BL244" s="0" t="e">
        <f aca="false">pex(BI244,BJ244,gamma,BK244)</f>
        <v>#VALUE!</v>
      </c>
      <c r="BM244" s="0" t="e">
        <f aca="false">MachThroat(gamma,BL244,BE244)</f>
        <v>#VALUE!</v>
      </c>
      <c r="BN244" s="0" t="e">
        <f aca="false">CN(BM244,CSON,CINC)</f>
        <v>#VALUE!</v>
      </c>
      <c r="BO244" s="0" t="e">
        <f aca="false">DPDT(Constant,BN244,BM244,gamma,BE244,BL244)</f>
        <v>#VALUE!</v>
      </c>
      <c r="BP244" s="0" t="e">
        <f aca="false">pC+deltaT*(pdot+2*pdot2+2*pdot3+pdot4)/6</f>
        <v>#VALUE!</v>
      </c>
      <c r="BQ244" s="0" t="s">
        <v>134</v>
      </c>
      <c r="BR244" s="0" t="n">
        <f aca="false">Q244</f>
        <v>2.38999999999999</v>
      </c>
      <c r="BS244" s="0" t="e">
        <f aca="false">R244/144</f>
        <v>#VALUE!</v>
      </c>
      <c r="BT244" s="0" t="e">
        <f aca="false">pX/144</f>
        <v>#VALUE!</v>
      </c>
      <c r="BU244" s="0" t="e">
        <f aca="false">pa/144</f>
        <v>#VALUE!</v>
      </c>
      <c r="BV244" s="11" t="n">
        <f aca="false">BR244</f>
        <v>2.38999999999999</v>
      </c>
      <c r="BW244" s="12" t="e">
        <f aca="false">(pC-pX)/144</f>
        <v>#VALUE!</v>
      </c>
      <c r="BX244" s="0" t="s">
        <v>134</v>
      </c>
      <c r="BZ244" s="0" t="s">
        <v>134</v>
      </c>
      <c r="CA244" s="0" t="s">
        <v>134</v>
      </c>
      <c r="CB244" s="0" t="s">
        <v>134</v>
      </c>
      <c r="CC244" s="0" t="s">
        <v>134</v>
      </c>
      <c r="CD244" s="0" t="s">
        <v>134</v>
      </c>
      <c r="CE244" s="0" t="s">
        <v>134</v>
      </c>
    </row>
    <row r="245" customFormat="false" ht="12.75" hidden="false" customHeight="false" outlineLevel="0" collapsed="false">
      <c r="E245" s="9" t="n">
        <v>2.32</v>
      </c>
      <c r="F245" s="9" t="n">
        <v>2464.7310049338</v>
      </c>
      <c r="G245" s="9" t="n">
        <v>528.831366239734</v>
      </c>
      <c r="P245" s="6"/>
      <c r="Q245" s="0" t="n">
        <f aca="false">Q244+deltaT</f>
        <v>2.39999999999999</v>
      </c>
      <c r="R245" s="0" t="e">
        <f aca="false">BP244</f>
        <v>#VALUE!</v>
      </c>
      <c r="S245" s="0" t="e">
        <f aca="false">hALT1($E$13:$G$1365,Q245,2)</f>
        <v>#VALUE!</v>
      </c>
      <c r="T245" s="0" t="e">
        <f aca="false">Veloc($E$13:$G$1365,Q245,3)</f>
        <v>#VALUE!</v>
      </c>
      <c r="U245" s="0" t="e">
        <f aca="false">IF(S245&lt;hT,$G$5+alfa*(S245-ho),TT)</f>
        <v>#VALUE!</v>
      </c>
      <c r="V245" s="0" t="e">
        <f aca="false">IF(S245&lt;hT,pSL*(1/(1+alfa*S245/($G$5-alfa*ho)))^(go/(Rair*alfa)),pT*EXP(-go*(S245-hT)/(Rair*TT)))</f>
        <v>#VALUE!</v>
      </c>
      <c r="W245" s="0" t="e">
        <f aca="false">Mch(T245,U245,Rair,gamma)</f>
        <v>#VALUE!</v>
      </c>
      <c r="X245" s="0" t="e">
        <f aca="false">Cpex(Cp0,W245,$N$9,$L$13:$M$19)</f>
        <v>#VALUE!</v>
      </c>
      <c r="Y245" s="0" t="e">
        <f aca="false">pex(V245,W245,gamma,X245)</f>
        <v>#VALUE!</v>
      </c>
      <c r="Z245" s="0" t="e">
        <f aca="false">MachThroat(gamma,Y245,R245)</f>
        <v>#VALUE!</v>
      </c>
      <c r="AA245" s="0" t="e">
        <f aca="false">CN(Z245,CSON,CINC)</f>
        <v>#VALUE!</v>
      </c>
      <c r="AB245" s="0" t="e">
        <f aca="false">DPDT(Constant,AA245,Z245,gamma,R245,Y245)</f>
        <v>#VALUE!</v>
      </c>
      <c r="AC245" s="0" t="s">
        <v>134</v>
      </c>
      <c r="AD245" s="0" t="n">
        <f aca="false">Q245+deltaT/2</f>
        <v>2.40499999999999</v>
      </c>
      <c r="AE245" s="0" t="e">
        <f aca="false">pC+deltaT*pdot/2</f>
        <v>#VALUE!</v>
      </c>
      <c r="AF245" s="0" t="e">
        <f aca="false">hALT1($E$13:$G$1365,AD245,2)</f>
        <v>#VALUE!</v>
      </c>
      <c r="AG245" s="0" t="e">
        <f aca="false">Veloc($E$13:$G$1365,AD245,3)</f>
        <v>#VALUE!</v>
      </c>
      <c r="AH245" s="0" t="e">
        <f aca="false">IF(AF245&lt;hT,$G$5+alfa*(AF245-ho),TT)</f>
        <v>#VALUE!</v>
      </c>
      <c r="AI245" s="0" t="e">
        <f aca="false">IF(AF245&lt;hT,pSL*(1/(1+alfa*AF245/($G$5-alfa*ho)))^(go/(Rair*alfa)),pT*EXP(-go*(AF245-hT)/(Rair*TT)))</f>
        <v>#VALUE!</v>
      </c>
      <c r="AJ245" s="0" t="e">
        <f aca="false">Mch(AG245,AH245,Rair,gamma)</f>
        <v>#VALUE!</v>
      </c>
      <c r="AK245" s="0" t="e">
        <f aca="false">Cpex(Cp0,AJ245,$N$9,$L$13:$M$19)</f>
        <v>#VALUE!</v>
      </c>
      <c r="AL245" s="0" t="e">
        <f aca="false">pex(AI245,AJ245,gamma,AK245)</f>
        <v>#VALUE!</v>
      </c>
      <c r="AM245" s="0" t="e">
        <f aca="false">MachThroat(gamma,AL245,AE245)</f>
        <v>#VALUE!</v>
      </c>
      <c r="AN245" s="0" t="e">
        <f aca="false">CN(AM245,CSON,CINC)</f>
        <v>#VALUE!</v>
      </c>
      <c r="AO245" s="0" t="e">
        <f aca="false">DPDT(Constant,AN245,AM245,gamma,AE245,AL245)</f>
        <v>#VALUE!</v>
      </c>
      <c r="AP245" s="0" t="s">
        <v>134</v>
      </c>
      <c r="AQ245" s="0" t="n">
        <f aca="false">Q245+deltaT/2</f>
        <v>2.40499999999999</v>
      </c>
      <c r="AR245" s="0" t="e">
        <f aca="false">pC+deltaT*pdot2/2</f>
        <v>#VALUE!</v>
      </c>
      <c r="AS245" s="0" t="e">
        <f aca="false">hALT1($E$13:$G$1365,AQ245,2)</f>
        <v>#VALUE!</v>
      </c>
      <c r="AT245" s="0" t="e">
        <f aca="false">Veloc($E$13:$G$1365,AQ245,3)</f>
        <v>#VALUE!</v>
      </c>
      <c r="AU245" s="0" t="e">
        <f aca="false">IF(AS245&lt;hT,$G$5+alfa*(AS245-ho),TT)</f>
        <v>#VALUE!</v>
      </c>
      <c r="AV245" s="0" t="e">
        <f aca="false">IF(AS245&lt;hT,pSL*(1/(1+alfa*AF245/($G$5-alfa*ho)))^(go/(Rair*alfa)),pT*EXP(-go*(AF245-hT)/(Rair*TT)))</f>
        <v>#VALUE!</v>
      </c>
      <c r="AW245" s="0" t="e">
        <f aca="false">Mch(AT245,AU245,Rair,gamma)</f>
        <v>#VALUE!</v>
      </c>
      <c r="AX245" s="0" t="e">
        <f aca="false">Cpex(Cp0,AW245,$N$9,$L$13:$M$19)</f>
        <v>#VALUE!</v>
      </c>
      <c r="AY245" s="0" t="e">
        <f aca="false">pex(AV245,AW245,gamma,AX245)</f>
        <v>#VALUE!</v>
      </c>
      <c r="AZ245" s="0" t="e">
        <f aca="false">MachThroat(gamma,AY245,AR245)</f>
        <v>#VALUE!</v>
      </c>
      <c r="BA245" s="0" t="e">
        <f aca="false">CN(AZ245,CSON,CINC)</f>
        <v>#VALUE!</v>
      </c>
      <c r="BB245" s="0" t="e">
        <f aca="false">DPDT(Constant,BA245,AZ245,gamma,AR245,AY245)</f>
        <v>#VALUE!</v>
      </c>
      <c r="BC245" s="0" t="s">
        <v>134</v>
      </c>
      <c r="BD245" s="0" t="n">
        <f aca="false">Q245+deltaT</f>
        <v>2.40999999999999</v>
      </c>
      <c r="BE245" s="0" t="e">
        <f aca="false">pC+deltaT*pdot3</f>
        <v>#VALUE!</v>
      </c>
      <c r="BF245" s="0" t="e">
        <f aca="false">hALT1($E$13:$G$1365,BD245,2)</f>
        <v>#VALUE!</v>
      </c>
      <c r="BG245" s="0" t="e">
        <f aca="false">Veloc($E$13:$G$1365,BD245,3)</f>
        <v>#VALUE!</v>
      </c>
      <c r="BH245" s="0" t="e">
        <f aca="false">IF(BF245&lt;hT,$G$5+alfa*(BF245-ho),TT)</f>
        <v>#VALUE!</v>
      </c>
      <c r="BI245" s="0" t="e">
        <f aca="false">IF(BF245&lt;hT,pSL*(1/(1+alfa*BF245/($G$5-alfa*ho)))^(go/(Rair*alfa)),pT*EXP(-go*(BF245-hT)/(Rair*TT)))</f>
        <v>#VALUE!</v>
      </c>
      <c r="BJ245" s="0" t="e">
        <f aca="false">Mch(BG245,BH245,Rair,gamma)</f>
        <v>#VALUE!</v>
      </c>
      <c r="BK245" s="0" t="e">
        <f aca="false">Cpex(Cp0,BJ245,$N$9,$L$13:$M$19)</f>
        <v>#VALUE!</v>
      </c>
      <c r="BL245" s="0" t="e">
        <f aca="false">pex(BI245,BJ245,gamma,BK245)</f>
        <v>#VALUE!</v>
      </c>
      <c r="BM245" s="0" t="e">
        <f aca="false">MachThroat(gamma,BL245,BE245)</f>
        <v>#VALUE!</v>
      </c>
      <c r="BN245" s="0" t="e">
        <f aca="false">CN(BM245,CSON,CINC)</f>
        <v>#VALUE!</v>
      </c>
      <c r="BO245" s="0" t="e">
        <f aca="false">DPDT(Constant,BN245,BM245,gamma,BE245,BL245)</f>
        <v>#VALUE!</v>
      </c>
      <c r="BP245" s="0" t="e">
        <f aca="false">pC+deltaT*(pdot+2*pdot2+2*pdot3+pdot4)/6</f>
        <v>#VALUE!</v>
      </c>
      <c r="BQ245" s="0" t="s">
        <v>134</v>
      </c>
      <c r="BR245" s="0" t="n">
        <f aca="false">Q245</f>
        <v>2.39999999999999</v>
      </c>
      <c r="BS245" s="0" t="e">
        <f aca="false">R245/144</f>
        <v>#VALUE!</v>
      </c>
      <c r="BT245" s="0" t="e">
        <f aca="false">pX/144</f>
        <v>#VALUE!</v>
      </c>
      <c r="BU245" s="0" t="e">
        <f aca="false">pa/144</f>
        <v>#VALUE!</v>
      </c>
      <c r="BV245" s="11" t="n">
        <f aca="false">BR245</f>
        <v>2.39999999999999</v>
      </c>
      <c r="BW245" s="12" t="e">
        <f aca="false">(pC-pX)/144</f>
        <v>#VALUE!</v>
      </c>
      <c r="BX245" s="0" t="s">
        <v>134</v>
      </c>
      <c r="BZ245" s="0" t="s">
        <v>134</v>
      </c>
      <c r="CA245" s="0" t="s">
        <v>134</v>
      </c>
      <c r="CB245" s="0" t="s">
        <v>134</v>
      </c>
      <c r="CC245" s="0" t="s">
        <v>134</v>
      </c>
      <c r="CD245" s="0" t="s">
        <v>134</v>
      </c>
      <c r="CE245" s="0" t="s">
        <v>134</v>
      </c>
    </row>
    <row r="246" customFormat="false" ht="12.75" hidden="false" customHeight="false" outlineLevel="0" collapsed="false">
      <c r="E246" s="9" t="n">
        <v>2.33</v>
      </c>
      <c r="F246" s="9" t="n">
        <v>2470.0318855956</v>
      </c>
      <c r="G246" s="9" t="n">
        <v>531.344436634409</v>
      </c>
      <c r="P246" s="6"/>
      <c r="Q246" s="0" t="n">
        <f aca="false">Q245+deltaT</f>
        <v>2.40999999999999</v>
      </c>
      <c r="R246" s="0" t="e">
        <f aca="false">BP245</f>
        <v>#VALUE!</v>
      </c>
      <c r="S246" s="0" t="e">
        <f aca="false">hALT1($E$13:$G$1365,Q246,2)</f>
        <v>#VALUE!</v>
      </c>
      <c r="T246" s="0" t="e">
        <f aca="false">Veloc($E$13:$G$1365,Q246,3)</f>
        <v>#VALUE!</v>
      </c>
      <c r="U246" s="0" t="e">
        <f aca="false">IF(S246&lt;hT,$G$5+alfa*(S246-ho),TT)</f>
        <v>#VALUE!</v>
      </c>
      <c r="V246" s="0" t="e">
        <f aca="false">IF(S246&lt;hT,pSL*(1/(1+alfa*S246/($G$5-alfa*ho)))^(go/(Rair*alfa)),pT*EXP(-go*(S246-hT)/(Rair*TT)))</f>
        <v>#VALUE!</v>
      </c>
      <c r="W246" s="0" t="e">
        <f aca="false">Mch(T246,U246,Rair,gamma)</f>
        <v>#VALUE!</v>
      </c>
      <c r="X246" s="0" t="e">
        <f aca="false">Cpex(Cp0,W246,$N$9,$L$13:$M$19)</f>
        <v>#VALUE!</v>
      </c>
      <c r="Y246" s="0" t="e">
        <f aca="false">pex(V246,W246,gamma,X246)</f>
        <v>#VALUE!</v>
      </c>
      <c r="Z246" s="0" t="e">
        <f aca="false">MachThroat(gamma,Y246,R246)</f>
        <v>#VALUE!</v>
      </c>
      <c r="AA246" s="0" t="e">
        <f aca="false">CN(Z246,CSON,CINC)</f>
        <v>#VALUE!</v>
      </c>
      <c r="AB246" s="0" t="e">
        <f aca="false">DPDT(Constant,AA246,Z246,gamma,R246,Y246)</f>
        <v>#VALUE!</v>
      </c>
      <c r="AC246" s="0" t="s">
        <v>134</v>
      </c>
      <c r="AD246" s="0" t="n">
        <f aca="false">Q246+deltaT/2</f>
        <v>2.41499999999999</v>
      </c>
      <c r="AE246" s="0" t="e">
        <f aca="false">pC+deltaT*pdot/2</f>
        <v>#VALUE!</v>
      </c>
      <c r="AF246" s="0" t="e">
        <f aca="false">hALT1($E$13:$G$1365,AD246,2)</f>
        <v>#VALUE!</v>
      </c>
      <c r="AG246" s="0" t="e">
        <f aca="false">Veloc($E$13:$G$1365,AD246,3)</f>
        <v>#VALUE!</v>
      </c>
      <c r="AH246" s="0" t="e">
        <f aca="false">IF(AF246&lt;hT,$G$5+alfa*(AF246-ho),TT)</f>
        <v>#VALUE!</v>
      </c>
      <c r="AI246" s="0" t="e">
        <f aca="false">IF(AF246&lt;hT,pSL*(1/(1+alfa*AF246/($G$5-alfa*ho)))^(go/(Rair*alfa)),pT*EXP(-go*(AF246-hT)/(Rair*TT)))</f>
        <v>#VALUE!</v>
      </c>
      <c r="AJ246" s="0" t="e">
        <f aca="false">Mch(AG246,AH246,Rair,gamma)</f>
        <v>#VALUE!</v>
      </c>
      <c r="AK246" s="0" t="e">
        <f aca="false">Cpex(Cp0,AJ246,$N$9,$L$13:$M$19)</f>
        <v>#VALUE!</v>
      </c>
      <c r="AL246" s="0" t="e">
        <f aca="false">pex(AI246,AJ246,gamma,AK246)</f>
        <v>#VALUE!</v>
      </c>
      <c r="AM246" s="0" t="e">
        <f aca="false">MachThroat(gamma,AL246,AE246)</f>
        <v>#VALUE!</v>
      </c>
      <c r="AN246" s="0" t="e">
        <f aca="false">CN(AM246,CSON,CINC)</f>
        <v>#VALUE!</v>
      </c>
      <c r="AO246" s="0" t="e">
        <f aca="false">DPDT(Constant,AN246,AM246,gamma,AE246,AL246)</f>
        <v>#VALUE!</v>
      </c>
      <c r="AP246" s="0" t="s">
        <v>134</v>
      </c>
      <c r="AQ246" s="0" t="n">
        <f aca="false">Q246+deltaT/2</f>
        <v>2.41499999999999</v>
      </c>
      <c r="AR246" s="0" t="e">
        <f aca="false">pC+deltaT*pdot2/2</f>
        <v>#VALUE!</v>
      </c>
      <c r="AS246" s="0" t="e">
        <f aca="false">hALT1($E$13:$G$1365,AQ246,2)</f>
        <v>#VALUE!</v>
      </c>
      <c r="AT246" s="0" t="e">
        <f aca="false">Veloc($E$13:$G$1365,AQ246,3)</f>
        <v>#VALUE!</v>
      </c>
      <c r="AU246" s="0" t="e">
        <f aca="false">IF(AS246&lt;hT,$G$5+alfa*(AS246-ho),TT)</f>
        <v>#VALUE!</v>
      </c>
      <c r="AV246" s="0" t="e">
        <f aca="false">IF(AS246&lt;hT,pSL*(1/(1+alfa*AF246/($G$5-alfa*ho)))^(go/(Rair*alfa)),pT*EXP(-go*(AF246-hT)/(Rair*TT)))</f>
        <v>#VALUE!</v>
      </c>
      <c r="AW246" s="0" t="e">
        <f aca="false">Mch(AT246,AU246,Rair,gamma)</f>
        <v>#VALUE!</v>
      </c>
      <c r="AX246" s="0" t="e">
        <f aca="false">Cpex(Cp0,AW246,$N$9,$L$13:$M$19)</f>
        <v>#VALUE!</v>
      </c>
      <c r="AY246" s="0" t="e">
        <f aca="false">pex(AV246,AW246,gamma,AX246)</f>
        <v>#VALUE!</v>
      </c>
      <c r="AZ246" s="0" t="e">
        <f aca="false">MachThroat(gamma,AY246,AR246)</f>
        <v>#VALUE!</v>
      </c>
      <c r="BA246" s="0" t="e">
        <f aca="false">CN(AZ246,CSON,CINC)</f>
        <v>#VALUE!</v>
      </c>
      <c r="BB246" s="0" t="e">
        <f aca="false">DPDT(Constant,BA246,AZ246,gamma,AR246,AY246)</f>
        <v>#VALUE!</v>
      </c>
      <c r="BC246" s="0" t="s">
        <v>134</v>
      </c>
      <c r="BD246" s="0" t="n">
        <f aca="false">Q246+deltaT</f>
        <v>2.41999999999999</v>
      </c>
      <c r="BE246" s="0" t="e">
        <f aca="false">pC+deltaT*pdot3</f>
        <v>#VALUE!</v>
      </c>
      <c r="BF246" s="0" t="e">
        <f aca="false">hALT1($E$13:$G$1365,BD246,2)</f>
        <v>#VALUE!</v>
      </c>
      <c r="BG246" s="0" t="e">
        <f aca="false">Veloc($E$13:$G$1365,BD246,3)</f>
        <v>#VALUE!</v>
      </c>
      <c r="BH246" s="0" t="e">
        <f aca="false">IF(BF246&lt;hT,$G$5+alfa*(BF246-ho),TT)</f>
        <v>#VALUE!</v>
      </c>
      <c r="BI246" s="0" t="e">
        <f aca="false">IF(BF246&lt;hT,pSL*(1/(1+alfa*BF246/($G$5-alfa*ho)))^(go/(Rair*alfa)),pT*EXP(-go*(BF246-hT)/(Rair*TT)))</f>
        <v>#VALUE!</v>
      </c>
      <c r="BJ246" s="0" t="e">
        <f aca="false">Mch(BG246,BH246,Rair,gamma)</f>
        <v>#VALUE!</v>
      </c>
      <c r="BK246" s="0" t="e">
        <f aca="false">Cpex(Cp0,BJ246,$N$9,$L$13:$M$19)</f>
        <v>#VALUE!</v>
      </c>
      <c r="BL246" s="0" t="e">
        <f aca="false">pex(BI246,BJ246,gamma,BK246)</f>
        <v>#VALUE!</v>
      </c>
      <c r="BM246" s="0" t="e">
        <f aca="false">MachThroat(gamma,BL246,BE246)</f>
        <v>#VALUE!</v>
      </c>
      <c r="BN246" s="0" t="e">
        <f aca="false">CN(BM246,CSON,CINC)</f>
        <v>#VALUE!</v>
      </c>
      <c r="BO246" s="0" t="e">
        <f aca="false">DPDT(Constant,BN246,BM246,gamma,BE246,BL246)</f>
        <v>#VALUE!</v>
      </c>
      <c r="BP246" s="0" t="e">
        <f aca="false">pC+deltaT*(pdot+2*pdot2+2*pdot3+pdot4)/6</f>
        <v>#VALUE!</v>
      </c>
      <c r="BQ246" s="0" t="s">
        <v>134</v>
      </c>
      <c r="BR246" s="0" t="n">
        <f aca="false">Q246</f>
        <v>2.40999999999999</v>
      </c>
      <c r="BS246" s="0" t="e">
        <f aca="false">R246/144</f>
        <v>#VALUE!</v>
      </c>
      <c r="BT246" s="0" t="e">
        <f aca="false">pX/144</f>
        <v>#VALUE!</v>
      </c>
      <c r="BU246" s="0" t="e">
        <f aca="false">pa/144</f>
        <v>#VALUE!</v>
      </c>
      <c r="BV246" s="11" t="n">
        <f aca="false">BR246</f>
        <v>2.40999999999999</v>
      </c>
      <c r="BW246" s="12" t="e">
        <f aca="false">(pC-pX)/144</f>
        <v>#VALUE!</v>
      </c>
      <c r="BX246" s="0" t="s">
        <v>134</v>
      </c>
      <c r="BZ246" s="0" t="s">
        <v>134</v>
      </c>
      <c r="CA246" s="0" t="s">
        <v>134</v>
      </c>
      <c r="CB246" s="0" t="s">
        <v>134</v>
      </c>
      <c r="CC246" s="0" t="s">
        <v>134</v>
      </c>
      <c r="CD246" s="0" t="s">
        <v>134</v>
      </c>
      <c r="CE246" s="0" t="s">
        <v>134</v>
      </c>
    </row>
    <row r="247" customFormat="false" ht="12.75" hidden="false" customHeight="false" outlineLevel="0" collapsed="false">
      <c r="E247" s="9" t="n">
        <v>2.34</v>
      </c>
      <c r="F247" s="9" t="n">
        <v>2475.35788706512</v>
      </c>
      <c r="G247" s="9" t="n">
        <v>533.855526617794</v>
      </c>
      <c r="P247" s="6"/>
      <c r="Q247" s="0" t="n">
        <f aca="false">Q246+deltaT</f>
        <v>2.41999999999999</v>
      </c>
      <c r="R247" s="0" t="e">
        <f aca="false">BP246</f>
        <v>#VALUE!</v>
      </c>
      <c r="S247" s="0" t="e">
        <f aca="false">hALT1($E$13:$G$1365,Q247,2)</f>
        <v>#VALUE!</v>
      </c>
      <c r="T247" s="0" t="e">
        <f aca="false">Veloc($E$13:$G$1365,Q247,3)</f>
        <v>#VALUE!</v>
      </c>
      <c r="U247" s="0" t="e">
        <f aca="false">IF(S247&lt;hT,$G$5+alfa*(S247-ho),TT)</f>
        <v>#VALUE!</v>
      </c>
      <c r="V247" s="0" t="e">
        <f aca="false">IF(S247&lt;hT,pSL*(1/(1+alfa*S247/($G$5-alfa*ho)))^(go/(Rair*alfa)),pT*EXP(-go*(S247-hT)/(Rair*TT)))</f>
        <v>#VALUE!</v>
      </c>
      <c r="W247" s="0" t="e">
        <f aca="false">Mch(T247,U247,Rair,gamma)</f>
        <v>#VALUE!</v>
      </c>
      <c r="X247" s="0" t="e">
        <f aca="false">Cpex(Cp0,W247,$N$9,$L$13:$M$19)</f>
        <v>#VALUE!</v>
      </c>
      <c r="Y247" s="0" t="e">
        <f aca="false">pex(V247,W247,gamma,X247)</f>
        <v>#VALUE!</v>
      </c>
      <c r="Z247" s="0" t="e">
        <f aca="false">MachThroat(gamma,Y247,R247)</f>
        <v>#VALUE!</v>
      </c>
      <c r="AA247" s="0" t="e">
        <f aca="false">CN(Z247,CSON,CINC)</f>
        <v>#VALUE!</v>
      </c>
      <c r="AB247" s="0" t="e">
        <f aca="false">DPDT(Constant,AA247,Z247,gamma,R247,Y247)</f>
        <v>#VALUE!</v>
      </c>
      <c r="AC247" s="0" t="s">
        <v>134</v>
      </c>
      <c r="AD247" s="0" t="n">
        <f aca="false">Q247+deltaT/2</f>
        <v>2.42499999999999</v>
      </c>
      <c r="AE247" s="0" t="e">
        <f aca="false">pC+deltaT*pdot/2</f>
        <v>#VALUE!</v>
      </c>
      <c r="AF247" s="0" t="e">
        <f aca="false">hALT1($E$13:$G$1365,AD247,2)</f>
        <v>#VALUE!</v>
      </c>
      <c r="AG247" s="0" t="e">
        <f aca="false">Veloc($E$13:$G$1365,AD247,3)</f>
        <v>#VALUE!</v>
      </c>
      <c r="AH247" s="0" t="e">
        <f aca="false">IF(AF247&lt;hT,$G$5+alfa*(AF247-ho),TT)</f>
        <v>#VALUE!</v>
      </c>
      <c r="AI247" s="0" t="e">
        <f aca="false">IF(AF247&lt;hT,pSL*(1/(1+alfa*AF247/($G$5-alfa*ho)))^(go/(Rair*alfa)),pT*EXP(-go*(AF247-hT)/(Rair*TT)))</f>
        <v>#VALUE!</v>
      </c>
      <c r="AJ247" s="0" t="e">
        <f aca="false">Mch(AG247,AH247,Rair,gamma)</f>
        <v>#VALUE!</v>
      </c>
      <c r="AK247" s="0" t="e">
        <f aca="false">Cpex(Cp0,AJ247,$N$9,$L$13:$M$19)</f>
        <v>#VALUE!</v>
      </c>
      <c r="AL247" s="0" t="e">
        <f aca="false">pex(AI247,AJ247,gamma,AK247)</f>
        <v>#VALUE!</v>
      </c>
      <c r="AM247" s="0" t="e">
        <f aca="false">MachThroat(gamma,AL247,AE247)</f>
        <v>#VALUE!</v>
      </c>
      <c r="AN247" s="0" t="e">
        <f aca="false">CN(AM247,CSON,CINC)</f>
        <v>#VALUE!</v>
      </c>
      <c r="AO247" s="0" t="e">
        <f aca="false">DPDT(Constant,AN247,AM247,gamma,AE247,AL247)</f>
        <v>#VALUE!</v>
      </c>
      <c r="AP247" s="0" t="s">
        <v>134</v>
      </c>
      <c r="AQ247" s="0" t="n">
        <f aca="false">Q247+deltaT/2</f>
        <v>2.42499999999999</v>
      </c>
      <c r="AR247" s="0" t="e">
        <f aca="false">pC+deltaT*pdot2/2</f>
        <v>#VALUE!</v>
      </c>
      <c r="AS247" s="0" t="e">
        <f aca="false">hALT1($E$13:$G$1365,AQ247,2)</f>
        <v>#VALUE!</v>
      </c>
      <c r="AT247" s="0" t="e">
        <f aca="false">Veloc($E$13:$G$1365,AQ247,3)</f>
        <v>#VALUE!</v>
      </c>
      <c r="AU247" s="0" t="e">
        <f aca="false">IF(AS247&lt;hT,$G$5+alfa*(AS247-ho),TT)</f>
        <v>#VALUE!</v>
      </c>
      <c r="AV247" s="0" t="e">
        <f aca="false">IF(AS247&lt;hT,pSL*(1/(1+alfa*AF247/($G$5-alfa*ho)))^(go/(Rair*alfa)),pT*EXP(-go*(AF247-hT)/(Rair*TT)))</f>
        <v>#VALUE!</v>
      </c>
      <c r="AW247" s="0" t="e">
        <f aca="false">Mch(AT247,AU247,Rair,gamma)</f>
        <v>#VALUE!</v>
      </c>
      <c r="AX247" s="0" t="e">
        <f aca="false">Cpex(Cp0,AW247,$N$9,$L$13:$M$19)</f>
        <v>#VALUE!</v>
      </c>
      <c r="AY247" s="0" t="e">
        <f aca="false">pex(AV247,AW247,gamma,AX247)</f>
        <v>#VALUE!</v>
      </c>
      <c r="AZ247" s="0" t="e">
        <f aca="false">MachThroat(gamma,AY247,AR247)</f>
        <v>#VALUE!</v>
      </c>
      <c r="BA247" s="0" t="e">
        <f aca="false">CN(AZ247,CSON,CINC)</f>
        <v>#VALUE!</v>
      </c>
      <c r="BB247" s="0" t="e">
        <f aca="false">DPDT(Constant,BA247,AZ247,gamma,AR247,AY247)</f>
        <v>#VALUE!</v>
      </c>
      <c r="BC247" s="0" t="s">
        <v>134</v>
      </c>
      <c r="BD247" s="0" t="n">
        <f aca="false">Q247+deltaT</f>
        <v>2.42999999999999</v>
      </c>
      <c r="BE247" s="0" t="e">
        <f aca="false">pC+deltaT*pdot3</f>
        <v>#VALUE!</v>
      </c>
      <c r="BF247" s="0" t="e">
        <f aca="false">hALT1($E$13:$G$1365,BD247,2)</f>
        <v>#VALUE!</v>
      </c>
      <c r="BG247" s="0" t="e">
        <f aca="false">Veloc($E$13:$G$1365,BD247,3)</f>
        <v>#VALUE!</v>
      </c>
      <c r="BH247" s="0" t="e">
        <f aca="false">IF(BF247&lt;hT,$G$5+alfa*(BF247-ho),TT)</f>
        <v>#VALUE!</v>
      </c>
      <c r="BI247" s="0" t="e">
        <f aca="false">IF(BF247&lt;hT,pSL*(1/(1+alfa*BF247/($G$5-alfa*ho)))^(go/(Rair*alfa)),pT*EXP(-go*(BF247-hT)/(Rair*TT)))</f>
        <v>#VALUE!</v>
      </c>
      <c r="BJ247" s="0" t="e">
        <f aca="false">Mch(BG247,BH247,Rair,gamma)</f>
        <v>#VALUE!</v>
      </c>
      <c r="BK247" s="0" t="e">
        <f aca="false">Cpex(Cp0,BJ247,$N$9,$L$13:$M$19)</f>
        <v>#VALUE!</v>
      </c>
      <c r="BL247" s="0" t="e">
        <f aca="false">pex(BI247,BJ247,gamma,BK247)</f>
        <v>#VALUE!</v>
      </c>
      <c r="BM247" s="0" t="e">
        <f aca="false">MachThroat(gamma,BL247,BE247)</f>
        <v>#VALUE!</v>
      </c>
      <c r="BN247" s="0" t="e">
        <f aca="false">CN(BM247,CSON,CINC)</f>
        <v>#VALUE!</v>
      </c>
      <c r="BO247" s="0" t="e">
        <f aca="false">DPDT(Constant,BN247,BM247,gamma,BE247,BL247)</f>
        <v>#VALUE!</v>
      </c>
      <c r="BP247" s="0" t="e">
        <f aca="false">pC+deltaT*(pdot+2*pdot2+2*pdot3+pdot4)/6</f>
        <v>#VALUE!</v>
      </c>
      <c r="BQ247" s="0" t="s">
        <v>134</v>
      </c>
      <c r="BR247" s="0" t="n">
        <f aca="false">Q247</f>
        <v>2.41999999999999</v>
      </c>
      <c r="BS247" s="0" t="e">
        <f aca="false">R247/144</f>
        <v>#VALUE!</v>
      </c>
      <c r="BT247" s="0" t="e">
        <f aca="false">pX/144</f>
        <v>#VALUE!</v>
      </c>
      <c r="BU247" s="0" t="e">
        <f aca="false">pa/144</f>
        <v>#VALUE!</v>
      </c>
      <c r="BV247" s="11" t="n">
        <f aca="false">BR247</f>
        <v>2.41999999999999</v>
      </c>
      <c r="BW247" s="12" t="e">
        <f aca="false">(pC-pX)/144</f>
        <v>#VALUE!</v>
      </c>
      <c r="BX247" s="0" t="s">
        <v>134</v>
      </c>
      <c r="BZ247" s="0" t="s">
        <v>134</v>
      </c>
      <c r="CA247" s="0" t="s">
        <v>134</v>
      </c>
      <c r="CB247" s="0" t="s">
        <v>134</v>
      </c>
      <c r="CC247" s="0" t="s">
        <v>134</v>
      </c>
      <c r="CD247" s="0" t="s">
        <v>134</v>
      </c>
      <c r="CE247" s="0" t="s">
        <v>134</v>
      </c>
    </row>
    <row r="248" customFormat="false" ht="12.75" hidden="false" customHeight="false" outlineLevel="0" collapsed="false">
      <c r="E248" s="9" t="n">
        <v>2.35</v>
      </c>
      <c r="F248" s="9" t="n">
        <v>2480.70898950333</v>
      </c>
      <c r="G248" s="9" t="n">
        <v>536.364629213336</v>
      </c>
      <c r="P248" s="6"/>
      <c r="Q248" s="0" t="n">
        <f aca="false">Q247+deltaT</f>
        <v>2.42999999999999</v>
      </c>
      <c r="R248" s="0" t="e">
        <f aca="false">BP247</f>
        <v>#VALUE!</v>
      </c>
      <c r="S248" s="0" t="e">
        <f aca="false">hALT1($E$13:$G$1365,Q248,2)</f>
        <v>#VALUE!</v>
      </c>
      <c r="T248" s="0" t="e">
        <f aca="false">Veloc($E$13:$G$1365,Q248,3)</f>
        <v>#VALUE!</v>
      </c>
      <c r="U248" s="0" t="e">
        <f aca="false">IF(S248&lt;hT,$G$5+alfa*(S248-ho),TT)</f>
        <v>#VALUE!</v>
      </c>
      <c r="V248" s="0" t="e">
        <f aca="false">IF(S248&lt;hT,pSL*(1/(1+alfa*S248/($G$5-alfa*ho)))^(go/(Rair*alfa)),pT*EXP(-go*(S248-hT)/(Rair*TT)))</f>
        <v>#VALUE!</v>
      </c>
      <c r="W248" s="0" t="e">
        <f aca="false">Mch(T248,U248,Rair,gamma)</f>
        <v>#VALUE!</v>
      </c>
      <c r="X248" s="0" t="e">
        <f aca="false">Cpex(Cp0,W248,$N$9,$L$13:$M$19)</f>
        <v>#VALUE!</v>
      </c>
      <c r="Y248" s="0" t="e">
        <f aca="false">pex(V248,W248,gamma,X248)</f>
        <v>#VALUE!</v>
      </c>
      <c r="Z248" s="0" t="e">
        <f aca="false">MachThroat(gamma,Y248,R248)</f>
        <v>#VALUE!</v>
      </c>
      <c r="AA248" s="0" t="e">
        <f aca="false">CN(Z248,CSON,CINC)</f>
        <v>#VALUE!</v>
      </c>
      <c r="AB248" s="0" t="e">
        <f aca="false">DPDT(Constant,AA248,Z248,gamma,R248,Y248)</f>
        <v>#VALUE!</v>
      </c>
      <c r="AC248" s="0" t="s">
        <v>134</v>
      </c>
      <c r="AD248" s="0" t="n">
        <f aca="false">Q248+deltaT/2</f>
        <v>2.43499999999999</v>
      </c>
      <c r="AE248" s="0" t="e">
        <f aca="false">pC+deltaT*pdot/2</f>
        <v>#VALUE!</v>
      </c>
      <c r="AF248" s="0" t="e">
        <f aca="false">hALT1($E$13:$G$1365,AD248,2)</f>
        <v>#VALUE!</v>
      </c>
      <c r="AG248" s="0" t="e">
        <f aca="false">Veloc($E$13:$G$1365,AD248,3)</f>
        <v>#VALUE!</v>
      </c>
      <c r="AH248" s="0" t="e">
        <f aca="false">IF(AF248&lt;hT,$G$5+alfa*(AF248-ho),TT)</f>
        <v>#VALUE!</v>
      </c>
      <c r="AI248" s="0" t="e">
        <f aca="false">IF(AF248&lt;hT,pSL*(1/(1+alfa*AF248/($G$5-alfa*ho)))^(go/(Rair*alfa)),pT*EXP(-go*(AF248-hT)/(Rair*TT)))</f>
        <v>#VALUE!</v>
      </c>
      <c r="AJ248" s="0" t="e">
        <f aca="false">Mch(AG248,AH248,Rair,gamma)</f>
        <v>#VALUE!</v>
      </c>
      <c r="AK248" s="0" t="e">
        <f aca="false">Cpex(Cp0,AJ248,$N$9,$L$13:$M$19)</f>
        <v>#VALUE!</v>
      </c>
      <c r="AL248" s="0" t="e">
        <f aca="false">pex(AI248,AJ248,gamma,AK248)</f>
        <v>#VALUE!</v>
      </c>
      <c r="AM248" s="0" t="e">
        <f aca="false">MachThroat(gamma,AL248,AE248)</f>
        <v>#VALUE!</v>
      </c>
      <c r="AN248" s="0" t="e">
        <f aca="false">CN(AM248,CSON,CINC)</f>
        <v>#VALUE!</v>
      </c>
      <c r="AO248" s="0" t="e">
        <f aca="false">DPDT(Constant,AN248,AM248,gamma,AE248,AL248)</f>
        <v>#VALUE!</v>
      </c>
      <c r="AP248" s="0" t="s">
        <v>134</v>
      </c>
      <c r="AQ248" s="0" t="n">
        <f aca="false">Q248+deltaT/2</f>
        <v>2.43499999999999</v>
      </c>
      <c r="AR248" s="0" t="e">
        <f aca="false">pC+deltaT*pdot2/2</f>
        <v>#VALUE!</v>
      </c>
      <c r="AS248" s="0" t="e">
        <f aca="false">hALT1($E$13:$G$1365,AQ248,2)</f>
        <v>#VALUE!</v>
      </c>
      <c r="AT248" s="0" t="e">
        <f aca="false">Veloc($E$13:$G$1365,AQ248,3)</f>
        <v>#VALUE!</v>
      </c>
      <c r="AU248" s="0" t="e">
        <f aca="false">IF(AS248&lt;hT,$G$5+alfa*(AS248-ho),TT)</f>
        <v>#VALUE!</v>
      </c>
      <c r="AV248" s="0" t="e">
        <f aca="false">IF(AS248&lt;hT,pSL*(1/(1+alfa*AF248/($G$5-alfa*ho)))^(go/(Rair*alfa)),pT*EXP(-go*(AF248-hT)/(Rair*TT)))</f>
        <v>#VALUE!</v>
      </c>
      <c r="AW248" s="0" t="e">
        <f aca="false">Mch(AT248,AU248,Rair,gamma)</f>
        <v>#VALUE!</v>
      </c>
      <c r="AX248" s="0" t="e">
        <f aca="false">Cpex(Cp0,AW248,$N$9,$L$13:$M$19)</f>
        <v>#VALUE!</v>
      </c>
      <c r="AY248" s="0" t="e">
        <f aca="false">pex(AV248,AW248,gamma,AX248)</f>
        <v>#VALUE!</v>
      </c>
      <c r="AZ248" s="0" t="e">
        <f aca="false">MachThroat(gamma,AY248,AR248)</f>
        <v>#VALUE!</v>
      </c>
      <c r="BA248" s="0" t="e">
        <f aca="false">CN(AZ248,CSON,CINC)</f>
        <v>#VALUE!</v>
      </c>
      <c r="BB248" s="0" t="e">
        <f aca="false">DPDT(Constant,BA248,AZ248,gamma,AR248,AY248)</f>
        <v>#VALUE!</v>
      </c>
      <c r="BC248" s="0" t="s">
        <v>134</v>
      </c>
      <c r="BD248" s="0" t="n">
        <f aca="false">Q248+deltaT</f>
        <v>2.43999999999999</v>
      </c>
      <c r="BE248" s="0" t="e">
        <f aca="false">pC+deltaT*pdot3</f>
        <v>#VALUE!</v>
      </c>
      <c r="BF248" s="0" t="e">
        <f aca="false">hALT1($E$13:$G$1365,BD248,2)</f>
        <v>#VALUE!</v>
      </c>
      <c r="BG248" s="0" t="e">
        <f aca="false">Veloc($E$13:$G$1365,BD248,3)</f>
        <v>#VALUE!</v>
      </c>
      <c r="BH248" s="0" t="e">
        <f aca="false">IF(BF248&lt;hT,$G$5+alfa*(BF248-ho),TT)</f>
        <v>#VALUE!</v>
      </c>
      <c r="BI248" s="0" t="e">
        <f aca="false">IF(BF248&lt;hT,pSL*(1/(1+alfa*BF248/($G$5-alfa*ho)))^(go/(Rair*alfa)),pT*EXP(-go*(BF248-hT)/(Rair*TT)))</f>
        <v>#VALUE!</v>
      </c>
      <c r="BJ248" s="0" t="e">
        <f aca="false">Mch(BG248,BH248,Rair,gamma)</f>
        <v>#VALUE!</v>
      </c>
      <c r="BK248" s="0" t="e">
        <f aca="false">Cpex(Cp0,BJ248,$N$9,$L$13:$M$19)</f>
        <v>#VALUE!</v>
      </c>
      <c r="BL248" s="0" t="e">
        <f aca="false">pex(BI248,BJ248,gamma,BK248)</f>
        <v>#VALUE!</v>
      </c>
      <c r="BM248" s="0" t="e">
        <f aca="false">MachThroat(gamma,BL248,BE248)</f>
        <v>#VALUE!</v>
      </c>
      <c r="BN248" s="0" t="e">
        <f aca="false">CN(BM248,CSON,CINC)</f>
        <v>#VALUE!</v>
      </c>
      <c r="BO248" s="0" t="e">
        <f aca="false">DPDT(Constant,BN248,BM248,gamma,BE248,BL248)</f>
        <v>#VALUE!</v>
      </c>
      <c r="BP248" s="0" t="e">
        <f aca="false">pC+deltaT*(pdot+2*pdot2+2*pdot3+pdot4)/6</f>
        <v>#VALUE!</v>
      </c>
      <c r="BQ248" s="0" t="s">
        <v>134</v>
      </c>
      <c r="BR248" s="0" t="n">
        <f aca="false">Q248</f>
        <v>2.42999999999999</v>
      </c>
      <c r="BS248" s="0" t="e">
        <f aca="false">R248/144</f>
        <v>#VALUE!</v>
      </c>
      <c r="BT248" s="0" t="e">
        <f aca="false">pX/144</f>
        <v>#VALUE!</v>
      </c>
      <c r="BU248" s="0" t="e">
        <f aca="false">pa/144</f>
        <v>#VALUE!</v>
      </c>
      <c r="BV248" s="11" t="n">
        <f aca="false">BR248</f>
        <v>2.42999999999999</v>
      </c>
      <c r="BW248" s="12" t="e">
        <f aca="false">(pC-pX)/144</f>
        <v>#VALUE!</v>
      </c>
      <c r="BX248" s="0" t="s">
        <v>134</v>
      </c>
      <c r="BZ248" s="0" t="s">
        <v>134</v>
      </c>
      <c r="CA248" s="0" t="s">
        <v>134</v>
      </c>
      <c r="CB248" s="0" t="s">
        <v>134</v>
      </c>
      <c r="CC248" s="0" t="s">
        <v>134</v>
      </c>
      <c r="CD248" s="0" t="s">
        <v>134</v>
      </c>
      <c r="CE248" s="0" t="s">
        <v>134</v>
      </c>
    </row>
    <row r="249" customFormat="false" ht="12.75" hidden="false" customHeight="false" outlineLevel="0" collapsed="false">
      <c r="E249" s="9" t="n">
        <v>2.36</v>
      </c>
      <c r="F249" s="9" t="n">
        <v>2486.08517300159</v>
      </c>
      <c r="G249" s="9" t="n">
        <v>538.871737470592</v>
      </c>
      <c r="P249" s="6"/>
      <c r="Q249" s="0" t="n">
        <f aca="false">Q248+deltaT</f>
        <v>2.43999999999999</v>
      </c>
      <c r="R249" s="0" t="e">
        <f aca="false">BP248</f>
        <v>#VALUE!</v>
      </c>
      <c r="S249" s="0" t="e">
        <f aca="false">hALT1($E$13:$G$1365,Q249,2)</f>
        <v>#VALUE!</v>
      </c>
      <c r="T249" s="0" t="e">
        <f aca="false">Veloc($E$13:$G$1365,Q249,3)</f>
        <v>#VALUE!</v>
      </c>
      <c r="U249" s="0" t="e">
        <f aca="false">IF(S249&lt;hT,$G$5+alfa*(S249-ho),TT)</f>
        <v>#VALUE!</v>
      </c>
      <c r="V249" s="0" t="e">
        <f aca="false">IF(S249&lt;hT,pSL*(1/(1+alfa*S249/($G$5-alfa*ho)))^(go/(Rair*alfa)),pT*EXP(-go*(S249-hT)/(Rair*TT)))</f>
        <v>#VALUE!</v>
      </c>
      <c r="W249" s="0" t="e">
        <f aca="false">Mch(T249,U249,Rair,gamma)</f>
        <v>#VALUE!</v>
      </c>
      <c r="X249" s="0" t="e">
        <f aca="false">Cpex(Cp0,W249,$N$9,$L$13:$M$19)</f>
        <v>#VALUE!</v>
      </c>
      <c r="Y249" s="0" t="e">
        <f aca="false">pex(V249,W249,gamma,X249)</f>
        <v>#VALUE!</v>
      </c>
      <c r="Z249" s="0" t="e">
        <f aca="false">MachThroat(gamma,Y249,R249)</f>
        <v>#VALUE!</v>
      </c>
      <c r="AA249" s="0" t="e">
        <f aca="false">CN(Z249,CSON,CINC)</f>
        <v>#VALUE!</v>
      </c>
      <c r="AB249" s="0" t="e">
        <f aca="false">DPDT(Constant,AA249,Z249,gamma,R249,Y249)</f>
        <v>#VALUE!</v>
      </c>
      <c r="AC249" s="0" t="s">
        <v>134</v>
      </c>
      <c r="AD249" s="0" t="n">
        <f aca="false">Q249+deltaT/2</f>
        <v>2.44499999999999</v>
      </c>
      <c r="AE249" s="0" t="e">
        <f aca="false">pC+deltaT*pdot/2</f>
        <v>#VALUE!</v>
      </c>
      <c r="AF249" s="0" t="e">
        <f aca="false">hALT1($E$13:$G$1365,AD249,2)</f>
        <v>#VALUE!</v>
      </c>
      <c r="AG249" s="0" t="e">
        <f aca="false">Veloc($E$13:$G$1365,AD249,3)</f>
        <v>#VALUE!</v>
      </c>
      <c r="AH249" s="0" t="e">
        <f aca="false">IF(AF249&lt;hT,$G$5+alfa*(AF249-ho),TT)</f>
        <v>#VALUE!</v>
      </c>
      <c r="AI249" s="0" t="e">
        <f aca="false">IF(AF249&lt;hT,pSL*(1/(1+alfa*AF249/($G$5-alfa*ho)))^(go/(Rair*alfa)),pT*EXP(-go*(AF249-hT)/(Rair*TT)))</f>
        <v>#VALUE!</v>
      </c>
      <c r="AJ249" s="0" t="e">
        <f aca="false">Mch(AG249,AH249,Rair,gamma)</f>
        <v>#VALUE!</v>
      </c>
      <c r="AK249" s="0" t="e">
        <f aca="false">Cpex(Cp0,AJ249,$N$9,$L$13:$M$19)</f>
        <v>#VALUE!</v>
      </c>
      <c r="AL249" s="0" t="e">
        <f aca="false">pex(AI249,AJ249,gamma,AK249)</f>
        <v>#VALUE!</v>
      </c>
      <c r="AM249" s="0" t="e">
        <f aca="false">MachThroat(gamma,AL249,AE249)</f>
        <v>#VALUE!</v>
      </c>
      <c r="AN249" s="0" t="e">
        <f aca="false">CN(AM249,CSON,CINC)</f>
        <v>#VALUE!</v>
      </c>
      <c r="AO249" s="0" t="e">
        <f aca="false">DPDT(Constant,AN249,AM249,gamma,AE249,AL249)</f>
        <v>#VALUE!</v>
      </c>
      <c r="AP249" s="0" t="s">
        <v>134</v>
      </c>
      <c r="AQ249" s="0" t="n">
        <f aca="false">Q249+deltaT/2</f>
        <v>2.44499999999999</v>
      </c>
      <c r="AR249" s="0" t="e">
        <f aca="false">pC+deltaT*pdot2/2</f>
        <v>#VALUE!</v>
      </c>
      <c r="AS249" s="0" t="e">
        <f aca="false">hALT1($E$13:$G$1365,AQ249,2)</f>
        <v>#VALUE!</v>
      </c>
      <c r="AT249" s="0" t="e">
        <f aca="false">Veloc($E$13:$G$1365,AQ249,3)</f>
        <v>#VALUE!</v>
      </c>
      <c r="AU249" s="0" t="e">
        <f aca="false">IF(AS249&lt;hT,$G$5+alfa*(AS249-ho),TT)</f>
        <v>#VALUE!</v>
      </c>
      <c r="AV249" s="0" t="e">
        <f aca="false">IF(AS249&lt;hT,pSL*(1/(1+alfa*AF249/($G$5-alfa*ho)))^(go/(Rair*alfa)),pT*EXP(-go*(AF249-hT)/(Rair*TT)))</f>
        <v>#VALUE!</v>
      </c>
      <c r="AW249" s="0" t="e">
        <f aca="false">Mch(AT249,AU249,Rair,gamma)</f>
        <v>#VALUE!</v>
      </c>
      <c r="AX249" s="0" t="e">
        <f aca="false">Cpex(Cp0,AW249,$N$9,$L$13:$M$19)</f>
        <v>#VALUE!</v>
      </c>
      <c r="AY249" s="0" t="e">
        <f aca="false">pex(AV249,AW249,gamma,AX249)</f>
        <v>#VALUE!</v>
      </c>
      <c r="AZ249" s="0" t="e">
        <f aca="false">MachThroat(gamma,AY249,AR249)</f>
        <v>#VALUE!</v>
      </c>
      <c r="BA249" s="0" t="e">
        <f aca="false">CN(AZ249,CSON,CINC)</f>
        <v>#VALUE!</v>
      </c>
      <c r="BB249" s="0" t="e">
        <f aca="false">DPDT(Constant,BA249,AZ249,gamma,AR249,AY249)</f>
        <v>#VALUE!</v>
      </c>
      <c r="BC249" s="0" t="s">
        <v>134</v>
      </c>
      <c r="BD249" s="0" t="n">
        <f aca="false">Q249+deltaT</f>
        <v>2.44999999999999</v>
      </c>
      <c r="BE249" s="0" t="e">
        <f aca="false">pC+deltaT*pdot3</f>
        <v>#VALUE!</v>
      </c>
      <c r="BF249" s="0" t="e">
        <f aca="false">hALT1($E$13:$G$1365,BD249,2)</f>
        <v>#VALUE!</v>
      </c>
      <c r="BG249" s="0" t="e">
        <f aca="false">Veloc($E$13:$G$1365,BD249,3)</f>
        <v>#VALUE!</v>
      </c>
      <c r="BH249" s="0" t="e">
        <f aca="false">IF(BF249&lt;hT,$G$5+alfa*(BF249-ho),TT)</f>
        <v>#VALUE!</v>
      </c>
      <c r="BI249" s="0" t="e">
        <f aca="false">IF(BF249&lt;hT,pSL*(1/(1+alfa*BF249/($G$5-alfa*ho)))^(go/(Rair*alfa)),pT*EXP(-go*(BF249-hT)/(Rair*TT)))</f>
        <v>#VALUE!</v>
      </c>
      <c r="BJ249" s="0" t="e">
        <f aca="false">Mch(BG249,BH249,Rair,gamma)</f>
        <v>#VALUE!</v>
      </c>
      <c r="BK249" s="0" t="e">
        <f aca="false">Cpex(Cp0,BJ249,$N$9,$L$13:$M$19)</f>
        <v>#VALUE!</v>
      </c>
      <c r="BL249" s="0" t="e">
        <f aca="false">pex(BI249,BJ249,gamma,BK249)</f>
        <v>#VALUE!</v>
      </c>
      <c r="BM249" s="0" t="e">
        <f aca="false">MachThroat(gamma,BL249,BE249)</f>
        <v>#VALUE!</v>
      </c>
      <c r="BN249" s="0" t="e">
        <f aca="false">CN(BM249,CSON,CINC)</f>
        <v>#VALUE!</v>
      </c>
      <c r="BO249" s="0" t="e">
        <f aca="false">DPDT(Constant,BN249,BM249,gamma,BE249,BL249)</f>
        <v>#VALUE!</v>
      </c>
      <c r="BP249" s="0" t="e">
        <f aca="false">pC+deltaT*(pdot+2*pdot2+2*pdot3+pdot4)/6</f>
        <v>#VALUE!</v>
      </c>
      <c r="BQ249" s="0" t="s">
        <v>134</v>
      </c>
      <c r="BR249" s="0" t="n">
        <f aca="false">Q249</f>
        <v>2.43999999999999</v>
      </c>
      <c r="BS249" s="0" t="e">
        <f aca="false">R249/144</f>
        <v>#VALUE!</v>
      </c>
      <c r="BT249" s="0" t="e">
        <f aca="false">pX/144</f>
        <v>#VALUE!</v>
      </c>
      <c r="BU249" s="0" t="e">
        <f aca="false">pa/144</f>
        <v>#VALUE!</v>
      </c>
      <c r="BV249" s="11" t="n">
        <f aca="false">BR249</f>
        <v>2.43999999999999</v>
      </c>
      <c r="BW249" s="12" t="e">
        <f aca="false">(pC-pX)/144</f>
        <v>#VALUE!</v>
      </c>
      <c r="BX249" s="0" t="s">
        <v>134</v>
      </c>
      <c r="BZ249" s="0" t="s">
        <v>134</v>
      </c>
      <c r="CA249" s="0" t="s">
        <v>134</v>
      </c>
      <c r="CB249" s="0" t="s">
        <v>134</v>
      </c>
      <c r="CC249" s="0" t="s">
        <v>134</v>
      </c>
      <c r="CD249" s="0" t="s">
        <v>134</v>
      </c>
      <c r="CE249" s="0" t="s">
        <v>134</v>
      </c>
    </row>
    <row r="250" customFormat="false" ht="12.75" hidden="false" customHeight="false" outlineLevel="0" collapsed="false">
      <c r="E250" s="9" t="n">
        <v>2.37</v>
      </c>
      <c r="F250" s="9" t="n">
        <v>2491.48641758186</v>
      </c>
      <c r="G250" s="9" t="n">
        <v>541.376844465285</v>
      </c>
      <c r="P250" s="6"/>
      <c r="Q250" s="0" t="n">
        <f aca="false">Q249+deltaT</f>
        <v>2.44999999999999</v>
      </c>
      <c r="R250" s="0" t="e">
        <f aca="false">BP249</f>
        <v>#VALUE!</v>
      </c>
      <c r="S250" s="0" t="e">
        <f aca="false">hALT1($E$13:$G$1365,Q250,2)</f>
        <v>#VALUE!</v>
      </c>
      <c r="T250" s="0" t="e">
        <f aca="false">Veloc($E$13:$G$1365,Q250,3)</f>
        <v>#VALUE!</v>
      </c>
      <c r="U250" s="0" t="e">
        <f aca="false">IF(S250&lt;hT,$G$5+alfa*(S250-ho),TT)</f>
        <v>#VALUE!</v>
      </c>
      <c r="V250" s="0" t="e">
        <f aca="false">IF(S250&lt;hT,pSL*(1/(1+alfa*S250/($G$5-alfa*ho)))^(go/(Rair*alfa)),pT*EXP(-go*(S250-hT)/(Rair*TT)))</f>
        <v>#VALUE!</v>
      </c>
      <c r="W250" s="0" t="e">
        <f aca="false">Mch(T250,U250,Rair,gamma)</f>
        <v>#VALUE!</v>
      </c>
      <c r="X250" s="0" t="e">
        <f aca="false">Cpex(Cp0,W250,$N$9,$L$13:$M$19)</f>
        <v>#VALUE!</v>
      </c>
      <c r="Y250" s="0" t="e">
        <f aca="false">pex(V250,W250,gamma,X250)</f>
        <v>#VALUE!</v>
      </c>
      <c r="Z250" s="0" t="e">
        <f aca="false">MachThroat(gamma,Y250,R250)</f>
        <v>#VALUE!</v>
      </c>
      <c r="AA250" s="0" t="e">
        <f aca="false">CN(Z250,CSON,CINC)</f>
        <v>#VALUE!</v>
      </c>
      <c r="AB250" s="0" t="e">
        <f aca="false">DPDT(Constant,AA250,Z250,gamma,R250,Y250)</f>
        <v>#VALUE!</v>
      </c>
      <c r="AC250" s="0" t="s">
        <v>134</v>
      </c>
      <c r="AD250" s="0" t="n">
        <f aca="false">Q250+deltaT/2</f>
        <v>2.45499999999999</v>
      </c>
      <c r="AE250" s="0" t="e">
        <f aca="false">pC+deltaT*pdot/2</f>
        <v>#VALUE!</v>
      </c>
      <c r="AF250" s="0" t="e">
        <f aca="false">hALT1($E$13:$G$1365,AD250,2)</f>
        <v>#VALUE!</v>
      </c>
      <c r="AG250" s="0" t="e">
        <f aca="false">Veloc($E$13:$G$1365,AD250,3)</f>
        <v>#VALUE!</v>
      </c>
      <c r="AH250" s="0" t="e">
        <f aca="false">IF(AF250&lt;hT,$G$5+alfa*(AF250-ho),TT)</f>
        <v>#VALUE!</v>
      </c>
      <c r="AI250" s="0" t="e">
        <f aca="false">IF(AF250&lt;hT,pSL*(1/(1+alfa*AF250/($G$5-alfa*ho)))^(go/(Rair*alfa)),pT*EXP(-go*(AF250-hT)/(Rair*TT)))</f>
        <v>#VALUE!</v>
      </c>
      <c r="AJ250" s="0" t="e">
        <f aca="false">Mch(AG250,AH250,Rair,gamma)</f>
        <v>#VALUE!</v>
      </c>
      <c r="AK250" s="0" t="e">
        <f aca="false">Cpex(Cp0,AJ250,$N$9,$L$13:$M$19)</f>
        <v>#VALUE!</v>
      </c>
      <c r="AL250" s="0" t="e">
        <f aca="false">pex(AI250,AJ250,gamma,AK250)</f>
        <v>#VALUE!</v>
      </c>
      <c r="AM250" s="0" t="e">
        <f aca="false">MachThroat(gamma,AL250,AE250)</f>
        <v>#VALUE!</v>
      </c>
      <c r="AN250" s="0" t="e">
        <f aca="false">CN(AM250,CSON,CINC)</f>
        <v>#VALUE!</v>
      </c>
      <c r="AO250" s="0" t="e">
        <f aca="false">DPDT(Constant,AN250,AM250,gamma,AE250,AL250)</f>
        <v>#VALUE!</v>
      </c>
      <c r="AP250" s="0" t="s">
        <v>134</v>
      </c>
      <c r="AQ250" s="0" t="n">
        <f aca="false">Q250+deltaT/2</f>
        <v>2.45499999999999</v>
      </c>
      <c r="AR250" s="0" t="e">
        <f aca="false">pC+deltaT*pdot2/2</f>
        <v>#VALUE!</v>
      </c>
      <c r="AS250" s="0" t="e">
        <f aca="false">hALT1($E$13:$G$1365,AQ250,2)</f>
        <v>#VALUE!</v>
      </c>
      <c r="AT250" s="0" t="e">
        <f aca="false">Veloc($E$13:$G$1365,AQ250,3)</f>
        <v>#VALUE!</v>
      </c>
      <c r="AU250" s="0" t="e">
        <f aca="false">IF(AS250&lt;hT,$G$5+alfa*(AS250-ho),TT)</f>
        <v>#VALUE!</v>
      </c>
      <c r="AV250" s="0" t="e">
        <f aca="false">IF(AS250&lt;hT,pSL*(1/(1+alfa*AF250/($G$5-alfa*ho)))^(go/(Rair*alfa)),pT*EXP(-go*(AF250-hT)/(Rair*TT)))</f>
        <v>#VALUE!</v>
      </c>
      <c r="AW250" s="0" t="e">
        <f aca="false">Mch(AT250,AU250,Rair,gamma)</f>
        <v>#VALUE!</v>
      </c>
      <c r="AX250" s="0" t="e">
        <f aca="false">Cpex(Cp0,AW250,$N$9,$L$13:$M$19)</f>
        <v>#VALUE!</v>
      </c>
      <c r="AY250" s="0" t="e">
        <f aca="false">pex(AV250,AW250,gamma,AX250)</f>
        <v>#VALUE!</v>
      </c>
      <c r="AZ250" s="0" t="e">
        <f aca="false">MachThroat(gamma,AY250,AR250)</f>
        <v>#VALUE!</v>
      </c>
      <c r="BA250" s="0" t="e">
        <f aca="false">CN(AZ250,CSON,CINC)</f>
        <v>#VALUE!</v>
      </c>
      <c r="BB250" s="0" t="e">
        <f aca="false">DPDT(Constant,BA250,AZ250,gamma,AR250,AY250)</f>
        <v>#VALUE!</v>
      </c>
      <c r="BC250" s="0" t="s">
        <v>134</v>
      </c>
      <c r="BD250" s="0" t="n">
        <f aca="false">Q250+deltaT</f>
        <v>2.45999999999999</v>
      </c>
      <c r="BE250" s="0" t="e">
        <f aca="false">pC+deltaT*pdot3</f>
        <v>#VALUE!</v>
      </c>
      <c r="BF250" s="0" t="e">
        <f aca="false">hALT1($E$13:$G$1365,BD250,2)</f>
        <v>#VALUE!</v>
      </c>
      <c r="BG250" s="0" t="e">
        <f aca="false">Veloc($E$13:$G$1365,BD250,3)</f>
        <v>#VALUE!</v>
      </c>
      <c r="BH250" s="0" t="e">
        <f aca="false">IF(BF250&lt;hT,$G$5+alfa*(BF250-ho),TT)</f>
        <v>#VALUE!</v>
      </c>
      <c r="BI250" s="0" t="e">
        <f aca="false">IF(BF250&lt;hT,pSL*(1/(1+alfa*BF250/($G$5-alfa*ho)))^(go/(Rair*alfa)),pT*EXP(-go*(BF250-hT)/(Rair*TT)))</f>
        <v>#VALUE!</v>
      </c>
      <c r="BJ250" s="0" t="e">
        <f aca="false">Mch(BG250,BH250,Rair,gamma)</f>
        <v>#VALUE!</v>
      </c>
      <c r="BK250" s="0" t="e">
        <f aca="false">Cpex(Cp0,BJ250,$N$9,$L$13:$M$19)</f>
        <v>#VALUE!</v>
      </c>
      <c r="BL250" s="0" t="e">
        <f aca="false">pex(BI250,BJ250,gamma,BK250)</f>
        <v>#VALUE!</v>
      </c>
      <c r="BM250" s="0" t="e">
        <f aca="false">MachThroat(gamma,BL250,BE250)</f>
        <v>#VALUE!</v>
      </c>
      <c r="BN250" s="0" t="e">
        <f aca="false">CN(BM250,CSON,CINC)</f>
        <v>#VALUE!</v>
      </c>
      <c r="BO250" s="0" t="e">
        <f aca="false">DPDT(Constant,BN250,BM250,gamma,BE250,BL250)</f>
        <v>#VALUE!</v>
      </c>
      <c r="BP250" s="0" t="e">
        <f aca="false">pC+deltaT*(pdot+2*pdot2+2*pdot3+pdot4)/6</f>
        <v>#VALUE!</v>
      </c>
      <c r="BQ250" s="0" t="s">
        <v>134</v>
      </c>
      <c r="BR250" s="0" t="n">
        <f aca="false">Q250</f>
        <v>2.44999999999999</v>
      </c>
      <c r="BS250" s="0" t="e">
        <f aca="false">R250/144</f>
        <v>#VALUE!</v>
      </c>
      <c r="BT250" s="0" t="e">
        <f aca="false">pX/144</f>
        <v>#VALUE!</v>
      </c>
      <c r="BU250" s="0" t="e">
        <f aca="false">pa/144</f>
        <v>#VALUE!</v>
      </c>
      <c r="BV250" s="11" t="n">
        <f aca="false">BR250</f>
        <v>2.44999999999999</v>
      </c>
      <c r="BW250" s="12" t="e">
        <f aca="false">(pC-pX)/144</f>
        <v>#VALUE!</v>
      </c>
      <c r="BX250" s="0" t="s">
        <v>134</v>
      </c>
      <c r="BZ250" s="0" t="s">
        <v>134</v>
      </c>
      <c r="CA250" s="0" t="s">
        <v>134</v>
      </c>
      <c r="CB250" s="0" t="s">
        <v>134</v>
      </c>
      <c r="CC250" s="0" t="s">
        <v>134</v>
      </c>
      <c r="CD250" s="0" t="s">
        <v>134</v>
      </c>
      <c r="CE250" s="0" t="s">
        <v>134</v>
      </c>
    </row>
    <row r="251" customFormat="false" ht="12.75" hidden="false" customHeight="false" outlineLevel="0" collapsed="false">
      <c r="E251" s="9" t="n">
        <v>2.38</v>
      </c>
      <c r="F251" s="9" t="n">
        <v>2496.91270319702</v>
      </c>
      <c r="G251" s="9" t="n">
        <v>543.879943299348</v>
      </c>
      <c r="P251" s="6"/>
      <c r="Q251" s="0" t="n">
        <f aca="false">Q250+deltaT</f>
        <v>2.45999999999999</v>
      </c>
      <c r="R251" s="0" t="e">
        <f aca="false">BP250</f>
        <v>#VALUE!</v>
      </c>
      <c r="S251" s="0" t="e">
        <f aca="false">hALT1($E$13:$G$1365,Q251,2)</f>
        <v>#VALUE!</v>
      </c>
      <c r="T251" s="0" t="e">
        <f aca="false">Veloc($E$13:$G$1365,Q251,3)</f>
        <v>#VALUE!</v>
      </c>
      <c r="U251" s="0" t="e">
        <f aca="false">IF(S251&lt;hT,$G$5+alfa*(S251-ho),TT)</f>
        <v>#VALUE!</v>
      </c>
      <c r="V251" s="0" t="e">
        <f aca="false">IF(S251&lt;hT,pSL*(1/(1+alfa*S251/($G$5-alfa*ho)))^(go/(Rair*alfa)),pT*EXP(-go*(S251-hT)/(Rair*TT)))</f>
        <v>#VALUE!</v>
      </c>
      <c r="W251" s="0" t="e">
        <f aca="false">Mch(T251,U251,Rair,gamma)</f>
        <v>#VALUE!</v>
      </c>
      <c r="X251" s="0" t="e">
        <f aca="false">Cpex(Cp0,W251,$N$9,$L$13:$M$19)</f>
        <v>#VALUE!</v>
      </c>
      <c r="Y251" s="0" t="e">
        <f aca="false">pex(V251,W251,gamma,X251)</f>
        <v>#VALUE!</v>
      </c>
      <c r="Z251" s="0" t="e">
        <f aca="false">MachThroat(gamma,Y251,R251)</f>
        <v>#VALUE!</v>
      </c>
      <c r="AA251" s="0" t="e">
        <f aca="false">CN(Z251,CSON,CINC)</f>
        <v>#VALUE!</v>
      </c>
      <c r="AB251" s="0" t="e">
        <f aca="false">DPDT(Constant,AA251,Z251,gamma,R251,Y251)</f>
        <v>#VALUE!</v>
      </c>
      <c r="AC251" s="0" t="s">
        <v>134</v>
      </c>
      <c r="AD251" s="0" t="n">
        <f aca="false">Q251+deltaT/2</f>
        <v>2.46499999999999</v>
      </c>
      <c r="AE251" s="0" t="e">
        <f aca="false">pC+deltaT*pdot/2</f>
        <v>#VALUE!</v>
      </c>
      <c r="AF251" s="0" t="e">
        <f aca="false">hALT1($E$13:$G$1365,AD251,2)</f>
        <v>#VALUE!</v>
      </c>
      <c r="AG251" s="0" t="e">
        <f aca="false">Veloc($E$13:$G$1365,AD251,3)</f>
        <v>#VALUE!</v>
      </c>
      <c r="AH251" s="0" t="e">
        <f aca="false">IF(AF251&lt;hT,$G$5+alfa*(AF251-ho),TT)</f>
        <v>#VALUE!</v>
      </c>
      <c r="AI251" s="0" t="e">
        <f aca="false">IF(AF251&lt;hT,pSL*(1/(1+alfa*AF251/($G$5-alfa*ho)))^(go/(Rair*alfa)),pT*EXP(-go*(AF251-hT)/(Rair*TT)))</f>
        <v>#VALUE!</v>
      </c>
      <c r="AJ251" s="0" t="e">
        <f aca="false">Mch(AG251,AH251,Rair,gamma)</f>
        <v>#VALUE!</v>
      </c>
      <c r="AK251" s="0" t="e">
        <f aca="false">Cpex(Cp0,AJ251,$N$9,$L$13:$M$19)</f>
        <v>#VALUE!</v>
      </c>
      <c r="AL251" s="0" t="e">
        <f aca="false">pex(AI251,AJ251,gamma,AK251)</f>
        <v>#VALUE!</v>
      </c>
      <c r="AM251" s="0" t="e">
        <f aca="false">MachThroat(gamma,AL251,AE251)</f>
        <v>#VALUE!</v>
      </c>
      <c r="AN251" s="0" t="e">
        <f aca="false">CN(AM251,CSON,CINC)</f>
        <v>#VALUE!</v>
      </c>
      <c r="AO251" s="0" t="e">
        <f aca="false">DPDT(Constant,AN251,AM251,gamma,AE251,AL251)</f>
        <v>#VALUE!</v>
      </c>
      <c r="AP251" s="0" t="s">
        <v>134</v>
      </c>
      <c r="AQ251" s="0" t="n">
        <f aca="false">Q251+deltaT/2</f>
        <v>2.46499999999999</v>
      </c>
      <c r="AR251" s="0" t="e">
        <f aca="false">pC+deltaT*pdot2/2</f>
        <v>#VALUE!</v>
      </c>
      <c r="AS251" s="0" t="e">
        <f aca="false">hALT1($E$13:$G$1365,AQ251,2)</f>
        <v>#VALUE!</v>
      </c>
      <c r="AT251" s="0" t="e">
        <f aca="false">Veloc($E$13:$G$1365,AQ251,3)</f>
        <v>#VALUE!</v>
      </c>
      <c r="AU251" s="0" t="e">
        <f aca="false">IF(AS251&lt;hT,$G$5+alfa*(AS251-ho),TT)</f>
        <v>#VALUE!</v>
      </c>
      <c r="AV251" s="0" t="e">
        <f aca="false">IF(AS251&lt;hT,pSL*(1/(1+alfa*AF251/($G$5-alfa*ho)))^(go/(Rair*alfa)),pT*EXP(-go*(AF251-hT)/(Rair*TT)))</f>
        <v>#VALUE!</v>
      </c>
      <c r="AW251" s="0" t="e">
        <f aca="false">Mch(AT251,AU251,Rair,gamma)</f>
        <v>#VALUE!</v>
      </c>
      <c r="AX251" s="0" t="e">
        <f aca="false">Cpex(Cp0,AW251,$N$9,$L$13:$M$19)</f>
        <v>#VALUE!</v>
      </c>
      <c r="AY251" s="0" t="e">
        <f aca="false">pex(AV251,AW251,gamma,AX251)</f>
        <v>#VALUE!</v>
      </c>
      <c r="AZ251" s="0" t="e">
        <f aca="false">MachThroat(gamma,AY251,AR251)</f>
        <v>#VALUE!</v>
      </c>
      <c r="BA251" s="0" t="e">
        <f aca="false">CN(AZ251,CSON,CINC)</f>
        <v>#VALUE!</v>
      </c>
      <c r="BB251" s="0" t="e">
        <f aca="false">DPDT(Constant,BA251,AZ251,gamma,AR251,AY251)</f>
        <v>#VALUE!</v>
      </c>
      <c r="BC251" s="0" t="s">
        <v>134</v>
      </c>
      <c r="BD251" s="0" t="n">
        <f aca="false">Q251+deltaT</f>
        <v>2.46999999999999</v>
      </c>
      <c r="BE251" s="0" t="e">
        <f aca="false">pC+deltaT*pdot3</f>
        <v>#VALUE!</v>
      </c>
      <c r="BF251" s="0" t="e">
        <f aca="false">hALT1($E$13:$G$1365,BD251,2)</f>
        <v>#VALUE!</v>
      </c>
      <c r="BG251" s="0" t="e">
        <f aca="false">Veloc($E$13:$G$1365,BD251,3)</f>
        <v>#VALUE!</v>
      </c>
      <c r="BH251" s="0" t="e">
        <f aca="false">IF(BF251&lt;hT,$G$5+alfa*(BF251-ho),TT)</f>
        <v>#VALUE!</v>
      </c>
      <c r="BI251" s="0" t="e">
        <f aca="false">IF(BF251&lt;hT,pSL*(1/(1+alfa*BF251/($G$5-alfa*ho)))^(go/(Rair*alfa)),pT*EXP(-go*(BF251-hT)/(Rair*TT)))</f>
        <v>#VALUE!</v>
      </c>
      <c r="BJ251" s="0" t="e">
        <f aca="false">Mch(BG251,BH251,Rair,gamma)</f>
        <v>#VALUE!</v>
      </c>
      <c r="BK251" s="0" t="e">
        <f aca="false">Cpex(Cp0,BJ251,$N$9,$L$13:$M$19)</f>
        <v>#VALUE!</v>
      </c>
      <c r="BL251" s="0" t="e">
        <f aca="false">pex(BI251,BJ251,gamma,BK251)</f>
        <v>#VALUE!</v>
      </c>
      <c r="BM251" s="0" t="e">
        <f aca="false">MachThroat(gamma,BL251,BE251)</f>
        <v>#VALUE!</v>
      </c>
      <c r="BN251" s="0" t="e">
        <f aca="false">CN(BM251,CSON,CINC)</f>
        <v>#VALUE!</v>
      </c>
      <c r="BO251" s="0" t="e">
        <f aca="false">DPDT(Constant,BN251,BM251,gamma,BE251,BL251)</f>
        <v>#VALUE!</v>
      </c>
      <c r="BP251" s="0" t="e">
        <f aca="false">pC+deltaT*(pdot+2*pdot2+2*pdot3+pdot4)/6</f>
        <v>#VALUE!</v>
      </c>
      <c r="BQ251" s="0" t="s">
        <v>134</v>
      </c>
      <c r="BR251" s="0" t="n">
        <f aca="false">Q251</f>
        <v>2.45999999999999</v>
      </c>
      <c r="BS251" s="0" t="e">
        <f aca="false">R251/144</f>
        <v>#VALUE!</v>
      </c>
      <c r="BT251" s="0" t="e">
        <f aca="false">pX/144</f>
        <v>#VALUE!</v>
      </c>
      <c r="BU251" s="0" t="e">
        <f aca="false">pa/144</f>
        <v>#VALUE!</v>
      </c>
      <c r="BV251" s="11" t="n">
        <f aca="false">BR251</f>
        <v>2.45999999999999</v>
      </c>
      <c r="BW251" s="12" t="e">
        <f aca="false">(pC-pX)/144</f>
        <v>#VALUE!</v>
      </c>
      <c r="BX251" s="0" t="s">
        <v>134</v>
      </c>
      <c r="BZ251" s="0" t="s">
        <v>134</v>
      </c>
      <c r="CA251" s="0" t="s">
        <v>134</v>
      </c>
      <c r="CB251" s="0" t="s">
        <v>134</v>
      </c>
      <c r="CC251" s="0" t="s">
        <v>134</v>
      </c>
      <c r="CD251" s="0" t="s">
        <v>134</v>
      </c>
      <c r="CE251" s="0" t="s">
        <v>134</v>
      </c>
    </row>
    <row r="252" customFormat="false" ht="12.75" hidden="false" customHeight="false" outlineLevel="0" collapsed="false">
      <c r="E252" s="9" t="n">
        <v>2.39</v>
      </c>
      <c r="F252" s="9" t="n">
        <v>2502.36400973107</v>
      </c>
      <c r="G252" s="9" t="n">
        <v>546.381027100976</v>
      </c>
      <c r="P252" s="6"/>
      <c r="Q252" s="0" t="n">
        <f aca="false">Q251+deltaT</f>
        <v>2.46999999999999</v>
      </c>
      <c r="R252" s="0" t="e">
        <f aca="false">BP251</f>
        <v>#VALUE!</v>
      </c>
      <c r="S252" s="0" t="e">
        <f aca="false">hALT1($E$13:$G$1365,Q252,2)</f>
        <v>#VALUE!</v>
      </c>
      <c r="T252" s="0" t="e">
        <f aca="false">Veloc($E$13:$G$1365,Q252,3)</f>
        <v>#VALUE!</v>
      </c>
      <c r="U252" s="0" t="e">
        <f aca="false">IF(S252&lt;hT,$G$5+alfa*(S252-ho),TT)</f>
        <v>#VALUE!</v>
      </c>
      <c r="V252" s="0" t="e">
        <f aca="false">IF(S252&lt;hT,pSL*(1/(1+alfa*S252/($G$5-alfa*ho)))^(go/(Rair*alfa)),pT*EXP(-go*(S252-hT)/(Rair*TT)))</f>
        <v>#VALUE!</v>
      </c>
      <c r="W252" s="0" t="e">
        <f aca="false">Mch(T252,U252,Rair,gamma)</f>
        <v>#VALUE!</v>
      </c>
      <c r="X252" s="0" t="e">
        <f aca="false">Cpex(Cp0,W252,$N$9,$L$13:$M$19)</f>
        <v>#VALUE!</v>
      </c>
      <c r="Y252" s="0" t="e">
        <f aca="false">pex(V252,W252,gamma,X252)</f>
        <v>#VALUE!</v>
      </c>
      <c r="Z252" s="0" t="e">
        <f aca="false">MachThroat(gamma,Y252,R252)</f>
        <v>#VALUE!</v>
      </c>
      <c r="AA252" s="0" t="e">
        <f aca="false">CN(Z252,CSON,CINC)</f>
        <v>#VALUE!</v>
      </c>
      <c r="AB252" s="0" t="e">
        <f aca="false">DPDT(Constant,AA252,Z252,gamma,R252,Y252)</f>
        <v>#VALUE!</v>
      </c>
      <c r="AC252" s="0" t="s">
        <v>134</v>
      </c>
      <c r="AD252" s="0" t="n">
        <f aca="false">Q252+deltaT/2</f>
        <v>2.47499999999999</v>
      </c>
      <c r="AE252" s="0" t="e">
        <f aca="false">pC+deltaT*pdot/2</f>
        <v>#VALUE!</v>
      </c>
      <c r="AF252" s="0" t="e">
        <f aca="false">hALT1($E$13:$G$1365,AD252,2)</f>
        <v>#VALUE!</v>
      </c>
      <c r="AG252" s="0" t="e">
        <f aca="false">Veloc($E$13:$G$1365,AD252,3)</f>
        <v>#VALUE!</v>
      </c>
      <c r="AH252" s="0" t="e">
        <f aca="false">IF(AF252&lt;hT,$G$5+alfa*(AF252-ho),TT)</f>
        <v>#VALUE!</v>
      </c>
      <c r="AI252" s="0" t="e">
        <f aca="false">IF(AF252&lt;hT,pSL*(1/(1+alfa*AF252/($G$5-alfa*ho)))^(go/(Rair*alfa)),pT*EXP(-go*(AF252-hT)/(Rair*TT)))</f>
        <v>#VALUE!</v>
      </c>
      <c r="AJ252" s="0" t="e">
        <f aca="false">Mch(AG252,AH252,Rair,gamma)</f>
        <v>#VALUE!</v>
      </c>
      <c r="AK252" s="0" t="e">
        <f aca="false">Cpex(Cp0,AJ252,$N$9,$L$13:$M$19)</f>
        <v>#VALUE!</v>
      </c>
      <c r="AL252" s="0" t="e">
        <f aca="false">pex(AI252,AJ252,gamma,AK252)</f>
        <v>#VALUE!</v>
      </c>
      <c r="AM252" s="0" t="e">
        <f aca="false">MachThroat(gamma,AL252,AE252)</f>
        <v>#VALUE!</v>
      </c>
      <c r="AN252" s="0" t="e">
        <f aca="false">CN(AM252,CSON,CINC)</f>
        <v>#VALUE!</v>
      </c>
      <c r="AO252" s="0" t="e">
        <f aca="false">DPDT(Constant,AN252,AM252,gamma,AE252,AL252)</f>
        <v>#VALUE!</v>
      </c>
      <c r="AP252" s="0" t="s">
        <v>134</v>
      </c>
      <c r="AQ252" s="0" t="n">
        <f aca="false">Q252+deltaT/2</f>
        <v>2.47499999999999</v>
      </c>
      <c r="AR252" s="0" t="e">
        <f aca="false">pC+deltaT*pdot2/2</f>
        <v>#VALUE!</v>
      </c>
      <c r="AS252" s="0" t="e">
        <f aca="false">hALT1($E$13:$G$1365,AQ252,2)</f>
        <v>#VALUE!</v>
      </c>
      <c r="AT252" s="0" t="e">
        <f aca="false">Veloc($E$13:$G$1365,AQ252,3)</f>
        <v>#VALUE!</v>
      </c>
      <c r="AU252" s="0" t="e">
        <f aca="false">IF(AS252&lt;hT,$G$5+alfa*(AS252-ho),TT)</f>
        <v>#VALUE!</v>
      </c>
      <c r="AV252" s="0" t="e">
        <f aca="false">IF(AS252&lt;hT,pSL*(1/(1+alfa*AF252/($G$5-alfa*ho)))^(go/(Rair*alfa)),pT*EXP(-go*(AF252-hT)/(Rair*TT)))</f>
        <v>#VALUE!</v>
      </c>
      <c r="AW252" s="0" t="e">
        <f aca="false">Mch(AT252,AU252,Rair,gamma)</f>
        <v>#VALUE!</v>
      </c>
      <c r="AX252" s="0" t="e">
        <f aca="false">Cpex(Cp0,AW252,$N$9,$L$13:$M$19)</f>
        <v>#VALUE!</v>
      </c>
      <c r="AY252" s="0" t="e">
        <f aca="false">pex(AV252,AW252,gamma,AX252)</f>
        <v>#VALUE!</v>
      </c>
      <c r="AZ252" s="0" t="e">
        <f aca="false">MachThroat(gamma,AY252,AR252)</f>
        <v>#VALUE!</v>
      </c>
      <c r="BA252" s="0" t="e">
        <f aca="false">CN(AZ252,CSON,CINC)</f>
        <v>#VALUE!</v>
      </c>
      <c r="BB252" s="0" t="e">
        <f aca="false">DPDT(Constant,BA252,AZ252,gamma,AR252,AY252)</f>
        <v>#VALUE!</v>
      </c>
      <c r="BC252" s="0" t="s">
        <v>134</v>
      </c>
      <c r="BD252" s="0" t="n">
        <f aca="false">Q252+deltaT</f>
        <v>2.47999999999999</v>
      </c>
      <c r="BE252" s="0" t="e">
        <f aca="false">pC+deltaT*pdot3</f>
        <v>#VALUE!</v>
      </c>
      <c r="BF252" s="0" t="e">
        <f aca="false">hALT1($E$13:$G$1365,BD252,2)</f>
        <v>#VALUE!</v>
      </c>
      <c r="BG252" s="0" t="e">
        <f aca="false">Veloc($E$13:$G$1365,BD252,3)</f>
        <v>#VALUE!</v>
      </c>
      <c r="BH252" s="0" t="e">
        <f aca="false">IF(BF252&lt;hT,$G$5+alfa*(BF252-ho),TT)</f>
        <v>#VALUE!</v>
      </c>
      <c r="BI252" s="0" t="e">
        <f aca="false">IF(BF252&lt;hT,pSL*(1/(1+alfa*BF252/($G$5-alfa*ho)))^(go/(Rair*alfa)),pT*EXP(-go*(BF252-hT)/(Rair*TT)))</f>
        <v>#VALUE!</v>
      </c>
      <c r="BJ252" s="0" t="e">
        <f aca="false">Mch(BG252,BH252,Rair,gamma)</f>
        <v>#VALUE!</v>
      </c>
      <c r="BK252" s="0" t="e">
        <f aca="false">Cpex(Cp0,BJ252,$N$9,$L$13:$M$19)</f>
        <v>#VALUE!</v>
      </c>
      <c r="BL252" s="0" t="e">
        <f aca="false">pex(BI252,BJ252,gamma,BK252)</f>
        <v>#VALUE!</v>
      </c>
      <c r="BM252" s="0" t="e">
        <f aca="false">MachThroat(gamma,BL252,BE252)</f>
        <v>#VALUE!</v>
      </c>
      <c r="BN252" s="0" t="e">
        <f aca="false">CN(BM252,CSON,CINC)</f>
        <v>#VALUE!</v>
      </c>
      <c r="BO252" s="0" t="e">
        <f aca="false">DPDT(Constant,BN252,BM252,gamma,BE252,BL252)</f>
        <v>#VALUE!</v>
      </c>
      <c r="BP252" s="0" t="e">
        <f aca="false">pC+deltaT*(pdot+2*pdot2+2*pdot3+pdot4)/6</f>
        <v>#VALUE!</v>
      </c>
      <c r="BQ252" s="0" t="s">
        <v>134</v>
      </c>
      <c r="BR252" s="0" t="n">
        <f aca="false">Q252</f>
        <v>2.46999999999999</v>
      </c>
      <c r="BS252" s="0" t="e">
        <f aca="false">R252/144</f>
        <v>#VALUE!</v>
      </c>
      <c r="BT252" s="0" t="e">
        <f aca="false">pX/144</f>
        <v>#VALUE!</v>
      </c>
      <c r="BU252" s="0" t="e">
        <f aca="false">pa/144</f>
        <v>#VALUE!</v>
      </c>
      <c r="BV252" s="11" t="n">
        <f aca="false">BR252</f>
        <v>2.46999999999999</v>
      </c>
      <c r="BW252" s="12" t="e">
        <f aca="false">(pC-pX)/144</f>
        <v>#VALUE!</v>
      </c>
      <c r="BX252" s="0" t="s">
        <v>134</v>
      </c>
      <c r="BZ252" s="0" t="s">
        <v>134</v>
      </c>
      <c r="CA252" s="0" t="s">
        <v>134</v>
      </c>
      <c r="CB252" s="0" t="s">
        <v>134</v>
      </c>
      <c r="CC252" s="0" t="s">
        <v>134</v>
      </c>
      <c r="CD252" s="0" t="s">
        <v>134</v>
      </c>
      <c r="CE252" s="0" t="s">
        <v>134</v>
      </c>
    </row>
    <row r="253" customFormat="false" ht="12.75" hidden="false" customHeight="false" outlineLevel="0" collapsed="false">
      <c r="E253" s="9" t="n">
        <v>2.4</v>
      </c>
      <c r="F253" s="9" t="n">
        <v>2507.84031699944</v>
      </c>
      <c r="G253" s="9" t="n">
        <v>548.880089024677</v>
      </c>
      <c r="P253" s="6"/>
      <c r="Q253" s="0" t="n">
        <f aca="false">Q252+deltaT</f>
        <v>2.47999999999999</v>
      </c>
      <c r="R253" s="0" t="e">
        <f aca="false">BP252</f>
        <v>#VALUE!</v>
      </c>
      <c r="S253" s="0" t="e">
        <f aca="false">hALT1($E$13:$G$1365,Q253,2)</f>
        <v>#VALUE!</v>
      </c>
      <c r="T253" s="0" t="e">
        <f aca="false">Veloc($E$13:$G$1365,Q253,3)</f>
        <v>#VALUE!</v>
      </c>
      <c r="U253" s="0" t="e">
        <f aca="false">IF(S253&lt;hT,$G$5+alfa*(S253-ho),TT)</f>
        <v>#VALUE!</v>
      </c>
      <c r="V253" s="0" t="e">
        <f aca="false">IF(S253&lt;hT,pSL*(1/(1+alfa*S253/($G$5-alfa*ho)))^(go/(Rair*alfa)),pT*EXP(-go*(S253-hT)/(Rair*TT)))</f>
        <v>#VALUE!</v>
      </c>
      <c r="W253" s="0" t="e">
        <f aca="false">Mch(T253,U253,Rair,gamma)</f>
        <v>#VALUE!</v>
      </c>
      <c r="X253" s="0" t="e">
        <f aca="false">Cpex(Cp0,W253,$N$9,$L$13:$M$19)</f>
        <v>#VALUE!</v>
      </c>
      <c r="Y253" s="0" t="e">
        <f aca="false">pex(V253,W253,gamma,X253)</f>
        <v>#VALUE!</v>
      </c>
      <c r="Z253" s="0" t="e">
        <f aca="false">MachThroat(gamma,Y253,R253)</f>
        <v>#VALUE!</v>
      </c>
      <c r="AA253" s="0" t="e">
        <f aca="false">CN(Z253,CSON,CINC)</f>
        <v>#VALUE!</v>
      </c>
      <c r="AB253" s="0" t="e">
        <f aca="false">DPDT(Constant,AA253,Z253,gamma,R253,Y253)</f>
        <v>#VALUE!</v>
      </c>
      <c r="AC253" s="0" t="s">
        <v>134</v>
      </c>
      <c r="AD253" s="0" t="n">
        <f aca="false">Q253+deltaT/2</f>
        <v>2.48499999999999</v>
      </c>
      <c r="AE253" s="0" t="e">
        <f aca="false">pC+deltaT*pdot/2</f>
        <v>#VALUE!</v>
      </c>
      <c r="AF253" s="0" t="e">
        <f aca="false">hALT1($E$13:$G$1365,AD253,2)</f>
        <v>#VALUE!</v>
      </c>
      <c r="AG253" s="0" t="e">
        <f aca="false">Veloc($E$13:$G$1365,AD253,3)</f>
        <v>#VALUE!</v>
      </c>
      <c r="AH253" s="0" t="e">
        <f aca="false">IF(AF253&lt;hT,$G$5+alfa*(AF253-ho),TT)</f>
        <v>#VALUE!</v>
      </c>
      <c r="AI253" s="0" t="e">
        <f aca="false">IF(AF253&lt;hT,pSL*(1/(1+alfa*AF253/($G$5-alfa*ho)))^(go/(Rair*alfa)),pT*EXP(-go*(AF253-hT)/(Rair*TT)))</f>
        <v>#VALUE!</v>
      </c>
      <c r="AJ253" s="0" t="e">
        <f aca="false">Mch(AG253,AH253,Rair,gamma)</f>
        <v>#VALUE!</v>
      </c>
      <c r="AK253" s="0" t="e">
        <f aca="false">Cpex(Cp0,AJ253,$N$9,$L$13:$M$19)</f>
        <v>#VALUE!</v>
      </c>
      <c r="AL253" s="0" t="e">
        <f aca="false">pex(AI253,AJ253,gamma,AK253)</f>
        <v>#VALUE!</v>
      </c>
      <c r="AM253" s="0" t="e">
        <f aca="false">MachThroat(gamma,AL253,AE253)</f>
        <v>#VALUE!</v>
      </c>
      <c r="AN253" s="0" t="e">
        <f aca="false">CN(AM253,CSON,CINC)</f>
        <v>#VALUE!</v>
      </c>
      <c r="AO253" s="0" t="e">
        <f aca="false">DPDT(Constant,AN253,AM253,gamma,AE253,AL253)</f>
        <v>#VALUE!</v>
      </c>
      <c r="AP253" s="0" t="s">
        <v>134</v>
      </c>
      <c r="AQ253" s="0" t="n">
        <f aca="false">Q253+deltaT/2</f>
        <v>2.48499999999999</v>
      </c>
      <c r="AR253" s="0" t="e">
        <f aca="false">pC+deltaT*pdot2/2</f>
        <v>#VALUE!</v>
      </c>
      <c r="AS253" s="0" t="e">
        <f aca="false">hALT1($E$13:$G$1365,AQ253,2)</f>
        <v>#VALUE!</v>
      </c>
      <c r="AT253" s="0" t="e">
        <f aca="false">Veloc($E$13:$G$1365,AQ253,3)</f>
        <v>#VALUE!</v>
      </c>
      <c r="AU253" s="0" t="e">
        <f aca="false">IF(AS253&lt;hT,$G$5+alfa*(AS253-ho),TT)</f>
        <v>#VALUE!</v>
      </c>
      <c r="AV253" s="0" t="e">
        <f aca="false">IF(AS253&lt;hT,pSL*(1/(1+alfa*AF253/($G$5-alfa*ho)))^(go/(Rair*alfa)),pT*EXP(-go*(AF253-hT)/(Rair*TT)))</f>
        <v>#VALUE!</v>
      </c>
      <c r="AW253" s="0" t="e">
        <f aca="false">Mch(AT253,AU253,Rair,gamma)</f>
        <v>#VALUE!</v>
      </c>
      <c r="AX253" s="0" t="e">
        <f aca="false">Cpex(Cp0,AW253,$N$9,$L$13:$M$19)</f>
        <v>#VALUE!</v>
      </c>
      <c r="AY253" s="0" t="e">
        <f aca="false">pex(AV253,AW253,gamma,AX253)</f>
        <v>#VALUE!</v>
      </c>
      <c r="AZ253" s="0" t="e">
        <f aca="false">MachThroat(gamma,AY253,AR253)</f>
        <v>#VALUE!</v>
      </c>
      <c r="BA253" s="0" t="e">
        <f aca="false">CN(AZ253,CSON,CINC)</f>
        <v>#VALUE!</v>
      </c>
      <c r="BB253" s="0" t="e">
        <f aca="false">DPDT(Constant,BA253,AZ253,gamma,AR253,AY253)</f>
        <v>#VALUE!</v>
      </c>
      <c r="BC253" s="0" t="s">
        <v>134</v>
      </c>
      <c r="BD253" s="0" t="n">
        <f aca="false">Q253+deltaT</f>
        <v>2.48999999999999</v>
      </c>
      <c r="BE253" s="0" t="e">
        <f aca="false">pC+deltaT*pdot3</f>
        <v>#VALUE!</v>
      </c>
      <c r="BF253" s="0" t="e">
        <f aca="false">hALT1($E$13:$G$1365,BD253,2)</f>
        <v>#VALUE!</v>
      </c>
      <c r="BG253" s="0" t="e">
        <f aca="false">Veloc($E$13:$G$1365,BD253,3)</f>
        <v>#VALUE!</v>
      </c>
      <c r="BH253" s="0" t="e">
        <f aca="false">IF(BF253&lt;hT,$G$5+alfa*(BF253-ho),TT)</f>
        <v>#VALUE!</v>
      </c>
      <c r="BI253" s="0" t="e">
        <f aca="false">IF(BF253&lt;hT,pSL*(1/(1+alfa*BF253/($G$5-alfa*ho)))^(go/(Rair*alfa)),pT*EXP(-go*(BF253-hT)/(Rair*TT)))</f>
        <v>#VALUE!</v>
      </c>
      <c r="BJ253" s="0" t="e">
        <f aca="false">Mch(BG253,BH253,Rair,gamma)</f>
        <v>#VALUE!</v>
      </c>
      <c r="BK253" s="0" t="e">
        <f aca="false">Cpex(Cp0,BJ253,$N$9,$L$13:$M$19)</f>
        <v>#VALUE!</v>
      </c>
      <c r="BL253" s="0" t="e">
        <f aca="false">pex(BI253,BJ253,gamma,BK253)</f>
        <v>#VALUE!</v>
      </c>
      <c r="BM253" s="0" t="e">
        <f aca="false">MachThroat(gamma,BL253,BE253)</f>
        <v>#VALUE!</v>
      </c>
      <c r="BN253" s="0" t="e">
        <f aca="false">CN(BM253,CSON,CINC)</f>
        <v>#VALUE!</v>
      </c>
      <c r="BO253" s="0" t="e">
        <f aca="false">DPDT(Constant,BN253,BM253,gamma,BE253,BL253)</f>
        <v>#VALUE!</v>
      </c>
      <c r="BP253" s="0" t="e">
        <f aca="false">pC+deltaT*(pdot+2*pdot2+2*pdot3+pdot4)/6</f>
        <v>#VALUE!</v>
      </c>
      <c r="BQ253" s="0" t="s">
        <v>134</v>
      </c>
      <c r="BR253" s="0" t="n">
        <f aca="false">Q253</f>
        <v>2.47999999999999</v>
      </c>
      <c r="BS253" s="0" t="e">
        <f aca="false">R253/144</f>
        <v>#VALUE!</v>
      </c>
      <c r="BT253" s="0" t="e">
        <f aca="false">pX/144</f>
        <v>#VALUE!</v>
      </c>
      <c r="BU253" s="0" t="e">
        <f aca="false">pa/144</f>
        <v>#VALUE!</v>
      </c>
      <c r="BV253" s="11" t="n">
        <f aca="false">BR253</f>
        <v>2.47999999999999</v>
      </c>
      <c r="BW253" s="12" t="e">
        <f aca="false">(pC-pX)/144</f>
        <v>#VALUE!</v>
      </c>
      <c r="BX253" s="0" t="s">
        <v>134</v>
      </c>
      <c r="BZ253" s="0" t="s">
        <v>134</v>
      </c>
      <c r="CA253" s="0" t="s">
        <v>134</v>
      </c>
      <c r="CB253" s="0" t="s">
        <v>134</v>
      </c>
      <c r="CC253" s="0" t="s">
        <v>134</v>
      </c>
      <c r="CD253" s="0" t="s">
        <v>134</v>
      </c>
      <c r="CE253" s="0" t="s">
        <v>134</v>
      </c>
    </row>
    <row r="254" customFormat="false" ht="12.75" hidden="false" customHeight="false" outlineLevel="0" collapsed="false">
      <c r="E254" s="9" t="n">
        <v>2.41</v>
      </c>
      <c r="F254" s="9" t="n">
        <v>2513.34160474924</v>
      </c>
      <c r="G254" s="9" t="n">
        <v>551.377122251313</v>
      </c>
      <c r="P254" s="6"/>
      <c r="Q254" s="0" t="n">
        <f aca="false">Q253+deltaT</f>
        <v>2.48999999999999</v>
      </c>
      <c r="R254" s="0" t="e">
        <f aca="false">BP253</f>
        <v>#VALUE!</v>
      </c>
      <c r="S254" s="0" t="e">
        <f aca="false">hALT1($E$13:$G$1365,Q254,2)</f>
        <v>#VALUE!</v>
      </c>
      <c r="T254" s="0" t="e">
        <f aca="false">Veloc($E$13:$G$1365,Q254,3)</f>
        <v>#VALUE!</v>
      </c>
      <c r="U254" s="0" t="e">
        <f aca="false">IF(S254&lt;hT,$G$5+alfa*(S254-ho),TT)</f>
        <v>#VALUE!</v>
      </c>
      <c r="V254" s="0" t="e">
        <f aca="false">IF(S254&lt;hT,pSL*(1/(1+alfa*S254/($G$5-alfa*ho)))^(go/(Rair*alfa)),pT*EXP(-go*(S254-hT)/(Rair*TT)))</f>
        <v>#VALUE!</v>
      </c>
      <c r="W254" s="0" t="e">
        <f aca="false">Mch(T254,U254,Rair,gamma)</f>
        <v>#VALUE!</v>
      </c>
      <c r="X254" s="0" t="e">
        <f aca="false">Cpex(Cp0,W254,$N$9,$L$13:$M$19)</f>
        <v>#VALUE!</v>
      </c>
      <c r="Y254" s="0" t="e">
        <f aca="false">pex(V254,W254,gamma,X254)</f>
        <v>#VALUE!</v>
      </c>
      <c r="Z254" s="0" t="e">
        <f aca="false">MachThroat(gamma,Y254,R254)</f>
        <v>#VALUE!</v>
      </c>
      <c r="AA254" s="0" t="e">
        <f aca="false">CN(Z254,CSON,CINC)</f>
        <v>#VALUE!</v>
      </c>
      <c r="AB254" s="0" t="e">
        <f aca="false">DPDT(Constant,AA254,Z254,gamma,R254,Y254)</f>
        <v>#VALUE!</v>
      </c>
      <c r="AC254" s="0" t="s">
        <v>134</v>
      </c>
      <c r="AD254" s="0" t="n">
        <f aca="false">Q254+deltaT/2</f>
        <v>2.49499999999999</v>
      </c>
      <c r="AE254" s="0" t="e">
        <f aca="false">pC+deltaT*pdot/2</f>
        <v>#VALUE!</v>
      </c>
      <c r="AF254" s="0" t="e">
        <f aca="false">hALT1($E$13:$G$1365,AD254,2)</f>
        <v>#VALUE!</v>
      </c>
      <c r="AG254" s="0" t="e">
        <f aca="false">Veloc($E$13:$G$1365,AD254,3)</f>
        <v>#VALUE!</v>
      </c>
      <c r="AH254" s="0" t="e">
        <f aca="false">IF(AF254&lt;hT,$G$5+alfa*(AF254-ho),TT)</f>
        <v>#VALUE!</v>
      </c>
      <c r="AI254" s="0" t="e">
        <f aca="false">IF(AF254&lt;hT,pSL*(1/(1+alfa*AF254/($G$5-alfa*ho)))^(go/(Rair*alfa)),pT*EXP(-go*(AF254-hT)/(Rair*TT)))</f>
        <v>#VALUE!</v>
      </c>
      <c r="AJ254" s="0" t="e">
        <f aca="false">Mch(AG254,AH254,Rair,gamma)</f>
        <v>#VALUE!</v>
      </c>
      <c r="AK254" s="0" t="e">
        <f aca="false">Cpex(Cp0,AJ254,$N$9,$L$13:$M$19)</f>
        <v>#VALUE!</v>
      </c>
      <c r="AL254" s="0" t="e">
        <f aca="false">pex(AI254,AJ254,gamma,AK254)</f>
        <v>#VALUE!</v>
      </c>
      <c r="AM254" s="0" t="e">
        <f aca="false">MachThroat(gamma,AL254,AE254)</f>
        <v>#VALUE!</v>
      </c>
      <c r="AN254" s="0" t="e">
        <f aca="false">CN(AM254,CSON,CINC)</f>
        <v>#VALUE!</v>
      </c>
      <c r="AO254" s="0" t="e">
        <f aca="false">DPDT(Constant,AN254,AM254,gamma,AE254,AL254)</f>
        <v>#VALUE!</v>
      </c>
      <c r="AP254" s="0" t="s">
        <v>134</v>
      </c>
      <c r="AQ254" s="0" t="n">
        <f aca="false">Q254+deltaT/2</f>
        <v>2.49499999999999</v>
      </c>
      <c r="AR254" s="0" t="e">
        <f aca="false">pC+deltaT*pdot2/2</f>
        <v>#VALUE!</v>
      </c>
      <c r="AS254" s="0" t="e">
        <f aca="false">hALT1($E$13:$G$1365,AQ254,2)</f>
        <v>#VALUE!</v>
      </c>
      <c r="AT254" s="0" t="e">
        <f aca="false">Veloc($E$13:$G$1365,AQ254,3)</f>
        <v>#VALUE!</v>
      </c>
      <c r="AU254" s="0" t="e">
        <f aca="false">IF(AS254&lt;hT,$G$5+alfa*(AS254-ho),TT)</f>
        <v>#VALUE!</v>
      </c>
      <c r="AV254" s="0" t="e">
        <f aca="false">IF(AS254&lt;hT,pSL*(1/(1+alfa*AF254/($G$5-alfa*ho)))^(go/(Rair*alfa)),pT*EXP(-go*(AF254-hT)/(Rair*TT)))</f>
        <v>#VALUE!</v>
      </c>
      <c r="AW254" s="0" t="e">
        <f aca="false">Mch(AT254,AU254,Rair,gamma)</f>
        <v>#VALUE!</v>
      </c>
      <c r="AX254" s="0" t="e">
        <f aca="false">Cpex(Cp0,AW254,$N$9,$L$13:$M$19)</f>
        <v>#VALUE!</v>
      </c>
      <c r="AY254" s="0" t="e">
        <f aca="false">pex(AV254,AW254,gamma,AX254)</f>
        <v>#VALUE!</v>
      </c>
      <c r="AZ254" s="0" t="e">
        <f aca="false">MachThroat(gamma,AY254,AR254)</f>
        <v>#VALUE!</v>
      </c>
      <c r="BA254" s="0" t="e">
        <f aca="false">CN(AZ254,CSON,CINC)</f>
        <v>#VALUE!</v>
      </c>
      <c r="BB254" s="0" t="e">
        <f aca="false">DPDT(Constant,BA254,AZ254,gamma,AR254,AY254)</f>
        <v>#VALUE!</v>
      </c>
      <c r="BC254" s="0" t="s">
        <v>134</v>
      </c>
      <c r="BD254" s="0" t="n">
        <f aca="false">Q254+deltaT</f>
        <v>2.49999999999999</v>
      </c>
      <c r="BE254" s="0" t="e">
        <f aca="false">pC+deltaT*pdot3</f>
        <v>#VALUE!</v>
      </c>
      <c r="BF254" s="0" t="e">
        <f aca="false">hALT1($E$13:$G$1365,BD254,2)</f>
        <v>#VALUE!</v>
      </c>
      <c r="BG254" s="0" t="e">
        <f aca="false">Veloc($E$13:$G$1365,BD254,3)</f>
        <v>#VALUE!</v>
      </c>
      <c r="BH254" s="0" t="e">
        <f aca="false">IF(BF254&lt;hT,$G$5+alfa*(BF254-ho),TT)</f>
        <v>#VALUE!</v>
      </c>
      <c r="BI254" s="0" t="e">
        <f aca="false">IF(BF254&lt;hT,pSL*(1/(1+alfa*BF254/($G$5-alfa*ho)))^(go/(Rair*alfa)),pT*EXP(-go*(BF254-hT)/(Rair*TT)))</f>
        <v>#VALUE!</v>
      </c>
      <c r="BJ254" s="0" t="e">
        <f aca="false">Mch(BG254,BH254,Rair,gamma)</f>
        <v>#VALUE!</v>
      </c>
      <c r="BK254" s="0" t="e">
        <f aca="false">Cpex(Cp0,BJ254,$N$9,$L$13:$M$19)</f>
        <v>#VALUE!</v>
      </c>
      <c r="BL254" s="0" t="e">
        <f aca="false">pex(BI254,BJ254,gamma,BK254)</f>
        <v>#VALUE!</v>
      </c>
      <c r="BM254" s="0" t="e">
        <f aca="false">MachThroat(gamma,BL254,BE254)</f>
        <v>#VALUE!</v>
      </c>
      <c r="BN254" s="0" t="e">
        <f aca="false">CN(BM254,CSON,CINC)</f>
        <v>#VALUE!</v>
      </c>
      <c r="BO254" s="0" t="e">
        <f aca="false">DPDT(Constant,BN254,BM254,gamma,BE254,BL254)</f>
        <v>#VALUE!</v>
      </c>
      <c r="BP254" s="0" t="e">
        <f aca="false">pC+deltaT*(pdot+2*pdot2+2*pdot3+pdot4)/6</f>
        <v>#VALUE!</v>
      </c>
      <c r="BQ254" s="0" t="s">
        <v>134</v>
      </c>
      <c r="BR254" s="0" t="n">
        <f aca="false">Q254</f>
        <v>2.48999999999999</v>
      </c>
      <c r="BS254" s="0" t="e">
        <f aca="false">R254/144</f>
        <v>#VALUE!</v>
      </c>
      <c r="BT254" s="0" t="e">
        <f aca="false">pX/144</f>
        <v>#VALUE!</v>
      </c>
      <c r="BU254" s="0" t="e">
        <f aca="false">pa/144</f>
        <v>#VALUE!</v>
      </c>
      <c r="BV254" s="11" t="n">
        <f aca="false">BR254</f>
        <v>2.48999999999999</v>
      </c>
      <c r="BW254" s="12" t="e">
        <f aca="false">(pC-pX)/144</f>
        <v>#VALUE!</v>
      </c>
      <c r="BX254" s="0" t="s">
        <v>134</v>
      </c>
      <c r="BZ254" s="0" t="s">
        <v>134</v>
      </c>
      <c r="CA254" s="0" t="s">
        <v>134</v>
      </c>
      <c r="CB254" s="0" t="s">
        <v>134</v>
      </c>
      <c r="CC254" s="0" t="s">
        <v>134</v>
      </c>
      <c r="CD254" s="0" t="s">
        <v>134</v>
      </c>
      <c r="CE254" s="0" t="s">
        <v>134</v>
      </c>
    </row>
    <row r="255" customFormat="false" ht="12.75" hidden="false" customHeight="false" outlineLevel="0" collapsed="false">
      <c r="E255" s="9" t="n">
        <v>2.42</v>
      </c>
      <c r="F255" s="9" t="n">
        <v>2518.8678526595</v>
      </c>
      <c r="G255" s="9" t="n">
        <v>553.872119988152</v>
      </c>
      <c r="P255" s="6"/>
      <c r="Q255" s="0" t="n">
        <f aca="false">Q254+deltaT</f>
        <v>2.49999999999999</v>
      </c>
      <c r="R255" s="0" t="e">
        <f aca="false">BP254</f>
        <v>#VALUE!</v>
      </c>
      <c r="S255" s="0" t="e">
        <f aca="false">hALT1($E$13:$G$1365,Q255,2)</f>
        <v>#VALUE!</v>
      </c>
      <c r="T255" s="0" t="e">
        <f aca="false">Veloc($E$13:$G$1365,Q255,3)</f>
        <v>#VALUE!</v>
      </c>
      <c r="U255" s="0" t="e">
        <f aca="false">IF(S255&lt;hT,$G$5+alfa*(S255-ho),TT)</f>
        <v>#VALUE!</v>
      </c>
      <c r="V255" s="0" t="e">
        <f aca="false">IF(S255&lt;hT,pSL*(1/(1+alfa*S255/($G$5-alfa*ho)))^(go/(Rair*alfa)),pT*EXP(-go*(S255-hT)/(Rair*TT)))</f>
        <v>#VALUE!</v>
      </c>
      <c r="W255" s="0" t="e">
        <f aca="false">Mch(T255,U255,Rair,gamma)</f>
        <v>#VALUE!</v>
      </c>
      <c r="X255" s="0" t="e">
        <f aca="false">Cpex(Cp0,W255,$N$9,$L$13:$M$19)</f>
        <v>#VALUE!</v>
      </c>
      <c r="Y255" s="0" t="e">
        <f aca="false">pex(V255,W255,gamma,X255)</f>
        <v>#VALUE!</v>
      </c>
      <c r="Z255" s="0" t="e">
        <f aca="false">MachThroat(gamma,Y255,R255)</f>
        <v>#VALUE!</v>
      </c>
      <c r="AA255" s="0" t="e">
        <f aca="false">CN(Z255,CSON,CINC)</f>
        <v>#VALUE!</v>
      </c>
      <c r="AB255" s="0" t="e">
        <f aca="false">DPDT(Constant,AA255,Z255,gamma,R255,Y255)</f>
        <v>#VALUE!</v>
      </c>
      <c r="AC255" s="0" t="s">
        <v>134</v>
      </c>
      <c r="AD255" s="0" t="n">
        <f aca="false">Q255+deltaT/2</f>
        <v>2.50499999999999</v>
      </c>
      <c r="AE255" s="0" t="e">
        <f aca="false">pC+deltaT*pdot/2</f>
        <v>#VALUE!</v>
      </c>
      <c r="AF255" s="0" t="e">
        <f aca="false">hALT1($E$13:$G$1365,AD255,2)</f>
        <v>#VALUE!</v>
      </c>
      <c r="AG255" s="0" t="e">
        <f aca="false">Veloc($E$13:$G$1365,AD255,3)</f>
        <v>#VALUE!</v>
      </c>
      <c r="AH255" s="0" t="e">
        <f aca="false">IF(AF255&lt;hT,$G$5+alfa*(AF255-ho),TT)</f>
        <v>#VALUE!</v>
      </c>
      <c r="AI255" s="0" t="e">
        <f aca="false">IF(AF255&lt;hT,pSL*(1/(1+alfa*AF255/($G$5-alfa*ho)))^(go/(Rair*alfa)),pT*EXP(-go*(AF255-hT)/(Rair*TT)))</f>
        <v>#VALUE!</v>
      </c>
      <c r="AJ255" s="0" t="e">
        <f aca="false">Mch(AG255,AH255,Rair,gamma)</f>
        <v>#VALUE!</v>
      </c>
      <c r="AK255" s="0" t="e">
        <f aca="false">Cpex(Cp0,AJ255,$N$9,$L$13:$M$19)</f>
        <v>#VALUE!</v>
      </c>
      <c r="AL255" s="0" t="e">
        <f aca="false">pex(AI255,AJ255,gamma,AK255)</f>
        <v>#VALUE!</v>
      </c>
      <c r="AM255" s="0" t="e">
        <f aca="false">MachThroat(gamma,AL255,AE255)</f>
        <v>#VALUE!</v>
      </c>
      <c r="AN255" s="0" t="e">
        <f aca="false">CN(AM255,CSON,CINC)</f>
        <v>#VALUE!</v>
      </c>
      <c r="AO255" s="0" t="e">
        <f aca="false">DPDT(Constant,AN255,AM255,gamma,AE255,AL255)</f>
        <v>#VALUE!</v>
      </c>
      <c r="AP255" s="0" t="s">
        <v>134</v>
      </c>
      <c r="AQ255" s="0" t="n">
        <f aca="false">Q255+deltaT/2</f>
        <v>2.50499999999999</v>
      </c>
      <c r="AR255" s="0" t="e">
        <f aca="false">pC+deltaT*pdot2/2</f>
        <v>#VALUE!</v>
      </c>
      <c r="AS255" s="0" t="e">
        <f aca="false">hALT1($E$13:$G$1365,AQ255,2)</f>
        <v>#VALUE!</v>
      </c>
      <c r="AT255" s="0" t="e">
        <f aca="false">Veloc($E$13:$G$1365,AQ255,3)</f>
        <v>#VALUE!</v>
      </c>
      <c r="AU255" s="0" t="e">
        <f aca="false">IF(AS255&lt;hT,$G$5+alfa*(AS255-ho),TT)</f>
        <v>#VALUE!</v>
      </c>
      <c r="AV255" s="0" t="e">
        <f aca="false">IF(AS255&lt;hT,pSL*(1/(1+alfa*AF255/($G$5-alfa*ho)))^(go/(Rair*alfa)),pT*EXP(-go*(AF255-hT)/(Rair*TT)))</f>
        <v>#VALUE!</v>
      </c>
      <c r="AW255" s="0" t="e">
        <f aca="false">Mch(AT255,AU255,Rair,gamma)</f>
        <v>#VALUE!</v>
      </c>
      <c r="AX255" s="0" t="e">
        <f aca="false">Cpex(Cp0,AW255,$N$9,$L$13:$M$19)</f>
        <v>#VALUE!</v>
      </c>
      <c r="AY255" s="0" t="e">
        <f aca="false">pex(AV255,AW255,gamma,AX255)</f>
        <v>#VALUE!</v>
      </c>
      <c r="AZ255" s="0" t="e">
        <f aca="false">MachThroat(gamma,AY255,AR255)</f>
        <v>#VALUE!</v>
      </c>
      <c r="BA255" s="0" t="e">
        <f aca="false">CN(AZ255,CSON,CINC)</f>
        <v>#VALUE!</v>
      </c>
      <c r="BB255" s="0" t="e">
        <f aca="false">DPDT(Constant,BA255,AZ255,gamma,AR255,AY255)</f>
        <v>#VALUE!</v>
      </c>
      <c r="BC255" s="0" t="s">
        <v>134</v>
      </c>
      <c r="BD255" s="0" t="n">
        <f aca="false">Q255+deltaT</f>
        <v>2.50999999999999</v>
      </c>
      <c r="BE255" s="0" t="e">
        <f aca="false">pC+deltaT*pdot3</f>
        <v>#VALUE!</v>
      </c>
      <c r="BF255" s="0" t="e">
        <f aca="false">hALT1($E$13:$G$1365,BD255,2)</f>
        <v>#VALUE!</v>
      </c>
      <c r="BG255" s="0" t="e">
        <f aca="false">Veloc($E$13:$G$1365,BD255,3)</f>
        <v>#VALUE!</v>
      </c>
      <c r="BH255" s="0" t="e">
        <f aca="false">IF(BF255&lt;hT,$G$5+alfa*(BF255-ho),TT)</f>
        <v>#VALUE!</v>
      </c>
      <c r="BI255" s="0" t="e">
        <f aca="false">IF(BF255&lt;hT,pSL*(1/(1+alfa*BF255/($G$5-alfa*ho)))^(go/(Rair*alfa)),pT*EXP(-go*(BF255-hT)/(Rair*TT)))</f>
        <v>#VALUE!</v>
      </c>
      <c r="BJ255" s="0" t="e">
        <f aca="false">Mch(BG255,BH255,Rair,gamma)</f>
        <v>#VALUE!</v>
      </c>
      <c r="BK255" s="0" t="e">
        <f aca="false">Cpex(Cp0,BJ255,$N$9,$L$13:$M$19)</f>
        <v>#VALUE!</v>
      </c>
      <c r="BL255" s="0" t="e">
        <f aca="false">pex(BI255,BJ255,gamma,BK255)</f>
        <v>#VALUE!</v>
      </c>
      <c r="BM255" s="0" t="e">
        <f aca="false">MachThroat(gamma,BL255,BE255)</f>
        <v>#VALUE!</v>
      </c>
      <c r="BN255" s="0" t="e">
        <f aca="false">CN(BM255,CSON,CINC)</f>
        <v>#VALUE!</v>
      </c>
      <c r="BO255" s="0" t="e">
        <f aca="false">DPDT(Constant,BN255,BM255,gamma,BE255,BL255)</f>
        <v>#VALUE!</v>
      </c>
      <c r="BP255" s="0" t="e">
        <f aca="false">pC+deltaT*(pdot+2*pdot2+2*pdot3+pdot4)/6</f>
        <v>#VALUE!</v>
      </c>
      <c r="BQ255" s="0" t="s">
        <v>134</v>
      </c>
      <c r="BR255" s="0" t="n">
        <f aca="false">Q255</f>
        <v>2.49999999999999</v>
      </c>
      <c r="BS255" s="0" t="e">
        <f aca="false">R255/144</f>
        <v>#VALUE!</v>
      </c>
      <c r="BT255" s="0" t="e">
        <f aca="false">pX/144</f>
        <v>#VALUE!</v>
      </c>
      <c r="BU255" s="0" t="e">
        <f aca="false">pa/144</f>
        <v>#VALUE!</v>
      </c>
      <c r="BV255" s="11" t="n">
        <f aca="false">BR255</f>
        <v>2.49999999999999</v>
      </c>
      <c r="BW255" s="12" t="e">
        <f aca="false">(pC-pX)/144</f>
        <v>#VALUE!</v>
      </c>
      <c r="BX255" s="0" t="s">
        <v>134</v>
      </c>
      <c r="BZ255" s="0" t="s">
        <v>134</v>
      </c>
      <c r="CA255" s="0" t="s">
        <v>134</v>
      </c>
      <c r="CB255" s="0" t="s">
        <v>134</v>
      </c>
      <c r="CC255" s="0" t="s">
        <v>134</v>
      </c>
      <c r="CD255" s="0" t="s">
        <v>134</v>
      </c>
      <c r="CE255" s="0" t="s">
        <v>134</v>
      </c>
    </row>
    <row r="256" customFormat="false" ht="12.75" hidden="false" customHeight="false" outlineLevel="0" collapsed="false">
      <c r="E256" s="9" t="n">
        <v>2.43</v>
      </c>
      <c r="F256" s="9" t="n">
        <v>2524.41904034148</v>
      </c>
      <c r="G256" s="9" t="n">
        <v>556.365075468911</v>
      </c>
      <c r="P256" s="6"/>
      <c r="Q256" s="0" t="n">
        <f aca="false">Q255+deltaT</f>
        <v>2.50999999999999</v>
      </c>
      <c r="R256" s="0" t="e">
        <f aca="false">BP255</f>
        <v>#VALUE!</v>
      </c>
      <c r="S256" s="0" t="e">
        <f aca="false">hALT1($E$13:$G$1365,Q256,2)</f>
        <v>#VALUE!</v>
      </c>
      <c r="T256" s="0" t="e">
        <f aca="false">Veloc($E$13:$G$1365,Q256,3)</f>
        <v>#VALUE!</v>
      </c>
      <c r="U256" s="0" t="e">
        <f aca="false">IF(S256&lt;hT,$G$5+alfa*(S256-ho),TT)</f>
        <v>#VALUE!</v>
      </c>
      <c r="V256" s="0" t="e">
        <f aca="false">IF(S256&lt;hT,pSL*(1/(1+alfa*S256/($G$5-alfa*ho)))^(go/(Rair*alfa)),pT*EXP(-go*(S256-hT)/(Rair*TT)))</f>
        <v>#VALUE!</v>
      </c>
      <c r="W256" s="0" t="e">
        <f aca="false">Mch(T256,U256,Rair,gamma)</f>
        <v>#VALUE!</v>
      </c>
      <c r="X256" s="0" t="e">
        <f aca="false">Cpex(Cp0,W256,$N$9,$L$13:$M$19)</f>
        <v>#VALUE!</v>
      </c>
      <c r="Y256" s="0" t="e">
        <f aca="false">pex(V256,W256,gamma,X256)</f>
        <v>#VALUE!</v>
      </c>
      <c r="Z256" s="0" t="e">
        <f aca="false">MachThroat(gamma,Y256,R256)</f>
        <v>#VALUE!</v>
      </c>
      <c r="AA256" s="0" t="e">
        <f aca="false">CN(Z256,CSON,CINC)</f>
        <v>#VALUE!</v>
      </c>
      <c r="AB256" s="0" t="e">
        <f aca="false">DPDT(Constant,AA256,Z256,gamma,R256,Y256)</f>
        <v>#VALUE!</v>
      </c>
      <c r="AC256" s="0" t="s">
        <v>134</v>
      </c>
      <c r="AD256" s="0" t="n">
        <f aca="false">Q256+deltaT/2</f>
        <v>2.51499999999999</v>
      </c>
      <c r="AE256" s="0" t="e">
        <f aca="false">pC+deltaT*pdot/2</f>
        <v>#VALUE!</v>
      </c>
      <c r="AF256" s="0" t="e">
        <f aca="false">hALT1($E$13:$G$1365,AD256,2)</f>
        <v>#VALUE!</v>
      </c>
      <c r="AG256" s="0" t="e">
        <f aca="false">Veloc($E$13:$G$1365,AD256,3)</f>
        <v>#VALUE!</v>
      </c>
      <c r="AH256" s="0" t="e">
        <f aca="false">IF(AF256&lt;hT,$G$5+alfa*(AF256-ho),TT)</f>
        <v>#VALUE!</v>
      </c>
      <c r="AI256" s="0" t="e">
        <f aca="false">IF(AF256&lt;hT,pSL*(1/(1+alfa*AF256/($G$5-alfa*ho)))^(go/(Rair*alfa)),pT*EXP(-go*(AF256-hT)/(Rair*TT)))</f>
        <v>#VALUE!</v>
      </c>
      <c r="AJ256" s="0" t="e">
        <f aca="false">Mch(AG256,AH256,Rair,gamma)</f>
        <v>#VALUE!</v>
      </c>
      <c r="AK256" s="0" t="e">
        <f aca="false">Cpex(Cp0,AJ256,$N$9,$L$13:$M$19)</f>
        <v>#VALUE!</v>
      </c>
      <c r="AL256" s="0" t="e">
        <f aca="false">pex(AI256,AJ256,gamma,AK256)</f>
        <v>#VALUE!</v>
      </c>
      <c r="AM256" s="0" t="e">
        <f aca="false">MachThroat(gamma,AL256,AE256)</f>
        <v>#VALUE!</v>
      </c>
      <c r="AN256" s="0" t="e">
        <f aca="false">CN(AM256,CSON,CINC)</f>
        <v>#VALUE!</v>
      </c>
      <c r="AO256" s="0" t="e">
        <f aca="false">DPDT(Constant,AN256,AM256,gamma,AE256,AL256)</f>
        <v>#VALUE!</v>
      </c>
      <c r="AP256" s="0" t="s">
        <v>134</v>
      </c>
      <c r="AQ256" s="0" t="n">
        <f aca="false">Q256+deltaT/2</f>
        <v>2.51499999999999</v>
      </c>
      <c r="AR256" s="0" t="e">
        <f aca="false">pC+deltaT*pdot2/2</f>
        <v>#VALUE!</v>
      </c>
      <c r="AS256" s="0" t="e">
        <f aca="false">hALT1($E$13:$G$1365,AQ256,2)</f>
        <v>#VALUE!</v>
      </c>
      <c r="AT256" s="0" t="e">
        <f aca="false">Veloc($E$13:$G$1365,AQ256,3)</f>
        <v>#VALUE!</v>
      </c>
      <c r="AU256" s="0" t="e">
        <f aca="false">IF(AS256&lt;hT,$G$5+alfa*(AS256-ho),TT)</f>
        <v>#VALUE!</v>
      </c>
      <c r="AV256" s="0" t="e">
        <f aca="false">IF(AS256&lt;hT,pSL*(1/(1+alfa*AF256/($G$5-alfa*ho)))^(go/(Rair*alfa)),pT*EXP(-go*(AF256-hT)/(Rair*TT)))</f>
        <v>#VALUE!</v>
      </c>
      <c r="AW256" s="0" t="e">
        <f aca="false">Mch(AT256,AU256,Rair,gamma)</f>
        <v>#VALUE!</v>
      </c>
      <c r="AX256" s="0" t="e">
        <f aca="false">Cpex(Cp0,AW256,$N$9,$L$13:$M$19)</f>
        <v>#VALUE!</v>
      </c>
      <c r="AY256" s="0" t="e">
        <f aca="false">pex(AV256,AW256,gamma,AX256)</f>
        <v>#VALUE!</v>
      </c>
      <c r="AZ256" s="0" t="e">
        <f aca="false">MachThroat(gamma,AY256,AR256)</f>
        <v>#VALUE!</v>
      </c>
      <c r="BA256" s="0" t="e">
        <f aca="false">CN(AZ256,CSON,CINC)</f>
        <v>#VALUE!</v>
      </c>
      <c r="BB256" s="0" t="e">
        <f aca="false">DPDT(Constant,BA256,AZ256,gamma,AR256,AY256)</f>
        <v>#VALUE!</v>
      </c>
      <c r="BC256" s="0" t="s">
        <v>134</v>
      </c>
      <c r="BD256" s="0" t="n">
        <f aca="false">Q256+deltaT</f>
        <v>2.51999999999999</v>
      </c>
      <c r="BE256" s="0" t="e">
        <f aca="false">pC+deltaT*pdot3</f>
        <v>#VALUE!</v>
      </c>
      <c r="BF256" s="0" t="e">
        <f aca="false">hALT1($E$13:$G$1365,BD256,2)</f>
        <v>#VALUE!</v>
      </c>
      <c r="BG256" s="0" t="e">
        <f aca="false">Veloc($E$13:$G$1365,BD256,3)</f>
        <v>#VALUE!</v>
      </c>
      <c r="BH256" s="0" t="e">
        <f aca="false">IF(BF256&lt;hT,$G$5+alfa*(BF256-ho),TT)</f>
        <v>#VALUE!</v>
      </c>
      <c r="BI256" s="0" t="e">
        <f aca="false">IF(BF256&lt;hT,pSL*(1/(1+alfa*BF256/($G$5-alfa*ho)))^(go/(Rair*alfa)),pT*EXP(-go*(BF256-hT)/(Rair*TT)))</f>
        <v>#VALUE!</v>
      </c>
      <c r="BJ256" s="0" t="e">
        <f aca="false">Mch(BG256,BH256,Rair,gamma)</f>
        <v>#VALUE!</v>
      </c>
      <c r="BK256" s="0" t="e">
        <f aca="false">Cpex(Cp0,BJ256,$N$9,$L$13:$M$19)</f>
        <v>#VALUE!</v>
      </c>
      <c r="BL256" s="0" t="e">
        <f aca="false">pex(BI256,BJ256,gamma,BK256)</f>
        <v>#VALUE!</v>
      </c>
      <c r="BM256" s="0" t="e">
        <f aca="false">MachThroat(gamma,BL256,BE256)</f>
        <v>#VALUE!</v>
      </c>
      <c r="BN256" s="0" t="e">
        <f aca="false">CN(BM256,CSON,CINC)</f>
        <v>#VALUE!</v>
      </c>
      <c r="BO256" s="0" t="e">
        <f aca="false">DPDT(Constant,BN256,BM256,gamma,BE256,BL256)</f>
        <v>#VALUE!</v>
      </c>
      <c r="BP256" s="0" t="e">
        <f aca="false">pC+deltaT*(pdot+2*pdot2+2*pdot3+pdot4)/6</f>
        <v>#VALUE!</v>
      </c>
      <c r="BQ256" s="0" t="s">
        <v>134</v>
      </c>
      <c r="BR256" s="0" t="n">
        <f aca="false">Q256</f>
        <v>2.50999999999999</v>
      </c>
      <c r="BS256" s="0" t="e">
        <f aca="false">R256/144</f>
        <v>#VALUE!</v>
      </c>
      <c r="BT256" s="0" t="e">
        <f aca="false">pX/144</f>
        <v>#VALUE!</v>
      </c>
      <c r="BU256" s="0" t="e">
        <f aca="false">pa/144</f>
        <v>#VALUE!</v>
      </c>
      <c r="BV256" s="11" t="n">
        <f aca="false">BR256</f>
        <v>2.50999999999999</v>
      </c>
      <c r="BW256" s="12" t="e">
        <f aca="false">(pC-pX)/144</f>
        <v>#VALUE!</v>
      </c>
      <c r="BX256" s="0" t="s">
        <v>134</v>
      </c>
      <c r="BZ256" s="0" t="s">
        <v>134</v>
      </c>
      <c r="CA256" s="0" t="s">
        <v>134</v>
      </c>
      <c r="CB256" s="0" t="s">
        <v>134</v>
      </c>
      <c r="CC256" s="0" t="s">
        <v>134</v>
      </c>
      <c r="CD256" s="0" t="s">
        <v>134</v>
      </c>
      <c r="CE256" s="0" t="s">
        <v>134</v>
      </c>
    </row>
    <row r="257" customFormat="false" ht="12.75" hidden="false" customHeight="false" outlineLevel="0" collapsed="false">
      <c r="E257" s="9" t="n">
        <v>2.44</v>
      </c>
      <c r="F257" s="9" t="n">
        <v>2529.99514733889</v>
      </c>
      <c r="G257" s="9" t="n">
        <v>558.855981953802</v>
      </c>
      <c r="P257" s="6"/>
      <c r="Q257" s="0" t="n">
        <f aca="false">Q256+deltaT</f>
        <v>2.51999999999999</v>
      </c>
      <c r="R257" s="0" t="e">
        <f aca="false">BP256</f>
        <v>#VALUE!</v>
      </c>
      <c r="S257" s="0" t="e">
        <f aca="false">hALT1($E$13:$G$1365,Q257,2)</f>
        <v>#VALUE!</v>
      </c>
      <c r="T257" s="0" t="e">
        <f aca="false">Veloc($E$13:$G$1365,Q257,3)</f>
        <v>#VALUE!</v>
      </c>
      <c r="U257" s="0" t="e">
        <f aca="false">IF(S257&lt;hT,$G$5+alfa*(S257-ho),TT)</f>
        <v>#VALUE!</v>
      </c>
      <c r="V257" s="0" t="e">
        <f aca="false">IF(S257&lt;hT,pSL*(1/(1+alfa*S257/($G$5-alfa*ho)))^(go/(Rair*alfa)),pT*EXP(-go*(S257-hT)/(Rair*TT)))</f>
        <v>#VALUE!</v>
      </c>
      <c r="W257" s="0" t="e">
        <f aca="false">Mch(T257,U257,Rair,gamma)</f>
        <v>#VALUE!</v>
      </c>
      <c r="X257" s="0" t="e">
        <f aca="false">Cpex(Cp0,W257,$N$9,$L$13:$M$19)</f>
        <v>#VALUE!</v>
      </c>
      <c r="Y257" s="0" t="e">
        <f aca="false">pex(V257,W257,gamma,X257)</f>
        <v>#VALUE!</v>
      </c>
      <c r="Z257" s="0" t="e">
        <f aca="false">MachThroat(gamma,Y257,R257)</f>
        <v>#VALUE!</v>
      </c>
      <c r="AA257" s="0" t="e">
        <f aca="false">CN(Z257,CSON,CINC)</f>
        <v>#VALUE!</v>
      </c>
      <c r="AB257" s="0" t="e">
        <f aca="false">DPDT(Constant,AA257,Z257,gamma,R257,Y257)</f>
        <v>#VALUE!</v>
      </c>
      <c r="AC257" s="0" t="s">
        <v>134</v>
      </c>
      <c r="AD257" s="0" t="n">
        <f aca="false">Q257+deltaT/2</f>
        <v>2.52499999999999</v>
      </c>
      <c r="AE257" s="0" t="e">
        <f aca="false">pC+deltaT*pdot/2</f>
        <v>#VALUE!</v>
      </c>
      <c r="AF257" s="0" t="e">
        <f aca="false">hALT1($E$13:$G$1365,AD257,2)</f>
        <v>#VALUE!</v>
      </c>
      <c r="AG257" s="0" t="e">
        <f aca="false">Veloc($E$13:$G$1365,AD257,3)</f>
        <v>#VALUE!</v>
      </c>
      <c r="AH257" s="0" t="e">
        <f aca="false">IF(AF257&lt;hT,$G$5+alfa*(AF257-ho),TT)</f>
        <v>#VALUE!</v>
      </c>
      <c r="AI257" s="0" t="e">
        <f aca="false">IF(AF257&lt;hT,pSL*(1/(1+alfa*AF257/($G$5-alfa*ho)))^(go/(Rair*alfa)),pT*EXP(-go*(AF257-hT)/(Rair*TT)))</f>
        <v>#VALUE!</v>
      </c>
      <c r="AJ257" s="0" t="e">
        <f aca="false">Mch(AG257,AH257,Rair,gamma)</f>
        <v>#VALUE!</v>
      </c>
      <c r="AK257" s="0" t="e">
        <f aca="false">Cpex(Cp0,AJ257,$N$9,$L$13:$M$19)</f>
        <v>#VALUE!</v>
      </c>
      <c r="AL257" s="0" t="e">
        <f aca="false">pex(AI257,AJ257,gamma,AK257)</f>
        <v>#VALUE!</v>
      </c>
      <c r="AM257" s="0" t="e">
        <f aca="false">MachThroat(gamma,AL257,AE257)</f>
        <v>#VALUE!</v>
      </c>
      <c r="AN257" s="0" t="e">
        <f aca="false">CN(AM257,CSON,CINC)</f>
        <v>#VALUE!</v>
      </c>
      <c r="AO257" s="0" t="e">
        <f aca="false">DPDT(Constant,AN257,AM257,gamma,AE257,AL257)</f>
        <v>#VALUE!</v>
      </c>
      <c r="AP257" s="0" t="s">
        <v>134</v>
      </c>
      <c r="AQ257" s="0" t="n">
        <f aca="false">Q257+deltaT/2</f>
        <v>2.52499999999999</v>
      </c>
      <c r="AR257" s="0" t="e">
        <f aca="false">pC+deltaT*pdot2/2</f>
        <v>#VALUE!</v>
      </c>
      <c r="AS257" s="0" t="e">
        <f aca="false">hALT1($E$13:$G$1365,AQ257,2)</f>
        <v>#VALUE!</v>
      </c>
      <c r="AT257" s="0" t="e">
        <f aca="false">Veloc($E$13:$G$1365,AQ257,3)</f>
        <v>#VALUE!</v>
      </c>
      <c r="AU257" s="0" t="e">
        <f aca="false">IF(AS257&lt;hT,$G$5+alfa*(AS257-ho),TT)</f>
        <v>#VALUE!</v>
      </c>
      <c r="AV257" s="0" t="e">
        <f aca="false">IF(AS257&lt;hT,pSL*(1/(1+alfa*AF257/($G$5-alfa*ho)))^(go/(Rair*alfa)),pT*EXP(-go*(AF257-hT)/(Rair*TT)))</f>
        <v>#VALUE!</v>
      </c>
      <c r="AW257" s="0" t="e">
        <f aca="false">Mch(AT257,AU257,Rair,gamma)</f>
        <v>#VALUE!</v>
      </c>
      <c r="AX257" s="0" t="e">
        <f aca="false">Cpex(Cp0,AW257,$N$9,$L$13:$M$19)</f>
        <v>#VALUE!</v>
      </c>
      <c r="AY257" s="0" t="e">
        <f aca="false">pex(AV257,AW257,gamma,AX257)</f>
        <v>#VALUE!</v>
      </c>
      <c r="AZ257" s="0" t="e">
        <f aca="false">MachThroat(gamma,AY257,AR257)</f>
        <v>#VALUE!</v>
      </c>
      <c r="BA257" s="0" t="e">
        <f aca="false">CN(AZ257,CSON,CINC)</f>
        <v>#VALUE!</v>
      </c>
      <c r="BB257" s="0" t="e">
        <f aca="false">DPDT(Constant,BA257,AZ257,gamma,AR257,AY257)</f>
        <v>#VALUE!</v>
      </c>
      <c r="BC257" s="0" t="s">
        <v>134</v>
      </c>
      <c r="BD257" s="0" t="n">
        <f aca="false">Q257+deltaT</f>
        <v>2.52999999999999</v>
      </c>
      <c r="BE257" s="0" t="e">
        <f aca="false">pC+deltaT*pdot3</f>
        <v>#VALUE!</v>
      </c>
      <c r="BF257" s="0" t="e">
        <f aca="false">hALT1($E$13:$G$1365,BD257,2)</f>
        <v>#VALUE!</v>
      </c>
      <c r="BG257" s="0" t="e">
        <f aca="false">Veloc($E$13:$G$1365,BD257,3)</f>
        <v>#VALUE!</v>
      </c>
      <c r="BH257" s="0" t="e">
        <f aca="false">IF(BF257&lt;hT,$G$5+alfa*(BF257-ho),TT)</f>
        <v>#VALUE!</v>
      </c>
      <c r="BI257" s="0" t="e">
        <f aca="false">IF(BF257&lt;hT,pSL*(1/(1+alfa*BF257/($G$5-alfa*ho)))^(go/(Rair*alfa)),pT*EXP(-go*(BF257-hT)/(Rair*TT)))</f>
        <v>#VALUE!</v>
      </c>
      <c r="BJ257" s="0" t="e">
        <f aca="false">Mch(BG257,BH257,Rair,gamma)</f>
        <v>#VALUE!</v>
      </c>
      <c r="BK257" s="0" t="e">
        <f aca="false">Cpex(Cp0,BJ257,$N$9,$L$13:$M$19)</f>
        <v>#VALUE!</v>
      </c>
      <c r="BL257" s="0" t="e">
        <f aca="false">pex(BI257,BJ257,gamma,BK257)</f>
        <v>#VALUE!</v>
      </c>
      <c r="BM257" s="0" t="e">
        <f aca="false">MachThroat(gamma,BL257,BE257)</f>
        <v>#VALUE!</v>
      </c>
      <c r="BN257" s="0" t="e">
        <f aca="false">CN(BM257,CSON,CINC)</f>
        <v>#VALUE!</v>
      </c>
      <c r="BO257" s="0" t="e">
        <f aca="false">DPDT(Constant,BN257,BM257,gamma,BE257,BL257)</f>
        <v>#VALUE!</v>
      </c>
      <c r="BP257" s="0" t="e">
        <f aca="false">pC+deltaT*(pdot+2*pdot2+2*pdot3+pdot4)/6</f>
        <v>#VALUE!</v>
      </c>
      <c r="BQ257" s="0" t="s">
        <v>134</v>
      </c>
      <c r="BR257" s="0" t="n">
        <f aca="false">Q257</f>
        <v>2.51999999999999</v>
      </c>
      <c r="BS257" s="0" t="e">
        <f aca="false">R257/144</f>
        <v>#VALUE!</v>
      </c>
      <c r="BT257" s="0" t="e">
        <f aca="false">pX/144</f>
        <v>#VALUE!</v>
      </c>
      <c r="BU257" s="0" t="e">
        <f aca="false">pa/144</f>
        <v>#VALUE!</v>
      </c>
      <c r="BV257" s="11" t="n">
        <f aca="false">BR257</f>
        <v>2.51999999999999</v>
      </c>
      <c r="BW257" s="12" t="e">
        <f aca="false">(pC-pX)/144</f>
        <v>#VALUE!</v>
      </c>
      <c r="BX257" s="0" t="s">
        <v>134</v>
      </c>
      <c r="BZ257" s="0" t="s">
        <v>134</v>
      </c>
      <c r="CA257" s="0" t="s">
        <v>134</v>
      </c>
      <c r="CB257" s="0" t="s">
        <v>134</v>
      </c>
      <c r="CC257" s="0" t="s">
        <v>134</v>
      </c>
      <c r="CD257" s="0" t="s">
        <v>134</v>
      </c>
      <c r="CE257" s="0" t="s">
        <v>134</v>
      </c>
    </row>
    <row r="258" customFormat="false" ht="12.75" hidden="false" customHeight="false" outlineLevel="0" collapsed="false">
      <c r="E258" s="9" t="n">
        <v>2.45</v>
      </c>
      <c r="F258" s="9" t="n">
        <v>2535.59615312819</v>
      </c>
      <c r="G258" s="9" t="n">
        <v>561.344832729573</v>
      </c>
      <c r="P258" s="6"/>
      <c r="Q258" s="0" t="n">
        <f aca="false">Q257+deltaT</f>
        <v>2.52999999999999</v>
      </c>
      <c r="R258" s="0" t="e">
        <f aca="false">BP257</f>
        <v>#VALUE!</v>
      </c>
      <c r="S258" s="0" t="e">
        <f aca="false">hALT1($E$13:$G$1365,Q258,2)</f>
        <v>#VALUE!</v>
      </c>
      <c r="T258" s="0" t="e">
        <f aca="false">Veloc($E$13:$G$1365,Q258,3)</f>
        <v>#VALUE!</v>
      </c>
      <c r="U258" s="0" t="e">
        <f aca="false">IF(S258&lt;hT,$G$5+alfa*(S258-ho),TT)</f>
        <v>#VALUE!</v>
      </c>
      <c r="V258" s="0" t="e">
        <f aca="false">IF(S258&lt;hT,pSL*(1/(1+alfa*S258/($G$5-alfa*ho)))^(go/(Rair*alfa)),pT*EXP(-go*(S258-hT)/(Rair*TT)))</f>
        <v>#VALUE!</v>
      </c>
      <c r="W258" s="0" t="e">
        <f aca="false">Mch(T258,U258,Rair,gamma)</f>
        <v>#VALUE!</v>
      </c>
      <c r="X258" s="0" t="e">
        <f aca="false">Cpex(Cp0,W258,$N$9,$L$13:$M$19)</f>
        <v>#VALUE!</v>
      </c>
      <c r="Y258" s="0" t="e">
        <f aca="false">pex(V258,W258,gamma,X258)</f>
        <v>#VALUE!</v>
      </c>
      <c r="Z258" s="0" t="e">
        <f aca="false">MachThroat(gamma,Y258,R258)</f>
        <v>#VALUE!</v>
      </c>
      <c r="AA258" s="0" t="e">
        <f aca="false">CN(Z258,CSON,CINC)</f>
        <v>#VALUE!</v>
      </c>
      <c r="AB258" s="0" t="e">
        <f aca="false">DPDT(Constant,AA258,Z258,gamma,R258,Y258)</f>
        <v>#VALUE!</v>
      </c>
      <c r="AC258" s="0" t="s">
        <v>134</v>
      </c>
      <c r="AD258" s="0" t="n">
        <f aca="false">Q258+deltaT/2</f>
        <v>2.53499999999999</v>
      </c>
      <c r="AE258" s="0" t="e">
        <f aca="false">pC+deltaT*pdot/2</f>
        <v>#VALUE!</v>
      </c>
      <c r="AF258" s="0" t="e">
        <f aca="false">hALT1($E$13:$G$1365,AD258,2)</f>
        <v>#VALUE!</v>
      </c>
      <c r="AG258" s="0" t="e">
        <f aca="false">Veloc($E$13:$G$1365,AD258,3)</f>
        <v>#VALUE!</v>
      </c>
      <c r="AH258" s="0" t="e">
        <f aca="false">IF(AF258&lt;hT,$G$5+alfa*(AF258-ho),TT)</f>
        <v>#VALUE!</v>
      </c>
      <c r="AI258" s="0" t="e">
        <f aca="false">IF(AF258&lt;hT,pSL*(1/(1+alfa*AF258/($G$5-alfa*ho)))^(go/(Rair*alfa)),pT*EXP(-go*(AF258-hT)/(Rair*TT)))</f>
        <v>#VALUE!</v>
      </c>
      <c r="AJ258" s="0" t="e">
        <f aca="false">Mch(AG258,AH258,Rair,gamma)</f>
        <v>#VALUE!</v>
      </c>
      <c r="AK258" s="0" t="e">
        <f aca="false">Cpex(Cp0,AJ258,$N$9,$L$13:$M$19)</f>
        <v>#VALUE!</v>
      </c>
      <c r="AL258" s="0" t="e">
        <f aca="false">pex(AI258,AJ258,gamma,AK258)</f>
        <v>#VALUE!</v>
      </c>
      <c r="AM258" s="0" t="e">
        <f aca="false">MachThroat(gamma,AL258,AE258)</f>
        <v>#VALUE!</v>
      </c>
      <c r="AN258" s="0" t="e">
        <f aca="false">CN(AM258,CSON,CINC)</f>
        <v>#VALUE!</v>
      </c>
      <c r="AO258" s="0" t="e">
        <f aca="false">DPDT(Constant,AN258,AM258,gamma,AE258,AL258)</f>
        <v>#VALUE!</v>
      </c>
      <c r="AP258" s="0" t="s">
        <v>134</v>
      </c>
      <c r="AQ258" s="0" t="n">
        <f aca="false">Q258+deltaT/2</f>
        <v>2.53499999999999</v>
      </c>
      <c r="AR258" s="0" t="e">
        <f aca="false">pC+deltaT*pdot2/2</f>
        <v>#VALUE!</v>
      </c>
      <c r="AS258" s="0" t="e">
        <f aca="false">hALT1($E$13:$G$1365,AQ258,2)</f>
        <v>#VALUE!</v>
      </c>
      <c r="AT258" s="0" t="e">
        <f aca="false">Veloc($E$13:$G$1365,AQ258,3)</f>
        <v>#VALUE!</v>
      </c>
      <c r="AU258" s="0" t="e">
        <f aca="false">IF(AS258&lt;hT,$G$5+alfa*(AS258-ho),TT)</f>
        <v>#VALUE!</v>
      </c>
      <c r="AV258" s="0" t="e">
        <f aca="false">IF(AS258&lt;hT,pSL*(1/(1+alfa*AF258/($G$5-alfa*ho)))^(go/(Rair*alfa)),pT*EXP(-go*(AF258-hT)/(Rair*TT)))</f>
        <v>#VALUE!</v>
      </c>
      <c r="AW258" s="0" t="e">
        <f aca="false">Mch(AT258,AU258,Rair,gamma)</f>
        <v>#VALUE!</v>
      </c>
      <c r="AX258" s="0" t="e">
        <f aca="false">Cpex(Cp0,AW258,$N$9,$L$13:$M$19)</f>
        <v>#VALUE!</v>
      </c>
      <c r="AY258" s="0" t="e">
        <f aca="false">pex(AV258,AW258,gamma,AX258)</f>
        <v>#VALUE!</v>
      </c>
      <c r="AZ258" s="0" t="e">
        <f aca="false">MachThroat(gamma,AY258,AR258)</f>
        <v>#VALUE!</v>
      </c>
      <c r="BA258" s="0" t="e">
        <f aca="false">CN(AZ258,CSON,CINC)</f>
        <v>#VALUE!</v>
      </c>
      <c r="BB258" s="0" t="e">
        <f aca="false">DPDT(Constant,BA258,AZ258,gamma,AR258,AY258)</f>
        <v>#VALUE!</v>
      </c>
      <c r="BC258" s="0" t="s">
        <v>134</v>
      </c>
      <c r="BD258" s="0" t="n">
        <f aca="false">Q258+deltaT</f>
        <v>2.53999999999999</v>
      </c>
      <c r="BE258" s="0" t="e">
        <f aca="false">pC+deltaT*pdot3</f>
        <v>#VALUE!</v>
      </c>
      <c r="BF258" s="0" t="e">
        <f aca="false">hALT1($E$13:$G$1365,BD258,2)</f>
        <v>#VALUE!</v>
      </c>
      <c r="BG258" s="0" t="e">
        <f aca="false">Veloc($E$13:$G$1365,BD258,3)</f>
        <v>#VALUE!</v>
      </c>
      <c r="BH258" s="0" t="e">
        <f aca="false">IF(BF258&lt;hT,$G$5+alfa*(BF258-ho),TT)</f>
        <v>#VALUE!</v>
      </c>
      <c r="BI258" s="0" t="e">
        <f aca="false">IF(BF258&lt;hT,pSL*(1/(1+alfa*BF258/($G$5-alfa*ho)))^(go/(Rair*alfa)),pT*EXP(-go*(BF258-hT)/(Rair*TT)))</f>
        <v>#VALUE!</v>
      </c>
      <c r="BJ258" s="0" t="e">
        <f aca="false">Mch(BG258,BH258,Rair,gamma)</f>
        <v>#VALUE!</v>
      </c>
      <c r="BK258" s="0" t="e">
        <f aca="false">Cpex(Cp0,BJ258,$N$9,$L$13:$M$19)</f>
        <v>#VALUE!</v>
      </c>
      <c r="BL258" s="0" t="e">
        <f aca="false">pex(BI258,BJ258,gamma,BK258)</f>
        <v>#VALUE!</v>
      </c>
      <c r="BM258" s="0" t="e">
        <f aca="false">MachThroat(gamma,BL258,BE258)</f>
        <v>#VALUE!</v>
      </c>
      <c r="BN258" s="0" t="e">
        <f aca="false">CN(BM258,CSON,CINC)</f>
        <v>#VALUE!</v>
      </c>
      <c r="BO258" s="0" t="e">
        <f aca="false">DPDT(Constant,BN258,BM258,gamma,BE258,BL258)</f>
        <v>#VALUE!</v>
      </c>
      <c r="BP258" s="0" t="e">
        <f aca="false">pC+deltaT*(pdot+2*pdot2+2*pdot3+pdot4)/6</f>
        <v>#VALUE!</v>
      </c>
      <c r="BQ258" s="0" t="s">
        <v>134</v>
      </c>
      <c r="BR258" s="0" t="n">
        <f aca="false">Q258</f>
        <v>2.52999999999999</v>
      </c>
      <c r="BS258" s="0" t="e">
        <f aca="false">R258/144</f>
        <v>#VALUE!</v>
      </c>
      <c r="BT258" s="0" t="e">
        <f aca="false">pX/144</f>
        <v>#VALUE!</v>
      </c>
      <c r="BU258" s="0" t="e">
        <f aca="false">pa/144</f>
        <v>#VALUE!</v>
      </c>
      <c r="BV258" s="11" t="n">
        <f aca="false">BR258</f>
        <v>2.52999999999999</v>
      </c>
      <c r="BW258" s="12" t="e">
        <f aca="false">(pC-pX)/144</f>
        <v>#VALUE!</v>
      </c>
      <c r="BX258" s="0" t="s">
        <v>134</v>
      </c>
      <c r="BZ258" s="0" t="s">
        <v>134</v>
      </c>
      <c r="CA258" s="0" t="s">
        <v>134</v>
      </c>
      <c r="CB258" s="0" t="s">
        <v>134</v>
      </c>
      <c r="CC258" s="0" t="s">
        <v>134</v>
      </c>
      <c r="CD258" s="0" t="s">
        <v>134</v>
      </c>
      <c r="CE258" s="0" t="s">
        <v>134</v>
      </c>
    </row>
    <row r="259" customFormat="false" ht="12.75" hidden="false" customHeight="false" outlineLevel="0" collapsed="false">
      <c r="E259" s="9" t="n">
        <v>2.46</v>
      </c>
      <c r="F259" s="9" t="n">
        <v>2541.22203711882</v>
      </c>
      <c r="G259" s="9" t="n">
        <v>563.831621109555</v>
      </c>
      <c r="P259" s="6"/>
      <c r="Q259" s="0" t="n">
        <f aca="false">Q258+deltaT</f>
        <v>2.53999999999999</v>
      </c>
      <c r="R259" s="0" t="e">
        <f aca="false">BP258</f>
        <v>#VALUE!</v>
      </c>
      <c r="S259" s="0" t="e">
        <f aca="false">hALT1($E$13:$G$1365,Q259,2)</f>
        <v>#VALUE!</v>
      </c>
      <c r="T259" s="0" t="e">
        <f aca="false">Veloc($E$13:$G$1365,Q259,3)</f>
        <v>#VALUE!</v>
      </c>
      <c r="U259" s="0" t="e">
        <f aca="false">IF(S259&lt;hT,$G$5+alfa*(S259-ho),TT)</f>
        <v>#VALUE!</v>
      </c>
      <c r="V259" s="0" t="e">
        <f aca="false">IF(S259&lt;hT,pSL*(1/(1+alfa*S259/($G$5-alfa*ho)))^(go/(Rair*alfa)),pT*EXP(-go*(S259-hT)/(Rair*TT)))</f>
        <v>#VALUE!</v>
      </c>
      <c r="W259" s="0" t="e">
        <f aca="false">Mch(T259,U259,Rair,gamma)</f>
        <v>#VALUE!</v>
      </c>
      <c r="X259" s="0" t="e">
        <f aca="false">Cpex(Cp0,W259,$N$9,$L$13:$M$19)</f>
        <v>#VALUE!</v>
      </c>
      <c r="Y259" s="0" t="e">
        <f aca="false">pex(V259,W259,gamma,X259)</f>
        <v>#VALUE!</v>
      </c>
      <c r="Z259" s="0" t="e">
        <f aca="false">MachThroat(gamma,Y259,R259)</f>
        <v>#VALUE!</v>
      </c>
      <c r="AA259" s="0" t="e">
        <f aca="false">CN(Z259,CSON,CINC)</f>
        <v>#VALUE!</v>
      </c>
      <c r="AB259" s="0" t="e">
        <f aca="false">DPDT(Constant,AA259,Z259,gamma,R259,Y259)</f>
        <v>#VALUE!</v>
      </c>
      <c r="AC259" s="0" t="s">
        <v>134</v>
      </c>
      <c r="AD259" s="0" t="n">
        <f aca="false">Q259+deltaT/2</f>
        <v>2.54499999999999</v>
      </c>
      <c r="AE259" s="0" t="e">
        <f aca="false">pC+deltaT*pdot/2</f>
        <v>#VALUE!</v>
      </c>
      <c r="AF259" s="0" t="e">
        <f aca="false">hALT1($E$13:$G$1365,AD259,2)</f>
        <v>#VALUE!</v>
      </c>
      <c r="AG259" s="0" t="e">
        <f aca="false">Veloc($E$13:$G$1365,AD259,3)</f>
        <v>#VALUE!</v>
      </c>
      <c r="AH259" s="0" t="e">
        <f aca="false">IF(AF259&lt;hT,$G$5+alfa*(AF259-ho),TT)</f>
        <v>#VALUE!</v>
      </c>
      <c r="AI259" s="0" t="e">
        <f aca="false">IF(AF259&lt;hT,pSL*(1/(1+alfa*AF259/($G$5-alfa*ho)))^(go/(Rair*alfa)),pT*EXP(-go*(AF259-hT)/(Rair*TT)))</f>
        <v>#VALUE!</v>
      </c>
      <c r="AJ259" s="0" t="e">
        <f aca="false">Mch(AG259,AH259,Rair,gamma)</f>
        <v>#VALUE!</v>
      </c>
      <c r="AK259" s="0" t="e">
        <f aca="false">Cpex(Cp0,AJ259,$N$9,$L$13:$M$19)</f>
        <v>#VALUE!</v>
      </c>
      <c r="AL259" s="0" t="e">
        <f aca="false">pex(AI259,AJ259,gamma,AK259)</f>
        <v>#VALUE!</v>
      </c>
      <c r="AM259" s="0" t="e">
        <f aca="false">MachThroat(gamma,AL259,AE259)</f>
        <v>#VALUE!</v>
      </c>
      <c r="AN259" s="0" t="e">
        <f aca="false">CN(AM259,CSON,CINC)</f>
        <v>#VALUE!</v>
      </c>
      <c r="AO259" s="0" t="e">
        <f aca="false">DPDT(Constant,AN259,AM259,gamma,AE259,AL259)</f>
        <v>#VALUE!</v>
      </c>
      <c r="AP259" s="0" t="s">
        <v>134</v>
      </c>
      <c r="AQ259" s="0" t="n">
        <f aca="false">Q259+deltaT/2</f>
        <v>2.54499999999999</v>
      </c>
      <c r="AR259" s="0" t="e">
        <f aca="false">pC+deltaT*pdot2/2</f>
        <v>#VALUE!</v>
      </c>
      <c r="AS259" s="0" t="e">
        <f aca="false">hALT1($E$13:$G$1365,AQ259,2)</f>
        <v>#VALUE!</v>
      </c>
      <c r="AT259" s="0" t="e">
        <f aca="false">Veloc($E$13:$G$1365,AQ259,3)</f>
        <v>#VALUE!</v>
      </c>
      <c r="AU259" s="0" t="e">
        <f aca="false">IF(AS259&lt;hT,$G$5+alfa*(AS259-ho),TT)</f>
        <v>#VALUE!</v>
      </c>
      <c r="AV259" s="0" t="e">
        <f aca="false">IF(AS259&lt;hT,pSL*(1/(1+alfa*AF259/($G$5-alfa*ho)))^(go/(Rair*alfa)),pT*EXP(-go*(AF259-hT)/(Rair*TT)))</f>
        <v>#VALUE!</v>
      </c>
      <c r="AW259" s="0" t="e">
        <f aca="false">Mch(AT259,AU259,Rair,gamma)</f>
        <v>#VALUE!</v>
      </c>
      <c r="AX259" s="0" t="e">
        <f aca="false">Cpex(Cp0,AW259,$N$9,$L$13:$M$19)</f>
        <v>#VALUE!</v>
      </c>
      <c r="AY259" s="0" t="e">
        <f aca="false">pex(AV259,AW259,gamma,AX259)</f>
        <v>#VALUE!</v>
      </c>
      <c r="AZ259" s="0" t="e">
        <f aca="false">MachThroat(gamma,AY259,AR259)</f>
        <v>#VALUE!</v>
      </c>
      <c r="BA259" s="0" t="e">
        <f aca="false">CN(AZ259,CSON,CINC)</f>
        <v>#VALUE!</v>
      </c>
      <c r="BB259" s="0" t="e">
        <f aca="false">DPDT(Constant,BA259,AZ259,gamma,AR259,AY259)</f>
        <v>#VALUE!</v>
      </c>
      <c r="BC259" s="0" t="s">
        <v>134</v>
      </c>
      <c r="BD259" s="0" t="n">
        <f aca="false">Q259+deltaT</f>
        <v>2.54999999999999</v>
      </c>
      <c r="BE259" s="0" t="e">
        <f aca="false">pC+deltaT*pdot3</f>
        <v>#VALUE!</v>
      </c>
      <c r="BF259" s="0" t="e">
        <f aca="false">hALT1($E$13:$G$1365,BD259,2)</f>
        <v>#VALUE!</v>
      </c>
      <c r="BG259" s="0" t="e">
        <f aca="false">Veloc($E$13:$G$1365,BD259,3)</f>
        <v>#VALUE!</v>
      </c>
      <c r="BH259" s="0" t="e">
        <f aca="false">IF(BF259&lt;hT,$G$5+alfa*(BF259-ho),TT)</f>
        <v>#VALUE!</v>
      </c>
      <c r="BI259" s="0" t="e">
        <f aca="false">IF(BF259&lt;hT,pSL*(1/(1+alfa*BF259/($G$5-alfa*ho)))^(go/(Rair*alfa)),pT*EXP(-go*(BF259-hT)/(Rair*TT)))</f>
        <v>#VALUE!</v>
      </c>
      <c r="BJ259" s="0" t="e">
        <f aca="false">Mch(BG259,BH259,Rair,gamma)</f>
        <v>#VALUE!</v>
      </c>
      <c r="BK259" s="0" t="e">
        <f aca="false">Cpex(Cp0,BJ259,$N$9,$L$13:$M$19)</f>
        <v>#VALUE!</v>
      </c>
      <c r="BL259" s="0" t="e">
        <f aca="false">pex(BI259,BJ259,gamma,BK259)</f>
        <v>#VALUE!</v>
      </c>
      <c r="BM259" s="0" t="e">
        <f aca="false">MachThroat(gamma,BL259,BE259)</f>
        <v>#VALUE!</v>
      </c>
      <c r="BN259" s="0" t="e">
        <f aca="false">CN(BM259,CSON,CINC)</f>
        <v>#VALUE!</v>
      </c>
      <c r="BO259" s="0" t="e">
        <f aca="false">DPDT(Constant,BN259,BM259,gamma,BE259,BL259)</f>
        <v>#VALUE!</v>
      </c>
      <c r="BP259" s="0" t="e">
        <f aca="false">pC+deltaT*(pdot+2*pdot2+2*pdot3+pdot4)/6</f>
        <v>#VALUE!</v>
      </c>
      <c r="BQ259" s="0" t="s">
        <v>134</v>
      </c>
      <c r="BR259" s="0" t="n">
        <f aca="false">Q259</f>
        <v>2.53999999999999</v>
      </c>
      <c r="BS259" s="0" t="e">
        <f aca="false">R259/144</f>
        <v>#VALUE!</v>
      </c>
      <c r="BT259" s="0" t="e">
        <f aca="false">pX/144</f>
        <v>#VALUE!</v>
      </c>
      <c r="BU259" s="0" t="e">
        <f aca="false">pa/144</f>
        <v>#VALUE!</v>
      </c>
      <c r="BV259" s="11" t="n">
        <f aca="false">BR259</f>
        <v>2.53999999999999</v>
      </c>
      <c r="BW259" s="12" t="e">
        <f aca="false">(pC-pX)/144</f>
        <v>#VALUE!</v>
      </c>
      <c r="BX259" s="0" t="s">
        <v>134</v>
      </c>
      <c r="BZ259" s="0" t="s">
        <v>134</v>
      </c>
      <c r="CA259" s="0" t="s">
        <v>134</v>
      </c>
      <c r="CB259" s="0" t="s">
        <v>134</v>
      </c>
      <c r="CC259" s="0" t="s">
        <v>134</v>
      </c>
      <c r="CD259" s="0" t="s">
        <v>134</v>
      </c>
      <c r="CE259" s="0" t="s">
        <v>134</v>
      </c>
    </row>
    <row r="260" customFormat="false" ht="12.75" hidden="false" customHeight="false" outlineLevel="0" collapsed="false">
      <c r="E260" s="9" t="n">
        <v>2.47</v>
      </c>
      <c r="F260" s="9" t="n">
        <v>2546.87277865352</v>
      </c>
      <c r="G260" s="9" t="n">
        <v>566.316340433703</v>
      </c>
      <c r="P260" s="6"/>
      <c r="Q260" s="0" t="n">
        <f aca="false">Q259+deltaT</f>
        <v>2.54999999999999</v>
      </c>
      <c r="R260" s="0" t="e">
        <f aca="false">BP259</f>
        <v>#VALUE!</v>
      </c>
      <c r="S260" s="0" t="e">
        <f aca="false">hALT1($E$13:$G$1365,Q260,2)</f>
        <v>#VALUE!</v>
      </c>
      <c r="T260" s="0" t="e">
        <f aca="false">Veloc($E$13:$G$1365,Q260,3)</f>
        <v>#VALUE!</v>
      </c>
      <c r="U260" s="0" t="e">
        <f aca="false">IF(S260&lt;hT,$G$5+alfa*(S260-ho),TT)</f>
        <v>#VALUE!</v>
      </c>
      <c r="V260" s="0" t="e">
        <f aca="false">IF(S260&lt;hT,pSL*(1/(1+alfa*S260/($G$5-alfa*ho)))^(go/(Rair*alfa)),pT*EXP(-go*(S260-hT)/(Rair*TT)))</f>
        <v>#VALUE!</v>
      </c>
      <c r="W260" s="0" t="e">
        <f aca="false">Mch(T260,U260,Rair,gamma)</f>
        <v>#VALUE!</v>
      </c>
      <c r="X260" s="0" t="e">
        <f aca="false">Cpex(Cp0,W260,$N$9,$L$13:$M$19)</f>
        <v>#VALUE!</v>
      </c>
      <c r="Y260" s="0" t="e">
        <f aca="false">pex(V260,W260,gamma,X260)</f>
        <v>#VALUE!</v>
      </c>
      <c r="Z260" s="0" t="e">
        <f aca="false">MachThroat(gamma,Y260,R260)</f>
        <v>#VALUE!</v>
      </c>
      <c r="AA260" s="0" t="e">
        <f aca="false">CN(Z260,CSON,CINC)</f>
        <v>#VALUE!</v>
      </c>
      <c r="AB260" s="0" t="e">
        <f aca="false">DPDT(Constant,AA260,Z260,gamma,R260,Y260)</f>
        <v>#VALUE!</v>
      </c>
      <c r="AC260" s="0" t="s">
        <v>134</v>
      </c>
      <c r="AD260" s="0" t="n">
        <f aca="false">Q260+deltaT/2</f>
        <v>2.55499999999999</v>
      </c>
      <c r="AE260" s="0" t="e">
        <f aca="false">pC+deltaT*pdot/2</f>
        <v>#VALUE!</v>
      </c>
      <c r="AF260" s="0" t="e">
        <f aca="false">hALT1($E$13:$G$1365,AD260,2)</f>
        <v>#VALUE!</v>
      </c>
      <c r="AG260" s="0" t="e">
        <f aca="false">Veloc($E$13:$G$1365,AD260,3)</f>
        <v>#VALUE!</v>
      </c>
      <c r="AH260" s="0" t="e">
        <f aca="false">IF(AF260&lt;hT,$G$5+alfa*(AF260-ho),TT)</f>
        <v>#VALUE!</v>
      </c>
      <c r="AI260" s="0" t="e">
        <f aca="false">IF(AF260&lt;hT,pSL*(1/(1+alfa*AF260/($G$5-alfa*ho)))^(go/(Rair*alfa)),pT*EXP(-go*(AF260-hT)/(Rair*TT)))</f>
        <v>#VALUE!</v>
      </c>
      <c r="AJ260" s="0" t="e">
        <f aca="false">Mch(AG260,AH260,Rair,gamma)</f>
        <v>#VALUE!</v>
      </c>
      <c r="AK260" s="0" t="e">
        <f aca="false">Cpex(Cp0,AJ260,$N$9,$L$13:$M$19)</f>
        <v>#VALUE!</v>
      </c>
      <c r="AL260" s="0" t="e">
        <f aca="false">pex(AI260,AJ260,gamma,AK260)</f>
        <v>#VALUE!</v>
      </c>
      <c r="AM260" s="0" t="e">
        <f aca="false">MachThroat(gamma,AL260,AE260)</f>
        <v>#VALUE!</v>
      </c>
      <c r="AN260" s="0" t="e">
        <f aca="false">CN(AM260,CSON,CINC)</f>
        <v>#VALUE!</v>
      </c>
      <c r="AO260" s="0" t="e">
        <f aca="false">DPDT(Constant,AN260,AM260,gamma,AE260,AL260)</f>
        <v>#VALUE!</v>
      </c>
      <c r="AP260" s="0" t="s">
        <v>134</v>
      </c>
      <c r="AQ260" s="0" t="n">
        <f aca="false">Q260+deltaT/2</f>
        <v>2.55499999999999</v>
      </c>
      <c r="AR260" s="0" t="e">
        <f aca="false">pC+deltaT*pdot2/2</f>
        <v>#VALUE!</v>
      </c>
      <c r="AS260" s="0" t="e">
        <f aca="false">hALT1($E$13:$G$1365,AQ260,2)</f>
        <v>#VALUE!</v>
      </c>
      <c r="AT260" s="0" t="e">
        <f aca="false">Veloc($E$13:$G$1365,AQ260,3)</f>
        <v>#VALUE!</v>
      </c>
      <c r="AU260" s="0" t="e">
        <f aca="false">IF(AS260&lt;hT,$G$5+alfa*(AS260-ho),TT)</f>
        <v>#VALUE!</v>
      </c>
      <c r="AV260" s="0" t="e">
        <f aca="false">IF(AS260&lt;hT,pSL*(1/(1+alfa*AF260/($G$5-alfa*ho)))^(go/(Rair*alfa)),pT*EXP(-go*(AF260-hT)/(Rair*TT)))</f>
        <v>#VALUE!</v>
      </c>
      <c r="AW260" s="0" t="e">
        <f aca="false">Mch(AT260,AU260,Rair,gamma)</f>
        <v>#VALUE!</v>
      </c>
      <c r="AX260" s="0" t="e">
        <f aca="false">Cpex(Cp0,AW260,$N$9,$L$13:$M$19)</f>
        <v>#VALUE!</v>
      </c>
      <c r="AY260" s="0" t="e">
        <f aca="false">pex(AV260,AW260,gamma,AX260)</f>
        <v>#VALUE!</v>
      </c>
      <c r="AZ260" s="0" t="e">
        <f aca="false">MachThroat(gamma,AY260,AR260)</f>
        <v>#VALUE!</v>
      </c>
      <c r="BA260" s="0" t="e">
        <f aca="false">CN(AZ260,CSON,CINC)</f>
        <v>#VALUE!</v>
      </c>
      <c r="BB260" s="0" t="e">
        <f aca="false">DPDT(Constant,BA260,AZ260,gamma,AR260,AY260)</f>
        <v>#VALUE!</v>
      </c>
      <c r="BC260" s="0" t="s">
        <v>134</v>
      </c>
      <c r="BD260" s="0" t="n">
        <f aca="false">Q260+deltaT</f>
        <v>2.55999999999999</v>
      </c>
      <c r="BE260" s="0" t="e">
        <f aca="false">pC+deltaT*pdot3</f>
        <v>#VALUE!</v>
      </c>
      <c r="BF260" s="0" t="e">
        <f aca="false">hALT1($E$13:$G$1365,BD260,2)</f>
        <v>#VALUE!</v>
      </c>
      <c r="BG260" s="0" t="e">
        <f aca="false">Veloc($E$13:$G$1365,BD260,3)</f>
        <v>#VALUE!</v>
      </c>
      <c r="BH260" s="0" t="e">
        <f aca="false">IF(BF260&lt;hT,$G$5+alfa*(BF260-ho),TT)</f>
        <v>#VALUE!</v>
      </c>
      <c r="BI260" s="0" t="e">
        <f aca="false">IF(BF260&lt;hT,pSL*(1/(1+alfa*BF260/($G$5-alfa*ho)))^(go/(Rair*alfa)),pT*EXP(-go*(BF260-hT)/(Rair*TT)))</f>
        <v>#VALUE!</v>
      </c>
      <c r="BJ260" s="0" t="e">
        <f aca="false">Mch(BG260,BH260,Rair,gamma)</f>
        <v>#VALUE!</v>
      </c>
      <c r="BK260" s="0" t="e">
        <f aca="false">Cpex(Cp0,BJ260,$N$9,$L$13:$M$19)</f>
        <v>#VALUE!</v>
      </c>
      <c r="BL260" s="0" t="e">
        <f aca="false">pex(BI260,BJ260,gamma,BK260)</f>
        <v>#VALUE!</v>
      </c>
      <c r="BM260" s="0" t="e">
        <f aca="false">MachThroat(gamma,BL260,BE260)</f>
        <v>#VALUE!</v>
      </c>
      <c r="BN260" s="0" t="e">
        <f aca="false">CN(BM260,CSON,CINC)</f>
        <v>#VALUE!</v>
      </c>
      <c r="BO260" s="0" t="e">
        <f aca="false">DPDT(Constant,BN260,BM260,gamma,BE260,BL260)</f>
        <v>#VALUE!</v>
      </c>
      <c r="BP260" s="0" t="e">
        <f aca="false">pC+deltaT*(pdot+2*pdot2+2*pdot3+pdot4)/6</f>
        <v>#VALUE!</v>
      </c>
      <c r="BQ260" s="0" t="s">
        <v>134</v>
      </c>
      <c r="BR260" s="0" t="n">
        <f aca="false">Q260</f>
        <v>2.54999999999999</v>
      </c>
      <c r="BS260" s="0" t="e">
        <f aca="false">R260/144</f>
        <v>#VALUE!</v>
      </c>
      <c r="BT260" s="0" t="e">
        <f aca="false">pX/144</f>
        <v>#VALUE!</v>
      </c>
      <c r="BU260" s="0" t="e">
        <f aca="false">pa/144</f>
        <v>#VALUE!</v>
      </c>
      <c r="BV260" s="11" t="n">
        <f aca="false">BR260</f>
        <v>2.54999999999999</v>
      </c>
      <c r="BW260" s="12" t="e">
        <f aca="false">(pC-pX)/144</f>
        <v>#VALUE!</v>
      </c>
      <c r="BX260" s="0" t="s">
        <v>134</v>
      </c>
      <c r="BZ260" s="0" t="s">
        <v>134</v>
      </c>
      <c r="CA260" s="0" t="s">
        <v>134</v>
      </c>
      <c r="CB260" s="0" t="s">
        <v>134</v>
      </c>
      <c r="CC260" s="0" t="s">
        <v>134</v>
      </c>
      <c r="CD260" s="0" t="s">
        <v>134</v>
      </c>
      <c r="CE260" s="0" t="s">
        <v>134</v>
      </c>
    </row>
    <row r="261" customFormat="false" ht="12.75" hidden="false" customHeight="false" outlineLevel="0" collapsed="false">
      <c r="E261" s="9" t="n">
        <v>2.48</v>
      </c>
      <c r="F261" s="9" t="n">
        <v>2552.54835700853</v>
      </c>
      <c r="G261" s="9" t="n">
        <v>568.798984068635</v>
      </c>
      <c r="P261" s="6"/>
      <c r="Q261" s="0" t="n">
        <f aca="false">Q260+deltaT</f>
        <v>2.55999999999999</v>
      </c>
      <c r="R261" s="0" t="e">
        <f aca="false">BP260</f>
        <v>#VALUE!</v>
      </c>
      <c r="S261" s="0" t="e">
        <f aca="false">hALT1($E$13:$G$1365,Q261,2)</f>
        <v>#VALUE!</v>
      </c>
      <c r="T261" s="0" t="e">
        <f aca="false">Veloc($E$13:$G$1365,Q261,3)</f>
        <v>#VALUE!</v>
      </c>
      <c r="U261" s="0" t="e">
        <f aca="false">IF(S261&lt;hT,$G$5+alfa*(S261-ho),TT)</f>
        <v>#VALUE!</v>
      </c>
      <c r="V261" s="0" t="e">
        <f aca="false">IF(S261&lt;hT,pSL*(1/(1+alfa*S261/($G$5-alfa*ho)))^(go/(Rair*alfa)),pT*EXP(-go*(S261-hT)/(Rair*TT)))</f>
        <v>#VALUE!</v>
      </c>
      <c r="W261" s="0" t="e">
        <f aca="false">Mch(T261,U261,Rair,gamma)</f>
        <v>#VALUE!</v>
      </c>
      <c r="X261" s="0" t="e">
        <f aca="false">Cpex(Cp0,W261,$N$9,$L$13:$M$19)</f>
        <v>#VALUE!</v>
      </c>
      <c r="Y261" s="0" t="e">
        <f aca="false">pex(V261,W261,gamma,X261)</f>
        <v>#VALUE!</v>
      </c>
      <c r="Z261" s="0" t="e">
        <f aca="false">MachThroat(gamma,Y261,R261)</f>
        <v>#VALUE!</v>
      </c>
      <c r="AA261" s="0" t="e">
        <f aca="false">CN(Z261,CSON,CINC)</f>
        <v>#VALUE!</v>
      </c>
      <c r="AB261" s="0" t="e">
        <f aca="false">DPDT(Constant,AA261,Z261,gamma,R261,Y261)</f>
        <v>#VALUE!</v>
      </c>
      <c r="AC261" s="0" t="s">
        <v>134</v>
      </c>
      <c r="AD261" s="0" t="n">
        <f aca="false">Q261+deltaT/2</f>
        <v>2.56499999999999</v>
      </c>
      <c r="AE261" s="0" t="e">
        <f aca="false">pC+deltaT*pdot/2</f>
        <v>#VALUE!</v>
      </c>
      <c r="AF261" s="0" t="e">
        <f aca="false">hALT1($E$13:$G$1365,AD261,2)</f>
        <v>#VALUE!</v>
      </c>
      <c r="AG261" s="0" t="e">
        <f aca="false">Veloc($E$13:$G$1365,AD261,3)</f>
        <v>#VALUE!</v>
      </c>
      <c r="AH261" s="0" t="e">
        <f aca="false">IF(AF261&lt;hT,$G$5+alfa*(AF261-ho),TT)</f>
        <v>#VALUE!</v>
      </c>
      <c r="AI261" s="0" t="e">
        <f aca="false">IF(AF261&lt;hT,pSL*(1/(1+alfa*AF261/($G$5-alfa*ho)))^(go/(Rair*alfa)),pT*EXP(-go*(AF261-hT)/(Rair*TT)))</f>
        <v>#VALUE!</v>
      </c>
      <c r="AJ261" s="0" t="e">
        <f aca="false">Mch(AG261,AH261,Rair,gamma)</f>
        <v>#VALUE!</v>
      </c>
      <c r="AK261" s="0" t="e">
        <f aca="false">Cpex(Cp0,AJ261,$N$9,$L$13:$M$19)</f>
        <v>#VALUE!</v>
      </c>
      <c r="AL261" s="0" t="e">
        <f aca="false">pex(AI261,AJ261,gamma,AK261)</f>
        <v>#VALUE!</v>
      </c>
      <c r="AM261" s="0" t="e">
        <f aca="false">MachThroat(gamma,AL261,AE261)</f>
        <v>#VALUE!</v>
      </c>
      <c r="AN261" s="0" t="e">
        <f aca="false">CN(AM261,CSON,CINC)</f>
        <v>#VALUE!</v>
      </c>
      <c r="AO261" s="0" t="e">
        <f aca="false">DPDT(Constant,AN261,AM261,gamma,AE261,AL261)</f>
        <v>#VALUE!</v>
      </c>
      <c r="AP261" s="0" t="s">
        <v>134</v>
      </c>
      <c r="AQ261" s="0" t="n">
        <f aca="false">Q261+deltaT/2</f>
        <v>2.56499999999999</v>
      </c>
      <c r="AR261" s="0" t="e">
        <f aca="false">pC+deltaT*pdot2/2</f>
        <v>#VALUE!</v>
      </c>
      <c r="AS261" s="0" t="e">
        <f aca="false">hALT1($E$13:$G$1365,AQ261,2)</f>
        <v>#VALUE!</v>
      </c>
      <c r="AT261" s="0" t="e">
        <f aca="false">Veloc($E$13:$G$1365,AQ261,3)</f>
        <v>#VALUE!</v>
      </c>
      <c r="AU261" s="0" t="e">
        <f aca="false">IF(AS261&lt;hT,$G$5+alfa*(AS261-ho),TT)</f>
        <v>#VALUE!</v>
      </c>
      <c r="AV261" s="0" t="e">
        <f aca="false">IF(AS261&lt;hT,pSL*(1/(1+alfa*AF261/($G$5-alfa*ho)))^(go/(Rair*alfa)),pT*EXP(-go*(AF261-hT)/(Rair*TT)))</f>
        <v>#VALUE!</v>
      </c>
      <c r="AW261" s="0" t="e">
        <f aca="false">Mch(AT261,AU261,Rair,gamma)</f>
        <v>#VALUE!</v>
      </c>
      <c r="AX261" s="0" t="e">
        <f aca="false">Cpex(Cp0,AW261,$N$9,$L$13:$M$19)</f>
        <v>#VALUE!</v>
      </c>
      <c r="AY261" s="0" t="e">
        <f aca="false">pex(AV261,AW261,gamma,AX261)</f>
        <v>#VALUE!</v>
      </c>
      <c r="AZ261" s="0" t="e">
        <f aca="false">MachThroat(gamma,AY261,AR261)</f>
        <v>#VALUE!</v>
      </c>
      <c r="BA261" s="0" t="e">
        <f aca="false">CN(AZ261,CSON,CINC)</f>
        <v>#VALUE!</v>
      </c>
      <c r="BB261" s="0" t="e">
        <f aca="false">DPDT(Constant,BA261,AZ261,gamma,AR261,AY261)</f>
        <v>#VALUE!</v>
      </c>
      <c r="BC261" s="0" t="s">
        <v>134</v>
      </c>
      <c r="BD261" s="0" t="n">
        <f aca="false">Q261+deltaT</f>
        <v>2.56999999999999</v>
      </c>
      <c r="BE261" s="0" t="e">
        <f aca="false">pC+deltaT*pdot3</f>
        <v>#VALUE!</v>
      </c>
      <c r="BF261" s="0" t="e">
        <f aca="false">hALT1($E$13:$G$1365,BD261,2)</f>
        <v>#VALUE!</v>
      </c>
      <c r="BG261" s="0" t="e">
        <f aca="false">Veloc($E$13:$G$1365,BD261,3)</f>
        <v>#VALUE!</v>
      </c>
      <c r="BH261" s="0" t="e">
        <f aca="false">IF(BF261&lt;hT,$G$5+alfa*(BF261-ho),TT)</f>
        <v>#VALUE!</v>
      </c>
      <c r="BI261" s="0" t="e">
        <f aca="false">IF(BF261&lt;hT,pSL*(1/(1+alfa*BF261/($G$5-alfa*ho)))^(go/(Rair*alfa)),pT*EXP(-go*(BF261-hT)/(Rair*TT)))</f>
        <v>#VALUE!</v>
      </c>
      <c r="BJ261" s="0" t="e">
        <f aca="false">Mch(BG261,BH261,Rair,gamma)</f>
        <v>#VALUE!</v>
      </c>
      <c r="BK261" s="0" t="e">
        <f aca="false">Cpex(Cp0,BJ261,$N$9,$L$13:$M$19)</f>
        <v>#VALUE!</v>
      </c>
      <c r="BL261" s="0" t="e">
        <f aca="false">pex(BI261,BJ261,gamma,BK261)</f>
        <v>#VALUE!</v>
      </c>
      <c r="BM261" s="0" t="e">
        <f aca="false">MachThroat(gamma,BL261,BE261)</f>
        <v>#VALUE!</v>
      </c>
      <c r="BN261" s="0" t="e">
        <f aca="false">CN(BM261,CSON,CINC)</f>
        <v>#VALUE!</v>
      </c>
      <c r="BO261" s="0" t="e">
        <f aca="false">DPDT(Constant,BN261,BM261,gamma,BE261,BL261)</f>
        <v>#VALUE!</v>
      </c>
      <c r="BP261" s="0" t="e">
        <f aca="false">pC+deltaT*(pdot+2*pdot2+2*pdot3+pdot4)/6</f>
        <v>#VALUE!</v>
      </c>
      <c r="BQ261" s="0" t="s">
        <v>134</v>
      </c>
      <c r="BR261" s="0" t="n">
        <f aca="false">Q261</f>
        <v>2.55999999999999</v>
      </c>
      <c r="BS261" s="0" t="e">
        <f aca="false">R261/144</f>
        <v>#VALUE!</v>
      </c>
      <c r="BT261" s="0" t="e">
        <f aca="false">pX/144</f>
        <v>#VALUE!</v>
      </c>
      <c r="BU261" s="0" t="e">
        <f aca="false">pa/144</f>
        <v>#VALUE!</v>
      </c>
      <c r="BV261" s="11" t="n">
        <f aca="false">BR261</f>
        <v>2.55999999999999</v>
      </c>
      <c r="BW261" s="12" t="e">
        <f aca="false">(pC-pX)/144</f>
        <v>#VALUE!</v>
      </c>
      <c r="BX261" s="0" t="s">
        <v>134</v>
      </c>
      <c r="BZ261" s="0" t="s">
        <v>134</v>
      </c>
      <c r="CA261" s="0" t="s">
        <v>134</v>
      </c>
      <c r="CB261" s="0" t="s">
        <v>134</v>
      </c>
      <c r="CC261" s="0" t="s">
        <v>134</v>
      </c>
      <c r="CD261" s="0" t="s">
        <v>134</v>
      </c>
      <c r="CE261" s="0" t="s">
        <v>134</v>
      </c>
    </row>
    <row r="262" customFormat="false" ht="12.75" hidden="false" customHeight="false" outlineLevel="0" collapsed="false">
      <c r="E262" s="9" t="n">
        <v>2.49</v>
      </c>
      <c r="F262" s="9" t="n">
        <v>2558.2487513939</v>
      </c>
      <c r="G262" s="9" t="n">
        <v>571.279545407674</v>
      </c>
      <c r="P262" s="6"/>
      <c r="Q262" s="0" t="n">
        <f aca="false">Q261+deltaT</f>
        <v>2.56999999999999</v>
      </c>
      <c r="R262" s="0" t="e">
        <f aca="false">BP261</f>
        <v>#VALUE!</v>
      </c>
      <c r="S262" s="0" t="e">
        <f aca="false">hALT1($E$13:$G$1365,Q262,2)</f>
        <v>#VALUE!</v>
      </c>
      <c r="T262" s="0" t="e">
        <f aca="false">Veloc($E$13:$G$1365,Q262,3)</f>
        <v>#VALUE!</v>
      </c>
      <c r="U262" s="0" t="e">
        <f aca="false">IF(S262&lt;hT,$G$5+alfa*(S262-ho),TT)</f>
        <v>#VALUE!</v>
      </c>
      <c r="V262" s="0" t="e">
        <f aca="false">IF(S262&lt;hT,pSL*(1/(1+alfa*S262/($G$5-alfa*ho)))^(go/(Rair*alfa)),pT*EXP(-go*(S262-hT)/(Rair*TT)))</f>
        <v>#VALUE!</v>
      </c>
      <c r="W262" s="0" t="e">
        <f aca="false">Mch(T262,U262,Rair,gamma)</f>
        <v>#VALUE!</v>
      </c>
      <c r="X262" s="0" t="e">
        <f aca="false">Cpex(Cp0,W262,$N$9,$L$13:$M$19)</f>
        <v>#VALUE!</v>
      </c>
      <c r="Y262" s="0" t="e">
        <f aca="false">pex(V262,W262,gamma,X262)</f>
        <v>#VALUE!</v>
      </c>
      <c r="Z262" s="0" t="e">
        <f aca="false">MachThroat(gamma,Y262,R262)</f>
        <v>#VALUE!</v>
      </c>
      <c r="AA262" s="0" t="e">
        <f aca="false">CN(Z262,CSON,CINC)</f>
        <v>#VALUE!</v>
      </c>
      <c r="AB262" s="0" t="e">
        <f aca="false">DPDT(Constant,AA262,Z262,gamma,R262,Y262)</f>
        <v>#VALUE!</v>
      </c>
      <c r="AC262" s="0" t="s">
        <v>134</v>
      </c>
      <c r="AD262" s="0" t="n">
        <f aca="false">Q262+deltaT/2</f>
        <v>2.57499999999999</v>
      </c>
      <c r="AE262" s="0" t="e">
        <f aca="false">pC+deltaT*pdot/2</f>
        <v>#VALUE!</v>
      </c>
      <c r="AF262" s="0" t="e">
        <f aca="false">hALT1($E$13:$G$1365,AD262,2)</f>
        <v>#VALUE!</v>
      </c>
      <c r="AG262" s="0" t="e">
        <f aca="false">Veloc($E$13:$G$1365,AD262,3)</f>
        <v>#VALUE!</v>
      </c>
      <c r="AH262" s="0" t="e">
        <f aca="false">IF(AF262&lt;hT,$G$5+alfa*(AF262-ho),TT)</f>
        <v>#VALUE!</v>
      </c>
      <c r="AI262" s="0" t="e">
        <f aca="false">IF(AF262&lt;hT,pSL*(1/(1+alfa*AF262/($G$5-alfa*ho)))^(go/(Rair*alfa)),pT*EXP(-go*(AF262-hT)/(Rair*TT)))</f>
        <v>#VALUE!</v>
      </c>
      <c r="AJ262" s="0" t="e">
        <f aca="false">Mch(AG262,AH262,Rair,gamma)</f>
        <v>#VALUE!</v>
      </c>
      <c r="AK262" s="0" t="e">
        <f aca="false">Cpex(Cp0,AJ262,$N$9,$L$13:$M$19)</f>
        <v>#VALUE!</v>
      </c>
      <c r="AL262" s="0" t="e">
        <f aca="false">pex(AI262,AJ262,gamma,AK262)</f>
        <v>#VALUE!</v>
      </c>
      <c r="AM262" s="0" t="e">
        <f aca="false">MachThroat(gamma,AL262,AE262)</f>
        <v>#VALUE!</v>
      </c>
      <c r="AN262" s="0" t="e">
        <f aca="false">CN(AM262,CSON,CINC)</f>
        <v>#VALUE!</v>
      </c>
      <c r="AO262" s="0" t="e">
        <f aca="false">DPDT(Constant,AN262,AM262,gamma,AE262,AL262)</f>
        <v>#VALUE!</v>
      </c>
      <c r="AP262" s="0" t="s">
        <v>134</v>
      </c>
      <c r="AQ262" s="0" t="n">
        <f aca="false">Q262+deltaT/2</f>
        <v>2.57499999999999</v>
      </c>
      <c r="AR262" s="0" t="e">
        <f aca="false">pC+deltaT*pdot2/2</f>
        <v>#VALUE!</v>
      </c>
      <c r="AS262" s="0" t="e">
        <f aca="false">hALT1($E$13:$G$1365,AQ262,2)</f>
        <v>#VALUE!</v>
      </c>
      <c r="AT262" s="0" t="e">
        <f aca="false">Veloc($E$13:$G$1365,AQ262,3)</f>
        <v>#VALUE!</v>
      </c>
      <c r="AU262" s="0" t="e">
        <f aca="false">IF(AS262&lt;hT,$G$5+alfa*(AS262-ho),TT)</f>
        <v>#VALUE!</v>
      </c>
      <c r="AV262" s="0" t="e">
        <f aca="false">IF(AS262&lt;hT,pSL*(1/(1+alfa*AF262/($G$5-alfa*ho)))^(go/(Rair*alfa)),pT*EXP(-go*(AF262-hT)/(Rair*TT)))</f>
        <v>#VALUE!</v>
      </c>
      <c r="AW262" s="0" t="e">
        <f aca="false">Mch(AT262,AU262,Rair,gamma)</f>
        <v>#VALUE!</v>
      </c>
      <c r="AX262" s="0" t="e">
        <f aca="false">Cpex(Cp0,AW262,$N$9,$L$13:$M$19)</f>
        <v>#VALUE!</v>
      </c>
      <c r="AY262" s="0" t="e">
        <f aca="false">pex(AV262,AW262,gamma,AX262)</f>
        <v>#VALUE!</v>
      </c>
      <c r="AZ262" s="0" t="e">
        <f aca="false">MachThroat(gamma,AY262,AR262)</f>
        <v>#VALUE!</v>
      </c>
      <c r="BA262" s="0" t="e">
        <f aca="false">CN(AZ262,CSON,CINC)</f>
        <v>#VALUE!</v>
      </c>
      <c r="BB262" s="0" t="e">
        <f aca="false">DPDT(Constant,BA262,AZ262,gamma,AR262,AY262)</f>
        <v>#VALUE!</v>
      </c>
      <c r="BC262" s="0" t="s">
        <v>134</v>
      </c>
      <c r="BD262" s="0" t="n">
        <f aca="false">Q262+deltaT</f>
        <v>2.57999999999999</v>
      </c>
      <c r="BE262" s="0" t="e">
        <f aca="false">pC+deltaT*pdot3</f>
        <v>#VALUE!</v>
      </c>
      <c r="BF262" s="0" t="e">
        <f aca="false">hALT1($E$13:$G$1365,BD262,2)</f>
        <v>#VALUE!</v>
      </c>
      <c r="BG262" s="0" t="e">
        <f aca="false">Veloc($E$13:$G$1365,BD262,3)</f>
        <v>#VALUE!</v>
      </c>
      <c r="BH262" s="0" t="e">
        <f aca="false">IF(BF262&lt;hT,$G$5+alfa*(BF262-ho),TT)</f>
        <v>#VALUE!</v>
      </c>
      <c r="BI262" s="0" t="e">
        <f aca="false">IF(BF262&lt;hT,pSL*(1/(1+alfa*BF262/($G$5-alfa*ho)))^(go/(Rair*alfa)),pT*EXP(-go*(BF262-hT)/(Rair*TT)))</f>
        <v>#VALUE!</v>
      </c>
      <c r="BJ262" s="0" t="e">
        <f aca="false">Mch(BG262,BH262,Rair,gamma)</f>
        <v>#VALUE!</v>
      </c>
      <c r="BK262" s="0" t="e">
        <f aca="false">Cpex(Cp0,BJ262,$N$9,$L$13:$M$19)</f>
        <v>#VALUE!</v>
      </c>
      <c r="BL262" s="0" t="e">
        <f aca="false">pex(BI262,BJ262,gamma,BK262)</f>
        <v>#VALUE!</v>
      </c>
      <c r="BM262" s="0" t="e">
        <f aca="false">MachThroat(gamma,BL262,BE262)</f>
        <v>#VALUE!</v>
      </c>
      <c r="BN262" s="0" t="e">
        <f aca="false">CN(BM262,CSON,CINC)</f>
        <v>#VALUE!</v>
      </c>
      <c r="BO262" s="0" t="e">
        <f aca="false">DPDT(Constant,BN262,BM262,gamma,BE262,BL262)</f>
        <v>#VALUE!</v>
      </c>
      <c r="BP262" s="0" t="e">
        <f aca="false">pC+deltaT*(pdot+2*pdot2+2*pdot3+pdot4)/6</f>
        <v>#VALUE!</v>
      </c>
      <c r="BQ262" s="0" t="s">
        <v>134</v>
      </c>
      <c r="BR262" s="0" t="n">
        <f aca="false">Q262</f>
        <v>2.56999999999999</v>
      </c>
      <c r="BS262" s="0" t="e">
        <f aca="false">R262/144</f>
        <v>#VALUE!</v>
      </c>
      <c r="BT262" s="0" t="e">
        <f aca="false">pX/144</f>
        <v>#VALUE!</v>
      </c>
      <c r="BU262" s="0" t="e">
        <f aca="false">pa/144</f>
        <v>#VALUE!</v>
      </c>
      <c r="BV262" s="11" t="n">
        <f aca="false">BR262</f>
        <v>2.56999999999999</v>
      </c>
      <c r="BW262" s="12" t="e">
        <f aca="false">(pC-pX)/144</f>
        <v>#VALUE!</v>
      </c>
      <c r="BX262" s="0" t="s">
        <v>134</v>
      </c>
      <c r="BZ262" s="0" t="s">
        <v>134</v>
      </c>
      <c r="CA262" s="0" t="s">
        <v>134</v>
      </c>
      <c r="CB262" s="0" t="s">
        <v>134</v>
      </c>
      <c r="CC262" s="0" t="s">
        <v>134</v>
      </c>
      <c r="CD262" s="0" t="s">
        <v>134</v>
      </c>
      <c r="CE262" s="0" t="s">
        <v>134</v>
      </c>
    </row>
    <row r="263" customFormat="false" ht="12.75" hidden="false" customHeight="false" outlineLevel="0" collapsed="false">
      <c r="E263" s="9" t="n">
        <v>2.5</v>
      </c>
      <c r="F263" s="9" t="n">
        <v>2563.97394095376</v>
      </c>
      <c r="G263" s="9" t="n">
        <v>573.758017870887</v>
      </c>
      <c r="P263" s="6"/>
      <c r="Q263" s="0" t="n">
        <f aca="false">Q262+deltaT</f>
        <v>2.57999999999999</v>
      </c>
      <c r="R263" s="0" t="e">
        <f aca="false">BP262</f>
        <v>#VALUE!</v>
      </c>
      <c r="S263" s="0" t="e">
        <f aca="false">hALT1($E$13:$G$1365,Q263,2)</f>
        <v>#VALUE!</v>
      </c>
      <c r="T263" s="0" t="e">
        <f aca="false">Veloc($E$13:$G$1365,Q263,3)</f>
        <v>#VALUE!</v>
      </c>
      <c r="U263" s="0" t="e">
        <f aca="false">IF(S263&lt;hT,$G$5+alfa*(S263-ho),TT)</f>
        <v>#VALUE!</v>
      </c>
      <c r="V263" s="0" t="e">
        <f aca="false">IF(S263&lt;hT,pSL*(1/(1+alfa*S263/($G$5-alfa*ho)))^(go/(Rair*alfa)),pT*EXP(-go*(S263-hT)/(Rair*TT)))</f>
        <v>#VALUE!</v>
      </c>
      <c r="W263" s="0" t="e">
        <f aca="false">Mch(T263,U263,Rair,gamma)</f>
        <v>#VALUE!</v>
      </c>
      <c r="X263" s="0" t="e">
        <f aca="false">Cpex(Cp0,W263,$N$9,$L$13:$M$19)</f>
        <v>#VALUE!</v>
      </c>
      <c r="Y263" s="0" t="e">
        <f aca="false">pex(V263,W263,gamma,X263)</f>
        <v>#VALUE!</v>
      </c>
      <c r="Z263" s="0" t="e">
        <f aca="false">MachThroat(gamma,Y263,R263)</f>
        <v>#VALUE!</v>
      </c>
      <c r="AA263" s="0" t="e">
        <f aca="false">CN(Z263,CSON,CINC)</f>
        <v>#VALUE!</v>
      </c>
      <c r="AB263" s="0" t="e">
        <f aca="false">DPDT(Constant,AA263,Z263,gamma,R263,Y263)</f>
        <v>#VALUE!</v>
      </c>
      <c r="AC263" s="0" t="s">
        <v>134</v>
      </c>
      <c r="AD263" s="0" t="n">
        <f aca="false">Q263+deltaT/2</f>
        <v>2.58499999999999</v>
      </c>
      <c r="AE263" s="0" t="e">
        <f aca="false">pC+deltaT*pdot/2</f>
        <v>#VALUE!</v>
      </c>
      <c r="AF263" s="0" t="e">
        <f aca="false">hALT1($E$13:$G$1365,AD263,2)</f>
        <v>#VALUE!</v>
      </c>
      <c r="AG263" s="0" t="e">
        <f aca="false">Veloc($E$13:$G$1365,AD263,3)</f>
        <v>#VALUE!</v>
      </c>
      <c r="AH263" s="0" t="e">
        <f aca="false">IF(AF263&lt;hT,$G$5+alfa*(AF263-ho),TT)</f>
        <v>#VALUE!</v>
      </c>
      <c r="AI263" s="0" t="e">
        <f aca="false">IF(AF263&lt;hT,pSL*(1/(1+alfa*AF263/($G$5-alfa*ho)))^(go/(Rair*alfa)),pT*EXP(-go*(AF263-hT)/(Rair*TT)))</f>
        <v>#VALUE!</v>
      </c>
      <c r="AJ263" s="0" t="e">
        <f aca="false">Mch(AG263,AH263,Rair,gamma)</f>
        <v>#VALUE!</v>
      </c>
      <c r="AK263" s="0" t="e">
        <f aca="false">Cpex(Cp0,AJ263,$N$9,$L$13:$M$19)</f>
        <v>#VALUE!</v>
      </c>
      <c r="AL263" s="0" t="e">
        <f aca="false">pex(AI263,AJ263,gamma,AK263)</f>
        <v>#VALUE!</v>
      </c>
      <c r="AM263" s="0" t="e">
        <f aca="false">MachThroat(gamma,AL263,AE263)</f>
        <v>#VALUE!</v>
      </c>
      <c r="AN263" s="0" t="e">
        <f aca="false">CN(AM263,CSON,CINC)</f>
        <v>#VALUE!</v>
      </c>
      <c r="AO263" s="0" t="e">
        <f aca="false">DPDT(Constant,AN263,AM263,gamma,AE263,AL263)</f>
        <v>#VALUE!</v>
      </c>
      <c r="AP263" s="0" t="s">
        <v>134</v>
      </c>
      <c r="AQ263" s="0" t="n">
        <f aca="false">Q263+deltaT/2</f>
        <v>2.58499999999999</v>
      </c>
      <c r="AR263" s="0" t="e">
        <f aca="false">pC+deltaT*pdot2/2</f>
        <v>#VALUE!</v>
      </c>
      <c r="AS263" s="0" t="e">
        <f aca="false">hALT1($E$13:$G$1365,AQ263,2)</f>
        <v>#VALUE!</v>
      </c>
      <c r="AT263" s="0" t="e">
        <f aca="false">Veloc($E$13:$G$1365,AQ263,3)</f>
        <v>#VALUE!</v>
      </c>
      <c r="AU263" s="0" t="e">
        <f aca="false">IF(AS263&lt;hT,$G$5+alfa*(AS263-ho),TT)</f>
        <v>#VALUE!</v>
      </c>
      <c r="AV263" s="0" t="e">
        <f aca="false">IF(AS263&lt;hT,pSL*(1/(1+alfa*AF263/($G$5-alfa*ho)))^(go/(Rair*alfa)),pT*EXP(-go*(AF263-hT)/(Rair*TT)))</f>
        <v>#VALUE!</v>
      </c>
      <c r="AW263" s="0" t="e">
        <f aca="false">Mch(AT263,AU263,Rair,gamma)</f>
        <v>#VALUE!</v>
      </c>
      <c r="AX263" s="0" t="e">
        <f aca="false">Cpex(Cp0,AW263,$N$9,$L$13:$M$19)</f>
        <v>#VALUE!</v>
      </c>
      <c r="AY263" s="0" t="e">
        <f aca="false">pex(AV263,AW263,gamma,AX263)</f>
        <v>#VALUE!</v>
      </c>
      <c r="AZ263" s="0" t="e">
        <f aca="false">MachThroat(gamma,AY263,AR263)</f>
        <v>#VALUE!</v>
      </c>
      <c r="BA263" s="0" t="e">
        <f aca="false">CN(AZ263,CSON,CINC)</f>
        <v>#VALUE!</v>
      </c>
      <c r="BB263" s="0" t="e">
        <f aca="false">DPDT(Constant,BA263,AZ263,gamma,AR263,AY263)</f>
        <v>#VALUE!</v>
      </c>
      <c r="BC263" s="0" t="s">
        <v>134</v>
      </c>
      <c r="BD263" s="0" t="n">
        <f aca="false">Q263+deltaT</f>
        <v>2.58999999999999</v>
      </c>
      <c r="BE263" s="0" t="e">
        <f aca="false">pC+deltaT*pdot3</f>
        <v>#VALUE!</v>
      </c>
      <c r="BF263" s="0" t="e">
        <f aca="false">hALT1($E$13:$G$1365,BD263,2)</f>
        <v>#VALUE!</v>
      </c>
      <c r="BG263" s="0" t="e">
        <f aca="false">Veloc($E$13:$G$1365,BD263,3)</f>
        <v>#VALUE!</v>
      </c>
      <c r="BH263" s="0" t="e">
        <f aca="false">IF(BF263&lt;hT,$G$5+alfa*(BF263-ho),TT)</f>
        <v>#VALUE!</v>
      </c>
      <c r="BI263" s="0" t="e">
        <f aca="false">IF(BF263&lt;hT,pSL*(1/(1+alfa*BF263/($G$5-alfa*ho)))^(go/(Rair*alfa)),pT*EXP(-go*(BF263-hT)/(Rair*TT)))</f>
        <v>#VALUE!</v>
      </c>
      <c r="BJ263" s="0" t="e">
        <f aca="false">Mch(BG263,BH263,Rair,gamma)</f>
        <v>#VALUE!</v>
      </c>
      <c r="BK263" s="0" t="e">
        <f aca="false">Cpex(Cp0,BJ263,$N$9,$L$13:$M$19)</f>
        <v>#VALUE!</v>
      </c>
      <c r="BL263" s="0" t="e">
        <f aca="false">pex(BI263,BJ263,gamma,BK263)</f>
        <v>#VALUE!</v>
      </c>
      <c r="BM263" s="0" t="e">
        <f aca="false">MachThroat(gamma,BL263,BE263)</f>
        <v>#VALUE!</v>
      </c>
      <c r="BN263" s="0" t="e">
        <f aca="false">CN(BM263,CSON,CINC)</f>
        <v>#VALUE!</v>
      </c>
      <c r="BO263" s="0" t="e">
        <f aca="false">DPDT(Constant,BN263,BM263,gamma,BE263,BL263)</f>
        <v>#VALUE!</v>
      </c>
      <c r="BP263" s="0" t="e">
        <f aca="false">pC+deltaT*(pdot+2*pdot2+2*pdot3+pdot4)/6</f>
        <v>#VALUE!</v>
      </c>
      <c r="BQ263" s="0" t="s">
        <v>134</v>
      </c>
      <c r="BR263" s="0" t="n">
        <f aca="false">Q263</f>
        <v>2.57999999999999</v>
      </c>
      <c r="BS263" s="0" t="e">
        <f aca="false">R263/144</f>
        <v>#VALUE!</v>
      </c>
      <c r="BT263" s="0" t="e">
        <f aca="false">pX/144</f>
        <v>#VALUE!</v>
      </c>
      <c r="BU263" s="0" t="e">
        <f aca="false">pa/144</f>
        <v>#VALUE!</v>
      </c>
      <c r="BV263" s="11" t="n">
        <f aca="false">BR263</f>
        <v>2.57999999999999</v>
      </c>
      <c r="BW263" s="12" t="e">
        <f aca="false">(pC-pX)/144</f>
        <v>#VALUE!</v>
      </c>
      <c r="BX263" s="0" t="s">
        <v>134</v>
      </c>
      <c r="BZ263" s="0" t="s">
        <v>134</v>
      </c>
      <c r="CA263" s="0" t="s">
        <v>134</v>
      </c>
      <c r="CB263" s="0" t="s">
        <v>134</v>
      </c>
      <c r="CC263" s="0" t="s">
        <v>134</v>
      </c>
      <c r="CD263" s="0" t="s">
        <v>134</v>
      </c>
      <c r="CE263" s="0" t="s">
        <v>134</v>
      </c>
    </row>
    <row r="264" customFormat="false" ht="12.75" hidden="false" customHeight="false" outlineLevel="0" collapsed="false">
      <c r="E264" s="9" t="n">
        <v>2.51</v>
      </c>
      <c r="F264" s="9" t="n">
        <v>2569.72390476656</v>
      </c>
      <c r="G264" s="9" t="n">
        <v>576.234394443355</v>
      </c>
      <c r="P264" s="6"/>
      <c r="Q264" s="0" t="n">
        <f aca="false">Q263+deltaT</f>
        <v>2.58999999999999</v>
      </c>
      <c r="R264" s="0" t="e">
        <f aca="false">BP263</f>
        <v>#VALUE!</v>
      </c>
      <c r="S264" s="0" t="e">
        <f aca="false">hALT1($E$13:$G$1365,Q264,2)</f>
        <v>#VALUE!</v>
      </c>
      <c r="T264" s="0" t="e">
        <f aca="false">Veloc($E$13:$G$1365,Q264,3)</f>
        <v>#VALUE!</v>
      </c>
      <c r="U264" s="0" t="e">
        <f aca="false">IF(S264&lt;hT,$G$5+alfa*(S264-ho),TT)</f>
        <v>#VALUE!</v>
      </c>
      <c r="V264" s="0" t="e">
        <f aca="false">IF(S264&lt;hT,pSL*(1/(1+alfa*S264/($G$5-alfa*ho)))^(go/(Rair*alfa)),pT*EXP(-go*(S264-hT)/(Rair*TT)))</f>
        <v>#VALUE!</v>
      </c>
      <c r="W264" s="0" t="e">
        <f aca="false">Mch(T264,U264,Rair,gamma)</f>
        <v>#VALUE!</v>
      </c>
      <c r="X264" s="0" t="e">
        <f aca="false">Cpex(Cp0,W264,$N$9,$L$13:$M$19)</f>
        <v>#VALUE!</v>
      </c>
      <c r="Y264" s="0" t="e">
        <f aca="false">pex(V264,W264,gamma,X264)</f>
        <v>#VALUE!</v>
      </c>
      <c r="Z264" s="0" t="e">
        <f aca="false">MachThroat(gamma,Y264,R264)</f>
        <v>#VALUE!</v>
      </c>
      <c r="AA264" s="0" t="e">
        <f aca="false">CN(Z264,CSON,CINC)</f>
        <v>#VALUE!</v>
      </c>
      <c r="AB264" s="0" t="e">
        <f aca="false">DPDT(Constant,AA264,Z264,gamma,R264,Y264)</f>
        <v>#VALUE!</v>
      </c>
      <c r="AC264" s="0" t="s">
        <v>134</v>
      </c>
      <c r="AD264" s="0" t="n">
        <f aca="false">Q264+deltaT/2</f>
        <v>2.59499999999999</v>
      </c>
      <c r="AE264" s="0" t="e">
        <f aca="false">pC+deltaT*pdot/2</f>
        <v>#VALUE!</v>
      </c>
      <c r="AF264" s="0" t="e">
        <f aca="false">hALT1($E$13:$G$1365,AD264,2)</f>
        <v>#VALUE!</v>
      </c>
      <c r="AG264" s="0" t="e">
        <f aca="false">Veloc($E$13:$G$1365,AD264,3)</f>
        <v>#VALUE!</v>
      </c>
      <c r="AH264" s="0" t="e">
        <f aca="false">IF(AF264&lt;hT,$G$5+alfa*(AF264-ho),TT)</f>
        <v>#VALUE!</v>
      </c>
      <c r="AI264" s="0" t="e">
        <f aca="false">IF(AF264&lt;hT,pSL*(1/(1+alfa*AF264/($G$5-alfa*ho)))^(go/(Rair*alfa)),pT*EXP(-go*(AF264-hT)/(Rair*TT)))</f>
        <v>#VALUE!</v>
      </c>
      <c r="AJ264" s="0" t="e">
        <f aca="false">Mch(AG264,AH264,Rair,gamma)</f>
        <v>#VALUE!</v>
      </c>
      <c r="AK264" s="0" t="e">
        <f aca="false">Cpex(Cp0,AJ264,$N$9,$L$13:$M$19)</f>
        <v>#VALUE!</v>
      </c>
      <c r="AL264" s="0" t="e">
        <f aca="false">pex(AI264,AJ264,gamma,AK264)</f>
        <v>#VALUE!</v>
      </c>
      <c r="AM264" s="0" t="e">
        <f aca="false">MachThroat(gamma,AL264,AE264)</f>
        <v>#VALUE!</v>
      </c>
      <c r="AN264" s="0" t="e">
        <f aca="false">CN(AM264,CSON,CINC)</f>
        <v>#VALUE!</v>
      </c>
      <c r="AO264" s="0" t="e">
        <f aca="false">DPDT(Constant,AN264,AM264,gamma,AE264,AL264)</f>
        <v>#VALUE!</v>
      </c>
      <c r="AP264" s="0" t="s">
        <v>134</v>
      </c>
      <c r="AQ264" s="0" t="n">
        <f aca="false">Q264+deltaT/2</f>
        <v>2.59499999999999</v>
      </c>
      <c r="AR264" s="0" t="e">
        <f aca="false">pC+deltaT*pdot2/2</f>
        <v>#VALUE!</v>
      </c>
      <c r="AS264" s="0" t="e">
        <f aca="false">hALT1($E$13:$G$1365,AQ264,2)</f>
        <v>#VALUE!</v>
      </c>
      <c r="AT264" s="0" t="e">
        <f aca="false">Veloc($E$13:$G$1365,AQ264,3)</f>
        <v>#VALUE!</v>
      </c>
      <c r="AU264" s="0" t="e">
        <f aca="false">IF(AS264&lt;hT,$G$5+alfa*(AS264-ho),TT)</f>
        <v>#VALUE!</v>
      </c>
      <c r="AV264" s="0" t="e">
        <f aca="false">IF(AS264&lt;hT,pSL*(1/(1+alfa*AF264/($G$5-alfa*ho)))^(go/(Rair*alfa)),pT*EXP(-go*(AF264-hT)/(Rair*TT)))</f>
        <v>#VALUE!</v>
      </c>
      <c r="AW264" s="0" t="e">
        <f aca="false">Mch(AT264,AU264,Rair,gamma)</f>
        <v>#VALUE!</v>
      </c>
      <c r="AX264" s="0" t="e">
        <f aca="false">Cpex(Cp0,AW264,$N$9,$L$13:$M$19)</f>
        <v>#VALUE!</v>
      </c>
      <c r="AY264" s="0" t="e">
        <f aca="false">pex(AV264,AW264,gamma,AX264)</f>
        <v>#VALUE!</v>
      </c>
      <c r="AZ264" s="0" t="e">
        <f aca="false">MachThroat(gamma,AY264,AR264)</f>
        <v>#VALUE!</v>
      </c>
      <c r="BA264" s="0" t="e">
        <f aca="false">CN(AZ264,CSON,CINC)</f>
        <v>#VALUE!</v>
      </c>
      <c r="BB264" s="0" t="e">
        <f aca="false">DPDT(Constant,BA264,AZ264,gamma,AR264,AY264)</f>
        <v>#VALUE!</v>
      </c>
      <c r="BC264" s="0" t="s">
        <v>134</v>
      </c>
      <c r="BD264" s="0" t="n">
        <f aca="false">Q264+deltaT</f>
        <v>2.59999999999999</v>
      </c>
      <c r="BE264" s="0" t="e">
        <f aca="false">pC+deltaT*pdot3</f>
        <v>#VALUE!</v>
      </c>
      <c r="BF264" s="0" t="e">
        <f aca="false">hALT1($E$13:$G$1365,BD264,2)</f>
        <v>#VALUE!</v>
      </c>
      <c r="BG264" s="0" t="e">
        <f aca="false">Veloc($E$13:$G$1365,BD264,3)</f>
        <v>#VALUE!</v>
      </c>
      <c r="BH264" s="0" t="e">
        <f aca="false">IF(BF264&lt;hT,$G$5+alfa*(BF264-ho),TT)</f>
        <v>#VALUE!</v>
      </c>
      <c r="BI264" s="0" t="e">
        <f aca="false">IF(BF264&lt;hT,pSL*(1/(1+alfa*BF264/($G$5-alfa*ho)))^(go/(Rair*alfa)),pT*EXP(-go*(BF264-hT)/(Rair*TT)))</f>
        <v>#VALUE!</v>
      </c>
      <c r="BJ264" s="0" t="e">
        <f aca="false">Mch(BG264,BH264,Rair,gamma)</f>
        <v>#VALUE!</v>
      </c>
      <c r="BK264" s="0" t="e">
        <f aca="false">Cpex(Cp0,BJ264,$N$9,$L$13:$M$19)</f>
        <v>#VALUE!</v>
      </c>
      <c r="BL264" s="0" t="e">
        <f aca="false">pex(BI264,BJ264,gamma,BK264)</f>
        <v>#VALUE!</v>
      </c>
      <c r="BM264" s="0" t="e">
        <f aca="false">MachThroat(gamma,BL264,BE264)</f>
        <v>#VALUE!</v>
      </c>
      <c r="BN264" s="0" t="e">
        <f aca="false">CN(BM264,CSON,CINC)</f>
        <v>#VALUE!</v>
      </c>
      <c r="BO264" s="0" t="e">
        <f aca="false">DPDT(Constant,BN264,BM264,gamma,BE264,BL264)</f>
        <v>#VALUE!</v>
      </c>
      <c r="BP264" s="0" t="e">
        <f aca="false">pC+deltaT*(pdot+2*pdot2+2*pdot3+pdot4)/6</f>
        <v>#VALUE!</v>
      </c>
      <c r="BQ264" s="0" t="s">
        <v>134</v>
      </c>
      <c r="BR264" s="0" t="n">
        <f aca="false">Q264</f>
        <v>2.58999999999999</v>
      </c>
      <c r="BS264" s="0" t="e">
        <f aca="false">R264/144</f>
        <v>#VALUE!</v>
      </c>
      <c r="BT264" s="0" t="e">
        <f aca="false">pX/144</f>
        <v>#VALUE!</v>
      </c>
      <c r="BU264" s="0" t="e">
        <f aca="false">pa/144</f>
        <v>#VALUE!</v>
      </c>
      <c r="BV264" s="11" t="n">
        <f aca="false">BR264</f>
        <v>2.58999999999999</v>
      </c>
      <c r="BW264" s="12" t="e">
        <f aca="false">(pC-pX)/144</f>
        <v>#VALUE!</v>
      </c>
      <c r="BX264" s="0" t="s">
        <v>134</v>
      </c>
      <c r="BZ264" s="0" t="s">
        <v>134</v>
      </c>
      <c r="CA264" s="0" t="s">
        <v>134</v>
      </c>
      <c r="CB264" s="0" t="s">
        <v>134</v>
      </c>
      <c r="CC264" s="0" t="s">
        <v>134</v>
      </c>
      <c r="CD264" s="0" t="s">
        <v>134</v>
      </c>
      <c r="CE264" s="0" t="s">
        <v>134</v>
      </c>
    </row>
    <row r="265" customFormat="false" ht="12.75" hidden="false" customHeight="false" outlineLevel="0" collapsed="false">
      <c r="E265" s="9" t="n">
        <v>2.52</v>
      </c>
      <c r="F265" s="9" t="n">
        <v>2575.49862181491</v>
      </c>
      <c r="G265" s="9" t="n">
        <v>578.708663158064</v>
      </c>
      <c r="P265" s="6"/>
      <c r="Q265" s="0" t="n">
        <f aca="false">Q264+deltaT</f>
        <v>2.59999999999999</v>
      </c>
      <c r="R265" s="0" t="e">
        <f aca="false">BP264</f>
        <v>#VALUE!</v>
      </c>
      <c r="S265" s="0" t="e">
        <f aca="false">hALT1($E$13:$G$1365,Q265,2)</f>
        <v>#VALUE!</v>
      </c>
      <c r="T265" s="0" t="e">
        <f aca="false">Veloc($E$13:$G$1365,Q265,3)</f>
        <v>#VALUE!</v>
      </c>
      <c r="U265" s="0" t="e">
        <f aca="false">IF(S265&lt;hT,$G$5+alfa*(S265-ho),TT)</f>
        <v>#VALUE!</v>
      </c>
      <c r="V265" s="0" t="e">
        <f aca="false">IF(S265&lt;hT,pSL*(1/(1+alfa*S265/($G$5-alfa*ho)))^(go/(Rair*alfa)),pT*EXP(-go*(S265-hT)/(Rair*TT)))</f>
        <v>#VALUE!</v>
      </c>
      <c r="W265" s="0" t="e">
        <f aca="false">Mch(T265,U265,Rair,gamma)</f>
        <v>#VALUE!</v>
      </c>
      <c r="X265" s="0" t="e">
        <f aca="false">Cpex(Cp0,W265,$N$9,$L$13:$M$19)</f>
        <v>#VALUE!</v>
      </c>
      <c r="Y265" s="0" t="e">
        <f aca="false">pex(V265,W265,gamma,X265)</f>
        <v>#VALUE!</v>
      </c>
      <c r="Z265" s="0" t="e">
        <f aca="false">MachThroat(gamma,Y265,R265)</f>
        <v>#VALUE!</v>
      </c>
      <c r="AA265" s="0" t="e">
        <f aca="false">CN(Z265,CSON,CINC)</f>
        <v>#VALUE!</v>
      </c>
      <c r="AB265" s="0" t="e">
        <f aca="false">DPDT(Constant,AA265,Z265,gamma,R265,Y265)</f>
        <v>#VALUE!</v>
      </c>
      <c r="AC265" s="0" t="s">
        <v>134</v>
      </c>
      <c r="AD265" s="0" t="n">
        <f aca="false">Q265+deltaT/2</f>
        <v>2.60499999999999</v>
      </c>
      <c r="AE265" s="0" t="e">
        <f aca="false">pC+deltaT*pdot/2</f>
        <v>#VALUE!</v>
      </c>
      <c r="AF265" s="0" t="e">
        <f aca="false">hALT1($E$13:$G$1365,AD265,2)</f>
        <v>#VALUE!</v>
      </c>
      <c r="AG265" s="0" t="e">
        <f aca="false">Veloc($E$13:$G$1365,AD265,3)</f>
        <v>#VALUE!</v>
      </c>
      <c r="AH265" s="0" t="e">
        <f aca="false">IF(AF265&lt;hT,$G$5+alfa*(AF265-ho),TT)</f>
        <v>#VALUE!</v>
      </c>
      <c r="AI265" s="0" t="e">
        <f aca="false">IF(AF265&lt;hT,pSL*(1/(1+alfa*AF265/($G$5-alfa*ho)))^(go/(Rair*alfa)),pT*EXP(-go*(AF265-hT)/(Rair*TT)))</f>
        <v>#VALUE!</v>
      </c>
      <c r="AJ265" s="0" t="e">
        <f aca="false">Mch(AG265,AH265,Rair,gamma)</f>
        <v>#VALUE!</v>
      </c>
      <c r="AK265" s="0" t="e">
        <f aca="false">Cpex(Cp0,AJ265,$N$9,$L$13:$M$19)</f>
        <v>#VALUE!</v>
      </c>
      <c r="AL265" s="0" t="e">
        <f aca="false">pex(AI265,AJ265,gamma,AK265)</f>
        <v>#VALUE!</v>
      </c>
      <c r="AM265" s="0" t="e">
        <f aca="false">MachThroat(gamma,AL265,AE265)</f>
        <v>#VALUE!</v>
      </c>
      <c r="AN265" s="0" t="e">
        <f aca="false">CN(AM265,CSON,CINC)</f>
        <v>#VALUE!</v>
      </c>
      <c r="AO265" s="0" t="e">
        <f aca="false">DPDT(Constant,AN265,AM265,gamma,AE265,AL265)</f>
        <v>#VALUE!</v>
      </c>
      <c r="AP265" s="0" t="s">
        <v>134</v>
      </c>
      <c r="AQ265" s="0" t="n">
        <f aca="false">Q265+deltaT/2</f>
        <v>2.60499999999999</v>
      </c>
      <c r="AR265" s="0" t="e">
        <f aca="false">pC+deltaT*pdot2/2</f>
        <v>#VALUE!</v>
      </c>
      <c r="AS265" s="0" t="e">
        <f aca="false">hALT1($E$13:$G$1365,AQ265,2)</f>
        <v>#VALUE!</v>
      </c>
      <c r="AT265" s="0" t="e">
        <f aca="false">Veloc($E$13:$G$1365,AQ265,3)</f>
        <v>#VALUE!</v>
      </c>
      <c r="AU265" s="0" t="e">
        <f aca="false">IF(AS265&lt;hT,$G$5+alfa*(AS265-ho),TT)</f>
        <v>#VALUE!</v>
      </c>
      <c r="AV265" s="0" t="e">
        <f aca="false">IF(AS265&lt;hT,pSL*(1/(1+alfa*AF265/($G$5-alfa*ho)))^(go/(Rair*alfa)),pT*EXP(-go*(AF265-hT)/(Rair*TT)))</f>
        <v>#VALUE!</v>
      </c>
      <c r="AW265" s="0" t="e">
        <f aca="false">Mch(AT265,AU265,Rair,gamma)</f>
        <v>#VALUE!</v>
      </c>
      <c r="AX265" s="0" t="e">
        <f aca="false">Cpex(Cp0,AW265,$N$9,$L$13:$M$19)</f>
        <v>#VALUE!</v>
      </c>
      <c r="AY265" s="0" t="e">
        <f aca="false">pex(AV265,AW265,gamma,AX265)</f>
        <v>#VALUE!</v>
      </c>
      <c r="AZ265" s="0" t="e">
        <f aca="false">MachThroat(gamma,AY265,AR265)</f>
        <v>#VALUE!</v>
      </c>
      <c r="BA265" s="0" t="e">
        <f aca="false">CN(AZ265,CSON,CINC)</f>
        <v>#VALUE!</v>
      </c>
      <c r="BB265" s="0" t="e">
        <f aca="false">DPDT(Constant,BA265,AZ265,gamma,AR265,AY265)</f>
        <v>#VALUE!</v>
      </c>
      <c r="BC265" s="0" t="s">
        <v>134</v>
      </c>
      <c r="BD265" s="0" t="n">
        <f aca="false">Q265+deltaT</f>
        <v>2.60999999999999</v>
      </c>
      <c r="BE265" s="0" t="e">
        <f aca="false">pC+deltaT*pdot3</f>
        <v>#VALUE!</v>
      </c>
      <c r="BF265" s="0" t="e">
        <f aca="false">hALT1($E$13:$G$1365,BD265,2)</f>
        <v>#VALUE!</v>
      </c>
      <c r="BG265" s="0" t="e">
        <f aca="false">Veloc($E$13:$G$1365,BD265,3)</f>
        <v>#VALUE!</v>
      </c>
      <c r="BH265" s="0" t="e">
        <f aca="false">IF(BF265&lt;hT,$G$5+alfa*(BF265-ho),TT)</f>
        <v>#VALUE!</v>
      </c>
      <c r="BI265" s="0" t="e">
        <f aca="false">IF(BF265&lt;hT,pSL*(1/(1+alfa*BF265/($G$5-alfa*ho)))^(go/(Rair*alfa)),pT*EXP(-go*(BF265-hT)/(Rair*TT)))</f>
        <v>#VALUE!</v>
      </c>
      <c r="BJ265" s="0" t="e">
        <f aca="false">Mch(BG265,BH265,Rair,gamma)</f>
        <v>#VALUE!</v>
      </c>
      <c r="BK265" s="0" t="e">
        <f aca="false">Cpex(Cp0,BJ265,$N$9,$L$13:$M$19)</f>
        <v>#VALUE!</v>
      </c>
      <c r="BL265" s="0" t="e">
        <f aca="false">pex(BI265,BJ265,gamma,BK265)</f>
        <v>#VALUE!</v>
      </c>
      <c r="BM265" s="0" t="e">
        <f aca="false">MachThroat(gamma,BL265,BE265)</f>
        <v>#VALUE!</v>
      </c>
      <c r="BN265" s="0" t="e">
        <f aca="false">CN(BM265,CSON,CINC)</f>
        <v>#VALUE!</v>
      </c>
      <c r="BO265" s="0" t="e">
        <f aca="false">DPDT(Constant,BN265,BM265,gamma,BE265,BL265)</f>
        <v>#VALUE!</v>
      </c>
      <c r="BP265" s="0" t="e">
        <f aca="false">pC+deltaT*(pdot+2*pdot2+2*pdot3+pdot4)/6</f>
        <v>#VALUE!</v>
      </c>
      <c r="BQ265" s="0" t="s">
        <v>134</v>
      </c>
      <c r="BR265" s="0" t="n">
        <f aca="false">Q265</f>
        <v>2.59999999999999</v>
      </c>
      <c r="BS265" s="0" t="e">
        <f aca="false">R265/144</f>
        <v>#VALUE!</v>
      </c>
      <c r="BT265" s="0" t="e">
        <f aca="false">pX/144</f>
        <v>#VALUE!</v>
      </c>
      <c r="BU265" s="0" t="e">
        <f aca="false">pa/144</f>
        <v>#VALUE!</v>
      </c>
      <c r="BV265" s="11" t="n">
        <f aca="false">BR265</f>
        <v>2.59999999999999</v>
      </c>
      <c r="BW265" s="12" t="e">
        <f aca="false">(pC-pX)/144</f>
        <v>#VALUE!</v>
      </c>
      <c r="BX265" s="0" t="s">
        <v>134</v>
      </c>
      <c r="BZ265" s="0" t="s">
        <v>134</v>
      </c>
      <c r="CA265" s="0" t="s">
        <v>134</v>
      </c>
      <c r="CB265" s="0" t="s">
        <v>134</v>
      </c>
      <c r="CC265" s="0" t="s">
        <v>134</v>
      </c>
      <c r="CD265" s="0" t="s">
        <v>134</v>
      </c>
      <c r="CE265" s="0" t="s">
        <v>134</v>
      </c>
    </row>
    <row r="266" customFormat="false" ht="12.75" hidden="false" customHeight="false" outlineLevel="0" collapsed="false">
      <c r="E266" s="9" t="n">
        <v>2.53</v>
      </c>
      <c r="F266" s="9" t="n">
        <v>2581.29807097731</v>
      </c>
      <c r="G266" s="9" t="n">
        <v>581.180816151998</v>
      </c>
      <c r="P266" s="6"/>
      <c r="Q266" s="0" t="n">
        <f aca="false">Q265+deltaT</f>
        <v>2.60999999999999</v>
      </c>
      <c r="R266" s="0" t="e">
        <f aca="false">BP265</f>
        <v>#VALUE!</v>
      </c>
      <c r="S266" s="0" t="e">
        <f aca="false">hALT1($E$13:$G$1365,Q266,2)</f>
        <v>#VALUE!</v>
      </c>
      <c r="T266" s="0" t="e">
        <f aca="false">Veloc($E$13:$G$1365,Q266,3)</f>
        <v>#VALUE!</v>
      </c>
      <c r="U266" s="0" t="e">
        <f aca="false">IF(S266&lt;hT,$G$5+alfa*(S266-ho),TT)</f>
        <v>#VALUE!</v>
      </c>
      <c r="V266" s="0" t="e">
        <f aca="false">IF(S266&lt;hT,pSL*(1/(1+alfa*S266/($G$5-alfa*ho)))^(go/(Rair*alfa)),pT*EXP(-go*(S266-hT)/(Rair*TT)))</f>
        <v>#VALUE!</v>
      </c>
      <c r="W266" s="0" t="e">
        <f aca="false">Mch(T266,U266,Rair,gamma)</f>
        <v>#VALUE!</v>
      </c>
      <c r="X266" s="0" t="e">
        <f aca="false">Cpex(Cp0,W266,$N$9,$L$13:$M$19)</f>
        <v>#VALUE!</v>
      </c>
      <c r="Y266" s="0" t="e">
        <f aca="false">pex(V266,W266,gamma,X266)</f>
        <v>#VALUE!</v>
      </c>
      <c r="Z266" s="0" t="e">
        <f aca="false">MachThroat(gamma,Y266,R266)</f>
        <v>#VALUE!</v>
      </c>
      <c r="AA266" s="0" t="e">
        <f aca="false">CN(Z266,CSON,CINC)</f>
        <v>#VALUE!</v>
      </c>
      <c r="AB266" s="0" t="e">
        <f aca="false">DPDT(Constant,AA266,Z266,gamma,R266,Y266)</f>
        <v>#VALUE!</v>
      </c>
      <c r="AC266" s="0" t="s">
        <v>134</v>
      </c>
      <c r="AD266" s="0" t="n">
        <f aca="false">Q266+deltaT/2</f>
        <v>2.61499999999999</v>
      </c>
      <c r="AE266" s="0" t="e">
        <f aca="false">pC+deltaT*pdot/2</f>
        <v>#VALUE!</v>
      </c>
      <c r="AF266" s="0" t="e">
        <f aca="false">hALT1($E$13:$G$1365,AD266,2)</f>
        <v>#VALUE!</v>
      </c>
      <c r="AG266" s="0" t="e">
        <f aca="false">Veloc($E$13:$G$1365,AD266,3)</f>
        <v>#VALUE!</v>
      </c>
      <c r="AH266" s="0" t="e">
        <f aca="false">IF(AF266&lt;hT,$G$5+alfa*(AF266-ho),TT)</f>
        <v>#VALUE!</v>
      </c>
      <c r="AI266" s="0" t="e">
        <f aca="false">IF(AF266&lt;hT,pSL*(1/(1+alfa*AF266/($G$5-alfa*ho)))^(go/(Rair*alfa)),pT*EXP(-go*(AF266-hT)/(Rair*TT)))</f>
        <v>#VALUE!</v>
      </c>
      <c r="AJ266" s="0" t="e">
        <f aca="false">Mch(AG266,AH266,Rair,gamma)</f>
        <v>#VALUE!</v>
      </c>
      <c r="AK266" s="0" t="e">
        <f aca="false">Cpex(Cp0,AJ266,$N$9,$L$13:$M$19)</f>
        <v>#VALUE!</v>
      </c>
      <c r="AL266" s="0" t="e">
        <f aca="false">pex(AI266,AJ266,gamma,AK266)</f>
        <v>#VALUE!</v>
      </c>
      <c r="AM266" s="0" t="e">
        <f aca="false">MachThroat(gamma,AL266,AE266)</f>
        <v>#VALUE!</v>
      </c>
      <c r="AN266" s="0" t="e">
        <f aca="false">CN(AM266,CSON,CINC)</f>
        <v>#VALUE!</v>
      </c>
      <c r="AO266" s="0" t="e">
        <f aca="false">DPDT(Constant,AN266,AM266,gamma,AE266,AL266)</f>
        <v>#VALUE!</v>
      </c>
      <c r="AP266" s="0" t="s">
        <v>134</v>
      </c>
      <c r="AQ266" s="0" t="n">
        <f aca="false">Q266+deltaT/2</f>
        <v>2.61499999999999</v>
      </c>
      <c r="AR266" s="0" t="e">
        <f aca="false">pC+deltaT*pdot2/2</f>
        <v>#VALUE!</v>
      </c>
      <c r="AS266" s="0" t="e">
        <f aca="false">hALT1($E$13:$G$1365,AQ266,2)</f>
        <v>#VALUE!</v>
      </c>
      <c r="AT266" s="0" t="e">
        <f aca="false">Veloc($E$13:$G$1365,AQ266,3)</f>
        <v>#VALUE!</v>
      </c>
      <c r="AU266" s="0" t="e">
        <f aca="false">IF(AS266&lt;hT,$G$5+alfa*(AS266-ho),TT)</f>
        <v>#VALUE!</v>
      </c>
      <c r="AV266" s="0" t="e">
        <f aca="false">IF(AS266&lt;hT,pSL*(1/(1+alfa*AF266/($G$5-alfa*ho)))^(go/(Rair*alfa)),pT*EXP(-go*(AF266-hT)/(Rair*TT)))</f>
        <v>#VALUE!</v>
      </c>
      <c r="AW266" s="0" t="e">
        <f aca="false">Mch(AT266,AU266,Rair,gamma)</f>
        <v>#VALUE!</v>
      </c>
      <c r="AX266" s="0" t="e">
        <f aca="false">Cpex(Cp0,AW266,$N$9,$L$13:$M$19)</f>
        <v>#VALUE!</v>
      </c>
      <c r="AY266" s="0" t="e">
        <f aca="false">pex(AV266,AW266,gamma,AX266)</f>
        <v>#VALUE!</v>
      </c>
      <c r="AZ266" s="0" t="e">
        <f aca="false">MachThroat(gamma,AY266,AR266)</f>
        <v>#VALUE!</v>
      </c>
      <c r="BA266" s="0" t="e">
        <f aca="false">CN(AZ266,CSON,CINC)</f>
        <v>#VALUE!</v>
      </c>
      <c r="BB266" s="0" t="e">
        <f aca="false">DPDT(Constant,BA266,AZ266,gamma,AR266,AY266)</f>
        <v>#VALUE!</v>
      </c>
      <c r="BC266" s="0" t="s">
        <v>134</v>
      </c>
      <c r="BD266" s="0" t="n">
        <f aca="false">Q266+deltaT</f>
        <v>2.61999999999999</v>
      </c>
      <c r="BE266" s="0" t="e">
        <f aca="false">pC+deltaT*pdot3</f>
        <v>#VALUE!</v>
      </c>
      <c r="BF266" s="0" t="e">
        <f aca="false">hALT1($E$13:$G$1365,BD266,2)</f>
        <v>#VALUE!</v>
      </c>
      <c r="BG266" s="0" t="e">
        <f aca="false">Veloc($E$13:$G$1365,BD266,3)</f>
        <v>#VALUE!</v>
      </c>
      <c r="BH266" s="0" t="e">
        <f aca="false">IF(BF266&lt;hT,$G$5+alfa*(BF266-ho),TT)</f>
        <v>#VALUE!</v>
      </c>
      <c r="BI266" s="0" t="e">
        <f aca="false">IF(BF266&lt;hT,pSL*(1/(1+alfa*BF266/($G$5-alfa*ho)))^(go/(Rair*alfa)),pT*EXP(-go*(BF266-hT)/(Rair*TT)))</f>
        <v>#VALUE!</v>
      </c>
      <c r="BJ266" s="0" t="e">
        <f aca="false">Mch(BG266,BH266,Rair,gamma)</f>
        <v>#VALUE!</v>
      </c>
      <c r="BK266" s="0" t="e">
        <f aca="false">Cpex(Cp0,BJ266,$N$9,$L$13:$M$19)</f>
        <v>#VALUE!</v>
      </c>
      <c r="BL266" s="0" t="e">
        <f aca="false">pex(BI266,BJ266,gamma,BK266)</f>
        <v>#VALUE!</v>
      </c>
      <c r="BM266" s="0" t="e">
        <f aca="false">MachThroat(gamma,BL266,BE266)</f>
        <v>#VALUE!</v>
      </c>
      <c r="BN266" s="0" t="e">
        <f aca="false">CN(BM266,CSON,CINC)</f>
        <v>#VALUE!</v>
      </c>
      <c r="BO266" s="0" t="e">
        <f aca="false">DPDT(Constant,BN266,BM266,gamma,BE266,BL266)</f>
        <v>#VALUE!</v>
      </c>
      <c r="BP266" s="0" t="e">
        <f aca="false">pC+deltaT*(pdot+2*pdot2+2*pdot3+pdot4)/6</f>
        <v>#VALUE!</v>
      </c>
      <c r="BQ266" s="0" t="s">
        <v>134</v>
      </c>
      <c r="BR266" s="0" t="n">
        <f aca="false">Q266</f>
        <v>2.60999999999999</v>
      </c>
      <c r="BS266" s="0" t="e">
        <f aca="false">R266/144</f>
        <v>#VALUE!</v>
      </c>
      <c r="BT266" s="0" t="e">
        <f aca="false">pX/144</f>
        <v>#VALUE!</v>
      </c>
      <c r="BU266" s="0" t="e">
        <f aca="false">pa/144</f>
        <v>#VALUE!</v>
      </c>
      <c r="BV266" s="11" t="n">
        <f aca="false">BR266</f>
        <v>2.60999999999999</v>
      </c>
      <c r="BW266" s="12" t="e">
        <f aca="false">(pC-pX)/144</f>
        <v>#VALUE!</v>
      </c>
      <c r="BX266" s="0" t="s">
        <v>134</v>
      </c>
      <c r="BZ266" s="0" t="s">
        <v>134</v>
      </c>
      <c r="CA266" s="0" t="s">
        <v>134</v>
      </c>
      <c r="CB266" s="0" t="s">
        <v>134</v>
      </c>
      <c r="CC266" s="0" t="s">
        <v>134</v>
      </c>
      <c r="CD266" s="0" t="s">
        <v>134</v>
      </c>
      <c r="CE266" s="0" t="s">
        <v>134</v>
      </c>
    </row>
    <row r="267" customFormat="false" ht="12.75" hidden="false" customHeight="false" outlineLevel="0" collapsed="false">
      <c r="E267" s="9" t="n">
        <v>2.54</v>
      </c>
      <c r="F267" s="9" t="n">
        <v>2587.12223106358</v>
      </c>
      <c r="G267" s="9" t="n">
        <v>583.650846834993</v>
      </c>
      <c r="P267" s="6"/>
      <c r="Q267" s="0" t="n">
        <f aca="false">Q266+deltaT</f>
        <v>2.61999999999999</v>
      </c>
      <c r="R267" s="0" t="e">
        <f aca="false">BP266</f>
        <v>#VALUE!</v>
      </c>
      <c r="S267" s="0" t="e">
        <f aca="false">hALT1($E$13:$G$1365,Q267,2)</f>
        <v>#VALUE!</v>
      </c>
      <c r="T267" s="0" t="e">
        <f aca="false">Veloc($E$13:$G$1365,Q267,3)</f>
        <v>#VALUE!</v>
      </c>
      <c r="U267" s="0" t="e">
        <f aca="false">IF(S267&lt;hT,$G$5+alfa*(S267-ho),TT)</f>
        <v>#VALUE!</v>
      </c>
      <c r="V267" s="0" t="e">
        <f aca="false">IF(S267&lt;hT,pSL*(1/(1+alfa*S267/($G$5-alfa*ho)))^(go/(Rair*alfa)),pT*EXP(-go*(S267-hT)/(Rair*TT)))</f>
        <v>#VALUE!</v>
      </c>
      <c r="W267" s="0" t="e">
        <f aca="false">Mch(T267,U267,Rair,gamma)</f>
        <v>#VALUE!</v>
      </c>
      <c r="X267" s="0" t="e">
        <f aca="false">Cpex(Cp0,W267,$N$9,$L$13:$M$19)</f>
        <v>#VALUE!</v>
      </c>
      <c r="Y267" s="0" t="e">
        <f aca="false">pex(V267,W267,gamma,X267)</f>
        <v>#VALUE!</v>
      </c>
      <c r="Z267" s="0" t="e">
        <f aca="false">MachThroat(gamma,Y267,R267)</f>
        <v>#VALUE!</v>
      </c>
      <c r="AA267" s="0" t="e">
        <f aca="false">CN(Z267,CSON,CINC)</f>
        <v>#VALUE!</v>
      </c>
      <c r="AB267" s="0" t="e">
        <f aca="false">DPDT(Constant,AA267,Z267,gamma,R267,Y267)</f>
        <v>#VALUE!</v>
      </c>
      <c r="AC267" s="0" t="s">
        <v>134</v>
      </c>
      <c r="AD267" s="0" t="n">
        <f aca="false">Q267+deltaT/2</f>
        <v>2.62499999999999</v>
      </c>
      <c r="AE267" s="0" t="e">
        <f aca="false">pC+deltaT*pdot/2</f>
        <v>#VALUE!</v>
      </c>
      <c r="AF267" s="0" t="e">
        <f aca="false">hALT1($E$13:$G$1365,AD267,2)</f>
        <v>#VALUE!</v>
      </c>
      <c r="AG267" s="0" t="e">
        <f aca="false">Veloc($E$13:$G$1365,AD267,3)</f>
        <v>#VALUE!</v>
      </c>
      <c r="AH267" s="0" t="e">
        <f aca="false">IF(AF267&lt;hT,$G$5+alfa*(AF267-ho),TT)</f>
        <v>#VALUE!</v>
      </c>
      <c r="AI267" s="0" t="e">
        <f aca="false">IF(AF267&lt;hT,pSL*(1/(1+alfa*AF267/($G$5-alfa*ho)))^(go/(Rair*alfa)),pT*EXP(-go*(AF267-hT)/(Rair*TT)))</f>
        <v>#VALUE!</v>
      </c>
      <c r="AJ267" s="0" t="e">
        <f aca="false">Mch(AG267,AH267,Rair,gamma)</f>
        <v>#VALUE!</v>
      </c>
      <c r="AK267" s="0" t="e">
        <f aca="false">Cpex(Cp0,AJ267,$N$9,$L$13:$M$19)</f>
        <v>#VALUE!</v>
      </c>
      <c r="AL267" s="0" t="e">
        <f aca="false">pex(AI267,AJ267,gamma,AK267)</f>
        <v>#VALUE!</v>
      </c>
      <c r="AM267" s="0" t="e">
        <f aca="false">MachThroat(gamma,AL267,AE267)</f>
        <v>#VALUE!</v>
      </c>
      <c r="AN267" s="0" t="e">
        <f aca="false">CN(AM267,CSON,CINC)</f>
        <v>#VALUE!</v>
      </c>
      <c r="AO267" s="0" t="e">
        <f aca="false">DPDT(Constant,AN267,AM267,gamma,AE267,AL267)</f>
        <v>#VALUE!</v>
      </c>
      <c r="AP267" s="0" t="s">
        <v>134</v>
      </c>
      <c r="AQ267" s="0" t="n">
        <f aca="false">Q267+deltaT/2</f>
        <v>2.62499999999999</v>
      </c>
      <c r="AR267" s="0" t="e">
        <f aca="false">pC+deltaT*pdot2/2</f>
        <v>#VALUE!</v>
      </c>
      <c r="AS267" s="0" t="e">
        <f aca="false">hALT1($E$13:$G$1365,AQ267,2)</f>
        <v>#VALUE!</v>
      </c>
      <c r="AT267" s="0" t="e">
        <f aca="false">Veloc($E$13:$G$1365,AQ267,3)</f>
        <v>#VALUE!</v>
      </c>
      <c r="AU267" s="0" t="e">
        <f aca="false">IF(AS267&lt;hT,$G$5+alfa*(AS267-ho),TT)</f>
        <v>#VALUE!</v>
      </c>
      <c r="AV267" s="0" t="e">
        <f aca="false">IF(AS267&lt;hT,pSL*(1/(1+alfa*AF267/($G$5-alfa*ho)))^(go/(Rair*alfa)),pT*EXP(-go*(AF267-hT)/(Rair*TT)))</f>
        <v>#VALUE!</v>
      </c>
      <c r="AW267" s="0" t="e">
        <f aca="false">Mch(AT267,AU267,Rair,gamma)</f>
        <v>#VALUE!</v>
      </c>
      <c r="AX267" s="0" t="e">
        <f aca="false">Cpex(Cp0,AW267,$N$9,$L$13:$M$19)</f>
        <v>#VALUE!</v>
      </c>
      <c r="AY267" s="0" t="e">
        <f aca="false">pex(AV267,AW267,gamma,AX267)</f>
        <v>#VALUE!</v>
      </c>
      <c r="AZ267" s="0" t="e">
        <f aca="false">MachThroat(gamma,AY267,AR267)</f>
        <v>#VALUE!</v>
      </c>
      <c r="BA267" s="0" t="e">
        <f aca="false">CN(AZ267,CSON,CINC)</f>
        <v>#VALUE!</v>
      </c>
      <c r="BB267" s="0" t="e">
        <f aca="false">DPDT(Constant,BA267,AZ267,gamma,AR267,AY267)</f>
        <v>#VALUE!</v>
      </c>
      <c r="BC267" s="0" t="s">
        <v>134</v>
      </c>
      <c r="BD267" s="0" t="n">
        <f aca="false">Q267+deltaT</f>
        <v>2.62999999999999</v>
      </c>
      <c r="BE267" s="0" t="e">
        <f aca="false">pC+deltaT*pdot3</f>
        <v>#VALUE!</v>
      </c>
      <c r="BF267" s="0" t="e">
        <f aca="false">hALT1($E$13:$G$1365,BD267,2)</f>
        <v>#VALUE!</v>
      </c>
      <c r="BG267" s="0" t="e">
        <f aca="false">Veloc($E$13:$G$1365,BD267,3)</f>
        <v>#VALUE!</v>
      </c>
      <c r="BH267" s="0" t="e">
        <f aca="false">IF(BF267&lt;hT,$G$5+alfa*(BF267-ho),TT)</f>
        <v>#VALUE!</v>
      </c>
      <c r="BI267" s="0" t="e">
        <f aca="false">IF(BF267&lt;hT,pSL*(1/(1+alfa*BF267/($G$5-alfa*ho)))^(go/(Rair*alfa)),pT*EXP(-go*(BF267-hT)/(Rair*TT)))</f>
        <v>#VALUE!</v>
      </c>
      <c r="BJ267" s="0" t="e">
        <f aca="false">Mch(BG267,BH267,Rair,gamma)</f>
        <v>#VALUE!</v>
      </c>
      <c r="BK267" s="0" t="e">
        <f aca="false">Cpex(Cp0,BJ267,$N$9,$L$13:$M$19)</f>
        <v>#VALUE!</v>
      </c>
      <c r="BL267" s="0" t="e">
        <f aca="false">pex(BI267,BJ267,gamma,BK267)</f>
        <v>#VALUE!</v>
      </c>
      <c r="BM267" s="0" t="e">
        <f aca="false">MachThroat(gamma,BL267,BE267)</f>
        <v>#VALUE!</v>
      </c>
      <c r="BN267" s="0" t="e">
        <f aca="false">CN(BM267,CSON,CINC)</f>
        <v>#VALUE!</v>
      </c>
      <c r="BO267" s="0" t="e">
        <f aca="false">DPDT(Constant,BN267,BM267,gamma,BE267,BL267)</f>
        <v>#VALUE!</v>
      </c>
      <c r="BP267" s="0" t="e">
        <f aca="false">pC+deltaT*(pdot+2*pdot2+2*pdot3+pdot4)/6</f>
        <v>#VALUE!</v>
      </c>
      <c r="BQ267" s="0" t="s">
        <v>134</v>
      </c>
      <c r="BR267" s="0" t="n">
        <f aca="false">Q267</f>
        <v>2.61999999999999</v>
      </c>
      <c r="BS267" s="0" t="e">
        <f aca="false">R267/144</f>
        <v>#VALUE!</v>
      </c>
      <c r="BT267" s="0" t="e">
        <f aca="false">pX/144</f>
        <v>#VALUE!</v>
      </c>
      <c r="BU267" s="0" t="e">
        <f aca="false">pa/144</f>
        <v>#VALUE!</v>
      </c>
      <c r="BV267" s="11" t="n">
        <f aca="false">BR267</f>
        <v>2.61999999999999</v>
      </c>
      <c r="BW267" s="12" t="e">
        <f aca="false">(pC-pX)/144</f>
        <v>#VALUE!</v>
      </c>
      <c r="BX267" s="0" t="s">
        <v>134</v>
      </c>
      <c r="BZ267" s="0" t="s">
        <v>134</v>
      </c>
      <c r="CA267" s="0" t="s">
        <v>134</v>
      </c>
      <c r="CB267" s="0" t="s">
        <v>134</v>
      </c>
      <c r="CC267" s="0" t="s">
        <v>134</v>
      </c>
      <c r="CD267" s="0" t="s">
        <v>134</v>
      </c>
      <c r="CE267" s="0" t="s">
        <v>134</v>
      </c>
    </row>
    <row r="268" customFormat="false" ht="12.75" hidden="false" customHeight="false" outlineLevel="0" collapsed="false">
      <c r="E268" s="9" t="n">
        <v>2.55</v>
      </c>
      <c r="F268" s="9" t="n">
        <v>2592.97108081776</v>
      </c>
      <c r="G268" s="9" t="n">
        <v>586.118748643381</v>
      </c>
      <c r="P268" s="6"/>
      <c r="Q268" s="0" t="n">
        <f aca="false">Q267+deltaT</f>
        <v>2.62999999999999</v>
      </c>
      <c r="R268" s="0" t="e">
        <f aca="false">BP267</f>
        <v>#VALUE!</v>
      </c>
      <c r="S268" s="0" t="e">
        <f aca="false">hALT1($E$13:$G$1365,Q268,2)</f>
        <v>#VALUE!</v>
      </c>
      <c r="T268" s="0" t="e">
        <f aca="false">Veloc($E$13:$G$1365,Q268,3)</f>
        <v>#VALUE!</v>
      </c>
      <c r="U268" s="0" t="e">
        <f aca="false">IF(S268&lt;hT,$G$5+alfa*(S268-ho),TT)</f>
        <v>#VALUE!</v>
      </c>
      <c r="V268" s="0" t="e">
        <f aca="false">IF(S268&lt;hT,pSL*(1/(1+alfa*S268/($G$5-alfa*ho)))^(go/(Rair*alfa)),pT*EXP(-go*(S268-hT)/(Rair*TT)))</f>
        <v>#VALUE!</v>
      </c>
      <c r="W268" s="0" t="e">
        <f aca="false">Mch(T268,U268,Rair,gamma)</f>
        <v>#VALUE!</v>
      </c>
      <c r="X268" s="0" t="e">
        <f aca="false">Cpex(Cp0,W268,$N$9,$L$13:$M$19)</f>
        <v>#VALUE!</v>
      </c>
      <c r="Y268" s="0" t="e">
        <f aca="false">pex(V268,W268,gamma,X268)</f>
        <v>#VALUE!</v>
      </c>
      <c r="Z268" s="0" t="e">
        <f aca="false">MachThroat(gamma,Y268,R268)</f>
        <v>#VALUE!</v>
      </c>
      <c r="AA268" s="0" t="e">
        <f aca="false">CN(Z268,CSON,CINC)</f>
        <v>#VALUE!</v>
      </c>
      <c r="AB268" s="0" t="e">
        <f aca="false">DPDT(Constant,AA268,Z268,gamma,R268,Y268)</f>
        <v>#VALUE!</v>
      </c>
      <c r="AC268" s="0" t="s">
        <v>134</v>
      </c>
      <c r="AD268" s="0" t="n">
        <f aca="false">Q268+deltaT/2</f>
        <v>2.63499999999999</v>
      </c>
      <c r="AE268" s="0" t="e">
        <f aca="false">pC+deltaT*pdot/2</f>
        <v>#VALUE!</v>
      </c>
      <c r="AF268" s="0" t="e">
        <f aca="false">hALT1($E$13:$G$1365,AD268,2)</f>
        <v>#VALUE!</v>
      </c>
      <c r="AG268" s="0" t="e">
        <f aca="false">Veloc($E$13:$G$1365,AD268,3)</f>
        <v>#VALUE!</v>
      </c>
      <c r="AH268" s="0" t="e">
        <f aca="false">IF(AF268&lt;hT,$G$5+alfa*(AF268-ho),TT)</f>
        <v>#VALUE!</v>
      </c>
      <c r="AI268" s="0" t="e">
        <f aca="false">IF(AF268&lt;hT,pSL*(1/(1+alfa*AF268/($G$5-alfa*ho)))^(go/(Rair*alfa)),pT*EXP(-go*(AF268-hT)/(Rair*TT)))</f>
        <v>#VALUE!</v>
      </c>
      <c r="AJ268" s="0" t="e">
        <f aca="false">Mch(AG268,AH268,Rair,gamma)</f>
        <v>#VALUE!</v>
      </c>
      <c r="AK268" s="0" t="e">
        <f aca="false">Cpex(Cp0,AJ268,$N$9,$L$13:$M$19)</f>
        <v>#VALUE!</v>
      </c>
      <c r="AL268" s="0" t="e">
        <f aca="false">pex(AI268,AJ268,gamma,AK268)</f>
        <v>#VALUE!</v>
      </c>
      <c r="AM268" s="0" t="e">
        <f aca="false">MachThroat(gamma,AL268,AE268)</f>
        <v>#VALUE!</v>
      </c>
      <c r="AN268" s="0" t="e">
        <f aca="false">CN(AM268,CSON,CINC)</f>
        <v>#VALUE!</v>
      </c>
      <c r="AO268" s="0" t="e">
        <f aca="false">DPDT(Constant,AN268,AM268,gamma,AE268,AL268)</f>
        <v>#VALUE!</v>
      </c>
      <c r="AP268" s="0" t="s">
        <v>134</v>
      </c>
      <c r="AQ268" s="0" t="n">
        <f aca="false">Q268+deltaT/2</f>
        <v>2.63499999999999</v>
      </c>
      <c r="AR268" s="0" t="e">
        <f aca="false">pC+deltaT*pdot2/2</f>
        <v>#VALUE!</v>
      </c>
      <c r="AS268" s="0" t="e">
        <f aca="false">hALT1($E$13:$G$1365,AQ268,2)</f>
        <v>#VALUE!</v>
      </c>
      <c r="AT268" s="0" t="e">
        <f aca="false">Veloc($E$13:$G$1365,AQ268,3)</f>
        <v>#VALUE!</v>
      </c>
      <c r="AU268" s="0" t="e">
        <f aca="false">IF(AS268&lt;hT,$G$5+alfa*(AS268-ho),TT)</f>
        <v>#VALUE!</v>
      </c>
      <c r="AV268" s="0" t="e">
        <f aca="false">IF(AS268&lt;hT,pSL*(1/(1+alfa*AF268/($G$5-alfa*ho)))^(go/(Rair*alfa)),pT*EXP(-go*(AF268-hT)/(Rair*TT)))</f>
        <v>#VALUE!</v>
      </c>
      <c r="AW268" s="0" t="e">
        <f aca="false">Mch(AT268,AU268,Rair,gamma)</f>
        <v>#VALUE!</v>
      </c>
      <c r="AX268" s="0" t="e">
        <f aca="false">Cpex(Cp0,AW268,$N$9,$L$13:$M$19)</f>
        <v>#VALUE!</v>
      </c>
      <c r="AY268" s="0" t="e">
        <f aca="false">pex(AV268,AW268,gamma,AX268)</f>
        <v>#VALUE!</v>
      </c>
      <c r="AZ268" s="0" t="e">
        <f aca="false">MachThroat(gamma,AY268,AR268)</f>
        <v>#VALUE!</v>
      </c>
      <c r="BA268" s="0" t="e">
        <f aca="false">CN(AZ268,CSON,CINC)</f>
        <v>#VALUE!</v>
      </c>
      <c r="BB268" s="0" t="e">
        <f aca="false">DPDT(Constant,BA268,AZ268,gamma,AR268,AY268)</f>
        <v>#VALUE!</v>
      </c>
      <c r="BC268" s="0" t="s">
        <v>134</v>
      </c>
      <c r="BD268" s="0" t="n">
        <f aca="false">Q268+deltaT</f>
        <v>2.63999999999999</v>
      </c>
      <c r="BE268" s="0" t="e">
        <f aca="false">pC+deltaT*pdot3</f>
        <v>#VALUE!</v>
      </c>
      <c r="BF268" s="0" t="e">
        <f aca="false">hALT1($E$13:$G$1365,BD268,2)</f>
        <v>#VALUE!</v>
      </c>
      <c r="BG268" s="0" t="e">
        <f aca="false">Veloc($E$13:$G$1365,BD268,3)</f>
        <v>#VALUE!</v>
      </c>
      <c r="BH268" s="0" t="e">
        <f aca="false">IF(BF268&lt;hT,$G$5+alfa*(BF268-ho),TT)</f>
        <v>#VALUE!</v>
      </c>
      <c r="BI268" s="0" t="e">
        <f aca="false">IF(BF268&lt;hT,pSL*(1/(1+alfa*BF268/($G$5-alfa*ho)))^(go/(Rair*alfa)),pT*EXP(-go*(BF268-hT)/(Rair*TT)))</f>
        <v>#VALUE!</v>
      </c>
      <c r="BJ268" s="0" t="e">
        <f aca="false">Mch(BG268,BH268,Rair,gamma)</f>
        <v>#VALUE!</v>
      </c>
      <c r="BK268" s="0" t="e">
        <f aca="false">Cpex(Cp0,BJ268,$N$9,$L$13:$M$19)</f>
        <v>#VALUE!</v>
      </c>
      <c r="BL268" s="0" t="e">
        <f aca="false">pex(BI268,BJ268,gamma,BK268)</f>
        <v>#VALUE!</v>
      </c>
      <c r="BM268" s="0" t="e">
        <f aca="false">MachThroat(gamma,BL268,BE268)</f>
        <v>#VALUE!</v>
      </c>
      <c r="BN268" s="0" t="e">
        <f aca="false">CN(BM268,CSON,CINC)</f>
        <v>#VALUE!</v>
      </c>
      <c r="BO268" s="0" t="e">
        <f aca="false">DPDT(Constant,BN268,BM268,gamma,BE268,BL268)</f>
        <v>#VALUE!</v>
      </c>
      <c r="BP268" s="0" t="e">
        <f aca="false">pC+deltaT*(pdot+2*pdot2+2*pdot3+pdot4)/6</f>
        <v>#VALUE!</v>
      </c>
      <c r="BQ268" s="0" t="s">
        <v>134</v>
      </c>
      <c r="BR268" s="0" t="n">
        <f aca="false">Q268</f>
        <v>2.62999999999999</v>
      </c>
      <c r="BS268" s="0" t="e">
        <f aca="false">R268/144</f>
        <v>#VALUE!</v>
      </c>
      <c r="BT268" s="0" t="e">
        <f aca="false">pX/144</f>
        <v>#VALUE!</v>
      </c>
      <c r="BU268" s="0" t="e">
        <f aca="false">pa/144</f>
        <v>#VALUE!</v>
      </c>
      <c r="BV268" s="11" t="n">
        <f aca="false">BR268</f>
        <v>2.62999999999999</v>
      </c>
      <c r="BW268" s="12" t="e">
        <f aca="false">(pC-pX)/144</f>
        <v>#VALUE!</v>
      </c>
      <c r="BX268" s="0" t="s">
        <v>134</v>
      </c>
      <c r="BZ268" s="0" t="s">
        <v>134</v>
      </c>
      <c r="CA268" s="0" t="s">
        <v>134</v>
      </c>
      <c r="CB268" s="0" t="s">
        <v>134</v>
      </c>
      <c r="CC268" s="0" t="s">
        <v>134</v>
      </c>
      <c r="CD268" s="0" t="s">
        <v>134</v>
      </c>
      <c r="CE268" s="0" t="s">
        <v>134</v>
      </c>
    </row>
    <row r="269" customFormat="false" ht="12.75" hidden="false" customHeight="false" outlineLevel="0" collapsed="false">
      <c r="E269" s="9" t="n">
        <v>2.56</v>
      </c>
      <c r="F269" s="9" t="n">
        <v>2598.8445989184</v>
      </c>
      <c r="G269" s="9" t="n">
        <v>588.584515040038</v>
      </c>
      <c r="P269" s="6"/>
      <c r="Q269" s="0" t="n">
        <f aca="false">Q268+deltaT</f>
        <v>2.63999999999999</v>
      </c>
      <c r="R269" s="0" t="e">
        <f aca="false">BP268</f>
        <v>#VALUE!</v>
      </c>
      <c r="S269" s="0" t="e">
        <f aca="false">hALT1($E$13:$G$1365,Q269,2)</f>
        <v>#VALUE!</v>
      </c>
      <c r="T269" s="0" t="e">
        <f aca="false">Veloc($E$13:$G$1365,Q269,3)</f>
        <v>#VALUE!</v>
      </c>
      <c r="U269" s="0" t="e">
        <f aca="false">IF(S269&lt;hT,$G$5+alfa*(S269-ho),TT)</f>
        <v>#VALUE!</v>
      </c>
      <c r="V269" s="0" t="e">
        <f aca="false">IF(S269&lt;hT,pSL*(1/(1+alfa*S269/($G$5-alfa*ho)))^(go/(Rair*alfa)),pT*EXP(-go*(S269-hT)/(Rair*TT)))</f>
        <v>#VALUE!</v>
      </c>
      <c r="W269" s="0" t="e">
        <f aca="false">Mch(T269,U269,Rair,gamma)</f>
        <v>#VALUE!</v>
      </c>
      <c r="X269" s="0" t="e">
        <f aca="false">Cpex(Cp0,W269,$N$9,$L$13:$M$19)</f>
        <v>#VALUE!</v>
      </c>
      <c r="Y269" s="0" t="e">
        <f aca="false">pex(V269,W269,gamma,X269)</f>
        <v>#VALUE!</v>
      </c>
      <c r="Z269" s="0" t="e">
        <f aca="false">MachThroat(gamma,Y269,R269)</f>
        <v>#VALUE!</v>
      </c>
      <c r="AA269" s="0" t="e">
        <f aca="false">CN(Z269,CSON,CINC)</f>
        <v>#VALUE!</v>
      </c>
      <c r="AB269" s="0" t="e">
        <f aca="false">DPDT(Constant,AA269,Z269,gamma,R269,Y269)</f>
        <v>#VALUE!</v>
      </c>
      <c r="AC269" s="0" t="s">
        <v>134</v>
      </c>
      <c r="AD269" s="0" t="n">
        <f aca="false">Q269+deltaT/2</f>
        <v>2.64499999999999</v>
      </c>
      <c r="AE269" s="0" t="e">
        <f aca="false">pC+deltaT*pdot/2</f>
        <v>#VALUE!</v>
      </c>
      <c r="AF269" s="0" t="e">
        <f aca="false">hALT1($E$13:$G$1365,AD269,2)</f>
        <v>#VALUE!</v>
      </c>
      <c r="AG269" s="0" t="e">
        <f aca="false">Veloc($E$13:$G$1365,AD269,3)</f>
        <v>#VALUE!</v>
      </c>
      <c r="AH269" s="0" t="e">
        <f aca="false">IF(AF269&lt;hT,$G$5+alfa*(AF269-ho),TT)</f>
        <v>#VALUE!</v>
      </c>
      <c r="AI269" s="0" t="e">
        <f aca="false">IF(AF269&lt;hT,pSL*(1/(1+alfa*AF269/($G$5-alfa*ho)))^(go/(Rair*alfa)),pT*EXP(-go*(AF269-hT)/(Rair*TT)))</f>
        <v>#VALUE!</v>
      </c>
      <c r="AJ269" s="0" t="e">
        <f aca="false">Mch(AG269,AH269,Rair,gamma)</f>
        <v>#VALUE!</v>
      </c>
      <c r="AK269" s="0" t="e">
        <f aca="false">Cpex(Cp0,AJ269,$N$9,$L$13:$M$19)</f>
        <v>#VALUE!</v>
      </c>
      <c r="AL269" s="0" t="e">
        <f aca="false">pex(AI269,AJ269,gamma,AK269)</f>
        <v>#VALUE!</v>
      </c>
      <c r="AM269" s="0" t="e">
        <f aca="false">MachThroat(gamma,AL269,AE269)</f>
        <v>#VALUE!</v>
      </c>
      <c r="AN269" s="0" t="e">
        <f aca="false">CN(AM269,CSON,CINC)</f>
        <v>#VALUE!</v>
      </c>
      <c r="AO269" s="0" t="e">
        <f aca="false">DPDT(Constant,AN269,AM269,gamma,AE269,AL269)</f>
        <v>#VALUE!</v>
      </c>
      <c r="AP269" s="0" t="s">
        <v>134</v>
      </c>
      <c r="AQ269" s="0" t="n">
        <f aca="false">Q269+deltaT/2</f>
        <v>2.64499999999999</v>
      </c>
      <c r="AR269" s="0" t="e">
        <f aca="false">pC+deltaT*pdot2/2</f>
        <v>#VALUE!</v>
      </c>
      <c r="AS269" s="0" t="e">
        <f aca="false">hALT1($E$13:$G$1365,AQ269,2)</f>
        <v>#VALUE!</v>
      </c>
      <c r="AT269" s="0" t="e">
        <f aca="false">Veloc($E$13:$G$1365,AQ269,3)</f>
        <v>#VALUE!</v>
      </c>
      <c r="AU269" s="0" t="e">
        <f aca="false">IF(AS269&lt;hT,$G$5+alfa*(AS269-ho),TT)</f>
        <v>#VALUE!</v>
      </c>
      <c r="AV269" s="0" t="e">
        <f aca="false">IF(AS269&lt;hT,pSL*(1/(1+alfa*AF269/($G$5-alfa*ho)))^(go/(Rair*alfa)),pT*EXP(-go*(AF269-hT)/(Rair*TT)))</f>
        <v>#VALUE!</v>
      </c>
      <c r="AW269" s="0" t="e">
        <f aca="false">Mch(AT269,AU269,Rair,gamma)</f>
        <v>#VALUE!</v>
      </c>
      <c r="AX269" s="0" t="e">
        <f aca="false">Cpex(Cp0,AW269,$N$9,$L$13:$M$19)</f>
        <v>#VALUE!</v>
      </c>
      <c r="AY269" s="0" t="e">
        <f aca="false">pex(AV269,AW269,gamma,AX269)</f>
        <v>#VALUE!</v>
      </c>
      <c r="AZ269" s="0" t="e">
        <f aca="false">MachThroat(gamma,AY269,AR269)</f>
        <v>#VALUE!</v>
      </c>
      <c r="BA269" s="0" t="e">
        <f aca="false">CN(AZ269,CSON,CINC)</f>
        <v>#VALUE!</v>
      </c>
      <c r="BB269" s="0" t="e">
        <f aca="false">DPDT(Constant,BA269,AZ269,gamma,AR269,AY269)</f>
        <v>#VALUE!</v>
      </c>
      <c r="BC269" s="0" t="s">
        <v>134</v>
      </c>
      <c r="BD269" s="0" t="n">
        <f aca="false">Q269+deltaT</f>
        <v>2.64999999999999</v>
      </c>
      <c r="BE269" s="0" t="e">
        <f aca="false">pC+deltaT*pdot3</f>
        <v>#VALUE!</v>
      </c>
      <c r="BF269" s="0" t="e">
        <f aca="false">hALT1($E$13:$G$1365,BD269,2)</f>
        <v>#VALUE!</v>
      </c>
      <c r="BG269" s="0" t="e">
        <f aca="false">Veloc($E$13:$G$1365,BD269,3)</f>
        <v>#VALUE!</v>
      </c>
      <c r="BH269" s="0" t="e">
        <f aca="false">IF(BF269&lt;hT,$G$5+alfa*(BF269-ho),TT)</f>
        <v>#VALUE!</v>
      </c>
      <c r="BI269" s="0" t="e">
        <f aca="false">IF(BF269&lt;hT,pSL*(1/(1+alfa*BF269/($G$5-alfa*ho)))^(go/(Rair*alfa)),pT*EXP(-go*(BF269-hT)/(Rair*TT)))</f>
        <v>#VALUE!</v>
      </c>
      <c r="BJ269" s="0" t="e">
        <f aca="false">Mch(BG269,BH269,Rair,gamma)</f>
        <v>#VALUE!</v>
      </c>
      <c r="BK269" s="0" t="e">
        <f aca="false">Cpex(Cp0,BJ269,$N$9,$L$13:$M$19)</f>
        <v>#VALUE!</v>
      </c>
      <c r="BL269" s="0" t="e">
        <f aca="false">pex(BI269,BJ269,gamma,BK269)</f>
        <v>#VALUE!</v>
      </c>
      <c r="BM269" s="0" t="e">
        <f aca="false">MachThroat(gamma,BL269,BE269)</f>
        <v>#VALUE!</v>
      </c>
      <c r="BN269" s="0" t="e">
        <f aca="false">CN(BM269,CSON,CINC)</f>
        <v>#VALUE!</v>
      </c>
      <c r="BO269" s="0" t="e">
        <f aca="false">DPDT(Constant,BN269,BM269,gamma,BE269,BL269)</f>
        <v>#VALUE!</v>
      </c>
      <c r="BP269" s="0" t="e">
        <f aca="false">pC+deltaT*(pdot+2*pdot2+2*pdot3+pdot4)/6</f>
        <v>#VALUE!</v>
      </c>
      <c r="BQ269" s="0" t="s">
        <v>134</v>
      </c>
      <c r="BR269" s="0" t="n">
        <f aca="false">Q269</f>
        <v>2.63999999999999</v>
      </c>
      <c r="BS269" s="0" t="e">
        <f aca="false">R269/144</f>
        <v>#VALUE!</v>
      </c>
      <c r="BT269" s="0" t="e">
        <f aca="false">pX/144</f>
        <v>#VALUE!</v>
      </c>
      <c r="BU269" s="0" t="e">
        <f aca="false">pa/144</f>
        <v>#VALUE!</v>
      </c>
      <c r="BV269" s="11" t="n">
        <f aca="false">BR269</f>
        <v>2.63999999999999</v>
      </c>
      <c r="BW269" s="12" t="e">
        <f aca="false">(pC-pX)/144</f>
        <v>#VALUE!</v>
      </c>
      <c r="BX269" s="0" t="s">
        <v>134</v>
      </c>
      <c r="BZ269" s="0" t="s">
        <v>134</v>
      </c>
      <c r="CA269" s="0" t="s">
        <v>134</v>
      </c>
      <c r="CB269" s="0" t="s">
        <v>134</v>
      </c>
      <c r="CC269" s="0" t="s">
        <v>134</v>
      </c>
      <c r="CD269" s="0" t="s">
        <v>134</v>
      </c>
      <c r="CE269" s="0" t="s">
        <v>134</v>
      </c>
    </row>
    <row r="270" customFormat="false" ht="12.75" hidden="false" customHeight="false" outlineLevel="0" collapsed="false">
      <c r="E270" s="9" t="n">
        <v>2.57</v>
      </c>
      <c r="F270" s="9" t="n">
        <v>2604.74276397882</v>
      </c>
      <c r="G270" s="9" t="n">
        <v>591.048139514417</v>
      </c>
      <c r="P270" s="6"/>
      <c r="Q270" s="0" t="n">
        <f aca="false">Q269+deltaT</f>
        <v>2.64999999999999</v>
      </c>
      <c r="R270" s="0" t="e">
        <f aca="false">BP269</f>
        <v>#VALUE!</v>
      </c>
      <c r="S270" s="0" t="e">
        <f aca="false">hALT1($E$13:$G$1365,Q270,2)</f>
        <v>#VALUE!</v>
      </c>
      <c r="T270" s="0" t="e">
        <f aca="false">Veloc($E$13:$G$1365,Q270,3)</f>
        <v>#VALUE!</v>
      </c>
      <c r="U270" s="0" t="e">
        <f aca="false">IF(S270&lt;hT,$G$5+alfa*(S270-ho),TT)</f>
        <v>#VALUE!</v>
      </c>
      <c r="V270" s="0" t="e">
        <f aca="false">IF(S270&lt;hT,pSL*(1/(1+alfa*S270/($G$5-alfa*ho)))^(go/(Rair*alfa)),pT*EXP(-go*(S270-hT)/(Rair*TT)))</f>
        <v>#VALUE!</v>
      </c>
      <c r="W270" s="0" t="e">
        <f aca="false">Mch(T270,U270,Rair,gamma)</f>
        <v>#VALUE!</v>
      </c>
      <c r="X270" s="0" t="e">
        <f aca="false">Cpex(Cp0,W270,$N$9,$L$13:$M$19)</f>
        <v>#VALUE!</v>
      </c>
      <c r="Y270" s="0" t="e">
        <f aca="false">pex(V270,W270,gamma,X270)</f>
        <v>#VALUE!</v>
      </c>
      <c r="Z270" s="0" t="e">
        <f aca="false">MachThroat(gamma,Y270,R270)</f>
        <v>#VALUE!</v>
      </c>
      <c r="AA270" s="0" t="e">
        <f aca="false">CN(Z270,CSON,CINC)</f>
        <v>#VALUE!</v>
      </c>
      <c r="AB270" s="0" t="e">
        <f aca="false">DPDT(Constant,AA270,Z270,gamma,R270,Y270)</f>
        <v>#VALUE!</v>
      </c>
      <c r="AC270" s="0" t="s">
        <v>134</v>
      </c>
      <c r="AD270" s="0" t="n">
        <f aca="false">Q270+deltaT/2</f>
        <v>2.65499999999999</v>
      </c>
      <c r="AE270" s="0" t="e">
        <f aca="false">pC+deltaT*pdot/2</f>
        <v>#VALUE!</v>
      </c>
      <c r="AF270" s="0" t="e">
        <f aca="false">hALT1($E$13:$G$1365,AD270,2)</f>
        <v>#VALUE!</v>
      </c>
      <c r="AG270" s="0" t="e">
        <f aca="false">Veloc($E$13:$G$1365,AD270,3)</f>
        <v>#VALUE!</v>
      </c>
      <c r="AH270" s="0" t="e">
        <f aca="false">IF(AF270&lt;hT,$G$5+alfa*(AF270-ho),TT)</f>
        <v>#VALUE!</v>
      </c>
      <c r="AI270" s="0" t="e">
        <f aca="false">IF(AF270&lt;hT,pSL*(1/(1+alfa*AF270/($G$5-alfa*ho)))^(go/(Rair*alfa)),pT*EXP(-go*(AF270-hT)/(Rair*TT)))</f>
        <v>#VALUE!</v>
      </c>
      <c r="AJ270" s="0" t="e">
        <f aca="false">Mch(AG270,AH270,Rair,gamma)</f>
        <v>#VALUE!</v>
      </c>
      <c r="AK270" s="0" t="e">
        <f aca="false">Cpex(Cp0,AJ270,$N$9,$L$13:$M$19)</f>
        <v>#VALUE!</v>
      </c>
      <c r="AL270" s="0" t="e">
        <f aca="false">pex(AI270,AJ270,gamma,AK270)</f>
        <v>#VALUE!</v>
      </c>
      <c r="AM270" s="0" t="e">
        <f aca="false">MachThroat(gamma,AL270,AE270)</f>
        <v>#VALUE!</v>
      </c>
      <c r="AN270" s="0" t="e">
        <f aca="false">CN(AM270,CSON,CINC)</f>
        <v>#VALUE!</v>
      </c>
      <c r="AO270" s="0" t="e">
        <f aca="false">DPDT(Constant,AN270,AM270,gamma,AE270,AL270)</f>
        <v>#VALUE!</v>
      </c>
      <c r="AP270" s="0" t="s">
        <v>134</v>
      </c>
      <c r="AQ270" s="0" t="n">
        <f aca="false">Q270+deltaT/2</f>
        <v>2.65499999999999</v>
      </c>
      <c r="AR270" s="0" t="e">
        <f aca="false">pC+deltaT*pdot2/2</f>
        <v>#VALUE!</v>
      </c>
      <c r="AS270" s="0" t="e">
        <f aca="false">hALT1($E$13:$G$1365,AQ270,2)</f>
        <v>#VALUE!</v>
      </c>
      <c r="AT270" s="0" t="e">
        <f aca="false">Veloc($E$13:$G$1365,AQ270,3)</f>
        <v>#VALUE!</v>
      </c>
      <c r="AU270" s="0" t="e">
        <f aca="false">IF(AS270&lt;hT,$G$5+alfa*(AS270-ho),TT)</f>
        <v>#VALUE!</v>
      </c>
      <c r="AV270" s="0" t="e">
        <f aca="false">IF(AS270&lt;hT,pSL*(1/(1+alfa*AF270/($G$5-alfa*ho)))^(go/(Rair*alfa)),pT*EXP(-go*(AF270-hT)/(Rair*TT)))</f>
        <v>#VALUE!</v>
      </c>
      <c r="AW270" s="0" t="e">
        <f aca="false">Mch(AT270,AU270,Rair,gamma)</f>
        <v>#VALUE!</v>
      </c>
      <c r="AX270" s="0" t="e">
        <f aca="false">Cpex(Cp0,AW270,$N$9,$L$13:$M$19)</f>
        <v>#VALUE!</v>
      </c>
      <c r="AY270" s="0" t="e">
        <f aca="false">pex(AV270,AW270,gamma,AX270)</f>
        <v>#VALUE!</v>
      </c>
      <c r="AZ270" s="0" t="e">
        <f aca="false">MachThroat(gamma,AY270,AR270)</f>
        <v>#VALUE!</v>
      </c>
      <c r="BA270" s="0" t="e">
        <f aca="false">CN(AZ270,CSON,CINC)</f>
        <v>#VALUE!</v>
      </c>
      <c r="BB270" s="0" t="e">
        <f aca="false">DPDT(Constant,BA270,AZ270,gamma,AR270,AY270)</f>
        <v>#VALUE!</v>
      </c>
      <c r="BC270" s="0" t="s">
        <v>134</v>
      </c>
      <c r="BD270" s="0" t="n">
        <f aca="false">Q270+deltaT</f>
        <v>2.65999999999999</v>
      </c>
      <c r="BE270" s="0" t="e">
        <f aca="false">pC+deltaT*pdot3</f>
        <v>#VALUE!</v>
      </c>
      <c r="BF270" s="0" t="e">
        <f aca="false">hALT1($E$13:$G$1365,BD270,2)</f>
        <v>#VALUE!</v>
      </c>
      <c r="BG270" s="0" t="e">
        <f aca="false">Veloc($E$13:$G$1365,BD270,3)</f>
        <v>#VALUE!</v>
      </c>
      <c r="BH270" s="0" t="e">
        <f aca="false">IF(BF270&lt;hT,$G$5+alfa*(BF270-ho),TT)</f>
        <v>#VALUE!</v>
      </c>
      <c r="BI270" s="0" t="e">
        <f aca="false">IF(BF270&lt;hT,pSL*(1/(1+alfa*BF270/($G$5-alfa*ho)))^(go/(Rair*alfa)),pT*EXP(-go*(BF270-hT)/(Rair*TT)))</f>
        <v>#VALUE!</v>
      </c>
      <c r="BJ270" s="0" t="e">
        <f aca="false">Mch(BG270,BH270,Rair,gamma)</f>
        <v>#VALUE!</v>
      </c>
      <c r="BK270" s="0" t="e">
        <f aca="false">Cpex(Cp0,BJ270,$N$9,$L$13:$M$19)</f>
        <v>#VALUE!</v>
      </c>
      <c r="BL270" s="0" t="e">
        <f aca="false">pex(BI270,BJ270,gamma,BK270)</f>
        <v>#VALUE!</v>
      </c>
      <c r="BM270" s="0" t="e">
        <f aca="false">MachThroat(gamma,BL270,BE270)</f>
        <v>#VALUE!</v>
      </c>
      <c r="BN270" s="0" t="e">
        <f aca="false">CN(BM270,CSON,CINC)</f>
        <v>#VALUE!</v>
      </c>
      <c r="BO270" s="0" t="e">
        <f aca="false">DPDT(Constant,BN270,BM270,gamma,BE270,BL270)</f>
        <v>#VALUE!</v>
      </c>
      <c r="BP270" s="0" t="e">
        <f aca="false">pC+deltaT*(pdot+2*pdot2+2*pdot3+pdot4)/6</f>
        <v>#VALUE!</v>
      </c>
      <c r="BQ270" s="0" t="s">
        <v>134</v>
      </c>
      <c r="BR270" s="0" t="n">
        <f aca="false">Q270</f>
        <v>2.64999999999999</v>
      </c>
      <c r="BS270" s="0" t="e">
        <f aca="false">R270/144</f>
        <v>#VALUE!</v>
      </c>
      <c r="BT270" s="0" t="e">
        <f aca="false">pX/144</f>
        <v>#VALUE!</v>
      </c>
      <c r="BU270" s="0" t="e">
        <f aca="false">pa/144</f>
        <v>#VALUE!</v>
      </c>
      <c r="BV270" s="11" t="n">
        <f aca="false">BR270</f>
        <v>2.64999999999999</v>
      </c>
      <c r="BW270" s="12" t="e">
        <f aca="false">(pC-pX)/144</f>
        <v>#VALUE!</v>
      </c>
      <c r="BX270" s="0" t="s">
        <v>134</v>
      </c>
      <c r="BZ270" s="0" t="s">
        <v>134</v>
      </c>
      <c r="CA270" s="0" t="s">
        <v>134</v>
      </c>
      <c r="CB270" s="0" t="s">
        <v>134</v>
      </c>
      <c r="CC270" s="0" t="s">
        <v>134</v>
      </c>
      <c r="CD270" s="0" t="s">
        <v>134</v>
      </c>
      <c r="CE270" s="0" t="s">
        <v>134</v>
      </c>
    </row>
    <row r="271" customFormat="false" ht="12.75" hidden="false" customHeight="false" outlineLevel="0" collapsed="false">
      <c r="E271" s="9" t="n">
        <v>2.58</v>
      </c>
      <c r="F271" s="9" t="n">
        <v>2610.66555454733</v>
      </c>
      <c r="G271" s="9" t="n">
        <v>593.509615582589</v>
      </c>
      <c r="P271" s="6"/>
      <c r="Q271" s="0" t="n">
        <f aca="false">Q270+deltaT</f>
        <v>2.65999999999999</v>
      </c>
      <c r="R271" s="0" t="e">
        <f aca="false">BP270</f>
        <v>#VALUE!</v>
      </c>
      <c r="S271" s="0" t="e">
        <f aca="false">hALT1($E$13:$G$1365,Q271,2)</f>
        <v>#VALUE!</v>
      </c>
      <c r="T271" s="0" t="e">
        <f aca="false">Veloc($E$13:$G$1365,Q271,3)</f>
        <v>#VALUE!</v>
      </c>
      <c r="U271" s="0" t="e">
        <f aca="false">IF(S271&lt;hT,$G$5+alfa*(S271-ho),TT)</f>
        <v>#VALUE!</v>
      </c>
      <c r="V271" s="0" t="e">
        <f aca="false">IF(S271&lt;hT,pSL*(1/(1+alfa*S271/($G$5-alfa*ho)))^(go/(Rair*alfa)),pT*EXP(-go*(S271-hT)/(Rair*TT)))</f>
        <v>#VALUE!</v>
      </c>
      <c r="W271" s="0" t="e">
        <f aca="false">Mch(T271,U271,Rair,gamma)</f>
        <v>#VALUE!</v>
      </c>
      <c r="X271" s="0" t="e">
        <f aca="false">Cpex(Cp0,W271,$N$9,$L$13:$M$19)</f>
        <v>#VALUE!</v>
      </c>
      <c r="Y271" s="0" t="e">
        <f aca="false">pex(V271,W271,gamma,X271)</f>
        <v>#VALUE!</v>
      </c>
      <c r="Z271" s="0" t="e">
        <f aca="false">MachThroat(gamma,Y271,R271)</f>
        <v>#VALUE!</v>
      </c>
      <c r="AA271" s="0" t="e">
        <f aca="false">CN(Z271,CSON,CINC)</f>
        <v>#VALUE!</v>
      </c>
      <c r="AB271" s="0" t="e">
        <f aca="false">DPDT(Constant,AA271,Z271,gamma,R271,Y271)</f>
        <v>#VALUE!</v>
      </c>
      <c r="AC271" s="0" t="s">
        <v>134</v>
      </c>
      <c r="AD271" s="0" t="n">
        <f aca="false">Q271+deltaT/2</f>
        <v>2.66499999999999</v>
      </c>
      <c r="AE271" s="0" t="e">
        <f aca="false">pC+deltaT*pdot/2</f>
        <v>#VALUE!</v>
      </c>
      <c r="AF271" s="0" t="e">
        <f aca="false">hALT1($E$13:$G$1365,AD271,2)</f>
        <v>#VALUE!</v>
      </c>
      <c r="AG271" s="0" t="e">
        <f aca="false">Veloc($E$13:$G$1365,AD271,3)</f>
        <v>#VALUE!</v>
      </c>
      <c r="AH271" s="0" t="e">
        <f aca="false">IF(AF271&lt;hT,$G$5+alfa*(AF271-ho),TT)</f>
        <v>#VALUE!</v>
      </c>
      <c r="AI271" s="0" t="e">
        <f aca="false">IF(AF271&lt;hT,pSL*(1/(1+alfa*AF271/($G$5-alfa*ho)))^(go/(Rair*alfa)),pT*EXP(-go*(AF271-hT)/(Rair*TT)))</f>
        <v>#VALUE!</v>
      </c>
      <c r="AJ271" s="0" t="e">
        <f aca="false">Mch(AG271,AH271,Rair,gamma)</f>
        <v>#VALUE!</v>
      </c>
      <c r="AK271" s="0" t="e">
        <f aca="false">Cpex(Cp0,AJ271,$N$9,$L$13:$M$19)</f>
        <v>#VALUE!</v>
      </c>
      <c r="AL271" s="0" t="e">
        <f aca="false">pex(AI271,AJ271,gamma,AK271)</f>
        <v>#VALUE!</v>
      </c>
      <c r="AM271" s="0" t="e">
        <f aca="false">MachThroat(gamma,AL271,AE271)</f>
        <v>#VALUE!</v>
      </c>
      <c r="AN271" s="0" t="e">
        <f aca="false">CN(AM271,CSON,CINC)</f>
        <v>#VALUE!</v>
      </c>
      <c r="AO271" s="0" t="e">
        <f aca="false">DPDT(Constant,AN271,AM271,gamma,AE271,AL271)</f>
        <v>#VALUE!</v>
      </c>
      <c r="AP271" s="0" t="s">
        <v>134</v>
      </c>
      <c r="AQ271" s="0" t="n">
        <f aca="false">Q271+deltaT/2</f>
        <v>2.66499999999999</v>
      </c>
      <c r="AR271" s="0" t="e">
        <f aca="false">pC+deltaT*pdot2/2</f>
        <v>#VALUE!</v>
      </c>
      <c r="AS271" s="0" t="e">
        <f aca="false">hALT1($E$13:$G$1365,AQ271,2)</f>
        <v>#VALUE!</v>
      </c>
      <c r="AT271" s="0" t="e">
        <f aca="false">Veloc($E$13:$G$1365,AQ271,3)</f>
        <v>#VALUE!</v>
      </c>
      <c r="AU271" s="0" t="e">
        <f aca="false">IF(AS271&lt;hT,$G$5+alfa*(AS271-ho),TT)</f>
        <v>#VALUE!</v>
      </c>
      <c r="AV271" s="0" t="e">
        <f aca="false">IF(AS271&lt;hT,pSL*(1/(1+alfa*AF271/($G$5-alfa*ho)))^(go/(Rair*alfa)),pT*EXP(-go*(AF271-hT)/(Rair*TT)))</f>
        <v>#VALUE!</v>
      </c>
      <c r="AW271" s="0" t="e">
        <f aca="false">Mch(AT271,AU271,Rair,gamma)</f>
        <v>#VALUE!</v>
      </c>
      <c r="AX271" s="0" t="e">
        <f aca="false">Cpex(Cp0,AW271,$N$9,$L$13:$M$19)</f>
        <v>#VALUE!</v>
      </c>
      <c r="AY271" s="0" t="e">
        <f aca="false">pex(AV271,AW271,gamma,AX271)</f>
        <v>#VALUE!</v>
      </c>
      <c r="AZ271" s="0" t="e">
        <f aca="false">MachThroat(gamma,AY271,AR271)</f>
        <v>#VALUE!</v>
      </c>
      <c r="BA271" s="0" t="e">
        <f aca="false">CN(AZ271,CSON,CINC)</f>
        <v>#VALUE!</v>
      </c>
      <c r="BB271" s="0" t="e">
        <f aca="false">DPDT(Constant,BA271,AZ271,gamma,AR271,AY271)</f>
        <v>#VALUE!</v>
      </c>
      <c r="BC271" s="0" t="s">
        <v>134</v>
      </c>
      <c r="BD271" s="0" t="n">
        <f aca="false">Q271+deltaT</f>
        <v>2.66999999999999</v>
      </c>
      <c r="BE271" s="0" t="e">
        <f aca="false">pC+deltaT*pdot3</f>
        <v>#VALUE!</v>
      </c>
      <c r="BF271" s="0" t="e">
        <f aca="false">hALT1($E$13:$G$1365,BD271,2)</f>
        <v>#VALUE!</v>
      </c>
      <c r="BG271" s="0" t="e">
        <f aca="false">Veloc($E$13:$G$1365,BD271,3)</f>
        <v>#VALUE!</v>
      </c>
      <c r="BH271" s="0" t="e">
        <f aca="false">IF(BF271&lt;hT,$G$5+alfa*(BF271-ho),TT)</f>
        <v>#VALUE!</v>
      </c>
      <c r="BI271" s="0" t="e">
        <f aca="false">IF(BF271&lt;hT,pSL*(1/(1+alfa*BF271/($G$5-alfa*ho)))^(go/(Rair*alfa)),pT*EXP(-go*(BF271-hT)/(Rair*TT)))</f>
        <v>#VALUE!</v>
      </c>
      <c r="BJ271" s="0" t="e">
        <f aca="false">Mch(BG271,BH271,Rair,gamma)</f>
        <v>#VALUE!</v>
      </c>
      <c r="BK271" s="0" t="e">
        <f aca="false">Cpex(Cp0,BJ271,$N$9,$L$13:$M$19)</f>
        <v>#VALUE!</v>
      </c>
      <c r="BL271" s="0" t="e">
        <f aca="false">pex(BI271,BJ271,gamma,BK271)</f>
        <v>#VALUE!</v>
      </c>
      <c r="BM271" s="0" t="e">
        <f aca="false">MachThroat(gamma,BL271,BE271)</f>
        <v>#VALUE!</v>
      </c>
      <c r="BN271" s="0" t="e">
        <f aca="false">CN(BM271,CSON,CINC)</f>
        <v>#VALUE!</v>
      </c>
      <c r="BO271" s="0" t="e">
        <f aca="false">DPDT(Constant,BN271,BM271,gamma,BE271,BL271)</f>
        <v>#VALUE!</v>
      </c>
      <c r="BP271" s="0" t="e">
        <f aca="false">pC+deltaT*(pdot+2*pdot2+2*pdot3+pdot4)/6</f>
        <v>#VALUE!</v>
      </c>
      <c r="BQ271" s="0" t="s">
        <v>134</v>
      </c>
      <c r="BR271" s="0" t="n">
        <f aca="false">Q271</f>
        <v>2.65999999999999</v>
      </c>
      <c r="BS271" s="0" t="e">
        <f aca="false">R271/144</f>
        <v>#VALUE!</v>
      </c>
      <c r="BT271" s="0" t="e">
        <f aca="false">pX/144</f>
        <v>#VALUE!</v>
      </c>
      <c r="BU271" s="0" t="e">
        <f aca="false">pa/144</f>
        <v>#VALUE!</v>
      </c>
      <c r="BV271" s="11" t="n">
        <f aca="false">BR271</f>
        <v>2.65999999999999</v>
      </c>
      <c r="BW271" s="12" t="e">
        <f aca="false">(pC-pX)/144</f>
        <v>#VALUE!</v>
      </c>
      <c r="BX271" s="0" t="s">
        <v>134</v>
      </c>
      <c r="BZ271" s="0" t="s">
        <v>134</v>
      </c>
      <c r="CA271" s="0" t="s">
        <v>134</v>
      </c>
      <c r="CB271" s="0" t="s">
        <v>134</v>
      </c>
      <c r="CC271" s="0" t="s">
        <v>134</v>
      </c>
      <c r="CD271" s="0" t="s">
        <v>134</v>
      </c>
      <c r="CE271" s="0" t="s">
        <v>134</v>
      </c>
    </row>
    <row r="272" customFormat="false" ht="12.75" hidden="false" customHeight="false" outlineLevel="0" collapsed="false">
      <c r="E272" s="9" t="n">
        <v>2.59</v>
      </c>
      <c r="F272" s="9" t="n">
        <v>2616.61294910759</v>
      </c>
      <c r="G272" s="9" t="n">
        <v>595.96893678728</v>
      </c>
      <c r="P272" s="6"/>
      <c r="Q272" s="0" t="n">
        <f aca="false">Q271+deltaT</f>
        <v>2.66999999999999</v>
      </c>
      <c r="R272" s="0" t="e">
        <f aca="false">BP271</f>
        <v>#VALUE!</v>
      </c>
      <c r="S272" s="0" t="e">
        <f aca="false">hALT1($E$13:$G$1365,Q272,2)</f>
        <v>#VALUE!</v>
      </c>
      <c r="T272" s="0" t="e">
        <f aca="false">Veloc($E$13:$G$1365,Q272,3)</f>
        <v>#VALUE!</v>
      </c>
      <c r="U272" s="0" t="e">
        <f aca="false">IF(S272&lt;hT,$G$5+alfa*(S272-ho),TT)</f>
        <v>#VALUE!</v>
      </c>
      <c r="V272" s="0" t="e">
        <f aca="false">IF(S272&lt;hT,pSL*(1/(1+alfa*S272/($G$5-alfa*ho)))^(go/(Rair*alfa)),pT*EXP(-go*(S272-hT)/(Rair*TT)))</f>
        <v>#VALUE!</v>
      </c>
      <c r="W272" s="0" t="e">
        <f aca="false">Mch(T272,U272,Rair,gamma)</f>
        <v>#VALUE!</v>
      </c>
      <c r="X272" s="0" t="e">
        <f aca="false">Cpex(Cp0,W272,$N$9,$L$13:$M$19)</f>
        <v>#VALUE!</v>
      </c>
      <c r="Y272" s="0" t="e">
        <f aca="false">pex(V272,W272,gamma,X272)</f>
        <v>#VALUE!</v>
      </c>
      <c r="Z272" s="0" t="e">
        <f aca="false">MachThroat(gamma,Y272,R272)</f>
        <v>#VALUE!</v>
      </c>
      <c r="AA272" s="0" t="e">
        <f aca="false">CN(Z272,CSON,CINC)</f>
        <v>#VALUE!</v>
      </c>
      <c r="AB272" s="0" t="e">
        <f aca="false">DPDT(Constant,AA272,Z272,gamma,R272,Y272)</f>
        <v>#VALUE!</v>
      </c>
      <c r="AC272" s="0" t="s">
        <v>134</v>
      </c>
      <c r="AD272" s="0" t="n">
        <f aca="false">Q272+deltaT/2</f>
        <v>2.67499999999999</v>
      </c>
      <c r="AE272" s="0" t="e">
        <f aca="false">pC+deltaT*pdot/2</f>
        <v>#VALUE!</v>
      </c>
      <c r="AF272" s="0" t="e">
        <f aca="false">hALT1($E$13:$G$1365,AD272,2)</f>
        <v>#VALUE!</v>
      </c>
      <c r="AG272" s="0" t="e">
        <f aca="false">Veloc($E$13:$G$1365,AD272,3)</f>
        <v>#VALUE!</v>
      </c>
      <c r="AH272" s="0" t="e">
        <f aca="false">IF(AF272&lt;hT,$G$5+alfa*(AF272-ho),TT)</f>
        <v>#VALUE!</v>
      </c>
      <c r="AI272" s="0" t="e">
        <f aca="false">IF(AF272&lt;hT,pSL*(1/(1+alfa*AF272/($G$5-alfa*ho)))^(go/(Rair*alfa)),pT*EXP(-go*(AF272-hT)/(Rair*TT)))</f>
        <v>#VALUE!</v>
      </c>
      <c r="AJ272" s="0" t="e">
        <f aca="false">Mch(AG272,AH272,Rair,gamma)</f>
        <v>#VALUE!</v>
      </c>
      <c r="AK272" s="0" t="e">
        <f aca="false">Cpex(Cp0,AJ272,$N$9,$L$13:$M$19)</f>
        <v>#VALUE!</v>
      </c>
      <c r="AL272" s="0" t="e">
        <f aca="false">pex(AI272,AJ272,gamma,AK272)</f>
        <v>#VALUE!</v>
      </c>
      <c r="AM272" s="0" t="e">
        <f aca="false">MachThroat(gamma,AL272,AE272)</f>
        <v>#VALUE!</v>
      </c>
      <c r="AN272" s="0" t="e">
        <f aca="false">CN(AM272,CSON,CINC)</f>
        <v>#VALUE!</v>
      </c>
      <c r="AO272" s="0" t="e">
        <f aca="false">DPDT(Constant,AN272,AM272,gamma,AE272,AL272)</f>
        <v>#VALUE!</v>
      </c>
      <c r="AP272" s="0" t="s">
        <v>134</v>
      </c>
      <c r="AQ272" s="0" t="n">
        <f aca="false">Q272+deltaT/2</f>
        <v>2.67499999999999</v>
      </c>
      <c r="AR272" s="0" t="e">
        <f aca="false">pC+deltaT*pdot2/2</f>
        <v>#VALUE!</v>
      </c>
      <c r="AS272" s="0" t="e">
        <f aca="false">hALT1($E$13:$G$1365,AQ272,2)</f>
        <v>#VALUE!</v>
      </c>
      <c r="AT272" s="0" t="e">
        <f aca="false">Veloc($E$13:$G$1365,AQ272,3)</f>
        <v>#VALUE!</v>
      </c>
      <c r="AU272" s="0" t="e">
        <f aca="false">IF(AS272&lt;hT,$G$5+alfa*(AS272-ho),TT)</f>
        <v>#VALUE!</v>
      </c>
      <c r="AV272" s="0" t="e">
        <f aca="false">IF(AS272&lt;hT,pSL*(1/(1+alfa*AF272/($G$5-alfa*ho)))^(go/(Rair*alfa)),pT*EXP(-go*(AF272-hT)/(Rair*TT)))</f>
        <v>#VALUE!</v>
      </c>
      <c r="AW272" s="0" t="e">
        <f aca="false">Mch(AT272,AU272,Rair,gamma)</f>
        <v>#VALUE!</v>
      </c>
      <c r="AX272" s="0" t="e">
        <f aca="false">Cpex(Cp0,AW272,$N$9,$L$13:$M$19)</f>
        <v>#VALUE!</v>
      </c>
      <c r="AY272" s="0" t="e">
        <f aca="false">pex(AV272,AW272,gamma,AX272)</f>
        <v>#VALUE!</v>
      </c>
      <c r="AZ272" s="0" t="e">
        <f aca="false">MachThroat(gamma,AY272,AR272)</f>
        <v>#VALUE!</v>
      </c>
      <c r="BA272" s="0" t="e">
        <f aca="false">CN(AZ272,CSON,CINC)</f>
        <v>#VALUE!</v>
      </c>
      <c r="BB272" s="0" t="e">
        <f aca="false">DPDT(Constant,BA272,AZ272,gamma,AR272,AY272)</f>
        <v>#VALUE!</v>
      </c>
      <c r="BC272" s="0" t="s">
        <v>134</v>
      </c>
      <c r="BD272" s="0" t="n">
        <f aca="false">Q272+deltaT</f>
        <v>2.67999999999999</v>
      </c>
      <c r="BE272" s="0" t="e">
        <f aca="false">pC+deltaT*pdot3</f>
        <v>#VALUE!</v>
      </c>
      <c r="BF272" s="0" t="e">
        <f aca="false">hALT1($E$13:$G$1365,BD272,2)</f>
        <v>#VALUE!</v>
      </c>
      <c r="BG272" s="0" t="e">
        <f aca="false">Veloc($E$13:$G$1365,BD272,3)</f>
        <v>#VALUE!</v>
      </c>
      <c r="BH272" s="0" t="e">
        <f aca="false">IF(BF272&lt;hT,$G$5+alfa*(BF272-ho),TT)</f>
        <v>#VALUE!</v>
      </c>
      <c r="BI272" s="0" t="e">
        <f aca="false">IF(BF272&lt;hT,pSL*(1/(1+alfa*BF272/($G$5-alfa*ho)))^(go/(Rair*alfa)),pT*EXP(-go*(BF272-hT)/(Rair*TT)))</f>
        <v>#VALUE!</v>
      </c>
      <c r="BJ272" s="0" t="e">
        <f aca="false">Mch(BG272,BH272,Rair,gamma)</f>
        <v>#VALUE!</v>
      </c>
      <c r="BK272" s="0" t="e">
        <f aca="false">Cpex(Cp0,BJ272,$N$9,$L$13:$M$19)</f>
        <v>#VALUE!</v>
      </c>
      <c r="BL272" s="0" t="e">
        <f aca="false">pex(BI272,BJ272,gamma,BK272)</f>
        <v>#VALUE!</v>
      </c>
      <c r="BM272" s="0" t="e">
        <f aca="false">MachThroat(gamma,BL272,BE272)</f>
        <v>#VALUE!</v>
      </c>
      <c r="BN272" s="0" t="e">
        <f aca="false">CN(BM272,CSON,CINC)</f>
        <v>#VALUE!</v>
      </c>
      <c r="BO272" s="0" t="e">
        <f aca="false">DPDT(Constant,BN272,BM272,gamma,BE272,BL272)</f>
        <v>#VALUE!</v>
      </c>
      <c r="BP272" s="0" t="e">
        <f aca="false">pC+deltaT*(pdot+2*pdot2+2*pdot3+pdot4)/6</f>
        <v>#VALUE!</v>
      </c>
      <c r="BQ272" s="0" t="s">
        <v>134</v>
      </c>
      <c r="BR272" s="0" t="n">
        <f aca="false">Q272</f>
        <v>2.66999999999999</v>
      </c>
      <c r="BS272" s="0" t="e">
        <f aca="false">R272/144</f>
        <v>#VALUE!</v>
      </c>
      <c r="BT272" s="0" t="e">
        <f aca="false">pX/144</f>
        <v>#VALUE!</v>
      </c>
      <c r="BU272" s="0" t="e">
        <f aca="false">pa/144</f>
        <v>#VALUE!</v>
      </c>
      <c r="BV272" s="11" t="n">
        <f aca="false">BR272</f>
        <v>2.66999999999999</v>
      </c>
      <c r="BW272" s="12" t="e">
        <f aca="false">(pC-pX)/144</f>
        <v>#VALUE!</v>
      </c>
      <c r="BX272" s="0" t="s">
        <v>134</v>
      </c>
      <c r="BZ272" s="0" t="s">
        <v>134</v>
      </c>
      <c r="CA272" s="0" t="s">
        <v>134</v>
      </c>
      <c r="CB272" s="0" t="s">
        <v>134</v>
      </c>
      <c r="CC272" s="0" t="s">
        <v>134</v>
      </c>
      <c r="CD272" s="0" t="s">
        <v>134</v>
      </c>
      <c r="CE272" s="0" t="s">
        <v>134</v>
      </c>
    </row>
    <row r="273" customFormat="false" ht="12.75" hidden="false" customHeight="false" outlineLevel="0" collapsed="false">
      <c r="E273" s="9" t="n">
        <v>2.6</v>
      </c>
      <c r="F273" s="9" t="n">
        <v>2622.58492607876</v>
      </c>
      <c r="G273" s="9" t="n">
        <v>598.426096697912</v>
      </c>
      <c r="P273" s="6"/>
      <c r="Q273" s="0" t="n">
        <f aca="false">Q272+deltaT</f>
        <v>2.67999999999999</v>
      </c>
      <c r="R273" s="0" t="e">
        <f aca="false">BP272</f>
        <v>#VALUE!</v>
      </c>
      <c r="S273" s="0" t="e">
        <f aca="false">hALT1($E$13:$G$1365,Q273,2)</f>
        <v>#VALUE!</v>
      </c>
      <c r="T273" s="0" t="e">
        <f aca="false">Veloc($E$13:$G$1365,Q273,3)</f>
        <v>#VALUE!</v>
      </c>
      <c r="U273" s="0" t="e">
        <f aca="false">IF(S273&lt;hT,$G$5+alfa*(S273-ho),TT)</f>
        <v>#VALUE!</v>
      </c>
      <c r="V273" s="0" t="e">
        <f aca="false">IF(S273&lt;hT,pSL*(1/(1+alfa*S273/($G$5-alfa*ho)))^(go/(Rair*alfa)),pT*EXP(-go*(S273-hT)/(Rair*TT)))</f>
        <v>#VALUE!</v>
      </c>
      <c r="W273" s="0" t="e">
        <f aca="false">Mch(T273,U273,Rair,gamma)</f>
        <v>#VALUE!</v>
      </c>
      <c r="X273" s="0" t="e">
        <f aca="false">Cpex(Cp0,W273,$N$9,$L$13:$M$19)</f>
        <v>#VALUE!</v>
      </c>
      <c r="Y273" s="0" t="e">
        <f aca="false">pex(V273,W273,gamma,X273)</f>
        <v>#VALUE!</v>
      </c>
      <c r="Z273" s="0" t="e">
        <f aca="false">MachThroat(gamma,Y273,R273)</f>
        <v>#VALUE!</v>
      </c>
      <c r="AA273" s="0" t="e">
        <f aca="false">CN(Z273,CSON,CINC)</f>
        <v>#VALUE!</v>
      </c>
      <c r="AB273" s="0" t="e">
        <f aca="false">DPDT(Constant,AA273,Z273,gamma,R273,Y273)</f>
        <v>#VALUE!</v>
      </c>
      <c r="AC273" s="0" t="s">
        <v>134</v>
      </c>
      <c r="AD273" s="0" t="n">
        <f aca="false">Q273+deltaT/2</f>
        <v>2.68499999999999</v>
      </c>
      <c r="AE273" s="0" t="e">
        <f aca="false">pC+deltaT*pdot/2</f>
        <v>#VALUE!</v>
      </c>
      <c r="AF273" s="0" t="e">
        <f aca="false">hALT1($E$13:$G$1365,AD273,2)</f>
        <v>#VALUE!</v>
      </c>
      <c r="AG273" s="0" t="e">
        <f aca="false">Veloc($E$13:$G$1365,AD273,3)</f>
        <v>#VALUE!</v>
      </c>
      <c r="AH273" s="0" t="e">
        <f aca="false">IF(AF273&lt;hT,$G$5+alfa*(AF273-ho),TT)</f>
        <v>#VALUE!</v>
      </c>
      <c r="AI273" s="0" t="e">
        <f aca="false">IF(AF273&lt;hT,pSL*(1/(1+alfa*AF273/($G$5-alfa*ho)))^(go/(Rair*alfa)),pT*EXP(-go*(AF273-hT)/(Rair*TT)))</f>
        <v>#VALUE!</v>
      </c>
      <c r="AJ273" s="0" t="e">
        <f aca="false">Mch(AG273,AH273,Rair,gamma)</f>
        <v>#VALUE!</v>
      </c>
      <c r="AK273" s="0" t="e">
        <f aca="false">Cpex(Cp0,AJ273,$N$9,$L$13:$M$19)</f>
        <v>#VALUE!</v>
      </c>
      <c r="AL273" s="0" t="e">
        <f aca="false">pex(AI273,AJ273,gamma,AK273)</f>
        <v>#VALUE!</v>
      </c>
      <c r="AM273" s="0" t="e">
        <f aca="false">MachThroat(gamma,AL273,AE273)</f>
        <v>#VALUE!</v>
      </c>
      <c r="AN273" s="0" t="e">
        <f aca="false">CN(AM273,CSON,CINC)</f>
        <v>#VALUE!</v>
      </c>
      <c r="AO273" s="0" t="e">
        <f aca="false">DPDT(Constant,AN273,AM273,gamma,AE273,AL273)</f>
        <v>#VALUE!</v>
      </c>
      <c r="AP273" s="0" t="s">
        <v>134</v>
      </c>
      <c r="AQ273" s="0" t="n">
        <f aca="false">Q273+deltaT/2</f>
        <v>2.68499999999999</v>
      </c>
      <c r="AR273" s="0" t="e">
        <f aca="false">pC+deltaT*pdot2/2</f>
        <v>#VALUE!</v>
      </c>
      <c r="AS273" s="0" t="e">
        <f aca="false">hALT1($E$13:$G$1365,AQ273,2)</f>
        <v>#VALUE!</v>
      </c>
      <c r="AT273" s="0" t="e">
        <f aca="false">Veloc($E$13:$G$1365,AQ273,3)</f>
        <v>#VALUE!</v>
      </c>
      <c r="AU273" s="0" t="e">
        <f aca="false">IF(AS273&lt;hT,$G$5+alfa*(AS273-ho),TT)</f>
        <v>#VALUE!</v>
      </c>
      <c r="AV273" s="0" t="e">
        <f aca="false">IF(AS273&lt;hT,pSL*(1/(1+alfa*AF273/($G$5-alfa*ho)))^(go/(Rair*alfa)),pT*EXP(-go*(AF273-hT)/(Rair*TT)))</f>
        <v>#VALUE!</v>
      </c>
      <c r="AW273" s="0" t="e">
        <f aca="false">Mch(AT273,AU273,Rair,gamma)</f>
        <v>#VALUE!</v>
      </c>
      <c r="AX273" s="0" t="e">
        <f aca="false">Cpex(Cp0,AW273,$N$9,$L$13:$M$19)</f>
        <v>#VALUE!</v>
      </c>
      <c r="AY273" s="0" t="e">
        <f aca="false">pex(AV273,AW273,gamma,AX273)</f>
        <v>#VALUE!</v>
      </c>
      <c r="AZ273" s="0" t="e">
        <f aca="false">MachThroat(gamma,AY273,AR273)</f>
        <v>#VALUE!</v>
      </c>
      <c r="BA273" s="0" t="e">
        <f aca="false">CN(AZ273,CSON,CINC)</f>
        <v>#VALUE!</v>
      </c>
      <c r="BB273" s="0" t="e">
        <f aca="false">DPDT(Constant,BA273,AZ273,gamma,AR273,AY273)</f>
        <v>#VALUE!</v>
      </c>
      <c r="BC273" s="0" t="s">
        <v>134</v>
      </c>
      <c r="BD273" s="0" t="n">
        <f aca="false">Q273+deltaT</f>
        <v>2.68999999999999</v>
      </c>
      <c r="BE273" s="0" t="e">
        <f aca="false">pC+deltaT*pdot3</f>
        <v>#VALUE!</v>
      </c>
      <c r="BF273" s="0" t="e">
        <f aca="false">hALT1($E$13:$G$1365,BD273,2)</f>
        <v>#VALUE!</v>
      </c>
      <c r="BG273" s="0" t="e">
        <f aca="false">Veloc($E$13:$G$1365,BD273,3)</f>
        <v>#VALUE!</v>
      </c>
      <c r="BH273" s="0" t="e">
        <f aca="false">IF(BF273&lt;hT,$G$5+alfa*(BF273-ho),TT)</f>
        <v>#VALUE!</v>
      </c>
      <c r="BI273" s="0" t="e">
        <f aca="false">IF(BF273&lt;hT,pSL*(1/(1+alfa*BF273/($G$5-alfa*ho)))^(go/(Rair*alfa)),pT*EXP(-go*(BF273-hT)/(Rair*TT)))</f>
        <v>#VALUE!</v>
      </c>
      <c r="BJ273" s="0" t="e">
        <f aca="false">Mch(BG273,BH273,Rair,gamma)</f>
        <v>#VALUE!</v>
      </c>
      <c r="BK273" s="0" t="e">
        <f aca="false">Cpex(Cp0,BJ273,$N$9,$L$13:$M$19)</f>
        <v>#VALUE!</v>
      </c>
      <c r="BL273" s="0" t="e">
        <f aca="false">pex(BI273,BJ273,gamma,BK273)</f>
        <v>#VALUE!</v>
      </c>
      <c r="BM273" s="0" t="e">
        <f aca="false">MachThroat(gamma,BL273,BE273)</f>
        <v>#VALUE!</v>
      </c>
      <c r="BN273" s="0" t="e">
        <f aca="false">CN(BM273,CSON,CINC)</f>
        <v>#VALUE!</v>
      </c>
      <c r="BO273" s="0" t="e">
        <f aca="false">DPDT(Constant,BN273,BM273,gamma,BE273,BL273)</f>
        <v>#VALUE!</v>
      </c>
      <c r="BP273" s="0" t="e">
        <f aca="false">pC+deltaT*(pdot+2*pdot2+2*pdot3+pdot4)/6</f>
        <v>#VALUE!</v>
      </c>
      <c r="BQ273" s="0" t="s">
        <v>134</v>
      </c>
      <c r="BR273" s="0" t="n">
        <f aca="false">Q273</f>
        <v>2.67999999999999</v>
      </c>
      <c r="BS273" s="0" t="e">
        <f aca="false">R273/144</f>
        <v>#VALUE!</v>
      </c>
      <c r="BT273" s="0" t="e">
        <f aca="false">pX/144</f>
        <v>#VALUE!</v>
      </c>
      <c r="BU273" s="0" t="e">
        <f aca="false">pa/144</f>
        <v>#VALUE!</v>
      </c>
      <c r="BV273" s="11" t="n">
        <f aca="false">BR273</f>
        <v>2.67999999999999</v>
      </c>
      <c r="BW273" s="12" t="e">
        <f aca="false">(pC-pX)/144</f>
        <v>#VALUE!</v>
      </c>
      <c r="BX273" s="0" t="s">
        <v>134</v>
      </c>
      <c r="BZ273" s="0" t="s">
        <v>134</v>
      </c>
      <c r="CA273" s="0" t="s">
        <v>134</v>
      </c>
      <c r="CB273" s="0" t="s">
        <v>134</v>
      </c>
      <c r="CC273" s="0" t="s">
        <v>134</v>
      </c>
      <c r="CD273" s="0" t="s">
        <v>134</v>
      </c>
      <c r="CE273" s="0" t="s">
        <v>134</v>
      </c>
    </row>
    <row r="274" customFormat="false" ht="12.75" hidden="false" customHeight="false" outlineLevel="0" collapsed="false">
      <c r="E274" s="9" t="n">
        <v>2.61</v>
      </c>
      <c r="F274" s="9" t="n">
        <v>2628.58146381588</v>
      </c>
      <c r="G274" s="9" t="n">
        <v>600.881088910633</v>
      </c>
      <c r="P274" s="6"/>
      <c r="Q274" s="0" t="n">
        <f aca="false">Q273+deltaT</f>
        <v>2.68999999999999</v>
      </c>
      <c r="R274" s="0" t="e">
        <f aca="false">BP273</f>
        <v>#VALUE!</v>
      </c>
      <c r="S274" s="0" t="e">
        <f aca="false">hALT1($E$13:$G$1365,Q274,2)</f>
        <v>#VALUE!</v>
      </c>
      <c r="T274" s="0" t="e">
        <f aca="false">Veloc($E$13:$G$1365,Q274,3)</f>
        <v>#VALUE!</v>
      </c>
      <c r="U274" s="0" t="e">
        <f aca="false">IF(S274&lt;hT,$G$5+alfa*(S274-ho),TT)</f>
        <v>#VALUE!</v>
      </c>
      <c r="V274" s="0" t="e">
        <f aca="false">IF(S274&lt;hT,pSL*(1/(1+alfa*S274/($G$5-alfa*ho)))^(go/(Rair*alfa)),pT*EXP(-go*(S274-hT)/(Rair*TT)))</f>
        <v>#VALUE!</v>
      </c>
      <c r="W274" s="0" t="e">
        <f aca="false">Mch(T274,U274,Rair,gamma)</f>
        <v>#VALUE!</v>
      </c>
      <c r="X274" s="0" t="e">
        <f aca="false">Cpex(Cp0,W274,$N$9,$L$13:$M$19)</f>
        <v>#VALUE!</v>
      </c>
      <c r="Y274" s="0" t="e">
        <f aca="false">pex(V274,W274,gamma,X274)</f>
        <v>#VALUE!</v>
      </c>
      <c r="Z274" s="0" t="e">
        <f aca="false">MachThroat(gamma,Y274,R274)</f>
        <v>#VALUE!</v>
      </c>
      <c r="AA274" s="0" t="e">
        <f aca="false">CN(Z274,CSON,CINC)</f>
        <v>#VALUE!</v>
      </c>
      <c r="AB274" s="0" t="e">
        <f aca="false">DPDT(Constant,AA274,Z274,gamma,R274,Y274)</f>
        <v>#VALUE!</v>
      </c>
      <c r="AC274" s="0" t="s">
        <v>134</v>
      </c>
      <c r="AD274" s="0" t="n">
        <f aca="false">Q274+deltaT/2</f>
        <v>2.69499999999999</v>
      </c>
      <c r="AE274" s="0" t="e">
        <f aca="false">pC+deltaT*pdot/2</f>
        <v>#VALUE!</v>
      </c>
      <c r="AF274" s="0" t="e">
        <f aca="false">hALT1($E$13:$G$1365,AD274,2)</f>
        <v>#VALUE!</v>
      </c>
      <c r="AG274" s="0" t="e">
        <f aca="false">Veloc($E$13:$G$1365,AD274,3)</f>
        <v>#VALUE!</v>
      </c>
      <c r="AH274" s="0" t="e">
        <f aca="false">IF(AF274&lt;hT,$G$5+alfa*(AF274-ho),TT)</f>
        <v>#VALUE!</v>
      </c>
      <c r="AI274" s="0" t="e">
        <f aca="false">IF(AF274&lt;hT,pSL*(1/(1+alfa*AF274/($G$5-alfa*ho)))^(go/(Rair*alfa)),pT*EXP(-go*(AF274-hT)/(Rair*TT)))</f>
        <v>#VALUE!</v>
      </c>
      <c r="AJ274" s="0" t="e">
        <f aca="false">Mch(AG274,AH274,Rair,gamma)</f>
        <v>#VALUE!</v>
      </c>
      <c r="AK274" s="0" t="e">
        <f aca="false">Cpex(Cp0,AJ274,$N$9,$L$13:$M$19)</f>
        <v>#VALUE!</v>
      </c>
      <c r="AL274" s="0" t="e">
        <f aca="false">pex(AI274,AJ274,gamma,AK274)</f>
        <v>#VALUE!</v>
      </c>
      <c r="AM274" s="0" t="e">
        <f aca="false">MachThroat(gamma,AL274,AE274)</f>
        <v>#VALUE!</v>
      </c>
      <c r="AN274" s="0" t="e">
        <f aca="false">CN(AM274,CSON,CINC)</f>
        <v>#VALUE!</v>
      </c>
      <c r="AO274" s="0" t="e">
        <f aca="false">DPDT(Constant,AN274,AM274,gamma,AE274,AL274)</f>
        <v>#VALUE!</v>
      </c>
      <c r="AP274" s="0" t="s">
        <v>134</v>
      </c>
      <c r="AQ274" s="0" t="n">
        <f aca="false">Q274+deltaT/2</f>
        <v>2.69499999999999</v>
      </c>
      <c r="AR274" s="0" t="e">
        <f aca="false">pC+deltaT*pdot2/2</f>
        <v>#VALUE!</v>
      </c>
      <c r="AS274" s="0" t="e">
        <f aca="false">hALT1($E$13:$G$1365,AQ274,2)</f>
        <v>#VALUE!</v>
      </c>
      <c r="AT274" s="0" t="e">
        <f aca="false">Veloc($E$13:$G$1365,AQ274,3)</f>
        <v>#VALUE!</v>
      </c>
      <c r="AU274" s="0" t="e">
        <f aca="false">IF(AS274&lt;hT,$G$5+alfa*(AS274-ho),TT)</f>
        <v>#VALUE!</v>
      </c>
      <c r="AV274" s="0" t="e">
        <f aca="false">IF(AS274&lt;hT,pSL*(1/(1+alfa*AF274/($G$5-alfa*ho)))^(go/(Rair*alfa)),pT*EXP(-go*(AF274-hT)/(Rair*TT)))</f>
        <v>#VALUE!</v>
      </c>
      <c r="AW274" s="0" t="e">
        <f aca="false">Mch(AT274,AU274,Rair,gamma)</f>
        <v>#VALUE!</v>
      </c>
      <c r="AX274" s="0" t="e">
        <f aca="false">Cpex(Cp0,AW274,$N$9,$L$13:$M$19)</f>
        <v>#VALUE!</v>
      </c>
      <c r="AY274" s="0" t="e">
        <f aca="false">pex(AV274,AW274,gamma,AX274)</f>
        <v>#VALUE!</v>
      </c>
      <c r="AZ274" s="0" t="e">
        <f aca="false">MachThroat(gamma,AY274,AR274)</f>
        <v>#VALUE!</v>
      </c>
      <c r="BA274" s="0" t="e">
        <f aca="false">CN(AZ274,CSON,CINC)</f>
        <v>#VALUE!</v>
      </c>
      <c r="BB274" s="0" t="e">
        <f aca="false">DPDT(Constant,BA274,AZ274,gamma,AR274,AY274)</f>
        <v>#VALUE!</v>
      </c>
      <c r="BC274" s="0" t="s">
        <v>134</v>
      </c>
      <c r="BD274" s="0" t="n">
        <f aca="false">Q274+deltaT</f>
        <v>2.69999999999999</v>
      </c>
      <c r="BE274" s="0" t="e">
        <f aca="false">pC+deltaT*pdot3</f>
        <v>#VALUE!</v>
      </c>
      <c r="BF274" s="0" t="e">
        <f aca="false">hALT1($E$13:$G$1365,BD274,2)</f>
        <v>#VALUE!</v>
      </c>
      <c r="BG274" s="0" t="e">
        <f aca="false">Veloc($E$13:$G$1365,BD274,3)</f>
        <v>#VALUE!</v>
      </c>
      <c r="BH274" s="0" t="e">
        <f aca="false">IF(BF274&lt;hT,$G$5+alfa*(BF274-ho),TT)</f>
        <v>#VALUE!</v>
      </c>
      <c r="BI274" s="0" t="e">
        <f aca="false">IF(BF274&lt;hT,pSL*(1/(1+alfa*BF274/($G$5-alfa*ho)))^(go/(Rair*alfa)),pT*EXP(-go*(BF274-hT)/(Rair*TT)))</f>
        <v>#VALUE!</v>
      </c>
      <c r="BJ274" s="0" t="e">
        <f aca="false">Mch(BG274,BH274,Rair,gamma)</f>
        <v>#VALUE!</v>
      </c>
      <c r="BK274" s="0" t="e">
        <f aca="false">Cpex(Cp0,BJ274,$N$9,$L$13:$M$19)</f>
        <v>#VALUE!</v>
      </c>
      <c r="BL274" s="0" t="e">
        <f aca="false">pex(BI274,BJ274,gamma,BK274)</f>
        <v>#VALUE!</v>
      </c>
      <c r="BM274" s="0" t="e">
        <f aca="false">MachThroat(gamma,BL274,BE274)</f>
        <v>#VALUE!</v>
      </c>
      <c r="BN274" s="0" t="e">
        <f aca="false">CN(BM274,CSON,CINC)</f>
        <v>#VALUE!</v>
      </c>
      <c r="BO274" s="0" t="e">
        <f aca="false">DPDT(Constant,BN274,BM274,gamma,BE274,BL274)</f>
        <v>#VALUE!</v>
      </c>
      <c r="BP274" s="0" t="e">
        <f aca="false">pC+deltaT*(pdot+2*pdot2+2*pdot3+pdot4)/6</f>
        <v>#VALUE!</v>
      </c>
      <c r="BQ274" s="0" t="s">
        <v>134</v>
      </c>
      <c r="BR274" s="0" t="n">
        <f aca="false">Q274</f>
        <v>2.68999999999999</v>
      </c>
      <c r="BS274" s="0" t="e">
        <f aca="false">R274/144</f>
        <v>#VALUE!</v>
      </c>
      <c r="BT274" s="0" t="e">
        <f aca="false">pX/144</f>
        <v>#VALUE!</v>
      </c>
      <c r="BU274" s="0" t="e">
        <f aca="false">pa/144</f>
        <v>#VALUE!</v>
      </c>
      <c r="BV274" s="11" t="n">
        <f aca="false">BR274</f>
        <v>2.68999999999999</v>
      </c>
      <c r="BW274" s="12" t="e">
        <f aca="false">(pC-pX)/144</f>
        <v>#VALUE!</v>
      </c>
      <c r="BX274" s="0" t="s">
        <v>134</v>
      </c>
      <c r="BZ274" s="0" t="s">
        <v>134</v>
      </c>
      <c r="CA274" s="0" t="s">
        <v>134</v>
      </c>
      <c r="CB274" s="0" t="s">
        <v>134</v>
      </c>
      <c r="CC274" s="0" t="s">
        <v>134</v>
      </c>
      <c r="CD274" s="0" t="s">
        <v>134</v>
      </c>
      <c r="CE274" s="0" t="s">
        <v>134</v>
      </c>
    </row>
    <row r="275" customFormat="false" ht="12.75" hidden="false" customHeight="false" outlineLevel="0" collapsed="false">
      <c r="E275" s="9" t="n">
        <v>2.62</v>
      </c>
      <c r="F275" s="9" t="n">
        <v>2634.60254061006</v>
      </c>
      <c r="G275" s="9" t="n">
        <v>603.333907048356</v>
      </c>
      <c r="P275" s="6"/>
      <c r="Q275" s="0" t="n">
        <f aca="false">Q274+deltaT</f>
        <v>2.69999999999999</v>
      </c>
      <c r="R275" s="0" t="e">
        <f aca="false">BP274</f>
        <v>#VALUE!</v>
      </c>
      <c r="S275" s="0" t="e">
        <f aca="false">hALT1($E$13:$G$1365,Q275,2)</f>
        <v>#VALUE!</v>
      </c>
      <c r="T275" s="0" t="e">
        <f aca="false">Veloc($E$13:$G$1365,Q275,3)</f>
        <v>#VALUE!</v>
      </c>
      <c r="U275" s="0" t="e">
        <f aca="false">IF(S275&lt;hT,$G$5+alfa*(S275-ho),TT)</f>
        <v>#VALUE!</v>
      </c>
      <c r="V275" s="0" t="e">
        <f aca="false">IF(S275&lt;hT,pSL*(1/(1+alfa*S275/($G$5-alfa*ho)))^(go/(Rair*alfa)),pT*EXP(-go*(S275-hT)/(Rair*TT)))</f>
        <v>#VALUE!</v>
      </c>
      <c r="W275" s="0" t="e">
        <f aca="false">Mch(T275,U275,Rair,gamma)</f>
        <v>#VALUE!</v>
      </c>
      <c r="X275" s="0" t="e">
        <f aca="false">Cpex(Cp0,W275,$N$9,$L$13:$M$19)</f>
        <v>#VALUE!</v>
      </c>
      <c r="Y275" s="0" t="e">
        <f aca="false">pex(V275,W275,gamma,X275)</f>
        <v>#VALUE!</v>
      </c>
      <c r="Z275" s="0" t="e">
        <f aca="false">MachThroat(gamma,Y275,R275)</f>
        <v>#VALUE!</v>
      </c>
      <c r="AA275" s="0" t="e">
        <f aca="false">CN(Z275,CSON,CINC)</f>
        <v>#VALUE!</v>
      </c>
      <c r="AB275" s="0" t="e">
        <f aca="false">DPDT(Constant,AA275,Z275,gamma,R275,Y275)</f>
        <v>#VALUE!</v>
      </c>
      <c r="AC275" s="0" t="s">
        <v>134</v>
      </c>
      <c r="AD275" s="0" t="n">
        <f aca="false">Q275+deltaT/2</f>
        <v>2.70499999999999</v>
      </c>
      <c r="AE275" s="0" t="e">
        <f aca="false">pC+deltaT*pdot/2</f>
        <v>#VALUE!</v>
      </c>
      <c r="AF275" s="0" t="e">
        <f aca="false">hALT1($E$13:$G$1365,AD275,2)</f>
        <v>#VALUE!</v>
      </c>
      <c r="AG275" s="0" t="e">
        <f aca="false">Veloc($E$13:$G$1365,AD275,3)</f>
        <v>#VALUE!</v>
      </c>
      <c r="AH275" s="0" t="e">
        <f aca="false">IF(AF275&lt;hT,$G$5+alfa*(AF275-ho),TT)</f>
        <v>#VALUE!</v>
      </c>
      <c r="AI275" s="0" t="e">
        <f aca="false">IF(AF275&lt;hT,pSL*(1/(1+alfa*AF275/($G$5-alfa*ho)))^(go/(Rair*alfa)),pT*EXP(-go*(AF275-hT)/(Rair*TT)))</f>
        <v>#VALUE!</v>
      </c>
      <c r="AJ275" s="0" t="e">
        <f aca="false">Mch(AG275,AH275,Rair,gamma)</f>
        <v>#VALUE!</v>
      </c>
      <c r="AK275" s="0" t="e">
        <f aca="false">Cpex(Cp0,AJ275,$N$9,$L$13:$M$19)</f>
        <v>#VALUE!</v>
      </c>
      <c r="AL275" s="0" t="e">
        <f aca="false">pex(AI275,AJ275,gamma,AK275)</f>
        <v>#VALUE!</v>
      </c>
      <c r="AM275" s="0" t="e">
        <f aca="false">MachThroat(gamma,AL275,AE275)</f>
        <v>#VALUE!</v>
      </c>
      <c r="AN275" s="0" t="e">
        <f aca="false">CN(AM275,CSON,CINC)</f>
        <v>#VALUE!</v>
      </c>
      <c r="AO275" s="0" t="e">
        <f aca="false">DPDT(Constant,AN275,AM275,gamma,AE275,AL275)</f>
        <v>#VALUE!</v>
      </c>
      <c r="AP275" s="0" t="s">
        <v>134</v>
      </c>
      <c r="AQ275" s="0" t="n">
        <f aca="false">Q275+deltaT/2</f>
        <v>2.70499999999999</v>
      </c>
      <c r="AR275" s="0" t="e">
        <f aca="false">pC+deltaT*pdot2/2</f>
        <v>#VALUE!</v>
      </c>
      <c r="AS275" s="0" t="e">
        <f aca="false">hALT1($E$13:$G$1365,AQ275,2)</f>
        <v>#VALUE!</v>
      </c>
      <c r="AT275" s="0" t="e">
        <f aca="false">Veloc($E$13:$G$1365,AQ275,3)</f>
        <v>#VALUE!</v>
      </c>
      <c r="AU275" s="0" t="e">
        <f aca="false">IF(AS275&lt;hT,$G$5+alfa*(AS275-ho),TT)</f>
        <v>#VALUE!</v>
      </c>
      <c r="AV275" s="0" t="e">
        <f aca="false">IF(AS275&lt;hT,pSL*(1/(1+alfa*AF275/($G$5-alfa*ho)))^(go/(Rair*alfa)),pT*EXP(-go*(AF275-hT)/(Rair*TT)))</f>
        <v>#VALUE!</v>
      </c>
      <c r="AW275" s="0" t="e">
        <f aca="false">Mch(AT275,AU275,Rair,gamma)</f>
        <v>#VALUE!</v>
      </c>
      <c r="AX275" s="0" t="e">
        <f aca="false">Cpex(Cp0,AW275,$N$9,$L$13:$M$19)</f>
        <v>#VALUE!</v>
      </c>
      <c r="AY275" s="0" t="e">
        <f aca="false">pex(AV275,AW275,gamma,AX275)</f>
        <v>#VALUE!</v>
      </c>
      <c r="AZ275" s="0" t="e">
        <f aca="false">MachThroat(gamma,AY275,AR275)</f>
        <v>#VALUE!</v>
      </c>
      <c r="BA275" s="0" t="e">
        <f aca="false">CN(AZ275,CSON,CINC)</f>
        <v>#VALUE!</v>
      </c>
      <c r="BB275" s="0" t="e">
        <f aca="false">DPDT(Constant,BA275,AZ275,gamma,AR275,AY275)</f>
        <v>#VALUE!</v>
      </c>
      <c r="BC275" s="0" t="s">
        <v>134</v>
      </c>
      <c r="BD275" s="0" t="n">
        <f aca="false">Q275+deltaT</f>
        <v>2.70999999999999</v>
      </c>
      <c r="BE275" s="0" t="e">
        <f aca="false">pC+deltaT*pdot3</f>
        <v>#VALUE!</v>
      </c>
      <c r="BF275" s="0" t="e">
        <f aca="false">hALT1($E$13:$G$1365,BD275,2)</f>
        <v>#VALUE!</v>
      </c>
      <c r="BG275" s="0" t="e">
        <f aca="false">Veloc($E$13:$G$1365,BD275,3)</f>
        <v>#VALUE!</v>
      </c>
      <c r="BH275" s="0" t="e">
        <f aca="false">IF(BF275&lt;hT,$G$5+alfa*(BF275-ho),TT)</f>
        <v>#VALUE!</v>
      </c>
      <c r="BI275" s="0" t="e">
        <f aca="false">IF(BF275&lt;hT,pSL*(1/(1+alfa*BF275/($G$5-alfa*ho)))^(go/(Rair*alfa)),pT*EXP(-go*(BF275-hT)/(Rair*TT)))</f>
        <v>#VALUE!</v>
      </c>
      <c r="BJ275" s="0" t="e">
        <f aca="false">Mch(BG275,BH275,Rair,gamma)</f>
        <v>#VALUE!</v>
      </c>
      <c r="BK275" s="0" t="e">
        <f aca="false">Cpex(Cp0,BJ275,$N$9,$L$13:$M$19)</f>
        <v>#VALUE!</v>
      </c>
      <c r="BL275" s="0" t="e">
        <f aca="false">pex(BI275,BJ275,gamma,BK275)</f>
        <v>#VALUE!</v>
      </c>
      <c r="BM275" s="0" t="e">
        <f aca="false">MachThroat(gamma,BL275,BE275)</f>
        <v>#VALUE!</v>
      </c>
      <c r="BN275" s="0" t="e">
        <f aca="false">CN(BM275,CSON,CINC)</f>
        <v>#VALUE!</v>
      </c>
      <c r="BO275" s="0" t="e">
        <f aca="false">DPDT(Constant,BN275,BM275,gamma,BE275,BL275)</f>
        <v>#VALUE!</v>
      </c>
      <c r="BP275" s="0" t="e">
        <f aca="false">pC+deltaT*(pdot+2*pdot2+2*pdot3+pdot4)/6</f>
        <v>#VALUE!</v>
      </c>
      <c r="BQ275" s="0" t="s">
        <v>134</v>
      </c>
      <c r="BR275" s="0" t="n">
        <f aca="false">Q275</f>
        <v>2.69999999999999</v>
      </c>
      <c r="BS275" s="0" t="e">
        <f aca="false">R275/144</f>
        <v>#VALUE!</v>
      </c>
      <c r="BT275" s="0" t="e">
        <f aca="false">pX/144</f>
        <v>#VALUE!</v>
      </c>
      <c r="BU275" s="0" t="e">
        <f aca="false">pa/144</f>
        <v>#VALUE!</v>
      </c>
      <c r="BV275" s="11" t="n">
        <f aca="false">BR275</f>
        <v>2.69999999999999</v>
      </c>
      <c r="BW275" s="12" t="e">
        <f aca="false">(pC-pX)/144</f>
        <v>#VALUE!</v>
      </c>
      <c r="BX275" s="0" t="s">
        <v>134</v>
      </c>
      <c r="BZ275" s="0" t="s">
        <v>134</v>
      </c>
      <c r="CA275" s="0" t="s">
        <v>134</v>
      </c>
      <c r="CB275" s="0" t="s">
        <v>134</v>
      </c>
      <c r="CC275" s="0" t="s">
        <v>134</v>
      </c>
      <c r="CD275" s="0" t="s">
        <v>134</v>
      </c>
      <c r="CE275" s="0" t="s">
        <v>134</v>
      </c>
    </row>
    <row r="276" customFormat="false" ht="12.75" hidden="false" customHeight="false" outlineLevel="0" collapsed="false">
      <c r="E276" s="9" t="n">
        <v>2.63</v>
      </c>
      <c r="F276" s="9" t="n">
        <v>2640.64813468876</v>
      </c>
      <c r="G276" s="9" t="n">
        <v>605.784544760793</v>
      </c>
      <c r="P276" s="6"/>
      <c r="Q276" s="0" t="n">
        <f aca="false">Q275+deltaT</f>
        <v>2.70999999999999</v>
      </c>
      <c r="R276" s="0" t="e">
        <f aca="false">BP275</f>
        <v>#VALUE!</v>
      </c>
      <c r="S276" s="0" t="e">
        <f aca="false">hALT1($E$13:$G$1365,Q276,2)</f>
        <v>#VALUE!</v>
      </c>
      <c r="T276" s="0" t="e">
        <f aca="false">Veloc($E$13:$G$1365,Q276,3)</f>
        <v>#VALUE!</v>
      </c>
      <c r="U276" s="0" t="e">
        <f aca="false">IF(S276&lt;hT,$G$5+alfa*(S276-ho),TT)</f>
        <v>#VALUE!</v>
      </c>
      <c r="V276" s="0" t="e">
        <f aca="false">IF(S276&lt;hT,pSL*(1/(1+alfa*S276/($G$5-alfa*ho)))^(go/(Rair*alfa)),pT*EXP(-go*(S276-hT)/(Rair*TT)))</f>
        <v>#VALUE!</v>
      </c>
      <c r="W276" s="0" t="e">
        <f aca="false">Mch(T276,U276,Rair,gamma)</f>
        <v>#VALUE!</v>
      </c>
      <c r="X276" s="0" t="e">
        <f aca="false">Cpex(Cp0,W276,$N$9,$L$13:$M$19)</f>
        <v>#VALUE!</v>
      </c>
      <c r="Y276" s="0" t="e">
        <f aca="false">pex(V276,W276,gamma,X276)</f>
        <v>#VALUE!</v>
      </c>
      <c r="Z276" s="0" t="e">
        <f aca="false">MachThroat(gamma,Y276,R276)</f>
        <v>#VALUE!</v>
      </c>
      <c r="AA276" s="0" t="e">
        <f aca="false">CN(Z276,CSON,CINC)</f>
        <v>#VALUE!</v>
      </c>
      <c r="AB276" s="0" t="e">
        <f aca="false">DPDT(Constant,AA276,Z276,gamma,R276,Y276)</f>
        <v>#VALUE!</v>
      </c>
      <c r="AC276" s="0" t="s">
        <v>134</v>
      </c>
      <c r="AD276" s="0" t="n">
        <f aca="false">Q276+deltaT/2</f>
        <v>2.71499999999999</v>
      </c>
      <c r="AE276" s="0" t="e">
        <f aca="false">pC+deltaT*pdot/2</f>
        <v>#VALUE!</v>
      </c>
      <c r="AF276" s="0" t="e">
        <f aca="false">hALT1($E$13:$G$1365,AD276,2)</f>
        <v>#VALUE!</v>
      </c>
      <c r="AG276" s="0" t="e">
        <f aca="false">Veloc($E$13:$G$1365,AD276,3)</f>
        <v>#VALUE!</v>
      </c>
      <c r="AH276" s="0" t="e">
        <f aca="false">IF(AF276&lt;hT,$G$5+alfa*(AF276-ho),TT)</f>
        <v>#VALUE!</v>
      </c>
      <c r="AI276" s="0" t="e">
        <f aca="false">IF(AF276&lt;hT,pSL*(1/(1+alfa*AF276/($G$5-alfa*ho)))^(go/(Rair*alfa)),pT*EXP(-go*(AF276-hT)/(Rair*TT)))</f>
        <v>#VALUE!</v>
      </c>
      <c r="AJ276" s="0" t="e">
        <f aca="false">Mch(AG276,AH276,Rair,gamma)</f>
        <v>#VALUE!</v>
      </c>
      <c r="AK276" s="0" t="e">
        <f aca="false">Cpex(Cp0,AJ276,$N$9,$L$13:$M$19)</f>
        <v>#VALUE!</v>
      </c>
      <c r="AL276" s="0" t="e">
        <f aca="false">pex(AI276,AJ276,gamma,AK276)</f>
        <v>#VALUE!</v>
      </c>
      <c r="AM276" s="0" t="e">
        <f aca="false">MachThroat(gamma,AL276,AE276)</f>
        <v>#VALUE!</v>
      </c>
      <c r="AN276" s="0" t="e">
        <f aca="false">CN(AM276,CSON,CINC)</f>
        <v>#VALUE!</v>
      </c>
      <c r="AO276" s="0" t="e">
        <f aca="false">DPDT(Constant,AN276,AM276,gamma,AE276,AL276)</f>
        <v>#VALUE!</v>
      </c>
      <c r="AP276" s="0" t="s">
        <v>134</v>
      </c>
      <c r="AQ276" s="0" t="n">
        <f aca="false">Q276+deltaT/2</f>
        <v>2.71499999999999</v>
      </c>
      <c r="AR276" s="0" t="e">
        <f aca="false">pC+deltaT*pdot2/2</f>
        <v>#VALUE!</v>
      </c>
      <c r="AS276" s="0" t="e">
        <f aca="false">hALT1($E$13:$G$1365,AQ276,2)</f>
        <v>#VALUE!</v>
      </c>
      <c r="AT276" s="0" t="e">
        <f aca="false">Veloc($E$13:$G$1365,AQ276,3)</f>
        <v>#VALUE!</v>
      </c>
      <c r="AU276" s="0" t="e">
        <f aca="false">IF(AS276&lt;hT,$G$5+alfa*(AS276-ho),TT)</f>
        <v>#VALUE!</v>
      </c>
      <c r="AV276" s="0" t="e">
        <f aca="false">IF(AS276&lt;hT,pSL*(1/(1+alfa*AF276/($G$5-alfa*ho)))^(go/(Rair*alfa)),pT*EXP(-go*(AF276-hT)/(Rair*TT)))</f>
        <v>#VALUE!</v>
      </c>
      <c r="AW276" s="0" t="e">
        <f aca="false">Mch(AT276,AU276,Rair,gamma)</f>
        <v>#VALUE!</v>
      </c>
      <c r="AX276" s="0" t="e">
        <f aca="false">Cpex(Cp0,AW276,$N$9,$L$13:$M$19)</f>
        <v>#VALUE!</v>
      </c>
      <c r="AY276" s="0" t="e">
        <f aca="false">pex(AV276,AW276,gamma,AX276)</f>
        <v>#VALUE!</v>
      </c>
      <c r="AZ276" s="0" t="e">
        <f aca="false">MachThroat(gamma,AY276,AR276)</f>
        <v>#VALUE!</v>
      </c>
      <c r="BA276" s="0" t="e">
        <f aca="false">CN(AZ276,CSON,CINC)</f>
        <v>#VALUE!</v>
      </c>
      <c r="BB276" s="0" t="e">
        <f aca="false">DPDT(Constant,BA276,AZ276,gamma,AR276,AY276)</f>
        <v>#VALUE!</v>
      </c>
      <c r="BC276" s="0" t="s">
        <v>134</v>
      </c>
      <c r="BD276" s="0" t="n">
        <f aca="false">Q276+deltaT</f>
        <v>2.71999999999999</v>
      </c>
      <c r="BE276" s="0" t="e">
        <f aca="false">pC+deltaT*pdot3</f>
        <v>#VALUE!</v>
      </c>
      <c r="BF276" s="0" t="e">
        <f aca="false">hALT1($E$13:$G$1365,BD276,2)</f>
        <v>#VALUE!</v>
      </c>
      <c r="BG276" s="0" t="e">
        <f aca="false">Veloc($E$13:$G$1365,BD276,3)</f>
        <v>#VALUE!</v>
      </c>
      <c r="BH276" s="0" t="e">
        <f aca="false">IF(BF276&lt;hT,$G$5+alfa*(BF276-ho),TT)</f>
        <v>#VALUE!</v>
      </c>
      <c r="BI276" s="0" t="e">
        <f aca="false">IF(BF276&lt;hT,pSL*(1/(1+alfa*BF276/($G$5-alfa*ho)))^(go/(Rair*alfa)),pT*EXP(-go*(BF276-hT)/(Rair*TT)))</f>
        <v>#VALUE!</v>
      </c>
      <c r="BJ276" s="0" t="e">
        <f aca="false">Mch(BG276,BH276,Rair,gamma)</f>
        <v>#VALUE!</v>
      </c>
      <c r="BK276" s="0" t="e">
        <f aca="false">Cpex(Cp0,BJ276,$N$9,$L$13:$M$19)</f>
        <v>#VALUE!</v>
      </c>
      <c r="BL276" s="0" t="e">
        <f aca="false">pex(BI276,BJ276,gamma,BK276)</f>
        <v>#VALUE!</v>
      </c>
      <c r="BM276" s="0" t="e">
        <f aca="false">MachThroat(gamma,BL276,BE276)</f>
        <v>#VALUE!</v>
      </c>
      <c r="BN276" s="0" t="e">
        <f aca="false">CN(BM276,CSON,CINC)</f>
        <v>#VALUE!</v>
      </c>
      <c r="BO276" s="0" t="e">
        <f aca="false">DPDT(Constant,BN276,BM276,gamma,BE276,BL276)</f>
        <v>#VALUE!</v>
      </c>
      <c r="BP276" s="0" t="e">
        <f aca="false">pC+deltaT*(pdot+2*pdot2+2*pdot3+pdot4)/6</f>
        <v>#VALUE!</v>
      </c>
      <c r="BQ276" s="0" t="s">
        <v>134</v>
      </c>
      <c r="BR276" s="0" t="n">
        <f aca="false">Q276</f>
        <v>2.70999999999999</v>
      </c>
      <c r="BS276" s="0" t="e">
        <f aca="false">R276/144</f>
        <v>#VALUE!</v>
      </c>
      <c r="BT276" s="0" t="e">
        <f aca="false">pX/144</f>
        <v>#VALUE!</v>
      </c>
      <c r="BU276" s="0" t="e">
        <f aca="false">pa/144</f>
        <v>#VALUE!</v>
      </c>
      <c r="BV276" s="11" t="n">
        <f aca="false">BR276</f>
        <v>2.70999999999999</v>
      </c>
      <c r="BW276" s="12" t="e">
        <f aca="false">(pC-pX)/144</f>
        <v>#VALUE!</v>
      </c>
      <c r="BX276" s="0" t="s">
        <v>134</v>
      </c>
      <c r="BZ276" s="0" t="s">
        <v>134</v>
      </c>
      <c r="CA276" s="0" t="s">
        <v>134</v>
      </c>
      <c r="CB276" s="0" t="s">
        <v>134</v>
      </c>
      <c r="CC276" s="0" t="s">
        <v>134</v>
      </c>
      <c r="CD276" s="0" t="s">
        <v>134</v>
      </c>
      <c r="CE276" s="0" t="s">
        <v>134</v>
      </c>
    </row>
    <row r="277" customFormat="false" ht="12.75" hidden="false" customHeight="false" outlineLevel="0" collapsed="false">
      <c r="E277" s="9" t="n">
        <v>2.64</v>
      </c>
      <c r="F277" s="9" t="n">
        <v>2646.71822421611</v>
      </c>
      <c r="G277" s="9" t="n">
        <v>608.232995724487</v>
      </c>
      <c r="P277" s="6"/>
      <c r="Q277" s="0" t="n">
        <f aca="false">Q276+deltaT</f>
        <v>2.71999999999999</v>
      </c>
      <c r="R277" s="0" t="e">
        <f aca="false">BP276</f>
        <v>#VALUE!</v>
      </c>
      <c r="S277" s="0" t="e">
        <f aca="false">hALT1($E$13:$G$1365,Q277,2)</f>
        <v>#VALUE!</v>
      </c>
      <c r="T277" s="0" t="e">
        <f aca="false">Veloc($E$13:$G$1365,Q277,3)</f>
        <v>#VALUE!</v>
      </c>
      <c r="U277" s="0" t="e">
        <f aca="false">IF(S277&lt;hT,$G$5+alfa*(S277-ho),TT)</f>
        <v>#VALUE!</v>
      </c>
      <c r="V277" s="0" t="e">
        <f aca="false">IF(S277&lt;hT,pSL*(1/(1+alfa*S277/($G$5-alfa*ho)))^(go/(Rair*alfa)),pT*EXP(-go*(S277-hT)/(Rair*TT)))</f>
        <v>#VALUE!</v>
      </c>
      <c r="W277" s="0" t="e">
        <f aca="false">Mch(T277,U277,Rair,gamma)</f>
        <v>#VALUE!</v>
      </c>
      <c r="X277" s="0" t="e">
        <f aca="false">Cpex(Cp0,W277,$N$9,$L$13:$M$19)</f>
        <v>#VALUE!</v>
      </c>
      <c r="Y277" s="0" t="e">
        <f aca="false">pex(V277,W277,gamma,X277)</f>
        <v>#VALUE!</v>
      </c>
      <c r="Z277" s="0" t="e">
        <f aca="false">MachThroat(gamma,Y277,R277)</f>
        <v>#VALUE!</v>
      </c>
      <c r="AA277" s="0" t="e">
        <f aca="false">CN(Z277,CSON,CINC)</f>
        <v>#VALUE!</v>
      </c>
      <c r="AB277" s="0" t="e">
        <f aca="false">DPDT(Constant,AA277,Z277,gamma,R277,Y277)</f>
        <v>#VALUE!</v>
      </c>
      <c r="AC277" s="0" t="s">
        <v>134</v>
      </c>
      <c r="AD277" s="0" t="n">
        <f aca="false">Q277+deltaT/2</f>
        <v>2.72499999999999</v>
      </c>
      <c r="AE277" s="0" t="e">
        <f aca="false">pC+deltaT*pdot/2</f>
        <v>#VALUE!</v>
      </c>
      <c r="AF277" s="0" t="e">
        <f aca="false">hALT1($E$13:$G$1365,AD277,2)</f>
        <v>#VALUE!</v>
      </c>
      <c r="AG277" s="0" t="e">
        <f aca="false">Veloc($E$13:$G$1365,AD277,3)</f>
        <v>#VALUE!</v>
      </c>
      <c r="AH277" s="0" t="e">
        <f aca="false">IF(AF277&lt;hT,$G$5+alfa*(AF277-ho),TT)</f>
        <v>#VALUE!</v>
      </c>
      <c r="AI277" s="0" t="e">
        <f aca="false">IF(AF277&lt;hT,pSL*(1/(1+alfa*AF277/($G$5-alfa*ho)))^(go/(Rair*alfa)),pT*EXP(-go*(AF277-hT)/(Rair*TT)))</f>
        <v>#VALUE!</v>
      </c>
      <c r="AJ277" s="0" t="e">
        <f aca="false">Mch(AG277,AH277,Rair,gamma)</f>
        <v>#VALUE!</v>
      </c>
      <c r="AK277" s="0" t="e">
        <f aca="false">Cpex(Cp0,AJ277,$N$9,$L$13:$M$19)</f>
        <v>#VALUE!</v>
      </c>
      <c r="AL277" s="0" t="e">
        <f aca="false">pex(AI277,AJ277,gamma,AK277)</f>
        <v>#VALUE!</v>
      </c>
      <c r="AM277" s="0" t="e">
        <f aca="false">MachThroat(gamma,AL277,AE277)</f>
        <v>#VALUE!</v>
      </c>
      <c r="AN277" s="0" t="e">
        <f aca="false">CN(AM277,CSON,CINC)</f>
        <v>#VALUE!</v>
      </c>
      <c r="AO277" s="0" t="e">
        <f aca="false">DPDT(Constant,AN277,AM277,gamma,AE277,AL277)</f>
        <v>#VALUE!</v>
      </c>
      <c r="AP277" s="0" t="s">
        <v>134</v>
      </c>
      <c r="AQ277" s="0" t="n">
        <f aca="false">Q277+deltaT/2</f>
        <v>2.72499999999999</v>
      </c>
      <c r="AR277" s="0" t="e">
        <f aca="false">pC+deltaT*pdot2/2</f>
        <v>#VALUE!</v>
      </c>
      <c r="AS277" s="0" t="e">
        <f aca="false">hALT1($E$13:$G$1365,AQ277,2)</f>
        <v>#VALUE!</v>
      </c>
      <c r="AT277" s="0" t="e">
        <f aca="false">Veloc($E$13:$G$1365,AQ277,3)</f>
        <v>#VALUE!</v>
      </c>
      <c r="AU277" s="0" t="e">
        <f aca="false">IF(AS277&lt;hT,$G$5+alfa*(AS277-ho),TT)</f>
        <v>#VALUE!</v>
      </c>
      <c r="AV277" s="0" t="e">
        <f aca="false">IF(AS277&lt;hT,pSL*(1/(1+alfa*AF277/($G$5-alfa*ho)))^(go/(Rair*alfa)),pT*EXP(-go*(AF277-hT)/(Rair*TT)))</f>
        <v>#VALUE!</v>
      </c>
      <c r="AW277" s="0" t="e">
        <f aca="false">Mch(AT277,AU277,Rair,gamma)</f>
        <v>#VALUE!</v>
      </c>
      <c r="AX277" s="0" t="e">
        <f aca="false">Cpex(Cp0,AW277,$N$9,$L$13:$M$19)</f>
        <v>#VALUE!</v>
      </c>
      <c r="AY277" s="0" t="e">
        <f aca="false">pex(AV277,AW277,gamma,AX277)</f>
        <v>#VALUE!</v>
      </c>
      <c r="AZ277" s="0" t="e">
        <f aca="false">MachThroat(gamma,AY277,AR277)</f>
        <v>#VALUE!</v>
      </c>
      <c r="BA277" s="0" t="e">
        <f aca="false">CN(AZ277,CSON,CINC)</f>
        <v>#VALUE!</v>
      </c>
      <c r="BB277" s="0" t="e">
        <f aca="false">DPDT(Constant,BA277,AZ277,gamma,AR277,AY277)</f>
        <v>#VALUE!</v>
      </c>
      <c r="BC277" s="0" t="s">
        <v>134</v>
      </c>
      <c r="BD277" s="0" t="n">
        <f aca="false">Q277+deltaT</f>
        <v>2.72999999999999</v>
      </c>
      <c r="BE277" s="0" t="e">
        <f aca="false">pC+deltaT*pdot3</f>
        <v>#VALUE!</v>
      </c>
      <c r="BF277" s="0" t="e">
        <f aca="false">hALT1($E$13:$G$1365,BD277,2)</f>
        <v>#VALUE!</v>
      </c>
      <c r="BG277" s="0" t="e">
        <f aca="false">Veloc($E$13:$G$1365,BD277,3)</f>
        <v>#VALUE!</v>
      </c>
      <c r="BH277" s="0" t="e">
        <f aca="false">IF(BF277&lt;hT,$G$5+alfa*(BF277-ho),TT)</f>
        <v>#VALUE!</v>
      </c>
      <c r="BI277" s="0" t="e">
        <f aca="false">IF(BF277&lt;hT,pSL*(1/(1+alfa*BF277/($G$5-alfa*ho)))^(go/(Rair*alfa)),pT*EXP(-go*(BF277-hT)/(Rair*TT)))</f>
        <v>#VALUE!</v>
      </c>
      <c r="BJ277" s="0" t="e">
        <f aca="false">Mch(BG277,BH277,Rair,gamma)</f>
        <v>#VALUE!</v>
      </c>
      <c r="BK277" s="0" t="e">
        <f aca="false">Cpex(Cp0,BJ277,$N$9,$L$13:$M$19)</f>
        <v>#VALUE!</v>
      </c>
      <c r="BL277" s="0" t="e">
        <f aca="false">pex(BI277,BJ277,gamma,BK277)</f>
        <v>#VALUE!</v>
      </c>
      <c r="BM277" s="0" t="e">
        <f aca="false">MachThroat(gamma,BL277,BE277)</f>
        <v>#VALUE!</v>
      </c>
      <c r="BN277" s="0" t="e">
        <f aca="false">CN(BM277,CSON,CINC)</f>
        <v>#VALUE!</v>
      </c>
      <c r="BO277" s="0" t="e">
        <f aca="false">DPDT(Constant,BN277,BM277,gamma,BE277,BL277)</f>
        <v>#VALUE!</v>
      </c>
      <c r="BP277" s="0" t="e">
        <f aca="false">pC+deltaT*(pdot+2*pdot2+2*pdot3+pdot4)/6</f>
        <v>#VALUE!</v>
      </c>
      <c r="BQ277" s="0" t="s">
        <v>134</v>
      </c>
      <c r="BR277" s="0" t="n">
        <f aca="false">Q277</f>
        <v>2.71999999999999</v>
      </c>
      <c r="BS277" s="0" t="e">
        <f aca="false">R277/144</f>
        <v>#VALUE!</v>
      </c>
      <c r="BT277" s="0" t="e">
        <f aca="false">pX/144</f>
        <v>#VALUE!</v>
      </c>
      <c r="BU277" s="0" t="e">
        <f aca="false">pa/144</f>
        <v>#VALUE!</v>
      </c>
      <c r="BV277" s="11" t="n">
        <f aca="false">BR277</f>
        <v>2.71999999999999</v>
      </c>
      <c r="BW277" s="12" t="e">
        <f aca="false">(pC-pX)/144</f>
        <v>#VALUE!</v>
      </c>
      <c r="BX277" s="0" t="s">
        <v>134</v>
      </c>
      <c r="BZ277" s="0" t="s">
        <v>134</v>
      </c>
      <c r="CA277" s="0" t="s">
        <v>134</v>
      </c>
      <c r="CB277" s="0" t="s">
        <v>134</v>
      </c>
      <c r="CC277" s="0" t="s">
        <v>134</v>
      </c>
      <c r="CD277" s="0" t="s">
        <v>134</v>
      </c>
      <c r="CE277" s="0" t="s">
        <v>134</v>
      </c>
    </row>
    <row r="278" customFormat="false" ht="12.75" hidden="false" customHeight="false" outlineLevel="0" collapsed="false">
      <c r="E278" s="9" t="n">
        <v>2.65</v>
      </c>
      <c r="F278" s="9" t="n">
        <v>2652.8127872931</v>
      </c>
      <c r="G278" s="9" t="n">
        <v>610.679253642849</v>
      </c>
      <c r="P278" s="6"/>
      <c r="Q278" s="0" t="n">
        <f aca="false">Q277+deltaT</f>
        <v>2.72999999999999</v>
      </c>
      <c r="R278" s="0" t="e">
        <f aca="false">BP277</f>
        <v>#VALUE!</v>
      </c>
      <c r="S278" s="0" t="e">
        <f aca="false">hALT1($E$13:$G$1365,Q278,2)</f>
        <v>#VALUE!</v>
      </c>
      <c r="T278" s="0" t="e">
        <f aca="false">Veloc($E$13:$G$1365,Q278,3)</f>
        <v>#VALUE!</v>
      </c>
      <c r="U278" s="0" t="e">
        <f aca="false">IF(S278&lt;hT,$G$5+alfa*(S278-ho),TT)</f>
        <v>#VALUE!</v>
      </c>
      <c r="V278" s="0" t="e">
        <f aca="false">IF(S278&lt;hT,pSL*(1/(1+alfa*S278/($G$5-alfa*ho)))^(go/(Rair*alfa)),pT*EXP(-go*(S278-hT)/(Rair*TT)))</f>
        <v>#VALUE!</v>
      </c>
      <c r="W278" s="0" t="e">
        <f aca="false">Mch(T278,U278,Rair,gamma)</f>
        <v>#VALUE!</v>
      </c>
      <c r="X278" s="0" t="e">
        <f aca="false">Cpex(Cp0,W278,$N$9,$L$13:$M$19)</f>
        <v>#VALUE!</v>
      </c>
      <c r="Y278" s="0" t="e">
        <f aca="false">pex(V278,W278,gamma,X278)</f>
        <v>#VALUE!</v>
      </c>
      <c r="Z278" s="0" t="e">
        <f aca="false">MachThroat(gamma,Y278,R278)</f>
        <v>#VALUE!</v>
      </c>
      <c r="AA278" s="0" t="e">
        <f aca="false">CN(Z278,CSON,CINC)</f>
        <v>#VALUE!</v>
      </c>
      <c r="AB278" s="0" t="e">
        <f aca="false">DPDT(Constant,AA278,Z278,gamma,R278,Y278)</f>
        <v>#VALUE!</v>
      </c>
      <c r="AC278" s="0" t="s">
        <v>134</v>
      </c>
      <c r="AD278" s="0" t="n">
        <f aca="false">Q278+deltaT/2</f>
        <v>2.73499999999999</v>
      </c>
      <c r="AE278" s="0" t="e">
        <f aca="false">pC+deltaT*pdot/2</f>
        <v>#VALUE!</v>
      </c>
      <c r="AF278" s="0" t="e">
        <f aca="false">hALT1($E$13:$G$1365,AD278,2)</f>
        <v>#VALUE!</v>
      </c>
      <c r="AG278" s="0" t="e">
        <f aca="false">Veloc($E$13:$G$1365,AD278,3)</f>
        <v>#VALUE!</v>
      </c>
      <c r="AH278" s="0" t="e">
        <f aca="false">IF(AF278&lt;hT,$G$5+alfa*(AF278-ho),TT)</f>
        <v>#VALUE!</v>
      </c>
      <c r="AI278" s="0" t="e">
        <f aca="false">IF(AF278&lt;hT,pSL*(1/(1+alfa*AF278/($G$5-alfa*ho)))^(go/(Rair*alfa)),pT*EXP(-go*(AF278-hT)/(Rair*TT)))</f>
        <v>#VALUE!</v>
      </c>
      <c r="AJ278" s="0" t="e">
        <f aca="false">Mch(AG278,AH278,Rair,gamma)</f>
        <v>#VALUE!</v>
      </c>
      <c r="AK278" s="0" t="e">
        <f aca="false">Cpex(Cp0,AJ278,$N$9,$L$13:$M$19)</f>
        <v>#VALUE!</v>
      </c>
      <c r="AL278" s="0" t="e">
        <f aca="false">pex(AI278,AJ278,gamma,AK278)</f>
        <v>#VALUE!</v>
      </c>
      <c r="AM278" s="0" t="e">
        <f aca="false">MachThroat(gamma,AL278,AE278)</f>
        <v>#VALUE!</v>
      </c>
      <c r="AN278" s="0" t="e">
        <f aca="false">CN(AM278,CSON,CINC)</f>
        <v>#VALUE!</v>
      </c>
      <c r="AO278" s="0" t="e">
        <f aca="false">DPDT(Constant,AN278,AM278,gamma,AE278,AL278)</f>
        <v>#VALUE!</v>
      </c>
      <c r="AP278" s="0" t="s">
        <v>134</v>
      </c>
      <c r="AQ278" s="0" t="n">
        <f aca="false">Q278+deltaT/2</f>
        <v>2.73499999999999</v>
      </c>
      <c r="AR278" s="0" t="e">
        <f aca="false">pC+deltaT*pdot2/2</f>
        <v>#VALUE!</v>
      </c>
      <c r="AS278" s="0" t="e">
        <f aca="false">hALT1($E$13:$G$1365,AQ278,2)</f>
        <v>#VALUE!</v>
      </c>
      <c r="AT278" s="0" t="e">
        <f aca="false">Veloc($E$13:$G$1365,AQ278,3)</f>
        <v>#VALUE!</v>
      </c>
      <c r="AU278" s="0" t="e">
        <f aca="false">IF(AS278&lt;hT,$G$5+alfa*(AS278-ho),TT)</f>
        <v>#VALUE!</v>
      </c>
      <c r="AV278" s="0" t="e">
        <f aca="false">IF(AS278&lt;hT,pSL*(1/(1+alfa*AF278/($G$5-alfa*ho)))^(go/(Rair*alfa)),pT*EXP(-go*(AF278-hT)/(Rair*TT)))</f>
        <v>#VALUE!</v>
      </c>
      <c r="AW278" s="0" t="e">
        <f aca="false">Mch(AT278,AU278,Rair,gamma)</f>
        <v>#VALUE!</v>
      </c>
      <c r="AX278" s="0" t="e">
        <f aca="false">Cpex(Cp0,AW278,$N$9,$L$13:$M$19)</f>
        <v>#VALUE!</v>
      </c>
      <c r="AY278" s="0" t="e">
        <f aca="false">pex(AV278,AW278,gamma,AX278)</f>
        <v>#VALUE!</v>
      </c>
      <c r="AZ278" s="0" t="e">
        <f aca="false">MachThroat(gamma,AY278,AR278)</f>
        <v>#VALUE!</v>
      </c>
      <c r="BA278" s="0" t="e">
        <f aca="false">CN(AZ278,CSON,CINC)</f>
        <v>#VALUE!</v>
      </c>
      <c r="BB278" s="0" t="e">
        <f aca="false">DPDT(Constant,BA278,AZ278,gamma,AR278,AY278)</f>
        <v>#VALUE!</v>
      </c>
      <c r="BC278" s="0" t="s">
        <v>134</v>
      </c>
      <c r="BD278" s="0" t="n">
        <f aca="false">Q278+deltaT</f>
        <v>2.73999999999999</v>
      </c>
      <c r="BE278" s="0" t="e">
        <f aca="false">pC+deltaT*pdot3</f>
        <v>#VALUE!</v>
      </c>
      <c r="BF278" s="0" t="e">
        <f aca="false">hALT1($E$13:$G$1365,BD278,2)</f>
        <v>#VALUE!</v>
      </c>
      <c r="BG278" s="0" t="e">
        <f aca="false">Veloc($E$13:$G$1365,BD278,3)</f>
        <v>#VALUE!</v>
      </c>
      <c r="BH278" s="0" t="e">
        <f aca="false">IF(BF278&lt;hT,$G$5+alfa*(BF278-ho),TT)</f>
        <v>#VALUE!</v>
      </c>
      <c r="BI278" s="0" t="e">
        <f aca="false">IF(BF278&lt;hT,pSL*(1/(1+alfa*BF278/($G$5-alfa*ho)))^(go/(Rair*alfa)),pT*EXP(-go*(BF278-hT)/(Rair*TT)))</f>
        <v>#VALUE!</v>
      </c>
      <c r="BJ278" s="0" t="e">
        <f aca="false">Mch(BG278,BH278,Rair,gamma)</f>
        <v>#VALUE!</v>
      </c>
      <c r="BK278" s="0" t="e">
        <f aca="false">Cpex(Cp0,BJ278,$N$9,$L$13:$M$19)</f>
        <v>#VALUE!</v>
      </c>
      <c r="BL278" s="0" t="e">
        <f aca="false">pex(BI278,BJ278,gamma,BK278)</f>
        <v>#VALUE!</v>
      </c>
      <c r="BM278" s="0" t="e">
        <f aca="false">MachThroat(gamma,BL278,BE278)</f>
        <v>#VALUE!</v>
      </c>
      <c r="BN278" s="0" t="e">
        <f aca="false">CN(BM278,CSON,CINC)</f>
        <v>#VALUE!</v>
      </c>
      <c r="BO278" s="0" t="e">
        <f aca="false">DPDT(Constant,BN278,BM278,gamma,BE278,BL278)</f>
        <v>#VALUE!</v>
      </c>
      <c r="BP278" s="0" t="e">
        <f aca="false">pC+deltaT*(pdot+2*pdot2+2*pdot3+pdot4)/6</f>
        <v>#VALUE!</v>
      </c>
      <c r="BQ278" s="0" t="s">
        <v>134</v>
      </c>
      <c r="BR278" s="0" t="n">
        <f aca="false">Q278</f>
        <v>2.72999999999999</v>
      </c>
      <c r="BS278" s="0" t="e">
        <f aca="false">R278/144</f>
        <v>#VALUE!</v>
      </c>
      <c r="BT278" s="0" t="e">
        <f aca="false">pX/144</f>
        <v>#VALUE!</v>
      </c>
      <c r="BU278" s="0" t="e">
        <f aca="false">pa/144</f>
        <v>#VALUE!</v>
      </c>
      <c r="BV278" s="11" t="n">
        <f aca="false">BR278</f>
        <v>2.72999999999999</v>
      </c>
      <c r="BW278" s="12" t="e">
        <f aca="false">(pC-pX)/144</f>
        <v>#VALUE!</v>
      </c>
      <c r="BX278" s="0" t="s">
        <v>134</v>
      </c>
      <c r="BZ278" s="0" t="s">
        <v>134</v>
      </c>
      <c r="CA278" s="0" t="s">
        <v>134</v>
      </c>
      <c r="CB278" s="0" t="s">
        <v>134</v>
      </c>
      <c r="CC278" s="0" t="s">
        <v>134</v>
      </c>
      <c r="CD278" s="0" t="s">
        <v>134</v>
      </c>
      <c r="CE278" s="0" t="s">
        <v>134</v>
      </c>
    </row>
    <row r="279" customFormat="false" ht="12.75" hidden="false" customHeight="false" outlineLevel="0" collapsed="false">
      <c r="E279" s="9" t="n">
        <v>2.66</v>
      </c>
      <c r="F279" s="9" t="n">
        <v>2658.93180195791</v>
      </c>
      <c r="G279" s="9" t="n">
        <v>613.123312246184</v>
      </c>
      <c r="P279" s="6"/>
      <c r="Q279" s="0" t="n">
        <f aca="false">Q278+deltaT</f>
        <v>2.73999999999999</v>
      </c>
      <c r="R279" s="0" t="e">
        <f aca="false">BP278</f>
        <v>#VALUE!</v>
      </c>
      <c r="S279" s="0" t="e">
        <f aca="false">hALT1($E$13:$G$1365,Q279,2)</f>
        <v>#VALUE!</v>
      </c>
      <c r="T279" s="0" t="e">
        <f aca="false">Veloc($E$13:$G$1365,Q279,3)</f>
        <v>#VALUE!</v>
      </c>
      <c r="U279" s="0" t="e">
        <f aca="false">IF(S279&lt;hT,$G$5+alfa*(S279-ho),TT)</f>
        <v>#VALUE!</v>
      </c>
      <c r="V279" s="0" t="e">
        <f aca="false">IF(S279&lt;hT,pSL*(1/(1+alfa*S279/($G$5-alfa*ho)))^(go/(Rair*alfa)),pT*EXP(-go*(S279-hT)/(Rair*TT)))</f>
        <v>#VALUE!</v>
      </c>
      <c r="W279" s="0" t="e">
        <f aca="false">Mch(T279,U279,Rair,gamma)</f>
        <v>#VALUE!</v>
      </c>
      <c r="X279" s="0" t="e">
        <f aca="false">Cpex(Cp0,W279,$N$9,$L$13:$M$19)</f>
        <v>#VALUE!</v>
      </c>
      <c r="Y279" s="0" t="e">
        <f aca="false">pex(V279,W279,gamma,X279)</f>
        <v>#VALUE!</v>
      </c>
      <c r="Z279" s="0" t="e">
        <f aca="false">MachThroat(gamma,Y279,R279)</f>
        <v>#VALUE!</v>
      </c>
      <c r="AA279" s="0" t="e">
        <f aca="false">CN(Z279,CSON,CINC)</f>
        <v>#VALUE!</v>
      </c>
      <c r="AB279" s="0" t="e">
        <f aca="false">DPDT(Constant,AA279,Z279,gamma,R279,Y279)</f>
        <v>#VALUE!</v>
      </c>
      <c r="AC279" s="0" t="s">
        <v>134</v>
      </c>
      <c r="AD279" s="0" t="n">
        <f aca="false">Q279+deltaT/2</f>
        <v>2.74499999999999</v>
      </c>
      <c r="AE279" s="0" t="e">
        <f aca="false">pC+deltaT*pdot/2</f>
        <v>#VALUE!</v>
      </c>
      <c r="AF279" s="0" t="e">
        <f aca="false">hALT1($E$13:$G$1365,AD279,2)</f>
        <v>#VALUE!</v>
      </c>
      <c r="AG279" s="0" t="e">
        <f aca="false">Veloc($E$13:$G$1365,AD279,3)</f>
        <v>#VALUE!</v>
      </c>
      <c r="AH279" s="0" t="e">
        <f aca="false">IF(AF279&lt;hT,$G$5+alfa*(AF279-ho),TT)</f>
        <v>#VALUE!</v>
      </c>
      <c r="AI279" s="0" t="e">
        <f aca="false">IF(AF279&lt;hT,pSL*(1/(1+alfa*AF279/($G$5-alfa*ho)))^(go/(Rair*alfa)),pT*EXP(-go*(AF279-hT)/(Rair*TT)))</f>
        <v>#VALUE!</v>
      </c>
      <c r="AJ279" s="0" t="e">
        <f aca="false">Mch(AG279,AH279,Rair,gamma)</f>
        <v>#VALUE!</v>
      </c>
      <c r="AK279" s="0" t="e">
        <f aca="false">Cpex(Cp0,AJ279,$N$9,$L$13:$M$19)</f>
        <v>#VALUE!</v>
      </c>
      <c r="AL279" s="0" t="e">
        <f aca="false">pex(AI279,AJ279,gamma,AK279)</f>
        <v>#VALUE!</v>
      </c>
      <c r="AM279" s="0" t="e">
        <f aca="false">MachThroat(gamma,AL279,AE279)</f>
        <v>#VALUE!</v>
      </c>
      <c r="AN279" s="0" t="e">
        <f aca="false">CN(AM279,CSON,CINC)</f>
        <v>#VALUE!</v>
      </c>
      <c r="AO279" s="0" t="e">
        <f aca="false">DPDT(Constant,AN279,AM279,gamma,AE279,AL279)</f>
        <v>#VALUE!</v>
      </c>
      <c r="AP279" s="0" t="s">
        <v>134</v>
      </c>
      <c r="AQ279" s="0" t="n">
        <f aca="false">Q279+deltaT/2</f>
        <v>2.74499999999999</v>
      </c>
      <c r="AR279" s="0" t="e">
        <f aca="false">pC+deltaT*pdot2/2</f>
        <v>#VALUE!</v>
      </c>
      <c r="AS279" s="0" t="e">
        <f aca="false">hALT1($E$13:$G$1365,AQ279,2)</f>
        <v>#VALUE!</v>
      </c>
      <c r="AT279" s="0" t="e">
        <f aca="false">Veloc($E$13:$G$1365,AQ279,3)</f>
        <v>#VALUE!</v>
      </c>
      <c r="AU279" s="0" t="e">
        <f aca="false">IF(AS279&lt;hT,$G$5+alfa*(AS279-ho),TT)</f>
        <v>#VALUE!</v>
      </c>
      <c r="AV279" s="0" t="e">
        <f aca="false">IF(AS279&lt;hT,pSL*(1/(1+alfa*AF279/($G$5-alfa*ho)))^(go/(Rair*alfa)),pT*EXP(-go*(AF279-hT)/(Rair*TT)))</f>
        <v>#VALUE!</v>
      </c>
      <c r="AW279" s="0" t="e">
        <f aca="false">Mch(AT279,AU279,Rair,gamma)</f>
        <v>#VALUE!</v>
      </c>
      <c r="AX279" s="0" t="e">
        <f aca="false">Cpex(Cp0,AW279,$N$9,$L$13:$M$19)</f>
        <v>#VALUE!</v>
      </c>
      <c r="AY279" s="0" t="e">
        <f aca="false">pex(AV279,AW279,gamma,AX279)</f>
        <v>#VALUE!</v>
      </c>
      <c r="AZ279" s="0" t="e">
        <f aca="false">MachThroat(gamma,AY279,AR279)</f>
        <v>#VALUE!</v>
      </c>
      <c r="BA279" s="0" t="e">
        <f aca="false">CN(AZ279,CSON,CINC)</f>
        <v>#VALUE!</v>
      </c>
      <c r="BB279" s="0" t="e">
        <f aca="false">DPDT(Constant,BA279,AZ279,gamma,AR279,AY279)</f>
        <v>#VALUE!</v>
      </c>
      <c r="BC279" s="0" t="s">
        <v>134</v>
      </c>
      <c r="BD279" s="0" t="n">
        <f aca="false">Q279+deltaT</f>
        <v>2.74999999999999</v>
      </c>
      <c r="BE279" s="0" t="e">
        <f aca="false">pC+deltaT*pdot3</f>
        <v>#VALUE!</v>
      </c>
      <c r="BF279" s="0" t="e">
        <f aca="false">hALT1($E$13:$G$1365,BD279,2)</f>
        <v>#VALUE!</v>
      </c>
      <c r="BG279" s="0" t="e">
        <f aca="false">Veloc($E$13:$G$1365,BD279,3)</f>
        <v>#VALUE!</v>
      </c>
      <c r="BH279" s="0" t="e">
        <f aca="false">IF(BF279&lt;hT,$G$5+alfa*(BF279-ho),TT)</f>
        <v>#VALUE!</v>
      </c>
      <c r="BI279" s="0" t="e">
        <f aca="false">IF(BF279&lt;hT,pSL*(1/(1+alfa*BF279/($G$5-alfa*ho)))^(go/(Rair*alfa)),pT*EXP(-go*(BF279-hT)/(Rair*TT)))</f>
        <v>#VALUE!</v>
      </c>
      <c r="BJ279" s="0" t="e">
        <f aca="false">Mch(BG279,BH279,Rair,gamma)</f>
        <v>#VALUE!</v>
      </c>
      <c r="BK279" s="0" t="e">
        <f aca="false">Cpex(Cp0,BJ279,$N$9,$L$13:$M$19)</f>
        <v>#VALUE!</v>
      </c>
      <c r="BL279" s="0" t="e">
        <f aca="false">pex(BI279,BJ279,gamma,BK279)</f>
        <v>#VALUE!</v>
      </c>
      <c r="BM279" s="0" t="e">
        <f aca="false">MachThroat(gamma,BL279,BE279)</f>
        <v>#VALUE!</v>
      </c>
      <c r="BN279" s="0" t="e">
        <f aca="false">CN(BM279,CSON,CINC)</f>
        <v>#VALUE!</v>
      </c>
      <c r="BO279" s="0" t="e">
        <f aca="false">DPDT(Constant,BN279,BM279,gamma,BE279,BL279)</f>
        <v>#VALUE!</v>
      </c>
      <c r="BP279" s="0" t="e">
        <f aca="false">pC+deltaT*(pdot+2*pdot2+2*pdot3+pdot4)/6</f>
        <v>#VALUE!</v>
      </c>
      <c r="BQ279" s="0" t="s">
        <v>134</v>
      </c>
      <c r="BR279" s="0" t="n">
        <f aca="false">Q279</f>
        <v>2.73999999999999</v>
      </c>
      <c r="BS279" s="0" t="e">
        <f aca="false">R279/144</f>
        <v>#VALUE!</v>
      </c>
      <c r="BT279" s="0" t="e">
        <f aca="false">pX/144</f>
        <v>#VALUE!</v>
      </c>
      <c r="BU279" s="0" t="e">
        <f aca="false">pa/144</f>
        <v>#VALUE!</v>
      </c>
      <c r="BV279" s="11" t="n">
        <f aca="false">BR279</f>
        <v>2.73999999999999</v>
      </c>
      <c r="BW279" s="12" t="e">
        <f aca="false">(pC-pX)/144</f>
        <v>#VALUE!</v>
      </c>
      <c r="BX279" s="0" t="s">
        <v>134</v>
      </c>
      <c r="BZ279" s="0" t="s">
        <v>134</v>
      </c>
      <c r="CA279" s="0" t="s">
        <v>134</v>
      </c>
      <c r="CB279" s="0" t="s">
        <v>134</v>
      </c>
      <c r="CC279" s="0" t="s">
        <v>134</v>
      </c>
      <c r="CD279" s="0" t="s">
        <v>134</v>
      </c>
      <c r="CE279" s="0" t="s">
        <v>134</v>
      </c>
    </row>
    <row r="280" customFormat="false" ht="12.75" hidden="false" customHeight="false" outlineLevel="0" collapsed="false">
      <c r="E280" s="9" t="n">
        <v>2.67</v>
      </c>
      <c r="F280" s="9" t="n">
        <v>2665.07524618616</v>
      </c>
      <c r="G280" s="9" t="n">
        <v>615.565165291728</v>
      </c>
      <c r="P280" s="6"/>
      <c r="Q280" s="0" t="n">
        <f aca="false">Q279+deltaT</f>
        <v>2.74999999999999</v>
      </c>
      <c r="R280" s="0" t="e">
        <f aca="false">BP279</f>
        <v>#VALUE!</v>
      </c>
      <c r="S280" s="0" t="e">
        <f aca="false">hALT1($E$13:$G$1365,Q280,2)</f>
        <v>#VALUE!</v>
      </c>
      <c r="T280" s="0" t="e">
        <f aca="false">Veloc($E$13:$G$1365,Q280,3)</f>
        <v>#VALUE!</v>
      </c>
      <c r="U280" s="0" t="e">
        <f aca="false">IF(S280&lt;hT,$G$5+alfa*(S280-ho),TT)</f>
        <v>#VALUE!</v>
      </c>
      <c r="V280" s="0" t="e">
        <f aca="false">IF(S280&lt;hT,pSL*(1/(1+alfa*S280/($G$5-alfa*ho)))^(go/(Rair*alfa)),pT*EXP(-go*(S280-hT)/(Rair*TT)))</f>
        <v>#VALUE!</v>
      </c>
      <c r="W280" s="0" t="e">
        <f aca="false">Mch(T280,U280,Rair,gamma)</f>
        <v>#VALUE!</v>
      </c>
      <c r="X280" s="0" t="e">
        <f aca="false">Cpex(Cp0,W280,$N$9,$L$13:$M$19)</f>
        <v>#VALUE!</v>
      </c>
      <c r="Y280" s="0" t="e">
        <f aca="false">pex(V280,W280,gamma,X280)</f>
        <v>#VALUE!</v>
      </c>
      <c r="Z280" s="0" t="e">
        <f aca="false">MachThroat(gamma,Y280,R280)</f>
        <v>#VALUE!</v>
      </c>
      <c r="AA280" s="0" t="e">
        <f aca="false">CN(Z280,CSON,CINC)</f>
        <v>#VALUE!</v>
      </c>
      <c r="AB280" s="0" t="e">
        <f aca="false">DPDT(Constant,AA280,Z280,gamma,R280,Y280)</f>
        <v>#VALUE!</v>
      </c>
      <c r="AC280" s="0" t="s">
        <v>134</v>
      </c>
      <c r="AD280" s="0" t="n">
        <f aca="false">Q280+deltaT/2</f>
        <v>2.75499999999999</v>
      </c>
      <c r="AE280" s="0" t="e">
        <f aca="false">pC+deltaT*pdot/2</f>
        <v>#VALUE!</v>
      </c>
      <c r="AF280" s="0" t="e">
        <f aca="false">hALT1($E$13:$G$1365,AD280,2)</f>
        <v>#VALUE!</v>
      </c>
      <c r="AG280" s="0" t="e">
        <f aca="false">Veloc($E$13:$G$1365,AD280,3)</f>
        <v>#VALUE!</v>
      </c>
      <c r="AH280" s="0" t="e">
        <f aca="false">IF(AF280&lt;hT,$G$5+alfa*(AF280-ho),TT)</f>
        <v>#VALUE!</v>
      </c>
      <c r="AI280" s="0" t="e">
        <f aca="false">IF(AF280&lt;hT,pSL*(1/(1+alfa*AF280/($G$5-alfa*ho)))^(go/(Rair*alfa)),pT*EXP(-go*(AF280-hT)/(Rair*TT)))</f>
        <v>#VALUE!</v>
      </c>
      <c r="AJ280" s="0" t="e">
        <f aca="false">Mch(AG280,AH280,Rair,gamma)</f>
        <v>#VALUE!</v>
      </c>
      <c r="AK280" s="0" t="e">
        <f aca="false">Cpex(Cp0,AJ280,$N$9,$L$13:$M$19)</f>
        <v>#VALUE!</v>
      </c>
      <c r="AL280" s="0" t="e">
        <f aca="false">pex(AI280,AJ280,gamma,AK280)</f>
        <v>#VALUE!</v>
      </c>
      <c r="AM280" s="0" t="e">
        <f aca="false">MachThroat(gamma,AL280,AE280)</f>
        <v>#VALUE!</v>
      </c>
      <c r="AN280" s="0" t="e">
        <f aca="false">CN(AM280,CSON,CINC)</f>
        <v>#VALUE!</v>
      </c>
      <c r="AO280" s="0" t="e">
        <f aca="false">DPDT(Constant,AN280,AM280,gamma,AE280,AL280)</f>
        <v>#VALUE!</v>
      </c>
      <c r="AP280" s="0" t="s">
        <v>134</v>
      </c>
      <c r="AQ280" s="0" t="n">
        <f aca="false">Q280+deltaT/2</f>
        <v>2.75499999999999</v>
      </c>
      <c r="AR280" s="0" t="e">
        <f aca="false">pC+deltaT*pdot2/2</f>
        <v>#VALUE!</v>
      </c>
      <c r="AS280" s="0" t="e">
        <f aca="false">hALT1($E$13:$G$1365,AQ280,2)</f>
        <v>#VALUE!</v>
      </c>
      <c r="AT280" s="0" t="e">
        <f aca="false">Veloc($E$13:$G$1365,AQ280,3)</f>
        <v>#VALUE!</v>
      </c>
      <c r="AU280" s="0" t="e">
        <f aca="false">IF(AS280&lt;hT,$G$5+alfa*(AS280-ho),TT)</f>
        <v>#VALUE!</v>
      </c>
      <c r="AV280" s="0" t="e">
        <f aca="false">IF(AS280&lt;hT,pSL*(1/(1+alfa*AF280/($G$5-alfa*ho)))^(go/(Rair*alfa)),pT*EXP(-go*(AF280-hT)/(Rair*TT)))</f>
        <v>#VALUE!</v>
      </c>
      <c r="AW280" s="0" t="e">
        <f aca="false">Mch(AT280,AU280,Rair,gamma)</f>
        <v>#VALUE!</v>
      </c>
      <c r="AX280" s="0" t="e">
        <f aca="false">Cpex(Cp0,AW280,$N$9,$L$13:$M$19)</f>
        <v>#VALUE!</v>
      </c>
      <c r="AY280" s="0" t="e">
        <f aca="false">pex(AV280,AW280,gamma,AX280)</f>
        <v>#VALUE!</v>
      </c>
      <c r="AZ280" s="0" t="e">
        <f aca="false">MachThroat(gamma,AY280,AR280)</f>
        <v>#VALUE!</v>
      </c>
      <c r="BA280" s="0" t="e">
        <f aca="false">CN(AZ280,CSON,CINC)</f>
        <v>#VALUE!</v>
      </c>
      <c r="BB280" s="0" t="e">
        <f aca="false">DPDT(Constant,BA280,AZ280,gamma,AR280,AY280)</f>
        <v>#VALUE!</v>
      </c>
      <c r="BC280" s="0" t="s">
        <v>134</v>
      </c>
      <c r="BD280" s="0" t="n">
        <f aca="false">Q280+deltaT</f>
        <v>2.75999999999999</v>
      </c>
      <c r="BE280" s="0" t="e">
        <f aca="false">pC+deltaT*pdot3</f>
        <v>#VALUE!</v>
      </c>
      <c r="BF280" s="0" t="e">
        <f aca="false">hALT1($E$13:$G$1365,BD280,2)</f>
        <v>#VALUE!</v>
      </c>
      <c r="BG280" s="0" t="e">
        <f aca="false">Veloc($E$13:$G$1365,BD280,3)</f>
        <v>#VALUE!</v>
      </c>
      <c r="BH280" s="0" t="e">
        <f aca="false">IF(BF280&lt;hT,$G$5+alfa*(BF280-ho),TT)</f>
        <v>#VALUE!</v>
      </c>
      <c r="BI280" s="0" t="e">
        <f aca="false">IF(BF280&lt;hT,pSL*(1/(1+alfa*BF280/($G$5-alfa*ho)))^(go/(Rair*alfa)),pT*EXP(-go*(BF280-hT)/(Rair*TT)))</f>
        <v>#VALUE!</v>
      </c>
      <c r="BJ280" s="0" t="e">
        <f aca="false">Mch(BG280,BH280,Rair,gamma)</f>
        <v>#VALUE!</v>
      </c>
      <c r="BK280" s="0" t="e">
        <f aca="false">Cpex(Cp0,BJ280,$N$9,$L$13:$M$19)</f>
        <v>#VALUE!</v>
      </c>
      <c r="BL280" s="0" t="e">
        <f aca="false">pex(BI280,BJ280,gamma,BK280)</f>
        <v>#VALUE!</v>
      </c>
      <c r="BM280" s="0" t="e">
        <f aca="false">MachThroat(gamma,BL280,BE280)</f>
        <v>#VALUE!</v>
      </c>
      <c r="BN280" s="0" t="e">
        <f aca="false">CN(BM280,CSON,CINC)</f>
        <v>#VALUE!</v>
      </c>
      <c r="BO280" s="0" t="e">
        <f aca="false">DPDT(Constant,BN280,BM280,gamma,BE280,BL280)</f>
        <v>#VALUE!</v>
      </c>
      <c r="BP280" s="0" t="e">
        <f aca="false">pC+deltaT*(pdot+2*pdot2+2*pdot3+pdot4)/6</f>
        <v>#VALUE!</v>
      </c>
      <c r="BQ280" s="0" t="s">
        <v>134</v>
      </c>
      <c r="BR280" s="0" t="n">
        <f aca="false">Q280</f>
        <v>2.74999999999999</v>
      </c>
      <c r="BS280" s="0" t="e">
        <f aca="false">R280/144</f>
        <v>#VALUE!</v>
      </c>
      <c r="BT280" s="0" t="e">
        <f aca="false">pX/144</f>
        <v>#VALUE!</v>
      </c>
      <c r="BU280" s="0" t="e">
        <f aca="false">pa/144</f>
        <v>#VALUE!</v>
      </c>
      <c r="BV280" s="11" t="n">
        <f aca="false">BR280</f>
        <v>2.74999999999999</v>
      </c>
      <c r="BW280" s="12" t="e">
        <f aca="false">(pC-pX)/144</f>
        <v>#VALUE!</v>
      </c>
      <c r="BX280" s="0" t="s">
        <v>134</v>
      </c>
      <c r="BZ280" s="0" t="s">
        <v>134</v>
      </c>
      <c r="CA280" s="0" t="s">
        <v>134</v>
      </c>
      <c r="CB280" s="0" t="s">
        <v>134</v>
      </c>
      <c r="CC280" s="0" t="s">
        <v>134</v>
      </c>
      <c r="CD280" s="0" t="s">
        <v>134</v>
      </c>
      <c r="CE280" s="0" t="s">
        <v>134</v>
      </c>
    </row>
    <row r="281" customFormat="false" ht="12.75" hidden="false" customHeight="false" outlineLevel="0" collapsed="false">
      <c r="E281" s="9" t="n">
        <v>2.68</v>
      </c>
      <c r="F281" s="9" t="n">
        <v>2671.24309789116</v>
      </c>
      <c r="G281" s="9" t="n">
        <v>618.004806563673</v>
      </c>
      <c r="P281" s="6"/>
      <c r="Q281" s="0" t="n">
        <f aca="false">Q280+deltaT</f>
        <v>2.75999999999999</v>
      </c>
      <c r="R281" s="0" t="e">
        <f aca="false">BP280</f>
        <v>#VALUE!</v>
      </c>
      <c r="S281" s="0" t="e">
        <f aca="false">hALT1($E$13:$G$1365,Q281,2)</f>
        <v>#VALUE!</v>
      </c>
      <c r="T281" s="0" t="e">
        <f aca="false">Veloc($E$13:$G$1365,Q281,3)</f>
        <v>#VALUE!</v>
      </c>
      <c r="U281" s="0" t="e">
        <f aca="false">IF(S281&lt;hT,$G$5+alfa*(S281-ho),TT)</f>
        <v>#VALUE!</v>
      </c>
      <c r="V281" s="0" t="e">
        <f aca="false">IF(S281&lt;hT,pSL*(1/(1+alfa*S281/($G$5-alfa*ho)))^(go/(Rair*alfa)),pT*EXP(-go*(S281-hT)/(Rair*TT)))</f>
        <v>#VALUE!</v>
      </c>
      <c r="W281" s="0" t="e">
        <f aca="false">Mch(T281,U281,Rair,gamma)</f>
        <v>#VALUE!</v>
      </c>
      <c r="X281" s="0" t="e">
        <f aca="false">Cpex(Cp0,W281,$N$9,$L$13:$M$19)</f>
        <v>#VALUE!</v>
      </c>
      <c r="Y281" s="0" t="e">
        <f aca="false">pex(V281,W281,gamma,X281)</f>
        <v>#VALUE!</v>
      </c>
      <c r="Z281" s="0" t="e">
        <f aca="false">MachThroat(gamma,Y281,R281)</f>
        <v>#VALUE!</v>
      </c>
      <c r="AA281" s="0" t="e">
        <f aca="false">CN(Z281,CSON,CINC)</f>
        <v>#VALUE!</v>
      </c>
      <c r="AB281" s="0" t="e">
        <f aca="false">DPDT(Constant,AA281,Z281,gamma,R281,Y281)</f>
        <v>#VALUE!</v>
      </c>
      <c r="AC281" s="0" t="s">
        <v>134</v>
      </c>
      <c r="AD281" s="0" t="n">
        <f aca="false">Q281+deltaT/2</f>
        <v>2.76499999999999</v>
      </c>
      <c r="AE281" s="0" t="e">
        <f aca="false">pC+deltaT*pdot/2</f>
        <v>#VALUE!</v>
      </c>
      <c r="AF281" s="0" t="e">
        <f aca="false">hALT1($E$13:$G$1365,AD281,2)</f>
        <v>#VALUE!</v>
      </c>
      <c r="AG281" s="0" t="e">
        <f aca="false">Veloc($E$13:$G$1365,AD281,3)</f>
        <v>#VALUE!</v>
      </c>
      <c r="AH281" s="0" t="e">
        <f aca="false">IF(AF281&lt;hT,$G$5+alfa*(AF281-ho),TT)</f>
        <v>#VALUE!</v>
      </c>
      <c r="AI281" s="0" t="e">
        <f aca="false">IF(AF281&lt;hT,pSL*(1/(1+alfa*AF281/($G$5-alfa*ho)))^(go/(Rair*alfa)),pT*EXP(-go*(AF281-hT)/(Rair*TT)))</f>
        <v>#VALUE!</v>
      </c>
      <c r="AJ281" s="0" t="e">
        <f aca="false">Mch(AG281,AH281,Rair,gamma)</f>
        <v>#VALUE!</v>
      </c>
      <c r="AK281" s="0" t="e">
        <f aca="false">Cpex(Cp0,AJ281,$N$9,$L$13:$M$19)</f>
        <v>#VALUE!</v>
      </c>
      <c r="AL281" s="0" t="e">
        <f aca="false">pex(AI281,AJ281,gamma,AK281)</f>
        <v>#VALUE!</v>
      </c>
      <c r="AM281" s="0" t="e">
        <f aca="false">MachThroat(gamma,AL281,AE281)</f>
        <v>#VALUE!</v>
      </c>
      <c r="AN281" s="0" t="e">
        <f aca="false">CN(AM281,CSON,CINC)</f>
        <v>#VALUE!</v>
      </c>
      <c r="AO281" s="0" t="e">
        <f aca="false">DPDT(Constant,AN281,AM281,gamma,AE281,AL281)</f>
        <v>#VALUE!</v>
      </c>
      <c r="AP281" s="0" t="s">
        <v>134</v>
      </c>
      <c r="AQ281" s="0" t="n">
        <f aca="false">Q281+deltaT/2</f>
        <v>2.76499999999999</v>
      </c>
      <c r="AR281" s="0" t="e">
        <f aca="false">pC+deltaT*pdot2/2</f>
        <v>#VALUE!</v>
      </c>
      <c r="AS281" s="0" t="e">
        <f aca="false">hALT1($E$13:$G$1365,AQ281,2)</f>
        <v>#VALUE!</v>
      </c>
      <c r="AT281" s="0" t="e">
        <f aca="false">Veloc($E$13:$G$1365,AQ281,3)</f>
        <v>#VALUE!</v>
      </c>
      <c r="AU281" s="0" t="e">
        <f aca="false">IF(AS281&lt;hT,$G$5+alfa*(AS281-ho),TT)</f>
        <v>#VALUE!</v>
      </c>
      <c r="AV281" s="0" t="e">
        <f aca="false">IF(AS281&lt;hT,pSL*(1/(1+alfa*AF281/($G$5-alfa*ho)))^(go/(Rair*alfa)),pT*EXP(-go*(AF281-hT)/(Rair*TT)))</f>
        <v>#VALUE!</v>
      </c>
      <c r="AW281" s="0" t="e">
        <f aca="false">Mch(AT281,AU281,Rair,gamma)</f>
        <v>#VALUE!</v>
      </c>
      <c r="AX281" s="0" t="e">
        <f aca="false">Cpex(Cp0,AW281,$N$9,$L$13:$M$19)</f>
        <v>#VALUE!</v>
      </c>
      <c r="AY281" s="0" t="e">
        <f aca="false">pex(AV281,AW281,gamma,AX281)</f>
        <v>#VALUE!</v>
      </c>
      <c r="AZ281" s="0" t="e">
        <f aca="false">MachThroat(gamma,AY281,AR281)</f>
        <v>#VALUE!</v>
      </c>
      <c r="BA281" s="0" t="e">
        <f aca="false">CN(AZ281,CSON,CINC)</f>
        <v>#VALUE!</v>
      </c>
      <c r="BB281" s="0" t="e">
        <f aca="false">DPDT(Constant,BA281,AZ281,gamma,AR281,AY281)</f>
        <v>#VALUE!</v>
      </c>
      <c r="BC281" s="0" t="s">
        <v>134</v>
      </c>
      <c r="BD281" s="0" t="n">
        <f aca="false">Q281+deltaT</f>
        <v>2.76999999999999</v>
      </c>
      <c r="BE281" s="0" t="e">
        <f aca="false">pC+deltaT*pdot3</f>
        <v>#VALUE!</v>
      </c>
      <c r="BF281" s="0" t="e">
        <f aca="false">hALT1($E$13:$G$1365,BD281,2)</f>
        <v>#VALUE!</v>
      </c>
      <c r="BG281" s="0" t="e">
        <f aca="false">Veloc($E$13:$G$1365,BD281,3)</f>
        <v>#VALUE!</v>
      </c>
      <c r="BH281" s="0" t="e">
        <f aca="false">IF(BF281&lt;hT,$G$5+alfa*(BF281-ho),TT)</f>
        <v>#VALUE!</v>
      </c>
      <c r="BI281" s="0" t="e">
        <f aca="false">IF(BF281&lt;hT,pSL*(1/(1+alfa*BF281/($G$5-alfa*ho)))^(go/(Rair*alfa)),pT*EXP(-go*(BF281-hT)/(Rair*TT)))</f>
        <v>#VALUE!</v>
      </c>
      <c r="BJ281" s="0" t="e">
        <f aca="false">Mch(BG281,BH281,Rair,gamma)</f>
        <v>#VALUE!</v>
      </c>
      <c r="BK281" s="0" t="e">
        <f aca="false">Cpex(Cp0,BJ281,$N$9,$L$13:$M$19)</f>
        <v>#VALUE!</v>
      </c>
      <c r="BL281" s="0" t="e">
        <f aca="false">pex(BI281,BJ281,gamma,BK281)</f>
        <v>#VALUE!</v>
      </c>
      <c r="BM281" s="0" t="e">
        <f aca="false">MachThroat(gamma,BL281,BE281)</f>
        <v>#VALUE!</v>
      </c>
      <c r="BN281" s="0" t="e">
        <f aca="false">CN(BM281,CSON,CINC)</f>
        <v>#VALUE!</v>
      </c>
      <c r="BO281" s="0" t="e">
        <f aca="false">DPDT(Constant,BN281,BM281,gamma,BE281,BL281)</f>
        <v>#VALUE!</v>
      </c>
      <c r="BP281" s="0" t="e">
        <f aca="false">pC+deltaT*(pdot+2*pdot2+2*pdot3+pdot4)/6</f>
        <v>#VALUE!</v>
      </c>
      <c r="BQ281" s="0" t="s">
        <v>134</v>
      </c>
      <c r="BR281" s="0" t="n">
        <f aca="false">Q281</f>
        <v>2.75999999999999</v>
      </c>
      <c r="BS281" s="0" t="e">
        <f aca="false">R281/144</f>
        <v>#VALUE!</v>
      </c>
      <c r="BT281" s="0" t="e">
        <f aca="false">pX/144</f>
        <v>#VALUE!</v>
      </c>
      <c r="BU281" s="0" t="e">
        <f aca="false">pa/144</f>
        <v>#VALUE!</v>
      </c>
      <c r="BV281" s="11" t="n">
        <f aca="false">BR281</f>
        <v>2.75999999999999</v>
      </c>
      <c r="BW281" s="12" t="e">
        <f aca="false">(pC-pX)/144</f>
        <v>#VALUE!</v>
      </c>
      <c r="BX281" s="0" t="s">
        <v>134</v>
      </c>
      <c r="BZ281" s="0" t="s">
        <v>134</v>
      </c>
      <c r="CA281" s="0" t="s">
        <v>134</v>
      </c>
      <c r="CB281" s="0" t="s">
        <v>134</v>
      </c>
      <c r="CC281" s="0" t="s">
        <v>134</v>
      </c>
      <c r="CD281" s="0" t="s">
        <v>134</v>
      </c>
      <c r="CE281" s="0" t="s">
        <v>134</v>
      </c>
    </row>
    <row r="282" customFormat="false" ht="12.75" hidden="false" customHeight="false" outlineLevel="0" collapsed="false">
      <c r="E282" s="9" t="n">
        <v>2.69</v>
      </c>
      <c r="F282" s="9" t="n">
        <v>2677.43533492422</v>
      </c>
      <c r="G282" s="9" t="n">
        <v>620.442229873201</v>
      </c>
      <c r="P282" s="6"/>
      <c r="Q282" s="0" t="n">
        <f aca="false">Q281+deltaT</f>
        <v>2.76999999999999</v>
      </c>
      <c r="R282" s="0" t="e">
        <f aca="false">BP281</f>
        <v>#VALUE!</v>
      </c>
      <c r="S282" s="0" t="e">
        <f aca="false">hALT1($E$13:$G$1365,Q282,2)</f>
        <v>#VALUE!</v>
      </c>
      <c r="T282" s="0" t="e">
        <f aca="false">Veloc($E$13:$G$1365,Q282,3)</f>
        <v>#VALUE!</v>
      </c>
      <c r="U282" s="0" t="e">
        <f aca="false">IF(S282&lt;hT,$G$5+alfa*(S282-ho),TT)</f>
        <v>#VALUE!</v>
      </c>
      <c r="V282" s="0" t="e">
        <f aca="false">IF(S282&lt;hT,pSL*(1/(1+alfa*S282/($G$5-alfa*ho)))^(go/(Rair*alfa)),pT*EXP(-go*(S282-hT)/(Rair*TT)))</f>
        <v>#VALUE!</v>
      </c>
      <c r="W282" s="0" t="e">
        <f aca="false">Mch(T282,U282,Rair,gamma)</f>
        <v>#VALUE!</v>
      </c>
      <c r="X282" s="0" t="e">
        <f aca="false">Cpex(Cp0,W282,$N$9,$L$13:$M$19)</f>
        <v>#VALUE!</v>
      </c>
      <c r="Y282" s="0" t="e">
        <f aca="false">pex(V282,W282,gamma,X282)</f>
        <v>#VALUE!</v>
      </c>
      <c r="Z282" s="0" t="e">
        <f aca="false">MachThroat(gamma,Y282,R282)</f>
        <v>#VALUE!</v>
      </c>
      <c r="AA282" s="0" t="e">
        <f aca="false">CN(Z282,CSON,CINC)</f>
        <v>#VALUE!</v>
      </c>
      <c r="AB282" s="0" t="e">
        <f aca="false">DPDT(Constant,AA282,Z282,gamma,R282,Y282)</f>
        <v>#VALUE!</v>
      </c>
      <c r="AC282" s="0" t="s">
        <v>134</v>
      </c>
      <c r="AD282" s="0" t="n">
        <f aca="false">Q282+deltaT/2</f>
        <v>2.77499999999999</v>
      </c>
      <c r="AE282" s="0" t="e">
        <f aca="false">pC+deltaT*pdot/2</f>
        <v>#VALUE!</v>
      </c>
      <c r="AF282" s="0" t="e">
        <f aca="false">hALT1($E$13:$G$1365,AD282,2)</f>
        <v>#VALUE!</v>
      </c>
      <c r="AG282" s="0" t="e">
        <f aca="false">Veloc($E$13:$G$1365,AD282,3)</f>
        <v>#VALUE!</v>
      </c>
      <c r="AH282" s="0" t="e">
        <f aca="false">IF(AF282&lt;hT,$G$5+alfa*(AF282-ho),TT)</f>
        <v>#VALUE!</v>
      </c>
      <c r="AI282" s="0" t="e">
        <f aca="false">IF(AF282&lt;hT,pSL*(1/(1+alfa*AF282/($G$5-alfa*ho)))^(go/(Rair*alfa)),pT*EXP(-go*(AF282-hT)/(Rair*TT)))</f>
        <v>#VALUE!</v>
      </c>
      <c r="AJ282" s="0" t="e">
        <f aca="false">Mch(AG282,AH282,Rair,gamma)</f>
        <v>#VALUE!</v>
      </c>
      <c r="AK282" s="0" t="e">
        <f aca="false">Cpex(Cp0,AJ282,$N$9,$L$13:$M$19)</f>
        <v>#VALUE!</v>
      </c>
      <c r="AL282" s="0" t="e">
        <f aca="false">pex(AI282,AJ282,gamma,AK282)</f>
        <v>#VALUE!</v>
      </c>
      <c r="AM282" s="0" t="e">
        <f aca="false">MachThroat(gamma,AL282,AE282)</f>
        <v>#VALUE!</v>
      </c>
      <c r="AN282" s="0" t="e">
        <f aca="false">CN(AM282,CSON,CINC)</f>
        <v>#VALUE!</v>
      </c>
      <c r="AO282" s="0" t="e">
        <f aca="false">DPDT(Constant,AN282,AM282,gamma,AE282,AL282)</f>
        <v>#VALUE!</v>
      </c>
      <c r="AP282" s="0" t="s">
        <v>134</v>
      </c>
      <c r="AQ282" s="0" t="n">
        <f aca="false">Q282+deltaT/2</f>
        <v>2.77499999999999</v>
      </c>
      <c r="AR282" s="0" t="e">
        <f aca="false">pC+deltaT*pdot2/2</f>
        <v>#VALUE!</v>
      </c>
      <c r="AS282" s="0" t="e">
        <f aca="false">hALT1($E$13:$G$1365,AQ282,2)</f>
        <v>#VALUE!</v>
      </c>
      <c r="AT282" s="0" t="e">
        <f aca="false">Veloc($E$13:$G$1365,AQ282,3)</f>
        <v>#VALUE!</v>
      </c>
      <c r="AU282" s="0" t="e">
        <f aca="false">IF(AS282&lt;hT,$G$5+alfa*(AS282-ho),TT)</f>
        <v>#VALUE!</v>
      </c>
      <c r="AV282" s="0" t="e">
        <f aca="false">IF(AS282&lt;hT,pSL*(1/(1+alfa*AF282/($G$5-alfa*ho)))^(go/(Rair*alfa)),pT*EXP(-go*(AF282-hT)/(Rair*TT)))</f>
        <v>#VALUE!</v>
      </c>
      <c r="AW282" s="0" t="e">
        <f aca="false">Mch(AT282,AU282,Rair,gamma)</f>
        <v>#VALUE!</v>
      </c>
      <c r="AX282" s="0" t="e">
        <f aca="false">Cpex(Cp0,AW282,$N$9,$L$13:$M$19)</f>
        <v>#VALUE!</v>
      </c>
      <c r="AY282" s="0" t="e">
        <f aca="false">pex(AV282,AW282,gamma,AX282)</f>
        <v>#VALUE!</v>
      </c>
      <c r="AZ282" s="0" t="e">
        <f aca="false">MachThroat(gamma,AY282,AR282)</f>
        <v>#VALUE!</v>
      </c>
      <c r="BA282" s="0" t="e">
        <f aca="false">CN(AZ282,CSON,CINC)</f>
        <v>#VALUE!</v>
      </c>
      <c r="BB282" s="0" t="e">
        <f aca="false">DPDT(Constant,BA282,AZ282,gamma,AR282,AY282)</f>
        <v>#VALUE!</v>
      </c>
      <c r="BC282" s="0" t="s">
        <v>134</v>
      </c>
      <c r="BD282" s="0" t="n">
        <f aca="false">Q282+deltaT</f>
        <v>2.77999999999998</v>
      </c>
      <c r="BE282" s="0" t="e">
        <f aca="false">pC+deltaT*pdot3</f>
        <v>#VALUE!</v>
      </c>
      <c r="BF282" s="0" t="e">
        <f aca="false">hALT1($E$13:$G$1365,BD282,2)</f>
        <v>#VALUE!</v>
      </c>
      <c r="BG282" s="0" t="e">
        <f aca="false">Veloc($E$13:$G$1365,BD282,3)</f>
        <v>#VALUE!</v>
      </c>
      <c r="BH282" s="0" t="e">
        <f aca="false">IF(BF282&lt;hT,$G$5+alfa*(BF282-ho),TT)</f>
        <v>#VALUE!</v>
      </c>
      <c r="BI282" s="0" t="e">
        <f aca="false">IF(BF282&lt;hT,pSL*(1/(1+alfa*BF282/($G$5-alfa*ho)))^(go/(Rair*alfa)),pT*EXP(-go*(BF282-hT)/(Rair*TT)))</f>
        <v>#VALUE!</v>
      </c>
      <c r="BJ282" s="0" t="e">
        <f aca="false">Mch(BG282,BH282,Rair,gamma)</f>
        <v>#VALUE!</v>
      </c>
      <c r="BK282" s="0" t="e">
        <f aca="false">Cpex(Cp0,BJ282,$N$9,$L$13:$M$19)</f>
        <v>#VALUE!</v>
      </c>
      <c r="BL282" s="0" t="e">
        <f aca="false">pex(BI282,BJ282,gamma,BK282)</f>
        <v>#VALUE!</v>
      </c>
      <c r="BM282" s="0" t="e">
        <f aca="false">MachThroat(gamma,BL282,BE282)</f>
        <v>#VALUE!</v>
      </c>
      <c r="BN282" s="0" t="e">
        <f aca="false">CN(BM282,CSON,CINC)</f>
        <v>#VALUE!</v>
      </c>
      <c r="BO282" s="0" t="e">
        <f aca="false">DPDT(Constant,BN282,BM282,gamma,BE282,BL282)</f>
        <v>#VALUE!</v>
      </c>
      <c r="BP282" s="0" t="e">
        <f aca="false">pC+deltaT*(pdot+2*pdot2+2*pdot3+pdot4)/6</f>
        <v>#VALUE!</v>
      </c>
      <c r="BQ282" s="0" t="s">
        <v>134</v>
      </c>
      <c r="BR282" s="0" t="n">
        <f aca="false">Q282</f>
        <v>2.76999999999999</v>
      </c>
      <c r="BS282" s="0" t="e">
        <f aca="false">R282/144</f>
        <v>#VALUE!</v>
      </c>
      <c r="BT282" s="0" t="e">
        <f aca="false">pX/144</f>
        <v>#VALUE!</v>
      </c>
      <c r="BU282" s="0" t="e">
        <f aca="false">pa/144</f>
        <v>#VALUE!</v>
      </c>
      <c r="BV282" s="11" t="n">
        <f aca="false">BR282</f>
        <v>2.76999999999999</v>
      </c>
      <c r="BW282" s="12" t="e">
        <f aca="false">(pC-pX)/144</f>
        <v>#VALUE!</v>
      </c>
      <c r="BX282" s="0" t="s">
        <v>134</v>
      </c>
      <c r="BZ282" s="0" t="s">
        <v>134</v>
      </c>
      <c r="CA282" s="0" t="s">
        <v>134</v>
      </c>
      <c r="CB282" s="0" t="s">
        <v>134</v>
      </c>
      <c r="CC282" s="0" t="s">
        <v>134</v>
      </c>
      <c r="CD282" s="0" t="s">
        <v>134</v>
      </c>
      <c r="CE282" s="0" t="s">
        <v>134</v>
      </c>
    </row>
    <row r="283" customFormat="false" ht="12.75" hidden="false" customHeight="false" outlineLevel="0" collapsed="false">
      <c r="E283" s="9" t="n">
        <v>2.7</v>
      </c>
      <c r="F283" s="9" t="n">
        <v>2683.65193507488</v>
      </c>
      <c r="G283" s="9" t="n">
        <v>622.877429058511</v>
      </c>
      <c r="P283" s="6"/>
      <c r="Q283" s="0" t="n">
        <f aca="false">Q282+deltaT</f>
        <v>2.77999999999998</v>
      </c>
      <c r="R283" s="0" t="e">
        <f aca="false">BP282</f>
        <v>#VALUE!</v>
      </c>
      <c r="S283" s="0" t="e">
        <f aca="false">hALT1($E$13:$G$1365,Q283,2)</f>
        <v>#VALUE!</v>
      </c>
      <c r="T283" s="0" t="e">
        <f aca="false">Veloc($E$13:$G$1365,Q283,3)</f>
        <v>#VALUE!</v>
      </c>
      <c r="U283" s="0" t="e">
        <f aca="false">IF(S283&lt;hT,$G$5+alfa*(S283-ho),TT)</f>
        <v>#VALUE!</v>
      </c>
      <c r="V283" s="0" t="e">
        <f aca="false">IF(S283&lt;hT,pSL*(1/(1+alfa*S283/($G$5-alfa*ho)))^(go/(Rair*alfa)),pT*EXP(-go*(S283-hT)/(Rair*TT)))</f>
        <v>#VALUE!</v>
      </c>
      <c r="W283" s="0" t="e">
        <f aca="false">Mch(T283,U283,Rair,gamma)</f>
        <v>#VALUE!</v>
      </c>
      <c r="X283" s="0" t="e">
        <f aca="false">Cpex(Cp0,W283,$N$9,$L$13:$M$19)</f>
        <v>#VALUE!</v>
      </c>
      <c r="Y283" s="0" t="e">
        <f aca="false">pex(V283,W283,gamma,X283)</f>
        <v>#VALUE!</v>
      </c>
      <c r="Z283" s="0" t="e">
        <f aca="false">MachThroat(gamma,Y283,R283)</f>
        <v>#VALUE!</v>
      </c>
      <c r="AA283" s="0" t="e">
        <f aca="false">CN(Z283,CSON,CINC)</f>
        <v>#VALUE!</v>
      </c>
      <c r="AB283" s="0" t="e">
        <f aca="false">DPDT(Constant,AA283,Z283,gamma,R283,Y283)</f>
        <v>#VALUE!</v>
      </c>
      <c r="AC283" s="0" t="s">
        <v>134</v>
      </c>
      <c r="AD283" s="0" t="n">
        <f aca="false">Q283+deltaT/2</f>
        <v>2.78499999999998</v>
      </c>
      <c r="AE283" s="0" t="e">
        <f aca="false">pC+deltaT*pdot/2</f>
        <v>#VALUE!</v>
      </c>
      <c r="AF283" s="0" t="e">
        <f aca="false">hALT1($E$13:$G$1365,AD283,2)</f>
        <v>#VALUE!</v>
      </c>
      <c r="AG283" s="0" t="e">
        <f aca="false">Veloc($E$13:$G$1365,AD283,3)</f>
        <v>#VALUE!</v>
      </c>
      <c r="AH283" s="0" t="e">
        <f aca="false">IF(AF283&lt;hT,$G$5+alfa*(AF283-ho),TT)</f>
        <v>#VALUE!</v>
      </c>
      <c r="AI283" s="0" t="e">
        <f aca="false">IF(AF283&lt;hT,pSL*(1/(1+alfa*AF283/($G$5-alfa*ho)))^(go/(Rair*alfa)),pT*EXP(-go*(AF283-hT)/(Rair*TT)))</f>
        <v>#VALUE!</v>
      </c>
      <c r="AJ283" s="0" t="e">
        <f aca="false">Mch(AG283,AH283,Rair,gamma)</f>
        <v>#VALUE!</v>
      </c>
      <c r="AK283" s="0" t="e">
        <f aca="false">Cpex(Cp0,AJ283,$N$9,$L$13:$M$19)</f>
        <v>#VALUE!</v>
      </c>
      <c r="AL283" s="0" t="e">
        <f aca="false">pex(AI283,AJ283,gamma,AK283)</f>
        <v>#VALUE!</v>
      </c>
      <c r="AM283" s="0" t="e">
        <f aca="false">MachThroat(gamma,AL283,AE283)</f>
        <v>#VALUE!</v>
      </c>
      <c r="AN283" s="0" t="e">
        <f aca="false">CN(AM283,CSON,CINC)</f>
        <v>#VALUE!</v>
      </c>
      <c r="AO283" s="0" t="e">
        <f aca="false">DPDT(Constant,AN283,AM283,gamma,AE283,AL283)</f>
        <v>#VALUE!</v>
      </c>
      <c r="AP283" s="0" t="s">
        <v>134</v>
      </c>
      <c r="AQ283" s="0" t="n">
        <f aca="false">Q283+deltaT/2</f>
        <v>2.78499999999998</v>
      </c>
      <c r="AR283" s="0" t="e">
        <f aca="false">pC+deltaT*pdot2/2</f>
        <v>#VALUE!</v>
      </c>
      <c r="AS283" s="0" t="e">
        <f aca="false">hALT1($E$13:$G$1365,AQ283,2)</f>
        <v>#VALUE!</v>
      </c>
      <c r="AT283" s="0" t="e">
        <f aca="false">Veloc($E$13:$G$1365,AQ283,3)</f>
        <v>#VALUE!</v>
      </c>
      <c r="AU283" s="0" t="e">
        <f aca="false">IF(AS283&lt;hT,$G$5+alfa*(AS283-ho),TT)</f>
        <v>#VALUE!</v>
      </c>
      <c r="AV283" s="0" t="e">
        <f aca="false">IF(AS283&lt;hT,pSL*(1/(1+alfa*AF283/($G$5-alfa*ho)))^(go/(Rair*alfa)),pT*EXP(-go*(AF283-hT)/(Rair*TT)))</f>
        <v>#VALUE!</v>
      </c>
      <c r="AW283" s="0" t="e">
        <f aca="false">Mch(AT283,AU283,Rair,gamma)</f>
        <v>#VALUE!</v>
      </c>
      <c r="AX283" s="0" t="e">
        <f aca="false">Cpex(Cp0,AW283,$N$9,$L$13:$M$19)</f>
        <v>#VALUE!</v>
      </c>
      <c r="AY283" s="0" t="e">
        <f aca="false">pex(AV283,AW283,gamma,AX283)</f>
        <v>#VALUE!</v>
      </c>
      <c r="AZ283" s="0" t="e">
        <f aca="false">MachThroat(gamma,AY283,AR283)</f>
        <v>#VALUE!</v>
      </c>
      <c r="BA283" s="0" t="e">
        <f aca="false">CN(AZ283,CSON,CINC)</f>
        <v>#VALUE!</v>
      </c>
      <c r="BB283" s="0" t="e">
        <f aca="false">DPDT(Constant,BA283,AZ283,gamma,AR283,AY283)</f>
        <v>#VALUE!</v>
      </c>
      <c r="BC283" s="0" t="s">
        <v>134</v>
      </c>
      <c r="BD283" s="0" t="n">
        <f aca="false">Q283+deltaT</f>
        <v>2.78999999999998</v>
      </c>
      <c r="BE283" s="0" t="e">
        <f aca="false">pC+deltaT*pdot3</f>
        <v>#VALUE!</v>
      </c>
      <c r="BF283" s="0" t="e">
        <f aca="false">hALT1($E$13:$G$1365,BD283,2)</f>
        <v>#VALUE!</v>
      </c>
      <c r="BG283" s="0" t="e">
        <f aca="false">Veloc($E$13:$G$1365,BD283,3)</f>
        <v>#VALUE!</v>
      </c>
      <c r="BH283" s="0" t="e">
        <f aca="false">IF(BF283&lt;hT,$G$5+alfa*(BF283-ho),TT)</f>
        <v>#VALUE!</v>
      </c>
      <c r="BI283" s="0" t="e">
        <f aca="false">IF(BF283&lt;hT,pSL*(1/(1+alfa*BF283/($G$5-alfa*ho)))^(go/(Rair*alfa)),pT*EXP(-go*(BF283-hT)/(Rair*TT)))</f>
        <v>#VALUE!</v>
      </c>
      <c r="BJ283" s="0" t="e">
        <f aca="false">Mch(BG283,BH283,Rair,gamma)</f>
        <v>#VALUE!</v>
      </c>
      <c r="BK283" s="0" t="e">
        <f aca="false">Cpex(Cp0,BJ283,$N$9,$L$13:$M$19)</f>
        <v>#VALUE!</v>
      </c>
      <c r="BL283" s="0" t="e">
        <f aca="false">pex(BI283,BJ283,gamma,BK283)</f>
        <v>#VALUE!</v>
      </c>
      <c r="BM283" s="0" t="e">
        <f aca="false">MachThroat(gamma,BL283,BE283)</f>
        <v>#VALUE!</v>
      </c>
      <c r="BN283" s="0" t="e">
        <f aca="false">CN(BM283,CSON,CINC)</f>
        <v>#VALUE!</v>
      </c>
      <c r="BO283" s="0" t="e">
        <f aca="false">DPDT(Constant,BN283,BM283,gamma,BE283,BL283)</f>
        <v>#VALUE!</v>
      </c>
      <c r="BP283" s="0" t="e">
        <f aca="false">pC+deltaT*(pdot+2*pdot2+2*pdot3+pdot4)/6</f>
        <v>#VALUE!</v>
      </c>
      <c r="BQ283" s="0" t="s">
        <v>134</v>
      </c>
      <c r="BR283" s="0" t="n">
        <f aca="false">Q283</f>
        <v>2.77999999999998</v>
      </c>
      <c r="BS283" s="0" t="e">
        <f aca="false">R283/144</f>
        <v>#VALUE!</v>
      </c>
      <c r="BT283" s="0" t="e">
        <f aca="false">pX/144</f>
        <v>#VALUE!</v>
      </c>
      <c r="BU283" s="0" t="e">
        <f aca="false">pa/144</f>
        <v>#VALUE!</v>
      </c>
      <c r="BV283" s="11" t="n">
        <f aca="false">BR283</f>
        <v>2.77999999999998</v>
      </c>
      <c r="BW283" s="12" t="e">
        <f aca="false">(pC-pX)/144</f>
        <v>#VALUE!</v>
      </c>
      <c r="BX283" s="0" t="s">
        <v>134</v>
      </c>
      <c r="BZ283" s="0" t="s">
        <v>134</v>
      </c>
      <c r="CA283" s="0" t="s">
        <v>134</v>
      </c>
      <c r="CB283" s="0" t="s">
        <v>134</v>
      </c>
      <c r="CC283" s="0" t="s">
        <v>134</v>
      </c>
      <c r="CD283" s="0" t="s">
        <v>134</v>
      </c>
      <c r="CE283" s="0" t="s">
        <v>134</v>
      </c>
    </row>
    <row r="284" customFormat="false" ht="12.75" hidden="false" customHeight="false" outlineLevel="0" collapsed="false">
      <c r="E284" s="9" t="n">
        <v>2.71</v>
      </c>
      <c r="F284" s="9" t="n">
        <v>2689.89287607119</v>
      </c>
      <c r="G284" s="9" t="n">
        <v>625.310397984845</v>
      </c>
      <c r="P284" s="6"/>
      <c r="Q284" s="0" t="n">
        <f aca="false">Q283+deltaT</f>
        <v>2.78999999999998</v>
      </c>
      <c r="R284" s="0" t="e">
        <f aca="false">BP283</f>
        <v>#VALUE!</v>
      </c>
      <c r="S284" s="0" t="e">
        <f aca="false">hALT1($E$13:$G$1365,Q284,2)</f>
        <v>#VALUE!</v>
      </c>
      <c r="T284" s="0" t="e">
        <f aca="false">Veloc($E$13:$G$1365,Q284,3)</f>
        <v>#VALUE!</v>
      </c>
      <c r="U284" s="0" t="e">
        <f aca="false">IF(S284&lt;hT,$G$5+alfa*(S284-ho),TT)</f>
        <v>#VALUE!</v>
      </c>
      <c r="V284" s="0" t="e">
        <f aca="false">IF(S284&lt;hT,pSL*(1/(1+alfa*S284/($G$5-alfa*ho)))^(go/(Rair*alfa)),pT*EXP(-go*(S284-hT)/(Rair*TT)))</f>
        <v>#VALUE!</v>
      </c>
      <c r="W284" s="0" t="e">
        <f aca="false">Mch(T284,U284,Rair,gamma)</f>
        <v>#VALUE!</v>
      </c>
      <c r="X284" s="0" t="e">
        <f aca="false">Cpex(Cp0,W284,$N$9,$L$13:$M$19)</f>
        <v>#VALUE!</v>
      </c>
      <c r="Y284" s="0" t="e">
        <f aca="false">pex(V284,W284,gamma,X284)</f>
        <v>#VALUE!</v>
      </c>
      <c r="Z284" s="0" t="e">
        <f aca="false">MachThroat(gamma,Y284,R284)</f>
        <v>#VALUE!</v>
      </c>
      <c r="AA284" s="0" t="e">
        <f aca="false">CN(Z284,CSON,CINC)</f>
        <v>#VALUE!</v>
      </c>
      <c r="AB284" s="0" t="e">
        <f aca="false">DPDT(Constant,AA284,Z284,gamma,R284,Y284)</f>
        <v>#VALUE!</v>
      </c>
      <c r="AC284" s="0" t="s">
        <v>134</v>
      </c>
      <c r="AD284" s="0" t="n">
        <f aca="false">Q284+deltaT/2</f>
        <v>2.79499999999998</v>
      </c>
      <c r="AE284" s="0" t="e">
        <f aca="false">pC+deltaT*pdot/2</f>
        <v>#VALUE!</v>
      </c>
      <c r="AF284" s="0" t="e">
        <f aca="false">hALT1($E$13:$G$1365,AD284,2)</f>
        <v>#VALUE!</v>
      </c>
      <c r="AG284" s="0" t="e">
        <f aca="false">Veloc($E$13:$G$1365,AD284,3)</f>
        <v>#VALUE!</v>
      </c>
      <c r="AH284" s="0" t="e">
        <f aca="false">IF(AF284&lt;hT,$G$5+alfa*(AF284-ho),TT)</f>
        <v>#VALUE!</v>
      </c>
      <c r="AI284" s="0" t="e">
        <f aca="false">IF(AF284&lt;hT,pSL*(1/(1+alfa*AF284/($G$5-alfa*ho)))^(go/(Rair*alfa)),pT*EXP(-go*(AF284-hT)/(Rair*TT)))</f>
        <v>#VALUE!</v>
      </c>
      <c r="AJ284" s="0" t="e">
        <f aca="false">Mch(AG284,AH284,Rair,gamma)</f>
        <v>#VALUE!</v>
      </c>
      <c r="AK284" s="0" t="e">
        <f aca="false">Cpex(Cp0,AJ284,$N$9,$L$13:$M$19)</f>
        <v>#VALUE!</v>
      </c>
      <c r="AL284" s="0" t="e">
        <f aca="false">pex(AI284,AJ284,gamma,AK284)</f>
        <v>#VALUE!</v>
      </c>
      <c r="AM284" s="0" t="e">
        <f aca="false">MachThroat(gamma,AL284,AE284)</f>
        <v>#VALUE!</v>
      </c>
      <c r="AN284" s="0" t="e">
        <f aca="false">CN(AM284,CSON,CINC)</f>
        <v>#VALUE!</v>
      </c>
      <c r="AO284" s="0" t="e">
        <f aca="false">DPDT(Constant,AN284,AM284,gamma,AE284,AL284)</f>
        <v>#VALUE!</v>
      </c>
      <c r="AP284" s="0" t="s">
        <v>134</v>
      </c>
      <c r="AQ284" s="0" t="n">
        <f aca="false">Q284+deltaT/2</f>
        <v>2.79499999999998</v>
      </c>
      <c r="AR284" s="0" t="e">
        <f aca="false">pC+deltaT*pdot2/2</f>
        <v>#VALUE!</v>
      </c>
      <c r="AS284" s="0" t="e">
        <f aca="false">hALT1($E$13:$G$1365,AQ284,2)</f>
        <v>#VALUE!</v>
      </c>
      <c r="AT284" s="0" t="e">
        <f aca="false">Veloc($E$13:$G$1365,AQ284,3)</f>
        <v>#VALUE!</v>
      </c>
      <c r="AU284" s="0" t="e">
        <f aca="false">IF(AS284&lt;hT,$G$5+alfa*(AS284-ho),TT)</f>
        <v>#VALUE!</v>
      </c>
      <c r="AV284" s="0" t="e">
        <f aca="false">IF(AS284&lt;hT,pSL*(1/(1+alfa*AF284/($G$5-alfa*ho)))^(go/(Rair*alfa)),pT*EXP(-go*(AF284-hT)/(Rair*TT)))</f>
        <v>#VALUE!</v>
      </c>
      <c r="AW284" s="0" t="e">
        <f aca="false">Mch(AT284,AU284,Rair,gamma)</f>
        <v>#VALUE!</v>
      </c>
      <c r="AX284" s="0" t="e">
        <f aca="false">Cpex(Cp0,AW284,$N$9,$L$13:$M$19)</f>
        <v>#VALUE!</v>
      </c>
      <c r="AY284" s="0" t="e">
        <f aca="false">pex(AV284,AW284,gamma,AX284)</f>
        <v>#VALUE!</v>
      </c>
      <c r="AZ284" s="0" t="e">
        <f aca="false">MachThroat(gamma,AY284,AR284)</f>
        <v>#VALUE!</v>
      </c>
      <c r="BA284" s="0" t="e">
        <f aca="false">CN(AZ284,CSON,CINC)</f>
        <v>#VALUE!</v>
      </c>
      <c r="BB284" s="0" t="e">
        <f aca="false">DPDT(Constant,BA284,AZ284,gamma,AR284,AY284)</f>
        <v>#VALUE!</v>
      </c>
      <c r="BC284" s="0" t="s">
        <v>134</v>
      </c>
      <c r="BD284" s="0" t="n">
        <f aca="false">Q284+deltaT</f>
        <v>2.79999999999998</v>
      </c>
      <c r="BE284" s="0" t="e">
        <f aca="false">pC+deltaT*pdot3</f>
        <v>#VALUE!</v>
      </c>
      <c r="BF284" s="0" t="e">
        <f aca="false">hALT1($E$13:$G$1365,BD284,2)</f>
        <v>#VALUE!</v>
      </c>
      <c r="BG284" s="0" t="e">
        <f aca="false">Veloc($E$13:$G$1365,BD284,3)</f>
        <v>#VALUE!</v>
      </c>
      <c r="BH284" s="0" t="e">
        <f aca="false">IF(BF284&lt;hT,$G$5+alfa*(BF284-ho),TT)</f>
        <v>#VALUE!</v>
      </c>
      <c r="BI284" s="0" t="e">
        <f aca="false">IF(BF284&lt;hT,pSL*(1/(1+alfa*BF284/($G$5-alfa*ho)))^(go/(Rair*alfa)),pT*EXP(-go*(BF284-hT)/(Rair*TT)))</f>
        <v>#VALUE!</v>
      </c>
      <c r="BJ284" s="0" t="e">
        <f aca="false">Mch(BG284,BH284,Rair,gamma)</f>
        <v>#VALUE!</v>
      </c>
      <c r="BK284" s="0" t="e">
        <f aca="false">Cpex(Cp0,BJ284,$N$9,$L$13:$M$19)</f>
        <v>#VALUE!</v>
      </c>
      <c r="BL284" s="0" t="e">
        <f aca="false">pex(BI284,BJ284,gamma,BK284)</f>
        <v>#VALUE!</v>
      </c>
      <c r="BM284" s="0" t="e">
        <f aca="false">MachThroat(gamma,BL284,BE284)</f>
        <v>#VALUE!</v>
      </c>
      <c r="BN284" s="0" t="e">
        <f aca="false">CN(BM284,CSON,CINC)</f>
        <v>#VALUE!</v>
      </c>
      <c r="BO284" s="0" t="e">
        <f aca="false">DPDT(Constant,BN284,BM284,gamma,BE284,BL284)</f>
        <v>#VALUE!</v>
      </c>
      <c r="BP284" s="0" t="e">
        <f aca="false">pC+deltaT*(pdot+2*pdot2+2*pdot3+pdot4)/6</f>
        <v>#VALUE!</v>
      </c>
      <c r="BQ284" s="0" t="s">
        <v>134</v>
      </c>
      <c r="BR284" s="0" t="n">
        <f aca="false">Q284</f>
        <v>2.78999999999998</v>
      </c>
      <c r="BS284" s="0" t="e">
        <f aca="false">R284/144</f>
        <v>#VALUE!</v>
      </c>
      <c r="BT284" s="0" t="e">
        <f aca="false">pX/144</f>
        <v>#VALUE!</v>
      </c>
      <c r="BU284" s="0" t="e">
        <f aca="false">pa/144</f>
        <v>#VALUE!</v>
      </c>
      <c r="BV284" s="11" t="n">
        <f aca="false">BR284</f>
        <v>2.78999999999998</v>
      </c>
      <c r="BW284" s="12" t="e">
        <f aca="false">(pC-pX)/144</f>
        <v>#VALUE!</v>
      </c>
      <c r="BX284" s="0" t="s">
        <v>134</v>
      </c>
      <c r="BZ284" s="0" t="s">
        <v>134</v>
      </c>
      <c r="CA284" s="0" t="s">
        <v>134</v>
      </c>
      <c r="CB284" s="0" t="s">
        <v>134</v>
      </c>
      <c r="CC284" s="0" t="s">
        <v>134</v>
      </c>
      <c r="CD284" s="0" t="s">
        <v>134</v>
      </c>
      <c r="CE284" s="0" t="s">
        <v>134</v>
      </c>
    </row>
    <row r="285" customFormat="false" ht="12.75" hidden="false" customHeight="false" outlineLevel="0" collapsed="false">
      <c r="E285" s="9" t="n">
        <v>2.72</v>
      </c>
      <c r="F285" s="9" t="n">
        <v>2696.15813558001</v>
      </c>
      <c r="G285" s="9" t="n">
        <v>627.741130544519</v>
      </c>
      <c r="P285" s="6"/>
      <c r="Q285" s="0" t="n">
        <f aca="false">Q284+deltaT</f>
        <v>2.79999999999998</v>
      </c>
      <c r="R285" s="0" t="e">
        <f aca="false">BP284</f>
        <v>#VALUE!</v>
      </c>
      <c r="S285" s="0" t="e">
        <f aca="false">hALT1($E$13:$G$1365,Q285,2)</f>
        <v>#VALUE!</v>
      </c>
      <c r="T285" s="0" t="e">
        <f aca="false">Veloc($E$13:$G$1365,Q285,3)</f>
        <v>#VALUE!</v>
      </c>
      <c r="U285" s="0" t="e">
        <f aca="false">IF(S285&lt;hT,$G$5+alfa*(S285-ho),TT)</f>
        <v>#VALUE!</v>
      </c>
      <c r="V285" s="0" t="e">
        <f aca="false">IF(S285&lt;hT,pSL*(1/(1+alfa*S285/($G$5-alfa*ho)))^(go/(Rair*alfa)),pT*EXP(-go*(S285-hT)/(Rair*TT)))</f>
        <v>#VALUE!</v>
      </c>
      <c r="W285" s="0" t="e">
        <f aca="false">Mch(T285,U285,Rair,gamma)</f>
        <v>#VALUE!</v>
      </c>
      <c r="X285" s="0" t="e">
        <f aca="false">Cpex(Cp0,W285,$N$9,$L$13:$M$19)</f>
        <v>#VALUE!</v>
      </c>
      <c r="Y285" s="0" t="e">
        <f aca="false">pex(V285,W285,gamma,X285)</f>
        <v>#VALUE!</v>
      </c>
      <c r="Z285" s="0" t="e">
        <f aca="false">MachThroat(gamma,Y285,R285)</f>
        <v>#VALUE!</v>
      </c>
      <c r="AA285" s="0" t="e">
        <f aca="false">CN(Z285,CSON,CINC)</f>
        <v>#VALUE!</v>
      </c>
      <c r="AB285" s="0" t="e">
        <f aca="false">DPDT(Constant,AA285,Z285,gamma,R285,Y285)</f>
        <v>#VALUE!</v>
      </c>
      <c r="AC285" s="0" t="s">
        <v>134</v>
      </c>
      <c r="AD285" s="0" t="n">
        <f aca="false">Q285+deltaT/2</f>
        <v>2.80499999999998</v>
      </c>
      <c r="AE285" s="0" t="e">
        <f aca="false">pC+deltaT*pdot/2</f>
        <v>#VALUE!</v>
      </c>
      <c r="AF285" s="0" t="e">
        <f aca="false">hALT1($E$13:$G$1365,AD285,2)</f>
        <v>#VALUE!</v>
      </c>
      <c r="AG285" s="0" t="e">
        <f aca="false">Veloc($E$13:$G$1365,AD285,3)</f>
        <v>#VALUE!</v>
      </c>
      <c r="AH285" s="0" t="e">
        <f aca="false">IF(AF285&lt;hT,$G$5+alfa*(AF285-ho),TT)</f>
        <v>#VALUE!</v>
      </c>
      <c r="AI285" s="0" t="e">
        <f aca="false">IF(AF285&lt;hT,pSL*(1/(1+alfa*AF285/($G$5-alfa*ho)))^(go/(Rair*alfa)),pT*EXP(-go*(AF285-hT)/(Rair*TT)))</f>
        <v>#VALUE!</v>
      </c>
      <c r="AJ285" s="0" t="e">
        <f aca="false">Mch(AG285,AH285,Rair,gamma)</f>
        <v>#VALUE!</v>
      </c>
      <c r="AK285" s="0" t="e">
        <f aca="false">Cpex(Cp0,AJ285,$N$9,$L$13:$M$19)</f>
        <v>#VALUE!</v>
      </c>
      <c r="AL285" s="0" t="e">
        <f aca="false">pex(AI285,AJ285,gamma,AK285)</f>
        <v>#VALUE!</v>
      </c>
      <c r="AM285" s="0" t="e">
        <f aca="false">MachThroat(gamma,AL285,AE285)</f>
        <v>#VALUE!</v>
      </c>
      <c r="AN285" s="0" t="e">
        <f aca="false">CN(AM285,CSON,CINC)</f>
        <v>#VALUE!</v>
      </c>
      <c r="AO285" s="0" t="e">
        <f aca="false">DPDT(Constant,AN285,AM285,gamma,AE285,AL285)</f>
        <v>#VALUE!</v>
      </c>
      <c r="AP285" s="0" t="s">
        <v>134</v>
      </c>
      <c r="AQ285" s="0" t="n">
        <f aca="false">Q285+deltaT/2</f>
        <v>2.80499999999998</v>
      </c>
      <c r="AR285" s="0" t="e">
        <f aca="false">pC+deltaT*pdot2/2</f>
        <v>#VALUE!</v>
      </c>
      <c r="AS285" s="0" t="e">
        <f aca="false">hALT1($E$13:$G$1365,AQ285,2)</f>
        <v>#VALUE!</v>
      </c>
      <c r="AT285" s="0" t="e">
        <f aca="false">Veloc($E$13:$G$1365,AQ285,3)</f>
        <v>#VALUE!</v>
      </c>
      <c r="AU285" s="0" t="e">
        <f aca="false">IF(AS285&lt;hT,$G$5+alfa*(AS285-ho),TT)</f>
        <v>#VALUE!</v>
      </c>
      <c r="AV285" s="0" t="e">
        <f aca="false">IF(AS285&lt;hT,pSL*(1/(1+alfa*AF285/($G$5-alfa*ho)))^(go/(Rair*alfa)),pT*EXP(-go*(AF285-hT)/(Rair*TT)))</f>
        <v>#VALUE!</v>
      </c>
      <c r="AW285" s="0" t="e">
        <f aca="false">Mch(AT285,AU285,Rair,gamma)</f>
        <v>#VALUE!</v>
      </c>
      <c r="AX285" s="0" t="e">
        <f aca="false">Cpex(Cp0,AW285,$N$9,$L$13:$M$19)</f>
        <v>#VALUE!</v>
      </c>
      <c r="AY285" s="0" t="e">
        <f aca="false">pex(AV285,AW285,gamma,AX285)</f>
        <v>#VALUE!</v>
      </c>
      <c r="AZ285" s="0" t="e">
        <f aca="false">MachThroat(gamma,AY285,AR285)</f>
        <v>#VALUE!</v>
      </c>
      <c r="BA285" s="0" t="e">
        <f aca="false">CN(AZ285,CSON,CINC)</f>
        <v>#VALUE!</v>
      </c>
      <c r="BB285" s="0" t="e">
        <f aca="false">DPDT(Constant,BA285,AZ285,gamma,AR285,AY285)</f>
        <v>#VALUE!</v>
      </c>
      <c r="BC285" s="0" t="s">
        <v>134</v>
      </c>
      <c r="BD285" s="0" t="n">
        <f aca="false">Q285+deltaT</f>
        <v>2.80999999999998</v>
      </c>
      <c r="BE285" s="0" t="e">
        <f aca="false">pC+deltaT*pdot3</f>
        <v>#VALUE!</v>
      </c>
      <c r="BF285" s="0" t="e">
        <f aca="false">hALT1($E$13:$G$1365,BD285,2)</f>
        <v>#VALUE!</v>
      </c>
      <c r="BG285" s="0" t="e">
        <f aca="false">Veloc($E$13:$G$1365,BD285,3)</f>
        <v>#VALUE!</v>
      </c>
      <c r="BH285" s="0" t="e">
        <f aca="false">IF(BF285&lt;hT,$G$5+alfa*(BF285-ho),TT)</f>
        <v>#VALUE!</v>
      </c>
      <c r="BI285" s="0" t="e">
        <f aca="false">IF(BF285&lt;hT,pSL*(1/(1+alfa*BF285/($G$5-alfa*ho)))^(go/(Rair*alfa)),pT*EXP(-go*(BF285-hT)/(Rair*TT)))</f>
        <v>#VALUE!</v>
      </c>
      <c r="BJ285" s="0" t="e">
        <f aca="false">Mch(BG285,BH285,Rair,gamma)</f>
        <v>#VALUE!</v>
      </c>
      <c r="BK285" s="0" t="e">
        <f aca="false">Cpex(Cp0,BJ285,$N$9,$L$13:$M$19)</f>
        <v>#VALUE!</v>
      </c>
      <c r="BL285" s="0" t="e">
        <f aca="false">pex(BI285,BJ285,gamma,BK285)</f>
        <v>#VALUE!</v>
      </c>
      <c r="BM285" s="0" t="e">
        <f aca="false">MachThroat(gamma,BL285,BE285)</f>
        <v>#VALUE!</v>
      </c>
      <c r="BN285" s="0" t="e">
        <f aca="false">CN(BM285,CSON,CINC)</f>
        <v>#VALUE!</v>
      </c>
      <c r="BO285" s="0" t="e">
        <f aca="false">DPDT(Constant,BN285,BM285,gamma,BE285,BL285)</f>
        <v>#VALUE!</v>
      </c>
      <c r="BP285" s="0" t="e">
        <f aca="false">pC+deltaT*(pdot+2*pdot2+2*pdot3+pdot4)/6</f>
        <v>#VALUE!</v>
      </c>
      <c r="BQ285" s="0" t="s">
        <v>134</v>
      </c>
      <c r="BR285" s="0" t="n">
        <f aca="false">Q285</f>
        <v>2.79999999999998</v>
      </c>
      <c r="BS285" s="0" t="e">
        <f aca="false">R285/144</f>
        <v>#VALUE!</v>
      </c>
      <c r="BT285" s="0" t="e">
        <f aca="false">pX/144</f>
        <v>#VALUE!</v>
      </c>
      <c r="BU285" s="0" t="e">
        <f aca="false">pa/144</f>
        <v>#VALUE!</v>
      </c>
      <c r="BV285" s="11" t="n">
        <f aca="false">BR285</f>
        <v>2.79999999999998</v>
      </c>
      <c r="BW285" s="12" t="e">
        <f aca="false">(pC-pX)/144</f>
        <v>#VALUE!</v>
      </c>
      <c r="BX285" s="0" t="s">
        <v>134</v>
      </c>
      <c r="BZ285" s="0" t="s">
        <v>134</v>
      </c>
      <c r="CA285" s="0" t="s">
        <v>134</v>
      </c>
      <c r="CB285" s="0" t="s">
        <v>134</v>
      </c>
      <c r="CC285" s="0" t="s">
        <v>134</v>
      </c>
      <c r="CD285" s="0" t="s">
        <v>134</v>
      </c>
      <c r="CE285" s="0" t="s">
        <v>134</v>
      </c>
    </row>
    <row r="286" customFormat="false" ht="12.75" hidden="false" customHeight="false" outlineLevel="0" collapsed="false">
      <c r="E286" s="9" t="n">
        <v>2.73</v>
      </c>
      <c r="F286" s="9" t="n">
        <v>2702.44769120725</v>
      </c>
      <c r="G286" s="9" t="n">
        <v>630.169620656945</v>
      </c>
      <c r="P286" s="6"/>
      <c r="Q286" s="0" t="n">
        <f aca="false">Q285+deltaT</f>
        <v>2.80999999999998</v>
      </c>
      <c r="R286" s="0" t="e">
        <f aca="false">BP285</f>
        <v>#VALUE!</v>
      </c>
      <c r="S286" s="0" t="e">
        <f aca="false">hALT1($E$13:$G$1365,Q286,2)</f>
        <v>#VALUE!</v>
      </c>
      <c r="T286" s="0" t="e">
        <f aca="false">Veloc($E$13:$G$1365,Q286,3)</f>
        <v>#VALUE!</v>
      </c>
      <c r="U286" s="0" t="e">
        <f aca="false">IF(S286&lt;hT,$G$5+alfa*(S286-ho),TT)</f>
        <v>#VALUE!</v>
      </c>
      <c r="V286" s="0" t="e">
        <f aca="false">IF(S286&lt;hT,pSL*(1/(1+alfa*S286/($G$5-alfa*ho)))^(go/(Rair*alfa)),pT*EXP(-go*(S286-hT)/(Rair*TT)))</f>
        <v>#VALUE!</v>
      </c>
      <c r="W286" s="0" t="e">
        <f aca="false">Mch(T286,U286,Rair,gamma)</f>
        <v>#VALUE!</v>
      </c>
      <c r="X286" s="0" t="e">
        <f aca="false">Cpex(Cp0,W286,$N$9,$L$13:$M$19)</f>
        <v>#VALUE!</v>
      </c>
      <c r="Y286" s="0" t="e">
        <f aca="false">pex(V286,W286,gamma,X286)</f>
        <v>#VALUE!</v>
      </c>
      <c r="Z286" s="0" t="e">
        <f aca="false">MachThroat(gamma,Y286,R286)</f>
        <v>#VALUE!</v>
      </c>
      <c r="AA286" s="0" t="e">
        <f aca="false">CN(Z286,CSON,CINC)</f>
        <v>#VALUE!</v>
      </c>
      <c r="AB286" s="0" t="e">
        <f aca="false">DPDT(Constant,AA286,Z286,gamma,R286,Y286)</f>
        <v>#VALUE!</v>
      </c>
      <c r="AC286" s="0" t="s">
        <v>134</v>
      </c>
      <c r="AD286" s="0" t="n">
        <f aca="false">Q286+deltaT/2</f>
        <v>2.81499999999998</v>
      </c>
      <c r="AE286" s="0" t="e">
        <f aca="false">pC+deltaT*pdot/2</f>
        <v>#VALUE!</v>
      </c>
      <c r="AF286" s="0" t="e">
        <f aca="false">hALT1($E$13:$G$1365,AD286,2)</f>
        <v>#VALUE!</v>
      </c>
      <c r="AG286" s="0" t="e">
        <f aca="false">Veloc($E$13:$G$1365,AD286,3)</f>
        <v>#VALUE!</v>
      </c>
      <c r="AH286" s="0" t="e">
        <f aca="false">IF(AF286&lt;hT,$G$5+alfa*(AF286-ho),TT)</f>
        <v>#VALUE!</v>
      </c>
      <c r="AI286" s="0" t="e">
        <f aca="false">IF(AF286&lt;hT,pSL*(1/(1+alfa*AF286/($G$5-alfa*ho)))^(go/(Rair*alfa)),pT*EXP(-go*(AF286-hT)/(Rair*TT)))</f>
        <v>#VALUE!</v>
      </c>
      <c r="AJ286" s="0" t="e">
        <f aca="false">Mch(AG286,AH286,Rair,gamma)</f>
        <v>#VALUE!</v>
      </c>
      <c r="AK286" s="0" t="e">
        <f aca="false">Cpex(Cp0,AJ286,$N$9,$L$13:$M$19)</f>
        <v>#VALUE!</v>
      </c>
      <c r="AL286" s="0" t="e">
        <f aca="false">pex(AI286,AJ286,gamma,AK286)</f>
        <v>#VALUE!</v>
      </c>
      <c r="AM286" s="0" t="e">
        <f aca="false">MachThroat(gamma,AL286,AE286)</f>
        <v>#VALUE!</v>
      </c>
      <c r="AN286" s="0" t="e">
        <f aca="false">CN(AM286,CSON,CINC)</f>
        <v>#VALUE!</v>
      </c>
      <c r="AO286" s="0" t="e">
        <f aca="false">DPDT(Constant,AN286,AM286,gamma,AE286,AL286)</f>
        <v>#VALUE!</v>
      </c>
      <c r="AP286" s="0" t="s">
        <v>134</v>
      </c>
      <c r="AQ286" s="0" t="n">
        <f aca="false">Q286+deltaT/2</f>
        <v>2.81499999999998</v>
      </c>
      <c r="AR286" s="0" t="e">
        <f aca="false">pC+deltaT*pdot2/2</f>
        <v>#VALUE!</v>
      </c>
      <c r="AS286" s="0" t="e">
        <f aca="false">hALT1($E$13:$G$1365,AQ286,2)</f>
        <v>#VALUE!</v>
      </c>
      <c r="AT286" s="0" t="e">
        <f aca="false">Veloc($E$13:$G$1365,AQ286,3)</f>
        <v>#VALUE!</v>
      </c>
      <c r="AU286" s="0" t="e">
        <f aca="false">IF(AS286&lt;hT,$G$5+alfa*(AS286-ho),TT)</f>
        <v>#VALUE!</v>
      </c>
      <c r="AV286" s="0" t="e">
        <f aca="false">IF(AS286&lt;hT,pSL*(1/(1+alfa*AF286/($G$5-alfa*ho)))^(go/(Rair*alfa)),pT*EXP(-go*(AF286-hT)/(Rair*TT)))</f>
        <v>#VALUE!</v>
      </c>
      <c r="AW286" s="0" t="e">
        <f aca="false">Mch(AT286,AU286,Rair,gamma)</f>
        <v>#VALUE!</v>
      </c>
      <c r="AX286" s="0" t="e">
        <f aca="false">Cpex(Cp0,AW286,$N$9,$L$13:$M$19)</f>
        <v>#VALUE!</v>
      </c>
      <c r="AY286" s="0" t="e">
        <f aca="false">pex(AV286,AW286,gamma,AX286)</f>
        <v>#VALUE!</v>
      </c>
      <c r="AZ286" s="0" t="e">
        <f aca="false">MachThroat(gamma,AY286,AR286)</f>
        <v>#VALUE!</v>
      </c>
      <c r="BA286" s="0" t="e">
        <f aca="false">CN(AZ286,CSON,CINC)</f>
        <v>#VALUE!</v>
      </c>
      <c r="BB286" s="0" t="e">
        <f aca="false">DPDT(Constant,BA286,AZ286,gamma,AR286,AY286)</f>
        <v>#VALUE!</v>
      </c>
      <c r="BC286" s="0" t="s">
        <v>134</v>
      </c>
      <c r="BD286" s="0" t="n">
        <f aca="false">Q286+deltaT</f>
        <v>2.81999999999998</v>
      </c>
      <c r="BE286" s="0" t="e">
        <f aca="false">pC+deltaT*pdot3</f>
        <v>#VALUE!</v>
      </c>
      <c r="BF286" s="0" t="e">
        <f aca="false">hALT1($E$13:$G$1365,BD286,2)</f>
        <v>#VALUE!</v>
      </c>
      <c r="BG286" s="0" t="e">
        <f aca="false">Veloc($E$13:$G$1365,BD286,3)</f>
        <v>#VALUE!</v>
      </c>
      <c r="BH286" s="0" t="e">
        <f aca="false">IF(BF286&lt;hT,$G$5+alfa*(BF286-ho),TT)</f>
        <v>#VALUE!</v>
      </c>
      <c r="BI286" s="0" t="e">
        <f aca="false">IF(BF286&lt;hT,pSL*(1/(1+alfa*BF286/($G$5-alfa*ho)))^(go/(Rair*alfa)),pT*EXP(-go*(BF286-hT)/(Rair*TT)))</f>
        <v>#VALUE!</v>
      </c>
      <c r="BJ286" s="0" t="e">
        <f aca="false">Mch(BG286,BH286,Rair,gamma)</f>
        <v>#VALUE!</v>
      </c>
      <c r="BK286" s="0" t="e">
        <f aca="false">Cpex(Cp0,BJ286,$N$9,$L$13:$M$19)</f>
        <v>#VALUE!</v>
      </c>
      <c r="BL286" s="0" t="e">
        <f aca="false">pex(BI286,BJ286,gamma,BK286)</f>
        <v>#VALUE!</v>
      </c>
      <c r="BM286" s="0" t="e">
        <f aca="false">MachThroat(gamma,BL286,BE286)</f>
        <v>#VALUE!</v>
      </c>
      <c r="BN286" s="0" t="e">
        <f aca="false">CN(BM286,CSON,CINC)</f>
        <v>#VALUE!</v>
      </c>
      <c r="BO286" s="0" t="e">
        <f aca="false">DPDT(Constant,BN286,BM286,gamma,BE286,BL286)</f>
        <v>#VALUE!</v>
      </c>
      <c r="BP286" s="0" t="e">
        <f aca="false">pC+deltaT*(pdot+2*pdot2+2*pdot3+pdot4)/6</f>
        <v>#VALUE!</v>
      </c>
      <c r="BQ286" s="0" t="s">
        <v>134</v>
      </c>
      <c r="BR286" s="0" t="n">
        <f aca="false">Q286</f>
        <v>2.80999999999998</v>
      </c>
      <c r="BS286" s="0" t="e">
        <f aca="false">R286/144</f>
        <v>#VALUE!</v>
      </c>
      <c r="BT286" s="0" t="e">
        <f aca="false">pX/144</f>
        <v>#VALUE!</v>
      </c>
      <c r="BU286" s="0" t="e">
        <f aca="false">pa/144</f>
        <v>#VALUE!</v>
      </c>
      <c r="BV286" s="11" t="n">
        <f aca="false">BR286</f>
        <v>2.80999999999998</v>
      </c>
      <c r="BW286" s="12" t="e">
        <f aca="false">(pC-pX)/144</f>
        <v>#VALUE!</v>
      </c>
      <c r="BX286" s="0" t="s">
        <v>134</v>
      </c>
      <c r="BZ286" s="0" t="s">
        <v>134</v>
      </c>
      <c r="CA286" s="0" t="s">
        <v>134</v>
      </c>
      <c r="CB286" s="0" t="s">
        <v>134</v>
      </c>
      <c r="CC286" s="0" t="s">
        <v>134</v>
      </c>
      <c r="CD286" s="0" t="s">
        <v>134</v>
      </c>
      <c r="CE286" s="0" t="s">
        <v>134</v>
      </c>
    </row>
    <row r="287" customFormat="false" ht="12.75" hidden="false" customHeight="false" outlineLevel="0" collapsed="false">
      <c r="E287" s="9" t="n">
        <v>2.74</v>
      </c>
      <c r="F287" s="9" t="n">
        <v>2708.76152049815</v>
      </c>
      <c r="G287" s="9" t="n">
        <v>632.59586226866</v>
      </c>
      <c r="P287" s="6"/>
      <c r="Q287" s="0" t="n">
        <f aca="false">Q286+deltaT</f>
        <v>2.81999999999998</v>
      </c>
      <c r="R287" s="0" t="e">
        <f aca="false">BP286</f>
        <v>#VALUE!</v>
      </c>
      <c r="S287" s="0" t="e">
        <f aca="false">hALT1($E$13:$G$1365,Q287,2)</f>
        <v>#VALUE!</v>
      </c>
      <c r="T287" s="0" t="e">
        <f aca="false">Veloc($E$13:$G$1365,Q287,3)</f>
        <v>#VALUE!</v>
      </c>
      <c r="U287" s="0" t="e">
        <f aca="false">IF(S287&lt;hT,$G$5+alfa*(S287-ho),TT)</f>
        <v>#VALUE!</v>
      </c>
      <c r="V287" s="0" t="e">
        <f aca="false">IF(S287&lt;hT,pSL*(1/(1+alfa*S287/($G$5-alfa*ho)))^(go/(Rair*alfa)),pT*EXP(-go*(S287-hT)/(Rair*TT)))</f>
        <v>#VALUE!</v>
      </c>
      <c r="W287" s="0" t="e">
        <f aca="false">Mch(T287,U287,Rair,gamma)</f>
        <v>#VALUE!</v>
      </c>
      <c r="X287" s="0" t="e">
        <f aca="false">Cpex(Cp0,W287,$N$9,$L$13:$M$19)</f>
        <v>#VALUE!</v>
      </c>
      <c r="Y287" s="0" t="e">
        <f aca="false">pex(V287,W287,gamma,X287)</f>
        <v>#VALUE!</v>
      </c>
      <c r="Z287" s="0" t="e">
        <f aca="false">MachThroat(gamma,Y287,R287)</f>
        <v>#VALUE!</v>
      </c>
      <c r="AA287" s="0" t="e">
        <f aca="false">CN(Z287,CSON,CINC)</f>
        <v>#VALUE!</v>
      </c>
      <c r="AB287" s="0" t="e">
        <f aca="false">DPDT(Constant,AA287,Z287,gamma,R287,Y287)</f>
        <v>#VALUE!</v>
      </c>
      <c r="AC287" s="0" t="s">
        <v>134</v>
      </c>
      <c r="AD287" s="0" t="n">
        <f aca="false">Q287+deltaT/2</f>
        <v>2.82499999999998</v>
      </c>
      <c r="AE287" s="0" t="e">
        <f aca="false">pC+deltaT*pdot/2</f>
        <v>#VALUE!</v>
      </c>
      <c r="AF287" s="0" t="e">
        <f aca="false">hALT1($E$13:$G$1365,AD287,2)</f>
        <v>#VALUE!</v>
      </c>
      <c r="AG287" s="0" t="e">
        <f aca="false">Veloc($E$13:$G$1365,AD287,3)</f>
        <v>#VALUE!</v>
      </c>
      <c r="AH287" s="0" t="e">
        <f aca="false">IF(AF287&lt;hT,$G$5+alfa*(AF287-ho),TT)</f>
        <v>#VALUE!</v>
      </c>
      <c r="AI287" s="0" t="e">
        <f aca="false">IF(AF287&lt;hT,pSL*(1/(1+alfa*AF287/($G$5-alfa*ho)))^(go/(Rair*alfa)),pT*EXP(-go*(AF287-hT)/(Rair*TT)))</f>
        <v>#VALUE!</v>
      </c>
      <c r="AJ287" s="0" t="e">
        <f aca="false">Mch(AG287,AH287,Rair,gamma)</f>
        <v>#VALUE!</v>
      </c>
      <c r="AK287" s="0" t="e">
        <f aca="false">Cpex(Cp0,AJ287,$N$9,$L$13:$M$19)</f>
        <v>#VALUE!</v>
      </c>
      <c r="AL287" s="0" t="e">
        <f aca="false">pex(AI287,AJ287,gamma,AK287)</f>
        <v>#VALUE!</v>
      </c>
      <c r="AM287" s="0" t="e">
        <f aca="false">MachThroat(gamma,AL287,AE287)</f>
        <v>#VALUE!</v>
      </c>
      <c r="AN287" s="0" t="e">
        <f aca="false">CN(AM287,CSON,CINC)</f>
        <v>#VALUE!</v>
      </c>
      <c r="AO287" s="0" t="e">
        <f aca="false">DPDT(Constant,AN287,AM287,gamma,AE287,AL287)</f>
        <v>#VALUE!</v>
      </c>
      <c r="AP287" s="0" t="s">
        <v>134</v>
      </c>
      <c r="AQ287" s="0" t="n">
        <f aca="false">Q287+deltaT/2</f>
        <v>2.82499999999998</v>
      </c>
      <c r="AR287" s="0" t="e">
        <f aca="false">pC+deltaT*pdot2/2</f>
        <v>#VALUE!</v>
      </c>
      <c r="AS287" s="0" t="e">
        <f aca="false">hALT1($E$13:$G$1365,AQ287,2)</f>
        <v>#VALUE!</v>
      </c>
      <c r="AT287" s="0" t="e">
        <f aca="false">Veloc($E$13:$G$1365,AQ287,3)</f>
        <v>#VALUE!</v>
      </c>
      <c r="AU287" s="0" t="e">
        <f aca="false">IF(AS287&lt;hT,$G$5+alfa*(AS287-ho),TT)</f>
        <v>#VALUE!</v>
      </c>
      <c r="AV287" s="0" t="e">
        <f aca="false">IF(AS287&lt;hT,pSL*(1/(1+alfa*AF287/($G$5-alfa*ho)))^(go/(Rair*alfa)),pT*EXP(-go*(AF287-hT)/(Rair*TT)))</f>
        <v>#VALUE!</v>
      </c>
      <c r="AW287" s="0" t="e">
        <f aca="false">Mch(AT287,AU287,Rair,gamma)</f>
        <v>#VALUE!</v>
      </c>
      <c r="AX287" s="0" t="e">
        <f aca="false">Cpex(Cp0,AW287,$N$9,$L$13:$M$19)</f>
        <v>#VALUE!</v>
      </c>
      <c r="AY287" s="0" t="e">
        <f aca="false">pex(AV287,AW287,gamma,AX287)</f>
        <v>#VALUE!</v>
      </c>
      <c r="AZ287" s="0" t="e">
        <f aca="false">MachThroat(gamma,AY287,AR287)</f>
        <v>#VALUE!</v>
      </c>
      <c r="BA287" s="0" t="e">
        <f aca="false">CN(AZ287,CSON,CINC)</f>
        <v>#VALUE!</v>
      </c>
      <c r="BB287" s="0" t="e">
        <f aca="false">DPDT(Constant,BA287,AZ287,gamma,AR287,AY287)</f>
        <v>#VALUE!</v>
      </c>
      <c r="BC287" s="0" t="s">
        <v>134</v>
      </c>
      <c r="BD287" s="0" t="n">
        <f aca="false">Q287+deltaT</f>
        <v>2.82999999999998</v>
      </c>
      <c r="BE287" s="0" t="e">
        <f aca="false">pC+deltaT*pdot3</f>
        <v>#VALUE!</v>
      </c>
      <c r="BF287" s="0" t="e">
        <f aca="false">hALT1($E$13:$G$1365,BD287,2)</f>
        <v>#VALUE!</v>
      </c>
      <c r="BG287" s="0" t="e">
        <f aca="false">Veloc($E$13:$G$1365,BD287,3)</f>
        <v>#VALUE!</v>
      </c>
      <c r="BH287" s="0" t="e">
        <f aca="false">IF(BF287&lt;hT,$G$5+alfa*(BF287-ho),TT)</f>
        <v>#VALUE!</v>
      </c>
      <c r="BI287" s="0" t="e">
        <f aca="false">IF(BF287&lt;hT,pSL*(1/(1+alfa*BF287/($G$5-alfa*ho)))^(go/(Rair*alfa)),pT*EXP(-go*(BF287-hT)/(Rair*TT)))</f>
        <v>#VALUE!</v>
      </c>
      <c r="BJ287" s="0" t="e">
        <f aca="false">Mch(BG287,BH287,Rair,gamma)</f>
        <v>#VALUE!</v>
      </c>
      <c r="BK287" s="0" t="e">
        <f aca="false">Cpex(Cp0,BJ287,$N$9,$L$13:$M$19)</f>
        <v>#VALUE!</v>
      </c>
      <c r="BL287" s="0" t="e">
        <f aca="false">pex(BI287,BJ287,gamma,BK287)</f>
        <v>#VALUE!</v>
      </c>
      <c r="BM287" s="0" t="e">
        <f aca="false">MachThroat(gamma,BL287,BE287)</f>
        <v>#VALUE!</v>
      </c>
      <c r="BN287" s="0" t="e">
        <f aca="false">CN(BM287,CSON,CINC)</f>
        <v>#VALUE!</v>
      </c>
      <c r="BO287" s="0" t="e">
        <f aca="false">DPDT(Constant,BN287,BM287,gamma,BE287,BL287)</f>
        <v>#VALUE!</v>
      </c>
      <c r="BP287" s="0" t="e">
        <f aca="false">pC+deltaT*(pdot+2*pdot2+2*pdot3+pdot4)/6</f>
        <v>#VALUE!</v>
      </c>
      <c r="BQ287" s="0" t="s">
        <v>134</v>
      </c>
      <c r="BR287" s="0" t="n">
        <f aca="false">Q287</f>
        <v>2.81999999999998</v>
      </c>
      <c r="BS287" s="0" t="e">
        <f aca="false">R287/144</f>
        <v>#VALUE!</v>
      </c>
      <c r="BT287" s="0" t="e">
        <f aca="false">pX/144</f>
        <v>#VALUE!</v>
      </c>
      <c r="BU287" s="0" t="e">
        <f aca="false">pa/144</f>
        <v>#VALUE!</v>
      </c>
      <c r="BV287" s="11" t="n">
        <f aca="false">BR287</f>
        <v>2.81999999999998</v>
      </c>
      <c r="BW287" s="12" t="e">
        <f aca="false">(pC-pX)/144</f>
        <v>#VALUE!</v>
      </c>
      <c r="BX287" s="0" t="s">
        <v>134</v>
      </c>
      <c r="BZ287" s="0" t="s">
        <v>134</v>
      </c>
      <c r="CA287" s="0" t="s">
        <v>134</v>
      </c>
      <c r="CB287" s="0" t="s">
        <v>134</v>
      </c>
      <c r="CC287" s="0" t="s">
        <v>134</v>
      </c>
      <c r="CD287" s="0" t="s">
        <v>134</v>
      </c>
      <c r="CE287" s="0" t="s">
        <v>134</v>
      </c>
    </row>
    <row r="288" customFormat="false" ht="12.75" hidden="false" customHeight="false" outlineLevel="0" collapsed="false">
      <c r="E288" s="9" t="n">
        <v>2.75</v>
      </c>
      <c r="F288" s="9" t="n">
        <v>2715.09960093753</v>
      </c>
      <c r="G288" s="9" t="n">
        <v>635.019849353348</v>
      </c>
      <c r="P288" s="6"/>
      <c r="Q288" s="0" t="n">
        <f aca="false">Q287+deltaT</f>
        <v>2.82999999999998</v>
      </c>
      <c r="R288" s="0" t="e">
        <f aca="false">BP287</f>
        <v>#VALUE!</v>
      </c>
      <c r="S288" s="0" t="e">
        <f aca="false">hALT1($E$13:$G$1365,Q288,2)</f>
        <v>#VALUE!</v>
      </c>
      <c r="T288" s="0" t="e">
        <f aca="false">Veloc($E$13:$G$1365,Q288,3)</f>
        <v>#VALUE!</v>
      </c>
      <c r="U288" s="0" t="e">
        <f aca="false">IF(S288&lt;hT,$G$5+alfa*(S288-ho),TT)</f>
        <v>#VALUE!</v>
      </c>
      <c r="V288" s="0" t="e">
        <f aca="false">IF(S288&lt;hT,pSL*(1/(1+alfa*S288/($G$5-alfa*ho)))^(go/(Rair*alfa)),pT*EXP(-go*(S288-hT)/(Rair*TT)))</f>
        <v>#VALUE!</v>
      </c>
      <c r="W288" s="0" t="e">
        <f aca="false">Mch(T288,U288,Rair,gamma)</f>
        <v>#VALUE!</v>
      </c>
      <c r="X288" s="0" t="e">
        <f aca="false">Cpex(Cp0,W288,$N$9,$L$13:$M$19)</f>
        <v>#VALUE!</v>
      </c>
      <c r="Y288" s="0" t="e">
        <f aca="false">pex(V288,W288,gamma,X288)</f>
        <v>#VALUE!</v>
      </c>
      <c r="Z288" s="0" t="e">
        <f aca="false">MachThroat(gamma,Y288,R288)</f>
        <v>#VALUE!</v>
      </c>
      <c r="AA288" s="0" t="e">
        <f aca="false">CN(Z288,CSON,CINC)</f>
        <v>#VALUE!</v>
      </c>
      <c r="AB288" s="0" t="e">
        <f aca="false">DPDT(Constant,AA288,Z288,gamma,R288,Y288)</f>
        <v>#VALUE!</v>
      </c>
      <c r="AC288" s="0" t="s">
        <v>134</v>
      </c>
      <c r="AD288" s="0" t="n">
        <f aca="false">Q288+deltaT/2</f>
        <v>2.83499999999998</v>
      </c>
      <c r="AE288" s="0" t="e">
        <f aca="false">pC+deltaT*pdot/2</f>
        <v>#VALUE!</v>
      </c>
      <c r="AF288" s="0" t="e">
        <f aca="false">hALT1($E$13:$G$1365,AD288,2)</f>
        <v>#VALUE!</v>
      </c>
      <c r="AG288" s="0" t="e">
        <f aca="false">Veloc($E$13:$G$1365,AD288,3)</f>
        <v>#VALUE!</v>
      </c>
      <c r="AH288" s="0" t="e">
        <f aca="false">IF(AF288&lt;hT,$G$5+alfa*(AF288-ho),TT)</f>
        <v>#VALUE!</v>
      </c>
      <c r="AI288" s="0" t="e">
        <f aca="false">IF(AF288&lt;hT,pSL*(1/(1+alfa*AF288/($G$5-alfa*ho)))^(go/(Rair*alfa)),pT*EXP(-go*(AF288-hT)/(Rair*TT)))</f>
        <v>#VALUE!</v>
      </c>
      <c r="AJ288" s="0" t="e">
        <f aca="false">Mch(AG288,AH288,Rair,gamma)</f>
        <v>#VALUE!</v>
      </c>
      <c r="AK288" s="0" t="e">
        <f aca="false">Cpex(Cp0,AJ288,$N$9,$L$13:$M$19)</f>
        <v>#VALUE!</v>
      </c>
      <c r="AL288" s="0" t="e">
        <f aca="false">pex(AI288,AJ288,gamma,AK288)</f>
        <v>#VALUE!</v>
      </c>
      <c r="AM288" s="0" t="e">
        <f aca="false">MachThroat(gamma,AL288,AE288)</f>
        <v>#VALUE!</v>
      </c>
      <c r="AN288" s="0" t="e">
        <f aca="false">CN(AM288,CSON,CINC)</f>
        <v>#VALUE!</v>
      </c>
      <c r="AO288" s="0" t="e">
        <f aca="false">DPDT(Constant,AN288,AM288,gamma,AE288,AL288)</f>
        <v>#VALUE!</v>
      </c>
      <c r="AP288" s="0" t="s">
        <v>134</v>
      </c>
      <c r="AQ288" s="0" t="n">
        <f aca="false">Q288+deltaT/2</f>
        <v>2.83499999999998</v>
      </c>
      <c r="AR288" s="0" t="e">
        <f aca="false">pC+deltaT*pdot2/2</f>
        <v>#VALUE!</v>
      </c>
      <c r="AS288" s="0" t="e">
        <f aca="false">hALT1($E$13:$G$1365,AQ288,2)</f>
        <v>#VALUE!</v>
      </c>
      <c r="AT288" s="0" t="e">
        <f aca="false">Veloc($E$13:$G$1365,AQ288,3)</f>
        <v>#VALUE!</v>
      </c>
      <c r="AU288" s="0" t="e">
        <f aca="false">IF(AS288&lt;hT,$G$5+alfa*(AS288-ho),TT)</f>
        <v>#VALUE!</v>
      </c>
      <c r="AV288" s="0" t="e">
        <f aca="false">IF(AS288&lt;hT,pSL*(1/(1+alfa*AF288/($G$5-alfa*ho)))^(go/(Rair*alfa)),pT*EXP(-go*(AF288-hT)/(Rair*TT)))</f>
        <v>#VALUE!</v>
      </c>
      <c r="AW288" s="0" t="e">
        <f aca="false">Mch(AT288,AU288,Rair,gamma)</f>
        <v>#VALUE!</v>
      </c>
      <c r="AX288" s="0" t="e">
        <f aca="false">Cpex(Cp0,AW288,$N$9,$L$13:$M$19)</f>
        <v>#VALUE!</v>
      </c>
      <c r="AY288" s="0" t="e">
        <f aca="false">pex(AV288,AW288,gamma,AX288)</f>
        <v>#VALUE!</v>
      </c>
      <c r="AZ288" s="0" t="e">
        <f aca="false">MachThroat(gamma,AY288,AR288)</f>
        <v>#VALUE!</v>
      </c>
      <c r="BA288" s="0" t="e">
        <f aca="false">CN(AZ288,CSON,CINC)</f>
        <v>#VALUE!</v>
      </c>
      <c r="BB288" s="0" t="e">
        <f aca="false">DPDT(Constant,BA288,AZ288,gamma,AR288,AY288)</f>
        <v>#VALUE!</v>
      </c>
      <c r="BC288" s="0" t="s">
        <v>134</v>
      </c>
      <c r="BD288" s="0" t="n">
        <f aca="false">Q288+deltaT</f>
        <v>2.83999999999998</v>
      </c>
      <c r="BE288" s="0" t="e">
        <f aca="false">pC+deltaT*pdot3</f>
        <v>#VALUE!</v>
      </c>
      <c r="BF288" s="0" t="e">
        <f aca="false">hALT1($E$13:$G$1365,BD288,2)</f>
        <v>#VALUE!</v>
      </c>
      <c r="BG288" s="0" t="e">
        <f aca="false">Veloc($E$13:$G$1365,BD288,3)</f>
        <v>#VALUE!</v>
      </c>
      <c r="BH288" s="0" t="e">
        <f aca="false">IF(BF288&lt;hT,$G$5+alfa*(BF288-ho),TT)</f>
        <v>#VALUE!</v>
      </c>
      <c r="BI288" s="0" t="e">
        <f aca="false">IF(BF288&lt;hT,pSL*(1/(1+alfa*BF288/($G$5-alfa*ho)))^(go/(Rair*alfa)),pT*EXP(-go*(BF288-hT)/(Rair*TT)))</f>
        <v>#VALUE!</v>
      </c>
      <c r="BJ288" s="0" t="e">
        <f aca="false">Mch(BG288,BH288,Rair,gamma)</f>
        <v>#VALUE!</v>
      </c>
      <c r="BK288" s="0" t="e">
        <f aca="false">Cpex(Cp0,BJ288,$N$9,$L$13:$M$19)</f>
        <v>#VALUE!</v>
      </c>
      <c r="BL288" s="0" t="e">
        <f aca="false">pex(BI288,BJ288,gamma,BK288)</f>
        <v>#VALUE!</v>
      </c>
      <c r="BM288" s="0" t="e">
        <f aca="false">MachThroat(gamma,BL288,BE288)</f>
        <v>#VALUE!</v>
      </c>
      <c r="BN288" s="0" t="e">
        <f aca="false">CN(BM288,CSON,CINC)</f>
        <v>#VALUE!</v>
      </c>
      <c r="BO288" s="0" t="e">
        <f aca="false">DPDT(Constant,BN288,BM288,gamma,BE288,BL288)</f>
        <v>#VALUE!</v>
      </c>
      <c r="BP288" s="0" t="e">
        <f aca="false">pC+deltaT*(pdot+2*pdot2+2*pdot3+pdot4)/6</f>
        <v>#VALUE!</v>
      </c>
      <c r="BQ288" s="0" t="s">
        <v>134</v>
      </c>
      <c r="BR288" s="0" t="n">
        <f aca="false">Q288</f>
        <v>2.82999999999998</v>
      </c>
      <c r="BS288" s="0" t="e">
        <f aca="false">R288/144</f>
        <v>#VALUE!</v>
      </c>
      <c r="BT288" s="0" t="e">
        <f aca="false">pX/144</f>
        <v>#VALUE!</v>
      </c>
      <c r="BU288" s="0" t="e">
        <f aca="false">pa/144</f>
        <v>#VALUE!</v>
      </c>
      <c r="BV288" s="11" t="n">
        <f aca="false">BR288</f>
        <v>2.82999999999998</v>
      </c>
      <c r="BW288" s="12" t="e">
        <f aca="false">(pC-pX)/144</f>
        <v>#VALUE!</v>
      </c>
      <c r="BX288" s="0" t="s">
        <v>134</v>
      </c>
      <c r="BZ288" s="0" t="s">
        <v>134</v>
      </c>
      <c r="CA288" s="0" t="s">
        <v>134</v>
      </c>
      <c r="CB288" s="0" t="s">
        <v>134</v>
      </c>
      <c r="CC288" s="0" t="s">
        <v>134</v>
      </c>
      <c r="CD288" s="0" t="s">
        <v>134</v>
      </c>
      <c r="CE288" s="0" t="s">
        <v>134</v>
      </c>
    </row>
    <row r="289" customFormat="false" ht="12.75" hidden="false" customHeight="false" outlineLevel="0" collapsed="false">
      <c r="E289" s="9" t="n">
        <v>2.76</v>
      </c>
      <c r="F289" s="9" t="n">
        <v>2721.46190995012</v>
      </c>
      <c r="G289" s="9" t="n">
        <v>637.441575911865</v>
      </c>
      <c r="P289" s="6"/>
      <c r="Q289" s="0" t="n">
        <f aca="false">Q288+deltaT</f>
        <v>2.83999999999998</v>
      </c>
      <c r="R289" s="0" t="e">
        <f aca="false">BP288</f>
        <v>#VALUE!</v>
      </c>
      <c r="S289" s="0" t="e">
        <f aca="false">hALT1($E$13:$G$1365,Q289,2)</f>
        <v>#VALUE!</v>
      </c>
      <c r="T289" s="0" t="e">
        <f aca="false">Veloc($E$13:$G$1365,Q289,3)</f>
        <v>#VALUE!</v>
      </c>
      <c r="U289" s="0" t="e">
        <f aca="false">IF(S289&lt;hT,$G$5+alfa*(S289-ho),TT)</f>
        <v>#VALUE!</v>
      </c>
      <c r="V289" s="0" t="e">
        <f aca="false">IF(S289&lt;hT,pSL*(1/(1+alfa*S289/($G$5-alfa*ho)))^(go/(Rair*alfa)),pT*EXP(-go*(S289-hT)/(Rair*TT)))</f>
        <v>#VALUE!</v>
      </c>
      <c r="W289" s="0" t="e">
        <f aca="false">Mch(T289,U289,Rair,gamma)</f>
        <v>#VALUE!</v>
      </c>
      <c r="X289" s="0" t="e">
        <f aca="false">Cpex(Cp0,W289,$N$9,$L$13:$M$19)</f>
        <v>#VALUE!</v>
      </c>
      <c r="Y289" s="0" t="e">
        <f aca="false">pex(V289,W289,gamma,X289)</f>
        <v>#VALUE!</v>
      </c>
      <c r="Z289" s="0" t="e">
        <f aca="false">MachThroat(gamma,Y289,R289)</f>
        <v>#VALUE!</v>
      </c>
      <c r="AA289" s="0" t="e">
        <f aca="false">CN(Z289,CSON,CINC)</f>
        <v>#VALUE!</v>
      </c>
      <c r="AB289" s="0" t="e">
        <f aca="false">DPDT(Constant,AA289,Z289,gamma,R289,Y289)</f>
        <v>#VALUE!</v>
      </c>
      <c r="AC289" s="0" t="s">
        <v>134</v>
      </c>
      <c r="AD289" s="0" t="n">
        <f aca="false">Q289+deltaT/2</f>
        <v>2.84499999999998</v>
      </c>
      <c r="AE289" s="0" t="e">
        <f aca="false">pC+deltaT*pdot/2</f>
        <v>#VALUE!</v>
      </c>
      <c r="AF289" s="0" t="e">
        <f aca="false">hALT1($E$13:$G$1365,AD289,2)</f>
        <v>#VALUE!</v>
      </c>
      <c r="AG289" s="0" t="e">
        <f aca="false">Veloc($E$13:$G$1365,AD289,3)</f>
        <v>#VALUE!</v>
      </c>
      <c r="AH289" s="0" t="e">
        <f aca="false">IF(AF289&lt;hT,$G$5+alfa*(AF289-ho),TT)</f>
        <v>#VALUE!</v>
      </c>
      <c r="AI289" s="0" t="e">
        <f aca="false">IF(AF289&lt;hT,pSL*(1/(1+alfa*AF289/($G$5-alfa*ho)))^(go/(Rair*alfa)),pT*EXP(-go*(AF289-hT)/(Rair*TT)))</f>
        <v>#VALUE!</v>
      </c>
      <c r="AJ289" s="0" t="e">
        <f aca="false">Mch(AG289,AH289,Rair,gamma)</f>
        <v>#VALUE!</v>
      </c>
      <c r="AK289" s="0" t="e">
        <f aca="false">Cpex(Cp0,AJ289,$N$9,$L$13:$M$19)</f>
        <v>#VALUE!</v>
      </c>
      <c r="AL289" s="0" t="e">
        <f aca="false">pex(AI289,AJ289,gamma,AK289)</f>
        <v>#VALUE!</v>
      </c>
      <c r="AM289" s="0" t="e">
        <f aca="false">MachThroat(gamma,AL289,AE289)</f>
        <v>#VALUE!</v>
      </c>
      <c r="AN289" s="0" t="e">
        <f aca="false">CN(AM289,CSON,CINC)</f>
        <v>#VALUE!</v>
      </c>
      <c r="AO289" s="0" t="e">
        <f aca="false">DPDT(Constant,AN289,AM289,gamma,AE289,AL289)</f>
        <v>#VALUE!</v>
      </c>
      <c r="AP289" s="0" t="s">
        <v>134</v>
      </c>
      <c r="AQ289" s="0" t="n">
        <f aca="false">Q289+deltaT/2</f>
        <v>2.84499999999998</v>
      </c>
      <c r="AR289" s="0" t="e">
        <f aca="false">pC+deltaT*pdot2/2</f>
        <v>#VALUE!</v>
      </c>
      <c r="AS289" s="0" t="e">
        <f aca="false">hALT1($E$13:$G$1365,AQ289,2)</f>
        <v>#VALUE!</v>
      </c>
      <c r="AT289" s="0" t="e">
        <f aca="false">Veloc($E$13:$G$1365,AQ289,3)</f>
        <v>#VALUE!</v>
      </c>
      <c r="AU289" s="0" t="e">
        <f aca="false">IF(AS289&lt;hT,$G$5+alfa*(AS289-ho),TT)</f>
        <v>#VALUE!</v>
      </c>
      <c r="AV289" s="0" t="e">
        <f aca="false">IF(AS289&lt;hT,pSL*(1/(1+alfa*AF289/($G$5-alfa*ho)))^(go/(Rair*alfa)),pT*EXP(-go*(AF289-hT)/(Rair*TT)))</f>
        <v>#VALUE!</v>
      </c>
      <c r="AW289" s="0" t="e">
        <f aca="false">Mch(AT289,AU289,Rair,gamma)</f>
        <v>#VALUE!</v>
      </c>
      <c r="AX289" s="0" t="e">
        <f aca="false">Cpex(Cp0,AW289,$N$9,$L$13:$M$19)</f>
        <v>#VALUE!</v>
      </c>
      <c r="AY289" s="0" t="e">
        <f aca="false">pex(AV289,AW289,gamma,AX289)</f>
        <v>#VALUE!</v>
      </c>
      <c r="AZ289" s="0" t="e">
        <f aca="false">MachThroat(gamma,AY289,AR289)</f>
        <v>#VALUE!</v>
      </c>
      <c r="BA289" s="0" t="e">
        <f aca="false">CN(AZ289,CSON,CINC)</f>
        <v>#VALUE!</v>
      </c>
      <c r="BB289" s="0" t="e">
        <f aca="false">DPDT(Constant,BA289,AZ289,gamma,AR289,AY289)</f>
        <v>#VALUE!</v>
      </c>
      <c r="BC289" s="0" t="s">
        <v>134</v>
      </c>
      <c r="BD289" s="0" t="n">
        <f aca="false">Q289+deltaT</f>
        <v>2.84999999999998</v>
      </c>
      <c r="BE289" s="0" t="e">
        <f aca="false">pC+deltaT*pdot3</f>
        <v>#VALUE!</v>
      </c>
      <c r="BF289" s="0" t="e">
        <f aca="false">hALT1($E$13:$G$1365,BD289,2)</f>
        <v>#VALUE!</v>
      </c>
      <c r="BG289" s="0" t="e">
        <f aca="false">Veloc($E$13:$G$1365,BD289,3)</f>
        <v>#VALUE!</v>
      </c>
      <c r="BH289" s="0" t="e">
        <f aca="false">IF(BF289&lt;hT,$G$5+alfa*(BF289-ho),TT)</f>
        <v>#VALUE!</v>
      </c>
      <c r="BI289" s="0" t="e">
        <f aca="false">IF(BF289&lt;hT,pSL*(1/(1+alfa*BF289/($G$5-alfa*ho)))^(go/(Rair*alfa)),pT*EXP(-go*(BF289-hT)/(Rair*TT)))</f>
        <v>#VALUE!</v>
      </c>
      <c r="BJ289" s="0" t="e">
        <f aca="false">Mch(BG289,BH289,Rair,gamma)</f>
        <v>#VALUE!</v>
      </c>
      <c r="BK289" s="0" t="e">
        <f aca="false">Cpex(Cp0,BJ289,$N$9,$L$13:$M$19)</f>
        <v>#VALUE!</v>
      </c>
      <c r="BL289" s="0" t="e">
        <f aca="false">pex(BI289,BJ289,gamma,BK289)</f>
        <v>#VALUE!</v>
      </c>
      <c r="BM289" s="0" t="e">
        <f aca="false">MachThroat(gamma,BL289,BE289)</f>
        <v>#VALUE!</v>
      </c>
      <c r="BN289" s="0" t="e">
        <f aca="false">CN(BM289,CSON,CINC)</f>
        <v>#VALUE!</v>
      </c>
      <c r="BO289" s="0" t="e">
        <f aca="false">DPDT(Constant,BN289,BM289,gamma,BE289,BL289)</f>
        <v>#VALUE!</v>
      </c>
      <c r="BP289" s="0" t="e">
        <f aca="false">pC+deltaT*(pdot+2*pdot2+2*pdot3+pdot4)/6</f>
        <v>#VALUE!</v>
      </c>
      <c r="BQ289" s="0" t="s">
        <v>134</v>
      </c>
      <c r="BR289" s="0" t="n">
        <f aca="false">Q289</f>
        <v>2.83999999999998</v>
      </c>
      <c r="BS289" s="0" t="e">
        <f aca="false">R289/144</f>
        <v>#VALUE!</v>
      </c>
      <c r="BT289" s="0" t="e">
        <f aca="false">pX/144</f>
        <v>#VALUE!</v>
      </c>
      <c r="BU289" s="0" t="e">
        <f aca="false">pa/144</f>
        <v>#VALUE!</v>
      </c>
      <c r="BV289" s="11" t="n">
        <f aca="false">BR289</f>
        <v>2.83999999999998</v>
      </c>
      <c r="BW289" s="12" t="e">
        <f aca="false">(pC-pX)/144</f>
        <v>#VALUE!</v>
      </c>
      <c r="BX289" s="0" t="s">
        <v>134</v>
      </c>
      <c r="BZ289" s="0" t="s">
        <v>134</v>
      </c>
      <c r="CA289" s="0" t="s">
        <v>134</v>
      </c>
      <c r="CB289" s="0" t="s">
        <v>134</v>
      </c>
      <c r="CC289" s="0" t="s">
        <v>134</v>
      </c>
      <c r="CD289" s="0" t="s">
        <v>134</v>
      </c>
      <c r="CE289" s="0" t="s">
        <v>134</v>
      </c>
    </row>
    <row r="290" customFormat="false" ht="12.75" hidden="false" customHeight="false" outlineLevel="0" collapsed="false">
      <c r="E290" s="9" t="n">
        <v>2.77</v>
      </c>
      <c r="F290" s="9" t="n">
        <v>2727.84842490077</v>
      </c>
      <c r="G290" s="9" t="n">
        <v>639.861035972263</v>
      </c>
      <c r="P290" s="6"/>
      <c r="Q290" s="0" t="n">
        <f aca="false">Q289+deltaT</f>
        <v>2.84999999999998</v>
      </c>
      <c r="R290" s="0" t="e">
        <f aca="false">BP289</f>
        <v>#VALUE!</v>
      </c>
      <c r="S290" s="0" t="e">
        <f aca="false">hALT1($E$13:$G$1365,Q290,2)</f>
        <v>#VALUE!</v>
      </c>
      <c r="T290" s="0" t="e">
        <f aca="false">Veloc($E$13:$G$1365,Q290,3)</f>
        <v>#VALUE!</v>
      </c>
      <c r="U290" s="0" t="e">
        <f aca="false">IF(S290&lt;hT,$G$5+alfa*(S290-ho),TT)</f>
        <v>#VALUE!</v>
      </c>
      <c r="V290" s="0" t="e">
        <f aca="false">IF(S290&lt;hT,pSL*(1/(1+alfa*S290/($G$5-alfa*ho)))^(go/(Rair*alfa)),pT*EXP(-go*(S290-hT)/(Rair*TT)))</f>
        <v>#VALUE!</v>
      </c>
      <c r="W290" s="0" t="e">
        <f aca="false">Mch(T290,U290,Rair,gamma)</f>
        <v>#VALUE!</v>
      </c>
      <c r="X290" s="0" t="e">
        <f aca="false">Cpex(Cp0,W290,$N$9,$L$13:$M$19)</f>
        <v>#VALUE!</v>
      </c>
      <c r="Y290" s="0" t="e">
        <f aca="false">pex(V290,W290,gamma,X290)</f>
        <v>#VALUE!</v>
      </c>
      <c r="Z290" s="0" t="e">
        <f aca="false">MachThroat(gamma,Y290,R290)</f>
        <v>#VALUE!</v>
      </c>
      <c r="AA290" s="0" t="e">
        <f aca="false">CN(Z290,CSON,CINC)</f>
        <v>#VALUE!</v>
      </c>
      <c r="AB290" s="0" t="e">
        <f aca="false">DPDT(Constant,AA290,Z290,gamma,R290,Y290)</f>
        <v>#VALUE!</v>
      </c>
      <c r="AC290" s="0" t="s">
        <v>134</v>
      </c>
      <c r="AD290" s="0" t="n">
        <f aca="false">Q290+deltaT/2</f>
        <v>2.85499999999998</v>
      </c>
      <c r="AE290" s="0" t="e">
        <f aca="false">pC+deltaT*pdot/2</f>
        <v>#VALUE!</v>
      </c>
      <c r="AF290" s="0" t="e">
        <f aca="false">hALT1($E$13:$G$1365,AD290,2)</f>
        <v>#VALUE!</v>
      </c>
      <c r="AG290" s="0" t="e">
        <f aca="false">Veloc($E$13:$G$1365,AD290,3)</f>
        <v>#VALUE!</v>
      </c>
      <c r="AH290" s="0" t="e">
        <f aca="false">IF(AF290&lt;hT,$G$5+alfa*(AF290-ho),TT)</f>
        <v>#VALUE!</v>
      </c>
      <c r="AI290" s="0" t="e">
        <f aca="false">IF(AF290&lt;hT,pSL*(1/(1+alfa*AF290/($G$5-alfa*ho)))^(go/(Rair*alfa)),pT*EXP(-go*(AF290-hT)/(Rair*TT)))</f>
        <v>#VALUE!</v>
      </c>
      <c r="AJ290" s="0" t="e">
        <f aca="false">Mch(AG290,AH290,Rair,gamma)</f>
        <v>#VALUE!</v>
      </c>
      <c r="AK290" s="0" t="e">
        <f aca="false">Cpex(Cp0,AJ290,$N$9,$L$13:$M$19)</f>
        <v>#VALUE!</v>
      </c>
      <c r="AL290" s="0" t="e">
        <f aca="false">pex(AI290,AJ290,gamma,AK290)</f>
        <v>#VALUE!</v>
      </c>
      <c r="AM290" s="0" t="e">
        <f aca="false">MachThroat(gamma,AL290,AE290)</f>
        <v>#VALUE!</v>
      </c>
      <c r="AN290" s="0" t="e">
        <f aca="false">CN(AM290,CSON,CINC)</f>
        <v>#VALUE!</v>
      </c>
      <c r="AO290" s="0" t="e">
        <f aca="false">DPDT(Constant,AN290,AM290,gamma,AE290,AL290)</f>
        <v>#VALUE!</v>
      </c>
      <c r="AP290" s="0" t="s">
        <v>134</v>
      </c>
      <c r="AQ290" s="0" t="n">
        <f aca="false">Q290+deltaT/2</f>
        <v>2.85499999999998</v>
      </c>
      <c r="AR290" s="0" t="e">
        <f aca="false">pC+deltaT*pdot2/2</f>
        <v>#VALUE!</v>
      </c>
      <c r="AS290" s="0" t="e">
        <f aca="false">hALT1($E$13:$G$1365,AQ290,2)</f>
        <v>#VALUE!</v>
      </c>
      <c r="AT290" s="0" t="e">
        <f aca="false">Veloc($E$13:$G$1365,AQ290,3)</f>
        <v>#VALUE!</v>
      </c>
      <c r="AU290" s="0" t="e">
        <f aca="false">IF(AS290&lt;hT,$G$5+alfa*(AS290-ho),TT)</f>
        <v>#VALUE!</v>
      </c>
      <c r="AV290" s="0" t="e">
        <f aca="false">IF(AS290&lt;hT,pSL*(1/(1+alfa*AF290/($G$5-alfa*ho)))^(go/(Rair*alfa)),pT*EXP(-go*(AF290-hT)/(Rair*TT)))</f>
        <v>#VALUE!</v>
      </c>
      <c r="AW290" s="0" t="e">
        <f aca="false">Mch(AT290,AU290,Rair,gamma)</f>
        <v>#VALUE!</v>
      </c>
      <c r="AX290" s="0" t="e">
        <f aca="false">Cpex(Cp0,AW290,$N$9,$L$13:$M$19)</f>
        <v>#VALUE!</v>
      </c>
      <c r="AY290" s="0" t="e">
        <f aca="false">pex(AV290,AW290,gamma,AX290)</f>
        <v>#VALUE!</v>
      </c>
      <c r="AZ290" s="0" t="e">
        <f aca="false">MachThroat(gamma,AY290,AR290)</f>
        <v>#VALUE!</v>
      </c>
      <c r="BA290" s="0" t="e">
        <f aca="false">CN(AZ290,CSON,CINC)</f>
        <v>#VALUE!</v>
      </c>
      <c r="BB290" s="0" t="e">
        <f aca="false">DPDT(Constant,BA290,AZ290,gamma,AR290,AY290)</f>
        <v>#VALUE!</v>
      </c>
      <c r="BC290" s="0" t="s">
        <v>134</v>
      </c>
      <c r="BD290" s="0" t="n">
        <f aca="false">Q290+deltaT</f>
        <v>2.85999999999998</v>
      </c>
      <c r="BE290" s="0" t="e">
        <f aca="false">pC+deltaT*pdot3</f>
        <v>#VALUE!</v>
      </c>
      <c r="BF290" s="0" t="e">
        <f aca="false">hALT1($E$13:$G$1365,BD290,2)</f>
        <v>#VALUE!</v>
      </c>
      <c r="BG290" s="0" t="e">
        <f aca="false">Veloc($E$13:$G$1365,BD290,3)</f>
        <v>#VALUE!</v>
      </c>
      <c r="BH290" s="0" t="e">
        <f aca="false">IF(BF290&lt;hT,$G$5+alfa*(BF290-ho),TT)</f>
        <v>#VALUE!</v>
      </c>
      <c r="BI290" s="0" t="e">
        <f aca="false">IF(BF290&lt;hT,pSL*(1/(1+alfa*BF290/($G$5-alfa*ho)))^(go/(Rair*alfa)),pT*EXP(-go*(BF290-hT)/(Rair*TT)))</f>
        <v>#VALUE!</v>
      </c>
      <c r="BJ290" s="0" t="e">
        <f aca="false">Mch(BG290,BH290,Rair,gamma)</f>
        <v>#VALUE!</v>
      </c>
      <c r="BK290" s="0" t="e">
        <f aca="false">Cpex(Cp0,BJ290,$N$9,$L$13:$M$19)</f>
        <v>#VALUE!</v>
      </c>
      <c r="BL290" s="0" t="e">
        <f aca="false">pex(BI290,BJ290,gamma,BK290)</f>
        <v>#VALUE!</v>
      </c>
      <c r="BM290" s="0" t="e">
        <f aca="false">MachThroat(gamma,BL290,BE290)</f>
        <v>#VALUE!</v>
      </c>
      <c r="BN290" s="0" t="e">
        <f aca="false">CN(BM290,CSON,CINC)</f>
        <v>#VALUE!</v>
      </c>
      <c r="BO290" s="0" t="e">
        <f aca="false">DPDT(Constant,BN290,BM290,gamma,BE290,BL290)</f>
        <v>#VALUE!</v>
      </c>
      <c r="BP290" s="0" t="e">
        <f aca="false">pC+deltaT*(pdot+2*pdot2+2*pdot3+pdot4)/6</f>
        <v>#VALUE!</v>
      </c>
      <c r="BQ290" s="0" t="s">
        <v>134</v>
      </c>
      <c r="BR290" s="0" t="n">
        <f aca="false">Q290</f>
        <v>2.84999999999998</v>
      </c>
      <c r="BS290" s="0" t="e">
        <f aca="false">R290/144</f>
        <v>#VALUE!</v>
      </c>
      <c r="BT290" s="0" t="e">
        <f aca="false">pX/144</f>
        <v>#VALUE!</v>
      </c>
      <c r="BU290" s="0" t="e">
        <f aca="false">pa/144</f>
        <v>#VALUE!</v>
      </c>
      <c r="BV290" s="11" t="n">
        <f aca="false">BR290</f>
        <v>2.84999999999998</v>
      </c>
      <c r="BW290" s="12" t="e">
        <f aca="false">(pC-pX)/144</f>
        <v>#VALUE!</v>
      </c>
      <c r="BX290" s="0" t="s">
        <v>134</v>
      </c>
      <c r="BZ290" s="0" t="s">
        <v>134</v>
      </c>
      <c r="CA290" s="0" t="s">
        <v>134</v>
      </c>
      <c r="CB290" s="0" t="s">
        <v>134</v>
      </c>
      <c r="CC290" s="0" t="s">
        <v>134</v>
      </c>
      <c r="CD290" s="0" t="s">
        <v>134</v>
      </c>
      <c r="CE290" s="0" t="s">
        <v>134</v>
      </c>
    </row>
    <row r="291" customFormat="false" ht="12.75" hidden="false" customHeight="false" outlineLevel="0" collapsed="false">
      <c r="E291" s="9" t="n">
        <v>2.78</v>
      </c>
      <c r="F291" s="9" t="n">
        <v>2734.25912309476</v>
      </c>
      <c r="G291" s="9" t="n">
        <v>642.27822358981</v>
      </c>
      <c r="P291" s="6"/>
      <c r="Q291" s="0" t="n">
        <f aca="false">Q290+deltaT</f>
        <v>2.85999999999998</v>
      </c>
      <c r="R291" s="0" t="e">
        <f aca="false">BP290</f>
        <v>#VALUE!</v>
      </c>
      <c r="S291" s="0" t="e">
        <f aca="false">hALT1($E$13:$G$1365,Q291,2)</f>
        <v>#VALUE!</v>
      </c>
      <c r="T291" s="0" t="e">
        <f aca="false">Veloc($E$13:$G$1365,Q291,3)</f>
        <v>#VALUE!</v>
      </c>
      <c r="U291" s="0" t="e">
        <f aca="false">IF(S291&lt;hT,$G$5+alfa*(S291-ho),TT)</f>
        <v>#VALUE!</v>
      </c>
      <c r="V291" s="0" t="e">
        <f aca="false">IF(S291&lt;hT,pSL*(1/(1+alfa*S291/($G$5-alfa*ho)))^(go/(Rair*alfa)),pT*EXP(-go*(S291-hT)/(Rair*TT)))</f>
        <v>#VALUE!</v>
      </c>
      <c r="W291" s="0" t="e">
        <f aca="false">Mch(T291,U291,Rair,gamma)</f>
        <v>#VALUE!</v>
      </c>
      <c r="X291" s="0" t="e">
        <f aca="false">Cpex(Cp0,W291,$N$9,$L$13:$M$19)</f>
        <v>#VALUE!</v>
      </c>
      <c r="Y291" s="0" t="e">
        <f aca="false">pex(V291,W291,gamma,X291)</f>
        <v>#VALUE!</v>
      </c>
      <c r="Z291" s="0" t="e">
        <f aca="false">MachThroat(gamma,Y291,R291)</f>
        <v>#VALUE!</v>
      </c>
      <c r="AA291" s="0" t="e">
        <f aca="false">CN(Z291,CSON,CINC)</f>
        <v>#VALUE!</v>
      </c>
      <c r="AB291" s="0" t="e">
        <f aca="false">DPDT(Constant,AA291,Z291,gamma,R291,Y291)</f>
        <v>#VALUE!</v>
      </c>
      <c r="AC291" s="0" t="s">
        <v>134</v>
      </c>
      <c r="AD291" s="0" t="n">
        <f aca="false">Q291+deltaT/2</f>
        <v>2.86499999999998</v>
      </c>
      <c r="AE291" s="0" t="e">
        <f aca="false">pC+deltaT*pdot/2</f>
        <v>#VALUE!</v>
      </c>
      <c r="AF291" s="0" t="e">
        <f aca="false">hALT1($E$13:$G$1365,AD291,2)</f>
        <v>#VALUE!</v>
      </c>
      <c r="AG291" s="0" t="e">
        <f aca="false">Veloc($E$13:$G$1365,AD291,3)</f>
        <v>#VALUE!</v>
      </c>
      <c r="AH291" s="0" t="e">
        <f aca="false">IF(AF291&lt;hT,$G$5+alfa*(AF291-ho),TT)</f>
        <v>#VALUE!</v>
      </c>
      <c r="AI291" s="0" t="e">
        <f aca="false">IF(AF291&lt;hT,pSL*(1/(1+alfa*AF291/($G$5-alfa*ho)))^(go/(Rair*alfa)),pT*EXP(-go*(AF291-hT)/(Rair*TT)))</f>
        <v>#VALUE!</v>
      </c>
      <c r="AJ291" s="0" t="e">
        <f aca="false">Mch(AG291,AH291,Rair,gamma)</f>
        <v>#VALUE!</v>
      </c>
      <c r="AK291" s="0" t="e">
        <f aca="false">Cpex(Cp0,AJ291,$N$9,$L$13:$M$19)</f>
        <v>#VALUE!</v>
      </c>
      <c r="AL291" s="0" t="e">
        <f aca="false">pex(AI291,AJ291,gamma,AK291)</f>
        <v>#VALUE!</v>
      </c>
      <c r="AM291" s="0" t="e">
        <f aca="false">MachThroat(gamma,AL291,AE291)</f>
        <v>#VALUE!</v>
      </c>
      <c r="AN291" s="0" t="e">
        <f aca="false">CN(AM291,CSON,CINC)</f>
        <v>#VALUE!</v>
      </c>
      <c r="AO291" s="0" t="e">
        <f aca="false">DPDT(Constant,AN291,AM291,gamma,AE291,AL291)</f>
        <v>#VALUE!</v>
      </c>
      <c r="AP291" s="0" t="s">
        <v>134</v>
      </c>
      <c r="AQ291" s="0" t="n">
        <f aca="false">Q291+deltaT/2</f>
        <v>2.86499999999998</v>
      </c>
      <c r="AR291" s="0" t="e">
        <f aca="false">pC+deltaT*pdot2/2</f>
        <v>#VALUE!</v>
      </c>
      <c r="AS291" s="0" t="e">
        <f aca="false">hALT1($E$13:$G$1365,AQ291,2)</f>
        <v>#VALUE!</v>
      </c>
      <c r="AT291" s="0" t="e">
        <f aca="false">Veloc($E$13:$G$1365,AQ291,3)</f>
        <v>#VALUE!</v>
      </c>
      <c r="AU291" s="0" t="e">
        <f aca="false">IF(AS291&lt;hT,$G$5+alfa*(AS291-ho),TT)</f>
        <v>#VALUE!</v>
      </c>
      <c r="AV291" s="0" t="e">
        <f aca="false">IF(AS291&lt;hT,pSL*(1/(1+alfa*AF291/($G$5-alfa*ho)))^(go/(Rair*alfa)),pT*EXP(-go*(AF291-hT)/(Rair*TT)))</f>
        <v>#VALUE!</v>
      </c>
      <c r="AW291" s="0" t="e">
        <f aca="false">Mch(AT291,AU291,Rair,gamma)</f>
        <v>#VALUE!</v>
      </c>
      <c r="AX291" s="0" t="e">
        <f aca="false">Cpex(Cp0,AW291,$N$9,$L$13:$M$19)</f>
        <v>#VALUE!</v>
      </c>
      <c r="AY291" s="0" t="e">
        <f aca="false">pex(AV291,AW291,gamma,AX291)</f>
        <v>#VALUE!</v>
      </c>
      <c r="AZ291" s="0" t="e">
        <f aca="false">MachThroat(gamma,AY291,AR291)</f>
        <v>#VALUE!</v>
      </c>
      <c r="BA291" s="0" t="e">
        <f aca="false">CN(AZ291,CSON,CINC)</f>
        <v>#VALUE!</v>
      </c>
      <c r="BB291" s="0" t="e">
        <f aca="false">DPDT(Constant,BA291,AZ291,gamma,AR291,AY291)</f>
        <v>#VALUE!</v>
      </c>
      <c r="BC291" s="0" t="s">
        <v>134</v>
      </c>
      <c r="BD291" s="0" t="n">
        <f aca="false">Q291+deltaT</f>
        <v>2.86999999999998</v>
      </c>
      <c r="BE291" s="0" t="e">
        <f aca="false">pC+deltaT*pdot3</f>
        <v>#VALUE!</v>
      </c>
      <c r="BF291" s="0" t="e">
        <f aca="false">hALT1($E$13:$G$1365,BD291,2)</f>
        <v>#VALUE!</v>
      </c>
      <c r="BG291" s="0" t="e">
        <f aca="false">Veloc($E$13:$G$1365,BD291,3)</f>
        <v>#VALUE!</v>
      </c>
      <c r="BH291" s="0" t="e">
        <f aca="false">IF(BF291&lt;hT,$G$5+alfa*(BF291-ho),TT)</f>
        <v>#VALUE!</v>
      </c>
      <c r="BI291" s="0" t="e">
        <f aca="false">IF(BF291&lt;hT,pSL*(1/(1+alfa*BF291/($G$5-alfa*ho)))^(go/(Rair*alfa)),pT*EXP(-go*(BF291-hT)/(Rair*TT)))</f>
        <v>#VALUE!</v>
      </c>
      <c r="BJ291" s="0" t="e">
        <f aca="false">Mch(BG291,BH291,Rair,gamma)</f>
        <v>#VALUE!</v>
      </c>
      <c r="BK291" s="0" t="e">
        <f aca="false">Cpex(Cp0,BJ291,$N$9,$L$13:$M$19)</f>
        <v>#VALUE!</v>
      </c>
      <c r="BL291" s="0" t="e">
        <f aca="false">pex(BI291,BJ291,gamma,BK291)</f>
        <v>#VALUE!</v>
      </c>
      <c r="BM291" s="0" t="e">
        <f aca="false">MachThroat(gamma,BL291,BE291)</f>
        <v>#VALUE!</v>
      </c>
      <c r="BN291" s="0" t="e">
        <f aca="false">CN(BM291,CSON,CINC)</f>
        <v>#VALUE!</v>
      </c>
      <c r="BO291" s="0" t="e">
        <f aca="false">DPDT(Constant,BN291,BM291,gamma,BE291,BL291)</f>
        <v>#VALUE!</v>
      </c>
      <c r="BP291" s="0" t="e">
        <f aca="false">pC+deltaT*(pdot+2*pdot2+2*pdot3+pdot4)/6</f>
        <v>#VALUE!</v>
      </c>
      <c r="BQ291" s="0" t="s">
        <v>134</v>
      </c>
      <c r="BR291" s="0" t="n">
        <f aca="false">Q291</f>
        <v>2.85999999999998</v>
      </c>
      <c r="BS291" s="0" t="e">
        <f aca="false">R291/144</f>
        <v>#VALUE!</v>
      </c>
      <c r="BT291" s="0" t="e">
        <f aca="false">pX/144</f>
        <v>#VALUE!</v>
      </c>
      <c r="BU291" s="0" t="e">
        <f aca="false">pa/144</f>
        <v>#VALUE!</v>
      </c>
      <c r="BV291" s="11" t="n">
        <f aca="false">BR291</f>
        <v>2.85999999999998</v>
      </c>
      <c r="BW291" s="12" t="e">
        <f aca="false">(pC-pX)/144</f>
        <v>#VALUE!</v>
      </c>
      <c r="BX291" s="0" t="s">
        <v>134</v>
      </c>
      <c r="BZ291" s="0" t="s">
        <v>134</v>
      </c>
      <c r="CA291" s="0" t="s">
        <v>134</v>
      </c>
      <c r="CB291" s="0" t="s">
        <v>134</v>
      </c>
      <c r="CC291" s="0" t="s">
        <v>134</v>
      </c>
      <c r="CD291" s="0" t="s">
        <v>134</v>
      </c>
      <c r="CE291" s="0" t="s">
        <v>134</v>
      </c>
    </row>
    <row r="292" customFormat="false" ht="12.75" hidden="false" customHeight="false" outlineLevel="0" collapsed="false">
      <c r="E292" s="9" t="n">
        <v>2.79</v>
      </c>
      <c r="F292" s="9" t="n">
        <v>2740.69398177803</v>
      </c>
      <c r="G292" s="9" t="n">
        <v>644.693132847014</v>
      </c>
      <c r="P292" s="6"/>
      <c r="Q292" s="0" t="n">
        <f aca="false">Q291+deltaT</f>
        <v>2.86999999999998</v>
      </c>
      <c r="R292" s="0" t="e">
        <f aca="false">BP291</f>
        <v>#VALUE!</v>
      </c>
      <c r="S292" s="0" t="e">
        <f aca="false">hALT1($E$13:$G$1365,Q292,2)</f>
        <v>#VALUE!</v>
      </c>
      <c r="T292" s="0" t="e">
        <f aca="false">Veloc($E$13:$G$1365,Q292,3)</f>
        <v>#VALUE!</v>
      </c>
      <c r="U292" s="0" t="e">
        <f aca="false">IF(S292&lt;hT,$G$5+alfa*(S292-ho),TT)</f>
        <v>#VALUE!</v>
      </c>
      <c r="V292" s="0" t="e">
        <f aca="false">IF(S292&lt;hT,pSL*(1/(1+alfa*S292/($G$5-alfa*ho)))^(go/(Rair*alfa)),pT*EXP(-go*(S292-hT)/(Rair*TT)))</f>
        <v>#VALUE!</v>
      </c>
      <c r="W292" s="0" t="e">
        <f aca="false">Mch(T292,U292,Rair,gamma)</f>
        <v>#VALUE!</v>
      </c>
      <c r="X292" s="0" t="e">
        <f aca="false">Cpex(Cp0,W292,$N$9,$L$13:$M$19)</f>
        <v>#VALUE!</v>
      </c>
      <c r="Y292" s="0" t="e">
        <f aca="false">pex(V292,W292,gamma,X292)</f>
        <v>#VALUE!</v>
      </c>
      <c r="Z292" s="0" t="e">
        <f aca="false">MachThroat(gamma,Y292,R292)</f>
        <v>#VALUE!</v>
      </c>
      <c r="AA292" s="0" t="e">
        <f aca="false">CN(Z292,CSON,CINC)</f>
        <v>#VALUE!</v>
      </c>
      <c r="AB292" s="0" t="e">
        <f aca="false">DPDT(Constant,AA292,Z292,gamma,R292,Y292)</f>
        <v>#VALUE!</v>
      </c>
      <c r="AC292" s="0" t="s">
        <v>134</v>
      </c>
      <c r="AD292" s="0" t="n">
        <f aca="false">Q292+deltaT/2</f>
        <v>2.87499999999998</v>
      </c>
      <c r="AE292" s="0" t="e">
        <f aca="false">pC+deltaT*pdot/2</f>
        <v>#VALUE!</v>
      </c>
      <c r="AF292" s="0" t="e">
        <f aca="false">hALT1($E$13:$G$1365,AD292,2)</f>
        <v>#VALUE!</v>
      </c>
      <c r="AG292" s="0" t="e">
        <f aca="false">Veloc($E$13:$G$1365,AD292,3)</f>
        <v>#VALUE!</v>
      </c>
      <c r="AH292" s="0" t="e">
        <f aca="false">IF(AF292&lt;hT,$G$5+alfa*(AF292-ho),TT)</f>
        <v>#VALUE!</v>
      </c>
      <c r="AI292" s="0" t="e">
        <f aca="false">IF(AF292&lt;hT,pSL*(1/(1+alfa*AF292/($G$5-alfa*ho)))^(go/(Rair*alfa)),pT*EXP(-go*(AF292-hT)/(Rair*TT)))</f>
        <v>#VALUE!</v>
      </c>
      <c r="AJ292" s="0" t="e">
        <f aca="false">Mch(AG292,AH292,Rair,gamma)</f>
        <v>#VALUE!</v>
      </c>
      <c r="AK292" s="0" t="e">
        <f aca="false">Cpex(Cp0,AJ292,$N$9,$L$13:$M$19)</f>
        <v>#VALUE!</v>
      </c>
      <c r="AL292" s="0" t="e">
        <f aca="false">pex(AI292,AJ292,gamma,AK292)</f>
        <v>#VALUE!</v>
      </c>
      <c r="AM292" s="0" t="e">
        <f aca="false">MachThroat(gamma,AL292,AE292)</f>
        <v>#VALUE!</v>
      </c>
      <c r="AN292" s="0" t="e">
        <f aca="false">CN(AM292,CSON,CINC)</f>
        <v>#VALUE!</v>
      </c>
      <c r="AO292" s="0" t="e">
        <f aca="false">DPDT(Constant,AN292,AM292,gamma,AE292,AL292)</f>
        <v>#VALUE!</v>
      </c>
      <c r="AP292" s="0" t="s">
        <v>134</v>
      </c>
      <c r="AQ292" s="0" t="n">
        <f aca="false">Q292+deltaT/2</f>
        <v>2.87499999999998</v>
      </c>
      <c r="AR292" s="0" t="e">
        <f aca="false">pC+deltaT*pdot2/2</f>
        <v>#VALUE!</v>
      </c>
      <c r="AS292" s="0" t="e">
        <f aca="false">hALT1($E$13:$G$1365,AQ292,2)</f>
        <v>#VALUE!</v>
      </c>
      <c r="AT292" s="0" t="e">
        <f aca="false">Veloc($E$13:$G$1365,AQ292,3)</f>
        <v>#VALUE!</v>
      </c>
      <c r="AU292" s="0" t="e">
        <f aca="false">IF(AS292&lt;hT,$G$5+alfa*(AS292-ho),TT)</f>
        <v>#VALUE!</v>
      </c>
      <c r="AV292" s="0" t="e">
        <f aca="false">IF(AS292&lt;hT,pSL*(1/(1+alfa*AF292/($G$5-alfa*ho)))^(go/(Rair*alfa)),pT*EXP(-go*(AF292-hT)/(Rair*TT)))</f>
        <v>#VALUE!</v>
      </c>
      <c r="AW292" s="0" t="e">
        <f aca="false">Mch(AT292,AU292,Rair,gamma)</f>
        <v>#VALUE!</v>
      </c>
      <c r="AX292" s="0" t="e">
        <f aca="false">Cpex(Cp0,AW292,$N$9,$L$13:$M$19)</f>
        <v>#VALUE!</v>
      </c>
      <c r="AY292" s="0" t="e">
        <f aca="false">pex(AV292,AW292,gamma,AX292)</f>
        <v>#VALUE!</v>
      </c>
      <c r="AZ292" s="0" t="e">
        <f aca="false">MachThroat(gamma,AY292,AR292)</f>
        <v>#VALUE!</v>
      </c>
      <c r="BA292" s="0" t="e">
        <f aca="false">CN(AZ292,CSON,CINC)</f>
        <v>#VALUE!</v>
      </c>
      <c r="BB292" s="0" t="e">
        <f aca="false">DPDT(Constant,BA292,AZ292,gamma,AR292,AY292)</f>
        <v>#VALUE!</v>
      </c>
      <c r="BC292" s="0" t="s">
        <v>134</v>
      </c>
      <c r="BD292" s="0" t="n">
        <f aca="false">Q292+deltaT</f>
        <v>2.87999999999998</v>
      </c>
      <c r="BE292" s="0" t="e">
        <f aca="false">pC+deltaT*pdot3</f>
        <v>#VALUE!</v>
      </c>
      <c r="BF292" s="0" t="e">
        <f aca="false">hALT1($E$13:$G$1365,BD292,2)</f>
        <v>#VALUE!</v>
      </c>
      <c r="BG292" s="0" t="e">
        <f aca="false">Veloc($E$13:$G$1365,BD292,3)</f>
        <v>#VALUE!</v>
      </c>
      <c r="BH292" s="0" t="e">
        <f aca="false">IF(BF292&lt;hT,$G$5+alfa*(BF292-ho),TT)</f>
        <v>#VALUE!</v>
      </c>
      <c r="BI292" s="0" t="e">
        <f aca="false">IF(BF292&lt;hT,pSL*(1/(1+alfa*BF292/($G$5-alfa*ho)))^(go/(Rair*alfa)),pT*EXP(-go*(BF292-hT)/(Rair*TT)))</f>
        <v>#VALUE!</v>
      </c>
      <c r="BJ292" s="0" t="e">
        <f aca="false">Mch(BG292,BH292,Rair,gamma)</f>
        <v>#VALUE!</v>
      </c>
      <c r="BK292" s="0" t="e">
        <f aca="false">Cpex(Cp0,BJ292,$N$9,$L$13:$M$19)</f>
        <v>#VALUE!</v>
      </c>
      <c r="BL292" s="0" t="e">
        <f aca="false">pex(BI292,BJ292,gamma,BK292)</f>
        <v>#VALUE!</v>
      </c>
      <c r="BM292" s="0" t="e">
        <f aca="false">MachThroat(gamma,BL292,BE292)</f>
        <v>#VALUE!</v>
      </c>
      <c r="BN292" s="0" t="e">
        <f aca="false">CN(BM292,CSON,CINC)</f>
        <v>#VALUE!</v>
      </c>
      <c r="BO292" s="0" t="e">
        <f aca="false">DPDT(Constant,BN292,BM292,gamma,BE292,BL292)</f>
        <v>#VALUE!</v>
      </c>
      <c r="BP292" s="0" t="e">
        <f aca="false">pC+deltaT*(pdot+2*pdot2+2*pdot3+pdot4)/6</f>
        <v>#VALUE!</v>
      </c>
      <c r="BQ292" s="0" t="s">
        <v>134</v>
      </c>
      <c r="BR292" s="0" t="n">
        <f aca="false">Q292</f>
        <v>2.86999999999998</v>
      </c>
      <c r="BS292" s="0" t="e">
        <f aca="false">R292/144</f>
        <v>#VALUE!</v>
      </c>
      <c r="BT292" s="0" t="e">
        <f aca="false">pX/144</f>
        <v>#VALUE!</v>
      </c>
      <c r="BU292" s="0" t="e">
        <f aca="false">pa/144</f>
        <v>#VALUE!</v>
      </c>
      <c r="BV292" s="11" t="n">
        <f aca="false">BR292</f>
        <v>2.86999999999998</v>
      </c>
      <c r="BW292" s="12" t="e">
        <f aca="false">(pC-pX)/144</f>
        <v>#VALUE!</v>
      </c>
      <c r="BX292" s="0" t="s">
        <v>134</v>
      </c>
      <c r="BZ292" s="0" t="s">
        <v>134</v>
      </c>
      <c r="CA292" s="0" t="s">
        <v>134</v>
      </c>
      <c r="CB292" s="0" t="s">
        <v>134</v>
      </c>
      <c r="CC292" s="0" t="s">
        <v>134</v>
      </c>
      <c r="CD292" s="0" t="s">
        <v>134</v>
      </c>
      <c r="CE292" s="0" t="s">
        <v>134</v>
      </c>
    </row>
    <row r="293" customFormat="false" ht="12.75" hidden="false" customHeight="false" outlineLevel="0" collapsed="false">
      <c r="E293" s="9" t="n">
        <v>2.8</v>
      </c>
      <c r="F293" s="9" t="n">
        <v>2747.15297813752</v>
      </c>
      <c r="G293" s="9" t="n">
        <v>647.10575785364</v>
      </c>
      <c r="P293" s="6"/>
      <c r="Q293" s="0" t="n">
        <f aca="false">Q292+deltaT</f>
        <v>2.87999999999998</v>
      </c>
      <c r="R293" s="0" t="e">
        <f aca="false">BP292</f>
        <v>#VALUE!</v>
      </c>
      <c r="S293" s="0" t="e">
        <f aca="false">hALT1($E$13:$G$1365,Q293,2)</f>
        <v>#VALUE!</v>
      </c>
      <c r="T293" s="0" t="e">
        <f aca="false">Veloc($E$13:$G$1365,Q293,3)</f>
        <v>#VALUE!</v>
      </c>
      <c r="U293" s="0" t="e">
        <f aca="false">IF(S293&lt;hT,$G$5+alfa*(S293-ho),TT)</f>
        <v>#VALUE!</v>
      </c>
      <c r="V293" s="0" t="e">
        <f aca="false">IF(S293&lt;hT,pSL*(1/(1+alfa*S293/($G$5-alfa*ho)))^(go/(Rair*alfa)),pT*EXP(-go*(S293-hT)/(Rair*TT)))</f>
        <v>#VALUE!</v>
      </c>
      <c r="W293" s="0" t="e">
        <f aca="false">Mch(T293,U293,Rair,gamma)</f>
        <v>#VALUE!</v>
      </c>
      <c r="X293" s="0" t="e">
        <f aca="false">Cpex(Cp0,W293,$N$9,$L$13:$M$19)</f>
        <v>#VALUE!</v>
      </c>
      <c r="Y293" s="0" t="e">
        <f aca="false">pex(V293,W293,gamma,X293)</f>
        <v>#VALUE!</v>
      </c>
      <c r="Z293" s="0" t="e">
        <f aca="false">MachThroat(gamma,Y293,R293)</f>
        <v>#VALUE!</v>
      </c>
      <c r="AA293" s="0" t="e">
        <f aca="false">CN(Z293,CSON,CINC)</f>
        <v>#VALUE!</v>
      </c>
      <c r="AB293" s="0" t="e">
        <f aca="false">DPDT(Constant,AA293,Z293,gamma,R293,Y293)</f>
        <v>#VALUE!</v>
      </c>
      <c r="AC293" s="0" t="s">
        <v>134</v>
      </c>
      <c r="AD293" s="0" t="n">
        <f aca="false">Q293+deltaT/2</f>
        <v>2.88499999999998</v>
      </c>
      <c r="AE293" s="0" t="e">
        <f aca="false">pC+deltaT*pdot/2</f>
        <v>#VALUE!</v>
      </c>
      <c r="AF293" s="0" t="e">
        <f aca="false">hALT1($E$13:$G$1365,AD293,2)</f>
        <v>#VALUE!</v>
      </c>
      <c r="AG293" s="0" t="e">
        <f aca="false">Veloc($E$13:$G$1365,AD293,3)</f>
        <v>#VALUE!</v>
      </c>
      <c r="AH293" s="0" t="e">
        <f aca="false">IF(AF293&lt;hT,$G$5+alfa*(AF293-ho),TT)</f>
        <v>#VALUE!</v>
      </c>
      <c r="AI293" s="0" t="e">
        <f aca="false">IF(AF293&lt;hT,pSL*(1/(1+alfa*AF293/($G$5-alfa*ho)))^(go/(Rair*alfa)),pT*EXP(-go*(AF293-hT)/(Rair*TT)))</f>
        <v>#VALUE!</v>
      </c>
      <c r="AJ293" s="0" t="e">
        <f aca="false">Mch(AG293,AH293,Rair,gamma)</f>
        <v>#VALUE!</v>
      </c>
      <c r="AK293" s="0" t="e">
        <f aca="false">Cpex(Cp0,AJ293,$N$9,$L$13:$M$19)</f>
        <v>#VALUE!</v>
      </c>
      <c r="AL293" s="0" t="e">
        <f aca="false">pex(AI293,AJ293,gamma,AK293)</f>
        <v>#VALUE!</v>
      </c>
      <c r="AM293" s="0" t="e">
        <f aca="false">MachThroat(gamma,AL293,AE293)</f>
        <v>#VALUE!</v>
      </c>
      <c r="AN293" s="0" t="e">
        <f aca="false">CN(AM293,CSON,CINC)</f>
        <v>#VALUE!</v>
      </c>
      <c r="AO293" s="0" t="e">
        <f aca="false">DPDT(Constant,AN293,AM293,gamma,AE293,AL293)</f>
        <v>#VALUE!</v>
      </c>
      <c r="AP293" s="0" t="s">
        <v>134</v>
      </c>
      <c r="AQ293" s="0" t="n">
        <f aca="false">Q293+deltaT/2</f>
        <v>2.88499999999998</v>
      </c>
      <c r="AR293" s="0" t="e">
        <f aca="false">pC+deltaT*pdot2/2</f>
        <v>#VALUE!</v>
      </c>
      <c r="AS293" s="0" t="e">
        <f aca="false">hALT1($E$13:$G$1365,AQ293,2)</f>
        <v>#VALUE!</v>
      </c>
      <c r="AT293" s="0" t="e">
        <f aca="false">Veloc($E$13:$G$1365,AQ293,3)</f>
        <v>#VALUE!</v>
      </c>
      <c r="AU293" s="0" t="e">
        <f aca="false">IF(AS293&lt;hT,$G$5+alfa*(AS293-ho),TT)</f>
        <v>#VALUE!</v>
      </c>
      <c r="AV293" s="0" t="e">
        <f aca="false">IF(AS293&lt;hT,pSL*(1/(1+alfa*AF293/($G$5-alfa*ho)))^(go/(Rair*alfa)),pT*EXP(-go*(AF293-hT)/(Rair*TT)))</f>
        <v>#VALUE!</v>
      </c>
      <c r="AW293" s="0" t="e">
        <f aca="false">Mch(AT293,AU293,Rair,gamma)</f>
        <v>#VALUE!</v>
      </c>
      <c r="AX293" s="0" t="e">
        <f aca="false">Cpex(Cp0,AW293,$N$9,$L$13:$M$19)</f>
        <v>#VALUE!</v>
      </c>
      <c r="AY293" s="0" t="e">
        <f aca="false">pex(AV293,AW293,gamma,AX293)</f>
        <v>#VALUE!</v>
      </c>
      <c r="AZ293" s="0" t="e">
        <f aca="false">MachThroat(gamma,AY293,AR293)</f>
        <v>#VALUE!</v>
      </c>
      <c r="BA293" s="0" t="e">
        <f aca="false">CN(AZ293,CSON,CINC)</f>
        <v>#VALUE!</v>
      </c>
      <c r="BB293" s="0" t="e">
        <f aca="false">DPDT(Constant,BA293,AZ293,gamma,AR293,AY293)</f>
        <v>#VALUE!</v>
      </c>
      <c r="BC293" s="0" t="s">
        <v>134</v>
      </c>
      <c r="BD293" s="0" t="n">
        <f aca="false">Q293+deltaT</f>
        <v>2.88999999999998</v>
      </c>
      <c r="BE293" s="0" t="e">
        <f aca="false">pC+deltaT*pdot3</f>
        <v>#VALUE!</v>
      </c>
      <c r="BF293" s="0" t="e">
        <f aca="false">hALT1($E$13:$G$1365,BD293,2)</f>
        <v>#VALUE!</v>
      </c>
      <c r="BG293" s="0" t="e">
        <f aca="false">Veloc($E$13:$G$1365,BD293,3)</f>
        <v>#VALUE!</v>
      </c>
      <c r="BH293" s="0" t="e">
        <f aca="false">IF(BF293&lt;hT,$G$5+alfa*(BF293-ho),TT)</f>
        <v>#VALUE!</v>
      </c>
      <c r="BI293" s="0" t="e">
        <f aca="false">IF(BF293&lt;hT,pSL*(1/(1+alfa*BF293/($G$5-alfa*ho)))^(go/(Rair*alfa)),pT*EXP(-go*(BF293-hT)/(Rair*TT)))</f>
        <v>#VALUE!</v>
      </c>
      <c r="BJ293" s="0" t="e">
        <f aca="false">Mch(BG293,BH293,Rair,gamma)</f>
        <v>#VALUE!</v>
      </c>
      <c r="BK293" s="0" t="e">
        <f aca="false">Cpex(Cp0,BJ293,$N$9,$L$13:$M$19)</f>
        <v>#VALUE!</v>
      </c>
      <c r="BL293" s="0" t="e">
        <f aca="false">pex(BI293,BJ293,gamma,BK293)</f>
        <v>#VALUE!</v>
      </c>
      <c r="BM293" s="0" t="e">
        <f aca="false">MachThroat(gamma,BL293,BE293)</f>
        <v>#VALUE!</v>
      </c>
      <c r="BN293" s="0" t="e">
        <f aca="false">CN(BM293,CSON,CINC)</f>
        <v>#VALUE!</v>
      </c>
      <c r="BO293" s="0" t="e">
        <f aca="false">DPDT(Constant,BN293,BM293,gamma,BE293,BL293)</f>
        <v>#VALUE!</v>
      </c>
      <c r="BP293" s="0" t="e">
        <f aca="false">pC+deltaT*(pdot+2*pdot2+2*pdot3+pdot4)/6</f>
        <v>#VALUE!</v>
      </c>
      <c r="BQ293" s="0" t="s">
        <v>134</v>
      </c>
      <c r="BR293" s="0" t="n">
        <f aca="false">Q293</f>
        <v>2.87999999999998</v>
      </c>
      <c r="BS293" s="0" t="e">
        <f aca="false">R293/144</f>
        <v>#VALUE!</v>
      </c>
      <c r="BT293" s="0" t="e">
        <f aca="false">pX/144</f>
        <v>#VALUE!</v>
      </c>
      <c r="BU293" s="0" t="e">
        <f aca="false">pa/144</f>
        <v>#VALUE!</v>
      </c>
      <c r="BV293" s="11" t="n">
        <f aca="false">BR293</f>
        <v>2.87999999999998</v>
      </c>
      <c r="BW293" s="12" t="e">
        <f aca="false">(pC-pX)/144</f>
        <v>#VALUE!</v>
      </c>
      <c r="BX293" s="0" t="s">
        <v>134</v>
      </c>
      <c r="BZ293" s="0" t="s">
        <v>134</v>
      </c>
      <c r="CA293" s="0" t="s">
        <v>134</v>
      </c>
      <c r="CB293" s="0" t="s">
        <v>134</v>
      </c>
      <c r="CC293" s="0" t="s">
        <v>134</v>
      </c>
      <c r="CD293" s="0" t="s">
        <v>134</v>
      </c>
      <c r="CE293" s="0" t="s">
        <v>134</v>
      </c>
    </row>
    <row r="294" customFormat="false" ht="12.75" hidden="false" customHeight="false" outlineLevel="0" collapsed="false">
      <c r="E294" s="9" t="n">
        <v>2.81</v>
      </c>
      <c r="F294" s="9" t="n">
        <v>2753.63608930139</v>
      </c>
      <c r="G294" s="9" t="n">
        <v>649.516092746734</v>
      </c>
      <c r="P294" s="6"/>
      <c r="Q294" s="0" t="n">
        <f aca="false">Q293+deltaT</f>
        <v>2.88999999999998</v>
      </c>
      <c r="R294" s="0" t="e">
        <f aca="false">BP293</f>
        <v>#VALUE!</v>
      </c>
      <c r="S294" s="0" t="e">
        <f aca="false">hALT1($E$13:$G$1365,Q294,2)</f>
        <v>#VALUE!</v>
      </c>
      <c r="T294" s="0" t="e">
        <f aca="false">Veloc($E$13:$G$1365,Q294,3)</f>
        <v>#VALUE!</v>
      </c>
      <c r="U294" s="0" t="e">
        <f aca="false">IF(S294&lt;hT,$G$5+alfa*(S294-ho),TT)</f>
        <v>#VALUE!</v>
      </c>
      <c r="V294" s="0" t="e">
        <f aca="false">IF(S294&lt;hT,pSL*(1/(1+alfa*S294/($G$5-alfa*ho)))^(go/(Rair*alfa)),pT*EXP(-go*(S294-hT)/(Rair*TT)))</f>
        <v>#VALUE!</v>
      </c>
      <c r="W294" s="0" t="e">
        <f aca="false">Mch(T294,U294,Rair,gamma)</f>
        <v>#VALUE!</v>
      </c>
      <c r="X294" s="0" t="e">
        <f aca="false">Cpex(Cp0,W294,$N$9,$L$13:$M$19)</f>
        <v>#VALUE!</v>
      </c>
      <c r="Y294" s="0" t="e">
        <f aca="false">pex(V294,W294,gamma,X294)</f>
        <v>#VALUE!</v>
      </c>
      <c r="Z294" s="0" t="e">
        <f aca="false">MachThroat(gamma,Y294,R294)</f>
        <v>#VALUE!</v>
      </c>
      <c r="AA294" s="0" t="e">
        <f aca="false">CN(Z294,CSON,CINC)</f>
        <v>#VALUE!</v>
      </c>
      <c r="AB294" s="0" t="e">
        <f aca="false">DPDT(Constant,AA294,Z294,gamma,R294,Y294)</f>
        <v>#VALUE!</v>
      </c>
      <c r="AC294" s="0" t="s">
        <v>134</v>
      </c>
      <c r="AD294" s="0" t="n">
        <f aca="false">Q294+deltaT/2</f>
        <v>2.89499999999998</v>
      </c>
      <c r="AE294" s="0" t="e">
        <f aca="false">pC+deltaT*pdot/2</f>
        <v>#VALUE!</v>
      </c>
      <c r="AF294" s="0" t="e">
        <f aca="false">hALT1($E$13:$G$1365,AD294,2)</f>
        <v>#VALUE!</v>
      </c>
      <c r="AG294" s="0" t="e">
        <f aca="false">Veloc($E$13:$G$1365,AD294,3)</f>
        <v>#VALUE!</v>
      </c>
      <c r="AH294" s="0" t="e">
        <f aca="false">IF(AF294&lt;hT,$G$5+alfa*(AF294-ho),TT)</f>
        <v>#VALUE!</v>
      </c>
      <c r="AI294" s="0" t="e">
        <f aca="false">IF(AF294&lt;hT,pSL*(1/(1+alfa*AF294/($G$5-alfa*ho)))^(go/(Rair*alfa)),pT*EXP(-go*(AF294-hT)/(Rair*TT)))</f>
        <v>#VALUE!</v>
      </c>
      <c r="AJ294" s="0" t="e">
        <f aca="false">Mch(AG294,AH294,Rair,gamma)</f>
        <v>#VALUE!</v>
      </c>
      <c r="AK294" s="0" t="e">
        <f aca="false">Cpex(Cp0,AJ294,$N$9,$L$13:$M$19)</f>
        <v>#VALUE!</v>
      </c>
      <c r="AL294" s="0" t="e">
        <f aca="false">pex(AI294,AJ294,gamma,AK294)</f>
        <v>#VALUE!</v>
      </c>
      <c r="AM294" s="0" t="e">
        <f aca="false">MachThroat(gamma,AL294,AE294)</f>
        <v>#VALUE!</v>
      </c>
      <c r="AN294" s="0" t="e">
        <f aca="false">CN(AM294,CSON,CINC)</f>
        <v>#VALUE!</v>
      </c>
      <c r="AO294" s="0" t="e">
        <f aca="false">DPDT(Constant,AN294,AM294,gamma,AE294,AL294)</f>
        <v>#VALUE!</v>
      </c>
      <c r="AP294" s="0" t="s">
        <v>134</v>
      </c>
      <c r="AQ294" s="0" t="n">
        <f aca="false">Q294+deltaT/2</f>
        <v>2.89499999999998</v>
      </c>
      <c r="AR294" s="0" t="e">
        <f aca="false">pC+deltaT*pdot2/2</f>
        <v>#VALUE!</v>
      </c>
      <c r="AS294" s="0" t="e">
        <f aca="false">hALT1($E$13:$G$1365,AQ294,2)</f>
        <v>#VALUE!</v>
      </c>
      <c r="AT294" s="0" t="e">
        <f aca="false">Veloc($E$13:$G$1365,AQ294,3)</f>
        <v>#VALUE!</v>
      </c>
      <c r="AU294" s="0" t="e">
        <f aca="false">IF(AS294&lt;hT,$G$5+alfa*(AS294-ho),TT)</f>
        <v>#VALUE!</v>
      </c>
      <c r="AV294" s="0" t="e">
        <f aca="false">IF(AS294&lt;hT,pSL*(1/(1+alfa*AF294/($G$5-alfa*ho)))^(go/(Rair*alfa)),pT*EXP(-go*(AF294-hT)/(Rair*TT)))</f>
        <v>#VALUE!</v>
      </c>
      <c r="AW294" s="0" t="e">
        <f aca="false">Mch(AT294,AU294,Rair,gamma)</f>
        <v>#VALUE!</v>
      </c>
      <c r="AX294" s="0" t="e">
        <f aca="false">Cpex(Cp0,AW294,$N$9,$L$13:$M$19)</f>
        <v>#VALUE!</v>
      </c>
      <c r="AY294" s="0" t="e">
        <f aca="false">pex(AV294,AW294,gamma,AX294)</f>
        <v>#VALUE!</v>
      </c>
      <c r="AZ294" s="0" t="e">
        <f aca="false">MachThroat(gamma,AY294,AR294)</f>
        <v>#VALUE!</v>
      </c>
      <c r="BA294" s="0" t="e">
        <f aca="false">CN(AZ294,CSON,CINC)</f>
        <v>#VALUE!</v>
      </c>
      <c r="BB294" s="0" t="e">
        <f aca="false">DPDT(Constant,BA294,AZ294,gamma,AR294,AY294)</f>
        <v>#VALUE!</v>
      </c>
      <c r="BC294" s="0" t="s">
        <v>134</v>
      </c>
      <c r="BD294" s="0" t="n">
        <f aca="false">Q294+deltaT</f>
        <v>2.89999999999998</v>
      </c>
      <c r="BE294" s="0" t="e">
        <f aca="false">pC+deltaT*pdot3</f>
        <v>#VALUE!</v>
      </c>
      <c r="BF294" s="0" t="e">
        <f aca="false">hALT1($E$13:$G$1365,BD294,2)</f>
        <v>#VALUE!</v>
      </c>
      <c r="BG294" s="0" t="e">
        <f aca="false">Veloc($E$13:$G$1365,BD294,3)</f>
        <v>#VALUE!</v>
      </c>
      <c r="BH294" s="0" t="e">
        <f aca="false">IF(BF294&lt;hT,$G$5+alfa*(BF294-ho),TT)</f>
        <v>#VALUE!</v>
      </c>
      <c r="BI294" s="0" t="e">
        <f aca="false">IF(BF294&lt;hT,pSL*(1/(1+alfa*BF294/($G$5-alfa*ho)))^(go/(Rair*alfa)),pT*EXP(-go*(BF294-hT)/(Rair*TT)))</f>
        <v>#VALUE!</v>
      </c>
      <c r="BJ294" s="0" t="e">
        <f aca="false">Mch(BG294,BH294,Rair,gamma)</f>
        <v>#VALUE!</v>
      </c>
      <c r="BK294" s="0" t="e">
        <f aca="false">Cpex(Cp0,BJ294,$N$9,$L$13:$M$19)</f>
        <v>#VALUE!</v>
      </c>
      <c r="BL294" s="0" t="e">
        <f aca="false">pex(BI294,BJ294,gamma,BK294)</f>
        <v>#VALUE!</v>
      </c>
      <c r="BM294" s="0" t="e">
        <f aca="false">MachThroat(gamma,BL294,BE294)</f>
        <v>#VALUE!</v>
      </c>
      <c r="BN294" s="0" t="e">
        <f aca="false">CN(BM294,CSON,CINC)</f>
        <v>#VALUE!</v>
      </c>
      <c r="BO294" s="0" t="e">
        <f aca="false">DPDT(Constant,BN294,BM294,gamma,BE294,BL294)</f>
        <v>#VALUE!</v>
      </c>
      <c r="BP294" s="0" t="e">
        <f aca="false">pC+deltaT*(pdot+2*pdot2+2*pdot3+pdot4)/6</f>
        <v>#VALUE!</v>
      </c>
      <c r="BQ294" s="0" t="s">
        <v>134</v>
      </c>
      <c r="BR294" s="0" t="n">
        <f aca="false">Q294</f>
        <v>2.88999999999998</v>
      </c>
      <c r="BS294" s="0" t="e">
        <f aca="false">R294/144</f>
        <v>#VALUE!</v>
      </c>
      <c r="BT294" s="0" t="e">
        <f aca="false">pX/144</f>
        <v>#VALUE!</v>
      </c>
      <c r="BU294" s="0" t="e">
        <f aca="false">pa/144</f>
        <v>#VALUE!</v>
      </c>
      <c r="BV294" s="11" t="n">
        <f aca="false">BR294</f>
        <v>2.88999999999998</v>
      </c>
      <c r="BW294" s="12" t="e">
        <f aca="false">(pC-pX)/144</f>
        <v>#VALUE!</v>
      </c>
      <c r="BX294" s="0" t="s">
        <v>134</v>
      </c>
      <c r="BZ294" s="0" t="s">
        <v>134</v>
      </c>
      <c r="CA294" s="0" t="s">
        <v>134</v>
      </c>
      <c r="CB294" s="0" t="s">
        <v>134</v>
      </c>
      <c r="CC294" s="0" t="s">
        <v>134</v>
      </c>
      <c r="CD294" s="0" t="s">
        <v>134</v>
      </c>
      <c r="CE294" s="0" t="s">
        <v>134</v>
      </c>
    </row>
    <row r="295" customFormat="false" ht="12.75" hidden="false" customHeight="false" outlineLevel="0" collapsed="false">
      <c r="E295" s="9" t="n">
        <v>2.82</v>
      </c>
      <c r="F295" s="9" t="n">
        <v>2760.14329233929</v>
      </c>
      <c r="G295" s="9" t="n">
        <v>651.924131690639</v>
      </c>
      <c r="P295" s="6"/>
      <c r="Q295" s="0" t="n">
        <f aca="false">Q294+deltaT</f>
        <v>2.89999999999998</v>
      </c>
      <c r="R295" s="0" t="e">
        <f aca="false">BP294</f>
        <v>#VALUE!</v>
      </c>
      <c r="S295" s="0" t="e">
        <f aca="false">hALT1($E$13:$G$1365,Q295,2)</f>
        <v>#VALUE!</v>
      </c>
      <c r="T295" s="0" t="e">
        <f aca="false">Veloc($E$13:$G$1365,Q295,3)</f>
        <v>#VALUE!</v>
      </c>
      <c r="U295" s="0" t="e">
        <f aca="false">IF(S295&lt;hT,$G$5+alfa*(S295-ho),TT)</f>
        <v>#VALUE!</v>
      </c>
      <c r="V295" s="0" t="e">
        <f aca="false">IF(S295&lt;hT,pSL*(1/(1+alfa*S295/($G$5-alfa*ho)))^(go/(Rair*alfa)),pT*EXP(-go*(S295-hT)/(Rair*TT)))</f>
        <v>#VALUE!</v>
      </c>
      <c r="W295" s="0" t="e">
        <f aca="false">Mch(T295,U295,Rair,gamma)</f>
        <v>#VALUE!</v>
      </c>
      <c r="X295" s="0" t="e">
        <f aca="false">Cpex(Cp0,W295,$N$9,$L$13:$M$19)</f>
        <v>#VALUE!</v>
      </c>
      <c r="Y295" s="0" t="e">
        <f aca="false">pex(V295,W295,gamma,X295)</f>
        <v>#VALUE!</v>
      </c>
      <c r="Z295" s="0" t="e">
        <f aca="false">MachThroat(gamma,Y295,R295)</f>
        <v>#VALUE!</v>
      </c>
      <c r="AA295" s="0" t="e">
        <f aca="false">CN(Z295,CSON,CINC)</f>
        <v>#VALUE!</v>
      </c>
      <c r="AB295" s="0" t="e">
        <f aca="false">DPDT(Constant,AA295,Z295,gamma,R295,Y295)</f>
        <v>#VALUE!</v>
      </c>
      <c r="AC295" s="0" t="s">
        <v>134</v>
      </c>
      <c r="AD295" s="0" t="n">
        <f aca="false">Q295+deltaT/2</f>
        <v>2.90499999999998</v>
      </c>
      <c r="AE295" s="0" t="e">
        <f aca="false">pC+deltaT*pdot/2</f>
        <v>#VALUE!</v>
      </c>
      <c r="AF295" s="0" t="e">
        <f aca="false">hALT1($E$13:$G$1365,AD295,2)</f>
        <v>#VALUE!</v>
      </c>
      <c r="AG295" s="0" t="e">
        <f aca="false">Veloc($E$13:$G$1365,AD295,3)</f>
        <v>#VALUE!</v>
      </c>
      <c r="AH295" s="0" t="e">
        <f aca="false">IF(AF295&lt;hT,$G$5+alfa*(AF295-ho),TT)</f>
        <v>#VALUE!</v>
      </c>
      <c r="AI295" s="0" t="e">
        <f aca="false">IF(AF295&lt;hT,pSL*(1/(1+alfa*AF295/($G$5-alfa*ho)))^(go/(Rair*alfa)),pT*EXP(-go*(AF295-hT)/(Rair*TT)))</f>
        <v>#VALUE!</v>
      </c>
      <c r="AJ295" s="0" t="e">
        <f aca="false">Mch(AG295,AH295,Rair,gamma)</f>
        <v>#VALUE!</v>
      </c>
      <c r="AK295" s="0" t="e">
        <f aca="false">Cpex(Cp0,AJ295,$N$9,$L$13:$M$19)</f>
        <v>#VALUE!</v>
      </c>
      <c r="AL295" s="0" t="e">
        <f aca="false">pex(AI295,AJ295,gamma,AK295)</f>
        <v>#VALUE!</v>
      </c>
      <c r="AM295" s="0" t="e">
        <f aca="false">MachThroat(gamma,AL295,AE295)</f>
        <v>#VALUE!</v>
      </c>
      <c r="AN295" s="0" t="e">
        <f aca="false">CN(AM295,CSON,CINC)</f>
        <v>#VALUE!</v>
      </c>
      <c r="AO295" s="0" t="e">
        <f aca="false">DPDT(Constant,AN295,AM295,gamma,AE295,AL295)</f>
        <v>#VALUE!</v>
      </c>
      <c r="AP295" s="0" t="s">
        <v>134</v>
      </c>
      <c r="AQ295" s="0" t="n">
        <f aca="false">Q295+deltaT/2</f>
        <v>2.90499999999998</v>
      </c>
      <c r="AR295" s="0" t="e">
        <f aca="false">pC+deltaT*pdot2/2</f>
        <v>#VALUE!</v>
      </c>
      <c r="AS295" s="0" t="e">
        <f aca="false">hALT1($E$13:$G$1365,AQ295,2)</f>
        <v>#VALUE!</v>
      </c>
      <c r="AT295" s="0" t="e">
        <f aca="false">Veloc($E$13:$G$1365,AQ295,3)</f>
        <v>#VALUE!</v>
      </c>
      <c r="AU295" s="0" t="e">
        <f aca="false">IF(AS295&lt;hT,$G$5+alfa*(AS295-ho),TT)</f>
        <v>#VALUE!</v>
      </c>
      <c r="AV295" s="0" t="e">
        <f aca="false">IF(AS295&lt;hT,pSL*(1/(1+alfa*AF295/($G$5-alfa*ho)))^(go/(Rair*alfa)),pT*EXP(-go*(AF295-hT)/(Rair*TT)))</f>
        <v>#VALUE!</v>
      </c>
      <c r="AW295" s="0" t="e">
        <f aca="false">Mch(AT295,AU295,Rair,gamma)</f>
        <v>#VALUE!</v>
      </c>
      <c r="AX295" s="0" t="e">
        <f aca="false">Cpex(Cp0,AW295,$N$9,$L$13:$M$19)</f>
        <v>#VALUE!</v>
      </c>
      <c r="AY295" s="0" t="e">
        <f aca="false">pex(AV295,AW295,gamma,AX295)</f>
        <v>#VALUE!</v>
      </c>
      <c r="AZ295" s="0" t="e">
        <f aca="false">MachThroat(gamma,AY295,AR295)</f>
        <v>#VALUE!</v>
      </c>
      <c r="BA295" s="0" t="e">
        <f aca="false">CN(AZ295,CSON,CINC)</f>
        <v>#VALUE!</v>
      </c>
      <c r="BB295" s="0" t="e">
        <f aca="false">DPDT(Constant,BA295,AZ295,gamma,AR295,AY295)</f>
        <v>#VALUE!</v>
      </c>
      <c r="BC295" s="0" t="s">
        <v>134</v>
      </c>
      <c r="BD295" s="0" t="n">
        <f aca="false">Q295+deltaT</f>
        <v>2.90999999999998</v>
      </c>
      <c r="BE295" s="0" t="e">
        <f aca="false">pC+deltaT*pdot3</f>
        <v>#VALUE!</v>
      </c>
      <c r="BF295" s="0" t="e">
        <f aca="false">hALT1($E$13:$G$1365,BD295,2)</f>
        <v>#VALUE!</v>
      </c>
      <c r="BG295" s="0" t="e">
        <f aca="false">Veloc($E$13:$G$1365,BD295,3)</f>
        <v>#VALUE!</v>
      </c>
      <c r="BH295" s="0" t="e">
        <f aca="false">IF(BF295&lt;hT,$G$5+alfa*(BF295-ho),TT)</f>
        <v>#VALUE!</v>
      </c>
      <c r="BI295" s="0" t="e">
        <f aca="false">IF(BF295&lt;hT,pSL*(1/(1+alfa*BF295/($G$5-alfa*ho)))^(go/(Rair*alfa)),pT*EXP(-go*(BF295-hT)/(Rair*TT)))</f>
        <v>#VALUE!</v>
      </c>
      <c r="BJ295" s="0" t="e">
        <f aca="false">Mch(BG295,BH295,Rair,gamma)</f>
        <v>#VALUE!</v>
      </c>
      <c r="BK295" s="0" t="e">
        <f aca="false">Cpex(Cp0,BJ295,$N$9,$L$13:$M$19)</f>
        <v>#VALUE!</v>
      </c>
      <c r="BL295" s="0" t="e">
        <f aca="false">pex(BI295,BJ295,gamma,BK295)</f>
        <v>#VALUE!</v>
      </c>
      <c r="BM295" s="0" t="e">
        <f aca="false">MachThroat(gamma,BL295,BE295)</f>
        <v>#VALUE!</v>
      </c>
      <c r="BN295" s="0" t="e">
        <f aca="false">CN(BM295,CSON,CINC)</f>
        <v>#VALUE!</v>
      </c>
      <c r="BO295" s="0" t="e">
        <f aca="false">DPDT(Constant,BN295,BM295,gamma,BE295,BL295)</f>
        <v>#VALUE!</v>
      </c>
      <c r="BP295" s="0" t="e">
        <f aca="false">pC+deltaT*(pdot+2*pdot2+2*pdot3+pdot4)/6</f>
        <v>#VALUE!</v>
      </c>
      <c r="BQ295" s="0" t="s">
        <v>134</v>
      </c>
      <c r="BR295" s="0" t="n">
        <f aca="false">Q295</f>
        <v>2.89999999999998</v>
      </c>
      <c r="BS295" s="0" t="e">
        <f aca="false">R295/144</f>
        <v>#VALUE!</v>
      </c>
      <c r="BT295" s="0" t="e">
        <f aca="false">pX/144</f>
        <v>#VALUE!</v>
      </c>
      <c r="BU295" s="0" t="e">
        <f aca="false">pa/144</f>
        <v>#VALUE!</v>
      </c>
      <c r="BV295" s="11" t="n">
        <f aca="false">BR295</f>
        <v>2.89999999999998</v>
      </c>
      <c r="BW295" s="12" t="e">
        <f aca="false">(pC-pX)/144</f>
        <v>#VALUE!</v>
      </c>
      <c r="BX295" s="0" t="s">
        <v>134</v>
      </c>
      <c r="BZ295" s="0" t="s">
        <v>134</v>
      </c>
      <c r="CA295" s="0" t="s">
        <v>134</v>
      </c>
      <c r="CB295" s="0" t="s">
        <v>134</v>
      </c>
      <c r="CC295" s="0" t="s">
        <v>134</v>
      </c>
      <c r="CD295" s="0" t="s">
        <v>134</v>
      </c>
      <c r="CE295" s="0" t="s">
        <v>134</v>
      </c>
    </row>
    <row r="296" customFormat="false" ht="12.75" hidden="false" customHeight="false" outlineLevel="0" collapsed="false">
      <c r="E296" s="9" t="n">
        <v>2.83</v>
      </c>
      <c r="F296" s="9" t="n">
        <v>2766.67456426267</v>
      </c>
      <c r="G296" s="9" t="n">
        <v>654.329868877014</v>
      </c>
      <c r="P296" s="6"/>
      <c r="Q296" s="0" t="n">
        <f aca="false">Q295+deltaT</f>
        <v>2.90999999999998</v>
      </c>
      <c r="R296" s="0" t="e">
        <f aca="false">BP295</f>
        <v>#VALUE!</v>
      </c>
      <c r="S296" s="0" t="e">
        <f aca="false">hALT1($E$13:$G$1365,Q296,2)</f>
        <v>#VALUE!</v>
      </c>
      <c r="T296" s="0" t="e">
        <f aca="false">Veloc($E$13:$G$1365,Q296,3)</f>
        <v>#VALUE!</v>
      </c>
      <c r="U296" s="0" t="e">
        <f aca="false">IF(S296&lt;hT,$G$5+alfa*(S296-ho),TT)</f>
        <v>#VALUE!</v>
      </c>
      <c r="V296" s="0" t="e">
        <f aca="false">IF(S296&lt;hT,pSL*(1/(1+alfa*S296/($G$5-alfa*ho)))^(go/(Rair*alfa)),pT*EXP(-go*(S296-hT)/(Rair*TT)))</f>
        <v>#VALUE!</v>
      </c>
      <c r="W296" s="0" t="e">
        <f aca="false">Mch(T296,U296,Rair,gamma)</f>
        <v>#VALUE!</v>
      </c>
      <c r="X296" s="0" t="e">
        <f aca="false">Cpex(Cp0,W296,$N$9,$L$13:$M$19)</f>
        <v>#VALUE!</v>
      </c>
      <c r="Y296" s="0" t="e">
        <f aca="false">pex(V296,W296,gamma,X296)</f>
        <v>#VALUE!</v>
      </c>
      <c r="Z296" s="0" t="e">
        <f aca="false">MachThroat(gamma,Y296,R296)</f>
        <v>#VALUE!</v>
      </c>
      <c r="AA296" s="0" t="e">
        <f aca="false">CN(Z296,CSON,CINC)</f>
        <v>#VALUE!</v>
      </c>
      <c r="AB296" s="0" t="e">
        <f aca="false">DPDT(Constant,AA296,Z296,gamma,R296,Y296)</f>
        <v>#VALUE!</v>
      </c>
      <c r="AC296" s="0" t="s">
        <v>134</v>
      </c>
      <c r="AD296" s="0" t="n">
        <f aca="false">Q296+deltaT/2</f>
        <v>2.91499999999998</v>
      </c>
      <c r="AE296" s="0" t="e">
        <f aca="false">pC+deltaT*pdot/2</f>
        <v>#VALUE!</v>
      </c>
      <c r="AF296" s="0" t="e">
        <f aca="false">hALT1($E$13:$G$1365,AD296,2)</f>
        <v>#VALUE!</v>
      </c>
      <c r="AG296" s="0" t="e">
        <f aca="false">Veloc($E$13:$G$1365,AD296,3)</f>
        <v>#VALUE!</v>
      </c>
      <c r="AH296" s="0" t="e">
        <f aca="false">IF(AF296&lt;hT,$G$5+alfa*(AF296-ho),TT)</f>
        <v>#VALUE!</v>
      </c>
      <c r="AI296" s="0" t="e">
        <f aca="false">IF(AF296&lt;hT,pSL*(1/(1+alfa*AF296/($G$5-alfa*ho)))^(go/(Rair*alfa)),pT*EXP(-go*(AF296-hT)/(Rair*TT)))</f>
        <v>#VALUE!</v>
      </c>
      <c r="AJ296" s="0" t="e">
        <f aca="false">Mch(AG296,AH296,Rair,gamma)</f>
        <v>#VALUE!</v>
      </c>
      <c r="AK296" s="0" t="e">
        <f aca="false">Cpex(Cp0,AJ296,$N$9,$L$13:$M$19)</f>
        <v>#VALUE!</v>
      </c>
      <c r="AL296" s="0" t="e">
        <f aca="false">pex(AI296,AJ296,gamma,AK296)</f>
        <v>#VALUE!</v>
      </c>
      <c r="AM296" s="0" t="e">
        <f aca="false">MachThroat(gamma,AL296,AE296)</f>
        <v>#VALUE!</v>
      </c>
      <c r="AN296" s="0" t="e">
        <f aca="false">CN(AM296,CSON,CINC)</f>
        <v>#VALUE!</v>
      </c>
      <c r="AO296" s="0" t="e">
        <f aca="false">DPDT(Constant,AN296,AM296,gamma,AE296,AL296)</f>
        <v>#VALUE!</v>
      </c>
      <c r="AP296" s="0" t="s">
        <v>134</v>
      </c>
      <c r="AQ296" s="0" t="n">
        <f aca="false">Q296+deltaT/2</f>
        <v>2.91499999999998</v>
      </c>
      <c r="AR296" s="0" t="e">
        <f aca="false">pC+deltaT*pdot2/2</f>
        <v>#VALUE!</v>
      </c>
      <c r="AS296" s="0" t="e">
        <f aca="false">hALT1($E$13:$G$1365,AQ296,2)</f>
        <v>#VALUE!</v>
      </c>
      <c r="AT296" s="0" t="e">
        <f aca="false">Veloc($E$13:$G$1365,AQ296,3)</f>
        <v>#VALUE!</v>
      </c>
      <c r="AU296" s="0" t="e">
        <f aca="false">IF(AS296&lt;hT,$G$5+alfa*(AS296-ho),TT)</f>
        <v>#VALUE!</v>
      </c>
      <c r="AV296" s="0" t="e">
        <f aca="false">IF(AS296&lt;hT,pSL*(1/(1+alfa*AF296/($G$5-alfa*ho)))^(go/(Rair*alfa)),pT*EXP(-go*(AF296-hT)/(Rair*TT)))</f>
        <v>#VALUE!</v>
      </c>
      <c r="AW296" s="0" t="e">
        <f aca="false">Mch(AT296,AU296,Rair,gamma)</f>
        <v>#VALUE!</v>
      </c>
      <c r="AX296" s="0" t="e">
        <f aca="false">Cpex(Cp0,AW296,$N$9,$L$13:$M$19)</f>
        <v>#VALUE!</v>
      </c>
      <c r="AY296" s="0" t="e">
        <f aca="false">pex(AV296,AW296,gamma,AX296)</f>
        <v>#VALUE!</v>
      </c>
      <c r="AZ296" s="0" t="e">
        <f aca="false">MachThroat(gamma,AY296,AR296)</f>
        <v>#VALUE!</v>
      </c>
      <c r="BA296" s="0" t="e">
        <f aca="false">CN(AZ296,CSON,CINC)</f>
        <v>#VALUE!</v>
      </c>
      <c r="BB296" s="0" t="e">
        <f aca="false">DPDT(Constant,BA296,AZ296,gamma,AR296,AY296)</f>
        <v>#VALUE!</v>
      </c>
      <c r="BC296" s="0" t="s">
        <v>134</v>
      </c>
      <c r="BD296" s="0" t="n">
        <f aca="false">Q296+deltaT</f>
        <v>2.91999999999998</v>
      </c>
      <c r="BE296" s="0" t="e">
        <f aca="false">pC+deltaT*pdot3</f>
        <v>#VALUE!</v>
      </c>
      <c r="BF296" s="0" t="e">
        <f aca="false">hALT1($E$13:$G$1365,BD296,2)</f>
        <v>#VALUE!</v>
      </c>
      <c r="BG296" s="0" t="e">
        <f aca="false">Veloc($E$13:$G$1365,BD296,3)</f>
        <v>#VALUE!</v>
      </c>
      <c r="BH296" s="0" t="e">
        <f aca="false">IF(BF296&lt;hT,$G$5+alfa*(BF296-ho),TT)</f>
        <v>#VALUE!</v>
      </c>
      <c r="BI296" s="0" t="e">
        <f aca="false">IF(BF296&lt;hT,pSL*(1/(1+alfa*BF296/($G$5-alfa*ho)))^(go/(Rair*alfa)),pT*EXP(-go*(BF296-hT)/(Rair*TT)))</f>
        <v>#VALUE!</v>
      </c>
      <c r="BJ296" s="0" t="e">
        <f aca="false">Mch(BG296,BH296,Rair,gamma)</f>
        <v>#VALUE!</v>
      </c>
      <c r="BK296" s="0" t="e">
        <f aca="false">Cpex(Cp0,BJ296,$N$9,$L$13:$M$19)</f>
        <v>#VALUE!</v>
      </c>
      <c r="BL296" s="0" t="e">
        <f aca="false">pex(BI296,BJ296,gamma,BK296)</f>
        <v>#VALUE!</v>
      </c>
      <c r="BM296" s="0" t="e">
        <f aca="false">MachThroat(gamma,BL296,BE296)</f>
        <v>#VALUE!</v>
      </c>
      <c r="BN296" s="0" t="e">
        <f aca="false">CN(BM296,CSON,CINC)</f>
        <v>#VALUE!</v>
      </c>
      <c r="BO296" s="0" t="e">
        <f aca="false">DPDT(Constant,BN296,BM296,gamma,BE296,BL296)</f>
        <v>#VALUE!</v>
      </c>
      <c r="BP296" s="0" t="e">
        <f aca="false">pC+deltaT*(pdot+2*pdot2+2*pdot3+pdot4)/6</f>
        <v>#VALUE!</v>
      </c>
      <c r="BQ296" s="0" t="s">
        <v>134</v>
      </c>
      <c r="BR296" s="0" t="n">
        <f aca="false">Q296</f>
        <v>2.90999999999998</v>
      </c>
      <c r="BS296" s="0" t="e">
        <f aca="false">R296/144</f>
        <v>#VALUE!</v>
      </c>
      <c r="BT296" s="0" t="e">
        <f aca="false">pX/144</f>
        <v>#VALUE!</v>
      </c>
      <c r="BU296" s="0" t="e">
        <f aca="false">pa/144</f>
        <v>#VALUE!</v>
      </c>
      <c r="BV296" s="11" t="n">
        <f aca="false">BR296</f>
        <v>2.90999999999998</v>
      </c>
      <c r="BW296" s="12" t="e">
        <f aca="false">(pC-pX)/144</f>
        <v>#VALUE!</v>
      </c>
      <c r="BX296" s="0" t="s">
        <v>134</v>
      </c>
      <c r="BZ296" s="0" t="s">
        <v>134</v>
      </c>
      <c r="CA296" s="0" t="s">
        <v>134</v>
      </c>
      <c r="CB296" s="0" t="s">
        <v>134</v>
      </c>
      <c r="CC296" s="0" t="s">
        <v>134</v>
      </c>
      <c r="CD296" s="0" t="s">
        <v>134</v>
      </c>
      <c r="CE296" s="0" t="s">
        <v>134</v>
      </c>
    </row>
    <row r="297" customFormat="false" ht="12.75" hidden="false" customHeight="false" outlineLevel="0" collapsed="false">
      <c r="E297" s="9" t="n">
        <v>2.84</v>
      </c>
      <c r="F297" s="9" t="n">
        <v>2773.22987522745</v>
      </c>
      <c r="G297" s="9" t="n">
        <v>656.731259138782</v>
      </c>
      <c r="P297" s="6"/>
      <c r="Q297" s="0" t="n">
        <f aca="false">Q296+deltaT</f>
        <v>2.91999999999998</v>
      </c>
      <c r="R297" s="0" t="e">
        <f aca="false">BP296</f>
        <v>#VALUE!</v>
      </c>
      <c r="S297" s="0" t="e">
        <f aca="false">hALT1($E$13:$G$1365,Q297,2)</f>
        <v>#VALUE!</v>
      </c>
      <c r="T297" s="0" t="e">
        <f aca="false">Veloc($E$13:$G$1365,Q297,3)</f>
        <v>#VALUE!</v>
      </c>
      <c r="U297" s="0" t="e">
        <f aca="false">IF(S297&lt;hT,$G$5+alfa*(S297-ho),TT)</f>
        <v>#VALUE!</v>
      </c>
      <c r="V297" s="0" t="e">
        <f aca="false">IF(S297&lt;hT,pSL*(1/(1+alfa*S297/($G$5-alfa*ho)))^(go/(Rair*alfa)),pT*EXP(-go*(S297-hT)/(Rair*TT)))</f>
        <v>#VALUE!</v>
      </c>
      <c r="W297" s="0" t="e">
        <f aca="false">Mch(T297,U297,Rair,gamma)</f>
        <v>#VALUE!</v>
      </c>
      <c r="X297" s="0" t="e">
        <f aca="false">Cpex(Cp0,W297,$N$9,$L$13:$M$19)</f>
        <v>#VALUE!</v>
      </c>
      <c r="Y297" s="0" t="e">
        <f aca="false">pex(V297,W297,gamma,X297)</f>
        <v>#VALUE!</v>
      </c>
      <c r="Z297" s="0" t="e">
        <f aca="false">MachThroat(gamma,Y297,R297)</f>
        <v>#VALUE!</v>
      </c>
      <c r="AA297" s="0" t="e">
        <f aca="false">CN(Z297,CSON,CINC)</f>
        <v>#VALUE!</v>
      </c>
      <c r="AB297" s="0" t="e">
        <f aca="false">DPDT(Constant,AA297,Z297,gamma,R297,Y297)</f>
        <v>#VALUE!</v>
      </c>
      <c r="AC297" s="0" t="s">
        <v>134</v>
      </c>
      <c r="AD297" s="0" t="n">
        <f aca="false">Q297+deltaT/2</f>
        <v>2.92499999999998</v>
      </c>
      <c r="AE297" s="0" t="e">
        <f aca="false">pC+deltaT*pdot/2</f>
        <v>#VALUE!</v>
      </c>
      <c r="AF297" s="0" t="e">
        <f aca="false">hALT1($E$13:$G$1365,AD297,2)</f>
        <v>#VALUE!</v>
      </c>
      <c r="AG297" s="0" t="e">
        <f aca="false">Veloc($E$13:$G$1365,AD297,3)</f>
        <v>#VALUE!</v>
      </c>
      <c r="AH297" s="0" t="e">
        <f aca="false">IF(AF297&lt;hT,$G$5+alfa*(AF297-ho),TT)</f>
        <v>#VALUE!</v>
      </c>
      <c r="AI297" s="0" t="e">
        <f aca="false">IF(AF297&lt;hT,pSL*(1/(1+alfa*AF297/($G$5-alfa*ho)))^(go/(Rair*alfa)),pT*EXP(-go*(AF297-hT)/(Rair*TT)))</f>
        <v>#VALUE!</v>
      </c>
      <c r="AJ297" s="0" t="e">
        <f aca="false">Mch(AG297,AH297,Rair,gamma)</f>
        <v>#VALUE!</v>
      </c>
      <c r="AK297" s="0" t="e">
        <f aca="false">Cpex(Cp0,AJ297,$N$9,$L$13:$M$19)</f>
        <v>#VALUE!</v>
      </c>
      <c r="AL297" s="0" t="e">
        <f aca="false">pex(AI297,AJ297,gamma,AK297)</f>
        <v>#VALUE!</v>
      </c>
      <c r="AM297" s="0" t="e">
        <f aca="false">MachThroat(gamma,AL297,AE297)</f>
        <v>#VALUE!</v>
      </c>
      <c r="AN297" s="0" t="e">
        <f aca="false">CN(AM297,CSON,CINC)</f>
        <v>#VALUE!</v>
      </c>
      <c r="AO297" s="0" t="e">
        <f aca="false">DPDT(Constant,AN297,AM297,gamma,AE297,AL297)</f>
        <v>#VALUE!</v>
      </c>
      <c r="AP297" s="0" t="s">
        <v>134</v>
      </c>
      <c r="AQ297" s="0" t="n">
        <f aca="false">Q297+deltaT/2</f>
        <v>2.92499999999998</v>
      </c>
      <c r="AR297" s="0" t="e">
        <f aca="false">pC+deltaT*pdot2/2</f>
        <v>#VALUE!</v>
      </c>
      <c r="AS297" s="0" t="e">
        <f aca="false">hALT1($E$13:$G$1365,AQ297,2)</f>
        <v>#VALUE!</v>
      </c>
      <c r="AT297" s="0" t="e">
        <f aca="false">Veloc($E$13:$G$1365,AQ297,3)</f>
        <v>#VALUE!</v>
      </c>
      <c r="AU297" s="0" t="e">
        <f aca="false">IF(AS297&lt;hT,$G$5+alfa*(AS297-ho),TT)</f>
        <v>#VALUE!</v>
      </c>
      <c r="AV297" s="0" t="e">
        <f aca="false">IF(AS297&lt;hT,pSL*(1/(1+alfa*AF297/($G$5-alfa*ho)))^(go/(Rair*alfa)),pT*EXP(-go*(AF297-hT)/(Rair*TT)))</f>
        <v>#VALUE!</v>
      </c>
      <c r="AW297" s="0" t="e">
        <f aca="false">Mch(AT297,AU297,Rair,gamma)</f>
        <v>#VALUE!</v>
      </c>
      <c r="AX297" s="0" t="e">
        <f aca="false">Cpex(Cp0,AW297,$N$9,$L$13:$M$19)</f>
        <v>#VALUE!</v>
      </c>
      <c r="AY297" s="0" t="e">
        <f aca="false">pex(AV297,AW297,gamma,AX297)</f>
        <v>#VALUE!</v>
      </c>
      <c r="AZ297" s="0" t="e">
        <f aca="false">MachThroat(gamma,AY297,AR297)</f>
        <v>#VALUE!</v>
      </c>
      <c r="BA297" s="0" t="e">
        <f aca="false">CN(AZ297,CSON,CINC)</f>
        <v>#VALUE!</v>
      </c>
      <c r="BB297" s="0" t="e">
        <f aca="false">DPDT(Constant,BA297,AZ297,gamma,AR297,AY297)</f>
        <v>#VALUE!</v>
      </c>
      <c r="BC297" s="0" t="s">
        <v>134</v>
      </c>
      <c r="BD297" s="0" t="n">
        <f aca="false">Q297+deltaT</f>
        <v>2.92999999999998</v>
      </c>
      <c r="BE297" s="0" t="e">
        <f aca="false">pC+deltaT*pdot3</f>
        <v>#VALUE!</v>
      </c>
      <c r="BF297" s="0" t="e">
        <f aca="false">hALT1($E$13:$G$1365,BD297,2)</f>
        <v>#VALUE!</v>
      </c>
      <c r="BG297" s="0" t="e">
        <f aca="false">Veloc($E$13:$G$1365,BD297,3)</f>
        <v>#VALUE!</v>
      </c>
      <c r="BH297" s="0" t="e">
        <f aca="false">IF(BF297&lt;hT,$G$5+alfa*(BF297-ho),TT)</f>
        <v>#VALUE!</v>
      </c>
      <c r="BI297" s="0" t="e">
        <f aca="false">IF(BF297&lt;hT,pSL*(1/(1+alfa*BF297/($G$5-alfa*ho)))^(go/(Rair*alfa)),pT*EXP(-go*(BF297-hT)/(Rair*TT)))</f>
        <v>#VALUE!</v>
      </c>
      <c r="BJ297" s="0" t="e">
        <f aca="false">Mch(BG297,BH297,Rair,gamma)</f>
        <v>#VALUE!</v>
      </c>
      <c r="BK297" s="0" t="e">
        <f aca="false">Cpex(Cp0,BJ297,$N$9,$L$13:$M$19)</f>
        <v>#VALUE!</v>
      </c>
      <c r="BL297" s="0" t="e">
        <f aca="false">pex(BI297,BJ297,gamma,BK297)</f>
        <v>#VALUE!</v>
      </c>
      <c r="BM297" s="0" t="e">
        <f aca="false">MachThroat(gamma,BL297,BE297)</f>
        <v>#VALUE!</v>
      </c>
      <c r="BN297" s="0" t="e">
        <f aca="false">CN(BM297,CSON,CINC)</f>
        <v>#VALUE!</v>
      </c>
      <c r="BO297" s="0" t="e">
        <f aca="false">DPDT(Constant,BN297,BM297,gamma,BE297,BL297)</f>
        <v>#VALUE!</v>
      </c>
      <c r="BP297" s="0" t="e">
        <f aca="false">pC+deltaT*(pdot+2*pdot2+2*pdot3+pdot4)/6</f>
        <v>#VALUE!</v>
      </c>
      <c r="BQ297" s="0" t="s">
        <v>134</v>
      </c>
      <c r="BR297" s="0" t="n">
        <f aca="false">Q297</f>
        <v>2.91999999999998</v>
      </c>
      <c r="BS297" s="0" t="e">
        <f aca="false">R297/144</f>
        <v>#VALUE!</v>
      </c>
      <c r="BT297" s="0" t="e">
        <f aca="false">pX/144</f>
        <v>#VALUE!</v>
      </c>
      <c r="BU297" s="0" t="e">
        <f aca="false">pa/144</f>
        <v>#VALUE!</v>
      </c>
      <c r="BV297" s="11" t="n">
        <f aca="false">BR297</f>
        <v>2.91999999999998</v>
      </c>
      <c r="BW297" s="12" t="e">
        <f aca="false">(pC-pX)/144</f>
        <v>#VALUE!</v>
      </c>
      <c r="BX297" s="0" t="s">
        <v>134</v>
      </c>
      <c r="BZ297" s="0" t="s">
        <v>134</v>
      </c>
      <c r="CA297" s="0" t="s">
        <v>134</v>
      </c>
      <c r="CB297" s="0" t="s">
        <v>134</v>
      </c>
      <c r="CC297" s="0" t="s">
        <v>134</v>
      </c>
      <c r="CD297" s="0" t="s">
        <v>134</v>
      </c>
      <c r="CE297" s="0" t="s">
        <v>134</v>
      </c>
    </row>
    <row r="298" customFormat="false" ht="12.75" hidden="false" customHeight="false" outlineLevel="0" collapsed="false">
      <c r="E298" s="9" t="n">
        <v>2.85</v>
      </c>
      <c r="F298" s="9" t="n">
        <v>2779.80916813264</v>
      </c>
      <c r="G298" s="9" t="n">
        <v>659.126255560287</v>
      </c>
      <c r="P298" s="6"/>
      <c r="Q298" s="0" t="n">
        <f aca="false">Q297+deltaT</f>
        <v>2.92999999999998</v>
      </c>
      <c r="R298" s="0" t="e">
        <f aca="false">BP297</f>
        <v>#VALUE!</v>
      </c>
      <c r="S298" s="0" t="e">
        <f aca="false">hALT1($E$13:$G$1365,Q298,2)</f>
        <v>#VALUE!</v>
      </c>
      <c r="T298" s="0" t="e">
        <f aca="false">Veloc($E$13:$G$1365,Q298,3)</f>
        <v>#VALUE!</v>
      </c>
      <c r="U298" s="0" t="e">
        <f aca="false">IF(S298&lt;hT,$G$5+alfa*(S298-ho),TT)</f>
        <v>#VALUE!</v>
      </c>
      <c r="V298" s="0" t="e">
        <f aca="false">IF(S298&lt;hT,pSL*(1/(1+alfa*S298/($G$5-alfa*ho)))^(go/(Rair*alfa)),pT*EXP(-go*(S298-hT)/(Rair*TT)))</f>
        <v>#VALUE!</v>
      </c>
      <c r="W298" s="0" t="e">
        <f aca="false">Mch(T298,U298,Rair,gamma)</f>
        <v>#VALUE!</v>
      </c>
      <c r="X298" s="0" t="e">
        <f aca="false">Cpex(Cp0,W298,$N$9,$L$13:$M$19)</f>
        <v>#VALUE!</v>
      </c>
      <c r="Y298" s="0" t="e">
        <f aca="false">pex(V298,W298,gamma,X298)</f>
        <v>#VALUE!</v>
      </c>
      <c r="Z298" s="0" t="e">
        <f aca="false">MachThroat(gamma,Y298,R298)</f>
        <v>#VALUE!</v>
      </c>
      <c r="AA298" s="0" t="e">
        <f aca="false">CN(Z298,CSON,CINC)</f>
        <v>#VALUE!</v>
      </c>
      <c r="AB298" s="0" t="e">
        <f aca="false">DPDT(Constant,AA298,Z298,gamma,R298,Y298)</f>
        <v>#VALUE!</v>
      </c>
      <c r="AC298" s="0" t="s">
        <v>134</v>
      </c>
      <c r="AD298" s="0" t="n">
        <f aca="false">Q298+deltaT/2</f>
        <v>2.93499999999998</v>
      </c>
      <c r="AE298" s="0" t="e">
        <f aca="false">pC+deltaT*pdot/2</f>
        <v>#VALUE!</v>
      </c>
      <c r="AF298" s="0" t="e">
        <f aca="false">hALT1($E$13:$G$1365,AD298,2)</f>
        <v>#VALUE!</v>
      </c>
      <c r="AG298" s="0" t="e">
        <f aca="false">Veloc($E$13:$G$1365,AD298,3)</f>
        <v>#VALUE!</v>
      </c>
      <c r="AH298" s="0" t="e">
        <f aca="false">IF(AF298&lt;hT,$G$5+alfa*(AF298-ho),TT)</f>
        <v>#VALUE!</v>
      </c>
      <c r="AI298" s="0" t="e">
        <f aca="false">IF(AF298&lt;hT,pSL*(1/(1+alfa*AF298/($G$5-alfa*ho)))^(go/(Rair*alfa)),pT*EXP(-go*(AF298-hT)/(Rair*TT)))</f>
        <v>#VALUE!</v>
      </c>
      <c r="AJ298" s="0" t="e">
        <f aca="false">Mch(AG298,AH298,Rair,gamma)</f>
        <v>#VALUE!</v>
      </c>
      <c r="AK298" s="0" t="e">
        <f aca="false">Cpex(Cp0,AJ298,$N$9,$L$13:$M$19)</f>
        <v>#VALUE!</v>
      </c>
      <c r="AL298" s="0" t="e">
        <f aca="false">pex(AI298,AJ298,gamma,AK298)</f>
        <v>#VALUE!</v>
      </c>
      <c r="AM298" s="0" t="e">
        <f aca="false">MachThroat(gamma,AL298,AE298)</f>
        <v>#VALUE!</v>
      </c>
      <c r="AN298" s="0" t="e">
        <f aca="false">CN(AM298,CSON,CINC)</f>
        <v>#VALUE!</v>
      </c>
      <c r="AO298" s="0" t="e">
        <f aca="false">DPDT(Constant,AN298,AM298,gamma,AE298,AL298)</f>
        <v>#VALUE!</v>
      </c>
      <c r="AP298" s="0" t="s">
        <v>134</v>
      </c>
      <c r="AQ298" s="0" t="n">
        <f aca="false">Q298+deltaT/2</f>
        <v>2.93499999999998</v>
      </c>
      <c r="AR298" s="0" t="e">
        <f aca="false">pC+deltaT*pdot2/2</f>
        <v>#VALUE!</v>
      </c>
      <c r="AS298" s="0" t="e">
        <f aca="false">hALT1($E$13:$G$1365,AQ298,2)</f>
        <v>#VALUE!</v>
      </c>
      <c r="AT298" s="0" t="e">
        <f aca="false">Veloc($E$13:$G$1365,AQ298,3)</f>
        <v>#VALUE!</v>
      </c>
      <c r="AU298" s="0" t="e">
        <f aca="false">IF(AS298&lt;hT,$G$5+alfa*(AS298-ho),TT)</f>
        <v>#VALUE!</v>
      </c>
      <c r="AV298" s="0" t="e">
        <f aca="false">IF(AS298&lt;hT,pSL*(1/(1+alfa*AF298/($G$5-alfa*ho)))^(go/(Rair*alfa)),pT*EXP(-go*(AF298-hT)/(Rair*TT)))</f>
        <v>#VALUE!</v>
      </c>
      <c r="AW298" s="0" t="e">
        <f aca="false">Mch(AT298,AU298,Rair,gamma)</f>
        <v>#VALUE!</v>
      </c>
      <c r="AX298" s="0" t="e">
        <f aca="false">Cpex(Cp0,AW298,$N$9,$L$13:$M$19)</f>
        <v>#VALUE!</v>
      </c>
      <c r="AY298" s="0" t="e">
        <f aca="false">pex(AV298,AW298,gamma,AX298)</f>
        <v>#VALUE!</v>
      </c>
      <c r="AZ298" s="0" t="e">
        <f aca="false">MachThroat(gamma,AY298,AR298)</f>
        <v>#VALUE!</v>
      </c>
      <c r="BA298" s="0" t="e">
        <f aca="false">CN(AZ298,CSON,CINC)</f>
        <v>#VALUE!</v>
      </c>
      <c r="BB298" s="0" t="e">
        <f aca="false">DPDT(Constant,BA298,AZ298,gamma,AR298,AY298)</f>
        <v>#VALUE!</v>
      </c>
      <c r="BC298" s="0" t="s">
        <v>134</v>
      </c>
      <c r="BD298" s="0" t="n">
        <f aca="false">Q298+deltaT</f>
        <v>2.93999999999998</v>
      </c>
      <c r="BE298" s="0" t="e">
        <f aca="false">pC+deltaT*pdot3</f>
        <v>#VALUE!</v>
      </c>
      <c r="BF298" s="0" t="e">
        <f aca="false">hALT1($E$13:$G$1365,BD298,2)</f>
        <v>#VALUE!</v>
      </c>
      <c r="BG298" s="0" t="e">
        <f aca="false">Veloc($E$13:$G$1365,BD298,3)</f>
        <v>#VALUE!</v>
      </c>
      <c r="BH298" s="0" t="e">
        <f aca="false">IF(BF298&lt;hT,$G$5+alfa*(BF298-ho),TT)</f>
        <v>#VALUE!</v>
      </c>
      <c r="BI298" s="0" t="e">
        <f aca="false">IF(BF298&lt;hT,pSL*(1/(1+alfa*BF298/($G$5-alfa*ho)))^(go/(Rair*alfa)),pT*EXP(-go*(BF298-hT)/(Rair*TT)))</f>
        <v>#VALUE!</v>
      </c>
      <c r="BJ298" s="0" t="e">
        <f aca="false">Mch(BG298,BH298,Rair,gamma)</f>
        <v>#VALUE!</v>
      </c>
      <c r="BK298" s="0" t="e">
        <f aca="false">Cpex(Cp0,BJ298,$N$9,$L$13:$M$19)</f>
        <v>#VALUE!</v>
      </c>
      <c r="BL298" s="0" t="e">
        <f aca="false">pex(BI298,BJ298,gamma,BK298)</f>
        <v>#VALUE!</v>
      </c>
      <c r="BM298" s="0" t="e">
        <f aca="false">MachThroat(gamma,BL298,BE298)</f>
        <v>#VALUE!</v>
      </c>
      <c r="BN298" s="0" t="e">
        <f aca="false">CN(BM298,CSON,CINC)</f>
        <v>#VALUE!</v>
      </c>
      <c r="BO298" s="0" t="e">
        <f aca="false">DPDT(Constant,BN298,BM298,gamma,BE298,BL298)</f>
        <v>#VALUE!</v>
      </c>
      <c r="BP298" s="0" t="e">
        <f aca="false">pC+deltaT*(pdot+2*pdot2+2*pdot3+pdot4)/6</f>
        <v>#VALUE!</v>
      </c>
      <c r="BQ298" s="0" t="s">
        <v>134</v>
      </c>
      <c r="BR298" s="0" t="n">
        <f aca="false">Q298</f>
        <v>2.92999999999998</v>
      </c>
      <c r="BS298" s="0" t="e">
        <f aca="false">R298/144</f>
        <v>#VALUE!</v>
      </c>
      <c r="BT298" s="0" t="e">
        <f aca="false">pX/144</f>
        <v>#VALUE!</v>
      </c>
      <c r="BU298" s="0" t="e">
        <f aca="false">pa/144</f>
        <v>#VALUE!</v>
      </c>
      <c r="BV298" s="11" t="n">
        <f aca="false">BR298</f>
        <v>2.92999999999998</v>
      </c>
      <c r="BW298" s="12" t="e">
        <f aca="false">(pC-pX)/144</f>
        <v>#VALUE!</v>
      </c>
      <c r="BX298" s="0" t="s">
        <v>134</v>
      </c>
      <c r="BZ298" s="0" t="s">
        <v>134</v>
      </c>
      <c r="CA298" s="0" t="s">
        <v>134</v>
      </c>
      <c r="CB298" s="0" t="s">
        <v>134</v>
      </c>
      <c r="CC298" s="0" t="s">
        <v>134</v>
      </c>
      <c r="CD298" s="0" t="s">
        <v>134</v>
      </c>
      <c r="CE298" s="0" t="s">
        <v>134</v>
      </c>
    </row>
    <row r="299" customFormat="false" ht="12.75" hidden="false" customHeight="false" outlineLevel="0" collapsed="false">
      <c r="E299" s="9" t="n">
        <v>2.86</v>
      </c>
      <c r="F299" s="9" t="n">
        <v>2786.41237899798</v>
      </c>
      <c r="G299" s="9" t="n">
        <v>661.51484978041</v>
      </c>
      <c r="P299" s="6"/>
      <c r="Q299" s="0" t="n">
        <f aca="false">Q298+deltaT</f>
        <v>2.93999999999998</v>
      </c>
      <c r="R299" s="0" t="e">
        <f aca="false">BP298</f>
        <v>#VALUE!</v>
      </c>
      <c r="S299" s="0" t="e">
        <f aca="false">hALT1($E$13:$G$1365,Q299,2)</f>
        <v>#VALUE!</v>
      </c>
      <c r="T299" s="0" t="e">
        <f aca="false">Veloc($E$13:$G$1365,Q299,3)</f>
        <v>#VALUE!</v>
      </c>
      <c r="U299" s="0" t="e">
        <f aca="false">IF(S299&lt;hT,$G$5+alfa*(S299-ho),TT)</f>
        <v>#VALUE!</v>
      </c>
      <c r="V299" s="0" t="e">
        <f aca="false">IF(S299&lt;hT,pSL*(1/(1+alfa*S299/($G$5-alfa*ho)))^(go/(Rair*alfa)),pT*EXP(-go*(S299-hT)/(Rair*TT)))</f>
        <v>#VALUE!</v>
      </c>
      <c r="W299" s="0" t="e">
        <f aca="false">Mch(T299,U299,Rair,gamma)</f>
        <v>#VALUE!</v>
      </c>
      <c r="X299" s="0" t="e">
        <f aca="false">Cpex(Cp0,W299,$N$9,$L$13:$M$19)</f>
        <v>#VALUE!</v>
      </c>
      <c r="Y299" s="0" t="e">
        <f aca="false">pex(V299,W299,gamma,X299)</f>
        <v>#VALUE!</v>
      </c>
      <c r="Z299" s="0" t="e">
        <f aca="false">MachThroat(gamma,Y299,R299)</f>
        <v>#VALUE!</v>
      </c>
      <c r="AA299" s="0" t="e">
        <f aca="false">CN(Z299,CSON,CINC)</f>
        <v>#VALUE!</v>
      </c>
      <c r="AB299" s="0" t="e">
        <f aca="false">DPDT(Constant,AA299,Z299,gamma,R299,Y299)</f>
        <v>#VALUE!</v>
      </c>
      <c r="AC299" s="0" t="s">
        <v>134</v>
      </c>
      <c r="AD299" s="0" t="n">
        <f aca="false">Q299+deltaT/2</f>
        <v>2.94499999999998</v>
      </c>
      <c r="AE299" s="0" t="e">
        <f aca="false">pC+deltaT*pdot/2</f>
        <v>#VALUE!</v>
      </c>
      <c r="AF299" s="0" t="e">
        <f aca="false">hALT1($E$13:$G$1365,AD299,2)</f>
        <v>#VALUE!</v>
      </c>
      <c r="AG299" s="0" t="e">
        <f aca="false">Veloc($E$13:$G$1365,AD299,3)</f>
        <v>#VALUE!</v>
      </c>
      <c r="AH299" s="0" t="e">
        <f aca="false">IF(AF299&lt;hT,$G$5+alfa*(AF299-ho),TT)</f>
        <v>#VALUE!</v>
      </c>
      <c r="AI299" s="0" t="e">
        <f aca="false">IF(AF299&lt;hT,pSL*(1/(1+alfa*AF299/($G$5-alfa*ho)))^(go/(Rair*alfa)),pT*EXP(-go*(AF299-hT)/(Rair*TT)))</f>
        <v>#VALUE!</v>
      </c>
      <c r="AJ299" s="0" t="e">
        <f aca="false">Mch(AG299,AH299,Rair,gamma)</f>
        <v>#VALUE!</v>
      </c>
      <c r="AK299" s="0" t="e">
        <f aca="false">Cpex(Cp0,AJ299,$N$9,$L$13:$M$19)</f>
        <v>#VALUE!</v>
      </c>
      <c r="AL299" s="0" t="e">
        <f aca="false">pex(AI299,AJ299,gamma,AK299)</f>
        <v>#VALUE!</v>
      </c>
      <c r="AM299" s="0" t="e">
        <f aca="false">MachThroat(gamma,AL299,AE299)</f>
        <v>#VALUE!</v>
      </c>
      <c r="AN299" s="0" t="e">
        <f aca="false">CN(AM299,CSON,CINC)</f>
        <v>#VALUE!</v>
      </c>
      <c r="AO299" s="0" t="e">
        <f aca="false">DPDT(Constant,AN299,AM299,gamma,AE299,AL299)</f>
        <v>#VALUE!</v>
      </c>
      <c r="AP299" s="0" t="s">
        <v>134</v>
      </c>
      <c r="AQ299" s="0" t="n">
        <f aca="false">Q299+deltaT/2</f>
        <v>2.94499999999998</v>
      </c>
      <c r="AR299" s="0" t="e">
        <f aca="false">pC+deltaT*pdot2/2</f>
        <v>#VALUE!</v>
      </c>
      <c r="AS299" s="0" t="e">
        <f aca="false">hALT1($E$13:$G$1365,AQ299,2)</f>
        <v>#VALUE!</v>
      </c>
      <c r="AT299" s="0" t="e">
        <f aca="false">Veloc($E$13:$G$1365,AQ299,3)</f>
        <v>#VALUE!</v>
      </c>
      <c r="AU299" s="0" t="e">
        <f aca="false">IF(AS299&lt;hT,$G$5+alfa*(AS299-ho),TT)</f>
        <v>#VALUE!</v>
      </c>
      <c r="AV299" s="0" t="e">
        <f aca="false">IF(AS299&lt;hT,pSL*(1/(1+alfa*AF299/($G$5-alfa*ho)))^(go/(Rair*alfa)),pT*EXP(-go*(AF299-hT)/(Rair*TT)))</f>
        <v>#VALUE!</v>
      </c>
      <c r="AW299" s="0" t="e">
        <f aca="false">Mch(AT299,AU299,Rair,gamma)</f>
        <v>#VALUE!</v>
      </c>
      <c r="AX299" s="0" t="e">
        <f aca="false">Cpex(Cp0,AW299,$N$9,$L$13:$M$19)</f>
        <v>#VALUE!</v>
      </c>
      <c r="AY299" s="0" t="e">
        <f aca="false">pex(AV299,AW299,gamma,AX299)</f>
        <v>#VALUE!</v>
      </c>
      <c r="AZ299" s="0" t="e">
        <f aca="false">MachThroat(gamma,AY299,AR299)</f>
        <v>#VALUE!</v>
      </c>
      <c r="BA299" s="0" t="e">
        <f aca="false">CN(AZ299,CSON,CINC)</f>
        <v>#VALUE!</v>
      </c>
      <c r="BB299" s="0" t="e">
        <f aca="false">DPDT(Constant,BA299,AZ299,gamma,AR299,AY299)</f>
        <v>#VALUE!</v>
      </c>
      <c r="BC299" s="0" t="s">
        <v>134</v>
      </c>
      <c r="BD299" s="0" t="n">
        <f aca="false">Q299+deltaT</f>
        <v>2.94999999999998</v>
      </c>
      <c r="BE299" s="0" t="e">
        <f aca="false">pC+deltaT*pdot3</f>
        <v>#VALUE!</v>
      </c>
      <c r="BF299" s="0" t="e">
        <f aca="false">hALT1($E$13:$G$1365,BD299,2)</f>
        <v>#VALUE!</v>
      </c>
      <c r="BG299" s="0" t="e">
        <f aca="false">Veloc($E$13:$G$1365,BD299,3)</f>
        <v>#VALUE!</v>
      </c>
      <c r="BH299" s="0" t="e">
        <f aca="false">IF(BF299&lt;hT,$G$5+alfa*(BF299-ho),TT)</f>
        <v>#VALUE!</v>
      </c>
      <c r="BI299" s="0" t="e">
        <f aca="false">IF(BF299&lt;hT,pSL*(1/(1+alfa*BF299/($G$5-alfa*ho)))^(go/(Rair*alfa)),pT*EXP(-go*(BF299-hT)/(Rair*TT)))</f>
        <v>#VALUE!</v>
      </c>
      <c r="BJ299" s="0" t="e">
        <f aca="false">Mch(BG299,BH299,Rair,gamma)</f>
        <v>#VALUE!</v>
      </c>
      <c r="BK299" s="0" t="e">
        <f aca="false">Cpex(Cp0,BJ299,$N$9,$L$13:$M$19)</f>
        <v>#VALUE!</v>
      </c>
      <c r="BL299" s="0" t="e">
        <f aca="false">pex(BI299,BJ299,gamma,BK299)</f>
        <v>#VALUE!</v>
      </c>
      <c r="BM299" s="0" t="e">
        <f aca="false">MachThroat(gamma,BL299,BE299)</f>
        <v>#VALUE!</v>
      </c>
      <c r="BN299" s="0" t="e">
        <f aca="false">CN(BM299,CSON,CINC)</f>
        <v>#VALUE!</v>
      </c>
      <c r="BO299" s="0" t="e">
        <f aca="false">DPDT(Constant,BN299,BM299,gamma,BE299,BL299)</f>
        <v>#VALUE!</v>
      </c>
      <c r="BP299" s="0" t="e">
        <f aca="false">pC+deltaT*(pdot+2*pdot2+2*pdot3+pdot4)/6</f>
        <v>#VALUE!</v>
      </c>
      <c r="BQ299" s="0" t="s">
        <v>134</v>
      </c>
      <c r="BR299" s="0" t="n">
        <f aca="false">Q299</f>
        <v>2.93999999999998</v>
      </c>
      <c r="BS299" s="0" t="e">
        <f aca="false">R299/144</f>
        <v>#VALUE!</v>
      </c>
      <c r="BT299" s="0" t="e">
        <f aca="false">pX/144</f>
        <v>#VALUE!</v>
      </c>
      <c r="BU299" s="0" t="e">
        <f aca="false">pa/144</f>
        <v>#VALUE!</v>
      </c>
      <c r="BV299" s="11" t="n">
        <f aca="false">BR299</f>
        <v>2.93999999999998</v>
      </c>
      <c r="BW299" s="12" t="e">
        <f aca="false">(pC-pX)/144</f>
        <v>#VALUE!</v>
      </c>
      <c r="BX299" s="0" t="s">
        <v>134</v>
      </c>
      <c r="BZ299" s="0" t="s">
        <v>134</v>
      </c>
      <c r="CA299" s="0" t="s">
        <v>134</v>
      </c>
      <c r="CB299" s="0" t="s">
        <v>134</v>
      </c>
      <c r="CC299" s="0" t="s">
        <v>134</v>
      </c>
      <c r="CD299" s="0" t="s">
        <v>134</v>
      </c>
      <c r="CE299" s="0" t="s">
        <v>134</v>
      </c>
    </row>
    <row r="300" customFormat="false" ht="12.75" hidden="false" customHeight="false" outlineLevel="0" collapsed="false">
      <c r="E300" s="9" t="n">
        <v>2.87</v>
      </c>
      <c r="F300" s="9" t="n">
        <v>2793.03944375992</v>
      </c>
      <c r="G300" s="9" t="n">
        <v>663.897033504065</v>
      </c>
      <c r="P300" s="6"/>
      <c r="Q300" s="0" t="n">
        <f aca="false">Q299+deltaT</f>
        <v>2.94999999999998</v>
      </c>
      <c r="R300" s="0" t="e">
        <f aca="false">BP299</f>
        <v>#VALUE!</v>
      </c>
      <c r="S300" s="0" t="e">
        <f aca="false">hALT1($E$13:$G$1365,Q300,2)</f>
        <v>#VALUE!</v>
      </c>
      <c r="T300" s="0" t="e">
        <f aca="false">Veloc($E$13:$G$1365,Q300,3)</f>
        <v>#VALUE!</v>
      </c>
      <c r="U300" s="0" t="e">
        <f aca="false">IF(S300&lt;hT,$G$5+alfa*(S300-ho),TT)</f>
        <v>#VALUE!</v>
      </c>
      <c r="V300" s="0" t="e">
        <f aca="false">IF(S300&lt;hT,pSL*(1/(1+alfa*S300/($G$5-alfa*ho)))^(go/(Rair*alfa)),pT*EXP(-go*(S300-hT)/(Rair*TT)))</f>
        <v>#VALUE!</v>
      </c>
      <c r="W300" s="0" t="e">
        <f aca="false">Mch(T300,U300,Rair,gamma)</f>
        <v>#VALUE!</v>
      </c>
      <c r="X300" s="0" t="e">
        <f aca="false">Cpex(Cp0,W300,$N$9,$L$13:$M$19)</f>
        <v>#VALUE!</v>
      </c>
      <c r="Y300" s="0" t="e">
        <f aca="false">pex(V300,W300,gamma,X300)</f>
        <v>#VALUE!</v>
      </c>
      <c r="Z300" s="0" t="e">
        <f aca="false">MachThroat(gamma,Y300,R300)</f>
        <v>#VALUE!</v>
      </c>
      <c r="AA300" s="0" t="e">
        <f aca="false">CN(Z300,CSON,CINC)</f>
        <v>#VALUE!</v>
      </c>
      <c r="AB300" s="0" t="e">
        <f aca="false">DPDT(Constant,AA300,Z300,gamma,R300,Y300)</f>
        <v>#VALUE!</v>
      </c>
      <c r="AC300" s="0" t="s">
        <v>134</v>
      </c>
      <c r="AD300" s="0" t="n">
        <f aca="false">Q300+deltaT/2</f>
        <v>2.95499999999998</v>
      </c>
      <c r="AE300" s="0" t="e">
        <f aca="false">pC+deltaT*pdot/2</f>
        <v>#VALUE!</v>
      </c>
      <c r="AF300" s="0" t="e">
        <f aca="false">hALT1($E$13:$G$1365,AD300,2)</f>
        <v>#VALUE!</v>
      </c>
      <c r="AG300" s="0" t="e">
        <f aca="false">Veloc($E$13:$G$1365,AD300,3)</f>
        <v>#VALUE!</v>
      </c>
      <c r="AH300" s="0" t="e">
        <f aca="false">IF(AF300&lt;hT,$G$5+alfa*(AF300-ho),TT)</f>
        <v>#VALUE!</v>
      </c>
      <c r="AI300" s="0" t="e">
        <f aca="false">IF(AF300&lt;hT,pSL*(1/(1+alfa*AF300/($G$5-alfa*ho)))^(go/(Rair*alfa)),pT*EXP(-go*(AF300-hT)/(Rair*TT)))</f>
        <v>#VALUE!</v>
      </c>
      <c r="AJ300" s="0" t="e">
        <f aca="false">Mch(AG300,AH300,Rair,gamma)</f>
        <v>#VALUE!</v>
      </c>
      <c r="AK300" s="0" t="e">
        <f aca="false">Cpex(Cp0,AJ300,$N$9,$L$13:$M$19)</f>
        <v>#VALUE!</v>
      </c>
      <c r="AL300" s="0" t="e">
        <f aca="false">pex(AI300,AJ300,gamma,AK300)</f>
        <v>#VALUE!</v>
      </c>
      <c r="AM300" s="0" t="e">
        <f aca="false">MachThroat(gamma,AL300,AE300)</f>
        <v>#VALUE!</v>
      </c>
      <c r="AN300" s="0" t="e">
        <f aca="false">CN(AM300,CSON,CINC)</f>
        <v>#VALUE!</v>
      </c>
      <c r="AO300" s="0" t="e">
        <f aca="false">DPDT(Constant,AN300,AM300,gamma,AE300,AL300)</f>
        <v>#VALUE!</v>
      </c>
      <c r="AP300" s="0" t="s">
        <v>134</v>
      </c>
      <c r="AQ300" s="0" t="n">
        <f aca="false">Q300+deltaT/2</f>
        <v>2.95499999999998</v>
      </c>
      <c r="AR300" s="0" t="e">
        <f aca="false">pC+deltaT*pdot2/2</f>
        <v>#VALUE!</v>
      </c>
      <c r="AS300" s="0" t="e">
        <f aca="false">hALT1($E$13:$G$1365,AQ300,2)</f>
        <v>#VALUE!</v>
      </c>
      <c r="AT300" s="0" t="e">
        <f aca="false">Veloc($E$13:$G$1365,AQ300,3)</f>
        <v>#VALUE!</v>
      </c>
      <c r="AU300" s="0" t="e">
        <f aca="false">IF(AS300&lt;hT,$G$5+alfa*(AS300-ho),TT)</f>
        <v>#VALUE!</v>
      </c>
      <c r="AV300" s="0" t="e">
        <f aca="false">IF(AS300&lt;hT,pSL*(1/(1+alfa*AF300/($G$5-alfa*ho)))^(go/(Rair*alfa)),pT*EXP(-go*(AF300-hT)/(Rair*TT)))</f>
        <v>#VALUE!</v>
      </c>
      <c r="AW300" s="0" t="e">
        <f aca="false">Mch(AT300,AU300,Rair,gamma)</f>
        <v>#VALUE!</v>
      </c>
      <c r="AX300" s="0" t="e">
        <f aca="false">Cpex(Cp0,AW300,$N$9,$L$13:$M$19)</f>
        <v>#VALUE!</v>
      </c>
      <c r="AY300" s="0" t="e">
        <f aca="false">pex(AV300,AW300,gamma,AX300)</f>
        <v>#VALUE!</v>
      </c>
      <c r="AZ300" s="0" t="e">
        <f aca="false">MachThroat(gamma,AY300,AR300)</f>
        <v>#VALUE!</v>
      </c>
      <c r="BA300" s="0" t="e">
        <f aca="false">CN(AZ300,CSON,CINC)</f>
        <v>#VALUE!</v>
      </c>
      <c r="BB300" s="0" t="e">
        <f aca="false">DPDT(Constant,BA300,AZ300,gamma,AR300,AY300)</f>
        <v>#VALUE!</v>
      </c>
      <c r="BC300" s="0" t="s">
        <v>134</v>
      </c>
      <c r="BD300" s="0" t="n">
        <f aca="false">Q300+deltaT</f>
        <v>2.95999999999998</v>
      </c>
      <c r="BE300" s="0" t="e">
        <f aca="false">pC+deltaT*pdot3</f>
        <v>#VALUE!</v>
      </c>
      <c r="BF300" s="0" t="e">
        <f aca="false">hALT1($E$13:$G$1365,BD300,2)</f>
        <v>#VALUE!</v>
      </c>
      <c r="BG300" s="0" t="e">
        <f aca="false">Veloc($E$13:$G$1365,BD300,3)</f>
        <v>#VALUE!</v>
      </c>
      <c r="BH300" s="0" t="e">
        <f aca="false">IF(BF300&lt;hT,$G$5+alfa*(BF300-ho),TT)</f>
        <v>#VALUE!</v>
      </c>
      <c r="BI300" s="0" t="e">
        <f aca="false">IF(BF300&lt;hT,pSL*(1/(1+alfa*BF300/($G$5-alfa*ho)))^(go/(Rair*alfa)),pT*EXP(-go*(BF300-hT)/(Rair*TT)))</f>
        <v>#VALUE!</v>
      </c>
      <c r="BJ300" s="0" t="e">
        <f aca="false">Mch(BG300,BH300,Rair,gamma)</f>
        <v>#VALUE!</v>
      </c>
      <c r="BK300" s="0" t="e">
        <f aca="false">Cpex(Cp0,BJ300,$N$9,$L$13:$M$19)</f>
        <v>#VALUE!</v>
      </c>
      <c r="BL300" s="0" t="e">
        <f aca="false">pex(BI300,BJ300,gamma,BK300)</f>
        <v>#VALUE!</v>
      </c>
      <c r="BM300" s="0" t="e">
        <f aca="false">MachThroat(gamma,BL300,BE300)</f>
        <v>#VALUE!</v>
      </c>
      <c r="BN300" s="0" t="e">
        <f aca="false">CN(BM300,CSON,CINC)</f>
        <v>#VALUE!</v>
      </c>
      <c r="BO300" s="0" t="e">
        <f aca="false">DPDT(Constant,BN300,BM300,gamma,BE300,BL300)</f>
        <v>#VALUE!</v>
      </c>
      <c r="BP300" s="0" t="e">
        <f aca="false">pC+deltaT*(pdot+2*pdot2+2*pdot3+pdot4)/6</f>
        <v>#VALUE!</v>
      </c>
      <c r="BQ300" s="0" t="s">
        <v>134</v>
      </c>
      <c r="BR300" s="0" t="n">
        <f aca="false">Q300</f>
        <v>2.94999999999998</v>
      </c>
      <c r="BS300" s="0" t="e">
        <f aca="false">R300/144</f>
        <v>#VALUE!</v>
      </c>
      <c r="BT300" s="0" t="e">
        <f aca="false">pX/144</f>
        <v>#VALUE!</v>
      </c>
      <c r="BU300" s="0" t="e">
        <f aca="false">pa/144</f>
        <v>#VALUE!</v>
      </c>
      <c r="BV300" s="11" t="n">
        <f aca="false">BR300</f>
        <v>2.94999999999998</v>
      </c>
      <c r="BW300" s="12" t="e">
        <f aca="false">(pC-pX)/144</f>
        <v>#VALUE!</v>
      </c>
      <c r="BX300" s="0" t="s">
        <v>134</v>
      </c>
      <c r="BZ300" s="0" t="s">
        <v>134</v>
      </c>
      <c r="CA300" s="0" t="s">
        <v>134</v>
      </c>
      <c r="CB300" s="0" t="s">
        <v>134</v>
      </c>
      <c r="CC300" s="0" t="s">
        <v>134</v>
      </c>
      <c r="CD300" s="0" t="s">
        <v>134</v>
      </c>
      <c r="CE300" s="0" t="s">
        <v>134</v>
      </c>
    </row>
    <row r="301" customFormat="false" ht="12.75" hidden="false" customHeight="false" outlineLevel="0" collapsed="false">
      <c r="E301" s="9" t="n">
        <v>2.88</v>
      </c>
      <c r="F301" s="9" t="n">
        <v>2799.6902982723</v>
      </c>
      <c r="G301" s="9" t="n">
        <v>666.272798502086</v>
      </c>
      <c r="P301" s="6"/>
      <c r="Q301" s="0" t="n">
        <f aca="false">Q300+deltaT</f>
        <v>2.95999999999998</v>
      </c>
      <c r="R301" s="0" t="e">
        <f aca="false">BP300</f>
        <v>#VALUE!</v>
      </c>
      <c r="S301" s="0" t="e">
        <f aca="false">hALT1($E$13:$G$1365,Q301,2)</f>
        <v>#VALUE!</v>
      </c>
      <c r="T301" s="0" t="e">
        <f aca="false">Veloc($E$13:$G$1365,Q301,3)</f>
        <v>#VALUE!</v>
      </c>
      <c r="U301" s="0" t="e">
        <f aca="false">IF(S301&lt;hT,$G$5+alfa*(S301-ho),TT)</f>
        <v>#VALUE!</v>
      </c>
      <c r="V301" s="0" t="e">
        <f aca="false">IF(S301&lt;hT,pSL*(1/(1+alfa*S301/($G$5-alfa*ho)))^(go/(Rair*alfa)),pT*EXP(-go*(S301-hT)/(Rair*TT)))</f>
        <v>#VALUE!</v>
      </c>
      <c r="W301" s="0" t="e">
        <f aca="false">Mch(T301,U301,Rair,gamma)</f>
        <v>#VALUE!</v>
      </c>
      <c r="X301" s="0" t="e">
        <f aca="false">Cpex(Cp0,W301,$N$9,$L$13:$M$19)</f>
        <v>#VALUE!</v>
      </c>
      <c r="Y301" s="0" t="e">
        <f aca="false">pex(V301,W301,gamma,X301)</f>
        <v>#VALUE!</v>
      </c>
      <c r="Z301" s="0" t="e">
        <f aca="false">MachThroat(gamma,Y301,R301)</f>
        <v>#VALUE!</v>
      </c>
      <c r="AA301" s="0" t="e">
        <f aca="false">CN(Z301,CSON,CINC)</f>
        <v>#VALUE!</v>
      </c>
      <c r="AB301" s="0" t="e">
        <f aca="false">DPDT(Constant,AA301,Z301,gamma,R301,Y301)</f>
        <v>#VALUE!</v>
      </c>
      <c r="AC301" s="0" t="s">
        <v>134</v>
      </c>
      <c r="AD301" s="0" t="n">
        <f aca="false">Q301+deltaT/2</f>
        <v>2.96499999999998</v>
      </c>
      <c r="AE301" s="0" t="e">
        <f aca="false">pC+deltaT*pdot/2</f>
        <v>#VALUE!</v>
      </c>
      <c r="AF301" s="0" t="e">
        <f aca="false">hALT1($E$13:$G$1365,AD301,2)</f>
        <v>#VALUE!</v>
      </c>
      <c r="AG301" s="0" t="e">
        <f aca="false">Veloc($E$13:$G$1365,AD301,3)</f>
        <v>#VALUE!</v>
      </c>
      <c r="AH301" s="0" t="e">
        <f aca="false">IF(AF301&lt;hT,$G$5+alfa*(AF301-ho),TT)</f>
        <v>#VALUE!</v>
      </c>
      <c r="AI301" s="0" t="e">
        <f aca="false">IF(AF301&lt;hT,pSL*(1/(1+alfa*AF301/($G$5-alfa*ho)))^(go/(Rair*alfa)),pT*EXP(-go*(AF301-hT)/(Rair*TT)))</f>
        <v>#VALUE!</v>
      </c>
      <c r="AJ301" s="0" t="e">
        <f aca="false">Mch(AG301,AH301,Rair,gamma)</f>
        <v>#VALUE!</v>
      </c>
      <c r="AK301" s="0" t="e">
        <f aca="false">Cpex(Cp0,AJ301,$N$9,$L$13:$M$19)</f>
        <v>#VALUE!</v>
      </c>
      <c r="AL301" s="0" t="e">
        <f aca="false">pex(AI301,AJ301,gamma,AK301)</f>
        <v>#VALUE!</v>
      </c>
      <c r="AM301" s="0" t="e">
        <f aca="false">MachThroat(gamma,AL301,AE301)</f>
        <v>#VALUE!</v>
      </c>
      <c r="AN301" s="0" t="e">
        <f aca="false">CN(AM301,CSON,CINC)</f>
        <v>#VALUE!</v>
      </c>
      <c r="AO301" s="0" t="e">
        <f aca="false">DPDT(Constant,AN301,AM301,gamma,AE301,AL301)</f>
        <v>#VALUE!</v>
      </c>
      <c r="AP301" s="0" t="s">
        <v>134</v>
      </c>
      <c r="AQ301" s="0" t="n">
        <f aca="false">Q301+deltaT/2</f>
        <v>2.96499999999998</v>
      </c>
      <c r="AR301" s="0" t="e">
        <f aca="false">pC+deltaT*pdot2/2</f>
        <v>#VALUE!</v>
      </c>
      <c r="AS301" s="0" t="e">
        <f aca="false">hALT1($E$13:$G$1365,AQ301,2)</f>
        <v>#VALUE!</v>
      </c>
      <c r="AT301" s="0" t="e">
        <f aca="false">Veloc($E$13:$G$1365,AQ301,3)</f>
        <v>#VALUE!</v>
      </c>
      <c r="AU301" s="0" t="e">
        <f aca="false">IF(AS301&lt;hT,$G$5+alfa*(AS301-ho),TT)</f>
        <v>#VALUE!</v>
      </c>
      <c r="AV301" s="0" t="e">
        <f aca="false">IF(AS301&lt;hT,pSL*(1/(1+alfa*AF301/($G$5-alfa*ho)))^(go/(Rair*alfa)),pT*EXP(-go*(AF301-hT)/(Rair*TT)))</f>
        <v>#VALUE!</v>
      </c>
      <c r="AW301" s="0" t="e">
        <f aca="false">Mch(AT301,AU301,Rair,gamma)</f>
        <v>#VALUE!</v>
      </c>
      <c r="AX301" s="0" t="e">
        <f aca="false">Cpex(Cp0,AW301,$N$9,$L$13:$M$19)</f>
        <v>#VALUE!</v>
      </c>
      <c r="AY301" s="0" t="e">
        <f aca="false">pex(AV301,AW301,gamma,AX301)</f>
        <v>#VALUE!</v>
      </c>
      <c r="AZ301" s="0" t="e">
        <f aca="false">MachThroat(gamma,AY301,AR301)</f>
        <v>#VALUE!</v>
      </c>
      <c r="BA301" s="0" t="e">
        <f aca="false">CN(AZ301,CSON,CINC)</f>
        <v>#VALUE!</v>
      </c>
      <c r="BB301" s="0" t="e">
        <f aca="false">DPDT(Constant,BA301,AZ301,gamma,AR301,AY301)</f>
        <v>#VALUE!</v>
      </c>
      <c r="BC301" s="0" t="s">
        <v>134</v>
      </c>
      <c r="BD301" s="0" t="n">
        <f aca="false">Q301+deltaT</f>
        <v>2.96999999999998</v>
      </c>
      <c r="BE301" s="0" t="e">
        <f aca="false">pC+deltaT*pdot3</f>
        <v>#VALUE!</v>
      </c>
      <c r="BF301" s="0" t="e">
        <f aca="false">hALT1($E$13:$G$1365,BD301,2)</f>
        <v>#VALUE!</v>
      </c>
      <c r="BG301" s="0" t="e">
        <f aca="false">Veloc($E$13:$G$1365,BD301,3)</f>
        <v>#VALUE!</v>
      </c>
      <c r="BH301" s="0" t="e">
        <f aca="false">IF(BF301&lt;hT,$G$5+alfa*(BF301-ho),TT)</f>
        <v>#VALUE!</v>
      </c>
      <c r="BI301" s="0" t="e">
        <f aca="false">IF(BF301&lt;hT,pSL*(1/(1+alfa*BF301/($G$5-alfa*ho)))^(go/(Rair*alfa)),pT*EXP(-go*(BF301-hT)/(Rair*TT)))</f>
        <v>#VALUE!</v>
      </c>
      <c r="BJ301" s="0" t="e">
        <f aca="false">Mch(BG301,BH301,Rair,gamma)</f>
        <v>#VALUE!</v>
      </c>
      <c r="BK301" s="0" t="e">
        <f aca="false">Cpex(Cp0,BJ301,$N$9,$L$13:$M$19)</f>
        <v>#VALUE!</v>
      </c>
      <c r="BL301" s="0" t="e">
        <f aca="false">pex(BI301,BJ301,gamma,BK301)</f>
        <v>#VALUE!</v>
      </c>
      <c r="BM301" s="0" t="e">
        <f aca="false">MachThroat(gamma,BL301,BE301)</f>
        <v>#VALUE!</v>
      </c>
      <c r="BN301" s="0" t="e">
        <f aca="false">CN(BM301,CSON,CINC)</f>
        <v>#VALUE!</v>
      </c>
      <c r="BO301" s="0" t="e">
        <f aca="false">DPDT(Constant,BN301,BM301,gamma,BE301,BL301)</f>
        <v>#VALUE!</v>
      </c>
      <c r="BP301" s="0" t="e">
        <f aca="false">pC+deltaT*(pdot+2*pdot2+2*pdot3+pdot4)/6</f>
        <v>#VALUE!</v>
      </c>
      <c r="BQ301" s="0" t="s">
        <v>134</v>
      </c>
      <c r="BR301" s="0" t="n">
        <f aca="false">Q301</f>
        <v>2.95999999999998</v>
      </c>
      <c r="BS301" s="0" t="e">
        <f aca="false">R301/144</f>
        <v>#VALUE!</v>
      </c>
      <c r="BT301" s="0" t="e">
        <f aca="false">pX/144</f>
        <v>#VALUE!</v>
      </c>
      <c r="BU301" s="0" t="e">
        <f aca="false">pa/144</f>
        <v>#VALUE!</v>
      </c>
      <c r="BV301" s="11" t="n">
        <f aca="false">BR301</f>
        <v>2.95999999999998</v>
      </c>
      <c r="BW301" s="12" t="e">
        <f aca="false">(pC-pX)/144</f>
        <v>#VALUE!</v>
      </c>
      <c r="BX301" s="0" t="s">
        <v>134</v>
      </c>
      <c r="BZ301" s="0" t="s">
        <v>134</v>
      </c>
      <c r="CA301" s="0" t="s">
        <v>134</v>
      </c>
      <c r="CB301" s="0" t="s">
        <v>134</v>
      </c>
      <c r="CC301" s="0" t="s">
        <v>134</v>
      </c>
      <c r="CD301" s="0" t="s">
        <v>134</v>
      </c>
      <c r="CE301" s="0" t="s">
        <v>134</v>
      </c>
    </row>
    <row r="302" customFormat="false" ht="12.75" hidden="false" customHeight="false" outlineLevel="0" collapsed="false">
      <c r="E302" s="9" t="n">
        <v>2.89</v>
      </c>
      <c r="F302" s="9" t="n">
        <v>2806.36487830699</v>
      </c>
      <c r="G302" s="9" t="n">
        <v>668.642136611118</v>
      </c>
      <c r="P302" s="6"/>
      <c r="Q302" s="0" t="n">
        <f aca="false">Q301+deltaT</f>
        <v>2.96999999999998</v>
      </c>
      <c r="R302" s="0" t="e">
        <f aca="false">BP301</f>
        <v>#VALUE!</v>
      </c>
      <c r="S302" s="0" t="e">
        <f aca="false">hALT1($E$13:$G$1365,Q302,2)</f>
        <v>#VALUE!</v>
      </c>
      <c r="T302" s="0" t="e">
        <f aca="false">Veloc($E$13:$G$1365,Q302,3)</f>
        <v>#VALUE!</v>
      </c>
      <c r="U302" s="0" t="e">
        <f aca="false">IF(S302&lt;hT,$G$5+alfa*(S302-ho),TT)</f>
        <v>#VALUE!</v>
      </c>
      <c r="V302" s="0" t="e">
        <f aca="false">IF(S302&lt;hT,pSL*(1/(1+alfa*S302/($G$5-alfa*ho)))^(go/(Rair*alfa)),pT*EXP(-go*(S302-hT)/(Rair*TT)))</f>
        <v>#VALUE!</v>
      </c>
      <c r="W302" s="0" t="e">
        <f aca="false">Mch(T302,U302,Rair,gamma)</f>
        <v>#VALUE!</v>
      </c>
      <c r="X302" s="0" t="e">
        <f aca="false">Cpex(Cp0,W302,$N$9,$L$13:$M$19)</f>
        <v>#VALUE!</v>
      </c>
      <c r="Y302" s="0" t="e">
        <f aca="false">pex(V302,W302,gamma,X302)</f>
        <v>#VALUE!</v>
      </c>
      <c r="Z302" s="0" t="e">
        <f aca="false">MachThroat(gamma,Y302,R302)</f>
        <v>#VALUE!</v>
      </c>
      <c r="AA302" s="0" t="e">
        <f aca="false">CN(Z302,CSON,CINC)</f>
        <v>#VALUE!</v>
      </c>
      <c r="AB302" s="0" t="e">
        <f aca="false">DPDT(Constant,AA302,Z302,gamma,R302,Y302)</f>
        <v>#VALUE!</v>
      </c>
      <c r="AC302" s="0" t="s">
        <v>134</v>
      </c>
      <c r="AD302" s="0" t="n">
        <f aca="false">Q302+deltaT/2</f>
        <v>2.97499999999998</v>
      </c>
      <c r="AE302" s="0" t="e">
        <f aca="false">pC+deltaT*pdot/2</f>
        <v>#VALUE!</v>
      </c>
      <c r="AF302" s="0" t="e">
        <f aca="false">hALT1($E$13:$G$1365,AD302,2)</f>
        <v>#VALUE!</v>
      </c>
      <c r="AG302" s="0" t="e">
        <f aca="false">Veloc($E$13:$G$1365,AD302,3)</f>
        <v>#VALUE!</v>
      </c>
      <c r="AH302" s="0" t="e">
        <f aca="false">IF(AF302&lt;hT,$G$5+alfa*(AF302-ho),TT)</f>
        <v>#VALUE!</v>
      </c>
      <c r="AI302" s="0" t="e">
        <f aca="false">IF(AF302&lt;hT,pSL*(1/(1+alfa*AF302/($G$5-alfa*ho)))^(go/(Rair*alfa)),pT*EXP(-go*(AF302-hT)/(Rair*TT)))</f>
        <v>#VALUE!</v>
      </c>
      <c r="AJ302" s="0" t="e">
        <f aca="false">Mch(AG302,AH302,Rair,gamma)</f>
        <v>#VALUE!</v>
      </c>
      <c r="AK302" s="0" t="e">
        <f aca="false">Cpex(Cp0,AJ302,$N$9,$L$13:$M$19)</f>
        <v>#VALUE!</v>
      </c>
      <c r="AL302" s="0" t="e">
        <f aca="false">pex(AI302,AJ302,gamma,AK302)</f>
        <v>#VALUE!</v>
      </c>
      <c r="AM302" s="0" t="e">
        <f aca="false">MachThroat(gamma,AL302,AE302)</f>
        <v>#VALUE!</v>
      </c>
      <c r="AN302" s="0" t="e">
        <f aca="false">CN(AM302,CSON,CINC)</f>
        <v>#VALUE!</v>
      </c>
      <c r="AO302" s="0" t="e">
        <f aca="false">DPDT(Constant,AN302,AM302,gamma,AE302,AL302)</f>
        <v>#VALUE!</v>
      </c>
      <c r="AP302" s="0" t="s">
        <v>134</v>
      </c>
      <c r="AQ302" s="0" t="n">
        <f aca="false">Q302+deltaT/2</f>
        <v>2.97499999999998</v>
      </c>
      <c r="AR302" s="0" t="e">
        <f aca="false">pC+deltaT*pdot2/2</f>
        <v>#VALUE!</v>
      </c>
      <c r="AS302" s="0" t="e">
        <f aca="false">hALT1($E$13:$G$1365,AQ302,2)</f>
        <v>#VALUE!</v>
      </c>
      <c r="AT302" s="0" t="e">
        <f aca="false">Veloc($E$13:$G$1365,AQ302,3)</f>
        <v>#VALUE!</v>
      </c>
      <c r="AU302" s="0" t="e">
        <f aca="false">IF(AS302&lt;hT,$G$5+alfa*(AS302-ho),TT)</f>
        <v>#VALUE!</v>
      </c>
      <c r="AV302" s="0" t="e">
        <f aca="false">IF(AS302&lt;hT,pSL*(1/(1+alfa*AF302/($G$5-alfa*ho)))^(go/(Rair*alfa)),pT*EXP(-go*(AF302-hT)/(Rair*TT)))</f>
        <v>#VALUE!</v>
      </c>
      <c r="AW302" s="0" t="e">
        <f aca="false">Mch(AT302,AU302,Rair,gamma)</f>
        <v>#VALUE!</v>
      </c>
      <c r="AX302" s="0" t="e">
        <f aca="false">Cpex(Cp0,AW302,$N$9,$L$13:$M$19)</f>
        <v>#VALUE!</v>
      </c>
      <c r="AY302" s="0" t="e">
        <f aca="false">pex(AV302,AW302,gamma,AX302)</f>
        <v>#VALUE!</v>
      </c>
      <c r="AZ302" s="0" t="e">
        <f aca="false">MachThroat(gamma,AY302,AR302)</f>
        <v>#VALUE!</v>
      </c>
      <c r="BA302" s="0" t="e">
        <f aca="false">CN(AZ302,CSON,CINC)</f>
        <v>#VALUE!</v>
      </c>
      <c r="BB302" s="0" t="e">
        <f aca="false">DPDT(Constant,BA302,AZ302,gamma,AR302,AY302)</f>
        <v>#VALUE!</v>
      </c>
      <c r="BC302" s="0" t="s">
        <v>134</v>
      </c>
      <c r="BD302" s="0" t="n">
        <f aca="false">Q302+deltaT</f>
        <v>2.97999999999998</v>
      </c>
      <c r="BE302" s="0" t="e">
        <f aca="false">pC+deltaT*pdot3</f>
        <v>#VALUE!</v>
      </c>
      <c r="BF302" s="0" t="e">
        <f aca="false">hALT1($E$13:$G$1365,BD302,2)</f>
        <v>#VALUE!</v>
      </c>
      <c r="BG302" s="0" t="e">
        <f aca="false">Veloc($E$13:$G$1365,BD302,3)</f>
        <v>#VALUE!</v>
      </c>
      <c r="BH302" s="0" t="e">
        <f aca="false">IF(BF302&lt;hT,$G$5+alfa*(BF302-ho),TT)</f>
        <v>#VALUE!</v>
      </c>
      <c r="BI302" s="0" t="e">
        <f aca="false">IF(BF302&lt;hT,pSL*(1/(1+alfa*BF302/($G$5-alfa*ho)))^(go/(Rair*alfa)),pT*EXP(-go*(BF302-hT)/(Rair*TT)))</f>
        <v>#VALUE!</v>
      </c>
      <c r="BJ302" s="0" t="e">
        <f aca="false">Mch(BG302,BH302,Rair,gamma)</f>
        <v>#VALUE!</v>
      </c>
      <c r="BK302" s="0" t="e">
        <f aca="false">Cpex(Cp0,BJ302,$N$9,$L$13:$M$19)</f>
        <v>#VALUE!</v>
      </c>
      <c r="BL302" s="0" t="e">
        <f aca="false">pex(BI302,BJ302,gamma,BK302)</f>
        <v>#VALUE!</v>
      </c>
      <c r="BM302" s="0" t="e">
        <f aca="false">MachThroat(gamma,BL302,BE302)</f>
        <v>#VALUE!</v>
      </c>
      <c r="BN302" s="0" t="e">
        <f aca="false">CN(BM302,CSON,CINC)</f>
        <v>#VALUE!</v>
      </c>
      <c r="BO302" s="0" t="e">
        <f aca="false">DPDT(Constant,BN302,BM302,gamma,BE302,BL302)</f>
        <v>#VALUE!</v>
      </c>
      <c r="BP302" s="0" t="e">
        <f aca="false">pC+deltaT*(pdot+2*pdot2+2*pdot3+pdot4)/6</f>
        <v>#VALUE!</v>
      </c>
      <c r="BQ302" s="0" t="s">
        <v>134</v>
      </c>
      <c r="BR302" s="0" t="n">
        <f aca="false">Q302</f>
        <v>2.96999999999998</v>
      </c>
      <c r="BS302" s="0" t="e">
        <f aca="false">R302/144</f>
        <v>#VALUE!</v>
      </c>
      <c r="BT302" s="0" t="e">
        <f aca="false">pX/144</f>
        <v>#VALUE!</v>
      </c>
      <c r="BU302" s="0" t="e">
        <f aca="false">pa/144</f>
        <v>#VALUE!</v>
      </c>
      <c r="BV302" s="11" t="n">
        <f aca="false">BR302</f>
        <v>2.96999999999998</v>
      </c>
      <c r="BW302" s="12" t="e">
        <f aca="false">(pC-pX)/144</f>
        <v>#VALUE!</v>
      </c>
      <c r="BX302" s="0" t="s">
        <v>134</v>
      </c>
      <c r="BZ302" s="0" t="s">
        <v>134</v>
      </c>
      <c r="CA302" s="0" t="s">
        <v>134</v>
      </c>
      <c r="CB302" s="0" t="s">
        <v>134</v>
      </c>
      <c r="CC302" s="0" t="s">
        <v>134</v>
      </c>
      <c r="CD302" s="0" t="s">
        <v>134</v>
      </c>
      <c r="CE302" s="0" t="s">
        <v>134</v>
      </c>
    </row>
    <row r="303" customFormat="false" ht="12.75" hidden="false" customHeight="false" outlineLevel="0" collapsed="false">
      <c r="E303" s="9" t="n">
        <v>2.9</v>
      </c>
      <c r="F303" s="9" t="n">
        <v>2813.06311955456</v>
      </c>
      <c r="G303" s="9" t="n">
        <v>671.005039733502</v>
      </c>
      <c r="P303" s="6"/>
      <c r="Q303" s="0" t="n">
        <f aca="false">Q302+deltaT</f>
        <v>2.97999999999998</v>
      </c>
      <c r="R303" s="0" t="e">
        <f aca="false">BP302</f>
        <v>#VALUE!</v>
      </c>
      <c r="S303" s="0" t="e">
        <f aca="false">hALT1($E$13:$G$1365,Q303,2)</f>
        <v>#VALUE!</v>
      </c>
      <c r="T303" s="0" t="e">
        <f aca="false">Veloc($E$13:$G$1365,Q303,3)</f>
        <v>#VALUE!</v>
      </c>
      <c r="U303" s="0" t="e">
        <f aca="false">IF(S303&lt;hT,$G$5+alfa*(S303-ho),TT)</f>
        <v>#VALUE!</v>
      </c>
      <c r="V303" s="0" t="e">
        <f aca="false">IF(S303&lt;hT,pSL*(1/(1+alfa*S303/($G$5-alfa*ho)))^(go/(Rair*alfa)),pT*EXP(-go*(S303-hT)/(Rair*TT)))</f>
        <v>#VALUE!</v>
      </c>
      <c r="W303" s="0" t="e">
        <f aca="false">Mch(T303,U303,Rair,gamma)</f>
        <v>#VALUE!</v>
      </c>
      <c r="X303" s="0" t="e">
        <f aca="false">Cpex(Cp0,W303,$N$9,$L$13:$M$19)</f>
        <v>#VALUE!</v>
      </c>
      <c r="Y303" s="0" t="e">
        <f aca="false">pex(V303,W303,gamma,X303)</f>
        <v>#VALUE!</v>
      </c>
      <c r="Z303" s="0" t="e">
        <f aca="false">MachThroat(gamma,Y303,R303)</f>
        <v>#VALUE!</v>
      </c>
      <c r="AA303" s="0" t="e">
        <f aca="false">CN(Z303,CSON,CINC)</f>
        <v>#VALUE!</v>
      </c>
      <c r="AB303" s="0" t="e">
        <f aca="false">DPDT(Constant,AA303,Z303,gamma,R303,Y303)</f>
        <v>#VALUE!</v>
      </c>
      <c r="AC303" s="0" t="s">
        <v>134</v>
      </c>
      <c r="AD303" s="0" t="n">
        <f aca="false">Q303+deltaT/2</f>
        <v>2.98499999999998</v>
      </c>
      <c r="AE303" s="0" t="e">
        <f aca="false">pC+deltaT*pdot/2</f>
        <v>#VALUE!</v>
      </c>
      <c r="AF303" s="0" t="e">
        <f aca="false">hALT1($E$13:$G$1365,AD303,2)</f>
        <v>#VALUE!</v>
      </c>
      <c r="AG303" s="0" t="e">
        <f aca="false">Veloc($E$13:$G$1365,AD303,3)</f>
        <v>#VALUE!</v>
      </c>
      <c r="AH303" s="0" t="e">
        <f aca="false">IF(AF303&lt;hT,$G$5+alfa*(AF303-ho),TT)</f>
        <v>#VALUE!</v>
      </c>
      <c r="AI303" s="0" t="e">
        <f aca="false">IF(AF303&lt;hT,pSL*(1/(1+alfa*AF303/($G$5-alfa*ho)))^(go/(Rair*alfa)),pT*EXP(-go*(AF303-hT)/(Rair*TT)))</f>
        <v>#VALUE!</v>
      </c>
      <c r="AJ303" s="0" t="e">
        <f aca="false">Mch(AG303,AH303,Rair,gamma)</f>
        <v>#VALUE!</v>
      </c>
      <c r="AK303" s="0" t="e">
        <f aca="false">Cpex(Cp0,AJ303,$N$9,$L$13:$M$19)</f>
        <v>#VALUE!</v>
      </c>
      <c r="AL303" s="0" t="e">
        <f aca="false">pex(AI303,AJ303,gamma,AK303)</f>
        <v>#VALUE!</v>
      </c>
      <c r="AM303" s="0" t="e">
        <f aca="false">MachThroat(gamma,AL303,AE303)</f>
        <v>#VALUE!</v>
      </c>
      <c r="AN303" s="0" t="e">
        <f aca="false">CN(AM303,CSON,CINC)</f>
        <v>#VALUE!</v>
      </c>
      <c r="AO303" s="0" t="e">
        <f aca="false">DPDT(Constant,AN303,AM303,gamma,AE303,AL303)</f>
        <v>#VALUE!</v>
      </c>
      <c r="AP303" s="0" t="s">
        <v>134</v>
      </c>
      <c r="AQ303" s="0" t="n">
        <f aca="false">Q303+deltaT/2</f>
        <v>2.98499999999998</v>
      </c>
      <c r="AR303" s="0" t="e">
        <f aca="false">pC+deltaT*pdot2/2</f>
        <v>#VALUE!</v>
      </c>
      <c r="AS303" s="0" t="e">
        <f aca="false">hALT1($E$13:$G$1365,AQ303,2)</f>
        <v>#VALUE!</v>
      </c>
      <c r="AT303" s="0" t="e">
        <f aca="false">Veloc($E$13:$G$1365,AQ303,3)</f>
        <v>#VALUE!</v>
      </c>
      <c r="AU303" s="0" t="e">
        <f aca="false">IF(AS303&lt;hT,$G$5+alfa*(AS303-ho),TT)</f>
        <v>#VALUE!</v>
      </c>
      <c r="AV303" s="0" t="e">
        <f aca="false">IF(AS303&lt;hT,pSL*(1/(1+alfa*AF303/($G$5-alfa*ho)))^(go/(Rair*alfa)),pT*EXP(-go*(AF303-hT)/(Rair*TT)))</f>
        <v>#VALUE!</v>
      </c>
      <c r="AW303" s="0" t="e">
        <f aca="false">Mch(AT303,AU303,Rair,gamma)</f>
        <v>#VALUE!</v>
      </c>
      <c r="AX303" s="0" t="e">
        <f aca="false">Cpex(Cp0,AW303,$N$9,$L$13:$M$19)</f>
        <v>#VALUE!</v>
      </c>
      <c r="AY303" s="0" t="e">
        <f aca="false">pex(AV303,AW303,gamma,AX303)</f>
        <v>#VALUE!</v>
      </c>
      <c r="AZ303" s="0" t="e">
        <f aca="false">MachThroat(gamma,AY303,AR303)</f>
        <v>#VALUE!</v>
      </c>
      <c r="BA303" s="0" t="e">
        <f aca="false">CN(AZ303,CSON,CINC)</f>
        <v>#VALUE!</v>
      </c>
      <c r="BB303" s="0" t="e">
        <f aca="false">DPDT(Constant,BA303,AZ303,gamma,AR303,AY303)</f>
        <v>#VALUE!</v>
      </c>
      <c r="BC303" s="0" t="s">
        <v>134</v>
      </c>
      <c r="BD303" s="0" t="n">
        <f aca="false">Q303+deltaT</f>
        <v>2.98999999999998</v>
      </c>
      <c r="BE303" s="0" t="e">
        <f aca="false">pC+deltaT*pdot3</f>
        <v>#VALUE!</v>
      </c>
      <c r="BF303" s="0" t="e">
        <f aca="false">hALT1($E$13:$G$1365,BD303,2)</f>
        <v>#VALUE!</v>
      </c>
      <c r="BG303" s="0" t="e">
        <f aca="false">Veloc($E$13:$G$1365,BD303,3)</f>
        <v>#VALUE!</v>
      </c>
      <c r="BH303" s="0" t="e">
        <f aca="false">IF(BF303&lt;hT,$G$5+alfa*(BF303-ho),TT)</f>
        <v>#VALUE!</v>
      </c>
      <c r="BI303" s="0" t="e">
        <f aca="false">IF(BF303&lt;hT,pSL*(1/(1+alfa*BF303/($G$5-alfa*ho)))^(go/(Rair*alfa)),pT*EXP(-go*(BF303-hT)/(Rair*TT)))</f>
        <v>#VALUE!</v>
      </c>
      <c r="BJ303" s="0" t="e">
        <f aca="false">Mch(BG303,BH303,Rair,gamma)</f>
        <v>#VALUE!</v>
      </c>
      <c r="BK303" s="0" t="e">
        <f aca="false">Cpex(Cp0,BJ303,$N$9,$L$13:$M$19)</f>
        <v>#VALUE!</v>
      </c>
      <c r="BL303" s="0" t="e">
        <f aca="false">pex(BI303,BJ303,gamma,BK303)</f>
        <v>#VALUE!</v>
      </c>
      <c r="BM303" s="0" t="e">
        <f aca="false">MachThroat(gamma,BL303,BE303)</f>
        <v>#VALUE!</v>
      </c>
      <c r="BN303" s="0" t="e">
        <f aca="false">CN(BM303,CSON,CINC)</f>
        <v>#VALUE!</v>
      </c>
      <c r="BO303" s="0" t="e">
        <f aca="false">DPDT(Constant,BN303,BM303,gamma,BE303,BL303)</f>
        <v>#VALUE!</v>
      </c>
      <c r="BP303" s="0" t="e">
        <f aca="false">pC+deltaT*(pdot+2*pdot2+2*pdot3+pdot4)/6</f>
        <v>#VALUE!</v>
      </c>
      <c r="BQ303" s="0" t="s">
        <v>134</v>
      </c>
      <c r="BR303" s="0" t="n">
        <f aca="false">Q303</f>
        <v>2.97999999999998</v>
      </c>
      <c r="BS303" s="0" t="e">
        <f aca="false">R303/144</f>
        <v>#VALUE!</v>
      </c>
      <c r="BT303" s="0" t="e">
        <f aca="false">pX/144</f>
        <v>#VALUE!</v>
      </c>
      <c r="BU303" s="0" t="e">
        <f aca="false">pa/144</f>
        <v>#VALUE!</v>
      </c>
      <c r="BV303" s="11" t="n">
        <f aca="false">BR303</f>
        <v>2.97999999999998</v>
      </c>
      <c r="BW303" s="12" t="e">
        <f aca="false">(pC-pX)/144</f>
        <v>#VALUE!</v>
      </c>
      <c r="BX303" s="0" t="s">
        <v>134</v>
      </c>
      <c r="BZ303" s="0" t="s">
        <v>134</v>
      </c>
      <c r="CA303" s="0" t="s">
        <v>134</v>
      </c>
      <c r="CB303" s="0" t="s">
        <v>134</v>
      </c>
      <c r="CC303" s="0" t="s">
        <v>134</v>
      </c>
      <c r="CD303" s="0" t="s">
        <v>134</v>
      </c>
      <c r="CE303" s="0" t="s">
        <v>134</v>
      </c>
    </row>
    <row r="304" customFormat="false" ht="12.75" hidden="false" customHeight="false" outlineLevel="0" collapsed="false">
      <c r="E304" s="9" t="n">
        <v>2.91</v>
      </c>
      <c r="F304" s="9" t="n">
        <v>2819.78495762492</v>
      </c>
      <c r="G304" s="9" t="n">
        <v>673.361499837158</v>
      </c>
      <c r="P304" s="6"/>
      <c r="Q304" s="0" t="n">
        <f aca="false">Q303+deltaT</f>
        <v>2.98999999999998</v>
      </c>
      <c r="R304" s="0" t="e">
        <f aca="false">BP303</f>
        <v>#VALUE!</v>
      </c>
      <c r="S304" s="0" t="e">
        <f aca="false">hALT1($E$13:$G$1365,Q304,2)</f>
        <v>#VALUE!</v>
      </c>
      <c r="T304" s="0" t="e">
        <f aca="false">Veloc($E$13:$G$1365,Q304,3)</f>
        <v>#VALUE!</v>
      </c>
      <c r="U304" s="0" t="e">
        <f aca="false">IF(S304&lt;hT,$G$5+alfa*(S304-ho),TT)</f>
        <v>#VALUE!</v>
      </c>
      <c r="V304" s="0" t="e">
        <f aca="false">IF(S304&lt;hT,pSL*(1/(1+alfa*S304/($G$5-alfa*ho)))^(go/(Rair*alfa)),pT*EXP(-go*(S304-hT)/(Rair*TT)))</f>
        <v>#VALUE!</v>
      </c>
      <c r="W304" s="0" t="e">
        <f aca="false">Mch(T304,U304,Rair,gamma)</f>
        <v>#VALUE!</v>
      </c>
      <c r="X304" s="0" t="e">
        <f aca="false">Cpex(Cp0,W304,$N$9,$L$13:$M$19)</f>
        <v>#VALUE!</v>
      </c>
      <c r="Y304" s="0" t="e">
        <f aca="false">pex(V304,W304,gamma,X304)</f>
        <v>#VALUE!</v>
      </c>
      <c r="Z304" s="0" t="e">
        <f aca="false">MachThroat(gamma,Y304,R304)</f>
        <v>#VALUE!</v>
      </c>
      <c r="AA304" s="0" t="e">
        <f aca="false">CN(Z304,CSON,CINC)</f>
        <v>#VALUE!</v>
      </c>
      <c r="AB304" s="0" t="e">
        <f aca="false">DPDT(Constant,AA304,Z304,gamma,R304,Y304)</f>
        <v>#VALUE!</v>
      </c>
      <c r="AC304" s="0" t="s">
        <v>134</v>
      </c>
      <c r="AD304" s="0" t="n">
        <f aca="false">Q304+deltaT/2</f>
        <v>2.99499999999998</v>
      </c>
      <c r="AE304" s="0" t="e">
        <f aca="false">pC+deltaT*pdot/2</f>
        <v>#VALUE!</v>
      </c>
      <c r="AF304" s="0" t="e">
        <f aca="false">hALT1($E$13:$G$1365,AD304,2)</f>
        <v>#VALUE!</v>
      </c>
      <c r="AG304" s="0" t="e">
        <f aca="false">Veloc($E$13:$G$1365,AD304,3)</f>
        <v>#VALUE!</v>
      </c>
      <c r="AH304" s="0" t="e">
        <f aca="false">IF(AF304&lt;hT,$G$5+alfa*(AF304-ho),TT)</f>
        <v>#VALUE!</v>
      </c>
      <c r="AI304" s="0" t="e">
        <f aca="false">IF(AF304&lt;hT,pSL*(1/(1+alfa*AF304/($G$5-alfa*ho)))^(go/(Rair*alfa)),pT*EXP(-go*(AF304-hT)/(Rair*TT)))</f>
        <v>#VALUE!</v>
      </c>
      <c r="AJ304" s="0" t="e">
        <f aca="false">Mch(AG304,AH304,Rair,gamma)</f>
        <v>#VALUE!</v>
      </c>
      <c r="AK304" s="0" t="e">
        <f aca="false">Cpex(Cp0,AJ304,$N$9,$L$13:$M$19)</f>
        <v>#VALUE!</v>
      </c>
      <c r="AL304" s="0" t="e">
        <f aca="false">pex(AI304,AJ304,gamma,AK304)</f>
        <v>#VALUE!</v>
      </c>
      <c r="AM304" s="0" t="e">
        <f aca="false">MachThroat(gamma,AL304,AE304)</f>
        <v>#VALUE!</v>
      </c>
      <c r="AN304" s="0" t="e">
        <f aca="false">CN(AM304,CSON,CINC)</f>
        <v>#VALUE!</v>
      </c>
      <c r="AO304" s="0" t="e">
        <f aca="false">DPDT(Constant,AN304,AM304,gamma,AE304,AL304)</f>
        <v>#VALUE!</v>
      </c>
      <c r="AP304" s="0" t="s">
        <v>134</v>
      </c>
      <c r="AQ304" s="0" t="n">
        <f aca="false">Q304+deltaT/2</f>
        <v>2.99499999999998</v>
      </c>
      <c r="AR304" s="0" t="e">
        <f aca="false">pC+deltaT*pdot2/2</f>
        <v>#VALUE!</v>
      </c>
      <c r="AS304" s="0" t="e">
        <f aca="false">hALT1($E$13:$G$1365,AQ304,2)</f>
        <v>#VALUE!</v>
      </c>
      <c r="AT304" s="0" t="e">
        <f aca="false">Veloc($E$13:$G$1365,AQ304,3)</f>
        <v>#VALUE!</v>
      </c>
      <c r="AU304" s="0" t="e">
        <f aca="false">IF(AS304&lt;hT,$G$5+alfa*(AS304-ho),TT)</f>
        <v>#VALUE!</v>
      </c>
      <c r="AV304" s="0" t="e">
        <f aca="false">IF(AS304&lt;hT,pSL*(1/(1+alfa*AF304/($G$5-alfa*ho)))^(go/(Rair*alfa)),pT*EXP(-go*(AF304-hT)/(Rair*TT)))</f>
        <v>#VALUE!</v>
      </c>
      <c r="AW304" s="0" t="e">
        <f aca="false">Mch(AT304,AU304,Rair,gamma)</f>
        <v>#VALUE!</v>
      </c>
      <c r="AX304" s="0" t="e">
        <f aca="false">Cpex(Cp0,AW304,$N$9,$L$13:$M$19)</f>
        <v>#VALUE!</v>
      </c>
      <c r="AY304" s="0" t="e">
        <f aca="false">pex(AV304,AW304,gamma,AX304)</f>
        <v>#VALUE!</v>
      </c>
      <c r="AZ304" s="0" t="e">
        <f aca="false">MachThroat(gamma,AY304,AR304)</f>
        <v>#VALUE!</v>
      </c>
      <c r="BA304" s="0" t="e">
        <f aca="false">CN(AZ304,CSON,CINC)</f>
        <v>#VALUE!</v>
      </c>
      <c r="BB304" s="0" t="e">
        <f aca="false">DPDT(Constant,BA304,AZ304,gamma,AR304,AY304)</f>
        <v>#VALUE!</v>
      </c>
      <c r="BC304" s="0" t="s">
        <v>134</v>
      </c>
      <c r="BD304" s="0" t="n">
        <f aca="false">Q304+deltaT</f>
        <v>2.99999999999998</v>
      </c>
      <c r="BE304" s="0" t="e">
        <f aca="false">pC+deltaT*pdot3</f>
        <v>#VALUE!</v>
      </c>
      <c r="BF304" s="0" t="e">
        <f aca="false">hALT1($E$13:$G$1365,BD304,2)</f>
        <v>#VALUE!</v>
      </c>
      <c r="BG304" s="0" t="e">
        <f aca="false">Veloc($E$13:$G$1365,BD304,3)</f>
        <v>#VALUE!</v>
      </c>
      <c r="BH304" s="0" t="e">
        <f aca="false">IF(BF304&lt;hT,$G$5+alfa*(BF304-ho),TT)</f>
        <v>#VALUE!</v>
      </c>
      <c r="BI304" s="0" t="e">
        <f aca="false">IF(BF304&lt;hT,pSL*(1/(1+alfa*BF304/($G$5-alfa*ho)))^(go/(Rair*alfa)),pT*EXP(-go*(BF304-hT)/(Rair*TT)))</f>
        <v>#VALUE!</v>
      </c>
      <c r="BJ304" s="0" t="e">
        <f aca="false">Mch(BG304,BH304,Rair,gamma)</f>
        <v>#VALUE!</v>
      </c>
      <c r="BK304" s="0" t="e">
        <f aca="false">Cpex(Cp0,BJ304,$N$9,$L$13:$M$19)</f>
        <v>#VALUE!</v>
      </c>
      <c r="BL304" s="0" t="e">
        <f aca="false">pex(BI304,BJ304,gamma,BK304)</f>
        <v>#VALUE!</v>
      </c>
      <c r="BM304" s="0" t="e">
        <f aca="false">MachThroat(gamma,BL304,BE304)</f>
        <v>#VALUE!</v>
      </c>
      <c r="BN304" s="0" t="e">
        <f aca="false">CN(BM304,CSON,CINC)</f>
        <v>#VALUE!</v>
      </c>
      <c r="BO304" s="0" t="e">
        <f aca="false">DPDT(Constant,BN304,BM304,gamma,BE304,BL304)</f>
        <v>#VALUE!</v>
      </c>
      <c r="BP304" s="0" t="e">
        <f aca="false">pC+deltaT*(pdot+2*pdot2+2*pdot3+pdot4)/6</f>
        <v>#VALUE!</v>
      </c>
      <c r="BQ304" s="0" t="s">
        <v>134</v>
      </c>
      <c r="BR304" s="0" t="n">
        <f aca="false">Q304</f>
        <v>2.98999999999998</v>
      </c>
      <c r="BS304" s="0" t="e">
        <f aca="false">R304/144</f>
        <v>#VALUE!</v>
      </c>
      <c r="BT304" s="0" t="e">
        <f aca="false">pX/144</f>
        <v>#VALUE!</v>
      </c>
      <c r="BU304" s="0" t="e">
        <f aca="false">pa/144</f>
        <v>#VALUE!</v>
      </c>
      <c r="BV304" s="11" t="n">
        <f aca="false">BR304</f>
        <v>2.98999999999998</v>
      </c>
      <c r="BW304" s="12" t="e">
        <f aca="false">(pC-pX)/144</f>
        <v>#VALUE!</v>
      </c>
      <c r="BX304" s="0" t="s">
        <v>134</v>
      </c>
      <c r="BZ304" s="0" t="s">
        <v>134</v>
      </c>
      <c r="CA304" s="0" t="s">
        <v>134</v>
      </c>
      <c r="CB304" s="0" t="s">
        <v>134</v>
      </c>
      <c r="CC304" s="0" t="s">
        <v>134</v>
      </c>
      <c r="CD304" s="0" t="s">
        <v>134</v>
      </c>
      <c r="CE304" s="0" t="s">
        <v>134</v>
      </c>
    </row>
    <row r="305" customFormat="false" ht="12.75" hidden="false" customHeight="false" outlineLevel="0" collapsed="false">
      <c r="E305" s="9" t="n">
        <v>2.92</v>
      </c>
      <c r="F305" s="9" t="n">
        <v>2826.53032804801</v>
      </c>
      <c r="G305" s="9" t="n">
        <v>675.711508955469</v>
      </c>
      <c r="P305" s="6"/>
      <c r="Q305" s="0" t="n">
        <f aca="false">Q304+deltaT</f>
        <v>2.99999999999998</v>
      </c>
      <c r="R305" s="0" t="e">
        <f aca="false">BP304</f>
        <v>#VALUE!</v>
      </c>
      <c r="S305" s="0" t="e">
        <f aca="false">hALT1($E$13:$G$1365,Q305,2)</f>
        <v>#VALUE!</v>
      </c>
      <c r="T305" s="0" t="e">
        <f aca="false">Veloc($E$13:$G$1365,Q305,3)</f>
        <v>#VALUE!</v>
      </c>
      <c r="U305" s="0" t="e">
        <f aca="false">IF(S305&lt;hT,$G$5+alfa*(S305-ho),TT)</f>
        <v>#VALUE!</v>
      </c>
      <c r="V305" s="0" t="e">
        <f aca="false">IF(S305&lt;hT,pSL*(1/(1+alfa*S305/($G$5-alfa*ho)))^(go/(Rair*alfa)),pT*EXP(-go*(S305-hT)/(Rair*TT)))</f>
        <v>#VALUE!</v>
      </c>
      <c r="W305" s="0" t="e">
        <f aca="false">Mch(T305,U305,Rair,gamma)</f>
        <v>#VALUE!</v>
      </c>
      <c r="X305" s="0" t="e">
        <f aca="false">Cpex(Cp0,W305,$N$9,$L$13:$M$19)</f>
        <v>#VALUE!</v>
      </c>
      <c r="Y305" s="0" t="e">
        <f aca="false">pex(V305,W305,gamma,X305)</f>
        <v>#VALUE!</v>
      </c>
      <c r="Z305" s="0" t="e">
        <f aca="false">MachThroat(gamma,Y305,R305)</f>
        <v>#VALUE!</v>
      </c>
      <c r="AA305" s="0" t="e">
        <f aca="false">CN(Z305,CSON,CINC)</f>
        <v>#VALUE!</v>
      </c>
      <c r="AB305" s="0" t="e">
        <f aca="false">DPDT(Constant,AA305,Z305,gamma,R305,Y305)</f>
        <v>#VALUE!</v>
      </c>
      <c r="AC305" s="0" t="s">
        <v>134</v>
      </c>
      <c r="AD305" s="0" t="n">
        <f aca="false">Q305+deltaT/2</f>
        <v>3.00499999999998</v>
      </c>
      <c r="AE305" s="0" t="e">
        <f aca="false">pC+deltaT*pdot/2</f>
        <v>#VALUE!</v>
      </c>
      <c r="AF305" s="0" t="e">
        <f aca="false">hALT1($E$13:$G$1365,AD305,2)</f>
        <v>#VALUE!</v>
      </c>
      <c r="AG305" s="0" t="e">
        <f aca="false">Veloc($E$13:$G$1365,AD305,3)</f>
        <v>#VALUE!</v>
      </c>
      <c r="AH305" s="0" t="e">
        <f aca="false">IF(AF305&lt;hT,$G$5+alfa*(AF305-ho),TT)</f>
        <v>#VALUE!</v>
      </c>
      <c r="AI305" s="0" t="e">
        <f aca="false">IF(AF305&lt;hT,pSL*(1/(1+alfa*AF305/($G$5-alfa*ho)))^(go/(Rair*alfa)),pT*EXP(-go*(AF305-hT)/(Rair*TT)))</f>
        <v>#VALUE!</v>
      </c>
      <c r="AJ305" s="0" t="e">
        <f aca="false">Mch(AG305,AH305,Rair,gamma)</f>
        <v>#VALUE!</v>
      </c>
      <c r="AK305" s="0" t="e">
        <f aca="false">Cpex(Cp0,AJ305,$N$9,$L$13:$M$19)</f>
        <v>#VALUE!</v>
      </c>
      <c r="AL305" s="0" t="e">
        <f aca="false">pex(AI305,AJ305,gamma,AK305)</f>
        <v>#VALUE!</v>
      </c>
      <c r="AM305" s="0" t="e">
        <f aca="false">MachThroat(gamma,AL305,AE305)</f>
        <v>#VALUE!</v>
      </c>
      <c r="AN305" s="0" t="e">
        <f aca="false">CN(AM305,CSON,CINC)</f>
        <v>#VALUE!</v>
      </c>
      <c r="AO305" s="0" t="e">
        <f aca="false">DPDT(Constant,AN305,AM305,gamma,AE305,AL305)</f>
        <v>#VALUE!</v>
      </c>
      <c r="AP305" s="0" t="s">
        <v>134</v>
      </c>
      <c r="AQ305" s="0" t="n">
        <f aca="false">Q305+deltaT/2</f>
        <v>3.00499999999998</v>
      </c>
      <c r="AR305" s="0" t="e">
        <f aca="false">pC+deltaT*pdot2/2</f>
        <v>#VALUE!</v>
      </c>
      <c r="AS305" s="0" t="e">
        <f aca="false">hALT1($E$13:$G$1365,AQ305,2)</f>
        <v>#VALUE!</v>
      </c>
      <c r="AT305" s="0" t="e">
        <f aca="false">Veloc($E$13:$G$1365,AQ305,3)</f>
        <v>#VALUE!</v>
      </c>
      <c r="AU305" s="0" t="e">
        <f aca="false">IF(AS305&lt;hT,$G$5+alfa*(AS305-ho),TT)</f>
        <v>#VALUE!</v>
      </c>
      <c r="AV305" s="0" t="e">
        <f aca="false">IF(AS305&lt;hT,pSL*(1/(1+alfa*AF305/($G$5-alfa*ho)))^(go/(Rair*alfa)),pT*EXP(-go*(AF305-hT)/(Rair*TT)))</f>
        <v>#VALUE!</v>
      </c>
      <c r="AW305" s="0" t="e">
        <f aca="false">Mch(AT305,AU305,Rair,gamma)</f>
        <v>#VALUE!</v>
      </c>
      <c r="AX305" s="0" t="e">
        <f aca="false">Cpex(Cp0,AW305,$N$9,$L$13:$M$19)</f>
        <v>#VALUE!</v>
      </c>
      <c r="AY305" s="0" t="e">
        <f aca="false">pex(AV305,AW305,gamma,AX305)</f>
        <v>#VALUE!</v>
      </c>
      <c r="AZ305" s="0" t="e">
        <f aca="false">MachThroat(gamma,AY305,AR305)</f>
        <v>#VALUE!</v>
      </c>
      <c r="BA305" s="0" t="e">
        <f aca="false">CN(AZ305,CSON,CINC)</f>
        <v>#VALUE!</v>
      </c>
      <c r="BB305" s="0" t="e">
        <f aca="false">DPDT(Constant,BA305,AZ305,gamma,AR305,AY305)</f>
        <v>#VALUE!</v>
      </c>
      <c r="BC305" s="0" t="s">
        <v>134</v>
      </c>
      <c r="BD305" s="0" t="n">
        <f aca="false">Q305+deltaT</f>
        <v>3.00999999999998</v>
      </c>
      <c r="BE305" s="0" t="e">
        <f aca="false">pC+deltaT*pdot3</f>
        <v>#VALUE!</v>
      </c>
      <c r="BF305" s="0" t="e">
        <f aca="false">hALT1($E$13:$G$1365,BD305,2)</f>
        <v>#VALUE!</v>
      </c>
      <c r="BG305" s="0" t="e">
        <f aca="false">Veloc($E$13:$G$1365,BD305,3)</f>
        <v>#VALUE!</v>
      </c>
      <c r="BH305" s="0" t="e">
        <f aca="false">IF(BF305&lt;hT,$G$5+alfa*(BF305-ho),TT)</f>
        <v>#VALUE!</v>
      </c>
      <c r="BI305" s="0" t="e">
        <f aca="false">IF(BF305&lt;hT,pSL*(1/(1+alfa*BF305/($G$5-alfa*ho)))^(go/(Rair*alfa)),pT*EXP(-go*(BF305-hT)/(Rair*TT)))</f>
        <v>#VALUE!</v>
      </c>
      <c r="BJ305" s="0" t="e">
        <f aca="false">Mch(BG305,BH305,Rair,gamma)</f>
        <v>#VALUE!</v>
      </c>
      <c r="BK305" s="0" t="e">
        <f aca="false">Cpex(Cp0,BJ305,$N$9,$L$13:$M$19)</f>
        <v>#VALUE!</v>
      </c>
      <c r="BL305" s="0" t="e">
        <f aca="false">pex(BI305,BJ305,gamma,BK305)</f>
        <v>#VALUE!</v>
      </c>
      <c r="BM305" s="0" t="e">
        <f aca="false">MachThroat(gamma,BL305,BE305)</f>
        <v>#VALUE!</v>
      </c>
      <c r="BN305" s="0" t="e">
        <f aca="false">CN(BM305,CSON,CINC)</f>
        <v>#VALUE!</v>
      </c>
      <c r="BO305" s="0" t="e">
        <f aca="false">DPDT(Constant,BN305,BM305,gamma,BE305,BL305)</f>
        <v>#VALUE!</v>
      </c>
      <c r="BP305" s="0" t="e">
        <f aca="false">pC+deltaT*(pdot+2*pdot2+2*pdot3+pdot4)/6</f>
        <v>#VALUE!</v>
      </c>
      <c r="BQ305" s="0" t="s">
        <v>134</v>
      </c>
      <c r="BR305" s="0" t="n">
        <f aca="false">Q305</f>
        <v>2.99999999999998</v>
      </c>
      <c r="BS305" s="0" t="e">
        <f aca="false">R305/144</f>
        <v>#VALUE!</v>
      </c>
      <c r="BT305" s="0" t="e">
        <f aca="false">pX/144</f>
        <v>#VALUE!</v>
      </c>
      <c r="BU305" s="0" t="e">
        <f aca="false">pa/144</f>
        <v>#VALUE!</v>
      </c>
      <c r="BV305" s="11" t="n">
        <f aca="false">BR305</f>
        <v>2.99999999999998</v>
      </c>
      <c r="BW305" s="12" t="e">
        <f aca="false">(pC-pX)/144</f>
        <v>#VALUE!</v>
      </c>
      <c r="BX305" s="0" t="s">
        <v>134</v>
      </c>
      <c r="BZ305" s="0" t="s">
        <v>134</v>
      </c>
      <c r="CA305" s="0" t="s">
        <v>134</v>
      </c>
      <c r="CB305" s="0" t="s">
        <v>134</v>
      </c>
      <c r="CC305" s="0" t="s">
        <v>134</v>
      </c>
      <c r="CD305" s="0" t="s">
        <v>134</v>
      </c>
      <c r="CE305" s="0" t="s">
        <v>134</v>
      </c>
    </row>
    <row r="306" customFormat="false" ht="12.75" hidden="false" customHeight="false" outlineLevel="0" collapsed="false">
      <c r="E306" s="9" t="n">
        <v>2.93</v>
      </c>
      <c r="F306" s="9" t="n">
        <v>2833.2991662744</v>
      </c>
      <c r="G306" s="9" t="n">
        <v>678.055059187165</v>
      </c>
      <c r="P306" s="6"/>
      <c r="Q306" s="0" t="n">
        <f aca="false">Q305+deltaT</f>
        <v>3.00999999999998</v>
      </c>
      <c r="R306" s="0" t="e">
        <f aca="false">BP305</f>
        <v>#VALUE!</v>
      </c>
      <c r="S306" s="0" t="e">
        <f aca="false">hALT1($E$13:$G$1365,Q306,2)</f>
        <v>#VALUE!</v>
      </c>
      <c r="T306" s="0" t="e">
        <f aca="false">Veloc($E$13:$G$1365,Q306,3)</f>
        <v>#VALUE!</v>
      </c>
      <c r="U306" s="0" t="e">
        <f aca="false">IF(S306&lt;hT,$G$5+alfa*(S306-ho),TT)</f>
        <v>#VALUE!</v>
      </c>
      <c r="V306" s="0" t="e">
        <f aca="false">IF(S306&lt;hT,pSL*(1/(1+alfa*S306/($G$5-alfa*ho)))^(go/(Rair*alfa)),pT*EXP(-go*(S306-hT)/(Rair*TT)))</f>
        <v>#VALUE!</v>
      </c>
      <c r="W306" s="0" t="e">
        <f aca="false">Mch(T306,U306,Rair,gamma)</f>
        <v>#VALUE!</v>
      </c>
      <c r="X306" s="0" t="e">
        <f aca="false">Cpex(Cp0,W306,$N$9,$L$13:$M$19)</f>
        <v>#VALUE!</v>
      </c>
      <c r="Y306" s="0" t="e">
        <f aca="false">pex(V306,W306,gamma,X306)</f>
        <v>#VALUE!</v>
      </c>
      <c r="Z306" s="0" t="e">
        <f aca="false">MachThroat(gamma,Y306,R306)</f>
        <v>#VALUE!</v>
      </c>
      <c r="AA306" s="0" t="e">
        <f aca="false">CN(Z306,CSON,CINC)</f>
        <v>#VALUE!</v>
      </c>
      <c r="AB306" s="0" t="e">
        <f aca="false">DPDT(Constant,AA306,Z306,gamma,R306,Y306)</f>
        <v>#VALUE!</v>
      </c>
      <c r="AC306" s="0" t="s">
        <v>134</v>
      </c>
      <c r="AD306" s="0" t="n">
        <f aca="false">Q306+deltaT/2</f>
        <v>3.01499999999998</v>
      </c>
      <c r="AE306" s="0" t="e">
        <f aca="false">pC+deltaT*pdot/2</f>
        <v>#VALUE!</v>
      </c>
      <c r="AF306" s="0" t="e">
        <f aca="false">hALT1($E$13:$G$1365,AD306,2)</f>
        <v>#VALUE!</v>
      </c>
      <c r="AG306" s="0" t="e">
        <f aca="false">Veloc($E$13:$G$1365,AD306,3)</f>
        <v>#VALUE!</v>
      </c>
      <c r="AH306" s="0" t="e">
        <f aca="false">IF(AF306&lt;hT,$G$5+alfa*(AF306-ho),TT)</f>
        <v>#VALUE!</v>
      </c>
      <c r="AI306" s="0" t="e">
        <f aca="false">IF(AF306&lt;hT,pSL*(1/(1+alfa*AF306/($G$5-alfa*ho)))^(go/(Rair*alfa)),pT*EXP(-go*(AF306-hT)/(Rair*TT)))</f>
        <v>#VALUE!</v>
      </c>
      <c r="AJ306" s="0" t="e">
        <f aca="false">Mch(AG306,AH306,Rair,gamma)</f>
        <v>#VALUE!</v>
      </c>
      <c r="AK306" s="0" t="e">
        <f aca="false">Cpex(Cp0,AJ306,$N$9,$L$13:$M$19)</f>
        <v>#VALUE!</v>
      </c>
      <c r="AL306" s="0" t="e">
        <f aca="false">pex(AI306,AJ306,gamma,AK306)</f>
        <v>#VALUE!</v>
      </c>
      <c r="AM306" s="0" t="e">
        <f aca="false">MachThroat(gamma,AL306,AE306)</f>
        <v>#VALUE!</v>
      </c>
      <c r="AN306" s="0" t="e">
        <f aca="false">CN(AM306,CSON,CINC)</f>
        <v>#VALUE!</v>
      </c>
      <c r="AO306" s="0" t="e">
        <f aca="false">DPDT(Constant,AN306,AM306,gamma,AE306,AL306)</f>
        <v>#VALUE!</v>
      </c>
      <c r="AP306" s="0" t="s">
        <v>134</v>
      </c>
      <c r="AQ306" s="0" t="n">
        <f aca="false">Q306+deltaT/2</f>
        <v>3.01499999999998</v>
      </c>
      <c r="AR306" s="0" t="e">
        <f aca="false">pC+deltaT*pdot2/2</f>
        <v>#VALUE!</v>
      </c>
      <c r="AS306" s="0" t="e">
        <f aca="false">hALT1($E$13:$G$1365,AQ306,2)</f>
        <v>#VALUE!</v>
      </c>
      <c r="AT306" s="0" t="e">
        <f aca="false">Veloc($E$13:$G$1365,AQ306,3)</f>
        <v>#VALUE!</v>
      </c>
      <c r="AU306" s="0" t="e">
        <f aca="false">IF(AS306&lt;hT,$G$5+alfa*(AS306-ho),TT)</f>
        <v>#VALUE!</v>
      </c>
      <c r="AV306" s="0" t="e">
        <f aca="false">IF(AS306&lt;hT,pSL*(1/(1+alfa*AF306/($G$5-alfa*ho)))^(go/(Rair*alfa)),pT*EXP(-go*(AF306-hT)/(Rair*TT)))</f>
        <v>#VALUE!</v>
      </c>
      <c r="AW306" s="0" t="e">
        <f aca="false">Mch(AT306,AU306,Rair,gamma)</f>
        <v>#VALUE!</v>
      </c>
      <c r="AX306" s="0" t="e">
        <f aca="false">Cpex(Cp0,AW306,$N$9,$L$13:$M$19)</f>
        <v>#VALUE!</v>
      </c>
      <c r="AY306" s="0" t="e">
        <f aca="false">pex(AV306,AW306,gamma,AX306)</f>
        <v>#VALUE!</v>
      </c>
      <c r="AZ306" s="0" t="e">
        <f aca="false">MachThroat(gamma,AY306,AR306)</f>
        <v>#VALUE!</v>
      </c>
      <c r="BA306" s="0" t="e">
        <f aca="false">CN(AZ306,CSON,CINC)</f>
        <v>#VALUE!</v>
      </c>
      <c r="BB306" s="0" t="e">
        <f aca="false">DPDT(Constant,BA306,AZ306,gamma,AR306,AY306)</f>
        <v>#VALUE!</v>
      </c>
      <c r="BC306" s="0" t="s">
        <v>134</v>
      </c>
      <c r="BD306" s="0" t="n">
        <f aca="false">Q306+deltaT</f>
        <v>3.01999999999998</v>
      </c>
      <c r="BE306" s="0" t="e">
        <f aca="false">pC+deltaT*pdot3</f>
        <v>#VALUE!</v>
      </c>
      <c r="BF306" s="0" t="e">
        <f aca="false">hALT1($E$13:$G$1365,BD306,2)</f>
        <v>#VALUE!</v>
      </c>
      <c r="BG306" s="0" t="e">
        <f aca="false">Veloc($E$13:$G$1365,BD306,3)</f>
        <v>#VALUE!</v>
      </c>
      <c r="BH306" s="0" t="e">
        <f aca="false">IF(BF306&lt;hT,$G$5+alfa*(BF306-ho),TT)</f>
        <v>#VALUE!</v>
      </c>
      <c r="BI306" s="0" t="e">
        <f aca="false">IF(BF306&lt;hT,pSL*(1/(1+alfa*BF306/($G$5-alfa*ho)))^(go/(Rair*alfa)),pT*EXP(-go*(BF306-hT)/(Rair*TT)))</f>
        <v>#VALUE!</v>
      </c>
      <c r="BJ306" s="0" t="e">
        <f aca="false">Mch(BG306,BH306,Rair,gamma)</f>
        <v>#VALUE!</v>
      </c>
      <c r="BK306" s="0" t="e">
        <f aca="false">Cpex(Cp0,BJ306,$N$9,$L$13:$M$19)</f>
        <v>#VALUE!</v>
      </c>
      <c r="BL306" s="0" t="e">
        <f aca="false">pex(BI306,BJ306,gamma,BK306)</f>
        <v>#VALUE!</v>
      </c>
      <c r="BM306" s="0" t="e">
        <f aca="false">MachThroat(gamma,BL306,BE306)</f>
        <v>#VALUE!</v>
      </c>
      <c r="BN306" s="0" t="e">
        <f aca="false">CN(BM306,CSON,CINC)</f>
        <v>#VALUE!</v>
      </c>
      <c r="BO306" s="0" t="e">
        <f aca="false">DPDT(Constant,BN306,BM306,gamma,BE306,BL306)</f>
        <v>#VALUE!</v>
      </c>
      <c r="BP306" s="0" t="e">
        <f aca="false">pC+deltaT*(pdot+2*pdot2+2*pdot3+pdot4)/6</f>
        <v>#VALUE!</v>
      </c>
      <c r="BQ306" s="0" t="s">
        <v>134</v>
      </c>
      <c r="BR306" s="0" t="n">
        <f aca="false">Q306</f>
        <v>3.00999999999998</v>
      </c>
      <c r="BS306" s="0" t="e">
        <f aca="false">R306/144</f>
        <v>#VALUE!</v>
      </c>
      <c r="BT306" s="0" t="e">
        <f aca="false">pX/144</f>
        <v>#VALUE!</v>
      </c>
      <c r="BU306" s="0" t="e">
        <f aca="false">pa/144</f>
        <v>#VALUE!</v>
      </c>
      <c r="BV306" s="11" t="n">
        <f aca="false">BR306</f>
        <v>3.00999999999998</v>
      </c>
      <c r="BW306" s="12" t="e">
        <f aca="false">(pC-pX)/144</f>
        <v>#VALUE!</v>
      </c>
      <c r="BX306" s="0" t="s">
        <v>134</v>
      </c>
      <c r="BZ306" s="0" t="s">
        <v>134</v>
      </c>
      <c r="CA306" s="0" t="s">
        <v>134</v>
      </c>
      <c r="CB306" s="0" t="s">
        <v>134</v>
      </c>
      <c r="CC306" s="0" t="s">
        <v>134</v>
      </c>
      <c r="CD306" s="0" t="s">
        <v>134</v>
      </c>
      <c r="CE306" s="0" t="s">
        <v>134</v>
      </c>
    </row>
    <row r="307" customFormat="false" ht="12.75" hidden="false" customHeight="false" outlineLevel="0" collapsed="false">
      <c r="E307" s="9" t="n">
        <v>2.94</v>
      </c>
      <c r="F307" s="9" t="n">
        <v>2840.091407676</v>
      </c>
      <c r="G307" s="9" t="n">
        <v>680.392142696196</v>
      </c>
      <c r="P307" s="6"/>
      <c r="Q307" s="0" t="n">
        <f aca="false">Q306+deltaT</f>
        <v>3.01999999999998</v>
      </c>
      <c r="R307" s="0" t="e">
        <f aca="false">BP306</f>
        <v>#VALUE!</v>
      </c>
      <c r="S307" s="0" t="e">
        <f aca="false">hALT1($E$13:$G$1365,Q307,2)</f>
        <v>#VALUE!</v>
      </c>
      <c r="T307" s="0" t="e">
        <f aca="false">Veloc($E$13:$G$1365,Q307,3)</f>
        <v>#VALUE!</v>
      </c>
      <c r="U307" s="0" t="e">
        <f aca="false">IF(S307&lt;hT,$G$5+alfa*(S307-ho),TT)</f>
        <v>#VALUE!</v>
      </c>
      <c r="V307" s="0" t="e">
        <f aca="false">IF(S307&lt;hT,pSL*(1/(1+alfa*S307/($G$5-alfa*ho)))^(go/(Rair*alfa)),pT*EXP(-go*(S307-hT)/(Rair*TT)))</f>
        <v>#VALUE!</v>
      </c>
      <c r="W307" s="0" t="e">
        <f aca="false">Mch(T307,U307,Rair,gamma)</f>
        <v>#VALUE!</v>
      </c>
      <c r="X307" s="0" t="e">
        <f aca="false">Cpex(Cp0,W307,$N$9,$L$13:$M$19)</f>
        <v>#VALUE!</v>
      </c>
      <c r="Y307" s="0" t="e">
        <f aca="false">pex(V307,W307,gamma,X307)</f>
        <v>#VALUE!</v>
      </c>
      <c r="Z307" s="0" t="e">
        <f aca="false">MachThroat(gamma,Y307,R307)</f>
        <v>#VALUE!</v>
      </c>
      <c r="AA307" s="0" t="e">
        <f aca="false">CN(Z307,CSON,CINC)</f>
        <v>#VALUE!</v>
      </c>
      <c r="AB307" s="0" t="e">
        <f aca="false">DPDT(Constant,AA307,Z307,gamma,R307,Y307)</f>
        <v>#VALUE!</v>
      </c>
      <c r="AC307" s="0" t="s">
        <v>134</v>
      </c>
      <c r="AD307" s="0" t="n">
        <f aca="false">Q307+deltaT/2</f>
        <v>3.02499999999998</v>
      </c>
      <c r="AE307" s="0" t="e">
        <f aca="false">pC+deltaT*pdot/2</f>
        <v>#VALUE!</v>
      </c>
      <c r="AF307" s="0" t="e">
        <f aca="false">hALT1($E$13:$G$1365,AD307,2)</f>
        <v>#VALUE!</v>
      </c>
      <c r="AG307" s="0" t="e">
        <f aca="false">Veloc($E$13:$G$1365,AD307,3)</f>
        <v>#VALUE!</v>
      </c>
      <c r="AH307" s="0" t="e">
        <f aca="false">IF(AF307&lt;hT,$G$5+alfa*(AF307-ho),TT)</f>
        <v>#VALUE!</v>
      </c>
      <c r="AI307" s="0" t="e">
        <f aca="false">IF(AF307&lt;hT,pSL*(1/(1+alfa*AF307/($G$5-alfa*ho)))^(go/(Rair*alfa)),pT*EXP(-go*(AF307-hT)/(Rair*TT)))</f>
        <v>#VALUE!</v>
      </c>
      <c r="AJ307" s="0" t="e">
        <f aca="false">Mch(AG307,AH307,Rair,gamma)</f>
        <v>#VALUE!</v>
      </c>
      <c r="AK307" s="0" t="e">
        <f aca="false">Cpex(Cp0,AJ307,$N$9,$L$13:$M$19)</f>
        <v>#VALUE!</v>
      </c>
      <c r="AL307" s="0" t="e">
        <f aca="false">pex(AI307,AJ307,gamma,AK307)</f>
        <v>#VALUE!</v>
      </c>
      <c r="AM307" s="0" t="e">
        <f aca="false">MachThroat(gamma,AL307,AE307)</f>
        <v>#VALUE!</v>
      </c>
      <c r="AN307" s="0" t="e">
        <f aca="false">CN(AM307,CSON,CINC)</f>
        <v>#VALUE!</v>
      </c>
      <c r="AO307" s="0" t="e">
        <f aca="false">DPDT(Constant,AN307,AM307,gamma,AE307,AL307)</f>
        <v>#VALUE!</v>
      </c>
      <c r="AP307" s="0" t="s">
        <v>134</v>
      </c>
      <c r="AQ307" s="0" t="n">
        <f aca="false">Q307+deltaT/2</f>
        <v>3.02499999999998</v>
      </c>
      <c r="AR307" s="0" t="e">
        <f aca="false">pC+deltaT*pdot2/2</f>
        <v>#VALUE!</v>
      </c>
      <c r="AS307" s="0" t="e">
        <f aca="false">hALT1($E$13:$G$1365,AQ307,2)</f>
        <v>#VALUE!</v>
      </c>
      <c r="AT307" s="0" t="e">
        <f aca="false">Veloc($E$13:$G$1365,AQ307,3)</f>
        <v>#VALUE!</v>
      </c>
      <c r="AU307" s="0" t="e">
        <f aca="false">IF(AS307&lt;hT,$G$5+alfa*(AS307-ho),TT)</f>
        <v>#VALUE!</v>
      </c>
      <c r="AV307" s="0" t="e">
        <f aca="false">IF(AS307&lt;hT,pSL*(1/(1+alfa*AF307/($G$5-alfa*ho)))^(go/(Rair*alfa)),pT*EXP(-go*(AF307-hT)/(Rair*TT)))</f>
        <v>#VALUE!</v>
      </c>
      <c r="AW307" s="0" t="e">
        <f aca="false">Mch(AT307,AU307,Rair,gamma)</f>
        <v>#VALUE!</v>
      </c>
      <c r="AX307" s="0" t="e">
        <f aca="false">Cpex(Cp0,AW307,$N$9,$L$13:$M$19)</f>
        <v>#VALUE!</v>
      </c>
      <c r="AY307" s="0" t="e">
        <f aca="false">pex(AV307,AW307,gamma,AX307)</f>
        <v>#VALUE!</v>
      </c>
      <c r="AZ307" s="0" t="e">
        <f aca="false">MachThroat(gamma,AY307,AR307)</f>
        <v>#VALUE!</v>
      </c>
      <c r="BA307" s="0" t="e">
        <f aca="false">CN(AZ307,CSON,CINC)</f>
        <v>#VALUE!</v>
      </c>
      <c r="BB307" s="0" t="e">
        <f aca="false">DPDT(Constant,BA307,AZ307,gamma,AR307,AY307)</f>
        <v>#VALUE!</v>
      </c>
      <c r="BC307" s="0" t="s">
        <v>134</v>
      </c>
      <c r="BD307" s="0" t="n">
        <f aca="false">Q307+deltaT</f>
        <v>3.02999999999998</v>
      </c>
      <c r="BE307" s="0" t="e">
        <f aca="false">pC+deltaT*pdot3</f>
        <v>#VALUE!</v>
      </c>
      <c r="BF307" s="0" t="e">
        <f aca="false">hALT1($E$13:$G$1365,BD307,2)</f>
        <v>#VALUE!</v>
      </c>
      <c r="BG307" s="0" t="e">
        <f aca="false">Veloc($E$13:$G$1365,BD307,3)</f>
        <v>#VALUE!</v>
      </c>
      <c r="BH307" s="0" t="e">
        <f aca="false">IF(BF307&lt;hT,$G$5+alfa*(BF307-ho),TT)</f>
        <v>#VALUE!</v>
      </c>
      <c r="BI307" s="0" t="e">
        <f aca="false">IF(BF307&lt;hT,pSL*(1/(1+alfa*BF307/($G$5-alfa*ho)))^(go/(Rair*alfa)),pT*EXP(-go*(BF307-hT)/(Rair*TT)))</f>
        <v>#VALUE!</v>
      </c>
      <c r="BJ307" s="0" t="e">
        <f aca="false">Mch(BG307,BH307,Rair,gamma)</f>
        <v>#VALUE!</v>
      </c>
      <c r="BK307" s="0" t="e">
        <f aca="false">Cpex(Cp0,BJ307,$N$9,$L$13:$M$19)</f>
        <v>#VALUE!</v>
      </c>
      <c r="BL307" s="0" t="e">
        <f aca="false">pex(BI307,BJ307,gamma,BK307)</f>
        <v>#VALUE!</v>
      </c>
      <c r="BM307" s="0" t="e">
        <f aca="false">MachThroat(gamma,BL307,BE307)</f>
        <v>#VALUE!</v>
      </c>
      <c r="BN307" s="0" t="e">
        <f aca="false">CN(BM307,CSON,CINC)</f>
        <v>#VALUE!</v>
      </c>
      <c r="BO307" s="0" t="e">
        <f aca="false">DPDT(Constant,BN307,BM307,gamma,BE307,BL307)</f>
        <v>#VALUE!</v>
      </c>
      <c r="BP307" s="0" t="e">
        <f aca="false">pC+deltaT*(pdot+2*pdot2+2*pdot3+pdot4)/6</f>
        <v>#VALUE!</v>
      </c>
      <c r="BQ307" s="0" t="s">
        <v>134</v>
      </c>
      <c r="BR307" s="0" t="n">
        <f aca="false">Q307</f>
        <v>3.01999999999998</v>
      </c>
      <c r="BS307" s="0" t="e">
        <f aca="false">R307/144</f>
        <v>#VALUE!</v>
      </c>
      <c r="BT307" s="0" t="e">
        <f aca="false">pX/144</f>
        <v>#VALUE!</v>
      </c>
      <c r="BU307" s="0" t="e">
        <f aca="false">pa/144</f>
        <v>#VALUE!</v>
      </c>
      <c r="BV307" s="11" t="n">
        <f aca="false">BR307</f>
        <v>3.01999999999998</v>
      </c>
      <c r="BW307" s="12" t="e">
        <f aca="false">(pC-pX)/144</f>
        <v>#VALUE!</v>
      </c>
      <c r="BX307" s="0" t="s">
        <v>134</v>
      </c>
      <c r="BZ307" s="0" t="s">
        <v>134</v>
      </c>
      <c r="CA307" s="0" t="s">
        <v>134</v>
      </c>
      <c r="CB307" s="0" t="s">
        <v>134</v>
      </c>
      <c r="CC307" s="0" t="s">
        <v>134</v>
      </c>
      <c r="CD307" s="0" t="s">
        <v>134</v>
      </c>
      <c r="CE307" s="0" t="s">
        <v>134</v>
      </c>
    </row>
    <row r="308" customFormat="false" ht="12.75" hidden="false" customHeight="false" outlineLevel="0" collapsed="false">
      <c r="E308" s="9" t="n">
        <v>2.95</v>
      </c>
      <c r="F308" s="9" t="n">
        <v>2846.90698754667</v>
      </c>
      <c r="G308" s="9" t="n">
        <v>682.722751711621</v>
      </c>
      <c r="P308" s="6"/>
      <c r="Q308" s="0" t="n">
        <f aca="false">Q307+deltaT</f>
        <v>3.02999999999998</v>
      </c>
      <c r="R308" s="0" t="e">
        <f aca="false">BP307</f>
        <v>#VALUE!</v>
      </c>
      <c r="S308" s="0" t="e">
        <f aca="false">hALT1($E$13:$G$1365,Q308,2)</f>
        <v>#VALUE!</v>
      </c>
      <c r="T308" s="0" t="e">
        <f aca="false">Veloc($E$13:$G$1365,Q308,3)</f>
        <v>#VALUE!</v>
      </c>
      <c r="U308" s="0" t="e">
        <f aca="false">IF(S308&lt;hT,$G$5+alfa*(S308-ho),TT)</f>
        <v>#VALUE!</v>
      </c>
      <c r="V308" s="0" t="e">
        <f aca="false">IF(S308&lt;hT,pSL*(1/(1+alfa*S308/($G$5-alfa*ho)))^(go/(Rair*alfa)),pT*EXP(-go*(S308-hT)/(Rair*TT)))</f>
        <v>#VALUE!</v>
      </c>
      <c r="W308" s="0" t="e">
        <f aca="false">Mch(T308,U308,Rair,gamma)</f>
        <v>#VALUE!</v>
      </c>
      <c r="X308" s="0" t="e">
        <f aca="false">Cpex(Cp0,W308,$N$9,$L$13:$M$19)</f>
        <v>#VALUE!</v>
      </c>
      <c r="Y308" s="0" t="e">
        <f aca="false">pex(V308,W308,gamma,X308)</f>
        <v>#VALUE!</v>
      </c>
      <c r="Z308" s="0" t="e">
        <f aca="false">MachThroat(gamma,Y308,R308)</f>
        <v>#VALUE!</v>
      </c>
      <c r="AA308" s="0" t="e">
        <f aca="false">CN(Z308,CSON,CINC)</f>
        <v>#VALUE!</v>
      </c>
      <c r="AB308" s="0" t="e">
        <f aca="false">DPDT(Constant,AA308,Z308,gamma,R308,Y308)</f>
        <v>#VALUE!</v>
      </c>
      <c r="AC308" s="0" t="s">
        <v>134</v>
      </c>
      <c r="AD308" s="0" t="n">
        <f aca="false">Q308+deltaT/2</f>
        <v>3.03499999999998</v>
      </c>
      <c r="AE308" s="0" t="e">
        <f aca="false">pC+deltaT*pdot/2</f>
        <v>#VALUE!</v>
      </c>
      <c r="AF308" s="0" t="e">
        <f aca="false">hALT1($E$13:$G$1365,AD308,2)</f>
        <v>#VALUE!</v>
      </c>
      <c r="AG308" s="0" t="e">
        <f aca="false">Veloc($E$13:$G$1365,AD308,3)</f>
        <v>#VALUE!</v>
      </c>
      <c r="AH308" s="0" t="e">
        <f aca="false">IF(AF308&lt;hT,$G$5+alfa*(AF308-ho),TT)</f>
        <v>#VALUE!</v>
      </c>
      <c r="AI308" s="0" t="e">
        <f aca="false">IF(AF308&lt;hT,pSL*(1/(1+alfa*AF308/($G$5-alfa*ho)))^(go/(Rair*alfa)),pT*EXP(-go*(AF308-hT)/(Rair*TT)))</f>
        <v>#VALUE!</v>
      </c>
      <c r="AJ308" s="0" t="e">
        <f aca="false">Mch(AG308,AH308,Rair,gamma)</f>
        <v>#VALUE!</v>
      </c>
      <c r="AK308" s="0" t="e">
        <f aca="false">Cpex(Cp0,AJ308,$N$9,$L$13:$M$19)</f>
        <v>#VALUE!</v>
      </c>
      <c r="AL308" s="0" t="e">
        <f aca="false">pex(AI308,AJ308,gamma,AK308)</f>
        <v>#VALUE!</v>
      </c>
      <c r="AM308" s="0" t="e">
        <f aca="false">MachThroat(gamma,AL308,AE308)</f>
        <v>#VALUE!</v>
      </c>
      <c r="AN308" s="0" t="e">
        <f aca="false">CN(AM308,CSON,CINC)</f>
        <v>#VALUE!</v>
      </c>
      <c r="AO308" s="0" t="e">
        <f aca="false">DPDT(Constant,AN308,AM308,gamma,AE308,AL308)</f>
        <v>#VALUE!</v>
      </c>
      <c r="AP308" s="0" t="s">
        <v>134</v>
      </c>
      <c r="AQ308" s="0" t="n">
        <f aca="false">Q308+deltaT/2</f>
        <v>3.03499999999998</v>
      </c>
      <c r="AR308" s="0" t="e">
        <f aca="false">pC+deltaT*pdot2/2</f>
        <v>#VALUE!</v>
      </c>
      <c r="AS308" s="0" t="e">
        <f aca="false">hALT1($E$13:$G$1365,AQ308,2)</f>
        <v>#VALUE!</v>
      </c>
      <c r="AT308" s="0" t="e">
        <f aca="false">Veloc($E$13:$G$1365,AQ308,3)</f>
        <v>#VALUE!</v>
      </c>
      <c r="AU308" s="0" t="e">
        <f aca="false">IF(AS308&lt;hT,$G$5+alfa*(AS308-ho),TT)</f>
        <v>#VALUE!</v>
      </c>
      <c r="AV308" s="0" t="e">
        <f aca="false">IF(AS308&lt;hT,pSL*(1/(1+alfa*AF308/($G$5-alfa*ho)))^(go/(Rair*alfa)),pT*EXP(-go*(AF308-hT)/(Rair*TT)))</f>
        <v>#VALUE!</v>
      </c>
      <c r="AW308" s="0" t="e">
        <f aca="false">Mch(AT308,AU308,Rair,gamma)</f>
        <v>#VALUE!</v>
      </c>
      <c r="AX308" s="0" t="e">
        <f aca="false">Cpex(Cp0,AW308,$N$9,$L$13:$M$19)</f>
        <v>#VALUE!</v>
      </c>
      <c r="AY308" s="0" t="e">
        <f aca="false">pex(AV308,AW308,gamma,AX308)</f>
        <v>#VALUE!</v>
      </c>
      <c r="AZ308" s="0" t="e">
        <f aca="false">MachThroat(gamma,AY308,AR308)</f>
        <v>#VALUE!</v>
      </c>
      <c r="BA308" s="0" t="e">
        <f aca="false">CN(AZ308,CSON,CINC)</f>
        <v>#VALUE!</v>
      </c>
      <c r="BB308" s="0" t="e">
        <f aca="false">DPDT(Constant,BA308,AZ308,gamma,AR308,AY308)</f>
        <v>#VALUE!</v>
      </c>
      <c r="BC308" s="0" t="s">
        <v>134</v>
      </c>
      <c r="BD308" s="0" t="n">
        <f aca="false">Q308+deltaT</f>
        <v>3.03999999999998</v>
      </c>
      <c r="BE308" s="0" t="e">
        <f aca="false">pC+deltaT*pdot3</f>
        <v>#VALUE!</v>
      </c>
      <c r="BF308" s="0" t="e">
        <f aca="false">hALT1($E$13:$G$1365,BD308,2)</f>
        <v>#VALUE!</v>
      </c>
      <c r="BG308" s="0" t="e">
        <f aca="false">Veloc($E$13:$G$1365,BD308,3)</f>
        <v>#VALUE!</v>
      </c>
      <c r="BH308" s="0" t="e">
        <f aca="false">IF(BF308&lt;hT,$G$5+alfa*(BF308-ho),TT)</f>
        <v>#VALUE!</v>
      </c>
      <c r="BI308" s="0" t="e">
        <f aca="false">IF(BF308&lt;hT,pSL*(1/(1+alfa*BF308/($G$5-alfa*ho)))^(go/(Rair*alfa)),pT*EXP(-go*(BF308-hT)/(Rair*TT)))</f>
        <v>#VALUE!</v>
      </c>
      <c r="BJ308" s="0" t="e">
        <f aca="false">Mch(BG308,BH308,Rair,gamma)</f>
        <v>#VALUE!</v>
      </c>
      <c r="BK308" s="0" t="e">
        <f aca="false">Cpex(Cp0,BJ308,$N$9,$L$13:$M$19)</f>
        <v>#VALUE!</v>
      </c>
      <c r="BL308" s="0" t="e">
        <f aca="false">pex(BI308,BJ308,gamma,BK308)</f>
        <v>#VALUE!</v>
      </c>
      <c r="BM308" s="0" t="e">
        <f aca="false">MachThroat(gamma,BL308,BE308)</f>
        <v>#VALUE!</v>
      </c>
      <c r="BN308" s="0" t="e">
        <f aca="false">CN(BM308,CSON,CINC)</f>
        <v>#VALUE!</v>
      </c>
      <c r="BO308" s="0" t="e">
        <f aca="false">DPDT(Constant,BN308,BM308,gamma,BE308,BL308)</f>
        <v>#VALUE!</v>
      </c>
      <c r="BP308" s="0" t="e">
        <f aca="false">pC+deltaT*(pdot+2*pdot2+2*pdot3+pdot4)/6</f>
        <v>#VALUE!</v>
      </c>
      <c r="BQ308" s="0" t="s">
        <v>134</v>
      </c>
      <c r="BR308" s="0" t="n">
        <f aca="false">Q308</f>
        <v>3.02999999999998</v>
      </c>
      <c r="BS308" s="0" t="e">
        <f aca="false">R308/144</f>
        <v>#VALUE!</v>
      </c>
      <c r="BT308" s="0" t="e">
        <f aca="false">pX/144</f>
        <v>#VALUE!</v>
      </c>
      <c r="BU308" s="0" t="e">
        <f aca="false">pa/144</f>
        <v>#VALUE!</v>
      </c>
      <c r="BV308" s="11" t="n">
        <f aca="false">BR308</f>
        <v>3.02999999999998</v>
      </c>
      <c r="BW308" s="12" t="e">
        <f aca="false">(pC-pX)/144</f>
        <v>#VALUE!</v>
      </c>
      <c r="BX308" s="0" t="s">
        <v>134</v>
      </c>
      <c r="BZ308" s="0" t="s">
        <v>134</v>
      </c>
      <c r="CA308" s="0" t="s">
        <v>134</v>
      </c>
      <c r="CB308" s="0" t="s">
        <v>134</v>
      </c>
      <c r="CC308" s="0" t="s">
        <v>134</v>
      </c>
      <c r="CD308" s="0" t="s">
        <v>134</v>
      </c>
      <c r="CE308" s="0" t="s">
        <v>134</v>
      </c>
    </row>
    <row r="309" customFormat="false" ht="12.75" hidden="false" customHeight="false" outlineLevel="0" collapsed="false">
      <c r="E309" s="9" t="n">
        <v>2.96</v>
      </c>
      <c r="F309" s="9" t="n">
        <v>2853.74584110289</v>
      </c>
      <c r="G309" s="9" t="n">
        <v>685.046878527474</v>
      </c>
      <c r="P309" s="6"/>
      <c r="Q309" s="0" t="n">
        <f aca="false">Q308+deltaT</f>
        <v>3.03999999999998</v>
      </c>
      <c r="R309" s="0" t="e">
        <f aca="false">BP308</f>
        <v>#VALUE!</v>
      </c>
      <c r="S309" s="0" t="e">
        <f aca="false">hALT1($E$13:$G$1365,Q309,2)</f>
        <v>#VALUE!</v>
      </c>
      <c r="T309" s="0" t="e">
        <f aca="false">Veloc($E$13:$G$1365,Q309,3)</f>
        <v>#VALUE!</v>
      </c>
      <c r="U309" s="0" t="e">
        <f aca="false">IF(S309&lt;hT,$G$5+alfa*(S309-ho),TT)</f>
        <v>#VALUE!</v>
      </c>
      <c r="V309" s="0" t="e">
        <f aca="false">IF(S309&lt;hT,pSL*(1/(1+alfa*S309/($G$5-alfa*ho)))^(go/(Rair*alfa)),pT*EXP(-go*(S309-hT)/(Rair*TT)))</f>
        <v>#VALUE!</v>
      </c>
      <c r="W309" s="0" t="e">
        <f aca="false">Mch(T309,U309,Rair,gamma)</f>
        <v>#VALUE!</v>
      </c>
      <c r="X309" s="0" t="e">
        <f aca="false">Cpex(Cp0,W309,$N$9,$L$13:$M$19)</f>
        <v>#VALUE!</v>
      </c>
      <c r="Y309" s="0" t="e">
        <f aca="false">pex(V309,W309,gamma,X309)</f>
        <v>#VALUE!</v>
      </c>
      <c r="Z309" s="0" t="e">
        <f aca="false">MachThroat(gamma,Y309,R309)</f>
        <v>#VALUE!</v>
      </c>
      <c r="AA309" s="0" t="e">
        <f aca="false">CN(Z309,CSON,CINC)</f>
        <v>#VALUE!</v>
      </c>
      <c r="AB309" s="0" t="e">
        <f aca="false">DPDT(Constant,AA309,Z309,gamma,R309,Y309)</f>
        <v>#VALUE!</v>
      </c>
      <c r="AC309" s="0" t="s">
        <v>134</v>
      </c>
      <c r="AD309" s="0" t="n">
        <f aca="false">Q309+deltaT/2</f>
        <v>3.04499999999998</v>
      </c>
      <c r="AE309" s="0" t="e">
        <f aca="false">pC+deltaT*pdot/2</f>
        <v>#VALUE!</v>
      </c>
      <c r="AF309" s="0" t="e">
        <f aca="false">hALT1($E$13:$G$1365,AD309,2)</f>
        <v>#VALUE!</v>
      </c>
      <c r="AG309" s="0" t="e">
        <f aca="false">Veloc($E$13:$G$1365,AD309,3)</f>
        <v>#VALUE!</v>
      </c>
      <c r="AH309" s="0" t="e">
        <f aca="false">IF(AF309&lt;hT,$G$5+alfa*(AF309-ho),TT)</f>
        <v>#VALUE!</v>
      </c>
      <c r="AI309" s="0" t="e">
        <f aca="false">IF(AF309&lt;hT,pSL*(1/(1+alfa*AF309/($G$5-alfa*ho)))^(go/(Rair*alfa)),pT*EXP(-go*(AF309-hT)/(Rair*TT)))</f>
        <v>#VALUE!</v>
      </c>
      <c r="AJ309" s="0" t="e">
        <f aca="false">Mch(AG309,AH309,Rair,gamma)</f>
        <v>#VALUE!</v>
      </c>
      <c r="AK309" s="0" t="e">
        <f aca="false">Cpex(Cp0,AJ309,$N$9,$L$13:$M$19)</f>
        <v>#VALUE!</v>
      </c>
      <c r="AL309" s="0" t="e">
        <f aca="false">pex(AI309,AJ309,gamma,AK309)</f>
        <v>#VALUE!</v>
      </c>
      <c r="AM309" s="0" t="e">
        <f aca="false">MachThroat(gamma,AL309,AE309)</f>
        <v>#VALUE!</v>
      </c>
      <c r="AN309" s="0" t="e">
        <f aca="false">CN(AM309,CSON,CINC)</f>
        <v>#VALUE!</v>
      </c>
      <c r="AO309" s="0" t="e">
        <f aca="false">DPDT(Constant,AN309,AM309,gamma,AE309,AL309)</f>
        <v>#VALUE!</v>
      </c>
      <c r="AP309" s="0" t="s">
        <v>134</v>
      </c>
      <c r="AQ309" s="0" t="n">
        <f aca="false">Q309+deltaT/2</f>
        <v>3.04499999999998</v>
      </c>
      <c r="AR309" s="0" t="e">
        <f aca="false">pC+deltaT*pdot2/2</f>
        <v>#VALUE!</v>
      </c>
      <c r="AS309" s="0" t="e">
        <f aca="false">hALT1($E$13:$G$1365,AQ309,2)</f>
        <v>#VALUE!</v>
      </c>
      <c r="AT309" s="0" t="e">
        <f aca="false">Veloc($E$13:$G$1365,AQ309,3)</f>
        <v>#VALUE!</v>
      </c>
      <c r="AU309" s="0" t="e">
        <f aca="false">IF(AS309&lt;hT,$G$5+alfa*(AS309-ho),TT)</f>
        <v>#VALUE!</v>
      </c>
      <c r="AV309" s="0" t="e">
        <f aca="false">IF(AS309&lt;hT,pSL*(1/(1+alfa*AF309/($G$5-alfa*ho)))^(go/(Rair*alfa)),pT*EXP(-go*(AF309-hT)/(Rair*TT)))</f>
        <v>#VALUE!</v>
      </c>
      <c r="AW309" s="0" t="e">
        <f aca="false">Mch(AT309,AU309,Rair,gamma)</f>
        <v>#VALUE!</v>
      </c>
      <c r="AX309" s="0" t="e">
        <f aca="false">Cpex(Cp0,AW309,$N$9,$L$13:$M$19)</f>
        <v>#VALUE!</v>
      </c>
      <c r="AY309" s="0" t="e">
        <f aca="false">pex(AV309,AW309,gamma,AX309)</f>
        <v>#VALUE!</v>
      </c>
      <c r="AZ309" s="0" t="e">
        <f aca="false">MachThroat(gamma,AY309,AR309)</f>
        <v>#VALUE!</v>
      </c>
      <c r="BA309" s="0" t="e">
        <f aca="false">CN(AZ309,CSON,CINC)</f>
        <v>#VALUE!</v>
      </c>
      <c r="BB309" s="0" t="e">
        <f aca="false">DPDT(Constant,BA309,AZ309,gamma,AR309,AY309)</f>
        <v>#VALUE!</v>
      </c>
      <c r="BC309" s="0" t="s">
        <v>134</v>
      </c>
      <c r="BD309" s="0" t="n">
        <f aca="false">Q309+deltaT</f>
        <v>3.04999999999998</v>
      </c>
      <c r="BE309" s="0" t="e">
        <f aca="false">pC+deltaT*pdot3</f>
        <v>#VALUE!</v>
      </c>
      <c r="BF309" s="0" t="e">
        <f aca="false">hALT1($E$13:$G$1365,BD309,2)</f>
        <v>#VALUE!</v>
      </c>
      <c r="BG309" s="0" t="e">
        <f aca="false">Veloc($E$13:$G$1365,BD309,3)</f>
        <v>#VALUE!</v>
      </c>
      <c r="BH309" s="0" t="e">
        <f aca="false">IF(BF309&lt;hT,$G$5+alfa*(BF309-ho),TT)</f>
        <v>#VALUE!</v>
      </c>
      <c r="BI309" s="0" t="e">
        <f aca="false">IF(BF309&lt;hT,pSL*(1/(1+alfa*BF309/($G$5-alfa*ho)))^(go/(Rair*alfa)),pT*EXP(-go*(BF309-hT)/(Rair*TT)))</f>
        <v>#VALUE!</v>
      </c>
      <c r="BJ309" s="0" t="e">
        <f aca="false">Mch(BG309,BH309,Rair,gamma)</f>
        <v>#VALUE!</v>
      </c>
      <c r="BK309" s="0" t="e">
        <f aca="false">Cpex(Cp0,BJ309,$N$9,$L$13:$M$19)</f>
        <v>#VALUE!</v>
      </c>
      <c r="BL309" s="0" t="e">
        <f aca="false">pex(BI309,BJ309,gamma,BK309)</f>
        <v>#VALUE!</v>
      </c>
      <c r="BM309" s="0" t="e">
        <f aca="false">MachThroat(gamma,BL309,BE309)</f>
        <v>#VALUE!</v>
      </c>
      <c r="BN309" s="0" t="e">
        <f aca="false">CN(BM309,CSON,CINC)</f>
        <v>#VALUE!</v>
      </c>
      <c r="BO309" s="0" t="e">
        <f aca="false">DPDT(Constant,BN309,BM309,gamma,BE309,BL309)</f>
        <v>#VALUE!</v>
      </c>
      <c r="BP309" s="0" t="e">
        <f aca="false">pC+deltaT*(pdot+2*pdot2+2*pdot3+pdot4)/6</f>
        <v>#VALUE!</v>
      </c>
      <c r="BQ309" s="0" t="s">
        <v>134</v>
      </c>
      <c r="BR309" s="0" t="n">
        <f aca="false">Q309</f>
        <v>3.03999999999998</v>
      </c>
      <c r="BS309" s="0" t="e">
        <f aca="false">R309/144</f>
        <v>#VALUE!</v>
      </c>
      <c r="BT309" s="0" t="e">
        <f aca="false">pX/144</f>
        <v>#VALUE!</v>
      </c>
      <c r="BU309" s="0" t="e">
        <f aca="false">pa/144</f>
        <v>#VALUE!</v>
      </c>
      <c r="BV309" s="11" t="n">
        <f aca="false">BR309</f>
        <v>3.03999999999998</v>
      </c>
      <c r="BW309" s="12" t="e">
        <f aca="false">(pC-pX)/144</f>
        <v>#VALUE!</v>
      </c>
      <c r="BX309" s="0" t="s">
        <v>134</v>
      </c>
      <c r="BZ309" s="0" t="s">
        <v>134</v>
      </c>
      <c r="CA309" s="0" t="s">
        <v>134</v>
      </c>
      <c r="CB309" s="0" t="s">
        <v>134</v>
      </c>
      <c r="CC309" s="0" t="s">
        <v>134</v>
      </c>
      <c r="CD309" s="0" t="s">
        <v>134</v>
      </c>
      <c r="CE309" s="0" t="s">
        <v>134</v>
      </c>
    </row>
    <row r="310" customFormat="false" ht="12.75" hidden="false" customHeight="false" outlineLevel="0" collapsed="false">
      <c r="E310" s="9" t="n">
        <v>2.97</v>
      </c>
      <c r="F310" s="9" t="n">
        <v>2860.60790348441</v>
      </c>
      <c r="G310" s="9" t="n">
        <v>687.364515502648</v>
      </c>
      <c r="P310" s="6"/>
      <c r="Q310" s="0" t="n">
        <f aca="false">Q309+deltaT</f>
        <v>3.04999999999998</v>
      </c>
      <c r="R310" s="0" t="e">
        <f aca="false">BP309</f>
        <v>#VALUE!</v>
      </c>
      <c r="S310" s="0" t="e">
        <f aca="false">hALT1($E$13:$G$1365,Q310,2)</f>
        <v>#VALUE!</v>
      </c>
      <c r="T310" s="0" t="e">
        <f aca="false">Veloc($E$13:$G$1365,Q310,3)</f>
        <v>#VALUE!</v>
      </c>
      <c r="U310" s="0" t="e">
        <f aca="false">IF(S310&lt;hT,$G$5+alfa*(S310-ho),TT)</f>
        <v>#VALUE!</v>
      </c>
      <c r="V310" s="0" t="e">
        <f aca="false">IF(S310&lt;hT,pSL*(1/(1+alfa*S310/($G$5-alfa*ho)))^(go/(Rair*alfa)),pT*EXP(-go*(S310-hT)/(Rair*TT)))</f>
        <v>#VALUE!</v>
      </c>
      <c r="W310" s="0" t="e">
        <f aca="false">Mch(T310,U310,Rair,gamma)</f>
        <v>#VALUE!</v>
      </c>
      <c r="X310" s="0" t="e">
        <f aca="false">Cpex(Cp0,W310,$N$9,$L$13:$M$19)</f>
        <v>#VALUE!</v>
      </c>
      <c r="Y310" s="0" t="e">
        <f aca="false">pex(V310,W310,gamma,X310)</f>
        <v>#VALUE!</v>
      </c>
      <c r="Z310" s="0" t="e">
        <f aca="false">MachThroat(gamma,Y310,R310)</f>
        <v>#VALUE!</v>
      </c>
      <c r="AA310" s="0" t="e">
        <f aca="false">CN(Z310,CSON,CINC)</f>
        <v>#VALUE!</v>
      </c>
      <c r="AB310" s="0" t="e">
        <f aca="false">DPDT(Constant,AA310,Z310,gamma,R310,Y310)</f>
        <v>#VALUE!</v>
      </c>
      <c r="AC310" s="0" t="s">
        <v>134</v>
      </c>
      <c r="AD310" s="0" t="n">
        <f aca="false">Q310+deltaT/2</f>
        <v>3.05499999999998</v>
      </c>
      <c r="AE310" s="0" t="e">
        <f aca="false">pC+deltaT*pdot/2</f>
        <v>#VALUE!</v>
      </c>
      <c r="AF310" s="0" t="e">
        <f aca="false">hALT1($E$13:$G$1365,AD310,2)</f>
        <v>#VALUE!</v>
      </c>
      <c r="AG310" s="0" t="e">
        <f aca="false">Veloc($E$13:$G$1365,AD310,3)</f>
        <v>#VALUE!</v>
      </c>
      <c r="AH310" s="0" t="e">
        <f aca="false">IF(AF310&lt;hT,$G$5+alfa*(AF310-ho),TT)</f>
        <v>#VALUE!</v>
      </c>
      <c r="AI310" s="0" t="e">
        <f aca="false">IF(AF310&lt;hT,pSL*(1/(1+alfa*AF310/($G$5-alfa*ho)))^(go/(Rair*alfa)),pT*EXP(-go*(AF310-hT)/(Rair*TT)))</f>
        <v>#VALUE!</v>
      </c>
      <c r="AJ310" s="0" t="e">
        <f aca="false">Mch(AG310,AH310,Rair,gamma)</f>
        <v>#VALUE!</v>
      </c>
      <c r="AK310" s="0" t="e">
        <f aca="false">Cpex(Cp0,AJ310,$N$9,$L$13:$M$19)</f>
        <v>#VALUE!</v>
      </c>
      <c r="AL310" s="0" t="e">
        <f aca="false">pex(AI310,AJ310,gamma,AK310)</f>
        <v>#VALUE!</v>
      </c>
      <c r="AM310" s="0" t="e">
        <f aca="false">MachThroat(gamma,AL310,AE310)</f>
        <v>#VALUE!</v>
      </c>
      <c r="AN310" s="0" t="e">
        <f aca="false">CN(AM310,CSON,CINC)</f>
        <v>#VALUE!</v>
      </c>
      <c r="AO310" s="0" t="e">
        <f aca="false">DPDT(Constant,AN310,AM310,gamma,AE310,AL310)</f>
        <v>#VALUE!</v>
      </c>
      <c r="AP310" s="0" t="s">
        <v>134</v>
      </c>
      <c r="AQ310" s="0" t="n">
        <f aca="false">Q310+deltaT/2</f>
        <v>3.05499999999998</v>
      </c>
      <c r="AR310" s="0" t="e">
        <f aca="false">pC+deltaT*pdot2/2</f>
        <v>#VALUE!</v>
      </c>
      <c r="AS310" s="0" t="e">
        <f aca="false">hALT1($E$13:$G$1365,AQ310,2)</f>
        <v>#VALUE!</v>
      </c>
      <c r="AT310" s="0" t="e">
        <f aca="false">Veloc($E$13:$G$1365,AQ310,3)</f>
        <v>#VALUE!</v>
      </c>
      <c r="AU310" s="0" t="e">
        <f aca="false">IF(AS310&lt;hT,$G$5+alfa*(AS310-ho),TT)</f>
        <v>#VALUE!</v>
      </c>
      <c r="AV310" s="0" t="e">
        <f aca="false">IF(AS310&lt;hT,pSL*(1/(1+alfa*AF310/($G$5-alfa*ho)))^(go/(Rair*alfa)),pT*EXP(-go*(AF310-hT)/(Rair*TT)))</f>
        <v>#VALUE!</v>
      </c>
      <c r="AW310" s="0" t="e">
        <f aca="false">Mch(AT310,AU310,Rair,gamma)</f>
        <v>#VALUE!</v>
      </c>
      <c r="AX310" s="0" t="e">
        <f aca="false">Cpex(Cp0,AW310,$N$9,$L$13:$M$19)</f>
        <v>#VALUE!</v>
      </c>
      <c r="AY310" s="0" t="e">
        <f aca="false">pex(AV310,AW310,gamma,AX310)</f>
        <v>#VALUE!</v>
      </c>
      <c r="AZ310" s="0" t="e">
        <f aca="false">MachThroat(gamma,AY310,AR310)</f>
        <v>#VALUE!</v>
      </c>
      <c r="BA310" s="0" t="e">
        <f aca="false">CN(AZ310,CSON,CINC)</f>
        <v>#VALUE!</v>
      </c>
      <c r="BB310" s="0" t="e">
        <f aca="false">DPDT(Constant,BA310,AZ310,gamma,AR310,AY310)</f>
        <v>#VALUE!</v>
      </c>
      <c r="BC310" s="0" t="s">
        <v>134</v>
      </c>
      <c r="BD310" s="0" t="n">
        <f aca="false">Q310+deltaT</f>
        <v>3.05999999999998</v>
      </c>
      <c r="BE310" s="0" t="e">
        <f aca="false">pC+deltaT*pdot3</f>
        <v>#VALUE!</v>
      </c>
      <c r="BF310" s="0" t="e">
        <f aca="false">hALT1($E$13:$G$1365,BD310,2)</f>
        <v>#VALUE!</v>
      </c>
      <c r="BG310" s="0" t="e">
        <f aca="false">Veloc($E$13:$G$1365,BD310,3)</f>
        <v>#VALUE!</v>
      </c>
      <c r="BH310" s="0" t="e">
        <f aca="false">IF(BF310&lt;hT,$G$5+alfa*(BF310-ho),TT)</f>
        <v>#VALUE!</v>
      </c>
      <c r="BI310" s="0" t="e">
        <f aca="false">IF(BF310&lt;hT,pSL*(1/(1+alfa*BF310/($G$5-alfa*ho)))^(go/(Rair*alfa)),pT*EXP(-go*(BF310-hT)/(Rair*TT)))</f>
        <v>#VALUE!</v>
      </c>
      <c r="BJ310" s="0" t="e">
        <f aca="false">Mch(BG310,BH310,Rair,gamma)</f>
        <v>#VALUE!</v>
      </c>
      <c r="BK310" s="0" t="e">
        <f aca="false">Cpex(Cp0,BJ310,$N$9,$L$13:$M$19)</f>
        <v>#VALUE!</v>
      </c>
      <c r="BL310" s="0" t="e">
        <f aca="false">pex(BI310,BJ310,gamma,BK310)</f>
        <v>#VALUE!</v>
      </c>
      <c r="BM310" s="0" t="e">
        <f aca="false">MachThroat(gamma,BL310,BE310)</f>
        <v>#VALUE!</v>
      </c>
      <c r="BN310" s="0" t="e">
        <f aca="false">CN(BM310,CSON,CINC)</f>
        <v>#VALUE!</v>
      </c>
      <c r="BO310" s="0" t="e">
        <f aca="false">DPDT(Constant,BN310,BM310,gamma,BE310,BL310)</f>
        <v>#VALUE!</v>
      </c>
      <c r="BP310" s="0" t="e">
        <f aca="false">pC+deltaT*(pdot+2*pdot2+2*pdot3+pdot4)/6</f>
        <v>#VALUE!</v>
      </c>
      <c r="BQ310" s="0" t="s">
        <v>134</v>
      </c>
      <c r="BR310" s="0" t="n">
        <f aca="false">Q310</f>
        <v>3.04999999999998</v>
      </c>
      <c r="BS310" s="0" t="e">
        <f aca="false">R310/144</f>
        <v>#VALUE!</v>
      </c>
      <c r="BT310" s="0" t="e">
        <f aca="false">pX/144</f>
        <v>#VALUE!</v>
      </c>
      <c r="BU310" s="0" t="e">
        <f aca="false">pa/144</f>
        <v>#VALUE!</v>
      </c>
      <c r="BV310" s="11" t="n">
        <f aca="false">BR310</f>
        <v>3.04999999999998</v>
      </c>
      <c r="BW310" s="12" t="e">
        <f aca="false">(pC-pX)/144</f>
        <v>#VALUE!</v>
      </c>
      <c r="BX310" s="0" t="s">
        <v>134</v>
      </c>
      <c r="BZ310" s="0" t="s">
        <v>134</v>
      </c>
      <c r="CA310" s="0" t="s">
        <v>134</v>
      </c>
      <c r="CB310" s="0" t="s">
        <v>134</v>
      </c>
      <c r="CC310" s="0" t="s">
        <v>134</v>
      </c>
      <c r="CD310" s="0" t="s">
        <v>134</v>
      </c>
      <c r="CE310" s="0" t="s">
        <v>134</v>
      </c>
    </row>
    <row r="311" customFormat="false" ht="12.75" hidden="false" customHeight="false" outlineLevel="0" collapsed="false">
      <c r="E311" s="9" t="n">
        <v>2.98</v>
      </c>
      <c r="F311" s="9" t="n">
        <v>2867.49310975488</v>
      </c>
      <c r="G311" s="9" t="n">
        <v>689.675655054143</v>
      </c>
      <c r="P311" s="6"/>
      <c r="Q311" s="0" t="n">
        <f aca="false">Q310+deltaT</f>
        <v>3.05999999999998</v>
      </c>
      <c r="R311" s="0" t="e">
        <f aca="false">BP310</f>
        <v>#VALUE!</v>
      </c>
      <c r="S311" s="0" t="e">
        <f aca="false">hALT1($E$13:$G$1365,Q311,2)</f>
        <v>#VALUE!</v>
      </c>
      <c r="T311" s="0" t="e">
        <f aca="false">Veloc($E$13:$G$1365,Q311,3)</f>
        <v>#VALUE!</v>
      </c>
      <c r="U311" s="0" t="e">
        <f aca="false">IF(S311&lt;hT,$G$5+alfa*(S311-ho),TT)</f>
        <v>#VALUE!</v>
      </c>
      <c r="V311" s="0" t="e">
        <f aca="false">IF(S311&lt;hT,pSL*(1/(1+alfa*S311/($G$5-alfa*ho)))^(go/(Rair*alfa)),pT*EXP(-go*(S311-hT)/(Rair*TT)))</f>
        <v>#VALUE!</v>
      </c>
      <c r="W311" s="0" t="e">
        <f aca="false">Mch(T311,U311,Rair,gamma)</f>
        <v>#VALUE!</v>
      </c>
      <c r="X311" s="0" t="e">
        <f aca="false">Cpex(Cp0,W311,$N$9,$L$13:$M$19)</f>
        <v>#VALUE!</v>
      </c>
      <c r="Y311" s="0" t="e">
        <f aca="false">pex(V311,W311,gamma,X311)</f>
        <v>#VALUE!</v>
      </c>
      <c r="Z311" s="0" t="e">
        <f aca="false">MachThroat(gamma,Y311,R311)</f>
        <v>#VALUE!</v>
      </c>
      <c r="AA311" s="0" t="e">
        <f aca="false">CN(Z311,CSON,CINC)</f>
        <v>#VALUE!</v>
      </c>
      <c r="AB311" s="0" t="e">
        <f aca="false">DPDT(Constant,AA311,Z311,gamma,R311,Y311)</f>
        <v>#VALUE!</v>
      </c>
      <c r="AC311" s="0" t="s">
        <v>134</v>
      </c>
      <c r="AD311" s="0" t="n">
        <f aca="false">Q311+deltaT/2</f>
        <v>3.06499999999998</v>
      </c>
      <c r="AE311" s="0" t="e">
        <f aca="false">pC+deltaT*pdot/2</f>
        <v>#VALUE!</v>
      </c>
      <c r="AF311" s="0" t="e">
        <f aca="false">hALT1($E$13:$G$1365,AD311,2)</f>
        <v>#VALUE!</v>
      </c>
      <c r="AG311" s="0" t="e">
        <f aca="false">Veloc($E$13:$G$1365,AD311,3)</f>
        <v>#VALUE!</v>
      </c>
      <c r="AH311" s="0" t="e">
        <f aca="false">IF(AF311&lt;hT,$G$5+alfa*(AF311-ho),TT)</f>
        <v>#VALUE!</v>
      </c>
      <c r="AI311" s="0" t="e">
        <f aca="false">IF(AF311&lt;hT,pSL*(1/(1+alfa*AF311/($G$5-alfa*ho)))^(go/(Rair*alfa)),pT*EXP(-go*(AF311-hT)/(Rair*TT)))</f>
        <v>#VALUE!</v>
      </c>
      <c r="AJ311" s="0" t="e">
        <f aca="false">Mch(AG311,AH311,Rair,gamma)</f>
        <v>#VALUE!</v>
      </c>
      <c r="AK311" s="0" t="e">
        <f aca="false">Cpex(Cp0,AJ311,$N$9,$L$13:$M$19)</f>
        <v>#VALUE!</v>
      </c>
      <c r="AL311" s="0" t="e">
        <f aca="false">pex(AI311,AJ311,gamma,AK311)</f>
        <v>#VALUE!</v>
      </c>
      <c r="AM311" s="0" t="e">
        <f aca="false">MachThroat(gamma,AL311,AE311)</f>
        <v>#VALUE!</v>
      </c>
      <c r="AN311" s="0" t="e">
        <f aca="false">CN(AM311,CSON,CINC)</f>
        <v>#VALUE!</v>
      </c>
      <c r="AO311" s="0" t="e">
        <f aca="false">DPDT(Constant,AN311,AM311,gamma,AE311,AL311)</f>
        <v>#VALUE!</v>
      </c>
      <c r="AP311" s="0" t="s">
        <v>134</v>
      </c>
      <c r="AQ311" s="0" t="n">
        <f aca="false">Q311+deltaT/2</f>
        <v>3.06499999999998</v>
      </c>
      <c r="AR311" s="0" t="e">
        <f aca="false">pC+deltaT*pdot2/2</f>
        <v>#VALUE!</v>
      </c>
      <c r="AS311" s="0" t="e">
        <f aca="false">hALT1($E$13:$G$1365,AQ311,2)</f>
        <v>#VALUE!</v>
      </c>
      <c r="AT311" s="0" t="e">
        <f aca="false">Veloc($E$13:$G$1365,AQ311,3)</f>
        <v>#VALUE!</v>
      </c>
      <c r="AU311" s="0" t="e">
        <f aca="false">IF(AS311&lt;hT,$G$5+alfa*(AS311-ho),TT)</f>
        <v>#VALUE!</v>
      </c>
      <c r="AV311" s="0" t="e">
        <f aca="false">IF(AS311&lt;hT,pSL*(1/(1+alfa*AF311/($G$5-alfa*ho)))^(go/(Rair*alfa)),pT*EXP(-go*(AF311-hT)/(Rair*TT)))</f>
        <v>#VALUE!</v>
      </c>
      <c r="AW311" s="0" t="e">
        <f aca="false">Mch(AT311,AU311,Rair,gamma)</f>
        <v>#VALUE!</v>
      </c>
      <c r="AX311" s="0" t="e">
        <f aca="false">Cpex(Cp0,AW311,$N$9,$L$13:$M$19)</f>
        <v>#VALUE!</v>
      </c>
      <c r="AY311" s="0" t="e">
        <f aca="false">pex(AV311,AW311,gamma,AX311)</f>
        <v>#VALUE!</v>
      </c>
      <c r="AZ311" s="0" t="e">
        <f aca="false">MachThroat(gamma,AY311,AR311)</f>
        <v>#VALUE!</v>
      </c>
      <c r="BA311" s="0" t="e">
        <f aca="false">CN(AZ311,CSON,CINC)</f>
        <v>#VALUE!</v>
      </c>
      <c r="BB311" s="0" t="e">
        <f aca="false">DPDT(Constant,BA311,AZ311,gamma,AR311,AY311)</f>
        <v>#VALUE!</v>
      </c>
      <c r="BC311" s="0" t="s">
        <v>134</v>
      </c>
      <c r="BD311" s="0" t="n">
        <f aca="false">Q311+deltaT</f>
        <v>3.06999999999998</v>
      </c>
      <c r="BE311" s="0" t="e">
        <f aca="false">pC+deltaT*pdot3</f>
        <v>#VALUE!</v>
      </c>
      <c r="BF311" s="0" t="e">
        <f aca="false">hALT1($E$13:$G$1365,BD311,2)</f>
        <v>#VALUE!</v>
      </c>
      <c r="BG311" s="0" t="e">
        <f aca="false">Veloc($E$13:$G$1365,BD311,3)</f>
        <v>#VALUE!</v>
      </c>
      <c r="BH311" s="0" t="e">
        <f aca="false">IF(BF311&lt;hT,$G$5+alfa*(BF311-ho),TT)</f>
        <v>#VALUE!</v>
      </c>
      <c r="BI311" s="0" t="e">
        <f aca="false">IF(BF311&lt;hT,pSL*(1/(1+alfa*BF311/($G$5-alfa*ho)))^(go/(Rair*alfa)),pT*EXP(-go*(BF311-hT)/(Rair*TT)))</f>
        <v>#VALUE!</v>
      </c>
      <c r="BJ311" s="0" t="e">
        <f aca="false">Mch(BG311,BH311,Rair,gamma)</f>
        <v>#VALUE!</v>
      </c>
      <c r="BK311" s="0" t="e">
        <f aca="false">Cpex(Cp0,BJ311,$N$9,$L$13:$M$19)</f>
        <v>#VALUE!</v>
      </c>
      <c r="BL311" s="0" t="e">
        <f aca="false">pex(BI311,BJ311,gamma,BK311)</f>
        <v>#VALUE!</v>
      </c>
      <c r="BM311" s="0" t="e">
        <f aca="false">MachThroat(gamma,BL311,BE311)</f>
        <v>#VALUE!</v>
      </c>
      <c r="BN311" s="0" t="e">
        <f aca="false">CN(BM311,CSON,CINC)</f>
        <v>#VALUE!</v>
      </c>
      <c r="BO311" s="0" t="e">
        <f aca="false">DPDT(Constant,BN311,BM311,gamma,BE311,BL311)</f>
        <v>#VALUE!</v>
      </c>
      <c r="BP311" s="0" t="e">
        <f aca="false">pC+deltaT*(pdot+2*pdot2+2*pdot3+pdot4)/6</f>
        <v>#VALUE!</v>
      </c>
      <c r="BQ311" s="0" t="s">
        <v>134</v>
      </c>
      <c r="BR311" s="0" t="n">
        <f aca="false">Q311</f>
        <v>3.05999999999998</v>
      </c>
      <c r="BS311" s="0" t="e">
        <f aca="false">R311/144</f>
        <v>#VALUE!</v>
      </c>
      <c r="BT311" s="0" t="e">
        <f aca="false">pX/144</f>
        <v>#VALUE!</v>
      </c>
      <c r="BU311" s="0" t="e">
        <f aca="false">pa/144</f>
        <v>#VALUE!</v>
      </c>
      <c r="BV311" s="11" t="n">
        <f aca="false">BR311</f>
        <v>3.05999999999998</v>
      </c>
      <c r="BW311" s="12" t="e">
        <f aca="false">(pC-pX)/144</f>
        <v>#VALUE!</v>
      </c>
      <c r="BX311" s="0" t="s">
        <v>134</v>
      </c>
      <c r="BZ311" s="0" t="s">
        <v>134</v>
      </c>
      <c r="CA311" s="0" t="s">
        <v>134</v>
      </c>
      <c r="CB311" s="0" t="s">
        <v>134</v>
      </c>
      <c r="CC311" s="0" t="s">
        <v>134</v>
      </c>
      <c r="CD311" s="0" t="s">
        <v>134</v>
      </c>
      <c r="CE311" s="0" t="s">
        <v>134</v>
      </c>
    </row>
    <row r="312" customFormat="false" ht="12.75" hidden="false" customHeight="false" outlineLevel="0" collapsed="false">
      <c r="E312" s="9" t="n">
        <v>2.99</v>
      </c>
      <c r="F312" s="9" t="n">
        <v>2874.40139489532</v>
      </c>
      <c r="G312" s="9" t="n">
        <v>691.980287559477</v>
      </c>
      <c r="P312" s="6"/>
      <c r="Q312" s="0" t="n">
        <f aca="false">Q311+deltaT</f>
        <v>3.06999999999998</v>
      </c>
      <c r="R312" s="0" t="e">
        <f aca="false">BP311</f>
        <v>#VALUE!</v>
      </c>
      <c r="S312" s="0" t="e">
        <f aca="false">hALT1($E$13:$G$1365,Q312,2)</f>
        <v>#VALUE!</v>
      </c>
      <c r="T312" s="0" t="e">
        <f aca="false">Veloc($E$13:$G$1365,Q312,3)</f>
        <v>#VALUE!</v>
      </c>
      <c r="U312" s="0" t="e">
        <f aca="false">IF(S312&lt;hT,$G$5+alfa*(S312-ho),TT)</f>
        <v>#VALUE!</v>
      </c>
      <c r="V312" s="0" t="e">
        <f aca="false">IF(S312&lt;hT,pSL*(1/(1+alfa*S312/($G$5-alfa*ho)))^(go/(Rair*alfa)),pT*EXP(-go*(S312-hT)/(Rair*TT)))</f>
        <v>#VALUE!</v>
      </c>
      <c r="W312" s="0" t="e">
        <f aca="false">Mch(T312,U312,Rair,gamma)</f>
        <v>#VALUE!</v>
      </c>
      <c r="X312" s="0" t="e">
        <f aca="false">Cpex(Cp0,W312,$N$9,$L$13:$M$19)</f>
        <v>#VALUE!</v>
      </c>
      <c r="Y312" s="0" t="e">
        <f aca="false">pex(V312,W312,gamma,X312)</f>
        <v>#VALUE!</v>
      </c>
      <c r="Z312" s="0" t="e">
        <f aca="false">MachThroat(gamma,Y312,R312)</f>
        <v>#VALUE!</v>
      </c>
      <c r="AA312" s="0" t="e">
        <f aca="false">CN(Z312,CSON,CINC)</f>
        <v>#VALUE!</v>
      </c>
      <c r="AB312" s="0" t="e">
        <f aca="false">DPDT(Constant,AA312,Z312,gamma,R312,Y312)</f>
        <v>#VALUE!</v>
      </c>
      <c r="AC312" s="0" t="s">
        <v>134</v>
      </c>
      <c r="AD312" s="0" t="n">
        <f aca="false">Q312+deltaT/2</f>
        <v>3.07499999999998</v>
      </c>
      <c r="AE312" s="0" t="e">
        <f aca="false">pC+deltaT*pdot/2</f>
        <v>#VALUE!</v>
      </c>
      <c r="AF312" s="0" t="e">
        <f aca="false">hALT1($E$13:$G$1365,AD312,2)</f>
        <v>#VALUE!</v>
      </c>
      <c r="AG312" s="0" t="e">
        <f aca="false">Veloc($E$13:$G$1365,AD312,3)</f>
        <v>#VALUE!</v>
      </c>
      <c r="AH312" s="0" t="e">
        <f aca="false">IF(AF312&lt;hT,$G$5+alfa*(AF312-ho),TT)</f>
        <v>#VALUE!</v>
      </c>
      <c r="AI312" s="0" t="e">
        <f aca="false">IF(AF312&lt;hT,pSL*(1/(1+alfa*AF312/($G$5-alfa*ho)))^(go/(Rair*alfa)),pT*EXP(-go*(AF312-hT)/(Rair*TT)))</f>
        <v>#VALUE!</v>
      </c>
      <c r="AJ312" s="0" t="e">
        <f aca="false">Mch(AG312,AH312,Rair,gamma)</f>
        <v>#VALUE!</v>
      </c>
      <c r="AK312" s="0" t="e">
        <f aca="false">Cpex(Cp0,AJ312,$N$9,$L$13:$M$19)</f>
        <v>#VALUE!</v>
      </c>
      <c r="AL312" s="0" t="e">
        <f aca="false">pex(AI312,AJ312,gamma,AK312)</f>
        <v>#VALUE!</v>
      </c>
      <c r="AM312" s="0" t="e">
        <f aca="false">MachThroat(gamma,AL312,AE312)</f>
        <v>#VALUE!</v>
      </c>
      <c r="AN312" s="0" t="e">
        <f aca="false">CN(AM312,CSON,CINC)</f>
        <v>#VALUE!</v>
      </c>
      <c r="AO312" s="0" t="e">
        <f aca="false">DPDT(Constant,AN312,AM312,gamma,AE312,AL312)</f>
        <v>#VALUE!</v>
      </c>
      <c r="AP312" s="0" t="s">
        <v>134</v>
      </c>
      <c r="AQ312" s="0" t="n">
        <f aca="false">Q312+deltaT/2</f>
        <v>3.07499999999998</v>
      </c>
      <c r="AR312" s="0" t="e">
        <f aca="false">pC+deltaT*pdot2/2</f>
        <v>#VALUE!</v>
      </c>
      <c r="AS312" s="0" t="e">
        <f aca="false">hALT1($E$13:$G$1365,AQ312,2)</f>
        <v>#VALUE!</v>
      </c>
      <c r="AT312" s="0" t="e">
        <f aca="false">Veloc($E$13:$G$1365,AQ312,3)</f>
        <v>#VALUE!</v>
      </c>
      <c r="AU312" s="0" t="e">
        <f aca="false">IF(AS312&lt;hT,$G$5+alfa*(AS312-ho),TT)</f>
        <v>#VALUE!</v>
      </c>
      <c r="AV312" s="0" t="e">
        <f aca="false">IF(AS312&lt;hT,pSL*(1/(1+alfa*AF312/($G$5-alfa*ho)))^(go/(Rair*alfa)),pT*EXP(-go*(AF312-hT)/(Rair*TT)))</f>
        <v>#VALUE!</v>
      </c>
      <c r="AW312" s="0" t="e">
        <f aca="false">Mch(AT312,AU312,Rair,gamma)</f>
        <v>#VALUE!</v>
      </c>
      <c r="AX312" s="0" t="e">
        <f aca="false">Cpex(Cp0,AW312,$N$9,$L$13:$M$19)</f>
        <v>#VALUE!</v>
      </c>
      <c r="AY312" s="0" t="e">
        <f aca="false">pex(AV312,AW312,gamma,AX312)</f>
        <v>#VALUE!</v>
      </c>
      <c r="AZ312" s="0" t="e">
        <f aca="false">MachThroat(gamma,AY312,AR312)</f>
        <v>#VALUE!</v>
      </c>
      <c r="BA312" s="0" t="e">
        <f aca="false">CN(AZ312,CSON,CINC)</f>
        <v>#VALUE!</v>
      </c>
      <c r="BB312" s="0" t="e">
        <f aca="false">DPDT(Constant,BA312,AZ312,gamma,AR312,AY312)</f>
        <v>#VALUE!</v>
      </c>
      <c r="BC312" s="0" t="s">
        <v>134</v>
      </c>
      <c r="BD312" s="0" t="n">
        <f aca="false">Q312+deltaT</f>
        <v>3.07999999999998</v>
      </c>
      <c r="BE312" s="0" t="e">
        <f aca="false">pC+deltaT*pdot3</f>
        <v>#VALUE!</v>
      </c>
      <c r="BF312" s="0" t="e">
        <f aca="false">hALT1($E$13:$G$1365,BD312,2)</f>
        <v>#VALUE!</v>
      </c>
      <c r="BG312" s="0" t="e">
        <f aca="false">Veloc($E$13:$G$1365,BD312,3)</f>
        <v>#VALUE!</v>
      </c>
      <c r="BH312" s="0" t="e">
        <f aca="false">IF(BF312&lt;hT,$G$5+alfa*(BF312-ho),TT)</f>
        <v>#VALUE!</v>
      </c>
      <c r="BI312" s="0" t="e">
        <f aca="false">IF(BF312&lt;hT,pSL*(1/(1+alfa*BF312/($G$5-alfa*ho)))^(go/(Rair*alfa)),pT*EXP(-go*(BF312-hT)/(Rair*TT)))</f>
        <v>#VALUE!</v>
      </c>
      <c r="BJ312" s="0" t="e">
        <f aca="false">Mch(BG312,BH312,Rair,gamma)</f>
        <v>#VALUE!</v>
      </c>
      <c r="BK312" s="0" t="e">
        <f aca="false">Cpex(Cp0,BJ312,$N$9,$L$13:$M$19)</f>
        <v>#VALUE!</v>
      </c>
      <c r="BL312" s="0" t="e">
        <f aca="false">pex(BI312,BJ312,gamma,BK312)</f>
        <v>#VALUE!</v>
      </c>
      <c r="BM312" s="0" t="e">
        <f aca="false">MachThroat(gamma,BL312,BE312)</f>
        <v>#VALUE!</v>
      </c>
      <c r="BN312" s="0" t="e">
        <f aca="false">CN(BM312,CSON,CINC)</f>
        <v>#VALUE!</v>
      </c>
      <c r="BO312" s="0" t="e">
        <f aca="false">DPDT(Constant,BN312,BM312,gamma,BE312,BL312)</f>
        <v>#VALUE!</v>
      </c>
      <c r="BP312" s="0" t="e">
        <f aca="false">pC+deltaT*(pdot+2*pdot2+2*pdot3+pdot4)/6</f>
        <v>#VALUE!</v>
      </c>
      <c r="BQ312" s="0" t="s">
        <v>134</v>
      </c>
      <c r="BR312" s="0" t="n">
        <f aca="false">Q312</f>
        <v>3.06999999999998</v>
      </c>
      <c r="BS312" s="0" t="e">
        <f aca="false">R312/144</f>
        <v>#VALUE!</v>
      </c>
      <c r="BT312" s="0" t="e">
        <f aca="false">pX/144</f>
        <v>#VALUE!</v>
      </c>
      <c r="BU312" s="0" t="e">
        <f aca="false">pa/144</f>
        <v>#VALUE!</v>
      </c>
      <c r="BV312" s="11" t="n">
        <f aca="false">BR312</f>
        <v>3.06999999999998</v>
      </c>
      <c r="BW312" s="12" t="e">
        <f aca="false">(pC-pX)/144</f>
        <v>#VALUE!</v>
      </c>
      <c r="BX312" s="0" t="s">
        <v>134</v>
      </c>
      <c r="BZ312" s="0" t="s">
        <v>134</v>
      </c>
      <c r="CA312" s="0" t="s">
        <v>134</v>
      </c>
      <c r="CB312" s="0" t="s">
        <v>134</v>
      </c>
      <c r="CC312" s="0" t="s">
        <v>134</v>
      </c>
      <c r="CD312" s="0" t="s">
        <v>134</v>
      </c>
      <c r="CE312" s="0" t="s">
        <v>134</v>
      </c>
    </row>
    <row r="313" customFormat="false" ht="12.75" hidden="false" customHeight="false" outlineLevel="0" collapsed="false">
      <c r="E313" s="9" t="n">
        <v>3</v>
      </c>
      <c r="F313" s="9" t="n">
        <v>2881.33269378415</v>
      </c>
      <c r="G313" s="9" t="n">
        <v>694.278403491412</v>
      </c>
      <c r="P313" s="6"/>
      <c r="Q313" s="0" t="n">
        <f aca="false">Q312+deltaT</f>
        <v>3.07999999999998</v>
      </c>
      <c r="R313" s="0" t="e">
        <f aca="false">BP312</f>
        <v>#VALUE!</v>
      </c>
      <c r="S313" s="0" t="e">
        <f aca="false">hALT1($E$13:$G$1365,Q313,2)</f>
        <v>#VALUE!</v>
      </c>
      <c r="T313" s="0" t="e">
        <f aca="false">Veloc($E$13:$G$1365,Q313,3)</f>
        <v>#VALUE!</v>
      </c>
      <c r="U313" s="0" t="e">
        <f aca="false">IF(S313&lt;hT,$G$5+alfa*(S313-ho),TT)</f>
        <v>#VALUE!</v>
      </c>
      <c r="V313" s="0" t="e">
        <f aca="false">IF(S313&lt;hT,pSL*(1/(1+alfa*S313/($G$5-alfa*ho)))^(go/(Rair*alfa)),pT*EXP(-go*(S313-hT)/(Rair*TT)))</f>
        <v>#VALUE!</v>
      </c>
      <c r="W313" s="0" t="e">
        <f aca="false">Mch(T313,U313,Rair,gamma)</f>
        <v>#VALUE!</v>
      </c>
      <c r="X313" s="0" t="e">
        <f aca="false">Cpex(Cp0,W313,$N$9,$L$13:$M$19)</f>
        <v>#VALUE!</v>
      </c>
      <c r="Y313" s="0" t="e">
        <f aca="false">pex(V313,W313,gamma,X313)</f>
        <v>#VALUE!</v>
      </c>
      <c r="Z313" s="0" t="e">
        <f aca="false">MachThroat(gamma,Y313,R313)</f>
        <v>#VALUE!</v>
      </c>
      <c r="AA313" s="0" t="e">
        <f aca="false">CN(Z313,CSON,CINC)</f>
        <v>#VALUE!</v>
      </c>
      <c r="AB313" s="0" t="e">
        <f aca="false">DPDT(Constant,AA313,Z313,gamma,R313,Y313)</f>
        <v>#VALUE!</v>
      </c>
      <c r="AC313" s="0" t="s">
        <v>134</v>
      </c>
      <c r="AD313" s="0" t="n">
        <f aca="false">Q313+deltaT/2</f>
        <v>3.08499999999998</v>
      </c>
      <c r="AE313" s="0" t="e">
        <f aca="false">pC+deltaT*pdot/2</f>
        <v>#VALUE!</v>
      </c>
      <c r="AF313" s="0" t="e">
        <f aca="false">hALT1($E$13:$G$1365,AD313,2)</f>
        <v>#VALUE!</v>
      </c>
      <c r="AG313" s="0" t="e">
        <f aca="false">Veloc($E$13:$G$1365,AD313,3)</f>
        <v>#VALUE!</v>
      </c>
      <c r="AH313" s="0" t="e">
        <f aca="false">IF(AF313&lt;hT,$G$5+alfa*(AF313-ho),TT)</f>
        <v>#VALUE!</v>
      </c>
      <c r="AI313" s="0" t="e">
        <f aca="false">IF(AF313&lt;hT,pSL*(1/(1+alfa*AF313/($G$5-alfa*ho)))^(go/(Rair*alfa)),pT*EXP(-go*(AF313-hT)/(Rair*TT)))</f>
        <v>#VALUE!</v>
      </c>
      <c r="AJ313" s="0" t="e">
        <f aca="false">Mch(AG313,AH313,Rair,gamma)</f>
        <v>#VALUE!</v>
      </c>
      <c r="AK313" s="0" t="e">
        <f aca="false">Cpex(Cp0,AJ313,$N$9,$L$13:$M$19)</f>
        <v>#VALUE!</v>
      </c>
      <c r="AL313" s="0" t="e">
        <f aca="false">pex(AI313,AJ313,gamma,AK313)</f>
        <v>#VALUE!</v>
      </c>
      <c r="AM313" s="0" t="e">
        <f aca="false">MachThroat(gamma,AL313,AE313)</f>
        <v>#VALUE!</v>
      </c>
      <c r="AN313" s="0" t="e">
        <f aca="false">CN(AM313,CSON,CINC)</f>
        <v>#VALUE!</v>
      </c>
      <c r="AO313" s="0" t="e">
        <f aca="false">DPDT(Constant,AN313,AM313,gamma,AE313,AL313)</f>
        <v>#VALUE!</v>
      </c>
      <c r="AP313" s="0" t="s">
        <v>134</v>
      </c>
      <c r="AQ313" s="0" t="n">
        <f aca="false">Q313+deltaT/2</f>
        <v>3.08499999999998</v>
      </c>
      <c r="AR313" s="0" t="e">
        <f aca="false">pC+deltaT*pdot2/2</f>
        <v>#VALUE!</v>
      </c>
      <c r="AS313" s="0" t="e">
        <f aca="false">hALT1($E$13:$G$1365,AQ313,2)</f>
        <v>#VALUE!</v>
      </c>
      <c r="AT313" s="0" t="e">
        <f aca="false">Veloc($E$13:$G$1365,AQ313,3)</f>
        <v>#VALUE!</v>
      </c>
      <c r="AU313" s="0" t="e">
        <f aca="false">IF(AS313&lt;hT,$G$5+alfa*(AS313-ho),TT)</f>
        <v>#VALUE!</v>
      </c>
      <c r="AV313" s="0" t="e">
        <f aca="false">IF(AS313&lt;hT,pSL*(1/(1+alfa*AF313/($G$5-alfa*ho)))^(go/(Rair*alfa)),pT*EXP(-go*(AF313-hT)/(Rair*TT)))</f>
        <v>#VALUE!</v>
      </c>
      <c r="AW313" s="0" t="e">
        <f aca="false">Mch(AT313,AU313,Rair,gamma)</f>
        <v>#VALUE!</v>
      </c>
      <c r="AX313" s="0" t="e">
        <f aca="false">Cpex(Cp0,AW313,$N$9,$L$13:$M$19)</f>
        <v>#VALUE!</v>
      </c>
      <c r="AY313" s="0" t="e">
        <f aca="false">pex(AV313,AW313,gamma,AX313)</f>
        <v>#VALUE!</v>
      </c>
      <c r="AZ313" s="0" t="e">
        <f aca="false">MachThroat(gamma,AY313,AR313)</f>
        <v>#VALUE!</v>
      </c>
      <c r="BA313" s="0" t="e">
        <f aca="false">CN(AZ313,CSON,CINC)</f>
        <v>#VALUE!</v>
      </c>
      <c r="BB313" s="0" t="e">
        <f aca="false">DPDT(Constant,BA313,AZ313,gamma,AR313,AY313)</f>
        <v>#VALUE!</v>
      </c>
      <c r="BC313" s="0" t="s">
        <v>134</v>
      </c>
      <c r="BD313" s="0" t="n">
        <f aca="false">Q313+deltaT</f>
        <v>3.08999999999998</v>
      </c>
      <c r="BE313" s="0" t="e">
        <f aca="false">pC+deltaT*pdot3</f>
        <v>#VALUE!</v>
      </c>
      <c r="BF313" s="0" t="e">
        <f aca="false">hALT1($E$13:$G$1365,BD313,2)</f>
        <v>#VALUE!</v>
      </c>
      <c r="BG313" s="0" t="e">
        <f aca="false">Veloc($E$13:$G$1365,BD313,3)</f>
        <v>#VALUE!</v>
      </c>
      <c r="BH313" s="0" t="e">
        <f aca="false">IF(BF313&lt;hT,$G$5+alfa*(BF313-ho),TT)</f>
        <v>#VALUE!</v>
      </c>
      <c r="BI313" s="0" t="e">
        <f aca="false">IF(BF313&lt;hT,pSL*(1/(1+alfa*BF313/($G$5-alfa*ho)))^(go/(Rair*alfa)),pT*EXP(-go*(BF313-hT)/(Rair*TT)))</f>
        <v>#VALUE!</v>
      </c>
      <c r="BJ313" s="0" t="e">
        <f aca="false">Mch(BG313,BH313,Rair,gamma)</f>
        <v>#VALUE!</v>
      </c>
      <c r="BK313" s="0" t="e">
        <f aca="false">Cpex(Cp0,BJ313,$N$9,$L$13:$M$19)</f>
        <v>#VALUE!</v>
      </c>
      <c r="BL313" s="0" t="e">
        <f aca="false">pex(BI313,BJ313,gamma,BK313)</f>
        <v>#VALUE!</v>
      </c>
      <c r="BM313" s="0" t="e">
        <f aca="false">MachThroat(gamma,BL313,BE313)</f>
        <v>#VALUE!</v>
      </c>
      <c r="BN313" s="0" t="e">
        <f aca="false">CN(BM313,CSON,CINC)</f>
        <v>#VALUE!</v>
      </c>
      <c r="BO313" s="0" t="e">
        <f aca="false">DPDT(Constant,BN313,BM313,gamma,BE313,BL313)</f>
        <v>#VALUE!</v>
      </c>
      <c r="BP313" s="0" t="e">
        <f aca="false">pC+deltaT*(pdot+2*pdot2+2*pdot3+pdot4)/6</f>
        <v>#VALUE!</v>
      </c>
      <c r="BQ313" s="0" t="s">
        <v>134</v>
      </c>
      <c r="BR313" s="0" t="n">
        <f aca="false">Q313</f>
        <v>3.07999999999998</v>
      </c>
      <c r="BS313" s="0" t="e">
        <f aca="false">R313/144</f>
        <v>#VALUE!</v>
      </c>
      <c r="BT313" s="0" t="e">
        <f aca="false">pX/144</f>
        <v>#VALUE!</v>
      </c>
      <c r="BU313" s="0" t="e">
        <f aca="false">pa/144</f>
        <v>#VALUE!</v>
      </c>
      <c r="BV313" s="11" t="n">
        <f aca="false">BR313</f>
        <v>3.07999999999998</v>
      </c>
      <c r="BW313" s="12" t="e">
        <f aca="false">(pC-pX)/144</f>
        <v>#VALUE!</v>
      </c>
      <c r="BX313" s="0" t="s">
        <v>134</v>
      </c>
      <c r="BZ313" s="0" t="s">
        <v>134</v>
      </c>
      <c r="CA313" s="0" t="s">
        <v>134</v>
      </c>
      <c r="CB313" s="0" t="s">
        <v>134</v>
      </c>
      <c r="CC313" s="0" t="s">
        <v>134</v>
      </c>
      <c r="CD313" s="0" t="s">
        <v>134</v>
      </c>
      <c r="CE313" s="0" t="s">
        <v>134</v>
      </c>
    </row>
    <row r="314" customFormat="false" ht="12.75" hidden="false" customHeight="false" outlineLevel="0" collapsed="false">
      <c r="E314" s="9" t="n">
        <v>3.01</v>
      </c>
      <c r="F314" s="9" t="n">
        <v>2888.28694121847</v>
      </c>
      <c r="G314" s="9" t="n">
        <v>696.569995423935</v>
      </c>
      <c r="P314" s="6"/>
      <c r="Q314" s="0" t="n">
        <f aca="false">Q313+deltaT</f>
        <v>3.08999999999998</v>
      </c>
      <c r="R314" s="0" t="e">
        <f aca="false">BP313</f>
        <v>#VALUE!</v>
      </c>
      <c r="S314" s="0" t="e">
        <f aca="false">hALT1($E$13:$G$1365,Q314,2)</f>
        <v>#VALUE!</v>
      </c>
      <c r="T314" s="0" t="e">
        <f aca="false">Veloc($E$13:$G$1365,Q314,3)</f>
        <v>#VALUE!</v>
      </c>
      <c r="U314" s="0" t="e">
        <f aca="false">IF(S314&lt;hT,$G$5+alfa*(S314-ho),TT)</f>
        <v>#VALUE!</v>
      </c>
      <c r="V314" s="0" t="e">
        <f aca="false">IF(S314&lt;hT,pSL*(1/(1+alfa*S314/($G$5-alfa*ho)))^(go/(Rair*alfa)),pT*EXP(-go*(S314-hT)/(Rair*TT)))</f>
        <v>#VALUE!</v>
      </c>
      <c r="W314" s="0" t="e">
        <f aca="false">Mch(T314,U314,Rair,gamma)</f>
        <v>#VALUE!</v>
      </c>
      <c r="X314" s="0" t="e">
        <f aca="false">Cpex(Cp0,W314,$N$9,$L$13:$M$19)</f>
        <v>#VALUE!</v>
      </c>
      <c r="Y314" s="0" t="e">
        <f aca="false">pex(V314,W314,gamma,X314)</f>
        <v>#VALUE!</v>
      </c>
      <c r="Z314" s="0" t="e">
        <f aca="false">MachThroat(gamma,Y314,R314)</f>
        <v>#VALUE!</v>
      </c>
      <c r="AA314" s="0" t="e">
        <f aca="false">CN(Z314,CSON,CINC)</f>
        <v>#VALUE!</v>
      </c>
      <c r="AB314" s="0" t="e">
        <f aca="false">DPDT(Constant,AA314,Z314,gamma,R314,Y314)</f>
        <v>#VALUE!</v>
      </c>
      <c r="AC314" s="0" t="s">
        <v>134</v>
      </c>
      <c r="AD314" s="0" t="n">
        <f aca="false">Q314+deltaT/2</f>
        <v>3.09499999999998</v>
      </c>
      <c r="AE314" s="0" t="e">
        <f aca="false">pC+deltaT*pdot/2</f>
        <v>#VALUE!</v>
      </c>
      <c r="AF314" s="0" t="e">
        <f aca="false">hALT1($E$13:$G$1365,AD314,2)</f>
        <v>#VALUE!</v>
      </c>
      <c r="AG314" s="0" t="e">
        <f aca="false">Veloc($E$13:$G$1365,AD314,3)</f>
        <v>#VALUE!</v>
      </c>
      <c r="AH314" s="0" t="e">
        <f aca="false">IF(AF314&lt;hT,$G$5+alfa*(AF314-ho),TT)</f>
        <v>#VALUE!</v>
      </c>
      <c r="AI314" s="0" t="e">
        <f aca="false">IF(AF314&lt;hT,pSL*(1/(1+alfa*AF314/($G$5-alfa*ho)))^(go/(Rair*alfa)),pT*EXP(-go*(AF314-hT)/(Rair*TT)))</f>
        <v>#VALUE!</v>
      </c>
      <c r="AJ314" s="0" t="e">
        <f aca="false">Mch(AG314,AH314,Rair,gamma)</f>
        <v>#VALUE!</v>
      </c>
      <c r="AK314" s="0" t="e">
        <f aca="false">Cpex(Cp0,AJ314,$N$9,$L$13:$M$19)</f>
        <v>#VALUE!</v>
      </c>
      <c r="AL314" s="0" t="e">
        <f aca="false">pex(AI314,AJ314,gamma,AK314)</f>
        <v>#VALUE!</v>
      </c>
      <c r="AM314" s="0" t="e">
        <f aca="false">MachThroat(gamma,AL314,AE314)</f>
        <v>#VALUE!</v>
      </c>
      <c r="AN314" s="0" t="e">
        <f aca="false">CN(AM314,CSON,CINC)</f>
        <v>#VALUE!</v>
      </c>
      <c r="AO314" s="0" t="e">
        <f aca="false">DPDT(Constant,AN314,AM314,gamma,AE314,AL314)</f>
        <v>#VALUE!</v>
      </c>
      <c r="AP314" s="0" t="s">
        <v>134</v>
      </c>
      <c r="AQ314" s="0" t="n">
        <f aca="false">Q314+deltaT/2</f>
        <v>3.09499999999998</v>
      </c>
      <c r="AR314" s="0" t="e">
        <f aca="false">pC+deltaT*pdot2/2</f>
        <v>#VALUE!</v>
      </c>
      <c r="AS314" s="0" t="e">
        <f aca="false">hALT1($E$13:$G$1365,AQ314,2)</f>
        <v>#VALUE!</v>
      </c>
      <c r="AT314" s="0" t="e">
        <f aca="false">Veloc($E$13:$G$1365,AQ314,3)</f>
        <v>#VALUE!</v>
      </c>
      <c r="AU314" s="0" t="e">
        <f aca="false">IF(AS314&lt;hT,$G$5+alfa*(AS314-ho),TT)</f>
        <v>#VALUE!</v>
      </c>
      <c r="AV314" s="0" t="e">
        <f aca="false">IF(AS314&lt;hT,pSL*(1/(1+alfa*AF314/($G$5-alfa*ho)))^(go/(Rair*alfa)),pT*EXP(-go*(AF314-hT)/(Rair*TT)))</f>
        <v>#VALUE!</v>
      </c>
      <c r="AW314" s="0" t="e">
        <f aca="false">Mch(AT314,AU314,Rair,gamma)</f>
        <v>#VALUE!</v>
      </c>
      <c r="AX314" s="0" t="e">
        <f aca="false">Cpex(Cp0,AW314,$N$9,$L$13:$M$19)</f>
        <v>#VALUE!</v>
      </c>
      <c r="AY314" s="0" t="e">
        <f aca="false">pex(AV314,AW314,gamma,AX314)</f>
        <v>#VALUE!</v>
      </c>
      <c r="AZ314" s="0" t="e">
        <f aca="false">MachThroat(gamma,AY314,AR314)</f>
        <v>#VALUE!</v>
      </c>
      <c r="BA314" s="0" t="e">
        <f aca="false">CN(AZ314,CSON,CINC)</f>
        <v>#VALUE!</v>
      </c>
      <c r="BB314" s="0" t="e">
        <f aca="false">DPDT(Constant,BA314,AZ314,gamma,AR314,AY314)</f>
        <v>#VALUE!</v>
      </c>
      <c r="BC314" s="0" t="s">
        <v>134</v>
      </c>
      <c r="BD314" s="0" t="n">
        <f aca="false">Q314+deltaT</f>
        <v>3.09999999999998</v>
      </c>
      <c r="BE314" s="0" t="e">
        <f aca="false">pC+deltaT*pdot3</f>
        <v>#VALUE!</v>
      </c>
      <c r="BF314" s="0" t="e">
        <f aca="false">hALT1($E$13:$G$1365,BD314,2)</f>
        <v>#VALUE!</v>
      </c>
      <c r="BG314" s="0" t="e">
        <f aca="false">Veloc($E$13:$G$1365,BD314,3)</f>
        <v>#VALUE!</v>
      </c>
      <c r="BH314" s="0" t="e">
        <f aca="false">IF(BF314&lt;hT,$G$5+alfa*(BF314-ho),TT)</f>
        <v>#VALUE!</v>
      </c>
      <c r="BI314" s="0" t="e">
        <f aca="false">IF(BF314&lt;hT,pSL*(1/(1+alfa*BF314/($G$5-alfa*ho)))^(go/(Rair*alfa)),pT*EXP(-go*(BF314-hT)/(Rair*TT)))</f>
        <v>#VALUE!</v>
      </c>
      <c r="BJ314" s="0" t="e">
        <f aca="false">Mch(BG314,BH314,Rair,gamma)</f>
        <v>#VALUE!</v>
      </c>
      <c r="BK314" s="0" t="e">
        <f aca="false">Cpex(Cp0,BJ314,$N$9,$L$13:$M$19)</f>
        <v>#VALUE!</v>
      </c>
      <c r="BL314" s="0" t="e">
        <f aca="false">pex(BI314,BJ314,gamma,BK314)</f>
        <v>#VALUE!</v>
      </c>
      <c r="BM314" s="0" t="e">
        <f aca="false">MachThroat(gamma,BL314,BE314)</f>
        <v>#VALUE!</v>
      </c>
      <c r="BN314" s="0" t="e">
        <f aca="false">CN(BM314,CSON,CINC)</f>
        <v>#VALUE!</v>
      </c>
      <c r="BO314" s="0" t="e">
        <f aca="false">DPDT(Constant,BN314,BM314,gamma,BE314,BL314)</f>
        <v>#VALUE!</v>
      </c>
      <c r="BP314" s="0" t="e">
        <f aca="false">pC+deltaT*(pdot+2*pdot2+2*pdot3+pdot4)/6</f>
        <v>#VALUE!</v>
      </c>
      <c r="BQ314" s="0" t="s">
        <v>134</v>
      </c>
      <c r="BR314" s="0" t="n">
        <f aca="false">Q314</f>
        <v>3.08999999999998</v>
      </c>
      <c r="BS314" s="0" t="e">
        <f aca="false">R314/144</f>
        <v>#VALUE!</v>
      </c>
      <c r="BT314" s="0" t="e">
        <f aca="false">pX/144</f>
        <v>#VALUE!</v>
      </c>
      <c r="BU314" s="0" t="e">
        <f aca="false">pa/144</f>
        <v>#VALUE!</v>
      </c>
      <c r="BV314" s="11" t="n">
        <f aca="false">BR314</f>
        <v>3.08999999999998</v>
      </c>
      <c r="BW314" s="12" t="e">
        <f aca="false">(pC-pX)/144</f>
        <v>#VALUE!</v>
      </c>
      <c r="BX314" s="0" t="s">
        <v>134</v>
      </c>
      <c r="BZ314" s="0" t="s">
        <v>134</v>
      </c>
      <c r="CA314" s="0" t="s">
        <v>134</v>
      </c>
      <c r="CB314" s="0" t="s">
        <v>134</v>
      </c>
      <c r="CC314" s="0" t="s">
        <v>134</v>
      </c>
      <c r="CD314" s="0" t="s">
        <v>134</v>
      </c>
      <c r="CE314" s="0" t="s">
        <v>134</v>
      </c>
    </row>
    <row r="315" customFormat="false" ht="12.75" hidden="false" customHeight="false" outlineLevel="0" collapsed="false">
      <c r="E315" s="9" t="n">
        <v>3.02</v>
      </c>
      <c r="F315" s="9" t="n">
        <v>2895.26407192142</v>
      </c>
      <c r="G315" s="9" t="n">
        <v>698.855055995491</v>
      </c>
      <c r="P315" s="6"/>
      <c r="Q315" s="0" t="n">
        <f aca="false">Q314+deltaT</f>
        <v>3.09999999999998</v>
      </c>
      <c r="R315" s="0" t="e">
        <f aca="false">BP314</f>
        <v>#VALUE!</v>
      </c>
      <c r="S315" s="0" t="e">
        <f aca="false">hALT1($E$13:$G$1365,Q315,2)</f>
        <v>#VALUE!</v>
      </c>
      <c r="T315" s="0" t="e">
        <f aca="false">Veloc($E$13:$G$1365,Q315,3)</f>
        <v>#VALUE!</v>
      </c>
      <c r="U315" s="0" t="e">
        <f aca="false">IF(S315&lt;hT,$G$5+alfa*(S315-ho),TT)</f>
        <v>#VALUE!</v>
      </c>
      <c r="V315" s="0" t="e">
        <f aca="false">IF(S315&lt;hT,pSL*(1/(1+alfa*S315/($G$5-alfa*ho)))^(go/(Rair*alfa)),pT*EXP(-go*(S315-hT)/(Rair*TT)))</f>
        <v>#VALUE!</v>
      </c>
      <c r="W315" s="0" t="e">
        <f aca="false">Mch(T315,U315,Rair,gamma)</f>
        <v>#VALUE!</v>
      </c>
      <c r="X315" s="0" t="e">
        <f aca="false">Cpex(Cp0,W315,$N$9,$L$13:$M$19)</f>
        <v>#VALUE!</v>
      </c>
      <c r="Y315" s="0" t="e">
        <f aca="false">pex(V315,W315,gamma,X315)</f>
        <v>#VALUE!</v>
      </c>
      <c r="Z315" s="0" t="e">
        <f aca="false">MachThroat(gamma,Y315,R315)</f>
        <v>#VALUE!</v>
      </c>
      <c r="AA315" s="0" t="e">
        <f aca="false">CN(Z315,CSON,CINC)</f>
        <v>#VALUE!</v>
      </c>
      <c r="AB315" s="0" t="e">
        <f aca="false">DPDT(Constant,AA315,Z315,gamma,R315,Y315)</f>
        <v>#VALUE!</v>
      </c>
      <c r="AC315" s="0" t="s">
        <v>134</v>
      </c>
      <c r="AD315" s="0" t="n">
        <f aca="false">Q315+deltaT/2</f>
        <v>3.10499999999998</v>
      </c>
      <c r="AE315" s="0" t="e">
        <f aca="false">pC+deltaT*pdot/2</f>
        <v>#VALUE!</v>
      </c>
      <c r="AF315" s="0" t="e">
        <f aca="false">hALT1($E$13:$G$1365,AD315,2)</f>
        <v>#VALUE!</v>
      </c>
      <c r="AG315" s="0" t="e">
        <f aca="false">Veloc($E$13:$G$1365,AD315,3)</f>
        <v>#VALUE!</v>
      </c>
      <c r="AH315" s="0" t="e">
        <f aca="false">IF(AF315&lt;hT,$G$5+alfa*(AF315-ho),TT)</f>
        <v>#VALUE!</v>
      </c>
      <c r="AI315" s="0" t="e">
        <f aca="false">IF(AF315&lt;hT,pSL*(1/(1+alfa*AF315/($G$5-alfa*ho)))^(go/(Rair*alfa)),pT*EXP(-go*(AF315-hT)/(Rair*TT)))</f>
        <v>#VALUE!</v>
      </c>
      <c r="AJ315" s="0" t="e">
        <f aca="false">Mch(AG315,AH315,Rair,gamma)</f>
        <v>#VALUE!</v>
      </c>
      <c r="AK315" s="0" t="e">
        <f aca="false">Cpex(Cp0,AJ315,$N$9,$L$13:$M$19)</f>
        <v>#VALUE!</v>
      </c>
      <c r="AL315" s="0" t="e">
        <f aca="false">pex(AI315,AJ315,gamma,AK315)</f>
        <v>#VALUE!</v>
      </c>
      <c r="AM315" s="0" t="e">
        <f aca="false">MachThroat(gamma,AL315,AE315)</f>
        <v>#VALUE!</v>
      </c>
      <c r="AN315" s="0" t="e">
        <f aca="false">CN(AM315,CSON,CINC)</f>
        <v>#VALUE!</v>
      </c>
      <c r="AO315" s="0" t="e">
        <f aca="false">DPDT(Constant,AN315,AM315,gamma,AE315,AL315)</f>
        <v>#VALUE!</v>
      </c>
      <c r="AP315" s="0" t="s">
        <v>134</v>
      </c>
      <c r="AQ315" s="0" t="n">
        <f aca="false">Q315+deltaT/2</f>
        <v>3.10499999999998</v>
      </c>
      <c r="AR315" s="0" t="e">
        <f aca="false">pC+deltaT*pdot2/2</f>
        <v>#VALUE!</v>
      </c>
      <c r="AS315" s="0" t="e">
        <f aca="false">hALT1($E$13:$G$1365,AQ315,2)</f>
        <v>#VALUE!</v>
      </c>
      <c r="AT315" s="0" t="e">
        <f aca="false">Veloc($E$13:$G$1365,AQ315,3)</f>
        <v>#VALUE!</v>
      </c>
      <c r="AU315" s="0" t="e">
        <f aca="false">IF(AS315&lt;hT,$G$5+alfa*(AS315-ho),TT)</f>
        <v>#VALUE!</v>
      </c>
      <c r="AV315" s="0" t="e">
        <f aca="false">IF(AS315&lt;hT,pSL*(1/(1+alfa*AF315/($G$5-alfa*ho)))^(go/(Rair*alfa)),pT*EXP(-go*(AF315-hT)/(Rair*TT)))</f>
        <v>#VALUE!</v>
      </c>
      <c r="AW315" s="0" t="e">
        <f aca="false">Mch(AT315,AU315,Rair,gamma)</f>
        <v>#VALUE!</v>
      </c>
      <c r="AX315" s="0" t="e">
        <f aca="false">Cpex(Cp0,AW315,$N$9,$L$13:$M$19)</f>
        <v>#VALUE!</v>
      </c>
      <c r="AY315" s="0" t="e">
        <f aca="false">pex(AV315,AW315,gamma,AX315)</f>
        <v>#VALUE!</v>
      </c>
      <c r="AZ315" s="0" t="e">
        <f aca="false">MachThroat(gamma,AY315,AR315)</f>
        <v>#VALUE!</v>
      </c>
      <c r="BA315" s="0" t="e">
        <f aca="false">CN(AZ315,CSON,CINC)</f>
        <v>#VALUE!</v>
      </c>
      <c r="BB315" s="0" t="e">
        <f aca="false">DPDT(Constant,BA315,AZ315,gamma,AR315,AY315)</f>
        <v>#VALUE!</v>
      </c>
      <c r="BC315" s="0" t="s">
        <v>134</v>
      </c>
      <c r="BD315" s="0" t="n">
        <f aca="false">Q315+deltaT</f>
        <v>3.10999999999998</v>
      </c>
      <c r="BE315" s="0" t="e">
        <f aca="false">pC+deltaT*pdot3</f>
        <v>#VALUE!</v>
      </c>
      <c r="BF315" s="0" t="e">
        <f aca="false">hALT1($E$13:$G$1365,BD315,2)</f>
        <v>#VALUE!</v>
      </c>
      <c r="BG315" s="0" t="e">
        <f aca="false">Veloc($E$13:$G$1365,BD315,3)</f>
        <v>#VALUE!</v>
      </c>
      <c r="BH315" s="0" t="e">
        <f aca="false">IF(BF315&lt;hT,$G$5+alfa*(BF315-ho),TT)</f>
        <v>#VALUE!</v>
      </c>
      <c r="BI315" s="0" t="e">
        <f aca="false">IF(BF315&lt;hT,pSL*(1/(1+alfa*BF315/($G$5-alfa*ho)))^(go/(Rair*alfa)),pT*EXP(-go*(BF315-hT)/(Rair*TT)))</f>
        <v>#VALUE!</v>
      </c>
      <c r="BJ315" s="0" t="e">
        <f aca="false">Mch(BG315,BH315,Rair,gamma)</f>
        <v>#VALUE!</v>
      </c>
      <c r="BK315" s="0" t="e">
        <f aca="false">Cpex(Cp0,BJ315,$N$9,$L$13:$M$19)</f>
        <v>#VALUE!</v>
      </c>
      <c r="BL315" s="0" t="e">
        <f aca="false">pex(BI315,BJ315,gamma,BK315)</f>
        <v>#VALUE!</v>
      </c>
      <c r="BM315" s="0" t="e">
        <f aca="false">MachThroat(gamma,BL315,BE315)</f>
        <v>#VALUE!</v>
      </c>
      <c r="BN315" s="0" t="e">
        <f aca="false">CN(BM315,CSON,CINC)</f>
        <v>#VALUE!</v>
      </c>
      <c r="BO315" s="0" t="e">
        <f aca="false">DPDT(Constant,BN315,BM315,gamma,BE315,BL315)</f>
        <v>#VALUE!</v>
      </c>
      <c r="BP315" s="0" t="e">
        <f aca="false">pC+deltaT*(pdot+2*pdot2+2*pdot3+pdot4)/6</f>
        <v>#VALUE!</v>
      </c>
      <c r="BQ315" s="0" t="s">
        <v>134</v>
      </c>
      <c r="BR315" s="0" t="n">
        <f aca="false">Q315</f>
        <v>3.09999999999998</v>
      </c>
      <c r="BS315" s="0" t="e">
        <f aca="false">R315/144</f>
        <v>#VALUE!</v>
      </c>
      <c r="BT315" s="0" t="e">
        <f aca="false">pX/144</f>
        <v>#VALUE!</v>
      </c>
      <c r="BU315" s="0" t="e">
        <f aca="false">pa/144</f>
        <v>#VALUE!</v>
      </c>
      <c r="BV315" s="11" t="n">
        <f aca="false">BR315</f>
        <v>3.09999999999998</v>
      </c>
      <c r="BW315" s="12" t="e">
        <f aca="false">(pC-pX)/144</f>
        <v>#VALUE!</v>
      </c>
      <c r="BX315" s="0" t="s">
        <v>134</v>
      </c>
      <c r="BZ315" s="0" t="s">
        <v>134</v>
      </c>
      <c r="CA315" s="0" t="s">
        <v>134</v>
      </c>
      <c r="CB315" s="0" t="s">
        <v>134</v>
      </c>
      <c r="CC315" s="0" t="s">
        <v>134</v>
      </c>
      <c r="CD315" s="0" t="s">
        <v>134</v>
      </c>
      <c r="CE315" s="0" t="s">
        <v>134</v>
      </c>
    </row>
    <row r="316" customFormat="false" ht="12.75" hidden="false" customHeight="false" outlineLevel="0" collapsed="false">
      <c r="E316" s="9" t="n">
        <v>3.03</v>
      </c>
      <c r="F316" s="9" t="n">
        <v>2902.26402054285</v>
      </c>
      <c r="G316" s="9" t="n">
        <v>701.133577908858</v>
      </c>
      <c r="P316" s="6"/>
      <c r="Q316" s="0" t="n">
        <f aca="false">Q315+deltaT</f>
        <v>3.10999999999998</v>
      </c>
      <c r="R316" s="0" t="e">
        <f aca="false">BP315</f>
        <v>#VALUE!</v>
      </c>
      <c r="S316" s="0" t="e">
        <f aca="false">hALT1($E$13:$G$1365,Q316,2)</f>
        <v>#VALUE!</v>
      </c>
      <c r="T316" s="0" t="e">
        <f aca="false">Veloc($E$13:$G$1365,Q316,3)</f>
        <v>#VALUE!</v>
      </c>
      <c r="U316" s="0" t="e">
        <f aca="false">IF(S316&lt;hT,$G$5+alfa*(S316-ho),TT)</f>
        <v>#VALUE!</v>
      </c>
      <c r="V316" s="0" t="e">
        <f aca="false">IF(S316&lt;hT,pSL*(1/(1+alfa*S316/($G$5-alfa*ho)))^(go/(Rair*alfa)),pT*EXP(-go*(S316-hT)/(Rair*TT)))</f>
        <v>#VALUE!</v>
      </c>
      <c r="W316" s="0" t="e">
        <f aca="false">Mch(T316,U316,Rair,gamma)</f>
        <v>#VALUE!</v>
      </c>
      <c r="X316" s="0" t="e">
        <f aca="false">Cpex(Cp0,W316,$N$9,$L$13:$M$19)</f>
        <v>#VALUE!</v>
      </c>
      <c r="Y316" s="0" t="e">
        <f aca="false">pex(V316,W316,gamma,X316)</f>
        <v>#VALUE!</v>
      </c>
      <c r="Z316" s="0" t="e">
        <f aca="false">MachThroat(gamma,Y316,R316)</f>
        <v>#VALUE!</v>
      </c>
      <c r="AA316" s="0" t="e">
        <f aca="false">CN(Z316,CSON,CINC)</f>
        <v>#VALUE!</v>
      </c>
      <c r="AB316" s="0" t="e">
        <f aca="false">DPDT(Constant,AA316,Z316,gamma,R316,Y316)</f>
        <v>#VALUE!</v>
      </c>
      <c r="AC316" s="0" t="s">
        <v>134</v>
      </c>
      <c r="AD316" s="0" t="n">
        <f aca="false">Q316+deltaT/2</f>
        <v>3.11499999999998</v>
      </c>
      <c r="AE316" s="0" t="e">
        <f aca="false">pC+deltaT*pdot/2</f>
        <v>#VALUE!</v>
      </c>
      <c r="AF316" s="0" t="e">
        <f aca="false">hALT1($E$13:$G$1365,AD316,2)</f>
        <v>#VALUE!</v>
      </c>
      <c r="AG316" s="0" t="e">
        <f aca="false">Veloc($E$13:$G$1365,AD316,3)</f>
        <v>#VALUE!</v>
      </c>
      <c r="AH316" s="0" t="e">
        <f aca="false">IF(AF316&lt;hT,$G$5+alfa*(AF316-ho),TT)</f>
        <v>#VALUE!</v>
      </c>
      <c r="AI316" s="0" t="e">
        <f aca="false">IF(AF316&lt;hT,pSL*(1/(1+alfa*AF316/($G$5-alfa*ho)))^(go/(Rair*alfa)),pT*EXP(-go*(AF316-hT)/(Rair*TT)))</f>
        <v>#VALUE!</v>
      </c>
      <c r="AJ316" s="0" t="e">
        <f aca="false">Mch(AG316,AH316,Rair,gamma)</f>
        <v>#VALUE!</v>
      </c>
      <c r="AK316" s="0" t="e">
        <f aca="false">Cpex(Cp0,AJ316,$N$9,$L$13:$M$19)</f>
        <v>#VALUE!</v>
      </c>
      <c r="AL316" s="0" t="e">
        <f aca="false">pex(AI316,AJ316,gamma,AK316)</f>
        <v>#VALUE!</v>
      </c>
      <c r="AM316" s="0" t="e">
        <f aca="false">MachThroat(gamma,AL316,AE316)</f>
        <v>#VALUE!</v>
      </c>
      <c r="AN316" s="0" t="e">
        <f aca="false">CN(AM316,CSON,CINC)</f>
        <v>#VALUE!</v>
      </c>
      <c r="AO316" s="0" t="e">
        <f aca="false">DPDT(Constant,AN316,AM316,gamma,AE316,AL316)</f>
        <v>#VALUE!</v>
      </c>
      <c r="AP316" s="0" t="s">
        <v>134</v>
      </c>
      <c r="AQ316" s="0" t="n">
        <f aca="false">Q316+deltaT/2</f>
        <v>3.11499999999998</v>
      </c>
      <c r="AR316" s="0" t="e">
        <f aca="false">pC+deltaT*pdot2/2</f>
        <v>#VALUE!</v>
      </c>
      <c r="AS316" s="0" t="e">
        <f aca="false">hALT1($E$13:$G$1365,AQ316,2)</f>
        <v>#VALUE!</v>
      </c>
      <c r="AT316" s="0" t="e">
        <f aca="false">Veloc($E$13:$G$1365,AQ316,3)</f>
        <v>#VALUE!</v>
      </c>
      <c r="AU316" s="0" t="e">
        <f aca="false">IF(AS316&lt;hT,$G$5+alfa*(AS316-ho),TT)</f>
        <v>#VALUE!</v>
      </c>
      <c r="AV316" s="0" t="e">
        <f aca="false">IF(AS316&lt;hT,pSL*(1/(1+alfa*AF316/($G$5-alfa*ho)))^(go/(Rair*alfa)),pT*EXP(-go*(AF316-hT)/(Rair*TT)))</f>
        <v>#VALUE!</v>
      </c>
      <c r="AW316" s="0" t="e">
        <f aca="false">Mch(AT316,AU316,Rair,gamma)</f>
        <v>#VALUE!</v>
      </c>
      <c r="AX316" s="0" t="e">
        <f aca="false">Cpex(Cp0,AW316,$N$9,$L$13:$M$19)</f>
        <v>#VALUE!</v>
      </c>
      <c r="AY316" s="0" t="e">
        <f aca="false">pex(AV316,AW316,gamma,AX316)</f>
        <v>#VALUE!</v>
      </c>
      <c r="AZ316" s="0" t="e">
        <f aca="false">MachThroat(gamma,AY316,AR316)</f>
        <v>#VALUE!</v>
      </c>
      <c r="BA316" s="0" t="e">
        <f aca="false">CN(AZ316,CSON,CINC)</f>
        <v>#VALUE!</v>
      </c>
      <c r="BB316" s="0" t="e">
        <f aca="false">DPDT(Constant,BA316,AZ316,gamma,AR316,AY316)</f>
        <v>#VALUE!</v>
      </c>
      <c r="BC316" s="0" t="s">
        <v>134</v>
      </c>
      <c r="BD316" s="0" t="n">
        <f aca="false">Q316+deltaT</f>
        <v>3.11999999999998</v>
      </c>
      <c r="BE316" s="0" t="e">
        <f aca="false">pC+deltaT*pdot3</f>
        <v>#VALUE!</v>
      </c>
      <c r="BF316" s="0" t="e">
        <f aca="false">hALT1($E$13:$G$1365,BD316,2)</f>
        <v>#VALUE!</v>
      </c>
      <c r="BG316" s="0" t="e">
        <f aca="false">Veloc($E$13:$G$1365,BD316,3)</f>
        <v>#VALUE!</v>
      </c>
      <c r="BH316" s="0" t="e">
        <f aca="false">IF(BF316&lt;hT,$G$5+alfa*(BF316-ho),TT)</f>
        <v>#VALUE!</v>
      </c>
      <c r="BI316" s="0" t="e">
        <f aca="false">IF(BF316&lt;hT,pSL*(1/(1+alfa*BF316/($G$5-alfa*ho)))^(go/(Rair*alfa)),pT*EXP(-go*(BF316-hT)/(Rair*TT)))</f>
        <v>#VALUE!</v>
      </c>
      <c r="BJ316" s="0" t="e">
        <f aca="false">Mch(BG316,BH316,Rair,gamma)</f>
        <v>#VALUE!</v>
      </c>
      <c r="BK316" s="0" t="e">
        <f aca="false">Cpex(Cp0,BJ316,$N$9,$L$13:$M$19)</f>
        <v>#VALUE!</v>
      </c>
      <c r="BL316" s="0" t="e">
        <f aca="false">pex(BI316,BJ316,gamma,BK316)</f>
        <v>#VALUE!</v>
      </c>
      <c r="BM316" s="0" t="e">
        <f aca="false">MachThroat(gamma,BL316,BE316)</f>
        <v>#VALUE!</v>
      </c>
      <c r="BN316" s="0" t="e">
        <f aca="false">CN(BM316,CSON,CINC)</f>
        <v>#VALUE!</v>
      </c>
      <c r="BO316" s="0" t="e">
        <f aca="false">DPDT(Constant,BN316,BM316,gamma,BE316,BL316)</f>
        <v>#VALUE!</v>
      </c>
      <c r="BP316" s="0" t="e">
        <f aca="false">pC+deltaT*(pdot+2*pdot2+2*pdot3+pdot4)/6</f>
        <v>#VALUE!</v>
      </c>
      <c r="BQ316" s="0" t="s">
        <v>134</v>
      </c>
      <c r="BR316" s="0" t="n">
        <f aca="false">Q316</f>
        <v>3.10999999999998</v>
      </c>
      <c r="BS316" s="0" t="e">
        <f aca="false">R316/144</f>
        <v>#VALUE!</v>
      </c>
      <c r="BT316" s="0" t="e">
        <f aca="false">pX/144</f>
        <v>#VALUE!</v>
      </c>
      <c r="BU316" s="0" t="e">
        <f aca="false">pa/144</f>
        <v>#VALUE!</v>
      </c>
      <c r="BV316" s="11" t="n">
        <f aca="false">BR316</f>
        <v>3.10999999999998</v>
      </c>
      <c r="BW316" s="12" t="e">
        <f aca="false">(pC-pX)/144</f>
        <v>#VALUE!</v>
      </c>
      <c r="BX316" s="0" t="s">
        <v>134</v>
      </c>
      <c r="BZ316" s="0" t="s">
        <v>134</v>
      </c>
      <c r="CA316" s="0" t="s">
        <v>134</v>
      </c>
      <c r="CB316" s="0" t="s">
        <v>134</v>
      </c>
      <c r="CC316" s="0" t="s">
        <v>134</v>
      </c>
      <c r="CD316" s="0" t="s">
        <v>134</v>
      </c>
      <c r="CE316" s="0" t="s">
        <v>134</v>
      </c>
    </row>
    <row r="317" customFormat="false" ht="12.75" hidden="false" customHeight="false" outlineLevel="0" collapsed="false">
      <c r="E317" s="9" t="n">
        <v>3.04</v>
      </c>
      <c r="F317" s="9" t="n">
        <v>2909.28672165995</v>
      </c>
      <c r="G317" s="9" t="n">
        <v>703.405553931012</v>
      </c>
      <c r="P317" s="6"/>
      <c r="Q317" s="0" t="n">
        <f aca="false">Q316+deltaT</f>
        <v>3.11999999999998</v>
      </c>
      <c r="R317" s="0" t="e">
        <f aca="false">BP316</f>
        <v>#VALUE!</v>
      </c>
      <c r="S317" s="0" t="e">
        <f aca="false">hALT1($E$13:$G$1365,Q317,2)</f>
        <v>#VALUE!</v>
      </c>
      <c r="T317" s="0" t="e">
        <f aca="false">Veloc($E$13:$G$1365,Q317,3)</f>
        <v>#VALUE!</v>
      </c>
      <c r="U317" s="0" t="e">
        <f aca="false">IF(S317&lt;hT,$G$5+alfa*(S317-ho),TT)</f>
        <v>#VALUE!</v>
      </c>
      <c r="V317" s="0" t="e">
        <f aca="false">IF(S317&lt;hT,pSL*(1/(1+alfa*S317/($G$5-alfa*ho)))^(go/(Rair*alfa)),pT*EXP(-go*(S317-hT)/(Rair*TT)))</f>
        <v>#VALUE!</v>
      </c>
      <c r="W317" s="0" t="e">
        <f aca="false">Mch(T317,U317,Rair,gamma)</f>
        <v>#VALUE!</v>
      </c>
      <c r="X317" s="0" t="e">
        <f aca="false">Cpex(Cp0,W317,$N$9,$L$13:$M$19)</f>
        <v>#VALUE!</v>
      </c>
      <c r="Y317" s="0" t="e">
        <f aca="false">pex(V317,W317,gamma,X317)</f>
        <v>#VALUE!</v>
      </c>
      <c r="Z317" s="0" t="e">
        <f aca="false">MachThroat(gamma,Y317,R317)</f>
        <v>#VALUE!</v>
      </c>
      <c r="AA317" s="0" t="e">
        <f aca="false">CN(Z317,CSON,CINC)</f>
        <v>#VALUE!</v>
      </c>
      <c r="AB317" s="0" t="e">
        <f aca="false">DPDT(Constant,AA317,Z317,gamma,R317,Y317)</f>
        <v>#VALUE!</v>
      </c>
      <c r="AC317" s="0" t="s">
        <v>134</v>
      </c>
      <c r="AD317" s="0" t="n">
        <f aca="false">Q317+deltaT/2</f>
        <v>3.12499999999998</v>
      </c>
      <c r="AE317" s="0" t="e">
        <f aca="false">pC+deltaT*pdot/2</f>
        <v>#VALUE!</v>
      </c>
      <c r="AF317" s="0" t="e">
        <f aca="false">hALT1($E$13:$G$1365,AD317,2)</f>
        <v>#VALUE!</v>
      </c>
      <c r="AG317" s="0" t="e">
        <f aca="false">Veloc($E$13:$G$1365,AD317,3)</f>
        <v>#VALUE!</v>
      </c>
      <c r="AH317" s="0" t="e">
        <f aca="false">IF(AF317&lt;hT,$G$5+alfa*(AF317-ho),TT)</f>
        <v>#VALUE!</v>
      </c>
      <c r="AI317" s="0" t="e">
        <f aca="false">IF(AF317&lt;hT,pSL*(1/(1+alfa*AF317/($G$5-alfa*ho)))^(go/(Rair*alfa)),pT*EXP(-go*(AF317-hT)/(Rair*TT)))</f>
        <v>#VALUE!</v>
      </c>
      <c r="AJ317" s="0" t="e">
        <f aca="false">Mch(AG317,AH317,Rair,gamma)</f>
        <v>#VALUE!</v>
      </c>
      <c r="AK317" s="0" t="e">
        <f aca="false">Cpex(Cp0,AJ317,$N$9,$L$13:$M$19)</f>
        <v>#VALUE!</v>
      </c>
      <c r="AL317" s="0" t="e">
        <f aca="false">pex(AI317,AJ317,gamma,AK317)</f>
        <v>#VALUE!</v>
      </c>
      <c r="AM317" s="0" t="e">
        <f aca="false">MachThroat(gamma,AL317,AE317)</f>
        <v>#VALUE!</v>
      </c>
      <c r="AN317" s="0" t="e">
        <f aca="false">CN(AM317,CSON,CINC)</f>
        <v>#VALUE!</v>
      </c>
      <c r="AO317" s="0" t="e">
        <f aca="false">DPDT(Constant,AN317,AM317,gamma,AE317,AL317)</f>
        <v>#VALUE!</v>
      </c>
      <c r="AP317" s="0" t="s">
        <v>134</v>
      </c>
      <c r="AQ317" s="0" t="n">
        <f aca="false">Q317+deltaT/2</f>
        <v>3.12499999999998</v>
      </c>
      <c r="AR317" s="0" t="e">
        <f aca="false">pC+deltaT*pdot2/2</f>
        <v>#VALUE!</v>
      </c>
      <c r="AS317" s="0" t="e">
        <f aca="false">hALT1($E$13:$G$1365,AQ317,2)</f>
        <v>#VALUE!</v>
      </c>
      <c r="AT317" s="0" t="e">
        <f aca="false">Veloc($E$13:$G$1365,AQ317,3)</f>
        <v>#VALUE!</v>
      </c>
      <c r="AU317" s="0" t="e">
        <f aca="false">IF(AS317&lt;hT,$G$5+alfa*(AS317-ho),TT)</f>
        <v>#VALUE!</v>
      </c>
      <c r="AV317" s="0" t="e">
        <f aca="false">IF(AS317&lt;hT,pSL*(1/(1+alfa*AF317/($G$5-alfa*ho)))^(go/(Rair*alfa)),pT*EXP(-go*(AF317-hT)/(Rair*TT)))</f>
        <v>#VALUE!</v>
      </c>
      <c r="AW317" s="0" t="e">
        <f aca="false">Mch(AT317,AU317,Rair,gamma)</f>
        <v>#VALUE!</v>
      </c>
      <c r="AX317" s="0" t="e">
        <f aca="false">Cpex(Cp0,AW317,$N$9,$L$13:$M$19)</f>
        <v>#VALUE!</v>
      </c>
      <c r="AY317" s="0" t="e">
        <f aca="false">pex(AV317,AW317,gamma,AX317)</f>
        <v>#VALUE!</v>
      </c>
      <c r="AZ317" s="0" t="e">
        <f aca="false">MachThroat(gamma,AY317,AR317)</f>
        <v>#VALUE!</v>
      </c>
      <c r="BA317" s="0" t="e">
        <f aca="false">CN(AZ317,CSON,CINC)</f>
        <v>#VALUE!</v>
      </c>
      <c r="BB317" s="0" t="e">
        <f aca="false">DPDT(Constant,BA317,AZ317,gamma,AR317,AY317)</f>
        <v>#VALUE!</v>
      </c>
      <c r="BC317" s="0" t="s">
        <v>134</v>
      </c>
      <c r="BD317" s="0" t="n">
        <f aca="false">Q317+deltaT</f>
        <v>3.12999999999998</v>
      </c>
      <c r="BE317" s="0" t="e">
        <f aca="false">pC+deltaT*pdot3</f>
        <v>#VALUE!</v>
      </c>
      <c r="BF317" s="0" t="e">
        <f aca="false">hALT1($E$13:$G$1365,BD317,2)</f>
        <v>#VALUE!</v>
      </c>
      <c r="BG317" s="0" t="e">
        <f aca="false">Veloc($E$13:$G$1365,BD317,3)</f>
        <v>#VALUE!</v>
      </c>
      <c r="BH317" s="0" t="e">
        <f aca="false">IF(BF317&lt;hT,$G$5+alfa*(BF317-ho),TT)</f>
        <v>#VALUE!</v>
      </c>
      <c r="BI317" s="0" t="e">
        <f aca="false">IF(BF317&lt;hT,pSL*(1/(1+alfa*BF317/($G$5-alfa*ho)))^(go/(Rair*alfa)),pT*EXP(-go*(BF317-hT)/(Rair*TT)))</f>
        <v>#VALUE!</v>
      </c>
      <c r="BJ317" s="0" t="e">
        <f aca="false">Mch(BG317,BH317,Rair,gamma)</f>
        <v>#VALUE!</v>
      </c>
      <c r="BK317" s="0" t="e">
        <f aca="false">Cpex(Cp0,BJ317,$N$9,$L$13:$M$19)</f>
        <v>#VALUE!</v>
      </c>
      <c r="BL317" s="0" t="e">
        <f aca="false">pex(BI317,BJ317,gamma,BK317)</f>
        <v>#VALUE!</v>
      </c>
      <c r="BM317" s="0" t="e">
        <f aca="false">MachThroat(gamma,BL317,BE317)</f>
        <v>#VALUE!</v>
      </c>
      <c r="BN317" s="0" t="e">
        <f aca="false">CN(BM317,CSON,CINC)</f>
        <v>#VALUE!</v>
      </c>
      <c r="BO317" s="0" t="e">
        <f aca="false">DPDT(Constant,BN317,BM317,gamma,BE317,BL317)</f>
        <v>#VALUE!</v>
      </c>
      <c r="BP317" s="0" t="e">
        <f aca="false">pC+deltaT*(pdot+2*pdot2+2*pdot3+pdot4)/6</f>
        <v>#VALUE!</v>
      </c>
      <c r="BQ317" s="0" t="s">
        <v>134</v>
      </c>
      <c r="BR317" s="0" t="n">
        <f aca="false">Q317</f>
        <v>3.11999999999998</v>
      </c>
      <c r="BS317" s="0" t="e">
        <f aca="false">R317/144</f>
        <v>#VALUE!</v>
      </c>
      <c r="BT317" s="0" t="e">
        <f aca="false">pX/144</f>
        <v>#VALUE!</v>
      </c>
      <c r="BU317" s="0" t="e">
        <f aca="false">pa/144</f>
        <v>#VALUE!</v>
      </c>
      <c r="BV317" s="11" t="n">
        <f aca="false">BR317</f>
        <v>3.11999999999998</v>
      </c>
      <c r="BW317" s="12" t="e">
        <f aca="false">(pC-pX)/144</f>
        <v>#VALUE!</v>
      </c>
      <c r="BX317" s="0" t="s">
        <v>134</v>
      </c>
      <c r="BZ317" s="0" t="s">
        <v>134</v>
      </c>
      <c r="CA317" s="0" t="s">
        <v>134</v>
      </c>
      <c r="CB317" s="0" t="s">
        <v>134</v>
      </c>
      <c r="CC317" s="0" t="s">
        <v>134</v>
      </c>
      <c r="CD317" s="0" t="s">
        <v>134</v>
      </c>
      <c r="CE317" s="0" t="s">
        <v>134</v>
      </c>
    </row>
    <row r="318" customFormat="false" ht="12.75" hidden="false" customHeight="false" outlineLevel="0" collapsed="false">
      <c r="E318" s="9" t="n">
        <v>3.05</v>
      </c>
      <c r="F318" s="9" t="n">
        <v>2916.33210977792</v>
      </c>
      <c r="G318" s="9" t="n">
        <v>705.670976893001</v>
      </c>
      <c r="P318" s="6"/>
      <c r="Q318" s="0" t="n">
        <f aca="false">Q317+deltaT</f>
        <v>3.12999999999998</v>
      </c>
      <c r="R318" s="0" t="e">
        <f aca="false">BP317</f>
        <v>#VALUE!</v>
      </c>
      <c r="S318" s="0" t="e">
        <f aca="false">hALT1($E$13:$G$1365,Q318,2)</f>
        <v>#VALUE!</v>
      </c>
      <c r="T318" s="0" t="e">
        <f aca="false">Veloc($E$13:$G$1365,Q318,3)</f>
        <v>#VALUE!</v>
      </c>
      <c r="U318" s="0" t="e">
        <f aca="false">IF(S318&lt;hT,$G$5+alfa*(S318-ho),TT)</f>
        <v>#VALUE!</v>
      </c>
      <c r="V318" s="0" t="e">
        <f aca="false">IF(S318&lt;hT,pSL*(1/(1+alfa*S318/($G$5-alfa*ho)))^(go/(Rair*alfa)),pT*EXP(-go*(S318-hT)/(Rair*TT)))</f>
        <v>#VALUE!</v>
      </c>
      <c r="W318" s="0" t="e">
        <f aca="false">Mch(T318,U318,Rair,gamma)</f>
        <v>#VALUE!</v>
      </c>
      <c r="X318" s="0" t="e">
        <f aca="false">Cpex(Cp0,W318,$N$9,$L$13:$M$19)</f>
        <v>#VALUE!</v>
      </c>
      <c r="Y318" s="0" t="e">
        <f aca="false">pex(V318,W318,gamma,X318)</f>
        <v>#VALUE!</v>
      </c>
      <c r="Z318" s="0" t="e">
        <f aca="false">MachThroat(gamma,Y318,R318)</f>
        <v>#VALUE!</v>
      </c>
      <c r="AA318" s="0" t="e">
        <f aca="false">CN(Z318,CSON,CINC)</f>
        <v>#VALUE!</v>
      </c>
      <c r="AB318" s="0" t="e">
        <f aca="false">DPDT(Constant,AA318,Z318,gamma,R318,Y318)</f>
        <v>#VALUE!</v>
      </c>
      <c r="AC318" s="0" t="s">
        <v>134</v>
      </c>
      <c r="AD318" s="0" t="n">
        <f aca="false">Q318+deltaT/2</f>
        <v>3.13499999999998</v>
      </c>
      <c r="AE318" s="0" t="e">
        <f aca="false">pC+deltaT*pdot/2</f>
        <v>#VALUE!</v>
      </c>
      <c r="AF318" s="0" t="e">
        <f aca="false">hALT1($E$13:$G$1365,AD318,2)</f>
        <v>#VALUE!</v>
      </c>
      <c r="AG318" s="0" t="e">
        <f aca="false">Veloc($E$13:$G$1365,AD318,3)</f>
        <v>#VALUE!</v>
      </c>
      <c r="AH318" s="0" t="e">
        <f aca="false">IF(AF318&lt;hT,$G$5+alfa*(AF318-ho),TT)</f>
        <v>#VALUE!</v>
      </c>
      <c r="AI318" s="0" t="e">
        <f aca="false">IF(AF318&lt;hT,pSL*(1/(1+alfa*AF318/($G$5-alfa*ho)))^(go/(Rair*alfa)),pT*EXP(-go*(AF318-hT)/(Rair*TT)))</f>
        <v>#VALUE!</v>
      </c>
      <c r="AJ318" s="0" t="e">
        <f aca="false">Mch(AG318,AH318,Rair,gamma)</f>
        <v>#VALUE!</v>
      </c>
      <c r="AK318" s="0" t="e">
        <f aca="false">Cpex(Cp0,AJ318,$N$9,$L$13:$M$19)</f>
        <v>#VALUE!</v>
      </c>
      <c r="AL318" s="0" t="e">
        <f aca="false">pex(AI318,AJ318,gamma,AK318)</f>
        <v>#VALUE!</v>
      </c>
      <c r="AM318" s="0" t="e">
        <f aca="false">MachThroat(gamma,AL318,AE318)</f>
        <v>#VALUE!</v>
      </c>
      <c r="AN318" s="0" t="e">
        <f aca="false">CN(AM318,CSON,CINC)</f>
        <v>#VALUE!</v>
      </c>
      <c r="AO318" s="0" t="e">
        <f aca="false">DPDT(Constant,AN318,AM318,gamma,AE318,AL318)</f>
        <v>#VALUE!</v>
      </c>
      <c r="AP318" s="0" t="s">
        <v>134</v>
      </c>
      <c r="AQ318" s="0" t="n">
        <f aca="false">Q318+deltaT/2</f>
        <v>3.13499999999998</v>
      </c>
      <c r="AR318" s="0" t="e">
        <f aca="false">pC+deltaT*pdot2/2</f>
        <v>#VALUE!</v>
      </c>
      <c r="AS318" s="0" t="e">
        <f aca="false">hALT1($E$13:$G$1365,AQ318,2)</f>
        <v>#VALUE!</v>
      </c>
      <c r="AT318" s="0" t="e">
        <f aca="false">Veloc($E$13:$G$1365,AQ318,3)</f>
        <v>#VALUE!</v>
      </c>
      <c r="AU318" s="0" t="e">
        <f aca="false">IF(AS318&lt;hT,$G$5+alfa*(AS318-ho),TT)</f>
        <v>#VALUE!</v>
      </c>
      <c r="AV318" s="0" t="e">
        <f aca="false">IF(AS318&lt;hT,pSL*(1/(1+alfa*AF318/($G$5-alfa*ho)))^(go/(Rair*alfa)),pT*EXP(-go*(AF318-hT)/(Rair*TT)))</f>
        <v>#VALUE!</v>
      </c>
      <c r="AW318" s="0" t="e">
        <f aca="false">Mch(AT318,AU318,Rair,gamma)</f>
        <v>#VALUE!</v>
      </c>
      <c r="AX318" s="0" t="e">
        <f aca="false">Cpex(Cp0,AW318,$N$9,$L$13:$M$19)</f>
        <v>#VALUE!</v>
      </c>
      <c r="AY318" s="0" t="e">
        <f aca="false">pex(AV318,AW318,gamma,AX318)</f>
        <v>#VALUE!</v>
      </c>
      <c r="AZ318" s="0" t="e">
        <f aca="false">MachThroat(gamma,AY318,AR318)</f>
        <v>#VALUE!</v>
      </c>
      <c r="BA318" s="0" t="e">
        <f aca="false">CN(AZ318,CSON,CINC)</f>
        <v>#VALUE!</v>
      </c>
      <c r="BB318" s="0" t="e">
        <f aca="false">DPDT(Constant,BA318,AZ318,gamma,AR318,AY318)</f>
        <v>#VALUE!</v>
      </c>
      <c r="BC318" s="0" t="s">
        <v>134</v>
      </c>
      <c r="BD318" s="0" t="n">
        <f aca="false">Q318+deltaT</f>
        <v>3.13999999999998</v>
      </c>
      <c r="BE318" s="0" t="e">
        <f aca="false">pC+deltaT*pdot3</f>
        <v>#VALUE!</v>
      </c>
      <c r="BF318" s="0" t="e">
        <f aca="false">hALT1($E$13:$G$1365,BD318,2)</f>
        <v>#VALUE!</v>
      </c>
      <c r="BG318" s="0" t="e">
        <f aca="false">Veloc($E$13:$G$1365,BD318,3)</f>
        <v>#VALUE!</v>
      </c>
      <c r="BH318" s="0" t="e">
        <f aca="false">IF(BF318&lt;hT,$G$5+alfa*(BF318-ho),TT)</f>
        <v>#VALUE!</v>
      </c>
      <c r="BI318" s="0" t="e">
        <f aca="false">IF(BF318&lt;hT,pSL*(1/(1+alfa*BF318/($G$5-alfa*ho)))^(go/(Rair*alfa)),pT*EXP(-go*(BF318-hT)/(Rair*TT)))</f>
        <v>#VALUE!</v>
      </c>
      <c r="BJ318" s="0" t="e">
        <f aca="false">Mch(BG318,BH318,Rair,gamma)</f>
        <v>#VALUE!</v>
      </c>
      <c r="BK318" s="0" t="e">
        <f aca="false">Cpex(Cp0,BJ318,$N$9,$L$13:$M$19)</f>
        <v>#VALUE!</v>
      </c>
      <c r="BL318" s="0" t="e">
        <f aca="false">pex(BI318,BJ318,gamma,BK318)</f>
        <v>#VALUE!</v>
      </c>
      <c r="BM318" s="0" t="e">
        <f aca="false">MachThroat(gamma,BL318,BE318)</f>
        <v>#VALUE!</v>
      </c>
      <c r="BN318" s="0" t="e">
        <f aca="false">CN(BM318,CSON,CINC)</f>
        <v>#VALUE!</v>
      </c>
      <c r="BO318" s="0" t="e">
        <f aca="false">DPDT(Constant,BN318,BM318,gamma,BE318,BL318)</f>
        <v>#VALUE!</v>
      </c>
      <c r="BP318" s="0" t="e">
        <f aca="false">pC+deltaT*(pdot+2*pdot2+2*pdot3+pdot4)/6</f>
        <v>#VALUE!</v>
      </c>
      <c r="BQ318" s="0" t="s">
        <v>134</v>
      </c>
      <c r="BR318" s="0" t="n">
        <f aca="false">Q318</f>
        <v>3.12999999999998</v>
      </c>
      <c r="BS318" s="0" t="e">
        <f aca="false">R318/144</f>
        <v>#VALUE!</v>
      </c>
      <c r="BT318" s="0" t="e">
        <f aca="false">pX/144</f>
        <v>#VALUE!</v>
      </c>
      <c r="BU318" s="0" t="e">
        <f aca="false">pa/144</f>
        <v>#VALUE!</v>
      </c>
      <c r="BV318" s="11" t="n">
        <f aca="false">BR318</f>
        <v>3.12999999999998</v>
      </c>
      <c r="BW318" s="12" t="e">
        <f aca="false">(pC-pX)/144</f>
        <v>#VALUE!</v>
      </c>
      <c r="BX318" s="0" t="s">
        <v>134</v>
      </c>
      <c r="BZ318" s="0" t="s">
        <v>134</v>
      </c>
      <c r="CA318" s="0" t="s">
        <v>134</v>
      </c>
      <c r="CB318" s="0" t="s">
        <v>134</v>
      </c>
      <c r="CC318" s="0" t="s">
        <v>134</v>
      </c>
      <c r="CD318" s="0" t="s">
        <v>134</v>
      </c>
      <c r="CE318" s="0" t="s">
        <v>134</v>
      </c>
    </row>
    <row r="319" customFormat="false" ht="12.75" hidden="false" customHeight="false" outlineLevel="0" collapsed="false">
      <c r="E319" s="9" t="n">
        <v>3.06</v>
      </c>
      <c r="F319" s="9" t="n">
        <v>2923.40011933059</v>
      </c>
      <c r="G319" s="9" t="n">
        <v>707.929839689807</v>
      </c>
      <c r="P319" s="6"/>
      <c r="Q319" s="0" t="n">
        <f aca="false">Q318+deltaT</f>
        <v>3.13999999999998</v>
      </c>
      <c r="R319" s="0" t="e">
        <f aca="false">BP318</f>
        <v>#VALUE!</v>
      </c>
      <c r="S319" s="0" t="e">
        <f aca="false">hALT1($E$13:$G$1365,Q319,2)</f>
        <v>#VALUE!</v>
      </c>
      <c r="T319" s="0" t="e">
        <f aca="false">Veloc($E$13:$G$1365,Q319,3)</f>
        <v>#VALUE!</v>
      </c>
      <c r="U319" s="0" t="e">
        <f aca="false">IF(S319&lt;hT,$G$5+alfa*(S319-ho),TT)</f>
        <v>#VALUE!</v>
      </c>
      <c r="V319" s="0" t="e">
        <f aca="false">IF(S319&lt;hT,pSL*(1/(1+alfa*S319/($G$5-alfa*ho)))^(go/(Rair*alfa)),pT*EXP(-go*(S319-hT)/(Rair*TT)))</f>
        <v>#VALUE!</v>
      </c>
      <c r="W319" s="0" t="e">
        <f aca="false">Mch(T319,U319,Rair,gamma)</f>
        <v>#VALUE!</v>
      </c>
      <c r="X319" s="0" t="e">
        <f aca="false">Cpex(Cp0,W319,$N$9,$L$13:$M$19)</f>
        <v>#VALUE!</v>
      </c>
      <c r="Y319" s="0" t="e">
        <f aca="false">pex(V319,W319,gamma,X319)</f>
        <v>#VALUE!</v>
      </c>
      <c r="Z319" s="0" t="e">
        <f aca="false">MachThroat(gamma,Y319,R319)</f>
        <v>#VALUE!</v>
      </c>
      <c r="AA319" s="0" t="e">
        <f aca="false">CN(Z319,CSON,CINC)</f>
        <v>#VALUE!</v>
      </c>
      <c r="AB319" s="0" t="e">
        <f aca="false">DPDT(Constant,AA319,Z319,gamma,R319,Y319)</f>
        <v>#VALUE!</v>
      </c>
      <c r="AC319" s="0" t="s">
        <v>134</v>
      </c>
      <c r="AD319" s="0" t="n">
        <f aca="false">Q319+deltaT/2</f>
        <v>3.14499999999998</v>
      </c>
      <c r="AE319" s="0" t="e">
        <f aca="false">pC+deltaT*pdot/2</f>
        <v>#VALUE!</v>
      </c>
      <c r="AF319" s="0" t="e">
        <f aca="false">hALT1($E$13:$G$1365,AD319,2)</f>
        <v>#VALUE!</v>
      </c>
      <c r="AG319" s="0" t="e">
        <f aca="false">Veloc($E$13:$G$1365,AD319,3)</f>
        <v>#VALUE!</v>
      </c>
      <c r="AH319" s="0" t="e">
        <f aca="false">IF(AF319&lt;hT,$G$5+alfa*(AF319-ho),TT)</f>
        <v>#VALUE!</v>
      </c>
      <c r="AI319" s="0" t="e">
        <f aca="false">IF(AF319&lt;hT,pSL*(1/(1+alfa*AF319/($G$5-alfa*ho)))^(go/(Rair*alfa)),pT*EXP(-go*(AF319-hT)/(Rair*TT)))</f>
        <v>#VALUE!</v>
      </c>
      <c r="AJ319" s="0" t="e">
        <f aca="false">Mch(AG319,AH319,Rair,gamma)</f>
        <v>#VALUE!</v>
      </c>
      <c r="AK319" s="0" t="e">
        <f aca="false">Cpex(Cp0,AJ319,$N$9,$L$13:$M$19)</f>
        <v>#VALUE!</v>
      </c>
      <c r="AL319" s="0" t="e">
        <f aca="false">pex(AI319,AJ319,gamma,AK319)</f>
        <v>#VALUE!</v>
      </c>
      <c r="AM319" s="0" t="e">
        <f aca="false">MachThroat(gamma,AL319,AE319)</f>
        <v>#VALUE!</v>
      </c>
      <c r="AN319" s="0" t="e">
        <f aca="false">CN(AM319,CSON,CINC)</f>
        <v>#VALUE!</v>
      </c>
      <c r="AO319" s="0" t="e">
        <f aca="false">DPDT(Constant,AN319,AM319,gamma,AE319,AL319)</f>
        <v>#VALUE!</v>
      </c>
      <c r="AP319" s="0" t="s">
        <v>134</v>
      </c>
      <c r="AQ319" s="0" t="n">
        <f aca="false">Q319+deltaT/2</f>
        <v>3.14499999999998</v>
      </c>
      <c r="AR319" s="0" t="e">
        <f aca="false">pC+deltaT*pdot2/2</f>
        <v>#VALUE!</v>
      </c>
      <c r="AS319" s="0" t="e">
        <f aca="false">hALT1($E$13:$G$1365,AQ319,2)</f>
        <v>#VALUE!</v>
      </c>
      <c r="AT319" s="0" t="e">
        <f aca="false">Veloc($E$13:$G$1365,AQ319,3)</f>
        <v>#VALUE!</v>
      </c>
      <c r="AU319" s="0" t="e">
        <f aca="false">IF(AS319&lt;hT,$G$5+alfa*(AS319-ho),TT)</f>
        <v>#VALUE!</v>
      </c>
      <c r="AV319" s="0" t="e">
        <f aca="false">IF(AS319&lt;hT,pSL*(1/(1+alfa*AF319/($G$5-alfa*ho)))^(go/(Rair*alfa)),pT*EXP(-go*(AF319-hT)/(Rair*TT)))</f>
        <v>#VALUE!</v>
      </c>
      <c r="AW319" s="0" t="e">
        <f aca="false">Mch(AT319,AU319,Rair,gamma)</f>
        <v>#VALUE!</v>
      </c>
      <c r="AX319" s="0" t="e">
        <f aca="false">Cpex(Cp0,AW319,$N$9,$L$13:$M$19)</f>
        <v>#VALUE!</v>
      </c>
      <c r="AY319" s="0" t="e">
        <f aca="false">pex(AV319,AW319,gamma,AX319)</f>
        <v>#VALUE!</v>
      </c>
      <c r="AZ319" s="0" t="e">
        <f aca="false">MachThroat(gamma,AY319,AR319)</f>
        <v>#VALUE!</v>
      </c>
      <c r="BA319" s="0" t="e">
        <f aca="false">CN(AZ319,CSON,CINC)</f>
        <v>#VALUE!</v>
      </c>
      <c r="BB319" s="0" t="e">
        <f aca="false">DPDT(Constant,BA319,AZ319,gamma,AR319,AY319)</f>
        <v>#VALUE!</v>
      </c>
      <c r="BC319" s="0" t="s">
        <v>134</v>
      </c>
      <c r="BD319" s="0" t="n">
        <f aca="false">Q319+deltaT</f>
        <v>3.14999999999998</v>
      </c>
      <c r="BE319" s="0" t="e">
        <f aca="false">pC+deltaT*pdot3</f>
        <v>#VALUE!</v>
      </c>
      <c r="BF319" s="0" t="e">
        <f aca="false">hALT1($E$13:$G$1365,BD319,2)</f>
        <v>#VALUE!</v>
      </c>
      <c r="BG319" s="0" t="e">
        <f aca="false">Veloc($E$13:$G$1365,BD319,3)</f>
        <v>#VALUE!</v>
      </c>
      <c r="BH319" s="0" t="e">
        <f aca="false">IF(BF319&lt;hT,$G$5+alfa*(BF319-ho),TT)</f>
        <v>#VALUE!</v>
      </c>
      <c r="BI319" s="0" t="e">
        <f aca="false">IF(BF319&lt;hT,pSL*(1/(1+alfa*BF319/($G$5-alfa*ho)))^(go/(Rair*alfa)),pT*EXP(-go*(BF319-hT)/(Rair*TT)))</f>
        <v>#VALUE!</v>
      </c>
      <c r="BJ319" s="0" t="e">
        <f aca="false">Mch(BG319,BH319,Rair,gamma)</f>
        <v>#VALUE!</v>
      </c>
      <c r="BK319" s="0" t="e">
        <f aca="false">Cpex(Cp0,BJ319,$N$9,$L$13:$M$19)</f>
        <v>#VALUE!</v>
      </c>
      <c r="BL319" s="0" t="e">
        <f aca="false">pex(BI319,BJ319,gamma,BK319)</f>
        <v>#VALUE!</v>
      </c>
      <c r="BM319" s="0" t="e">
        <f aca="false">MachThroat(gamma,BL319,BE319)</f>
        <v>#VALUE!</v>
      </c>
      <c r="BN319" s="0" t="e">
        <f aca="false">CN(BM319,CSON,CINC)</f>
        <v>#VALUE!</v>
      </c>
      <c r="BO319" s="0" t="e">
        <f aca="false">DPDT(Constant,BN319,BM319,gamma,BE319,BL319)</f>
        <v>#VALUE!</v>
      </c>
      <c r="BP319" s="0" t="e">
        <f aca="false">pC+deltaT*(pdot+2*pdot2+2*pdot3+pdot4)/6</f>
        <v>#VALUE!</v>
      </c>
      <c r="BQ319" s="0" t="s">
        <v>134</v>
      </c>
      <c r="BR319" s="0" t="n">
        <f aca="false">Q319</f>
        <v>3.13999999999998</v>
      </c>
      <c r="BS319" s="0" t="e">
        <f aca="false">R319/144</f>
        <v>#VALUE!</v>
      </c>
      <c r="BT319" s="0" t="e">
        <f aca="false">pX/144</f>
        <v>#VALUE!</v>
      </c>
      <c r="BU319" s="0" t="e">
        <f aca="false">pa/144</f>
        <v>#VALUE!</v>
      </c>
      <c r="BV319" s="11" t="n">
        <f aca="false">BR319</f>
        <v>3.13999999999998</v>
      </c>
      <c r="BW319" s="12" t="e">
        <f aca="false">(pC-pX)/144</f>
        <v>#VALUE!</v>
      </c>
      <c r="BX319" s="0" t="s">
        <v>134</v>
      </c>
      <c r="BZ319" s="0" t="s">
        <v>134</v>
      </c>
      <c r="CA319" s="0" t="s">
        <v>134</v>
      </c>
      <c r="CB319" s="0" t="s">
        <v>134</v>
      </c>
      <c r="CC319" s="0" t="s">
        <v>134</v>
      </c>
      <c r="CD319" s="0" t="s">
        <v>134</v>
      </c>
      <c r="CE319" s="0" t="s">
        <v>134</v>
      </c>
    </row>
    <row r="320" customFormat="false" ht="12.75" hidden="false" customHeight="false" outlineLevel="0" collapsed="false">
      <c r="E320" s="9" t="n">
        <v>3.07</v>
      </c>
      <c r="F320" s="9" t="n">
        <v>2930.49068468103</v>
      </c>
      <c r="G320" s="9" t="n">
        <v>710.182135280219</v>
      </c>
      <c r="P320" s="6"/>
      <c r="Q320" s="0" t="n">
        <f aca="false">Q319+deltaT</f>
        <v>3.14999999999998</v>
      </c>
      <c r="R320" s="0" t="e">
        <f aca="false">BP319</f>
        <v>#VALUE!</v>
      </c>
      <c r="S320" s="0" t="e">
        <f aca="false">hALT1($E$13:$G$1365,Q320,2)</f>
        <v>#VALUE!</v>
      </c>
      <c r="T320" s="0" t="e">
        <f aca="false">Veloc($E$13:$G$1365,Q320,3)</f>
        <v>#VALUE!</v>
      </c>
      <c r="U320" s="0" t="e">
        <f aca="false">IF(S320&lt;hT,$G$5+alfa*(S320-ho),TT)</f>
        <v>#VALUE!</v>
      </c>
      <c r="V320" s="0" t="e">
        <f aca="false">IF(S320&lt;hT,pSL*(1/(1+alfa*S320/($G$5-alfa*ho)))^(go/(Rair*alfa)),pT*EXP(-go*(S320-hT)/(Rair*TT)))</f>
        <v>#VALUE!</v>
      </c>
      <c r="W320" s="0" t="e">
        <f aca="false">Mch(T320,U320,Rair,gamma)</f>
        <v>#VALUE!</v>
      </c>
      <c r="X320" s="0" t="e">
        <f aca="false">Cpex(Cp0,W320,$N$9,$L$13:$M$19)</f>
        <v>#VALUE!</v>
      </c>
      <c r="Y320" s="0" t="e">
        <f aca="false">pex(V320,W320,gamma,X320)</f>
        <v>#VALUE!</v>
      </c>
      <c r="Z320" s="0" t="e">
        <f aca="false">MachThroat(gamma,Y320,R320)</f>
        <v>#VALUE!</v>
      </c>
      <c r="AA320" s="0" t="e">
        <f aca="false">CN(Z320,CSON,CINC)</f>
        <v>#VALUE!</v>
      </c>
      <c r="AB320" s="0" t="e">
        <f aca="false">DPDT(Constant,AA320,Z320,gamma,R320,Y320)</f>
        <v>#VALUE!</v>
      </c>
      <c r="AC320" s="0" t="s">
        <v>134</v>
      </c>
      <c r="AD320" s="0" t="n">
        <f aca="false">Q320+deltaT/2</f>
        <v>3.15499999999998</v>
      </c>
      <c r="AE320" s="0" t="e">
        <f aca="false">pC+deltaT*pdot/2</f>
        <v>#VALUE!</v>
      </c>
      <c r="AF320" s="0" t="e">
        <f aca="false">hALT1($E$13:$G$1365,AD320,2)</f>
        <v>#VALUE!</v>
      </c>
      <c r="AG320" s="0" t="e">
        <f aca="false">Veloc($E$13:$G$1365,AD320,3)</f>
        <v>#VALUE!</v>
      </c>
      <c r="AH320" s="0" t="e">
        <f aca="false">IF(AF320&lt;hT,$G$5+alfa*(AF320-ho),TT)</f>
        <v>#VALUE!</v>
      </c>
      <c r="AI320" s="0" t="e">
        <f aca="false">IF(AF320&lt;hT,pSL*(1/(1+alfa*AF320/($G$5-alfa*ho)))^(go/(Rair*alfa)),pT*EXP(-go*(AF320-hT)/(Rair*TT)))</f>
        <v>#VALUE!</v>
      </c>
      <c r="AJ320" s="0" t="e">
        <f aca="false">Mch(AG320,AH320,Rair,gamma)</f>
        <v>#VALUE!</v>
      </c>
      <c r="AK320" s="0" t="e">
        <f aca="false">Cpex(Cp0,AJ320,$N$9,$L$13:$M$19)</f>
        <v>#VALUE!</v>
      </c>
      <c r="AL320" s="0" t="e">
        <f aca="false">pex(AI320,AJ320,gamma,AK320)</f>
        <v>#VALUE!</v>
      </c>
      <c r="AM320" s="0" t="e">
        <f aca="false">MachThroat(gamma,AL320,AE320)</f>
        <v>#VALUE!</v>
      </c>
      <c r="AN320" s="0" t="e">
        <f aca="false">CN(AM320,CSON,CINC)</f>
        <v>#VALUE!</v>
      </c>
      <c r="AO320" s="0" t="e">
        <f aca="false">DPDT(Constant,AN320,AM320,gamma,AE320,AL320)</f>
        <v>#VALUE!</v>
      </c>
      <c r="AP320" s="0" t="s">
        <v>134</v>
      </c>
      <c r="AQ320" s="0" t="n">
        <f aca="false">Q320+deltaT/2</f>
        <v>3.15499999999998</v>
      </c>
      <c r="AR320" s="0" t="e">
        <f aca="false">pC+deltaT*pdot2/2</f>
        <v>#VALUE!</v>
      </c>
      <c r="AS320" s="0" t="e">
        <f aca="false">hALT1($E$13:$G$1365,AQ320,2)</f>
        <v>#VALUE!</v>
      </c>
      <c r="AT320" s="0" t="e">
        <f aca="false">Veloc($E$13:$G$1365,AQ320,3)</f>
        <v>#VALUE!</v>
      </c>
      <c r="AU320" s="0" t="e">
        <f aca="false">IF(AS320&lt;hT,$G$5+alfa*(AS320-ho),TT)</f>
        <v>#VALUE!</v>
      </c>
      <c r="AV320" s="0" t="e">
        <f aca="false">IF(AS320&lt;hT,pSL*(1/(1+alfa*AF320/($G$5-alfa*ho)))^(go/(Rair*alfa)),pT*EXP(-go*(AF320-hT)/(Rair*TT)))</f>
        <v>#VALUE!</v>
      </c>
      <c r="AW320" s="0" t="e">
        <f aca="false">Mch(AT320,AU320,Rair,gamma)</f>
        <v>#VALUE!</v>
      </c>
      <c r="AX320" s="0" t="e">
        <f aca="false">Cpex(Cp0,AW320,$N$9,$L$13:$M$19)</f>
        <v>#VALUE!</v>
      </c>
      <c r="AY320" s="0" t="e">
        <f aca="false">pex(AV320,AW320,gamma,AX320)</f>
        <v>#VALUE!</v>
      </c>
      <c r="AZ320" s="0" t="e">
        <f aca="false">MachThroat(gamma,AY320,AR320)</f>
        <v>#VALUE!</v>
      </c>
      <c r="BA320" s="0" t="e">
        <f aca="false">CN(AZ320,CSON,CINC)</f>
        <v>#VALUE!</v>
      </c>
      <c r="BB320" s="0" t="e">
        <f aca="false">DPDT(Constant,BA320,AZ320,gamma,AR320,AY320)</f>
        <v>#VALUE!</v>
      </c>
      <c r="BC320" s="0" t="s">
        <v>134</v>
      </c>
      <c r="BD320" s="0" t="n">
        <f aca="false">Q320+deltaT</f>
        <v>3.15999999999998</v>
      </c>
      <c r="BE320" s="0" t="e">
        <f aca="false">pC+deltaT*pdot3</f>
        <v>#VALUE!</v>
      </c>
      <c r="BF320" s="0" t="e">
        <f aca="false">hALT1($E$13:$G$1365,BD320,2)</f>
        <v>#VALUE!</v>
      </c>
      <c r="BG320" s="0" t="e">
        <f aca="false">Veloc($E$13:$G$1365,BD320,3)</f>
        <v>#VALUE!</v>
      </c>
      <c r="BH320" s="0" t="e">
        <f aca="false">IF(BF320&lt;hT,$G$5+alfa*(BF320-ho),TT)</f>
        <v>#VALUE!</v>
      </c>
      <c r="BI320" s="0" t="e">
        <f aca="false">IF(BF320&lt;hT,pSL*(1/(1+alfa*BF320/($G$5-alfa*ho)))^(go/(Rair*alfa)),pT*EXP(-go*(BF320-hT)/(Rair*TT)))</f>
        <v>#VALUE!</v>
      </c>
      <c r="BJ320" s="0" t="e">
        <f aca="false">Mch(BG320,BH320,Rair,gamma)</f>
        <v>#VALUE!</v>
      </c>
      <c r="BK320" s="0" t="e">
        <f aca="false">Cpex(Cp0,BJ320,$N$9,$L$13:$M$19)</f>
        <v>#VALUE!</v>
      </c>
      <c r="BL320" s="0" t="e">
        <f aca="false">pex(BI320,BJ320,gamma,BK320)</f>
        <v>#VALUE!</v>
      </c>
      <c r="BM320" s="0" t="e">
        <f aca="false">MachThroat(gamma,BL320,BE320)</f>
        <v>#VALUE!</v>
      </c>
      <c r="BN320" s="0" t="e">
        <f aca="false">CN(BM320,CSON,CINC)</f>
        <v>#VALUE!</v>
      </c>
      <c r="BO320" s="0" t="e">
        <f aca="false">DPDT(Constant,BN320,BM320,gamma,BE320,BL320)</f>
        <v>#VALUE!</v>
      </c>
      <c r="BP320" s="0" t="e">
        <f aca="false">pC+deltaT*(pdot+2*pdot2+2*pdot3+pdot4)/6</f>
        <v>#VALUE!</v>
      </c>
      <c r="BQ320" s="0" t="s">
        <v>134</v>
      </c>
      <c r="BR320" s="0" t="n">
        <f aca="false">Q320</f>
        <v>3.14999999999998</v>
      </c>
      <c r="BS320" s="0" t="e">
        <f aca="false">R320/144</f>
        <v>#VALUE!</v>
      </c>
      <c r="BT320" s="0" t="e">
        <f aca="false">pX/144</f>
        <v>#VALUE!</v>
      </c>
      <c r="BU320" s="0" t="e">
        <f aca="false">pa/144</f>
        <v>#VALUE!</v>
      </c>
      <c r="BV320" s="11" t="n">
        <f aca="false">BR320</f>
        <v>3.14999999999998</v>
      </c>
      <c r="BW320" s="12" t="e">
        <f aca="false">(pC-pX)/144</f>
        <v>#VALUE!</v>
      </c>
      <c r="BX320" s="0" t="s">
        <v>134</v>
      </c>
      <c r="BZ320" s="0" t="s">
        <v>134</v>
      </c>
      <c r="CA320" s="0" t="s">
        <v>134</v>
      </c>
      <c r="CB320" s="0" t="s">
        <v>134</v>
      </c>
      <c r="CC320" s="0" t="s">
        <v>134</v>
      </c>
      <c r="CD320" s="0" t="s">
        <v>134</v>
      </c>
      <c r="CE320" s="0" t="s">
        <v>134</v>
      </c>
    </row>
    <row r="321" customFormat="false" ht="12.75" hidden="false" customHeight="false" outlineLevel="0" collapsed="false">
      <c r="E321" s="9" t="n">
        <v>3.08</v>
      </c>
      <c r="F321" s="9" t="n">
        <v>2937.60374012224</v>
      </c>
      <c r="G321" s="9" t="n">
        <v>712.427856686692</v>
      </c>
      <c r="P321" s="6"/>
      <c r="Q321" s="0" t="n">
        <f aca="false">Q320+deltaT</f>
        <v>3.15999999999998</v>
      </c>
      <c r="R321" s="0" t="e">
        <f aca="false">BP320</f>
        <v>#VALUE!</v>
      </c>
      <c r="S321" s="0" t="e">
        <f aca="false">hALT1($E$13:$G$1365,Q321,2)</f>
        <v>#VALUE!</v>
      </c>
      <c r="T321" s="0" t="e">
        <f aca="false">Veloc($E$13:$G$1365,Q321,3)</f>
        <v>#VALUE!</v>
      </c>
      <c r="U321" s="0" t="e">
        <f aca="false">IF(S321&lt;hT,$G$5+alfa*(S321-ho),TT)</f>
        <v>#VALUE!</v>
      </c>
      <c r="V321" s="0" t="e">
        <f aca="false">IF(S321&lt;hT,pSL*(1/(1+alfa*S321/($G$5-alfa*ho)))^(go/(Rair*alfa)),pT*EXP(-go*(S321-hT)/(Rair*TT)))</f>
        <v>#VALUE!</v>
      </c>
      <c r="W321" s="0" t="e">
        <f aca="false">Mch(T321,U321,Rair,gamma)</f>
        <v>#VALUE!</v>
      </c>
      <c r="X321" s="0" t="e">
        <f aca="false">Cpex(Cp0,W321,$N$9,$L$13:$M$19)</f>
        <v>#VALUE!</v>
      </c>
      <c r="Y321" s="0" t="e">
        <f aca="false">pex(V321,W321,gamma,X321)</f>
        <v>#VALUE!</v>
      </c>
      <c r="Z321" s="0" t="e">
        <f aca="false">MachThroat(gamma,Y321,R321)</f>
        <v>#VALUE!</v>
      </c>
      <c r="AA321" s="0" t="e">
        <f aca="false">CN(Z321,CSON,CINC)</f>
        <v>#VALUE!</v>
      </c>
      <c r="AB321" s="0" t="e">
        <f aca="false">DPDT(Constant,AA321,Z321,gamma,R321,Y321)</f>
        <v>#VALUE!</v>
      </c>
      <c r="AC321" s="0" t="s">
        <v>134</v>
      </c>
      <c r="AD321" s="0" t="n">
        <f aca="false">Q321+deltaT/2</f>
        <v>3.16499999999998</v>
      </c>
      <c r="AE321" s="0" t="e">
        <f aca="false">pC+deltaT*pdot/2</f>
        <v>#VALUE!</v>
      </c>
      <c r="AF321" s="0" t="e">
        <f aca="false">hALT1($E$13:$G$1365,AD321,2)</f>
        <v>#VALUE!</v>
      </c>
      <c r="AG321" s="0" t="e">
        <f aca="false">Veloc($E$13:$G$1365,AD321,3)</f>
        <v>#VALUE!</v>
      </c>
      <c r="AH321" s="0" t="e">
        <f aca="false">IF(AF321&lt;hT,$G$5+alfa*(AF321-ho),TT)</f>
        <v>#VALUE!</v>
      </c>
      <c r="AI321" s="0" t="e">
        <f aca="false">IF(AF321&lt;hT,pSL*(1/(1+alfa*AF321/($G$5-alfa*ho)))^(go/(Rair*alfa)),pT*EXP(-go*(AF321-hT)/(Rair*TT)))</f>
        <v>#VALUE!</v>
      </c>
      <c r="AJ321" s="0" t="e">
        <f aca="false">Mch(AG321,AH321,Rair,gamma)</f>
        <v>#VALUE!</v>
      </c>
      <c r="AK321" s="0" t="e">
        <f aca="false">Cpex(Cp0,AJ321,$N$9,$L$13:$M$19)</f>
        <v>#VALUE!</v>
      </c>
      <c r="AL321" s="0" t="e">
        <f aca="false">pex(AI321,AJ321,gamma,AK321)</f>
        <v>#VALUE!</v>
      </c>
      <c r="AM321" s="0" t="e">
        <f aca="false">MachThroat(gamma,AL321,AE321)</f>
        <v>#VALUE!</v>
      </c>
      <c r="AN321" s="0" t="e">
        <f aca="false">CN(AM321,CSON,CINC)</f>
        <v>#VALUE!</v>
      </c>
      <c r="AO321" s="0" t="e">
        <f aca="false">DPDT(Constant,AN321,AM321,gamma,AE321,AL321)</f>
        <v>#VALUE!</v>
      </c>
      <c r="AP321" s="0" t="s">
        <v>134</v>
      </c>
      <c r="AQ321" s="0" t="n">
        <f aca="false">Q321+deltaT/2</f>
        <v>3.16499999999998</v>
      </c>
      <c r="AR321" s="0" t="e">
        <f aca="false">pC+deltaT*pdot2/2</f>
        <v>#VALUE!</v>
      </c>
      <c r="AS321" s="0" t="e">
        <f aca="false">hALT1($E$13:$G$1365,AQ321,2)</f>
        <v>#VALUE!</v>
      </c>
      <c r="AT321" s="0" t="e">
        <f aca="false">Veloc($E$13:$G$1365,AQ321,3)</f>
        <v>#VALUE!</v>
      </c>
      <c r="AU321" s="0" t="e">
        <f aca="false">IF(AS321&lt;hT,$G$5+alfa*(AS321-ho),TT)</f>
        <v>#VALUE!</v>
      </c>
      <c r="AV321" s="0" t="e">
        <f aca="false">IF(AS321&lt;hT,pSL*(1/(1+alfa*AF321/($G$5-alfa*ho)))^(go/(Rair*alfa)),pT*EXP(-go*(AF321-hT)/(Rair*TT)))</f>
        <v>#VALUE!</v>
      </c>
      <c r="AW321" s="0" t="e">
        <f aca="false">Mch(AT321,AU321,Rair,gamma)</f>
        <v>#VALUE!</v>
      </c>
      <c r="AX321" s="0" t="e">
        <f aca="false">Cpex(Cp0,AW321,$N$9,$L$13:$M$19)</f>
        <v>#VALUE!</v>
      </c>
      <c r="AY321" s="0" t="e">
        <f aca="false">pex(AV321,AW321,gamma,AX321)</f>
        <v>#VALUE!</v>
      </c>
      <c r="AZ321" s="0" t="e">
        <f aca="false">MachThroat(gamma,AY321,AR321)</f>
        <v>#VALUE!</v>
      </c>
      <c r="BA321" s="0" t="e">
        <f aca="false">CN(AZ321,CSON,CINC)</f>
        <v>#VALUE!</v>
      </c>
      <c r="BB321" s="0" t="e">
        <f aca="false">DPDT(Constant,BA321,AZ321,gamma,AR321,AY321)</f>
        <v>#VALUE!</v>
      </c>
      <c r="BC321" s="0" t="s">
        <v>134</v>
      </c>
      <c r="BD321" s="0" t="n">
        <f aca="false">Q321+deltaT</f>
        <v>3.16999999999998</v>
      </c>
      <c r="BE321" s="0" t="e">
        <f aca="false">pC+deltaT*pdot3</f>
        <v>#VALUE!</v>
      </c>
      <c r="BF321" s="0" t="e">
        <f aca="false">hALT1($E$13:$G$1365,BD321,2)</f>
        <v>#VALUE!</v>
      </c>
      <c r="BG321" s="0" t="e">
        <f aca="false">Veloc($E$13:$G$1365,BD321,3)</f>
        <v>#VALUE!</v>
      </c>
      <c r="BH321" s="0" t="e">
        <f aca="false">IF(BF321&lt;hT,$G$5+alfa*(BF321-ho),TT)</f>
        <v>#VALUE!</v>
      </c>
      <c r="BI321" s="0" t="e">
        <f aca="false">IF(BF321&lt;hT,pSL*(1/(1+alfa*BF321/($G$5-alfa*ho)))^(go/(Rair*alfa)),pT*EXP(-go*(BF321-hT)/(Rair*TT)))</f>
        <v>#VALUE!</v>
      </c>
      <c r="BJ321" s="0" t="e">
        <f aca="false">Mch(BG321,BH321,Rair,gamma)</f>
        <v>#VALUE!</v>
      </c>
      <c r="BK321" s="0" t="e">
        <f aca="false">Cpex(Cp0,BJ321,$N$9,$L$13:$M$19)</f>
        <v>#VALUE!</v>
      </c>
      <c r="BL321" s="0" t="e">
        <f aca="false">pex(BI321,BJ321,gamma,BK321)</f>
        <v>#VALUE!</v>
      </c>
      <c r="BM321" s="0" t="e">
        <f aca="false">MachThroat(gamma,BL321,BE321)</f>
        <v>#VALUE!</v>
      </c>
      <c r="BN321" s="0" t="e">
        <f aca="false">CN(BM321,CSON,CINC)</f>
        <v>#VALUE!</v>
      </c>
      <c r="BO321" s="0" t="e">
        <f aca="false">DPDT(Constant,BN321,BM321,gamma,BE321,BL321)</f>
        <v>#VALUE!</v>
      </c>
      <c r="BP321" s="0" t="e">
        <f aca="false">pC+deltaT*(pdot+2*pdot2+2*pdot3+pdot4)/6</f>
        <v>#VALUE!</v>
      </c>
      <c r="BQ321" s="0" t="s">
        <v>134</v>
      </c>
      <c r="BR321" s="0" t="n">
        <f aca="false">Q321</f>
        <v>3.15999999999998</v>
      </c>
      <c r="BS321" s="0" t="e">
        <f aca="false">R321/144</f>
        <v>#VALUE!</v>
      </c>
      <c r="BT321" s="0" t="e">
        <f aca="false">pX/144</f>
        <v>#VALUE!</v>
      </c>
      <c r="BU321" s="0" t="e">
        <f aca="false">pa/144</f>
        <v>#VALUE!</v>
      </c>
      <c r="BV321" s="11" t="n">
        <f aca="false">BR321</f>
        <v>3.15999999999998</v>
      </c>
      <c r="BW321" s="12" t="e">
        <f aca="false">(pC-pX)/144</f>
        <v>#VALUE!</v>
      </c>
      <c r="BX321" s="0" t="s">
        <v>134</v>
      </c>
      <c r="BZ321" s="0" t="s">
        <v>134</v>
      </c>
      <c r="CA321" s="0" t="s">
        <v>134</v>
      </c>
      <c r="CB321" s="0" t="s">
        <v>134</v>
      </c>
      <c r="CC321" s="0" t="s">
        <v>134</v>
      </c>
      <c r="CD321" s="0" t="s">
        <v>134</v>
      </c>
      <c r="CE321" s="0" t="s">
        <v>134</v>
      </c>
    </row>
    <row r="322" customFormat="false" ht="12.75" hidden="false" customHeight="false" outlineLevel="0" collapsed="false">
      <c r="E322" s="9" t="n">
        <v>3.09</v>
      </c>
      <c r="F322" s="9" t="n">
        <v>2944.73921987776</v>
      </c>
      <c r="G322" s="9" t="n">
        <v>714.666996995213</v>
      </c>
      <c r="P322" s="6"/>
      <c r="Q322" s="0" t="n">
        <f aca="false">Q321+deltaT</f>
        <v>3.16999999999998</v>
      </c>
      <c r="R322" s="0" t="e">
        <f aca="false">BP321</f>
        <v>#VALUE!</v>
      </c>
      <c r="S322" s="0" t="e">
        <f aca="false">hALT1($E$13:$G$1365,Q322,2)</f>
        <v>#VALUE!</v>
      </c>
      <c r="T322" s="0" t="e">
        <f aca="false">Veloc($E$13:$G$1365,Q322,3)</f>
        <v>#VALUE!</v>
      </c>
      <c r="U322" s="0" t="e">
        <f aca="false">IF(S322&lt;hT,$G$5+alfa*(S322-ho),TT)</f>
        <v>#VALUE!</v>
      </c>
      <c r="V322" s="0" t="e">
        <f aca="false">IF(S322&lt;hT,pSL*(1/(1+alfa*S322/($G$5-alfa*ho)))^(go/(Rair*alfa)),pT*EXP(-go*(S322-hT)/(Rair*TT)))</f>
        <v>#VALUE!</v>
      </c>
      <c r="W322" s="0" t="e">
        <f aca="false">Mch(T322,U322,Rair,gamma)</f>
        <v>#VALUE!</v>
      </c>
      <c r="X322" s="0" t="e">
        <f aca="false">Cpex(Cp0,W322,$N$9,$L$13:$M$19)</f>
        <v>#VALUE!</v>
      </c>
      <c r="Y322" s="0" t="e">
        <f aca="false">pex(V322,W322,gamma,X322)</f>
        <v>#VALUE!</v>
      </c>
      <c r="Z322" s="0" t="e">
        <f aca="false">MachThroat(gamma,Y322,R322)</f>
        <v>#VALUE!</v>
      </c>
      <c r="AA322" s="0" t="e">
        <f aca="false">CN(Z322,CSON,CINC)</f>
        <v>#VALUE!</v>
      </c>
      <c r="AB322" s="0" t="e">
        <f aca="false">DPDT(Constant,AA322,Z322,gamma,R322,Y322)</f>
        <v>#VALUE!</v>
      </c>
      <c r="AC322" s="0" t="s">
        <v>134</v>
      </c>
      <c r="AD322" s="0" t="n">
        <f aca="false">Q322+deltaT/2</f>
        <v>3.17499999999998</v>
      </c>
      <c r="AE322" s="0" t="e">
        <f aca="false">pC+deltaT*pdot/2</f>
        <v>#VALUE!</v>
      </c>
      <c r="AF322" s="0" t="e">
        <f aca="false">hALT1($E$13:$G$1365,AD322,2)</f>
        <v>#VALUE!</v>
      </c>
      <c r="AG322" s="0" t="e">
        <f aca="false">Veloc($E$13:$G$1365,AD322,3)</f>
        <v>#VALUE!</v>
      </c>
      <c r="AH322" s="0" t="e">
        <f aca="false">IF(AF322&lt;hT,$G$5+alfa*(AF322-ho),TT)</f>
        <v>#VALUE!</v>
      </c>
      <c r="AI322" s="0" t="e">
        <f aca="false">IF(AF322&lt;hT,pSL*(1/(1+alfa*AF322/($G$5-alfa*ho)))^(go/(Rair*alfa)),pT*EXP(-go*(AF322-hT)/(Rair*TT)))</f>
        <v>#VALUE!</v>
      </c>
      <c r="AJ322" s="0" t="e">
        <f aca="false">Mch(AG322,AH322,Rair,gamma)</f>
        <v>#VALUE!</v>
      </c>
      <c r="AK322" s="0" t="e">
        <f aca="false">Cpex(Cp0,AJ322,$N$9,$L$13:$M$19)</f>
        <v>#VALUE!</v>
      </c>
      <c r="AL322" s="0" t="e">
        <f aca="false">pex(AI322,AJ322,gamma,AK322)</f>
        <v>#VALUE!</v>
      </c>
      <c r="AM322" s="0" t="e">
        <f aca="false">MachThroat(gamma,AL322,AE322)</f>
        <v>#VALUE!</v>
      </c>
      <c r="AN322" s="0" t="e">
        <f aca="false">CN(AM322,CSON,CINC)</f>
        <v>#VALUE!</v>
      </c>
      <c r="AO322" s="0" t="e">
        <f aca="false">DPDT(Constant,AN322,AM322,gamma,AE322,AL322)</f>
        <v>#VALUE!</v>
      </c>
      <c r="AP322" s="0" t="s">
        <v>134</v>
      </c>
      <c r="AQ322" s="0" t="n">
        <f aca="false">Q322+deltaT/2</f>
        <v>3.17499999999998</v>
      </c>
      <c r="AR322" s="0" t="e">
        <f aca="false">pC+deltaT*pdot2/2</f>
        <v>#VALUE!</v>
      </c>
      <c r="AS322" s="0" t="e">
        <f aca="false">hALT1($E$13:$G$1365,AQ322,2)</f>
        <v>#VALUE!</v>
      </c>
      <c r="AT322" s="0" t="e">
        <f aca="false">Veloc($E$13:$G$1365,AQ322,3)</f>
        <v>#VALUE!</v>
      </c>
      <c r="AU322" s="0" t="e">
        <f aca="false">IF(AS322&lt;hT,$G$5+alfa*(AS322-ho),TT)</f>
        <v>#VALUE!</v>
      </c>
      <c r="AV322" s="0" t="e">
        <f aca="false">IF(AS322&lt;hT,pSL*(1/(1+alfa*AF322/($G$5-alfa*ho)))^(go/(Rair*alfa)),pT*EXP(-go*(AF322-hT)/(Rair*TT)))</f>
        <v>#VALUE!</v>
      </c>
      <c r="AW322" s="0" t="e">
        <f aca="false">Mch(AT322,AU322,Rair,gamma)</f>
        <v>#VALUE!</v>
      </c>
      <c r="AX322" s="0" t="e">
        <f aca="false">Cpex(Cp0,AW322,$N$9,$L$13:$M$19)</f>
        <v>#VALUE!</v>
      </c>
      <c r="AY322" s="0" t="e">
        <f aca="false">pex(AV322,AW322,gamma,AX322)</f>
        <v>#VALUE!</v>
      </c>
      <c r="AZ322" s="0" t="e">
        <f aca="false">MachThroat(gamma,AY322,AR322)</f>
        <v>#VALUE!</v>
      </c>
      <c r="BA322" s="0" t="e">
        <f aca="false">CN(AZ322,CSON,CINC)</f>
        <v>#VALUE!</v>
      </c>
      <c r="BB322" s="0" t="e">
        <f aca="false">DPDT(Constant,BA322,AZ322,gamma,AR322,AY322)</f>
        <v>#VALUE!</v>
      </c>
      <c r="BC322" s="0" t="s">
        <v>134</v>
      </c>
      <c r="BD322" s="0" t="n">
        <f aca="false">Q322+deltaT</f>
        <v>3.17999999999998</v>
      </c>
      <c r="BE322" s="0" t="e">
        <f aca="false">pC+deltaT*pdot3</f>
        <v>#VALUE!</v>
      </c>
      <c r="BF322" s="0" t="e">
        <f aca="false">hALT1($E$13:$G$1365,BD322,2)</f>
        <v>#VALUE!</v>
      </c>
      <c r="BG322" s="0" t="e">
        <f aca="false">Veloc($E$13:$G$1365,BD322,3)</f>
        <v>#VALUE!</v>
      </c>
      <c r="BH322" s="0" t="e">
        <f aca="false">IF(BF322&lt;hT,$G$5+alfa*(BF322-ho),TT)</f>
        <v>#VALUE!</v>
      </c>
      <c r="BI322" s="0" t="e">
        <f aca="false">IF(BF322&lt;hT,pSL*(1/(1+alfa*BF322/($G$5-alfa*ho)))^(go/(Rair*alfa)),pT*EXP(-go*(BF322-hT)/(Rair*TT)))</f>
        <v>#VALUE!</v>
      </c>
      <c r="BJ322" s="0" t="e">
        <f aca="false">Mch(BG322,BH322,Rair,gamma)</f>
        <v>#VALUE!</v>
      </c>
      <c r="BK322" s="0" t="e">
        <f aca="false">Cpex(Cp0,BJ322,$N$9,$L$13:$M$19)</f>
        <v>#VALUE!</v>
      </c>
      <c r="BL322" s="0" t="e">
        <f aca="false">pex(BI322,BJ322,gamma,BK322)</f>
        <v>#VALUE!</v>
      </c>
      <c r="BM322" s="0" t="e">
        <f aca="false">MachThroat(gamma,BL322,BE322)</f>
        <v>#VALUE!</v>
      </c>
      <c r="BN322" s="0" t="e">
        <f aca="false">CN(BM322,CSON,CINC)</f>
        <v>#VALUE!</v>
      </c>
      <c r="BO322" s="0" t="e">
        <f aca="false">DPDT(Constant,BN322,BM322,gamma,BE322,BL322)</f>
        <v>#VALUE!</v>
      </c>
      <c r="BP322" s="0" t="e">
        <f aca="false">pC+deltaT*(pdot+2*pdot2+2*pdot3+pdot4)/6</f>
        <v>#VALUE!</v>
      </c>
      <c r="BQ322" s="0" t="s">
        <v>134</v>
      </c>
      <c r="BR322" s="0" t="n">
        <f aca="false">Q322</f>
        <v>3.16999999999998</v>
      </c>
      <c r="BS322" s="0" t="e">
        <f aca="false">R322/144</f>
        <v>#VALUE!</v>
      </c>
      <c r="BT322" s="0" t="e">
        <f aca="false">pX/144</f>
        <v>#VALUE!</v>
      </c>
      <c r="BU322" s="0" t="e">
        <f aca="false">pa/144</f>
        <v>#VALUE!</v>
      </c>
      <c r="BV322" s="11" t="n">
        <f aca="false">BR322</f>
        <v>3.16999999999998</v>
      </c>
      <c r="BW322" s="12" t="e">
        <f aca="false">(pC-pX)/144</f>
        <v>#VALUE!</v>
      </c>
      <c r="BX322" s="0" t="s">
        <v>134</v>
      </c>
      <c r="BZ322" s="0" t="s">
        <v>134</v>
      </c>
      <c r="CA322" s="0" t="s">
        <v>134</v>
      </c>
      <c r="CB322" s="0" t="s">
        <v>134</v>
      </c>
      <c r="CC322" s="0" t="s">
        <v>134</v>
      </c>
      <c r="CD322" s="0" t="s">
        <v>134</v>
      </c>
      <c r="CE322" s="0" t="s">
        <v>134</v>
      </c>
    </row>
    <row r="323" customFormat="false" ht="12.75" hidden="false" customHeight="false" outlineLevel="0" collapsed="false">
      <c r="E323" s="9" t="n">
        <v>3.1</v>
      </c>
      <c r="F323" s="9" t="n">
        <v>2951.8970581023</v>
      </c>
      <c r="G323" s="9" t="n">
        <v>716.899549355165</v>
      </c>
      <c r="P323" s="6"/>
      <c r="Q323" s="0" t="n">
        <f aca="false">Q322+deltaT</f>
        <v>3.17999999999998</v>
      </c>
      <c r="R323" s="0" t="e">
        <f aca="false">BP322</f>
        <v>#VALUE!</v>
      </c>
      <c r="S323" s="0" t="e">
        <f aca="false">hALT1($E$13:$G$1365,Q323,2)</f>
        <v>#VALUE!</v>
      </c>
      <c r="T323" s="0" t="e">
        <f aca="false">Veloc($E$13:$G$1365,Q323,3)</f>
        <v>#VALUE!</v>
      </c>
      <c r="U323" s="0" t="e">
        <f aca="false">IF(S323&lt;hT,$G$5+alfa*(S323-ho),TT)</f>
        <v>#VALUE!</v>
      </c>
      <c r="V323" s="0" t="e">
        <f aca="false">IF(S323&lt;hT,pSL*(1/(1+alfa*S323/($G$5-alfa*ho)))^(go/(Rair*alfa)),pT*EXP(-go*(S323-hT)/(Rair*TT)))</f>
        <v>#VALUE!</v>
      </c>
      <c r="W323" s="0" t="e">
        <f aca="false">Mch(T323,U323,Rair,gamma)</f>
        <v>#VALUE!</v>
      </c>
      <c r="X323" s="0" t="e">
        <f aca="false">Cpex(Cp0,W323,$N$9,$L$13:$M$19)</f>
        <v>#VALUE!</v>
      </c>
      <c r="Y323" s="0" t="e">
        <f aca="false">pex(V323,W323,gamma,X323)</f>
        <v>#VALUE!</v>
      </c>
      <c r="Z323" s="0" t="e">
        <f aca="false">MachThroat(gamma,Y323,R323)</f>
        <v>#VALUE!</v>
      </c>
      <c r="AA323" s="0" t="e">
        <f aca="false">CN(Z323,CSON,CINC)</f>
        <v>#VALUE!</v>
      </c>
      <c r="AB323" s="0" t="e">
        <f aca="false">DPDT(Constant,AA323,Z323,gamma,R323,Y323)</f>
        <v>#VALUE!</v>
      </c>
      <c r="AC323" s="0" t="s">
        <v>134</v>
      </c>
      <c r="AD323" s="0" t="n">
        <f aca="false">Q323+deltaT/2</f>
        <v>3.18499999999998</v>
      </c>
      <c r="AE323" s="0" t="e">
        <f aca="false">pC+deltaT*pdot/2</f>
        <v>#VALUE!</v>
      </c>
      <c r="AF323" s="0" t="e">
        <f aca="false">hALT1($E$13:$G$1365,AD323,2)</f>
        <v>#VALUE!</v>
      </c>
      <c r="AG323" s="0" t="e">
        <f aca="false">Veloc($E$13:$G$1365,AD323,3)</f>
        <v>#VALUE!</v>
      </c>
      <c r="AH323" s="0" t="e">
        <f aca="false">IF(AF323&lt;hT,$G$5+alfa*(AF323-ho),TT)</f>
        <v>#VALUE!</v>
      </c>
      <c r="AI323" s="0" t="e">
        <f aca="false">IF(AF323&lt;hT,pSL*(1/(1+alfa*AF323/($G$5-alfa*ho)))^(go/(Rair*alfa)),pT*EXP(-go*(AF323-hT)/(Rair*TT)))</f>
        <v>#VALUE!</v>
      </c>
      <c r="AJ323" s="0" t="e">
        <f aca="false">Mch(AG323,AH323,Rair,gamma)</f>
        <v>#VALUE!</v>
      </c>
      <c r="AK323" s="0" t="e">
        <f aca="false">Cpex(Cp0,AJ323,$N$9,$L$13:$M$19)</f>
        <v>#VALUE!</v>
      </c>
      <c r="AL323" s="0" t="e">
        <f aca="false">pex(AI323,AJ323,gamma,AK323)</f>
        <v>#VALUE!</v>
      </c>
      <c r="AM323" s="0" t="e">
        <f aca="false">MachThroat(gamma,AL323,AE323)</f>
        <v>#VALUE!</v>
      </c>
      <c r="AN323" s="0" t="e">
        <f aca="false">CN(AM323,CSON,CINC)</f>
        <v>#VALUE!</v>
      </c>
      <c r="AO323" s="0" t="e">
        <f aca="false">DPDT(Constant,AN323,AM323,gamma,AE323,AL323)</f>
        <v>#VALUE!</v>
      </c>
      <c r="AP323" s="0" t="s">
        <v>134</v>
      </c>
      <c r="AQ323" s="0" t="n">
        <f aca="false">Q323+deltaT/2</f>
        <v>3.18499999999998</v>
      </c>
      <c r="AR323" s="0" t="e">
        <f aca="false">pC+deltaT*pdot2/2</f>
        <v>#VALUE!</v>
      </c>
      <c r="AS323" s="0" t="e">
        <f aca="false">hALT1($E$13:$G$1365,AQ323,2)</f>
        <v>#VALUE!</v>
      </c>
      <c r="AT323" s="0" t="e">
        <f aca="false">Veloc($E$13:$G$1365,AQ323,3)</f>
        <v>#VALUE!</v>
      </c>
      <c r="AU323" s="0" t="e">
        <f aca="false">IF(AS323&lt;hT,$G$5+alfa*(AS323-ho),TT)</f>
        <v>#VALUE!</v>
      </c>
      <c r="AV323" s="0" t="e">
        <f aca="false">IF(AS323&lt;hT,pSL*(1/(1+alfa*AF323/($G$5-alfa*ho)))^(go/(Rair*alfa)),pT*EXP(-go*(AF323-hT)/(Rair*TT)))</f>
        <v>#VALUE!</v>
      </c>
      <c r="AW323" s="0" t="e">
        <f aca="false">Mch(AT323,AU323,Rair,gamma)</f>
        <v>#VALUE!</v>
      </c>
      <c r="AX323" s="0" t="e">
        <f aca="false">Cpex(Cp0,AW323,$N$9,$L$13:$M$19)</f>
        <v>#VALUE!</v>
      </c>
      <c r="AY323" s="0" t="e">
        <f aca="false">pex(AV323,AW323,gamma,AX323)</f>
        <v>#VALUE!</v>
      </c>
      <c r="AZ323" s="0" t="e">
        <f aca="false">MachThroat(gamma,AY323,AR323)</f>
        <v>#VALUE!</v>
      </c>
      <c r="BA323" s="0" t="e">
        <f aca="false">CN(AZ323,CSON,CINC)</f>
        <v>#VALUE!</v>
      </c>
      <c r="BB323" s="0" t="e">
        <f aca="false">DPDT(Constant,BA323,AZ323,gamma,AR323,AY323)</f>
        <v>#VALUE!</v>
      </c>
      <c r="BC323" s="0" t="s">
        <v>134</v>
      </c>
      <c r="BD323" s="0" t="n">
        <f aca="false">Q323+deltaT</f>
        <v>3.18999999999998</v>
      </c>
      <c r="BE323" s="0" t="e">
        <f aca="false">pC+deltaT*pdot3</f>
        <v>#VALUE!</v>
      </c>
      <c r="BF323" s="0" t="e">
        <f aca="false">hALT1($E$13:$G$1365,BD323,2)</f>
        <v>#VALUE!</v>
      </c>
      <c r="BG323" s="0" t="e">
        <f aca="false">Veloc($E$13:$G$1365,BD323,3)</f>
        <v>#VALUE!</v>
      </c>
      <c r="BH323" s="0" t="e">
        <f aca="false">IF(BF323&lt;hT,$G$5+alfa*(BF323-ho),TT)</f>
        <v>#VALUE!</v>
      </c>
      <c r="BI323" s="0" t="e">
        <f aca="false">IF(BF323&lt;hT,pSL*(1/(1+alfa*BF323/($G$5-alfa*ho)))^(go/(Rair*alfa)),pT*EXP(-go*(BF323-hT)/(Rair*TT)))</f>
        <v>#VALUE!</v>
      </c>
      <c r="BJ323" s="0" t="e">
        <f aca="false">Mch(BG323,BH323,Rair,gamma)</f>
        <v>#VALUE!</v>
      </c>
      <c r="BK323" s="0" t="e">
        <f aca="false">Cpex(Cp0,BJ323,$N$9,$L$13:$M$19)</f>
        <v>#VALUE!</v>
      </c>
      <c r="BL323" s="0" t="e">
        <f aca="false">pex(BI323,BJ323,gamma,BK323)</f>
        <v>#VALUE!</v>
      </c>
      <c r="BM323" s="0" t="e">
        <f aca="false">MachThroat(gamma,BL323,BE323)</f>
        <v>#VALUE!</v>
      </c>
      <c r="BN323" s="0" t="e">
        <f aca="false">CN(BM323,CSON,CINC)</f>
        <v>#VALUE!</v>
      </c>
      <c r="BO323" s="0" t="e">
        <f aca="false">DPDT(Constant,BN323,BM323,gamma,BE323,BL323)</f>
        <v>#VALUE!</v>
      </c>
      <c r="BP323" s="0" t="e">
        <f aca="false">pC+deltaT*(pdot+2*pdot2+2*pdot3+pdot4)/6</f>
        <v>#VALUE!</v>
      </c>
      <c r="BQ323" s="0" t="s">
        <v>134</v>
      </c>
      <c r="BR323" s="0" t="n">
        <f aca="false">Q323</f>
        <v>3.17999999999998</v>
      </c>
      <c r="BS323" s="0" t="e">
        <f aca="false">R323/144</f>
        <v>#VALUE!</v>
      </c>
      <c r="BT323" s="0" t="e">
        <f aca="false">pX/144</f>
        <v>#VALUE!</v>
      </c>
      <c r="BU323" s="0" t="e">
        <f aca="false">pa/144</f>
        <v>#VALUE!</v>
      </c>
      <c r="BV323" s="11" t="n">
        <f aca="false">BR323</f>
        <v>3.17999999999998</v>
      </c>
      <c r="BW323" s="12" t="e">
        <f aca="false">(pC-pX)/144</f>
        <v>#VALUE!</v>
      </c>
      <c r="BX323" s="0" t="s">
        <v>134</v>
      </c>
      <c r="BZ323" s="0" t="s">
        <v>134</v>
      </c>
      <c r="CA323" s="0" t="s">
        <v>134</v>
      </c>
      <c r="CB323" s="0" t="s">
        <v>134</v>
      </c>
      <c r="CC323" s="0" t="s">
        <v>134</v>
      </c>
      <c r="CD323" s="0" t="s">
        <v>134</v>
      </c>
      <c r="CE323" s="0" t="s">
        <v>134</v>
      </c>
    </row>
    <row r="324" customFormat="false" ht="12.75" hidden="false" customHeight="false" outlineLevel="0" collapsed="false">
      <c r="E324" s="9" t="n">
        <v>3.11</v>
      </c>
      <c r="F324" s="9" t="n">
        <v>2959.0771888824</v>
      </c>
      <c r="G324" s="9" t="n">
        <v>719.125506979185</v>
      </c>
      <c r="P324" s="6"/>
      <c r="Q324" s="0" t="n">
        <f aca="false">Q323+deltaT</f>
        <v>3.18999999999998</v>
      </c>
      <c r="R324" s="0" t="e">
        <f aca="false">BP323</f>
        <v>#VALUE!</v>
      </c>
      <c r="S324" s="0" t="e">
        <f aca="false">hALT1($E$13:$G$1365,Q324,2)</f>
        <v>#VALUE!</v>
      </c>
      <c r="T324" s="0" t="e">
        <f aca="false">Veloc($E$13:$G$1365,Q324,3)</f>
        <v>#VALUE!</v>
      </c>
      <c r="U324" s="0" t="e">
        <f aca="false">IF(S324&lt;hT,$G$5+alfa*(S324-ho),TT)</f>
        <v>#VALUE!</v>
      </c>
      <c r="V324" s="0" t="e">
        <f aca="false">IF(S324&lt;hT,pSL*(1/(1+alfa*S324/($G$5-alfa*ho)))^(go/(Rair*alfa)),pT*EXP(-go*(S324-hT)/(Rair*TT)))</f>
        <v>#VALUE!</v>
      </c>
      <c r="W324" s="0" t="e">
        <f aca="false">Mch(T324,U324,Rair,gamma)</f>
        <v>#VALUE!</v>
      </c>
      <c r="X324" s="0" t="e">
        <f aca="false">Cpex(Cp0,W324,$N$9,$L$13:$M$19)</f>
        <v>#VALUE!</v>
      </c>
      <c r="Y324" s="0" t="e">
        <f aca="false">pex(V324,W324,gamma,X324)</f>
        <v>#VALUE!</v>
      </c>
      <c r="Z324" s="0" t="e">
        <f aca="false">MachThroat(gamma,Y324,R324)</f>
        <v>#VALUE!</v>
      </c>
      <c r="AA324" s="0" t="e">
        <f aca="false">CN(Z324,CSON,CINC)</f>
        <v>#VALUE!</v>
      </c>
      <c r="AB324" s="0" t="e">
        <f aca="false">DPDT(Constant,AA324,Z324,gamma,R324,Y324)</f>
        <v>#VALUE!</v>
      </c>
      <c r="AC324" s="0" t="s">
        <v>134</v>
      </c>
      <c r="AD324" s="0" t="n">
        <f aca="false">Q324+deltaT/2</f>
        <v>3.19499999999998</v>
      </c>
      <c r="AE324" s="0" t="e">
        <f aca="false">pC+deltaT*pdot/2</f>
        <v>#VALUE!</v>
      </c>
      <c r="AF324" s="0" t="e">
        <f aca="false">hALT1($E$13:$G$1365,AD324,2)</f>
        <v>#VALUE!</v>
      </c>
      <c r="AG324" s="0" t="e">
        <f aca="false">Veloc($E$13:$G$1365,AD324,3)</f>
        <v>#VALUE!</v>
      </c>
      <c r="AH324" s="0" t="e">
        <f aca="false">IF(AF324&lt;hT,$G$5+alfa*(AF324-ho),TT)</f>
        <v>#VALUE!</v>
      </c>
      <c r="AI324" s="0" t="e">
        <f aca="false">IF(AF324&lt;hT,pSL*(1/(1+alfa*AF324/($G$5-alfa*ho)))^(go/(Rair*alfa)),pT*EXP(-go*(AF324-hT)/(Rair*TT)))</f>
        <v>#VALUE!</v>
      </c>
      <c r="AJ324" s="0" t="e">
        <f aca="false">Mch(AG324,AH324,Rair,gamma)</f>
        <v>#VALUE!</v>
      </c>
      <c r="AK324" s="0" t="e">
        <f aca="false">Cpex(Cp0,AJ324,$N$9,$L$13:$M$19)</f>
        <v>#VALUE!</v>
      </c>
      <c r="AL324" s="0" t="e">
        <f aca="false">pex(AI324,AJ324,gamma,AK324)</f>
        <v>#VALUE!</v>
      </c>
      <c r="AM324" s="0" t="e">
        <f aca="false">MachThroat(gamma,AL324,AE324)</f>
        <v>#VALUE!</v>
      </c>
      <c r="AN324" s="0" t="e">
        <f aca="false">CN(AM324,CSON,CINC)</f>
        <v>#VALUE!</v>
      </c>
      <c r="AO324" s="0" t="e">
        <f aca="false">DPDT(Constant,AN324,AM324,gamma,AE324,AL324)</f>
        <v>#VALUE!</v>
      </c>
      <c r="AP324" s="0" t="s">
        <v>134</v>
      </c>
      <c r="AQ324" s="0" t="n">
        <f aca="false">Q324+deltaT/2</f>
        <v>3.19499999999998</v>
      </c>
      <c r="AR324" s="0" t="e">
        <f aca="false">pC+deltaT*pdot2/2</f>
        <v>#VALUE!</v>
      </c>
      <c r="AS324" s="0" t="e">
        <f aca="false">hALT1($E$13:$G$1365,AQ324,2)</f>
        <v>#VALUE!</v>
      </c>
      <c r="AT324" s="0" t="e">
        <f aca="false">Veloc($E$13:$G$1365,AQ324,3)</f>
        <v>#VALUE!</v>
      </c>
      <c r="AU324" s="0" t="e">
        <f aca="false">IF(AS324&lt;hT,$G$5+alfa*(AS324-ho),TT)</f>
        <v>#VALUE!</v>
      </c>
      <c r="AV324" s="0" t="e">
        <f aca="false">IF(AS324&lt;hT,pSL*(1/(1+alfa*AF324/($G$5-alfa*ho)))^(go/(Rair*alfa)),pT*EXP(-go*(AF324-hT)/(Rair*TT)))</f>
        <v>#VALUE!</v>
      </c>
      <c r="AW324" s="0" t="e">
        <f aca="false">Mch(AT324,AU324,Rair,gamma)</f>
        <v>#VALUE!</v>
      </c>
      <c r="AX324" s="0" t="e">
        <f aca="false">Cpex(Cp0,AW324,$N$9,$L$13:$M$19)</f>
        <v>#VALUE!</v>
      </c>
      <c r="AY324" s="0" t="e">
        <f aca="false">pex(AV324,AW324,gamma,AX324)</f>
        <v>#VALUE!</v>
      </c>
      <c r="AZ324" s="0" t="e">
        <f aca="false">MachThroat(gamma,AY324,AR324)</f>
        <v>#VALUE!</v>
      </c>
      <c r="BA324" s="0" t="e">
        <f aca="false">CN(AZ324,CSON,CINC)</f>
        <v>#VALUE!</v>
      </c>
      <c r="BB324" s="0" t="e">
        <f aca="false">DPDT(Constant,BA324,AZ324,gamma,AR324,AY324)</f>
        <v>#VALUE!</v>
      </c>
      <c r="BC324" s="0" t="s">
        <v>134</v>
      </c>
      <c r="BD324" s="0" t="n">
        <f aca="false">Q324+deltaT</f>
        <v>3.19999999999998</v>
      </c>
      <c r="BE324" s="0" t="e">
        <f aca="false">pC+deltaT*pdot3</f>
        <v>#VALUE!</v>
      </c>
      <c r="BF324" s="0" t="e">
        <f aca="false">hALT1($E$13:$G$1365,BD324,2)</f>
        <v>#VALUE!</v>
      </c>
      <c r="BG324" s="0" t="e">
        <f aca="false">Veloc($E$13:$G$1365,BD324,3)</f>
        <v>#VALUE!</v>
      </c>
      <c r="BH324" s="0" t="e">
        <f aca="false">IF(BF324&lt;hT,$G$5+alfa*(BF324-ho),TT)</f>
        <v>#VALUE!</v>
      </c>
      <c r="BI324" s="0" t="e">
        <f aca="false">IF(BF324&lt;hT,pSL*(1/(1+alfa*BF324/($G$5-alfa*ho)))^(go/(Rair*alfa)),pT*EXP(-go*(BF324-hT)/(Rair*TT)))</f>
        <v>#VALUE!</v>
      </c>
      <c r="BJ324" s="0" t="e">
        <f aca="false">Mch(BG324,BH324,Rair,gamma)</f>
        <v>#VALUE!</v>
      </c>
      <c r="BK324" s="0" t="e">
        <f aca="false">Cpex(Cp0,BJ324,$N$9,$L$13:$M$19)</f>
        <v>#VALUE!</v>
      </c>
      <c r="BL324" s="0" t="e">
        <f aca="false">pex(BI324,BJ324,gamma,BK324)</f>
        <v>#VALUE!</v>
      </c>
      <c r="BM324" s="0" t="e">
        <f aca="false">MachThroat(gamma,BL324,BE324)</f>
        <v>#VALUE!</v>
      </c>
      <c r="BN324" s="0" t="e">
        <f aca="false">CN(BM324,CSON,CINC)</f>
        <v>#VALUE!</v>
      </c>
      <c r="BO324" s="0" t="e">
        <f aca="false">DPDT(Constant,BN324,BM324,gamma,BE324,BL324)</f>
        <v>#VALUE!</v>
      </c>
      <c r="BP324" s="0" t="e">
        <f aca="false">pC+deltaT*(pdot+2*pdot2+2*pdot3+pdot4)/6</f>
        <v>#VALUE!</v>
      </c>
      <c r="BQ324" s="0" t="s">
        <v>134</v>
      </c>
      <c r="BR324" s="0" t="n">
        <f aca="false">Q324</f>
        <v>3.18999999999998</v>
      </c>
      <c r="BS324" s="0" t="e">
        <f aca="false">R324/144</f>
        <v>#VALUE!</v>
      </c>
      <c r="BT324" s="0" t="e">
        <f aca="false">pX/144</f>
        <v>#VALUE!</v>
      </c>
      <c r="BU324" s="0" t="e">
        <f aca="false">pa/144</f>
        <v>#VALUE!</v>
      </c>
      <c r="BV324" s="11" t="n">
        <f aca="false">BR324</f>
        <v>3.18999999999998</v>
      </c>
      <c r="BW324" s="12" t="e">
        <f aca="false">(pC-pX)/144</f>
        <v>#VALUE!</v>
      </c>
      <c r="BX324" s="0" t="s">
        <v>134</v>
      </c>
      <c r="BZ324" s="0" t="s">
        <v>134</v>
      </c>
      <c r="CA324" s="0" t="s">
        <v>134</v>
      </c>
      <c r="CB324" s="0" t="s">
        <v>134</v>
      </c>
      <c r="CC324" s="0" t="s">
        <v>134</v>
      </c>
      <c r="CD324" s="0" t="s">
        <v>134</v>
      </c>
      <c r="CE324" s="0" t="s">
        <v>134</v>
      </c>
    </row>
    <row r="325" customFormat="false" ht="12.75" hidden="false" customHeight="false" outlineLevel="0" collapsed="false">
      <c r="E325" s="9" t="n">
        <v>3.12</v>
      </c>
      <c r="F325" s="9" t="n">
        <v>2966.27954623701</v>
      </c>
      <c r="G325" s="9" t="n">
        <v>721.344863143025</v>
      </c>
      <c r="P325" s="6"/>
      <c r="Q325" s="0" t="n">
        <f aca="false">Q324+deltaT</f>
        <v>3.19999999999998</v>
      </c>
      <c r="R325" s="0" t="e">
        <f aca="false">BP324</f>
        <v>#VALUE!</v>
      </c>
      <c r="S325" s="0" t="e">
        <f aca="false">hALT1($E$13:$G$1365,Q325,2)</f>
        <v>#VALUE!</v>
      </c>
      <c r="T325" s="0" t="e">
        <f aca="false">Veloc($E$13:$G$1365,Q325,3)</f>
        <v>#VALUE!</v>
      </c>
      <c r="U325" s="0" t="e">
        <f aca="false">IF(S325&lt;hT,$G$5+alfa*(S325-ho),TT)</f>
        <v>#VALUE!</v>
      </c>
      <c r="V325" s="0" t="e">
        <f aca="false">IF(S325&lt;hT,pSL*(1/(1+alfa*S325/($G$5-alfa*ho)))^(go/(Rair*alfa)),pT*EXP(-go*(S325-hT)/(Rair*TT)))</f>
        <v>#VALUE!</v>
      </c>
      <c r="W325" s="0" t="e">
        <f aca="false">Mch(T325,U325,Rair,gamma)</f>
        <v>#VALUE!</v>
      </c>
      <c r="X325" s="0" t="e">
        <f aca="false">Cpex(Cp0,W325,$N$9,$L$13:$M$19)</f>
        <v>#VALUE!</v>
      </c>
      <c r="Y325" s="0" t="e">
        <f aca="false">pex(V325,W325,gamma,X325)</f>
        <v>#VALUE!</v>
      </c>
      <c r="Z325" s="0" t="e">
        <f aca="false">MachThroat(gamma,Y325,R325)</f>
        <v>#VALUE!</v>
      </c>
      <c r="AA325" s="0" t="e">
        <f aca="false">CN(Z325,CSON,CINC)</f>
        <v>#VALUE!</v>
      </c>
      <c r="AB325" s="0" t="e">
        <f aca="false">DPDT(Constant,AA325,Z325,gamma,R325,Y325)</f>
        <v>#VALUE!</v>
      </c>
      <c r="AC325" s="0" t="s">
        <v>134</v>
      </c>
      <c r="AD325" s="0" t="n">
        <f aca="false">Q325+deltaT/2</f>
        <v>3.20499999999998</v>
      </c>
      <c r="AE325" s="0" t="e">
        <f aca="false">pC+deltaT*pdot/2</f>
        <v>#VALUE!</v>
      </c>
      <c r="AF325" s="0" t="e">
        <f aca="false">hALT1($E$13:$G$1365,AD325,2)</f>
        <v>#VALUE!</v>
      </c>
      <c r="AG325" s="0" t="e">
        <f aca="false">Veloc($E$13:$G$1365,AD325,3)</f>
        <v>#VALUE!</v>
      </c>
      <c r="AH325" s="0" t="e">
        <f aca="false">IF(AF325&lt;hT,$G$5+alfa*(AF325-ho),TT)</f>
        <v>#VALUE!</v>
      </c>
      <c r="AI325" s="0" t="e">
        <f aca="false">IF(AF325&lt;hT,pSL*(1/(1+alfa*AF325/($G$5-alfa*ho)))^(go/(Rair*alfa)),pT*EXP(-go*(AF325-hT)/(Rair*TT)))</f>
        <v>#VALUE!</v>
      </c>
      <c r="AJ325" s="0" t="e">
        <f aca="false">Mch(AG325,AH325,Rair,gamma)</f>
        <v>#VALUE!</v>
      </c>
      <c r="AK325" s="0" t="e">
        <f aca="false">Cpex(Cp0,AJ325,$N$9,$L$13:$M$19)</f>
        <v>#VALUE!</v>
      </c>
      <c r="AL325" s="0" t="e">
        <f aca="false">pex(AI325,AJ325,gamma,AK325)</f>
        <v>#VALUE!</v>
      </c>
      <c r="AM325" s="0" t="e">
        <f aca="false">MachThroat(gamma,AL325,AE325)</f>
        <v>#VALUE!</v>
      </c>
      <c r="AN325" s="0" t="e">
        <f aca="false">CN(AM325,CSON,CINC)</f>
        <v>#VALUE!</v>
      </c>
      <c r="AO325" s="0" t="e">
        <f aca="false">DPDT(Constant,AN325,AM325,gamma,AE325,AL325)</f>
        <v>#VALUE!</v>
      </c>
      <c r="AP325" s="0" t="s">
        <v>134</v>
      </c>
      <c r="AQ325" s="0" t="n">
        <f aca="false">Q325+deltaT/2</f>
        <v>3.20499999999998</v>
      </c>
      <c r="AR325" s="0" t="e">
        <f aca="false">pC+deltaT*pdot2/2</f>
        <v>#VALUE!</v>
      </c>
      <c r="AS325" s="0" t="e">
        <f aca="false">hALT1($E$13:$G$1365,AQ325,2)</f>
        <v>#VALUE!</v>
      </c>
      <c r="AT325" s="0" t="e">
        <f aca="false">Veloc($E$13:$G$1365,AQ325,3)</f>
        <v>#VALUE!</v>
      </c>
      <c r="AU325" s="0" t="e">
        <f aca="false">IF(AS325&lt;hT,$G$5+alfa*(AS325-ho),TT)</f>
        <v>#VALUE!</v>
      </c>
      <c r="AV325" s="0" t="e">
        <f aca="false">IF(AS325&lt;hT,pSL*(1/(1+alfa*AF325/($G$5-alfa*ho)))^(go/(Rair*alfa)),pT*EXP(-go*(AF325-hT)/(Rair*TT)))</f>
        <v>#VALUE!</v>
      </c>
      <c r="AW325" s="0" t="e">
        <f aca="false">Mch(AT325,AU325,Rair,gamma)</f>
        <v>#VALUE!</v>
      </c>
      <c r="AX325" s="0" t="e">
        <f aca="false">Cpex(Cp0,AW325,$N$9,$L$13:$M$19)</f>
        <v>#VALUE!</v>
      </c>
      <c r="AY325" s="0" t="e">
        <f aca="false">pex(AV325,AW325,gamma,AX325)</f>
        <v>#VALUE!</v>
      </c>
      <c r="AZ325" s="0" t="e">
        <f aca="false">MachThroat(gamma,AY325,AR325)</f>
        <v>#VALUE!</v>
      </c>
      <c r="BA325" s="0" t="e">
        <f aca="false">CN(AZ325,CSON,CINC)</f>
        <v>#VALUE!</v>
      </c>
      <c r="BB325" s="0" t="e">
        <f aca="false">DPDT(Constant,BA325,AZ325,gamma,AR325,AY325)</f>
        <v>#VALUE!</v>
      </c>
      <c r="BC325" s="0" t="s">
        <v>134</v>
      </c>
      <c r="BD325" s="0" t="n">
        <f aca="false">Q325+deltaT</f>
        <v>3.20999999999998</v>
      </c>
      <c r="BE325" s="0" t="e">
        <f aca="false">pC+deltaT*pdot3</f>
        <v>#VALUE!</v>
      </c>
      <c r="BF325" s="0" t="e">
        <f aca="false">hALT1($E$13:$G$1365,BD325,2)</f>
        <v>#VALUE!</v>
      </c>
      <c r="BG325" s="0" t="e">
        <f aca="false">Veloc($E$13:$G$1365,BD325,3)</f>
        <v>#VALUE!</v>
      </c>
      <c r="BH325" s="0" t="e">
        <f aca="false">IF(BF325&lt;hT,$G$5+alfa*(BF325-ho),TT)</f>
        <v>#VALUE!</v>
      </c>
      <c r="BI325" s="0" t="e">
        <f aca="false">IF(BF325&lt;hT,pSL*(1/(1+alfa*BF325/($G$5-alfa*ho)))^(go/(Rair*alfa)),pT*EXP(-go*(BF325-hT)/(Rair*TT)))</f>
        <v>#VALUE!</v>
      </c>
      <c r="BJ325" s="0" t="e">
        <f aca="false">Mch(BG325,BH325,Rair,gamma)</f>
        <v>#VALUE!</v>
      </c>
      <c r="BK325" s="0" t="e">
        <f aca="false">Cpex(Cp0,BJ325,$N$9,$L$13:$M$19)</f>
        <v>#VALUE!</v>
      </c>
      <c r="BL325" s="0" t="e">
        <f aca="false">pex(BI325,BJ325,gamma,BK325)</f>
        <v>#VALUE!</v>
      </c>
      <c r="BM325" s="0" t="e">
        <f aca="false">MachThroat(gamma,BL325,BE325)</f>
        <v>#VALUE!</v>
      </c>
      <c r="BN325" s="0" t="e">
        <f aca="false">CN(BM325,CSON,CINC)</f>
        <v>#VALUE!</v>
      </c>
      <c r="BO325" s="0" t="e">
        <f aca="false">DPDT(Constant,BN325,BM325,gamma,BE325,BL325)</f>
        <v>#VALUE!</v>
      </c>
      <c r="BP325" s="0" t="e">
        <f aca="false">pC+deltaT*(pdot+2*pdot2+2*pdot3+pdot4)/6</f>
        <v>#VALUE!</v>
      </c>
      <c r="BQ325" s="0" t="s">
        <v>134</v>
      </c>
      <c r="BR325" s="0" t="n">
        <f aca="false">Q325</f>
        <v>3.19999999999998</v>
      </c>
      <c r="BS325" s="0" t="e">
        <f aca="false">R325/144</f>
        <v>#VALUE!</v>
      </c>
      <c r="BT325" s="0" t="e">
        <f aca="false">pX/144</f>
        <v>#VALUE!</v>
      </c>
      <c r="BU325" s="0" t="e">
        <f aca="false">pa/144</f>
        <v>#VALUE!</v>
      </c>
      <c r="BV325" s="11" t="n">
        <f aca="false">BR325</f>
        <v>3.19999999999998</v>
      </c>
      <c r="BW325" s="12" t="e">
        <f aca="false">(pC-pX)/144</f>
        <v>#VALUE!</v>
      </c>
      <c r="BX325" s="0" t="s">
        <v>134</v>
      </c>
      <c r="BZ325" s="0" t="s">
        <v>134</v>
      </c>
      <c r="CA325" s="0" t="s">
        <v>134</v>
      </c>
      <c r="CB325" s="0" t="s">
        <v>134</v>
      </c>
      <c r="CC325" s="0" t="s">
        <v>134</v>
      </c>
      <c r="CD325" s="0" t="s">
        <v>134</v>
      </c>
      <c r="CE325" s="0" t="s">
        <v>134</v>
      </c>
    </row>
    <row r="326" customFormat="false" ht="12.75" hidden="false" customHeight="false" outlineLevel="0" collapsed="false">
      <c r="E326" s="9" t="n">
        <v>3.13</v>
      </c>
      <c r="F326" s="9" t="n">
        <v>2973.50406411818</v>
      </c>
      <c r="G326" s="9" t="n">
        <v>723.557611185411</v>
      </c>
      <c r="P326" s="6"/>
      <c r="Q326" s="0" t="n">
        <f aca="false">Q325+deltaT</f>
        <v>3.20999999999998</v>
      </c>
      <c r="R326" s="0" t="e">
        <f aca="false">BP325</f>
        <v>#VALUE!</v>
      </c>
      <c r="S326" s="0" t="e">
        <f aca="false">hALT1($E$13:$G$1365,Q326,2)</f>
        <v>#VALUE!</v>
      </c>
      <c r="T326" s="0" t="e">
        <f aca="false">Veloc($E$13:$G$1365,Q326,3)</f>
        <v>#VALUE!</v>
      </c>
      <c r="U326" s="0" t="e">
        <f aca="false">IF(S326&lt;hT,$G$5+alfa*(S326-ho),TT)</f>
        <v>#VALUE!</v>
      </c>
      <c r="V326" s="0" t="e">
        <f aca="false">IF(S326&lt;hT,pSL*(1/(1+alfa*S326/($G$5-alfa*ho)))^(go/(Rair*alfa)),pT*EXP(-go*(S326-hT)/(Rair*TT)))</f>
        <v>#VALUE!</v>
      </c>
      <c r="W326" s="0" t="e">
        <f aca="false">Mch(T326,U326,Rair,gamma)</f>
        <v>#VALUE!</v>
      </c>
      <c r="X326" s="0" t="e">
        <f aca="false">Cpex(Cp0,W326,$N$9,$L$13:$M$19)</f>
        <v>#VALUE!</v>
      </c>
      <c r="Y326" s="0" t="e">
        <f aca="false">pex(V326,W326,gamma,X326)</f>
        <v>#VALUE!</v>
      </c>
      <c r="Z326" s="0" t="e">
        <f aca="false">MachThroat(gamma,Y326,R326)</f>
        <v>#VALUE!</v>
      </c>
      <c r="AA326" s="0" t="e">
        <f aca="false">CN(Z326,CSON,CINC)</f>
        <v>#VALUE!</v>
      </c>
      <c r="AB326" s="0" t="e">
        <f aca="false">DPDT(Constant,AA326,Z326,gamma,R326,Y326)</f>
        <v>#VALUE!</v>
      </c>
      <c r="AC326" s="0" t="s">
        <v>134</v>
      </c>
      <c r="AD326" s="0" t="n">
        <f aca="false">Q326+deltaT/2</f>
        <v>3.21499999999998</v>
      </c>
      <c r="AE326" s="0" t="e">
        <f aca="false">pC+deltaT*pdot/2</f>
        <v>#VALUE!</v>
      </c>
      <c r="AF326" s="0" t="e">
        <f aca="false">hALT1($E$13:$G$1365,AD326,2)</f>
        <v>#VALUE!</v>
      </c>
      <c r="AG326" s="0" t="e">
        <f aca="false">Veloc($E$13:$G$1365,AD326,3)</f>
        <v>#VALUE!</v>
      </c>
      <c r="AH326" s="0" t="e">
        <f aca="false">IF(AF326&lt;hT,$G$5+alfa*(AF326-ho),TT)</f>
        <v>#VALUE!</v>
      </c>
      <c r="AI326" s="0" t="e">
        <f aca="false">IF(AF326&lt;hT,pSL*(1/(1+alfa*AF326/($G$5-alfa*ho)))^(go/(Rair*alfa)),pT*EXP(-go*(AF326-hT)/(Rair*TT)))</f>
        <v>#VALUE!</v>
      </c>
      <c r="AJ326" s="0" t="e">
        <f aca="false">Mch(AG326,AH326,Rair,gamma)</f>
        <v>#VALUE!</v>
      </c>
      <c r="AK326" s="0" t="e">
        <f aca="false">Cpex(Cp0,AJ326,$N$9,$L$13:$M$19)</f>
        <v>#VALUE!</v>
      </c>
      <c r="AL326" s="0" t="e">
        <f aca="false">pex(AI326,AJ326,gamma,AK326)</f>
        <v>#VALUE!</v>
      </c>
      <c r="AM326" s="0" t="e">
        <f aca="false">MachThroat(gamma,AL326,AE326)</f>
        <v>#VALUE!</v>
      </c>
      <c r="AN326" s="0" t="e">
        <f aca="false">CN(AM326,CSON,CINC)</f>
        <v>#VALUE!</v>
      </c>
      <c r="AO326" s="0" t="e">
        <f aca="false">DPDT(Constant,AN326,AM326,gamma,AE326,AL326)</f>
        <v>#VALUE!</v>
      </c>
      <c r="AP326" s="0" t="s">
        <v>134</v>
      </c>
      <c r="AQ326" s="0" t="n">
        <f aca="false">Q326+deltaT/2</f>
        <v>3.21499999999998</v>
      </c>
      <c r="AR326" s="0" t="e">
        <f aca="false">pC+deltaT*pdot2/2</f>
        <v>#VALUE!</v>
      </c>
      <c r="AS326" s="0" t="e">
        <f aca="false">hALT1($E$13:$G$1365,AQ326,2)</f>
        <v>#VALUE!</v>
      </c>
      <c r="AT326" s="0" t="e">
        <f aca="false">Veloc($E$13:$G$1365,AQ326,3)</f>
        <v>#VALUE!</v>
      </c>
      <c r="AU326" s="0" t="e">
        <f aca="false">IF(AS326&lt;hT,$G$5+alfa*(AS326-ho),TT)</f>
        <v>#VALUE!</v>
      </c>
      <c r="AV326" s="0" t="e">
        <f aca="false">IF(AS326&lt;hT,pSL*(1/(1+alfa*AF326/($G$5-alfa*ho)))^(go/(Rair*alfa)),pT*EXP(-go*(AF326-hT)/(Rair*TT)))</f>
        <v>#VALUE!</v>
      </c>
      <c r="AW326" s="0" t="e">
        <f aca="false">Mch(AT326,AU326,Rair,gamma)</f>
        <v>#VALUE!</v>
      </c>
      <c r="AX326" s="0" t="e">
        <f aca="false">Cpex(Cp0,AW326,$N$9,$L$13:$M$19)</f>
        <v>#VALUE!</v>
      </c>
      <c r="AY326" s="0" t="e">
        <f aca="false">pex(AV326,AW326,gamma,AX326)</f>
        <v>#VALUE!</v>
      </c>
      <c r="AZ326" s="0" t="e">
        <f aca="false">MachThroat(gamma,AY326,AR326)</f>
        <v>#VALUE!</v>
      </c>
      <c r="BA326" s="0" t="e">
        <f aca="false">CN(AZ326,CSON,CINC)</f>
        <v>#VALUE!</v>
      </c>
      <c r="BB326" s="0" t="e">
        <f aca="false">DPDT(Constant,BA326,AZ326,gamma,AR326,AY326)</f>
        <v>#VALUE!</v>
      </c>
      <c r="BC326" s="0" t="s">
        <v>134</v>
      </c>
      <c r="BD326" s="0" t="n">
        <f aca="false">Q326+deltaT</f>
        <v>3.21999999999998</v>
      </c>
      <c r="BE326" s="0" t="e">
        <f aca="false">pC+deltaT*pdot3</f>
        <v>#VALUE!</v>
      </c>
      <c r="BF326" s="0" t="e">
        <f aca="false">hALT1($E$13:$G$1365,BD326,2)</f>
        <v>#VALUE!</v>
      </c>
      <c r="BG326" s="0" t="e">
        <f aca="false">Veloc($E$13:$G$1365,BD326,3)</f>
        <v>#VALUE!</v>
      </c>
      <c r="BH326" s="0" t="e">
        <f aca="false">IF(BF326&lt;hT,$G$5+alfa*(BF326-ho),TT)</f>
        <v>#VALUE!</v>
      </c>
      <c r="BI326" s="0" t="e">
        <f aca="false">IF(BF326&lt;hT,pSL*(1/(1+alfa*BF326/($G$5-alfa*ho)))^(go/(Rair*alfa)),pT*EXP(-go*(BF326-hT)/(Rair*TT)))</f>
        <v>#VALUE!</v>
      </c>
      <c r="BJ326" s="0" t="e">
        <f aca="false">Mch(BG326,BH326,Rair,gamma)</f>
        <v>#VALUE!</v>
      </c>
      <c r="BK326" s="0" t="e">
        <f aca="false">Cpex(Cp0,BJ326,$N$9,$L$13:$M$19)</f>
        <v>#VALUE!</v>
      </c>
      <c r="BL326" s="0" t="e">
        <f aca="false">pex(BI326,BJ326,gamma,BK326)</f>
        <v>#VALUE!</v>
      </c>
      <c r="BM326" s="0" t="e">
        <f aca="false">MachThroat(gamma,BL326,BE326)</f>
        <v>#VALUE!</v>
      </c>
      <c r="BN326" s="0" t="e">
        <f aca="false">CN(BM326,CSON,CINC)</f>
        <v>#VALUE!</v>
      </c>
      <c r="BO326" s="0" t="e">
        <f aca="false">DPDT(Constant,BN326,BM326,gamma,BE326,BL326)</f>
        <v>#VALUE!</v>
      </c>
      <c r="BP326" s="0" t="e">
        <f aca="false">pC+deltaT*(pdot+2*pdot2+2*pdot3+pdot4)/6</f>
        <v>#VALUE!</v>
      </c>
      <c r="BQ326" s="0" t="s">
        <v>134</v>
      </c>
      <c r="BR326" s="0" t="n">
        <f aca="false">Q326</f>
        <v>3.20999999999998</v>
      </c>
      <c r="BS326" s="0" t="e">
        <f aca="false">R326/144</f>
        <v>#VALUE!</v>
      </c>
      <c r="BT326" s="0" t="e">
        <f aca="false">pX/144</f>
        <v>#VALUE!</v>
      </c>
      <c r="BU326" s="0" t="e">
        <f aca="false">pa/144</f>
        <v>#VALUE!</v>
      </c>
      <c r="BV326" s="11" t="n">
        <f aca="false">BR326</f>
        <v>3.20999999999998</v>
      </c>
      <c r="BW326" s="12" t="e">
        <f aca="false">(pC-pX)/144</f>
        <v>#VALUE!</v>
      </c>
      <c r="BX326" s="0" t="s">
        <v>134</v>
      </c>
      <c r="BZ326" s="0" t="s">
        <v>134</v>
      </c>
      <c r="CA326" s="0" t="s">
        <v>134</v>
      </c>
      <c r="CB326" s="0" t="s">
        <v>134</v>
      </c>
      <c r="CC326" s="0" t="s">
        <v>134</v>
      </c>
      <c r="CD326" s="0" t="s">
        <v>134</v>
      </c>
      <c r="CE326" s="0" t="s">
        <v>134</v>
      </c>
    </row>
    <row r="327" customFormat="false" ht="12.75" hidden="false" customHeight="false" outlineLevel="0" collapsed="false">
      <c r="E327" s="9" t="n">
        <v>3.14</v>
      </c>
      <c r="F327" s="9" t="n">
        <v>2980.75067641165</v>
      </c>
      <c r="G327" s="9" t="n">
        <v>725.763744507901</v>
      </c>
      <c r="P327" s="6"/>
      <c r="Q327" s="0" t="n">
        <f aca="false">Q326+deltaT</f>
        <v>3.21999999999998</v>
      </c>
      <c r="R327" s="0" t="e">
        <f aca="false">BP326</f>
        <v>#VALUE!</v>
      </c>
      <c r="S327" s="0" t="e">
        <f aca="false">hALT1($E$13:$G$1365,Q327,2)</f>
        <v>#VALUE!</v>
      </c>
      <c r="T327" s="0" t="e">
        <f aca="false">Veloc($E$13:$G$1365,Q327,3)</f>
        <v>#VALUE!</v>
      </c>
      <c r="U327" s="0" t="e">
        <f aca="false">IF(S327&lt;hT,$G$5+alfa*(S327-ho),TT)</f>
        <v>#VALUE!</v>
      </c>
      <c r="V327" s="0" t="e">
        <f aca="false">IF(S327&lt;hT,pSL*(1/(1+alfa*S327/($G$5-alfa*ho)))^(go/(Rair*alfa)),pT*EXP(-go*(S327-hT)/(Rair*TT)))</f>
        <v>#VALUE!</v>
      </c>
      <c r="W327" s="0" t="e">
        <f aca="false">Mch(T327,U327,Rair,gamma)</f>
        <v>#VALUE!</v>
      </c>
      <c r="X327" s="0" t="e">
        <f aca="false">Cpex(Cp0,W327,$N$9,$L$13:$M$19)</f>
        <v>#VALUE!</v>
      </c>
      <c r="Y327" s="0" t="e">
        <f aca="false">pex(V327,W327,gamma,X327)</f>
        <v>#VALUE!</v>
      </c>
      <c r="Z327" s="0" t="e">
        <f aca="false">MachThroat(gamma,Y327,R327)</f>
        <v>#VALUE!</v>
      </c>
      <c r="AA327" s="0" t="e">
        <f aca="false">CN(Z327,CSON,CINC)</f>
        <v>#VALUE!</v>
      </c>
      <c r="AB327" s="0" t="e">
        <f aca="false">DPDT(Constant,AA327,Z327,gamma,R327,Y327)</f>
        <v>#VALUE!</v>
      </c>
      <c r="AC327" s="0" t="s">
        <v>134</v>
      </c>
      <c r="AD327" s="0" t="n">
        <f aca="false">Q327+deltaT/2</f>
        <v>3.22499999999998</v>
      </c>
      <c r="AE327" s="0" t="e">
        <f aca="false">pC+deltaT*pdot/2</f>
        <v>#VALUE!</v>
      </c>
      <c r="AF327" s="0" t="e">
        <f aca="false">hALT1($E$13:$G$1365,AD327,2)</f>
        <v>#VALUE!</v>
      </c>
      <c r="AG327" s="0" t="e">
        <f aca="false">Veloc($E$13:$G$1365,AD327,3)</f>
        <v>#VALUE!</v>
      </c>
      <c r="AH327" s="0" t="e">
        <f aca="false">IF(AF327&lt;hT,$G$5+alfa*(AF327-ho),TT)</f>
        <v>#VALUE!</v>
      </c>
      <c r="AI327" s="0" t="e">
        <f aca="false">IF(AF327&lt;hT,pSL*(1/(1+alfa*AF327/($G$5-alfa*ho)))^(go/(Rair*alfa)),pT*EXP(-go*(AF327-hT)/(Rair*TT)))</f>
        <v>#VALUE!</v>
      </c>
      <c r="AJ327" s="0" t="e">
        <f aca="false">Mch(AG327,AH327,Rair,gamma)</f>
        <v>#VALUE!</v>
      </c>
      <c r="AK327" s="0" t="e">
        <f aca="false">Cpex(Cp0,AJ327,$N$9,$L$13:$M$19)</f>
        <v>#VALUE!</v>
      </c>
      <c r="AL327" s="0" t="e">
        <f aca="false">pex(AI327,AJ327,gamma,AK327)</f>
        <v>#VALUE!</v>
      </c>
      <c r="AM327" s="0" t="e">
        <f aca="false">MachThroat(gamma,AL327,AE327)</f>
        <v>#VALUE!</v>
      </c>
      <c r="AN327" s="0" t="e">
        <f aca="false">CN(AM327,CSON,CINC)</f>
        <v>#VALUE!</v>
      </c>
      <c r="AO327" s="0" t="e">
        <f aca="false">DPDT(Constant,AN327,AM327,gamma,AE327,AL327)</f>
        <v>#VALUE!</v>
      </c>
      <c r="AP327" s="0" t="s">
        <v>134</v>
      </c>
      <c r="AQ327" s="0" t="n">
        <f aca="false">Q327+deltaT/2</f>
        <v>3.22499999999998</v>
      </c>
      <c r="AR327" s="0" t="e">
        <f aca="false">pC+deltaT*pdot2/2</f>
        <v>#VALUE!</v>
      </c>
      <c r="AS327" s="0" t="e">
        <f aca="false">hALT1($E$13:$G$1365,AQ327,2)</f>
        <v>#VALUE!</v>
      </c>
      <c r="AT327" s="0" t="e">
        <f aca="false">Veloc($E$13:$G$1365,AQ327,3)</f>
        <v>#VALUE!</v>
      </c>
      <c r="AU327" s="0" t="e">
        <f aca="false">IF(AS327&lt;hT,$G$5+alfa*(AS327-ho),TT)</f>
        <v>#VALUE!</v>
      </c>
      <c r="AV327" s="0" t="e">
        <f aca="false">IF(AS327&lt;hT,pSL*(1/(1+alfa*AF327/($G$5-alfa*ho)))^(go/(Rair*alfa)),pT*EXP(-go*(AF327-hT)/(Rair*TT)))</f>
        <v>#VALUE!</v>
      </c>
      <c r="AW327" s="0" t="e">
        <f aca="false">Mch(AT327,AU327,Rair,gamma)</f>
        <v>#VALUE!</v>
      </c>
      <c r="AX327" s="0" t="e">
        <f aca="false">Cpex(Cp0,AW327,$N$9,$L$13:$M$19)</f>
        <v>#VALUE!</v>
      </c>
      <c r="AY327" s="0" t="e">
        <f aca="false">pex(AV327,AW327,gamma,AX327)</f>
        <v>#VALUE!</v>
      </c>
      <c r="AZ327" s="0" t="e">
        <f aca="false">MachThroat(gamma,AY327,AR327)</f>
        <v>#VALUE!</v>
      </c>
      <c r="BA327" s="0" t="e">
        <f aca="false">CN(AZ327,CSON,CINC)</f>
        <v>#VALUE!</v>
      </c>
      <c r="BB327" s="0" t="e">
        <f aca="false">DPDT(Constant,BA327,AZ327,gamma,AR327,AY327)</f>
        <v>#VALUE!</v>
      </c>
      <c r="BC327" s="0" t="s">
        <v>134</v>
      </c>
      <c r="BD327" s="0" t="n">
        <f aca="false">Q327+deltaT</f>
        <v>3.22999999999998</v>
      </c>
      <c r="BE327" s="0" t="e">
        <f aca="false">pC+deltaT*pdot3</f>
        <v>#VALUE!</v>
      </c>
      <c r="BF327" s="0" t="e">
        <f aca="false">hALT1($E$13:$G$1365,BD327,2)</f>
        <v>#VALUE!</v>
      </c>
      <c r="BG327" s="0" t="e">
        <f aca="false">Veloc($E$13:$G$1365,BD327,3)</f>
        <v>#VALUE!</v>
      </c>
      <c r="BH327" s="0" t="e">
        <f aca="false">IF(BF327&lt;hT,$G$5+alfa*(BF327-ho),TT)</f>
        <v>#VALUE!</v>
      </c>
      <c r="BI327" s="0" t="e">
        <f aca="false">IF(BF327&lt;hT,pSL*(1/(1+alfa*BF327/($G$5-alfa*ho)))^(go/(Rair*alfa)),pT*EXP(-go*(BF327-hT)/(Rair*TT)))</f>
        <v>#VALUE!</v>
      </c>
      <c r="BJ327" s="0" t="e">
        <f aca="false">Mch(BG327,BH327,Rair,gamma)</f>
        <v>#VALUE!</v>
      </c>
      <c r="BK327" s="0" t="e">
        <f aca="false">Cpex(Cp0,BJ327,$N$9,$L$13:$M$19)</f>
        <v>#VALUE!</v>
      </c>
      <c r="BL327" s="0" t="e">
        <f aca="false">pex(BI327,BJ327,gamma,BK327)</f>
        <v>#VALUE!</v>
      </c>
      <c r="BM327" s="0" t="e">
        <f aca="false">MachThroat(gamma,BL327,BE327)</f>
        <v>#VALUE!</v>
      </c>
      <c r="BN327" s="0" t="e">
        <f aca="false">CN(BM327,CSON,CINC)</f>
        <v>#VALUE!</v>
      </c>
      <c r="BO327" s="0" t="e">
        <f aca="false">DPDT(Constant,BN327,BM327,gamma,BE327,BL327)</f>
        <v>#VALUE!</v>
      </c>
      <c r="BP327" s="0" t="e">
        <f aca="false">pC+deltaT*(pdot+2*pdot2+2*pdot3+pdot4)/6</f>
        <v>#VALUE!</v>
      </c>
      <c r="BQ327" s="0" t="s">
        <v>134</v>
      </c>
      <c r="BR327" s="0" t="n">
        <f aca="false">Q327</f>
        <v>3.21999999999998</v>
      </c>
      <c r="BS327" s="0" t="e">
        <f aca="false">R327/144</f>
        <v>#VALUE!</v>
      </c>
      <c r="BT327" s="0" t="e">
        <f aca="false">pX/144</f>
        <v>#VALUE!</v>
      </c>
      <c r="BU327" s="0" t="e">
        <f aca="false">pa/144</f>
        <v>#VALUE!</v>
      </c>
      <c r="BV327" s="11" t="n">
        <f aca="false">BR327</f>
        <v>3.21999999999998</v>
      </c>
      <c r="BW327" s="12" t="e">
        <f aca="false">(pC-pX)/144</f>
        <v>#VALUE!</v>
      </c>
      <c r="BX327" s="0" t="s">
        <v>134</v>
      </c>
      <c r="BZ327" s="0" t="s">
        <v>134</v>
      </c>
      <c r="CA327" s="0" t="s">
        <v>134</v>
      </c>
      <c r="CB327" s="0" t="s">
        <v>134</v>
      </c>
      <c r="CC327" s="0" t="s">
        <v>134</v>
      </c>
      <c r="CD327" s="0" t="s">
        <v>134</v>
      </c>
      <c r="CE327" s="0" t="s">
        <v>134</v>
      </c>
    </row>
    <row r="328" customFormat="false" ht="12.75" hidden="false" customHeight="false" outlineLevel="0" collapsed="false">
      <c r="E328" s="9" t="n">
        <v>3.15</v>
      </c>
      <c r="F328" s="9" t="n">
        <v>2988.01931693748</v>
      </c>
      <c r="G328" s="9" t="n">
        <v>727.963256574737</v>
      </c>
      <c r="P328" s="6"/>
      <c r="Q328" s="0" t="n">
        <f aca="false">Q327+deltaT</f>
        <v>3.22999999999998</v>
      </c>
      <c r="R328" s="0" t="e">
        <f aca="false">BP327</f>
        <v>#VALUE!</v>
      </c>
      <c r="S328" s="0" t="e">
        <f aca="false">hALT1($E$13:$G$1365,Q328,2)</f>
        <v>#VALUE!</v>
      </c>
      <c r="T328" s="0" t="e">
        <f aca="false">Veloc($E$13:$G$1365,Q328,3)</f>
        <v>#VALUE!</v>
      </c>
      <c r="U328" s="0" t="e">
        <f aca="false">IF(S328&lt;hT,$G$5+alfa*(S328-ho),TT)</f>
        <v>#VALUE!</v>
      </c>
      <c r="V328" s="0" t="e">
        <f aca="false">IF(S328&lt;hT,pSL*(1/(1+alfa*S328/($G$5-alfa*ho)))^(go/(Rair*alfa)),pT*EXP(-go*(S328-hT)/(Rair*TT)))</f>
        <v>#VALUE!</v>
      </c>
      <c r="W328" s="0" t="e">
        <f aca="false">Mch(T328,U328,Rair,gamma)</f>
        <v>#VALUE!</v>
      </c>
      <c r="X328" s="0" t="e">
        <f aca="false">Cpex(Cp0,W328,$N$9,$L$13:$M$19)</f>
        <v>#VALUE!</v>
      </c>
      <c r="Y328" s="0" t="e">
        <f aca="false">pex(V328,W328,gamma,X328)</f>
        <v>#VALUE!</v>
      </c>
      <c r="Z328" s="0" t="e">
        <f aca="false">MachThroat(gamma,Y328,R328)</f>
        <v>#VALUE!</v>
      </c>
      <c r="AA328" s="0" t="e">
        <f aca="false">CN(Z328,CSON,CINC)</f>
        <v>#VALUE!</v>
      </c>
      <c r="AB328" s="0" t="e">
        <f aca="false">DPDT(Constant,AA328,Z328,gamma,R328,Y328)</f>
        <v>#VALUE!</v>
      </c>
      <c r="AC328" s="0" t="s">
        <v>134</v>
      </c>
      <c r="AD328" s="0" t="n">
        <f aca="false">Q328+deltaT/2</f>
        <v>3.23499999999998</v>
      </c>
      <c r="AE328" s="0" t="e">
        <f aca="false">pC+deltaT*pdot/2</f>
        <v>#VALUE!</v>
      </c>
      <c r="AF328" s="0" t="e">
        <f aca="false">hALT1($E$13:$G$1365,AD328,2)</f>
        <v>#VALUE!</v>
      </c>
      <c r="AG328" s="0" t="e">
        <f aca="false">Veloc($E$13:$G$1365,AD328,3)</f>
        <v>#VALUE!</v>
      </c>
      <c r="AH328" s="0" t="e">
        <f aca="false">IF(AF328&lt;hT,$G$5+alfa*(AF328-ho),TT)</f>
        <v>#VALUE!</v>
      </c>
      <c r="AI328" s="0" t="e">
        <f aca="false">IF(AF328&lt;hT,pSL*(1/(1+alfa*AF328/($G$5-alfa*ho)))^(go/(Rair*alfa)),pT*EXP(-go*(AF328-hT)/(Rair*TT)))</f>
        <v>#VALUE!</v>
      </c>
      <c r="AJ328" s="0" t="e">
        <f aca="false">Mch(AG328,AH328,Rair,gamma)</f>
        <v>#VALUE!</v>
      </c>
      <c r="AK328" s="0" t="e">
        <f aca="false">Cpex(Cp0,AJ328,$N$9,$L$13:$M$19)</f>
        <v>#VALUE!</v>
      </c>
      <c r="AL328" s="0" t="e">
        <f aca="false">pex(AI328,AJ328,gamma,AK328)</f>
        <v>#VALUE!</v>
      </c>
      <c r="AM328" s="0" t="e">
        <f aca="false">MachThroat(gamma,AL328,AE328)</f>
        <v>#VALUE!</v>
      </c>
      <c r="AN328" s="0" t="e">
        <f aca="false">CN(AM328,CSON,CINC)</f>
        <v>#VALUE!</v>
      </c>
      <c r="AO328" s="0" t="e">
        <f aca="false">DPDT(Constant,AN328,AM328,gamma,AE328,AL328)</f>
        <v>#VALUE!</v>
      </c>
      <c r="AP328" s="0" t="s">
        <v>134</v>
      </c>
      <c r="AQ328" s="0" t="n">
        <f aca="false">Q328+deltaT/2</f>
        <v>3.23499999999998</v>
      </c>
      <c r="AR328" s="0" t="e">
        <f aca="false">pC+deltaT*pdot2/2</f>
        <v>#VALUE!</v>
      </c>
      <c r="AS328" s="0" t="e">
        <f aca="false">hALT1($E$13:$G$1365,AQ328,2)</f>
        <v>#VALUE!</v>
      </c>
      <c r="AT328" s="0" t="e">
        <f aca="false">Veloc($E$13:$G$1365,AQ328,3)</f>
        <v>#VALUE!</v>
      </c>
      <c r="AU328" s="0" t="e">
        <f aca="false">IF(AS328&lt;hT,$G$5+alfa*(AS328-ho),TT)</f>
        <v>#VALUE!</v>
      </c>
      <c r="AV328" s="0" t="e">
        <f aca="false">IF(AS328&lt;hT,pSL*(1/(1+alfa*AF328/($G$5-alfa*ho)))^(go/(Rair*alfa)),pT*EXP(-go*(AF328-hT)/(Rair*TT)))</f>
        <v>#VALUE!</v>
      </c>
      <c r="AW328" s="0" t="e">
        <f aca="false">Mch(AT328,AU328,Rair,gamma)</f>
        <v>#VALUE!</v>
      </c>
      <c r="AX328" s="0" t="e">
        <f aca="false">Cpex(Cp0,AW328,$N$9,$L$13:$M$19)</f>
        <v>#VALUE!</v>
      </c>
      <c r="AY328" s="0" t="e">
        <f aca="false">pex(AV328,AW328,gamma,AX328)</f>
        <v>#VALUE!</v>
      </c>
      <c r="AZ328" s="0" t="e">
        <f aca="false">MachThroat(gamma,AY328,AR328)</f>
        <v>#VALUE!</v>
      </c>
      <c r="BA328" s="0" t="e">
        <f aca="false">CN(AZ328,CSON,CINC)</f>
        <v>#VALUE!</v>
      </c>
      <c r="BB328" s="0" t="e">
        <f aca="false">DPDT(Constant,BA328,AZ328,gamma,AR328,AY328)</f>
        <v>#VALUE!</v>
      </c>
      <c r="BC328" s="0" t="s">
        <v>134</v>
      </c>
      <c r="BD328" s="0" t="n">
        <f aca="false">Q328+deltaT</f>
        <v>3.23999999999998</v>
      </c>
      <c r="BE328" s="0" t="e">
        <f aca="false">pC+deltaT*pdot3</f>
        <v>#VALUE!</v>
      </c>
      <c r="BF328" s="0" t="e">
        <f aca="false">hALT1($E$13:$G$1365,BD328,2)</f>
        <v>#VALUE!</v>
      </c>
      <c r="BG328" s="0" t="e">
        <f aca="false">Veloc($E$13:$G$1365,BD328,3)</f>
        <v>#VALUE!</v>
      </c>
      <c r="BH328" s="0" t="e">
        <f aca="false">IF(BF328&lt;hT,$G$5+alfa*(BF328-ho),TT)</f>
        <v>#VALUE!</v>
      </c>
      <c r="BI328" s="0" t="e">
        <f aca="false">IF(BF328&lt;hT,pSL*(1/(1+alfa*BF328/($G$5-alfa*ho)))^(go/(Rair*alfa)),pT*EXP(-go*(BF328-hT)/(Rair*TT)))</f>
        <v>#VALUE!</v>
      </c>
      <c r="BJ328" s="0" t="e">
        <f aca="false">Mch(BG328,BH328,Rair,gamma)</f>
        <v>#VALUE!</v>
      </c>
      <c r="BK328" s="0" t="e">
        <f aca="false">Cpex(Cp0,BJ328,$N$9,$L$13:$M$19)</f>
        <v>#VALUE!</v>
      </c>
      <c r="BL328" s="0" t="e">
        <f aca="false">pex(BI328,BJ328,gamma,BK328)</f>
        <v>#VALUE!</v>
      </c>
      <c r="BM328" s="0" t="e">
        <f aca="false">MachThroat(gamma,BL328,BE328)</f>
        <v>#VALUE!</v>
      </c>
      <c r="BN328" s="0" t="e">
        <f aca="false">CN(BM328,CSON,CINC)</f>
        <v>#VALUE!</v>
      </c>
      <c r="BO328" s="0" t="e">
        <f aca="false">DPDT(Constant,BN328,BM328,gamma,BE328,BL328)</f>
        <v>#VALUE!</v>
      </c>
      <c r="BP328" s="0" t="e">
        <f aca="false">pC+deltaT*(pdot+2*pdot2+2*pdot3+pdot4)/6</f>
        <v>#VALUE!</v>
      </c>
      <c r="BQ328" s="0" t="s">
        <v>134</v>
      </c>
      <c r="BR328" s="0" t="n">
        <f aca="false">Q328</f>
        <v>3.22999999999998</v>
      </c>
      <c r="BS328" s="0" t="e">
        <f aca="false">R328/144</f>
        <v>#VALUE!</v>
      </c>
      <c r="BT328" s="0" t="e">
        <f aca="false">pX/144</f>
        <v>#VALUE!</v>
      </c>
      <c r="BU328" s="0" t="e">
        <f aca="false">pa/144</f>
        <v>#VALUE!</v>
      </c>
      <c r="BV328" s="11" t="n">
        <f aca="false">BR328</f>
        <v>3.22999999999998</v>
      </c>
      <c r="BW328" s="12" t="e">
        <f aca="false">(pC-pX)/144</f>
        <v>#VALUE!</v>
      </c>
      <c r="BX328" s="0" t="s">
        <v>134</v>
      </c>
      <c r="BZ328" s="0" t="s">
        <v>134</v>
      </c>
      <c r="CA328" s="0" t="s">
        <v>134</v>
      </c>
      <c r="CB328" s="0" t="s">
        <v>134</v>
      </c>
      <c r="CC328" s="0" t="s">
        <v>134</v>
      </c>
      <c r="CD328" s="0" t="s">
        <v>134</v>
      </c>
      <c r="CE328" s="0" t="s">
        <v>134</v>
      </c>
    </row>
    <row r="329" customFormat="false" ht="12.75" hidden="false" customHeight="false" outlineLevel="0" collapsed="false">
      <c r="E329" s="9" t="n">
        <v>3.16</v>
      </c>
      <c r="F329" s="9" t="n">
        <v>2995.30991945071</v>
      </c>
      <c r="G329" s="9" t="n">
        <v>730.156140912707</v>
      </c>
      <c r="P329" s="6"/>
      <c r="Q329" s="0" t="n">
        <f aca="false">Q328+deltaT</f>
        <v>3.23999999999998</v>
      </c>
      <c r="R329" s="0" t="e">
        <f aca="false">BP328</f>
        <v>#VALUE!</v>
      </c>
      <c r="S329" s="0" t="e">
        <f aca="false">hALT1($E$13:$G$1365,Q329,2)</f>
        <v>#VALUE!</v>
      </c>
      <c r="T329" s="0" t="e">
        <f aca="false">Veloc($E$13:$G$1365,Q329,3)</f>
        <v>#VALUE!</v>
      </c>
      <c r="U329" s="0" t="e">
        <f aca="false">IF(S329&lt;hT,$G$5+alfa*(S329-ho),TT)</f>
        <v>#VALUE!</v>
      </c>
      <c r="V329" s="0" t="e">
        <f aca="false">IF(S329&lt;hT,pSL*(1/(1+alfa*S329/($G$5-alfa*ho)))^(go/(Rair*alfa)),pT*EXP(-go*(S329-hT)/(Rair*TT)))</f>
        <v>#VALUE!</v>
      </c>
      <c r="W329" s="0" t="e">
        <f aca="false">Mch(T329,U329,Rair,gamma)</f>
        <v>#VALUE!</v>
      </c>
      <c r="X329" s="0" t="e">
        <f aca="false">Cpex(Cp0,W329,$N$9,$L$13:$M$19)</f>
        <v>#VALUE!</v>
      </c>
      <c r="Y329" s="0" t="e">
        <f aca="false">pex(V329,W329,gamma,X329)</f>
        <v>#VALUE!</v>
      </c>
      <c r="Z329" s="0" t="e">
        <f aca="false">MachThroat(gamma,Y329,R329)</f>
        <v>#VALUE!</v>
      </c>
      <c r="AA329" s="0" t="e">
        <f aca="false">CN(Z329,CSON,CINC)</f>
        <v>#VALUE!</v>
      </c>
      <c r="AB329" s="0" t="e">
        <f aca="false">DPDT(Constant,AA329,Z329,gamma,R329,Y329)</f>
        <v>#VALUE!</v>
      </c>
      <c r="AC329" s="0" t="s">
        <v>134</v>
      </c>
      <c r="AD329" s="0" t="n">
        <f aca="false">Q329+deltaT/2</f>
        <v>3.24499999999998</v>
      </c>
      <c r="AE329" s="0" t="e">
        <f aca="false">pC+deltaT*pdot/2</f>
        <v>#VALUE!</v>
      </c>
      <c r="AF329" s="0" t="e">
        <f aca="false">hALT1($E$13:$G$1365,AD329,2)</f>
        <v>#VALUE!</v>
      </c>
      <c r="AG329" s="0" t="e">
        <f aca="false">Veloc($E$13:$G$1365,AD329,3)</f>
        <v>#VALUE!</v>
      </c>
      <c r="AH329" s="0" t="e">
        <f aca="false">IF(AF329&lt;hT,$G$5+alfa*(AF329-ho),TT)</f>
        <v>#VALUE!</v>
      </c>
      <c r="AI329" s="0" t="e">
        <f aca="false">IF(AF329&lt;hT,pSL*(1/(1+alfa*AF329/($G$5-alfa*ho)))^(go/(Rair*alfa)),pT*EXP(-go*(AF329-hT)/(Rair*TT)))</f>
        <v>#VALUE!</v>
      </c>
      <c r="AJ329" s="0" t="e">
        <f aca="false">Mch(AG329,AH329,Rair,gamma)</f>
        <v>#VALUE!</v>
      </c>
      <c r="AK329" s="0" t="e">
        <f aca="false">Cpex(Cp0,AJ329,$N$9,$L$13:$M$19)</f>
        <v>#VALUE!</v>
      </c>
      <c r="AL329" s="0" t="e">
        <f aca="false">pex(AI329,AJ329,gamma,AK329)</f>
        <v>#VALUE!</v>
      </c>
      <c r="AM329" s="0" t="e">
        <f aca="false">MachThroat(gamma,AL329,AE329)</f>
        <v>#VALUE!</v>
      </c>
      <c r="AN329" s="0" t="e">
        <f aca="false">CN(AM329,CSON,CINC)</f>
        <v>#VALUE!</v>
      </c>
      <c r="AO329" s="0" t="e">
        <f aca="false">DPDT(Constant,AN329,AM329,gamma,AE329,AL329)</f>
        <v>#VALUE!</v>
      </c>
      <c r="AP329" s="0" t="s">
        <v>134</v>
      </c>
      <c r="AQ329" s="0" t="n">
        <f aca="false">Q329+deltaT/2</f>
        <v>3.24499999999998</v>
      </c>
      <c r="AR329" s="0" t="e">
        <f aca="false">pC+deltaT*pdot2/2</f>
        <v>#VALUE!</v>
      </c>
      <c r="AS329" s="0" t="e">
        <f aca="false">hALT1($E$13:$G$1365,AQ329,2)</f>
        <v>#VALUE!</v>
      </c>
      <c r="AT329" s="0" t="e">
        <f aca="false">Veloc($E$13:$G$1365,AQ329,3)</f>
        <v>#VALUE!</v>
      </c>
      <c r="AU329" s="0" t="e">
        <f aca="false">IF(AS329&lt;hT,$G$5+alfa*(AS329-ho),TT)</f>
        <v>#VALUE!</v>
      </c>
      <c r="AV329" s="0" t="e">
        <f aca="false">IF(AS329&lt;hT,pSL*(1/(1+alfa*AF329/($G$5-alfa*ho)))^(go/(Rair*alfa)),pT*EXP(-go*(AF329-hT)/(Rair*TT)))</f>
        <v>#VALUE!</v>
      </c>
      <c r="AW329" s="0" t="e">
        <f aca="false">Mch(AT329,AU329,Rair,gamma)</f>
        <v>#VALUE!</v>
      </c>
      <c r="AX329" s="0" t="e">
        <f aca="false">Cpex(Cp0,AW329,$N$9,$L$13:$M$19)</f>
        <v>#VALUE!</v>
      </c>
      <c r="AY329" s="0" t="e">
        <f aca="false">pex(AV329,AW329,gamma,AX329)</f>
        <v>#VALUE!</v>
      </c>
      <c r="AZ329" s="0" t="e">
        <f aca="false">MachThroat(gamma,AY329,AR329)</f>
        <v>#VALUE!</v>
      </c>
      <c r="BA329" s="0" t="e">
        <f aca="false">CN(AZ329,CSON,CINC)</f>
        <v>#VALUE!</v>
      </c>
      <c r="BB329" s="0" t="e">
        <f aca="false">DPDT(Constant,BA329,AZ329,gamma,AR329,AY329)</f>
        <v>#VALUE!</v>
      </c>
      <c r="BC329" s="0" t="s">
        <v>134</v>
      </c>
      <c r="BD329" s="0" t="n">
        <f aca="false">Q329+deltaT</f>
        <v>3.24999999999997</v>
      </c>
      <c r="BE329" s="0" t="e">
        <f aca="false">pC+deltaT*pdot3</f>
        <v>#VALUE!</v>
      </c>
      <c r="BF329" s="0" t="e">
        <f aca="false">hALT1($E$13:$G$1365,BD329,2)</f>
        <v>#VALUE!</v>
      </c>
      <c r="BG329" s="0" t="e">
        <f aca="false">Veloc($E$13:$G$1365,BD329,3)</f>
        <v>#VALUE!</v>
      </c>
      <c r="BH329" s="0" t="e">
        <f aca="false">IF(BF329&lt;hT,$G$5+alfa*(BF329-ho),TT)</f>
        <v>#VALUE!</v>
      </c>
      <c r="BI329" s="0" t="e">
        <f aca="false">IF(BF329&lt;hT,pSL*(1/(1+alfa*BF329/($G$5-alfa*ho)))^(go/(Rair*alfa)),pT*EXP(-go*(BF329-hT)/(Rair*TT)))</f>
        <v>#VALUE!</v>
      </c>
      <c r="BJ329" s="0" t="e">
        <f aca="false">Mch(BG329,BH329,Rair,gamma)</f>
        <v>#VALUE!</v>
      </c>
      <c r="BK329" s="0" t="e">
        <f aca="false">Cpex(Cp0,BJ329,$N$9,$L$13:$M$19)</f>
        <v>#VALUE!</v>
      </c>
      <c r="BL329" s="0" t="e">
        <f aca="false">pex(BI329,BJ329,gamma,BK329)</f>
        <v>#VALUE!</v>
      </c>
      <c r="BM329" s="0" t="e">
        <f aca="false">MachThroat(gamma,BL329,BE329)</f>
        <v>#VALUE!</v>
      </c>
      <c r="BN329" s="0" t="e">
        <f aca="false">CN(BM329,CSON,CINC)</f>
        <v>#VALUE!</v>
      </c>
      <c r="BO329" s="0" t="e">
        <f aca="false">DPDT(Constant,BN329,BM329,gamma,BE329,BL329)</f>
        <v>#VALUE!</v>
      </c>
      <c r="BP329" s="0" t="e">
        <f aca="false">pC+deltaT*(pdot+2*pdot2+2*pdot3+pdot4)/6</f>
        <v>#VALUE!</v>
      </c>
      <c r="BQ329" s="0" t="s">
        <v>134</v>
      </c>
      <c r="BR329" s="0" t="n">
        <f aca="false">Q329</f>
        <v>3.23999999999998</v>
      </c>
      <c r="BS329" s="0" t="e">
        <f aca="false">R329/144</f>
        <v>#VALUE!</v>
      </c>
      <c r="BT329" s="0" t="e">
        <f aca="false">pX/144</f>
        <v>#VALUE!</v>
      </c>
      <c r="BU329" s="0" t="e">
        <f aca="false">pa/144</f>
        <v>#VALUE!</v>
      </c>
      <c r="BV329" s="11" t="n">
        <f aca="false">BR329</f>
        <v>3.23999999999998</v>
      </c>
      <c r="BW329" s="12" t="e">
        <f aca="false">(pC-pX)/144</f>
        <v>#VALUE!</v>
      </c>
      <c r="BX329" s="0" t="s">
        <v>134</v>
      </c>
      <c r="BZ329" s="0" t="s">
        <v>134</v>
      </c>
      <c r="CA329" s="0" t="s">
        <v>134</v>
      </c>
      <c r="CB329" s="0" t="s">
        <v>134</v>
      </c>
      <c r="CC329" s="0" t="s">
        <v>134</v>
      </c>
      <c r="CD329" s="0" t="s">
        <v>134</v>
      </c>
      <c r="CE329" s="0" t="s">
        <v>134</v>
      </c>
    </row>
    <row r="330" customFormat="false" ht="12.75" hidden="false" customHeight="false" outlineLevel="0" collapsed="false">
      <c r="E330" s="9" t="n">
        <v>3.17</v>
      </c>
      <c r="F330" s="9" t="n">
        <v>3002.62241764193</v>
      </c>
      <c r="G330" s="9" t="n">
        <v>732.342391110992</v>
      </c>
      <c r="P330" s="6"/>
      <c r="Q330" s="0" t="n">
        <f aca="false">Q329+deltaT</f>
        <v>3.24999999999997</v>
      </c>
      <c r="R330" s="0" t="e">
        <f aca="false">BP329</f>
        <v>#VALUE!</v>
      </c>
      <c r="S330" s="0" t="e">
        <f aca="false">hALT1($E$13:$G$1365,Q330,2)</f>
        <v>#VALUE!</v>
      </c>
      <c r="T330" s="0" t="e">
        <f aca="false">Veloc($E$13:$G$1365,Q330,3)</f>
        <v>#VALUE!</v>
      </c>
      <c r="U330" s="0" t="e">
        <f aca="false">IF(S330&lt;hT,$G$5+alfa*(S330-ho),TT)</f>
        <v>#VALUE!</v>
      </c>
      <c r="V330" s="0" t="e">
        <f aca="false">IF(S330&lt;hT,pSL*(1/(1+alfa*S330/($G$5-alfa*ho)))^(go/(Rair*alfa)),pT*EXP(-go*(S330-hT)/(Rair*TT)))</f>
        <v>#VALUE!</v>
      </c>
      <c r="W330" s="0" t="e">
        <f aca="false">Mch(T330,U330,Rair,gamma)</f>
        <v>#VALUE!</v>
      </c>
      <c r="X330" s="0" t="e">
        <f aca="false">Cpex(Cp0,W330,$N$9,$L$13:$M$19)</f>
        <v>#VALUE!</v>
      </c>
      <c r="Y330" s="0" t="e">
        <f aca="false">pex(V330,W330,gamma,X330)</f>
        <v>#VALUE!</v>
      </c>
      <c r="Z330" s="0" t="e">
        <f aca="false">MachThroat(gamma,Y330,R330)</f>
        <v>#VALUE!</v>
      </c>
      <c r="AA330" s="0" t="e">
        <f aca="false">CN(Z330,CSON,CINC)</f>
        <v>#VALUE!</v>
      </c>
      <c r="AB330" s="0" t="e">
        <f aca="false">DPDT(Constant,AA330,Z330,gamma,R330,Y330)</f>
        <v>#VALUE!</v>
      </c>
      <c r="AC330" s="0" t="s">
        <v>134</v>
      </c>
      <c r="AD330" s="0" t="n">
        <f aca="false">Q330+deltaT/2</f>
        <v>3.25499999999997</v>
      </c>
      <c r="AE330" s="0" t="e">
        <f aca="false">pC+deltaT*pdot/2</f>
        <v>#VALUE!</v>
      </c>
      <c r="AF330" s="0" t="e">
        <f aca="false">hALT1($E$13:$G$1365,AD330,2)</f>
        <v>#VALUE!</v>
      </c>
      <c r="AG330" s="0" t="e">
        <f aca="false">Veloc($E$13:$G$1365,AD330,3)</f>
        <v>#VALUE!</v>
      </c>
      <c r="AH330" s="0" t="e">
        <f aca="false">IF(AF330&lt;hT,$G$5+alfa*(AF330-ho),TT)</f>
        <v>#VALUE!</v>
      </c>
      <c r="AI330" s="0" t="e">
        <f aca="false">IF(AF330&lt;hT,pSL*(1/(1+alfa*AF330/($G$5-alfa*ho)))^(go/(Rair*alfa)),pT*EXP(-go*(AF330-hT)/(Rair*TT)))</f>
        <v>#VALUE!</v>
      </c>
      <c r="AJ330" s="0" t="e">
        <f aca="false">Mch(AG330,AH330,Rair,gamma)</f>
        <v>#VALUE!</v>
      </c>
      <c r="AK330" s="0" t="e">
        <f aca="false">Cpex(Cp0,AJ330,$N$9,$L$13:$M$19)</f>
        <v>#VALUE!</v>
      </c>
      <c r="AL330" s="0" t="e">
        <f aca="false">pex(AI330,AJ330,gamma,AK330)</f>
        <v>#VALUE!</v>
      </c>
      <c r="AM330" s="0" t="e">
        <f aca="false">MachThroat(gamma,AL330,AE330)</f>
        <v>#VALUE!</v>
      </c>
      <c r="AN330" s="0" t="e">
        <f aca="false">CN(AM330,CSON,CINC)</f>
        <v>#VALUE!</v>
      </c>
      <c r="AO330" s="0" t="e">
        <f aca="false">DPDT(Constant,AN330,AM330,gamma,AE330,AL330)</f>
        <v>#VALUE!</v>
      </c>
      <c r="AP330" s="0" t="s">
        <v>134</v>
      </c>
      <c r="AQ330" s="0" t="n">
        <f aca="false">Q330+deltaT/2</f>
        <v>3.25499999999997</v>
      </c>
      <c r="AR330" s="0" t="e">
        <f aca="false">pC+deltaT*pdot2/2</f>
        <v>#VALUE!</v>
      </c>
      <c r="AS330" s="0" t="e">
        <f aca="false">hALT1($E$13:$G$1365,AQ330,2)</f>
        <v>#VALUE!</v>
      </c>
      <c r="AT330" s="0" t="e">
        <f aca="false">Veloc($E$13:$G$1365,AQ330,3)</f>
        <v>#VALUE!</v>
      </c>
      <c r="AU330" s="0" t="e">
        <f aca="false">IF(AS330&lt;hT,$G$5+alfa*(AS330-ho),TT)</f>
        <v>#VALUE!</v>
      </c>
      <c r="AV330" s="0" t="e">
        <f aca="false">IF(AS330&lt;hT,pSL*(1/(1+alfa*AF330/($G$5-alfa*ho)))^(go/(Rair*alfa)),pT*EXP(-go*(AF330-hT)/(Rair*TT)))</f>
        <v>#VALUE!</v>
      </c>
      <c r="AW330" s="0" t="e">
        <f aca="false">Mch(AT330,AU330,Rair,gamma)</f>
        <v>#VALUE!</v>
      </c>
      <c r="AX330" s="0" t="e">
        <f aca="false">Cpex(Cp0,AW330,$N$9,$L$13:$M$19)</f>
        <v>#VALUE!</v>
      </c>
      <c r="AY330" s="0" t="e">
        <f aca="false">pex(AV330,AW330,gamma,AX330)</f>
        <v>#VALUE!</v>
      </c>
      <c r="AZ330" s="0" t="e">
        <f aca="false">MachThroat(gamma,AY330,AR330)</f>
        <v>#VALUE!</v>
      </c>
      <c r="BA330" s="0" t="e">
        <f aca="false">CN(AZ330,CSON,CINC)</f>
        <v>#VALUE!</v>
      </c>
      <c r="BB330" s="0" t="e">
        <f aca="false">DPDT(Constant,BA330,AZ330,gamma,AR330,AY330)</f>
        <v>#VALUE!</v>
      </c>
      <c r="BC330" s="0" t="s">
        <v>134</v>
      </c>
      <c r="BD330" s="0" t="n">
        <f aca="false">Q330+deltaT</f>
        <v>3.25999999999997</v>
      </c>
      <c r="BE330" s="0" t="e">
        <f aca="false">pC+deltaT*pdot3</f>
        <v>#VALUE!</v>
      </c>
      <c r="BF330" s="0" t="e">
        <f aca="false">hALT1($E$13:$G$1365,BD330,2)</f>
        <v>#VALUE!</v>
      </c>
      <c r="BG330" s="0" t="e">
        <f aca="false">Veloc($E$13:$G$1365,BD330,3)</f>
        <v>#VALUE!</v>
      </c>
      <c r="BH330" s="0" t="e">
        <f aca="false">IF(BF330&lt;hT,$G$5+alfa*(BF330-ho),TT)</f>
        <v>#VALUE!</v>
      </c>
      <c r="BI330" s="0" t="e">
        <f aca="false">IF(BF330&lt;hT,pSL*(1/(1+alfa*BF330/($G$5-alfa*ho)))^(go/(Rair*alfa)),pT*EXP(-go*(BF330-hT)/(Rair*TT)))</f>
        <v>#VALUE!</v>
      </c>
      <c r="BJ330" s="0" t="e">
        <f aca="false">Mch(BG330,BH330,Rair,gamma)</f>
        <v>#VALUE!</v>
      </c>
      <c r="BK330" s="0" t="e">
        <f aca="false">Cpex(Cp0,BJ330,$N$9,$L$13:$M$19)</f>
        <v>#VALUE!</v>
      </c>
      <c r="BL330" s="0" t="e">
        <f aca="false">pex(BI330,BJ330,gamma,BK330)</f>
        <v>#VALUE!</v>
      </c>
      <c r="BM330" s="0" t="e">
        <f aca="false">MachThroat(gamma,BL330,BE330)</f>
        <v>#VALUE!</v>
      </c>
      <c r="BN330" s="0" t="e">
        <f aca="false">CN(BM330,CSON,CINC)</f>
        <v>#VALUE!</v>
      </c>
      <c r="BO330" s="0" t="e">
        <f aca="false">DPDT(Constant,BN330,BM330,gamma,BE330,BL330)</f>
        <v>#VALUE!</v>
      </c>
      <c r="BP330" s="0" t="e">
        <f aca="false">pC+deltaT*(pdot+2*pdot2+2*pdot3+pdot4)/6</f>
        <v>#VALUE!</v>
      </c>
      <c r="BQ330" s="0" t="s">
        <v>134</v>
      </c>
      <c r="BR330" s="0" t="n">
        <f aca="false">Q330</f>
        <v>3.24999999999997</v>
      </c>
      <c r="BS330" s="0" t="e">
        <f aca="false">R330/144</f>
        <v>#VALUE!</v>
      </c>
      <c r="BT330" s="0" t="e">
        <f aca="false">pX/144</f>
        <v>#VALUE!</v>
      </c>
      <c r="BU330" s="0" t="e">
        <f aca="false">pa/144</f>
        <v>#VALUE!</v>
      </c>
      <c r="BV330" s="11" t="n">
        <f aca="false">BR330</f>
        <v>3.24999999999997</v>
      </c>
      <c r="BW330" s="12" t="e">
        <f aca="false">(pC-pX)/144</f>
        <v>#VALUE!</v>
      </c>
      <c r="BX330" s="0" t="s">
        <v>134</v>
      </c>
      <c r="BZ330" s="0" t="s">
        <v>134</v>
      </c>
      <c r="CA330" s="0" t="s">
        <v>134</v>
      </c>
      <c r="CB330" s="0" t="s">
        <v>134</v>
      </c>
      <c r="CC330" s="0" t="s">
        <v>134</v>
      </c>
      <c r="CD330" s="0" t="s">
        <v>134</v>
      </c>
      <c r="CE330" s="0" t="s">
        <v>134</v>
      </c>
    </row>
    <row r="331" customFormat="false" ht="12.75" hidden="false" customHeight="false" outlineLevel="0" collapsed="false">
      <c r="E331" s="9" t="n">
        <v>3.18</v>
      </c>
      <c r="F331" s="9" t="n">
        <v>3009.95674513796</v>
      </c>
      <c r="G331" s="9" t="n">
        <v>734.522000821022</v>
      </c>
      <c r="P331" s="6"/>
      <c r="Q331" s="0" t="n">
        <f aca="false">Q330+deltaT</f>
        <v>3.25999999999997</v>
      </c>
      <c r="R331" s="0" t="e">
        <f aca="false">BP330</f>
        <v>#VALUE!</v>
      </c>
      <c r="S331" s="0" t="e">
        <f aca="false">hALT1($E$13:$G$1365,Q331,2)</f>
        <v>#VALUE!</v>
      </c>
      <c r="T331" s="0" t="e">
        <f aca="false">Veloc($E$13:$G$1365,Q331,3)</f>
        <v>#VALUE!</v>
      </c>
      <c r="U331" s="0" t="e">
        <f aca="false">IF(S331&lt;hT,$G$5+alfa*(S331-ho),TT)</f>
        <v>#VALUE!</v>
      </c>
      <c r="V331" s="0" t="e">
        <f aca="false">IF(S331&lt;hT,pSL*(1/(1+alfa*S331/($G$5-alfa*ho)))^(go/(Rair*alfa)),pT*EXP(-go*(S331-hT)/(Rair*TT)))</f>
        <v>#VALUE!</v>
      </c>
      <c r="W331" s="0" t="e">
        <f aca="false">Mch(T331,U331,Rair,gamma)</f>
        <v>#VALUE!</v>
      </c>
      <c r="X331" s="0" t="e">
        <f aca="false">Cpex(Cp0,W331,$N$9,$L$13:$M$19)</f>
        <v>#VALUE!</v>
      </c>
      <c r="Y331" s="0" t="e">
        <f aca="false">pex(V331,W331,gamma,X331)</f>
        <v>#VALUE!</v>
      </c>
      <c r="Z331" s="0" t="e">
        <f aca="false">MachThroat(gamma,Y331,R331)</f>
        <v>#VALUE!</v>
      </c>
      <c r="AA331" s="0" t="e">
        <f aca="false">CN(Z331,CSON,CINC)</f>
        <v>#VALUE!</v>
      </c>
      <c r="AB331" s="0" t="e">
        <f aca="false">DPDT(Constant,AA331,Z331,gamma,R331,Y331)</f>
        <v>#VALUE!</v>
      </c>
      <c r="AC331" s="0" t="s">
        <v>134</v>
      </c>
      <c r="AD331" s="0" t="n">
        <f aca="false">Q331+deltaT/2</f>
        <v>3.26499999999997</v>
      </c>
      <c r="AE331" s="0" t="e">
        <f aca="false">pC+deltaT*pdot/2</f>
        <v>#VALUE!</v>
      </c>
      <c r="AF331" s="0" t="e">
        <f aca="false">hALT1($E$13:$G$1365,AD331,2)</f>
        <v>#VALUE!</v>
      </c>
      <c r="AG331" s="0" t="e">
        <f aca="false">Veloc($E$13:$G$1365,AD331,3)</f>
        <v>#VALUE!</v>
      </c>
      <c r="AH331" s="0" t="e">
        <f aca="false">IF(AF331&lt;hT,$G$5+alfa*(AF331-ho),TT)</f>
        <v>#VALUE!</v>
      </c>
      <c r="AI331" s="0" t="e">
        <f aca="false">IF(AF331&lt;hT,pSL*(1/(1+alfa*AF331/($G$5-alfa*ho)))^(go/(Rair*alfa)),pT*EXP(-go*(AF331-hT)/(Rair*TT)))</f>
        <v>#VALUE!</v>
      </c>
      <c r="AJ331" s="0" t="e">
        <f aca="false">Mch(AG331,AH331,Rair,gamma)</f>
        <v>#VALUE!</v>
      </c>
      <c r="AK331" s="0" t="e">
        <f aca="false">Cpex(Cp0,AJ331,$N$9,$L$13:$M$19)</f>
        <v>#VALUE!</v>
      </c>
      <c r="AL331" s="0" t="e">
        <f aca="false">pex(AI331,AJ331,gamma,AK331)</f>
        <v>#VALUE!</v>
      </c>
      <c r="AM331" s="0" t="e">
        <f aca="false">MachThroat(gamma,AL331,AE331)</f>
        <v>#VALUE!</v>
      </c>
      <c r="AN331" s="0" t="e">
        <f aca="false">CN(AM331,CSON,CINC)</f>
        <v>#VALUE!</v>
      </c>
      <c r="AO331" s="0" t="e">
        <f aca="false">DPDT(Constant,AN331,AM331,gamma,AE331,AL331)</f>
        <v>#VALUE!</v>
      </c>
      <c r="AP331" s="0" t="s">
        <v>134</v>
      </c>
      <c r="AQ331" s="0" t="n">
        <f aca="false">Q331+deltaT/2</f>
        <v>3.26499999999997</v>
      </c>
      <c r="AR331" s="0" t="e">
        <f aca="false">pC+deltaT*pdot2/2</f>
        <v>#VALUE!</v>
      </c>
      <c r="AS331" s="0" t="e">
        <f aca="false">hALT1($E$13:$G$1365,AQ331,2)</f>
        <v>#VALUE!</v>
      </c>
      <c r="AT331" s="0" t="e">
        <f aca="false">Veloc($E$13:$G$1365,AQ331,3)</f>
        <v>#VALUE!</v>
      </c>
      <c r="AU331" s="0" t="e">
        <f aca="false">IF(AS331&lt;hT,$G$5+alfa*(AS331-ho),TT)</f>
        <v>#VALUE!</v>
      </c>
      <c r="AV331" s="0" t="e">
        <f aca="false">IF(AS331&lt;hT,pSL*(1/(1+alfa*AF331/($G$5-alfa*ho)))^(go/(Rair*alfa)),pT*EXP(-go*(AF331-hT)/(Rair*TT)))</f>
        <v>#VALUE!</v>
      </c>
      <c r="AW331" s="0" t="e">
        <f aca="false">Mch(AT331,AU331,Rair,gamma)</f>
        <v>#VALUE!</v>
      </c>
      <c r="AX331" s="0" t="e">
        <f aca="false">Cpex(Cp0,AW331,$N$9,$L$13:$M$19)</f>
        <v>#VALUE!</v>
      </c>
      <c r="AY331" s="0" t="e">
        <f aca="false">pex(AV331,AW331,gamma,AX331)</f>
        <v>#VALUE!</v>
      </c>
      <c r="AZ331" s="0" t="e">
        <f aca="false">MachThroat(gamma,AY331,AR331)</f>
        <v>#VALUE!</v>
      </c>
      <c r="BA331" s="0" t="e">
        <f aca="false">CN(AZ331,CSON,CINC)</f>
        <v>#VALUE!</v>
      </c>
      <c r="BB331" s="0" t="e">
        <f aca="false">DPDT(Constant,BA331,AZ331,gamma,AR331,AY331)</f>
        <v>#VALUE!</v>
      </c>
      <c r="BC331" s="0" t="s">
        <v>134</v>
      </c>
      <c r="BD331" s="0" t="n">
        <f aca="false">Q331+deltaT</f>
        <v>3.26999999999997</v>
      </c>
      <c r="BE331" s="0" t="e">
        <f aca="false">pC+deltaT*pdot3</f>
        <v>#VALUE!</v>
      </c>
      <c r="BF331" s="0" t="e">
        <f aca="false">hALT1($E$13:$G$1365,BD331,2)</f>
        <v>#VALUE!</v>
      </c>
      <c r="BG331" s="0" t="e">
        <f aca="false">Veloc($E$13:$G$1365,BD331,3)</f>
        <v>#VALUE!</v>
      </c>
      <c r="BH331" s="0" t="e">
        <f aca="false">IF(BF331&lt;hT,$G$5+alfa*(BF331-ho),TT)</f>
        <v>#VALUE!</v>
      </c>
      <c r="BI331" s="0" t="e">
        <f aca="false">IF(BF331&lt;hT,pSL*(1/(1+alfa*BF331/($G$5-alfa*ho)))^(go/(Rair*alfa)),pT*EXP(-go*(BF331-hT)/(Rair*TT)))</f>
        <v>#VALUE!</v>
      </c>
      <c r="BJ331" s="0" t="e">
        <f aca="false">Mch(BG331,BH331,Rair,gamma)</f>
        <v>#VALUE!</v>
      </c>
      <c r="BK331" s="0" t="e">
        <f aca="false">Cpex(Cp0,BJ331,$N$9,$L$13:$M$19)</f>
        <v>#VALUE!</v>
      </c>
      <c r="BL331" s="0" t="e">
        <f aca="false">pex(BI331,BJ331,gamma,BK331)</f>
        <v>#VALUE!</v>
      </c>
      <c r="BM331" s="0" t="e">
        <f aca="false">MachThroat(gamma,BL331,BE331)</f>
        <v>#VALUE!</v>
      </c>
      <c r="BN331" s="0" t="e">
        <f aca="false">CN(BM331,CSON,CINC)</f>
        <v>#VALUE!</v>
      </c>
      <c r="BO331" s="0" t="e">
        <f aca="false">DPDT(Constant,BN331,BM331,gamma,BE331,BL331)</f>
        <v>#VALUE!</v>
      </c>
      <c r="BP331" s="0" t="e">
        <f aca="false">pC+deltaT*(pdot+2*pdot2+2*pdot3+pdot4)/6</f>
        <v>#VALUE!</v>
      </c>
      <c r="BQ331" s="0" t="s">
        <v>134</v>
      </c>
      <c r="BR331" s="0" t="n">
        <f aca="false">Q331</f>
        <v>3.25999999999997</v>
      </c>
      <c r="BS331" s="0" t="e">
        <f aca="false">R331/144</f>
        <v>#VALUE!</v>
      </c>
      <c r="BT331" s="0" t="e">
        <f aca="false">pX/144</f>
        <v>#VALUE!</v>
      </c>
      <c r="BU331" s="0" t="e">
        <f aca="false">pa/144</f>
        <v>#VALUE!</v>
      </c>
      <c r="BV331" s="11" t="n">
        <f aca="false">BR331</f>
        <v>3.25999999999997</v>
      </c>
      <c r="BW331" s="12" t="e">
        <f aca="false">(pC-pX)/144</f>
        <v>#VALUE!</v>
      </c>
      <c r="BX331" s="0" t="s">
        <v>134</v>
      </c>
      <c r="BZ331" s="0" t="s">
        <v>134</v>
      </c>
      <c r="CA331" s="0" t="s">
        <v>134</v>
      </c>
      <c r="CB331" s="0" t="s">
        <v>134</v>
      </c>
      <c r="CC331" s="0" t="s">
        <v>134</v>
      </c>
      <c r="CD331" s="0" t="s">
        <v>134</v>
      </c>
      <c r="CE331" s="0" t="s">
        <v>134</v>
      </c>
    </row>
    <row r="332" customFormat="false" ht="12.75" hidden="false" customHeight="false" outlineLevel="0" collapsed="false">
      <c r="E332" s="9" t="n">
        <v>3.19</v>
      </c>
      <c r="F332" s="9" t="n">
        <v>3017.31283550242</v>
      </c>
      <c r="G332" s="9" t="n">
        <v>736.694963756327</v>
      </c>
      <c r="P332" s="6"/>
      <c r="Q332" s="0" t="n">
        <f aca="false">Q331+deltaT</f>
        <v>3.26999999999997</v>
      </c>
      <c r="R332" s="0" t="e">
        <f aca="false">BP331</f>
        <v>#VALUE!</v>
      </c>
      <c r="S332" s="0" t="e">
        <f aca="false">hALT1($E$13:$G$1365,Q332,2)</f>
        <v>#VALUE!</v>
      </c>
      <c r="T332" s="0" t="e">
        <f aca="false">Veloc($E$13:$G$1365,Q332,3)</f>
        <v>#VALUE!</v>
      </c>
      <c r="U332" s="0" t="e">
        <f aca="false">IF(S332&lt;hT,$G$5+alfa*(S332-ho),TT)</f>
        <v>#VALUE!</v>
      </c>
      <c r="V332" s="0" t="e">
        <f aca="false">IF(S332&lt;hT,pSL*(1/(1+alfa*S332/($G$5-alfa*ho)))^(go/(Rair*alfa)),pT*EXP(-go*(S332-hT)/(Rair*TT)))</f>
        <v>#VALUE!</v>
      </c>
      <c r="W332" s="0" t="e">
        <f aca="false">Mch(T332,U332,Rair,gamma)</f>
        <v>#VALUE!</v>
      </c>
      <c r="X332" s="0" t="e">
        <f aca="false">Cpex(Cp0,W332,$N$9,$L$13:$M$19)</f>
        <v>#VALUE!</v>
      </c>
      <c r="Y332" s="0" t="e">
        <f aca="false">pex(V332,W332,gamma,X332)</f>
        <v>#VALUE!</v>
      </c>
      <c r="Z332" s="0" t="e">
        <f aca="false">MachThroat(gamma,Y332,R332)</f>
        <v>#VALUE!</v>
      </c>
      <c r="AA332" s="0" t="e">
        <f aca="false">CN(Z332,CSON,CINC)</f>
        <v>#VALUE!</v>
      </c>
      <c r="AB332" s="0" t="e">
        <f aca="false">DPDT(Constant,AA332,Z332,gamma,R332,Y332)</f>
        <v>#VALUE!</v>
      </c>
      <c r="AC332" s="0" t="s">
        <v>134</v>
      </c>
      <c r="AD332" s="0" t="n">
        <f aca="false">Q332+deltaT/2</f>
        <v>3.27499999999997</v>
      </c>
      <c r="AE332" s="0" t="e">
        <f aca="false">pC+deltaT*pdot/2</f>
        <v>#VALUE!</v>
      </c>
      <c r="AF332" s="0" t="e">
        <f aca="false">hALT1($E$13:$G$1365,AD332,2)</f>
        <v>#VALUE!</v>
      </c>
      <c r="AG332" s="0" t="e">
        <f aca="false">Veloc($E$13:$G$1365,AD332,3)</f>
        <v>#VALUE!</v>
      </c>
      <c r="AH332" s="0" t="e">
        <f aca="false">IF(AF332&lt;hT,$G$5+alfa*(AF332-ho),TT)</f>
        <v>#VALUE!</v>
      </c>
      <c r="AI332" s="0" t="e">
        <f aca="false">IF(AF332&lt;hT,pSL*(1/(1+alfa*AF332/($G$5-alfa*ho)))^(go/(Rair*alfa)),pT*EXP(-go*(AF332-hT)/(Rair*TT)))</f>
        <v>#VALUE!</v>
      </c>
      <c r="AJ332" s="0" t="e">
        <f aca="false">Mch(AG332,AH332,Rair,gamma)</f>
        <v>#VALUE!</v>
      </c>
      <c r="AK332" s="0" t="e">
        <f aca="false">Cpex(Cp0,AJ332,$N$9,$L$13:$M$19)</f>
        <v>#VALUE!</v>
      </c>
      <c r="AL332" s="0" t="e">
        <f aca="false">pex(AI332,AJ332,gamma,AK332)</f>
        <v>#VALUE!</v>
      </c>
      <c r="AM332" s="0" t="e">
        <f aca="false">MachThroat(gamma,AL332,AE332)</f>
        <v>#VALUE!</v>
      </c>
      <c r="AN332" s="0" t="e">
        <f aca="false">CN(AM332,CSON,CINC)</f>
        <v>#VALUE!</v>
      </c>
      <c r="AO332" s="0" t="e">
        <f aca="false">DPDT(Constant,AN332,AM332,gamma,AE332,AL332)</f>
        <v>#VALUE!</v>
      </c>
      <c r="AP332" s="0" t="s">
        <v>134</v>
      </c>
      <c r="AQ332" s="0" t="n">
        <f aca="false">Q332+deltaT/2</f>
        <v>3.27499999999997</v>
      </c>
      <c r="AR332" s="0" t="e">
        <f aca="false">pC+deltaT*pdot2/2</f>
        <v>#VALUE!</v>
      </c>
      <c r="AS332" s="0" t="e">
        <f aca="false">hALT1($E$13:$G$1365,AQ332,2)</f>
        <v>#VALUE!</v>
      </c>
      <c r="AT332" s="0" t="e">
        <f aca="false">Veloc($E$13:$G$1365,AQ332,3)</f>
        <v>#VALUE!</v>
      </c>
      <c r="AU332" s="0" t="e">
        <f aca="false">IF(AS332&lt;hT,$G$5+alfa*(AS332-ho),TT)</f>
        <v>#VALUE!</v>
      </c>
      <c r="AV332" s="0" t="e">
        <f aca="false">IF(AS332&lt;hT,pSL*(1/(1+alfa*AF332/($G$5-alfa*ho)))^(go/(Rair*alfa)),pT*EXP(-go*(AF332-hT)/(Rair*TT)))</f>
        <v>#VALUE!</v>
      </c>
      <c r="AW332" s="0" t="e">
        <f aca="false">Mch(AT332,AU332,Rair,gamma)</f>
        <v>#VALUE!</v>
      </c>
      <c r="AX332" s="0" t="e">
        <f aca="false">Cpex(Cp0,AW332,$N$9,$L$13:$M$19)</f>
        <v>#VALUE!</v>
      </c>
      <c r="AY332" s="0" t="e">
        <f aca="false">pex(AV332,AW332,gamma,AX332)</f>
        <v>#VALUE!</v>
      </c>
      <c r="AZ332" s="0" t="e">
        <f aca="false">MachThroat(gamma,AY332,AR332)</f>
        <v>#VALUE!</v>
      </c>
      <c r="BA332" s="0" t="e">
        <f aca="false">CN(AZ332,CSON,CINC)</f>
        <v>#VALUE!</v>
      </c>
      <c r="BB332" s="0" t="e">
        <f aca="false">DPDT(Constant,BA332,AZ332,gamma,AR332,AY332)</f>
        <v>#VALUE!</v>
      </c>
      <c r="BC332" s="0" t="s">
        <v>134</v>
      </c>
      <c r="BD332" s="0" t="n">
        <f aca="false">Q332+deltaT</f>
        <v>3.27999999999997</v>
      </c>
      <c r="BE332" s="0" t="e">
        <f aca="false">pC+deltaT*pdot3</f>
        <v>#VALUE!</v>
      </c>
      <c r="BF332" s="0" t="e">
        <f aca="false">hALT1($E$13:$G$1365,BD332,2)</f>
        <v>#VALUE!</v>
      </c>
      <c r="BG332" s="0" t="e">
        <f aca="false">Veloc($E$13:$G$1365,BD332,3)</f>
        <v>#VALUE!</v>
      </c>
      <c r="BH332" s="0" t="e">
        <f aca="false">IF(BF332&lt;hT,$G$5+alfa*(BF332-ho),TT)</f>
        <v>#VALUE!</v>
      </c>
      <c r="BI332" s="0" t="e">
        <f aca="false">IF(BF332&lt;hT,pSL*(1/(1+alfa*BF332/($G$5-alfa*ho)))^(go/(Rair*alfa)),pT*EXP(-go*(BF332-hT)/(Rair*TT)))</f>
        <v>#VALUE!</v>
      </c>
      <c r="BJ332" s="0" t="e">
        <f aca="false">Mch(BG332,BH332,Rair,gamma)</f>
        <v>#VALUE!</v>
      </c>
      <c r="BK332" s="0" t="e">
        <f aca="false">Cpex(Cp0,BJ332,$N$9,$L$13:$M$19)</f>
        <v>#VALUE!</v>
      </c>
      <c r="BL332" s="0" t="e">
        <f aca="false">pex(BI332,BJ332,gamma,BK332)</f>
        <v>#VALUE!</v>
      </c>
      <c r="BM332" s="0" t="e">
        <f aca="false">MachThroat(gamma,BL332,BE332)</f>
        <v>#VALUE!</v>
      </c>
      <c r="BN332" s="0" t="e">
        <f aca="false">CN(BM332,CSON,CINC)</f>
        <v>#VALUE!</v>
      </c>
      <c r="BO332" s="0" t="e">
        <f aca="false">DPDT(Constant,BN332,BM332,gamma,BE332,BL332)</f>
        <v>#VALUE!</v>
      </c>
      <c r="BP332" s="0" t="e">
        <f aca="false">pC+deltaT*(pdot+2*pdot2+2*pdot3+pdot4)/6</f>
        <v>#VALUE!</v>
      </c>
      <c r="BQ332" s="0" t="s">
        <v>134</v>
      </c>
      <c r="BR332" s="0" t="n">
        <f aca="false">Q332</f>
        <v>3.26999999999997</v>
      </c>
      <c r="BS332" s="0" t="e">
        <f aca="false">R332/144</f>
        <v>#VALUE!</v>
      </c>
      <c r="BT332" s="0" t="e">
        <f aca="false">pX/144</f>
        <v>#VALUE!</v>
      </c>
      <c r="BU332" s="0" t="e">
        <f aca="false">pa/144</f>
        <v>#VALUE!</v>
      </c>
      <c r="BV332" s="11" t="n">
        <f aca="false">BR332</f>
        <v>3.26999999999997</v>
      </c>
      <c r="BW332" s="12" t="e">
        <f aca="false">(pC-pX)/144</f>
        <v>#VALUE!</v>
      </c>
      <c r="BX332" s="0" t="s">
        <v>134</v>
      </c>
      <c r="BZ332" s="0" t="s">
        <v>134</v>
      </c>
      <c r="CA332" s="0" t="s">
        <v>134</v>
      </c>
      <c r="CB332" s="0" t="s">
        <v>134</v>
      </c>
      <c r="CC332" s="0" t="s">
        <v>134</v>
      </c>
      <c r="CD332" s="0" t="s">
        <v>134</v>
      </c>
      <c r="CE332" s="0" t="s">
        <v>134</v>
      </c>
    </row>
    <row r="333" customFormat="false" ht="12.75" hidden="false" customHeight="false" outlineLevel="0" collapsed="false">
      <c r="E333" s="9" t="n">
        <v>3.2</v>
      </c>
      <c r="F333" s="9" t="n">
        <v>3024.69062223641</v>
      </c>
      <c r="G333" s="9" t="n">
        <v>738.861273692386</v>
      </c>
      <c r="P333" s="6"/>
      <c r="Q333" s="0" t="n">
        <f aca="false">Q332+deltaT</f>
        <v>3.27999999999997</v>
      </c>
      <c r="R333" s="0" t="e">
        <f aca="false">BP332</f>
        <v>#VALUE!</v>
      </c>
      <c r="S333" s="0" t="e">
        <f aca="false">hALT1($E$13:$G$1365,Q333,2)</f>
        <v>#VALUE!</v>
      </c>
      <c r="T333" s="0" t="e">
        <f aca="false">Veloc($E$13:$G$1365,Q333,3)</f>
        <v>#VALUE!</v>
      </c>
      <c r="U333" s="0" t="e">
        <f aca="false">IF(S333&lt;hT,$G$5+alfa*(S333-ho),TT)</f>
        <v>#VALUE!</v>
      </c>
      <c r="V333" s="0" t="e">
        <f aca="false">IF(S333&lt;hT,pSL*(1/(1+alfa*S333/($G$5-alfa*ho)))^(go/(Rair*alfa)),pT*EXP(-go*(S333-hT)/(Rair*TT)))</f>
        <v>#VALUE!</v>
      </c>
      <c r="W333" s="0" t="e">
        <f aca="false">Mch(T333,U333,Rair,gamma)</f>
        <v>#VALUE!</v>
      </c>
      <c r="X333" s="0" t="e">
        <f aca="false">Cpex(Cp0,W333,$N$9,$L$13:$M$19)</f>
        <v>#VALUE!</v>
      </c>
      <c r="Y333" s="0" t="e">
        <f aca="false">pex(V333,W333,gamma,X333)</f>
        <v>#VALUE!</v>
      </c>
      <c r="Z333" s="0" t="e">
        <f aca="false">MachThroat(gamma,Y333,R333)</f>
        <v>#VALUE!</v>
      </c>
      <c r="AA333" s="0" t="e">
        <f aca="false">CN(Z333,CSON,CINC)</f>
        <v>#VALUE!</v>
      </c>
      <c r="AB333" s="0" t="e">
        <f aca="false">DPDT(Constant,AA333,Z333,gamma,R333,Y333)</f>
        <v>#VALUE!</v>
      </c>
      <c r="AC333" s="0" t="s">
        <v>134</v>
      </c>
      <c r="AD333" s="0" t="n">
        <f aca="false">Q333+deltaT/2</f>
        <v>3.28499999999997</v>
      </c>
      <c r="AE333" s="0" t="e">
        <f aca="false">pC+deltaT*pdot/2</f>
        <v>#VALUE!</v>
      </c>
      <c r="AF333" s="0" t="e">
        <f aca="false">hALT1($E$13:$G$1365,AD333,2)</f>
        <v>#VALUE!</v>
      </c>
      <c r="AG333" s="0" t="e">
        <f aca="false">Veloc($E$13:$G$1365,AD333,3)</f>
        <v>#VALUE!</v>
      </c>
      <c r="AH333" s="0" t="e">
        <f aca="false">IF(AF333&lt;hT,$G$5+alfa*(AF333-ho),TT)</f>
        <v>#VALUE!</v>
      </c>
      <c r="AI333" s="0" t="e">
        <f aca="false">IF(AF333&lt;hT,pSL*(1/(1+alfa*AF333/($G$5-alfa*ho)))^(go/(Rair*alfa)),pT*EXP(-go*(AF333-hT)/(Rair*TT)))</f>
        <v>#VALUE!</v>
      </c>
      <c r="AJ333" s="0" t="e">
        <f aca="false">Mch(AG333,AH333,Rair,gamma)</f>
        <v>#VALUE!</v>
      </c>
      <c r="AK333" s="0" t="e">
        <f aca="false">Cpex(Cp0,AJ333,$N$9,$L$13:$M$19)</f>
        <v>#VALUE!</v>
      </c>
      <c r="AL333" s="0" t="e">
        <f aca="false">pex(AI333,AJ333,gamma,AK333)</f>
        <v>#VALUE!</v>
      </c>
      <c r="AM333" s="0" t="e">
        <f aca="false">MachThroat(gamma,AL333,AE333)</f>
        <v>#VALUE!</v>
      </c>
      <c r="AN333" s="0" t="e">
        <f aca="false">CN(AM333,CSON,CINC)</f>
        <v>#VALUE!</v>
      </c>
      <c r="AO333" s="0" t="e">
        <f aca="false">DPDT(Constant,AN333,AM333,gamma,AE333,AL333)</f>
        <v>#VALUE!</v>
      </c>
      <c r="AP333" s="0" t="s">
        <v>134</v>
      </c>
      <c r="AQ333" s="0" t="n">
        <f aca="false">Q333+deltaT/2</f>
        <v>3.28499999999997</v>
      </c>
      <c r="AR333" s="0" t="e">
        <f aca="false">pC+deltaT*pdot2/2</f>
        <v>#VALUE!</v>
      </c>
      <c r="AS333" s="0" t="e">
        <f aca="false">hALT1($E$13:$G$1365,AQ333,2)</f>
        <v>#VALUE!</v>
      </c>
      <c r="AT333" s="0" t="e">
        <f aca="false">Veloc($E$13:$G$1365,AQ333,3)</f>
        <v>#VALUE!</v>
      </c>
      <c r="AU333" s="0" t="e">
        <f aca="false">IF(AS333&lt;hT,$G$5+alfa*(AS333-ho),TT)</f>
        <v>#VALUE!</v>
      </c>
      <c r="AV333" s="0" t="e">
        <f aca="false">IF(AS333&lt;hT,pSL*(1/(1+alfa*AF333/($G$5-alfa*ho)))^(go/(Rair*alfa)),pT*EXP(-go*(AF333-hT)/(Rair*TT)))</f>
        <v>#VALUE!</v>
      </c>
      <c r="AW333" s="0" t="e">
        <f aca="false">Mch(AT333,AU333,Rair,gamma)</f>
        <v>#VALUE!</v>
      </c>
      <c r="AX333" s="0" t="e">
        <f aca="false">Cpex(Cp0,AW333,$N$9,$L$13:$M$19)</f>
        <v>#VALUE!</v>
      </c>
      <c r="AY333" s="0" t="e">
        <f aca="false">pex(AV333,AW333,gamma,AX333)</f>
        <v>#VALUE!</v>
      </c>
      <c r="AZ333" s="0" t="e">
        <f aca="false">MachThroat(gamma,AY333,AR333)</f>
        <v>#VALUE!</v>
      </c>
      <c r="BA333" s="0" t="e">
        <f aca="false">CN(AZ333,CSON,CINC)</f>
        <v>#VALUE!</v>
      </c>
      <c r="BB333" s="0" t="e">
        <f aca="false">DPDT(Constant,BA333,AZ333,gamma,AR333,AY333)</f>
        <v>#VALUE!</v>
      </c>
      <c r="BC333" s="0" t="s">
        <v>134</v>
      </c>
      <c r="BD333" s="0" t="n">
        <f aca="false">Q333+deltaT</f>
        <v>3.28999999999997</v>
      </c>
      <c r="BE333" s="0" t="e">
        <f aca="false">pC+deltaT*pdot3</f>
        <v>#VALUE!</v>
      </c>
      <c r="BF333" s="0" t="e">
        <f aca="false">hALT1($E$13:$G$1365,BD333,2)</f>
        <v>#VALUE!</v>
      </c>
      <c r="BG333" s="0" t="e">
        <f aca="false">Veloc($E$13:$G$1365,BD333,3)</f>
        <v>#VALUE!</v>
      </c>
      <c r="BH333" s="0" t="e">
        <f aca="false">IF(BF333&lt;hT,$G$5+alfa*(BF333-ho),TT)</f>
        <v>#VALUE!</v>
      </c>
      <c r="BI333" s="0" t="e">
        <f aca="false">IF(BF333&lt;hT,pSL*(1/(1+alfa*BF333/($G$5-alfa*ho)))^(go/(Rair*alfa)),pT*EXP(-go*(BF333-hT)/(Rair*TT)))</f>
        <v>#VALUE!</v>
      </c>
      <c r="BJ333" s="0" t="e">
        <f aca="false">Mch(BG333,BH333,Rair,gamma)</f>
        <v>#VALUE!</v>
      </c>
      <c r="BK333" s="0" t="e">
        <f aca="false">Cpex(Cp0,BJ333,$N$9,$L$13:$M$19)</f>
        <v>#VALUE!</v>
      </c>
      <c r="BL333" s="0" t="e">
        <f aca="false">pex(BI333,BJ333,gamma,BK333)</f>
        <v>#VALUE!</v>
      </c>
      <c r="BM333" s="0" t="e">
        <f aca="false">MachThroat(gamma,BL333,BE333)</f>
        <v>#VALUE!</v>
      </c>
      <c r="BN333" s="0" t="e">
        <f aca="false">CN(BM333,CSON,CINC)</f>
        <v>#VALUE!</v>
      </c>
      <c r="BO333" s="0" t="e">
        <f aca="false">DPDT(Constant,BN333,BM333,gamma,BE333,BL333)</f>
        <v>#VALUE!</v>
      </c>
      <c r="BP333" s="0" t="e">
        <f aca="false">pC+deltaT*(pdot+2*pdot2+2*pdot3+pdot4)/6</f>
        <v>#VALUE!</v>
      </c>
      <c r="BQ333" s="0" t="s">
        <v>134</v>
      </c>
      <c r="BR333" s="0" t="n">
        <f aca="false">Q333</f>
        <v>3.27999999999997</v>
      </c>
      <c r="BS333" s="0" t="e">
        <f aca="false">R333/144</f>
        <v>#VALUE!</v>
      </c>
      <c r="BT333" s="0" t="e">
        <f aca="false">pX/144</f>
        <v>#VALUE!</v>
      </c>
      <c r="BU333" s="0" t="e">
        <f aca="false">pa/144</f>
        <v>#VALUE!</v>
      </c>
      <c r="BV333" s="11" t="n">
        <f aca="false">BR333</f>
        <v>3.27999999999997</v>
      </c>
      <c r="BW333" s="12" t="e">
        <f aca="false">(pC-pX)/144</f>
        <v>#VALUE!</v>
      </c>
      <c r="BX333" s="0" t="s">
        <v>134</v>
      </c>
      <c r="BZ333" s="0" t="s">
        <v>134</v>
      </c>
      <c r="CA333" s="0" t="s">
        <v>134</v>
      </c>
      <c r="CB333" s="0" t="s">
        <v>134</v>
      </c>
      <c r="CC333" s="0" t="s">
        <v>134</v>
      </c>
      <c r="CD333" s="0" t="s">
        <v>134</v>
      </c>
      <c r="CE333" s="0" t="s">
        <v>134</v>
      </c>
    </row>
    <row r="334" customFormat="false" ht="12.75" hidden="false" customHeight="false" outlineLevel="0" collapsed="false">
      <c r="E334" s="9" t="n">
        <v>3.21</v>
      </c>
      <c r="F334" s="9" t="n">
        <v>3032.09003877906</v>
      </c>
      <c r="G334" s="9" t="n">
        <v>741.020924466479</v>
      </c>
      <c r="P334" s="6"/>
      <c r="Q334" s="0" t="n">
        <f aca="false">Q333+deltaT</f>
        <v>3.28999999999997</v>
      </c>
      <c r="R334" s="0" t="e">
        <f aca="false">BP333</f>
        <v>#VALUE!</v>
      </c>
      <c r="S334" s="0" t="e">
        <f aca="false">hALT1($E$13:$G$1365,Q334,2)</f>
        <v>#VALUE!</v>
      </c>
      <c r="T334" s="0" t="e">
        <f aca="false">Veloc($E$13:$G$1365,Q334,3)</f>
        <v>#VALUE!</v>
      </c>
      <c r="U334" s="0" t="e">
        <f aca="false">IF(S334&lt;hT,$G$5+alfa*(S334-ho),TT)</f>
        <v>#VALUE!</v>
      </c>
      <c r="V334" s="0" t="e">
        <f aca="false">IF(S334&lt;hT,pSL*(1/(1+alfa*S334/($G$5-alfa*ho)))^(go/(Rair*alfa)),pT*EXP(-go*(S334-hT)/(Rair*TT)))</f>
        <v>#VALUE!</v>
      </c>
      <c r="W334" s="0" t="e">
        <f aca="false">Mch(T334,U334,Rair,gamma)</f>
        <v>#VALUE!</v>
      </c>
      <c r="X334" s="0" t="e">
        <f aca="false">Cpex(Cp0,W334,$N$9,$L$13:$M$19)</f>
        <v>#VALUE!</v>
      </c>
      <c r="Y334" s="0" t="e">
        <f aca="false">pex(V334,W334,gamma,X334)</f>
        <v>#VALUE!</v>
      </c>
      <c r="Z334" s="0" t="e">
        <f aca="false">MachThroat(gamma,Y334,R334)</f>
        <v>#VALUE!</v>
      </c>
      <c r="AA334" s="0" t="e">
        <f aca="false">CN(Z334,CSON,CINC)</f>
        <v>#VALUE!</v>
      </c>
      <c r="AB334" s="0" t="e">
        <f aca="false">DPDT(Constant,AA334,Z334,gamma,R334,Y334)</f>
        <v>#VALUE!</v>
      </c>
      <c r="AC334" s="0" t="s">
        <v>134</v>
      </c>
      <c r="AD334" s="0" t="n">
        <f aca="false">Q334+deltaT/2</f>
        <v>3.29499999999997</v>
      </c>
      <c r="AE334" s="0" t="e">
        <f aca="false">pC+deltaT*pdot/2</f>
        <v>#VALUE!</v>
      </c>
      <c r="AF334" s="0" t="e">
        <f aca="false">hALT1($E$13:$G$1365,AD334,2)</f>
        <v>#VALUE!</v>
      </c>
      <c r="AG334" s="0" t="e">
        <f aca="false">Veloc($E$13:$G$1365,AD334,3)</f>
        <v>#VALUE!</v>
      </c>
      <c r="AH334" s="0" t="e">
        <f aca="false">IF(AF334&lt;hT,$G$5+alfa*(AF334-ho),TT)</f>
        <v>#VALUE!</v>
      </c>
      <c r="AI334" s="0" t="e">
        <f aca="false">IF(AF334&lt;hT,pSL*(1/(1+alfa*AF334/($G$5-alfa*ho)))^(go/(Rair*alfa)),pT*EXP(-go*(AF334-hT)/(Rair*TT)))</f>
        <v>#VALUE!</v>
      </c>
      <c r="AJ334" s="0" t="e">
        <f aca="false">Mch(AG334,AH334,Rair,gamma)</f>
        <v>#VALUE!</v>
      </c>
      <c r="AK334" s="0" t="e">
        <f aca="false">Cpex(Cp0,AJ334,$N$9,$L$13:$M$19)</f>
        <v>#VALUE!</v>
      </c>
      <c r="AL334" s="0" t="e">
        <f aca="false">pex(AI334,AJ334,gamma,AK334)</f>
        <v>#VALUE!</v>
      </c>
      <c r="AM334" s="0" t="e">
        <f aca="false">MachThroat(gamma,AL334,AE334)</f>
        <v>#VALUE!</v>
      </c>
      <c r="AN334" s="0" t="e">
        <f aca="false">CN(AM334,CSON,CINC)</f>
        <v>#VALUE!</v>
      </c>
      <c r="AO334" s="0" t="e">
        <f aca="false">DPDT(Constant,AN334,AM334,gamma,AE334,AL334)</f>
        <v>#VALUE!</v>
      </c>
      <c r="AP334" s="0" t="s">
        <v>134</v>
      </c>
      <c r="AQ334" s="0" t="n">
        <f aca="false">Q334+deltaT/2</f>
        <v>3.29499999999997</v>
      </c>
      <c r="AR334" s="0" t="e">
        <f aca="false">pC+deltaT*pdot2/2</f>
        <v>#VALUE!</v>
      </c>
      <c r="AS334" s="0" t="e">
        <f aca="false">hALT1($E$13:$G$1365,AQ334,2)</f>
        <v>#VALUE!</v>
      </c>
      <c r="AT334" s="0" t="e">
        <f aca="false">Veloc($E$13:$G$1365,AQ334,3)</f>
        <v>#VALUE!</v>
      </c>
      <c r="AU334" s="0" t="e">
        <f aca="false">IF(AS334&lt;hT,$G$5+alfa*(AS334-ho),TT)</f>
        <v>#VALUE!</v>
      </c>
      <c r="AV334" s="0" t="e">
        <f aca="false">IF(AS334&lt;hT,pSL*(1/(1+alfa*AF334/($G$5-alfa*ho)))^(go/(Rair*alfa)),pT*EXP(-go*(AF334-hT)/(Rair*TT)))</f>
        <v>#VALUE!</v>
      </c>
      <c r="AW334" s="0" t="e">
        <f aca="false">Mch(AT334,AU334,Rair,gamma)</f>
        <v>#VALUE!</v>
      </c>
      <c r="AX334" s="0" t="e">
        <f aca="false">Cpex(Cp0,AW334,$N$9,$L$13:$M$19)</f>
        <v>#VALUE!</v>
      </c>
      <c r="AY334" s="0" t="e">
        <f aca="false">pex(AV334,AW334,gamma,AX334)</f>
        <v>#VALUE!</v>
      </c>
      <c r="AZ334" s="0" t="e">
        <f aca="false">MachThroat(gamma,AY334,AR334)</f>
        <v>#VALUE!</v>
      </c>
      <c r="BA334" s="0" t="e">
        <f aca="false">CN(AZ334,CSON,CINC)</f>
        <v>#VALUE!</v>
      </c>
      <c r="BB334" s="0" t="e">
        <f aca="false">DPDT(Constant,BA334,AZ334,gamma,AR334,AY334)</f>
        <v>#VALUE!</v>
      </c>
      <c r="BC334" s="0" t="s">
        <v>134</v>
      </c>
      <c r="BD334" s="0" t="n">
        <f aca="false">Q334+deltaT</f>
        <v>3.29999999999997</v>
      </c>
      <c r="BE334" s="0" t="e">
        <f aca="false">pC+deltaT*pdot3</f>
        <v>#VALUE!</v>
      </c>
      <c r="BF334" s="0" t="e">
        <f aca="false">hALT1($E$13:$G$1365,BD334,2)</f>
        <v>#VALUE!</v>
      </c>
      <c r="BG334" s="0" t="e">
        <f aca="false">Veloc($E$13:$G$1365,BD334,3)</f>
        <v>#VALUE!</v>
      </c>
      <c r="BH334" s="0" t="e">
        <f aca="false">IF(BF334&lt;hT,$G$5+alfa*(BF334-ho),TT)</f>
        <v>#VALUE!</v>
      </c>
      <c r="BI334" s="0" t="e">
        <f aca="false">IF(BF334&lt;hT,pSL*(1/(1+alfa*BF334/($G$5-alfa*ho)))^(go/(Rair*alfa)),pT*EXP(-go*(BF334-hT)/(Rair*TT)))</f>
        <v>#VALUE!</v>
      </c>
      <c r="BJ334" s="0" t="e">
        <f aca="false">Mch(BG334,BH334,Rair,gamma)</f>
        <v>#VALUE!</v>
      </c>
      <c r="BK334" s="0" t="e">
        <f aca="false">Cpex(Cp0,BJ334,$N$9,$L$13:$M$19)</f>
        <v>#VALUE!</v>
      </c>
      <c r="BL334" s="0" t="e">
        <f aca="false">pex(BI334,BJ334,gamma,BK334)</f>
        <v>#VALUE!</v>
      </c>
      <c r="BM334" s="0" t="e">
        <f aca="false">MachThroat(gamma,BL334,BE334)</f>
        <v>#VALUE!</v>
      </c>
      <c r="BN334" s="0" t="e">
        <f aca="false">CN(BM334,CSON,CINC)</f>
        <v>#VALUE!</v>
      </c>
      <c r="BO334" s="0" t="e">
        <f aca="false">DPDT(Constant,BN334,BM334,gamma,BE334,BL334)</f>
        <v>#VALUE!</v>
      </c>
      <c r="BP334" s="0" t="e">
        <f aca="false">pC+deltaT*(pdot+2*pdot2+2*pdot3+pdot4)/6</f>
        <v>#VALUE!</v>
      </c>
      <c r="BQ334" s="0" t="s">
        <v>134</v>
      </c>
      <c r="BR334" s="0" t="n">
        <f aca="false">Q334</f>
        <v>3.28999999999997</v>
      </c>
      <c r="BS334" s="0" t="e">
        <f aca="false">R334/144</f>
        <v>#VALUE!</v>
      </c>
      <c r="BT334" s="0" t="e">
        <f aca="false">pX/144</f>
        <v>#VALUE!</v>
      </c>
      <c r="BU334" s="0" t="e">
        <f aca="false">pa/144</f>
        <v>#VALUE!</v>
      </c>
      <c r="BV334" s="11" t="n">
        <f aca="false">BR334</f>
        <v>3.28999999999997</v>
      </c>
      <c r="BW334" s="12" t="e">
        <f aca="false">(pC-pX)/144</f>
        <v>#VALUE!</v>
      </c>
      <c r="BX334" s="0" t="s">
        <v>134</v>
      </c>
      <c r="BZ334" s="0" t="s">
        <v>134</v>
      </c>
      <c r="CA334" s="0" t="s">
        <v>134</v>
      </c>
      <c r="CB334" s="0" t="s">
        <v>134</v>
      </c>
      <c r="CC334" s="0" t="s">
        <v>134</v>
      </c>
      <c r="CD334" s="0" t="s">
        <v>134</v>
      </c>
      <c r="CE334" s="0" t="s">
        <v>134</v>
      </c>
    </row>
    <row r="335" customFormat="false" ht="12.75" hidden="false" customHeight="false" outlineLevel="0" collapsed="false">
      <c r="E335" s="9" t="n">
        <v>3.22</v>
      </c>
      <c r="F335" s="9" t="n">
        <v>3039.51101850819</v>
      </c>
      <c r="G335" s="9" t="n">
        <v>743.173909977531</v>
      </c>
      <c r="P335" s="6"/>
      <c r="Q335" s="0" t="n">
        <f aca="false">Q334+deltaT</f>
        <v>3.29999999999997</v>
      </c>
      <c r="R335" s="0" t="e">
        <f aca="false">BP334</f>
        <v>#VALUE!</v>
      </c>
      <c r="S335" s="0" t="e">
        <f aca="false">hALT1($E$13:$G$1365,Q335,2)</f>
        <v>#VALUE!</v>
      </c>
      <c r="T335" s="0" t="e">
        <f aca="false">Veloc($E$13:$G$1365,Q335,3)</f>
        <v>#VALUE!</v>
      </c>
      <c r="U335" s="0" t="e">
        <f aca="false">IF(S335&lt;hT,$G$5+alfa*(S335-ho),TT)</f>
        <v>#VALUE!</v>
      </c>
      <c r="V335" s="0" t="e">
        <f aca="false">IF(S335&lt;hT,pSL*(1/(1+alfa*S335/($G$5-alfa*ho)))^(go/(Rair*alfa)),pT*EXP(-go*(S335-hT)/(Rair*TT)))</f>
        <v>#VALUE!</v>
      </c>
      <c r="W335" s="0" t="e">
        <f aca="false">Mch(T335,U335,Rair,gamma)</f>
        <v>#VALUE!</v>
      </c>
      <c r="X335" s="0" t="e">
        <f aca="false">Cpex(Cp0,W335,$N$9,$L$13:$M$19)</f>
        <v>#VALUE!</v>
      </c>
      <c r="Y335" s="0" t="e">
        <f aca="false">pex(V335,W335,gamma,X335)</f>
        <v>#VALUE!</v>
      </c>
      <c r="Z335" s="0" t="e">
        <f aca="false">MachThroat(gamma,Y335,R335)</f>
        <v>#VALUE!</v>
      </c>
      <c r="AA335" s="0" t="e">
        <f aca="false">CN(Z335,CSON,CINC)</f>
        <v>#VALUE!</v>
      </c>
      <c r="AB335" s="0" t="e">
        <f aca="false">DPDT(Constant,AA335,Z335,gamma,R335,Y335)</f>
        <v>#VALUE!</v>
      </c>
      <c r="AC335" s="0" t="s">
        <v>134</v>
      </c>
      <c r="AD335" s="0" t="n">
        <f aca="false">Q335+deltaT/2</f>
        <v>3.30499999999997</v>
      </c>
      <c r="AE335" s="0" t="e">
        <f aca="false">pC+deltaT*pdot/2</f>
        <v>#VALUE!</v>
      </c>
      <c r="AF335" s="0" t="e">
        <f aca="false">hALT1($E$13:$G$1365,AD335,2)</f>
        <v>#VALUE!</v>
      </c>
      <c r="AG335" s="0" t="e">
        <f aca="false">Veloc($E$13:$G$1365,AD335,3)</f>
        <v>#VALUE!</v>
      </c>
      <c r="AH335" s="0" t="e">
        <f aca="false">IF(AF335&lt;hT,$G$5+alfa*(AF335-ho),TT)</f>
        <v>#VALUE!</v>
      </c>
      <c r="AI335" s="0" t="e">
        <f aca="false">IF(AF335&lt;hT,pSL*(1/(1+alfa*AF335/($G$5-alfa*ho)))^(go/(Rair*alfa)),pT*EXP(-go*(AF335-hT)/(Rair*TT)))</f>
        <v>#VALUE!</v>
      </c>
      <c r="AJ335" s="0" t="e">
        <f aca="false">Mch(AG335,AH335,Rair,gamma)</f>
        <v>#VALUE!</v>
      </c>
      <c r="AK335" s="0" t="e">
        <f aca="false">Cpex(Cp0,AJ335,$N$9,$L$13:$M$19)</f>
        <v>#VALUE!</v>
      </c>
      <c r="AL335" s="0" t="e">
        <f aca="false">pex(AI335,AJ335,gamma,AK335)</f>
        <v>#VALUE!</v>
      </c>
      <c r="AM335" s="0" t="e">
        <f aca="false">MachThroat(gamma,AL335,AE335)</f>
        <v>#VALUE!</v>
      </c>
      <c r="AN335" s="0" t="e">
        <f aca="false">CN(AM335,CSON,CINC)</f>
        <v>#VALUE!</v>
      </c>
      <c r="AO335" s="0" t="e">
        <f aca="false">DPDT(Constant,AN335,AM335,gamma,AE335,AL335)</f>
        <v>#VALUE!</v>
      </c>
      <c r="AP335" s="0" t="s">
        <v>134</v>
      </c>
      <c r="AQ335" s="0" t="n">
        <f aca="false">Q335+deltaT/2</f>
        <v>3.30499999999997</v>
      </c>
      <c r="AR335" s="0" t="e">
        <f aca="false">pC+deltaT*pdot2/2</f>
        <v>#VALUE!</v>
      </c>
      <c r="AS335" s="0" t="e">
        <f aca="false">hALT1($E$13:$G$1365,AQ335,2)</f>
        <v>#VALUE!</v>
      </c>
      <c r="AT335" s="0" t="e">
        <f aca="false">Veloc($E$13:$G$1365,AQ335,3)</f>
        <v>#VALUE!</v>
      </c>
      <c r="AU335" s="0" t="e">
        <f aca="false">IF(AS335&lt;hT,$G$5+alfa*(AS335-ho),TT)</f>
        <v>#VALUE!</v>
      </c>
      <c r="AV335" s="0" t="e">
        <f aca="false">IF(AS335&lt;hT,pSL*(1/(1+alfa*AF335/($G$5-alfa*ho)))^(go/(Rair*alfa)),pT*EXP(-go*(AF335-hT)/(Rair*TT)))</f>
        <v>#VALUE!</v>
      </c>
      <c r="AW335" s="0" t="e">
        <f aca="false">Mch(AT335,AU335,Rair,gamma)</f>
        <v>#VALUE!</v>
      </c>
      <c r="AX335" s="0" t="e">
        <f aca="false">Cpex(Cp0,AW335,$N$9,$L$13:$M$19)</f>
        <v>#VALUE!</v>
      </c>
      <c r="AY335" s="0" t="e">
        <f aca="false">pex(AV335,AW335,gamma,AX335)</f>
        <v>#VALUE!</v>
      </c>
      <c r="AZ335" s="0" t="e">
        <f aca="false">MachThroat(gamma,AY335,AR335)</f>
        <v>#VALUE!</v>
      </c>
      <c r="BA335" s="0" t="e">
        <f aca="false">CN(AZ335,CSON,CINC)</f>
        <v>#VALUE!</v>
      </c>
      <c r="BB335" s="0" t="e">
        <f aca="false">DPDT(Constant,BA335,AZ335,gamma,AR335,AY335)</f>
        <v>#VALUE!</v>
      </c>
      <c r="BC335" s="0" t="s">
        <v>134</v>
      </c>
      <c r="BD335" s="0" t="n">
        <f aca="false">Q335+deltaT</f>
        <v>3.30999999999997</v>
      </c>
      <c r="BE335" s="0" t="e">
        <f aca="false">pC+deltaT*pdot3</f>
        <v>#VALUE!</v>
      </c>
      <c r="BF335" s="0" t="e">
        <f aca="false">hALT1($E$13:$G$1365,BD335,2)</f>
        <v>#VALUE!</v>
      </c>
      <c r="BG335" s="0" t="e">
        <f aca="false">Veloc($E$13:$G$1365,BD335,3)</f>
        <v>#VALUE!</v>
      </c>
      <c r="BH335" s="0" t="e">
        <f aca="false">IF(BF335&lt;hT,$G$5+alfa*(BF335-ho),TT)</f>
        <v>#VALUE!</v>
      </c>
      <c r="BI335" s="0" t="e">
        <f aca="false">IF(BF335&lt;hT,pSL*(1/(1+alfa*BF335/($G$5-alfa*ho)))^(go/(Rair*alfa)),pT*EXP(-go*(BF335-hT)/(Rair*TT)))</f>
        <v>#VALUE!</v>
      </c>
      <c r="BJ335" s="0" t="e">
        <f aca="false">Mch(BG335,BH335,Rair,gamma)</f>
        <v>#VALUE!</v>
      </c>
      <c r="BK335" s="0" t="e">
        <f aca="false">Cpex(Cp0,BJ335,$N$9,$L$13:$M$19)</f>
        <v>#VALUE!</v>
      </c>
      <c r="BL335" s="0" t="e">
        <f aca="false">pex(BI335,BJ335,gamma,BK335)</f>
        <v>#VALUE!</v>
      </c>
      <c r="BM335" s="0" t="e">
        <f aca="false">MachThroat(gamma,BL335,BE335)</f>
        <v>#VALUE!</v>
      </c>
      <c r="BN335" s="0" t="e">
        <f aca="false">CN(BM335,CSON,CINC)</f>
        <v>#VALUE!</v>
      </c>
      <c r="BO335" s="0" t="e">
        <f aca="false">DPDT(Constant,BN335,BM335,gamma,BE335,BL335)</f>
        <v>#VALUE!</v>
      </c>
      <c r="BP335" s="0" t="e">
        <f aca="false">pC+deltaT*(pdot+2*pdot2+2*pdot3+pdot4)/6</f>
        <v>#VALUE!</v>
      </c>
      <c r="BQ335" s="0" t="s">
        <v>134</v>
      </c>
      <c r="BR335" s="0" t="n">
        <f aca="false">Q335</f>
        <v>3.29999999999997</v>
      </c>
      <c r="BS335" s="0" t="e">
        <f aca="false">R335/144</f>
        <v>#VALUE!</v>
      </c>
      <c r="BT335" s="0" t="e">
        <f aca="false">pX/144</f>
        <v>#VALUE!</v>
      </c>
      <c r="BU335" s="0" t="e">
        <f aca="false">pa/144</f>
        <v>#VALUE!</v>
      </c>
      <c r="BV335" s="11" t="n">
        <f aca="false">BR335</f>
        <v>3.29999999999997</v>
      </c>
      <c r="BW335" s="12" t="e">
        <f aca="false">(pC-pX)/144</f>
        <v>#VALUE!</v>
      </c>
      <c r="BX335" s="0" t="s">
        <v>134</v>
      </c>
      <c r="BZ335" s="0" t="s">
        <v>134</v>
      </c>
      <c r="CA335" s="0" t="s">
        <v>134</v>
      </c>
      <c r="CB335" s="0" t="s">
        <v>134</v>
      </c>
      <c r="CC335" s="0" t="s">
        <v>134</v>
      </c>
      <c r="CD335" s="0" t="s">
        <v>134</v>
      </c>
      <c r="CE335" s="0" t="s">
        <v>134</v>
      </c>
    </row>
    <row r="336" customFormat="false" ht="12.75" hidden="false" customHeight="false" outlineLevel="0" collapsed="false">
      <c r="E336" s="9" t="n">
        <v>3.23</v>
      </c>
      <c r="F336" s="9" t="n">
        <v>3046.95349474093</v>
      </c>
      <c r="G336" s="9" t="n">
        <v>745.320224185962</v>
      </c>
      <c r="P336" s="6"/>
      <c r="Q336" s="0" t="n">
        <f aca="false">Q335+deltaT</f>
        <v>3.30999999999997</v>
      </c>
      <c r="R336" s="0" t="e">
        <f aca="false">BP335</f>
        <v>#VALUE!</v>
      </c>
      <c r="S336" s="0" t="e">
        <f aca="false">hALT1($E$13:$G$1365,Q336,2)</f>
        <v>#VALUE!</v>
      </c>
      <c r="T336" s="0" t="e">
        <f aca="false">Veloc($E$13:$G$1365,Q336,3)</f>
        <v>#VALUE!</v>
      </c>
      <c r="U336" s="0" t="e">
        <f aca="false">IF(S336&lt;hT,$G$5+alfa*(S336-ho),TT)</f>
        <v>#VALUE!</v>
      </c>
      <c r="V336" s="0" t="e">
        <f aca="false">IF(S336&lt;hT,pSL*(1/(1+alfa*S336/($G$5-alfa*ho)))^(go/(Rair*alfa)),pT*EXP(-go*(S336-hT)/(Rair*TT)))</f>
        <v>#VALUE!</v>
      </c>
      <c r="W336" s="0" t="e">
        <f aca="false">Mch(T336,U336,Rair,gamma)</f>
        <v>#VALUE!</v>
      </c>
      <c r="X336" s="0" t="e">
        <f aca="false">Cpex(Cp0,W336,$N$9,$L$13:$M$19)</f>
        <v>#VALUE!</v>
      </c>
      <c r="Y336" s="0" t="e">
        <f aca="false">pex(V336,W336,gamma,X336)</f>
        <v>#VALUE!</v>
      </c>
      <c r="Z336" s="0" t="e">
        <f aca="false">MachThroat(gamma,Y336,R336)</f>
        <v>#VALUE!</v>
      </c>
      <c r="AA336" s="0" t="e">
        <f aca="false">CN(Z336,CSON,CINC)</f>
        <v>#VALUE!</v>
      </c>
      <c r="AB336" s="0" t="e">
        <f aca="false">DPDT(Constant,AA336,Z336,gamma,R336,Y336)</f>
        <v>#VALUE!</v>
      </c>
      <c r="AC336" s="0" t="s">
        <v>134</v>
      </c>
      <c r="AD336" s="0" t="n">
        <f aca="false">Q336+deltaT/2</f>
        <v>3.31499999999997</v>
      </c>
      <c r="AE336" s="0" t="e">
        <f aca="false">pC+deltaT*pdot/2</f>
        <v>#VALUE!</v>
      </c>
      <c r="AF336" s="0" t="e">
        <f aca="false">hALT1($E$13:$G$1365,AD336,2)</f>
        <v>#VALUE!</v>
      </c>
      <c r="AG336" s="0" t="e">
        <f aca="false">Veloc($E$13:$G$1365,AD336,3)</f>
        <v>#VALUE!</v>
      </c>
      <c r="AH336" s="0" t="e">
        <f aca="false">IF(AF336&lt;hT,$G$5+alfa*(AF336-ho),TT)</f>
        <v>#VALUE!</v>
      </c>
      <c r="AI336" s="0" t="e">
        <f aca="false">IF(AF336&lt;hT,pSL*(1/(1+alfa*AF336/($G$5-alfa*ho)))^(go/(Rair*alfa)),pT*EXP(-go*(AF336-hT)/(Rair*TT)))</f>
        <v>#VALUE!</v>
      </c>
      <c r="AJ336" s="0" t="e">
        <f aca="false">Mch(AG336,AH336,Rair,gamma)</f>
        <v>#VALUE!</v>
      </c>
      <c r="AK336" s="0" t="e">
        <f aca="false">Cpex(Cp0,AJ336,$N$9,$L$13:$M$19)</f>
        <v>#VALUE!</v>
      </c>
      <c r="AL336" s="0" t="e">
        <f aca="false">pex(AI336,AJ336,gamma,AK336)</f>
        <v>#VALUE!</v>
      </c>
      <c r="AM336" s="0" t="e">
        <f aca="false">MachThroat(gamma,AL336,AE336)</f>
        <v>#VALUE!</v>
      </c>
      <c r="AN336" s="0" t="e">
        <f aca="false">CN(AM336,CSON,CINC)</f>
        <v>#VALUE!</v>
      </c>
      <c r="AO336" s="0" t="e">
        <f aca="false">DPDT(Constant,AN336,AM336,gamma,AE336,AL336)</f>
        <v>#VALUE!</v>
      </c>
      <c r="AP336" s="0" t="s">
        <v>134</v>
      </c>
      <c r="AQ336" s="0" t="n">
        <f aca="false">Q336+deltaT/2</f>
        <v>3.31499999999997</v>
      </c>
      <c r="AR336" s="0" t="e">
        <f aca="false">pC+deltaT*pdot2/2</f>
        <v>#VALUE!</v>
      </c>
      <c r="AS336" s="0" t="e">
        <f aca="false">hALT1($E$13:$G$1365,AQ336,2)</f>
        <v>#VALUE!</v>
      </c>
      <c r="AT336" s="0" t="e">
        <f aca="false">Veloc($E$13:$G$1365,AQ336,3)</f>
        <v>#VALUE!</v>
      </c>
      <c r="AU336" s="0" t="e">
        <f aca="false">IF(AS336&lt;hT,$G$5+alfa*(AS336-ho),TT)</f>
        <v>#VALUE!</v>
      </c>
      <c r="AV336" s="0" t="e">
        <f aca="false">IF(AS336&lt;hT,pSL*(1/(1+alfa*AF336/($G$5-alfa*ho)))^(go/(Rair*alfa)),pT*EXP(-go*(AF336-hT)/(Rair*TT)))</f>
        <v>#VALUE!</v>
      </c>
      <c r="AW336" s="0" t="e">
        <f aca="false">Mch(AT336,AU336,Rair,gamma)</f>
        <v>#VALUE!</v>
      </c>
      <c r="AX336" s="0" t="e">
        <f aca="false">Cpex(Cp0,AW336,$N$9,$L$13:$M$19)</f>
        <v>#VALUE!</v>
      </c>
      <c r="AY336" s="0" t="e">
        <f aca="false">pex(AV336,AW336,gamma,AX336)</f>
        <v>#VALUE!</v>
      </c>
      <c r="AZ336" s="0" t="e">
        <f aca="false">MachThroat(gamma,AY336,AR336)</f>
        <v>#VALUE!</v>
      </c>
      <c r="BA336" s="0" t="e">
        <f aca="false">CN(AZ336,CSON,CINC)</f>
        <v>#VALUE!</v>
      </c>
      <c r="BB336" s="0" t="e">
        <f aca="false">DPDT(Constant,BA336,AZ336,gamma,AR336,AY336)</f>
        <v>#VALUE!</v>
      </c>
      <c r="BC336" s="0" t="s">
        <v>134</v>
      </c>
      <c r="BD336" s="0" t="n">
        <f aca="false">Q336+deltaT</f>
        <v>3.31999999999997</v>
      </c>
      <c r="BE336" s="0" t="e">
        <f aca="false">pC+deltaT*pdot3</f>
        <v>#VALUE!</v>
      </c>
      <c r="BF336" s="0" t="e">
        <f aca="false">hALT1($E$13:$G$1365,BD336,2)</f>
        <v>#VALUE!</v>
      </c>
      <c r="BG336" s="0" t="e">
        <f aca="false">Veloc($E$13:$G$1365,BD336,3)</f>
        <v>#VALUE!</v>
      </c>
      <c r="BH336" s="0" t="e">
        <f aca="false">IF(BF336&lt;hT,$G$5+alfa*(BF336-ho),TT)</f>
        <v>#VALUE!</v>
      </c>
      <c r="BI336" s="0" t="e">
        <f aca="false">IF(BF336&lt;hT,pSL*(1/(1+alfa*BF336/($G$5-alfa*ho)))^(go/(Rair*alfa)),pT*EXP(-go*(BF336-hT)/(Rair*TT)))</f>
        <v>#VALUE!</v>
      </c>
      <c r="BJ336" s="0" t="e">
        <f aca="false">Mch(BG336,BH336,Rair,gamma)</f>
        <v>#VALUE!</v>
      </c>
      <c r="BK336" s="0" t="e">
        <f aca="false">Cpex(Cp0,BJ336,$N$9,$L$13:$M$19)</f>
        <v>#VALUE!</v>
      </c>
      <c r="BL336" s="0" t="e">
        <f aca="false">pex(BI336,BJ336,gamma,BK336)</f>
        <v>#VALUE!</v>
      </c>
      <c r="BM336" s="0" t="e">
        <f aca="false">MachThroat(gamma,BL336,BE336)</f>
        <v>#VALUE!</v>
      </c>
      <c r="BN336" s="0" t="e">
        <f aca="false">CN(BM336,CSON,CINC)</f>
        <v>#VALUE!</v>
      </c>
      <c r="BO336" s="0" t="e">
        <f aca="false">DPDT(Constant,BN336,BM336,gamma,BE336,BL336)</f>
        <v>#VALUE!</v>
      </c>
      <c r="BP336" s="0" t="e">
        <f aca="false">pC+deltaT*(pdot+2*pdot2+2*pdot3+pdot4)/6</f>
        <v>#VALUE!</v>
      </c>
      <c r="BQ336" s="0" t="s">
        <v>134</v>
      </c>
      <c r="BR336" s="0" t="n">
        <f aca="false">Q336</f>
        <v>3.30999999999997</v>
      </c>
      <c r="BS336" s="0" t="e">
        <f aca="false">R336/144</f>
        <v>#VALUE!</v>
      </c>
      <c r="BT336" s="0" t="e">
        <f aca="false">pX/144</f>
        <v>#VALUE!</v>
      </c>
      <c r="BU336" s="0" t="e">
        <f aca="false">pa/144</f>
        <v>#VALUE!</v>
      </c>
      <c r="BV336" s="11" t="n">
        <f aca="false">BR336</f>
        <v>3.30999999999997</v>
      </c>
      <c r="BW336" s="12" t="e">
        <f aca="false">(pC-pX)/144</f>
        <v>#VALUE!</v>
      </c>
      <c r="BX336" s="0" t="s">
        <v>134</v>
      </c>
      <c r="BZ336" s="0" t="s">
        <v>134</v>
      </c>
      <c r="CA336" s="0" t="s">
        <v>134</v>
      </c>
      <c r="CB336" s="0" t="s">
        <v>134</v>
      </c>
      <c r="CC336" s="0" t="s">
        <v>134</v>
      </c>
      <c r="CD336" s="0" t="s">
        <v>134</v>
      </c>
      <c r="CE336" s="0" t="s">
        <v>134</v>
      </c>
    </row>
    <row r="337" customFormat="false" ht="12.75" hidden="false" customHeight="false" outlineLevel="0" collapsed="false">
      <c r="E337" s="9" t="n">
        <v>3.24</v>
      </c>
      <c r="F337" s="9" t="n">
        <v>3054.4174007343</v>
      </c>
      <c r="G337" s="9" t="n">
        <v>747.459861113533</v>
      </c>
      <c r="P337" s="6"/>
      <c r="Q337" s="0" t="n">
        <f aca="false">Q336+deltaT</f>
        <v>3.31999999999997</v>
      </c>
      <c r="R337" s="0" t="e">
        <f aca="false">BP336</f>
        <v>#VALUE!</v>
      </c>
      <c r="S337" s="0" t="e">
        <f aca="false">hALT1($E$13:$G$1365,Q337,2)</f>
        <v>#VALUE!</v>
      </c>
      <c r="T337" s="0" t="e">
        <f aca="false">Veloc($E$13:$G$1365,Q337,3)</f>
        <v>#VALUE!</v>
      </c>
      <c r="U337" s="0" t="e">
        <f aca="false">IF(S337&lt;hT,$G$5+alfa*(S337-ho),TT)</f>
        <v>#VALUE!</v>
      </c>
      <c r="V337" s="0" t="e">
        <f aca="false">IF(S337&lt;hT,pSL*(1/(1+alfa*S337/($G$5-alfa*ho)))^(go/(Rair*alfa)),pT*EXP(-go*(S337-hT)/(Rair*TT)))</f>
        <v>#VALUE!</v>
      </c>
      <c r="W337" s="0" t="e">
        <f aca="false">Mch(T337,U337,Rair,gamma)</f>
        <v>#VALUE!</v>
      </c>
      <c r="X337" s="0" t="e">
        <f aca="false">Cpex(Cp0,W337,$N$9,$L$13:$M$19)</f>
        <v>#VALUE!</v>
      </c>
      <c r="Y337" s="0" t="e">
        <f aca="false">pex(V337,W337,gamma,X337)</f>
        <v>#VALUE!</v>
      </c>
      <c r="Z337" s="0" t="e">
        <f aca="false">MachThroat(gamma,Y337,R337)</f>
        <v>#VALUE!</v>
      </c>
      <c r="AA337" s="0" t="e">
        <f aca="false">CN(Z337,CSON,CINC)</f>
        <v>#VALUE!</v>
      </c>
      <c r="AB337" s="0" t="e">
        <f aca="false">DPDT(Constant,AA337,Z337,gamma,R337,Y337)</f>
        <v>#VALUE!</v>
      </c>
      <c r="AC337" s="0" t="s">
        <v>134</v>
      </c>
      <c r="AD337" s="0" t="n">
        <f aca="false">Q337+deltaT/2</f>
        <v>3.32499999999997</v>
      </c>
      <c r="AE337" s="0" t="e">
        <f aca="false">pC+deltaT*pdot/2</f>
        <v>#VALUE!</v>
      </c>
      <c r="AF337" s="0" t="e">
        <f aca="false">hALT1($E$13:$G$1365,AD337,2)</f>
        <v>#VALUE!</v>
      </c>
      <c r="AG337" s="0" t="e">
        <f aca="false">Veloc($E$13:$G$1365,AD337,3)</f>
        <v>#VALUE!</v>
      </c>
      <c r="AH337" s="0" t="e">
        <f aca="false">IF(AF337&lt;hT,$G$5+alfa*(AF337-ho),TT)</f>
        <v>#VALUE!</v>
      </c>
      <c r="AI337" s="0" t="e">
        <f aca="false">IF(AF337&lt;hT,pSL*(1/(1+alfa*AF337/($G$5-alfa*ho)))^(go/(Rair*alfa)),pT*EXP(-go*(AF337-hT)/(Rair*TT)))</f>
        <v>#VALUE!</v>
      </c>
      <c r="AJ337" s="0" t="e">
        <f aca="false">Mch(AG337,AH337,Rair,gamma)</f>
        <v>#VALUE!</v>
      </c>
      <c r="AK337" s="0" t="e">
        <f aca="false">Cpex(Cp0,AJ337,$N$9,$L$13:$M$19)</f>
        <v>#VALUE!</v>
      </c>
      <c r="AL337" s="0" t="e">
        <f aca="false">pex(AI337,AJ337,gamma,AK337)</f>
        <v>#VALUE!</v>
      </c>
      <c r="AM337" s="0" t="e">
        <f aca="false">MachThroat(gamma,AL337,AE337)</f>
        <v>#VALUE!</v>
      </c>
      <c r="AN337" s="0" t="e">
        <f aca="false">CN(AM337,CSON,CINC)</f>
        <v>#VALUE!</v>
      </c>
      <c r="AO337" s="0" t="e">
        <f aca="false">DPDT(Constant,AN337,AM337,gamma,AE337,AL337)</f>
        <v>#VALUE!</v>
      </c>
      <c r="AP337" s="0" t="s">
        <v>134</v>
      </c>
      <c r="AQ337" s="0" t="n">
        <f aca="false">Q337+deltaT/2</f>
        <v>3.32499999999997</v>
      </c>
      <c r="AR337" s="0" t="e">
        <f aca="false">pC+deltaT*pdot2/2</f>
        <v>#VALUE!</v>
      </c>
      <c r="AS337" s="0" t="e">
        <f aca="false">hALT1($E$13:$G$1365,AQ337,2)</f>
        <v>#VALUE!</v>
      </c>
      <c r="AT337" s="0" t="e">
        <f aca="false">Veloc($E$13:$G$1365,AQ337,3)</f>
        <v>#VALUE!</v>
      </c>
      <c r="AU337" s="0" t="e">
        <f aca="false">IF(AS337&lt;hT,$G$5+alfa*(AS337-ho),TT)</f>
        <v>#VALUE!</v>
      </c>
      <c r="AV337" s="0" t="e">
        <f aca="false">IF(AS337&lt;hT,pSL*(1/(1+alfa*AF337/($G$5-alfa*ho)))^(go/(Rair*alfa)),pT*EXP(-go*(AF337-hT)/(Rair*TT)))</f>
        <v>#VALUE!</v>
      </c>
      <c r="AW337" s="0" t="e">
        <f aca="false">Mch(AT337,AU337,Rair,gamma)</f>
        <v>#VALUE!</v>
      </c>
      <c r="AX337" s="0" t="e">
        <f aca="false">Cpex(Cp0,AW337,$N$9,$L$13:$M$19)</f>
        <v>#VALUE!</v>
      </c>
      <c r="AY337" s="0" t="e">
        <f aca="false">pex(AV337,AW337,gamma,AX337)</f>
        <v>#VALUE!</v>
      </c>
      <c r="AZ337" s="0" t="e">
        <f aca="false">MachThroat(gamma,AY337,AR337)</f>
        <v>#VALUE!</v>
      </c>
      <c r="BA337" s="0" t="e">
        <f aca="false">CN(AZ337,CSON,CINC)</f>
        <v>#VALUE!</v>
      </c>
      <c r="BB337" s="0" t="e">
        <f aca="false">DPDT(Constant,BA337,AZ337,gamma,AR337,AY337)</f>
        <v>#VALUE!</v>
      </c>
      <c r="BC337" s="0" t="s">
        <v>134</v>
      </c>
      <c r="BD337" s="0" t="n">
        <f aca="false">Q337+deltaT</f>
        <v>3.32999999999997</v>
      </c>
      <c r="BE337" s="0" t="e">
        <f aca="false">pC+deltaT*pdot3</f>
        <v>#VALUE!</v>
      </c>
      <c r="BF337" s="0" t="e">
        <f aca="false">hALT1($E$13:$G$1365,BD337,2)</f>
        <v>#VALUE!</v>
      </c>
      <c r="BG337" s="0" t="e">
        <f aca="false">Veloc($E$13:$G$1365,BD337,3)</f>
        <v>#VALUE!</v>
      </c>
      <c r="BH337" s="0" t="e">
        <f aca="false">IF(BF337&lt;hT,$G$5+alfa*(BF337-ho),TT)</f>
        <v>#VALUE!</v>
      </c>
      <c r="BI337" s="0" t="e">
        <f aca="false">IF(BF337&lt;hT,pSL*(1/(1+alfa*BF337/($G$5-alfa*ho)))^(go/(Rair*alfa)),pT*EXP(-go*(BF337-hT)/(Rair*TT)))</f>
        <v>#VALUE!</v>
      </c>
      <c r="BJ337" s="0" t="e">
        <f aca="false">Mch(BG337,BH337,Rair,gamma)</f>
        <v>#VALUE!</v>
      </c>
      <c r="BK337" s="0" t="e">
        <f aca="false">Cpex(Cp0,BJ337,$N$9,$L$13:$M$19)</f>
        <v>#VALUE!</v>
      </c>
      <c r="BL337" s="0" t="e">
        <f aca="false">pex(BI337,BJ337,gamma,BK337)</f>
        <v>#VALUE!</v>
      </c>
      <c r="BM337" s="0" t="e">
        <f aca="false">MachThroat(gamma,BL337,BE337)</f>
        <v>#VALUE!</v>
      </c>
      <c r="BN337" s="0" t="e">
        <f aca="false">CN(BM337,CSON,CINC)</f>
        <v>#VALUE!</v>
      </c>
      <c r="BO337" s="0" t="e">
        <f aca="false">DPDT(Constant,BN337,BM337,gamma,BE337,BL337)</f>
        <v>#VALUE!</v>
      </c>
      <c r="BP337" s="0" t="e">
        <f aca="false">pC+deltaT*(pdot+2*pdot2+2*pdot3+pdot4)/6</f>
        <v>#VALUE!</v>
      </c>
      <c r="BQ337" s="0" t="s">
        <v>134</v>
      </c>
      <c r="BR337" s="0" t="n">
        <f aca="false">Q337</f>
        <v>3.31999999999997</v>
      </c>
      <c r="BS337" s="0" t="e">
        <f aca="false">R337/144</f>
        <v>#VALUE!</v>
      </c>
      <c r="BT337" s="0" t="e">
        <f aca="false">pX/144</f>
        <v>#VALUE!</v>
      </c>
      <c r="BU337" s="0" t="e">
        <f aca="false">pa/144</f>
        <v>#VALUE!</v>
      </c>
      <c r="BV337" s="11" t="n">
        <f aca="false">BR337</f>
        <v>3.31999999999997</v>
      </c>
      <c r="BW337" s="12" t="e">
        <f aca="false">(pC-pX)/144</f>
        <v>#VALUE!</v>
      </c>
      <c r="BX337" s="0" t="s">
        <v>134</v>
      </c>
      <c r="BZ337" s="0" t="s">
        <v>134</v>
      </c>
      <c r="CA337" s="0" t="s">
        <v>134</v>
      </c>
      <c r="CB337" s="0" t="s">
        <v>134</v>
      </c>
      <c r="CC337" s="0" t="s">
        <v>134</v>
      </c>
      <c r="CD337" s="0" t="s">
        <v>134</v>
      </c>
      <c r="CE337" s="0" t="s">
        <v>134</v>
      </c>
    </row>
    <row r="338" customFormat="false" ht="12.75" hidden="false" customHeight="false" outlineLevel="0" collapsed="false">
      <c r="E338" s="9" t="n">
        <v>3.25</v>
      </c>
      <c r="F338" s="9" t="n">
        <v>3061.90266968586</v>
      </c>
      <c r="G338" s="9" t="n">
        <v>749.592814843188</v>
      </c>
      <c r="P338" s="6"/>
      <c r="Q338" s="0" t="n">
        <f aca="false">Q337+deltaT</f>
        <v>3.32999999999997</v>
      </c>
      <c r="R338" s="0" t="e">
        <f aca="false">BP337</f>
        <v>#VALUE!</v>
      </c>
      <c r="S338" s="0" t="e">
        <f aca="false">hALT1($E$13:$G$1365,Q338,2)</f>
        <v>#VALUE!</v>
      </c>
      <c r="T338" s="0" t="e">
        <f aca="false">Veloc($E$13:$G$1365,Q338,3)</f>
        <v>#VALUE!</v>
      </c>
      <c r="U338" s="0" t="e">
        <f aca="false">IF(S338&lt;hT,$G$5+alfa*(S338-ho),TT)</f>
        <v>#VALUE!</v>
      </c>
      <c r="V338" s="0" t="e">
        <f aca="false">IF(S338&lt;hT,pSL*(1/(1+alfa*S338/($G$5-alfa*ho)))^(go/(Rair*alfa)),pT*EXP(-go*(S338-hT)/(Rair*TT)))</f>
        <v>#VALUE!</v>
      </c>
      <c r="W338" s="0" t="e">
        <f aca="false">Mch(T338,U338,Rair,gamma)</f>
        <v>#VALUE!</v>
      </c>
      <c r="X338" s="0" t="e">
        <f aca="false">Cpex(Cp0,W338,$N$9,$L$13:$M$19)</f>
        <v>#VALUE!</v>
      </c>
      <c r="Y338" s="0" t="e">
        <f aca="false">pex(V338,W338,gamma,X338)</f>
        <v>#VALUE!</v>
      </c>
      <c r="Z338" s="0" t="e">
        <f aca="false">MachThroat(gamma,Y338,R338)</f>
        <v>#VALUE!</v>
      </c>
      <c r="AA338" s="0" t="e">
        <f aca="false">CN(Z338,CSON,CINC)</f>
        <v>#VALUE!</v>
      </c>
      <c r="AB338" s="0" t="e">
        <f aca="false">DPDT(Constant,AA338,Z338,gamma,R338,Y338)</f>
        <v>#VALUE!</v>
      </c>
      <c r="AC338" s="0" t="s">
        <v>134</v>
      </c>
      <c r="AD338" s="0" t="n">
        <f aca="false">Q338+deltaT/2</f>
        <v>3.33499999999997</v>
      </c>
      <c r="AE338" s="0" t="e">
        <f aca="false">pC+deltaT*pdot/2</f>
        <v>#VALUE!</v>
      </c>
      <c r="AF338" s="0" t="e">
        <f aca="false">hALT1($E$13:$G$1365,AD338,2)</f>
        <v>#VALUE!</v>
      </c>
      <c r="AG338" s="0" t="e">
        <f aca="false">Veloc($E$13:$G$1365,AD338,3)</f>
        <v>#VALUE!</v>
      </c>
      <c r="AH338" s="0" t="e">
        <f aca="false">IF(AF338&lt;hT,$G$5+alfa*(AF338-ho),TT)</f>
        <v>#VALUE!</v>
      </c>
      <c r="AI338" s="0" t="e">
        <f aca="false">IF(AF338&lt;hT,pSL*(1/(1+alfa*AF338/($G$5-alfa*ho)))^(go/(Rair*alfa)),pT*EXP(-go*(AF338-hT)/(Rair*TT)))</f>
        <v>#VALUE!</v>
      </c>
      <c r="AJ338" s="0" t="e">
        <f aca="false">Mch(AG338,AH338,Rair,gamma)</f>
        <v>#VALUE!</v>
      </c>
      <c r="AK338" s="0" t="e">
        <f aca="false">Cpex(Cp0,AJ338,$N$9,$L$13:$M$19)</f>
        <v>#VALUE!</v>
      </c>
      <c r="AL338" s="0" t="e">
        <f aca="false">pex(AI338,AJ338,gamma,AK338)</f>
        <v>#VALUE!</v>
      </c>
      <c r="AM338" s="0" t="e">
        <f aca="false">MachThroat(gamma,AL338,AE338)</f>
        <v>#VALUE!</v>
      </c>
      <c r="AN338" s="0" t="e">
        <f aca="false">CN(AM338,CSON,CINC)</f>
        <v>#VALUE!</v>
      </c>
      <c r="AO338" s="0" t="e">
        <f aca="false">DPDT(Constant,AN338,AM338,gamma,AE338,AL338)</f>
        <v>#VALUE!</v>
      </c>
      <c r="AP338" s="0" t="s">
        <v>134</v>
      </c>
      <c r="AQ338" s="0" t="n">
        <f aca="false">Q338+deltaT/2</f>
        <v>3.33499999999997</v>
      </c>
      <c r="AR338" s="0" t="e">
        <f aca="false">pC+deltaT*pdot2/2</f>
        <v>#VALUE!</v>
      </c>
      <c r="AS338" s="0" t="e">
        <f aca="false">hALT1($E$13:$G$1365,AQ338,2)</f>
        <v>#VALUE!</v>
      </c>
      <c r="AT338" s="0" t="e">
        <f aca="false">Veloc($E$13:$G$1365,AQ338,3)</f>
        <v>#VALUE!</v>
      </c>
      <c r="AU338" s="0" t="e">
        <f aca="false">IF(AS338&lt;hT,$G$5+alfa*(AS338-ho),TT)</f>
        <v>#VALUE!</v>
      </c>
      <c r="AV338" s="0" t="e">
        <f aca="false">IF(AS338&lt;hT,pSL*(1/(1+alfa*AF338/($G$5-alfa*ho)))^(go/(Rair*alfa)),pT*EXP(-go*(AF338-hT)/(Rair*TT)))</f>
        <v>#VALUE!</v>
      </c>
      <c r="AW338" s="0" t="e">
        <f aca="false">Mch(AT338,AU338,Rair,gamma)</f>
        <v>#VALUE!</v>
      </c>
      <c r="AX338" s="0" t="e">
        <f aca="false">Cpex(Cp0,AW338,$N$9,$L$13:$M$19)</f>
        <v>#VALUE!</v>
      </c>
      <c r="AY338" s="0" t="e">
        <f aca="false">pex(AV338,AW338,gamma,AX338)</f>
        <v>#VALUE!</v>
      </c>
      <c r="AZ338" s="0" t="e">
        <f aca="false">MachThroat(gamma,AY338,AR338)</f>
        <v>#VALUE!</v>
      </c>
      <c r="BA338" s="0" t="e">
        <f aca="false">CN(AZ338,CSON,CINC)</f>
        <v>#VALUE!</v>
      </c>
      <c r="BB338" s="0" t="e">
        <f aca="false">DPDT(Constant,BA338,AZ338,gamma,AR338,AY338)</f>
        <v>#VALUE!</v>
      </c>
      <c r="BC338" s="0" t="s">
        <v>134</v>
      </c>
      <c r="BD338" s="0" t="n">
        <f aca="false">Q338+deltaT</f>
        <v>3.33999999999997</v>
      </c>
      <c r="BE338" s="0" t="e">
        <f aca="false">pC+deltaT*pdot3</f>
        <v>#VALUE!</v>
      </c>
      <c r="BF338" s="0" t="e">
        <f aca="false">hALT1($E$13:$G$1365,BD338,2)</f>
        <v>#VALUE!</v>
      </c>
      <c r="BG338" s="0" t="e">
        <f aca="false">Veloc($E$13:$G$1365,BD338,3)</f>
        <v>#VALUE!</v>
      </c>
      <c r="BH338" s="0" t="e">
        <f aca="false">IF(BF338&lt;hT,$G$5+alfa*(BF338-ho),TT)</f>
        <v>#VALUE!</v>
      </c>
      <c r="BI338" s="0" t="e">
        <f aca="false">IF(BF338&lt;hT,pSL*(1/(1+alfa*BF338/($G$5-alfa*ho)))^(go/(Rair*alfa)),pT*EXP(-go*(BF338-hT)/(Rair*TT)))</f>
        <v>#VALUE!</v>
      </c>
      <c r="BJ338" s="0" t="e">
        <f aca="false">Mch(BG338,BH338,Rair,gamma)</f>
        <v>#VALUE!</v>
      </c>
      <c r="BK338" s="0" t="e">
        <f aca="false">Cpex(Cp0,BJ338,$N$9,$L$13:$M$19)</f>
        <v>#VALUE!</v>
      </c>
      <c r="BL338" s="0" t="e">
        <f aca="false">pex(BI338,BJ338,gamma,BK338)</f>
        <v>#VALUE!</v>
      </c>
      <c r="BM338" s="0" t="e">
        <f aca="false">MachThroat(gamma,BL338,BE338)</f>
        <v>#VALUE!</v>
      </c>
      <c r="BN338" s="0" t="e">
        <f aca="false">CN(BM338,CSON,CINC)</f>
        <v>#VALUE!</v>
      </c>
      <c r="BO338" s="0" t="e">
        <f aca="false">DPDT(Constant,BN338,BM338,gamma,BE338,BL338)</f>
        <v>#VALUE!</v>
      </c>
      <c r="BP338" s="0" t="e">
        <f aca="false">pC+deltaT*(pdot+2*pdot2+2*pdot3+pdot4)/6</f>
        <v>#VALUE!</v>
      </c>
      <c r="BQ338" s="0" t="s">
        <v>134</v>
      </c>
      <c r="BR338" s="0" t="n">
        <f aca="false">Q338</f>
        <v>3.32999999999997</v>
      </c>
      <c r="BS338" s="0" t="e">
        <f aca="false">R338/144</f>
        <v>#VALUE!</v>
      </c>
      <c r="BT338" s="0" t="e">
        <f aca="false">pX/144</f>
        <v>#VALUE!</v>
      </c>
      <c r="BU338" s="0" t="e">
        <f aca="false">pa/144</f>
        <v>#VALUE!</v>
      </c>
      <c r="BV338" s="11" t="n">
        <f aca="false">BR338</f>
        <v>3.32999999999997</v>
      </c>
      <c r="BW338" s="12" t="e">
        <f aca="false">(pC-pX)/144</f>
        <v>#VALUE!</v>
      </c>
      <c r="BX338" s="0" t="s">
        <v>134</v>
      </c>
      <c r="BZ338" s="0" t="s">
        <v>134</v>
      </c>
      <c r="CA338" s="0" t="s">
        <v>134</v>
      </c>
      <c r="CB338" s="0" t="s">
        <v>134</v>
      </c>
      <c r="CC338" s="0" t="s">
        <v>134</v>
      </c>
      <c r="CD338" s="0" t="s">
        <v>134</v>
      </c>
      <c r="CE338" s="0" t="s">
        <v>134</v>
      </c>
    </row>
    <row r="339" customFormat="false" ht="12.75" hidden="false" customHeight="false" outlineLevel="0" collapsed="false">
      <c r="E339" s="9" t="n">
        <v>3.26</v>
      </c>
      <c r="F339" s="9" t="n">
        <v>3069.40923473431</v>
      </c>
      <c r="G339" s="9" t="n">
        <v>751.719079518902</v>
      </c>
      <c r="P339" s="6"/>
      <c r="Q339" s="0" t="n">
        <f aca="false">Q338+deltaT</f>
        <v>3.33999999999997</v>
      </c>
      <c r="R339" s="0" t="e">
        <f aca="false">BP338</f>
        <v>#VALUE!</v>
      </c>
      <c r="S339" s="0" t="e">
        <f aca="false">hALT1($E$13:$G$1365,Q339,2)</f>
        <v>#VALUE!</v>
      </c>
      <c r="T339" s="0" t="e">
        <f aca="false">Veloc($E$13:$G$1365,Q339,3)</f>
        <v>#VALUE!</v>
      </c>
      <c r="U339" s="0" t="e">
        <f aca="false">IF(S339&lt;hT,$G$5+alfa*(S339-ho),TT)</f>
        <v>#VALUE!</v>
      </c>
      <c r="V339" s="0" t="e">
        <f aca="false">IF(S339&lt;hT,pSL*(1/(1+alfa*S339/($G$5-alfa*ho)))^(go/(Rair*alfa)),pT*EXP(-go*(S339-hT)/(Rair*TT)))</f>
        <v>#VALUE!</v>
      </c>
      <c r="W339" s="0" t="e">
        <f aca="false">Mch(T339,U339,Rair,gamma)</f>
        <v>#VALUE!</v>
      </c>
      <c r="X339" s="0" t="e">
        <f aca="false">Cpex(Cp0,W339,$N$9,$L$13:$M$19)</f>
        <v>#VALUE!</v>
      </c>
      <c r="Y339" s="0" t="e">
        <f aca="false">pex(V339,W339,gamma,X339)</f>
        <v>#VALUE!</v>
      </c>
      <c r="Z339" s="0" t="e">
        <f aca="false">MachThroat(gamma,Y339,R339)</f>
        <v>#VALUE!</v>
      </c>
      <c r="AA339" s="0" t="e">
        <f aca="false">CN(Z339,CSON,CINC)</f>
        <v>#VALUE!</v>
      </c>
      <c r="AB339" s="0" t="e">
        <f aca="false">DPDT(Constant,AA339,Z339,gamma,R339,Y339)</f>
        <v>#VALUE!</v>
      </c>
      <c r="AC339" s="0" t="s">
        <v>134</v>
      </c>
      <c r="AD339" s="0" t="n">
        <f aca="false">Q339+deltaT/2</f>
        <v>3.34499999999997</v>
      </c>
      <c r="AE339" s="0" t="e">
        <f aca="false">pC+deltaT*pdot/2</f>
        <v>#VALUE!</v>
      </c>
      <c r="AF339" s="0" t="e">
        <f aca="false">hALT1($E$13:$G$1365,AD339,2)</f>
        <v>#VALUE!</v>
      </c>
      <c r="AG339" s="0" t="e">
        <f aca="false">Veloc($E$13:$G$1365,AD339,3)</f>
        <v>#VALUE!</v>
      </c>
      <c r="AH339" s="0" t="e">
        <f aca="false">IF(AF339&lt;hT,$G$5+alfa*(AF339-ho),TT)</f>
        <v>#VALUE!</v>
      </c>
      <c r="AI339" s="0" t="e">
        <f aca="false">IF(AF339&lt;hT,pSL*(1/(1+alfa*AF339/($G$5-alfa*ho)))^(go/(Rair*alfa)),pT*EXP(-go*(AF339-hT)/(Rair*TT)))</f>
        <v>#VALUE!</v>
      </c>
      <c r="AJ339" s="0" t="e">
        <f aca="false">Mch(AG339,AH339,Rair,gamma)</f>
        <v>#VALUE!</v>
      </c>
      <c r="AK339" s="0" t="e">
        <f aca="false">Cpex(Cp0,AJ339,$N$9,$L$13:$M$19)</f>
        <v>#VALUE!</v>
      </c>
      <c r="AL339" s="0" t="e">
        <f aca="false">pex(AI339,AJ339,gamma,AK339)</f>
        <v>#VALUE!</v>
      </c>
      <c r="AM339" s="0" t="e">
        <f aca="false">MachThroat(gamma,AL339,AE339)</f>
        <v>#VALUE!</v>
      </c>
      <c r="AN339" s="0" t="e">
        <f aca="false">CN(AM339,CSON,CINC)</f>
        <v>#VALUE!</v>
      </c>
      <c r="AO339" s="0" t="e">
        <f aca="false">DPDT(Constant,AN339,AM339,gamma,AE339,AL339)</f>
        <v>#VALUE!</v>
      </c>
      <c r="AP339" s="0" t="s">
        <v>134</v>
      </c>
      <c r="AQ339" s="0" t="n">
        <f aca="false">Q339+deltaT/2</f>
        <v>3.34499999999997</v>
      </c>
      <c r="AR339" s="0" t="e">
        <f aca="false">pC+deltaT*pdot2/2</f>
        <v>#VALUE!</v>
      </c>
      <c r="AS339" s="0" t="e">
        <f aca="false">hALT1($E$13:$G$1365,AQ339,2)</f>
        <v>#VALUE!</v>
      </c>
      <c r="AT339" s="0" t="e">
        <f aca="false">Veloc($E$13:$G$1365,AQ339,3)</f>
        <v>#VALUE!</v>
      </c>
      <c r="AU339" s="0" t="e">
        <f aca="false">IF(AS339&lt;hT,$G$5+alfa*(AS339-ho),TT)</f>
        <v>#VALUE!</v>
      </c>
      <c r="AV339" s="0" t="e">
        <f aca="false">IF(AS339&lt;hT,pSL*(1/(1+alfa*AF339/($G$5-alfa*ho)))^(go/(Rair*alfa)),pT*EXP(-go*(AF339-hT)/(Rair*TT)))</f>
        <v>#VALUE!</v>
      </c>
      <c r="AW339" s="0" t="e">
        <f aca="false">Mch(AT339,AU339,Rair,gamma)</f>
        <v>#VALUE!</v>
      </c>
      <c r="AX339" s="0" t="e">
        <f aca="false">Cpex(Cp0,AW339,$N$9,$L$13:$M$19)</f>
        <v>#VALUE!</v>
      </c>
      <c r="AY339" s="0" t="e">
        <f aca="false">pex(AV339,AW339,gamma,AX339)</f>
        <v>#VALUE!</v>
      </c>
      <c r="AZ339" s="0" t="e">
        <f aca="false">MachThroat(gamma,AY339,AR339)</f>
        <v>#VALUE!</v>
      </c>
      <c r="BA339" s="0" t="e">
        <f aca="false">CN(AZ339,CSON,CINC)</f>
        <v>#VALUE!</v>
      </c>
      <c r="BB339" s="0" t="e">
        <f aca="false">DPDT(Constant,BA339,AZ339,gamma,AR339,AY339)</f>
        <v>#VALUE!</v>
      </c>
      <c r="BC339" s="0" t="s">
        <v>134</v>
      </c>
      <c r="BD339" s="0" t="n">
        <f aca="false">Q339+deltaT</f>
        <v>3.34999999999997</v>
      </c>
      <c r="BE339" s="0" t="e">
        <f aca="false">pC+deltaT*pdot3</f>
        <v>#VALUE!</v>
      </c>
      <c r="BF339" s="0" t="e">
        <f aca="false">hALT1($E$13:$G$1365,BD339,2)</f>
        <v>#VALUE!</v>
      </c>
      <c r="BG339" s="0" t="e">
        <f aca="false">Veloc($E$13:$G$1365,BD339,3)</f>
        <v>#VALUE!</v>
      </c>
      <c r="BH339" s="0" t="e">
        <f aca="false">IF(BF339&lt;hT,$G$5+alfa*(BF339-ho),TT)</f>
        <v>#VALUE!</v>
      </c>
      <c r="BI339" s="0" t="e">
        <f aca="false">IF(BF339&lt;hT,pSL*(1/(1+alfa*BF339/($G$5-alfa*ho)))^(go/(Rair*alfa)),pT*EXP(-go*(BF339-hT)/(Rair*TT)))</f>
        <v>#VALUE!</v>
      </c>
      <c r="BJ339" s="0" t="e">
        <f aca="false">Mch(BG339,BH339,Rair,gamma)</f>
        <v>#VALUE!</v>
      </c>
      <c r="BK339" s="0" t="e">
        <f aca="false">Cpex(Cp0,BJ339,$N$9,$L$13:$M$19)</f>
        <v>#VALUE!</v>
      </c>
      <c r="BL339" s="0" t="e">
        <f aca="false">pex(BI339,BJ339,gamma,BK339)</f>
        <v>#VALUE!</v>
      </c>
      <c r="BM339" s="0" t="e">
        <f aca="false">MachThroat(gamma,BL339,BE339)</f>
        <v>#VALUE!</v>
      </c>
      <c r="BN339" s="0" t="e">
        <f aca="false">CN(BM339,CSON,CINC)</f>
        <v>#VALUE!</v>
      </c>
      <c r="BO339" s="0" t="e">
        <f aca="false">DPDT(Constant,BN339,BM339,gamma,BE339,BL339)</f>
        <v>#VALUE!</v>
      </c>
      <c r="BP339" s="0" t="e">
        <f aca="false">pC+deltaT*(pdot+2*pdot2+2*pdot3+pdot4)/6</f>
        <v>#VALUE!</v>
      </c>
      <c r="BQ339" s="0" t="s">
        <v>134</v>
      </c>
      <c r="BR339" s="0" t="n">
        <f aca="false">Q339</f>
        <v>3.33999999999997</v>
      </c>
      <c r="BS339" s="0" t="e">
        <f aca="false">R339/144</f>
        <v>#VALUE!</v>
      </c>
      <c r="BT339" s="0" t="e">
        <f aca="false">pX/144</f>
        <v>#VALUE!</v>
      </c>
      <c r="BU339" s="0" t="e">
        <f aca="false">pa/144</f>
        <v>#VALUE!</v>
      </c>
      <c r="BV339" s="11" t="n">
        <f aca="false">BR339</f>
        <v>3.33999999999997</v>
      </c>
      <c r="BW339" s="12" t="e">
        <f aca="false">(pC-pX)/144</f>
        <v>#VALUE!</v>
      </c>
      <c r="BX339" s="0" t="s">
        <v>134</v>
      </c>
      <c r="BZ339" s="0" t="s">
        <v>134</v>
      </c>
      <c r="CA339" s="0" t="s">
        <v>134</v>
      </c>
      <c r="CB339" s="0" t="s">
        <v>134</v>
      </c>
      <c r="CC339" s="0" t="s">
        <v>134</v>
      </c>
      <c r="CD339" s="0" t="s">
        <v>134</v>
      </c>
      <c r="CE339" s="0" t="s">
        <v>134</v>
      </c>
    </row>
    <row r="340" customFormat="false" ht="12.75" hidden="false" customHeight="false" outlineLevel="0" collapsed="false">
      <c r="E340" s="9" t="n">
        <v>3.27</v>
      </c>
      <c r="F340" s="9" t="n">
        <v>3076.93702896007</v>
      </c>
      <c r="G340" s="9" t="n">
        <v>753.838649345518</v>
      </c>
      <c r="P340" s="6"/>
      <c r="Q340" s="0" t="n">
        <f aca="false">Q339+deltaT</f>
        <v>3.34999999999997</v>
      </c>
      <c r="R340" s="0" t="e">
        <f aca="false">BP339</f>
        <v>#VALUE!</v>
      </c>
      <c r="S340" s="0" t="e">
        <f aca="false">hALT1($E$13:$G$1365,Q340,2)</f>
        <v>#VALUE!</v>
      </c>
      <c r="T340" s="0" t="e">
        <f aca="false">Veloc($E$13:$G$1365,Q340,3)</f>
        <v>#VALUE!</v>
      </c>
      <c r="U340" s="0" t="e">
        <f aca="false">IF(S340&lt;hT,$G$5+alfa*(S340-ho),TT)</f>
        <v>#VALUE!</v>
      </c>
      <c r="V340" s="0" t="e">
        <f aca="false">IF(S340&lt;hT,pSL*(1/(1+alfa*S340/($G$5-alfa*ho)))^(go/(Rair*alfa)),pT*EXP(-go*(S340-hT)/(Rair*TT)))</f>
        <v>#VALUE!</v>
      </c>
      <c r="W340" s="0" t="e">
        <f aca="false">Mch(T340,U340,Rair,gamma)</f>
        <v>#VALUE!</v>
      </c>
      <c r="X340" s="0" t="e">
        <f aca="false">Cpex(Cp0,W340,$N$9,$L$13:$M$19)</f>
        <v>#VALUE!</v>
      </c>
      <c r="Y340" s="0" t="e">
        <f aca="false">pex(V340,W340,gamma,X340)</f>
        <v>#VALUE!</v>
      </c>
      <c r="Z340" s="0" t="e">
        <f aca="false">MachThroat(gamma,Y340,R340)</f>
        <v>#VALUE!</v>
      </c>
      <c r="AA340" s="0" t="e">
        <f aca="false">CN(Z340,CSON,CINC)</f>
        <v>#VALUE!</v>
      </c>
      <c r="AB340" s="0" t="e">
        <f aca="false">DPDT(Constant,AA340,Z340,gamma,R340,Y340)</f>
        <v>#VALUE!</v>
      </c>
      <c r="AC340" s="0" t="s">
        <v>134</v>
      </c>
      <c r="AD340" s="0" t="n">
        <f aca="false">Q340+deltaT/2</f>
        <v>3.35499999999997</v>
      </c>
      <c r="AE340" s="0" t="e">
        <f aca="false">pC+deltaT*pdot/2</f>
        <v>#VALUE!</v>
      </c>
      <c r="AF340" s="0" t="e">
        <f aca="false">hALT1($E$13:$G$1365,AD340,2)</f>
        <v>#VALUE!</v>
      </c>
      <c r="AG340" s="0" t="e">
        <f aca="false">Veloc($E$13:$G$1365,AD340,3)</f>
        <v>#VALUE!</v>
      </c>
      <c r="AH340" s="0" t="e">
        <f aca="false">IF(AF340&lt;hT,$G$5+alfa*(AF340-ho),TT)</f>
        <v>#VALUE!</v>
      </c>
      <c r="AI340" s="0" t="e">
        <f aca="false">IF(AF340&lt;hT,pSL*(1/(1+alfa*AF340/($G$5-alfa*ho)))^(go/(Rair*alfa)),pT*EXP(-go*(AF340-hT)/(Rair*TT)))</f>
        <v>#VALUE!</v>
      </c>
      <c r="AJ340" s="0" t="e">
        <f aca="false">Mch(AG340,AH340,Rair,gamma)</f>
        <v>#VALUE!</v>
      </c>
      <c r="AK340" s="0" t="e">
        <f aca="false">Cpex(Cp0,AJ340,$N$9,$L$13:$M$19)</f>
        <v>#VALUE!</v>
      </c>
      <c r="AL340" s="0" t="e">
        <f aca="false">pex(AI340,AJ340,gamma,AK340)</f>
        <v>#VALUE!</v>
      </c>
      <c r="AM340" s="0" t="e">
        <f aca="false">MachThroat(gamma,AL340,AE340)</f>
        <v>#VALUE!</v>
      </c>
      <c r="AN340" s="0" t="e">
        <f aca="false">CN(AM340,CSON,CINC)</f>
        <v>#VALUE!</v>
      </c>
      <c r="AO340" s="0" t="e">
        <f aca="false">DPDT(Constant,AN340,AM340,gamma,AE340,AL340)</f>
        <v>#VALUE!</v>
      </c>
      <c r="AP340" s="0" t="s">
        <v>134</v>
      </c>
      <c r="AQ340" s="0" t="n">
        <f aca="false">Q340+deltaT/2</f>
        <v>3.35499999999997</v>
      </c>
      <c r="AR340" s="0" t="e">
        <f aca="false">pC+deltaT*pdot2/2</f>
        <v>#VALUE!</v>
      </c>
      <c r="AS340" s="0" t="e">
        <f aca="false">hALT1($E$13:$G$1365,AQ340,2)</f>
        <v>#VALUE!</v>
      </c>
      <c r="AT340" s="0" t="e">
        <f aca="false">Veloc($E$13:$G$1365,AQ340,3)</f>
        <v>#VALUE!</v>
      </c>
      <c r="AU340" s="0" t="e">
        <f aca="false">IF(AS340&lt;hT,$G$5+alfa*(AS340-ho),TT)</f>
        <v>#VALUE!</v>
      </c>
      <c r="AV340" s="0" t="e">
        <f aca="false">IF(AS340&lt;hT,pSL*(1/(1+alfa*AF340/($G$5-alfa*ho)))^(go/(Rair*alfa)),pT*EXP(-go*(AF340-hT)/(Rair*TT)))</f>
        <v>#VALUE!</v>
      </c>
      <c r="AW340" s="0" t="e">
        <f aca="false">Mch(AT340,AU340,Rair,gamma)</f>
        <v>#VALUE!</v>
      </c>
      <c r="AX340" s="0" t="e">
        <f aca="false">Cpex(Cp0,AW340,$N$9,$L$13:$M$19)</f>
        <v>#VALUE!</v>
      </c>
      <c r="AY340" s="0" t="e">
        <f aca="false">pex(AV340,AW340,gamma,AX340)</f>
        <v>#VALUE!</v>
      </c>
      <c r="AZ340" s="0" t="e">
        <f aca="false">MachThroat(gamma,AY340,AR340)</f>
        <v>#VALUE!</v>
      </c>
      <c r="BA340" s="0" t="e">
        <f aca="false">CN(AZ340,CSON,CINC)</f>
        <v>#VALUE!</v>
      </c>
      <c r="BB340" s="0" t="e">
        <f aca="false">DPDT(Constant,BA340,AZ340,gamma,AR340,AY340)</f>
        <v>#VALUE!</v>
      </c>
      <c r="BC340" s="0" t="s">
        <v>134</v>
      </c>
      <c r="BD340" s="0" t="n">
        <f aca="false">Q340+deltaT</f>
        <v>3.35999999999997</v>
      </c>
      <c r="BE340" s="0" t="e">
        <f aca="false">pC+deltaT*pdot3</f>
        <v>#VALUE!</v>
      </c>
      <c r="BF340" s="0" t="e">
        <f aca="false">hALT1($E$13:$G$1365,BD340,2)</f>
        <v>#VALUE!</v>
      </c>
      <c r="BG340" s="0" t="e">
        <f aca="false">Veloc($E$13:$G$1365,BD340,3)</f>
        <v>#VALUE!</v>
      </c>
      <c r="BH340" s="0" t="e">
        <f aca="false">IF(BF340&lt;hT,$G$5+alfa*(BF340-ho),TT)</f>
        <v>#VALUE!</v>
      </c>
      <c r="BI340" s="0" t="e">
        <f aca="false">IF(BF340&lt;hT,pSL*(1/(1+alfa*BF340/($G$5-alfa*ho)))^(go/(Rair*alfa)),pT*EXP(-go*(BF340-hT)/(Rair*TT)))</f>
        <v>#VALUE!</v>
      </c>
      <c r="BJ340" s="0" t="e">
        <f aca="false">Mch(BG340,BH340,Rair,gamma)</f>
        <v>#VALUE!</v>
      </c>
      <c r="BK340" s="0" t="e">
        <f aca="false">Cpex(Cp0,BJ340,$N$9,$L$13:$M$19)</f>
        <v>#VALUE!</v>
      </c>
      <c r="BL340" s="0" t="e">
        <f aca="false">pex(BI340,BJ340,gamma,BK340)</f>
        <v>#VALUE!</v>
      </c>
      <c r="BM340" s="0" t="e">
        <f aca="false">MachThroat(gamma,BL340,BE340)</f>
        <v>#VALUE!</v>
      </c>
      <c r="BN340" s="0" t="e">
        <f aca="false">CN(BM340,CSON,CINC)</f>
        <v>#VALUE!</v>
      </c>
      <c r="BO340" s="0" t="e">
        <f aca="false">DPDT(Constant,BN340,BM340,gamma,BE340,BL340)</f>
        <v>#VALUE!</v>
      </c>
      <c r="BP340" s="0" t="e">
        <f aca="false">pC+deltaT*(pdot+2*pdot2+2*pdot3+pdot4)/6</f>
        <v>#VALUE!</v>
      </c>
      <c r="BQ340" s="0" t="s">
        <v>134</v>
      </c>
      <c r="BR340" s="0" t="n">
        <f aca="false">Q340</f>
        <v>3.34999999999997</v>
      </c>
      <c r="BS340" s="0" t="e">
        <f aca="false">R340/144</f>
        <v>#VALUE!</v>
      </c>
      <c r="BT340" s="0" t="e">
        <f aca="false">pX/144</f>
        <v>#VALUE!</v>
      </c>
      <c r="BU340" s="0" t="e">
        <f aca="false">pa/144</f>
        <v>#VALUE!</v>
      </c>
      <c r="BV340" s="11" t="n">
        <f aca="false">BR340</f>
        <v>3.34999999999997</v>
      </c>
      <c r="BW340" s="12" t="e">
        <f aca="false">(pC-pX)/144</f>
        <v>#VALUE!</v>
      </c>
      <c r="BX340" s="0" t="s">
        <v>134</v>
      </c>
      <c r="BZ340" s="0" t="s">
        <v>134</v>
      </c>
      <c r="CA340" s="0" t="s">
        <v>134</v>
      </c>
      <c r="CB340" s="0" t="s">
        <v>134</v>
      </c>
      <c r="CC340" s="0" t="s">
        <v>134</v>
      </c>
      <c r="CD340" s="0" t="s">
        <v>134</v>
      </c>
      <c r="CE340" s="0" t="s">
        <v>134</v>
      </c>
    </row>
    <row r="341" customFormat="false" ht="12.75" hidden="false" customHeight="false" outlineLevel="0" collapsed="false">
      <c r="E341" s="9" t="n">
        <v>3.28</v>
      </c>
      <c r="F341" s="9" t="n">
        <v>3084.48598538593</v>
      </c>
      <c r="G341" s="9" t="n">
        <v>755.951518588596</v>
      </c>
      <c r="P341" s="6"/>
      <c r="Q341" s="0" t="n">
        <f aca="false">Q340+deltaT</f>
        <v>3.35999999999997</v>
      </c>
      <c r="R341" s="0" t="e">
        <f aca="false">BP340</f>
        <v>#VALUE!</v>
      </c>
      <c r="S341" s="0" t="e">
        <f aca="false">hALT1($E$13:$G$1365,Q341,2)</f>
        <v>#VALUE!</v>
      </c>
      <c r="T341" s="0" t="e">
        <f aca="false">Veloc($E$13:$G$1365,Q341,3)</f>
        <v>#VALUE!</v>
      </c>
      <c r="U341" s="0" t="e">
        <f aca="false">IF(S341&lt;hT,$G$5+alfa*(S341-ho),TT)</f>
        <v>#VALUE!</v>
      </c>
      <c r="V341" s="0" t="e">
        <f aca="false">IF(S341&lt;hT,pSL*(1/(1+alfa*S341/($G$5-alfa*ho)))^(go/(Rair*alfa)),pT*EXP(-go*(S341-hT)/(Rair*TT)))</f>
        <v>#VALUE!</v>
      </c>
      <c r="W341" s="0" t="e">
        <f aca="false">Mch(T341,U341,Rair,gamma)</f>
        <v>#VALUE!</v>
      </c>
      <c r="X341" s="0" t="e">
        <f aca="false">Cpex(Cp0,W341,$N$9,$L$13:$M$19)</f>
        <v>#VALUE!</v>
      </c>
      <c r="Y341" s="0" t="e">
        <f aca="false">pex(V341,W341,gamma,X341)</f>
        <v>#VALUE!</v>
      </c>
      <c r="Z341" s="0" t="e">
        <f aca="false">MachThroat(gamma,Y341,R341)</f>
        <v>#VALUE!</v>
      </c>
      <c r="AA341" s="0" t="e">
        <f aca="false">CN(Z341,CSON,CINC)</f>
        <v>#VALUE!</v>
      </c>
      <c r="AB341" s="0" t="e">
        <f aca="false">DPDT(Constant,AA341,Z341,gamma,R341,Y341)</f>
        <v>#VALUE!</v>
      </c>
      <c r="AC341" s="0" t="s">
        <v>134</v>
      </c>
      <c r="AD341" s="0" t="n">
        <f aca="false">Q341+deltaT/2</f>
        <v>3.36499999999997</v>
      </c>
      <c r="AE341" s="0" t="e">
        <f aca="false">pC+deltaT*pdot/2</f>
        <v>#VALUE!</v>
      </c>
      <c r="AF341" s="0" t="e">
        <f aca="false">hALT1($E$13:$G$1365,AD341,2)</f>
        <v>#VALUE!</v>
      </c>
      <c r="AG341" s="0" t="e">
        <f aca="false">Veloc($E$13:$G$1365,AD341,3)</f>
        <v>#VALUE!</v>
      </c>
      <c r="AH341" s="0" t="e">
        <f aca="false">IF(AF341&lt;hT,$G$5+alfa*(AF341-ho),TT)</f>
        <v>#VALUE!</v>
      </c>
      <c r="AI341" s="0" t="e">
        <f aca="false">IF(AF341&lt;hT,pSL*(1/(1+alfa*AF341/($G$5-alfa*ho)))^(go/(Rair*alfa)),pT*EXP(-go*(AF341-hT)/(Rair*TT)))</f>
        <v>#VALUE!</v>
      </c>
      <c r="AJ341" s="0" t="e">
        <f aca="false">Mch(AG341,AH341,Rair,gamma)</f>
        <v>#VALUE!</v>
      </c>
      <c r="AK341" s="0" t="e">
        <f aca="false">Cpex(Cp0,AJ341,$N$9,$L$13:$M$19)</f>
        <v>#VALUE!</v>
      </c>
      <c r="AL341" s="0" t="e">
        <f aca="false">pex(AI341,AJ341,gamma,AK341)</f>
        <v>#VALUE!</v>
      </c>
      <c r="AM341" s="0" t="e">
        <f aca="false">MachThroat(gamma,AL341,AE341)</f>
        <v>#VALUE!</v>
      </c>
      <c r="AN341" s="0" t="e">
        <f aca="false">CN(AM341,CSON,CINC)</f>
        <v>#VALUE!</v>
      </c>
      <c r="AO341" s="0" t="e">
        <f aca="false">DPDT(Constant,AN341,AM341,gamma,AE341,AL341)</f>
        <v>#VALUE!</v>
      </c>
      <c r="AP341" s="0" t="s">
        <v>134</v>
      </c>
      <c r="AQ341" s="0" t="n">
        <f aca="false">Q341+deltaT/2</f>
        <v>3.36499999999997</v>
      </c>
      <c r="AR341" s="0" t="e">
        <f aca="false">pC+deltaT*pdot2/2</f>
        <v>#VALUE!</v>
      </c>
      <c r="AS341" s="0" t="e">
        <f aca="false">hALT1($E$13:$G$1365,AQ341,2)</f>
        <v>#VALUE!</v>
      </c>
      <c r="AT341" s="0" t="e">
        <f aca="false">Veloc($E$13:$G$1365,AQ341,3)</f>
        <v>#VALUE!</v>
      </c>
      <c r="AU341" s="0" t="e">
        <f aca="false">IF(AS341&lt;hT,$G$5+alfa*(AS341-ho),TT)</f>
        <v>#VALUE!</v>
      </c>
      <c r="AV341" s="0" t="e">
        <f aca="false">IF(AS341&lt;hT,pSL*(1/(1+alfa*AF341/($G$5-alfa*ho)))^(go/(Rair*alfa)),pT*EXP(-go*(AF341-hT)/(Rair*TT)))</f>
        <v>#VALUE!</v>
      </c>
      <c r="AW341" s="0" t="e">
        <f aca="false">Mch(AT341,AU341,Rair,gamma)</f>
        <v>#VALUE!</v>
      </c>
      <c r="AX341" s="0" t="e">
        <f aca="false">Cpex(Cp0,AW341,$N$9,$L$13:$M$19)</f>
        <v>#VALUE!</v>
      </c>
      <c r="AY341" s="0" t="e">
        <f aca="false">pex(AV341,AW341,gamma,AX341)</f>
        <v>#VALUE!</v>
      </c>
      <c r="AZ341" s="0" t="e">
        <f aca="false">MachThroat(gamma,AY341,AR341)</f>
        <v>#VALUE!</v>
      </c>
      <c r="BA341" s="0" t="e">
        <f aca="false">CN(AZ341,CSON,CINC)</f>
        <v>#VALUE!</v>
      </c>
      <c r="BB341" s="0" t="e">
        <f aca="false">DPDT(Constant,BA341,AZ341,gamma,AR341,AY341)</f>
        <v>#VALUE!</v>
      </c>
      <c r="BC341" s="0" t="s">
        <v>134</v>
      </c>
      <c r="BD341" s="0" t="n">
        <f aca="false">Q341+deltaT</f>
        <v>3.36999999999997</v>
      </c>
      <c r="BE341" s="0" t="e">
        <f aca="false">pC+deltaT*pdot3</f>
        <v>#VALUE!</v>
      </c>
      <c r="BF341" s="0" t="e">
        <f aca="false">hALT1($E$13:$G$1365,BD341,2)</f>
        <v>#VALUE!</v>
      </c>
      <c r="BG341" s="0" t="e">
        <f aca="false">Veloc($E$13:$G$1365,BD341,3)</f>
        <v>#VALUE!</v>
      </c>
      <c r="BH341" s="0" t="e">
        <f aca="false">IF(BF341&lt;hT,$G$5+alfa*(BF341-ho),TT)</f>
        <v>#VALUE!</v>
      </c>
      <c r="BI341" s="0" t="e">
        <f aca="false">IF(BF341&lt;hT,pSL*(1/(1+alfa*BF341/($G$5-alfa*ho)))^(go/(Rair*alfa)),pT*EXP(-go*(BF341-hT)/(Rair*TT)))</f>
        <v>#VALUE!</v>
      </c>
      <c r="BJ341" s="0" t="e">
        <f aca="false">Mch(BG341,BH341,Rair,gamma)</f>
        <v>#VALUE!</v>
      </c>
      <c r="BK341" s="0" t="e">
        <f aca="false">Cpex(Cp0,BJ341,$N$9,$L$13:$M$19)</f>
        <v>#VALUE!</v>
      </c>
      <c r="BL341" s="0" t="e">
        <f aca="false">pex(BI341,BJ341,gamma,BK341)</f>
        <v>#VALUE!</v>
      </c>
      <c r="BM341" s="0" t="e">
        <f aca="false">MachThroat(gamma,BL341,BE341)</f>
        <v>#VALUE!</v>
      </c>
      <c r="BN341" s="0" t="e">
        <f aca="false">CN(BM341,CSON,CINC)</f>
        <v>#VALUE!</v>
      </c>
      <c r="BO341" s="0" t="e">
        <f aca="false">DPDT(Constant,BN341,BM341,gamma,BE341,BL341)</f>
        <v>#VALUE!</v>
      </c>
      <c r="BP341" s="0" t="e">
        <f aca="false">pC+deltaT*(pdot+2*pdot2+2*pdot3+pdot4)/6</f>
        <v>#VALUE!</v>
      </c>
      <c r="BQ341" s="0" t="s">
        <v>134</v>
      </c>
      <c r="BR341" s="0" t="n">
        <f aca="false">Q341</f>
        <v>3.35999999999997</v>
      </c>
      <c r="BS341" s="0" t="e">
        <f aca="false">R341/144</f>
        <v>#VALUE!</v>
      </c>
      <c r="BT341" s="0" t="e">
        <f aca="false">pX/144</f>
        <v>#VALUE!</v>
      </c>
      <c r="BU341" s="0" t="e">
        <f aca="false">pa/144</f>
        <v>#VALUE!</v>
      </c>
      <c r="BV341" s="11" t="n">
        <f aca="false">BR341</f>
        <v>3.35999999999997</v>
      </c>
      <c r="BW341" s="12" t="e">
        <f aca="false">(pC-pX)/144</f>
        <v>#VALUE!</v>
      </c>
      <c r="BX341" s="0" t="s">
        <v>134</v>
      </c>
      <c r="BZ341" s="0" t="s">
        <v>134</v>
      </c>
      <c r="CA341" s="0" t="s">
        <v>134</v>
      </c>
      <c r="CB341" s="0" t="s">
        <v>134</v>
      </c>
      <c r="CC341" s="0" t="s">
        <v>134</v>
      </c>
      <c r="CD341" s="0" t="s">
        <v>134</v>
      </c>
      <c r="CE341" s="0" t="s">
        <v>134</v>
      </c>
    </row>
    <row r="342" customFormat="false" ht="12.75" hidden="false" customHeight="false" outlineLevel="0" collapsed="false">
      <c r="E342" s="9" t="n">
        <v>3.29</v>
      </c>
      <c r="F342" s="9" t="n">
        <v>3092.05603697764</v>
      </c>
      <c r="G342" s="9" t="n">
        <v>758.057681574246</v>
      </c>
      <c r="P342" s="6"/>
      <c r="Q342" s="0" t="n">
        <f aca="false">Q341+deltaT</f>
        <v>3.36999999999997</v>
      </c>
      <c r="R342" s="0" t="e">
        <f aca="false">BP341</f>
        <v>#VALUE!</v>
      </c>
      <c r="S342" s="0" t="e">
        <f aca="false">hALT1($E$13:$G$1365,Q342,2)</f>
        <v>#VALUE!</v>
      </c>
      <c r="T342" s="0" t="e">
        <f aca="false">Veloc($E$13:$G$1365,Q342,3)</f>
        <v>#VALUE!</v>
      </c>
      <c r="U342" s="0" t="e">
        <f aca="false">IF(S342&lt;hT,$G$5+alfa*(S342-ho),TT)</f>
        <v>#VALUE!</v>
      </c>
      <c r="V342" s="0" t="e">
        <f aca="false">IF(S342&lt;hT,pSL*(1/(1+alfa*S342/($G$5-alfa*ho)))^(go/(Rair*alfa)),pT*EXP(-go*(S342-hT)/(Rair*TT)))</f>
        <v>#VALUE!</v>
      </c>
      <c r="W342" s="0" t="e">
        <f aca="false">Mch(T342,U342,Rair,gamma)</f>
        <v>#VALUE!</v>
      </c>
      <c r="X342" s="0" t="e">
        <f aca="false">Cpex(Cp0,W342,$N$9,$L$13:$M$19)</f>
        <v>#VALUE!</v>
      </c>
      <c r="Y342" s="0" t="e">
        <f aca="false">pex(V342,W342,gamma,X342)</f>
        <v>#VALUE!</v>
      </c>
      <c r="Z342" s="0" t="e">
        <f aca="false">MachThroat(gamma,Y342,R342)</f>
        <v>#VALUE!</v>
      </c>
      <c r="AA342" s="0" t="e">
        <f aca="false">CN(Z342,CSON,CINC)</f>
        <v>#VALUE!</v>
      </c>
      <c r="AB342" s="0" t="e">
        <f aca="false">DPDT(Constant,AA342,Z342,gamma,R342,Y342)</f>
        <v>#VALUE!</v>
      </c>
      <c r="AC342" s="0" t="s">
        <v>134</v>
      </c>
      <c r="AD342" s="0" t="n">
        <f aca="false">Q342+deltaT/2</f>
        <v>3.37499999999997</v>
      </c>
      <c r="AE342" s="0" t="e">
        <f aca="false">pC+deltaT*pdot/2</f>
        <v>#VALUE!</v>
      </c>
      <c r="AF342" s="0" t="e">
        <f aca="false">hALT1($E$13:$G$1365,AD342,2)</f>
        <v>#VALUE!</v>
      </c>
      <c r="AG342" s="0" t="e">
        <f aca="false">Veloc($E$13:$G$1365,AD342,3)</f>
        <v>#VALUE!</v>
      </c>
      <c r="AH342" s="0" t="e">
        <f aca="false">IF(AF342&lt;hT,$G$5+alfa*(AF342-ho),TT)</f>
        <v>#VALUE!</v>
      </c>
      <c r="AI342" s="0" t="e">
        <f aca="false">IF(AF342&lt;hT,pSL*(1/(1+alfa*AF342/($G$5-alfa*ho)))^(go/(Rair*alfa)),pT*EXP(-go*(AF342-hT)/(Rair*TT)))</f>
        <v>#VALUE!</v>
      </c>
      <c r="AJ342" s="0" t="e">
        <f aca="false">Mch(AG342,AH342,Rair,gamma)</f>
        <v>#VALUE!</v>
      </c>
      <c r="AK342" s="0" t="e">
        <f aca="false">Cpex(Cp0,AJ342,$N$9,$L$13:$M$19)</f>
        <v>#VALUE!</v>
      </c>
      <c r="AL342" s="0" t="e">
        <f aca="false">pex(AI342,AJ342,gamma,AK342)</f>
        <v>#VALUE!</v>
      </c>
      <c r="AM342" s="0" t="e">
        <f aca="false">MachThroat(gamma,AL342,AE342)</f>
        <v>#VALUE!</v>
      </c>
      <c r="AN342" s="0" t="e">
        <f aca="false">CN(AM342,CSON,CINC)</f>
        <v>#VALUE!</v>
      </c>
      <c r="AO342" s="0" t="e">
        <f aca="false">DPDT(Constant,AN342,AM342,gamma,AE342,AL342)</f>
        <v>#VALUE!</v>
      </c>
      <c r="AP342" s="0" t="s">
        <v>134</v>
      </c>
      <c r="AQ342" s="0" t="n">
        <f aca="false">Q342+deltaT/2</f>
        <v>3.37499999999997</v>
      </c>
      <c r="AR342" s="0" t="e">
        <f aca="false">pC+deltaT*pdot2/2</f>
        <v>#VALUE!</v>
      </c>
      <c r="AS342" s="0" t="e">
        <f aca="false">hALT1($E$13:$G$1365,AQ342,2)</f>
        <v>#VALUE!</v>
      </c>
      <c r="AT342" s="0" t="e">
        <f aca="false">Veloc($E$13:$G$1365,AQ342,3)</f>
        <v>#VALUE!</v>
      </c>
      <c r="AU342" s="0" t="e">
        <f aca="false">IF(AS342&lt;hT,$G$5+alfa*(AS342-ho),TT)</f>
        <v>#VALUE!</v>
      </c>
      <c r="AV342" s="0" t="e">
        <f aca="false">IF(AS342&lt;hT,pSL*(1/(1+alfa*AF342/($G$5-alfa*ho)))^(go/(Rair*alfa)),pT*EXP(-go*(AF342-hT)/(Rair*TT)))</f>
        <v>#VALUE!</v>
      </c>
      <c r="AW342" s="0" t="e">
        <f aca="false">Mch(AT342,AU342,Rair,gamma)</f>
        <v>#VALUE!</v>
      </c>
      <c r="AX342" s="0" t="e">
        <f aca="false">Cpex(Cp0,AW342,$N$9,$L$13:$M$19)</f>
        <v>#VALUE!</v>
      </c>
      <c r="AY342" s="0" t="e">
        <f aca="false">pex(AV342,AW342,gamma,AX342)</f>
        <v>#VALUE!</v>
      </c>
      <c r="AZ342" s="0" t="e">
        <f aca="false">MachThroat(gamma,AY342,AR342)</f>
        <v>#VALUE!</v>
      </c>
      <c r="BA342" s="0" t="e">
        <f aca="false">CN(AZ342,CSON,CINC)</f>
        <v>#VALUE!</v>
      </c>
      <c r="BB342" s="0" t="e">
        <f aca="false">DPDT(Constant,BA342,AZ342,gamma,AR342,AY342)</f>
        <v>#VALUE!</v>
      </c>
      <c r="BC342" s="0" t="s">
        <v>134</v>
      </c>
      <c r="BD342" s="0" t="n">
        <f aca="false">Q342+deltaT</f>
        <v>3.37999999999997</v>
      </c>
      <c r="BE342" s="0" t="e">
        <f aca="false">pC+deltaT*pdot3</f>
        <v>#VALUE!</v>
      </c>
      <c r="BF342" s="0" t="e">
        <f aca="false">hALT1($E$13:$G$1365,BD342,2)</f>
        <v>#VALUE!</v>
      </c>
      <c r="BG342" s="0" t="e">
        <f aca="false">Veloc($E$13:$G$1365,BD342,3)</f>
        <v>#VALUE!</v>
      </c>
      <c r="BH342" s="0" t="e">
        <f aca="false">IF(BF342&lt;hT,$G$5+alfa*(BF342-ho),TT)</f>
        <v>#VALUE!</v>
      </c>
      <c r="BI342" s="0" t="e">
        <f aca="false">IF(BF342&lt;hT,pSL*(1/(1+alfa*BF342/($G$5-alfa*ho)))^(go/(Rair*alfa)),pT*EXP(-go*(BF342-hT)/(Rair*TT)))</f>
        <v>#VALUE!</v>
      </c>
      <c r="BJ342" s="0" t="e">
        <f aca="false">Mch(BG342,BH342,Rair,gamma)</f>
        <v>#VALUE!</v>
      </c>
      <c r="BK342" s="0" t="e">
        <f aca="false">Cpex(Cp0,BJ342,$N$9,$L$13:$M$19)</f>
        <v>#VALUE!</v>
      </c>
      <c r="BL342" s="0" t="e">
        <f aca="false">pex(BI342,BJ342,gamma,BK342)</f>
        <v>#VALUE!</v>
      </c>
      <c r="BM342" s="0" t="e">
        <f aca="false">MachThroat(gamma,BL342,BE342)</f>
        <v>#VALUE!</v>
      </c>
      <c r="BN342" s="0" t="e">
        <f aca="false">CN(BM342,CSON,CINC)</f>
        <v>#VALUE!</v>
      </c>
      <c r="BO342" s="0" t="e">
        <f aca="false">DPDT(Constant,BN342,BM342,gamma,BE342,BL342)</f>
        <v>#VALUE!</v>
      </c>
      <c r="BP342" s="0" t="e">
        <f aca="false">pC+deltaT*(pdot+2*pdot2+2*pdot3+pdot4)/6</f>
        <v>#VALUE!</v>
      </c>
      <c r="BQ342" s="0" t="s">
        <v>134</v>
      </c>
      <c r="BR342" s="0" t="n">
        <f aca="false">Q342</f>
        <v>3.36999999999997</v>
      </c>
      <c r="BS342" s="0" t="e">
        <f aca="false">R342/144</f>
        <v>#VALUE!</v>
      </c>
      <c r="BT342" s="0" t="e">
        <f aca="false">pX/144</f>
        <v>#VALUE!</v>
      </c>
      <c r="BU342" s="0" t="e">
        <f aca="false">pa/144</f>
        <v>#VALUE!</v>
      </c>
      <c r="BV342" s="11" t="n">
        <f aca="false">BR342</f>
        <v>3.36999999999997</v>
      </c>
      <c r="BW342" s="12" t="e">
        <f aca="false">(pC-pX)/144</f>
        <v>#VALUE!</v>
      </c>
      <c r="BX342" s="0" t="s">
        <v>134</v>
      </c>
      <c r="BZ342" s="0" t="s">
        <v>134</v>
      </c>
      <c r="CA342" s="0" t="s">
        <v>134</v>
      </c>
      <c r="CB342" s="0" t="s">
        <v>134</v>
      </c>
      <c r="CC342" s="0" t="s">
        <v>134</v>
      </c>
      <c r="CD342" s="0" t="s">
        <v>134</v>
      </c>
      <c r="CE342" s="0" t="s">
        <v>134</v>
      </c>
    </row>
    <row r="343" customFormat="false" ht="12.75" hidden="false" customHeight="false" outlineLevel="0" collapsed="false">
      <c r="E343" s="9" t="n">
        <v>3.3</v>
      </c>
      <c r="F343" s="9" t="n">
        <v>3099.64711664451</v>
      </c>
      <c r="G343" s="9" t="n">
        <v>760.157132688974</v>
      </c>
      <c r="P343" s="6"/>
      <c r="Q343" s="0" t="n">
        <f aca="false">Q342+deltaT</f>
        <v>3.37999999999997</v>
      </c>
      <c r="R343" s="0" t="e">
        <f aca="false">BP342</f>
        <v>#VALUE!</v>
      </c>
      <c r="S343" s="0" t="e">
        <f aca="false">hALT1($E$13:$G$1365,Q343,2)</f>
        <v>#VALUE!</v>
      </c>
      <c r="T343" s="0" t="e">
        <f aca="false">Veloc($E$13:$G$1365,Q343,3)</f>
        <v>#VALUE!</v>
      </c>
      <c r="U343" s="0" t="e">
        <f aca="false">IF(S343&lt;hT,$G$5+alfa*(S343-ho),TT)</f>
        <v>#VALUE!</v>
      </c>
      <c r="V343" s="0" t="e">
        <f aca="false">IF(S343&lt;hT,pSL*(1/(1+alfa*S343/($G$5-alfa*ho)))^(go/(Rair*alfa)),pT*EXP(-go*(S343-hT)/(Rair*TT)))</f>
        <v>#VALUE!</v>
      </c>
      <c r="W343" s="0" t="e">
        <f aca="false">Mch(T343,U343,Rair,gamma)</f>
        <v>#VALUE!</v>
      </c>
      <c r="X343" s="0" t="e">
        <f aca="false">Cpex(Cp0,W343,$N$9,$L$13:$M$19)</f>
        <v>#VALUE!</v>
      </c>
      <c r="Y343" s="0" t="e">
        <f aca="false">pex(V343,W343,gamma,X343)</f>
        <v>#VALUE!</v>
      </c>
      <c r="Z343" s="0" t="e">
        <f aca="false">MachThroat(gamma,Y343,R343)</f>
        <v>#VALUE!</v>
      </c>
      <c r="AA343" s="0" t="e">
        <f aca="false">CN(Z343,CSON,CINC)</f>
        <v>#VALUE!</v>
      </c>
      <c r="AB343" s="0" t="e">
        <f aca="false">DPDT(Constant,AA343,Z343,gamma,R343,Y343)</f>
        <v>#VALUE!</v>
      </c>
      <c r="AC343" s="0" t="s">
        <v>134</v>
      </c>
      <c r="AD343" s="0" t="n">
        <f aca="false">Q343+deltaT/2</f>
        <v>3.38499999999997</v>
      </c>
      <c r="AE343" s="0" t="e">
        <f aca="false">pC+deltaT*pdot/2</f>
        <v>#VALUE!</v>
      </c>
      <c r="AF343" s="0" t="e">
        <f aca="false">hALT1($E$13:$G$1365,AD343,2)</f>
        <v>#VALUE!</v>
      </c>
      <c r="AG343" s="0" t="e">
        <f aca="false">Veloc($E$13:$G$1365,AD343,3)</f>
        <v>#VALUE!</v>
      </c>
      <c r="AH343" s="0" t="e">
        <f aca="false">IF(AF343&lt;hT,$G$5+alfa*(AF343-ho),TT)</f>
        <v>#VALUE!</v>
      </c>
      <c r="AI343" s="0" t="e">
        <f aca="false">IF(AF343&lt;hT,pSL*(1/(1+alfa*AF343/($G$5-alfa*ho)))^(go/(Rair*alfa)),pT*EXP(-go*(AF343-hT)/(Rair*TT)))</f>
        <v>#VALUE!</v>
      </c>
      <c r="AJ343" s="0" t="e">
        <f aca="false">Mch(AG343,AH343,Rair,gamma)</f>
        <v>#VALUE!</v>
      </c>
      <c r="AK343" s="0" t="e">
        <f aca="false">Cpex(Cp0,AJ343,$N$9,$L$13:$M$19)</f>
        <v>#VALUE!</v>
      </c>
      <c r="AL343" s="0" t="e">
        <f aca="false">pex(AI343,AJ343,gamma,AK343)</f>
        <v>#VALUE!</v>
      </c>
      <c r="AM343" s="0" t="e">
        <f aca="false">MachThroat(gamma,AL343,AE343)</f>
        <v>#VALUE!</v>
      </c>
      <c r="AN343" s="0" t="e">
        <f aca="false">CN(AM343,CSON,CINC)</f>
        <v>#VALUE!</v>
      </c>
      <c r="AO343" s="0" t="e">
        <f aca="false">DPDT(Constant,AN343,AM343,gamma,AE343,AL343)</f>
        <v>#VALUE!</v>
      </c>
      <c r="AP343" s="0" t="s">
        <v>134</v>
      </c>
      <c r="AQ343" s="0" t="n">
        <f aca="false">Q343+deltaT/2</f>
        <v>3.38499999999997</v>
      </c>
      <c r="AR343" s="0" t="e">
        <f aca="false">pC+deltaT*pdot2/2</f>
        <v>#VALUE!</v>
      </c>
      <c r="AS343" s="0" t="e">
        <f aca="false">hALT1($E$13:$G$1365,AQ343,2)</f>
        <v>#VALUE!</v>
      </c>
      <c r="AT343" s="0" t="e">
        <f aca="false">Veloc($E$13:$G$1365,AQ343,3)</f>
        <v>#VALUE!</v>
      </c>
      <c r="AU343" s="0" t="e">
        <f aca="false">IF(AS343&lt;hT,$G$5+alfa*(AS343-ho),TT)</f>
        <v>#VALUE!</v>
      </c>
      <c r="AV343" s="0" t="e">
        <f aca="false">IF(AS343&lt;hT,pSL*(1/(1+alfa*AF343/($G$5-alfa*ho)))^(go/(Rair*alfa)),pT*EXP(-go*(AF343-hT)/(Rair*TT)))</f>
        <v>#VALUE!</v>
      </c>
      <c r="AW343" s="0" t="e">
        <f aca="false">Mch(AT343,AU343,Rair,gamma)</f>
        <v>#VALUE!</v>
      </c>
      <c r="AX343" s="0" t="e">
        <f aca="false">Cpex(Cp0,AW343,$N$9,$L$13:$M$19)</f>
        <v>#VALUE!</v>
      </c>
      <c r="AY343" s="0" t="e">
        <f aca="false">pex(AV343,AW343,gamma,AX343)</f>
        <v>#VALUE!</v>
      </c>
      <c r="AZ343" s="0" t="e">
        <f aca="false">MachThroat(gamma,AY343,AR343)</f>
        <v>#VALUE!</v>
      </c>
      <c r="BA343" s="0" t="e">
        <f aca="false">CN(AZ343,CSON,CINC)</f>
        <v>#VALUE!</v>
      </c>
      <c r="BB343" s="0" t="e">
        <f aca="false">DPDT(Constant,BA343,AZ343,gamma,AR343,AY343)</f>
        <v>#VALUE!</v>
      </c>
      <c r="BC343" s="0" t="s">
        <v>134</v>
      </c>
      <c r="BD343" s="0" t="n">
        <f aca="false">Q343+deltaT</f>
        <v>3.38999999999997</v>
      </c>
      <c r="BE343" s="0" t="e">
        <f aca="false">pC+deltaT*pdot3</f>
        <v>#VALUE!</v>
      </c>
      <c r="BF343" s="0" t="e">
        <f aca="false">hALT1($E$13:$G$1365,BD343,2)</f>
        <v>#VALUE!</v>
      </c>
      <c r="BG343" s="0" t="e">
        <f aca="false">Veloc($E$13:$G$1365,BD343,3)</f>
        <v>#VALUE!</v>
      </c>
      <c r="BH343" s="0" t="e">
        <f aca="false">IF(BF343&lt;hT,$G$5+alfa*(BF343-ho),TT)</f>
        <v>#VALUE!</v>
      </c>
      <c r="BI343" s="0" t="e">
        <f aca="false">IF(BF343&lt;hT,pSL*(1/(1+alfa*BF343/($G$5-alfa*ho)))^(go/(Rair*alfa)),pT*EXP(-go*(BF343-hT)/(Rair*TT)))</f>
        <v>#VALUE!</v>
      </c>
      <c r="BJ343" s="0" t="e">
        <f aca="false">Mch(BG343,BH343,Rair,gamma)</f>
        <v>#VALUE!</v>
      </c>
      <c r="BK343" s="0" t="e">
        <f aca="false">Cpex(Cp0,BJ343,$N$9,$L$13:$M$19)</f>
        <v>#VALUE!</v>
      </c>
      <c r="BL343" s="0" t="e">
        <f aca="false">pex(BI343,BJ343,gamma,BK343)</f>
        <v>#VALUE!</v>
      </c>
      <c r="BM343" s="0" t="e">
        <f aca="false">MachThroat(gamma,BL343,BE343)</f>
        <v>#VALUE!</v>
      </c>
      <c r="BN343" s="0" t="e">
        <f aca="false">CN(BM343,CSON,CINC)</f>
        <v>#VALUE!</v>
      </c>
      <c r="BO343" s="0" t="e">
        <f aca="false">DPDT(Constant,BN343,BM343,gamma,BE343,BL343)</f>
        <v>#VALUE!</v>
      </c>
      <c r="BP343" s="0" t="e">
        <f aca="false">pC+deltaT*(pdot+2*pdot2+2*pdot3+pdot4)/6</f>
        <v>#VALUE!</v>
      </c>
      <c r="BQ343" s="0" t="s">
        <v>134</v>
      </c>
      <c r="BR343" s="0" t="n">
        <f aca="false">Q343</f>
        <v>3.37999999999997</v>
      </c>
      <c r="BS343" s="0" t="e">
        <f aca="false">R343/144</f>
        <v>#VALUE!</v>
      </c>
      <c r="BT343" s="0" t="e">
        <f aca="false">pX/144</f>
        <v>#VALUE!</v>
      </c>
      <c r="BU343" s="0" t="e">
        <f aca="false">pa/144</f>
        <v>#VALUE!</v>
      </c>
      <c r="BV343" s="11" t="n">
        <f aca="false">BR343</f>
        <v>3.37999999999997</v>
      </c>
      <c r="BW343" s="12" t="e">
        <f aca="false">(pC-pX)/144</f>
        <v>#VALUE!</v>
      </c>
      <c r="BX343" s="0" t="s">
        <v>134</v>
      </c>
      <c r="BZ343" s="0" t="s">
        <v>134</v>
      </c>
      <c r="CA343" s="0" t="s">
        <v>134</v>
      </c>
      <c r="CB343" s="0" t="s">
        <v>134</v>
      </c>
      <c r="CC343" s="0" t="s">
        <v>134</v>
      </c>
      <c r="CD343" s="0" t="s">
        <v>134</v>
      </c>
      <c r="CE343" s="0" t="s">
        <v>134</v>
      </c>
    </row>
    <row r="344" customFormat="false" ht="12.75" hidden="false" customHeight="false" outlineLevel="0" collapsed="false">
      <c r="E344" s="9" t="n">
        <v>3.31</v>
      </c>
      <c r="F344" s="9" t="n">
        <v>3107.25915724</v>
      </c>
      <c r="G344" s="9" t="n">
        <v>762.249866379517</v>
      </c>
      <c r="P344" s="6"/>
      <c r="Q344" s="0" t="n">
        <f aca="false">Q343+deltaT</f>
        <v>3.38999999999997</v>
      </c>
      <c r="R344" s="0" t="e">
        <f aca="false">BP343</f>
        <v>#VALUE!</v>
      </c>
      <c r="S344" s="0" t="e">
        <f aca="false">hALT1($E$13:$G$1365,Q344,2)</f>
        <v>#VALUE!</v>
      </c>
      <c r="T344" s="0" t="e">
        <f aca="false">Veloc($E$13:$G$1365,Q344,3)</f>
        <v>#VALUE!</v>
      </c>
      <c r="U344" s="0" t="e">
        <f aca="false">IF(S344&lt;hT,$G$5+alfa*(S344-ho),TT)</f>
        <v>#VALUE!</v>
      </c>
      <c r="V344" s="0" t="e">
        <f aca="false">IF(S344&lt;hT,pSL*(1/(1+alfa*S344/($G$5-alfa*ho)))^(go/(Rair*alfa)),pT*EXP(-go*(S344-hT)/(Rair*TT)))</f>
        <v>#VALUE!</v>
      </c>
      <c r="W344" s="0" t="e">
        <f aca="false">Mch(T344,U344,Rair,gamma)</f>
        <v>#VALUE!</v>
      </c>
      <c r="X344" s="0" t="e">
        <f aca="false">Cpex(Cp0,W344,$N$9,$L$13:$M$19)</f>
        <v>#VALUE!</v>
      </c>
      <c r="Y344" s="0" t="e">
        <f aca="false">pex(V344,W344,gamma,X344)</f>
        <v>#VALUE!</v>
      </c>
      <c r="Z344" s="0" t="e">
        <f aca="false">MachThroat(gamma,Y344,R344)</f>
        <v>#VALUE!</v>
      </c>
      <c r="AA344" s="0" t="e">
        <f aca="false">CN(Z344,CSON,CINC)</f>
        <v>#VALUE!</v>
      </c>
      <c r="AB344" s="0" t="e">
        <f aca="false">DPDT(Constant,AA344,Z344,gamma,R344,Y344)</f>
        <v>#VALUE!</v>
      </c>
      <c r="AC344" s="0" t="s">
        <v>134</v>
      </c>
      <c r="AD344" s="0" t="n">
        <f aca="false">Q344+deltaT/2</f>
        <v>3.39499999999997</v>
      </c>
      <c r="AE344" s="0" t="e">
        <f aca="false">pC+deltaT*pdot/2</f>
        <v>#VALUE!</v>
      </c>
      <c r="AF344" s="0" t="e">
        <f aca="false">hALT1($E$13:$G$1365,AD344,2)</f>
        <v>#VALUE!</v>
      </c>
      <c r="AG344" s="0" t="e">
        <f aca="false">Veloc($E$13:$G$1365,AD344,3)</f>
        <v>#VALUE!</v>
      </c>
      <c r="AH344" s="0" t="e">
        <f aca="false">IF(AF344&lt;hT,$G$5+alfa*(AF344-ho),TT)</f>
        <v>#VALUE!</v>
      </c>
      <c r="AI344" s="0" t="e">
        <f aca="false">IF(AF344&lt;hT,pSL*(1/(1+alfa*AF344/($G$5-alfa*ho)))^(go/(Rair*alfa)),pT*EXP(-go*(AF344-hT)/(Rair*TT)))</f>
        <v>#VALUE!</v>
      </c>
      <c r="AJ344" s="0" t="e">
        <f aca="false">Mch(AG344,AH344,Rair,gamma)</f>
        <v>#VALUE!</v>
      </c>
      <c r="AK344" s="0" t="e">
        <f aca="false">Cpex(Cp0,AJ344,$N$9,$L$13:$M$19)</f>
        <v>#VALUE!</v>
      </c>
      <c r="AL344" s="0" t="e">
        <f aca="false">pex(AI344,AJ344,gamma,AK344)</f>
        <v>#VALUE!</v>
      </c>
      <c r="AM344" s="0" t="e">
        <f aca="false">MachThroat(gamma,AL344,AE344)</f>
        <v>#VALUE!</v>
      </c>
      <c r="AN344" s="0" t="e">
        <f aca="false">CN(AM344,CSON,CINC)</f>
        <v>#VALUE!</v>
      </c>
      <c r="AO344" s="0" t="e">
        <f aca="false">DPDT(Constant,AN344,AM344,gamma,AE344,AL344)</f>
        <v>#VALUE!</v>
      </c>
      <c r="AP344" s="0" t="s">
        <v>134</v>
      </c>
      <c r="AQ344" s="0" t="n">
        <f aca="false">Q344+deltaT/2</f>
        <v>3.39499999999997</v>
      </c>
      <c r="AR344" s="0" t="e">
        <f aca="false">pC+deltaT*pdot2/2</f>
        <v>#VALUE!</v>
      </c>
      <c r="AS344" s="0" t="e">
        <f aca="false">hALT1($E$13:$G$1365,AQ344,2)</f>
        <v>#VALUE!</v>
      </c>
      <c r="AT344" s="0" t="e">
        <f aca="false">Veloc($E$13:$G$1365,AQ344,3)</f>
        <v>#VALUE!</v>
      </c>
      <c r="AU344" s="0" t="e">
        <f aca="false">IF(AS344&lt;hT,$G$5+alfa*(AS344-ho),TT)</f>
        <v>#VALUE!</v>
      </c>
      <c r="AV344" s="0" t="e">
        <f aca="false">IF(AS344&lt;hT,pSL*(1/(1+alfa*AF344/($G$5-alfa*ho)))^(go/(Rair*alfa)),pT*EXP(-go*(AF344-hT)/(Rair*TT)))</f>
        <v>#VALUE!</v>
      </c>
      <c r="AW344" s="0" t="e">
        <f aca="false">Mch(AT344,AU344,Rair,gamma)</f>
        <v>#VALUE!</v>
      </c>
      <c r="AX344" s="0" t="e">
        <f aca="false">Cpex(Cp0,AW344,$N$9,$L$13:$M$19)</f>
        <v>#VALUE!</v>
      </c>
      <c r="AY344" s="0" t="e">
        <f aca="false">pex(AV344,AW344,gamma,AX344)</f>
        <v>#VALUE!</v>
      </c>
      <c r="AZ344" s="0" t="e">
        <f aca="false">MachThroat(gamma,AY344,AR344)</f>
        <v>#VALUE!</v>
      </c>
      <c r="BA344" s="0" t="e">
        <f aca="false">CN(AZ344,CSON,CINC)</f>
        <v>#VALUE!</v>
      </c>
      <c r="BB344" s="0" t="e">
        <f aca="false">DPDT(Constant,BA344,AZ344,gamma,AR344,AY344)</f>
        <v>#VALUE!</v>
      </c>
      <c r="BC344" s="0" t="s">
        <v>134</v>
      </c>
      <c r="BD344" s="0" t="n">
        <f aca="false">Q344+deltaT</f>
        <v>3.39999999999997</v>
      </c>
      <c r="BE344" s="0" t="e">
        <f aca="false">pC+deltaT*pdot3</f>
        <v>#VALUE!</v>
      </c>
      <c r="BF344" s="0" t="e">
        <f aca="false">hALT1($E$13:$G$1365,BD344,2)</f>
        <v>#VALUE!</v>
      </c>
      <c r="BG344" s="0" t="e">
        <f aca="false">Veloc($E$13:$G$1365,BD344,3)</f>
        <v>#VALUE!</v>
      </c>
      <c r="BH344" s="0" t="e">
        <f aca="false">IF(BF344&lt;hT,$G$5+alfa*(BF344-ho),TT)</f>
        <v>#VALUE!</v>
      </c>
      <c r="BI344" s="0" t="e">
        <f aca="false">IF(BF344&lt;hT,pSL*(1/(1+alfa*BF344/($G$5-alfa*ho)))^(go/(Rair*alfa)),pT*EXP(-go*(BF344-hT)/(Rair*TT)))</f>
        <v>#VALUE!</v>
      </c>
      <c r="BJ344" s="0" t="e">
        <f aca="false">Mch(BG344,BH344,Rair,gamma)</f>
        <v>#VALUE!</v>
      </c>
      <c r="BK344" s="0" t="e">
        <f aca="false">Cpex(Cp0,BJ344,$N$9,$L$13:$M$19)</f>
        <v>#VALUE!</v>
      </c>
      <c r="BL344" s="0" t="e">
        <f aca="false">pex(BI344,BJ344,gamma,BK344)</f>
        <v>#VALUE!</v>
      </c>
      <c r="BM344" s="0" t="e">
        <f aca="false">MachThroat(gamma,BL344,BE344)</f>
        <v>#VALUE!</v>
      </c>
      <c r="BN344" s="0" t="e">
        <f aca="false">CN(BM344,CSON,CINC)</f>
        <v>#VALUE!</v>
      </c>
      <c r="BO344" s="0" t="e">
        <f aca="false">DPDT(Constant,BN344,BM344,gamma,BE344,BL344)</f>
        <v>#VALUE!</v>
      </c>
      <c r="BP344" s="0" t="e">
        <f aca="false">pC+deltaT*(pdot+2*pdot2+2*pdot3+pdot4)/6</f>
        <v>#VALUE!</v>
      </c>
      <c r="BQ344" s="0" t="s">
        <v>134</v>
      </c>
      <c r="BR344" s="0" t="n">
        <f aca="false">Q344</f>
        <v>3.38999999999997</v>
      </c>
      <c r="BS344" s="0" t="e">
        <f aca="false">R344/144</f>
        <v>#VALUE!</v>
      </c>
      <c r="BT344" s="0" t="e">
        <f aca="false">pX/144</f>
        <v>#VALUE!</v>
      </c>
      <c r="BU344" s="0" t="e">
        <f aca="false">pa/144</f>
        <v>#VALUE!</v>
      </c>
      <c r="BV344" s="11" t="n">
        <f aca="false">BR344</f>
        <v>3.38999999999997</v>
      </c>
      <c r="BW344" s="12" t="e">
        <f aca="false">(pC-pX)/144</f>
        <v>#VALUE!</v>
      </c>
      <c r="BX344" s="0" t="s">
        <v>134</v>
      </c>
      <c r="BZ344" s="0" t="s">
        <v>134</v>
      </c>
      <c r="CA344" s="0" t="s">
        <v>134</v>
      </c>
      <c r="CB344" s="0" t="s">
        <v>134</v>
      </c>
      <c r="CC344" s="0" t="s">
        <v>134</v>
      </c>
      <c r="CD344" s="0" t="s">
        <v>134</v>
      </c>
      <c r="CE344" s="0" t="s">
        <v>134</v>
      </c>
    </row>
    <row r="345" customFormat="false" ht="12.75" hidden="false" customHeight="false" outlineLevel="0" collapsed="false">
      <c r="E345" s="9" t="n">
        <v>3.32</v>
      </c>
      <c r="F345" s="9" t="n">
        <v>3114.89209156237</v>
      </c>
      <c r="G345" s="9" t="n">
        <v>764.335877152684</v>
      </c>
      <c r="P345" s="6"/>
      <c r="Q345" s="0" t="n">
        <f aca="false">Q344+deltaT</f>
        <v>3.39999999999997</v>
      </c>
      <c r="R345" s="0" t="e">
        <f aca="false">BP344</f>
        <v>#VALUE!</v>
      </c>
      <c r="S345" s="0" t="e">
        <f aca="false">hALT1($E$13:$G$1365,Q345,2)</f>
        <v>#VALUE!</v>
      </c>
      <c r="T345" s="0" t="e">
        <f aca="false">Veloc($E$13:$G$1365,Q345,3)</f>
        <v>#VALUE!</v>
      </c>
      <c r="U345" s="0" t="e">
        <f aca="false">IF(S345&lt;hT,$G$5+alfa*(S345-ho),TT)</f>
        <v>#VALUE!</v>
      </c>
      <c r="V345" s="0" t="e">
        <f aca="false">IF(S345&lt;hT,pSL*(1/(1+alfa*S345/($G$5-alfa*ho)))^(go/(Rair*alfa)),pT*EXP(-go*(S345-hT)/(Rair*TT)))</f>
        <v>#VALUE!</v>
      </c>
      <c r="W345" s="0" t="e">
        <f aca="false">Mch(T345,U345,Rair,gamma)</f>
        <v>#VALUE!</v>
      </c>
      <c r="X345" s="0" t="e">
        <f aca="false">Cpex(Cp0,W345,$N$9,$L$13:$M$19)</f>
        <v>#VALUE!</v>
      </c>
      <c r="Y345" s="0" t="e">
        <f aca="false">pex(V345,W345,gamma,X345)</f>
        <v>#VALUE!</v>
      </c>
      <c r="Z345" s="0" t="e">
        <f aca="false">MachThroat(gamma,Y345,R345)</f>
        <v>#VALUE!</v>
      </c>
      <c r="AA345" s="0" t="e">
        <f aca="false">CN(Z345,CSON,CINC)</f>
        <v>#VALUE!</v>
      </c>
      <c r="AB345" s="0" t="e">
        <f aca="false">DPDT(Constant,AA345,Z345,gamma,R345,Y345)</f>
        <v>#VALUE!</v>
      </c>
      <c r="AC345" s="0" t="s">
        <v>134</v>
      </c>
      <c r="AD345" s="0" t="n">
        <f aca="false">Q345+deltaT/2</f>
        <v>3.40499999999997</v>
      </c>
      <c r="AE345" s="0" t="e">
        <f aca="false">pC+deltaT*pdot/2</f>
        <v>#VALUE!</v>
      </c>
      <c r="AF345" s="0" t="e">
        <f aca="false">hALT1($E$13:$G$1365,AD345,2)</f>
        <v>#VALUE!</v>
      </c>
      <c r="AG345" s="0" t="e">
        <f aca="false">Veloc($E$13:$G$1365,AD345,3)</f>
        <v>#VALUE!</v>
      </c>
      <c r="AH345" s="0" t="e">
        <f aca="false">IF(AF345&lt;hT,$G$5+alfa*(AF345-ho),TT)</f>
        <v>#VALUE!</v>
      </c>
      <c r="AI345" s="0" t="e">
        <f aca="false">IF(AF345&lt;hT,pSL*(1/(1+alfa*AF345/($G$5-alfa*ho)))^(go/(Rair*alfa)),pT*EXP(-go*(AF345-hT)/(Rair*TT)))</f>
        <v>#VALUE!</v>
      </c>
      <c r="AJ345" s="0" t="e">
        <f aca="false">Mch(AG345,AH345,Rair,gamma)</f>
        <v>#VALUE!</v>
      </c>
      <c r="AK345" s="0" t="e">
        <f aca="false">Cpex(Cp0,AJ345,$N$9,$L$13:$M$19)</f>
        <v>#VALUE!</v>
      </c>
      <c r="AL345" s="0" t="e">
        <f aca="false">pex(AI345,AJ345,gamma,AK345)</f>
        <v>#VALUE!</v>
      </c>
      <c r="AM345" s="0" t="e">
        <f aca="false">MachThroat(gamma,AL345,AE345)</f>
        <v>#VALUE!</v>
      </c>
      <c r="AN345" s="0" t="e">
        <f aca="false">CN(AM345,CSON,CINC)</f>
        <v>#VALUE!</v>
      </c>
      <c r="AO345" s="0" t="e">
        <f aca="false">DPDT(Constant,AN345,AM345,gamma,AE345,AL345)</f>
        <v>#VALUE!</v>
      </c>
      <c r="AP345" s="0" t="s">
        <v>134</v>
      </c>
      <c r="AQ345" s="0" t="n">
        <f aca="false">Q345+deltaT/2</f>
        <v>3.40499999999997</v>
      </c>
      <c r="AR345" s="0" t="e">
        <f aca="false">pC+deltaT*pdot2/2</f>
        <v>#VALUE!</v>
      </c>
      <c r="AS345" s="0" t="e">
        <f aca="false">hALT1($E$13:$G$1365,AQ345,2)</f>
        <v>#VALUE!</v>
      </c>
      <c r="AT345" s="0" t="e">
        <f aca="false">Veloc($E$13:$G$1365,AQ345,3)</f>
        <v>#VALUE!</v>
      </c>
      <c r="AU345" s="0" t="e">
        <f aca="false">IF(AS345&lt;hT,$G$5+alfa*(AS345-ho),TT)</f>
        <v>#VALUE!</v>
      </c>
      <c r="AV345" s="0" t="e">
        <f aca="false">IF(AS345&lt;hT,pSL*(1/(1+alfa*AF345/($G$5-alfa*ho)))^(go/(Rair*alfa)),pT*EXP(-go*(AF345-hT)/(Rair*TT)))</f>
        <v>#VALUE!</v>
      </c>
      <c r="AW345" s="0" t="e">
        <f aca="false">Mch(AT345,AU345,Rair,gamma)</f>
        <v>#VALUE!</v>
      </c>
      <c r="AX345" s="0" t="e">
        <f aca="false">Cpex(Cp0,AW345,$N$9,$L$13:$M$19)</f>
        <v>#VALUE!</v>
      </c>
      <c r="AY345" s="0" t="e">
        <f aca="false">pex(AV345,AW345,gamma,AX345)</f>
        <v>#VALUE!</v>
      </c>
      <c r="AZ345" s="0" t="e">
        <f aca="false">MachThroat(gamma,AY345,AR345)</f>
        <v>#VALUE!</v>
      </c>
      <c r="BA345" s="0" t="e">
        <f aca="false">CN(AZ345,CSON,CINC)</f>
        <v>#VALUE!</v>
      </c>
      <c r="BB345" s="0" t="e">
        <f aca="false">DPDT(Constant,BA345,AZ345,gamma,AR345,AY345)</f>
        <v>#VALUE!</v>
      </c>
      <c r="BC345" s="0" t="s">
        <v>134</v>
      </c>
      <c r="BD345" s="0" t="n">
        <f aca="false">Q345+deltaT</f>
        <v>3.40999999999997</v>
      </c>
      <c r="BE345" s="0" t="e">
        <f aca="false">pC+deltaT*pdot3</f>
        <v>#VALUE!</v>
      </c>
      <c r="BF345" s="0" t="e">
        <f aca="false">hALT1($E$13:$G$1365,BD345,2)</f>
        <v>#VALUE!</v>
      </c>
      <c r="BG345" s="0" t="e">
        <f aca="false">Veloc($E$13:$G$1365,BD345,3)</f>
        <v>#VALUE!</v>
      </c>
      <c r="BH345" s="0" t="e">
        <f aca="false">IF(BF345&lt;hT,$G$5+alfa*(BF345-ho),TT)</f>
        <v>#VALUE!</v>
      </c>
      <c r="BI345" s="0" t="e">
        <f aca="false">IF(BF345&lt;hT,pSL*(1/(1+alfa*BF345/($G$5-alfa*ho)))^(go/(Rair*alfa)),pT*EXP(-go*(BF345-hT)/(Rair*TT)))</f>
        <v>#VALUE!</v>
      </c>
      <c r="BJ345" s="0" t="e">
        <f aca="false">Mch(BG345,BH345,Rair,gamma)</f>
        <v>#VALUE!</v>
      </c>
      <c r="BK345" s="0" t="e">
        <f aca="false">Cpex(Cp0,BJ345,$N$9,$L$13:$M$19)</f>
        <v>#VALUE!</v>
      </c>
      <c r="BL345" s="0" t="e">
        <f aca="false">pex(BI345,BJ345,gamma,BK345)</f>
        <v>#VALUE!</v>
      </c>
      <c r="BM345" s="0" t="e">
        <f aca="false">MachThroat(gamma,BL345,BE345)</f>
        <v>#VALUE!</v>
      </c>
      <c r="BN345" s="0" t="e">
        <f aca="false">CN(BM345,CSON,CINC)</f>
        <v>#VALUE!</v>
      </c>
      <c r="BO345" s="0" t="e">
        <f aca="false">DPDT(Constant,BN345,BM345,gamma,BE345,BL345)</f>
        <v>#VALUE!</v>
      </c>
      <c r="BP345" s="0" t="e">
        <f aca="false">pC+deltaT*(pdot+2*pdot2+2*pdot3+pdot4)/6</f>
        <v>#VALUE!</v>
      </c>
      <c r="BQ345" s="0" t="s">
        <v>134</v>
      </c>
      <c r="BR345" s="0" t="n">
        <f aca="false">Q345</f>
        <v>3.39999999999997</v>
      </c>
      <c r="BS345" s="0" t="e">
        <f aca="false">R345/144</f>
        <v>#VALUE!</v>
      </c>
      <c r="BT345" s="0" t="e">
        <f aca="false">pX/144</f>
        <v>#VALUE!</v>
      </c>
      <c r="BU345" s="0" t="e">
        <f aca="false">pa/144</f>
        <v>#VALUE!</v>
      </c>
      <c r="BV345" s="11" t="n">
        <f aca="false">BR345</f>
        <v>3.39999999999997</v>
      </c>
      <c r="BW345" s="12" t="e">
        <f aca="false">(pC-pX)/144</f>
        <v>#VALUE!</v>
      </c>
      <c r="BX345" s="0" t="s">
        <v>134</v>
      </c>
      <c r="BZ345" s="0" t="s">
        <v>134</v>
      </c>
      <c r="CA345" s="0" t="s">
        <v>134</v>
      </c>
      <c r="CB345" s="0" t="s">
        <v>134</v>
      </c>
      <c r="CC345" s="0" t="s">
        <v>134</v>
      </c>
      <c r="CD345" s="0" t="s">
        <v>134</v>
      </c>
      <c r="CE345" s="0" t="s">
        <v>134</v>
      </c>
    </row>
    <row r="346" customFormat="false" ht="12.75" hidden="false" customHeight="false" outlineLevel="0" collapsed="false">
      <c r="E346" s="9" t="n">
        <v>3.33</v>
      </c>
      <c r="F346" s="9" t="n">
        <v>3122.54585235521</v>
      </c>
      <c r="G346" s="9" t="n">
        <v>766.415159575188</v>
      </c>
      <c r="P346" s="6"/>
      <c r="Q346" s="0" t="n">
        <f aca="false">Q345+deltaT</f>
        <v>3.40999999999997</v>
      </c>
      <c r="R346" s="0" t="e">
        <f aca="false">BP345</f>
        <v>#VALUE!</v>
      </c>
      <c r="S346" s="0" t="e">
        <f aca="false">hALT1($E$13:$G$1365,Q346,2)</f>
        <v>#VALUE!</v>
      </c>
      <c r="T346" s="0" t="e">
        <f aca="false">Veloc($E$13:$G$1365,Q346,3)</f>
        <v>#VALUE!</v>
      </c>
      <c r="U346" s="0" t="e">
        <f aca="false">IF(S346&lt;hT,$G$5+alfa*(S346-ho),TT)</f>
        <v>#VALUE!</v>
      </c>
      <c r="V346" s="0" t="e">
        <f aca="false">IF(S346&lt;hT,pSL*(1/(1+alfa*S346/($G$5-alfa*ho)))^(go/(Rair*alfa)),pT*EXP(-go*(S346-hT)/(Rair*TT)))</f>
        <v>#VALUE!</v>
      </c>
      <c r="W346" s="0" t="e">
        <f aca="false">Mch(T346,U346,Rair,gamma)</f>
        <v>#VALUE!</v>
      </c>
      <c r="X346" s="0" t="e">
        <f aca="false">Cpex(Cp0,W346,$N$9,$L$13:$M$19)</f>
        <v>#VALUE!</v>
      </c>
      <c r="Y346" s="0" t="e">
        <f aca="false">pex(V346,W346,gamma,X346)</f>
        <v>#VALUE!</v>
      </c>
      <c r="Z346" s="0" t="e">
        <f aca="false">MachThroat(gamma,Y346,R346)</f>
        <v>#VALUE!</v>
      </c>
      <c r="AA346" s="0" t="e">
        <f aca="false">CN(Z346,CSON,CINC)</f>
        <v>#VALUE!</v>
      </c>
      <c r="AB346" s="0" t="e">
        <f aca="false">DPDT(Constant,AA346,Z346,gamma,R346,Y346)</f>
        <v>#VALUE!</v>
      </c>
      <c r="AC346" s="0" t="s">
        <v>134</v>
      </c>
      <c r="AD346" s="0" t="n">
        <f aca="false">Q346+deltaT/2</f>
        <v>3.41499999999997</v>
      </c>
      <c r="AE346" s="0" t="e">
        <f aca="false">pC+deltaT*pdot/2</f>
        <v>#VALUE!</v>
      </c>
      <c r="AF346" s="0" t="e">
        <f aca="false">hALT1($E$13:$G$1365,AD346,2)</f>
        <v>#VALUE!</v>
      </c>
      <c r="AG346" s="0" t="e">
        <f aca="false">Veloc($E$13:$G$1365,AD346,3)</f>
        <v>#VALUE!</v>
      </c>
      <c r="AH346" s="0" t="e">
        <f aca="false">IF(AF346&lt;hT,$G$5+alfa*(AF346-ho),TT)</f>
        <v>#VALUE!</v>
      </c>
      <c r="AI346" s="0" t="e">
        <f aca="false">IF(AF346&lt;hT,pSL*(1/(1+alfa*AF346/($G$5-alfa*ho)))^(go/(Rair*alfa)),pT*EXP(-go*(AF346-hT)/(Rair*TT)))</f>
        <v>#VALUE!</v>
      </c>
      <c r="AJ346" s="0" t="e">
        <f aca="false">Mch(AG346,AH346,Rair,gamma)</f>
        <v>#VALUE!</v>
      </c>
      <c r="AK346" s="0" t="e">
        <f aca="false">Cpex(Cp0,AJ346,$N$9,$L$13:$M$19)</f>
        <v>#VALUE!</v>
      </c>
      <c r="AL346" s="0" t="e">
        <f aca="false">pex(AI346,AJ346,gamma,AK346)</f>
        <v>#VALUE!</v>
      </c>
      <c r="AM346" s="0" t="e">
        <f aca="false">MachThroat(gamma,AL346,AE346)</f>
        <v>#VALUE!</v>
      </c>
      <c r="AN346" s="0" t="e">
        <f aca="false">CN(AM346,CSON,CINC)</f>
        <v>#VALUE!</v>
      </c>
      <c r="AO346" s="0" t="e">
        <f aca="false">DPDT(Constant,AN346,AM346,gamma,AE346,AL346)</f>
        <v>#VALUE!</v>
      </c>
      <c r="AP346" s="0" t="s">
        <v>134</v>
      </c>
      <c r="AQ346" s="0" t="n">
        <f aca="false">Q346+deltaT/2</f>
        <v>3.41499999999997</v>
      </c>
      <c r="AR346" s="0" t="e">
        <f aca="false">pC+deltaT*pdot2/2</f>
        <v>#VALUE!</v>
      </c>
      <c r="AS346" s="0" t="e">
        <f aca="false">hALT1($E$13:$G$1365,AQ346,2)</f>
        <v>#VALUE!</v>
      </c>
      <c r="AT346" s="0" t="e">
        <f aca="false">Veloc($E$13:$G$1365,AQ346,3)</f>
        <v>#VALUE!</v>
      </c>
      <c r="AU346" s="0" t="e">
        <f aca="false">IF(AS346&lt;hT,$G$5+alfa*(AS346-ho),TT)</f>
        <v>#VALUE!</v>
      </c>
      <c r="AV346" s="0" t="e">
        <f aca="false">IF(AS346&lt;hT,pSL*(1/(1+alfa*AF346/($G$5-alfa*ho)))^(go/(Rair*alfa)),pT*EXP(-go*(AF346-hT)/(Rair*TT)))</f>
        <v>#VALUE!</v>
      </c>
      <c r="AW346" s="0" t="e">
        <f aca="false">Mch(AT346,AU346,Rair,gamma)</f>
        <v>#VALUE!</v>
      </c>
      <c r="AX346" s="0" t="e">
        <f aca="false">Cpex(Cp0,AW346,$N$9,$L$13:$M$19)</f>
        <v>#VALUE!</v>
      </c>
      <c r="AY346" s="0" t="e">
        <f aca="false">pex(AV346,AW346,gamma,AX346)</f>
        <v>#VALUE!</v>
      </c>
      <c r="AZ346" s="0" t="e">
        <f aca="false">MachThroat(gamma,AY346,AR346)</f>
        <v>#VALUE!</v>
      </c>
      <c r="BA346" s="0" t="e">
        <f aca="false">CN(AZ346,CSON,CINC)</f>
        <v>#VALUE!</v>
      </c>
      <c r="BB346" s="0" t="e">
        <f aca="false">DPDT(Constant,BA346,AZ346,gamma,AR346,AY346)</f>
        <v>#VALUE!</v>
      </c>
      <c r="BC346" s="0" t="s">
        <v>134</v>
      </c>
      <c r="BD346" s="0" t="n">
        <f aca="false">Q346+deltaT</f>
        <v>3.41999999999997</v>
      </c>
      <c r="BE346" s="0" t="e">
        <f aca="false">pC+deltaT*pdot3</f>
        <v>#VALUE!</v>
      </c>
      <c r="BF346" s="0" t="e">
        <f aca="false">hALT1($E$13:$G$1365,BD346,2)</f>
        <v>#VALUE!</v>
      </c>
      <c r="BG346" s="0" t="e">
        <f aca="false">Veloc($E$13:$G$1365,BD346,3)</f>
        <v>#VALUE!</v>
      </c>
      <c r="BH346" s="0" t="e">
        <f aca="false">IF(BF346&lt;hT,$G$5+alfa*(BF346-ho),TT)</f>
        <v>#VALUE!</v>
      </c>
      <c r="BI346" s="0" t="e">
        <f aca="false">IF(BF346&lt;hT,pSL*(1/(1+alfa*BF346/($G$5-alfa*ho)))^(go/(Rair*alfa)),pT*EXP(-go*(BF346-hT)/(Rair*TT)))</f>
        <v>#VALUE!</v>
      </c>
      <c r="BJ346" s="0" t="e">
        <f aca="false">Mch(BG346,BH346,Rair,gamma)</f>
        <v>#VALUE!</v>
      </c>
      <c r="BK346" s="0" t="e">
        <f aca="false">Cpex(Cp0,BJ346,$N$9,$L$13:$M$19)</f>
        <v>#VALUE!</v>
      </c>
      <c r="BL346" s="0" t="e">
        <f aca="false">pex(BI346,BJ346,gamma,BK346)</f>
        <v>#VALUE!</v>
      </c>
      <c r="BM346" s="0" t="e">
        <f aca="false">MachThroat(gamma,BL346,BE346)</f>
        <v>#VALUE!</v>
      </c>
      <c r="BN346" s="0" t="e">
        <f aca="false">CN(BM346,CSON,CINC)</f>
        <v>#VALUE!</v>
      </c>
      <c r="BO346" s="0" t="e">
        <f aca="false">DPDT(Constant,BN346,BM346,gamma,BE346,BL346)</f>
        <v>#VALUE!</v>
      </c>
      <c r="BP346" s="0" t="e">
        <f aca="false">pC+deltaT*(pdot+2*pdot2+2*pdot3+pdot4)/6</f>
        <v>#VALUE!</v>
      </c>
      <c r="BQ346" s="0" t="s">
        <v>134</v>
      </c>
      <c r="BR346" s="0" t="n">
        <f aca="false">Q346</f>
        <v>3.40999999999997</v>
      </c>
      <c r="BS346" s="0" t="e">
        <f aca="false">R346/144</f>
        <v>#VALUE!</v>
      </c>
      <c r="BT346" s="0" t="e">
        <f aca="false">pX/144</f>
        <v>#VALUE!</v>
      </c>
      <c r="BU346" s="0" t="e">
        <f aca="false">pa/144</f>
        <v>#VALUE!</v>
      </c>
      <c r="BV346" s="11" t="n">
        <f aca="false">BR346</f>
        <v>3.40999999999997</v>
      </c>
      <c r="BW346" s="12" t="e">
        <f aca="false">(pC-pX)/144</f>
        <v>#VALUE!</v>
      </c>
      <c r="BX346" s="0" t="s">
        <v>134</v>
      </c>
      <c r="BZ346" s="0" t="s">
        <v>134</v>
      </c>
      <c r="CA346" s="0" t="s">
        <v>134</v>
      </c>
      <c r="CB346" s="0" t="s">
        <v>134</v>
      </c>
      <c r="CC346" s="0" t="s">
        <v>134</v>
      </c>
      <c r="CD346" s="0" t="s">
        <v>134</v>
      </c>
      <c r="CE346" s="0" t="s">
        <v>134</v>
      </c>
    </row>
    <row r="347" customFormat="false" ht="12.75" hidden="false" customHeight="false" outlineLevel="0" collapsed="false">
      <c r="E347" s="9" t="n">
        <v>3.34</v>
      </c>
      <c r="F347" s="9" t="n">
        <v>3130.22037230812</v>
      </c>
      <c r="G347" s="9" t="n">
        <v>768.487708273488</v>
      </c>
      <c r="P347" s="6"/>
      <c r="Q347" s="0" t="n">
        <f aca="false">Q346+deltaT</f>
        <v>3.41999999999997</v>
      </c>
      <c r="R347" s="0" t="e">
        <f aca="false">BP346</f>
        <v>#VALUE!</v>
      </c>
      <c r="S347" s="0" t="e">
        <f aca="false">hALT1($E$13:$G$1365,Q347,2)</f>
        <v>#VALUE!</v>
      </c>
      <c r="T347" s="0" t="e">
        <f aca="false">Veloc($E$13:$G$1365,Q347,3)</f>
        <v>#VALUE!</v>
      </c>
      <c r="U347" s="0" t="e">
        <f aca="false">IF(S347&lt;hT,$G$5+alfa*(S347-ho),TT)</f>
        <v>#VALUE!</v>
      </c>
      <c r="V347" s="0" t="e">
        <f aca="false">IF(S347&lt;hT,pSL*(1/(1+alfa*S347/($G$5-alfa*ho)))^(go/(Rair*alfa)),pT*EXP(-go*(S347-hT)/(Rair*TT)))</f>
        <v>#VALUE!</v>
      </c>
      <c r="W347" s="0" t="e">
        <f aca="false">Mch(T347,U347,Rair,gamma)</f>
        <v>#VALUE!</v>
      </c>
      <c r="X347" s="0" t="e">
        <f aca="false">Cpex(Cp0,W347,$N$9,$L$13:$M$19)</f>
        <v>#VALUE!</v>
      </c>
      <c r="Y347" s="0" t="e">
        <f aca="false">pex(V347,W347,gamma,X347)</f>
        <v>#VALUE!</v>
      </c>
      <c r="Z347" s="0" t="e">
        <f aca="false">MachThroat(gamma,Y347,R347)</f>
        <v>#VALUE!</v>
      </c>
      <c r="AA347" s="0" t="e">
        <f aca="false">CN(Z347,CSON,CINC)</f>
        <v>#VALUE!</v>
      </c>
      <c r="AB347" s="0" t="e">
        <f aca="false">DPDT(Constant,AA347,Z347,gamma,R347,Y347)</f>
        <v>#VALUE!</v>
      </c>
      <c r="AC347" s="0" t="s">
        <v>134</v>
      </c>
      <c r="AD347" s="0" t="n">
        <f aca="false">Q347+deltaT/2</f>
        <v>3.42499999999997</v>
      </c>
      <c r="AE347" s="0" t="e">
        <f aca="false">pC+deltaT*pdot/2</f>
        <v>#VALUE!</v>
      </c>
      <c r="AF347" s="0" t="e">
        <f aca="false">hALT1($E$13:$G$1365,AD347,2)</f>
        <v>#VALUE!</v>
      </c>
      <c r="AG347" s="0" t="e">
        <f aca="false">Veloc($E$13:$G$1365,AD347,3)</f>
        <v>#VALUE!</v>
      </c>
      <c r="AH347" s="0" t="e">
        <f aca="false">IF(AF347&lt;hT,$G$5+alfa*(AF347-ho),TT)</f>
        <v>#VALUE!</v>
      </c>
      <c r="AI347" s="0" t="e">
        <f aca="false">IF(AF347&lt;hT,pSL*(1/(1+alfa*AF347/($G$5-alfa*ho)))^(go/(Rair*alfa)),pT*EXP(-go*(AF347-hT)/(Rair*TT)))</f>
        <v>#VALUE!</v>
      </c>
      <c r="AJ347" s="0" t="e">
        <f aca="false">Mch(AG347,AH347,Rair,gamma)</f>
        <v>#VALUE!</v>
      </c>
      <c r="AK347" s="0" t="e">
        <f aca="false">Cpex(Cp0,AJ347,$N$9,$L$13:$M$19)</f>
        <v>#VALUE!</v>
      </c>
      <c r="AL347" s="0" t="e">
        <f aca="false">pex(AI347,AJ347,gamma,AK347)</f>
        <v>#VALUE!</v>
      </c>
      <c r="AM347" s="0" t="e">
        <f aca="false">MachThroat(gamma,AL347,AE347)</f>
        <v>#VALUE!</v>
      </c>
      <c r="AN347" s="0" t="e">
        <f aca="false">CN(AM347,CSON,CINC)</f>
        <v>#VALUE!</v>
      </c>
      <c r="AO347" s="0" t="e">
        <f aca="false">DPDT(Constant,AN347,AM347,gamma,AE347,AL347)</f>
        <v>#VALUE!</v>
      </c>
      <c r="AP347" s="0" t="s">
        <v>134</v>
      </c>
      <c r="AQ347" s="0" t="n">
        <f aca="false">Q347+deltaT/2</f>
        <v>3.42499999999997</v>
      </c>
      <c r="AR347" s="0" t="e">
        <f aca="false">pC+deltaT*pdot2/2</f>
        <v>#VALUE!</v>
      </c>
      <c r="AS347" s="0" t="e">
        <f aca="false">hALT1($E$13:$G$1365,AQ347,2)</f>
        <v>#VALUE!</v>
      </c>
      <c r="AT347" s="0" t="e">
        <f aca="false">Veloc($E$13:$G$1365,AQ347,3)</f>
        <v>#VALUE!</v>
      </c>
      <c r="AU347" s="0" t="e">
        <f aca="false">IF(AS347&lt;hT,$G$5+alfa*(AS347-ho),TT)</f>
        <v>#VALUE!</v>
      </c>
      <c r="AV347" s="0" t="e">
        <f aca="false">IF(AS347&lt;hT,pSL*(1/(1+alfa*AF347/($G$5-alfa*ho)))^(go/(Rair*alfa)),pT*EXP(-go*(AF347-hT)/(Rair*TT)))</f>
        <v>#VALUE!</v>
      </c>
      <c r="AW347" s="0" t="e">
        <f aca="false">Mch(AT347,AU347,Rair,gamma)</f>
        <v>#VALUE!</v>
      </c>
      <c r="AX347" s="0" t="e">
        <f aca="false">Cpex(Cp0,AW347,$N$9,$L$13:$M$19)</f>
        <v>#VALUE!</v>
      </c>
      <c r="AY347" s="0" t="e">
        <f aca="false">pex(AV347,AW347,gamma,AX347)</f>
        <v>#VALUE!</v>
      </c>
      <c r="AZ347" s="0" t="e">
        <f aca="false">MachThroat(gamma,AY347,AR347)</f>
        <v>#VALUE!</v>
      </c>
      <c r="BA347" s="0" t="e">
        <f aca="false">CN(AZ347,CSON,CINC)</f>
        <v>#VALUE!</v>
      </c>
      <c r="BB347" s="0" t="e">
        <f aca="false">DPDT(Constant,BA347,AZ347,gamma,AR347,AY347)</f>
        <v>#VALUE!</v>
      </c>
      <c r="BC347" s="0" t="s">
        <v>134</v>
      </c>
      <c r="BD347" s="0" t="n">
        <f aca="false">Q347+deltaT</f>
        <v>3.42999999999997</v>
      </c>
      <c r="BE347" s="0" t="e">
        <f aca="false">pC+deltaT*pdot3</f>
        <v>#VALUE!</v>
      </c>
      <c r="BF347" s="0" t="e">
        <f aca="false">hALT1($E$13:$G$1365,BD347,2)</f>
        <v>#VALUE!</v>
      </c>
      <c r="BG347" s="0" t="e">
        <f aca="false">Veloc($E$13:$G$1365,BD347,3)</f>
        <v>#VALUE!</v>
      </c>
      <c r="BH347" s="0" t="e">
        <f aca="false">IF(BF347&lt;hT,$G$5+alfa*(BF347-ho),TT)</f>
        <v>#VALUE!</v>
      </c>
      <c r="BI347" s="0" t="e">
        <f aca="false">IF(BF347&lt;hT,pSL*(1/(1+alfa*BF347/($G$5-alfa*ho)))^(go/(Rair*alfa)),pT*EXP(-go*(BF347-hT)/(Rair*TT)))</f>
        <v>#VALUE!</v>
      </c>
      <c r="BJ347" s="0" t="e">
        <f aca="false">Mch(BG347,BH347,Rair,gamma)</f>
        <v>#VALUE!</v>
      </c>
      <c r="BK347" s="0" t="e">
        <f aca="false">Cpex(Cp0,BJ347,$N$9,$L$13:$M$19)</f>
        <v>#VALUE!</v>
      </c>
      <c r="BL347" s="0" t="e">
        <f aca="false">pex(BI347,BJ347,gamma,BK347)</f>
        <v>#VALUE!</v>
      </c>
      <c r="BM347" s="0" t="e">
        <f aca="false">MachThroat(gamma,BL347,BE347)</f>
        <v>#VALUE!</v>
      </c>
      <c r="BN347" s="0" t="e">
        <f aca="false">CN(BM347,CSON,CINC)</f>
        <v>#VALUE!</v>
      </c>
      <c r="BO347" s="0" t="e">
        <f aca="false">DPDT(Constant,BN347,BM347,gamma,BE347,BL347)</f>
        <v>#VALUE!</v>
      </c>
      <c r="BP347" s="0" t="e">
        <f aca="false">pC+deltaT*(pdot+2*pdot2+2*pdot3+pdot4)/6</f>
        <v>#VALUE!</v>
      </c>
      <c r="BQ347" s="0" t="s">
        <v>134</v>
      </c>
      <c r="BR347" s="0" t="n">
        <f aca="false">Q347</f>
        <v>3.41999999999997</v>
      </c>
      <c r="BS347" s="0" t="e">
        <f aca="false">R347/144</f>
        <v>#VALUE!</v>
      </c>
      <c r="BT347" s="0" t="e">
        <f aca="false">pX/144</f>
        <v>#VALUE!</v>
      </c>
      <c r="BU347" s="0" t="e">
        <f aca="false">pa/144</f>
        <v>#VALUE!</v>
      </c>
      <c r="BV347" s="11" t="n">
        <f aca="false">BR347</f>
        <v>3.41999999999997</v>
      </c>
      <c r="BW347" s="12" t="e">
        <f aca="false">(pC-pX)/144</f>
        <v>#VALUE!</v>
      </c>
      <c r="BX347" s="0" t="s">
        <v>134</v>
      </c>
      <c r="BZ347" s="0" t="s">
        <v>134</v>
      </c>
      <c r="CA347" s="0" t="s">
        <v>134</v>
      </c>
      <c r="CB347" s="0" t="s">
        <v>134</v>
      </c>
      <c r="CC347" s="0" t="s">
        <v>134</v>
      </c>
      <c r="CD347" s="0" t="s">
        <v>134</v>
      </c>
      <c r="CE347" s="0" t="s">
        <v>134</v>
      </c>
    </row>
    <row r="348" customFormat="false" ht="12.75" hidden="false" customHeight="false" outlineLevel="0" collapsed="false">
      <c r="E348" s="9" t="n">
        <v>3.35</v>
      </c>
      <c r="F348" s="9" t="n">
        <v>3137.91558405722</v>
      </c>
      <c r="G348" s="9" t="n">
        <v>770.553517933619</v>
      </c>
      <c r="P348" s="6"/>
      <c r="Q348" s="0" t="n">
        <f aca="false">Q347+deltaT</f>
        <v>3.42999999999997</v>
      </c>
      <c r="R348" s="0" t="e">
        <f aca="false">BP347</f>
        <v>#VALUE!</v>
      </c>
      <c r="S348" s="0" t="e">
        <f aca="false">hALT1($E$13:$G$1365,Q348,2)</f>
        <v>#VALUE!</v>
      </c>
      <c r="T348" s="0" t="e">
        <f aca="false">Veloc($E$13:$G$1365,Q348,3)</f>
        <v>#VALUE!</v>
      </c>
      <c r="U348" s="0" t="e">
        <f aca="false">IF(S348&lt;hT,$G$5+alfa*(S348-ho),TT)</f>
        <v>#VALUE!</v>
      </c>
      <c r="V348" s="0" t="e">
        <f aca="false">IF(S348&lt;hT,pSL*(1/(1+alfa*S348/($G$5-alfa*ho)))^(go/(Rair*alfa)),pT*EXP(-go*(S348-hT)/(Rair*TT)))</f>
        <v>#VALUE!</v>
      </c>
      <c r="W348" s="0" t="e">
        <f aca="false">Mch(T348,U348,Rair,gamma)</f>
        <v>#VALUE!</v>
      </c>
      <c r="X348" s="0" t="e">
        <f aca="false">Cpex(Cp0,W348,$N$9,$L$13:$M$19)</f>
        <v>#VALUE!</v>
      </c>
      <c r="Y348" s="0" t="e">
        <f aca="false">pex(V348,W348,gamma,X348)</f>
        <v>#VALUE!</v>
      </c>
      <c r="Z348" s="0" t="e">
        <f aca="false">MachThroat(gamma,Y348,R348)</f>
        <v>#VALUE!</v>
      </c>
      <c r="AA348" s="0" t="e">
        <f aca="false">CN(Z348,CSON,CINC)</f>
        <v>#VALUE!</v>
      </c>
      <c r="AB348" s="0" t="e">
        <f aca="false">DPDT(Constant,AA348,Z348,gamma,R348,Y348)</f>
        <v>#VALUE!</v>
      </c>
      <c r="AC348" s="0" t="s">
        <v>134</v>
      </c>
      <c r="AD348" s="0" t="n">
        <f aca="false">Q348+deltaT/2</f>
        <v>3.43499999999997</v>
      </c>
      <c r="AE348" s="0" t="e">
        <f aca="false">pC+deltaT*pdot/2</f>
        <v>#VALUE!</v>
      </c>
      <c r="AF348" s="0" t="e">
        <f aca="false">hALT1($E$13:$G$1365,AD348,2)</f>
        <v>#VALUE!</v>
      </c>
      <c r="AG348" s="0" t="e">
        <f aca="false">Veloc($E$13:$G$1365,AD348,3)</f>
        <v>#VALUE!</v>
      </c>
      <c r="AH348" s="0" t="e">
        <f aca="false">IF(AF348&lt;hT,$G$5+alfa*(AF348-ho),TT)</f>
        <v>#VALUE!</v>
      </c>
      <c r="AI348" s="0" t="e">
        <f aca="false">IF(AF348&lt;hT,pSL*(1/(1+alfa*AF348/($G$5-alfa*ho)))^(go/(Rair*alfa)),pT*EXP(-go*(AF348-hT)/(Rair*TT)))</f>
        <v>#VALUE!</v>
      </c>
      <c r="AJ348" s="0" t="e">
        <f aca="false">Mch(AG348,AH348,Rair,gamma)</f>
        <v>#VALUE!</v>
      </c>
      <c r="AK348" s="0" t="e">
        <f aca="false">Cpex(Cp0,AJ348,$N$9,$L$13:$M$19)</f>
        <v>#VALUE!</v>
      </c>
      <c r="AL348" s="0" t="e">
        <f aca="false">pex(AI348,AJ348,gamma,AK348)</f>
        <v>#VALUE!</v>
      </c>
      <c r="AM348" s="0" t="e">
        <f aca="false">MachThroat(gamma,AL348,AE348)</f>
        <v>#VALUE!</v>
      </c>
      <c r="AN348" s="0" t="e">
        <f aca="false">CN(AM348,CSON,CINC)</f>
        <v>#VALUE!</v>
      </c>
      <c r="AO348" s="0" t="e">
        <f aca="false">DPDT(Constant,AN348,AM348,gamma,AE348,AL348)</f>
        <v>#VALUE!</v>
      </c>
      <c r="AP348" s="0" t="s">
        <v>134</v>
      </c>
      <c r="AQ348" s="0" t="n">
        <f aca="false">Q348+deltaT/2</f>
        <v>3.43499999999997</v>
      </c>
      <c r="AR348" s="0" t="e">
        <f aca="false">pC+deltaT*pdot2/2</f>
        <v>#VALUE!</v>
      </c>
      <c r="AS348" s="0" t="e">
        <f aca="false">hALT1($E$13:$G$1365,AQ348,2)</f>
        <v>#VALUE!</v>
      </c>
      <c r="AT348" s="0" t="e">
        <f aca="false">Veloc($E$13:$G$1365,AQ348,3)</f>
        <v>#VALUE!</v>
      </c>
      <c r="AU348" s="0" t="e">
        <f aca="false">IF(AS348&lt;hT,$G$5+alfa*(AS348-ho),TT)</f>
        <v>#VALUE!</v>
      </c>
      <c r="AV348" s="0" t="e">
        <f aca="false">IF(AS348&lt;hT,pSL*(1/(1+alfa*AF348/($G$5-alfa*ho)))^(go/(Rair*alfa)),pT*EXP(-go*(AF348-hT)/(Rair*TT)))</f>
        <v>#VALUE!</v>
      </c>
      <c r="AW348" s="0" t="e">
        <f aca="false">Mch(AT348,AU348,Rair,gamma)</f>
        <v>#VALUE!</v>
      </c>
      <c r="AX348" s="0" t="e">
        <f aca="false">Cpex(Cp0,AW348,$N$9,$L$13:$M$19)</f>
        <v>#VALUE!</v>
      </c>
      <c r="AY348" s="0" t="e">
        <f aca="false">pex(AV348,AW348,gamma,AX348)</f>
        <v>#VALUE!</v>
      </c>
      <c r="AZ348" s="0" t="e">
        <f aca="false">MachThroat(gamma,AY348,AR348)</f>
        <v>#VALUE!</v>
      </c>
      <c r="BA348" s="0" t="e">
        <f aca="false">CN(AZ348,CSON,CINC)</f>
        <v>#VALUE!</v>
      </c>
      <c r="BB348" s="0" t="e">
        <f aca="false">DPDT(Constant,BA348,AZ348,gamma,AR348,AY348)</f>
        <v>#VALUE!</v>
      </c>
      <c r="BC348" s="0" t="s">
        <v>134</v>
      </c>
      <c r="BD348" s="0" t="n">
        <f aca="false">Q348+deltaT</f>
        <v>3.43999999999997</v>
      </c>
      <c r="BE348" s="0" t="e">
        <f aca="false">pC+deltaT*pdot3</f>
        <v>#VALUE!</v>
      </c>
      <c r="BF348" s="0" t="e">
        <f aca="false">hALT1($E$13:$G$1365,BD348,2)</f>
        <v>#VALUE!</v>
      </c>
      <c r="BG348" s="0" t="e">
        <f aca="false">Veloc($E$13:$G$1365,BD348,3)</f>
        <v>#VALUE!</v>
      </c>
      <c r="BH348" s="0" t="e">
        <f aca="false">IF(BF348&lt;hT,$G$5+alfa*(BF348-ho),TT)</f>
        <v>#VALUE!</v>
      </c>
      <c r="BI348" s="0" t="e">
        <f aca="false">IF(BF348&lt;hT,pSL*(1/(1+alfa*BF348/($G$5-alfa*ho)))^(go/(Rair*alfa)),pT*EXP(-go*(BF348-hT)/(Rair*TT)))</f>
        <v>#VALUE!</v>
      </c>
      <c r="BJ348" s="0" t="e">
        <f aca="false">Mch(BG348,BH348,Rair,gamma)</f>
        <v>#VALUE!</v>
      </c>
      <c r="BK348" s="0" t="e">
        <f aca="false">Cpex(Cp0,BJ348,$N$9,$L$13:$M$19)</f>
        <v>#VALUE!</v>
      </c>
      <c r="BL348" s="0" t="e">
        <f aca="false">pex(BI348,BJ348,gamma,BK348)</f>
        <v>#VALUE!</v>
      </c>
      <c r="BM348" s="0" t="e">
        <f aca="false">MachThroat(gamma,BL348,BE348)</f>
        <v>#VALUE!</v>
      </c>
      <c r="BN348" s="0" t="e">
        <f aca="false">CN(BM348,CSON,CINC)</f>
        <v>#VALUE!</v>
      </c>
      <c r="BO348" s="0" t="e">
        <f aca="false">DPDT(Constant,BN348,BM348,gamma,BE348,BL348)</f>
        <v>#VALUE!</v>
      </c>
      <c r="BP348" s="0" t="e">
        <f aca="false">pC+deltaT*(pdot+2*pdot2+2*pdot3+pdot4)/6</f>
        <v>#VALUE!</v>
      </c>
      <c r="BQ348" s="0" t="s">
        <v>134</v>
      </c>
      <c r="BR348" s="0" t="n">
        <f aca="false">Q348</f>
        <v>3.42999999999997</v>
      </c>
      <c r="BS348" s="0" t="e">
        <f aca="false">R348/144</f>
        <v>#VALUE!</v>
      </c>
      <c r="BT348" s="0" t="e">
        <f aca="false">pX/144</f>
        <v>#VALUE!</v>
      </c>
      <c r="BU348" s="0" t="e">
        <f aca="false">pa/144</f>
        <v>#VALUE!</v>
      </c>
      <c r="BV348" s="11" t="n">
        <f aca="false">BR348</f>
        <v>3.42999999999997</v>
      </c>
      <c r="BW348" s="12" t="e">
        <f aca="false">(pC-pX)/144</f>
        <v>#VALUE!</v>
      </c>
      <c r="BX348" s="0" t="s">
        <v>134</v>
      </c>
      <c r="BZ348" s="0" t="s">
        <v>134</v>
      </c>
      <c r="CA348" s="0" t="s">
        <v>134</v>
      </c>
      <c r="CB348" s="0" t="s">
        <v>134</v>
      </c>
      <c r="CC348" s="0" t="s">
        <v>134</v>
      </c>
      <c r="CD348" s="0" t="s">
        <v>134</v>
      </c>
      <c r="CE348" s="0" t="s">
        <v>134</v>
      </c>
    </row>
    <row r="349" customFormat="false" ht="12.75" hidden="false" customHeight="false" outlineLevel="0" collapsed="false">
      <c r="E349" s="9" t="n">
        <v>3.36</v>
      </c>
      <c r="F349" s="9" t="n">
        <v>3145.63142018581</v>
      </c>
      <c r="G349" s="9" t="n">
        <v>772.612583301028</v>
      </c>
      <c r="P349" s="6"/>
      <c r="Q349" s="0" t="n">
        <f aca="false">Q348+deltaT</f>
        <v>3.43999999999997</v>
      </c>
      <c r="R349" s="0" t="e">
        <f aca="false">BP348</f>
        <v>#VALUE!</v>
      </c>
      <c r="S349" s="0" t="e">
        <f aca="false">hALT1($E$13:$G$1365,Q349,2)</f>
        <v>#VALUE!</v>
      </c>
      <c r="T349" s="0" t="e">
        <f aca="false">Veloc($E$13:$G$1365,Q349,3)</f>
        <v>#VALUE!</v>
      </c>
      <c r="U349" s="0" t="e">
        <f aca="false">IF(S349&lt;hT,$G$5+alfa*(S349-ho),TT)</f>
        <v>#VALUE!</v>
      </c>
      <c r="V349" s="0" t="e">
        <f aca="false">IF(S349&lt;hT,pSL*(1/(1+alfa*S349/($G$5-alfa*ho)))^(go/(Rair*alfa)),pT*EXP(-go*(S349-hT)/(Rair*TT)))</f>
        <v>#VALUE!</v>
      </c>
      <c r="W349" s="0" t="e">
        <f aca="false">Mch(T349,U349,Rair,gamma)</f>
        <v>#VALUE!</v>
      </c>
      <c r="X349" s="0" t="e">
        <f aca="false">Cpex(Cp0,W349,$N$9,$L$13:$M$19)</f>
        <v>#VALUE!</v>
      </c>
      <c r="Y349" s="0" t="e">
        <f aca="false">pex(V349,W349,gamma,X349)</f>
        <v>#VALUE!</v>
      </c>
      <c r="Z349" s="0" t="e">
        <f aca="false">MachThroat(gamma,Y349,R349)</f>
        <v>#VALUE!</v>
      </c>
      <c r="AA349" s="0" t="e">
        <f aca="false">CN(Z349,CSON,CINC)</f>
        <v>#VALUE!</v>
      </c>
      <c r="AB349" s="0" t="e">
        <f aca="false">DPDT(Constant,AA349,Z349,gamma,R349,Y349)</f>
        <v>#VALUE!</v>
      </c>
      <c r="AC349" s="0" t="s">
        <v>134</v>
      </c>
      <c r="AD349" s="0" t="n">
        <f aca="false">Q349+deltaT/2</f>
        <v>3.44499999999997</v>
      </c>
      <c r="AE349" s="0" t="e">
        <f aca="false">pC+deltaT*pdot/2</f>
        <v>#VALUE!</v>
      </c>
      <c r="AF349" s="0" t="e">
        <f aca="false">hALT1($E$13:$G$1365,AD349,2)</f>
        <v>#VALUE!</v>
      </c>
      <c r="AG349" s="0" t="e">
        <f aca="false">Veloc($E$13:$G$1365,AD349,3)</f>
        <v>#VALUE!</v>
      </c>
      <c r="AH349" s="0" t="e">
        <f aca="false">IF(AF349&lt;hT,$G$5+alfa*(AF349-ho),TT)</f>
        <v>#VALUE!</v>
      </c>
      <c r="AI349" s="0" t="e">
        <f aca="false">IF(AF349&lt;hT,pSL*(1/(1+alfa*AF349/($G$5-alfa*ho)))^(go/(Rair*alfa)),pT*EXP(-go*(AF349-hT)/(Rair*TT)))</f>
        <v>#VALUE!</v>
      </c>
      <c r="AJ349" s="0" t="e">
        <f aca="false">Mch(AG349,AH349,Rair,gamma)</f>
        <v>#VALUE!</v>
      </c>
      <c r="AK349" s="0" t="e">
        <f aca="false">Cpex(Cp0,AJ349,$N$9,$L$13:$M$19)</f>
        <v>#VALUE!</v>
      </c>
      <c r="AL349" s="0" t="e">
        <f aca="false">pex(AI349,AJ349,gamma,AK349)</f>
        <v>#VALUE!</v>
      </c>
      <c r="AM349" s="0" t="e">
        <f aca="false">MachThroat(gamma,AL349,AE349)</f>
        <v>#VALUE!</v>
      </c>
      <c r="AN349" s="0" t="e">
        <f aca="false">CN(AM349,CSON,CINC)</f>
        <v>#VALUE!</v>
      </c>
      <c r="AO349" s="0" t="e">
        <f aca="false">DPDT(Constant,AN349,AM349,gamma,AE349,AL349)</f>
        <v>#VALUE!</v>
      </c>
      <c r="AP349" s="0" t="s">
        <v>134</v>
      </c>
      <c r="AQ349" s="0" t="n">
        <f aca="false">Q349+deltaT/2</f>
        <v>3.44499999999997</v>
      </c>
      <c r="AR349" s="0" t="e">
        <f aca="false">pC+deltaT*pdot2/2</f>
        <v>#VALUE!</v>
      </c>
      <c r="AS349" s="0" t="e">
        <f aca="false">hALT1($E$13:$G$1365,AQ349,2)</f>
        <v>#VALUE!</v>
      </c>
      <c r="AT349" s="0" t="e">
        <f aca="false">Veloc($E$13:$G$1365,AQ349,3)</f>
        <v>#VALUE!</v>
      </c>
      <c r="AU349" s="0" t="e">
        <f aca="false">IF(AS349&lt;hT,$G$5+alfa*(AS349-ho),TT)</f>
        <v>#VALUE!</v>
      </c>
      <c r="AV349" s="0" t="e">
        <f aca="false">IF(AS349&lt;hT,pSL*(1/(1+alfa*AF349/($G$5-alfa*ho)))^(go/(Rair*alfa)),pT*EXP(-go*(AF349-hT)/(Rair*TT)))</f>
        <v>#VALUE!</v>
      </c>
      <c r="AW349" s="0" t="e">
        <f aca="false">Mch(AT349,AU349,Rair,gamma)</f>
        <v>#VALUE!</v>
      </c>
      <c r="AX349" s="0" t="e">
        <f aca="false">Cpex(Cp0,AW349,$N$9,$L$13:$M$19)</f>
        <v>#VALUE!</v>
      </c>
      <c r="AY349" s="0" t="e">
        <f aca="false">pex(AV349,AW349,gamma,AX349)</f>
        <v>#VALUE!</v>
      </c>
      <c r="AZ349" s="0" t="e">
        <f aca="false">MachThroat(gamma,AY349,AR349)</f>
        <v>#VALUE!</v>
      </c>
      <c r="BA349" s="0" t="e">
        <f aca="false">CN(AZ349,CSON,CINC)</f>
        <v>#VALUE!</v>
      </c>
      <c r="BB349" s="0" t="e">
        <f aca="false">DPDT(Constant,BA349,AZ349,gamma,AR349,AY349)</f>
        <v>#VALUE!</v>
      </c>
      <c r="BC349" s="0" t="s">
        <v>134</v>
      </c>
      <c r="BD349" s="0" t="n">
        <f aca="false">Q349+deltaT</f>
        <v>3.44999999999997</v>
      </c>
      <c r="BE349" s="0" t="e">
        <f aca="false">pC+deltaT*pdot3</f>
        <v>#VALUE!</v>
      </c>
      <c r="BF349" s="0" t="e">
        <f aca="false">hALT1($E$13:$G$1365,BD349,2)</f>
        <v>#VALUE!</v>
      </c>
      <c r="BG349" s="0" t="e">
        <f aca="false">Veloc($E$13:$G$1365,BD349,3)</f>
        <v>#VALUE!</v>
      </c>
      <c r="BH349" s="0" t="e">
        <f aca="false">IF(BF349&lt;hT,$G$5+alfa*(BF349-ho),TT)</f>
        <v>#VALUE!</v>
      </c>
      <c r="BI349" s="0" t="e">
        <f aca="false">IF(BF349&lt;hT,pSL*(1/(1+alfa*BF349/($G$5-alfa*ho)))^(go/(Rair*alfa)),pT*EXP(-go*(BF349-hT)/(Rair*TT)))</f>
        <v>#VALUE!</v>
      </c>
      <c r="BJ349" s="0" t="e">
        <f aca="false">Mch(BG349,BH349,Rair,gamma)</f>
        <v>#VALUE!</v>
      </c>
      <c r="BK349" s="0" t="e">
        <f aca="false">Cpex(Cp0,BJ349,$N$9,$L$13:$M$19)</f>
        <v>#VALUE!</v>
      </c>
      <c r="BL349" s="0" t="e">
        <f aca="false">pex(BI349,BJ349,gamma,BK349)</f>
        <v>#VALUE!</v>
      </c>
      <c r="BM349" s="0" t="e">
        <f aca="false">MachThroat(gamma,BL349,BE349)</f>
        <v>#VALUE!</v>
      </c>
      <c r="BN349" s="0" t="e">
        <f aca="false">CN(BM349,CSON,CINC)</f>
        <v>#VALUE!</v>
      </c>
      <c r="BO349" s="0" t="e">
        <f aca="false">DPDT(Constant,BN349,BM349,gamma,BE349,BL349)</f>
        <v>#VALUE!</v>
      </c>
      <c r="BP349" s="0" t="e">
        <f aca="false">pC+deltaT*(pdot+2*pdot2+2*pdot3+pdot4)/6</f>
        <v>#VALUE!</v>
      </c>
      <c r="BQ349" s="0" t="s">
        <v>134</v>
      </c>
      <c r="BR349" s="0" t="n">
        <f aca="false">Q349</f>
        <v>3.43999999999997</v>
      </c>
      <c r="BS349" s="0" t="e">
        <f aca="false">R349/144</f>
        <v>#VALUE!</v>
      </c>
      <c r="BT349" s="0" t="e">
        <f aca="false">pX/144</f>
        <v>#VALUE!</v>
      </c>
      <c r="BU349" s="0" t="e">
        <f aca="false">pa/144</f>
        <v>#VALUE!</v>
      </c>
      <c r="BV349" s="11" t="n">
        <f aca="false">BR349</f>
        <v>3.43999999999997</v>
      </c>
      <c r="BW349" s="12" t="e">
        <f aca="false">(pC-pX)/144</f>
        <v>#VALUE!</v>
      </c>
      <c r="BX349" s="0" t="s">
        <v>134</v>
      </c>
      <c r="BZ349" s="0" t="s">
        <v>134</v>
      </c>
      <c r="CA349" s="0" t="s">
        <v>134</v>
      </c>
      <c r="CB349" s="0" t="s">
        <v>134</v>
      </c>
      <c r="CC349" s="0" t="s">
        <v>134</v>
      </c>
      <c r="CD349" s="0" t="s">
        <v>134</v>
      </c>
      <c r="CE349" s="0" t="s">
        <v>134</v>
      </c>
    </row>
    <row r="350" customFormat="false" ht="12.75" hidden="false" customHeight="false" outlineLevel="0" collapsed="false">
      <c r="E350" s="9" t="n">
        <v>3.37</v>
      </c>
      <c r="F350" s="9" t="n">
        <v>3153.36781219101</v>
      </c>
      <c r="G350" s="9" t="n">
        <v>774.664588993299</v>
      </c>
      <c r="P350" s="6"/>
      <c r="Q350" s="0" t="n">
        <f aca="false">Q349+deltaT</f>
        <v>3.44999999999997</v>
      </c>
      <c r="R350" s="0" t="e">
        <f aca="false">BP349</f>
        <v>#VALUE!</v>
      </c>
      <c r="S350" s="0" t="e">
        <f aca="false">hALT1($E$13:$G$1365,Q350,2)</f>
        <v>#VALUE!</v>
      </c>
      <c r="T350" s="0" t="e">
        <f aca="false">Veloc($E$13:$G$1365,Q350,3)</f>
        <v>#VALUE!</v>
      </c>
      <c r="U350" s="0" t="e">
        <f aca="false">IF(S350&lt;hT,$G$5+alfa*(S350-ho),TT)</f>
        <v>#VALUE!</v>
      </c>
      <c r="V350" s="0" t="e">
        <f aca="false">IF(S350&lt;hT,pSL*(1/(1+alfa*S350/($G$5-alfa*ho)))^(go/(Rair*alfa)),pT*EXP(-go*(S350-hT)/(Rair*TT)))</f>
        <v>#VALUE!</v>
      </c>
      <c r="W350" s="0" t="e">
        <f aca="false">Mch(T350,U350,Rair,gamma)</f>
        <v>#VALUE!</v>
      </c>
      <c r="X350" s="0" t="e">
        <f aca="false">Cpex(Cp0,W350,$N$9,$L$13:$M$19)</f>
        <v>#VALUE!</v>
      </c>
      <c r="Y350" s="0" t="e">
        <f aca="false">pex(V350,W350,gamma,X350)</f>
        <v>#VALUE!</v>
      </c>
      <c r="Z350" s="0" t="e">
        <f aca="false">MachThroat(gamma,Y350,R350)</f>
        <v>#VALUE!</v>
      </c>
      <c r="AA350" s="0" t="e">
        <f aca="false">CN(Z350,CSON,CINC)</f>
        <v>#VALUE!</v>
      </c>
      <c r="AB350" s="0" t="e">
        <f aca="false">DPDT(Constant,AA350,Z350,gamma,R350,Y350)</f>
        <v>#VALUE!</v>
      </c>
      <c r="AC350" s="0" t="s">
        <v>134</v>
      </c>
      <c r="AD350" s="0" t="n">
        <f aca="false">Q350+deltaT/2</f>
        <v>3.45499999999997</v>
      </c>
      <c r="AE350" s="0" t="e">
        <f aca="false">pC+deltaT*pdot/2</f>
        <v>#VALUE!</v>
      </c>
      <c r="AF350" s="0" t="e">
        <f aca="false">hALT1($E$13:$G$1365,AD350,2)</f>
        <v>#VALUE!</v>
      </c>
      <c r="AG350" s="0" t="e">
        <f aca="false">Veloc($E$13:$G$1365,AD350,3)</f>
        <v>#VALUE!</v>
      </c>
      <c r="AH350" s="0" t="e">
        <f aca="false">IF(AF350&lt;hT,$G$5+alfa*(AF350-ho),TT)</f>
        <v>#VALUE!</v>
      </c>
      <c r="AI350" s="0" t="e">
        <f aca="false">IF(AF350&lt;hT,pSL*(1/(1+alfa*AF350/($G$5-alfa*ho)))^(go/(Rair*alfa)),pT*EXP(-go*(AF350-hT)/(Rair*TT)))</f>
        <v>#VALUE!</v>
      </c>
      <c r="AJ350" s="0" t="e">
        <f aca="false">Mch(AG350,AH350,Rair,gamma)</f>
        <v>#VALUE!</v>
      </c>
      <c r="AK350" s="0" t="e">
        <f aca="false">Cpex(Cp0,AJ350,$N$9,$L$13:$M$19)</f>
        <v>#VALUE!</v>
      </c>
      <c r="AL350" s="0" t="e">
        <f aca="false">pex(AI350,AJ350,gamma,AK350)</f>
        <v>#VALUE!</v>
      </c>
      <c r="AM350" s="0" t="e">
        <f aca="false">MachThroat(gamma,AL350,AE350)</f>
        <v>#VALUE!</v>
      </c>
      <c r="AN350" s="0" t="e">
        <f aca="false">CN(AM350,CSON,CINC)</f>
        <v>#VALUE!</v>
      </c>
      <c r="AO350" s="0" t="e">
        <f aca="false">DPDT(Constant,AN350,AM350,gamma,AE350,AL350)</f>
        <v>#VALUE!</v>
      </c>
      <c r="AP350" s="0" t="s">
        <v>134</v>
      </c>
      <c r="AQ350" s="0" t="n">
        <f aca="false">Q350+deltaT/2</f>
        <v>3.45499999999997</v>
      </c>
      <c r="AR350" s="0" t="e">
        <f aca="false">pC+deltaT*pdot2/2</f>
        <v>#VALUE!</v>
      </c>
      <c r="AS350" s="0" t="e">
        <f aca="false">hALT1($E$13:$G$1365,AQ350,2)</f>
        <v>#VALUE!</v>
      </c>
      <c r="AT350" s="0" t="e">
        <f aca="false">Veloc($E$13:$G$1365,AQ350,3)</f>
        <v>#VALUE!</v>
      </c>
      <c r="AU350" s="0" t="e">
        <f aca="false">IF(AS350&lt;hT,$G$5+alfa*(AS350-ho),TT)</f>
        <v>#VALUE!</v>
      </c>
      <c r="AV350" s="0" t="e">
        <f aca="false">IF(AS350&lt;hT,pSL*(1/(1+alfa*AF350/($G$5-alfa*ho)))^(go/(Rair*alfa)),pT*EXP(-go*(AF350-hT)/(Rair*TT)))</f>
        <v>#VALUE!</v>
      </c>
      <c r="AW350" s="0" t="e">
        <f aca="false">Mch(AT350,AU350,Rair,gamma)</f>
        <v>#VALUE!</v>
      </c>
      <c r="AX350" s="0" t="e">
        <f aca="false">Cpex(Cp0,AW350,$N$9,$L$13:$M$19)</f>
        <v>#VALUE!</v>
      </c>
      <c r="AY350" s="0" t="e">
        <f aca="false">pex(AV350,AW350,gamma,AX350)</f>
        <v>#VALUE!</v>
      </c>
      <c r="AZ350" s="0" t="e">
        <f aca="false">MachThroat(gamma,AY350,AR350)</f>
        <v>#VALUE!</v>
      </c>
      <c r="BA350" s="0" t="e">
        <f aca="false">CN(AZ350,CSON,CINC)</f>
        <v>#VALUE!</v>
      </c>
      <c r="BB350" s="0" t="e">
        <f aca="false">DPDT(Constant,BA350,AZ350,gamma,AR350,AY350)</f>
        <v>#VALUE!</v>
      </c>
      <c r="BC350" s="0" t="s">
        <v>134</v>
      </c>
      <c r="BD350" s="0" t="n">
        <f aca="false">Q350+deltaT</f>
        <v>3.45999999999997</v>
      </c>
      <c r="BE350" s="0" t="e">
        <f aca="false">pC+deltaT*pdot3</f>
        <v>#VALUE!</v>
      </c>
      <c r="BF350" s="0" t="e">
        <f aca="false">hALT1($E$13:$G$1365,BD350,2)</f>
        <v>#VALUE!</v>
      </c>
      <c r="BG350" s="0" t="e">
        <f aca="false">Veloc($E$13:$G$1365,BD350,3)</f>
        <v>#VALUE!</v>
      </c>
      <c r="BH350" s="0" t="e">
        <f aca="false">IF(BF350&lt;hT,$G$5+alfa*(BF350-ho),TT)</f>
        <v>#VALUE!</v>
      </c>
      <c r="BI350" s="0" t="e">
        <f aca="false">IF(BF350&lt;hT,pSL*(1/(1+alfa*BF350/($G$5-alfa*ho)))^(go/(Rair*alfa)),pT*EXP(-go*(BF350-hT)/(Rair*TT)))</f>
        <v>#VALUE!</v>
      </c>
      <c r="BJ350" s="0" t="e">
        <f aca="false">Mch(BG350,BH350,Rair,gamma)</f>
        <v>#VALUE!</v>
      </c>
      <c r="BK350" s="0" t="e">
        <f aca="false">Cpex(Cp0,BJ350,$N$9,$L$13:$M$19)</f>
        <v>#VALUE!</v>
      </c>
      <c r="BL350" s="0" t="e">
        <f aca="false">pex(BI350,BJ350,gamma,BK350)</f>
        <v>#VALUE!</v>
      </c>
      <c r="BM350" s="0" t="e">
        <f aca="false">MachThroat(gamma,BL350,BE350)</f>
        <v>#VALUE!</v>
      </c>
      <c r="BN350" s="0" t="e">
        <f aca="false">CN(BM350,CSON,CINC)</f>
        <v>#VALUE!</v>
      </c>
      <c r="BO350" s="0" t="e">
        <f aca="false">DPDT(Constant,BN350,BM350,gamma,BE350,BL350)</f>
        <v>#VALUE!</v>
      </c>
      <c r="BP350" s="0" t="e">
        <f aca="false">pC+deltaT*(pdot+2*pdot2+2*pdot3+pdot4)/6</f>
        <v>#VALUE!</v>
      </c>
      <c r="BQ350" s="0" t="s">
        <v>134</v>
      </c>
      <c r="BR350" s="0" t="n">
        <f aca="false">Q350</f>
        <v>3.44999999999997</v>
      </c>
      <c r="BS350" s="0" t="e">
        <f aca="false">R350/144</f>
        <v>#VALUE!</v>
      </c>
      <c r="BT350" s="0" t="e">
        <f aca="false">pX/144</f>
        <v>#VALUE!</v>
      </c>
      <c r="BU350" s="0" t="e">
        <f aca="false">pa/144</f>
        <v>#VALUE!</v>
      </c>
      <c r="BV350" s="11" t="n">
        <f aca="false">BR350</f>
        <v>3.44999999999997</v>
      </c>
      <c r="BW350" s="12" t="e">
        <f aca="false">(pC-pX)/144</f>
        <v>#VALUE!</v>
      </c>
      <c r="BX350" s="0" t="s">
        <v>134</v>
      </c>
      <c r="BZ350" s="0" t="s">
        <v>134</v>
      </c>
      <c r="CA350" s="0" t="s">
        <v>134</v>
      </c>
      <c r="CB350" s="0" t="s">
        <v>134</v>
      </c>
      <c r="CC350" s="0" t="s">
        <v>134</v>
      </c>
      <c r="CD350" s="0" t="s">
        <v>134</v>
      </c>
      <c r="CE350" s="0" t="s">
        <v>134</v>
      </c>
    </row>
    <row r="351" customFormat="false" ht="12.75" hidden="false" customHeight="false" outlineLevel="0" collapsed="false">
      <c r="E351" s="9" t="n">
        <v>3.38</v>
      </c>
      <c r="F351" s="9" t="n">
        <v>3161.12468738178</v>
      </c>
      <c r="G351" s="9" t="n">
        <v>776.709219521003</v>
      </c>
      <c r="P351" s="6"/>
      <c r="Q351" s="0" t="n">
        <f aca="false">Q350+deltaT</f>
        <v>3.45999999999997</v>
      </c>
      <c r="R351" s="0" t="e">
        <f aca="false">BP350</f>
        <v>#VALUE!</v>
      </c>
      <c r="S351" s="0" t="e">
        <f aca="false">hALT1($E$13:$G$1365,Q351,2)</f>
        <v>#VALUE!</v>
      </c>
      <c r="T351" s="0" t="e">
        <f aca="false">Veloc($E$13:$G$1365,Q351,3)</f>
        <v>#VALUE!</v>
      </c>
      <c r="U351" s="0" t="e">
        <f aca="false">IF(S351&lt;hT,$G$5+alfa*(S351-ho),TT)</f>
        <v>#VALUE!</v>
      </c>
      <c r="V351" s="0" t="e">
        <f aca="false">IF(S351&lt;hT,pSL*(1/(1+alfa*S351/($G$5-alfa*ho)))^(go/(Rair*alfa)),pT*EXP(-go*(S351-hT)/(Rair*TT)))</f>
        <v>#VALUE!</v>
      </c>
      <c r="W351" s="0" t="e">
        <f aca="false">Mch(T351,U351,Rair,gamma)</f>
        <v>#VALUE!</v>
      </c>
      <c r="X351" s="0" t="e">
        <f aca="false">Cpex(Cp0,W351,$N$9,$L$13:$M$19)</f>
        <v>#VALUE!</v>
      </c>
      <c r="Y351" s="0" t="e">
        <f aca="false">pex(V351,W351,gamma,X351)</f>
        <v>#VALUE!</v>
      </c>
      <c r="Z351" s="0" t="e">
        <f aca="false">MachThroat(gamma,Y351,R351)</f>
        <v>#VALUE!</v>
      </c>
      <c r="AA351" s="0" t="e">
        <f aca="false">CN(Z351,CSON,CINC)</f>
        <v>#VALUE!</v>
      </c>
      <c r="AB351" s="0" t="e">
        <f aca="false">DPDT(Constant,AA351,Z351,gamma,R351,Y351)</f>
        <v>#VALUE!</v>
      </c>
      <c r="AC351" s="0" t="s">
        <v>134</v>
      </c>
      <c r="AD351" s="0" t="n">
        <f aca="false">Q351+deltaT/2</f>
        <v>3.46499999999997</v>
      </c>
      <c r="AE351" s="0" t="e">
        <f aca="false">pC+deltaT*pdot/2</f>
        <v>#VALUE!</v>
      </c>
      <c r="AF351" s="0" t="e">
        <f aca="false">hALT1($E$13:$G$1365,AD351,2)</f>
        <v>#VALUE!</v>
      </c>
      <c r="AG351" s="0" t="e">
        <f aca="false">Veloc($E$13:$G$1365,AD351,3)</f>
        <v>#VALUE!</v>
      </c>
      <c r="AH351" s="0" t="e">
        <f aca="false">IF(AF351&lt;hT,$G$5+alfa*(AF351-ho),TT)</f>
        <v>#VALUE!</v>
      </c>
      <c r="AI351" s="0" t="e">
        <f aca="false">IF(AF351&lt;hT,pSL*(1/(1+alfa*AF351/($G$5-alfa*ho)))^(go/(Rair*alfa)),pT*EXP(-go*(AF351-hT)/(Rair*TT)))</f>
        <v>#VALUE!</v>
      </c>
      <c r="AJ351" s="0" t="e">
        <f aca="false">Mch(AG351,AH351,Rair,gamma)</f>
        <v>#VALUE!</v>
      </c>
      <c r="AK351" s="0" t="e">
        <f aca="false">Cpex(Cp0,AJ351,$N$9,$L$13:$M$19)</f>
        <v>#VALUE!</v>
      </c>
      <c r="AL351" s="0" t="e">
        <f aca="false">pex(AI351,AJ351,gamma,AK351)</f>
        <v>#VALUE!</v>
      </c>
      <c r="AM351" s="0" t="e">
        <f aca="false">MachThroat(gamma,AL351,AE351)</f>
        <v>#VALUE!</v>
      </c>
      <c r="AN351" s="0" t="e">
        <f aca="false">CN(AM351,CSON,CINC)</f>
        <v>#VALUE!</v>
      </c>
      <c r="AO351" s="0" t="e">
        <f aca="false">DPDT(Constant,AN351,AM351,gamma,AE351,AL351)</f>
        <v>#VALUE!</v>
      </c>
      <c r="AP351" s="0" t="s">
        <v>134</v>
      </c>
      <c r="AQ351" s="0" t="n">
        <f aca="false">Q351+deltaT/2</f>
        <v>3.46499999999997</v>
      </c>
      <c r="AR351" s="0" t="e">
        <f aca="false">pC+deltaT*pdot2/2</f>
        <v>#VALUE!</v>
      </c>
      <c r="AS351" s="0" t="e">
        <f aca="false">hALT1($E$13:$G$1365,AQ351,2)</f>
        <v>#VALUE!</v>
      </c>
      <c r="AT351" s="0" t="e">
        <f aca="false">Veloc($E$13:$G$1365,AQ351,3)</f>
        <v>#VALUE!</v>
      </c>
      <c r="AU351" s="0" t="e">
        <f aca="false">IF(AS351&lt;hT,$G$5+alfa*(AS351-ho),TT)</f>
        <v>#VALUE!</v>
      </c>
      <c r="AV351" s="0" t="e">
        <f aca="false">IF(AS351&lt;hT,pSL*(1/(1+alfa*AF351/($G$5-alfa*ho)))^(go/(Rair*alfa)),pT*EXP(-go*(AF351-hT)/(Rair*TT)))</f>
        <v>#VALUE!</v>
      </c>
      <c r="AW351" s="0" t="e">
        <f aca="false">Mch(AT351,AU351,Rair,gamma)</f>
        <v>#VALUE!</v>
      </c>
      <c r="AX351" s="0" t="e">
        <f aca="false">Cpex(Cp0,AW351,$N$9,$L$13:$M$19)</f>
        <v>#VALUE!</v>
      </c>
      <c r="AY351" s="0" t="e">
        <f aca="false">pex(AV351,AW351,gamma,AX351)</f>
        <v>#VALUE!</v>
      </c>
      <c r="AZ351" s="0" t="e">
        <f aca="false">MachThroat(gamma,AY351,AR351)</f>
        <v>#VALUE!</v>
      </c>
      <c r="BA351" s="0" t="e">
        <f aca="false">CN(AZ351,CSON,CINC)</f>
        <v>#VALUE!</v>
      </c>
      <c r="BB351" s="0" t="e">
        <f aca="false">DPDT(Constant,BA351,AZ351,gamma,AR351,AY351)</f>
        <v>#VALUE!</v>
      </c>
      <c r="BC351" s="0" t="s">
        <v>134</v>
      </c>
      <c r="BD351" s="0" t="n">
        <f aca="false">Q351+deltaT</f>
        <v>3.46999999999997</v>
      </c>
      <c r="BE351" s="0" t="e">
        <f aca="false">pC+deltaT*pdot3</f>
        <v>#VALUE!</v>
      </c>
      <c r="BF351" s="0" t="e">
        <f aca="false">hALT1($E$13:$G$1365,BD351,2)</f>
        <v>#VALUE!</v>
      </c>
      <c r="BG351" s="0" t="e">
        <f aca="false">Veloc($E$13:$G$1365,BD351,3)</f>
        <v>#VALUE!</v>
      </c>
      <c r="BH351" s="0" t="e">
        <f aca="false">IF(BF351&lt;hT,$G$5+alfa*(BF351-ho),TT)</f>
        <v>#VALUE!</v>
      </c>
      <c r="BI351" s="0" t="e">
        <f aca="false">IF(BF351&lt;hT,pSL*(1/(1+alfa*BF351/($G$5-alfa*ho)))^(go/(Rair*alfa)),pT*EXP(-go*(BF351-hT)/(Rair*TT)))</f>
        <v>#VALUE!</v>
      </c>
      <c r="BJ351" s="0" t="e">
        <f aca="false">Mch(BG351,BH351,Rair,gamma)</f>
        <v>#VALUE!</v>
      </c>
      <c r="BK351" s="0" t="e">
        <f aca="false">Cpex(Cp0,BJ351,$N$9,$L$13:$M$19)</f>
        <v>#VALUE!</v>
      </c>
      <c r="BL351" s="0" t="e">
        <f aca="false">pex(BI351,BJ351,gamma,BK351)</f>
        <v>#VALUE!</v>
      </c>
      <c r="BM351" s="0" t="e">
        <f aca="false">MachThroat(gamma,BL351,BE351)</f>
        <v>#VALUE!</v>
      </c>
      <c r="BN351" s="0" t="e">
        <f aca="false">CN(BM351,CSON,CINC)</f>
        <v>#VALUE!</v>
      </c>
      <c r="BO351" s="0" t="e">
        <f aca="false">DPDT(Constant,BN351,BM351,gamma,BE351,BL351)</f>
        <v>#VALUE!</v>
      </c>
      <c r="BP351" s="0" t="e">
        <f aca="false">pC+deltaT*(pdot+2*pdot2+2*pdot3+pdot4)/6</f>
        <v>#VALUE!</v>
      </c>
      <c r="BQ351" s="0" t="s">
        <v>134</v>
      </c>
      <c r="BR351" s="0" t="n">
        <f aca="false">Q351</f>
        <v>3.45999999999997</v>
      </c>
      <c r="BS351" s="0" t="e">
        <f aca="false">R351/144</f>
        <v>#VALUE!</v>
      </c>
      <c r="BT351" s="0" t="e">
        <f aca="false">pX/144</f>
        <v>#VALUE!</v>
      </c>
      <c r="BU351" s="0" t="e">
        <f aca="false">pa/144</f>
        <v>#VALUE!</v>
      </c>
      <c r="BV351" s="11" t="n">
        <f aca="false">BR351</f>
        <v>3.45999999999997</v>
      </c>
      <c r="BW351" s="12" t="e">
        <f aca="false">(pC-pX)/144</f>
        <v>#VALUE!</v>
      </c>
      <c r="BX351" s="0" t="s">
        <v>134</v>
      </c>
      <c r="BZ351" s="0" t="s">
        <v>134</v>
      </c>
      <c r="CA351" s="0" t="s">
        <v>134</v>
      </c>
      <c r="CB351" s="0" t="s">
        <v>134</v>
      </c>
      <c r="CC351" s="0" t="s">
        <v>134</v>
      </c>
      <c r="CD351" s="0" t="s">
        <v>134</v>
      </c>
      <c r="CE351" s="0" t="s">
        <v>134</v>
      </c>
    </row>
    <row r="352" customFormat="false" ht="12.75" hidden="false" customHeight="false" outlineLevel="0" collapsed="false">
      <c r="E352" s="9" t="n">
        <v>3.39</v>
      </c>
      <c r="F352" s="9" t="n">
        <v>3168.90197197981</v>
      </c>
      <c r="G352" s="9" t="n">
        <v>778.746469562663</v>
      </c>
      <c r="P352" s="6"/>
      <c r="Q352" s="0" t="n">
        <f aca="false">Q351+deltaT</f>
        <v>3.46999999999997</v>
      </c>
      <c r="R352" s="0" t="e">
        <f aca="false">BP351</f>
        <v>#VALUE!</v>
      </c>
      <c r="S352" s="0" t="e">
        <f aca="false">hALT1($E$13:$G$1365,Q352,2)</f>
        <v>#VALUE!</v>
      </c>
      <c r="T352" s="0" t="e">
        <f aca="false">Veloc($E$13:$G$1365,Q352,3)</f>
        <v>#VALUE!</v>
      </c>
      <c r="U352" s="0" t="e">
        <f aca="false">IF(S352&lt;hT,$G$5+alfa*(S352-ho),TT)</f>
        <v>#VALUE!</v>
      </c>
      <c r="V352" s="0" t="e">
        <f aca="false">IF(S352&lt;hT,pSL*(1/(1+alfa*S352/($G$5-alfa*ho)))^(go/(Rair*alfa)),pT*EXP(-go*(S352-hT)/(Rair*TT)))</f>
        <v>#VALUE!</v>
      </c>
      <c r="W352" s="0" t="e">
        <f aca="false">Mch(T352,U352,Rair,gamma)</f>
        <v>#VALUE!</v>
      </c>
      <c r="X352" s="0" t="e">
        <f aca="false">Cpex(Cp0,W352,$N$9,$L$13:$M$19)</f>
        <v>#VALUE!</v>
      </c>
      <c r="Y352" s="0" t="e">
        <f aca="false">pex(V352,W352,gamma,X352)</f>
        <v>#VALUE!</v>
      </c>
      <c r="Z352" s="0" t="e">
        <f aca="false">MachThroat(gamma,Y352,R352)</f>
        <v>#VALUE!</v>
      </c>
      <c r="AA352" s="0" t="e">
        <f aca="false">CN(Z352,CSON,CINC)</f>
        <v>#VALUE!</v>
      </c>
      <c r="AB352" s="0" t="e">
        <f aca="false">DPDT(Constant,AA352,Z352,gamma,R352,Y352)</f>
        <v>#VALUE!</v>
      </c>
      <c r="AC352" s="0" t="s">
        <v>134</v>
      </c>
      <c r="AD352" s="0" t="n">
        <f aca="false">Q352+deltaT/2</f>
        <v>3.47499999999997</v>
      </c>
      <c r="AE352" s="0" t="e">
        <f aca="false">pC+deltaT*pdot/2</f>
        <v>#VALUE!</v>
      </c>
      <c r="AF352" s="0" t="e">
        <f aca="false">hALT1($E$13:$G$1365,AD352,2)</f>
        <v>#VALUE!</v>
      </c>
      <c r="AG352" s="0" t="e">
        <f aca="false">Veloc($E$13:$G$1365,AD352,3)</f>
        <v>#VALUE!</v>
      </c>
      <c r="AH352" s="0" t="e">
        <f aca="false">IF(AF352&lt;hT,$G$5+alfa*(AF352-ho),TT)</f>
        <v>#VALUE!</v>
      </c>
      <c r="AI352" s="0" t="e">
        <f aca="false">IF(AF352&lt;hT,pSL*(1/(1+alfa*AF352/($G$5-alfa*ho)))^(go/(Rair*alfa)),pT*EXP(-go*(AF352-hT)/(Rair*TT)))</f>
        <v>#VALUE!</v>
      </c>
      <c r="AJ352" s="0" t="e">
        <f aca="false">Mch(AG352,AH352,Rair,gamma)</f>
        <v>#VALUE!</v>
      </c>
      <c r="AK352" s="0" t="e">
        <f aca="false">Cpex(Cp0,AJ352,$N$9,$L$13:$M$19)</f>
        <v>#VALUE!</v>
      </c>
      <c r="AL352" s="0" t="e">
        <f aca="false">pex(AI352,AJ352,gamma,AK352)</f>
        <v>#VALUE!</v>
      </c>
      <c r="AM352" s="0" t="e">
        <f aca="false">MachThroat(gamma,AL352,AE352)</f>
        <v>#VALUE!</v>
      </c>
      <c r="AN352" s="0" t="e">
        <f aca="false">CN(AM352,CSON,CINC)</f>
        <v>#VALUE!</v>
      </c>
      <c r="AO352" s="0" t="e">
        <f aca="false">DPDT(Constant,AN352,AM352,gamma,AE352,AL352)</f>
        <v>#VALUE!</v>
      </c>
      <c r="AP352" s="0" t="s">
        <v>134</v>
      </c>
      <c r="AQ352" s="0" t="n">
        <f aca="false">Q352+deltaT/2</f>
        <v>3.47499999999997</v>
      </c>
      <c r="AR352" s="0" t="e">
        <f aca="false">pC+deltaT*pdot2/2</f>
        <v>#VALUE!</v>
      </c>
      <c r="AS352" s="0" t="e">
        <f aca="false">hALT1($E$13:$G$1365,AQ352,2)</f>
        <v>#VALUE!</v>
      </c>
      <c r="AT352" s="0" t="e">
        <f aca="false">Veloc($E$13:$G$1365,AQ352,3)</f>
        <v>#VALUE!</v>
      </c>
      <c r="AU352" s="0" t="e">
        <f aca="false">IF(AS352&lt;hT,$G$5+alfa*(AS352-ho),TT)</f>
        <v>#VALUE!</v>
      </c>
      <c r="AV352" s="0" t="e">
        <f aca="false">IF(AS352&lt;hT,pSL*(1/(1+alfa*AF352/($G$5-alfa*ho)))^(go/(Rair*alfa)),pT*EXP(-go*(AF352-hT)/(Rair*TT)))</f>
        <v>#VALUE!</v>
      </c>
      <c r="AW352" s="0" t="e">
        <f aca="false">Mch(AT352,AU352,Rair,gamma)</f>
        <v>#VALUE!</v>
      </c>
      <c r="AX352" s="0" t="e">
        <f aca="false">Cpex(Cp0,AW352,$N$9,$L$13:$M$19)</f>
        <v>#VALUE!</v>
      </c>
      <c r="AY352" s="0" t="e">
        <f aca="false">pex(AV352,AW352,gamma,AX352)</f>
        <v>#VALUE!</v>
      </c>
      <c r="AZ352" s="0" t="e">
        <f aca="false">MachThroat(gamma,AY352,AR352)</f>
        <v>#VALUE!</v>
      </c>
      <c r="BA352" s="0" t="e">
        <f aca="false">CN(AZ352,CSON,CINC)</f>
        <v>#VALUE!</v>
      </c>
      <c r="BB352" s="0" t="e">
        <f aca="false">DPDT(Constant,BA352,AZ352,gamma,AR352,AY352)</f>
        <v>#VALUE!</v>
      </c>
      <c r="BC352" s="0" t="s">
        <v>134</v>
      </c>
      <c r="BD352" s="0" t="n">
        <f aca="false">Q352+deltaT</f>
        <v>3.47999999999997</v>
      </c>
      <c r="BE352" s="0" t="e">
        <f aca="false">pC+deltaT*pdot3</f>
        <v>#VALUE!</v>
      </c>
      <c r="BF352" s="0" t="e">
        <f aca="false">hALT1($E$13:$G$1365,BD352,2)</f>
        <v>#VALUE!</v>
      </c>
      <c r="BG352" s="0" t="e">
        <f aca="false">Veloc($E$13:$G$1365,BD352,3)</f>
        <v>#VALUE!</v>
      </c>
      <c r="BH352" s="0" t="e">
        <f aca="false">IF(BF352&lt;hT,$G$5+alfa*(BF352-ho),TT)</f>
        <v>#VALUE!</v>
      </c>
      <c r="BI352" s="0" t="e">
        <f aca="false">IF(BF352&lt;hT,pSL*(1/(1+alfa*BF352/($G$5-alfa*ho)))^(go/(Rair*alfa)),pT*EXP(-go*(BF352-hT)/(Rair*TT)))</f>
        <v>#VALUE!</v>
      </c>
      <c r="BJ352" s="0" t="e">
        <f aca="false">Mch(BG352,BH352,Rair,gamma)</f>
        <v>#VALUE!</v>
      </c>
      <c r="BK352" s="0" t="e">
        <f aca="false">Cpex(Cp0,BJ352,$N$9,$L$13:$M$19)</f>
        <v>#VALUE!</v>
      </c>
      <c r="BL352" s="0" t="e">
        <f aca="false">pex(BI352,BJ352,gamma,BK352)</f>
        <v>#VALUE!</v>
      </c>
      <c r="BM352" s="0" t="e">
        <f aca="false">MachThroat(gamma,BL352,BE352)</f>
        <v>#VALUE!</v>
      </c>
      <c r="BN352" s="0" t="e">
        <f aca="false">CN(BM352,CSON,CINC)</f>
        <v>#VALUE!</v>
      </c>
      <c r="BO352" s="0" t="e">
        <f aca="false">DPDT(Constant,BN352,BM352,gamma,BE352,BL352)</f>
        <v>#VALUE!</v>
      </c>
      <c r="BP352" s="0" t="e">
        <f aca="false">pC+deltaT*(pdot+2*pdot2+2*pdot3+pdot4)/6</f>
        <v>#VALUE!</v>
      </c>
      <c r="BQ352" s="0" t="s">
        <v>134</v>
      </c>
      <c r="BR352" s="0" t="n">
        <f aca="false">Q352</f>
        <v>3.46999999999997</v>
      </c>
      <c r="BS352" s="0" t="e">
        <f aca="false">R352/144</f>
        <v>#VALUE!</v>
      </c>
      <c r="BT352" s="0" t="e">
        <f aca="false">pX/144</f>
        <v>#VALUE!</v>
      </c>
      <c r="BU352" s="0" t="e">
        <f aca="false">pa/144</f>
        <v>#VALUE!</v>
      </c>
      <c r="BV352" s="11" t="n">
        <f aca="false">BR352</f>
        <v>3.46999999999997</v>
      </c>
      <c r="BW352" s="12" t="e">
        <f aca="false">(pC-pX)/144</f>
        <v>#VALUE!</v>
      </c>
      <c r="BX352" s="0" t="s">
        <v>134</v>
      </c>
      <c r="BZ352" s="0" t="s">
        <v>134</v>
      </c>
      <c r="CA352" s="0" t="s">
        <v>134</v>
      </c>
      <c r="CB352" s="0" t="s">
        <v>134</v>
      </c>
      <c r="CC352" s="0" t="s">
        <v>134</v>
      </c>
      <c r="CD352" s="0" t="s">
        <v>134</v>
      </c>
      <c r="CE352" s="0" t="s">
        <v>134</v>
      </c>
    </row>
    <row r="353" customFormat="false" ht="12.75" hidden="false" customHeight="false" outlineLevel="0" collapsed="false">
      <c r="E353" s="9" t="n">
        <v>3.4</v>
      </c>
      <c r="F353" s="9" t="n">
        <v>3176.69959215389</v>
      </c>
      <c r="G353" s="9" t="n">
        <v>780.776333862164</v>
      </c>
      <c r="P353" s="6"/>
      <c r="Q353" s="0" t="n">
        <f aca="false">Q352+deltaT</f>
        <v>3.47999999999997</v>
      </c>
      <c r="R353" s="0" t="e">
        <f aca="false">BP352</f>
        <v>#VALUE!</v>
      </c>
      <c r="S353" s="0" t="e">
        <f aca="false">hALT1($E$13:$G$1365,Q353,2)</f>
        <v>#VALUE!</v>
      </c>
      <c r="T353" s="0" t="e">
        <f aca="false">Veloc($E$13:$G$1365,Q353,3)</f>
        <v>#VALUE!</v>
      </c>
      <c r="U353" s="0" t="e">
        <f aca="false">IF(S353&lt;hT,$G$5+alfa*(S353-ho),TT)</f>
        <v>#VALUE!</v>
      </c>
      <c r="V353" s="0" t="e">
        <f aca="false">IF(S353&lt;hT,pSL*(1/(1+alfa*S353/($G$5-alfa*ho)))^(go/(Rair*alfa)),pT*EXP(-go*(S353-hT)/(Rair*TT)))</f>
        <v>#VALUE!</v>
      </c>
      <c r="W353" s="0" t="e">
        <f aca="false">Mch(T353,U353,Rair,gamma)</f>
        <v>#VALUE!</v>
      </c>
      <c r="X353" s="0" t="e">
        <f aca="false">Cpex(Cp0,W353,$N$9,$L$13:$M$19)</f>
        <v>#VALUE!</v>
      </c>
      <c r="Y353" s="0" t="e">
        <f aca="false">pex(V353,W353,gamma,X353)</f>
        <v>#VALUE!</v>
      </c>
      <c r="Z353" s="0" t="e">
        <f aca="false">MachThroat(gamma,Y353,R353)</f>
        <v>#VALUE!</v>
      </c>
      <c r="AA353" s="0" t="e">
        <f aca="false">CN(Z353,CSON,CINC)</f>
        <v>#VALUE!</v>
      </c>
      <c r="AB353" s="0" t="e">
        <f aca="false">DPDT(Constant,AA353,Z353,gamma,R353,Y353)</f>
        <v>#VALUE!</v>
      </c>
      <c r="AC353" s="0" t="s">
        <v>134</v>
      </c>
      <c r="AD353" s="0" t="n">
        <f aca="false">Q353+deltaT/2</f>
        <v>3.48499999999997</v>
      </c>
      <c r="AE353" s="0" t="e">
        <f aca="false">pC+deltaT*pdot/2</f>
        <v>#VALUE!</v>
      </c>
      <c r="AF353" s="0" t="e">
        <f aca="false">hALT1($E$13:$G$1365,AD353,2)</f>
        <v>#VALUE!</v>
      </c>
      <c r="AG353" s="0" t="e">
        <f aca="false">Veloc($E$13:$G$1365,AD353,3)</f>
        <v>#VALUE!</v>
      </c>
      <c r="AH353" s="0" t="e">
        <f aca="false">IF(AF353&lt;hT,$G$5+alfa*(AF353-ho),TT)</f>
        <v>#VALUE!</v>
      </c>
      <c r="AI353" s="0" t="e">
        <f aca="false">IF(AF353&lt;hT,pSL*(1/(1+alfa*AF353/($G$5-alfa*ho)))^(go/(Rair*alfa)),pT*EXP(-go*(AF353-hT)/(Rair*TT)))</f>
        <v>#VALUE!</v>
      </c>
      <c r="AJ353" s="0" t="e">
        <f aca="false">Mch(AG353,AH353,Rair,gamma)</f>
        <v>#VALUE!</v>
      </c>
      <c r="AK353" s="0" t="e">
        <f aca="false">Cpex(Cp0,AJ353,$N$9,$L$13:$M$19)</f>
        <v>#VALUE!</v>
      </c>
      <c r="AL353" s="0" t="e">
        <f aca="false">pex(AI353,AJ353,gamma,AK353)</f>
        <v>#VALUE!</v>
      </c>
      <c r="AM353" s="0" t="e">
        <f aca="false">MachThroat(gamma,AL353,AE353)</f>
        <v>#VALUE!</v>
      </c>
      <c r="AN353" s="0" t="e">
        <f aca="false">CN(AM353,CSON,CINC)</f>
        <v>#VALUE!</v>
      </c>
      <c r="AO353" s="0" t="e">
        <f aca="false">DPDT(Constant,AN353,AM353,gamma,AE353,AL353)</f>
        <v>#VALUE!</v>
      </c>
      <c r="AP353" s="0" t="s">
        <v>134</v>
      </c>
      <c r="AQ353" s="0" t="n">
        <f aca="false">Q353+deltaT/2</f>
        <v>3.48499999999997</v>
      </c>
      <c r="AR353" s="0" t="e">
        <f aca="false">pC+deltaT*pdot2/2</f>
        <v>#VALUE!</v>
      </c>
      <c r="AS353" s="0" t="e">
        <f aca="false">hALT1($E$13:$G$1365,AQ353,2)</f>
        <v>#VALUE!</v>
      </c>
      <c r="AT353" s="0" t="e">
        <f aca="false">Veloc($E$13:$G$1365,AQ353,3)</f>
        <v>#VALUE!</v>
      </c>
      <c r="AU353" s="0" t="e">
        <f aca="false">IF(AS353&lt;hT,$G$5+alfa*(AS353-ho),TT)</f>
        <v>#VALUE!</v>
      </c>
      <c r="AV353" s="0" t="e">
        <f aca="false">IF(AS353&lt;hT,pSL*(1/(1+alfa*AF353/($G$5-alfa*ho)))^(go/(Rair*alfa)),pT*EXP(-go*(AF353-hT)/(Rair*TT)))</f>
        <v>#VALUE!</v>
      </c>
      <c r="AW353" s="0" t="e">
        <f aca="false">Mch(AT353,AU353,Rair,gamma)</f>
        <v>#VALUE!</v>
      </c>
      <c r="AX353" s="0" t="e">
        <f aca="false">Cpex(Cp0,AW353,$N$9,$L$13:$M$19)</f>
        <v>#VALUE!</v>
      </c>
      <c r="AY353" s="0" t="e">
        <f aca="false">pex(AV353,AW353,gamma,AX353)</f>
        <v>#VALUE!</v>
      </c>
      <c r="AZ353" s="0" t="e">
        <f aca="false">MachThroat(gamma,AY353,AR353)</f>
        <v>#VALUE!</v>
      </c>
      <c r="BA353" s="0" t="e">
        <f aca="false">CN(AZ353,CSON,CINC)</f>
        <v>#VALUE!</v>
      </c>
      <c r="BB353" s="0" t="e">
        <f aca="false">DPDT(Constant,BA353,AZ353,gamma,AR353,AY353)</f>
        <v>#VALUE!</v>
      </c>
      <c r="BC353" s="0" t="s">
        <v>134</v>
      </c>
      <c r="BD353" s="0" t="n">
        <f aca="false">Q353+deltaT</f>
        <v>3.48999999999997</v>
      </c>
      <c r="BE353" s="0" t="e">
        <f aca="false">pC+deltaT*pdot3</f>
        <v>#VALUE!</v>
      </c>
      <c r="BF353" s="0" t="e">
        <f aca="false">hALT1($E$13:$G$1365,BD353,2)</f>
        <v>#VALUE!</v>
      </c>
      <c r="BG353" s="0" t="e">
        <f aca="false">Veloc($E$13:$G$1365,BD353,3)</f>
        <v>#VALUE!</v>
      </c>
      <c r="BH353" s="0" t="e">
        <f aca="false">IF(BF353&lt;hT,$G$5+alfa*(BF353-ho),TT)</f>
        <v>#VALUE!</v>
      </c>
      <c r="BI353" s="0" t="e">
        <f aca="false">IF(BF353&lt;hT,pSL*(1/(1+alfa*BF353/($G$5-alfa*ho)))^(go/(Rair*alfa)),pT*EXP(-go*(BF353-hT)/(Rair*TT)))</f>
        <v>#VALUE!</v>
      </c>
      <c r="BJ353" s="0" t="e">
        <f aca="false">Mch(BG353,BH353,Rair,gamma)</f>
        <v>#VALUE!</v>
      </c>
      <c r="BK353" s="0" t="e">
        <f aca="false">Cpex(Cp0,BJ353,$N$9,$L$13:$M$19)</f>
        <v>#VALUE!</v>
      </c>
      <c r="BL353" s="0" t="e">
        <f aca="false">pex(BI353,BJ353,gamma,BK353)</f>
        <v>#VALUE!</v>
      </c>
      <c r="BM353" s="0" t="e">
        <f aca="false">MachThroat(gamma,BL353,BE353)</f>
        <v>#VALUE!</v>
      </c>
      <c r="BN353" s="0" t="e">
        <f aca="false">CN(BM353,CSON,CINC)</f>
        <v>#VALUE!</v>
      </c>
      <c r="BO353" s="0" t="e">
        <f aca="false">DPDT(Constant,BN353,BM353,gamma,BE353,BL353)</f>
        <v>#VALUE!</v>
      </c>
      <c r="BP353" s="0" t="e">
        <f aca="false">pC+deltaT*(pdot+2*pdot2+2*pdot3+pdot4)/6</f>
        <v>#VALUE!</v>
      </c>
      <c r="BQ353" s="0" t="s">
        <v>134</v>
      </c>
      <c r="BR353" s="0" t="n">
        <f aca="false">Q353</f>
        <v>3.47999999999997</v>
      </c>
      <c r="BS353" s="0" t="e">
        <f aca="false">R353/144</f>
        <v>#VALUE!</v>
      </c>
      <c r="BT353" s="0" t="e">
        <f aca="false">pX/144</f>
        <v>#VALUE!</v>
      </c>
      <c r="BU353" s="0" t="e">
        <f aca="false">pa/144</f>
        <v>#VALUE!</v>
      </c>
      <c r="BV353" s="11" t="n">
        <f aca="false">BR353</f>
        <v>3.47999999999997</v>
      </c>
      <c r="BW353" s="12" t="e">
        <f aca="false">(pC-pX)/144</f>
        <v>#VALUE!</v>
      </c>
      <c r="BX353" s="0" t="s">
        <v>134</v>
      </c>
      <c r="BZ353" s="0" t="s">
        <v>134</v>
      </c>
      <c r="CA353" s="0" t="s">
        <v>134</v>
      </c>
      <c r="CB353" s="0" t="s">
        <v>134</v>
      </c>
      <c r="CC353" s="0" t="s">
        <v>134</v>
      </c>
      <c r="CD353" s="0" t="s">
        <v>134</v>
      </c>
      <c r="CE353" s="0" t="s">
        <v>134</v>
      </c>
    </row>
    <row r="354" customFormat="false" ht="12.75" hidden="false" customHeight="false" outlineLevel="0" collapsed="false">
      <c r="E354" s="9" t="n">
        <v>3.41</v>
      </c>
      <c r="F354" s="9" t="n">
        <v>3184.5174740206</v>
      </c>
      <c r="G354" s="9" t="n">
        <v>782.798807228551</v>
      </c>
      <c r="P354" s="6"/>
      <c r="Q354" s="0" t="n">
        <f aca="false">Q353+deltaT</f>
        <v>3.48999999999997</v>
      </c>
      <c r="R354" s="0" t="e">
        <f aca="false">BP353</f>
        <v>#VALUE!</v>
      </c>
      <c r="S354" s="0" t="e">
        <f aca="false">hALT1($E$13:$G$1365,Q354,2)</f>
        <v>#VALUE!</v>
      </c>
      <c r="T354" s="0" t="e">
        <f aca="false">Veloc($E$13:$G$1365,Q354,3)</f>
        <v>#VALUE!</v>
      </c>
      <c r="U354" s="0" t="e">
        <f aca="false">IF(S354&lt;hT,$G$5+alfa*(S354-ho),TT)</f>
        <v>#VALUE!</v>
      </c>
      <c r="V354" s="0" t="e">
        <f aca="false">IF(S354&lt;hT,pSL*(1/(1+alfa*S354/($G$5-alfa*ho)))^(go/(Rair*alfa)),pT*EXP(-go*(S354-hT)/(Rair*TT)))</f>
        <v>#VALUE!</v>
      </c>
      <c r="W354" s="0" t="e">
        <f aca="false">Mch(T354,U354,Rair,gamma)</f>
        <v>#VALUE!</v>
      </c>
      <c r="X354" s="0" t="e">
        <f aca="false">Cpex(Cp0,W354,$N$9,$L$13:$M$19)</f>
        <v>#VALUE!</v>
      </c>
      <c r="Y354" s="0" t="e">
        <f aca="false">pex(V354,W354,gamma,X354)</f>
        <v>#VALUE!</v>
      </c>
      <c r="Z354" s="0" t="e">
        <f aca="false">MachThroat(gamma,Y354,R354)</f>
        <v>#VALUE!</v>
      </c>
      <c r="AA354" s="0" t="e">
        <f aca="false">CN(Z354,CSON,CINC)</f>
        <v>#VALUE!</v>
      </c>
      <c r="AB354" s="0" t="e">
        <f aca="false">DPDT(Constant,AA354,Z354,gamma,R354,Y354)</f>
        <v>#VALUE!</v>
      </c>
      <c r="AC354" s="0" t="s">
        <v>134</v>
      </c>
      <c r="AD354" s="0" t="n">
        <f aca="false">Q354+deltaT/2</f>
        <v>3.49499999999997</v>
      </c>
      <c r="AE354" s="0" t="e">
        <f aca="false">pC+deltaT*pdot/2</f>
        <v>#VALUE!</v>
      </c>
      <c r="AF354" s="0" t="e">
        <f aca="false">hALT1($E$13:$G$1365,AD354,2)</f>
        <v>#VALUE!</v>
      </c>
      <c r="AG354" s="0" t="e">
        <f aca="false">Veloc($E$13:$G$1365,AD354,3)</f>
        <v>#VALUE!</v>
      </c>
      <c r="AH354" s="0" t="e">
        <f aca="false">IF(AF354&lt;hT,$G$5+alfa*(AF354-ho),TT)</f>
        <v>#VALUE!</v>
      </c>
      <c r="AI354" s="0" t="e">
        <f aca="false">IF(AF354&lt;hT,pSL*(1/(1+alfa*AF354/($G$5-alfa*ho)))^(go/(Rair*alfa)),pT*EXP(-go*(AF354-hT)/(Rair*TT)))</f>
        <v>#VALUE!</v>
      </c>
      <c r="AJ354" s="0" t="e">
        <f aca="false">Mch(AG354,AH354,Rair,gamma)</f>
        <v>#VALUE!</v>
      </c>
      <c r="AK354" s="0" t="e">
        <f aca="false">Cpex(Cp0,AJ354,$N$9,$L$13:$M$19)</f>
        <v>#VALUE!</v>
      </c>
      <c r="AL354" s="0" t="e">
        <f aca="false">pex(AI354,AJ354,gamma,AK354)</f>
        <v>#VALUE!</v>
      </c>
      <c r="AM354" s="0" t="e">
        <f aca="false">MachThroat(gamma,AL354,AE354)</f>
        <v>#VALUE!</v>
      </c>
      <c r="AN354" s="0" t="e">
        <f aca="false">CN(AM354,CSON,CINC)</f>
        <v>#VALUE!</v>
      </c>
      <c r="AO354" s="0" t="e">
        <f aca="false">DPDT(Constant,AN354,AM354,gamma,AE354,AL354)</f>
        <v>#VALUE!</v>
      </c>
      <c r="AP354" s="0" t="s">
        <v>134</v>
      </c>
      <c r="AQ354" s="0" t="n">
        <f aca="false">Q354+deltaT/2</f>
        <v>3.49499999999997</v>
      </c>
      <c r="AR354" s="0" t="e">
        <f aca="false">pC+deltaT*pdot2/2</f>
        <v>#VALUE!</v>
      </c>
      <c r="AS354" s="0" t="e">
        <f aca="false">hALT1($E$13:$G$1365,AQ354,2)</f>
        <v>#VALUE!</v>
      </c>
      <c r="AT354" s="0" t="e">
        <f aca="false">Veloc($E$13:$G$1365,AQ354,3)</f>
        <v>#VALUE!</v>
      </c>
      <c r="AU354" s="0" t="e">
        <f aca="false">IF(AS354&lt;hT,$G$5+alfa*(AS354-ho),TT)</f>
        <v>#VALUE!</v>
      </c>
      <c r="AV354" s="0" t="e">
        <f aca="false">IF(AS354&lt;hT,pSL*(1/(1+alfa*AF354/($G$5-alfa*ho)))^(go/(Rair*alfa)),pT*EXP(-go*(AF354-hT)/(Rair*TT)))</f>
        <v>#VALUE!</v>
      </c>
      <c r="AW354" s="0" t="e">
        <f aca="false">Mch(AT354,AU354,Rair,gamma)</f>
        <v>#VALUE!</v>
      </c>
      <c r="AX354" s="0" t="e">
        <f aca="false">Cpex(Cp0,AW354,$N$9,$L$13:$M$19)</f>
        <v>#VALUE!</v>
      </c>
      <c r="AY354" s="0" t="e">
        <f aca="false">pex(AV354,AW354,gamma,AX354)</f>
        <v>#VALUE!</v>
      </c>
      <c r="AZ354" s="0" t="e">
        <f aca="false">MachThroat(gamma,AY354,AR354)</f>
        <v>#VALUE!</v>
      </c>
      <c r="BA354" s="0" t="e">
        <f aca="false">CN(AZ354,CSON,CINC)</f>
        <v>#VALUE!</v>
      </c>
      <c r="BB354" s="0" t="e">
        <f aca="false">DPDT(Constant,BA354,AZ354,gamma,AR354,AY354)</f>
        <v>#VALUE!</v>
      </c>
      <c r="BC354" s="0" t="s">
        <v>134</v>
      </c>
      <c r="BD354" s="0" t="n">
        <f aca="false">Q354+deltaT</f>
        <v>3.49999999999997</v>
      </c>
      <c r="BE354" s="0" t="e">
        <f aca="false">pC+deltaT*pdot3</f>
        <v>#VALUE!</v>
      </c>
      <c r="BF354" s="0" t="e">
        <f aca="false">hALT1($E$13:$G$1365,BD354,2)</f>
        <v>#VALUE!</v>
      </c>
      <c r="BG354" s="0" t="e">
        <f aca="false">Veloc($E$13:$G$1365,BD354,3)</f>
        <v>#VALUE!</v>
      </c>
      <c r="BH354" s="0" t="e">
        <f aca="false">IF(BF354&lt;hT,$G$5+alfa*(BF354-ho),TT)</f>
        <v>#VALUE!</v>
      </c>
      <c r="BI354" s="0" t="e">
        <f aca="false">IF(BF354&lt;hT,pSL*(1/(1+alfa*BF354/($G$5-alfa*ho)))^(go/(Rair*alfa)),pT*EXP(-go*(BF354-hT)/(Rair*TT)))</f>
        <v>#VALUE!</v>
      </c>
      <c r="BJ354" s="0" t="e">
        <f aca="false">Mch(BG354,BH354,Rair,gamma)</f>
        <v>#VALUE!</v>
      </c>
      <c r="BK354" s="0" t="e">
        <f aca="false">Cpex(Cp0,BJ354,$N$9,$L$13:$M$19)</f>
        <v>#VALUE!</v>
      </c>
      <c r="BL354" s="0" t="e">
        <f aca="false">pex(BI354,BJ354,gamma,BK354)</f>
        <v>#VALUE!</v>
      </c>
      <c r="BM354" s="0" t="e">
        <f aca="false">MachThroat(gamma,BL354,BE354)</f>
        <v>#VALUE!</v>
      </c>
      <c r="BN354" s="0" t="e">
        <f aca="false">CN(BM354,CSON,CINC)</f>
        <v>#VALUE!</v>
      </c>
      <c r="BO354" s="0" t="e">
        <f aca="false">DPDT(Constant,BN354,BM354,gamma,BE354,BL354)</f>
        <v>#VALUE!</v>
      </c>
      <c r="BP354" s="0" t="e">
        <f aca="false">pC+deltaT*(pdot+2*pdot2+2*pdot3+pdot4)/6</f>
        <v>#VALUE!</v>
      </c>
      <c r="BQ354" s="0" t="s">
        <v>134</v>
      </c>
      <c r="BR354" s="0" t="n">
        <f aca="false">Q354</f>
        <v>3.48999999999997</v>
      </c>
      <c r="BS354" s="0" t="e">
        <f aca="false">R354/144</f>
        <v>#VALUE!</v>
      </c>
      <c r="BT354" s="0" t="e">
        <f aca="false">pX/144</f>
        <v>#VALUE!</v>
      </c>
      <c r="BU354" s="0" t="e">
        <f aca="false">pa/144</f>
        <v>#VALUE!</v>
      </c>
      <c r="BV354" s="11" t="n">
        <f aca="false">BR354</f>
        <v>3.48999999999997</v>
      </c>
      <c r="BW354" s="12" t="e">
        <f aca="false">(pC-pX)/144</f>
        <v>#VALUE!</v>
      </c>
      <c r="BX354" s="0" t="s">
        <v>134</v>
      </c>
      <c r="BZ354" s="0" t="s">
        <v>134</v>
      </c>
      <c r="CA354" s="0" t="s">
        <v>134</v>
      </c>
      <c r="CB354" s="0" t="s">
        <v>134</v>
      </c>
      <c r="CC354" s="0" t="s">
        <v>134</v>
      </c>
      <c r="CD354" s="0" t="s">
        <v>134</v>
      </c>
      <c r="CE354" s="0" t="s">
        <v>134</v>
      </c>
    </row>
    <row r="355" customFormat="false" ht="12.75" hidden="false" customHeight="false" outlineLevel="0" collapsed="false">
      <c r="E355" s="9" t="n">
        <v>3.42</v>
      </c>
      <c r="F355" s="9" t="n">
        <v>3192.35554364492</v>
      </c>
      <c r="G355" s="9" t="n">
        <v>784.813884535834</v>
      </c>
      <c r="P355" s="6"/>
      <c r="Q355" s="0" t="n">
        <f aca="false">Q354+deltaT</f>
        <v>3.49999999999997</v>
      </c>
      <c r="R355" s="0" t="e">
        <f aca="false">BP354</f>
        <v>#VALUE!</v>
      </c>
      <c r="S355" s="0" t="e">
        <f aca="false">hALT1($E$13:$G$1365,Q355,2)</f>
        <v>#VALUE!</v>
      </c>
      <c r="T355" s="0" t="e">
        <f aca="false">Veloc($E$13:$G$1365,Q355,3)</f>
        <v>#VALUE!</v>
      </c>
      <c r="U355" s="0" t="e">
        <f aca="false">IF(S355&lt;hT,$G$5+alfa*(S355-ho),TT)</f>
        <v>#VALUE!</v>
      </c>
      <c r="V355" s="0" t="e">
        <f aca="false">IF(S355&lt;hT,pSL*(1/(1+alfa*S355/($G$5-alfa*ho)))^(go/(Rair*alfa)),pT*EXP(-go*(S355-hT)/(Rair*TT)))</f>
        <v>#VALUE!</v>
      </c>
      <c r="W355" s="0" t="e">
        <f aca="false">Mch(T355,U355,Rair,gamma)</f>
        <v>#VALUE!</v>
      </c>
      <c r="X355" s="0" t="e">
        <f aca="false">Cpex(Cp0,W355,$N$9,$L$13:$M$19)</f>
        <v>#VALUE!</v>
      </c>
      <c r="Y355" s="0" t="e">
        <f aca="false">pex(V355,W355,gamma,X355)</f>
        <v>#VALUE!</v>
      </c>
      <c r="Z355" s="0" t="e">
        <f aca="false">MachThroat(gamma,Y355,R355)</f>
        <v>#VALUE!</v>
      </c>
      <c r="AA355" s="0" t="e">
        <f aca="false">CN(Z355,CSON,CINC)</f>
        <v>#VALUE!</v>
      </c>
      <c r="AB355" s="0" t="e">
        <f aca="false">DPDT(Constant,AA355,Z355,gamma,R355,Y355)</f>
        <v>#VALUE!</v>
      </c>
      <c r="AC355" s="0" t="s">
        <v>134</v>
      </c>
      <c r="AD355" s="0" t="n">
        <f aca="false">Q355+deltaT/2</f>
        <v>3.50499999999997</v>
      </c>
      <c r="AE355" s="0" t="e">
        <f aca="false">pC+deltaT*pdot/2</f>
        <v>#VALUE!</v>
      </c>
      <c r="AF355" s="0" t="e">
        <f aca="false">hALT1($E$13:$G$1365,AD355,2)</f>
        <v>#VALUE!</v>
      </c>
      <c r="AG355" s="0" t="e">
        <f aca="false">Veloc($E$13:$G$1365,AD355,3)</f>
        <v>#VALUE!</v>
      </c>
      <c r="AH355" s="0" t="e">
        <f aca="false">IF(AF355&lt;hT,$G$5+alfa*(AF355-ho),TT)</f>
        <v>#VALUE!</v>
      </c>
      <c r="AI355" s="0" t="e">
        <f aca="false">IF(AF355&lt;hT,pSL*(1/(1+alfa*AF355/($G$5-alfa*ho)))^(go/(Rair*alfa)),pT*EXP(-go*(AF355-hT)/(Rair*TT)))</f>
        <v>#VALUE!</v>
      </c>
      <c r="AJ355" s="0" t="e">
        <f aca="false">Mch(AG355,AH355,Rair,gamma)</f>
        <v>#VALUE!</v>
      </c>
      <c r="AK355" s="0" t="e">
        <f aca="false">Cpex(Cp0,AJ355,$N$9,$L$13:$M$19)</f>
        <v>#VALUE!</v>
      </c>
      <c r="AL355" s="0" t="e">
        <f aca="false">pex(AI355,AJ355,gamma,AK355)</f>
        <v>#VALUE!</v>
      </c>
      <c r="AM355" s="0" t="e">
        <f aca="false">MachThroat(gamma,AL355,AE355)</f>
        <v>#VALUE!</v>
      </c>
      <c r="AN355" s="0" t="e">
        <f aca="false">CN(AM355,CSON,CINC)</f>
        <v>#VALUE!</v>
      </c>
      <c r="AO355" s="0" t="e">
        <f aca="false">DPDT(Constant,AN355,AM355,gamma,AE355,AL355)</f>
        <v>#VALUE!</v>
      </c>
      <c r="AP355" s="0" t="s">
        <v>134</v>
      </c>
      <c r="AQ355" s="0" t="n">
        <f aca="false">Q355+deltaT/2</f>
        <v>3.50499999999997</v>
      </c>
      <c r="AR355" s="0" t="e">
        <f aca="false">pC+deltaT*pdot2/2</f>
        <v>#VALUE!</v>
      </c>
      <c r="AS355" s="0" t="e">
        <f aca="false">hALT1($E$13:$G$1365,AQ355,2)</f>
        <v>#VALUE!</v>
      </c>
      <c r="AT355" s="0" t="e">
        <f aca="false">Veloc($E$13:$G$1365,AQ355,3)</f>
        <v>#VALUE!</v>
      </c>
      <c r="AU355" s="0" t="e">
        <f aca="false">IF(AS355&lt;hT,$G$5+alfa*(AS355-ho),TT)</f>
        <v>#VALUE!</v>
      </c>
      <c r="AV355" s="0" t="e">
        <f aca="false">IF(AS355&lt;hT,pSL*(1/(1+alfa*AF355/($G$5-alfa*ho)))^(go/(Rair*alfa)),pT*EXP(-go*(AF355-hT)/(Rair*TT)))</f>
        <v>#VALUE!</v>
      </c>
      <c r="AW355" s="0" t="e">
        <f aca="false">Mch(AT355,AU355,Rair,gamma)</f>
        <v>#VALUE!</v>
      </c>
      <c r="AX355" s="0" t="e">
        <f aca="false">Cpex(Cp0,AW355,$N$9,$L$13:$M$19)</f>
        <v>#VALUE!</v>
      </c>
      <c r="AY355" s="0" t="e">
        <f aca="false">pex(AV355,AW355,gamma,AX355)</f>
        <v>#VALUE!</v>
      </c>
      <c r="AZ355" s="0" t="e">
        <f aca="false">MachThroat(gamma,AY355,AR355)</f>
        <v>#VALUE!</v>
      </c>
      <c r="BA355" s="0" t="e">
        <f aca="false">CN(AZ355,CSON,CINC)</f>
        <v>#VALUE!</v>
      </c>
      <c r="BB355" s="0" t="e">
        <f aca="false">DPDT(Constant,BA355,AZ355,gamma,AR355,AY355)</f>
        <v>#VALUE!</v>
      </c>
      <c r="BC355" s="0" t="s">
        <v>134</v>
      </c>
      <c r="BD355" s="0" t="n">
        <f aca="false">Q355+deltaT</f>
        <v>3.50999999999997</v>
      </c>
      <c r="BE355" s="0" t="e">
        <f aca="false">pC+deltaT*pdot3</f>
        <v>#VALUE!</v>
      </c>
      <c r="BF355" s="0" t="e">
        <f aca="false">hALT1($E$13:$G$1365,BD355,2)</f>
        <v>#VALUE!</v>
      </c>
      <c r="BG355" s="0" t="e">
        <f aca="false">Veloc($E$13:$G$1365,BD355,3)</f>
        <v>#VALUE!</v>
      </c>
      <c r="BH355" s="0" t="e">
        <f aca="false">IF(BF355&lt;hT,$G$5+alfa*(BF355-ho),TT)</f>
        <v>#VALUE!</v>
      </c>
      <c r="BI355" s="0" t="e">
        <f aca="false">IF(BF355&lt;hT,pSL*(1/(1+alfa*BF355/($G$5-alfa*ho)))^(go/(Rair*alfa)),pT*EXP(-go*(BF355-hT)/(Rair*TT)))</f>
        <v>#VALUE!</v>
      </c>
      <c r="BJ355" s="0" t="e">
        <f aca="false">Mch(BG355,BH355,Rair,gamma)</f>
        <v>#VALUE!</v>
      </c>
      <c r="BK355" s="0" t="e">
        <f aca="false">Cpex(Cp0,BJ355,$N$9,$L$13:$M$19)</f>
        <v>#VALUE!</v>
      </c>
      <c r="BL355" s="0" t="e">
        <f aca="false">pex(BI355,BJ355,gamma,BK355)</f>
        <v>#VALUE!</v>
      </c>
      <c r="BM355" s="0" t="e">
        <f aca="false">MachThroat(gamma,BL355,BE355)</f>
        <v>#VALUE!</v>
      </c>
      <c r="BN355" s="0" t="e">
        <f aca="false">CN(BM355,CSON,CINC)</f>
        <v>#VALUE!</v>
      </c>
      <c r="BO355" s="0" t="e">
        <f aca="false">DPDT(Constant,BN355,BM355,gamma,BE355,BL355)</f>
        <v>#VALUE!</v>
      </c>
      <c r="BP355" s="0" t="e">
        <f aca="false">pC+deltaT*(pdot+2*pdot2+2*pdot3+pdot4)/6</f>
        <v>#VALUE!</v>
      </c>
      <c r="BQ355" s="0" t="s">
        <v>134</v>
      </c>
      <c r="BR355" s="0" t="n">
        <f aca="false">Q355</f>
        <v>3.49999999999997</v>
      </c>
      <c r="BS355" s="0" t="e">
        <f aca="false">R355/144</f>
        <v>#VALUE!</v>
      </c>
      <c r="BT355" s="0" t="e">
        <f aca="false">pX/144</f>
        <v>#VALUE!</v>
      </c>
      <c r="BU355" s="0" t="e">
        <f aca="false">pa/144</f>
        <v>#VALUE!</v>
      </c>
      <c r="BV355" s="11" t="n">
        <f aca="false">BR355</f>
        <v>3.49999999999997</v>
      </c>
      <c r="BW355" s="12" t="e">
        <f aca="false">(pC-pX)/144</f>
        <v>#VALUE!</v>
      </c>
      <c r="BX355" s="0" t="s">
        <v>134</v>
      </c>
      <c r="BZ355" s="0" t="s">
        <v>134</v>
      </c>
      <c r="CA355" s="0" t="s">
        <v>134</v>
      </c>
      <c r="CB355" s="0" t="s">
        <v>134</v>
      </c>
      <c r="CC355" s="0" t="s">
        <v>134</v>
      </c>
      <c r="CD355" s="0" t="s">
        <v>134</v>
      </c>
      <c r="CE355" s="0" t="s">
        <v>134</v>
      </c>
    </row>
    <row r="356" customFormat="false" ht="12.75" hidden="false" customHeight="false" outlineLevel="0" collapsed="false">
      <c r="E356" s="9" t="n">
        <v>3.43</v>
      </c>
      <c r="F356" s="9" t="n">
        <v>3200.21372704091</v>
      </c>
      <c r="G356" s="9" t="n">
        <v>786.821560722788</v>
      </c>
      <c r="P356" s="6"/>
      <c r="Q356" s="0" t="n">
        <f aca="false">Q355+deltaT</f>
        <v>3.50999999999997</v>
      </c>
      <c r="R356" s="0" t="e">
        <f aca="false">BP355</f>
        <v>#VALUE!</v>
      </c>
      <c r="S356" s="0" t="e">
        <f aca="false">hALT1($E$13:$G$1365,Q356,2)</f>
        <v>#VALUE!</v>
      </c>
      <c r="T356" s="0" t="e">
        <f aca="false">Veloc($E$13:$G$1365,Q356,3)</f>
        <v>#VALUE!</v>
      </c>
      <c r="U356" s="0" t="e">
        <f aca="false">IF(S356&lt;hT,$G$5+alfa*(S356-ho),TT)</f>
        <v>#VALUE!</v>
      </c>
      <c r="V356" s="0" t="e">
        <f aca="false">IF(S356&lt;hT,pSL*(1/(1+alfa*S356/($G$5-alfa*ho)))^(go/(Rair*alfa)),pT*EXP(-go*(S356-hT)/(Rair*TT)))</f>
        <v>#VALUE!</v>
      </c>
      <c r="W356" s="0" t="e">
        <f aca="false">Mch(T356,U356,Rair,gamma)</f>
        <v>#VALUE!</v>
      </c>
      <c r="X356" s="0" t="e">
        <f aca="false">Cpex(Cp0,W356,$N$9,$L$13:$M$19)</f>
        <v>#VALUE!</v>
      </c>
      <c r="Y356" s="0" t="e">
        <f aca="false">pex(V356,W356,gamma,X356)</f>
        <v>#VALUE!</v>
      </c>
      <c r="Z356" s="0" t="e">
        <f aca="false">MachThroat(gamma,Y356,R356)</f>
        <v>#VALUE!</v>
      </c>
      <c r="AA356" s="0" t="e">
        <f aca="false">CN(Z356,CSON,CINC)</f>
        <v>#VALUE!</v>
      </c>
      <c r="AB356" s="0" t="e">
        <f aca="false">DPDT(Constant,AA356,Z356,gamma,R356,Y356)</f>
        <v>#VALUE!</v>
      </c>
      <c r="AC356" s="0" t="s">
        <v>134</v>
      </c>
      <c r="AD356" s="0" t="n">
        <f aca="false">Q356+deltaT/2</f>
        <v>3.51499999999997</v>
      </c>
      <c r="AE356" s="0" t="e">
        <f aca="false">pC+deltaT*pdot/2</f>
        <v>#VALUE!</v>
      </c>
      <c r="AF356" s="0" t="e">
        <f aca="false">hALT1($E$13:$G$1365,AD356,2)</f>
        <v>#VALUE!</v>
      </c>
      <c r="AG356" s="0" t="e">
        <f aca="false">Veloc($E$13:$G$1365,AD356,3)</f>
        <v>#VALUE!</v>
      </c>
      <c r="AH356" s="0" t="e">
        <f aca="false">IF(AF356&lt;hT,$G$5+alfa*(AF356-ho),TT)</f>
        <v>#VALUE!</v>
      </c>
      <c r="AI356" s="0" t="e">
        <f aca="false">IF(AF356&lt;hT,pSL*(1/(1+alfa*AF356/($G$5-alfa*ho)))^(go/(Rair*alfa)),pT*EXP(-go*(AF356-hT)/(Rair*TT)))</f>
        <v>#VALUE!</v>
      </c>
      <c r="AJ356" s="0" t="e">
        <f aca="false">Mch(AG356,AH356,Rair,gamma)</f>
        <v>#VALUE!</v>
      </c>
      <c r="AK356" s="0" t="e">
        <f aca="false">Cpex(Cp0,AJ356,$N$9,$L$13:$M$19)</f>
        <v>#VALUE!</v>
      </c>
      <c r="AL356" s="0" t="e">
        <f aca="false">pex(AI356,AJ356,gamma,AK356)</f>
        <v>#VALUE!</v>
      </c>
      <c r="AM356" s="0" t="e">
        <f aca="false">MachThroat(gamma,AL356,AE356)</f>
        <v>#VALUE!</v>
      </c>
      <c r="AN356" s="0" t="e">
        <f aca="false">CN(AM356,CSON,CINC)</f>
        <v>#VALUE!</v>
      </c>
      <c r="AO356" s="0" t="e">
        <f aca="false">DPDT(Constant,AN356,AM356,gamma,AE356,AL356)</f>
        <v>#VALUE!</v>
      </c>
      <c r="AP356" s="0" t="s">
        <v>134</v>
      </c>
      <c r="AQ356" s="0" t="n">
        <f aca="false">Q356+deltaT/2</f>
        <v>3.51499999999997</v>
      </c>
      <c r="AR356" s="0" t="e">
        <f aca="false">pC+deltaT*pdot2/2</f>
        <v>#VALUE!</v>
      </c>
      <c r="AS356" s="0" t="e">
        <f aca="false">hALT1($E$13:$G$1365,AQ356,2)</f>
        <v>#VALUE!</v>
      </c>
      <c r="AT356" s="0" t="e">
        <f aca="false">Veloc($E$13:$G$1365,AQ356,3)</f>
        <v>#VALUE!</v>
      </c>
      <c r="AU356" s="0" t="e">
        <f aca="false">IF(AS356&lt;hT,$G$5+alfa*(AS356-ho),TT)</f>
        <v>#VALUE!</v>
      </c>
      <c r="AV356" s="0" t="e">
        <f aca="false">IF(AS356&lt;hT,pSL*(1/(1+alfa*AF356/($G$5-alfa*ho)))^(go/(Rair*alfa)),pT*EXP(-go*(AF356-hT)/(Rair*TT)))</f>
        <v>#VALUE!</v>
      </c>
      <c r="AW356" s="0" t="e">
        <f aca="false">Mch(AT356,AU356,Rair,gamma)</f>
        <v>#VALUE!</v>
      </c>
      <c r="AX356" s="0" t="e">
        <f aca="false">Cpex(Cp0,AW356,$N$9,$L$13:$M$19)</f>
        <v>#VALUE!</v>
      </c>
      <c r="AY356" s="0" t="e">
        <f aca="false">pex(AV356,AW356,gamma,AX356)</f>
        <v>#VALUE!</v>
      </c>
      <c r="AZ356" s="0" t="e">
        <f aca="false">MachThroat(gamma,AY356,AR356)</f>
        <v>#VALUE!</v>
      </c>
      <c r="BA356" s="0" t="e">
        <f aca="false">CN(AZ356,CSON,CINC)</f>
        <v>#VALUE!</v>
      </c>
      <c r="BB356" s="0" t="e">
        <f aca="false">DPDT(Constant,BA356,AZ356,gamma,AR356,AY356)</f>
        <v>#VALUE!</v>
      </c>
      <c r="BC356" s="0" t="s">
        <v>134</v>
      </c>
      <c r="BD356" s="0" t="n">
        <f aca="false">Q356+deltaT</f>
        <v>3.51999999999997</v>
      </c>
      <c r="BE356" s="0" t="e">
        <f aca="false">pC+deltaT*pdot3</f>
        <v>#VALUE!</v>
      </c>
      <c r="BF356" s="0" t="e">
        <f aca="false">hALT1($E$13:$G$1365,BD356,2)</f>
        <v>#VALUE!</v>
      </c>
      <c r="BG356" s="0" t="e">
        <f aca="false">Veloc($E$13:$G$1365,BD356,3)</f>
        <v>#VALUE!</v>
      </c>
      <c r="BH356" s="0" t="e">
        <f aca="false">IF(BF356&lt;hT,$G$5+alfa*(BF356-ho),TT)</f>
        <v>#VALUE!</v>
      </c>
      <c r="BI356" s="0" t="e">
        <f aca="false">IF(BF356&lt;hT,pSL*(1/(1+alfa*BF356/($G$5-alfa*ho)))^(go/(Rair*alfa)),pT*EXP(-go*(BF356-hT)/(Rair*TT)))</f>
        <v>#VALUE!</v>
      </c>
      <c r="BJ356" s="0" t="e">
        <f aca="false">Mch(BG356,BH356,Rair,gamma)</f>
        <v>#VALUE!</v>
      </c>
      <c r="BK356" s="0" t="e">
        <f aca="false">Cpex(Cp0,BJ356,$N$9,$L$13:$M$19)</f>
        <v>#VALUE!</v>
      </c>
      <c r="BL356" s="0" t="e">
        <f aca="false">pex(BI356,BJ356,gamma,BK356)</f>
        <v>#VALUE!</v>
      </c>
      <c r="BM356" s="0" t="e">
        <f aca="false">MachThroat(gamma,BL356,BE356)</f>
        <v>#VALUE!</v>
      </c>
      <c r="BN356" s="0" t="e">
        <f aca="false">CN(BM356,CSON,CINC)</f>
        <v>#VALUE!</v>
      </c>
      <c r="BO356" s="0" t="e">
        <f aca="false">DPDT(Constant,BN356,BM356,gamma,BE356,BL356)</f>
        <v>#VALUE!</v>
      </c>
      <c r="BP356" s="0" t="e">
        <f aca="false">pC+deltaT*(pdot+2*pdot2+2*pdot3+pdot4)/6</f>
        <v>#VALUE!</v>
      </c>
      <c r="BQ356" s="0" t="s">
        <v>134</v>
      </c>
      <c r="BR356" s="0" t="n">
        <f aca="false">Q356</f>
        <v>3.50999999999997</v>
      </c>
      <c r="BS356" s="0" t="e">
        <f aca="false">R356/144</f>
        <v>#VALUE!</v>
      </c>
      <c r="BT356" s="0" t="e">
        <f aca="false">pX/144</f>
        <v>#VALUE!</v>
      </c>
      <c r="BU356" s="0" t="e">
        <f aca="false">pa/144</f>
        <v>#VALUE!</v>
      </c>
      <c r="BV356" s="11" t="n">
        <f aca="false">BR356</f>
        <v>3.50999999999997</v>
      </c>
      <c r="BW356" s="12" t="e">
        <f aca="false">(pC-pX)/144</f>
        <v>#VALUE!</v>
      </c>
      <c r="BX356" s="0" t="s">
        <v>134</v>
      </c>
      <c r="BZ356" s="0" t="s">
        <v>134</v>
      </c>
      <c r="CA356" s="0" t="s">
        <v>134</v>
      </c>
      <c r="CB356" s="0" t="s">
        <v>134</v>
      </c>
      <c r="CC356" s="0" t="s">
        <v>134</v>
      </c>
      <c r="CD356" s="0" t="s">
        <v>134</v>
      </c>
      <c r="CE356" s="0" t="s">
        <v>134</v>
      </c>
    </row>
    <row r="357" customFormat="false" ht="12.75" hidden="false" customHeight="false" outlineLevel="0" collapsed="false">
      <c r="E357" s="9" t="n">
        <v>3.44</v>
      </c>
      <c r="F357" s="9" t="n">
        <v>3208.09195017231</v>
      </c>
      <c r="G357" s="9" t="n">
        <v>788.821830792758</v>
      </c>
      <c r="P357" s="6"/>
      <c r="Q357" s="0" t="n">
        <f aca="false">Q356+deltaT</f>
        <v>3.51999999999997</v>
      </c>
      <c r="R357" s="0" t="e">
        <f aca="false">BP356</f>
        <v>#VALUE!</v>
      </c>
      <c r="S357" s="0" t="e">
        <f aca="false">hALT1($E$13:$G$1365,Q357,2)</f>
        <v>#VALUE!</v>
      </c>
      <c r="T357" s="0" t="e">
        <f aca="false">Veloc($E$13:$G$1365,Q357,3)</f>
        <v>#VALUE!</v>
      </c>
      <c r="U357" s="0" t="e">
        <f aca="false">IF(S357&lt;hT,$G$5+alfa*(S357-ho),TT)</f>
        <v>#VALUE!</v>
      </c>
      <c r="V357" s="0" t="e">
        <f aca="false">IF(S357&lt;hT,pSL*(1/(1+alfa*S357/($G$5-alfa*ho)))^(go/(Rair*alfa)),pT*EXP(-go*(S357-hT)/(Rair*TT)))</f>
        <v>#VALUE!</v>
      </c>
      <c r="W357" s="0" t="e">
        <f aca="false">Mch(T357,U357,Rair,gamma)</f>
        <v>#VALUE!</v>
      </c>
      <c r="X357" s="0" t="e">
        <f aca="false">Cpex(Cp0,W357,$N$9,$L$13:$M$19)</f>
        <v>#VALUE!</v>
      </c>
      <c r="Y357" s="0" t="e">
        <f aca="false">pex(V357,W357,gamma,X357)</f>
        <v>#VALUE!</v>
      </c>
      <c r="Z357" s="0" t="e">
        <f aca="false">MachThroat(gamma,Y357,R357)</f>
        <v>#VALUE!</v>
      </c>
      <c r="AA357" s="0" t="e">
        <f aca="false">CN(Z357,CSON,CINC)</f>
        <v>#VALUE!</v>
      </c>
      <c r="AB357" s="0" t="e">
        <f aca="false">DPDT(Constant,AA357,Z357,gamma,R357,Y357)</f>
        <v>#VALUE!</v>
      </c>
      <c r="AC357" s="0" t="s">
        <v>134</v>
      </c>
      <c r="AD357" s="0" t="n">
        <f aca="false">Q357+deltaT/2</f>
        <v>3.52499999999997</v>
      </c>
      <c r="AE357" s="0" t="e">
        <f aca="false">pC+deltaT*pdot/2</f>
        <v>#VALUE!</v>
      </c>
      <c r="AF357" s="0" t="e">
        <f aca="false">hALT1($E$13:$G$1365,AD357,2)</f>
        <v>#VALUE!</v>
      </c>
      <c r="AG357" s="0" t="e">
        <f aca="false">Veloc($E$13:$G$1365,AD357,3)</f>
        <v>#VALUE!</v>
      </c>
      <c r="AH357" s="0" t="e">
        <f aca="false">IF(AF357&lt;hT,$G$5+alfa*(AF357-ho),TT)</f>
        <v>#VALUE!</v>
      </c>
      <c r="AI357" s="0" t="e">
        <f aca="false">IF(AF357&lt;hT,pSL*(1/(1+alfa*AF357/($G$5-alfa*ho)))^(go/(Rair*alfa)),pT*EXP(-go*(AF357-hT)/(Rair*TT)))</f>
        <v>#VALUE!</v>
      </c>
      <c r="AJ357" s="0" t="e">
        <f aca="false">Mch(AG357,AH357,Rair,gamma)</f>
        <v>#VALUE!</v>
      </c>
      <c r="AK357" s="0" t="e">
        <f aca="false">Cpex(Cp0,AJ357,$N$9,$L$13:$M$19)</f>
        <v>#VALUE!</v>
      </c>
      <c r="AL357" s="0" t="e">
        <f aca="false">pex(AI357,AJ357,gamma,AK357)</f>
        <v>#VALUE!</v>
      </c>
      <c r="AM357" s="0" t="e">
        <f aca="false">MachThroat(gamma,AL357,AE357)</f>
        <v>#VALUE!</v>
      </c>
      <c r="AN357" s="0" t="e">
        <f aca="false">CN(AM357,CSON,CINC)</f>
        <v>#VALUE!</v>
      </c>
      <c r="AO357" s="0" t="e">
        <f aca="false">DPDT(Constant,AN357,AM357,gamma,AE357,AL357)</f>
        <v>#VALUE!</v>
      </c>
      <c r="AP357" s="0" t="s">
        <v>134</v>
      </c>
      <c r="AQ357" s="0" t="n">
        <f aca="false">Q357+deltaT/2</f>
        <v>3.52499999999997</v>
      </c>
      <c r="AR357" s="0" t="e">
        <f aca="false">pC+deltaT*pdot2/2</f>
        <v>#VALUE!</v>
      </c>
      <c r="AS357" s="0" t="e">
        <f aca="false">hALT1($E$13:$G$1365,AQ357,2)</f>
        <v>#VALUE!</v>
      </c>
      <c r="AT357" s="0" t="e">
        <f aca="false">Veloc($E$13:$G$1365,AQ357,3)</f>
        <v>#VALUE!</v>
      </c>
      <c r="AU357" s="0" t="e">
        <f aca="false">IF(AS357&lt;hT,$G$5+alfa*(AS357-ho),TT)</f>
        <v>#VALUE!</v>
      </c>
      <c r="AV357" s="0" t="e">
        <f aca="false">IF(AS357&lt;hT,pSL*(1/(1+alfa*AF357/($G$5-alfa*ho)))^(go/(Rair*alfa)),pT*EXP(-go*(AF357-hT)/(Rair*TT)))</f>
        <v>#VALUE!</v>
      </c>
      <c r="AW357" s="0" t="e">
        <f aca="false">Mch(AT357,AU357,Rair,gamma)</f>
        <v>#VALUE!</v>
      </c>
      <c r="AX357" s="0" t="e">
        <f aca="false">Cpex(Cp0,AW357,$N$9,$L$13:$M$19)</f>
        <v>#VALUE!</v>
      </c>
      <c r="AY357" s="0" t="e">
        <f aca="false">pex(AV357,AW357,gamma,AX357)</f>
        <v>#VALUE!</v>
      </c>
      <c r="AZ357" s="0" t="e">
        <f aca="false">MachThroat(gamma,AY357,AR357)</f>
        <v>#VALUE!</v>
      </c>
      <c r="BA357" s="0" t="e">
        <f aca="false">CN(AZ357,CSON,CINC)</f>
        <v>#VALUE!</v>
      </c>
      <c r="BB357" s="0" t="e">
        <f aca="false">DPDT(Constant,BA357,AZ357,gamma,AR357,AY357)</f>
        <v>#VALUE!</v>
      </c>
      <c r="BC357" s="0" t="s">
        <v>134</v>
      </c>
      <c r="BD357" s="0" t="n">
        <f aca="false">Q357+deltaT</f>
        <v>3.52999999999997</v>
      </c>
      <c r="BE357" s="0" t="e">
        <f aca="false">pC+deltaT*pdot3</f>
        <v>#VALUE!</v>
      </c>
      <c r="BF357" s="0" t="e">
        <f aca="false">hALT1($E$13:$G$1365,BD357,2)</f>
        <v>#VALUE!</v>
      </c>
      <c r="BG357" s="0" t="e">
        <f aca="false">Veloc($E$13:$G$1365,BD357,3)</f>
        <v>#VALUE!</v>
      </c>
      <c r="BH357" s="0" t="e">
        <f aca="false">IF(BF357&lt;hT,$G$5+alfa*(BF357-ho),TT)</f>
        <v>#VALUE!</v>
      </c>
      <c r="BI357" s="0" t="e">
        <f aca="false">IF(BF357&lt;hT,pSL*(1/(1+alfa*BF357/($G$5-alfa*ho)))^(go/(Rair*alfa)),pT*EXP(-go*(BF357-hT)/(Rair*TT)))</f>
        <v>#VALUE!</v>
      </c>
      <c r="BJ357" s="0" t="e">
        <f aca="false">Mch(BG357,BH357,Rair,gamma)</f>
        <v>#VALUE!</v>
      </c>
      <c r="BK357" s="0" t="e">
        <f aca="false">Cpex(Cp0,BJ357,$N$9,$L$13:$M$19)</f>
        <v>#VALUE!</v>
      </c>
      <c r="BL357" s="0" t="e">
        <f aca="false">pex(BI357,BJ357,gamma,BK357)</f>
        <v>#VALUE!</v>
      </c>
      <c r="BM357" s="0" t="e">
        <f aca="false">MachThroat(gamma,BL357,BE357)</f>
        <v>#VALUE!</v>
      </c>
      <c r="BN357" s="0" t="e">
        <f aca="false">CN(BM357,CSON,CINC)</f>
        <v>#VALUE!</v>
      </c>
      <c r="BO357" s="0" t="e">
        <f aca="false">DPDT(Constant,BN357,BM357,gamma,BE357,BL357)</f>
        <v>#VALUE!</v>
      </c>
      <c r="BP357" s="0" t="e">
        <f aca="false">pC+deltaT*(pdot+2*pdot2+2*pdot3+pdot4)/6</f>
        <v>#VALUE!</v>
      </c>
      <c r="BQ357" s="0" t="s">
        <v>134</v>
      </c>
      <c r="BR357" s="0" t="n">
        <f aca="false">Q357</f>
        <v>3.51999999999997</v>
      </c>
      <c r="BS357" s="0" t="e">
        <f aca="false">R357/144</f>
        <v>#VALUE!</v>
      </c>
      <c r="BT357" s="0" t="e">
        <f aca="false">pX/144</f>
        <v>#VALUE!</v>
      </c>
      <c r="BU357" s="0" t="e">
        <f aca="false">pa/144</f>
        <v>#VALUE!</v>
      </c>
      <c r="BV357" s="11" t="n">
        <f aca="false">BR357</f>
        <v>3.51999999999997</v>
      </c>
      <c r="BW357" s="12" t="e">
        <f aca="false">(pC-pX)/144</f>
        <v>#VALUE!</v>
      </c>
      <c r="BX357" s="0" t="s">
        <v>134</v>
      </c>
      <c r="BZ357" s="0" t="s">
        <v>134</v>
      </c>
      <c r="CA357" s="0" t="s">
        <v>134</v>
      </c>
      <c r="CB357" s="0" t="s">
        <v>134</v>
      </c>
      <c r="CC357" s="0" t="s">
        <v>134</v>
      </c>
      <c r="CD357" s="0" t="s">
        <v>134</v>
      </c>
      <c r="CE357" s="0" t="s">
        <v>134</v>
      </c>
    </row>
    <row r="358" customFormat="false" ht="12.75" hidden="false" customHeight="false" outlineLevel="0" collapsed="false">
      <c r="E358" s="9" t="n">
        <v>3.45</v>
      </c>
      <c r="F358" s="9" t="n">
        <v>3215.99013895326</v>
      </c>
      <c r="G358" s="9" t="n">
        <v>790.814689813451</v>
      </c>
      <c r="P358" s="6"/>
      <c r="Q358" s="0" t="n">
        <f aca="false">Q357+deltaT</f>
        <v>3.52999999999997</v>
      </c>
      <c r="R358" s="0" t="e">
        <f aca="false">BP357</f>
        <v>#VALUE!</v>
      </c>
      <c r="S358" s="0" t="e">
        <f aca="false">hALT1($E$13:$G$1365,Q358,2)</f>
        <v>#VALUE!</v>
      </c>
      <c r="T358" s="0" t="e">
        <f aca="false">Veloc($E$13:$G$1365,Q358,3)</f>
        <v>#VALUE!</v>
      </c>
      <c r="U358" s="0" t="e">
        <f aca="false">IF(S358&lt;hT,$G$5+alfa*(S358-ho),TT)</f>
        <v>#VALUE!</v>
      </c>
      <c r="V358" s="0" t="e">
        <f aca="false">IF(S358&lt;hT,pSL*(1/(1+alfa*S358/($G$5-alfa*ho)))^(go/(Rair*alfa)),pT*EXP(-go*(S358-hT)/(Rair*TT)))</f>
        <v>#VALUE!</v>
      </c>
      <c r="W358" s="0" t="e">
        <f aca="false">Mch(T358,U358,Rair,gamma)</f>
        <v>#VALUE!</v>
      </c>
      <c r="X358" s="0" t="e">
        <f aca="false">Cpex(Cp0,W358,$N$9,$L$13:$M$19)</f>
        <v>#VALUE!</v>
      </c>
      <c r="Y358" s="0" t="e">
        <f aca="false">pex(V358,W358,gamma,X358)</f>
        <v>#VALUE!</v>
      </c>
      <c r="Z358" s="0" t="e">
        <f aca="false">MachThroat(gamma,Y358,R358)</f>
        <v>#VALUE!</v>
      </c>
      <c r="AA358" s="0" t="e">
        <f aca="false">CN(Z358,CSON,CINC)</f>
        <v>#VALUE!</v>
      </c>
      <c r="AB358" s="0" t="e">
        <f aca="false">DPDT(Constant,AA358,Z358,gamma,R358,Y358)</f>
        <v>#VALUE!</v>
      </c>
      <c r="AC358" s="0" t="s">
        <v>134</v>
      </c>
      <c r="AD358" s="0" t="n">
        <f aca="false">Q358+deltaT/2</f>
        <v>3.53499999999997</v>
      </c>
      <c r="AE358" s="0" t="e">
        <f aca="false">pC+deltaT*pdot/2</f>
        <v>#VALUE!</v>
      </c>
      <c r="AF358" s="0" t="e">
        <f aca="false">hALT1($E$13:$G$1365,AD358,2)</f>
        <v>#VALUE!</v>
      </c>
      <c r="AG358" s="0" t="e">
        <f aca="false">Veloc($E$13:$G$1365,AD358,3)</f>
        <v>#VALUE!</v>
      </c>
      <c r="AH358" s="0" t="e">
        <f aca="false">IF(AF358&lt;hT,$G$5+alfa*(AF358-ho),TT)</f>
        <v>#VALUE!</v>
      </c>
      <c r="AI358" s="0" t="e">
        <f aca="false">IF(AF358&lt;hT,pSL*(1/(1+alfa*AF358/($G$5-alfa*ho)))^(go/(Rair*alfa)),pT*EXP(-go*(AF358-hT)/(Rair*TT)))</f>
        <v>#VALUE!</v>
      </c>
      <c r="AJ358" s="0" t="e">
        <f aca="false">Mch(AG358,AH358,Rair,gamma)</f>
        <v>#VALUE!</v>
      </c>
      <c r="AK358" s="0" t="e">
        <f aca="false">Cpex(Cp0,AJ358,$N$9,$L$13:$M$19)</f>
        <v>#VALUE!</v>
      </c>
      <c r="AL358" s="0" t="e">
        <f aca="false">pex(AI358,AJ358,gamma,AK358)</f>
        <v>#VALUE!</v>
      </c>
      <c r="AM358" s="0" t="e">
        <f aca="false">MachThroat(gamma,AL358,AE358)</f>
        <v>#VALUE!</v>
      </c>
      <c r="AN358" s="0" t="e">
        <f aca="false">CN(AM358,CSON,CINC)</f>
        <v>#VALUE!</v>
      </c>
      <c r="AO358" s="0" t="e">
        <f aca="false">DPDT(Constant,AN358,AM358,gamma,AE358,AL358)</f>
        <v>#VALUE!</v>
      </c>
      <c r="AP358" s="0" t="s">
        <v>134</v>
      </c>
      <c r="AQ358" s="0" t="n">
        <f aca="false">Q358+deltaT/2</f>
        <v>3.53499999999997</v>
      </c>
      <c r="AR358" s="0" t="e">
        <f aca="false">pC+deltaT*pdot2/2</f>
        <v>#VALUE!</v>
      </c>
      <c r="AS358" s="0" t="e">
        <f aca="false">hALT1($E$13:$G$1365,AQ358,2)</f>
        <v>#VALUE!</v>
      </c>
      <c r="AT358" s="0" t="e">
        <f aca="false">Veloc($E$13:$G$1365,AQ358,3)</f>
        <v>#VALUE!</v>
      </c>
      <c r="AU358" s="0" t="e">
        <f aca="false">IF(AS358&lt;hT,$G$5+alfa*(AS358-ho),TT)</f>
        <v>#VALUE!</v>
      </c>
      <c r="AV358" s="0" t="e">
        <f aca="false">IF(AS358&lt;hT,pSL*(1/(1+alfa*AF358/($G$5-alfa*ho)))^(go/(Rair*alfa)),pT*EXP(-go*(AF358-hT)/(Rair*TT)))</f>
        <v>#VALUE!</v>
      </c>
      <c r="AW358" s="0" t="e">
        <f aca="false">Mch(AT358,AU358,Rair,gamma)</f>
        <v>#VALUE!</v>
      </c>
      <c r="AX358" s="0" t="e">
        <f aca="false">Cpex(Cp0,AW358,$N$9,$L$13:$M$19)</f>
        <v>#VALUE!</v>
      </c>
      <c r="AY358" s="0" t="e">
        <f aca="false">pex(AV358,AW358,gamma,AX358)</f>
        <v>#VALUE!</v>
      </c>
      <c r="AZ358" s="0" t="e">
        <f aca="false">MachThroat(gamma,AY358,AR358)</f>
        <v>#VALUE!</v>
      </c>
      <c r="BA358" s="0" t="e">
        <f aca="false">CN(AZ358,CSON,CINC)</f>
        <v>#VALUE!</v>
      </c>
      <c r="BB358" s="0" t="e">
        <f aca="false">DPDT(Constant,BA358,AZ358,gamma,AR358,AY358)</f>
        <v>#VALUE!</v>
      </c>
      <c r="BC358" s="0" t="s">
        <v>134</v>
      </c>
      <c r="BD358" s="0" t="n">
        <f aca="false">Q358+deltaT</f>
        <v>3.53999999999997</v>
      </c>
      <c r="BE358" s="0" t="e">
        <f aca="false">pC+deltaT*pdot3</f>
        <v>#VALUE!</v>
      </c>
      <c r="BF358" s="0" t="e">
        <f aca="false">hALT1($E$13:$G$1365,BD358,2)</f>
        <v>#VALUE!</v>
      </c>
      <c r="BG358" s="0" t="e">
        <f aca="false">Veloc($E$13:$G$1365,BD358,3)</f>
        <v>#VALUE!</v>
      </c>
      <c r="BH358" s="0" t="e">
        <f aca="false">IF(BF358&lt;hT,$G$5+alfa*(BF358-ho),TT)</f>
        <v>#VALUE!</v>
      </c>
      <c r="BI358" s="0" t="e">
        <f aca="false">IF(BF358&lt;hT,pSL*(1/(1+alfa*BF358/($G$5-alfa*ho)))^(go/(Rair*alfa)),pT*EXP(-go*(BF358-hT)/(Rair*TT)))</f>
        <v>#VALUE!</v>
      </c>
      <c r="BJ358" s="0" t="e">
        <f aca="false">Mch(BG358,BH358,Rair,gamma)</f>
        <v>#VALUE!</v>
      </c>
      <c r="BK358" s="0" t="e">
        <f aca="false">Cpex(Cp0,BJ358,$N$9,$L$13:$M$19)</f>
        <v>#VALUE!</v>
      </c>
      <c r="BL358" s="0" t="e">
        <f aca="false">pex(BI358,BJ358,gamma,BK358)</f>
        <v>#VALUE!</v>
      </c>
      <c r="BM358" s="0" t="e">
        <f aca="false">MachThroat(gamma,BL358,BE358)</f>
        <v>#VALUE!</v>
      </c>
      <c r="BN358" s="0" t="e">
        <f aca="false">CN(BM358,CSON,CINC)</f>
        <v>#VALUE!</v>
      </c>
      <c r="BO358" s="0" t="e">
        <f aca="false">DPDT(Constant,BN358,BM358,gamma,BE358,BL358)</f>
        <v>#VALUE!</v>
      </c>
      <c r="BP358" s="0" t="e">
        <f aca="false">pC+deltaT*(pdot+2*pdot2+2*pdot3+pdot4)/6</f>
        <v>#VALUE!</v>
      </c>
      <c r="BQ358" s="0" t="s">
        <v>134</v>
      </c>
      <c r="BR358" s="0" t="n">
        <f aca="false">Q358</f>
        <v>3.52999999999997</v>
      </c>
      <c r="BS358" s="0" t="e">
        <f aca="false">R358/144</f>
        <v>#VALUE!</v>
      </c>
      <c r="BT358" s="0" t="e">
        <f aca="false">pX/144</f>
        <v>#VALUE!</v>
      </c>
      <c r="BU358" s="0" t="e">
        <f aca="false">pa/144</f>
        <v>#VALUE!</v>
      </c>
      <c r="BV358" s="11" t="n">
        <f aca="false">BR358</f>
        <v>3.52999999999997</v>
      </c>
      <c r="BW358" s="12" t="e">
        <f aca="false">(pC-pX)/144</f>
        <v>#VALUE!</v>
      </c>
      <c r="BX358" s="0" t="s">
        <v>134</v>
      </c>
      <c r="BZ358" s="0" t="s">
        <v>134</v>
      </c>
      <c r="CA358" s="0" t="s">
        <v>134</v>
      </c>
      <c r="CB358" s="0" t="s">
        <v>134</v>
      </c>
      <c r="CC358" s="0" t="s">
        <v>134</v>
      </c>
      <c r="CD358" s="0" t="s">
        <v>134</v>
      </c>
      <c r="CE358" s="0" t="s">
        <v>134</v>
      </c>
    </row>
    <row r="359" customFormat="false" ht="12.75" hidden="false" customHeight="false" outlineLevel="0" collapsed="false">
      <c r="E359" s="9" t="n">
        <v>3.46</v>
      </c>
      <c r="F359" s="9" t="n">
        <v>3223.90821924885</v>
      </c>
      <c r="G359" s="9" t="n">
        <v>792.800132916744</v>
      </c>
      <c r="P359" s="6"/>
      <c r="Q359" s="0" t="n">
        <f aca="false">Q358+deltaT</f>
        <v>3.53999999999997</v>
      </c>
      <c r="R359" s="0" t="e">
        <f aca="false">BP358</f>
        <v>#VALUE!</v>
      </c>
      <c r="S359" s="0" t="e">
        <f aca="false">hALT1($E$13:$G$1365,Q359,2)</f>
        <v>#VALUE!</v>
      </c>
      <c r="T359" s="0" t="e">
        <f aca="false">Veloc($E$13:$G$1365,Q359,3)</f>
        <v>#VALUE!</v>
      </c>
      <c r="U359" s="0" t="e">
        <f aca="false">IF(S359&lt;hT,$G$5+alfa*(S359-ho),TT)</f>
        <v>#VALUE!</v>
      </c>
      <c r="V359" s="0" t="e">
        <f aca="false">IF(S359&lt;hT,pSL*(1/(1+alfa*S359/($G$5-alfa*ho)))^(go/(Rair*alfa)),pT*EXP(-go*(S359-hT)/(Rair*TT)))</f>
        <v>#VALUE!</v>
      </c>
      <c r="W359" s="0" t="e">
        <f aca="false">Mch(T359,U359,Rair,gamma)</f>
        <v>#VALUE!</v>
      </c>
      <c r="X359" s="0" t="e">
        <f aca="false">Cpex(Cp0,W359,$N$9,$L$13:$M$19)</f>
        <v>#VALUE!</v>
      </c>
      <c r="Y359" s="0" t="e">
        <f aca="false">pex(V359,W359,gamma,X359)</f>
        <v>#VALUE!</v>
      </c>
      <c r="Z359" s="0" t="e">
        <f aca="false">MachThroat(gamma,Y359,R359)</f>
        <v>#VALUE!</v>
      </c>
      <c r="AA359" s="0" t="e">
        <f aca="false">CN(Z359,CSON,CINC)</f>
        <v>#VALUE!</v>
      </c>
      <c r="AB359" s="0" t="e">
        <f aca="false">DPDT(Constant,AA359,Z359,gamma,R359,Y359)</f>
        <v>#VALUE!</v>
      </c>
      <c r="AC359" s="0" t="s">
        <v>134</v>
      </c>
      <c r="AD359" s="0" t="n">
        <f aca="false">Q359+deltaT/2</f>
        <v>3.54499999999997</v>
      </c>
      <c r="AE359" s="0" t="e">
        <f aca="false">pC+deltaT*pdot/2</f>
        <v>#VALUE!</v>
      </c>
      <c r="AF359" s="0" t="e">
        <f aca="false">hALT1($E$13:$G$1365,AD359,2)</f>
        <v>#VALUE!</v>
      </c>
      <c r="AG359" s="0" t="e">
        <f aca="false">Veloc($E$13:$G$1365,AD359,3)</f>
        <v>#VALUE!</v>
      </c>
      <c r="AH359" s="0" t="e">
        <f aca="false">IF(AF359&lt;hT,$G$5+alfa*(AF359-ho),TT)</f>
        <v>#VALUE!</v>
      </c>
      <c r="AI359" s="0" t="e">
        <f aca="false">IF(AF359&lt;hT,pSL*(1/(1+alfa*AF359/($G$5-alfa*ho)))^(go/(Rair*alfa)),pT*EXP(-go*(AF359-hT)/(Rair*TT)))</f>
        <v>#VALUE!</v>
      </c>
      <c r="AJ359" s="0" t="e">
        <f aca="false">Mch(AG359,AH359,Rair,gamma)</f>
        <v>#VALUE!</v>
      </c>
      <c r="AK359" s="0" t="e">
        <f aca="false">Cpex(Cp0,AJ359,$N$9,$L$13:$M$19)</f>
        <v>#VALUE!</v>
      </c>
      <c r="AL359" s="0" t="e">
        <f aca="false">pex(AI359,AJ359,gamma,AK359)</f>
        <v>#VALUE!</v>
      </c>
      <c r="AM359" s="0" t="e">
        <f aca="false">MachThroat(gamma,AL359,AE359)</f>
        <v>#VALUE!</v>
      </c>
      <c r="AN359" s="0" t="e">
        <f aca="false">CN(AM359,CSON,CINC)</f>
        <v>#VALUE!</v>
      </c>
      <c r="AO359" s="0" t="e">
        <f aca="false">DPDT(Constant,AN359,AM359,gamma,AE359,AL359)</f>
        <v>#VALUE!</v>
      </c>
      <c r="AP359" s="0" t="s">
        <v>134</v>
      </c>
      <c r="AQ359" s="0" t="n">
        <f aca="false">Q359+deltaT/2</f>
        <v>3.54499999999997</v>
      </c>
      <c r="AR359" s="0" t="e">
        <f aca="false">pC+deltaT*pdot2/2</f>
        <v>#VALUE!</v>
      </c>
      <c r="AS359" s="0" t="e">
        <f aca="false">hALT1($E$13:$G$1365,AQ359,2)</f>
        <v>#VALUE!</v>
      </c>
      <c r="AT359" s="0" t="e">
        <f aca="false">Veloc($E$13:$G$1365,AQ359,3)</f>
        <v>#VALUE!</v>
      </c>
      <c r="AU359" s="0" t="e">
        <f aca="false">IF(AS359&lt;hT,$G$5+alfa*(AS359-ho),TT)</f>
        <v>#VALUE!</v>
      </c>
      <c r="AV359" s="0" t="e">
        <f aca="false">IF(AS359&lt;hT,pSL*(1/(1+alfa*AF359/($G$5-alfa*ho)))^(go/(Rair*alfa)),pT*EXP(-go*(AF359-hT)/(Rair*TT)))</f>
        <v>#VALUE!</v>
      </c>
      <c r="AW359" s="0" t="e">
        <f aca="false">Mch(AT359,AU359,Rair,gamma)</f>
        <v>#VALUE!</v>
      </c>
      <c r="AX359" s="0" t="e">
        <f aca="false">Cpex(Cp0,AW359,$N$9,$L$13:$M$19)</f>
        <v>#VALUE!</v>
      </c>
      <c r="AY359" s="0" t="e">
        <f aca="false">pex(AV359,AW359,gamma,AX359)</f>
        <v>#VALUE!</v>
      </c>
      <c r="AZ359" s="0" t="e">
        <f aca="false">MachThroat(gamma,AY359,AR359)</f>
        <v>#VALUE!</v>
      </c>
      <c r="BA359" s="0" t="e">
        <f aca="false">CN(AZ359,CSON,CINC)</f>
        <v>#VALUE!</v>
      </c>
      <c r="BB359" s="0" t="e">
        <f aca="false">DPDT(Constant,BA359,AZ359,gamma,AR359,AY359)</f>
        <v>#VALUE!</v>
      </c>
      <c r="BC359" s="0" t="s">
        <v>134</v>
      </c>
      <c r="BD359" s="0" t="n">
        <f aca="false">Q359+deltaT</f>
        <v>3.54999999999997</v>
      </c>
      <c r="BE359" s="0" t="e">
        <f aca="false">pC+deltaT*pdot3</f>
        <v>#VALUE!</v>
      </c>
      <c r="BF359" s="0" t="e">
        <f aca="false">hALT1($E$13:$G$1365,BD359,2)</f>
        <v>#VALUE!</v>
      </c>
      <c r="BG359" s="0" t="e">
        <f aca="false">Veloc($E$13:$G$1365,BD359,3)</f>
        <v>#VALUE!</v>
      </c>
      <c r="BH359" s="0" t="e">
        <f aca="false">IF(BF359&lt;hT,$G$5+alfa*(BF359-ho),TT)</f>
        <v>#VALUE!</v>
      </c>
      <c r="BI359" s="0" t="e">
        <f aca="false">IF(BF359&lt;hT,pSL*(1/(1+alfa*BF359/($G$5-alfa*ho)))^(go/(Rair*alfa)),pT*EXP(-go*(BF359-hT)/(Rair*TT)))</f>
        <v>#VALUE!</v>
      </c>
      <c r="BJ359" s="0" t="e">
        <f aca="false">Mch(BG359,BH359,Rair,gamma)</f>
        <v>#VALUE!</v>
      </c>
      <c r="BK359" s="0" t="e">
        <f aca="false">Cpex(Cp0,BJ359,$N$9,$L$13:$M$19)</f>
        <v>#VALUE!</v>
      </c>
      <c r="BL359" s="0" t="e">
        <f aca="false">pex(BI359,BJ359,gamma,BK359)</f>
        <v>#VALUE!</v>
      </c>
      <c r="BM359" s="0" t="e">
        <f aca="false">MachThroat(gamma,BL359,BE359)</f>
        <v>#VALUE!</v>
      </c>
      <c r="BN359" s="0" t="e">
        <f aca="false">CN(BM359,CSON,CINC)</f>
        <v>#VALUE!</v>
      </c>
      <c r="BO359" s="0" t="e">
        <f aca="false">DPDT(Constant,BN359,BM359,gamma,BE359,BL359)</f>
        <v>#VALUE!</v>
      </c>
      <c r="BP359" s="0" t="e">
        <f aca="false">pC+deltaT*(pdot+2*pdot2+2*pdot3+pdot4)/6</f>
        <v>#VALUE!</v>
      </c>
      <c r="BQ359" s="0" t="s">
        <v>134</v>
      </c>
      <c r="BR359" s="0" t="n">
        <f aca="false">Q359</f>
        <v>3.53999999999997</v>
      </c>
      <c r="BS359" s="0" t="e">
        <f aca="false">R359/144</f>
        <v>#VALUE!</v>
      </c>
      <c r="BT359" s="0" t="e">
        <f aca="false">pX/144</f>
        <v>#VALUE!</v>
      </c>
      <c r="BU359" s="0" t="e">
        <f aca="false">pa/144</f>
        <v>#VALUE!</v>
      </c>
      <c r="BV359" s="11" t="n">
        <f aca="false">BR359</f>
        <v>3.53999999999997</v>
      </c>
      <c r="BW359" s="12" t="e">
        <f aca="false">(pC-pX)/144</f>
        <v>#VALUE!</v>
      </c>
      <c r="BX359" s="0" t="s">
        <v>134</v>
      </c>
      <c r="BZ359" s="0" t="s">
        <v>134</v>
      </c>
      <c r="CA359" s="0" t="s">
        <v>134</v>
      </c>
      <c r="CB359" s="0" t="s">
        <v>134</v>
      </c>
      <c r="CC359" s="0" t="s">
        <v>134</v>
      </c>
      <c r="CD359" s="0" t="s">
        <v>134</v>
      </c>
      <c r="CE359" s="0" t="s">
        <v>134</v>
      </c>
    </row>
    <row r="360" customFormat="false" ht="12.75" hidden="false" customHeight="false" outlineLevel="0" collapsed="false">
      <c r="E360" s="9" t="n">
        <v>3.47</v>
      </c>
      <c r="F360" s="9" t="n">
        <v>3231.84611687584</v>
      </c>
      <c r="G360" s="9" t="n">
        <v>794.778155298473</v>
      </c>
      <c r="P360" s="6"/>
      <c r="Q360" s="0" t="n">
        <f aca="false">Q359+deltaT</f>
        <v>3.54999999999997</v>
      </c>
      <c r="R360" s="0" t="e">
        <f aca="false">BP359</f>
        <v>#VALUE!</v>
      </c>
      <c r="S360" s="0" t="e">
        <f aca="false">hALT1($E$13:$G$1365,Q360,2)</f>
        <v>#VALUE!</v>
      </c>
      <c r="T360" s="0" t="e">
        <f aca="false">Veloc($E$13:$G$1365,Q360,3)</f>
        <v>#VALUE!</v>
      </c>
      <c r="U360" s="0" t="e">
        <f aca="false">IF(S360&lt;hT,$G$5+alfa*(S360-ho),TT)</f>
        <v>#VALUE!</v>
      </c>
      <c r="V360" s="0" t="e">
        <f aca="false">IF(S360&lt;hT,pSL*(1/(1+alfa*S360/($G$5-alfa*ho)))^(go/(Rair*alfa)),pT*EXP(-go*(S360-hT)/(Rair*TT)))</f>
        <v>#VALUE!</v>
      </c>
      <c r="W360" s="0" t="e">
        <f aca="false">Mch(T360,U360,Rair,gamma)</f>
        <v>#VALUE!</v>
      </c>
      <c r="X360" s="0" t="e">
        <f aca="false">Cpex(Cp0,W360,$N$9,$L$13:$M$19)</f>
        <v>#VALUE!</v>
      </c>
      <c r="Y360" s="0" t="e">
        <f aca="false">pex(V360,W360,gamma,X360)</f>
        <v>#VALUE!</v>
      </c>
      <c r="Z360" s="0" t="e">
        <f aca="false">MachThroat(gamma,Y360,R360)</f>
        <v>#VALUE!</v>
      </c>
      <c r="AA360" s="0" t="e">
        <f aca="false">CN(Z360,CSON,CINC)</f>
        <v>#VALUE!</v>
      </c>
      <c r="AB360" s="0" t="e">
        <f aca="false">DPDT(Constant,AA360,Z360,gamma,R360,Y360)</f>
        <v>#VALUE!</v>
      </c>
      <c r="AC360" s="0" t="s">
        <v>134</v>
      </c>
      <c r="AD360" s="0" t="n">
        <f aca="false">Q360+deltaT/2</f>
        <v>3.55499999999997</v>
      </c>
      <c r="AE360" s="0" t="e">
        <f aca="false">pC+deltaT*pdot/2</f>
        <v>#VALUE!</v>
      </c>
      <c r="AF360" s="0" t="e">
        <f aca="false">hALT1($E$13:$G$1365,AD360,2)</f>
        <v>#VALUE!</v>
      </c>
      <c r="AG360" s="0" t="e">
        <f aca="false">Veloc($E$13:$G$1365,AD360,3)</f>
        <v>#VALUE!</v>
      </c>
      <c r="AH360" s="0" t="e">
        <f aca="false">IF(AF360&lt;hT,$G$5+alfa*(AF360-ho),TT)</f>
        <v>#VALUE!</v>
      </c>
      <c r="AI360" s="0" t="e">
        <f aca="false">IF(AF360&lt;hT,pSL*(1/(1+alfa*AF360/($G$5-alfa*ho)))^(go/(Rair*alfa)),pT*EXP(-go*(AF360-hT)/(Rair*TT)))</f>
        <v>#VALUE!</v>
      </c>
      <c r="AJ360" s="0" t="e">
        <f aca="false">Mch(AG360,AH360,Rair,gamma)</f>
        <v>#VALUE!</v>
      </c>
      <c r="AK360" s="0" t="e">
        <f aca="false">Cpex(Cp0,AJ360,$N$9,$L$13:$M$19)</f>
        <v>#VALUE!</v>
      </c>
      <c r="AL360" s="0" t="e">
        <f aca="false">pex(AI360,AJ360,gamma,AK360)</f>
        <v>#VALUE!</v>
      </c>
      <c r="AM360" s="0" t="e">
        <f aca="false">MachThroat(gamma,AL360,AE360)</f>
        <v>#VALUE!</v>
      </c>
      <c r="AN360" s="0" t="e">
        <f aca="false">CN(AM360,CSON,CINC)</f>
        <v>#VALUE!</v>
      </c>
      <c r="AO360" s="0" t="e">
        <f aca="false">DPDT(Constant,AN360,AM360,gamma,AE360,AL360)</f>
        <v>#VALUE!</v>
      </c>
      <c r="AP360" s="0" t="s">
        <v>134</v>
      </c>
      <c r="AQ360" s="0" t="n">
        <f aca="false">Q360+deltaT/2</f>
        <v>3.55499999999997</v>
      </c>
      <c r="AR360" s="0" t="e">
        <f aca="false">pC+deltaT*pdot2/2</f>
        <v>#VALUE!</v>
      </c>
      <c r="AS360" s="0" t="e">
        <f aca="false">hALT1($E$13:$G$1365,AQ360,2)</f>
        <v>#VALUE!</v>
      </c>
      <c r="AT360" s="0" t="e">
        <f aca="false">Veloc($E$13:$G$1365,AQ360,3)</f>
        <v>#VALUE!</v>
      </c>
      <c r="AU360" s="0" t="e">
        <f aca="false">IF(AS360&lt;hT,$G$5+alfa*(AS360-ho),TT)</f>
        <v>#VALUE!</v>
      </c>
      <c r="AV360" s="0" t="e">
        <f aca="false">IF(AS360&lt;hT,pSL*(1/(1+alfa*AF360/($G$5-alfa*ho)))^(go/(Rair*alfa)),pT*EXP(-go*(AF360-hT)/(Rair*TT)))</f>
        <v>#VALUE!</v>
      </c>
      <c r="AW360" s="0" t="e">
        <f aca="false">Mch(AT360,AU360,Rair,gamma)</f>
        <v>#VALUE!</v>
      </c>
      <c r="AX360" s="0" t="e">
        <f aca="false">Cpex(Cp0,AW360,$N$9,$L$13:$M$19)</f>
        <v>#VALUE!</v>
      </c>
      <c r="AY360" s="0" t="e">
        <f aca="false">pex(AV360,AW360,gamma,AX360)</f>
        <v>#VALUE!</v>
      </c>
      <c r="AZ360" s="0" t="e">
        <f aca="false">MachThroat(gamma,AY360,AR360)</f>
        <v>#VALUE!</v>
      </c>
      <c r="BA360" s="0" t="e">
        <f aca="false">CN(AZ360,CSON,CINC)</f>
        <v>#VALUE!</v>
      </c>
      <c r="BB360" s="0" t="e">
        <f aca="false">DPDT(Constant,BA360,AZ360,gamma,AR360,AY360)</f>
        <v>#VALUE!</v>
      </c>
      <c r="BC360" s="0" t="s">
        <v>134</v>
      </c>
      <c r="BD360" s="0" t="n">
        <f aca="false">Q360+deltaT</f>
        <v>3.55999999999997</v>
      </c>
      <c r="BE360" s="0" t="e">
        <f aca="false">pC+deltaT*pdot3</f>
        <v>#VALUE!</v>
      </c>
      <c r="BF360" s="0" t="e">
        <f aca="false">hALT1($E$13:$G$1365,BD360,2)</f>
        <v>#VALUE!</v>
      </c>
      <c r="BG360" s="0" t="e">
        <f aca="false">Veloc($E$13:$G$1365,BD360,3)</f>
        <v>#VALUE!</v>
      </c>
      <c r="BH360" s="0" t="e">
        <f aca="false">IF(BF360&lt;hT,$G$5+alfa*(BF360-ho),TT)</f>
        <v>#VALUE!</v>
      </c>
      <c r="BI360" s="0" t="e">
        <f aca="false">IF(BF360&lt;hT,pSL*(1/(1+alfa*BF360/($G$5-alfa*ho)))^(go/(Rair*alfa)),pT*EXP(-go*(BF360-hT)/(Rair*TT)))</f>
        <v>#VALUE!</v>
      </c>
      <c r="BJ360" s="0" t="e">
        <f aca="false">Mch(BG360,BH360,Rair,gamma)</f>
        <v>#VALUE!</v>
      </c>
      <c r="BK360" s="0" t="e">
        <f aca="false">Cpex(Cp0,BJ360,$N$9,$L$13:$M$19)</f>
        <v>#VALUE!</v>
      </c>
      <c r="BL360" s="0" t="e">
        <f aca="false">pex(BI360,BJ360,gamma,BK360)</f>
        <v>#VALUE!</v>
      </c>
      <c r="BM360" s="0" t="e">
        <f aca="false">MachThroat(gamma,BL360,BE360)</f>
        <v>#VALUE!</v>
      </c>
      <c r="BN360" s="0" t="e">
        <f aca="false">CN(BM360,CSON,CINC)</f>
        <v>#VALUE!</v>
      </c>
      <c r="BO360" s="0" t="e">
        <f aca="false">DPDT(Constant,BN360,BM360,gamma,BE360,BL360)</f>
        <v>#VALUE!</v>
      </c>
      <c r="BP360" s="0" t="e">
        <f aca="false">pC+deltaT*(pdot+2*pdot2+2*pdot3+pdot4)/6</f>
        <v>#VALUE!</v>
      </c>
      <c r="BQ360" s="0" t="s">
        <v>134</v>
      </c>
      <c r="BR360" s="0" t="n">
        <f aca="false">Q360</f>
        <v>3.54999999999997</v>
      </c>
      <c r="BS360" s="0" t="e">
        <f aca="false">R360/144</f>
        <v>#VALUE!</v>
      </c>
      <c r="BT360" s="0" t="e">
        <f aca="false">pX/144</f>
        <v>#VALUE!</v>
      </c>
      <c r="BU360" s="0" t="e">
        <f aca="false">pa/144</f>
        <v>#VALUE!</v>
      </c>
      <c r="BV360" s="11" t="n">
        <f aca="false">BR360</f>
        <v>3.54999999999997</v>
      </c>
      <c r="BW360" s="12" t="e">
        <f aca="false">(pC-pX)/144</f>
        <v>#VALUE!</v>
      </c>
      <c r="BX360" s="0" t="s">
        <v>134</v>
      </c>
      <c r="BZ360" s="0" t="s">
        <v>134</v>
      </c>
      <c r="CA360" s="0" t="s">
        <v>134</v>
      </c>
      <c r="CB360" s="0" t="s">
        <v>134</v>
      </c>
      <c r="CC360" s="0" t="s">
        <v>134</v>
      </c>
      <c r="CD360" s="0" t="s">
        <v>134</v>
      </c>
      <c r="CE360" s="0" t="s">
        <v>134</v>
      </c>
    </row>
    <row r="361" customFormat="false" ht="12.75" hidden="false" customHeight="false" outlineLevel="0" collapsed="false">
      <c r="E361" s="9" t="n">
        <v>3.48</v>
      </c>
      <c r="F361" s="9" t="n">
        <v>3239.80375760327</v>
      </c>
      <c r="G361" s="9" t="n">
        <v>796.74875221824</v>
      </c>
      <c r="P361" s="6"/>
      <c r="Q361" s="0" t="n">
        <f aca="false">Q360+deltaT</f>
        <v>3.55999999999997</v>
      </c>
      <c r="R361" s="0" t="e">
        <f aca="false">BP360</f>
        <v>#VALUE!</v>
      </c>
      <c r="S361" s="0" t="e">
        <f aca="false">hALT1($E$13:$G$1365,Q361,2)</f>
        <v>#VALUE!</v>
      </c>
      <c r="T361" s="0" t="e">
        <f aca="false">Veloc($E$13:$G$1365,Q361,3)</f>
        <v>#VALUE!</v>
      </c>
      <c r="U361" s="0" t="e">
        <f aca="false">IF(S361&lt;hT,$G$5+alfa*(S361-ho),TT)</f>
        <v>#VALUE!</v>
      </c>
      <c r="V361" s="0" t="e">
        <f aca="false">IF(S361&lt;hT,pSL*(1/(1+alfa*S361/($G$5-alfa*ho)))^(go/(Rair*alfa)),pT*EXP(-go*(S361-hT)/(Rair*TT)))</f>
        <v>#VALUE!</v>
      </c>
      <c r="W361" s="0" t="e">
        <f aca="false">Mch(T361,U361,Rair,gamma)</f>
        <v>#VALUE!</v>
      </c>
      <c r="X361" s="0" t="e">
        <f aca="false">Cpex(Cp0,W361,$N$9,$L$13:$M$19)</f>
        <v>#VALUE!</v>
      </c>
      <c r="Y361" s="0" t="e">
        <f aca="false">pex(V361,W361,gamma,X361)</f>
        <v>#VALUE!</v>
      </c>
      <c r="Z361" s="0" t="e">
        <f aca="false">MachThroat(gamma,Y361,R361)</f>
        <v>#VALUE!</v>
      </c>
      <c r="AA361" s="0" t="e">
        <f aca="false">CN(Z361,CSON,CINC)</f>
        <v>#VALUE!</v>
      </c>
      <c r="AB361" s="0" t="e">
        <f aca="false">DPDT(Constant,AA361,Z361,gamma,R361,Y361)</f>
        <v>#VALUE!</v>
      </c>
      <c r="AC361" s="0" t="s">
        <v>134</v>
      </c>
      <c r="AD361" s="0" t="n">
        <f aca="false">Q361+deltaT/2</f>
        <v>3.56499999999997</v>
      </c>
      <c r="AE361" s="0" t="e">
        <f aca="false">pC+deltaT*pdot/2</f>
        <v>#VALUE!</v>
      </c>
      <c r="AF361" s="0" t="e">
        <f aca="false">hALT1($E$13:$G$1365,AD361,2)</f>
        <v>#VALUE!</v>
      </c>
      <c r="AG361" s="0" t="e">
        <f aca="false">Veloc($E$13:$G$1365,AD361,3)</f>
        <v>#VALUE!</v>
      </c>
      <c r="AH361" s="0" t="e">
        <f aca="false">IF(AF361&lt;hT,$G$5+alfa*(AF361-ho),TT)</f>
        <v>#VALUE!</v>
      </c>
      <c r="AI361" s="0" t="e">
        <f aca="false">IF(AF361&lt;hT,pSL*(1/(1+alfa*AF361/($G$5-alfa*ho)))^(go/(Rair*alfa)),pT*EXP(-go*(AF361-hT)/(Rair*TT)))</f>
        <v>#VALUE!</v>
      </c>
      <c r="AJ361" s="0" t="e">
        <f aca="false">Mch(AG361,AH361,Rair,gamma)</f>
        <v>#VALUE!</v>
      </c>
      <c r="AK361" s="0" t="e">
        <f aca="false">Cpex(Cp0,AJ361,$N$9,$L$13:$M$19)</f>
        <v>#VALUE!</v>
      </c>
      <c r="AL361" s="0" t="e">
        <f aca="false">pex(AI361,AJ361,gamma,AK361)</f>
        <v>#VALUE!</v>
      </c>
      <c r="AM361" s="0" t="e">
        <f aca="false">MachThroat(gamma,AL361,AE361)</f>
        <v>#VALUE!</v>
      </c>
      <c r="AN361" s="0" t="e">
        <f aca="false">CN(AM361,CSON,CINC)</f>
        <v>#VALUE!</v>
      </c>
      <c r="AO361" s="0" t="e">
        <f aca="false">DPDT(Constant,AN361,AM361,gamma,AE361,AL361)</f>
        <v>#VALUE!</v>
      </c>
      <c r="AP361" s="0" t="s">
        <v>134</v>
      </c>
      <c r="AQ361" s="0" t="n">
        <f aca="false">Q361+deltaT/2</f>
        <v>3.56499999999997</v>
      </c>
      <c r="AR361" s="0" t="e">
        <f aca="false">pC+deltaT*pdot2/2</f>
        <v>#VALUE!</v>
      </c>
      <c r="AS361" s="0" t="e">
        <f aca="false">hALT1($E$13:$G$1365,AQ361,2)</f>
        <v>#VALUE!</v>
      </c>
      <c r="AT361" s="0" t="e">
        <f aca="false">Veloc($E$13:$G$1365,AQ361,3)</f>
        <v>#VALUE!</v>
      </c>
      <c r="AU361" s="0" t="e">
        <f aca="false">IF(AS361&lt;hT,$G$5+alfa*(AS361-ho),TT)</f>
        <v>#VALUE!</v>
      </c>
      <c r="AV361" s="0" t="e">
        <f aca="false">IF(AS361&lt;hT,pSL*(1/(1+alfa*AF361/($G$5-alfa*ho)))^(go/(Rair*alfa)),pT*EXP(-go*(AF361-hT)/(Rair*TT)))</f>
        <v>#VALUE!</v>
      </c>
      <c r="AW361" s="0" t="e">
        <f aca="false">Mch(AT361,AU361,Rair,gamma)</f>
        <v>#VALUE!</v>
      </c>
      <c r="AX361" s="0" t="e">
        <f aca="false">Cpex(Cp0,AW361,$N$9,$L$13:$M$19)</f>
        <v>#VALUE!</v>
      </c>
      <c r="AY361" s="0" t="e">
        <f aca="false">pex(AV361,AW361,gamma,AX361)</f>
        <v>#VALUE!</v>
      </c>
      <c r="AZ361" s="0" t="e">
        <f aca="false">MachThroat(gamma,AY361,AR361)</f>
        <v>#VALUE!</v>
      </c>
      <c r="BA361" s="0" t="e">
        <f aca="false">CN(AZ361,CSON,CINC)</f>
        <v>#VALUE!</v>
      </c>
      <c r="BB361" s="0" t="e">
        <f aca="false">DPDT(Constant,BA361,AZ361,gamma,AR361,AY361)</f>
        <v>#VALUE!</v>
      </c>
      <c r="BC361" s="0" t="s">
        <v>134</v>
      </c>
      <c r="BD361" s="0" t="n">
        <f aca="false">Q361+deltaT</f>
        <v>3.56999999999997</v>
      </c>
      <c r="BE361" s="0" t="e">
        <f aca="false">pC+deltaT*pdot3</f>
        <v>#VALUE!</v>
      </c>
      <c r="BF361" s="0" t="e">
        <f aca="false">hALT1($E$13:$G$1365,BD361,2)</f>
        <v>#VALUE!</v>
      </c>
      <c r="BG361" s="0" t="e">
        <f aca="false">Veloc($E$13:$G$1365,BD361,3)</f>
        <v>#VALUE!</v>
      </c>
      <c r="BH361" s="0" t="e">
        <f aca="false">IF(BF361&lt;hT,$G$5+alfa*(BF361-ho),TT)</f>
        <v>#VALUE!</v>
      </c>
      <c r="BI361" s="0" t="e">
        <f aca="false">IF(BF361&lt;hT,pSL*(1/(1+alfa*BF361/($G$5-alfa*ho)))^(go/(Rair*alfa)),pT*EXP(-go*(BF361-hT)/(Rair*TT)))</f>
        <v>#VALUE!</v>
      </c>
      <c r="BJ361" s="0" t="e">
        <f aca="false">Mch(BG361,BH361,Rair,gamma)</f>
        <v>#VALUE!</v>
      </c>
      <c r="BK361" s="0" t="e">
        <f aca="false">Cpex(Cp0,BJ361,$N$9,$L$13:$M$19)</f>
        <v>#VALUE!</v>
      </c>
      <c r="BL361" s="0" t="e">
        <f aca="false">pex(BI361,BJ361,gamma,BK361)</f>
        <v>#VALUE!</v>
      </c>
      <c r="BM361" s="0" t="e">
        <f aca="false">MachThroat(gamma,BL361,BE361)</f>
        <v>#VALUE!</v>
      </c>
      <c r="BN361" s="0" t="e">
        <f aca="false">CN(BM361,CSON,CINC)</f>
        <v>#VALUE!</v>
      </c>
      <c r="BO361" s="0" t="e">
        <f aca="false">DPDT(Constant,BN361,BM361,gamma,BE361,BL361)</f>
        <v>#VALUE!</v>
      </c>
      <c r="BP361" s="0" t="e">
        <f aca="false">pC+deltaT*(pdot+2*pdot2+2*pdot3+pdot4)/6</f>
        <v>#VALUE!</v>
      </c>
      <c r="BQ361" s="0" t="s">
        <v>134</v>
      </c>
      <c r="BR361" s="0" t="n">
        <f aca="false">Q361</f>
        <v>3.55999999999997</v>
      </c>
      <c r="BS361" s="0" t="e">
        <f aca="false">R361/144</f>
        <v>#VALUE!</v>
      </c>
      <c r="BT361" s="0" t="e">
        <f aca="false">pX/144</f>
        <v>#VALUE!</v>
      </c>
      <c r="BU361" s="0" t="e">
        <f aca="false">pa/144</f>
        <v>#VALUE!</v>
      </c>
      <c r="BV361" s="11" t="n">
        <f aca="false">BR361</f>
        <v>3.55999999999997</v>
      </c>
      <c r="BW361" s="12" t="e">
        <f aca="false">(pC-pX)/144</f>
        <v>#VALUE!</v>
      </c>
      <c r="BX361" s="0" t="s">
        <v>134</v>
      </c>
      <c r="BZ361" s="0" t="s">
        <v>134</v>
      </c>
      <c r="CA361" s="0" t="s">
        <v>134</v>
      </c>
      <c r="CB361" s="0" t="s">
        <v>134</v>
      </c>
      <c r="CC361" s="0" t="s">
        <v>134</v>
      </c>
      <c r="CD361" s="0" t="s">
        <v>134</v>
      </c>
      <c r="CE361" s="0" t="s">
        <v>134</v>
      </c>
    </row>
    <row r="362" customFormat="false" ht="12.75" hidden="false" customHeight="false" outlineLevel="0" collapsed="false">
      <c r="E362" s="9" t="n">
        <v>3.49</v>
      </c>
      <c r="F362" s="9" t="n">
        <v>3247.78106715307</v>
      </c>
      <c r="G362" s="9" t="n">
        <v>798.711918999201</v>
      </c>
      <c r="P362" s="6"/>
      <c r="Q362" s="0" t="n">
        <f aca="false">Q361+deltaT</f>
        <v>3.56999999999997</v>
      </c>
      <c r="R362" s="0" t="e">
        <f aca="false">BP361</f>
        <v>#VALUE!</v>
      </c>
      <c r="S362" s="0" t="e">
        <f aca="false">hALT1($E$13:$G$1365,Q362,2)</f>
        <v>#VALUE!</v>
      </c>
      <c r="T362" s="0" t="e">
        <f aca="false">Veloc($E$13:$G$1365,Q362,3)</f>
        <v>#VALUE!</v>
      </c>
      <c r="U362" s="0" t="e">
        <f aca="false">IF(S362&lt;hT,$G$5+alfa*(S362-ho),TT)</f>
        <v>#VALUE!</v>
      </c>
      <c r="V362" s="0" t="e">
        <f aca="false">IF(S362&lt;hT,pSL*(1/(1+alfa*S362/($G$5-alfa*ho)))^(go/(Rair*alfa)),pT*EXP(-go*(S362-hT)/(Rair*TT)))</f>
        <v>#VALUE!</v>
      </c>
      <c r="W362" s="0" t="e">
        <f aca="false">Mch(T362,U362,Rair,gamma)</f>
        <v>#VALUE!</v>
      </c>
      <c r="X362" s="0" t="e">
        <f aca="false">Cpex(Cp0,W362,$N$9,$L$13:$M$19)</f>
        <v>#VALUE!</v>
      </c>
      <c r="Y362" s="0" t="e">
        <f aca="false">pex(V362,W362,gamma,X362)</f>
        <v>#VALUE!</v>
      </c>
      <c r="Z362" s="0" t="e">
        <f aca="false">MachThroat(gamma,Y362,R362)</f>
        <v>#VALUE!</v>
      </c>
      <c r="AA362" s="0" t="e">
        <f aca="false">CN(Z362,CSON,CINC)</f>
        <v>#VALUE!</v>
      </c>
      <c r="AB362" s="0" t="e">
        <f aca="false">DPDT(Constant,AA362,Z362,gamma,R362,Y362)</f>
        <v>#VALUE!</v>
      </c>
      <c r="AC362" s="0" t="s">
        <v>134</v>
      </c>
      <c r="AD362" s="0" t="n">
        <f aca="false">Q362+deltaT/2</f>
        <v>3.57499999999997</v>
      </c>
      <c r="AE362" s="0" t="e">
        <f aca="false">pC+deltaT*pdot/2</f>
        <v>#VALUE!</v>
      </c>
      <c r="AF362" s="0" t="e">
        <f aca="false">hALT1($E$13:$G$1365,AD362,2)</f>
        <v>#VALUE!</v>
      </c>
      <c r="AG362" s="0" t="e">
        <f aca="false">Veloc($E$13:$G$1365,AD362,3)</f>
        <v>#VALUE!</v>
      </c>
      <c r="AH362" s="0" t="e">
        <f aca="false">IF(AF362&lt;hT,$G$5+alfa*(AF362-ho),TT)</f>
        <v>#VALUE!</v>
      </c>
      <c r="AI362" s="0" t="e">
        <f aca="false">IF(AF362&lt;hT,pSL*(1/(1+alfa*AF362/($G$5-alfa*ho)))^(go/(Rair*alfa)),pT*EXP(-go*(AF362-hT)/(Rair*TT)))</f>
        <v>#VALUE!</v>
      </c>
      <c r="AJ362" s="0" t="e">
        <f aca="false">Mch(AG362,AH362,Rair,gamma)</f>
        <v>#VALUE!</v>
      </c>
      <c r="AK362" s="0" t="e">
        <f aca="false">Cpex(Cp0,AJ362,$N$9,$L$13:$M$19)</f>
        <v>#VALUE!</v>
      </c>
      <c r="AL362" s="0" t="e">
        <f aca="false">pex(AI362,AJ362,gamma,AK362)</f>
        <v>#VALUE!</v>
      </c>
      <c r="AM362" s="0" t="e">
        <f aca="false">MachThroat(gamma,AL362,AE362)</f>
        <v>#VALUE!</v>
      </c>
      <c r="AN362" s="0" t="e">
        <f aca="false">CN(AM362,CSON,CINC)</f>
        <v>#VALUE!</v>
      </c>
      <c r="AO362" s="0" t="e">
        <f aca="false">DPDT(Constant,AN362,AM362,gamma,AE362,AL362)</f>
        <v>#VALUE!</v>
      </c>
      <c r="AP362" s="0" t="s">
        <v>134</v>
      </c>
      <c r="AQ362" s="0" t="n">
        <f aca="false">Q362+deltaT/2</f>
        <v>3.57499999999997</v>
      </c>
      <c r="AR362" s="0" t="e">
        <f aca="false">pC+deltaT*pdot2/2</f>
        <v>#VALUE!</v>
      </c>
      <c r="AS362" s="0" t="e">
        <f aca="false">hALT1($E$13:$G$1365,AQ362,2)</f>
        <v>#VALUE!</v>
      </c>
      <c r="AT362" s="0" t="e">
        <f aca="false">Veloc($E$13:$G$1365,AQ362,3)</f>
        <v>#VALUE!</v>
      </c>
      <c r="AU362" s="0" t="e">
        <f aca="false">IF(AS362&lt;hT,$G$5+alfa*(AS362-ho),TT)</f>
        <v>#VALUE!</v>
      </c>
      <c r="AV362" s="0" t="e">
        <f aca="false">IF(AS362&lt;hT,pSL*(1/(1+alfa*AF362/($G$5-alfa*ho)))^(go/(Rair*alfa)),pT*EXP(-go*(AF362-hT)/(Rair*TT)))</f>
        <v>#VALUE!</v>
      </c>
      <c r="AW362" s="0" t="e">
        <f aca="false">Mch(AT362,AU362,Rair,gamma)</f>
        <v>#VALUE!</v>
      </c>
      <c r="AX362" s="0" t="e">
        <f aca="false">Cpex(Cp0,AW362,$N$9,$L$13:$M$19)</f>
        <v>#VALUE!</v>
      </c>
      <c r="AY362" s="0" t="e">
        <f aca="false">pex(AV362,AW362,gamma,AX362)</f>
        <v>#VALUE!</v>
      </c>
      <c r="AZ362" s="0" t="e">
        <f aca="false">MachThroat(gamma,AY362,AR362)</f>
        <v>#VALUE!</v>
      </c>
      <c r="BA362" s="0" t="e">
        <f aca="false">CN(AZ362,CSON,CINC)</f>
        <v>#VALUE!</v>
      </c>
      <c r="BB362" s="0" t="e">
        <f aca="false">DPDT(Constant,BA362,AZ362,gamma,AR362,AY362)</f>
        <v>#VALUE!</v>
      </c>
      <c r="BC362" s="0" t="s">
        <v>134</v>
      </c>
      <c r="BD362" s="0" t="n">
        <f aca="false">Q362+deltaT</f>
        <v>3.57999999999997</v>
      </c>
      <c r="BE362" s="0" t="e">
        <f aca="false">pC+deltaT*pdot3</f>
        <v>#VALUE!</v>
      </c>
      <c r="BF362" s="0" t="e">
        <f aca="false">hALT1($E$13:$G$1365,BD362,2)</f>
        <v>#VALUE!</v>
      </c>
      <c r="BG362" s="0" t="e">
        <f aca="false">Veloc($E$13:$G$1365,BD362,3)</f>
        <v>#VALUE!</v>
      </c>
      <c r="BH362" s="0" t="e">
        <f aca="false">IF(BF362&lt;hT,$G$5+alfa*(BF362-ho),TT)</f>
        <v>#VALUE!</v>
      </c>
      <c r="BI362" s="0" t="e">
        <f aca="false">IF(BF362&lt;hT,pSL*(1/(1+alfa*BF362/($G$5-alfa*ho)))^(go/(Rair*alfa)),pT*EXP(-go*(BF362-hT)/(Rair*TT)))</f>
        <v>#VALUE!</v>
      </c>
      <c r="BJ362" s="0" t="e">
        <f aca="false">Mch(BG362,BH362,Rair,gamma)</f>
        <v>#VALUE!</v>
      </c>
      <c r="BK362" s="0" t="e">
        <f aca="false">Cpex(Cp0,BJ362,$N$9,$L$13:$M$19)</f>
        <v>#VALUE!</v>
      </c>
      <c r="BL362" s="0" t="e">
        <f aca="false">pex(BI362,BJ362,gamma,BK362)</f>
        <v>#VALUE!</v>
      </c>
      <c r="BM362" s="0" t="e">
        <f aca="false">MachThroat(gamma,BL362,BE362)</f>
        <v>#VALUE!</v>
      </c>
      <c r="BN362" s="0" t="e">
        <f aca="false">CN(BM362,CSON,CINC)</f>
        <v>#VALUE!</v>
      </c>
      <c r="BO362" s="0" t="e">
        <f aca="false">DPDT(Constant,BN362,BM362,gamma,BE362,BL362)</f>
        <v>#VALUE!</v>
      </c>
      <c r="BP362" s="0" t="e">
        <f aca="false">pC+deltaT*(pdot+2*pdot2+2*pdot3+pdot4)/6</f>
        <v>#VALUE!</v>
      </c>
      <c r="BQ362" s="0" t="s">
        <v>134</v>
      </c>
      <c r="BR362" s="0" t="n">
        <f aca="false">Q362</f>
        <v>3.56999999999997</v>
      </c>
      <c r="BS362" s="0" t="e">
        <f aca="false">R362/144</f>
        <v>#VALUE!</v>
      </c>
      <c r="BT362" s="0" t="e">
        <f aca="false">pX/144</f>
        <v>#VALUE!</v>
      </c>
      <c r="BU362" s="0" t="e">
        <f aca="false">pa/144</f>
        <v>#VALUE!</v>
      </c>
      <c r="BV362" s="11" t="n">
        <f aca="false">BR362</f>
        <v>3.56999999999997</v>
      </c>
      <c r="BW362" s="12" t="e">
        <f aca="false">(pC-pX)/144</f>
        <v>#VALUE!</v>
      </c>
      <c r="BX362" s="0" t="s">
        <v>134</v>
      </c>
      <c r="BZ362" s="0" t="s">
        <v>134</v>
      </c>
      <c r="CA362" s="0" t="s">
        <v>134</v>
      </c>
      <c r="CB362" s="0" t="s">
        <v>134</v>
      </c>
      <c r="CC362" s="0" t="s">
        <v>134</v>
      </c>
      <c r="CD362" s="0" t="s">
        <v>134</v>
      </c>
      <c r="CE362" s="0" t="s">
        <v>134</v>
      </c>
    </row>
    <row r="363" customFormat="false" ht="12.75" hidden="false" customHeight="false" outlineLevel="0" collapsed="false">
      <c r="E363" s="9" t="n">
        <v>3.5</v>
      </c>
      <c r="F363" s="9" t="n">
        <v>3255.77797120074</v>
      </c>
      <c r="G363" s="9" t="n">
        <v>800.667651027866</v>
      </c>
      <c r="P363" s="6"/>
      <c r="Q363" s="0" t="n">
        <f aca="false">Q362+deltaT</f>
        <v>3.57999999999997</v>
      </c>
      <c r="R363" s="0" t="e">
        <f aca="false">BP362</f>
        <v>#VALUE!</v>
      </c>
      <c r="S363" s="0" t="e">
        <f aca="false">hALT1($E$13:$G$1365,Q363,2)</f>
        <v>#VALUE!</v>
      </c>
      <c r="T363" s="0" t="e">
        <f aca="false">Veloc($E$13:$G$1365,Q363,3)</f>
        <v>#VALUE!</v>
      </c>
      <c r="U363" s="0" t="e">
        <f aca="false">IF(S363&lt;hT,$G$5+alfa*(S363-ho),TT)</f>
        <v>#VALUE!</v>
      </c>
      <c r="V363" s="0" t="e">
        <f aca="false">IF(S363&lt;hT,pSL*(1/(1+alfa*S363/($G$5-alfa*ho)))^(go/(Rair*alfa)),pT*EXP(-go*(S363-hT)/(Rair*TT)))</f>
        <v>#VALUE!</v>
      </c>
      <c r="W363" s="0" t="e">
        <f aca="false">Mch(T363,U363,Rair,gamma)</f>
        <v>#VALUE!</v>
      </c>
      <c r="X363" s="0" t="e">
        <f aca="false">Cpex(Cp0,W363,$N$9,$L$13:$M$19)</f>
        <v>#VALUE!</v>
      </c>
      <c r="Y363" s="0" t="e">
        <f aca="false">pex(V363,W363,gamma,X363)</f>
        <v>#VALUE!</v>
      </c>
      <c r="Z363" s="0" t="e">
        <f aca="false">MachThroat(gamma,Y363,R363)</f>
        <v>#VALUE!</v>
      </c>
      <c r="AA363" s="0" t="e">
        <f aca="false">CN(Z363,CSON,CINC)</f>
        <v>#VALUE!</v>
      </c>
      <c r="AB363" s="0" t="e">
        <f aca="false">DPDT(Constant,AA363,Z363,gamma,R363,Y363)</f>
        <v>#VALUE!</v>
      </c>
      <c r="AC363" s="0" t="s">
        <v>134</v>
      </c>
      <c r="AD363" s="0" t="n">
        <f aca="false">Q363+deltaT/2</f>
        <v>3.58499999999997</v>
      </c>
      <c r="AE363" s="0" t="e">
        <f aca="false">pC+deltaT*pdot/2</f>
        <v>#VALUE!</v>
      </c>
      <c r="AF363" s="0" t="e">
        <f aca="false">hALT1($E$13:$G$1365,AD363,2)</f>
        <v>#VALUE!</v>
      </c>
      <c r="AG363" s="0" t="e">
        <f aca="false">Veloc($E$13:$G$1365,AD363,3)</f>
        <v>#VALUE!</v>
      </c>
      <c r="AH363" s="0" t="e">
        <f aca="false">IF(AF363&lt;hT,$G$5+alfa*(AF363-ho),TT)</f>
        <v>#VALUE!</v>
      </c>
      <c r="AI363" s="0" t="e">
        <f aca="false">IF(AF363&lt;hT,pSL*(1/(1+alfa*AF363/($G$5-alfa*ho)))^(go/(Rair*alfa)),pT*EXP(-go*(AF363-hT)/(Rair*TT)))</f>
        <v>#VALUE!</v>
      </c>
      <c r="AJ363" s="0" t="e">
        <f aca="false">Mch(AG363,AH363,Rair,gamma)</f>
        <v>#VALUE!</v>
      </c>
      <c r="AK363" s="0" t="e">
        <f aca="false">Cpex(Cp0,AJ363,$N$9,$L$13:$M$19)</f>
        <v>#VALUE!</v>
      </c>
      <c r="AL363" s="0" t="e">
        <f aca="false">pex(AI363,AJ363,gamma,AK363)</f>
        <v>#VALUE!</v>
      </c>
      <c r="AM363" s="0" t="e">
        <f aca="false">MachThroat(gamma,AL363,AE363)</f>
        <v>#VALUE!</v>
      </c>
      <c r="AN363" s="0" t="e">
        <f aca="false">CN(AM363,CSON,CINC)</f>
        <v>#VALUE!</v>
      </c>
      <c r="AO363" s="0" t="e">
        <f aca="false">DPDT(Constant,AN363,AM363,gamma,AE363,AL363)</f>
        <v>#VALUE!</v>
      </c>
      <c r="AP363" s="0" t="s">
        <v>134</v>
      </c>
      <c r="AQ363" s="0" t="n">
        <f aca="false">Q363+deltaT/2</f>
        <v>3.58499999999997</v>
      </c>
      <c r="AR363" s="0" t="e">
        <f aca="false">pC+deltaT*pdot2/2</f>
        <v>#VALUE!</v>
      </c>
      <c r="AS363" s="0" t="e">
        <f aca="false">hALT1($E$13:$G$1365,AQ363,2)</f>
        <v>#VALUE!</v>
      </c>
      <c r="AT363" s="0" t="e">
        <f aca="false">Veloc($E$13:$G$1365,AQ363,3)</f>
        <v>#VALUE!</v>
      </c>
      <c r="AU363" s="0" t="e">
        <f aca="false">IF(AS363&lt;hT,$G$5+alfa*(AS363-ho),TT)</f>
        <v>#VALUE!</v>
      </c>
      <c r="AV363" s="0" t="e">
        <f aca="false">IF(AS363&lt;hT,pSL*(1/(1+alfa*AF363/($G$5-alfa*ho)))^(go/(Rair*alfa)),pT*EXP(-go*(AF363-hT)/(Rair*TT)))</f>
        <v>#VALUE!</v>
      </c>
      <c r="AW363" s="0" t="e">
        <f aca="false">Mch(AT363,AU363,Rair,gamma)</f>
        <v>#VALUE!</v>
      </c>
      <c r="AX363" s="0" t="e">
        <f aca="false">Cpex(Cp0,AW363,$N$9,$L$13:$M$19)</f>
        <v>#VALUE!</v>
      </c>
      <c r="AY363" s="0" t="e">
        <f aca="false">pex(AV363,AW363,gamma,AX363)</f>
        <v>#VALUE!</v>
      </c>
      <c r="AZ363" s="0" t="e">
        <f aca="false">MachThroat(gamma,AY363,AR363)</f>
        <v>#VALUE!</v>
      </c>
      <c r="BA363" s="0" t="e">
        <f aca="false">CN(AZ363,CSON,CINC)</f>
        <v>#VALUE!</v>
      </c>
      <c r="BB363" s="0" t="e">
        <f aca="false">DPDT(Constant,BA363,AZ363,gamma,AR363,AY363)</f>
        <v>#VALUE!</v>
      </c>
      <c r="BC363" s="0" t="s">
        <v>134</v>
      </c>
      <c r="BD363" s="0" t="n">
        <f aca="false">Q363+deltaT</f>
        <v>3.58999999999997</v>
      </c>
      <c r="BE363" s="0" t="e">
        <f aca="false">pC+deltaT*pdot3</f>
        <v>#VALUE!</v>
      </c>
      <c r="BF363" s="0" t="e">
        <f aca="false">hALT1($E$13:$G$1365,BD363,2)</f>
        <v>#VALUE!</v>
      </c>
      <c r="BG363" s="0" t="e">
        <f aca="false">Veloc($E$13:$G$1365,BD363,3)</f>
        <v>#VALUE!</v>
      </c>
      <c r="BH363" s="0" t="e">
        <f aca="false">IF(BF363&lt;hT,$G$5+alfa*(BF363-ho),TT)</f>
        <v>#VALUE!</v>
      </c>
      <c r="BI363" s="0" t="e">
        <f aca="false">IF(BF363&lt;hT,pSL*(1/(1+alfa*BF363/($G$5-alfa*ho)))^(go/(Rair*alfa)),pT*EXP(-go*(BF363-hT)/(Rair*TT)))</f>
        <v>#VALUE!</v>
      </c>
      <c r="BJ363" s="0" t="e">
        <f aca="false">Mch(BG363,BH363,Rair,gamma)</f>
        <v>#VALUE!</v>
      </c>
      <c r="BK363" s="0" t="e">
        <f aca="false">Cpex(Cp0,BJ363,$N$9,$L$13:$M$19)</f>
        <v>#VALUE!</v>
      </c>
      <c r="BL363" s="0" t="e">
        <f aca="false">pex(BI363,BJ363,gamma,BK363)</f>
        <v>#VALUE!</v>
      </c>
      <c r="BM363" s="0" t="e">
        <f aca="false">MachThroat(gamma,BL363,BE363)</f>
        <v>#VALUE!</v>
      </c>
      <c r="BN363" s="0" t="e">
        <f aca="false">CN(BM363,CSON,CINC)</f>
        <v>#VALUE!</v>
      </c>
      <c r="BO363" s="0" t="e">
        <f aca="false">DPDT(Constant,BN363,BM363,gamma,BE363,BL363)</f>
        <v>#VALUE!</v>
      </c>
      <c r="BP363" s="0" t="e">
        <f aca="false">pC+deltaT*(pdot+2*pdot2+2*pdot3+pdot4)/6</f>
        <v>#VALUE!</v>
      </c>
      <c r="BQ363" s="0" t="s">
        <v>134</v>
      </c>
      <c r="BR363" s="0" t="n">
        <f aca="false">Q363</f>
        <v>3.57999999999997</v>
      </c>
      <c r="BS363" s="0" t="e">
        <f aca="false">R363/144</f>
        <v>#VALUE!</v>
      </c>
      <c r="BT363" s="0" t="e">
        <f aca="false">pX/144</f>
        <v>#VALUE!</v>
      </c>
      <c r="BU363" s="0" t="e">
        <f aca="false">pa/144</f>
        <v>#VALUE!</v>
      </c>
      <c r="BV363" s="11" t="n">
        <f aca="false">BR363</f>
        <v>3.57999999999997</v>
      </c>
      <c r="BW363" s="12" t="e">
        <f aca="false">(pC-pX)/144</f>
        <v>#VALUE!</v>
      </c>
      <c r="BX363" s="0" t="s">
        <v>134</v>
      </c>
      <c r="BZ363" s="0" t="s">
        <v>134</v>
      </c>
      <c r="CA363" s="0" t="s">
        <v>134</v>
      </c>
      <c r="CB363" s="0" t="s">
        <v>134</v>
      </c>
      <c r="CC363" s="0" t="s">
        <v>134</v>
      </c>
      <c r="CD363" s="0" t="s">
        <v>134</v>
      </c>
      <c r="CE363" s="0" t="s">
        <v>134</v>
      </c>
    </row>
    <row r="364" customFormat="false" ht="12.75" hidden="false" customHeight="false" outlineLevel="0" collapsed="false">
      <c r="E364" s="9" t="n">
        <v>3.51</v>
      </c>
      <c r="F364" s="9" t="n">
        <v>3263.79439537595</v>
      </c>
      <c r="G364" s="9" t="n">
        <v>802.615943753898</v>
      </c>
      <c r="P364" s="6"/>
      <c r="Q364" s="0" t="n">
        <f aca="false">Q363+deltaT</f>
        <v>3.58999999999997</v>
      </c>
      <c r="R364" s="0" t="e">
        <f aca="false">BP363</f>
        <v>#VALUE!</v>
      </c>
      <c r="S364" s="0" t="e">
        <f aca="false">hALT1($E$13:$G$1365,Q364,2)</f>
        <v>#VALUE!</v>
      </c>
      <c r="T364" s="0" t="e">
        <f aca="false">Veloc($E$13:$G$1365,Q364,3)</f>
        <v>#VALUE!</v>
      </c>
      <c r="U364" s="0" t="e">
        <f aca="false">IF(S364&lt;hT,$G$5+alfa*(S364-ho),TT)</f>
        <v>#VALUE!</v>
      </c>
      <c r="V364" s="0" t="e">
        <f aca="false">IF(S364&lt;hT,pSL*(1/(1+alfa*S364/($G$5-alfa*ho)))^(go/(Rair*alfa)),pT*EXP(-go*(S364-hT)/(Rair*TT)))</f>
        <v>#VALUE!</v>
      </c>
      <c r="W364" s="0" t="e">
        <f aca="false">Mch(T364,U364,Rair,gamma)</f>
        <v>#VALUE!</v>
      </c>
      <c r="X364" s="0" t="e">
        <f aca="false">Cpex(Cp0,W364,$N$9,$L$13:$M$19)</f>
        <v>#VALUE!</v>
      </c>
      <c r="Y364" s="0" t="e">
        <f aca="false">pex(V364,W364,gamma,X364)</f>
        <v>#VALUE!</v>
      </c>
      <c r="Z364" s="0" t="e">
        <f aca="false">MachThroat(gamma,Y364,R364)</f>
        <v>#VALUE!</v>
      </c>
      <c r="AA364" s="0" t="e">
        <f aca="false">CN(Z364,CSON,CINC)</f>
        <v>#VALUE!</v>
      </c>
      <c r="AB364" s="0" t="e">
        <f aca="false">DPDT(Constant,AA364,Z364,gamma,R364,Y364)</f>
        <v>#VALUE!</v>
      </c>
      <c r="AC364" s="0" t="s">
        <v>134</v>
      </c>
      <c r="AD364" s="0" t="n">
        <f aca="false">Q364+deltaT/2</f>
        <v>3.59499999999997</v>
      </c>
      <c r="AE364" s="0" t="e">
        <f aca="false">pC+deltaT*pdot/2</f>
        <v>#VALUE!</v>
      </c>
      <c r="AF364" s="0" t="e">
        <f aca="false">hALT1($E$13:$G$1365,AD364,2)</f>
        <v>#VALUE!</v>
      </c>
      <c r="AG364" s="0" t="e">
        <f aca="false">Veloc($E$13:$G$1365,AD364,3)</f>
        <v>#VALUE!</v>
      </c>
      <c r="AH364" s="0" t="e">
        <f aca="false">IF(AF364&lt;hT,$G$5+alfa*(AF364-ho),TT)</f>
        <v>#VALUE!</v>
      </c>
      <c r="AI364" s="0" t="e">
        <f aca="false">IF(AF364&lt;hT,pSL*(1/(1+alfa*AF364/($G$5-alfa*ho)))^(go/(Rair*alfa)),pT*EXP(-go*(AF364-hT)/(Rair*TT)))</f>
        <v>#VALUE!</v>
      </c>
      <c r="AJ364" s="0" t="e">
        <f aca="false">Mch(AG364,AH364,Rair,gamma)</f>
        <v>#VALUE!</v>
      </c>
      <c r="AK364" s="0" t="e">
        <f aca="false">Cpex(Cp0,AJ364,$N$9,$L$13:$M$19)</f>
        <v>#VALUE!</v>
      </c>
      <c r="AL364" s="0" t="e">
        <f aca="false">pex(AI364,AJ364,gamma,AK364)</f>
        <v>#VALUE!</v>
      </c>
      <c r="AM364" s="0" t="e">
        <f aca="false">MachThroat(gamma,AL364,AE364)</f>
        <v>#VALUE!</v>
      </c>
      <c r="AN364" s="0" t="e">
        <f aca="false">CN(AM364,CSON,CINC)</f>
        <v>#VALUE!</v>
      </c>
      <c r="AO364" s="0" t="e">
        <f aca="false">DPDT(Constant,AN364,AM364,gamma,AE364,AL364)</f>
        <v>#VALUE!</v>
      </c>
      <c r="AP364" s="0" t="s">
        <v>134</v>
      </c>
      <c r="AQ364" s="0" t="n">
        <f aca="false">Q364+deltaT/2</f>
        <v>3.59499999999997</v>
      </c>
      <c r="AR364" s="0" t="e">
        <f aca="false">pC+deltaT*pdot2/2</f>
        <v>#VALUE!</v>
      </c>
      <c r="AS364" s="0" t="e">
        <f aca="false">hALT1($E$13:$G$1365,AQ364,2)</f>
        <v>#VALUE!</v>
      </c>
      <c r="AT364" s="0" t="e">
        <f aca="false">Veloc($E$13:$G$1365,AQ364,3)</f>
        <v>#VALUE!</v>
      </c>
      <c r="AU364" s="0" t="e">
        <f aca="false">IF(AS364&lt;hT,$G$5+alfa*(AS364-ho),TT)</f>
        <v>#VALUE!</v>
      </c>
      <c r="AV364" s="0" t="e">
        <f aca="false">IF(AS364&lt;hT,pSL*(1/(1+alfa*AF364/($G$5-alfa*ho)))^(go/(Rair*alfa)),pT*EXP(-go*(AF364-hT)/(Rair*TT)))</f>
        <v>#VALUE!</v>
      </c>
      <c r="AW364" s="0" t="e">
        <f aca="false">Mch(AT364,AU364,Rair,gamma)</f>
        <v>#VALUE!</v>
      </c>
      <c r="AX364" s="0" t="e">
        <f aca="false">Cpex(Cp0,AW364,$N$9,$L$13:$M$19)</f>
        <v>#VALUE!</v>
      </c>
      <c r="AY364" s="0" t="e">
        <f aca="false">pex(AV364,AW364,gamma,AX364)</f>
        <v>#VALUE!</v>
      </c>
      <c r="AZ364" s="0" t="e">
        <f aca="false">MachThroat(gamma,AY364,AR364)</f>
        <v>#VALUE!</v>
      </c>
      <c r="BA364" s="0" t="e">
        <f aca="false">CN(AZ364,CSON,CINC)</f>
        <v>#VALUE!</v>
      </c>
      <c r="BB364" s="0" t="e">
        <f aca="false">DPDT(Constant,BA364,AZ364,gamma,AR364,AY364)</f>
        <v>#VALUE!</v>
      </c>
      <c r="BC364" s="0" t="s">
        <v>134</v>
      </c>
      <c r="BD364" s="0" t="n">
        <f aca="false">Q364+deltaT</f>
        <v>3.59999999999997</v>
      </c>
      <c r="BE364" s="0" t="e">
        <f aca="false">pC+deltaT*pdot3</f>
        <v>#VALUE!</v>
      </c>
      <c r="BF364" s="0" t="e">
        <f aca="false">hALT1($E$13:$G$1365,BD364,2)</f>
        <v>#VALUE!</v>
      </c>
      <c r="BG364" s="0" t="e">
        <f aca="false">Veloc($E$13:$G$1365,BD364,3)</f>
        <v>#VALUE!</v>
      </c>
      <c r="BH364" s="0" t="e">
        <f aca="false">IF(BF364&lt;hT,$G$5+alfa*(BF364-ho),TT)</f>
        <v>#VALUE!</v>
      </c>
      <c r="BI364" s="0" t="e">
        <f aca="false">IF(BF364&lt;hT,pSL*(1/(1+alfa*BF364/($G$5-alfa*ho)))^(go/(Rair*alfa)),pT*EXP(-go*(BF364-hT)/(Rair*TT)))</f>
        <v>#VALUE!</v>
      </c>
      <c r="BJ364" s="0" t="e">
        <f aca="false">Mch(BG364,BH364,Rair,gamma)</f>
        <v>#VALUE!</v>
      </c>
      <c r="BK364" s="0" t="e">
        <f aca="false">Cpex(Cp0,BJ364,$N$9,$L$13:$M$19)</f>
        <v>#VALUE!</v>
      </c>
      <c r="BL364" s="0" t="e">
        <f aca="false">pex(BI364,BJ364,gamma,BK364)</f>
        <v>#VALUE!</v>
      </c>
      <c r="BM364" s="0" t="e">
        <f aca="false">MachThroat(gamma,BL364,BE364)</f>
        <v>#VALUE!</v>
      </c>
      <c r="BN364" s="0" t="e">
        <f aca="false">CN(BM364,CSON,CINC)</f>
        <v>#VALUE!</v>
      </c>
      <c r="BO364" s="0" t="e">
        <f aca="false">DPDT(Constant,BN364,BM364,gamma,BE364,BL364)</f>
        <v>#VALUE!</v>
      </c>
      <c r="BP364" s="0" t="e">
        <f aca="false">pC+deltaT*(pdot+2*pdot2+2*pdot3+pdot4)/6</f>
        <v>#VALUE!</v>
      </c>
      <c r="BQ364" s="0" t="s">
        <v>134</v>
      </c>
      <c r="BR364" s="0" t="n">
        <f aca="false">Q364</f>
        <v>3.58999999999997</v>
      </c>
      <c r="BS364" s="0" t="e">
        <f aca="false">R364/144</f>
        <v>#VALUE!</v>
      </c>
      <c r="BT364" s="0" t="e">
        <f aca="false">pX/144</f>
        <v>#VALUE!</v>
      </c>
      <c r="BU364" s="0" t="e">
        <f aca="false">pa/144</f>
        <v>#VALUE!</v>
      </c>
      <c r="BV364" s="11" t="n">
        <f aca="false">BR364</f>
        <v>3.58999999999997</v>
      </c>
      <c r="BW364" s="12" t="e">
        <f aca="false">(pC-pX)/144</f>
        <v>#VALUE!</v>
      </c>
      <c r="BX364" s="0" t="s">
        <v>134</v>
      </c>
      <c r="BZ364" s="0" t="s">
        <v>134</v>
      </c>
      <c r="CA364" s="0" t="s">
        <v>134</v>
      </c>
      <c r="CB364" s="0" t="s">
        <v>134</v>
      </c>
      <c r="CC364" s="0" t="s">
        <v>134</v>
      </c>
      <c r="CD364" s="0" t="s">
        <v>134</v>
      </c>
      <c r="CE364" s="0" t="s">
        <v>134</v>
      </c>
    </row>
    <row r="365" customFormat="false" ht="12.75" hidden="false" customHeight="false" outlineLevel="0" collapsed="false">
      <c r="E365" s="9" t="n">
        <v>3.52</v>
      </c>
      <c r="F365" s="9" t="n">
        <v>3271.83026526296</v>
      </c>
      <c r="G365" s="9" t="n">
        <v>804.556792365637</v>
      </c>
      <c r="P365" s="6"/>
      <c r="Q365" s="0" t="n">
        <f aca="false">Q364+deltaT</f>
        <v>3.59999999999997</v>
      </c>
      <c r="R365" s="0" t="e">
        <f aca="false">BP364</f>
        <v>#VALUE!</v>
      </c>
      <c r="S365" s="0" t="e">
        <f aca="false">hALT1($E$13:$G$1365,Q365,2)</f>
        <v>#VALUE!</v>
      </c>
      <c r="T365" s="0" t="e">
        <f aca="false">Veloc($E$13:$G$1365,Q365,3)</f>
        <v>#VALUE!</v>
      </c>
      <c r="U365" s="0" t="e">
        <f aca="false">IF(S365&lt;hT,$G$5+alfa*(S365-ho),TT)</f>
        <v>#VALUE!</v>
      </c>
      <c r="V365" s="0" t="e">
        <f aca="false">IF(S365&lt;hT,pSL*(1/(1+alfa*S365/($G$5-alfa*ho)))^(go/(Rair*alfa)),pT*EXP(-go*(S365-hT)/(Rair*TT)))</f>
        <v>#VALUE!</v>
      </c>
      <c r="W365" s="0" t="e">
        <f aca="false">Mch(T365,U365,Rair,gamma)</f>
        <v>#VALUE!</v>
      </c>
      <c r="X365" s="0" t="e">
        <f aca="false">Cpex(Cp0,W365,$N$9,$L$13:$M$19)</f>
        <v>#VALUE!</v>
      </c>
      <c r="Y365" s="0" t="e">
        <f aca="false">pex(V365,W365,gamma,X365)</f>
        <v>#VALUE!</v>
      </c>
      <c r="Z365" s="0" t="e">
        <f aca="false">MachThroat(gamma,Y365,R365)</f>
        <v>#VALUE!</v>
      </c>
      <c r="AA365" s="0" t="e">
        <f aca="false">CN(Z365,CSON,CINC)</f>
        <v>#VALUE!</v>
      </c>
      <c r="AB365" s="0" t="e">
        <f aca="false">DPDT(Constant,AA365,Z365,gamma,R365,Y365)</f>
        <v>#VALUE!</v>
      </c>
      <c r="AC365" s="0" t="s">
        <v>134</v>
      </c>
      <c r="AD365" s="0" t="n">
        <f aca="false">Q365+deltaT/2</f>
        <v>3.60499999999997</v>
      </c>
      <c r="AE365" s="0" t="e">
        <f aca="false">pC+deltaT*pdot/2</f>
        <v>#VALUE!</v>
      </c>
      <c r="AF365" s="0" t="e">
        <f aca="false">hALT1($E$13:$G$1365,AD365,2)</f>
        <v>#VALUE!</v>
      </c>
      <c r="AG365" s="0" t="e">
        <f aca="false">Veloc($E$13:$G$1365,AD365,3)</f>
        <v>#VALUE!</v>
      </c>
      <c r="AH365" s="0" t="e">
        <f aca="false">IF(AF365&lt;hT,$G$5+alfa*(AF365-ho),TT)</f>
        <v>#VALUE!</v>
      </c>
      <c r="AI365" s="0" t="e">
        <f aca="false">IF(AF365&lt;hT,pSL*(1/(1+alfa*AF365/($G$5-alfa*ho)))^(go/(Rair*alfa)),pT*EXP(-go*(AF365-hT)/(Rair*TT)))</f>
        <v>#VALUE!</v>
      </c>
      <c r="AJ365" s="0" t="e">
        <f aca="false">Mch(AG365,AH365,Rair,gamma)</f>
        <v>#VALUE!</v>
      </c>
      <c r="AK365" s="0" t="e">
        <f aca="false">Cpex(Cp0,AJ365,$N$9,$L$13:$M$19)</f>
        <v>#VALUE!</v>
      </c>
      <c r="AL365" s="0" t="e">
        <f aca="false">pex(AI365,AJ365,gamma,AK365)</f>
        <v>#VALUE!</v>
      </c>
      <c r="AM365" s="0" t="e">
        <f aca="false">MachThroat(gamma,AL365,AE365)</f>
        <v>#VALUE!</v>
      </c>
      <c r="AN365" s="0" t="e">
        <f aca="false">CN(AM365,CSON,CINC)</f>
        <v>#VALUE!</v>
      </c>
      <c r="AO365" s="0" t="e">
        <f aca="false">DPDT(Constant,AN365,AM365,gamma,AE365,AL365)</f>
        <v>#VALUE!</v>
      </c>
      <c r="AP365" s="0" t="s">
        <v>134</v>
      </c>
      <c r="AQ365" s="0" t="n">
        <f aca="false">Q365+deltaT/2</f>
        <v>3.60499999999997</v>
      </c>
      <c r="AR365" s="0" t="e">
        <f aca="false">pC+deltaT*pdot2/2</f>
        <v>#VALUE!</v>
      </c>
      <c r="AS365" s="0" t="e">
        <f aca="false">hALT1($E$13:$G$1365,AQ365,2)</f>
        <v>#VALUE!</v>
      </c>
      <c r="AT365" s="0" t="e">
        <f aca="false">Veloc($E$13:$G$1365,AQ365,3)</f>
        <v>#VALUE!</v>
      </c>
      <c r="AU365" s="0" t="e">
        <f aca="false">IF(AS365&lt;hT,$G$5+alfa*(AS365-ho),TT)</f>
        <v>#VALUE!</v>
      </c>
      <c r="AV365" s="0" t="e">
        <f aca="false">IF(AS365&lt;hT,pSL*(1/(1+alfa*AF365/($G$5-alfa*ho)))^(go/(Rair*alfa)),pT*EXP(-go*(AF365-hT)/(Rair*TT)))</f>
        <v>#VALUE!</v>
      </c>
      <c r="AW365" s="0" t="e">
        <f aca="false">Mch(AT365,AU365,Rair,gamma)</f>
        <v>#VALUE!</v>
      </c>
      <c r="AX365" s="0" t="e">
        <f aca="false">Cpex(Cp0,AW365,$N$9,$L$13:$M$19)</f>
        <v>#VALUE!</v>
      </c>
      <c r="AY365" s="0" t="e">
        <f aca="false">pex(AV365,AW365,gamma,AX365)</f>
        <v>#VALUE!</v>
      </c>
      <c r="AZ365" s="0" t="e">
        <f aca="false">MachThroat(gamma,AY365,AR365)</f>
        <v>#VALUE!</v>
      </c>
      <c r="BA365" s="0" t="e">
        <f aca="false">CN(AZ365,CSON,CINC)</f>
        <v>#VALUE!</v>
      </c>
      <c r="BB365" s="0" t="e">
        <f aca="false">DPDT(Constant,BA365,AZ365,gamma,AR365,AY365)</f>
        <v>#VALUE!</v>
      </c>
      <c r="BC365" s="0" t="s">
        <v>134</v>
      </c>
      <c r="BD365" s="0" t="n">
        <f aca="false">Q365+deltaT</f>
        <v>3.60999999999997</v>
      </c>
      <c r="BE365" s="0" t="e">
        <f aca="false">pC+deltaT*pdot3</f>
        <v>#VALUE!</v>
      </c>
      <c r="BF365" s="0" t="e">
        <f aca="false">hALT1($E$13:$G$1365,BD365,2)</f>
        <v>#VALUE!</v>
      </c>
      <c r="BG365" s="0" t="e">
        <f aca="false">Veloc($E$13:$G$1365,BD365,3)</f>
        <v>#VALUE!</v>
      </c>
      <c r="BH365" s="0" t="e">
        <f aca="false">IF(BF365&lt;hT,$G$5+alfa*(BF365-ho),TT)</f>
        <v>#VALUE!</v>
      </c>
      <c r="BI365" s="0" t="e">
        <f aca="false">IF(BF365&lt;hT,pSL*(1/(1+alfa*BF365/($G$5-alfa*ho)))^(go/(Rair*alfa)),pT*EXP(-go*(BF365-hT)/(Rair*TT)))</f>
        <v>#VALUE!</v>
      </c>
      <c r="BJ365" s="0" t="e">
        <f aca="false">Mch(BG365,BH365,Rair,gamma)</f>
        <v>#VALUE!</v>
      </c>
      <c r="BK365" s="0" t="e">
        <f aca="false">Cpex(Cp0,BJ365,$N$9,$L$13:$M$19)</f>
        <v>#VALUE!</v>
      </c>
      <c r="BL365" s="0" t="e">
        <f aca="false">pex(BI365,BJ365,gamma,BK365)</f>
        <v>#VALUE!</v>
      </c>
      <c r="BM365" s="0" t="e">
        <f aca="false">MachThroat(gamma,BL365,BE365)</f>
        <v>#VALUE!</v>
      </c>
      <c r="BN365" s="0" t="e">
        <f aca="false">CN(BM365,CSON,CINC)</f>
        <v>#VALUE!</v>
      </c>
      <c r="BO365" s="0" t="e">
        <f aca="false">DPDT(Constant,BN365,BM365,gamma,BE365,BL365)</f>
        <v>#VALUE!</v>
      </c>
      <c r="BP365" s="0" t="e">
        <f aca="false">pC+deltaT*(pdot+2*pdot2+2*pdot3+pdot4)/6</f>
        <v>#VALUE!</v>
      </c>
      <c r="BQ365" s="0" t="s">
        <v>134</v>
      </c>
      <c r="BR365" s="0" t="n">
        <f aca="false">Q365</f>
        <v>3.59999999999997</v>
      </c>
      <c r="BS365" s="0" t="e">
        <f aca="false">R365/144</f>
        <v>#VALUE!</v>
      </c>
      <c r="BT365" s="0" t="e">
        <f aca="false">pX/144</f>
        <v>#VALUE!</v>
      </c>
      <c r="BU365" s="0" t="e">
        <f aca="false">pa/144</f>
        <v>#VALUE!</v>
      </c>
      <c r="BV365" s="11" t="n">
        <f aca="false">BR365</f>
        <v>3.59999999999997</v>
      </c>
      <c r="BW365" s="12" t="e">
        <f aca="false">(pC-pX)/144</f>
        <v>#VALUE!</v>
      </c>
      <c r="BX365" s="0" t="s">
        <v>134</v>
      </c>
      <c r="BZ365" s="0" t="s">
        <v>134</v>
      </c>
      <c r="CA365" s="0" t="s">
        <v>134</v>
      </c>
      <c r="CB365" s="0" t="s">
        <v>134</v>
      </c>
      <c r="CC365" s="0" t="s">
        <v>134</v>
      </c>
      <c r="CD365" s="0" t="s">
        <v>134</v>
      </c>
      <c r="CE365" s="0" t="s">
        <v>134</v>
      </c>
    </row>
    <row r="366" customFormat="false" ht="12.75" hidden="false" customHeight="false" outlineLevel="0" collapsed="false">
      <c r="E366" s="9" t="n">
        <v>3.53</v>
      </c>
      <c r="F366" s="9" t="n">
        <v>3279.8855063851</v>
      </c>
      <c r="G366" s="9" t="n">
        <v>806.490189788212</v>
      </c>
      <c r="P366" s="6"/>
      <c r="Q366" s="0" t="n">
        <f aca="false">Q365+deltaT</f>
        <v>3.60999999999997</v>
      </c>
      <c r="R366" s="0" t="e">
        <f aca="false">BP365</f>
        <v>#VALUE!</v>
      </c>
      <c r="S366" s="0" t="e">
        <f aca="false">hALT1($E$13:$G$1365,Q366,2)</f>
        <v>#VALUE!</v>
      </c>
      <c r="T366" s="0" t="e">
        <f aca="false">Veloc($E$13:$G$1365,Q366,3)</f>
        <v>#VALUE!</v>
      </c>
      <c r="U366" s="0" t="e">
        <f aca="false">IF(S366&lt;hT,$G$5+alfa*(S366-ho),TT)</f>
        <v>#VALUE!</v>
      </c>
      <c r="V366" s="0" t="e">
        <f aca="false">IF(S366&lt;hT,pSL*(1/(1+alfa*S366/($G$5-alfa*ho)))^(go/(Rair*alfa)),pT*EXP(-go*(S366-hT)/(Rair*TT)))</f>
        <v>#VALUE!</v>
      </c>
      <c r="W366" s="0" t="e">
        <f aca="false">Mch(T366,U366,Rair,gamma)</f>
        <v>#VALUE!</v>
      </c>
      <c r="X366" s="0" t="e">
        <f aca="false">Cpex(Cp0,W366,$N$9,$L$13:$M$19)</f>
        <v>#VALUE!</v>
      </c>
      <c r="Y366" s="0" t="e">
        <f aca="false">pex(V366,W366,gamma,X366)</f>
        <v>#VALUE!</v>
      </c>
      <c r="Z366" s="0" t="e">
        <f aca="false">MachThroat(gamma,Y366,R366)</f>
        <v>#VALUE!</v>
      </c>
      <c r="AA366" s="0" t="e">
        <f aca="false">CN(Z366,CSON,CINC)</f>
        <v>#VALUE!</v>
      </c>
      <c r="AB366" s="0" t="e">
        <f aca="false">DPDT(Constant,AA366,Z366,gamma,R366,Y366)</f>
        <v>#VALUE!</v>
      </c>
      <c r="AC366" s="0" t="s">
        <v>134</v>
      </c>
      <c r="AD366" s="0" t="n">
        <f aca="false">Q366+deltaT/2</f>
        <v>3.61499999999997</v>
      </c>
      <c r="AE366" s="0" t="e">
        <f aca="false">pC+deltaT*pdot/2</f>
        <v>#VALUE!</v>
      </c>
      <c r="AF366" s="0" t="e">
        <f aca="false">hALT1($E$13:$G$1365,AD366,2)</f>
        <v>#VALUE!</v>
      </c>
      <c r="AG366" s="0" t="e">
        <f aca="false">Veloc($E$13:$G$1365,AD366,3)</f>
        <v>#VALUE!</v>
      </c>
      <c r="AH366" s="0" t="e">
        <f aca="false">IF(AF366&lt;hT,$G$5+alfa*(AF366-ho),TT)</f>
        <v>#VALUE!</v>
      </c>
      <c r="AI366" s="0" t="e">
        <f aca="false">IF(AF366&lt;hT,pSL*(1/(1+alfa*AF366/($G$5-alfa*ho)))^(go/(Rair*alfa)),pT*EXP(-go*(AF366-hT)/(Rair*TT)))</f>
        <v>#VALUE!</v>
      </c>
      <c r="AJ366" s="0" t="e">
        <f aca="false">Mch(AG366,AH366,Rair,gamma)</f>
        <v>#VALUE!</v>
      </c>
      <c r="AK366" s="0" t="e">
        <f aca="false">Cpex(Cp0,AJ366,$N$9,$L$13:$M$19)</f>
        <v>#VALUE!</v>
      </c>
      <c r="AL366" s="0" t="e">
        <f aca="false">pex(AI366,AJ366,gamma,AK366)</f>
        <v>#VALUE!</v>
      </c>
      <c r="AM366" s="0" t="e">
        <f aca="false">MachThroat(gamma,AL366,AE366)</f>
        <v>#VALUE!</v>
      </c>
      <c r="AN366" s="0" t="e">
        <f aca="false">CN(AM366,CSON,CINC)</f>
        <v>#VALUE!</v>
      </c>
      <c r="AO366" s="0" t="e">
        <f aca="false">DPDT(Constant,AN366,AM366,gamma,AE366,AL366)</f>
        <v>#VALUE!</v>
      </c>
      <c r="AP366" s="0" t="s">
        <v>134</v>
      </c>
      <c r="AQ366" s="0" t="n">
        <f aca="false">Q366+deltaT/2</f>
        <v>3.61499999999997</v>
      </c>
      <c r="AR366" s="0" t="e">
        <f aca="false">pC+deltaT*pdot2/2</f>
        <v>#VALUE!</v>
      </c>
      <c r="AS366" s="0" t="e">
        <f aca="false">hALT1($E$13:$G$1365,AQ366,2)</f>
        <v>#VALUE!</v>
      </c>
      <c r="AT366" s="0" t="e">
        <f aca="false">Veloc($E$13:$G$1365,AQ366,3)</f>
        <v>#VALUE!</v>
      </c>
      <c r="AU366" s="0" t="e">
        <f aca="false">IF(AS366&lt;hT,$G$5+alfa*(AS366-ho),TT)</f>
        <v>#VALUE!</v>
      </c>
      <c r="AV366" s="0" t="e">
        <f aca="false">IF(AS366&lt;hT,pSL*(1/(1+alfa*AF366/($G$5-alfa*ho)))^(go/(Rair*alfa)),pT*EXP(-go*(AF366-hT)/(Rair*TT)))</f>
        <v>#VALUE!</v>
      </c>
      <c r="AW366" s="0" t="e">
        <f aca="false">Mch(AT366,AU366,Rair,gamma)</f>
        <v>#VALUE!</v>
      </c>
      <c r="AX366" s="0" t="e">
        <f aca="false">Cpex(Cp0,AW366,$N$9,$L$13:$M$19)</f>
        <v>#VALUE!</v>
      </c>
      <c r="AY366" s="0" t="e">
        <f aca="false">pex(AV366,AW366,gamma,AX366)</f>
        <v>#VALUE!</v>
      </c>
      <c r="AZ366" s="0" t="e">
        <f aca="false">MachThroat(gamma,AY366,AR366)</f>
        <v>#VALUE!</v>
      </c>
      <c r="BA366" s="0" t="e">
        <f aca="false">CN(AZ366,CSON,CINC)</f>
        <v>#VALUE!</v>
      </c>
      <c r="BB366" s="0" t="e">
        <f aca="false">DPDT(Constant,BA366,AZ366,gamma,AR366,AY366)</f>
        <v>#VALUE!</v>
      </c>
      <c r="BC366" s="0" t="s">
        <v>134</v>
      </c>
      <c r="BD366" s="0" t="n">
        <f aca="false">Q366+deltaT</f>
        <v>3.61999999999997</v>
      </c>
      <c r="BE366" s="0" t="e">
        <f aca="false">pC+deltaT*pdot3</f>
        <v>#VALUE!</v>
      </c>
      <c r="BF366" s="0" t="e">
        <f aca="false">hALT1($E$13:$G$1365,BD366,2)</f>
        <v>#VALUE!</v>
      </c>
      <c r="BG366" s="0" t="e">
        <f aca="false">Veloc($E$13:$G$1365,BD366,3)</f>
        <v>#VALUE!</v>
      </c>
      <c r="BH366" s="0" t="e">
        <f aca="false">IF(BF366&lt;hT,$G$5+alfa*(BF366-ho),TT)</f>
        <v>#VALUE!</v>
      </c>
      <c r="BI366" s="0" t="e">
        <f aca="false">IF(BF366&lt;hT,pSL*(1/(1+alfa*BF366/($G$5-alfa*ho)))^(go/(Rair*alfa)),pT*EXP(-go*(BF366-hT)/(Rair*TT)))</f>
        <v>#VALUE!</v>
      </c>
      <c r="BJ366" s="0" t="e">
        <f aca="false">Mch(BG366,BH366,Rair,gamma)</f>
        <v>#VALUE!</v>
      </c>
      <c r="BK366" s="0" t="e">
        <f aca="false">Cpex(Cp0,BJ366,$N$9,$L$13:$M$19)</f>
        <v>#VALUE!</v>
      </c>
      <c r="BL366" s="0" t="e">
        <f aca="false">pex(BI366,BJ366,gamma,BK366)</f>
        <v>#VALUE!</v>
      </c>
      <c r="BM366" s="0" t="e">
        <f aca="false">MachThroat(gamma,BL366,BE366)</f>
        <v>#VALUE!</v>
      </c>
      <c r="BN366" s="0" t="e">
        <f aca="false">CN(BM366,CSON,CINC)</f>
        <v>#VALUE!</v>
      </c>
      <c r="BO366" s="0" t="e">
        <f aca="false">DPDT(Constant,BN366,BM366,gamma,BE366,BL366)</f>
        <v>#VALUE!</v>
      </c>
      <c r="BP366" s="0" t="e">
        <f aca="false">pC+deltaT*(pdot+2*pdot2+2*pdot3+pdot4)/6</f>
        <v>#VALUE!</v>
      </c>
      <c r="BQ366" s="0" t="s">
        <v>134</v>
      </c>
      <c r="BR366" s="0" t="n">
        <f aca="false">Q366</f>
        <v>3.60999999999997</v>
      </c>
      <c r="BS366" s="0" t="e">
        <f aca="false">R366/144</f>
        <v>#VALUE!</v>
      </c>
      <c r="BT366" s="0" t="e">
        <f aca="false">pX/144</f>
        <v>#VALUE!</v>
      </c>
      <c r="BU366" s="0" t="e">
        <f aca="false">pa/144</f>
        <v>#VALUE!</v>
      </c>
      <c r="BV366" s="11" t="n">
        <f aca="false">BR366</f>
        <v>3.60999999999997</v>
      </c>
      <c r="BW366" s="12" t="e">
        <f aca="false">(pC-pX)/144</f>
        <v>#VALUE!</v>
      </c>
      <c r="BX366" s="0" t="s">
        <v>134</v>
      </c>
      <c r="BZ366" s="0" t="s">
        <v>134</v>
      </c>
      <c r="CA366" s="0" t="s">
        <v>134</v>
      </c>
      <c r="CB366" s="0" t="s">
        <v>134</v>
      </c>
      <c r="CC366" s="0" t="s">
        <v>134</v>
      </c>
      <c r="CD366" s="0" t="s">
        <v>134</v>
      </c>
      <c r="CE366" s="0" t="s">
        <v>134</v>
      </c>
    </row>
    <row r="367" customFormat="false" ht="12.75" hidden="false" customHeight="false" outlineLevel="0" collapsed="false">
      <c r="E367" s="9" t="n">
        <v>3.54</v>
      </c>
      <c r="F367" s="9" t="n">
        <v>3287.96004420596</v>
      </c>
      <c r="G367" s="9" t="n">
        <v>808.416131385022</v>
      </c>
      <c r="P367" s="6"/>
      <c r="Q367" s="0" t="n">
        <f aca="false">Q366+deltaT</f>
        <v>3.61999999999997</v>
      </c>
      <c r="R367" s="0" t="e">
        <f aca="false">BP366</f>
        <v>#VALUE!</v>
      </c>
      <c r="S367" s="0" t="e">
        <f aca="false">hALT1($E$13:$G$1365,Q367,2)</f>
        <v>#VALUE!</v>
      </c>
      <c r="T367" s="0" t="e">
        <f aca="false">Veloc($E$13:$G$1365,Q367,3)</f>
        <v>#VALUE!</v>
      </c>
      <c r="U367" s="0" t="e">
        <f aca="false">IF(S367&lt;hT,$G$5+alfa*(S367-ho),TT)</f>
        <v>#VALUE!</v>
      </c>
      <c r="V367" s="0" t="e">
        <f aca="false">IF(S367&lt;hT,pSL*(1/(1+alfa*S367/($G$5-alfa*ho)))^(go/(Rair*alfa)),pT*EXP(-go*(S367-hT)/(Rair*TT)))</f>
        <v>#VALUE!</v>
      </c>
      <c r="W367" s="0" t="e">
        <f aca="false">Mch(T367,U367,Rair,gamma)</f>
        <v>#VALUE!</v>
      </c>
      <c r="X367" s="0" t="e">
        <f aca="false">Cpex(Cp0,W367,$N$9,$L$13:$M$19)</f>
        <v>#VALUE!</v>
      </c>
      <c r="Y367" s="0" t="e">
        <f aca="false">pex(V367,W367,gamma,X367)</f>
        <v>#VALUE!</v>
      </c>
      <c r="Z367" s="0" t="e">
        <f aca="false">MachThroat(gamma,Y367,R367)</f>
        <v>#VALUE!</v>
      </c>
      <c r="AA367" s="0" t="e">
        <f aca="false">CN(Z367,CSON,CINC)</f>
        <v>#VALUE!</v>
      </c>
      <c r="AB367" s="0" t="e">
        <f aca="false">DPDT(Constant,AA367,Z367,gamma,R367,Y367)</f>
        <v>#VALUE!</v>
      </c>
      <c r="AC367" s="0" t="s">
        <v>134</v>
      </c>
      <c r="AD367" s="0" t="n">
        <f aca="false">Q367+deltaT/2</f>
        <v>3.62499999999997</v>
      </c>
      <c r="AE367" s="0" t="e">
        <f aca="false">pC+deltaT*pdot/2</f>
        <v>#VALUE!</v>
      </c>
      <c r="AF367" s="0" t="e">
        <f aca="false">hALT1($E$13:$G$1365,AD367,2)</f>
        <v>#VALUE!</v>
      </c>
      <c r="AG367" s="0" t="e">
        <f aca="false">Veloc($E$13:$G$1365,AD367,3)</f>
        <v>#VALUE!</v>
      </c>
      <c r="AH367" s="0" t="e">
        <f aca="false">IF(AF367&lt;hT,$G$5+alfa*(AF367-ho),TT)</f>
        <v>#VALUE!</v>
      </c>
      <c r="AI367" s="0" t="e">
        <f aca="false">IF(AF367&lt;hT,pSL*(1/(1+alfa*AF367/($G$5-alfa*ho)))^(go/(Rair*alfa)),pT*EXP(-go*(AF367-hT)/(Rair*TT)))</f>
        <v>#VALUE!</v>
      </c>
      <c r="AJ367" s="0" t="e">
        <f aca="false">Mch(AG367,AH367,Rair,gamma)</f>
        <v>#VALUE!</v>
      </c>
      <c r="AK367" s="0" t="e">
        <f aca="false">Cpex(Cp0,AJ367,$N$9,$L$13:$M$19)</f>
        <v>#VALUE!</v>
      </c>
      <c r="AL367" s="0" t="e">
        <f aca="false">pex(AI367,AJ367,gamma,AK367)</f>
        <v>#VALUE!</v>
      </c>
      <c r="AM367" s="0" t="e">
        <f aca="false">MachThroat(gamma,AL367,AE367)</f>
        <v>#VALUE!</v>
      </c>
      <c r="AN367" s="0" t="e">
        <f aca="false">CN(AM367,CSON,CINC)</f>
        <v>#VALUE!</v>
      </c>
      <c r="AO367" s="0" t="e">
        <f aca="false">DPDT(Constant,AN367,AM367,gamma,AE367,AL367)</f>
        <v>#VALUE!</v>
      </c>
      <c r="AP367" s="0" t="s">
        <v>134</v>
      </c>
      <c r="AQ367" s="0" t="n">
        <f aca="false">Q367+deltaT/2</f>
        <v>3.62499999999997</v>
      </c>
      <c r="AR367" s="0" t="e">
        <f aca="false">pC+deltaT*pdot2/2</f>
        <v>#VALUE!</v>
      </c>
      <c r="AS367" s="0" t="e">
        <f aca="false">hALT1($E$13:$G$1365,AQ367,2)</f>
        <v>#VALUE!</v>
      </c>
      <c r="AT367" s="0" t="e">
        <f aca="false">Veloc($E$13:$G$1365,AQ367,3)</f>
        <v>#VALUE!</v>
      </c>
      <c r="AU367" s="0" t="e">
        <f aca="false">IF(AS367&lt;hT,$G$5+alfa*(AS367-ho),TT)</f>
        <v>#VALUE!</v>
      </c>
      <c r="AV367" s="0" t="e">
        <f aca="false">IF(AS367&lt;hT,pSL*(1/(1+alfa*AF367/($G$5-alfa*ho)))^(go/(Rair*alfa)),pT*EXP(-go*(AF367-hT)/(Rair*TT)))</f>
        <v>#VALUE!</v>
      </c>
      <c r="AW367" s="0" t="e">
        <f aca="false">Mch(AT367,AU367,Rair,gamma)</f>
        <v>#VALUE!</v>
      </c>
      <c r="AX367" s="0" t="e">
        <f aca="false">Cpex(Cp0,AW367,$N$9,$L$13:$M$19)</f>
        <v>#VALUE!</v>
      </c>
      <c r="AY367" s="0" t="e">
        <f aca="false">pex(AV367,AW367,gamma,AX367)</f>
        <v>#VALUE!</v>
      </c>
      <c r="AZ367" s="0" t="e">
        <f aca="false">MachThroat(gamma,AY367,AR367)</f>
        <v>#VALUE!</v>
      </c>
      <c r="BA367" s="0" t="e">
        <f aca="false">CN(AZ367,CSON,CINC)</f>
        <v>#VALUE!</v>
      </c>
      <c r="BB367" s="0" t="e">
        <f aca="false">DPDT(Constant,BA367,AZ367,gamma,AR367,AY367)</f>
        <v>#VALUE!</v>
      </c>
      <c r="BC367" s="0" t="s">
        <v>134</v>
      </c>
      <c r="BD367" s="0" t="n">
        <f aca="false">Q367+deltaT</f>
        <v>3.62999999999997</v>
      </c>
      <c r="BE367" s="0" t="e">
        <f aca="false">pC+deltaT*pdot3</f>
        <v>#VALUE!</v>
      </c>
      <c r="BF367" s="0" t="e">
        <f aca="false">hALT1($E$13:$G$1365,BD367,2)</f>
        <v>#VALUE!</v>
      </c>
      <c r="BG367" s="0" t="e">
        <f aca="false">Veloc($E$13:$G$1365,BD367,3)</f>
        <v>#VALUE!</v>
      </c>
      <c r="BH367" s="0" t="e">
        <f aca="false">IF(BF367&lt;hT,$G$5+alfa*(BF367-ho),TT)</f>
        <v>#VALUE!</v>
      </c>
      <c r="BI367" s="0" t="e">
        <f aca="false">IF(BF367&lt;hT,pSL*(1/(1+alfa*BF367/($G$5-alfa*ho)))^(go/(Rair*alfa)),pT*EXP(-go*(BF367-hT)/(Rair*TT)))</f>
        <v>#VALUE!</v>
      </c>
      <c r="BJ367" s="0" t="e">
        <f aca="false">Mch(BG367,BH367,Rair,gamma)</f>
        <v>#VALUE!</v>
      </c>
      <c r="BK367" s="0" t="e">
        <f aca="false">Cpex(Cp0,BJ367,$N$9,$L$13:$M$19)</f>
        <v>#VALUE!</v>
      </c>
      <c r="BL367" s="0" t="e">
        <f aca="false">pex(BI367,BJ367,gamma,BK367)</f>
        <v>#VALUE!</v>
      </c>
      <c r="BM367" s="0" t="e">
        <f aca="false">MachThroat(gamma,BL367,BE367)</f>
        <v>#VALUE!</v>
      </c>
      <c r="BN367" s="0" t="e">
        <f aca="false">CN(BM367,CSON,CINC)</f>
        <v>#VALUE!</v>
      </c>
      <c r="BO367" s="0" t="e">
        <f aca="false">DPDT(Constant,BN367,BM367,gamma,BE367,BL367)</f>
        <v>#VALUE!</v>
      </c>
      <c r="BP367" s="0" t="e">
        <f aca="false">pC+deltaT*(pdot+2*pdot2+2*pdot3+pdot4)/6</f>
        <v>#VALUE!</v>
      </c>
      <c r="BQ367" s="0" t="s">
        <v>134</v>
      </c>
      <c r="BR367" s="0" t="n">
        <f aca="false">Q367</f>
        <v>3.61999999999997</v>
      </c>
      <c r="BS367" s="0" t="e">
        <f aca="false">R367/144</f>
        <v>#VALUE!</v>
      </c>
      <c r="BT367" s="0" t="e">
        <f aca="false">pX/144</f>
        <v>#VALUE!</v>
      </c>
      <c r="BU367" s="0" t="e">
        <f aca="false">pa/144</f>
        <v>#VALUE!</v>
      </c>
      <c r="BV367" s="11" t="n">
        <f aca="false">BR367</f>
        <v>3.61999999999997</v>
      </c>
      <c r="BW367" s="12" t="e">
        <f aca="false">(pC-pX)/144</f>
        <v>#VALUE!</v>
      </c>
      <c r="BX367" s="0" t="s">
        <v>134</v>
      </c>
      <c r="BZ367" s="0" t="s">
        <v>134</v>
      </c>
      <c r="CA367" s="0" t="s">
        <v>134</v>
      </c>
      <c r="CB367" s="0" t="s">
        <v>134</v>
      </c>
      <c r="CC367" s="0" t="s">
        <v>134</v>
      </c>
      <c r="CD367" s="0" t="s">
        <v>134</v>
      </c>
      <c r="CE367" s="0" t="s">
        <v>134</v>
      </c>
    </row>
    <row r="368" customFormat="false" ht="12.75" hidden="false" customHeight="false" outlineLevel="0" collapsed="false">
      <c r="E368" s="9" t="n">
        <v>3.55</v>
      </c>
      <c r="F368" s="9" t="n">
        <v>3296.05380414565</v>
      </c>
      <c r="G368" s="9" t="n">
        <v>810.334612839158</v>
      </c>
      <c r="P368" s="6"/>
      <c r="Q368" s="0" t="n">
        <f aca="false">Q367+deltaT</f>
        <v>3.62999999999997</v>
      </c>
      <c r="R368" s="0" t="e">
        <f aca="false">BP367</f>
        <v>#VALUE!</v>
      </c>
      <c r="S368" s="0" t="e">
        <f aca="false">hALT1($E$13:$G$1365,Q368,2)</f>
        <v>#VALUE!</v>
      </c>
      <c r="T368" s="0" t="e">
        <f aca="false">Veloc($E$13:$G$1365,Q368,3)</f>
        <v>#VALUE!</v>
      </c>
      <c r="U368" s="0" t="e">
        <f aca="false">IF(S368&lt;hT,$G$5+alfa*(S368-ho),TT)</f>
        <v>#VALUE!</v>
      </c>
      <c r="V368" s="0" t="e">
        <f aca="false">IF(S368&lt;hT,pSL*(1/(1+alfa*S368/($G$5-alfa*ho)))^(go/(Rair*alfa)),pT*EXP(-go*(S368-hT)/(Rair*TT)))</f>
        <v>#VALUE!</v>
      </c>
      <c r="W368" s="0" t="e">
        <f aca="false">Mch(T368,U368,Rair,gamma)</f>
        <v>#VALUE!</v>
      </c>
      <c r="X368" s="0" t="e">
        <f aca="false">Cpex(Cp0,W368,$N$9,$L$13:$M$19)</f>
        <v>#VALUE!</v>
      </c>
      <c r="Y368" s="0" t="e">
        <f aca="false">pex(V368,W368,gamma,X368)</f>
        <v>#VALUE!</v>
      </c>
      <c r="Z368" s="0" t="e">
        <f aca="false">MachThroat(gamma,Y368,R368)</f>
        <v>#VALUE!</v>
      </c>
      <c r="AA368" s="0" t="e">
        <f aca="false">CN(Z368,CSON,CINC)</f>
        <v>#VALUE!</v>
      </c>
      <c r="AB368" s="0" t="e">
        <f aca="false">DPDT(Constant,AA368,Z368,gamma,R368,Y368)</f>
        <v>#VALUE!</v>
      </c>
      <c r="AC368" s="0" t="s">
        <v>134</v>
      </c>
      <c r="AD368" s="0" t="n">
        <f aca="false">Q368+deltaT/2</f>
        <v>3.63499999999997</v>
      </c>
      <c r="AE368" s="0" t="e">
        <f aca="false">pC+deltaT*pdot/2</f>
        <v>#VALUE!</v>
      </c>
      <c r="AF368" s="0" t="e">
        <f aca="false">hALT1($E$13:$G$1365,AD368,2)</f>
        <v>#VALUE!</v>
      </c>
      <c r="AG368" s="0" t="e">
        <f aca="false">Veloc($E$13:$G$1365,AD368,3)</f>
        <v>#VALUE!</v>
      </c>
      <c r="AH368" s="0" t="e">
        <f aca="false">IF(AF368&lt;hT,$G$5+alfa*(AF368-ho),TT)</f>
        <v>#VALUE!</v>
      </c>
      <c r="AI368" s="0" t="e">
        <f aca="false">IF(AF368&lt;hT,pSL*(1/(1+alfa*AF368/($G$5-alfa*ho)))^(go/(Rair*alfa)),pT*EXP(-go*(AF368-hT)/(Rair*TT)))</f>
        <v>#VALUE!</v>
      </c>
      <c r="AJ368" s="0" t="e">
        <f aca="false">Mch(AG368,AH368,Rair,gamma)</f>
        <v>#VALUE!</v>
      </c>
      <c r="AK368" s="0" t="e">
        <f aca="false">Cpex(Cp0,AJ368,$N$9,$L$13:$M$19)</f>
        <v>#VALUE!</v>
      </c>
      <c r="AL368" s="0" t="e">
        <f aca="false">pex(AI368,AJ368,gamma,AK368)</f>
        <v>#VALUE!</v>
      </c>
      <c r="AM368" s="0" t="e">
        <f aca="false">MachThroat(gamma,AL368,AE368)</f>
        <v>#VALUE!</v>
      </c>
      <c r="AN368" s="0" t="e">
        <f aca="false">CN(AM368,CSON,CINC)</f>
        <v>#VALUE!</v>
      </c>
      <c r="AO368" s="0" t="e">
        <f aca="false">DPDT(Constant,AN368,AM368,gamma,AE368,AL368)</f>
        <v>#VALUE!</v>
      </c>
      <c r="AP368" s="0" t="s">
        <v>134</v>
      </c>
      <c r="AQ368" s="0" t="n">
        <f aca="false">Q368+deltaT/2</f>
        <v>3.63499999999997</v>
      </c>
      <c r="AR368" s="0" t="e">
        <f aca="false">pC+deltaT*pdot2/2</f>
        <v>#VALUE!</v>
      </c>
      <c r="AS368" s="0" t="e">
        <f aca="false">hALT1($E$13:$G$1365,AQ368,2)</f>
        <v>#VALUE!</v>
      </c>
      <c r="AT368" s="0" t="e">
        <f aca="false">Veloc($E$13:$G$1365,AQ368,3)</f>
        <v>#VALUE!</v>
      </c>
      <c r="AU368" s="0" t="e">
        <f aca="false">IF(AS368&lt;hT,$G$5+alfa*(AS368-ho),TT)</f>
        <v>#VALUE!</v>
      </c>
      <c r="AV368" s="0" t="e">
        <f aca="false">IF(AS368&lt;hT,pSL*(1/(1+alfa*AF368/($G$5-alfa*ho)))^(go/(Rair*alfa)),pT*EXP(-go*(AF368-hT)/(Rair*TT)))</f>
        <v>#VALUE!</v>
      </c>
      <c r="AW368" s="0" t="e">
        <f aca="false">Mch(AT368,AU368,Rair,gamma)</f>
        <v>#VALUE!</v>
      </c>
      <c r="AX368" s="0" t="e">
        <f aca="false">Cpex(Cp0,AW368,$N$9,$L$13:$M$19)</f>
        <v>#VALUE!</v>
      </c>
      <c r="AY368" s="0" t="e">
        <f aca="false">pex(AV368,AW368,gamma,AX368)</f>
        <v>#VALUE!</v>
      </c>
      <c r="AZ368" s="0" t="e">
        <f aca="false">MachThroat(gamma,AY368,AR368)</f>
        <v>#VALUE!</v>
      </c>
      <c r="BA368" s="0" t="e">
        <f aca="false">CN(AZ368,CSON,CINC)</f>
        <v>#VALUE!</v>
      </c>
      <c r="BB368" s="0" t="e">
        <f aca="false">DPDT(Constant,BA368,AZ368,gamma,AR368,AY368)</f>
        <v>#VALUE!</v>
      </c>
      <c r="BC368" s="0" t="s">
        <v>134</v>
      </c>
      <c r="BD368" s="0" t="n">
        <f aca="false">Q368+deltaT</f>
        <v>3.63999999999997</v>
      </c>
      <c r="BE368" s="0" t="e">
        <f aca="false">pC+deltaT*pdot3</f>
        <v>#VALUE!</v>
      </c>
      <c r="BF368" s="0" t="e">
        <f aca="false">hALT1($E$13:$G$1365,BD368,2)</f>
        <v>#VALUE!</v>
      </c>
      <c r="BG368" s="0" t="e">
        <f aca="false">Veloc($E$13:$G$1365,BD368,3)</f>
        <v>#VALUE!</v>
      </c>
      <c r="BH368" s="0" t="e">
        <f aca="false">IF(BF368&lt;hT,$G$5+alfa*(BF368-ho),TT)</f>
        <v>#VALUE!</v>
      </c>
      <c r="BI368" s="0" t="e">
        <f aca="false">IF(BF368&lt;hT,pSL*(1/(1+alfa*BF368/($G$5-alfa*ho)))^(go/(Rair*alfa)),pT*EXP(-go*(BF368-hT)/(Rair*TT)))</f>
        <v>#VALUE!</v>
      </c>
      <c r="BJ368" s="0" t="e">
        <f aca="false">Mch(BG368,BH368,Rair,gamma)</f>
        <v>#VALUE!</v>
      </c>
      <c r="BK368" s="0" t="e">
        <f aca="false">Cpex(Cp0,BJ368,$N$9,$L$13:$M$19)</f>
        <v>#VALUE!</v>
      </c>
      <c r="BL368" s="0" t="e">
        <f aca="false">pex(BI368,BJ368,gamma,BK368)</f>
        <v>#VALUE!</v>
      </c>
      <c r="BM368" s="0" t="e">
        <f aca="false">MachThroat(gamma,BL368,BE368)</f>
        <v>#VALUE!</v>
      </c>
      <c r="BN368" s="0" t="e">
        <f aca="false">CN(BM368,CSON,CINC)</f>
        <v>#VALUE!</v>
      </c>
      <c r="BO368" s="0" t="e">
        <f aca="false">DPDT(Constant,BN368,BM368,gamma,BE368,BL368)</f>
        <v>#VALUE!</v>
      </c>
      <c r="BP368" s="0" t="e">
        <f aca="false">pC+deltaT*(pdot+2*pdot2+2*pdot3+pdot4)/6</f>
        <v>#VALUE!</v>
      </c>
      <c r="BQ368" s="0" t="s">
        <v>134</v>
      </c>
      <c r="BR368" s="0" t="n">
        <f aca="false">Q368</f>
        <v>3.62999999999997</v>
      </c>
      <c r="BS368" s="0" t="e">
        <f aca="false">R368/144</f>
        <v>#VALUE!</v>
      </c>
      <c r="BT368" s="0" t="e">
        <f aca="false">pX/144</f>
        <v>#VALUE!</v>
      </c>
      <c r="BU368" s="0" t="e">
        <f aca="false">pa/144</f>
        <v>#VALUE!</v>
      </c>
      <c r="BV368" s="11" t="n">
        <f aca="false">BR368</f>
        <v>3.62999999999997</v>
      </c>
      <c r="BW368" s="12" t="e">
        <f aca="false">(pC-pX)/144</f>
        <v>#VALUE!</v>
      </c>
      <c r="BX368" s="0" t="s">
        <v>134</v>
      </c>
      <c r="BZ368" s="0" t="s">
        <v>134</v>
      </c>
      <c r="CA368" s="0" t="s">
        <v>134</v>
      </c>
      <c r="CB368" s="0" t="s">
        <v>134</v>
      </c>
      <c r="CC368" s="0" t="s">
        <v>134</v>
      </c>
      <c r="CD368" s="0" t="s">
        <v>134</v>
      </c>
      <c r="CE368" s="0" t="s">
        <v>134</v>
      </c>
    </row>
    <row r="369" customFormat="false" ht="12.75" hidden="false" customHeight="false" outlineLevel="0" collapsed="false">
      <c r="E369" s="9" t="n">
        <v>3.56</v>
      </c>
      <c r="F369" s="9" t="n">
        <v>3304.16671158141</v>
      </c>
      <c r="G369" s="9" t="n">
        <v>812.245629896109</v>
      </c>
      <c r="P369" s="6"/>
      <c r="Q369" s="0" t="n">
        <f aca="false">Q368+deltaT</f>
        <v>3.63999999999997</v>
      </c>
      <c r="R369" s="0" t="e">
        <f aca="false">BP368</f>
        <v>#VALUE!</v>
      </c>
      <c r="S369" s="0" t="e">
        <f aca="false">hALT1($E$13:$G$1365,Q369,2)</f>
        <v>#VALUE!</v>
      </c>
      <c r="T369" s="0" t="e">
        <f aca="false">Veloc($E$13:$G$1365,Q369,3)</f>
        <v>#VALUE!</v>
      </c>
      <c r="U369" s="0" t="e">
        <f aca="false">IF(S369&lt;hT,$G$5+alfa*(S369-ho),TT)</f>
        <v>#VALUE!</v>
      </c>
      <c r="V369" s="0" t="e">
        <f aca="false">IF(S369&lt;hT,pSL*(1/(1+alfa*S369/($G$5-alfa*ho)))^(go/(Rair*alfa)),pT*EXP(-go*(S369-hT)/(Rair*TT)))</f>
        <v>#VALUE!</v>
      </c>
      <c r="W369" s="0" t="e">
        <f aca="false">Mch(T369,U369,Rair,gamma)</f>
        <v>#VALUE!</v>
      </c>
      <c r="X369" s="0" t="e">
        <f aca="false">Cpex(Cp0,W369,$N$9,$L$13:$M$19)</f>
        <v>#VALUE!</v>
      </c>
      <c r="Y369" s="0" t="e">
        <f aca="false">pex(V369,W369,gamma,X369)</f>
        <v>#VALUE!</v>
      </c>
      <c r="Z369" s="0" t="e">
        <f aca="false">MachThroat(gamma,Y369,R369)</f>
        <v>#VALUE!</v>
      </c>
      <c r="AA369" s="0" t="e">
        <f aca="false">CN(Z369,CSON,CINC)</f>
        <v>#VALUE!</v>
      </c>
      <c r="AB369" s="0" t="e">
        <f aca="false">DPDT(Constant,AA369,Z369,gamma,R369,Y369)</f>
        <v>#VALUE!</v>
      </c>
      <c r="AC369" s="0" t="s">
        <v>134</v>
      </c>
      <c r="AD369" s="0" t="n">
        <f aca="false">Q369+deltaT/2</f>
        <v>3.64499999999997</v>
      </c>
      <c r="AE369" s="0" t="e">
        <f aca="false">pC+deltaT*pdot/2</f>
        <v>#VALUE!</v>
      </c>
      <c r="AF369" s="0" t="e">
        <f aca="false">hALT1($E$13:$G$1365,AD369,2)</f>
        <v>#VALUE!</v>
      </c>
      <c r="AG369" s="0" t="e">
        <f aca="false">Veloc($E$13:$G$1365,AD369,3)</f>
        <v>#VALUE!</v>
      </c>
      <c r="AH369" s="0" t="e">
        <f aca="false">IF(AF369&lt;hT,$G$5+alfa*(AF369-ho),TT)</f>
        <v>#VALUE!</v>
      </c>
      <c r="AI369" s="0" t="e">
        <f aca="false">IF(AF369&lt;hT,pSL*(1/(1+alfa*AF369/($G$5-alfa*ho)))^(go/(Rair*alfa)),pT*EXP(-go*(AF369-hT)/(Rair*TT)))</f>
        <v>#VALUE!</v>
      </c>
      <c r="AJ369" s="0" t="e">
        <f aca="false">Mch(AG369,AH369,Rair,gamma)</f>
        <v>#VALUE!</v>
      </c>
      <c r="AK369" s="0" t="e">
        <f aca="false">Cpex(Cp0,AJ369,$N$9,$L$13:$M$19)</f>
        <v>#VALUE!</v>
      </c>
      <c r="AL369" s="0" t="e">
        <f aca="false">pex(AI369,AJ369,gamma,AK369)</f>
        <v>#VALUE!</v>
      </c>
      <c r="AM369" s="0" t="e">
        <f aca="false">MachThroat(gamma,AL369,AE369)</f>
        <v>#VALUE!</v>
      </c>
      <c r="AN369" s="0" t="e">
        <f aca="false">CN(AM369,CSON,CINC)</f>
        <v>#VALUE!</v>
      </c>
      <c r="AO369" s="0" t="e">
        <f aca="false">DPDT(Constant,AN369,AM369,gamma,AE369,AL369)</f>
        <v>#VALUE!</v>
      </c>
      <c r="AP369" s="0" t="s">
        <v>134</v>
      </c>
      <c r="AQ369" s="0" t="n">
        <f aca="false">Q369+deltaT/2</f>
        <v>3.64499999999997</v>
      </c>
      <c r="AR369" s="0" t="e">
        <f aca="false">pC+deltaT*pdot2/2</f>
        <v>#VALUE!</v>
      </c>
      <c r="AS369" s="0" t="e">
        <f aca="false">hALT1($E$13:$G$1365,AQ369,2)</f>
        <v>#VALUE!</v>
      </c>
      <c r="AT369" s="0" t="e">
        <f aca="false">Veloc($E$13:$G$1365,AQ369,3)</f>
        <v>#VALUE!</v>
      </c>
      <c r="AU369" s="0" t="e">
        <f aca="false">IF(AS369&lt;hT,$G$5+alfa*(AS369-ho),TT)</f>
        <v>#VALUE!</v>
      </c>
      <c r="AV369" s="0" t="e">
        <f aca="false">IF(AS369&lt;hT,pSL*(1/(1+alfa*AF369/($G$5-alfa*ho)))^(go/(Rair*alfa)),pT*EXP(-go*(AF369-hT)/(Rair*TT)))</f>
        <v>#VALUE!</v>
      </c>
      <c r="AW369" s="0" t="e">
        <f aca="false">Mch(AT369,AU369,Rair,gamma)</f>
        <v>#VALUE!</v>
      </c>
      <c r="AX369" s="0" t="e">
        <f aca="false">Cpex(Cp0,AW369,$N$9,$L$13:$M$19)</f>
        <v>#VALUE!</v>
      </c>
      <c r="AY369" s="0" t="e">
        <f aca="false">pex(AV369,AW369,gamma,AX369)</f>
        <v>#VALUE!</v>
      </c>
      <c r="AZ369" s="0" t="e">
        <f aca="false">MachThroat(gamma,AY369,AR369)</f>
        <v>#VALUE!</v>
      </c>
      <c r="BA369" s="0" t="e">
        <f aca="false">CN(AZ369,CSON,CINC)</f>
        <v>#VALUE!</v>
      </c>
      <c r="BB369" s="0" t="e">
        <f aca="false">DPDT(Constant,BA369,AZ369,gamma,AR369,AY369)</f>
        <v>#VALUE!</v>
      </c>
      <c r="BC369" s="0" t="s">
        <v>134</v>
      </c>
      <c r="BD369" s="0" t="n">
        <f aca="false">Q369+deltaT</f>
        <v>3.64999999999997</v>
      </c>
      <c r="BE369" s="0" t="e">
        <f aca="false">pC+deltaT*pdot3</f>
        <v>#VALUE!</v>
      </c>
      <c r="BF369" s="0" t="e">
        <f aca="false">hALT1($E$13:$G$1365,BD369,2)</f>
        <v>#VALUE!</v>
      </c>
      <c r="BG369" s="0" t="e">
        <f aca="false">Veloc($E$13:$G$1365,BD369,3)</f>
        <v>#VALUE!</v>
      </c>
      <c r="BH369" s="0" t="e">
        <f aca="false">IF(BF369&lt;hT,$G$5+alfa*(BF369-ho),TT)</f>
        <v>#VALUE!</v>
      </c>
      <c r="BI369" s="0" t="e">
        <f aca="false">IF(BF369&lt;hT,pSL*(1/(1+alfa*BF369/($G$5-alfa*ho)))^(go/(Rair*alfa)),pT*EXP(-go*(BF369-hT)/(Rair*TT)))</f>
        <v>#VALUE!</v>
      </c>
      <c r="BJ369" s="0" t="e">
        <f aca="false">Mch(BG369,BH369,Rair,gamma)</f>
        <v>#VALUE!</v>
      </c>
      <c r="BK369" s="0" t="e">
        <f aca="false">Cpex(Cp0,BJ369,$N$9,$L$13:$M$19)</f>
        <v>#VALUE!</v>
      </c>
      <c r="BL369" s="0" t="e">
        <f aca="false">pex(BI369,BJ369,gamma,BK369)</f>
        <v>#VALUE!</v>
      </c>
      <c r="BM369" s="0" t="e">
        <f aca="false">MachThroat(gamma,BL369,BE369)</f>
        <v>#VALUE!</v>
      </c>
      <c r="BN369" s="0" t="e">
        <f aca="false">CN(BM369,CSON,CINC)</f>
        <v>#VALUE!</v>
      </c>
      <c r="BO369" s="0" t="e">
        <f aca="false">DPDT(Constant,BN369,BM369,gamma,BE369,BL369)</f>
        <v>#VALUE!</v>
      </c>
      <c r="BP369" s="0" t="e">
        <f aca="false">pC+deltaT*(pdot+2*pdot2+2*pdot3+pdot4)/6</f>
        <v>#VALUE!</v>
      </c>
      <c r="BQ369" s="0" t="s">
        <v>134</v>
      </c>
      <c r="BR369" s="0" t="n">
        <f aca="false">Q369</f>
        <v>3.63999999999997</v>
      </c>
      <c r="BS369" s="0" t="e">
        <f aca="false">R369/144</f>
        <v>#VALUE!</v>
      </c>
      <c r="BT369" s="0" t="e">
        <f aca="false">pX/144</f>
        <v>#VALUE!</v>
      </c>
      <c r="BU369" s="0" t="e">
        <f aca="false">pa/144</f>
        <v>#VALUE!</v>
      </c>
      <c r="BV369" s="11" t="n">
        <f aca="false">BR369</f>
        <v>3.63999999999997</v>
      </c>
      <c r="BW369" s="12" t="e">
        <f aca="false">(pC-pX)/144</f>
        <v>#VALUE!</v>
      </c>
      <c r="BX369" s="0" t="s">
        <v>134</v>
      </c>
      <c r="BZ369" s="0" t="s">
        <v>134</v>
      </c>
      <c r="CA369" s="0" t="s">
        <v>134</v>
      </c>
      <c r="CB369" s="0" t="s">
        <v>134</v>
      </c>
      <c r="CC369" s="0" t="s">
        <v>134</v>
      </c>
      <c r="CD369" s="0" t="s">
        <v>134</v>
      </c>
      <c r="CE369" s="0" t="s">
        <v>134</v>
      </c>
    </row>
    <row r="370" customFormat="false" ht="12.75" hidden="false" customHeight="false" outlineLevel="0" collapsed="false">
      <c r="E370" s="9" t="n">
        <v>3.57</v>
      </c>
      <c r="F370" s="9" t="n">
        <v>3312.29869184826</v>
      </c>
      <c r="G370" s="9" t="n">
        <v>814.149178363561</v>
      </c>
      <c r="P370" s="6"/>
      <c r="Q370" s="0" t="n">
        <f aca="false">Q369+deltaT</f>
        <v>3.64999999999997</v>
      </c>
      <c r="R370" s="0" t="e">
        <f aca="false">BP369</f>
        <v>#VALUE!</v>
      </c>
      <c r="S370" s="0" t="e">
        <f aca="false">hALT1($E$13:$G$1365,Q370,2)</f>
        <v>#VALUE!</v>
      </c>
      <c r="T370" s="0" t="e">
        <f aca="false">Veloc($E$13:$G$1365,Q370,3)</f>
        <v>#VALUE!</v>
      </c>
      <c r="U370" s="0" t="e">
        <f aca="false">IF(S370&lt;hT,$G$5+alfa*(S370-ho),TT)</f>
        <v>#VALUE!</v>
      </c>
      <c r="V370" s="0" t="e">
        <f aca="false">IF(S370&lt;hT,pSL*(1/(1+alfa*S370/($G$5-alfa*ho)))^(go/(Rair*alfa)),pT*EXP(-go*(S370-hT)/(Rair*TT)))</f>
        <v>#VALUE!</v>
      </c>
      <c r="W370" s="0" t="e">
        <f aca="false">Mch(T370,U370,Rair,gamma)</f>
        <v>#VALUE!</v>
      </c>
      <c r="X370" s="0" t="e">
        <f aca="false">Cpex(Cp0,W370,$N$9,$L$13:$M$19)</f>
        <v>#VALUE!</v>
      </c>
      <c r="Y370" s="0" t="e">
        <f aca="false">pex(V370,W370,gamma,X370)</f>
        <v>#VALUE!</v>
      </c>
      <c r="Z370" s="0" t="e">
        <f aca="false">MachThroat(gamma,Y370,R370)</f>
        <v>#VALUE!</v>
      </c>
      <c r="AA370" s="0" t="e">
        <f aca="false">CN(Z370,CSON,CINC)</f>
        <v>#VALUE!</v>
      </c>
      <c r="AB370" s="0" t="e">
        <f aca="false">DPDT(Constant,AA370,Z370,gamma,R370,Y370)</f>
        <v>#VALUE!</v>
      </c>
      <c r="AC370" s="0" t="s">
        <v>134</v>
      </c>
      <c r="AD370" s="0" t="n">
        <f aca="false">Q370+deltaT/2</f>
        <v>3.65499999999997</v>
      </c>
      <c r="AE370" s="0" t="e">
        <f aca="false">pC+deltaT*pdot/2</f>
        <v>#VALUE!</v>
      </c>
      <c r="AF370" s="0" t="e">
        <f aca="false">hALT1($E$13:$G$1365,AD370,2)</f>
        <v>#VALUE!</v>
      </c>
      <c r="AG370" s="0" t="e">
        <f aca="false">Veloc($E$13:$G$1365,AD370,3)</f>
        <v>#VALUE!</v>
      </c>
      <c r="AH370" s="0" t="e">
        <f aca="false">IF(AF370&lt;hT,$G$5+alfa*(AF370-ho),TT)</f>
        <v>#VALUE!</v>
      </c>
      <c r="AI370" s="0" t="e">
        <f aca="false">IF(AF370&lt;hT,pSL*(1/(1+alfa*AF370/($G$5-alfa*ho)))^(go/(Rair*alfa)),pT*EXP(-go*(AF370-hT)/(Rair*TT)))</f>
        <v>#VALUE!</v>
      </c>
      <c r="AJ370" s="0" t="e">
        <f aca="false">Mch(AG370,AH370,Rair,gamma)</f>
        <v>#VALUE!</v>
      </c>
      <c r="AK370" s="0" t="e">
        <f aca="false">Cpex(Cp0,AJ370,$N$9,$L$13:$M$19)</f>
        <v>#VALUE!</v>
      </c>
      <c r="AL370" s="0" t="e">
        <f aca="false">pex(AI370,AJ370,gamma,AK370)</f>
        <v>#VALUE!</v>
      </c>
      <c r="AM370" s="0" t="e">
        <f aca="false">MachThroat(gamma,AL370,AE370)</f>
        <v>#VALUE!</v>
      </c>
      <c r="AN370" s="0" t="e">
        <f aca="false">CN(AM370,CSON,CINC)</f>
        <v>#VALUE!</v>
      </c>
      <c r="AO370" s="0" t="e">
        <f aca="false">DPDT(Constant,AN370,AM370,gamma,AE370,AL370)</f>
        <v>#VALUE!</v>
      </c>
      <c r="AP370" s="0" t="s">
        <v>134</v>
      </c>
      <c r="AQ370" s="0" t="n">
        <f aca="false">Q370+deltaT/2</f>
        <v>3.65499999999997</v>
      </c>
      <c r="AR370" s="0" t="e">
        <f aca="false">pC+deltaT*pdot2/2</f>
        <v>#VALUE!</v>
      </c>
      <c r="AS370" s="0" t="e">
        <f aca="false">hALT1($E$13:$G$1365,AQ370,2)</f>
        <v>#VALUE!</v>
      </c>
      <c r="AT370" s="0" t="e">
        <f aca="false">Veloc($E$13:$G$1365,AQ370,3)</f>
        <v>#VALUE!</v>
      </c>
      <c r="AU370" s="0" t="e">
        <f aca="false">IF(AS370&lt;hT,$G$5+alfa*(AS370-ho),TT)</f>
        <v>#VALUE!</v>
      </c>
      <c r="AV370" s="0" t="e">
        <f aca="false">IF(AS370&lt;hT,pSL*(1/(1+alfa*AF370/($G$5-alfa*ho)))^(go/(Rair*alfa)),pT*EXP(-go*(AF370-hT)/(Rair*TT)))</f>
        <v>#VALUE!</v>
      </c>
      <c r="AW370" s="0" t="e">
        <f aca="false">Mch(AT370,AU370,Rair,gamma)</f>
        <v>#VALUE!</v>
      </c>
      <c r="AX370" s="0" t="e">
        <f aca="false">Cpex(Cp0,AW370,$N$9,$L$13:$M$19)</f>
        <v>#VALUE!</v>
      </c>
      <c r="AY370" s="0" t="e">
        <f aca="false">pex(AV370,AW370,gamma,AX370)</f>
        <v>#VALUE!</v>
      </c>
      <c r="AZ370" s="0" t="e">
        <f aca="false">MachThroat(gamma,AY370,AR370)</f>
        <v>#VALUE!</v>
      </c>
      <c r="BA370" s="0" t="e">
        <f aca="false">CN(AZ370,CSON,CINC)</f>
        <v>#VALUE!</v>
      </c>
      <c r="BB370" s="0" t="e">
        <f aca="false">DPDT(Constant,BA370,AZ370,gamma,AR370,AY370)</f>
        <v>#VALUE!</v>
      </c>
      <c r="BC370" s="0" t="s">
        <v>134</v>
      </c>
      <c r="BD370" s="0" t="n">
        <f aca="false">Q370+deltaT</f>
        <v>3.65999999999997</v>
      </c>
      <c r="BE370" s="0" t="e">
        <f aca="false">pC+deltaT*pdot3</f>
        <v>#VALUE!</v>
      </c>
      <c r="BF370" s="0" t="e">
        <f aca="false">hALT1($E$13:$G$1365,BD370,2)</f>
        <v>#VALUE!</v>
      </c>
      <c r="BG370" s="0" t="e">
        <f aca="false">Veloc($E$13:$G$1365,BD370,3)</f>
        <v>#VALUE!</v>
      </c>
      <c r="BH370" s="0" t="e">
        <f aca="false">IF(BF370&lt;hT,$G$5+alfa*(BF370-ho),TT)</f>
        <v>#VALUE!</v>
      </c>
      <c r="BI370" s="0" t="e">
        <f aca="false">IF(BF370&lt;hT,pSL*(1/(1+alfa*BF370/($G$5-alfa*ho)))^(go/(Rair*alfa)),pT*EXP(-go*(BF370-hT)/(Rair*TT)))</f>
        <v>#VALUE!</v>
      </c>
      <c r="BJ370" s="0" t="e">
        <f aca="false">Mch(BG370,BH370,Rair,gamma)</f>
        <v>#VALUE!</v>
      </c>
      <c r="BK370" s="0" t="e">
        <f aca="false">Cpex(Cp0,BJ370,$N$9,$L$13:$M$19)</f>
        <v>#VALUE!</v>
      </c>
      <c r="BL370" s="0" t="e">
        <f aca="false">pex(BI370,BJ370,gamma,BK370)</f>
        <v>#VALUE!</v>
      </c>
      <c r="BM370" s="0" t="e">
        <f aca="false">MachThroat(gamma,BL370,BE370)</f>
        <v>#VALUE!</v>
      </c>
      <c r="BN370" s="0" t="e">
        <f aca="false">CN(BM370,CSON,CINC)</f>
        <v>#VALUE!</v>
      </c>
      <c r="BO370" s="0" t="e">
        <f aca="false">DPDT(Constant,BN370,BM370,gamma,BE370,BL370)</f>
        <v>#VALUE!</v>
      </c>
      <c r="BP370" s="0" t="e">
        <f aca="false">pC+deltaT*(pdot+2*pdot2+2*pdot3+pdot4)/6</f>
        <v>#VALUE!</v>
      </c>
      <c r="BQ370" s="0" t="s">
        <v>134</v>
      </c>
      <c r="BR370" s="0" t="n">
        <f aca="false">Q370</f>
        <v>3.64999999999997</v>
      </c>
      <c r="BS370" s="0" t="e">
        <f aca="false">R370/144</f>
        <v>#VALUE!</v>
      </c>
      <c r="BT370" s="0" t="e">
        <f aca="false">pX/144</f>
        <v>#VALUE!</v>
      </c>
      <c r="BU370" s="0" t="e">
        <f aca="false">pa/144</f>
        <v>#VALUE!</v>
      </c>
      <c r="BV370" s="11" t="n">
        <f aca="false">BR370</f>
        <v>3.64999999999997</v>
      </c>
      <c r="BW370" s="12" t="e">
        <f aca="false">(pC-pX)/144</f>
        <v>#VALUE!</v>
      </c>
      <c r="BX370" s="0" t="s">
        <v>134</v>
      </c>
      <c r="BZ370" s="0" t="s">
        <v>134</v>
      </c>
      <c r="CA370" s="0" t="s">
        <v>134</v>
      </c>
      <c r="CB370" s="0" t="s">
        <v>134</v>
      </c>
      <c r="CC370" s="0" t="s">
        <v>134</v>
      </c>
      <c r="CD370" s="0" t="s">
        <v>134</v>
      </c>
      <c r="CE370" s="0" t="s">
        <v>134</v>
      </c>
    </row>
    <row r="371" customFormat="false" ht="12.75" hidden="false" customHeight="false" outlineLevel="0" collapsed="false">
      <c r="E371" s="9" t="n">
        <v>3.58</v>
      </c>
      <c r="F371" s="9" t="n">
        <v>3320.44967023961</v>
      </c>
      <c r="G371" s="9" t="n">
        <v>816.045254111179</v>
      </c>
      <c r="P371" s="6"/>
      <c r="Q371" s="0" t="n">
        <f aca="false">Q370+deltaT</f>
        <v>3.65999999999997</v>
      </c>
      <c r="R371" s="0" t="e">
        <f aca="false">BP370</f>
        <v>#VALUE!</v>
      </c>
      <c r="S371" s="0" t="e">
        <f aca="false">hALT1($E$13:$G$1365,Q371,2)</f>
        <v>#VALUE!</v>
      </c>
      <c r="T371" s="0" t="e">
        <f aca="false">Veloc($E$13:$G$1365,Q371,3)</f>
        <v>#VALUE!</v>
      </c>
      <c r="U371" s="0" t="e">
        <f aca="false">IF(S371&lt;hT,$G$5+alfa*(S371-ho),TT)</f>
        <v>#VALUE!</v>
      </c>
      <c r="V371" s="0" t="e">
        <f aca="false">IF(S371&lt;hT,pSL*(1/(1+alfa*S371/($G$5-alfa*ho)))^(go/(Rair*alfa)),pT*EXP(-go*(S371-hT)/(Rair*TT)))</f>
        <v>#VALUE!</v>
      </c>
      <c r="W371" s="0" t="e">
        <f aca="false">Mch(T371,U371,Rair,gamma)</f>
        <v>#VALUE!</v>
      </c>
      <c r="X371" s="0" t="e">
        <f aca="false">Cpex(Cp0,W371,$N$9,$L$13:$M$19)</f>
        <v>#VALUE!</v>
      </c>
      <c r="Y371" s="0" t="e">
        <f aca="false">pex(V371,W371,gamma,X371)</f>
        <v>#VALUE!</v>
      </c>
      <c r="Z371" s="0" t="e">
        <f aca="false">MachThroat(gamma,Y371,R371)</f>
        <v>#VALUE!</v>
      </c>
      <c r="AA371" s="0" t="e">
        <f aca="false">CN(Z371,CSON,CINC)</f>
        <v>#VALUE!</v>
      </c>
      <c r="AB371" s="0" t="e">
        <f aca="false">DPDT(Constant,AA371,Z371,gamma,R371,Y371)</f>
        <v>#VALUE!</v>
      </c>
      <c r="AC371" s="0" t="s">
        <v>134</v>
      </c>
      <c r="AD371" s="0" t="n">
        <f aca="false">Q371+deltaT/2</f>
        <v>3.66499999999997</v>
      </c>
      <c r="AE371" s="0" t="e">
        <f aca="false">pC+deltaT*pdot/2</f>
        <v>#VALUE!</v>
      </c>
      <c r="AF371" s="0" t="e">
        <f aca="false">hALT1($E$13:$G$1365,AD371,2)</f>
        <v>#VALUE!</v>
      </c>
      <c r="AG371" s="0" t="e">
        <f aca="false">Veloc($E$13:$G$1365,AD371,3)</f>
        <v>#VALUE!</v>
      </c>
      <c r="AH371" s="0" t="e">
        <f aca="false">IF(AF371&lt;hT,$G$5+alfa*(AF371-ho),TT)</f>
        <v>#VALUE!</v>
      </c>
      <c r="AI371" s="0" t="e">
        <f aca="false">IF(AF371&lt;hT,pSL*(1/(1+alfa*AF371/($G$5-alfa*ho)))^(go/(Rair*alfa)),pT*EXP(-go*(AF371-hT)/(Rair*TT)))</f>
        <v>#VALUE!</v>
      </c>
      <c r="AJ371" s="0" t="e">
        <f aca="false">Mch(AG371,AH371,Rair,gamma)</f>
        <v>#VALUE!</v>
      </c>
      <c r="AK371" s="0" t="e">
        <f aca="false">Cpex(Cp0,AJ371,$N$9,$L$13:$M$19)</f>
        <v>#VALUE!</v>
      </c>
      <c r="AL371" s="0" t="e">
        <f aca="false">pex(AI371,AJ371,gamma,AK371)</f>
        <v>#VALUE!</v>
      </c>
      <c r="AM371" s="0" t="e">
        <f aca="false">MachThroat(gamma,AL371,AE371)</f>
        <v>#VALUE!</v>
      </c>
      <c r="AN371" s="0" t="e">
        <f aca="false">CN(AM371,CSON,CINC)</f>
        <v>#VALUE!</v>
      </c>
      <c r="AO371" s="0" t="e">
        <f aca="false">DPDT(Constant,AN371,AM371,gamma,AE371,AL371)</f>
        <v>#VALUE!</v>
      </c>
      <c r="AP371" s="0" t="s">
        <v>134</v>
      </c>
      <c r="AQ371" s="0" t="n">
        <f aca="false">Q371+deltaT/2</f>
        <v>3.66499999999997</v>
      </c>
      <c r="AR371" s="0" t="e">
        <f aca="false">pC+deltaT*pdot2/2</f>
        <v>#VALUE!</v>
      </c>
      <c r="AS371" s="0" t="e">
        <f aca="false">hALT1($E$13:$G$1365,AQ371,2)</f>
        <v>#VALUE!</v>
      </c>
      <c r="AT371" s="0" t="e">
        <f aca="false">Veloc($E$13:$G$1365,AQ371,3)</f>
        <v>#VALUE!</v>
      </c>
      <c r="AU371" s="0" t="e">
        <f aca="false">IF(AS371&lt;hT,$G$5+alfa*(AS371-ho),TT)</f>
        <v>#VALUE!</v>
      </c>
      <c r="AV371" s="0" t="e">
        <f aca="false">IF(AS371&lt;hT,pSL*(1/(1+alfa*AF371/($G$5-alfa*ho)))^(go/(Rair*alfa)),pT*EXP(-go*(AF371-hT)/(Rair*TT)))</f>
        <v>#VALUE!</v>
      </c>
      <c r="AW371" s="0" t="e">
        <f aca="false">Mch(AT371,AU371,Rair,gamma)</f>
        <v>#VALUE!</v>
      </c>
      <c r="AX371" s="0" t="e">
        <f aca="false">Cpex(Cp0,AW371,$N$9,$L$13:$M$19)</f>
        <v>#VALUE!</v>
      </c>
      <c r="AY371" s="0" t="e">
        <f aca="false">pex(AV371,AW371,gamma,AX371)</f>
        <v>#VALUE!</v>
      </c>
      <c r="AZ371" s="0" t="e">
        <f aca="false">MachThroat(gamma,AY371,AR371)</f>
        <v>#VALUE!</v>
      </c>
      <c r="BA371" s="0" t="e">
        <f aca="false">CN(AZ371,CSON,CINC)</f>
        <v>#VALUE!</v>
      </c>
      <c r="BB371" s="0" t="e">
        <f aca="false">DPDT(Constant,BA371,AZ371,gamma,AR371,AY371)</f>
        <v>#VALUE!</v>
      </c>
      <c r="BC371" s="0" t="s">
        <v>134</v>
      </c>
      <c r="BD371" s="0" t="n">
        <f aca="false">Q371+deltaT</f>
        <v>3.66999999999997</v>
      </c>
      <c r="BE371" s="0" t="e">
        <f aca="false">pC+deltaT*pdot3</f>
        <v>#VALUE!</v>
      </c>
      <c r="BF371" s="0" t="e">
        <f aca="false">hALT1($E$13:$G$1365,BD371,2)</f>
        <v>#VALUE!</v>
      </c>
      <c r="BG371" s="0" t="e">
        <f aca="false">Veloc($E$13:$G$1365,BD371,3)</f>
        <v>#VALUE!</v>
      </c>
      <c r="BH371" s="0" t="e">
        <f aca="false">IF(BF371&lt;hT,$G$5+alfa*(BF371-ho),TT)</f>
        <v>#VALUE!</v>
      </c>
      <c r="BI371" s="0" t="e">
        <f aca="false">IF(BF371&lt;hT,pSL*(1/(1+alfa*BF371/($G$5-alfa*ho)))^(go/(Rair*alfa)),pT*EXP(-go*(BF371-hT)/(Rair*TT)))</f>
        <v>#VALUE!</v>
      </c>
      <c r="BJ371" s="0" t="e">
        <f aca="false">Mch(BG371,BH371,Rair,gamma)</f>
        <v>#VALUE!</v>
      </c>
      <c r="BK371" s="0" t="e">
        <f aca="false">Cpex(Cp0,BJ371,$N$9,$L$13:$M$19)</f>
        <v>#VALUE!</v>
      </c>
      <c r="BL371" s="0" t="e">
        <f aca="false">pex(BI371,BJ371,gamma,BK371)</f>
        <v>#VALUE!</v>
      </c>
      <c r="BM371" s="0" t="e">
        <f aca="false">MachThroat(gamma,BL371,BE371)</f>
        <v>#VALUE!</v>
      </c>
      <c r="BN371" s="0" t="e">
        <f aca="false">CN(BM371,CSON,CINC)</f>
        <v>#VALUE!</v>
      </c>
      <c r="BO371" s="0" t="e">
        <f aca="false">DPDT(Constant,BN371,BM371,gamma,BE371,BL371)</f>
        <v>#VALUE!</v>
      </c>
      <c r="BP371" s="0" t="e">
        <f aca="false">pC+deltaT*(pdot+2*pdot2+2*pdot3+pdot4)/6</f>
        <v>#VALUE!</v>
      </c>
      <c r="BQ371" s="0" t="s">
        <v>134</v>
      </c>
      <c r="BR371" s="0" t="n">
        <f aca="false">Q371</f>
        <v>3.65999999999997</v>
      </c>
      <c r="BS371" s="0" t="e">
        <f aca="false">R371/144</f>
        <v>#VALUE!</v>
      </c>
      <c r="BT371" s="0" t="e">
        <f aca="false">pX/144</f>
        <v>#VALUE!</v>
      </c>
      <c r="BU371" s="0" t="e">
        <f aca="false">pa/144</f>
        <v>#VALUE!</v>
      </c>
      <c r="BV371" s="11" t="n">
        <f aca="false">BR371</f>
        <v>3.65999999999997</v>
      </c>
      <c r="BW371" s="12" t="e">
        <f aca="false">(pC-pX)/144</f>
        <v>#VALUE!</v>
      </c>
      <c r="BX371" s="0" t="s">
        <v>134</v>
      </c>
      <c r="BZ371" s="0" t="s">
        <v>134</v>
      </c>
      <c r="CA371" s="0" t="s">
        <v>134</v>
      </c>
      <c r="CB371" s="0" t="s">
        <v>134</v>
      </c>
      <c r="CC371" s="0" t="s">
        <v>134</v>
      </c>
      <c r="CD371" s="0" t="s">
        <v>134</v>
      </c>
      <c r="CE371" s="0" t="s">
        <v>134</v>
      </c>
    </row>
    <row r="372" customFormat="false" ht="12.75" hidden="false" customHeight="false" outlineLevel="0" collapsed="false">
      <c r="E372" s="9" t="n">
        <v>3.59</v>
      </c>
      <c r="F372" s="9" t="n">
        <v>3328.61957200785</v>
      </c>
      <c r="G372" s="9" t="n">
        <v>817.933853070407</v>
      </c>
      <c r="P372" s="6"/>
      <c r="Q372" s="0" t="n">
        <f aca="false">Q371+deltaT</f>
        <v>3.66999999999997</v>
      </c>
      <c r="R372" s="0" t="e">
        <f aca="false">BP371</f>
        <v>#VALUE!</v>
      </c>
      <c r="S372" s="0" t="e">
        <f aca="false">hALT1($E$13:$G$1365,Q372,2)</f>
        <v>#VALUE!</v>
      </c>
      <c r="T372" s="0" t="e">
        <f aca="false">Veloc($E$13:$G$1365,Q372,3)</f>
        <v>#VALUE!</v>
      </c>
      <c r="U372" s="0" t="e">
        <f aca="false">IF(S372&lt;hT,$G$5+alfa*(S372-ho),TT)</f>
        <v>#VALUE!</v>
      </c>
      <c r="V372" s="0" t="e">
        <f aca="false">IF(S372&lt;hT,pSL*(1/(1+alfa*S372/($G$5-alfa*ho)))^(go/(Rair*alfa)),pT*EXP(-go*(S372-hT)/(Rair*TT)))</f>
        <v>#VALUE!</v>
      </c>
      <c r="W372" s="0" t="e">
        <f aca="false">Mch(T372,U372,Rair,gamma)</f>
        <v>#VALUE!</v>
      </c>
      <c r="X372" s="0" t="e">
        <f aca="false">Cpex(Cp0,W372,$N$9,$L$13:$M$19)</f>
        <v>#VALUE!</v>
      </c>
      <c r="Y372" s="0" t="e">
        <f aca="false">pex(V372,W372,gamma,X372)</f>
        <v>#VALUE!</v>
      </c>
      <c r="Z372" s="0" t="e">
        <f aca="false">MachThroat(gamma,Y372,R372)</f>
        <v>#VALUE!</v>
      </c>
      <c r="AA372" s="0" t="e">
        <f aca="false">CN(Z372,CSON,CINC)</f>
        <v>#VALUE!</v>
      </c>
      <c r="AB372" s="0" t="e">
        <f aca="false">DPDT(Constant,AA372,Z372,gamma,R372,Y372)</f>
        <v>#VALUE!</v>
      </c>
      <c r="AC372" s="0" t="s">
        <v>134</v>
      </c>
      <c r="AD372" s="0" t="n">
        <f aca="false">Q372+deltaT/2</f>
        <v>3.67499999999997</v>
      </c>
      <c r="AE372" s="0" t="e">
        <f aca="false">pC+deltaT*pdot/2</f>
        <v>#VALUE!</v>
      </c>
      <c r="AF372" s="0" t="e">
        <f aca="false">hALT1($E$13:$G$1365,AD372,2)</f>
        <v>#VALUE!</v>
      </c>
      <c r="AG372" s="0" t="e">
        <f aca="false">Veloc($E$13:$G$1365,AD372,3)</f>
        <v>#VALUE!</v>
      </c>
      <c r="AH372" s="0" t="e">
        <f aca="false">IF(AF372&lt;hT,$G$5+alfa*(AF372-ho),TT)</f>
        <v>#VALUE!</v>
      </c>
      <c r="AI372" s="0" t="e">
        <f aca="false">IF(AF372&lt;hT,pSL*(1/(1+alfa*AF372/($G$5-alfa*ho)))^(go/(Rair*alfa)),pT*EXP(-go*(AF372-hT)/(Rair*TT)))</f>
        <v>#VALUE!</v>
      </c>
      <c r="AJ372" s="0" t="e">
        <f aca="false">Mch(AG372,AH372,Rair,gamma)</f>
        <v>#VALUE!</v>
      </c>
      <c r="AK372" s="0" t="e">
        <f aca="false">Cpex(Cp0,AJ372,$N$9,$L$13:$M$19)</f>
        <v>#VALUE!</v>
      </c>
      <c r="AL372" s="0" t="e">
        <f aca="false">pex(AI372,AJ372,gamma,AK372)</f>
        <v>#VALUE!</v>
      </c>
      <c r="AM372" s="0" t="e">
        <f aca="false">MachThroat(gamma,AL372,AE372)</f>
        <v>#VALUE!</v>
      </c>
      <c r="AN372" s="0" t="e">
        <f aca="false">CN(AM372,CSON,CINC)</f>
        <v>#VALUE!</v>
      </c>
      <c r="AO372" s="0" t="e">
        <f aca="false">DPDT(Constant,AN372,AM372,gamma,AE372,AL372)</f>
        <v>#VALUE!</v>
      </c>
      <c r="AP372" s="0" t="s">
        <v>134</v>
      </c>
      <c r="AQ372" s="0" t="n">
        <f aca="false">Q372+deltaT/2</f>
        <v>3.67499999999997</v>
      </c>
      <c r="AR372" s="0" t="e">
        <f aca="false">pC+deltaT*pdot2/2</f>
        <v>#VALUE!</v>
      </c>
      <c r="AS372" s="0" t="e">
        <f aca="false">hALT1($E$13:$G$1365,AQ372,2)</f>
        <v>#VALUE!</v>
      </c>
      <c r="AT372" s="0" t="e">
        <f aca="false">Veloc($E$13:$G$1365,AQ372,3)</f>
        <v>#VALUE!</v>
      </c>
      <c r="AU372" s="0" t="e">
        <f aca="false">IF(AS372&lt;hT,$G$5+alfa*(AS372-ho),TT)</f>
        <v>#VALUE!</v>
      </c>
      <c r="AV372" s="0" t="e">
        <f aca="false">IF(AS372&lt;hT,pSL*(1/(1+alfa*AF372/($G$5-alfa*ho)))^(go/(Rair*alfa)),pT*EXP(-go*(AF372-hT)/(Rair*TT)))</f>
        <v>#VALUE!</v>
      </c>
      <c r="AW372" s="0" t="e">
        <f aca="false">Mch(AT372,AU372,Rair,gamma)</f>
        <v>#VALUE!</v>
      </c>
      <c r="AX372" s="0" t="e">
        <f aca="false">Cpex(Cp0,AW372,$N$9,$L$13:$M$19)</f>
        <v>#VALUE!</v>
      </c>
      <c r="AY372" s="0" t="e">
        <f aca="false">pex(AV372,AW372,gamma,AX372)</f>
        <v>#VALUE!</v>
      </c>
      <c r="AZ372" s="0" t="e">
        <f aca="false">MachThroat(gamma,AY372,AR372)</f>
        <v>#VALUE!</v>
      </c>
      <c r="BA372" s="0" t="e">
        <f aca="false">CN(AZ372,CSON,CINC)</f>
        <v>#VALUE!</v>
      </c>
      <c r="BB372" s="0" t="e">
        <f aca="false">DPDT(Constant,BA372,AZ372,gamma,AR372,AY372)</f>
        <v>#VALUE!</v>
      </c>
      <c r="BC372" s="0" t="s">
        <v>134</v>
      </c>
      <c r="BD372" s="0" t="n">
        <f aca="false">Q372+deltaT</f>
        <v>3.67999999999997</v>
      </c>
      <c r="BE372" s="0" t="e">
        <f aca="false">pC+deltaT*pdot3</f>
        <v>#VALUE!</v>
      </c>
      <c r="BF372" s="0" t="e">
        <f aca="false">hALT1($E$13:$G$1365,BD372,2)</f>
        <v>#VALUE!</v>
      </c>
      <c r="BG372" s="0" t="e">
        <f aca="false">Veloc($E$13:$G$1365,BD372,3)</f>
        <v>#VALUE!</v>
      </c>
      <c r="BH372" s="0" t="e">
        <f aca="false">IF(BF372&lt;hT,$G$5+alfa*(BF372-ho),TT)</f>
        <v>#VALUE!</v>
      </c>
      <c r="BI372" s="0" t="e">
        <f aca="false">IF(BF372&lt;hT,pSL*(1/(1+alfa*BF372/($G$5-alfa*ho)))^(go/(Rair*alfa)),pT*EXP(-go*(BF372-hT)/(Rair*TT)))</f>
        <v>#VALUE!</v>
      </c>
      <c r="BJ372" s="0" t="e">
        <f aca="false">Mch(BG372,BH372,Rair,gamma)</f>
        <v>#VALUE!</v>
      </c>
      <c r="BK372" s="0" t="e">
        <f aca="false">Cpex(Cp0,BJ372,$N$9,$L$13:$M$19)</f>
        <v>#VALUE!</v>
      </c>
      <c r="BL372" s="0" t="e">
        <f aca="false">pex(BI372,BJ372,gamma,BK372)</f>
        <v>#VALUE!</v>
      </c>
      <c r="BM372" s="0" t="e">
        <f aca="false">MachThroat(gamma,BL372,BE372)</f>
        <v>#VALUE!</v>
      </c>
      <c r="BN372" s="0" t="e">
        <f aca="false">CN(BM372,CSON,CINC)</f>
        <v>#VALUE!</v>
      </c>
      <c r="BO372" s="0" t="e">
        <f aca="false">DPDT(Constant,BN372,BM372,gamma,BE372,BL372)</f>
        <v>#VALUE!</v>
      </c>
      <c r="BP372" s="0" t="e">
        <f aca="false">pC+deltaT*(pdot+2*pdot2+2*pdot3+pdot4)/6</f>
        <v>#VALUE!</v>
      </c>
      <c r="BQ372" s="0" t="s">
        <v>134</v>
      </c>
      <c r="BR372" s="0" t="n">
        <f aca="false">Q372</f>
        <v>3.66999999999997</v>
      </c>
      <c r="BS372" s="0" t="e">
        <f aca="false">R372/144</f>
        <v>#VALUE!</v>
      </c>
      <c r="BT372" s="0" t="e">
        <f aca="false">pX/144</f>
        <v>#VALUE!</v>
      </c>
      <c r="BU372" s="0" t="e">
        <f aca="false">pa/144</f>
        <v>#VALUE!</v>
      </c>
      <c r="BV372" s="11" t="n">
        <f aca="false">BR372</f>
        <v>3.66999999999997</v>
      </c>
      <c r="BW372" s="12" t="e">
        <f aca="false">(pC-pX)/144</f>
        <v>#VALUE!</v>
      </c>
      <c r="BX372" s="0" t="s">
        <v>134</v>
      </c>
      <c r="BZ372" s="0" t="s">
        <v>134</v>
      </c>
      <c r="CA372" s="0" t="s">
        <v>134</v>
      </c>
      <c r="CB372" s="0" t="s">
        <v>134</v>
      </c>
      <c r="CC372" s="0" t="s">
        <v>134</v>
      </c>
      <c r="CD372" s="0" t="s">
        <v>134</v>
      </c>
      <c r="CE372" s="0" t="s">
        <v>134</v>
      </c>
    </row>
    <row r="373" customFormat="false" ht="12.75" hidden="false" customHeight="false" outlineLevel="0" collapsed="false">
      <c r="E373" s="9" t="n">
        <v>3.6</v>
      </c>
      <c r="F373" s="9" t="n">
        <v>3336.80832236503</v>
      </c>
      <c r="G373" s="9" t="n">
        <v>819.814971234253</v>
      </c>
      <c r="P373" s="6"/>
      <c r="Q373" s="0" t="n">
        <f aca="false">Q372+deltaT</f>
        <v>3.67999999999997</v>
      </c>
      <c r="R373" s="0" t="e">
        <f aca="false">BP372</f>
        <v>#VALUE!</v>
      </c>
      <c r="S373" s="0" t="e">
        <f aca="false">hALT1($E$13:$G$1365,Q373,2)</f>
        <v>#VALUE!</v>
      </c>
      <c r="T373" s="0" t="e">
        <f aca="false">Veloc($E$13:$G$1365,Q373,3)</f>
        <v>#VALUE!</v>
      </c>
      <c r="U373" s="0" t="e">
        <f aca="false">IF(S373&lt;hT,$G$5+alfa*(S373-ho),TT)</f>
        <v>#VALUE!</v>
      </c>
      <c r="V373" s="0" t="e">
        <f aca="false">IF(S373&lt;hT,pSL*(1/(1+alfa*S373/($G$5-alfa*ho)))^(go/(Rair*alfa)),pT*EXP(-go*(S373-hT)/(Rair*TT)))</f>
        <v>#VALUE!</v>
      </c>
      <c r="W373" s="0" t="e">
        <f aca="false">Mch(T373,U373,Rair,gamma)</f>
        <v>#VALUE!</v>
      </c>
      <c r="X373" s="0" t="e">
        <f aca="false">Cpex(Cp0,W373,$N$9,$L$13:$M$19)</f>
        <v>#VALUE!</v>
      </c>
      <c r="Y373" s="0" t="e">
        <f aca="false">pex(V373,W373,gamma,X373)</f>
        <v>#VALUE!</v>
      </c>
      <c r="Z373" s="0" t="e">
        <f aca="false">MachThroat(gamma,Y373,R373)</f>
        <v>#VALUE!</v>
      </c>
      <c r="AA373" s="0" t="e">
        <f aca="false">CN(Z373,CSON,CINC)</f>
        <v>#VALUE!</v>
      </c>
      <c r="AB373" s="0" t="e">
        <f aca="false">DPDT(Constant,AA373,Z373,gamma,R373,Y373)</f>
        <v>#VALUE!</v>
      </c>
      <c r="AC373" s="0" t="s">
        <v>134</v>
      </c>
      <c r="AD373" s="0" t="n">
        <f aca="false">Q373+deltaT/2</f>
        <v>3.68499999999997</v>
      </c>
      <c r="AE373" s="0" t="e">
        <f aca="false">pC+deltaT*pdot/2</f>
        <v>#VALUE!</v>
      </c>
      <c r="AF373" s="0" t="e">
        <f aca="false">hALT1($E$13:$G$1365,AD373,2)</f>
        <v>#VALUE!</v>
      </c>
      <c r="AG373" s="0" t="e">
        <f aca="false">Veloc($E$13:$G$1365,AD373,3)</f>
        <v>#VALUE!</v>
      </c>
      <c r="AH373" s="0" t="e">
        <f aca="false">IF(AF373&lt;hT,$G$5+alfa*(AF373-ho),TT)</f>
        <v>#VALUE!</v>
      </c>
      <c r="AI373" s="0" t="e">
        <f aca="false">IF(AF373&lt;hT,pSL*(1/(1+alfa*AF373/($G$5-alfa*ho)))^(go/(Rair*alfa)),pT*EXP(-go*(AF373-hT)/(Rair*TT)))</f>
        <v>#VALUE!</v>
      </c>
      <c r="AJ373" s="0" t="e">
        <f aca="false">Mch(AG373,AH373,Rair,gamma)</f>
        <v>#VALUE!</v>
      </c>
      <c r="AK373" s="0" t="e">
        <f aca="false">Cpex(Cp0,AJ373,$N$9,$L$13:$M$19)</f>
        <v>#VALUE!</v>
      </c>
      <c r="AL373" s="0" t="e">
        <f aca="false">pex(AI373,AJ373,gamma,AK373)</f>
        <v>#VALUE!</v>
      </c>
      <c r="AM373" s="0" t="e">
        <f aca="false">MachThroat(gamma,AL373,AE373)</f>
        <v>#VALUE!</v>
      </c>
      <c r="AN373" s="0" t="e">
        <f aca="false">CN(AM373,CSON,CINC)</f>
        <v>#VALUE!</v>
      </c>
      <c r="AO373" s="0" t="e">
        <f aca="false">DPDT(Constant,AN373,AM373,gamma,AE373,AL373)</f>
        <v>#VALUE!</v>
      </c>
      <c r="AP373" s="0" t="s">
        <v>134</v>
      </c>
      <c r="AQ373" s="0" t="n">
        <f aca="false">Q373+deltaT/2</f>
        <v>3.68499999999997</v>
      </c>
      <c r="AR373" s="0" t="e">
        <f aca="false">pC+deltaT*pdot2/2</f>
        <v>#VALUE!</v>
      </c>
      <c r="AS373" s="0" t="e">
        <f aca="false">hALT1($E$13:$G$1365,AQ373,2)</f>
        <v>#VALUE!</v>
      </c>
      <c r="AT373" s="0" t="e">
        <f aca="false">Veloc($E$13:$G$1365,AQ373,3)</f>
        <v>#VALUE!</v>
      </c>
      <c r="AU373" s="0" t="e">
        <f aca="false">IF(AS373&lt;hT,$G$5+alfa*(AS373-ho),TT)</f>
        <v>#VALUE!</v>
      </c>
      <c r="AV373" s="0" t="e">
        <f aca="false">IF(AS373&lt;hT,pSL*(1/(1+alfa*AF373/($G$5-alfa*ho)))^(go/(Rair*alfa)),pT*EXP(-go*(AF373-hT)/(Rair*TT)))</f>
        <v>#VALUE!</v>
      </c>
      <c r="AW373" s="0" t="e">
        <f aca="false">Mch(AT373,AU373,Rair,gamma)</f>
        <v>#VALUE!</v>
      </c>
      <c r="AX373" s="0" t="e">
        <f aca="false">Cpex(Cp0,AW373,$N$9,$L$13:$M$19)</f>
        <v>#VALUE!</v>
      </c>
      <c r="AY373" s="0" t="e">
        <f aca="false">pex(AV373,AW373,gamma,AX373)</f>
        <v>#VALUE!</v>
      </c>
      <c r="AZ373" s="0" t="e">
        <f aca="false">MachThroat(gamma,AY373,AR373)</f>
        <v>#VALUE!</v>
      </c>
      <c r="BA373" s="0" t="e">
        <f aca="false">CN(AZ373,CSON,CINC)</f>
        <v>#VALUE!</v>
      </c>
      <c r="BB373" s="0" t="e">
        <f aca="false">DPDT(Constant,BA373,AZ373,gamma,AR373,AY373)</f>
        <v>#VALUE!</v>
      </c>
      <c r="BC373" s="0" t="s">
        <v>134</v>
      </c>
      <c r="BD373" s="0" t="n">
        <f aca="false">Q373+deltaT</f>
        <v>3.68999999999997</v>
      </c>
      <c r="BE373" s="0" t="e">
        <f aca="false">pC+deltaT*pdot3</f>
        <v>#VALUE!</v>
      </c>
      <c r="BF373" s="0" t="e">
        <f aca="false">hALT1($E$13:$G$1365,BD373,2)</f>
        <v>#VALUE!</v>
      </c>
      <c r="BG373" s="0" t="e">
        <f aca="false">Veloc($E$13:$G$1365,BD373,3)</f>
        <v>#VALUE!</v>
      </c>
      <c r="BH373" s="0" t="e">
        <f aca="false">IF(BF373&lt;hT,$G$5+alfa*(BF373-ho),TT)</f>
        <v>#VALUE!</v>
      </c>
      <c r="BI373" s="0" t="e">
        <f aca="false">IF(BF373&lt;hT,pSL*(1/(1+alfa*BF373/($G$5-alfa*ho)))^(go/(Rair*alfa)),pT*EXP(-go*(BF373-hT)/(Rair*TT)))</f>
        <v>#VALUE!</v>
      </c>
      <c r="BJ373" s="0" t="e">
        <f aca="false">Mch(BG373,BH373,Rair,gamma)</f>
        <v>#VALUE!</v>
      </c>
      <c r="BK373" s="0" t="e">
        <f aca="false">Cpex(Cp0,BJ373,$N$9,$L$13:$M$19)</f>
        <v>#VALUE!</v>
      </c>
      <c r="BL373" s="0" t="e">
        <f aca="false">pex(BI373,BJ373,gamma,BK373)</f>
        <v>#VALUE!</v>
      </c>
      <c r="BM373" s="0" t="e">
        <f aca="false">MachThroat(gamma,BL373,BE373)</f>
        <v>#VALUE!</v>
      </c>
      <c r="BN373" s="0" t="e">
        <f aca="false">CN(BM373,CSON,CINC)</f>
        <v>#VALUE!</v>
      </c>
      <c r="BO373" s="0" t="e">
        <f aca="false">DPDT(Constant,BN373,BM373,gamma,BE373,BL373)</f>
        <v>#VALUE!</v>
      </c>
      <c r="BP373" s="0" t="e">
        <f aca="false">pC+deltaT*(pdot+2*pdot2+2*pdot3+pdot4)/6</f>
        <v>#VALUE!</v>
      </c>
      <c r="BQ373" s="0" t="s">
        <v>134</v>
      </c>
      <c r="BR373" s="0" t="n">
        <f aca="false">Q373</f>
        <v>3.67999999999997</v>
      </c>
      <c r="BS373" s="0" t="e">
        <f aca="false">R373/144</f>
        <v>#VALUE!</v>
      </c>
      <c r="BT373" s="0" t="e">
        <f aca="false">pX/144</f>
        <v>#VALUE!</v>
      </c>
      <c r="BU373" s="0" t="e">
        <f aca="false">pa/144</f>
        <v>#VALUE!</v>
      </c>
      <c r="BV373" s="11" t="n">
        <f aca="false">BR373</f>
        <v>3.67999999999997</v>
      </c>
      <c r="BW373" s="12" t="e">
        <f aca="false">(pC-pX)/144</f>
        <v>#VALUE!</v>
      </c>
      <c r="BX373" s="0" t="s">
        <v>134</v>
      </c>
      <c r="BZ373" s="0" t="s">
        <v>134</v>
      </c>
      <c r="CA373" s="0" t="s">
        <v>134</v>
      </c>
      <c r="CB373" s="0" t="s">
        <v>134</v>
      </c>
      <c r="CC373" s="0" t="s">
        <v>134</v>
      </c>
      <c r="CD373" s="0" t="s">
        <v>134</v>
      </c>
      <c r="CE373" s="0" t="s">
        <v>134</v>
      </c>
    </row>
    <row r="374" customFormat="false" ht="12.75" hidden="false" customHeight="false" outlineLevel="0" collapsed="false">
      <c r="E374" s="9" t="n">
        <v>3.61</v>
      </c>
      <c r="F374" s="9" t="n">
        <v>3345.0158464834</v>
      </c>
      <c r="G374" s="9" t="n">
        <v>821.688604657081</v>
      </c>
      <c r="P374" s="6"/>
      <c r="Q374" s="0" t="n">
        <f aca="false">Q373+deltaT</f>
        <v>3.68999999999997</v>
      </c>
      <c r="R374" s="0" t="e">
        <f aca="false">BP373</f>
        <v>#VALUE!</v>
      </c>
      <c r="S374" s="0" t="e">
        <f aca="false">hALT1($E$13:$G$1365,Q374,2)</f>
        <v>#VALUE!</v>
      </c>
      <c r="T374" s="0" t="e">
        <f aca="false">Veloc($E$13:$G$1365,Q374,3)</f>
        <v>#VALUE!</v>
      </c>
      <c r="U374" s="0" t="e">
        <f aca="false">IF(S374&lt;hT,$G$5+alfa*(S374-ho),TT)</f>
        <v>#VALUE!</v>
      </c>
      <c r="V374" s="0" t="e">
        <f aca="false">IF(S374&lt;hT,pSL*(1/(1+alfa*S374/($G$5-alfa*ho)))^(go/(Rair*alfa)),pT*EXP(-go*(S374-hT)/(Rair*TT)))</f>
        <v>#VALUE!</v>
      </c>
      <c r="W374" s="0" t="e">
        <f aca="false">Mch(T374,U374,Rair,gamma)</f>
        <v>#VALUE!</v>
      </c>
      <c r="X374" s="0" t="e">
        <f aca="false">Cpex(Cp0,W374,$N$9,$L$13:$M$19)</f>
        <v>#VALUE!</v>
      </c>
      <c r="Y374" s="0" t="e">
        <f aca="false">pex(V374,W374,gamma,X374)</f>
        <v>#VALUE!</v>
      </c>
      <c r="Z374" s="0" t="e">
        <f aca="false">MachThroat(gamma,Y374,R374)</f>
        <v>#VALUE!</v>
      </c>
      <c r="AA374" s="0" t="e">
        <f aca="false">CN(Z374,CSON,CINC)</f>
        <v>#VALUE!</v>
      </c>
      <c r="AB374" s="0" t="e">
        <f aca="false">DPDT(Constant,AA374,Z374,gamma,R374,Y374)</f>
        <v>#VALUE!</v>
      </c>
      <c r="AC374" s="0" t="s">
        <v>134</v>
      </c>
      <c r="AD374" s="0" t="n">
        <f aca="false">Q374+deltaT/2</f>
        <v>3.69499999999997</v>
      </c>
      <c r="AE374" s="0" t="e">
        <f aca="false">pC+deltaT*pdot/2</f>
        <v>#VALUE!</v>
      </c>
      <c r="AF374" s="0" t="e">
        <f aca="false">hALT1($E$13:$G$1365,AD374,2)</f>
        <v>#VALUE!</v>
      </c>
      <c r="AG374" s="0" t="e">
        <f aca="false">Veloc($E$13:$G$1365,AD374,3)</f>
        <v>#VALUE!</v>
      </c>
      <c r="AH374" s="0" t="e">
        <f aca="false">IF(AF374&lt;hT,$G$5+alfa*(AF374-ho),TT)</f>
        <v>#VALUE!</v>
      </c>
      <c r="AI374" s="0" t="e">
        <f aca="false">IF(AF374&lt;hT,pSL*(1/(1+alfa*AF374/($G$5-alfa*ho)))^(go/(Rair*alfa)),pT*EXP(-go*(AF374-hT)/(Rair*TT)))</f>
        <v>#VALUE!</v>
      </c>
      <c r="AJ374" s="0" t="e">
        <f aca="false">Mch(AG374,AH374,Rair,gamma)</f>
        <v>#VALUE!</v>
      </c>
      <c r="AK374" s="0" t="e">
        <f aca="false">Cpex(Cp0,AJ374,$N$9,$L$13:$M$19)</f>
        <v>#VALUE!</v>
      </c>
      <c r="AL374" s="0" t="e">
        <f aca="false">pex(AI374,AJ374,gamma,AK374)</f>
        <v>#VALUE!</v>
      </c>
      <c r="AM374" s="0" t="e">
        <f aca="false">MachThroat(gamma,AL374,AE374)</f>
        <v>#VALUE!</v>
      </c>
      <c r="AN374" s="0" t="e">
        <f aca="false">CN(AM374,CSON,CINC)</f>
        <v>#VALUE!</v>
      </c>
      <c r="AO374" s="0" t="e">
        <f aca="false">DPDT(Constant,AN374,AM374,gamma,AE374,AL374)</f>
        <v>#VALUE!</v>
      </c>
      <c r="AP374" s="0" t="s">
        <v>134</v>
      </c>
      <c r="AQ374" s="0" t="n">
        <f aca="false">Q374+deltaT/2</f>
        <v>3.69499999999997</v>
      </c>
      <c r="AR374" s="0" t="e">
        <f aca="false">pC+deltaT*pdot2/2</f>
        <v>#VALUE!</v>
      </c>
      <c r="AS374" s="0" t="e">
        <f aca="false">hALT1($E$13:$G$1365,AQ374,2)</f>
        <v>#VALUE!</v>
      </c>
      <c r="AT374" s="0" t="e">
        <f aca="false">Veloc($E$13:$G$1365,AQ374,3)</f>
        <v>#VALUE!</v>
      </c>
      <c r="AU374" s="0" t="e">
        <f aca="false">IF(AS374&lt;hT,$G$5+alfa*(AS374-ho),TT)</f>
        <v>#VALUE!</v>
      </c>
      <c r="AV374" s="0" t="e">
        <f aca="false">IF(AS374&lt;hT,pSL*(1/(1+alfa*AF374/($G$5-alfa*ho)))^(go/(Rair*alfa)),pT*EXP(-go*(AF374-hT)/(Rair*TT)))</f>
        <v>#VALUE!</v>
      </c>
      <c r="AW374" s="0" t="e">
        <f aca="false">Mch(AT374,AU374,Rair,gamma)</f>
        <v>#VALUE!</v>
      </c>
      <c r="AX374" s="0" t="e">
        <f aca="false">Cpex(Cp0,AW374,$N$9,$L$13:$M$19)</f>
        <v>#VALUE!</v>
      </c>
      <c r="AY374" s="0" t="e">
        <f aca="false">pex(AV374,AW374,gamma,AX374)</f>
        <v>#VALUE!</v>
      </c>
      <c r="AZ374" s="0" t="e">
        <f aca="false">MachThroat(gamma,AY374,AR374)</f>
        <v>#VALUE!</v>
      </c>
      <c r="BA374" s="0" t="e">
        <f aca="false">CN(AZ374,CSON,CINC)</f>
        <v>#VALUE!</v>
      </c>
      <c r="BB374" s="0" t="e">
        <f aca="false">DPDT(Constant,BA374,AZ374,gamma,AR374,AY374)</f>
        <v>#VALUE!</v>
      </c>
      <c r="BC374" s="0" t="s">
        <v>134</v>
      </c>
      <c r="BD374" s="0" t="n">
        <f aca="false">Q374+deltaT</f>
        <v>3.69999999999997</v>
      </c>
      <c r="BE374" s="0" t="e">
        <f aca="false">pC+deltaT*pdot3</f>
        <v>#VALUE!</v>
      </c>
      <c r="BF374" s="0" t="e">
        <f aca="false">hALT1($E$13:$G$1365,BD374,2)</f>
        <v>#VALUE!</v>
      </c>
      <c r="BG374" s="0" t="e">
        <f aca="false">Veloc($E$13:$G$1365,BD374,3)</f>
        <v>#VALUE!</v>
      </c>
      <c r="BH374" s="0" t="e">
        <f aca="false">IF(BF374&lt;hT,$G$5+alfa*(BF374-ho),TT)</f>
        <v>#VALUE!</v>
      </c>
      <c r="BI374" s="0" t="e">
        <f aca="false">IF(BF374&lt;hT,pSL*(1/(1+alfa*BF374/($G$5-alfa*ho)))^(go/(Rair*alfa)),pT*EXP(-go*(BF374-hT)/(Rair*TT)))</f>
        <v>#VALUE!</v>
      </c>
      <c r="BJ374" s="0" t="e">
        <f aca="false">Mch(BG374,BH374,Rair,gamma)</f>
        <v>#VALUE!</v>
      </c>
      <c r="BK374" s="0" t="e">
        <f aca="false">Cpex(Cp0,BJ374,$N$9,$L$13:$M$19)</f>
        <v>#VALUE!</v>
      </c>
      <c r="BL374" s="0" t="e">
        <f aca="false">pex(BI374,BJ374,gamma,BK374)</f>
        <v>#VALUE!</v>
      </c>
      <c r="BM374" s="0" t="e">
        <f aca="false">MachThroat(gamma,BL374,BE374)</f>
        <v>#VALUE!</v>
      </c>
      <c r="BN374" s="0" t="e">
        <f aca="false">CN(BM374,CSON,CINC)</f>
        <v>#VALUE!</v>
      </c>
      <c r="BO374" s="0" t="e">
        <f aca="false">DPDT(Constant,BN374,BM374,gamma,BE374,BL374)</f>
        <v>#VALUE!</v>
      </c>
      <c r="BP374" s="0" t="e">
        <f aca="false">pC+deltaT*(pdot+2*pdot2+2*pdot3+pdot4)/6</f>
        <v>#VALUE!</v>
      </c>
      <c r="BQ374" s="0" t="s">
        <v>134</v>
      </c>
      <c r="BR374" s="0" t="n">
        <f aca="false">Q374</f>
        <v>3.68999999999997</v>
      </c>
      <c r="BS374" s="0" t="e">
        <f aca="false">R374/144</f>
        <v>#VALUE!</v>
      </c>
      <c r="BT374" s="0" t="e">
        <f aca="false">pX/144</f>
        <v>#VALUE!</v>
      </c>
      <c r="BU374" s="0" t="e">
        <f aca="false">pa/144</f>
        <v>#VALUE!</v>
      </c>
      <c r="BV374" s="11" t="n">
        <f aca="false">BR374</f>
        <v>3.68999999999997</v>
      </c>
      <c r="BW374" s="12" t="e">
        <f aca="false">(pC-pX)/144</f>
        <v>#VALUE!</v>
      </c>
      <c r="BX374" s="0" t="s">
        <v>134</v>
      </c>
      <c r="BZ374" s="0" t="s">
        <v>134</v>
      </c>
      <c r="CA374" s="0" t="s">
        <v>134</v>
      </c>
      <c r="CB374" s="0" t="s">
        <v>134</v>
      </c>
      <c r="CC374" s="0" t="s">
        <v>134</v>
      </c>
      <c r="CD374" s="0" t="s">
        <v>134</v>
      </c>
      <c r="CE374" s="0" t="s">
        <v>134</v>
      </c>
    </row>
    <row r="375" customFormat="false" ht="12.75" hidden="false" customHeight="false" outlineLevel="0" collapsed="false">
      <c r="E375" s="9" t="n">
        <v>3.62</v>
      </c>
      <c r="F375" s="9" t="n">
        <v>3353.24206949608</v>
      </c>
      <c r="G375" s="9" t="n">
        <v>823.554749454401</v>
      </c>
      <c r="P375" s="6"/>
      <c r="Q375" s="0" t="n">
        <f aca="false">Q374+deltaT</f>
        <v>3.69999999999997</v>
      </c>
      <c r="R375" s="0" t="e">
        <f aca="false">BP374</f>
        <v>#VALUE!</v>
      </c>
      <c r="S375" s="0" t="e">
        <f aca="false">hALT1($E$13:$G$1365,Q375,2)</f>
        <v>#VALUE!</v>
      </c>
      <c r="T375" s="0" t="e">
        <f aca="false">Veloc($E$13:$G$1365,Q375,3)</f>
        <v>#VALUE!</v>
      </c>
      <c r="U375" s="0" t="e">
        <f aca="false">IF(S375&lt;hT,$G$5+alfa*(S375-ho),TT)</f>
        <v>#VALUE!</v>
      </c>
      <c r="V375" s="0" t="e">
        <f aca="false">IF(S375&lt;hT,pSL*(1/(1+alfa*S375/($G$5-alfa*ho)))^(go/(Rair*alfa)),pT*EXP(-go*(S375-hT)/(Rair*TT)))</f>
        <v>#VALUE!</v>
      </c>
      <c r="W375" s="0" t="e">
        <f aca="false">Mch(T375,U375,Rair,gamma)</f>
        <v>#VALUE!</v>
      </c>
      <c r="X375" s="0" t="e">
        <f aca="false">Cpex(Cp0,W375,$N$9,$L$13:$M$19)</f>
        <v>#VALUE!</v>
      </c>
      <c r="Y375" s="0" t="e">
        <f aca="false">pex(V375,W375,gamma,X375)</f>
        <v>#VALUE!</v>
      </c>
      <c r="Z375" s="0" t="e">
        <f aca="false">MachThroat(gamma,Y375,R375)</f>
        <v>#VALUE!</v>
      </c>
      <c r="AA375" s="0" t="e">
        <f aca="false">CN(Z375,CSON,CINC)</f>
        <v>#VALUE!</v>
      </c>
      <c r="AB375" s="0" t="e">
        <f aca="false">DPDT(Constant,AA375,Z375,gamma,R375,Y375)</f>
        <v>#VALUE!</v>
      </c>
      <c r="AC375" s="0" t="s">
        <v>134</v>
      </c>
      <c r="AD375" s="0" t="n">
        <f aca="false">Q375+deltaT/2</f>
        <v>3.70499999999997</v>
      </c>
      <c r="AE375" s="0" t="e">
        <f aca="false">pC+deltaT*pdot/2</f>
        <v>#VALUE!</v>
      </c>
      <c r="AF375" s="0" t="e">
        <f aca="false">hALT1($E$13:$G$1365,AD375,2)</f>
        <v>#VALUE!</v>
      </c>
      <c r="AG375" s="0" t="e">
        <f aca="false">Veloc($E$13:$G$1365,AD375,3)</f>
        <v>#VALUE!</v>
      </c>
      <c r="AH375" s="0" t="e">
        <f aca="false">IF(AF375&lt;hT,$G$5+alfa*(AF375-ho),TT)</f>
        <v>#VALUE!</v>
      </c>
      <c r="AI375" s="0" t="e">
        <f aca="false">IF(AF375&lt;hT,pSL*(1/(1+alfa*AF375/($G$5-alfa*ho)))^(go/(Rair*alfa)),pT*EXP(-go*(AF375-hT)/(Rair*TT)))</f>
        <v>#VALUE!</v>
      </c>
      <c r="AJ375" s="0" t="e">
        <f aca="false">Mch(AG375,AH375,Rair,gamma)</f>
        <v>#VALUE!</v>
      </c>
      <c r="AK375" s="0" t="e">
        <f aca="false">Cpex(Cp0,AJ375,$N$9,$L$13:$M$19)</f>
        <v>#VALUE!</v>
      </c>
      <c r="AL375" s="0" t="e">
        <f aca="false">pex(AI375,AJ375,gamma,AK375)</f>
        <v>#VALUE!</v>
      </c>
      <c r="AM375" s="0" t="e">
        <f aca="false">MachThroat(gamma,AL375,AE375)</f>
        <v>#VALUE!</v>
      </c>
      <c r="AN375" s="0" t="e">
        <f aca="false">CN(AM375,CSON,CINC)</f>
        <v>#VALUE!</v>
      </c>
      <c r="AO375" s="0" t="e">
        <f aca="false">DPDT(Constant,AN375,AM375,gamma,AE375,AL375)</f>
        <v>#VALUE!</v>
      </c>
      <c r="AP375" s="0" t="s">
        <v>134</v>
      </c>
      <c r="AQ375" s="0" t="n">
        <f aca="false">Q375+deltaT/2</f>
        <v>3.70499999999997</v>
      </c>
      <c r="AR375" s="0" t="e">
        <f aca="false">pC+deltaT*pdot2/2</f>
        <v>#VALUE!</v>
      </c>
      <c r="AS375" s="0" t="e">
        <f aca="false">hALT1($E$13:$G$1365,AQ375,2)</f>
        <v>#VALUE!</v>
      </c>
      <c r="AT375" s="0" t="e">
        <f aca="false">Veloc($E$13:$G$1365,AQ375,3)</f>
        <v>#VALUE!</v>
      </c>
      <c r="AU375" s="0" t="e">
        <f aca="false">IF(AS375&lt;hT,$G$5+alfa*(AS375-ho),TT)</f>
        <v>#VALUE!</v>
      </c>
      <c r="AV375" s="0" t="e">
        <f aca="false">IF(AS375&lt;hT,pSL*(1/(1+alfa*AF375/($G$5-alfa*ho)))^(go/(Rair*alfa)),pT*EXP(-go*(AF375-hT)/(Rair*TT)))</f>
        <v>#VALUE!</v>
      </c>
      <c r="AW375" s="0" t="e">
        <f aca="false">Mch(AT375,AU375,Rair,gamma)</f>
        <v>#VALUE!</v>
      </c>
      <c r="AX375" s="0" t="e">
        <f aca="false">Cpex(Cp0,AW375,$N$9,$L$13:$M$19)</f>
        <v>#VALUE!</v>
      </c>
      <c r="AY375" s="0" t="e">
        <f aca="false">pex(AV375,AW375,gamma,AX375)</f>
        <v>#VALUE!</v>
      </c>
      <c r="AZ375" s="0" t="e">
        <f aca="false">MachThroat(gamma,AY375,AR375)</f>
        <v>#VALUE!</v>
      </c>
      <c r="BA375" s="0" t="e">
        <f aca="false">CN(AZ375,CSON,CINC)</f>
        <v>#VALUE!</v>
      </c>
      <c r="BB375" s="0" t="e">
        <f aca="false">DPDT(Constant,BA375,AZ375,gamma,AR375,AY375)</f>
        <v>#VALUE!</v>
      </c>
      <c r="BC375" s="0" t="s">
        <v>134</v>
      </c>
      <c r="BD375" s="0" t="n">
        <f aca="false">Q375+deltaT</f>
        <v>3.70999999999997</v>
      </c>
      <c r="BE375" s="0" t="e">
        <f aca="false">pC+deltaT*pdot3</f>
        <v>#VALUE!</v>
      </c>
      <c r="BF375" s="0" t="e">
        <f aca="false">hALT1($E$13:$G$1365,BD375,2)</f>
        <v>#VALUE!</v>
      </c>
      <c r="BG375" s="0" t="e">
        <f aca="false">Veloc($E$13:$G$1365,BD375,3)</f>
        <v>#VALUE!</v>
      </c>
      <c r="BH375" s="0" t="e">
        <f aca="false">IF(BF375&lt;hT,$G$5+alfa*(BF375-ho),TT)</f>
        <v>#VALUE!</v>
      </c>
      <c r="BI375" s="0" t="e">
        <f aca="false">IF(BF375&lt;hT,pSL*(1/(1+alfa*BF375/($G$5-alfa*ho)))^(go/(Rair*alfa)),pT*EXP(-go*(BF375-hT)/(Rair*TT)))</f>
        <v>#VALUE!</v>
      </c>
      <c r="BJ375" s="0" t="e">
        <f aca="false">Mch(BG375,BH375,Rair,gamma)</f>
        <v>#VALUE!</v>
      </c>
      <c r="BK375" s="0" t="e">
        <f aca="false">Cpex(Cp0,BJ375,$N$9,$L$13:$M$19)</f>
        <v>#VALUE!</v>
      </c>
      <c r="BL375" s="0" t="e">
        <f aca="false">pex(BI375,BJ375,gamma,BK375)</f>
        <v>#VALUE!</v>
      </c>
      <c r="BM375" s="0" t="e">
        <f aca="false">MachThroat(gamma,BL375,BE375)</f>
        <v>#VALUE!</v>
      </c>
      <c r="BN375" s="0" t="e">
        <f aca="false">CN(BM375,CSON,CINC)</f>
        <v>#VALUE!</v>
      </c>
      <c r="BO375" s="0" t="e">
        <f aca="false">DPDT(Constant,BN375,BM375,gamma,BE375,BL375)</f>
        <v>#VALUE!</v>
      </c>
      <c r="BP375" s="0" t="e">
        <f aca="false">pC+deltaT*(pdot+2*pdot2+2*pdot3+pdot4)/6</f>
        <v>#VALUE!</v>
      </c>
      <c r="BQ375" s="0" t="s">
        <v>134</v>
      </c>
      <c r="BR375" s="0" t="n">
        <f aca="false">Q375</f>
        <v>3.69999999999997</v>
      </c>
      <c r="BS375" s="0" t="e">
        <f aca="false">R375/144</f>
        <v>#VALUE!</v>
      </c>
      <c r="BT375" s="0" t="e">
        <f aca="false">pX/144</f>
        <v>#VALUE!</v>
      </c>
      <c r="BU375" s="0" t="e">
        <f aca="false">pa/144</f>
        <v>#VALUE!</v>
      </c>
      <c r="BV375" s="11" t="n">
        <f aca="false">BR375</f>
        <v>3.69999999999997</v>
      </c>
      <c r="BW375" s="12" t="e">
        <f aca="false">(pC-pX)/144</f>
        <v>#VALUE!</v>
      </c>
      <c r="BX375" s="0" t="s">
        <v>134</v>
      </c>
      <c r="BZ375" s="0" t="s">
        <v>134</v>
      </c>
      <c r="CA375" s="0" t="s">
        <v>134</v>
      </c>
      <c r="CB375" s="0" t="s">
        <v>134</v>
      </c>
      <c r="CC375" s="0" t="s">
        <v>134</v>
      </c>
      <c r="CD375" s="0" t="s">
        <v>134</v>
      </c>
      <c r="CE375" s="0" t="s">
        <v>134</v>
      </c>
    </row>
    <row r="376" customFormat="false" ht="12.75" hidden="false" customHeight="false" outlineLevel="0" collapsed="false">
      <c r="E376" s="9" t="n">
        <v>3.63</v>
      </c>
      <c r="F376" s="9" t="n">
        <v>3361.48691649765</v>
      </c>
      <c r="G376" s="9" t="n">
        <v>825.413401802656</v>
      </c>
      <c r="P376" s="6"/>
      <c r="Q376" s="0" t="n">
        <f aca="false">Q375+deltaT</f>
        <v>3.70999999999997</v>
      </c>
      <c r="R376" s="0" t="e">
        <f aca="false">BP375</f>
        <v>#VALUE!</v>
      </c>
      <c r="S376" s="0" t="e">
        <f aca="false">hALT1($E$13:$G$1365,Q376,2)</f>
        <v>#VALUE!</v>
      </c>
      <c r="T376" s="0" t="e">
        <f aca="false">Veloc($E$13:$G$1365,Q376,3)</f>
        <v>#VALUE!</v>
      </c>
      <c r="U376" s="0" t="e">
        <f aca="false">IF(S376&lt;hT,$G$5+alfa*(S376-ho),TT)</f>
        <v>#VALUE!</v>
      </c>
      <c r="V376" s="0" t="e">
        <f aca="false">IF(S376&lt;hT,pSL*(1/(1+alfa*S376/($G$5-alfa*ho)))^(go/(Rair*alfa)),pT*EXP(-go*(S376-hT)/(Rair*TT)))</f>
        <v>#VALUE!</v>
      </c>
      <c r="W376" s="0" t="e">
        <f aca="false">Mch(T376,U376,Rair,gamma)</f>
        <v>#VALUE!</v>
      </c>
      <c r="X376" s="0" t="e">
        <f aca="false">Cpex(Cp0,W376,$N$9,$L$13:$M$19)</f>
        <v>#VALUE!</v>
      </c>
      <c r="Y376" s="0" t="e">
        <f aca="false">pex(V376,W376,gamma,X376)</f>
        <v>#VALUE!</v>
      </c>
      <c r="Z376" s="0" t="e">
        <f aca="false">MachThroat(gamma,Y376,R376)</f>
        <v>#VALUE!</v>
      </c>
      <c r="AA376" s="0" t="e">
        <f aca="false">CN(Z376,CSON,CINC)</f>
        <v>#VALUE!</v>
      </c>
      <c r="AB376" s="0" t="e">
        <f aca="false">DPDT(Constant,AA376,Z376,gamma,R376,Y376)</f>
        <v>#VALUE!</v>
      </c>
      <c r="AC376" s="0" t="s">
        <v>134</v>
      </c>
      <c r="AD376" s="0" t="n">
        <f aca="false">Q376+deltaT/2</f>
        <v>3.71499999999996</v>
      </c>
      <c r="AE376" s="0" t="e">
        <f aca="false">pC+deltaT*pdot/2</f>
        <v>#VALUE!</v>
      </c>
      <c r="AF376" s="0" t="e">
        <f aca="false">hALT1($E$13:$G$1365,AD376,2)</f>
        <v>#VALUE!</v>
      </c>
      <c r="AG376" s="0" t="e">
        <f aca="false">Veloc($E$13:$G$1365,AD376,3)</f>
        <v>#VALUE!</v>
      </c>
      <c r="AH376" s="0" t="e">
        <f aca="false">IF(AF376&lt;hT,$G$5+alfa*(AF376-ho),TT)</f>
        <v>#VALUE!</v>
      </c>
      <c r="AI376" s="0" t="e">
        <f aca="false">IF(AF376&lt;hT,pSL*(1/(1+alfa*AF376/($G$5-alfa*ho)))^(go/(Rair*alfa)),pT*EXP(-go*(AF376-hT)/(Rair*TT)))</f>
        <v>#VALUE!</v>
      </c>
      <c r="AJ376" s="0" t="e">
        <f aca="false">Mch(AG376,AH376,Rair,gamma)</f>
        <v>#VALUE!</v>
      </c>
      <c r="AK376" s="0" t="e">
        <f aca="false">Cpex(Cp0,AJ376,$N$9,$L$13:$M$19)</f>
        <v>#VALUE!</v>
      </c>
      <c r="AL376" s="0" t="e">
        <f aca="false">pex(AI376,AJ376,gamma,AK376)</f>
        <v>#VALUE!</v>
      </c>
      <c r="AM376" s="0" t="e">
        <f aca="false">MachThroat(gamma,AL376,AE376)</f>
        <v>#VALUE!</v>
      </c>
      <c r="AN376" s="0" t="e">
        <f aca="false">CN(AM376,CSON,CINC)</f>
        <v>#VALUE!</v>
      </c>
      <c r="AO376" s="0" t="e">
        <f aca="false">DPDT(Constant,AN376,AM376,gamma,AE376,AL376)</f>
        <v>#VALUE!</v>
      </c>
      <c r="AP376" s="0" t="s">
        <v>134</v>
      </c>
      <c r="AQ376" s="0" t="n">
        <f aca="false">Q376+deltaT/2</f>
        <v>3.71499999999996</v>
      </c>
      <c r="AR376" s="0" t="e">
        <f aca="false">pC+deltaT*pdot2/2</f>
        <v>#VALUE!</v>
      </c>
      <c r="AS376" s="0" t="e">
        <f aca="false">hALT1($E$13:$G$1365,AQ376,2)</f>
        <v>#VALUE!</v>
      </c>
      <c r="AT376" s="0" t="e">
        <f aca="false">Veloc($E$13:$G$1365,AQ376,3)</f>
        <v>#VALUE!</v>
      </c>
      <c r="AU376" s="0" t="e">
        <f aca="false">IF(AS376&lt;hT,$G$5+alfa*(AS376-ho),TT)</f>
        <v>#VALUE!</v>
      </c>
      <c r="AV376" s="0" t="e">
        <f aca="false">IF(AS376&lt;hT,pSL*(1/(1+alfa*AF376/($G$5-alfa*ho)))^(go/(Rair*alfa)),pT*EXP(-go*(AF376-hT)/(Rair*TT)))</f>
        <v>#VALUE!</v>
      </c>
      <c r="AW376" s="0" t="e">
        <f aca="false">Mch(AT376,AU376,Rair,gamma)</f>
        <v>#VALUE!</v>
      </c>
      <c r="AX376" s="0" t="e">
        <f aca="false">Cpex(Cp0,AW376,$N$9,$L$13:$M$19)</f>
        <v>#VALUE!</v>
      </c>
      <c r="AY376" s="0" t="e">
        <f aca="false">pex(AV376,AW376,gamma,AX376)</f>
        <v>#VALUE!</v>
      </c>
      <c r="AZ376" s="0" t="e">
        <f aca="false">MachThroat(gamma,AY376,AR376)</f>
        <v>#VALUE!</v>
      </c>
      <c r="BA376" s="0" t="e">
        <f aca="false">CN(AZ376,CSON,CINC)</f>
        <v>#VALUE!</v>
      </c>
      <c r="BB376" s="0" t="e">
        <f aca="false">DPDT(Constant,BA376,AZ376,gamma,AR376,AY376)</f>
        <v>#VALUE!</v>
      </c>
      <c r="BC376" s="0" t="s">
        <v>134</v>
      </c>
      <c r="BD376" s="0" t="n">
        <f aca="false">Q376+deltaT</f>
        <v>3.71999999999996</v>
      </c>
      <c r="BE376" s="0" t="e">
        <f aca="false">pC+deltaT*pdot3</f>
        <v>#VALUE!</v>
      </c>
      <c r="BF376" s="0" t="e">
        <f aca="false">hALT1($E$13:$G$1365,BD376,2)</f>
        <v>#VALUE!</v>
      </c>
      <c r="BG376" s="0" t="e">
        <f aca="false">Veloc($E$13:$G$1365,BD376,3)</f>
        <v>#VALUE!</v>
      </c>
      <c r="BH376" s="0" t="e">
        <f aca="false">IF(BF376&lt;hT,$G$5+alfa*(BF376-ho),TT)</f>
        <v>#VALUE!</v>
      </c>
      <c r="BI376" s="0" t="e">
        <f aca="false">IF(BF376&lt;hT,pSL*(1/(1+alfa*BF376/($G$5-alfa*ho)))^(go/(Rair*alfa)),pT*EXP(-go*(BF376-hT)/(Rair*TT)))</f>
        <v>#VALUE!</v>
      </c>
      <c r="BJ376" s="0" t="e">
        <f aca="false">Mch(BG376,BH376,Rair,gamma)</f>
        <v>#VALUE!</v>
      </c>
      <c r="BK376" s="0" t="e">
        <f aca="false">Cpex(Cp0,BJ376,$N$9,$L$13:$M$19)</f>
        <v>#VALUE!</v>
      </c>
      <c r="BL376" s="0" t="e">
        <f aca="false">pex(BI376,BJ376,gamma,BK376)</f>
        <v>#VALUE!</v>
      </c>
      <c r="BM376" s="0" t="e">
        <f aca="false">MachThroat(gamma,BL376,BE376)</f>
        <v>#VALUE!</v>
      </c>
      <c r="BN376" s="0" t="e">
        <f aca="false">CN(BM376,CSON,CINC)</f>
        <v>#VALUE!</v>
      </c>
      <c r="BO376" s="0" t="e">
        <f aca="false">DPDT(Constant,BN376,BM376,gamma,BE376,BL376)</f>
        <v>#VALUE!</v>
      </c>
      <c r="BP376" s="0" t="e">
        <f aca="false">pC+deltaT*(pdot+2*pdot2+2*pdot3+pdot4)/6</f>
        <v>#VALUE!</v>
      </c>
      <c r="BQ376" s="0" t="s">
        <v>134</v>
      </c>
      <c r="BR376" s="0" t="n">
        <f aca="false">Q376</f>
        <v>3.70999999999997</v>
      </c>
      <c r="BS376" s="0" t="e">
        <f aca="false">R376/144</f>
        <v>#VALUE!</v>
      </c>
      <c r="BT376" s="0" t="e">
        <f aca="false">pX/144</f>
        <v>#VALUE!</v>
      </c>
      <c r="BU376" s="0" t="e">
        <f aca="false">pa/144</f>
        <v>#VALUE!</v>
      </c>
      <c r="BV376" s="11" t="n">
        <f aca="false">BR376</f>
        <v>3.70999999999997</v>
      </c>
      <c r="BW376" s="12" t="e">
        <f aca="false">(pC-pX)/144</f>
        <v>#VALUE!</v>
      </c>
      <c r="BX376" s="0" t="s">
        <v>134</v>
      </c>
      <c r="BZ376" s="0" t="s">
        <v>134</v>
      </c>
      <c r="CA376" s="0" t="s">
        <v>134</v>
      </c>
      <c r="CB376" s="0" t="s">
        <v>134</v>
      </c>
      <c r="CC376" s="0" t="s">
        <v>134</v>
      </c>
      <c r="CD376" s="0" t="s">
        <v>134</v>
      </c>
      <c r="CE376" s="0" t="s">
        <v>134</v>
      </c>
    </row>
    <row r="377" customFormat="false" ht="12.75" hidden="false" customHeight="false" outlineLevel="0" collapsed="false">
      <c r="E377" s="9" t="n">
        <v>3.64</v>
      </c>
      <c r="F377" s="9" t="n">
        <v>3369.75031254475</v>
      </c>
      <c r="G377" s="9" t="n">
        <v>827.264557939011</v>
      </c>
      <c r="P377" s="6"/>
      <c r="Q377" s="0" t="n">
        <f aca="false">Q376+deltaT</f>
        <v>3.71999999999996</v>
      </c>
      <c r="R377" s="0" t="e">
        <f aca="false">BP376</f>
        <v>#VALUE!</v>
      </c>
      <c r="S377" s="0" t="e">
        <f aca="false">hALT1($E$13:$G$1365,Q377,2)</f>
        <v>#VALUE!</v>
      </c>
      <c r="T377" s="0" t="e">
        <f aca="false">Veloc($E$13:$G$1365,Q377,3)</f>
        <v>#VALUE!</v>
      </c>
      <c r="U377" s="0" t="e">
        <f aca="false">IF(S377&lt;hT,$G$5+alfa*(S377-ho),TT)</f>
        <v>#VALUE!</v>
      </c>
      <c r="V377" s="0" t="e">
        <f aca="false">IF(S377&lt;hT,pSL*(1/(1+alfa*S377/($G$5-alfa*ho)))^(go/(Rair*alfa)),pT*EXP(-go*(S377-hT)/(Rair*TT)))</f>
        <v>#VALUE!</v>
      </c>
      <c r="W377" s="0" t="e">
        <f aca="false">Mch(T377,U377,Rair,gamma)</f>
        <v>#VALUE!</v>
      </c>
      <c r="X377" s="0" t="e">
        <f aca="false">Cpex(Cp0,W377,$N$9,$L$13:$M$19)</f>
        <v>#VALUE!</v>
      </c>
      <c r="Y377" s="0" t="e">
        <f aca="false">pex(V377,W377,gamma,X377)</f>
        <v>#VALUE!</v>
      </c>
      <c r="Z377" s="0" t="e">
        <f aca="false">MachThroat(gamma,Y377,R377)</f>
        <v>#VALUE!</v>
      </c>
      <c r="AA377" s="0" t="e">
        <f aca="false">CN(Z377,CSON,CINC)</f>
        <v>#VALUE!</v>
      </c>
      <c r="AB377" s="0" t="e">
        <f aca="false">DPDT(Constant,AA377,Z377,gamma,R377,Y377)</f>
        <v>#VALUE!</v>
      </c>
      <c r="AC377" s="0" t="s">
        <v>134</v>
      </c>
      <c r="AD377" s="0" t="n">
        <f aca="false">Q377+deltaT/2</f>
        <v>3.72499999999996</v>
      </c>
      <c r="AE377" s="0" t="e">
        <f aca="false">pC+deltaT*pdot/2</f>
        <v>#VALUE!</v>
      </c>
      <c r="AF377" s="0" t="e">
        <f aca="false">hALT1($E$13:$G$1365,AD377,2)</f>
        <v>#VALUE!</v>
      </c>
      <c r="AG377" s="0" t="e">
        <f aca="false">Veloc($E$13:$G$1365,AD377,3)</f>
        <v>#VALUE!</v>
      </c>
      <c r="AH377" s="0" t="e">
        <f aca="false">IF(AF377&lt;hT,$G$5+alfa*(AF377-ho),TT)</f>
        <v>#VALUE!</v>
      </c>
      <c r="AI377" s="0" t="e">
        <f aca="false">IF(AF377&lt;hT,pSL*(1/(1+alfa*AF377/($G$5-alfa*ho)))^(go/(Rair*alfa)),pT*EXP(-go*(AF377-hT)/(Rair*TT)))</f>
        <v>#VALUE!</v>
      </c>
      <c r="AJ377" s="0" t="e">
        <f aca="false">Mch(AG377,AH377,Rair,gamma)</f>
        <v>#VALUE!</v>
      </c>
      <c r="AK377" s="0" t="e">
        <f aca="false">Cpex(Cp0,AJ377,$N$9,$L$13:$M$19)</f>
        <v>#VALUE!</v>
      </c>
      <c r="AL377" s="0" t="e">
        <f aca="false">pex(AI377,AJ377,gamma,AK377)</f>
        <v>#VALUE!</v>
      </c>
      <c r="AM377" s="0" t="e">
        <f aca="false">MachThroat(gamma,AL377,AE377)</f>
        <v>#VALUE!</v>
      </c>
      <c r="AN377" s="0" t="e">
        <f aca="false">CN(AM377,CSON,CINC)</f>
        <v>#VALUE!</v>
      </c>
      <c r="AO377" s="0" t="e">
        <f aca="false">DPDT(Constant,AN377,AM377,gamma,AE377,AL377)</f>
        <v>#VALUE!</v>
      </c>
      <c r="AP377" s="0" t="s">
        <v>134</v>
      </c>
      <c r="AQ377" s="0" t="n">
        <f aca="false">Q377+deltaT/2</f>
        <v>3.72499999999996</v>
      </c>
      <c r="AR377" s="0" t="e">
        <f aca="false">pC+deltaT*pdot2/2</f>
        <v>#VALUE!</v>
      </c>
      <c r="AS377" s="0" t="e">
        <f aca="false">hALT1($E$13:$G$1365,AQ377,2)</f>
        <v>#VALUE!</v>
      </c>
      <c r="AT377" s="0" t="e">
        <f aca="false">Veloc($E$13:$G$1365,AQ377,3)</f>
        <v>#VALUE!</v>
      </c>
      <c r="AU377" s="0" t="e">
        <f aca="false">IF(AS377&lt;hT,$G$5+alfa*(AS377-ho),TT)</f>
        <v>#VALUE!</v>
      </c>
      <c r="AV377" s="0" t="e">
        <f aca="false">IF(AS377&lt;hT,pSL*(1/(1+alfa*AF377/($G$5-alfa*ho)))^(go/(Rair*alfa)),pT*EXP(-go*(AF377-hT)/(Rair*TT)))</f>
        <v>#VALUE!</v>
      </c>
      <c r="AW377" s="0" t="e">
        <f aca="false">Mch(AT377,AU377,Rair,gamma)</f>
        <v>#VALUE!</v>
      </c>
      <c r="AX377" s="0" t="e">
        <f aca="false">Cpex(Cp0,AW377,$N$9,$L$13:$M$19)</f>
        <v>#VALUE!</v>
      </c>
      <c r="AY377" s="0" t="e">
        <f aca="false">pex(AV377,AW377,gamma,AX377)</f>
        <v>#VALUE!</v>
      </c>
      <c r="AZ377" s="0" t="e">
        <f aca="false">MachThroat(gamma,AY377,AR377)</f>
        <v>#VALUE!</v>
      </c>
      <c r="BA377" s="0" t="e">
        <f aca="false">CN(AZ377,CSON,CINC)</f>
        <v>#VALUE!</v>
      </c>
      <c r="BB377" s="0" t="e">
        <f aca="false">DPDT(Constant,BA377,AZ377,gamma,AR377,AY377)</f>
        <v>#VALUE!</v>
      </c>
      <c r="BC377" s="0" t="s">
        <v>134</v>
      </c>
      <c r="BD377" s="0" t="n">
        <f aca="false">Q377+deltaT</f>
        <v>3.72999999999996</v>
      </c>
      <c r="BE377" s="0" t="e">
        <f aca="false">pC+deltaT*pdot3</f>
        <v>#VALUE!</v>
      </c>
      <c r="BF377" s="0" t="e">
        <f aca="false">hALT1($E$13:$G$1365,BD377,2)</f>
        <v>#VALUE!</v>
      </c>
      <c r="BG377" s="0" t="e">
        <f aca="false">Veloc($E$13:$G$1365,BD377,3)</f>
        <v>#VALUE!</v>
      </c>
      <c r="BH377" s="0" t="e">
        <f aca="false">IF(BF377&lt;hT,$G$5+alfa*(BF377-ho),TT)</f>
        <v>#VALUE!</v>
      </c>
      <c r="BI377" s="0" t="e">
        <f aca="false">IF(BF377&lt;hT,pSL*(1/(1+alfa*BF377/($G$5-alfa*ho)))^(go/(Rair*alfa)),pT*EXP(-go*(BF377-hT)/(Rair*TT)))</f>
        <v>#VALUE!</v>
      </c>
      <c r="BJ377" s="0" t="e">
        <f aca="false">Mch(BG377,BH377,Rair,gamma)</f>
        <v>#VALUE!</v>
      </c>
      <c r="BK377" s="0" t="e">
        <f aca="false">Cpex(Cp0,BJ377,$N$9,$L$13:$M$19)</f>
        <v>#VALUE!</v>
      </c>
      <c r="BL377" s="0" t="e">
        <f aca="false">pex(BI377,BJ377,gamma,BK377)</f>
        <v>#VALUE!</v>
      </c>
      <c r="BM377" s="0" t="e">
        <f aca="false">MachThroat(gamma,BL377,BE377)</f>
        <v>#VALUE!</v>
      </c>
      <c r="BN377" s="0" t="e">
        <f aca="false">CN(BM377,CSON,CINC)</f>
        <v>#VALUE!</v>
      </c>
      <c r="BO377" s="0" t="e">
        <f aca="false">DPDT(Constant,BN377,BM377,gamma,BE377,BL377)</f>
        <v>#VALUE!</v>
      </c>
      <c r="BP377" s="0" t="e">
        <f aca="false">pC+deltaT*(pdot+2*pdot2+2*pdot3+pdot4)/6</f>
        <v>#VALUE!</v>
      </c>
      <c r="BQ377" s="0" t="s">
        <v>134</v>
      </c>
      <c r="BR377" s="0" t="n">
        <f aca="false">Q377</f>
        <v>3.71999999999996</v>
      </c>
      <c r="BS377" s="0" t="e">
        <f aca="false">R377/144</f>
        <v>#VALUE!</v>
      </c>
      <c r="BT377" s="0" t="e">
        <f aca="false">pX/144</f>
        <v>#VALUE!</v>
      </c>
      <c r="BU377" s="0" t="e">
        <f aca="false">pa/144</f>
        <v>#VALUE!</v>
      </c>
      <c r="BV377" s="11" t="n">
        <f aca="false">BR377</f>
        <v>3.71999999999996</v>
      </c>
      <c r="BW377" s="12" t="e">
        <f aca="false">(pC-pX)/144</f>
        <v>#VALUE!</v>
      </c>
      <c r="BX377" s="0" t="s">
        <v>134</v>
      </c>
      <c r="BZ377" s="0" t="s">
        <v>134</v>
      </c>
      <c r="CA377" s="0" t="s">
        <v>134</v>
      </c>
      <c r="CB377" s="0" t="s">
        <v>134</v>
      </c>
      <c r="CC377" s="0" t="s">
        <v>134</v>
      </c>
      <c r="CD377" s="0" t="s">
        <v>134</v>
      </c>
      <c r="CE377" s="0" t="s">
        <v>134</v>
      </c>
    </row>
    <row r="378" customFormat="false" ht="12.75" hidden="false" customHeight="false" outlineLevel="0" collapsed="false">
      <c r="E378" s="9" t="n">
        <v>3.65</v>
      </c>
      <c r="F378" s="9" t="n">
        <v>3378.0321826567</v>
      </c>
      <c r="G378" s="9" t="n">
        <v>829.108214161141</v>
      </c>
      <c r="P378" s="6"/>
      <c r="Q378" s="0" t="n">
        <f aca="false">Q377+deltaT</f>
        <v>3.72999999999996</v>
      </c>
      <c r="R378" s="0" t="e">
        <f aca="false">BP377</f>
        <v>#VALUE!</v>
      </c>
      <c r="S378" s="0" t="e">
        <f aca="false">hALT1($E$13:$G$1365,Q378,2)</f>
        <v>#VALUE!</v>
      </c>
      <c r="T378" s="0" t="e">
        <f aca="false">Veloc($E$13:$G$1365,Q378,3)</f>
        <v>#VALUE!</v>
      </c>
      <c r="U378" s="0" t="e">
        <f aca="false">IF(S378&lt;hT,$G$5+alfa*(S378-ho),TT)</f>
        <v>#VALUE!</v>
      </c>
      <c r="V378" s="0" t="e">
        <f aca="false">IF(S378&lt;hT,pSL*(1/(1+alfa*S378/($G$5-alfa*ho)))^(go/(Rair*alfa)),pT*EXP(-go*(S378-hT)/(Rair*TT)))</f>
        <v>#VALUE!</v>
      </c>
      <c r="W378" s="0" t="e">
        <f aca="false">Mch(T378,U378,Rair,gamma)</f>
        <v>#VALUE!</v>
      </c>
      <c r="X378" s="0" t="e">
        <f aca="false">Cpex(Cp0,W378,$N$9,$L$13:$M$19)</f>
        <v>#VALUE!</v>
      </c>
      <c r="Y378" s="0" t="e">
        <f aca="false">pex(V378,W378,gamma,X378)</f>
        <v>#VALUE!</v>
      </c>
      <c r="Z378" s="0" t="e">
        <f aca="false">MachThroat(gamma,Y378,R378)</f>
        <v>#VALUE!</v>
      </c>
      <c r="AA378" s="0" t="e">
        <f aca="false">CN(Z378,CSON,CINC)</f>
        <v>#VALUE!</v>
      </c>
      <c r="AB378" s="0" t="e">
        <f aca="false">DPDT(Constant,AA378,Z378,gamma,R378,Y378)</f>
        <v>#VALUE!</v>
      </c>
      <c r="AC378" s="0" t="s">
        <v>134</v>
      </c>
      <c r="AD378" s="0" t="n">
        <f aca="false">Q378+deltaT/2</f>
        <v>3.73499999999996</v>
      </c>
      <c r="AE378" s="0" t="e">
        <f aca="false">pC+deltaT*pdot/2</f>
        <v>#VALUE!</v>
      </c>
      <c r="AF378" s="0" t="e">
        <f aca="false">hALT1($E$13:$G$1365,AD378,2)</f>
        <v>#VALUE!</v>
      </c>
      <c r="AG378" s="0" t="e">
        <f aca="false">Veloc($E$13:$G$1365,AD378,3)</f>
        <v>#VALUE!</v>
      </c>
      <c r="AH378" s="0" t="e">
        <f aca="false">IF(AF378&lt;hT,$G$5+alfa*(AF378-ho),TT)</f>
        <v>#VALUE!</v>
      </c>
      <c r="AI378" s="0" t="e">
        <f aca="false">IF(AF378&lt;hT,pSL*(1/(1+alfa*AF378/($G$5-alfa*ho)))^(go/(Rair*alfa)),pT*EXP(-go*(AF378-hT)/(Rair*TT)))</f>
        <v>#VALUE!</v>
      </c>
      <c r="AJ378" s="0" t="e">
        <f aca="false">Mch(AG378,AH378,Rair,gamma)</f>
        <v>#VALUE!</v>
      </c>
      <c r="AK378" s="0" t="e">
        <f aca="false">Cpex(Cp0,AJ378,$N$9,$L$13:$M$19)</f>
        <v>#VALUE!</v>
      </c>
      <c r="AL378" s="0" t="e">
        <f aca="false">pex(AI378,AJ378,gamma,AK378)</f>
        <v>#VALUE!</v>
      </c>
      <c r="AM378" s="0" t="e">
        <f aca="false">MachThroat(gamma,AL378,AE378)</f>
        <v>#VALUE!</v>
      </c>
      <c r="AN378" s="0" t="e">
        <f aca="false">CN(AM378,CSON,CINC)</f>
        <v>#VALUE!</v>
      </c>
      <c r="AO378" s="0" t="e">
        <f aca="false">DPDT(Constant,AN378,AM378,gamma,AE378,AL378)</f>
        <v>#VALUE!</v>
      </c>
      <c r="AP378" s="0" t="s">
        <v>134</v>
      </c>
      <c r="AQ378" s="0" t="n">
        <f aca="false">Q378+deltaT/2</f>
        <v>3.73499999999996</v>
      </c>
      <c r="AR378" s="0" t="e">
        <f aca="false">pC+deltaT*pdot2/2</f>
        <v>#VALUE!</v>
      </c>
      <c r="AS378" s="0" t="e">
        <f aca="false">hALT1($E$13:$G$1365,AQ378,2)</f>
        <v>#VALUE!</v>
      </c>
      <c r="AT378" s="0" t="e">
        <f aca="false">Veloc($E$13:$G$1365,AQ378,3)</f>
        <v>#VALUE!</v>
      </c>
      <c r="AU378" s="0" t="e">
        <f aca="false">IF(AS378&lt;hT,$G$5+alfa*(AS378-ho),TT)</f>
        <v>#VALUE!</v>
      </c>
      <c r="AV378" s="0" t="e">
        <f aca="false">IF(AS378&lt;hT,pSL*(1/(1+alfa*AF378/($G$5-alfa*ho)))^(go/(Rair*alfa)),pT*EXP(-go*(AF378-hT)/(Rair*TT)))</f>
        <v>#VALUE!</v>
      </c>
      <c r="AW378" s="0" t="e">
        <f aca="false">Mch(AT378,AU378,Rair,gamma)</f>
        <v>#VALUE!</v>
      </c>
      <c r="AX378" s="0" t="e">
        <f aca="false">Cpex(Cp0,AW378,$N$9,$L$13:$M$19)</f>
        <v>#VALUE!</v>
      </c>
      <c r="AY378" s="0" t="e">
        <f aca="false">pex(AV378,AW378,gamma,AX378)</f>
        <v>#VALUE!</v>
      </c>
      <c r="AZ378" s="0" t="e">
        <f aca="false">MachThroat(gamma,AY378,AR378)</f>
        <v>#VALUE!</v>
      </c>
      <c r="BA378" s="0" t="e">
        <f aca="false">CN(AZ378,CSON,CINC)</f>
        <v>#VALUE!</v>
      </c>
      <c r="BB378" s="0" t="e">
        <f aca="false">DPDT(Constant,BA378,AZ378,gamma,AR378,AY378)</f>
        <v>#VALUE!</v>
      </c>
      <c r="BC378" s="0" t="s">
        <v>134</v>
      </c>
      <c r="BD378" s="0" t="n">
        <f aca="false">Q378+deltaT</f>
        <v>3.73999999999996</v>
      </c>
      <c r="BE378" s="0" t="e">
        <f aca="false">pC+deltaT*pdot3</f>
        <v>#VALUE!</v>
      </c>
      <c r="BF378" s="0" t="e">
        <f aca="false">hALT1($E$13:$G$1365,BD378,2)</f>
        <v>#VALUE!</v>
      </c>
      <c r="BG378" s="0" t="e">
        <f aca="false">Veloc($E$13:$G$1365,BD378,3)</f>
        <v>#VALUE!</v>
      </c>
      <c r="BH378" s="0" t="e">
        <f aca="false">IF(BF378&lt;hT,$G$5+alfa*(BF378-ho),TT)</f>
        <v>#VALUE!</v>
      </c>
      <c r="BI378" s="0" t="e">
        <f aca="false">IF(BF378&lt;hT,pSL*(1/(1+alfa*BF378/($G$5-alfa*ho)))^(go/(Rair*alfa)),pT*EXP(-go*(BF378-hT)/(Rair*TT)))</f>
        <v>#VALUE!</v>
      </c>
      <c r="BJ378" s="0" t="e">
        <f aca="false">Mch(BG378,BH378,Rair,gamma)</f>
        <v>#VALUE!</v>
      </c>
      <c r="BK378" s="0" t="e">
        <f aca="false">Cpex(Cp0,BJ378,$N$9,$L$13:$M$19)</f>
        <v>#VALUE!</v>
      </c>
      <c r="BL378" s="0" t="e">
        <f aca="false">pex(BI378,BJ378,gamma,BK378)</f>
        <v>#VALUE!</v>
      </c>
      <c r="BM378" s="0" t="e">
        <f aca="false">MachThroat(gamma,BL378,BE378)</f>
        <v>#VALUE!</v>
      </c>
      <c r="BN378" s="0" t="e">
        <f aca="false">CN(BM378,CSON,CINC)</f>
        <v>#VALUE!</v>
      </c>
      <c r="BO378" s="0" t="e">
        <f aca="false">DPDT(Constant,BN378,BM378,gamma,BE378,BL378)</f>
        <v>#VALUE!</v>
      </c>
      <c r="BP378" s="0" t="e">
        <f aca="false">pC+deltaT*(pdot+2*pdot2+2*pdot3+pdot4)/6</f>
        <v>#VALUE!</v>
      </c>
      <c r="BQ378" s="0" t="s">
        <v>134</v>
      </c>
      <c r="BR378" s="0" t="n">
        <f aca="false">Q378</f>
        <v>3.72999999999996</v>
      </c>
      <c r="BS378" s="0" t="e">
        <f aca="false">R378/144</f>
        <v>#VALUE!</v>
      </c>
      <c r="BT378" s="0" t="e">
        <f aca="false">pX/144</f>
        <v>#VALUE!</v>
      </c>
      <c r="BU378" s="0" t="e">
        <f aca="false">pa/144</f>
        <v>#VALUE!</v>
      </c>
      <c r="BV378" s="11" t="n">
        <f aca="false">BR378</f>
        <v>3.72999999999996</v>
      </c>
      <c r="BW378" s="12" t="e">
        <f aca="false">(pC-pX)/144</f>
        <v>#VALUE!</v>
      </c>
      <c r="BX378" s="0" t="s">
        <v>134</v>
      </c>
      <c r="BZ378" s="0" t="s">
        <v>134</v>
      </c>
      <c r="CA378" s="0" t="s">
        <v>134</v>
      </c>
      <c r="CB378" s="0" t="s">
        <v>134</v>
      </c>
      <c r="CC378" s="0" t="s">
        <v>134</v>
      </c>
      <c r="CD378" s="0" t="s">
        <v>134</v>
      </c>
      <c r="CE378" s="0" t="s">
        <v>134</v>
      </c>
    </row>
    <row r="379" customFormat="false" ht="12.75" hidden="false" customHeight="false" outlineLevel="0" collapsed="false">
      <c r="E379" s="9" t="n">
        <v>3.66</v>
      </c>
      <c r="F379" s="9" t="n">
        <v>3386.33245181611</v>
      </c>
      <c r="G379" s="9" t="n">
        <v>830.944366827017</v>
      </c>
      <c r="P379" s="6"/>
      <c r="Q379" s="0" t="n">
        <f aca="false">Q378+deltaT</f>
        <v>3.73999999999996</v>
      </c>
      <c r="R379" s="0" t="e">
        <f aca="false">BP378</f>
        <v>#VALUE!</v>
      </c>
      <c r="S379" s="0" t="e">
        <f aca="false">hALT1($E$13:$G$1365,Q379,2)</f>
        <v>#VALUE!</v>
      </c>
      <c r="T379" s="0" t="e">
        <f aca="false">Veloc($E$13:$G$1365,Q379,3)</f>
        <v>#VALUE!</v>
      </c>
      <c r="U379" s="0" t="e">
        <f aca="false">IF(S379&lt;hT,$G$5+alfa*(S379-ho),TT)</f>
        <v>#VALUE!</v>
      </c>
      <c r="V379" s="0" t="e">
        <f aca="false">IF(S379&lt;hT,pSL*(1/(1+alfa*S379/($G$5-alfa*ho)))^(go/(Rair*alfa)),pT*EXP(-go*(S379-hT)/(Rair*TT)))</f>
        <v>#VALUE!</v>
      </c>
      <c r="W379" s="0" t="e">
        <f aca="false">Mch(T379,U379,Rair,gamma)</f>
        <v>#VALUE!</v>
      </c>
      <c r="X379" s="0" t="e">
        <f aca="false">Cpex(Cp0,W379,$N$9,$L$13:$M$19)</f>
        <v>#VALUE!</v>
      </c>
      <c r="Y379" s="0" t="e">
        <f aca="false">pex(V379,W379,gamma,X379)</f>
        <v>#VALUE!</v>
      </c>
      <c r="Z379" s="0" t="e">
        <f aca="false">MachThroat(gamma,Y379,R379)</f>
        <v>#VALUE!</v>
      </c>
      <c r="AA379" s="0" t="e">
        <f aca="false">CN(Z379,CSON,CINC)</f>
        <v>#VALUE!</v>
      </c>
      <c r="AB379" s="0" t="e">
        <f aca="false">DPDT(Constant,AA379,Z379,gamma,R379,Y379)</f>
        <v>#VALUE!</v>
      </c>
      <c r="AC379" s="0" t="s">
        <v>134</v>
      </c>
      <c r="AD379" s="0" t="n">
        <f aca="false">Q379+deltaT/2</f>
        <v>3.74499999999996</v>
      </c>
      <c r="AE379" s="0" t="e">
        <f aca="false">pC+deltaT*pdot/2</f>
        <v>#VALUE!</v>
      </c>
      <c r="AF379" s="0" t="e">
        <f aca="false">hALT1($E$13:$G$1365,AD379,2)</f>
        <v>#VALUE!</v>
      </c>
      <c r="AG379" s="0" t="e">
        <f aca="false">Veloc($E$13:$G$1365,AD379,3)</f>
        <v>#VALUE!</v>
      </c>
      <c r="AH379" s="0" t="e">
        <f aca="false">IF(AF379&lt;hT,$G$5+alfa*(AF379-ho),TT)</f>
        <v>#VALUE!</v>
      </c>
      <c r="AI379" s="0" t="e">
        <f aca="false">IF(AF379&lt;hT,pSL*(1/(1+alfa*AF379/($G$5-alfa*ho)))^(go/(Rair*alfa)),pT*EXP(-go*(AF379-hT)/(Rair*TT)))</f>
        <v>#VALUE!</v>
      </c>
      <c r="AJ379" s="0" t="e">
        <f aca="false">Mch(AG379,AH379,Rair,gamma)</f>
        <v>#VALUE!</v>
      </c>
      <c r="AK379" s="0" t="e">
        <f aca="false">Cpex(Cp0,AJ379,$N$9,$L$13:$M$19)</f>
        <v>#VALUE!</v>
      </c>
      <c r="AL379" s="0" t="e">
        <f aca="false">pex(AI379,AJ379,gamma,AK379)</f>
        <v>#VALUE!</v>
      </c>
      <c r="AM379" s="0" t="e">
        <f aca="false">MachThroat(gamma,AL379,AE379)</f>
        <v>#VALUE!</v>
      </c>
      <c r="AN379" s="0" t="e">
        <f aca="false">CN(AM379,CSON,CINC)</f>
        <v>#VALUE!</v>
      </c>
      <c r="AO379" s="0" t="e">
        <f aca="false">DPDT(Constant,AN379,AM379,gamma,AE379,AL379)</f>
        <v>#VALUE!</v>
      </c>
      <c r="AP379" s="0" t="s">
        <v>134</v>
      </c>
      <c r="AQ379" s="0" t="n">
        <f aca="false">Q379+deltaT/2</f>
        <v>3.74499999999996</v>
      </c>
      <c r="AR379" s="0" t="e">
        <f aca="false">pC+deltaT*pdot2/2</f>
        <v>#VALUE!</v>
      </c>
      <c r="AS379" s="0" t="e">
        <f aca="false">hALT1($E$13:$G$1365,AQ379,2)</f>
        <v>#VALUE!</v>
      </c>
      <c r="AT379" s="0" t="e">
        <f aca="false">Veloc($E$13:$G$1365,AQ379,3)</f>
        <v>#VALUE!</v>
      </c>
      <c r="AU379" s="0" t="e">
        <f aca="false">IF(AS379&lt;hT,$G$5+alfa*(AS379-ho),TT)</f>
        <v>#VALUE!</v>
      </c>
      <c r="AV379" s="0" t="e">
        <f aca="false">IF(AS379&lt;hT,pSL*(1/(1+alfa*AF379/($G$5-alfa*ho)))^(go/(Rair*alfa)),pT*EXP(-go*(AF379-hT)/(Rair*TT)))</f>
        <v>#VALUE!</v>
      </c>
      <c r="AW379" s="0" t="e">
        <f aca="false">Mch(AT379,AU379,Rair,gamma)</f>
        <v>#VALUE!</v>
      </c>
      <c r="AX379" s="0" t="e">
        <f aca="false">Cpex(Cp0,AW379,$N$9,$L$13:$M$19)</f>
        <v>#VALUE!</v>
      </c>
      <c r="AY379" s="0" t="e">
        <f aca="false">pex(AV379,AW379,gamma,AX379)</f>
        <v>#VALUE!</v>
      </c>
      <c r="AZ379" s="0" t="e">
        <f aca="false">MachThroat(gamma,AY379,AR379)</f>
        <v>#VALUE!</v>
      </c>
      <c r="BA379" s="0" t="e">
        <f aca="false">CN(AZ379,CSON,CINC)</f>
        <v>#VALUE!</v>
      </c>
      <c r="BB379" s="0" t="e">
        <f aca="false">DPDT(Constant,BA379,AZ379,gamma,AR379,AY379)</f>
        <v>#VALUE!</v>
      </c>
      <c r="BC379" s="0" t="s">
        <v>134</v>
      </c>
      <c r="BD379" s="0" t="n">
        <f aca="false">Q379+deltaT</f>
        <v>3.74999999999996</v>
      </c>
      <c r="BE379" s="0" t="e">
        <f aca="false">pC+deltaT*pdot3</f>
        <v>#VALUE!</v>
      </c>
      <c r="BF379" s="0" t="e">
        <f aca="false">hALT1($E$13:$G$1365,BD379,2)</f>
        <v>#VALUE!</v>
      </c>
      <c r="BG379" s="0" t="e">
        <f aca="false">Veloc($E$13:$G$1365,BD379,3)</f>
        <v>#VALUE!</v>
      </c>
      <c r="BH379" s="0" t="e">
        <f aca="false">IF(BF379&lt;hT,$G$5+alfa*(BF379-ho),TT)</f>
        <v>#VALUE!</v>
      </c>
      <c r="BI379" s="0" t="e">
        <f aca="false">IF(BF379&lt;hT,pSL*(1/(1+alfa*BF379/($G$5-alfa*ho)))^(go/(Rair*alfa)),pT*EXP(-go*(BF379-hT)/(Rair*TT)))</f>
        <v>#VALUE!</v>
      </c>
      <c r="BJ379" s="0" t="e">
        <f aca="false">Mch(BG379,BH379,Rair,gamma)</f>
        <v>#VALUE!</v>
      </c>
      <c r="BK379" s="0" t="e">
        <f aca="false">Cpex(Cp0,BJ379,$N$9,$L$13:$M$19)</f>
        <v>#VALUE!</v>
      </c>
      <c r="BL379" s="0" t="e">
        <f aca="false">pex(BI379,BJ379,gamma,BK379)</f>
        <v>#VALUE!</v>
      </c>
      <c r="BM379" s="0" t="e">
        <f aca="false">MachThroat(gamma,BL379,BE379)</f>
        <v>#VALUE!</v>
      </c>
      <c r="BN379" s="0" t="e">
        <f aca="false">CN(BM379,CSON,CINC)</f>
        <v>#VALUE!</v>
      </c>
      <c r="BO379" s="0" t="e">
        <f aca="false">DPDT(Constant,BN379,BM379,gamma,BE379,BL379)</f>
        <v>#VALUE!</v>
      </c>
      <c r="BP379" s="0" t="e">
        <f aca="false">pC+deltaT*(pdot+2*pdot2+2*pdot3+pdot4)/6</f>
        <v>#VALUE!</v>
      </c>
      <c r="BQ379" s="0" t="s">
        <v>134</v>
      </c>
      <c r="BR379" s="0" t="n">
        <f aca="false">Q379</f>
        <v>3.73999999999996</v>
      </c>
      <c r="BS379" s="0" t="e">
        <f aca="false">R379/144</f>
        <v>#VALUE!</v>
      </c>
      <c r="BT379" s="0" t="e">
        <f aca="false">pX/144</f>
        <v>#VALUE!</v>
      </c>
      <c r="BU379" s="0" t="e">
        <f aca="false">pa/144</f>
        <v>#VALUE!</v>
      </c>
      <c r="BV379" s="11" t="n">
        <f aca="false">BR379</f>
        <v>3.73999999999996</v>
      </c>
      <c r="BW379" s="12" t="e">
        <f aca="false">(pC-pX)/144</f>
        <v>#VALUE!</v>
      </c>
      <c r="BX379" s="0" t="s">
        <v>134</v>
      </c>
      <c r="BZ379" s="0" t="s">
        <v>134</v>
      </c>
      <c r="CA379" s="0" t="s">
        <v>134</v>
      </c>
      <c r="CB379" s="0" t="s">
        <v>134</v>
      </c>
      <c r="CC379" s="0" t="s">
        <v>134</v>
      </c>
      <c r="CD379" s="0" t="s">
        <v>134</v>
      </c>
      <c r="CE379" s="0" t="s">
        <v>134</v>
      </c>
    </row>
    <row r="380" customFormat="false" ht="12.75" hidden="false" customHeight="false" outlineLevel="0" collapsed="false">
      <c r="E380" s="9" t="n">
        <v>3.67</v>
      </c>
      <c r="F380" s="9" t="n">
        <v>3394.65104496944</v>
      </c>
      <c r="G380" s="9" t="n">
        <v>832.773012354694</v>
      </c>
      <c r="P380" s="6"/>
      <c r="Q380" s="0" t="n">
        <f aca="false">Q379+deltaT</f>
        <v>3.74999999999996</v>
      </c>
      <c r="R380" s="0" t="e">
        <f aca="false">BP379</f>
        <v>#VALUE!</v>
      </c>
      <c r="S380" s="0" t="e">
        <f aca="false">hALT1($E$13:$G$1365,Q380,2)</f>
        <v>#VALUE!</v>
      </c>
      <c r="T380" s="0" t="e">
        <f aca="false">Veloc($E$13:$G$1365,Q380,3)</f>
        <v>#VALUE!</v>
      </c>
      <c r="U380" s="0" t="e">
        <f aca="false">IF(S380&lt;hT,$G$5+alfa*(S380-ho),TT)</f>
        <v>#VALUE!</v>
      </c>
      <c r="V380" s="0" t="e">
        <f aca="false">IF(S380&lt;hT,pSL*(1/(1+alfa*S380/($G$5-alfa*ho)))^(go/(Rair*alfa)),pT*EXP(-go*(S380-hT)/(Rair*TT)))</f>
        <v>#VALUE!</v>
      </c>
      <c r="W380" s="0" t="e">
        <f aca="false">Mch(T380,U380,Rair,gamma)</f>
        <v>#VALUE!</v>
      </c>
      <c r="X380" s="0" t="e">
        <f aca="false">Cpex(Cp0,W380,$N$9,$L$13:$M$19)</f>
        <v>#VALUE!</v>
      </c>
      <c r="Y380" s="0" t="e">
        <f aca="false">pex(V380,W380,gamma,X380)</f>
        <v>#VALUE!</v>
      </c>
      <c r="Z380" s="0" t="e">
        <f aca="false">MachThroat(gamma,Y380,R380)</f>
        <v>#VALUE!</v>
      </c>
      <c r="AA380" s="0" t="e">
        <f aca="false">CN(Z380,CSON,CINC)</f>
        <v>#VALUE!</v>
      </c>
      <c r="AB380" s="0" t="e">
        <f aca="false">DPDT(Constant,AA380,Z380,gamma,R380,Y380)</f>
        <v>#VALUE!</v>
      </c>
      <c r="AC380" s="0" t="s">
        <v>134</v>
      </c>
      <c r="AD380" s="0" t="n">
        <f aca="false">Q380+deltaT/2</f>
        <v>3.75499999999996</v>
      </c>
      <c r="AE380" s="0" t="e">
        <f aca="false">pC+deltaT*pdot/2</f>
        <v>#VALUE!</v>
      </c>
      <c r="AF380" s="0" t="e">
        <f aca="false">hALT1($E$13:$G$1365,AD380,2)</f>
        <v>#VALUE!</v>
      </c>
      <c r="AG380" s="0" t="e">
        <f aca="false">Veloc($E$13:$G$1365,AD380,3)</f>
        <v>#VALUE!</v>
      </c>
      <c r="AH380" s="0" t="e">
        <f aca="false">IF(AF380&lt;hT,$G$5+alfa*(AF380-ho),TT)</f>
        <v>#VALUE!</v>
      </c>
      <c r="AI380" s="0" t="e">
        <f aca="false">IF(AF380&lt;hT,pSL*(1/(1+alfa*AF380/($G$5-alfa*ho)))^(go/(Rair*alfa)),pT*EXP(-go*(AF380-hT)/(Rair*TT)))</f>
        <v>#VALUE!</v>
      </c>
      <c r="AJ380" s="0" t="e">
        <f aca="false">Mch(AG380,AH380,Rair,gamma)</f>
        <v>#VALUE!</v>
      </c>
      <c r="AK380" s="0" t="e">
        <f aca="false">Cpex(Cp0,AJ380,$N$9,$L$13:$M$19)</f>
        <v>#VALUE!</v>
      </c>
      <c r="AL380" s="0" t="e">
        <f aca="false">pex(AI380,AJ380,gamma,AK380)</f>
        <v>#VALUE!</v>
      </c>
      <c r="AM380" s="0" t="e">
        <f aca="false">MachThroat(gamma,AL380,AE380)</f>
        <v>#VALUE!</v>
      </c>
      <c r="AN380" s="0" t="e">
        <f aca="false">CN(AM380,CSON,CINC)</f>
        <v>#VALUE!</v>
      </c>
      <c r="AO380" s="0" t="e">
        <f aca="false">DPDT(Constant,AN380,AM380,gamma,AE380,AL380)</f>
        <v>#VALUE!</v>
      </c>
      <c r="AP380" s="0" t="s">
        <v>134</v>
      </c>
      <c r="AQ380" s="0" t="n">
        <f aca="false">Q380+deltaT/2</f>
        <v>3.75499999999996</v>
      </c>
      <c r="AR380" s="0" t="e">
        <f aca="false">pC+deltaT*pdot2/2</f>
        <v>#VALUE!</v>
      </c>
      <c r="AS380" s="0" t="e">
        <f aca="false">hALT1($E$13:$G$1365,AQ380,2)</f>
        <v>#VALUE!</v>
      </c>
      <c r="AT380" s="0" t="e">
        <f aca="false">Veloc($E$13:$G$1365,AQ380,3)</f>
        <v>#VALUE!</v>
      </c>
      <c r="AU380" s="0" t="e">
        <f aca="false">IF(AS380&lt;hT,$G$5+alfa*(AS380-ho),TT)</f>
        <v>#VALUE!</v>
      </c>
      <c r="AV380" s="0" t="e">
        <f aca="false">IF(AS380&lt;hT,pSL*(1/(1+alfa*AF380/($G$5-alfa*ho)))^(go/(Rair*alfa)),pT*EXP(-go*(AF380-hT)/(Rair*TT)))</f>
        <v>#VALUE!</v>
      </c>
      <c r="AW380" s="0" t="e">
        <f aca="false">Mch(AT380,AU380,Rair,gamma)</f>
        <v>#VALUE!</v>
      </c>
      <c r="AX380" s="0" t="e">
        <f aca="false">Cpex(Cp0,AW380,$N$9,$L$13:$M$19)</f>
        <v>#VALUE!</v>
      </c>
      <c r="AY380" s="0" t="e">
        <f aca="false">pex(AV380,AW380,gamma,AX380)</f>
        <v>#VALUE!</v>
      </c>
      <c r="AZ380" s="0" t="e">
        <f aca="false">MachThroat(gamma,AY380,AR380)</f>
        <v>#VALUE!</v>
      </c>
      <c r="BA380" s="0" t="e">
        <f aca="false">CN(AZ380,CSON,CINC)</f>
        <v>#VALUE!</v>
      </c>
      <c r="BB380" s="0" t="e">
        <f aca="false">DPDT(Constant,BA380,AZ380,gamma,AR380,AY380)</f>
        <v>#VALUE!</v>
      </c>
      <c r="BC380" s="0" t="s">
        <v>134</v>
      </c>
      <c r="BD380" s="0" t="n">
        <f aca="false">Q380+deltaT</f>
        <v>3.75999999999996</v>
      </c>
      <c r="BE380" s="0" t="e">
        <f aca="false">pC+deltaT*pdot3</f>
        <v>#VALUE!</v>
      </c>
      <c r="BF380" s="0" t="e">
        <f aca="false">hALT1($E$13:$G$1365,BD380,2)</f>
        <v>#VALUE!</v>
      </c>
      <c r="BG380" s="0" t="e">
        <f aca="false">Veloc($E$13:$G$1365,BD380,3)</f>
        <v>#VALUE!</v>
      </c>
      <c r="BH380" s="0" t="e">
        <f aca="false">IF(BF380&lt;hT,$G$5+alfa*(BF380-ho),TT)</f>
        <v>#VALUE!</v>
      </c>
      <c r="BI380" s="0" t="e">
        <f aca="false">IF(BF380&lt;hT,pSL*(1/(1+alfa*BF380/($G$5-alfa*ho)))^(go/(Rair*alfa)),pT*EXP(-go*(BF380-hT)/(Rair*TT)))</f>
        <v>#VALUE!</v>
      </c>
      <c r="BJ380" s="0" t="e">
        <f aca="false">Mch(BG380,BH380,Rair,gamma)</f>
        <v>#VALUE!</v>
      </c>
      <c r="BK380" s="0" t="e">
        <f aca="false">Cpex(Cp0,BJ380,$N$9,$L$13:$M$19)</f>
        <v>#VALUE!</v>
      </c>
      <c r="BL380" s="0" t="e">
        <f aca="false">pex(BI380,BJ380,gamma,BK380)</f>
        <v>#VALUE!</v>
      </c>
      <c r="BM380" s="0" t="e">
        <f aca="false">MachThroat(gamma,BL380,BE380)</f>
        <v>#VALUE!</v>
      </c>
      <c r="BN380" s="0" t="e">
        <f aca="false">CN(BM380,CSON,CINC)</f>
        <v>#VALUE!</v>
      </c>
      <c r="BO380" s="0" t="e">
        <f aca="false">DPDT(Constant,BN380,BM380,gamma,BE380,BL380)</f>
        <v>#VALUE!</v>
      </c>
      <c r="BP380" s="0" t="e">
        <f aca="false">pC+deltaT*(pdot+2*pdot2+2*pdot3+pdot4)/6</f>
        <v>#VALUE!</v>
      </c>
      <c r="BQ380" s="0" t="s">
        <v>134</v>
      </c>
      <c r="BR380" s="0" t="n">
        <f aca="false">Q380</f>
        <v>3.74999999999996</v>
      </c>
      <c r="BS380" s="0" t="e">
        <f aca="false">R380/144</f>
        <v>#VALUE!</v>
      </c>
      <c r="BT380" s="0" t="e">
        <f aca="false">pX/144</f>
        <v>#VALUE!</v>
      </c>
      <c r="BU380" s="0" t="e">
        <f aca="false">pa/144</f>
        <v>#VALUE!</v>
      </c>
      <c r="BV380" s="11" t="n">
        <f aca="false">BR380</f>
        <v>3.74999999999996</v>
      </c>
      <c r="BW380" s="12" t="e">
        <f aca="false">(pC-pX)/144</f>
        <v>#VALUE!</v>
      </c>
      <c r="BX380" s="0" t="s">
        <v>134</v>
      </c>
      <c r="BZ380" s="0" t="s">
        <v>134</v>
      </c>
      <c r="CA380" s="0" t="s">
        <v>134</v>
      </c>
      <c r="CB380" s="0" t="s">
        <v>134</v>
      </c>
      <c r="CC380" s="0" t="s">
        <v>134</v>
      </c>
      <c r="CD380" s="0" t="s">
        <v>134</v>
      </c>
      <c r="CE380" s="0" t="s">
        <v>134</v>
      </c>
    </row>
    <row r="381" customFormat="false" ht="12.75" hidden="false" customHeight="false" outlineLevel="0" collapsed="false">
      <c r="E381" s="9" t="n">
        <v>3.68</v>
      </c>
      <c r="F381" s="9" t="n">
        <v>3402.98788702766</v>
      </c>
      <c r="G381" s="9" t="n">
        <v>834.594147222095</v>
      </c>
      <c r="P381" s="6"/>
      <c r="Q381" s="0" t="n">
        <f aca="false">Q380+deltaT</f>
        <v>3.75999999999996</v>
      </c>
      <c r="R381" s="0" t="e">
        <f aca="false">BP380</f>
        <v>#VALUE!</v>
      </c>
      <c r="S381" s="0" t="e">
        <f aca="false">hALT1($E$13:$G$1365,Q381,2)</f>
        <v>#VALUE!</v>
      </c>
      <c r="T381" s="0" t="e">
        <f aca="false">Veloc($E$13:$G$1365,Q381,3)</f>
        <v>#VALUE!</v>
      </c>
      <c r="U381" s="0" t="e">
        <f aca="false">IF(S381&lt;hT,$G$5+alfa*(S381-ho),TT)</f>
        <v>#VALUE!</v>
      </c>
      <c r="V381" s="0" t="e">
        <f aca="false">IF(S381&lt;hT,pSL*(1/(1+alfa*S381/($G$5-alfa*ho)))^(go/(Rair*alfa)),pT*EXP(-go*(S381-hT)/(Rair*TT)))</f>
        <v>#VALUE!</v>
      </c>
      <c r="W381" s="0" t="e">
        <f aca="false">Mch(T381,U381,Rair,gamma)</f>
        <v>#VALUE!</v>
      </c>
      <c r="X381" s="0" t="e">
        <f aca="false">Cpex(Cp0,W381,$N$9,$L$13:$M$19)</f>
        <v>#VALUE!</v>
      </c>
      <c r="Y381" s="0" t="e">
        <f aca="false">pex(V381,W381,gamma,X381)</f>
        <v>#VALUE!</v>
      </c>
      <c r="Z381" s="0" t="e">
        <f aca="false">MachThroat(gamma,Y381,R381)</f>
        <v>#VALUE!</v>
      </c>
      <c r="AA381" s="0" t="e">
        <f aca="false">CN(Z381,CSON,CINC)</f>
        <v>#VALUE!</v>
      </c>
      <c r="AB381" s="0" t="e">
        <f aca="false">DPDT(Constant,AA381,Z381,gamma,R381,Y381)</f>
        <v>#VALUE!</v>
      </c>
      <c r="AC381" s="0" t="s">
        <v>134</v>
      </c>
      <c r="AD381" s="0" t="n">
        <f aca="false">Q381+deltaT/2</f>
        <v>3.76499999999996</v>
      </c>
      <c r="AE381" s="0" t="e">
        <f aca="false">pC+deltaT*pdot/2</f>
        <v>#VALUE!</v>
      </c>
      <c r="AF381" s="0" t="e">
        <f aca="false">hALT1($E$13:$G$1365,AD381,2)</f>
        <v>#VALUE!</v>
      </c>
      <c r="AG381" s="0" t="e">
        <f aca="false">Veloc($E$13:$G$1365,AD381,3)</f>
        <v>#VALUE!</v>
      </c>
      <c r="AH381" s="0" t="e">
        <f aca="false">IF(AF381&lt;hT,$G$5+alfa*(AF381-ho),TT)</f>
        <v>#VALUE!</v>
      </c>
      <c r="AI381" s="0" t="e">
        <f aca="false">IF(AF381&lt;hT,pSL*(1/(1+alfa*AF381/($G$5-alfa*ho)))^(go/(Rair*alfa)),pT*EXP(-go*(AF381-hT)/(Rair*TT)))</f>
        <v>#VALUE!</v>
      </c>
      <c r="AJ381" s="0" t="e">
        <f aca="false">Mch(AG381,AH381,Rair,gamma)</f>
        <v>#VALUE!</v>
      </c>
      <c r="AK381" s="0" t="e">
        <f aca="false">Cpex(Cp0,AJ381,$N$9,$L$13:$M$19)</f>
        <v>#VALUE!</v>
      </c>
      <c r="AL381" s="0" t="e">
        <f aca="false">pex(AI381,AJ381,gamma,AK381)</f>
        <v>#VALUE!</v>
      </c>
      <c r="AM381" s="0" t="e">
        <f aca="false">MachThroat(gamma,AL381,AE381)</f>
        <v>#VALUE!</v>
      </c>
      <c r="AN381" s="0" t="e">
        <f aca="false">CN(AM381,CSON,CINC)</f>
        <v>#VALUE!</v>
      </c>
      <c r="AO381" s="0" t="e">
        <f aca="false">DPDT(Constant,AN381,AM381,gamma,AE381,AL381)</f>
        <v>#VALUE!</v>
      </c>
      <c r="AP381" s="0" t="s">
        <v>134</v>
      </c>
      <c r="AQ381" s="0" t="n">
        <f aca="false">Q381+deltaT/2</f>
        <v>3.76499999999996</v>
      </c>
      <c r="AR381" s="0" t="e">
        <f aca="false">pC+deltaT*pdot2/2</f>
        <v>#VALUE!</v>
      </c>
      <c r="AS381" s="0" t="e">
        <f aca="false">hALT1($E$13:$G$1365,AQ381,2)</f>
        <v>#VALUE!</v>
      </c>
      <c r="AT381" s="0" t="e">
        <f aca="false">Veloc($E$13:$G$1365,AQ381,3)</f>
        <v>#VALUE!</v>
      </c>
      <c r="AU381" s="0" t="e">
        <f aca="false">IF(AS381&lt;hT,$G$5+alfa*(AS381-ho),TT)</f>
        <v>#VALUE!</v>
      </c>
      <c r="AV381" s="0" t="e">
        <f aca="false">IF(AS381&lt;hT,pSL*(1/(1+alfa*AF381/($G$5-alfa*ho)))^(go/(Rair*alfa)),pT*EXP(-go*(AF381-hT)/(Rair*TT)))</f>
        <v>#VALUE!</v>
      </c>
      <c r="AW381" s="0" t="e">
        <f aca="false">Mch(AT381,AU381,Rair,gamma)</f>
        <v>#VALUE!</v>
      </c>
      <c r="AX381" s="0" t="e">
        <f aca="false">Cpex(Cp0,AW381,$N$9,$L$13:$M$19)</f>
        <v>#VALUE!</v>
      </c>
      <c r="AY381" s="0" t="e">
        <f aca="false">pex(AV381,AW381,gamma,AX381)</f>
        <v>#VALUE!</v>
      </c>
      <c r="AZ381" s="0" t="e">
        <f aca="false">MachThroat(gamma,AY381,AR381)</f>
        <v>#VALUE!</v>
      </c>
      <c r="BA381" s="0" t="e">
        <f aca="false">CN(AZ381,CSON,CINC)</f>
        <v>#VALUE!</v>
      </c>
      <c r="BB381" s="0" t="e">
        <f aca="false">DPDT(Constant,BA381,AZ381,gamma,AR381,AY381)</f>
        <v>#VALUE!</v>
      </c>
      <c r="BC381" s="0" t="s">
        <v>134</v>
      </c>
      <c r="BD381" s="0" t="n">
        <f aca="false">Q381+deltaT</f>
        <v>3.76999999999996</v>
      </c>
      <c r="BE381" s="0" t="e">
        <f aca="false">pC+deltaT*pdot3</f>
        <v>#VALUE!</v>
      </c>
      <c r="BF381" s="0" t="e">
        <f aca="false">hALT1($E$13:$G$1365,BD381,2)</f>
        <v>#VALUE!</v>
      </c>
      <c r="BG381" s="0" t="e">
        <f aca="false">Veloc($E$13:$G$1365,BD381,3)</f>
        <v>#VALUE!</v>
      </c>
      <c r="BH381" s="0" t="e">
        <f aca="false">IF(BF381&lt;hT,$G$5+alfa*(BF381-ho),TT)</f>
        <v>#VALUE!</v>
      </c>
      <c r="BI381" s="0" t="e">
        <f aca="false">IF(BF381&lt;hT,pSL*(1/(1+alfa*BF381/($G$5-alfa*ho)))^(go/(Rair*alfa)),pT*EXP(-go*(BF381-hT)/(Rair*TT)))</f>
        <v>#VALUE!</v>
      </c>
      <c r="BJ381" s="0" t="e">
        <f aca="false">Mch(BG381,BH381,Rair,gamma)</f>
        <v>#VALUE!</v>
      </c>
      <c r="BK381" s="0" t="e">
        <f aca="false">Cpex(Cp0,BJ381,$N$9,$L$13:$M$19)</f>
        <v>#VALUE!</v>
      </c>
      <c r="BL381" s="0" t="e">
        <f aca="false">pex(BI381,BJ381,gamma,BK381)</f>
        <v>#VALUE!</v>
      </c>
      <c r="BM381" s="0" t="e">
        <f aca="false">MachThroat(gamma,BL381,BE381)</f>
        <v>#VALUE!</v>
      </c>
      <c r="BN381" s="0" t="e">
        <f aca="false">CN(BM381,CSON,CINC)</f>
        <v>#VALUE!</v>
      </c>
      <c r="BO381" s="0" t="e">
        <f aca="false">DPDT(Constant,BN381,BM381,gamma,BE381,BL381)</f>
        <v>#VALUE!</v>
      </c>
      <c r="BP381" s="0" t="e">
        <f aca="false">pC+deltaT*(pdot+2*pdot2+2*pdot3+pdot4)/6</f>
        <v>#VALUE!</v>
      </c>
      <c r="BQ381" s="0" t="s">
        <v>134</v>
      </c>
      <c r="BR381" s="0" t="n">
        <f aca="false">Q381</f>
        <v>3.75999999999996</v>
      </c>
      <c r="BS381" s="0" t="e">
        <f aca="false">R381/144</f>
        <v>#VALUE!</v>
      </c>
      <c r="BT381" s="0" t="e">
        <f aca="false">pX/144</f>
        <v>#VALUE!</v>
      </c>
      <c r="BU381" s="0" t="e">
        <f aca="false">pa/144</f>
        <v>#VALUE!</v>
      </c>
      <c r="BV381" s="11" t="n">
        <f aca="false">BR381</f>
        <v>3.75999999999996</v>
      </c>
      <c r="BW381" s="12" t="e">
        <f aca="false">(pC-pX)/144</f>
        <v>#VALUE!</v>
      </c>
      <c r="BX381" s="0" t="s">
        <v>134</v>
      </c>
      <c r="BZ381" s="0" t="s">
        <v>134</v>
      </c>
      <c r="CA381" s="0" t="s">
        <v>134</v>
      </c>
      <c r="CB381" s="0" t="s">
        <v>134</v>
      </c>
      <c r="CC381" s="0" t="s">
        <v>134</v>
      </c>
      <c r="CD381" s="0" t="s">
        <v>134</v>
      </c>
      <c r="CE381" s="0" t="s">
        <v>134</v>
      </c>
    </row>
    <row r="382" customFormat="false" ht="12.75" hidden="false" customHeight="false" outlineLevel="0" collapsed="false">
      <c r="E382" s="9" t="n">
        <v>3.69</v>
      </c>
      <c r="F382" s="9" t="n">
        <v>3411.3429028668</v>
      </c>
      <c r="G382" s="9" t="n">
        <v>836.407767966798</v>
      </c>
      <c r="P382" s="6"/>
      <c r="Q382" s="0" t="n">
        <f aca="false">Q381+deltaT</f>
        <v>3.76999999999996</v>
      </c>
      <c r="R382" s="0" t="e">
        <f aca="false">BP381</f>
        <v>#VALUE!</v>
      </c>
      <c r="S382" s="0" t="e">
        <f aca="false">hALT1($E$13:$G$1365,Q382,2)</f>
        <v>#VALUE!</v>
      </c>
      <c r="T382" s="0" t="e">
        <f aca="false">Veloc($E$13:$G$1365,Q382,3)</f>
        <v>#VALUE!</v>
      </c>
      <c r="U382" s="0" t="e">
        <f aca="false">IF(S382&lt;hT,$G$5+alfa*(S382-ho),TT)</f>
        <v>#VALUE!</v>
      </c>
      <c r="V382" s="0" t="e">
        <f aca="false">IF(S382&lt;hT,pSL*(1/(1+alfa*S382/($G$5-alfa*ho)))^(go/(Rair*alfa)),pT*EXP(-go*(S382-hT)/(Rair*TT)))</f>
        <v>#VALUE!</v>
      </c>
      <c r="W382" s="0" t="e">
        <f aca="false">Mch(T382,U382,Rair,gamma)</f>
        <v>#VALUE!</v>
      </c>
      <c r="X382" s="0" t="e">
        <f aca="false">Cpex(Cp0,W382,$N$9,$L$13:$M$19)</f>
        <v>#VALUE!</v>
      </c>
      <c r="Y382" s="0" t="e">
        <f aca="false">pex(V382,W382,gamma,X382)</f>
        <v>#VALUE!</v>
      </c>
      <c r="Z382" s="0" t="e">
        <f aca="false">MachThroat(gamma,Y382,R382)</f>
        <v>#VALUE!</v>
      </c>
      <c r="AA382" s="0" t="e">
        <f aca="false">CN(Z382,CSON,CINC)</f>
        <v>#VALUE!</v>
      </c>
      <c r="AB382" s="0" t="e">
        <f aca="false">DPDT(Constant,AA382,Z382,gamma,R382,Y382)</f>
        <v>#VALUE!</v>
      </c>
      <c r="AC382" s="0" t="s">
        <v>134</v>
      </c>
      <c r="AD382" s="0" t="n">
        <f aca="false">Q382+deltaT/2</f>
        <v>3.77499999999996</v>
      </c>
      <c r="AE382" s="0" t="e">
        <f aca="false">pC+deltaT*pdot/2</f>
        <v>#VALUE!</v>
      </c>
      <c r="AF382" s="0" t="e">
        <f aca="false">hALT1($E$13:$G$1365,AD382,2)</f>
        <v>#VALUE!</v>
      </c>
      <c r="AG382" s="0" t="e">
        <f aca="false">Veloc($E$13:$G$1365,AD382,3)</f>
        <v>#VALUE!</v>
      </c>
      <c r="AH382" s="0" t="e">
        <f aca="false">IF(AF382&lt;hT,$G$5+alfa*(AF382-ho),TT)</f>
        <v>#VALUE!</v>
      </c>
      <c r="AI382" s="0" t="e">
        <f aca="false">IF(AF382&lt;hT,pSL*(1/(1+alfa*AF382/($G$5-alfa*ho)))^(go/(Rair*alfa)),pT*EXP(-go*(AF382-hT)/(Rair*TT)))</f>
        <v>#VALUE!</v>
      </c>
      <c r="AJ382" s="0" t="e">
        <f aca="false">Mch(AG382,AH382,Rair,gamma)</f>
        <v>#VALUE!</v>
      </c>
      <c r="AK382" s="0" t="e">
        <f aca="false">Cpex(Cp0,AJ382,$N$9,$L$13:$M$19)</f>
        <v>#VALUE!</v>
      </c>
      <c r="AL382" s="0" t="e">
        <f aca="false">pex(AI382,AJ382,gamma,AK382)</f>
        <v>#VALUE!</v>
      </c>
      <c r="AM382" s="0" t="e">
        <f aca="false">MachThroat(gamma,AL382,AE382)</f>
        <v>#VALUE!</v>
      </c>
      <c r="AN382" s="0" t="e">
        <f aca="false">CN(AM382,CSON,CINC)</f>
        <v>#VALUE!</v>
      </c>
      <c r="AO382" s="0" t="e">
        <f aca="false">DPDT(Constant,AN382,AM382,gamma,AE382,AL382)</f>
        <v>#VALUE!</v>
      </c>
      <c r="AP382" s="0" t="s">
        <v>134</v>
      </c>
      <c r="AQ382" s="0" t="n">
        <f aca="false">Q382+deltaT/2</f>
        <v>3.77499999999996</v>
      </c>
      <c r="AR382" s="0" t="e">
        <f aca="false">pC+deltaT*pdot2/2</f>
        <v>#VALUE!</v>
      </c>
      <c r="AS382" s="0" t="e">
        <f aca="false">hALT1($E$13:$G$1365,AQ382,2)</f>
        <v>#VALUE!</v>
      </c>
      <c r="AT382" s="0" t="e">
        <f aca="false">Veloc($E$13:$G$1365,AQ382,3)</f>
        <v>#VALUE!</v>
      </c>
      <c r="AU382" s="0" t="e">
        <f aca="false">IF(AS382&lt;hT,$G$5+alfa*(AS382-ho),TT)</f>
        <v>#VALUE!</v>
      </c>
      <c r="AV382" s="0" t="e">
        <f aca="false">IF(AS382&lt;hT,pSL*(1/(1+alfa*AF382/($G$5-alfa*ho)))^(go/(Rair*alfa)),pT*EXP(-go*(AF382-hT)/(Rair*TT)))</f>
        <v>#VALUE!</v>
      </c>
      <c r="AW382" s="0" t="e">
        <f aca="false">Mch(AT382,AU382,Rair,gamma)</f>
        <v>#VALUE!</v>
      </c>
      <c r="AX382" s="0" t="e">
        <f aca="false">Cpex(Cp0,AW382,$N$9,$L$13:$M$19)</f>
        <v>#VALUE!</v>
      </c>
      <c r="AY382" s="0" t="e">
        <f aca="false">pex(AV382,AW382,gamma,AX382)</f>
        <v>#VALUE!</v>
      </c>
      <c r="AZ382" s="0" t="e">
        <f aca="false">MachThroat(gamma,AY382,AR382)</f>
        <v>#VALUE!</v>
      </c>
      <c r="BA382" s="0" t="e">
        <f aca="false">CN(AZ382,CSON,CINC)</f>
        <v>#VALUE!</v>
      </c>
      <c r="BB382" s="0" t="e">
        <f aca="false">DPDT(Constant,BA382,AZ382,gamma,AR382,AY382)</f>
        <v>#VALUE!</v>
      </c>
      <c r="BC382" s="0" t="s">
        <v>134</v>
      </c>
      <c r="BD382" s="0" t="n">
        <f aca="false">Q382+deltaT</f>
        <v>3.77999999999996</v>
      </c>
      <c r="BE382" s="0" t="e">
        <f aca="false">pC+deltaT*pdot3</f>
        <v>#VALUE!</v>
      </c>
      <c r="BF382" s="0" t="e">
        <f aca="false">hALT1($E$13:$G$1365,BD382,2)</f>
        <v>#VALUE!</v>
      </c>
      <c r="BG382" s="0" t="e">
        <f aca="false">Veloc($E$13:$G$1365,BD382,3)</f>
        <v>#VALUE!</v>
      </c>
      <c r="BH382" s="0" t="e">
        <f aca="false">IF(BF382&lt;hT,$G$5+alfa*(BF382-ho),TT)</f>
        <v>#VALUE!</v>
      </c>
      <c r="BI382" s="0" t="e">
        <f aca="false">IF(BF382&lt;hT,pSL*(1/(1+alfa*BF382/($G$5-alfa*ho)))^(go/(Rair*alfa)),pT*EXP(-go*(BF382-hT)/(Rair*TT)))</f>
        <v>#VALUE!</v>
      </c>
      <c r="BJ382" s="0" t="e">
        <f aca="false">Mch(BG382,BH382,Rair,gamma)</f>
        <v>#VALUE!</v>
      </c>
      <c r="BK382" s="0" t="e">
        <f aca="false">Cpex(Cp0,BJ382,$N$9,$L$13:$M$19)</f>
        <v>#VALUE!</v>
      </c>
      <c r="BL382" s="0" t="e">
        <f aca="false">pex(BI382,BJ382,gamma,BK382)</f>
        <v>#VALUE!</v>
      </c>
      <c r="BM382" s="0" t="e">
        <f aca="false">MachThroat(gamma,BL382,BE382)</f>
        <v>#VALUE!</v>
      </c>
      <c r="BN382" s="0" t="e">
        <f aca="false">CN(BM382,CSON,CINC)</f>
        <v>#VALUE!</v>
      </c>
      <c r="BO382" s="0" t="e">
        <f aca="false">DPDT(Constant,BN382,BM382,gamma,BE382,BL382)</f>
        <v>#VALUE!</v>
      </c>
      <c r="BP382" s="0" t="e">
        <f aca="false">pC+deltaT*(pdot+2*pdot2+2*pdot3+pdot4)/6</f>
        <v>#VALUE!</v>
      </c>
      <c r="BQ382" s="0" t="s">
        <v>134</v>
      </c>
      <c r="BR382" s="0" t="n">
        <f aca="false">Q382</f>
        <v>3.76999999999996</v>
      </c>
      <c r="BS382" s="0" t="e">
        <f aca="false">R382/144</f>
        <v>#VALUE!</v>
      </c>
      <c r="BT382" s="0" t="e">
        <f aca="false">pX/144</f>
        <v>#VALUE!</v>
      </c>
      <c r="BU382" s="0" t="e">
        <f aca="false">pa/144</f>
        <v>#VALUE!</v>
      </c>
      <c r="BV382" s="11" t="n">
        <f aca="false">BR382</f>
        <v>3.76999999999996</v>
      </c>
      <c r="BW382" s="12" t="e">
        <f aca="false">(pC-pX)/144</f>
        <v>#VALUE!</v>
      </c>
      <c r="BX382" s="0" t="s">
        <v>134</v>
      </c>
      <c r="BZ382" s="0" t="s">
        <v>134</v>
      </c>
      <c r="CA382" s="0" t="s">
        <v>134</v>
      </c>
      <c r="CB382" s="0" t="s">
        <v>134</v>
      </c>
      <c r="CC382" s="0" t="s">
        <v>134</v>
      </c>
      <c r="CD382" s="0" t="s">
        <v>134</v>
      </c>
      <c r="CE382" s="0" t="s">
        <v>134</v>
      </c>
    </row>
    <row r="383" customFormat="false" ht="12.75" hidden="false" customHeight="false" outlineLevel="0" collapsed="false">
      <c r="E383" s="9" t="n">
        <v>3.7</v>
      </c>
      <c r="F383" s="9" t="n">
        <v>3419.71601732857</v>
      </c>
      <c r="G383" s="9" t="n">
        <v>838.21387118582</v>
      </c>
      <c r="P383" s="6"/>
      <c r="Q383" s="0" t="n">
        <f aca="false">Q382+deltaT</f>
        <v>3.77999999999996</v>
      </c>
      <c r="R383" s="0" t="e">
        <f aca="false">BP382</f>
        <v>#VALUE!</v>
      </c>
      <c r="S383" s="0" t="e">
        <f aca="false">hALT1($E$13:$G$1365,Q383,2)</f>
        <v>#VALUE!</v>
      </c>
      <c r="T383" s="0" t="e">
        <f aca="false">Veloc($E$13:$G$1365,Q383,3)</f>
        <v>#VALUE!</v>
      </c>
      <c r="U383" s="0" t="e">
        <f aca="false">IF(S383&lt;hT,$G$5+alfa*(S383-ho),TT)</f>
        <v>#VALUE!</v>
      </c>
      <c r="V383" s="0" t="e">
        <f aca="false">IF(S383&lt;hT,pSL*(1/(1+alfa*S383/($G$5-alfa*ho)))^(go/(Rair*alfa)),pT*EXP(-go*(S383-hT)/(Rair*TT)))</f>
        <v>#VALUE!</v>
      </c>
      <c r="W383" s="0" t="e">
        <f aca="false">Mch(T383,U383,Rair,gamma)</f>
        <v>#VALUE!</v>
      </c>
      <c r="X383" s="0" t="e">
        <f aca="false">Cpex(Cp0,W383,$N$9,$L$13:$M$19)</f>
        <v>#VALUE!</v>
      </c>
      <c r="Y383" s="0" t="e">
        <f aca="false">pex(V383,W383,gamma,X383)</f>
        <v>#VALUE!</v>
      </c>
      <c r="Z383" s="0" t="e">
        <f aca="false">MachThroat(gamma,Y383,R383)</f>
        <v>#VALUE!</v>
      </c>
      <c r="AA383" s="0" t="e">
        <f aca="false">CN(Z383,CSON,CINC)</f>
        <v>#VALUE!</v>
      </c>
      <c r="AB383" s="0" t="e">
        <f aca="false">DPDT(Constant,AA383,Z383,gamma,R383,Y383)</f>
        <v>#VALUE!</v>
      </c>
      <c r="AC383" s="0" t="s">
        <v>134</v>
      </c>
      <c r="AD383" s="0" t="n">
        <f aca="false">Q383+deltaT/2</f>
        <v>3.78499999999996</v>
      </c>
      <c r="AE383" s="0" t="e">
        <f aca="false">pC+deltaT*pdot/2</f>
        <v>#VALUE!</v>
      </c>
      <c r="AF383" s="0" t="e">
        <f aca="false">hALT1($E$13:$G$1365,AD383,2)</f>
        <v>#VALUE!</v>
      </c>
      <c r="AG383" s="0" t="e">
        <f aca="false">Veloc($E$13:$G$1365,AD383,3)</f>
        <v>#VALUE!</v>
      </c>
      <c r="AH383" s="0" t="e">
        <f aca="false">IF(AF383&lt;hT,$G$5+alfa*(AF383-ho),TT)</f>
        <v>#VALUE!</v>
      </c>
      <c r="AI383" s="0" t="e">
        <f aca="false">IF(AF383&lt;hT,pSL*(1/(1+alfa*AF383/($G$5-alfa*ho)))^(go/(Rair*alfa)),pT*EXP(-go*(AF383-hT)/(Rair*TT)))</f>
        <v>#VALUE!</v>
      </c>
      <c r="AJ383" s="0" t="e">
        <f aca="false">Mch(AG383,AH383,Rair,gamma)</f>
        <v>#VALUE!</v>
      </c>
      <c r="AK383" s="0" t="e">
        <f aca="false">Cpex(Cp0,AJ383,$N$9,$L$13:$M$19)</f>
        <v>#VALUE!</v>
      </c>
      <c r="AL383" s="0" t="e">
        <f aca="false">pex(AI383,AJ383,gamma,AK383)</f>
        <v>#VALUE!</v>
      </c>
      <c r="AM383" s="0" t="e">
        <f aca="false">MachThroat(gamma,AL383,AE383)</f>
        <v>#VALUE!</v>
      </c>
      <c r="AN383" s="0" t="e">
        <f aca="false">CN(AM383,CSON,CINC)</f>
        <v>#VALUE!</v>
      </c>
      <c r="AO383" s="0" t="e">
        <f aca="false">DPDT(Constant,AN383,AM383,gamma,AE383,AL383)</f>
        <v>#VALUE!</v>
      </c>
      <c r="AP383" s="0" t="s">
        <v>134</v>
      </c>
      <c r="AQ383" s="0" t="n">
        <f aca="false">Q383+deltaT/2</f>
        <v>3.78499999999996</v>
      </c>
      <c r="AR383" s="0" t="e">
        <f aca="false">pC+deltaT*pdot2/2</f>
        <v>#VALUE!</v>
      </c>
      <c r="AS383" s="0" t="e">
        <f aca="false">hALT1($E$13:$G$1365,AQ383,2)</f>
        <v>#VALUE!</v>
      </c>
      <c r="AT383" s="0" t="e">
        <f aca="false">Veloc($E$13:$G$1365,AQ383,3)</f>
        <v>#VALUE!</v>
      </c>
      <c r="AU383" s="0" t="e">
        <f aca="false">IF(AS383&lt;hT,$G$5+alfa*(AS383-ho),TT)</f>
        <v>#VALUE!</v>
      </c>
      <c r="AV383" s="0" t="e">
        <f aca="false">IF(AS383&lt;hT,pSL*(1/(1+alfa*AF383/($G$5-alfa*ho)))^(go/(Rair*alfa)),pT*EXP(-go*(AF383-hT)/(Rair*TT)))</f>
        <v>#VALUE!</v>
      </c>
      <c r="AW383" s="0" t="e">
        <f aca="false">Mch(AT383,AU383,Rair,gamma)</f>
        <v>#VALUE!</v>
      </c>
      <c r="AX383" s="0" t="e">
        <f aca="false">Cpex(Cp0,AW383,$N$9,$L$13:$M$19)</f>
        <v>#VALUE!</v>
      </c>
      <c r="AY383" s="0" t="e">
        <f aca="false">pex(AV383,AW383,gamma,AX383)</f>
        <v>#VALUE!</v>
      </c>
      <c r="AZ383" s="0" t="e">
        <f aca="false">MachThroat(gamma,AY383,AR383)</f>
        <v>#VALUE!</v>
      </c>
      <c r="BA383" s="0" t="e">
        <f aca="false">CN(AZ383,CSON,CINC)</f>
        <v>#VALUE!</v>
      </c>
      <c r="BB383" s="0" t="e">
        <f aca="false">DPDT(Constant,BA383,AZ383,gamma,AR383,AY383)</f>
        <v>#VALUE!</v>
      </c>
      <c r="BC383" s="0" t="s">
        <v>134</v>
      </c>
      <c r="BD383" s="0" t="n">
        <f aca="false">Q383+deltaT</f>
        <v>3.78999999999996</v>
      </c>
      <c r="BE383" s="0" t="e">
        <f aca="false">pC+deltaT*pdot3</f>
        <v>#VALUE!</v>
      </c>
      <c r="BF383" s="0" t="e">
        <f aca="false">hALT1($E$13:$G$1365,BD383,2)</f>
        <v>#VALUE!</v>
      </c>
      <c r="BG383" s="0" t="e">
        <f aca="false">Veloc($E$13:$G$1365,BD383,3)</f>
        <v>#VALUE!</v>
      </c>
      <c r="BH383" s="0" t="e">
        <f aca="false">IF(BF383&lt;hT,$G$5+alfa*(BF383-ho),TT)</f>
        <v>#VALUE!</v>
      </c>
      <c r="BI383" s="0" t="e">
        <f aca="false">IF(BF383&lt;hT,pSL*(1/(1+alfa*BF383/($G$5-alfa*ho)))^(go/(Rair*alfa)),pT*EXP(-go*(BF383-hT)/(Rair*TT)))</f>
        <v>#VALUE!</v>
      </c>
      <c r="BJ383" s="0" t="e">
        <f aca="false">Mch(BG383,BH383,Rair,gamma)</f>
        <v>#VALUE!</v>
      </c>
      <c r="BK383" s="0" t="e">
        <f aca="false">Cpex(Cp0,BJ383,$N$9,$L$13:$M$19)</f>
        <v>#VALUE!</v>
      </c>
      <c r="BL383" s="0" t="e">
        <f aca="false">pex(BI383,BJ383,gamma,BK383)</f>
        <v>#VALUE!</v>
      </c>
      <c r="BM383" s="0" t="e">
        <f aca="false">MachThroat(gamma,BL383,BE383)</f>
        <v>#VALUE!</v>
      </c>
      <c r="BN383" s="0" t="e">
        <f aca="false">CN(BM383,CSON,CINC)</f>
        <v>#VALUE!</v>
      </c>
      <c r="BO383" s="0" t="e">
        <f aca="false">DPDT(Constant,BN383,BM383,gamma,BE383,BL383)</f>
        <v>#VALUE!</v>
      </c>
      <c r="BP383" s="0" t="e">
        <f aca="false">pC+deltaT*(pdot+2*pdot2+2*pdot3+pdot4)/6</f>
        <v>#VALUE!</v>
      </c>
      <c r="BQ383" s="0" t="s">
        <v>134</v>
      </c>
      <c r="BR383" s="0" t="n">
        <f aca="false">Q383</f>
        <v>3.77999999999996</v>
      </c>
      <c r="BS383" s="0" t="e">
        <f aca="false">R383/144</f>
        <v>#VALUE!</v>
      </c>
      <c r="BT383" s="0" t="e">
        <f aca="false">pX/144</f>
        <v>#VALUE!</v>
      </c>
      <c r="BU383" s="0" t="e">
        <f aca="false">pa/144</f>
        <v>#VALUE!</v>
      </c>
      <c r="BV383" s="11" t="n">
        <f aca="false">BR383</f>
        <v>3.77999999999996</v>
      </c>
      <c r="BW383" s="12" t="e">
        <f aca="false">(pC-pX)/144</f>
        <v>#VALUE!</v>
      </c>
      <c r="BX383" s="0" t="s">
        <v>134</v>
      </c>
      <c r="BZ383" s="0" t="s">
        <v>134</v>
      </c>
      <c r="CA383" s="0" t="s">
        <v>134</v>
      </c>
      <c r="CB383" s="0" t="s">
        <v>134</v>
      </c>
      <c r="CC383" s="0" t="s">
        <v>134</v>
      </c>
      <c r="CD383" s="0" t="s">
        <v>134</v>
      </c>
      <c r="CE383" s="0" t="s">
        <v>134</v>
      </c>
    </row>
    <row r="384" customFormat="false" ht="12.75" hidden="false" customHeight="false" outlineLevel="0" collapsed="false">
      <c r="E384" s="9" t="n">
        <v>3.71</v>
      </c>
      <c r="F384" s="9" t="n">
        <v>3428.10715522095</v>
      </c>
      <c r="G384" s="9" t="n">
        <v>840.012453535404</v>
      </c>
      <c r="P384" s="6"/>
      <c r="Q384" s="0" t="n">
        <f aca="false">Q383+deltaT</f>
        <v>3.78999999999996</v>
      </c>
      <c r="R384" s="0" t="e">
        <f aca="false">BP383</f>
        <v>#VALUE!</v>
      </c>
      <c r="S384" s="0" t="e">
        <f aca="false">hALT1($E$13:$G$1365,Q384,2)</f>
        <v>#VALUE!</v>
      </c>
      <c r="T384" s="0" t="e">
        <f aca="false">Veloc($E$13:$G$1365,Q384,3)</f>
        <v>#VALUE!</v>
      </c>
      <c r="U384" s="0" t="e">
        <f aca="false">IF(S384&lt;hT,$G$5+alfa*(S384-ho),TT)</f>
        <v>#VALUE!</v>
      </c>
      <c r="V384" s="0" t="e">
        <f aca="false">IF(S384&lt;hT,pSL*(1/(1+alfa*S384/($G$5-alfa*ho)))^(go/(Rair*alfa)),pT*EXP(-go*(S384-hT)/(Rair*TT)))</f>
        <v>#VALUE!</v>
      </c>
      <c r="W384" s="0" t="e">
        <f aca="false">Mch(T384,U384,Rair,gamma)</f>
        <v>#VALUE!</v>
      </c>
      <c r="X384" s="0" t="e">
        <f aca="false">Cpex(Cp0,W384,$N$9,$L$13:$M$19)</f>
        <v>#VALUE!</v>
      </c>
      <c r="Y384" s="0" t="e">
        <f aca="false">pex(V384,W384,gamma,X384)</f>
        <v>#VALUE!</v>
      </c>
      <c r="Z384" s="0" t="e">
        <f aca="false">MachThroat(gamma,Y384,R384)</f>
        <v>#VALUE!</v>
      </c>
      <c r="AA384" s="0" t="e">
        <f aca="false">CN(Z384,CSON,CINC)</f>
        <v>#VALUE!</v>
      </c>
      <c r="AB384" s="0" t="e">
        <f aca="false">DPDT(Constant,AA384,Z384,gamma,R384,Y384)</f>
        <v>#VALUE!</v>
      </c>
      <c r="AC384" s="0" t="s">
        <v>134</v>
      </c>
      <c r="AD384" s="0" t="n">
        <f aca="false">Q384+deltaT/2</f>
        <v>3.79499999999996</v>
      </c>
      <c r="AE384" s="0" t="e">
        <f aca="false">pC+deltaT*pdot/2</f>
        <v>#VALUE!</v>
      </c>
      <c r="AF384" s="0" t="e">
        <f aca="false">hALT1($E$13:$G$1365,AD384,2)</f>
        <v>#VALUE!</v>
      </c>
      <c r="AG384" s="0" t="e">
        <f aca="false">Veloc($E$13:$G$1365,AD384,3)</f>
        <v>#VALUE!</v>
      </c>
      <c r="AH384" s="0" t="e">
        <f aca="false">IF(AF384&lt;hT,$G$5+alfa*(AF384-ho),TT)</f>
        <v>#VALUE!</v>
      </c>
      <c r="AI384" s="0" t="e">
        <f aca="false">IF(AF384&lt;hT,pSL*(1/(1+alfa*AF384/($G$5-alfa*ho)))^(go/(Rair*alfa)),pT*EXP(-go*(AF384-hT)/(Rair*TT)))</f>
        <v>#VALUE!</v>
      </c>
      <c r="AJ384" s="0" t="e">
        <f aca="false">Mch(AG384,AH384,Rair,gamma)</f>
        <v>#VALUE!</v>
      </c>
      <c r="AK384" s="0" t="e">
        <f aca="false">Cpex(Cp0,AJ384,$N$9,$L$13:$M$19)</f>
        <v>#VALUE!</v>
      </c>
      <c r="AL384" s="0" t="e">
        <f aca="false">pex(AI384,AJ384,gamma,AK384)</f>
        <v>#VALUE!</v>
      </c>
      <c r="AM384" s="0" t="e">
        <f aca="false">MachThroat(gamma,AL384,AE384)</f>
        <v>#VALUE!</v>
      </c>
      <c r="AN384" s="0" t="e">
        <f aca="false">CN(AM384,CSON,CINC)</f>
        <v>#VALUE!</v>
      </c>
      <c r="AO384" s="0" t="e">
        <f aca="false">DPDT(Constant,AN384,AM384,gamma,AE384,AL384)</f>
        <v>#VALUE!</v>
      </c>
      <c r="AP384" s="0" t="s">
        <v>134</v>
      </c>
      <c r="AQ384" s="0" t="n">
        <f aca="false">Q384+deltaT/2</f>
        <v>3.79499999999996</v>
      </c>
      <c r="AR384" s="0" t="e">
        <f aca="false">pC+deltaT*pdot2/2</f>
        <v>#VALUE!</v>
      </c>
      <c r="AS384" s="0" t="e">
        <f aca="false">hALT1($E$13:$G$1365,AQ384,2)</f>
        <v>#VALUE!</v>
      </c>
      <c r="AT384" s="0" t="e">
        <f aca="false">Veloc($E$13:$G$1365,AQ384,3)</f>
        <v>#VALUE!</v>
      </c>
      <c r="AU384" s="0" t="e">
        <f aca="false">IF(AS384&lt;hT,$G$5+alfa*(AS384-ho),TT)</f>
        <v>#VALUE!</v>
      </c>
      <c r="AV384" s="0" t="e">
        <f aca="false">IF(AS384&lt;hT,pSL*(1/(1+alfa*AF384/($G$5-alfa*ho)))^(go/(Rair*alfa)),pT*EXP(-go*(AF384-hT)/(Rair*TT)))</f>
        <v>#VALUE!</v>
      </c>
      <c r="AW384" s="0" t="e">
        <f aca="false">Mch(AT384,AU384,Rair,gamma)</f>
        <v>#VALUE!</v>
      </c>
      <c r="AX384" s="0" t="e">
        <f aca="false">Cpex(Cp0,AW384,$N$9,$L$13:$M$19)</f>
        <v>#VALUE!</v>
      </c>
      <c r="AY384" s="0" t="e">
        <f aca="false">pex(AV384,AW384,gamma,AX384)</f>
        <v>#VALUE!</v>
      </c>
      <c r="AZ384" s="0" t="e">
        <f aca="false">MachThroat(gamma,AY384,AR384)</f>
        <v>#VALUE!</v>
      </c>
      <c r="BA384" s="0" t="e">
        <f aca="false">CN(AZ384,CSON,CINC)</f>
        <v>#VALUE!</v>
      </c>
      <c r="BB384" s="0" t="e">
        <f aca="false">DPDT(Constant,BA384,AZ384,gamma,AR384,AY384)</f>
        <v>#VALUE!</v>
      </c>
      <c r="BC384" s="0" t="s">
        <v>134</v>
      </c>
      <c r="BD384" s="0" t="n">
        <f aca="false">Q384+deltaT</f>
        <v>3.79999999999996</v>
      </c>
      <c r="BE384" s="0" t="e">
        <f aca="false">pC+deltaT*pdot3</f>
        <v>#VALUE!</v>
      </c>
      <c r="BF384" s="0" t="e">
        <f aca="false">hALT1($E$13:$G$1365,BD384,2)</f>
        <v>#VALUE!</v>
      </c>
      <c r="BG384" s="0" t="e">
        <f aca="false">Veloc($E$13:$G$1365,BD384,3)</f>
        <v>#VALUE!</v>
      </c>
      <c r="BH384" s="0" t="e">
        <f aca="false">IF(BF384&lt;hT,$G$5+alfa*(BF384-ho),TT)</f>
        <v>#VALUE!</v>
      </c>
      <c r="BI384" s="0" t="e">
        <f aca="false">IF(BF384&lt;hT,pSL*(1/(1+alfa*BF384/($G$5-alfa*ho)))^(go/(Rair*alfa)),pT*EXP(-go*(BF384-hT)/(Rair*TT)))</f>
        <v>#VALUE!</v>
      </c>
      <c r="BJ384" s="0" t="e">
        <f aca="false">Mch(BG384,BH384,Rair,gamma)</f>
        <v>#VALUE!</v>
      </c>
      <c r="BK384" s="0" t="e">
        <f aca="false">Cpex(Cp0,BJ384,$N$9,$L$13:$M$19)</f>
        <v>#VALUE!</v>
      </c>
      <c r="BL384" s="0" t="e">
        <f aca="false">pex(BI384,BJ384,gamma,BK384)</f>
        <v>#VALUE!</v>
      </c>
      <c r="BM384" s="0" t="e">
        <f aca="false">MachThroat(gamma,BL384,BE384)</f>
        <v>#VALUE!</v>
      </c>
      <c r="BN384" s="0" t="e">
        <f aca="false">CN(BM384,CSON,CINC)</f>
        <v>#VALUE!</v>
      </c>
      <c r="BO384" s="0" t="e">
        <f aca="false">DPDT(Constant,BN384,BM384,gamma,BE384,BL384)</f>
        <v>#VALUE!</v>
      </c>
      <c r="BP384" s="0" t="e">
        <f aca="false">pC+deltaT*(pdot+2*pdot2+2*pdot3+pdot4)/6</f>
        <v>#VALUE!</v>
      </c>
      <c r="BQ384" s="0" t="s">
        <v>134</v>
      </c>
      <c r="BR384" s="0" t="n">
        <f aca="false">Q384</f>
        <v>3.78999999999996</v>
      </c>
      <c r="BS384" s="0" t="e">
        <f aca="false">R384/144</f>
        <v>#VALUE!</v>
      </c>
      <c r="BT384" s="0" t="e">
        <f aca="false">pX/144</f>
        <v>#VALUE!</v>
      </c>
      <c r="BU384" s="0" t="e">
        <f aca="false">pa/144</f>
        <v>#VALUE!</v>
      </c>
      <c r="BV384" s="11" t="n">
        <f aca="false">BR384</f>
        <v>3.78999999999996</v>
      </c>
      <c r="BW384" s="12" t="e">
        <f aca="false">(pC-pX)/144</f>
        <v>#VALUE!</v>
      </c>
      <c r="BX384" s="0" t="s">
        <v>134</v>
      </c>
      <c r="BZ384" s="0" t="s">
        <v>134</v>
      </c>
      <c r="CA384" s="0" t="s">
        <v>134</v>
      </c>
      <c r="CB384" s="0" t="s">
        <v>134</v>
      </c>
      <c r="CC384" s="0" t="s">
        <v>134</v>
      </c>
      <c r="CD384" s="0" t="s">
        <v>134</v>
      </c>
      <c r="CE384" s="0" t="s">
        <v>134</v>
      </c>
    </row>
    <row r="385" customFormat="false" ht="12.75" hidden="false" customHeight="false" outlineLevel="0" collapsed="false">
      <c r="E385" s="9" t="n">
        <v>3.72</v>
      </c>
      <c r="F385" s="9" t="n">
        <v>3436.51624131876</v>
      </c>
      <c r="G385" s="9" t="n">
        <v>841.803511730798</v>
      </c>
      <c r="P385" s="6"/>
      <c r="Q385" s="0" t="n">
        <f aca="false">Q384+deltaT</f>
        <v>3.79999999999996</v>
      </c>
      <c r="R385" s="0" t="e">
        <f aca="false">BP384</f>
        <v>#VALUE!</v>
      </c>
      <c r="S385" s="0" t="e">
        <f aca="false">hALT1($E$13:$G$1365,Q385,2)</f>
        <v>#VALUE!</v>
      </c>
      <c r="T385" s="0" t="e">
        <f aca="false">Veloc($E$13:$G$1365,Q385,3)</f>
        <v>#VALUE!</v>
      </c>
      <c r="U385" s="0" t="e">
        <f aca="false">IF(S385&lt;hT,$G$5+alfa*(S385-ho),TT)</f>
        <v>#VALUE!</v>
      </c>
      <c r="V385" s="0" t="e">
        <f aca="false">IF(S385&lt;hT,pSL*(1/(1+alfa*S385/($G$5-alfa*ho)))^(go/(Rair*alfa)),pT*EXP(-go*(S385-hT)/(Rair*TT)))</f>
        <v>#VALUE!</v>
      </c>
      <c r="W385" s="0" t="e">
        <f aca="false">Mch(T385,U385,Rair,gamma)</f>
        <v>#VALUE!</v>
      </c>
      <c r="X385" s="0" t="e">
        <f aca="false">Cpex(Cp0,W385,$N$9,$L$13:$M$19)</f>
        <v>#VALUE!</v>
      </c>
      <c r="Y385" s="0" t="e">
        <f aca="false">pex(V385,W385,gamma,X385)</f>
        <v>#VALUE!</v>
      </c>
      <c r="Z385" s="0" t="e">
        <f aca="false">MachThroat(gamma,Y385,R385)</f>
        <v>#VALUE!</v>
      </c>
      <c r="AA385" s="0" t="e">
        <f aca="false">CN(Z385,CSON,CINC)</f>
        <v>#VALUE!</v>
      </c>
      <c r="AB385" s="0" t="e">
        <f aca="false">DPDT(Constant,AA385,Z385,gamma,R385,Y385)</f>
        <v>#VALUE!</v>
      </c>
      <c r="AC385" s="0" t="s">
        <v>134</v>
      </c>
      <c r="AD385" s="0" t="n">
        <f aca="false">Q385+deltaT/2</f>
        <v>3.80499999999996</v>
      </c>
      <c r="AE385" s="0" t="e">
        <f aca="false">pC+deltaT*pdot/2</f>
        <v>#VALUE!</v>
      </c>
      <c r="AF385" s="0" t="e">
        <f aca="false">hALT1($E$13:$G$1365,AD385,2)</f>
        <v>#VALUE!</v>
      </c>
      <c r="AG385" s="0" t="e">
        <f aca="false">Veloc($E$13:$G$1365,AD385,3)</f>
        <v>#VALUE!</v>
      </c>
      <c r="AH385" s="0" t="e">
        <f aca="false">IF(AF385&lt;hT,$G$5+alfa*(AF385-ho),TT)</f>
        <v>#VALUE!</v>
      </c>
      <c r="AI385" s="0" t="e">
        <f aca="false">IF(AF385&lt;hT,pSL*(1/(1+alfa*AF385/($G$5-alfa*ho)))^(go/(Rair*alfa)),pT*EXP(-go*(AF385-hT)/(Rair*TT)))</f>
        <v>#VALUE!</v>
      </c>
      <c r="AJ385" s="0" t="e">
        <f aca="false">Mch(AG385,AH385,Rair,gamma)</f>
        <v>#VALUE!</v>
      </c>
      <c r="AK385" s="0" t="e">
        <f aca="false">Cpex(Cp0,AJ385,$N$9,$L$13:$M$19)</f>
        <v>#VALUE!</v>
      </c>
      <c r="AL385" s="0" t="e">
        <f aca="false">pex(AI385,AJ385,gamma,AK385)</f>
        <v>#VALUE!</v>
      </c>
      <c r="AM385" s="0" t="e">
        <f aca="false">MachThroat(gamma,AL385,AE385)</f>
        <v>#VALUE!</v>
      </c>
      <c r="AN385" s="0" t="e">
        <f aca="false">CN(AM385,CSON,CINC)</f>
        <v>#VALUE!</v>
      </c>
      <c r="AO385" s="0" t="e">
        <f aca="false">DPDT(Constant,AN385,AM385,gamma,AE385,AL385)</f>
        <v>#VALUE!</v>
      </c>
      <c r="AP385" s="0" t="s">
        <v>134</v>
      </c>
      <c r="AQ385" s="0" t="n">
        <f aca="false">Q385+deltaT/2</f>
        <v>3.80499999999996</v>
      </c>
      <c r="AR385" s="0" t="e">
        <f aca="false">pC+deltaT*pdot2/2</f>
        <v>#VALUE!</v>
      </c>
      <c r="AS385" s="0" t="e">
        <f aca="false">hALT1($E$13:$G$1365,AQ385,2)</f>
        <v>#VALUE!</v>
      </c>
      <c r="AT385" s="0" t="e">
        <f aca="false">Veloc($E$13:$G$1365,AQ385,3)</f>
        <v>#VALUE!</v>
      </c>
      <c r="AU385" s="0" t="e">
        <f aca="false">IF(AS385&lt;hT,$G$5+alfa*(AS385-ho),TT)</f>
        <v>#VALUE!</v>
      </c>
      <c r="AV385" s="0" t="e">
        <f aca="false">IF(AS385&lt;hT,pSL*(1/(1+alfa*AF385/($G$5-alfa*ho)))^(go/(Rair*alfa)),pT*EXP(-go*(AF385-hT)/(Rair*TT)))</f>
        <v>#VALUE!</v>
      </c>
      <c r="AW385" s="0" t="e">
        <f aca="false">Mch(AT385,AU385,Rair,gamma)</f>
        <v>#VALUE!</v>
      </c>
      <c r="AX385" s="0" t="e">
        <f aca="false">Cpex(Cp0,AW385,$N$9,$L$13:$M$19)</f>
        <v>#VALUE!</v>
      </c>
      <c r="AY385" s="0" t="e">
        <f aca="false">pex(AV385,AW385,gamma,AX385)</f>
        <v>#VALUE!</v>
      </c>
      <c r="AZ385" s="0" t="e">
        <f aca="false">MachThroat(gamma,AY385,AR385)</f>
        <v>#VALUE!</v>
      </c>
      <c r="BA385" s="0" t="e">
        <f aca="false">CN(AZ385,CSON,CINC)</f>
        <v>#VALUE!</v>
      </c>
      <c r="BB385" s="0" t="e">
        <f aca="false">DPDT(Constant,BA385,AZ385,gamma,AR385,AY385)</f>
        <v>#VALUE!</v>
      </c>
      <c r="BC385" s="0" t="s">
        <v>134</v>
      </c>
      <c r="BD385" s="0" t="n">
        <f aca="false">Q385+deltaT</f>
        <v>3.80999999999996</v>
      </c>
      <c r="BE385" s="0" t="e">
        <f aca="false">pC+deltaT*pdot3</f>
        <v>#VALUE!</v>
      </c>
      <c r="BF385" s="0" t="e">
        <f aca="false">hALT1($E$13:$G$1365,BD385,2)</f>
        <v>#VALUE!</v>
      </c>
      <c r="BG385" s="0" t="e">
        <f aca="false">Veloc($E$13:$G$1365,BD385,3)</f>
        <v>#VALUE!</v>
      </c>
      <c r="BH385" s="0" t="e">
        <f aca="false">IF(BF385&lt;hT,$G$5+alfa*(BF385-ho),TT)</f>
        <v>#VALUE!</v>
      </c>
      <c r="BI385" s="0" t="e">
        <f aca="false">IF(BF385&lt;hT,pSL*(1/(1+alfa*BF385/($G$5-alfa*ho)))^(go/(Rair*alfa)),pT*EXP(-go*(BF385-hT)/(Rair*TT)))</f>
        <v>#VALUE!</v>
      </c>
      <c r="BJ385" s="0" t="e">
        <f aca="false">Mch(BG385,BH385,Rair,gamma)</f>
        <v>#VALUE!</v>
      </c>
      <c r="BK385" s="0" t="e">
        <f aca="false">Cpex(Cp0,BJ385,$N$9,$L$13:$M$19)</f>
        <v>#VALUE!</v>
      </c>
      <c r="BL385" s="0" t="e">
        <f aca="false">pex(BI385,BJ385,gamma,BK385)</f>
        <v>#VALUE!</v>
      </c>
      <c r="BM385" s="0" t="e">
        <f aca="false">MachThroat(gamma,BL385,BE385)</f>
        <v>#VALUE!</v>
      </c>
      <c r="BN385" s="0" t="e">
        <f aca="false">CN(BM385,CSON,CINC)</f>
        <v>#VALUE!</v>
      </c>
      <c r="BO385" s="0" t="e">
        <f aca="false">DPDT(Constant,BN385,BM385,gamma,BE385,BL385)</f>
        <v>#VALUE!</v>
      </c>
      <c r="BP385" s="0" t="e">
        <f aca="false">pC+deltaT*(pdot+2*pdot2+2*pdot3+pdot4)/6</f>
        <v>#VALUE!</v>
      </c>
      <c r="BQ385" s="0" t="s">
        <v>134</v>
      </c>
      <c r="BR385" s="0" t="n">
        <f aca="false">Q385</f>
        <v>3.79999999999996</v>
      </c>
      <c r="BS385" s="0" t="e">
        <f aca="false">R385/144</f>
        <v>#VALUE!</v>
      </c>
      <c r="BT385" s="0" t="e">
        <f aca="false">pX/144</f>
        <v>#VALUE!</v>
      </c>
      <c r="BU385" s="0" t="e">
        <f aca="false">pa/144</f>
        <v>#VALUE!</v>
      </c>
      <c r="BV385" s="11" t="n">
        <f aca="false">BR385</f>
        <v>3.79999999999996</v>
      </c>
      <c r="BW385" s="12" t="e">
        <f aca="false">(pC-pX)/144</f>
        <v>#VALUE!</v>
      </c>
      <c r="BX385" s="0" t="s">
        <v>134</v>
      </c>
      <c r="BZ385" s="0" t="s">
        <v>134</v>
      </c>
      <c r="CA385" s="0" t="s">
        <v>134</v>
      </c>
      <c r="CB385" s="0" t="s">
        <v>134</v>
      </c>
      <c r="CC385" s="0" t="s">
        <v>134</v>
      </c>
      <c r="CD385" s="0" t="s">
        <v>134</v>
      </c>
      <c r="CE385" s="0" t="s">
        <v>134</v>
      </c>
    </row>
    <row r="386" customFormat="false" ht="12.75" hidden="false" customHeight="false" outlineLevel="0" collapsed="false">
      <c r="E386" s="9" t="n">
        <v>3.73</v>
      </c>
      <c r="F386" s="9" t="n">
        <v>3444.94320036429</v>
      </c>
      <c r="G386" s="9" t="n">
        <v>843.587042546045</v>
      </c>
      <c r="P386" s="6"/>
      <c r="Q386" s="0" t="n">
        <f aca="false">Q385+deltaT</f>
        <v>3.80999999999996</v>
      </c>
      <c r="R386" s="0" t="e">
        <f aca="false">BP385</f>
        <v>#VALUE!</v>
      </c>
      <c r="S386" s="0" t="e">
        <f aca="false">hALT1($E$13:$G$1365,Q386,2)</f>
        <v>#VALUE!</v>
      </c>
      <c r="T386" s="0" t="e">
        <f aca="false">Veloc($E$13:$G$1365,Q386,3)</f>
        <v>#VALUE!</v>
      </c>
      <c r="U386" s="0" t="e">
        <f aca="false">IF(S386&lt;hT,$G$5+alfa*(S386-ho),TT)</f>
        <v>#VALUE!</v>
      </c>
      <c r="V386" s="0" t="e">
        <f aca="false">IF(S386&lt;hT,pSL*(1/(1+alfa*S386/($G$5-alfa*ho)))^(go/(Rair*alfa)),pT*EXP(-go*(S386-hT)/(Rair*TT)))</f>
        <v>#VALUE!</v>
      </c>
      <c r="W386" s="0" t="e">
        <f aca="false">Mch(T386,U386,Rair,gamma)</f>
        <v>#VALUE!</v>
      </c>
      <c r="X386" s="0" t="e">
        <f aca="false">Cpex(Cp0,W386,$N$9,$L$13:$M$19)</f>
        <v>#VALUE!</v>
      </c>
      <c r="Y386" s="0" t="e">
        <f aca="false">pex(V386,W386,gamma,X386)</f>
        <v>#VALUE!</v>
      </c>
      <c r="Z386" s="0" t="e">
        <f aca="false">MachThroat(gamma,Y386,R386)</f>
        <v>#VALUE!</v>
      </c>
      <c r="AA386" s="0" t="e">
        <f aca="false">CN(Z386,CSON,CINC)</f>
        <v>#VALUE!</v>
      </c>
      <c r="AB386" s="0" t="e">
        <f aca="false">DPDT(Constant,AA386,Z386,gamma,R386,Y386)</f>
        <v>#VALUE!</v>
      </c>
      <c r="AC386" s="0" t="s">
        <v>134</v>
      </c>
      <c r="AD386" s="0" t="n">
        <f aca="false">Q386+deltaT/2</f>
        <v>3.81499999999996</v>
      </c>
      <c r="AE386" s="0" t="e">
        <f aca="false">pC+deltaT*pdot/2</f>
        <v>#VALUE!</v>
      </c>
      <c r="AF386" s="0" t="e">
        <f aca="false">hALT1($E$13:$G$1365,AD386,2)</f>
        <v>#VALUE!</v>
      </c>
      <c r="AG386" s="0" t="e">
        <f aca="false">Veloc($E$13:$G$1365,AD386,3)</f>
        <v>#VALUE!</v>
      </c>
      <c r="AH386" s="0" t="e">
        <f aca="false">IF(AF386&lt;hT,$G$5+alfa*(AF386-ho),TT)</f>
        <v>#VALUE!</v>
      </c>
      <c r="AI386" s="0" t="e">
        <f aca="false">IF(AF386&lt;hT,pSL*(1/(1+alfa*AF386/($G$5-alfa*ho)))^(go/(Rair*alfa)),pT*EXP(-go*(AF386-hT)/(Rair*TT)))</f>
        <v>#VALUE!</v>
      </c>
      <c r="AJ386" s="0" t="e">
        <f aca="false">Mch(AG386,AH386,Rair,gamma)</f>
        <v>#VALUE!</v>
      </c>
      <c r="AK386" s="0" t="e">
        <f aca="false">Cpex(Cp0,AJ386,$N$9,$L$13:$M$19)</f>
        <v>#VALUE!</v>
      </c>
      <c r="AL386" s="0" t="e">
        <f aca="false">pex(AI386,AJ386,gamma,AK386)</f>
        <v>#VALUE!</v>
      </c>
      <c r="AM386" s="0" t="e">
        <f aca="false">MachThroat(gamma,AL386,AE386)</f>
        <v>#VALUE!</v>
      </c>
      <c r="AN386" s="0" t="e">
        <f aca="false">CN(AM386,CSON,CINC)</f>
        <v>#VALUE!</v>
      </c>
      <c r="AO386" s="0" t="e">
        <f aca="false">DPDT(Constant,AN386,AM386,gamma,AE386,AL386)</f>
        <v>#VALUE!</v>
      </c>
      <c r="AP386" s="0" t="s">
        <v>134</v>
      </c>
      <c r="AQ386" s="0" t="n">
        <f aca="false">Q386+deltaT/2</f>
        <v>3.81499999999996</v>
      </c>
      <c r="AR386" s="0" t="e">
        <f aca="false">pC+deltaT*pdot2/2</f>
        <v>#VALUE!</v>
      </c>
      <c r="AS386" s="0" t="e">
        <f aca="false">hALT1($E$13:$G$1365,AQ386,2)</f>
        <v>#VALUE!</v>
      </c>
      <c r="AT386" s="0" t="e">
        <f aca="false">Veloc($E$13:$G$1365,AQ386,3)</f>
        <v>#VALUE!</v>
      </c>
      <c r="AU386" s="0" t="e">
        <f aca="false">IF(AS386&lt;hT,$G$5+alfa*(AS386-ho),TT)</f>
        <v>#VALUE!</v>
      </c>
      <c r="AV386" s="0" t="e">
        <f aca="false">IF(AS386&lt;hT,pSL*(1/(1+alfa*AF386/($G$5-alfa*ho)))^(go/(Rair*alfa)),pT*EXP(-go*(AF386-hT)/(Rair*TT)))</f>
        <v>#VALUE!</v>
      </c>
      <c r="AW386" s="0" t="e">
        <f aca="false">Mch(AT386,AU386,Rair,gamma)</f>
        <v>#VALUE!</v>
      </c>
      <c r="AX386" s="0" t="e">
        <f aca="false">Cpex(Cp0,AW386,$N$9,$L$13:$M$19)</f>
        <v>#VALUE!</v>
      </c>
      <c r="AY386" s="0" t="e">
        <f aca="false">pex(AV386,AW386,gamma,AX386)</f>
        <v>#VALUE!</v>
      </c>
      <c r="AZ386" s="0" t="e">
        <f aca="false">MachThroat(gamma,AY386,AR386)</f>
        <v>#VALUE!</v>
      </c>
      <c r="BA386" s="0" t="e">
        <f aca="false">CN(AZ386,CSON,CINC)</f>
        <v>#VALUE!</v>
      </c>
      <c r="BB386" s="0" t="e">
        <f aca="false">DPDT(Constant,BA386,AZ386,gamma,AR386,AY386)</f>
        <v>#VALUE!</v>
      </c>
      <c r="BC386" s="0" t="s">
        <v>134</v>
      </c>
      <c r="BD386" s="0" t="n">
        <f aca="false">Q386+deltaT</f>
        <v>3.81999999999996</v>
      </c>
      <c r="BE386" s="0" t="e">
        <f aca="false">pC+deltaT*pdot3</f>
        <v>#VALUE!</v>
      </c>
      <c r="BF386" s="0" t="e">
        <f aca="false">hALT1($E$13:$G$1365,BD386,2)</f>
        <v>#VALUE!</v>
      </c>
      <c r="BG386" s="0" t="e">
        <f aca="false">Veloc($E$13:$G$1365,BD386,3)</f>
        <v>#VALUE!</v>
      </c>
      <c r="BH386" s="0" t="e">
        <f aca="false">IF(BF386&lt;hT,$G$5+alfa*(BF386-ho),TT)</f>
        <v>#VALUE!</v>
      </c>
      <c r="BI386" s="0" t="e">
        <f aca="false">IF(BF386&lt;hT,pSL*(1/(1+alfa*BF386/($G$5-alfa*ho)))^(go/(Rair*alfa)),pT*EXP(-go*(BF386-hT)/(Rair*TT)))</f>
        <v>#VALUE!</v>
      </c>
      <c r="BJ386" s="0" t="e">
        <f aca="false">Mch(BG386,BH386,Rair,gamma)</f>
        <v>#VALUE!</v>
      </c>
      <c r="BK386" s="0" t="e">
        <f aca="false">Cpex(Cp0,BJ386,$N$9,$L$13:$M$19)</f>
        <v>#VALUE!</v>
      </c>
      <c r="BL386" s="0" t="e">
        <f aca="false">pex(BI386,BJ386,gamma,BK386)</f>
        <v>#VALUE!</v>
      </c>
      <c r="BM386" s="0" t="e">
        <f aca="false">MachThroat(gamma,BL386,BE386)</f>
        <v>#VALUE!</v>
      </c>
      <c r="BN386" s="0" t="e">
        <f aca="false">CN(BM386,CSON,CINC)</f>
        <v>#VALUE!</v>
      </c>
      <c r="BO386" s="0" t="e">
        <f aca="false">DPDT(Constant,BN386,BM386,gamma,BE386,BL386)</f>
        <v>#VALUE!</v>
      </c>
      <c r="BP386" s="0" t="e">
        <f aca="false">pC+deltaT*(pdot+2*pdot2+2*pdot3+pdot4)/6</f>
        <v>#VALUE!</v>
      </c>
      <c r="BQ386" s="0" t="s">
        <v>134</v>
      </c>
      <c r="BR386" s="0" t="n">
        <f aca="false">Q386</f>
        <v>3.80999999999996</v>
      </c>
      <c r="BS386" s="0" t="e">
        <f aca="false">R386/144</f>
        <v>#VALUE!</v>
      </c>
      <c r="BT386" s="0" t="e">
        <f aca="false">pX/144</f>
        <v>#VALUE!</v>
      </c>
      <c r="BU386" s="0" t="e">
        <f aca="false">pa/144</f>
        <v>#VALUE!</v>
      </c>
      <c r="BV386" s="11" t="n">
        <f aca="false">BR386</f>
        <v>3.80999999999996</v>
      </c>
      <c r="BW386" s="12" t="e">
        <f aca="false">(pC-pX)/144</f>
        <v>#VALUE!</v>
      </c>
      <c r="BX386" s="0" t="s">
        <v>134</v>
      </c>
      <c r="BZ386" s="0" t="s">
        <v>134</v>
      </c>
      <c r="CA386" s="0" t="s">
        <v>134</v>
      </c>
      <c r="CB386" s="0" t="s">
        <v>134</v>
      </c>
      <c r="CC386" s="0" t="s">
        <v>134</v>
      </c>
      <c r="CD386" s="0" t="s">
        <v>134</v>
      </c>
      <c r="CE386" s="0" t="s">
        <v>134</v>
      </c>
    </row>
    <row r="387" customFormat="false" ht="12.75" hidden="false" customHeight="false" outlineLevel="0" collapsed="false">
      <c r="E387" s="9" t="n">
        <v>3.74</v>
      </c>
      <c r="F387" s="9" t="n">
        <v>3453.38795706785</v>
      </c>
      <c r="G387" s="9" t="n">
        <v>845.363042813759</v>
      </c>
      <c r="P387" s="6"/>
      <c r="Q387" s="0" t="n">
        <f aca="false">Q386+deltaT</f>
        <v>3.81999999999996</v>
      </c>
      <c r="R387" s="0" t="e">
        <f aca="false">BP386</f>
        <v>#VALUE!</v>
      </c>
      <c r="S387" s="0" t="e">
        <f aca="false">hALT1($E$13:$G$1365,Q387,2)</f>
        <v>#VALUE!</v>
      </c>
      <c r="T387" s="0" t="e">
        <f aca="false">Veloc($E$13:$G$1365,Q387,3)</f>
        <v>#VALUE!</v>
      </c>
      <c r="U387" s="0" t="e">
        <f aca="false">IF(S387&lt;hT,$G$5+alfa*(S387-ho),TT)</f>
        <v>#VALUE!</v>
      </c>
      <c r="V387" s="0" t="e">
        <f aca="false">IF(S387&lt;hT,pSL*(1/(1+alfa*S387/($G$5-alfa*ho)))^(go/(Rair*alfa)),pT*EXP(-go*(S387-hT)/(Rair*TT)))</f>
        <v>#VALUE!</v>
      </c>
      <c r="W387" s="0" t="e">
        <f aca="false">Mch(T387,U387,Rair,gamma)</f>
        <v>#VALUE!</v>
      </c>
      <c r="X387" s="0" t="e">
        <f aca="false">Cpex(Cp0,W387,$N$9,$L$13:$M$19)</f>
        <v>#VALUE!</v>
      </c>
      <c r="Y387" s="0" t="e">
        <f aca="false">pex(V387,W387,gamma,X387)</f>
        <v>#VALUE!</v>
      </c>
      <c r="Z387" s="0" t="e">
        <f aca="false">MachThroat(gamma,Y387,R387)</f>
        <v>#VALUE!</v>
      </c>
      <c r="AA387" s="0" t="e">
        <f aca="false">CN(Z387,CSON,CINC)</f>
        <v>#VALUE!</v>
      </c>
      <c r="AB387" s="0" t="e">
        <f aca="false">DPDT(Constant,AA387,Z387,gamma,R387,Y387)</f>
        <v>#VALUE!</v>
      </c>
      <c r="AC387" s="0" t="s">
        <v>134</v>
      </c>
      <c r="AD387" s="0" t="n">
        <f aca="false">Q387+deltaT/2</f>
        <v>3.82499999999996</v>
      </c>
      <c r="AE387" s="0" t="e">
        <f aca="false">pC+deltaT*pdot/2</f>
        <v>#VALUE!</v>
      </c>
      <c r="AF387" s="0" t="e">
        <f aca="false">hALT1($E$13:$G$1365,AD387,2)</f>
        <v>#VALUE!</v>
      </c>
      <c r="AG387" s="0" t="e">
        <f aca="false">Veloc($E$13:$G$1365,AD387,3)</f>
        <v>#VALUE!</v>
      </c>
      <c r="AH387" s="0" t="e">
        <f aca="false">IF(AF387&lt;hT,$G$5+alfa*(AF387-ho),TT)</f>
        <v>#VALUE!</v>
      </c>
      <c r="AI387" s="0" t="e">
        <f aca="false">IF(AF387&lt;hT,pSL*(1/(1+alfa*AF387/($G$5-alfa*ho)))^(go/(Rair*alfa)),pT*EXP(-go*(AF387-hT)/(Rair*TT)))</f>
        <v>#VALUE!</v>
      </c>
      <c r="AJ387" s="0" t="e">
        <f aca="false">Mch(AG387,AH387,Rair,gamma)</f>
        <v>#VALUE!</v>
      </c>
      <c r="AK387" s="0" t="e">
        <f aca="false">Cpex(Cp0,AJ387,$N$9,$L$13:$M$19)</f>
        <v>#VALUE!</v>
      </c>
      <c r="AL387" s="0" t="e">
        <f aca="false">pex(AI387,AJ387,gamma,AK387)</f>
        <v>#VALUE!</v>
      </c>
      <c r="AM387" s="0" t="e">
        <f aca="false">MachThroat(gamma,AL387,AE387)</f>
        <v>#VALUE!</v>
      </c>
      <c r="AN387" s="0" t="e">
        <f aca="false">CN(AM387,CSON,CINC)</f>
        <v>#VALUE!</v>
      </c>
      <c r="AO387" s="0" t="e">
        <f aca="false">DPDT(Constant,AN387,AM387,gamma,AE387,AL387)</f>
        <v>#VALUE!</v>
      </c>
      <c r="AP387" s="0" t="s">
        <v>134</v>
      </c>
      <c r="AQ387" s="0" t="n">
        <f aca="false">Q387+deltaT/2</f>
        <v>3.82499999999996</v>
      </c>
      <c r="AR387" s="0" t="e">
        <f aca="false">pC+deltaT*pdot2/2</f>
        <v>#VALUE!</v>
      </c>
      <c r="AS387" s="0" t="e">
        <f aca="false">hALT1($E$13:$G$1365,AQ387,2)</f>
        <v>#VALUE!</v>
      </c>
      <c r="AT387" s="0" t="e">
        <f aca="false">Veloc($E$13:$G$1365,AQ387,3)</f>
        <v>#VALUE!</v>
      </c>
      <c r="AU387" s="0" t="e">
        <f aca="false">IF(AS387&lt;hT,$G$5+alfa*(AS387-ho),TT)</f>
        <v>#VALUE!</v>
      </c>
      <c r="AV387" s="0" t="e">
        <f aca="false">IF(AS387&lt;hT,pSL*(1/(1+alfa*AF387/($G$5-alfa*ho)))^(go/(Rair*alfa)),pT*EXP(-go*(AF387-hT)/(Rair*TT)))</f>
        <v>#VALUE!</v>
      </c>
      <c r="AW387" s="0" t="e">
        <f aca="false">Mch(AT387,AU387,Rair,gamma)</f>
        <v>#VALUE!</v>
      </c>
      <c r="AX387" s="0" t="e">
        <f aca="false">Cpex(Cp0,AW387,$N$9,$L$13:$M$19)</f>
        <v>#VALUE!</v>
      </c>
      <c r="AY387" s="0" t="e">
        <f aca="false">pex(AV387,AW387,gamma,AX387)</f>
        <v>#VALUE!</v>
      </c>
      <c r="AZ387" s="0" t="e">
        <f aca="false">MachThroat(gamma,AY387,AR387)</f>
        <v>#VALUE!</v>
      </c>
      <c r="BA387" s="0" t="e">
        <f aca="false">CN(AZ387,CSON,CINC)</f>
        <v>#VALUE!</v>
      </c>
      <c r="BB387" s="0" t="e">
        <f aca="false">DPDT(Constant,BA387,AZ387,gamma,AR387,AY387)</f>
        <v>#VALUE!</v>
      </c>
      <c r="BC387" s="0" t="s">
        <v>134</v>
      </c>
      <c r="BD387" s="0" t="n">
        <f aca="false">Q387+deltaT</f>
        <v>3.82999999999996</v>
      </c>
      <c r="BE387" s="0" t="e">
        <f aca="false">pC+deltaT*pdot3</f>
        <v>#VALUE!</v>
      </c>
      <c r="BF387" s="0" t="e">
        <f aca="false">hALT1($E$13:$G$1365,BD387,2)</f>
        <v>#VALUE!</v>
      </c>
      <c r="BG387" s="0" t="e">
        <f aca="false">Veloc($E$13:$G$1365,BD387,3)</f>
        <v>#VALUE!</v>
      </c>
      <c r="BH387" s="0" t="e">
        <f aca="false">IF(BF387&lt;hT,$G$5+alfa*(BF387-ho),TT)</f>
        <v>#VALUE!</v>
      </c>
      <c r="BI387" s="0" t="e">
        <f aca="false">IF(BF387&lt;hT,pSL*(1/(1+alfa*BF387/($G$5-alfa*ho)))^(go/(Rair*alfa)),pT*EXP(-go*(BF387-hT)/(Rair*TT)))</f>
        <v>#VALUE!</v>
      </c>
      <c r="BJ387" s="0" t="e">
        <f aca="false">Mch(BG387,BH387,Rair,gamma)</f>
        <v>#VALUE!</v>
      </c>
      <c r="BK387" s="0" t="e">
        <f aca="false">Cpex(Cp0,BJ387,$N$9,$L$13:$M$19)</f>
        <v>#VALUE!</v>
      </c>
      <c r="BL387" s="0" t="e">
        <f aca="false">pex(BI387,BJ387,gamma,BK387)</f>
        <v>#VALUE!</v>
      </c>
      <c r="BM387" s="0" t="e">
        <f aca="false">MachThroat(gamma,BL387,BE387)</f>
        <v>#VALUE!</v>
      </c>
      <c r="BN387" s="0" t="e">
        <f aca="false">CN(BM387,CSON,CINC)</f>
        <v>#VALUE!</v>
      </c>
      <c r="BO387" s="0" t="e">
        <f aca="false">DPDT(Constant,BN387,BM387,gamma,BE387,BL387)</f>
        <v>#VALUE!</v>
      </c>
      <c r="BP387" s="0" t="e">
        <f aca="false">pC+deltaT*(pdot+2*pdot2+2*pdot3+pdot4)/6</f>
        <v>#VALUE!</v>
      </c>
      <c r="BQ387" s="0" t="s">
        <v>134</v>
      </c>
      <c r="BR387" s="0" t="n">
        <f aca="false">Q387</f>
        <v>3.81999999999996</v>
      </c>
      <c r="BS387" s="0" t="e">
        <f aca="false">R387/144</f>
        <v>#VALUE!</v>
      </c>
      <c r="BT387" s="0" t="e">
        <f aca="false">pX/144</f>
        <v>#VALUE!</v>
      </c>
      <c r="BU387" s="0" t="e">
        <f aca="false">pa/144</f>
        <v>#VALUE!</v>
      </c>
      <c r="BV387" s="11" t="n">
        <f aca="false">BR387</f>
        <v>3.81999999999996</v>
      </c>
      <c r="BW387" s="12" t="e">
        <f aca="false">(pC-pX)/144</f>
        <v>#VALUE!</v>
      </c>
      <c r="BX387" s="0" t="s">
        <v>134</v>
      </c>
      <c r="BZ387" s="0" t="s">
        <v>134</v>
      </c>
      <c r="CA387" s="0" t="s">
        <v>134</v>
      </c>
      <c r="CB387" s="0" t="s">
        <v>134</v>
      </c>
      <c r="CC387" s="0" t="s">
        <v>134</v>
      </c>
      <c r="CD387" s="0" t="s">
        <v>134</v>
      </c>
      <c r="CE387" s="0" t="s">
        <v>134</v>
      </c>
    </row>
    <row r="388" customFormat="false" ht="12.75" hidden="false" customHeight="false" outlineLevel="0" collapsed="false">
      <c r="E388" s="9" t="n">
        <v>3.75</v>
      </c>
      <c r="F388" s="9" t="n">
        <v>3461.85043610837</v>
      </c>
      <c r="G388" s="9" t="n">
        <v>847.131509424914</v>
      </c>
      <c r="P388" s="6"/>
      <c r="Q388" s="0" t="n">
        <f aca="false">Q387+deltaT</f>
        <v>3.82999999999996</v>
      </c>
      <c r="R388" s="0" t="e">
        <f aca="false">BP387</f>
        <v>#VALUE!</v>
      </c>
      <c r="S388" s="0" t="e">
        <f aca="false">hALT1($E$13:$G$1365,Q388,2)</f>
        <v>#VALUE!</v>
      </c>
      <c r="T388" s="0" t="e">
        <f aca="false">Veloc($E$13:$G$1365,Q388,3)</f>
        <v>#VALUE!</v>
      </c>
      <c r="U388" s="0" t="e">
        <f aca="false">IF(S388&lt;hT,$G$5+alfa*(S388-ho),TT)</f>
        <v>#VALUE!</v>
      </c>
      <c r="V388" s="0" t="e">
        <f aca="false">IF(S388&lt;hT,pSL*(1/(1+alfa*S388/($G$5-alfa*ho)))^(go/(Rair*alfa)),pT*EXP(-go*(S388-hT)/(Rair*TT)))</f>
        <v>#VALUE!</v>
      </c>
      <c r="W388" s="0" t="e">
        <f aca="false">Mch(T388,U388,Rair,gamma)</f>
        <v>#VALUE!</v>
      </c>
      <c r="X388" s="0" t="e">
        <f aca="false">Cpex(Cp0,W388,$N$9,$L$13:$M$19)</f>
        <v>#VALUE!</v>
      </c>
      <c r="Y388" s="0" t="e">
        <f aca="false">pex(V388,W388,gamma,X388)</f>
        <v>#VALUE!</v>
      </c>
      <c r="Z388" s="0" t="e">
        <f aca="false">MachThroat(gamma,Y388,R388)</f>
        <v>#VALUE!</v>
      </c>
      <c r="AA388" s="0" t="e">
        <f aca="false">CN(Z388,CSON,CINC)</f>
        <v>#VALUE!</v>
      </c>
      <c r="AB388" s="0" t="e">
        <f aca="false">DPDT(Constant,AA388,Z388,gamma,R388,Y388)</f>
        <v>#VALUE!</v>
      </c>
      <c r="AC388" s="0" t="s">
        <v>134</v>
      </c>
      <c r="AD388" s="0" t="n">
        <f aca="false">Q388+deltaT/2</f>
        <v>3.83499999999996</v>
      </c>
      <c r="AE388" s="0" t="e">
        <f aca="false">pC+deltaT*pdot/2</f>
        <v>#VALUE!</v>
      </c>
      <c r="AF388" s="0" t="e">
        <f aca="false">hALT1($E$13:$G$1365,AD388,2)</f>
        <v>#VALUE!</v>
      </c>
      <c r="AG388" s="0" t="e">
        <f aca="false">Veloc($E$13:$G$1365,AD388,3)</f>
        <v>#VALUE!</v>
      </c>
      <c r="AH388" s="0" t="e">
        <f aca="false">IF(AF388&lt;hT,$G$5+alfa*(AF388-ho),TT)</f>
        <v>#VALUE!</v>
      </c>
      <c r="AI388" s="0" t="e">
        <f aca="false">IF(AF388&lt;hT,pSL*(1/(1+alfa*AF388/($G$5-alfa*ho)))^(go/(Rair*alfa)),pT*EXP(-go*(AF388-hT)/(Rair*TT)))</f>
        <v>#VALUE!</v>
      </c>
      <c r="AJ388" s="0" t="e">
        <f aca="false">Mch(AG388,AH388,Rair,gamma)</f>
        <v>#VALUE!</v>
      </c>
      <c r="AK388" s="0" t="e">
        <f aca="false">Cpex(Cp0,AJ388,$N$9,$L$13:$M$19)</f>
        <v>#VALUE!</v>
      </c>
      <c r="AL388" s="0" t="e">
        <f aca="false">pex(AI388,AJ388,gamma,AK388)</f>
        <v>#VALUE!</v>
      </c>
      <c r="AM388" s="0" t="e">
        <f aca="false">MachThroat(gamma,AL388,AE388)</f>
        <v>#VALUE!</v>
      </c>
      <c r="AN388" s="0" t="e">
        <f aca="false">CN(AM388,CSON,CINC)</f>
        <v>#VALUE!</v>
      </c>
      <c r="AO388" s="0" t="e">
        <f aca="false">DPDT(Constant,AN388,AM388,gamma,AE388,AL388)</f>
        <v>#VALUE!</v>
      </c>
      <c r="AP388" s="0" t="s">
        <v>134</v>
      </c>
      <c r="AQ388" s="0" t="n">
        <f aca="false">Q388+deltaT/2</f>
        <v>3.83499999999996</v>
      </c>
      <c r="AR388" s="0" t="e">
        <f aca="false">pC+deltaT*pdot2/2</f>
        <v>#VALUE!</v>
      </c>
      <c r="AS388" s="0" t="e">
        <f aca="false">hALT1($E$13:$G$1365,AQ388,2)</f>
        <v>#VALUE!</v>
      </c>
      <c r="AT388" s="0" t="e">
        <f aca="false">Veloc($E$13:$G$1365,AQ388,3)</f>
        <v>#VALUE!</v>
      </c>
      <c r="AU388" s="0" t="e">
        <f aca="false">IF(AS388&lt;hT,$G$5+alfa*(AS388-ho),TT)</f>
        <v>#VALUE!</v>
      </c>
      <c r="AV388" s="0" t="e">
        <f aca="false">IF(AS388&lt;hT,pSL*(1/(1+alfa*AF388/($G$5-alfa*ho)))^(go/(Rair*alfa)),pT*EXP(-go*(AF388-hT)/(Rair*TT)))</f>
        <v>#VALUE!</v>
      </c>
      <c r="AW388" s="0" t="e">
        <f aca="false">Mch(AT388,AU388,Rair,gamma)</f>
        <v>#VALUE!</v>
      </c>
      <c r="AX388" s="0" t="e">
        <f aca="false">Cpex(Cp0,AW388,$N$9,$L$13:$M$19)</f>
        <v>#VALUE!</v>
      </c>
      <c r="AY388" s="0" t="e">
        <f aca="false">pex(AV388,AW388,gamma,AX388)</f>
        <v>#VALUE!</v>
      </c>
      <c r="AZ388" s="0" t="e">
        <f aca="false">MachThroat(gamma,AY388,AR388)</f>
        <v>#VALUE!</v>
      </c>
      <c r="BA388" s="0" t="e">
        <f aca="false">CN(AZ388,CSON,CINC)</f>
        <v>#VALUE!</v>
      </c>
      <c r="BB388" s="0" t="e">
        <f aca="false">DPDT(Constant,BA388,AZ388,gamma,AR388,AY388)</f>
        <v>#VALUE!</v>
      </c>
      <c r="BC388" s="0" t="s">
        <v>134</v>
      </c>
      <c r="BD388" s="0" t="n">
        <f aca="false">Q388+deltaT</f>
        <v>3.83999999999996</v>
      </c>
      <c r="BE388" s="0" t="e">
        <f aca="false">pC+deltaT*pdot3</f>
        <v>#VALUE!</v>
      </c>
      <c r="BF388" s="0" t="e">
        <f aca="false">hALT1($E$13:$G$1365,BD388,2)</f>
        <v>#VALUE!</v>
      </c>
      <c r="BG388" s="0" t="e">
        <f aca="false">Veloc($E$13:$G$1365,BD388,3)</f>
        <v>#VALUE!</v>
      </c>
      <c r="BH388" s="0" t="e">
        <f aca="false">IF(BF388&lt;hT,$G$5+alfa*(BF388-ho),TT)</f>
        <v>#VALUE!</v>
      </c>
      <c r="BI388" s="0" t="e">
        <f aca="false">IF(BF388&lt;hT,pSL*(1/(1+alfa*BF388/($G$5-alfa*ho)))^(go/(Rair*alfa)),pT*EXP(-go*(BF388-hT)/(Rair*TT)))</f>
        <v>#VALUE!</v>
      </c>
      <c r="BJ388" s="0" t="e">
        <f aca="false">Mch(BG388,BH388,Rair,gamma)</f>
        <v>#VALUE!</v>
      </c>
      <c r="BK388" s="0" t="e">
        <f aca="false">Cpex(Cp0,BJ388,$N$9,$L$13:$M$19)</f>
        <v>#VALUE!</v>
      </c>
      <c r="BL388" s="0" t="e">
        <f aca="false">pex(BI388,BJ388,gamma,BK388)</f>
        <v>#VALUE!</v>
      </c>
      <c r="BM388" s="0" t="e">
        <f aca="false">MachThroat(gamma,BL388,BE388)</f>
        <v>#VALUE!</v>
      </c>
      <c r="BN388" s="0" t="e">
        <f aca="false">CN(BM388,CSON,CINC)</f>
        <v>#VALUE!</v>
      </c>
      <c r="BO388" s="0" t="e">
        <f aca="false">DPDT(Constant,BN388,BM388,gamma,BE388,BL388)</f>
        <v>#VALUE!</v>
      </c>
      <c r="BP388" s="0" t="e">
        <f aca="false">pC+deltaT*(pdot+2*pdot2+2*pdot3+pdot4)/6</f>
        <v>#VALUE!</v>
      </c>
      <c r="BQ388" s="0" t="s">
        <v>134</v>
      </c>
      <c r="BR388" s="0" t="n">
        <f aca="false">Q388</f>
        <v>3.82999999999996</v>
      </c>
      <c r="BS388" s="0" t="e">
        <f aca="false">R388/144</f>
        <v>#VALUE!</v>
      </c>
      <c r="BT388" s="0" t="e">
        <f aca="false">pX/144</f>
        <v>#VALUE!</v>
      </c>
      <c r="BU388" s="0" t="e">
        <f aca="false">pa/144</f>
        <v>#VALUE!</v>
      </c>
      <c r="BV388" s="11" t="n">
        <f aca="false">BR388</f>
        <v>3.82999999999996</v>
      </c>
      <c r="BW388" s="12" t="e">
        <f aca="false">(pC-pX)/144</f>
        <v>#VALUE!</v>
      </c>
      <c r="BX388" s="0" t="s">
        <v>134</v>
      </c>
      <c r="BZ388" s="0" t="s">
        <v>134</v>
      </c>
      <c r="CA388" s="0" t="s">
        <v>134</v>
      </c>
      <c r="CB388" s="0" t="s">
        <v>134</v>
      </c>
      <c r="CC388" s="0" t="s">
        <v>134</v>
      </c>
      <c r="CD388" s="0" t="s">
        <v>134</v>
      </c>
      <c r="CE388" s="0" t="s">
        <v>134</v>
      </c>
    </row>
    <row r="389" customFormat="false" ht="12.75" hidden="false" customHeight="false" outlineLevel="0" collapsed="false">
      <c r="E389" s="9" t="n">
        <v>3.76</v>
      </c>
      <c r="F389" s="9" t="n">
        <v>3470.33056213398</v>
      </c>
      <c r="G389" s="9" t="n">
        <v>848.892439328624</v>
      </c>
      <c r="P389" s="6"/>
      <c r="Q389" s="0" t="n">
        <f aca="false">Q388+deltaT</f>
        <v>3.83999999999996</v>
      </c>
      <c r="R389" s="0" t="e">
        <f aca="false">BP388</f>
        <v>#VALUE!</v>
      </c>
      <c r="S389" s="0" t="e">
        <f aca="false">hALT1($E$13:$G$1365,Q389,2)</f>
        <v>#VALUE!</v>
      </c>
      <c r="T389" s="0" t="e">
        <f aca="false">Veloc($E$13:$G$1365,Q389,3)</f>
        <v>#VALUE!</v>
      </c>
      <c r="U389" s="0" t="e">
        <f aca="false">IF(S389&lt;hT,$G$5+alfa*(S389-ho),TT)</f>
        <v>#VALUE!</v>
      </c>
      <c r="V389" s="0" t="e">
        <f aca="false">IF(S389&lt;hT,pSL*(1/(1+alfa*S389/($G$5-alfa*ho)))^(go/(Rair*alfa)),pT*EXP(-go*(S389-hT)/(Rair*TT)))</f>
        <v>#VALUE!</v>
      </c>
      <c r="W389" s="0" t="e">
        <f aca="false">Mch(T389,U389,Rair,gamma)</f>
        <v>#VALUE!</v>
      </c>
      <c r="X389" s="0" t="e">
        <f aca="false">Cpex(Cp0,W389,$N$9,$L$13:$M$19)</f>
        <v>#VALUE!</v>
      </c>
      <c r="Y389" s="0" t="e">
        <f aca="false">pex(V389,W389,gamma,X389)</f>
        <v>#VALUE!</v>
      </c>
      <c r="Z389" s="0" t="e">
        <f aca="false">MachThroat(gamma,Y389,R389)</f>
        <v>#VALUE!</v>
      </c>
      <c r="AA389" s="0" t="e">
        <f aca="false">CN(Z389,CSON,CINC)</f>
        <v>#VALUE!</v>
      </c>
      <c r="AB389" s="0" t="e">
        <f aca="false">DPDT(Constant,AA389,Z389,gamma,R389,Y389)</f>
        <v>#VALUE!</v>
      </c>
      <c r="AC389" s="0" t="s">
        <v>134</v>
      </c>
      <c r="AD389" s="0" t="n">
        <f aca="false">Q389+deltaT/2</f>
        <v>3.84499999999996</v>
      </c>
      <c r="AE389" s="0" t="e">
        <f aca="false">pC+deltaT*pdot/2</f>
        <v>#VALUE!</v>
      </c>
      <c r="AF389" s="0" t="e">
        <f aca="false">hALT1($E$13:$G$1365,AD389,2)</f>
        <v>#VALUE!</v>
      </c>
      <c r="AG389" s="0" t="e">
        <f aca="false">Veloc($E$13:$G$1365,AD389,3)</f>
        <v>#VALUE!</v>
      </c>
      <c r="AH389" s="0" t="e">
        <f aca="false">IF(AF389&lt;hT,$G$5+alfa*(AF389-ho),TT)</f>
        <v>#VALUE!</v>
      </c>
      <c r="AI389" s="0" t="e">
        <f aca="false">IF(AF389&lt;hT,pSL*(1/(1+alfa*AF389/($G$5-alfa*ho)))^(go/(Rair*alfa)),pT*EXP(-go*(AF389-hT)/(Rair*TT)))</f>
        <v>#VALUE!</v>
      </c>
      <c r="AJ389" s="0" t="e">
        <f aca="false">Mch(AG389,AH389,Rair,gamma)</f>
        <v>#VALUE!</v>
      </c>
      <c r="AK389" s="0" t="e">
        <f aca="false">Cpex(Cp0,AJ389,$N$9,$L$13:$M$19)</f>
        <v>#VALUE!</v>
      </c>
      <c r="AL389" s="0" t="e">
        <f aca="false">pex(AI389,AJ389,gamma,AK389)</f>
        <v>#VALUE!</v>
      </c>
      <c r="AM389" s="0" t="e">
        <f aca="false">MachThroat(gamma,AL389,AE389)</f>
        <v>#VALUE!</v>
      </c>
      <c r="AN389" s="0" t="e">
        <f aca="false">CN(AM389,CSON,CINC)</f>
        <v>#VALUE!</v>
      </c>
      <c r="AO389" s="0" t="e">
        <f aca="false">DPDT(Constant,AN389,AM389,gamma,AE389,AL389)</f>
        <v>#VALUE!</v>
      </c>
      <c r="AP389" s="0" t="s">
        <v>134</v>
      </c>
      <c r="AQ389" s="0" t="n">
        <f aca="false">Q389+deltaT/2</f>
        <v>3.84499999999996</v>
      </c>
      <c r="AR389" s="0" t="e">
        <f aca="false">pC+deltaT*pdot2/2</f>
        <v>#VALUE!</v>
      </c>
      <c r="AS389" s="0" t="e">
        <f aca="false">hALT1($E$13:$G$1365,AQ389,2)</f>
        <v>#VALUE!</v>
      </c>
      <c r="AT389" s="0" t="e">
        <f aca="false">Veloc($E$13:$G$1365,AQ389,3)</f>
        <v>#VALUE!</v>
      </c>
      <c r="AU389" s="0" t="e">
        <f aca="false">IF(AS389&lt;hT,$G$5+alfa*(AS389-ho),TT)</f>
        <v>#VALUE!</v>
      </c>
      <c r="AV389" s="0" t="e">
        <f aca="false">IF(AS389&lt;hT,pSL*(1/(1+alfa*AF389/($G$5-alfa*ho)))^(go/(Rair*alfa)),pT*EXP(-go*(AF389-hT)/(Rair*TT)))</f>
        <v>#VALUE!</v>
      </c>
      <c r="AW389" s="0" t="e">
        <f aca="false">Mch(AT389,AU389,Rair,gamma)</f>
        <v>#VALUE!</v>
      </c>
      <c r="AX389" s="0" t="e">
        <f aca="false">Cpex(Cp0,AW389,$N$9,$L$13:$M$19)</f>
        <v>#VALUE!</v>
      </c>
      <c r="AY389" s="0" t="e">
        <f aca="false">pex(AV389,AW389,gamma,AX389)</f>
        <v>#VALUE!</v>
      </c>
      <c r="AZ389" s="0" t="e">
        <f aca="false">MachThroat(gamma,AY389,AR389)</f>
        <v>#VALUE!</v>
      </c>
      <c r="BA389" s="0" t="e">
        <f aca="false">CN(AZ389,CSON,CINC)</f>
        <v>#VALUE!</v>
      </c>
      <c r="BB389" s="0" t="e">
        <f aca="false">DPDT(Constant,BA389,AZ389,gamma,AR389,AY389)</f>
        <v>#VALUE!</v>
      </c>
      <c r="BC389" s="0" t="s">
        <v>134</v>
      </c>
      <c r="BD389" s="0" t="n">
        <f aca="false">Q389+deltaT</f>
        <v>3.84999999999996</v>
      </c>
      <c r="BE389" s="0" t="e">
        <f aca="false">pC+deltaT*pdot3</f>
        <v>#VALUE!</v>
      </c>
      <c r="BF389" s="0" t="e">
        <f aca="false">hALT1($E$13:$G$1365,BD389,2)</f>
        <v>#VALUE!</v>
      </c>
      <c r="BG389" s="0" t="e">
        <f aca="false">Veloc($E$13:$G$1365,BD389,3)</f>
        <v>#VALUE!</v>
      </c>
      <c r="BH389" s="0" t="e">
        <f aca="false">IF(BF389&lt;hT,$G$5+alfa*(BF389-ho),TT)</f>
        <v>#VALUE!</v>
      </c>
      <c r="BI389" s="0" t="e">
        <f aca="false">IF(BF389&lt;hT,pSL*(1/(1+alfa*BF389/($G$5-alfa*ho)))^(go/(Rair*alfa)),pT*EXP(-go*(BF389-hT)/(Rair*TT)))</f>
        <v>#VALUE!</v>
      </c>
      <c r="BJ389" s="0" t="e">
        <f aca="false">Mch(BG389,BH389,Rair,gamma)</f>
        <v>#VALUE!</v>
      </c>
      <c r="BK389" s="0" t="e">
        <f aca="false">Cpex(Cp0,BJ389,$N$9,$L$13:$M$19)</f>
        <v>#VALUE!</v>
      </c>
      <c r="BL389" s="0" t="e">
        <f aca="false">pex(BI389,BJ389,gamma,BK389)</f>
        <v>#VALUE!</v>
      </c>
      <c r="BM389" s="0" t="e">
        <f aca="false">MachThroat(gamma,BL389,BE389)</f>
        <v>#VALUE!</v>
      </c>
      <c r="BN389" s="0" t="e">
        <f aca="false">CN(BM389,CSON,CINC)</f>
        <v>#VALUE!</v>
      </c>
      <c r="BO389" s="0" t="e">
        <f aca="false">DPDT(Constant,BN389,BM389,gamma,BE389,BL389)</f>
        <v>#VALUE!</v>
      </c>
      <c r="BP389" s="0" t="e">
        <f aca="false">pC+deltaT*(pdot+2*pdot2+2*pdot3+pdot4)/6</f>
        <v>#VALUE!</v>
      </c>
      <c r="BQ389" s="0" t="s">
        <v>134</v>
      </c>
      <c r="BR389" s="0" t="n">
        <f aca="false">Q389</f>
        <v>3.83999999999996</v>
      </c>
      <c r="BS389" s="0" t="e">
        <f aca="false">R389/144</f>
        <v>#VALUE!</v>
      </c>
      <c r="BT389" s="0" t="e">
        <f aca="false">pX/144</f>
        <v>#VALUE!</v>
      </c>
      <c r="BU389" s="0" t="e">
        <f aca="false">pa/144</f>
        <v>#VALUE!</v>
      </c>
      <c r="BV389" s="11" t="n">
        <f aca="false">BR389</f>
        <v>3.83999999999996</v>
      </c>
      <c r="BW389" s="12" t="e">
        <f aca="false">(pC-pX)/144</f>
        <v>#VALUE!</v>
      </c>
      <c r="BX389" s="0" t="s">
        <v>134</v>
      </c>
      <c r="BZ389" s="0" t="s">
        <v>134</v>
      </c>
      <c r="CA389" s="0" t="s">
        <v>134</v>
      </c>
      <c r="CB389" s="0" t="s">
        <v>134</v>
      </c>
      <c r="CC389" s="0" t="s">
        <v>134</v>
      </c>
      <c r="CD389" s="0" t="s">
        <v>134</v>
      </c>
      <c r="CE389" s="0" t="s">
        <v>134</v>
      </c>
    </row>
    <row r="390" customFormat="false" ht="12.75" hidden="false" customHeight="false" outlineLevel="0" collapsed="false">
      <c r="E390" s="9" t="n">
        <v>3.77</v>
      </c>
      <c r="F390" s="9" t="n">
        <v>3478.8282597626</v>
      </c>
      <c r="G390" s="9" t="n">
        <v>850.645829531924</v>
      </c>
      <c r="P390" s="6"/>
      <c r="Q390" s="0" t="n">
        <f aca="false">Q389+deltaT</f>
        <v>3.84999999999996</v>
      </c>
      <c r="R390" s="0" t="e">
        <f aca="false">BP389</f>
        <v>#VALUE!</v>
      </c>
      <c r="S390" s="0" t="e">
        <f aca="false">hALT1($E$13:$G$1365,Q390,2)</f>
        <v>#VALUE!</v>
      </c>
      <c r="T390" s="0" t="e">
        <f aca="false">Veloc($E$13:$G$1365,Q390,3)</f>
        <v>#VALUE!</v>
      </c>
      <c r="U390" s="0" t="e">
        <f aca="false">IF(S390&lt;hT,$G$5+alfa*(S390-ho),TT)</f>
        <v>#VALUE!</v>
      </c>
      <c r="V390" s="0" t="e">
        <f aca="false">IF(S390&lt;hT,pSL*(1/(1+alfa*S390/($G$5-alfa*ho)))^(go/(Rair*alfa)),pT*EXP(-go*(S390-hT)/(Rair*TT)))</f>
        <v>#VALUE!</v>
      </c>
      <c r="W390" s="0" t="e">
        <f aca="false">Mch(T390,U390,Rair,gamma)</f>
        <v>#VALUE!</v>
      </c>
      <c r="X390" s="0" t="e">
        <f aca="false">Cpex(Cp0,W390,$N$9,$L$13:$M$19)</f>
        <v>#VALUE!</v>
      </c>
      <c r="Y390" s="0" t="e">
        <f aca="false">pex(V390,W390,gamma,X390)</f>
        <v>#VALUE!</v>
      </c>
      <c r="Z390" s="0" t="e">
        <f aca="false">MachThroat(gamma,Y390,R390)</f>
        <v>#VALUE!</v>
      </c>
      <c r="AA390" s="0" t="e">
        <f aca="false">CN(Z390,CSON,CINC)</f>
        <v>#VALUE!</v>
      </c>
      <c r="AB390" s="0" t="e">
        <f aca="false">DPDT(Constant,AA390,Z390,gamma,R390,Y390)</f>
        <v>#VALUE!</v>
      </c>
      <c r="AC390" s="0" t="s">
        <v>134</v>
      </c>
      <c r="AD390" s="0" t="n">
        <f aca="false">Q390+deltaT/2</f>
        <v>3.85499999999996</v>
      </c>
      <c r="AE390" s="0" t="e">
        <f aca="false">pC+deltaT*pdot/2</f>
        <v>#VALUE!</v>
      </c>
      <c r="AF390" s="0" t="e">
        <f aca="false">hALT1($E$13:$G$1365,AD390,2)</f>
        <v>#VALUE!</v>
      </c>
      <c r="AG390" s="0" t="e">
        <f aca="false">Veloc($E$13:$G$1365,AD390,3)</f>
        <v>#VALUE!</v>
      </c>
      <c r="AH390" s="0" t="e">
        <f aca="false">IF(AF390&lt;hT,$G$5+alfa*(AF390-ho),TT)</f>
        <v>#VALUE!</v>
      </c>
      <c r="AI390" s="0" t="e">
        <f aca="false">IF(AF390&lt;hT,pSL*(1/(1+alfa*AF390/($G$5-alfa*ho)))^(go/(Rair*alfa)),pT*EXP(-go*(AF390-hT)/(Rair*TT)))</f>
        <v>#VALUE!</v>
      </c>
      <c r="AJ390" s="0" t="e">
        <f aca="false">Mch(AG390,AH390,Rair,gamma)</f>
        <v>#VALUE!</v>
      </c>
      <c r="AK390" s="0" t="e">
        <f aca="false">Cpex(Cp0,AJ390,$N$9,$L$13:$M$19)</f>
        <v>#VALUE!</v>
      </c>
      <c r="AL390" s="0" t="e">
        <f aca="false">pex(AI390,AJ390,gamma,AK390)</f>
        <v>#VALUE!</v>
      </c>
      <c r="AM390" s="0" t="e">
        <f aca="false">MachThroat(gamma,AL390,AE390)</f>
        <v>#VALUE!</v>
      </c>
      <c r="AN390" s="0" t="e">
        <f aca="false">CN(AM390,CSON,CINC)</f>
        <v>#VALUE!</v>
      </c>
      <c r="AO390" s="0" t="e">
        <f aca="false">DPDT(Constant,AN390,AM390,gamma,AE390,AL390)</f>
        <v>#VALUE!</v>
      </c>
      <c r="AP390" s="0" t="s">
        <v>134</v>
      </c>
      <c r="AQ390" s="0" t="n">
        <f aca="false">Q390+deltaT/2</f>
        <v>3.85499999999996</v>
      </c>
      <c r="AR390" s="0" t="e">
        <f aca="false">pC+deltaT*pdot2/2</f>
        <v>#VALUE!</v>
      </c>
      <c r="AS390" s="0" t="e">
        <f aca="false">hALT1($E$13:$G$1365,AQ390,2)</f>
        <v>#VALUE!</v>
      </c>
      <c r="AT390" s="0" t="e">
        <f aca="false">Veloc($E$13:$G$1365,AQ390,3)</f>
        <v>#VALUE!</v>
      </c>
      <c r="AU390" s="0" t="e">
        <f aca="false">IF(AS390&lt;hT,$G$5+alfa*(AS390-ho),TT)</f>
        <v>#VALUE!</v>
      </c>
      <c r="AV390" s="0" t="e">
        <f aca="false">IF(AS390&lt;hT,pSL*(1/(1+alfa*AF390/($G$5-alfa*ho)))^(go/(Rair*alfa)),pT*EXP(-go*(AF390-hT)/(Rair*TT)))</f>
        <v>#VALUE!</v>
      </c>
      <c r="AW390" s="0" t="e">
        <f aca="false">Mch(AT390,AU390,Rair,gamma)</f>
        <v>#VALUE!</v>
      </c>
      <c r="AX390" s="0" t="e">
        <f aca="false">Cpex(Cp0,AW390,$N$9,$L$13:$M$19)</f>
        <v>#VALUE!</v>
      </c>
      <c r="AY390" s="0" t="e">
        <f aca="false">pex(AV390,AW390,gamma,AX390)</f>
        <v>#VALUE!</v>
      </c>
      <c r="AZ390" s="0" t="e">
        <f aca="false">MachThroat(gamma,AY390,AR390)</f>
        <v>#VALUE!</v>
      </c>
      <c r="BA390" s="0" t="e">
        <f aca="false">CN(AZ390,CSON,CINC)</f>
        <v>#VALUE!</v>
      </c>
      <c r="BB390" s="0" t="e">
        <f aca="false">DPDT(Constant,BA390,AZ390,gamma,AR390,AY390)</f>
        <v>#VALUE!</v>
      </c>
      <c r="BC390" s="0" t="s">
        <v>134</v>
      </c>
      <c r="BD390" s="0" t="n">
        <f aca="false">Q390+deltaT</f>
        <v>3.85999999999996</v>
      </c>
      <c r="BE390" s="0" t="e">
        <f aca="false">pC+deltaT*pdot3</f>
        <v>#VALUE!</v>
      </c>
      <c r="BF390" s="0" t="e">
        <f aca="false">hALT1($E$13:$G$1365,BD390,2)</f>
        <v>#VALUE!</v>
      </c>
      <c r="BG390" s="0" t="e">
        <f aca="false">Veloc($E$13:$G$1365,BD390,3)</f>
        <v>#VALUE!</v>
      </c>
      <c r="BH390" s="0" t="e">
        <f aca="false">IF(BF390&lt;hT,$G$5+alfa*(BF390-ho),TT)</f>
        <v>#VALUE!</v>
      </c>
      <c r="BI390" s="0" t="e">
        <f aca="false">IF(BF390&lt;hT,pSL*(1/(1+alfa*BF390/($G$5-alfa*ho)))^(go/(Rair*alfa)),pT*EXP(-go*(BF390-hT)/(Rair*TT)))</f>
        <v>#VALUE!</v>
      </c>
      <c r="BJ390" s="0" t="e">
        <f aca="false">Mch(BG390,BH390,Rair,gamma)</f>
        <v>#VALUE!</v>
      </c>
      <c r="BK390" s="0" t="e">
        <f aca="false">Cpex(Cp0,BJ390,$N$9,$L$13:$M$19)</f>
        <v>#VALUE!</v>
      </c>
      <c r="BL390" s="0" t="e">
        <f aca="false">pex(BI390,BJ390,gamma,BK390)</f>
        <v>#VALUE!</v>
      </c>
      <c r="BM390" s="0" t="e">
        <f aca="false">MachThroat(gamma,BL390,BE390)</f>
        <v>#VALUE!</v>
      </c>
      <c r="BN390" s="0" t="e">
        <f aca="false">CN(BM390,CSON,CINC)</f>
        <v>#VALUE!</v>
      </c>
      <c r="BO390" s="0" t="e">
        <f aca="false">DPDT(Constant,BN390,BM390,gamma,BE390,BL390)</f>
        <v>#VALUE!</v>
      </c>
      <c r="BP390" s="0" t="e">
        <f aca="false">pC+deltaT*(pdot+2*pdot2+2*pdot3+pdot4)/6</f>
        <v>#VALUE!</v>
      </c>
      <c r="BQ390" s="0" t="s">
        <v>134</v>
      </c>
      <c r="BR390" s="0" t="n">
        <f aca="false">Q390</f>
        <v>3.84999999999996</v>
      </c>
      <c r="BS390" s="0" t="e">
        <f aca="false">R390/144</f>
        <v>#VALUE!</v>
      </c>
      <c r="BT390" s="0" t="e">
        <f aca="false">pX/144</f>
        <v>#VALUE!</v>
      </c>
      <c r="BU390" s="0" t="e">
        <f aca="false">pa/144</f>
        <v>#VALUE!</v>
      </c>
      <c r="BV390" s="11" t="n">
        <f aca="false">BR390</f>
        <v>3.84999999999996</v>
      </c>
      <c r="BW390" s="12" t="e">
        <f aca="false">(pC-pX)/144</f>
        <v>#VALUE!</v>
      </c>
      <c r="BX390" s="0" t="s">
        <v>134</v>
      </c>
      <c r="BZ390" s="0" t="s">
        <v>134</v>
      </c>
      <c r="CA390" s="0" t="s">
        <v>134</v>
      </c>
      <c r="CB390" s="0" t="s">
        <v>134</v>
      </c>
      <c r="CC390" s="0" t="s">
        <v>134</v>
      </c>
      <c r="CD390" s="0" t="s">
        <v>134</v>
      </c>
      <c r="CE390" s="0" t="s">
        <v>134</v>
      </c>
    </row>
    <row r="391" customFormat="false" ht="12.75" hidden="false" customHeight="false" outlineLevel="0" collapsed="false">
      <c r="E391" s="9" t="n">
        <v>3.78</v>
      </c>
      <c r="F391" s="9" t="n">
        <v>3487.3434535825</v>
      </c>
      <c r="G391" s="9" t="n">
        <v>852.391677099553</v>
      </c>
      <c r="P391" s="6"/>
      <c r="Q391" s="0" t="n">
        <f aca="false">Q390+deltaT</f>
        <v>3.85999999999996</v>
      </c>
      <c r="R391" s="0" t="e">
        <f aca="false">BP390</f>
        <v>#VALUE!</v>
      </c>
      <c r="S391" s="0" t="e">
        <f aca="false">hALT1($E$13:$G$1365,Q391,2)</f>
        <v>#VALUE!</v>
      </c>
      <c r="T391" s="0" t="e">
        <f aca="false">Veloc($E$13:$G$1365,Q391,3)</f>
        <v>#VALUE!</v>
      </c>
      <c r="U391" s="0" t="e">
        <f aca="false">IF(S391&lt;hT,$G$5+alfa*(S391-ho),TT)</f>
        <v>#VALUE!</v>
      </c>
      <c r="V391" s="0" t="e">
        <f aca="false">IF(S391&lt;hT,pSL*(1/(1+alfa*S391/($G$5-alfa*ho)))^(go/(Rair*alfa)),pT*EXP(-go*(S391-hT)/(Rair*TT)))</f>
        <v>#VALUE!</v>
      </c>
      <c r="W391" s="0" t="e">
        <f aca="false">Mch(T391,U391,Rair,gamma)</f>
        <v>#VALUE!</v>
      </c>
      <c r="X391" s="0" t="e">
        <f aca="false">Cpex(Cp0,W391,$N$9,$L$13:$M$19)</f>
        <v>#VALUE!</v>
      </c>
      <c r="Y391" s="0" t="e">
        <f aca="false">pex(V391,W391,gamma,X391)</f>
        <v>#VALUE!</v>
      </c>
      <c r="Z391" s="0" t="e">
        <f aca="false">MachThroat(gamma,Y391,R391)</f>
        <v>#VALUE!</v>
      </c>
      <c r="AA391" s="0" t="e">
        <f aca="false">CN(Z391,CSON,CINC)</f>
        <v>#VALUE!</v>
      </c>
      <c r="AB391" s="0" t="e">
        <f aca="false">DPDT(Constant,AA391,Z391,gamma,R391,Y391)</f>
        <v>#VALUE!</v>
      </c>
      <c r="AC391" s="0" t="s">
        <v>134</v>
      </c>
      <c r="AD391" s="0" t="n">
        <f aca="false">Q391+deltaT/2</f>
        <v>3.86499999999996</v>
      </c>
      <c r="AE391" s="0" t="e">
        <f aca="false">pC+deltaT*pdot/2</f>
        <v>#VALUE!</v>
      </c>
      <c r="AF391" s="0" t="e">
        <f aca="false">hALT1($E$13:$G$1365,AD391,2)</f>
        <v>#VALUE!</v>
      </c>
      <c r="AG391" s="0" t="e">
        <f aca="false">Veloc($E$13:$G$1365,AD391,3)</f>
        <v>#VALUE!</v>
      </c>
      <c r="AH391" s="0" t="e">
        <f aca="false">IF(AF391&lt;hT,$G$5+alfa*(AF391-ho),TT)</f>
        <v>#VALUE!</v>
      </c>
      <c r="AI391" s="0" t="e">
        <f aca="false">IF(AF391&lt;hT,pSL*(1/(1+alfa*AF391/($G$5-alfa*ho)))^(go/(Rair*alfa)),pT*EXP(-go*(AF391-hT)/(Rair*TT)))</f>
        <v>#VALUE!</v>
      </c>
      <c r="AJ391" s="0" t="e">
        <f aca="false">Mch(AG391,AH391,Rair,gamma)</f>
        <v>#VALUE!</v>
      </c>
      <c r="AK391" s="0" t="e">
        <f aca="false">Cpex(Cp0,AJ391,$N$9,$L$13:$M$19)</f>
        <v>#VALUE!</v>
      </c>
      <c r="AL391" s="0" t="e">
        <f aca="false">pex(AI391,AJ391,gamma,AK391)</f>
        <v>#VALUE!</v>
      </c>
      <c r="AM391" s="0" t="e">
        <f aca="false">MachThroat(gamma,AL391,AE391)</f>
        <v>#VALUE!</v>
      </c>
      <c r="AN391" s="0" t="e">
        <f aca="false">CN(AM391,CSON,CINC)</f>
        <v>#VALUE!</v>
      </c>
      <c r="AO391" s="0" t="e">
        <f aca="false">DPDT(Constant,AN391,AM391,gamma,AE391,AL391)</f>
        <v>#VALUE!</v>
      </c>
      <c r="AP391" s="0" t="s">
        <v>134</v>
      </c>
      <c r="AQ391" s="0" t="n">
        <f aca="false">Q391+deltaT/2</f>
        <v>3.86499999999996</v>
      </c>
      <c r="AR391" s="0" t="e">
        <f aca="false">pC+deltaT*pdot2/2</f>
        <v>#VALUE!</v>
      </c>
      <c r="AS391" s="0" t="e">
        <f aca="false">hALT1($E$13:$G$1365,AQ391,2)</f>
        <v>#VALUE!</v>
      </c>
      <c r="AT391" s="0" t="e">
        <f aca="false">Veloc($E$13:$G$1365,AQ391,3)</f>
        <v>#VALUE!</v>
      </c>
      <c r="AU391" s="0" t="e">
        <f aca="false">IF(AS391&lt;hT,$G$5+alfa*(AS391-ho),TT)</f>
        <v>#VALUE!</v>
      </c>
      <c r="AV391" s="0" t="e">
        <f aca="false">IF(AS391&lt;hT,pSL*(1/(1+alfa*AF391/($G$5-alfa*ho)))^(go/(Rair*alfa)),pT*EXP(-go*(AF391-hT)/(Rair*TT)))</f>
        <v>#VALUE!</v>
      </c>
      <c r="AW391" s="0" t="e">
        <f aca="false">Mch(AT391,AU391,Rair,gamma)</f>
        <v>#VALUE!</v>
      </c>
      <c r="AX391" s="0" t="e">
        <f aca="false">Cpex(Cp0,AW391,$N$9,$L$13:$M$19)</f>
        <v>#VALUE!</v>
      </c>
      <c r="AY391" s="0" t="e">
        <f aca="false">pex(AV391,AW391,gamma,AX391)</f>
        <v>#VALUE!</v>
      </c>
      <c r="AZ391" s="0" t="e">
        <f aca="false">MachThroat(gamma,AY391,AR391)</f>
        <v>#VALUE!</v>
      </c>
      <c r="BA391" s="0" t="e">
        <f aca="false">CN(AZ391,CSON,CINC)</f>
        <v>#VALUE!</v>
      </c>
      <c r="BB391" s="0" t="e">
        <f aca="false">DPDT(Constant,BA391,AZ391,gamma,AR391,AY391)</f>
        <v>#VALUE!</v>
      </c>
      <c r="BC391" s="0" t="s">
        <v>134</v>
      </c>
      <c r="BD391" s="0" t="n">
        <f aca="false">Q391+deltaT</f>
        <v>3.86999999999996</v>
      </c>
      <c r="BE391" s="0" t="e">
        <f aca="false">pC+deltaT*pdot3</f>
        <v>#VALUE!</v>
      </c>
      <c r="BF391" s="0" t="e">
        <f aca="false">hALT1($E$13:$G$1365,BD391,2)</f>
        <v>#VALUE!</v>
      </c>
      <c r="BG391" s="0" t="e">
        <f aca="false">Veloc($E$13:$G$1365,BD391,3)</f>
        <v>#VALUE!</v>
      </c>
      <c r="BH391" s="0" t="e">
        <f aca="false">IF(BF391&lt;hT,$G$5+alfa*(BF391-ho),TT)</f>
        <v>#VALUE!</v>
      </c>
      <c r="BI391" s="0" t="e">
        <f aca="false">IF(BF391&lt;hT,pSL*(1/(1+alfa*BF391/($G$5-alfa*ho)))^(go/(Rair*alfa)),pT*EXP(-go*(BF391-hT)/(Rair*TT)))</f>
        <v>#VALUE!</v>
      </c>
      <c r="BJ391" s="0" t="e">
        <f aca="false">Mch(BG391,BH391,Rair,gamma)</f>
        <v>#VALUE!</v>
      </c>
      <c r="BK391" s="0" t="e">
        <f aca="false">Cpex(Cp0,BJ391,$N$9,$L$13:$M$19)</f>
        <v>#VALUE!</v>
      </c>
      <c r="BL391" s="0" t="e">
        <f aca="false">pex(BI391,BJ391,gamma,BK391)</f>
        <v>#VALUE!</v>
      </c>
      <c r="BM391" s="0" t="e">
        <f aca="false">MachThroat(gamma,BL391,BE391)</f>
        <v>#VALUE!</v>
      </c>
      <c r="BN391" s="0" t="e">
        <f aca="false">CN(BM391,CSON,CINC)</f>
        <v>#VALUE!</v>
      </c>
      <c r="BO391" s="0" t="e">
        <f aca="false">DPDT(Constant,BN391,BM391,gamma,BE391,BL391)</f>
        <v>#VALUE!</v>
      </c>
      <c r="BP391" s="0" t="e">
        <f aca="false">pC+deltaT*(pdot+2*pdot2+2*pdot3+pdot4)/6</f>
        <v>#VALUE!</v>
      </c>
      <c r="BQ391" s="0" t="s">
        <v>134</v>
      </c>
      <c r="BR391" s="0" t="n">
        <f aca="false">Q391</f>
        <v>3.85999999999996</v>
      </c>
      <c r="BS391" s="0" t="e">
        <f aca="false">R391/144</f>
        <v>#VALUE!</v>
      </c>
      <c r="BT391" s="0" t="e">
        <f aca="false">pX/144</f>
        <v>#VALUE!</v>
      </c>
      <c r="BU391" s="0" t="e">
        <f aca="false">pa/144</f>
        <v>#VALUE!</v>
      </c>
      <c r="BV391" s="11" t="n">
        <f aca="false">BR391</f>
        <v>3.85999999999996</v>
      </c>
      <c r="BW391" s="12" t="e">
        <f aca="false">(pC-pX)/144</f>
        <v>#VALUE!</v>
      </c>
      <c r="BX391" s="0" t="s">
        <v>134</v>
      </c>
      <c r="BZ391" s="0" t="s">
        <v>134</v>
      </c>
      <c r="CA391" s="0" t="s">
        <v>134</v>
      </c>
      <c r="CB391" s="0" t="s">
        <v>134</v>
      </c>
      <c r="CC391" s="0" t="s">
        <v>134</v>
      </c>
      <c r="CD391" s="0" t="s">
        <v>134</v>
      </c>
      <c r="CE391" s="0" t="s">
        <v>134</v>
      </c>
    </row>
    <row r="392" customFormat="false" ht="12.75" hidden="false" customHeight="false" outlineLevel="0" collapsed="false">
      <c r="E392" s="9" t="n">
        <v>3.79</v>
      </c>
      <c r="F392" s="9" t="n">
        <v>3495.87606815287</v>
      </c>
      <c r="G392" s="9" t="n">
        <v>854.129979153732</v>
      </c>
      <c r="P392" s="6"/>
      <c r="Q392" s="0" t="n">
        <f aca="false">Q391+deltaT</f>
        <v>3.86999999999996</v>
      </c>
      <c r="R392" s="0" t="e">
        <f aca="false">BP391</f>
        <v>#VALUE!</v>
      </c>
      <c r="S392" s="0" t="e">
        <f aca="false">hALT1($E$13:$G$1365,Q392,2)</f>
        <v>#VALUE!</v>
      </c>
      <c r="T392" s="0" t="e">
        <f aca="false">Veloc($E$13:$G$1365,Q392,3)</f>
        <v>#VALUE!</v>
      </c>
      <c r="U392" s="0" t="e">
        <f aca="false">IF(S392&lt;hT,$G$5+alfa*(S392-ho),TT)</f>
        <v>#VALUE!</v>
      </c>
      <c r="V392" s="0" t="e">
        <f aca="false">IF(S392&lt;hT,pSL*(1/(1+alfa*S392/($G$5-alfa*ho)))^(go/(Rair*alfa)),pT*EXP(-go*(S392-hT)/(Rair*TT)))</f>
        <v>#VALUE!</v>
      </c>
      <c r="W392" s="0" t="e">
        <f aca="false">Mch(T392,U392,Rair,gamma)</f>
        <v>#VALUE!</v>
      </c>
      <c r="X392" s="0" t="e">
        <f aca="false">Cpex(Cp0,W392,$N$9,$L$13:$M$19)</f>
        <v>#VALUE!</v>
      </c>
      <c r="Y392" s="0" t="e">
        <f aca="false">pex(V392,W392,gamma,X392)</f>
        <v>#VALUE!</v>
      </c>
      <c r="Z392" s="0" t="e">
        <f aca="false">MachThroat(gamma,Y392,R392)</f>
        <v>#VALUE!</v>
      </c>
      <c r="AA392" s="0" t="e">
        <f aca="false">CN(Z392,CSON,CINC)</f>
        <v>#VALUE!</v>
      </c>
      <c r="AB392" s="0" t="e">
        <f aca="false">DPDT(Constant,AA392,Z392,gamma,R392,Y392)</f>
        <v>#VALUE!</v>
      </c>
      <c r="AC392" s="0" t="s">
        <v>134</v>
      </c>
      <c r="AD392" s="0" t="n">
        <f aca="false">Q392+deltaT/2</f>
        <v>3.87499999999996</v>
      </c>
      <c r="AE392" s="0" t="e">
        <f aca="false">pC+deltaT*pdot/2</f>
        <v>#VALUE!</v>
      </c>
      <c r="AF392" s="0" t="e">
        <f aca="false">hALT1($E$13:$G$1365,AD392,2)</f>
        <v>#VALUE!</v>
      </c>
      <c r="AG392" s="0" t="e">
        <f aca="false">Veloc($E$13:$G$1365,AD392,3)</f>
        <v>#VALUE!</v>
      </c>
      <c r="AH392" s="0" t="e">
        <f aca="false">IF(AF392&lt;hT,$G$5+alfa*(AF392-ho),TT)</f>
        <v>#VALUE!</v>
      </c>
      <c r="AI392" s="0" t="e">
        <f aca="false">IF(AF392&lt;hT,pSL*(1/(1+alfa*AF392/($G$5-alfa*ho)))^(go/(Rair*alfa)),pT*EXP(-go*(AF392-hT)/(Rair*TT)))</f>
        <v>#VALUE!</v>
      </c>
      <c r="AJ392" s="0" t="e">
        <f aca="false">Mch(AG392,AH392,Rair,gamma)</f>
        <v>#VALUE!</v>
      </c>
      <c r="AK392" s="0" t="e">
        <f aca="false">Cpex(Cp0,AJ392,$N$9,$L$13:$M$19)</f>
        <v>#VALUE!</v>
      </c>
      <c r="AL392" s="0" t="e">
        <f aca="false">pex(AI392,AJ392,gamma,AK392)</f>
        <v>#VALUE!</v>
      </c>
      <c r="AM392" s="0" t="e">
        <f aca="false">MachThroat(gamma,AL392,AE392)</f>
        <v>#VALUE!</v>
      </c>
      <c r="AN392" s="0" t="e">
        <f aca="false">CN(AM392,CSON,CINC)</f>
        <v>#VALUE!</v>
      </c>
      <c r="AO392" s="0" t="e">
        <f aca="false">DPDT(Constant,AN392,AM392,gamma,AE392,AL392)</f>
        <v>#VALUE!</v>
      </c>
      <c r="AP392" s="0" t="s">
        <v>134</v>
      </c>
      <c r="AQ392" s="0" t="n">
        <f aca="false">Q392+deltaT/2</f>
        <v>3.87499999999996</v>
      </c>
      <c r="AR392" s="0" t="e">
        <f aca="false">pC+deltaT*pdot2/2</f>
        <v>#VALUE!</v>
      </c>
      <c r="AS392" s="0" t="e">
        <f aca="false">hALT1($E$13:$G$1365,AQ392,2)</f>
        <v>#VALUE!</v>
      </c>
      <c r="AT392" s="0" t="e">
        <f aca="false">Veloc($E$13:$G$1365,AQ392,3)</f>
        <v>#VALUE!</v>
      </c>
      <c r="AU392" s="0" t="e">
        <f aca="false">IF(AS392&lt;hT,$G$5+alfa*(AS392-ho),TT)</f>
        <v>#VALUE!</v>
      </c>
      <c r="AV392" s="0" t="e">
        <f aca="false">IF(AS392&lt;hT,pSL*(1/(1+alfa*AF392/($G$5-alfa*ho)))^(go/(Rair*alfa)),pT*EXP(-go*(AF392-hT)/(Rair*TT)))</f>
        <v>#VALUE!</v>
      </c>
      <c r="AW392" s="0" t="e">
        <f aca="false">Mch(AT392,AU392,Rair,gamma)</f>
        <v>#VALUE!</v>
      </c>
      <c r="AX392" s="0" t="e">
        <f aca="false">Cpex(Cp0,AW392,$N$9,$L$13:$M$19)</f>
        <v>#VALUE!</v>
      </c>
      <c r="AY392" s="0" t="e">
        <f aca="false">pex(AV392,AW392,gamma,AX392)</f>
        <v>#VALUE!</v>
      </c>
      <c r="AZ392" s="0" t="e">
        <f aca="false">MachThroat(gamma,AY392,AR392)</f>
        <v>#VALUE!</v>
      </c>
      <c r="BA392" s="0" t="e">
        <f aca="false">CN(AZ392,CSON,CINC)</f>
        <v>#VALUE!</v>
      </c>
      <c r="BB392" s="0" t="e">
        <f aca="false">DPDT(Constant,BA392,AZ392,gamma,AR392,AY392)</f>
        <v>#VALUE!</v>
      </c>
      <c r="BC392" s="0" t="s">
        <v>134</v>
      </c>
      <c r="BD392" s="0" t="n">
        <f aca="false">Q392+deltaT</f>
        <v>3.87999999999996</v>
      </c>
      <c r="BE392" s="0" t="e">
        <f aca="false">pC+deltaT*pdot3</f>
        <v>#VALUE!</v>
      </c>
      <c r="BF392" s="0" t="e">
        <f aca="false">hALT1($E$13:$G$1365,BD392,2)</f>
        <v>#VALUE!</v>
      </c>
      <c r="BG392" s="0" t="e">
        <f aca="false">Veloc($E$13:$G$1365,BD392,3)</f>
        <v>#VALUE!</v>
      </c>
      <c r="BH392" s="0" t="e">
        <f aca="false">IF(BF392&lt;hT,$G$5+alfa*(BF392-ho),TT)</f>
        <v>#VALUE!</v>
      </c>
      <c r="BI392" s="0" t="e">
        <f aca="false">IF(BF392&lt;hT,pSL*(1/(1+alfa*BF392/($G$5-alfa*ho)))^(go/(Rair*alfa)),pT*EXP(-go*(BF392-hT)/(Rair*TT)))</f>
        <v>#VALUE!</v>
      </c>
      <c r="BJ392" s="0" t="e">
        <f aca="false">Mch(BG392,BH392,Rair,gamma)</f>
        <v>#VALUE!</v>
      </c>
      <c r="BK392" s="0" t="e">
        <f aca="false">Cpex(Cp0,BJ392,$N$9,$L$13:$M$19)</f>
        <v>#VALUE!</v>
      </c>
      <c r="BL392" s="0" t="e">
        <f aca="false">pex(BI392,BJ392,gamma,BK392)</f>
        <v>#VALUE!</v>
      </c>
      <c r="BM392" s="0" t="e">
        <f aca="false">MachThroat(gamma,BL392,BE392)</f>
        <v>#VALUE!</v>
      </c>
      <c r="BN392" s="0" t="e">
        <f aca="false">CN(BM392,CSON,CINC)</f>
        <v>#VALUE!</v>
      </c>
      <c r="BO392" s="0" t="e">
        <f aca="false">DPDT(Constant,BN392,BM392,gamma,BE392,BL392)</f>
        <v>#VALUE!</v>
      </c>
      <c r="BP392" s="0" t="e">
        <f aca="false">pC+deltaT*(pdot+2*pdot2+2*pdot3+pdot4)/6</f>
        <v>#VALUE!</v>
      </c>
      <c r="BQ392" s="0" t="s">
        <v>134</v>
      </c>
      <c r="BR392" s="0" t="n">
        <f aca="false">Q392</f>
        <v>3.86999999999996</v>
      </c>
      <c r="BS392" s="0" t="e">
        <f aca="false">R392/144</f>
        <v>#VALUE!</v>
      </c>
      <c r="BT392" s="0" t="e">
        <f aca="false">pX/144</f>
        <v>#VALUE!</v>
      </c>
      <c r="BU392" s="0" t="e">
        <f aca="false">pa/144</f>
        <v>#VALUE!</v>
      </c>
      <c r="BV392" s="11" t="n">
        <f aca="false">BR392</f>
        <v>3.86999999999996</v>
      </c>
      <c r="BW392" s="12" t="e">
        <f aca="false">(pC-pX)/144</f>
        <v>#VALUE!</v>
      </c>
      <c r="BX392" s="0" t="s">
        <v>134</v>
      </c>
      <c r="BZ392" s="0" t="s">
        <v>134</v>
      </c>
      <c r="CA392" s="0" t="s">
        <v>134</v>
      </c>
      <c r="CB392" s="0" t="s">
        <v>134</v>
      </c>
      <c r="CC392" s="0" t="s">
        <v>134</v>
      </c>
      <c r="CD392" s="0" t="s">
        <v>134</v>
      </c>
      <c r="CE392" s="0" t="s">
        <v>134</v>
      </c>
    </row>
    <row r="393" customFormat="false" ht="12.75" hidden="false" customHeight="false" outlineLevel="0" collapsed="false">
      <c r="E393" s="9" t="n">
        <v>3.8</v>
      </c>
      <c r="F393" s="9" t="n">
        <v>3504.42602800445</v>
      </c>
      <c r="G393" s="9" t="n">
        <v>855.86073287395</v>
      </c>
      <c r="P393" s="6"/>
      <c r="Q393" s="0" t="n">
        <f aca="false">Q392+deltaT</f>
        <v>3.87999999999996</v>
      </c>
      <c r="R393" s="0" t="e">
        <f aca="false">BP392</f>
        <v>#VALUE!</v>
      </c>
      <c r="S393" s="0" t="e">
        <f aca="false">hALT1($E$13:$G$1365,Q393,2)</f>
        <v>#VALUE!</v>
      </c>
      <c r="T393" s="0" t="e">
        <f aca="false">Veloc($E$13:$G$1365,Q393,3)</f>
        <v>#VALUE!</v>
      </c>
      <c r="U393" s="0" t="e">
        <f aca="false">IF(S393&lt;hT,$G$5+alfa*(S393-ho),TT)</f>
        <v>#VALUE!</v>
      </c>
      <c r="V393" s="0" t="e">
        <f aca="false">IF(S393&lt;hT,pSL*(1/(1+alfa*S393/($G$5-alfa*ho)))^(go/(Rair*alfa)),pT*EXP(-go*(S393-hT)/(Rair*TT)))</f>
        <v>#VALUE!</v>
      </c>
      <c r="W393" s="0" t="e">
        <f aca="false">Mch(T393,U393,Rair,gamma)</f>
        <v>#VALUE!</v>
      </c>
      <c r="X393" s="0" t="e">
        <f aca="false">Cpex(Cp0,W393,$N$9,$L$13:$M$19)</f>
        <v>#VALUE!</v>
      </c>
      <c r="Y393" s="0" t="e">
        <f aca="false">pex(V393,W393,gamma,X393)</f>
        <v>#VALUE!</v>
      </c>
      <c r="Z393" s="0" t="e">
        <f aca="false">MachThroat(gamma,Y393,R393)</f>
        <v>#VALUE!</v>
      </c>
      <c r="AA393" s="0" t="e">
        <f aca="false">CN(Z393,CSON,CINC)</f>
        <v>#VALUE!</v>
      </c>
      <c r="AB393" s="0" t="e">
        <f aca="false">DPDT(Constant,AA393,Z393,gamma,R393,Y393)</f>
        <v>#VALUE!</v>
      </c>
      <c r="AC393" s="0" t="s">
        <v>134</v>
      </c>
      <c r="AD393" s="0" t="n">
        <f aca="false">Q393+deltaT/2</f>
        <v>3.88499999999996</v>
      </c>
      <c r="AE393" s="0" t="e">
        <f aca="false">pC+deltaT*pdot/2</f>
        <v>#VALUE!</v>
      </c>
      <c r="AF393" s="0" t="e">
        <f aca="false">hALT1($E$13:$G$1365,AD393,2)</f>
        <v>#VALUE!</v>
      </c>
      <c r="AG393" s="0" t="e">
        <f aca="false">Veloc($E$13:$G$1365,AD393,3)</f>
        <v>#VALUE!</v>
      </c>
      <c r="AH393" s="0" t="e">
        <f aca="false">IF(AF393&lt;hT,$G$5+alfa*(AF393-ho),TT)</f>
        <v>#VALUE!</v>
      </c>
      <c r="AI393" s="0" t="e">
        <f aca="false">IF(AF393&lt;hT,pSL*(1/(1+alfa*AF393/($G$5-alfa*ho)))^(go/(Rair*alfa)),pT*EXP(-go*(AF393-hT)/(Rair*TT)))</f>
        <v>#VALUE!</v>
      </c>
      <c r="AJ393" s="0" t="e">
        <f aca="false">Mch(AG393,AH393,Rair,gamma)</f>
        <v>#VALUE!</v>
      </c>
      <c r="AK393" s="0" t="e">
        <f aca="false">Cpex(Cp0,AJ393,$N$9,$L$13:$M$19)</f>
        <v>#VALUE!</v>
      </c>
      <c r="AL393" s="0" t="e">
        <f aca="false">pex(AI393,AJ393,gamma,AK393)</f>
        <v>#VALUE!</v>
      </c>
      <c r="AM393" s="0" t="e">
        <f aca="false">MachThroat(gamma,AL393,AE393)</f>
        <v>#VALUE!</v>
      </c>
      <c r="AN393" s="0" t="e">
        <f aca="false">CN(AM393,CSON,CINC)</f>
        <v>#VALUE!</v>
      </c>
      <c r="AO393" s="0" t="e">
        <f aca="false">DPDT(Constant,AN393,AM393,gamma,AE393,AL393)</f>
        <v>#VALUE!</v>
      </c>
      <c r="AP393" s="0" t="s">
        <v>134</v>
      </c>
      <c r="AQ393" s="0" t="n">
        <f aca="false">Q393+deltaT/2</f>
        <v>3.88499999999996</v>
      </c>
      <c r="AR393" s="0" t="e">
        <f aca="false">pC+deltaT*pdot2/2</f>
        <v>#VALUE!</v>
      </c>
      <c r="AS393" s="0" t="e">
        <f aca="false">hALT1($E$13:$G$1365,AQ393,2)</f>
        <v>#VALUE!</v>
      </c>
      <c r="AT393" s="0" t="e">
        <f aca="false">Veloc($E$13:$G$1365,AQ393,3)</f>
        <v>#VALUE!</v>
      </c>
      <c r="AU393" s="0" t="e">
        <f aca="false">IF(AS393&lt;hT,$G$5+alfa*(AS393-ho),TT)</f>
        <v>#VALUE!</v>
      </c>
      <c r="AV393" s="0" t="e">
        <f aca="false">IF(AS393&lt;hT,pSL*(1/(1+alfa*AF393/($G$5-alfa*ho)))^(go/(Rair*alfa)),pT*EXP(-go*(AF393-hT)/(Rair*TT)))</f>
        <v>#VALUE!</v>
      </c>
      <c r="AW393" s="0" t="e">
        <f aca="false">Mch(AT393,AU393,Rair,gamma)</f>
        <v>#VALUE!</v>
      </c>
      <c r="AX393" s="0" t="e">
        <f aca="false">Cpex(Cp0,AW393,$N$9,$L$13:$M$19)</f>
        <v>#VALUE!</v>
      </c>
      <c r="AY393" s="0" t="e">
        <f aca="false">pex(AV393,AW393,gamma,AX393)</f>
        <v>#VALUE!</v>
      </c>
      <c r="AZ393" s="0" t="e">
        <f aca="false">MachThroat(gamma,AY393,AR393)</f>
        <v>#VALUE!</v>
      </c>
      <c r="BA393" s="0" t="e">
        <f aca="false">CN(AZ393,CSON,CINC)</f>
        <v>#VALUE!</v>
      </c>
      <c r="BB393" s="0" t="e">
        <f aca="false">DPDT(Constant,BA393,AZ393,gamma,AR393,AY393)</f>
        <v>#VALUE!</v>
      </c>
      <c r="BC393" s="0" t="s">
        <v>134</v>
      </c>
      <c r="BD393" s="0" t="n">
        <f aca="false">Q393+deltaT</f>
        <v>3.88999999999996</v>
      </c>
      <c r="BE393" s="0" t="e">
        <f aca="false">pC+deltaT*pdot3</f>
        <v>#VALUE!</v>
      </c>
      <c r="BF393" s="0" t="e">
        <f aca="false">hALT1($E$13:$G$1365,BD393,2)</f>
        <v>#VALUE!</v>
      </c>
      <c r="BG393" s="0" t="e">
        <f aca="false">Veloc($E$13:$G$1365,BD393,3)</f>
        <v>#VALUE!</v>
      </c>
      <c r="BH393" s="0" t="e">
        <f aca="false">IF(BF393&lt;hT,$G$5+alfa*(BF393-ho),TT)</f>
        <v>#VALUE!</v>
      </c>
      <c r="BI393" s="0" t="e">
        <f aca="false">IF(BF393&lt;hT,pSL*(1/(1+alfa*BF393/($G$5-alfa*ho)))^(go/(Rair*alfa)),pT*EXP(-go*(BF393-hT)/(Rair*TT)))</f>
        <v>#VALUE!</v>
      </c>
      <c r="BJ393" s="0" t="e">
        <f aca="false">Mch(BG393,BH393,Rair,gamma)</f>
        <v>#VALUE!</v>
      </c>
      <c r="BK393" s="0" t="e">
        <f aca="false">Cpex(Cp0,BJ393,$N$9,$L$13:$M$19)</f>
        <v>#VALUE!</v>
      </c>
      <c r="BL393" s="0" t="e">
        <f aca="false">pex(BI393,BJ393,gamma,BK393)</f>
        <v>#VALUE!</v>
      </c>
      <c r="BM393" s="0" t="e">
        <f aca="false">MachThroat(gamma,BL393,BE393)</f>
        <v>#VALUE!</v>
      </c>
      <c r="BN393" s="0" t="e">
        <f aca="false">CN(BM393,CSON,CINC)</f>
        <v>#VALUE!</v>
      </c>
      <c r="BO393" s="0" t="e">
        <f aca="false">DPDT(Constant,BN393,BM393,gamma,BE393,BL393)</f>
        <v>#VALUE!</v>
      </c>
      <c r="BP393" s="0" t="e">
        <f aca="false">pC+deltaT*(pdot+2*pdot2+2*pdot3+pdot4)/6</f>
        <v>#VALUE!</v>
      </c>
      <c r="BQ393" s="0" t="s">
        <v>134</v>
      </c>
      <c r="BR393" s="0" t="n">
        <f aca="false">Q393</f>
        <v>3.87999999999996</v>
      </c>
      <c r="BS393" s="0" t="e">
        <f aca="false">R393/144</f>
        <v>#VALUE!</v>
      </c>
      <c r="BT393" s="0" t="e">
        <f aca="false">pX/144</f>
        <v>#VALUE!</v>
      </c>
      <c r="BU393" s="0" t="e">
        <f aca="false">pa/144</f>
        <v>#VALUE!</v>
      </c>
      <c r="BV393" s="11" t="n">
        <f aca="false">BR393</f>
        <v>3.87999999999996</v>
      </c>
      <c r="BW393" s="12" t="e">
        <f aca="false">(pC-pX)/144</f>
        <v>#VALUE!</v>
      </c>
      <c r="BX393" s="0" t="s">
        <v>134</v>
      </c>
      <c r="BZ393" s="0" t="s">
        <v>134</v>
      </c>
      <c r="CA393" s="0" t="s">
        <v>134</v>
      </c>
      <c r="CB393" s="0" t="s">
        <v>134</v>
      </c>
      <c r="CC393" s="0" t="s">
        <v>134</v>
      </c>
      <c r="CD393" s="0" t="s">
        <v>134</v>
      </c>
      <c r="CE393" s="0" t="s">
        <v>134</v>
      </c>
    </row>
    <row r="394" customFormat="false" ht="12.75" hidden="false" customHeight="false" outlineLevel="0" collapsed="false">
      <c r="E394" s="9" t="n">
        <v>3.81</v>
      </c>
      <c r="F394" s="9" t="n">
        <v>3512.99325764002</v>
      </c>
      <c r="G394" s="9" t="n">
        <v>857.583935496742</v>
      </c>
      <c r="P394" s="6"/>
      <c r="Q394" s="0" t="n">
        <f aca="false">Q393+deltaT</f>
        <v>3.88999999999996</v>
      </c>
      <c r="R394" s="0" t="e">
        <f aca="false">BP393</f>
        <v>#VALUE!</v>
      </c>
      <c r="S394" s="0" t="e">
        <f aca="false">hALT1($E$13:$G$1365,Q394,2)</f>
        <v>#VALUE!</v>
      </c>
      <c r="T394" s="0" t="e">
        <f aca="false">Veloc($E$13:$G$1365,Q394,3)</f>
        <v>#VALUE!</v>
      </c>
      <c r="U394" s="0" t="e">
        <f aca="false">IF(S394&lt;hT,$G$5+alfa*(S394-ho),TT)</f>
        <v>#VALUE!</v>
      </c>
      <c r="V394" s="0" t="e">
        <f aca="false">IF(S394&lt;hT,pSL*(1/(1+alfa*S394/($G$5-alfa*ho)))^(go/(Rair*alfa)),pT*EXP(-go*(S394-hT)/(Rair*TT)))</f>
        <v>#VALUE!</v>
      </c>
      <c r="W394" s="0" t="e">
        <f aca="false">Mch(T394,U394,Rair,gamma)</f>
        <v>#VALUE!</v>
      </c>
      <c r="X394" s="0" t="e">
        <f aca="false">Cpex(Cp0,W394,$N$9,$L$13:$M$19)</f>
        <v>#VALUE!</v>
      </c>
      <c r="Y394" s="0" t="e">
        <f aca="false">pex(V394,W394,gamma,X394)</f>
        <v>#VALUE!</v>
      </c>
      <c r="Z394" s="0" t="e">
        <f aca="false">MachThroat(gamma,Y394,R394)</f>
        <v>#VALUE!</v>
      </c>
      <c r="AA394" s="0" t="e">
        <f aca="false">CN(Z394,CSON,CINC)</f>
        <v>#VALUE!</v>
      </c>
      <c r="AB394" s="0" t="e">
        <f aca="false">DPDT(Constant,AA394,Z394,gamma,R394,Y394)</f>
        <v>#VALUE!</v>
      </c>
      <c r="AC394" s="0" t="s">
        <v>134</v>
      </c>
      <c r="AD394" s="0" t="n">
        <f aca="false">Q394+deltaT/2</f>
        <v>3.89499999999996</v>
      </c>
      <c r="AE394" s="0" t="e">
        <f aca="false">pC+deltaT*pdot/2</f>
        <v>#VALUE!</v>
      </c>
      <c r="AF394" s="0" t="e">
        <f aca="false">hALT1($E$13:$G$1365,AD394,2)</f>
        <v>#VALUE!</v>
      </c>
      <c r="AG394" s="0" t="e">
        <f aca="false">Veloc($E$13:$G$1365,AD394,3)</f>
        <v>#VALUE!</v>
      </c>
      <c r="AH394" s="0" t="e">
        <f aca="false">IF(AF394&lt;hT,$G$5+alfa*(AF394-ho),TT)</f>
        <v>#VALUE!</v>
      </c>
      <c r="AI394" s="0" t="e">
        <f aca="false">IF(AF394&lt;hT,pSL*(1/(1+alfa*AF394/($G$5-alfa*ho)))^(go/(Rair*alfa)),pT*EXP(-go*(AF394-hT)/(Rair*TT)))</f>
        <v>#VALUE!</v>
      </c>
      <c r="AJ394" s="0" t="e">
        <f aca="false">Mch(AG394,AH394,Rair,gamma)</f>
        <v>#VALUE!</v>
      </c>
      <c r="AK394" s="0" t="e">
        <f aca="false">Cpex(Cp0,AJ394,$N$9,$L$13:$M$19)</f>
        <v>#VALUE!</v>
      </c>
      <c r="AL394" s="0" t="e">
        <f aca="false">pex(AI394,AJ394,gamma,AK394)</f>
        <v>#VALUE!</v>
      </c>
      <c r="AM394" s="0" t="e">
        <f aca="false">MachThroat(gamma,AL394,AE394)</f>
        <v>#VALUE!</v>
      </c>
      <c r="AN394" s="0" t="e">
        <f aca="false">CN(AM394,CSON,CINC)</f>
        <v>#VALUE!</v>
      </c>
      <c r="AO394" s="0" t="e">
        <f aca="false">DPDT(Constant,AN394,AM394,gamma,AE394,AL394)</f>
        <v>#VALUE!</v>
      </c>
      <c r="AP394" s="0" t="s">
        <v>134</v>
      </c>
      <c r="AQ394" s="0" t="n">
        <f aca="false">Q394+deltaT/2</f>
        <v>3.89499999999996</v>
      </c>
      <c r="AR394" s="0" t="e">
        <f aca="false">pC+deltaT*pdot2/2</f>
        <v>#VALUE!</v>
      </c>
      <c r="AS394" s="0" t="e">
        <f aca="false">hALT1($E$13:$G$1365,AQ394,2)</f>
        <v>#VALUE!</v>
      </c>
      <c r="AT394" s="0" t="e">
        <f aca="false">Veloc($E$13:$G$1365,AQ394,3)</f>
        <v>#VALUE!</v>
      </c>
      <c r="AU394" s="0" t="e">
        <f aca="false">IF(AS394&lt;hT,$G$5+alfa*(AS394-ho),TT)</f>
        <v>#VALUE!</v>
      </c>
      <c r="AV394" s="0" t="e">
        <f aca="false">IF(AS394&lt;hT,pSL*(1/(1+alfa*AF394/($G$5-alfa*ho)))^(go/(Rair*alfa)),pT*EXP(-go*(AF394-hT)/(Rair*TT)))</f>
        <v>#VALUE!</v>
      </c>
      <c r="AW394" s="0" t="e">
        <f aca="false">Mch(AT394,AU394,Rair,gamma)</f>
        <v>#VALUE!</v>
      </c>
      <c r="AX394" s="0" t="e">
        <f aca="false">Cpex(Cp0,AW394,$N$9,$L$13:$M$19)</f>
        <v>#VALUE!</v>
      </c>
      <c r="AY394" s="0" t="e">
        <f aca="false">pex(AV394,AW394,gamma,AX394)</f>
        <v>#VALUE!</v>
      </c>
      <c r="AZ394" s="0" t="e">
        <f aca="false">MachThroat(gamma,AY394,AR394)</f>
        <v>#VALUE!</v>
      </c>
      <c r="BA394" s="0" t="e">
        <f aca="false">CN(AZ394,CSON,CINC)</f>
        <v>#VALUE!</v>
      </c>
      <c r="BB394" s="0" t="e">
        <f aca="false">DPDT(Constant,BA394,AZ394,gamma,AR394,AY394)</f>
        <v>#VALUE!</v>
      </c>
      <c r="BC394" s="0" t="s">
        <v>134</v>
      </c>
      <c r="BD394" s="0" t="n">
        <f aca="false">Q394+deltaT</f>
        <v>3.89999999999996</v>
      </c>
      <c r="BE394" s="0" t="e">
        <f aca="false">pC+deltaT*pdot3</f>
        <v>#VALUE!</v>
      </c>
      <c r="BF394" s="0" t="e">
        <f aca="false">hALT1($E$13:$G$1365,BD394,2)</f>
        <v>#VALUE!</v>
      </c>
      <c r="BG394" s="0" t="e">
        <f aca="false">Veloc($E$13:$G$1365,BD394,3)</f>
        <v>#VALUE!</v>
      </c>
      <c r="BH394" s="0" t="e">
        <f aca="false">IF(BF394&lt;hT,$G$5+alfa*(BF394-ho),TT)</f>
        <v>#VALUE!</v>
      </c>
      <c r="BI394" s="0" t="e">
        <f aca="false">IF(BF394&lt;hT,pSL*(1/(1+alfa*BF394/($G$5-alfa*ho)))^(go/(Rair*alfa)),pT*EXP(-go*(BF394-hT)/(Rair*TT)))</f>
        <v>#VALUE!</v>
      </c>
      <c r="BJ394" s="0" t="e">
        <f aca="false">Mch(BG394,BH394,Rair,gamma)</f>
        <v>#VALUE!</v>
      </c>
      <c r="BK394" s="0" t="e">
        <f aca="false">Cpex(Cp0,BJ394,$N$9,$L$13:$M$19)</f>
        <v>#VALUE!</v>
      </c>
      <c r="BL394" s="0" t="e">
        <f aca="false">pex(BI394,BJ394,gamma,BK394)</f>
        <v>#VALUE!</v>
      </c>
      <c r="BM394" s="0" t="e">
        <f aca="false">MachThroat(gamma,BL394,BE394)</f>
        <v>#VALUE!</v>
      </c>
      <c r="BN394" s="0" t="e">
        <f aca="false">CN(BM394,CSON,CINC)</f>
        <v>#VALUE!</v>
      </c>
      <c r="BO394" s="0" t="e">
        <f aca="false">DPDT(Constant,BN394,BM394,gamma,BE394,BL394)</f>
        <v>#VALUE!</v>
      </c>
      <c r="BP394" s="0" t="e">
        <f aca="false">pC+deltaT*(pdot+2*pdot2+2*pdot3+pdot4)/6</f>
        <v>#VALUE!</v>
      </c>
      <c r="BQ394" s="0" t="s">
        <v>134</v>
      </c>
      <c r="BR394" s="0" t="n">
        <f aca="false">Q394</f>
        <v>3.88999999999996</v>
      </c>
      <c r="BS394" s="0" t="e">
        <f aca="false">R394/144</f>
        <v>#VALUE!</v>
      </c>
      <c r="BT394" s="0" t="e">
        <f aca="false">pX/144</f>
        <v>#VALUE!</v>
      </c>
      <c r="BU394" s="0" t="e">
        <f aca="false">pa/144</f>
        <v>#VALUE!</v>
      </c>
      <c r="BV394" s="11" t="n">
        <f aca="false">BR394</f>
        <v>3.88999999999996</v>
      </c>
      <c r="BW394" s="12" t="e">
        <f aca="false">(pC-pX)/144</f>
        <v>#VALUE!</v>
      </c>
      <c r="BX394" s="0" t="s">
        <v>134</v>
      </c>
      <c r="BZ394" s="0" t="s">
        <v>134</v>
      </c>
      <c r="CA394" s="0" t="s">
        <v>134</v>
      </c>
      <c r="CB394" s="0" t="s">
        <v>134</v>
      </c>
      <c r="CC394" s="0" t="s">
        <v>134</v>
      </c>
      <c r="CD394" s="0" t="s">
        <v>134</v>
      </c>
      <c r="CE394" s="0" t="s">
        <v>134</v>
      </c>
    </row>
    <row r="395" customFormat="false" ht="12.75" hidden="false" customHeight="false" outlineLevel="0" collapsed="false">
      <c r="E395" s="9" t="n">
        <v>3.82</v>
      </c>
      <c r="F395" s="9" t="n">
        <v>3521.57768153503</v>
      </c>
      <c r="G395" s="9" t="n">
        <v>859.299584315466</v>
      </c>
      <c r="P395" s="6"/>
      <c r="Q395" s="0" t="n">
        <f aca="false">Q394+deltaT</f>
        <v>3.89999999999996</v>
      </c>
      <c r="R395" s="0" t="e">
        <f aca="false">BP394</f>
        <v>#VALUE!</v>
      </c>
      <c r="S395" s="0" t="e">
        <f aca="false">hALT1($E$13:$G$1365,Q395,2)</f>
        <v>#VALUE!</v>
      </c>
      <c r="T395" s="0" t="e">
        <f aca="false">Veloc($E$13:$G$1365,Q395,3)</f>
        <v>#VALUE!</v>
      </c>
      <c r="U395" s="0" t="e">
        <f aca="false">IF(S395&lt;hT,$G$5+alfa*(S395-ho),TT)</f>
        <v>#VALUE!</v>
      </c>
      <c r="V395" s="0" t="e">
        <f aca="false">IF(S395&lt;hT,pSL*(1/(1+alfa*S395/($G$5-alfa*ho)))^(go/(Rair*alfa)),pT*EXP(-go*(S395-hT)/(Rair*TT)))</f>
        <v>#VALUE!</v>
      </c>
      <c r="W395" s="0" t="e">
        <f aca="false">Mch(T395,U395,Rair,gamma)</f>
        <v>#VALUE!</v>
      </c>
      <c r="X395" s="0" t="e">
        <f aca="false">Cpex(Cp0,W395,$N$9,$L$13:$M$19)</f>
        <v>#VALUE!</v>
      </c>
      <c r="Y395" s="0" t="e">
        <f aca="false">pex(V395,W395,gamma,X395)</f>
        <v>#VALUE!</v>
      </c>
      <c r="Z395" s="0" t="e">
        <f aca="false">MachThroat(gamma,Y395,R395)</f>
        <v>#VALUE!</v>
      </c>
      <c r="AA395" s="0" t="e">
        <f aca="false">CN(Z395,CSON,CINC)</f>
        <v>#VALUE!</v>
      </c>
      <c r="AB395" s="0" t="e">
        <f aca="false">DPDT(Constant,AA395,Z395,gamma,R395,Y395)</f>
        <v>#VALUE!</v>
      </c>
      <c r="AC395" s="0" t="s">
        <v>134</v>
      </c>
      <c r="AD395" s="0" t="n">
        <f aca="false">Q395+deltaT/2</f>
        <v>3.90499999999996</v>
      </c>
      <c r="AE395" s="0" t="e">
        <f aca="false">pC+deltaT*pdot/2</f>
        <v>#VALUE!</v>
      </c>
      <c r="AF395" s="0" t="e">
        <f aca="false">hALT1($E$13:$G$1365,AD395,2)</f>
        <v>#VALUE!</v>
      </c>
      <c r="AG395" s="0" t="e">
        <f aca="false">Veloc($E$13:$G$1365,AD395,3)</f>
        <v>#VALUE!</v>
      </c>
      <c r="AH395" s="0" t="e">
        <f aca="false">IF(AF395&lt;hT,$G$5+alfa*(AF395-ho),TT)</f>
        <v>#VALUE!</v>
      </c>
      <c r="AI395" s="0" t="e">
        <f aca="false">IF(AF395&lt;hT,pSL*(1/(1+alfa*AF395/($G$5-alfa*ho)))^(go/(Rair*alfa)),pT*EXP(-go*(AF395-hT)/(Rair*TT)))</f>
        <v>#VALUE!</v>
      </c>
      <c r="AJ395" s="0" t="e">
        <f aca="false">Mch(AG395,AH395,Rair,gamma)</f>
        <v>#VALUE!</v>
      </c>
      <c r="AK395" s="0" t="e">
        <f aca="false">Cpex(Cp0,AJ395,$N$9,$L$13:$M$19)</f>
        <v>#VALUE!</v>
      </c>
      <c r="AL395" s="0" t="e">
        <f aca="false">pex(AI395,AJ395,gamma,AK395)</f>
        <v>#VALUE!</v>
      </c>
      <c r="AM395" s="0" t="e">
        <f aca="false">MachThroat(gamma,AL395,AE395)</f>
        <v>#VALUE!</v>
      </c>
      <c r="AN395" s="0" t="e">
        <f aca="false">CN(AM395,CSON,CINC)</f>
        <v>#VALUE!</v>
      </c>
      <c r="AO395" s="0" t="e">
        <f aca="false">DPDT(Constant,AN395,AM395,gamma,AE395,AL395)</f>
        <v>#VALUE!</v>
      </c>
      <c r="AP395" s="0" t="s">
        <v>134</v>
      </c>
      <c r="AQ395" s="0" t="n">
        <f aca="false">Q395+deltaT/2</f>
        <v>3.90499999999996</v>
      </c>
      <c r="AR395" s="0" t="e">
        <f aca="false">pC+deltaT*pdot2/2</f>
        <v>#VALUE!</v>
      </c>
      <c r="AS395" s="0" t="e">
        <f aca="false">hALT1($E$13:$G$1365,AQ395,2)</f>
        <v>#VALUE!</v>
      </c>
      <c r="AT395" s="0" t="e">
        <f aca="false">Veloc($E$13:$G$1365,AQ395,3)</f>
        <v>#VALUE!</v>
      </c>
      <c r="AU395" s="0" t="e">
        <f aca="false">IF(AS395&lt;hT,$G$5+alfa*(AS395-ho),TT)</f>
        <v>#VALUE!</v>
      </c>
      <c r="AV395" s="0" t="e">
        <f aca="false">IF(AS395&lt;hT,pSL*(1/(1+alfa*AF395/($G$5-alfa*ho)))^(go/(Rair*alfa)),pT*EXP(-go*(AF395-hT)/(Rair*TT)))</f>
        <v>#VALUE!</v>
      </c>
      <c r="AW395" s="0" t="e">
        <f aca="false">Mch(AT395,AU395,Rair,gamma)</f>
        <v>#VALUE!</v>
      </c>
      <c r="AX395" s="0" t="e">
        <f aca="false">Cpex(Cp0,AW395,$N$9,$L$13:$M$19)</f>
        <v>#VALUE!</v>
      </c>
      <c r="AY395" s="0" t="e">
        <f aca="false">pex(AV395,AW395,gamma,AX395)</f>
        <v>#VALUE!</v>
      </c>
      <c r="AZ395" s="0" t="e">
        <f aca="false">MachThroat(gamma,AY395,AR395)</f>
        <v>#VALUE!</v>
      </c>
      <c r="BA395" s="0" t="e">
        <f aca="false">CN(AZ395,CSON,CINC)</f>
        <v>#VALUE!</v>
      </c>
      <c r="BB395" s="0" t="e">
        <f aca="false">DPDT(Constant,BA395,AZ395,gamma,AR395,AY395)</f>
        <v>#VALUE!</v>
      </c>
      <c r="BC395" s="0" t="s">
        <v>134</v>
      </c>
      <c r="BD395" s="0" t="n">
        <f aca="false">Q395+deltaT</f>
        <v>3.90999999999996</v>
      </c>
      <c r="BE395" s="0" t="e">
        <f aca="false">pC+deltaT*pdot3</f>
        <v>#VALUE!</v>
      </c>
      <c r="BF395" s="0" t="e">
        <f aca="false">hALT1($E$13:$G$1365,BD395,2)</f>
        <v>#VALUE!</v>
      </c>
      <c r="BG395" s="0" t="e">
        <f aca="false">Veloc($E$13:$G$1365,BD395,3)</f>
        <v>#VALUE!</v>
      </c>
      <c r="BH395" s="0" t="e">
        <f aca="false">IF(BF395&lt;hT,$G$5+alfa*(BF395-ho),TT)</f>
        <v>#VALUE!</v>
      </c>
      <c r="BI395" s="0" t="e">
        <f aca="false">IF(BF395&lt;hT,pSL*(1/(1+alfa*BF395/($G$5-alfa*ho)))^(go/(Rair*alfa)),pT*EXP(-go*(BF395-hT)/(Rair*TT)))</f>
        <v>#VALUE!</v>
      </c>
      <c r="BJ395" s="0" t="e">
        <f aca="false">Mch(BG395,BH395,Rair,gamma)</f>
        <v>#VALUE!</v>
      </c>
      <c r="BK395" s="0" t="e">
        <f aca="false">Cpex(Cp0,BJ395,$N$9,$L$13:$M$19)</f>
        <v>#VALUE!</v>
      </c>
      <c r="BL395" s="0" t="e">
        <f aca="false">pex(BI395,BJ395,gamma,BK395)</f>
        <v>#VALUE!</v>
      </c>
      <c r="BM395" s="0" t="e">
        <f aca="false">MachThroat(gamma,BL395,BE395)</f>
        <v>#VALUE!</v>
      </c>
      <c r="BN395" s="0" t="e">
        <f aca="false">CN(BM395,CSON,CINC)</f>
        <v>#VALUE!</v>
      </c>
      <c r="BO395" s="0" t="e">
        <f aca="false">DPDT(Constant,BN395,BM395,gamma,BE395,BL395)</f>
        <v>#VALUE!</v>
      </c>
      <c r="BP395" s="0" t="e">
        <f aca="false">pC+deltaT*(pdot+2*pdot2+2*pdot3+pdot4)/6</f>
        <v>#VALUE!</v>
      </c>
      <c r="BQ395" s="0" t="s">
        <v>134</v>
      </c>
      <c r="BR395" s="0" t="n">
        <f aca="false">Q395</f>
        <v>3.89999999999996</v>
      </c>
      <c r="BS395" s="0" t="e">
        <f aca="false">R395/144</f>
        <v>#VALUE!</v>
      </c>
      <c r="BT395" s="0" t="e">
        <f aca="false">pX/144</f>
        <v>#VALUE!</v>
      </c>
      <c r="BU395" s="0" t="e">
        <f aca="false">pa/144</f>
        <v>#VALUE!</v>
      </c>
      <c r="BV395" s="11" t="n">
        <f aca="false">BR395</f>
        <v>3.89999999999996</v>
      </c>
      <c r="BW395" s="12" t="e">
        <f aca="false">(pC-pX)/144</f>
        <v>#VALUE!</v>
      </c>
      <c r="BX395" s="0" t="s">
        <v>134</v>
      </c>
      <c r="BZ395" s="0" t="s">
        <v>134</v>
      </c>
      <c r="CA395" s="0" t="s">
        <v>134</v>
      </c>
      <c r="CB395" s="0" t="s">
        <v>134</v>
      </c>
      <c r="CC395" s="0" t="s">
        <v>134</v>
      </c>
      <c r="CD395" s="0" t="s">
        <v>134</v>
      </c>
      <c r="CE395" s="0" t="s">
        <v>134</v>
      </c>
    </row>
    <row r="396" customFormat="false" ht="12.75" hidden="false" customHeight="false" outlineLevel="0" collapsed="false">
      <c r="E396" s="9" t="n">
        <v>3.83</v>
      </c>
      <c r="F396" s="9" t="n">
        <v>3530.17922413815</v>
      </c>
      <c r="G396" s="9" t="n">
        <v>861.007676680088</v>
      </c>
      <c r="P396" s="6"/>
      <c r="Q396" s="0" t="n">
        <f aca="false">Q395+deltaT</f>
        <v>3.90999999999996</v>
      </c>
      <c r="R396" s="0" t="e">
        <f aca="false">BP395</f>
        <v>#VALUE!</v>
      </c>
      <c r="S396" s="0" t="e">
        <f aca="false">hALT1($E$13:$G$1365,Q396,2)</f>
        <v>#VALUE!</v>
      </c>
      <c r="T396" s="0" t="e">
        <f aca="false">Veloc($E$13:$G$1365,Q396,3)</f>
        <v>#VALUE!</v>
      </c>
      <c r="U396" s="0" t="e">
        <f aca="false">IF(S396&lt;hT,$G$5+alfa*(S396-ho),TT)</f>
        <v>#VALUE!</v>
      </c>
      <c r="V396" s="0" t="e">
        <f aca="false">IF(S396&lt;hT,pSL*(1/(1+alfa*S396/($G$5-alfa*ho)))^(go/(Rair*alfa)),pT*EXP(-go*(S396-hT)/(Rair*TT)))</f>
        <v>#VALUE!</v>
      </c>
      <c r="W396" s="0" t="e">
        <f aca="false">Mch(T396,U396,Rair,gamma)</f>
        <v>#VALUE!</v>
      </c>
      <c r="X396" s="0" t="e">
        <f aca="false">Cpex(Cp0,W396,$N$9,$L$13:$M$19)</f>
        <v>#VALUE!</v>
      </c>
      <c r="Y396" s="0" t="e">
        <f aca="false">pex(V396,W396,gamma,X396)</f>
        <v>#VALUE!</v>
      </c>
      <c r="Z396" s="0" t="e">
        <f aca="false">MachThroat(gamma,Y396,R396)</f>
        <v>#VALUE!</v>
      </c>
      <c r="AA396" s="0" t="e">
        <f aca="false">CN(Z396,CSON,CINC)</f>
        <v>#VALUE!</v>
      </c>
      <c r="AB396" s="0" t="e">
        <f aca="false">DPDT(Constant,AA396,Z396,gamma,R396,Y396)</f>
        <v>#VALUE!</v>
      </c>
      <c r="AC396" s="0" t="s">
        <v>134</v>
      </c>
      <c r="AD396" s="0" t="n">
        <f aca="false">Q396+deltaT/2</f>
        <v>3.91499999999996</v>
      </c>
      <c r="AE396" s="0" t="e">
        <f aca="false">pC+deltaT*pdot/2</f>
        <v>#VALUE!</v>
      </c>
      <c r="AF396" s="0" t="e">
        <f aca="false">hALT1($E$13:$G$1365,AD396,2)</f>
        <v>#VALUE!</v>
      </c>
      <c r="AG396" s="0" t="e">
        <f aca="false">Veloc($E$13:$G$1365,AD396,3)</f>
        <v>#VALUE!</v>
      </c>
      <c r="AH396" s="0" t="e">
        <f aca="false">IF(AF396&lt;hT,$G$5+alfa*(AF396-ho),TT)</f>
        <v>#VALUE!</v>
      </c>
      <c r="AI396" s="0" t="e">
        <f aca="false">IF(AF396&lt;hT,pSL*(1/(1+alfa*AF396/($G$5-alfa*ho)))^(go/(Rair*alfa)),pT*EXP(-go*(AF396-hT)/(Rair*TT)))</f>
        <v>#VALUE!</v>
      </c>
      <c r="AJ396" s="0" t="e">
        <f aca="false">Mch(AG396,AH396,Rair,gamma)</f>
        <v>#VALUE!</v>
      </c>
      <c r="AK396" s="0" t="e">
        <f aca="false">Cpex(Cp0,AJ396,$N$9,$L$13:$M$19)</f>
        <v>#VALUE!</v>
      </c>
      <c r="AL396" s="0" t="e">
        <f aca="false">pex(AI396,AJ396,gamma,AK396)</f>
        <v>#VALUE!</v>
      </c>
      <c r="AM396" s="0" t="e">
        <f aca="false">MachThroat(gamma,AL396,AE396)</f>
        <v>#VALUE!</v>
      </c>
      <c r="AN396" s="0" t="e">
        <f aca="false">CN(AM396,CSON,CINC)</f>
        <v>#VALUE!</v>
      </c>
      <c r="AO396" s="0" t="e">
        <f aca="false">DPDT(Constant,AN396,AM396,gamma,AE396,AL396)</f>
        <v>#VALUE!</v>
      </c>
      <c r="AP396" s="0" t="s">
        <v>134</v>
      </c>
      <c r="AQ396" s="0" t="n">
        <f aca="false">Q396+deltaT/2</f>
        <v>3.91499999999996</v>
      </c>
      <c r="AR396" s="0" t="e">
        <f aca="false">pC+deltaT*pdot2/2</f>
        <v>#VALUE!</v>
      </c>
      <c r="AS396" s="0" t="e">
        <f aca="false">hALT1($E$13:$G$1365,AQ396,2)</f>
        <v>#VALUE!</v>
      </c>
      <c r="AT396" s="0" t="e">
        <f aca="false">Veloc($E$13:$G$1365,AQ396,3)</f>
        <v>#VALUE!</v>
      </c>
      <c r="AU396" s="0" t="e">
        <f aca="false">IF(AS396&lt;hT,$G$5+alfa*(AS396-ho),TT)</f>
        <v>#VALUE!</v>
      </c>
      <c r="AV396" s="0" t="e">
        <f aca="false">IF(AS396&lt;hT,pSL*(1/(1+alfa*AF396/($G$5-alfa*ho)))^(go/(Rair*alfa)),pT*EXP(-go*(AF396-hT)/(Rair*TT)))</f>
        <v>#VALUE!</v>
      </c>
      <c r="AW396" s="0" t="e">
        <f aca="false">Mch(AT396,AU396,Rair,gamma)</f>
        <v>#VALUE!</v>
      </c>
      <c r="AX396" s="0" t="e">
        <f aca="false">Cpex(Cp0,AW396,$N$9,$L$13:$M$19)</f>
        <v>#VALUE!</v>
      </c>
      <c r="AY396" s="0" t="e">
        <f aca="false">pex(AV396,AW396,gamma,AX396)</f>
        <v>#VALUE!</v>
      </c>
      <c r="AZ396" s="0" t="e">
        <f aca="false">MachThroat(gamma,AY396,AR396)</f>
        <v>#VALUE!</v>
      </c>
      <c r="BA396" s="0" t="e">
        <f aca="false">CN(AZ396,CSON,CINC)</f>
        <v>#VALUE!</v>
      </c>
      <c r="BB396" s="0" t="e">
        <f aca="false">DPDT(Constant,BA396,AZ396,gamma,AR396,AY396)</f>
        <v>#VALUE!</v>
      </c>
      <c r="BC396" s="0" t="s">
        <v>134</v>
      </c>
      <c r="BD396" s="0" t="n">
        <f aca="false">Q396+deltaT</f>
        <v>3.91999999999996</v>
      </c>
      <c r="BE396" s="0" t="e">
        <f aca="false">pC+deltaT*pdot3</f>
        <v>#VALUE!</v>
      </c>
      <c r="BF396" s="0" t="e">
        <f aca="false">hALT1($E$13:$G$1365,BD396,2)</f>
        <v>#VALUE!</v>
      </c>
      <c r="BG396" s="0" t="e">
        <f aca="false">Veloc($E$13:$G$1365,BD396,3)</f>
        <v>#VALUE!</v>
      </c>
      <c r="BH396" s="0" t="e">
        <f aca="false">IF(BF396&lt;hT,$G$5+alfa*(BF396-ho),TT)</f>
        <v>#VALUE!</v>
      </c>
      <c r="BI396" s="0" t="e">
        <f aca="false">IF(BF396&lt;hT,pSL*(1/(1+alfa*BF396/($G$5-alfa*ho)))^(go/(Rair*alfa)),pT*EXP(-go*(BF396-hT)/(Rair*TT)))</f>
        <v>#VALUE!</v>
      </c>
      <c r="BJ396" s="0" t="e">
        <f aca="false">Mch(BG396,BH396,Rair,gamma)</f>
        <v>#VALUE!</v>
      </c>
      <c r="BK396" s="0" t="e">
        <f aca="false">Cpex(Cp0,BJ396,$N$9,$L$13:$M$19)</f>
        <v>#VALUE!</v>
      </c>
      <c r="BL396" s="0" t="e">
        <f aca="false">pex(BI396,BJ396,gamma,BK396)</f>
        <v>#VALUE!</v>
      </c>
      <c r="BM396" s="0" t="e">
        <f aca="false">MachThroat(gamma,BL396,BE396)</f>
        <v>#VALUE!</v>
      </c>
      <c r="BN396" s="0" t="e">
        <f aca="false">CN(BM396,CSON,CINC)</f>
        <v>#VALUE!</v>
      </c>
      <c r="BO396" s="0" t="e">
        <f aca="false">DPDT(Constant,BN396,BM396,gamma,BE396,BL396)</f>
        <v>#VALUE!</v>
      </c>
      <c r="BP396" s="0" t="e">
        <f aca="false">pC+deltaT*(pdot+2*pdot2+2*pdot3+pdot4)/6</f>
        <v>#VALUE!</v>
      </c>
      <c r="BQ396" s="0" t="s">
        <v>134</v>
      </c>
      <c r="BR396" s="0" t="n">
        <f aca="false">Q396</f>
        <v>3.90999999999996</v>
      </c>
      <c r="BS396" s="0" t="e">
        <f aca="false">R396/144</f>
        <v>#VALUE!</v>
      </c>
      <c r="BT396" s="0" t="e">
        <f aca="false">pX/144</f>
        <v>#VALUE!</v>
      </c>
      <c r="BU396" s="0" t="e">
        <f aca="false">pa/144</f>
        <v>#VALUE!</v>
      </c>
      <c r="BV396" s="11" t="n">
        <f aca="false">BR396</f>
        <v>3.90999999999996</v>
      </c>
      <c r="BW396" s="12" t="e">
        <f aca="false">(pC-pX)/144</f>
        <v>#VALUE!</v>
      </c>
      <c r="BX396" s="0" t="s">
        <v>134</v>
      </c>
      <c r="BZ396" s="0" t="s">
        <v>134</v>
      </c>
      <c r="CA396" s="0" t="s">
        <v>134</v>
      </c>
      <c r="CB396" s="0" t="s">
        <v>134</v>
      </c>
      <c r="CC396" s="0" t="s">
        <v>134</v>
      </c>
      <c r="CD396" s="0" t="s">
        <v>134</v>
      </c>
      <c r="CE396" s="0" t="s">
        <v>134</v>
      </c>
    </row>
    <row r="397" customFormat="false" ht="12.75" hidden="false" customHeight="false" outlineLevel="0" collapsed="false">
      <c r="E397" s="9" t="n">
        <v>3.84</v>
      </c>
      <c r="F397" s="9" t="n">
        <v>3538.7978098718</v>
      </c>
      <c r="G397" s="9" t="n">
        <v>862.708209996959</v>
      </c>
      <c r="P397" s="6"/>
      <c r="Q397" s="0" t="n">
        <f aca="false">Q396+deltaT</f>
        <v>3.91999999999996</v>
      </c>
      <c r="R397" s="0" t="e">
        <f aca="false">BP396</f>
        <v>#VALUE!</v>
      </c>
      <c r="S397" s="0" t="e">
        <f aca="false">hALT1($E$13:$G$1365,Q397,2)</f>
        <v>#VALUE!</v>
      </c>
      <c r="T397" s="0" t="e">
        <f aca="false">Veloc($E$13:$G$1365,Q397,3)</f>
        <v>#VALUE!</v>
      </c>
      <c r="U397" s="0" t="e">
        <f aca="false">IF(S397&lt;hT,$G$5+alfa*(S397-ho),TT)</f>
        <v>#VALUE!</v>
      </c>
      <c r="V397" s="0" t="e">
        <f aca="false">IF(S397&lt;hT,pSL*(1/(1+alfa*S397/($G$5-alfa*ho)))^(go/(Rair*alfa)),pT*EXP(-go*(S397-hT)/(Rair*TT)))</f>
        <v>#VALUE!</v>
      </c>
      <c r="W397" s="0" t="e">
        <f aca="false">Mch(T397,U397,Rair,gamma)</f>
        <v>#VALUE!</v>
      </c>
      <c r="X397" s="0" t="e">
        <f aca="false">Cpex(Cp0,W397,$N$9,$L$13:$M$19)</f>
        <v>#VALUE!</v>
      </c>
      <c r="Y397" s="0" t="e">
        <f aca="false">pex(V397,W397,gamma,X397)</f>
        <v>#VALUE!</v>
      </c>
      <c r="Z397" s="0" t="e">
        <f aca="false">MachThroat(gamma,Y397,R397)</f>
        <v>#VALUE!</v>
      </c>
      <c r="AA397" s="0" t="e">
        <f aca="false">CN(Z397,CSON,CINC)</f>
        <v>#VALUE!</v>
      </c>
      <c r="AB397" s="0" t="e">
        <f aca="false">DPDT(Constant,AA397,Z397,gamma,R397,Y397)</f>
        <v>#VALUE!</v>
      </c>
      <c r="AC397" s="0" t="s">
        <v>134</v>
      </c>
      <c r="AD397" s="0" t="n">
        <f aca="false">Q397+deltaT/2</f>
        <v>3.92499999999996</v>
      </c>
      <c r="AE397" s="0" t="e">
        <f aca="false">pC+deltaT*pdot/2</f>
        <v>#VALUE!</v>
      </c>
      <c r="AF397" s="0" t="e">
        <f aca="false">hALT1($E$13:$G$1365,AD397,2)</f>
        <v>#VALUE!</v>
      </c>
      <c r="AG397" s="0" t="e">
        <f aca="false">Veloc($E$13:$G$1365,AD397,3)</f>
        <v>#VALUE!</v>
      </c>
      <c r="AH397" s="0" t="e">
        <f aca="false">IF(AF397&lt;hT,$G$5+alfa*(AF397-ho),TT)</f>
        <v>#VALUE!</v>
      </c>
      <c r="AI397" s="0" t="e">
        <f aca="false">IF(AF397&lt;hT,pSL*(1/(1+alfa*AF397/($G$5-alfa*ho)))^(go/(Rair*alfa)),pT*EXP(-go*(AF397-hT)/(Rair*TT)))</f>
        <v>#VALUE!</v>
      </c>
      <c r="AJ397" s="0" t="e">
        <f aca="false">Mch(AG397,AH397,Rair,gamma)</f>
        <v>#VALUE!</v>
      </c>
      <c r="AK397" s="0" t="e">
        <f aca="false">Cpex(Cp0,AJ397,$N$9,$L$13:$M$19)</f>
        <v>#VALUE!</v>
      </c>
      <c r="AL397" s="0" t="e">
        <f aca="false">pex(AI397,AJ397,gamma,AK397)</f>
        <v>#VALUE!</v>
      </c>
      <c r="AM397" s="0" t="e">
        <f aca="false">MachThroat(gamma,AL397,AE397)</f>
        <v>#VALUE!</v>
      </c>
      <c r="AN397" s="0" t="e">
        <f aca="false">CN(AM397,CSON,CINC)</f>
        <v>#VALUE!</v>
      </c>
      <c r="AO397" s="0" t="e">
        <f aca="false">DPDT(Constant,AN397,AM397,gamma,AE397,AL397)</f>
        <v>#VALUE!</v>
      </c>
      <c r="AP397" s="0" t="s">
        <v>134</v>
      </c>
      <c r="AQ397" s="0" t="n">
        <f aca="false">Q397+deltaT/2</f>
        <v>3.92499999999996</v>
      </c>
      <c r="AR397" s="0" t="e">
        <f aca="false">pC+deltaT*pdot2/2</f>
        <v>#VALUE!</v>
      </c>
      <c r="AS397" s="0" t="e">
        <f aca="false">hALT1($E$13:$G$1365,AQ397,2)</f>
        <v>#VALUE!</v>
      </c>
      <c r="AT397" s="0" t="e">
        <f aca="false">Veloc($E$13:$G$1365,AQ397,3)</f>
        <v>#VALUE!</v>
      </c>
      <c r="AU397" s="0" t="e">
        <f aca="false">IF(AS397&lt;hT,$G$5+alfa*(AS397-ho),TT)</f>
        <v>#VALUE!</v>
      </c>
      <c r="AV397" s="0" t="e">
        <f aca="false">IF(AS397&lt;hT,pSL*(1/(1+alfa*AF397/($G$5-alfa*ho)))^(go/(Rair*alfa)),pT*EXP(-go*(AF397-hT)/(Rair*TT)))</f>
        <v>#VALUE!</v>
      </c>
      <c r="AW397" s="0" t="e">
        <f aca="false">Mch(AT397,AU397,Rair,gamma)</f>
        <v>#VALUE!</v>
      </c>
      <c r="AX397" s="0" t="e">
        <f aca="false">Cpex(Cp0,AW397,$N$9,$L$13:$M$19)</f>
        <v>#VALUE!</v>
      </c>
      <c r="AY397" s="0" t="e">
        <f aca="false">pex(AV397,AW397,gamma,AX397)</f>
        <v>#VALUE!</v>
      </c>
      <c r="AZ397" s="0" t="e">
        <f aca="false">MachThroat(gamma,AY397,AR397)</f>
        <v>#VALUE!</v>
      </c>
      <c r="BA397" s="0" t="e">
        <f aca="false">CN(AZ397,CSON,CINC)</f>
        <v>#VALUE!</v>
      </c>
      <c r="BB397" s="0" t="e">
        <f aca="false">DPDT(Constant,BA397,AZ397,gamma,AR397,AY397)</f>
        <v>#VALUE!</v>
      </c>
      <c r="BC397" s="0" t="s">
        <v>134</v>
      </c>
      <c r="BD397" s="0" t="n">
        <f aca="false">Q397+deltaT</f>
        <v>3.92999999999996</v>
      </c>
      <c r="BE397" s="0" t="e">
        <f aca="false">pC+deltaT*pdot3</f>
        <v>#VALUE!</v>
      </c>
      <c r="BF397" s="0" t="e">
        <f aca="false">hALT1($E$13:$G$1365,BD397,2)</f>
        <v>#VALUE!</v>
      </c>
      <c r="BG397" s="0" t="e">
        <f aca="false">Veloc($E$13:$G$1365,BD397,3)</f>
        <v>#VALUE!</v>
      </c>
      <c r="BH397" s="0" t="e">
        <f aca="false">IF(BF397&lt;hT,$G$5+alfa*(BF397-ho),TT)</f>
        <v>#VALUE!</v>
      </c>
      <c r="BI397" s="0" t="e">
        <f aca="false">IF(BF397&lt;hT,pSL*(1/(1+alfa*BF397/($G$5-alfa*ho)))^(go/(Rair*alfa)),pT*EXP(-go*(BF397-hT)/(Rair*TT)))</f>
        <v>#VALUE!</v>
      </c>
      <c r="BJ397" s="0" t="e">
        <f aca="false">Mch(BG397,BH397,Rair,gamma)</f>
        <v>#VALUE!</v>
      </c>
      <c r="BK397" s="0" t="e">
        <f aca="false">Cpex(Cp0,BJ397,$N$9,$L$13:$M$19)</f>
        <v>#VALUE!</v>
      </c>
      <c r="BL397" s="0" t="e">
        <f aca="false">pex(BI397,BJ397,gamma,BK397)</f>
        <v>#VALUE!</v>
      </c>
      <c r="BM397" s="0" t="e">
        <f aca="false">MachThroat(gamma,BL397,BE397)</f>
        <v>#VALUE!</v>
      </c>
      <c r="BN397" s="0" t="e">
        <f aca="false">CN(BM397,CSON,CINC)</f>
        <v>#VALUE!</v>
      </c>
      <c r="BO397" s="0" t="e">
        <f aca="false">DPDT(Constant,BN397,BM397,gamma,BE397,BL397)</f>
        <v>#VALUE!</v>
      </c>
      <c r="BP397" s="0" t="e">
        <f aca="false">pC+deltaT*(pdot+2*pdot2+2*pdot3+pdot4)/6</f>
        <v>#VALUE!</v>
      </c>
      <c r="BQ397" s="0" t="s">
        <v>134</v>
      </c>
      <c r="BR397" s="0" t="n">
        <f aca="false">Q397</f>
        <v>3.91999999999996</v>
      </c>
      <c r="BS397" s="0" t="e">
        <f aca="false">R397/144</f>
        <v>#VALUE!</v>
      </c>
      <c r="BT397" s="0" t="e">
        <f aca="false">pX/144</f>
        <v>#VALUE!</v>
      </c>
      <c r="BU397" s="0" t="e">
        <f aca="false">pa/144</f>
        <v>#VALUE!</v>
      </c>
      <c r="BV397" s="11" t="n">
        <f aca="false">BR397</f>
        <v>3.91999999999996</v>
      </c>
      <c r="BW397" s="12" t="e">
        <f aca="false">(pC-pX)/144</f>
        <v>#VALUE!</v>
      </c>
      <c r="BX397" s="0" t="s">
        <v>134</v>
      </c>
      <c r="BZ397" s="0" t="s">
        <v>134</v>
      </c>
      <c r="CA397" s="0" t="s">
        <v>134</v>
      </c>
      <c r="CB397" s="0" t="s">
        <v>134</v>
      </c>
      <c r="CC397" s="0" t="s">
        <v>134</v>
      </c>
      <c r="CD397" s="0" t="s">
        <v>134</v>
      </c>
      <c r="CE397" s="0" t="s">
        <v>134</v>
      </c>
    </row>
    <row r="398" customFormat="false" ht="12.75" hidden="false" customHeight="false" outlineLevel="0" collapsed="false">
      <c r="E398" s="9" t="n">
        <v>3.85</v>
      </c>
      <c r="F398" s="9" t="n">
        <v>3547.43336313279</v>
      </c>
      <c r="G398" s="9" t="n">
        <v>864.401181728593</v>
      </c>
      <c r="P398" s="6"/>
      <c r="Q398" s="0" t="n">
        <f aca="false">Q397+deltaT</f>
        <v>3.92999999999996</v>
      </c>
      <c r="R398" s="0" t="e">
        <f aca="false">BP397</f>
        <v>#VALUE!</v>
      </c>
      <c r="S398" s="0" t="e">
        <f aca="false">hALT1($E$13:$G$1365,Q398,2)</f>
        <v>#VALUE!</v>
      </c>
      <c r="T398" s="0" t="e">
        <f aca="false">Veloc($E$13:$G$1365,Q398,3)</f>
        <v>#VALUE!</v>
      </c>
      <c r="U398" s="0" t="e">
        <f aca="false">IF(S398&lt;hT,$G$5+alfa*(S398-ho),TT)</f>
        <v>#VALUE!</v>
      </c>
      <c r="V398" s="0" t="e">
        <f aca="false">IF(S398&lt;hT,pSL*(1/(1+alfa*S398/($G$5-alfa*ho)))^(go/(Rair*alfa)),pT*EXP(-go*(S398-hT)/(Rair*TT)))</f>
        <v>#VALUE!</v>
      </c>
      <c r="W398" s="0" t="e">
        <f aca="false">Mch(T398,U398,Rair,gamma)</f>
        <v>#VALUE!</v>
      </c>
      <c r="X398" s="0" t="e">
        <f aca="false">Cpex(Cp0,W398,$N$9,$L$13:$M$19)</f>
        <v>#VALUE!</v>
      </c>
      <c r="Y398" s="0" t="e">
        <f aca="false">pex(V398,W398,gamma,X398)</f>
        <v>#VALUE!</v>
      </c>
      <c r="Z398" s="0" t="e">
        <f aca="false">MachThroat(gamma,Y398,R398)</f>
        <v>#VALUE!</v>
      </c>
      <c r="AA398" s="0" t="e">
        <f aca="false">CN(Z398,CSON,CINC)</f>
        <v>#VALUE!</v>
      </c>
      <c r="AB398" s="0" t="e">
        <f aca="false">DPDT(Constant,AA398,Z398,gamma,R398,Y398)</f>
        <v>#VALUE!</v>
      </c>
      <c r="AC398" s="0" t="s">
        <v>134</v>
      </c>
      <c r="AD398" s="0" t="n">
        <f aca="false">Q398+deltaT/2</f>
        <v>3.93499999999996</v>
      </c>
      <c r="AE398" s="0" t="e">
        <f aca="false">pC+deltaT*pdot/2</f>
        <v>#VALUE!</v>
      </c>
      <c r="AF398" s="0" t="e">
        <f aca="false">hALT1($E$13:$G$1365,AD398,2)</f>
        <v>#VALUE!</v>
      </c>
      <c r="AG398" s="0" t="e">
        <f aca="false">Veloc($E$13:$G$1365,AD398,3)</f>
        <v>#VALUE!</v>
      </c>
      <c r="AH398" s="0" t="e">
        <f aca="false">IF(AF398&lt;hT,$G$5+alfa*(AF398-ho),TT)</f>
        <v>#VALUE!</v>
      </c>
      <c r="AI398" s="0" t="e">
        <f aca="false">IF(AF398&lt;hT,pSL*(1/(1+alfa*AF398/($G$5-alfa*ho)))^(go/(Rair*alfa)),pT*EXP(-go*(AF398-hT)/(Rair*TT)))</f>
        <v>#VALUE!</v>
      </c>
      <c r="AJ398" s="0" t="e">
        <f aca="false">Mch(AG398,AH398,Rair,gamma)</f>
        <v>#VALUE!</v>
      </c>
      <c r="AK398" s="0" t="e">
        <f aca="false">Cpex(Cp0,AJ398,$N$9,$L$13:$M$19)</f>
        <v>#VALUE!</v>
      </c>
      <c r="AL398" s="0" t="e">
        <f aca="false">pex(AI398,AJ398,gamma,AK398)</f>
        <v>#VALUE!</v>
      </c>
      <c r="AM398" s="0" t="e">
        <f aca="false">MachThroat(gamma,AL398,AE398)</f>
        <v>#VALUE!</v>
      </c>
      <c r="AN398" s="0" t="e">
        <f aca="false">CN(AM398,CSON,CINC)</f>
        <v>#VALUE!</v>
      </c>
      <c r="AO398" s="0" t="e">
        <f aca="false">DPDT(Constant,AN398,AM398,gamma,AE398,AL398)</f>
        <v>#VALUE!</v>
      </c>
      <c r="AP398" s="0" t="s">
        <v>134</v>
      </c>
      <c r="AQ398" s="0" t="n">
        <f aca="false">Q398+deltaT/2</f>
        <v>3.93499999999996</v>
      </c>
      <c r="AR398" s="0" t="e">
        <f aca="false">pC+deltaT*pdot2/2</f>
        <v>#VALUE!</v>
      </c>
      <c r="AS398" s="0" t="e">
        <f aca="false">hALT1($E$13:$G$1365,AQ398,2)</f>
        <v>#VALUE!</v>
      </c>
      <c r="AT398" s="0" t="e">
        <f aca="false">Veloc($E$13:$G$1365,AQ398,3)</f>
        <v>#VALUE!</v>
      </c>
      <c r="AU398" s="0" t="e">
        <f aca="false">IF(AS398&lt;hT,$G$5+alfa*(AS398-ho),TT)</f>
        <v>#VALUE!</v>
      </c>
      <c r="AV398" s="0" t="e">
        <f aca="false">IF(AS398&lt;hT,pSL*(1/(1+alfa*AF398/($G$5-alfa*ho)))^(go/(Rair*alfa)),pT*EXP(-go*(AF398-hT)/(Rair*TT)))</f>
        <v>#VALUE!</v>
      </c>
      <c r="AW398" s="0" t="e">
        <f aca="false">Mch(AT398,AU398,Rair,gamma)</f>
        <v>#VALUE!</v>
      </c>
      <c r="AX398" s="0" t="e">
        <f aca="false">Cpex(Cp0,AW398,$N$9,$L$13:$M$19)</f>
        <v>#VALUE!</v>
      </c>
      <c r="AY398" s="0" t="e">
        <f aca="false">pex(AV398,AW398,gamma,AX398)</f>
        <v>#VALUE!</v>
      </c>
      <c r="AZ398" s="0" t="e">
        <f aca="false">MachThroat(gamma,AY398,AR398)</f>
        <v>#VALUE!</v>
      </c>
      <c r="BA398" s="0" t="e">
        <f aca="false">CN(AZ398,CSON,CINC)</f>
        <v>#VALUE!</v>
      </c>
      <c r="BB398" s="0" t="e">
        <f aca="false">DPDT(Constant,BA398,AZ398,gamma,AR398,AY398)</f>
        <v>#VALUE!</v>
      </c>
      <c r="BC398" s="0" t="s">
        <v>134</v>
      </c>
      <c r="BD398" s="0" t="n">
        <f aca="false">Q398+deltaT</f>
        <v>3.93999999999996</v>
      </c>
      <c r="BE398" s="0" t="e">
        <f aca="false">pC+deltaT*pdot3</f>
        <v>#VALUE!</v>
      </c>
      <c r="BF398" s="0" t="e">
        <f aca="false">hALT1($E$13:$G$1365,BD398,2)</f>
        <v>#VALUE!</v>
      </c>
      <c r="BG398" s="0" t="e">
        <f aca="false">Veloc($E$13:$G$1365,BD398,3)</f>
        <v>#VALUE!</v>
      </c>
      <c r="BH398" s="0" t="e">
        <f aca="false">IF(BF398&lt;hT,$G$5+alfa*(BF398-ho),TT)</f>
        <v>#VALUE!</v>
      </c>
      <c r="BI398" s="0" t="e">
        <f aca="false">IF(BF398&lt;hT,pSL*(1/(1+alfa*BF398/($G$5-alfa*ho)))^(go/(Rair*alfa)),pT*EXP(-go*(BF398-hT)/(Rair*TT)))</f>
        <v>#VALUE!</v>
      </c>
      <c r="BJ398" s="0" t="e">
        <f aca="false">Mch(BG398,BH398,Rair,gamma)</f>
        <v>#VALUE!</v>
      </c>
      <c r="BK398" s="0" t="e">
        <f aca="false">Cpex(Cp0,BJ398,$N$9,$L$13:$M$19)</f>
        <v>#VALUE!</v>
      </c>
      <c r="BL398" s="0" t="e">
        <f aca="false">pex(BI398,BJ398,gamma,BK398)</f>
        <v>#VALUE!</v>
      </c>
      <c r="BM398" s="0" t="e">
        <f aca="false">MachThroat(gamma,BL398,BE398)</f>
        <v>#VALUE!</v>
      </c>
      <c r="BN398" s="0" t="e">
        <f aca="false">CN(BM398,CSON,CINC)</f>
        <v>#VALUE!</v>
      </c>
      <c r="BO398" s="0" t="e">
        <f aca="false">DPDT(Constant,BN398,BM398,gamma,BE398,BL398)</f>
        <v>#VALUE!</v>
      </c>
      <c r="BP398" s="0" t="e">
        <f aca="false">pC+deltaT*(pdot+2*pdot2+2*pdot3+pdot4)/6</f>
        <v>#VALUE!</v>
      </c>
      <c r="BQ398" s="0" t="s">
        <v>134</v>
      </c>
      <c r="BR398" s="0" t="n">
        <f aca="false">Q398</f>
        <v>3.92999999999996</v>
      </c>
      <c r="BS398" s="0" t="e">
        <f aca="false">R398/144</f>
        <v>#VALUE!</v>
      </c>
      <c r="BT398" s="0" t="e">
        <f aca="false">pX/144</f>
        <v>#VALUE!</v>
      </c>
      <c r="BU398" s="0" t="e">
        <f aca="false">pa/144</f>
        <v>#VALUE!</v>
      </c>
      <c r="BV398" s="11" t="n">
        <f aca="false">BR398</f>
        <v>3.92999999999996</v>
      </c>
      <c r="BW398" s="12" t="e">
        <f aca="false">(pC-pX)/144</f>
        <v>#VALUE!</v>
      </c>
      <c r="BX398" s="0" t="s">
        <v>134</v>
      </c>
      <c r="BZ398" s="0" t="s">
        <v>134</v>
      </c>
      <c r="CA398" s="0" t="s">
        <v>134</v>
      </c>
      <c r="CB398" s="0" t="s">
        <v>134</v>
      </c>
      <c r="CC398" s="0" t="s">
        <v>134</v>
      </c>
      <c r="CD398" s="0" t="s">
        <v>134</v>
      </c>
      <c r="CE398" s="0" t="s">
        <v>134</v>
      </c>
    </row>
    <row r="399" customFormat="false" ht="12.75" hidden="false" customHeight="false" outlineLevel="0" collapsed="false">
      <c r="E399" s="9" t="n">
        <v>3.86</v>
      </c>
      <c r="F399" s="9" t="n">
        <v>3556.08580829281</v>
      </c>
      <c r="G399" s="9" t="n">
        <v>866.086589393449</v>
      </c>
      <c r="P399" s="6"/>
      <c r="Q399" s="0" t="n">
        <f aca="false">Q398+deltaT</f>
        <v>3.93999999999996</v>
      </c>
      <c r="R399" s="0" t="e">
        <f aca="false">BP398</f>
        <v>#VALUE!</v>
      </c>
      <c r="S399" s="0" t="e">
        <f aca="false">hALT1($E$13:$G$1365,Q399,2)</f>
        <v>#VALUE!</v>
      </c>
      <c r="T399" s="0" t="e">
        <f aca="false">Veloc($E$13:$G$1365,Q399,3)</f>
        <v>#VALUE!</v>
      </c>
      <c r="U399" s="0" t="e">
        <f aca="false">IF(S399&lt;hT,$G$5+alfa*(S399-ho),TT)</f>
        <v>#VALUE!</v>
      </c>
      <c r="V399" s="0" t="e">
        <f aca="false">IF(S399&lt;hT,pSL*(1/(1+alfa*S399/($G$5-alfa*ho)))^(go/(Rair*alfa)),pT*EXP(-go*(S399-hT)/(Rair*TT)))</f>
        <v>#VALUE!</v>
      </c>
      <c r="W399" s="0" t="e">
        <f aca="false">Mch(T399,U399,Rair,gamma)</f>
        <v>#VALUE!</v>
      </c>
      <c r="X399" s="0" t="e">
        <f aca="false">Cpex(Cp0,W399,$N$9,$L$13:$M$19)</f>
        <v>#VALUE!</v>
      </c>
      <c r="Y399" s="0" t="e">
        <f aca="false">pex(V399,W399,gamma,X399)</f>
        <v>#VALUE!</v>
      </c>
      <c r="Z399" s="0" t="e">
        <f aca="false">MachThroat(gamma,Y399,R399)</f>
        <v>#VALUE!</v>
      </c>
      <c r="AA399" s="0" t="e">
        <f aca="false">CN(Z399,CSON,CINC)</f>
        <v>#VALUE!</v>
      </c>
      <c r="AB399" s="0" t="e">
        <f aca="false">DPDT(Constant,AA399,Z399,gamma,R399,Y399)</f>
        <v>#VALUE!</v>
      </c>
      <c r="AC399" s="0" t="s">
        <v>134</v>
      </c>
      <c r="AD399" s="0" t="n">
        <f aca="false">Q399+deltaT/2</f>
        <v>3.94499999999996</v>
      </c>
      <c r="AE399" s="0" t="e">
        <f aca="false">pC+deltaT*pdot/2</f>
        <v>#VALUE!</v>
      </c>
      <c r="AF399" s="0" t="e">
        <f aca="false">hALT1($E$13:$G$1365,AD399,2)</f>
        <v>#VALUE!</v>
      </c>
      <c r="AG399" s="0" t="e">
        <f aca="false">Veloc($E$13:$G$1365,AD399,3)</f>
        <v>#VALUE!</v>
      </c>
      <c r="AH399" s="0" t="e">
        <f aca="false">IF(AF399&lt;hT,$G$5+alfa*(AF399-ho),TT)</f>
        <v>#VALUE!</v>
      </c>
      <c r="AI399" s="0" t="e">
        <f aca="false">IF(AF399&lt;hT,pSL*(1/(1+alfa*AF399/($G$5-alfa*ho)))^(go/(Rair*alfa)),pT*EXP(-go*(AF399-hT)/(Rair*TT)))</f>
        <v>#VALUE!</v>
      </c>
      <c r="AJ399" s="0" t="e">
        <f aca="false">Mch(AG399,AH399,Rair,gamma)</f>
        <v>#VALUE!</v>
      </c>
      <c r="AK399" s="0" t="e">
        <f aca="false">Cpex(Cp0,AJ399,$N$9,$L$13:$M$19)</f>
        <v>#VALUE!</v>
      </c>
      <c r="AL399" s="0" t="e">
        <f aca="false">pex(AI399,AJ399,gamma,AK399)</f>
        <v>#VALUE!</v>
      </c>
      <c r="AM399" s="0" t="e">
        <f aca="false">MachThroat(gamma,AL399,AE399)</f>
        <v>#VALUE!</v>
      </c>
      <c r="AN399" s="0" t="e">
        <f aca="false">CN(AM399,CSON,CINC)</f>
        <v>#VALUE!</v>
      </c>
      <c r="AO399" s="0" t="e">
        <f aca="false">DPDT(Constant,AN399,AM399,gamma,AE399,AL399)</f>
        <v>#VALUE!</v>
      </c>
      <c r="AP399" s="0" t="s">
        <v>134</v>
      </c>
      <c r="AQ399" s="0" t="n">
        <f aca="false">Q399+deltaT/2</f>
        <v>3.94499999999996</v>
      </c>
      <c r="AR399" s="0" t="e">
        <f aca="false">pC+deltaT*pdot2/2</f>
        <v>#VALUE!</v>
      </c>
      <c r="AS399" s="0" t="e">
        <f aca="false">hALT1($E$13:$G$1365,AQ399,2)</f>
        <v>#VALUE!</v>
      </c>
      <c r="AT399" s="0" t="e">
        <f aca="false">Veloc($E$13:$G$1365,AQ399,3)</f>
        <v>#VALUE!</v>
      </c>
      <c r="AU399" s="0" t="e">
        <f aca="false">IF(AS399&lt;hT,$G$5+alfa*(AS399-ho),TT)</f>
        <v>#VALUE!</v>
      </c>
      <c r="AV399" s="0" t="e">
        <f aca="false">IF(AS399&lt;hT,pSL*(1/(1+alfa*AF399/($G$5-alfa*ho)))^(go/(Rair*alfa)),pT*EXP(-go*(AF399-hT)/(Rair*TT)))</f>
        <v>#VALUE!</v>
      </c>
      <c r="AW399" s="0" t="e">
        <f aca="false">Mch(AT399,AU399,Rair,gamma)</f>
        <v>#VALUE!</v>
      </c>
      <c r="AX399" s="0" t="e">
        <f aca="false">Cpex(Cp0,AW399,$N$9,$L$13:$M$19)</f>
        <v>#VALUE!</v>
      </c>
      <c r="AY399" s="0" t="e">
        <f aca="false">pex(AV399,AW399,gamma,AX399)</f>
        <v>#VALUE!</v>
      </c>
      <c r="AZ399" s="0" t="e">
        <f aca="false">MachThroat(gamma,AY399,AR399)</f>
        <v>#VALUE!</v>
      </c>
      <c r="BA399" s="0" t="e">
        <f aca="false">CN(AZ399,CSON,CINC)</f>
        <v>#VALUE!</v>
      </c>
      <c r="BB399" s="0" t="e">
        <f aca="false">DPDT(Constant,BA399,AZ399,gamma,AR399,AY399)</f>
        <v>#VALUE!</v>
      </c>
      <c r="BC399" s="0" t="s">
        <v>134</v>
      </c>
      <c r="BD399" s="0" t="n">
        <f aca="false">Q399+deltaT</f>
        <v>3.94999999999996</v>
      </c>
      <c r="BE399" s="0" t="e">
        <f aca="false">pC+deltaT*pdot3</f>
        <v>#VALUE!</v>
      </c>
      <c r="BF399" s="0" t="e">
        <f aca="false">hALT1($E$13:$G$1365,BD399,2)</f>
        <v>#VALUE!</v>
      </c>
      <c r="BG399" s="0" t="e">
        <f aca="false">Veloc($E$13:$G$1365,BD399,3)</f>
        <v>#VALUE!</v>
      </c>
      <c r="BH399" s="0" t="e">
        <f aca="false">IF(BF399&lt;hT,$G$5+alfa*(BF399-ho),TT)</f>
        <v>#VALUE!</v>
      </c>
      <c r="BI399" s="0" t="e">
        <f aca="false">IF(BF399&lt;hT,pSL*(1/(1+alfa*BF399/($G$5-alfa*ho)))^(go/(Rair*alfa)),pT*EXP(-go*(BF399-hT)/(Rair*TT)))</f>
        <v>#VALUE!</v>
      </c>
      <c r="BJ399" s="0" t="e">
        <f aca="false">Mch(BG399,BH399,Rair,gamma)</f>
        <v>#VALUE!</v>
      </c>
      <c r="BK399" s="0" t="e">
        <f aca="false">Cpex(Cp0,BJ399,$N$9,$L$13:$M$19)</f>
        <v>#VALUE!</v>
      </c>
      <c r="BL399" s="0" t="e">
        <f aca="false">pex(BI399,BJ399,gamma,BK399)</f>
        <v>#VALUE!</v>
      </c>
      <c r="BM399" s="0" t="e">
        <f aca="false">MachThroat(gamma,BL399,BE399)</f>
        <v>#VALUE!</v>
      </c>
      <c r="BN399" s="0" t="e">
        <f aca="false">CN(BM399,CSON,CINC)</f>
        <v>#VALUE!</v>
      </c>
      <c r="BO399" s="0" t="e">
        <f aca="false">DPDT(Constant,BN399,BM399,gamma,BE399,BL399)</f>
        <v>#VALUE!</v>
      </c>
      <c r="BP399" s="0" t="e">
        <f aca="false">pC+deltaT*(pdot+2*pdot2+2*pdot3+pdot4)/6</f>
        <v>#VALUE!</v>
      </c>
      <c r="BQ399" s="0" t="s">
        <v>134</v>
      </c>
      <c r="BR399" s="0" t="n">
        <f aca="false">Q399</f>
        <v>3.93999999999996</v>
      </c>
      <c r="BS399" s="0" t="e">
        <f aca="false">R399/144</f>
        <v>#VALUE!</v>
      </c>
      <c r="BT399" s="0" t="e">
        <f aca="false">pX/144</f>
        <v>#VALUE!</v>
      </c>
      <c r="BU399" s="0" t="e">
        <f aca="false">pa/144</f>
        <v>#VALUE!</v>
      </c>
      <c r="BV399" s="11" t="n">
        <f aca="false">BR399</f>
        <v>3.93999999999996</v>
      </c>
      <c r="BW399" s="12" t="e">
        <f aca="false">(pC-pX)/144</f>
        <v>#VALUE!</v>
      </c>
      <c r="BX399" s="0" t="s">
        <v>134</v>
      </c>
      <c r="BZ399" s="0" t="s">
        <v>134</v>
      </c>
      <c r="CA399" s="0" t="s">
        <v>134</v>
      </c>
      <c r="CB399" s="0" t="s">
        <v>134</v>
      </c>
      <c r="CC399" s="0" t="s">
        <v>134</v>
      </c>
      <c r="CD399" s="0" t="s">
        <v>134</v>
      </c>
      <c r="CE399" s="0" t="s">
        <v>134</v>
      </c>
    </row>
    <row r="400" customFormat="false" ht="12.75" hidden="false" customHeight="false" outlineLevel="0" collapsed="false">
      <c r="E400" s="9" t="n">
        <v>3.87</v>
      </c>
      <c r="F400" s="9" t="n">
        <v>3564.75506969901</v>
      </c>
      <c r="G400" s="9" t="n">
        <v>867.764430565706</v>
      </c>
      <c r="P400" s="6"/>
      <c r="Q400" s="0" t="n">
        <f aca="false">Q399+deltaT</f>
        <v>3.94999999999996</v>
      </c>
      <c r="R400" s="0" t="e">
        <f aca="false">BP399</f>
        <v>#VALUE!</v>
      </c>
      <c r="S400" s="0" t="e">
        <f aca="false">hALT1($E$13:$G$1365,Q400,2)</f>
        <v>#VALUE!</v>
      </c>
      <c r="T400" s="0" t="e">
        <f aca="false">Veloc($E$13:$G$1365,Q400,3)</f>
        <v>#VALUE!</v>
      </c>
      <c r="U400" s="0" t="e">
        <f aca="false">IF(S400&lt;hT,$G$5+alfa*(S400-ho),TT)</f>
        <v>#VALUE!</v>
      </c>
      <c r="V400" s="0" t="e">
        <f aca="false">IF(S400&lt;hT,pSL*(1/(1+alfa*S400/($G$5-alfa*ho)))^(go/(Rair*alfa)),pT*EXP(-go*(S400-hT)/(Rair*TT)))</f>
        <v>#VALUE!</v>
      </c>
      <c r="W400" s="0" t="e">
        <f aca="false">Mch(T400,U400,Rair,gamma)</f>
        <v>#VALUE!</v>
      </c>
      <c r="X400" s="0" t="e">
        <f aca="false">Cpex(Cp0,W400,$N$9,$L$13:$M$19)</f>
        <v>#VALUE!</v>
      </c>
      <c r="Y400" s="0" t="e">
        <f aca="false">pex(V400,W400,gamma,X400)</f>
        <v>#VALUE!</v>
      </c>
      <c r="Z400" s="0" t="e">
        <f aca="false">MachThroat(gamma,Y400,R400)</f>
        <v>#VALUE!</v>
      </c>
      <c r="AA400" s="0" t="e">
        <f aca="false">CN(Z400,CSON,CINC)</f>
        <v>#VALUE!</v>
      </c>
      <c r="AB400" s="0" t="e">
        <f aca="false">DPDT(Constant,AA400,Z400,gamma,R400,Y400)</f>
        <v>#VALUE!</v>
      </c>
      <c r="AC400" s="0" t="s">
        <v>134</v>
      </c>
      <c r="AD400" s="0" t="n">
        <f aca="false">Q400+deltaT/2</f>
        <v>3.95499999999996</v>
      </c>
      <c r="AE400" s="0" t="e">
        <f aca="false">pC+deltaT*pdot/2</f>
        <v>#VALUE!</v>
      </c>
      <c r="AF400" s="0" t="e">
        <f aca="false">hALT1($E$13:$G$1365,AD400,2)</f>
        <v>#VALUE!</v>
      </c>
      <c r="AG400" s="0" t="e">
        <f aca="false">Veloc($E$13:$G$1365,AD400,3)</f>
        <v>#VALUE!</v>
      </c>
      <c r="AH400" s="0" t="e">
        <f aca="false">IF(AF400&lt;hT,$G$5+alfa*(AF400-ho),TT)</f>
        <v>#VALUE!</v>
      </c>
      <c r="AI400" s="0" t="e">
        <f aca="false">IF(AF400&lt;hT,pSL*(1/(1+alfa*AF400/($G$5-alfa*ho)))^(go/(Rair*alfa)),pT*EXP(-go*(AF400-hT)/(Rair*TT)))</f>
        <v>#VALUE!</v>
      </c>
      <c r="AJ400" s="0" t="e">
        <f aca="false">Mch(AG400,AH400,Rair,gamma)</f>
        <v>#VALUE!</v>
      </c>
      <c r="AK400" s="0" t="e">
        <f aca="false">Cpex(Cp0,AJ400,$N$9,$L$13:$M$19)</f>
        <v>#VALUE!</v>
      </c>
      <c r="AL400" s="0" t="e">
        <f aca="false">pex(AI400,AJ400,gamma,AK400)</f>
        <v>#VALUE!</v>
      </c>
      <c r="AM400" s="0" t="e">
        <f aca="false">MachThroat(gamma,AL400,AE400)</f>
        <v>#VALUE!</v>
      </c>
      <c r="AN400" s="0" t="e">
        <f aca="false">CN(AM400,CSON,CINC)</f>
        <v>#VALUE!</v>
      </c>
      <c r="AO400" s="0" t="e">
        <f aca="false">DPDT(Constant,AN400,AM400,gamma,AE400,AL400)</f>
        <v>#VALUE!</v>
      </c>
      <c r="AP400" s="0" t="s">
        <v>134</v>
      </c>
      <c r="AQ400" s="0" t="n">
        <f aca="false">Q400+deltaT/2</f>
        <v>3.95499999999996</v>
      </c>
      <c r="AR400" s="0" t="e">
        <f aca="false">pC+deltaT*pdot2/2</f>
        <v>#VALUE!</v>
      </c>
      <c r="AS400" s="0" t="e">
        <f aca="false">hALT1($E$13:$G$1365,AQ400,2)</f>
        <v>#VALUE!</v>
      </c>
      <c r="AT400" s="0" t="e">
        <f aca="false">Veloc($E$13:$G$1365,AQ400,3)</f>
        <v>#VALUE!</v>
      </c>
      <c r="AU400" s="0" t="e">
        <f aca="false">IF(AS400&lt;hT,$G$5+alfa*(AS400-ho),TT)</f>
        <v>#VALUE!</v>
      </c>
      <c r="AV400" s="0" t="e">
        <f aca="false">IF(AS400&lt;hT,pSL*(1/(1+alfa*AF400/($G$5-alfa*ho)))^(go/(Rair*alfa)),pT*EXP(-go*(AF400-hT)/(Rair*TT)))</f>
        <v>#VALUE!</v>
      </c>
      <c r="AW400" s="0" t="e">
        <f aca="false">Mch(AT400,AU400,Rair,gamma)</f>
        <v>#VALUE!</v>
      </c>
      <c r="AX400" s="0" t="e">
        <f aca="false">Cpex(Cp0,AW400,$N$9,$L$13:$M$19)</f>
        <v>#VALUE!</v>
      </c>
      <c r="AY400" s="0" t="e">
        <f aca="false">pex(AV400,AW400,gamma,AX400)</f>
        <v>#VALUE!</v>
      </c>
      <c r="AZ400" s="0" t="e">
        <f aca="false">MachThroat(gamma,AY400,AR400)</f>
        <v>#VALUE!</v>
      </c>
      <c r="BA400" s="0" t="e">
        <f aca="false">CN(AZ400,CSON,CINC)</f>
        <v>#VALUE!</v>
      </c>
      <c r="BB400" s="0" t="e">
        <f aca="false">DPDT(Constant,BA400,AZ400,gamma,AR400,AY400)</f>
        <v>#VALUE!</v>
      </c>
      <c r="BC400" s="0" t="s">
        <v>134</v>
      </c>
      <c r="BD400" s="0" t="n">
        <f aca="false">Q400+deltaT</f>
        <v>3.95999999999996</v>
      </c>
      <c r="BE400" s="0" t="e">
        <f aca="false">pC+deltaT*pdot3</f>
        <v>#VALUE!</v>
      </c>
      <c r="BF400" s="0" t="e">
        <f aca="false">hALT1($E$13:$G$1365,BD400,2)</f>
        <v>#VALUE!</v>
      </c>
      <c r="BG400" s="0" t="e">
        <f aca="false">Veloc($E$13:$G$1365,BD400,3)</f>
        <v>#VALUE!</v>
      </c>
      <c r="BH400" s="0" t="e">
        <f aca="false">IF(BF400&lt;hT,$G$5+alfa*(BF400-ho),TT)</f>
        <v>#VALUE!</v>
      </c>
      <c r="BI400" s="0" t="e">
        <f aca="false">IF(BF400&lt;hT,pSL*(1/(1+alfa*BF400/($G$5-alfa*ho)))^(go/(Rair*alfa)),pT*EXP(-go*(BF400-hT)/(Rair*TT)))</f>
        <v>#VALUE!</v>
      </c>
      <c r="BJ400" s="0" t="e">
        <f aca="false">Mch(BG400,BH400,Rair,gamma)</f>
        <v>#VALUE!</v>
      </c>
      <c r="BK400" s="0" t="e">
        <f aca="false">Cpex(Cp0,BJ400,$N$9,$L$13:$M$19)</f>
        <v>#VALUE!</v>
      </c>
      <c r="BL400" s="0" t="e">
        <f aca="false">pex(BI400,BJ400,gamma,BK400)</f>
        <v>#VALUE!</v>
      </c>
      <c r="BM400" s="0" t="e">
        <f aca="false">MachThroat(gamma,BL400,BE400)</f>
        <v>#VALUE!</v>
      </c>
      <c r="BN400" s="0" t="e">
        <f aca="false">CN(BM400,CSON,CINC)</f>
        <v>#VALUE!</v>
      </c>
      <c r="BO400" s="0" t="e">
        <f aca="false">DPDT(Constant,BN400,BM400,gamma,BE400,BL400)</f>
        <v>#VALUE!</v>
      </c>
      <c r="BP400" s="0" t="e">
        <f aca="false">pC+deltaT*(pdot+2*pdot2+2*pdot3+pdot4)/6</f>
        <v>#VALUE!</v>
      </c>
      <c r="BQ400" s="0" t="s">
        <v>134</v>
      </c>
      <c r="BR400" s="0" t="n">
        <f aca="false">Q400</f>
        <v>3.94999999999996</v>
      </c>
      <c r="BS400" s="0" t="e">
        <f aca="false">R400/144</f>
        <v>#VALUE!</v>
      </c>
      <c r="BT400" s="0" t="e">
        <f aca="false">pX/144</f>
        <v>#VALUE!</v>
      </c>
      <c r="BU400" s="0" t="e">
        <f aca="false">pa/144</f>
        <v>#VALUE!</v>
      </c>
      <c r="BV400" s="11" t="n">
        <f aca="false">BR400</f>
        <v>3.94999999999996</v>
      </c>
      <c r="BW400" s="12" t="e">
        <f aca="false">(pC-pX)/144</f>
        <v>#VALUE!</v>
      </c>
      <c r="BX400" s="0" t="s">
        <v>134</v>
      </c>
      <c r="BZ400" s="0" t="s">
        <v>134</v>
      </c>
      <c r="CA400" s="0" t="s">
        <v>134</v>
      </c>
      <c r="CB400" s="0" t="s">
        <v>134</v>
      </c>
      <c r="CC400" s="0" t="s">
        <v>134</v>
      </c>
      <c r="CD400" s="0" t="s">
        <v>134</v>
      </c>
      <c r="CE400" s="0" t="s">
        <v>134</v>
      </c>
    </row>
    <row r="401" customFormat="false" ht="12.75" hidden="false" customHeight="false" outlineLevel="0" collapsed="false">
      <c r="E401" s="9" t="n">
        <v>3.88</v>
      </c>
      <c r="F401" s="9" t="n">
        <v>3573.44107167458</v>
      </c>
      <c r="G401" s="9" t="n">
        <v>869.434702875046</v>
      </c>
      <c r="P401" s="6"/>
      <c r="Q401" s="0" t="n">
        <f aca="false">Q400+deltaT</f>
        <v>3.95999999999996</v>
      </c>
      <c r="R401" s="0" t="e">
        <f aca="false">BP400</f>
        <v>#VALUE!</v>
      </c>
      <c r="S401" s="0" t="e">
        <f aca="false">hALT1($E$13:$G$1365,Q401,2)</f>
        <v>#VALUE!</v>
      </c>
      <c r="T401" s="0" t="e">
        <f aca="false">Veloc($E$13:$G$1365,Q401,3)</f>
        <v>#VALUE!</v>
      </c>
      <c r="U401" s="0" t="e">
        <f aca="false">IF(S401&lt;hT,$G$5+alfa*(S401-ho),TT)</f>
        <v>#VALUE!</v>
      </c>
      <c r="V401" s="0" t="e">
        <f aca="false">IF(S401&lt;hT,pSL*(1/(1+alfa*S401/($G$5-alfa*ho)))^(go/(Rair*alfa)),pT*EXP(-go*(S401-hT)/(Rair*TT)))</f>
        <v>#VALUE!</v>
      </c>
      <c r="W401" s="0" t="e">
        <f aca="false">Mch(T401,U401,Rair,gamma)</f>
        <v>#VALUE!</v>
      </c>
      <c r="X401" s="0" t="e">
        <f aca="false">Cpex(Cp0,W401,$N$9,$L$13:$M$19)</f>
        <v>#VALUE!</v>
      </c>
      <c r="Y401" s="0" t="e">
        <f aca="false">pex(V401,W401,gamma,X401)</f>
        <v>#VALUE!</v>
      </c>
      <c r="Z401" s="0" t="e">
        <f aca="false">MachThroat(gamma,Y401,R401)</f>
        <v>#VALUE!</v>
      </c>
      <c r="AA401" s="0" t="e">
        <f aca="false">CN(Z401,CSON,CINC)</f>
        <v>#VALUE!</v>
      </c>
      <c r="AB401" s="0" t="e">
        <f aca="false">DPDT(Constant,AA401,Z401,gamma,R401,Y401)</f>
        <v>#VALUE!</v>
      </c>
      <c r="AC401" s="0" t="s">
        <v>134</v>
      </c>
      <c r="AD401" s="0" t="n">
        <f aca="false">Q401+deltaT/2</f>
        <v>3.96499999999996</v>
      </c>
      <c r="AE401" s="0" t="e">
        <f aca="false">pC+deltaT*pdot/2</f>
        <v>#VALUE!</v>
      </c>
      <c r="AF401" s="0" t="e">
        <f aca="false">hALT1($E$13:$G$1365,AD401,2)</f>
        <v>#VALUE!</v>
      </c>
      <c r="AG401" s="0" t="e">
        <f aca="false">Veloc($E$13:$G$1365,AD401,3)</f>
        <v>#VALUE!</v>
      </c>
      <c r="AH401" s="0" t="e">
        <f aca="false">IF(AF401&lt;hT,$G$5+alfa*(AF401-ho),TT)</f>
        <v>#VALUE!</v>
      </c>
      <c r="AI401" s="0" t="e">
        <f aca="false">IF(AF401&lt;hT,pSL*(1/(1+alfa*AF401/($G$5-alfa*ho)))^(go/(Rair*alfa)),pT*EXP(-go*(AF401-hT)/(Rair*TT)))</f>
        <v>#VALUE!</v>
      </c>
      <c r="AJ401" s="0" t="e">
        <f aca="false">Mch(AG401,AH401,Rair,gamma)</f>
        <v>#VALUE!</v>
      </c>
      <c r="AK401" s="0" t="e">
        <f aca="false">Cpex(Cp0,AJ401,$N$9,$L$13:$M$19)</f>
        <v>#VALUE!</v>
      </c>
      <c r="AL401" s="0" t="e">
        <f aca="false">pex(AI401,AJ401,gamma,AK401)</f>
        <v>#VALUE!</v>
      </c>
      <c r="AM401" s="0" t="e">
        <f aca="false">MachThroat(gamma,AL401,AE401)</f>
        <v>#VALUE!</v>
      </c>
      <c r="AN401" s="0" t="e">
        <f aca="false">CN(AM401,CSON,CINC)</f>
        <v>#VALUE!</v>
      </c>
      <c r="AO401" s="0" t="e">
        <f aca="false">DPDT(Constant,AN401,AM401,gamma,AE401,AL401)</f>
        <v>#VALUE!</v>
      </c>
      <c r="AP401" s="0" t="s">
        <v>134</v>
      </c>
      <c r="AQ401" s="0" t="n">
        <f aca="false">Q401+deltaT/2</f>
        <v>3.96499999999996</v>
      </c>
      <c r="AR401" s="0" t="e">
        <f aca="false">pC+deltaT*pdot2/2</f>
        <v>#VALUE!</v>
      </c>
      <c r="AS401" s="0" t="e">
        <f aca="false">hALT1($E$13:$G$1365,AQ401,2)</f>
        <v>#VALUE!</v>
      </c>
      <c r="AT401" s="0" t="e">
        <f aca="false">Veloc($E$13:$G$1365,AQ401,3)</f>
        <v>#VALUE!</v>
      </c>
      <c r="AU401" s="0" t="e">
        <f aca="false">IF(AS401&lt;hT,$G$5+alfa*(AS401-ho),TT)</f>
        <v>#VALUE!</v>
      </c>
      <c r="AV401" s="0" t="e">
        <f aca="false">IF(AS401&lt;hT,pSL*(1/(1+alfa*AF401/($G$5-alfa*ho)))^(go/(Rair*alfa)),pT*EXP(-go*(AF401-hT)/(Rair*TT)))</f>
        <v>#VALUE!</v>
      </c>
      <c r="AW401" s="0" t="e">
        <f aca="false">Mch(AT401,AU401,Rair,gamma)</f>
        <v>#VALUE!</v>
      </c>
      <c r="AX401" s="0" t="e">
        <f aca="false">Cpex(Cp0,AW401,$N$9,$L$13:$M$19)</f>
        <v>#VALUE!</v>
      </c>
      <c r="AY401" s="0" t="e">
        <f aca="false">pex(AV401,AW401,gamma,AX401)</f>
        <v>#VALUE!</v>
      </c>
      <c r="AZ401" s="0" t="e">
        <f aca="false">MachThroat(gamma,AY401,AR401)</f>
        <v>#VALUE!</v>
      </c>
      <c r="BA401" s="0" t="e">
        <f aca="false">CN(AZ401,CSON,CINC)</f>
        <v>#VALUE!</v>
      </c>
      <c r="BB401" s="0" t="e">
        <f aca="false">DPDT(Constant,BA401,AZ401,gamma,AR401,AY401)</f>
        <v>#VALUE!</v>
      </c>
      <c r="BC401" s="0" t="s">
        <v>134</v>
      </c>
      <c r="BD401" s="0" t="n">
        <f aca="false">Q401+deltaT</f>
        <v>3.96999999999996</v>
      </c>
      <c r="BE401" s="0" t="e">
        <f aca="false">pC+deltaT*pdot3</f>
        <v>#VALUE!</v>
      </c>
      <c r="BF401" s="0" t="e">
        <f aca="false">hALT1($E$13:$G$1365,BD401,2)</f>
        <v>#VALUE!</v>
      </c>
      <c r="BG401" s="0" t="e">
        <f aca="false">Veloc($E$13:$G$1365,BD401,3)</f>
        <v>#VALUE!</v>
      </c>
      <c r="BH401" s="0" t="e">
        <f aca="false">IF(BF401&lt;hT,$G$5+alfa*(BF401-ho),TT)</f>
        <v>#VALUE!</v>
      </c>
      <c r="BI401" s="0" t="e">
        <f aca="false">IF(BF401&lt;hT,pSL*(1/(1+alfa*BF401/($G$5-alfa*ho)))^(go/(Rair*alfa)),pT*EXP(-go*(BF401-hT)/(Rair*TT)))</f>
        <v>#VALUE!</v>
      </c>
      <c r="BJ401" s="0" t="e">
        <f aca="false">Mch(BG401,BH401,Rair,gamma)</f>
        <v>#VALUE!</v>
      </c>
      <c r="BK401" s="0" t="e">
        <f aca="false">Cpex(Cp0,BJ401,$N$9,$L$13:$M$19)</f>
        <v>#VALUE!</v>
      </c>
      <c r="BL401" s="0" t="e">
        <f aca="false">pex(BI401,BJ401,gamma,BK401)</f>
        <v>#VALUE!</v>
      </c>
      <c r="BM401" s="0" t="e">
        <f aca="false">MachThroat(gamma,BL401,BE401)</f>
        <v>#VALUE!</v>
      </c>
      <c r="BN401" s="0" t="e">
        <f aca="false">CN(BM401,CSON,CINC)</f>
        <v>#VALUE!</v>
      </c>
      <c r="BO401" s="0" t="e">
        <f aca="false">DPDT(Constant,BN401,BM401,gamma,BE401,BL401)</f>
        <v>#VALUE!</v>
      </c>
      <c r="BP401" s="0" t="e">
        <f aca="false">pC+deltaT*(pdot+2*pdot2+2*pdot3+pdot4)/6</f>
        <v>#VALUE!</v>
      </c>
      <c r="BQ401" s="0" t="s">
        <v>134</v>
      </c>
      <c r="BR401" s="0" t="n">
        <f aca="false">Q401</f>
        <v>3.95999999999996</v>
      </c>
      <c r="BS401" s="0" t="e">
        <f aca="false">R401/144</f>
        <v>#VALUE!</v>
      </c>
      <c r="BT401" s="0" t="e">
        <f aca="false">pX/144</f>
        <v>#VALUE!</v>
      </c>
      <c r="BU401" s="0" t="e">
        <f aca="false">pa/144</f>
        <v>#VALUE!</v>
      </c>
      <c r="BV401" s="11" t="n">
        <f aca="false">BR401</f>
        <v>3.95999999999996</v>
      </c>
      <c r="BW401" s="12" t="e">
        <f aca="false">(pC-pX)/144</f>
        <v>#VALUE!</v>
      </c>
      <c r="BX401" s="0" t="s">
        <v>134</v>
      </c>
      <c r="BZ401" s="0" t="s">
        <v>134</v>
      </c>
      <c r="CA401" s="0" t="s">
        <v>134</v>
      </c>
      <c r="CB401" s="0" t="s">
        <v>134</v>
      </c>
      <c r="CC401" s="0" t="s">
        <v>134</v>
      </c>
      <c r="CD401" s="0" t="s">
        <v>134</v>
      </c>
      <c r="CE401" s="0" t="s">
        <v>134</v>
      </c>
    </row>
    <row r="402" customFormat="false" ht="12.75" hidden="false" customHeight="false" outlineLevel="0" collapsed="false">
      <c r="E402" s="9" t="n">
        <v>3.89</v>
      </c>
      <c r="F402" s="9" t="n">
        <v>3582.14373604292</v>
      </c>
      <c r="G402" s="9" t="n">
        <v>871.096661097132</v>
      </c>
      <c r="P402" s="6"/>
      <c r="Q402" s="0" t="n">
        <f aca="false">Q401+deltaT</f>
        <v>3.96999999999996</v>
      </c>
      <c r="R402" s="0" t="e">
        <f aca="false">BP401</f>
        <v>#VALUE!</v>
      </c>
      <c r="S402" s="0" t="e">
        <f aca="false">hALT1($E$13:$G$1365,Q402,2)</f>
        <v>#VALUE!</v>
      </c>
      <c r="T402" s="0" t="e">
        <f aca="false">Veloc($E$13:$G$1365,Q402,3)</f>
        <v>#VALUE!</v>
      </c>
      <c r="U402" s="0" t="e">
        <f aca="false">IF(S402&lt;hT,$G$5+alfa*(S402-ho),TT)</f>
        <v>#VALUE!</v>
      </c>
      <c r="V402" s="0" t="e">
        <f aca="false">IF(S402&lt;hT,pSL*(1/(1+alfa*S402/($G$5-alfa*ho)))^(go/(Rair*alfa)),pT*EXP(-go*(S402-hT)/(Rair*TT)))</f>
        <v>#VALUE!</v>
      </c>
      <c r="W402" s="0" t="e">
        <f aca="false">Mch(T402,U402,Rair,gamma)</f>
        <v>#VALUE!</v>
      </c>
      <c r="X402" s="0" t="e">
        <f aca="false">Cpex(Cp0,W402,$N$9,$L$13:$M$19)</f>
        <v>#VALUE!</v>
      </c>
      <c r="Y402" s="0" t="e">
        <f aca="false">pex(V402,W402,gamma,X402)</f>
        <v>#VALUE!</v>
      </c>
      <c r="Z402" s="0" t="e">
        <f aca="false">MachThroat(gamma,Y402,R402)</f>
        <v>#VALUE!</v>
      </c>
      <c r="AA402" s="0" t="e">
        <f aca="false">CN(Z402,CSON,CINC)</f>
        <v>#VALUE!</v>
      </c>
      <c r="AB402" s="0" t="e">
        <f aca="false">DPDT(Constant,AA402,Z402,gamma,R402,Y402)</f>
        <v>#VALUE!</v>
      </c>
      <c r="AC402" s="0" t="s">
        <v>134</v>
      </c>
      <c r="AD402" s="0" t="n">
        <f aca="false">Q402+deltaT/2</f>
        <v>3.97499999999996</v>
      </c>
      <c r="AE402" s="0" t="e">
        <f aca="false">pC+deltaT*pdot/2</f>
        <v>#VALUE!</v>
      </c>
      <c r="AF402" s="0" t="e">
        <f aca="false">hALT1($E$13:$G$1365,AD402,2)</f>
        <v>#VALUE!</v>
      </c>
      <c r="AG402" s="0" t="e">
        <f aca="false">Veloc($E$13:$G$1365,AD402,3)</f>
        <v>#VALUE!</v>
      </c>
      <c r="AH402" s="0" t="e">
        <f aca="false">IF(AF402&lt;hT,$G$5+alfa*(AF402-ho),TT)</f>
        <v>#VALUE!</v>
      </c>
      <c r="AI402" s="0" t="e">
        <f aca="false">IF(AF402&lt;hT,pSL*(1/(1+alfa*AF402/($G$5-alfa*ho)))^(go/(Rair*alfa)),pT*EXP(-go*(AF402-hT)/(Rair*TT)))</f>
        <v>#VALUE!</v>
      </c>
      <c r="AJ402" s="0" t="e">
        <f aca="false">Mch(AG402,AH402,Rair,gamma)</f>
        <v>#VALUE!</v>
      </c>
      <c r="AK402" s="0" t="e">
        <f aca="false">Cpex(Cp0,AJ402,$N$9,$L$13:$M$19)</f>
        <v>#VALUE!</v>
      </c>
      <c r="AL402" s="0" t="e">
        <f aca="false">pex(AI402,AJ402,gamma,AK402)</f>
        <v>#VALUE!</v>
      </c>
      <c r="AM402" s="0" t="e">
        <f aca="false">MachThroat(gamma,AL402,AE402)</f>
        <v>#VALUE!</v>
      </c>
      <c r="AN402" s="0" t="e">
        <f aca="false">CN(AM402,CSON,CINC)</f>
        <v>#VALUE!</v>
      </c>
      <c r="AO402" s="0" t="e">
        <f aca="false">DPDT(Constant,AN402,AM402,gamma,AE402,AL402)</f>
        <v>#VALUE!</v>
      </c>
      <c r="AP402" s="0" t="s">
        <v>134</v>
      </c>
      <c r="AQ402" s="0" t="n">
        <f aca="false">Q402+deltaT/2</f>
        <v>3.97499999999996</v>
      </c>
      <c r="AR402" s="0" t="e">
        <f aca="false">pC+deltaT*pdot2/2</f>
        <v>#VALUE!</v>
      </c>
      <c r="AS402" s="0" t="e">
        <f aca="false">hALT1($E$13:$G$1365,AQ402,2)</f>
        <v>#VALUE!</v>
      </c>
      <c r="AT402" s="0" t="e">
        <f aca="false">Veloc($E$13:$G$1365,AQ402,3)</f>
        <v>#VALUE!</v>
      </c>
      <c r="AU402" s="0" t="e">
        <f aca="false">IF(AS402&lt;hT,$G$5+alfa*(AS402-ho),TT)</f>
        <v>#VALUE!</v>
      </c>
      <c r="AV402" s="0" t="e">
        <f aca="false">IF(AS402&lt;hT,pSL*(1/(1+alfa*AF402/($G$5-alfa*ho)))^(go/(Rair*alfa)),pT*EXP(-go*(AF402-hT)/(Rair*TT)))</f>
        <v>#VALUE!</v>
      </c>
      <c r="AW402" s="0" t="e">
        <f aca="false">Mch(AT402,AU402,Rair,gamma)</f>
        <v>#VALUE!</v>
      </c>
      <c r="AX402" s="0" t="e">
        <f aca="false">Cpex(Cp0,AW402,$N$9,$L$13:$M$19)</f>
        <v>#VALUE!</v>
      </c>
      <c r="AY402" s="0" t="e">
        <f aca="false">pex(AV402,AW402,gamma,AX402)</f>
        <v>#VALUE!</v>
      </c>
      <c r="AZ402" s="0" t="e">
        <f aca="false">MachThroat(gamma,AY402,AR402)</f>
        <v>#VALUE!</v>
      </c>
      <c r="BA402" s="0" t="e">
        <f aca="false">CN(AZ402,CSON,CINC)</f>
        <v>#VALUE!</v>
      </c>
      <c r="BB402" s="0" t="e">
        <f aca="false">DPDT(Constant,BA402,AZ402,gamma,AR402,AY402)</f>
        <v>#VALUE!</v>
      </c>
      <c r="BC402" s="0" t="s">
        <v>134</v>
      </c>
      <c r="BD402" s="0" t="n">
        <f aca="false">Q402+deltaT</f>
        <v>3.97999999999996</v>
      </c>
      <c r="BE402" s="0" t="e">
        <f aca="false">pC+deltaT*pdot3</f>
        <v>#VALUE!</v>
      </c>
      <c r="BF402" s="0" t="e">
        <f aca="false">hALT1($E$13:$G$1365,BD402,2)</f>
        <v>#VALUE!</v>
      </c>
      <c r="BG402" s="0" t="e">
        <f aca="false">Veloc($E$13:$G$1365,BD402,3)</f>
        <v>#VALUE!</v>
      </c>
      <c r="BH402" s="0" t="e">
        <f aca="false">IF(BF402&lt;hT,$G$5+alfa*(BF402-ho),TT)</f>
        <v>#VALUE!</v>
      </c>
      <c r="BI402" s="0" t="e">
        <f aca="false">IF(BF402&lt;hT,pSL*(1/(1+alfa*BF402/($G$5-alfa*ho)))^(go/(Rair*alfa)),pT*EXP(-go*(BF402-hT)/(Rair*TT)))</f>
        <v>#VALUE!</v>
      </c>
      <c r="BJ402" s="0" t="e">
        <f aca="false">Mch(BG402,BH402,Rair,gamma)</f>
        <v>#VALUE!</v>
      </c>
      <c r="BK402" s="0" t="e">
        <f aca="false">Cpex(Cp0,BJ402,$N$9,$L$13:$M$19)</f>
        <v>#VALUE!</v>
      </c>
      <c r="BL402" s="0" t="e">
        <f aca="false">pex(BI402,BJ402,gamma,BK402)</f>
        <v>#VALUE!</v>
      </c>
      <c r="BM402" s="0" t="e">
        <f aca="false">MachThroat(gamma,BL402,BE402)</f>
        <v>#VALUE!</v>
      </c>
      <c r="BN402" s="0" t="e">
        <f aca="false">CN(BM402,CSON,CINC)</f>
        <v>#VALUE!</v>
      </c>
      <c r="BO402" s="0" t="e">
        <f aca="false">DPDT(Constant,BN402,BM402,gamma,BE402,BL402)</f>
        <v>#VALUE!</v>
      </c>
      <c r="BP402" s="0" t="e">
        <f aca="false">pC+deltaT*(pdot+2*pdot2+2*pdot3+pdot4)/6</f>
        <v>#VALUE!</v>
      </c>
      <c r="BQ402" s="0" t="s">
        <v>134</v>
      </c>
      <c r="BR402" s="0" t="n">
        <f aca="false">Q402</f>
        <v>3.96999999999996</v>
      </c>
      <c r="BS402" s="0" t="e">
        <f aca="false">R402/144</f>
        <v>#VALUE!</v>
      </c>
      <c r="BT402" s="0" t="e">
        <f aca="false">pX/144</f>
        <v>#VALUE!</v>
      </c>
      <c r="BU402" s="0" t="e">
        <f aca="false">pa/144</f>
        <v>#VALUE!</v>
      </c>
      <c r="BV402" s="11" t="n">
        <f aca="false">BR402</f>
        <v>3.96999999999996</v>
      </c>
      <c r="BW402" s="12" t="e">
        <f aca="false">(pC-pX)/144</f>
        <v>#VALUE!</v>
      </c>
      <c r="BX402" s="0" t="s">
        <v>134</v>
      </c>
      <c r="BZ402" s="0" t="s">
        <v>134</v>
      </c>
      <c r="CA402" s="0" t="s">
        <v>134</v>
      </c>
      <c r="CB402" s="0" t="s">
        <v>134</v>
      </c>
      <c r="CC402" s="0" t="s">
        <v>134</v>
      </c>
      <c r="CD402" s="0" t="s">
        <v>134</v>
      </c>
      <c r="CE402" s="0" t="s">
        <v>134</v>
      </c>
    </row>
    <row r="403" customFormat="false" ht="12.75" hidden="false" customHeight="false" outlineLevel="0" collapsed="false">
      <c r="E403" s="9" t="n">
        <v>3.9</v>
      </c>
      <c r="F403" s="9" t="n">
        <v>3590.86297469847</v>
      </c>
      <c r="G403" s="9" t="n">
        <v>872.749559907833</v>
      </c>
      <c r="P403" s="6"/>
      <c r="Q403" s="0" t="n">
        <f aca="false">Q402+deltaT</f>
        <v>3.97999999999996</v>
      </c>
      <c r="R403" s="0" t="e">
        <f aca="false">BP402</f>
        <v>#VALUE!</v>
      </c>
      <c r="S403" s="0" t="e">
        <f aca="false">hALT1($E$13:$G$1365,Q403,2)</f>
        <v>#VALUE!</v>
      </c>
      <c r="T403" s="0" t="e">
        <f aca="false">Veloc($E$13:$G$1365,Q403,3)</f>
        <v>#VALUE!</v>
      </c>
      <c r="U403" s="0" t="e">
        <f aca="false">IF(S403&lt;hT,$G$5+alfa*(S403-ho),TT)</f>
        <v>#VALUE!</v>
      </c>
      <c r="V403" s="0" t="e">
        <f aca="false">IF(S403&lt;hT,pSL*(1/(1+alfa*S403/($G$5-alfa*ho)))^(go/(Rair*alfa)),pT*EXP(-go*(S403-hT)/(Rair*TT)))</f>
        <v>#VALUE!</v>
      </c>
      <c r="W403" s="0" t="e">
        <f aca="false">Mch(T403,U403,Rair,gamma)</f>
        <v>#VALUE!</v>
      </c>
      <c r="X403" s="0" t="e">
        <f aca="false">Cpex(Cp0,W403,$N$9,$L$13:$M$19)</f>
        <v>#VALUE!</v>
      </c>
      <c r="Y403" s="0" t="e">
        <f aca="false">pex(V403,W403,gamma,X403)</f>
        <v>#VALUE!</v>
      </c>
      <c r="Z403" s="0" t="e">
        <f aca="false">MachThroat(gamma,Y403,R403)</f>
        <v>#VALUE!</v>
      </c>
      <c r="AA403" s="0" t="e">
        <f aca="false">CN(Z403,CSON,CINC)</f>
        <v>#VALUE!</v>
      </c>
      <c r="AB403" s="0" t="e">
        <f aca="false">DPDT(Constant,AA403,Z403,gamma,R403,Y403)</f>
        <v>#VALUE!</v>
      </c>
      <c r="AC403" s="0" t="s">
        <v>134</v>
      </c>
      <c r="AD403" s="0" t="n">
        <f aca="false">Q403+deltaT/2</f>
        <v>3.98499999999996</v>
      </c>
      <c r="AE403" s="0" t="e">
        <f aca="false">pC+deltaT*pdot/2</f>
        <v>#VALUE!</v>
      </c>
      <c r="AF403" s="0" t="e">
        <f aca="false">hALT1($E$13:$G$1365,AD403,2)</f>
        <v>#VALUE!</v>
      </c>
      <c r="AG403" s="0" t="e">
        <f aca="false">Veloc($E$13:$G$1365,AD403,3)</f>
        <v>#VALUE!</v>
      </c>
      <c r="AH403" s="0" t="e">
        <f aca="false">IF(AF403&lt;hT,$G$5+alfa*(AF403-ho),TT)</f>
        <v>#VALUE!</v>
      </c>
      <c r="AI403" s="0" t="e">
        <f aca="false">IF(AF403&lt;hT,pSL*(1/(1+alfa*AF403/($G$5-alfa*ho)))^(go/(Rair*alfa)),pT*EXP(-go*(AF403-hT)/(Rair*TT)))</f>
        <v>#VALUE!</v>
      </c>
      <c r="AJ403" s="0" t="e">
        <f aca="false">Mch(AG403,AH403,Rair,gamma)</f>
        <v>#VALUE!</v>
      </c>
      <c r="AK403" s="0" t="e">
        <f aca="false">Cpex(Cp0,AJ403,$N$9,$L$13:$M$19)</f>
        <v>#VALUE!</v>
      </c>
      <c r="AL403" s="0" t="e">
        <f aca="false">pex(AI403,AJ403,gamma,AK403)</f>
        <v>#VALUE!</v>
      </c>
      <c r="AM403" s="0" t="e">
        <f aca="false">MachThroat(gamma,AL403,AE403)</f>
        <v>#VALUE!</v>
      </c>
      <c r="AN403" s="0" t="e">
        <f aca="false">CN(AM403,CSON,CINC)</f>
        <v>#VALUE!</v>
      </c>
      <c r="AO403" s="0" t="e">
        <f aca="false">DPDT(Constant,AN403,AM403,gamma,AE403,AL403)</f>
        <v>#VALUE!</v>
      </c>
      <c r="AP403" s="0" t="s">
        <v>134</v>
      </c>
      <c r="AQ403" s="0" t="n">
        <f aca="false">Q403+deltaT/2</f>
        <v>3.98499999999996</v>
      </c>
      <c r="AR403" s="0" t="e">
        <f aca="false">pC+deltaT*pdot2/2</f>
        <v>#VALUE!</v>
      </c>
      <c r="AS403" s="0" t="e">
        <f aca="false">hALT1($E$13:$G$1365,AQ403,2)</f>
        <v>#VALUE!</v>
      </c>
      <c r="AT403" s="0" t="e">
        <f aca="false">Veloc($E$13:$G$1365,AQ403,3)</f>
        <v>#VALUE!</v>
      </c>
      <c r="AU403" s="0" t="e">
        <f aca="false">IF(AS403&lt;hT,$G$5+alfa*(AS403-ho),TT)</f>
        <v>#VALUE!</v>
      </c>
      <c r="AV403" s="0" t="e">
        <f aca="false">IF(AS403&lt;hT,pSL*(1/(1+alfa*AF403/($G$5-alfa*ho)))^(go/(Rair*alfa)),pT*EXP(-go*(AF403-hT)/(Rair*TT)))</f>
        <v>#VALUE!</v>
      </c>
      <c r="AW403" s="0" t="e">
        <f aca="false">Mch(AT403,AU403,Rair,gamma)</f>
        <v>#VALUE!</v>
      </c>
      <c r="AX403" s="0" t="e">
        <f aca="false">Cpex(Cp0,AW403,$N$9,$L$13:$M$19)</f>
        <v>#VALUE!</v>
      </c>
      <c r="AY403" s="0" t="e">
        <f aca="false">pex(AV403,AW403,gamma,AX403)</f>
        <v>#VALUE!</v>
      </c>
      <c r="AZ403" s="0" t="e">
        <f aca="false">MachThroat(gamma,AY403,AR403)</f>
        <v>#VALUE!</v>
      </c>
      <c r="BA403" s="0" t="e">
        <f aca="false">CN(AZ403,CSON,CINC)</f>
        <v>#VALUE!</v>
      </c>
      <c r="BB403" s="0" t="e">
        <f aca="false">DPDT(Constant,BA403,AZ403,gamma,AR403,AY403)</f>
        <v>#VALUE!</v>
      </c>
      <c r="BC403" s="0" t="s">
        <v>134</v>
      </c>
      <c r="BD403" s="0" t="n">
        <f aca="false">Q403+deltaT</f>
        <v>3.98999999999996</v>
      </c>
      <c r="BE403" s="0" t="e">
        <f aca="false">pC+deltaT*pdot3</f>
        <v>#VALUE!</v>
      </c>
      <c r="BF403" s="0" t="e">
        <f aca="false">hALT1($E$13:$G$1365,BD403,2)</f>
        <v>#VALUE!</v>
      </c>
      <c r="BG403" s="0" t="e">
        <f aca="false">Veloc($E$13:$G$1365,BD403,3)</f>
        <v>#VALUE!</v>
      </c>
      <c r="BH403" s="0" t="e">
        <f aca="false">IF(BF403&lt;hT,$G$5+alfa*(BF403-ho),TT)</f>
        <v>#VALUE!</v>
      </c>
      <c r="BI403" s="0" t="e">
        <f aca="false">IF(BF403&lt;hT,pSL*(1/(1+alfa*BF403/($G$5-alfa*ho)))^(go/(Rair*alfa)),pT*EXP(-go*(BF403-hT)/(Rair*TT)))</f>
        <v>#VALUE!</v>
      </c>
      <c r="BJ403" s="0" t="e">
        <f aca="false">Mch(BG403,BH403,Rair,gamma)</f>
        <v>#VALUE!</v>
      </c>
      <c r="BK403" s="0" t="e">
        <f aca="false">Cpex(Cp0,BJ403,$N$9,$L$13:$M$19)</f>
        <v>#VALUE!</v>
      </c>
      <c r="BL403" s="0" t="e">
        <f aca="false">pex(BI403,BJ403,gamma,BK403)</f>
        <v>#VALUE!</v>
      </c>
      <c r="BM403" s="0" t="e">
        <f aca="false">MachThroat(gamma,BL403,BE403)</f>
        <v>#VALUE!</v>
      </c>
      <c r="BN403" s="0" t="e">
        <f aca="false">CN(BM403,CSON,CINC)</f>
        <v>#VALUE!</v>
      </c>
      <c r="BO403" s="0" t="e">
        <f aca="false">DPDT(Constant,BN403,BM403,gamma,BE403,BL403)</f>
        <v>#VALUE!</v>
      </c>
      <c r="BP403" s="0" t="e">
        <f aca="false">pC+deltaT*(pdot+2*pdot2+2*pdot3+pdot4)/6</f>
        <v>#VALUE!</v>
      </c>
      <c r="BQ403" s="0" t="s">
        <v>134</v>
      </c>
      <c r="BR403" s="0" t="n">
        <f aca="false">Q403</f>
        <v>3.97999999999996</v>
      </c>
      <c r="BS403" s="0" t="e">
        <f aca="false">R403/144</f>
        <v>#VALUE!</v>
      </c>
      <c r="BT403" s="0" t="e">
        <f aca="false">pX/144</f>
        <v>#VALUE!</v>
      </c>
      <c r="BU403" s="0" t="e">
        <f aca="false">pa/144</f>
        <v>#VALUE!</v>
      </c>
      <c r="BV403" s="11" t="n">
        <f aca="false">BR403</f>
        <v>3.97999999999996</v>
      </c>
      <c r="BW403" s="12" t="e">
        <f aca="false">(pC-pX)/144</f>
        <v>#VALUE!</v>
      </c>
      <c r="BX403" s="0" t="s">
        <v>134</v>
      </c>
      <c r="BZ403" s="0" t="s">
        <v>134</v>
      </c>
      <c r="CA403" s="0" t="s">
        <v>134</v>
      </c>
      <c r="CB403" s="0" t="s">
        <v>134</v>
      </c>
      <c r="CC403" s="0" t="s">
        <v>134</v>
      </c>
      <c r="CD403" s="0" t="s">
        <v>134</v>
      </c>
      <c r="CE403" s="0" t="s">
        <v>134</v>
      </c>
    </row>
    <row r="404" customFormat="false" ht="12.75" hidden="false" customHeight="false" outlineLevel="0" collapsed="false">
      <c r="E404" s="9" t="n">
        <v>3.91</v>
      </c>
      <c r="F404" s="9" t="n">
        <v>3599.59869703494</v>
      </c>
      <c r="G404" s="9" t="n">
        <v>874.393396881505</v>
      </c>
      <c r="P404" s="6"/>
      <c r="Q404" s="0" t="n">
        <f aca="false">Q403+deltaT</f>
        <v>3.98999999999996</v>
      </c>
      <c r="R404" s="0" t="e">
        <f aca="false">BP403</f>
        <v>#VALUE!</v>
      </c>
      <c r="S404" s="0" t="e">
        <f aca="false">hALT1($E$13:$G$1365,Q404,2)</f>
        <v>#VALUE!</v>
      </c>
      <c r="T404" s="0" t="e">
        <f aca="false">Veloc($E$13:$G$1365,Q404,3)</f>
        <v>#VALUE!</v>
      </c>
      <c r="U404" s="0" t="e">
        <f aca="false">IF(S404&lt;hT,$G$5+alfa*(S404-ho),TT)</f>
        <v>#VALUE!</v>
      </c>
      <c r="V404" s="0" t="e">
        <f aca="false">IF(S404&lt;hT,pSL*(1/(1+alfa*S404/($G$5-alfa*ho)))^(go/(Rair*alfa)),pT*EXP(-go*(S404-hT)/(Rair*TT)))</f>
        <v>#VALUE!</v>
      </c>
      <c r="W404" s="0" t="e">
        <f aca="false">Mch(T404,U404,Rair,gamma)</f>
        <v>#VALUE!</v>
      </c>
      <c r="X404" s="0" t="e">
        <f aca="false">Cpex(Cp0,W404,$N$9,$L$13:$M$19)</f>
        <v>#VALUE!</v>
      </c>
      <c r="Y404" s="0" t="e">
        <f aca="false">pex(V404,W404,gamma,X404)</f>
        <v>#VALUE!</v>
      </c>
      <c r="Z404" s="0" t="e">
        <f aca="false">MachThroat(gamma,Y404,R404)</f>
        <v>#VALUE!</v>
      </c>
      <c r="AA404" s="0" t="e">
        <f aca="false">CN(Z404,CSON,CINC)</f>
        <v>#VALUE!</v>
      </c>
      <c r="AB404" s="0" t="e">
        <f aca="false">DPDT(Constant,AA404,Z404,gamma,R404,Y404)</f>
        <v>#VALUE!</v>
      </c>
      <c r="AC404" s="0" t="s">
        <v>134</v>
      </c>
      <c r="AD404" s="0" t="n">
        <f aca="false">Q404+deltaT/2</f>
        <v>3.99499999999996</v>
      </c>
      <c r="AE404" s="0" t="e">
        <f aca="false">pC+deltaT*pdot/2</f>
        <v>#VALUE!</v>
      </c>
      <c r="AF404" s="0" t="e">
        <f aca="false">hALT1($E$13:$G$1365,AD404,2)</f>
        <v>#VALUE!</v>
      </c>
      <c r="AG404" s="0" t="e">
        <f aca="false">Veloc($E$13:$G$1365,AD404,3)</f>
        <v>#VALUE!</v>
      </c>
      <c r="AH404" s="0" t="e">
        <f aca="false">IF(AF404&lt;hT,$G$5+alfa*(AF404-ho),TT)</f>
        <v>#VALUE!</v>
      </c>
      <c r="AI404" s="0" t="e">
        <f aca="false">IF(AF404&lt;hT,pSL*(1/(1+alfa*AF404/($G$5-alfa*ho)))^(go/(Rair*alfa)),pT*EXP(-go*(AF404-hT)/(Rair*TT)))</f>
        <v>#VALUE!</v>
      </c>
      <c r="AJ404" s="0" t="e">
        <f aca="false">Mch(AG404,AH404,Rair,gamma)</f>
        <v>#VALUE!</v>
      </c>
      <c r="AK404" s="0" t="e">
        <f aca="false">Cpex(Cp0,AJ404,$N$9,$L$13:$M$19)</f>
        <v>#VALUE!</v>
      </c>
      <c r="AL404" s="0" t="e">
        <f aca="false">pex(AI404,AJ404,gamma,AK404)</f>
        <v>#VALUE!</v>
      </c>
      <c r="AM404" s="0" t="e">
        <f aca="false">MachThroat(gamma,AL404,AE404)</f>
        <v>#VALUE!</v>
      </c>
      <c r="AN404" s="0" t="e">
        <f aca="false">CN(AM404,CSON,CINC)</f>
        <v>#VALUE!</v>
      </c>
      <c r="AO404" s="0" t="e">
        <f aca="false">DPDT(Constant,AN404,AM404,gamma,AE404,AL404)</f>
        <v>#VALUE!</v>
      </c>
      <c r="AP404" s="0" t="s">
        <v>134</v>
      </c>
      <c r="AQ404" s="0" t="n">
        <f aca="false">Q404+deltaT/2</f>
        <v>3.99499999999996</v>
      </c>
      <c r="AR404" s="0" t="e">
        <f aca="false">pC+deltaT*pdot2/2</f>
        <v>#VALUE!</v>
      </c>
      <c r="AS404" s="0" t="e">
        <f aca="false">hALT1($E$13:$G$1365,AQ404,2)</f>
        <v>#VALUE!</v>
      </c>
      <c r="AT404" s="0" t="e">
        <f aca="false">Veloc($E$13:$G$1365,AQ404,3)</f>
        <v>#VALUE!</v>
      </c>
      <c r="AU404" s="0" t="e">
        <f aca="false">IF(AS404&lt;hT,$G$5+alfa*(AS404-ho),TT)</f>
        <v>#VALUE!</v>
      </c>
      <c r="AV404" s="0" t="e">
        <f aca="false">IF(AS404&lt;hT,pSL*(1/(1+alfa*AF404/($G$5-alfa*ho)))^(go/(Rair*alfa)),pT*EXP(-go*(AF404-hT)/(Rair*TT)))</f>
        <v>#VALUE!</v>
      </c>
      <c r="AW404" s="0" t="e">
        <f aca="false">Mch(AT404,AU404,Rair,gamma)</f>
        <v>#VALUE!</v>
      </c>
      <c r="AX404" s="0" t="e">
        <f aca="false">Cpex(Cp0,AW404,$N$9,$L$13:$M$19)</f>
        <v>#VALUE!</v>
      </c>
      <c r="AY404" s="0" t="e">
        <f aca="false">pex(AV404,AW404,gamma,AX404)</f>
        <v>#VALUE!</v>
      </c>
      <c r="AZ404" s="0" t="e">
        <f aca="false">MachThroat(gamma,AY404,AR404)</f>
        <v>#VALUE!</v>
      </c>
      <c r="BA404" s="0" t="e">
        <f aca="false">CN(AZ404,CSON,CINC)</f>
        <v>#VALUE!</v>
      </c>
      <c r="BB404" s="0" t="e">
        <f aca="false">DPDT(Constant,BA404,AZ404,gamma,AR404,AY404)</f>
        <v>#VALUE!</v>
      </c>
      <c r="BC404" s="0" t="s">
        <v>134</v>
      </c>
      <c r="BD404" s="0" t="n">
        <f aca="false">Q404+deltaT</f>
        <v>3.99999999999996</v>
      </c>
      <c r="BE404" s="0" t="e">
        <f aca="false">pC+deltaT*pdot3</f>
        <v>#VALUE!</v>
      </c>
      <c r="BF404" s="0" t="e">
        <f aca="false">hALT1($E$13:$G$1365,BD404,2)</f>
        <v>#VALUE!</v>
      </c>
      <c r="BG404" s="0" t="e">
        <f aca="false">Veloc($E$13:$G$1365,BD404,3)</f>
        <v>#VALUE!</v>
      </c>
      <c r="BH404" s="0" t="e">
        <f aca="false">IF(BF404&lt;hT,$G$5+alfa*(BF404-ho),TT)</f>
        <v>#VALUE!</v>
      </c>
      <c r="BI404" s="0" t="e">
        <f aca="false">IF(BF404&lt;hT,pSL*(1/(1+alfa*BF404/($G$5-alfa*ho)))^(go/(Rair*alfa)),pT*EXP(-go*(BF404-hT)/(Rair*TT)))</f>
        <v>#VALUE!</v>
      </c>
      <c r="BJ404" s="0" t="e">
        <f aca="false">Mch(BG404,BH404,Rair,gamma)</f>
        <v>#VALUE!</v>
      </c>
      <c r="BK404" s="0" t="e">
        <f aca="false">Cpex(Cp0,BJ404,$N$9,$L$13:$M$19)</f>
        <v>#VALUE!</v>
      </c>
      <c r="BL404" s="0" t="e">
        <f aca="false">pex(BI404,BJ404,gamma,BK404)</f>
        <v>#VALUE!</v>
      </c>
      <c r="BM404" s="0" t="e">
        <f aca="false">MachThroat(gamma,BL404,BE404)</f>
        <v>#VALUE!</v>
      </c>
      <c r="BN404" s="0" t="e">
        <f aca="false">CN(BM404,CSON,CINC)</f>
        <v>#VALUE!</v>
      </c>
      <c r="BO404" s="0" t="e">
        <f aca="false">DPDT(Constant,BN404,BM404,gamma,BE404,BL404)</f>
        <v>#VALUE!</v>
      </c>
      <c r="BP404" s="0" t="e">
        <f aca="false">pC+deltaT*(pdot+2*pdot2+2*pdot3+pdot4)/6</f>
        <v>#VALUE!</v>
      </c>
      <c r="BQ404" s="0" t="s">
        <v>134</v>
      </c>
      <c r="BR404" s="0" t="n">
        <f aca="false">Q404</f>
        <v>3.98999999999996</v>
      </c>
      <c r="BS404" s="0" t="e">
        <f aca="false">R404/144</f>
        <v>#VALUE!</v>
      </c>
      <c r="BT404" s="0" t="e">
        <f aca="false">pX/144</f>
        <v>#VALUE!</v>
      </c>
      <c r="BU404" s="0" t="e">
        <f aca="false">pa/144</f>
        <v>#VALUE!</v>
      </c>
      <c r="BV404" s="11" t="n">
        <f aca="false">BR404</f>
        <v>3.98999999999996</v>
      </c>
      <c r="BW404" s="12" t="e">
        <f aca="false">(pC-pX)/144</f>
        <v>#VALUE!</v>
      </c>
      <c r="BX404" s="0" t="s">
        <v>134</v>
      </c>
      <c r="BZ404" s="0" t="s">
        <v>134</v>
      </c>
      <c r="CA404" s="0" t="s">
        <v>134</v>
      </c>
      <c r="CB404" s="0" t="s">
        <v>134</v>
      </c>
      <c r="CC404" s="0" t="s">
        <v>134</v>
      </c>
      <c r="CD404" s="0" t="s">
        <v>134</v>
      </c>
      <c r="CE404" s="0" t="s">
        <v>134</v>
      </c>
    </row>
    <row r="405" customFormat="false" ht="12.75" hidden="false" customHeight="false" outlineLevel="0" collapsed="false">
      <c r="E405" s="9" t="n">
        <v>3.92</v>
      </c>
      <c r="F405" s="9" t="n">
        <v>3608.35081242212</v>
      </c>
      <c r="G405" s="9" t="n">
        <v>876.028169662779</v>
      </c>
      <c r="P405" s="6"/>
      <c r="Q405" s="0" t="n">
        <f aca="false">Q404+deltaT</f>
        <v>3.99999999999996</v>
      </c>
      <c r="R405" s="0" t="e">
        <f aca="false">BP404</f>
        <v>#VALUE!</v>
      </c>
      <c r="S405" s="0" t="e">
        <f aca="false">hALT1($E$13:$G$1365,Q405,2)</f>
        <v>#VALUE!</v>
      </c>
      <c r="T405" s="0" t="e">
        <f aca="false">Veloc($E$13:$G$1365,Q405,3)</f>
        <v>#VALUE!</v>
      </c>
      <c r="U405" s="0" t="e">
        <f aca="false">IF(S405&lt;hT,$G$5+alfa*(S405-ho),TT)</f>
        <v>#VALUE!</v>
      </c>
      <c r="V405" s="0" t="e">
        <f aca="false">IF(S405&lt;hT,pSL*(1/(1+alfa*S405/($G$5-alfa*ho)))^(go/(Rair*alfa)),pT*EXP(-go*(S405-hT)/(Rair*TT)))</f>
        <v>#VALUE!</v>
      </c>
      <c r="W405" s="0" t="e">
        <f aca="false">Mch(T405,U405,Rair,gamma)</f>
        <v>#VALUE!</v>
      </c>
      <c r="X405" s="0" t="e">
        <f aca="false">Cpex(Cp0,W405,$N$9,$L$13:$M$19)</f>
        <v>#VALUE!</v>
      </c>
      <c r="Y405" s="0" t="e">
        <f aca="false">pex(V405,W405,gamma,X405)</f>
        <v>#VALUE!</v>
      </c>
      <c r="Z405" s="0" t="e">
        <f aca="false">MachThroat(gamma,Y405,R405)</f>
        <v>#VALUE!</v>
      </c>
      <c r="AA405" s="0" t="e">
        <f aca="false">CN(Z405,CSON,CINC)</f>
        <v>#VALUE!</v>
      </c>
      <c r="AB405" s="0" t="e">
        <f aca="false">DPDT(Constant,AA405,Z405,gamma,R405,Y405)</f>
        <v>#VALUE!</v>
      </c>
      <c r="AC405" s="0" t="s">
        <v>134</v>
      </c>
      <c r="AD405" s="0" t="n">
        <f aca="false">Q405+deltaT/2</f>
        <v>4.00499999999996</v>
      </c>
      <c r="AE405" s="0" t="e">
        <f aca="false">pC+deltaT*pdot/2</f>
        <v>#VALUE!</v>
      </c>
      <c r="AF405" s="0" t="e">
        <f aca="false">hALT1($E$13:$G$1365,AD405,2)</f>
        <v>#VALUE!</v>
      </c>
      <c r="AG405" s="0" t="e">
        <f aca="false">Veloc($E$13:$G$1365,AD405,3)</f>
        <v>#VALUE!</v>
      </c>
      <c r="AH405" s="0" t="e">
        <f aca="false">IF(AF405&lt;hT,$G$5+alfa*(AF405-ho),TT)</f>
        <v>#VALUE!</v>
      </c>
      <c r="AI405" s="0" t="e">
        <f aca="false">IF(AF405&lt;hT,pSL*(1/(1+alfa*AF405/($G$5-alfa*ho)))^(go/(Rair*alfa)),pT*EXP(-go*(AF405-hT)/(Rair*TT)))</f>
        <v>#VALUE!</v>
      </c>
      <c r="AJ405" s="0" t="e">
        <f aca="false">Mch(AG405,AH405,Rair,gamma)</f>
        <v>#VALUE!</v>
      </c>
      <c r="AK405" s="0" t="e">
        <f aca="false">Cpex(Cp0,AJ405,$N$9,$L$13:$M$19)</f>
        <v>#VALUE!</v>
      </c>
      <c r="AL405" s="0" t="e">
        <f aca="false">pex(AI405,AJ405,gamma,AK405)</f>
        <v>#VALUE!</v>
      </c>
      <c r="AM405" s="0" t="e">
        <f aca="false">MachThroat(gamma,AL405,AE405)</f>
        <v>#VALUE!</v>
      </c>
      <c r="AN405" s="0" t="e">
        <f aca="false">CN(AM405,CSON,CINC)</f>
        <v>#VALUE!</v>
      </c>
      <c r="AO405" s="0" t="e">
        <f aca="false">DPDT(Constant,AN405,AM405,gamma,AE405,AL405)</f>
        <v>#VALUE!</v>
      </c>
      <c r="AP405" s="0" t="s">
        <v>134</v>
      </c>
      <c r="AQ405" s="0" t="n">
        <f aca="false">Q405+deltaT/2</f>
        <v>4.00499999999996</v>
      </c>
      <c r="AR405" s="0" t="e">
        <f aca="false">pC+deltaT*pdot2/2</f>
        <v>#VALUE!</v>
      </c>
      <c r="AS405" s="0" t="e">
        <f aca="false">hALT1($E$13:$G$1365,AQ405,2)</f>
        <v>#VALUE!</v>
      </c>
      <c r="AT405" s="0" t="e">
        <f aca="false">Veloc($E$13:$G$1365,AQ405,3)</f>
        <v>#VALUE!</v>
      </c>
      <c r="AU405" s="0" t="e">
        <f aca="false">IF(AS405&lt;hT,$G$5+alfa*(AS405-ho),TT)</f>
        <v>#VALUE!</v>
      </c>
      <c r="AV405" s="0" t="e">
        <f aca="false">IF(AS405&lt;hT,pSL*(1/(1+alfa*AF405/($G$5-alfa*ho)))^(go/(Rair*alfa)),pT*EXP(-go*(AF405-hT)/(Rair*TT)))</f>
        <v>#VALUE!</v>
      </c>
      <c r="AW405" s="0" t="e">
        <f aca="false">Mch(AT405,AU405,Rair,gamma)</f>
        <v>#VALUE!</v>
      </c>
      <c r="AX405" s="0" t="e">
        <f aca="false">Cpex(Cp0,AW405,$N$9,$L$13:$M$19)</f>
        <v>#VALUE!</v>
      </c>
      <c r="AY405" s="0" t="e">
        <f aca="false">pex(AV405,AW405,gamma,AX405)</f>
        <v>#VALUE!</v>
      </c>
      <c r="AZ405" s="0" t="e">
        <f aca="false">MachThroat(gamma,AY405,AR405)</f>
        <v>#VALUE!</v>
      </c>
      <c r="BA405" s="0" t="e">
        <f aca="false">CN(AZ405,CSON,CINC)</f>
        <v>#VALUE!</v>
      </c>
      <c r="BB405" s="0" t="e">
        <f aca="false">DPDT(Constant,BA405,AZ405,gamma,AR405,AY405)</f>
        <v>#VALUE!</v>
      </c>
      <c r="BC405" s="0" t="s">
        <v>134</v>
      </c>
      <c r="BD405" s="0" t="n">
        <f aca="false">Q405+deltaT</f>
        <v>4.00999999999996</v>
      </c>
      <c r="BE405" s="0" t="e">
        <f aca="false">pC+deltaT*pdot3</f>
        <v>#VALUE!</v>
      </c>
      <c r="BF405" s="0" t="e">
        <f aca="false">hALT1($E$13:$G$1365,BD405,2)</f>
        <v>#VALUE!</v>
      </c>
      <c r="BG405" s="0" t="e">
        <f aca="false">Veloc($E$13:$G$1365,BD405,3)</f>
        <v>#VALUE!</v>
      </c>
      <c r="BH405" s="0" t="e">
        <f aca="false">IF(BF405&lt;hT,$G$5+alfa*(BF405-ho),TT)</f>
        <v>#VALUE!</v>
      </c>
      <c r="BI405" s="0" t="e">
        <f aca="false">IF(BF405&lt;hT,pSL*(1/(1+alfa*BF405/($G$5-alfa*ho)))^(go/(Rair*alfa)),pT*EXP(-go*(BF405-hT)/(Rair*TT)))</f>
        <v>#VALUE!</v>
      </c>
      <c r="BJ405" s="0" t="e">
        <f aca="false">Mch(BG405,BH405,Rair,gamma)</f>
        <v>#VALUE!</v>
      </c>
      <c r="BK405" s="0" t="e">
        <f aca="false">Cpex(Cp0,BJ405,$N$9,$L$13:$M$19)</f>
        <v>#VALUE!</v>
      </c>
      <c r="BL405" s="0" t="e">
        <f aca="false">pex(BI405,BJ405,gamma,BK405)</f>
        <v>#VALUE!</v>
      </c>
      <c r="BM405" s="0" t="e">
        <f aca="false">MachThroat(gamma,BL405,BE405)</f>
        <v>#VALUE!</v>
      </c>
      <c r="BN405" s="0" t="e">
        <f aca="false">CN(BM405,CSON,CINC)</f>
        <v>#VALUE!</v>
      </c>
      <c r="BO405" s="0" t="e">
        <f aca="false">DPDT(Constant,BN405,BM405,gamma,BE405,BL405)</f>
        <v>#VALUE!</v>
      </c>
      <c r="BP405" s="0" t="e">
        <f aca="false">pC+deltaT*(pdot+2*pdot2+2*pdot3+pdot4)/6</f>
        <v>#VALUE!</v>
      </c>
      <c r="BQ405" s="0" t="s">
        <v>134</v>
      </c>
      <c r="BR405" s="0" t="n">
        <f aca="false">Q405</f>
        <v>3.99999999999996</v>
      </c>
      <c r="BS405" s="0" t="e">
        <f aca="false">R405/144</f>
        <v>#VALUE!</v>
      </c>
      <c r="BT405" s="0" t="e">
        <f aca="false">pX/144</f>
        <v>#VALUE!</v>
      </c>
      <c r="BU405" s="0" t="e">
        <f aca="false">pa/144</f>
        <v>#VALUE!</v>
      </c>
      <c r="BV405" s="11" t="n">
        <f aca="false">BR405</f>
        <v>3.99999999999996</v>
      </c>
      <c r="BW405" s="12" t="e">
        <f aca="false">(pC-pX)/144</f>
        <v>#VALUE!</v>
      </c>
      <c r="BX405" s="0" t="s">
        <v>134</v>
      </c>
      <c r="BZ405" s="0" t="s">
        <v>134</v>
      </c>
      <c r="CA405" s="0" t="s">
        <v>134</v>
      </c>
      <c r="CB405" s="0" t="s">
        <v>134</v>
      </c>
      <c r="CC405" s="0" t="s">
        <v>134</v>
      </c>
      <c r="CD405" s="0" t="s">
        <v>134</v>
      </c>
      <c r="CE405" s="0" t="s">
        <v>134</v>
      </c>
    </row>
    <row r="406" customFormat="false" ht="12.75" hidden="false" customHeight="false" outlineLevel="0" collapsed="false">
      <c r="E406" s="9" t="n">
        <v>3.93</v>
      </c>
      <c r="F406" s="9" t="n">
        <v>3617.1192302066</v>
      </c>
      <c r="G406" s="9" t="n">
        <v>877.653875966256</v>
      </c>
      <c r="P406" s="6"/>
      <c r="Q406" s="0" t="n">
        <f aca="false">Q405+deltaT</f>
        <v>4.00999999999996</v>
      </c>
      <c r="R406" s="0" t="e">
        <f aca="false">BP405</f>
        <v>#VALUE!</v>
      </c>
      <c r="S406" s="0" t="e">
        <f aca="false">hALT1($E$13:$G$1365,Q406,2)</f>
        <v>#VALUE!</v>
      </c>
      <c r="T406" s="0" t="e">
        <f aca="false">Veloc($E$13:$G$1365,Q406,3)</f>
        <v>#VALUE!</v>
      </c>
      <c r="U406" s="0" t="e">
        <f aca="false">IF(S406&lt;hT,$G$5+alfa*(S406-ho),TT)</f>
        <v>#VALUE!</v>
      </c>
      <c r="V406" s="0" t="e">
        <f aca="false">IF(S406&lt;hT,pSL*(1/(1+alfa*S406/($G$5-alfa*ho)))^(go/(Rair*alfa)),pT*EXP(-go*(S406-hT)/(Rair*TT)))</f>
        <v>#VALUE!</v>
      </c>
      <c r="W406" s="0" t="e">
        <f aca="false">Mch(T406,U406,Rair,gamma)</f>
        <v>#VALUE!</v>
      </c>
      <c r="X406" s="0" t="e">
        <f aca="false">Cpex(Cp0,W406,$N$9,$L$13:$M$19)</f>
        <v>#VALUE!</v>
      </c>
      <c r="Y406" s="0" t="e">
        <f aca="false">pex(V406,W406,gamma,X406)</f>
        <v>#VALUE!</v>
      </c>
      <c r="Z406" s="0" t="e">
        <f aca="false">MachThroat(gamma,Y406,R406)</f>
        <v>#VALUE!</v>
      </c>
      <c r="AA406" s="0" t="e">
        <f aca="false">CN(Z406,CSON,CINC)</f>
        <v>#VALUE!</v>
      </c>
      <c r="AB406" s="0" t="e">
        <f aca="false">DPDT(Constant,AA406,Z406,gamma,R406,Y406)</f>
        <v>#VALUE!</v>
      </c>
      <c r="AC406" s="0" t="s">
        <v>134</v>
      </c>
      <c r="AD406" s="0" t="n">
        <f aca="false">Q406+deltaT/2</f>
        <v>4.01499999999996</v>
      </c>
      <c r="AE406" s="0" t="e">
        <f aca="false">pC+deltaT*pdot/2</f>
        <v>#VALUE!</v>
      </c>
      <c r="AF406" s="0" t="e">
        <f aca="false">hALT1($E$13:$G$1365,AD406,2)</f>
        <v>#VALUE!</v>
      </c>
      <c r="AG406" s="0" t="e">
        <f aca="false">Veloc($E$13:$G$1365,AD406,3)</f>
        <v>#VALUE!</v>
      </c>
      <c r="AH406" s="0" t="e">
        <f aca="false">IF(AF406&lt;hT,$G$5+alfa*(AF406-ho),TT)</f>
        <v>#VALUE!</v>
      </c>
      <c r="AI406" s="0" t="e">
        <f aca="false">IF(AF406&lt;hT,pSL*(1/(1+alfa*AF406/($G$5-alfa*ho)))^(go/(Rair*alfa)),pT*EXP(-go*(AF406-hT)/(Rair*TT)))</f>
        <v>#VALUE!</v>
      </c>
      <c r="AJ406" s="0" t="e">
        <f aca="false">Mch(AG406,AH406,Rair,gamma)</f>
        <v>#VALUE!</v>
      </c>
      <c r="AK406" s="0" t="e">
        <f aca="false">Cpex(Cp0,AJ406,$N$9,$L$13:$M$19)</f>
        <v>#VALUE!</v>
      </c>
      <c r="AL406" s="0" t="e">
        <f aca="false">pex(AI406,AJ406,gamma,AK406)</f>
        <v>#VALUE!</v>
      </c>
      <c r="AM406" s="0" t="e">
        <f aca="false">MachThroat(gamma,AL406,AE406)</f>
        <v>#VALUE!</v>
      </c>
      <c r="AN406" s="0" t="e">
        <f aca="false">CN(AM406,CSON,CINC)</f>
        <v>#VALUE!</v>
      </c>
      <c r="AO406" s="0" t="e">
        <f aca="false">DPDT(Constant,AN406,AM406,gamma,AE406,AL406)</f>
        <v>#VALUE!</v>
      </c>
      <c r="AP406" s="0" t="s">
        <v>134</v>
      </c>
      <c r="AQ406" s="0" t="n">
        <f aca="false">Q406+deltaT/2</f>
        <v>4.01499999999996</v>
      </c>
      <c r="AR406" s="0" t="e">
        <f aca="false">pC+deltaT*pdot2/2</f>
        <v>#VALUE!</v>
      </c>
      <c r="AS406" s="0" t="e">
        <f aca="false">hALT1($E$13:$G$1365,AQ406,2)</f>
        <v>#VALUE!</v>
      </c>
      <c r="AT406" s="0" t="e">
        <f aca="false">Veloc($E$13:$G$1365,AQ406,3)</f>
        <v>#VALUE!</v>
      </c>
      <c r="AU406" s="0" t="e">
        <f aca="false">IF(AS406&lt;hT,$G$5+alfa*(AS406-ho),TT)</f>
        <v>#VALUE!</v>
      </c>
      <c r="AV406" s="0" t="e">
        <f aca="false">IF(AS406&lt;hT,pSL*(1/(1+alfa*AF406/($G$5-alfa*ho)))^(go/(Rair*alfa)),pT*EXP(-go*(AF406-hT)/(Rair*TT)))</f>
        <v>#VALUE!</v>
      </c>
      <c r="AW406" s="0" t="e">
        <f aca="false">Mch(AT406,AU406,Rair,gamma)</f>
        <v>#VALUE!</v>
      </c>
      <c r="AX406" s="0" t="e">
        <f aca="false">Cpex(Cp0,AW406,$N$9,$L$13:$M$19)</f>
        <v>#VALUE!</v>
      </c>
      <c r="AY406" s="0" t="e">
        <f aca="false">pex(AV406,AW406,gamma,AX406)</f>
        <v>#VALUE!</v>
      </c>
      <c r="AZ406" s="0" t="e">
        <f aca="false">MachThroat(gamma,AY406,AR406)</f>
        <v>#VALUE!</v>
      </c>
      <c r="BA406" s="0" t="e">
        <f aca="false">CN(AZ406,CSON,CINC)</f>
        <v>#VALUE!</v>
      </c>
      <c r="BB406" s="0" t="e">
        <f aca="false">DPDT(Constant,BA406,AZ406,gamma,AR406,AY406)</f>
        <v>#VALUE!</v>
      </c>
      <c r="BC406" s="0" t="s">
        <v>134</v>
      </c>
      <c r="BD406" s="0" t="n">
        <f aca="false">Q406+deltaT</f>
        <v>4.01999999999996</v>
      </c>
      <c r="BE406" s="0" t="e">
        <f aca="false">pC+deltaT*pdot3</f>
        <v>#VALUE!</v>
      </c>
      <c r="BF406" s="0" t="e">
        <f aca="false">hALT1($E$13:$G$1365,BD406,2)</f>
        <v>#VALUE!</v>
      </c>
      <c r="BG406" s="0" t="e">
        <f aca="false">Veloc($E$13:$G$1365,BD406,3)</f>
        <v>#VALUE!</v>
      </c>
      <c r="BH406" s="0" t="e">
        <f aca="false">IF(BF406&lt;hT,$G$5+alfa*(BF406-ho),TT)</f>
        <v>#VALUE!</v>
      </c>
      <c r="BI406" s="0" t="e">
        <f aca="false">IF(BF406&lt;hT,pSL*(1/(1+alfa*BF406/($G$5-alfa*ho)))^(go/(Rair*alfa)),pT*EXP(-go*(BF406-hT)/(Rair*TT)))</f>
        <v>#VALUE!</v>
      </c>
      <c r="BJ406" s="0" t="e">
        <f aca="false">Mch(BG406,BH406,Rair,gamma)</f>
        <v>#VALUE!</v>
      </c>
      <c r="BK406" s="0" t="e">
        <f aca="false">Cpex(Cp0,BJ406,$N$9,$L$13:$M$19)</f>
        <v>#VALUE!</v>
      </c>
      <c r="BL406" s="0" t="e">
        <f aca="false">pex(BI406,BJ406,gamma,BK406)</f>
        <v>#VALUE!</v>
      </c>
      <c r="BM406" s="0" t="e">
        <f aca="false">MachThroat(gamma,BL406,BE406)</f>
        <v>#VALUE!</v>
      </c>
      <c r="BN406" s="0" t="e">
        <f aca="false">CN(BM406,CSON,CINC)</f>
        <v>#VALUE!</v>
      </c>
      <c r="BO406" s="0" t="e">
        <f aca="false">DPDT(Constant,BN406,BM406,gamma,BE406,BL406)</f>
        <v>#VALUE!</v>
      </c>
      <c r="BP406" s="0" t="e">
        <f aca="false">pC+deltaT*(pdot+2*pdot2+2*pdot3+pdot4)/6</f>
        <v>#VALUE!</v>
      </c>
      <c r="BQ406" s="0" t="s">
        <v>134</v>
      </c>
      <c r="BR406" s="0" t="n">
        <f aca="false">Q406</f>
        <v>4.00999999999996</v>
      </c>
      <c r="BS406" s="0" t="e">
        <f aca="false">R406/144</f>
        <v>#VALUE!</v>
      </c>
      <c r="BT406" s="0" t="e">
        <f aca="false">pX/144</f>
        <v>#VALUE!</v>
      </c>
      <c r="BU406" s="0" t="e">
        <f aca="false">pa/144</f>
        <v>#VALUE!</v>
      </c>
      <c r="BV406" s="11" t="n">
        <f aca="false">BR406</f>
        <v>4.00999999999996</v>
      </c>
      <c r="BW406" s="12" t="e">
        <f aca="false">(pC-pX)/144</f>
        <v>#VALUE!</v>
      </c>
      <c r="BX406" s="0" t="s">
        <v>134</v>
      </c>
      <c r="BZ406" s="0" t="s">
        <v>134</v>
      </c>
      <c r="CA406" s="0" t="s">
        <v>134</v>
      </c>
      <c r="CB406" s="0" t="s">
        <v>134</v>
      </c>
      <c r="CC406" s="0" t="s">
        <v>134</v>
      </c>
      <c r="CD406" s="0" t="s">
        <v>134</v>
      </c>
      <c r="CE406" s="0" t="s">
        <v>134</v>
      </c>
    </row>
    <row r="407" customFormat="false" ht="12.75" hidden="false" customHeight="false" outlineLevel="0" collapsed="false">
      <c r="E407" s="9" t="n">
        <v>3.94</v>
      </c>
      <c r="F407" s="9" t="n">
        <v>3625.90385971246</v>
      </c>
      <c r="G407" s="9" t="n">
        <v>879.27051357622</v>
      </c>
      <c r="P407" s="6"/>
      <c r="Q407" s="0" t="n">
        <f aca="false">Q406+deltaT</f>
        <v>4.01999999999996</v>
      </c>
      <c r="R407" s="0" t="e">
        <f aca="false">BP406</f>
        <v>#VALUE!</v>
      </c>
      <c r="S407" s="0" t="e">
        <f aca="false">hALT1($E$13:$G$1365,Q407,2)</f>
        <v>#VALUE!</v>
      </c>
      <c r="T407" s="0" t="e">
        <f aca="false">Veloc($E$13:$G$1365,Q407,3)</f>
        <v>#VALUE!</v>
      </c>
      <c r="U407" s="0" t="e">
        <f aca="false">IF(S407&lt;hT,$G$5+alfa*(S407-ho),TT)</f>
        <v>#VALUE!</v>
      </c>
      <c r="V407" s="0" t="e">
        <f aca="false">IF(S407&lt;hT,pSL*(1/(1+alfa*S407/($G$5-alfa*ho)))^(go/(Rair*alfa)),pT*EXP(-go*(S407-hT)/(Rair*TT)))</f>
        <v>#VALUE!</v>
      </c>
      <c r="W407" s="0" t="e">
        <f aca="false">Mch(T407,U407,Rair,gamma)</f>
        <v>#VALUE!</v>
      </c>
      <c r="X407" s="0" t="e">
        <f aca="false">Cpex(Cp0,W407,$N$9,$L$13:$M$19)</f>
        <v>#VALUE!</v>
      </c>
      <c r="Y407" s="0" t="e">
        <f aca="false">pex(V407,W407,gamma,X407)</f>
        <v>#VALUE!</v>
      </c>
      <c r="Z407" s="0" t="e">
        <f aca="false">MachThroat(gamma,Y407,R407)</f>
        <v>#VALUE!</v>
      </c>
      <c r="AA407" s="0" t="e">
        <f aca="false">CN(Z407,CSON,CINC)</f>
        <v>#VALUE!</v>
      </c>
      <c r="AB407" s="0" t="e">
        <f aca="false">DPDT(Constant,AA407,Z407,gamma,R407,Y407)</f>
        <v>#VALUE!</v>
      </c>
      <c r="AC407" s="0" t="s">
        <v>134</v>
      </c>
      <c r="AD407" s="0" t="n">
        <f aca="false">Q407+deltaT/2</f>
        <v>4.02499999999996</v>
      </c>
      <c r="AE407" s="0" t="e">
        <f aca="false">pC+deltaT*pdot/2</f>
        <v>#VALUE!</v>
      </c>
      <c r="AF407" s="0" t="e">
        <f aca="false">hALT1($E$13:$G$1365,AD407,2)</f>
        <v>#VALUE!</v>
      </c>
      <c r="AG407" s="0" t="e">
        <f aca="false">Veloc($E$13:$G$1365,AD407,3)</f>
        <v>#VALUE!</v>
      </c>
      <c r="AH407" s="0" t="e">
        <f aca="false">IF(AF407&lt;hT,$G$5+alfa*(AF407-ho),TT)</f>
        <v>#VALUE!</v>
      </c>
      <c r="AI407" s="0" t="e">
        <f aca="false">IF(AF407&lt;hT,pSL*(1/(1+alfa*AF407/($G$5-alfa*ho)))^(go/(Rair*alfa)),pT*EXP(-go*(AF407-hT)/(Rair*TT)))</f>
        <v>#VALUE!</v>
      </c>
      <c r="AJ407" s="0" t="e">
        <f aca="false">Mch(AG407,AH407,Rair,gamma)</f>
        <v>#VALUE!</v>
      </c>
      <c r="AK407" s="0" t="e">
        <f aca="false">Cpex(Cp0,AJ407,$N$9,$L$13:$M$19)</f>
        <v>#VALUE!</v>
      </c>
      <c r="AL407" s="0" t="e">
        <f aca="false">pex(AI407,AJ407,gamma,AK407)</f>
        <v>#VALUE!</v>
      </c>
      <c r="AM407" s="0" t="e">
        <f aca="false">MachThroat(gamma,AL407,AE407)</f>
        <v>#VALUE!</v>
      </c>
      <c r="AN407" s="0" t="e">
        <f aca="false">CN(AM407,CSON,CINC)</f>
        <v>#VALUE!</v>
      </c>
      <c r="AO407" s="0" t="e">
        <f aca="false">DPDT(Constant,AN407,AM407,gamma,AE407,AL407)</f>
        <v>#VALUE!</v>
      </c>
      <c r="AP407" s="0" t="s">
        <v>134</v>
      </c>
      <c r="AQ407" s="0" t="n">
        <f aca="false">Q407+deltaT/2</f>
        <v>4.02499999999996</v>
      </c>
      <c r="AR407" s="0" t="e">
        <f aca="false">pC+deltaT*pdot2/2</f>
        <v>#VALUE!</v>
      </c>
      <c r="AS407" s="0" t="e">
        <f aca="false">hALT1($E$13:$G$1365,AQ407,2)</f>
        <v>#VALUE!</v>
      </c>
      <c r="AT407" s="0" t="e">
        <f aca="false">Veloc($E$13:$G$1365,AQ407,3)</f>
        <v>#VALUE!</v>
      </c>
      <c r="AU407" s="0" t="e">
        <f aca="false">IF(AS407&lt;hT,$G$5+alfa*(AS407-ho),TT)</f>
        <v>#VALUE!</v>
      </c>
      <c r="AV407" s="0" t="e">
        <f aca="false">IF(AS407&lt;hT,pSL*(1/(1+alfa*AF407/($G$5-alfa*ho)))^(go/(Rair*alfa)),pT*EXP(-go*(AF407-hT)/(Rair*TT)))</f>
        <v>#VALUE!</v>
      </c>
      <c r="AW407" s="0" t="e">
        <f aca="false">Mch(AT407,AU407,Rair,gamma)</f>
        <v>#VALUE!</v>
      </c>
      <c r="AX407" s="0" t="e">
        <f aca="false">Cpex(Cp0,AW407,$N$9,$L$13:$M$19)</f>
        <v>#VALUE!</v>
      </c>
      <c r="AY407" s="0" t="e">
        <f aca="false">pex(AV407,AW407,gamma,AX407)</f>
        <v>#VALUE!</v>
      </c>
      <c r="AZ407" s="0" t="e">
        <f aca="false">MachThroat(gamma,AY407,AR407)</f>
        <v>#VALUE!</v>
      </c>
      <c r="BA407" s="0" t="e">
        <f aca="false">CN(AZ407,CSON,CINC)</f>
        <v>#VALUE!</v>
      </c>
      <c r="BB407" s="0" t="e">
        <f aca="false">DPDT(Constant,BA407,AZ407,gamma,AR407,AY407)</f>
        <v>#VALUE!</v>
      </c>
      <c r="BC407" s="0" t="s">
        <v>134</v>
      </c>
      <c r="BD407" s="0" t="n">
        <f aca="false">Q407+deltaT</f>
        <v>4.02999999999996</v>
      </c>
      <c r="BE407" s="0" t="e">
        <f aca="false">pC+deltaT*pdot3</f>
        <v>#VALUE!</v>
      </c>
      <c r="BF407" s="0" t="e">
        <f aca="false">hALT1($E$13:$G$1365,BD407,2)</f>
        <v>#VALUE!</v>
      </c>
      <c r="BG407" s="0" t="e">
        <f aca="false">Veloc($E$13:$G$1365,BD407,3)</f>
        <v>#VALUE!</v>
      </c>
      <c r="BH407" s="0" t="e">
        <f aca="false">IF(BF407&lt;hT,$G$5+alfa*(BF407-ho),TT)</f>
        <v>#VALUE!</v>
      </c>
      <c r="BI407" s="0" t="e">
        <f aca="false">IF(BF407&lt;hT,pSL*(1/(1+alfa*BF407/($G$5-alfa*ho)))^(go/(Rair*alfa)),pT*EXP(-go*(BF407-hT)/(Rair*TT)))</f>
        <v>#VALUE!</v>
      </c>
      <c r="BJ407" s="0" t="e">
        <f aca="false">Mch(BG407,BH407,Rair,gamma)</f>
        <v>#VALUE!</v>
      </c>
      <c r="BK407" s="0" t="e">
        <f aca="false">Cpex(Cp0,BJ407,$N$9,$L$13:$M$19)</f>
        <v>#VALUE!</v>
      </c>
      <c r="BL407" s="0" t="e">
        <f aca="false">pex(BI407,BJ407,gamma,BK407)</f>
        <v>#VALUE!</v>
      </c>
      <c r="BM407" s="0" t="e">
        <f aca="false">MachThroat(gamma,BL407,BE407)</f>
        <v>#VALUE!</v>
      </c>
      <c r="BN407" s="0" t="e">
        <f aca="false">CN(BM407,CSON,CINC)</f>
        <v>#VALUE!</v>
      </c>
      <c r="BO407" s="0" t="e">
        <f aca="false">DPDT(Constant,BN407,BM407,gamma,BE407,BL407)</f>
        <v>#VALUE!</v>
      </c>
      <c r="BP407" s="0" t="e">
        <f aca="false">pC+deltaT*(pdot+2*pdot2+2*pdot3+pdot4)/6</f>
        <v>#VALUE!</v>
      </c>
      <c r="BQ407" s="0" t="s">
        <v>134</v>
      </c>
      <c r="BR407" s="0" t="n">
        <f aca="false">Q407</f>
        <v>4.01999999999996</v>
      </c>
      <c r="BS407" s="0" t="e">
        <f aca="false">R407/144</f>
        <v>#VALUE!</v>
      </c>
      <c r="BT407" s="0" t="e">
        <f aca="false">pX/144</f>
        <v>#VALUE!</v>
      </c>
      <c r="BU407" s="0" t="e">
        <f aca="false">pa/144</f>
        <v>#VALUE!</v>
      </c>
      <c r="BV407" s="11" t="n">
        <f aca="false">BR407</f>
        <v>4.01999999999996</v>
      </c>
      <c r="BW407" s="12" t="e">
        <f aca="false">(pC-pX)/144</f>
        <v>#VALUE!</v>
      </c>
      <c r="BX407" s="0" t="s">
        <v>134</v>
      </c>
      <c r="BZ407" s="0" t="s">
        <v>134</v>
      </c>
      <c r="CA407" s="0" t="s">
        <v>134</v>
      </c>
      <c r="CB407" s="0" t="s">
        <v>134</v>
      </c>
      <c r="CC407" s="0" t="s">
        <v>134</v>
      </c>
      <c r="CD407" s="0" t="s">
        <v>134</v>
      </c>
      <c r="CE407" s="0" t="s">
        <v>134</v>
      </c>
    </row>
    <row r="408" customFormat="false" ht="12.75" hidden="false" customHeight="false" outlineLevel="0" collapsed="false">
      <c r="E408" s="9" t="n">
        <v>3.95</v>
      </c>
      <c r="F408" s="9" t="n">
        <v>3634.70461024198</v>
      </c>
      <c r="G408" s="9" t="n">
        <v>880.878080346335</v>
      </c>
      <c r="P408" s="6"/>
      <c r="Q408" s="0" t="n">
        <f aca="false">Q407+deltaT</f>
        <v>4.02999999999996</v>
      </c>
      <c r="R408" s="0" t="e">
        <f aca="false">BP407</f>
        <v>#VALUE!</v>
      </c>
      <c r="S408" s="0" t="e">
        <f aca="false">hALT1($E$13:$G$1365,Q408,2)</f>
        <v>#VALUE!</v>
      </c>
      <c r="T408" s="0" t="e">
        <f aca="false">Veloc($E$13:$G$1365,Q408,3)</f>
        <v>#VALUE!</v>
      </c>
      <c r="U408" s="0" t="e">
        <f aca="false">IF(S408&lt;hT,$G$5+alfa*(S408-ho),TT)</f>
        <v>#VALUE!</v>
      </c>
      <c r="V408" s="0" t="e">
        <f aca="false">IF(S408&lt;hT,pSL*(1/(1+alfa*S408/($G$5-alfa*ho)))^(go/(Rair*alfa)),pT*EXP(-go*(S408-hT)/(Rair*TT)))</f>
        <v>#VALUE!</v>
      </c>
      <c r="W408" s="0" t="e">
        <f aca="false">Mch(T408,U408,Rair,gamma)</f>
        <v>#VALUE!</v>
      </c>
      <c r="X408" s="0" t="e">
        <f aca="false">Cpex(Cp0,W408,$N$9,$L$13:$M$19)</f>
        <v>#VALUE!</v>
      </c>
      <c r="Y408" s="0" t="e">
        <f aca="false">pex(V408,W408,gamma,X408)</f>
        <v>#VALUE!</v>
      </c>
      <c r="Z408" s="0" t="e">
        <f aca="false">MachThroat(gamma,Y408,R408)</f>
        <v>#VALUE!</v>
      </c>
      <c r="AA408" s="0" t="e">
        <f aca="false">CN(Z408,CSON,CINC)</f>
        <v>#VALUE!</v>
      </c>
      <c r="AB408" s="0" t="e">
        <f aca="false">DPDT(Constant,AA408,Z408,gamma,R408,Y408)</f>
        <v>#VALUE!</v>
      </c>
      <c r="AC408" s="0" t="s">
        <v>134</v>
      </c>
      <c r="AD408" s="0" t="n">
        <f aca="false">Q408+deltaT/2</f>
        <v>4.03499999999996</v>
      </c>
      <c r="AE408" s="0" t="e">
        <f aca="false">pC+deltaT*pdot/2</f>
        <v>#VALUE!</v>
      </c>
      <c r="AF408" s="0" t="e">
        <f aca="false">hALT1($E$13:$G$1365,AD408,2)</f>
        <v>#VALUE!</v>
      </c>
      <c r="AG408" s="0" t="e">
        <f aca="false">Veloc($E$13:$G$1365,AD408,3)</f>
        <v>#VALUE!</v>
      </c>
      <c r="AH408" s="0" t="e">
        <f aca="false">IF(AF408&lt;hT,$G$5+alfa*(AF408-ho),TT)</f>
        <v>#VALUE!</v>
      </c>
      <c r="AI408" s="0" t="e">
        <f aca="false">IF(AF408&lt;hT,pSL*(1/(1+alfa*AF408/($G$5-alfa*ho)))^(go/(Rair*alfa)),pT*EXP(-go*(AF408-hT)/(Rair*TT)))</f>
        <v>#VALUE!</v>
      </c>
      <c r="AJ408" s="0" t="e">
        <f aca="false">Mch(AG408,AH408,Rair,gamma)</f>
        <v>#VALUE!</v>
      </c>
      <c r="AK408" s="0" t="e">
        <f aca="false">Cpex(Cp0,AJ408,$N$9,$L$13:$M$19)</f>
        <v>#VALUE!</v>
      </c>
      <c r="AL408" s="0" t="e">
        <f aca="false">pex(AI408,AJ408,gamma,AK408)</f>
        <v>#VALUE!</v>
      </c>
      <c r="AM408" s="0" t="e">
        <f aca="false">MachThroat(gamma,AL408,AE408)</f>
        <v>#VALUE!</v>
      </c>
      <c r="AN408" s="0" t="e">
        <f aca="false">CN(AM408,CSON,CINC)</f>
        <v>#VALUE!</v>
      </c>
      <c r="AO408" s="0" t="e">
        <f aca="false">DPDT(Constant,AN408,AM408,gamma,AE408,AL408)</f>
        <v>#VALUE!</v>
      </c>
      <c r="AP408" s="0" t="s">
        <v>134</v>
      </c>
      <c r="AQ408" s="0" t="n">
        <f aca="false">Q408+deltaT/2</f>
        <v>4.03499999999996</v>
      </c>
      <c r="AR408" s="0" t="e">
        <f aca="false">pC+deltaT*pdot2/2</f>
        <v>#VALUE!</v>
      </c>
      <c r="AS408" s="0" t="e">
        <f aca="false">hALT1($E$13:$G$1365,AQ408,2)</f>
        <v>#VALUE!</v>
      </c>
      <c r="AT408" s="0" t="e">
        <f aca="false">Veloc($E$13:$G$1365,AQ408,3)</f>
        <v>#VALUE!</v>
      </c>
      <c r="AU408" s="0" t="e">
        <f aca="false">IF(AS408&lt;hT,$G$5+alfa*(AS408-ho),TT)</f>
        <v>#VALUE!</v>
      </c>
      <c r="AV408" s="0" t="e">
        <f aca="false">IF(AS408&lt;hT,pSL*(1/(1+alfa*AF408/($G$5-alfa*ho)))^(go/(Rair*alfa)),pT*EXP(-go*(AF408-hT)/(Rair*TT)))</f>
        <v>#VALUE!</v>
      </c>
      <c r="AW408" s="0" t="e">
        <f aca="false">Mch(AT408,AU408,Rair,gamma)</f>
        <v>#VALUE!</v>
      </c>
      <c r="AX408" s="0" t="e">
        <f aca="false">Cpex(Cp0,AW408,$N$9,$L$13:$M$19)</f>
        <v>#VALUE!</v>
      </c>
      <c r="AY408" s="0" t="e">
        <f aca="false">pex(AV408,AW408,gamma,AX408)</f>
        <v>#VALUE!</v>
      </c>
      <c r="AZ408" s="0" t="e">
        <f aca="false">MachThroat(gamma,AY408,AR408)</f>
        <v>#VALUE!</v>
      </c>
      <c r="BA408" s="0" t="e">
        <f aca="false">CN(AZ408,CSON,CINC)</f>
        <v>#VALUE!</v>
      </c>
      <c r="BB408" s="0" t="e">
        <f aca="false">DPDT(Constant,BA408,AZ408,gamma,AR408,AY408)</f>
        <v>#VALUE!</v>
      </c>
      <c r="BC408" s="0" t="s">
        <v>134</v>
      </c>
      <c r="BD408" s="0" t="n">
        <f aca="false">Q408+deltaT</f>
        <v>4.03999999999996</v>
      </c>
      <c r="BE408" s="0" t="e">
        <f aca="false">pC+deltaT*pdot3</f>
        <v>#VALUE!</v>
      </c>
      <c r="BF408" s="0" t="e">
        <f aca="false">hALT1($E$13:$G$1365,BD408,2)</f>
        <v>#VALUE!</v>
      </c>
      <c r="BG408" s="0" t="e">
        <f aca="false">Veloc($E$13:$G$1365,BD408,3)</f>
        <v>#VALUE!</v>
      </c>
      <c r="BH408" s="0" t="e">
        <f aca="false">IF(BF408&lt;hT,$G$5+alfa*(BF408-ho),TT)</f>
        <v>#VALUE!</v>
      </c>
      <c r="BI408" s="0" t="e">
        <f aca="false">IF(BF408&lt;hT,pSL*(1/(1+alfa*BF408/($G$5-alfa*ho)))^(go/(Rair*alfa)),pT*EXP(-go*(BF408-hT)/(Rair*TT)))</f>
        <v>#VALUE!</v>
      </c>
      <c r="BJ408" s="0" t="e">
        <f aca="false">Mch(BG408,BH408,Rair,gamma)</f>
        <v>#VALUE!</v>
      </c>
      <c r="BK408" s="0" t="e">
        <f aca="false">Cpex(Cp0,BJ408,$N$9,$L$13:$M$19)</f>
        <v>#VALUE!</v>
      </c>
      <c r="BL408" s="0" t="e">
        <f aca="false">pex(BI408,BJ408,gamma,BK408)</f>
        <v>#VALUE!</v>
      </c>
      <c r="BM408" s="0" t="e">
        <f aca="false">MachThroat(gamma,BL408,BE408)</f>
        <v>#VALUE!</v>
      </c>
      <c r="BN408" s="0" t="e">
        <f aca="false">CN(BM408,CSON,CINC)</f>
        <v>#VALUE!</v>
      </c>
      <c r="BO408" s="0" t="e">
        <f aca="false">DPDT(Constant,BN408,BM408,gamma,BE408,BL408)</f>
        <v>#VALUE!</v>
      </c>
      <c r="BP408" s="0" t="e">
        <f aca="false">pC+deltaT*(pdot+2*pdot2+2*pdot3+pdot4)/6</f>
        <v>#VALUE!</v>
      </c>
      <c r="BQ408" s="0" t="s">
        <v>134</v>
      </c>
      <c r="BR408" s="0" t="n">
        <f aca="false">Q408</f>
        <v>4.02999999999996</v>
      </c>
      <c r="BS408" s="0" t="e">
        <f aca="false">R408/144</f>
        <v>#VALUE!</v>
      </c>
      <c r="BT408" s="0" t="e">
        <f aca="false">pX/144</f>
        <v>#VALUE!</v>
      </c>
      <c r="BU408" s="0" t="e">
        <f aca="false">pa/144</f>
        <v>#VALUE!</v>
      </c>
      <c r="BV408" s="11" t="n">
        <f aca="false">BR408</f>
        <v>4.02999999999996</v>
      </c>
      <c r="BW408" s="12" t="e">
        <f aca="false">(pC-pX)/144</f>
        <v>#VALUE!</v>
      </c>
      <c r="BX408" s="0" t="s">
        <v>134</v>
      </c>
      <c r="BZ408" s="0" t="s">
        <v>134</v>
      </c>
      <c r="CA408" s="0" t="s">
        <v>134</v>
      </c>
      <c r="CB408" s="0" t="s">
        <v>134</v>
      </c>
      <c r="CC408" s="0" t="s">
        <v>134</v>
      </c>
      <c r="CD408" s="0" t="s">
        <v>134</v>
      </c>
      <c r="CE408" s="0" t="s">
        <v>134</v>
      </c>
    </row>
    <row r="409" customFormat="false" ht="12.75" hidden="false" customHeight="false" outlineLevel="0" collapsed="false">
      <c r="E409" s="9" t="n">
        <v>3.96</v>
      </c>
      <c r="F409" s="9" t="n">
        <v>3643.52139107632</v>
      </c>
      <c r="G409" s="9" t="n">
        <v>882.476574199351</v>
      </c>
      <c r="P409" s="6"/>
      <c r="Q409" s="0" t="n">
        <f aca="false">Q408+deltaT</f>
        <v>4.03999999999996</v>
      </c>
      <c r="R409" s="0" t="e">
        <f aca="false">BP408</f>
        <v>#VALUE!</v>
      </c>
      <c r="S409" s="0" t="e">
        <f aca="false">hALT1($E$13:$G$1365,Q409,2)</f>
        <v>#VALUE!</v>
      </c>
      <c r="T409" s="0" t="e">
        <f aca="false">Veloc($E$13:$G$1365,Q409,3)</f>
        <v>#VALUE!</v>
      </c>
      <c r="U409" s="0" t="e">
        <f aca="false">IF(S409&lt;hT,$G$5+alfa*(S409-ho),TT)</f>
        <v>#VALUE!</v>
      </c>
      <c r="V409" s="0" t="e">
        <f aca="false">IF(S409&lt;hT,pSL*(1/(1+alfa*S409/($G$5-alfa*ho)))^(go/(Rair*alfa)),pT*EXP(-go*(S409-hT)/(Rair*TT)))</f>
        <v>#VALUE!</v>
      </c>
      <c r="W409" s="0" t="e">
        <f aca="false">Mch(T409,U409,Rair,gamma)</f>
        <v>#VALUE!</v>
      </c>
      <c r="X409" s="0" t="e">
        <f aca="false">Cpex(Cp0,W409,$N$9,$L$13:$M$19)</f>
        <v>#VALUE!</v>
      </c>
      <c r="Y409" s="0" t="e">
        <f aca="false">pex(V409,W409,gamma,X409)</f>
        <v>#VALUE!</v>
      </c>
      <c r="Z409" s="0" t="e">
        <f aca="false">MachThroat(gamma,Y409,R409)</f>
        <v>#VALUE!</v>
      </c>
      <c r="AA409" s="0" t="e">
        <f aca="false">CN(Z409,CSON,CINC)</f>
        <v>#VALUE!</v>
      </c>
      <c r="AB409" s="0" t="e">
        <f aca="false">DPDT(Constant,AA409,Z409,gamma,R409,Y409)</f>
        <v>#VALUE!</v>
      </c>
      <c r="AC409" s="0" t="s">
        <v>134</v>
      </c>
      <c r="AD409" s="0" t="n">
        <f aca="false">Q409+deltaT/2</f>
        <v>4.04499999999996</v>
      </c>
      <c r="AE409" s="0" t="e">
        <f aca="false">pC+deltaT*pdot/2</f>
        <v>#VALUE!</v>
      </c>
      <c r="AF409" s="0" t="e">
        <f aca="false">hALT1($E$13:$G$1365,AD409,2)</f>
        <v>#VALUE!</v>
      </c>
      <c r="AG409" s="0" t="e">
        <f aca="false">Veloc($E$13:$G$1365,AD409,3)</f>
        <v>#VALUE!</v>
      </c>
      <c r="AH409" s="0" t="e">
        <f aca="false">IF(AF409&lt;hT,$G$5+alfa*(AF409-ho),TT)</f>
        <v>#VALUE!</v>
      </c>
      <c r="AI409" s="0" t="e">
        <f aca="false">IF(AF409&lt;hT,pSL*(1/(1+alfa*AF409/($G$5-alfa*ho)))^(go/(Rair*alfa)),pT*EXP(-go*(AF409-hT)/(Rair*TT)))</f>
        <v>#VALUE!</v>
      </c>
      <c r="AJ409" s="0" t="e">
        <f aca="false">Mch(AG409,AH409,Rair,gamma)</f>
        <v>#VALUE!</v>
      </c>
      <c r="AK409" s="0" t="e">
        <f aca="false">Cpex(Cp0,AJ409,$N$9,$L$13:$M$19)</f>
        <v>#VALUE!</v>
      </c>
      <c r="AL409" s="0" t="e">
        <f aca="false">pex(AI409,AJ409,gamma,AK409)</f>
        <v>#VALUE!</v>
      </c>
      <c r="AM409" s="0" t="e">
        <f aca="false">MachThroat(gamma,AL409,AE409)</f>
        <v>#VALUE!</v>
      </c>
      <c r="AN409" s="0" t="e">
        <f aca="false">CN(AM409,CSON,CINC)</f>
        <v>#VALUE!</v>
      </c>
      <c r="AO409" s="0" t="e">
        <f aca="false">DPDT(Constant,AN409,AM409,gamma,AE409,AL409)</f>
        <v>#VALUE!</v>
      </c>
      <c r="AP409" s="0" t="s">
        <v>134</v>
      </c>
      <c r="AQ409" s="0" t="n">
        <f aca="false">Q409+deltaT/2</f>
        <v>4.04499999999996</v>
      </c>
      <c r="AR409" s="0" t="e">
        <f aca="false">pC+deltaT*pdot2/2</f>
        <v>#VALUE!</v>
      </c>
      <c r="AS409" s="0" t="e">
        <f aca="false">hALT1($E$13:$G$1365,AQ409,2)</f>
        <v>#VALUE!</v>
      </c>
      <c r="AT409" s="0" t="e">
        <f aca="false">Veloc($E$13:$G$1365,AQ409,3)</f>
        <v>#VALUE!</v>
      </c>
      <c r="AU409" s="0" t="e">
        <f aca="false">IF(AS409&lt;hT,$G$5+alfa*(AS409-ho),TT)</f>
        <v>#VALUE!</v>
      </c>
      <c r="AV409" s="0" t="e">
        <f aca="false">IF(AS409&lt;hT,pSL*(1/(1+alfa*AF409/($G$5-alfa*ho)))^(go/(Rair*alfa)),pT*EXP(-go*(AF409-hT)/(Rair*TT)))</f>
        <v>#VALUE!</v>
      </c>
      <c r="AW409" s="0" t="e">
        <f aca="false">Mch(AT409,AU409,Rair,gamma)</f>
        <v>#VALUE!</v>
      </c>
      <c r="AX409" s="0" t="e">
        <f aca="false">Cpex(Cp0,AW409,$N$9,$L$13:$M$19)</f>
        <v>#VALUE!</v>
      </c>
      <c r="AY409" s="0" t="e">
        <f aca="false">pex(AV409,AW409,gamma,AX409)</f>
        <v>#VALUE!</v>
      </c>
      <c r="AZ409" s="0" t="e">
        <f aca="false">MachThroat(gamma,AY409,AR409)</f>
        <v>#VALUE!</v>
      </c>
      <c r="BA409" s="0" t="e">
        <f aca="false">CN(AZ409,CSON,CINC)</f>
        <v>#VALUE!</v>
      </c>
      <c r="BB409" s="0" t="e">
        <f aca="false">DPDT(Constant,BA409,AZ409,gamma,AR409,AY409)</f>
        <v>#VALUE!</v>
      </c>
      <c r="BC409" s="0" t="s">
        <v>134</v>
      </c>
      <c r="BD409" s="0" t="n">
        <f aca="false">Q409+deltaT</f>
        <v>4.04999999999996</v>
      </c>
      <c r="BE409" s="0" t="e">
        <f aca="false">pC+deltaT*pdot3</f>
        <v>#VALUE!</v>
      </c>
      <c r="BF409" s="0" t="e">
        <f aca="false">hALT1($E$13:$G$1365,BD409,2)</f>
        <v>#VALUE!</v>
      </c>
      <c r="BG409" s="0" t="e">
        <f aca="false">Veloc($E$13:$G$1365,BD409,3)</f>
        <v>#VALUE!</v>
      </c>
      <c r="BH409" s="0" t="e">
        <f aca="false">IF(BF409&lt;hT,$G$5+alfa*(BF409-ho),TT)</f>
        <v>#VALUE!</v>
      </c>
      <c r="BI409" s="0" t="e">
        <f aca="false">IF(BF409&lt;hT,pSL*(1/(1+alfa*BF409/($G$5-alfa*ho)))^(go/(Rair*alfa)),pT*EXP(-go*(BF409-hT)/(Rair*TT)))</f>
        <v>#VALUE!</v>
      </c>
      <c r="BJ409" s="0" t="e">
        <f aca="false">Mch(BG409,BH409,Rair,gamma)</f>
        <v>#VALUE!</v>
      </c>
      <c r="BK409" s="0" t="e">
        <f aca="false">Cpex(Cp0,BJ409,$N$9,$L$13:$M$19)</f>
        <v>#VALUE!</v>
      </c>
      <c r="BL409" s="0" t="e">
        <f aca="false">pex(BI409,BJ409,gamma,BK409)</f>
        <v>#VALUE!</v>
      </c>
      <c r="BM409" s="0" t="e">
        <f aca="false">MachThroat(gamma,BL409,BE409)</f>
        <v>#VALUE!</v>
      </c>
      <c r="BN409" s="0" t="e">
        <f aca="false">CN(BM409,CSON,CINC)</f>
        <v>#VALUE!</v>
      </c>
      <c r="BO409" s="0" t="e">
        <f aca="false">DPDT(Constant,BN409,BM409,gamma,BE409,BL409)</f>
        <v>#VALUE!</v>
      </c>
      <c r="BP409" s="0" t="e">
        <f aca="false">pC+deltaT*(pdot+2*pdot2+2*pdot3+pdot4)/6</f>
        <v>#VALUE!</v>
      </c>
      <c r="BQ409" s="0" t="s">
        <v>134</v>
      </c>
      <c r="BR409" s="0" t="n">
        <f aca="false">Q409</f>
        <v>4.03999999999996</v>
      </c>
      <c r="BS409" s="0" t="e">
        <f aca="false">R409/144</f>
        <v>#VALUE!</v>
      </c>
      <c r="BT409" s="0" t="e">
        <f aca="false">pX/144</f>
        <v>#VALUE!</v>
      </c>
      <c r="BU409" s="0" t="e">
        <f aca="false">pa/144</f>
        <v>#VALUE!</v>
      </c>
      <c r="BV409" s="11" t="n">
        <f aca="false">BR409</f>
        <v>4.03999999999996</v>
      </c>
      <c r="BW409" s="12" t="e">
        <f aca="false">(pC-pX)/144</f>
        <v>#VALUE!</v>
      </c>
      <c r="BX409" s="0" t="s">
        <v>134</v>
      </c>
      <c r="BZ409" s="0" t="s">
        <v>134</v>
      </c>
      <c r="CA409" s="0" t="s">
        <v>134</v>
      </c>
      <c r="CB409" s="0" t="s">
        <v>134</v>
      </c>
      <c r="CC409" s="0" t="s">
        <v>134</v>
      </c>
      <c r="CD409" s="0" t="s">
        <v>134</v>
      </c>
      <c r="CE409" s="0" t="s">
        <v>134</v>
      </c>
    </row>
    <row r="410" customFormat="false" ht="12.75" hidden="false" customHeight="false" outlineLevel="0" collapsed="false">
      <c r="E410" s="9" t="n">
        <v>3.97</v>
      </c>
      <c r="F410" s="9" t="n">
        <v>3652.35411147621</v>
      </c>
      <c r="G410" s="9" t="n">
        <v>884.065993126809</v>
      </c>
      <c r="P410" s="6"/>
      <c r="Q410" s="0" t="n">
        <f aca="false">Q409+deltaT</f>
        <v>4.04999999999996</v>
      </c>
      <c r="R410" s="0" t="e">
        <f aca="false">BP409</f>
        <v>#VALUE!</v>
      </c>
      <c r="S410" s="0" t="e">
        <f aca="false">hALT1($E$13:$G$1365,Q410,2)</f>
        <v>#VALUE!</v>
      </c>
      <c r="T410" s="0" t="e">
        <f aca="false">Veloc($E$13:$G$1365,Q410,3)</f>
        <v>#VALUE!</v>
      </c>
      <c r="U410" s="0" t="e">
        <f aca="false">IF(S410&lt;hT,$G$5+alfa*(S410-ho),TT)</f>
        <v>#VALUE!</v>
      </c>
      <c r="V410" s="0" t="e">
        <f aca="false">IF(S410&lt;hT,pSL*(1/(1+alfa*S410/($G$5-alfa*ho)))^(go/(Rair*alfa)),pT*EXP(-go*(S410-hT)/(Rair*TT)))</f>
        <v>#VALUE!</v>
      </c>
      <c r="W410" s="0" t="e">
        <f aca="false">Mch(T410,U410,Rair,gamma)</f>
        <v>#VALUE!</v>
      </c>
      <c r="X410" s="0" t="e">
        <f aca="false">Cpex(Cp0,W410,$N$9,$L$13:$M$19)</f>
        <v>#VALUE!</v>
      </c>
      <c r="Y410" s="0" t="e">
        <f aca="false">pex(V410,W410,gamma,X410)</f>
        <v>#VALUE!</v>
      </c>
      <c r="Z410" s="0" t="e">
        <f aca="false">MachThroat(gamma,Y410,R410)</f>
        <v>#VALUE!</v>
      </c>
      <c r="AA410" s="0" t="e">
        <f aca="false">CN(Z410,CSON,CINC)</f>
        <v>#VALUE!</v>
      </c>
      <c r="AB410" s="0" t="e">
        <f aca="false">DPDT(Constant,AA410,Z410,gamma,R410,Y410)</f>
        <v>#VALUE!</v>
      </c>
      <c r="AC410" s="0" t="s">
        <v>134</v>
      </c>
      <c r="AD410" s="0" t="n">
        <f aca="false">Q410+deltaT/2</f>
        <v>4.05499999999996</v>
      </c>
      <c r="AE410" s="0" t="e">
        <f aca="false">pC+deltaT*pdot/2</f>
        <v>#VALUE!</v>
      </c>
      <c r="AF410" s="0" t="e">
        <f aca="false">hALT1($E$13:$G$1365,AD410,2)</f>
        <v>#VALUE!</v>
      </c>
      <c r="AG410" s="0" t="e">
        <f aca="false">Veloc($E$13:$G$1365,AD410,3)</f>
        <v>#VALUE!</v>
      </c>
      <c r="AH410" s="0" t="e">
        <f aca="false">IF(AF410&lt;hT,$G$5+alfa*(AF410-ho),TT)</f>
        <v>#VALUE!</v>
      </c>
      <c r="AI410" s="0" t="e">
        <f aca="false">IF(AF410&lt;hT,pSL*(1/(1+alfa*AF410/($G$5-alfa*ho)))^(go/(Rair*alfa)),pT*EXP(-go*(AF410-hT)/(Rair*TT)))</f>
        <v>#VALUE!</v>
      </c>
      <c r="AJ410" s="0" t="e">
        <f aca="false">Mch(AG410,AH410,Rair,gamma)</f>
        <v>#VALUE!</v>
      </c>
      <c r="AK410" s="0" t="e">
        <f aca="false">Cpex(Cp0,AJ410,$N$9,$L$13:$M$19)</f>
        <v>#VALUE!</v>
      </c>
      <c r="AL410" s="0" t="e">
        <f aca="false">pex(AI410,AJ410,gamma,AK410)</f>
        <v>#VALUE!</v>
      </c>
      <c r="AM410" s="0" t="e">
        <f aca="false">MachThroat(gamma,AL410,AE410)</f>
        <v>#VALUE!</v>
      </c>
      <c r="AN410" s="0" t="e">
        <f aca="false">CN(AM410,CSON,CINC)</f>
        <v>#VALUE!</v>
      </c>
      <c r="AO410" s="0" t="e">
        <f aca="false">DPDT(Constant,AN410,AM410,gamma,AE410,AL410)</f>
        <v>#VALUE!</v>
      </c>
      <c r="AP410" s="0" t="s">
        <v>134</v>
      </c>
      <c r="AQ410" s="0" t="n">
        <f aca="false">Q410+deltaT/2</f>
        <v>4.05499999999996</v>
      </c>
      <c r="AR410" s="0" t="e">
        <f aca="false">pC+deltaT*pdot2/2</f>
        <v>#VALUE!</v>
      </c>
      <c r="AS410" s="0" t="e">
        <f aca="false">hALT1($E$13:$G$1365,AQ410,2)</f>
        <v>#VALUE!</v>
      </c>
      <c r="AT410" s="0" t="e">
        <f aca="false">Veloc($E$13:$G$1365,AQ410,3)</f>
        <v>#VALUE!</v>
      </c>
      <c r="AU410" s="0" t="e">
        <f aca="false">IF(AS410&lt;hT,$G$5+alfa*(AS410-ho),TT)</f>
        <v>#VALUE!</v>
      </c>
      <c r="AV410" s="0" t="e">
        <f aca="false">IF(AS410&lt;hT,pSL*(1/(1+alfa*AF410/($G$5-alfa*ho)))^(go/(Rair*alfa)),pT*EXP(-go*(AF410-hT)/(Rair*TT)))</f>
        <v>#VALUE!</v>
      </c>
      <c r="AW410" s="0" t="e">
        <f aca="false">Mch(AT410,AU410,Rair,gamma)</f>
        <v>#VALUE!</v>
      </c>
      <c r="AX410" s="0" t="e">
        <f aca="false">Cpex(Cp0,AW410,$N$9,$L$13:$M$19)</f>
        <v>#VALUE!</v>
      </c>
      <c r="AY410" s="0" t="e">
        <f aca="false">pex(AV410,AW410,gamma,AX410)</f>
        <v>#VALUE!</v>
      </c>
      <c r="AZ410" s="0" t="e">
        <f aca="false">MachThroat(gamma,AY410,AR410)</f>
        <v>#VALUE!</v>
      </c>
      <c r="BA410" s="0" t="e">
        <f aca="false">CN(AZ410,CSON,CINC)</f>
        <v>#VALUE!</v>
      </c>
      <c r="BB410" s="0" t="e">
        <f aca="false">DPDT(Constant,BA410,AZ410,gamma,AR410,AY410)</f>
        <v>#VALUE!</v>
      </c>
      <c r="BC410" s="0" t="s">
        <v>134</v>
      </c>
      <c r="BD410" s="0" t="n">
        <f aca="false">Q410+deltaT</f>
        <v>4.05999999999996</v>
      </c>
      <c r="BE410" s="0" t="e">
        <f aca="false">pC+deltaT*pdot3</f>
        <v>#VALUE!</v>
      </c>
      <c r="BF410" s="0" t="e">
        <f aca="false">hALT1($E$13:$G$1365,BD410,2)</f>
        <v>#VALUE!</v>
      </c>
      <c r="BG410" s="0" t="e">
        <f aca="false">Veloc($E$13:$G$1365,BD410,3)</f>
        <v>#VALUE!</v>
      </c>
      <c r="BH410" s="0" t="e">
        <f aca="false">IF(BF410&lt;hT,$G$5+alfa*(BF410-ho),TT)</f>
        <v>#VALUE!</v>
      </c>
      <c r="BI410" s="0" t="e">
        <f aca="false">IF(BF410&lt;hT,pSL*(1/(1+alfa*BF410/($G$5-alfa*ho)))^(go/(Rair*alfa)),pT*EXP(-go*(BF410-hT)/(Rair*TT)))</f>
        <v>#VALUE!</v>
      </c>
      <c r="BJ410" s="0" t="e">
        <f aca="false">Mch(BG410,BH410,Rair,gamma)</f>
        <v>#VALUE!</v>
      </c>
      <c r="BK410" s="0" t="e">
        <f aca="false">Cpex(Cp0,BJ410,$N$9,$L$13:$M$19)</f>
        <v>#VALUE!</v>
      </c>
      <c r="BL410" s="0" t="e">
        <f aca="false">pex(BI410,BJ410,gamma,BK410)</f>
        <v>#VALUE!</v>
      </c>
      <c r="BM410" s="0" t="e">
        <f aca="false">MachThroat(gamma,BL410,BE410)</f>
        <v>#VALUE!</v>
      </c>
      <c r="BN410" s="0" t="e">
        <f aca="false">CN(BM410,CSON,CINC)</f>
        <v>#VALUE!</v>
      </c>
      <c r="BO410" s="0" t="e">
        <f aca="false">DPDT(Constant,BN410,BM410,gamma,BE410,BL410)</f>
        <v>#VALUE!</v>
      </c>
      <c r="BP410" s="0" t="e">
        <f aca="false">pC+deltaT*(pdot+2*pdot2+2*pdot3+pdot4)/6</f>
        <v>#VALUE!</v>
      </c>
      <c r="BQ410" s="0" t="s">
        <v>134</v>
      </c>
      <c r="BR410" s="0" t="n">
        <f aca="false">Q410</f>
        <v>4.04999999999996</v>
      </c>
      <c r="BS410" s="0" t="e">
        <f aca="false">R410/144</f>
        <v>#VALUE!</v>
      </c>
      <c r="BT410" s="0" t="e">
        <f aca="false">pX/144</f>
        <v>#VALUE!</v>
      </c>
      <c r="BU410" s="0" t="e">
        <f aca="false">pa/144</f>
        <v>#VALUE!</v>
      </c>
      <c r="BV410" s="11" t="n">
        <f aca="false">BR410</f>
        <v>4.04999999999996</v>
      </c>
      <c r="BW410" s="12" t="e">
        <f aca="false">(pC-pX)/144</f>
        <v>#VALUE!</v>
      </c>
      <c r="BX410" s="0" t="s">
        <v>134</v>
      </c>
      <c r="BZ410" s="0" t="s">
        <v>134</v>
      </c>
      <c r="CA410" s="0" t="s">
        <v>134</v>
      </c>
      <c r="CB410" s="0" t="s">
        <v>134</v>
      </c>
      <c r="CC410" s="0" t="s">
        <v>134</v>
      </c>
      <c r="CD410" s="0" t="s">
        <v>134</v>
      </c>
      <c r="CE410" s="0" t="s">
        <v>134</v>
      </c>
    </row>
    <row r="411" customFormat="false" ht="12.75" hidden="false" customHeight="false" outlineLevel="0" collapsed="false">
      <c r="E411" s="9" t="n">
        <v>3.98</v>
      </c>
      <c r="F411" s="9" t="n">
        <v>3661.20268068263</v>
      </c>
      <c r="G411" s="9" t="n">
        <v>885.646335188739</v>
      </c>
      <c r="P411" s="6"/>
      <c r="Q411" s="0" t="n">
        <f aca="false">Q410+deltaT</f>
        <v>4.05999999999996</v>
      </c>
      <c r="R411" s="0" t="e">
        <f aca="false">BP410</f>
        <v>#VALUE!</v>
      </c>
      <c r="S411" s="0" t="e">
        <f aca="false">hALT1($E$13:$G$1365,Q411,2)</f>
        <v>#VALUE!</v>
      </c>
      <c r="T411" s="0" t="e">
        <f aca="false">Veloc($E$13:$G$1365,Q411,3)</f>
        <v>#VALUE!</v>
      </c>
      <c r="U411" s="0" t="e">
        <f aca="false">IF(S411&lt;hT,$G$5+alfa*(S411-ho),TT)</f>
        <v>#VALUE!</v>
      </c>
      <c r="V411" s="0" t="e">
        <f aca="false">IF(S411&lt;hT,pSL*(1/(1+alfa*S411/($G$5-alfa*ho)))^(go/(Rair*alfa)),pT*EXP(-go*(S411-hT)/(Rair*TT)))</f>
        <v>#VALUE!</v>
      </c>
      <c r="W411" s="0" t="e">
        <f aca="false">Mch(T411,U411,Rair,gamma)</f>
        <v>#VALUE!</v>
      </c>
      <c r="X411" s="0" t="e">
        <f aca="false">Cpex(Cp0,W411,$N$9,$L$13:$M$19)</f>
        <v>#VALUE!</v>
      </c>
      <c r="Y411" s="0" t="e">
        <f aca="false">pex(V411,W411,gamma,X411)</f>
        <v>#VALUE!</v>
      </c>
      <c r="Z411" s="0" t="e">
        <f aca="false">MachThroat(gamma,Y411,R411)</f>
        <v>#VALUE!</v>
      </c>
      <c r="AA411" s="0" t="e">
        <f aca="false">CN(Z411,CSON,CINC)</f>
        <v>#VALUE!</v>
      </c>
      <c r="AB411" s="0" t="e">
        <f aca="false">DPDT(Constant,AA411,Z411,gamma,R411,Y411)</f>
        <v>#VALUE!</v>
      </c>
      <c r="AC411" s="0" t="s">
        <v>134</v>
      </c>
      <c r="AD411" s="0" t="n">
        <f aca="false">Q411+deltaT/2</f>
        <v>4.06499999999996</v>
      </c>
      <c r="AE411" s="0" t="e">
        <f aca="false">pC+deltaT*pdot/2</f>
        <v>#VALUE!</v>
      </c>
      <c r="AF411" s="0" t="e">
        <f aca="false">hALT1($E$13:$G$1365,AD411,2)</f>
        <v>#VALUE!</v>
      </c>
      <c r="AG411" s="0" t="e">
        <f aca="false">Veloc($E$13:$G$1365,AD411,3)</f>
        <v>#VALUE!</v>
      </c>
      <c r="AH411" s="0" t="e">
        <f aca="false">IF(AF411&lt;hT,$G$5+alfa*(AF411-ho),TT)</f>
        <v>#VALUE!</v>
      </c>
      <c r="AI411" s="0" t="e">
        <f aca="false">IF(AF411&lt;hT,pSL*(1/(1+alfa*AF411/($G$5-alfa*ho)))^(go/(Rair*alfa)),pT*EXP(-go*(AF411-hT)/(Rair*TT)))</f>
        <v>#VALUE!</v>
      </c>
      <c r="AJ411" s="0" t="e">
        <f aca="false">Mch(AG411,AH411,Rair,gamma)</f>
        <v>#VALUE!</v>
      </c>
      <c r="AK411" s="0" t="e">
        <f aca="false">Cpex(Cp0,AJ411,$N$9,$L$13:$M$19)</f>
        <v>#VALUE!</v>
      </c>
      <c r="AL411" s="0" t="e">
        <f aca="false">pex(AI411,AJ411,gamma,AK411)</f>
        <v>#VALUE!</v>
      </c>
      <c r="AM411" s="0" t="e">
        <f aca="false">MachThroat(gamma,AL411,AE411)</f>
        <v>#VALUE!</v>
      </c>
      <c r="AN411" s="0" t="e">
        <f aca="false">CN(AM411,CSON,CINC)</f>
        <v>#VALUE!</v>
      </c>
      <c r="AO411" s="0" t="e">
        <f aca="false">DPDT(Constant,AN411,AM411,gamma,AE411,AL411)</f>
        <v>#VALUE!</v>
      </c>
      <c r="AP411" s="0" t="s">
        <v>134</v>
      </c>
      <c r="AQ411" s="0" t="n">
        <f aca="false">Q411+deltaT/2</f>
        <v>4.06499999999996</v>
      </c>
      <c r="AR411" s="0" t="e">
        <f aca="false">pC+deltaT*pdot2/2</f>
        <v>#VALUE!</v>
      </c>
      <c r="AS411" s="0" t="e">
        <f aca="false">hALT1($E$13:$G$1365,AQ411,2)</f>
        <v>#VALUE!</v>
      </c>
      <c r="AT411" s="0" t="e">
        <f aca="false">Veloc($E$13:$G$1365,AQ411,3)</f>
        <v>#VALUE!</v>
      </c>
      <c r="AU411" s="0" t="e">
        <f aca="false">IF(AS411&lt;hT,$G$5+alfa*(AS411-ho),TT)</f>
        <v>#VALUE!</v>
      </c>
      <c r="AV411" s="0" t="e">
        <f aca="false">IF(AS411&lt;hT,pSL*(1/(1+alfa*AF411/($G$5-alfa*ho)))^(go/(Rair*alfa)),pT*EXP(-go*(AF411-hT)/(Rair*TT)))</f>
        <v>#VALUE!</v>
      </c>
      <c r="AW411" s="0" t="e">
        <f aca="false">Mch(AT411,AU411,Rair,gamma)</f>
        <v>#VALUE!</v>
      </c>
      <c r="AX411" s="0" t="e">
        <f aca="false">Cpex(Cp0,AW411,$N$9,$L$13:$M$19)</f>
        <v>#VALUE!</v>
      </c>
      <c r="AY411" s="0" t="e">
        <f aca="false">pex(AV411,AW411,gamma,AX411)</f>
        <v>#VALUE!</v>
      </c>
      <c r="AZ411" s="0" t="e">
        <f aca="false">MachThroat(gamma,AY411,AR411)</f>
        <v>#VALUE!</v>
      </c>
      <c r="BA411" s="0" t="e">
        <f aca="false">CN(AZ411,CSON,CINC)</f>
        <v>#VALUE!</v>
      </c>
      <c r="BB411" s="0" t="e">
        <f aca="false">DPDT(Constant,BA411,AZ411,gamma,AR411,AY411)</f>
        <v>#VALUE!</v>
      </c>
      <c r="BC411" s="0" t="s">
        <v>134</v>
      </c>
      <c r="BD411" s="0" t="n">
        <f aca="false">Q411+deltaT</f>
        <v>4.06999999999996</v>
      </c>
      <c r="BE411" s="0" t="e">
        <f aca="false">pC+deltaT*pdot3</f>
        <v>#VALUE!</v>
      </c>
      <c r="BF411" s="0" t="e">
        <f aca="false">hALT1($E$13:$G$1365,BD411,2)</f>
        <v>#VALUE!</v>
      </c>
      <c r="BG411" s="0" t="e">
        <f aca="false">Veloc($E$13:$G$1365,BD411,3)</f>
        <v>#VALUE!</v>
      </c>
      <c r="BH411" s="0" t="e">
        <f aca="false">IF(BF411&lt;hT,$G$5+alfa*(BF411-ho),TT)</f>
        <v>#VALUE!</v>
      </c>
      <c r="BI411" s="0" t="e">
        <f aca="false">IF(BF411&lt;hT,pSL*(1/(1+alfa*BF411/($G$5-alfa*ho)))^(go/(Rair*alfa)),pT*EXP(-go*(BF411-hT)/(Rair*TT)))</f>
        <v>#VALUE!</v>
      </c>
      <c r="BJ411" s="0" t="e">
        <f aca="false">Mch(BG411,BH411,Rair,gamma)</f>
        <v>#VALUE!</v>
      </c>
      <c r="BK411" s="0" t="e">
        <f aca="false">Cpex(Cp0,BJ411,$N$9,$L$13:$M$19)</f>
        <v>#VALUE!</v>
      </c>
      <c r="BL411" s="0" t="e">
        <f aca="false">pex(BI411,BJ411,gamma,BK411)</f>
        <v>#VALUE!</v>
      </c>
      <c r="BM411" s="0" t="e">
        <f aca="false">MachThroat(gamma,BL411,BE411)</f>
        <v>#VALUE!</v>
      </c>
      <c r="BN411" s="0" t="e">
        <f aca="false">CN(BM411,CSON,CINC)</f>
        <v>#VALUE!</v>
      </c>
      <c r="BO411" s="0" t="e">
        <f aca="false">DPDT(Constant,BN411,BM411,gamma,BE411,BL411)</f>
        <v>#VALUE!</v>
      </c>
      <c r="BP411" s="0" t="e">
        <f aca="false">pC+deltaT*(pdot+2*pdot2+2*pdot3+pdot4)/6</f>
        <v>#VALUE!</v>
      </c>
      <c r="BQ411" s="0" t="s">
        <v>134</v>
      </c>
      <c r="BR411" s="0" t="n">
        <f aca="false">Q411</f>
        <v>4.05999999999996</v>
      </c>
      <c r="BS411" s="0" t="e">
        <f aca="false">R411/144</f>
        <v>#VALUE!</v>
      </c>
      <c r="BT411" s="0" t="e">
        <f aca="false">pX/144</f>
        <v>#VALUE!</v>
      </c>
      <c r="BU411" s="0" t="e">
        <f aca="false">pa/144</f>
        <v>#VALUE!</v>
      </c>
      <c r="BV411" s="11" t="n">
        <f aca="false">BR411</f>
        <v>4.05999999999996</v>
      </c>
      <c r="BW411" s="12" t="e">
        <f aca="false">(pC-pX)/144</f>
        <v>#VALUE!</v>
      </c>
      <c r="BX411" s="0" t="s">
        <v>134</v>
      </c>
      <c r="BZ411" s="0" t="s">
        <v>134</v>
      </c>
      <c r="CA411" s="0" t="s">
        <v>134</v>
      </c>
      <c r="CB411" s="0" t="s">
        <v>134</v>
      </c>
      <c r="CC411" s="0" t="s">
        <v>134</v>
      </c>
      <c r="CD411" s="0" t="s">
        <v>134</v>
      </c>
      <c r="CE411" s="0" t="s">
        <v>134</v>
      </c>
    </row>
    <row r="412" customFormat="false" ht="12.75" hidden="false" customHeight="false" outlineLevel="0" collapsed="false">
      <c r="E412" s="9" t="n">
        <v>3.99</v>
      </c>
      <c r="F412" s="9" t="n">
        <v>3670.06700791752</v>
      </c>
      <c r="G412" s="9" t="n">
        <v>887.21759851337</v>
      </c>
      <c r="P412" s="6"/>
      <c r="Q412" s="0" t="n">
        <f aca="false">Q411+deltaT</f>
        <v>4.06999999999996</v>
      </c>
      <c r="R412" s="0" t="e">
        <f aca="false">BP411</f>
        <v>#VALUE!</v>
      </c>
      <c r="S412" s="0" t="e">
        <f aca="false">hALT1($E$13:$G$1365,Q412,2)</f>
        <v>#VALUE!</v>
      </c>
      <c r="T412" s="0" t="e">
        <f aca="false">Veloc($E$13:$G$1365,Q412,3)</f>
        <v>#VALUE!</v>
      </c>
      <c r="U412" s="0" t="e">
        <f aca="false">IF(S412&lt;hT,$G$5+alfa*(S412-ho),TT)</f>
        <v>#VALUE!</v>
      </c>
      <c r="V412" s="0" t="e">
        <f aca="false">IF(S412&lt;hT,pSL*(1/(1+alfa*S412/($G$5-alfa*ho)))^(go/(Rair*alfa)),pT*EXP(-go*(S412-hT)/(Rair*TT)))</f>
        <v>#VALUE!</v>
      </c>
      <c r="W412" s="0" t="e">
        <f aca="false">Mch(T412,U412,Rair,gamma)</f>
        <v>#VALUE!</v>
      </c>
      <c r="X412" s="0" t="e">
        <f aca="false">Cpex(Cp0,W412,$N$9,$L$13:$M$19)</f>
        <v>#VALUE!</v>
      </c>
      <c r="Y412" s="0" t="e">
        <f aca="false">pex(V412,W412,gamma,X412)</f>
        <v>#VALUE!</v>
      </c>
      <c r="Z412" s="0" t="e">
        <f aca="false">MachThroat(gamma,Y412,R412)</f>
        <v>#VALUE!</v>
      </c>
      <c r="AA412" s="0" t="e">
        <f aca="false">CN(Z412,CSON,CINC)</f>
        <v>#VALUE!</v>
      </c>
      <c r="AB412" s="0" t="e">
        <f aca="false">DPDT(Constant,AA412,Z412,gamma,R412,Y412)</f>
        <v>#VALUE!</v>
      </c>
      <c r="AC412" s="0" t="s">
        <v>134</v>
      </c>
      <c r="AD412" s="0" t="n">
        <f aca="false">Q412+deltaT/2</f>
        <v>4.07499999999996</v>
      </c>
      <c r="AE412" s="0" t="e">
        <f aca="false">pC+deltaT*pdot/2</f>
        <v>#VALUE!</v>
      </c>
      <c r="AF412" s="0" t="e">
        <f aca="false">hALT1($E$13:$G$1365,AD412,2)</f>
        <v>#VALUE!</v>
      </c>
      <c r="AG412" s="0" t="e">
        <f aca="false">Veloc($E$13:$G$1365,AD412,3)</f>
        <v>#VALUE!</v>
      </c>
      <c r="AH412" s="0" t="e">
        <f aca="false">IF(AF412&lt;hT,$G$5+alfa*(AF412-ho),TT)</f>
        <v>#VALUE!</v>
      </c>
      <c r="AI412" s="0" t="e">
        <f aca="false">IF(AF412&lt;hT,pSL*(1/(1+alfa*AF412/($G$5-alfa*ho)))^(go/(Rair*alfa)),pT*EXP(-go*(AF412-hT)/(Rair*TT)))</f>
        <v>#VALUE!</v>
      </c>
      <c r="AJ412" s="0" t="e">
        <f aca="false">Mch(AG412,AH412,Rair,gamma)</f>
        <v>#VALUE!</v>
      </c>
      <c r="AK412" s="0" t="e">
        <f aca="false">Cpex(Cp0,AJ412,$N$9,$L$13:$M$19)</f>
        <v>#VALUE!</v>
      </c>
      <c r="AL412" s="0" t="e">
        <f aca="false">pex(AI412,AJ412,gamma,AK412)</f>
        <v>#VALUE!</v>
      </c>
      <c r="AM412" s="0" t="e">
        <f aca="false">MachThroat(gamma,AL412,AE412)</f>
        <v>#VALUE!</v>
      </c>
      <c r="AN412" s="0" t="e">
        <f aca="false">CN(AM412,CSON,CINC)</f>
        <v>#VALUE!</v>
      </c>
      <c r="AO412" s="0" t="e">
        <f aca="false">DPDT(Constant,AN412,AM412,gamma,AE412,AL412)</f>
        <v>#VALUE!</v>
      </c>
      <c r="AP412" s="0" t="s">
        <v>134</v>
      </c>
      <c r="AQ412" s="0" t="n">
        <f aca="false">Q412+deltaT/2</f>
        <v>4.07499999999996</v>
      </c>
      <c r="AR412" s="0" t="e">
        <f aca="false">pC+deltaT*pdot2/2</f>
        <v>#VALUE!</v>
      </c>
      <c r="AS412" s="0" t="e">
        <f aca="false">hALT1($E$13:$G$1365,AQ412,2)</f>
        <v>#VALUE!</v>
      </c>
      <c r="AT412" s="0" t="e">
        <f aca="false">Veloc($E$13:$G$1365,AQ412,3)</f>
        <v>#VALUE!</v>
      </c>
      <c r="AU412" s="0" t="e">
        <f aca="false">IF(AS412&lt;hT,$G$5+alfa*(AS412-ho),TT)</f>
        <v>#VALUE!</v>
      </c>
      <c r="AV412" s="0" t="e">
        <f aca="false">IF(AS412&lt;hT,pSL*(1/(1+alfa*AF412/($G$5-alfa*ho)))^(go/(Rair*alfa)),pT*EXP(-go*(AF412-hT)/(Rair*TT)))</f>
        <v>#VALUE!</v>
      </c>
      <c r="AW412" s="0" t="e">
        <f aca="false">Mch(AT412,AU412,Rair,gamma)</f>
        <v>#VALUE!</v>
      </c>
      <c r="AX412" s="0" t="e">
        <f aca="false">Cpex(Cp0,AW412,$N$9,$L$13:$M$19)</f>
        <v>#VALUE!</v>
      </c>
      <c r="AY412" s="0" t="e">
        <f aca="false">pex(AV412,AW412,gamma,AX412)</f>
        <v>#VALUE!</v>
      </c>
      <c r="AZ412" s="0" t="e">
        <f aca="false">MachThroat(gamma,AY412,AR412)</f>
        <v>#VALUE!</v>
      </c>
      <c r="BA412" s="0" t="e">
        <f aca="false">CN(AZ412,CSON,CINC)</f>
        <v>#VALUE!</v>
      </c>
      <c r="BB412" s="0" t="e">
        <f aca="false">DPDT(Constant,BA412,AZ412,gamma,AR412,AY412)</f>
        <v>#VALUE!</v>
      </c>
      <c r="BC412" s="0" t="s">
        <v>134</v>
      </c>
      <c r="BD412" s="0" t="n">
        <f aca="false">Q412+deltaT</f>
        <v>4.07999999999996</v>
      </c>
      <c r="BE412" s="0" t="e">
        <f aca="false">pC+deltaT*pdot3</f>
        <v>#VALUE!</v>
      </c>
      <c r="BF412" s="0" t="e">
        <f aca="false">hALT1($E$13:$G$1365,BD412,2)</f>
        <v>#VALUE!</v>
      </c>
      <c r="BG412" s="0" t="e">
        <f aca="false">Veloc($E$13:$G$1365,BD412,3)</f>
        <v>#VALUE!</v>
      </c>
      <c r="BH412" s="0" t="e">
        <f aca="false">IF(BF412&lt;hT,$G$5+alfa*(BF412-ho),TT)</f>
        <v>#VALUE!</v>
      </c>
      <c r="BI412" s="0" t="e">
        <f aca="false">IF(BF412&lt;hT,pSL*(1/(1+alfa*BF412/($G$5-alfa*ho)))^(go/(Rair*alfa)),pT*EXP(-go*(BF412-hT)/(Rair*TT)))</f>
        <v>#VALUE!</v>
      </c>
      <c r="BJ412" s="0" t="e">
        <f aca="false">Mch(BG412,BH412,Rair,gamma)</f>
        <v>#VALUE!</v>
      </c>
      <c r="BK412" s="0" t="e">
        <f aca="false">Cpex(Cp0,BJ412,$N$9,$L$13:$M$19)</f>
        <v>#VALUE!</v>
      </c>
      <c r="BL412" s="0" t="e">
        <f aca="false">pex(BI412,BJ412,gamma,BK412)</f>
        <v>#VALUE!</v>
      </c>
      <c r="BM412" s="0" t="e">
        <f aca="false">MachThroat(gamma,BL412,BE412)</f>
        <v>#VALUE!</v>
      </c>
      <c r="BN412" s="0" t="e">
        <f aca="false">CN(BM412,CSON,CINC)</f>
        <v>#VALUE!</v>
      </c>
      <c r="BO412" s="0" t="e">
        <f aca="false">DPDT(Constant,BN412,BM412,gamma,BE412,BL412)</f>
        <v>#VALUE!</v>
      </c>
      <c r="BP412" s="0" t="e">
        <f aca="false">pC+deltaT*(pdot+2*pdot2+2*pdot3+pdot4)/6</f>
        <v>#VALUE!</v>
      </c>
      <c r="BQ412" s="0" t="s">
        <v>134</v>
      </c>
      <c r="BR412" s="0" t="n">
        <f aca="false">Q412</f>
        <v>4.06999999999996</v>
      </c>
      <c r="BS412" s="0" t="e">
        <f aca="false">R412/144</f>
        <v>#VALUE!</v>
      </c>
      <c r="BT412" s="0" t="e">
        <f aca="false">pX/144</f>
        <v>#VALUE!</v>
      </c>
      <c r="BU412" s="0" t="e">
        <f aca="false">pa/144</f>
        <v>#VALUE!</v>
      </c>
      <c r="BV412" s="11" t="n">
        <f aca="false">BR412</f>
        <v>4.06999999999996</v>
      </c>
      <c r="BW412" s="12" t="e">
        <f aca="false">(pC-pX)/144</f>
        <v>#VALUE!</v>
      </c>
      <c r="BX412" s="0" t="s">
        <v>134</v>
      </c>
      <c r="BZ412" s="0" t="s">
        <v>134</v>
      </c>
      <c r="CA412" s="0" t="s">
        <v>134</v>
      </c>
      <c r="CB412" s="0" t="s">
        <v>134</v>
      </c>
      <c r="CC412" s="0" t="s">
        <v>134</v>
      </c>
      <c r="CD412" s="0" t="s">
        <v>134</v>
      </c>
      <c r="CE412" s="0" t="s">
        <v>134</v>
      </c>
    </row>
    <row r="413" customFormat="false" ht="12.75" hidden="false" customHeight="false" outlineLevel="0" collapsed="false">
      <c r="E413" s="9" t="n">
        <v>4</v>
      </c>
      <c r="F413" s="9" t="n">
        <v>3678.94700238442</v>
      </c>
      <c r="G413" s="9" t="n">
        <v>888.779781296826</v>
      </c>
      <c r="P413" s="6"/>
      <c r="Q413" s="0" t="n">
        <f aca="false">Q412+deltaT</f>
        <v>4.07999999999996</v>
      </c>
      <c r="R413" s="0" t="e">
        <f aca="false">BP412</f>
        <v>#VALUE!</v>
      </c>
      <c r="S413" s="0" t="e">
        <f aca="false">hALT1($E$13:$G$1365,Q413,2)</f>
        <v>#VALUE!</v>
      </c>
      <c r="T413" s="0" t="e">
        <f aca="false">Veloc($E$13:$G$1365,Q413,3)</f>
        <v>#VALUE!</v>
      </c>
      <c r="U413" s="0" t="e">
        <f aca="false">IF(S413&lt;hT,$G$5+alfa*(S413-ho),TT)</f>
        <v>#VALUE!</v>
      </c>
      <c r="V413" s="0" t="e">
        <f aca="false">IF(S413&lt;hT,pSL*(1/(1+alfa*S413/($G$5-alfa*ho)))^(go/(Rair*alfa)),pT*EXP(-go*(S413-hT)/(Rair*TT)))</f>
        <v>#VALUE!</v>
      </c>
      <c r="W413" s="0" t="e">
        <f aca="false">Mch(T413,U413,Rair,gamma)</f>
        <v>#VALUE!</v>
      </c>
      <c r="X413" s="0" t="e">
        <f aca="false">Cpex(Cp0,W413,$N$9,$L$13:$M$19)</f>
        <v>#VALUE!</v>
      </c>
      <c r="Y413" s="0" t="e">
        <f aca="false">pex(V413,W413,gamma,X413)</f>
        <v>#VALUE!</v>
      </c>
      <c r="Z413" s="0" t="e">
        <f aca="false">MachThroat(gamma,Y413,R413)</f>
        <v>#VALUE!</v>
      </c>
      <c r="AA413" s="0" t="e">
        <f aca="false">CN(Z413,CSON,CINC)</f>
        <v>#VALUE!</v>
      </c>
      <c r="AB413" s="0" t="e">
        <f aca="false">DPDT(Constant,AA413,Z413,gamma,R413,Y413)</f>
        <v>#VALUE!</v>
      </c>
      <c r="AC413" s="0" t="s">
        <v>134</v>
      </c>
      <c r="AD413" s="0" t="n">
        <f aca="false">Q413+deltaT/2</f>
        <v>4.08499999999996</v>
      </c>
      <c r="AE413" s="0" t="e">
        <f aca="false">pC+deltaT*pdot/2</f>
        <v>#VALUE!</v>
      </c>
      <c r="AF413" s="0" t="e">
        <f aca="false">hALT1($E$13:$G$1365,AD413,2)</f>
        <v>#VALUE!</v>
      </c>
      <c r="AG413" s="0" t="e">
        <f aca="false">Veloc($E$13:$G$1365,AD413,3)</f>
        <v>#VALUE!</v>
      </c>
      <c r="AH413" s="0" t="e">
        <f aca="false">IF(AF413&lt;hT,$G$5+alfa*(AF413-ho),TT)</f>
        <v>#VALUE!</v>
      </c>
      <c r="AI413" s="0" t="e">
        <f aca="false">IF(AF413&lt;hT,pSL*(1/(1+alfa*AF413/($G$5-alfa*ho)))^(go/(Rair*alfa)),pT*EXP(-go*(AF413-hT)/(Rair*TT)))</f>
        <v>#VALUE!</v>
      </c>
      <c r="AJ413" s="0" t="e">
        <f aca="false">Mch(AG413,AH413,Rair,gamma)</f>
        <v>#VALUE!</v>
      </c>
      <c r="AK413" s="0" t="e">
        <f aca="false">Cpex(Cp0,AJ413,$N$9,$L$13:$M$19)</f>
        <v>#VALUE!</v>
      </c>
      <c r="AL413" s="0" t="e">
        <f aca="false">pex(AI413,AJ413,gamma,AK413)</f>
        <v>#VALUE!</v>
      </c>
      <c r="AM413" s="0" t="e">
        <f aca="false">MachThroat(gamma,AL413,AE413)</f>
        <v>#VALUE!</v>
      </c>
      <c r="AN413" s="0" t="e">
        <f aca="false">CN(AM413,CSON,CINC)</f>
        <v>#VALUE!</v>
      </c>
      <c r="AO413" s="0" t="e">
        <f aca="false">DPDT(Constant,AN413,AM413,gamma,AE413,AL413)</f>
        <v>#VALUE!</v>
      </c>
      <c r="AP413" s="0" t="s">
        <v>134</v>
      </c>
      <c r="AQ413" s="0" t="n">
        <f aca="false">Q413+deltaT/2</f>
        <v>4.08499999999996</v>
      </c>
      <c r="AR413" s="0" t="e">
        <f aca="false">pC+deltaT*pdot2/2</f>
        <v>#VALUE!</v>
      </c>
      <c r="AS413" s="0" t="e">
        <f aca="false">hALT1($E$13:$G$1365,AQ413,2)</f>
        <v>#VALUE!</v>
      </c>
      <c r="AT413" s="0" t="e">
        <f aca="false">Veloc($E$13:$G$1365,AQ413,3)</f>
        <v>#VALUE!</v>
      </c>
      <c r="AU413" s="0" t="e">
        <f aca="false">IF(AS413&lt;hT,$G$5+alfa*(AS413-ho),TT)</f>
        <v>#VALUE!</v>
      </c>
      <c r="AV413" s="0" t="e">
        <f aca="false">IF(AS413&lt;hT,pSL*(1/(1+alfa*AF413/($G$5-alfa*ho)))^(go/(Rair*alfa)),pT*EXP(-go*(AF413-hT)/(Rair*TT)))</f>
        <v>#VALUE!</v>
      </c>
      <c r="AW413" s="0" t="e">
        <f aca="false">Mch(AT413,AU413,Rair,gamma)</f>
        <v>#VALUE!</v>
      </c>
      <c r="AX413" s="0" t="e">
        <f aca="false">Cpex(Cp0,AW413,$N$9,$L$13:$M$19)</f>
        <v>#VALUE!</v>
      </c>
      <c r="AY413" s="0" t="e">
        <f aca="false">pex(AV413,AW413,gamma,AX413)</f>
        <v>#VALUE!</v>
      </c>
      <c r="AZ413" s="0" t="e">
        <f aca="false">MachThroat(gamma,AY413,AR413)</f>
        <v>#VALUE!</v>
      </c>
      <c r="BA413" s="0" t="e">
        <f aca="false">CN(AZ413,CSON,CINC)</f>
        <v>#VALUE!</v>
      </c>
      <c r="BB413" s="0" t="e">
        <f aca="false">DPDT(Constant,BA413,AZ413,gamma,AR413,AY413)</f>
        <v>#VALUE!</v>
      </c>
      <c r="BC413" s="0" t="s">
        <v>134</v>
      </c>
      <c r="BD413" s="0" t="n">
        <f aca="false">Q413+deltaT</f>
        <v>4.08999999999996</v>
      </c>
      <c r="BE413" s="0" t="e">
        <f aca="false">pC+deltaT*pdot3</f>
        <v>#VALUE!</v>
      </c>
      <c r="BF413" s="0" t="e">
        <f aca="false">hALT1($E$13:$G$1365,BD413,2)</f>
        <v>#VALUE!</v>
      </c>
      <c r="BG413" s="0" t="e">
        <f aca="false">Veloc($E$13:$G$1365,BD413,3)</f>
        <v>#VALUE!</v>
      </c>
      <c r="BH413" s="0" t="e">
        <f aca="false">IF(BF413&lt;hT,$G$5+alfa*(BF413-ho),TT)</f>
        <v>#VALUE!</v>
      </c>
      <c r="BI413" s="0" t="e">
        <f aca="false">IF(BF413&lt;hT,pSL*(1/(1+alfa*BF413/($G$5-alfa*ho)))^(go/(Rair*alfa)),pT*EXP(-go*(BF413-hT)/(Rair*TT)))</f>
        <v>#VALUE!</v>
      </c>
      <c r="BJ413" s="0" t="e">
        <f aca="false">Mch(BG413,BH413,Rair,gamma)</f>
        <v>#VALUE!</v>
      </c>
      <c r="BK413" s="0" t="e">
        <f aca="false">Cpex(Cp0,BJ413,$N$9,$L$13:$M$19)</f>
        <v>#VALUE!</v>
      </c>
      <c r="BL413" s="0" t="e">
        <f aca="false">pex(BI413,BJ413,gamma,BK413)</f>
        <v>#VALUE!</v>
      </c>
      <c r="BM413" s="0" t="e">
        <f aca="false">MachThroat(gamma,BL413,BE413)</f>
        <v>#VALUE!</v>
      </c>
      <c r="BN413" s="0" t="e">
        <f aca="false">CN(BM413,CSON,CINC)</f>
        <v>#VALUE!</v>
      </c>
      <c r="BO413" s="0" t="e">
        <f aca="false">DPDT(Constant,BN413,BM413,gamma,BE413,BL413)</f>
        <v>#VALUE!</v>
      </c>
      <c r="BP413" s="0" t="e">
        <f aca="false">pC+deltaT*(pdot+2*pdot2+2*pdot3+pdot4)/6</f>
        <v>#VALUE!</v>
      </c>
      <c r="BQ413" s="0" t="s">
        <v>134</v>
      </c>
      <c r="BR413" s="0" t="n">
        <f aca="false">Q413</f>
        <v>4.07999999999996</v>
      </c>
      <c r="BS413" s="0" t="e">
        <f aca="false">R413/144</f>
        <v>#VALUE!</v>
      </c>
      <c r="BT413" s="0" t="e">
        <f aca="false">pX/144</f>
        <v>#VALUE!</v>
      </c>
      <c r="BU413" s="0" t="e">
        <f aca="false">pa/144</f>
        <v>#VALUE!</v>
      </c>
      <c r="BV413" s="11" t="n">
        <f aca="false">BR413</f>
        <v>4.07999999999996</v>
      </c>
      <c r="BW413" s="12" t="e">
        <f aca="false">(pC-pX)/144</f>
        <v>#VALUE!</v>
      </c>
      <c r="BX413" s="0" t="s">
        <v>134</v>
      </c>
      <c r="BZ413" s="0" t="s">
        <v>134</v>
      </c>
      <c r="CA413" s="0" t="s">
        <v>134</v>
      </c>
      <c r="CB413" s="0" t="s">
        <v>134</v>
      </c>
      <c r="CC413" s="0" t="s">
        <v>134</v>
      </c>
      <c r="CD413" s="0" t="s">
        <v>134</v>
      </c>
      <c r="CE413" s="0" t="s">
        <v>134</v>
      </c>
    </row>
    <row r="414" customFormat="false" ht="12.75" hidden="false" customHeight="false" outlineLevel="0" collapsed="false">
      <c r="E414" s="9" t="n">
        <v>4.01</v>
      </c>
      <c r="F414" s="9" t="n">
        <v>3687.84257326919</v>
      </c>
      <c r="G414" s="9" t="n">
        <v>890.332881802834</v>
      </c>
      <c r="P414" s="6"/>
      <c r="Q414" s="0" t="n">
        <f aca="false">Q413+deltaT</f>
        <v>4.08999999999996</v>
      </c>
      <c r="R414" s="0" t="e">
        <f aca="false">BP413</f>
        <v>#VALUE!</v>
      </c>
      <c r="S414" s="0" t="e">
        <f aca="false">hALT1($E$13:$G$1365,Q414,2)</f>
        <v>#VALUE!</v>
      </c>
      <c r="T414" s="0" t="e">
        <f aca="false">Veloc($E$13:$G$1365,Q414,3)</f>
        <v>#VALUE!</v>
      </c>
      <c r="U414" s="0" t="e">
        <f aca="false">IF(S414&lt;hT,$G$5+alfa*(S414-ho),TT)</f>
        <v>#VALUE!</v>
      </c>
      <c r="V414" s="0" t="e">
        <f aca="false">IF(S414&lt;hT,pSL*(1/(1+alfa*S414/($G$5-alfa*ho)))^(go/(Rair*alfa)),pT*EXP(-go*(S414-hT)/(Rair*TT)))</f>
        <v>#VALUE!</v>
      </c>
      <c r="W414" s="0" t="e">
        <f aca="false">Mch(T414,U414,Rair,gamma)</f>
        <v>#VALUE!</v>
      </c>
      <c r="X414" s="0" t="e">
        <f aca="false">Cpex(Cp0,W414,$N$9,$L$13:$M$19)</f>
        <v>#VALUE!</v>
      </c>
      <c r="Y414" s="0" t="e">
        <f aca="false">pex(V414,W414,gamma,X414)</f>
        <v>#VALUE!</v>
      </c>
      <c r="Z414" s="0" t="e">
        <f aca="false">MachThroat(gamma,Y414,R414)</f>
        <v>#VALUE!</v>
      </c>
      <c r="AA414" s="0" t="e">
        <f aca="false">CN(Z414,CSON,CINC)</f>
        <v>#VALUE!</v>
      </c>
      <c r="AB414" s="0" t="e">
        <f aca="false">DPDT(Constant,AA414,Z414,gamma,R414,Y414)</f>
        <v>#VALUE!</v>
      </c>
      <c r="AC414" s="0" t="s">
        <v>134</v>
      </c>
      <c r="AD414" s="0" t="n">
        <f aca="false">Q414+deltaT/2</f>
        <v>4.09499999999996</v>
      </c>
      <c r="AE414" s="0" t="e">
        <f aca="false">pC+deltaT*pdot/2</f>
        <v>#VALUE!</v>
      </c>
      <c r="AF414" s="0" t="e">
        <f aca="false">hALT1($E$13:$G$1365,AD414,2)</f>
        <v>#VALUE!</v>
      </c>
      <c r="AG414" s="0" t="e">
        <f aca="false">Veloc($E$13:$G$1365,AD414,3)</f>
        <v>#VALUE!</v>
      </c>
      <c r="AH414" s="0" t="e">
        <f aca="false">IF(AF414&lt;hT,$G$5+alfa*(AF414-ho),TT)</f>
        <v>#VALUE!</v>
      </c>
      <c r="AI414" s="0" t="e">
        <f aca="false">IF(AF414&lt;hT,pSL*(1/(1+alfa*AF414/($G$5-alfa*ho)))^(go/(Rair*alfa)),pT*EXP(-go*(AF414-hT)/(Rair*TT)))</f>
        <v>#VALUE!</v>
      </c>
      <c r="AJ414" s="0" t="e">
        <f aca="false">Mch(AG414,AH414,Rair,gamma)</f>
        <v>#VALUE!</v>
      </c>
      <c r="AK414" s="0" t="e">
        <f aca="false">Cpex(Cp0,AJ414,$N$9,$L$13:$M$19)</f>
        <v>#VALUE!</v>
      </c>
      <c r="AL414" s="0" t="e">
        <f aca="false">pex(AI414,AJ414,gamma,AK414)</f>
        <v>#VALUE!</v>
      </c>
      <c r="AM414" s="0" t="e">
        <f aca="false">MachThroat(gamma,AL414,AE414)</f>
        <v>#VALUE!</v>
      </c>
      <c r="AN414" s="0" t="e">
        <f aca="false">CN(AM414,CSON,CINC)</f>
        <v>#VALUE!</v>
      </c>
      <c r="AO414" s="0" t="e">
        <f aca="false">DPDT(Constant,AN414,AM414,gamma,AE414,AL414)</f>
        <v>#VALUE!</v>
      </c>
      <c r="AP414" s="0" t="s">
        <v>134</v>
      </c>
      <c r="AQ414" s="0" t="n">
        <f aca="false">Q414+deltaT/2</f>
        <v>4.09499999999996</v>
      </c>
      <c r="AR414" s="0" t="e">
        <f aca="false">pC+deltaT*pdot2/2</f>
        <v>#VALUE!</v>
      </c>
      <c r="AS414" s="0" t="e">
        <f aca="false">hALT1($E$13:$G$1365,AQ414,2)</f>
        <v>#VALUE!</v>
      </c>
      <c r="AT414" s="0" t="e">
        <f aca="false">Veloc($E$13:$G$1365,AQ414,3)</f>
        <v>#VALUE!</v>
      </c>
      <c r="AU414" s="0" t="e">
        <f aca="false">IF(AS414&lt;hT,$G$5+alfa*(AS414-ho),TT)</f>
        <v>#VALUE!</v>
      </c>
      <c r="AV414" s="0" t="e">
        <f aca="false">IF(AS414&lt;hT,pSL*(1/(1+alfa*AF414/($G$5-alfa*ho)))^(go/(Rair*alfa)),pT*EXP(-go*(AF414-hT)/(Rair*TT)))</f>
        <v>#VALUE!</v>
      </c>
      <c r="AW414" s="0" t="e">
        <f aca="false">Mch(AT414,AU414,Rair,gamma)</f>
        <v>#VALUE!</v>
      </c>
      <c r="AX414" s="0" t="e">
        <f aca="false">Cpex(Cp0,AW414,$N$9,$L$13:$M$19)</f>
        <v>#VALUE!</v>
      </c>
      <c r="AY414" s="0" t="e">
        <f aca="false">pex(AV414,AW414,gamma,AX414)</f>
        <v>#VALUE!</v>
      </c>
      <c r="AZ414" s="0" t="e">
        <f aca="false">MachThroat(gamma,AY414,AR414)</f>
        <v>#VALUE!</v>
      </c>
      <c r="BA414" s="0" t="e">
        <f aca="false">CN(AZ414,CSON,CINC)</f>
        <v>#VALUE!</v>
      </c>
      <c r="BB414" s="0" t="e">
        <f aca="false">DPDT(Constant,BA414,AZ414,gamma,AR414,AY414)</f>
        <v>#VALUE!</v>
      </c>
      <c r="BC414" s="0" t="s">
        <v>134</v>
      </c>
      <c r="BD414" s="0" t="n">
        <f aca="false">Q414+deltaT</f>
        <v>4.09999999999996</v>
      </c>
      <c r="BE414" s="0" t="e">
        <f aca="false">pC+deltaT*pdot3</f>
        <v>#VALUE!</v>
      </c>
      <c r="BF414" s="0" t="e">
        <f aca="false">hALT1($E$13:$G$1365,BD414,2)</f>
        <v>#VALUE!</v>
      </c>
      <c r="BG414" s="0" t="e">
        <f aca="false">Veloc($E$13:$G$1365,BD414,3)</f>
        <v>#VALUE!</v>
      </c>
      <c r="BH414" s="0" t="e">
        <f aca="false">IF(BF414&lt;hT,$G$5+alfa*(BF414-ho),TT)</f>
        <v>#VALUE!</v>
      </c>
      <c r="BI414" s="0" t="e">
        <f aca="false">IF(BF414&lt;hT,pSL*(1/(1+alfa*BF414/($G$5-alfa*ho)))^(go/(Rair*alfa)),pT*EXP(-go*(BF414-hT)/(Rair*TT)))</f>
        <v>#VALUE!</v>
      </c>
      <c r="BJ414" s="0" t="e">
        <f aca="false">Mch(BG414,BH414,Rair,gamma)</f>
        <v>#VALUE!</v>
      </c>
      <c r="BK414" s="0" t="e">
        <f aca="false">Cpex(Cp0,BJ414,$N$9,$L$13:$M$19)</f>
        <v>#VALUE!</v>
      </c>
      <c r="BL414" s="0" t="e">
        <f aca="false">pex(BI414,BJ414,gamma,BK414)</f>
        <v>#VALUE!</v>
      </c>
      <c r="BM414" s="0" t="e">
        <f aca="false">MachThroat(gamma,BL414,BE414)</f>
        <v>#VALUE!</v>
      </c>
      <c r="BN414" s="0" t="e">
        <f aca="false">CN(BM414,CSON,CINC)</f>
        <v>#VALUE!</v>
      </c>
      <c r="BO414" s="0" t="e">
        <f aca="false">DPDT(Constant,BN414,BM414,gamma,BE414,BL414)</f>
        <v>#VALUE!</v>
      </c>
      <c r="BP414" s="0" t="e">
        <f aca="false">pC+deltaT*(pdot+2*pdot2+2*pdot3+pdot4)/6</f>
        <v>#VALUE!</v>
      </c>
      <c r="BQ414" s="0" t="s">
        <v>134</v>
      </c>
      <c r="BR414" s="0" t="n">
        <f aca="false">Q414</f>
        <v>4.08999999999996</v>
      </c>
      <c r="BS414" s="0" t="e">
        <f aca="false">R414/144</f>
        <v>#VALUE!</v>
      </c>
      <c r="BT414" s="0" t="e">
        <f aca="false">pX/144</f>
        <v>#VALUE!</v>
      </c>
      <c r="BU414" s="0" t="e">
        <f aca="false">pa/144</f>
        <v>#VALUE!</v>
      </c>
      <c r="BV414" s="11" t="n">
        <f aca="false">BR414</f>
        <v>4.08999999999996</v>
      </c>
      <c r="BW414" s="12" t="e">
        <f aca="false">(pC-pX)/144</f>
        <v>#VALUE!</v>
      </c>
      <c r="BX414" s="0" t="s">
        <v>134</v>
      </c>
      <c r="BZ414" s="0" t="s">
        <v>134</v>
      </c>
      <c r="CA414" s="0" t="s">
        <v>134</v>
      </c>
      <c r="CB414" s="0" t="s">
        <v>134</v>
      </c>
      <c r="CC414" s="0" t="s">
        <v>134</v>
      </c>
      <c r="CD414" s="0" t="s">
        <v>134</v>
      </c>
      <c r="CE414" s="0" t="s">
        <v>134</v>
      </c>
    </row>
    <row r="415" customFormat="false" ht="12.75" hidden="false" customHeight="false" outlineLevel="0" collapsed="false">
      <c r="E415" s="9" t="n">
        <v>4.02</v>
      </c>
      <c r="F415" s="9" t="n">
        <v>3696.75362974065</v>
      </c>
      <c r="G415" s="9" t="n">
        <v>891.876898362423</v>
      </c>
      <c r="P415" s="6"/>
      <c r="Q415" s="0" t="n">
        <f aca="false">Q414+deltaT</f>
        <v>4.09999999999996</v>
      </c>
      <c r="R415" s="0" t="e">
        <f aca="false">BP414</f>
        <v>#VALUE!</v>
      </c>
      <c r="S415" s="0" t="e">
        <f aca="false">hALT1($E$13:$G$1365,Q415,2)</f>
        <v>#VALUE!</v>
      </c>
      <c r="T415" s="0" t="e">
        <f aca="false">Veloc($E$13:$G$1365,Q415,3)</f>
        <v>#VALUE!</v>
      </c>
      <c r="U415" s="0" t="e">
        <f aca="false">IF(S415&lt;hT,$G$5+alfa*(S415-ho),TT)</f>
        <v>#VALUE!</v>
      </c>
      <c r="V415" s="0" t="e">
        <f aca="false">IF(S415&lt;hT,pSL*(1/(1+alfa*S415/($G$5-alfa*ho)))^(go/(Rair*alfa)),pT*EXP(-go*(S415-hT)/(Rair*TT)))</f>
        <v>#VALUE!</v>
      </c>
      <c r="W415" s="0" t="e">
        <f aca="false">Mch(T415,U415,Rair,gamma)</f>
        <v>#VALUE!</v>
      </c>
      <c r="X415" s="0" t="e">
        <f aca="false">Cpex(Cp0,W415,$N$9,$L$13:$M$19)</f>
        <v>#VALUE!</v>
      </c>
      <c r="Y415" s="0" t="e">
        <f aca="false">pex(V415,W415,gamma,X415)</f>
        <v>#VALUE!</v>
      </c>
      <c r="Z415" s="0" t="e">
        <f aca="false">MachThroat(gamma,Y415,R415)</f>
        <v>#VALUE!</v>
      </c>
      <c r="AA415" s="0" t="e">
        <f aca="false">CN(Z415,CSON,CINC)</f>
        <v>#VALUE!</v>
      </c>
      <c r="AB415" s="0" t="e">
        <f aca="false">DPDT(Constant,AA415,Z415,gamma,R415,Y415)</f>
        <v>#VALUE!</v>
      </c>
      <c r="AC415" s="0" t="s">
        <v>134</v>
      </c>
      <c r="AD415" s="0" t="n">
        <f aca="false">Q415+deltaT/2</f>
        <v>4.10499999999996</v>
      </c>
      <c r="AE415" s="0" t="e">
        <f aca="false">pC+deltaT*pdot/2</f>
        <v>#VALUE!</v>
      </c>
      <c r="AF415" s="0" t="e">
        <f aca="false">hALT1($E$13:$G$1365,AD415,2)</f>
        <v>#VALUE!</v>
      </c>
      <c r="AG415" s="0" t="e">
        <f aca="false">Veloc($E$13:$G$1365,AD415,3)</f>
        <v>#VALUE!</v>
      </c>
      <c r="AH415" s="0" t="e">
        <f aca="false">IF(AF415&lt;hT,$G$5+alfa*(AF415-ho),TT)</f>
        <v>#VALUE!</v>
      </c>
      <c r="AI415" s="0" t="e">
        <f aca="false">IF(AF415&lt;hT,pSL*(1/(1+alfa*AF415/($G$5-alfa*ho)))^(go/(Rair*alfa)),pT*EXP(-go*(AF415-hT)/(Rair*TT)))</f>
        <v>#VALUE!</v>
      </c>
      <c r="AJ415" s="0" t="e">
        <f aca="false">Mch(AG415,AH415,Rair,gamma)</f>
        <v>#VALUE!</v>
      </c>
      <c r="AK415" s="0" t="e">
        <f aca="false">Cpex(Cp0,AJ415,$N$9,$L$13:$M$19)</f>
        <v>#VALUE!</v>
      </c>
      <c r="AL415" s="0" t="e">
        <f aca="false">pex(AI415,AJ415,gamma,AK415)</f>
        <v>#VALUE!</v>
      </c>
      <c r="AM415" s="0" t="e">
        <f aca="false">MachThroat(gamma,AL415,AE415)</f>
        <v>#VALUE!</v>
      </c>
      <c r="AN415" s="0" t="e">
        <f aca="false">CN(AM415,CSON,CINC)</f>
        <v>#VALUE!</v>
      </c>
      <c r="AO415" s="0" t="e">
        <f aca="false">DPDT(Constant,AN415,AM415,gamma,AE415,AL415)</f>
        <v>#VALUE!</v>
      </c>
      <c r="AP415" s="0" t="s">
        <v>134</v>
      </c>
      <c r="AQ415" s="0" t="n">
        <f aca="false">Q415+deltaT/2</f>
        <v>4.10499999999996</v>
      </c>
      <c r="AR415" s="0" t="e">
        <f aca="false">pC+deltaT*pdot2/2</f>
        <v>#VALUE!</v>
      </c>
      <c r="AS415" s="0" t="e">
        <f aca="false">hALT1($E$13:$G$1365,AQ415,2)</f>
        <v>#VALUE!</v>
      </c>
      <c r="AT415" s="0" t="e">
        <f aca="false">Veloc($E$13:$G$1365,AQ415,3)</f>
        <v>#VALUE!</v>
      </c>
      <c r="AU415" s="0" t="e">
        <f aca="false">IF(AS415&lt;hT,$G$5+alfa*(AS415-ho),TT)</f>
        <v>#VALUE!</v>
      </c>
      <c r="AV415" s="0" t="e">
        <f aca="false">IF(AS415&lt;hT,pSL*(1/(1+alfa*AF415/($G$5-alfa*ho)))^(go/(Rair*alfa)),pT*EXP(-go*(AF415-hT)/(Rair*TT)))</f>
        <v>#VALUE!</v>
      </c>
      <c r="AW415" s="0" t="e">
        <f aca="false">Mch(AT415,AU415,Rair,gamma)</f>
        <v>#VALUE!</v>
      </c>
      <c r="AX415" s="0" t="e">
        <f aca="false">Cpex(Cp0,AW415,$N$9,$L$13:$M$19)</f>
        <v>#VALUE!</v>
      </c>
      <c r="AY415" s="0" t="e">
        <f aca="false">pex(AV415,AW415,gamma,AX415)</f>
        <v>#VALUE!</v>
      </c>
      <c r="AZ415" s="0" t="e">
        <f aca="false">MachThroat(gamma,AY415,AR415)</f>
        <v>#VALUE!</v>
      </c>
      <c r="BA415" s="0" t="e">
        <f aca="false">CN(AZ415,CSON,CINC)</f>
        <v>#VALUE!</v>
      </c>
      <c r="BB415" s="0" t="e">
        <f aca="false">DPDT(Constant,BA415,AZ415,gamma,AR415,AY415)</f>
        <v>#VALUE!</v>
      </c>
      <c r="BC415" s="0" t="s">
        <v>134</v>
      </c>
      <c r="BD415" s="0" t="n">
        <f aca="false">Q415+deltaT</f>
        <v>4.10999999999996</v>
      </c>
      <c r="BE415" s="0" t="e">
        <f aca="false">pC+deltaT*pdot3</f>
        <v>#VALUE!</v>
      </c>
      <c r="BF415" s="0" t="e">
        <f aca="false">hALT1($E$13:$G$1365,BD415,2)</f>
        <v>#VALUE!</v>
      </c>
      <c r="BG415" s="0" t="e">
        <f aca="false">Veloc($E$13:$G$1365,BD415,3)</f>
        <v>#VALUE!</v>
      </c>
      <c r="BH415" s="0" t="e">
        <f aca="false">IF(BF415&lt;hT,$G$5+alfa*(BF415-ho),TT)</f>
        <v>#VALUE!</v>
      </c>
      <c r="BI415" s="0" t="e">
        <f aca="false">IF(BF415&lt;hT,pSL*(1/(1+alfa*BF415/($G$5-alfa*ho)))^(go/(Rair*alfa)),pT*EXP(-go*(BF415-hT)/(Rair*TT)))</f>
        <v>#VALUE!</v>
      </c>
      <c r="BJ415" s="0" t="e">
        <f aca="false">Mch(BG415,BH415,Rair,gamma)</f>
        <v>#VALUE!</v>
      </c>
      <c r="BK415" s="0" t="e">
        <f aca="false">Cpex(Cp0,BJ415,$N$9,$L$13:$M$19)</f>
        <v>#VALUE!</v>
      </c>
      <c r="BL415" s="0" t="e">
        <f aca="false">pex(BI415,BJ415,gamma,BK415)</f>
        <v>#VALUE!</v>
      </c>
      <c r="BM415" s="0" t="e">
        <f aca="false">MachThroat(gamma,BL415,BE415)</f>
        <v>#VALUE!</v>
      </c>
      <c r="BN415" s="0" t="e">
        <f aca="false">CN(BM415,CSON,CINC)</f>
        <v>#VALUE!</v>
      </c>
      <c r="BO415" s="0" t="e">
        <f aca="false">DPDT(Constant,BN415,BM415,gamma,BE415,BL415)</f>
        <v>#VALUE!</v>
      </c>
      <c r="BP415" s="0" t="e">
        <f aca="false">pC+deltaT*(pdot+2*pdot2+2*pdot3+pdot4)/6</f>
        <v>#VALUE!</v>
      </c>
      <c r="BQ415" s="0" t="s">
        <v>134</v>
      </c>
      <c r="BR415" s="0" t="n">
        <f aca="false">Q415</f>
        <v>4.09999999999996</v>
      </c>
      <c r="BS415" s="0" t="e">
        <f aca="false">R415/144</f>
        <v>#VALUE!</v>
      </c>
      <c r="BT415" s="0" t="e">
        <f aca="false">pX/144</f>
        <v>#VALUE!</v>
      </c>
      <c r="BU415" s="0" t="e">
        <f aca="false">pa/144</f>
        <v>#VALUE!</v>
      </c>
      <c r="BV415" s="11" t="n">
        <f aca="false">BR415</f>
        <v>4.09999999999996</v>
      </c>
      <c r="BW415" s="12" t="e">
        <f aca="false">(pC-pX)/144</f>
        <v>#VALUE!</v>
      </c>
      <c r="BX415" s="0" t="s">
        <v>134</v>
      </c>
      <c r="BZ415" s="0" t="s">
        <v>134</v>
      </c>
      <c r="CA415" s="0" t="s">
        <v>134</v>
      </c>
      <c r="CB415" s="0" t="s">
        <v>134</v>
      </c>
      <c r="CC415" s="0" t="s">
        <v>134</v>
      </c>
      <c r="CD415" s="0" t="s">
        <v>134</v>
      </c>
      <c r="CE415" s="0" t="s">
        <v>134</v>
      </c>
    </row>
    <row r="416" customFormat="false" ht="12.75" hidden="false" customHeight="false" outlineLevel="0" collapsed="false">
      <c r="E416" s="9" t="n">
        <v>4.03</v>
      </c>
      <c r="F416" s="9" t="n">
        <v>3705.68008095127</v>
      </c>
      <c r="G416" s="9" t="n">
        <v>893.41182937363</v>
      </c>
      <c r="P416" s="6"/>
      <c r="Q416" s="0" t="n">
        <f aca="false">Q415+deltaT</f>
        <v>4.10999999999996</v>
      </c>
      <c r="R416" s="0" t="e">
        <f aca="false">BP415</f>
        <v>#VALUE!</v>
      </c>
      <c r="S416" s="0" t="e">
        <f aca="false">hALT1($E$13:$G$1365,Q416,2)</f>
        <v>#VALUE!</v>
      </c>
      <c r="T416" s="0" t="e">
        <f aca="false">Veloc($E$13:$G$1365,Q416,3)</f>
        <v>#VALUE!</v>
      </c>
      <c r="U416" s="0" t="e">
        <f aca="false">IF(S416&lt;hT,$G$5+alfa*(S416-ho),TT)</f>
        <v>#VALUE!</v>
      </c>
      <c r="V416" s="0" t="e">
        <f aca="false">IF(S416&lt;hT,pSL*(1/(1+alfa*S416/($G$5-alfa*ho)))^(go/(Rair*alfa)),pT*EXP(-go*(S416-hT)/(Rair*TT)))</f>
        <v>#VALUE!</v>
      </c>
      <c r="W416" s="0" t="e">
        <f aca="false">Mch(T416,U416,Rair,gamma)</f>
        <v>#VALUE!</v>
      </c>
      <c r="X416" s="0" t="e">
        <f aca="false">Cpex(Cp0,W416,$N$9,$L$13:$M$19)</f>
        <v>#VALUE!</v>
      </c>
      <c r="Y416" s="0" t="e">
        <f aca="false">pex(V416,W416,gamma,X416)</f>
        <v>#VALUE!</v>
      </c>
      <c r="Z416" s="0" t="e">
        <f aca="false">MachThroat(gamma,Y416,R416)</f>
        <v>#VALUE!</v>
      </c>
      <c r="AA416" s="0" t="e">
        <f aca="false">CN(Z416,CSON,CINC)</f>
        <v>#VALUE!</v>
      </c>
      <c r="AB416" s="0" t="e">
        <f aca="false">DPDT(Constant,AA416,Z416,gamma,R416,Y416)</f>
        <v>#VALUE!</v>
      </c>
      <c r="AC416" s="0" t="s">
        <v>134</v>
      </c>
      <c r="AD416" s="0" t="n">
        <f aca="false">Q416+deltaT/2</f>
        <v>4.11499999999996</v>
      </c>
      <c r="AE416" s="0" t="e">
        <f aca="false">pC+deltaT*pdot/2</f>
        <v>#VALUE!</v>
      </c>
      <c r="AF416" s="0" t="e">
        <f aca="false">hALT1($E$13:$G$1365,AD416,2)</f>
        <v>#VALUE!</v>
      </c>
      <c r="AG416" s="0" t="e">
        <f aca="false">Veloc($E$13:$G$1365,AD416,3)</f>
        <v>#VALUE!</v>
      </c>
      <c r="AH416" s="0" t="e">
        <f aca="false">IF(AF416&lt;hT,$G$5+alfa*(AF416-ho),TT)</f>
        <v>#VALUE!</v>
      </c>
      <c r="AI416" s="0" t="e">
        <f aca="false">IF(AF416&lt;hT,pSL*(1/(1+alfa*AF416/($G$5-alfa*ho)))^(go/(Rair*alfa)),pT*EXP(-go*(AF416-hT)/(Rair*TT)))</f>
        <v>#VALUE!</v>
      </c>
      <c r="AJ416" s="0" t="e">
        <f aca="false">Mch(AG416,AH416,Rair,gamma)</f>
        <v>#VALUE!</v>
      </c>
      <c r="AK416" s="0" t="e">
        <f aca="false">Cpex(Cp0,AJ416,$N$9,$L$13:$M$19)</f>
        <v>#VALUE!</v>
      </c>
      <c r="AL416" s="0" t="e">
        <f aca="false">pex(AI416,AJ416,gamma,AK416)</f>
        <v>#VALUE!</v>
      </c>
      <c r="AM416" s="0" t="e">
        <f aca="false">MachThroat(gamma,AL416,AE416)</f>
        <v>#VALUE!</v>
      </c>
      <c r="AN416" s="0" t="e">
        <f aca="false">CN(AM416,CSON,CINC)</f>
        <v>#VALUE!</v>
      </c>
      <c r="AO416" s="0" t="e">
        <f aca="false">DPDT(Constant,AN416,AM416,gamma,AE416,AL416)</f>
        <v>#VALUE!</v>
      </c>
      <c r="AP416" s="0" t="s">
        <v>134</v>
      </c>
      <c r="AQ416" s="0" t="n">
        <f aca="false">Q416+deltaT/2</f>
        <v>4.11499999999996</v>
      </c>
      <c r="AR416" s="0" t="e">
        <f aca="false">pC+deltaT*pdot2/2</f>
        <v>#VALUE!</v>
      </c>
      <c r="AS416" s="0" t="e">
        <f aca="false">hALT1($E$13:$G$1365,AQ416,2)</f>
        <v>#VALUE!</v>
      </c>
      <c r="AT416" s="0" t="e">
        <f aca="false">Veloc($E$13:$G$1365,AQ416,3)</f>
        <v>#VALUE!</v>
      </c>
      <c r="AU416" s="0" t="e">
        <f aca="false">IF(AS416&lt;hT,$G$5+alfa*(AS416-ho),TT)</f>
        <v>#VALUE!</v>
      </c>
      <c r="AV416" s="0" t="e">
        <f aca="false">IF(AS416&lt;hT,pSL*(1/(1+alfa*AF416/($G$5-alfa*ho)))^(go/(Rair*alfa)),pT*EXP(-go*(AF416-hT)/(Rair*TT)))</f>
        <v>#VALUE!</v>
      </c>
      <c r="AW416" s="0" t="e">
        <f aca="false">Mch(AT416,AU416,Rair,gamma)</f>
        <v>#VALUE!</v>
      </c>
      <c r="AX416" s="0" t="e">
        <f aca="false">Cpex(Cp0,AW416,$N$9,$L$13:$M$19)</f>
        <v>#VALUE!</v>
      </c>
      <c r="AY416" s="0" t="e">
        <f aca="false">pex(AV416,AW416,gamma,AX416)</f>
        <v>#VALUE!</v>
      </c>
      <c r="AZ416" s="0" t="e">
        <f aca="false">MachThroat(gamma,AY416,AR416)</f>
        <v>#VALUE!</v>
      </c>
      <c r="BA416" s="0" t="e">
        <f aca="false">CN(AZ416,CSON,CINC)</f>
        <v>#VALUE!</v>
      </c>
      <c r="BB416" s="0" t="e">
        <f aca="false">DPDT(Constant,BA416,AZ416,gamma,AR416,AY416)</f>
        <v>#VALUE!</v>
      </c>
      <c r="BC416" s="0" t="s">
        <v>134</v>
      </c>
      <c r="BD416" s="0" t="n">
        <f aca="false">Q416+deltaT</f>
        <v>4.11999999999996</v>
      </c>
      <c r="BE416" s="0" t="e">
        <f aca="false">pC+deltaT*pdot3</f>
        <v>#VALUE!</v>
      </c>
      <c r="BF416" s="0" t="e">
        <f aca="false">hALT1($E$13:$G$1365,BD416,2)</f>
        <v>#VALUE!</v>
      </c>
      <c r="BG416" s="0" t="e">
        <f aca="false">Veloc($E$13:$G$1365,BD416,3)</f>
        <v>#VALUE!</v>
      </c>
      <c r="BH416" s="0" t="e">
        <f aca="false">IF(BF416&lt;hT,$G$5+alfa*(BF416-ho),TT)</f>
        <v>#VALUE!</v>
      </c>
      <c r="BI416" s="0" t="e">
        <f aca="false">IF(BF416&lt;hT,pSL*(1/(1+alfa*BF416/($G$5-alfa*ho)))^(go/(Rair*alfa)),pT*EXP(-go*(BF416-hT)/(Rair*TT)))</f>
        <v>#VALUE!</v>
      </c>
      <c r="BJ416" s="0" t="e">
        <f aca="false">Mch(BG416,BH416,Rair,gamma)</f>
        <v>#VALUE!</v>
      </c>
      <c r="BK416" s="0" t="e">
        <f aca="false">Cpex(Cp0,BJ416,$N$9,$L$13:$M$19)</f>
        <v>#VALUE!</v>
      </c>
      <c r="BL416" s="0" t="e">
        <f aca="false">pex(BI416,BJ416,gamma,BK416)</f>
        <v>#VALUE!</v>
      </c>
      <c r="BM416" s="0" t="e">
        <f aca="false">MachThroat(gamma,BL416,BE416)</f>
        <v>#VALUE!</v>
      </c>
      <c r="BN416" s="0" t="e">
        <f aca="false">CN(BM416,CSON,CINC)</f>
        <v>#VALUE!</v>
      </c>
      <c r="BO416" s="0" t="e">
        <f aca="false">DPDT(Constant,BN416,BM416,gamma,BE416,BL416)</f>
        <v>#VALUE!</v>
      </c>
      <c r="BP416" s="0" t="e">
        <f aca="false">pC+deltaT*(pdot+2*pdot2+2*pdot3+pdot4)/6</f>
        <v>#VALUE!</v>
      </c>
      <c r="BQ416" s="0" t="s">
        <v>134</v>
      </c>
      <c r="BR416" s="0" t="n">
        <f aca="false">Q416</f>
        <v>4.10999999999996</v>
      </c>
      <c r="BS416" s="0" t="e">
        <f aca="false">R416/144</f>
        <v>#VALUE!</v>
      </c>
      <c r="BT416" s="0" t="e">
        <f aca="false">pX/144</f>
        <v>#VALUE!</v>
      </c>
      <c r="BU416" s="0" t="e">
        <f aca="false">pa/144</f>
        <v>#VALUE!</v>
      </c>
      <c r="BV416" s="11" t="n">
        <f aca="false">BR416</f>
        <v>4.10999999999996</v>
      </c>
      <c r="BW416" s="12" t="e">
        <f aca="false">(pC-pX)/144</f>
        <v>#VALUE!</v>
      </c>
      <c r="BX416" s="0" t="s">
        <v>134</v>
      </c>
      <c r="BZ416" s="0" t="s">
        <v>134</v>
      </c>
      <c r="CA416" s="0" t="s">
        <v>134</v>
      </c>
      <c r="CB416" s="0" t="s">
        <v>134</v>
      </c>
      <c r="CC416" s="0" t="s">
        <v>134</v>
      </c>
      <c r="CD416" s="0" t="s">
        <v>134</v>
      </c>
      <c r="CE416" s="0" t="s">
        <v>134</v>
      </c>
    </row>
    <row r="417" customFormat="false" ht="12.75" hidden="false" customHeight="false" outlineLevel="0" collapsed="false">
      <c r="E417" s="9" t="n">
        <v>4.04</v>
      </c>
      <c r="F417" s="9" t="n">
        <v>3714.62183603784</v>
      </c>
      <c r="G417" s="9" t="n">
        <v>894.937673301198</v>
      </c>
      <c r="P417" s="6"/>
      <c r="Q417" s="0" t="n">
        <f aca="false">Q416+deltaT</f>
        <v>4.11999999999996</v>
      </c>
      <c r="R417" s="0" t="e">
        <f aca="false">BP416</f>
        <v>#VALUE!</v>
      </c>
      <c r="S417" s="0" t="e">
        <f aca="false">hALT1($E$13:$G$1365,Q417,2)</f>
        <v>#VALUE!</v>
      </c>
      <c r="T417" s="0" t="e">
        <f aca="false">Veloc($E$13:$G$1365,Q417,3)</f>
        <v>#VALUE!</v>
      </c>
      <c r="U417" s="0" t="e">
        <f aca="false">IF(S417&lt;hT,$G$5+alfa*(S417-ho),TT)</f>
        <v>#VALUE!</v>
      </c>
      <c r="V417" s="0" t="e">
        <f aca="false">IF(S417&lt;hT,pSL*(1/(1+alfa*S417/($G$5-alfa*ho)))^(go/(Rair*alfa)),pT*EXP(-go*(S417-hT)/(Rair*TT)))</f>
        <v>#VALUE!</v>
      </c>
      <c r="W417" s="0" t="e">
        <f aca="false">Mch(T417,U417,Rair,gamma)</f>
        <v>#VALUE!</v>
      </c>
      <c r="X417" s="0" t="e">
        <f aca="false">Cpex(Cp0,W417,$N$9,$L$13:$M$19)</f>
        <v>#VALUE!</v>
      </c>
      <c r="Y417" s="0" t="e">
        <f aca="false">pex(V417,W417,gamma,X417)</f>
        <v>#VALUE!</v>
      </c>
      <c r="Z417" s="0" t="e">
        <f aca="false">MachThroat(gamma,Y417,R417)</f>
        <v>#VALUE!</v>
      </c>
      <c r="AA417" s="0" t="e">
        <f aca="false">CN(Z417,CSON,CINC)</f>
        <v>#VALUE!</v>
      </c>
      <c r="AB417" s="0" t="e">
        <f aca="false">DPDT(Constant,AA417,Z417,gamma,R417,Y417)</f>
        <v>#VALUE!</v>
      </c>
      <c r="AC417" s="0" t="s">
        <v>134</v>
      </c>
      <c r="AD417" s="0" t="n">
        <f aca="false">Q417+deltaT/2</f>
        <v>4.12499999999996</v>
      </c>
      <c r="AE417" s="0" t="e">
        <f aca="false">pC+deltaT*pdot/2</f>
        <v>#VALUE!</v>
      </c>
      <c r="AF417" s="0" t="e">
        <f aca="false">hALT1($E$13:$G$1365,AD417,2)</f>
        <v>#VALUE!</v>
      </c>
      <c r="AG417" s="0" t="e">
        <f aca="false">Veloc($E$13:$G$1365,AD417,3)</f>
        <v>#VALUE!</v>
      </c>
      <c r="AH417" s="0" t="e">
        <f aca="false">IF(AF417&lt;hT,$G$5+alfa*(AF417-ho),TT)</f>
        <v>#VALUE!</v>
      </c>
      <c r="AI417" s="0" t="e">
        <f aca="false">IF(AF417&lt;hT,pSL*(1/(1+alfa*AF417/($G$5-alfa*ho)))^(go/(Rair*alfa)),pT*EXP(-go*(AF417-hT)/(Rair*TT)))</f>
        <v>#VALUE!</v>
      </c>
      <c r="AJ417" s="0" t="e">
        <f aca="false">Mch(AG417,AH417,Rair,gamma)</f>
        <v>#VALUE!</v>
      </c>
      <c r="AK417" s="0" t="e">
        <f aca="false">Cpex(Cp0,AJ417,$N$9,$L$13:$M$19)</f>
        <v>#VALUE!</v>
      </c>
      <c r="AL417" s="0" t="e">
        <f aca="false">pex(AI417,AJ417,gamma,AK417)</f>
        <v>#VALUE!</v>
      </c>
      <c r="AM417" s="0" t="e">
        <f aca="false">MachThroat(gamma,AL417,AE417)</f>
        <v>#VALUE!</v>
      </c>
      <c r="AN417" s="0" t="e">
        <f aca="false">CN(AM417,CSON,CINC)</f>
        <v>#VALUE!</v>
      </c>
      <c r="AO417" s="0" t="e">
        <f aca="false">DPDT(Constant,AN417,AM417,gamma,AE417,AL417)</f>
        <v>#VALUE!</v>
      </c>
      <c r="AP417" s="0" t="s">
        <v>134</v>
      </c>
      <c r="AQ417" s="0" t="n">
        <f aca="false">Q417+deltaT/2</f>
        <v>4.12499999999996</v>
      </c>
      <c r="AR417" s="0" t="e">
        <f aca="false">pC+deltaT*pdot2/2</f>
        <v>#VALUE!</v>
      </c>
      <c r="AS417" s="0" t="e">
        <f aca="false">hALT1($E$13:$G$1365,AQ417,2)</f>
        <v>#VALUE!</v>
      </c>
      <c r="AT417" s="0" t="e">
        <f aca="false">Veloc($E$13:$G$1365,AQ417,3)</f>
        <v>#VALUE!</v>
      </c>
      <c r="AU417" s="0" t="e">
        <f aca="false">IF(AS417&lt;hT,$G$5+alfa*(AS417-ho),TT)</f>
        <v>#VALUE!</v>
      </c>
      <c r="AV417" s="0" t="e">
        <f aca="false">IF(AS417&lt;hT,pSL*(1/(1+alfa*AF417/($G$5-alfa*ho)))^(go/(Rair*alfa)),pT*EXP(-go*(AF417-hT)/(Rair*TT)))</f>
        <v>#VALUE!</v>
      </c>
      <c r="AW417" s="0" t="e">
        <f aca="false">Mch(AT417,AU417,Rair,gamma)</f>
        <v>#VALUE!</v>
      </c>
      <c r="AX417" s="0" t="e">
        <f aca="false">Cpex(Cp0,AW417,$N$9,$L$13:$M$19)</f>
        <v>#VALUE!</v>
      </c>
      <c r="AY417" s="0" t="e">
        <f aca="false">pex(AV417,AW417,gamma,AX417)</f>
        <v>#VALUE!</v>
      </c>
      <c r="AZ417" s="0" t="e">
        <f aca="false">MachThroat(gamma,AY417,AR417)</f>
        <v>#VALUE!</v>
      </c>
      <c r="BA417" s="0" t="e">
        <f aca="false">CN(AZ417,CSON,CINC)</f>
        <v>#VALUE!</v>
      </c>
      <c r="BB417" s="0" t="e">
        <f aca="false">DPDT(Constant,BA417,AZ417,gamma,AR417,AY417)</f>
        <v>#VALUE!</v>
      </c>
      <c r="BC417" s="0" t="s">
        <v>134</v>
      </c>
      <c r="BD417" s="0" t="n">
        <f aca="false">Q417+deltaT</f>
        <v>4.12999999999996</v>
      </c>
      <c r="BE417" s="0" t="e">
        <f aca="false">pC+deltaT*pdot3</f>
        <v>#VALUE!</v>
      </c>
      <c r="BF417" s="0" t="e">
        <f aca="false">hALT1($E$13:$G$1365,BD417,2)</f>
        <v>#VALUE!</v>
      </c>
      <c r="BG417" s="0" t="e">
        <f aca="false">Veloc($E$13:$G$1365,BD417,3)</f>
        <v>#VALUE!</v>
      </c>
      <c r="BH417" s="0" t="e">
        <f aca="false">IF(BF417&lt;hT,$G$5+alfa*(BF417-ho),TT)</f>
        <v>#VALUE!</v>
      </c>
      <c r="BI417" s="0" t="e">
        <f aca="false">IF(BF417&lt;hT,pSL*(1/(1+alfa*BF417/($G$5-alfa*ho)))^(go/(Rair*alfa)),pT*EXP(-go*(BF417-hT)/(Rair*TT)))</f>
        <v>#VALUE!</v>
      </c>
      <c r="BJ417" s="0" t="e">
        <f aca="false">Mch(BG417,BH417,Rair,gamma)</f>
        <v>#VALUE!</v>
      </c>
      <c r="BK417" s="0" t="e">
        <f aca="false">Cpex(Cp0,BJ417,$N$9,$L$13:$M$19)</f>
        <v>#VALUE!</v>
      </c>
      <c r="BL417" s="0" t="e">
        <f aca="false">pex(BI417,BJ417,gamma,BK417)</f>
        <v>#VALUE!</v>
      </c>
      <c r="BM417" s="0" t="e">
        <f aca="false">MachThroat(gamma,BL417,BE417)</f>
        <v>#VALUE!</v>
      </c>
      <c r="BN417" s="0" t="e">
        <f aca="false">CN(BM417,CSON,CINC)</f>
        <v>#VALUE!</v>
      </c>
      <c r="BO417" s="0" t="e">
        <f aca="false">DPDT(Constant,BN417,BM417,gamma,BE417,BL417)</f>
        <v>#VALUE!</v>
      </c>
      <c r="BP417" s="0" t="e">
        <f aca="false">pC+deltaT*(pdot+2*pdot2+2*pdot3+pdot4)/6</f>
        <v>#VALUE!</v>
      </c>
      <c r="BQ417" s="0" t="s">
        <v>134</v>
      </c>
      <c r="BR417" s="0" t="n">
        <f aca="false">Q417</f>
        <v>4.11999999999996</v>
      </c>
      <c r="BS417" s="0" t="e">
        <f aca="false">R417/144</f>
        <v>#VALUE!</v>
      </c>
      <c r="BT417" s="0" t="e">
        <f aca="false">pX/144</f>
        <v>#VALUE!</v>
      </c>
      <c r="BU417" s="0" t="e">
        <f aca="false">pa/144</f>
        <v>#VALUE!</v>
      </c>
      <c r="BV417" s="11" t="n">
        <f aca="false">BR417</f>
        <v>4.11999999999996</v>
      </c>
      <c r="BW417" s="12" t="e">
        <f aca="false">(pC-pX)/144</f>
        <v>#VALUE!</v>
      </c>
      <c r="BX417" s="0" t="s">
        <v>134</v>
      </c>
      <c r="BZ417" s="0" t="s">
        <v>134</v>
      </c>
      <c r="CA417" s="0" t="s">
        <v>134</v>
      </c>
      <c r="CB417" s="0" t="s">
        <v>134</v>
      </c>
      <c r="CC417" s="0" t="s">
        <v>134</v>
      </c>
      <c r="CD417" s="0" t="s">
        <v>134</v>
      </c>
      <c r="CE417" s="0" t="s">
        <v>134</v>
      </c>
    </row>
    <row r="418" customFormat="false" ht="12.75" hidden="false" customHeight="false" outlineLevel="0" collapsed="false">
      <c r="E418" s="9" t="n">
        <v>4.05</v>
      </c>
      <c r="F418" s="9" t="n">
        <v>3723.57880412211</v>
      </c>
      <c r="G418" s="9" t="n">
        <v>896.454428676284</v>
      </c>
      <c r="P418" s="6"/>
      <c r="Q418" s="0" t="n">
        <f aca="false">Q417+deltaT</f>
        <v>4.12999999999996</v>
      </c>
      <c r="R418" s="0" t="e">
        <f aca="false">BP417</f>
        <v>#VALUE!</v>
      </c>
      <c r="S418" s="0" t="e">
        <f aca="false">hALT1($E$13:$G$1365,Q418,2)</f>
        <v>#VALUE!</v>
      </c>
      <c r="T418" s="0" t="e">
        <f aca="false">Veloc($E$13:$G$1365,Q418,3)</f>
        <v>#VALUE!</v>
      </c>
      <c r="U418" s="0" t="e">
        <f aca="false">IF(S418&lt;hT,$G$5+alfa*(S418-ho),TT)</f>
        <v>#VALUE!</v>
      </c>
      <c r="V418" s="0" t="e">
        <f aca="false">IF(S418&lt;hT,pSL*(1/(1+alfa*S418/($G$5-alfa*ho)))^(go/(Rair*alfa)),pT*EXP(-go*(S418-hT)/(Rair*TT)))</f>
        <v>#VALUE!</v>
      </c>
      <c r="W418" s="0" t="e">
        <f aca="false">Mch(T418,U418,Rair,gamma)</f>
        <v>#VALUE!</v>
      </c>
      <c r="X418" s="0" t="e">
        <f aca="false">Cpex(Cp0,W418,$N$9,$L$13:$M$19)</f>
        <v>#VALUE!</v>
      </c>
      <c r="Y418" s="0" t="e">
        <f aca="false">pex(V418,W418,gamma,X418)</f>
        <v>#VALUE!</v>
      </c>
      <c r="Z418" s="0" t="e">
        <f aca="false">MachThroat(gamma,Y418,R418)</f>
        <v>#VALUE!</v>
      </c>
      <c r="AA418" s="0" t="e">
        <f aca="false">CN(Z418,CSON,CINC)</f>
        <v>#VALUE!</v>
      </c>
      <c r="AB418" s="0" t="e">
        <f aca="false">DPDT(Constant,AA418,Z418,gamma,R418,Y418)</f>
        <v>#VALUE!</v>
      </c>
      <c r="AC418" s="0" t="s">
        <v>134</v>
      </c>
      <c r="AD418" s="0" t="n">
        <f aca="false">Q418+deltaT/2</f>
        <v>4.13499999999996</v>
      </c>
      <c r="AE418" s="0" t="e">
        <f aca="false">pC+deltaT*pdot/2</f>
        <v>#VALUE!</v>
      </c>
      <c r="AF418" s="0" t="e">
        <f aca="false">hALT1($E$13:$G$1365,AD418,2)</f>
        <v>#VALUE!</v>
      </c>
      <c r="AG418" s="0" t="e">
        <f aca="false">Veloc($E$13:$G$1365,AD418,3)</f>
        <v>#VALUE!</v>
      </c>
      <c r="AH418" s="0" t="e">
        <f aca="false">IF(AF418&lt;hT,$G$5+alfa*(AF418-ho),TT)</f>
        <v>#VALUE!</v>
      </c>
      <c r="AI418" s="0" t="e">
        <f aca="false">IF(AF418&lt;hT,pSL*(1/(1+alfa*AF418/($G$5-alfa*ho)))^(go/(Rair*alfa)),pT*EXP(-go*(AF418-hT)/(Rair*TT)))</f>
        <v>#VALUE!</v>
      </c>
      <c r="AJ418" s="0" t="e">
        <f aca="false">Mch(AG418,AH418,Rair,gamma)</f>
        <v>#VALUE!</v>
      </c>
      <c r="AK418" s="0" t="e">
        <f aca="false">Cpex(Cp0,AJ418,$N$9,$L$13:$M$19)</f>
        <v>#VALUE!</v>
      </c>
      <c r="AL418" s="0" t="e">
        <f aca="false">pex(AI418,AJ418,gamma,AK418)</f>
        <v>#VALUE!</v>
      </c>
      <c r="AM418" s="0" t="e">
        <f aca="false">MachThroat(gamma,AL418,AE418)</f>
        <v>#VALUE!</v>
      </c>
      <c r="AN418" s="0" t="e">
        <f aca="false">CN(AM418,CSON,CINC)</f>
        <v>#VALUE!</v>
      </c>
      <c r="AO418" s="0" t="e">
        <f aca="false">DPDT(Constant,AN418,AM418,gamma,AE418,AL418)</f>
        <v>#VALUE!</v>
      </c>
      <c r="AP418" s="0" t="s">
        <v>134</v>
      </c>
      <c r="AQ418" s="0" t="n">
        <f aca="false">Q418+deltaT/2</f>
        <v>4.13499999999996</v>
      </c>
      <c r="AR418" s="0" t="e">
        <f aca="false">pC+deltaT*pdot2/2</f>
        <v>#VALUE!</v>
      </c>
      <c r="AS418" s="0" t="e">
        <f aca="false">hALT1($E$13:$G$1365,AQ418,2)</f>
        <v>#VALUE!</v>
      </c>
      <c r="AT418" s="0" t="e">
        <f aca="false">Veloc($E$13:$G$1365,AQ418,3)</f>
        <v>#VALUE!</v>
      </c>
      <c r="AU418" s="0" t="e">
        <f aca="false">IF(AS418&lt;hT,$G$5+alfa*(AS418-ho),TT)</f>
        <v>#VALUE!</v>
      </c>
      <c r="AV418" s="0" t="e">
        <f aca="false">IF(AS418&lt;hT,pSL*(1/(1+alfa*AF418/($G$5-alfa*ho)))^(go/(Rair*alfa)),pT*EXP(-go*(AF418-hT)/(Rair*TT)))</f>
        <v>#VALUE!</v>
      </c>
      <c r="AW418" s="0" t="e">
        <f aca="false">Mch(AT418,AU418,Rair,gamma)</f>
        <v>#VALUE!</v>
      </c>
      <c r="AX418" s="0" t="e">
        <f aca="false">Cpex(Cp0,AW418,$N$9,$L$13:$M$19)</f>
        <v>#VALUE!</v>
      </c>
      <c r="AY418" s="0" t="e">
        <f aca="false">pex(AV418,AW418,gamma,AX418)</f>
        <v>#VALUE!</v>
      </c>
      <c r="AZ418" s="0" t="e">
        <f aca="false">MachThroat(gamma,AY418,AR418)</f>
        <v>#VALUE!</v>
      </c>
      <c r="BA418" s="0" t="e">
        <f aca="false">CN(AZ418,CSON,CINC)</f>
        <v>#VALUE!</v>
      </c>
      <c r="BB418" s="0" t="e">
        <f aca="false">DPDT(Constant,BA418,AZ418,gamma,AR418,AY418)</f>
        <v>#VALUE!</v>
      </c>
      <c r="BC418" s="0" t="s">
        <v>134</v>
      </c>
      <c r="BD418" s="0" t="n">
        <f aca="false">Q418+deltaT</f>
        <v>4.13999999999996</v>
      </c>
      <c r="BE418" s="0" t="e">
        <f aca="false">pC+deltaT*pdot3</f>
        <v>#VALUE!</v>
      </c>
      <c r="BF418" s="0" t="e">
        <f aca="false">hALT1($E$13:$G$1365,BD418,2)</f>
        <v>#VALUE!</v>
      </c>
      <c r="BG418" s="0" t="e">
        <f aca="false">Veloc($E$13:$G$1365,BD418,3)</f>
        <v>#VALUE!</v>
      </c>
      <c r="BH418" s="0" t="e">
        <f aca="false">IF(BF418&lt;hT,$G$5+alfa*(BF418-ho),TT)</f>
        <v>#VALUE!</v>
      </c>
      <c r="BI418" s="0" t="e">
        <f aca="false">IF(BF418&lt;hT,pSL*(1/(1+alfa*BF418/($G$5-alfa*ho)))^(go/(Rair*alfa)),pT*EXP(-go*(BF418-hT)/(Rair*TT)))</f>
        <v>#VALUE!</v>
      </c>
      <c r="BJ418" s="0" t="e">
        <f aca="false">Mch(BG418,BH418,Rair,gamma)</f>
        <v>#VALUE!</v>
      </c>
      <c r="BK418" s="0" t="e">
        <f aca="false">Cpex(Cp0,BJ418,$N$9,$L$13:$M$19)</f>
        <v>#VALUE!</v>
      </c>
      <c r="BL418" s="0" t="e">
        <f aca="false">pex(BI418,BJ418,gamma,BK418)</f>
        <v>#VALUE!</v>
      </c>
      <c r="BM418" s="0" t="e">
        <f aca="false">MachThroat(gamma,BL418,BE418)</f>
        <v>#VALUE!</v>
      </c>
      <c r="BN418" s="0" t="e">
        <f aca="false">CN(BM418,CSON,CINC)</f>
        <v>#VALUE!</v>
      </c>
      <c r="BO418" s="0" t="e">
        <f aca="false">DPDT(Constant,BN418,BM418,gamma,BE418,BL418)</f>
        <v>#VALUE!</v>
      </c>
      <c r="BP418" s="0" t="e">
        <f aca="false">pC+deltaT*(pdot+2*pdot2+2*pdot3+pdot4)/6</f>
        <v>#VALUE!</v>
      </c>
      <c r="BQ418" s="0" t="s">
        <v>134</v>
      </c>
      <c r="BR418" s="0" t="n">
        <f aca="false">Q418</f>
        <v>4.12999999999996</v>
      </c>
      <c r="BS418" s="0" t="e">
        <f aca="false">R418/144</f>
        <v>#VALUE!</v>
      </c>
      <c r="BT418" s="0" t="e">
        <f aca="false">pX/144</f>
        <v>#VALUE!</v>
      </c>
      <c r="BU418" s="0" t="e">
        <f aca="false">pa/144</f>
        <v>#VALUE!</v>
      </c>
      <c r="BV418" s="11" t="n">
        <f aca="false">BR418</f>
        <v>4.12999999999996</v>
      </c>
      <c r="BW418" s="12" t="e">
        <f aca="false">(pC-pX)/144</f>
        <v>#VALUE!</v>
      </c>
      <c r="BX418" s="0" t="s">
        <v>134</v>
      </c>
      <c r="BZ418" s="0" t="s">
        <v>134</v>
      </c>
      <c r="CA418" s="0" t="s">
        <v>134</v>
      </c>
      <c r="CB418" s="0" t="s">
        <v>134</v>
      </c>
      <c r="CC418" s="0" t="s">
        <v>134</v>
      </c>
      <c r="CD418" s="0" t="s">
        <v>134</v>
      </c>
      <c r="CE418" s="0" t="s">
        <v>134</v>
      </c>
    </row>
    <row r="419" customFormat="false" ht="12.75" hidden="false" customHeight="false" outlineLevel="0" collapsed="false">
      <c r="E419" s="9" t="n">
        <v>4.06</v>
      </c>
      <c r="F419" s="9" t="n">
        <v>3732.5508943115</v>
      </c>
      <c r="G419" s="9" t="n">
        <v>897.962094096156</v>
      </c>
      <c r="P419" s="6"/>
      <c r="Q419" s="0" t="n">
        <f aca="false">Q418+deltaT</f>
        <v>4.13999999999996</v>
      </c>
      <c r="R419" s="0" t="e">
        <f aca="false">BP418</f>
        <v>#VALUE!</v>
      </c>
      <c r="S419" s="0" t="e">
        <f aca="false">hALT1($E$13:$G$1365,Q419,2)</f>
        <v>#VALUE!</v>
      </c>
      <c r="T419" s="0" t="e">
        <f aca="false">Veloc($E$13:$G$1365,Q419,3)</f>
        <v>#VALUE!</v>
      </c>
      <c r="U419" s="0" t="e">
        <f aca="false">IF(S419&lt;hT,$G$5+alfa*(S419-ho),TT)</f>
        <v>#VALUE!</v>
      </c>
      <c r="V419" s="0" t="e">
        <f aca="false">IF(S419&lt;hT,pSL*(1/(1+alfa*S419/($G$5-alfa*ho)))^(go/(Rair*alfa)),pT*EXP(-go*(S419-hT)/(Rair*TT)))</f>
        <v>#VALUE!</v>
      </c>
      <c r="W419" s="0" t="e">
        <f aca="false">Mch(T419,U419,Rair,gamma)</f>
        <v>#VALUE!</v>
      </c>
      <c r="X419" s="0" t="e">
        <f aca="false">Cpex(Cp0,W419,$N$9,$L$13:$M$19)</f>
        <v>#VALUE!</v>
      </c>
      <c r="Y419" s="0" t="e">
        <f aca="false">pex(V419,W419,gamma,X419)</f>
        <v>#VALUE!</v>
      </c>
      <c r="Z419" s="0" t="e">
        <f aca="false">MachThroat(gamma,Y419,R419)</f>
        <v>#VALUE!</v>
      </c>
      <c r="AA419" s="0" t="e">
        <f aca="false">CN(Z419,CSON,CINC)</f>
        <v>#VALUE!</v>
      </c>
      <c r="AB419" s="0" t="e">
        <f aca="false">DPDT(Constant,AA419,Z419,gamma,R419,Y419)</f>
        <v>#VALUE!</v>
      </c>
      <c r="AC419" s="0" t="s">
        <v>134</v>
      </c>
      <c r="AD419" s="0" t="n">
        <f aca="false">Q419+deltaT/2</f>
        <v>4.14499999999996</v>
      </c>
      <c r="AE419" s="0" t="e">
        <f aca="false">pC+deltaT*pdot/2</f>
        <v>#VALUE!</v>
      </c>
      <c r="AF419" s="0" t="e">
        <f aca="false">hALT1($E$13:$G$1365,AD419,2)</f>
        <v>#VALUE!</v>
      </c>
      <c r="AG419" s="0" t="e">
        <f aca="false">Veloc($E$13:$G$1365,AD419,3)</f>
        <v>#VALUE!</v>
      </c>
      <c r="AH419" s="0" t="e">
        <f aca="false">IF(AF419&lt;hT,$G$5+alfa*(AF419-ho),TT)</f>
        <v>#VALUE!</v>
      </c>
      <c r="AI419" s="0" t="e">
        <f aca="false">IF(AF419&lt;hT,pSL*(1/(1+alfa*AF419/($G$5-alfa*ho)))^(go/(Rair*alfa)),pT*EXP(-go*(AF419-hT)/(Rair*TT)))</f>
        <v>#VALUE!</v>
      </c>
      <c r="AJ419" s="0" t="e">
        <f aca="false">Mch(AG419,AH419,Rair,gamma)</f>
        <v>#VALUE!</v>
      </c>
      <c r="AK419" s="0" t="e">
        <f aca="false">Cpex(Cp0,AJ419,$N$9,$L$13:$M$19)</f>
        <v>#VALUE!</v>
      </c>
      <c r="AL419" s="0" t="e">
        <f aca="false">pex(AI419,AJ419,gamma,AK419)</f>
        <v>#VALUE!</v>
      </c>
      <c r="AM419" s="0" t="e">
        <f aca="false">MachThroat(gamma,AL419,AE419)</f>
        <v>#VALUE!</v>
      </c>
      <c r="AN419" s="0" t="e">
        <f aca="false">CN(AM419,CSON,CINC)</f>
        <v>#VALUE!</v>
      </c>
      <c r="AO419" s="0" t="e">
        <f aca="false">DPDT(Constant,AN419,AM419,gamma,AE419,AL419)</f>
        <v>#VALUE!</v>
      </c>
      <c r="AP419" s="0" t="s">
        <v>134</v>
      </c>
      <c r="AQ419" s="0" t="n">
        <f aca="false">Q419+deltaT/2</f>
        <v>4.14499999999996</v>
      </c>
      <c r="AR419" s="0" t="e">
        <f aca="false">pC+deltaT*pdot2/2</f>
        <v>#VALUE!</v>
      </c>
      <c r="AS419" s="0" t="e">
        <f aca="false">hALT1($E$13:$G$1365,AQ419,2)</f>
        <v>#VALUE!</v>
      </c>
      <c r="AT419" s="0" t="e">
        <f aca="false">Veloc($E$13:$G$1365,AQ419,3)</f>
        <v>#VALUE!</v>
      </c>
      <c r="AU419" s="0" t="e">
        <f aca="false">IF(AS419&lt;hT,$G$5+alfa*(AS419-ho),TT)</f>
        <v>#VALUE!</v>
      </c>
      <c r="AV419" s="0" t="e">
        <f aca="false">IF(AS419&lt;hT,pSL*(1/(1+alfa*AF419/($G$5-alfa*ho)))^(go/(Rair*alfa)),pT*EXP(-go*(AF419-hT)/(Rair*TT)))</f>
        <v>#VALUE!</v>
      </c>
      <c r="AW419" s="0" t="e">
        <f aca="false">Mch(AT419,AU419,Rair,gamma)</f>
        <v>#VALUE!</v>
      </c>
      <c r="AX419" s="0" t="e">
        <f aca="false">Cpex(Cp0,AW419,$N$9,$L$13:$M$19)</f>
        <v>#VALUE!</v>
      </c>
      <c r="AY419" s="0" t="e">
        <f aca="false">pex(AV419,AW419,gamma,AX419)</f>
        <v>#VALUE!</v>
      </c>
      <c r="AZ419" s="0" t="e">
        <f aca="false">MachThroat(gamma,AY419,AR419)</f>
        <v>#VALUE!</v>
      </c>
      <c r="BA419" s="0" t="e">
        <f aca="false">CN(AZ419,CSON,CINC)</f>
        <v>#VALUE!</v>
      </c>
      <c r="BB419" s="0" t="e">
        <f aca="false">DPDT(Constant,BA419,AZ419,gamma,AR419,AY419)</f>
        <v>#VALUE!</v>
      </c>
      <c r="BC419" s="0" t="s">
        <v>134</v>
      </c>
      <c r="BD419" s="0" t="n">
        <f aca="false">Q419+deltaT</f>
        <v>4.14999999999996</v>
      </c>
      <c r="BE419" s="0" t="e">
        <f aca="false">pC+deltaT*pdot3</f>
        <v>#VALUE!</v>
      </c>
      <c r="BF419" s="0" t="e">
        <f aca="false">hALT1($E$13:$G$1365,BD419,2)</f>
        <v>#VALUE!</v>
      </c>
      <c r="BG419" s="0" t="e">
        <f aca="false">Veloc($E$13:$G$1365,BD419,3)</f>
        <v>#VALUE!</v>
      </c>
      <c r="BH419" s="0" t="e">
        <f aca="false">IF(BF419&lt;hT,$G$5+alfa*(BF419-ho),TT)</f>
        <v>#VALUE!</v>
      </c>
      <c r="BI419" s="0" t="e">
        <f aca="false">IF(BF419&lt;hT,pSL*(1/(1+alfa*BF419/($G$5-alfa*ho)))^(go/(Rair*alfa)),pT*EXP(-go*(BF419-hT)/(Rair*TT)))</f>
        <v>#VALUE!</v>
      </c>
      <c r="BJ419" s="0" t="e">
        <f aca="false">Mch(BG419,BH419,Rair,gamma)</f>
        <v>#VALUE!</v>
      </c>
      <c r="BK419" s="0" t="e">
        <f aca="false">Cpex(Cp0,BJ419,$N$9,$L$13:$M$19)</f>
        <v>#VALUE!</v>
      </c>
      <c r="BL419" s="0" t="e">
        <f aca="false">pex(BI419,BJ419,gamma,BK419)</f>
        <v>#VALUE!</v>
      </c>
      <c r="BM419" s="0" t="e">
        <f aca="false">MachThroat(gamma,BL419,BE419)</f>
        <v>#VALUE!</v>
      </c>
      <c r="BN419" s="0" t="e">
        <f aca="false">CN(BM419,CSON,CINC)</f>
        <v>#VALUE!</v>
      </c>
      <c r="BO419" s="0" t="e">
        <f aca="false">DPDT(Constant,BN419,BM419,gamma,BE419,BL419)</f>
        <v>#VALUE!</v>
      </c>
      <c r="BP419" s="0" t="e">
        <f aca="false">pC+deltaT*(pdot+2*pdot2+2*pdot3+pdot4)/6</f>
        <v>#VALUE!</v>
      </c>
      <c r="BQ419" s="0" t="s">
        <v>134</v>
      </c>
      <c r="BR419" s="0" t="n">
        <f aca="false">Q419</f>
        <v>4.13999999999996</v>
      </c>
      <c r="BS419" s="0" t="e">
        <f aca="false">R419/144</f>
        <v>#VALUE!</v>
      </c>
      <c r="BT419" s="0" t="e">
        <f aca="false">pX/144</f>
        <v>#VALUE!</v>
      </c>
      <c r="BU419" s="0" t="e">
        <f aca="false">pa/144</f>
        <v>#VALUE!</v>
      </c>
      <c r="BV419" s="11" t="n">
        <f aca="false">BR419</f>
        <v>4.13999999999996</v>
      </c>
      <c r="BW419" s="12" t="e">
        <f aca="false">(pC-pX)/144</f>
        <v>#VALUE!</v>
      </c>
      <c r="BX419" s="0" t="s">
        <v>134</v>
      </c>
      <c r="BZ419" s="0" t="s">
        <v>134</v>
      </c>
      <c r="CA419" s="0" t="s">
        <v>134</v>
      </c>
      <c r="CB419" s="0" t="s">
        <v>134</v>
      </c>
      <c r="CC419" s="0" t="s">
        <v>134</v>
      </c>
      <c r="CD419" s="0" t="s">
        <v>134</v>
      </c>
      <c r="CE419" s="0" t="s">
        <v>134</v>
      </c>
    </row>
    <row r="420" customFormat="false" ht="12.75" hidden="false" customHeight="false" outlineLevel="0" collapsed="false">
      <c r="E420" s="9" t="n">
        <v>4.07</v>
      </c>
      <c r="F420" s="9" t="n">
        <v>3741.53801569972</v>
      </c>
      <c r="G420" s="9" t="n">
        <v>899.460668223902</v>
      </c>
      <c r="P420" s="6"/>
      <c r="Q420" s="0" t="n">
        <f aca="false">Q419+deltaT</f>
        <v>4.14999999999996</v>
      </c>
      <c r="R420" s="0" t="e">
        <f aca="false">BP419</f>
        <v>#VALUE!</v>
      </c>
      <c r="S420" s="0" t="e">
        <f aca="false">hALT1($E$13:$G$1365,Q420,2)</f>
        <v>#VALUE!</v>
      </c>
      <c r="T420" s="0" t="e">
        <f aca="false">Veloc($E$13:$G$1365,Q420,3)</f>
        <v>#VALUE!</v>
      </c>
      <c r="U420" s="0" t="e">
        <f aca="false">IF(S420&lt;hT,$G$5+alfa*(S420-ho),TT)</f>
        <v>#VALUE!</v>
      </c>
      <c r="V420" s="0" t="e">
        <f aca="false">IF(S420&lt;hT,pSL*(1/(1+alfa*S420/($G$5-alfa*ho)))^(go/(Rair*alfa)),pT*EXP(-go*(S420-hT)/(Rair*TT)))</f>
        <v>#VALUE!</v>
      </c>
      <c r="W420" s="0" t="e">
        <f aca="false">Mch(T420,U420,Rair,gamma)</f>
        <v>#VALUE!</v>
      </c>
      <c r="X420" s="0" t="e">
        <f aca="false">Cpex(Cp0,W420,$N$9,$L$13:$M$19)</f>
        <v>#VALUE!</v>
      </c>
      <c r="Y420" s="0" t="e">
        <f aca="false">pex(V420,W420,gamma,X420)</f>
        <v>#VALUE!</v>
      </c>
      <c r="Z420" s="0" t="e">
        <f aca="false">MachThroat(gamma,Y420,R420)</f>
        <v>#VALUE!</v>
      </c>
      <c r="AA420" s="0" t="e">
        <f aca="false">CN(Z420,CSON,CINC)</f>
        <v>#VALUE!</v>
      </c>
      <c r="AB420" s="0" t="e">
        <f aca="false">DPDT(Constant,AA420,Z420,gamma,R420,Y420)</f>
        <v>#VALUE!</v>
      </c>
      <c r="AC420" s="0" t="s">
        <v>134</v>
      </c>
      <c r="AD420" s="0" t="n">
        <f aca="false">Q420+deltaT/2</f>
        <v>4.15499999999996</v>
      </c>
      <c r="AE420" s="0" t="e">
        <f aca="false">pC+deltaT*pdot/2</f>
        <v>#VALUE!</v>
      </c>
      <c r="AF420" s="0" t="e">
        <f aca="false">hALT1($E$13:$G$1365,AD420,2)</f>
        <v>#VALUE!</v>
      </c>
      <c r="AG420" s="0" t="e">
        <f aca="false">Veloc($E$13:$G$1365,AD420,3)</f>
        <v>#VALUE!</v>
      </c>
      <c r="AH420" s="0" t="e">
        <f aca="false">IF(AF420&lt;hT,$G$5+alfa*(AF420-ho),TT)</f>
        <v>#VALUE!</v>
      </c>
      <c r="AI420" s="0" t="e">
        <f aca="false">IF(AF420&lt;hT,pSL*(1/(1+alfa*AF420/($G$5-alfa*ho)))^(go/(Rair*alfa)),pT*EXP(-go*(AF420-hT)/(Rair*TT)))</f>
        <v>#VALUE!</v>
      </c>
      <c r="AJ420" s="0" t="e">
        <f aca="false">Mch(AG420,AH420,Rair,gamma)</f>
        <v>#VALUE!</v>
      </c>
      <c r="AK420" s="0" t="e">
        <f aca="false">Cpex(Cp0,AJ420,$N$9,$L$13:$M$19)</f>
        <v>#VALUE!</v>
      </c>
      <c r="AL420" s="0" t="e">
        <f aca="false">pex(AI420,AJ420,gamma,AK420)</f>
        <v>#VALUE!</v>
      </c>
      <c r="AM420" s="0" t="e">
        <f aca="false">MachThroat(gamma,AL420,AE420)</f>
        <v>#VALUE!</v>
      </c>
      <c r="AN420" s="0" t="e">
        <f aca="false">CN(AM420,CSON,CINC)</f>
        <v>#VALUE!</v>
      </c>
      <c r="AO420" s="0" t="e">
        <f aca="false">DPDT(Constant,AN420,AM420,gamma,AE420,AL420)</f>
        <v>#VALUE!</v>
      </c>
      <c r="AP420" s="0" t="s">
        <v>134</v>
      </c>
      <c r="AQ420" s="0" t="n">
        <f aca="false">Q420+deltaT/2</f>
        <v>4.15499999999996</v>
      </c>
      <c r="AR420" s="0" t="e">
        <f aca="false">pC+deltaT*pdot2/2</f>
        <v>#VALUE!</v>
      </c>
      <c r="AS420" s="0" t="e">
        <f aca="false">hALT1($E$13:$G$1365,AQ420,2)</f>
        <v>#VALUE!</v>
      </c>
      <c r="AT420" s="0" t="e">
        <f aca="false">Veloc($E$13:$G$1365,AQ420,3)</f>
        <v>#VALUE!</v>
      </c>
      <c r="AU420" s="0" t="e">
        <f aca="false">IF(AS420&lt;hT,$G$5+alfa*(AS420-ho),TT)</f>
        <v>#VALUE!</v>
      </c>
      <c r="AV420" s="0" t="e">
        <f aca="false">IF(AS420&lt;hT,pSL*(1/(1+alfa*AF420/($G$5-alfa*ho)))^(go/(Rair*alfa)),pT*EXP(-go*(AF420-hT)/(Rair*TT)))</f>
        <v>#VALUE!</v>
      </c>
      <c r="AW420" s="0" t="e">
        <f aca="false">Mch(AT420,AU420,Rair,gamma)</f>
        <v>#VALUE!</v>
      </c>
      <c r="AX420" s="0" t="e">
        <f aca="false">Cpex(Cp0,AW420,$N$9,$L$13:$M$19)</f>
        <v>#VALUE!</v>
      </c>
      <c r="AY420" s="0" t="e">
        <f aca="false">pex(AV420,AW420,gamma,AX420)</f>
        <v>#VALUE!</v>
      </c>
      <c r="AZ420" s="0" t="e">
        <f aca="false">MachThroat(gamma,AY420,AR420)</f>
        <v>#VALUE!</v>
      </c>
      <c r="BA420" s="0" t="e">
        <f aca="false">CN(AZ420,CSON,CINC)</f>
        <v>#VALUE!</v>
      </c>
      <c r="BB420" s="0" t="e">
        <f aca="false">DPDT(Constant,BA420,AZ420,gamma,AR420,AY420)</f>
        <v>#VALUE!</v>
      </c>
      <c r="BC420" s="0" t="s">
        <v>134</v>
      </c>
      <c r="BD420" s="0" t="n">
        <f aca="false">Q420+deltaT</f>
        <v>4.15999999999996</v>
      </c>
      <c r="BE420" s="0" t="e">
        <f aca="false">pC+deltaT*pdot3</f>
        <v>#VALUE!</v>
      </c>
      <c r="BF420" s="0" t="e">
        <f aca="false">hALT1($E$13:$G$1365,BD420,2)</f>
        <v>#VALUE!</v>
      </c>
      <c r="BG420" s="0" t="e">
        <f aca="false">Veloc($E$13:$G$1365,BD420,3)</f>
        <v>#VALUE!</v>
      </c>
      <c r="BH420" s="0" t="e">
        <f aca="false">IF(BF420&lt;hT,$G$5+alfa*(BF420-ho),TT)</f>
        <v>#VALUE!</v>
      </c>
      <c r="BI420" s="0" t="e">
        <f aca="false">IF(BF420&lt;hT,pSL*(1/(1+alfa*BF420/($G$5-alfa*ho)))^(go/(Rair*alfa)),pT*EXP(-go*(BF420-hT)/(Rair*TT)))</f>
        <v>#VALUE!</v>
      </c>
      <c r="BJ420" s="0" t="e">
        <f aca="false">Mch(BG420,BH420,Rair,gamma)</f>
        <v>#VALUE!</v>
      </c>
      <c r="BK420" s="0" t="e">
        <f aca="false">Cpex(Cp0,BJ420,$N$9,$L$13:$M$19)</f>
        <v>#VALUE!</v>
      </c>
      <c r="BL420" s="0" t="e">
        <f aca="false">pex(BI420,BJ420,gamma,BK420)</f>
        <v>#VALUE!</v>
      </c>
      <c r="BM420" s="0" t="e">
        <f aca="false">MachThroat(gamma,BL420,BE420)</f>
        <v>#VALUE!</v>
      </c>
      <c r="BN420" s="0" t="e">
        <f aca="false">CN(BM420,CSON,CINC)</f>
        <v>#VALUE!</v>
      </c>
      <c r="BO420" s="0" t="e">
        <f aca="false">DPDT(Constant,BN420,BM420,gamma,BE420,BL420)</f>
        <v>#VALUE!</v>
      </c>
      <c r="BP420" s="0" t="e">
        <f aca="false">pC+deltaT*(pdot+2*pdot2+2*pdot3+pdot4)/6</f>
        <v>#VALUE!</v>
      </c>
      <c r="BQ420" s="0" t="s">
        <v>134</v>
      </c>
      <c r="BR420" s="0" t="n">
        <f aca="false">Q420</f>
        <v>4.14999999999996</v>
      </c>
      <c r="BS420" s="0" t="e">
        <f aca="false">R420/144</f>
        <v>#VALUE!</v>
      </c>
      <c r="BT420" s="0" t="e">
        <f aca="false">pX/144</f>
        <v>#VALUE!</v>
      </c>
      <c r="BU420" s="0" t="e">
        <f aca="false">pa/144</f>
        <v>#VALUE!</v>
      </c>
      <c r="BV420" s="11" t="n">
        <f aca="false">BR420</f>
        <v>4.14999999999996</v>
      </c>
      <c r="BW420" s="12" t="e">
        <f aca="false">(pC-pX)/144</f>
        <v>#VALUE!</v>
      </c>
      <c r="BX420" s="0" t="s">
        <v>134</v>
      </c>
      <c r="BZ420" s="0" t="s">
        <v>134</v>
      </c>
      <c r="CA420" s="0" t="s">
        <v>134</v>
      </c>
      <c r="CB420" s="0" t="s">
        <v>134</v>
      </c>
      <c r="CC420" s="0" t="s">
        <v>134</v>
      </c>
      <c r="CD420" s="0" t="s">
        <v>134</v>
      </c>
      <c r="CE420" s="0" t="s">
        <v>134</v>
      </c>
    </row>
    <row r="421" customFormat="false" ht="12.75" hidden="false" customHeight="false" outlineLevel="0" collapsed="false">
      <c r="E421" s="9" t="n">
        <v>4.08</v>
      </c>
      <c r="F421" s="9" t="n">
        <v>3750.54007736743</v>
      </c>
      <c r="G421" s="9" t="n">
        <v>900.950149788124</v>
      </c>
      <c r="P421" s="6"/>
      <c r="Q421" s="0" t="n">
        <f aca="false">Q420+deltaT</f>
        <v>4.15999999999996</v>
      </c>
      <c r="R421" s="0" t="e">
        <f aca="false">BP420</f>
        <v>#VALUE!</v>
      </c>
      <c r="S421" s="0" t="e">
        <f aca="false">hALT1($E$13:$G$1365,Q421,2)</f>
        <v>#VALUE!</v>
      </c>
      <c r="T421" s="0" t="e">
        <f aca="false">Veloc($E$13:$G$1365,Q421,3)</f>
        <v>#VALUE!</v>
      </c>
      <c r="U421" s="0" t="e">
        <f aca="false">IF(S421&lt;hT,$G$5+alfa*(S421-ho),TT)</f>
        <v>#VALUE!</v>
      </c>
      <c r="V421" s="0" t="e">
        <f aca="false">IF(S421&lt;hT,pSL*(1/(1+alfa*S421/($G$5-alfa*ho)))^(go/(Rair*alfa)),pT*EXP(-go*(S421-hT)/(Rair*TT)))</f>
        <v>#VALUE!</v>
      </c>
      <c r="W421" s="0" t="e">
        <f aca="false">Mch(T421,U421,Rair,gamma)</f>
        <v>#VALUE!</v>
      </c>
      <c r="X421" s="0" t="e">
        <f aca="false">Cpex(Cp0,W421,$N$9,$L$13:$M$19)</f>
        <v>#VALUE!</v>
      </c>
      <c r="Y421" s="0" t="e">
        <f aca="false">pex(V421,W421,gamma,X421)</f>
        <v>#VALUE!</v>
      </c>
      <c r="Z421" s="0" t="e">
        <f aca="false">MachThroat(gamma,Y421,R421)</f>
        <v>#VALUE!</v>
      </c>
      <c r="AA421" s="0" t="e">
        <f aca="false">CN(Z421,CSON,CINC)</f>
        <v>#VALUE!</v>
      </c>
      <c r="AB421" s="0" t="e">
        <f aca="false">DPDT(Constant,AA421,Z421,gamma,R421,Y421)</f>
        <v>#VALUE!</v>
      </c>
      <c r="AC421" s="0" t="s">
        <v>134</v>
      </c>
      <c r="AD421" s="0" t="n">
        <f aca="false">Q421+deltaT/2</f>
        <v>4.16499999999996</v>
      </c>
      <c r="AE421" s="0" t="e">
        <f aca="false">pC+deltaT*pdot/2</f>
        <v>#VALUE!</v>
      </c>
      <c r="AF421" s="0" t="e">
        <f aca="false">hALT1($E$13:$G$1365,AD421,2)</f>
        <v>#VALUE!</v>
      </c>
      <c r="AG421" s="0" t="e">
        <f aca="false">Veloc($E$13:$G$1365,AD421,3)</f>
        <v>#VALUE!</v>
      </c>
      <c r="AH421" s="0" t="e">
        <f aca="false">IF(AF421&lt;hT,$G$5+alfa*(AF421-ho),TT)</f>
        <v>#VALUE!</v>
      </c>
      <c r="AI421" s="0" t="e">
        <f aca="false">IF(AF421&lt;hT,pSL*(1/(1+alfa*AF421/($G$5-alfa*ho)))^(go/(Rair*alfa)),pT*EXP(-go*(AF421-hT)/(Rair*TT)))</f>
        <v>#VALUE!</v>
      </c>
      <c r="AJ421" s="0" t="e">
        <f aca="false">Mch(AG421,AH421,Rair,gamma)</f>
        <v>#VALUE!</v>
      </c>
      <c r="AK421" s="0" t="e">
        <f aca="false">Cpex(Cp0,AJ421,$N$9,$L$13:$M$19)</f>
        <v>#VALUE!</v>
      </c>
      <c r="AL421" s="0" t="e">
        <f aca="false">pex(AI421,AJ421,gamma,AK421)</f>
        <v>#VALUE!</v>
      </c>
      <c r="AM421" s="0" t="e">
        <f aca="false">MachThroat(gamma,AL421,AE421)</f>
        <v>#VALUE!</v>
      </c>
      <c r="AN421" s="0" t="e">
        <f aca="false">CN(AM421,CSON,CINC)</f>
        <v>#VALUE!</v>
      </c>
      <c r="AO421" s="0" t="e">
        <f aca="false">DPDT(Constant,AN421,AM421,gamma,AE421,AL421)</f>
        <v>#VALUE!</v>
      </c>
      <c r="AP421" s="0" t="s">
        <v>134</v>
      </c>
      <c r="AQ421" s="0" t="n">
        <f aca="false">Q421+deltaT/2</f>
        <v>4.16499999999996</v>
      </c>
      <c r="AR421" s="0" t="e">
        <f aca="false">pC+deltaT*pdot2/2</f>
        <v>#VALUE!</v>
      </c>
      <c r="AS421" s="0" t="e">
        <f aca="false">hALT1($E$13:$G$1365,AQ421,2)</f>
        <v>#VALUE!</v>
      </c>
      <c r="AT421" s="0" t="e">
        <f aca="false">Veloc($E$13:$G$1365,AQ421,3)</f>
        <v>#VALUE!</v>
      </c>
      <c r="AU421" s="0" t="e">
        <f aca="false">IF(AS421&lt;hT,$G$5+alfa*(AS421-ho),TT)</f>
        <v>#VALUE!</v>
      </c>
      <c r="AV421" s="0" t="e">
        <f aca="false">IF(AS421&lt;hT,pSL*(1/(1+alfa*AF421/($G$5-alfa*ho)))^(go/(Rair*alfa)),pT*EXP(-go*(AF421-hT)/(Rair*TT)))</f>
        <v>#VALUE!</v>
      </c>
      <c r="AW421" s="0" t="e">
        <f aca="false">Mch(AT421,AU421,Rair,gamma)</f>
        <v>#VALUE!</v>
      </c>
      <c r="AX421" s="0" t="e">
        <f aca="false">Cpex(Cp0,AW421,$N$9,$L$13:$M$19)</f>
        <v>#VALUE!</v>
      </c>
      <c r="AY421" s="0" t="e">
        <f aca="false">pex(AV421,AW421,gamma,AX421)</f>
        <v>#VALUE!</v>
      </c>
      <c r="AZ421" s="0" t="e">
        <f aca="false">MachThroat(gamma,AY421,AR421)</f>
        <v>#VALUE!</v>
      </c>
      <c r="BA421" s="0" t="e">
        <f aca="false">CN(AZ421,CSON,CINC)</f>
        <v>#VALUE!</v>
      </c>
      <c r="BB421" s="0" t="e">
        <f aca="false">DPDT(Constant,BA421,AZ421,gamma,AR421,AY421)</f>
        <v>#VALUE!</v>
      </c>
      <c r="BC421" s="0" t="s">
        <v>134</v>
      </c>
      <c r="BD421" s="0" t="n">
        <f aca="false">Q421+deltaT</f>
        <v>4.16999999999996</v>
      </c>
      <c r="BE421" s="0" t="e">
        <f aca="false">pC+deltaT*pdot3</f>
        <v>#VALUE!</v>
      </c>
      <c r="BF421" s="0" t="e">
        <f aca="false">hALT1($E$13:$G$1365,BD421,2)</f>
        <v>#VALUE!</v>
      </c>
      <c r="BG421" s="0" t="e">
        <f aca="false">Veloc($E$13:$G$1365,BD421,3)</f>
        <v>#VALUE!</v>
      </c>
      <c r="BH421" s="0" t="e">
        <f aca="false">IF(BF421&lt;hT,$G$5+alfa*(BF421-ho),TT)</f>
        <v>#VALUE!</v>
      </c>
      <c r="BI421" s="0" t="e">
        <f aca="false">IF(BF421&lt;hT,pSL*(1/(1+alfa*BF421/($G$5-alfa*ho)))^(go/(Rair*alfa)),pT*EXP(-go*(BF421-hT)/(Rair*TT)))</f>
        <v>#VALUE!</v>
      </c>
      <c r="BJ421" s="0" t="e">
        <f aca="false">Mch(BG421,BH421,Rair,gamma)</f>
        <v>#VALUE!</v>
      </c>
      <c r="BK421" s="0" t="e">
        <f aca="false">Cpex(Cp0,BJ421,$N$9,$L$13:$M$19)</f>
        <v>#VALUE!</v>
      </c>
      <c r="BL421" s="0" t="e">
        <f aca="false">pex(BI421,BJ421,gamma,BK421)</f>
        <v>#VALUE!</v>
      </c>
      <c r="BM421" s="0" t="e">
        <f aca="false">MachThroat(gamma,BL421,BE421)</f>
        <v>#VALUE!</v>
      </c>
      <c r="BN421" s="0" t="e">
        <f aca="false">CN(BM421,CSON,CINC)</f>
        <v>#VALUE!</v>
      </c>
      <c r="BO421" s="0" t="e">
        <f aca="false">DPDT(Constant,BN421,BM421,gamma,BE421,BL421)</f>
        <v>#VALUE!</v>
      </c>
      <c r="BP421" s="0" t="e">
        <f aca="false">pC+deltaT*(pdot+2*pdot2+2*pdot3+pdot4)/6</f>
        <v>#VALUE!</v>
      </c>
      <c r="BQ421" s="0" t="s">
        <v>134</v>
      </c>
      <c r="BR421" s="0" t="n">
        <f aca="false">Q421</f>
        <v>4.15999999999996</v>
      </c>
      <c r="BS421" s="0" t="e">
        <f aca="false">R421/144</f>
        <v>#VALUE!</v>
      </c>
      <c r="BT421" s="0" t="e">
        <f aca="false">pX/144</f>
        <v>#VALUE!</v>
      </c>
      <c r="BU421" s="0" t="e">
        <f aca="false">pa/144</f>
        <v>#VALUE!</v>
      </c>
      <c r="BV421" s="11" t="n">
        <f aca="false">BR421</f>
        <v>4.15999999999996</v>
      </c>
      <c r="BW421" s="12" t="e">
        <f aca="false">(pC-pX)/144</f>
        <v>#VALUE!</v>
      </c>
      <c r="BX421" s="0" t="s">
        <v>134</v>
      </c>
      <c r="BZ421" s="0" t="s">
        <v>134</v>
      </c>
      <c r="CA421" s="0" t="s">
        <v>134</v>
      </c>
      <c r="CB421" s="0" t="s">
        <v>134</v>
      </c>
      <c r="CC421" s="0" t="s">
        <v>134</v>
      </c>
      <c r="CD421" s="0" t="s">
        <v>134</v>
      </c>
      <c r="CE421" s="0" t="s">
        <v>134</v>
      </c>
    </row>
    <row r="422" customFormat="false" ht="12.75" hidden="false" customHeight="false" outlineLevel="0" collapsed="false">
      <c r="E422" s="9" t="n">
        <v>4.09</v>
      </c>
      <c r="F422" s="9" t="n">
        <v>3759.55698838291</v>
      </c>
      <c r="G422" s="9" t="n">
        <v>902.430537582647</v>
      </c>
      <c r="P422" s="6"/>
      <c r="Q422" s="0" t="n">
        <f aca="false">Q421+deltaT</f>
        <v>4.16999999999996</v>
      </c>
      <c r="R422" s="0" t="e">
        <f aca="false">BP421</f>
        <v>#VALUE!</v>
      </c>
      <c r="S422" s="0" t="e">
        <f aca="false">hALT1($E$13:$G$1365,Q422,2)</f>
        <v>#VALUE!</v>
      </c>
      <c r="T422" s="0" t="e">
        <f aca="false">Veloc($E$13:$G$1365,Q422,3)</f>
        <v>#VALUE!</v>
      </c>
      <c r="U422" s="0" t="e">
        <f aca="false">IF(S422&lt;hT,$G$5+alfa*(S422-ho),TT)</f>
        <v>#VALUE!</v>
      </c>
      <c r="V422" s="0" t="e">
        <f aca="false">IF(S422&lt;hT,pSL*(1/(1+alfa*S422/($G$5-alfa*ho)))^(go/(Rair*alfa)),pT*EXP(-go*(S422-hT)/(Rair*TT)))</f>
        <v>#VALUE!</v>
      </c>
      <c r="W422" s="0" t="e">
        <f aca="false">Mch(T422,U422,Rair,gamma)</f>
        <v>#VALUE!</v>
      </c>
      <c r="X422" s="0" t="e">
        <f aca="false">Cpex(Cp0,W422,$N$9,$L$13:$M$19)</f>
        <v>#VALUE!</v>
      </c>
      <c r="Y422" s="0" t="e">
        <f aca="false">pex(V422,W422,gamma,X422)</f>
        <v>#VALUE!</v>
      </c>
      <c r="Z422" s="0" t="e">
        <f aca="false">MachThroat(gamma,Y422,R422)</f>
        <v>#VALUE!</v>
      </c>
      <c r="AA422" s="0" t="e">
        <f aca="false">CN(Z422,CSON,CINC)</f>
        <v>#VALUE!</v>
      </c>
      <c r="AB422" s="0" t="e">
        <f aca="false">DPDT(Constant,AA422,Z422,gamma,R422,Y422)</f>
        <v>#VALUE!</v>
      </c>
      <c r="AC422" s="0" t="s">
        <v>134</v>
      </c>
      <c r="AD422" s="0" t="n">
        <f aca="false">Q422+deltaT/2</f>
        <v>4.17499999999996</v>
      </c>
      <c r="AE422" s="0" t="e">
        <f aca="false">pC+deltaT*pdot/2</f>
        <v>#VALUE!</v>
      </c>
      <c r="AF422" s="0" t="e">
        <f aca="false">hALT1($E$13:$G$1365,AD422,2)</f>
        <v>#VALUE!</v>
      </c>
      <c r="AG422" s="0" t="e">
        <f aca="false">Veloc($E$13:$G$1365,AD422,3)</f>
        <v>#VALUE!</v>
      </c>
      <c r="AH422" s="0" t="e">
        <f aca="false">IF(AF422&lt;hT,$G$5+alfa*(AF422-ho),TT)</f>
        <v>#VALUE!</v>
      </c>
      <c r="AI422" s="0" t="e">
        <f aca="false">IF(AF422&lt;hT,pSL*(1/(1+alfa*AF422/($G$5-alfa*ho)))^(go/(Rair*alfa)),pT*EXP(-go*(AF422-hT)/(Rair*TT)))</f>
        <v>#VALUE!</v>
      </c>
      <c r="AJ422" s="0" t="e">
        <f aca="false">Mch(AG422,AH422,Rair,gamma)</f>
        <v>#VALUE!</v>
      </c>
      <c r="AK422" s="0" t="e">
        <f aca="false">Cpex(Cp0,AJ422,$N$9,$L$13:$M$19)</f>
        <v>#VALUE!</v>
      </c>
      <c r="AL422" s="0" t="e">
        <f aca="false">pex(AI422,AJ422,gamma,AK422)</f>
        <v>#VALUE!</v>
      </c>
      <c r="AM422" s="0" t="e">
        <f aca="false">MachThroat(gamma,AL422,AE422)</f>
        <v>#VALUE!</v>
      </c>
      <c r="AN422" s="0" t="e">
        <f aca="false">CN(AM422,CSON,CINC)</f>
        <v>#VALUE!</v>
      </c>
      <c r="AO422" s="0" t="e">
        <f aca="false">DPDT(Constant,AN422,AM422,gamma,AE422,AL422)</f>
        <v>#VALUE!</v>
      </c>
      <c r="AP422" s="0" t="s">
        <v>134</v>
      </c>
      <c r="AQ422" s="0" t="n">
        <f aca="false">Q422+deltaT/2</f>
        <v>4.17499999999996</v>
      </c>
      <c r="AR422" s="0" t="e">
        <f aca="false">pC+deltaT*pdot2/2</f>
        <v>#VALUE!</v>
      </c>
      <c r="AS422" s="0" t="e">
        <f aca="false">hALT1($E$13:$G$1365,AQ422,2)</f>
        <v>#VALUE!</v>
      </c>
      <c r="AT422" s="0" t="e">
        <f aca="false">Veloc($E$13:$G$1365,AQ422,3)</f>
        <v>#VALUE!</v>
      </c>
      <c r="AU422" s="0" t="e">
        <f aca="false">IF(AS422&lt;hT,$G$5+alfa*(AS422-ho),TT)</f>
        <v>#VALUE!</v>
      </c>
      <c r="AV422" s="0" t="e">
        <f aca="false">IF(AS422&lt;hT,pSL*(1/(1+alfa*AF422/($G$5-alfa*ho)))^(go/(Rair*alfa)),pT*EXP(-go*(AF422-hT)/(Rair*TT)))</f>
        <v>#VALUE!</v>
      </c>
      <c r="AW422" s="0" t="e">
        <f aca="false">Mch(AT422,AU422,Rair,gamma)</f>
        <v>#VALUE!</v>
      </c>
      <c r="AX422" s="0" t="e">
        <f aca="false">Cpex(Cp0,AW422,$N$9,$L$13:$M$19)</f>
        <v>#VALUE!</v>
      </c>
      <c r="AY422" s="0" t="e">
        <f aca="false">pex(AV422,AW422,gamma,AX422)</f>
        <v>#VALUE!</v>
      </c>
      <c r="AZ422" s="0" t="e">
        <f aca="false">MachThroat(gamma,AY422,AR422)</f>
        <v>#VALUE!</v>
      </c>
      <c r="BA422" s="0" t="e">
        <f aca="false">CN(AZ422,CSON,CINC)</f>
        <v>#VALUE!</v>
      </c>
      <c r="BB422" s="0" t="e">
        <f aca="false">DPDT(Constant,BA422,AZ422,gamma,AR422,AY422)</f>
        <v>#VALUE!</v>
      </c>
      <c r="BC422" s="0" t="s">
        <v>134</v>
      </c>
      <c r="BD422" s="0" t="n">
        <f aca="false">Q422+deltaT</f>
        <v>4.17999999999996</v>
      </c>
      <c r="BE422" s="0" t="e">
        <f aca="false">pC+deltaT*pdot3</f>
        <v>#VALUE!</v>
      </c>
      <c r="BF422" s="0" t="e">
        <f aca="false">hALT1($E$13:$G$1365,BD422,2)</f>
        <v>#VALUE!</v>
      </c>
      <c r="BG422" s="0" t="e">
        <f aca="false">Veloc($E$13:$G$1365,BD422,3)</f>
        <v>#VALUE!</v>
      </c>
      <c r="BH422" s="0" t="e">
        <f aca="false">IF(BF422&lt;hT,$G$5+alfa*(BF422-ho),TT)</f>
        <v>#VALUE!</v>
      </c>
      <c r="BI422" s="0" t="e">
        <f aca="false">IF(BF422&lt;hT,pSL*(1/(1+alfa*BF422/($G$5-alfa*ho)))^(go/(Rair*alfa)),pT*EXP(-go*(BF422-hT)/(Rair*TT)))</f>
        <v>#VALUE!</v>
      </c>
      <c r="BJ422" s="0" t="e">
        <f aca="false">Mch(BG422,BH422,Rair,gamma)</f>
        <v>#VALUE!</v>
      </c>
      <c r="BK422" s="0" t="e">
        <f aca="false">Cpex(Cp0,BJ422,$N$9,$L$13:$M$19)</f>
        <v>#VALUE!</v>
      </c>
      <c r="BL422" s="0" t="e">
        <f aca="false">pex(BI422,BJ422,gamma,BK422)</f>
        <v>#VALUE!</v>
      </c>
      <c r="BM422" s="0" t="e">
        <f aca="false">MachThroat(gamma,BL422,BE422)</f>
        <v>#VALUE!</v>
      </c>
      <c r="BN422" s="0" t="e">
        <f aca="false">CN(BM422,CSON,CINC)</f>
        <v>#VALUE!</v>
      </c>
      <c r="BO422" s="0" t="e">
        <f aca="false">DPDT(Constant,BN422,BM422,gamma,BE422,BL422)</f>
        <v>#VALUE!</v>
      </c>
      <c r="BP422" s="0" t="e">
        <f aca="false">pC+deltaT*(pdot+2*pdot2+2*pdot3+pdot4)/6</f>
        <v>#VALUE!</v>
      </c>
      <c r="BQ422" s="0" t="s">
        <v>134</v>
      </c>
      <c r="BR422" s="0" t="n">
        <f aca="false">Q422</f>
        <v>4.16999999999996</v>
      </c>
      <c r="BS422" s="0" t="e">
        <f aca="false">R422/144</f>
        <v>#VALUE!</v>
      </c>
      <c r="BT422" s="0" t="e">
        <f aca="false">pX/144</f>
        <v>#VALUE!</v>
      </c>
      <c r="BU422" s="0" t="e">
        <f aca="false">pa/144</f>
        <v>#VALUE!</v>
      </c>
      <c r="BV422" s="11" t="n">
        <f aca="false">BR422</f>
        <v>4.16999999999996</v>
      </c>
      <c r="BW422" s="12" t="e">
        <f aca="false">(pC-pX)/144</f>
        <v>#VALUE!</v>
      </c>
      <c r="BX422" s="0" t="s">
        <v>134</v>
      </c>
      <c r="BZ422" s="0" t="s">
        <v>134</v>
      </c>
      <c r="CA422" s="0" t="s">
        <v>134</v>
      </c>
      <c r="CB422" s="0" t="s">
        <v>134</v>
      </c>
      <c r="CC422" s="0" t="s">
        <v>134</v>
      </c>
      <c r="CD422" s="0" t="s">
        <v>134</v>
      </c>
      <c r="CE422" s="0" t="s">
        <v>134</v>
      </c>
    </row>
    <row r="423" customFormat="false" ht="12.75" hidden="false" customHeight="false" outlineLevel="0" collapsed="false">
      <c r="E423" s="9" t="n">
        <v>4.1</v>
      </c>
      <c r="F423" s="9" t="n">
        <v>3768.5886578027</v>
      </c>
      <c r="G423" s="9" t="n">
        <v>903.90183046622</v>
      </c>
      <c r="P423" s="6"/>
      <c r="Q423" s="0" t="n">
        <f aca="false">Q422+deltaT</f>
        <v>4.17999999999996</v>
      </c>
      <c r="R423" s="0" t="e">
        <f aca="false">BP422</f>
        <v>#VALUE!</v>
      </c>
      <c r="S423" s="0" t="e">
        <f aca="false">hALT1($E$13:$G$1365,Q423,2)</f>
        <v>#VALUE!</v>
      </c>
      <c r="T423" s="0" t="e">
        <f aca="false">Veloc($E$13:$G$1365,Q423,3)</f>
        <v>#VALUE!</v>
      </c>
      <c r="U423" s="0" t="e">
        <f aca="false">IF(S423&lt;hT,$G$5+alfa*(S423-ho),TT)</f>
        <v>#VALUE!</v>
      </c>
      <c r="V423" s="0" t="e">
        <f aca="false">IF(S423&lt;hT,pSL*(1/(1+alfa*S423/($G$5-alfa*ho)))^(go/(Rair*alfa)),pT*EXP(-go*(S423-hT)/(Rair*TT)))</f>
        <v>#VALUE!</v>
      </c>
      <c r="W423" s="0" t="e">
        <f aca="false">Mch(T423,U423,Rair,gamma)</f>
        <v>#VALUE!</v>
      </c>
      <c r="X423" s="0" t="e">
        <f aca="false">Cpex(Cp0,W423,$N$9,$L$13:$M$19)</f>
        <v>#VALUE!</v>
      </c>
      <c r="Y423" s="0" t="e">
        <f aca="false">pex(V423,W423,gamma,X423)</f>
        <v>#VALUE!</v>
      </c>
      <c r="Z423" s="0" t="e">
        <f aca="false">MachThroat(gamma,Y423,R423)</f>
        <v>#VALUE!</v>
      </c>
      <c r="AA423" s="0" t="e">
        <f aca="false">CN(Z423,CSON,CINC)</f>
        <v>#VALUE!</v>
      </c>
      <c r="AB423" s="0" t="e">
        <f aca="false">DPDT(Constant,AA423,Z423,gamma,R423,Y423)</f>
        <v>#VALUE!</v>
      </c>
      <c r="AC423" s="0" t="s">
        <v>134</v>
      </c>
      <c r="AD423" s="0" t="n">
        <f aca="false">Q423+deltaT/2</f>
        <v>4.18499999999996</v>
      </c>
      <c r="AE423" s="0" t="e">
        <f aca="false">pC+deltaT*pdot/2</f>
        <v>#VALUE!</v>
      </c>
      <c r="AF423" s="0" t="e">
        <f aca="false">hALT1($E$13:$G$1365,AD423,2)</f>
        <v>#VALUE!</v>
      </c>
      <c r="AG423" s="0" t="e">
        <f aca="false">Veloc($E$13:$G$1365,AD423,3)</f>
        <v>#VALUE!</v>
      </c>
      <c r="AH423" s="0" t="e">
        <f aca="false">IF(AF423&lt;hT,$G$5+alfa*(AF423-ho),TT)</f>
        <v>#VALUE!</v>
      </c>
      <c r="AI423" s="0" t="e">
        <f aca="false">IF(AF423&lt;hT,pSL*(1/(1+alfa*AF423/($G$5-alfa*ho)))^(go/(Rair*alfa)),pT*EXP(-go*(AF423-hT)/(Rair*TT)))</f>
        <v>#VALUE!</v>
      </c>
      <c r="AJ423" s="0" t="e">
        <f aca="false">Mch(AG423,AH423,Rair,gamma)</f>
        <v>#VALUE!</v>
      </c>
      <c r="AK423" s="0" t="e">
        <f aca="false">Cpex(Cp0,AJ423,$N$9,$L$13:$M$19)</f>
        <v>#VALUE!</v>
      </c>
      <c r="AL423" s="0" t="e">
        <f aca="false">pex(AI423,AJ423,gamma,AK423)</f>
        <v>#VALUE!</v>
      </c>
      <c r="AM423" s="0" t="e">
        <f aca="false">MachThroat(gamma,AL423,AE423)</f>
        <v>#VALUE!</v>
      </c>
      <c r="AN423" s="0" t="e">
        <f aca="false">CN(AM423,CSON,CINC)</f>
        <v>#VALUE!</v>
      </c>
      <c r="AO423" s="0" t="e">
        <f aca="false">DPDT(Constant,AN423,AM423,gamma,AE423,AL423)</f>
        <v>#VALUE!</v>
      </c>
      <c r="AP423" s="0" t="s">
        <v>134</v>
      </c>
      <c r="AQ423" s="0" t="n">
        <f aca="false">Q423+deltaT/2</f>
        <v>4.18499999999996</v>
      </c>
      <c r="AR423" s="0" t="e">
        <f aca="false">pC+deltaT*pdot2/2</f>
        <v>#VALUE!</v>
      </c>
      <c r="AS423" s="0" t="e">
        <f aca="false">hALT1($E$13:$G$1365,AQ423,2)</f>
        <v>#VALUE!</v>
      </c>
      <c r="AT423" s="0" t="e">
        <f aca="false">Veloc($E$13:$G$1365,AQ423,3)</f>
        <v>#VALUE!</v>
      </c>
      <c r="AU423" s="0" t="e">
        <f aca="false">IF(AS423&lt;hT,$G$5+alfa*(AS423-ho),TT)</f>
        <v>#VALUE!</v>
      </c>
      <c r="AV423" s="0" t="e">
        <f aca="false">IF(AS423&lt;hT,pSL*(1/(1+alfa*AF423/($G$5-alfa*ho)))^(go/(Rair*alfa)),pT*EXP(-go*(AF423-hT)/(Rair*TT)))</f>
        <v>#VALUE!</v>
      </c>
      <c r="AW423" s="0" t="e">
        <f aca="false">Mch(AT423,AU423,Rair,gamma)</f>
        <v>#VALUE!</v>
      </c>
      <c r="AX423" s="0" t="e">
        <f aca="false">Cpex(Cp0,AW423,$N$9,$L$13:$M$19)</f>
        <v>#VALUE!</v>
      </c>
      <c r="AY423" s="0" t="e">
        <f aca="false">pex(AV423,AW423,gamma,AX423)</f>
        <v>#VALUE!</v>
      </c>
      <c r="AZ423" s="0" t="e">
        <f aca="false">MachThroat(gamma,AY423,AR423)</f>
        <v>#VALUE!</v>
      </c>
      <c r="BA423" s="0" t="e">
        <f aca="false">CN(AZ423,CSON,CINC)</f>
        <v>#VALUE!</v>
      </c>
      <c r="BB423" s="0" t="e">
        <f aca="false">DPDT(Constant,BA423,AZ423,gamma,AR423,AY423)</f>
        <v>#VALUE!</v>
      </c>
      <c r="BC423" s="0" t="s">
        <v>134</v>
      </c>
      <c r="BD423" s="0" t="n">
        <f aca="false">Q423+deltaT</f>
        <v>4.18999999999996</v>
      </c>
      <c r="BE423" s="0" t="e">
        <f aca="false">pC+deltaT*pdot3</f>
        <v>#VALUE!</v>
      </c>
      <c r="BF423" s="0" t="e">
        <f aca="false">hALT1($E$13:$G$1365,BD423,2)</f>
        <v>#VALUE!</v>
      </c>
      <c r="BG423" s="0" t="e">
        <f aca="false">Veloc($E$13:$G$1365,BD423,3)</f>
        <v>#VALUE!</v>
      </c>
      <c r="BH423" s="0" t="e">
        <f aca="false">IF(BF423&lt;hT,$G$5+alfa*(BF423-ho),TT)</f>
        <v>#VALUE!</v>
      </c>
      <c r="BI423" s="0" t="e">
        <f aca="false">IF(BF423&lt;hT,pSL*(1/(1+alfa*BF423/($G$5-alfa*ho)))^(go/(Rair*alfa)),pT*EXP(-go*(BF423-hT)/(Rair*TT)))</f>
        <v>#VALUE!</v>
      </c>
      <c r="BJ423" s="0" t="e">
        <f aca="false">Mch(BG423,BH423,Rair,gamma)</f>
        <v>#VALUE!</v>
      </c>
      <c r="BK423" s="0" t="e">
        <f aca="false">Cpex(Cp0,BJ423,$N$9,$L$13:$M$19)</f>
        <v>#VALUE!</v>
      </c>
      <c r="BL423" s="0" t="e">
        <f aca="false">pex(BI423,BJ423,gamma,BK423)</f>
        <v>#VALUE!</v>
      </c>
      <c r="BM423" s="0" t="e">
        <f aca="false">MachThroat(gamma,BL423,BE423)</f>
        <v>#VALUE!</v>
      </c>
      <c r="BN423" s="0" t="e">
        <f aca="false">CN(BM423,CSON,CINC)</f>
        <v>#VALUE!</v>
      </c>
      <c r="BO423" s="0" t="e">
        <f aca="false">DPDT(Constant,BN423,BM423,gamma,BE423,BL423)</f>
        <v>#VALUE!</v>
      </c>
      <c r="BP423" s="0" t="e">
        <f aca="false">pC+deltaT*(pdot+2*pdot2+2*pdot3+pdot4)/6</f>
        <v>#VALUE!</v>
      </c>
      <c r="BQ423" s="0" t="s">
        <v>134</v>
      </c>
      <c r="BR423" s="0" t="n">
        <f aca="false">Q423</f>
        <v>4.17999999999996</v>
      </c>
      <c r="BS423" s="0" t="e">
        <f aca="false">R423/144</f>
        <v>#VALUE!</v>
      </c>
      <c r="BT423" s="0" t="e">
        <f aca="false">pX/144</f>
        <v>#VALUE!</v>
      </c>
      <c r="BU423" s="0" t="e">
        <f aca="false">pa/144</f>
        <v>#VALUE!</v>
      </c>
      <c r="BV423" s="11" t="n">
        <f aca="false">BR423</f>
        <v>4.17999999999996</v>
      </c>
      <c r="BW423" s="12" t="e">
        <f aca="false">(pC-pX)/144</f>
        <v>#VALUE!</v>
      </c>
      <c r="BX423" s="0" t="s">
        <v>134</v>
      </c>
      <c r="BZ423" s="0" t="s">
        <v>134</v>
      </c>
      <c r="CA423" s="0" t="s">
        <v>134</v>
      </c>
      <c r="CB423" s="0" t="s">
        <v>134</v>
      </c>
      <c r="CC423" s="0" t="s">
        <v>134</v>
      </c>
      <c r="CD423" s="0" t="s">
        <v>134</v>
      </c>
      <c r="CE423" s="0" t="s">
        <v>134</v>
      </c>
    </row>
    <row r="424" customFormat="false" ht="12.75" hidden="false" customHeight="false" outlineLevel="0" collapsed="false">
      <c r="E424" s="9" t="n">
        <v>4.11</v>
      </c>
      <c r="F424" s="9" t="n">
        <v>3777.63499467227</v>
      </c>
      <c r="G424" s="9" t="n">
        <v>905.364027362215</v>
      </c>
      <c r="P424" s="6"/>
      <c r="Q424" s="0" t="n">
        <f aca="false">Q423+deltaT</f>
        <v>4.18999999999996</v>
      </c>
      <c r="R424" s="0" t="e">
        <f aca="false">BP423</f>
        <v>#VALUE!</v>
      </c>
      <c r="S424" s="0" t="e">
        <f aca="false">hALT1($E$13:$G$1365,Q424,2)</f>
        <v>#VALUE!</v>
      </c>
      <c r="T424" s="0" t="e">
        <f aca="false">Veloc($E$13:$G$1365,Q424,3)</f>
        <v>#VALUE!</v>
      </c>
      <c r="U424" s="0" t="e">
        <f aca="false">IF(S424&lt;hT,$G$5+alfa*(S424-ho),TT)</f>
        <v>#VALUE!</v>
      </c>
      <c r="V424" s="0" t="e">
        <f aca="false">IF(S424&lt;hT,pSL*(1/(1+alfa*S424/($G$5-alfa*ho)))^(go/(Rair*alfa)),pT*EXP(-go*(S424-hT)/(Rair*TT)))</f>
        <v>#VALUE!</v>
      </c>
      <c r="W424" s="0" t="e">
        <f aca="false">Mch(T424,U424,Rair,gamma)</f>
        <v>#VALUE!</v>
      </c>
      <c r="X424" s="0" t="e">
        <f aca="false">Cpex(Cp0,W424,$N$9,$L$13:$M$19)</f>
        <v>#VALUE!</v>
      </c>
      <c r="Y424" s="0" t="e">
        <f aca="false">pex(V424,W424,gamma,X424)</f>
        <v>#VALUE!</v>
      </c>
      <c r="Z424" s="0" t="e">
        <f aca="false">MachThroat(gamma,Y424,R424)</f>
        <v>#VALUE!</v>
      </c>
      <c r="AA424" s="0" t="e">
        <f aca="false">CN(Z424,CSON,CINC)</f>
        <v>#VALUE!</v>
      </c>
      <c r="AB424" s="0" t="e">
        <f aca="false">DPDT(Constant,AA424,Z424,gamma,R424,Y424)</f>
        <v>#VALUE!</v>
      </c>
      <c r="AC424" s="0" t="s">
        <v>134</v>
      </c>
      <c r="AD424" s="0" t="n">
        <f aca="false">Q424+deltaT/2</f>
        <v>4.19499999999996</v>
      </c>
      <c r="AE424" s="0" t="e">
        <f aca="false">pC+deltaT*pdot/2</f>
        <v>#VALUE!</v>
      </c>
      <c r="AF424" s="0" t="e">
        <f aca="false">hALT1($E$13:$G$1365,AD424,2)</f>
        <v>#VALUE!</v>
      </c>
      <c r="AG424" s="0" t="e">
        <f aca="false">Veloc($E$13:$G$1365,AD424,3)</f>
        <v>#VALUE!</v>
      </c>
      <c r="AH424" s="0" t="e">
        <f aca="false">IF(AF424&lt;hT,$G$5+alfa*(AF424-ho),TT)</f>
        <v>#VALUE!</v>
      </c>
      <c r="AI424" s="0" t="e">
        <f aca="false">IF(AF424&lt;hT,pSL*(1/(1+alfa*AF424/($G$5-alfa*ho)))^(go/(Rair*alfa)),pT*EXP(-go*(AF424-hT)/(Rair*TT)))</f>
        <v>#VALUE!</v>
      </c>
      <c r="AJ424" s="0" t="e">
        <f aca="false">Mch(AG424,AH424,Rair,gamma)</f>
        <v>#VALUE!</v>
      </c>
      <c r="AK424" s="0" t="e">
        <f aca="false">Cpex(Cp0,AJ424,$N$9,$L$13:$M$19)</f>
        <v>#VALUE!</v>
      </c>
      <c r="AL424" s="0" t="e">
        <f aca="false">pex(AI424,AJ424,gamma,AK424)</f>
        <v>#VALUE!</v>
      </c>
      <c r="AM424" s="0" t="e">
        <f aca="false">MachThroat(gamma,AL424,AE424)</f>
        <v>#VALUE!</v>
      </c>
      <c r="AN424" s="0" t="e">
        <f aca="false">CN(AM424,CSON,CINC)</f>
        <v>#VALUE!</v>
      </c>
      <c r="AO424" s="0" t="e">
        <f aca="false">DPDT(Constant,AN424,AM424,gamma,AE424,AL424)</f>
        <v>#VALUE!</v>
      </c>
      <c r="AP424" s="0" t="s">
        <v>134</v>
      </c>
      <c r="AQ424" s="0" t="n">
        <f aca="false">Q424+deltaT/2</f>
        <v>4.19499999999996</v>
      </c>
      <c r="AR424" s="0" t="e">
        <f aca="false">pC+deltaT*pdot2/2</f>
        <v>#VALUE!</v>
      </c>
      <c r="AS424" s="0" t="e">
        <f aca="false">hALT1($E$13:$G$1365,AQ424,2)</f>
        <v>#VALUE!</v>
      </c>
      <c r="AT424" s="0" t="e">
        <f aca="false">Veloc($E$13:$G$1365,AQ424,3)</f>
        <v>#VALUE!</v>
      </c>
      <c r="AU424" s="0" t="e">
        <f aca="false">IF(AS424&lt;hT,$G$5+alfa*(AS424-ho),TT)</f>
        <v>#VALUE!</v>
      </c>
      <c r="AV424" s="0" t="e">
        <f aca="false">IF(AS424&lt;hT,pSL*(1/(1+alfa*AF424/($G$5-alfa*ho)))^(go/(Rair*alfa)),pT*EXP(-go*(AF424-hT)/(Rair*TT)))</f>
        <v>#VALUE!</v>
      </c>
      <c r="AW424" s="0" t="e">
        <f aca="false">Mch(AT424,AU424,Rair,gamma)</f>
        <v>#VALUE!</v>
      </c>
      <c r="AX424" s="0" t="e">
        <f aca="false">Cpex(Cp0,AW424,$N$9,$L$13:$M$19)</f>
        <v>#VALUE!</v>
      </c>
      <c r="AY424" s="0" t="e">
        <f aca="false">pex(AV424,AW424,gamma,AX424)</f>
        <v>#VALUE!</v>
      </c>
      <c r="AZ424" s="0" t="e">
        <f aca="false">MachThroat(gamma,AY424,AR424)</f>
        <v>#VALUE!</v>
      </c>
      <c r="BA424" s="0" t="e">
        <f aca="false">CN(AZ424,CSON,CINC)</f>
        <v>#VALUE!</v>
      </c>
      <c r="BB424" s="0" t="e">
        <f aca="false">DPDT(Constant,BA424,AZ424,gamma,AR424,AY424)</f>
        <v>#VALUE!</v>
      </c>
      <c r="BC424" s="0" t="s">
        <v>134</v>
      </c>
      <c r="BD424" s="0" t="n">
        <f aca="false">Q424+deltaT</f>
        <v>4.19999999999996</v>
      </c>
      <c r="BE424" s="0" t="e">
        <f aca="false">pC+deltaT*pdot3</f>
        <v>#VALUE!</v>
      </c>
      <c r="BF424" s="0" t="e">
        <f aca="false">hALT1($E$13:$G$1365,BD424,2)</f>
        <v>#VALUE!</v>
      </c>
      <c r="BG424" s="0" t="e">
        <f aca="false">Veloc($E$13:$G$1365,BD424,3)</f>
        <v>#VALUE!</v>
      </c>
      <c r="BH424" s="0" t="e">
        <f aca="false">IF(BF424&lt;hT,$G$5+alfa*(BF424-ho),TT)</f>
        <v>#VALUE!</v>
      </c>
      <c r="BI424" s="0" t="e">
        <f aca="false">IF(BF424&lt;hT,pSL*(1/(1+alfa*BF424/($G$5-alfa*ho)))^(go/(Rair*alfa)),pT*EXP(-go*(BF424-hT)/(Rair*TT)))</f>
        <v>#VALUE!</v>
      </c>
      <c r="BJ424" s="0" t="e">
        <f aca="false">Mch(BG424,BH424,Rair,gamma)</f>
        <v>#VALUE!</v>
      </c>
      <c r="BK424" s="0" t="e">
        <f aca="false">Cpex(Cp0,BJ424,$N$9,$L$13:$M$19)</f>
        <v>#VALUE!</v>
      </c>
      <c r="BL424" s="0" t="e">
        <f aca="false">pex(BI424,BJ424,gamma,BK424)</f>
        <v>#VALUE!</v>
      </c>
      <c r="BM424" s="0" t="e">
        <f aca="false">MachThroat(gamma,BL424,BE424)</f>
        <v>#VALUE!</v>
      </c>
      <c r="BN424" s="0" t="e">
        <f aca="false">CN(BM424,CSON,CINC)</f>
        <v>#VALUE!</v>
      </c>
      <c r="BO424" s="0" t="e">
        <f aca="false">DPDT(Constant,BN424,BM424,gamma,BE424,BL424)</f>
        <v>#VALUE!</v>
      </c>
      <c r="BP424" s="0" t="e">
        <f aca="false">pC+deltaT*(pdot+2*pdot2+2*pdot3+pdot4)/6</f>
        <v>#VALUE!</v>
      </c>
      <c r="BQ424" s="0" t="s">
        <v>134</v>
      </c>
      <c r="BR424" s="0" t="n">
        <f aca="false">Q424</f>
        <v>4.18999999999996</v>
      </c>
      <c r="BS424" s="0" t="e">
        <f aca="false">R424/144</f>
        <v>#VALUE!</v>
      </c>
      <c r="BT424" s="0" t="e">
        <f aca="false">pX/144</f>
        <v>#VALUE!</v>
      </c>
      <c r="BU424" s="0" t="e">
        <f aca="false">pa/144</f>
        <v>#VALUE!</v>
      </c>
      <c r="BV424" s="11" t="n">
        <f aca="false">BR424</f>
        <v>4.18999999999996</v>
      </c>
      <c r="BW424" s="12" t="e">
        <f aca="false">(pC-pX)/144</f>
        <v>#VALUE!</v>
      </c>
      <c r="BX424" s="0" t="s">
        <v>134</v>
      </c>
      <c r="BZ424" s="0" t="s">
        <v>134</v>
      </c>
      <c r="CA424" s="0" t="s">
        <v>134</v>
      </c>
      <c r="CB424" s="0" t="s">
        <v>134</v>
      </c>
      <c r="CC424" s="0" t="s">
        <v>134</v>
      </c>
      <c r="CD424" s="0" t="s">
        <v>134</v>
      </c>
      <c r="CE424" s="0" t="s">
        <v>134</v>
      </c>
    </row>
    <row r="425" customFormat="false" ht="12.75" hidden="false" customHeight="false" outlineLevel="0" collapsed="false">
      <c r="E425" s="9" t="n">
        <v>4.12</v>
      </c>
      <c r="F425" s="9" t="n">
        <v>3786.69590802661</v>
      </c>
      <c r="G425" s="9" t="n">
        <v>906.817127258337</v>
      </c>
      <c r="P425" s="6"/>
      <c r="Q425" s="0" t="n">
        <f aca="false">Q424+deltaT</f>
        <v>4.19999999999996</v>
      </c>
      <c r="R425" s="0" t="e">
        <f aca="false">BP424</f>
        <v>#VALUE!</v>
      </c>
      <c r="S425" s="0" t="e">
        <f aca="false">hALT1($E$13:$G$1365,Q425,2)</f>
        <v>#VALUE!</v>
      </c>
      <c r="T425" s="0" t="e">
        <f aca="false">Veloc($E$13:$G$1365,Q425,3)</f>
        <v>#VALUE!</v>
      </c>
      <c r="U425" s="0" t="e">
        <f aca="false">IF(S425&lt;hT,$G$5+alfa*(S425-ho),TT)</f>
        <v>#VALUE!</v>
      </c>
      <c r="V425" s="0" t="e">
        <f aca="false">IF(S425&lt;hT,pSL*(1/(1+alfa*S425/($G$5-alfa*ho)))^(go/(Rair*alfa)),pT*EXP(-go*(S425-hT)/(Rair*TT)))</f>
        <v>#VALUE!</v>
      </c>
      <c r="W425" s="0" t="e">
        <f aca="false">Mch(T425,U425,Rair,gamma)</f>
        <v>#VALUE!</v>
      </c>
      <c r="X425" s="0" t="e">
        <f aca="false">Cpex(Cp0,W425,$N$9,$L$13:$M$19)</f>
        <v>#VALUE!</v>
      </c>
      <c r="Y425" s="0" t="e">
        <f aca="false">pex(V425,W425,gamma,X425)</f>
        <v>#VALUE!</v>
      </c>
      <c r="Z425" s="0" t="e">
        <f aca="false">MachThroat(gamma,Y425,R425)</f>
        <v>#VALUE!</v>
      </c>
      <c r="AA425" s="0" t="e">
        <f aca="false">CN(Z425,CSON,CINC)</f>
        <v>#VALUE!</v>
      </c>
      <c r="AB425" s="0" t="e">
        <f aca="false">DPDT(Constant,AA425,Z425,gamma,R425,Y425)</f>
        <v>#VALUE!</v>
      </c>
      <c r="AC425" s="0" t="s">
        <v>134</v>
      </c>
      <c r="AD425" s="0" t="n">
        <f aca="false">Q425+deltaT/2</f>
        <v>4.20499999999996</v>
      </c>
      <c r="AE425" s="0" t="e">
        <f aca="false">pC+deltaT*pdot/2</f>
        <v>#VALUE!</v>
      </c>
      <c r="AF425" s="0" t="e">
        <f aca="false">hALT1($E$13:$G$1365,AD425,2)</f>
        <v>#VALUE!</v>
      </c>
      <c r="AG425" s="0" t="e">
        <f aca="false">Veloc($E$13:$G$1365,AD425,3)</f>
        <v>#VALUE!</v>
      </c>
      <c r="AH425" s="0" t="e">
        <f aca="false">IF(AF425&lt;hT,$G$5+alfa*(AF425-ho),TT)</f>
        <v>#VALUE!</v>
      </c>
      <c r="AI425" s="0" t="e">
        <f aca="false">IF(AF425&lt;hT,pSL*(1/(1+alfa*AF425/($G$5-alfa*ho)))^(go/(Rair*alfa)),pT*EXP(-go*(AF425-hT)/(Rair*TT)))</f>
        <v>#VALUE!</v>
      </c>
      <c r="AJ425" s="0" t="e">
        <f aca="false">Mch(AG425,AH425,Rair,gamma)</f>
        <v>#VALUE!</v>
      </c>
      <c r="AK425" s="0" t="e">
        <f aca="false">Cpex(Cp0,AJ425,$N$9,$L$13:$M$19)</f>
        <v>#VALUE!</v>
      </c>
      <c r="AL425" s="0" t="e">
        <f aca="false">pex(AI425,AJ425,gamma,AK425)</f>
        <v>#VALUE!</v>
      </c>
      <c r="AM425" s="0" t="e">
        <f aca="false">MachThroat(gamma,AL425,AE425)</f>
        <v>#VALUE!</v>
      </c>
      <c r="AN425" s="0" t="e">
        <f aca="false">CN(AM425,CSON,CINC)</f>
        <v>#VALUE!</v>
      </c>
      <c r="AO425" s="0" t="e">
        <f aca="false">DPDT(Constant,AN425,AM425,gamma,AE425,AL425)</f>
        <v>#VALUE!</v>
      </c>
      <c r="AP425" s="0" t="s">
        <v>134</v>
      </c>
      <c r="AQ425" s="0" t="n">
        <f aca="false">Q425+deltaT/2</f>
        <v>4.20499999999996</v>
      </c>
      <c r="AR425" s="0" t="e">
        <f aca="false">pC+deltaT*pdot2/2</f>
        <v>#VALUE!</v>
      </c>
      <c r="AS425" s="0" t="e">
        <f aca="false">hALT1($E$13:$G$1365,AQ425,2)</f>
        <v>#VALUE!</v>
      </c>
      <c r="AT425" s="0" t="e">
        <f aca="false">Veloc($E$13:$G$1365,AQ425,3)</f>
        <v>#VALUE!</v>
      </c>
      <c r="AU425" s="0" t="e">
        <f aca="false">IF(AS425&lt;hT,$G$5+alfa*(AS425-ho),TT)</f>
        <v>#VALUE!</v>
      </c>
      <c r="AV425" s="0" t="e">
        <f aca="false">IF(AS425&lt;hT,pSL*(1/(1+alfa*AF425/($G$5-alfa*ho)))^(go/(Rair*alfa)),pT*EXP(-go*(AF425-hT)/(Rair*TT)))</f>
        <v>#VALUE!</v>
      </c>
      <c r="AW425" s="0" t="e">
        <f aca="false">Mch(AT425,AU425,Rair,gamma)</f>
        <v>#VALUE!</v>
      </c>
      <c r="AX425" s="0" t="e">
        <f aca="false">Cpex(Cp0,AW425,$N$9,$L$13:$M$19)</f>
        <v>#VALUE!</v>
      </c>
      <c r="AY425" s="0" t="e">
        <f aca="false">pex(AV425,AW425,gamma,AX425)</f>
        <v>#VALUE!</v>
      </c>
      <c r="AZ425" s="0" t="e">
        <f aca="false">MachThroat(gamma,AY425,AR425)</f>
        <v>#VALUE!</v>
      </c>
      <c r="BA425" s="0" t="e">
        <f aca="false">CN(AZ425,CSON,CINC)</f>
        <v>#VALUE!</v>
      </c>
      <c r="BB425" s="0" t="e">
        <f aca="false">DPDT(Constant,BA425,AZ425,gamma,AR425,AY425)</f>
        <v>#VALUE!</v>
      </c>
      <c r="BC425" s="0" t="s">
        <v>134</v>
      </c>
      <c r="BD425" s="0" t="n">
        <f aca="false">Q425+deltaT</f>
        <v>4.20999999999996</v>
      </c>
      <c r="BE425" s="0" t="e">
        <f aca="false">pC+deltaT*pdot3</f>
        <v>#VALUE!</v>
      </c>
      <c r="BF425" s="0" t="e">
        <f aca="false">hALT1($E$13:$G$1365,BD425,2)</f>
        <v>#VALUE!</v>
      </c>
      <c r="BG425" s="0" t="e">
        <f aca="false">Veloc($E$13:$G$1365,BD425,3)</f>
        <v>#VALUE!</v>
      </c>
      <c r="BH425" s="0" t="e">
        <f aca="false">IF(BF425&lt;hT,$G$5+alfa*(BF425-ho),TT)</f>
        <v>#VALUE!</v>
      </c>
      <c r="BI425" s="0" t="e">
        <f aca="false">IF(BF425&lt;hT,pSL*(1/(1+alfa*BF425/($G$5-alfa*ho)))^(go/(Rair*alfa)),pT*EXP(-go*(BF425-hT)/(Rair*TT)))</f>
        <v>#VALUE!</v>
      </c>
      <c r="BJ425" s="0" t="e">
        <f aca="false">Mch(BG425,BH425,Rair,gamma)</f>
        <v>#VALUE!</v>
      </c>
      <c r="BK425" s="0" t="e">
        <f aca="false">Cpex(Cp0,BJ425,$N$9,$L$13:$M$19)</f>
        <v>#VALUE!</v>
      </c>
      <c r="BL425" s="0" t="e">
        <f aca="false">pex(BI425,BJ425,gamma,BK425)</f>
        <v>#VALUE!</v>
      </c>
      <c r="BM425" s="0" t="e">
        <f aca="false">MachThroat(gamma,BL425,BE425)</f>
        <v>#VALUE!</v>
      </c>
      <c r="BN425" s="0" t="e">
        <f aca="false">CN(BM425,CSON,CINC)</f>
        <v>#VALUE!</v>
      </c>
      <c r="BO425" s="0" t="e">
        <f aca="false">DPDT(Constant,BN425,BM425,gamma,BE425,BL425)</f>
        <v>#VALUE!</v>
      </c>
      <c r="BP425" s="0" t="e">
        <f aca="false">pC+deltaT*(pdot+2*pdot2+2*pdot3+pdot4)/6</f>
        <v>#VALUE!</v>
      </c>
      <c r="BQ425" s="0" t="s">
        <v>134</v>
      </c>
      <c r="BR425" s="0" t="n">
        <f aca="false">Q425</f>
        <v>4.19999999999996</v>
      </c>
      <c r="BS425" s="0" t="e">
        <f aca="false">R425/144</f>
        <v>#VALUE!</v>
      </c>
      <c r="BT425" s="0" t="e">
        <f aca="false">pX/144</f>
        <v>#VALUE!</v>
      </c>
      <c r="BU425" s="0" t="e">
        <f aca="false">pa/144</f>
        <v>#VALUE!</v>
      </c>
      <c r="BV425" s="11" t="n">
        <f aca="false">BR425</f>
        <v>4.19999999999996</v>
      </c>
      <c r="BW425" s="12" t="e">
        <f aca="false">(pC-pX)/144</f>
        <v>#VALUE!</v>
      </c>
      <c r="BX425" s="0" t="s">
        <v>134</v>
      </c>
      <c r="BZ425" s="0" t="s">
        <v>134</v>
      </c>
      <c r="CA425" s="0" t="s">
        <v>134</v>
      </c>
      <c r="CB425" s="0" t="s">
        <v>134</v>
      </c>
      <c r="CC425" s="0" t="s">
        <v>134</v>
      </c>
      <c r="CD425" s="0" t="s">
        <v>134</v>
      </c>
      <c r="CE425" s="0" t="s">
        <v>134</v>
      </c>
    </row>
    <row r="426" customFormat="false" ht="12.75" hidden="false" customHeight="false" outlineLevel="0" collapsed="false">
      <c r="E426" s="9" t="n">
        <v>4.13</v>
      </c>
      <c r="F426" s="9" t="n">
        <v>3795.77130689093</v>
      </c>
      <c r="G426" s="9" t="n">
        <v>908.261129206316</v>
      </c>
      <c r="P426" s="6"/>
      <c r="Q426" s="0" t="n">
        <f aca="false">Q425+deltaT</f>
        <v>4.20999999999996</v>
      </c>
      <c r="R426" s="0" t="e">
        <f aca="false">BP425</f>
        <v>#VALUE!</v>
      </c>
      <c r="S426" s="0" t="e">
        <f aca="false">hALT1($E$13:$G$1365,Q426,2)</f>
        <v>#VALUE!</v>
      </c>
      <c r="T426" s="0" t="e">
        <f aca="false">Veloc($E$13:$G$1365,Q426,3)</f>
        <v>#VALUE!</v>
      </c>
      <c r="U426" s="0" t="e">
        <f aca="false">IF(S426&lt;hT,$G$5+alfa*(S426-ho),TT)</f>
        <v>#VALUE!</v>
      </c>
      <c r="V426" s="0" t="e">
        <f aca="false">IF(S426&lt;hT,pSL*(1/(1+alfa*S426/($G$5-alfa*ho)))^(go/(Rair*alfa)),pT*EXP(-go*(S426-hT)/(Rair*TT)))</f>
        <v>#VALUE!</v>
      </c>
      <c r="W426" s="0" t="e">
        <f aca="false">Mch(T426,U426,Rair,gamma)</f>
        <v>#VALUE!</v>
      </c>
      <c r="X426" s="0" t="e">
        <f aca="false">Cpex(Cp0,W426,$N$9,$L$13:$M$19)</f>
        <v>#VALUE!</v>
      </c>
      <c r="Y426" s="0" t="e">
        <f aca="false">pex(V426,W426,gamma,X426)</f>
        <v>#VALUE!</v>
      </c>
      <c r="Z426" s="0" t="e">
        <f aca="false">MachThroat(gamma,Y426,R426)</f>
        <v>#VALUE!</v>
      </c>
      <c r="AA426" s="0" t="e">
        <f aca="false">CN(Z426,CSON,CINC)</f>
        <v>#VALUE!</v>
      </c>
      <c r="AB426" s="0" t="e">
        <f aca="false">DPDT(Constant,AA426,Z426,gamma,R426,Y426)</f>
        <v>#VALUE!</v>
      </c>
      <c r="AC426" s="0" t="s">
        <v>134</v>
      </c>
      <c r="AD426" s="0" t="n">
        <f aca="false">Q426+deltaT/2</f>
        <v>4.21499999999996</v>
      </c>
      <c r="AE426" s="0" t="e">
        <f aca="false">pC+deltaT*pdot/2</f>
        <v>#VALUE!</v>
      </c>
      <c r="AF426" s="0" t="e">
        <f aca="false">hALT1($E$13:$G$1365,AD426,2)</f>
        <v>#VALUE!</v>
      </c>
      <c r="AG426" s="0" t="e">
        <f aca="false">Veloc($E$13:$G$1365,AD426,3)</f>
        <v>#VALUE!</v>
      </c>
      <c r="AH426" s="0" t="e">
        <f aca="false">IF(AF426&lt;hT,$G$5+alfa*(AF426-ho),TT)</f>
        <v>#VALUE!</v>
      </c>
      <c r="AI426" s="0" t="e">
        <f aca="false">IF(AF426&lt;hT,pSL*(1/(1+alfa*AF426/($G$5-alfa*ho)))^(go/(Rair*alfa)),pT*EXP(-go*(AF426-hT)/(Rair*TT)))</f>
        <v>#VALUE!</v>
      </c>
      <c r="AJ426" s="0" t="e">
        <f aca="false">Mch(AG426,AH426,Rair,gamma)</f>
        <v>#VALUE!</v>
      </c>
      <c r="AK426" s="0" t="e">
        <f aca="false">Cpex(Cp0,AJ426,$N$9,$L$13:$M$19)</f>
        <v>#VALUE!</v>
      </c>
      <c r="AL426" s="0" t="e">
        <f aca="false">pex(AI426,AJ426,gamma,AK426)</f>
        <v>#VALUE!</v>
      </c>
      <c r="AM426" s="0" t="e">
        <f aca="false">MachThroat(gamma,AL426,AE426)</f>
        <v>#VALUE!</v>
      </c>
      <c r="AN426" s="0" t="e">
        <f aca="false">CN(AM426,CSON,CINC)</f>
        <v>#VALUE!</v>
      </c>
      <c r="AO426" s="0" t="e">
        <f aca="false">DPDT(Constant,AN426,AM426,gamma,AE426,AL426)</f>
        <v>#VALUE!</v>
      </c>
      <c r="AP426" s="0" t="s">
        <v>134</v>
      </c>
      <c r="AQ426" s="0" t="n">
        <f aca="false">Q426+deltaT/2</f>
        <v>4.21499999999996</v>
      </c>
      <c r="AR426" s="0" t="e">
        <f aca="false">pC+deltaT*pdot2/2</f>
        <v>#VALUE!</v>
      </c>
      <c r="AS426" s="0" t="e">
        <f aca="false">hALT1($E$13:$G$1365,AQ426,2)</f>
        <v>#VALUE!</v>
      </c>
      <c r="AT426" s="0" t="e">
        <f aca="false">Veloc($E$13:$G$1365,AQ426,3)</f>
        <v>#VALUE!</v>
      </c>
      <c r="AU426" s="0" t="e">
        <f aca="false">IF(AS426&lt;hT,$G$5+alfa*(AS426-ho),TT)</f>
        <v>#VALUE!</v>
      </c>
      <c r="AV426" s="0" t="e">
        <f aca="false">IF(AS426&lt;hT,pSL*(1/(1+alfa*AF426/($G$5-alfa*ho)))^(go/(Rair*alfa)),pT*EXP(-go*(AF426-hT)/(Rair*TT)))</f>
        <v>#VALUE!</v>
      </c>
      <c r="AW426" s="0" t="e">
        <f aca="false">Mch(AT426,AU426,Rair,gamma)</f>
        <v>#VALUE!</v>
      </c>
      <c r="AX426" s="0" t="e">
        <f aca="false">Cpex(Cp0,AW426,$N$9,$L$13:$M$19)</f>
        <v>#VALUE!</v>
      </c>
      <c r="AY426" s="0" t="e">
        <f aca="false">pex(AV426,AW426,gamma,AX426)</f>
        <v>#VALUE!</v>
      </c>
      <c r="AZ426" s="0" t="e">
        <f aca="false">MachThroat(gamma,AY426,AR426)</f>
        <v>#VALUE!</v>
      </c>
      <c r="BA426" s="0" t="e">
        <f aca="false">CN(AZ426,CSON,CINC)</f>
        <v>#VALUE!</v>
      </c>
      <c r="BB426" s="0" t="e">
        <f aca="false">DPDT(Constant,BA426,AZ426,gamma,AR426,AY426)</f>
        <v>#VALUE!</v>
      </c>
      <c r="BC426" s="0" t="s">
        <v>134</v>
      </c>
      <c r="BD426" s="0" t="n">
        <f aca="false">Q426+deltaT</f>
        <v>4.21999999999995</v>
      </c>
      <c r="BE426" s="0" t="e">
        <f aca="false">pC+deltaT*pdot3</f>
        <v>#VALUE!</v>
      </c>
      <c r="BF426" s="0" t="e">
        <f aca="false">hALT1($E$13:$G$1365,BD426,2)</f>
        <v>#VALUE!</v>
      </c>
      <c r="BG426" s="0" t="e">
        <f aca="false">Veloc($E$13:$G$1365,BD426,3)</f>
        <v>#VALUE!</v>
      </c>
      <c r="BH426" s="0" t="e">
        <f aca="false">IF(BF426&lt;hT,$G$5+alfa*(BF426-ho),TT)</f>
        <v>#VALUE!</v>
      </c>
      <c r="BI426" s="0" t="e">
        <f aca="false">IF(BF426&lt;hT,pSL*(1/(1+alfa*BF426/($G$5-alfa*ho)))^(go/(Rair*alfa)),pT*EXP(-go*(BF426-hT)/(Rair*TT)))</f>
        <v>#VALUE!</v>
      </c>
      <c r="BJ426" s="0" t="e">
        <f aca="false">Mch(BG426,BH426,Rair,gamma)</f>
        <v>#VALUE!</v>
      </c>
      <c r="BK426" s="0" t="e">
        <f aca="false">Cpex(Cp0,BJ426,$N$9,$L$13:$M$19)</f>
        <v>#VALUE!</v>
      </c>
      <c r="BL426" s="0" t="e">
        <f aca="false">pex(BI426,BJ426,gamma,BK426)</f>
        <v>#VALUE!</v>
      </c>
      <c r="BM426" s="0" t="e">
        <f aca="false">MachThroat(gamma,BL426,BE426)</f>
        <v>#VALUE!</v>
      </c>
      <c r="BN426" s="0" t="e">
        <f aca="false">CN(BM426,CSON,CINC)</f>
        <v>#VALUE!</v>
      </c>
      <c r="BO426" s="0" t="e">
        <f aca="false">DPDT(Constant,BN426,BM426,gamma,BE426,BL426)</f>
        <v>#VALUE!</v>
      </c>
      <c r="BP426" s="0" t="e">
        <f aca="false">pC+deltaT*(pdot+2*pdot2+2*pdot3+pdot4)/6</f>
        <v>#VALUE!</v>
      </c>
      <c r="BQ426" s="0" t="s">
        <v>134</v>
      </c>
      <c r="BR426" s="0" t="n">
        <f aca="false">Q426</f>
        <v>4.20999999999996</v>
      </c>
      <c r="BS426" s="0" t="e">
        <f aca="false">R426/144</f>
        <v>#VALUE!</v>
      </c>
      <c r="BT426" s="0" t="e">
        <f aca="false">pX/144</f>
        <v>#VALUE!</v>
      </c>
      <c r="BU426" s="0" t="e">
        <f aca="false">pa/144</f>
        <v>#VALUE!</v>
      </c>
      <c r="BV426" s="11" t="n">
        <f aca="false">BR426</f>
        <v>4.20999999999996</v>
      </c>
      <c r="BW426" s="12" t="e">
        <f aca="false">(pC-pX)/144</f>
        <v>#VALUE!</v>
      </c>
      <c r="BX426" s="0" t="s">
        <v>134</v>
      </c>
      <c r="BZ426" s="0" t="s">
        <v>134</v>
      </c>
      <c r="CA426" s="0" t="s">
        <v>134</v>
      </c>
      <c r="CB426" s="0" t="s">
        <v>134</v>
      </c>
      <c r="CC426" s="0" t="s">
        <v>134</v>
      </c>
      <c r="CD426" s="0" t="s">
        <v>134</v>
      </c>
      <c r="CE426" s="0" t="s">
        <v>134</v>
      </c>
    </row>
    <row r="427" customFormat="false" ht="12.75" hidden="false" customHeight="false" outlineLevel="0" collapsed="false">
      <c r="E427" s="9" t="n">
        <v>4.14</v>
      </c>
      <c r="F427" s="9" t="n">
        <v>3804.86110028129</v>
      </c>
      <c r="G427" s="9" t="n">
        <v>909.696032321621</v>
      </c>
      <c r="P427" s="6"/>
      <c r="Q427" s="0" t="n">
        <f aca="false">Q426+deltaT</f>
        <v>4.21999999999995</v>
      </c>
      <c r="R427" s="0" t="e">
        <f aca="false">BP426</f>
        <v>#VALUE!</v>
      </c>
      <c r="S427" s="0" t="e">
        <f aca="false">hALT1($E$13:$G$1365,Q427,2)</f>
        <v>#VALUE!</v>
      </c>
      <c r="T427" s="0" t="e">
        <f aca="false">Veloc($E$13:$G$1365,Q427,3)</f>
        <v>#VALUE!</v>
      </c>
      <c r="U427" s="0" t="e">
        <f aca="false">IF(S427&lt;hT,$G$5+alfa*(S427-ho),TT)</f>
        <v>#VALUE!</v>
      </c>
      <c r="V427" s="0" t="e">
        <f aca="false">IF(S427&lt;hT,pSL*(1/(1+alfa*S427/($G$5-alfa*ho)))^(go/(Rair*alfa)),pT*EXP(-go*(S427-hT)/(Rair*TT)))</f>
        <v>#VALUE!</v>
      </c>
      <c r="W427" s="0" t="e">
        <f aca="false">Mch(T427,U427,Rair,gamma)</f>
        <v>#VALUE!</v>
      </c>
      <c r="X427" s="0" t="e">
        <f aca="false">Cpex(Cp0,W427,$N$9,$L$13:$M$19)</f>
        <v>#VALUE!</v>
      </c>
      <c r="Y427" s="0" t="e">
        <f aca="false">pex(V427,W427,gamma,X427)</f>
        <v>#VALUE!</v>
      </c>
      <c r="Z427" s="0" t="e">
        <f aca="false">MachThroat(gamma,Y427,R427)</f>
        <v>#VALUE!</v>
      </c>
      <c r="AA427" s="0" t="e">
        <f aca="false">CN(Z427,CSON,CINC)</f>
        <v>#VALUE!</v>
      </c>
      <c r="AB427" s="0" t="e">
        <f aca="false">DPDT(Constant,AA427,Z427,gamma,R427,Y427)</f>
        <v>#VALUE!</v>
      </c>
      <c r="AC427" s="0" t="s">
        <v>134</v>
      </c>
      <c r="AD427" s="0" t="n">
        <f aca="false">Q427+deltaT/2</f>
        <v>4.22499999999995</v>
      </c>
      <c r="AE427" s="0" t="e">
        <f aca="false">pC+deltaT*pdot/2</f>
        <v>#VALUE!</v>
      </c>
      <c r="AF427" s="0" t="e">
        <f aca="false">hALT1($E$13:$G$1365,AD427,2)</f>
        <v>#VALUE!</v>
      </c>
      <c r="AG427" s="0" t="e">
        <f aca="false">Veloc($E$13:$G$1365,AD427,3)</f>
        <v>#VALUE!</v>
      </c>
      <c r="AH427" s="0" t="e">
        <f aca="false">IF(AF427&lt;hT,$G$5+alfa*(AF427-ho),TT)</f>
        <v>#VALUE!</v>
      </c>
      <c r="AI427" s="0" t="e">
        <f aca="false">IF(AF427&lt;hT,pSL*(1/(1+alfa*AF427/($G$5-alfa*ho)))^(go/(Rair*alfa)),pT*EXP(-go*(AF427-hT)/(Rair*TT)))</f>
        <v>#VALUE!</v>
      </c>
      <c r="AJ427" s="0" t="e">
        <f aca="false">Mch(AG427,AH427,Rair,gamma)</f>
        <v>#VALUE!</v>
      </c>
      <c r="AK427" s="0" t="e">
        <f aca="false">Cpex(Cp0,AJ427,$N$9,$L$13:$M$19)</f>
        <v>#VALUE!</v>
      </c>
      <c r="AL427" s="0" t="e">
        <f aca="false">pex(AI427,AJ427,gamma,AK427)</f>
        <v>#VALUE!</v>
      </c>
      <c r="AM427" s="0" t="e">
        <f aca="false">MachThroat(gamma,AL427,AE427)</f>
        <v>#VALUE!</v>
      </c>
      <c r="AN427" s="0" t="e">
        <f aca="false">CN(AM427,CSON,CINC)</f>
        <v>#VALUE!</v>
      </c>
      <c r="AO427" s="0" t="e">
        <f aca="false">DPDT(Constant,AN427,AM427,gamma,AE427,AL427)</f>
        <v>#VALUE!</v>
      </c>
      <c r="AP427" s="0" t="s">
        <v>134</v>
      </c>
      <c r="AQ427" s="0" t="n">
        <f aca="false">Q427+deltaT/2</f>
        <v>4.22499999999995</v>
      </c>
      <c r="AR427" s="0" t="e">
        <f aca="false">pC+deltaT*pdot2/2</f>
        <v>#VALUE!</v>
      </c>
      <c r="AS427" s="0" t="e">
        <f aca="false">hALT1($E$13:$G$1365,AQ427,2)</f>
        <v>#VALUE!</v>
      </c>
      <c r="AT427" s="0" t="e">
        <f aca="false">Veloc($E$13:$G$1365,AQ427,3)</f>
        <v>#VALUE!</v>
      </c>
      <c r="AU427" s="0" t="e">
        <f aca="false">IF(AS427&lt;hT,$G$5+alfa*(AS427-ho),TT)</f>
        <v>#VALUE!</v>
      </c>
      <c r="AV427" s="0" t="e">
        <f aca="false">IF(AS427&lt;hT,pSL*(1/(1+alfa*AF427/($G$5-alfa*ho)))^(go/(Rair*alfa)),pT*EXP(-go*(AF427-hT)/(Rair*TT)))</f>
        <v>#VALUE!</v>
      </c>
      <c r="AW427" s="0" t="e">
        <f aca="false">Mch(AT427,AU427,Rair,gamma)</f>
        <v>#VALUE!</v>
      </c>
      <c r="AX427" s="0" t="e">
        <f aca="false">Cpex(Cp0,AW427,$N$9,$L$13:$M$19)</f>
        <v>#VALUE!</v>
      </c>
      <c r="AY427" s="0" t="e">
        <f aca="false">pex(AV427,AW427,gamma,AX427)</f>
        <v>#VALUE!</v>
      </c>
      <c r="AZ427" s="0" t="e">
        <f aca="false">MachThroat(gamma,AY427,AR427)</f>
        <v>#VALUE!</v>
      </c>
      <c r="BA427" s="0" t="e">
        <f aca="false">CN(AZ427,CSON,CINC)</f>
        <v>#VALUE!</v>
      </c>
      <c r="BB427" s="0" t="e">
        <f aca="false">DPDT(Constant,BA427,AZ427,gamma,AR427,AY427)</f>
        <v>#VALUE!</v>
      </c>
      <c r="BC427" s="0" t="s">
        <v>134</v>
      </c>
      <c r="BD427" s="0" t="n">
        <f aca="false">Q427+deltaT</f>
        <v>4.22999999999995</v>
      </c>
      <c r="BE427" s="0" t="e">
        <f aca="false">pC+deltaT*pdot3</f>
        <v>#VALUE!</v>
      </c>
      <c r="BF427" s="0" t="e">
        <f aca="false">hALT1($E$13:$G$1365,BD427,2)</f>
        <v>#VALUE!</v>
      </c>
      <c r="BG427" s="0" t="e">
        <f aca="false">Veloc($E$13:$G$1365,BD427,3)</f>
        <v>#VALUE!</v>
      </c>
      <c r="BH427" s="0" t="e">
        <f aca="false">IF(BF427&lt;hT,$G$5+alfa*(BF427-ho),TT)</f>
        <v>#VALUE!</v>
      </c>
      <c r="BI427" s="0" t="e">
        <f aca="false">IF(BF427&lt;hT,pSL*(1/(1+alfa*BF427/($G$5-alfa*ho)))^(go/(Rair*alfa)),pT*EXP(-go*(BF427-hT)/(Rair*TT)))</f>
        <v>#VALUE!</v>
      </c>
      <c r="BJ427" s="0" t="e">
        <f aca="false">Mch(BG427,BH427,Rair,gamma)</f>
        <v>#VALUE!</v>
      </c>
      <c r="BK427" s="0" t="e">
        <f aca="false">Cpex(Cp0,BJ427,$N$9,$L$13:$M$19)</f>
        <v>#VALUE!</v>
      </c>
      <c r="BL427" s="0" t="e">
        <f aca="false">pex(BI427,BJ427,gamma,BK427)</f>
        <v>#VALUE!</v>
      </c>
      <c r="BM427" s="0" t="e">
        <f aca="false">MachThroat(gamma,BL427,BE427)</f>
        <v>#VALUE!</v>
      </c>
      <c r="BN427" s="0" t="e">
        <f aca="false">CN(BM427,CSON,CINC)</f>
        <v>#VALUE!</v>
      </c>
      <c r="BO427" s="0" t="e">
        <f aca="false">DPDT(Constant,BN427,BM427,gamma,BE427,BL427)</f>
        <v>#VALUE!</v>
      </c>
      <c r="BP427" s="0" t="e">
        <f aca="false">pC+deltaT*(pdot+2*pdot2+2*pdot3+pdot4)/6</f>
        <v>#VALUE!</v>
      </c>
      <c r="BQ427" s="0" t="s">
        <v>134</v>
      </c>
      <c r="BR427" s="0" t="n">
        <f aca="false">Q427</f>
        <v>4.21999999999995</v>
      </c>
      <c r="BS427" s="0" t="e">
        <f aca="false">R427/144</f>
        <v>#VALUE!</v>
      </c>
      <c r="BT427" s="0" t="e">
        <f aca="false">pX/144</f>
        <v>#VALUE!</v>
      </c>
      <c r="BU427" s="0" t="e">
        <f aca="false">pa/144</f>
        <v>#VALUE!</v>
      </c>
      <c r="BV427" s="11" t="n">
        <f aca="false">BR427</f>
        <v>4.21999999999995</v>
      </c>
      <c r="BW427" s="12" t="e">
        <f aca="false">(pC-pX)/144</f>
        <v>#VALUE!</v>
      </c>
      <c r="BX427" s="0" t="s">
        <v>134</v>
      </c>
      <c r="BZ427" s="0" t="s">
        <v>134</v>
      </c>
      <c r="CA427" s="0" t="s">
        <v>134</v>
      </c>
      <c r="CB427" s="0" t="s">
        <v>134</v>
      </c>
      <c r="CC427" s="0" t="s">
        <v>134</v>
      </c>
      <c r="CD427" s="0" t="s">
        <v>134</v>
      </c>
      <c r="CE427" s="0" t="s">
        <v>134</v>
      </c>
    </row>
    <row r="428" customFormat="false" ht="12.75" hidden="false" customHeight="false" outlineLevel="0" collapsed="false">
      <c r="E428" s="9" t="n">
        <v>4.15</v>
      </c>
      <c r="F428" s="9" t="n">
        <v>3813.96519720518</v>
      </c>
      <c r="G428" s="9" t="n">
        <v>911.121835783153</v>
      </c>
      <c r="P428" s="6"/>
      <c r="Q428" s="0" t="n">
        <f aca="false">Q427+deltaT</f>
        <v>4.22999999999995</v>
      </c>
      <c r="R428" s="0" t="e">
        <f aca="false">BP427</f>
        <v>#VALUE!</v>
      </c>
      <c r="S428" s="0" t="e">
        <f aca="false">hALT1($E$13:$G$1365,Q428,2)</f>
        <v>#VALUE!</v>
      </c>
      <c r="T428" s="0" t="e">
        <f aca="false">Veloc($E$13:$G$1365,Q428,3)</f>
        <v>#VALUE!</v>
      </c>
      <c r="U428" s="0" t="e">
        <f aca="false">IF(S428&lt;hT,$G$5+alfa*(S428-ho),TT)</f>
        <v>#VALUE!</v>
      </c>
      <c r="V428" s="0" t="e">
        <f aca="false">IF(S428&lt;hT,pSL*(1/(1+alfa*S428/($G$5-alfa*ho)))^(go/(Rair*alfa)),pT*EXP(-go*(S428-hT)/(Rair*TT)))</f>
        <v>#VALUE!</v>
      </c>
      <c r="W428" s="0" t="e">
        <f aca="false">Mch(T428,U428,Rair,gamma)</f>
        <v>#VALUE!</v>
      </c>
      <c r="X428" s="0" t="e">
        <f aca="false">Cpex(Cp0,W428,$N$9,$L$13:$M$19)</f>
        <v>#VALUE!</v>
      </c>
      <c r="Y428" s="0" t="e">
        <f aca="false">pex(V428,W428,gamma,X428)</f>
        <v>#VALUE!</v>
      </c>
      <c r="Z428" s="0" t="e">
        <f aca="false">MachThroat(gamma,Y428,R428)</f>
        <v>#VALUE!</v>
      </c>
      <c r="AA428" s="0" t="e">
        <f aca="false">CN(Z428,CSON,CINC)</f>
        <v>#VALUE!</v>
      </c>
      <c r="AB428" s="0" t="e">
        <f aca="false">DPDT(Constant,AA428,Z428,gamma,R428,Y428)</f>
        <v>#VALUE!</v>
      </c>
      <c r="AC428" s="0" t="s">
        <v>134</v>
      </c>
      <c r="AD428" s="0" t="n">
        <f aca="false">Q428+deltaT/2</f>
        <v>4.23499999999995</v>
      </c>
      <c r="AE428" s="0" t="e">
        <f aca="false">pC+deltaT*pdot/2</f>
        <v>#VALUE!</v>
      </c>
      <c r="AF428" s="0" t="e">
        <f aca="false">hALT1($E$13:$G$1365,AD428,2)</f>
        <v>#VALUE!</v>
      </c>
      <c r="AG428" s="0" t="e">
        <f aca="false">Veloc($E$13:$G$1365,AD428,3)</f>
        <v>#VALUE!</v>
      </c>
      <c r="AH428" s="0" t="e">
        <f aca="false">IF(AF428&lt;hT,$G$5+alfa*(AF428-ho),TT)</f>
        <v>#VALUE!</v>
      </c>
      <c r="AI428" s="0" t="e">
        <f aca="false">IF(AF428&lt;hT,pSL*(1/(1+alfa*AF428/($G$5-alfa*ho)))^(go/(Rair*alfa)),pT*EXP(-go*(AF428-hT)/(Rair*TT)))</f>
        <v>#VALUE!</v>
      </c>
      <c r="AJ428" s="0" t="e">
        <f aca="false">Mch(AG428,AH428,Rair,gamma)</f>
        <v>#VALUE!</v>
      </c>
      <c r="AK428" s="0" t="e">
        <f aca="false">Cpex(Cp0,AJ428,$N$9,$L$13:$M$19)</f>
        <v>#VALUE!</v>
      </c>
      <c r="AL428" s="0" t="e">
        <f aca="false">pex(AI428,AJ428,gamma,AK428)</f>
        <v>#VALUE!</v>
      </c>
      <c r="AM428" s="0" t="e">
        <f aca="false">MachThroat(gamma,AL428,AE428)</f>
        <v>#VALUE!</v>
      </c>
      <c r="AN428" s="0" t="e">
        <f aca="false">CN(AM428,CSON,CINC)</f>
        <v>#VALUE!</v>
      </c>
      <c r="AO428" s="0" t="e">
        <f aca="false">DPDT(Constant,AN428,AM428,gamma,AE428,AL428)</f>
        <v>#VALUE!</v>
      </c>
      <c r="AP428" s="0" t="s">
        <v>134</v>
      </c>
      <c r="AQ428" s="0" t="n">
        <f aca="false">Q428+deltaT/2</f>
        <v>4.23499999999995</v>
      </c>
      <c r="AR428" s="0" t="e">
        <f aca="false">pC+deltaT*pdot2/2</f>
        <v>#VALUE!</v>
      </c>
      <c r="AS428" s="0" t="e">
        <f aca="false">hALT1($E$13:$G$1365,AQ428,2)</f>
        <v>#VALUE!</v>
      </c>
      <c r="AT428" s="0" t="e">
        <f aca="false">Veloc($E$13:$G$1365,AQ428,3)</f>
        <v>#VALUE!</v>
      </c>
      <c r="AU428" s="0" t="e">
        <f aca="false">IF(AS428&lt;hT,$G$5+alfa*(AS428-ho),TT)</f>
        <v>#VALUE!</v>
      </c>
      <c r="AV428" s="0" t="e">
        <f aca="false">IF(AS428&lt;hT,pSL*(1/(1+alfa*AF428/($G$5-alfa*ho)))^(go/(Rair*alfa)),pT*EXP(-go*(AF428-hT)/(Rair*TT)))</f>
        <v>#VALUE!</v>
      </c>
      <c r="AW428" s="0" t="e">
        <f aca="false">Mch(AT428,AU428,Rair,gamma)</f>
        <v>#VALUE!</v>
      </c>
      <c r="AX428" s="0" t="e">
        <f aca="false">Cpex(Cp0,AW428,$N$9,$L$13:$M$19)</f>
        <v>#VALUE!</v>
      </c>
      <c r="AY428" s="0" t="e">
        <f aca="false">pex(AV428,AW428,gamma,AX428)</f>
        <v>#VALUE!</v>
      </c>
      <c r="AZ428" s="0" t="e">
        <f aca="false">MachThroat(gamma,AY428,AR428)</f>
        <v>#VALUE!</v>
      </c>
      <c r="BA428" s="0" t="e">
        <f aca="false">CN(AZ428,CSON,CINC)</f>
        <v>#VALUE!</v>
      </c>
      <c r="BB428" s="0" t="e">
        <f aca="false">DPDT(Constant,BA428,AZ428,gamma,AR428,AY428)</f>
        <v>#VALUE!</v>
      </c>
      <c r="BC428" s="0" t="s">
        <v>134</v>
      </c>
      <c r="BD428" s="0" t="n">
        <f aca="false">Q428+deltaT</f>
        <v>4.23999999999995</v>
      </c>
      <c r="BE428" s="0" t="e">
        <f aca="false">pC+deltaT*pdot3</f>
        <v>#VALUE!</v>
      </c>
      <c r="BF428" s="0" t="e">
        <f aca="false">hALT1($E$13:$G$1365,BD428,2)</f>
        <v>#VALUE!</v>
      </c>
      <c r="BG428" s="0" t="e">
        <f aca="false">Veloc($E$13:$G$1365,BD428,3)</f>
        <v>#VALUE!</v>
      </c>
      <c r="BH428" s="0" t="e">
        <f aca="false">IF(BF428&lt;hT,$G$5+alfa*(BF428-ho),TT)</f>
        <v>#VALUE!</v>
      </c>
      <c r="BI428" s="0" t="e">
        <f aca="false">IF(BF428&lt;hT,pSL*(1/(1+alfa*BF428/($G$5-alfa*ho)))^(go/(Rair*alfa)),pT*EXP(-go*(BF428-hT)/(Rair*TT)))</f>
        <v>#VALUE!</v>
      </c>
      <c r="BJ428" s="0" t="e">
        <f aca="false">Mch(BG428,BH428,Rair,gamma)</f>
        <v>#VALUE!</v>
      </c>
      <c r="BK428" s="0" t="e">
        <f aca="false">Cpex(Cp0,BJ428,$N$9,$L$13:$M$19)</f>
        <v>#VALUE!</v>
      </c>
      <c r="BL428" s="0" t="e">
        <f aca="false">pex(BI428,BJ428,gamma,BK428)</f>
        <v>#VALUE!</v>
      </c>
      <c r="BM428" s="0" t="e">
        <f aca="false">MachThroat(gamma,BL428,BE428)</f>
        <v>#VALUE!</v>
      </c>
      <c r="BN428" s="0" t="e">
        <f aca="false">CN(BM428,CSON,CINC)</f>
        <v>#VALUE!</v>
      </c>
      <c r="BO428" s="0" t="e">
        <f aca="false">DPDT(Constant,BN428,BM428,gamma,BE428,BL428)</f>
        <v>#VALUE!</v>
      </c>
      <c r="BP428" s="0" t="e">
        <f aca="false">pC+deltaT*(pdot+2*pdot2+2*pdot3+pdot4)/6</f>
        <v>#VALUE!</v>
      </c>
      <c r="BQ428" s="0" t="s">
        <v>134</v>
      </c>
      <c r="BR428" s="0" t="n">
        <f aca="false">Q428</f>
        <v>4.22999999999995</v>
      </c>
      <c r="BS428" s="0" t="e">
        <f aca="false">R428/144</f>
        <v>#VALUE!</v>
      </c>
      <c r="BT428" s="0" t="e">
        <f aca="false">pX/144</f>
        <v>#VALUE!</v>
      </c>
      <c r="BU428" s="0" t="e">
        <f aca="false">pa/144</f>
        <v>#VALUE!</v>
      </c>
      <c r="BV428" s="11" t="n">
        <f aca="false">BR428</f>
        <v>4.22999999999995</v>
      </c>
      <c r="BW428" s="12" t="e">
        <f aca="false">(pC-pX)/144</f>
        <v>#VALUE!</v>
      </c>
      <c r="BX428" s="0" t="s">
        <v>134</v>
      </c>
      <c r="BZ428" s="0" t="s">
        <v>134</v>
      </c>
      <c r="CA428" s="0" t="s">
        <v>134</v>
      </c>
      <c r="CB428" s="0" t="s">
        <v>134</v>
      </c>
      <c r="CC428" s="0" t="s">
        <v>134</v>
      </c>
      <c r="CD428" s="0" t="s">
        <v>134</v>
      </c>
      <c r="CE428" s="0" t="s">
        <v>134</v>
      </c>
    </row>
    <row r="429" customFormat="false" ht="12.75" hidden="false" customHeight="false" outlineLevel="0" collapsed="false">
      <c r="E429" s="9" t="n">
        <v>4.16</v>
      </c>
      <c r="F429" s="9" t="n">
        <v>3823.08350666224</v>
      </c>
      <c r="G429" s="9" t="n">
        <v>912.538538832954</v>
      </c>
      <c r="P429" s="6"/>
      <c r="Q429" s="0" t="n">
        <f aca="false">Q428+deltaT</f>
        <v>4.23999999999995</v>
      </c>
      <c r="R429" s="0" t="e">
        <f aca="false">BP428</f>
        <v>#VALUE!</v>
      </c>
      <c r="S429" s="0" t="e">
        <f aca="false">hALT1($E$13:$G$1365,Q429,2)</f>
        <v>#VALUE!</v>
      </c>
      <c r="T429" s="0" t="e">
        <f aca="false">Veloc($E$13:$G$1365,Q429,3)</f>
        <v>#VALUE!</v>
      </c>
      <c r="U429" s="0" t="e">
        <f aca="false">IF(S429&lt;hT,$G$5+alfa*(S429-ho),TT)</f>
        <v>#VALUE!</v>
      </c>
      <c r="V429" s="0" t="e">
        <f aca="false">IF(S429&lt;hT,pSL*(1/(1+alfa*S429/($G$5-alfa*ho)))^(go/(Rair*alfa)),pT*EXP(-go*(S429-hT)/(Rair*TT)))</f>
        <v>#VALUE!</v>
      </c>
      <c r="W429" s="0" t="e">
        <f aca="false">Mch(T429,U429,Rair,gamma)</f>
        <v>#VALUE!</v>
      </c>
      <c r="X429" s="0" t="e">
        <f aca="false">Cpex(Cp0,W429,$N$9,$L$13:$M$19)</f>
        <v>#VALUE!</v>
      </c>
      <c r="Y429" s="0" t="e">
        <f aca="false">pex(V429,W429,gamma,X429)</f>
        <v>#VALUE!</v>
      </c>
      <c r="Z429" s="0" t="e">
        <f aca="false">MachThroat(gamma,Y429,R429)</f>
        <v>#VALUE!</v>
      </c>
      <c r="AA429" s="0" t="e">
        <f aca="false">CN(Z429,CSON,CINC)</f>
        <v>#VALUE!</v>
      </c>
      <c r="AB429" s="0" t="e">
        <f aca="false">DPDT(Constant,AA429,Z429,gamma,R429,Y429)</f>
        <v>#VALUE!</v>
      </c>
      <c r="AC429" s="0" t="s">
        <v>134</v>
      </c>
      <c r="AD429" s="0" t="n">
        <f aca="false">Q429+deltaT/2</f>
        <v>4.24499999999995</v>
      </c>
      <c r="AE429" s="0" t="e">
        <f aca="false">pC+deltaT*pdot/2</f>
        <v>#VALUE!</v>
      </c>
      <c r="AF429" s="0" t="e">
        <f aca="false">hALT1($E$13:$G$1365,AD429,2)</f>
        <v>#VALUE!</v>
      </c>
      <c r="AG429" s="0" t="e">
        <f aca="false">Veloc($E$13:$G$1365,AD429,3)</f>
        <v>#VALUE!</v>
      </c>
      <c r="AH429" s="0" t="e">
        <f aca="false">IF(AF429&lt;hT,$G$5+alfa*(AF429-ho),TT)</f>
        <v>#VALUE!</v>
      </c>
      <c r="AI429" s="0" t="e">
        <f aca="false">IF(AF429&lt;hT,pSL*(1/(1+alfa*AF429/($G$5-alfa*ho)))^(go/(Rair*alfa)),pT*EXP(-go*(AF429-hT)/(Rair*TT)))</f>
        <v>#VALUE!</v>
      </c>
      <c r="AJ429" s="0" t="e">
        <f aca="false">Mch(AG429,AH429,Rair,gamma)</f>
        <v>#VALUE!</v>
      </c>
      <c r="AK429" s="0" t="e">
        <f aca="false">Cpex(Cp0,AJ429,$N$9,$L$13:$M$19)</f>
        <v>#VALUE!</v>
      </c>
      <c r="AL429" s="0" t="e">
        <f aca="false">pex(AI429,AJ429,gamma,AK429)</f>
        <v>#VALUE!</v>
      </c>
      <c r="AM429" s="0" t="e">
        <f aca="false">MachThroat(gamma,AL429,AE429)</f>
        <v>#VALUE!</v>
      </c>
      <c r="AN429" s="0" t="e">
        <f aca="false">CN(AM429,CSON,CINC)</f>
        <v>#VALUE!</v>
      </c>
      <c r="AO429" s="0" t="e">
        <f aca="false">DPDT(Constant,AN429,AM429,gamma,AE429,AL429)</f>
        <v>#VALUE!</v>
      </c>
      <c r="AP429" s="0" t="s">
        <v>134</v>
      </c>
      <c r="AQ429" s="0" t="n">
        <f aca="false">Q429+deltaT/2</f>
        <v>4.24499999999995</v>
      </c>
      <c r="AR429" s="0" t="e">
        <f aca="false">pC+deltaT*pdot2/2</f>
        <v>#VALUE!</v>
      </c>
      <c r="AS429" s="0" t="e">
        <f aca="false">hALT1($E$13:$G$1365,AQ429,2)</f>
        <v>#VALUE!</v>
      </c>
      <c r="AT429" s="0" t="e">
        <f aca="false">Veloc($E$13:$G$1365,AQ429,3)</f>
        <v>#VALUE!</v>
      </c>
      <c r="AU429" s="0" t="e">
        <f aca="false">IF(AS429&lt;hT,$G$5+alfa*(AS429-ho),TT)</f>
        <v>#VALUE!</v>
      </c>
      <c r="AV429" s="0" t="e">
        <f aca="false">IF(AS429&lt;hT,pSL*(1/(1+alfa*AF429/($G$5-alfa*ho)))^(go/(Rair*alfa)),pT*EXP(-go*(AF429-hT)/(Rair*TT)))</f>
        <v>#VALUE!</v>
      </c>
      <c r="AW429" s="0" t="e">
        <f aca="false">Mch(AT429,AU429,Rair,gamma)</f>
        <v>#VALUE!</v>
      </c>
      <c r="AX429" s="0" t="e">
        <f aca="false">Cpex(Cp0,AW429,$N$9,$L$13:$M$19)</f>
        <v>#VALUE!</v>
      </c>
      <c r="AY429" s="0" t="e">
        <f aca="false">pex(AV429,AW429,gamma,AX429)</f>
        <v>#VALUE!</v>
      </c>
      <c r="AZ429" s="0" t="e">
        <f aca="false">MachThroat(gamma,AY429,AR429)</f>
        <v>#VALUE!</v>
      </c>
      <c r="BA429" s="0" t="e">
        <f aca="false">CN(AZ429,CSON,CINC)</f>
        <v>#VALUE!</v>
      </c>
      <c r="BB429" s="0" t="e">
        <f aca="false">DPDT(Constant,BA429,AZ429,gamma,AR429,AY429)</f>
        <v>#VALUE!</v>
      </c>
      <c r="BC429" s="0" t="s">
        <v>134</v>
      </c>
      <c r="BD429" s="0" t="n">
        <f aca="false">Q429+deltaT</f>
        <v>4.24999999999995</v>
      </c>
      <c r="BE429" s="0" t="e">
        <f aca="false">pC+deltaT*pdot3</f>
        <v>#VALUE!</v>
      </c>
      <c r="BF429" s="0" t="e">
        <f aca="false">hALT1($E$13:$G$1365,BD429,2)</f>
        <v>#VALUE!</v>
      </c>
      <c r="BG429" s="0" t="e">
        <f aca="false">Veloc($E$13:$G$1365,BD429,3)</f>
        <v>#VALUE!</v>
      </c>
      <c r="BH429" s="0" t="e">
        <f aca="false">IF(BF429&lt;hT,$G$5+alfa*(BF429-ho),TT)</f>
        <v>#VALUE!</v>
      </c>
      <c r="BI429" s="0" t="e">
        <f aca="false">IF(BF429&lt;hT,pSL*(1/(1+alfa*BF429/($G$5-alfa*ho)))^(go/(Rair*alfa)),pT*EXP(-go*(BF429-hT)/(Rair*TT)))</f>
        <v>#VALUE!</v>
      </c>
      <c r="BJ429" s="0" t="e">
        <f aca="false">Mch(BG429,BH429,Rair,gamma)</f>
        <v>#VALUE!</v>
      </c>
      <c r="BK429" s="0" t="e">
        <f aca="false">Cpex(Cp0,BJ429,$N$9,$L$13:$M$19)</f>
        <v>#VALUE!</v>
      </c>
      <c r="BL429" s="0" t="e">
        <f aca="false">pex(BI429,BJ429,gamma,BK429)</f>
        <v>#VALUE!</v>
      </c>
      <c r="BM429" s="0" t="e">
        <f aca="false">MachThroat(gamma,BL429,BE429)</f>
        <v>#VALUE!</v>
      </c>
      <c r="BN429" s="0" t="e">
        <f aca="false">CN(BM429,CSON,CINC)</f>
        <v>#VALUE!</v>
      </c>
      <c r="BO429" s="0" t="e">
        <f aca="false">DPDT(Constant,BN429,BM429,gamma,BE429,BL429)</f>
        <v>#VALUE!</v>
      </c>
      <c r="BP429" s="0" t="e">
        <f aca="false">pC+deltaT*(pdot+2*pdot2+2*pdot3+pdot4)/6</f>
        <v>#VALUE!</v>
      </c>
      <c r="BQ429" s="0" t="s">
        <v>134</v>
      </c>
      <c r="BR429" s="0" t="n">
        <f aca="false">Q429</f>
        <v>4.23999999999995</v>
      </c>
      <c r="BS429" s="0" t="e">
        <f aca="false">R429/144</f>
        <v>#VALUE!</v>
      </c>
      <c r="BT429" s="0" t="e">
        <f aca="false">pX/144</f>
        <v>#VALUE!</v>
      </c>
      <c r="BU429" s="0" t="e">
        <f aca="false">pa/144</f>
        <v>#VALUE!</v>
      </c>
      <c r="BV429" s="11" t="n">
        <f aca="false">BR429</f>
        <v>4.23999999999995</v>
      </c>
      <c r="BW429" s="12" t="e">
        <f aca="false">(pC-pX)/144</f>
        <v>#VALUE!</v>
      </c>
      <c r="BX429" s="0" t="s">
        <v>134</v>
      </c>
      <c r="BZ429" s="0" t="s">
        <v>134</v>
      </c>
      <c r="CA429" s="0" t="s">
        <v>134</v>
      </c>
      <c r="CB429" s="0" t="s">
        <v>134</v>
      </c>
      <c r="CC429" s="0" t="s">
        <v>134</v>
      </c>
      <c r="CD429" s="0" t="s">
        <v>134</v>
      </c>
      <c r="CE429" s="0" t="s">
        <v>134</v>
      </c>
    </row>
    <row r="430" customFormat="false" ht="12.75" hidden="false" customHeight="false" outlineLevel="0" collapsed="false">
      <c r="E430" s="9" t="n">
        <v>4.17</v>
      </c>
      <c r="F430" s="9" t="n">
        <v>3832.21593764481</v>
      </c>
      <c r="G430" s="9" t="n">
        <v>913.946140775909</v>
      </c>
      <c r="P430" s="6"/>
      <c r="Q430" s="0" t="n">
        <f aca="false">Q429+deltaT</f>
        <v>4.24999999999995</v>
      </c>
      <c r="R430" s="0" t="e">
        <f aca="false">BP429</f>
        <v>#VALUE!</v>
      </c>
      <c r="S430" s="0" t="e">
        <f aca="false">hALT1($E$13:$G$1365,Q430,2)</f>
        <v>#VALUE!</v>
      </c>
      <c r="T430" s="0" t="e">
        <f aca="false">Veloc($E$13:$G$1365,Q430,3)</f>
        <v>#VALUE!</v>
      </c>
      <c r="U430" s="0" t="e">
        <f aca="false">IF(S430&lt;hT,$G$5+alfa*(S430-ho),TT)</f>
        <v>#VALUE!</v>
      </c>
      <c r="V430" s="0" t="e">
        <f aca="false">IF(S430&lt;hT,pSL*(1/(1+alfa*S430/($G$5-alfa*ho)))^(go/(Rair*alfa)),pT*EXP(-go*(S430-hT)/(Rair*TT)))</f>
        <v>#VALUE!</v>
      </c>
      <c r="W430" s="0" t="e">
        <f aca="false">Mch(T430,U430,Rair,gamma)</f>
        <v>#VALUE!</v>
      </c>
      <c r="X430" s="0" t="e">
        <f aca="false">Cpex(Cp0,W430,$N$9,$L$13:$M$19)</f>
        <v>#VALUE!</v>
      </c>
      <c r="Y430" s="0" t="e">
        <f aca="false">pex(V430,W430,gamma,X430)</f>
        <v>#VALUE!</v>
      </c>
      <c r="Z430" s="0" t="e">
        <f aca="false">MachThroat(gamma,Y430,R430)</f>
        <v>#VALUE!</v>
      </c>
      <c r="AA430" s="0" t="e">
        <f aca="false">CN(Z430,CSON,CINC)</f>
        <v>#VALUE!</v>
      </c>
      <c r="AB430" s="0" t="e">
        <f aca="false">DPDT(Constant,AA430,Z430,gamma,R430,Y430)</f>
        <v>#VALUE!</v>
      </c>
      <c r="AC430" s="0" t="s">
        <v>134</v>
      </c>
      <c r="AD430" s="0" t="n">
        <f aca="false">Q430+deltaT/2</f>
        <v>4.25499999999995</v>
      </c>
      <c r="AE430" s="0" t="e">
        <f aca="false">pC+deltaT*pdot/2</f>
        <v>#VALUE!</v>
      </c>
      <c r="AF430" s="0" t="e">
        <f aca="false">hALT1($E$13:$G$1365,AD430,2)</f>
        <v>#VALUE!</v>
      </c>
      <c r="AG430" s="0" t="e">
        <f aca="false">Veloc($E$13:$G$1365,AD430,3)</f>
        <v>#VALUE!</v>
      </c>
      <c r="AH430" s="0" t="e">
        <f aca="false">IF(AF430&lt;hT,$G$5+alfa*(AF430-ho),TT)</f>
        <v>#VALUE!</v>
      </c>
      <c r="AI430" s="0" t="e">
        <f aca="false">IF(AF430&lt;hT,pSL*(1/(1+alfa*AF430/($G$5-alfa*ho)))^(go/(Rair*alfa)),pT*EXP(-go*(AF430-hT)/(Rair*TT)))</f>
        <v>#VALUE!</v>
      </c>
      <c r="AJ430" s="0" t="e">
        <f aca="false">Mch(AG430,AH430,Rair,gamma)</f>
        <v>#VALUE!</v>
      </c>
      <c r="AK430" s="0" t="e">
        <f aca="false">Cpex(Cp0,AJ430,$N$9,$L$13:$M$19)</f>
        <v>#VALUE!</v>
      </c>
      <c r="AL430" s="0" t="e">
        <f aca="false">pex(AI430,AJ430,gamma,AK430)</f>
        <v>#VALUE!</v>
      </c>
      <c r="AM430" s="0" t="e">
        <f aca="false">MachThroat(gamma,AL430,AE430)</f>
        <v>#VALUE!</v>
      </c>
      <c r="AN430" s="0" t="e">
        <f aca="false">CN(AM430,CSON,CINC)</f>
        <v>#VALUE!</v>
      </c>
      <c r="AO430" s="0" t="e">
        <f aca="false">DPDT(Constant,AN430,AM430,gamma,AE430,AL430)</f>
        <v>#VALUE!</v>
      </c>
      <c r="AP430" s="0" t="s">
        <v>134</v>
      </c>
      <c r="AQ430" s="0" t="n">
        <f aca="false">Q430+deltaT/2</f>
        <v>4.25499999999995</v>
      </c>
      <c r="AR430" s="0" t="e">
        <f aca="false">pC+deltaT*pdot2/2</f>
        <v>#VALUE!</v>
      </c>
      <c r="AS430" s="0" t="e">
        <f aca="false">hALT1($E$13:$G$1365,AQ430,2)</f>
        <v>#VALUE!</v>
      </c>
      <c r="AT430" s="0" t="e">
        <f aca="false">Veloc($E$13:$G$1365,AQ430,3)</f>
        <v>#VALUE!</v>
      </c>
      <c r="AU430" s="0" t="e">
        <f aca="false">IF(AS430&lt;hT,$G$5+alfa*(AS430-ho),TT)</f>
        <v>#VALUE!</v>
      </c>
      <c r="AV430" s="0" t="e">
        <f aca="false">IF(AS430&lt;hT,pSL*(1/(1+alfa*AF430/($G$5-alfa*ho)))^(go/(Rair*alfa)),pT*EXP(-go*(AF430-hT)/(Rair*TT)))</f>
        <v>#VALUE!</v>
      </c>
      <c r="AW430" s="0" t="e">
        <f aca="false">Mch(AT430,AU430,Rair,gamma)</f>
        <v>#VALUE!</v>
      </c>
      <c r="AX430" s="0" t="e">
        <f aca="false">Cpex(Cp0,AW430,$N$9,$L$13:$M$19)</f>
        <v>#VALUE!</v>
      </c>
      <c r="AY430" s="0" t="e">
        <f aca="false">pex(AV430,AW430,gamma,AX430)</f>
        <v>#VALUE!</v>
      </c>
      <c r="AZ430" s="0" t="e">
        <f aca="false">MachThroat(gamma,AY430,AR430)</f>
        <v>#VALUE!</v>
      </c>
      <c r="BA430" s="0" t="e">
        <f aca="false">CN(AZ430,CSON,CINC)</f>
        <v>#VALUE!</v>
      </c>
      <c r="BB430" s="0" t="e">
        <f aca="false">DPDT(Constant,BA430,AZ430,gamma,AR430,AY430)</f>
        <v>#VALUE!</v>
      </c>
      <c r="BC430" s="0" t="s">
        <v>134</v>
      </c>
      <c r="BD430" s="0" t="n">
        <f aca="false">Q430+deltaT</f>
        <v>4.25999999999995</v>
      </c>
      <c r="BE430" s="0" t="e">
        <f aca="false">pC+deltaT*pdot3</f>
        <v>#VALUE!</v>
      </c>
      <c r="BF430" s="0" t="e">
        <f aca="false">hALT1($E$13:$G$1365,BD430,2)</f>
        <v>#VALUE!</v>
      </c>
      <c r="BG430" s="0" t="e">
        <f aca="false">Veloc($E$13:$G$1365,BD430,3)</f>
        <v>#VALUE!</v>
      </c>
      <c r="BH430" s="0" t="e">
        <f aca="false">IF(BF430&lt;hT,$G$5+alfa*(BF430-ho),TT)</f>
        <v>#VALUE!</v>
      </c>
      <c r="BI430" s="0" t="e">
        <f aca="false">IF(BF430&lt;hT,pSL*(1/(1+alfa*BF430/($G$5-alfa*ho)))^(go/(Rair*alfa)),pT*EXP(-go*(BF430-hT)/(Rair*TT)))</f>
        <v>#VALUE!</v>
      </c>
      <c r="BJ430" s="0" t="e">
        <f aca="false">Mch(BG430,BH430,Rair,gamma)</f>
        <v>#VALUE!</v>
      </c>
      <c r="BK430" s="0" t="e">
        <f aca="false">Cpex(Cp0,BJ430,$N$9,$L$13:$M$19)</f>
        <v>#VALUE!</v>
      </c>
      <c r="BL430" s="0" t="e">
        <f aca="false">pex(BI430,BJ430,gamma,BK430)</f>
        <v>#VALUE!</v>
      </c>
      <c r="BM430" s="0" t="e">
        <f aca="false">MachThroat(gamma,BL430,BE430)</f>
        <v>#VALUE!</v>
      </c>
      <c r="BN430" s="0" t="e">
        <f aca="false">CN(BM430,CSON,CINC)</f>
        <v>#VALUE!</v>
      </c>
      <c r="BO430" s="0" t="e">
        <f aca="false">DPDT(Constant,BN430,BM430,gamma,BE430,BL430)</f>
        <v>#VALUE!</v>
      </c>
      <c r="BP430" s="0" t="e">
        <f aca="false">pC+deltaT*(pdot+2*pdot2+2*pdot3+pdot4)/6</f>
        <v>#VALUE!</v>
      </c>
      <c r="BQ430" s="0" t="s">
        <v>134</v>
      </c>
      <c r="BR430" s="0" t="n">
        <f aca="false">Q430</f>
        <v>4.24999999999995</v>
      </c>
      <c r="BS430" s="0" t="e">
        <f aca="false">R430/144</f>
        <v>#VALUE!</v>
      </c>
      <c r="BT430" s="0" t="e">
        <f aca="false">pX/144</f>
        <v>#VALUE!</v>
      </c>
      <c r="BU430" s="0" t="e">
        <f aca="false">pa/144</f>
        <v>#VALUE!</v>
      </c>
      <c r="BV430" s="11" t="n">
        <f aca="false">BR430</f>
        <v>4.24999999999995</v>
      </c>
      <c r="BW430" s="12" t="e">
        <f aca="false">(pC-pX)/144</f>
        <v>#VALUE!</v>
      </c>
      <c r="BX430" s="0" t="s">
        <v>134</v>
      </c>
      <c r="BZ430" s="0" t="s">
        <v>134</v>
      </c>
      <c r="CA430" s="0" t="s">
        <v>134</v>
      </c>
      <c r="CB430" s="0" t="s">
        <v>134</v>
      </c>
      <c r="CC430" s="0" t="s">
        <v>134</v>
      </c>
      <c r="CD430" s="0" t="s">
        <v>134</v>
      </c>
      <c r="CE430" s="0" t="s">
        <v>134</v>
      </c>
    </row>
    <row r="431" customFormat="false" ht="12.75" hidden="false" customHeight="false" outlineLevel="0" collapsed="false">
      <c r="E431" s="9" t="n">
        <v>4.18</v>
      </c>
      <c r="F431" s="9" t="n">
        <v>3841.36239913862</v>
      </c>
      <c r="G431" s="9" t="n">
        <v>915.344640979445</v>
      </c>
      <c r="P431" s="6"/>
      <c r="Q431" s="0" t="n">
        <f aca="false">Q430+deltaT</f>
        <v>4.25999999999995</v>
      </c>
      <c r="R431" s="0" t="e">
        <f aca="false">BP430</f>
        <v>#VALUE!</v>
      </c>
      <c r="S431" s="0" t="e">
        <f aca="false">hALT1($E$13:$G$1365,Q431,2)</f>
        <v>#VALUE!</v>
      </c>
      <c r="T431" s="0" t="e">
        <f aca="false">Veloc($E$13:$G$1365,Q431,3)</f>
        <v>#VALUE!</v>
      </c>
      <c r="U431" s="0" t="e">
        <f aca="false">IF(S431&lt;hT,$G$5+alfa*(S431-ho),TT)</f>
        <v>#VALUE!</v>
      </c>
      <c r="V431" s="0" t="e">
        <f aca="false">IF(S431&lt;hT,pSL*(1/(1+alfa*S431/($G$5-alfa*ho)))^(go/(Rair*alfa)),pT*EXP(-go*(S431-hT)/(Rair*TT)))</f>
        <v>#VALUE!</v>
      </c>
      <c r="W431" s="0" t="e">
        <f aca="false">Mch(T431,U431,Rair,gamma)</f>
        <v>#VALUE!</v>
      </c>
      <c r="X431" s="0" t="e">
        <f aca="false">Cpex(Cp0,W431,$N$9,$L$13:$M$19)</f>
        <v>#VALUE!</v>
      </c>
      <c r="Y431" s="0" t="e">
        <f aca="false">pex(V431,W431,gamma,X431)</f>
        <v>#VALUE!</v>
      </c>
      <c r="Z431" s="0" t="e">
        <f aca="false">MachThroat(gamma,Y431,R431)</f>
        <v>#VALUE!</v>
      </c>
      <c r="AA431" s="0" t="e">
        <f aca="false">CN(Z431,CSON,CINC)</f>
        <v>#VALUE!</v>
      </c>
      <c r="AB431" s="0" t="e">
        <f aca="false">DPDT(Constant,AA431,Z431,gamma,R431,Y431)</f>
        <v>#VALUE!</v>
      </c>
      <c r="AC431" s="0" t="s">
        <v>134</v>
      </c>
      <c r="AD431" s="0" t="n">
        <f aca="false">Q431+deltaT/2</f>
        <v>4.26499999999995</v>
      </c>
      <c r="AE431" s="0" t="e">
        <f aca="false">pC+deltaT*pdot/2</f>
        <v>#VALUE!</v>
      </c>
      <c r="AF431" s="0" t="e">
        <f aca="false">hALT1($E$13:$G$1365,AD431,2)</f>
        <v>#VALUE!</v>
      </c>
      <c r="AG431" s="0" t="e">
        <f aca="false">Veloc($E$13:$G$1365,AD431,3)</f>
        <v>#VALUE!</v>
      </c>
      <c r="AH431" s="0" t="e">
        <f aca="false">IF(AF431&lt;hT,$G$5+alfa*(AF431-ho),TT)</f>
        <v>#VALUE!</v>
      </c>
      <c r="AI431" s="0" t="e">
        <f aca="false">IF(AF431&lt;hT,pSL*(1/(1+alfa*AF431/($G$5-alfa*ho)))^(go/(Rair*alfa)),pT*EXP(-go*(AF431-hT)/(Rair*TT)))</f>
        <v>#VALUE!</v>
      </c>
      <c r="AJ431" s="0" t="e">
        <f aca="false">Mch(AG431,AH431,Rair,gamma)</f>
        <v>#VALUE!</v>
      </c>
      <c r="AK431" s="0" t="e">
        <f aca="false">Cpex(Cp0,AJ431,$N$9,$L$13:$M$19)</f>
        <v>#VALUE!</v>
      </c>
      <c r="AL431" s="0" t="e">
        <f aca="false">pex(AI431,AJ431,gamma,AK431)</f>
        <v>#VALUE!</v>
      </c>
      <c r="AM431" s="0" t="e">
        <f aca="false">MachThroat(gamma,AL431,AE431)</f>
        <v>#VALUE!</v>
      </c>
      <c r="AN431" s="0" t="e">
        <f aca="false">CN(AM431,CSON,CINC)</f>
        <v>#VALUE!</v>
      </c>
      <c r="AO431" s="0" t="e">
        <f aca="false">DPDT(Constant,AN431,AM431,gamma,AE431,AL431)</f>
        <v>#VALUE!</v>
      </c>
      <c r="AP431" s="0" t="s">
        <v>134</v>
      </c>
      <c r="AQ431" s="0" t="n">
        <f aca="false">Q431+deltaT/2</f>
        <v>4.26499999999995</v>
      </c>
      <c r="AR431" s="0" t="e">
        <f aca="false">pC+deltaT*pdot2/2</f>
        <v>#VALUE!</v>
      </c>
      <c r="AS431" s="0" t="e">
        <f aca="false">hALT1($E$13:$G$1365,AQ431,2)</f>
        <v>#VALUE!</v>
      </c>
      <c r="AT431" s="0" t="e">
        <f aca="false">Veloc($E$13:$G$1365,AQ431,3)</f>
        <v>#VALUE!</v>
      </c>
      <c r="AU431" s="0" t="e">
        <f aca="false">IF(AS431&lt;hT,$G$5+alfa*(AS431-ho),TT)</f>
        <v>#VALUE!</v>
      </c>
      <c r="AV431" s="0" t="e">
        <f aca="false">IF(AS431&lt;hT,pSL*(1/(1+alfa*AF431/($G$5-alfa*ho)))^(go/(Rair*alfa)),pT*EXP(-go*(AF431-hT)/(Rair*TT)))</f>
        <v>#VALUE!</v>
      </c>
      <c r="AW431" s="0" t="e">
        <f aca="false">Mch(AT431,AU431,Rair,gamma)</f>
        <v>#VALUE!</v>
      </c>
      <c r="AX431" s="0" t="e">
        <f aca="false">Cpex(Cp0,AW431,$N$9,$L$13:$M$19)</f>
        <v>#VALUE!</v>
      </c>
      <c r="AY431" s="0" t="e">
        <f aca="false">pex(AV431,AW431,gamma,AX431)</f>
        <v>#VALUE!</v>
      </c>
      <c r="AZ431" s="0" t="e">
        <f aca="false">MachThroat(gamma,AY431,AR431)</f>
        <v>#VALUE!</v>
      </c>
      <c r="BA431" s="0" t="e">
        <f aca="false">CN(AZ431,CSON,CINC)</f>
        <v>#VALUE!</v>
      </c>
      <c r="BB431" s="0" t="e">
        <f aca="false">DPDT(Constant,BA431,AZ431,gamma,AR431,AY431)</f>
        <v>#VALUE!</v>
      </c>
      <c r="BC431" s="0" t="s">
        <v>134</v>
      </c>
      <c r="BD431" s="0" t="n">
        <f aca="false">Q431+deltaT</f>
        <v>4.26999999999995</v>
      </c>
      <c r="BE431" s="0" t="e">
        <f aca="false">pC+deltaT*pdot3</f>
        <v>#VALUE!</v>
      </c>
      <c r="BF431" s="0" t="e">
        <f aca="false">hALT1($E$13:$G$1365,BD431,2)</f>
        <v>#VALUE!</v>
      </c>
      <c r="BG431" s="0" t="e">
        <f aca="false">Veloc($E$13:$G$1365,BD431,3)</f>
        <v>#VALUE!</v>
      </c>
      <c r="BH431" s="0" t="e">
        <f aca="false">IF(BF431&lt;hT,$G$5+alfa*(BF431-ho),TT)</f>
        <v>#VALUE!</v>
      </c>
      <c r="BI431" s="0" t="e">
        <f aca="false">IF(BF431&lt;hT,pSL*(1/(1+alfa*BF431/($G$5-alfa*ho)))^(go/(Rair*alfa)),pT*EXP(-go*(BF431-hT)/(Rair*TT)))</f>
        <v>#VALUE!</v>
      </c>
      <c r="BJ431" s="0" t="e">
        <f aca="false">Mch(BG431,BH431,Rair,gamma)</f>
        <v>#VALUE!</v>
      </c>
      <c r="BK431" s="0" t="e">
        <f aca="false">Cpex(Cp0,BJ431,$N$9,$L$13:$M$19)</f>
        <v>#VALUE!</v>
      </c>
      <c r="BL431" s="0" t="e">
        <f aca="false">pex(BI431,BJ431,gamma,BK431)</f>
        <v>#VALUE!</v>
      </c>
      <c r="BM431" s="0" t="e">
        <f aca="false">MachThroat(gamma,BL431,BE431)</f>
        <v>#VALUE!</v>
      </c>
      <c r="BN431" s="0" t="e">
        <f aca="false">CN(BM431,CSON,CINC)</f>
        <v>#VALUE!</v>
      </c>
      <c r="BO431" s="0" t="e">
        <f aca="false">DPDT(Constant,BN431,BM431,gamma,BE431,BL431)</f>
        <v>#VALUE!</v>
      </c>
      <c r="BP431" s="0" t="e">
        <f aca="false">pC+deltaT*(pdot+2*pdot2+2*pdot3+pdot4)/6</f>
        <v>#VALUE!</v>
      </c>
      <c r="BQ431" s="0" t="s">
        <v>134</v>
      </c>
      <c r="BR431" s="0" t="n">
        <f aca="false">Q431</f>
        <v>4.25999999999995</v>
      </c>
      <c r="BS431" s="0" t="e">
        <f aca="false">R431/144</f>
        <v>#VALUE!</v>
      </c>
      <c r="BT431" s="0" t="e">
        <f aca="false">pX/144</f>
        <v>#VALUE!</v>
      </c>
      <c r="BU431" s="0" t="e">
        <f aca="false">pa/144</f>
        <v>#VALUE!</v>
      </c>
      <c r="BV431" s="11" t="n">
        <f aca="false">BR431</f>
        <v>4.25999999999995</v>
      </c>
      <c r="BW431" s="12" t="e">
        <f aca="false">(pC-pX)/144</f>
        <v>#VALUE!</v>
      </c>
      <c r="BX431" s="0" t="s">
        <v>134</v>
      </c>
      <c r="BZ431" s="0" t="s">
        <v>134</v>
      </c>
      <c r="CA431" s="0" t="s">
        <v>134</v>
      </c>
      <c r="CB431" s="0" t="s">
        <v>134</v>
      </c>
      <c r="CC431" s="0" t="s">
        <v>134</v>
      </c>
      <c r="CD431" s="0" t="s">
        <v>134</v>
      </c>
      <c r="CE431" s="0" t="s">
        <v>134</v>
      </c>
    </row>
    <row r="432" customFormat="false" ht="12.75" hidden="false" customHeight="false" outlineLevel="0" collapsed="false">
      <c r="E432" s="9" t="n">
        <v>4.19</v>
      </c>
      <c r="F432" s="9" t="n">
        <v>3850.52280012336</v>
      </c>
      <c r="G432" s="9" t="n">
        <v>916.734038873239</v>
      </c>
      <c r="P432" s="6"/>
      <c r="Q432" s="0" t="n">
        <f aca="false">Q431+deltaT</f>
        <v>4.26999999999995</v>
      </c>
      <c r="R432" s="0" t="e">
        <f aca="false">BP431</f>
        <v>#VALUE!</v>
      </c>
      <c r="S432" s="0" t="e">
        <f aca="false">hALT1($E$13:$G$1365,Q432,2)</f>
        <v>#VALUE!</v>
      </c>
      <c r="T432" s="0" t="e">
        <f aca="false">Veloc($E$13:$G$1365,Q432,3)</f>
        <v>#VALUE!</v>
      </c>
      <c r="U432" s="0" t="e">
        <f aca="false">IF(S432&lt;hT,$G$5+alfa*(S432-ho),TT)</f>
        <v>#VALUE!</v>
      </c>
      <c r="V432" s="0" t="e">
        <f aca="false">IF(S432&lt;hT,pSL*(1/(1+alfa*S432/($G$5-alfa*ho)))^(go/(Rair*alfa)),pT*EXP(-go*(S432-hT)/(Rair*TT)))</f>
        <v>#VALUE!</v>
      </c>
      <c r="W432" s="0" t="e">
        <f aca="false">Mch(T432,U432,Rair,gamma)</f>
        <v>#VALUE!</v>
      </c>
      <c r="X432" s="0" t="e">
        <f aca="false">Cpex(Cp0,W432,$N$9,$L$13:$M$19)</f>
        <v>#VALUE!</v>
      </c>
      <c r="Y432" s="0" t="e">
        <f aca="false">pex(V432,W432,gamma,X432)</f>
        <v>#VALUE!</v>
      </c>
      <c r="Z432" s="0" t="e">
        <f aca="false">MachThroat(gamma,Y432,R432)</f>
        <v>#VALUE!</v>
      </c>
      <c r="AA432" s="0" t="e">
        <f aca="false">CN(Z432,CSON,CINC)</f>
        <v>#VALUE!</v>
      </c>
      <c r="AB432" s="0" t="e">
        <f aca="false">DPDT(Constant,AA432,Z432,gamma,R432,Y432)</f>
        <v>#VALUE!</v>
      </c>
      <c r="AC432" s="0" t="s">
        <v>134</v>
      </c>
      <c r="AD432" s="0" t="n">
        <f aca="false">Q432+deltaT/2</f>
        <v>4.27499999999995</v>
      </c>
      <c r="AE432" s="0" t="e">
        <f aca="false">pC+deltaT*pdot/2</f>
        <v>#VALUE!</v>
      </c>
      <c r="AF432" s="0" t="e">
        <f aca="false">hALT1($E$13:$G$1365,AD432,2)</f>
        <v>#VALUE!</v>
      </c>
      <c r="AG432" s="0" t="e">
        <f aca="false">Veloc($E$13:$G$1365,AD432,3)</f>
        <v>#VALUE!</v>
      </c>
      <c r="AH432" s="0" t="e">
        <f aca="false">IF(AF432&lt;hT,$G$5+alfa*(AF432-ho),TT)</f>
        <v>#VALUE!</v>
      </c>
      <c r="AI432" s="0" t="e">
        <f aca="false">IF(AF432&lt;hT,pSL*(1/(1+alfa*AF432/($G$5-alfa*ho)))^(go/(Rair*alfa)),pT*EXP(-go*(AF432-hT)/(Rair*TT)))</f>
        <v>#VALUE!</v>
      </c>
      <c r="AJ432" s="0" t="e">
        <f aca="false">Mch(AG432,AH432,Rair,gamma)</f>
        <v>#VALUE!</v>
      </c>
      <c r="AK432" s="0" t="e">
        <f aca="false">Cpex(Cp0,AJ432,$N$9,$L$13:$M$19)</f>
        <v>#VALUE!</v>
      </c>
      <c r="AL432" s="0" t="e">
        <f aca="false">pex(AI432,AJ432,gamma,AK432)</f>
        <v>#VALUE!</v>
      </c>
      <c r="AM432" s="0" t="e">
        <f aca="false">MachThroat(gamma,AL432,AE432)</f>
        <v>#VALUE!</v>
      </c>
      <c r="AN432" s="0" t="e">
        <f aca="false">CN(AM432,CSON,CINC)</f>
        <v>#VALUE!</v>
      </c>
      <c r="AO432" s="0" t="e">
        <f aca="false">DPDT(Constant,AN432,AM432,gamma,AE432,AL432)</f>
        <v>#VALUE!</v>
      </c>
      <c r="AP432" s="0" t="s">
        <v>134</v>
      </c>
      <c r="AQ432" s="0" t="n">
        <f aca="false">Q432+deltaT/2</f>
        <v>4.27499999999995</v>
      </c>
      <c r="AR432" s="0" t="e">
        <f aca="false">pC+deltaT*pdot2/2</f>
        <v>#VALUE!</v>
      </c>
      <c r="AS432" s="0" t="e">
        <f aca="false">hALT1($E$13:$G$1365,AQ432,2)</f>
        <v>#VALUE!</v>
      </c>
      <c r="AT432" s="0" t="e">
        <f aca="false">Veloc($E$13:$G$1365,AQ432,3)</f>
        <v>#VALUE!</v>
      </c>
      <c r="AU432" s="0" t="e">
        <f aca="false">IF(AS432&lt;hT,$G$5+alfa*(AS432-ho),TT)</f>
        <v>#VALUE!</v>
      </c>
      <c r="AV432" s="0" t="e">
        <f aca="false">IF(AS432&lt;hT,pSL*(1/(1+alfa*AF432/($G$5-alfa*ho)))^(go/(Rair*alfa)),pT*EXP(-go*(AF432-hT)/(Rair*TT)))</f>
        <v>#VALUE!</v>
      </c>
      <c r="AW432" s="0" t="e">
        <f aca="false">Mch(AT432,AU432,Rair,gamma)</f>
        <v>#VALUE!</v>
      </c>
      <c r="AX432" s="0" t="e">
        <f aca="false">Cpex(Cp0,AW432,$N$9,$L$13:$M$19)</f>
        <v>#VALUE!</v>
      </c>
      <c r="AY432" s="0" t="e">
        <f aca="false">pex(AV432,AW432,gamma,AX432)</f>
        <v>#VALUE!</v>
      </c>
      <c r="AZ432" s="0" t="e">
        <f aca="false">MachThroat(gamma,AY432,AR432)</f>
        <v>#VALUE!</v>
      </c>
      <c r="BA432" s="0" t="e">
        <f aca="false">CN(AZ432,CSON,CINC)</f>
        <v>#VALUE!</v>
      </c>
      <c r="BB432" s="0" t="e">
        <f aca="false">DPDT(Constant,BA432,AZ432,gamma,AR432,AY432)</f>
        <v>#VALUE!</v>
      </c>
      <c r="BC432" s="0" t="s">
        <v>134</v>
      </c>
      <c r="BD432" s="0" t="n">
        <f aca="false">Q432+deltaT</f>
        <v>4.27999999999995</v>
      </c>
      <c r="BE432" s="0" t="e">
        <f aca="false">pC+deltaT*pdot3</f>
        <v>#VALUE!</v>
      </c>
      <c r="BF432" s="0" t="e">
        <f aca="false">hALT1($E$13:$G$1365,BD432,2)</f>
        <v>#VALUE!</v>
      </c>
      <c r="BG432" s="0" t="e">
        <f aca="false">Veloc($E$13:$G$1365,BD432,3)</f>
        <v>#VALUE!</v>
      </c>
      <c r="BH432" s="0" t="e">
        <f aca="false">IF(BF432&lt;hT,$G$5+alfa*(BF432-ho),TT)</f>
        <v>#VALUE!</v>
      </c>
      <c r="BI432" s="0" t="e">
        <f aca="false">IF(BF432&lt;hT,pSL*(1/(1+alfa*BF432/($G$5-alfa*ho)))^(go/(Rair*alfa)),pT*EXP(-go*(BF432-hT)/(Rair*TT)))</f>
        <v>#VALUE!</v>
      </c>
      <c r="BJ432" s="0" t="e">
        <f aca="false">Mch(BG432,BH432,Rair,gamma)</f>
        <v>#VALUE!</v>
      </c>
      <c r="BK432" s="0" t="e">
        <f aca="false">Cpex(Cp0,BJ432,$N$9,$L$13:$M$19)</f>
        <v>#VALUE!</v>
      </c>
      <c r="BL432" s="0" t="e">
        <f aca="false">pex(BI432,BJ432,gamma,BK432)</f>
        <v>#VALUE!</v>
      </c>
      <c r="BM432" s="0" t="e">
        <f aca="false">MachThroat(gamma,BL432,BE432)</f>
        <v>#VALUE!</v>
      </c>
      <c r="BN432" s="0" t="e">
        <f aca="false">CN(BM432,CSON,CINC)</f>
        <v>#VALUE!</v>
      </c>
      <c r="BO432" s="0" t="e">
        <f aca="false">DPDT(Constant,BN432,BM432,gamma,BE432,BL432)</f>
        <v>#VALUE!</v>
      </c>
      <c r="BP432" s="0" t="e">
        <f aca="false">pC+deltaT*(pdot+2*pdot2+2*pdot3+pdot4)/6</f>
        <v>#VALUE!</v>
      </c>
      <c r="BQ432" s="0" t="s">
        <v>134</v>
      </c>
      <c r="BR432" s="0" t="n">
        <f aca="false">Q432</f>
        <v>4.26999999999995</v>
      </c>
      <c r="BS432" s="0" t="e">
        <f aca="false">R432/144</f>
        <v>#VALUE!</v>
      </c>
      <c r="BT432" s="0" t="e">
        <f aca="false">pX/144</f>
        <v>#VALUE!</v>
      </c>
      <c r="BU432" s="0" t="e">
        <f aca="false">pa/144</f>
        <v>#VALUE!</v>
      </c>
      <c r="BV432" s="11" t="n">
        <f aca="false">BR432</f>
        <v>4.26999999999995</v>
      </c>
      <c r="BW432" s="12" t="e">
        <f aca="false">(pC-pX)/144</f>
        <v>#VALUE!</v>
      </c>
      <c r="BX432" s="0" t="s">
        <v>134</v>
      </c>
      <c r="BZ432" s="0" t="s">
        <v>134</v>
      </c>
      <c r="CA432" s="0" t="s">
        <v>134</v>
      </c>
      <c r="CB432" s="0" t="s">
        <v>134</v>
      </c>
      <c r="CC432" s="0" t="s">
        <v>134</v>
      </c>
      <c r="CD432" s="0" t="s">
        <v>134</v>
      </c>
      <c r="CE432" s="0" t="s">
        <v>134</v>
      </c>
    </row>
    <row r="433" customFormat="false" ht="12.75" hidden="false" customHeight="false" outlineLevel="0" collapsed="false">
      <c r="E433" s="9" t="n">
        <v>4.2</v>
      </c>
      <c r="F433" s="9" t="n">
        <v>3859.69704957335</v>
      </c>
      <c r="G433" s="9" t="n">
        <v>918.11433394892</v>
      </c>
      <c r="P433" s="6"/>
      <c r="Q433" s="0" t="n">
        <f aca="false">Q432+deltaT</f>
        <v>4.27999999999995</v>
      </c>
      <c r="R433" s="0" t="e">
        <f aca="false">BP432</f>
        <v>#VALUE!</v>
      </c>
      <c r="S433" s="0" t="e">
        <f aca="false">hALT1($E$13:$G$1365,Q433,2)</f>
        <v>#VALUE!</v>
      </c>
      <c r="T433" s="0" t="e">
        <f aca="false">Veloc($E$13:$G$1365,Q433,3)</f>
        <v>#VALUE!</v>
      </c>
      <c r="U433" s="0" t="e">
        <f aca="false">IF(S433&lt;hT,$G$5+alfa*(S433-ho),TT)</f>
        <v>#VALUE!</v>
      </c>
      <c r="V433" s="0" t="e">
        <f aca="false">IF(S433&lt;hT,pSL*(1/(1+alfa*S433/($G$5-alfa*ho)))^(go/(Rair*alfa)),pT*EXP(-go*(S433-hT)/(Rair*TT)))</f>
        <v>#VALUE!</v>
      </c>
      <c r="W433" s="0" t="e">
        <f aca="false">Mch(T433,U433,Rair,gamma)</f>
        <v>#VALUE!</v>
      </c>
      <c r="X433" s="0" t="e">
        <f aca="false">Cpex(Cp0,W433,$N$9,$L$13:$M$19)</f>
        <v>#VALUE!</v>
      </c>
      <c r="Y433" s="0" t="e">
        <f aca="false">pex(V433,W433,gamma,X433)</f>
        <v>#VALUE!</v>
      </c>
      <c r="Z433" s="0" t="e">
        <f aca="false">MachThroat(gamma,Y433,R433)</f>
        <v>#VALUE!</v>
      </c>
      <c r="AA433" s="0" t="e">
        <f aca="false">CN(Z433,CSON,CINC)</f>
        <v>#VALUE!</v>
      </c>
      <c r="AB433" s="0" t="e">
        <f aca="false">DPDT(Constant,AA433,Z433,gamma,R433,Y433)</f>
        <v>#VALUE!</v>
      </c>
      <c r="AC433" s="0" t="s">
        <v>134</v>
      </c>
      <c r="AD433" s="0" t="n">
        <f aca="false">Q433+deltaT/2</f>
        <v>4.28499999999995</v>
      </c>
      <c r="AE433" s="0" t="e">
        <f aca="false">pC+deltaT*pdot/2</f>
        <v>#VALUE!</v>
      </c>
      <c r="AF433" s="0" t="e">
        <f aca="false">hALT1($E$13:$G$1365,AD433,2)</f>
        <v>#VALUE!</v>
      </c>
      <c r="AG433" s="0" t="e">
        <f aca="false">Veloc($E$13:$G$1365,AD433,3)</f>
        <v>#VALUE!</v>
      </c>
      <c r="AH433" s="0" t="e">
        <f aca="false">IF(AF433&lt;hT,$G$5+alfa*(AF433-ho),TT)</f>
        <v>#VALUE!</v>
      </c>
      <c r="AI433" s="0" t="e">
        <f aca="false">IF(AF433&lt;hT,pSL*(1/(1+alfa*AF433/($G$5-alfa*ho)))^(go/(Rair*alfa)),pT*EXP(-go*(AF433-hT)/(Rair*TT)))</f>
        <v>#VALUE!</v>
      </c>
      <c r="AJ433" s="0" t="e">
        <f aca="false">Mch(AG433,AH433,Rair,gamma)</f>
        <v>#VALUE!</v>
      </c>
      <c r="AK433" s="0" t="e">
        <f aca="false">Cpex(Cp0,AJ433,$N$9,$L$13:$M$19)</f>
        <v>#VALUE!</v>
      </c>
      <c r="AL433" s="0" t="e">
        <f aca="false">pex(AI433,AJ433,gamma,AK433)</f>
        <v>#VALUE!</v>
      </c>
      <c r="AM433" s="0" t="e">
        <f aca="false">MachThroat(gamma,AL433,AE433)</f>
        <v>#VALUE!</v>
      </c>
      <c r="AN433" s="0" t="e">
        <f aca="false">CN(AM433,CSON,CINC)</f>
        <v>#VALUE!</v>
      </c>
      <c r="AO433" s="0" t="e">
        <f aca="false">DPDT(Constant,AN433,AM433,gamma,AE433,AL433)</f>
        <v>#VALUE!</v>
      </c>
      <c r="AP433" s="0" t="s">
        <v>134</v>
      </c>
      <c r="AQ433" s="0" t="n">
        <f aca="false">Q433+deltaT/2</f>
        <v>4.28499999999995</v>
      </c>
      <c r="AR433" s="0" t="e">
        <f aca="false">pC+deltaT*pdot2/2</f>
        <v>#VALUE!</v>
      </c>
      <c r="AS433" s="0" t="e">
        <f aca="false">hALT1($E$13:$G$1365,AQ433,2)</f>
        <v>#VALUE!</v>
      </c>
      <c r="AT433" s="0" t="e">
        <f aca="false">Veloc($E$13:$G$1365,AQ433,3)</f>
        <v>#VALUE!</v>
      </c>
      <c r="AU433" s="0" t="e">
        <f aca="false">IF(AS433&lt;hT,$G$5+alfa*(AS433-ho),TT)</f>
        <v>#VALUE!</v>
      </c>
      <c r="AV433" s="0" t="e">
        <f aca="false">IF(AS433&lt;hT,pSL*(1/(1+alfa*AF433/($G$5-alfa*ho)))^(go/(Rair*alfa)),pT*EXP(-go*(AF433-hT)/(Rair*TT)))</f>
        <v>#VALUE!</v>
      </c>
      <c r="AW433" s="0" t="e">
        <f aca="false">Mch(AT433,AU433,Rair,gamma)</f>
        <v>#VALUE!</v>
      </c>
      <c r="AX433" s="0" t="e">
        <f aca="false">Cpex(Cp0,AW433,$N$9,$L$13:$M$19)</f>
        <v>#VALUE!</v>
      </c>
      <c r="AY433" s="0" t="e">
        <f aca="false">pex(AV433,AW433,gamma,AX433)</f>
        <v>#VALUE!</v>
      </c>
      <c r="AZ433" s="0" t="e">
        <f aca="false">MachThroat(gamma,AY433,AR433)</f>
        <v>#VALUE!</v>
      </c>
      <c r="BA433" s="0" t="e">
        <f aca="false">CN(AZ433,CSON,CINC)</f>
        <v>#VALUE!</v>
      </c>
      <c r="BB433" s="0" t="e">
        <f aca="false">DPDT(Constant,BA433,AZ433,gamma,AR433,AY433)</f>
        <v>#VALUE!</v>
      </c>
      <c r="BC433" s="0" t="s">
        <v>134</v>
      </c>
      <c r="BD433" s="0" t="n">
        <f aca="false">Q433+deltaT</f>
        <v>4.28999999999995</v>
      </c>
      <c r="BE433" s="0" t="e">
        <f aca="false">pC+deltaT*pdot3</f>
        <v>#VALUE!</v>
      </c>
      <c r="BF433" s="0" t="e">
        <f aca="false">hALT1($E$13:$G$1365,BD433,2)</f>
        <v>#VALUE!</v>
      </c>
      <c r="BG433" s="0" t="e">
        <f aca="false">Veloc($E$13:$G$1365,BD433,3)</f>
        <v>#VALUE!</v>
      </c>
      <c r="BH433" s="0" t="e">
        <f aca="false">IF(BF433&lt;hT,$G$5+alfa*(BF433-ho),TT)</f>
        <v>#VALUE!</v>
      </c>
      <c r="BI433" s="0" t="e">
        <f aca="false">IF(BF433&lt;hT,pSL*(1/(1+alfa*BF433/($G$5-alfa*ho)))^(go/(Rair*alfa)),pT*EXP(-go*(BF433-hT)/(Rair*TT)))</f>
        <v>#VALUE!</v>
      </c>
      <c r="BJ433" s="0" t="e">
        <f aca="false">Mch(BG433,BH433,Rair,gamma)</f>
        <v>#VALUE!</v>
      </c>
      <c r="BK433" s="0" t="e">
        <f aca="false">Cpex(Cp0,BJ433,$N$9,$L$13:$M$19)</f>
        <v>#VALUE!</v>
      </c>
      <c r="BL433" s="0" t="e">
        <f aca="false">pex(BI433,BJ433,gamma,BK433)</f>
        <v>#VALUE!</v>
      </c>
      <c r="BM433" s="0" t="e">
        <f aca="false">MachThroat(gamma,BL433,BE433)</f>
        <v>#VALUE!</v>
      </c>
      <c r="BN433" s="0" t="e">
        <f aca="false">CN(BM433,CSON,CINC)</f>
        <v>#VALUE!</v>
      </c>
      <c r="BO433" s="0" t="e">
        <f aca="false">DPDT(Constant,BN433,BM433,gamma,BE433,BL433)</f>
        <v>#VALUE!</v>
      </c>
      <c r="BP433" s="0" t="e">
        <f aca="false">pC+deltaT*(pdot+2*pdot2+2*pdot3+pdot4)/6</f>
        <v>#VALUE!</v>
      </c>
      <c r="BQ433" s="0" t="s">
        <v>134</v>
      </c>
      <c r="BR433" s="0" t="n">
        <f aca="false">Q433</f>
        <v>4.27999999999995</v>
      </c>
      <c r="BS433" s="0" t="e">
        <f aca="false">R433/144</f>
        <v>#VALUE!</v>
      </c>
      <c r="BT433" s="0" t="e">
        <f aca="false">pX/144</f>
        <v>#VALUE!</v>
      </c>
      <c r="BU433" s="0" t="e">
        <f aca="false">pa/144</f>
        <v>#VALUE!</v>
      </c>
      <c r="BV433" s="11" t="n">
        <f aca="false">BR433</f>
        <v>4.27999999999995</v>
      </c>
      <c r="BW433" s="12" t="e">
        <f aca="false">(pC-pX)/144</f>
        <v>#VALUE!</v>
      </c>
      <c r="BX433" s="0" t="s">
        <v>134</v>
      </c>
      <c r="BZ433" s="0" t="s">
        <v>134</v>
      </c>
      <c r="CA433" s="0" t="s">
        <v>134</v>
      </c>
      <c r="CB433" s="0" t="s">
        <v>134</v>
      </c>
      <c r="CC433" s="0" t="s">
        <v>134</v>
      </c>
      <c r="CD433" s="0" t="s">
        <v>134</v>
      </c>
      <c r="CE433" s="0" t="s">
        <v>134</v>
      </c>
    </row>
    <row r="434" customFormat="false" ht="12.75" hidden="false" customHeight="false" outlineLevel="0" collapsed="false">
      <c r="E434" s="9" t="n">
        <v>4.21</v>
      </c>
      <c r="F434" s="9" t="n">
        <v>3868.88505645811</v>
      </c>
      <c r="G434" s="9" t="n">
        <v>919.48552575977</v>
      </c>
      <c r="P434" s="6"/>
      <c r="Q434" s="0" t="n">
        <f aca="false">Q433+deltaT</f>
        <v>4.28999999999995</v>
      </c>
      <c r="R434" s="0" t="e">
        <f aca="false">BP433</f>
        <v>#VALUE!</v>
      </c>
      <c r="S434" s="0" t="e">
        <f aca="false">hALT1($E$13:$G$1365,Q434,2)</f>
        <v>#VALUE!</v>
      </c>
      <c r="T434" s="0" t="e">
        <f aca="false">Veloc($E$13:$G$1365,Q434,3)</f>
        <v>#VALUE!</v>
      </c>
      <c r="U434" s="0" t="e">
        <f aca="false">IF(S434&lt;hT,$G$5+alfa*(S434-ho),TT)</f>
        <v>#VALUE!</v>
      </c>
      <c r="V434" s="0" t="e">
        <f aca="false">IF(S434&lt;hT,pSL*(1/(1+alfa*S434/($G$5-alfa*ho)))^(go/(Rair*alfa)),pT*EXP(-go*(S434-hT)/(Rair*TT)))</f>
        <v>#VALUE!</v>
      </c>
      <c r="W434" s="0" t="e">
        <f aca="false">Mch(T434,U434,Rair,gamma)</f>
        <v>#VALUE!</v>
      </c>
      <c r="X434" s="0" t="e">
        <f aca="false">Cpex(Cp0,W434,$N$9,$L$13:$M$19)</f>
        <v>#VALUE!</v>
      </c>
      <c r="Y434" s="0" t="e">
        <f aca="false">pex(V434,W434,gamma,X434)</f>
        <v>#VALUE!</v>
      </c>
      <c r="Z434" s="0" t="e">
        <f aca="false">MachThroat(gamma,Y434,R434)</f>
        <v>#VALUE!</v>
      </c>
      <c r="AA434" s="0" t="e">
        <f aca="false">CN(Z434,CSON,CINC)</f>
        <v>#VALUE!</v>
      </c>
      <c r="AB434" s="0" t="e">
        <f aca="false">DPDT(Constant,AA434,Z434,gamma,R434,Y434)</f>
        <v>#VALUE!</v>
      </c>
      <c r="AC434" s="0" t="s">
        <v>134</v>
      </c>
      <c r="AD434" s="0" t="n">
        <f aca="false">Q434+deltaT/2</f>
        <v>4.29499999999995</v>
      </c>
      <c r="AE434" s="0" t="e">
        <f aca="false">pC+deltaT*pdot/2</f>
        <v>#VALUE!</v>
      </c>
      <c r="AF434" s="0" t="e">
        <f aca="false">hALT1($E$13:$G$1365,AD434,2)</f>
        <v>#VALUE!</v>
      </c>
      <c r="AG434" s="0" t="e">
        <f aca="false">Veloc($E$13:$G$1365,AD434,3)</f>
        <v>#VALUE!</v>
      </c>
      <c r="AH434" s="0" t="e">
        <f aca="false">IF(AF434&lt;hT,$G$5+alfa*(AF434-ho),TT)</f>
        <v>#VALUE!</v>
      </c>
      <c r="AI434" s="0" t="e">
        <f aca="false">IF(AF434&lt;hT,pSL*(1/(1+alfa*AF434/($G$5-alfa*ho)))^(go/(Rair*alfa)),pT*EXP(-go*(AF434-hT)/(Rair*TT)))</f>
        <v>#VALUE!</v>
      </c>
      <c r="AJ434" s="0" t="e">
        <f aca="false">Mch(AG434,AH434,Rair,gamma)</f>
        <v>#VALUE!</v>
      </c>
      <c r="AK434" s="0" t="e">
        <f aca="false">Cpex(Cp0,AJ434,$N$9,$L$13:$M$19)</f>
        <v>#VALUE!</v>
      </c>
      <c r="AL434" s="0" t="e">
        <f aca="false">pex(AI434,AJ434,gamma,AK434)</f>
        <v>#VALUE!</v>
      </c>
      <c r="AM434" s="0" t="e">
        <f aca="false">MachThroat(gamma,AL434,AE434)</f>
        <v>#VALUE!</v>
      </c>
      <c r="AN434" s="0" t="e">
        <f aca="false">CN(AM434,CSON,CINC)</f>
        <v>#VALUE!</v>
      </c>
      <c r="AO434" s="0" t="e">
        <f aca="false">DPDT(Constant,AN434,AM434,gamma,AE434,AL434)</f>
        <v>#VALUE!</v>
      </c>
      <c r="AP434" s="0" t="s">
        <v>134</v>
      </c>
      <c r="AQ434" s="0" t="n">
        <f aca="false">Q434+deltaT/2</f>
        <v>4.29499999999995</v>
      </c>
      <c r="AR434" s="0" t="e">
        <f aca="false">pC+deltaT*pdot2/2</f>
        <v>#VALUE!</v>
      </c>
      <c r="AS434" s="0" t="e">
        <f aca="false">hALT1($E$13:$G$1365,AQ434,2)</f>
        <v>#VALUE!</v>
      </c>
      <c r="AT434" s="0" t="e">
        <f aca="false">Veloc($E$13:$G$1365,AQ434,3)</f>
        <v>#VALUE!</v>
      </c>
      <c r="AU434" s="0" t="e">
        <f aca="false">IF(AS434&lt;hT,$G$5+alfa*(AS434-ho),TT)</f>
        <v>#VALUE!</v>
      </c>
      <c r="AV434" s="0" t="e">
        <f aca="false">IF(AS434&lt;hT,pSL*(1/(1+alfa*AF434/($G$5-alfa*ho)))^(go/(Rair*alfa)),pT*EXP(-go*(AF434-hT)/(Rair*TT)))</f>
        <v>#VALUE!</v>
      </c>
      <c r="AW434" s="0" t="e">
        <f aca="false">Mch(AT434,AU434,Rair,gamma)</f>
        <v>#VALUE!</v>
      </c>
      <c r="AX434" s="0" t="e">
        <f aca="false">Cpex(Cp0,AW434,$N$9,$L$13:$M$19)</f>
        <v>#VALUE!</v>
      </c>
      <c r="AY434" s="0" t="e">
        <f aca="false">pex(AV434,AW434,gamma,AX434)</f>
        <v>#VALUE!</v>
      </c>
      <c r="AZ434" s="0" t="e">
        <f aca="false">MachThroat(gamma,AY434,AR434)</f>
        <v>#VALUE!</v>
      </c>
      <c r="BA434" s="0" t="e">
        <f aca="false">CN(AZ434,CSON,CINC)</f>
        <v>#VALUE!</v>
      </c>
      <c r="BB434" s="0" t="e">
        <f aca="false">DPDT(Constant,BA434,AZ434,gamma,AR434,AY434)</f>
        <v>#VALUE!</v>
      </c>
      <c r="BC434" s="0" t="s">
        <v>134</v>
      </c>
      <c r="BD434" s="0" t="n">
        <f aca="false">Q434+deltaT</f>
        <v>4.29999999999995</v>
      </c>
      <c r="BE434" s="0" t="e">
        <f aca="false">pC+deltaT*pdot3</f>
        <v>#VALUE!</v>
      </c>
      <c r="BF434" s="0" t="e">
        <f aca="false">hALT1($E$13:$G$1365,BD434,2)</f>
        <v>#VALUE!</v>
      </c>
      <c r="BG434" s="0" t="e">
        <f aca="false">Veloc($E$13:$G$1365,BD434,3)</f>
        <v>#VALUE!</v>
      </c>
      <c r="BH434" s="0" t="e">
        <f aca="false">IF(BF434&lt;hT,$G$5+alfa*(BF434-ho),TT)</f>
        <v>#VALUE!</v>
      </c>
      <c r="BI434" s="0" t="e">
        <f aca="false">IF(BF434&lt;hT,pSL*(1/(1+alfa*BF434/($G$5-alfa*ho)))^(go/(Rair*alfa)),pT*EXP(-go*(BF434-hT)/(Rair*TT)))</f>
        <v>#VALUE!</v>
      </c>
      <c r="BJ434" s="0" t="e">
        <f aca="false">Mch(BG434,BH434,Rair,gamma)</f>
        <v>#VALUE!</v>
      </c>
      <c r="BK434" s="0" t="e">
        <f aca="false">Cpex(Cp0,BJ434,$N$9,$L$13:$M$19)</f>
        <v>#VALUE!</v>
      </c>
      <c r="BL434" s="0" t="e">
        <f aca="false">pex(BI434,BJ434,gamma,BK434)</f>
        <v>#VALUE!</v>
      </c>
      <c r="BM434" s="0" t="e">
        <f aca="false">MachThroat(gamma,BL434,BE434)</f>
        <v>#VALUE!</v>
      </c>
      <c r="BN434" s="0" t="e">
        <f aca="false">CN(BM434,CSON,CINC)</f>
        <v>#VALUE!</v>
      </c>
      <c r="BO434" s="0" t="e">
        <f aca="false">DPDT(Constant,BN434,BM434,gamma,BE434,BL434)</f>
        <v>#VALUE!</v>
      </c>
      <c r="BP434" s="0" t="e">
        <f aca="false">pC+deltaT*(pdot+2*pdot2+2*pdot3+pdot4)/6</f>
        <v>#VALUE!</v>
      </c>
      <c r="BQ434" s="0" t="s">
        <v>134</v>
      </c>
      <c r="BR434" s="0" t="n">
        <f aca="false">Q434</f>
        <v>4.28999999999995</v>
      </c>
      <c r="BS434" s="0" t="e">
        <f aca="false">R434/144</f>
        <v>#VALUE!</v>
      </c>
      <c r="BT434" s="0" t="e">
        <f aca="false">pX/144</f>
        <v>#VALUE!</v>
      </c>
      <c r="BU434" s="0" t="e">
        <f aca="false">pa/144</f>
        <v>#VALUE!</v>
      </c>
      <c r="BV434" s="11" t="n">
        <f aca="false">BR434</f>
        <v>4.28999999999995</v>
      </c>
      <c r="BW434" s="12" t="e">
        <f aca="false">(pC-pX)/144</f>
        <v>#VALUE!</v>
      </c>
      <c r="BX434" s="0" t="s">
        <v>134</v>
      </c>
      <c r="BZ434" s="0" t="s">
        <v>134</v>
      </c>
      <c r="CA434" s="0" t="s">
        <v>134</v>
      </c>
      <c r="CB434" s="0" t="s">
        <v>134</v>
      </c>
      <c r="CC434" s="0" t="s">
        <v>134</v>
      </c>
      <c r="CD434" s="0" t="s">
        <v>134</v>
      </c>
      <c r="CE434" s="0" t="s">
        <v>134</v>
      </c>
    </row>
    <row r="435" customFormat="false" ht="12.75" hidden="false" customHeight="false" outlineLevel="0" collapsed="false">
      <c r="E435" s="9" t="n">
        <v>4.22</v>
      </c>
      <c r="F435" s="9" t="n">
        <v>3878.08672974304</v>
      </c>
      <c r="G435" s="9" t="n">
        <v>920.847613920432</v>
      </c>
      <c r="P435" s="6"/>
      <c r="Q435" s="0" t="n">
        <f aca="false">Q434+deltaT</f>
        <v>4.29999999999995</v>
      </c>
      <c r="R435" s="0" t="e">
        <f aca="false">BP434</f>
        <v>#VALUE!</v>
      </c>
      <c r="S435" s="0" t="e">
        <f aca="false">hALT1($E$13:$G$1365,Q435,2)</f>
        <v>#VALUE!</v>
      </c>
      <c r="T435" s="0" t="e">
        <f aca="false">Veloc($E$13:$G$1365,Q435,3)</f>
        <v>#VALUE!</v>
      </c>
      <c r="U435" s="0" t="e">
        <f aca="false">IF(S435&lt;hT,$G$5+alfa*(S435-ho),TT)</f>
        <v>#VALUE!</v>
      </c>
      <c r="V435" s="0" t="e">
        <f aca="false">IF(S435&lt;hT,pSL*(1/(1+alfa*S435/($G$5-alfa*ho)))^(go/(Rair*alfa)),pT*EXP(-go*(S435-hT)/(Rair*TT)))</f>
        <v>#VALUE!</v>
      </c>
      <c r="W435" s="0" t="e">
        <f aca="false">Mch(T435,U435,Rair,gamma)</f>
        <v>#VALUE!</v>
      </c>
      <c r="X435" s="0" t="e">
        <f aca="false">Cpex(Cp0,W435,$N$9,$L$13:$M$19)</f>
        <v>#VALUE!</v>
      </c>
      <c r="Y435" s="0" t="e">
        <f aca="false">pex(V435,W435,gamma,X435)</f>
        <v>#VALUE!</v>
      </c>
      <c r="Z435" s="0" t="e">
        <f aca="false">MachThroat(gamma,Y435,R435)</f>
        <v>#VALUE!</v>
      </c>
      <c r="AA435" s="0" t="e">
        <f aca="false">CN(Z435,CSON,CINC)</f>
        <v>#VALUE!</v>
      </c>
      <c r="AB435" s="0" t="e">
        <f aca="false">DPDT(Constant,AA435,Z435,gamma,R435,Y435)</f>
        <v>#VALUE!</v>
      </c>
      <c r="AC435" s="0" t="s">
        <v>134</v>
      </c>
      <c r="AD435" s="0" t="n">
        <f aca="false">Q435+deltaT/2</f>
        <v>4.30499999999995</v>
      </c>
      <c r="AE435" s="0" t="e">
        <f aca="false">pC+deltaT*pdot/2</f>
        <v>#VALUE!</v>
      </c>
      <c r="AF435" s="0" t="e">
        <f aca="false">hALT1($E$13:$G$1365,AD435,2)</f>
        <v>#VALUE!</v>
      </c>
      <c r="AG435" s="0" t="e">
        <f aca="false">Veloc($E$13:$G$1365,AD435,3)</f>
        <v>#VALUE!</v>
      </c>
      <c r="AH435" s="0" t="e">
        <f aca="false">IF(AF435&lt;hT,$G$5+alfa*(AF435-ho),TT)</f>
        <v>#VALUE!</v>
      </c>
      <c r="AI435" s="0" t="e">
        <f aca="false">IF(AF435&lt;hT,pSL*(1/(1+alfa*AF435/($G$5-alfa*ho)))^(go/(Rair*alfa)),pT*EXP(-go*(AF435-hT)/(Rair*TT)))</f>
        <v>#VALUE!</v>
      </c>
      <c r="AJ435" s="0" t="e">
        <f aca="false">Mch(AG435,AH435,Rair,gamma)</f>
        <v>#VALUE!</v>
      </c>
      <c r="AK435" s="0" t="e">
        <f aca="false">Cpex(Cp0,AJ435,$N$9,$L$13:$M$19)</f>
        <v>#VALUE!</v>
      </c>
      <c r="AL435" s="0" t="e">
        <f aca="false">pex(AI435,AJ435,gamma,AK435)</f>
        <v>#VALUE!</v>
      </c>
      <c r="AM435" s="0" t="e">
        <f aca="false">MachThroat(gamma,AL435,AE435)</f>
        <v>#VALUE!</v>
      </c>
      <c r="AN435" s="0" t="e">
        <f aca="false">CN(AM435,CSON,CINC)</f>
        <v>#VALUE!</v>
      </c>
      <c r="AO435" s="0" t="e">
        <f aca="false">DPDT(Constant,AN435,AM435,gamma,AE435,AL435)</f>
        <v>#VALUE!</v>
      </c>
      <c r="AP435" s="0" t="s">
        <v>134</v>
      </c>
      <c r="AQ435" s="0" t="n">
        <f aca="false">Q435+deltaT/2</f>
        <v>4.30499999999995</v>
      </c>
      <c r="AR435" s="0" t="e">
        <f aca="false">pC+deltaT*pdot2/2</f>
        <v>#VALUE!</v>
      </c>
      <c r="AS435" s="0" t="e">
        <f aca="false">hALT1($E$13:$G$1365,AQ435,2)</f>
        <v>#VALUE!</v>
      </c>
      <c r="AT435" s="0" t="e">
        <f aca="false">Veloc($E$13:$G$1365,AQ435,3)</f>
        <v>#VALUE!</v>
      </c>
      <c r="AU435" s="0" t="e">
        <f aca="false">IF(AS435&lt;hT,$G$5+alfa*(AS435-ho),TT)</f>
        <v>#VALUE!</v>
      </c>
      <c r="AV435" s="0" t="e">
        <f aca="false">IF(AS435&lt;hT,pSL*(1/(1+alfa*AF435/($G$5-alfa*ho)))^(go/(Rair*alfa)),pT*EXP(-go*(AF435-hT)/(Rair*TT)))</f>
        <v>#VALUE!</v>
      </c>
      <c r="AW435" s="0" t="e">
        <f aca="false">Mch(AT435,AU435,Rair,gamma)</f>
        <v>#VALUE!</v>
      </c>
      <c r="AX435" s="0" t="e">
        <f aca="false">Cpex(Cp0,AW435,$N$9,$L$13:$M$19)</f>
        <v>#VALUE!</v>
      </c>
      <c r="AY435" s="0" t="e">
        <f aca="false">pex(AV435,AW435,gamma,AX435)</f>
        <v>#VALUE!</v>
      </c>
      <c r="AZ435" s="0" t="e">
        <f aca="false">MachThroat(gamma,AY435,AR435)</f>
        <v>#VALUE!</v>
      </c>
      <c r="BA435" s="0" t="e">
        <f aca="false">CN(AZ435,CSON,CINC)</f>
        <v>#VALUE!</v>
      </c>
      <c r="BB435" s="0" t="e">
        <f aca="false">DPDT(Constant,BA435,AZ435,gamma,AR435,AY435)</f>
        <v>#VALUE!</v>
      </c>
      <c r="BC435" s="0" t="s">
        <v>134</v>
      </c>
      <c r="BD435" s="0" t="n">
        <f aca="false">Q435+deltaT</f>
        <v>4.30999999999995</v>
      </c>
      <c r="BE435" s="0" t="e">
        <f aca="false">pC+deltaT*pdot3</f>
        <v>#VALUE!</v>
      </c>
      <c r="BF435" s="0" t="e">
        <f aca="false">hALT1($E$13:$G$1365,BD435,2)</f>
        <v>#VALUE!</v>
      </c>
      <c r="BG435" s="0" t="e">
        <f aca="false">Veloc($E$13:$G$1365,BD435,3)</f>
        <v>#VALUE!</v>
      </c>
      <c r="BH435" s="0" t="e">
        <f aca="false">IF(BF435&lt;hT,$G$5+alfa*(BF435-ho),TT)</f>
        <v>#VALUE!</v>
      </c>
      <c r="BI435" s="0" t="e">
        <f aca="false">IF(BF435&lt;hT,pSL*(1/(1+alfa*BF435/($G$5-alfa*ho)))^(go/(Rair*alfa)),pT*EXP(-go*(BF435-hT)/(Rair*TT)))</f>
        <v>#VALUE!</v>
      </c>
      <c r="BJ435" s="0" t="e">
        <f aca="false">Mch(BG435,BH435,Rair,gamma)</f>
        <v>#VALUE!</v>
      </c>
      <c r="BK435" s="0" t="e">
        <f aca="false">Cpex(Cp0,BJ435,$N$9,$L$13:$M$19)</f>
        <v>#VALUE!</v>
      </c>
      <c r="BL435" s="0" t="e">
        <f aca="false">pex(BI435,BJ435,gamma,BK435)</f>
        <v>#VALUE!</v>
      </c>
      <c r="BM435" s="0" t="e">
        <f aca="false">MachThroat(gamma,BL435,BE435)</f>
        <v>#VALUE!</v>
      </c>
      <c r="BN435" s="0" t="e">
        <f aca="false">CN(BM435,CSON,CINC)</f>
        <v>#VALUE!</v>
      </c>
      <c r="BO435" s="0" t="e">
        <f aca="false">DPDT(Constant,BN435,BM435,gamma,BE435,BL435)</f>
        <v>#VALUE!</v>
      </c>
      <c r="BP435" s="0" t="e">
        <f aca="false">pC+deltaT*(pdot+2*pdot2+2*pdot3+pdot4)/6</f>
        <v>#VALUE!</v>
      </c>
      <c r="BQ435" s="0" t="s">
        <v>134</v>
      </c>
      <c r="BR435" s="0" t="n">
        <f aca="false">Q435</f>
        <v>4.29999999999995</v>
      </c>
      <c r="BS435" s="0" t="e">
        <f aca="false">R435/144</f>
        <v>#VALUE!</v>
      </c>
      <c r="BT435" s="0" t="e">
        <f aca="false">pX/144</f>
        <v>#VALUE!</v>
      </c>
      <c r="BU435" s="0" t="e">
        <f aca="false">pa/144</f>
        <v>#VALUE!</v>
      </c>
      <c r="BV435" s="11" t="n">
        <f aca="false">BR435</f>
        <v>4.29999999999995</v>
      </c>
      <c r="BW435" s="12" t="e">
        <f aca="false">(pC-pX)/144</f>
        <v>#VALUE!</v>
      </c>
      <c r="BX435" s="0" t="s">
        <v>134</v>
      </c>
      <c r="BZ435" s="0" t="s">
        <v>134</v>
      </c>
      <c r="CA435" s="0" t="s">
        <v>134</v>
      </c>
      <c r="CB435" s="0" t="s">
        <v>134</v>
      </c>
      <c r="CC435" s="0" t="s">
        <v>134</v>
      </c>
      <c r="CD435" s="0" t="s">
        <v>134</v>
      </c>
      <c r="CE435" s="0" t="s">
        <v>134</v>
      </c>
    </row>
    <row r="436" customFormat="false" ht="12.75" hidden="false" customHeight="false" outlineLevel="0" collapsed="false">
      <c r="E436" s="9" t="n">
        <v>4.23</v>
      </c>
      <c r="F436" s="9" t="n">
        <v>3887.30197838993</v>
      </c>
      <c r="G436" s="9" t="n">
        <v>922.20059810661</v>
      </c>
      <c r="P436" s="6"/>
      <c r="Q436" s="0" t="n">
        <f aca="false">Q435+deltaT</f>
        <v>4.30999999999995</v>
      </c>
      <c r="R436" s="0" t="e">
        <f aca="false">BP435</f>
        <v>#VALUE!</v>
      </c>
      <c r="S436" s="0" t="e">
        <f aca="false">hALT1($E$13:$G$1365,Q436,2)</f>
        <v>#VALUE!</v>
      </c>
      <c r="T436" s="0" t="e">
        <f aca="false">Veloc($E$13:$G$1365,Q436,3)</f>
        <v>#VALUE!</v>
      </c>
      <c r="U436" s="0" t="e">
        <f aca="false">IF(S436&lt;hT,$G$5+alfa*(S436-ho),TT)</f>
        <v>#VALUE!</v>
      </c>
      <c r="V436" s="0" t="e">
        <f aca="false">IF(S436&lt;hT,pSL*(1/(1+alfa*S436/($G$5-alfa*ho)))^(go/(Rair*alfa)),pT*EXP(-go*(S436-hT)/(Rair*TT)))</f>
        <v>#VALUE!</v>
      </c>
      <c r="W436" s="0" t="e">
        <f aca="false">Mch(T436,U436,Rair,gamma)</f>
        <v>#VALUE!</v>
      </c>
      <c r="X436" s="0" t="e">
        <f aca="false">Cpex(Cp0,W436,$N$9,$L$13:$M$19)</f>
        <v>#VALUE!</v>
      </c>
      <c r="Y436" s="0" t="e">
        <f aca="false">pex(V436,W436,gamma,X436)</f>
        <v>#VALUE!</v>
      </c>
      <c r="Z436" s="0" t="e">
        <f aca="false">MachThroat(gamma,Y436,R436)</f>
        <v>#VALUE!</v>
      </c>
      <c r="AA436" s="0" t="e">
        <f aca="false">CN(Z436,CSON,CINC)</f>
        <v>#VALUE!</v>
      </c>
      <c r="AB436" s="0" t="e">
        <f aca="false">DPDT(Constant,AA436,Z436,gamma,R436,Y436)</f>
        <v>#VALUE!</v>
      </c>
      <c r="AC436" s="0" t="s">
        <v>134</v>
      </c>
      <c r="AD436" s="0" t="n">
        <f aca="false">Q436+deltaT/2</f>
        <v>4.31499999999995</v>
      </c>
      <c r="AE436" s="0" t="e">
        <f aca="false">pC+deltaT*pdot/2</f>
        <v>#VALUE!</v>
      </c>
      <c r="AF436" s="0" t="e">
        <f aca="false">hALT1($E$13:$G$1365,AD436,2)</f>
        <v>#VALUE!</v>
      </c>
      <c r="AG436" s="0" t="e">
        <f aca="false">Veloc($E$13:$G$1365,AD436,3)</f>
        <v>#VALUE!</v>
      </c>
      <c r="AH436" s="0" t="e">
        <f aca="false">IF(AF436&lt;hT,$G$5+alfa*(AF436-ho),TT)</f>
        <v>#VALUE!</v>
      </c>
      <c r="AI436" s="0" t="e">
        <f aca="false">IF(AF436&lt;hT,pSL*(1/(1+alfa*AF436/($G$5-alfa*ho)))^(go/(Rair*alfa)),pT*EXP(-go*(AF436-hT)/(Rair*TT)))</f>
        <v>#VALUE!</v>
      </c>
      <c r="AJ436" s="0" t="e">
        <f aca="false">Mch(AG436,AH436,Rair,gamma)</f>
        <v>#VALUE!</v>
      </c>
      <c r="AK436" s="0" t="e">
        <f aca="false">Cpex(Cp0,AJ436,$N$9,$L$13:$M$19)</f>
        <v>#VALUE!</v>
      </c>
      <c r="AL436" s="0" t="e">
        <f aca="false">pex(AI436,AJ436,gamma,AK436)</f>
        <v>#VALUE!</v>
      </c>
      <c r="AM436" s="0" t="e">
        <f aca="false">MachThroat(gamma,AL436,AE436)</f>
        <v>#VALUE!</v>
      </c>
      <c r="AN436" s="0" t="e">
        <f aca="false">CN(AM436,CSON,CINC)</f>
        <v>#VALUE!</v>
      </c>
      <c r="AO436" s="0" t="e">
        <f aca="false">DPDT(Constant,AN436,AM436,gamma,AE436,AL436)</f>
        <v>#VALUE!</v>
      </c>
      <c r="AP436" s="0" t="s">
        <v>134</v>
      </c>
      <c r="AQ436" s="0" t="n">
        <f aca="false">Q436+deltaT/2</f>
        <v>4.31499999999995</v>
      </c>
      <c r="AR436" s="0" t="e">
        <f aca="false">pC+deltaT*pdot2/2</f>
        <v>#VALUE!</v>
      </c>
      <c r="AS436" s="0" t="e">
        <f aca="false">hALT1($E$13:$G$1365,AQ436,2)</f>
        <v>#VALUE!</v>
      </c>
      <c r="AT436" s="0" t="e">
        <f aca="false">Veloc($E$13:$G$1365,AQ436,3)</f>
        <v>#VALUE!</v>
      </c>
      <c r="AU436" s="0" t="e">
        <f aca="false">IF(AS436&lt;hT,$G$5+alfa*(AS436-ho),TT)</f>
        <v>#VALUE!</v>
      </c>
      <c r="AV436" s="0" t="e">
        <f aca="false">IF(AS436&lt;hT,pSL*(1/(1+alfa*AF436/($G$5-alfa*ho)))^(go/(Rair*alfa)),pT*EXP(-go*(AF436-hT)/(Rair*TT)))</f>
        <v>#VALUE!</v>
      </c>
      <c r="AW436" s="0" t="e">
        <f aca="false">Mch(AT436,AU436,Rair,gamma)</f>
        <v>#VALUE!</v>
      </c>
      <c r="AX436" s="0" t="e">
        <f aca="false">Cpex(Cp0,AW436,$N$9,$L$13:$M$19)</f>
        <v>#VALUE!</v>
      </c>
      <c r="AY436" s="0" t="e">
        <f aca="false">pex(AV436,AW436,gamma,AX436)</f>
        <v>#VALUE!</v>
      </c>
      <c r="AZ436" s="0" t="e">
        <f aca="false">MachThroat(gamma,AY436,AR436)</f>
        <v>#VALUE!</v>
      </c>
      <c r="BA436" s="0" t="e">
        <f aca="false">CN(AZ436,CSON,CINC)</f>
        <v>#VALUE!</v>
      </c>
      <c r="BB436" s="0" t="e">
        <f aca="false">DPDT(Constant,BA436,AZ436,gamma,AR436,AY436)</f>
        <v>#VALUE!</v>
      </c>
      <c r="BC436" s="0" t="s">
        <v>134</v>
      </c>
      <c r="BD436" s="0" t="n">
        <f aca="false">Q436+deltaT</f>
        <v>4.31999999999995</v>
      </c>
      <c r="BE436" s="0" t="e">
        <f aca="false">pC+deltaT*pdot3</f>
        <v>#VALUE!</v>
      </c>
      <c r="BF436" s="0" t="e">
        <f aca="false">hALT1($E$13:$G$1365,BD436,2)</f>
        <v>#VALUE!</v>
      </c>
      <c r="BG436" s="0" t="e">
        <f aca="false">Veloc($E$13:$G$1365,BD436,3)</f>
        <v>#VALUE!</v>
      </c>
      <c r="BH436" s="0" t="e">
        <f aca="false">IF(BF436&lt;hT,$G$5+alfa*(BF436-ho),TT)</f>
        <v>#VALUE!</v>
      </c>
      <c r="BI436" s="0" t="e">
        <f aca="false">IF(BF436&lt;hT,pSL*(1/(1+alfa*BF436/($G$5-alfa*ho)))^(go/(Rair*alfa)),pT*EXP(-go*(BF436-hT)/(Rair*TT)))</f>
        <v>#VALUE!</v>
      </c>
      <c r="BJ436" s="0" t="e">
        <f aca="false">Mch(BG436,BH436,Rair,gamma)</f>
        <v>#VALUE!</v>
      </c>
      <c r="BK436" s="0" t="e">
        <f aca="false">Cpex(Cp0,BJ436,$N$9,$L$13:$M$19)</f>
        <v>#VALUE!</v>
      </c>
      <c r="BL436" s="0" t="e">
        <f aca="false">pex(BI436,BJ436,gamma,BK436)</f>
        <v>#VALUE!</v>
      </c>
      <c r="BM436" s="0" t="e">
        <f aca="false">MachThroat(gamma,BL436,BE436)</f>
        <v>#VALUE!</v>
      </c>
      <c r="BN436" s="0" t="e">
        <f aca="false">CN(BM436,CSON,CINC)</f>
        <v>#VALUE!</v>
      </c>
      <c r="BO436" s="0" t="e">
        <f aca="false">DPDT(Constant,BN436,BM436,gamma,BE436,BL436)</f>
        <v>#VALUE!</v>
      </c>
      <c r="BP436" s="0" t="e">
        <f aca="false">pC+deltaT*(pdot+2*pdot2+2*pdot3+pdot4)/6</f>
        <v>#VALUE!</v>
      </c>
      <c r="BQ436" s="0" t="s">
        <v>134</v>
      </c>
      <c r="BR436" s="0" t="n">
        <f aca="false">Q436</f>
        <v>4.30999999999995</v>
      </c>
      <c r="BS436" s="0" t="e">
        <f aca="false">R436/144</f>
        <v>#VALUE!</v>
      </c>
      <c r="BT436" s="0" t="e">
        <f aca="false">pX/144</f>
        <v>#VALUE!</v>
      </c>
      <c r="BU436" s="0" t="e">
        <f aca="false">pa/144</f>
        <v>#VALUE!</v>
      </c>
      <c r="BV436" s="11" t="n">
        <f aca="false">BR436</f>
        <v>4.30999999999995</v>
      </c>
      <c r="BW436" s="12" t="e">
        <f aca="false">(pC-pX)/144</f>
        <v>#VALUE!</v>
      </c>
      <c r="BX436" s="0" t="s">
        <v>134</v>
      </c>
      <c r="BZ436" s="0" t="s">
        <v>134</v>
      </c>
      <c r="CA436" s="0" t="s">
        <v>134</v>
      </c>
      <c r="CB436" s="0" t="s">
        <v>134</v>
      </c>
      <c r="CC436" s="0" t="s">
        <v>134</v>
      </c>
      <c r="CD436" s="0" t="s">
        <v>134</v>
      </c>
      <c r="CE436" s="0" t="s">
        <v>134</v>
      </c>
    </row>
    <row r="437" customFormat="false" ht="12.75" hidden="false" customHeight="false" outlineLevel="0" collapsed="false">
      <c r="E437" s="9" t="n">
        <v>4.24</v>
      </c>
      <c r="F437" s="9" t="n">
        <v>3896.5307113577</v>
      </c>
      <c r="G437" s="9" t="n">
        <v>923.544478054773</v>
      </c>
      <c r="P437" s="6"/>
      <c r="Q437" s="0" t="n">
        <f aca="false">Q436+deltaT</f>
        <v>4.31999999999995</v>
      </c>
      <c r="R437" s="0" t="e">
        <f aca="false">BP436</f>
        <v>#VALUE!</v>
      </c>
      <c r="S437" s="0" t="e">
        <f aca="false">hALT1($E$13:$G$1365,Q437,2)</f>
        <v>#VALUE!</v>
      </c>
      <c r="T437" s="0" t="e">
        <f aca="false">Veloc($E$13:$G$1365,Q437,3)</f>
        <v>#VALUE!</v>
      </c>
      <c r="U437" s="0" t="e">
        <f aca="false">IF(S437&lt;hT,$G$5+alfa*(S437-ho),TT)</f>
        <v>#VALUE!</v>
      </c>
      <c r="V437" s="0" t="e">
        <f aca="false">IF(S437&lt;hT,pSL*(1/(1+alfa*S437/($G$5-alfa*ho)))^(go/(Rair*alfa)),pT*EXP(-go*(S437-hT)/(Rair*TT)))</f>
        <v>#VALUE!</v>
      </c>
      <c r="W437" s="0" t="e">
        <f aca="false">Mch(T437,U437,Rair,gamma)</f>
        <v>#VALUE!</v>
      </c>
      <c r="X437" s="0" t="e">
        <f aca="false">Cpex(Cp0,W437,$N$9,$L$13:$M$19)</f>
        <v>#VALUE!</v>
      </c>
      <c r="Y437" s="0" t="e">
        <f aca="false">pex(V437,W437,gamma,X437)</f>
        <v>#VALUE!</v>
      </c>
      <c r="Z437" s="0" t="e">
        <f aca="false">MachThroat(gamma,Y437,R437)</f>
        <v>#VALUE!</v>
      </c>
      <c r="AA437" s="0" t="e">
        <f aca="false">CN(Z437,CSON,CINC)</f>
        <v>#VALUE!</v>
      </c>
      <c r="AB437" s="0" t="e">
        <f aca="false">DPDT(Constant,AA437,Z437,gamma,R437,Y437)</f>
        <v>#VALUE!</v>
      </c>
      <c r="AC437" s="0" t="s">
        <v>134</v>
      </c>
      <c r="AD437" s="0" t="n">
        <f aca="false">Q437+deltaT/2</f>
        <v>4.32499999999995</v>
      </c>
      <c r="AE437" s="0" t="e">
        <f aca="false">pC+deltaT*pdot/2</f>
        <v>#VALUE!</v>
      </c>
      <c r="AF437" s="0" t="e">
        <f aca="false">hALT1($E$13:$G$1365,AD437,2)</f>
        <v>#VALUE!</v>
      </c>
      <c r="AG437" s="0" t="e">
        <f aca="false">Veloc($E$13:$G$1365,AD437,3)</f>
        <v>#VALUE!</v>
      </c>
      <c r="AH437" s="0" t="e">
        <f aca="false">IF(AF437&lt;hT,$G$5+alfa*(AF437-ho),TT)</f>
        <v>#VALUE!</v>
      </c>
      <c r="AI437" s="0" t="e">
        <f aca="false">IF(AF437&lt;hT,pSL*(1/(1+alfa*AF437/($G$5-alfa*ho)))^(go/(Rair*alfa)),pT*EXP(-go*(AF437-hT)/(Rair*TT)))</f>
        <v>#VALUE!</v>
      </c>
      <c r="AJ437" s="0" t="e">
        <f aca="false">Mch(AG437,AH437,Rair,gamma)</f>
        <v>#VALUE!</v>
      </c>
      <c r="AK437" s="0" t="e">
        <f aca="false">Cpex(Cp0,AJ437,$N$9,$L$13:$M$19)</f>
        <v>#VALUE!</v>
      </c>
      <c r="AL437" s="0" t="e">
        <f aca="false">pex(AI437,AJ437,gamma,AK437)</f>
        <v>#VALUE!</v>
      </c>
      <c r="AM437" s="0" t="e">
        <f aca="false">MachThroat(gamma,AL437,AE437)</f>
        <v>#VALUE!</v>
      </c>
      <c r="AN437" s="0" t="e">
        <f aca="false">CN(AM437,CSON,CINC)</f>
        <v>#VALUE!</v>
      </c>
      <c r="AO437" s="0" t="e">
        <f aca="false">DPDT(Constant,AN437,AM437,gamma,AE437,AL437)</f>
        <v>#VALUE!</v>
      </c>
      <c r="AP437" s="0" t="s">
        <v>134</v>
      </c>
      <c r="AQ437" s="0" t="n">
        <f aca="false">Q437+deltaT/2</f>
        <v>4.32499999999995</v>
      </c>
      <c r="AR437" s="0" t="e">
        <f aca="false">pC+deltaT*pdot2/2</f>
        <v>#VALUE!</v>
      </c>
      <c r="AS437" s="0" t="e">
        <f aca="false">hALT1($E$13:$G$1365,AQ437,2)</f>
        <v>#VALUE!</v>
      </c>
      <c r="AT437" s="0" t="e">
        <f aca="false">Veloc($E$13:$G$1365,AQ437,3)</f>
        <v>#VALUE!</v>
      </c>
      <c r="AU437" s="0" t="e">
        <f aca="false">IF(AS437&lt;hT,$G$5+alfa*(AS437-ho),TT)</f>
        <v>#VALUE!</v>
      </c>
      <c r="AV437" s="0" t="e">
        <f aca="false">IF(AS437&lt;hT,pSL*(1/(1+alfa*AF437/($G$5-alfa*ho)))^(go/(Rair*alfa)),pT*EXP(-go*(AF437-hT)/(Rair*TT)))</f>
        <v>#VALUE!</v>
      </c>
      <c r="AW437" s="0" t="e">
        <f aca="false">Mch(AT437,AU437,Rair,gamma)</f>
        <v>#VALUE!</v>
      </c>
      <c r="AX437" s="0" t="e">
        <f aca="false">Cpex(Cp0,AW437,$N$9,$L$13:$M$19)</f>
        <v>#VALUE!</v>
      </c>
      <c r="AY437" s="0" t="e">
        <f aca="false">pex(AV437,AW437,gamma,AX437)</f>
        <v>#VALUE!</v>
      </c>
      <c r="AZ437" s="0" t="e">
        <f aca="false">MachThroat(gamma,AY437,AR437)</f>
        <v>#VALUE!</v>
      </c>
      <c r="BA437" s="0" t="e">
        <f aca="false">CN(AZ437,CSON,CINC)</f>
        <v>#VALUE!</v>
      </c>
      <c r="BB437" s="0" t="e">
        <f aca="false">DPDT(Constant,BA437,AZ437,gamma,AR437,AY437)</f>
        <v>#VALUE!</v>
      </c>
      <c r="BC437" s="0" t="s">
        <v>134</v>
      </c>
      <c r="BD437" s="0" t="n">
        <f aca="false">Q437+deltaT</f>
        <v>4.32999999999995</v>
      </c>
      <c r="BE437" s="0" t="e">
        <f aca="false">pC+deltaT*pdot3</f>
        <v>#VALUE!</v>
      </c>
      <c r="BF437" s="0" t="e">
        <f aca="false">hALT1($E$13:$G$1365,BD437,2)</f>
        <v>#VALUE!</v>
      </c>
      <c r="BG437" s="0" t="e">
        <f aca="false">Veloc($E$13:$G$1365,BD437,3)</f>
        <v>#VALUE!</v>
      </c>
      <c r="BH437" s="0" t="e">
        <f aca="false">IF(BF437&lt;hT,$G$5+alfa*(BF437-ho),TT)</f>
        <v>#VALUE!</v>
      </c>
      <c r="BI437" s="0" t="e">
        <f aca="false">IF(BF437&lt;hT,pSL*(1/(1+alfa*BF437/($G$5-alfa*ho)))^(go/(Rair*alfa)),pT*EXP(-go*(BF437-hT)/(Rair*TT)))</f>
        <v>#VALUE!</v>
      </c>
      <c r="BJ437" s="0" t="e">
        <f aca="false">Mch(BG437,BH437,Rair,gamma)</f>
        <v>#VALUE!</v>
      </c>
      <c r="BK437" s="0" t="e">
        <f aca="false">Cpex(Cp0,BJ437,$N$9,$L$13:$M$19)</f>
        <v>#VALUE!</v>
      </c>
      <c r="BL437" s="0" t="e">
        <f aca="false">pex(BI437,BJ437,gamma,BK437)</f>
        <v>#VALUE!</v>
      </c>
      <c r="BM437" s="0" t="e">
        <f aca="false">MachThroat(gamma,BL437,BE437)</f>
        <v>#VALUE!</v>
      </c>
      <c r="BN437" s="0" t="e">
        <f aca="false">CN(BM437,CSON,CINC)</f>
        <v>#VALUE!</v>
      </c>
      <c r="BO437" s="0" t="e">
        <f aca="false">DPDT(Constant,BN437,BM437,gamma,BE437,BL437)</f>
        <v>#VALUE!</v>
      </c>
      <c r="BP437" s="0" t="e">
        <f aca="false">pC+deltaT*(pdot+2*pdot2+2*pdot3+pdot4)/6</f>
        <v>#VALUE!</v>
      </c>
      <c r="BQ437" s="0" t="s">
        <v>134</v>
      </c>
      <c r="BR437" s="0" t="n">
        <f aca="false">Q437</f>
        <v>4.31999999999995</v>
      </c>
      <c r="BS437" s="0" t="e">
        <f aca="false">R437/144</f>
        <v>#VALUE!</v>
      </c>
      <c r="BT437" s="0" t="e">
        <f aca="false">pX/144</f>
        <v>#VALUE!</v>
      </c>
      <c r="BU437" s="0" t="e">
        <f aca="false">pa/144</f>
        <v>#VALUE!</v>
      </c>
      <c r="BV437" s="11" t="n">
        <f aca="false">BR437</f>
        <v>4.31999999999995</v>
      </c>
      <c r="BW437" s="12" t="e">
        <f aca="false">(pC-pX)/144</f>
        <v>#VALUE!</v>
      </c>
      <c r="BX437" s="0" t="s">
        <v>134</v>
      </c>
      <c r="BZ437" s="0" t="s">
        <v>134</v>
      </c>
      <c r="CA437" s="0" t="s">
        <v>134</v>
      </c>
      <c r="CB437" s="0" t="s">
        <v>134</v>
      </c>
      <c r="CC437" s="0" t="s">
        <v>134</v>
      </c>
      <c r="CD437" s="0" t="s">
        <v>134</v>
      </c>
      <c r="CE437" s="0" t="s">
        <v>134</v>
      </c>
    </row>
    <row r="438" customFormat="false" ht="12.75" hidden="false" customHeight="false" outlineLevel="0" collapsed="false">
      <c r="E438" s="9" t="n">
        <v>4.25</v>
      </c>
      <c r="F438" s="9" t="n">
        <v>3905.77283760289</v>
      </c>
      <c r="G438" s="9" t="n">
        <v>924.879253561864</v>
      </c>
      <c r="P438" s="6"/>
      <c r="Q438" s="0" t="n">
        <f aca="false">Q437+deltaT</f>
        <v>4.32999999999995</v>
      </c>
      <c r="R438" s="0" t="e">
        <f aca="false">BP437</f>
        <v>#VALUE!</v>
      </c>
      <c r="S438" s="0" t="e">
        <f aca="false">hALT1($E$13:$G$1365,Q438,2)</f>
        <v>#VALUE!</v>
      </c>
      <c r="T438" s="0" t="e">
        <f aca="false">Veloc($E$13:$G$1365,Q438,3)</f>
        <v>#VALUE!</v>
      </c>
      <c r="U438" s="0" t="e">
        <f aca="false">IF(S438&lt;hT,$G$5+alfa*(S438-ho),TT)</f>
        <v>#VALUE!</v>
      </c>
      <c r="V438" s="0" t="e">
        <f aca="false">IF(S438&lt;hT,pSL*(1/(1+alfa*S438/($G$5-alfa*ho)))^(go/(Rair*alfa)),pT*EXP(-go*(S438-hT)/(Rair*TT)))</f>
        <v>#VALUE!</v>
      </c>
      <c r="W438" s="0" t="e">
        <f aca="false">Mch(T438,U438,Rair,gamma)</f>
        <v>#VALUE!</v>
      </c>
      <c r="X438" s="0" t="e">
        <f aca="false">Cpex(Cp0,W438,$N$9,$L$13:$M$19)</f>
        <v>#VALUE!</v>
      </c>
      <c r="Y438" s="0" t="e">
        <f aca="false">pex(V438,W438,gamma,X438)</f>
        <v>#VALUE!</v>
      </c>
      <c r="Z438" s="0" t="e">
        <f aca="false">MachThroat(gamma,Y438,R438)</f>
        <v>#VALUE!</v>
      </c>
      <c r="AA438" s="0" t="e">
        <f aca="false">CN(Z438,CSON,CINC)</f>
        <v>#VALUE!</v>
      </c>
      <c r="AB438" s="0" t="e">
        <f aca="false">DPDT(Constant,AA438,Z438,gamma,R438,Y438)</f>
        <v>#VALUE!</v>
      </c>
      <c r="AC438" s="0" t="s">
        <v>134</v>
      </c>
      <c r="AD438" s="0" t="n">
        <f aca="false">Q438+deltaT/2</f>
        <v>4.33499999999995</v>
      </c>
      <c r="AE438" s="0" t="e">
        <f aca="false">pC+deltaT*pdot/2</f>
        <v>#VALUE!</v>
      </c>
      <c r="AF438" s="0" t="e">
        <f aca="false">hALT1($E$13:$G$1365,AD438,2)</f>
        <v>#VALUE!</v>
      </c>
      <c r="AG438" s="0" t="e">
        <f aca="false">Veloc($E$13:$G$1365,AD438,3)</f>
        <v>#VALUE!</v>
      </c>
      <c r="AH438" s="0" t="e">
        <f aca="false">IF(AF438&lt;hT,$G$5+alfa*(AF438-ho),TT)</f>
        <v>#VALUE!</v>
      </c>
      <c r="AI438" s="0" t="e">
        <f aca="false">IF(AF438&lt;hT,pSL*(1/(1+alfa*AF438/($G$5-alfa*ho)))^(go/(Rair*alfa)),pT*EXP(-go*(AF438-hT)/(Rair*TT)))</f>
        <v>#VALUE!</v>
      </c>
      <c r="AJ438" s="0" t="e">
        <f aca="false">Mch(AG438,AH438,Rair,gamma)</f>
        <v>#VALUE!</v>
      </c>
      <c r="AK438" s="0" t="e">
        <f aca="false">Cpex(Cp0,AJ438,$N$9,$L$13:$M$19)</f>
        <v>#VALUE!</v>
      </c>
      <c r="AL438" s="0" t="e">
        <f aca="false">pex(AI438,AJ438,gamma,AK438)</f>
        <v>#VALUE!</v>
      </c>
      <c r="AM438" s="0" t="e">
        <f aca="false">MachThroat(gamma,AL438,AE438)</f>
        <v>#VALUE!</v>
      </c>
      <c r="AN438" s="0" t="e">
        <f aca="false">CN(AM438,CSON,CINC)</f>
        <v>#VALUE!</v>
      </c>
      <c r="AO438" s="0" t="e">
        <f aca="false">DPDT(Constant,AN438,AM438,gamma,AE438,AL438)</f>
        <v>#VALUE!</v>
      </c>
      <c r="AP438" s="0" t="s">
        <v>134</v>
      </c>
      <c r="AQ438" s="0" t="n">
        <f aca="false">Q438+deltaT/2</f>
        <v>4.33499999999995</v>
      </c>
      <c r="AR438" s="0" t="e">
        <f aca="false">pC+deltaT*pdot2/2</f>
        <v>#VALUE!</v>
      </c>
      <c r="AS438" s="0" t="e">
        <f aca="false">hALT1($E$13:$G$1365,AQ438,2)</f>
        <v>#VALUE!</v>
      </c>
      <c r="AT438" s="0" t="e">
        <f aca="false">Veloc($E$13:$G$1365,AQ438,3)</f>
        <v>#VALUE!</v>
      </c>
      <c r="AU438" s="0" t="e">
        <f aca="false">IF(AS438&lt;hT,$G$5+alfa*(AS438-ho),TT)</f>
        <v>#VALUE!</v>
      </c>
      <c r="AV438" s="0" t="e">
        <f aca="false">IF(AS438&lt;hT,pSL*(1/(1+alfa*AF438/($G$5-alfa*ho)))^(go/(Rair*alfa)),pT*EXP(-go*(AF438-hT)/(Rair*TT)))</f>
        <v>#VALUE!</v>
      </c>
      <c r="AW438" s="0" t="e">
        <f aca="false">Mch(AT438,AU438,Rair,gamma)</f>
        <v>#VALUE!</v>
      </c>
      <c r="AX438" s="0" t="e">
        <f aca="false">Cpex(Cp0,AW438,$N$9,$L$13:$M$19)</f>
        <v>#VALUE!</v>
      </c>
      <c r="AY438" s="0" t="e">
        <f aca="false">pex(AV438,AW438,gamma,AX438)</f>
        <v>#VALUE!</v>
      </c>
      <c r="AZ438" s="0" t="e">
        <f aca="false">MachThroat(gamma,AY438,AR438)</f>
        <v>#VALUE!</v>
      </c>
      <c r="BA438" s="0" t="e">
        <f aca="false">CN(AZ438,CSON,CINC)</f>
        <v>#VALUE!</v>
      </c>
      <c r="BB438" s="0" t="e">
        <f aca="false">DPDT(Constant,BA438,AZ438,gamma,AR438,AY438)</f>
        <v>#VALUE!</v>
      </c>
      <c r="BC438" s="0" t="s">
        <v>134</v>
      </c>
      <c r="BD438" s="0" t="n">
        <f aca="false">Q438+deltaT</f>
        <v>4.33999999999995</v>
      </c>
      <c r="BE438" s="0" t="e">
        <f aca="false">pC+deltaT*pdot3</f>
        <v>#VALUE!</v>
      </c>
      <c r="BF438" s="0" t="e">
        <f aca="false">hALT1($E$13:$G$1365,BD438,2)</f>
        <v>#VALUE!</v>
      </c>
      <c r="BG438" s="0" t="e">
        <f aca="false">Veloc($E$13:$G$1365,BD438,3)</f>
        <v>#VALUE!</v>
      </c>
      <c r="BH438" s="0" t="e">
        <f aca="false">IF(BF438&lt;hT,$G$5+alfa*(BF438-ho),TT)</f>
        <v>#VALUE!</v>
      </c>
      <c r="BI438" s="0" t="e">
        <f aca="false">IF(BF438&lt;hT,pSL*(1/(1+alfa*BF438/($G$5-alfa*ho)))^(go/(Rair*alfa)),pT*EXP(-go*(BF438-hT)/(Rair*TT)))</f>
        <v>#VALUE!</v>
      </c>
      <c r="BJ438" s="0" t="e">
        <f aca="false">Mch(BG438,BH438,Rair,gamma)</f>
        <v>#VALUE!</v>
      </c>
      <c r="BK438" s="0" t="e">
        <f aca="false">Cpex(Cp0,BJ438,$N$9,$L$13:$M$19)</f>
        <v>#VALUE!</v>
      </c>
      <c r="BL438" s="0" t="e">
        <f aca="false">pex(BI438,BJ438,gamma,BK438)</f>
        <v>#VALUE!</v>
      </c>
      <c r="BM438" s="0" t="e">
        <f aca="false">MachThroat(gamma,BL438,BE438)</f>
        <v>#VALUE!</v>
      </c>
      <c r="BN438" s="0" t="e">
        <f aca="false">CN(BM438,CSON,CINC)</f>
        <v>#VALUE!</v>
      </c>
      <c r="BO438" s="0" t="e">
        <f aca="false">DPDT(Constant,BN438,BM438,gamma,BE438,BL438)</f>
        <v>#VALUE!</v>
      </c>
      <c r="BP438" s="0" t="e">
        <f aca="false">pC+deltaT*(pdot+2*pdot2+2*pdot3+pdot4)/6</f>
        <v>#VALUE!</v>
      </c>
      <c r="BQ438" s="0" t="s">
        <v>134</v>
      </c>
      <c r="BR438" s="0" t="n">
        <f aca="false">Q438</f>
        <v>4.32999999999995</v>
      </c>
      <c r="BS438" s="0" t="e">
        <f aca="false">R438/144</f>
        <v>#VALUE!</v>
      </c>
      <c r="BT438" s="0" t="e">
        <f aca="false">pX/144</f>
        <v>#VALUE!</v>
      </c>
      <c r="BU438" s="0" t="e">
        <f aca="false">pa/144</f>
        <v>#VALUE!</v>
      </c>
      <c r="BV438" s="11" t="n">
        <f aca="false">BR438</f>
        <v>4.32999999999995</v>
      </c>
      <c r="BW438" s="12" t="e">
        <f aca="false">(pC-pX)/144</f>
        <v>#VALUE!</v>
      </c>
      <c r="BX438" s="0" t="s">
        <v>134</v>
      </c>
      <c r="BZ438" s="0" t="s">
        <v>134</v>
      </c>
      <c r="CA438" s="0" t="s">
        <v>134</v>
      </c>
      <c r="CB438" s="0" t="s">
        <v>134</v>
      </c>
      <c r="CC438" s="0" t="s">
        <v>134</v>
      </c>
      <c r="CD438" s="0" t="s">
        <v>134</v>
      </c>
      <c r="CE438" s="0" t="s">
        <v>134</v>
      </c>
    </row>
    <row r="439" customFormat="false" ht="12.75" hidden="false" customHeight="false" outlineLevel="0" collapsed="false">
      <c r="E439" s="9" t="n">
        <v>4.26</v>
      </c>
      <c r="F439" s="9" t="n">
        <v>3915.02826608032</v>
      </c>
      <c r="G439" s="9" t="n">
        <v>926.204924484998</v>
      </c>
      <c r="P439" s="6"/>
      <c r="Q439" s="0" t="n">
        <f aca="false">Q438+deltaT</f>
        <v>4.33999999999995</v>
      </c>
      <c r="R439" s="0" t="e">
        <f aca="false">BP438</f>
        <v>#VALUE!</v>
      </c>
      <c r="S439" s="0" t="e">
        <f aca="false">hALT1($E$13:$G$1365,Q439,2)</f>
        <v>#VALUE!</v>
      </c>
      <c r="T439" s="0" t="e">
        <f aca="false">Veloc($E$13:$G$1365,Q439,3)</f>
        <v>#VALUE!</v>
      </c>
      <c r="U439" s="0" t="e">
        <f aca="false">IF(S439&lt;hT,$G$5+alfa*(S439-ho),TT)</f>
        <v>#VALUE!</v>
      </c>
      <c r="V439" s="0" t="e">
        <f aca="false">IF(S439&lt;hT,pSL*(1/(1+alfa*S439/($G$5-alfa*ho)))^(go/(Rair*alfa)),pT*EXP(-go*(S439-hT)/(Rair*TT)))</f>
        <v>#VALUE!</v>
      </c>
      <c r="W439" s="0" t="e">
        <f aca="false">Mch(T439,U439,Rair,gamma)</f>
        <v>#VALUE!</v>
      </c>
      <c r="X439" s="0" t="e">
        <f aca="false">Cpex(Cp0,W439,$N$9,$L$13:$M$19)</f>
        <v>#VALUE!</v>
      </c>
      <c r="Y439" s="0" t="e">
        <f aca="false">pex(V439,W439,gamma,X439)</f>
        <v>#VALUE!</v>
      </c>
      <c r="Z439" s="0" t="e">
        <f aca="false">MachThroat(gamma,Y439,R439)</f>
        <v>#VALUE!</v>
      </c>
      <c r="AA439" s="0" t="e">
        <f aca="false">CN(Z439,CSON,CINC)</f>
        <v>#VALUE!</v>
      </c>
      <c r="AB439" s="0" t="e">
        <f aca="false">DPDT(Constant,AA439,Z439,gamma,R439,Y439)</f>
        <v>#VALUE!</v>
      </c>
      <c r="AC439" s="0" t="s">
        <v>134</v>
      </c>
      <c r="AD439" s="0" t="n">
        <f aca="false">Q439+deltaT/2</f>
        <v>4.34499999999995</v>
      </c>
      <c r="AE439" s="0" t="e">
        <f aca="false">pC+deltaT*pdot/2</f>
        <v>#VALUE!</v>
      </c>
      <c r="AF439" s="0" t="e">
        <f aca="false">hALT1($E$13:$G$1365,AD439,2)</f>
        <v>#VALUE!</v>
      </c>
      <c r="AG439" s="0" t="e">
        <f aca="false">Veloc($E$13:$G$1365,AD439,3)</f>
        <v>#VALUE!</v>
      </c>
      <c r="AH439" s="0" t="e">
        <f aca="false">IF(AF439&lt;hT,$G$5+alfa*(AF439-ho),TT)</f>
        <v>#VALUE!</v>
      </c>
      <c r="AI439" s="0" t="e">
        <f aca="false">IF(AF439&lt;hT,pSL*(1/(1+alfa*AF439/($G$5-alfa*ho)))^(go/(Rair*alfa)),pT*EXP(-go*(AF439-hT)/(Rair*TT)))</f>
        <v>#VALUE!</v>
      </c>
      <c r="AJ439" s="0" t="e">
        <f aca="false">Mch(AG439,AH439,Rair,gamma)</f>
        <v>#VALUE!</v>
      </c>
      <c r="AK439" s="0" t="e">
        <f aca="false">Cpex(Cp0,AJ439,$N$9,$L$13:$M$19)</f>
        <v>#VALUE!</v>
      </c>
      <c r="AL439" s="0" t="e">
        <f aca="false">pex(AI439,AJ439,gamma,AK439)</f>
        <v>#VALUE!</v>
      </c>
      <c r="AM439" s="0" t="e">
        <f aca="false">MachThroat(gamma,AL439,AE439)</f>
        <v>#VALUE!</v>
      </c>
      <c r="AN439" s="0" t="e">
        <f aca="false">CN(AM439,CSON,CINC)</f>
        <v>#VALUE!</v>
      </c>
      <c r="AO439" s="0" t="e">
        <f aca="false">DPDT(Constant,AN439,AM439,gamma,AE439,AL439)</f>
        <v>#VALUE!</v>
      </c>
      <c r="AP439" s="0" t="s">
        <v>134</v>
      </c>
      <c r="AQ439" s="0" t="n">
        <f aca="false">Q439+deltaT/2</f>
        <v>4.34499999999995</v>
      </c>
      <c r="AR439" s="0" t="e">
        <f aca="false">pC+deltaT*pdot2/2</f>
        <v>#VALUE!</v>
      </c>
      <c r="AS439" s="0" t="e">
        <f aca="false">hALT1($E$13:$G$1365,AQ439,2)</f>
        <v>#VALUE!</v>
      </c>
      <c r="AT439" s="0" t="e">
        <f aca="false">Veloc($E$13:$G$1365,AQ439,3)</f>
        <v>#VALUE!</v>
      </c>
      <c r="AU439" s="0" t="e">
        <f aca="false">IF(AS439&lt;hT,$G$5+alfa*(AS439-ho),TT)</f>
        <v>#VALUE!</v>
      </c>
      <c r="AV439" s="0" t="e">
        <f aca="false">IF(AS439&lt;hT,pSL*(1/(1+alfa*AF439/($G$5-alfa*ho)))^(go/(Rair*alfa)),pT*EXP(-go*(AF439-hT)/(Rair*TT)))</f>
        <v>#VALUE!</v>
      </c>
      <c r="AW439" s="0" t="e">
        <f aca="false">Mch(AT439,AU439,Rair,gamma)</f>
        <v>#VALUE!</v>
      </c>
      <c r="AX439" s="0" t="e">
        <f aca="false">Cpex(Cp0,AW439,$N$9,$L$13:$M$19)</f>
        <v>#VALUE!</v>
      </c>
      <c r="AY439" s="0" t="e">
        <f aca="false">pex(AV439,AW439,gamma,AX439)</f>
        <v>#VALUE!</v>
      </c>
      <c r="AZ439" s="0" t="e">
        <f aca="false">MachThroat(gamma,AY439,AR439)</f>
        <v>#VALUE!</v>
      </c>
      <c r="BA439" s="0" t="e">
        <f aca="false">CN(AZ439,CSON,CINC)</f>
        <v>#VALUE!</v>
      </c>
      <c r="BB439" s="0" t="e">
        <f aca="false">DPDT(Constant,BA439,AZ439,gamma,AR439,AY439)</f>
        <v>#VALUE!</v>
      </c>
      <c r="BC439" s="0" t="s">
        <v>134</v>
      </c>
      <c r="BD439" s="0" t="n">
        <f aca="false">Q439+deltaT</f>
        <v>4.34999999999995</v>
      </c>
      <c r="BE439" s="0" t="e">
        <f aca="false">pC+deltaT*pdot3</f>
        <v>#VALUE!</v>
      </c>
      <c r="BF439" s="0" t="e">
        <f aca="false">hALT1($E$13:$G$1365,BD439,2)</f>
        <v>#VALUE!</v>
      </c>
      <c r="BG439" s="0" t="e">
        <f aca="false">Veloc($E$13:$G$1365,BD439,3)</f>
        <v>#VALUE!</v>
      </c>
      <c r="BH439" s="0" t="e">
        <f aca="false">IF(BF439&lt;hT,$G$5+alfa*(BF439-ho),TT)</f>
        <v>#VALUE!</v>
      </c>
      <c r="BI439" s="0" t="e">
        <f aca="false">IF(BF439&lt;hT,pSL*(1/(1+alfa*BF439/($G$5-alfa*ho)))^(go/(Rair*alfa)),pT*EXP(-go*(BF439-hT)/(Rair*TT)))</f>
        <v>#VALUE!</v>
      </c>
      <c r="BJ439" s="0" t="e">
        <f aca="false">Mch(BG439,BH439,Rair,gamma)</f>
        <v>#VALUE!</v>
      </c>
      <c r="BK439" s="0" t="e">
        <f aca="false">Cpex(Cp0,BJ439,$N$9,$L$13:$M$19)</f>
        <v>#VALUE!</v>
      </c>
      <c r="BL439" s="0" t="e">
        <f aca="false">pex(BI439,BJ439,gamma,BK439)</f>
        <v>#VALUE!</v>
      </c>
      <c r="BM439" s="0" t="e">
        <f aca="false">MachThroat(gamma,BL439,BE439)</f>
        <v>#VALUE!</v>
      </c>
      <c r="BN439" s="0" t="e">
        <f aca="false">CN(BM439,CSON,CINC)</f>
        <v>#VALUE!</v>
      </c>
      <c r="BO439" s="0" t="e">
        <f aca="false">DPDT(Constant,BN439,BM439,gamma,BE439,BL439)</f>
        <v>#VALUE!</v>
      </c>
      <c r="BP439" s="0" t="e">
        <f aca="false">pC+deltaT*(pdot+2*pdot2+2*pdot3+pdot4)/6</f>
        <v>#VALUE!</v>
      </c>
      <c r="BQ439" s="0" t="s">
        <v>134</v>
      </c>
      <c r="BR439" s="0" t="n">
        <f aca="false">Q439</f>
        <v>4.33999999999995</v>
      </c>
      <c r="BS439" s="0" t="e">
        <f aca="false">R439/144</f>
        <v>#VALUE!</v>
      </c>
      <c r="BT439" s="0" t="e">
        <f aca="false">pX/144</f>
        <v>#VALUE!</v>
      </c>
      <c r="BU439" s="0" t="e">
        <f aca="false">pa/144</f>
        <v>#VALUE!</v>
      </c>
      <c r="BV439" s="11" t="n">
        <f aca="false">BR439</f>
        <v>4.33999999999995</v>
      </c>
      <c r="BW439" s="12" t="e">
        <f aca="false">(pC-pX)/144</f>
        <v>#VALUE!</v>
      </c>
      <c r="BX439" s="0" t="s">
        <v>134</v>
      </c>
      <c r="BZ439" s="0" t="s">
        <v>134</v>
      </c>
      <c r="CA439" s="0" t="s">
        <v>134</v>
      </c>
      <c r="CB439" s="0" t="s">
        <v>134</v>
      </c>
      <c r="CC439" s="0" t="s">
        <v>134</v>
      </c>
      <c r="CD439" s="0" t="s">
        <v>134</v>
      </c>
      <c r="CE439" s="0" t="s">
        <v>134</v>
      </c>
    </row>
    <row r="440" customFormat="false" ht="12.75" hidden="false" customHeight="false" outlineLevel="0" collapsed="false">
      <c r="E440" s="9" t="n">
        <v>4.27</v>
      </c>
      <c r="F440" s="9" t="n">
        <v>3924.29690574369</v>
      </c>
      <c r="G440" s="9" t="n">
        <v>927.52149074117</v>
      </c>
      <c r="P440" s="6"/>
      <c r="Q440" s="0" t="n">
        <f aca="false">Q439+deltaT</f>
        <v>4.34999999999995</v>
      </c>
      <c r="R440" s="0" t="e">
        <f aca="false">BP439</f>
        <v>#VALUE!</v>
      </c>
      <c r="S440" s="0" t="e">
        <f aca="false">hALT1($E$13:$G$1365,Q440,2)</f>
        <v>#VALUE!</v>
      </c>
      <c r="T440" s="0" t="e">
        <f aca="false">Veloc($E$13:$G$1365,Q440,3)</f>
        <v>#VALUE!</v>
      </c>
      <c r="U440" s="0" t="e">
        <f aca="false">IF(S440&lt;hT,$G$5+alfa*(S440-ho),TT)</f>
        <v>#VALUE!</v>
      </c>
      <c r="V440" s="0" t="e">
        <f aca="false">IF(S440&lt;hT,pSL*(1/(1+alfa*S440/($G$5-alfa*ho)))^(go/(Rair*alfa)),pT*EXP(-go*(S440-hT)/(Rair*TT)))</f>
        <v>#VALUE!</v>
      </c>
      <c r="W440" s="0" t="e">
        <f aca="false">Mch(T440,U440,Rair,gamma)</f>
        <v>#VALUE!</v>
      </c>
      <c r="X440" s="0" t="e">
        <f aca="false">Cpex(Cp0,W440,$N$9,$L$13:$M$19)</f>
        <v>#VALUE!</v>
      </c>
      <c r="Y440" s="0" t="e">
        <f aca="false">pex(V440,W440,gamma,X440)</f>
        <v>#VALUE!</v>
      </c>
      <c r="Z440" s="0" t="e">
        <f aca="false">MachThroat(gamma,Y440,R440)</f>
        <v>#VALUE!</v>
      </c>
      <c r="AA440" s="0" t="e">
        <f aca="false">CN(Z440,CSON,CINC)</f>
        <v>#VALUE!</v>
      </c>
      <c r="AB440" s="0" t="e">
        <f aca="false">DPDT(Constant,AA440,Z440,gamma,R440,Y440)</f>
        <v>#VALUE!</v>
      </c>
      <c r="AC440" s="0" t="s">
        <v>134</v>
      </c>
      <c r="AD440" s="0" t="n">
        <f aca="false">Q440+deltaT/2</f>
        <v>4.35499999999995</v>
      </c>
      <c r="AE440" s="0" t="e">
        <f aca="false">pC+deltaT*pdot/2</f>
        <v>#VALUE!</v>
      </c>
      <c r="AF440" s="0" t="e">
        <f aca="false">hALT1($E$13:$G$1365,AD440,2)</f>
        <v>#VALUE!</v>
      </c>
      <c r="AG440" s="0" t="e">
        <f aca="false">Veloc($E$13:$G$1365,AD440,3)</f>
        <v>#VALUE!</v>
      </c>
      <c r="AH440" s="0" t="e">
        <f aca="false">IF(AF440&lt;hT,$G$5+alfa*(AF440-ho),TT)</f>
        <v>#VALUE!</v>
      </c>
      <c r="AI440" s="0" t="e">
        <f aca="false">IF(AF440&lt;hT,pSL*(1/(1+alfa*AF440/($G$5-alfa*ho)))^(go/(Rair*alfa)),pT*EXP(-go*(AF440-hT)/(Rair*TT)))</f>
        <v>#VALUE!</v>
      </c>
      <c r="AJ440" s="0" t="e">
        <f aca="false">Mch(AG440,AH440,Rair,gamma)</f>
        <v>#VALUE!</v>
      </c>
      <c r="AK440" s="0" t="e">
        <f aca="false">Cpex(Cp0,AJ440,$N$9,$L$13:$M$19)</f>
        <v>#VALUE!</v>
      </c>
      <c r="AL440" s="0" t="e">
        <f aca="false">pex(AI440,AJ440,gamma,AK440)</f>
        <v>#VALUE!</v>
      </c>
      <c r="AM440" s="0" t="e">
        <f aca="false">MachThroat(gamma,AL440,AE440)</f>
        <v>#VALUE!</v>
      </c>
      <c r="AN440" s="0" t="e">
        <f aca="false">CN(AM440,CSON,CINC)</f>
        <v>#VALUE!</v>
      </c>
      <c r="AO440" s="0" t="e">
        <f aca="false">DPDT(Constant,AN440,AM440,gamma,AE440,AL440)</f>
        <v>#VALUE!</v>
      </c>
      <c r="AP440" s="0" t="s">
        <v>134</v>
      </c>
      <c r="AQ440" s="0" t="n">
        <f aca="false">Q440+deltaT/2</f>
        <v>4.35499999999995</v>
      </c>
      <c r="AR440" s="0" t="e">
        <f aca="false">pC+deltaT*pdot2/2</f>
        <v>#VALUE!</v>
      </c>
      <c r="AS440" s="0" t="e">
        <f aca="false">hALT1($E$13:$G$1365,AQ440,2)</f>
        <v>#VALUE!</v>
      </c>
      <c r="AT440" s="0" t="e">
        <f aca="false">Veloc($E$13:$G$1365,AQ440,3)</f>
        <v>#VALUE!</v>
      </c>
      <c r="AU440" s="0" t="e">
        <f aca="false">IF(AS440&lt;hT,$G$5+alfa*(AS440-ho),TT)</f>
        <v>#VALUE!</v>
      </c>
      <c r="AV440" s="0" t="e">
        <f aca="false">IF(AS440&lt;hT,pSL*(1/(1+alfa*AF440/($G$5-alfa*ho)))^(go/(Rair*alfa)),pT*EXP(-go*(AF440-hT)/(Rair*TT)))</f>
        <v>#VALUE!</v>
      </c>
      <c r="AW440" s="0" t="e">
        <f aca="false">Mch(AT440,AU440,Rair,gamma)</f>
        <v>#VALUE!</v>
      </c>
      <c r="AX440" s="0" t="e">
        <f aca="false">Cpex(Cp0,AW440,$N$9,$L$13:$M$19)</f>
        <v>#VALUE!</v>
      </c>
      <c r="AY440" s="0" t="e">
        <f aca="false">pex(AV440,AW440,gamma,AX440)</f>
        <v>#VALUE!</v>
      </c>
      <c r="AZ440" s="0" t="e">
        <f aca="false">MachThroat(gamma,AY440,AR440)</f>
        <v>#VALUE!</v>
      </c>
      <c r="BA440" s="0" t="e">
        <f aca="false">CN(AZ440,CSON,CINC)</f>
        <v>#VALUE!</v>
      </c>
      <c r="BB440" s="0" t="e">
        <f aca="false">DPDT(Constant,BA440,AZ440,gamma,AR440,AY440)</f>
        <v>#VALUE!</v>
      </c>
      <c r="BC440" s="0" t="s">
        <v>134</v>
      </c>
      <c r="BD440" s="0" t="n">
        <f aca="false">Q440+deltaT</f>
        <v>4.35999999999995</v>
      </c>
      <c r="BE440" s="0" t="e">
        <f aca="false">pC+deltaT*pdot3</f>
        <v>#VALUE!</v>
      </c>
      <c r="BF440" s="0" t="e">
        <f aca="false">hALT1($E$13:$G$1365,BD440,2)</f>
        <v>#VALUE!</v>
      </c>
      <c r="BG440" s="0" t="e">
        <f aca="false">Veloc($E$13:$G$1365,BD440,3)</f>
        <v>#VALUE!</v>
      </c>
      <c r="BH440" s="0" t="e">
        <f aca="false">IF(BF440&lt;hT,$G$5+alfa*(BF440-ho),TT)</f>
        <v>#VALUE!</v>
      </c>
      <c r="BI440" s="0" t="e">
        <f aca="false">IF(BF440&lt;hT,pSL*(1/(1+alfa*BF440/($G$5-alfa*ho)))^(go/(Rair*alfa)),pT*EXP(-go*(BF440-hT)/(Rair*TT)))</f>
        <v>#VALUE!</v>
      </c>
      <c r="BJ440" s="0" t="e">
        <f aca="false">Mch(BG440,BH440,Rair,gamma)</f>
        <v>#VALUE!</v>
      </c>
      <c r="BK440" s="0" t="e">
        <f aca="false">Cpex(Cp0,BJ440,$N$9,$L$13:$M$19)</f>
        <v>#VALUE!</v>
      </c>
      <c r="BL440" s="0" t="e">
        <f aca="false">pex(BI440,BJ440,gamma,BK440)</f>
        <v>#VALUE!</v>
      </c>
      <c r="BM440" s="0" t="e">
        <f aca="false">MachThroat(gamma,BL440,BE440)</f>
        <v>#VALUE!</v>
      </c>
      <c r="BN440" s="0" t="e">
        <f aca="false">CN(BM440,CSON,CINC)</f>
        <v>#VALUE!</v>
      </c>
      <c r="BO440" s="0" t="e">
        <f aca="false">DPDT(Constant,BN440,BM440,gamma,BE440,BL440)</f>
        <v>#VALUE!</v>
      </c>
      <c r="BP440" s="0" t="e">
        <f aca="false">pC+deltaT*(pdot+2*pdot2+2*pdot3+pdot4)/6</f>
        <v>#VALUE!</v>
      </c>
      <c r="BQ440" s="0" t="s">
        <v>134</v>
      </c>
      <c r="BR440" s="0" t="n">
        <f aca="false">Q440</f>
        <v>4.34999999999995</v>
      </c>
      <c r="BS440" s="0" t="e">
        <f aca="false">R440/144</f>
        <v>#VALUE!</v>
      </c>
      <c r="BT440" s="0" t="e">
        <f aca="false">pX/144</f>
        <v>#VALUE!</v>
      </c>
      <c r="BU440" s="0" t="e">
        <f aca="false">pa/144</f>
        <v>#VALUE!</v>
      </c>
      <c r="BV440" s="11" t="n">
        <f aca="false">BR440</f>
        <v>4.34999999999995</v>
      </c>
      <c r="BW440" s="12" t="e">
        <f aca="false">(pC-pX)/144</f>
        <v>#VALUE!</v>
      </c>
      <c r="BX440" s="0" t="s">
        <v>134</v>
      </c>
      <c r="BZ440" s="0" t="s">
        <v>134</v>
      </c>
      <c r="CA440" s="0" t="s">
        <v>134</v>
      </c>
      <c r="CB440" s="0" t="s">
        <v>134</v>
      </c>
      <c r="CC440" s="0" t="s">
        <v>134</v>
      </c>
      <c r="CD440" s="0" t="s">
        <v>134</v>
      </c>
      <c r="CE440" s="0" t="s">
        <v>134</v>
      </c>
    </row>
    <row r="441" customFormat="false" ht="12.75" hidden="false" customHeight="false" outlineLevel="0" collapsed="false">
      <c r="E441" s="9" t="n">
        <v>4.28</v>
      </c>
      <c r="F441" s="9" t="n">
        <v>3933.57866554617</v>
      </c>
      <c r="G441" s="9" t="n">
        <v>928.828952306962</v>
      </c>
      <c r="P441" s="6"/>
      <c r="Q441" s="0" t="n">
        <f aca="false">Q440+deltaT</f>
        <v>4.35999999999995</v>
      </c>
      <c r="R441" s="0" t="e">
        <f aca="false">BP440</f>
        <v>#VALUE!</v>
      </c>
      <c r="S441" s="0" t="e">
        <f aca="false">hALT1($E$13:$G$1365,Q441,2)</f>
        <v>#VALUE!</v>
      </c>
      <c r="T441" s="0" t="e">
        <f aca="false">Veloc($E$13:$G$1365,Q441,3)</f>
        <v>#VALUE!</v>
      </c>
      <c r="U441" s="0" t="e">
        <f aca="false">IF(S441&lt;hT,$G$5+alfa*(S441-ho),TT)</f>
        <v>#VALUE!</v>
      </c>
      <c r="V441" s="0" t="e">
        <f aca="false">IF(S441&lt;hT,pSL*(1/(1+alfa*S441/($G$5-alfa*ho)))^(go/(Rair*alfa)),pT*EXP(-go*(S441-hT)/(Rair*TT)))</f>
        <v>#VALUE!</v>
      </c>
      <c r="W441" s="0" t="e">
        <f aca="false">Mch(T441,U441,Rair,gamma)</f>
        <v>#VALUE!</v>
      </c>
      <c r="X441" s="0" t="e">
        <f aca="false">Cpex(Cp0,W441,$N$9,$L$13:$M$19)</f>
        <v>#VALUE!</v>
      </c>
      <c r="Y441" s="0" t="e">
        <f aca="false">pex(V441,W441,gamma,X441)</f>
        <v>#VALUE!</v>
      </c>
      <c r="Z441" s="0" t="e">
        <f aca="false">MachThroat(gamma,Y441,R441)</f>
        <v>#VALUE!</v>
      </c>
      <c r="AA441" s="0" t="e">
        <f aca="false">CN(Z441,CSON,CINC)</f>
        <v>#VALUE!</v>
      </c>
      <c r="AB441" s="0" t="e">
        <f aca="false">DPDT(Constant,AA441,Z441,gamma,R441,Y441)</f>
        <v>#VALUE!</v>
      </c>
      <c r="AC441" s="0" t="s">
        <v>134</v>
      </c>
      <c r="AD441" s="0" t="n">
        <f aca="false">Q441+deltaT/2</f>
        <v>4.36499999999995</v>
      </c>
      <c r="AE441" s="0" t="e">
        <f aca="false">pC+deltaT*pdot/2</f>
        <v>#VALUE!</v>
      </c>
      <c r="AF441" s="0" t="e">
        <f aca="false">hALT1($E$13:$G$1365,AD441,2)</f>
        <v>#VALUE!</v>
      </c>
      <c r="AG441" s="0" t="e">
        <f aca="false">Veloc($E$13:$G$1365,AD441,3)</f>
        <v>#VALUE!</v>
      </c>
      <c r="AH441" s="0" t="e">
        <f aca="false">IF(AF441&lt;hT,$G$5+alfa*(AF441-ho),TT)</f>
        <v>#VALUE!</v>
      </c>
      <c r="AI441" s="0" t="e">
        <f aca="false">IF(AF441&lt;hT,pSL*(1/(1+alfa*AF441/($G$5-alfa*ho)))^(go/(Rair*alfa)),pT*EXP(-go*(AF441-hT)/(Rair*TT)))</f>
        <v>#VALUE!</v>
      </c>
      <c r="AJ441" s="0" t="e">
        <f aca="false">Mch(AG441,AH441,Rair,gamma)</f>
        <v>#VALUE!</v>
      </c>
      <c r="AK441" s="0" t="e">
        <f aca="false">Cpex(Cp0,AJ441,$N$9,$L$13:$M$19)</f>
        <v>#VALUE!</v>
      </c>
      <c r="AL441" s="0" t="e">
        <f aca="false">pex(AI441,AJ441,gamma,AK441)</f>
        <v>#VALUE!</v>
      </c>
      <c r="AM441" s="0" t="e">
        <f aca="false">MachThroat(gamma,AL441,AE441)</f>
        <v>#VALUE!</v>
      </c>
      <c r="AN441" s="0" t="e">
        <f aca="false">CN(AM441,CSON,CINC)</f>
        <v>#VALUE!</v>
      </c>
      <c r="AO441" s="0" t="e">
        <f aca="false">DPDT(Constant,AN441,AM441,gamma,AE441,AL441)</f>
        <v>#VALUE!</v>
      </c>
      <c r="AP441" s="0" t="s">
        <v>134</v>
      </c>
      <c r="AQ441" s="0" t="n">
        <f aca="false">Q441+deltaT/2</f>
        <v>4.36499999999995</v>
      </c>
      <c r="AR441" s="0" t="e">
        <f aca="false">pC+deltaT*pdot2/2</f>
        <v>#VALUE!</v>
      </c>
      <c r="AS441" s="0" t="e">
        <f aca="false">hALT1($E$13:$G$1365,AQ441,2)</f>
        <v>#VALUE!</v>
      </c>
      <c r="AT441" s="0" t="e">
        <f aca="false">Veloc($E$13:$G$1365,AQ441,3)</f>
        <v>#VALUE!</v>
      </c>
      <c r="AU441" s="0" t="e">
        <f aca="false">IF(AS441&lt;hT,$G$5+alfa*(AS441-ho),TT)</f>
        <v>#VALUE!</v>
      </c>
      <c r="AV441" s="0" t="e">
        <f aca="false">IF(AS441&lt;hT,pSL*(1/(1+alfa*AF441/($G$5-alfa*ho)))^(go/(Rair*alfa)),pT*EXP(-go*(AF441-hT)/(Rair*TT)))</f>
        <v>#VALUE!</v>
      </c>
      <c r="AW441" s="0" t="e">
        <f aca="false">Mch(AT441,AU441,Rair,gamma)</f>
        <v>#VALUE!</v>
      </c>
      <c r="AX441" s="0" t="e">
        <f aca="false">Cpex(Cp0,AW441,$N$9,$L$13:$M$19)</f>
        <v>#VALUE!</v>
      </c>
      <c r="AY441" s="0" t="e">
        <f aca="false">pex(AV441,AW441,gamma,AX441)</f>
        <v>#VALUE!</v>
      </c>
      <c r="AZ441" s="0" t="e">
        <f aca="false">MachThroat(gamma,AY441,AR441)</f>
        <v>#VALUE!</v>
      </c>
      <c r="BA441" s="0" t="e">
        <f aca="false">CN(AZ441,CSON,CINC)</f>
        <v>#VALUE!</v>
      </c>
      <c r="BB441" s="0" t="e">
        <f aca="false">DPDT(Constant,BA441,AZ441,gamma,AR441,AY441)</f>
        <v>#VALUE!</v>
      </c>
      <c r="BC441" s="0" t="s">
        <v>134</v>
      </c>
      <c r="BD441" s="0" t="n">
        <f aca="false">Q441+deltaT</f>
        <v>4.36999999999995</v>
      </c>
      <c r="BE441" s="0" t="e">
        <f aca="false">pC+deltaT*pdot3</f>
        <v>#VALUE!</v>
      </c>
      <c r="BF441" s="0" t="e">
        <f aca="false">hALT1($E$13:$G$1365,BD441,2)</f>
        <v>#VALUE!</v>
      </c>
      <c r="BG441" s="0" t="e">
        <f aca="false">Veloc($E$13:$G$1365,BD441,3)</f>
        <v>#VALUE!</v>
      </c>
      <c r="BH441" s="0" t="e">
        <f aca="false">IF(BF441&lt;hT,$G$5+alfa*(BF441-ho),TT)</f>
        <v>#VALUE!</v>
      </c>
      <c r="BI441" s="0" t="e">
        <f aca="false">IF(BF441&lt;hT,pSL*(1/(1+alfa*BF441/($G$5-alfa*ho)))^(go/(Rair*alfa)),pT*EXP(-go*(BF441-hT)/(Rair*TT)))</f>
        <v>#VALUE!</v>
      </c>
      <c r="BJ441" s="0" t="e">
        <f aca="false">Mch(BG441,BH441,Rair,gamma)</f>
        <v>#VALUE!</v>
      </c>
      <c r="BK441" s="0" t="e">
        <f aca="false">Cpex(Cp0,BJ441,$N$9,$L$13:$M$19)</f>
        <v>#VALUE!</v>
      </c>
      <c r="BL441" s="0" t="e">
        <f aca="false">pex(BI441,BJ441,gamma,BK441)</f>
        <v>#VALUE!</v>
      </c>
      <c r="BM441" s="0" t="e">
        <f aca="false">MachThroat(gamma,BL441,BE441)</f>
        <v>#VALUE!</v>
      </c>
      <c r="BN441" s="0" t="e">
        <f aca="false">CN(BM441,CSON,CINC)</f>
        <v>#VALUE!</v>
      </c>
      <c r="BO441" s="0" t="e">
        <f aca="false">DPDT(Constant,BN441,BM441,gamma,BE441,BL441)</f>
        <v>#VALUE!</v>
      </c>
      <c r="BP441" s="0" t="e">
        <f aca="false">pC+deltaT*(pdot+2*pdot2+2*pdot3+pdot4)/6</f>
        <v>#VALUE!</v>
      </c>
      <c r="BQ441" s="0" t="s">
        <v>134</v>
      </c>
      <c r="BR441" s="0" t="n">
        <f aca="false">Q441</f>
        <v>4.35999999999995</v>
      </c>
      <c r="BS441" s="0" t="e">
        <f aca="false">R441/144</f>
        <v>#VALUE!</v>
      </c>
      <c r="BT441" s="0" t="e">
        <f aca="false">pX/144</f>
        <v>#VALUE!</v>
      </c>
      <c r="BU441" s="0" t="e">
        <f aca="false">pa/144</f>
        <v>#VALUE!</v>
      </c>
      <c r="BV441" s="11" t="n">
        <f aca="false">BR441</f>
        <v>4.35999999999995</v>
      </c>
      <c r="BW441" s="12" t="e">
        <f aca="false">(pC-pX)/144</f>
        <v>#VALUE!</v>
      </c>
      <c r="BX441" s="0" t="s">
        <v>134</v>
      </c>
      <c r="BZ441" s="0" t="s">
        <v>134</v>
      </c>
      <c r="CA441" s="0" t="s">
        <v>134</v>
      </c>
      <c r="CB441" s="0" t="s">
        <v>134</v>
      </c>
      <c r="CC441" s="0" t="s">
        <v>134</v>
      </c>
      <c r="CD441" s="0" t="s">
        <v>134</v>
      </c>
      <c r="CE441" s="0" t="s">
        <v>134</v>
      </c>
    </row>
    <row r="442" customFormat="false" ht="12.75" hidden="false" customHeight="false" outlineLevel="0" collapsed="false">
      <c r="E442" s="9" t="n">
        <v>4.29</v>
      </c>
      <c r="F442" s="9" t="n">
        <v>3942.87345444098</v>
      </c>
      <c r="G442" s="9" t="n">
        <v>930.127309218243</v>
      </c>
      <c r="P442" s="6"/>
      <c r="Q442" s="0" t="n">
        <f aca="false">Q441+deltaT</f>
        <v>4.36999999999995</v>
      </c>
      <c r="R442" s="0" t="e">
        <f aca="false">BP441</f>
        <v>#VALUE!</v>
      </c>
      <c r="S442" s="0" t="e">
        <f aca="false">hALT1($E$13:$G$1365,Q442,2)</f>
        <v>#VALUE!</v>
      </c>
      <c r="T442" s="0" t="e">
        <f aca="false">Veloc($E$13:$G$1365,Q442,3)</f>
        <v>#VALUE!</v>
      </c>
      <c r="U442" s="0" t="e">
        <f aca="false">IF(S442&lt;hT,$G$5+alfa*(S442-ho),TT)</f>
        <v>#VALUE!</v>
      </c>
      <c r="V442" s="0" t="e">
        <f aca="false">IF(S442&lt;hT,pSL*(1/(1+alfa*S442/($G$5-alfa*ho)))^(go/(Rair*alfa)),pT*EXP(-go*(S442-hT)/(Rair*TT)))</f>
        <v>#VALUE!</v>
      </c>
      <c r="W442" s="0" t="e">
        <f aca="false">Mch(T442,U442,Rair,gamma)</f>
        <v>#VALUE!</v>
      </c>
      <c r="X442" s="0" t="e">
        <f aca="false">Cpex(Cp0,W442,$N$9,$L$13:$M$19)</f>
        <v>#VALUE!</v>
      </c>
      <c r="Y442" s="0" t="e">
        <f aca="false">pex(V442,W442,gamma,X442)</f>
        <v>#VALUE!</v>
      </c>
      <c r="Z442" s="0" t="e">
        <f aca="false">MachThroat(gamma,Y442,R442)</f>
        <v>#VALUE!</v>
      </c>
      <c r="AA442" s="0" t="e">
        <f aca="false">CN(Z442,CSON,CINC)</f>
        <v>#VALUE!</v>
      </c>
      <c r="AB442" s="0" t="e">
        <f aca="false">DPDT(Constant,AA442,Z442,gamma,R442,Y442)</f>
        <v>#VALUE!</v>
      </c>
      <c r="AC442" s="0" t="s">
        <v>134</v>
      </c>
      <c r="AD442" s="0" t="n">
        <f aca="false">Q442+deltaT/2</f>
        <v>4.37499999999995</v>
      </c>
      <c r="AE442" s="0" t="e">
        <f aca="false">pC+deltaT*pdot/2</f>
        <v>#VALUE!</v>
      </c>
      <c r="AF442" s="0" t="e">
        <f aca="false">hALT1($E$13:$G$1365,AD442,2)</f>
        <v>#VALUE!</v>
      </c>
      <c r="AG442" s="0" t="e">
        <f aca="false">Veloc($E$13:$G$1365,AD442,3)</f>
        <v>#VALUE!</v>
      </c>
      <c r="AH442" s="0" t="e">
        <f aca="false">IF(AF442&lt;hT,$G$5+alfa*(AF442-ho),TT)</f>
        <v>#VALUE!</v>
      </c>
      <c r="AI442" s="0" t="e">
        <f aca="false">IF(AF442&lt;hT,pSL*(1/(1+alfa*AF442/($G$5-alfa*ho)))^(go/(Rair*alfa)),pT*EXP(-go*(AF442-hT)/(Rair*TT)))</f>
        <v>#VALUE!</v>
      </c>
      <c r="AJ442" s="0" t="e">
        <f aca="false">Mch(AG442,AH442,Rair,gamma)</f>
        <v>#VALUE!</v>
      </c>
      <c r="AK442" s="0" t="e">
        <f aca="false">Cpex(Cp0,AJ442,$N$9,$L$13:$M$19)</f>
        <v>#VALUE!</v>
      </c>
      <c r="AL442" s="0" t="e">
        <f aca="false">pex(AI442,AJ442,gamma,AK442)</f>
        <v>#VALUE!</v>
      </c>
      <c r="AM442" s="0" t="e">
        <f aca="false">MachThroat(gamma,AL442,AE442)</f>
        <v>#VALUE!</v>
      </c>
      <c r="AN442" s="0" t="e">
        <f aca="false">CN(AM442,CSON,CINC)</f>
        <v>#VALUE!</v>
      </c>
      <c r="AO442" s="0" t="e">
        <f aca="false">DPDT(Constant,AN442,AM442,gamma,AE442,AL442)</f>
        <v>#VALUE!</v>
      </c>
      <c r="AP442" s="0" t="s">
        <v>134</v>
      </c>
      <c r="AQ442" s="0" t="n">
        <f aca="false">Q442+deltaT/2</f>
        <v>4.37499999999995</v>
      </c>
      <c r="AR442" s="0" t="e">
        <f aca="false">pC+deltaT*pdot2/2</f>
        <v>#VALUE!</v>
      </c>
      <c r="AS442" s="0" t="e">
        <f aca="false">hALT1($E$13:$G$1365,AQ442,2)</f>
        <v>#VALUE!</v>
      </c>
      <c r="AT442" s="0" t="e">
        <f aca="false">Veloc($E$13:$G$1365,AQ442,3)</f>
        <v>#VALUE!</v>
      </c>
      <c r="AU442" s="0" t="e">
        <f aca="false">IF(AS442&lt;hT,$G$5+alfa*(AS442-ho),TT)</f>
        <v>#VALUE!</v>
      </c>
      <c r="AV442" s="0" t="e">
        <f aca="false">IF(AS442&lt;hT,pSL*(1/(1+alfa*AF442/($G$5-alfa*ho)))^(go/(Rair*alfa)),pT*EXP(-go*(AF442-hT)/(Rair*TT)))</f>
        <v>#VALUE!</v>
      </c>
      <c r="AW442" s="0" t="e">
        <f aca="false">Mch(AT442,AU442,Rair,gamma)</f>
        <v>#VALUE!</v>
      </c>
      <c r="AX442" s="0" t="e">
        <f aca="false">Cpex(Cp0,AW442,$N$9,$L$13:$M$19)</f>
        <v>#VALUE!</v>
      </c>
      <c r="AY442" s="0" t="e">
        <f aca="false">pex(AV442,AW442,gamma,AX442)</f>
        <v>#VALUE!</v>
      </c>
      <c r="AZ442" s="0" t="e">
        <f aca="false">MachThroat(gamma,AY442,AR442)</f>
        <v>#VALUE!</v>
      </c>
      <c r="BA442" s="0" t="e">
        <f aca="false">CN(AZ442,CSON,CINC)</f>
        <v>#VALUE!</v>
      </c>
      <c r="BB442" s="0" t="e">
        <f aca="false">DPDT(Constant,BA442,AZ442,gamma,AR442,AY442)</f>
        <v>#VALUE!</v>
      </c>
      <c r="BC442" s="0" t="s">
        <v>134</v>
      </c>
      <c r="BD442" s="0" t="n">
        <f aca="false">Q442+deltaT</f>
        <v>4.37999999999995</v>
      </c>
      <c r="BE442" s="0" t="e">
        <f aca="false">pC+deltaT*pdot3</f>
        <v>#VALUE!</v>
      </c>
      <c r="BF442" s="0" t="e">
        <f aca="false">hALT1($E$13:$G$1365,BD442,2)</f>
        <v>#VALUE!</v>
      </c>
      <c r="BG442" s="0" t="e">
        <f aca="false">Veloc($E$13:$G$1365,BD442,3)</f>
        <v>#VALUE!</v>
      </c>
      <c r="BH442" s="0" t="e">
        <f aca="false">IF(BF442&lt;hT,$G$5+alfa*(BF442-ho),TT)</f>
        <v>#VALUE!</v>
      </c>
      <c r="BI442" s="0" t="e">
        <f aca="false">IF(BF442&lt;hT,pSL*(1/(1+alfa*BF442/($G$5-alfa*ho)))^(go/(Rair*alfa)),pT*EXP(-go*(BF442-hT)/(Rair*TT)))</f>
        <v>#VALUE!</v>
      </c>
      <c r="BJ442" s="0" t="e">
        <f aca="false">Mch(BG442,BH442,Rair,gamma)</f>
        <v>#VALUE!</v>
      </c>
      <c r="BK442" s="0" t="e">
        <f aca="false">Cpex(Cp0,BJ442,$N$9,$L$13:$M$19)</f>
        <v>#VALUE!</v>
      </c>
      <c r="BL442" s="0" t="e">
        <f aca="false">pex(BI442,BJ442,gamma,BK442)</f>
        <v>#VALUE!</v>
      </c>
      <c r="BM442" s="0" t="e">
        <f aca="false">MachThroat(gamma,BL442,BE442)</f>
        <v>#VALUE!</v>
      </c>
      <c r="BN442" s="0" t="e">
        <f aca="false">CN(BM442,CSON,CINC)</f>
        <v>#VALUE!</v>
      </c>
      <c r="BO442" s="0" t="e">
        <f aca="false">DPDT(Constant,BN442,BM442,gamma,BE442,BL442)</f>
        <v>#VALUE!</v>
      </c>
      <c r="BP442" s="0" t="e">
        <f aca="false">pC+deltaT*(pdot+2*pdot2+2*pdot3+pdot4)/6</f>
        <v>#VALUE!</v>
      </c>
      <c r="BQ442" s="0" t="s">
        <v>134</v>
      </c>
      <c r="BR442" s="0" t="n">
        <f aca="false">Q442</f>
        <v>4.36999999999995</v>
      </c>
      <c r="BS442" s="0" t="e">
        <f aca="false">R442/144</f>
        <v>#VALUE!</v>
      </c>
      <c r="BT442" s="0" t="e">
        <f aca="false">pX/144</f>
        <v>#VALUE!</v>
      </c>
      <c r="BU442" s="0" t="e">
        <f aca="false">pa/144</f>
        <v>#VALUE!</v>
      </c>
      <c r="BV442" s="11" t="n">
        <f aca="false">BR442</f>
        <v>4.36999999999995</v>
      </c>
      <c r="BW442" s="12" t="e">
        <f aca="false">(pC-pX)/144</f>
        <v>#VALUE!</v>
      </c>
      <c r="BX442" s="0" t="s">
        <v>134</v>
      </c>
      <c r="BZ442" s="0" t="s">
        <v>134</v>
      </c>
      <c r="CA442" s="0" t="s">
        <v>134</v>
      </c>
      <c r="CB442" s="0" t="s">
        <v>134</v>
      </c>
      <c r="CC442" s="0" t="s">
        <v>134</v>
      </c>
      <c r="CD442" s="0" t="s">
        <v>134</v>
      </c>
      <c r="CE442" s="0" t="s">
        <v>134</v>
      </c>
    </row>
    <row r="443" customFormat="false" ht="12.75" hidden="false" customHeight="false" outlineLevel="0" collapsed="false">
      <c r="E443" s="9" t="n">
        <v>4.3</v>
      </c>
      <c r="F443" s="9" t="n">
        <v>3952.18118138199</v>
      </c>
      <c r="G443" s="9" t="n">
        <v>931.416561569877</v>
      </c>
      <c r="P443" s="6"/>
      <c r="Q443" s="0" t="n">
        <f aca="false">Q442+deltaT</f>
        <v>4.37999999999995</v>
      </c>
      <c r="R443" s="0" t="e">
        <f aca="false">BP442</f>
        <v>#VALUE!</v>
      </c>
      <c r="S443" s="0" t="e">
        <f aca="false">hALT1($E$13:$G$1365,Q443,2)</f>
        <v>#VALUE!</v>
      </c>
      <c r="T443" s="0" t="e">
        <f aca="false">Veloc($E$13:$G$1365,Q443,3)</f>
        <v>#VALUE!</v>
      </c>
      <c r="U443" s="0" t="e">
        <f aca="false">IF(S443&lt;hT,$G$5+alfa*(S443-ho),TT)</f>
        <v>#VALUE!</v>
      </c>
      <c r="V443" s="0" t="e">
        <f aca="false">IF(S443&lt;hT,pSL*(1/(1+alfa*S443/($G$5-alfa*ho)))^(go/(Rair*alfa)),pT*EXP(-go*(S443-hT)/(Rair*TT)))</f>
        <v>#VALUE!</v>
      </c>
      <c r="W443" s="0" t="e">
        <f aca="false">Mch(T443,U443,Rair,gamma)</f>
        <v>#VALUE!</v>
      </c>
      <c r="X443" s="0" t="e">
        <f aca="false">Cpex(Cp0,W443,$N$9,$L$13:$M$19)</f>
        <v>#VALUE!</v>
      </c>
      <c r="Y443" s="0" t="e">
        <f aca="false">pex(V443,W443,gamma,X443)</f>
        <v>#VALUE!</v>
      </c>
      <c r="Z443" s="0" t="e">
        <f aca="false">MachThroat(gamma,Y443,R443)</f>
        <v>#VALUE!</v>
      </c>
      <c r="AA443" s="0" t="e">
        <f aca="false">CN(Z443,CSON,CINC)</f>
        <v>#VALUE!</v>
      </c>
      <c r="AB443" s="0" t="e">
        <f aca="false">DPDT(Constant,AA443,Z443,gamma,R443,Y443)</f>
        <v>#VALUE!</v>
      </c>
      <c r="AC443" s="0" t="s">
        <v>134</v>
      </c>
      <c r="AD443" s="0" t="n">
        <f aca="false">Q443+deltaT/2</f>
        <v>4.38499999999995</v>
      </c>
      <c r="AE443" s="0" t="e">
        <f aca="false">pC+deltaT*pdot/2</f>
        <v>#VALUE!</v>
      </c>
      <c r="AF443" s="0" t="e">
        <f aca="false">hALT1($E$13:$G$1365,AD443,2)</f>
        <v>#VALUE!</v>
      </c>
      <c r="AG443" s="0" t="e">
        <f aca="false">Veloc($E$13:$G$1365,AD443,3)</f>
        <v>#VALUE!</v>
      </c>
      <c r="AH443" s="0" t="e">
        <f aca="false">IF(AF443&lt;hT,$G$5+alfa*(AF443-ho),TT)</f>
        <v>#VALUE!</v>
      </c>
      <c r="AI443" s="0" t="e">
        <f aca="false">IF(AF443&lt;hT,pSL*(1/(1+alfa*AF443/($G$5-alfa*ho)))^(go/(Rair*alfa)),pT*EXP(-go*(AF443-hT)/(Rair*TT)))</f>
        <v>#VALUE!</v>
      </c>
      <c r="AJ443" s="0" t="e">
        <f aca="false">Mch(AG443,AH443,Rair,gamma)</f>
        <v>#VALUE!</v>
      </c>
      <c r="AK443" s="0" t="e">
        <f aca="false">Cpex(Cp0,AJ443,$N$9,$L$13:$M$19)</f>
        <v>#VALUE!</v>
      </c>
      <c r="AL443" s="0" t="e">
        <f aca="false">pex(AI443,AJ443,gamma,AK443)</f>
        <v>#VALUE!</v>
      </c>
      <c r="AM443" s="0" t="e">
        <f aca="false">MachThroat(gamma,AL443,AE443)</f>
        <v>#VALUE!</v>
      </c>
      <c r="AN443" s="0" t="e">
        <f aca="false">CN(AM443,CSON,CINC)</f>
        <v>#VALUE!</v>
      </c>
      <c r="AO443" s="0" t="e">
        <f aca="false">DPDT(Constant,AN443,AM443,gamma,AE443,AL443)</f>
        <v>#VALUE!</v>
      </c>
      <c r="AP443" s="0" t="s">
        <v>134</v>
      </c>
      <c r="AQ443" s="0" t="n">
        <f aca="false">Q443+deltaT/2</f>
        <v>4.38499999999995</v>
      </c>
      <c r="AR443" s="0" t="e">
        <f aca="false">pC+deltaT*pdot2/2</f>
        <v>#VALUE!</v>
      </c>
      <c r="AS443" s="0" t="e">
        <f aca="false">hALT1($E$13:$G$1365,AQ443,2)</f>
        <v>#VALUE!</v>
      </c>
      <c r="AT443" s="0" t="e">
        <f aca="false">Veloc($E$13:$G$1365,AQ443,3)</f>
        <v>#VALUE!</v>
      </c>
      <c r="AU443" s="0" t="e">
        <f aca="false">IF(AS443&lt;hT,$G$5+alfa*(AS443-ho),TT)</f>
        <v>#VALUE!</v>
      </c>
      <c r="AV443" s="0" t="e">
        <f aca="false">IF(AS443&lt;hT,pSL*(1/(1+alfa*AF443/($G$5-alfa*ho)))^(go/(Rair*alfa)),pT*EXP(-go*(AF443-hT)/(Rair*TT)))</f>
        <v>#VALUE!</v>
      </c>
      <c r="AW443" s="0" t="e">
        <f aca="false">Mch(AT443,AU443,Rair,gamma)</f>
        <v>#VALUE!</v>
      </c>
      <c r="AX443" s="0" t="e">
        <f aca="false">Cpex(Cp0,AW443,$N$9,$L$13:$M$19)</f>
        <v>#VALUE!</v>
      </c>
      <c r="AY443" s="0" t="e">
        <f aca="false">pex(AV443,AW443,gamma,AX443)</f>
        <v>#VALUE!</v>
      </c>
      <c r="AZ443" s="0" t="e">
        <f aca="false">MachThroat(gamma,AY443,AR443)</f>
        <v>#VALUE!</v>
      </c>
      <c r="BA443" s="0" t="e">
        <f aca="false">CN(AZ443,CSON,CINC)</f>
        <v>#VALUE!</v>
      </c>
      <c r="BB443" s="0" t="e">
        <f aca="false">DPDT(Constant,BA443,AZ443,gamma,AR443,AY443)</f>
        <v>#VALUE!</v>
      </c>
      <c r="BC443" s="0" t="s">
        <v>134</v>
      </c>
      <c r="BD443" s="0" t="n">
        <f aca="false">Q443+deltaT</f>
        <v>4.38999999999995</v>
      </c>
      <c r="BE443" s="0" t="e">
        <f aca="false">pC+deltaT*pdot3</f>
        <v>#VALUE!</v>
      </c>
      <c r="BF443" s="0" t="e">
        <f aca="false">hALT1($E$13:$G$1365,BD443,2)</f>
        <v>#VALUE!</v>
      </c>
      <c r="BG443" s="0" t="e">
        <f aca="false">Veloc($E$13:$G$1365,BD443,3)</f>
        <v>#VALUE!</v>
      </c>
      <c r="BH443" s="0" t="e">
        <f aca="false">IF(BF443&lt;hT,$G$5+alfa*(BF443-ho),TT)</f>
        <v>#VALUE!</v>
      </c>
      <c r="BI443" s="0" t="e">
        <f aca="false">IF(BF443&lt;hT,pSL*(1/(1+alfa*BF443/($G$5-alfa*ho)))^(go/(Rair*alfa)),pT*EXP(-go*(BF443-hT)/(Rair*TT)))</f>
        <v>#VALUE!</v>
      </c>
      <c r="BJ443" s="0" t="e">
        <f aca="false">Mch(BG443,BH443,Rair,gamma)</f>
        <v>#VALUE!</v>
      </c>
      <c r="BK443" s="0" t="e">
        <f aca="false">Cpex(Cp0,BJ443,$N$9,$L$13:$M$19)</f>
        <v>#VALUE!</v>
      </c>
      <c r="BL443" s="0" t="e">
        <f aca="false">pex(BI443,BJ443,gamma,BK443)</f>
        <v>#VALUE!</v>
      </c>
      <c r="BM443" s="0" t="e">
        <f aca="false">MachThroat(gamma,BL443,BE443)</f>
        <v>#VALUE!</v>
      </c>
      <c r="BN443" s="0" t="e">
        <f aca="false">CN(BM443,CSON,CINC)</f>
        <v>#VALUE!</v>
      </c>
      <c r="BO443" s="0" t="e">
        <f aca="false">DPDT(Constant,BN443,BM443,gamma,BE443,BL443)</f>
        <v>#VALUE!</v>
      </c>
      <c r="BP443" s="0" t="e">
        <f aca="false">pC+deltaT*(pdot+2*pdot2+2*pdot3+pdot4)/6</f>
        <v>#VALUE!</v>
      </c>
      <c r="BQ443" s="0" t="s">
        <v>134</v>
      </c>
      <c r="BR443" s="0" t="n">
        <f aca="false">Q443</f>
        <v>4.37999999999995</v>
      </c>
      <c r="BS443" s="0" t="e">
        <f aca="false">R443/144</f>
        <v>#VALUE!</v>
      </c>
      <c r="BT443" s="0" t="e">
        <f aca="false">pX/144</f>
        <v>#VALUE!</v>
      </c>
      <c r="BU443" s="0" t="e">
        <f aca="false">pa/144</f>
        <v>#VALUE!</v>
      </c>
      <c r="BV443" s="11" t="n">
        <f aca="false">BR443</f>
        <v>4.37999999999995</v>
      </c>
      <c r="BW443" s="12" t="e">
        <f aca="false">(pC-pX)/144</f>
        <v>#VALUE!</v>
      </c>
      <c r="BX443" s="0" t="s">
        <v>134</v>
      </c>
      <c r="BZ443" s="0" t="s">
        <v>134</v>
      </c>
      <c r="CA443" s="0" t="s">
        <v>134</v>
      </c>
      <c r="CB443" s="0" t="s">
        <v>134</v>
      </c>
      <c r="CC443" s="0" t="s">
        <v>134</v>
      </c>
      <c r="CD443" s="0" t="s">
        <v>134</v>
      </c>
      <c r="CE443" s="0" t="s">
        <v>134</v>
      </c>
    </row>
    <row r="444" customFormat="false" ht="12.75" hidden="false" customHeight="false" outlineLevel="0" collapsed="false">
      <c r="E444" s="9" t="n">
        <v>4.31</v>
      </c>
      <c r="F444" s="9" t="n">
        <v>3961.50175532435</v>
      </c>
      <c r="G444" s="9" t="n">
        <v>932.69670951543</v>
      </c>
      <c r="P444" s="6"/>
      <c r="Q444" s="0" t="n">
        <f aca="false">Q443+deltaT</f>
        <v>4.38999999999995</v>
      </c>
      <c r="R444" s="0" t="e">
        <f aca="false">BP443</f>
        <v>#VALUE!</v>
      </c>
      <c r="S444" s="0" t="e">
        <f aca="false">hALT1($E$13:$G$1365,Q444,2)</f>
        <v>#VALUE!</v>
      </c>
      <c r="T444" s="0" t="e">
        <f aca="false">Veloc($E$13:$G$1365,Q444,3)</f>
        <v>#VALUE!</v>
      </c>
      <c r="U444" s="0" t="e">
        <f aca="false">IF(S444&lt;hT,$G$5+alfa*(S444-ho),TT)</f>
        <v>#VALUE!</v>
      </c>
      <c r="V444" s="0" t="e">
        <f aca="false">IF(S444&lt;hT,pSL*(1/(1+alfa*S444/($G$5-alfa*ho)))^(go/(Rair*alfa)),pT*EXP(-go*(S444-hT)/(Rair*TT)))</f>
        <v>#VALUE!</v>
      </c>
      <c r="W444" s="0" t="e">
        <f aca="false">Mch(T444,U444,Rair,gamma)</f>
        <v>#VALUE!</v>
      </c>
      <c r="X444" s="0" t="e">
        <f aca="false">Cpex(Cp0,W444,$N$9,$L$13:$M$19)</f>
        <v>#VALUE!</v>
      </c>
      <c r="Y444" s="0" t="e">
        <f aca="false">pex(V444,W444,gamma,X444)</f>
        <v>#VALUE!</v>
      </c>
      <c r="Z444" s="0" t="e">
        <f aca="false">MachThroat(gamma,Y444,R444)</f>
        <v>#VALUE!</v>
      </c>
      <c r="AA444" s="0" t="e">
        <f aca="false">CN(Z444,CSON,CINC)</f>
        <v>#VALUE!</v>
      </c>
      <c r="AB444" s="0" t="e">
        <f aca="false">DPDT(Constant,AA444,Z444,gamma,R444,Y444)</f>
        <v>#VALUE!</v>
      </c>
      <c r="AC444" s="0" t="s">
        <v>134</v>
      </c>
      <c r="AD444" s="0" t="n">
        <f aca="false">Q444+deltaT/2</f>
        <v>4.39499999999995</v>
      </c>
      <c r="AE444" s="0" t="e">
        <f aca="false">pC+deltaT*pdot/2</f>
        <v>#VALUE!</v>
      </c>
      <c r="AF444" s="0" t="e">
        <f aca="false">hALT1($E$13:$G$1365,AD444,2)</f>
        <v>#VALUE!</v>
      </c>
      <c r="AG444" s="0" t="e">
        <f aca="false">Veloc($E$13:$G$1365,AD444,3)</f>
        <v>#VALUE!</v>
      </c>
      <c r="AH444" s="0" t="e">
        <f aca="false">IF(AF444&lt;hT,$G$5+alfa*(AF444-ho),TT)</f>
        <v>#VALUE!</v>
      </c>
      <c r="AI444" s="0" t="e">
        <f aca="false">IF(AF444&lt;hT,pSL*(1/(1+alfa*AF444/($G$5-alfa*ho)))^(go/(Rair*alfa)),pT*EXP(-go*(AF444-hT)/(Rair*TT)))</f>
        <v>#VALUE!</v>
      </c>
      <c r="AJ444" s="0" t="e">
        <f aca="false">Mch(AG444,AH444,Rair,gamma)</f>
        <v>#VALUE!</v>
      </c>
      <c r="AK444" s="0" t="e">
        <f aca="false">Cpex(Cp0,AJ444,$N$9,$L$13:$M$19)</f>
        <v>#VALUE!</v>
      </c>
      <c r="AL444" s="0" t="e">
        <f aca="false">pex(AI444,AJ444,gamma,AK444)</f>
        <v>#VALUE!</v>
      </c>
      <c r="AM444" s="0" t="e">
        <f aca="false">MachThroat(gamma,AL444,AE444)</f>
        <v>#VALUE!</v>
      </c>
      <c r="AN444" s="0" t="e">
        <f aca="false">CN(AM444,CSON,CINC)</f>
        <v>#VALUE!</v>
      </c>
      <c r="AO444" s="0" t="e">
        <f aca="false">DPDT(Constant,AN444,AM444,gamma,AE444,AL444)</f>
        <v>#VALUE!</v>
      </c>
      <c r="AP444" s="0" t="s">
        <v>134</v>
      </c>
      <c r="AQ444" s="0" t="n">
        <f aca="false">Q444+deltaT/2</f>
        <v>4.39499999999995</v>
      </c>
      <c r="AR444" s="0" t="e">
        <f aca="false">pC+deltaT*pdot2/2</f>
        <v>#VALUE!</v>
      </c>
      <c r="AS444" s="0" t="e">
        <f aca="false">hALT1($E$13:$G$1365,AQ444,2)</f>
        <v>#VALUE!</v>
      </c>
      <c r="AT444" s="0" t="e">
        <f aca="false">Veloc($E$13:$G$1365,AQ444,3)</f>
        <v>#VALUE!</v>
      </c>
      <c r="AU444" s="0" t="e">
        <f aca="false">IF(AS444&lt;hT,$G$5+alfa*(AS444-ho),TT)</f>
        <v>#VALUE!</v>
      </c>
      <c r="AV444" s="0" t="e">
        <f aca="false">IF(AS444&lt;hT,pSL*(1/(1+alfa*AF444/($G$5-alfa*ho)))^(go/(Rair*alfa)),pT*EXP(-go*(AF444-hT)/(Rair*TT)))</f>
        <v>#VALUE!</v>
      </c>
      <c r="AW444" s="0" t="e">
        <f aca="false">Mch(AT444,AU444,Rair,gamma)</f>
        <v>#VALUE!</v>
      </c>
      <c r="AX444" s="0" t="e">
        <f aca="false">Cpex(Cp0,AW444,$N$9,$L$13:$M$19)</f>
        <v>#VALUE!</v>
      </c>
      <c r="AY444" s="0" t="e">
        <f aca="false">pex(AV444,AW444,gamma,AX444)</f>
        <v>#VALUE!</v>
      </c>
      <c r="AZ444" s="0" t="e">
        <f aca="false">MachThroat(gamma,AY444,AR444)</f>
        <v>#VALUE!</v>
      </c>
      <c r="BA444" s="0" t="e">
        <f aca="false">CN(AZ444,CSON,CINC)</f>
        <v>#VALUE!</v>
      </c>
      <c r="BB444" s="0" t="e">
        <f aca="false">DPDT(Constant,BA444,AZ444,gamma,AR444,AY444)</f>
        <v>#VALUE!</v>
      </c>
      <c r="BC444" s="0" t="s">
        <v>134</v>
      </c>
      <c r="BD444" s="0" t="n">
        <f aca="false">Q444+deltaT</f>
        <v>4.39999999999995</v>
      </c>
      <c r="BE444" s="0" t="e">
        <f aca="false">pC+deltaT*pdot3</f>
        <v>#VALUE!</v>
      </c>
      <c r="BF444" s="0" t="e">
        <f aca="false">hALT1($E$13:$G$1365,BD444,2)</f>
        <v>#VALUE!</v>
      </c>
      <c r="BG444" s="0" t="e">
        <f aca="false">Veloc($E$13:$G$1365,BD444,3)</f>
        <v>#VALUE!</v>
      </c>
      <c r="BH444" s="0" t="e">
        <f aca="false">IF(BF444&lt;hT,$G$5+alfa*(BF444-ho),TT)</f>
        <v>#VALUE!</v>
      </c>
      <c r="BI444" s="0" t="e">
        <f aca="false">IF(BF444&lt;hT,pSL*(1/(1+alfa*BF444/($G$5-alfa*ho)))^(go/(Rair*alfa)),pT*EXP(-go*(BF444-hT)/(Rair*TT)))</f>
        <v>#VALUE!</v>
      </c>
      <c r="BJ444" s="0" t="e">
        <f aca="false">Mch(BG444,BH444,Rair,gamma)</f>
        <v>#VALUE!</v>
      </c>
      <c r="BK444" s="0" t="e">
        <f aca="false">Cpex(Cp0,BJ444,$N$9,$L$13:$M$19)</f>
        <v>#VALUE!</v>
      </c>
      <c r="BL444" s="0" t="e">
        <f aca="false">pex(BI444,BJ444,gamma,BK444)</f>
        <v>#VALUE!</v>
      </c>
      <c r="BM444" s="0" t="e">
        <f aca="false">MachThroat(gamma,BL444,BE444)</f>
        <v>#VALUE!</v>
      </c>
      <c r="BN444" s="0" t="e">
        <f aca="false">CN(BM444,CSON,CINC)</f>
        <v>#VALUE!</v>
      </c>
      <c r="BO444" s="0" t="e">
        <f aca="false">DPDT(Constant,BN444,BM444,gamma,BE444,BL444)</f>
        <v>#VALUE!</v>
      </c>
      <c r="BP444" s="0" t="e">
        <f aca="false">pC+deltaT*(pdot+2*pdot2+2*pdot3+pdot4)/6</f>
        <v>#VALUE!</v>
      </c>
      <c r="BQ444" s="0" t="s">
        <v>134</v>
      </c>
      <c r="BR444" s="0" t="n">
        <f aca="false">Q444</f>
        <v>4.38999999999995</v>
      </c>
      <c r="BS444" s="0" t="e">
        <f aca="false">R444/144</f>
        <v>#VALUE!</v>
      </c>
      <c r="BT444" s="0" t="e">
        <f aca="false">pX/144</f>
        <v>#VALUE!</v>
      </c>
      <c r="BU444" s="0" t="e">
        <f aca="false">pa/144</f>
        <v>#VALUE!</v>
      </c>
      <c r="BV444" s="11" t="n">
        <f aca="false">BR444</f>
        <v>4.38999999999995</v>
      </c>
      <c r="BW444" s="12" t="e">
        <f aca="false">(pC-pX)/144</f>
        <v>#VALUE!</v>
      </c>
      <c r="BX444" s="0" t="s">
        <v>134</v>
      </c>
      <c r="BZ444" s="0" t="s">
        <v>134</v>
      </c>
      <c r="CA444" s="0" t="s">
        <v>134</v>
      </c>
      <c r="CB444" s="0" t="s">
        <v>134</v>
      </c>
      <c r="CC444" s="0" t="s">
        <v>134</v>
      </c>
      <c r="CD444" s="0" t="s">
        <v>134</v>
      </c>
      <c r="CE444" s="0" t="s">
        <v>134</v>
      </c>
    </row>
    <row r="445" customFormat="false" ht="12.75" hidden="false" customHeight="false" outlineLevel="0" collapsed="false">
      <c r="E445" s="9" t="n">
        <v>4.32</v>
      </c>
      <c r="F445" s="9" t="n">
        <v>3970.83508522498</v>
      </c>
      <c r="G445" s="9" t="n">
        <v>933.967753266874</v>
      </c>
      <c r="P445" s="6"/>
      <c r="Q445" s="0" t="n">
        <f aca="false">Q444+deltaT</f>
        <v>4.39999999999995</v>
      </c>
      <c r="R445" s="0" t="e">
        <f aca="false">BP444</f>
        <v>#VALUE!</v>
      </c>
      <c r="S445" s="0" t="e">
        <f aca="false">hALT1($E$13:$G$1365,Q445,2)</f>
        <v>#VALUE!</v>
      </c>
      <c r="T445" s="0" t="e">
        <f aca="false">Veloc($E$13:$G$1365,Q445,3)</f>
        <v>#VALUE!</v>
      </c>
      <c r="U445" s="0" t="e">
        <f aca="false">IF(S445&lt;hT,$G$5+alfa*(S445-ho),TT)</f>
        <v>#VALUE!</v>
      </c>
      <c r="V445" s="0" t="e">
        <f aca="false">IF(S445&lt;hT,pSL*(1/(1+alfa*S445/($G$5-alfa*ho)))^(go/(Rair*alfa)),pT*EXP(-go*(S445-hT)/(Rair*TT)))</f>
        <v>#VALUE!</v>
      </c>
      <c r="W445" s="0" t="e">
        <f aca="false">Mch(T445,U445,Rair,gamma)</f>
        <v>#VALUE!</v>
      </c>
      <c r="X445" s="0" t="e">
        <f aca="false">Cpex(Cp0,W445,$N$9,$L$13:$M$19)</f>
        <v>#VALUE!</v>
      </c>
      <c r="Y445" s="0" t="e">
        <f aca="false">pex(V445,W445,gamma,X445)</f>
        <v>#VALUE!</v>
      </c>
      <c r="Z445" s="0" t="e">
        <f aca="false">MachThroat(gamma,Y445,R445)</f>
        <v>#VALUE!</v>
      </c>
      <c r="AA445" s="0" t="e">
        <f aca="false">CN(Z445,CSON,CINC)</f>
        <v>#VALUE!</v>
      </c>
      <c r="AB445" s="0" t="e">
        <f aca="false">DPDT(Constant,AA445,Z445,gamma,R445,Y445)</f>
        <v>#VALUE!</v>
      </c>
      <c r="AC445" s="0" t="s">
        <v>134</v>
      </c>
      <c r="AD445" s="0" t="n">
        <f aca="false">Q445+deltaT/2</f>
        <v>4.40499999999995</v>
      </c>
      <c r="AE445" s="0" t="e">
        <f aca="false">pC+deltaT*pdot/2</f>
        <v>#VALUE!</v>
      </c>
      <c r="AF445" s="0" t="e">
        <f aca="false">hALT1($E$13:$G$1365,AD445,2)</f>
        <v>#VALUE!</v>
      </c>
      <c r="AG445" s="0" t="e">
        <f aca="false">Veloc($E$13:$G$1365,AD445,3)</f>
        <v>#VALUE!</v>
      </c>
      <c r="AH445" s="0" t="e">
        <f aca="false">IF(AF445&lt;hT,$G$5+alfa*(AF445-ho),TT)</f>
        <v>#VALUE!</v>
      </c>
      <c r="AI445" s="0" t="e">
        <f aca="false">IF(AF445&lt;hT,pSL*(1/(1+alfa*AF445/($G$5-alfa*ho)))^(go/(Rair*alfa)),pT*EXP(-go*(AF445-hT)/(Rair*TT)))</f>
        <v>#VALUE!</v>
      </c>
      <c r="AJ445" s="0" t="e">
        <f aca="false">Mch(AG445,AH445,Rair,gamma)</f>
        <v>#VALUE!</v>
      </c>
      <c r="AK445" s="0" t="e">
        <f aca="false">Cpex(Cp0,AJ445,$N$9,$L$13:$M$19)</f>
        <v>#VALUE!</v>
      </c>
      <c r="AL445" s="0" t="e">
        <f aca="false">pex(AI445,AJ445,gamma,AK445)</f>
        <v>#VALUE!</v>
      </c>
      <c r="AM445" s="0" t="e">
        <f aca="false">MachThroat(gamma,AL445,AE445)</f>
        <v>#VALUE!</v>
      </c>
      <c r="AN445" s="0" t="e">
        <f aca="false">CN(AM445,CSON,CINC)</f>
        <v>#VALUE!</v>
      </c>
      <c r="AO445" s="0" t="e">
        <f aca="false">DPDT(Constant,AN445,AM445,gamma,AE445,AL445)</f>
        <v>#VALUE!</v>
      </c>
      <c r="AP445" s="0" t="s">
        <v>134</v>
      </c>
      <c r="AQ445" s="0" t="n">
        <f aca="false">Q445+deltaT/2</f>
        <v>4.40499999999995</v>
      </c>
      <c r="AR445" s="0" t="e">
        <f aca="false">pC+deltaT*pdot2/2</f>
        <v>#VALUE!</v>
      </c>
      <c r="AS445" s="0" t="e">
        <f aca="false">hALT1($E$13:$G$1365,AQ445,2)</f>
        <v>#VALUE!</v>
      </c>
      <c r="AT445" s="0" t="e">
        <f aca="false">Veloc($E$13:$G$1365,AQ445,3)</f>
        <v>#VALUE!</v>
      </c>
      <c r="AU445" s="0" t="e">
        <f aca="false">IF(AS445&lt;hT,$G$5+alfa*(AS445-ho),TT)</f>
        <v>#VALUE!</v>
      </c>
      <c r="AV445" s="0" t="e">
        <f aca="false">IF(AS445&lt;hT,pSL*(1/(1+alfa*AF445/($G$5-alfa*ho)))^(go/(Rair*alfa)),pT*EXP(-go*(AF445-hT)/(Rair*TT)))</f>
        <v>#VALUE!</v>
      </c>
      <c r="AW445" s="0" t="e">
        <f aca="false">Mch(AT445,AU445,Rair,gamma)</f>
        <v>#VALUE!</v>
      </c>
      <c r="AX445" s="0" t="e">
        <f aca="false">Cpex(Cp0,AW445,$N$9,$L$13:$M$19)</f>
        <v>#VALUE!</v>
      </c>
      <c r="AY445" s="0" t="e">
        <f aca="false">pex(AV445,AW445,gamma,AX445)</f>
        <v>#VALUE!</v>
      </c>
      <c r="AZ445" s="0" t="e">
        <f aca="false">MachThroat(gamma,AY445,AR445)</f>
        <v>#VALUE!</v>
      </c>
      <c r="BA445" s="0" t="e">
        <f aca="false">CN(AZ445,CSON,CINC)</f>
        <v>#VALUE!</v>
      </c>
      <c r="BB445" s="0" t="e">
        <f aca="false">DPDT(Constant,BA445,AZ445,gamma,AR445,AY445)</f>
        <v>#VALUE!</v>
      </c>
      <c r="BC445" s="0" t="s">
        <v>134</v>
      </c>
      <c r="BD445" s="0" t="n">
        <f aca="false">Q445+deltaT</f>
        <v>4.40999999999995</v>
      </c>
      <c r="BE445" s="0" t="e">
        <f aca="false">pC+deltaT*pdot3</f>
        <v>#VALUE!</v>
      </c>
      <c r="BF445" s="0" t="e">
        <f aca="false">hALT1($E$13:$G$1365,BD445,2)</f>
        <v>#VALUE!</v>
      </c>
      <c r="BG445" s="0" t="e">
        <f aca="false">Veloc($E$13:$G$1365,BD445,3)</f>
        <v>#VALUE!</v>
      </c>
      <c r="BH445" s="0" t="e">
        <f aca="false">IF(BF445&lt;hT,$G$5+alfa*(BF445-ho),TT)</f>
        <v>#VALUE!</v>
      </c>
      <c r="BI445" s="0" t="e">
        <f aca="false">IF(BF445&lt;hT,pSL*(1/(1+alfa*BF445/($G$5-alfa*ho)))^(go/(Rair*alfa)),pT*EXP(-go*(BF445-hT)/(Rair*TT)))</f>
        <v>#VALUE!</v>
      </c>
      <c r="BJ445" s="0" t="e">
        <f aca="false">Mch(BG445,BH445,Rair,gamma)</f>
        <v>#VALUE!</v>
      </c>
      <c r="BK445" s="0" t="e">
        <f aca="false">Cpex(Cp0,BJ445,$N$9,$L$13:$M$19)</f>
        <v>#VALUE!</v>
      </c>
      <c r="BL445" s="0" t="e">
        <f aca="false">pex(BI445,BJ445,gamma,BK445)</f>
        <v>#VALUE!</v>
      </c>
      <c r="BM445" s="0" t="e">
        <f aca="false">MachThroat(gamma,BL445,BE445)</f>
        <v>#VALUE!</v>
      </c>
      <c r="BN445" s="0" t="e">
        <f aca="false">CN(BM445,CSON,CINC)</f>
        <v>#VALUE!</v>
      </c>
      <c r="BO445" s="0" t="e">
        <f aca="false">DPDT(Constant,BN445,BM445,gamma,BE445,BL445)</f>
        <v>#VALUE!</v>
      </c>
      <c r="BP445" s="0" t="e">
        <f aca="false">pC+deltaT*(pdot+2*pdot2+2*pdot3+pdot4)/6</f>
        <v>#VALUE!</v>
      </c>
      <c r="BQ445" s="0" t="s">
        <v>134</v>
      </c>
      <c r="BR445" s="0" t="n">
        <f aca="false">Q445</f>
        <v>4.39999999999995</v>
      </c>
      <c r="BS445" s="0" t="e">
        <f aca="false">R445/144</f>
        <v>#VALUE!</v>
      </c>
      <c r="BT445" s="0" t="e">
        <f aca="false">pX/144</f>
        <v>#VALUE!</v>
      </c>
      <c r="BU445" s="0" t="e">
        <f aca="false">pa/144</f>
        <v>#VALUE!</v>
      </c>
      <c r="BV445" s="11" t="n">
        <f aca="false">BR445</f>
        <v>4.39999999999995</v>
      </c>
      <c r="BW445" s="12" t="e">
        <f aca="false">(pC-pX)/144</f>
        <v>#VALUE!</v>
      </c>
      <c r="BX445" s="0" t="s">
        <v>134</v>
      </c>
      <c r="BZ445" s="0" t="s">
        <v>134</v>
      </c>
      <c r="CA445" s="0" t="s">
        <v>134</v>
      </c>
      <c r="CB445" s="0" t="s">
        <v>134</v>
      </c>
      <c r="CC445" s="0" t="s">
        <v>134</v>
      </c>
      <c r="CD445" s="0" t="s">
        <v>134</v>
      </c>
      <c r="CE445" s="0" t="s">
        <v>134</v>
      </c>
    </row>
    <row r="446" customFormat="false" ht="12.75" hidden="false" customHeight="false" outlineLevel="0" collapsed="false">
      <c r="E446" s="9" t="n">
        <v>4.33</v>
      </c>
      <c r="F446" s="9" t="n">
        <v>3980.18108004326</v>
      </c>
      <c r="G446" s="9" t="n">
        <v>935.229693094293</v>
      </c>
      <c r="P446" s="6"/>
      <c r="Q446" s="0" t="n">
        <f aca="false">Q445+deltaT</f>
        <v>4.40999999999995</v>
      </c>
      <c r="R446" s="0" t="e">
        <f aca="false">BP445</f>
        <v>#VALUE!</v>
      </c>
      <c r="S446" s="0" t="e">
        <f aca="false">hALT1($E$13:$G$1365,Q446,2)</f>
        <v>#VALUE!</v>
      </c>
      <c r="T446" s="0" t="e">
        <f aca="false">Veloc($E$13:$G$1365,Q446,3)</f>
        <v>#VALUE!</v>
      </c>
      <c r="U446" s="0" t="e">
        <f aca="false">IF(S446&lt;hT,$G$5+alfa*(S446-ho),TT)</f>
        <v>#VALUE!</v>
      </c>
      <c r="V446" s="0" t="e">
        <f aca="false">IF(S446&lt;hT,pSL*(1/(1+alfa*S446/($G$5-alfa*ho)))^(go/(Rair*alfa)),pT*EXP(-go*(S446-hT)/(Rair*TT)))</f>
        <v>#VALUE!</v>
      </c>
      <c r="W446" s="0" t="e">
        <f aca="false">Mch(T446,U446,Rair,gamma)</f>
        <v>#VALUE!</v>
      </c>
      <c r="X446" s="0" t="e">
        <f aca="false">Cpex(Cp0,W446,$N$9,$L$13:$M$19)</f>
        <v>#VALUE!</v>
      </c>
      <c r="Y446" s="0" t="e">
        <f aca="false">pex(V446,W446,gamma,X446)</f>
        <v>#VALUE!</v>
      </c>
      <c r="Z446" s="0" t="e">
        <f aca="false">MachThroat(gamma,Y446,R446)</f>
        <v>#VALUE!</v>
      </c>
      <c r="AA446" s="0" t="e">
        <f aca="false">CN(Z446,CSON,CINC)</f>
        <v>#VALUE!</v>
      </c>
      <c r="AB446" s="0" t="e">
        <f aca="false">DPDT(Constant,AA446,Z446,gamma,R446,Y446)</f>
        <v>#VALUE!</v>
      </c>
      <c r="AC446" s="0" t="s">
        <v>134</v>
      </c>
      <c r="AD446" s="0" t="n">
        <f aca="false">Q446+deltaT/2</f>
        <v>4.41499999999995</v>
      </c>
      <c r="AE446" s="0" t="e">
        <f aca="false">pC+deltaT*pdot/2</f>
        <v>#VALUE!</v>
      </c>
      <c r="AF446" s="0" t="e">
        <f aca="false">hALT1($E$13:$G$1365,AD446,2)</f>
        <v>#VALUE!</v>
      </c>
      <c r="AG446" s="0" t="e">
        <f aca="false">Veloc($E$13:$G$1365,AD446,3)</f>
        <v>#VALUE!</v>
      </c>
      <c r="AH446" s="0" t="e">
        <f aca="false">IF(AF446&lt;hT,$G$5+alfa*(AF446-ho),TT)</f>
        <v>#VALUE!</v>
      </c>
      <c r="AI446" s="0" t="e">
        <f aca="false">IF(AF446&lt;hT,pSL*(1/(1+alfa*AF446/($G$5-alfa*ho)))^(go/(Rair*alfa)),pT*EXP(-go*(AF446-hT)/(Rair*TT)))</f>
        <v>#VALUE!</v>
      </c>
      <c r="AJ446" s="0" t="e">
        <f aca="false">Mch(AG446,AH446,Rair,gamma)</f>
        <v>#VALUE!</v>
      </c>
      <c r="AK446" s="0" t="e">
        <f aca="false">Cpex(Cp0,AJ446,$N$9,$L$13:$M$19)</f>
        <v>#VALUE!</v>
      </c>
      <c r="AL446" s="0" t="e">
        <f aca="false">pex(AI446,AJ446,gamma,AK446)</f>
        <v>#VALUE!</v>
      </c>
      <c r="AM446" s="0" t="e">
        <f aca="false">MachThroat(gamma,AL446,AE446)</f>
        <v>#VALUE!</v>
      </c>
      <c r="AN446" s="0" t="e">
        <f aca="false">CN(AM446,CSON,CINC)</f>
        <v>#VALUE!</v>
      </c>
      <c r="AO446" s="0" t="e">
        <f aca="false">DPDT(Constant,AN446,AM446,gamma,AE446,AL446)</f>
        <v>#VALUE!</v>
      </c>
      <c r="AP446" s="0" t="s">
        <v>134</v>
      </c>
      <c r="AQ446" s="0" t="n">
        <f aca="false">Q446+deltaT/2</f>
        <v>4.41499999999995</v>
      </c>
      <c r="AR446" s="0" t="e">
        <f aca="false">pC+deltaT*pdot2/2</f>
        <v>#VALUE!</v>
      </c>
      <c r="AS446" s="0" t="e">
        <f aca="false">hALT1($E$13:$G$1365,AQ446,2)</f>
        <v>#VALUE!</v>
      </c>
      <c r="AT446" s="0" t="e">
        <f aca="false">Veloc($E$13:$G$1365,AQ446,3)</f>
        <v>#VALUE!</v>
      </c>
      <c r="AU446" s="0" t="e">
        <f aca="false">IF(AS446&lt;hT,$G$5+alfa*(AS446-ho),TT)</f>
        <v>#VALUE!</v>
      </c>
      <c r="AV446" s="0" t="e">
        <f aca="false">IF(AS446&lt;hT,pSL*(1/(1+alfa*AF446/($G$5-alfa*ho)))^(go/(Rair*alfa)),pT*EXP(-go*(AF446-hT)/(Rair*TT)))</f>
        <v>#VALUE!</v>
      </c>
      <c r="AW446" s="0" t="e">
        <f aca="false">Mch(AT446,AU446,Rair,gamma)</f>
        <v>#VALUE!</v>
      </c>
      <c r="AX446" s="0" t="e">
        <f aca="false">Cpex(Cp0,AW446,$N$9,$L$13:$M$19)</f>
        <v>#VALUE!</v>
      </c>
      <c r="AY446" s="0" t="e">
        <f aca="false">pex(AV446,AW446,gamma,AX446)</f>
        <v>#VALUE!</v>
      </c>
      <c r="AZ446" s="0" t="e">
        <f aca="false">MachThroat(gamma,AY446,AR446)</f>
        <v>#VALUE!</v>
      </c>
      <c r="BA446" s="0" t="e">
        <f aca="false">CN(AZ446,CSON,CINC)</f>
        <v>#VALUE!</v>
      </c>
      <c r="BB446" s="0" t="e">
        <f aca="false">DPDT(Constant,BA446,AZ446,gamma,AR446,AY446)</f>
        <v>#VALUE!</v>
      </c>
      <c r="BC446" s="0" t="s">
        <v>134</v>
      </c>
      <c r="BD446" s="0" t="n">
        <f aca="false">Q446+deltaT</f>
        <v>4.41999999999995</v>
      </c>
      <c r="BE446" s="0" t="e">
        <f aca="false">pC+deltaT*pdot3</f>
        <v>#VALUE!</v>
      </c>
      <c r="BF446" s="0" t="e">
        <f aca="false">hALT1($E$13:$G$1365,BD446,2)</f>
        <v>#VALUE!</v>
      </c>
      <c r="BG446" s="0" t="e">
        <f aca="false">Veloc($E$13:$G$1365,BD446,3)</f>
        <v>#VALUE!</v>
      </c>
      <c r="BH446" s="0" t="e">
        <f aca="false">IF(BF446&lt;hT,$G$5+alfa*(BF446-ho),TT)</f>
        <v>#VALUE!</v>
      </c>
      <c r="BI446" s="0" t="e">
        <f aca="false">IF(BF446&lt;hT,pSL*(1/(1+alfa*BF446/($G$5-alfa*ho)))^(go/(Rair*alfa)),pT*EXP(-go*(BF446-hT)/(Rair*TT)))</f>
        <v>#VALUE!</v>
      </c>
      <c r="BJ446" s="0" t="e">
        <f aca="false">Mch(BG446,BH446,Rair,gamma)</f>
        <v>#VALUE!</v>
      </c>
      <c r="BK446" s="0" t="e">
        <f aca="false">Cpex(Cp0,BJ446,$N$9,$L$13:$M$19)</f>
        <v>#VALUE!</v>
      </c>
      <c r="BL446" s="0" t="e">
        <f aca="false">pex(BI446,BJ446,gamma,BK446)</f>
        <v>#VALUE!</v>
      </c>
      <c r="BM446" s="0" t="e">
        <f aca="false">MachThroat(gamma,BL446,BE446)</f>
        <v>#VALUE!</v>
      </c>
      <c r="BN446" s="0" t="e">
        <f aca="false">CN(BM446,CSON,CINC)</f>
        <v>#VALUE!</v>
      </c>
      <c r="BO446" s="0" t="e">
        <f aca="false">DPDT(Constant,BN446,BM446,gamma,BE446,BL446)</f>
        <v>#VALUE!</v>
      </c>
      <c r="BP446" s="0" t="e">
        <f aca="false">pC+deltaT*(pdot+2*pdot2+2*pdot3+pdot4)/6</f>
        <v>#VALUE!</v>
      </c>
      <c r="BQ446" s="0" t="s">
        <v>134</v>
      </c>
      <c r="BR446" s="0" t="n">
        <f aca="false">Q446</f>
        <v>4.40999999999995</v>
      </c>
      <c r="BS446" s="0" t="e">
        <f aca="false">R446/144</f>
        <v>#VALUE!</v>
      </c>
      <c r="BT446" s="0" t="e">
        <f aca="false">pX/144</f>
        <v>#VALUE!</v>
      </c>
      <c r="BU446" s="0" t="e">
        <f aca="false">pa/144</f>
        <v>#VALUE!</v>
      </c>
      <c r="BV446" s="11" t="n">
        <f aca="false">BR446</f>
        <v>4.40999999999995</v>
      </c>
      <c r="BW446" s="12" t="e">
        <f aca="false">(pC-pX)/144</f>
        <v>#VALUE!</v>
      </c>
      <c r="BX446" s="0" t="s">
        <v>134</v>
      </c>
      <c r="BZ446" s="0" t="s">
        <v>134</v>
      </c>
      <c r="CA446" s="0" t="s">
        <v>134</v>
      </c>
      <c r="CB446" s="0" t="s">
        <v>134</v>
      </c>
      <c r="CC446" s="0" t="s">
        <v>134</v>
      </c>
      <c r="CD446" s="0" t="s">
        <v>134</v>
      </c>
      <c r="CE446" s="0" t="s">
        <v>134</v>
      </c>
    </row>
    <row r="447" customFormat="false" ht="12.75" hidden="false" customHeight="false" outlineLevel="0" collapsed="false">
      <c r="E447" s="9" t="n">
        <v>4.34</v>
      </c>
      <c r="F447" s="9" t="n">
        <v>3989.53964874154</v>
      </c>
      <c r="G447" s="9" t="n">
        <v>936.482529325592</v>
      </c>
      <c r="P447" s="6"/>
      <c r="Q447" s="0" t="n">
        <f aca="false">Q446+deltaT</f>
        <v>4.41999999999995</v>
      </c>
      <c r="R447" s="0" t="e">
        <f aca="false">BP446</f>
        <v>#VALUE!</v>
      </c>
      <c r="S447" s="0" t="e">
        <f aca="false">hALT1($E$13:$G$1365,Q447,2)</f>
        <v>#VALUE!</v>
      </c>
      <c r="T447" s="0" t="e">
        <f aca="false">Veloc($E$13:$G$1365,Q447,3)</f>
        <v>#VALUE!</v>
      </c>
      <c r="U447" s="0" t="e">
        <f aca="false">IF(S447&lt;hT,$G$5+alfa*(S447-ho),TT)</f>
        <v>#VALUE!</v>
      </c>
      <c r="V447" s="0" t="e">
        <f aca="false">IF(S447&lt;hT,pSL*(1/(1+alfa*S447/($G$5-alfa*ho)))^(go/(Rair*alfa)),pT*EXP(-go*(S447-hT)/(Rair*TT)))</f>
        <v>#VALUE!</v>
      </c>
      <c r="W447" s="0" t="e">
        <f aca="false">Mch(T447,U447,Rair,gamma)</f>
        <v>#VALUE!</v>
      </c>
      <c r="X447" s="0" t="e">
        <f aca="false">Cpex(Cp0,W447,$N$9,$L$13:$M$19)</f>
        <v>#VALUE!</v>
      </c>
      <c r="Y447" s="0" t="e">
        <f aca="false">pex(V447,W447,gamma,X447)</f>
        <v>#VALUE!</v>
      </c>
      <c r="Z447" s="0" t="e">
        <f aca="false">MachThroat(gamma,Y447,R447)</f>
        <v>#VALUE!</v>
      </c>
      <c r="AA447" s="0" t="e">
        <f aca="false">CN(Z447,CSON,CINC)</f>
        <v>#VALUE!</v>
      </c>
      <c r="AB447" s="0" t="e">
        <f aca="false">DPDT(Constant,AA447,Z447,gamma,R447,Y447)</f>
        <v>#VALUE!</v>
      </c>
      <c r="AC447" s="0" t="s">
        <v>134</v>
      </c>
      <c r="AD447" s="0" t="n">
        <f aca="false">Q447+deltaT/2</f>
        <v>4.42499999999995</v>
      </c>
      <c r="AE447" s="0" t="e">
        <f aca="false">pC+deltaT*pdot/2</f>
        <v>#VALUE!</v>
      </c>
      <c r="AF447" s="0" t="e">
        <f aca="false">hALT1($E$13:$G$1365,AD447,2)</f>
        <v>#VALUE!</v>
      </c>
      <c r="AG447" s="0" t="e">
        <f aca="false">Veloc($E$13:$G$1365,AD447,3)</f>
        <v>#VALUE!</v>
      </c>
      <c r="AH447" s="0" t="e">
        <f aca="false">IF(AF447&lt;hT,$G$5+alfa*(AF447-ho),TT)</f>
        <v>#VALUE!</v>
      </c>
      <c r="AI447" s="0" t="e">
        <f aca="false">IF(AF447&lt;hT,pSL*(1/(1+alfa*AF447/($G$5-alfa*ho)))^(go/(Rair*alfa)),pT*EXP(-go*(AF447-hT)/(Rair*TT)))</f>
        <v>#VALUE!</v>
      </c>
      <c r="AJ447" s="0" t="e">
        <f aca="false">Mch(AG447,AH447,Rair,gamma)</f>
        <v>#VALUE!</v>
      </c>
      <c r="AK447" s="0" t="e">
        <f aca="false">Cpex(Cp0,AJ447,$N$9,$L$13:$M$19)</f>
        <v>#VALUE!</v>
      </c>
      <c r="AL447" s="0" t="e">
        <f aca="false">pex(AI447,AJ447,gamma,AK447)</f>
        <v>#VALUE!</v>
      </c>
      <c r="AM447" s="0" t="e">
        <f aca="false">MachThroat(gamma,AL447,AE447)</f>
        <v>#VALUE!</v>
      </c>
      <c r="AN447" s="0" t="e">
        <f aca="false">CN(AM447,CSON,CINC)</f>
        <v>#VALUE!</v>
      </c>
      <c r="AO447" s="0" t="e">
        <f aca="false">DPDT(Constant,AN447,AM447,gamma,AE447,AL447)</f>
        <v>#VALUE!</v>
      </c>
      <c r="AP447" s="0" t="s">
        <v>134</v>
      </c>
      <c r="AQ447" s="0" t="n">
        <f aca="false">Q447+deltaT/2</f>
        <v>4.42499999999995</v>
      </c>
      <c r="AR447" s="0" t="e">
        <f aca="false">pC+deltaT*pdot2/2</f>
        <v>#VALUE!</v>
      </c>
      <c r="AS447" s="0" t="e">
        <f aca="false">hALT1($E$13:$G$1365,AQ447,2)</f>
        <v>#VALUE!</v>
      </c>
      <c r="AT447" s="0" t="e">
        <f aca="false">Veloc($E$13:$G$1365,AQ447,3)</f>
        <v>#VALUE!</v>
      </c>
      <c r="AU447" s="0" t="e">
        <f aca="false">IF(AS447&lt;hT,$G$5+alfa*(AS447-ho),TT)</f>
        <v>#VALUE!</v>
      </c>
      <c r="AV447" s="0" t="e">
        <f aca="false">IF(AS447&lt;hT,pSL*(1/(1+alfa*AF447/($G$5-alfa*ho)))^(go/(Rair*alfa)),pT*EXP(-go*(AF447-hT)/(Rair*TT)))</f>
        <v>#VALUE!</v>
      </c>
      <c r="AW447" s="0" t="e">
        <f aca="false">Mch(AT447,AU447,Rair,gamma)</f>
        <v>#VALUE!</v>
      </c>
      <c r="AX447" s="0" t="e">
        <f aca="false">Cpex(Cp0,AW447,$N$9,$L$13:$M$19)</f>
        <v>#VALUE!</v>
      </c>
      <c r="AY447" s="0" t="e">
        <f aca="false">pex(AV447,AW447,gamma,AX447)</f>
        <v>#VALUE!</v>
      </c>
      <c r="AZ447" s="0" t="e">
        <f aca="false">MachThroat(gamma,AY447,AR447)</f>
        <v>#VALUE!</v>
      </c>
      <c r="BA447" s="0" t="e">
        <f aca="false">CN(AZ447,CSON,CINC)</f>
        <v>#VALUE!</v>
      </c>
      <c r="BB447" s="0" t="e">
        <f aca="false">DPDT(Constant,BA447,AZ447,gamma,AR447,AY447)</f>
        <v>#VALUE!</v>
      </c>
      <c r="BC447" s="0" t="s">
        <v>134</v>
      </c>
      <c r="BD447" s="0" t="n">
        <f aca="false">Q447+deltaT</f>
        <v>4.42999999999995</v>
      </c>
      <c r="BE447" s="0" t="e">
        <f aca="false">pC+deltaT*pdot3</f>
        <v>#VALUE!</v>
      </c>
      <c r="BF447" s="0" t="e">
        <f aca="false">hALT1($E$13:$G$1365,BD447,2)</f>
        <v>#VALUE!</v>
      </c>
      <c r="BG447" s="0" t="e">
        <f aca="false">Veloc($E$13:$G$1365,BD447,3)</f>
        <v>#VALUE!</v>
      </c>
      <c r="BH447" s="0" t="e">
        <f aca="false">IF(BF447&lt;hT,$G$5+alfa*(BF447-ho),TT)</f>
        <v>#VALUE!</v>
      </c>
      <c r="BI447" s="0" t="e">
        <f aca="false">IF(BF447&lt;hT,pSL*(1/(1+alfa*BF447/($G$5-alfa*ho)))^(go/(Rair*alfa)),pT*EXP(-go*(BF447-hT)/(Rair*TT)))</f>
        <v>#VALUE!</v>
      </c>
      <c r="BJ447" s="0" t="e">
        <f aca="false">Mch(BG447,BH447,Rair,gamma)</f>
        <v>#VALUE!</v>
      </c>
      <c r="BK447" s="0" t="e">
        <f aca="false">Cpex(Cp0,BJ447,$N$9,$L$13:$M$19)</f>
        <v>#VALUE!</v>
      </c>
      <c r="BL447" s="0" t="e">
        <f aca="false">pex(BI447,BJ447,gamma,BK447)</f>
        <v>#VALUE!</v>
      </c>
      <c r="BM447" s="0" t="e">
        <f aca="false">MachThroat(gamma,BL447,BE447)</f>
        <v>#VALUE!</v>
      </c>
      <c r="BN447" s="0" t="e">
        <f aca="false">CN(BM447,CSON,CINC)</f>
        <v>#VALUE!</v>
      </c>
      <c r="BO447" s="0" t="e">
        <f aca="false">DPDT(Constant,BN447,BM447,gamma,BE447,BL447)</f>
        <v>#VALUE!</v>
      </c>
      <c r="BP447" s="0" t="e">
        <f aca="false">pC+deltaT*(pdot+2*pdot2+2*pdot3+pdot4)/6</f>
        <v>#VALUE!</v>
      </c>
      <c r="BQ447" s="0" t="s">
        <v>134</v>
      </c>
      <c r="BR447" s="0" t="n">
        <f aca="false">Q447</f>
        <v>4.41999999999995</v>
      </c>
      <c r="BS447" s="0" t="e">
        <f aca="false">R447/144</f>
        <v>#VALUE!</v>
      </c>
      <c r="BT447" s="0" t="e">
        <f aca="false">pX/144</f>
        <v>#VALUE!</v>
      </c>
      <c r="BU447" s="0" t="e">
        <f aca="false">pa/144</f>
        <v>#VALUE!</v>
      </c>
      <c r="BV447" s="11" t="n">
        <f aca="false">BR447</f>
        <v>4.41999999999995</v>
      </c>
      <c r="BW447" s="12" t="e">
        <f aca="false">(pC-pX)/144</f>
        <v>#VALUE!</v>
      </c>
      <c r="BX447" s="0" t="s">
        <v>134</v>
      </c>
      <c r="BZ447" s="0" t="s">
        <v>134</v>
      </c>
      <c r="CA447" s="0" t="s">
        <v>134</v>
      </c>
      <c r="CB447" s="0" t="s">
        <v>134</v>
      </c>
      <c r="CC447" s="0" t="s">
        <v>134</v>
      </c>
      <c r="CD447" s="0" t="s">
        <v>134</v>
      </c>
      <c r="CE447" s="0" t="s">
        <v>134</v>
      </c>
    </row>
    <row r="448" customFormat="false" ht="12.75" hidden="false" customHeight="false" outlineLevel="0" collapsed="false">
      <c r="E448" s="9" t="n">
        <v>4.35</v>
      </c>
      <c r="F448" s="9" t="n">
        <v>3998.91070028573</v>
      </c>
      <c r="G448" s="9" t="n">
        <v>937.7262623462</v>
      </c>
      <c r="P448" s="6"/>
      <c r="Q448" s="0" t="n">
        <f aca="false">Q447+deltaT</f>
        <v>4.42999999999995</v>
      </c>
      <c r="R448" s="0" t="e">
        <f aca="false">BP447</f>
        <v>#VALUE!</v>
      </c>
      <c r="S448" s="0" t="e">
        <f aca="false">hALT1($E$13:$G$1365,Q448,2)</f>
        <v>#VALUE!</v>
      </c>
      <c r="T448" s="0" t="e">
        <f aca="false">Veloc($E$13:$G$1365,Q448,3)</f>
        <v>#VALUE!</v>
      </c>
      <c r="U448" s="0" t="e">
        <f aca="false">IF(S448&lt;hT,$G$5+alfa*(S448-ho),TT)</f>
        <v>#VALUE!</v>
      </c>
      <c r="V448" s="0" t="e">
        <f aca="false">IF(S448&lt;hT,pSL*(1/(1+alfa*S448/($G$5-alfa*ho)))^(go/(Rair*alfa)),pT*EXP(-go*(S448-hT)/(Rair*TT)))</f>
        <v>#VALUE!</v>
      </c>
      <c r="W448" s="0" t="e">
        <f aca="false">Mch(T448,U448,Rair,gamma)</f>
        <v>#VALUE!</v>
      </c>
      <c r="X448" s="0" t="e">
        <f aca="false">Cpex(Cp0,W448,$N$9,$L$13:$M$19)</f>
        <v>#VALUE!</v>
      </c>
      <c r="Y448" s="0" t="e">
        <f aca="false">pex(V448,W448,gamma,X448)</f>
        <v>#VALUE!</v>
      </c>
      <c r="Z448" s="0" t="e">
        <f aca="false">MachThroat(gamma,Y448,R448)</f>
        <v>#VALUE!</v>
      </c>
      <c r="AA448" s="0" t="e">
        <f aca="false">CN(Z448,CSON,CINC)</f>
        <v>#VALUE!</v>
      </c>
      <c r="AB448" s="0" t="e">
        <f aca="false">DPDT(Constant,AA448,Z448,gamma,R448,Y448)</f>
        <v>#VALUE!</v>
      </c>
      <c r="AC448" s="0" t="s">
        <v>134</v>
      </c>
      <c r="AD448" s="0" t="n">
        <f aca="false">Q448+deltaT/2</f>
        <v>4.43499999999995</v>
      </c>
      <c r="AE448" s="0" t="e">
        <f aca="false">pC+deltaT*pdot/2</f>
        <v>#VALUE!</v>
      </c>
      <c r="AF448" s="0" t="e">
        <f aca="false">hALT1($E$13:$G$1365,AD448,2)</f>
        <v>#VALUE!</v>
      </c>
      <c r="AG448" s="0" t="e">
        <f aca="false">Veloc($E$13:$G$1365,AD448,3)</f>
        <v>#VALUE!</v>
      </c>
      <c r="AH448" s="0" t="e">
        <f aca="false">IF(AF448&lt;hT,$G$5+alfa*(AF448-ho),TT)</f>
        <v>#VALUE!</v>
      </c>
      <c r="AI448" s="0" t="e">
        <f aca="false">IF(AF448&lt;hT,pSL*(1/(1+alfa*AF448/($G$5-alfa*ho)))^(go/(Rair*alfa)),pT*EXP(-go*(AF448-hT)/(Rair*TT)))</f>
        <v>#VALUE!</v>
      </c>
      <c r="AJ448" s="0" t="e">
        <f aca="false">Mch(AG448,AH448,Rair,gamma)</f>
        <v>#VALUE!</v>
      </c>
      <c r="AK448" s="0" t="e">
        <f aca="false">Cpex(Cp0,AJ448,$N$9,$L$13:$M$19)</f>
        <v>#VALUE!</v>
      </c>
      <c r="AL448" s="0" t="e">
        <f aca="false">pex(AI448,AJ448,gamma,AK448)</f>
        <v>#VALUE!</v>
      </c>
      <c r="AM448" s="0" t="e">
        <f aca="false">MachThroat(gamma,AL448,AE448)</f>
        <v>#VALUE!</v>
      </c>
      <c r="AN448" s="0" t="e">
        <f aca="false">CN(AM448,CSON,CINC)</f>
        <v>#VALUE!</v>
      </c>
      <c r="AO448" s="0" t="e">
        <f aca="false">DPDT(Constant,AN448,AM448,gamma,AE448,AL448)</f>
        <v>#VALUE!</v>
      </c>
      <c r="AP448" s="0" t="s">
        <v>134</v>
      </c>
      <c r="AQ448" s="0" t="n">
        <f aca="false">Q448+deltaT/2</f>
        <v>4.43499999999995</v>
      </c>
      <c r="AR448" s="0" t="e">
        <f aca="false">pC+deltaT*pdot2/2</f>
        <v>#VALUE!</v>
      </c>
      <c r="AS448" s="0" t="e">
        <f aca="false">hALT1($E$13:$G$1365,AQ448,2)</f>
        <v>#VALUE!</v>
      </c>
      <c r="AT448" s="0" t="e">
        <f aca="false">Veloc($E$13:$G$1365,AQ448,3)</f>
        <v>#VALUE!</v>
      </c>
      <c r="AU448" s="0" t="e">
        <f aca="false">IF(AS448&lt;hT,$G$5+alfa*(AS448-ho),TT)</f>
        <v>#VALUE!</v>
      </c>
      <c r="AV448" s="0" t="e">
        <f aca="false">IF(AS448&lt;hT,pSL*(1/(1+alfa*AF448/($G$5-alfa*ho)))^(go/(Rair*alfa)),pT*EXP(-go*(AF448-hT)/(Rair*TT)))</f>
        <v>#VALUE!</v>
      </c>
      <c r="AW448" s="0" t="e">
        <f aca="false">Mch(AT448,AU448,Rair,gamma)</f>
        <v>#VALUE!</v>
      </c>
      <c r="AX448" s="0" t="e">
        <f aca="false">Cpex(Cp0,AW448,$N$9,$L$13:$M$19)</f>
        <v>#VALUE!</v>
      </c>
      <c r="AY448" s="0" t="e">
        <f aca="false">pex(AV448,AW448,gamma,AX448)</f>
        <v>#VALUE!</v>
      </c>
      <c r="AZ448" s="0" t="e">
        <f aca="false">MachThroat(gamma,AY448,AR448)</f>
        <v>#VALUE!</v>
      </c>
      <c r="BA448" s="0" t="e">
        <f aca="false">CN(AZ448,CSON,CINC)</f>
        <v>#VALUE!</v>
      </c>
      <c r="BB448" s="0" t="e">
        <f aca="false">DPDT(Constant,BA448,AZ448,gamma,AR448,AY448)</f>
        <v>#VALUE!</v>
      </c>
      <c r="BC448" s="0" t="s">
        <v>134</v>
      </c>
      <c r="BD448" s="0" t="n">
        <f aca="false">Q448+deltaT</f>
        <v>4.43999999999995</v>
      </c>
      <c r="BE448" s="0" t="e">
        <f aca="false">pC+deltaT*pdot3</f>
        <v>#VALUE!</v>
      </c>
      <c r="BF448" s="0" t="e">
        <f aca="false">hALT1($E$13:$G$1365,BD448,2)</f>
        <v>#VALUE!</v>
      </c>
      <c r="BG448" s="0" t="e">
        <f aca="false">Veloc($E$13:$G$1365,BD448,3)</f>
        <v>#VALUE!</v>
      </c>
      <c r="BH448" s="0" t="e">
        <f aca="false">IF(BF448&lt;hT,$G$5+alfa*(BF448-ho),TT)</f>
        <v>#VALUE!</v>
      </c>
      <c r="BI448" s="0" t="e">
        <f aca="false">IF(BF448&lt;hT,pSL*(1/(1+alfa*BF448/($G$5-alfa*ho)))^(go/(Rair*alfa)),pT*EXP(-go*(BF448-hT)/(Rair*TT)))</f>
        <v>#VALUE!</v>
      </c>
      <c r="BJ448" s="0" t="e">
        <f aca="false">Mch(BG448,BH448,Rair,gamma)</f>
        <v>#VALUE!</v>
      </c>
      <c r="BK448" s="0" t="e">
        <f aca="false">Cpex(Cp0,BJ448,$N$9,$L$13:$M$19)</f>
        <v>#VALUE!</v>
      </c>
      <c r="BL448" s="0" t="e">
        <f aca="false">pex(BI448,BJ448,gamma,BK448)</f>
        <v>#VALUE!</v>
      </c>
      <c r="BM448" s="0" t="e">
        <f aca="false">MachThroat(gamma,BL448,BE448)</f>
        <v>#VALUE!</v>
      </c>
      <c r="BN448" s="0" t="e">
        <f aca="false">CN(BM448,CSON,CINC)</f>
        <v>#VALUE!</v>
      </c>
      <c r="BO448" s="0" t="e">
        <f aca="false">DPDT(Constant,BN448,BM448,gamma,BE448,BL448)</f>
        <v>#VALUE!</v>
      </c>
      <c r="BP448" s="0" t="e">
        <f aca="false">pC+deltaT*(pdot+2*pdot2+2*pdot3+pdot4)/6</f>
        <v>#VALUE!</v>
      </c>
      <c r="BQ448" s="0" t="s">
        <v>134</v>
      </c>
      <c r="BR448" s="0" t="n">
        <f aca="false">Q448</f>
        <v>4.42999999999995</v>
      </c>
      <c r="BS448" s="0" t="e">
        <f aca="false">R448/144</f>
        <v>#VALUE!</v>
      </c>
      <c r="BT448" s="0" t="e">
        <f aca="false">pX/144</f>
        <v>#VALUE!</v>
      </c>
      <c r="BU448" s="0" t="e">
        <f aca="false">pa/144</f>
        <v>#VALUE!</v>
      </c>
      <c r="BV448" s="11" t="n">
        <f aca="false">BR448</f>
        <v>4.42999999999995</v>
      </c>
      <c r="BW448" s="12" t="e">
        <f aca="false">(pC-pX)/144</f>
        <v>#VALUE!</v>
      </c>
      <c r="BX448" s="0" t="s">
        <v>134</v>
      </c>
      <c r="BZ448" s="0" t="s">
        <v>134</v>
      </c>
      <c r="CA448" s="0" t="s">
        <v>134</v>
      </c>
      <c r="CB448" s="0" t="s">
        <v>134</v>
      </c>
      <c r="CC448" s="0" t="s">
        <v>134</v>
      </c>
      <c r="CD448" s="0" t="s">
        <v>134</v>
      </c>
      <c r="CE448" s="0" t="s">
        <v>134</v>
      </c>
    </row>
    <row r="449" customFormat="false" ht="12.75" hidden="false" customHeight="false" outlineLevel="0" collapsed="false">
      <c r="E449" s="9" t="n">
        <v>4.36</v>
      </c>
      <c r="F449" s="9" t="n">
        <v>4008.2941436459</v>
      </c>
      <c r="G449" s="9" t="n">
        <v>938.96089259878</v>
      </c>
      <c r="P449" s="6"/>
      <c r="Q449" s="0" t="n">
        <f aca="false">Q448+deltaT</f>
        <v>4.43999999999995</v>
      </c>
      <c r="R449" s="0" t="e">
        <f aca="false">BP448</f>
        <v>#VALUE!</v>
      </c>
      <c r="S449" s="0" t="e">
        <f aca="false">hALT1($E$13:$G$1365,Q449,2)</f>
        <v>#VALUE!</v>
      </c>
      <c r="T449" s="0" t="e">
        <f aca="false">Veloc($E$13:$G$1365,Q449,3)</f>
        <v>#VALUE!</v>
      </c>
      <c r="U449" s="0" t="e">
        <f aca="false">IF(S449&lt;hT,$G$5+alfa*(S449-ho),TT)</f>
        <v>#VALUE!</v>
      </c>
      <c r="V449" s="0" t="e">
        <f aca="false">IF(S449&lt;hT,pSL*(1/(1+alfa*S449/($G$5-alfa*ho)))^(go/(Rair*alfa)),pT*EXP(-go*(S449-hT)/(Rair*TT)))</f>
        <v>#VALUE!</v>
      </c>
      <c r="W449" s="0" t="e">
        <f aca="false">Mch(T449,U449,Rair,gamma)</f>
        <v>#VALUE!</v>
      </c>
      <c r="X449" s="0" t="e">
        <f aca="false">Cpex(Cp0,W449,$N$9,$L$13:$M$19)</f>
        <v>#VALUE!</v>
      </c>
      <c r="Y449" s="0" t="e">
        <f aca="false">pex(V449,W449,gamma,X449)</f>
        <v>#VALUE!</v>
      </c>
      <c r="Z449" s="0" t="e">
        <f aca="false">MachThroat(gamma,Y449,R449)</f>
        <v>#VALUE!</v>
      </c>
      <c r="AA449" s="0" t="e">
        <f aca="false">CN(Z449,CSON,CINC)</f>
        <v>#VALUE!</v>
      </c>
      <c r="AB449" s="0" t="e">
        <f aca="false">DPDT(Constant,AA449,Z449,gamma,R449,Y449)</f>
        <v>#VALUE!</v>
      </c>
      <c r="AC449" s="0" t="s">
        <v>134</v>
      </c>
      <c r="AD449" s="0" t="n">
        <f aca="false">Q449+deltaT/2</f>
        <v>4.44499999999995</v>
      </c>
      <c r="AE449" s="0" t="e">
        <f aca="false">pC+deltaT*pdot/2</f>
        <v>#VALUE!</v>
      </c>
      <c r="AF449" s="0" t="e">
        <f aca="false">hALT1($E$13:$G$1365,AD449,2)</f>
        <v>#VALUE!</v>
      </c>
      <c r="AG449" s="0" t="e">
        <f aca="false">Veloc($E$13:$G$1365,AD449,3)</f>
        <v>#VALUE!</v>
      </c>
      <c r="AH449" s="0" t="e">
        <f aca="false">IF(AF449&lt;hT,$G$5+alfa*(AF449-ho),TT)</f>
        <v>#VALUE!</v>
      </c>
      <c r="AI449" s="0" t="e">
        <f aca="false">IF(AF449&lt;hT,pSL*(1/(1+alfa*AF449/($G$5-alfa*ho)))^(go/(Rair*alfa)),pT*EXP(-go*(AF449-hT)/(Rair*TT)))</f>
        <v>#VALUE!</v>
      </c>
      <c r="AJ449" s="0" t="e">
        <f aca="false">Mch(AG449,AH449,Rair,gamma)</f>
        <v>#VALUE!</v>
      </c>
      <c r="AK449" s="0" t="e">
        <f aca="false">Cpex(Cp0,AJ449,$N$9,$L$13:$M$19)</f>
        <v>#VALUE!</v>
      </c>
      <c r="AL449" s="0" t="e">
        <f aca="false">pex(AI449,AJ449,gamma,AK449)</f>
        <v>#VALUE!</v>
      </c>
      <c r="AM449" s="0" t="e">
        <f aca="false">MachThroat(gamma,AL449,AE449)</f>
        <v>#VALUE!</v>
      </c>
      <c r="AN449" s="0" t="e">
        <f aca="false">CN(AM449,CSON,CINC)</f>
        <v>#VALUE!</v>
      </c>
      <c r="AO449" s="0" t="e">
        <f aca="false">DPDT(Constant,AN449,AM449,gamma,AE449,AL449)</f>
        <v>#VALUE!</v>
      </c>
      <c r="AP449" s="0" t="s">
        <v>134</v>
      </c>
      <c r="AQ449" s="0" t="n">
        <f aca="false">Q449+deltaT/2</f>
        <v>4.44499999999995</v>
      </c>
      <c r="AR449" s="0" t="e">
        <f aca="false">pC+deltaT*pdot2/2</f>
        <v>#VALUE!</v>
      </c>
      <c r="AS449" s="0" t="e">
        <f aca="false">hALT1($E$13:$G$1365,AQ449,2)</f>
        <v>#VALUE!</v>
      </c>
      <c r="AT449" s="0" t="e">
        <f aca="false">Veloc($E$13:$G$1365,AQ449,3)</f>
        <v>#VALUE!</v>
      </c>
      <c r="AU449" s="0" t="e">
        <f aca="false">IF(AS449&lt;hT,$G$5+alfa*(AS449-ho),TT)</f>
        <v>#VALUE!</v>
      </c>
      <c r="AV449" s="0" t="e">
        <f aca="false">IF(AS449&lt;hT,pSL*(1/(1+alfa*AF449/($G$5-alfa*ho)))^(go/(Rair*alfa)),pT*EXP(-go*(AF449-hT)/(Rair*TT)))</f>
        <v>#VALUE!</v>
      </c>
      <c r="AW449" s="0" t="e">
        <f aca="false">Mch(AT449,AU449,Rair,gamma)</f>
        <v>#VALUE!</v>
      </c>
      <c r="AX449" s="0" t="e">
        <f aca="false">Cpex(Cp0,AW449,$N$9,$L$13:$M$19)</f>
        <v>#VALUE!</v>
      </c>
      <c r="AY449" s="0" t="e">
        <f aca="false">pex(AV449,AW449,gamma,AX449)</f>
        <v>#VALUE!</v>
      </c>
      <c r="AZ449" s="0" t="e">
        <f aca="false">MachThroat(gamma,AY449,AR449)</f>
        <v>#VALUE!</v>
      </c>
      <c r="BA449" s="0" t="e">
        <f aca="false">CN(AZ449,CSON,CINC)</f>
        <v>#VALUE!</v>
      </c>
      <c r="BB449" s="0" t="e">
        <f aca="false">DPDT(Constant,BA449,AZ449,gamma,AR449,AY449)</f>
        <v>#VALUE!</v>
      </c>
      <c r="BC449" s="0" t="s">
        <v>134</v>
      </c>
      <c r="BD449" s="0" t="n">
        <f aca="false">Q449+deltaT</f>
        <v>4.44999999999995</v>
      </c>
      <c r="BE449" s="0" t="e">
        <f aca="false">pC+deltaT*pdot3</f>
        <v>#VALUE!</v>
      </c>
      <c r="BF449" s="0" t="e">
        <f aca="false">hALT1($E$13:$G$1365,BD449,2)</f>
        <v>#VALUE!</v>
      </c>
      <c r="BG449" s="0" t="e">
        <f aca="false">Veloc($E$13:$G$1365,BD449,3)</f>
        <v>#VALUE!</v>
      </c>
      <c r="BH449" s="0" t="e">
        <f aca="false">IF(BF449&lt;hT,$G$5+alfa*(BF449-ho),TT)</f>
        <v>#VALUE!</v>
      </c>
      <c r="BI449" s="0" t="e">
        <f aca="false">IF(BF449&lt;hT,pSL*(1/(1+alfa*BF449/($G$5-alfa*ho)))^(go/(Rair*alfa)),pT*EXP(-go*(BF449-hT)/(Rair*TT)))</f>
        <v>#VALUE!</v>
      </c>
      <c r="BJ449" s="0" t="e">
        <f aca="false">Mch(BG449,BH449,Rair,gamma)</f>
        <v>#VALUE!</v>
      </c>
      <c r="BK449" s="0" t="e">
        <f aca="false">Cpex(Cp0,BJ449,$N$9,$L$13:$M$19)</f>
        <v>#VALUE!</v>
      </c>
      <c r="BL449" s="0" t="e">
        <f aca="false">pex(BI449,BJ449,gamma,BK449)</f>
        <v>#VALUE!</v>
      </c>
      <c r="BM449" s="0" t="e">
        <f aca="false">MachThroat(gamma,BL449,BE449)</f>
        <v>#VALUE!</v>
      </c>
      <c r="BN449" s="0" t="e">
        <f aca="false">CN(BM449,CSON,CINC)</f>
        <v>#VALUE!</v>
      </c>
      <c r="BO449" s="0" t="e">
        <f aca="false">DPDT(Constant,BN449,BM449,gamma,BE449,BL449)</f>
        <v>#VALUE!</v>
      </c>
      <c r="BP449" s="0" t="e">
        <f aca="false">pC+deltaT*(pdot+2*pdot2+2*pdot3+pdot4)/6</f>
        <v>#VALUE!</v>
      </c>
      <c r="BQ449" s="0" t="s">
        <v>134</v>
      </c>
      <c r="BR449" s="0" t="n">
        <f aca="false">Q449</f>
        <v>4.43999999999995</v>
      </c>
      <c r="BS449" s="0" t="e">
        <f aca="false">R449/144</f>
        <v>#VALUE!</v>
      </c>
      <c r="BT449" s="0" t="e">
        <f aca="false">pX/144</f>
        <v>#VALUE!</v>
      </c>
      <c r="BU449" s="0" t="e">
        <f aca="false">pa/144</f>
        <v>#VALUE!</v>
      </c>
      <c r="BV449" s="11" t="n">
        <f aca="false">BR449</f>
        <v>4.43999999999995</v>
      </c>
      <c r="BW449" s="12" t="e">
        <f aca="false">(pC-pX)/144</f>
        <v>#VALUE!</v>
      </c>
      <c r="BX449" s="0" t="s">
        <v>134</v>
      </c>
      <c r="BZ449" s="0" t="s">
        <v>134</v>
      </c>
      <c r="CA449" s="0" t="s">
        <v>134</v>
      </c>
      <c r="CB449" s="0" t="s">
        <v>134</v>
      </c>
      <c r="CC449" s="0" t="s">
        <v>134</v>
      </c>
      <c r="CD449" s="0" t="s">
        <v>134</v>
      </c>
      <c r="CE449" s="0" t="s">
        <v>134</v>
      </c>
    </row>
    <row r="450" customFormat="false" ht="12.75" hidden="false" customHeight="false" outlineLevel="0" collapsed="false">
      <c r="E450" s="9" t="n">
        <v>4.37</v>
      </c>
      <c r="F450" s="9" t="n">
        <v>4017.68988779681</v>
      </c>
      <c r="G450" s="9" t="n">
        <v>940.186420582935</v>
      </c>
      <c r="P450" s="6"/>
      <c r="Q450" s="0" t="n">
        <f aca="false">Q449+deltaT</f>
        <v>4.44999999999995</v>
      </c>
      <c r="R450" s="0" t="e">
        <f aca="false">BP449</f>
        <v>#VALUE!</v>
      </c>
      <c r="S450" s="0" t="e">
        <f aca="false">hALT1($E$13:$G$1365,Q450,2)</f>
        <v>#VALUE!</v>
      </c>
      <c r="T450" s="0" t="e">
        <f aca="false">Veloc($E$13:$G$1365,Q450,3)</f>
        <v>#VALUE!</v>
      </c>
      <c r="U450" s="0" t="e">
        <f aca="false">IF(S450&lt;hT,$G$5+alfa*(S450-ho),TT)</f>
        <v>#VALUE!</v>
      </c>
      <c r="V450" s="0" t="e">
        <f aca="false">IF(S450&lt;hT,pSL*(1/(1+alfa*S450/($G$5-alfa*ho)))^(go/(Rair*alfa)),pT*EXP(-go*(S450-hT)/(Rair*TT)))</f>
        <v>#VALUE!</v>
      </c>
      <c r="W450" s="0" t="e">
        <f aca="false">Mch(T450,U450,Rair,gamma)</f>
        <v>#VALUE!</v>
      </c>
      <c r="X450" s="0" t="e">
        <f aca="false">Cpex(Cp0,W450,$N$9,$L$13:$M$19)</f>
        <v>#VALUE!</v>
      </c>
      <c r="Y450" s="0" t="e">
        <f aca="false">pex(V450,W450,gamma,X450)</f>
        <v>#VALUE!</v>
      </c>
      <c r="Z450" s="0" t="e">
        <f aca="false">MachThroat(gamma,Y450,R450)</f>
        <v>#VALUE!</v>
      </c>
      <c r="AA450" s="0" t="e">
        <f aca="false">CN(Z450,CSON,CINC)</f>
        <v>#VALUE!</v>
      </c>
      <c r="AB450" s="0" t="e">
        <f aca="false">DPDT(Constant,AA450,Z450,gamma,R450,Y450)</f>
        <v>#VALUE!</v>
      </c>
      <c r="AC450" s="0" t="s">
        <v>134</v>
      </c>
      <c r="AD450" s="0" t="n">
        <f aca="false">Q450+deltaT/2</f>
        <v>4.45499999999995</v>
      </c>
      <c r="AE450" s="0" t="e">
        <f aca="false">pC+deltaT*pdot/2</f>
        <v>#VALUE!</v>
      </c>
      <c r="AF450" s="0" t="e">
        <f aca="false">hALT1($E$13:$G$1365,AD450,2)</f>
        <v>#VALUE!</v>
      </c>
      <c r="AG450" s="0" t="e">
        <f aca="false">Veloc($E$13:$G$1365,AD450,3)</f>
        <v>#VALUE!</v>
      </c>
      <c r="AH450" s="0" t="e">
        <f aca="false">IF(AF450&lt;hT,$G$5+alfa*(AF450-ho),TT)</f>
        <v>#VALUE!</v>
      </c>
      <c r="AI450" s="0" t="e">
        <f aca="false">IF(AF450&lt;hT,pSL*(1/(1+alfa*AF450/($G$5-alfa*ho)))^(go/(Rair*alfa)),pT*EXP(-go*(AF450-hT)/(Rair*TT)))</f>
        <v>#VALUE!</v>
      </c>
      <c r="AJ450" s="0" t="e">
        <f aca="false">Mch(AG450,AH450,Rair,gamma)</f>
        <v>#VALUE!</v>
      </c>
      <c r="AK450" s="0" t="e">
        <f aca="false">Cpex(Cp0,AJ450,$N$9,$L$13:$M$19)</f>
        <v>#VALUE!</v>
      </c>
      <c r="AL450" s="0" t="e">
        <f aca="false">pex(AI450,AJ450,gamma,AK450)</f>
        <v>#VALUE!</v>
      </c>
      <c r="AM450" s="0" t="e">
        <f aca="false">MachThroat(gamma,AL450,AE450)</f>
        <v>#VALUE!</v>
      </c>
      <c r="AN450" s="0" t="e">
        <f aca="false">CN(AM450,CSON,CINC)</f>
        <v>#VALUE!</v>
      </c>
      <c r="AO450" s="0" t="e">
        <f aca="false">DPDT(Constant,AN450,AM450,gamma,AE450,AL450)</f>
        <v>#VALUE!</v>
      </c>
      <c r="AP450" s="0" t="s">
        <v>134</v>
      </c>
      <c r="AQ450" s="0" t="n">
        <f aca="false">Q450+deltaT/2</f>
        <v>4.45499999999995</v>
      </c>
      <c r="AR450" s="0" t="e">
        <f aca="false">pC+deltaT*pdot2/2</f>
        <v>#VALUE!</v>
      </c>
      <c r="AS450" s="0" t="e">
        <f aca="false">hALT1($E$13:$G$1365,AQ450,2)</f>
        <v>#VALUE!</v>
      </c>
      <c r="AT450" s="0" t="e">
        <f aca="false">Veloc($E$13:$G$1365,AQ450,3)</f>
        <v>#VALUE!</v>
      </c>
      <c r="AU450" s="0" t="e">
        <f aca="false">IF(AS450&lt;hT,$G$5+alfa*(AS450-ho),TT)</f>
        <v>#VALUE!</v>
      </c>
      <c r="AV450" s="0" t="e">
        <f aca="false">IF(AS450&lt;hT,pSL*(1/(1+alfa*AF450/($G$5-alfa*ho)))^(go/(Rair*alfa)),pT*EXP(-go*(AF450-hT)/(Rair*TT)))</f>
        <v>#VALUE!</v>
      </c>
      <c r="AW450" s="0" t="e">
        <f aca="false">Mch(AT450,AU450,Rair,gamma)</f>
        <v>#VALUE!</v>
      </c>
      <c r="AX450" s="0" t="e">
        <f aca="false">Cpex(Cp0,AW450,$N$9,$L$13:$M$19)</f>
        <v>#VALUE!</v>
      </c>
      <c r="AY450" s="0" t="e">
        <f aca="false">pex(AV450,AW450,gamma,AX450)</f>
        <v>#VALUE!</v>
      </c>
      <c r="AZ450" s="0" t="e">
        <f aca="false">MachThroat(gamma,AY450,AR450)</f>
        <v>#VALUE!</v>
      </c>
      <c r="BA450" s="0" t="e">
        <f aca="false">CN(AZ450,CSON,CINC)</f>
        <v>#VALUE!</v>
      </c>
      <c r="BB450" s="0" t="e">
        <f aca="false">DPDT(Constant,BA450,AZ450,gamma,AR450,AY450)</f>
        <v>#VALUE!</v>
      </c>
      <c r="BC450" s="0" t="s">
        <v>134</v>
      </c>
      <c r="BD450" s="0" t="n">
        <f aca="false">Q450+deltaT</f>
        <v>4.45999999999995</v>
      </c>
      <c r="BE450" s="0" t="e">
        <f aca="false">pC+deltaT*pdot3</f>
        <v>#VALUE!</v>
      </c>
      <c r="BF450" s="0" t="e">
        <f aca="false">hALT1($E$13:$G$1365,BD450,2)</f>
        <v>#VALUE!</v>
      </c>
      <c r="BG450" s="0" t="e">
        <f aca="false">Veloc($E$13:$G$1365,BD450,3)</f>
        <v>#VALUE!</v>
      </c>
      <c r="BH450" s="0" t="e">
        <f aca="false">IF(BF450&lt;hT,$G$5+alfa*(BF450-ho),TT)</f>
        <v>#VALUE!</v>
      </c>
      <c r="BI450" s="0" t="e">
        <f aca="false">IF(BF450&lt;hT,pSL*(1/(1+alfa*BF450/($G$5-alfa*ho)))^(go/(Rair*alfa)),pT*EXP(-go*(BF450-hT)/(Rair*TT)))</f>
        <v>#VALUE!</v>
      </c>
      <c r="BJ450" s="0" t="e">
        <f aca="false">Mch(BG450,BH450,Rair,gamma)</f>
        <v>#VALUE!</v>
      </c>
      <c r="BK450" s="0" t="e">
        <f aca="false">Cpex(Cp0,BJ450,$N$9,$L$13:$M$19)</f>
        <v>#VALUE!</v>
      </c>
      <c r="BL450" s="0" t="e">
        <f aca="false">pex(BI450,BJ450,gamma,BK450)</f>
        <v>#VALUE!</v>
      </c>
      <c r="BM450" s="0" t="e">
        <f aca="false">MachThroat(gamma,BL450,BE450)</f>
        <v>#VALUE!</v>
      </c>
      <c r="BN450" s="0" t="e">
        <f aca="false">CN(BM450,CSON,CINC)</f>
        <v>#VALUE!</v>
      </c>
      <c r="BO450" s="0" t="e">
        <f aca="false">DPDT(Constant,BN450,BM450,gamma,BE450,BL450)</f>
        <v>#VALUE!</v>
      </c>
      <c r="BP450" s="0" t="e">
        <f aca="false">pC+deltaT*(pdot+2*pdot2+2*pdot3+pdot4)/6</f>
        <v>#VALUE!</v>
      </c>
      <c r="BQ450" s="0" t="s">
        <v>134</v>
      </c>
      <c r="BR450" s="0" t="n">
        <f aca="false">Q450</f>
        <v>4.44999999999995</v>
      </c>
      <c r="BS450" s="0" t="e">
        <f aca="false">R450/144</f>
        <v>#VALUE!</v>
      </c>
      <c r="BT450" s="0" t="e">
        <f aca="false">pX/144</f>
        <v>#VALUE!</v>
      </c>
      <c r="BU450" s="0" t="e">
        <f aca="false">pa/144</f>
        <v>#VALUE!</v>
      </c>
      <c r="BV450" s="11" t="n">
        <f aca="false">BR450</f>
        <v>4.44999999999995</v>
      </c>
      <c r="BW450" s="12" t="e">
        <f aca="false">(pC-pX)/144</f>
        <v>#VALUE!</v>
      </c>
      <c r="BX450" s="0" t="s">
        <v>134</v>
      </c>
      <c r="BZ450" s="0" t="s">
        <v>134</v>
      </c>
      <c r="CA450" s="0" t="s">
        <v>134</v>
      </c>
      <c r="CB450" s="0" t="s">
        <v>134</v>
      </c>
      <c r="CC450" s="0" t="s">
        <v>134</v>
      </c>
      <c r="CD450" s="0" t="s">
        <v>134</v>
      </c>
      <c r="CE450" s="0" t="s">
        <v>134</v>
      </c>
    </row>
    <row r="451" customFormat="false" ht="12.75" hidden="false" customHeight="false" outlineLevel="0" collapsed="false">
      <c r="E451" s="9" t="n">
        <v>4.38</v>
      </c>
      <c r="F451" s="9" t="n">
        <v>4027.09784171851</v>
      </c>
      <c r="G451" s="9" t="n">
        <v>941.402846854917</v>
      </c>
      <c r="P451" s="6"/>
      <c r="Q451" s="0" t="n">
        <f aca="false">Q450+deltaT</f>
        <v>4.45999999999995</v>
      </c>
      <c r="R451" s="0" t="e">
        <f aca="false">BP450</f>
        <v>#VALUE!</v>
      </c>
      <c r="S451" s="0" t="e">
        <f aca="false">hALT1($E$13:$G$1365,Q451,2)</f>
        <v>#VALUE!</v>
      </c>
      <c r="T451" s="0" t="e">
        <f aca="false">Veloc($E$13:$G$1365,Q451,3)</f>
        <v>#VALUE!</v>
      </c>
      <c r="U451" s="0" t="e">
        <f aca="false">IF(S451&lt;hT,$G$5+alfa*(S451-ho),TT)</f>
        <v>#VALUE!</v>
      </c>
      <c r="V451" s="0" t="e">
        <f aca="false">IF(S451&lt;hT,pSL*(1/(1+alfa*S451/($G$5-alfa*ho)))^(go/(Rair*alfa)),pT*EXP(-go*(S451-hT)/(Rair*TT)))</f>
        <v>#VALUE!</v>
      </c>
      <c r="W451" s="0" t="e">
        <f aca="false">Mch(T451,U451,Rair,gamma)</f>
        <v>#VALUE!</v>
      </c>
      <c r="X451" s="0" t="e">
        <f aca="false">Cpex(Cp0,W451,$N$9,$L$13:$M$19)</f>
        <v>#VALUE!</v>
      </c>
      <c r="Y451" s="0" t="e">
        <f aca="false">pex(V451,W451,gamma,X451)</f>
        <v>#VALUE!</v>
      </c>
      <c r="Z451" s="0" t="e">
        <f aca="false">MachThroat(gamma,Y451,R451)</f>
        <v>#VALUE!</v>
      </c>
      <c r="AA451" s="0" t="e">
        <f aca="false">CN(Z451,CSON,CINC)</f>
        <v>#VALUE!</v>
      </c>
      <c r="AB451" s="0" t="e">
        <f aca="false">DPDT(Constant,AA451,Z451,gamma,R451,Y451)</f>
        <v>#VALUE!</v>
      </c>
      <c r="AC451" s="0" t="s">
        <v>134</v>
      </c>
      <c r="AD451" s="0" t="n">
        <f aca="false">Q451+deltaT/2</f>
        <v>4.46499999999995</v>
      </c>
      <c r="AE451" s="0" t="e">
        <f aca="false">pC+deltaT*pdot/2</f>
        <v>#VALUE!</v>
      </c>
      <c r="AF451" s="0" t="e">
        <f aca="false">hALT1($E$13:$G$1365,AD451,2)</f>
        <v>#VALUE!</v>
      </c>
      <c r="AG451" s="0" t="e">
        <f aca="false">Veloc($E$13:$G$1365,AD451,3)</f>
        <v>#VALUE!</v>
      </c>
      <c r="AH451" s="0" t="e">
        <f aca="false">IF(AF451&lt;hT,$G$5+alfa*(AF451-ho),TT)</f>
        <v>#VALUE!</v>
      </c>
      <c r="AI451" s="0" t="e">
        <f aca="false">IF(AF451&lt;hT,pSL*(1/(1+alfa*AF451/($G$5-alfa*ho)))^(go/(Rair*alfa)),pT*EXP(-go*(AF451-hT)/(Rair*TT)))</f>
        <v>#VALUE!</v>
      </c>
      <c r="AJ451" s="0" t="e">
        <f aca="false">Mch(AG451,AH451,Rair,gamma)</f>
        <v>#VALUE!</v>
      </c>
      <c r="AK451" s="0" t="e">
        <f aca="false">Cpex(Cp0,AJ451,$N$9,$L$13:$M$19)</f>
        <v>#VALUE!</v>
      </c>
      <c r="AL451" s="0" t="e">
        <f aca="false">pex(AI451,AJ451,gamma,AK451)</f>
        <v>#VALUE!</v>
      </c>
      <c r="AM451" s="0" t="e">
        <f aca="false">MachThroat(gamma,AL451,AE451)</f>
        <v>#VALUE!</v>
      </c>
      <c r="AN451" s="0" t="e">
        <f aca="false">CN(AM451,CSON,CINC)</f>
        <v>#VALUE!</v>
      </c>
      <c r="AO451" s="0" t="e">
        <f aca="false">DPDT(Constant,AN451,AM451,gamma,AE451,AL451)</f>
        <v>#VALUE!</v>
      </c>
      <c r="AP451" s="0" t="s">
        <v>134</v>
      </c>
      <c r="AQ451" s="0" t="n">
        <f aca="false">Q451+deltaT/2</f>
        <v>4.46499999999995</v>
      </c>
      <c r="AR451" s="0" t="e">
        <f aca="false">pC+deltaT*pdot2/2</f>
        <v>#VALUE!</v>
      </c>
      <c r="AS451" s="0" t="e">
        <f aca="false">hALT1($E$13:$G$1365,AQ451,2)</f>
        <v>#VALUE!</v>
      </c>
      <c r="AT451" s="0" t="e">
        <f aca="false">Veloc($E$13:$G$1365,AQ451,3)</f>
        <v>#VALUE!</v>
      </c>
      <c r="AU451" s="0" t="e">
        <f aca="false">IF(AS451&lt;hT,$G$5+alfa*(AS451-ho),TT)</f>
        <v>#VALUE!</v>
      </c>
      <c r="AV451" s="0" t="e">
        <f aca="false">IF(AS451&lt;hT,pSL*(1/(1+alfa*AF451/($G$5-alfa*ho)))^(go/(Rair*alfa)),pT*EXP(-go*(AF451-hT)/(Rair*TT)))</f>
        <v>#VALUE!</v>
      </c>
      <c r="AW451" s="0" t="e">
        <f aca="false">Mch(AT451,AU451,Rair,gamma)</f>
        <v>#VALUE!</v>
      </c>
      <c r="AX451" s="0" t="e">
        <f aca="false">Cpex(Cp0,AW451,$N$9,$L$13:$M$19)</f>
        <v>#VALUE!</v>
      </c>
      <c r="AY451" s="0" t="e">
        <f aca="false">pex(AV451,AW451,gamma,AX451)</f>
        <v>#VALUE!</v>
      </c>
      <c r="AZ451" s="0" t="e">
        <f aca="false">MachThroat(gamma,AY451,AR451)</f>
        <v>#VALUE!</v>
      </c>
      <c r="BA451" s="0" t="e">
        <f aca="false">CN(AZ451,CSON,CINC)</f>
        <v>#VALUE!</v>
      </c>
      <c r="BB451" s="0" t="e">
        <f aca="false">DPDT(Constant,BA451,AZ451,gamma,AR451,AY451)</f>
        <v>#VALUE!</v>
      </c>
      <c r="BC451" s="0" t="s">
        <v>134</v>
      </c>
      <c r="BD451" s="0" t="n">
        <f aca="false">Q451+deltaT</f>
        <v>4.46999999999995</v>
      </c>
      <c r="BE451" s="0" t="e">
        <f aca="false">pC+deltaT*pdot3</f>
        <v>#VALUE!</v>
      </c>
      <c r="BF451" s="0" t="e">
        <f aca="false">hALT1($E$13:$G$1365,BD451,2)</f>
        <v>#VALUE!</v>
      </c>
      <c r="BG451" s="0" t="e">
        <f aca="false">Veloc($E$13:$G$1365,BD451,3)</f>
        <v>#VALUE!</v>
      </c>
      <c r="BH451" s="0" t="e">
        <f aca="false">IF(BF451&lt;hT,$G$5+alfa*(BF451-ho),TT)</f>
        <v>#VALUE!</v>
      </c>
      <c r="BI451" s="0" t="e">
        <f aca="false">IF(BF451&lt;hT,pSL*(1/(1+alfa*BF451/($G$5-alfa*ho)))^(go/(Rair*alfa)),pT*EXP(-go*(BF451-hT)/(Rair*TT)))</f>
        <v>#VALUE!</v>
      </c>
      <c r="BJ451" s="0" t="e">
        <f aca="false">Mch(BG451,BH451,Rair,gamma)</f>
        <v>#VALUE!</v>
      </c>
      <c r="BK451" s="0" t="e">
        <f aca="false">Cpex(Cp0,BJ451,$N$9,$L$13:$M$19)</f>
        <v>#VALUE!</v>
      </c>
      <c r="BL451" s="0" t="e">
        <f aca="false">pex(BI451,BJ451,gamma,BK451)</f>
        <v>#VALUE!</v>
      </c>
      <c r="BM451" s="0" t="e">
        <f aca="false">MachThroat(gamma,BL451,BE451)</f>
        <v>#VALUE!</v>
      </c>
      <c r="BN451" s="0" t="e">
        <f aca="false">CN(BM451,CSON,CINC)</f>
        <v>#VALUE!</v>
      </c>
      <c r="BO451" s="0" t="e">
        <f aca="false">DPDT(Constant,BN451,BM451,gamma,BE451,BL451)</f>
        <v>#VALUE!</v>
      </c>
      <c r="BP451" s="0" t="e">
        <f aca="false">pC+deltaT*(pdot+2*pdot2+2*pdot3+pdot4)/6</f>
        <v>#VALUE!</v>
      </c>
      <c r="BQ451" s="0" t="s">
        <v>134</v>
      </c>
      <c r="BR451" s="0" t="n">
        <f aca="false">Q451</f>
        <v>4.45999999999995</v>
      </c>
      <c r="BS451" s="0" t="e">
        <f aca="false">R451/144</f>
        <v>#VALUE!</v>
      </c>
      <c r="BT451" s="0" t="e">
        <f aca="false">pX/144</f>
        <v>#VALUE!</v>
      </c>
      <c r="BU451" s="0" t="e">
        <f aca="false">pa/144</f>
        <v>#VALUE!</v>
      </c>
      <c r="BV451" s="11" t="n">
        <f aca="false">BR451</f>
        <v>4.45999999999995</v>
      </c>
      <c r="BW451" s="12" t="e">
        <f aca="false">(pC-pX)/144</f>
        <v>#VALUE!</v>
      </c>
      <c r="BX451" s="0" t="s">
        <v>134</v>
      </c>
      <c r="BZ451" s="0" t="s">
        <v>134</v>
      </c>
      <c r="CA451" s="0" t="s">
        <v>134</v>
      </c>
      <c r="CB451" s="0" t="s">
        <v>134</v>
      </c>
      <c r="CC451" s="0" t="s">
        <v>134</v>
      </c>
      <c r="CD451" s="0" t="s">
        <v>134</v>
      </c>
      <c r="CE451" s="0" t="s">
        <v>134</v>
      </c>
    </row>
    <row r="452" customFormat="false" ht="12.75" hidden="false" customHeight="false" outlineLevel="0" collapsed="false">
      <c r="E452" s="9" t="n">
        <v>4.39</v>
      </c>
      <c r="F452" s="9" t="n">
        <v>4036.5179143969</v>
      </c>
      <c r="G452" s="9" t="n">
        <v>942.610172027333</v>
      </c>
      <c r="P452" s="6"/>
      <c r="Q452" s="0" t="n">
        <f aca="false">Q451+deltaT</f>
        <v>4.46999999999995</v>
      </c>
      <c r="R452" s="0" t="e">
        <f aca="false">BP451</f>
        <v>#VALUE!</v>
      </c>
      <c r="S452" s="0" t="e">
        <f aca="false">hALT1($E$13:$G$1365,Q452,2)</f>
        <v>#VALUE!</v>
      </c>
      <c r="T452" s="0" t="e">
        <f aca="false">Veloc($E$13:$G$1365,Q452,3)</f>
        <v>#VALUE!</v>
      </c>
      <c r="U452" s="0" t="e">
        <f aca="false">IF(S452&lt;hT,$G$5+alfa*(S452-ho),TT)</f>
        <v>#VALUE!</v>
      </c>
      <c r="V452" s="0" t="e">
        <f aca="false">IF(S452&lt;hT,pSL*(1/(1+alfa*S452/($G$5-alfa*ho)))^(go/(Rair*alfa)),pT*EXP(-go*(S452-hT)/(Rair*TT)))</f>
        <v>#VALUE!</v>
      </c>
      <c r="W452" s="0" t="e">
        <f aca="false">Mch(T452,U452,Rair,gamma)</f>
        <v>#VALUE!</v>
      </c>
      <c r="X452" s="0" t="e">
        <f aca="false">Cpex(Cp0,W452,$N$9,$L$13:$M$19)</f>
        <v>#VALUE!</v>
      </c>
      <c r="Y452" s="0" t="e">
        <f aca="false">pex(V452,W452,gamma,X452)</f>
        <v>#VALUE!</v>
      </c>
      <c r="Z452" s="0" t="e">
        <f aca="false">MachThroat(gamma,Y452,R452)</f>
        <v>#VALUE!</v>
      </c>
      <c r="AA452" s="0" t="e">
        <f aca="false">CN(Z452,CSON,CINC)</f>
        <v>#VALUE!</v>
      </c>
      <c r="AB452" s="0" t="e">
        <f aca="false">DPDT(Constant,AA452,Z452,gamma,R452,Y452)</f>
        <v>#VALUE!</v>
      </c>
      <c r="AC452" s="0" t="s">
        <v>134</v>
      </c>
      <c r="AD452" s="0" t="n">
        <f aca="false">Q452+deltaT/2</f>
        <v>4.47499999999995</v>
      </c>
      <c r="AE452" s="0" t="e">
        <f aca="false">pC+deltaT*pdot/2</f>
        <v>#VALUE!</v>
      </c>
      <c r="AF452" s="0" t="e">
        <f aca="false">hALT1($E$13:$G$1365,AD452,2)</f>
        <v>#VALUE!</v>
      </c>
      <c r="AG452" s="0" t="e">
        <f aca="false">Veloc($E$13:$G$1365,AD452,3)</f>
        <v>#VALUE!</v>
      </c>
      <c r="AH452" s="0" t="e">
        <f aca="false">IF(AF452&lt;hT,$G$5+alfa*(AF452-ho),TT)</f>
        <v>#VALUE!</v>
      </c>
      <c r="AI452" s="0" t="e">
        <f aca="false">IF(AF452&lt;hT,pSL*(1/(1+alfa*AF452/($G$5-alfa*ho)))^(go/(Rair*alfa)),pT*EXP(-go*(AF452-hT)/(Rair*TT)))</f>
        <v>#VALUE!</v>
      </c>
      <c r="AJ452" s="0" t="e">
        <f aca="false">Mch(AG452,AH452,Rair,gamma)</f>
        <v>#VALUE!</v>
      </c>
      <c r="AK452" s="0" t="e">
        <f aca="false">Cpex(Cp0,AJ452,$N$9,$L$13:$M$19)</f>
        <v>#VALUE!</v>
      </c>
      <c r="AL452" s="0" t="e">
        <f aca="false">pex(AI452,AJ452,gamma,AK452)</f>
        <v>#VALUE!</v>
      </c>
      <c r="AM452" s="0" t="e">
        <f aca="false">MachThroat(gamma,AL452,AE452)</f>
        <v>#VALUE!</v>
      </c>
      <c r="AN452" s="0" t="e">
        <f aca="false">CN(AM452,CSON,CINC)</f>
        <v>#VALUE!</v>
      </c>
      <c r="AO452" s="0" t="e">
        <f aca="false">DPDT(Constant,AN452,AM452,gamma,AE452,AL452)</f>
        <v>#VALUE!</v>
      </c>
      <c r="AP452" s="0" t="s">
        <v>134</v>
      </c>
      <c r="AQ452" s="0" t="n">
        <f aca="false">Q452+deltaT/2</f>
        <v>4.47499999999995</v>
      </c>
      <c r="AR452" s="0" t="e">
        <f aca="false">pC+deltaT*pdot2/2</f>
        <v>#VALUE!</v>
      </c>
      <c r="AS452" s="0" t="e">
        <f aca="false">hALT1($E$13:$G$1365,AQ452,2)</f>
        <v>#VALUE!</v>
      </c>
      <c r="AT452" s="0" t="e">
        <f aca="false">Veloc($E$13:$G$1365,AQ452,3)</f>
        <v>#VALUE!</v>
      </c>
      <c r="AU452" s="0" t="e">
        <f aca="false">IF(AS452&lt;hT,$G$5+alfa*(AS452-ho),TT)</f>
        <v>#VALUE!</v>
      </c>
      <c r="AV452" s="0" t="e">
        <f aca="false">IF(AS452&lt;hT,pSL*(1/(1+alfa*AF452/($G$5-alfa*ho)))^(go/(Rair*alfa)),pT*EXP(-go*(AF452-hT)/(Rair*TT)))</f>
        <v>#VALUE!</v>
      </c>
      <c r="AW452" s="0" t="e">
        <f aca="false">Mch(AT452,AU452,Rair,gamma)</f>
        <v>#VALUE!</v>
      </c>
      <c r="AX452" s="0" t="e">
        <f aca="false">Cpex(Cp0,AW452,$N$9,$L$13:$M$19)</f>
        <v>#VALUE!</v>
      </c>
      <c r="AY452" s="0" t="e">
        <f aca="false">pex(AV452,AW452,gamma,AX452)</f>
        <v>#VALUE!</v>
      </c>
      <c r="AZ452" s="0" t="e">
        <f aca="false">MachThroat(gamma,AY452,AR452)</f>
        <v>#VALUE!</v>
      </c>
      <c r="BA452" s="0" t="e">
        <f aca="false">CN(AZ452,CSON,CINC)</f>
        <v>#VALUE!</v>
      </c>
      <c r="BB452" s="0" t="e">
        <f aca="false">DPDT(Constant,BA452,AZ452,gamma,AR452,AY452)</f>
        <v>#VALUE!</v>
      </c>
      <c r="BC452" s="0" t="s">
        <v>134</v>
      </c>
      <c r="BD452" s="0" t="n">
        <f aca="false">Q452+deltaT</f>
        <v>4.47999999999995</v>
      </c>
      <c r="BE452" s="0" t="e">
        <f aca="false">pC+deltaT*pdot3</f>
        <v>#VALUE!</v>
      </c>
      <c r="BF452" s="0" t="e">
        <f aca="false">hALT1($E$13:$G$1365,BD452,2)</f>
        <v>#VALUE!</v>
      </c>
      <c r="BG452" s="0" t="e">
        <f aca="false">Veloc($E$13:$G$1365,BD452,3)</f>
        <v>#VALUE!</v>
      </c>
      <c r="BH452" s="0" t="e">
        <f aca="false">IF(BF452&lt;hT,$G$5+alfa*(BF452-ho),TT)</f>
        <v>#VALUE!</v>
      </c>
      <c r="BI452" s="0" t="e">
        <f aca="false">IF(BF452&lt;hT,pSL*(1/(1+alfa*BF452/($G$5-alfa*ho)))^(go/(Rair*alfa)),pT*EXP(-go*(BF452-hT)/(Rair*TT)))</f>
        <v>#VALUE!</v>
      </c>
      <c r="BJ452" s="0" t="e">
        <f aca="false">Mch(BG452,BH452,Rair,gamma)</f>
        <v>#VALUE!</v>
      </c>
      <c r="BK452" s="0" t="e">
        <f aca="false">Cpex(Cp0,BJ452,$N$9,$L$13:$M$19)</f>
        <v>#VALUE!</v>
      </c>
      <c r="BL452" s="0" t="e">
        <f aca="false">pex(BI452,BJ452,gamma,BK452)</f>
        <v>#VALUE!</v>
      </c>
      <c r="BM452" s="0" t="e">
        <f aca="false">MachThroat(gamma,BL452,BE452)</f>
        <v>#VALUE!</v>
      </c>
      <c r="BN452" s="0" t="e">
        <f aca="false">CN(BM452,CSON,CINC)</f>
        <v>#VALUE!</v>
      </c>
      <c r="BO452" s="0" t="e">
        <f aca="false">DPDT(Constant,BN452,BM452,gamma,BE452,BL452)</f>
        <v>#VALUE!</v>
      </c>
      <c r="BP452" s="0" t="e">
        <f aca="false">pC+deltaT*(pdot+2*pdot2+2*pdot3+pdot4)/6</f>
        <v>#VALUE!</v>
      </c>
      <c r="BQ452" s="0" t="s">
        <v>134</v>
      </c>
      <c r="BR452" s="0" t="n">
        <f aca="false">Q452</f>
        <v>4.46999999999995</v>
      </c>
      <c r="BS452" s="0" t="e">
        <f aca="false">R452/144</f>
        <v>#VALUE!</v>
      </c>
      <c r="BT452" s="0" t="e">
        <f aca="false">pX/144</f>
        <v>#VALUE!</v>
      </c>
      <c r="BU452" s="0" t="e">
        <f aca="false">pa/144</f>
        <v>#VALUE!</v>
      </c>
      <c r="BV452" s="11" t="n">
        <f aca="false">BR452</f>
        <v>4.46999999999995</v>
      </c>
      <c r="BW452" s="12" t="e">
        <f aca="false">(pC-pX)/144</f>
        <v>#VALUE!</v>
      </c>
      <c r="BX452" s="0" t="s">
        <v>134</v>
      </c>
      <c r="BZ452" s="0" t="s">
        <v>134</v>
      </c>
      <c r="CA452" s="0" t="s">
        <v>134</v>
      </c>
      <c r="CB452" s="0" t="s">
        <v>134</v>
      </c>
      <c r="CC452" s="0" t="s">
        <v>134</v>
      </c>
      <c r="CD452" s="0" t="s">
        <v>134</v>
      </c>
      <c r="CE452" s="0" t="s">
        <v>134</v>
      </c>
    </row>
    <row r="453" customFormat="false" ht="12.75" hidden="false" customHeight="false" outlineLevel="0" collapsed="false">
      <c r="E453" s="9" t="n">
        <v>4.4</v>
      </c>
      <c r="F453" s="9" t="n">
        <v>4045.95001482428</v>
      </c>
      <c r="G453" s="9" t="n">
        <v>943.808396768857</v>
      </c>
      <c r="P453" s="6"/>
      <c r="Q453" s="0" t="n">
        <f aca="false">Q452+deltaT</f>
        <v>4.47999999999995</v>
      </c>
      <c r="R453" s="0" t="e">
        <f aca="false">BP452</f>
        <v>#VALUE!</v>
      </c>
      <c r="S453" s="0" t="e">
        <f aca="false">hALT1($E$13:$G$1365,Q453,2)</f>
        <v>#VALUE!</v>
      </c>
      <c r="T453" s="0" t="e">
        <f aca="false">Veloc($E$13:$G$1365,Q453,3)</f>
        <v>#VALUE!</v>
      </c>
      <c r="U453" s="0" t="e">
        <f aca="false">IF(S453&lt;hT,$G$5+alfa*(S453-ho),TT)</f>
        <v>#VALUE!</v>
      </c>
      <c r="V453" s="0" t="e">
        <f aca="false">IF(S453&lt;hT,pSL*(1/(1+alfa*S453/($G$5-alfa*ho)))^(go/(Rair*alfa)),pT*EXP(-go*(S453-hT)/(Rair*TT)))</f>
        <v>#VALUE!</v>
      </c>
      <c r="W453" s="0" t="e">
        <f aca="false">Mch(T453,U453,Rair,gamma)</f>
        <v>#VALUE!</v>
      </c>
      <c r="X453" s="0" t="e">
        <f aca="false">Cpex(Cp0,W453,$N$9,$L$13:$M$19)</f>
        <v>#VALUE!</v>
      </c>
      <c r="Y453" s="0" t="e">
        <f aca="false">pex(V453,W453,gamma,X453)</f>
        <v>#VALUE!</v>
      </c>
      <c r="Z453" s="0" t="e">
        <f aca="false">MachThroat(gamma,Y453,R453)</f>
        <v>#VALUE!</v>
      </c>
      <c r="AA453" s="0" t="e">
        <f aca="false">CN(Z453,CSON,CINC)</f>
        <v>#VALUE!</v>
      </c>
      <c r="AB453" s="0" t="e">
        <f aca="false">DPDT(Constant,AA453,Z453,gamma,R453,Y453)</f>
        <v>#VALUE!</v>
      </c>
      <c r="AC453" s="0" t="s">
        <v>134</v>
      </c>
      <c r="AD453" s="0" t="n">
        <f aca="false">Q453+deltaT/2</f>
        <v>4.48499999999995</v>
      </c>
      <c r="AE453" s="0" t="e">
        <f aca="false">pC+deltaT*pdot/2</f>
        <v>#VALUE!</v>
      </c>
      <c r="AF453" s="0" t="e">
        <f aca="false">hALT1($E$13:$G$1365,AD453,2)</f>
        <v>#VALUE!</v>
      </c>
      <c r="AG453" s="0" t="e">
        <f aca="false">Veloc($E$13:$G$1365,AD453,3)</f>
        <v>#VALUE!</v>
      </c>
      <c r="AH453" s="0" t="e">
        <f aca="false">IF(AF453&lt;hT,$G$5+alfa*(AF453-ho),TT)</f>
        <v>#VALUE!</v>
      </c>
      <c r="AI453" s="0" t="e">
        <f aca="false">IF(AF453&lt;hT,pSL*(1/(1+alfa*AF453/($G$5-alfa*ho)))^(go/(Rair*alfa)),pT*EXP(-go*(AF453-hT)/(Rair*TT)))</f>
        <v>#VALUE!</v>
      </c>
      <c r="AJ453" s="0" t="e">
        <f aca="false">Mch(AG453,AH453,Rair,gamma)</f>
        <v>#VALUE!</v>
      </c>
      <c r="AK453" s="0" t="e">
        <f aca="false">Cpex(Cp0,AJ453,$N$9,$L$13:$M$19)</f>
        <v>#VALUE!</v>
      </c>
      <c r="AL453" s="0" t="e">
        <f aca="false">pex(AI453,AJ453,gamma,AK453)</f>
        <v>#VALUE!</v>
      </c>
      <c r="AM453" s="0" t="e">
        <f aca="false">MachThroat(gamma,AL453,AE453)</f>
        <v>#VALUE!</v>
      </c>
      <c r="AN453" s="0" t="e">
        <f aca="false">CN(AM453,CSON,CINC)</f>
        <v>#VALUE!</v>
      </c>
      <c r="AO453" s="0" t="e">
        <f aca="false">DPDT(Constant,AN453,AM453,gamma,AE453,AL453)</f>
        <v>#VALUE!</v>
      </c>
      <c r="AP453" s="0" t="s">
        <v>134</v>
      </c>
      <c r="AQ453" s="0" t="n">
        <f aca="false">Q453+deltaT/2</f>
        <v>4.48499999999995</v>
      </c>
      <c r="AR453" s="0" t="e">
        <f aca="false">pC+deltaT*pdot2/2</f>
        <v>#VALUE!</v>
      </c>
      <c r="AS453" s="0" t="e">
        <f aca="false">hALT1($E$13:$G$1365,AQ453,2)</f>
        <v>#VALUE!</v>
      </c>
      <c r="AT453" s="0" t="e">
        <f aca="false">Veloc($E$13:$G$1365,AQ453,3)</f>
        <v>#VALUE!</v>
      </c>
      <c r="AU453" s="0" t="e">
        <f aca="false">IF(AS453&lt;hT,$G$5+alfa*(AS453-ho),TT)</f>
        <v>#VALUE!</v>
      </c>
      <c r="AV453" s="0" t="e">
        <f aca="false">IF(AS453&lt;hT,pSL*(1/(1+alfa*AF453/($G$5-alfa*ho)))^(go/(Rair*alfa)),pT*EXP(-go*(AF453-hT)/(Rair*TT)))</f>
        <v>#VALUE!</v>
      </c>
      <c r="AW453" s="0" t="e">
        <f aca="false">Mch(AT453,AU453,Rair,gamma)</f>
        <v>#VALUE!</v>
      </c>
      <c r="AX453" s="0" t="e">
        <f aca="false">Cpex(Cp0,AW453,$N$9,$L$13:$M$19)</f>
        <v>#VALUE!</v>
      </c>
      <c r="AY453" s="0" t="e">
        <f aca="false">pex(AV453,AW453,gamma,AX453)</f>
        <v>#VALUE!</v>
      </c>
      <c r="AZ453" s="0" t="e">
        <f aca="false">MachThroat(gamma,AY453,AR453)</f>
        <v>#VALUE!</v>
      </c>
      <c r="BA453" s="0" t="e">
        <f aca="false">CN(AZ453,CSON,CINC)</f>
        <v>#VALUE!</v>
      </c>
      <c r="BB453" s="0" t="e">
        <f aca="false">DPDT(Constant,BA453,AZ453,gamma,AR453,AY453)</f>
        <v>#VALUE!</v>
      </c>
      <c r="BC453" s="0" t="s">
        <v>134</v>
      </c>
      <c r="BD453" s="0" t="n">
        <f aca="false">Q453+deltaT</f>
        <v>4.48999999999995</v>
      </c>
      <c r="BE453" s="0" t="e">
        <f aca="false">pC+deltaT*pdot3</f>
        <v>#VALUE!</v>
      </c>
      <c r="BF453" s="0" t="e">
        <f aca="false">hALT1($E$13:$G$1365,BD453,2)</f>
        <v>#VALUE!</v>
      </c>
      <c r="BG453" s="0" t="e">
        <f aca="false">Veloc($E$13:$G$1365,BD453,3)</f>
        <v>#VALUE!</v>
      </c>
      <c r="BH453" s="0" t="e">
        <f aca="false">IF(BF453&lt;hT,$G$5+alfa*(BF453-ho),TT)</f>
        <v>#VALUE!</v>
      </c>
      <c r="BI453" s="0" t="e">
        <f aca="false">IF(BF453&lt;hT,pSL*(1/(1+alfa*BF453/($G$5-alfa*ho)))^(go/(Rair*alfa)),pT*EXP(-go*(BF453-hT)/(Rair*TT)))</f>
        <v>#VALUE!</v>
      </c>
      <c r="BJ453" s="0" t="e">
        <f aca="false">Mch(BG453,BH453,Rair,gamma)</f>
        <v>#VALUE!</v>
      </c>
      <c r="BK453" s="0" t="e">
        <f aca="false">Cpex(Cp0,BJ453,$N$9,$L$13:$M$19)</f>
        <v>#VALUE!</v>
      </c>
      <c r="BL453" s="0" t="e">
        <f aca="false">pex(BI453,BJ453,gamma,BK453)</f>
        <v>#VALUE!</v>
      </c>
      <c r="BM453" s="0" t="e">
        <f aca="false">MachThroat(gamma,BL453,BE453)</f>
        <v>#VALUE!</v>
      </c>
      <c r="BN453" s="0" t="e">
        <f aca="false">CN(BM453,CSON,CINC)</f>
        <v>#VALUE!</v>
      </c>
      <c r="BO453" s="0" t="e">
        <f aca="false">DPDT(Constant,BN453,BM453,gamma,BE453,BL453)</f>
        <v>#VALUE!</v>
      </c>
      <c r="BP453" s="0" t="e">
        <f aca="false">pC+deltaT*(pdot+2*pdot2+2*pdot3+pdot4)/6</f>
        <v>#VALUE!</v>
      </c>
      <c r="BQ453" s="0" t="s">
        <v>134</v>
      </c>
      <c r="BR453" s="0" t="n">
        <f aca="false">Q453</f>
        <v>4.47999999999995</v>
      </c>
      <c r="BS453" s="0" t="e">
        <f aca="false">R453/144</f>
        <v>#VALUE!</v>
      </c>
      <c r="BT453" s="0" t="e">
        <f aca="false">pX/144</f>
        <v>#VALUE!</v>
      </c>
      <c r="BU453" s="0" t="e">
        <f aca="false">pa/144</f>
        <v>#VALUE!</v>
      </c>
      <c r="BV453" s="11" t="n">
        <f aca="false">BR453</f>
        <v>4.47999999999995</v>
      </c>
      <c r="BW453" s="12" t="e">
        <f aca="false">(pC-pX)/144</f>
        <v>#VALUE!</v>
      </c>
      <c r="BX453" s="0" t="s">
        <v>134</v>
      </c>
      <c r="BZ453" s="0" t="s">
        <v>134</v>
      </c>
      <c r="CA453" s="0" t="s">
        <v>134</v>
      </c>
      <c r="CB453" s="0" t="s">
        <v>134</v>
      </c>
      <c r="CC453" s="0" t="s">
        <v>134</v>
      </c>
      <c r="CD453" s="0" t="s">
        <v>134</v>
      </c>
      <c r="CE453" s="0" t="s">
        <v>134</v>
      </c>
    </row>
    <row r="454" customFormat="false" ht="12.75" hidden="false" customHeight="false" outlineLevel="0" collapsed="false">
      <c r="E454" s="9" t="n">
        <v>4.41</v>
      </c>
      <c r="F454" s="9" t="n">
        <v>4055.39405522565</v>
      </c>
      <c r="G454" s="9" t="n">
        <v>944.998489514173</v>
      </c>
      <c r="P454" s="6"/>
      <c r="Q454" s="0" t="n">
        <f aca="false">Q453+deltaT</f>
        <v>4.48999999999995</v>
      </c>
      <c r="R454" s="0" t="e">
        <f aca="false">BP453</f>
        <v>#VALUE!</v>
      </c>
      <c r="S454" s="0" t="e">
        <f aca="false">hALT1($E$13:$G$1365,Q454,2)</f>
        <v>#VALUE!</v>
      </c>
      <c r="T454" s="0" t="e">
        <f aca="false">Veloc($E$13:$G$1365,Q454,3)</f>
        <v>#VALUE!</v>
      </c>
      <c r="U454" s="0" t="e">
        <f aca="false">IF(S454&lt;hT,$G$5+alfa*(S454-ho),TT)</f>
        <v>#VALUE!</v>
      </c>
      <c r="V454" s="0" t="e">
        <f aca="false">IF(S454&lt;hT,pSL*(1/(1+alfa*S454/($G$5-alfa*ho)))^(go/(Rair*alfa)),pT*EXP(-go*(S454-hT)/(Rair*TT)))</f>
        <v>#VALUE!</v>
      </c>
      <c r="W454" s="0" t="e">
        <f aca="false">Mch(T454,U454,Rair,gamma)</f>
        <v>#VALUE!</v>
      </c>
      <c r="X454" s="0" t="e">
        <f aca="false">Cpex(Cp0,W454,$N$9,$L$13:$M$19)</f>
        <v>#VALUE!</v>
      </c>
      <c r="Y454" s="0" t="e">
        <f aca="false">pex(V454,W454,gamma,X454)</f>
        <v>#VALUE!</v>
      </c>
      <c r="Z454" s="0" t="e">
        <f aca="false">MachThroat(gamma,Y454,R454)</f>
        <v>#VALUE!</v>
      </c>
      <c r="AA454" s="0" t="e">
        <f aca="false">CN(Z454,CSON,CINC)</f>
        <v>#VALUE!</v>
      </c>
      <c r="AB454" s="0" t="e">
        <f aca="false">DPDT(Constant,AA454,Z454,gamma,R454,Y454)</f>
        <v>#VALUE!</v>
      </c>
      <c r="AC454" s="0" t="s">
        <v>134</v>
      </c>
      <c r="AD454" s="0" t="n">
        <f aca="false">Q454+deltaT/2</f>
        <v>4.49499999999995</v>
      </c>
      <c r="AE454" s="0" t="e">
        <f aca="false">pC+deltaT*pdot/2</f>
        <v>#VALUE!</v>
      </c>
      <c r="AF454" s="0" t="e">
        <f aca="false">hALT1($E$13:$G$1365,AD454,2)</f>
        <v>#VALUE!</v>
      </c>
      <c r="AG454" s="0" t="e">
        <f aca="false">Veloc($E$13:$G$1365,AD454,3)</f>
        <v>#VALUE!</v>
      </c>
      <c r="AH454" s="0" t="e">
        <f aca="false">IF(AF454&lt;hT,$G$5+alfa*(AF454-ho),TT)</f>
        <v>#VALUE!</v>
      </c>
      <c r="AI454" s="0" t="e">
        <f aca="false">IF(AF454&lt;hT,pSL*(1/(1+alfa*AF454/($G$5-alfa*ho)))^(go/(Rair*alfa)),pT*EXP(-go*(AF454-hT)/(Rair*TT)))</f>
        <v>#VALUE!</v>
      </c>
      <c r="AJ454" s="0" t="e">
        <f aca="false">Mch(AG454,AH454,Rair,gamma)</f>
        <v>#VALUE!</v>
      </c>
      <c r="AK454" s="0" t="e">
        <f aca="false">Cpex(Cp0,AJ454,$N$9,$L$13:$M$19)</f>
        <v>#VALUE!</v>
      </c>
      <c r="AL454" s="0" t="e">
        <f aca="false">pex(AI454,AJ454,gamma,AK454)</f>
        <v>#VALUE!</v>
      </c>
      <c r="AM454" s="0" t="e">
        <f aca="false">MachThroat(gamma,AL454,AE454)</f>
        <v>#VALUE!</v>
      </c>
      <c r="AN454" s="0" t="e">
        <f aca="false">CN(AM454,CSON,CINC)</f>
        <v>#VALUE!</v>
      </c>
      <c r="AO454" s="0" t="e">
        <f aca="false">DPDT(Constant,AN454,AM454,gamma,AE454,AL454)</f>
        <v>#VALUE!</v>
      </c>
      <c r="AP454" s="0" t="s">
        <v>134</v>
      </c>
      <c r="AQ454" s="0" t="n">
        <f aca="false">Q454+deltaT/2</f>
        <v>4.49499999999995</v>
      </c>
      <c r="AR454" s="0" t="e">
        <f aca="false">pC+deltaT*pdot2/2</f>
        <v>#VALUE!</v>
      </c>
      <c r="AS454" s="0" t="e">
        <f aca="false">hALT1($E$13:$G$1365,AQ454,2)</f>
        <v>#VALUE!</v>
      </c>
      <c r="AT454" s="0" t="e">
        <f aca="false">Veloc($E$13:$G$1365,AQ454,3)</f>
        <v>#VALUE!</v>
      </c>
      <c r="AU454" s="0" t="e">
        <f aca="false">IF(AS454&lt;hT,$G$5+alfa*(AS454-ho),TT)</f>
        <v>#VALUE!</v>
      </c>
      <c r="AV454" s="0" t="e">
        <f aca="false">IF(AS454&lt;hT,pSL*(1/(1+alfa*AF454/($G$5-alfa*ho)))^(go/(Rair*alfa)),pT*EXP(-go*(AF454-hT)/(Rair*TT)))</f>
        <v>#VALUE!</v>
      </c>
      <c r="AW454" s="0" t="e">
        <f aca="false">Mch(AT454,AU454,Rair,gamma)</f>
        <v>#VALUE!</v>
      </c>
      <c r="AX454" s="0" t="e">
        <f aca="false">Cpex(Cp0,AW454,$N$9,$L$13:$M$19)</f>
        <v>#VALUE!</v>
      </c>
      <c r="AY454" s="0" t="e">
        <f aca="false">pex(AV454,AW454,gamma,AX454)</f>
        <v>#VALUE!</v>
      </c>
      <c r="AZ454" s="0" t="e">
        <f aca="false">MachThroat(gamma,AY454,AR454)</f>
        <v>#VALUE!</v>
      </c>
      <c r="BA454" s="0" t="e">
        <f aca="false">CN(AZ454,CSON,CINC)</f>
        <v>#VALUE!</v>
      </c>
      <c r="BB454" s="0" t="e">
        <f aca="false">DPDT(Constant,BA454,AZ454,gamma,AR454,AY454)</f>
        <v>#VALUE!</v>
      </c>
      <c r="BC454" s="0" t="s">
        <v>134</v>
      </c>
      <c r="BD454" s="0" t="n">
        <f aca="false">Q454+deltaT</f>
        <v>4.49999999999995</v>
      </c>
      <c r="BE454" s="0" t="e">
        <f aca="false">pC+deltaT*pdot3</f>
        <v>#VALUE!</v>
      </c>
      <c r="BF454" s="0" t="e">
        <f aca="false">hALT1($E$13:$G$1365,BD454,2)</f>
        <v>#VALUE!</v>
      </c>
      <c r="BG454" s="0" t="e">
        <f aca="false">Veloc($E$13:$G$1365,BD454,3)</f>
        <v>#VALUE!</v>
      </c>
      <c r="BH454" s="0" t="e">
        <f aca="false">IF(BF454&lt;hT,$G$5+alfa*(BF454-ho),TT)</f>
        <v>#VALUE!</v>
      </c>
      <c r="BI454" s="0" t="e">
        <f aca="false">IF(BF454&lt;hT,pSL*(1/(1+alfa*BF454/($G$5-alfa*ho)))^(go/(Rair*alfa)),pT*EXP(-go*(BF454-hT)/(Rair*TT)))</f>
        <v>#VALUE!</v>
      </c>
      <c r="BJ454" s="0" t="e">
        <f aca="false">Mch(BG454,BH454,Rair,gamma)</f>
        <v>#VALUE!</v>
      </c>
      <c r="BK454" s="0" t="e">
        <f aca="false">Cpex(Cp0,BJ454,$N$9,$L$13:$M$19)</f>
        <v>#VALUE!</v>
      </c>
      <c r="BL454" s="0" t="e">
        <f aca="false">pex(BI454,BJ454,gamma,BK454)</f>
        <v>#VALUE!</v>
      </c>
      <c r="BM454" s="0" t="e">
        <f aca="false">MachThroat(gamma,BL454,BE454)</f>
        <v>#VALUE!</v>
      </c>
      <c r="BN454" s="0" t="e">
        <f aca="false">CN(BM454,CSON,CINC)</f>
        <v>#VALUE!</v>
      </c>
      <c r="BO454" s="0" t="e">
        <f aca="false">DPDT(Constant,BN454,BM454,gamma,BE454,BL454)</f>
        <v>#VALUE!</v>
      </c>
      <c r="BP454" s="0" t="e">
        <f aca="false">pC+deltaT*(pdot+2*pdot2+2*pdot3+pdot4)/6</f>
        <v>#VALUE!</v>
      </c>
      <c r="BQ454" s="0" t="s">
        <v>134</v>
      </c>
      <c r="BR454" s="0" t="n">
        <f aca="false">Q454</f>
        <v>4.48999999999995</v>
      </c>
      <c r="BS454" s="0" t="e">
        <f aca="false">R454/144</f>
        <v>#VALUE!</v>
      </c>
      <c r="BT454" s="0" t="e">
        <f aca="false">pX/144</f>
        <v>#VALUE!</v>
      </c>
      <c r="BU454" s="0" t="e">
        <f aca="false">pa/144</f>
        <v>#VALUE!</v>
      </c>
      <c r="BV454" s="11" t="n">
        <f aca="false">BR454</f>
        <v>4.48999999999995</v>
      </c>
      <c r="BW454" s="12" t="e">
        <f aca="false">(pC-pX)/144</f>
        <v>#VALUE!</v>
      </c>
      <c r="BX454" s="0" t="s">
        <v>134</v>
      </c>
      <c r="BZ454" s="0" t="s">
        <v>134</v>
      </c>
      <c r="CA454" s="0" t="s">
        <v>134</v>
      </c>
      <c r="CB454" s="0" t="s">
        <v>134</v>
      </c>
      <c r="CC454" s="0" t="s">
        <v>134</v>
      </c>
      <c r="CD454" s="0" t="s">
        <v>134</v>
      </c>
      <c r="CE454" s="0" t="s">
        <v>134</v>
      </c>
    </row>
    <row r="455" customFormat="false" ht="12.75" hidden="false" customHeight="false" outlineLevel="0" collapsed="false">
      <c r="E455" s="9" t="n">
        <v>4.42</v>
      </c>
      <c r="F455" s="9" t="n">
        <v>4064.84996073576</v>
      </c>
      <c r="G455" s="9" t="n">
        <v>946.181418618984</v>
      </c>
      <c r="P455" s="6"/>
      <c r="Q455" s="0" t="n">
        <f aca="false">Q454+deltaT</f>
        <v>4.49999999999995</v>
      </c>
      <c r="R455" s="0" t="e">
        <f aca="false">BP454</f>
        <v>#VALUE!</v>
      </c>
      <c r="S455" s="0" t="e">
        <f aca="false">hALT1($E$13:$G$1365,Q455,2)</f>
        <v>#VALUE!</v>
      </c>
      <c r="T455" s="0" t="e">
        <f aca="false">Veloc($E$13:$G$1365,Q455,3)</f>
        <v>#VALUE!</v>
      </c>
      <c r="U455" s="0" t="e">
        <f aca="false">IF(S455&lt;hT,$G$5+alfa*(S455-ho),TT)</f>
        <v>#VALUE!</v>
      </c>
      <c r="V455" s="0" t="e">
        <f aca="false">IF(S455&lt;hT,pSL*(1/(1+alfa*S455/($G$5-alfa*ho)))^(go/(Rair*alfa)),pT*EXP(-go*(S455-hT)/(Rair*TT)))</f>
        <v>#VALUE!</v>
      </c>
      <c r="W455" s="0" t="e">
        <f aca="false">Mch(T455,U455,Rair,gamma)</f>
        <v>#VALUE!</v>
      </c>
      <c r="X455" s="0" t="e">
        <f aca="false">Cpex(Cp0,W455,$N$9,$L$13:$M$19)</f>
        <v>#VALUE!</v>
      </c>
      <c r="Y455" s="0" t="e">
        <f aca="false">pex(V455,W455,gamma,X455)</f>
        <v>#VALUE!</v>
      </c>
      <c r="Z455" s="0" t="e">
        <f aca="false">MachThroat(gamma,Y455,R455)</f>
        <v>#VALUE!</v>
      </c>
      <c r="AA455" s="0" t="e">
        <f aca="false">CN(Z455,CSON,CINC)</f>
        <v>#VALUE!</v>
      </c>
      <c r="AB455" s="0" t="e">
        <f aca="false">DPDT(Constant,AA455,Z455,gamma,R455,Y455)</f>
        <v>#VALUE!</v>
      </c>
      <c r="AC455" s="0" t="s">
        <v>134</v>
      </c>
      <c r="AD455" s="0" t="n">
        <f aca="false">Q455+deltaT/2</f>
        <v>4.50499999999995</v>
      </c>
      <c r="AE455" s="0" t="e">
        <f aca="false">pC+deltaT*pdot/2</f>
        <v>#VALUE!</v>
      </c>
      <c r="AF455" s="0" t="e">
        <f aca="false">hALT1($E$13:$G$1365,AD455,2)</f>
        <v>#VALUE!</v>
      </c>
      <c r="AG455" s="0" t="e">
        <f aca="false">Veloc($E$13:$G$1365,AD455,3)</f>
        <v>#VALUE!</v>
      </c>
      <c r="AH455" s="0" t="e">
        <f aca="false">IF(AF455&lt;hT,$G$5+alfa*(AF455-ho),TT)</f>
        <v>#VALUE!</v>
      </c>
      <c r="AI455" s="0" t="e">
        <f aca="false">IF(AF455&lt;hT,pSL*(1/(1+alfa*AF455/($G$5-alfa*ho)))^(go/(Rair*alfa)),pT*EXP(-go*(AF455-hT)/(Rair*TT)))</f>
        <v>#VALUE!</v>
      </c>
      <c r="AJ455" s="0" t="e">
        <f aca="false">Mch(AG455,AH455,Rair,gamma)</f>
        <v>#VALUE!</v>
      </c>
      <c r="AK455" s="0" t="e">
        <f aca="false">Cpex(Cp0,AJ455,$N$9,$L$13:$M$19)</f>
        <v>#VALUE!</v>
      </c>
      <c r="AL455" s="0" t="e">
        <f aca="false">pex(AI455,AJ455,gamma,AK455)</f>
        <v>#VALUE!</v>
      </c>
      <c r="AM455" s="0" t="e">
        <f aca="false">MachThroat(gamma,AL455,AE455)</f>
        <v>#VALUE!</v>
      </c>
      <c r="AN455" s="0" t="e">
        <f aca="false">CN(AM455,CSON,CINC)</f>
        <v>#VALUE!</v>
      </c>
      <c r="AO455" s="0" t="e">
        <f aca="false">DPDT(Constant,AN455,AM455,gamma,AE455,AL455)</f>
        <v>#VALUE!</v>
      </c>
      <c r="AP455" s="0" t="s">
        <v>134</v>
      </c>
      <c r="AQ455" s="0" t="n">
        <f aca="false">Q455+deltaT/2</f>
        <v>4.50499999999995</v>
      </c>
      <c r="AR455" s="0" t="e">
        <f aca="false">pC+deltaT*pdot2/2</f>
        <v>#VALUE!</v>
      </c>
      <c r="AS455" s="0" t="e">
        <f aca="false">hALT1($E$13:$G$1365,AQ455,2)</f>
        <v>#VALUE!</v>
      </c>
      <c r="AT455" s="0" t="e">
        <f aca="false">Veloc($E$13:$G$1365,AQ455,3)</f>
        <v>#VALUE!</v>
      </c>
      <c r="AU455" s="0" t="e">
        <f aca="false">IF(AS455&lt;hT,$G$5+alfa*(AS455-ho),TT)</f>
        <v>#VALUE!</v>
      </c>
      <c r="AV455" s="0" t="e">
        <f aca="false">IF(AS455&lt;hT,pSL*(1/(1+alfa*AF455/($G$5-alfa*ho)))^(go/(Rair*alfa)),pT*EXP(-go*(AF455-hT)/(Rair*TT)))</f>
        <v>#VALUE!</v>
      </c>
      <c r="AW455" s="0" t="e">
        <f aca="false">Mch(AT455,AU455,Rair,gamma)</f>
        <v>#VALUE!</v>
      </c>
      <c r="AX455" s="0" t="e">
        <f aca="false">Cpex(Cp0,AW455,$N$9,$L$13:$M$19)</f>
        <v>#VALUE!</v>
      </c>
      <c r="AY455" s="0" t="e">
        <f aca="false">pex(AV455,AW455,gamma,AX455)</f>
        <v>#VALUE!</v>
      </c>
      <c r="AZ455" s="0" t="e">
        <f aca="false">MachThroat(gamma,AY455,AR455)</f>
        <v>#VALUE!</v>
      </c>
      <c r="BA455" s="0" t="e">
        <f aca="false">CN(AZ455,CSON,CINC)</f>
        <v>#VALUE!</v>
      </c>
      <c r="BB455" s="0" t="e">
        <f aca="false">DPDT(Constant,BA455,AZ455,gamma,AR455,AY455)</f>
        <v>#VALUE!</v>
      </c>
      <c r="BC455" s="0" t="s">
        <v>134</v>
      </c>
      <c r="BD455" s="0" t="n">
        <f aca="false">Q455+deltaT</f>
        <v>4.50999999999995</v>
      </c>
      <c r="BE455" s="0" t="e">
        <f aca="false">pC+deltaT*pdot3</f>
        <v>#VALUE!</v>
      </c>
      <c r="BF455" s="0" t="e">
        <f aca="false">hALT1($E$13:$G$1365,BD455,2)</f>
        <v>#VALUE!</v>
      </c>
      <c r="BG455" s="0" t="e">
        <f aca="false">Veloc($E$13:$G$1365,BD455,3)</f>
        <v>#VALUE!</v>
      </c>
      <c r="BH455" s="0" t="e">
        <f aca="false">IF(BF455&lt;hT,$G$5+alfa*(BF455-ho),TT)</f>
        <v>#VALUE!</v>
      </c>
      <c r="BI455" s="0" t="e">
        <f aca="false">IF(BF455&lt;hT,pSL*(1/(1+alfa*BF455/($G$5-alfa*ho)))^(go/(Rair*alfa)),pT*EXP(-go*(BF455-hT)/(Rair*TT)))</f>
        <v>#VALUE!</v>
      </c>
      <c r="BJ455" s="0" t="e">
        <f aca="false">Mch(BG455,BH455,Rair,gamma)</f>
        <v>#VALUE!</v>
      </c>
      <c r="BK455" s="0" t="e">
        <f aca="false">Cpex(Cp0,BJ455,$N$9,$L$13:$M$19)</f>
        <v>#VALUE!</v>
      </c>
      <c r="BL455" s="0" t="e">
        <f aca="false">pex(BI455,BJ455,gamma,BK455)</f>
        <v>#VALUE!</v>
      </c>
      <c r="BM455" s="0" t="e">
        <f aca="false">MachThroat(gamma,BL455,BE455)</f>
        <v>#VALUE!</v>
      </c>
      <c r="BN455" s="0" t="e">
        <f aca="false">CN(BM455,CSON,CINC)</f>
        <v>#VALUE!</v>
      </c>
      <c r="BO455" s="0" t="e">
        <f aca="false">DPDT(Constant,BN455,BM455,gamma,BE455,BL455)</f>
        <v>#VALUE!</v>
      </c>
      <c r="BP455" s="0" t="e">
        <f aca="false">pC+deltaT*(pdot+2*pdot2+2*pdot3+pdot4)/6</f>
        <v>#VALUE!</v>
      </c>
      <c r="BQ455" s="0" t="s">
        <v>134</v>
      </c>
      <c r="BR455" s="0" t="n">
        <f aca="false">Q455</f>
        <v>4.49999999999995</v>
      </c>
      <c r="BS455" s="0" t="e">
        <f aca="false">R455/144</f>
        <v>#VALUE!</v>
      </c>
      <c r="BT455" s="0" t="e">
        <f aca="false">pX/144</f>
        <v>#VALUE!</v>
      </c>
      <c r="BU455" s="0" t="e">
        <f aca="false">pa/144</f>
        <v>#VALUE!</v>
      </c>
      <c r="BV455" s="11" t="n">
        <f aca="false">BR455</f>
        <v>4.49999999999995</v>
      </c>
      <c r="BW455" s="12" t="e">
        <f aca="false">(pC-pX)/144</f>
        <v>#VALUE!</v>
      </c>
      <c r="BX455" s="0" t="s">
        <v>134</v>
      </c>
      <c r="BZ455" s="0" t="s">
        <v>134</v>
      </c>
      <c r="CA455" s="0" t="s">
        <v>134</v>
      </c>
      <c r="CB455" s="0" t="s">
        <v>134</v>
      </c>
      <c r="CC455" s="0" t="s">
        <v>134</v>
      </c>
      <c r="CD455" s="0" t="s">
        <v>134</v>
      </c>
      <c r="CE455" s="0" t="s">
        <v>134</v>
      </c>
    </row>
    <row r="456" customFormat="false" ht="12.75" hidden="false" customHeight="false" outlineLevel="0" collapsed="false">
      <c r="E456" s="9" t="n">
        <v>4.43</v>
      </c>
      <c r="F456" s="9" t="n">
        <v>4074.31765972129</v>
      </c>
      <c r="G456" s="9" t="n">
        <v>947.357184703597</v>
      </c>
      <c r="P456" s="6"/>
      <c r="Q456" s="0" t="n">
        <f aca="false">Q455+deltaT</f>
        <v>4.50999999999995</v>
      </c>
      <c r="R456" s="0" t="e">
        <f aca="false">BP455</f>
        <v>#VALUE!</v>
      </c>
      <c r="S456" s="0" t="e">
        <f aca="false">hALT1($E$13:$G$1365,Q456,2)</f>
        <v>#VALUE!</v>
      </c>
      <c r="T456" s="0" t="e">
        <f aca="false">Veloc($E$13:$G$1365,Q456,3)</f>
        <v>#VALUE!</v>
      </c>
      <c r="U456" s="0" t="e">
        <f aca="false">IF(S456&lt;hT,$G$5+alfa*(S456-ho),TT)</f>
        <v>#VALUE!</v>
      </c>
      <c r="V456" s="0" t="e">
        <f aca="false">IF(S456&lt;hT,pSL*(1/(1+alfa*S456/($G$5-alfa*ho)))^(go/(Rair*alfa)),pT*EXP(-go*(S456-hT)/(Rair*TT)))</f>
        <v>#VALUE!</v>
      </c>
      <c r="W456" s="0" t="e">
        <f aca="false">Mch(T456,U456,Rair,gamma)</f>
        <v>#VALUE!</v>
      </c>
      <c r="X456" s="0" t="e">
        <f aca="false">Cpex(Cp0,W456,$N$9,$L$13:$M$19)</f>
        <v>#VALUE!</v>
      </c>
      <c r="Y456" s="0" t="e">
        <f aca="false">pex(V456,W456,gamma,X456)</f>
        <v>#VALUE!</v>
      </c>
      <c r="Z456" s="0" t="e">
        <f aca="false">MachThroat(gamma,Y456,R456)</f>
        <v>#VALUE!</v>
      </c>
      <c r="AA456" s="0" t="e">
        <f aca="false">CN(Z456,CSON,CINC)</f>
        <v>#VALUE!</v>
      </c>
      <c r="AB456" s="0" t="e">
        <f aca="false">DPDT(Constant,AA456,Z456,gamma,R456,Y456)</f>
        <v>#VALUE!</v>
      </c>
      <c r="AC456" s="0" t="s">
        <v>134</v>
      </c>
      <c r="AD456" s="0" t="n">
        <f aca="false">Q456+deltaT/2</f>
        <v>4.51499999999995</v>
      </c>
      <c r="AE456" s="0" t="e">
        <f aca="false">pC+deltaT*pdot/2</f>
        <v>#VALUE!</v>
      </c>
      <c r="AF456" s="0" t="e">
        <f aca="false">hALT1($E$13:$G$1365,AD456,2)</f>
        <v>#VALUE!</v>
      </c>
      <c r="AG456" s="0" t="e">
        <f aca="false">Veloc($E$13:$G$1365,AD456,3)</f>
        <v>#VALUE!</v>
      </c>
      <c r="AH456" s="0" t="e">
        <f aca="false">IF(AF456&lt;hT,$G$5+alfa*(AF456-ho),TT)</f>
        <v>#VALUE!</v>
      </c>
      <c r="AI456" s="0" t="e">
        <f aca="false">IF(AF456&lt;hT,pSL*(1/(1+alfa*AF456/($G$5-alfa*ho)))^(go/(Rair*alfa)),pT*EXP(-go*(AF456-hT)/(Rair*TT)))</f>
        <v>#VALUE!</v>
      </c>
      <c r="AJ456" s="0" t="e">
        <f aca="false">Mch(AG456,AH456,Rair,gamma)</f>
        <v>#VALUE!</v>
      </c>
      <c r="AK456" s="0" t="e">
        <f aca="false">Cpex(Cp0,AJ456,$N$9,$L$13:$M$19)</f>
        <v>#VALUE!</v>
      </c>
      <c r="AL456" s="0" t="e">
        <f aca="false">pex(AI456,AJ456,gamma,AK456)</f>
        <v>#VALUE!</v>
      </c>
      <c r="AM456" s="0" t="e">
        <f aca="false">MachThroat(gamma,AL456,AE456)</f>
        <v>#VALUE!</v>
      </c>
      <c r="AN456" s="0" t="e">
        <f aca="false">CN(AM456,CSON,CINC)</f>
        <v>#VALUE!</v>
      </c>
      <c r="AO456" s="0" t="e">
        <f aca="false">DPDT(Constant,AN456,AM456,gamma,AE456,AL456)</f>
        <v>#VALUE!</v>
      </c>
      <c r="AP456" s="0" t="s">
        <v>134</v>
      </c>
      <c r="AQ456" s="0" t="n">
        <f aca="false">Q456+deltaT/2</f>
        <v>4.51499999999995</v>
      </c>
      <c r="AR456" s="0" t="e">
        <f aca="false">pC+deltaT*pdot2/2</f>
        <v>#VALUE!</v>
      </c>
      <c r="AS456" s="0" t="e">
        <f aca="false">hALT1($E$13:$G$1365,AQ456,2)</f>
        <v>#VALUE!</v>
      </c>
      <c r="AT456" s="0" t="e">
        <f aca="false">Veloc($E$13:$G$1365,AQ456,3)</f>
        <v>#VALUE!</v>
      </c>
      <c r="AU456" s="0" t="e">
        <f aca="false">IF(AS456&lt;hT,$G$5+alfa*(AS456-ho),TT)</f>
        <v>#VALUE!</v>
      </c>
      <c r="AV456" s="0" t="e">
        <f aca="false">IF(AS456&lt;hT,pSL*(1/(1+alfa*AF456/($G$5-alfa*ho)))^(go/(Rair*alfa)),pT*EXP(-go*(AF456-hT)/(Rair*TT)))</f>
        <v>#VALUE!</v>
      </c>
      <c r="AW456" s="0" t="e">
        <f aca="false">Mch(AT456,AU456,Rair,gamma)</f>
        <v>#VALUE!</v>
      </c>
      <c r="AX456" s="0" t="e">
        <f aca="false">Cpex(Cp0,AW456,$N$9,$L$13:$M$19)</f>
        <v>#VALUE!</v>
      </c>
      <c r="AY456" s="0" t="e">
        <f aca="false">pex(AV456,AW456,gamma,AX456)</f>
        <v>#VALUE!</v>
      </c>
      <c r="AZ456" s="0" t="e">
        <f aca="false">MachThroat(gamma,AY456,AR456)</f>
        <v>#VALUE!</v>
      </c>
      <c r="BA456" s="0" t="e">
        <f aca="false">CN(AZ456,CSON,CINC)</f>
        <v>#VALUE!</v>
      </c>
      <c r="BB456" s="0" t="e">
        <f aca="false">DPDT(Constant,BA456,AZ456,gamma,AR456,AY456)</f>
        <v>#VALUE!</v>
      </c>
      <c r="BC456" s="0" t="s">
        <v>134</v>
      </c>
      <c r="BD456" s="0" t="n">
        <f aca="false">Q456+deltaT</f>
        <v>4.51999999999995</v>
      </c>
      <c r="BE456" s="0" t="e">
        <f aca="false">pC+deltaT*pdot3</f>
        <v>#VALUE!</v>
      </c>
      <c r="BF456" s="0" t="e">
        <f aca="false">hALT1($E$13:$G$1365,BD456,2)</f>
        <v>#VALUE!</v>
      </c>
      <c r="BG456" s="0" t="e">
        <f aca="false">Veloc($E$13:$G$1365,BD456,3)</f>
        <v>#VALUE!</v>
      </c>
      <c r="BH456" s="0" t="e">
        <f aca="false">IF(BF456&lt;hT,$G$5+alfa*(BF456-ho),TT)</f>
        <v>#VALUE!</v>
      </c>
      <c r="BI456" s="0" t="e">
        <f aca="false">IF(BF456&lt;hT,pSL*(1/(1+alfa*BF456/($G$5-alfa*ho)))^(go/(Rair*alfa)),pT*EXP(-go*(BF456-hT)/(Rair*TT)))</f>
        <v>#VALUE!</v>
      </c>
      <c r="BJ456" s="0" t="e">
        <f aca="false">Mch(BG456,BH456,Rair,gamma)</f>
        <v>#VALUE!</v>
      </c>
      <c r="BK456" s="0" t="e">
        <f aca="false">Cpex(Cp0,BJ456,$N$9,$L$13:$M$19)</f>
        <v>#VALUE!</v>
      </c>
      <c r="BL456" s="0" t="e">
        <f aca="false">pex(BI456,BJ456,gamma,BK456)</f>
        <v>#VALUE!</v>
      </c>
      <c r="BM456" s="0" t="e">
        <f aca="false">MachThroat(gamma,BL456,BE456)</f>
        <v>#VALUE!</v>
      </c>
      <c r="BN456" s="0" t="e">
        <f aca="false">CN(BM456,CSON,CINC)</f>
        <v>#VALUE!</v>
      </c>
      <c r="BO456" s="0" t="e">
        <f aca="false">DPDT(Constant,BN456,BM456,gamma,BE456,BL456)</f>
        <v>#VALUE!</v>
      </c>
      <c r="BP456" s="0" t="e">
        <f aca="false">pC+deltaT*(pdot+2*pdot2+2*pdot3+pdot4)/6</f>
        <v>#VALUE!</v>
      </c>
      <c r="BQ456" s="0" t="s">
        <v>134</v>
      </c>
      <c r="BR456" s="0" t="n">
        <f aca="false">Q456</f>
        <v>4.50999999999995</v>
      </c>
      <c r="BS456" s="0" t="e">
        <f aca="false">R456/144</f>
        <v>#VALUE!</v>
      </c>
      <c r="BT456" s="0" t="e">
        <f aca="false">pX/144</f>
        <v>#VALUE!</v>
      </c>
      <c r="BU456" s="0" t="e">
        <f aca="false">pa/144</f>
        <v>#VALUE!</v>
      </c>
      <c r="BV456" s="11" t="n">
        <f aca="false">BR456</f>
        <v>4.50999999999995</v>
      </c>
      <c r="BW456" s="12" t="e">
        <f aca="false">(pC-pX)/144</f>
        <v>#VALUE!</v>
      </c>
      <c r="BX456" s="0" t="s">
        <v>134</v>
      </c>
      <c r="BZ456" s="0" t="s">
        <v>134</v>
      </c>
      <c r="CA456" s="0" t="s">
        <v>134</v>
      </c>
      <c r="CB456" s="0" t="s">
        <v>134</v>
      </c>
      <c r="CC456" s="0" t="s">
        <v>134</v>
      </c>
      <c r="CD456" s="0" t="s">
        <v>134</v>
      </c>
      <c r="CE456" s="0" t="s">
        <v>134</v>
      </c>
    </row>
    <row r="457" customFormat="false" ht="12.75" hidden="false" customHeight="false" outlineLevel="0" collapsed="false">
      <c r="E457" s="9" t="n">
        <v>4.44</v>
      </c>
      <c r="F457" s="9" t="n">
        <v>4083.79708055529</v>
      </c>
      <c r="G457" s="9" t="n">
        <v>948.525788425811</v>
      </c>
      <c r="P457" s="6"/>
      <c r="Q457" s="0" t="n">
        <f aca="false">Q456+deltaT</f>
        <v>4.51999999999995</v>
      </c>
      <c r="R457" s="0" t="e">
        <f aca="false">BP456</f>
        <v>#VALUE!</v>
      </c>
      <c r="S457" s="0" t="e">
        <f aca="false">hALT1($E$13:$G$1365,Q457,2)</f>
        <v>#VALUE!</v>
      </c>
      <c r="T457" s="0" t="e">
        <f aca="false">Veloc($E$13:$G$1365,Q457,3)</f>
        <v>#VALUE!</v>
      </c>
      <c r="U457" s="0" t="e">
        <f aca="false">IF(S457&lt;hT,$G$5+alfa*(S457-ho),TT)</f>
        <v>#VALUE!</v>
      </c>
      <c r="V457" s="0" t="e">
        <f aca="false">IF(S457&lt;hT,pSL*(1/(1+alfa*S457/($G$5-alfa*ho)))^(go/(Rair*alfa)),pT*EXP(-go*(S457-hT)/(Rair*TT)))</f>
        <v>#VALUE!</v>
      </c>
      <c r="W457" s="0" t="e">
        <f aca="false">Mch(T457,U457,Rair,gamma)</f>
        <v>#VALUE!</v>
      </c>
      <c r="X457" s="0" t="e">
        <f aca="false">Cpex(Cp0,W457,$N$9,$L$13:$M$19)</f>
        <v>#VALUE!</v>
      </c>
      <c r="Y457" s="0" t="e">
        <f aca="false">pex(V457,W457,gamma,X457)</f>
        <v>#VALUE!</v>
      </c>
      <c r="Z457" s="0" t="e">
        <f aca="false">MachThroat(gamma,Y457,R457)</f>
        <v>#VALUE!</v>
      </c>
      <c r="AA457" s="0" t="e">
        <f aca="false">CN(Z457,CSON,CINC)</f>
        <v>#VALUE!</v>
      </c>
      <c r="AB457" s="0" t="e">
        <f aca="false">DPDT(Constant,AA457,Z457,gamma,R457,Y457)</f>
        <v>#VALUE!</v>
      </c>
      <c r="AC457" s="0" t="s">
        <v>134</v>
      </c>
      <c r="AD457" s="0" t="n">
        <f aca="false">Q457+deltaT/2</f>
        <v>4.52499999999995</v>
      </c>
      <c r="AE457" s="0" t="e">
        <f aca="false">pC+deltaT*pdot/2</f>
        <v>#VALUE!</v>
      </c>
      <c r="AF457" s="0" t="e">
        <f aca="false">hALT1($E$13:$G$1365,AD457,2)</f>
        <v>#VALUE!</v>
      </c>
      <c r="AG457" s="0" t="e">
        <f aca="false">Veloc($E$13:$G$1365,AD457,3)</f>
        <v>#VALUE!</v>
      </c>
      <c r="AH457" s="0" t="e">
        <f aca="false">IF(AF457&lt;hT,$G$5+alfa*(AF457-ho),TT)</f>
        <v>#VALUE!</v>
      </c>
      <c r="AI457" s="0" t="e">
        <f aca="false">IF(AF457&lt;hT,pSL*(1/(1+alfa*AF457/($G$5-alfa*ho)))^(go/(Rair*alfa)),pT*EXP(-go*(AF457-hT)/(Rair*TT)))</f>
        <v>#VALUE!</v>
      </c>
      <c r="AJ457" s="0" t="e">
        <f aca="false">Mch(AG457,AH457,Rair,gamma)</f>
        <v>#VALUE!</v>
      </c>
      <c r="AK457" s="0" t="e">
        <f aca="false">Cpex(Cp0,AJ457,$N$9,$L$13:$M$19)</f>
        <v>#VALUE!</v>
      </c>
      <c r="AL457" s="0" t="e">
        <f aca="false">pex(AI457,AJ457,gamma,AK457)</f>
        <v>#VALUE!</v>
      </c>
      <c r="AM457" s="0" t="e">
        <f aca="false">MachThroat(gamma,AL457,AE457)</f>
        <v>#VALUE!</v>
      </c>
      <c r="AN457" s="0" t="e">
        <f aca="false">CN(AM457,CSON,CINC)</f>
        <v>#VALUE!</v>
      </c>
      <c r="AO457" s="0" t="e">
        <f aca="false">DPDT(Constant,AN457,AM457,gamma,AE457,AL457)</f>
        <v>#VALUE!</v>
      </c>
      <c r="AP457" s="0" t="s">
        <v>134</v>
      </c>
      <c r="AQ457" s="0" t="n">
        <f aca="false">Q457+deltaT/2</f>
        <v>4.52499999999995</v>
      </c>
      <c r="AR457" s="0" t="e">
        <f aca="false">pC+deltaT*pdot2/2</f>
        <v>#VALUE!</v>
      </c>
      <c r="AS457" s="0" t="e">
        <f aca="false">hALT1($E$13:$G$1365,AQ457,2)</f>
        <v>#VALUE!</v>
      </c>
      <c r="AT457" s="0" t="e">
        <f aca="false">Veloc($E$13:$G$1365,AQ457,3)</f>
        <v>#VALUE!</v>
      </c>
      <c r="AU457" s="0" t="e">
        <f aca="false">IF(AS457&lt;hT,$G$5+alfa*(AS457-ho),TT)</f>
        <v>#VALUE!</v>
      </c>
      <c r="AV457" s="0" t="e">
        <f aca="false">IF(AS457&lt;hT,pSL*(1/(1+alfa*AF457/($G$5-alfa*ho)))^(go/(Rair*alfa)),pT*EXP(-go*(AF457-hT)/(Rair*TT)))</f>
        <v>#VALUE!</v>
      </c>
      <c r="AW457" s="0" t="e">
        <f aca="false">Mch(AT457,AU457,Rair,gamma)</f>
        <v>#VALUE!</v>
      </c>
      <c r="AX457" s="0" t="e">
        <f aca="false">Cpex(Cp0,AW457,$N$9,$L$13:$M$19)</f>
        <v>#VALUE!</v>
      </c>
      <c r="AY457" s="0" t="e">
        <f aca="false">pex(AV457,AW457,gamma,AX457)</f>
        <v>#VALUE!</v>
      </c>
      <c r="AZ457" s="0" t="e">
        <f aca="false">MachThroat(gamma,AY457,AR457)</f>
        <v>#VALUE!</v>
      </c>
      <c r="BA457" s="0" t="e">
        <f aca="false">CN(AZ457,CSON,CINC)</f>
        <v>#VALUE!</v>
      </c>
      <c r="BB457" s="0" t="e">
        <f aca="false">DPDT(Constant,BA457,AZ457,gamma,AR457,AY457)</f>
        <v>#VALUE!</v>
      </c>
      <c r="BC457" s="0" t="s">
        <v>134</v>
      </c>
      <c r="BD457" s="0" t="n">
        <f aca="false">Q457+deltaT</f>
        <v>4.52999999999995</v>
      </c>
      <c r="BE457" s="0" t="e">
        <f aca="false">pC+deltaT*pdot3</f>
        <v>#VALUE!</v>
      </c>
      <c r="BF457" s="0" t="e">
        <f aca="false">hALT1($E$13:$G$1365,BD457,2)</f>
        <v>#VALUE!</v>
      </c>
      <c r="BG457" s="0" t="e">
        <f aca="false">Veloc($E$13:$G$1365,BD457,3)</f>
        <v>#VALUE!</v>
      </c>
      <c r="BH457" s="0" t="e">
        <f aca="false">IF(BF457&lt;hT,$G$5+alfa*(BF457-ho),TT)</f>
        <v>#VALUE!</v>
      </c>
      <c r="BI457" s="0" t="e">
        <f aca="false">IF(BF457&lt;hT,pSL*(1/(1+alfa*BF457/($G$5-alfa*ho)))^(go/(Rair*alfa)),pT*EXP(-go*(BF457-hT)/(Rair*TT)))</f>
        <v>#VALUE!</v>
      </c>
      <c r="BJ457" s="0" t="e">
        <f aca="false">Mch(BG457,BH457,Rair,gamma)</f>
        <v>#VALUE!</v>
      </c>
      <c r="BK457" s="0" t="e">
        <f aca="false">Cpex(Cp0,BJ457,$N$9,$L$13:$M$19)</f>
        <v>#VALUE!</v>
      </c>
      <c r="BL457" s="0" t="e">
        <f aca="false">pex(BI457,BJ457,gamma,BK457)</f>
        <v>#VALUE!</v>
      </c>
      <c r="BM457" s="0" t="e">
        <f aca="false">MachThroat(gamma,BL457,BE457)</f>
        <v>#VALUE!</v>
      </c>
      <c r="BN457" s="0" t="e">
        <f aca="false">CN(BM457,CSON,CINC)</f>
        <v>#VALUE!</v>
      </c>
      <c r="BO457" s="0" t="e">
        <f aca="false">DPDT(Constant,BN457,BM457,gamma,BE457,BL457)</f>
        <v>#VALUE!</v>
      </c>
      <c r="BP457" s="0" t="e">
        <f aca="false">pC+deltaT*(pdot+2*pdot2+2*pdot3+pdot4)/6</f>
        <v>#VALUE!</v>
      </c>
      <c r="BQ457" s="0" t="s">
        <v>134</v>
      </c>
      <c r="BR457" s="0" t="n">
        <f aca="false">Q457</f>
        <v>4.51999999999995</v>
      </c>
      <c r="BS457" s="0" t="e">
        <f aca="false">R457/144</f>
        <v>#VALUE!</v>
      </c>
      <c r="BT457" s="0" t="e">
        <f aca="false">pX/144</f>
        <v>#VALUE!</v>
      </c>
      <c r="BU457" s="0" t="e">
        <f aca="false">pa/144</f>
        <v>#VALUE!</v>
      </c>
      <c r="BV457" s="11" t="n">
        <f aca="false">BR457</f>
        <v>4.51999999999995</v>
      </c>
      <c r="BW457" s="12" t="e">
        <f aca="false">(pC-pX)/144</f>
        <v>#VALUE!</v>
      </c>
      <c r="BX457" s="0" t="s">
        <v>134</v>
      </c>
      <c r="BZ457" s="0" t="s">
        <v>134</v>
      </c>
      <c r="CA457" s="0" t="s">
        <v>134</v>
      </c>
      <c r="CB457" s="0" t="s">
        <v>134</v>
      </c>
      <c r="CC457" s="0" t="s">
        <v>134</v>
      </c>
      <c r="CD457" s="0" t="s">
        <v>134</v>
      </c>
      <c r="CE457" s="0" t="s">
        <v>134</v>
      </c>
    </row>
    <row r="458" customFormat="false" ht="12.75" hidden="false" customHeight="false" outlineLevel="0" collapsed="false">
      <c r="E458" s="9" t="n">
        <v>4.45</v>
      </c>
      <c r="F458" s="9" t="n">
        <v>4093.28815161758</v>
      </c>
      <c r="G458" s="9" t="n">
        <v>949.687230480723</v>
      </c>
      <c r="P458" s="6"/>
      <c r="Q458" s="0" t="n">
        <f aca="false">Q457+deltaT</f>
        <v>4.52999999999995</v>
      </c>
      <c r="R458" s="0" t="e">
        <f aca="false">BP457</f>
        <v>#VALUE!</v>
      </c>
      <c r="S458" s="0" t="e">
        <f aca="false">hALT1($E$13:$G$1365,Q458,2)</f>
        <v>#VALUE!</v>
      </c>
      <c r="T458" s="0" t="e">
        <f aca="false">Veloc($E$13:$G$1365,Q458,3)</f>
        <v>#VALUE!</v>
      </c>
      <c r="U458" s="0" t="e">
        <f aca="false">IF(S458&lt;hT,$G$5+alfa*(S458-ho),TT)</f>
        <v>#VALUE!</v>
      </c>
      <c r="V458" s="0" t="e">
        <f aca="false">IF(S458&lt;hT,pSL*(1/(1+alfa*S458/($G$5-alfa*ho)))^(go/(Rair*alfa)),pT*EXP(-go*(S458-hT)/(Rair*TT)))</f>
        <v>#VALUE!</v>
      </c>
      <c r="W458" s="0" t="e">
        <f aca="false">Mch(T458,U458,Rair,gamma)</f>
        <v>#VALUE!</v>
      </c>
      <c r="X458" s="0" t="e">
        <f aca="false">Cpex(Cp0,W458,$N$9,$L$13:$M$19)</f>
        <v>#VALUE!</v>
      </c>
      <c r="Y458" s="0" t="e">
        <f aca="false">pex(V458,W458,gamma,X458)</f>
        <v>#VALUE!</v>
      </c>
      <c r="Z458" s="0" t="e">
        <f aca="false">MachThroat(gamma,Y458,R458)</f>
        <v>#VALUE!</v>
      </c>
      <c r="AA458" s="0" t="e">
        <f aca="false">CN(Z458,CSON,CINC)</f>
        <v>#VALUE!</v>
      </c>
      <c r="AB458" s="0" t="e">
        <f aca="false">DPDT(Constant,AA458,Z458,gamma,R458,Y458)</f>
        <v>#VALUE!</v>
      </c>
      <c r="AC458" s="0" t="s">
        <v>134</v>
      </c>
      <c r="AD458" s="0" t="n">
        <f aca="false">Q458+deltaT/2</f>
        <v>4.53499999999995</v>
      </c>
      <c r="AE458" s="0" t="e">
        <f aca="false">pC+deltaT*pdot/2</f>
        <v>#VALUE!</v>
      </c>
      <c r="AF458" s="0" t="e">
        <f aca="false">hALT1($E$13:$G$1365,AD458,2)</f>
        <v>#VALUE!</v>
      </c>
      <c r="AG458" s="0" t="e">
        <f aca="false">Veloc($E$13:$G$1365,AD458,3)</f>
        <v>#VALUE!</v>
      </c>
      <c r="AH458" s="0" t="e">
        <f aca="false">IF(AF458&lt;hT,$G$5+alfa*(AF458-ho),TT)</f>
        <v>#VALUE!</v>
      </c>
      <c r="AI458" s="0" t="e">
        <f aca="false">IF(AF458&lt;hT,pSL*(1/(1+alfa*AF458/($G$5-alfa*ho)))^(go/(Rair*alfa)),pT*EXP(-go*(AF458-hT)/(Rair*TT)))</f>
        <v>#VALUE!</v>
      </c>
      <c r="AJ458" s="0" t="e">
        <f aca="false">Mch(AG458,AH458,Rair,gamma)</f>
        <v>#VALUE!</v>
      </c>
      <c r="AK458" s="0" t="e">
        <f aca="false">Cpex(Cp0,AJ458,$N$9,$L$13:$M$19)</f>
        <v>#VALUE!</v>
      </c>
      <c r="AL458" s="0" t="e">
        <f aca="false">pex(AI458,AJ458,gamma,AK458)</f>
        <v>#VALUE!</v>
      </c>
      <c r="AM458" s="0" t="e">
        <f aca="false">MachThroat(gamma,AL458,AE458)</f>
        <v>#VALUE!</v>
      </c>
      <c r="AN458" s="0" t="e">
        <f aca="false">CN(AM458,CSON,CINC)</f>
        <v>#VALUE!</v>
      </c>
      <c r="AO458" s="0" t="e">
        <f aca="false">DPDT(Constant,AN458,AM458,gamma,AE458,AL458)</f>
        <v>#VALUE!</v>
      </c>
      <c r="AP458" s="0" t="s">
        <v>134</v>
      </c>
      <c r="AQ458" s="0" t="n">
        <f aca="false">Q458+deltaT/2</f>
        <v>4.53499999999995</v>
      </c>
      <c r="AR458" s="0" t="e">
        <f aca="false">pC+deltaT*pdot2/2</f>
        <v>#VALUE!</v>
      </c>
      <c r="AS458" s="0" t="e">
        <f aca="false">hALT1($E$13:$G$1365,AQ458,2)</f>
        <v>#VALUE!</v>
      </c>
      <c r="AT458" s="0" t="e">
        <f aca="false">Veloc($E$13:$G$1365,AQ458,3)</f>
        <v>#VALUE!</v>
      </c>
      <c r="AU458" s="0" t="e">
        <f aca="false">IF(AS458&lt;hT,$G$5+alfa*(AS458-ho),TT)</f>
        <v>#VALUE!</v>
      </c>
      <c r="AV458" s="0" t="e">
        <f aca="false">IF(AS458&lt;hT,pSL*(1/(1+alfa*AF458/($G$5-alfa*ho)))^(go/(Rair*alfa)),pT*EXP(-go*(AF458-hT)/(Rair*TT)))</f>
        <v>#VALUE!</v>
      </c>
      <c r="AW458" s="0" t="e">
        <f aca="false">Mch(AT458,AU458,Rair,gamma)</f>
        <v>#VALUE!</v>
      </c>
      <c r="AX458" s="0" t="e">
        <f aca="false">Cpex(Cp0,AW458,$N$9,$L$13:$M$19)</f>
        <v>#VALUE!</v>
      </c>
      <c r="AY458" s="0" t="e">
        <f aca="false">pex(AV458,AW458,gamma,AX458)</f>
        <v>#VALUE!</v>
      </c>
      <c r="AZ458" s="0" t="e">
        <f aca="false">MachThroat(gamma,AY458,AR458)</f>
        <v>#VALUE!</v>
      </c>
      <c r="BA458" s="0" t="e">
        <f aca="false">CN(AZ458,CSON,CINC)</f>
        <v>#VALUE!</v>
      </c>
      <c r="BB458" s="0" t="e">
        <f aca="false">DPDT(Constant,BA458,AZ458,gamma,AR458,AY458)</f>
        <v>#VALUE!</v>
      </c>
      <c r="BC458" s="0" t="s">
        <v>134</v>
      </c>
      <c r="BD458" s="0" t="n">
        <f aca="false">Q458+deltaT</f>
        <v>4.53999999999995</v>
      </c>
      <c r="BE458" s="0" t="e">
        <f aca="false">pC+deltaT*pdot3</f>
        <v>#VALUE!</v>
      </c>
      <c r="BF458" s="0" t="e">
        <f aca="false">hALT1($E$13:$G$1365,BD458,2)</f>
        <v>#VALUE!</v>
      </c>
      <c r="BG458" s="0" t="e">
        <f aca="false">Veloc($E$13:$G$1365,BD458,3)</f>
        <v>#VALUE!</v>
      </c>
      <c r="BH458" s="0" t="e">
        <f aca="false">IF(BF458&lt;hT,$G$5+alfa*(BF458-ho),TT)</f>
        <v>#VALUE!</v>
      </c>
      <c r="BI458" s="0" t="e">
        <f aca="false">IF(BF458&lt;hT,pSL*(1/(1+alfa*BF458/($G$5-alfa*ho)))^(go/(Rair*alfa)),pT*EXP(-go*(BF458-hT)/(Rair*TT)))</f>
        <v>#VALUE!</v>
      </c>
      <c r="BJ458" s="0" t="e">
        <f aca="false">Mch(BG458,BH458,Rair,gamma)</f>
        <v>#VALUE!</v>
      </c>
      <c r="BK458" s="0" t="e">
        <f aca="false">Cpex(Cp0,BJ458,$N$9,$L$13:$M$19)</f>
        <v>#VALUE!</v>
      </c>
      <c r="BL458" s="0" t="e">
        <f aca="false">pex(BI458,BJ458,gamma,BK458)</f>
        <v>#VALUE!</v>
      </c>
      <c r="BM458" s="0" t="e">
        <f aca="false">MachThroat(gamma,BL458,BE458)</f>
        <v>#VALUE!</v>
      </c>
      <c r="BN458" s="0" t="e">
        <f aca="false">CN(BM458,CSON,CINC)</f>
        <v>#VALUE!</v>
      </c>
      <c r="BO458" s="0" t="e">
        <f aca="false">DPDT(Constant,BN458,BM458,gamma,BE458,BL458)</f>
        <v>#VALUE!</v>
      </c>
      <c r="BP458" s="0" t="e">
        <f aca="false">pC+deltaT*(pdot+2*pdot2+2*pdot3+pdot4)/6</f>
        <v>#VALUE!</v>
      </c>
      <c r="BQ458" s="0" t="s">
        <v>134</v>
      </c>
      <c r="BR458" s="0" t="n">
        <f aca="false">Q458</f>
        <v>4.52999999999995</v>
      </c>
      <c r="BS458" s="0" t="e">
        <f aca="false">R458/144</f>
        <v>#VALUE!</v>
      </c>
      <c r="BT458" s="0" t="e">
        <f aca="false">pX/144</f>
        <v>#VALUE!</v>
      </c>
      <c r="BU458" s="0" t="e">
        <f aca="false">pa/144</f>
        <v>#VALUE!</v>
      </c>
      <c r="BV458" s="11" t="n">
        <f aca="false">BR458</f>
        <v>4.52999999999995</v>
      </c>
      <c r="BW458" s="12" t="e">
        <f aca="false">(pC-pX)/144</f>
        <v>#VALUE!</v>
      </c>
      <c r="BX458" s="0" t="s">
        <v>134</v>
      </c>
      <c r="BZ458" s="0" t="s">
        <v>134</v>
      </c>
      <c r="CA458" s="0" t="s">
        <v>134</v>
      </c>
      <c r="CB458" s="0" t="s">
        <v>134</v>
      </c>
      <c r="CC458" s="0" t="s">
        <v>134</v>
      </c>
      <c r="CD458" s="0" t="s">
        <v>134</v>
      </c>
      <c r="CE458" s="0" t="s">
        <v>134</v>
      </c>
    </row>
    <row r="459" customFormat="false" ht="12.75" hidden="false" customHeight="false" outlineLevel="0" collapsed="false">
      <c r="E459" s="9" t="n">
        <v>4.46</v>
      </c>
      <c r="F459" s="9" t="n">
        <v>4102.79080129511</v>
      </c>
      <c r="G459" s="9" t="n">
        <v>950.841511600528</v>
      </c>
      <c r="P459" s="6"/>
      <c r="Q459" s="0" t="n">
        <f aca="false">Q458+deltaT</f>
        <v>4.53999999999995</v>
      </c>
      <c r="R459" s="0" t="e">
        <f aca="false">BP458</f>
        <v>#VALUE!</v>
      </c>
      <c r="S459" s="0" t="e">
        <f aca="false">hALT1($E$13:$G$1365,Q459,2)</f>
        <v>#VALUE!</v>
      </c>
      <c r="T459" s="0" t="e">
        <f aca="false">Veloc($E$13:$G$1365,Q459,3)</f>
        <v>#VALUE!</v>
      </c>
      <c r="U459" s="0" t="e">
        <f aca="false">IF(S459&lt;hT,$G$5+alfa*(S459-ho),TT)</f>
        <v>#VALUE!</v>
      </c>
      <c r="V459" s="0" t="e">
        <f aca="false">IF(S459&lt;hT,pSL*(1/(1+alfa*S459/($G$5-alfa*ho)))^(go/(Rair*alfa)),pT*EXP(-go*(S459-hT)/(Rair*TT)))</f>
        <v>#VALUE!</v>
      </c>
      <c r="W459" s="0" t="e">
        <f aca="false">Mch(T459,U459,Rair,gamma)</f>
        <v>#VALUE!</v>
      </c>
      <c r="X459" s="0" t="e">
        <f aca="false">Cpex(Cp0,W459,$N$9,$L$13:$M$19)</f>
        <v>#VALUE!</v>
      </c>
      <c r="Y459" s="0" t="e">
        <f aca="false">pex(V459,W459,gamma,X459)</f>
        <v>#VALUE!</v>
      </c>
      <c r="Z459" s="0" t="e">
        <f aca="false">MachThroat(gamma,Y459,R459)</f>
        <v>#VALUE!</v>
      </c>
      <c r="AA459" s="0" t="e">
        <f aca="false">CN(Z459,CSON,CINC)</f>
        <v>#VALUE!</v>
      </c>
      <c r="AB459" s="0" t="e">
        <f aca="false">DPDT(Constant,AA459,Z459,gamma,R459,Y459)</f>
        <v>#VALUE!</v>
      </c>
      <c r="AC459" s="0" t="s">
        <v>134</v>
      </c>
      <c r="AD459" s="0" t="n">
        <f aca="false">Q459+deltaT/2</f>
        <v>4.54499999999995</v>
      </c>
      <c r="AE459" s="0" t="e">
        <f aca="false">pC+deltaT*pdot/2</f>
        <v>#VALUE!</v>
      </c>
      <c r="AF459" s="0" t="e">
        <f aca="false">hALT1($E$13:$G$1365,AD459,2)</f>
        <v>#VALUE!</v>
      </c>
      <c r="AG459" s="0" t="e">
        <f aca="false">Veloc($E$13:$G$1365,AD459,3)</f>
        <v>#VALUE!</v>
      </c>
      <c r="AH459" s="0" t="e">
        <f aca="false">IF(AF459&lt;hT,$G$5+alfa*(AF459-ho),TT)</f>
        <v>#VALUE!</v>
      </c>
      <c r="AI459" s="0" t="e">
        <f aca="false">IF(AF459&lt;hT,pSL*(1/(1+alfa*AF459/($G$5-alfa*ho)))^(go/(Rair*alfa)),pT*EXP(-go*(AF459-hT)/(Rair*TT)))</f>
        <v>#VALUE!</v>
      </c>
      <c r="AJ459" s="0" t="e">
        <f aca="false">Mch(AG459,AH459,Rair,gamma)</f>
        <v>#VALUE!</v>
      </c>
      <c r="AK459" s="0" t="e">
        <f aca="false">Cpex(Cp0,AJ459,$N$9,$L$13:$M$19)</f>
        <v>#VALUE!</v>
      </c>
      <c r="AL459" s="0" t="e">
        <f aca="false">pex(AI459,AJ459,gamma,AK459)</f>
        <v>#VALUE!</v>
      </c>
      <c r="AM459" s="0" t="e">
        <f aca="false">MachThroat(gamma,AL459,AE459)</f>
        <v>#VALUE!</v>
      </c>
      <c r="AN459" s="0" t="e">
        <f aca="false">CN(AM459,CSON,CINC)</f>
        <v>#VALUE!</v>
      </c>
      <c r="AO459" s="0" t="e">
        <f aca="false">DPDT(Constant,AN459,AM459,gamma,AE459,AL459)</f>
        <v>#VALUE!</v>
      </c>
      <c r="AP459" s="0" t="s">
        <v>134</v>
      </c>
      <c r="AQ459" s="0" t="n">
        <f aca="false">Q459+deltaT/2</f>
        <v>4.54499999999995</v>
      </c>
      <c r="AR459" s="0" t="e">
        <f aca="false">pC+deltaT*pdot2/2</f>
        <v>#VALUE!</v>
      </c>
      <c r="AS459" s="0" t="e">
        <f aca="false">hALT1($E$13:$G$1365,AQ459,2)</f>
        <v>#VALUE!</v>
      </c>
      <c r="AT459" s="0" t="e">
        <f aca="false">Veloc($E$13:$G$1365,AQ459,3)</f>
        <v>#VALUE!</v>
      </c>
      <c r="AU459" s="0" t="e">
        <f aca="false">IF(AS459&lt;hT,$G$5+alfa*(AS459-ho),TT)</f>
        <v>#VALUE!</v>
      </c>
      <c r="AV459" s="0" t="e">
        <f aca="false">IF(AS459&lt;hT,pSL*(1/(1+alfa*AF459/($G$5-alfa*ho)))^(go/(Rair*alfa)),pT*EXP(-go*(AF459-hT)/(Rair*TT)))</f>
        <v>#VALUE!</v>
      </c>
      <c r="AW459" s="0" t="e">
        <f aca="false">Mch(AT459,AU459,Rair,gamma)</f>
        <v>#VALUE!</v>
      </c>
      <c r="AX459" s="0" t="e">
        <f aca="false">Cpex(Cp0,AW459,$N$9,$L$13:$M$19)</f>
        <v>#VALUE!</v>
      </c>
      <c r="AY459" s="0" t="e">
        <f aca="false">pex(AV459,AW459,gamma,AX459)</f>
        <v>#VALUE!</v>
      </c>
      <c r="AZ459" s="0" t="e">
        <f aca="false">MachThroat(gamma,AY459,AR459)</f>
        <v>#VALUE!</v>
      </c>
      <c r="BA459" s="0" t="e">
        <f aca="false">CN(AZ459,CSON,CINC)</f>
        <v>#VALUE!</v>
      </c>
      <c r="BB459" s="0" t="e">
        <f aca="false">DPDT(Constant,BA459,AZ459,gamma,AR459,AY459)</f>
        <v>#VALUE!</v>
      </c>
      <c r="BC459" s="0" t="s">
        <v>134</v>
      </c>
      <c r="BD459" s="0" t="n">
        <f aca="false">Q459+deltaT</f>
        <v>4.54999999999995</v>
      </c>
      <c r="BE459" s="0" t="e">
        <f aca="false">pC+deltaT*pdot3</f>
        <v>#VALUE!</v>
      </c>
      <c r="BF459" s="0" t="e">
        <f aca="false">hALT1($E$13:$G$1365,BD459,2)</f>
        <v>#VALUE!</v>
      </c>
      <c r="BG459" s="0" t="e">
        <f aca="false">Veloc($E$13:$G$1365,BD459,3)</f>
        <v>#VALUE!</v>
      </c>
      <c r="BH459" s="0" t="e">
        <f aca="false">IF(BF459&lt;hT,$G$5+alfa*(BF459-ho),TT)</f>
        <v>#VALUE!</v>
      </c>
      <c r="BI459" s="0" t="e">
        <f aca="false">IF(BF459&lt;hT,pSL*(1/(1+alfa*BF459/($G$5-alfa*ho)))^(go/(Rair*alfa)),pT*EXP(-go*(BF459-hT)/(Rair*TT)))</f>
        <v>#VALUE!</v>
      </c>
      <c r="BJ459" s="0" t="e">
        <f aca="false">Mch(BG459,BH459,Rair,gamma)</f>
        <v>#VALUE!</v>
      </c>
      <c r="BK459" s="0" t="e">
        <f aca="false">Cpex(Cp0,BJ459,$N$9,$L$13:$M$19)</f>
        <v>#VALUE!</v>
      </c>
      <c r="BL459" s="0" t="e">
        <f aca="false">pex(BI459,BJ459,gamma,BK459)</f>
        <v>#VALUE!</v>
      </c>
      <c r="BM459" s="0" t="e">
        <f aca="false">MachThroat(gamma,BL459,BE459)</f>
        <v>#VALUE!</v>
      </c>
      <c r="BN459" s="0" t="e">
        <f aca="false">CN(BM459,CSON,CINC)</f>
        <v>#VALUE!</v>
      </c>
      <c r="BO459" s="0" t="e">
        <f aca="false">DPDT(Constant,BN459,BM459,gamma,BE459,BL459)</f>
        <v>#VALUE!</v>
      </c>
      <c r="BP459" s="0" t="e">
        <f aca="false">pC+deltaT*(pdot+2*pdot2+2*pdot3+pdot4)/6</f>
        <v>#VALUE!</v>
      </c>
      <c r="BQ459" s="0" t="s">
        <v>134</v>
      </c>
      <c r="BR459" s="0" t="n">
        <f aca="false">Q459</f>
        <v>4.53999999999995</v>
      </c>
      <c r="BS459" s="0" t="e">
        <f aca="false">R459/144</f>
        <v>#VALUE!</v>
      </c>
      <c r="BT459" s="0" t="e">
        <f aca="false">pX/144</f>
        <v>#VALUE!</v>
      </c>
      <c r="BU459" s="0" t="e">
        <f aca="false">pa/144</f>
        <v>#VALUE!</v>
      </c>
      <c r="BV459" s="11" t="n">
        <f aca="false">BR459</f>
        <v>4.53999999999995</v>
      </c>
      <c r="BW459" s="12" t="e">
        <f aca="false">(pC-pX)/144</f>
        <v>#VALUE!</v>
      </c>
      <c r="BX459" s="0" t="s">
        <v>134</v>
      </c>
      <c r="BZ459" s="0" t="s">
        <v>134</v>
      </c>
      <c r="CA459" s="0" t="s">
        <v>134</v>
      </c>
      <c r="CB459" s="0" t="s">
        <v>134</v>
      </c>
      <c r="CC459" s="0" t="s">
        <v>134</v>
      </c>
      <c r="CD459" s="0" t="s">
        <v>134</v>
      </c>
      <c r="CE459" s="0" t="s">
        <v>134</v>
      </c>
    </row>
    <row r="460" customFormat="false" ht="12.75" hidden="false" customHeight="false" outlineLevel="0" collapsed="false">
      <c r="E460" s="9" t="n">
        <v>4.47</v>
      </c>
      <c r="F460" s="9" t="n">
        <v>4112.30495798236</v>
      </c>
      <c r="G460" s="9" t="n">
        <v>951.98863255433</v>
      </c>
      <c r="P460" s="6"/>
      <c r="Q460" s="0" t="n">
        <f aca="false">Q459+deltaT</f>
        <v>4.54999999999995</v>
      </c>
      <c r="R460" s="0" t="e">
        <f aca="false">BP459</f>
        <v>#VALUE!</v>
      </c>
      <c r="S460" s="0" t="e">
        <f aca="false">hALT1($E$13:$G$1365,Q460,2)</f>
        <v>#VALUE!</v>
      </c>
      <c r="T460" s="0" t="e">
        <f aca="false">Veloc($E$13:$G$1365,Q460,3)</f>
        <v>#VALUE!</v>
      </c>
      <c r="U460" s="0" t="e">
        <f aca="false">IF(S460&lt;hT,$G$5+alfa*(S460-ho),TT)</f>
        <v>#VALUE!</v>
      </c>
      <c r="V460" s="0" t="e">
        <f aca="false">IF(S460&lt;hT,pSL*(1/(1+alfa*S460/($G$5-alfa*ho)))^(go/(Rair*alfa)),pT*EXP(-go*(S460-hT)/(Rair*TT)))</f>
        <v>#VALUE!</v>
      </c>
      <c r="W460" s="0" t="e">
        <f aca="false">Mch(T460,U460,Rair,gamma)</f>
        <v>#VALUE!</v>
      </c>
      <c r="X460" s="0" t="e">
        <f aca="false">Cpex(Cp0,W460,$N$9,$L$13:$M$19)</f>
        <v>#VALUE!</v>
      </c>
      <c r="Y460" s="0" t="e">
        <f aca="false">pex(V460,W460,gamma,X460)</f>
        <v>#VALUE!</v>
      </c>
      <c r="Z460" s="0" t="e">
        <f aca="false">MachThroat(gamma,Y460,R460)</f>
        <v>#VALUE!</v>
      </c>
      <c r="AA460" s="0" t="e">
        <f aca="false">CN(Z460,CSON,CINC)</f>
        <v>#VALUE!</v>
      </c>
      <c r="AB460" s="0" t="e">
        <f aca="false">DPDT(Constant,AA460,Z460,gamma,R460,Y460)</f>
        <v>#VALUE!</v>
      </c>
      <c r="AC460" s="0" t="s">
        <v>134</v>
      </c>
      <c r="AD460" s="0" t="n">
        <f aca="false">Q460+deltaT/2</f>
        <v>4.55499999999995</v>
      </c>
      <c r="AE460" s="0" t="e">
        <f aca="false">pC+deltaT*pdot/2</f>
        <v>#VALUE!</v>
      </c>
      <c r="AF460" s="0" t="e">
        <f aca="false">hALT1($E$13:$G$1365,AD460,2)</f>
        <v>#VALUE!</v>
      </c>
      <c r="AG460" s="0" t="e">
        <f aca="false">Veloc($E$13:$G$1365,AD460,3)</f>
        <v>#VALUE!</v>
      </c>
      <c r="AH460" s="0" t="e">
        <f aca="false">IF(AF460&lt;hT,$G$5+alfa*(AF460-ho),TT)</f>
        <v>#VALUE!</v>
      </c>
      <c r="AI460" s="0" t="e">
        <f aca="false">IF(AF460&lt;hT,pSL*(1/(1+alfa*AF460/($G$5-alfa*ho)))^(go/(Rair*alfa)),pT*EXP(-go*(AF460-hT)/(Rair*TT)))</f>
        <v>#VALUE!</v>
      </c>
      <c r="AJ460" s="0" t="e">
        <f aca="false">Mch(AG460,AH460,Rair,gamma)</f>
        <v>#VALUE!</v>
      </c>
      <c r="AK460" s="0" t="e">
        <f aca="false">Cpex(Cp0,AJ460,$N$9,$L$13:$M$19)</f>
        <v>#VALUE!</v>
      </c>
      <c r="AL460" s="0" t="e">
        <f aca="false">pex(AI460,AJ460,gamma,AK460)</f>
        <v>#VALUE!</v>
      </c>
      <c r="AM460" s="0" t="e">
        <f aca="false">MachThroat(gamma,AL460,AE460)</f>
        <v>#VALUE!</v>
      </c>
      <c r="AN460" s="0" t="e">
        <f aca="false">CN(AM460,CSON,CINC)</f>
        <v>#VALUE!</v>
      </c>
      <c r="AO460" s="0" t="e">
        <f aca="false">DPDT(Constant,AN460,AM460,gamma,AE460,AL460)</f>
        <v>#VALUE!</v>
      </c>
      <c r="AP460" s="0" t="s">
        <v>134</v>
      </c>
      <c r="AQ460" s="0" t="n">
        <f aca="false">Q460+deltaT/2</f>
        <v>4.55499999999995</v>
      </c>
      <c r="AR460" s="0" t="e">
        <f aca="false">pC+deltaT*pdot2/2</f>
        <v>#VALUE!</v>
      </c>
      <c r="AS460" s="0" t="e">
        <f aca="false">hALT1($E$13:$G$1365,AQ460,2)</f>
        <v>#VALUE!</v>
      </c>
      <c r="AT460" s="0" t="e">
        <f aca="false">Veloc($E$13:$G$1365,AQ460,3)</f>
        <v>#VALUE!</v>
      </c>
      <c r="AU460" s="0" t="e">
        <f aca="false">IF(AS460&lt;hT,$G$5+alfa*(AS460-ho),TT)</f>
        <v>#VALUE!</v>
      </c>
      <c r="AV460" s="0" t="e">
        <f aca="false">IF(AS460&lt;hT,pSL*(1/(1+alfa*AF460/($G$5-alfa*ho)))^(go/(Rair*alfa)),pT*EXP(-go*(AF460-hT)/(Rair*TT)))</f>
        <v>#VALUE!</v>
      </c>
      <c r="AW460" s="0" t="e">
        <f aca="false">Mch(AT460,AU460,Rair,gamma)</f>
        <v>#VALUE!</v>
      </c>
      <c r="AX460" s="0" t="e">
        <f aca="false">Cpex(Cp0,AW460,$N$9,$L$13:$M$19)</f>
        <v>#VALUE!</v>
      </c>
      <c r="AY460" s="0" t="e">
        <f aca="false">pex(AV460,AW460,gamma,AX460)</f>
        <v>#VALUE!</v>
      </c>
      <c r="AZ460" s="0" t="e">
        <f aca="false">MachThroat(gamma,AY460,AR460)</f>
        <v>#VALUE!</v>
      </c>
      <c r="BA460" s="0" t="e">
        <f aca="false">CN(AZ460,CSON,CINC)</f>
        <v>#VALUE!</v>
      </c>
      <c r="BB460" s="0" t="e">
        <f aca="false">DPDT(Constant,BA460,AZ460,gamma,AR460,AY460)</f>
        <v>#VALUE!</v>
      </c>
      <c r="BC460" s="0" t="s">
        <v>134</v>
      </c>
      <c r="BD460" s="0" t="n">
        <f aca="false">Q460+deltaT</f>
        <v>4.55999999999995</v>
      </c>
      <c r="BE460" s="0" t="e">
        <f aca="false">pC+deltaT*pdot3</f>
        <v>#VALUE!</v>
      </c>
      <c r="BF460" s="0" t="e">
        <f aca="false">hALT1($E$13:$G$1365,BD460,2)</f>
        <v>#VALUE!</v>
      </c>
      <c r="BG460" s="0" t="e">
        <f aca="false">Veloc($E$13:$G$1365,BD460,3)</f>
        <v>#VALUE!</v>
      </c>
      <c r="BH460" s="0" t="e">
        <f aca="false">IF(BF460&lt;hT,$G$5+alfa*(BF460-ho),TT)</f>
        <v>#VALUE!</v>
      </c>
      <c r="BI460" s="0" t="e">
        <f aca="false">IF(BF460&lt;hT,pSL*(1/(1+alfa*BF460/($G$5-alfa*ho)))^(go/(Rair*alfa)),pT*EXP(-go*(BF460-hT)/(Rair*TT)))</f>
        <v>#VALUE!</v>
      </c>
      <c r="BJ460" s="0" t="e">
        <f aca="false">Mch(BG460,BH460,Rair,gamma)</f>
        <v>#VALUE!</v>
      </c>
      <c r="BK460" s="0" t="e">
        <f aca="false">Cpex(Cp0,BJ460,$N$9,$L$13:$M$19)</f>
        <v>#VALUE!</v>
      </c>
      <c r="BL460" s="0" t="e">
        <f aca="false">pex(BI460,BJ460,gamma,BK460)</f>
        <v>#VALUE!</v>
      </c>
      <c r="BM460" s="0" t="e">
        <f aca="false">MachThroat(gamma,BL460,BE460)</f>
        <v>#VALUE!</v>
      </c>
      <c r="BN460" s="0" t="e">
        <f aca="false">CN(BM460,CSON,CINC)</f>
        <v>#VALUE!</v>
      </c>
      <c r="BO460" s="0" t="e">
        <f aca="false">DPDT(Constant,BN460,BM460,gamma,BE460,BL460)</f>
        <v>#VALUE!</v>
      </c>
      <c r="BP460" s="0" t="e">
        <f aca="false">pC+deltaT*(pdot+2*pdot2+2*pdot3+pdot4)/6</f>
        <v>#VALUE!</v>
      </c>
      <c r="BQ460" s="0" t="s">
        <v>134</v>
      </c>
      <c r="BR460" s="0" t="n">
        <f aca="false">Q460</f>
        <v>4.54999999999995</v>
      </c>
      <c r="BS460" s="0" t="e">
        <f aca="false">R460/144</f>
        <v>#VALUE!</v>
      </c>
      <c r="BT460" s="0" t="e">
        <f aca="false">pX/144</f>
        <v>#VALUE!</v>
      </c>
      <c r="BU460" s="0" t="e">
        <f aca="false">pa/144</f>
        <v>#VALUE!</v>
      </c>
      <c r="BV460" s="11" t="n">
        <f aca="false">BR460</f>
        <v>4.54999999999995</v>
      </c>
      <c r="BW460" s="12" t="e">
        <f aca="false">(pC-pX)/144</f>
        <v>#VALUE!</v>
      </c>
      <c r="BX460" s="0" t="s">
        <v>134</v>
      </c>
      <c r="BZ460" s="0" t="s">
        <v>134</v>
      </c>
      <c r="CA460" s="0" t="s">
        <v>134</v>
      </c>
      <c r="CB460" s="0" t="s">
        <v>134</v>
      </c>
      <c r="CC460" s="0" t="s">
        <v>134</v>
      </c>
      <c r="CD460" s="0" t="s">
        <v>134</v>
      </c>
      <c r="CE460" s="0" t="s">
        <v>134</v>
      </c>
    </row>
    <row r="461" customFormat="false" ht="12.75" hidden="false" customHeight="false" outlineLevel="0" collapsed="false">
      <c r="E461" s="9" t="n">
        <v>4.48</v>
      </c>
      <c r="F461" s="9" t="n">
        <v>4121.83055008166</v>
      </c>
      <c r="G461" s="9" t="n">
        <v>953.12859414794</v>
      </c>
      <c r="P461" s="6"/>
      <c r="Q461" s="0" t="n">
        <f aca="false">Q460+deltaT</f>
        <v>4.55999999999995</v>
      </c>
      <c r="R461" s="0" t="e">
        <f aca="false">BP460</f>
        <v>#VALUE!</v>
      </c>
      <c r="S461" s="0" t="e">
        <f aca="false">hALT1($E$13:$G$1365,Q461,2)</f>
        <v>#VALUE!</v>
      </c>
      <c r="T461" s="0" t="e">
        <f aca="false">Veloc($E$13:$G$1365,Q461,3)</f>
        <v>#VALUE!</v>
      </c>
      <c r="U461" s="0" t="e">
        <f aca="false">IF(S461&lt;hT,$G$5+alfa*(S461-ho),TT)</f>
        <v>#VALUE!</v>
      </c>
      <c r="V461" s="0" t="e">
        <f aca="false">IF(S461&lt;hT,pSL*(1/(1+alfa*S461/($G$5-alfa*ho)))^(go/(Rair*alfa)),pT*EXP(-go*(S461-hT)/(Rair*TT)))</f>
        <v>#VALUE!</v>
      </c>
      <c r="W461" s="0" t="e">
        <f aca="false">Mch(T461,U461,Rair,gamma)</f>
        <v>#VALUE!</v>
      </c>
      <c r="X461" s="0" t="e">
        <f aca="false">Cpex(Cp0,W461,$N$9,$L$13:$M$19)</f>
        <v>#VALUE!</v>
      </c>
      <c r="Y461" s="0" t="e">
        <f aca="false">pex(V461,W461,gamma,X461)</f>
        <v>#VALUE!</v>
      </c>
      <c r="Z461" s="0" t="e">
        <f aca="false">MachThroat(gamma,Y461,R461)</f>
        <v>#VALUE!</v>
      </c>
      <c r="AA461" s="0" t="e">
        <f aca="false">CN(Z461,CSON,CINC)</f>
        <v>#VALUE!</v>
      </c>
      <c r="AB461" s="0" t="e">
        <f aca="false">DPDT(Constant,AA461,Z461,gamma,R461,Y461)</f>
        <v>#VALUE!</v>
      </c>
      <c r="AC461" s="0" t="s">
        <v>134</v>
      </c>
      <c r="AD461" s="0" t="n">
        <f aca="false">Q461+deltaT/2</f>
        <v>4.56499999999995</v>
      </c>
      <c r="AE461" s="0" t="e">
        <f aca="false">pC+deltaT*pdot/2</f>
        <v>#VALUE!</v>
      </c>
      <c r="AF461" s="0" t="e">
        <f aca="false">hALT1($E$13:$G$1365,AD461,2)</f>
        <v>#VALUE!</v>
      </c>
      <c r="AG461" s="0" t="e">
        <f aca="false">Veloc($E$13:$G$1365,AD461,3)</f>
        <v>#VALUE!</v>
      </c>
      <c r="AH461" s="0" t="e">
        <f aca="false">IF(AF461&lt;hT,$G$5+alfa*(AF461-ho),TT)</f>
        <v>#VALUE!</v>
      </c>
      <c r="AI461" s="0" t="e">
        <f aca="false">IF(AF461&lt;hT,pSL*(1/(1+alfa*AF461/($G$5-alfa*ho)))^(go/(Rair*alfa)),pT*EXP(-go*(AF461-hT)/(Rair*TT)))</f>
        <v>#VALUE!</v>
      </c>
      <c r="AJ461" s="0" t="e">
        <f aca="false">Mch(AG461,AH461,Rair,gamma)</f>
        <v>#VALUE!</v>
      </c>
      <c r="AK461" s="0" t="e">
        <f aca="false">Cpex(Cp0,AJ461,$N$9,$L$13:$M$19)</f>
        <v>#VALUE!</v>
      </c>
      <c r="AL461" s="0" t="e">
        <f aca="false">pex(AI461,AJ461,gamma,AK461)</f>
        <v>#VALUE!</v>
      </c>
      <c r="AM461" s="0" t="e">
        <f aca="false">MachThroat(gamma,AL461,AE461)</f>
        <v>#VALUE!</v>
      </c>
      <c r="AN461" s="0" t="e">
        <f aca="false">CN(AM461,CSON,CINC)</f>
        <v>#VALUE!</v>
      </c>
      <c r="AO461" s="0" t="e">
        <f aca="false">DPDT(Constant,AN461,AM461,gamma,AE461,AL461)</f>
        <v>#VALUE!</v>
      </c>
      <c r="AP461" s="0" t="s">
        <v>134</v>
      </c>
      <c r="AQ461" s="0" t="n">
        <f aca="false">Q461+deltaT/2</f>
        <v>4.56499999999995</v>
      </c>
      <c r="AR461" s="0" t="e">
        <f aca="false">pC+deltaT*pdot2/2</f>
        <v>#VALUE!</v>
      </c>
      <c r="AS461" s="0" t="e">
        <f aca="false">hALT1($E$13:$G$1365,AQ461,2)</f>
        <v>#VALUE!</v>
      </c>
      <c r="AT461" s="0" t="e">
        <f aca="false">Veloc($E$13:$G$1365,AQ461,3)</f>
        <v>#VALUE!</v>
      </c>
      <c r="AU461" s="0" t="e">
        <f aca="false">IF(AS461&lt;hT,$G$5+alfa*(AS461-ho),TT)</f>
        <v>#VALUE!</v>
      </c>
      <c r="AV461" s="0" t="e">
        <f aca="false">IF(AS461&lt;hT,pSL*(1/(1+alfa*AF461/($G$5-alfa*ho)))^(go/(Rair*alfa)),pT*EXP(-go*(AF461-hT)/(Rair*TT)))</f>
        <v>#VALUE!</v>
      </c>
      <c r="AW461" s="0" t="e">
        <f aca="false">Mch(AT461,AU461,Rair,gamma)</f>
        <v>#VALUE!</v>
      </c>
      <c r="AX461" s="0" t="e">
        <f aca="false">Cpex(Cp0,AW461,$N$9,$L$13:$M$19)</f>
        <v>#VALUE!</v>
      </c>
      <c r="AY461" s="0" t="e">
        <f aca="false">pex(AV461,AW461,gamma,AX461)</f>
        <v>#VALUE!</v>
      </c>
      <c r="AZ461" s="0" t="e">
        <f aca="false">MachThroat(gamma,AY461,AR461)</f>
        <v>#VALUE!</v>
      </c>
      <c r="BA461" s="0" t="e">
        <f aca="false">CN(AZ461,CSON,CINC)</f>
        <v>#VALUE!</v>
      </c>
      <c r="BB461" s="0" t="e">
        <f aca="false">DPDT(Constant,BA461,AZ461,gamma,AR461,AY461)</f>
        <v>#VALUE!</v>
      </c>
      <c r="BC461" s="0" t="s">
        <v>134</v>
      </c>
      <c r="BD461" s="0" t="n">
        <f aca="false">Q461+deltaT</f>
        <v>4.56999999999995</v>
      </c>
      <c r="BE461" s="0" t="e">
        <f aca="false">pC+deltaT*pdot3</f>
        <v>#VALUE!</v>
      </c>
      <c r="BF461" s="0" t="e">
        <f aca="false">hALT1($E$13:$G$1365,BD461,2)</f>
        <v>#VALUE!</v>
      </c>
      <c r="BG461" s="0" t="e">
        <f aca="false">Veloc($E$13:$G$1365,BD461,3)</f>
        <v>#VALUE!</v>
      </c>
      <c r="BH461" s="0" t="e">
        <f aca="false">IF(BF461&lt;hT,$G$5+alfa*(BF461-ho),TT)</f>
        <v>#VALUE!</v>
      </c>
      <c r="BI461" s="0" t="e">
        <f aca="false">IF(BF461&lt;hT,pSL*(1/(1+alfa*BF461/($G$5-alfa*ho)))^(go/(Rair*alfa)),pT*EXP(-go*(BF461-hT)/(Rair*TT)))</f>
        <v>#VALUE!</v>
      </c>
      <c r="BJ461" s="0" t="e">
        <f aca="false">Mch(BG461,BH461,Rair,gamma)</f>
        <v>#VALUE!</v>
      </c>
      <c r="BK461" s="0" t="e">
        <f aca="false">Cpex(Cp0,BJ461,$N$9,$L$13:$M$19)</f>
        <v>#VALUE!</v>
      </c>
      <c r="BL461" s="0" t="e">
        <f aca="false">pex(BI461,BJ461,gamma,BK461)</f>
        <v>#VALUE!</v>
      </c>
      <c r="BM461" s="0" t="e">
        <f aca="false">MachThroat(gamma,BL461,BE461)</f>
        <v>#VALUE!</v>
      </c>
      <c r="BN461" s="0" t="e">
        <f aca="false">CN(BM461,CSON,CINC)</f>
        <v>#VALUE!</v>
      </c>
      <c r="BO461" s="0" t="e">
        <f aca="false">DPDT(Constant,BN461,BM461,gamma,BE461,BL461)</f>
        <v>#VALUE!</v>
      </c>
      <c r="BP461" s="0" t="e">
        <f aca="false">pC+deltaT*(pdot+2*pdot2+2*pdot3+pdot4)/6</f>
        <v>#VALUE!</v>
      </c>
      <c r="BQ461" s="0" t="s">
        <v>134</v>
      </c>
      <c r="BR461" s="0" t="n">
        <f aca="false">Q461</f>
        <v>4.55999999999995</v>
      </c>
      <c r="BS461" s="0" t="e">
        <f aca="false">R461/144</f>
        <v>#VALUE!</v>
      </c>
      <c r="BT461" s="0" t="e">
        <f aca="false">pX/144</f>
        <v>#VALUE!</v>
      </c>
      <c r="BU461" s="0" t="e">
        <f aca="false">pa/144</f>
        <v>#VALUE!</v>
      </c>
      <c r="BV461" s="11" t="n">
        <f aca="false">BR461</f>
        <v>4.55999999999995</v>
      </c>
      <c r="BW461" s="12" t="e">
        <f aca="false">(pC-pX)/144</f>
        <v>#VALUE!</v>
      </c>
      <c r="BX461" s="0" t="s">
        <v>134</v>
      </c>
      <c r="BZ461" s="0" t="s">
        <v>134</v>
      </c>
      <c r="CA461" s="0" t="s">
        <v>134</v>
      </c>
      <c r="CB461" s="0" t="s">
        <v>134</v>
      </c>
      <c r="CC461" s="0" t="s">
        <v>134</v>
      </c>
      <c r="CD461" s="0" t="s">
        <v>134</v>
      </c>
      <c r="CE461" s="0" t="s">
        <v>134</v>
      </c>
    </row>
    <row r="462" customFormat="false" ht="12.75" hidden="false" customHeight="false" outlineLevel="0" collapsed="false">
      <c r="E462" s="9" t="n">
        <v>4.49</v>
      </c>
      <c r="F462" s="9" t="n">
        <v>4131.36750600359</v>
      </c>
      <c r="G462" s="9" t="n">
        <v>954.261397223687</v>
      </c>
      <c r="P462" s="6"/>
      <c r="Q462" s="0" t="n">
        <f aca="false">Q461+deltaT</f>
        <v>4.56999999999995</v>
      </c>
      <c r="R462" s="0" t="e">
        <f aca="false">BP461</f>
        <v>#VALUE!</v>
      </c>
      <c r="S462" s="0" t="e">
        <f aca="false">hALT1($E$13:$G$1365,Q462,2)</f>
        <v>#VALUE!</v>
      </c>
      <c r="T462" s="0" t="e">
        <f aca="false">Veloc($E$13:$G$1365,Q462,3)</f>
        <v>#VALUE!</v>
      </c>
      <c r="U462" s="0" t="e">
        <f aca="false">IF(S462&lt;hT,$G$5+alfa*(S462-ho),TT)</f>
        <v>#VALUE!</v>
      </c>
      <c r="V462" s="0" t="e">
        <f aca="false">IF(S462&lt;hT,pSL*(1/(1+alfa*S462/($G$5-alfa*ho)))^(go/(Rair*alfa)),pT*EXP(-go*(S462-hT)/(Rair*TT)))</f>
        <v>#VALUE!</v>
      </c>
      <c r="W462" s="0" t="e">
        <f aca="false">Mch(T462,U462,Rair,gamma)</f>
        <v>#VALUE!</v>
      </c>
      <c r="X462" s="0" t="e">
        <f aca="false">Cpex(Cp0,W462,$N$9,$L$13:$M$19)</f>
        <v>#VALUE!</v>
      </c>
      <c r="Y462" s="0" t="e">
        <f aca="false">pex(V462,W462,gamma,X462)</f>
        <v>#VALUE!</v>
      </c>
      <c r="Z462" s="0" t="e">
        <f aca="false">MachThroat(gamma,Y462,R462)</f>
        <v>#VALUE!</v>
      </c>
      <c r="AA462" s="0" t="e">
        <f aca="false">CN(Z462,CSON,CINC)</f>
        <v>#VALUE!</v>
      </c>
      <c r="AB462" s="0" t="e">
        <f aca="false">DPDT(Constant,AA462,Z462,gamma,R462,Y462)</f>
        <v>#VALUE!</v>
      </c>
      <c r="AC462" s="0" t="s">
        <v>134</v>
      </c>
      <c r="AD462" s="0" t="n">
        <f aca="false">Q462+deltaT/2</f>
        <v>4.57499999999995</v>
      </c>
      <c r="AE462" s="0" t="e">
        <f aca="false">pC+deltaT*pdot/2</f>
        <v>#VALUE!</v>
      </c>
      <c r="AF462" s="0" t="e">
        <f aca="false">hALT1($E$13:$G$1365,AD462,2)</f>
        <v>#VALUE!</v>
      </c>
      <c r="AG462" s="0" t="e">
        <f aca="false">Veloc($E$13:$G$1365,AD462,3)</f>
        <v>#VALUE!</v>
      </c>
      <c r="AH462" s="0" t="e">
        <f aca="false">IF(AF462&lt;hT,$G$5+alfa*(AF462-ho),TT)</f>
        <v>#VALUE!</v>
      </c>
      <c r="AI462" s="0" t="e">
        <f aca="false">IF(AF462&lt;hT,pSL*(1/(1+alfa*AF462/($G$5-alfa*ho)))^(go/(Rair*alfa)),pT*EXP(-go*(AF462-hT)/(Rair*TT)))</f>
        <v>#VALUE!</v>
      </c>
      <c r="AJ462" s="0" t="e">
        <f aca="false">Mch(AG462,AH462,Rair,gamma)</f>
        <v>#VALUE!</v>
      </c>
      <c r="AK462" s="0" t="e">
        <f aca="false">Cpex(Cp0,AJ462,$N$9,$L$13:$M$19)</f>
        <v>#VALUE!</v>
      </c>
      <c r="AL462" s="0" t="e">
        <f aca="false">pex(AI462,AJ462,gamma,AK462)</f>
        <v>#VALUE!</v>
      </c>
      <c r="AM462" s="0" t="e">
        <f aca="false">MachThroat(gamma,AL462,AE462)</f>
        <v>#VALUE!</v>
      </c>
      <c r="AN462" s="0" t="e">
        <f aca="false">CN(AM462,CSON,CINC)</f>
        <v>#VALUE!</v>
      </c>
      <c r="AO462" s="0" t="e">
        <f aca="false">DPDT(Constant,AN462,AM462,gamma,AE462,AL462)</f>
        <v>#VALUE!</v>
      </c>
      <c r="AP462" s="0" t="s">
        <v>134</v>
      </c>
      <c r="AQ462" s="0" t="n">
        <f aca="false">Q462+deltaT/2</f>
        <v>4.57499999999995</v>
      </c>
      <c r="AR462" s="0" t="e">
        <f aca="false">pC+deltaT*pdot2/2</f>
        <v>#VALUE!</v>
      </c>
      <c r="AS462" s="0" t="e">
        <f aca="false">hALT1($E$13:$G$1365,AQ462,2)</f>
        <v>#VALUE!</v>
      </c>
      <c r="AT462" s="0" t="e">
        <f aca="false">Veloc($E$13:$G$1365,AQ462,3)</f>
        <v>#VALUE!</v>
      </c>
      <c r="AU462" s="0" t="e">
        <f aca="false">IF(AS462&lt;hT,$G$5+alfa*(AS462-ho),TT)</f>
        <v>#VALUE!</v>
      </c>
      <c r="AV462" s="0" t="e">
        <f aca="false">IF(AS462&lt;hT,pSL*(1/(1+alfa*AF462/($G$5-alfa*ho)))^(go/(Rair*alfa)),pT*EXP(-go*(AF462-hT)/(Rair*TT)))</f>
        <v>#VALUE!</v>
      </c>
      <c r="AW462" s="0" t="e">
        <f aca="false">Mch(AT462,AU462,Rair,gamma)</f>
        <v>#VALUE!</v>
      </c>
      <c r="AX462" s="0" t="e">
        <f aca="false">Cpex(Cp0,AW462,$N$9,$L$13:$M$19)</f>
        <v>#VALUE!</v>
      </c>
      <c r="AY462" s="0" t="e">
        <f aca="false">pex(AV462,AW462,gamma,AX462)</f>
        <v>#VALUE!</v>
      </c>
      <c r="AZ462" s="0" t="e">
        <f aca="false">MachThroat(gamma,AY462,AR462)</f>
        <v>#VALUE!</v>
      </c>
      <c r="BA462" s="0" t="e">
        <f aca="false">CN(AZ462,CSON,CINC)</f>
        <v>#VALUE!</v>
      </c>
      <c r="BB462" s="0" t="e">
        <f aca="false">DPDT(Constant,BA462,AZ462,gamma,AR462,AY462)</f>
        <v>#VALUE!</v>
      </c>
      <c r="BC462" s="0" t="s">
        <v>134</v>
      </c>
      <c r="BD462" s="0" t="n">
        <f aca="false">Q462+deltaT</f>
        <v>4.57999999999995</v>
      </c>
      <c r="BE462" s="0" t="e">
        <f aca="false">pC+deltaT*pdot3</f>
        <v>#VALUE!</v>
      </c>
      <c r="BF462" s="0" t="e">
        <f aca="false">hALT1($E$13:$G$1365,BD462,2)</f>
        <v>#VALUE!</v>
      </c>
      <c r="BG462" s="0" t="e">
        <f aca="false">Veloc($E$13:$G$1365,BD462,3)</f>
        <v>#VALUE!</v>
      </c>
      <c r="BH462" s="0" t="e">
        <f aca="false">IF(BF462&lt;hT,$G$5+alfa*(BF462-ho),TT)</f>
        <v>#VALUE!</v>
      </c>
      <c r="BI462" s="0" t="e">
        <f aca="false">IF(BF462&lt;hT,pSL*(1/(1+alfa*BF462/($G$5-alfa*ho)))^(go/(Rair*alfa)),pT*EXP(-go*(BF462-hT)/(Rair*TT)))</f>
        <v>#VALUE!</v>
      </c>
      <c r="BJ462" s="0" t="e">
        <f aca="false">Mch(BG462,BH462,Rair,gamma)</f>
        <v>#VALUE!</v>
      </c>
      <c r="BK462" s="0" t="e">
        <f aca="false">Cpex(Cp0,BJ462,$N$9,$L$13:$M$19)</f>
        <v>#VALUE!</v>
      </c>
      <c r="BL462" s="0" t="e">
        <f aca="false">pex(BI462,BJ462,gamma,BK462)</f>
        <v>#VALUE!</v>
      </c>
      <c r="BM462" s="0" t="e">
        <f aca="false">MachThroat(gamma,BL462,BE462)</f>
        <v>#VALUE!</v>
      </c>
      <c r="BN462" s="0" t="e">
        <f aca="false">CN(BM462,CSON,CINC)</f>
        <v>#VALUE!</v>
      </c>
      <c r="BO462" s="0" t="e">
        <f aca="false">DPDT(Constant,BN462,BM462,gamma,BE462,BL462)</f>
        <v>#VALUE!</v>
      </c>
      <c r="BP462" s="0" t="e">
        <f aca="false">pC+deltaT*(pdot+2*pdot2+2*pdot3+pdot4)/6</f>
        <v>#VALUE!</v>
      </c>
      <c r="BQ462" s="0" t="s">
        <v>134</v>
      </c>
      <c r="BR462" s="0" t="n">
        <f aca="false">Q462</f>
        <v>4.56999999999995</v>
      </c>
      <c r="BS462" s="0" t="e">
        <f aca="false">R462/144</f>
        <v>#VALUE!</v>
      </c>
      <c r="BT462" s="0" t="e">
        <f aca="false">pX/144</f>
        <v>#VALUE!</v>
      </c>
      <c r="BU462" s="0" t="e">
        <f aca="false">pa/144</f>
        <v>#VALUE!</v>
      </c>
      <c r="BV462" s="11" t="n">
        <f aca="false">BR462</f>
        <v>4.56999999999995</v>
      </c>
      <c r="BW462" s="12" t="e">
        <f aca="false">(pC-pX)/144</f>
        <v>#VALUE!</v>
      </c>
      <c r="BX462" s="0" t="s">
        <v>134</v>
      </c>
      <c r="BZ462" s="0" t="s">
        <v>134</v>
      </c>
      <c r="CA462" s="0" t="s">
        <v>134</v>
      </c>
      <c r="CB462" s="0" t="s">
        <v>134</v>
      </c>
      <c r="CC462" s="0" t="s">
        <v>134</v>
      </c>
      <c r="CD462" s="0" t="s">
        <v>134</v>
      </c>
      <c r="CE462" s="0" t="s">
        <v>134</v>
      </c>
    </row>
    <row r="463" customFormat="false" ht="12.75" hidden="false" customHeight="false" outlineLevel="0" collapsed="false">
      <c r="E463" s="9" t="n">
        <v>4.5</v>
      </c>
      <c r="F463" s="9" t="n">
        <v>4140.91575416734</v>
      </c>
      <c r="G463" s="9" t="n">
        <v>955.387042660221</v>
      </c>
      <c r="P463" s="6"/>
      <c r="Q463" s="0" t="n">
        <f aca="false">Q462+deltaT</f>
        <v>4.57999999999995</v>
      </c>
      <c r="R463" s="0" t="e">
        <f aca="false">BP462</f>
        <v>#VALUE!</v>
      </c>
      <c r="S463" s="0" t="e">
        <f aca="false">hALT1($E$13:$G$1365,Q463,2)</f>
        <v>#VALUE!</v>
      </c>
      <c r="T463" s="0" t="e">
        <f aca="false">Veloc($E$13:$G$1365,Q463,3)</f>
        <v>#VALUE!</v>
      </c>
      <c r="U463" s="0" t="e">
        <f aca="false">IF(S463&lt;hT,$G$5+alfa*(S463-ho),TT)</f>
        <v>#VALUE!</v>
      </c>
      <c r="V463" s="0" t="e">
        <f aca="false">IF(S463&lt;hT,pSL*(1/(1+alfa*S463/($G$5-alfa*ho)))^(go/(Rair*alfa)),pT*EXP(-go*(S463-hT)/(Rair*TT)))</f>
        <v>#VALUE!</v>
      </c>
      <c r="W463" s="0" t="e">
        <f aca="false">Mch(T463,U463,Rair,gamma)</f>
        <v>#VALUE!</v>
      </c>
      <c r="X463" s="0" t="e">
        <f aca="false">Cpex(Cp0,W463,$N$9,$L$13:$M$19)</f>
        <v>#VALUE!</v>
      </c>
      <c r="Y463" s="0" t="e">
        <f aca="false">pex(V463,W463,gamma,X463)</f>
        <v>#VALUE!</v>
      </c>
      <c r="Z463" s="0" t="e">
        <f aca="false">MachThroat(gamma,Y463,R463)</f>
        <v>#VALUE!</v>
      </c>
      <c r="AA463" s="0" t="e">
        <f aca="false">CN(Z463,CSON,CINC)</f>
        <v>#VALUE!</v>
      </c>
      <c r="AB463" s="0" t="e">
        <f aca="false">DPDT(Constant,AA463,Z463,gamma,R463,Y463)</f>
        <v>#VALUE!</v>
      </c>
      <c r="AC463" s="0" t="s">
        <v>134</v>
      </c>
      <c r="AD463" s="0" t="n">
        <f aca="false">Q463+deltaT/2</f>
        <v>4.58499999999995</v>
      </c>
      <c r="AE463" s="0" t="e">
        <f aca="false">pC+deltaT*pdot/2</f>
        <v>#VALUE!</v>
      </c>
      <c r="AF463" s="0" t="e">
        <f aca="false">hALT1($E$13:$G$1365,AD463,2)</f>
        <v>#VALUE!</v>
      </c>
      <c r="AG463" s="0" t="e">
        <f aca="false">Veloc($E$13:$G$1365,AD463,3)</f>
        <v>#VALUE!</v>
      </c>
      <c r="AH463" s="0" t="e">
        <f aca="false">IF(AF463&lt;hT,$G$5+alfa*(AF463-ho),TT)</f>
        <v>#VALUE!</v>
      </c>
      <c r="AI463" s="0" t="e">
        <f aca="false">IF(AF463&lt;hT,pSL*(1/(1+alfa*AF463/($G$5-alfa*ho)))^(go/(Rair*alfa)),pT*EXP(-go*(AF463-hT)/(Rair*TT)))</f>
        <v>#VALUE!</v>
      </c>
      <c r="AJ463" s="0" t="e">
        <f aca="false">Mch(AG463,AH463,Rair,gamma)</f>
        <v>#VALUE!</v>
      </c>
      <c r="AK463" s="0" t="e">
        <f aca="false">Cpex(Cp0,AJ463,$N$9,$L$13:$M$19)</f>
        <v>#VALUE!</v>
      </c>
      <c r="AL463" s="0" t="e">
        <f aca="false">pex(AI463,AJ463,gamma,AK463)</f>
        <v>#VALUE!</v>
      </c>
      <c r="AM463" s="0" t="e">
        <f aca="false">MachThroat(gamma,AL463,AE463)</f>
        <v>#VALUE!</v>
      </c>
      <c r="AN463" s="0" t="e">
        <f aca="false">CN(AM463,CSON,CINC)</f>
        <v>#VALUE!</v>
      </c>
      <c r="AO463" s="0" t="e">
        <f aca="false">DPDT(Constant,AN463,AM463,gamma,AE463,AL463)</f>
        <v>#VALUE!</v>
      </c>
      <c r="AP463" s="0" t="s">
        <v>134</v>
      </c>
      <c r="AQ463" s="0" t="n">
        <f aca="false">Q463+deltaT/2</f>
        <v>4.58499999999995</v>
      </c>
      <c r="AR463" s="0" t="e">
        <f aca="false">pC+deltaT*pdot2/2</f>
        <v>#VALUE!</v>
      </c>
      <c r="AS463" s="0" t="e">
        <f aca="false">hALT1($E$13:$G$1365,AQ463,2)</f>
        <v>#VALUE!</v>
      </c>
      <c r="AT463" s="0" t="e">
        <f aca="false">Veloc($E$13:$G$1365,AQ463,3)</f>
        <v>#VALUE!</v>
      </c>
      <c r="AU463" s="0" t="e">
        <f aca="false">IF(AS463&lt;hT,$G$5+alfa*(AS463-ho),TT)</f>
        <v>#VALUE!</v>
      </c>
      <c r="AV463" s="0" t="e">
        <f aca="false">IF(AS463&lt;hT,pSL*(1/(1+alfa*AF463/($G$5-alfa*ho)))^(go/(Rair*alfa)),pT*EXP(-go*(AF463-hT)/(Rair*TT)))</f>
        <v>#VALUE!</v>
      </c>
      <c r="AW463" s="0" t="e">
        <f aca="false">Mch(AT463,AU463,Rair,gamma)</f>
        <v>#VALUE!</v>
      </c>
      <c r="AX463" s="0" t="e">
        <f aca="false">Cpex(Cp0,AW463,$N$9,$L$13:$M$19)</f>
        <v>#VALUE!</v>
      </c>
      <c r="AY463" s="0" t="e">
        <f aca="false">pex(AV463,AW463,gamma,AX463)</f>
        <v>#VALUE!</v>
      </c>
      <c r="AZ463" s="0" t="e">
        <f aca="false">MachThroat(gamma,AY463,AR463)</f>
        <v>#VALUE!</v>
      </c>
      <c r="BA463" s="0" t="e">
        <f aca="false">CN(AZ463,CSON,CINC)</f>
        <v>#VALUE!</v>
      </c>
      <c r="BB463" s="0" t="e">
        <f aca="false">DPDT(Constant,BA463,AZ463,gamma,AR463,AY463)</f>
        <v>#VALUE!</v>
      </c>
      <c r="BC463" s="0" t="s">
        <v>134</v>
      </c>
      <c r="BD463" s="0" t="n">
        <f aca="false">Q463+deltaT</f>
        <v>4.58999999999995</v>
      </c>
      <c r="BE463" s="0" t="e">
        <f aca="false">pC+deltaT*pdot3</f>
        <v>#VALUE!</v>
      </c>
      <c r="BF463" s="0" t="e">
        <f aca="false">hALT1($E$13:$G$1365,BD463,2)</f>
        <v>#VALUE!</v>
      </c>
      <c r="BG463" s="0" t="e">
        <f aca="false">Veloc($E$13:$G$1365,BD463,3)</f>
        <v>#VALUE!</v>
      </c>
      <c r="BH463" s="0" t="e">
        <f aca="false">IF(BF463&lt;hT,$G$5+alfa*(BF463-ho),TT)</f>
        <v>#VALUE!</v>
      </c>
      <c r="BI463" s="0" t="e">
        <f aca="false">IF(BF463&lt;hT,pSL*(1/(1+alfa*BF463/($G$5-alfa*ho)))^(go/(Rair*alfa)),pT*EXP(-go*(BF463-hT)/(Rair*TT)))</f>
        <v>#VALUE!</v>
      </c>
      <c r="BJ463" s="0" t="e">
        <f aca="false">Mch(BG463,BH463,Rair,gamma)</f>
        <v>#VALUE!</v>
      </c>
      <c r="BK463" s="0" t="e">
        <f aca="false">Cpex(Cp0,BJ463,$N$9,$L$13:$M$19)</f>
        <v>#VALUE!</v>
      </c>
      <c r="BL463" s="0" t="e">
        <f aca="false">pex(BI463,BJ463,gamma,BK463)</f>
        <v>#VALUE!</v>
      </c>
      <c r="BM463" s="0" t="e">
        <f aca="false">MachThroat(gamma,BL463,BE463)</f>
        <v>#VALUE!</v>
      </c>
      <c r="BN463" s="0" t="e">
        <f aca="false">CN(BM463,CSON,CINC)</f>
        <v>#VALUE!</v>
      </c>
      <c r="BO463" s="0" t="e">
        <f aca="false">DPDT(Constant,BN463,BM463,gamma,BE463,BL463)</f>
        <v>#VALUE!</v>
      </c>
      <c r="BP463" s="0" t="e">
        <f aca="false">pC+deltaT*(pdot+2*pdot2+2*pdot3+pdot4)/6</f>
        <v>#VALUE!</v>
      </c>
      <c r="BQ463" s="0" t="s">
        <v>134</v>
      </c>
      <c r="BR463" s="0" t="n">
        <f aca="false">Q463</f>
        <v>4.57999999999995</v>
      </c>
      <c r="BS463" s="0" t="e">
        <f aca="false">R463/144</f>
        <v>#VALUE!</v>
      </c>
      <c r="BT463" s="0" t="e">
        <f aca="false">pX/144</f>
        <v>#VALUE!</v>
      </c>
      <c r="BU463" s="0" t="e">
        <f aca="false">pa/144</f>
        <v>#VALUE!</v>
      </c>
      <c r="BV463" s="11" t="n">
        <f aca="false">BR463</f>
        <v>4.57999999999995</v>
      </c>
      <c r="BW463" s="12" t="e">
        <f aca="false">(pC-pX)/144</f>
        <v>#VALUE!</v>
      </c>
      <c r="BX463" s="0" t="s">
        <v>134</v>
      </c>
      <c r="BZ463" s="0" t="s">
        <v>134</v>
      </c>
      <c r="CA463" s="0" t="s">
        <v>134</v>
      </c>
      <c r="CB463" s="0" t="s">
        <v>134</v>
      </c>
      <c r="CC463" s="0" t="s">
        <v>134</v>
      </c>
      <c r="CD463" s="0" t="s">
        <v>134</v>
      </c>
      <c r="CE463" s="0" t="s">
        <v>134</v>
      </c>
    </row>
    <row r="464" customFormat="false" ht="12.75" hidden="false" customHeight="false" outlineLevel="0" collapsed="false">
      <c r="E464" s="9" t="n">
        <v>4.51</v>
      </c>
      <c r="F464" s="9" t="n">
        <v>4150.47522300105</v>
      </c>
      <c r="G464" s="9" t="n">
        <v>956.505531372318</v>
      </c>
      <c r="P464" s="6"/>
      <c r="Q464" s="0" t="n">
        <f aca="false">Q463+deltaT</f>
        <v>4.58999999999995</v>
      </c>
      <c r="R464" s="0" t="e">
        <f aca="false">BP463</f>
        <v>#VALUE!</v>
      </c>
      <c r="S464" s="0" t="e">
        <f aca="false">hALT1($E$13:$G$1365,Q464,2)</f>
        <v>#VALUE!</v>
      </c>
      <c r="T464" s="0" t="e">
        <f aca="false">Veloc($E$13:$G$1365,Q464,3)</f>
        <v>#VALUE!</v>
      </c>
      <c r="U464" s="0" t="e">
        <f aca="false">IF(S464&lt;hT,$G$5+alfa*(S464-ho),TT)</f>
        <v>#VALUE!</v>
      </c>
      <c r="V464" s="0" t="e">
        <f aca="false">IF(S464&lt;hT,pSL*(1/(1+alfa*S464/($G$5-alfa*ho)))^(go/(Rair*alfa)),pT*EXP(-go*(S464-hT)/(Rair*TT)))</f>
        <v>#VALUE!</v>
      </c>
      <c r="W464" s="0" t="e">
        <f aca="false">Mch(T464,U464,Rair,gamma)</f>
        <v>#VALUE!</v>
      </c>
      <c r="X464" s="0" t="e">
        <f aca="false">Cpex(Cp0,W464,$N$9,$L$13:$M$19)</f>
        <v>#VALUE!</v>
      </c>
      <c r="Y464" s="0" t="e">
        <f aca="false">pex(V464,W464,gamma,X464)</f>
        <v>#VALUE!</v>
      </c>
      <c r="Z464" s="0" t="e">
        <f aca="false">MachThroat(gamma,Y464,R464)</f>
        <v>#VALUE!</v>
      </c>
      <c r="AA464" s="0" t="e">
        <f aca="false">CN(Z464,CSON,CINC)</f>
        <v>#VALUE!</v>
      </c>
      <c r="AB464" s="0" t="e">
        <f aca="false">DPDT(Constant,AA464,Z464,gamma,R464,Y464)</f>
        <v>#VALUE!</v>
      </c>
      <c r="AC464" s="0" t="s">
        <v>134</v>
      </c>
      <c r="AD464" s="0" t="n">
        <f aca="false">Q464+deltaT/2</f>
        <v>4.59499999999995</v>
      </c>
      <c r="AE464" s="0" t="e">
        <f aca="false">pC+deltaT*pdot/2</f>
        <v>#VALUE!</v>
      </c>
      <c r="AF464" s="0" t="e">
        <f aca="false">hALT1($E$13:$G$1365,AD464,2)</f>
        <v>#VALUE!</v>
      </c>
      <c r="AG464" s="0" t="e">
        <f aca="false">Veloc($E$13:$G$1365,AD464,3)</f>
        <v>#VALUE!</v>
      </c>
      <c r="AH464" s="0" t="e">
        <f aca="false">IF(AF464&lt;hT,$G$5+alfa*(AF464-ho),TT)</f>
        <v>#VALUE!</v>
      </c>
      <c r="AI464" s="0" t="e">
        <f aca="false">IF(AF464&lt;hT,pSL*(1/(1+alfa*AF464/($G$5-alfa*ho)))^(go/(Rair*alfa)),pT*EXP(-go*(AF464-hT)/(Rair*TT)))</f>
        <v>#VALUE!</v>
      </c>
      <c r="AJ464" s="0" t="e">
        <f aca="false">Mch(AG464,AH464,Rair,gamma)</f>
        <v>#VALUE!</v>
      </c>
      <c r="AK464" s="0" t="e">
        <f aca="false">Cpex(Cp0,AJ464,$N$9,$L$13:$M$19)</f>
        <v>#VALUE!</v>
      </c>
      <c r="AL464" s="0" t="e">
        <f aca="false">pex(AI464,AJ464,gamma,AK464)</f>
        <v>#VALUE!</v>
      </c>
      <c r="AM464" s="0" t="e">
        <f aca="false">MachThroat(gamma,AL464,AE464)</f>
        <v>#VALUE!</v>
      </c>
      <c r="AN464" s="0" t="e">
        <f aca="false">CN(AM464,CSON,CINC)</f>
        <v>#VALUE!</v>
      </c>
      <c r="AO464" s="0" t="e">
        <f aca="false">DPDT(Constant,AN464,AM464,gamma,AE464,AL464)</f>
        <v>#VALUE!</v>
      </c>
      <c r="AP464" s="0" t="s">
        <v>134</v>
      </c>
      <c r="AQ464" s="0" t="n">
        <f aca="false">Q464+deltaT/2</f>
        <v>4.59499999999995</v>
      </c>
      <c r="AR464" s="0" t="e">
        <f aca="false">pC+deltaT*pdot2/2</f>
        <v>#VALUE!</v>
      </c>
      <c r="AS464" s="0" t="e">
        <f aca="false">hALT1($E$13:$G$1365,AQ464,2)</f>
        <v>#VALUE!</v>
      </c>
      <c r="AT464" s="0" t="e">
        <f aca="false">Veloc($E$13:$G$1365,AQ464,3)</f>
        <v>#VALUE!</v>
      </c>
      <c r="AU464" s="0" t="e">
        <f aca="false">IF(AS464&lt;hT,$G$5+alfa*(AS464-ho),TT)</f>
        <v>#VALUE!</v>
      </c>
      <c r="AV464" s="0" t="e">
        <f aca="false">IF(AS464&lt;hT,pSL*(1/(1+alfa*AF464/($G$5-alfa*ho)))^(go/(Rair*alfa)),pT*EXP(-go*(AF464-hT)/(Rair*TT)))</f>
        <v>#VALUE!</v>
      </c>
      <c r="AW464" s="0" t="e">
        <f aca="false">Mch(AT464,AU464,Rair,gamma)</f>
        <v>#VALUE!</v>
      </c>
      <c r="AX464" s="0" t="e">
        <f aca="false">Cpex(Cp0,AW464,$N$9,$L$13:$M$19)</f>
        <v>#VALUE!</v>
      </c>
      <c r="AY464" s="0" t="e">
        <f aca="false">pex(AV464,AW464,gamma,AX464)</f>
        <v>#VALUE!</v>
      </c>
      <c r="AZ464" s="0" t="e">
        <f aca="false">MachThroat(gamma,AY464,AR464)</f>
        <v>#VALUE!</v>
      </c>
      <c r="BA464" s="0" t="e">
        <f aca="false">CN(AZ464,CSON,CINC)</f>
        <v>#VALUE!</v>
      </c>
      <c r="BB464" s="0" t="e">
        <f aca="false">DPDT(Constant,BA464,AZ464,gamma,AR464,AY464)</f>
        <v>#VALUE!</v>
      </c>
      <c r="BC464" s="0" t="s">
        <v>134</v>
      </c>
      <c r="BD464" s="0" t="n">
        <f aca="false">Q464+deltaT</f>
        <v>4.59999999999995</v>
      </c>
      <c r="BE464" s="0" t="e">
        <f aca="false">pC+deltaT*pdot3</f>
        <v>#VALUE!</v>
      </c>
      <c r="BF464" s="0" t="e">
        <f aca="false">hALT1($E$13:$G$1365,BD464,2)</f>
        <v>#VALUE!</v>
      </c>
      <c r="BG464" s="0" t="e">
        <f aca="false">Veloc($E$13:$G$1365,BD464,3)</f>
        <v>#VALUE!</v>
      </c>
      <c r="BH464" s="0" t="e">
        <f aca="false">IF(BF464&lt;hT,$G$5+alfa*(BF464-ho),TT)</f>
        <v>#VALUE!</v>
      </c>
      <c r="BI464" s="0" t="e">
        <f aca="false">IF(BF464&lt;hT,pSL*(1/(1+alfa*BF464/($G$5-alfa*ho)))^(go/(Rair*alfa)),pT*EXP(-go*(BF464-hT)/(Rair*TT)))</f>
        <v>#VALUE!</v>
      </c>
      <c r="BJ464" s="0" t="e">
        <f aca="false">Mch(BG464,BH464,Rair,gamma)</f>
        <v>#VALUE!</v>
      </c>
      <c r="BK464" s="0" t="e">
        <f aca="false">Cpex(Cp0,BJ464,$N$9,$L$13:$M$19)</f>
        <v>#VALUE!</v>
      </c>
      <c r="BL464" s="0" t="e">
        <f aca="false">pex(BI464,BJ464,gamma,BK464)</f>
        <v>#VALUE!</v>
      </c>
      <c r="BM464" s="0" t="e">
        <f aca="false">MachThroat(gamma,BL464,BE464)</f>
        <v>#VALUE!</v>
      </c>
      <c r="BN464" s="0" t="e">
        <f aca="false">CN(BM464,CSON,CINC)</f>
        <v>#VALUE!</v>
      </c>
      <c r="BO464" s="0" t="e">
        <f aca="false">DPDT(Constant,BN464,BM464,gamma,BE464,BL464)</f>
        <v>#VALUE!</v>
      </c>
      <c r="BP464" s="0" t="e">
        <f aca="false">pC+deltaT*(pdot+2*pdot2+2*pdot3+pdot4)/6</f>
        <v>#VALUE!</v>
      </c>
      <c r="BQ464" s="0" t="s">
        <v>134</v>
      </c>
      <c r="BR464" s="0" t="n">
        <f aca="false">Q464</f>
        <v>4.58999999999995</v>
      </c>
      <c r="BS464" s="0" t="e">
        <f aca="false">R464/144</f>
        <v>#VALUE!</v>
      </c>
      <c r="BT464" s="0" t="e">
        <f aca="false">pX/144</f>
        <v>#VALUE!</v>
      </c>
      <c r="BU464" s="0" t="e">
        <f aca="false">pa/144</f>
        <v>#VALUE!</v>
      </c>
      <c r="BV464" s="11" t="n">
        <f aca="false">BR464</f>
        <v>4.58999999999995</v>
      </c>
      <c r="BW464" s="12" t="e">
        <f aca="false">(pC-pX)/144</f>
        <v>#VALUE!</v>
      </c>
      <c r="BX464" s="0" t="s">
        <v>134</v>
      </c>
      <c r="BZ464" s="0" t="s">
        <v>134</v>
      </c>
      <c r="CA464" s="0" t="s">
        <v>134</v>
      </c>
      <c r="CB464" s="0" t="s">
        <v>134</v>
      </c>
      <c r="CC464" s="0" t="s">
        <v>134</v>
      </c>
      <c r="CD464" s="0" t="s">
        <v>134</v>
      </c>
      <c r="CE464" s="0" t="s">
        <v>134</v>
      </c>
    </row>
    <row r="465" customFormat="false" ht="12.75" hidden="false" customHeight="false" outlineLevel="0" collapsed="false">
      <c r="E465" s="9" t="n">
        <v>4.52</v>
      </c>
      <c r="F465" s="9" t="n">
        <v>4160.0458409422</v>
      </c>
      <c r="G465" s="9" t="n">
        <v>957.616864310689</v>
      </c>
      <c r="P465" s="6"/>
      <c r="Q465" s="0" t="n">
        <f aca="false">Q464+deltaT</f>
        <v>4.59999999999995</v>
      </c>
      <c r="R465" s="0" t="e">
        <f aca="false">BP464</f>
        <v>#VALUE!</v>
      </c>
      <c r="S465" s="0" t="e">
        <f aca="false">hALT1($E$13:$G$1365,Q465,2)</f>
        <v>#VALUE!</v>
      </c>
      <c r="T465" s="0" t="e">
        <f aca="false">Veloc($E$13:$G$1365,Q465,3)</f>
        <v>#VALUE!</v>
      </c>
      <c r="U465" s="0" t="e">
        <f aca="false">IF(S465&lt;hT,$G$5+alfa*(S465-ho),TT)</f>
        <v>#VALUE!</v>
      </c>
      <c r="V465" s="0" t="e">
        <f aca="false">IF(S465&lt;hT,pSL*(1/(1+alfa*S465/($G$5-alfa*ho)))^(go/(Rair*alfa)),pT*EXP(-go*(S465-hT)/(Rair*TT)))</f>
        <v>#VALUE!</v>
      </c>
      <c r="W465" s="0" t="e">
        <f aca="false">Mch(T465,U465,Rair,gamma)</f>
        <v>#VALUE!</v>
      </c>
      <c r="X465" s="0" t="e">
        <f aca="false">Cpex(Cp0,W465,$N$9,$L$13:$M$19)</f>
        <v>#VALUE!</v>
      </c>
      <c r="Y465" s="0" t="e">
        <f aca="false">pex(V465,W465,gamma,X465)</f>
        <v>#VALUE!</v>
      </c>
      <c r="Z465" s="0" t="e">
        <f aca="false">MachThroat(gamma,Y465,R465)</f>
        <v>#VALUE!</v>
      </c>
      <c r="AA465" s="0" t="e">
        <f aca="false">CN(Z465,CSON,CINC)</f>
        <v>#VALUE!</v>
      </c>
      <c r="AB465" s="0" t="e">
        <f aca="false">DPDT(Constant,AA465,Z465,gamma,R465,Y465)</f>
        <v>#VALUE!</v>
      </c>
      <c r="AC465" s="0" t="s">
        <v>134</v>
      </c>
      <c r="AD465" s="0" t="n">
        <f aca="false">Q465+deltaT/2</f>
        <v>4.60499999999995</v>
      </c>
      <c r="AE465" s="0" t="e">
        <f aca="false">pC+deltaT*pdot/2</f>
        <v>#VALUE!</v>
      </c>
      <c r="AF465" s="0" t="e">
        <f aca="false">hALT1($E$13:$G$1365,AD465,2)</f>
        <v>#VALUE!</v>
      </c>
      <c r="AG465" s="0" t="e">
        <f aca="false">Veloc($E$13:$G$1365,AD465,3)</f>
        <v>#VALUE!</v>
      </c>
      <c r="AH465" s="0" t="e">
        <f aca="false">IF(AF465&lt;hT,$G$5+alfa*(AF465-ho),TT)</f>
        <v>#VALUE!</v>
      </c>
      <c r="AI465" s="0" t="e">
        <f aca="false">IF(AF465&lt;hT,pSL*(1/(1+alfa*AF465/($G$5-alfa*ho)))^(go/(Rair*alfa)),pT*EXP(-go*(AF465-hT)/(Rair*TT)))</f>
        <v>#VALUE!</v>
      </c>
      <c r="AJ465" s="0" t="e">
        <f aca="false">Mch(AG465,AH465,Rair,gamma)</f>
        <v>#VALUE!</v>
      </c>
      <c r="AK465" s="0" t="e">
        <f aca="false">Cpex(Cp0,AJ465,$N$9,$L$13:$M$19)</f>
        <v>#VALUE!</v>
      </c>
      <c r="AL465" s="0" t="e">
        <f aca="false">pex(AI465,AJ465,gamma,AK465)</f>
        <v>#VALUE!</v>
      </c>
      <c r="AM465" s="0" t="e">
        <f aca="false">MachThroat(gamma,AL465,AE465)</f>
        <v>#VALUE!</v>
      </c>
      <c r="AN465" s="0" t="e">
        <f aca="false">CN(AM465,CSON,CINC)</f>
        <v>#VALUE!</v>
      </c>
      <c r="AO465" s="0" t="e">
        <f aca="false">DPDT(Constant,AN465,AM465,gamma,AE465,AL465)</f>
        <v>#VALUE!</v>
      </c>
      <c r="AP465" s="0" t="s">
        <v>134</v>
      </c>
      <c r="AQ465" s="0" t="n">
        <f aca="false">Q465+deltaT/2</f>
        <v>4.60499999999995</v>
      </c>
      <c r="AR465" s="0" t="e">
        <f aca="false">pC+deltaT*pdot2/2</f>
        <v>#VALUE!</v>
      </c>
      <c r="AS465" s="0" t="e">
        <f aca="false">hALT1($E$13:$G$1365,AQ465,2)</f>
        <v>#VALUE!</v>
      </c>
      <c r="AT465" s="0" t="e">
        <f aca="false">Veloc($E$13:$G$1365,AQ465,3)</f>
        <v>#VALUE!</v>
      </c>
      <c r="AU465" s="0" t="e">
        <f aca="false">IF(AS465&lt;hT,$G$5+alfa*(AS465-ho),TT)</f>
        <v>#VALUE!</v>
      </c>
      <c r="AV465" s="0" t="e">
        <f aca="false">IF(AS465&lt;hT,pSL*(1/(1+alfa*AF465/($G$5-alfa*ho)))^(go/(Rair*alfa)),pT*EXP(-go*(AF465-hT)/(Rair*TT)))</f>
        <v>#VALUE!</v>
      </c>
      <c r="AW465" s="0" t="e">
        <f aca="false">Mch(AT465,AU465,Rair,gamma)</f>
        <v>#VALUE!</v>
      </c>
      <c r="AX465" s="0" t="e">
        <f aca="false">Cpex(Cp0,AW465,$N$9,$L$13:$M$19)</f>
        <v>#VALUE!</v>
      </c>
      <c r="AY465" s="0" t="e">
        <f aca="false">pex(AV465,AW465,gamma,AX465)</f>
        <v>#VALUE!</v>
      </c>
      <c r="AZ465" s="0" t="e">
        <f aca="false">MachThroat(gamma,AY465,AR465)</f>
        <v>#VALUE!</v>
      </c>
      <c r="BA465" s="0" t="e">
        <f aca="false">CN(AZ465,CSON,CINC)</f>
        <v>#VALUE!</v>
      </c>
      <c r="BB465" s="0" t="e">
        <f aca="false">DPDT(Constant,BA465,AZ465,gamma,AR465,AY465)</f>
        <v>#VALUE!</v>
      </c>
      <c r="BC465" s="0" t="s">
        <v>134</v>
      </c>
      <c r="BD465" s="0" t="n">
        <f aca="false">Q465+deltaT</f>
        <v>4.60999999999995</v>
      </c>
      <c r="BE465" s="0" t="e">
        <f aca="false">pC+deltaT*pdot3</f>
        <v>#VALUE!</v>
      </c>
      <c r="BF465" s="0" t="e">
        <f aca="false">hALT1($E$13:$G$1365,BD465,2)</f>
        <v>#VALUE!</v>
      </c>
      <c r="BG465" s="0" t="e">
        <f aca="false">Veloc($E$13:$G$1365,BD465,3)</f>
        <v>#VALUE!</v>
      </c>
      <c r="BH465" s="0" t="e">
        <f aca="false">IF(BF465&lt;hT,$G$5+alfa*(BF465-ho),TT)</f>
        <v>#VALUE!</v>
      </c>
      <c r="BI465" s="0" t="e">
        <f aca="false">IF(BF465&lt;hT,pSL*(1/(1+alfa*BF465/($G$5-alfa*ho)))^(go/(Rair*alfa)),pT*EXP(-go*(BF465-hT)/(Rair*TT)))</f>
        <v>#VALUE!</v>
      </c>
      <c r="BJ465" s="0" t="e">
        <f aca="false">Mch(BG465,BH465,Rair,gamma)</f>
        <v>#VALUE!</v>
      </c>
      <c r="BK465" s="0" t="e">
        <f aca="false">Cpex(Cp0,BJ465,$N$9,$L$13:$M$19)</f>
        <v>#VALUE!</v>
      </c>
      <c r="BL465" s="0" t="e">
        <f aca="false">pex(BI465,BJ465,gamma,BK465)</f>
        <v>#VALUE!</v>
      </c>
      <c r="BM465" s="0" t="e">
        <f aca="false">MachThroat(gamma,BL465,BE465)</f>
        <v>#VALUE!</v>
      </c>
      <c r="BN465" s="0" t="e">
        <f aca="false">CN(BM465,CSON,CINC)</f>
        <v>#VALUE!</v>
      </c>
      <c r="BO465" s="0" t="e">
        <f aca="false">DPDT(Constant,BN465,BM465,gamma,BE465,BL465)</f>
        <v>#VALUE!</v>
      </c>
      <c r="BP465" s="0" t="e">
        <f aca="false">pC+deltaT*(pdot+2*pdot2+2*pdot3+pdot4)/6</f>
        <v>#VALUE!</v>
      </c>
      <c r="BQ465" s="0" t="s">
        <v>134</v>
      </c>
      <c r="BR465" s="0" t="n">
        <f aca="false">Q465</f>
        <v>4.59999999999995</v>
      </c>
      <c r="BS465" s="0" t="e">
        <f aca="false">R465/144</f>
        <v>#VALUE!</v>
      </c>
      <c r="BT465" s="0" t="e">
        <f aca="false">pX/144</f>
        <v>#VALUE!</v>
      </c>
      <c r="BU465" s="0" t="e">
        <f aca="false">pa/144</f>
        <v>#VALUE!</v>
      </c>
      <c r="BV465" s="11" t="n">
        <f aca="false">BR465</f>
        <v>4.59999999999995</v>
      </c>
      <c r="BW465" s="12" t="e">
        <f aca="false">(pC-pX)/144</f>
        <v>#VALUE!</v>
      </c>
      <c r="BX465" s="0" t="s">
        <v>134</v>
      </c>
      <c r="BZ465" s="0" t="s">
        <v>134</v>
      </c>
      <c r="CA465" s="0" t="s">
        <v>134</v>
      </c>
      <c r="CB465" s="0" t="s">
        <v>134</v>
      </c>
      <c r="CC465" s="0" t="s">
        <v>134</v>
      </c>
      <c r="CD465" s="0" t="s">
        <v>134</v>
      </c>
      <c r="CE465" s="0" t="s">
        <v>134</v>
      </c>
    </row>
    <row r="466" customFormat="false" ht="12.75" hidden="false" customHeight="false" outlineLevel="0" collapsed="false">
      <c r="E466" s="9" t="n">
        <v>4.53</v>
      </c>
      <c r="F466" s="9" t="n">
        <v>4169.62753643797</v>
      </c>
      <c r="G466" s="9" t="n">
        <v>958.721042461787</v>
      </c>
      <c r="P466" s="6"/>
      <c r="Q466" s="0" t="n">
        <f aca="false">Q465+deltaT</f>
        <v>4.60999999999995</v>
      </c>
      <c r="R466" s="0" t="e">
        <f aca="false">BP465</f>
        <v>#VALUE!</v>
      </c>
      <c r="S466" s="0" t="e">
        <f aca="false">hALT1($E$13:$G$1365,Q466,2)</f>
        <v>#VALUE!</v>
      </c>
      <c r="T466" s="0" t="e">
        <f aca="false">Veloc($E$13:$G$1365,Q466,3)</f>
        <v>#VALUE!</v>
      </c>
      <c r="U466" s="0" t="e">
        <f aca="false">IF(S466&lt;hT,$G$5+alfa*(S466-ho),TT)</f>
        <v>#VALUE!</v>
      </c>
      <c r="V466" s="0" t="e">
        <f aca="false">IF(S466&lt;hT,pSL*(1/(1+alfa*S466/($G$5-alfa*ho)))^(go/(Rair*alfa)),pT*EXP(-go*(S466-hT)/(Rair*TT)))</f>
        <v>#VALUE!</v>
      </c>
      <c r="W466" s="0" t="e">
        <f aca="false">Mch(T466,U466,Rair,gamma)</f>
        <v>#VALUE!</v>
      </c>
      <c r="X466" s="0" t="e">
        <f aca="false">Cpex(Cp0,W466,$N$9,$L$13:$M$19)</f>
        <v>#VALUE!</v>
      </c>
      <c r="Y466" s="0" t="e">
        <f aca="false">pex(V466,W466,gamma,X466)</f>
        <v>#VALUE!</v>
      </c>
      <c r="Z466" s="0" t="e">
        <f aca="false">MachThroat(gamma,Y466,R466)</f>
        <v>#VALUE!</v>
      </c>
      <c r="AA466" s="0" t="e">
        <f aca="false">CN(Z466,CSON,CINC)</f>
        <v>#VALUE!</v>
      </c>
      <c r="AB466" s="0" t="e">
        <f aca="false">DPDT(Constant,AA466,Z466,gamma,R466,Y466)</f>
        <v>#VALUE!</v>
      </c>
      <c r="AC466" s="0" t="s">
        <v>134</v>
      </c>
      <c r="AD466" s="0" t="n">
        <f aca="false">Q466+deltaT/2</f>
        <v>4.61499999999995</v>
      </c>
      <c r="AE466" s="0" t="e">
        <f aca="false">pC+deltaT*pdot/2</f>
        <v>#VALUE!</v>
      </c>
      <c r="AF466" s="0" t="e">
        <f aca="false">hALT1($E$13:$G$1365,AD466,2)</f>
        <v>#VALUE!</v>
      </c>
      <c r="AG466" s="0" t="e">
        <f aca="false">Veloc($E$13:$G$1365,AD466,3)</f>
        <v>#VALUE!</v>
      </c>
      <c r="AH466" s="0" t="e">
        <f aca="false">IF(AF466&lt;hT,$G$5+alfa*(AF466-ho),TT)</f>
        <v>#VALUE!</v>
      </c>
      <c r="AI466" s="0" t="e">
        <f aca="false">IF(AF466&lt;hT,pSL*(1/(1+alfa*AF466/($G$5-alfa*ho)))^(go/(Rair*alfa)),pT*EXP(-go*(AF466-hT)/(Rair*TT)))</f>
        <v>#VALUE!</v>
      </c>
      <c r="AJ466" s="0" t="e">
        <f aca="false">Mch(AG466,AH466,Rair,gamma)</f>
        <v>#VALUE!</v>
      </c>
      <c r="AK466" s="0" t="e">
        <f aca="false">Cpex(Cp0,AJ466,$N$9,$L$13:$M$19)</f>
        <v>#VALUE!</v>
      </c>
      <c r="AL466" s="0" t="e">
        <f aca="false">pex(AI466,AJ466,gamma,AK466)</f>
        <v>#VALUE!</v>
      </c>
      <c r="AM466" s="0" t="e">
        <f aca="false">MachThroat(gamma,AL466,AE466)</f>
        <v>#VALUE!</v>
      </c>
      <c r="AN466" s="0" t="e">
        <f aca="false">CN(AM466,CSON,CINC)</f>
        <v>#VALUE!</v>
      </c>
      <c r="AO466" s="0" t="e">
        <f aca="false">DPDT(Constant,AN466,AM466,gamma,AE466,AL466)</f>
        <v>#VALUE!</v>
      </c>
      <c r="AP466" s="0" t="s">
        <v>134</v>
      </c>
      <c r="AQ466" s="0" t="n">
        <f aca="false">Q466+deltaT/2</f>
        <v>4.61499999999995</v>
      </c>
      <c r="AR466" s="0" t="e">
        <f aca="false">pC+deltaT*pdot2/2</f>
        <v>#VALUE!</v>
      </c>
      <c r="AS466" s="0" t="e">
        <f aca="false">hALT1($E$13:$G$1365,AQ466,2)</f>
        <v>#VALUE!</v>
      </c>
      <c r="AT466" s="0" t="e">
        <f aca="false">Veloc($E$13:$G$1365,AQ466,3)</f>
        <v>#VALUE!</v>
      </c>
      <c r="AU466" s="0" t="e">
        <f aca="false">IF(AS466&lt;hT,$G$5+alfa*(AS466-ho),TT)</f>
        <v>#VALUE!</v>
      </c>
      <c r="AV466" s="0" t="e">
        <f aca="false">IF(AS466&lt;hT,pSL*(1/(1+alfa*AF466/($G$5-alfa*ho)))^(go/(Rair*alfa)),pT*EXP(-go*(AF466-hT)/(Rair*TT)))</f>
        <v>#VALUE!</v>
      </c>
      <c r="AW466" s="0" t="e">
        <f aca="false">Mch(AT466,AU466,Rair,gamma)</f>
        <v>#VALUE!</v>
      </c>
      <c r="AX466" s="0" t="e">
        <f aca="false">Cpex(Cp0,AW466,$N$9,$L$13:$M$19)</f>
        <v>#VALUE!</v>
      </c>
      <c r="AY466" s="0" t="e">
        <f aca="false">pex(AV466,AW466,gamma,AX466)</f>
        <v>#VALUE!</v>
      </c>
      <c r="AZ466" s="0" t="e">
        <f aca="false">MachThroat(gamma,AY466,AR466)</f>
        <v>#VALUE!</v>
      </c>
      <c r="BA466" s="0" t="e">
        <f aca="false">CN(AZ466,CSON,CINC)</f>
        <v>#VALUE!</v>
      </c>
      <c r="BB466" s="0" t="e">
        <f aca="false">DPDT(Constant,BA466,AZ466,gamma,AR466,AY466)</f>
        <v>#VALUE!</v>
      </c>
      <c r="BC466" s="0" t="s">
        <v>134</v>
      </c>
      <c r="BD466" s="0" t="n">
        <f aca="false">Q466+deltaT</f>
        <v>4.61999999999995</v>
      </c>
      <c r="BE466" s="0" t="e">
        <f aca="false">pC+deltaT*pdot3</f>
        <v>#VALUE!</v>
      </c>
      <c r="BF466" s="0" t="e">
        <f aca="false">hALT1($E$13:$G$1365,BD466,2)</f>
        <v>#VALUE!</v>
      </c>
      <c r="BG466" s="0" t="e">
        <f aca="false">Veloc($E$13:$G$1365,BD466,3)</f>
        <v>#VALUE!</v>
      </c>
      <c r="BH466" s="0" t="e">
        <f aca="false">IF(BF466&lt;hT,$G$5+alfa*(BF466-ho),TT)</f>
        <v>#VALUE!</v>
      </c>
      <c r="BI466" s="0" t="e">
        <f aca="false">IF(BF466&lt;hT,pSL*(1/(1+alfa*BF466/($G$5-alfa*ho)))^(go/(Rair*alfa)),pT*EXP(-go*(BF466-hT)/(Rair*TT)))</f>
        <v>#VALUE!</v>
      </c>
      <c r="BJ466" s="0" t="e">
        <f aca="false">Mch(BG466,BH466,Rair,gamma)</f>
        <v>#VALUE!</v>
      </c>
      <c r="BK466" s="0" t="e">
        <f aca="false">Cpex(Cp0,BJ466,$N$9,$L$13:$M$19)</f>
        <v>#VALUE!</v>
      </c>
      <c r="BL466" s="0" t="e">
        <f aca="false">pex(BI466,BJ466,gamma,BK466)</f>
        <v>#VALUE!</v>
      </c>
      <c r="BM466" s="0" t="e">
        <f aca="false">MachThroat(gamma,BL466,BE466)</f>
        <v>#VALUE!</v>
      </c>
      <c r="BN466" s="0" t="e">
        <f aca="false">CN(BM466,CSON,CINC)</f>
        <v>#VALUE!</v>
      </c>
      <c r="BO466" s="0" t="e">
        <f aca="false">DPDT(Constant,BN466,BM466,gamma,BE466,BL466)</f>
        <v>#VALUE!</v>
      </c>
      <c r="BP466" s="0" t="e">
        <f aca="false">pC+deltaT*(pdot+2*pdot2+2*pdot3+pdot4)/6</f>
        <v>#VALUE!</v>
      </c>
      <c r="BQ466" s="0" t="s">
        <v>134</v>
      </c>
      <c r="BR466" s="0" t="n">
        <f aca="false">Q466</f>
        <v>4.60999999999995</v>
      </c>
      <c r="BS466" s="0" t="e">
        <f aca="false">R466/144</f>
        <v>#VALUE!</v>
      </c>
      <c r="BT466" s="0" t="e">
        <f aca="false">pX/144</f>
        <v>#VALUE!</v>
      </c>
      <c r="BU466" s="0" t="e">
        <f aca="false">pa/144</f>
        <v>#VALUE!</v>
      </c>
      <c r="BV466" s="11" t="n">
        <f aca="false">BR466</f>
        <v>4.60999999999995</v>
      </c>
      <c r="BW466" s="12" t="e">
        <f aca="false">(pC-pX)/144</f>
        <v>#VALUE!</v>
      </c>
      <c r="BX466" s="0" t="s">
        <v>134</v>
      </c>
      <c r="BZ466" s="0" t="s">
        <v>134</v>
      </c>
      <c r="CA466" s="0" t="s">
        <v>134</v>
      </c>
      <c r="CB466" s="0" t="s">
        <v>134</v>
      </c>
      <c r="CC466" s="0" t="s">
        <v>134</v>
      </c>
      <c r="CD466" s="0" t="s">
        <v>134</v>
      </c>
      <c r="CE466" s="0" t="s">
        <v>134</v>
      </c>
    </row>
    <row r="467" customFormat="false" ht="12.75" hidden="false" customHeight="false" outlineLevel="0" collapsed="false">
      <c r="E467" s="9" t="n">
        <v>4.54</v>
      </c>
      <c r="F467" s="9" t="n">
        <v>4179.22023794555</v>
      </c>
      <c r="G467" s="9" t="n">
        <v>959.818066847609</v>
      </c>
      <c r="P467" s="6"/>
      <c r="Q467" s="0" t="n">
        <f aca="false">Q466+deltaT</f>
        <v>4.61999999999995</v>
      </c>
      <c r="R467" s="0" t="e">
        <f aca="false">BP466</f>
        <v>#VALUE!</v>
      </c>
      <c r="S467" s="0" t="e">
        <f aca="false">hALT1($E$13:$G$1365,Q467,2)</f>
        <v>#VALUE!</v>
      </c>
      <c r="T467" s="0" t="e">
        <f aca="false">Veloc($E$13:$G$1365,Q467,3)</f>
        <v>#VALUE!</v>
      </c>
      <c r="U467" s="0" t="e">
        <f aca="false">IF(S467&lt;hT,$G$5+alfa*(S467-ho),TT)</f>
        <v>#VALUE!</v>
      </c>
      <c r="V467" s="0" t="e">
        <f aca="false">IF(S467&lt;hT,pSL*(1/(1+alfa*S467/($G$5-alfa*ho)))^(go/(Rair*alfa)),pT*EXP(-go*(S467-hT)/(Rair*TT)))</f>
        <v>#VALUE!</v>
      </c>
      <c r="W467" s="0" t="e">
        <f aca="false">Mch(T467,U467,Rair,gamma)</f>
        <v>#VALUE!</v>
      </c>
      <c r="X467" s="0" t="e">
        <f aca="false">Cpex(Cp0,W467,$N$9,$L$13:$M$19)</f>
        <v>#VALUE!</v>
      </c>
      <c r="Y467" s="0" t="e">
        <f aca="false">pex(V467,W467,gamma,X467)</f>
        <v>#VALUE!</v>
      </c>
      <c r="Z467" s="0" t="e">
        <f aca="false">MachThroat(gamma,Y467,R467)</f>
        <v>#VALUE!</v>
      </c>
      <c r="AA467" s="0" t="e">
        <f aca="false">CN(Z467,CSON,CINC)</f>
        <v>#VALUE!</v>
      </c>
      <c r="AB467" s="0" t="e">
        <f aca="false">DPDT(Constant,AA467,Z467,gamma,R467,Y467)</f>
        <v>#VALUE!</v>
      </c>
      <c r="AC467" s="0" t="s">
        <v>134</v>
      </c>
      <c r="AD467" s="0" t="n">
        <f aca="false">Q467+deltaT/2</f>
        <v>4.62499999999995</v>
      </c>
      <c r="AE467" s="0" t="e">
        <f aca="false">pC+deltaT*pdot/2</f>
        <v>#VALUE!</v>
      </c>
      <c r="AF467" s="0" t="e">
        <f aca="false">hALT1($E$13:$G$1365,AD467,2)</f>
        <v>#VALUE!</v>
      </c>
      <c r="AG467" s="0" t="e">
        <f aca="false">Veloc($E$13:$G$1365,AD467,3)</f>
        <v>#VALUE!</v>
      </c>
      <c r="AH467" s="0" t="e">
        <f aca="false">IF(AF467&lt;hT,$G$5+alfa*(AF467-ho),TT)</f>
        <v>#VALUE!</v>
      </c>
      <c r="AI467" s="0" t="e">
        <f aca="false">IF(AF467&lt;hT,pSL*(1/(1+alfa*AF467/($G$5-alfa*ho)))^(go/(Rair*alfa)),pT*EXP(-go*(AF467-hT)/(Rair*TT)))</f>
        <v>#VALUE!</v>
      </c>
      <c r="AJ467" s="0" t="e">
        <f aca="false">Mch(AG467,AH467,Rair,gamma)</f>
        <v>#VALUE!</v>
      </c>
      <c r="AK467" s="0" t="e">
        <f aca="false">Cpex(Cp0,AJ467,$N$9,$L$13:$M$19)</f>
        <v>#VALUE!</v>
      </c>
      <c r="AL467" s="0" t="e">
        <f aca="false">pex(AI467,AJ467,gamma,AK467)</f>
        <v>#VALUE!</v>
      </c>
      <c r="AM467" s="0" t="e">
        <f aca="false">MachThroat(gamma,AL467,AE467)</f>
        <v>#VALUE!</v>
      </c>
      <c r="AN467" s="0" t="e">
        <f aca="false">CN(AM467,CSON,CINC)</f>
        <v>#VALUE!</v>
      </c>
      <c r="AO467" s="0" t="e">
        <f aca="false">DPDT(Constant,AN467,AM467,gamma,AE467,AL467)</f>
        <v>#VALUE!</v>
      </c>
      <c r="AP467" s="0" t="s">
        <v>134</v>
      </c>
      <c r="AQ467" s="0" t="n">
        <f aca="false">Q467+deltaT/2</f>
        <v>4.62499999999995</v>
      </c>
      <c r="AR467" s="0" t="e">
        <f aca="false">pC+deltaT*pdot2/2</f>
        <v>#VALUE!</v>
      </c>
      <c r="AS467" s="0" t="e">
        <f aca="false">hALT1($E$13:$G$1365,AQ467,2)</f>
        <v>#VALUE!</v>
      </c>
      <c r="AT467" s="0" t="e">
        <f aca="false">Veloc($E$13:$G$1365,AQ467,3)</f>
        <v>#VALUE!</v>
      </c>
      <c r="AU467" s="0" t="e">
        <f aca="false">IF(AS467&lt;hT,$G$5+alfa*(AS467-ho),TT)</f>
        <v>#VALUE!</v>
      </c>
      <c r="AV467" s="0" t="e">
        <f aca="false">IF(AS467&lt;hT,pSL*(1/(1+alfa*AF467/($G$5-alfa*ho)))^(go/(Rair*alfa)),pT*EXP(-go*(AF467-hT)/(Rair*TT)))</f>
        <v>#VALUE!</v>
      </c>
      <c r="AW467" s="0" t="e">
        <f aca="false">Mch(AT467,AU467,Rair,gamma)</f>
        <v>#VALUE!</v>
      </c>
      <c r="AX467" s="0" t="e">
        <f aca="false">Cpex(Cp0,AW467,$N$9,$L$13:$M$19)</f>
        <v>#VALUE!</v>
      </c>
      <c r="AY467" s="0" t="e">
        <f aca="false">pex(AV467,AW467,gamma,AX467)</f>
        <v>#VALUE!</v>
      </c>
      <c r="AZ467" s="0" t="e">
        <f aca="false">MachThroat(gamma,AY467,AR467)</f>
        <v>#VALUE!</v>
      </c>
      <c r="BA467" s="0" t="e">
        <f aca="false">CN(AZ467,CSON,CINC)</f>
        <v>#VALUE!</v>
      </c>
      <c r="BB467" s="0" t="e">
        <f aca="false">DPDT(Constant,BA467,AZ467,gamma,AR467,AY467)</f>
        <v>#VALUE!</v>
      </c>
      <c r="BC467" s="0" t="s">
        <v>134</v>
      </c>
      <c r="BD467" s="0" t="n">
        <f aca="false">Q467+deltaT</f>
        <v>4.62999999999995</v>
      </c>
      <c r="BE467" s="0" t="e">
        <f aca="false">pC+deltaT*pdot3</f>
        <v>#VALUE!</v>
      </c>
      <c r="BF467" s="0" t="e">
        <f aca="false">hALT1($E$13:$G$1365,BD467,2)</f>
        <v>#VALUE!</v>
      </c>
      <c r="BG467" s="0" t="e">
        <f aca="false">Veloc($E$13:$G$1365,BD467,3)</f>
        <v>#VALUE!</v>
      </c>
      <c r="BH467" s="0" t="e">
        <f aca="false">IF(BF467&lt;hT,$G$5+alfa*(BF467-ho),TT)</f>
        <v>#VALUE!</v>
      </c>
      <c r="BI467" s="0" t="e">
        <f aca="false">IF(BF467&lt;hT,pSL*(1/(1+alfa*BF467/($G$5-alfa*ho)))^(go/(Rair*alfa)),pT*EXP(-go*(BF467-hT)/(Rair*TT)))</f>
        <v>#VALUE!</v>
      </c>
      <c r="BJ467" s="0" t="e">
        <f aca="false">Mch(BG467,BH467,Rair,gamma)</f>
        <v>#VALUE!</v>
      </c>
      <c r="BK467" s="0" t="e">
        <f aca="false">Cpex(Cp0,BJ467,$N$9,$L$13:$M$19)</f>
        <v>#VALUE!</v>
      </c>
      <c r="BL467" s="0" t="e">
        <f aca="false">pex(BI467,BJ467,gamma,BK467)</f>
        <v>#VALUE!</v>
      </c>
      <c r="BM467" s="0" t="e">
        <f aca="false">MachThroat(gamma,BL467,BE467)</f>
        <v>#VALUE!</v>
      </c>
      <c r="BN467" s="0" t="e">
        <f aca="false">CN(BM467,CSON,CINC)</f>
        <v>#VALUE!</v>
      </c>
      <c r="BO467" s="0" t="e">
        <f aca="false">DPDT(Constant,BN467,BM467,gamma,BE467,BL467)</f>
        <v>#VALUE!</v>
      </c>
      <c r="BP467" s="0" t="e">
        <f aca="false">pC+deltaT*(pdot+2*pdot2+2*pdot3+pdot4)/6</f>
        <v>#VALUE!</v>
      </c>
      <c r="BQ467" s="0" t="s">
        <v>134</v>
      </c>
      <c r="BR467" s="0" t="n">
        <f aca="false">Q467</f>
        <v>4.61999999999995</v>
      </c>
      <c r="BS467" s="0" t="e">
        <f aca="false">R467/144</f>
        <v>#VALUE!</v>
      </c>
      <c r="BT467" s="0" t="e">
        <f aca="false">pX/144</f>
        <v>#VALUE!</v>
      </c>
      <c r="BU467" s="0" t="e">
        <f aca="false">pa/144</f>
        <v>#VALUE!</v>
      </c>
      <c r="BV467" s="11" t="n">
        <f aca="false">BR467</f>
        <v>4.61999999999995</v>
      </c>
      <c r="BW467" s="12" t="e">
        <f aca="false">(pC-pX)/144</f>
        <v>#VALUE!</v>
      </c>
      <c r="BX467" s="0" t="s">
        <v>134</v>
      </c>
      <c r="BZ467" s="0" t="s">
        <v>134</v>
      </c>
      <c r="CA467" s="0" t="s">
        <v>134</v>
      </c>
      <c r="CB467" s="0" t="s">
        <v>134</v>
      </c>
      <c r="CC467" s="0" t="s">
        <v>134</v>
      </c>
      <c r="CD467" s="0" t="s">
        <v>134</v>
      </c>
      <c r="CE467" s="0" t="s">
        <v>134</v>
      </c>
    </row>
    <row r="468" customFormat="false" ht="12.75" hidden="false" customHeight="false" outlineLevel="0" collapsed="false">
      <c r="E468" s="9" t="n">
        <v>4.55</v>
      </c>
      <c r="F468" s="9" t="n">
        <v>4188.82387393255</v>
      </c>
      <c r="G468" s="9" t="n">
        <v>960.907938525509</v>
      </c>
      <c r="P468" s="6"/>
      <c r="Q468" s="0" t="n">
        <f aca="false">Q467+deltaT</f>
        <v>4.62999999999995</v>
      </c>
      <c r="R468" s="0" t="e">
        <f aca="false">BP467</f>
        <v>#VALUE!</v>
      </c>
      <c r="S468" s="0" t="e">
        <f aca="false">hALT1($E$13:$G$1365,Q468,2)</f>
        <v>#VALUE!</v>
      </c>
      <c r="T468" s="0" t="e">
        <f aca="false">Veloc($E$13:$G$1365,Q468,3)</f>
        <v>#VALUE!</v>
      </c>
      <c r="U468" s="0" t="e">
        <f aca="false">IF(S468&lt;hT,$G$5+alfa*(S468-ho),TT)</f>
        <v>#VALUE!</v>
      </c>
      <c r="V468" s="0" t="e">
        <f aca="false">IF(S468&lt;hT,pSL*(1/(1+alfa*S468/($G$5-alfa*ho)))^(go/(Rair*alfa)),pT*EXP(-go*(S468-hT)/(Rair*TT)))</f>
        <v>#VALUE!</v>
      </c>
      <c r="W468" s="0" t="e">
        <f aca="false">Mch(T468,U468,Rair,gamma)</f>
        <v>#VALUE!</v>
      </c>
      <c r="X468" s="0" t="e">
        <f aca="false">Cpex(Cp0,W468,$N$9,$L$13:$M$19)</f>
        <v>#VALUE!</v>
      </c>
      <c r="Y468" s="0" t="e">
        <f aca="false">pex(V468,W468,gamma,X468)</f>
        <v>#VALUE!</v>
      </c>
      <c r="Z468" s="0" t="e">
        <f aca="false">MachThroat(gamma,Y468,R468)</f>
        <v>#VALUE!</v>
      </c>
      <c r="AA468" s="0" t="e">
        <f aca="false">CN(Z468,CSON,CINC)</f>
        <v>#VALUE!</v>
      </c>
      <c r="AB468" s="0" t="e">
        <f aca="false">DPDT(Constant,AA468,Z468,gamma,R468,Y468)</f>
        <v>#VALUE!</v>
      </c>
      <c r="AC468" s="0" t="s">
        <v>134</v>
      </c>
      <c r="AD468" s="0" t="n">
        <f aca="false">Q468+deltaT/2</f>
        <v>4.63499999999995</v>
      </c>
      <c r="AE468" s="0" t="e">
        <f aca="false">pC+deltaT*pdot/2</f>
        <v>#VALUE!</v>
      </c>
      <c r="AF468" s="0" t="e">
        <f aca="false">hALT1($E$13:$G$1365,AD468,2)</f>
        <v>#VALUE!</v>
      </c>
      <c r="AG468" s="0" t="e">
        <f aca="false">Veloc($E$13:$G$1365,AD468,3)</f>
        <v>#VALUE!</v>
      </c>
      <c r="AH468" s="0" t="e">
        <f aca="false">IF(AF468&lt;hT,$G$5+alfa*(AF468-ho),TT)</f>
        <v>#VALUE!</v>
      </c>
      <c r="AI468" s="0" t="e">
        <f aca="false">IF(AF468&lt;hT,pSL*(1/(1+alfa*AF468/($G$5-alfa*ho)))^(go/(Rair*alfa)),pT*EXP(-go*(AF468-hT)/(Rair*TT)))</f>
        <v>#VALUE!</v>
      </c>
      <c r="AJ468" s="0" t="e">
        <f aca="false">Mch(AG468,AH468,Rair,gamma)</f>
        <v>#VALUE!</v>
      </c>
      <c r="AK468" s="0" t="e">
        <f aca="false">Cpex(Cp0,AJ468,$N$9,$L$13:$M$19)</f>
        <v>#VALUE!</v>
      </c>
      <c r="AL468" s="0" t="e">
        <f aca="false">pex(AI468,AJ468,gamma,AK468)</f>
        <v>#VALUE!</v>
      </c>
      <c r="AM468" s="0" t="e">
        <f aca="false">MachThroat(gamma,AL468,AE468)</f>
        <v>#VALUE!</v>
      </c>
      <c r="AN468" s="0" t="e">
        <f aca="false">CN(AM468,CSON,CINC)</f>
        <v>#VALUE!</v>
      </c>
      <c r="AO468" s="0" t="e">
        <f aca="false">DPDT(Constant,AN468,AM468,gamma,AE468,AL468)</f>
        <v>#VALUE!</v>
      </c>
      <c r="AP468" s="0" t="s">
        <v>134</v>
      </c>
      <c r="AQ468" s="0" t="n">
        <f aca="false">Q468+deltaT/2</f>
        <v>4.63499999999995</v>
      </c>
      <c r="AR468" s="0" t="e">
        <f aca="false">pC+deltaT*pdot2/2</f>
        <v>#VALUE!</v>
      </c>
      <c r="AS468" s="0" t="e">
        <f aca="false">hALT1($E$13:$G$1365,AQ468,2)</f>
        <v>#VALUE!</v>
      </c>
      <c r="AT468" s="0" t="e">
        <f aca="false">Veloc($E$13:$G$1365,AQ468,3)</f>
        <v>#VALUE!</v>
      </c>
      <c r="AU468" s="0" t="e">
        <f aca="false">IF(AS468&lt;hT,$G$5+alfa*(AS468-ho),TT)</f>
        <v>#VALUE!</v>
      </c>
      <c r="AV468" s="0" t="e">
        <f aca="false">IF(AS468&lt;hT,pSL*(1/(1+alfa*AF468/($G$5-alfa*ho)))^(go/(Rair*alfa)),pT*EXP(-go*(AF468-hT)/(Rair*TT)))</f>
        <v>#VALUE!</v>
      </c>
      <c r="AW468" s="0" t="e">
        <f aca="false">Mch(AT468,AU468,Rair,gamma)</f>
        <v>#VALUE!</v>
      </c>
      <c r="AX468" s="0" t="e">
        <f aca="false">Cpex(Cp0,AW468,$N$9,$L$13:$M$19)</f>
        <v>#VALUE!</v>
      </c>
      <c r="AY468" s="0" t="e">
        <f aca="false">pex(AV468,AW468,gamma,AX468)</f>
        <v>#VALUE!</v>
      </c>
      <c r="AZ468" s="0" t="e">
        <f aca="false">MachThroat(gamma,AY468,AR468)</f>
        <v>#VALUE!</v>
      </c>
      <c r="BA468" s="0" t="e">
        <f aca="false">CN(AZ468,CSON,CINC)</f>
        <v>#VALUE!</v>
      </c>
      <c r="BB468" s="0" t="e">
        <f aca="false">DPDT(Constant,BA468,AZ468,gamma,AR468,AY468)</f>
        <v>#VALUE!</v>
      </c>
      <c r="BC468" s="0" t="s">
        <v>134</v>
      </c>
      <c r="BD468" s="0" t="n">
        <f aca="false">Q468+deltaT</f>
        <v>4.63999999999995</v>
      </c>
      <c r="BE468" s="0" t="e">
        <f aca="false">pC+deltaT*pdot3</f>
        <v>#VALUE!</v>
      </c>
      <c r="BF468" s="0" t="e">
        <f aca="false">hALT1($E$13:$G$1365,BD468,2)</f>
        <v>#VALUE!</v>
      </c>
      <c r="BG468" s="0" t="e">
        <f aca="false">Veloc($E$13:$G$1365,BD468,3)</f>
        <v>#VALUE!</v>
      </c>
      <c r="BH468" s="0" t="e">
        <f aca="false">IF(BF468&lt;hT,$G$5+alfa*(BF468-ho),TT)</f>
        <v>#VALUE!</v>
      </c>
      <c r="BI468" s="0" t="e">
        <f aca="false">IF(BF468&lt;hT,pSL*(1/(1+alfa*BF468/($G$5-alfa*ho)))^(go/(Rair*alfa)),pT*EXP(-go*(BF468-hT)/(Rair*TT)))</f>
        <v>#VALUE!</v>
      </c>
      <c r="BJ468" s="0" t="e">
        <f aca="false">Mch(BG468,BH468,Rair,gamma)</f>
        <v>#VALUE!</v>
      </c>
      <c r="BK468" s="0" t="e">
        <f aca="false">Cpex(Cp0,BJ468,$N$9,$L$13:$M$19)</f>
        <v>#VALUE!</v>
      </c>
      <c r="BL468" s="0" t="e">
        <f aca="false">pex(BI468,BJ468,gamma,BK468)</f>
        <v>#VALUE!</v>
      </c>
      <c r="BM468" s="0" t="e">
        <f aca="false">MachThroat(gamma,BL468,BE468)</f>
        <v>#VALUE!</v>
      </c>
      <c r="BN468" s="0" t="e">
        <f aca="false">CN(BM468,CSON,CINC)</f>
        <v>#VALUE!</v>
      </c>
      <c r="BO468" s="0" t="e">
        <f aca="false">DPDT(Constant,BN468,BM468,gamma,BE468,BL468)</f>
        <v>#VALUE!</v>
      </c>
      <c r="BP468" s="0" t="e">
        <f aca="false">pC+deltaT*(pdot+2*pdot2+2*pdot3+pdot4)/6</f>
        <v>#VALUE!</v>
      </c>
      <c r="BQ468" s="0" t="s">
        <v>134</v>
      </c>
      <c r="BR468" s="0" t="n">
        <f aca="false">Q468</f>
        <v>4.62999999999995</v>
      </c>
      <c r="BS468" s="0" t="e">
        <f aca="false">R468/144</f>
        <v>#VALUE!</v>
      </c>
      <c r="BT468" s="0" t="e">
        <f aca="false">pX/144</f>
        <v>#VALUE!</v>
      </c>
      <c r="BU468" s="0" t="e">
        <f aca="false">pa/144</f>
        <v>#VALUE!</v>
      </c>
      <c r="BV468" s="11" t="n">
        <f aca="false">BR468</f>
        <v>4.62999999999995</v>
      </c>
      <c r="BW468" s="12" t="e">
        <f aca="false">(pC-pX)/144</f>
        <v>#VALUE!</v>
      </c>
      <c r="BX468" s="0" t="s">
        <v>134</v>
      </c>
      <c r="BZ468" s="0" t="s">
        <v>134</v>
      </c>
      <c r="CA468" s="0" t="s">
        <v>134</v>
      </c>
      <c r="CB468" s="0" t="s">
        <v>134</v>
      </c>
      <c r="CC468" s="0" t="s">
        <v>134</v>
      </c>
      <c r="CD468" s="0" t="s">
        <v>134</v>
      </c>
      <c r="CE468" s="0" t="s">
        <v>134</v>
      </c>
    </row>
    <row r="469" customFormat="false" ht="12.75" hidden="false" customHeight="false" outlineLevel="0" collapsed="false">
      <c r="E469" s="9" t="n">
        <v>4.56</v>
      </c>
      <c r="F469" s="9" t="n">
        <v>4198.43837287734</v>
      </c>
      <c r="G469" s="9" t="n">
        <v>961.990658588003</v>
      </c>
      <c r="P469" s="6"/>
      <c r="Q469" s="0" t="n">
        <f aca="false">Q468+deltaT</f>
        <v>4.63999999999995</v>
      </c>
      <c r="R469" s="0" t="e">
        <f aca="false">BP468</f>
        <v>#VALUE!</v>
      </c>
      <c r="S469" s="0" t="e">
        <f aca="false">hALT1($E$13:$G$1365,Q469,2)</f>
        <v>#VALUE!</v>
      </c>
      <c r="T469" s="0" t="e">
        <f aca="false">Veloc($E$13:$G$1365,Q469,3)</f>
        <v>#VALUE!</v>
      </c>
      <c r="U469" s="0" t="e">
        <f aca="false">IF(S469&lt;hT,$G$5+alfa*(S469-ho),TT)</f>
        <v>#VALUE!</v>
      </c>
      <c r="V469" s="0" t="e">
        <f aca="false">IF(S469&lt;hT,pSL*(1/(1+alfa*S469/($G$5-alfa*ho)))^(go/(Rair*alfa)),pT*EXP(-go*(S469-hT)/(Rair*TT)))</f>
        <v>#VALUE!</v>
      </c>
      <c r="W469" s="0" t="e">
        <f aca="false">Mch(T469,U469,Rair,gamma)</f>
        <v>#VALUE!</v>
      </c>
      <c r="X469" s="0" t="e">
        <f aca="false">Cpex(Cp0,W469,$N$9,$L$13:$M$19)</f>
        <v>#VALUE!</v>
      </c>
      <c r="Y469" s="0" t="e">
        <f aca="false">pex(V469,W469,gamma,X469)</f>
        <v>#VALUE!</v>
      </c>
      <c r="Z469" s="0" t="e">
        <f aca="false">MachThroat(gamma,Y469,R469)</f>
        <v>#VALUE!</v>
      </c>
      <c r="AA469" s="0" t="e">
        <f aca="false">CN(Z469,CSON,CINC)</f>
        <v>#VALUE!</v>
      </c>
      <c r="AB469" s="0" t="e">
        <f aca="false">DPDT(Constant,AA469,Z469,gamma,R469,Y469)</f>
        <v>#VALUE!</v>
      </c>
      <c r="AC469" s="0" t="s">
        <v>134</v>
      </c>
      <c r="AD469" s="0" t="n">
        <f aca="false">Q469+deltaT/2</f>
        <v>4.64499999999995</v>
      </c>
      <c r="AE469" s="0" t="e">
        <f aca="false">pC+deltaT*pdot/2</f>
        <v>#VALUE!</v>
      </c>
      <c r="AF469" s="0" t="e">
        <f aca="false">hALT1($E$13:$G$1365,AD469,2)</f>
        <v>#VALUE!</v>
      </c>
      <c r="AG469" s="0" t="e">
        <f aca="false">Veloc($E$13:$G$1365,AD469,3)</f>
        <v>#VALUE!</v>
      </c>
      <c r="AH469" s="0" t="e">
        <f aca="false">IF(AF469&lt;hT,$G$5+alfa*(AF469-ho),TT)</f>
        <v>#VALUE!</v>
      </c>
      <c r="AI469" s="0" t="e">
        <f aca="false">IF(AF469&lt;hT,pSL*(1/(1+alfa*AF469/($G$5-alfa*ho)))^(go/(Rair*alfa)),pT*EXP(-go*(AF469-hT)/(Rair*TT)))</f>
        <v>#VALUE!</v>
      </c>
      <c r="AJ469" s="0" t="e">
        <f aca="false">Mch(AG469,AH469,Rair,gamma)</f>
        <v>#VALUE!</v>
      </c>
      <c r="AK469" s="0" t="e">
        <f aca="false">Cpex(Cp0,AJ469,$N$9,$L$13:$M$19)</f>
        <v>#VALUE!</v>
      </c>
      <c r="AL469" s="0" t="e">
        <f aca="false">pex(AI469,AJ469,gamma,AK469)</f>
        <v>#VALUE!</v>
      </c>
      <c r="AM469" s="0" t="e">
        <f aca="false">MachThroat(gamma,AL469,AE469)</f>
        <v>#VALUE!</v>
      </c>
      <c r="AN469" s="0" t="e">
        <f aca="false">CN(AM469,CSON,CINC)</f>
        <v>#VALUE!</v>
      </c>
      <c r="AO469" s="0" t="e">
        <f aca="false">DPDT(Constant,AN469,AM469,gamma,AE469,AL469)</f>
        <v>#VALUE!</v>
      </c>
      <c r="AP469" s="0" t="s">
        <v>134</v>
      </c>
      <c r="AQ469" s="0" t="n">
        <f aca="false">Q469+deltaT/2</f>
        <v>4.64499999999995</v>
      </c>
      <c r="AR469" s="0" t="e">
        <f aca="false">pC+deltaT*pdot2/2</f>
        <v>#VALUE!</v>
      </c>
      <c r="AS469" s="0" t="e">
        <f aca="false">hALT1($E$13:$G$1365,AQ469,2)</f>
        <v>#VALUE!</v>
      </c>
      <c r="AT469" s="0" t="e">
        <f aca="false">Veloc($E$13:$G$1365,AQ469,3)</f>
        <v>#VALUE!</v>
      </c>
      <c r="AU469" s="0" t="e">
        <f aca="false">IF(AS469&lt;hT,$G$5+alfa*(AS469-ho),TT)</f>
        <v>#VALUE!</v>
      </c>
      <c r="AV469" s="0" t="e">
        <f aca="false">IF(AS469&lt;hT,pSL*(1/(1+alfa*AF469/($G$5-alfa*ho)))^(go/(Rair*alfa)),pT*EXP(-go*(AF469-hT)/(Rair*TT)))</f>
        <v>#VALUE!</v>
      </c>
      <c r="AW469" s="0" t="e">
        <f aca="false">Mch(AT469,AU469,Rair,gamma)</f>
        <v>#VALUE!</v>
      </c>
      <c r="AX469" s="0" t="e">
        <f aca="false">Cpex(Cp0,AW469,$N$9,$L$13:$M$19)</f>
        <v>#VALUE!</v>
      </c>
      <c r="AY469" s="0" t="e">
        <f aca="false">pex(AV469,AW469,gamma,AX469)</f>
        <v>#VALUE!</v>
      </c>
      <c r="AZ469" s="0" t="e">
        <f aca="false">MachThroat(gamma,AY469,AR469)</f>
        <v>#VALUE!</v>
      </c>
      <c r="BA469" s="0" t="e">
        <f aca="false">CN(AZ469,CSON,CINC)</f>
        <v>#VALUE!</v>
      </c>
      <c r="BB469" s="0" t="e">
        <f aca="false">DPDT(Constant,BA469,AZ469,gamma,AR469,AY469)</f>
        <v>#VALUE!</v>
      </c>
      <c r="BC469" s="0" t="s">
        <v>134</v>
      </c>
      <c r="BD469" s="0" t="n">
        <f aca="false">Q469+deltaT</f>
        <v>4.64999999999995</v>
      </c>
      <c r="BE469" s="0" t="e">
        <f aca="false">pC+deltaT*pdot3</f>
        <v>#VALUE!</v>
      </c>
      <c r="BF469" s="0" t="e">
        <f aca="false">hALT1($E$13:$G$1365,BD469,2)</f>
        <v>#VALUE!</v>
      </c>
      <c r="BG469" s="0" t="e">
        <f aca="false">Veloc($E$13:$G$1365,BD469,3)</f>
        <v>#VALUE!</v>
      </c>
      <c r="BH469" s="0" t="e">
        <f aca="false">IF(BF469&lt;hT,$G$5+alfa*(BF469-ho),TT)</f>
        <v>#VALUE!</v>
      </c>
      <c r="BI469" s="0" t="e">
        <f aca="false">IF(BF469&lt;hT,pSL*(1/(1+alfa*BF469/($G$5-alfa*ho)))^(go/(Rair*alfa)),pT*EXP(-go*(BF469-hT)/(Rair*TT)))</f>
        <v>#VALUE!</v>
      </c>
      <c r="BJ469" s="0" t="e">
        <f aca="false">Mch(BG469,BH469,Rair,gamma)</f>
        <v>#VALUE!</v>
      </c>
      <c r="BK469" s="0" t="e">
        <f aca="false">Cpex(Cp0,BJ469,$N$9,$L$13:$M$19)</f>
        <v>#VALUE!</v>
      </c>
      <c r="BL469" s="0" t="e">
        <f aca="false">pex(BI469,BJ469,gamma,BK469)</f>
        <v>#VALUE!</v>
      </c>
      <c r="BM469" s="0" t="e">
        <f aca="false">MachThroat(gamma,BL469,BE469)</f>
        <v>#VALUE!</v>
      </c>
      <c r="BN469" s="0" t="e">
        <f aca="false">CN(BM469,CSON,CINC)</f>
        <v>#VALUE!</v>
      </c>
      <c r="BO469" s="0" t="e">
        <f aca="false">DPDT(Constant,BN469,BM469,gamma,BE469,BL469)</f>
        <v>#VALUE!</v>
      </c>
      <c r="BP469" s="0" t="e">
        <f aca="false">pC+deltaT*(pdot+2*pdot2+2*pdot3+pdot4)/6</f>
        <v>#VALUE!</v>
      </c>
      <c r="BQ469" s="0" t="s">
        <v>134</v>
      </c>
      <c r="BR469" s="0" t="n">
        <f aca="false">Q469</f>
        <v>4.63999999999995</v>
      </c>
      <c r="BS469" s="0" t="e">
        <f aca="false">R469/144</f>
        <v>#VALUE!</v>
      </c>
      <c r="BT469" s="0" t="e">
        <f aca="false">pX/144</f>
        <v>#VALUE!</v>
      </c>
      <c r="BU469" s="0" t="e">
        <f aca="false">pa/144</f>
        <v>#VALUE!</v>
      </c>
      <c r="BV469" s="11" t="n">
        <f aca="false">BR469</f>
        <v>4.63999999999995</v>
      </c>
      <c r="BW469" s="12" t="e">
        <f aca="false">(pC-pX)/144</f>
        <v>#VALUE!</v>
      </c>
      <c r="BX469" s="0" t="s">
        <v>134</v>
      </c>
      <c r="BZ469" s="0" t="s">
        <v>134</v>
      </c>
      <c r="CA469" s="0" t="s">
        <v>134</v>
      </c>
      <c r="CB469" s="0" t="s">
        <v>134</v>
      </c>
      <c r="CC469" s="0" t="s">
        <v>134</v>
      </c>
      <c r="CD469" s="0" t="s">
        <v>134</v>
      </c>
      <c r="CE469" s="0" t="s">
        <v>134</v>
      </c>
    </row>
    <row r="470" customFormat="false" ht="12.75" hidden="false" customHeight="false" outlineLevel="0" collapsed="false">
      <c r="E470" s="9" t="n">
        <v>4.57</v>
      </c>
      <c r="F470" s="9" t="n">
        <v>4208.06366326935</v>
      </c>
      <c r="G470" s="9" t="n">
        <v>963.066228162576</v>
      </c>
      <c r="P470" s="6"/>
      <c r="Q470" s="0" t="n">
        <f aca="false">Q469+deltaT</f>
        <v>4.64999999999995</v>
      </c>
      <c r="R470" s="0" t="e">
        <f aca="false">BP469</f>
        <v>#VALUE!</v>
      </c>
      <c r="S470" s="0" t="e">
        <f aca="false">hALT1($E$13:$G$1365,Q470,2)</f>
        <v>#VALUE!</v>
      </c>
      <c r="T470" s="0" t="e">
        <f aca="false">Veloc($E$13:$G$1365,Q470,3)</f>
        <v>#VALUE!</v>
      </c>
      <c r="U470" s="0" t="e">
        <f aca="false">IF(S470&lt;hT,$G$5+alfa*(S470-ho),TT)</f>
        <v>#VALUE!</v>
      </c>
      <c r="V470" s="0" t="e">
        <f aca="false">IF(S470&lt;hT,pSL*(1/(1+alfa*S470/($G$5-alfa*ho)))^(go/(Rair*alfa)),pT*EXP(-go*(S470-hT)/(Rair*TT)))</f>
        <v>#VALUE!</v>
      </c>
      <c r="W470" s="0" t="e">
        <f aca="false">Mch(T470,U470,Rair,gamma)</f>
        <v>#VALUE!</v>
      </c>
      <c r="X470" s="0" t="e">
        <f aca="false">Cpex(Cp0,W470,$N$9,$L$13:$M$19)</f>
        <v>#VALUE!</v>
      </c>
      <c r="Y470" s="0" t="e">
        <f aca="false">pex(V470,W470,gamma,X470)</f>
        <v>#VALUE!</v>
      </c>
      <c r="Z470" s="0" t="e">
        <f aca="false">MachThroat(gamma,Y470,R470)</f>
        <v>#VALUE!</v>
      </c>
      <c r="AA470" s="0" t="e">
        <f aca="false">CN(Z470,CSON,CINC)</f>
        <v>#VALUE!</v>
      </c>
      <c r="AB470" s="0" t="e">
        <f aca="false">DPDT(Constant,AA470,Z470,gamma,R470,Y470)</f>
        <v>#VALUE!</v>
      </c>
      <c r="AC470" s="0" t="s">
        <v>134</v>
      </c>
      <c r="AD470" s="0" t="n">
        <f aca="false">Q470+deltaT/2</f>
        <v>4.65499999999995</v>
      </c>
      <c r="AE470" s="0" t="e">
        <f aca="false">pC+deltaT*pdot/2</f>
        <v>#VALUE!</v>
      </c>
      <c r="AF470" s="0" t="e">
        <f aca="false">hALT1($E$13:$G$1365,AD470,2)</f>
        <v>#VALUE!</v>
      </c>
      <c r="AG470" s="0" t="e">
        <f aca="false">Veloc($E$13:$G$1365,AD470,3)</f>
        <v>#VALUE!</v>
      </c>
      <c r="AH470" s="0" t="e">
        <f aca="false">IF(AF470&lt;hT,$G$5+alfa*(AF470-ho),TT)</f>
        <v>#VALUE!</v>
      </c>
      <c r="AI470" s="0" t="e">
        <f aca="false">IF(AF470&lt;hT,pSL*(1/(1+alfa*AF470/($G$5-alfa*ho)))^(go/(Rair*alfa)),pT*EXP(-go*(AF470-hT)/(Rair*TT)))</f>
        <v>#VALUE!</v>
      </c>
      <c r="AJ470" s="0" t="e">
        <f aca="false">Mch(AG470,AH470,Rair,gamma)</f>
        <v>#VALUE!</v>
      </c>
      <c r="AK470" s="0" t="e">
        <f aca="false">Cpex(Cp0,AJ470,$N$9,$L$13:$M$19)</f>
        <v>#VALUE!</v>
      </c>
      <c r="AL470" s="0" t="e">
        <f aca="false">pex(AI470,AJ470,gamma,AK470)</f>
        <v>#VALUE!</v>
      </c>
      <c r="AM470" s="0" t="e">
        <f aca="false">MachThroat(gamma,AL470,AE470)</f>
        <v>#VALUE!</v>
      </c>
      <c r="AN470" s="0" t="e">
        <f aca="false">CN(AM470,CSON,CINC)</f>
        <v>#VALUE!</v>
      </c>
      <c r="AO470" s="0" t="e">
        <f aca="false">DPDT(Constant,AN470,AM470,gamma,AE470,AL470)</f>
        <v>#VALUE!</v>
      </c>
      <c r="AP470" s="0" t="s">
        <v>134</v>
      </c>
      <c r="AQ470" s="0" t="n">
        <f aca="false">Q470+deltaT/2</f>
        <v>4.65499999999995</v>
      </c>
      <c r="AR470" s="0" t="e">
        <f aca="false">pC+deltaT*pdot2/2</f>
        <v>#VALUE!</v>
      </c>
      <c r="AS470" s="0" t="e">
        <f aca="false">hALT1($E$13:$G$1365,AQ470,2)</f>
        <v>#VALUE!</v>
      </c>
      <c r="AT470" s="0" t="e">
        <f aca="false">Veloc($E$13:$G$1365,AQ470,3)</f>
        <v>#VALUE!</v>
      </c>
      <c r="AU470" s="0" t="e">
        <f aca="false">IF(AS470&lt;hT,$G$5+alfa*(AS470-ho),TT)</f>
        <v>#VALUE!</v>
      </c>
      <c r="AV470" s="0" t="e">
        <f aca="false">IF(AS470&lt;hT,pSL*(1/(1+alfa*AF470/($G$5-alfa*ho)))^(go/(Rair*alfa)),pT*EXP(-go*(AF470-hT)/(Rair*TT)))</f>
        <v>#VALUE!</v>
      </c>
      <c r="AW470" s="0" t="e">
        <f aca="false">Mch(AT470,AU470,Rair,gamma)</f>
        <v>#VALUE!</v>
      </c>
      <c r="AX470" s="0" t="e">
        <f aca="false">Cpex(Cp0,AW470,$N$9,$L$13:$M$19)</f>
        <v>#VALUE!</v>
      </c>
      <c r="AY470" s="0" t="e">
        <f aca="false">pex(AV470,AW470,gamma,AX470)</f>
        <v>#VALUE!</v>
      </c>
      <c r="AZ470" s="0" t="e">
        <f aca="false">MachThroat(gamma,AY470,AR470)</f>
        <v>#VALUE!</v>
      </c>
      <c r="BA470" s="0" t="e">
        <f aca="false">CN(AZ470,CSON,CINC)</f>
        <v>#VALUE!</v>
      </c>
      <c r="BB470" s="0" t="e">
        <f aca="false">DPDT(Constant,BA470,AZ470,gamma,AR470,AY470)</f>
        <v>#VALUE!</v>
      </c>
      <c r="BC470" s="0" t="s">
        <v>134</v>
      </c>
      <c r="BD470" s="0" t="n">
        <f aca="false">Q470+deltaT</f>
        <v>4.65999999999995</v>
      </c>
      <c r="BE470" s="0" t="e">
        <f aca="false">pC+deltaT*pdot3</f>
        <v>#VALUE!</v>
      </c>
      <c r="BF470" s="0" t="e">
        <f aca="false">hALT1($E$13:$G$1365,BD470,2)</f>
        <v>#VALUE!</v>
      </c>
      <c r="BG470" s="0" t="e">
        <f aca="false">Veloc($E$13:$G$1365,BD470,3)</f>
        <v>#VALUE!</v>
      </c>
      <c r="BH470" s="0" t="e">
        <f aca="false">IF(BF470&lt;hT,$G$5+alfa*(BF470-ho),TT)</f>
        <v>#VALUE!</v>
      </c>
      <c r="BI470" s="0" t="e">
        <f aca="false">IF(BF470&lt;hT,pSL*(1/(1+alfa*BF470/($G$5-alfa*ho)))^(go/(Rair*alfa)),pT*EXP(-go*(BF470-hT)/(Rair*TT)))</f>
        <v>#VALUE!</v>
      </c>
      <c r="BJ470" s="0" t="e">
        <f aca="false">Mch(BG470,BH470,Rair,gamma)</f>
        <v>#VALUE!</v>
      </c>
      <c r="BK470" s="0" t="e">
        <f aca="false">Cpex(Cp0,BJ470,$N$9,$L$13:$M$19)</f>
        <v>#VALUE!</v>
      </c>
      <c r="BL470" s="0" t="e">
        <f aca="false">pex(BI470,BJ470,gamma,BK470)</f>
        <v>#VALUE!</v>
      </c>
      <c r="BM470" s="0" t="e">
        <f aca="false">MachThroat(gamma,BL470,BE470)</f>
        <v>#VALUE!</v>
      </c>
      <c r="BN470" s="0" t="e">
        <f aca="false">CN(BM470,CSON,CINC)</f>
        <v>#VALUE!</v>
      </c>
      <c r="BO470" s="0" t="e">
        <f aca="false">DPDT(Constant,BN470,BM470,gamma,BE470,BL470)</f>
        <v>#VALUE!</v>
      </c>
      <c r="BP470" s="0" t="e">
        <f aca="false">pC+deltaT*(pdot+2*pdot2+2*pdot3+pdot4)/6</f>
        <v>#VALUE!</v>
      </c>
      <c r="BQ470" s="0" t="s">
        <v>134</v>
      </c>
      <c r="BR470" s="0" t="n">
        <f aca="false">Q470</f>
        <v>4.64999999999995</v>
      </c>
      <c r="BS470" s="0" t="e">
        <f aca="false">R470/144</f>
        <v>#VALUE!</v>
      </c>
      <c r="BT470" s="0" t="e">
        <f aca="false">pX/144</f>
        <v>#VALUE!</v>
      </c>
      <c r="BU470" s="0" t="e">
        <f aca="false">pa/144</f>
        <v>#VALUE!</v>
      </c>
      <c r="BV470" s="11" t="n">
        <f aca="false">BR470</f>
        <v>4.64999999999995</v>
      </c>
      <c r="BW470" s="12" t="e">
        <f aca="false">(pC-pX)/144</f>
        <v>#VALUE!</v>
      </c>
      <c r="BX470" s="0" t="s">
        <v>134</v>
      </c>
      <c r="BZ470" s="0" t="s">
        <v>134</v>
      </c>
      <c r="CA470" s="0" t="s">
        <v>134</v>
      </c>
      <c r="CB470" s="0" t="s">
        <v>134</v>
      </c>
      <c r="CC470" s="0" t="s">
        <v>134</v>
      </c>
      <c r="CD470" s="0" t="s">
        <v>134</v>
      </c>
      <c r="CE470" s="0" t="s">
        <v>134</v>
      </c>
    </row>
    <row r="471" customFormat="false" ht="12.75" hidden="false" customHeight="false" outlineLevel="0" collapsed="false">
      <c r="E471" s="9" t="n">
        <v>4.58</v>
      </c>
      <c r="F471" s="9" t="n">
        <v>4217.6996736095</v>
      </c>
      <c r="G471" s="9" t="n">
        <v>964.134648411493</v>
      </c>
      <c r="P471" s="6"/>
      <c r="Q471" s="0" t="n">
        <f aca="false">Q470+deltaT</f>
        <v>4.65999999999995</v>
      </c>
      <c r="R471" s="0" t="e">
        <f aca="false">BP470</f>
        <v>#VALUE!</v>
      </c>
      <c r="S471" s="0" t="e">
        <f aca="false">hALT1($E$13:$G$1365,Q471,2)</f>
        <v>#VALUE!</v>
      </c>
      <c r="T471" s="0" t="e">
        <f aca="false">Veloc($E$13:$G$1365,Q471,3)</f>
        <v>#VALUE!</v>
      </c>
      <c r="U471" s="0" t="e">
        <f aca="false">IF(S471&lt;hT,$G$5+alfa*(S471-ho),TT)</f>
        <v>#VALUE!</v>
      </c>
      <c r="V471" s="0" t="e">
        <f aca="false">IF(S471&lt;hT,pSL*(1/(1+alfa*S471/($G$5-alfa*ho)))^(go/(Rair*alfa)),pT*EXP(-go*(S471-hT)/(Rair*TT)))</f>
        <v>#VALUE!</v>
      </c>
      <c r="W471" s="0" t="e">
        <f aca="false">Mch(T471,U471,Rair,gamma)</f>
        <v>#VALUE!</v>
      </c>
      <c r="X471" s="0" t="e">
        <f aca="false">Cpex(Cp0,W471,$N$9,$L$13:$M$19)</f>
        <v>#VALUE!</v>
      </c>
      <c r="Y471" s="0" t="e">
        <f aca="false">pex(V471,W471,gamma,X471)</f>
        <v>#VALUE!</v>
      </c>
      <c r="Z471" s="0" t="e">
        <f aca="false">MachThroat(gamma,Y471,R471)</f>
        <v>#VALUE!</v>
      </c>
      <c r="AA471" s="0" t="e">
        <f aca="false">CN(Z471,CSON,CINC)</f>
        <v>#VALUE!</v>
      </c>
      <c r="AB471" s="0" t="e">
        <f aca="false">DPDT(Constant,AA471,Z471,gamma,R471,Y471)</f>
        <v>#VALUE!</v>
      </c>
      <c r="AC471" s="0" t="s">
        <v>134</v>
      </c>
      <c r="AD471" s="0" t="n">
        <f aca="false">Q471+deltaT/2</f>
        <v>4.66499999999995</v>
      </c>
      <c r="AE471" s="0" t="e">
        <f aca="false">pC+deltaT*pdot/2</f>
        <v>#VALUE!</v>
      </c>
      <c r="AF471" s="0" t="e">
        <f aca="false">hALT1($E$13:$G$1365,AD471,2)</f>
        <v>#VALUE!</v>
      </c>
      <c r="AG471" s="0" t="e">
        <f aca="false">Veloc($E$13:$G$1365,AD471,3)</f>
        <v>#VALUE!</v>
      </c>
      <c r="AH471" s="0" t="e">
        <f aca="false">IF(AF471&lt;hT,$G$5+alfa*(AF471-ho),TT)</f>
        <v>#VALUE!</v>
      </c>
      <c r="AI471" s="0" t="e">
        <f aca="false">IF(AF471&lt;hT,pSL*(1/(1+alfa*AF471/($G$5-alfa*ho)))^(go/(Rair*alfa)),pT*EXP(-go*(AF471-hT)/(Rair*TT)))</f>
        <v>#VALUE!</v>
      </c>
      <c r="AJ471" s="0" t="e">
        <f aca="false">Mch(AG471,AH471,Rair,gamma)</f>
        <v>#VALUE!</v>
      </c>
      <c r="AK471" s="0" t="e">
        <f aca="false">Cpex(Cp0,AJ471,$N$9,$L$13:$M$19)</f>
        <v>#VALUE!</v>
      </c>
      <c r="AL471" s="0" t="e">
        <f aca="false">pex(AI471,AJ471,gamma,AK471)</f>
        <v>#VALUE!</v>
      </c>
      <c r="AM471" s="0" t="e">
        <f aca="false">MachThroat(gamma,AL471,AE471)</f>
        <v>#VALUE!</v>
      </c>
      <c r="AN471" s="0" t="e">
        <f aca="false">CN(AM471,CSON,CINC)</f>
        <v>#VALUE!</v>
      </c>
      <c r="AO471" s="0" t="e">
        <f aca="false">DPDT(Constant,AN471,AM471,gamma,AE471,AL471)</f>
        <v>#VALUE!</v>
      </c>
      <c r="AP471" s="0" t="s">
        <v>134</v>
      </c>
      <c r="AQ471" s="0" t="n">
        <f aca="false">Q471+deltaT/2</f>
        <v>4.66499999999995</v>
      </c>
      <c r="AR471" s="0" t="e">
        <f aca="false">pC+deltaT*pdot2/2</f>
        <v>#VALUE!</v>
      </c>
      <c r="AS471" s="0" t="e">
        <f aca="false">hALT1($E$13:$G$1365,AQ471,2)</f>
        <v>#VALUE!</v>
      </c>
      <c r="AT471" s="0" t="e">
        <f aca="false">Veloc($E$13:$G$1365,AQ471,3)</f>
        <v>#VALUE!</v>
      </c>
      <c r="AU471" s="0" t="e">
        <f aca="false">IF(AS471&lt;hT,$G$5+alfa*(AS471-ho),TT)</f>
        <v>#VALUE!</v>
      </c>
      <c r="AV471" s="0" t="e">
        <f aca="false">IF(AS471&lt;hT,pSL*(1/(1+alfa*AF471/($G$5-alfa*ho)))^(go/(Rair*alfa)),pT*EXP(-go*(AF471-hT)/(Rair*TT)))</f>
        <v>#VALUE!</v>
      </c>
      <c r="AW471" s="0" t="e">
        <f aca="false">Mch(AT471,AU471,Rair,gamma)</f>
        <v>#VALUE!</v>
      </c>
      <c r="AX471" s="0" t="e">
        <f aca="false">Cpex(Cp0,AW471,$N$9,$L$13:$M$19)</f>
        <v>#VALUE!</v>
      </c>
      <c r="AY471" s="0" t="e">
        <f aca="false">pex(AV471,AW471,gamma,AX471)</f>
        <v>#VALUE!</v>
      </c>
      <c r="AZ471" s="0" t="e">
        <f aca="false">MachThroat(gamma,AY471,AR471)</f>
        <v>#VALUE!</v>
      </c>
      <c r="BA471" s="0" t="e">
        <f aca="false">CN(AZ471,CSON,CINC)</f>
        <v>#VALUE!</v>
      </c>
      <c r="BB471" s="0" t="e">
        <f aca="false">DPDT(Constant,BA471,AZ471,gamma,AR471,AY471)</f>
        <v>#VALUE!</v>
      </c>
      <c r="BC471" s="0" t="s">
        <v>134</v>
      </c>
      <c r="BD471" s="0" t="n">
        <f aca="false">Q471+deltaT</f>
        <v>4.66999999999995</v>
      </c>
      <c r="BE471" s="0" t="e">
        <f aca="false">pC+deltaT*pdot3</f>
        <v>#VALUE!</v>
      </c>
      <c r="BF471" s="0" t="e">
        <f aca="false">hALT1($E$13:$G$1365,BD471,2)</f>
        <v>#VALUE!</v>
      </c>
      <c r="BG471" s="0" t="e">
        <f aca="false">Veloc($E$13:$G$1365,BD471,3)</f>
        <v>#VALUE!</v>
      </c>
      <c r="BH471" s="0" t="e">
        <f aca="false">IF(BF471&lt;hT,$G$5+alfa*(BF471-ho),TT)</f>
        <v>#VALUE!</v>
      </c>
      <c r="BI471" s="0" t="e">
        <f aca="false">IF(BF471&lt;hT,pSL*(1/(1+alfa*BF471/($G$5-alfa*ho)))^(go/(Rair*alfa)),pT*EXP(-go*(BF471-hT)/(Rair*TT)))</f>
        <v>#VALUE!</v>
      </c>
      <c r="BJ471" s="0" t="e">
        <f aca="false">Mch(BG471,BH471,Rair,gamma)</f>
        <v>#VALUE!</v>
      </c>
      <c r="BK471" s="0" t="e">
        <f aca="false">Cpex(Cp0,BJ471,$N$9,$L$13:$M$19)</f>
        <v>#VALUE!</v>
      </c>
      <c r="BL471" s="0" t="e">
        <f aca="false">pex(BI471,BJ471,gamma,BK471)</f>
        <v>#VALUE!</v>
      </c>
      <c r="BM471" s="0" t="e">
        <f aca="false">MachThroat(gamma,BL471,BE471)</f>
        <v>#VALUE!</v>
      </c>
      <c r="BN471" s="0" t="e">
        <f aca="false">CN(BM471,CSON,CINC)</f>
        <v>#VALUE!</v>
      </c>
      <c r="BO471" s="0" t="e">
        <f aca="false">DPDT(Constant,BN471,BM471,gamma,BE471,BL471)</f>
        <v>#VALUE!</v>
      </c>
      <c r="BP471" s="0" t="e">
        <f aca="false">pC+deltaT*(pdot+2*pdot2+2*pdot3+pdot4)/6</f>
        <v>#VALUE!</v>
      </c>
      <c r="BQ471" s="0" t="s">
        <v>134</v>
      </c>
      <c r="BR471" s="0" t="n">
        <f aca="false">Q471</f>
        <v>4.65999999999995</v>
      </c>
      <c r="BS471" s="0" t="e">
        <f aca="false">R471/144</f>
        <v>#VALUE!</v>
      </c>
      <c r="BT471" s="0" t="e">
        <f aca="false">pX/144</f>
        <v>#VALUE!</v>
      </c>
      <c r="BU471" s="0" t="e">
        <f aca="false">pa/144</f>
        <v>#VALUE!</v>
      </c>
      <c r="BV471" s="11" t="n">
        <f aca="false">BR471</f>
        <v>4.65999999999995</v>
      </c>
      <c r="BW471" s="12" t="e">
        <f aca="false">(pC-pX)/144</f>
        <v>#VALUE!</v>
      </c>
      <c r="BX471" s="0" t="s">
        <v>134</v>
      </c>
      <c r="BZ471" s="0" t="s">
        <v>134</v>
      </c>
      <c r="CA471" s="0" t="s">
        <v>134</v>
      </c>
      <c r="CB471" s="0" t="s">
        <v>134</v>
      </c>
      <c r="CC471" s="0" t="s">
        <v>134</v>
      </c>
      <c r="CD471" s="0" t="s">
        <v>134</v>
      </c>
      <c r="CE471" s="0" t="s">
        <v>134</v>
      </c>
    </row>
    <row r="472" customFormat="false" ht="12.75" hidden="false" customHeight="false" outlineLevel="0" collapsed="false">
      <c r="E472" s="9" t="n">
        <v>4.59</v>
      </c>
      <c r="F472" s="9" t="n">
        <v>4227.34633241048</v>
      </c>
      <c r="G472" s="9" t="n">
        <v>965.195920531606</v>
      </c>
      <c r="P472" s="6"/>
      <c r="Q472" s="0" t="n">
        <f aca="false">Q471+deltaT</f>
        <v>4.66999999999995</v>
      </c>
      <c r="R472" s="0" t="e">
        <f aca="false">BP471</f>
        <v>#VALUE!</v>
      </c>
      <c r="S472" s="0" t="e">
        <f aca="false">hALT1($E$13:$G$1365,Q472,2)</f>
        <v>#VALUE!</v>
      </c>
      <c r="T472" s="0" t="e">
        <f aca="false">Veloc($E$13:$G$1365,Q472,3)</f>
        <v>#VALUE!</v>
      </c>
      <c r="U472" s="0" t="e">
        <f aca="false">IF(S472&lt;hT,$G$5+alfa*(S472-ho),TT)</f>
        <v>#VALUE!</v>
      </c>
      <c r="V472" s="0" t="e">
        <f aca="false">IF(S472&lt;hT,pSL*(1/(1+alfa*S472/($G$5-alfa*ho)))^(go/(Rair*alfa)),pT*EXP(-go*(S472-hT)/(Rair*TT)))</f>
        <v>#VALUE!</v>
      </c>
      <c r="W472" s="0" t="e">
        <f aca="false">Mch(T472,U472,Rair,gamma)</f>
        <v>#VALUE!</v>
      </c>
      <c r="X472" s="0" t="e">
        <f aca="false">Cpex(Cp0,W472,$N$9,$L$13:$M$19)</f>
        <v>#VALUE!</v>
      </c>
      <c r="Y472" s="0" t="e">
        <f aca="false">pex(V472,W472,gamma,X472)</f>
        <v>#VALUE!</v>
      </c>
      <c r="Z472" s="0" t="e">
        <f aca="false">MachThroat(gamma,Y472,R472)</f>
        <v>#VALUE!</v>
      </c>
      <c r="AA472" s="0" t="e">
        <f aca="false">CN(Z472,CSON,CINC)</f>
        <v>#VALUE!</v>
      </c>
      <c r="AB472" s="0" t="e">
        <f aca="false">DPDT(Constant,AA472,Z472,gamma,R472,Y472)</f>
        <v>#VALUE!</v>
      </c>
      <c r="AC472" s="0" t="s">
        <v>134</v>
      </c>
      <c r="AD472" s="0" t="n">
        <f aca="false">Q472+deltaT/2</f>
        <v>4.67499999999995</v>
      </c>
      <c r="AE472" s="0" t="e">
        <f aca="false">pC+deltaT*pdot/2</f>
        <v>#VALUE!</v>
      </c>
      <c r="AF472" s="0" t="e">
        <f aca="false">hALT1($E$13:$G$1365,AD472,2)</f>
        <v>#VALUE!</v>
      </c>
      <c r="AG472" s="0" t="e">
        <f aca="false">Veloc($E$13:$G$1365,AD472,3)</f>
        <v>#VALUE!</v>
      </c>
      <c r="AH472" s="0" t="e">
        <f aca="false">IF(AF472&lt;hT,$G$5+alfa*(AF472-ho),TT)</f>
        <v>#VALUE!</v>
      </c>
      <c r="AI472" s="0" t="e">
        <f aca="false">IF(AF472&lt;hT,pSL*(1/(1+alfa*AF472/($G$5-alfa*ho)))^(go/(Rair*alfa)),pT*EXP(-go*(AF472-hT)/(Rair*TT)))</f>
        <v>#VALUE!</v>
      </c>
      <c r="AJ472" s="0" t="e">
        <f aca="false">Mch(AG472,AH472,Rair,gamma)</f>
        <v>#VALUE!</v>
      </c>
      <c r="AK472" s="0" t="e">
        <f aca="false">Cpex(Cp0,AJ472,$N$9,$L$13:$M$19)</f>
        <v>#VALUE!</v>
      </c>
      <c r="AL472" s="0" t="e">
        <f aca="false">pex(AI472,AJ472,gamma,AK472)</f>
        <v>#VALUE!</v>
      </c>
      <c r="AM472" s="0" t="e">
        <f aca="false">MachThroat(gamma,AL472,AE472)</f>
        <v>#VALUE!</v>
      </c>
      <c r="AN472" s="0" t="e">
        <f aca="false">CN(AM472,CSON,CINC)</f>
        <v>#VALUE!</v>
      </c>
      <c r="AO472" s="0" t="e">
        <f aca="false">DPDT(Constant,AN472,AM472,gamma,AE472,AL472)</f>
        <v>#VALUE!</v>
      </c>
      <c r="AP472" s="0" t="s">
        <v>134</v>
      </c>
      <c r="AQ472" s="0" t="n">
        <f aca="false">Q472+deltaT/2</f>
        <v>4.67499999999995</v>
      </c>
      <c r="AR472" s="0" t="e">
        <f aca="false">pC+deltaT*pdot2/2</f>
        <v>#VALUE!</v>
      </c>
      <c r="AS472" s="0" t="e">
        <f aca="false">hALT1($E$13:$G$1365,AQ472,2)</f>
        <v>#VALUE!</v>
      </c>
      <c r="AT472" s="0" t="e">
        <f aca="false">Veloc($E$13:$G$1365,AQ472,3)</f>
        <v>#VALUE!</v>
      </c>
      <c r="AU472" s="0" t="e">
        <f aca="false">IF(AS472&lt;hT,$G$5+alfa*(AS472-ho),TT)</f>
        <v>#VALUE!</v>
      </c>
      <c r="AV472" s="0" t="e">
        <f aca="false">IF(AS472&lt;hT,pSL*(1/(1+alfa*AF472/($G$5-alfa*ho)))^(go/(Rair*alfa)),pT*EXP(-go*(AF472-hT)/(Rair*TT)))</f>
        <v>#VALUE!</v>
      </c>
      <c r="AW472" s="0" t="e">
        <f aca="false">Mch(AT472,AU472,Rair,gamma)</f>
        <v>#VALUE!</v>
      </c>
      <c r="AX472" s="0" t="e">
        <f aca="false">Cpex(Cp0,AW472,$N$9,$L$13:$M$19)</f>
        <v>#VALUE!</v>
      </c>
      <c r="AY472" s="0" t="e">
        <f aca="false">pex(AV472,AW472,gamma,AX472)</f>
        <v>#VALUE!</v>
      </c>
      <c r="AZ472" s="0" t="e">
        <f aca="false">MachThroat(gamma,AY472,AR472)</f>
        <v>#VALUE!</v>
      </c>
      <c r="BA472" s="0" t="e">
        <f aca="false">CN(AZ472,CSON,CINC)</f>
        <v>#VALUE!</v>
      </c>
      <c r="BB472" s="0" t="e">
        <f aca="false">DPDT(Constant,BA472,AZ472,gamma,AR472,AY472)</f>
        <v>#VALUE!</v>
      </c>
      <c r="BC472" s="0" t="s">
        <v>134</v>
      </c>
      <c r="BD472" s="0" t="n">
        <f aca="false">Q472+deltaT</f>
        <v>4.67999999999995</v>
      </c>
      <c r="BE472" s="0" t="e">
        <f aca="false">pC+deltaT*pdot3</f>
        <v>#VALUE!</v>
      </c>
      <c r="BF472" s="0" t="e">
        <f aca="false">hALT1($E$13:$G$1365,BD472,2)</f>
        <v>#VALUE!</v>
      </c>
      <c r="BG472" s="0" t="e">
        <f aca="false">Veloc($E$13:$G$1365,BD472,3)</f>
        <v>#VALUE!</v>
      </c>
      <c r="BH472" s="0" t="e">
        <f aca="false">IF(BF472&lt;hT,$G$5+alfa*(BF472-ho),TT)</f>
        <v>#VALUE!</v>
      </c>
      <c r="BI472" s="0" t="e">
        <f aca="false">IF(BF472&lt;hT,pSL*(1/(1+alfa*BF472/($G$5-alfa*ho)))^(go/(Rair*alfa)),pT*EXP(-go*(BF472-hT)/(Rair*TT)))</f>
        <v>#VALUE!</v>
      </c>
      <c r="BJ472" s="0" t="e">
        <f aca="false">Mch(BG472,BH472,Rair,gamma)</f>
        <v>#VALUE!</v>
      </c>
      <c r="BK472" s="0" t="e">
        <f aca="false">Cpex(Cp0,BJ472,$N$9,$L$13:$M$19)</f>
        <v>#VALUE!</v>
      </c>
      <c r="BL472" s="0" t="e">
        <f aca="false">pex(BI472,BJ472,gamma,BK472)</f>
        <v>#VALUE!</v>
      </c>
      <c r="BM472" s="0" t="e">
        <f aca="false">MachThroat(gamma,BL472,BE472)</f>
        <v>#VALUE!</v>
      </c>
      <c r="BN472" s="0" t="e">
        <f aca="false">CN(BM472,CSON,CINC)</f>
        <v>#VALUE!</v>
      </c>
      <c r="BO472" s="0" t="e">
        <f aca="false">DPDT(Constant,BN472,BM472,gamma,BE472,BL472)</f>
        <v>#VALUE!</v>
      </c>
      <c r="BP472" s="0" t="e">
        <f aca="false">pC+deltaT*(pdot+2*pdot2+2*pdot3+pdot4)/6</f>
        <v>#VALUE!</v>
      </c>
      <c r="BQ472" s="0" t="s">
        <v>134</v>
      </c>
      <c r="BR472" s="0" t="n">
        <f aca="false">Q472</f>
        <v>4.66999999999995</v>
      </c>
      <c r="BS472" s="0" t="e">
        <f aca="false">R472/144</f>
        <v>#VALUE!</v>
      </c>
      <c r="BT472" s="0" t="e">
        <f aca="false">pX/144</f>
        <v>#VALUE!</v>
      </c>
      <c r="BU472" s="0" t="e">
        <f aca="false">pa/144</f>
        <v>#VALUE!</v>
      </c>
      <c r="BV472" s="11" t="n">
        <f aca="false">BR472</f>
        <v>4.66999999999995</v>
      </c>
      <c r="BW472" s="12" t="e">
        <f aca="false">(pC-pX)/144</f>
        <v>#VALUE!</v>
      </c>
      <c r="BX472" s="0" t="s">
        <v>134</v>
      </c>
      <c r="BZ472" s="0" t="s">
        <v>134</v>
      </c>
      <c r="CA472" s="0" t="s">
        <v>134</v>
      </c>
      <c r="CB472" s="0" t="s">
        <v>134</v>
      </c>
      <c r="CC472" s="0" t="s">
        <v>134</v>
      </c>
      <c r="CD472" s="0" t="s">
        <v>134</v>
      </c>
      <c r="CE472" s="0" t="s">
        <v>134</v>
      </c>
    </row>
    <row r="473" customFormat="false" ht="12.75" hidden="false" customHeight="false" outlineLevel="0" collapsed="false">
      <c r="E473" s="9" t="n">
        <v>4.6</v>
      </c>
      <c r="F473" s="9" t="n">
        <v>4237.00356819714</v>
      </c>
      <c r="G473" s="9" t="n">
        <v>966.250045754161</v>
      </c>
      <c r="P473" s="6"/>
      <c r="Q473" s="0" t="n">
        <f aca="false">Q472+deltaT</f>
        <v>4.67999999999995</v>
      </c>
      <c r="R473" s="0" t="e">
        <f aca="false">BP472</f>
        <v>#VALUE!</v>
      </c>
      <c r="S473" s="0" t="e">
        <f aca="false">hALT1($E$13:$G$1365,Q473,2)</f>
        <v>#VALUE!</v>
      </c>
      <c r="T473" s="0" t="e">
        <f aca="false">Veloc($E$13:$G$1365,Q473,3)</f>
        <v>#VALUE!</v>
      </c>
      <c r="U473" s="0" t="e">
        <f aca="false">IF(S473&lt;hT,$G$5+alfa*(S473-ho),TT)</f>
        <v>#VALUE!</v>
      </c>
      <c r="V473" s="0" t="e">
        <f aca="false">IF(S473&lt;hT,pSL*(1/(1+alfa*S473/($G$5-alfa*ho)))^(go/(Rair*alfa)),pT*EXP(-go*(S473-hT)/(Rair*TT)))</f>
        <v>#VALUE!</v>
      </c>
      <c r="W473" s="0" t="e">
        <f aca="false">Mch(T473,U473,Rair,gamma)</f>
        <v>#VALUE!</v>
      </c>
      <c r="X473" s="0" t="e">
        <f aca="false">Cpex(Cp0,W473,$N$9,$L$13:$M$19)</f>
        <v>#VALUE!</v>
      </c>
      <c r="Y473" s="0" t="e">
        <f aca="false">pex(V473,W473,gamma,X473)</f>
        <v>#VALUE!</v>
      </c>
      <c r="Z473" s="0" t="e">
        <f aca="false">MachThroat(gamma,Y473,R473)</f>
        <v>#VALUE!</v>
      </c>
      <c r="AA473" s="0" t="e">
        <f aca="false">CN(Z473,CSON,CINC)</f>
        <v>#VALUE!</v>
      </c>
      <c r="AB473" s="0" t="e">
        <f aca="false">DPDT(Constant,AA473,Z473,gamma,R473,Y473)</f>
        <v>#VALUE!</v>
      </c>
      <c r="AC473" s="0" t="s">
        <v>134</v>
      </c>
      <c r="AD473" s="0" t="n">
        <f aca="false">Q473+deltaT/2</f>
        <v>4.68499999999994</v>
      </c>
      <c r="AE473" s="0" t="e">
        <f aca="false">pC+deltaT*pdot/2</f>
        <v>#VALUE!</v>
      </c>
      <c r="AF473" s="0" t="e">
        <f aca="false">hALT1($E$13:$G$1365,AD473,2)</f>
        <v>#VALUE!</v>
      </c>
      <c r="AG473" s="0" t="e">
        <f aca="false">Veloc($E$13:$G$1365,AD473,3)</f>
        <v>#VALUE!</v>
      </c>
      <c r="AH473" s="0" t="e">
        <f aca="false">IF(AF473&lt;hT,$G$5+alfa*(AF473-ho),TT)</f>
        <v>#VALUE!</v>
      </c>
      <c r="AI473" s="0" t="e">
        <f aca="false">IF(AF473&lt;hT,pSL*(1/(1+alfa*AF473/($G$5-alfa*ho)))^(go/(Rair*alfa)),pT*EXP(-go*(AF473-hT)/(Rair*TT)))</f>
        <v>#VALUE!</v>
      </c>
      <c r="AJ473" s="0" t="e">
        <f aca="false">Mch(AG473,AH473,Rair,gamma)</f>
        <v>#VALUE!</v>
      </c>
      <c r="AK473" s="0" t="e">
        <f aca="false">Cpex(Cp0,AJ473,$N$9,$L$13:$M$19)</f>
        <v>#VALUE!</v>
      </c>
      <c r="AL473" s="0" t="e">
        <f aca="false">pex(AI473,AJ473,gamma,AK473)</f>
        <v>#VALUE!</v>
      </c>
      <c r="AM473" s="0" t="e">
        <f aca="false">MachThroat(gamma,AL473,AE473)</f>
        <v>#VALUE!</v>
      </c>
      <c r="AN473" s="0" t="e">
        <f aca="false">CN(AM473,CSON,CINC)</f>
        <v>#VALUE!</v>
      </c>
      <c r="AO473" s="0" t="e">
        <f aca="false">DPDT(Constant,AN473,AM473,gamma,AE473,AL473)</f>
        <v>#VALUE!</v>
      </c>
      <c r="AP473" s="0" t="s">
        <v>134</v>
      </c>
      <c r="AQ473" s="0" t="n">
        <f aca="false">Q473+deltaT/2</f>
        <v>4.68499999999994</v>
      </c>
      <c r="AR473" s="0" t="e">
        <f aca="false">pC+deltaT*pdot2/2</f>
        <v>#VALUE!</v>
      </c>
      <c r="AS473" s="0" t="e">
        <f aca="false">hALT1($E$13:$G$1365,AQ473,2)</f>
        <v>#VALUE!</v>
      </c>
      <c r="AT473" s="0" t="e">
        <f aca="false">Veloc($E$13:$G$1365,AQ473,3)</f>
        <v>#VALUE!</v>
      </c>
      <c r="AU473" s="0" t="e">
        <f aca="false">IF(AS473&lt;hT,$G$5+alfa*(AS473-ho),TT)</f>
        <v>#VALUE!</v>
      </c>
      <c r="AV473" s="0" t="e">
        <f aca="false">IF(AS473&lt;hT,pSL*(1/(1+alfa*AF473/($G$5-alfa*ho)))^(go/(Rair*alfa)),pT*EXP(-go*(AF473-hT)/(Rair*TT)))</f>
        <v>#VALUE!</v>
      </c>
      <c r="AW473" s="0" t="e">
        <f aca="false">Mch(AT473,AU473,Rair,gamma)</f>
        <v>#VALUE!</v>
      </c>
      <c r="AX473" s="0" t="e">
        <f aca="false">Cpex(Cp0,AW473,$N$9,$L$13:$M$19)</f>
        <v>#VALUE!</v>
      </c>
      <c r="AY473" s="0" t="e">
        <f aca="false">pex(AV473,AW473,gamma,AX473)</f>
        <v>#VALUE!</v>
      </c>
      <c r="AZ473" s="0" t="e">
        <f aca="false">MachThroat(gamma,AY473,AR473)</f>
        <v>#VALUE!</v>
      </c>
      <c r="BA473" s="0" t="e">
        <f aca="false">CN(AZ473,CSON,CINC)</f>
        <v>#VALUE!</v>
      </c>
      <c r="BB473" s="0" t="e">
        <f aca="false">DPDT(Constant,BA473,AZ473,gamma,AR473,AY473)</f>
        <v>#VALUE!</v>
      </c>
      <c r="BC473" s="0" t="s">
        <v>134</v>
      </c>
      <c r="BD473" s="0" t="n">
        <f aca="false">Q473+deltaT</f>
        <v>4.68999999999994</v>
      </c>
      <c r="BE473" s="0" t="e">
        <f aca="false">pC+deltaT*pdot3</f>
        <v>#VALUE!</v>
      </c>
      <c r="BF473" s="0" t="e">
        <f aca="false">hALT1($E$13:$G$1365,BD473,2)</f>
        <v>#VALUE!</v>
      </c>
      <c r="BG473" s="0" t="e">
        <f aca="false">Veloc($E$13:$G$1365,BD473,3)</f>
        <v>#VALUE!</v>
      </c>
      <c r="BH473" s="0" t="e">
        <f aca="false">IF(BF473&lt;hT,$G$5+alfa*(BF473-ho),TT)</f>
        <v>#VALUE!</v>
      </c>
      <c r="BI473" s="0" t="e">
        <f aca="false">IF(BF473&lt;hT,pSL*(1/(1+alfa*BF473/($G$5-alfa*ho)))^(go/(Rair*alfa)),pT*EXP(-go*(BF473-hT)/(Rair*TT)))</f>
        <v>#VALUE!</v>
      </c>
      <c r="BJ473" s="0" t="e">
        <f aca="false">Mch(BG473,BH473,Rair,gamma)</f>
        <v>#VALUE!</v>
      </c>
      <c r="BK473" s="0" t="e">
        <f aca="false">Cpex(Cp0,BJ473,$N$9,$L$13:$M$19)</f>
        <v>#VALUE!</v>
      </c>
      <c r="BL473" s="0" t="e">
        <f aca="false">pex(BI473,BJ473,gamma,BK473)</f>
        <v>#VALUE!</v>
      </c>
      <c r="BM473" s="0" t="e">
        <f aca="false">MachThroat(gamma,BL473,BE473)</f>
        <v>#VALUE!</v>
      </c>
      <c r="BN473" s="0" t="e">
        <f aca="false">CN(BM473,CSON,CINC)</f>
        <v>#VALUE!</v>
      </c>
      <c r="BO473" s="0" t="e">
        <f aca="false">DPDT(Constant,BN473,BM473,gamma,BE473,BL473)</f>
        <v>#VALUE!</v>
      </c>
      <c r="BP473" s="0" t="e">
        <f aca="false">pC+deltaT*(pdot+2*pdot2+2*pdot3+pdot4)/6</f>
        <v>#VALUE!</v>
      </c>
      <c r="BQ473" s="0" t="s">
        <v>134</v>
      </c>
      <c r="BR473" s="0" t="n">
        <f aca="false">Q473</f>
        <v>4.67999999999995</v>
      </c>
      <c r="BS473" s="0" t="e">
        <f aca="false">R473/144</f>
        <v>#VALUE!</v>
      </c>
      <c r="BT473" s="0" t="e">
        <f aca="false">pX/144</f>
        <v>#VALUE!</v>
      </c>
      <c r="BU473" s="0" t="e">
        <f aca="false">pa/144</f>
        <v>#VALUE!</v>
      </c>
      <c r="BV473" s="11" t="n">
        <f aca="false">BR473</f>
        <v>4.67999999999995</v>
      </c>
      <c r="BW473" s="12" t="e">
        <f aca="false">(pC-pX)/144</f>
        <v>#VALUE!</v>
      </c>
      <c r="BX473" s="0" t="s">
        <v>134</v>
      </c>
      <c r="BZ473" s="0" t="s">
        <v>134</v>
      </c>
      <c r="CA473" s="0" t="s">
        <v>134</v>
      </c>
      <c r="CB473" s="0" t="s">
        <v>134</v>
      </c>
      <c r="CC473" s="0" t="s">
        <v>134</v>
      </c>
      <c r="CD473" s="0" t="s">
        <v>134</v>
      </c>
      <c r="CE473" s="0" t="s">
        <v>134</v>
      </c>
    </row>
    <row r="474" customFormat="false" ht="12.75" hidden="false" customHeight="false" outlineLevel="0" collapsed="false">
      <c r="E474" s="9" t="n">
        <v>4.61</v>
      </c>
      <c r="F474" s="9" t="n">
        <v>4246.67130950679</v>
      </c>
      <c r="G474" s="9" t="n">
        <v>967.297025344613</v>
      </c>
      <c r="P474" s="6"/>
      <c r="Q474" s="0" t="n">
        <f aca="false">Q473+deltaT</f>
        <v>4.68999999999994</v>
      </c>
      <c r="R474" s="0" t="e">
        <f aca="false">BP473</f>
        <v>#VALUE!</v>
      </c>
      <c r="S474" s="0" t="e">
        <f aca="false">hALT1($E$13:$G$1365,Q474,2)</f>
        <v>#VALUE!</v>
      </c>
      <c r="T474" s="0" t="e">
        <f aca="false">Veloc($E$13:$G$1365,Q474,3)</f>
        <v>#VALUE!</v>
      </c>
      <c r="U474" s="0" t="e">
        <f aca="false">IF(S474&lt;hT,$G$5+alfa*(S474-ho),TT)</f>
        <v>#VALUE!</v>
      </c>
      <c r="V474" s="0" t="e">
        <f aca="false">IF(S474&lt;hT,pSL*(1/(1+alfa*S474/($G$5-alfa*ho)))^(go/(Rair*alfa)),pT*EXP(-go*(S474-hT)/(Rair*TT)))</f>
        <v>#VALUE!</v>
      </c>
      <c r="W474" s="0" t="e">
        <f aca="false">Mch(T474,U474,Rair,gamma)</f>
        <v>#VALUE!</v>
      </c>
      <c r="X474" s="0" t="e">
        <f aca="false">Cpex(Cp0,W474,$N$9,$L$13:$M$19)</f>
        <v>#VALUE!</v>
      </c>
      <c r="Y474" s="0" t="e">
        <f aca="false">pex(V474,W474,gamma,X474)</f>
        <v>#VALUE!</v>
      </c>
      <c r="Z474" s="0" t="e">
        <f aca="false">MachThroat(gamma,Y474,R474)</f>
        <v>#VALUE!</v>
      </c>
      <c r="AA474" s="0" t="e">
        <f aca="false">CN(Z474,CSON,CINC)</f>
        <v>#VALUE!</v>
      </c>
      <c r="AB474" s="0" t="e">
        <f aca="false">DPDT(Constant,AA474,Z474,gamma,R474,Y474)</f>
        <v>#VALUE!</v>
      </c>
      <c r="AC474" s="0" t="s">
        <v>134</v>
      </c>
      <c r="AD474" s="0" t="n">
        <f aca="false">Q474+deltaT/2</f>
        <v>4.69499999999994</v>
      </c>
      <c r="AE474" s="0" t="e">
        <f aca="false">pC+deltaT*pdot/2</f>
        <v>#VALUE!</v>
      </c>
      <c r="AF474" s="0" t="e">
        <f aca="false">hALT1($E$13:$G$1365,AD474,2)</f>
        <v>#VALUE!</v>
      </c>
      <c r="AG474" s="0" t="e">
        <f aca="false">Veloc($E$13:$G$1365,AD474,3)</f>
        <v>#VALUE!</v>
      </c>
      <c r="AH474" s="0" t="e">
        <f aca="false">IF(AF474&lt;hT,$G$5+alfa*(AF474-ho),TT)</f>
        <v>#VALUE!</v>
      </c>
      <c r="AI474" s="0" t="e">
        <f aca="false">IF(AF474&lt;hT,pSL*(1/(1+alfa*AF474/($G$5-alfa*ho)))^(go/(Rair*alfa)),pT*EXP(-go*(AF474-hT)/(Rair*TT)))</f>
        <v>#VALUE!</v>
      </c>
      <c r="AJ474" s="0" t="e">
        <f aca="false">Mch(AG474,AH474,Rair,gamma)</f>
        <v>#VALUE!</v>
      </c>
      <c r="AK474" s="0" t="e">
        <f aca="false">Cpex(Cp0,AJ474,$N$9,$L$13:$M$19)</f>
        <v>#VALUE!</v>
      </c>
      <c r="AL474" s="0" t="e">
        <f aca="false">pex(AI474,AJ474,gamma,AK474)</f>
        <v>#VALUE!</v>
      </c>
      <c r="AM474" s="0" t="e">
        <f aca="false">MachThroat(gamma,AL474,AE474)</f>
        <v>#VALUE!</v>
      </c>
      <c r="AN474" s="0" t="e">
        <f aca="false">CN(AM474,CSON,CINC)</f>
        <v>#VALUE!</v>
      </c>
      <c r="AO474" s="0" t="e">
        <f aca="false">DPDT(Constant,AN474,AM474,gamma,AE474,AL474)</f>
        <v>#VALUE!</v>
      </c>
      <c r="AP474" s="0" t="s">
        <v>134</v>
      </c>
      <c r="AQ474" s="0" t="n">
        <f aca="false">Q474+deltaT/2</f>
        <v>4.69499999999994</v>
      </c>
      <c r="AR474" s="0" t="e">
        <f aca="false">pC+deltaT*pdot2/2</f>
        <v>#VALUE!</v>
      </c>
      <c r="AS474" s="0" t="e">
        <f aca="false">hALT1($E$13:$G$1365,AQ474,2)</f>
        <v>#VALUE!</v>
      </c>
      <c r="AT474" s="0" t="e">
        <f aca="false">Veloc($E$13:$G$1365,AQ474,3)</f>
        <v>#VALUE!</v>
      </c>
      <c r="AU474" s="0" t="e">
        <f aca="false">IF(AS474&lt;hT,$G$5+alfa*(AS474-ho),TT)</f>
        <v>#VALUE!</v>
      </c>
      <c r="AV474" s="0" t="e">
        <f aca="false">IF(AS474&lt;hT,pSL*(1/(1+alfa*AF474/($G$5-alfa*ho)))^(go/(Rair*alfa)),pT*EXP(-go*(AF474-hT)/(Rair*TT)))</f>
        <v>#VALUE!</v>
      </c>
      <c r="AW474" s="0" t="e">
        <f aca="false">Mch(AT474,AU474,Rair,gamma)</f>
        <v>#VALUE!</v>
      </c>
      <c r="AX474" s="0" t="e">
        <f aca="false">Cpex(Cp0,AW474,$N$9,$L$13:$M$19)</f>
        <v>#VALUE!</v>
      </c>
      <c r="AY474" s="0" t="e">
        <f aca="false">pex(AV474,AW474,gamma,AX474)</f>
        <v>#VALUE!</v>
      </c>
      <c r="AZ474" s="0" t="e">
        <f aca="false">MachThroat(gamma,AY474,AR474)</f>
        <v>#VALUE!</v>
      </c>
      <c r="BA474" s="0" t="e">
        <f aca="false">CN(AZ474,CSON,CINC)</f>
        <v>#VALUE!</v>
      </c>
      <c r="BB474" s="0" t="e">
        <f aca="false">DPDT(Constant,BA474,AZ474,gamma,AR474,AY474)</f>
        <v>#VALUE!</v>
      </c>
      <c r="BC474" s="0" t="s">
        <v>134</v>
      </c>
      <c r="BD474" s="0" t="n">
        <f aca="false">Q474+deltaT</f>
        <v>4.69999999999994</v>
      </c>
      <c r="BE474" s="0" t="e">
        <f aca="false">pC+deltaT*pdot3</f>
        <v>#VALUE!</v>
      </c>
      <c r="BF474" s="0" t="e">
        <f aca="false">hALT1($E$13:$G$1365,BD474,2)</f>
        <v>#VALUE!</v>
      </c>
      <c r="BG474" s="0" t="e">
        <f aca="false">Veloc($E$13:$G$1365,BD474,3)</f>
        <v>#VALUE!</v>
      </c>
      <c r="BH474" s="0" t="e">
        <f aca="false">IF(BF474&lt;hT,$G$5+alfa*(BF474-ho),TT)</f>
        <v>#VALUE!</v>
      </c>
      <c r="BI474" s="0" t="e">
        <f aca="false">IF(BF474&lt;hT,pSL*(1/(1+alfa*BF474/($G$5-alfa*ho)))^(go/(Rair*alfa)),pT*EXP(-go*(BF474-hT)/(Rair*TT)))</f>
        <v>#VALUE!</v>
      </c>
      <c r="BJ474" s="0" t="e">
        <f aca="false">Mch(BG474,BH474,Rair,gamma)</f>
        <v>#VALUE!</v>
      </c>
      <c r="BK474" s="0" t="e">
        <f aca="false">Cpex(Cp0,BJ474,$N$9,$L$13:$M$19)</f>
        <v>#VALUE!</v>
      </c>
      <c r="BL474" s="0" t="e">
        <f aca="false">pex(BI474,BJ474,gamma,BK474)</f>
        <v>#VALUE!</v>
      </c>
      <c r="BM474" s="0" t="e">
        <f aca="false">MachThroat(gamma,BL474,BE474)</f>
        <v>#VALUE!</v>
      </c>
      <c r="BN474" s="0" t="e">
        <f aca="false">CN(BM474,CSON,CINC)</f>
        <v>#VALUE!</v>
      </c>
      <c r="BO474" s="0" t="e">
        <f aca="false">DPDT(Constant,BN474,BM474,gamma,BE474,BL474)</f>
        <v>#VALUE!</v>
      </c>
      <c r="BP474" s="0" t="e">
        <f aca="false">pC+deltaT*(pdot+2*pdot2+2*pdot3+pdot4)/6</f>
        <v>#VALUE!</v>
      </c>
      <c r="BQ474" s="0" t="s">
        <v>134</v>
      </c>
      <c r="BR474" s="0" t="n">
        <f aca="false">Q474</f>
        <v>4.68999999999994</v>
      </c>
      <c r="BS474" s="0" t="e">
        <f aca="false">R474/144</f>
        <v>#VALUE!</v>
      </c>
      <c r="BT474" s="0" t="e">
        <f aca="false">pX/144</f>
        <v>#VALUE!</v>
      </c>
      <c r="BU474" s="0" t="e">
        <f aca="false">pa/144</f>
        <v>#VALUE!</v>
      </c>
      <c r="BV474" s="11" t="n">
        <f aca="false">BR474</f>
        <v>4.68999999999994</v>
      </c>
      <c r="BW474" s="12" t="e">
        <f aca="false">(pC-pX)/144</f>
        <v>#VALUE!</v>
      </c>
      <c r="BX474" s="0" t="s">
        <v>134</v>
      </c>
      <c r="BZ474" s="0" t="s">
        <v>134</v>
      </c>
      <c r="CA474" s="0" t="s">
        <v>134</v>
      </c>
      <c r="CB474" s="0" t="s">
        <v>134</v>
      </c>
      <c r="CC474" s="0" t="s">
        <v>134</v>
      </c>
      <c r="CD474" s="0" t="s">
        <v>134</v>
      </c>
      <c r="CE474" s="0" t="s">
        <v>134</v>
      </c>
    </row>
    <row r="475" customFormat="false" ht="12.75" hidden="false" customHeight="false" outlineLevel="0" collapsed="false">
      <c r="E475" s="9" t="n">
        <v>4.62</v>
      </c>
      <c r="F475" s="9" t="n">
        <v>4256.34948488958</v>
      </c>
      <c r="G475" s="9" t="n">
        <v>968.336860602431</v>
      </c>
      <c r="P475" s="6"/>
      <c r="Q475" s="0" t="n">
        <f aca="false">Q474+deltaT</f>
        <v>4.69999999999994</v>
      </c>
      <c r="R475" s="0" t="e">
        <f aca="false">BP474</f>
        <v>#VALUE!</v>
      </c>
      <c r="S475" s="0" t="e">
        <f aca="false">hALT1($E$13:$G$1365,Q475,2)</f>
        <v>#VALUE!</v>
      </c>
      <c r="T475" s="0" t="e">
        <f aca="false">Veloc($E$13:$G$1365,Q475,3)</f>
        <v>#VALUE!</v>
      </c>
      <c r="U475" s="0" t="e">
        <f aca="false">IF(S475&lt;hT,$G$5+alfa*(S475-ho),TT)</f>
        <v>#VALUE!</v>
      </c>
      <c r="V475" s="0" t="e">
        <f aca="false">IF(S475&lt;hT,pSL*(1/(1+alfa*S475/($G$5-alfa*ho)))^(go/(Rair*alfa)),pT*EXP(-go*(S475-hT)/(Rair*TT)))</f>
        <v>#VALUE!</v>
      </c>
      <c r="W475" s="0" t="e">
        <f aca="false">Mch(T475,U475,Rair,gamma)</f>
        <v>#VALUE!</v>
      </c>
      <c r="X475" s="0" t="e">
        <f aca="false">Cpex(Cp0,W475,$N$9,$L$13:$M$19)</f>
        <v>#VALUE!</v>
      </c>
      <c r="Y475" s="0" t="e">
        <f aca="false">pex(V475,W475,gamma,X475)</f>
        <v>#VALUE!</v>
      </c>
      <c r="Z475" s="0" t="e">
        <f aca="false">MachThroat(gamma,Y475,R475)</f>
        <v>#VALUE!</v>
      </c>
      <c r="AA475" s="0" t="e">
        <f aca="false">CN(Z475,CSON,CINC)</f>
        <v>#VALUE!</v>
      </c>
      <c r="AB475" s="0" t="e">
        <f aca="false">DPDT(Constant,AA475,Z475,gamma,R475,Y475)</f>
        <v>#VALUE!</v>
      </c>
      <c r="AC475" s="0" t="s">
        <v>134</v>
      </c>
      <c r="AD475" s="0" t="n">
        <f aca="false">Q475+deltaT/2</f>
        <v>4.70499999999994</v>
      </c>
      <c r="AE475" s="0" t="e">
        <f aca="false">pC+deltaT*pdot/2</f>
        <v>#VALUE!</v>
      </c>
      <c r="AF475" s="0" t="e">
        <f aca="false">hALT1($E$13:$G$1365,AD475,2)</f>
        <v>#VALUE!</v>
      </c>
      <c r="AG475" s="0" t="e">
        <f aca="false">Veloc($E$13:$G$1365,AD475,3)</f>
        <v>#VALUE!</v>
      </c>
      <c r="AH475" s="0" t="e">
        <f aca="false">IF(AF475&lt;hT,$G$5+alfa*(AF475-ho),TT)</f>
        <v>#VALUE!</v>
      </c>
      <c r="AI475" s="0" t="e">
        <f aca="false">IF(AF475&lt;hT,pSL*(1/(1+alfa*AF475/($G$5-alfa*ho)))^(go/(Rair*alfa)),pT*EXP(-go*(AF475-hT)/(Rair*TT)))</f>
        <v>#VALUE!</v>
      </c>
      <c r="AJ475" s="0" t="e">
        <f aca="false">Mch(AG475,AH475,Rair,gamma)</f>
        <v>#VALUE!</v>
      </c>
      <c r="AK475" s="0" t="e">
        <f aca="false">Cpex(Cp0,AJ475,$N$9,$L$13:$M$19)</f>
        <v>#VALUE!</v>
      </c>
      <c r="AL475" s="0" t="e">
        <f aca="false">pex(AI475,AJ475,gamma,AK475)</f>
        <v>#VALUE!</v>
      </c>
      <c r="AM475" s="0" t="e">
        <f aca="false">MachThroat(gamma,AL475,AE475)</f>
        <v>#VALUE!</v>
      </c>
      <c r="AN475" s="0" t="e">
        <f aca="false">CN(AM475,CSON,CINC)</f>
        <v>#VALUE!</v>
      </c>
      <c r="AO475" s="0" t="e">
        <f aca="false">DPDT(Constant,AN475,AM475,gamma,AE475,AL475)</f>
        <v>#VALUE!</v>
      </c>
      <c r="AP475" s="0" t="s">
        <v>134</v>
      </c>
      <c r="AQ475" s="0" t="n">
        <f aca="false">Q475+deltaT/2</f>
        <v>4.70499999999994</v>
      </c>
      <c r="AR475" s="0" t="e">
        <f aca="false">pC+deltaT*pdot2/2</f>
        <v>#VALUE!</v>
      </c>
      <c r="AS475" s="0" t="e">
        <f aca="false">hALT1($E$13:$G$1365,AQ475,2)</f>
        <v>#VALUE!</v>
      </c>
      <c r="AT475" s="0" t="e">
        <f aca="false">Veloc($E$13:$G$1365,AQ475,3)</f>
        <v>#VALUE!</v>
      </c>
      <c r="AU475" s="0" t="e">
        <f aca="false">IF(AS475&lt;hT,$G$5+alfa*(AS475-ho),TT)</f>
        <v>#VALUE!</v>
      </c>
      <c r="AV475" s="0" t="e">
        <f aca="false">IF(AS475&lt;hT,pSL*(1/(1+alfa*AF475/($G$5-alfa*ho)))^(go/(Rair*alfa)),pT*EXP(-go*(AF475-hT)/(Rair*TT)))</f>
        <v>#VALUE!</v>
      </c>
      <c r="AW475" s="0" t="e">
        <f aca="false">Mch(AT475,AU475,Rair,gamma)</f>
        <v>#VALUE!</v>
      </c>
      <c r="AX475" s="0" t="e">
        <f aca="false">Cpex(Cp0,AW475,$N$9,$L$13:$M$19)</f>
        <v>#VALUE!</v>
      </c>
      <c r="AY475" s="0" t="e">
        <f aca="false">pex(AV475,AW475,gamma,AX475)</f>
        <v>#VALUE!</v>
      </c>
      <c r="AZ475" s="0" t="e">
        <f aca="false">MachThroat(gamma,AY475,AR475)</f>
        <v>#VALUE!</v>
      </c>
      <c r="BA475" s="0" t="e">
        <f aca="false">CN(AZ475,CSON,CINC)</f>
        <v>#VALUE!</v>
      </c>
      <c r="BB475" s="0" t="e">
        <f aca="false">DPDT(Constant,BA475,AZ475,gamma,AR475,AY475)</f>
        <v>#VALUE!</v>
      </c>
      <c r="BC475" s="0" t="s">
        <v>134</v>
      </c>
      <c r="BD475" s="0" t="n">
        <f aca="false">Q475+deltaT</f>
        <v>4.70999999999994</v>
      </c>
      <c r="BE475" s="0" t="e">
        <f aca="false">pC+deltaT*pdot3</f>
        <v>#VALUE!</v>
      </c>
      <c r="BF475" s="0" t="e">
        <f aca="false">hALT1($E$13:$G$1365,BD475,2)</f>
        <v>#VALUE!</v>
      </c>
      <c r="BG475" s="0" t="e">
        <f aca="false">Veloc($E$13:$G$1365,BD475,3)</f>
        <v>#VALUE!</v>
      </c>
      <c r="BH475" s="0" t="e">
        <f aca="false">IF(BF475&lt;hT,$G$5+alfa*(BF475-ho),TT)</f>
        <v>#VALUE!</v>
      </c>
      <c r="BI475" s="0" t="e">
        <f aca="false">IF(BF475&lt;hT,pSL*(1/(1+alfa*BF475/($G$5-alfa*ho)))^(go/(Rair*alfa)),pT*EXP(-go*(BF475-hT)/(Rair*TT)))</f>
        <v>#VALUE!</v>
      </c>
      <c r="BJ475" s="0" t="e">
        <f aca="false">Mch(BG475,BH475,Rair,gamma)</f>
        <v>#VALUE!</v>
      </c>
      <c r="BK475" s="0" t="e">
        <f aca="false">Cpex(Cp0,BJ475,$N$9,$L$13:$M$19)</f>
        <v>#VALUE!</v>
      </c>
      <c r="BL475" s="0" t="e">
        <f aca="false">pex(BI475,BJ475,gamma,BK475)</f>
        <v>#VALUE!</v>
      </c>
      <c r="BM475" s="0" t="e">
        <f aca="false">MachThroat(gamma,BL475,BE475)</f>
        <v>#VALUE!</v>
      </c>
      <c r="BN475" s="0" t="e">
        <f aca="false">CN(BM475,CSON,CINC)</f>
        <v>#VALUE!</v>
      </c>
      <c r="BO475" s="0" t="e">
        <f aca="false">DPDT(Constant,BN475,BM475,gamma,BE475,BL475)</f>
        <v>#VALUE!</v>
      </c>
      <c r="BP475" s="0" t="e">
        <f aca="false">pC+deltaT*(pdot+2*pdot2+2*pdot3+pdot4)/6</f>
        <v>#VALUE!</v>
      </c>
      <c r="BQ475" s="0" t="s">
        <v>134</v>
      </c>
      <c r="BR475" s="0" t="n">
        <f aca="false">Q475</f>
        <v>4.69999999999994</v>
      </c>
      <c r="BS475" s="0" t="e">
        <f aca="false">R475/144</f>
        <v>#VALUE!</v>
      </c>
      <c r="BT475" s="0" t="e">
        <f aca="false">pX/144</f>
        <v>#VALUE!</v>
      </c>
      <c r="BU475" s="0" t="e">
        <f aca="false">pa/144</f>
        <v>#VALUE!</v>
      </c>
      <c r="BV475" s="11" t="n">
        <f aca="false">BR475</f>
        <v>4.69999999999994</v>
      </c>
      <c r="BW475" s="12" t="e">
        <f aca="false">(pC-pX)/144</f>
        <v>#VALUE!</v>
      </c>
      <c r="BX475" s="0" t="s">
        <v>134</v>
      </c>
      <c r="BZ475" s="0" t="s">
        <v>134</v>
      </c>
      <c r="CA475" s="0" t="s">
        <v>134</v>
      </c>
      <c r="CB475" s="0" t="s">
        <v>134</v>
      </c>
      <c r="CC475" s="0" t="s">
        <v>134</v>
      </c>
      <c r="CD475" s="0" t="s">
        <v>134</v>
      </c>
      <c r="CE475" s="0" t="s">
        <v>134</v>
      </c>
    </row>
    <row r="476" customFormat="false" ht="12.75" hidden="false" customHeight="false" outlineLevel="0" collapsed="false">
      <c r="E476" s="9" t="n">
        <v>4.63</v>
      </c>
      <c r="F476" s="9" t="n">
        <v>4266.03802290884</v>
      </c>
      <c r="G476" s="9" t="n">
        <v>969.369552860907</v>
      </c>
      <c r="P476" s="6"/>
      <c r="Q476" s="0" t="n">
        <f aca="false">Q475+deltaT</f>
        <v>4.70999999999994</v>
      </c>
      <c r="R476" s="0" t="e">
        <f aca="false">BP475</f>
        <v>#VALUE!</v>
      </c>
      <c r="S476" s="0" t="e">
        <f aca="false">hALT1($E$13:$G$1365,Q476,2)</f>
        <v>#VALUE!</v>
      </c>
      <c r="T476" s="0" t="e">
        <f aca="false">Veloc($E$13:$G$1365,Q476,3)</f>
        <v>#VALUE!</v>
      </c>
      <c r="U476" s="0" t="e">
        <f aca="false">IF(S476&lt;hT,$G$5+alfa*(S476-ho),TT)</f>
        <v>#VALUE!</v>
      </c>
      <c r="V476" s="0" t="e">
        <f aca="false">IF(S476&lt;hT,pSL*(1/(1+alfa*S476/($G$5-alfa*ho)))^(go/(Rair*alfa)),pT*EXP(-go*(S476-hT)/(Rair*TT)))</f>
        <v>#VALUE!</v>
      </c>
      <c r="W476" s="0" t="e">
        <f aca="false">Mch(T476,U476,Rair,gamma)</f>
        <v>#VALUE!</v>
      </c>
      <c r="X476" s="0" t="e">
        <f aca="false">Cpex(Cp0,W476,$N$9,$L$13:$M$19)</f>
        <v>#VALUE!</v>
      </c>
      <c r="Y476" s="0" t="e">
        <f aca="false">pex(V476,W476,gamma,X476)</f>
        <v>#VALUE!</v>
      </c>
      <c r="Z476" s="0" t="e">
        <f aca="false">MachThroat(gamma,Y476,R476)</f>
        <v>#VALUE!</v>
      </c>
      <c r="AA476" s="0" t="e">
        <f aca="false">CN(Z476,CSON,CINC)</f>
        <v>#VALUE!</v>
      </c>
      <c r="AB476" s="0" t="e">
        <f aca="false">DPDT(Constant,AA476,Z476,gamma,R476,Y476)</f>
        <v>#VALUE!</v>
      </c>
      <c r="AC476" s="0" t="s">
        <v>134</v>
      </c>
      <c r="AD476" s="0" t="n">
        <f aca="false">Q476+deltaT/2</f>
        <v>4.71499999999994</v>
      </c>
      <c r="AE476" s="0" t="e">
        <f aca="false">pC+deltaT*pdot/2</f>
        <v>#VALUE!</v>
      </c>
      <c r="AF476" s="0" t="e">
        <f aca="false">hALT1($E$13:$G$1365,AD476,2)</f>
        <v>#VALUE!</v>
      </c>
      <c r="AG476" s="0" t="e">
        <f aca="false">Veloc($E$13:$G$1365,AD476,3)</f>
        <v>#VALUE!</v>
      </c>
      <c r="AH476" s="0" t="e">
        <f aca="false">IF(AF476&lt;hT,$G$5+alfa*(AF476-ho),TT)</f>
        <v>#VALUE!</v>
      </c>
      <c r="AI476" s="0" t="e">
        <f aca="false">IF(AF476&lt;hT,pSL*(1/(1+alfa*AF476/($G$5-alfa*ho)))^(go/(Rair*alfa)),pT*EXP(-go*(AF476-hT)/(Rair*TT)))</f>
        <v>#VALUE!</v>
      </c>
      <c r="AJ476" s="0" t="e">
        <f aca="false">Mch(AG476,AH476,Rair,gamma)</f>
        <v>#VALUE!</v>
      </c>
      <c r="AK476" s="0" t="e">
        <f aca="false">Cpex(Cp0,AJ476,$N$9,$L$13:$M$19)</f>
        <v>#VALUE!</v>
      </c>
      <c r="AL476" s="0" t="e">
        <f aca="false">pex(AI476,AJ476,gamma,AK476)</f>
        <v>#VALUE!</v>
      </c>
      <c r="AM476" s="0" t="e">
        <f aca="false">MachThroat(gamma,AL476,AE476)</f>
        <v>#VALUE!</v>
      </c>
      <c r="AN476" s="0" t="e">
        <f aca="false">CN(AM476,CSON,CINC)</f>
        <v>#VALUE!</v>
      </c>
      <c r="AO476" s="0" t="e">
        <f aca="false">DPDT(Constant,AN476,AM476,gamma,AE476,AL476)</f>
        <v>#VALUE!</v>
      </c>
      <c r="AP476" s="0" t="s">
        <v>134</v>
      </c>
      <c r="AQ476" s="0" t="n">
        <f aca="false">Q476+deltaT/2</f>
        <v>4.71499999999994</v>
      </c>
      <c r="AR476" s="0" t="e">
        <f aca="false">pC+deltaT*pdot2/2</f>
        <v>#VALUE!</v>
      </c>
      <c r="AS476" s="0" t="e">
        <f aca="false">hALT1($E$13:$G$1365,AQ476,2)</f>
        <v>#VALUE!</v>
      </c>
      <c r="AT476" s="0" t="e">
        <f aca="false">Veloc($E$13:$G$1365,AQ476,3)</f>
        <v>#VALUE!</v>
      </c>
      <c r="AU476" s="0" t="e">
        <f aca="false">IF(AS476&lt;hT,$G$5+alfa*(AS476-ho),TT)</f>
        <v>#VALUE!</v>
      </c>
      <c r="AV476" s="0" t="e">
        <f aca="false">IF(AS476&lt;hT,pSL*(1/(1+alfa*AF476/($G$5-alfa*ho)))^(go/(Rair*alfa)),pT*EXP(-go*(AF476-hT)/(Rair*TT)))</f>
        <v>#VALUE!</v>
      </c>
      <c r="AW476" s="0" t="e">
        <f aca="false">Mch(AT476,AU476,Rair,gamma)</f>
        <v>#VALUE!</v>
      </c>
      <c r="AX476" s="0" t="e">
        <f aca="false">Cpex(Cp0,AW476,$N$9,$L$13:$M$19)</f>
        <v>#VALUE!</v>
      </c>
      <c r="AY476" s="0" t="e">
        <f aca="false">pex(AV476,AW476,gamma,AX476)</f>
        <v>#VALUE!</v>
      </c>
      <c r="AZ476" s="0" t="e">
        <f aca="false">MachThroat(gamma,AY476,AR476)</f>
        <v>#VALUE!</v>
      </c>
      <c r="BA476" s="0" t="e">
        <f aca="false">CN(AZ476,CSON,CINC)</f>
        <v>#VALUE!</v>
      </c>
      <c r="BB476" s="0" t="e">
        <f aca="false">DPDT(Constant,BA476,AZ476,gamma,AR476,AY476)</f>
        <v>#VALUE!</v>
      </c>
      <c r="BC476" s="0" t="s">
        <v>134</v>
      </c>
      <c r="BD476" s="0" t="n">
        <f aca="false">Q476+deltaT</f>
        <v>4.71999999999994</v>
      </c>
      <c r="BE476" s="0" t="e">
        <f aca="false">pC+deltaT*pdot3</f>
        <v>#VALUE!</v>
      </c>
      <c r="BF476" s="0" t="e">
        <f aca="false">hALT1($E$13:$G$1365,BD476,2)</f>
        <v>#VALUE!</v>
      </c>
      <c r="BG476" s="0" t="e">
        <f aca="false">Veloc($E$13:$G$1365,BD476,3)</f>
        <v>#VALUE!</v>
      </c>
      <c r="BH476" s="0" t="e">
        <f aca="false">IF(BF476&lt;hT,$G$5+alfa*(BF476-ho),TT)</f>
        <v>#VALUE!</v>
      </c>
      <c r="BI476" s="0" t="e">
        <f aca="false">IF(BF476&lt;hT,pSL*(1/(1+alfa*BF476/($G$5-alfa*ho)))^(go/(Rair*alfa)),pT*EXP(-go*(BF476-hT)/(Rair*TT)))</f>
        <v>#VALUE!</v>
      </c>
      <c r="BJ476" s="0" t="e">
        <f aca="false">Mch(BG476,BH476,Rair,gamma)</f>
        <v>#VALUE!</v>
      </c>
      <c r="BK476" s="0" t="e">
        <f aca="false">Cpex(Cp0,BJ476,$N$9,$L$13:$M$19)</f>
        <v>#VALUE!</v>
      </c>
      <c r="BL476" s="0" t="e">
        <f aca="false">pex(BI476,BJ476,gamma,BK476)</f>
        <v>#VALUE!</v>
      </c>
      <c r="BM476" s="0" t="e">
        <f aca="false">MachThroat(gamma,BL476,BE476)</f>
        <v>#VALUE!</v>
      </c>
      <c r="BN476" s="0" t="e">
        <f aca="false">CN(BM476,CSON,CINC)</f>
        <v>#VALUE!</v>
      </c>
      <c r="BO476" s="0" t="e">
        <f aca="false">DPDT(Constant,BN476,BM476,gamma,BE476,BL476)</f>
        <v>#VALUE!</v>
      </c>
      <c r="BP476" s="0" t="e">
        <f aca="false">pC+deltaT*(pdot+2*pdot2+2*pdot3+pdot4)/6</f>
        <v>#VALUE!</v>
      </c>
      <c r="BQ476" s="0" t="s">
        <v>134</v>
      </c>
      <c r="BR476" s="0" t="n">
        <f aca="false">Q476</f>
        <v>4.70999999999994</v>
      </c>
      <c r="BS476" s="0" t="e">
        <f aca="false">R476/144</f>
        <v>#VALUE!</v>
      </c>
      <c r="BT476" s="0" t="e">
        <f aca="false">pX/144</f>
        <v>#VALUE!</v>
      </c>
      <c r="BU476" s="0" t="e">
        <f aca="false">pa/144</f>
        <v>#VALUE!</v>
      </c>
      <c r="BV476" s="11" t="n">
        <f aca="false">BR476</f>
        <v>4.70999999999994</v>
      </c>
      <c r="BW476" s="12" t="e">
        <f aca="false">(pC-pX)/144</f>
        <v>#VALUE!</v>
      </c>
      <c r="BX476" s="0" t="s">
        <v>134</v>
      </c>
      <c r="BZ476" s="0" t="s">
        <v>134</v>
      </c>
      <c r="CA476" s="0" t="s">
        <v>134</v>
      </c>
      <c r="CB476" s="0" t="s">
        <v>134</v>
      </c>
      <c r="CC476" s="0" t="s">
        <v>134</v>
      </c>
      <c r="CD476" s="0" t="s">
        <v>134</v>
      </c>
      <c r="CE476" s="0" t="s">
        <v>134</v>
      </c>
    </row>
    <row r="477" customFormat="false" ht="12.75" hidden="false" customHeight="false" outlineLevel="0" collapsed="false">
      <c r="E477" s="9" t="n">
        <v>4.64</v>
      </c>
      <c r="F477" s="9" t="n">
        <v>4275.73685214136</v>
      </c>
      <c r="G477" s="9" t="n">
        <v>970.395103486972</v>
      </c>
      <c r="P477" s="6"/>
      <c r="Q477" s="0" t="n">
        <f aca="false">Q476+deltaT</f>
        <v>4.71999999999994</v>
      </c>
      <c r="R477" s="0" t="e">
        <f aca="false">BP476</f>
        <v>#VALUE!</v>
      </c>
      <c r="S477" s="0" t="e">
        <f aca="false">hALT1($E$13:$G$1365,Q477,2)</f>
        <v>#VALUE!</v>
      </c>
      <c r="T477" s="0" t="e">
        <f aca="false">Veloc($E$13:$G$1365,Q477,3)</f>
        <v>#VALUE!</v>
      </c>
      <c r="U477" s="0" t="e">
        <f aca="false">IF(S477&lt;hT,$G$5+alfa*(S477-ho),TT)</f>
        <v>#VALUE!</v>
      </c>
      <c r="V477" s="0" t="e">
        <f aca="false">IF(S477&lt;hT,pSL*(1/(1+alfa*S477/($G$5-alfa*ho)))^(go/(Rair*alfa)),pT*EXP(-go*(S477-hT)/(Rair*TT)))</f>
        <v>#VALUE!</v>
      </c>
      <c r="W477" s="0" t="e">
        <f aca="false">Mch(T477,U477,Rair,gamma)</f>
        <v>#VALUE!</v>
      </c>
      <c r="X477" s="0" t="e">
        <f aca="false">Cpex(Cp0,W477,$N$9,$L$13:$M$19)</f>
        <v>#VALUE!</v>
      </c>
      <c r="Y477" s="0" t="e">
        <f aca="false">pex(V477,W477,gamma,X477)</f>
        <v>#VALUE!</v>
      </c>
      <c r="Z477" s="0" t="e">
        <f aca="false">MachThroat(gamma,Y477,R477)</f>
        <v>#VALUE!</v>
      </c>
      <c r="AA477" s="0" t="e">
        <f aca="false">CN(Z477,CSON,CINC)</f>
        <v>#VALUE!</v>
      </c>
      <c r="AB477" s="0" t="e">
        <f aca="false">DPDT(Constant,AA477,Z477,gamma,R477,Y477)</f>
        <v>#VALUE!</v>
      </c>
      <c r="AC477" s="0" t="s">
        <v>134</v>
      </c>
      <c r="AD477" s="0" t="n">
        <f aca="false">Q477+deltaT/2</f>
        <v>4.72499999999994</v>
      </c>
      <c r="AE477" s="0" t="e">
        <f aca="false">pC+deltaT*pdot/2</f>
        <v>#VALUE!</v>
      </c>
      <c r="AF477" s="0" t="e">
        <f aca="false">hALT1($E$13:$G$1365,AD477,2)</f>
        <v>#VALUE!</v>
      </c>
      <c r="AG477" s="0" t="e">
        <f aca="false">Veloc($E$13:$G$1365,AD477,3)</f>
        <v>#VALUE!</v>
      </c>
      <c r="AH477" s="0" t="e">
        <f aca="false">IF(AF477&lt;hT,$G$5+alfa*(AF477-ho),TT)</f>
        <v>#VALUE!</v>
      </c>
      <c r="AI477" s="0" t="e">
        <f aca="false">IF(AF477&lt;hT,pSL*(1/(1+alfa*AF477/($G$5-alfa*ho)))^(go/(Rair*alfa)),pT*EXP(-go*(AF477-hT)/(Rair*TT)))</f>
        <v>#VALUE!</v>
      </c>
      <c r="AJ477" s="0" t="e">
        <f aca="false">Mch(AG477,AH477,Rair,gamma)</f>
        <v>#VALUE!</v>
      </c>
      <c r="AK477" s="0" t="e">
        <f aca="false">Cpex(Cp0,AJ477,$N$9,$L$13:$M$19)</f>
        <v>#VALUE!</v>
      </c>
      <c r="AL477" s="0" t="e">
        <f aca="false">pex(AI477,AJ477,gamma,AK477)</f>
        <v>#VALUE!</v>
      </c>
      <c r="AM477" s="0" t="e">
        <f aca="false">MachThroat(gamma,AL477,AE477)</f>
        <v>#VALUE!</v>
      </c>
      <c r="AN477" s="0" t="e">
        <f aca="false">CN(AM477,CSON,CINC)</f>
        <v>#VALUE!</v>
      </c>
      <c r="AO477" s="0" t="e">
        <f aca="false">DPDT(Constant,AN477,AM477,gamma,AE477,AL477)</f>
        <v>#VALUE!</v>
      </c>
      <c r="AP477" s="0" t="s">
        <v>134</v>
      </c>
      <c r="AQ477" s="0" t="n">
        <f aca="false">Q477+deltaT/2</f>
        <v>4.72499999999994</v>
      </c>
      <c r="AR477" s="0" t="e">
        <f aca="false">pC+deltaT*pdot2/2</f>
        <v>#VALUE!</v>
      </c>
      <c r="AS477" s="0" t="e">
        <f aca="false">hALT1($E$13:$G$1365,AQ477,2)</f>
        <v>#VALUE!</v>
      </c>
      <c r="AT477" s="0" t="e">
        <f aca="false">Veloc($E$13:$G$1365,AQ477,3)</f>
        <v>#VALUE!</v>
      </c>
      <c r="AU477" s="0" t="e">
        <f aca="false">IF(AS477&lt;hT,$G$5+alfa*(AS477-ho),TT)</f>
        <v>#VALUE!</v>
      </c>
      <c r="AV477" s="0" t="e">
        <f aca="false">IF(AS477&lt;hT,pSL*(1/(1+alfa*AF477/($G$5-alfa*ho)))^(go/(Rair*alfa)),pT*EXP(-go*(AF477-hT)/(Rair*TT)))</f>
        <v>#VALUE!</v>
      </c>
      <c r="AW477" s="0" t="e">
        <f aca="false">Mch(AT477,AU477,Rair,gamma)</f>
        <v>#VALUE!</v>
      </c>
      <c r="AX477" s="0" t="e">
        <f aca="false">Cpex(Cp0,AW477,$N$9,$L$13:$M$19)</f>
        <v>#VALUE!</v>
      </c>
      <c r="AY477" s="0" t="e">
        <f aca="false">pex(AV477,AW477,gamma,AX477)</f>
        <v>#VALUE!</v>
      </c>
      <c r="AZ477" s="0" t="e">
        <f aca="false">MachThroat(gamma,AY477,AR477)</f>
        <v>#VALUE!</v>
      </c>
      <c r="BA477" s="0" t="e">
        <f aca="false">CN(AZ477,CSON,CINC)</f>
        <v>#VALUE!</v>
      </c>
      <c r="BB477" s="0" t="e">
        <f aca="false">DPDT(Constant,BA477,AZ477,gamma,AR477,AY477)</f>
        <v>#VALUE!</v>
      </c>
      <c r="BC477" s="0" t="s">
        <v>134</v>
      </c>
      <c r="BD477" s="0" t="n">
        <f aca="false">Q477+deltaT</f>
        <v>4.72999999999994</v>
      </c>
      <c r="BE477" s="0" t="e">
        <f aca="false">pC+deltaT*pdot3</f>
        <v>#VALUE!</v>
      </c>
      <c r="BF477" s="0" t="e">
        <f aca="false">hALT1($E$13:$G$1365,BD477,2)</f>
        <v>#VALUE!</v>
      </c>
      <c r="BG477" s="0" t="e">
        <f aca="false">Veloc($E$13:$G$1365,BD477,3)</f>
        <v>#VALUE!</v>
      </c>
      <c r="BH477" s="0" t="e">
        <f aca="false">IF(BF477&lt;hT,$G$5+alfa*(BF477-ho),TT)</f>
        <v>#VALUE!</v>
      </c>
      <c r="BI477" s="0" t="e">
        <f aca="false">IF(BF477&lt;hT,pSL*(1/(1+alfa*BF477/($G$5-alfa*ho)))^(go/(Rair*alfa)),pT*EXP(-go*(BF477-hT)/(Rair*TT)))</f>
        <v>#VALUE!</v>
      </c>
      <c r="BJ477" s="0" t="e">
        <f aca="false">Mch(BG477,BH477,Rair,gamma)</f>
        <v>#VALUE!</v>
      </c>
      <c r="BK477" s="0" t="e">
        <f aca="false">Cpex(Cp0,BJ477,$N$9,$L$13:$M$19)</f>
        <v>#VALUE!</v>
      </c>
      <c r="BL477" s="0" t="e">
        <f aca="false">pex(BI477,BJ477,gamma,BK477)</f>
        <v>#VALUE!</v>
      </c>
      <c r="BM477" s="0" t="e">
        <f aca="false">MachThroat(gamma,BL477,BE477)</f>
        <v>#VALUE!</v>
      </c>
      <c r="BN477" s="0" t="e">
        <f aca="false">CN(BM477,CSON,CINC)</f>
        <v>#VALUE!</v>
      </c>
      <c r="BO477" s="0" t="e">
        <f aca="false">DPDT(Constant,BN477,BM477,gamma,BE477,BL477)</f>
        <v>#VALUE!</v>
      </c>
      <c r="BP477" s="0" t="e">
        <f aca="false">pC+deltaT*(pdot+2*pdot2+2*pdot3+pdot4)/6</f>
        <v>#VALUE!</v>
      </c>
      <c r="BQ477" s="0" t="s">
        <v>134</v>
      </c>
      <c r="BR477" s="0" t="n">
        <f aca="false">Q477</f>
        <v>4.71999999999994</v>
      </c>
      <c r="BS477" s="0" t="e">
        <f aca="false">R477/144</f>
        <v>#VALUE!</v>
      </c>
      <c r="BT477" s="0" t="e">
        <f aca="false">pX/144</f>
        <v>#VALUE!</v>
      </c>
      <c r="BU477" s="0" t="e">
        <f aca="false">pa/144</f>
        <v>#VALUE!</v>
      </c>
      <c r="BV477" s="11" t="n">
        <f aca="false">BR477</f>
        <v>4.71999999999994</v>
      </c>
      <c r="BW477" s="12" t="e">
        <f aca="false">(pC-pX)/144</f>
        <v>#VALUE!</v>
      </c>
      <c r="BX477" s="0" t="s">
        <v>134</v>
      </c>
      <c r="BZ477" s="0" t="s">
        <v>134</v>
      </c>
      <c r="CA477" s="0" t="s">
        <v>134</v>
      </c>
      <c r="CB477" s="0" t="s">
        <v>134</v>
      </c>
      <c r="CC477" s="0" t="s">
        <v>134</v>
      </c>
      <c r="CD477" s="0" t="s">
        <v>134</v>
      </c>
      <c r="CE477" s="0" t="s">
        <v>134</v>
      </c>
    </row>
    <row r="478" customFormat="false" ht="12.75" hidden="false" customHeight="false" outlineLevel="0" collapsed="false">
      <c r="E478" s="9" t="n">
        <v>4.65</v>
      </c>
      <c r="F478" s="9" t="n">
        <v>4285.4459011778</v>
      </c>
      <c r="G478" s="9" t="n">
        <v>971.413513881003</v>
      </c>
      <c r="P478" s="6"/>
      <c r="Q478" s="0" t="n">
        <f aca="false">Q477+deltaT</f>
        <v>4.72999999999994</v>
      </c>
      <c r="R478" s="0" t="e">
        <f aca="false">BP477</f>
        <v>#VALUE!</v>
      </c>
      <c r="S478" s="0" t="e">
        <f aca="false">hALT1($E$13:$G$1365,Q478,2)</f>
        <v>#VALUE!</v>
      </c>
      <c r="T478" s="0" t="e">
        <f aca="false">Veloc($E$13:$G$1365,Q478,3)</f>
        <v>#VALUE!</v>
      </c>
      <c r="U478" s="0" t="e">
        <f aca="false">IF(S478&lt;hT,$G$5+alfa*(S478-ho),TT)</f>
        <v>#VALUE!</v>
      </c>
      <c r="V478" s="0" t="e">
        <f aca="false">IF(S478&lt;hT,pSL*(1/(1+alfa*S478/($G$5-alfa*ho)))^(go/(Rair*alfa)),pT*EXP(-go*(S478-hT)/(Rair*TT)))</f>
        <v>#VALUE!</v>
      </c>
      <c r="W478" s="0" t="e">
        <f aca="false">Mch(T478,U478,Rair,gamma)</f>
        <v>#VALUE!</v>
      </c>
      <c r="X478" s="0" t="e">
        <f aca="false">Cpex(Cp0,W478,$N$9,$L$13:$M$19)</f>
        <v>#VALUE!</v>
      </c>
      <c r="Y478" s="0" t="e">
        <f aca="false">pex(V478,W478,gamma,X478)</f>
        <v>#VALUE!</v>
      </c>
      <c r="Z478" s="0" t="e">
        <f aca="false">MachThroat(gamma,Y478,R478)</f>
        <v>#VALUE!</v>
      </c>
      <c r="AA478" s="0" t="e">
        <f aca="false">CN(Z478,CSON,CINC)</f>
        <v>#VALUE!</v>
      </c>
      <c r="AB478" s="0" t="e">
        <f aca="false">DPDT(Constant,AA478,Z478,gamma,R478,Y478)</f>
        <v>#VALUE!</v>
      </c>
      <c r="AC478" s="0" t="s">
        <v>134</v>
      </c>
      <c r="AD478" s="0" t="n">
        <f aca="false">Q478+deltaT/2</f>
        <v>4.73499999999994</v>
      </c>
      <c r="AE478" s="0" t="e">
        <f aca="false">pC+deltaT*pdot/2</f>
        <v>#VALUE!</v>
      </c>
      <c r="AF478" s="0" t="e">
        <f aca="false">hALT1($E$13:$G$1365,AD478,2)</f>
        <v>#VALUE!</v>
      </c>
      <c r="AG478" s="0" t="e">
        <f aca="false">Veloc($E$13:$G$1365,AD478,3)</f>
        <v>#VALUE!</v>
      </c>
      <c r="AH478" s="0" t="e">
        <f aca="false">IF(AF478&lt;hT,$G$5+alfa*(AF478-ho),TT)</f>
        <v>#VALUE!</v>
      </c>
      <c r="AI478" s="0" t="e">
        <f aca="false">IF(AF478&lt;hT,pSL*(1/(1+alfa*AF478/($G$5-alfa*ho)))^(go/(Rair*alfa)),pT*EXP(-go*(AF478-hT)/(Rair*TT)))</f>
        <v>#VALUE!</v>
      </c>
      <c r="AJ478" s="0" t="e">
        <f aca="false">Mch(AG478,AH478,Rair,gamma)</f>
        <v>#VALUE!</v>
      </c>
      <c r="AK478" s="0" t="e">
        <f aca="false">Cpex(Cp0,AJ478,$N$9,$L$13:$M$19)</f>
        <v>#VALUE!</v>
      </c>
      <c r="AL478" s="0" t="e">
        <f aca="false">pex(AI478,AJ478,gamma,AK478)</f>
        <v>#VALUE!</v>
      </c>
      <c r="AM478" s="0" t="e">
        <f aca="false">MachThroat(gamma,AL478,AE478)</f>
        <v>#VALUE!</v>
      </c>
      <c r="AN478" s="0" t="e">
        <f aca="false">CN(AM478,CSON,CINC)</f>
        <v>#VALUE!</v>
      </c>
      <c r="AO478" s="0" t="e">
        <f aca="false">DPDT(Constant,AN478,AM478,gamma,AE478,AL478)</f>
        <v>#VALUE!</v>
      </c>
      <c r="AP478" s="0" t="s">
        <v>134</v>
      </c>
      <c r="AQ478" s="0" t="n">
        <f aca="false">Q478+deltaT/2</f>
        <v>4.73499999999994</v>
      </c>
      <c r="AR478" s="0" t="e">
        <f aca="false">pC+deltaT*pdot2/2</f>
        <v>#VALUE!</v>
      </c>
      <c r="AS478" s="0" t="e">
        <f aca="false">hALT1($E$13:$G$1365,AQ478,2)</f>
        <v>#VALUE!</v>
      </c>
      <c r="AT478" s="0" t="e">
        <f aca="false">Veloc($E$13:$G$1365,AQ478,3)</f>
        <v>#VALUE!</v>
      </c>
      <c r="AU478" s="0" t="e">
        <f aca="false">IF(AS478&lt;hT,$G$5+alfa*(AS478-ho),TT)</f>
        <v>#VALUE!</v>
      </c>
      <c r="AV478" s="0" t="e">
        <f aca="false">IF(AS478&lt;hT,pSL*(1/(1+alfa*AF478/($G$5-alfa*ho)))^(go/(Rair*alfa)),pT*EXP(-go*(AF478-hT)/(Rair*TT)))</f>
        <v>#VALUE!</v>
      </c>
      <c r="AW478" s="0" t="e">
        <f aca="false">Mch(AT478,AU478,Rair,gamma)</f>
        <v>#VALUE!</v>
      </c>
      <c r="AX478" s="0" t="e">
        <f aca="false">Cpex(Cp0,AW478,$N$9,$L$13:$M$19)</f>
        <v>#VALUE!</v>
      </c>
      <c r="AY478" s="0" t="e">
        <f aca="false">pex(AV478,AW478,gamma,AX478)</f>
        <v>#VALUE!</v>
      </c>
      <c r="AZ478" s="0" t="e">
        <f aca="false">MachThroat(gamma,AY478,AR478)</f>
        <v>#VALUE!</v>
      </c>
      <c r="BA478" s="0" t="e">
        <f aca="false">CN(AZ478,CSON,CINC)</f>
        <v>#VALUE!</v>
      </c>
      <c r="BB478" s="0" t="e">
        <f aca="false">DPDT(Constant,BA478,AZ478,gamma,AR478,AY478)</f>
        <v>#VALUE!</v>
      </c>
      <c r="BC478" s="0" t="s">
        <v>134</v>
      </c>
      <c r="BD478" s="0" t="n">
        <f aca="false">Q478+deltaT</f>
        <v>4.73999999999994</v>
      </c>
      <c r="BE478" s="0" t="e">
        <f aca="false">pC+deltaT*pdot3</f>
        <v>#VALUE!</v>
      </c>
      <c r="BF478" s="0" t="e">
        <f aca="false">hALT1($E$13:$G$1365,BD478,2)</f>
        <v>#VALUE!</v>
      </c>
      <c r="BG478" s="0" t="e">
        <f aca="false">Veloc($E$13:$G$1365,BD478,3)</f>
        <v>#VALUE!</v>
      </c>
      <c r="BH478" s="0" t="e">
        <f aca="false">IF(BF478&lt;hT,$G$5+alfa*(BF478-ho),TT)</f>
        <v>#VALUE!</v>
      </c>
      <c r="BI478" s="0" t="e">
        <f aca="false">IF(BF478&lt;hT,pSL*(1/(1+alfa*BF478/($G$5-alfa*ho)))^(go/(Rair*alfa)),pT*EXP(-go*(BF478-hT)/(Rair*TT)))</f>
        <v>#VALUE!</v>
      </c>
      <c r="BJ478" s="0" t="e">
        <f aca="false">Mch(BG478,BH478,Rair,gamma)</f>
        <v>#VALUE!</v>
      </c>
      <c r="BK478" s="0" t="e">
        <f aca="false">Cpex(Cp0,BJ478,$N$9,$L$13:$M$19)</f>
        <v>#VALUE!</v>
      </c>
      <c r="BL478" s="0" t="e">
        <f aca="false">pex(BI478,BJ478,gamma,BK478)</f>
        <v>#VALUE!</v>
      </c>
      <c r="BM478" s="0" t="e">
        <f aca="false">MachThroat(gamma,BL478,BE478)</f>
        <v>#VALUE!</v>
      </c>
      <c r="BN478" s="0" t="e">
        <f aca="false">CN(BM478,CSON,CINC)</f>
        <v>#VALUE!</v>
      </c>
      <c r="BO478" s="0" t="e">
        <f aca="false">DPDT(Constant,BN478,BM478,gamma,BE478,BL478)</f>
        <v>#VALUE!</v>
      </c>
      <c r="BP478" s="0" t="e">
        <f aca="false">pC+deltaT*(pdot+2*pdot2+2*pdot3+pdot4)/6</f>
        <v>#VALUE!</v>
      </c>
      <c r="BQ478" s="0" t="s">
        <v>134</v>
      </c>
      <c r="BR478" s="0" t="n">
        <f aca="false">Q478</f>
        <v>4.72999999999994</v>
      </c>
      <c r="BS478" s="0" t="e">
        <f aca="false">R478/144</f>
        <v>#VALUE!</v>
      </c>
      <c r="BT478" s="0" t="e">
        <f aca="false">pX/144</f>
        <v>#VALUE!</v>
      </c>
      <c r="BU478" s="0" t="e">
        <f aca="false">pa/144</f>
        <v>#VALUE!</v>
      </c>
      <c r="BV478" s="11" t="n">
        <f aca="false">BR478</f>
        <v>4.72999999999994</v>
      </c>
      <c r="BW478" s="12" t="e">
        <f aca="false">(pC-pX)/144</f>
        <v>#VALUE!</v>
      </c>
      <c r="BX478" s="0" t="s">
        <v>134</v>
      </c>
      <c r="BZ478" s="0" t="s">
        <v>134</v>
      </c>
      <c r="CA478" s="0" t="s">
        <v>134</v>
      </c>
      <c r="CB478" s="0" t="s">
        <v>134</v>
      </c>
      <c r="CC478" s="0" t="s">
        <v>134</v>
      </c>
      <c r="CD478" s="0" t="s">
        <v>134</v>
      </c>
      <c r="CE478" s="0" t="s">
        <v>134</v>
      </c>
    </row>
    <row r="479" customFormat="false" ht="12.75" hidden="false" customHeight="false" outlineLevel="0" collapsed="false">
      <c r="E479" s="9" t="n">
        <v>4.66</v>
      </c>
      <c r="F479" s="9" t="n">
        <v>4295.16509862298</v>
      </c>
      <c r="G479" s="9" t="n">
        <v>972.424785476634</v>
      </c>
      <c r="P479" s="6"/>
      <c r="Q479" s="0" t="n">
        <f aca="false">Q478+deltaT</f>
        <v>4.73999999999994</v>
      </c>
      <c r="R479" s="0" t="e">
        <f aca="false">BP478</f>
        <v>#VALUE!</v>
      </c>
      <c r="S479" s="0" t="e">
        <f aca="false">hALT1($E$13:$G$1365,Q479,2)</f>
        <v>#VALUE!</v>
      </c>
      <c r="T479" s="0" t="e">
        <f aca="false">Veloc($E$13:$G$1365,Q479,3)</f>
        <v>#VALUE!</v>
      </c>
      <c r="U479" s="0" t="e">
        <f aca="false">IF(S479&lt;hT,$G$5+alfa*(S479-ho),TT)</f>
        <v>#VALUE!</v>
      </c>
      <c r="V479" s="0" t="e">
        <f aca="false">IF(S479&lt;hT,pSL*(1/(1+alfa*S479/($G$5-alfa*ho)))^(go/(Rair*alfa)),pT*EXP(-go*(S479-hT)/(Rair*TT)))</f>
        <v>#VALUE!</v>
      </c>
      <c r="W479" s="0" t="e">
        <f aca="false">Mch(T479,U479,Rair,gamma)</f>
        <v>#VALUE!</v>
      </c>
      <c r="X479" s="0" t="e">
        <f aca="false">Cpex(Cp0,W479,$N$9,$L$13:$M$19)</f>
        <v>#VALUE!</v>
      </c>
      <c r="Y479" s="0" t="e">
        <f aca="false">pex(V479,W479,gamma,X479)</f>
        <v>#VALUE!</v>
      </c>
      <c r="Z479" s="0" t="e">
        <f aca="false">MachThroat(gamma,Y479,R479)</f>
        <v>#VALUE!</v>
      </c>
      <c r="AA479" s="0" t="e">
        <f aca="false">CN(Z479,CSON,CINC)</f>
        <v>#VALUE!</v>
      </c>
      <c r="AB479" s="0" t="e">
        <f aca="false">DPDT(Constant,AA479,Z479,gamma,R479,Y479)</f>
        <v>#VALUE!</v>
      </c>
      <c r="AC479" s="0" t="s">
        <v>134</v>
      </c>
      <c r="AD479" s="0" t="n">
        <f aca="false">Q479+deltaT/2</f>
        <v>4.74499999999994</v>
      </c>
      <c r="AE479" s="0" t="e">
        <f aca="false">pC+deltaT*pdot/2</f>
        <v>#VALUE!</v>
      </c>
      <c r="AF479" s="0" t="e">
        <f aca="false">hALT1($E$13:$G$1365,AD479,2)</f>
        <v>#VALUE!</v>
      </c>
      <c r="AG479" s="0" t="e">
        <f aca="false">Veloc($E$13:$G$1365,AD479,3)</f>
        <v>#VALUE!</v>
      </c>
      <c r="AH479" s="0" t="e">
        <f aca="false">IF(AF479&lt;hT,$G$5+alfa*(AF479-ho),TT)</f>
        <v>#VALUE!</v>
      </c>
      <c r="AI479" s="0" t="e">
        <f aca="false">IF(AF479&lt;hT,pSL*(1/(1+alfa*AF479/($G$5-alfa*ho)))^(go/(Rair*alfa)),pT*EXP(-go*(AF479-hT)/(Rair*TT)))</f>
        <v>#VALUE!</v>
      </c>
      <c r="AJ479" s="0" t="e">
        <f aca="false">Mch(AG479,AH479,Rair,gamma)</f>
        <v>#VALUE!</v>
      </c>
      <c r="AK479" s="0" t="e">
        <f aca="false">Cpex(Cp0,AJ479,$N$9,$L$13:$M$19)</f>
        <v>#VALUE!</v>
      </c>
      <c r="AL479" s="0" t="e">
        <f aca="false">pex(AI479,AJ479,gamma,AK479)</f>
        <v>#VALUE!</v>
      </c>
      <c r="AM479" s="0" t="e">
        <f aca="false">MachThroat(gamma,AL479,AE479)</f>
        <v>#VALUE!</v>
      </c>
      <c r="AN479" s="0" t="e">
        <f aca="false">CN(AM479,CSON,CINC)</f>
        <v>#VALUE!</v>
      </c>
      <c r="AO479" s="0" t="e">
        <f aca="false">DPDT(Constant,AN479,AM479,gamma,AE479,AL479)</f>
        <v>#VALUE!</v>
      </c>
      <c r="AP479" s="0" t="s">
        <v>134</v>
      </c>
      <c r="AQ479" s="0" t="n">
        <f aca="false">Q479+deltaT/2</f>
        <v>4.74499999999994</v>
      </c>
      <c r="AR479" s="0" t="e">
        <f aca="false">pC+deltaT*pdot2/2</f>
        <v>#VALUE!</v>
      </c>
      <c r="AS479" s="0" t="e">
        <f aca="false">hALT1($E$13:$G$1365,AQ479,2)</f>
        <v>#VALUE!</v>
      </c>
      <c r="AT479" s="0" t="e">
        <f aca="false">Veloc($E$13:$G$1365,AQ479,3)</f>
        <v>#VALUE!</v>
      </c>
      <c r="AU479" s="0" t="e">
        <f aca="false">IF(AS479&lt;hT,$G$5+alfa*(AS479-ho),TT)</f>
        <v>#VALUE!</v>
      </c>
      <c r="AV479" s="0" t="e">
        <f aca="false">IF(AS479&lt;hT,pSL*(1/(1+alfa*AF479/($G$5-alfa*ho)))^(go/(Rair*alfa)),pT*EXP(-go*(AF479-hT)/(Rair*TT)))</f>
        <v>#VALUE!</v>
      </c>
      <c r="AW479" s="0" t="e">
        <f aca="false">Mch(AT479,AU479,Rair,gamma)</f>
        <v>#VALUE!</v>
      </c>
      <c r="AX479" s="0" t="e">
        <f aca="false">Cpex(Cp0,AW479,$N$9,$L$13:$M$19)</f>
        <v>#VALUE!</v>
      </c>
      <c r="AY479" s="0" t="e">
        <f aca="false">pex(AV479,AW479,gamma,AX479)</f>
        <v>#VALUE!</v>
      </c>
      <c r="AZ479" s="0" t="e">
        <f aca="false">MachThroat(gamma,AY479,AR479)</f>
        <v>#VALUE!</v>
      </c>
      <c r="BA479" s="0" t="e">
        <f aca="false">CN(AZ479,CSON,CINC)</f>
        <v>#VALUE!</v>
      </c>
      <c r="BB479" s="0" t="e">
        <f aca="false">DPDT(Constant,BA479,AZ479,gamma,AR479,AY479)</f>
        <v>#VALUE!</v>
      </c>
      <c r="BC479" s="0" t="s">
        <v>134</v>
      </c>
      <c r="BD479" s="0" t="n">
        <f aca="false">Q479+deltaT</f>
        <v>4.74999999999994</v>
      </c>
      <c r="BE479" s="0" t="e">
        <f aca="false">pC+deltaT*pdot3</f>
        <v>#VALUE!</v>
      </c>
      <c r="BF479" s="0" t="e">
        <f aca="false">hALT1($E$13:$G$1365,BD479,2)</f>
        <v>#VALUE!</v>
      </c>
      <c r="BG479" s="0" t="e">
        <f aca="false">Veloc($E$13:$G$1365,BD479,3)</f>
        <v>#VALUE!</v>
      </c>
      <c r="BH479" s="0" t="e">
        <f aca="false">IF(BF479&lt;hT,$G$5+alfa*(BF479-ho),TT)</f>
        <v>#VALUE!</v>
      </c>
      <c r="BI479" s="0" t="e">
        <f aca="false">IF(BF479&lt;hT,pSL*(1/(1+alfa*BF479/($G$5-alfa*ho)))^(go/(Rair*alfa)),pT*EXP(-go*(BF479-hT)/(Rair*TT)))</f>
        <v>#VALUE!</v>
      </c>
      <c r="BJ479" s="0" t="e">
        <f aca="false">Mch(BG479,BH479,Rair,gamma)</f>
        <v>#VALUE!</v>
      </c>
      <c r="BK479" s="0" t="e">
        <f aca="false">Cpex(Cp0,BJ479,$N$9,$L$13:$M$19)</f>
        <v>#VALUE!</v>
      </c>
      <c r="BL479" s="0" t="e">
        <f aca="false">pex(BI479,BJ479,gamma,BK479)</f>
        <v>#VALUE!</v>
      </c>
      <c r="BM479" s="0" t="e">
        <f aca="false">MachThroat(gamma,BL479,BE479)</f>
        <v>#VALUE!</v>
      </c>
      <c r="BN479" s="0" t="e">
        <f aca="false">CN(BM479,CSON,CINC)</f>
        <v>#VALUE!</v>
      </c>
      <c r="BO479" s="0" t="e">
        <f aca="false">DPDT(Constant,BN479,BM479,gamma,BE479,BL479)</f>
        <v>#VALUE!</v>
      </c>
      <c r="BP479" s="0" t="e">
        <f aca="false">pC+deltaT*(pdot+2*pdot2+2*pdot3+pdot4)/6</f>
        <v>#VALUE!</v>
      </c>
      <c r="BQ479" s="0" t="s">
        <v>134</v>
      </c>
      <c r="BR479" s="0" t="n">
        <f aca="false">Q479</f>
        <v>4.73999999999994</v>
      </c>
      <c r="BS479" s="0" t="e">
        <f aca="false">R479/144</f>
        <v>#VALUE!</v>
      </c>
      <c r="BT479" s="0" t="e">
        <f aca="false">pX/144</f>
        <v>#VALUE!</v>
      </c>
      <c r="BU479" s="0" t="e">
        <f aca="false">pa/144</f>
        <v>#VALUE!</v>
      </c>
      <c r="BV479" s="11" t="n">
        <f aca="false">BR479</f>
        <v>4.73999999999994</v>
      </c>
      <c r="BW479" s="12" t="e">
        <f aca="false">(pC-pX)/144</f>
        <v>#VALUE!</v>
      </c>
      <c r="BX479" s="0" t="s">
        <v>134</v>
      </c>
      <c r="BZ479" s="0" t="s">
        <v>134</v>
      </c>
      <c r="CA479" s="0" t="s">
        <v>134</v>
      </c>
      <c r="CB479" s="0" t="s">
        <v>134</v>
      </c>
      <c r="CC479" s="0" t="s">
        <v>134</v>
      </c>
      <c r="CD479" s="0" t="s">
        <v>134</v>
      </c>
      <c r="CE479" s="0" t="s">
        <v>134</v>
      </c>
    </row>
    <row r="480" customFormat="false" ht="12.75" hidden="false" customHeight="false" outlineLevel="0" collapsed="false">
      <c r="E480" s="9" t="n">
        <v>4.67</v>
      </c>
      <c r="F480" s="9" t="n">
        <v>4304.89437309622</v>
      </c>
      <c r="G480" s="9" t="n">
        <v>973.428919740569</v>
      </c>
      <c r="P480" s="6"/>
      <c r="Q480" s="0" t="n">
        <f aca="false">Q479+deltaT</f>
        <v>4.74999999999994</v>
      </c>
      <c r="R480" s="0" t="e">
        <f aca="false">BP479</f>
        <v>#VALUE!</v>
      </c>
      <c r="S480" s="0" t="e">
        <f aca="false">hALT1($E$13:$G$1365,Q480,2)</f>
        <v>#VALUE!</v>
      </c>
      <c r="T480" s="0" t="e">
        <f aca="false">Veloc($E$13:$G$1365,Q480,3)</f>
        <v>#VALUE!</v>
      </c>
      <c r="U480" s="0" t="e">
        <f aca="false">IF(S480&lt;hT,$G$5+alfa*(S480-ho),TT)</f>
        <v>#VALUE!</v>
      </c>
      <c r="V480" s="0" t="e">
        <f aca="false">IF(S480&lt;hT,pSL*(1/(1+alfa*S480/($G$5-alfa*ho)))^(go/(Rair*alfa)),pT*EXP(-go*(S480-hT)/(Rair*TT)))</f>
        <v>#VALUE!</v>
      </c>
      <c r="W480" s="0" t="e">
        <f aca="false">Mch(T480,U480,Rair,gamma)</f>
        <v>#VALUE!</v>
      </c>
      <c r="X480" s="0" t="e">
        <f aca="false">Cpex(Cp0,W480,$N$9,$L$13:$M$19)</f>
        <v>#VALUE!</v>
      </c>
      <c r="Y480" s="0" t="e">
        <f aca="false">pex(V480,W480,gamma,X480)</f>
        <v>#VALUE!</v>
      </c>
      <c r="Z480" s="0" t="e">
        <f aca="false">MachThroat(gamma,Y480,R480)</f>
        <v>#VALUE!</v>
      </c>
      <c r="AA480" s="0" t="e">
        <f aca="false">CN(Z480,CSON,CINC)</f>
        <v>#VALUE!</v>
      </c>
      <c r="AB480" s="0" t="e">
        <f aca="false">DPDT(Constant,AA480,Z480,gamma,R480,Y480)</f>
        <v>#VALUE!</v>
      </c>
      <c r="AC480" s="0" t="s">
        <v>134</v>
      </c>
      <c r="AD480" s="0" t="n">
        <f aca="false">Q480+deltaT/2</f>
        <v>4.75499999999994</v>
      </c>
      <c r="AE480" s="0" t="e">
        <f aca="false">pC+deltaT*pdot/2</f>
        <v>#VALUE!</v>
      </c>
      <c r="AF480" s="0" t="e">
        <f aca="false">hALT1($E$13:$G$1365,AD480,2)</f>
        <v>#VALUE!</v>
      </c>
      <c r="AG480" s="0" t="e">
        <f aca="false">Veloc($E$13:$G$1365,AD480,3)</f>
        <v>#VALUE!</v>
      </c>
      <c r="AH480" s="0" t="e">
        <f aca="false">IF(AF480&lt;hT,$G$5+alfa*(AF480-ho),TT)</f>
        <v>#VALUE!</v>
      </c>
      <c r="AI480" s="0" t="e">
        <f aca="false">IF(AF480&lt;hT,pSL*(1/(1+alfa*AF480/($G$5-alfa*ho)))^(go/(Rair*alfa)),pT*EXP(-go*(AF480-hT)/(Rair*TT)))</f>
        <v>#VALUE!</v>
      </c>
      <c r="AJ480" s="0" t="e">
        <f aca="false">Mch(AG480,AH480,Rair,gamma)</f>
        <v>#VALUE!</v>
      </c>
      <c r="AK480" s="0" t="e">
        <f aca="false">Cpex(Cp0,AJ480,$N$9,$L$13:$M$19)</f>
        <v>#VALUE!</v>
      </c>
      <c r="AL480" s="0" t="e">
        <f aca="false">pex(AI480,AJ480,gamma,AK480)</f>
        <v>#VALUE!</v>
      </c>
      <c r="AM480" s="0" t="e">
        <f aca="false">MachThroat(gamma,AL480,AE480)</f>
        <v>#VALUE!</v>
      </c>
      <c r="AN480" s="0" t="e">
        <f aca="false">CN(AM480,CSON,CINC)</f>
        <v>#VALUE!</v>
      </c>
      <c r="AO480" s="0" t="e">
        <f aca="false">DPDT(Constant,AN480,AM480,gamma,AE480,AL480)</f>
        <v>#VALUE!</v>
      </c>
      <c r="AP480" s="0" t="s">
        <v>134</v>
      </c>
      <c r="AQ480" s="0" t="n">
        <f aca="false">Q480+deltaT/2</f>
        <v>4.75499999999994</v>
      </c>
      <c r="AR480" s="0" t="e">
        <f aca="false">pC+deltaT*pdot2/2</f>
        <v>#VALUE!</v>
      </c>
      <c r="AS480" s="0" t="e">
        <f aca="false">hALT1($E$13:$G$1365,AQ480,2)</f>
        <v>#VALUE!</v>
      </c>
      <c r="AT480" s="0" t="e">
        <f aca="false">Veloc($E$13:$G$1365,AQ480,3)</f>
        <v>#VALUE!</v>
      </c>
      <c r="AU480" s="0" t="e">
        <f aca="false">IF(AS480&lt;hT,$G$5+alfa*(AS480-ho),TT)</f>
        <v>#VALUE!</v>
      </c>
      <c r="AV480" s="0" t="e">
        <f aca="false">IF(AS480&lt;hT,pSL*(1/(1+alfa*AF480/($G$5-alfa*ho)))^(go/(Rair*alfa)),pT*EXP(-go*(AF480-hT)/(Rair*TT)))</f>
        <v>#VALUE!</v>
      </c>
      <c r="AW480" s="0" t="e">
        <f aca="false">Mch(AT480,AU480,Rair,gamma)</f>
        <v>#VALUE!</v>
      </c>
      <c r="AX480" s="0" t="e">
        <f aca="false">Cpex(Cp0,AW480,$N$9,$L$13:$M$19)</f>
        <v>#VALUE!</v>
      </c>
      <c r="AY480" s="0" t="e">
        <f aca="false">pex(AV480,AW480,gamma,AX480)</f>
        <v>#VALUE!</v>
      </c>
      <c r="AZ480" s="0" t="e">
        <f aca="false">MachThroat(gamma,AY480,AR480)</f>
        <v>#VALUE!</v>
      </c>
      <c r="BA480" s="0" t="e">
        <f aca="false">CN(AZ480,CSON,CINC)</f>
        <v>#VALUE!</v>
      </c>
      <c r="BB480" s="0" t="e">
        <f aca="false">DPDT(Constant,BA480,AZ480,gamma,AR480,AY480)</f>
        <v>#VALUE!</v>
      </c>
      <c r="BC480" s="0" t="s">
        <v>134</v>
      </c>
      <c r="BD480" s="0" t="n">
        <f aca="false">Q480+deltaT</f>
        <v>4.75999999999994</v>
      </c>
      <c r="BE480" s="0" t="e">
        <f aca="false">pC+deltaT*pdot3</f>
        <v>#VALUE!</v>
      </c>
      <c r="BF480" s="0" t="e">
        <f aca="false">hALT1($E$13:$G$1365,BD480,2)</f>
        <v>#VALUE!</v>
      </c>
      <c r="BG480" s="0" t="e">
        <f aca="false">Veloc($E$13:$G$1365,BD480,3)</f>
        <v>#VALUE!</v>
      </c>
      <c r="BH480" s="0" t="e">
        <f aca="false">IF(BF480&lt;hT,$G$5+alfa*(BF480-ho),TT)</f>
        <v>#VALUE!</v>
      </c>
      <c r="BI480" s="0" t="e">
        <f aca="false">IF(BF480&lt;hT,pSL*(1/(1+alfa*BF480/($G$5-alfa*ho)))^(go/(Rair*alfa)),pT*EXP(-go*(BF480-hT)/(Rair*TT)))</f>
        <v>#VALUE!</v>
      </c>
      <c r="BJ480" s="0" t="e">
        <f aca="false">Mch(BG480,BH480,Rair,gamma)</f>
        <v>#VALUE!</v>
      </c>
      <c r="BK480" s="0" t="e">
        <f aca="false">Cpex(Cp0,BJ480,$N$9,$L$13:$M$19)</f>
        <v>#VALUE!</v>
      </c>
      <c r="BL480" s="0" t="e">
        <f aca="false">pex(BI480,BJ480,gamma,BK480)</f>
        <v>#VALUE!</v>
      </c>
      <c r="BM480" s="0" t="e">
        <f aca="false">MachThroat(gamma,BL480,BE480)</f>
        <v>#VALUE!</v>
      </c>
      <c r="BN480" s="0" t="e">
        <f aca="false">CN(BM480,CSON,CINC)</f>
        <v>#VALUE!</v>
      </c>
      <c r="BO480" s="0" t="e">
        <f aca="false">DPDT(Constant,BN480,BM480,gamma,BE480,BL480)</f>
        <v>#VALUE!</v>
      </c>
      <c r="BP480" s="0" t="e">
        <f aca="false">pC+deltaT*(pdot+2*pdot2+2*pdot3+pdot4)/6</f>
        <v>#VALUE!</v>
      </c>
      <c r="BQ480" s="0" t="s">
        <v>134</v>
      </c>
      <c r="BR480" s="0" t="n">
        <f aca="false">Q480</f>
        <v>4.74999999999994</v>
      </c>
      <c r="BS480" s="0" t="e">
        <f aca="false">R480/144</f>
        <v>#VALUE!</v>
      </c>
      <c r="BT480" s="0" t="e">
        <f aca="false">pX/144</f>
        <v>#VALUE!</v>
      </c>
      <c r="BU480" s="0" t="e">
        <f aca="false">pa/144</f>
        <v>#VALUE!</v>
      </c>
      <c r="BV480" s="11" t="n">
        <f aca="false">BR480</f>
        <v>4.74999999999994</v>
      </c>
      <c r="BW480" s="12" t="e">
        <f aca="false">(pC-pX)/144</f>
        <v>#VALUE!</v>
      </c>
      <c r="BX480" s="0" t="s">
        <v>134</v>
      </c>
      <c r="BZ480" s="0" t="s">
        <v>134</v>
      </c>
      <c r="CA480" s="0" t="s">
        <v>134</v>
      </c>
      <c r="CB480" s="0" t="s">
        <v>134</v>
      </c>
      <c r="CC480" s="0" t="s">
        <v>134</v>
      </c>
      <c r="CD480" s="0" t="s">
        <v>134</v>
      </c>
      <c r="CE480" s="0" t="s">
        <v>134</v>
      </c>
    </row>
    <row r="481" customFormat="false" ht="12.75" hidden="false" customHeight="false" outlineLevel="0" collapsed="false">
      <c r="E481" s="9" t="n">
        <v>4.68</v>
      </c>
      <c r="F481" s="9" t="n">
        <v>4314.63365323168</v>
      </c>
      <c r="G481" s="9" t="n">
        <v>974.425918172395</v>
      </c>
      <c r="P481" s="6"/>
      <c r="Q481" s="0" t="n">
        <f aca="false">Q480+deltaT</f>
        <v>4.75999999999994</v>
      </c>
      <c r="R481" s="0" t="e">
        <f aca="false">BP480</f>
        <v>#VALUE!</v>
      </c>
      <c r="S481" s="0" t="e">
        <f aca="false">hALT1($E$13:$G$1365,Q481,2)</f>
        <v>#VALUE!</v>
      </c>
      <c r="T481" s="0" t="e">
        <f aca="false">Veloc($E$13:$G$1365,Q481,3)</f>
        <v>#VALUE!</v>
      </c>
      <c r="U481" s="0" t="e">
        <f aca="false">IF(S481&lt;hT,$G$5+alfa*(S481-ho),TT)</f>
        <v>#VALUE!</v>
      </c>
      <c r="V481" s="0" t="e">
        <f aca="false">IF(S481&lt;hT,pSL*(1/(1+alfa*S481/($G$5-alfa*ho)))^(go/(Rair*alfa)),pT*EXP(-go*(S481-hT)/(Rair*TT)))</f>
        <v>#VALUE!</v>
      </c>
      <c r="W481" s="0" t="e">
        <f aca="false">Mch(T481,U481,Rair,gamma)</f>
        <v>#VALUE!</v>
      </c>
      <c r="X481" s="0" t="e">
        <f aca="false">Cpex(Cp0,W481,$N$9,$L$13:$M$19)</f>
        <v>#VALUE!</v>
      </c>
      <c r="Y481" s="0" t="e">
        <f aca="false">pex(V481,W481,gamma,X481)</f>
        <v>#VALUE!</v>
      </c>
      <c r="Z481" s="0" t="e">
        <f aca="false">MachThroat(gamma,Y481,R481)</f>
        <v>#VALUE!</v>
      </c>
      <c r="AA481" s="0" t="e">
        <f aca="false">CN(Z481,CSON,CINC)</f>
        <v>#VALUE!</v>
      </c>
      <c r="AB481" s="0" t="e">
        <f aca="false">DPDT(Constant,AA481,Z481,gamma,R481,Y481)</f>
        <v>#VALUE!</v>
      </c>
      <c r="AC481" s="0" t="s">
        <v>134</v>
      </c>
      <c r="AD481" s="0" t="n">
        <f aca="false">Q481+deltaT/2</f>
        <v>4.76499999999994</v>
      </c>
      <c r="AE481" s="0" t="e">
        <f aca="false">pC+deltaT*pdot/2</f>
        <v>#VALUE!</v>
      </c>
      <c r="AF481" s="0" t="e">
        <f aca="false">hALT1($E$13:$G$1365,AD481,2)</f>
        <v>#VALUE!</v>
      </c>
      <c r="AG481" s="0" t="e">
        <f aca="false">Veloc($E$13:$G$1365,AD481,3)</f>
        <v>#VALUE!</v>
      </c>
      <c r="AH481" s="0" t="e">
        <f aca="false">IF(AF481&lt;hT,$G$5+alfa*(AF481-ho),TT)</f>
        <v>#VALUE!</v>
      </c>
      <c r="AI481" s="0" t="e">
        <f aca="false">IF(AF481&lt;hT,pSL*(1/(1+alfa*AF481/($G$5-alfa*ho)))^(go/(Rair*alfa)),pT*EXP(-go*(AF481-hT)/(Rair*TT)))</f>
        <v>#VALUE!</v>
      </c>
      <c r="AJ481" s="0" t="e">
        <f aca="false">Mch(AG481,AH481,Rair,gamma)</f>
        <v>#VALUE!</v>
      </c>
      <c r="AK481" s="0" t="e">
        <f aca="false">Cpex(Cp0,AJ481,$N$9,$L$13:$M$19)</f>
        <v>#VALUE!</v>
      </c>
      <c r="AL481" s="0" t="e">
        <f aca="false">pex(AI481,AJ481,gamma,AK481)</f>
        <v>#VALUE!</v>
      </c>
      <c r="AM481" s="0" t="e">
        <f aca="false">MachThroat(gamma,AL481,AE481)</f>
        <v>#VALUE!</v>
      </c>
      <c r="AN481" s="0" t="e">
        <f aca="false">CN(AM481,CSON,CINC)</f>
        <v>#VALUE!</v>
      </c>
      <c r="AO481" s="0" t="e">
        <f aca="false">DPDT(Constant,AN481,AM481,gamma,AE481,AL481)</f>
        <v>#VALUE!</v>
      </c>
      <c r="AP481" s="0" t="s">
        <v>134</v>
      </c>
      <c r="AQ481" s="0" t="n">
        <f aca="false">Q481+deltaT/2</f>
        <v>4.76499999999994</v>
      </c>
      <c r="AR481" s="0" t="e">
        <f aca="false">pC+deltaT*pdot2/2</f>
        <v>#VALUE!</v>
      </c>
      <c r="AS481" s="0" t="e">
        <f aca="false">hALT1($E$13:$G$1365,AQ481,2)</f>
        <v>#VALUE!</v>
      </c>
      <c r="AT481" s="0" t="e">
        <f aca="false">Veloc($E$13:$G$1365,AQ481,3)</f>
        <v>#VALUE!</v>
      </c>
      <c r="AU481" s="0" t="e">
        <f aca="false">IF(AS481&lt;hT,$G$5+alfa*(AS481-ho),TT)</f>
        <v>#VALUE!</v>
      </c>
      <c r="AV481" s="0" t="e">
        <f aca="false">IF(AS481&lt;hT,pSL*(1/(1+alfa*AF481/($G$5-alfa*ho)))^(go/(Rair*alfa)),pT*EXP(-go*(AF481-hT)/(Rair*TT)))</f>
        <v>#VALUE!</v>
      </c>
      <c r="AW481" s="0" t="e">
        <f aca="false">Mch(AT481,AU481,Rair,gamma)</f>
        <v>#VALUE!</v>
      </c>
      <c r="AX481" s="0" t="e">
        <f aca="false">Cpex(Cp0,AW481,$N$9,$L$13:$M$19)</f>
        <v>#VALUE!</v>
      </c>
      <c r="AY481" s="0" t="e">
        <f aca="false">pex(AV481,AW481,gamma,AX481)</f>
        <v>#VALUE!</v>
      </c>
      <c r="AZ481" s="0" t="e">
        <f aca="false">MachThroat(gamma,AY481,AR481)</f>
        <v>#VALUE!</v>
      </c>
      <c r="BA481" s="0" t="e">
        <f aca="false">CN(AZ481,CSON,CINC)</f>
        <v>#VALUE!</v>
      </c>
      <c r="BB481" s="0" t="e">
        <f aca="false">DPDT(Constant,BA481,AZ481,gamma,AR481,AY481)</f>
        <v>#VALUE!</v>
      </c>
      <c r="BC481" s="0" t="s">
        <v>134</v>
      </c>
      <c r="BD481" s="0" t="n">
        <f aca="false">Q481+deltaT</f>
        <v>4.76999999999994</v>
      </c>
      <c r="BE481" s="0" t="e">
        <f aca="false">pC+deltaT*pdot3</f>
        <v>#VALUE!</v>
      </c>
      <c r="BF481" s="0" t="e">
        <f aca="false">hALT1($E$13:$G$1365,BD481,2)</f>
        <v>#VALUE!</v>
      </c>
      <c r="BG481" s="0" t="e">
        <f aca="false">Veloc($E$13:$G$1365,BD481,3)</f>
        <v>#VALUE!</v>
      </c>
      <c r="BH481" s="0" t="e">
        <f aca="false">IF(BF481&lt;hT,$G$5+alfa*(BF481-ho),TT)</f>
        <v>#VALUE!</v>
      </c>
      <c r="BI481" s="0" t="e">
        <f aca="false">IF(BF481&lt;hT,pSL*(1/(1+alfa*BF481/($G$5-alfa*ho)))^(go/(Rair*alfa)),pT*EXP(-go*(BF481-hT)/(Rair*TT)))</f>
        <v>#VALUE!</v>
      </c>
      <c r="BJ481" s="0" t="e">
        <f aca="false">Mch(BG481,BH481,Rair,gamma)</f>
        <v>#VALUE!</v>
      </c>
      <c r="BK481" s="0" t="e">
        <f aca="false">Cpex(Cp0,BJ481,$N$9,$L$13:$M$19)</f>
        <v>#VALUE!</v>
      </c>
      <c r="BL481" s="0" t="e">
        <f aca="false">pex(BI481,BJ481,gamma,BK481)</f>
        <v>#VALUE!</v>
      </c>
      <c r="BM481" s="0" t="e">
        <f aca="false">MachThroat(gamma,BL481,BE481)</f>
        <v>#VALUE!</v>
      </c>
      <c r="BN481" s="0" t="e">
        <f aca="false">CN(BM481,CSON,CINC)</f>
        <v>#VALUE!</v>
      </c>
      <c r="BO481" s="0" t="e">
        <f aca="false">DPDT(Constant,BN481,BM481,gamma,BE481,BL481)</f>
        <v>#VALUE!</v>
      </c>
      <c r="BP481" s="0" t="e">
        <f aca="false">pC+deltaT*(pdot+2*pdot2+2*pdot3+pdot4)/6</f>
        <v>#VALUE!</v>
      </c>
      <c r="BQ481" s="0" t="s">
        <v>134</v>
      </c>
      <c r="BR481" s="0" t="n">
        <f aca="false">Q481</f>
        <v>4.75999999999994</v>
      </c>
      <c r="BS481" s="0" t="e">
        <f aca="false">R481/144</f>
        <v>#VALUE!</v>
      </c>
      <c r="BT481" s="0" t="e">
        <f aca="false">pX/144</f>
        <v>#VALUE!</v>
      </c>
      <c r="BU481" s="0" t="e">
        <f aca="false">pa/144</f>
        <v>#VALUE!</v>
      </c>
      <c r="BV481" s="11" t="n">
        <f aca="false">BR481</f>
        <v>4.75999999999994</v>
      </c>
      <c r="BW481" s="12" t="e">
        <f aca="false">(pC-pX)/144</f>
        <v>#VALUE!</v>
      </c>
      <c r="BX481" s="0" t="s">
        <v>134</v>
      </c>
      <c r="BZ481" s="0" t="s">
        <v>134</v>
      </c>
      <c r="CA481" s="0" t="s">
        <v>134</v>
      </c>
      <c r="CB481" s="0" t="s">
        <v>134</v>
      </c>
      <c r="CC481" s="0" t="s">
        <v>134</v>
      </c>
      <c r="CD481" s="0" t="s">
        <v>134</v>
      </c>
      <c r="CE481" s="0" t="s">
        <v>134</v>
      </c>
    </row>
    <row r="482" customFormat="false" ht="12.75" hidden="false" customHeight="false" outlineLevel="0" collapsed="false">
      <c r="E482" s="9" t="n">
        <v>4.69</v>
      </c>
      <c r="F482" s="9" t="n">
        <v>4324.38286767867</v>
      </c>
      <c r="G482" s="9" t="n">
        <v>975.415782304391</v>
      </c>
      <c r="P482" s="6"/>
      <c r="Q482" s="0" t="n">
        <f aca="false">Q481+deltaT</f>
        <v>4.76999999999994</v>
      </c>
      <c r="R482" s="0" t="e">
        <f aca="false">BP481</f>
        <v>#VALUE!</v>
      </c>
      <c r="S482" s="0" t="e">
        <f aca="false">hALT1($E$13:$G$1365,Q482,2)</f>
        <v>#VALUE!</v>
      </c>
      <c r="T482" s="0" t="e">
        <f aca="false">Veloc($E$13:$G$1365,Q482,3)</f>
        <v>#VALUE!</v>
      </c>
      <c r="U482" s="0" t="e">
        <f aca="false">IF(S482&lt;hT,$G$5+alfa*(S482-ho),TT)</f>
        <v>#VALUE!</v>
      </c>
      <c r="V482" s="0" t="e">
        <f aca="false">IF(S482&lt;hT,pSL*(1/(1+alfa*S482/($G$5-alfa*ho)))^(go/(Rair*alfa)),pT*EXP(-go*(S482-hT)/(Rair*TT)))</f>
        <v>#VALUE!</v>
      </c>
      <c r="W482" s="0" t="e">
        <f aca="false">Mch(T482,U482,Rair,gamma)</f>
        <v>#VALUE!</v>
      </c>
      <c r="X482" s="0" t="e">
        <f aca="false">Cpex(Cp0,W482,$N$9,$L$13:$M$19)</f>
        <v>#VALUE!</v>
      </c>
      <c r="Y482" s="0" t="e">
        <f aca="false">pex(V482,W482,gamma,X482)</f>
        <v>#VALUE!</v>
      </c>
      <c r="Z482" s="0" t="e">
        <f aca="false">MachThroat(gamma,Y482,R482)</f>
        <v>#VALUE!</v>
      </c>
      <c r="AA482" s="0" t="e">
        <f aca="false">CN(Z482,CSON,CINC)</f>
        <v>#VALUE!</v>
      </c>
      <c r="AB482" s="0" t="e">
        <f aca="false">DPDT(Constant,AA482,Z482,gamma,R482,Y482)</f>
        <v>#VALUE!</v>
      </c>
      <c r="AC482" s="0" t="s">
        <v>134</v>
      </c>
      <c r="AD482" s="0" t="n">
        <f aca="false">Q482+deltaT/2</f>
        <v>4.77499999999994</v>
      </c>
      <c r="AE482" s="0" t="e">
        <f aca="false">pC+deltaT*pdot/2</f>
        <v>#VALUE!</v>
      </c>
      <c r="AF482" s="0" t="e">
        <f aca="false">hALT1($E$13:$G$1365,AD482,2)</f>
        <v>#VALUE!</v>
      </c>
      <c r="AG482" s="0" t="e">
        <f aca="false">Veloc($E$13:$G$1365,AD482,3)</f>
        <v>#VALUE!</v>
      </c>
      <c r="AH482" s="0" t="e">
        <f aca="false">IF(AF482&lt;hT,$G$5+alfa*(AF482-ho),TT)</f>
        <v>#VALUE!</v>
      </c>
      <c r="AI482" s="0" t="e">
        <f aca="false">IF(AF482&lt;hT,pSL*(1/(1+alfa*AF482/($G$5-alfa*ho)))^(go/(Rair*alfa)),pT*EXP(-go*(AF482-hT)/(Rair*TT)))</f>
        <v>#VALUE!</v>
      </c>
      <c r="AJ482" s="0" t="e">
        <f aca="false">Mch(AG482,AH482,Rair,gamma)</f>
        <v>#VALUE!</v>
      </c>
      <c r="AK482" s="0" t="e">
        <f aca="false">Cpex(Cp0,AJ482,$N$9,$L$13:$M$19)</f>
        <v>#VALUE!</v>
      </c>
      <c r="AL482" s="0" t="e">
        <f aca="false">pex(AI482,AJ482,gamma,AK482)</f>
        <v>#VALUE!</v>
      </c>
      <c r="AM482" s="0" t="e">
        <f aca="false">MachThroat(gamma,AL482,AE482)</f>
        <v>#VALUE!</v>
      </c>
      <c r="AN482" s="0" t="e">
        <f aca="false">CN(AM482,CSON,CINC)</f>
        <v>#VALUE!</v>
      </c>
      <c r="AO482" s="0" t="e">
        <f aca="false">DPDT(Constant,AN482,AM482,gamma,AE482,AL482)</f>
        <v>#VALUE!</v>
      </c>
      <c r="AP482" s="0" t="s">
        <v>134</v>
      </c>
      <c r="AQ482" s="0" t="n">
        <f aca="false">Q482+deltaT/2</f>
        <v>4.77499999999994</v>
      </c>
      <c r="AR482" s="0" t="e">
        <f aca="false">pC+deltaT*pdot2/2</f>
        <v>#VALUE!</v>
      </c>
      <c r="AS482" s="0" t="e">
        <f aca="false">hALT1($E$13:$G$1365,AQ482,2)</f>
        <v>#VALUE!</v>
      </c>
      <c r="AT482" s="0" t="e">
        <f aca="false">Veloc($E$13:$G$1365,AQ482,3)</f>
        <v>#VALUE!</v>
      </c>
      <c r="AU482" s="0" t="e">
        <f aca="false">IF(AS482&lt;hT,$G$5+alfa*(AS482-ho),TT)</f>
        <v>#VALUE!</v>
      </c>
      <c r="AV482" s="0" t="e">
        <f aca="false">IF(AS482&lt;hT,pSL*(1/(1+alfa*AF482/($G$5-alfa*ho)))^(go/(Rair*alfa)),pT*EXP(-go*(AF482-hT)/(Rair*TT)))</f>
        <v>#VALUE!</v>
      </c>
      <c r="AW482" s="0" t="e">
        <f aca="false">Mch(AT482,AU482,Rair,gamma)</f>
        <v>#VALUE!</v>
      </c>
      <c r="AX482" s="0" t="e">
        <f aca="false">Cpex(Cp0,AW482,$N$9,$L$13:$M$19)</f>
        <v>#VALUE!</v>
      </c>
      <c r="AY482" s="0" t="e">
        <f aca="false">pex(AV482,AW482,gamma,AX482)</f>
        <v>#VALUE!</v>
      </c>
      <c r="AZ482" s="0" t="e">
        <f aca="false">MachThroat(gamma,AY482,AR482)</f>
        <v>#VALUE!</v>
      </c>
      <c r="BA482" s="0" t="e">
        <f aca="false">CN(AZ482,CSON,CINC)</f>
        <v>#VALUE!</v>
      </c>
      <c r="BB482" s="0" t="e">
        <f aca="false">DPDT(Constant,BA482,AZ482,gamma,AR482,AY482)</f>
        <v>#VALUE!</v>
      </c>
      <c r="BC482" s="0" t="s">
        <v>134</v>
      </c>
      <c r="BD482" s="0" t="n">
        <f aca="false">Q482+deltaT</f>
        <v>4.77999999999994</v>
      </c>
      <c r="BE482" s="0" t="e">
        <f aca="false">pC+deltaT*pdot3</f>
        <v>#VALUE!</v>
      </c>
      <c r="BF482" s="0" t="e">
        <f aca="false">hALT1($E$13:$G$1365,BD482,2)</f>
        <v>#VALUE!</v>
      </c>
      <c r="BG482" s="0" t="e">
        <f aca="false">Veloc($E$13:$G$1365,BD482,3)</f>
        <v>#VALUE!</v>
      </c>
      <c r="BH482" s="0" t="e">
        <f aca="false">IF(BF482&lt;hT,$G$5+alfa*(BF482-ho),TT)</f>
        <v>#VALUE!</v>
      </c>
      <c r="BI482" s="0" t="e">
        <f aca="false">IF(BF482&lt;hT,pSL*(1/(1+alfa*BF482/($G$5-alfa*ho)))^(go/(Rair*alfa)),pT*EXP(-go*(BF482-hT)/(Rair*TT)))</f>
        <v>#VALUE!</v>
      </c>
      <c r="BJ482" s="0" t="e">
        <f aca="false">Mch(BG482,BH482,Rair,gamma)</f>
        <v>#VALUE!</v>
      </c>
      <c r="BK482" s="0" t="e">
        <f aca="false">Cpex(Cp0,BJ482,$N$9,$L$13:$M$19)</f>
        <v>#VALUE!</v>
      </c>
      <c r="BL482" s="0" t="e">
        <f aca="false">pex(BI482,BJ482,gamma,BK482)</f>
        <v>#VALUE!</v>
      </c>
      <c r="BM482" s="0" t="e">
        <f aca="false">MachThroat(gamma,BL482,BE482)</f>
        <v>#VALUE!</v>
      </c>
      <c r="BN482" s="0" t="e">
        <f aca="false">CN(BM482,CSON,CINC)</f>
        <v>#VALUE!</v>
      </c>
      <c r="BO482" s="0" t="e">
        <f aca="false">DPDT(Constant,BN482,BM482,gamma,BE482,BL482)</f>
        <v>#VALUE!</v>
      </c>
      <c r="BP482" s="0" t="e">
        <f aca="false">pC+deltaT*(pdot+2*pdot2+2*pdot3+pdot4)/6</f>
        <v>#VALUE!</v>
      </c>
      <c r="BQ482" s="0" t="s">
        <v>134</v>
      </c>
      <c r="BR482" s="0" t="n">
        <f aca="false">Q482</f>
        <v>4.76999999999994</v>
      </c>
      <c r="BS482" s="0" t="e">
        <f aca="false">R482/144</f>
        <v>#VALUE!</v>
      </c>
      <c r="BT482" s="0" t="e">
        <f aca="false">pX/144</f>
        <v>#VALUE!</v>
      </c>
      <c r="BU482" s="0" t="e">
        <f aca="false">pa/144</f>
        <v>#VALUE!</v>
      </c>
      <c r="BV482" s="11" t="n">
        <f aca="false">BR482</f>
        <v>4.76999999999994</v>
      </c>
      <c r="BW482" s="12" t="e">
        <f aca="false">(pC-pX)/144</f>
        <v>#VALUE!</v>
      </c>
      <c r="BX482" s="0" t="s">
        <v>134</v>
      </c>
      <c r="BZ482" s="0" t="s">
        <v>134</v>
      </c>
      <c r="CA482" s="0" t="s">
        <v>134</v>
      </c>
      <c r="CB482" s="0" t="s">
        <v>134</v>
      </c>
      <c r="CC482" s="0" t="s">
        <v>134</v>
      </c>
      <c r="CD482" s="0" t="s">
        <v>134</v>
      </c>
      <c r="CE482" s="0" t="s">
        <v>134</v>
      </c>
    </row>
    <row r="483" customFormat="false" ht="12.75" hidden="false" customHeight="false" outlineLevel="0" collapsed="false">
      <c r="E483" s="9" t="n">
        <v>4.7</v>
      </c>
      <c r="F483" s="9" t="n">
        <v>4334.14194510198</v>
      </c>
      <c r="G483" s="9" t="n">
        <v>976.398513701343</v>
      </c>
      <c r="P483" s="6"/>
      <c r="Q483" s="0" t="n">
        <f aca="false">Q482+deltaT</f>
        <v>4.77999999999994</v>
      </c>
      <c r="R483" s="0" t="e">
        <f aca="false">BP482</f>
        <v>#VALUE!</v>
      </c>
      <c r="S483" s="0" t="e">
        <f aca="false">hALT1($E$13:$G$1365,Q483,2)</f>
        <v>#VALUE!</v>
      </c>
      <c r="T483" s="0" t="e">
        <f aca="false">Veloc($E$13:$G$1365,Q483,3)</f>
        <v>#VALUE!</v>
      </c>
      <c r="U483" s="0" t="e">
        <f aca="false">IF(S483&lt;hT,$G$5+alfa*(S483-ho),TT)</f>
        <v>#VALUE!</v>
      </c>
      <c r="V483" s="0" t="e">
        <f aca="false">IF(S483&lt;hT,pSL*(1/(1+alfa*S483/($G$5-alfa*ho)))^(go/(Rair*alfa)),pT*EXP(-go*(S483-hT)/(Rair*TT)))</f>
        <v>#VALUE!</v>
      </c>
      <c r="W483" s="0" t="e">
        <f aca="false">Mch(T483,U483,Rair,gamma)</f>
        <v>#VALUE!</v>
      </c>
      <c r="X483" s="0" t="e">
        <f aca="false">Cpex(Cp0,W483,$N$9,$L$13:$M$19)</f>
        <v>#VALUE!</v>
      </c>
      <c r="Y483" s="0" t="e">
        <f aca="false">pex(V483,W483,gamma,X483)</f>
        <v>#VALUE!</v>
      </c>
      <c r="Z483" s="0" t="e">
        <f aca="false">MachThroat(gamma,Y483,R483)</f>
        <v>#VALUE!</v>
      </c>
      <c r="AA483" s="0" t="e">
        <f aca="false">CN(Z483,CSON,CINC)</f>
        <v>#VALUE!</v>
      </c>
      <c r="AB483" s="0" t="e">
        <f aca="false">DPDT(Constant,AA483,Z483,gamma,R483,Y483)</f>
        <v>#VALUE!</v>
      </c>
      <c r="AC483" s="0" t="s">
        <v>134</v>
      </c>
      <c r="AD483" s="0" t="n">
        <f aca="false">Q483+deltaT/2</f>
        <v>4.78499999999994</v>
      </c>
      <c r="AE483" s="0" t="e">
        <f aca="false">pC+deltaT*pdot/2</f>
        <v>#VALUE!</v>
      </c>
      <c r="AF483" s="0" t="e">
        <f aca="false">hALT1($E$13:$G$1365,AD483,2)</f>
        <v>#VALUE!</v>
      </c>
      <c r="AG483" s="0" t="e">
        <f aca="false">Veloc($E$13:$G$1365,AD483,3)</f>
        <v>#VALUE!</v>
      </c>
      <c r="AH483" s="0" t="e">
        <f aca="false">IF(AF483&lt;hT,$G$5+alfa*(AF483-ho),TT)</f>
        <v>#VALUE!</v>
      </c>
      <c r="AI483" s="0" t="e">
        <f aca="false">IF(AF483&lt;hT,pSL*(1/(1+alfa*AF483/($G$5-alfa*ho)))^(go/(Rair*alfa)),pT*EXP(-go*(AF483-hT)/(Rair*TT)))</f>
        <v>#VALUE!</v>
      </c>
      <c r="AJ483" s="0" t="e">
        <f aca="false">Mch(AG483,AH483,Rair,gamma)</f>
        <v>#VALUE!</v>
      </c>
      <c r="AK483" s="0" t="e">
        <f aca="false">Cpex(Cp0,AJ483,$N$9,$L$13:$M$19)</f>
        <v>#VALUE!</v>
      </c>
      <c r="AL483" s="0" t="e">
        <f aca="false">pex(AI483,AJ483,gamma,AK483)</f>
        <v>#VALUE!</v>
      </c>
      <c r="AM483" s="0" t="e">
        <f aca="false">MachThroat(gamma,AL483,AE483)</f>
        <v>#VALUE!</v>
      </c>
      <c r="AN483" s="0" t="e">
        <f aca="false">CN(AM483,CSON,CINC)</f>
        <v>#VALUE!</v>
      </c>
      <c r="AO483" s="0" t="e">
        <f aca="false">DPDT(Constant,AN483,AM483,gamma,AE483,AL483)</f>
        <v>#VALUE!</v>
      </c>
      <c r="AP483" s="0" t="s">
        <v>134</v>
      </c>
      <c r="AQ483" s="0" t="n">
        <f aca="false">Q483+deltaT/2</f>
        <v>4.78499999999994</v>
      </c>
      <c r="AR483" s="0" t="e">
        <f aca="false">pC+deltaT*pdot2/2</f>
        <v>#VALUE!</v>
      </c>
      <c r="AS483" s="0" t="e">
        <f aca="false">hALT1($E$13:$G$1365,AQ483,2)</f>
        <v>#VALUE!</v>
      </c>
      <c r="AT483" s="0" t="e">
        <f aca="false">Veloc($E$13:$G$1365,AQ483,3)</f>
        <v>#VALUE!</v>
      </c>
      <c r="AU483" s="0" t="e">
        <f aca="false">IF(AS483&lt;hT,$G$5+alfa*(AS483-ho),TT)</f>
        <v>#VALUE!</v>
      </c>
      <c r="AV483" s="0" t="e">
        <f aca="false">IF(AS483&lt;hT,pSL*(1/(1+alfa*AF483/($G$5-alfa*ho)))^(go/(Rair*alfa)),pT*EXP(-go*(AF483-hT)/(Rair*TT)))</f>
        <v>#VALUE!</v>
      </c>
      <c r="AW483" s="0" t="e">
        <f aca="false">Mch(AT483,AU483,Rair,gamma)</f>
        <v>#VALUE!</v>
      </c>
      <c r="AX483" s="0" t="e">
        <f aca="false">Cpex(Cp0,AW483,$N$9,$L$13:$M$19)</f>
        <v>#VALUE!</v>
      </c>
      <c r="AY483" s="0" t="e">
        <f aca="false">pex(AV483,AW483,gamma,AX483)</f>
        <v>#VALUE!</v>
      </c>
      <c r="AZ483" s="0" t="e">
        <f aca="false">MachThroat(gamma,AY483,AR483)</f>
        <v>#VALUE!</v>
      </c>
      <c r="BA483" s="0" t="e">
        <f aca="false">CN(AZ483,CSON,CINC)</f>
        <v>#VALUE!</v>
      </c>
      <c r="BB483" s="0" t="e">
        <f aca="false">DPDT(Constant,BA483,AZ483,gamma,AR483,AY483)</f>
        <v>#VALUE!</v>
      </c>
      <c r="BC483" s="0" t="s">
        <v>134</v>
      </c>
      <c r="BD483" s="0" t="n">
        <f aca="false">Q483+deltaT</f>
        <v>4.78999999999994</v>
      </c>
      <c r="BE483" s="0" t="e">
        <f aca="false">pC+deltaT*pdot3</f>
        <v>#VALUE!</v>
      </c>
      <c r="BF483" s="0" t="e">
        <f aca="false">hALT1($E$13:$G$1365,BD483,2)</f>
        <v>#VALUE!</v>
      </c>
      <c r="BG483" s="0" t="e">
        <f aca="false">Veloc($E$13:$G$1365,BD483,3)</f>
        <v>#VALUE!</v>
      </c>
      <c r="BH483" s="0" t="e">
        <f aca="false">IF(BF483&lt;hT,$G$5+alfa*(BF483-ho),TT)</f>
        <v>#VALUE!</v>
      </c>
      <c r="BI483" s="0" t="e">
        <f aca="false">IF(BF483&lt;hT,pSL*(1/(1+alfa*BF483/($G$5-alfa*ho)))^(go/(Rair*alfa)),pT*EXP(-go*(BF483-hT)/(Rair*TT)))</f>
        <v>#VALUE!</v>
      </c>
      <c r="BJ483" s="0" t="e">
        <f aca="false">Mch(BG483,BH483,Rair,gamma)</f>
        <v>#VALUE!</v>
      </c>
      <c r="BK483" s="0" t="e">
        <f aca="false">Cpex(Cp0,BJ483,$N$9,$L$13:$M$19)</f>
        <v>#VALUE!</v>
      </c>
      <c r="BL483" s="0" t="e">
        <f aca="false">pex(BI483,BJ483,gamma,BK483)</f>
        <v>#VALUE!</v>
      </c>
      <c r="BM483" s="0" t="e">
        <f aca="false">MachThroat(gamma,BL483,BE483)</f>
        <v>#VALUE!</v>
      </c>
      <c r="BN483" s="0" t="e">
        <f aca="false">CN(BM483,CSON,CINC)</f>
        <v>#VALUE!</v>
      </c>
      <c r="BO483" s="0" t="e">
        <f aca="false">DPDT(Constant,BN483,BM483,gamma,BE483,BL483)</f>
        <v>#VALUE!</v>
      </c>
      <c r="BP483" s="0" t="e">
        <f aca="false">pC+deltaT*(pdot+2*pdot2+2*pdot3+pdot4)/6</f>
        <v>#VALUE!</v>
      </c>
      <c r="BQ483" s="0" t="s">
        <v>134</v>
      </c>
      <c r="BR483" s="0" t="n">
        <f aca="false">Q483</f>
        <v>4.77999999999994</v>
      </c>
      <c r="BS483" s="0" t="e">
        <f aca="false">R483/144</f>
        <v>#VALUE!</v>
      </c>
      <c r="BT483" s="0" t="e">
        <f aca="false">pX/144</f>
        <v>#VALUE!</v>
      </c>
      <c r="BU483" s="0" t="e">
        <f aca="false">pa/144</f>
        <v>#VALUE!</v>
      </c>
      <c r="BV483" s="11" t="n">
        <f aca="false">BR483</f>
        <v>4.77999999999994</v>
      </c>
      <c r="BW483" s="12" t="e">
        <f aca="false">(pC-pX)/144</f>
        <v>#VALUE!</v>
      </c>
      <c r="BX483" s="0" t="s">
        <v>134</v>
      </c>
      <c r="BZ483" s="0" t="s">
        <v>134</v>
      </c>
      <c r="CA483" s="0" t="s">
        <v>134</v>
      </c>
      <c r="CB483" s="0" t="s">
        <v>134</v>
      </c>
      <c r="CC483" s="0" t="s">
        <v>134</v>
      </c>
      <c r="CD483" s="0" t="s">
        <v>134</v>
      </c>
      <c r="CE483" s="0" t="s">
        <v>134</v>
      </c>
    </row>
    <row r="484" customFormat="false" ht="12.75" hidden="false" customHeight="false" outlineLevel="0" collapsed="false">
      <c r="E484" s="9" t="n">
        <v>4.71</v>
      </c>
      <c r="F484" s="9" t="n">
        <v>4343.91081418223</v>
      </c>
      <c r="G484" s="9" t="n">
        <v>977.374113960358</v>
      </c>
      <c r="P484" s="6"/>
      <c r="Q484" s="0" t="n">
        <f aca="false">Q483+deltaT</f>
        <v>4.78999999999994</v>
      </c>
      <c r="R484" s="0" t="e">
        <f aca="false">BP483</f>
        <v>#VALUE!</v>
      </c>
      <c r="S484" s="0" t="e">
        <f aca="false">hALT1($E$13:$G$1365,Q484,2)</f>
        <v>#VALUE!</v>
      </c>
      <c r="T484" s="0" t="e">
        <f aca="false">Veloc($E$13:$G$1365,Q484,3)</f>
        <v>#VALUE!</v>
      </c>
      <c r="U484" s="0" t="e">
        <f aca="false">IF(S484&lt;hT,$G$5+alfa*(S484-ho),TT)</f>
        <v>#VALUE!</v>
      </c>
      <c r="V484" s="0" t="e">
        <f aca="false">IF(S484&lt;hT,pSL*(1/(1+alfa*S484/($G$5-alfa*ho)))^(go/(Rair*alfa)),pT*EXP(-go*(S484-hT)/(Rair*TT)))</f>
        <v>#VALUE!</v>
      </c>
      <c r="W484" s="0" t="e">
        <f aca="false">Mch(T484,U484,Rair,gamma)</f>
        <v>#VALUE!</v>
      </c>
      <c r="X484" s="0" t="e">
        <f aca="false">Cpex(Cp0,W484,$N$9,$L$13:$M$19)</f>
        <v>#VALUE!</v>
      </c>
      <c r="Y484" s="0" t="e">
        <f aca="false">pex(V484,W484,gamma,X484)</f>
        <v>#VALUE!</v>
      </c>
      <c r="Z484" s="0" t="e">
        <f aca="false">MachThroat(gamma,Y484,R484)</f>
        <v>#VALUE!</v>
      </c>
      <c r="AA484" s="0" t="e">
        <f aca="false">CN(Z484,CSON,CINC)</f>
        <v>#VALUE!</v>
      </c>
      <c r="AB484" s="0" t="e">
        <f aca="false">DPDT(Constant,AA484,Z484,gamma,R484,Y484)</f>
        <v>#VALUE!</v>
      </c>
      <c r="AC484" s="0" t="s">
        <v>134</v>
      </c>
      <c r="AD484" s="0" t="n">
        <f aca="false">Q484+deltaT/2</f>
        <v>4.79499999999994</v>
      </c>
      <c r="AE484" s="0" t="e">
        <f aca="false">pC+deltaT*pdot/2</f>
        <v>#VALUE!</v>
      </c>
      <c r="AF484" s="0" t="e">
        <f aca="false">hALT1($E$13:$G$1365,AD484,2)</f>
        <v>#VALUE!</v>
      </c>
      <c r="AG484" s="0" t="e">
        <f aca="false">Veloc($E$13:$G$1365,AD484,3)</f>
        <v>#VALUE!</v>
      </c>
      <c r="AH484" s="0" t="e">
        <f aca="false">IF(AF484&lt;hT,$G$5+alfa*(AF484-ho),TT)</f>
        <v>#VALUE!</v>
      </c>
      <c r="AI484" s="0" t="e">
        <f aca="false">IF(AF484&lt;hT,pSL*(1/(1+alfa*AF484/($G$5-alfa*ho)))^(go/(Rair*alfa)),pT*EXP(-go*(AF484-hT)/(Rair*TT)))</f>
        <v>#VALUE!</v>
      </c>
      <c r="AJ484" s="0" t="e">
        <f aca="false">Mch(AG484,AH484,Rair,gamma)</f>
        <v>#VALUE!</v>
      </c>
      <c r="AK484" s="0" t="e">
        <f aca="false">Cpex(Cp0,AJ484,$N$9,$L$13:$M$19)</f>
        <v>#VALUE!</v>
      </c>
      <c r="AL484" s="0" t="e">
        <f aca="false">pex(AI484,AJ484,gamma,AK484)</f>
        <v>#VALUE!</v>
      </c>
      <c r="AM484" s="0" t="e">
        <f aca="false">MachThroat(gamma,AL484,AE484)</f>
        <v>#VALUE!</v>
      </c>
      <c r="AN484" s="0" t="e">
        <f aca="false">CN(AM484,CSON,CINC)</f>
        <v>#VALUE!</v>
      </c>
      <c r="AO484" s="0" t="e">
        <f aca="false">DPDT(Constant,AN484,AM484,gamma,AE484,AL484)</f>
        <v>#VALUE!</v>
      </c>
      <c r="AP484" s="0" t="s">
        <v>134</v>
      </c>
      <c r="AQ484" s="0" t="n">
        <f aca="false">Q484+deltaT/2</f>
        <v>4.79499999999994</v>
      </c>
      <c r="AR484" s="0" t="e">
        <f aca="false">pC+deltaT*pdot2/2</f>
        <v>#VALUE!</v>
      </c>
      <c r="AS484" s="0" t="e">
        <f aca="false">hALT1($E$13:$G$1365,AQ484,2)</f>
        <v>#VALUE!</v>
      </c>
      <c r="AT484" s="0" t="e">
        <f aca="false">Veloc($E$13:$G$1365,AQ484,3)</f>
        <v>#VALUE!</v>
      </c>
      <c r="AU484" s="0" t="e">
        <f aca="false">IF(AS484&lt;hT,$G$5+alfa*(AS484-ho),TT)</f>
        <v>#VALUE!</v>
      </c>
      <c r="AV484" s="0" t="e">
        <f aca="false">IF(AS484&lt;hT,pSL*(1/(1+alfa*AF484/($G$5-alfa*ho)))^(go/(Rair*alfa)),pT*EXP(-go*(AF484-hT)/(Rair*TT)))</f>
        <v>#VALUE!</v>
      </c>
      <c r="AW484" s="0" t="e">
        <f aca="false">Mch(AT484,AU484,Rair,gamma)</f>
        <v>#VALUE!</v>
      </c>
      <c r="AX484" s="0" t="e">
        <f aca="false">Cpex(Cp0,AW484,$N$9,$L$13:$M$19)</f>
        <v>#VALUE!</v>
      </c>
      <c r="AY484" s="0" t="e">
        <f aca="false">pex(AV484,AW484,gamma,AX484)</f>
        <v>#VALUE!</v>
      </c>
      <c r="AZ484" s="0" t="e">
        <f aca="false">MachThroat(gamma,AY484,AR484)</f>
        <v>#VALUE!</v>
      </c>
      <c r="BA484" s="0" t="e">
        <f aca="false">CN(AZ484,CSON,CINC)</f>
        <v>#VALUE!</v>
      </c>
      <c r="BB484" s="0" t="e">
        <f aca="false">DPDT(Constant,BA484,AZ484,gamma,AR484,AY484)</f>
        <v>#VALUE!</v>
      </c>
      <c r="BC484" s="0" t="s">
        <v>134</v>
      </c>
      <c r="BD484" s="0" t="n">
        <f aca="false">Q484+deltaT</f>
        <v>4.79999999999994</v>
      </c>
      <c r="BE484" s="0" t="e">
        <f aca="false">pC+deltaT*pdot3</f>
        <v>#VALUE!</v>
      </c>
      <c r="BF484" s="0" t="e">
        <f aca="false">hALT1($E$13:$G$1365,BD484,2)</f>
        <v>#VALUE!</v>
      </c>
      <c r="BG484" s="0" t="e">
        <f aca="false">Veloc($E$13:$G$1365,BD484,3)</f>
        <v>#VALUE!</v>
      </c>
      <c r="BH484" s="0" t="e">
        <f aca="false">IF(BF484&lt;hT,$G$5+alfa*(BF484-ho),TT)</f>
        <v>#VALUE!</v>
      </c>
      <c r="BI484" s="0" t="e">
        <f aca="false">IF(BF484&lt;hT,pSL*(1/(1+alfa*BF484/($G$5-alfa*ho)))^(go/(Rair*alfa)),pT*EXP(-go*(BF484-hT)/(Rair*TT)))</f>
        <v>#VALUE!</v>
      </c>
      <c r="BJ484" s="0" t="e">
        <f aca="false">Mch(BG484,BH484,Rair,gamma)</f>
        <v>#VALUE!</v>
      </c>
      <c r="BK484" s="0" t="e">
        <f aca="false">Cpex(Cp0,BJ484,$N$9,$L$13:$M$19)</f>
        <v>#VALUE!</v>
      </c>
      <c r="BL484" s="0" t="e">
        <f aca="false">pex(BI484,BJ484,gamma,BK484)</f>
        <v>#VALUE!</v>
      </c>
      <c r="BM484" s="0" t="e">
        <f aca="false">MachThroat(gamma,BL484,BE484)</f>
        <v>#VALUE!</v>
      </c>
      <c r="BN484" s="0" t="e">
        <f aca="false">CN(BM484,CSON,CINC)</f>
        <v>#VALUE!</v>
      </c>
      <c r="BO484" s="0" t="e">
        <f aca="false">DPDT(Constant,BN484,BM484,gamma,BE484,BL484)</f>
        <v>#VALUE!</v>
      </c>
      <c r="BP484" s="0" t="e">
        <f aca="false">pC+deltaT*(pdot+2*pdot2+2*pdot3+pdot4)/6</f>
        <v>#VALUE!</v>
      </c>
      <c r="BQ484" s="0" t="s">
        <v>134</v>
      </c>
      <c r="BR484" s="0" t="n">
        <f aca="false">Q484</f>
        <v>4.78999999999994</v>
      </c>
      <c r="BS484" s="0" t="e">
        <f aca="false">R484/144</f>
        <v>#VALUE!</v>
      </c>
      <c r="BT484" s="0" t="e">
        <f aca="false">pX/144</f>
        <v>#VALUE!</v>
      </c>
      <c r="BU484" s="0" t="e">
        <f aca="false">pa/144</f>
        <v>#VALUE!</v>
      </c>
      <c r="BV484" s="11" t="n">
        <f aca="false">BR484</f>
        <v>4.78999999999994</v>
      </c>
      <c r="BW484" s="12" t="e">
        <f aca="false">(pC-pX)/144</f>
        <v>#VALUE!</v>
      </c>
      <c r="BX484" s="0" t="s">
        <v>134</v>
      </c>
      <c r="BZ484" s="0" t="s">
        <v>134</v>
      </c>
      <c r="CA484" s="0" t="s">
        <v>134</v>
      </c>
      <c r="CB484" s="0" t="s">
        <v>134</v>
      </c>
      <c r="CC484" s="0" t="s">
        <v>134</v>
      </c>
      <c r="CD484" s="0" t="s">
        <v>134</v>
      </c>
      <c r="CE484" s="0" t="s">
        <v>134</v>
      </c>
    </row>
    <row r="485" customFormat="false" ht="12.75" hidden="false" customHeight="false" outlineLevel="0" collapsed="false">
      <c r="E485" s="9" t="n">
        <v>4.72</v>
      </c>
      <c r="F485" s="9" t="n">
        <v>4353.68940361616</v>
      </c>
      <c r="G485" s="9" t="n">
        <v>978.342584710676</v>
      </c>
      <c r="P485" s="6"/>
      <c r="Q485" s="0" t="n">
        <f aca="false">Q484+deltaT</f>
        <v>4.79999999999994</v>
      </c>
      <c r="R485" s="0" t="e">
        <f aca="false">BP484</f>
        <v>#VALUE!</v>
      </c>
      <c r="S485" s="0" t="e">
        <f aca="false">hALT1($E$13:$G$1365,Q485,2)</f>
        <v>#VALUE!</v>
      </c>
      <c r="T485" s="0" t="e">
        <f aca="false">Veloc($E$13:$G$1365,Q485,3)</f>
        <v>#VALUE!</v>
      </c>
      <c r="U485" s="0" t="e">
        <f aca="false">IF(S485&lt;hT,$G$5+alfa*(S485-ho),TT)</f>
        <v>#VALUE!</v>
      </c>
      <c r="V485" s="0" t="e">
        <f aca="false">IF(S485&lt;hT,pSL*(1/(1+alfa*S485/($G$5-alfa*ho)))^(go/(Rair*alfa)),pT*EXP(-go*(S485-hT)/(Rair*TT)))</f>
        <v>#VALUE!</v>
      </c>
      <c r="W485" s="0" t="e">
        <f aca="false">Mch(T485,U485,Rair,gamma)</f>
        <v>#VALUE!</v>
      </c>
      <c r="X485" s="0" t="e">
        <f aca="false">Cpex(Cp0,W485,$N$9,$L$13:$M$19)</f>
        <v>#VALUE!</v>
      </c>
      <c r="Y485" s="0" t="e">
        <f aca="false">pex(V485,W485,gamma,X485)</f>
        <v>#VALUE!</v>
      </c>
      <c r="Z485" s="0" t="e">
        <f aca="false">MachThroat(gamma,Y485,R485)</f>
        <v>#VALUE!</v>
      </c>
      <c r="AA485" s="0" t="e">
        <f aca="false">CN(Z485,CSON,CINC)</f>
        <v>#VALUE!</v>
      </c>
      <c r="AB485" s="0" t="e">
        <f aca="false">DPDT(Constant,AA485,Z485,gamma,R485,Y485)</f>
        <v>#VALUE!</v>
      </c>
      <c r="AC485" s="0" t="s">
        <v>134</v>
      </c>
      <c r="AD485" s="0" t="n">
        <f aca="false">Q485+deltaT/2</f>
        <v>4.80499999999994</v>
      </c>
      <c r="AE485" s="0" t="e">
        <f aca="false">pC+deltaT*pdot/2</f>
        <v>#VALUE!</v>
      </c>
      <c r="AF485" s="0" t="e">
        <f aca="false">hALT1($E$13:$G$1365,AD485,2)</f>
        <v>#VALUE!</v>
      </c>
      <c r="AG485" s="0" t="e">
        <f aca="false">Veloc($E$13:$G$1365,AD485,3)</f>
        <v>#VALUE!</v>
      </c>
      <c r="AH485" s="0" t="e">
        <f aca="false">IF(AF485&lt;hT,$G$5+alfa*(AF485-ho),TT)</f>
        <v>#VALUE!</v>
      </c>
      <c r="AI485" s="0" t="e">
        <f aca="false">IF(AF485&lt;hT,pSL*(1/(1+alfa*AF485/($G$5-alfa*ho)))^(go/(Rair*alfa)),pT*EXP(-go*(AF485-hT)/(Rair*TT)))</f>
        <v>#VALUE!</v>
      </c>
      <c r="AJ485" s="0" t="e">
        <f aca="false">Mch(AG485,AH485,Rair,gamma)</f>
        <v>#VALUE!</v>
      </c>
      <c r="AK485" s="0" t="e">
        <f aca="false">Cpex(Cp0,AJ485,$N$9,$L$13:$M$19)</f>
        <v>#VALUE!</v>
      </c>
      <c r="AL485" s="0" t="e">
        <f aca="false">pex(AI485,AJ485,gamma,AK485)</f>
        <v>#VALUE!</v>
      </c>
      <c r="AM485" s="0" t="e">
        <f aca="false">MachThroat(gamma,AL485,AE485)</f>
        <v>#VALUE!</v>
      </c>
      <c r="AN485" s="0" t="e">
        <f aca="false">CN(AM485,CSON,CINC)</f>
        <v>#VALUE!</v>
      </c>
      <c r="AO485" s="0" t="e">
        <f aca="false">DPDT(Constant,AN485,AM485,gamma,AE485,AL485)</f>
        <v>#VALUE!</v>
      </c>
      <c r="AP485" s="0" t="s">
        <v>134</v>
      </c>
      <c r="AQ485" s="0" t="n">
        <f aca="false">Q485+deltaT/2</f>
        <v>4.80499999999994</v>
      </c>
      <c r="AR485" s="0" t="e">
        <f aca="false">pC+deltaT*pdot2/2</f>
        <v>#VALUE!</v>
      </c>
      <c r="AS485" s="0" t="e">
        <f aca="false">hALT1($E$13:$G$1365,AQ485,2)</f>
        <v>#VALUE!</v>
      </c>
      <c r="AT485" s="0" t="e">
        <f aca="false">Veloc($E$13:$G$1365,AQ485,3)</f>
        <v>#VALUE!</v>
      </c>
      <c r="AU485" s="0" t="e">
        <f aca="false">IF(AS485&lt;hT,$G$5+alfa*(AS485-ho),TT)</f>
        <v>#VALUE!</v>
      </c>
      <c r="AV485" s="0" t="e">
        <f aca="false">IF(AS485&lt;hT,pSL*(1/(1+alfa*AF485/($G$5-alfa*ho)))^(go/(Rair*alfa)),pT*EXP(-go*(AF485-hT)/(Rair*TT)))</f>
        <v>#VALUE!</v>
      </c>
      <c r="AW485" s="0" t="e">
        <f aca="false">Mch(AT485,AU485,Rair,gamma)</f>
        <v>#VALUE!</v>
      </c>
      <c r="AX485" s="0" t="e">
        <f aca="false">Cpex(Cp0,AW485,$N$9,$L$13:$M$19)</f>
        <v>#VALUE!</v>
      </c>
      <c r="AY485" s="0" t="e">
        <f aca="false">pex(AV485,AW485,gamma,AX485)</f>
        <v>#VALUE!</v>
      </c>
      <c r="AZ485" s="0" t="e">
        <f aca="false">MachThroat(gamma,AY485,AR485)</f>
        <v>#VALUE!</v>
      </c>
      <c r="BA485" s="0" t="e">
        <f aca="false">CN(AZ485,CSON,CINC)</f>
        <v>#VALUE!</v>
      </c>
      <c r="BB485" s="0" t="e">
        <f aca="false">DPDT(Constant,BA485,AZ485,gamma,AR485,AY485)</f>
        <v>#VALUE!</v>
      </c>
      <c r="BC485" s="0" t="s">
        <v>134</v>
      </c>
      <c r="BD485" s="0" t="n">
        <f aca="false">Q485+deltaT</f>
        <v>4.80999999999994</v>
      </c>
      <c r="BE485" s="0" t="e">
        <f aca="false">pC+deltaT*pdot3</f>
        <v>#VALUE!</v>
      </c>
      <c r="BF485" s="0" t="e">
        <f aca="false">hALT1($E$13:$G$1365,BD485,2)</f>
        <v>#VALUE!</v>
      </c>
      <c r="BG485" s="0" t="e">
        <f aca="false">Veloc($E$13:$G$1365,BD485,3)</f>
        <v>#VALUE!</v>
      </c>
      <c r="BH485" s="0" t="e">
        <f aca="false">IF(BF485&lt;hT,$G$5+alfa*(BF485-ho),TT)</f>
        <v>#VALUE!</v>
      </c>
      <c r="BI485" s="0" t="e">
        <f aca="false">IF(BF485&lt;hT,pSL*(1/(1+alfa*BF485/($G$5-alfa*ho)))^(go/(Rair*alfa)),pT*EXP(-go*(BF485-hT)/(Rair*TT)))</f>
        <v>#VALUE!</v>
      </c>
      <c r="BJ485" s="0" t="e">
        <f aca="false">Mch(BG485,BH485,Rair,gamma)</f>
        <v>#VALUE!</v>
      </c>
      <c r="BK485" s="0" t="e">
        <f aca="false">Cpex(Cp0,BJ485,$N$9,$L$13:$M$19)</f>
        <v>#VALUE!</v>
      </c>
      <c r="BL485" s="0" t="e">
        <f aca="false">pex(BI485,BJ485,gamma,BK485)</f>
        <v>#VALUE!</v>
      </c>
      <c r="BM485" s="0" t="e">
        <f aca="false">MachThroat(gamma,BL485,BE485)</f>
        <v>#VALUE!</v>
      </c>
      <c r="BN485" s="0" t="e">
        <f aca="false">CN(BM485,CSON,CINC)</f>
        <v>#VALUE!</v>
      </c>
      <c r="BO485" s="0" t="e">
        <f aca="false">DPDT(Constant,BN485,BM485,gamma,BE485,BL485)</f>
        <v>#VALUE!</v>
      </c>
      <c r="BP485" s="0" t="e">
        <f aca="false">pC+deltaT*(pdot+2*pdot2+2*pdot3+pdot4)/6</f>
        <v>#VALUE!</v>
      </c>
      <c r="BQ485" s="0" t="s">
        <v>134</v>
      </c>
      <c r="BR485" s="0" t="n">
        <f aca="false">Q485</f>
        <v>4.79999999999994</v>
      </c>
      <c r="BS485" s="0" t="e">
        <f aca="false">R485/144</f>
        <v>#VALUE!</v>
      </c>
      <c r="BT485" s="0" t="e">
        <f aca="false">pX/144</f>
        <v>#VALUE!</v>
      </c>
      <c r="BU485" s="0" t="e">
        <f aca="false">pa/144</f>
        <v>#VALUE!</v>
      </c>
      <c r="BV485" s="11" t="n">
        <f aca="false">BR485</f>
        <v>4.79999999999994</v>
      </c>
      <c r="BW485" s="12" t="e">
        <f aca="false">(pC-pX)/144</f>
        <v>#VALUE!</v>
      </c>
      <c r="BX485" s="0" t="s">
        <v>134</v>
      </c>
      <c r="BZ485" s="0" t="s">
        <v>134</v>
      </c>
      <c r="CA485" s="0" t="s">
        <v>134</v>
      </c>
      <c r="CB485" s="0" t="s">
        <v>134</v>
      </c>
      <c r="CC485" s="0" t="s">
        <v>134</v>
      </c>
      <c r="CD485" s="0" t="s">
        <v>134</v>
      </c>
      <c r="CE485" s="0" t="s">
        <v>134</v>
      </c>
    </row>
    <row r="486" customFormat="false" ht="12.75" hidden="false" customHeight="false" outlineLevel="0" collapsed="false">
      <c r="E486" s="9" t="n">
        <v>4.73</v>
      </c>
      <c r="F486" s="9" t="n">
        <v>4363.47764211695</v>
      </c>
      <c r="G486" s="9" t="n">
        <v>979.303927613484</v>
      </c>
      <c r="P486" s="6"/>
      <c r="Q486" s="0" t="n">
        <f aca="false">Q485+deltaT</f>
        <v>4.80999999999994</v>
      </c>
      <c r="R486" s="0" t="e">
        <f aca="false">BP485</f>
        <v>#VALUE!</v>
      </c>
      <c r="S486" s="0" t="e">
        <f aca="false">hALT1($E$13:$G$1365,Q486,2)</f>
        <v>#VALUE!</v>
      </c>
      <c r="T486" s="0" t="e">
        <f aca="false">Veloc($E$13:$G$1365,Q486,3)</f>
        <v>#VALUE!</v>
      </c>
      <c r="U486" s="0" t="e">
        <f aca="false">IF(S486&lt;hT,$G$5+alfa*(S486-ho),TT)</f>
        <v>#VALUE!</v>
      </c>
      <c r="V486" s="0" t="e">
        <f aca="false">IF(S486&lt;hT,pSL*(1/(1+alfa*S486/($G$5-alfa*ho)))^(go/(Rair*alfa)),pT*EXP(-go*(S486-hT)/(Rair*TT)))</f>
        <v>#VALUE!</v>
      </c>
      <c r="W486" s="0" t="e">
        <f aca="false">Mch(T486,U486,Rair,gamma)</f>
        <v>#VALUE!</v>
      </c>
      <c r="X486" s="0" t="e">
        <f aca="false">Cpex(Cp0,W486,$N$9,$L$13:$M$19)</f>
        <v>#VALUE!</v>
      </c>
      <c r="Y486" s="0" t="e">
        <f aca="false">pex(V486,W486,gamma,X486)</f>
        <v>#VALUE!</v>
      </c>
      <c r="Z486" s="0" t="e">
        <f aca="false">MachThroat(gamma,Y486,R486)</f>
        <v>#VALUE!</v>
      </c>
      <c r="AA486" s="0" t="e">
        <f aca="false">CN(Z486,CSON,CINC)</f>
        <v>#VALUE!</v>
      </c>
      <c r="AB486" s="0" t="e">
        <f aca="false">DPDT(Constant,AA486,Z486,gamma,R486,Y486)</f>
        <v>#VALUE!</v>
      </c>
      <c r="AC486" s="0" t="s">
        <v>134</v>
      </c>
      <c r="AD486" s="0" t="n">
        <f aca="false">Q486+deltaT/2</f>
        <v>4.81499999999994</v>
      </c>
      <c r="AE486" s="0" t="e">
        <f aca="false">pC+deltaT*pdot/2</f>
        <v>#VALUE!</v>
      </c>
      <c r="AF486" s="0" t="e">
        <f aca="false">hALT1($E$13:$G$1365,AD486,2)</f>
        <v>#VALUE!</v>
      </c>
      <c r="AG486" s="0" t="e">
        <f aca="false">Veloc($E$13:$G$1365,AD486,3)</f>
        <v>#VALUE!</v>
      </c>
      <c r="AH486" s="0" t="e">
        <f aca="false">IF(AF486&lt;hT,$G$5+alfa*(AF486-ho),TT)</f>
        <v>#VALUE!</v>
      </c>
      <c r="AI486" s="0" t="e">
        <f aca="false">IF(AF486&lt;hT,pSL*(1/(1+alfa*AF486/($G$5-alfa*ho)))^(go/(Rair*alfa)),pT*EXP(-go*(AF486-hT)/(Rair*TT)))</f>
        <v>#VALUE!</v>
      </c>
      <c r="AJ486" s="0" t="e">
        <f aca="false">Mch(AG486,AH486,Rair,gamma)</f>
        <v>#VALUE!</v>
      </c>
      <c r="AK486" s="0" t="e">
        <f aca="false">Cpex(Cp0,AJ486,$N$9,$L$13:$M$19)</f>
        <v>#VALUE!</v>
      </c>
      <c r="AL486" s="0" t="e">
        <f aca="false">pex(AI486,AJ486,gamma,AK486)</f>
        <v>#VALUE!</v>
      </c>
      <c r="AM486" s="0" t="e">
        <f aca="false">MachThroat(gamma,AL486,AE486)</f>
        <v>#VALUE!</v>
      </c>
      <c r="AN486" s="0" t="e">
        <f aca="false">CN(AM486,CSON,CINC)</f>
        <v>#VALUE!</v>
      </c>
      <c r="AO486" s="0" t="e">
        <f aca="false">DPDT(Constant,AN486,AM486,gamma,AE486,AL486)</f>
        <v>#VALUE!</v>
      </c>
      <c r="AP486" s="0" t="s">
        <v>134</v>
      </c>
      <c r="AQ486" s="0" t="n">
        <f aca="false">Q486+deltaT/2</f>
        <v>4.81499999999994</v>
      </c>
      <c r="AR486" s="0" t="e">
        <f aca="false">pC+deltaT*pdot2/2</f>
        <v>#VALUE!</v>
      </c>
      <c r="AS486" s="0" t="e">
        <f aca="false">hALT1($E$13:$G$1365,AQ486,2)</f>
        <v>#VALUE!</v>
      </c>
      <c r="AT486" s="0" t="e">
        <f aca="false">Veloc($E$13:$G$1365,AQ486,3)</f>
        <v>#VALUE!</v>
      </c>
      <c r="AU486" s="0" t="e">
        <f aca="false">IF(AS486&lt;hT,$G$5+alfa*(AS486-ho),TT)</f>
        <v>#VALUE!</v>
      </c>
      <c r="AV486" s="0" t="e">
        <f aca="false">IF(AS486&lt;hT,pSL*(1/(1+alfa*AF486/($G$5-alfa*ho)))^(go/(Rair*alfa)),pT*EXP(-go*(AF486-hT)/(Rair*TT)))</f>
        <v>#VALUE!</v>
      </c>
      <c r="AW486" s="0" t="e">
        <f aca="false">Mch(AT486,AU486,Rair,gamma)</f>
        <v>#VALUE!</v>
      </c>
      <c r="AX486" s="0" t="e">
        <f aca="false">Cpex(Cp0,AW486,$N$9,$L$13:$M$19)</f>
        <v>#VALUE!</v>
      </c>
      <c r="AY486" s="0" t="e">
        <f aca="false">pex(AV486,AW486,gamma,AX486)</f>
        <v>#VALUE!</v>
      </c>
      <c r="AZ486" s="0" t="e">
        <f aca="false">MachThroat(gamma,AY486,AR486)</f>
        <v>#VALUE!</v>
      </c>
      <c r="BA486" s="0" t="e">
        <f aca="false">CN(AZ486,CSON,CINC)</f>
        <v>#VALUE!</v>
      </c>
      <c r="BB486" s="0" t="e">
        <f aca="false">DPDT(Constant,BA486,AZ486,gamma,AR486,AY486)</f>
        <v>#VALUE!</v>
      </c>
      <c r="BC486" s="0" t="s">
        <v>134</v>
      </c>
      <c r="BD486" s="0" t="n">
        <f aca="false">Q486+deltaT</f>
        <v>4.81999999999994</v>
      </c>
      <c r="BE486" s="0" t="e">
        <f aca="false">pC+deltaT*pdot3</f>
        <v>#VALUE!</v>
      </c>
      <c r="BF486" s="0" t="e">
        <f aca="false">hALT1($E$13:$G$1365,BD486,2)</f>
        <v>#VALUE!</v>
      </c>
      <c r="BG486" s="0" t="e">
        <f aca="false">Veloc($E$13:$G$1365,BD486,3)</f>
        <v>#VALUE!</v>
      </c>
      <c r="BH486" s="0" t="e">
        <f aca="false">IF(BF486&lt;hT,$G$5+alfa*(BF486-ho),TT)</f>
        <v>#VALUE!</v>
      </c>
      <c r="BI486" s="0" t="e">
        <f aca="false">IF(BF486&lt;hT,pSL*(1/(1+alfa*BF486/($G$5-alfa*ho)))^(go/(Rair*alfa)),pT*EXP(-go*(BF486-hT)/(Rair*TT)))</f>
        <v>#VALUE!</v>
      </c>
      <c r="BJ486" s="0" t="e">
        <f aca="false">Mch(BG486,BH486,Rair,gamma)</f>
        <v>#VALUE!</v>
      </c>
      <c r="BK486" s="0" t="e">
        <f aca="false">Cpex(Cp0,BJ486,$N$9,$L$13:$M$19)</f>
        <v>#VALUE!</v>
      </c>
      <c r="BL486" s="0" t="e">
        <f aca="false">pex(BI486,BJ486,gamma,BK486)</f>
        <v>#VALUE!</v>
      </c>
      <c r="BM486" s="0" t="e">
        <f aca="false">MachThroat(gamma,BL486,BE486)</f>
        <v>#VALUE!</v>
      </c>
      <c r="BN486" s="0" t="e">
        <f aca="false">CN(BM486,CSON,CINC)</f>
        <v>#VALUE!</v>
      </c>
      <c r="BO486" s="0" t="e">
        <f aca="false">DPDT(Constant,BN486,BM486,gamma,BE486,BL486)</f>
        <v>#VALUE!</v>
      </c>
      <c r="BP486" s="0" t="e">
        <f aca="false">pC+deltaT*(pdot+2*pdot2+2*pdot3+pdot4)/6</f>
        <v>#VALUE!</v>
      </c>
      <c r="BQ486" s="0" t="s">
        <v>134</v>
      </c>
      <c r="BR486" s="0" t="n">
        <f aca="false">Q486</f>
        <v>4.80999999999994</v>
      </c>
      <c r="BS486" s="0" t="e">
        <f aca="false">R486/144</f>
        <v>#VALUE!</v>
      </c>
      <c r="BT486" s="0" t="e">
        <f aca="false">pX/144</f>
        <v>#VALUE!</v>
      </c>
      <c r="BU486" s="0" t="e">
        <f aca="false">pa/144</f>
        <v>#VALUE!</v>
      </c>
      <c r="BV486" s="11" t="n">
        <f aca="false">BR486</f>
        <v>4.80999999999994</v>
      </c>
      <c r="BW486" s="12" t="e">
        <f aca="false">(pC-pX)/144</f>
        <v>#VALUE!</v>
      </c>
      <c r="BX486" s="0" t="s">
        <v>134</v>
      </c>
      <c r="BZ486" s="0" t="s">
        <v>134</v>
      </c>
      <c r="CA486" s="0" t="s">
        <v>134</v>
      </c>
      <c r="CB486" s="0" t="s">
        <v>134</v>
      </c>
      <c r="CC486" s="0" t="s">
        <v>134</v>
      </c>
      <c r="CD486" s="0" t="s">
        <v>134</v>
      </c>
      <c r="CE486" s="0" t="s">
        <v>134</v>
      </c>
    </row>
    <row r="487" customFormat="false" ht="12.75" hidden="false" customHeight="false" outlineLevel="0" collapsed="false">
      <c r="E487" s="9" t="n">
        <v>4.74</v>
      </c>
      <c r="F487" s="9" t="n">
        <v>4373.27545841458</v>
      </c>
      <c r="G487" s="9" t="n">
        <v>980.258144361732</v>
      </c>
      <c r="P487" s="6"/>
      <c r="Q487" s="0" t="n">
        <f aca="false">Q486+deltaT</f>
        <v>4.81999999999994</v>
      </c>
      <c r="R487" s="0" t="e">
        <f aca="false">BP486</f>
        <v>#VALUE!</v>
      </c>
      <c r="S487" s="0" t="e">
        <f aca="false">hALT1($E$13:$G$1365,Q487,2)</f>
        <v>#VALUE!</v>
      </c>
      <c r="T487" s="0" t="e">
        <f aca="false">Veloc($E$13:$G$1365,Q487,3)</f>
        <v>#VALUE!</v>
      </c>
      <c r="U487" s="0" t="e">
        <f aca="false">IF(S487&lt;hT,$G$5+alfa*(S487-ho),TT)</f>
        <v>#VALUE!</v>
      </c>
      <c r="V487" s="0" t="e">
        <f aca="false">IF(S487&lt;hT,pSL*(1/(1+alfa*S487/($G$5-alfa*ho)))^(go/(Rair*alfa)),pT*EXP(-go*(S487-hT)/(Rair*TT)))</f>
        <v>#VALUE!</v>
      </c>
      <c r="W487" s="0" t="e">
        <f aca="false">Mch(T487,U487,Rair,gamma)</f>
        <v>#VALUE!</v>
      </c>
      <c r="X487" s="0" t="e">
        <f aca="false">Cpex(Cp0,W487,$N$9,$L$13:$M$19)</f>
        <v>#VALUE!</v>
      </c>
      <c r="Y487" s="0" t="e">
        <f aca="false">pex(V487,W487,gamma,X487)</f>
        <v>#VALUE!</v>
      </c>
      <c r="Z487" s="0" t="e">
        <f aca="false">MachThroat(gamma,Y487,R487)</f>
        <v>#VALUE!</v>
      </c>
      <c r="AA487" s="0" t="e">
        <f aca="false">CN(Z487,CSON,CINC)</f>
        <v>#VALUE!</v>
      </c>
      <c r="AB487" s="0" t="e">
        <f aca="false">DPDT(Constant,AA487,Z487,gamma,R487,Y487)</f>
        <v>#VALUE!</v>
      </c>
      <c r="AC487" s="0" t="s">
        <v>134</v>
      </c>
      <c r="AD487" s="0" t="n">
        <f aca="false">Q487+deltaT/2</f>
        <v>4.82499999999994</v>
      </c>
      <c r="AE487" s="0" t="e">
        <f aca="false">pC+deltaT*pdot/2</f>
        <v>#VALUE!</v>
      </c>
      <c r="AF487" s="0" t="e">
        <f aca="false">hALT1($E$13:$G$1365,AD487,2)</f>
        <v>#VALUE!</v>
      </c>
      <c r="AG487" s="0" t="e">
        <f aca="false">Veloc($E$13:$G$1365,AD487,3)</f>
        <v>#VALUE!</v>
      </c>
      <c r="AH487" s="0" t="e">
        <f aca="false">IF(AF487&lt;hT,$G$5+alfa*(AF487-ho),TT)</f>
        <v>#VALUE!</v>
      </c>
      <c r="AI487" s="0" t="e">
        <f aca="false">IF(AF487&lt;hT,pSL*(1/(1+alfa*AF487/($G$5-alfa*ho)))^(go/(Rair*alfa)),pT*EXP(-go*(AF487-hT)/(Rair*TT)))</f>
        <v>#VALUE!</v>
      </c>
      <c r="AJ487" s="0" t="e">
        <f aca="false">Mch(AG487,AH487,Rair,gamma)</f>
        <v>#VALUE!</v>
      </c>
      <c r="AK487" s="0" t="e">
        <f aca="false">Cpex(Cp0,AJ487,$N$9,$L$13:$M$19)</f>
        <v>#VALUE!</v>
      </c>
      <c r="AL487" s="0" t="e">
        <f aca="false">pex(AI487,AJ487,gamma,AK487)</f>
        <v>#VALUE!</v>
      </c>
      <c r="AM487" s="0" t="e">
        <f aca="false">MachThroat(gamma,AL487,AE487)</f>
        <v>#VALUE!</v>
      </c>
      <c r="AN487" s="0" t="e">
        <f aca="false">CN(AM487,CSON,CINC)</f>
        <v>#VALUE!</v>
      </c>
      <c r="AO487" s="0" t="e">
        <f aca="false">DPDT(Constant,AN487,AM487,gamma,AE487,AL487)</f>
        <v>#VALUE!</v>
      </c>
      <c r="AP487" s="0" t="s">
        <v>134</v>
      </c>
      <c r="AQ487" s="0" t="n">
        <f aca="false">Q487+deltaT/2</f>
        <v>4.82499999999994</v>
      </c>
      <c r="AR487" s="0" t="e">
        <f aca="false">pC+deltaT*pdot2/2</f>
        <v>#VALUE!</v>
      </c>
      <c r="AS487" s="0" t="e">
        <f aca="false">hALT1($E$13:$G$1365,AQ487,2)</f>
        <v>#VALUE!</v>
      </c>
      <c r="AT487" s="0" t="e">
        <f aca="false">Veloc($E$13:$G$1365,AQ487,3)</f>
        <v>#VALUE!</v>
      </c>
      <c r="AU487" s="0" t="e">
        <f aca="false">IF(AS487&lt;hT,$G$5+alfa*(AS487-ho),TT)</f>
        <v>#VALUE!</v>
      </c>
      <c r="AV487" s="0" t="e">
        <f aca="false">IF(AS487&lt;hT,pSL*(1/(1+alfa*AF487/($G$5-alfa*ho)))^(go/(Rair*alfa)),pT*EXP(-go*(AF487-hT)/(Rair*TT)))</f>
        <v>#VALUE!</v>
      </c>
      <c r="AW487" s="0" t="e">
        <f aca="false">Mch(AT487,AU487,Rair,gamma)</f>
        <v>#VALUE!</v>
      </c>
      <c r="AX487" s="0" t="e">
        <f aca="false">Cpex(Cp0,AW487,$N$9,$L$13:$M$19)</f>
        <v>#VALUE!</v>
      </c>
      <c r="AY487" s="0" t="e">
        <f aca="false">pex(AV487,AW487,gamma,AX487)</f>
        <v>#VALUE!</v>
      </c>
      <c r="AZ487" s="0" t="e">
        <f aca="false">MachThroat(gamma,AY487,AR487)</f>
        <v>#VALUE!</v>
      </c>
      <c r="BA487" s="0" t="e">
        <f aca="false">CN(AZ487,CSON,CINC)</f>
        <v>#VALUE!</v>
      </c>
      <c r="BB487" s="0" t="e">
        <f aca="false">DPDT(Constant,BA487,AZ487,gamma,AR487,AY487)</f>
        <v>#VALUE!</v>
      </c>
      <c r="BC487" s="0" t="s">
        <v>134</v>
      </c>
      <c r="BD487" s="0" t="n">
        <f aca="false">Q487+deltaT</f>
        <v>4.82999999999994</v>
      </c>
      <c r="BE487" s="0" t="e">
        <f aca="false">pC+deltaT*pdot3</f>
        <v>#VALUE!</v>
      </c>
      <c r="BF487" s="0" t="e">
        <f aca="false">hALT1($E$13:$G$1365,BD487,2)</f>
        <v>#VALUE!</v>
      </c>
      <c r="BG487" s="0" t="e">
        <f aca="false">Veloc($E$13:$G$1365,BD487,3)</f>
        <v>#VALUE!</v>
      </c>
      <c r="BH487" s="0" t="e">
        <f aca="false">IF(BF487&lt;hT,$G$5+alfa*(BF487-ho),TT)</f>
        <v>#VALUE!</v>
      </c>
      <c r="BI487" s="0" t="e">
        <f aca="false">IF(BF487&lt;hT,pSL*(1/(1+alfa*BF487/($G$5-alfa*ho)))^(go/(Rair*alfa)),pT*EXP(-go*(BF487-hT)/(Rair*TT)))</f>
        <v>#VALUE!</v>
      </c>
      <c r="BJ487" s="0" t="e">
        <f aca="false">Mch(BG487,BH487,Rair,gamma)</f>
        <v>#VALUE!</v>
      </c>
      <c r="BK487" s="0" t="e">
        <f aca="false">Cpex(Cp0,BJ487,$N$9,$L$13:$M$19)</f>
        <v>#VALUE!</v>
      </c>
      <c r="BL487" s="0" t="e">
        <f aca="false">pex(BI487,BJ487,gamma,BK487)</f>
        <v>#VALUE!</v>
      </c>
      <c r="BM487" s="0" t="e">
        <f aca="false">MachThroat(gamma,BL487,BE487)</f>
        <v>#VALUE!</v>
      </c>
      <c r="BN487" s="0" t="e">
        <f aca="false">CN(BM487,CSON,CINC)</f>
        <v>#VALUE!</v>
      </c>
      <c r="BO487" s="0" t="e">
        <f aca="false">DPDT(Constant,BN487,BM487,gamma,BE487,BL487)</f>
        <v>#VALUE!</v>
      </c>
      <c r="BP487" s="0" t="e">
        <f aca="false">pC+deltaT*(pdot+2*pdot2+2*pdot3+pdot4)/6</f>
        <v>#VALUE!</v>
      </c>
      <c r="BQ487" s="0" t="s">
        <v>134</v>
      </c>
      <c r="BR487" s="0" t="n">
        <f aca="false">Q487</f>
        <v>4.81999999999994</v>
      </c>
      <c r="BS487" s="0" t="e">
        <f aca="false">R487/144</f>
        <v>#VALUE!</v>
      </c>
      <c r="BT487" s="0" t="e">
        <f aca="false">pX/144</f>
        <v>#VALUE!</v>
      </c>
      <c r="BU487" s="0" t="e">
        <f aca="false">pa/144</f>
        <v>#VALUE!</v>
      </c>
      <c r="BV487" s="11" t="n">
        <f aca="false">BR487</f>
        <v>4.81999999999994</v>
      </c>
      <c r="BW487" s="12" t="e">
        <f aca="false">(pC-pX)/144</f>
        <v>#VALUE!</v>
      </c>
      <c r="BX487" s="0" t="s">
        <v>134</v>
      </c>
      <c r="BZ487" s="0" t="s">
        <v>134</v>
      </c>
      <c r="CA487" s="0" t="s">
        <v>134</v>
      </c>
      <c r="CB487" s="0" t="s">
        <v>134</v>
      </c>
      <c r="CC487" s="0" t="s">
        <v>134</v>
      </c>
      <c r="CD487" s="0" t="s">
        <v>134</v>
      </c>
      <c r="CE487" s="0" t="s">
        <v>134</v>
      </c>
    </row>
    <row r="488" customFormat="false" ht="12.75" hidden="false" customHeight="false" outlineLevel="0" collapsed="false">
      <c r="E488" s="9" t="n">
        <v>4.75</v>
      </c>
      <c r="F488" s="9" t="n">
        <v>4383.08278125608</v>
      </c>
      <c r="G488" s="9" t="n">
        <v>981.205236679946</v>
      </c>
      <c r="P488" s="6"/>
      <c r="Q488" s="0" t="n">
        <f aca="false">Q487+deltaT</f>
        <v>4.82999999999994</v>
      </c>
      <c r="R488" s="0" t="e">
        <f aca="false">BP487</f>
        <v>#VALUE!</v>
      </c>
      <c r="S488" s="0" t="e">
        <f aca="false">hALT1($E$13:$G$1365,Q488,2)</f>
        <v>#VALUE!</v>
      </c>
      <c r="T488" s="0" t="e">
        <f aca="false">Veloc($E$13:$G$1365,Q488,3)</f>
        <v>#VALUE!</v>
      </c>
      <c r="U488" s="0" t="e">
        <f aca="false">IF(S488&lt;hT,$G$5+alfa*(S488-ho),TT)</f>
        <v>#VALUE!</v>
      </c>
      <c r="V488" s="0" t="e">
        <f aca="false">IF(S488&lt;hT,pSL*(1/(1+alfa*S488/($G$5-alfa*ho)))^(go/(Rair*alfa)),pT*EXP(-go*(S488-hT)/(Rair*TT)))</f>
        <v>#VALUE!</v>
      </c>
      <c r="W488" s="0" t="e">
        <f aca="false">Mch(T488,U488,Rair,gamma)</f>
        <v>#VALUE!</v>
      </c>
      <c r="X488" s="0" t="e">
        <f aca="false">Cpex(Cp0,W488,$N$9,$L$13:$M$19)</f>
        <v>#VALUE!</v>
      </c>
      <c r="Y488" s="0" t="e">
        <f aca="false">pex(V488,W488,gamma,X488)</f>
        <v>#VALUE!</v>
      </c>
      <c r="Z488" s="0" t="e">
        <f aca="false">MachThroat(gamma,Y488,R488)</f>
        <v>#VALUE!</v>
      </c>
      <c r="AA488" s="0" t="e">
        <f aca="false">CN(Z488,CSON,CINC)</f>
        <v>#VALUE!</v>
      </c>
      <c r="AB488" s="0" t="e">
        <f aca="false">DPDT(Constant,AA488,Z488,gamma,R488,Y488)</f>
        <v>#VALUE!</v>
      </c>
      <c r="AC488" s="0" t="s">
        <v>134</v>
      </c>
      <c r="AD488" s="0" t="n">
        <f aca="false">Q488+deltaT/2</f>
        <v>4.83499999999994</v>
      </c>
      <c r="AE488" s="0" t="e">
        <f aca="false">pC+deltaT*pdot/2</f>
        <v>#VALUE!</v>
      </c>
      <c r="AF488" s="0" t="e">
        <f aca="false">hALT1($E$13:$G$1365,AD488,2)</f>
        <v>#VALUE!</v>
      </c>
      <c r="AG488" s="0" t="e">
        <f aca="false">Veloc($E$13:$G$1365,AD488,3)</f>
        <v>#VALUE!</v>
      </c>
      <c r="AH488" s="0" t="e">
        <f aca="false">IF(AF488&lt;hT,$G$5+alfa*(AF488-ho),TT)</f>
        <v>#VALUE!</v>
      </c>
      <c r="AI488" s="0" t="e">
        <f aca="false">IF(AF488&lt;hT,pSL*(1/(1+alfa*AF488/($G$5-alfa*ho)))^(go/(Rair*alfa)),pT*EXP(-go*(AF488-hT)/(Rair*TT)))</f>
        <v>#VALUE!</v>
      </c>
      <c r="AJ488" s="0" t="e">
        <f aca="false">Mch(AG488,AH488,Rair,gamma)</f>
        <v>#VALUE!</v>
      </c>
      <c r="AK488" s="0" t="e">
        <f aca="false">Cpex(Cp0,AJ488,$N$9,$L$13:$M$19)</f>
        <v>#VALUE!</v>
      </c>
      <c r="AL488" s="0" t="e">
        <f aca="false">pex(AI488,AJ488,gamma,AK488)</f>
        <v>#VALUE!</v>
      </c>
      <c r="AM488" s="0" t="e">
        <f aca="false">MachThroat(gamma,AL488,AE488)</f>
        <v>#VALUE!</v>
      </c>
      <c r="AN488" s="0" t="e">
        <f aca="false">CN(AM488,CSON,CINC)</f>
        <v>#VALUE!</v>
      </c>
      <c r="AO488" s="0" t="e">
        <f aca="false">DPDT(Constant,AN488,AM488,gamma,AE488,AL488)</f>
        <v>#VALUE!</v>
      </c>
      <c r="AP488" s="0" t="s">
        <v>134</v>
      </c>
      <c r="AQ488" s="0" t="n">
        <f aca="false">Q488+deltaT/2</f>
        <v>4.83499999999994</v>
      </c>
      <c r="AR488" s="0" t="e">
        <f aca="false">pC+deltaT*pdot2/2</f>
        <v>#VALUE!</v>
      </c>
      <c r="AS488" s="0" t="e">
        <f aca="false">hALT1($E$13:$G$1365,AQ488,2)</f>
        <v>#VALUE!</v>
      </c>
      <c r="AT488" s="0" t="e">
        <f aca="false">Veloc($E$13:$G$1365,AQ488,3)</f>
        <v>#VALUE!</v>
      </c>
      <c r="AU488" s="0" t="e">
        <f aca="false">IF(AS488&lt;hT,$G$5+alfa*(AS488-ho),TT)</f>
        <v>#VALUE!</v>
      </c>
      <c r="AV488" s="0" t="e">
        <f aca="false">IF(AS488&lt;hT,pSL*(1/(1+alfa*AF488/($G$5-alfa*ho)))^(go/(Rair*alfa)),pT*EXP(-go*(AF488-hT)/(Rair*TT)))</f>
        <v>#VALUE!</v>
      </c>
      <c r="AW488" s="0" t="e">
        <f aca="false">Mch(AT488,AU488,Rair,gamma)</f>
        <v>#VALUE!</v>
      </c>
      <c r="AX488" s="0" t="e">
        <f aca="false">Cpex(Cp0,AW488,$N$9,$L$13:$M$19)</f>
        <v>#VALUE!</v>
      </c>
      <c r="AY488" s="0" t="e">
        <f aca="false">pex(AV488,AW488,gamma,AX488)</f>
        <v>#VALUE!</v>
      </c>
      <c r="AZ488" s="0" t="e">
        <f aca="false">MachThroat(gamma,AY488,AR488)</f>
        <v>#VALUE!</v>
      </c>
      <c r="BA488" s="0" t="e">
        <f aca="false">CN(AZ488,CSON,CINC)</f>
        <v>#VALUE!</v>
      </c>
      <c r="BB488" s="0" t="e">
        <f aca="false">DPDT(Constant,BA488,AZ488,gamma,AR488,AY488)</f>
        <v>#VALUE!</v>
      </c>
      <c r="BC488" s="0" t="s">
        <v>134</v>
      </c>
      <c r="BD488" s="0" t="n">
        <f aca="false">Q488+deltaT</f>
        <v>4.83999999999994</v>
      </c>
      <c r="BE488" s="0" t="e">
        <f aca="false">pC+deltaT*pdot3</f>
        <v>#VALUE!</v>
      </c>
      <c r="BF488" s="0" t="e">
        <f aca="false">hALT1($E$13:$G$1365,BD488,2)</f>
        <v>#VALUE!</v>
      </c>
      <c r="BG488" s="0" t="e">
        <f aca="false">Veloc($E$13:$G$1365,BD488,3)</f>
        <v>#VALUE!</v>
      </c>
      <c r="BH488" s="0" t="e">
        <f aca="false">IF(BF488&lt;hT,$G$5+alfa*(BF488-ho),TT)</f>
        <v>#VALUE!</v>
      </c>
      <c r="BI488" s="0" t="e">
        <f aca="false">IF(BF488&lt;hT,pSL*(1/(1+alfa*BF488/($G$5-alfa*ho)))^(go/(Rair*alfa)),pT*EXP(-go*(BF488-hT)/(Rair*TT)))</f>
        <v>#VALUE!</v>
      </c>
      <c r="BJ488" s="0" t="e">
        <f aca="false">Mch(BG488,BH488,Rair,gamma)</f>
        <v>#VALUE!</v>
      </c>
      <c r="BK488" s="0" t="e">
        <f aca="false">Cpex(Cp0,BJ488,$N$9,$L$13:$M$19)</f>
        <v>#VALUE!</v>
      </c>
      <c r="BL488" s="0" t="e">
        <f aca="false">pex(BI488,BJ488,gamma,BK488)</f>
        <v>#VALUE!</v>
      </c>
      <c r="BM488" s="0" t="e">
        <f aca="false">MachThroat(gamma,BL488,BE488)</f>
        <v>#VALUE!</v>
      </c>
      <c r="BN488" s="0" t="e">
        <f aca="false">CN(BM488,CSON,CINC)</f>
        <v>#VALUE!</v>
      </c>
      <c r="BO488" s="0" t="e">
        <f aca="false">DPDT(Constant,BN488,BM488,gamma,BE488,BL488)</f>
        <v>#VALUE!</v>
      </c>
      <c r="BP488" s="0" t="e">
        <f aca="false">pC+deltaT*(pdot+2*pdot2+2*pdot3+pdot4)/6</f>
        <v>#VALUE!</v>
      </c>
      <c r="BQ488" s="0" t="s">
        <v>134</v>
      </c>
      <c r="BR488" s="0" t="n">
        <f aca="false">Q488</f>
        <v>4.82999999999994</v>
      </c>
      <c r="BS488" s="0" t="e">
        <f aca="false">R488/144</f>
        <v>#VALUE!</v>
      </c>
      <c r="BT488" s="0" t="e">
        <f aca="false">pX/144</f>
        <v>#VALUE!</v>
      </c>
      <c r="BU488" s="0" t="e">
        <f aca="false">pa/144</f>
        <v>#VALUE!</v>
      </c>
      <c r="BV488" s="11" t="n">
        <f aca="false">BR488</f>
        <v>4.82999999999994</v>
      </c>
      <c r="BW488" s="12" t="e">
        <f aca="false">(pC-pX)/144</f>
        <v>#VALUE!</v>
      </c>
      <c r="BX488" s="0" t="s">
        <v>134</v>
      </c>
      <c r="BZ488" s="0" t="s">
        <v>134</v>
      </c>
      <c r="CA488" s="0" t="s">
        <v>134</v>
      </c>
      <c r="CB488" s="0" t="s">
        <v>134</v>
      </c>
      <c r="CC488" s="0" t="s">
        <v>134</v>
      </c>
      <c r="CD488" s="0" t="s">
        <v>134</v>
      </c>
      <c r="CE488" s="0" t="s">
        <v>134</v>
      </c>
    </row>
    <row r="489" customFormat="false" ht="12.75" hidden="false" customHeight="false" outlineLevel="0" collapsed="false">
      <c r="E489" s="9" t="n">
        <v>4.76</v>
      </c>
      <c r="F489" s="9" t="n">
        <v>4392.89953940593</v>
      </c>
      <c r="G489" s="9" t="n">
        <v>982.145206324043</v>
      </c>
      <c r="P489" s="6"/>
      <c r="Q489" s="0" t="n">
        <f aca="false">Q488+deltaT</f>
        <v>4.83999999999994</v>
      </c>
      <c r="R489" s="0" t="e">
        <f aca="false">BP488</f>
        <v>#VALUE!</v>
      </c>
      <c r="S489" s="0" t="e">
        <f aca="false">hALT1($E$13:$G$1365,Q489,2)</f>
        <v>#VALUE!</v>
      </c>
      <c r="T489" s="0" t="e">
        <f aca="false">Veloc($E$13:$G$1365,Q489,3)</f>
        <v>#VALUE!</v>
      </c>
      <c r="U489" s="0" t="e">
        <f aca="false">IF(S489&lt;hT,$G$5+alfa*(S489-ho),TT)</f>
        <v>#VALUE!</v>
      </c>
      <c r="V489" s="0" t="e">
        <f aca="false">IF(S489&lt;hT,pSL*(1/(1+alfa*S489/($G$5-alfa*ho)))^(go/(Rair*alfa)),pT*EXP(-go*(S489-hT)/(Rair*TT)))</f>
        <v>#VALUE!</v>
      </c>
      <c r="W489" s="0" t="e">
        <f aca="false">Mch(T489,U489,Rair,gamma)</f>
        <v>#VALUE!</v>
      </c>
      <c r="X489" s="0" t="e">
        <f aca="false">Cpex(Cp0,W489,$N$9,$L$13:$M$19)</f>
        <v>#VALUE!</v>
      </c>
      <c r="Y489" s="0" t="e">
        <f aca="false">pex(V489,W489,gamma,X489)</f>
        <v>#VALUE!</v>
      </c>
      <c r="Z489" s="0" t="e">
        <f aca="false">MachThroat(gamma,Y489,R489)</f>
        <v>#VALUE!</v>
      </c>
      <c r="AA489" s="0" t="e">
        <f aca="false">CN(Z489,CSON,CINC)</f>
        <v>#VALUE!</v>
      </c>
      <c r="AB489" s="0" t="e">
        <f aca="false">DPDT(Constant,AA489,Z489,gamma,R489,Y489)</f>
        <v>#VALUE!</v>
      </c>
      <c r="AC489" s="0" t="s">
        <v>134</v>
      </c>
      <c r="AD489" s="0" t="n">
        <f aca="false">Q489+deltaT/2</f>
        <v>4.84499999999994</v>
      </c>
      <c r="AE489" s="0" t="e">
        <f aca="false">pC+deltaT*pdot/2</f>
        <v>#VALUE!</v>
      </c>
      <c r="AF489" s="0" t="e">
        <f aca="false">hALT1($E$13:$G$1365,AD489,2)</f>
        <v>#VALUE!</v>
      </c>
      <c r="AG489" s="0" t="e">
        <f aca="false">Veloc($E$13:$G$1365,AD489,3)</f>
        <v>#VALUE!</v>
      </c>
      <c r="AH489" s="0" t="e">
        <f aca="false">IF(AF489&lt;hT,$G$5+alfa*(AF489-ho),TT)</f>
        <v>#VALUE!</v>
      </c>
      <c r="AI489" s="0" t="e">
        <f aca="false">IF(AF489&lt;hT,pSL*(1/(1+alfa*AF489/($G$5-alfa*ho)))^(go/(Rair*alfa)),pT*EXP(-go*(AF489-hT)/(Rair*TT)))</f>
        <v>#VALUE!</v>
      </c>
      <c r="AJ489" s="0" t="e">
        <f aca="false">Mch(AG489,AH489,Rair,gamma)</f>
        <v>#VALUE!</v>
      </c>
      <c r="AK489" s="0" t="e">
        <f aca="false">Cpex(Cp0,AJ489,$N$9,$L$13:$M$19)</f>
        <v>#VALUE!</v>
      </c>
      <c r="AL489" s="0" t="e">
        <f aca="false">pex(AI489,AJ489,gamma,AK489)</f>
        <v>#VALUE!</v>
      </c>
      <c r="AM489" s="0" t="e">
        <f aca="false">MachThroat(gamma,AL489,AE489)</f>
        <v>#VALUE!</v>
      </c>
      <c r="AN489" s="0" t="e">
        <f aca="false">CN(AM489,CSON,CINC)</f>
        <v>#VALUE!</v>
      </c>
      <c r="AO489" s="0" t="e">
        <f aca="false">DPDT(Constant,AN489,AM489,gamma,AE489,AL489)</f>
        <v>#VALUE!</v>
      </c>
      <c r="AP489" s="0" t="s">
        <v>134</v>
      </c>
      <c r="AQ489" s="0" t="n">
        <f aca="false">Q489+deltaT/2</f>
        <v>4.84499999999994</v>
      </c>
      <c r="AR489" s="0" t="e">
        <f aca="false">pC+deltaT*pdot2/2</f>
        <v>#VALUE!</v>
      </c>
      <c r="AS489" s="0" t="e">
        <f aca="false">hALT1($E$13:$G$1365,AQ489,2)</f>
        <v>#VALUE!</v>
      </c>
      <c r="AT489" s="0" t="e">
        <f aca="false">Veloc($E$13:$G$1365,AQ489,3)</f>
        <v>#VALUE!</v>
      </c>
      <c r="AU489" s="0" t="e">
        <f aca="false">IF(AS489&lt;hT,$G$5+alfa*(AS489-ho),TT)</f>
        <v>#VALUE!</v>
      </c>
      <c r="AV489" s="0" t="e">
        <f aca="false">IF(AS489&lt;hT,pSL*(1/(1+alfa*AF489/($G$5-alfa*ho)))^(go/(Rair*alfa)),pT*EXP(-go*(AF489-hT)/(Rair*TT)))</f>
        <v>#VALUE!</v>
      </c>
      <c r="AW489" s="0" t="e">
        <f aca="false">Mch(AT489,AU489,Rair,gamma)</f>
        <v>#VALUE!</v>
      </c>
      <c r="AX489" s="0" t="e">
        <f aca="false">Cpex(Cp0,AW489,$N$9,$L$13:$M$19)</f>
        <v>#VALUE!</v>
      </c>
      <c r="AY489" s="0" t="e">
        <f aca="false">pex(AV489,AW489,gamma,AX489)</f>
        <v>#VALUE!</v>
      </c>
      <c r="AZ489" s="0" t="e">
        <f aca="false">MachThroat(gamma,AY489,AR489)</f>
        <v>#VALUE!</v>
      </c>
      <c r="BA489" s="0" t="e">
        <f aca="false">CN(AZ489,CSON,CINC)</f>
        <v>#VALUE!</v>
      </c>
      <c r="BB489" s="0" t="e">
        <f aca="false">DPDT(Constant,BA489,AZ489,gamma,AR489,AY489)</f>
        <v>#VALUE!</v>
      </c>
      <c r="BC489" s="0" t="s">
        <v>134</v>
      </c>
      <c r="BD489" s="0" t="n">
        <f aca="false">Q489+deltaT</f>
        <v>4.84999999999994</v>
      </c>
      <c r="BE489" s="0" t="e">
        <f aca="false">pC+deltaT*pdot3</f>
        <v>#VALUE!</v>
      </c>
      <c r="BF489" s="0" t="e">
        <f aca="false">hALT1($E$13:$G$1365,BD489,2)</f>
        <v>#VALUE!</v>
      </c>
      <c r="BG489" s="0" t="e">
        <f aca="false">Veloc($E$13:$G$1365,BD489,3)</f>
        <v>#VALUE!</v>
      </c>
      <c r="BH489" s="0" t="e">
        <f aca="false">IF(BF489&lt;hT,$G$5+alfa*(BF489-ho),TT)</f>
        <v>#VALUE!</v>
      </c>
      <c r="BI489" s="0" t="e">
        <f aca="false">IF(BF489&lt;hT,pSL*(1/(1+alfa*BF489/($G$5-alfa*ho)))^(go/(Rair*alfa)),pT*EXP(-go*(BF489-hT)/(Rair*TT)))</f>
        <v>#VALUE!</v>
      </c>
      <c r="BJ489" s="0" t="e">
        <f aca="false">Mch(BG489,BH489,Rair,gamma)</f>
        <v>#VALUE!</v>
      </c>
      <c r="BK489" s="0" t="e">
        <f aca="false">Cpex(Cp0,BJ489,$N$9,$L$13:$M$19)</f>
        <v>#VALUE!</v>
      </c>
      <c r="BL489" s="0" t="e">
        <f aca="false">pex(BI489,BJ489,gamma,BK489)</f>
        <v>#VALUE!</v>
      </c>
      <c r="BM489" s="0" t="e">
        <f aca="false">MachThroat(gamma,BL489,BE489)</f>
        <v>#VALUE!</v>
      </c>
      <c r="BN489" s="0" t="e">
        <f aca="false">CN(BM489,CSON,CINC)</f>
        <v>#VALUE!</v>
      </c>
      <c r="BO489" s="0" t="e">
        <f aca="false">DPDT(Constant,BN489,BM489,gamma,BE489,BL489)</f>
        <v>#VALUE!</v>
      </c>
      <c r="BP489" s="0" t="e">
        <f aca="false">pC+deltaT*(pdot+2*pdot2+2*pdot3+pdot4)/6</f>
        <v>#VALUE!</v>
      </c>
      <c r="BQ489" s="0" t="s">
        <v>134</v>
      </c>
      <c r="BR489" s="0" t="n">
        <f aca="false">Q489</f>
        <v>4.83999999999994</v>
      </c>
      <c r="BS489" s="0" t="e">
        <f aca="false">R489/144</f>
        <v>#VALUE!</v>
      </c>
      <c r="BT489" s="0" t="e">
        <f aca="false">pX/144</f>
        <v>#VALUE!</v>
      </c>
      <c r="BU489" s="0" t="e">
        <f aca="false">pa/144</f>
        <v>#VALUE!</v>
      </c>
      <c r="BV489" s="11" t="n">
        <f aca="false">BR489</f>
        <v>4.83999999999994</v>
      </c>
      <c r="BW489" s="12" t="e">
        <f aca="false">(pC-pX)/144</f>
        <v>#VALUE!</v>
      </c>
      <c r="BX489" s="0" t="s">
        <v>134</v>
      </c>
      <c r="BZ489" s="0" t="s">
        <v>134</v>
      </c>
      <c r="CA489" s="0" t="s">
        <v>134</v>
      </c>
      <c r="CB489" s="0" t="s">
        <v>134</v>
      </c>
      <c r="CC489" s="0" t="s">
        <v>134</v>
      </c>
      <c r="CD489" s="0" t="s">
        <v>134</v>
      </c>
      <c r="CE489" s="0" t="s">
        <v>134</v>
      </c>
    </row>
    <row r="490" customFormat="false" ht="12.75" hidden="false" customHeight="false" outlineLevel="0" collapsed="false">
      <c r="E490" s="9" t="n">
        <v>4.77</v>
      </c>
      <c r="F490" s="9" t="n">
        <v>4402.72566164627</v>
      </c>
      <c r="G490" s="9" t="n">
        <v>983.07805508115</v>
      </c>
      <c r="P490" s="6"/>
      <c r="Q490" s="0" t="n">
        <f aca="false">Q489+deltaT</f>
        <v>4.84999999999994</v>
      </c>
      <c r="R490" s="0" t="e">
        <f aca="false">BP489</f>
        <v>#VALUE!</v>
      </c>
      <c r="S490" s="0" t="e">
        <f aca="false">hALT1($E$13:$G$1365,Q490,2)</f>
        <v>#VALUE!</v>
      </c>
      <c r="T490" s="0" t="e">
        <f aca="false">Veloc($E$13:$G$1365,Q490,3)</f>
        <v>#VALUE!</v>
      </c>
      <c r="U490" s="0" t="e">
        <f aca="false">IF(S490&lt;hT,$G$5+alfa*(S490-ho),TT)</f>
        <v>#VALUE!</v>
      </c>
      <c r="V490" s="0" t="e">
        <f aca="false">IF(S490&lt;hT,pSL*(1/(1+alfa*S490/($G$5-alfa*ho)))^(go/(Rair*alfa)),pT*EXP(-go*(S490-hT)/(Rair*TT)))</f>
        <v>#VALUE!</v>
      </c>
      <c r="W490" s="0" t="e">
        <f aca="false">Mch(T490,U490,Rair,gamma)</f>
        <v>#VALUE!</v>
      </c>
      <c r="X490" s="0" t="e">
        <f aca="false">Cpex(Cp0,W490,$N$9,$L$13:$M$19)</f>
        <v>#VALUE!</v>
      </c>
      <c r="Y490" s="0" t="e">
        <f aca="false">pex(V490,W490,gamma,X490)</f>
        <v>#VALUE!</v>
      </c>
      <c r="Z490" s="0" t="e">
        <f aca="false">MachThroat(gamma,Y490,R490)</f>
        <v>#VALUE!</v>
      </c>
      <c r="AA490" s="0" t="e">
        <f aca="false">CN(Z490,CSON,CINC)</f>
        <v>#VALUE!</v>
      </c>
      <c r="AB490" s="0" t="e">
        <f aca="false">DPDT(Constant,AA490,Z490,gamma,R490,Y490)</f>
        <v>#VALUE!</v>
      </c>
      <c r="AC490" s="0" t="s">
        <v>134</v>
      </c>
      <c r="AD490" s="0" t="n">
        <f aca="false">Q490+deltaT/2</f>
        <v>4.85499999999994</v>
      </c>
      <c r="AE490" s="0" t="e">
        <f aca="false">pC+deltaT*pdot/2</f>
        <v>#VALUE!</v>
      </c>
      <c r="AF490" s="0" t="e">
        <f aca="false">hALT1($E$13:$G$1365,AD490,2)</f>
        <v>#VALUE!</v>
      </c>
      <c r="AG490" s="0" t="e">
        <f aca="false">Veloc($E$13:$G$1365,AD490,3)</f>
        <v>#VALUE!</v>
      </c>
      <c r="AH490" s="0" t="e">
        <f aca="false">IF(AF490&lt;hT,$G$5+alfa*(AF490-ho),TT)</f>
        <v>#VALUE!</v>
      </c>
      <c r="AI490" s="0" t="e">
        <f aca="false">IF(AF490&lt;hT,pSL*(1/(1+alfa*AF490/($G$5-alfa*ho)))^(go/(Rair*alfa)),pT*EXP(-go*(AF490-hT)/(Rair*TT)))</f>
        <v>#VALUE!</v>
      </c>
      <c r="AJ490" s="0" t="e">
        <f aca="false">Mch(AG490,AH490,Rair,gamma)</f>
        <v>#VALUE!</v>
      </c>
      <c r="AK490" s="0" t="e">
        <f aca="false">Cpex(Cp0,AJ490,$N$9,$L$13:$M$19)</f>
        <v>#VALUE!</v>
      </c>
      <c r="AL490" s="0" t="e">
        <f aca="false">pex(AI490,AJ490,gamma,AK490)</f>
        <v>#VALUE!</v>
      </c>
      <c r="AM490" s="0" t="e">
        <f aca="false">MachThroat(gamma,AL490,AE490)</f>
        <v>#VALUE!</v>
      </c>
      <c r="AN490" s="0" t="e">
        <f aca="false">CN(AM490,CSON,CINC)</f>
        <v>#VALUE!</v>
      </c>
      <c r="AO490" s="0" t="e">
        <f aca="false">DPDT(Constant,AN490,AM490,gamma,AE490,AL490)</f>
        <v>#VALUE!</v>
      </c>
      <c r="AP490" s="0" t="s">
        <v>134</v>
      </c>
      <c r="AQ490" s="0" t="n">
        <f aca="false">Q490+deltaT/2</f>
        <v>4.85499999999994</v>
      </c>
      <c r="AR490" s="0" t="e">
        <f aca="false">pC+deltaT*pdot2/2</f>
        <v>#VALUE!</v>
      </c>
      <c r="AS490" s="0" t="e">
        <f aca="false">hALT1($E$13:$G$1365,AQ490,2)</f>
        <v>#VALUE!</v>
      </c>
      <c r="AT490" s="0" t="e">
        <f aca="false">Veloc($E$13:$G$1365,AQ490,3)</f>
        <v>#VALUE!</v>
      </c>
      <c r="AU490" s="0" t="e">
        <f aca="false">IF(AS490&lt;hT,$G$5+alfa*(AS490-ho),TT)</f>
        <v>#VALUE!</v>
      </c>
      <c r="AV490" s="0" t="e">
        <f aca="false">IF(AS490&lt;hT,pSL*(1/(1+alfa*AF490/($G$5-alfa*ho)))^(go/(Rair*alfa)),pT*EXP(-go*(AF490-hT)/(Rair*TT)))</f>
        <v>#VALUE!</v>
      </c>
      <c r="AW490" s="0" t="e">
        <f aca="false">Mch(AT490,AU490,Rair,gamma)</f>
        <v>#VALUE!</v>
      </c>
      <c r="AX490" s="0" t="e">
        <f aca="false">Cpex(Cp0,AW490,$N$9,$L$13:$M$19)</f>
        <v>#VALUE!</v>
      </c>
      <c r="AY490" s="0" t="e">
        <f aca="false">pex(AV490,AW490,gamma,AX490)</f>
        <v>#VALUE!</v>
      </c>
      <c r="AZ490" s="0" t="e">
        <f aca="false">MachThroat(gamma,AY490,AR490)</f>
        <v>#VALUE!</v>
      </c>
      <c r="BA490" s="0" t="e">
        <f aca="false">CN(AZ490,CSON,CINC)</f>
        <v>#VALUE!</v>
      </c>
      <c r="BB490" s="0" t="e">
        <f aca="false">DPDT(Constant,BA490,AZ490,gamma,AR490,AY490)</f>
        <v>#VALUE!</v>
      </c>
      <c r="BC490" s="0" t="s">
        <v>134</v>
      </c>
      <c r="BD490" s="0" t="n">
        <f aca="false">Q490+deltaT</f>
        <v>4.85999999999994</v>
      </c>
      <c r="BE490" s="0" t="e">
        <f aca="false">pC+deltaT*pdot3</f>
        <v>#VALUE!</v>
      </c>
      <c r="BF490" s="0" t="e">
        <f aca="false">hALT1($E$13:$G$1365,BD490,2)</f>
        <v>#VALUE!</v>
      </c>
      <c r="BG490" s="0" t="e">
        <f aca="false">Veloc($E$13:$G$1365,BD490,3)</f>
        <v>#VALUE!</v>
      </c>
      <c r="BH490" s="0" t="e">
        <f aca="false">IF(BF490&lt;hT,$G$5+alfa*(BF490-ho),TT)</f>
        <v>#VALUE!</v>
      </c>
      <c r="BI490" s="0" t="e">
        <f aca="false">IF(BF490&lt;hT,pSL*(1/(1+alfa*BF490/($G$5-alfa*ho)))^(go/(Rair*alfa)),pT*EXP(-go*(BF490-hT)/(Rair*TT)))</f>
        <v>#VALUE!</v>
      </c>
      <c r="BJ490" s="0" t="e">
        <f aca="false">Mch(BG490,BH490,Rair,gamma)</f>
        <v>#VALUE!</v>
      </c>
      <c r="BK490" s="0" t="e">
        <f aca="false">Cpex(Cp0,BJ490,$N$9,$L$13:$M$19)</f>
        <v>#VALUE!</v>
      </c>
      <c r="BL490" s="0" t="e">
        <f aca="false">pex(BI490,BJ490,gamma,BK490)</f>
        <v>#VALUE!</v>
      </c>
      <c r="BM490" s="0" t="e">
        <f aca="false">MachThroat(gamma,BL490,BE490)</f>
        <v>#VALUE!</v>
      </c>
      <c r="BN490" s="0" t="e">
        <f aca="false">CN(BM490,CSON,CINC)</f>
        <v>#VALUE!</v>
      </c>
      <c r="BO490" s="0" t="e">
        <f aca="false">DPDT(Constant,BN490,BM490,gamma,BE490,BL490)</f>
        <v>#VALUE!</v>
      </c>
      <c r="BP490" s="0" t="e">
        <f aca="false">pC+deltaT*(pdot+2*pdot2+2*pdot3+pdot4)/6</f>
        <v>#VALUE!</v>
      </c>
      <c r="BQ490" s="0" t="s">
        <v>134</v>
      </c>
      <c r="BR490" s="0" t="n">
        <f aca="false">Q490</f>
        <v>4.84999999999994</v>
      </c>
      <c r="BS490" s="0" t="e">
        <f aca="false">R490/144</f>
        <v>#VALUE!</v>
      </c>
      <c r="BT490" s="0" t="e">
        <f aca="false">pX/144</f>
        <v>#VALUE!</v>
      </c>
      <c r="BU490" s="0" t="e">
        <f aca="false">pa/144</f>
        <v>#VALUE!</v>
      </c>
      <c r="BV490" s="11" t="n">
        <f aca="false">BR490</f>
        <v>4.84999999999994</v>
      </c>
      <c r="BW490" s="12" t="e">
        <f aca="false">(pC-pX)/144</f>
        <v>#VALUE!</v>
      </c>
      <c r="BX490" s="0" t="s">
        <v>134</v>
      </c>
      <c r="BZ490" s="0" t="s">
        <v>134</v>
      </c>
      <c r="CA490" s="0" t="s">
        <v>134</v>
      </c>
      <c r="CB490" s="0" t="s">
        <v>134</v>
      </c>
      <c r="CC490" s="0" t="s">
        <v>134</v>
      </c>
      <c r="CD490" s="0" t="s">
        <v>134</v>
      </c>
      <c r="CE490" s="0" t="s">
        <v>134</v>
      </c>
    </row>
    <row r="491" customFormat="false" ht="12.75" hidden="false" customHeight="false" outlineLevel="0" collapsed="false">
      <c r="E491" s="9" t="n">
        <v>4.78</v>
      </c>
      <c r="F491" s="9" t="n">
        <v>4412.56107677732</v>
      </c>
      <c r="G491" s="9" t="n">
        <v>984.003784769415</v>
      </c>
      <c r="P491" s="6"/>
      <c r="Q491" s="0" t="n">
        <f aca="false">Q490+deltaT</f>
        <v>4.85999999999994</v>
      </c>
      <c r="R491" s="0" t="e">
        <f aca="false">BP490</f>
        <v>#VALUE!</v>
      </c>
      <c r="S491" s="0" t="e">
        <f aca="false">hALT1($E$13:$G$1365,Q491,2)</f>
        <v>#VALUE!</v>
      </c>
      <c r="T491" s="0" t="e">
        <f aca="false">Veloc($E$13:$G$1365,Q491,3)</f>
        <v>#VALUE!</v>
      </c>
      <c r="U491" s="0" t="e">
        <f aca="false">IF(S491&lt;hT,$G$5+alfa*(S491-ho),TT)</f>
        <v>#VALUE!</v>
      </c>
      <c r="V491" s="0" t="e">
        <f aca="false">IF(S491&lt;hT,pSL*(1/(1+alfa*S491/($G$5-alfa*ho)))^(go/(Rair*alfa)),pT*EXP(-go*(S491-hT)/(Rair*TT)))</f>
        <v>#VALUE!</v>
      </c>
      <c r="W491" s="0" t="e">
        <f aca="false">Mch(T491,U491,Rair,gamma)</f>
        <v>#VALUE!</v>
      </c>
      <c r="X491" s="0" t="e">
        <f aca="false">Cpex(Cp0,W491,$N$9,$L$13:$M$19)</f>
        <v>#VALUE!</v>
      </c>
      <c r="Y491" s="0" t="e">
        <f aca="false">pex(V491,W491,gamma,X491)</f>
        <v>#VALUE!</v>
      </c>
      <c r="Z491" s="0" t="e">
        <f aca="false">MachThroat(gamma,Y491,R491)</f>
        <v>#VALUE!</v>
      </c>
      <c r="AA491" s="0" t="e">
        <f aca="false">CN(Z491,CSON,CINC)</f>
        <v>#VALUE!</v>
      </c>
      <c r="AB491" s="0" t="e">
        <f aca="false">DPDT(Constant,AA491,Z491,gamma,R491,Y491)</f>
        <v>#VALUE!</v>
      </c>
      <c r="AC491" s="0" t="s">
        <v>134</v>
      </c>
      <c r="AD491" s="0" t="n">
        <f aca="false">Q491+deltaT/2</f>
        <v>4.86499999999994</v>
      </c>
      <c r="AE491" s="0" t="e">
        <f aca="false">pC+deltaT*pdot/2</f>
        <v>#VALUE!</v>
      </c>
      <c r="AF491" s="0" t="e">
        <f aca="false">hALT1($E$13:$G$1365,AD491,2)</f>
        <v>#VALUE!</v>
      </c>
      <c r="AG491" s="0" t="e">
        <f aca="false">Veloc($E$13:$G$1365,AD491,3)</f>
        <v>#VALUE!</v>
      </c>
      <c r="AH491" s="0" t="e">
        <f aca="false">IF(AF491&lt;hT,$G$5+alfa*(AF491-ho),TT)</f>
        <v>#VALUE!</v>
      </c>
      <c r="AI491" s="0" t="e">
        <f aca="false">IF(AF491&lt;hT,pSL*(1/(1+alfa*AF491/($G$5-alfa*ho)))^(go/(Rair*alfa)),pT*EXP(-go*(AF491-hT)/(Rair*TT)))</f>
        <v>#VALUE!</v>
      </c>
      <c r="AJ491" s="0" t="e">
        <f aca="false">Mch(AG491,AH491,Rair,gamma)</f>
        <v>#VALUE!</v>
      </c>
      <c r="AK491" s="0" t="e">
        <f aca="false">Cpex(Cp0,AJ491,$N$9,$L$13:$M$19)</f>
        <v>#VALUE!</v>
      </c>
      <c r="AL491" s="0" t="e">
        <f aca="false">pex(AI491,AJ491,gamma,AK491)</f>
        <v>#VALUE!</v>
      </c>
      <c r="AM491" s="0" t="e">
        <f aca="false">MachThroat(gamma,AL491,AE491)</f>
        <v>#VALUE!</v>
      </c>
      <c r="AN491" s="0" t="e">
        <f aca="false">CN(AM491,CSON,CINC)</f>
        <v>#VALUE!</v>
      </c>
      <c r="AO491" s="0" t="e">
        <f aca="false">DPDT(Constant,AN491,AM491,gamma,AE491,AL491)</f>
        <v>#VALUE!</v>
      </c>
      <c r="AP491" s="0" t="s">
        <v>134</v>
      </c>
      <c r="AQ491" s="0" t="n">
        <f aca="false">Q491+deltaT/2</f>
        <v>4.86499999999994</v>
      </c>
      <c r="AR491" s="0" t="e">
        <f aca="false">pC+deltaT*pdot2/2</f>
        <v>#VALUE!</v>
      </c>
      <c r="AS491" s="0" t="e">
        <f aca="false">hALT1($E$13:$G$1365,AQ491,2)</f>
        <v>#VALUE!</v>
      </c>
      <c r="AT491" s="0" t="e">
        <f aca="false">Veloc($E$13:$G$1365,AQ491,3)</f>
        <v>#VALUE!</v>
      </c>
      <c r="AU491" s="0" t="e">
        <f aca="false">IF(AS491&lt;hT,$G$5+alfa*(AS491-ho),TT)</f>
        <v>#VALUE!</v>
      </c>
      <c r="AV491" s="0" t="e">
        <f aca="false">IF(AS491&lt;hT,pSL*(1/(1+alfa*AF491/($G$5-alfa*ho)))^(go/(Rair*alfa)),pT*EXP(-go*(AF491-hT)/(Rair*TT)))</f>
        <v>#VALUE!</v>
      </c>
      <c r="AW491" s="0" t="e">
        <f aca="false">Mch(AT491,AU491,Rair,gamma)</f>
        <v>#VALUE!</v>
      </c>
      <c r="AX491" s="0" t="e">
        <f aca="false">Cpex(Cp0,AW491,$N$9,$L$13:$M$19)</f>
        <v>#VALUE!</v>
      </c>
      <c r="AY491" s="0" t="e">
        <f aca="false">pex(AV491,AW491,gamma,AX491)</f>
        <v>#VALUE!</v>
      </c>
      <c r="AZ491" s="0" t="e">
        <f aca="false">MachThroat(gamma,AY491,AR491)</f>
        <v>#VALUE!</v>
      </c>
      <c r="BA491" s="0" t="e">
        <f aca="false">CN(AZ491,CSON,CINC)</f>
        <v>#VALUE!</v>
      </c>
      <c r="BB491" s="0" t="e">
        <f aca="false">DPDT(Constant,BA491,AZ491,gamma,AR491,AY491)</f>
        <v>#VALUE!</v>
      </c>
      <c r="BC491" s="0" t="s">
        <v>134</v>
      </c>
      <c r="BD491" s="0" t="n">
        <f aca="false">Q491+deltaT</f>
        <v>4.86999999999994</v>
      </c>
      <c r="BE491" s="0" t="e">
        <f aca="false">pC+deltaT*pdot3</f>
        <v>#VALUE!</v>
      </c>
      <c r="BF491" s="0" t="e">
        <f aca="false">hALT1($E$13:$G$1365,BD491,2)</f>
        <v>#VALUE!</v>
      </c>
      <c r="BG491" s="0" t="e">
        <f aca="false">Veloc($E$13:$G$1365,BD491,3)</f>
        <v>#VALUE!</v>
      </c>
      <c r="BH491" s="0" t="e">
        <f aca="false">IF(BF491&lt;hT,$G$5+alfa*(BF491-ho),TT)</f>
        <v>#VALUE!</v>
      </c>
      <c r="BI491" s="0" t="e">
        <f aca="false">IF(BF491&lt;hT,pSL*(1/(1+alfa*BF491/($G$5-alfa*ho)))^(go/(Rair*alfa)),pT*EXP(-go*(BF491-hT)/(Rair*TT)))</f>
        <v>#VALUE!</v>
      </c>
      <c r="BJ491" s="0" t="e">
        <f aca="false">Mch(BG491,BH491,Rair,gamma)</f>
        <v>#VALUE!</v>
      </c>
      <c r="BK491" s="0" t="e">
        <f aca="false">Cpex(Cp0,BJ491,$N$9,$L$13:$M$19)</f>
        <v>#VALUE!</v>
      </c>
      <c r="BL491" s="0" t="e">
        <f aca="false">pex(BI491,BJ491,gamma,BK491)</f>
        <v>#VALUE!</v>
      </c>
      <c r="BM491" s="0" t="e">
        <f aca="false">MachThroat(gamma,BL491,BE491)</f>
        <v>#VALUE!</v>
      </c>
      <c r="BN491" s="0" t="e">
        <f aca="false">CN(BM491,CSON,CINC)</f>
        <v>#VALUE!</v>
      </c>
      <c r="BO491" s="0" t="e">
        <f aca="false">DPDT(Constant,BN491,BM491,gamma,BE491,BL491)</f>
        <v>#VALUE!</v>
      </c>
      <c r="BP491" s="0" t="e">
        <f aca="false">pC+deltaT*(pdot+2*pdot2+2*pdot3+pdot4)/6</f>
        <v>#VALUE!</v>
      </c>
      <c r="BQ491" s="0" t="s">
        <v>134</v>
      </c>
      <c r="BR491" s="0" t="n">
        <f aca="false">Q491</f>
        <v>4.85999999999994</v>
      </c>
      <c r="BS491" s="0" t="e">
        <f aca="false">R491/144</f>
        <v>#VALUE!</v>
      </c>
      <c r="BT491" s="0" t="e">
        <f aca="false">pX/144</f>
        <v>#VALUE!</v>
      </c>
      <c r="BU491" s="0" t="e">
        <f aca="false">pa/144</f>
        <v>#VALUE!</v>
      </c>
      <c r="BV491" s="11" t="n">
        <f aca="false">BR491</f>
        <v>4.85999999999994</v>
      </c>
      <c r="BW491" s="12" t="e">
        <f aca="false">(pC-pX)/144</f>
        <v>#VALUE!</v>
      </c>
      <c r="BX491" s="0" t="s">
        <v>134</v>
      </c>
      <c r="BZ491" s="0" t="s">
        <v>134</v>
      </c>
      <c r="CA491" s="0" t="s">
        <v>134</v>
      </c>
      <c r="CB491" s="0" t="s">
        <v>134</v>
      </c>
      <c r="CC491" s="0" t="s">
        <v>134</v>
      </c>
      <c r="CD491" s="0" t="s">
        <v>134</v>
      </c>
      <c r="CE491" s="0" t="s">
        <v>134</v>
      </c>
    </row>
    <row r="492" customFormat="false" ht="12.75" hidden="false" customHeight="false" outlineLevel="0" collapsed="false">
      <c r="E492" s="9" t="n">
        <v>4.79</v>
      </c>
      <c r="F492" s="9" t="n">
        <v>4422.40571361759</v>
      </c>
      <c r="G492" s="9" t="n">
        <v>984.922397237827</v>
      </c>
      <c r="P492" s="6"/>
      <c r="Q492" s="0" t="n">
        <f aca="false">Q491+deltaT</f>
        <v>4.86999999999994</v>
      </c>
      <c r="R492" s="0" t="e">
        <f aca="false">BP491</f>
        <v>#VALUE!</v>
      </c>
      <c r="S492" s="0" t="e">
        <f aca="false">hALT1($E$13:$G$1365,Q492,2)</f>
        <v>#VALUE!</v>
      </c>
      <c r="T492" s="0" t="e">
        <f aca="false">Veloc($E$13:$G$1365,Q492,3)</f>
        <v>#VALUE!</v>
      </c>
      <c r="U492" s="0" t="e">
        <f aca="false">IF(S492&lt;hT,$G$5+alfa*(S492-ho),TT)</f>
        <v>#VALUE!</v>
      </c>
      <c r="V492" s="0" t="e">
        <f aca="false">IF(S492&lt;hT,pSL*(1/(1+alfa*S492/($G$5-alfa*ho)))^(go/(Rair*alfa)),pT*EXP(-go*(S492-hT)/(Rair*TT)))</f>
        <v>#VALUE!</v>
      </c>
      <c r="W492" s="0" t="e">
        <f aca="false">Mch(T492,U492,Rair,gamma)</f>
        <v>#VALUE!</v>
      </c>
      <c r="X492" s="0" t="e">
        <f aca="false">Cpex(Cp0,W492,$N$9,$L$13:$M$19)</f>
        <v>#VALUE!</v>
      </c>
      <c r="Y492" s="0" t="e">
        <f aca="false">pex(V492,W492,gamma,X492)</f>
        <v>#VALUE!</v>
      </c>
      <c r="Z492" s="0" t="e">
        <f aca="false">MachThroat(gamma,Y492,R492)</f>
        <v>#VALUE!</v>
      </c>
      <c r="AA492" s="0" t="e">
        <f aca="false">CN(Z492,CSON,CINC)</f>
        <v>#VALUE!</v>
      </c>
      <c r="AB492" s="0" t="e">
        <f aca="false">DPDT(Constant,AA492,Z492,gamma,R492,Y492)</f>
        <v>#VALUE!</v>
      </c>
      <c r="AC492" s="0" t="s">
        <v>134</v>
      </c>
      <c r="AD492" s="0" t="n">
        <f aca="false">Q492+deltaT/2</f>
        <v>4.87499999999994</v>
      </c>
      <c r="AE492" s="0" t="e">
        <f aca="false">pC+deltaT*pdot/2</f>
        <v>#VALUE!</v>
      </c>
      <c r="AF492" s="0" t="e">
        <f aca="false">hALT1($E$13:$G$1365,AD492,2)</f>
        <v>#VALUE!</v>
      </c>
      <c r="AG492" s="0" t="e">
        <f aca="false">Veloc($E$13:$G$1365,AD492,3)</f>
        <v>#VALUE!</v>
      </c>
      <c r="AH492" s="0" t="e">
        <f aca="false">IF(AF492&lt;hT,$G$5+alfa*(AF492-ho),TT)</f>
        <v>#VALUE!</v>
      </c>
      <c r="AI492" s="0" t="e">
        <f aca="false">IF(AF492&lt;hT,pSL*(1/(1+alfa*AF492/($G$5-alfa*ho)))^(go/(Rair*alfa)),pT*EXP(-go*(AF492-hT)/(Rair*TT)))</f>
        <v>#VALUE!</v>
      </c>
      <c r="AJ492" s="0" t="e">
        <f aca="false">Mch(AG492,AH492,Rair,gamma)</f>
        <v>#VALUE!</v>
      </c>
      <c r="AK492" s="0" t="e">
        <f aca="false">Cpex(Cp0,AJ492,$N$9,$L$13:$M$19)</f>
        <v>#VALUE!</v>
      </c>
      <c r="AL492" s="0" t="e">
        <f aca="false">pex(AI492,AJ492,gamma,AK492)</f>
        <v>#VALUE!</v>
      </c>
      <c r="AM492" s="0" t="e">
        <f aca="false">MachThroat(gamma,AL492,AE492)</f>
        <v>#VALUE!</v>
      </c>
      <c r="AN492" s="0" t="e">
        <f aca="false">CN(AM492,CSON,CINC)</f>
        <v>#VALUE!</v>
      </c>
      <c r="AO492" s="0" t="e">
        <f aca="false">DPDT(Constant,AN492,AM492,gamma,AE492,AL492)</f>
        <v>#VALUE!</v>
      </c>
      <c r="AP492" s="0" t="s">
        <v>134</v>
      </c>
      <c r="AQ492" s="0" t="n">
        <f aca="false">Q492+deltaT/2</f>
        <v>4.87499999999994</v>
      </c>
      <c r="AR492" s="0" t="e">
        <f aca="false">pC+deltaT*pdot2/2</f>
        <v>#VALUE!</v>
      </c>
      <c r="AS492" s="0" t="e">
        <f aca="false">hALT1($E$13:$G$1365,AQ492,2)</f>
        <v>#VALUE!</v>
      </c>
      <c r="AT492" s="0" t="e">
        <f aca="false">Veloc($E$13:$G$1365,AQ492,3)</f>
        <v>#VALUE!</v>
      </c>
      <c r="AU492" s="0" t="e">
        <f aca="false">IF(AS492&lt;hT,$G$5+alfa*(AS492-ho),TT)</f>
        <v>#VALUE!</v>
      </c>
      <c r="AV492" s="0" t="e">
        <f aca="false">IF(AS492&lt;hT,pSL*(1/(1+alfa*AF492/($G$5-alfa*ho)))^(go/(Rair*alfa)),pT*EXP(-go*(AF492-hT)/(Rair*TT)))</f>
        <v>#VALUE!</v>
      </c>
      <c r="AW492" s="0" t="e">
        <f aca="false">Mch(AT492,AU492,Rair,gamma)</f>
        <v>#VALUE!</v>
      </c>
      <c r="AX492" s="0" t="e">
        <f aca="false">Cpex(Cp0,AW492,$N$9,$L$13:$M$19)</f>
        <v>#VALUE!</v>
      </c>
      <c r="AY492" s="0" t="e">
        <f aca="false">pex(AV492,AW492,gamma,AX492)</f>
        <v>#VALUE!</v>
      </c>
      <c r="AZ492" s="0" t="e">
        <f aca="false">MachThroat(gamma,AY492,AR492)</f>
        <v>#VALUE!</v>
      </c>
      <c r="BA492" s="0" t="e">
        <f aca="false">CN(AZ492,CSON,CINC)</f>
        <v>#VALUE!</v>
      </c>
      <c r="BB492" s="0" t="e">
        <f aca="false">DPDT(Constant,BA492,AZ492,gamma,AR492,AY492)</f>
        <v>#VALUE!</v>
      </c>
      <c r="BC492" s="0" t="s">
        <v>134</v>
      </c>
      <c r="BD492" s="0" t="n">
        <f aca="false">Q492+deltaT</f>
        <v>4.87999999999994</v>
      </c>
      <c r="BE492" s="0" t="e">
        <f aca="false">pC+deltaT*pdot3</f>
        <v>#VALUE!</v>
      </c>
      <c r="BF492" s="0" t="e">
        <f aca="false">hALT1($E$13:$G$1365,BD492,2)</f>
        <v>#VALUE!</v>
      </c>
      <c r="BG492" s="0" t="e">
        <f aca="false">Veloc($E$13:$G$1365,BD492,3)</f>
        <v>#VALUE!</v>
      </c>
      <c r="BH492" s="0" t="e">
        <f aca="false">IF(BF492&lt;hT,$G$5+alfa*(BF492-ho),TT)</f>
        <v>#VALUE!</v>
      </c>
      <c r="BI492" s="0" t="e">
        <f aca="false">IF(BF492&lt;hT,pSL*(1/(1+alfa*BF492/($G$5-alfa*ho)))^(go/(Rair*alfa)),pT*EXP(-go*(BF492-hT)/(Rair*TT)))</f>
        <v>#VALUE!</v>
      </c>
      <c r="BJ492" s="0" t="e">
        <f aca="false">Mch(BG492,BH492,Rair,gamma)</f>
        <v>#VALUE!</v>
      </c>
      <c r="BK492" s="0" t="e">
        <f aca="false">Cpex(Cp0,BJ492,$N$9,$L$13:$M$19)</f>
        <v>#VALUE!</v>
      </c>
      <c r="BL492" s="0" t="e">
        <f aca="false">pex(BI492,BJ492,gamma,BK492)</f>
        <v>#VALUE!</v>
      </c>
      <c r="BM492" s="0" t="e">
        <f aca="false">MachThroat(gamma,BL492,BE492)</f>
        <v>#VALUE!</v>
      </c>
      <c r="BN492" s="0" t="e">
        <f aca="false">CN(BM492,CSON,CINC)</f>
        <v>#VALUE!</v>
      </c>
      <c r="BO492" s="0" t="e">
        <f aca="false">DPDT(Constant,BN492,BM492,gamma,BE492,BL492)</f>
        <v>#VALUE!</v>
      </c>
      <c r="BP492" s="0" t="e">
        <f aca="false">pC+deltaT*(pdot+2*pdot2+2*pdot3+pdot4)/6</f>
        <v>#VALUE!</v>
      </c>
      <c r="BQ492" s="0" t="s">
        <v>134</v>
      </c>
      <c r="BR492" s="0" t="n">
        <f aca="false">Q492</f>
        <v>4.86999999999994</v>
      </c>
      <c r="BS492" s="0" t="e">
        <f aca="false">R492/144</f>
        <v>#VALUE!</v>
      </c>
      <c r="BT492" s="0" t="e">
        <f aca="false">pX/144</f>
        <v>#VALUE!</v>
      </c>
      <c r="BU492" s="0" t="e">
        <f aca="false">pa/144</f>
        <v>#VALUE!</v>
      </c>
      <c r="BV492" s="11" t="n">
        <f aca="false">BR492</f>
        <v>4.86999999999994</v>
      </c>
      <c r="BW492" s="12" t="e">
        <f aca="false">(pC-pX)/144</f>
        <v>#VALUE!</v>
      </c>
      <c r="BX492" s="0" t="s">
        <v>134</v>
      </c>
      <c r="BZ492" s="0" t="s">
        <v>134</v>
      </c>
      <c r="CA492" s="0" t="s">
        <v>134</v>
      </c>
      <c r="CB492" s="0" t="s">
        <v>134</v>
      </c>
      <c r="CC492" s="0" t="s">
        <v>134</v>
      </c>
      <c r="CD492" s="0" t="s">
        <v>134</v>
      </c>
      <c r="CE492" s="0" t="s">
        <v>134</v>
      </c>
    </row>
    <row r="493" customFormat="false" ht="12.75" hidden="false" customHeight="false" outlineLevel="0" collapsed="false">
      <c r="E493" s="9" t="n">
        <v>4.8</v>
      </c>
      <c r="F493" s="9" t="n">
        <v>4432.25950100427</v>
      </c>
      <c r="G493" s="9" t="n">
        <v>985.833894366033</v>
      </c>
      <c r="P493" s="6"/>
      <c r="Q493" s="0" t="n">
        <f aca="false">Q492+deltaT</f>
        <v>4.87999999999994</v>
      </c>
      <c r="R493" s="0" t="e">
        <f aca="false">BP492</f>
        <v>#VALUE!</v>
      </c>
      <c r="S493" s="0" t="e">
        <f aca="false">hALT1($E$13:$G$1365,Q493,2)</f>
        <v>#VALUE!</v>
      </c>
      <c r="T493" s="0" t="e">
        <f aca="false">Veloc($E$13:$G$1365,Q493,3)</f>
        <v>#VALUE!</v>
      </c>
      <c r="U493" s="0" t="e">
        <f aca="false">IF(S493&lt;hT,$G$5+alfa*(S493-ho),TT)</f>
        <v>#VALUE!</v>
      </c>
      <c r="V493" s="0" t="e">
        <f aca="false">IF(S493&lt;hT,pSL*(1/(1+alfa*S493/($G$5-alfa*ho)))^(go/(Rair*alfa)),pT*EXP(-go*(S493-hT)/(Rair*TT)))</f>
        <v>#VALUE!</v>
      </c>
      <c r="W493" s="0" t="e">
        <f aca="false">Mch(T493,U493,Rair,gamma)</f>
        <v>#VALUE!</v>
      </c>
      <c r="X493" s="0" t="e">
        <f aca="false">Cpex(Cp0,W493,$N$9,$L$13:$M$19)</f>
        <v>#VALUE!</v>
      </c>
      <c r="Y493" s="0" t="e">
        <f aca="false">pex(V493,W493,gamma,X493)</f>
        <v>#VALUE!</v>
      </c>
      <c r="Z493" s="0" t="e">
        <f aca="false">MachThroat(gamma,Y493,R493)</f>
        <v>#VALUE!</v>
      </c>
      <c r="AA493" s="0" t="e">
        <f aca="false">CN(Z493,CSON,CINC)</f>
        <v>#VALUE!</v>
      </c>
      <c r="AB493" s="0" t="e">
        <f aca="false">DPDT(Constant,AA493,Z493,gamma,R493,Y493)</f>
        <v>#VALUE!</v>
      </c>
      <c r="AC493" s="0" t="s">
        <v>134</v>
      </c>
      <c r="AD493" s="0" t="n">
        <f aca="false">Q493+deltaT/2</f>
        <v>4.88499999999994</v>
      </c>
      <c r="AE493" s="0" t="e">
        <f aca="false">pC+deltaT*pdot/2</f>
        <v>#VALUE!</v>
      </c>
      <c r="AF493" s="0" t="e">
        <f aca="false">hALT1($E$13:$G$1365,AD493,2)</f>
        <v>#VALUE!</v>
      </c>
      <c r="AG493" s="0" t="e">
        <f aca="false">Veloc($E$13:$G$1365,AD493,3)</f>
        <v>#VALUE!</v>
      </c>
      <c r="AH493" s="0" t="e">
        <f aca="false">IF(AF493&lt;hT,$G$5+alfa*(AF493-ho),TT)</f>
        <v>#VALUE!</v>
      </c>
      <c r="AI493" s="0" t="e">
        <f aca="false">IF(AF493&lt;hT,pSL*(1/(1+alfa*AF493/($G$5-alfa*ho)))^(go/(Rair*alfa)),pT*EXP(-go*(AF493-hT)/(Rair*TT)))</f>
        <v>#VALUE!</v>
      </c>
      <c r="AJ493" s="0" t="e">
        <f aca="false">Mch(AG493,AH493,Rair,gamma)</f>
        <v>#VALUE!</v>
      </c>
      <c r="AK493" s="0" t="e">
        <f aca="false">Cpex(Cp0,AJ493,$N$9,$L$13:$M$19)</f>
        <v>#VALUE!</v>
      </c>
      <c r="AL493" s="0" t="e">
        <f aca="false">pex(AI493,AJ493,gamma,AK493)</f>
        <v>#VALUE!</v>
      </c>
      <c r="AM493" s="0" t="e">
        <f aca="false">MachThroat(gamma,AL493,AE493)</f>
        <v>#VALUE!</v>
      </c>
      <c r="AN493" s="0" t="e">
        <f aca="false">CN(AM493,CSON,CINC)</f>
        <v>#VALUE!</v>
      </c>
      <c r="AO493" s="0" t="e">
        <f aca="false">DPDT(Constant,AN493,AM493,gamma,AE493,AL493)</f>
        <v>#VALUE!</v>
      </c>
      <c r="AP493" s="0" t="s">
        <v>134</v>
      </c>
      <c r="AQ493" s="0" t="n">
        <f aca="false">Q493+deltaT/2</f>
        <v>4.88499999999994</v>
      </c>
      <c r="AR493" s="0" t="e">
        <f aca="false">pC+deltaT*pdot2/2</f>
        <v>#VALUE!</v>
      </c>
      <c r="AS493" s="0" t="e">
        <f aca="false">hALT1($E$13:$G$1365,AQ493,2)</f>
        <v>#VALUE!</v>
      </c>
      <c r="AT493" s="0" t="e">
        <f aca="false">Veloc($E$13:$G$1365,AQ493,3)</f>
        <v>#VALUE!</v>
      </c>
      <c r="AU493" s="0" t="e">
        <f aca="false">IF(AS493&lt;hT,$G$5+alfa*(AS493-ho),TT)</f>
        <v>#VALUE!</v>
      </c>
      <c r="AV493" s="0" t="e">
        <f aca="false">IF(AS493&lt;hT,pSL*(1/(1+alfa*AF493/($G$5-alfa*ho)))^(go/(Rair*alfa)),pT*EXP(-go*(AF493-hT)/(Rair*TT)))</f>
        <v>#VALUE!</v>
      </c>
      <c r="AW493" s="0" t="e">
        <f aca="false">Mch(AT493,AU493,Rair,gamma)</f>
        <v>#VALUE!</v>
      </c>
      <c r="AX493" s="0" t="e">
        <f aca="false">Cpex(Cp0,AW493,$N$9,$L$13:$M$19)</f>
        <v>#VALUE!</v>
      </c>
      <c r="AY493" s="0" t="e">
        <f aca="false">pex(AV493,AW493,gamma,AX493)</f>
        <v>#VALUE!</v>
      </c>
      <c r="AZ493" s="0" t="e">
        <f aca="false">MachThroat(gamma,AY493,AR493)</f>
        <v>#VALUE!</v>
      </c>
      <c r="BA493" s="0" t="e">
        <f aca="false">CN(AZ493,CSON,CINC)</f>
        <v>#VALUE!</v>
      </c>
      <c r="BB493" s="0" t="e">
        <f aca="false">DPDT(Constant,BA493,AZ493,gamma,AR493,AY493)</f>
        <v>#VALUE!</v>
      </c>
      <c r="BC493" s="0" t="s">
        <v>134</v>
      </c>
      <c r="BD493" s="0" t="n">
        <f aca="false">Q493+deltaT</f>
        <v>4.88999999999994</v>
      </c>
      <c r="BE493" s="0" t="e">
        <f aca="false">pC+deltaT*pdot3</f>
        <v>#VALUE!</v>
      </c>
      <c r="BF493" s="0" t="e">
        <f aca="false">hALT1($E$13:$G$1365,BD493,2)</f>
        <v>#VALUE!</v>
      </c>
      <c r="BG493" s="0" t="e">
        <f aca="false">Veloc($E$13:$G$1365,BD493,3)</f>
        <v>#VALUE!</v>
      </c>
      <c r="BH493" s="0" t="e">
        <f aca="false">IF(BF493&lt;hT,$G$5+alfa*(BF493-ho),TT)</f>
        <v>#VALUE!</v>
      </c>
      <c r="BI493" s="0" t="e">
        <f aca="false">IF(BF493&lt;hT,pSL*(1/(1+alfa*BF493/($G$5-alfa*ho)))^(go/(Rair*alfa)),pT*EXP(-go*(BF493-hT)/(Rair*TT)))</f>
        <v>#VALUE!</v>
      </c>
      <c r="BJ493" s="0" t="e">
        <f aca="false">Mch(BG493,BH493,Rair,gamma)</f>
        <v>#VALUE!</v>
      </c>
      <c r="BK493" s="0" t="e">
        <f aca="false">Cpex(Cp0,BJ493,$N$9,$L$13:$M$19)</f>
        <v>#VALUE!</v>
      </c>
      <c r="BL493" s="0" t="e">
        <f aca="false">pex(BI493,BJ493,gamma,BK493)</f>
        <v>#VALUE!</v>
      </c>
      <c r="BM493" s="0" t="e">
        <f aca="false">MachThroat(gamma,BL493,BE493)</f>
        <v>#VALUE!</v>
      </c>
      <c r="BN493" s="0" t="e">
        <f aca="false">CN(BM493,CSON,CINC)</f>
        <v>#VALUE!</v>
      </c>
      <c r="BO493" s="0" t="e">
        <f aca="false">DPDT(Constant,BN493,BM493,gamma,BE493,BL493)</f>
        <v>#VALUE!</v>
      </c>
      <c r="BP493" s="0" t="e">
        <f aca="false">pC+deltaT*(pdot+2*pdot2+2*pdot3+pdot4)/6</f>
        <v>#VALUE!</v>
      </c>
      <c r="BQ493" s="0" t="s">
        <v>134</v>
      </c>
      <c r="BR493" s="0" t="n">
        <f aca="false">Q493</f>
        <v>4.87999999999994</v>
      </c>
      <c r="BS493" s="0" t="e">
        <f aca="false">R493/144</f>
        <v>#VALUE!</v>
      </c>
      <c r="BT493" s="0" t="e">
        <f aca="false">pX/144</f>
        <v>#VALUE!</v>
      </c>
      <c r="BU493" s="0" t="e">
        <f aca="false">pa/144</f>
        <v>#VALUE!</v>
      </c>
      <c r="BV493" s="11" t="n">
        <f aca="false">BR493</f>
        <v>4.87999999999994</v>
      </c>
      <c r="BW493" s="12" t="e">
        <f aca="false">(pC-pX)/144</f>
        <v>#VALUE!</v>
      </c>
      <c r="BX493" s="0" t="s">
        <v>134</v>
      </c>
      <c r="BZ493" s="0" t="s">
        <v>134</v>
      </c>
      <c r="CA493" s="0" t="s">
        <v>134</v>
      </c>
      <c r="CB493" s="0" t="s">
        <v>134</v>
      </c>
      <c r="CC493" s="0" t="s">
        <v>134</v>
      </c>
      <c r="CD493" s="0" t="s">
        <v>134</v>
      </c>
      <c r="CE493" s="0" t="s">
        <v>134</v>
      </c>
    </row>
    <row r="494" customFormat="false" ht="12.75" hidden="false" customHeight="false" outlineLevel="0" collapsed="false">
      <c r="E494" s="9" t="n">
        <v>4.81</v>
      </c>
      <c r="F494" s="9" t="n">
        <v>4442.12236779348</v>
      </c>
      <c r="G494" s="9" t="n">
        <v>986.738278064152</v>
      </c>
      <c r="P494" s="6"/>
      <c r="Q494" s="0" t="n">
        <f aca="false">Q493+deltaT</f>
        <v>4.88999999999994</v>
      </c>
      <c r="R494" s="0" t="e">
        <f aca="false">BP493</f>
        <v>#VALUE!</v>
      </c>
      <c r="S494" s="0" t="e">
        <f aca="false">hALT1($E$13:$G$1365,Q494,2)</f>
        <v>#VALUE!</v>
      </c>
      <c r="T494" s="0" t="e">
        <f aca="false">Veloc($E$13:$G$1365,Q494,3)</f>
        <v>#VALUE!</v>
      </c>
      <c r="U494" s="0" t="e">
        <f aca="false">IF(S494&lt;hT,$G$5+alfa*(S494-ho),TT)</f>
        <v>#VALUE!</v>
      </c>
      <c r="V494" s="0" t="e">
        <f aca="false">IF(S494&lt;hT,pSL*(1/(1+alfa*S494/($G$5-alfa*ho)))^(go/(Rair*alfa)),pT*EXP(-go*(S494-hT)/(Rair*TT)))</f>
        <v>#VALUE!</v>
      </c>
      <c r="W494" s="0" t="e">
        <f aca="false">Mch(T494,U494,Rair,gamma)</f>
        <v>#VALUE!</v>
      </c>
      <c r="X494" s="0" t="e">
        <f aca="false">Cpex(Cp0,W494,$N$9,$L$13:$M$19)</f>
        <v>#VALUE!</v>
      </c>
      <c r="Y494" s="0" t="e">
        <f aca="false">pex(V494,W494,gamma,X494)</f>
        <v>#VALUE!</v>
      </c>
      <c r="Z494" s="0" t="e">
        <f aca="false">MachThroat(gamma,Y494,R494)</f>
        <v>#VALUE!</v>
      </c>
      <c r="AA494" s="0" t="e">
        <f aca="false">CN(Z494,CSON,CINC)</f>
        <v>#VALUE!</v>
      </c>
      <c r="AB494" s="0" t="e">
        <f aca="false">DPDT(Constant,AA494,Z494,gamma,R494,Y494)</f>
        <v>#VALUE!</v>
      </c>
      <c r="AC494" s="0" t="s">
        <v>134</v>
      </c>
      <c r="AD494" s="0" t="n">
        <f aca="false">Q494+deltaT/2</f>
        <v>4.89499999999994</v>
      </c>
      <c r="AE494" s="0" t="e">
        <f aca="false">pC+deltaT*pdot/2</f>
        <v>#VALUE!</v>
      </c>
      <c r="AF494" s="0" t="e">
        <f aca="false">hALT1($E$13:$G$1365,AD494,2)</f>
        <v>#VALUE!</v>
      </c>
      <c r="AG494" s="0" t="e">
        <f aca="false">Veloc($E$13:$G$1365,AD494,3)</f>
        <v>#VALUE!</v>
      </c>
      <c r="AH494" s="0" t="e">
        <f aca="false">IF(AF494&lt;hT,$G$5+alfa*(AF494-ho),TT)</f>
        <v>#VALUE!</v>
      </c>
      <c r="AI494" s="0" t="e">
        <f aca="false">IF(AF494&lt;hT,pSL*(1/(1+alfa*AF494/($G$5-alfa*ho)))^(go/(Rair*alfa)),pT*EXP(-go*(AF494-hT)/(Rair*TT)))</f>
        <v>#VALUE!</v>
      </c>
      <c r="AJ494" s="0" t="e">
        <f aca="false">Mch(AG494,AH494,Rair,gamma)</f>
        <v>#VALUE!</v>
      </c>
      <c r="AK494" s="0" t="e">
        <f aca="false">Cpex(Cp0,AJ494,$N$9,$L$13:$M$19)</f>
        <v>#VALUE!</v>
      </c>
      <c r="AL494" s="0" t="e">
        <f aca="false">pex(AI494,AJ494,gamma,AK494)</f>
        <v>#VALUE!</v>
      </c>
      <c r="AM494" s="0" t="e">
        <f aca="false">MachThroat(gamma,AL494,AE494)</f>
        <v>#VALUE!</v>
      </c>
      <c r="AN494" s="0" t="e">
        <f aca="false">CN(AM494,CSON,CINC)</f>
        <v>#VALUE!</v>
      </c>
      <c r="AO494" s="0" t="e">
        <f aca="false">DPDT(Constant,AN494,AM494,gamma,AE494,AL494)</f>
        <v>#VALUE!</v>
      </c>
      <c r="AP494" s="0" t="s">
        <v>134</v>
      </c>
      <c r="AQ494" s="0" t="n">
        <f aca="false">Q494+deltaT/2</f>
        <v>4.89499999999994</v>
      </c>
      <c r="AR494" s="0" t="e">
        <f aca="false">pC+deltaT*pdot2/2</f>
        <v>#VALUE!</v>
      </c>
      <c r="AS494" s="0" t="e">
        <f aca="false">hALT1($E$13:$G$1365,AQ494,2)</f>
        <v>#VALUE!</v>
      </c>
      <c r="AT494" s="0" t="e">
        <f aca="false">Veloc($E$13:$G$1365,AQ494,3)</f>
        <v>#VALUE!</v>
      </c>
      <c r="AU494" s="0" t="e">
        <f aca="false">IF(AS494&lt;hT,$G$5+alfa*(AS494-ho),TT)</f>
        <v>#VALUE!</v>
      </c>
      <c r="AV494" s="0" t="e">
        <f aca="false">IF(AS494&lt;hT,pSL*(1/(1+alfa*AF494/($G$5-alfa*ho)))^(go/(Rair*alfa)),pT*EXP(-go*(AF494-hT)/(Rair*TT)))</f>
        <v>#VALUE!</v>
      </c>
      <c r="AW494" s="0" t="e">
        <f aca="false">Mch(AT494,AU494,Rair,gamma)</f>
        <v>#VALUE!</v>
      </c>
      <c r="AX494" s="0" t="e">
        <f aca="false">Cpex(Cp0,AW494,$N$9,$L$13:$M$19)</f>
        <v>#VALUE!</v>
      </c>
      <c r="AY494" s="0" t="e">
        <f aca="false">pex(AV494,AW494,gamma,AX494)</f>
        <v>#VALUE!</v>
      </c>
      <c r="AZ494" s="0" t="e">
        <f aca="false">MachThroat(gamma,AY494,AR494)</f>
        <v>#VALUE!</v>
      </c>
      <c r="BA494" s="0" t="e">
        <f aca="false">CN(AZ494,CSON,CINC)</f>
        <v>#VALUE!</v>
      </c>
      <c r="BB494" s="0" t="e">
        <f aca="false">DPDT(Constant,BA494,AZ494,gamma,AR494,AY494)</f>
        <v>#VALUE!</v>
      </c>
      <c r="BC494" s="0" t="s">
        <v>134</v>
      </c>
      <c r="BD494" s="0" t="n">
        <f aca="false">Q494+deltaT</f>
        <v>4.89999999999994</v>
      </c>
      <c r="BE494" s="0" t="e">
        <f aca="false">pC+deltaT*pdot3</f>
        <v>#VALUE!</v>
      </c>
      <c r="BF494" s="0" t="e">
        <f aca="false">hALT1($E$13:$G$1365,BD494,2)</f>
        <v>#VALUE!</v>
      </c>
      <c r="BG494" s="0" t="e">
        <f aca="false">Veloc($E$13:$G$1365,BD494,3)</f>
        <v>#VALUE!</v>
      </c>
      <c r="BH494" s="0" t="e">
        <f aca="false">IF(BF494&lt;hT,$G$5+alfa*(BF494-ho),TT)</f>
        <v>#VALUE!</v>
      </c>
      <c r="BI494" s="0" t="e">
        <f aca="false">IF(BF494&lt;hT,pSL*(1/(1+alfa*BF494/($G$5-alfa*ho)))^(go/(Rair*alfa)),pT*EXP(-go*(BF494-hT)/(Rair*TT)))</f>
        <v>#VALUE!</v>
      </c>
      <c r="BJ494" s="0" t="e">
        <f aca="false">Mch(BG494,BH494,Rair,gamma)</f>
        <v>#VALUE!</v>
      </c>
      <c r="BK494" s="0" t="e">
        <f aca="false">Cpex(Cp0,BJ494,$N$9,$L$13:$M$19)</f>
        <v>#VALUE!</v>
      </c>
      <c r="BL494" s="0" t="e">
        <f aca="false">pex(BI494,BJ494,gamma,BK494)</f>
        <v>#VALUE!</v>
      </c>
      <c r="BM494" s="0" t="e">
        <f aca="false">MachThroat(gamma,BL494,BE494)</f>
        <v>#VALUE!</v>
      </c>
      <c r="BN494" s="0" t="e">
        <f aca="false">CN(BM494,CSON,CINC)</f>
        <v>#VALUE!</v>
      </c>
      <c r="BO494" s="0" t="e">
        <f aca="false">DPDT(Constant,BN494,BM494,gamma,BE494,BL494)</f>
        <v>#VALUE!</v>
      </c>
      <c r="BP494" s="0" t="e">
        <f aca="false">pC+deltaT*(pdot+2*pdot2+2*pdot3+pdot4)/6</f>
        <v>#VALUE!</v>
      </c>
      <c r="BQ494" s="0" t="s">
        <v>134</v>
      </c>
      <c r="BR494" s="0" t="n">
        <f aca="false">Q494</f>
        <v>4.88999999999994</v>
      </c>
      <c r="BS494" s="0" t="e">
        <f aca="false">R494/144</f>
        <v>#VALUE!</v>
      </c>
      <c r="BT494" s="0" t="e">
        <f aca="false">pX/144</f>
        <v>#VALUE!</v>
      </c>
      <c r="BU494" s="0" t="e">
        <f aca="false">pa/144</f>
        <v>#VALUE!</v>
      </c>
      <c r="BV494" s="11" t="n">
        <f aca="false">BR494</f>
        <v>4.88999999999994</v>
      </c>
      <c r="BW494" s="12" t="e">
        <f aca="false">(pC-pX)/144</f>
        <v>#VALUE!</v>
      </c>
      <c r="BX494" s="0" t="s">
        <v>134</v>
      </c>
      <c r="BZ494" s="0" t="s">
        <v>134</v>
      </c>
      <c r="CA494" s="0" t="s">
        <v>134</v>
      </c>
      <c r="CB494" s="0" t="s">
        <v>134</v>
      </c>
      <c r="CC494" s="0" t="s">
        <v>134</v>
      </c>
      <c r="CD494" s="0" t="s">
        <v>134</v>
      </c>
      <c r="CE494" s="0" t="s">
        <v>134</v>
      </c>
    </row>
    <row r="495" customFormat="false" ht="12.75" hidden="false" customHeight="false" outlineLevel="0" collapsed="false">
      <c r="E495" s="9" t="n">
        <v>4.82</v>
      </c>
      <c r="F495" s="9" t="n">
        <v>4451.99424286059</v>
      </c>
      <c r="G495" s="9" t="n">
        <v>987.635550272599</v>
      </c>
      <c r="P495" s="6"/>
      <c r="Q495" s="0" t="n">
        <f aca="false">Q494+deltaT</f>
        <v>4.89999999999994</v>
      </c>
      <c r="R495" s="0" t="e">
        <f aca="false">BP494</f>
        <v>#VALUE!</v>
      </c>
      <c r="S495" s="0" t="e">
        <f aca="false">hALT1($E$13:$G$1365,Q495,2)</f>
        <v>#VALUE!</v>
      </c>
      <c r="T495" s="0" t="e">
        <f aca="false">Veloc($E$13:$G$1365,Q495,3)</f>
        <v>#VALUE!</v>
      </c>
      <c r="U495" s="0" t="e">
        <f aca="false">IF(S495&lt;hT,$G$5+alfa*(S495-ho),TT)</f>
        <v>#VALUE!</v>
      </c>
      <c r="V495" s="0" t="e">
        <f aca="false">IF(S495&lt;hT,pSL*(1/(1+alfa*S495/($G$5-alfa*ho)))^(go/(Rair*alfa)),pT*EXP(-go*(S495-hT)/(Rair*TT)))</f>
        <v>#VALUE!</v>
      </c>
      <c r="W495" s="0" t="e">
        <f aca="false">Mch(T495,U495,Rair,gamma)</f>
        <v>#VALUE!</v>
      </c>
      <c r="X495" s="0" t="e">
        <f aca="false">Cpex(Cp0,W495,$N$9,$L$13:$M$19)</f>
        <v>#VALUE!</v>
      </c>
      <c r="Y495" s="0" t="e">
        <f aca="false">pex(V495,W495,gamma,X495)</f>
        <v>#VALUE!</v>
      </c>
      <c r="Z495" s="0" t="e">
        <f aca="false">MachThroat(gamma,Y495,R495)</f>
        <v>#VALUE!</v>
      </c>
      <c r="AA495" s="0" t="e">
        <f aca="false">CN(Z495,CSON,CINC)</f>
        <v>#VALUE!</v>
      </c>
      <c r="AB495" s="0" t="e">
        <f aca="false">DPDT(Constant,AA495,Z495,gamma,R495,Y495)</f>
        <v>#VALUE!</v>
      </c>
      <c r="AC495" s="0" t="s">
        <v>134</v>
      </c>
      <c r="AD495" s="0" t="n">
        <f aca="false">Q495+deltaT/2</f>
        <v>4.90499999999994</v>
      </c>
      <c r="AE495" s="0" t="e">
        <f aca="false">pC+deltaT*pdot/2</f>
        <v>#VALUE!</v>
      </c>
      <c r="AF495" s="0" t="e">
        <f aca="false">hALT1($E$13:$G$1365,AD495,2)</f>
        <v>#VALUE!</v>
      </c>
      <c r="AG495" s="0" t="e">
        <f aca="false">Veloc($E$13:$G$1365,AD495,3)</f>
        <v>#VALUE!</v>
      </c>
      <c r="AH495" s="0" t="e">
        <f aca="false">IF(AF495&lt;hT,$G$5+alfa*(AF495-ho),TT)</f>
        <v>#VALUE!</v>
      </c>
      <c r="AI495" s="0" t="e">
        <f aca="false">IF(AF495&lt;hT,pSL*(1/(1+alfa*AF495/($G$5-alfa*ho)))^(go/(Rair*alfa)),pT*EXP(-go*(AF495-hT)/(Rair*TT)))</f>
        <v>#VALUE!</v>
      </c>
      <c r="AJ495" s="0" t="e">
        <f aca="false">Mch(AG495,AH495,Rair,gamma)</f>
        <v>#VALUE!</v>
      </c>
      <c r="AK495" s="0" t="e">
        <f aca="false">Cpex(Cp0,AJ495,$N$9,$L$13:$M$19)</f>
        <v>#VALUE!</v>
      </c>
      <c r="AL495" s="0" t="e">
        <f aca="false">pex(AI495,AJ495,gamma,AK495)</f>
        <v>#VALUE!</v>
      </c>
      <c r="AM495" s="0" t="e">
        <f aca="false">MachThroat(gamma,AL495,AE495)</f>
        <v>#VALUE!</v>
      </c>
      <c r="AN495" s="0" t="e">
        <f aca="false">CN(AM495,CSON,CINC)</f>
        <v>#VALUE!</v>
      </c>
      <c r="AO495" s="0" t="e">
        <f aca="false">DPDT(Constant,AN495,AM495,gamma,AE495,AL495)</f>
        <v>#VALUE!</v>
      </c>
      <c r="AP495" s="0" t="s">
        <v>134</v>
      </c>
      <c r="AQ495" s="0" t="n">
        <f aca="false">Q495+deltaT/2</f>
        <v>4.90499999999994</v>
      </c>
      <c r="AR495" s="0" t="e">
        <f aca="false">pC+deltaT*pdot2/2</f>
        <v>#VALUE!</v>
      </c>
      <c r="AS495" s="0" t="e">
        <f aca="false">hALT1($E$13:$G$1365,AQ495,2)</f>
        <v>#VALUE!</v>
      </c>
      <c r="AT495" s="0" t="e">
        <f aca="false">Veloc($E$13:$G$1365,AQ495,3)</f>
        <v>#VALUE!</v>
      </c>
      <c r="AU495" s="0" t="e">
        <f aca="false">IF(AS495&lt;hT,$G$5+alfa*(AS495-ho),TT)</f>
        <v>#VALUE!</v>
      </c>
      <c r="AV495" s="0" t="e">
        <f aca="false">IF(AS495&lt;hT,pSL*(1/(1+alfa*AF495/($G$5-alfa*ho)))^(go/(Rair*alfa)),pT*EXP(-go*(AF495-hT)/(Rair*TT)))</f>
        <v>#VALUE!</v>
      </c>
      <c r="AW495" s="0" t="e">
        <f aca="false">Mch(AT495,AU495,Rair,gamma)</f>
        <v>#VALUE!</v>
      </c>
      <c r="AX495" s="0" t="e">
        <f aca="false">Cpex(Cp0,AW495,$N$9,$L$13:$M$19)</f>
        <v>#VALUE!</v>
      </c>
      <c r="AY495" s="0" t="e">
        <f aca="false">pex(AV495,AW495,gamma,AX495)</f>
        <v>#VALUE!</v>
      </c>
      <c r="AZ495" s="0" t="e">
        <f aca="false">MachThroat(gamma,AY495,AR495)</f>
        <v>#VALUE!</v>
      </c>
      <c r="BA495" s="0" t="e">
        <f aca="false">CN(AZ495,CSON,CINC)</f>
        <v>#VALUE!</v>
      </c>
      <c r="BB495" s="0" t="e">
        <f aca="false">DPDT(Constant,BA495,AZ495,gamma,AR495,AY495)</f>
        <v>#VALUE!</v>
      </c>
      <c r="BC495" s="0" t="s">
        <v>134</v>
      </c>
      <c r="BD495" s="0" t="n">
        <f aca="false">Q495+deltaT</f>
        <v>4.90999999999994</v>
      </c>
      <c r="BE495" s="0" t="e">
        <f aca="false">pC+deltaT*pdot3</f>
        <v>#VALUE!</v>
      </c>
      <c r="BF495" s="0" t="e">
        <f aca="false">hALT1($E$13:$G$1365,BD495,2)</f>
        <v>#VALUE!</v>
      </c>
      <c r="BG495" s="0" t="e">
        <f aca="false">Veloc($E$13:$G$1365,BD495,3)</f>
        <v>#VALUE!</v>
      </c>
      <c r="BH495" s="0" t="e">
        <f aca="false">IF(BF495&lt;hT,$G$5+alfa*(BF495-ho),TT)</f>
        <v>#VALUE!</v>
      </c>
      <c r="BI495" s="0" t="e">
        <f aca="false">IF(BF495&lt;hT,pSL*(1/(1+alfa*BF495/($G$5-alfa*ho)))^(go/(Rair*alfa)),pT*EXP(-go*(BF495-hT)/(Rair*TT)))</f>
        <v>#VALUE!</v>
      </c>
      <c r="BJ495" s="0" t="e">
        <f aca="false">Mch(BG495,BH495,Rair,gamma)</f>
        <v>#VALUE!</v>
      </c>
      <c r="BK495" s="0" t="e">
        <f aca="false">Cpex(Cp0,BJ495,$N$9,$L$13:$M$19)</f>
        <v>#VALUE!</v>
      </c>
      <c r="BL495" s="0" t="e">
        <f aca="false">pex(BI495,BJ495,gamma,BK495)</f>
        <v>#VALUE!</v>
      </c>
      <c r="BM495" s="0" t="e">
        <f aca="false">MachThroat(gamma,BL495,BE495)</f>
        <v>#VALUE!</v>
      </c>
      <c r="BN495" s="0" t="e">
        <f aca="false">CN(BM495,CSON,CINC)</f>
        <v>#VALUE!</v>
      </c>
      <c r="BO495" s="0" t="e">
        <f aca="false">DPDT(Constant,BN495,BM495,gamma,BE495,BL495)</f>
        <v>#VALUE!</v>
      </c>
      <c r="BP495" s="0" t="e">
        <f aca="false">pC+deltaT*(pdot+2*pdot2+2*pdot3+pdot4)/6</f>
        <v>#VALUE!</v>
      </c>
      <c r="BQ495" s="0" t="s">
        <v>134</v>
      </c>
      <c r="BR495" s="0" t="n">
        <f aca="false">Q495</f>
        <v>4.89999999999994</v>
      </c>
      <c r="BS495" s="0" t="e">
        <f aca="false">R495/144</f>
        <v>#VALUE!</v>
      </c>
      <c r="BT495" s="0" t="e">
        <f aca="false">pX/144</f>
        <v>#VALUE!</v>
      </c>
      <c r="BU495" s="0" t="e">
        <f aca="false">pa/144</f>
        <v>#VALUE!</v>
      </c>
      <c r="BV495" s="11" t="n">
        <f aca="false">BR495</f>
        <v>4.89999999999994</v>
      </c>
      <c r="BW495" s="12" t="e">
        <f aca="false">(pC-pX)/144</f>
        <v>#VALUE!</v>
      </c>
      <c r="BX495" s="0" t="s">
        <v>134</v>
      </c>
      <c r="BZ495" s="0" t="s">
        <v>134</v>
      </c>
      <c r="CA495" s="0" t="s">
        <v>134</v>
      </c>
      <c r="CB495" s="0" t="s">
        <v>134</v>
      </c>
      <c r="CC495" s="0" t="s">
        <v>134</v>
      </c>
      <c r="CD495" s="0" t="s">
        <v>134</v>
      </c>
      <c r="CE495" s="0" t="s">
        <v>134</v>
      </c>
    </row>
    <row r="496" customFormat="false" ht="12.75" hidden="false" customHeight="false" outlineLevel="0" collapsed="false">
      <c r="E496" s="9" t="n">
        <v>4.83</v>
      </c>
      <c r="F496" s="9" t="n">
        <v>4461.87505510053</v>
      </c>
      <c r="G496" s="9" t="n">
        <v>988.525712961895</v>
      </c>
      <c r="P496" s="6"/>
      <c r="Q496" s="0" t="n">
        <f aca="false">Q495+deltaT</f>
        <v>4.90999999999994</v>
      </c>
      <c r="R496" s="0" t="e">
        <f aca="false">BP495</f>
        <v>#VALUE!</v>
      </c>
      <c r="S496" s="0" t="e">
        <f aca="false">hALT1($E$13:$G$1365,Q496,2)</f>
        <v>#VALUE!</v>
      </c>
      <c r="T496" s="0" t="e">
        <f aca="false">Veloc($E$13:$G$1365,Q496,3)</f>
        <v>#VALUE!</v>
      </c>
      <c r="U496" s="0" t="e">
        <f aca="false">IF(S496&lt;hT,$G$5+alfa*(S496-ho),TT)</f>
        <v>#VALUE!</v>
      </c>
      <c r="V496" s="0" t="e">
        <f aca="false">IF(S496&lt;hT,pSL*(1/(1+alfa*S496/($G$5-alfa*ho)))^(go/(Rair*alfa)),pT*EXP(-go*(S496-hT)/(Rair*TT)))</f>
        <v>#VALUE!</v>
      </c>
      <c r="W496" s="0" t="e">
        <f aca="false">Mch(T496,U496,Rair,gamma)</f>
        <v>#VALUE!</v>
      </c>
      <c r="X496" s="0" t="e">
        <f aca="false">Cpex(Cp0,W496,$N$9,$L$13:$M$19)</f>
        <v>#VALUE!</v>
      </c>
      <c r="Y496" s="0" t="e">
        <f aca="false">pex(V496,W496,gamma,X496)</f>
        <v>#VALUE!</v>
      </c>
      <c r="Z496" s="0" t="e">
        <f aca="false">MachThroat(gamma,Y496,R496)</f>
        <v>#VALUE!</v>
      </c>
      <c r="AA496" s="0" t="e">
        <f aca="false">CN(Z496,CSON,CINC)</f>
        <v>#VALUE!</v>
      </c>
      <c r="AB496" s="0" t="e">
        <f aca="false">DPDT(Constant,AA496,Z496,gamma,R496,Y496)</f>
        <v>#VALUE!</v>
      </c>
      <c r="AC496" s="0" t="s">
        <v>134</v>
      </c>
      <c r="AD496" s="0" t="n">
        <f aca="false">Q496+deltaT/2</f>
        <v>4.91499999999994</v>
      </c>
      <c r="AE496" s="0" t="e">
        <f aca="false">pC+deltaT*pdot/2</f>
        <v>#VALUE!</v>
      </c>
      <c r="AF496" s="0" t="e">
        <f aca="false">hALT1($E$13:$G$1365,AD496,2)</f>
        <v>#VALUE!</v>
      </c>
      <c r="AG496" s="0" t="e">
        <f aca="false">Veloc($E$13:$G$1365,AD496,3)</f>
        <v>#VALUE!</v>
      </c>
      <c r="AH496" s="0" t="e">
        <f aca="false">IF(AF496&lt;hT,$G$5+alfa*(AF496-ho),TT)</f>
        <v>#VALUE!</v>
      </c>
      <c r="AI496" s="0" t="e">
        <f aca="false">IF(AF496&lt;hT,pSL*(1/(1+alfa*AF496/($G$5-alfa*ho)))^(go/(Rair*alfa)),pT*EXP(-go*(AF496-hT)/(Rair*TT)))</f>
        <v>#VALUE!</v>
      </c>
      <c r="AJ496" s="0" t="e">
        <f aca="false">Mch(AG496,AH496,Rair,gamma)</f>
        <v>#VALUE!</v>
      </c>
      <c r="AK496" s="0" t="e">
        <f aca="false">Cpex(Cp0,AJ496,$N$9,$L$13:$M$19)</f>
        <v>#VALUE!</v>
      </c>
      <c r="AL496" s="0" t="e">
        <f aca="false">pex(AI496,AJ496,gamma,AK496)</f>
        <v>#VALUE!</v>
      </c>
      <c r="AM496" s="0" t="e">
        <f aca="false">MachThroat(gamma,AL496,AE496)</f>
        <v>#VALUE!</v>
      </c>
      <c r="AN496" s="0" t="e">
        <f aca="false">CN(AM496,CSON,CINC)</f>
        <v>#VALUE!</v>
      </c>
      <c r="AO496" s="0" t="e">
        <f aca="false">DPDT(Constant,AN496,AM496,gamma,AE496,AL496)</f>
        <v>#VALUE!</v>
      </c>
      <c r="AP496" s="0" t="s">
        <v>134</v>
      </c>
      <c r="AQ496" s="0" t="n">
        <f aca="false">Q496+deltaT/2</f>
        <v>4.91499999999994</v>
      </c>
      <c r="AR496" s="0" t="e">
        <f aca="false">pC+deltaT*pdot2/2</f>
        <v>#VALUE!</v>
      </c>
      <c r="AS496" s="0" t="e">
        <f aca="false">hALT1($E$13:$G$1365,AQ496,2)</f>
        <v>#VALUE!</v>
      </c>
      <c r="AT496" s="0" t="e">
        <f aca="false">Veloc($E$13:$G$1365,AQ496,3)</f>
        <v>#VALUE!</v>
      </c>
      <c r="AU496" s="0" t="e">
        <f aca="false">IF(AS496&lt;hT,$G$5+alfa*(AS496-ho),TT)</f>
        <v>#VALUE!</v>
      </c>
      <c r="AV496" s="0" t="e">
        <f aca="false">IF(AS496&lt;hT,pSL*(1/(1+alfa*AF496/($G$5-alfa*ho)))^(go/(Rair*alfa)),pT*EXP(-go*(AF496-hT)/(Rair*TT)))</f>
        <v>#VALUE!</v>
      </c>
      <c r="AW496" s="0" t="e">
        <f aca="false">Mch(AT496,AU496,Rair,gamma)</f>
        <v>#VALUE!</v>
      </c>
      <c r="AX496" s="0" t="e">
        <f aca="false">Cpex(Cp0,AW496,$N$9,$L$13:$M$19)</f>
        <v>#VALUE!</v>
      </c>
      <c r="AY496" s="0" t="e">
        <f aca="false">pex(AV496,AW496,gamma,AX496)</f>
        <v>#VALUE!</v>
      </c>
      <c r="AZ496" s="0" t="e">
        <f aca="false">MachThroat(gamma,AY496,AR496)</f>
        <v>#VALUE!</v>
      </c>
      <c r="BA496" s="0" t="e">
        <f aca="false">CN(AZ496,CSON,CINC)</f>
        <v>#VALUE!</v>
      </c>
      <c r="BB496" s="0" t="e">
        <f aca="false">DPDT(Constant,BA496,AZ496,gamma,AR496,AY496)</f>
        <v>#VALUE!</v>
      </c>
      <c r="BC496" s="0" t="s">
        <v>134</v>
      </c>
      <c r="BD496" s="0" t="n">
        <f aca="false">Q496+deltaT</f>
        <v>4.91999999999994</v>
      </c>
      <c r="BE496" s="0" t="e">
        <f aca="false">pC+deltaT*pdot3</f>
        <v>#VALUE!</v>
      </c>
      <c r="BF496" s="0" t="e">
        <f aca="false">hALT1($E$13:$G$1365,BD496,2)</f>
        <v>#VALUE!</v>
      </c>
      <c r="BG496" s="0" t="e">
        <f aca="false">Veloc($E$13:$G$1365,BD496,3)</f>
        <v>#VALUE!</v>
      </c>
      <c r="BH496" s="0" t="e">
        <f aca="false">IF(BF496&lt;hT,$G$5+alfa*(BF496-ho),TT)</f>
        <v>#VALUE!</v>
      </c>
      <c r="BI496" s="0" t="e">
        <f aca="false">IF(BF496&lt;hT,pSL*(1/(1+alfa*BF496/($G$5-alfa*ho)))^(go/(Rair*alfa)),pT*EXP(-go*(BF496-hT)/(Rair*TT)))</f>
        <v>#VALUE!</v>
      </c>
      <c r="BJ496" s="0" t="e">
        <f aca="false">Mch(BG496,BH496,Rair,gamma)</f>
        <v>#VALUE!</v>
      </c>
      <c r="BK496" s="0" t="e">
        <f aca="false">Cpex(Cp0,BJ496,$N$9,$L$13:$M$19)</f>
        <v>#VALUE!</v>
      </c>
      <c r="BL496" s="0" t="e">
        <f aca="false">pex(BI496,BJ496,gamma,BK496)</f>
        <v>#VALUE!</v>
      </c>
      <c r="BM496" s="0" t="e">
        <f aca="false">MachThroat(gamma,BL496,BE496)</f>
        <v>#VALUE!</v>
      </c>
      <c r="BN496" s="0" t="e">
        <f aca="false">CN(BM496,CSON,CINC)</f>
        <v>#VALUE!</v>
      </c>
      <c r="BO496" s="0" t="e">
        <f aca="false">DPDT(Constant,BN496,BM496,gamma,BE496,BL496)</f>
        <v>#VALUE!</v>
      </c>
      <c r="BP496" s="0" t="e">
        <f aca="false">pC+deltaT*(pdot+2*pdot2+2*pdot3+pdot4)/6</f>
        <v>#VALUE!</v>
      </c>
      <c r="BQ496" s="0" t="s">
        <v>134</v>
      </c>
      <c r="BR496" s="0" t="n">
        <f aca="false">Q496</f>
        <v>4.90999999999994</v>
      </c>
      <c r="BS496" s="0" t="e">
        <f aca="false">R496/144</f>
        <v>#VALUE!</v>
      </c>
      <c r="BT496" s="0" t="e">
        <f aca="false">pX/144</f>
        <v>#VALUE!</v>
      </c>
      <c r="BU496" s="0" t="e">
        <f aca="false">pa/144</f>
        <v>#VALUE!</v>
      </c>
      <c r="BV496" s="11" t="n">
        <f aca="false">BR496</f>
        <v>4.90999999999994</v>
      </c>
      <c r="BW496" s="12" t="e">
        <f aca="false">(pC-pX)/144</f>
        <v>#VALUE!</v>
      </c>
      <c r="BX496" s="0" t="s">
        <v>134</v>
      </c>
      <c r="BZ496" s="0" t="s">
        <v>134</v>
      </c>
      <c r="CA496" s="0" t="s">
        <v>134</v>
      </c>
      <c r="CB496" s="0" t="s">
        <v>134</v>
      </c>
      <c r="CC496" s="0" t="s">
        <v>134</v>
      </c>
      <c r="CD496" s="0" t="s">
        <v>134</v>
      </c>
      <c r="CE496" s="0" t="s">
        <v>134</v>
      </c>
    </row>
    <row r="497" customFormat="false" ht="12.75" hidden="false" customHeight="false" outlineLevel="0" collapsed="false">
      <c r="E497" s="9" t="n">
        <v>4.84</v>
      </c>
      <c r="F497" s="9" t="n">
        <v>4471.76473342809</v>
      </c>
      <c r="G497" s="9" t="n">
        <v>989.408768132493</v>
      </c>
      <c r="P497" s="6"/>
      <c r="Q497" s="0" t="n">
        <f aca="false">Q496+deltaT</f>
        <v>4.91999999999994</v>
      </c>
      <c r="R497" s="0" t="e">
        <f aca="false">BP496</f>
        <v>#VALUE!</v>
      </c>
      <c r="S497" s="0" t="e">
        <f aca="false">hALT1($E$13:$G$1365,Q497,2)</f>
        <v>#VALUE!</v>
      </c>
      <c r="T497" s="0" t="e">
        <f aca="false">Veloc($E$13:$G$1365,Q497,3)</f>
        <v>#VALUE!</v>
      </c>
      <c r="U497" s="0" t="e">
        <f aca="false">IF(S497&lt;hT,$G$5+alfa*(S497-ho),TT)</f>
        <v>#VALUE!</v>
      </c>
      <c r="V497" s="0" t="e">
        <f aca="false">IF(S497&lt;hT,pSL*(1/(1+alfa*S497/($G$5-alfa*ho)))^(go/(Rair*alfa)),pT*EXP(-go*(S497-hT)/(Rair*TT)))</f>
        <v>#VALUE!</v>
      </c>
      <c r="W497" s="0" t="e">
        <f aca="false">Mch(T497,U497,Rair,gamma)</f>
        <v>#VALUE!</v>
      </c>
      <c r="X497" s="0" t="e">
        <f aca="false">Cpex(Cp0,W497,$N$9,$L$13:$M$19)</f>
        <v>#VALUE!</v>
      </c>
      <c r="Y497" s="0" t="e">
        <f aca="false">pex(V497,W497,gamma,X497)</f>
        <v>#VALUE!</v>
      </c>
      <c r="Z497" s="0" t="e">
        <f aca="false">MachThroat(gamma,Y497,R497)</f>
        <v>#VALUE!</v>
      </c>
      <c r="AA497" s="0" t="e">
        <f aca="false">CN(Z497,CSON,CINC)</f>
        <v>#VALUE!</v>
      </c>
      <c r="AB497" s="0" t="e">
        <f aca="false">DPDT(Constant,AA497,Z497,gamma,R497,Y497)</f>
        <v>#VALUE!</v>
      </c>
      <c r="AC497" s="0" t="s">
        <v>134</v>
      </c>
      <c r="AD497" s="0" t="n">
        <f aca="false">Q497+deltaT/2</f>
        <v>4.92499999999994</v>
      </c>
      <c r="AE497" s="0" t="e">
        <f aca="false">pC+deltaT*pdot/2</f>
        <v>#VALUE!</v>
      </c>
      <c r="AF497" s="0" t="e">
        <f aca="false">hALT1($E$13:$G$1365,AD497,2)</f>
        <v>#VALUE!</v>
      </c>
      <c r="AG497" s="0" t="e">
        <f aca="false">Veloc($E$13:$G$1365,AD497,3)</f>
        <v>#VALUE!</v>
      </c>
      <c r="AH497" s="0" t="e">
        <f aca="false">IF(AF497&lt;hT,$G$5+alfa*(AF497-ho),TT)</f>
        <v>#VALUE!</v>
      </c>
      <c r="AI497" s="0" t="e">
        <f aca="false">IF(AF497&lt;hT,pSL*(1/(1+alfa*AF497/($G$5-alfa*ho)))^(go/(Rair*alfa)),pT*EXP(-go*(AF497-hT)/(Rair*TT)))</f>
        <v>#VALUE!</v>
      </c>
      <c r="AJ497" s="0" t="e">
        <f aca="false">Mch(AG497,AH497,Rair,gamma)</f>
        <v>#VALUE!</v>
      </c>
      <c r="AK497" s="0" t="e">
        <f aca="false">Cpex(Cp0,AJ497,$N$9,$L$13:$M$19)</f>
        <v>#VALUE!</v>
      </c>
      <c r="AL497" s="0" t="e">
        <f aca="false">pex(AI497,AJ497,gamma,AK497)</f>
        <v>#VALUE!</v>
      </c>
      <c r="AM497" s="0" t="e">
        <f aca="false">MachThroat(gamma,AL497,AE497)</f>
        <v>#VALUE!</v>
      </c>
      <c r="AN497" s="0" t="e">
        <f aca="false">CN(AM497,CSON,CINC)</f>
        <v>#VALUE!</v>
      </c>
      <c r="AO497" s="0" t="e">
        <f aca="false">DPDT(Constant,AN497,AM497,gamma,AE497,AL497)</f>
        <v>#VALUE!</v>
      </c>
      <c r="AP497" s="0" t="s">
        <v>134</v>
      </c>
      <c r="AQ497" s="0" t="n">
        <f aca="false">Q497+deltaT/2</f>
        <v>4.92499999999994</v>
      </c>
      <c r="AR497" s="0" t="e">
        <f aca="false">pC+deltaT*pdot2/2</f>
        <v>#VALUE!</v>
      </c>
      <c r="AS497" s="0" t="e">
        <f aca="false">hALT1($E$13:$G$1365,AQ497,2)</f>
        <v>#VALUE!</v>
      </c>
      <c r="AT497" s="0" t="e">
        <f aca="false">Veloc($E$13:$G$1365,AQ497,3)</f>
        <v>#VALUE!</v>
      </c>
      <c r="AU497" s="0" t="e">
        <f aca="false">IF(AS497&lt;hT,$G$5+alfa*(AS497-ho),TT)</f>
        <v>#VALUE!</v>
      </c>
      <c r="AV497" s="0" t="e">
        <f aca="false">IF(AS497&lt;hT,pSL*(1/(1+alfa*AF497/($G$5-alfa*ho)))^(go/(Rair*alfa)),pT*EXP(-go*(AF497-hT)/(Rair*TT)))</f>
        <v>#VALUE!</v>
      </c>
      <c r="AW497" s="0" t="e">
        <f aca="false">Mch(AT497,AU497,Rair,gamma)</f>
        <v>#VALUE!</v>
      </c>
      <c r="AX497" s="0" t="e">
        <f aca="false">Cpex(Cp0,AW497,$N$9,$L$13:$M$19)</f>
        <v>#VALUE!</v>
      </c>
      <c r="AY497" s="0" t="e">
        <f aca="false">pex(AV497,AW497,gamma,AX497)</f>
        <v>#VALUE!</v>
      </c>
      <c r="AZ497" s="0" t="e">
        <f aca="false">MachThroat(gamma,AY497,AR497)</f>
        <v>#VALUE!</v>
      </c>
      <c r="BA497" s="0" t="e">
        <f aca="false">CN(AZ497,CSON,CINC)</f>
        <v>#VALUE!</v>
      </c>
      <c r="BB497" s="0" t="e">
        <f aca="false">DPDT(Constant,BA497,AZ497,gamma,AR497,AY497)</f>
        <v>#VALUE!</v>
      </c>
      <c r="BC497" s="0" t="s">
        <v>134</v>
      </c>
      <c r="BD497" s="0" t="n">
        <f aca="false">Q497+deltaT</f>
        <v>4.92999999999994</v>
      </c>
      <c r="BE497" s="0" t="e">
        <f aca="false">pC+deltaT*pdot3</f>
        <v>#VALUE!</v>
      </c>
      <c r="BF497" s="0" t="e">
        <f aca="false">hALT1($E$13:$G$1365,BD497,2)</f>
        <v>#VALUE!</v>
      </c>
      <c r="BG497" s="0" t="e">
        <f aca="false">Veloc($E$13:$G$1365,BD497,3)</f>
        <v>#VALUE!</v>
      </c>
      <c r="BH497" s="0" t="e">
        <f aca="false">IF(BF497&lt;hT,$G$5+alfa*(BF497-ho),TT)</f>
        <v>#VALUE!</v>
      </c>
      <c r="BI497" s="0" t="e">
        <f aca="false">IF(BF497&lt;hT,pSL*(1/(1+alfa*BF497/($G$5-alfa*ho)))^(go/(Rair*alfa)),pT*EXP(-go*(BF497-hT)/(Rair*TT)))</f>
        <v>#VALUE!</v>
      </c>
      <c r="BJ497" s="0" t="e">
        <f aca="false">Mch(BG497,BH497,Rair,gamma)</f>
        <v>#VALUE!</v>
      </c>
      <c r="BK497" s="0" t="e">
        <f aca="false">Cpex(Cp0,BJ497,$N$9,$L$13:$M$19)</f>
        <v>#VALUE!</v>
      </c>
      <c r="BL497" s="0" t="e">
        <f aca="false">pex(BI497,BJ497,gamma,BK497)</f>
        <v>#VALUE!</v>
      </c>
      <c r="BM497" s="0" t="e">
        <f aca="false">MachThroat(gamma,BL497,BE497)</f>
        <v>#VALUE!</v>
      </c>
      <c r="BN497" s="0" t="e">
        <f aca="false">CN(BM497,CSON,CINC)</f>
        <v>#VALUE!</v>
      </c>
      <c r="BO497" s="0" t="e">
        <f aca="false">DPDT(Constant,BN497,BM497,gamma,BE497,BL497)</f>
        <v>#VALUE!</v>
      </c>
      <c r="BP497" s="0" t="e">
        <f aca="false">pC+deltaT*(pdot+2*pdot2+2*pdot3+pdot4)/6</f>
        <v>#VALUE!</v>
      </c>
      <c r="BQ497" s="0" t="s">
        <v>134</v>
      </c>
      <c r="BR497" s="0" t="n">
        <f aca="false">Q497</f>
        <v>4.91999999999994</v>
      </c>
      <c r="BS497" s="0" t="e">
        <f aca="false">R497/144</f>
        <v>#VALUE!</v>
      </c>
      <c r="BT497" s="0" t="e">
        <f aca="false">pX/144</f>
        <v>#VALUE!</v>
      </c>
      <c r="BU497" s="0" t="e">
        <f aca="false">pa/144</f>
        <v>#VALUE!</v>
      </c>
      <c r="BV497" s="11" t="n">
        <f aca="false">BR497</f>
        <v>4.91999999999994</v>
      </c>
      <c r="BW497" s="12" t="e">
        <f aca="false">(pC-pX)/144</f>
        <v>#VALUE!</v>
      </c>
      <c r="BX497" s="0" t="s">
        <v>134</v>
      </c>
      <c r="BZ497" s="0" t="s">
        <v>134</v>
      </c>
      <c r="CA497" s="0" t="s">
        <v>134</v>
      </c>
      <c r="CB497" s="0" t="s">
        <v>134</v>
      </c>
      <c r="CC497" s="0" t="s">
        <v>134</v>
      </c>
      <c r="CD497" s="0" t="s">
        <v>134</v>
      </c>
      <c r="CE497" s="0" t="s">
        <v>134</v>
      </c>
    </row>
    <row r="498" customFormat="false" ht="12.75" hidden="false" customHeight="false" outlineLevel="0" collapsed="false">
      <c r="E498" s="9" t="n">
        <v>4.85</v>
      </c>
      <c r="F498" s="9" t="n">
        <v>4481.66320677821</v>
      </c>
      <c r="G498" s="9" t="n">
        <v>990.284717814591</v>
      </c>
      <c r="P498" s="6"/>
      <c r="Q498" s="0" t="n">
        <f aca="false">Q497+deltaT</f>
        <v>4.92999999999994</v>
      </c>
      <c r="R498" s="0" t="e">
        <f aca="false">BP497</f>
        <v>#VALUE!</v>
      </c>
      <c r="S498" s="0" t="e">
        <f aca="false">hALT1($E$13:$G$1365,Q498,2)</f>
        <v>#VALUE!</v>
      </c>
      <c r="T498" s="0" t="e">
        <f aca="false">Veloc($E$13:$G$1365,Q498,3)</f>
        <v>#VALUE!</v>
      </c>
      <c r="U498" s="0" t="e">
        <f aca="false">IF(S498&lt;hT,$G$5+alfa*(S498-ho),TT)</f>
        <v>#VALUE!</v>
      </c>
      <c r="V498" s="0" t="e">
        <f aca="false">IF(S498&lt;hT,pSL*(1/(1+alfa*S498/($G$5-alfa*ho)))^(go/(Rair*alfa)),pT*EXP(-go*(S498-hT)/(Rair*TT)))</f>
        <v>#VALUE!</v>
      </c>
      <c r="W498" s="0" t="e">
        <f aca="false">Mch(T498,U498,Rair,gamma)</f>
        <v>#VALUE!</v>
      </c>
      <c r="X498" s="0" t="e">
        <f aca="false">Cpex(Cp0,W498,$N$9,$L$13:$M$19)</f>
        <v>#VALUE!</v>
      </c>
      <c r="Y498" s="0" t="e">
        <f aca="false">pex(V498,W498,gamma,X498)</f>
        <v>#VALUE!</v>
      </c>
      <c r="Z498" s="0" t="e">
        <f aca="false">MachThroat(gamma,Y498,R498)</f>
        <v>#VALUE!</v>
      </c>
      <c r="AA498" s="0" t="e">
        <f aca="false">CN(Z498,CSON,CINC)</f>
        <v>#VALUE!</v>
      </c>
      <c r="AB498" s="0" t="e">
        <f aca="false">DPDT(Constant,AA498,Z498,gamma,R498,Y498)</f>
        <v>#VALUE!</v>
      </c>
      <c r="AC498" s="0" t="s">
        <v>134</v>
      </c>
      <c r="AD498" s="0" t="n">
        <f aca="false">Q498+deltaT/2</f>
        <v>4.93499999999994</v>
      </c>
      <c r="AE498" s="0" t="e">
        <f aca="false">pC+deltaT*pdot/2</f>
        <v>#VALUE!</v>
      </c>
      <c r="AF498" s="0" t="e">
        <f aca="false">hALT1($E$13:$G$1365,AD498,2)</f>
        <v>#VALUE!</v>
      </c>
      <c r="AG498" s="0" t="e">
        <f aca="false">Veloc($E$13:$G$1365,AD498,3)</f>
        <v>#VALUE!</v>
      </c>
      <c r="AH498" s="0" t="e">
        <f aca="false">IF(AF498&lt;hT,$G$5+alfa*(AF498-ho),TT)</f>
        <v>#VALUE!</v>
      </c>
      <c r="AI498" s="0" t="e">
        <f aca="false">IF(AF498&lt;hT,pSL*(1/(1+alfa*AF498/($G$5-alfa*ho)))^(go/(Rair*alfa)),pT*EXP(-go*(AF498-hT)/(Rair*TT)))</f>
        <v>#VALUE!</v>
      </c>
      <c r="AJ498" s="0" t="e">
        <f aca="false">Mch(AG498,AH498,Rair,gamma)</f>
        <v>#VALUE!</v>
      </c>
      <c r="AK498" s="0" t="e">
        <f aca="false">Cpex(Cp0,AJ498,$N$9,$L$13:$M$19)</f>
        <v>#VALUE!</v>
      </c>
      <c r="AL498" s="0" t="e">
        <f aca="false">pex(AI498,AJ498,gamma,AK498)</f>
        <v>#VALUE!</v>
      </c>
      <c r="AM498" s="0" t="e">
        <f aca="false">MachThroat(gamma,AL498,AE498)</f>
        <v>#VALUE!</v>
      </c>
      <c r="AN498" s="0" t="e">
        <f aca="false">CN(AM498,CSON,CINC)</f>
        <v>#VALUE!</v>
      </c>
      <c r="AO498" s="0" t="e">
        <f aca="false">DPDT(Constant,AN498,AM498,gamma,AE498,AL498)</f>
        <v>#VALUE!</v>
      </c>
      <c r="AP498" s="0" t="s">
        <v>134</v>
      </c>
      <c r="AQ498" s="0" t="n">
        <f aca="false">Q498+deltaT/2</f>
        <v>4.93499999999994</v>
      </c>
      <c r="AR498" s="0" t="e">
        <f aca="false">pC+deltaT*pdot2/2</f>
        <v>#VALUE!</v>
      </c>
      <c r="AS498" s="0" t="e">
        <f aca="false">hALT1($E$13:$G$1365,AQ498,2)</f>
        <v>#VALUE!</v>
      </c>
      <c r="AT498" s="0" t="e">
        <f aca="false">Veloc($E$13:$G$1365,AQ498,3)</f>
        <v>#VALUE!</v>
      </c>
      <c r="AU498" s="0" t="e">
        <f aca="false">IF(AS498&lt;hT,$G$5+alfa*(AS498-ho),TT)</f>
        <v>#VALUE!</v>
      </c>
      <c r="AV498" s="0" t="e">
        <f aca="false">IF(AS498&lt;hT,pSL*(1/(1+alfa*AF498/($G$5-alfa*ho)))^(go/(Rair*alfa)),pT*EXP(-go*(AF498-hT)/(Rair*TT)))</f>
        <v>#VALUE!</v>
      </c>
      <c r="AW498" s="0" t="e">
        <f aca="false">Mch(AT498,AU498,Rair,gamma)</f>
        <v>#VALUE!</v>
      </c>
      <c r="AX498" s="0" t="e">
        <f aca="false">Cpex(Cp0,AW498,$N$9,$L$13:$M$19)</f>
        <v>#VALUE!</v>
      </c>
      <c r="AY498" s="0" t="e">
        <f aca="false">pex(AV498,AW498,gamma,AX498)</f>
        <v>#VALUE!</v>
      </c>
      <c r="AZ498" s="0" t="e">
        <f aca="false">MachThroat(gamma,AY498,AR498)</f>
        <v>#VALUE!</v>
      </c>
      <c r="BA498" s="0" t="e">
        <f aca="false">CN(AZ498,CSON,CINC)</f>
        <v>#VALUE!</v>
      </c>
      <c r="BB498" s="0" t="e">
        <f aca="false">DPDT(Constant,BA498,AZ498,gamma,AR498,AY498)</f>
        <v>#VALUE!</v>
      </c>
      <c r="BC498" s="0" t="s">
        <v>134</v>
      </c>
      <c r="BD498" s="0" t="n">
        <f aca="false">Q498+deltaT</f>
        <v>4.93999999999994</v>
      </c>
      <c r="BE498" s="0" t="e">
        <f aca="false">pC+deltaT*pdot3</f>
        <v>#VALUE!</v>
      </c>
      <c r="BF498" s="0" t="e">
        <f aca="false">hALT1($E$13:$G$1365,BD498,2)</f>
        <v>#VALUE!</v>
      </c>
      <c r="BG498" s="0" t="e">
        <f aca="false">Veloc($E$13:$G$1365,BD498,3)</f>
        <v>#VALUE!</v>
      </c>
      <c r="BH498" s="0" t="e">
        <f aca="false">IF(BF498&lt;hT,$G$5+alfa*(BF498-ho),TT)</f>
        <v>#VALUE!</v>
      </c>
      <c r="BI498" s="0" t="e">
        <f aca="false">IF(BF498&lt;hT,pSL*(1/(1+alfa*BF498/($G$5-alfa*ho)))^(go/(Rair*alfa)),pT*EXP(-go*(BF498-hT)/(Rair*TT)))</f>
        <v>#VALUE!</v>
      </c>
      <c r="BJ498" s="0" t="e">
        <f aca="false">Mch(BG498,BH498,Rair,gamma)</f>
        <v>#VALUE!</v>
      </c>
      <c r="BK498" s="0" t="e">
        <f aca="false">Cpex(Cp0,BJ498,$N$9,$L$13:$M$19)</f>
        <v>#VALUE!</v>
      </c>
      <c r="BL498" s="0" t="e">
        <f aca="false">pex(BI498,BJ498,gamma,BK498)</f>
        <v>#VALUE!</v>
      </c>
      <c r="BM498" s="0" t="e">
        <f aca="false">MachThroat(gamma,BL498,BE498)</f>
        <v>#VALUE!</v>
      </c>
      <c r="BN498" s="0" t="e">
        <f aca="false">CN(BM498,CSON,CINC)</f>
        <v>#VALUE!</v>
      </c>
      <c r="BO498" s="0" t="e">
        <f aca="false">DPDT(Constant,BN498,BM498,gamma,BE498,BL498)</f>
        <v>#VALUE!</v>
      </c>
      <c r="BP498" s="0" t="e">
        <f aca="false">pC+deltaT*(pdot+2*pdot2+2*pdot3+pdot4)/6</f>
        <v>#VALUE!</v>
      </c>
      <c r="BQ498" s="0" t="s">
        <v>134</v>
      </c>
      <c r="BR498" s="0" t="n">
        <f aca="false">Q498</f>
        <v>4.92999999999994</v>
      </c>
      <c r="BS498" s="0" t="e">
        <f aca="false">R498/144</f>
        <v>#VALUE!</v>
      </c>
      <c r="BT498" s="0" t="e">
        <f aca="false">pX/144</f>
        <v>#VALUE!</v>
      </c>
      <c r="BU498" s="0" t="e">
        <f aca="false">pa/144</f>
        <v>#VALUE!</v>
      </c>
      <c r="BV498" s="11" t="n">
        <f aca="false">BR498</f>
        <v>4.92999999999994</v>
      </c>
      <c r="BW498" s="12" t="e">
        <f aca="false">(pC-pX)/144</f>
        <v>#VALUE!</v>
      </c>
      <c r="BX498" s="0" t="s">
        <v>134</v>
      </c>
      <c r="BZ498" s="0" t="s">
        <v>134</v>
      </c>
      <c r="CA498" s="0" t="s">
        <v>134</v>
      </c>
      <c r="CB498" s="0" t="s">
        <v>134</v>
      </c>
      <c r="CC498" s="0" t="s">
        <v>134</v>
      </c>
      <c r="CD498" s="0" t="s">
        <v>134</v>
      </c>
      <c r="CE498" s="0" t="s">
        <v>134</v>
      </c>
    </row>
    <row r="499" customFormat="false" ht="12.75" hidden="false" customHeight="false" outlineLevel="0" collapsed="false">
      <c r="E499" s="9" t="n">
        <v>4.86</v>
      </c>
      <c r="F499" s="9" t="n">
        <v>4491.57040410628</v>
      </c>
      <c r="G499" s="9" t="n">
        <v>991.153564067959</v>
      </c>
      <c r="P499" s="6"/>
      <c r="Q499" s="0" t="n">
        <f aca="false">Q498+deltaT</f>
        <v>4.93999999999994</v>
      </c>
      <c r="R499" s="0" t="e">
        <f aca="false">BP498</f>
        <v>#VALUE!</v>
      </c>
      <c r="S499" s="0" t="e">
        <f aca="false">hALT1($E$13:$G$1365,Q499,2)</f>
        <v>#VALUE!</v>
      </c>
      <c r="T499" s="0" t="e">
        <f aca="false">Veloc($E$13:$G$1365,Q499,3)</f>
        <v>#VALUE!</v>
      </c>
      <c r="U499" s="0" t="e">
        <f aca="false">IF(S499&lt;hT,$G$5+alfa*(S499-ho),TT)</f>
        <v>#VALUE!</v>
      </c>
      <c r="V499" s="0" t="e">
        <f aca="false">IF(S499&lt;hT,pSL*(1/(1+alfa*S499/($G$5-alfa*ho)))^(go/(Rair*alfa)),pT*EXP(-go*(S499-hT)/(Rair*TT)))</f>
        <v>#VALUE!</v>
      </c>
      <c r="W499" s="0" t="e">
        <f aca="false">Mch(T499,U499,Rair,gamma)</f>
        <v>#VALUE!</v>
      </c>
      <c r="X499" s="0" t="e">
        <f aca="false">Cpex(Cp0,W499,$N$9,$L$13:$M$19)</f>
        <v>#VALUE!</v>
      </c>
      <c r="Y499" s="0" t="e">
        <f aca="false">pex(V499,W499,gamma,X499)</f>
        <v>#VALUE!</v>
      </c>
      <c r="Z499" s="0" t="e">
        <f aca="false">MachThroat(gamma,Y499,R499)</f>
        <v>#VALUE!</v>
      </c>
      <c r="AA499" s="0" t="e">
        <f aca="false">CN(Z499,CSON,CINC)</f>
        <v>#VALUE!</v>
      </c>
      <c r="AB499" s="0" t="e">
        <f aca="false">DPDT(Constant,AA499,Z499,gamma,R499,Y499)</f>
        <v>#VALUE!</v>
      </c>
      <c r="AC499" s="0" t="s">
        <v>134</v>
      </c>
      <c r="AD499" s="0" t="n">
        <f aca="false">Q499+deltaT/2</f>
        <v>4.94499999999994</v>
      </c>
      <c r="AE499" s="0" t="e">
        <f aca="false">pC+deltaT*pdot/2</f>
        <v>#VALUE!</v>
      </c>
      <c r="AF499" s="0" t="e">
        <f aca="false">hALT1($E$13:$G$1365,AD499,2)</f>
        <v>#VALUE!</v>
      </c>
      <c r="AG499" s="0" t="e">
        <f aca="false">Veloc($E$13:$G$1365,AD499,3)</f>
        <v>#VALUE!</v>
      </c>
      <c r="AH499" s="0" t="e">
        <f aca="false">IF(AF499&lt;hT,$G$5+alfa*(AF499-ho),TT)</f>
        <v>#VALUE!</v>
      </c>
      <c r="AI499" s="0" t="e">
        <f aca="false">IF(AF499&lt;hT,pSL*(1/(1+alfa*AF499/($G$5-alfa*ho)))^(go/(Rair*alfa)),pT*EXP(-go*(AF499-hT)/(Rair*TT)))</f>
        <v>#VALUE!</v>
      </c>
      <c r="AJ499" s="0" t="e">
        <f aca="false">Mch(AG499,AH499,Rair,gamma)</f>
        <v>#VALUE!</v>
      </c>
      <c r="AK499" s="0" t="e">
        <f aca="false">Cpex(Cp0,AJ499,$N$9,$L$13:$M$19)</f>
        <v>#VALUE!</v>
      </c>
      <c r="AL499" s="0" t="e">
        <f aca="false">pex(AI499,AJ499,gamma,AK499)</f>
        <v>#VALUE!</v>
      </c>
      <c r="AM499" s="0" t="e">
        <f aca="false">MachThroat(gamma,AL499,AE499)</f>
        <v>#VALUE!</v>
      </c>
      <c r="AN499" s="0" t="e">
        <f aca="false">CN(AM499,CSON,CINC)</f>
        <v>#VALUE!</v>
      </c>
      <c r="AO499" s="0" t="e">
        <f aca="false">DPDT(Constant,AN499,AM499,gamma,AE499,AL499)</f>
        <v>#VALUE!</v>
      </c>
      <c r="AP499" s="0" t="s">
        <v>134</v>
      </c>
      <c r="AQ499" s="0" t="n">
        <f aca="false">Q499+deltaT/2</f>
        <v>4.94499999999994</v>
      </c>
      <c r="AR499" s="0" t="e">
        <f aca="false">pC+deltaT*pdot2/2</f>
        <v>#VALUE!</v>
      </c>
      <c r="AS499" s="0" t="e">
        <f aca="false">hALT1($E$13:$G$1365,AQ499,2)</f>
        <v>#VALUE!</v>
      </c>
      <c r="AT499" s="0" t="e">
        <f aca="false">Veloc($E$13:$G$1365,AQ499,3)</f>
        <v>#VALUE!</v>
      </c>
      <c r="AU499" s="0" t="e">
        <f aca="false">IF(AS499&lt;hT,$G$5+alfa*(AS499-ho),TT)</f>
        <v>#VALUE!</v>
      </c>
      <c r="AV499" s="0" t="e">
        <f aca="false">IF(AS499&lt;hT,pSL*(1/(1+alfa*AF499/($G$5-alfa*ho)))^(go/(Rair*alfa)),pT*EXP(-go*(AF499-hT)/(Rair*TT)))</f>
        <v>#VALUE!</v>
      </c>
      <c r="AW499" s="0" t="e">
        <f aca="false">Mch(AT499,AU499,Rair,gamma)</f>
        <v>#VALUE!</v>
      </c>
      <c r="AX499" s="0" t="e">
        <f aca="false">Cpex(Cp0,AW499,$N$9,$L$13:$M$19)</f>
        <v>#VALUE!</v>
      </c>
      <c r="AY499" s="0" t="e">
        <f aca="false">pex(AV499,AW499,gamma,AX499)</f>
        <v>#VALUE!</v>
      </c>
      <c r="AZ499" s="0" t="e">
        <f aca="false">MachThroat(gamma,AY499,AR499)</f>
        <v>#VALUE!</v>
      </c>
      <c r="BA499" s="0" t="e">
        <f aca="false">CN(AZ499,CSON,CINC)</f>
        <v>#VALUE!</v>
      </c>
      <c r="BB499" s="0" t="e">
        <f aca="false">DPDT(Constant,BA499,AZ499,gamma,AR499,AY499)</f>
        <v>#VALUE!</v>
      </c>
      <c r="BC499" s="0" t="s">
        <v>134</v>
      </c>
      <c r="BD499" s="0" t="n">
        <f aca="false">Q499+deltaT</f>
        <v>4.94999999999994</v>
      </c>
      <c r="BE499" s="0" t="e">
        <f aca="false">pC+deltaT*pdot3</f>
        <v>#VALUE!</v>
      </c>
      <c r="BF499" s="0" t="e">
        <f aca="false">hALT1($E$13:$G$1365,BD499,2)</f>
        <v>#VALUE!</v>
      </c>
      <c r="BG499" s="0" t="e">
        <f aca="false">Veloc($E$13:$G$1365,BD499,3)</f>
        <v>#VALUE!</v>
      </c>
      <c r="BH499" s="0" t="e">
        <f aca="false">IF(BF499&lt;hT,$G$5+alfa*(BF499-ho),TT)</f>
        <v>#VALUE!</v>
      </c>
      <c r="BI499" s="0" t="e">
        <f aca="false">IF(BF499&lt;hT,pSL*(1/(1+alfa*BF499/($G$5-alfa*ho)))^(go/(Rair*alfa)),pT*EXP(-go*(BF499-hT)/(Rair*TT)))</f>
        <v>#VALUE!</v>
      </c>
      <c r="BJ499" s="0" t="e">
        <f aca="false">Mch(BG499,BH499,Rair,gamma)</f>
        <v>#VALUE!</v>
      </c>
      <c r="BK499" s="0" t="e">
        <f aca="false">Cpex(Cp0,BJ499,$N$9,$L$13:$M$19)</f>
        <v>#VALUE!</v>
      </c>
      <c r="BL499" s="0" t="e">
        <f aca="false">pex(BI499,BJ499,gamma,BK499)</f>
        <v>#VALUE!</v>
      </c>
      <c r="BM499" s="0" t="e">
        <f aca="false">MachThroat(gamma,BL499,BE499)</f>
        <v>#VALUE!</v>
      </c>
      <c r="BN499" s="0" t="e">
        <f aca="false">CN(BM499,CSON,CINC)</f>
        <v>#VALUE!</v>
      </c>
      <c r="BO499" s="0" t="e">
        <f aca="false">DPDT(Constant,BN499,BM499,gamma,BE499,BL499)</f>
        <v>#VALUE!</v>
      </c>
      <c r="BP499" s="0" t="e">
        <f aca="false">pC+deltaT*(pdot+2*pdot2+2*pdot3+pdot4)/6</f>
        <v>#VALUE!</v>
      </c>
      <c r="BQ499" s="0" t="s">
        <v>134</v>
      </c>
      <c r="BR499" s="0" t="n">
        <f aca="false">Q499</f>
        <v>4.93999999999994</v>
      </c>
      <c r="BS499" s="0" t="e">
        <f aca="false">R499/144</f>
        <v>#VALUE!</v>
      </c>
      <c r="BT499" s="0" t="e">
        <f aca="false">pX/144</f>
        <v>#VALUE!</v>
      </c>
      <c r="BU499" s="0" t="e">
        <f aca="false">pa/144</f>
        <v>#VALUE!</v>
      </c>
      <c r="BV499" s="11" t="n">
        <f aca="false">BR499</f>
        <v>4.93999999999994</v>
      </c>
      <c r="BW499" s="12" t="e">
        <f aca="false">(pC-pX)/144</f>
        <v>#VALUE!</v>
      </c>
      <c r="BX499" s="0" t="s">
        <v>134</v>
      </c>
      <c r="BZ499" s="0" t="s">
        <v>134</v>
      </c>
      <c r="CA499" s="0" t="s">
        <v>134</v>
      </c>
      <c r="CB499" s="0" t="s">
        <v>134</v>
      </c>
      <c r="CC499" s="0" t="s">
        <v>134</v>
      </c>
      <c r="CD499" s="0" t="s">
        <v>134</v>
      </c>
      <c r="CE499" s="0" t="s">
        <v>134</v>
      </c>
    </row>
    <row r="500" customFormat="false" ht="12.75" hidden="false" customHeight="false" outlineLevel="0" collapsed="false">
      <c r="E500" s="9" t="n">
        <v>4.87</v>
      </c>
      <c r="F500" s="9" t="n">
        <v>4501.48625438844</v>
      </c>
      <c r="G500" s="9" t="n">
        <v>992.015308981751</v>
      </c>
      <c r="P500" s="6"/>
      <c r="Q500" s="0" t="n">
        <f aca="false">Q499+deltaT</f>
        <v>4.94999999999994</v>
      </c>
      <c r="R500" s="0" t="e">
        <f aca="false">BP499</f>
        <v>#VALUE!</v>
      </c>
      <c r="S500" s="0" t="e">
        <f aca="false">hALT1($E$13:$G$1365,Q500,2)</f>
        <v>#VALUE!</v>
      </c>
      <c r="T500" s="0" t="e">
        <f aca="false">Veloc($E$13:$G$1365,Q500,3)</f>
        <v>#VALUE!</v>
      </c>
      <c r="U500" s="0" t="e">
        <f aca="false">IF(S500&lt;hT,$G$5+alfa*(S500-ho),TT)</f>
        <v>#VALUE!</v>
      </c>
      <c r="V500" s="0" t="e">
        <f aca="false">IF(S500&lt;hT,pSL*(1/(1+alfa*S500/($G$5-alfa*ho)))^(go/(Rair*alfa)),pT*EXP(-go*(S500-hT)/(Rair*TT)))</f>
        <v>#VALUE!</v>
      </c>
      <c r="W500" s="0" t="e">
        <f aca="false">Mch(T500,U500,Rair,gamma)</f>
        <v>#VALUE!</v>
      </c>
      <c r="X500" s="0" t="e">
        <f aca="false">Cpex(Cp0,W500,$N$9,$L$13:$M$19)</f>
        <v>#VALUE!</v>
      </c>
      <c r="Y500" s="0" t="e">
        <f aca="false">pex(V500,W500,gamma,X500)</f>
        <v>#VALUE!</v>
      </c>
      <c r="Z500" s="0" t="e">
        <f aca="false">MachThroat(gamma,Y500,R500)</f>
        <v>#VALUE!</v>
      </c>
      <c r="AA500" s="0" t="e">
        <f aca="false">CN(Z500,CSON,CINC)</f>
        <v>#VALUE!</v>
      </c>
      <c r="AB500" s="0" t="e">
        <f aca="false">DPDT(Constant,AA500,Z500,gamma,R500,Y500)</f>
        <v>#VALUE!</v>
      </c>
      <c r="AC500" s="0" t="s">
        <v>134</v>
      </c>
      <c r="AD500" s="0" t="n">
        <f aca="false">Q500+deltaT/2</f>
        <v>4.95499999999994</v>
      </c>
      <c r="AE500" s="0" t="e">
        <f aca="false">pC+deltaT*pdot/2</f>
        <v>#VALUE!</v>
      </c>
      <c r="AF500" s="0" t="e">
        <f aca="false">hALT1($E$13:$G$1365,AD500,2)</f>
        <v>#VALUE!</v>
      </c>
      <c r="AG500" s="0" t="e">
        <f aca="false">Veloc($E$13:$G$1365,AD500,3)</f>
        <v>#VALUE!</v>
      </c>
      <c r="AH500" s="0" t="e">
        <f aca="false">IF(AF500&lt;hT,$G$5+alfa*(AF500-ho),TT)</f>
        <v>#VALUE!</v>
      </c>
      <c r="AI500" s="0" t="e">
        <f aca="false">IF(AF500&lt;hT,pSL*(1/(1+alfa*AF500/($G$5-alfa*ho)))^(go/(Rair*alfa)),pT*EXP(-go*(AF500-hT)/(Rair*TT)))</f>
        <v>#VALUE!</v>
      </c>
      <c r="AJ500" s="0" t="e">
        <f aca="false">Mch(AG500,AH500,Rair,gamma)</f>
        <v>#VALUE!</v>
      </c>
      <c r="AK500" s="0" t="e">
        <f aca="false">Cpex(Cp0,AJ500,$N$9,$L$13:$M$19)</f>
        <v>#VALUE!</v>
      </c>
      <c r="AL500" s="0" t="e">
        <f aca="false">pex(AI500,AJ500,gamma,AK500)</f>
        <v>#VALUE!</v>
      </c>
      <c r="AM500" s="0" t="e">
        <f aca="false">MachThroat(gamma,AL500,AE500)</f>
        <v>#VALUE!</v>
      </c>
      <c r="AN500" s="0" t="e">
        <f aca="false">CN(AM500,CSON,CINC)</f>
        <v>#VALUE!</v>
      </c>
      <c r="AO500" s="0" t="e">
        <f aca="false">DPDT(Constant,AN500,AM500,gamma,AE500,AL500)</f>
        <v>#VALUE!</v>
      </c>
      <c r="AP500" s="0" t="s">
        <v>134</v>
      </c>
      <c r="AQ500" s="0" t="n">
        <f aca="false">Q500+deltaT/2</f>
        <v>4.95499999999994</v>
      </c>
      <c r="AR500" s="0" t="e">
        <f aca="false">pC+deltaT*pdot2/2</f>
        <v>#VALUE!</v>
      </c>
      <c r="AS500" s="0" t="e">
        <f aca="false">hALT1($E$13:$G$1365,AQ500,2)</f>
        <v>#VALUE!</v>
      </c>
      <c r="AT500" s="0" t="e">
        <f aca="false">Veloc($E$13:$G$1365,AQ500,3)</f>
        <v>#VALUE!</v>
      </c>
      <c r="AU500" s="0" t="e">
        <f aca="false">IF(AS500&lt;hT,$G$5+alfa*(AS500-ho),TT)</f>
        <v>#VALUE!</v>
      </c>
      <c r="AV500" s="0" t="e">
        <f aca="false">IF(AS500&lt;hT,pSL*(1/(1+alfa*AF500/($G$5-alfa*ho)))^(go/(Rair*alfa)),pT*EXP(-go*(AF500-hT)/(Rair*TT)))</f>
        <v>#VALUE!</v>
      </c>
      <c r="AW500" s="0" t="e">
        <f aca="false">Mch(AT500,AU500,Rair,gamma)</f>
        <v>#VALUE!</v>
      </c>
      <c r="AX500" s="0" t="e">
        <f aca="false">Cpex(Cp0,AW500,$N$9,$L$13:$M$19)</f>
        <v>#VALUE!</v>
      </c>
      <c r="AY500" s="0" t="e">
        <f aca="false">pex(AV500,AW500,gamma,AX500)</f>
        <v>#VALUE!</v>
      </c>
      <c r="AZ500" s="0" t="e">
        <f aca="false">MachThroat(gamma,AY500,AR500)</f>
        <v>#VALUE!</v>
      </c>
      <c r="BA500" s="0" t="e">
        <f aca="false">CN(AZ500,CSON,CINC)</f>
        <v>#VALUE!</v>
      </c>
      <c r="BB500" s="0" t="e">
        <f aca="false">DPDT(Constant,BA500,AZ500,gamma,AR500,AY500)</f>
        <v>#VALUE!</v>
      </c>
      <c r="BC500" s="0" t="s">
        <v>134</v>
      </c>
      <c r="BD500" s="0" t="n">
        <f aca="false">Q500+deltaT</f>
        <v>4.95999999999994</v>
      </c>
      <c r="BE500" s="0" t="e">
        <f aca="false">pC+deltaT*pdot3</f>
        <v>#VALUE!</v>
      </c>
      <c r="BF500" s="0" t="e">
        <f aca="false">hALT1($E$13:$G$1365,BD500,2)</f>
        <v>#VALUE!</v>
      </c>
      <c r="BG500" s="0" t="e">
        <f aca="false">Veloc($E$13:$G$1365,BD500,3)</f>
        <v>#VALUE!</v>
      </c>
      <c r="BH500" s="0" t="e">
        <f aca="false">IF(BF500&lt;hT,$G$5+alfa*(BF500-ho),TT)</f>
        <v>#VALUE!</v>
      </c>
      <c r="BI500" s="0" t="e">
        <f aca="false">IF(BF500&lt;hT,pSL*(1/(1+alfa*BF500/($G$5-alfa*ho)))^(go/(Rair*alfa)),pT*EXP(-go*(BF500-hT)/(Rair*TT)))</f>
        <v>#VALUE!</v>
      </c>
      <c r="BJ500" s="0" t="e">
        <f aca="false">Mch(BG500,BH500,Rair,gamma)</f>
        <v>#VALUE!</v>
      </c>
      <c r="BK500" s="0" t="e">
        <f aca="false">Cpex(Cp0,BJ500,$N$9,$L$13:$M$19)</f>
        <v>#VALUE!</v>
      </c>
      <c r="BL500" s="0" t="e">
        <f aca="false">pex(BI500,BJ500,gamma,BK500)</f>
        <v>#VALUE!</v>
      </c>
      <c r="BM500" s="0" t="e">
        <f aca="false">MachThroat(gamma,BL500,BE500)</f>
        <v>#VALUE!</v>
      </c>
      <c r="BN500" s="0" t="e">
        <f aca="false">CN(BM500,CSON,CINC)</f>
        <v>#VALUE!</v>
      </c>
      <c r="BO500" s="0" t="e">
        <f aca="false">DPDT(Constant,BN500,BM500,gamma,BE500,BL500)</f>
        <v>#VALUE!</v>
      </c>
      <c r="BP500" s="0" t="e">
        <f aca="false">pC+deltaT*(pdot+2*pdot2+2*pdot3+pdot4)/6</f>
        <v>#VALUE!</v>
      </c>
      <c r="BQ500" s="0" t="s">
        <v>134</v>
      </c>
      <c r="BR500" s="0" t="n">
        <f aca="false">Q500</f>
        <v>4.94999999999994</v>
      </c>
      <c r="BS500" s="0" t="e">
        <f aca="false">R500/144</f>
        <v>#VALUE!</v>
      </c>
      <c r="BT500" s="0" t="e">
        <f aca="false">pX/144</f>
        <v>#VALUE!</v>
      </c>
      <c r="BU500" s="0" t="e">
        <f aca="false">pa/144</f>
        <v>#VALUE!</v>
      </c>
      <c r="BV500" s="11" t="n">
        <f aca="false">BR500</f>
        <v>4.94999999999994</v>
      </c>
      <c r="BW500" s="12" t="e">
        <f aca="false">(pC-pX)/144</f>
        <v>#VALUE!</v>
      </c>
      <c r="BX500" s="0" t="s">
        <v>134</v>
      </c>
      <c r="BZ500" s="0" t="s">
        <v>134</v>
      </c>
      <c r="CA500" s="0" t="s">
        <v>134</v>
      </c>
      <c r="CB500" s="0" t="s">
        <v>134</v>
      </c>
      <c r="CC500" s="0" t="s">
        <v>134</v>
      </c>
      <c r="CD500" s="0" t="s">
        <v>134</v>
      </c>
      <c r="CE500" s="0" t="s">
        <v>134</v>
      </c>
    </row>
    <row r="501" customFormat="false" ht="12.75" hidden="false" customHeight="false" outlineLevel="0" collapsed="false">
      <c r="E501" s="9" t="n">
        <v>4.88</v>
      </c>
      <c r="F501" s="9" t="n">
        <v>4511.41068662185</v>
      </c>
      <c r="G501" s="9" t="n">
        <v>992.869954674329</v>
      </c>
      <c r="P501" s="6"/>
      <c r="Q501" s="0" t="n">
        <f aca="false">Q500+deltaT</f>
        <v>4.95999999999994</v>
      </c>
      <c r="R501" s="0" t="e">
        <f aca="false">BP500</f>
        <v>#VALUE!</v>
      </c>
      <c r="S501" s="0" t="e">
        <f aca="false">hALT1($E$13:$G$1365,Q501,2)</f>
        <v>#VALUE!</v>
      </c>
      <c r="T501" s="0" t="e">
        <f aca="false">Veloc($E$13:$G$1365,Q501,3)</f>
        <v>#VALUE!</v>
      </c>
      <c r="U501" s="0" t="e">
        <f aca="false">IF(S501&lt;hT,$G$5+alfa*(S501-ho),TT)</f>
        <v>#VALUE!</v>
      </c>
      <c r="V501" s="0" t="e">
        <f aca="false">IF(S501&lt;hT,pSL*(1/(1+alfa*S501/($G$5-alfa*ho)))^(go/(Rair*alfa)),pT*EXP(-go*(S501-hT)/(Rair*TT)))</f>
        <v>#VALUE!</v>
      </c>
      <c r="W501" s="0" t="e">
        <f aca="false">Mch(T501,U501,Rair,gamma)</f>
        <v>#VALUE!</v>
      </c>
      <c r="X501" s="0" t="e">
        <f aca="false">Cpex(Cp0,W501,$N$9,$L$13:$M$19)</f>
        <v>#VALUE!</v>
      </c>
      <c r="Y501" s="0" t="e">
        <f aca="false">pex(V501,W501,gamma,X501)</f>
        <v>#VALUE!</v>
      </c>
      <c r="Z501" s="0" t="e">
        <f aca="false">MachThroat(gamma,Y501,R501)</f>
        <v>#VALUE!</v>
      </c>
      <c r="AA501" s="0" t="e">
        <f aca="false">CN(Z501,CSON,CINC)</f>
        <v>#VALUE!</v>
      </c>
      <c r="AB501" s="0" t="e">
        <f aca="false">DPDT(Constant,AA501,Z501,gamma,R501,Y501)</f>
        <v>#VALUE!</v>
      </c>
      <c r="AC501" s="0" t="s">
        <v>134</v>
      </c>
      <c r="AD501" s="0" t="n">
        <f aca="false">Q501+deltaT/2</f>
        <v>4.96499999999994</v>
      </c>
      <c r="AE501" s="0" t="e">
        <f aca="false">pC+deltaT*pdot/2</f>
        <v>#VALUE!</v>
      </c>
      <c r="AF501" s="0" t="e">
        <f aca="false">hALT1($E$13:$G$1365,AD501,2)</f>
        <v>#VALUE!</v>
      </c>
      <c r="AG501" s="0" t="e">
        <f aca="false">Veloc($E$13:$G$1365,AD501,3)</f>
        <v>#VALUE!</v>
      </c>
      <c r="AH501" s="0" t="e">
        <f aca="false">IF(AF501&lt;hT,$G$5+alfa*(AF501-ho),TT)</f>
        <v>#VALUE!</v>
      </c>
      <c r="AI501" s="0" t="e">
        <f aca="false">IF(AF501&lt;hT,pSL*(1/(1+alfa*AF501/($G$5-alfa*ho)))^(go/(Rair*alfa)),pT*EXP(-go*(AF501-hT)/(Rair*TT)))</f>
        <v>#VALUE!</v>
      </c>
      <c r="AJ501" s="0" t="e">
        <f aca="false">Mch(AG501,AH501,Rair,gamma)</f>
        <v>#VALUE!</v>
      </c>
      <c r="AK501" s="0" t="e">
        <f aca="false">Cpex(Cp0,AJ501,$N$9,$L$13:$M$19)</f>
        <v>#VALUE!</v>
      </c>
      <c r="AL501" s="0" t="e">
        <f aca="false">pex(AI501,AJ501,gamma,AK501)</f>
        <v>#VALUE!</v>
      </c>
      <c r="AM501" s="0" t="e">
        <f aca="false">MachThroat(gamma,AL501,AE501)</f>
        <v>#VALUE!</v>
      </c>
      <c r="AN501" s="0" t="e">
        <f aca="false">CN(AM501,CSON,CINC)</f>
        <v>#VALUE!</v>
      </c>
      <c r="AO501" s="0" t="e">
        <f aca="false">DPDT(Constant,AN501,AM501,gamma,AE501,AL501)</f>
        <v>#VALUE!</v>
      </c>
      <c r="AP501" s="0" t="s">
        <v>134</v>
      </c>
      <c r="AQ501" s="0" t="n">
        <f aca="false">Q501+deltaT/2</f>
        <v>4.96499999999994</v>
      </c>
      <c r="AR501" s="0" t="e">
        <f aca="false">pC+deltaT*pdot2/2</f>
        <v>#VALUE!</v>
      </c>
      <c r="AS501" s="0" t="e">
        <f aca="false">hALT1($E$13:$G$1365,AQ501,2)</f>
        <v>#VALUE!</v>
      </c>
      <c r="AT501" s="0" t="e">
        <f aca="false">Veloc($E$13:$G$1365,AQ501,3)</f>
        <v>#VALUE!</v>
      </c>
      <c r="AU501" s="0" t="e">
        <f aca="false">IF(AS501&lt;hT,$G$5+alfa*(AS501-ho),TT)</f>
        <v>#VALUE!</v>
      </c>
      <c r="AV501" s="0" t="e">
        <f aca="false">IF(AS501&lt;hT,pSL*(1/(1+alfa*AF501/($G$5-alfa*ho)))^(go/(Rair*alfa)),pT*EXP(-go*(AF501-hT)/(Rair*TT)))</f>
        <v>#VALUE!</v>
      </c>
      <c r="AW501" s="0" t="e">
        <f aca="false">Mch(AT501,AU501,Rair,gamma)</f>
        <v>#VALUE!</v>
      </c>
      <c r="AX501" s="0" t="e">
        <f aca="false">Cpex(Cp0,AW501,$N$9,$L$13:$M$19)</f>
        <v>#VALUE!</v>
      </c>
      <c r="AY501" s="0" t="e">
        <f aca="false">pex(AV501,AW501,gamma,AX501)</f>
        <v>#VALUE!</v>
      </c>
      <c r="AZ501" s="0" t="e">
        <f aca="false">MachThroat(gamma,AY501,AR501)</f>
        <v>#VALUE!</v>
      </c>
      <c r="BA501" s="0" t="e">
        <f aca="false">CN(AZ501,CSON,CINC)</f>
        <v>#VALUE!</v>
      </c>
      <c r="BB501" s="0" t="e">
        <f aca="false">DPDT(Constant,BA501,AZ501,gamma,AR501,AY501)</f>
        <v>#VALUE!</v>
      </c>
      <c r="BC501" s="0" t="s">
        <v>134</v>
      </c>
      <c r="BD501" s="0" t="n">
        <f aca="false">Q501+deltaT</f>
        <v>4.96999999999994</v>
      </c>
      <c r="BE501" s="0" t="e">
        <f aca="false">pC+deltaT*pdot3</f>
        <v>#VALUE!</v>
      </c>
      <c r="BF501" s="0" t="e">
        <f aca="false">hALT1($E$13:$G$1365,BD501,2)</f>
        <v>#VALUE!</v>
      </c>
      <c r="BG501" s="0" t="e">
        <f aca="false">Veloc($E$13:$G$1365,BD501,3)</f>
        <v>#VALUE!</v>
      </c>
      <c r="BH501" s="0" t="e">
        <f aca="false">IF(BF501&lt;hT,$G$5+alfa*(BF501-ho),TT)</f>
        <v>#VALUE!</v>
      </c>
      <c r="BI501" s="0" t="e">
        <f aca="false">IF(BF501&lt;hT,pSL*(1/(1+alfa*BF501/($G$5-alfa*ho)))^(go/(Rair*alfa)),pT*EXP(-go*(BF501-hT)/(Rair*TT)))</f>
        <v>#VALUE!</v>
      </c>
      <c r="BJ501" s="0" t="e">
        <f aca="false">Mch(BG501,BH501,Rair,gamma)</f>
        <v>#VALUE!</v>
      </c>
      <c r="BK501" s="0" t="e">
        <f aca="false">Cpex(Cp0,BJ501,$N$9,$L$13:$M$19)</f>
        <v>#VALUE!</v>
      </c>
      <c r="BL501" s="0" t="e">
        <f aca="false">pex(BI501,BJ501,gamma,BK501)</f>
        <v>#VALUE!</v>
      </c>
      <c r="BM501" s="0" t="e">
        <f aca="false">MachThroat(gamma,BL501,BE501)</f>
        <v>#VALUE!</v>
      </c>
      <c r="BN501" s="0" t="e">
        <f aca="false">CN(BM501,CSON,CINC)</f>
        <v>#VALUE!</v>
      </c>
      <c r="BO501" s="0" t="e">
        <f aca="false">DPDT(Constant,BN501,BM501,gamma,BE501,BL501)</f>
        <v>#VALUE!</v>
      </c>
      <c r="BP501" s="0" t="e">
        <f aca="false">pC+deltaT*(pdot+2*pdot2+2*pdot3+pdot4)/6</f>
        <v>#VALUE!</v>
      </c>
      <c r="BQ501" s="0" t="s">
        <v>134</v>
      </c>
      <c r="BR501" s="0" t="n">
        <f aca="false">Q501</f>
        <v>4.95999999999994</v>
      </c>
      <c r="BS501" s="0" t="e">
        <f aca="false">R501/144</f>
        <v>#VALUE!</v>
      </c>
      <c r="BT501" s="0" t="e">
        <f aca="false">pX/144</f>
        <v>#VALUE!</v>
      </c>
      <c r="BU501" s="0" t="e">
        <f aca="false">pa/144</f>
        <v>#VALUE!</v>
      </c>
      <c r="BV501" s="11" t="n">
        <f aca="false">BR501</f>
        <v>4.95999999999994</v>
      </c>
      <c r="BW501" s="12" t="e">
        <f aca="false">(pC-pX)/144</f>
        <v>#VALUE!</v>
      </c>
      <c r="BX501" s="0" t="s">
        <v>134</v>
      </c>
      <c r="BZ501" s="0" t="s">
        <v>134</v>
      </c>
      <c r="CA501" s="0" t="s">
        <v>134</v>
      </c>
      <c r="CB501" s="0" t="s">
        <v>134</v>
      </c>
      <c r="CC501" s="0" t="s">
        <v>134</v>
      </c>
      <c r="CD501" s="0" t="s">
        <v>134</v>
      </c>
      <c r="CE501" s="0" t="s">
        <v>134</v>
      </c>
    </row>
    <row r="502" customFormat="false" ht="12.75" hidden="false" customHeight="false" outlineLevel="0" collapsed="false">
      <c r="E502" s="9" t="n">
        <v>4.89</v>
      </c>
      <c r="F502" s="9" t="n">
        <v>4521.34362982501</v>
      </c>
      <c r="G502" s="9" t="n">
        <v>993.717503293086</v>
      </c>
      <c r="P502" s="6"/>
      <c r="Q502" s="0" t="n">
        <f aca="false">Q501+deltaT</f>
        <v>4.96999999999994</v>
      </c>
      <c r="R502" s="0" t="e">
        <f aca="false">BP501</f>
        <v>#VALUE!</v>
      </c>
      <c r="S502" s="0" t="e">
        <f aca="false">hALT1($E$13:$G$1365,Q502,2)</f>
        <v>#VALUE!</v>
      </c>
      <c r="T502" s="0" t="e">
        <f aca="false">Veloc($E$13:$G$1365,Q502,3)</f>
        <v>#VALUE!</v>
      </c>
      <c r="U502" s="0" t="e">
        <f aca="false">IF(S502&lt;hT,$G$5+alfa*(S502-ho),TT)</f>
        <v>#VALUE!</v>
      </c>
      <c r="V502" s="0" t="e">
        <f aca="false">IF(S502&lt;hT,pSL*(1/(1+alfa*S502/($G$5-alfa*ho)))^(go/(Rair*alfa)),pT*EXP(-go*(S502-hT)/(Rair*TT)))</f>
        <v>#VALUE!</v>
      </c>
      <c r="W502" s="0" t="e">
        <f aca="false">Mch(T502,U502,Rair,gamma)</f>
        <v>#VALUE!</v>
      </c>
      <c r="X502" s="0" t="e">
        <f aca="false">Cpex(Cp0,W502,$N$9,$L$13:$M$19)</f>
        <v>#VALUE!</v>
      </c>
      <c r="Y502" s="0" t="e">
        <f aca="false">pex(V502,W502,gamma,X502)</f>
        <v>#VALUE!</v>
      </c>
      <c r="Z502" s="0" t="e">
        <f aca="false">MachThroat(gamma,Y502,R502)</f>
        <v>#VALUE!</v>
      </c>
      <c r="AA502" s="0" t="e">
        <f aca="false">CN(Z502,CSON,CINC)</f>
        <v>#VALUE!</v>
      </c>
      <c r="AB502" s="0" t="e">
        <f aca="false">DPDT(Constant,AA502,Z502,gamma,R502,Y502)</f>
        <v>#VALUE!</v>
      </c>
      <c r="AC502" s="0" t="s">
        <v>134</v>
      </c>
      <c r="AD502" s="0" t="n">
        <f aca="false">Q502+deltaT/2</f>
        <v>4.97499999999994</v>
      </c>
      <c r="AE502" s="0" t="e">
        <f aca="false">pC+deltaT*pdot/2</f>
        <v>#VALUE!</v>
      </c>
      <c r="AF502" s="0" t="e">
        <f aca="false">hALT1($E$13:$G$1365,AD502,2)</f>
        <v>#VALUE!</v>
      </c>
      <c r="AG502" s="0" t="e">
        <f aca="false">Veloc($E$13:$G$1365,AD502,3)</f>
        <v>#VALUE!</v>
      </c>
      <c r="AH502" s="0" t="e">
        <f aca="false">IF(AF502&lt;hT,$G$5+alfa*(AF502-ho),TT)</f>
        <v>#VALUE!</v>
      </c>
      <c r="AI502" s="0" t="e">
        <f aca="false">IF(AF502&lt;hT,pSL*(1/(1+alfa*AF502/($G$5-alfa*ho)))^(go/(Rair*alfa)),pT*EXP(-go*(AF502-hT)/(Rair*TT)))</f>
        <v>#VALUE!</v>
      </c>
      <c r="AJ502" s="0" t="e">
        <f aca="false">Mch(AG502,AH502,Rair,gamma)</f>
        <v>#VALUE!</v>
      </c>
      <c r="AK502" s="0" t="e">
        <f aca="false">Cpex(Cp0,AJ502,$N$9,$L$13:$M$19)</f>
        <v>#VALUE!</v>
      </c>
      <c r="AL502" s="0" t="e">
        <f aca="false">pex(AI502,AJ502,gamma,AK502)</f>
        <v>#VALUE!</v>
      </c>
      <c r="AM502" s="0" t="e">
        <f aca="false">MachThroat(gamma,AL502,AE502)</f>
        <v>#VALUE!</v>
      </c>
      <c r="AN502" s="0" t="e">
        <f aca="false">CN(AM502,CSON,CINC)</f>
        <v>#VALUE!</v>
      </c>
      <c r="AO502" s="0" t="e">
        <f aca="false">DPDT(Constant,AN502,AM502,gamma,AE502,AL502)</f>
        <v>#VALUE!</v>
      </c>
      <c r="AP502" s="0" t="s">
        <v>134</v>
      </c>
      <c r="AQ502" s="0" t="n">
        <f aca="false">Q502+deltaT/2</f>
        <v>4.97499999999994</v>
      </c>
      <c r="AR502" s="0" t="e">
        <f aca="false">pC+deltaT*pdot2/2</f>
        <v>#VALUE!</v>
      </c>
      <c r="AS502" s="0" t="e">
        <f aca="false">hALT1($E$13:$G$1365,AQ502,2)</f>
        <v>#VALUE!</v>
      </c>
      <c r="AT502" s="0" t="e">
        <f aca="false">Veloc($E$13:$G$1365,AQ502,3)</f>
        <v>#VALUE!</v>
      </c>
      <c r="AU502" s="0" t="e">
        <f aca="false">IF(AS502&lt;hT,$G$5+alfa*(AS502-ho),TT)</f>
        <v>#VALUE!</v>
      </c>
      <c r="AV502" s="0" t="e">
        <f aca="false">IF(AS502&lt;hT,pSL*(1/(1+alfa*AF502/($G$5-alfa*ho)))^(go/(Rair*alfa)),pT*EXP(-go*(AF502-hT)/(Rair*TT)))</f>
        <v>#VALUE!</v>
      </c>
      <c r="AW502" s="0" t="e">
        <f aca="false">Mch(AT502,AU502,Rair,gamma)</f>
        <v>#VALUE!</v>
      </c>
      <c r="AX502" s="0" t="e">
        <f aca="false">Cpex(Cp0,AW502,$N$9,$L$13:$M$19)</f>
        <v>#VALUE!</v>
      </c>
      <c r="AY502" s="0" t="e">
        <f aca="false">pex(AV502,AW502,gamma,AX502)</f>
        <v>#VALUE!</v>
      </c>
      <c r="AZ502" s="0" t="e">
        <f aca="false">MachThroat(gamma,AY502,AR502)</f>
        <v>#VALUE!</v>
      </c>
      <c r="BA502" s="0" t="e">
        <f aca="false">CN(AZ502,CSON,CINC)</f>
        <v>#VALUE!</v>
      </c>
      <c r="BB502" s="0" t="e">
        <f aca="false">DPDT(Constant,BA502,AZ502,gamma,AR502,AY502)</f>
        <v>#VALUE!</v>
      </c>
      <c r="BC502" s="0" t="s">
        <v>134</v>
      </c>
      <c r="BD502" s="0" t="n">
        <f aca="false">Q502+deltaT</f>
        <v>4.97999999999994</v>
      </c>
      <c r="BE502" s="0" t="e">
        <f aca="false">pC+deltaT*pdot3</f>
        <v>#VALUE!</v>
      </c>
      <c r="BF502" s="0" t="e">
        <f aca="false">hALT1($E$13:$G$1365,BD502,2)</f>
        <v>#VALUE!</v>
      </c>
      <c r="BG502" s="0" t="e">
        <f aca="false">Veloc($E$13:$G$1365,BD502,3)</f>
        <v>#VALUE!</v>
      </c>
      <c r="BH502" s="0" t="e">
        <f aca="false">IF(BF502&lt;hT,$G$5+alfa*(BF502-ho),TT)</f>
        <v>#VALUE!</v>
      </c>
      <c r="BI502" s="0" t="e">
        <f aca="false">IF(BF502&lt;hT,pSL*(1/(1+alfa*BF502/($G$5-alfa*ho)))^(go/(Rair*alfa)),pT*EXP(-go*(BF502-hT)/(Rair*TT)))</f>
        <v>#VALUE!</v>
      </c>
      <c r="BJ502" s="0" t="e">
        <f aca="false">Mch(BG502,BH502,Rair,gamma)</f>
        <v>#VALUE!</v>
      </c>
      <c r="BK502" s="0" t="e">
        <f aca="false">Cpex(Cp0,BJ502,$N$9,$L$13:$M$19)</f>
        <v>#VALUE!</v>
      </c>
      <c r="BL502" s="0" t="e">
        <f aca="false">pex(BI502,BJ502,gamma,BK502)</f>
        <v>#VALUE!</v>
      </c>
      <c r="BM502" s="0" t="e">
        <f aca="false">MachThroat(gamma,BL502,BE502)</f>
        <v>#VALUE!</v>
      </c>
      <c r="BN502" s="0" t="e">
        <f aca="false">CN(BM502,CSON,CINC)</f>
        <v>#VALUE!</v>
      </c>
      <c r="BO502" s="0" t="e">
        <f aca="false">DPDT(Constant,BN502,BM502,gamma,BE502,BL502)</f>
        <v>#VALUE!</v>
      </c>
      <c r="BP502" s="0" t="e">
        <f aca="false">pC+deltaT*(pdot+2*pdot2+2*pdot3+pdot4)/6</f>
        <v>#VALUE!</v>
      </c>
      <c r="BQ502" s="0" t="s">
        <v>134</v>
      </c>
      <c r="BR502" s="0" t="n">
        <f aca="false">Q502</f>
        <v>4.96999999999994</v>
      </c>
      <c r="BS502" s="0" t="e">
        <f aca="false">R502/144</f>
        <v>#VALUE!</v>
      </c>
      <c r="BT502" s="0" t="e">
        <f aca="false">pX/144</f>
        <v>#VALUE!</v>
      </c>
      <c r="BU502" s="0" t="e">
        <f aca="false">pa/144</f>
        <v>#VALUE!</v>
      </c>
      <c r="BV502" s="11" t="n">
        <f aca="false">BR502</f>
        <v>4.96999999999994</v>
      </c>
      <c r="BW502" s="12" t="e">
        <f aca="false">(pC-pX)/144</f>
        <v>#VALUE!</v>
      </c>
      <c r="BX502" s="0" t="s">
        <v>134</v>
      </c>
      <c r="BZ502" s="0" t="s">
        <v>134</v>
      </c>
      <c r="CA502" s="0" t="s">
        <v>134</v>
      </c>
      <c r="CB502" s="0" t="s">
        <v>134</v>
      </c>
      <c r="CC502" s="0" t="s">
        <v>134</v>
      </c>
      <c r="CD502" s="0" t="s">
        <v>134</v>
      </c>
      <c r="CE502" s="0" t="s">
        <v>134</v>
      </c>
    </row>
    <row r="503" customFormat="false" ht="12.75" hidden="false" customHeight="false" outlineLevel="0" collapsed="false">
      <c r="E503" s="9" t="n">
        <v>4.9</v>
      </c>
      <c r="F503" s="9" t="n">
        <v>4531.28501303805</v>
      </c>
      <c r="G503" s="9" t="n">
        <v>994.557957014263</v>
      </c>
      <c r="P503" s="6"/>
      <c r="Q503" s="0" t="n">
        <f aca="false">Q502+deltaT</f>
        <v>4.97999999999994</v>
      </c>
      <c r="R503" s="0" t="e">
        <f aca="false">BP502</f>
        <v>#VALUE!</v>
      </c>
      <c r="S503" s="0" t="e">
        <f aca="false">hALT1($E$13:$G$1365,Q503,2)</f>
        <v>#VALUE!</v>
      </c>
      <c r="T503" s="0" t="e">
        <f aca="false">Veloc($E$13:$G$1365,Q503,3)</f>
        <v>#VALUE!</v>
      </c>
      <c r="U503" s="0" t="e">
        <f aca="false">IF(S503&lt;hT,$G$5+alfa*(S503-ho),TT)</f>
        <v>#VALUE!</v>
      </c>
      <c r="V503" s="0" t="e">
        <f aca="false">IF(S503&lt;hT,pSL*(1/(1+alfa*S503/($G$5-alfa*ho)))^(go/(Rair*alfa)),pT*EXP(-go*(S503-hT)/(Rair*TT)))</f>
        <v>#VALUE!</v>
      </c>
      <c r="W503" s="0" t="e">
        <f aca="false">Mch(T503,U503,Rair,gamma)</f>
        <v>#VALUE!</v>
      </c>
      <c r="X503" s="0" t="e">
        <f aca="false">Cpex(Cp0,W503,$N$9,$L$13:$M$19)</f>
        <v>#VALUE!</v>
      </c>
      <c r="Y503" s="0" t="e">
        <f aca="false">pex(V503,W503,gamma,X503)</f>
        <v>#VALUE!</v>
      </c>
      <c r="Z503" s="0" t="e">
        <f aca="false">MachThroat(gamma,Y503,R503)</f>
        <v>#VALUE!</v>
      </c>
      <c r="AA503" s="0" t="e">
        <f aca="false">CN(Z503,CSON,CINC)</f>
        <v>#VALUE!</v>
      </c>
      <c r="AB503" s="0" t="e">
        <f aca="false">DPDT(Constant,AA503,Z503,gamma,R503,Y503)</f>
        <v>#VALUE!</v>
      </c>
      <c r="AC503" s="0" t="s">
        <v>134</v>
      </c>
      <c r="AD503" s="0" t="n">
        <f aca="false">Q503+deltaT/2</f>
        <v>4.98499999999994</v>
      </c>
      <c r="AE503" s="0" t="e">
        <f aca="false">pC+deltaT*pdot/2</f>
        <v>#VALUE!</v>
      </c>
      <c r="AF503" s="0" t="e">
        <f aca="false">hALT1($E$13:$G$1365,AD503,2)</f>
        <v>#VALUE!</v>
      </c>
      <c r="AG503" s="0" t="e">
        <f aca="false">Veloc($E$13:$G$1365,AD503,3)</f>
        <v>#VALUE!</v>
      </c>
      <c r="AH503" s="0" t="e">
        <f aca="false">IF(AF503&lt;hT,$G$5+alfa*(AF503-ho),TT)</f>
        <v>#VALUE!</v>
      </c>
      <c r="AI503" s="0" t="e">
        <f aca="false">IF(AF503&lt;hT,pSL*(1/(1+alfa*AF503/($G$5-alfa*ho)))^(go/(Rair*alfa)),pT*EXP(-go*(AF503-hT)/(Rair*TT)))</f>
        <v>#VALUE!</v>
      </c>
      <c r="AJ503" s="0" t="e">
        <f aca="false">Mch(AG503,AH503,Rair,gamma)</f>
        <v>#VALUE!</v>
      </c>
      <c r="AK503" s="0" t="e">
        <f aca="false">Cpex(Cp0,AJ503,$N$9,$L$13:$M$19)</f>
        <v>#VALUE!</v>
      </c>
      <c r="AL503" s="0" t="e">
        <f aca="false">pex(AI503,AJ503,gamma,AK503)</f>
        <v>#VALUE!</v>
      </c>
      <c r="AM503" s="0" t="e">
        <f aca="false">MachThroat(gamma,AL503,AE503)</f>
        <v>#VALUE!</v>
      </c>
      <c r="AN503" s="0" t="e">
        <f aca="false">CN(AM503,CSON,CINC)</f>
        <v>#VALUE!</v>
      </c>
      <c r="AO503" s="0" t="e">
        <f aca="false">DPDT(Constant,AN503,AM503,gamma,AE503,AL503)</f>
        <v>#VALUE!</v>
      </c>
      <c r="AP503" s="0" t="s">
        <v>134</v>
      </c>
      <c r="AQ503" s="0" t="n">
        <f aca="false">Q503+deltaT/2</f>
        <v>4.98499999999994</v>
      </c>
      <c r="AR503" s="0" t="e">
        <f aca="false">pC+deltaT*pdot2/2</f>
        <v>#VALUE!</v>
      </c>
      <c r="AS503" s="0" t="e">
        <f aca="false">hALT1($E$13:$G$1365,AQ503,2)</f>
        <v>#VALUE!</v>
      </c>
      <c r="AT503" s="0" t="e">
        <f aca="false">Veloc($E$13:$G$1365,AQ503,3)</f>
        <v>#VALUE!</v>
      </c>
      <c r="AU503" s="0" t="e">
        <f aca="false">IF(AS503&lt;hT,$G$5+alfa*(AS503-ho),TT)</f>
        <v>#VALUE!</v>
      </c>
      <c r="AV503" s="0" t="e">
        <f aca="false">IF(AS503&lt;hT,pSL*(1/(1+alfa*AF503/($G$5-alfa*ho)))^(go/(Rair*alfa)),pT*EXP(-go*(AF503-hT)/(Rair*TT)))</f>
        <v>#VALUE!</v>
      </c>
      <c r="AW503" s="0" t="e">
        <f aca="false">Mch(AT503,AU503,Rair,gamma)</f>
        <v>#VALUE!</v>
      </c>
      <c r="AX503" s="0" t="e">
        <f aca="false">Cpex(Cp0,AW503,$N$9,$L$13:$M$19)</f>
        <v>#VALUE!</v>
      </c>
      <c r="AY503" s="0" t="e">
        <f aca="false">pex(AV503,AW503,gamma,AX503)</f>
        <v>#VALUE!</v>
      </c>
      <c r="AZ503" s="0" t="e">
        <f aca="false">MachThroat(gamma,AY503,AR503)</f>
        <v>#VALUE!</v>
      </c>
      <c r="BA503" s="0" t="e">
        <f aca="false">CN(AZ503,CSON,CINC)</f>
        <v>#VALUE!</v>
      </c>
      <c r="BB503" s="0" t="e">
        <f aca="false">DPDT(Constant,BA503,AZ503,gamma,AR503,AY503)</f>
        <v>#VALUE!</v>
      </c>
      <c r="BC503" s="0" t="s">
        <v>134</v>
      </c>
      <c r="BD503" s="0" t="n">
        <f aca="false">Q503+deltaT</f>
        <v>4.98999999999994</v>
      </c>
      <c r="BE503" s="0" t="e">
        <f aca="false">pC+deltaT*pdot3</f>
        <v>#VALUE!</v>
      </c>
      <c r="BF503" s="0" t="e">
        <f aca="false">hALT1($E$13:$G$1365,BD503,2)</f>
        <v>#VALUE!</v>
      </c>
      <c r="BG503" s="0" t="e">
        <f aca="false">Veloc($E$13:$G$1365,BD503,3)</f>
        <v>#VALUE!</v>
      </c>
      <c r="BH503" s="0" t="e">
        <f aca="false">IF(BF503&lt;hT,$G$5+alfa*(BF503-ho),TT)</f>
        <v>#VALUE!</v>
      </c>
      <c r="BI503" s="0" t="e">
        <f aca="false">IF(BF503&lt;hT,pSL*(1/(1+alfa*BF503/($G$5-alfa*ho)))^(go/(Rair*alfa)),pT*EXP(-go*(BF503-hT)/(Rair*TT)))</f>
        <v>#VALUE!</v>
      </c>
      <c r="BJ503" s="0" t="e">
        <f aca="false">Mch(BG503,BH503,Rair,gamma)</f>
        <v>#VALUE!</v>
      </c>
      <c r="BK503" s="0" t="e">
        <f aca="false">Cpex(Cp0,BJ503,$N$9,$L$13:$M$19)</f>
        <v>#VALUE!</v>
      </c>
      <c r="BL503" s="0" t="e">
        <f aca="false">pex(BI503,BJ503,gamma,BK503)</f>
        <v>#VALUE!</v>
      </c>
      <c r="BM503" s="0" t="e">
        <f aca="false">MachThroat(gamma,BL503,BE503)</f>
        <v>#VALUE!</v>
      </c>
      <c r="BN503" s="0" t="e">
        <f aca="false">CN(BM503,CSON,CINC)</f>
        <v>#VALUE!</v>
      </c>
      <c r="BO503" s="0" t="e">
        <f aca="false">DPDT(Constant,BN503,BM503,gamma,BE503,BL503)</f>
        <v>#VALUE!</v>
      </c>
      <c r="BP503" s="0" t="e">
        <f aca="false">pC+deltaT*(pdot+2*pdot2+2*pdot3+pdot4)/6</f>
        <v>#VALUE!</v>
      </c>
      <c r="BQ503" s="0" t="s">
        <v>134</v>
      </c>
      <c r="BR503" s="0" t="n">
        <f aca="false">Q503</f>
        <v>4.97999999999994</v>
      </c>
      <c r="BS503" s="0" t="e">
        <f aca="false">R503/144</f>
        <v>#VALUE!</v>
      </c>
      <c r="BT503" s="0" t="e">
        <f aca="false">pX/144</f>
        <v>#VALUE!</v>
      </c>
      <c r="BU503" s="0" t="e">
        <f aca="false">pa/144</f>
        <v>#VALUE!</v>
      </c>
      <c r="BV503" s="11" t="n">
        <f aca="false">BR503</f>
        <v>4.97999999999994</v>
      </c>
      <c r="BW503" s="12" t="e">
        <f aca="false">(pC-pX)/144</f>
        <v>#VALUE!</v>
      </c>
      <c r="BX503" s="0" t="s">
        <v>134</v>
      </c>
      <c r="BZ503" s="0" t="s">
        <v>134</v>
      </c>
      <c r="CA503" s="0" t="s">
        <v>134</v>
      </c>
      <c r="CB503" s="0" t="s">
        <v>134</v>
      </c>
      <c r="CC503" s="0" t="s">
        <v>134</v>
      </c>
      <c r="CD503" s="0" t="s">
        <v>134</v>
      </c>
      <c r="CE503" s="0" t="s">
        <v>134</v>
      </c>
    </row>
    <row r="504" customFormat="false" ht="12.75" hidden="false" customHeight="false" outlineLevel="0" collapsed="false">
      <c r="E504" s="9" t="n">
        <v>4.91</v>
      </c>
      <c r="F504" s="9" t="n">
        <v>4541.23476532298</v>
      </c>
      <c r="G504" s="9" t="n">
        <v>995.391318042775</v>
      </c>
      <c r="P504" s="6"/>
      <c r="Q504" s="0" t="n">
        <f aca="false">Q503+deltaT</f>
        <v>4.98999999999994</v>
      </c>
      <c r="R504" s="0" t="e">
        <f aca="false">BP503</f>
        <v>#VALUE!</v>
      </c>
      <c r="S504" s="0" t="e">
        <f aca="false">hALT1($E$13:$G$1365,Q504,2)</f>
        <v>#VALUE!</v>
      </c>
      <c r="T504" s="0" t="e">
        <f aca="false">Veloc($E$13:$G$1365,Q504,3)</f>
        <v>#VALUE!</v>
      </c>
      <c r="U504" s="0" t="e">
        <f aca="false">IF(S504&lt;hT,$G$5+alfa*(S504-ho),TT)</f>
        <v>#VALUE!</v>
      </c>
      <c r="V504" s="0" t="e">
        <f aca="false">IF(S504&lt;hT,pSL*(1/(1+alfa*S504/($G$5-alfa*ho)))^(go/(Rair*alfa)),pT*EXP(-go*(S504-hT)/(Rair*TT)))</f>
        <v>#VALUE!</v>
      </c>
      <c r="W504" s="0" t="e">
        <f aca="false">Mch(T504,U504,Rair,gamma)</f>
        <v>#VALUE!</v>
      </c>
      <c r="X504" s="0" t="e">
        <f aca="false">Cpex(Cp0,W504,$N$9,$L$13:$M$19)</f>
        <v>#VALUE!</v>
      </c>
      <c r="Y504" s="0" t="e">
        <f aca="false">pex(V504,W504,gamma,X504)</f>
        <v>#VALUE!</v>
      </c>
      <c r="Z504" s="0" t="e">
        <f aca="false">MachThroat(gamma,Y504,R504)</f>
        <v>#VALUE!</v>
      </c>
      <c r="AA504" s="0" t="e">
        <f aca="false">CN(Z504,CSON,CINC)</f>
        <v>#VALUE!</v>
      </c>
      <c r="AB504" s="0" t="e">
        <f aca="false">DPDT(Constant,AA504,Z504,gamma,R504,Y504)</f>
        <v>#VALUE!</v>
      </c>
      <c r="AC504" s="0" t="s">
        <v>134</v>
      </c>
      <c r="AD504" s="0" t="n">
        <f aca="false">Q504+deltaT/2</f>
        <v>4.99499999999994</v>
      </c>
      <c r="AE504" s="0" t="e">
        <f aca="false">pC+deltaT*pdot/2</f>
        <v>#VALUE!</v>
      </c>
      <c r="AF504" s="0" t="e">
        <f aca="false">hALT1($E$13:$G$1365,AD504,2)</f>
        <v>#VALUE!</v>
      </c>
      <c r="AG504" s="0" t="e">
        <f aca="false">Veloc($E$13:$G$1365,AD504,3)</f>
        <v>#VALUE!</v>
      </c>
      <c r="AH504" s="0" t="e">
        <f aca="false">IF(AF504&lt;hT,$G$5+alfa*(AF504-ho),TT)</f>
        <v>#VALUE!</v>
      </c>
      <c r="AI504" s="0" t="e">
        <f aca="false">IF(AF504&lt;hT,pSL*(1/(1+alfa*AF504/($G$5-alfa*ho)))^(go/(Rair*alfa)),pT*EXP(-go*(AF504-hT)/(Rair*TT)))</f>
        <v>#VALUE!</v>
      </c>
      <c r="AJ504" s="0" t="e">
        <f aca="false">Mch(AG504,AH504,Rair,gamma)</f>
        <v>#VALUE!</v>
      </c>
      <c r="AK504" s="0" t="e">
        <f aca="false">Cpex(Cp0,AJ504,$N$9,$L$13:$M$19)</f>
        <v>#VALUE!</v>
      </c>
      <c r="AL504" s="0" t="e">
        <f aca="false">pex(AI504,AJ504,gamma,AK504)</f>
        <v>#VALUE!</v>
      </c>
      <c r="AM504" s="0" t="e">
        <f aca="false">MachThroat(gamma,AL504,AE504)</f>
        <v>#VALUE!</v>
      </c>
      <c r="AN504" s="0" t="e">
        <f aca="false">CN(AM504,CSON,CINC)</f>
        <v>#VALUE!</v>
      </c>
      <c r="AO504" s="0" t="e">
        <f aca="false">DPDT(Constant,AN504,AM504,gamma,AE504,AL504)</f>
        <v>#VALUE!</v>
      </c>
      <c r="AP504" s="0" t="s">
        <v>134</v>
      </c>
      <c r="AQ504" s="0" t="n">
        <f aca="false">Q504+deltaT/2</f>
        <v>4.99499999999994</v>
      </c>
      <c r="AR504" s="0" t="e">
        <f aca="false">pC+deltaT*pdot2/2</f>
        <v>#VALUE!</v>
      </c>
      <c r="AS504" s="0" t="e">
        <f aca="false">hALT1($E$13:$G$1365,AQ504,2)</f>
        <v>#VALUE!</v>
      </c>
      <c r="AT504" s="0" t="e">
        <f aca="false">Veloc($E$13:$G$1365,AQ504,3)</f>
        <v>#VALUE!</v>
      </c>
      <c r="AU504" s="0" t="e">
        <f aca="false">IF(AS504&lt;hT,$G$5+alfa*(AS504-ho),TT)</f>
        <v>#VALUE!</v>
      </c>
      <c r="AV504" s="0" t="e">
        <f aca="false">IF(AS504&lt;hT,pSL*(1/(1+alfa*AF504/($G$5-alfa*ho)))^(go/(Rair*alfa)),pT*EXP(-go*(AF504-hT)/(Rair*TT)))</f>
        <v>#VALUE!</v>
      </c>
      <c r="AW504" s="0" t="e">
        <f aca="false">Mch(AT504,AU504,Rair,gamma)</f>
        <v>#VALUE!</v>
      </c>
      <c r="AX504" s="0" t="e">
        <f aca="false">Cpex(Cp0,AW504,$N$9,$L$13:$M$19)</f>
        <v>#VALUE!</v>
      </c>
      <c r="AY504" s="0" t="e">
        <f aca="false">pex(AV504,AW504,gamma,AX504)</f>
        <v>#VALUE!</v>
      </c>
      <c r="AZ504" s="0" t="e">
        <f aca="false">MachThroat(gamma,AY504,AR504)</f>
        <v>#VALUE!</v>
      </c>
      <c r="BA504" s="0" t="e">
        <f aca="false">CN(AZ504,CSON,CINC)</f>
        <v>#VALUE!</v>
      </c>
      <c r="BB504" s="0" t="e">
        <f aca="false">DPDT(Constant,BA504,AZ504,gamma,AR504,AY504)</f>
        <v>#VALUE!</v>
      </c>
      <c r="BC504" s="0" t="s">
        <v>134</v>
      </c>
      <c r="BD504" s="0" t="n">
        <f aca="false">Q504+deltaT</f>
        <v>4.99999999999994</v>
      </c>
      <c r="BE504" s="0" t="e">
        <f aca="false">pC+deltaT*pdot3</f>
        <v>#VALUE!</v>
      </c>
      <c r="BF504" s="0" t="e">
        <f aca="false">hALT1($E$13:$G$1365,BD504,2)</f>
        <v>#VALUE!</v>
      </c>
      <c r="BG504" s="0" t="e">
        <f aca="false">Veloc($E$13:$G$1365,BD504,3)</f>
        <v>#VALUE!</v>
      </c>
      <c r="BH504" s="0" t="e">
        <f aca="false">IF(BF504&lt;hT,$G$5+alfa*(BF504-ho),TT)</f>
        <v>#VALUE!</v>
      </c>
      <c r="BI504" s="0" t="e">
        <f aca="false">IF(BF504&lt;hT,pSL*(1/(1+alfa*BF504/($G$5-alfa*ho)))^(go/(Rair*alfa)),pT*EXP(-go*(BF504-hT)/(Rair*TT)))</f>
        <v>#VALUE!</v>
      </c>
      <c r="BJ504" s="0" t="e">
        <f aca="false">Mch(BG504,BH504,Rair,gamma)</f>
        <v>#VALUE!</v>
      </c>
      <c r="BK504" s="0" t="e">
        <f aca="false">Cpex(Cp0,BJ504,$N$9,$L$13:$M$19)</f>
        <v>#VALUE!</v>
      </c>
      <c r="BL504" s="0" t="e">
        <f aca="false">pex(BI504,BJ504,gamma,BK504)</f>
        <v>#VALUE!</v>
      </c>
      <c r="BM504" s="0" t="e">
        <f aca="false">MachThroat(gamma,BL504,BE504)</f>
        <v>#VALUE!</v>
      </c>
      <c r="BN504" s="0" t="e">
        <f aca="false">CN(BM504,CSON,CINC)</f>
        <v>#VALUE!</v>
      </c>
      <c r="BO504" s="0" t="e">
        <f aca="false">DPDT(Constant,BN504,BM504,gamma,BE504,BL504)</f>
        <v>#VALUE!</v>
      </c>
      <c r="BP504" s="0" t="e">
        <f aca="false">pC+deltaT*(pdot+2*pdot2+2*pdot3+pdot4)/6</f>
        <v>#VALUE!</v>
      </c>
      <c r="BQ504" s="0" t="s">
        <v>134</v>
      </c>
      <c r="BR504" s="0" t="n">
        <f aca="false">Q504</f>
        <v>4.98999999999994</v>
      </c>
      <c r="BS504" s="0" t="e">
        <f aca="false">R504/144</f>
        <v>#VALUE!</v>
      </c>
      <c r="BT504" s="0" t="e">
        <f aca="false">pX/144</f>
        <v>#VALUE!</v>
      </c>
      <c r="BU504" s="0" t="e">
        <f aca="false">pa/144</f>
        <v>#VALUE!</v>
      </c>
      <c r="BV504" s="11" t="n">
        <f aca="false">BR504</f>
        <v>4.98999999999994</v>
      </c>
      <c r="BW504" s="12" t="e">
        <f aca="false">(pC-pX)/144</f>
        <v>#VALUE!</v>
      </c>
      <c r="BX504" s="0" t="s">
        <v>134</v>
      </c>
      <c r="BZ504" s="0" t="s">
        <v>134</v>
      </c>
      <c r="CA504" s="0" t="s">
        <v>134</v>
      </c>
      <c r="CB504" s="0" t="s">
        <v>134</v>
      </c>
      <c r="CC504" s="0" t="s">
        <v>134</v>
      </c>
      <c r="CD504" s="0" t="s">
        <v>134</v>
      </c>
      <c r="CE504" s="0" t="s">
        <v>134</v>
      </c>
    </row>
    <row r="505" customFormat="false" ht="12.75" hidden="false" customHeight="false" outlineLevel="0" collapsed="false">
      <c r="E505" s="9" t="n">
        <v>4.92</v>
      </c>
      <c r="F505" s="9" t="n">
        <v>4551.19281576404</v>
      </c>
      <c r="G505" s="9" t="n">
        <v>996.217588612028</v>
      </c>
      <c r="P505" s="6"/>
      <c r="Q505" s="0" t="n">
        <f aca="false">Q504+deltaT</f>
        <v>4.99999999999994</v>
      </c>
      <c r="R505" s="0" t="e">
        <f aca="false">BP504</f>
        <v>#VALUE!</v>
      </c>
      <c r="S505" s="0" t="e">
        <f aca="false">hALT1($E$13:$G$1365,Q505,2)</f>
        <v>#VALUE!</v>
      </c>
      <c r="T505" s="0" t="e">
        <f aca="false">Veloc($E$13:$G$1365,Q505,3)</f>
        <v>#VALUE!</v>
      </c>
      <c r="U505" s="0" t="e">
        <f aca="false">IF(S505&lt;hT,$G$5+alfa*(S505-ho),TT)</f>
        <v>#VALUE!</v>
      </c>
      <c r="V505" s="0" t="e">
        <f aca="false">IF(S505&lt;hT,pSL*(1/(1+alfa*S505/($G$5-alfa*ho)))^(go/(Rair*alfa)),pT*EXP(-go*(S505-hT)/(Rair*TT)))</f>
        <v>#VALUE!</v>
      </c>
      <c r="W505" s="0" t="e">
        <f aca="false">Mch(T505,U505,Rair,gamma)</f>
        <v>#VALUE!</v>
      </c>
      <c r="X505" s="0" t="e">
        <f aca="false">Cpex(Cp0,W505,$N$9,$L$13:$M$19)</f>
        <v>#VALUE!</v>
      </c>
      <c r="Y505" s="0" t="e">
        <f aca="false">pex(V505,W505,gamma,X505)</f>
        <v>#VALUE!</v>
      </c>
      <c r="Z505" s="0" t="e">
        <f aca="false">MachThroat(gamma,Y505,R505)</f>
        <v>#VALUE!</v>
      </c>
      <c r="AA505" s="0" t="e">
        <f aca="false">CN(Z505,CSON,CINC)</f>
        <v>#VALUE!</v>
      </c>
      <c r="AB505" s="0" t="e">
        <f aca="false">DPDT(Constant,AA505,Z505,gamma,R505,Y505)</f>
        <v>#VALUE!</v>
      </c>
      <c r="AC505" s="0" t="s">
        <v>134</v>
      </c>
      <c r="AD505" s="0" t="n">
        <f aca="false">Q505+deltaT/2</f>
        <v>5.00499999999994</v>
      </c>
      <c r="AE505" s="0" t="e">
        <f aca="false">pC+deltaT*pdot/2</f>
        <v>#VALUE!</v>
      </c>
      <c r="AF505" s="0" t="e">
        <f aca="false">hALT1($E$13:$G$1365,AD505,2)</f>
        <v>#VALUE!</v>
      </c>
      <c r="AG505" s="0" t="e">
        <f aca="false">Veloc($E$13:$G$1365,AD505,3)</f>
        <v>#VALUE!</v>
      </c>
      <c r="AH505" s="0" t="e">
        <f aca="false">IF(AF505&lt;hT,$G$5+alfa*(AF505-ho),TT)</f>
        <v>#VALUE!</v>
      </c>
      <c r="AI505" s="0" t="e">
        <f aca="false">IF(AF505&lt;hT,pSL*(1/(1+alfa*AF505/($G$5-alfa*ho)))^(go/(Rair*alfa)),pT*EXP(-go*(AF505-hT)/(Rair*TT)))</f>
        <v>#VALUE!</v>
      </c>
      <c r="AJ505" s="0" t="e">
        <f aca="false">Mch(AG505,AH505,Rair,gamma)</f>
        <v>#VALUE!</v>
      </c>
      <c r="AK505" s="0" t="e">
        <f aca="false">Cpex(Cp0,AJ505,$N$9,$L$13:$M$19)</f>
        <v>#VALUE!</v>
      </c>
      <c r="AL505" s="0" t="e">
        <f aca="false">pex(AI505,AJ505,gamma,AK505)</f>
        <v>#VALUE!</v>
      </c>
      <c r="AM505" s="0" t="e">
        <f aca="false">MachThroat(gamma,AL505,AE505)</f>
        <v>#VALUE!</v>
      </c>
      <c r="AN505" s="0" t="e">
        <f aca="false">CN(AM505,CSON,CINC)</f>
        <v>#VALUE!</v>
      </c>
      <c r="AO505" s="0" t="e">
        <f aca="false">DPDT(Constant,AN505,AM505,gamma,AE505,AL505)</f>
        <v>#VALUE!</v>
      </c>
      <c r="AP505" s="0" t="s">
        <v>134</v>
      </c>
      <c r="AQ505" s="0" t="n">
        <f aca="false">Q505+deltaT/2</f>
        <v>5.00499999999994</v>
      </c>
      <c r="AR505" s="0" t="e">
        <f aca="false">pC+deltaT*pdot2/2</f>
        <v>#VALUE!</v>
      </c>
      <c r="AS505" s="0" t="e">
        <f aca="false">hALT1($E$13:$G$1365,AQ505,2)</f>
        <v>#VALUE!</v>
      </c>
      <c r="AT505" s="0" t="e">
        <f aca="false">Veloc($E$13:$G$1365,AQ505,3)</f>
        <v>#VALUE!</v>
      </c>
      <c r="AU505" s="0" t="e">
        <f aca="false">IF(AS505&lt;hT,$G$5+alfa*(AS505-ho),TT)</f>
        <v>#VALUE!</v>
      </c>
      <c r="AV505" s="0" t="e">
        <f aca="false">IF(AS505&lt;hT,pSL*(1/(1+alfa*AF505/($G$5-alfa*ho)))^(go/(Rair*alfa)),pT*EXP(-go*(AF505-hT)/(Rair*TT)))</f>
        <v>#VALUE!</v>
      </c>
      <c r="AW505" s="0" t="e">
        <f aca="false">Mch(AT505,AU505,Rair,gamma)</f>
        <v>#VALUE!</v>
      </c>
      <c r="AX505" s="0" t="e">
        <f aca="false">Cpex(Cp0,AW505,$N$9,$L$13:$M$19)</f>
        <v>#VALUE!</v>
      </c>
      <c r="AY505" s="0" t="e">
        <f aca="false">pex(AV505,AW505,gamma,AX505)</f>
        <v>#VALUE!</v>
      </c>
      <c r="AZ505" s="0" t="e">
        <f aca="false">MachThroat(gamma,AY505,AR505)</f>
        <v>#VALUE!</v>
      </c>
      <c r="BA505" s="0" t="e">
        <f aca="false">CN(AZ505,CSON,CINC)</f>
        <v>#VALUE!</v>
      </c>
      <c r="BB505" s="0" t="e">
        <f aca="false">DPDT(Constant,BA505,AZ505,gamma,AR505,AY505)</f>
        <v>#VALUE!</v>
      </c>
      <c r="BC505" s="0" t="s">
        <v>134</v>
      </c>
      <c r="BD505" s="0" t="n">
        <f aca="false">Q505+deltaT</f>
        <v>5.00999999999994</v>
      </c>
      <c r="BE505" s="0" t="e">
        <f aca="false">pC+deltaT*pdot3</f>
        <v>#VALUE!</v>
      </c>
      <c r="BF505" s="0" t="e">
        <f aca="false">hALT1($E$13:$G$1365,BD505,2)</f>
        <v>#VALUE!</v>
      </c>
      <c r="BG505" s="0" t="e">
        <f aca="false">Veloc($E$13:$G$1365,BD505,3)</f>
        <v>#VALUE!</v>
      </c>
      <c r="BH505" s="0" t="e">
        <f aca="false">IF(BF505&lt;hT,$G$5+alfa*(BF505-ho),TT)</f>
        <v>#VALUE!</v>
      </c>
      <c r="BI505" s="0" t="e">
        <f aca="false">IF(BF505&lt;hT,pSL*(1/(1+alfa*BF505/($G$5-alfa*ho)))^(go/(Rair*alfa)),pT*EXP(-go*(BF505-hT)/(Rair*TT)))</f>
        <v>#VALUE!</v>
      </c>
      <c r="BJ505" s="0" t="e">
        <f aca="false">Mch(BG505,BH505,Rair,gamma)</f>
        <v>#VALUE!</v>
      </c>
      <c r="BK505" s="0" t="e">
        <f aca="false">Cpex(Cp0,BJ505,$N$9,$L$13:$M$19)</f>
        <v>#VALUE!</v>
      </c>
      <c r="BL505" s="0" t="e">
        <f aca="false">pex(BI505,BJ505,gamma,BK505)</f>
        <v>#VALUE!</v>
      </c>
      <c r="BM505" s="0" t="e">
        <f aca="false">MachThroat(gamma,BL505,BE505)</f>
        <v>#VALUE!</v>
      </c>
      <c r="BN505" s="0" t="e">
        <f aca="false">CN(BM505,CSON,CINC)</f>
        <v>#VALUE!</v>
      </c>
      <c r="BO505" s="0" t="e">
        <f aca="false">DPDT(Constant,BN505,BM505,gamma,BE505,BL505)</f>
        <v>#VALUE!</v>
      </c>
      <c r="BP505" s="0" t="e">
        <f aca="false">pC+deltaT*(pdot+2*pdot2+2*pdot3+pdot4)/6</f>
        <v>#VALUE!</v>
      </c>
      <c r="BQ505" s="0" t="s">
        <v>134</v>
      </c>
      <c r="BR505" s="0" t="n">
        <f aca="false">Q505</f>
        <v>4.99999999999994</v>
      </c>
      <c r="BS505" s="0" t="e">
        <f aca="false">R505/144</f>
        <v>#VALUE!</v>
      </c>
      <c r="BT505" s="0" t="e">
        <f aca="false">pX/144</f>
        <v>#VALUE!</v>
      </c>
      <c r="BU505" s="0" t="e">
        <f aca="false">pa/144</f>
        <v>#VALUE!</v>
      </c>
      <c r="BV505" s="11" t="n">
        <f aca="false">BR505</f>
        <v>4.99999999999994</v>
      </c>
      <c r="BW505" s="12" t="e">
        <f aca="false">(pC-pX)/144</f>
        <v>#VALUE!</v>
      </c>
      <c r="BX505" s="0" t="s">
        <v>134</v>
      </c>
      <c r="BZ505" s="0" t="s">
        <v>134</v>
      </c>
      <c r="CA505" s="0" t="s">
        <v>134</v>
      </c>
      <c r="CB505" s="0" t="s">
        <v>134</v>
      </c>
      <c r="CC505" s="0" t="s">
        <v>134</v>
      </c>
      <c r="CD505" s="0" t="s">
        <v>134</v>
      </c>
      <c r="CE505" s="0" t="s">
        <v>134</v>
      </c>
    </row>
    <row r="506" customFormat="false" ht="12.75" hidden="false" customHeight="false" outlineLevel="0" collapsed="false">
      <c r="E506" s="9" t="n">
        <v>4.93</v>
      </c>
      <c r="F506" s="9" t="n">
        <v>4561.1590934679</v>
      </c>
      <c r="G506" s="9" t="n">
        <v>997.036770983749</v>
      </c>
      <c r="P506" s="6"/>
      <c r="Q506" s="0" t="n">
        <f aca="false">Q505+deltaT</f>
        <v>5.00999999999994</v>
      </c>
      <c r="R506" s="0" t="e">
        <f aca="false">BP505</f>
        <v>#VALUE!</v>
      </c>
      <c r="S506" s="0" t="e">
        <f aca="false">hALT1($E$13:$G$1365,Q506,2)</f>
        <v>#VALUE!</v>
      </c>
      <c r="T506" s="0" t="e">
        <f aca="false">Veloc($E$13:$G$1365,Q506,3)</f>
        <v>#VALUE!</v>
      </c>
      <c r="U506" s="0" t="e">
        <f aca="false">IF(S506&lt;hT,$G$5+alfa*(S506-ho),TT)</f>
        <v>#VALUE!</v>
      </c>
      <c r="V506" s="0" t="e">
        <f aca="false">IF(S506&lt;hT,pSL*(1/(1+alfa*S506/($G$5-alfa*ho)))^(go/(Rair*alfa)),pT*EXP(-go*(S506-hT)/(Rair*TT)))</f>
        <v>#VALUE!</v>
      </c>
      <c r="W506" s="0" t="e">
        <f aca="false">Mch(T506,U506,Rair,gamma)</f>
        <v>#VALUE!</v>
      </c>
      <c r="X506" s="0" t="e">
        <f aca="false">Cpex(Cp0,W506,$N$9,$L$13:$M$19)</f>
        <v>#VALUE!</v>
      </c>
      <c r="Y506" s="0" t="e">
        <f aca="false">pex(V506,W506,gamma,X506)</f>
        <v>#VALUE!</v>
      </c>
      <c r="Z506" s="0" t="e">
        <f aca="false">MachThroat(gamma,Y506,R506)</f>
        <v>#VALUE!</v>
      </c>
      <c r="AA506" s="0" t="e">
        <f aca="false">CN(Z506,CSON,CINC)</f>
        <v>#VALUE!</v>
      </c>
      <c r="AB506" s="0" t="e">
        <f aca="false">DPDT(Constant,AA506,Z506,gamma,R506,Y506)</f>
        <v>#VALUE!</v>
      </c>
      <c r="AC506" s="0" t="s">
        <v>134</v>
      </c>
      <c r="AD506" s="0" t="n">
        <f aca="false">Q506+deltaT/2</f>
        <v>5.01499999999994</v>
      </c>
      <c r="AE506" s="0" t="e">
        <f aca="false">pC+deltaT*pdot/2</f>
        <v>#VALUE!</v>
      </c>
      <c r="AF506" s="0" t="e">
        <f aca="false">hALT1($E$13:$G$1365,AD506,2)</f>
        <v>#VALUE!</v>
      </c>
      <c r="AG506" s="0" t="e">
        <f aca="false">Veloc($E$13:$G$1365,AD506,3)</f>
        <v>#VALUE!</v>
      </c>
      <c r="AH506" s="0" t="e">
        <f aca="false">IF(AF506&lt;hT,$G$5+alfa*(AF506-ho),TT)</f>
        <v>#VALUE!</v>
      </c>
      <c r="AI506" s="0" t="e">
        <f aca="false">IF(AF506&lt;hT,pSL*(1/(1+alfa*AF506/($G$5-alfa*ho)))^(go/(Rair*alfa)),pT*EXP(-go*(AF506-hT)/(Rair*TT)))</f>
        <v>#VALUE!</v>
      </c>
      <c r="AJ506" s="0" t="e">
        <f aca="false">Mch(AG506,AH506,Rair,gamma)</f>
        <v>#VALUE!</v>
      </c>
      <c r="AK506" s="0" t="e">
        <f aca="false">Cpex(Cp0,AJ506,$N$9,$L$13:$M$19)</f>
        <v>#VALUE!</v>
      </c>
      <c r="AL506" s="0" t="e">
        <f aca="false">pex(AI506,AJ506,gamma,AK506)</f>
        <v>#VALUE!</v>
      </c>
      <c r="AM506" s="0" t="e">
        <f aca="false">MachThroat(gamma,AL506,AE506)</f>
        <v>#VALUE!</v>
      </c>
      <c r="AN506" s="0" t="e">
        <f aca="false">CN(AM506,CSON,CINC)</f>
        <v>#VALUE!</v>
      </c>
      <c r="AO506" s="0" t="e">
        <f aca="false">DPDT(Constant,AN506,AM506,gamma,AE506,AL506)</f>
        <v>#VALUE!</v>
      </c>
      <c r="AP506" s="0" t="s">
        <v>134</v>
      </c>
      <c r="AQ506" s="0" t="n">
        <f aca="false">Q506+deltaT/2</f>
        <v>5.01499999999994</v>
      </c>
      <c r="AR506" s="0" t="e">
        <f aca="false">pC+deltaT*pdot2/2</f>
        <v>#VALUE!</v>
      </c>
      <c r="AS506" s="0" t="e">
        <f aca="false">hALT1($E$13:$G$1365,AQ506,2)</f>
        <v>#VALUE!</v>
      </c>
      <c r="AT506" s="0" t="e">
        <f aca="false">Veloc($E$13:$G$1365,AQ506,3)</f>
        <v>#VALUE!</v>
      </c>
      <c r="AU506" s="0" t="e">
        <f aca="false">IF(AS506&lt;hT,$G$5+alfa*(AS506-ho),TT)</f>
        <v>#VALUE!</v>
      </c>
      <c r="AV506" s="0" t="e">
        <f aca="false">IF(AS506&lt;hT,pSL*(1/(1+alfa*AF506/($G$5-alfa*ho)))^(go/(Rair*alfa)),pT*EXP(-go*(AF506-hT)/(Rair*TT)))</f>
        <v>#VALUE!</v>
      </c>
      <c r="AW506" s="0" t="e">
        <f aca="false">Mch(AT506,AU506,Rair,gamma)</f>
        <v>#VALUE!</v>
      </c>
      <c r="AX506" s="0" t="e">
        <f aca="false">Cpex(Cp0,AW506,$N$9,$L$13:$M$19)</f>
        <v>#VALUE!</v>
      </c>
      <c r="AY506" s="0" t="e">
        <f aca="false">pex(AV506,AW506,gamma,AX506)</f>
        <v>#VALUE!</v>
      </c>
      <c r="AZ506" s="0" t="e">
        <f aca="false">MachThroat(gamma,AY506,AR506)</f>
        <v>#VALUE!</v>
      </c>
      <c r="BA506" s="0" t="e">
        <f aca="false">CN(AZ506,CSON,CINC)</f>
        <v>#VALUE!</v>
      </c>
      <c r="BB506" s="0" t="e">
        <f aca="false">DPDT(Constant,BA506,AZ506,gamma,AR506,AY506)</f>
        <v>#VALUE!</v>
      </c>
      <c r="BC506" s="0" t="s">
        <v>134</v>
      </c>
      <c r="BD506" s="0" t="n">
        <f aca="false">Q506+deltaT</f>
        <v>5.01999999999994</v>
      </c>
      <c r="BE506" s="0" t="e">
        <f aca="false">pC+deltaT*pdot3</f>
        <v>#VALUE!</v>
      </c>
      <c r="BF506" s="0" t="e">
        <f aca="false">hALT1($E$13:$G$1365,BD506,2)</f>
        <v>#VALUE!</v>
      </c>
      <c r="BG506" s="0" t="e">
        <f aca="false">Veloc($E$13:$G$1365,BD506,3)</f>
        <v>#VALUE!</v>
      </c>
      <c r="BH506" s="0" t="e">
        <f aca="false">IF(BF506&lt;hT,$G$5+alfa*(BF506-ho),TT)</f>
        <v>#VALUE!</v>
      </c>
      <c r="BI506" s="0" t="e">
        <f aca="false">IF(BF506&lt;hT,pSL*(1/(1+alfa*BF506/($G$5-alfa*ho)))^(go/(Rair*alfa)),pT*EXP(-go*(BF506-hT)/(Rair*TT)))</f>
        <v>#VALUE!</v>
      </c>
      <c r="BJ506" s="0" t="e">
        <f aca="false">Mch(BG506,BH506,Rair,gamma)</f>
        <v>#VALUE!</v>
      </c>
      <c r="BK506" s="0" t="e">
        <f aca="false">Cpex(Cp0,BJ506,$N$9,$L$13:$M$19)</f>
        <v>#VALUE!</v>
      </c>
      <c r="BL506" s="0" t="e">
        <f aca="false">pex(BI506,BJ506,gamma,BK506)</f>
        <v>#VALUE!</v>
      </c>
      <c r="BM506" s="0" t="e">
        <f aca="false">MachThroat(gamma,BL506,BE506)</f>
        <v>#VALUE!</v>
      </c>
      <c r="BN506" s="0" t="e">
        <f aca="false">CN(BM506,CSON,CINC)</f>
        <v>#VALUE!</v>
      </c>
      <c r="BO506" s="0" t="e">
        <f aca="false">DPDT(Constant,BN506,BM506,gamma,BE506,BL506)</f>
        <v>#VALUE!</v>
      </c>
      <c r="BP506" s="0" t="e">
        <f aca="false">pC+deltaT*(pdot+2*pdot2+2*pdot3+pdot4)/6</f>
        <v>#VALUE!</v>
      </c>
      <c r="BQ506" s="0" t="s">
        <v>134</v>
      </c>
      <c r="BR506" s="0" t="n">
        <f aca="false">Q506</f>
        <v>5.00999999999994</v>
      </c>
      <c r="BS506" s="0" t="e">
        <f aca="false">R506/144</f>
        <v>#VALUE!</v>
      </c>
      <c r="BT506" s="0" t="e">
        <f aca="false">pX/144</f>
        <v>#VALUE!</v>
      </c>
      <c r="BU506" s="0" t="e">
        <f aca="false">pa/144</f>
        <v>#VALUE!</v>
      </c>
      <c r="BV506" s="11" t="n">
        <f aca="false">BR506</f>
        <v>5.00999999999994</v>
      </c>
      <c r="BW506" s="12" t="e">
        <f aca="false">(pC-pX)/144</f>
        <v>#VALUE!</v>
      </c>
      <c r="BX506" s="0" t="s">
        <v>134</v>
      </c>
      <c r="BZ506" s="0" t="s">
        <v>134</v>
      </c>
      <c r="CA506" s="0" t="s">
        <v>134</v>
      </c>
      <c r="CB506" s="0" t="s">
        <v>134</v>
      </c>
      <c r="CC506" s="0" t="s">
        <v>134</v>
      </c>
      <c r="CD506" s="0" t="s">
        <v>134</v>
      </c>
      <c r="CE506" s="0" t="s">
        <v>134</v>
      </c>
    </row>
    <row r="507" customFormat="false" ht="12.75" hidden="false" customHeight="false" outlineLevel="0" collapsed="false">
      <c r="E507" s="9" t="n">
        <v>4.94</v>
      </c>
      <c r="F507" s="9" t="n">
        <v>4571.13352142734</v>
      </c>
      <c r="G507" s="9" t="n">
        <v>997.847026491014</v>
      </c>
      <c r="P507" s="6"/>
      <c r="Q507" s="0" t="n">
        <f aca="false">Q506+deltaT</f>
        <v>5.01999999999994</v>
      </c>
      <c r="R507" s="0" t="e">
        <f aca="false">BP506</f>
        <v>#VALUE!</v>
      </c>
      <c r="S507" s="0" t="e">
        <f aca="false">hALT1($E$13:$G$1365,Q507,2)</f>
        <v>#VALUE!</v>
      </c>
      <c r="T507" s="0" t="e">
        <f aca="false">Veloc($E$13:$G$1365,Q507,3)</f>
        <v>#VALUE!</v>
      </c>
      <c r="U507" s="0" t="e">
        <f aca="false">IF(S507&lt;hT,$G$5+alfa*(S507-ho),TT)</f>
        <v>#VALUE!</v>
      </c>
      <c r="V507" s="0" t="e">
        <f aca="false">IF(S507&lt;hT,pSL*(1/(1+alfa*S507/($G$5-alfa*ho)))^(go/(Rair*alfa)),pT*EXP(-go*(S507-hT)/(Rair*TT)))</f>
        <v>#VALUE!</v>
      </c>
      <c r="W507" s="0" t="e">
        <f aca="false">Mch(T507,U507,Rair,gamma)</f>
        <v>#VALUE!</v>
      </c>
      <c r="X507" s="0" t="e">
        <f aca="false">Cpex(Cp0,W507,$N$9,$L$13:$M$19)</f>
        <v>#VALUE!</v>
      </c>
      <c r="Y507" s="0" t="e">
        <f aca="false">pex(V507,W507,gamma,X507)</f>
        <v>#VALUE!</v>
      </c>
      <c r="Z507" s="0" t="e">
        <f aca="false">MachThroat(gamma,Y507,R507)</f>
        <v>#VALUE!</v>
      </c>
      <c r="AA507" s="0" t="e">
        <f aca="false">CN(Z507,CSON,CINC)</f>
        <v>#VALUE!</v>
      </c>
      <c r="AB507" s="0" t="e">
        <f aca="false">DPDT(Constant,AA507,Z507,gamma,R507,Y507)</f>
        <v>#VALUE!</v>
      </c>
      <c r="AC507" s="0" t="s">
        <v>134</v>
      </c>
      <c r="AD507" s="0" t="n">
        <f aca="false">Q507+deltaT/2</f>
        <v>5.02499999999994</v>
      </c>
      <c r="AE507" s="0" t="e">
        <f aca="false">pC+deltaT*pdot/2</f>
        <v>#VALUE!</v>
      </c>
      <c r="AF507" s="0" t="e">
        <f aca="false">hALT1($E$13:$G$1365,AD507,2)</f>
        <v>#VALUE!</v>
      </c>
      <c r="AG507" s="0" t="e">
        <f aca="false">Veloc($E$13:$G$1365,AD507,3)</f>
        <v>#VALUE!</v>
      </c>
      <c r="AH507" s="0" t="e">
        <f aca="false">IF(AF507&lt;hT,$G$5+alfa*(AF507-ho),TT)</f>
        <v>#VALUE!</v>
      </c>
      <c r="AI507" s="0" t="e">
        <f aca="false">IF(AF507&lt;hT,pSL*(1/(1+alfa*AF507/($G$5-alfa*ho)))^(go/(Rair*alfa)),pT*EXP(-go*(AF507-hT)/(Rair*TT)))</f>
        <v>#VALUE!</v>
      </c>
      <c r="AJ507" s="0" t="e">
        <f aca="false">Mch(AG507,AH507,Rair,gamma)</f>
        <v>#VALUE!</v>
      </c>
      <c r="AK507" s="0" t="e">
        <f aca="false">Cpex(Cp0,AJ507,$N$9,$L$13:$M$19)</f>
        <v>#VALUE!</v>
      </c>
      <c r="AL507" s="0" t="e">
        <f aca="false">pex(AI507,AJ507,gamma,AK507)</f>
        <v>#VALUE!</v>
      </c>
      <c r="AM507" s="0" t="e">
        <f aca="false">MachThroat(gamma,AL507,AE507)</f>
        <v>#VALUE!</v>
      </c>
      <c r="AN507" s="0" t="e">
        <f aca="false">CN(AM507,CSON,CINC)</f>
        <v>#VALUE!</v>
      </c>
      <c r="AO507" s="0" t="e">
        <f aca="false">DPDT(Constant,AN507,AM507,gamma,AE507,AL507)</f>
        <v>#VALUE!</v>
      </c>
      <c r="AP507" s="0" t="s">
        <v>134</v>
      </c>
      <c r="AQ507" s="0" t="n">
        <f aca="false">Q507+deltaT/2</f>
        <v>5.02499999999994</v>
      </c>
      <c r="AR507" s="0" t="e">
        <f aca="false">pC+deltaT*pdot2/2</f>
        <v>#VALUE!</v>
      </c>
      <c r="AS507" s="0" t="e">
        <f aca="false">hALT1($E$13:$G$1365,AQ507,2)</f>
        <v>#VALUE!</v>
      </c>
      <c r="AT507" s="0" t="e">
        <f aca="false">Veloc($E$13:$G$1365,AQ507,3)</f>
        <v>#VALUE!</v>
      </c>
      <c r="AU507" s="0" t="e">
        <f aca="false">IF(AS507&lt;hT,$G$5+alfa*(AS507-ho),TT)</f>
        <v>#VALUE!</v>
      </c>
      <c r="AV507" s="0" t="e">
        <f aca="false">IF(AS507&lt;hT,pSL*(1/(1+alfa*AF507/($G$5-alfa*ho)))^(go/(Rair*alfa)),pT*EXP(-go*(AF507-hT)/(Rair*TT)))</f>
        <v>#VALUE!</v>
      </c>
      <c r="AW507" s="0" t="e">
        <f aca="false">Mch(AT507,AU507,Rair,gamma)</f>
        <v>#VALUE!</v>
      </c>
      <c r="AX507" s="0" t="e">
        <f aca="false">Cpex(Cp0,AW507,$N$9,$L$13:$M$19)</f>
        <v>#VALUE!</v>
      </c>
      <c r="AY507" s="0" t="e">
        <f aca="false">pex(AV507,AW507,gamma,AX507)</f>
        <v>#VALUE!</v>
      </c>
      <c r="AZ507" s="0" t="e">
        <f aca="false">MachThroat(gamma,AY507,AR507)</f>
        <v>#VALUE!</v>
      </c>
      <c r="BA507" s="0" t="e">
        <f aca="false">CN(AZ507,CSON,CINC)</f>
        <v>#VALUE!</v>
      </c>
      <c r="BB507" s="0" t="e">
        <f aca="false">DPDT(Constant,BA507,AZ507,gamma,AR507,AY507)</f>
        <v>#VALUE!</v>
      </c>
      <c r="BC507" s="0" t="s">
        <v>134</v>
      </c>
      <c r="BD507" s="0" t="n">
        <f aca="false">Q507+deltaT</f>
        <v>5.02999999999994</v>
      </c>
      <c r="BE507" s="0" t="e">
        <f aca="false">pC+deltaT*pdot3</f>
        <v>#VALUE!</v>
      </c>
      <c r="BF507" s="0" t="e">
        <f aca="false">hALT1($E$13:$G$1365,BD507,2)</f>
        <v>#VALUE!</v>
      </c>
      <c r="BG507" s="0" t="e">
        <f aca="false">Veloc($E$13:$G$1365,BD507,3)</f>
        <v>#VALUE!</v>
      </c>
      <c r="BH507" s="0" t="e">
        <f aca="false">IF(BF507&lt;hT,$G$5+alfa*(BF507-ho),TT)</f>
        <v>#VALUE!</v>
      </c>
      <c r="BI507" s="0" t="e">
        <f aca="false">IF(BF507&lt;hT,pSL*(1/(1+alfa*BF507/($G$5-alfa*ho)))^(go/(Rair*alfa)),pT*EXP(-go*(BF507-hT)/(Rair*TT)))</f>
        <v>#VALUE!</v>
      </c>
      <c r="BJ507" s="0" t="e">
        <f aca="false">Mch(BG507,BH507,Rair,gamma)</f>
        <v>#VALUE!</v>
      </c>
      <c r="BK507" s="0" t="e">
        <f aca="false">Cpex(Cp0,BJ507,$N$9,$L$13:$M$19)</f>
        <v>#VALUE!</v>
      </c>
      <c r="BL507" s="0" t="e">
        <f aca="false">pex(BI507,BJ507,gamma,BK507)</f>
        <v>#VALUE!</v>
      </c>
      <c r="BM507" s="0" t="e">
        <f aca="false">MachThroat(gamma,BL507,BE507)</f>
        <v>#VALUE!</v>
      </c>
      <c r="BN507" s="0" t="e">
        <f aca="false">CN(BM507,CSON,CINC)</f>
        <v>#VALUE!</v>
      </c>
      <c r="BO507" s="0" t="e">
        <f aca="false">DPDT(Constant,BN507,BM507,gamma,BE507,BL507)</f>
        <v>#VALUE!</v>
      </c>
      <c r="BP507" s="0" t="e">
        <f aca="false">pC+deltaT*(pdot+2*pdot2+2*pdot3+pdot4)/6</f>
        <v>#VALUE!</v>
      </c>
      <c r="BQ507" s="0" t="s">
        <v>134</v>
      </c>
      <c r="BR507" s="0" t="n">
        <f aca="false">Q507</f>
        <v>5.01999999999994</v>
      </c>
      <c r="BS507" s="0" t="e">
        <f aca="false">R507/144</f>
        <v>#VALUE!</v>
      </c>
      <c r="BT507" s="0" t="e">
        <f aca="false">pX/144</f>
        <v>#VALUE!</v>
      </c>
      <c r="BU507" s="0" t="e">
        <f aca="false">pa/144</f>
        <v>#VALUE!</v>
      </c>
      <c r="BV507" s="11" t="n">
        <f aca="false">BR507</f>
        <v>5.01999999999994</v>
      </c>
      <c r="BW507" s="12" t="e">
        <f aca="false">(pC-pX)/144</f>
        <v>#VALUE!</v>
      </c>
      <c r="BX507" s="0" t="s">
        <v>134</v>
      </c>
      <c r="BZ507" s="0" t="s">
        <v>134</v>
      </c>
      <c r="CA507" s="0" t="s">
        <v>134</v>
      </c>
      <c r="CB507" s="0" t="s">
        <v>134</v>
      </c>
      <c r="CC507" s="0" t="s">
        <v>134</v>
      </c>
      <c r="CD507" s="0" t="s">
        <v>134</v>
      </c>
      <c r="CE507" s="0" t="s">
        <v>134</v>
      </c>
    </row>
    <row r="508" customFormat="false" ht="12.75" hidden="false" customHeight="false" outlineLevel="0" collapsed="false">
      <c r="E508" s="9" t="n">
        <v>4.95</v>
      </c>
      <c r="F508" s="9" t="n">
        <v>4581.1159981152</v>
      </c>
      <c r="G508" s="9" t="n">
        <v>998.646517244214</v>
      </c>
      <c r="P508" s="6"/>
      <c r="Q508" s="0" t="n">
        <f aca="false">Q507+deltaT</f>
        <v>5.02999999999994</v>
      </c>
      <c r="R508" s="0" t="e">
        <f aca="false">BP507</f>
        <v>#VALUE!</v>
      </c>
      <c r="S508" s="0" t="e">
        <f aca="false">hALT1($E$13:$G$1365,Q508,2)</f>
        <v>#VALUE!</v>
      </c>
      <c r="T508" s="0" t="e">
        <f aca="false">Veloc($E$13:$G$1365,Q508,3)</f>
        <v>#VALUE!</v>
      </c>
      <c r="U508" s="0" t="e">
        <f aca="false">IF(S508&lt;hT,$G$5+alfa*(S508-ho),TT)</f>
        <v>#VALUE!</v>
      </c>
      <c r="V508" s="0" t="e">
        <f aca="false">IF(S508&lt;hT,pSL*(1/(1+alfa*S508/($G$5-alfa*ho)))^(go/(Rair*alfa)),pT*EXP(-go*(S508-hT)/(Rair*TT)))</f>
        <v>#VALUE!</v>
      </c>
      <c r="W508" s="0" t="e">
        <f aca="false">Mch(T508,U508,Rair,gamma)</f>
        <v>#VALUE!</v>
      </c>
      <c r="X508" s="0" t="e">
        <f aca="false">Cpex(Cp0,W508,$N$9,$L$13:$M$19)</f>
        <v>#VALUE!</v>
      </c>
      <c r="Y508" s="0" t="e">
        <f aca="false">pex(V508,W508,gamma,X508)</f>
        <v>#VALUE!</v>
      </c>
      <c r="Z508" s="0" t="e">
        <f aca="false">MachThroat(gamma,Y508,R508)</f>
        <v>#VALUE!</v>
      </c>
      <c r="AA508" s="0" t="e">
        <f aca="false">CN(Z508,CSON,CINC)</f>
        <v>#VALUE!</v>
      </c>
      <c r="AB508" s="0" t="e">
        <f aca="false">DPDT(Constant,AA508,Z508,gamma,R508,Y508)</f>
        <v>#VALUE!</v>
      </c>
      <c r="AC508" s="0" t="s">
        <v>134</v>
      </c>
      <c r="AD508" s="0" t="n">
        <f aca="false">Q508+deltaT/2</f>
        <v>5.03499999999994</v>
      </c>
      <c r="AE508" s="0" t="e">
        <f aca="false">pC+deltaT*pdot/2</f>
        <v>#VALUE!</v>
      </c>
      <c r="AF508" s="0" t="e">
        <f aca="false">hALT1($E$13:$G$1365,AD508,2)</f>
        <v>#VALUE!</v>
      </c>
      <c r="AG508" s="0" t="e">
        <f aca="false">Veloc($E$13:$G$1365,AD508,3)</f>
        <v>#VALUE!</v>
      </c>
      <c r="AH508" s="0" t="e">
        <f aca="false">IF(AF508&lt;hT,$G$5+alfa*(AF508-ho),TT)</f>
        <v>#VALUE!</v>
      </c>
      <c r="AI508" s="0" t="e">
        <f aca="false">IF(AF508&lt;hT,pSL*(1/(1+alfa*AF508/($G$5-alfa*ho)))^(go/(Rair*alfa)),pT*EXP(-go*(AF508-hT)/(Rair*TT)))</f>
        <v>#VALUE!</v>
      </c>
      <c r="AJ508" s="0" t="e">
        <f aca="false">Mch(AG508,AH508,Rair,gamma)</f>
        <v>#VALUE!</v>
      </c>
      <c r="AK508" s="0" t="e">
        <f aca="false">Cpex(Cp0,AJ508,$N$9,$L$13:$M$19)</f>
        <v>#VALUE!</v>
      </c>
      <c r="AL508" s="0" t="e">
        <f aca="false">pex(AI508,AJ508,gamma,AK508)</f>
        <v>#VALUE!</v>
      </c>
      <c r="AM508" s="0" t="e">
        <f aca="false">MachThroat(gamma,AL508,AE508)</f>
        <v>#VALUE!</v>
      </c>
      <c r="AN508" s="0" t="e">
        <f aca="false">CN(AM508,CSON,CINC)</f>
        <v>#VALUE!</v>
      </c>
      <c r="AO508" s="0" t="e">
        <f aca="false">DPDT(Constant,AN508,AM508,gamma,AE508,AL508)</f>
        <v>#VALUE!</v>
      </c>
      <c r="AP508" s="0" t="s">
        <v>134</v>
      </c>
      <c r="AQ508" s="0" t="n">
        <f aca="false">Q508+deltaT/2</f>
        <v>5.03499999999994</v>
      </c>
      <c r="AR508" s="0" t="e">
        <f aca="false">pC+deltaT*pdot2/2</f>
        <v>#VALUE!</v>
      </c>
      <c r="AS508" s="0" t="e">
        <f aca="false">hALT1($E$13:$G$1365,AQ508,2)</f>
        <v>#VALUE!</v>
      </c>
      <c r="AT508" s="0" t="e">
        <f aca="false">Veloc($E$13:$G$1365,AQ508,3)</f>
        <v>#VALUE!</v>
      </c>
      <c r="AU508" s="0" t="e">
        <f aca="false">IF(AS508&lt;hT,$G$5+alfa*(AS508-ho),TT)</f>
        <v>#VALUE!</v>
      </c>
      <c r="AV508" s="0" t="e">
        <f aca="false">IF(AS508&lt;hT,pSL*(1/(1+alfa*AF508/($G$5-alfa*ho)))^(go/(Rair*alfa)),pT*EXP(-go*(AF508-hT)/(Rair*TT)))</f>
        <v>#VALUE!</v>
      </c>
      <c r="AW508" s="0" t="e">
        <f aca="false">Mch(AT508,AU508,Rair,gamma)</f>
        <v>#VALUE!</v>
      </c>
      <c r="AX508" s="0" t="e">
        <f aca="false">Cpex(Cp0,AW508,$N$9,$L$13:$M$19)</f>
        <v>#VALUE!</v>
      </c>
      <c r="AY508" s="0" t="e">
        <f aca="false">pex(AV508,AW508,gamma,AX508)</f>
        <v>#VALUE!</v>
      </c>
      <c r="AZ508" s="0" t="e">
        <f aca="false">MachThroat(gamma,AY508,AR508)</f>
        <v>#VALUE!</v>
      </c>
      <c r="BA508" s="0" t="e">
        <f aca="false">CN(AZ508,CSON,CINC)</f>
        <v>#VALUE!</v>
      </c>
      <c r="BB508" s="0" t="e">
        <f aca="false">DPDT(Constant,BA508,AZ508,gamma,AR508,AY508)</f>
        <v>#VALUE!</v>
      </c>
      <c r="BC508" s="0" t="s">
        <v>134</v>
      </c>
      <c r="BD508" s="0" t="n">
        <f aca="false">Q508+deltaT</f>
        <v>5.03999999999994</v>
      </c>
      <c r="BE508" s="0" t="e">
        <f aca="false">pC+deltaT*pdot3</f>
        <v>#VALUE!</v>
      </c>
      <c r="BF508" s="0" t="e">
        <f aca="false">hALT1($E$13:$G$1365,BD508,2)</f>
        <v>#VALUE!</v>
      </c>
      <c r="BG508" s="0" t="e">
        <f aca="false">Veloc($E$13:$G$1365,BD508,3)</f>
        <v>#VALUE!</v>
      </c>
      <c r="BH508" s="0" t="e">
        <f aca="false">IF(BF508&lt;hT,$G$5+alfa*(BF508-ho),TT)</f>
        <v>#VALUE!</v>
      </c>
      <c r="BI508" s="0" t="e">
        <f aca="false">IF(BF508&lt;hT,pSL*(1/(1+alfa*BF508/($G$5-alfa*ho)))^(go/(Rair*alfa)),pT*EXP(-go*(BF508-hT)/(Rair*TT)))</f>
        <v>#VALUE!</v>
      </c>
      <c r="BJ508" s="0" t="e">
        <f aca="false">Mch(BG508,BH508,Rair,gamma)</f>
        <v>#VALUE!</v>
      </c>
      <c r="BK508" s="0" t="e">
        <f aca="false">Cpex(Cp0,BJ508,$N$9,$L$13:$M$19)</f>
        <v>#VALUE!</v>
      </c>
      <c r="BL508" s="0" t="e">
        <f aca="false">pex(BI508,BJ508,gamma,BK508)</f>
        <v>#VALUE!</v>
      </c>
      <c r="BM508" s="0" t="e">
        <f aca="false">MachThroat(gamma,BL508,BE508)</f>
        <v>#VALUE!</v>
      </c>
      <c r="BN508" s="0" t="e">
        <f aca="false">CN(BM508,CSON,CINC)</f>
        <v>#VALUE!</v>
      </c>
      <c r="BO508" s="0" t="e">
        <f aca="false">DPDT(Constant,BN508,BM508,gamma,BE508,BL508)</f>
        <v>#VALUE!</v>
      </c>
      <c r="BP508" s="0" t="e">
        <f aca="false">pC+deltaT*(pdot+2*pdot2+2*pdot3+pdot4)/6</f>
        <v>#VALUE!</v>
      </c>
      <c r="BQ508" s="0" t="s">
        <v>134</v>
      </c>
      <c r="BR508" s="0" t="n">
        <f aca="false">Q508</f>
        <v>5.02999999999994</v>
      </c>
      <c r="BS508" s="0" t="e">
        <f aca="false">R508/144</f>
        <v>#VALUE!</v>
      </c>
      <c r="BT508" s="0" t="e">
        <f aca="false">pX/144</f>
        <v>#VALUE!</v>
      </c>
      <c r="BU508" s="0" t="e">
        <f aca="false">pa/144</f>
        <v>#VALUE!</v>
      </c>
      <c r="BV508" s="11" t="n">
        <f aca="false">BR508</f>
        <v>5.02999999999994</v>
      </c>
      <c r="BW508" s="12" t="e">
        <f aca="false">(pC-pX)/144</f>
        <v>#VALUE!</v>
      </c>
      <c r="BX508" s="0" t="s">
        <v>134</v>
      </c>
      <c r="BZ508" s="0" t="s">
        <v>134</v>
      </c>
      <c r="CA508" s="0" t="s">
        <v>134</v>
      </c>
      <c r="CB508" s="0" t="s">
        <v>134</v>
      </c>
      <c r="CC508" s="0" t="s">
        <v>134</v>
      </c>
      <c r="CD508" s="0" t="s">
        <v>134</v>
      </c>
      <c r="CE508" s="0" t="s">
        <v>134</v>
      </c>
    </row>
    <row r="509" customFormat="false" ht="12.75" hidden="false" customHeight="false" outlineLevel="0" collapsed="false">
      <c r="E509" s="9" t="n">
        <v>4.96</v>
      </c>
      <c r="F509" s="9" t="n">
        <v>4591.10641590135</v>
      </c>
      <c r="G509" s="9" t="n">
        <v>999.435246737047</v>
      </c>
      <c r="P509" s="6"/>
      <c r="Q509" s="0" t="n">
        <f aca="false">Q508+deltaT</f>
        <v>5.03999999999994</v>
      </c>
      <c r="R509" s="0" t="e">
        <f aca="false">BP508</f>
        <v>#VALUE!</v>
      </c>
      <c r="S509" s="0" t="e">
        <f aca="false">hALT1($E$13:$G$1365,Q509,2)</f>
        <v>#VALUE!</v>
      </c>
      <c r="T509" s="0" t="e">
        <f aca="false">Veloc($E$13:$G$1365,Q509,3)</f>
        <v>#VALUE!</v>
      </c>
      <c r="U509" s="0" t="e">
        <f aca="false">IF(S509&lt;hT,$G$5+alfa*(S509-ho),TT)</f>
        <v>#VALUE!</v>
      </c>
      <c r="V509" s="0" t="e">
        <f aca="false">IF(S509&lt;hT,pSL*(1/(1+alfa*S509/($G$5-alfa*ho)))^(go/(Rair*alfa)),pT*EXP(-go*(S509-hT)/(Rair*TT)))</f>
        <v>#VALUE!</v>
      </c>
      <c r="W509" s="0" t="e">
        <f aca="false">Mch(T509,U509,Rair,gamma)</f>
        <v>#VALUE!</v>
      </c>
      <c r="X509" s="0" t="e">
        <f aca="false">Cpex(Cp0,W509,$N$9,$L$13:$M$19)</f>
        <v>#VALUE!</v>
      </c>
      <c r="Y509" s="0" t="e">
        <f aca="false">pex(V509,W509,gamma,X509)</f>
        <v>#VALUE!</v>
      </c>
      <c r="Z509" s="0" t="e">
        <f aca="false">MachThroat(gamma,Y509,R509)</f>
        <v>#VALUE!</v>
      </c>
      <c r="AA509" s="0" t="e">
        <f aca="false">CN(Z509,CSON,CINC)</f>
        <v>#VALUE!</v>
      </c>
      <c r="AB509" s="0" t="e">
        <f aca="false">DPDT(Constant,AA509,Z509,gamma,R509,Y509)</f>
        <v>#VALUE!</v>
      </c>
      <c r="AC509" s="0" t="s">
        <v>134</v>
      </c>
      <c r="AD509" s="0" t="n">
        <f aca="false">Q509+deltaT/2</f>
        <v>5.04499999999994</v>
      </c>
      <c r="AE509" s="0" t="e">
        <f aca="false">pC+deltaT*pdot/2</f>
        <v>#VALUE!</v>
      </c>
      <c r="AF509" s="0" t="e">
        <f aca="false">hALT1($E$13:$G$1365,AD509,2)</f>
        <v>#VALUE!</v>
      </c>
      <c r="AG509" s="0" t="e">
        <f aca="false">Veloc($E$13:$G$1365,AD509,3)</f>
        <v>#VALUE!</v>
      </c>
      <c r="AH509" s="0" t="e">
        <f aca="false">IF(AF509&lt;hT,$G$5+alfa*(AF509-ho),TT)</f>
        <v>#VALUE!</v>
      </c>
      <c r="AI509" s="0" t="e">
        <f aca="false">IF(AF509&lt;hT,pSL*(1/(1+alfa*AF509/($G$5-alfa*ho)))^(go/(Rair*alfa)),pT*EXP(-go*(AF509-hT)/(Rair*TT)))</f>
        <v>#VALUE!</v>
      </c>
      <c r="AJ509" s="0" t="e">
        <f aca="false">Mch(AG509,AH509,Rair,gamma)</f>
        <v>#VALUE!</v>
      </c>
      <c r="AK509" s="0" t="e">
        <f aca="false">Cpex(Cp0,AJ509,$N$9,$L$13:$M$19)</f>
        <v>#VALUE!</v>
      </c>
      <c r="AL509" s="0" t="e">
        <f aca="false">pex(AI509,AJ509,gamma,AK509)</f>
        <v>#VALUE!</v>
      </c>
      <c r="AM509" s="0" t="e">
        <f aca="false">MachThroat(gamma,AL509,AE509)</f>
        <v>#VALUE!</v>
      </c>
      <c r="AN509" s="0" t="e">
        <f aca="false">CN(AM509,CSON,CINC)</f>
        <v>#VALUE!</v>
      </c>
      <c r="AO509" s="0" t="e">
        <f aca="false">DPDT(Constant,AN509,AM509,gamma,AE509,AL509)</f>
        <v>#VALUE!</v>
      </c>
      <c r="AP509" s="0" t="s">
        <v>134</v>
      </c>
      <c r="AQ509" s="0" t="n">
        <f aca="false">Q509+deltaT/2</f>
        <v>5.04499999999994</v>
      </c>
      <c r="AR509" s="0" t="e">
        <f aca="false">pC+deltaT*pdot2/2</f>
        <v>#VALUE!</v>
      </c>
      <c r="AS509" s="0" t="e">
        <f aca="false">hALT1($E$13:$G$1365,AQ509,2)</f>
        <v>#VALUE!</v>
      </c>
      <c r="AT509" s="0" t="e">
        <f aca="false">Veloc($E$13:$G$1365,AQ509,3)</f>
        <v>#VALUE!</v>
      </c>
      <c r="AU509" s="0" t="e">
        <f aca="false">IF(AS509&lt;hT,$G$5+alfa*(AS509-ho),TT)</f>
        <v>#VALUE!</v>
      </c>
      <c r="AV509" s="0" t="e">
        <f aca="false">IF(AS509&lt;hT,pSL*(1/(1+alfa*AF509/($G$5-alfa*ho)))^(go/(Rair*alfa)),pT*EXP(-go*(AF509-hT)/(Rair*TT)))</f>
        <v>#VALUE!</v>
      </c>
      <c r="AW509" s="0" t="e">
        <f aca="false">Mch(AT509,AU509,Rair,gamma)</f>
        <v>#VALUE!</v>
      </c>
      <c r="AX509" s="0" t="e">
        <f aca="false">Cpex(Cp0,AW509,$N$9,$L$13:$M$19)</f>
        <v>#VALUE!</v>
      </c>
      <c r="AY509" s="0" t="e">
        <f aca="false">pex(AV509,AW509,gamma,AX509)</f>
        <v>#VALUE!</v>
      </c>
      <c r="AZ509" s="0" t="e">
        <f aca="false">MachThroat(gamma,AY509,AR509)</f>
        <v>#VALUE!</v>
      </c>
      <c r="BA509" s="0" t="e">
        <f aca="false">CN(AZ509,CSON,CINC)</f>
        <v>#VALUE!</v>
      </c>
      <c r="BB509" s="0" t="e">
        <f aca="false">DPDT(Constant,BA509,AZ509,gamma,AR509,AY509)</f>
        <v>#VALUE!</v>
      </c>
      <c r="BC509" s="0" t="s">
        <v>134</v>
      </c>
      <c r="BD509" s="0" t="n">
        <f aca="false">Q509+deltaT</f>
        <v>5.04999999999994</v>
      </c>
      <c r="BE509" s="0" t="e">
        <f aca="false">pC+deltaT*pdot3</f>
        <v>#VALUE!</v>
      </c>
      <c r="BF509" s="0" t="e">
        <f aca="false">hALT1($E$13:$G$1365,BD509,2)</f>
        <v>#VALUE!</v>
      </c>
      <c r="BG509" s="0" t="e">
        <f aca="false">Veloc($E$13:$G$1365,BD509,3)</f>
        <v>#VALUE!</v>
      </c>
      <c r="BH509" s="0" t="e">
        <f aca="false">IF(BF509&lt;hT,$G$5+alfa*(BF509-ho),TT)</f>
        <v>#VALUE!</v>
      </c>
      <c r="BI509" s="0" t="e">
        <f aca="false">IF(BF509&lt;hT,pSL*(1/(1+alfa*BF509/($G$5-alfa*ho)))^(go/(Rair*alfa)),pT*EXP(-go*(BF509-hT)/(Rair*TT)))</f>
        <v>#VALUE!</v>
      </c>
      <c r="BJ509" s="0" t="e">
        <f aca="false">Mch(BG509,BH509,Rair,gamma)</f>
        <v>#VALUE!</v>
      </c>
      <c r="BK509" s="0" t="e">
        <f aca="false">Cpex(Cp0,BJ509,$N$9,$L$13:$M$19)</f>
        <v>#VALUE!</v>
      </c>
      <c r="BL509" s="0" t="e">
        <f aca="false">pex(BI509,BJ509,gamma,BK509)</f>
        <v>#VALUE!</v>
      </c>
      <c r="BM509" s="0" t="e">
        <f aca="false">MachThroat(gamma,BL509,BE509)</f>
        <v>#VALUE!</v>
      </c>
      <c r="BN509" s="0" t="e">
        <f aca="false">CN(BM509,CSON,CINC)</f>
        <v>#VALUE!</v>
      </c>
      <c r="BO509" s="0" t="e">
        <f aca="false">DPDT(Constant,BN509,BM509,gamma,BE509,BL509)</f>
        <v>#VALUE!</v>
      </c>
      <c r="BP509" s="0" t="e">
        <f aca="false">pC+deltaT*(pdot+2*pdot2+2*pdot3+pdot4)/6</f>
        <v>#VALUE!</v>
      </c>
      <c r="BQ509" s="0" t="s">
        <v>134</v>
      </c>
      <c r="BR509" s="0" t="n">
        <f aca="false">Q509</f>
        <v>5.03999999999994</v>
      </c>
      <c r="BS509" s="0" t="e">
        <f aca="false">R509/144</f>
        <v>#VALUE!</v>
      </c>
      <c r="BT509" s="0" t="e">
        <f aca="false">pX/144</f>
        <v>#VALUE!</v>
      </c>
      <c r="BU509" s="0" t="e">
        <f aca="false">pa/144</f>
        <v>#VALUE!</v>
      </c>
      <c r="BV509" s="11" t="n">
        <f aca="false">BR509</f>
        <v>5.03999999999994</v>
      </c>
      <c r="BW509" s="12" t="e">
        <f aca="false">(pC-pX)/144</f>
        <v>#VALUE!</v>
      </c>
      <c r="BX509" s="0" t="s">
        <v>134</v>
      </c>
      <c r="BZ509" s="0" t="s">
        <v>134</v>
      </c>
      <c r="CA509" s="0" t="s">
        <v>134</v>
      </c>
      <c r="CB509" s="0" t="s">
        <v>134</v>
      </c>
      <c r="CC509" s="0" t="s">
        <v>134</v>
      </c>
      <c r="CD509" s="0" t="s">
        <v>134</v>
      </c>
      <c r="CE509" s="0" t="s">
        <v>134</v>
      </c>
    </row>
    <row r="510" customFormat="false" ht="12.75" hidden="false" customHeight="false" outlineLevel="0" collapsed="false">
      <c r="E510" s="9" t="n">
        <v>4.97</v>
      </c>
      <c r="F510" s="9" t="n">
        <v>4601.10466719091</v>
      </c>
      <c r="G510" s="9" t="n">
        <v>1000.21321852276</v>
      </c>
      <c r="P510" s="6"/>
      <c r="Q510" s="0" t="n">
        <f aca="false">Q509+deltaT</f>
        <v>5.04999999999994</v>
      </c>
      <c r="R510" s="0" t="e">
        <f aca="false">BP509</f>
        <v>#VALUE!</v>
      </c>
      <c r="S510" s="0" t="e">
        <f aca="false">hALT1($E$13:$G$1365,Q510,2)</f>
        <v>#VALUE!</v>
      </c>
      <c r="T510" s="0" t="e">
        <f aca="false">Veloc($E$13:$G$1365,Q510,3)</f>
        <v>#VALUE!</v>
      </c>
      <c r="U510" s="0" t="e">
        <f aca="false">IF(S510&lt;hT,$G$5+alfa*(S510-ho),TT)</f>
        <v>#VALUE!</v>
      </c>
      <c r="V510" s="0" t="e">
        <f aca="false">IF(S510&lt;hT,pSL*(1/(1+alfa*S510/($G$5-alfa*ho)))^(go/(Rair*alfa)),pT*EXP(-go*(S510-hT)/(Rair*TT)))</f>
        <v>#VALUE!</v>
      </c>
      <c r="W510" s="0" t="e">
        <f aca="false">Mch(T510,U510,Rair,gamma)</f>
        <v>#VALUE!</v>
      </c>
      <c r="X510" s="0" t="e">
        <f aca="false">Cpex(Cp0,W510,$N$9,$L$13:$M$19)</f>
        <v>#VALUE!</v>
      </c>
      <c r="Y510" s="0" t="e">
        <f aca="false">pex(V510,W510,gamma,X510)</f>
        <v>#VALUE!</v>
      </c>
      <c r="Z510" s="0" t="e">
        <f aca="false">MachThroat(gamma,Y510,R510)</f>
        <v>#VALUE!</v>
      </c>
      <c r="AA510" s="0" t="e">
        <f aca="false">CN(Z510,CSON,CINC)</f>
        <v>#VALUE!</v>
      </c>
      <c r="AB510" s="0" t="e">
        <f aca="false">DPDT(Constant,AA510,Z510,gamma,R510,Y510)</f>
        <v>#VALUE!</v>
      </c>
      <c r="AC510" s="0" t="s">
        <v>134</v>
      </c>
      <c r="AD510" s="0" t="n">
        <f aca="false">Q510+deltaT/2</f>
        <v>5.05499999999994</v>
      </c>
      <c r="AE510" s="0" t="e">
        <f aca="false">pC+deltaT*pdot/2</f>
        <v>#VALUE!</v>
      </c>
      <c r="AF510" s="0" t="e">
        <f aca="false">hALT1($E$13:$G$1365,AD510,2)</f>
        <v>#VALUE!</v>
      </c>
      <c r="AG510" s="0" t="e">
        <f aca="false">Veloc($E$13:$G$1365,AD510,3)</f>
        <v>#VALUE!</v>
      </c>
      <c r="AH510" s="0" t="e">
        <f aca="false">IF(AF510&lt;hT,$G$5+alfa*(AF510-ho),TT)</f>
        <v>#VALUE!</v>
      </c>
      <c r="AI510" s="0" t="e">
        <f aca="false">IF(AF510&lt;hT,pSL*(1/(1+alfa*AF510/($G$5-alfa*ho)))^(go/(Rair*alfa)),pT*EXP(-go*(AF510-hT)/(Rair*TT)))</f>
        <v>#VALUE!</v>
      </c>
      <c r="AJ510" s="0" t="e">
        <f aca="false">Mch(AG510,AH510,Rair,gamma)</f>
        <v>#VALUE!</v>
      </c>
      <c r="AK510" s="0" t="e">
        <f aca="false">Cpex(Cp0,AJ510,$N$9,$L$13:$M$19)</f>
        <v>#VALUE!</v>
      </c>
      <c r="AL510" s="0" t="e">
        <f aca="false">pex(AI510,AJ510,gamma,AK510)</f>
        <v>#VALUE!</v>
      </c>
      <c r="AM510" s="0" t="e">
        <f aca="false">MachThroat(gamma,AL510,AE510)</f>
        <v>#VALUE!</v>
      </c>
      <c r="AN510" s="0" t="e">
        <f aca="false">CN(AM510,CSON,CINC)</f>
        <v>#VALUE!</v>
      </c>
      <c r="AO510" s="0" t="e">
        <f aca="false">DPDT(Constant,AN510,AM510,gamma,AE510,AL510)</f>
        <v>#VALUE!</v>
      </c>
      <c r="AP510" s="0" t="s">
        <v>134</v>
      </c>
      <c r="AQ510" s="0" t="n">
        <f aca="false">Q510+deltaT/2</f>
        <v>5.05499999999994</v>
      </c>
      <c r="AR510" s="0" t="e">
        <f aca="false">pC+deltaT*pdot2/2</f>
        <v>#VALUE!</v>
      </c>
      <c r="AS510" s="0" t="e">
        <f aca="false">hALT1($E$13:$G$1365,AQ510,2)</f>
        <v>#VALUE!</v>
      </c>
      <c r="AT510" s="0" t="e">
        <f aca="false">Veloc($E$13:$G$1365,AQ510,3)</f>
        <v>#VALUE!</v>
      </c>
      <c r="AU510" s="0" t="e">
        <f aca="false">IF(AS510&lt;hT,$G$5+alfa*(AS510-ho),TT)</f>
        <v>#VALUE!</v>
      </c>
      <c r="AV510" s="0" t="e">
        <f aca="false">IF(AS510&lt;hT,pSL*(1/(1+alfa*AF510/($G$5-alfa*ho)))^(go/(Rair*alfa)),pT*EXP(-go*(AF510-hT)/(Rair*TT)))</f>
        <v>#VALUE!</v>
      </c>
      <c r="AW510" s="0" t="e">
        <f aca="false">Mch(AT510,AU510,Rair,gamma)</f>
        <v>#VALUE!</v>
      </c>
      <c r="AX510" s="0" t="e">
        <f aca="false">Cpex(Cp0,AW510,$N$9,$L$13:$M$19)</f>
        <v>#VALUE!</v>
      </c>
      <c r="AY510" s="0" t="e">
        <f aca="false">pex(AV510,AW510,gamma,AX510)</f>
        <v>#VALUE!</v>
      </c>
      <c r="AZ510" s="0" t="e">
        <f aca="false">MachThroat(gamma,AY510,AR510)</f>
        <v>#VALUE!</v>
      </c>
      <c r="BA510" s="0" t="e">
        <f aca="false">CN(AZ510,CSON,CINC)</f>
        <v>#VALUE!</v>
      </c>
      <c r="BB510" s="0" t="e">
        <f aca="false">DPDT(Constant,BA510,AZ510,gamma,AR510,AY510)</f>
        <v>#VALUE!</v>
      </c>
      <c r="BC510" s="0" t="s">
        <v>134</v>
      </c>
      <c r="BD510" s="0" t="n">
        <f aca="false">Q510+deltaT</f>
        <v>5.05999999999994</v>
      </c>
      <c r="BE510" s="0" t="e">
        <f aca="false">pC+deltaT*pdot3</f>
        <v>#VALUE!</v>
      </c>
      <c r="BF510" s="0" t="e">
        <f aca="false">hALT1($E$13:$G$1365,BD510,2)</f>
        <v>#VALUE!</v>
      </c>
      <c r="BG510" s="0" t="e">
        <f aca="false">Veloc($E$13:$G$1365,BD510,3)</f>
        <v>#VALUE!</v>
      </c>
      <c r="BH510" s="0" t="e">
        <f aca="false">IF(BF510&lt;hT,$G$5+alfa*(BF510-ho),TT)</f>
        <v>#VALUE!</v>
      </c>
      <c r="BI510" s="0" t="e">
        <f aca="false">IF(BF510&lt;hT,pSL*(1/(1+alfa*BF510/($G$5-alfa*ho)))^(go/(Rair*alfa)),pT*EXP(-go*(BF510-hT)/(Rair*TT)))</f>
        <v>#VALUE!</v>
      </c>
      <c r="BJ510" s="0" t="e">
        <f aca="false">Mch(BG510,BH510,Rair,gamma)</f>
        <v>#VALUE!</v>
      </c>
      <c r="BK510" s="0" t="e">
        <f aca="false">Cpex(Cp0,BJ510,$N$9,$L$13:$M$19)</f>
        <v>#VALUE!</v>
      </c>
      <c r="BL510" s="0" t="e">
        <f aca="false">pex(BI510,BJ510,gamma,BK510)</f>
        <v>#VALUE!</v>
      </c>
      <c r="BM510" s="0" t="e">
        <f aca="false">MachThroat(gamma,BL510,BE510)</f>
        <v>#VALUE!</v>
      </c>
      <c r="BN510" s="0" t="e">
        <f aca="false">CN(BM510,CSON,CINC)</f>
        <v>#VALUE!</v>
      </c>
      <c r="BO510" s="0" t="e">
        <f aca="false">DPDT(Constant,BN510,BM510,gamma,BE510,BL510)</f>
        <v>#VALUE!</v>
      </c>
      <c r="BP510" s="0" t="e">
        <f aca="false">pC+deltaT*(pdot+2*pdot2+2*pdot3+pdot4)/6</f>
        <v>#VALUE!</v>
      </c>
      <c r="BQ510" s="0" t="s">
        <v>134</v>
      </c>
      <c r="BR510" s="0" t="n">
        <f aca="false">Q510</f>
        <v>5.04999999999994</v>
      </c>
      <c r="BS510" s="0" t="e">
        <f aca="false">R510/144</f>
        <v>#VALUE!</v>
      </c>
      <c r="BT510" s="0" t="e">
        <f aca="false">pX/144</f>
        <v>#VALUE!</v>
      </c>
      <c r="BU510" s="0" t="e">
        <f aca="false">pa/144</f>
        <v>#VALUE!</v>
      </c>
      <c r="BV510" s="11" t="n">
        <f aca="false">BR510</f>
        <v>5.04999999999994</v>
      </c>
      <c r="BW510" s="12" t="e">
        <f aca="false">(pC-pX)/144</f>
        <v>#VALUE!</v>
      </c>
      <c r="BX510" s="0" t="s">
        <v>134</v>
      </c>
      <c r="BZ510" s="0" t="s">
        <v>134</v>
      </c>
      <c r="CA510" s="0" t="s">
        <v>134</v>
      </c>
      <c r="CB510" s="0" t="s">
        <v>134</v>
      </c>
      <c r="CC510" s="0" t="s">
        <v>134</v>
      </c>
      <c r="CD510" s="0" t="s">
        <v>134</v>
      </c>
      <c r="CE510" s="0" t="s">
        <v>134</v>
      </c>
    </row>
    <row r="511" customFormat="false" ht="12.75" hidden="false" customHeight="false" outlineLevel="0" collapsed="false">
      <c r="E511" s="9" t="n">
        <v>4.98</v>
      </c>
      <c r="F511" s="9" t="n">
        <v>4611.11064442482</v>
      </c>
      <c r="G511" s="9" t="n">
        <v>1000.98043621376</v>
      </c>
      <c r="P511" s="6"/>
      <c r="Q511" s="0" t="n">
        <f aca="false">Q510+deltaT</f>
        <v>5.05999999999994</v>
      </c>
      <c r="R511" s="0" t="e">
        <f aca="false">BP510</f>
        <v>#VALUE!</v>
      </c>
      <c r="S511" s="0" t="e">
        <f aca="false">hALT1($E$13:$G$1365,Q511,2)</f>
        <v>#VALUE!</v>
      </c>
      <c r="T511" s="0" t="e">
        <f aca="false">Veloc($E$13:$G$1365,Q511,3)</f>
        <v>#VALUE!</v>
      </c>
      <c r="U511" s="0" t="e">
        <f aca="false">IF(S511&lt;hT,$G$5+alfa*(S511-ho),TT)</f>
        <v>#VALUE!</v>
      </c>
      <c r="V511" s="0" t="e">
        <f aca="false">IF(S511&lt;hT,pSL*(1/(1+alfa*S511/($G$5-alfa*ho)))^(go/(Rair*alfa)),pT*EXP(-go*(S511-hT)/(Rair*TT)))</f>
        <v>#VALUE!</v>
      </c>
      <c r="W511" s="0" t="e">
        <f aca="false">Mch(T511,U511,Rair,gamma)</f>
        <v>#VALUE!</v>
      </c>
      <c r="X511" s="0" t="e">
        <f aca="false">Cpex(Cp0,W511,$N$9,$L$13:$M$19)</f>
        <v>#VALUE!</v>
      </c>
      <c r="Y511" s="0" t="e">
        <f aca="false">pex(V511,W511,gamma,X511)</f>
        <v>#VALUE!</v>
      </c>
      <c r="Z511" s="0" t="e">
        <f aca="false">MachThroat(gamma,Y511,R511)</f>
        <v>#VALUE!</v>
      </c>
      <c r="AA511" s="0" t="e">
        <f aca="false">CN(Z511,CSON,CINC)</f>
        <v>#VALUE!</v>
      </c>
      <c r="AB511" s="0" t="e">
        <f aca="false">DPDT(Constant,AA511,Z511,gamma,R511,Y511)</f>
        <v>#VALUE!</v>
      </c>
      <c r="AC511" s="0" t="s">
        <v>134</v>
      </c>
      <c r="AD511" s="0" t="n">
        <f aca="false">Q511+deltaT/2</f>
        <v>5.06499999999994</v>
      </c>
      <c r="AE511" s="0" t="e">
        <f aca="false">pC+deltaT*pdot/2</f>
        <v>#VALUE!</v>
      </c>
      <c r="AF511" s="0" t="e">
        <f aca="false">hALT1($E$13:$G$1365,AD511,2)</f>
        <v>#VALUE!</v>
      </c>
      <c r="AG511" s="0" t="e">
        <f aca="false">Veloc($E$13:$G$1365,AD511,3)</f>
        <v>#VALUE!</v>
      </c>
      <c r="AH511" s="0" t="e">
        <f aca="false">IF(AF511&lt;hT,$G$5+alfa*(AF511-ho),TT)</f>
        <v>#VALUE!</v>
      </c>
      <c r="AI511" s="0" t="e">
        <f aca="false">IF(AF511&lt;hT,pSL*(1/(1+alfa*AF511/($G$5-alfa*ho)))^(go/(Rair*alfa)),pT*EXP(-go*(AF511-hT)/(Rair*TT)))</f>
        <v>#VALUE!</v>
      </c>
      <c r="AJ511" s="0" t="e">
        <f aca="false">Mch(AG511,AH511,Rair,gamma)</f>
        <v>#VALUE!</v>
      </c>
      <c r="AK511" s="0" t="e">
        <f aca="false">Cpex(Cp0,AJ511,$N$9,$L$13:$M$19)</f>
        <v>#VALUE!</v>
      </c>
      <c r="AL511" s="0" t="e">
        <f aca="false">pex(AI511,AJ511,gamma,AK511)</f>
        <v>#VALUE!</v>
      </c>
      <c r="AM511" s="0" t="e">
        <f aca="false">MachThroat(gamma,AL511,AE511)</f>
        <v>#VALUE!</v>
      </c>
      <c r="AN511" s="0" t="e">
        <f aca="false">CN(AM511,CSON,CINC)</f>
        <v>#VALUE!</v>
      </c>
      <c r="AO511" s="0" t="e">
        <f aca="false">DPDT(Constant,AN511,AM511,gamma,AE511,AL511)</f>
        <v>#VALUE!</v>
      </c>
      <c r="AP511" s="0" t="s">
        <v>134</v>
      </c>
      <c r="AQ511" s="0" t="n">
        <f aca="false">Q511+deltaT/2</f>
        <v>5.06499999999994</v>
      </c>
      <c r="AR511" s="0" t="e">
        <f aca="false">pC+deltaT*pdot2/2</f>
        <v>#VALUE!</v>
      </c>
      <c r="AS511" s="0" t="e">
        <f aca="false">hALT1($E$13:$G$1365,AQ511,2)</f>
        <v>#VALUE!</v>
      </c>
      <c r="AT511" s="0" t="e">
        <f aca="false">Veloc($E$13:$G$1365,AQ511,3)</f>
        <v>#VALUE!</v>
      </c>
      <c r="AU511" s="0" t="e">
        <f aca="false">IF(AS511&lt;hT,$G$5+alfa*(AS511-ho),TT)</f>
        <v>#VALUE!</v>
      </c>
      <c r="AV511" s="0" t="e">
        <f aca="false">IF(AS511&lt;hT,pSL*(1/(1+alfa*AF511/($G$5-alfa*ho)))^(go/(Rair*alfa)),pT*EXP(-go*(AF511-hT)/(Rair*TT)))</f>
        <v>#VALUE!</v>
      </c>
      <c r="AW511" s="0" t="e">
        <f aca="false">Mch(AT511,AU511,Rair,gamma)</f>
        <v>#VALUE!</v>
      </c>
      <c r="AX511" s="0" t="e">
        <f aca="false">Cpex(Cp0,AW511,$N$9,$L$13:$M$19)</f>
        <v>#VALUE!</v>
      </c>
      <c r="AY511" s="0" t="e">
        <f aca="false">pex(AV511,AW511,gamma,AX511)</f>
        <v>#VALUE!</v>
      </c>
      <c r="AZ511" s="0" t="e">
        <f aca="false">MachThroat(gamma,AY511,AR511)</f>
        <v>#VALUE!</v>
      </c>
      <c r="BA511" s="0" t="e">
        <f aca="false">CN(AZ511,CSON,CINC)</f>
        <v>#VALUE!</v>
      </c>
      <c r="BB511" s="0" t="e">
        <f aca="false">DPDT(Constant,BA511,AZ511,gamma,AR511,AY511)</f>
        <v>#VALUE!</v>
      </c>
      <c r="BC511" s="0" t="s">
        <v>134</v>
      </c>
      <c r="BD511" s="0" t="n">
        <f aca="false">Q511+deltaT</f>
        <v>5.06999999999994</v>
      </c>
      <c r="BE511" s="0" t="e">
        <f aca="false">pC+deltaT*pdot3</f>
        <v>#VALUE!</v>
      </c>
      <c r="BF511" s="0" t="e">
        <f aca="false">hALT1($E$13:$G$1365,BD511,2)</f>
        <v>#VALUE!</v>
      </c>
      <c r="BG511" s="0" t="e">
        <f aca="false">Veloc($E$13:$G$1365,BD511,3)</f>
        <v>#VALUE!</v>
      </c>
      <c r="BH511" s="0" t="e">
        <f aca="false">IF(BF511&lt;hT,$G$5+alfa*(BF511-ho),TT)</f>
        <v>#VALUE!</v>
      </c>
      <c r="BI511" s="0" t="e">
        <f aca="false">IF(BF511&lt;hT,pSL*(1/(1+alfa*BF511/($G$5-alfa*ho)))^(go/(Rair*alfa)),pT*EXP(-go*(BF511-hT)/(Rair*TT)))</f>
        <v>#VALUE!</v>
      </c>
      <c r="BJ511" s="0" t="e">
        <f aca="false">Mch(BG511,BH511,Rair,gamma)</f>
        <v>#VALUE!</v>
      </c>
      <c r="BK511" s="0" t="e">
        <f aca="false">Cpex(Cp0,BJ511,$N$9,$L$13:$M$19)</f>
        <v>#VALUE!</v>
      </c>
      <c r="BL511" s="0" t="e">
        <f aca="false">pex(BI511,BJ511,gamma,BK511)</f>
        <v>#VALUE!</v>
      </c>
      <c r="BM511" s="0" t="e">
        <f aca="false">MachThroat(gamma,BL511,BE511)</f>
        <v>#VALUE!</v>
      </c>
      <c r="BN511" s="0" t="e">
        <f aca="false">CN(BM511,CSON,CINC)</f>
        <v>#VALUE!</v>
      </c>
      <c r="BO511" s="0" t="e">
        <f aca="false">DPDT(Constant,BN511,BM511,gamma,BE511,BL511)</f>
        <v>#VALUE!</v>
      </c>
      <c r="BP511" s="0" t="e">
        <f aca="false">pC+deltaT*(pdot+2*pdot2+2*pdot3+pdot4)/6</f>
        <v>#VALUE!</v>
      </c>
      <c r="BQ511" s="0" t="s">
        <v>134</v>
      </c>
      <c r="BR511" s="0" t="n">
        <f aca="false">Q511</f>
        <v>5.05999999999994</v>
      </c>
      <c r="BS511" s="0" t="e">
        <f aca="false">R511/144</f>
        <v>#VALUE!</v>
      </c>
      <c r="BT511" s="0" t="e">
        <f aca="false">pX/144</f>
        <v>#VALUE!</v>
      </c>
      <c r="BU511" s="0" t="e">
        <f aca="false">pa/144</f>
        <v>#VALUE!</v>
      </c>
      <c r="BV511" s="11" t="n">
        <f aca="false">BR511</f>
        <v>5.05999999999994</v>
      </c>
      <c r="BW511" s="12" t="e">
        <f aca="false">(pC-pX)/144</f>
        <v>#VALUE!</v>
      </c>
      <c r="BX511" s="0" t="s">
        <v>134</v>
      </c>
      <c r="BZ511" s="0" t="s">
        <v>134</v>
      </c>
      <c r="CA511" s="0" t="s">
        <v>134</v>
      </c>
      <c r="CB511" s="0" t="s">
        <v>134</v>
      </c>
      <c r="CC511" s="0" t="s">
        <v>134</v>
      </c>
      <c r="CD511" s="0" t="s">
        <v>134</v>
      </c>
      <c r="CE511" s="0" t="s">
        <v>134</v>
      </c>
    </row>
    <row r="512" customFormat="false" ht="12.75" hidden="false" customHeight="false" outlineLevel="0" collapsed="false">
      <c r="E512" s="9" t="n">
        <v>4.99</v>
      </c>
      <c r="F512" s="9" t="n">
        <v>4621.12424008043</v>
      </c>
      <c r="G512" s="9" t="n">
        <v>1001.73690348128</v>
      </c>
      <c r="P512" s="6"/>
      <c r="Q512" s="0" t="n">
        <f aca="false">Q511+deltaT</f>
        <v>5.06999999999994</v>
      </c>
      <c r="R512" s="0" t="e">
        <f aca="false">BP511</f>
        <v>#VALUE!</v>
      </c>
      <c r="S512" s="0" t="e">
        <f aca="false">hALT1($E$13:$G$1365,Q512,2)</f>
        <v>#VALUE!</v>
      </c>
      <c r="T512" s="0" t="e">
        <f aca="false">Veloc($E$13:$G$1365,Q512,3)</f>
        <v>#VALUE!</v>
      </c>
      <c r="U512" s="0" t="e">
        <f aca="false">IF(S512&lt;hT,$G$5+alfa*(S512-ho),TT)</f>
        <v>#VALUE!</v>
      </c>
      <c r="V512" s="0" t="e">
        <f aca="false">IF(S512&lt;hT,pSL*(1/(1+alfa*S512/($G$5-alfa*ho)))^(go/(Rair*alfa)),pT*EXP(-go*(S512-hT)/(Rair*TT)))</f>
        <v>#VALUE!</v>
      </c>
      <c r="W512" s="0" t="e">
        <f aca="false">Mch(T512,U512,Rair,gamma)</f>
        <v>#VALUE!</v>
      </c>
      <c r="X512" s="0" t="e">
        <f aca="false">Cpex(Cp0,W512,$N$9,$L$13:$M$19)</f>
        <v>#VALUE!</v>
      </c>
      <c r="Y512" s="0" t="e">
        <f aca="false">pex(V512,W512,gamma,X512)</f>
        <v>#VALUE!</v>
      </c>
      <c r="Z512" s="0" t="e">
        <f aca="false">MachThroat(gamma,Y512,R512)</f>
        <v>#VALUE!</v>
      </c>
      <c r="AA512" s="0" t="e">
        <f aca="false">CN(Z512,CSON,CINC)</f>
        <v>#VALUE!</v>
      </c>
      <c r="AB512" s="0" t="e">
        <f aca="false">DPDT(Constant,AA512,Z512,gamma,R512,Y512)</f>
        <v>#VALUE!</v>
      </c>
      <c r="AC512" s="0" t="s">
        <v>134</v>
      </c>
      <c r="AD512" s="0" t="n">
        <f aca="false">Q512+deltaT/2</f>
        <v>5.07499999999994</v>
      </c>
      <c r="AE512" s="0" t="e">
        <f aca="false">pC+deltaT*pdot/2</f>
        <v>#VALUE!</v>
      </c>
      <c r="AF512" s="0" t="e">
        <f aca="false">hALT1($E$13:$G$1365,AD512,2)</f>
        <v>#VALUE!</v>
      </c>
      <c r="AG512" s="0" t="e">
        <f aca="false">Veloc($E$13:$G$1365,AD512,3)</f>
        <v>#VALUE!</v>
      </c>
      <c r="AH512" s="0" t="e">
        <f aca="false">IF(AF512&lt;hT,$G$5+alfa*(AF512-ho),TT)</f>
        <v>#VALUE!</v>
      </c>
      <c r="AI512" s="0" t="e">
        <f aca="false">IF(AF512&lt;hT,pSL*(1/(1+alfa*AF512/($G$5-alfa*ho)))^(go/(Rair*alfa)),pT*EXP(-go*(AF512-hT)/(Rair*TT)))</f>
        <v>#VALUE!</v>
      </c>
      <c r="AJ512" s="0" t="e">
        <f aca="false">Mch(AG512,AH512,Rair,gamma)</f>
        <v>#VALUE!</v>
      </c>
      <c r="AK512" s="0" t="e">
        <f aca="false">Cpex(Cp0,AJ512,$N$9,$L$13:$M$19)</f>
        <v>#VALUE!</v>
      </c>
      <c r="AL512" s="0" t="e">
        <f aca="false">pex(AI512,AJ512,gamma,AK512)</f>
        <v>#VALUE!</v>
      </c>
      <c r="AM512" s="0" t="e">
        <f aca="false">MachThroat(gamma,AL512,AE512)</f>
        <v>#VALUE!</v>
      </c>
      <c r="AN512" s="0" t="e">
        <f aca="false">CN(AM512,CSON,CINC)</f>
        <v>#VALUE!</v>
      </c>
      <c r="AO512" s="0" t="e">
        <f aca="false">DPDT(Constant,AN512,AM512,gamma,AE512,AL512)</f>
        <v>#VALUE!</v>
      </c>
      <c r="AP512" s="0" t="s">
        <v>134</v>
      </c>
      <c r="AQ512" s="0" t="n">
        <f aca="false">Q512+deltaT/2</f>
        <v>5.07499999999994</v>
      </c>
      <c r="AR512" s="0" t="e">
        <f aca="false">pC+deltaT*pdot2/2</f>
        <v>#VALUE!</v>
      </c>
      <c r="AS512" s="0" t="e">
        <f aca="false">hALT1($E$13:$G$1365,AQ512,2)</f>
        <v>#VALUE!</v>
      </c>
      <c r="AT512" s="0" t="e">
        <f aca="false">Veloc($E$13:$G$1365,AQ512,3)</f>
        <v>#VALUE!</v>
      </c>
      <c r="AU512" s="0" t="e">
        <f aca="false">IF(AS512&lt;hT,$G$5+alfa*(AS512-ho),TT)</f>
        <v>#VALUE!</v>
      </c>
      <c r="AV512" s="0" t="e">
        <f aca="false">IF(AS512&lt;hT,pSL*(1/(1+alfa*AF512/($G$5-alfa*ho)))^(go/(Rair*alfa)),pT*EXP(-go*(AF512-hT)/(Rair*TT)))</f>
        <v>#VALUE!</v>
      </c>
      <c r="AW512" s="0" t="e">
        <f aca="false">Mch(AT512,AU512,Rair,gamma)</f>
        <v>#VALUE!</v>
      </c>
      <c r="AX512" s="0" t="e">
        <f aca="false">Cpex(Cp0,AW512,$N$9,$L$13:$M$19)</f>
        <v>#VALUE!</v>
      </c>
      <c r="AY512" s="0" t="e">
        <f aca="false">pex(AV512,AW512,gamma,AX512)</f>
        <v>#VALUE!</v>
      </c>
      <c r="AZ512" s="0" t="e">
        <f aca="false">MachThroat(gamma,AY512,AR512)</f>
        <v>#VALUE!</v>
      </c>
      <c r="BA512" s="0" t="e">
        <f aca="false">CN(AZ512,CSON,CINC)</f>
        <v>#VALUE!</v>
      </c>
      <c r="BB512" s="0" t="e">
        <f aca="false">DPDT(Constant,BA512,AZ512,gamma,AR512,AY512)</f>
        <v>#VALUE!</v>
      </c>
      <c r="BC512" s="0" t="s">
        <v>134</v>
      </c>
      <c r="BD512" s="0" t="n">
        <f aca="false">Q512+deltaT</f>
        <v>5.07999999999994</v>
      </c>
      <c r="BE512" s="0" t="e">
        <f aca="false">pC+deltaT*pdot3</f>
        <v>#VALUE!</v>
      </c>
      <c r="BF512" s="0" t="e">
        <f aca="false">hALT1($E$13:$G$1365,BD512,2)</f>
        <v>#VALUE!</v>
      </c>
      <c r="BG512" s="0" t="e">
        <f aca="false">Veloc($E$13:$G$1365,BD512,3)</f>
        <v>#VALUE!</v>
      </c>
      <c r="BH512" s="0" t="e">
        <f aca="false">IF(BF512&lt;hT,$G$5+alfa*(BF512-ho),TT)</f>
        <v>#VALUE!</v>
      </c>
      <c r="BI512" s="0" t="e">
        <f aca="false">IF(BF512&lt;hT,pSL*(1/(1+alfa*BF512/($G$5-alfa*ho)))^(go/(Rair*alfa)),pT*EXP(-go*(BF512-hT)/(Rair*TT)))</f>
        <v>#VALUE!</v>
      </c>
      <c r="BJ512" s="0" t="e">
        <f aca="false">Mch(BG512,BH512,Rair,gamma)</f>
        <v>#VALUE!</v>
      </c>
      <c r="BK512" s="0" t="e">
        <f aca="false">Cpex(Cp0,BJ512,$N$9,$L$13:$M$19)</f>
        <v>#VALUE!</v>
      </c>
      <c r="BL512" s="0" t="e">
        <f aca="false">pex(BI512,BJ512,gamma,BK512)</f>
        <v>#VALUE!</v>
      </c>
      <c r="BM512" s="0" t="e">
        <f aca="false">MachThroat(gamma,BL512,BE512)</f>
        <v>#VALUE!</v>
      </c>
      <c r="BN512" s="0" t="e">
        <f aca="false">CN(BM512,CSON,CINC)</f>
        <v>#VALUE!</v>
      </c>
      <c r="BO512" s="0" t="e">
        <f aca="false">DPDT(Constant,BN512,BM512,gamma,BE512,BL512)</f>
        <v>#VALUE!</v>
      </c>
      <c r="BP512" s="0" t="e">
        <f aca="false">pC+deltaT*(pdot+2*pdot2+2*pdot3+pdot4)/6</f>
        <v>#VALUE!</v>
      </c>
      <c r="BQ512" s="0" t="s">
        <v>134</v>
      </c>
      <c r="BR512" s="0" t="n">
        <f aca="false">Q512</f>
        <v>5.06999999999994</v>
      </c>
      <c r="BS512" s="0" t="e">
        <f aca="false">R512/144</f>
        <v>#VALUE!</v>
      </c>
      <c r="BT512" s="0" t="e">
        <f aca="false">pX/144</f>
        <v>#VALUE!</v>
      </c>
      <c r="BU512" s="0" t="e">
        <f aca="false">pa/144</f>
        <v>#VALUE!</v>
      </c>
      <c r="BV512" s="11" t="n">
        <f aca="false">BR512</f>
        <v>5.06999999999994</v>
      </c>
      <c r="BW512" s="12" t="e">
        <f aca="false">(pC-pX)/144</f>
        <v>#VALUE!</v>
      </c>
      <c r="BX512" s="0" t="s">
        <v>134</v>
      </c>
      <c r="BZ512" s="0" t="s">
        <v>134</v>
      </c>
      <c r="CA512" s="0" t="s">
        <v>134</v>
      </c>
      <c r="CB512" s="0" t="s">
        <v>134</v>
      </c>
      <c r="CC512" s="0" t="s">
        <v>134</v>
      </c>
      <c r="CD512" s="0" t="s">
        <v>134</v>
      </c>
      <c r="CE512" s="0" t="s">
        <v>134</v>
      </c>
    </row>
    <row r="513" customFormat="false" ht="12.75" hidden="false" customHeight="false" outlineLevel="0" collapsed="false">
      <c r="E513" s="9" t="n">
        <v>5</v>
      </c>
      <c r="F513" s="9" t="n">
        <v>4631.14534667212</v>
      </c>
      <c r="G513" s="9" t="n">
        <v>1002.482624055</v>
      </c>
      <c r="P513" s="6"/>
      <c r="Q513" s="0" t="n">
        <f aca="false">Q512+deltaT</f>
        <v>5.07999999999994</v>
      </c>
      <c r="R513" s="0" t="e">
        <f aca="false">BP512</f>
        <v>#VALUE!</v>
      </c>
      <c r="S513" s="0" t="e">
        <f aca="false">hALT1($E$13:$G$1365,Q513,2)</f>
        <v>#VALUE!</v>
      </c>
      <c r="T513" s="0" t="e">
        <f aca="false">Veloc($E$13:$G$1365,Q513,3)</f>
        <v>#VALUE!</v>
      </c>
      <c r="U513" s="0" t="e">
        <f aca="false">IF(S513&lt;hT,$G$5+alfa*(S513-ho),TT)</f>
        <v>#VALUE!</v>
      </c>
      <c r="V513" s="0" t="e">
        <f aca="false">IF(S513&lt;hT,pSL*(1/(1+alfa*S513/($G$5-alfa*ho)))^(go/(Rair*alfa)),pT*EXP(-go*(S513-hT)/(Rair*TT)))</f>
        <v>#VALUE!</v>
      </c>
      <c r="W513" s="0" t="e">
        <f aca="false">Mch(T513,U513,Rair,gamma)</f>
        <v>#VALUE!</v>
      </c>
      <c r="X513" s="0" t="e">
        <f aca="false">Cpex(Cp0,W513,$N$9,$L$13:$M$19)</f>
        <v>#VALUE!</v>
      </c>
      <c r="Y513" s="0" t="e">
        <f aca="false">pex(V513,W513,gamma,X513)</f>
        <v>#VALUE!</v>
      </c>
      <c r="Z513" s="0" t="e">
        <f aca="false">MachThroat(gamma,Y513,R513)</f>
        <v>#VALUE!</v>
      </c>
      <c r="AA513" s="0" t="e">
        <f aca="false">CN(Z513,CSON,CINC)</f>
        <v>#VALUE!</v>
      </c>
      <c r="AB513" s="0" t="e">
        <f aca="false">DPDT(Constant,AA513,Z513,gamma,R513,Y513)</f>
        <v>#VALUE!</v>
      </c>
      <c r="AC513" s="0" t="s">
        <v>134</v>
      </c>
      <c r="AD513" s="0" t="n">
        <f aca="false">Q513+deltaT/2</f>
        <v>5.08499999999994</v>
      </c>
      <c r="AE513" s="0" t="e">
        <f aca="false">pC+deltaT*pdot/2</f>
        <v>#VALUE!</v>
      </c>
      <c r="AF513" s="0" t="e">
        <f aca="false">hALT1($E$13:$G$1365,AD513,2)</f>
        <v>#VALUE!</v>
      </c>
      <c r="AG513" s="0" t="e">
        <f aca="false">Veloc($E$13:$G$1365,AD513,3)</f>
        <v>#VALUE!</v>
      </c>
      <c r="AH513" s="0" t="e">
        <f aca="false">IF(AF513&lt;hT,$G$5+alfa*(AF513-ho),TT)</f>
        <v>#VALUE!</v>
      </c>
      <c r="AI513" s="0" t="e">
        <f aca="false">IF(AF513&lt;hT,pSL*(1/(1+alfa*AF513/($G$5-alfa*ho)))^(go/(Rair*alfa)),pT*EXP(-go*(AF513-hT)/(Rair*TT)))</f>
        <v>#VALUE!</v>
      </c>
      <c r="AJ513" s="0" t="e">
        <f aca="false">Mch(AG513,AH513,Rair,gamma)</f>
        <v>#VALUE!</v>
      </c>
      <c r="AK513" s="0" t="e">
        <f aca="false">Cpex(Cp0,AJ513,$N$9,$L$13:$M$19)</f>
        <v>#VALUE!</v>
      </c>
      <c r="AL513" s="0" t="e">
        <f aca="false">pex(AI513,AJ513,gamma,AK513)</f>
        <v>#VALUE!</v>
      </c>
      <c r="AM513" s="0" t="e">
        <f aca="false">MachThroat(gamma,AL513,AE513)</f>
        <v>#VALUE!</v>
      </c>
      <c r="AN513" s="0" t="e">
        <f aca="false">CN(AM513,CSON,CINC)</f>
        <v>#VALUE!</v>
      </c>
      <c r="AO513" s="0" t="e">
        <f aca="false">DPDT(Constant,AN513,AM513,gamma,AE513,AL513)</f>
        <v>#VALUE!</v>
      </c>
      <c r="AP513" s="0" t="s">
        <v>134</v>
      </c>
      <c r="AQ513" s="0" t="n">
        <f aca="false">Q513+deltaT/2</f>
        <v>5.08499999999994</v>
      </c>
      <c r="AR513" s="0" t="e">
        <f aca="false">pC+deltaT*pdot2/2</f>
        <v>#VALUE!</v>
      </c>
      <c r="AS513" s="0" t="e">
        <f aca="false">hALT1($E$13:$G$1365,AQ513,2)</f>
        <v>#VALUE!</v>
      </c>
      <c r="AT513" s="0" t="e">
        <f aca="false">Veloc($E$13:$G$1365,AQ513,3)</f>
        <v>#VALUE!</v>
      </c>
      <c r="AU513" s="0" t="e">
        <f aca="false">IF(AS513&lt;hT,$G$5+alfa*(AS513-ho),TT)</f>
        <v>#VALUE!</v>
      </c>
      <c r="AV513" s="0" t="e">
        <f aca="false">IF(AS513&lt;hT,pSL*(1/(1+alfa*AF513/($G$5-alfa*ho)))^(go/(Rair*alfa)),pT*EXP(-go*(AF513-hT)/(Rair*TT)))</f>
        <v>#VALUE!</v>
      </c>
      <c r="AW513" s="0" t="e">
        <f aca="false">Mch(AT513,AU513,Rair,gamma)</f>
        <v>#VALUE!</v>
      </c>
      <c r="AX513" s="0" t="e">
        <f aca="false">Cpex(Cp0,AW513,$N$9,$L$13:$M$19)</f>
        <v>#VALUE!</v>
      </c>
      <c r="AY513" s="0" t="e">
        <f aca="false">pex(AV513,AW513,gamma,AX513)</f>
        <v>#VALUE!</v>
      </c>
      <c r="AZ513" s="0" t="e">
        <f aca="false">MachThroat(gamma,AY513,AR513)</f>
        <v>#VALUE!</v>
      </c>
      <c r="BA513" s="0" t="e">
        <f aca="false">CN(AZ513,CSON,CINC)</f>
        <v>#VALUE!</v>
      </c>
      <c r="BB513" s="0" t="e">
        <f aca="false">DPDT(Constant,BA513,AZ513,gamma,AR513,AY513)</f>
        <v>#VALUE!</v>
      </c>
      <c r="BC513" s="0" t="s">
        <v>134</v>
      </c>
      <c r="BD513" s="0" t="n">
        <f aca="false">Q513+deltaT</f>
        <v>5.08999999999994</v>
      </c>
      <c r="BE513" s="0" t="e">
        <f aca="false">pC+deltaT*pdot3</f>
        <v>#VALUE!</v>
      </c>
      <c r="BF513" s="0" t="e">
        <f aca="false">hALT1($E$13:$G$1365,BD513,2)</f>
        <v>#VALUE!</v>
      </c>
      <c r="BG513" s="0" t="e">
        <f aca="false">Veloc($E$13:$G$1365,BD513,3)</f>
        <v>#VALUE!</v>
      </c>
      <c r="BH513" s="0" t="e">
        <f aca="false">IF(BF513&lt;hT,$G$5+alfa*(BF513-ho),TT)</f>
        <v>#VALUE!</v>
      </c>
      <c r="BI513" s="0" t="e">
        <f aca="false">IF(BF513&lt;hT,pSL*(1/(1+alfa*BF513/($G$5-alfa*ho)))^(go/(Rair*alfa)),pT*EXP(-go*(BF513-hT)/(Rair*TT)))</f>
        <v>#VALUE!</v>
      </c>
      <c r="BJ513" s="0" t="e">
        <f aca="false">Mch(BG513,BH513,Rair,gamma)</f>
        <v>#VALUE!</v>
      </c>
      <c r="BK513" s="0" t="e">
        <f aca="false">Cpex(Cp0,BJ513,$N$9,$L$13:$M$19)</f>
        <v>#VALUE!</v>
      </c>
      <c r="BL513" s="0" t="e">
        <f aca="false">pex(BI513,BJ513,gamma,BK513)</f>
        <v>#VALUE!</v>
      </c>
      <c r="BM513" s="0" t="e">
        <f aca="false">MachThroat(gamma,BL513,BE513)</f>
        <v>#VALUE!</v>
      </c>
      <c r="BN513" s="0" t="e">
        <f aca="false">CN(BM513,CSON,CINC)</f>
        <v>#VALUE!</v>
      </c>
      <c r="BO513" s="0" t="e">
        <f aca="false">DPDT(Constant,BN513,BM513,gamma,BE513,BL513)</f>
        <v>#VALUE!</v>
      </c>
      <c r="BP513" s="0" t="e">
        <f aca="false">pC+deltaT*(pdot+2*pdot2+2*pdot3+pdot4)/6</f>
        <v>#VALUE!</v>
      </c>
      <c r="BQ513" s="0" t="s">
        <v>134</v>
      </c>
      <c r="BR513" s="0" t="n">
        <f aca="false">Q513</f>
        <v>5.07999999999994</v>
      </c>
      <c r="BS513" s="0" t="e">
        <f aca="false">R513/144</f>
        <v>#VALUE!</v>
      </c>
      <c r="BT513" s="0" t="e">
        <f aca="false">pX/144</f>
        <v>#VALUE!</v>
      </c>
      <c r="BU513" s="0" t="e">
        <f aca="false">pa/144</f>
        <v>#VALUE!</v>
      </c>
      <c r="BV513" s="11" t="n">
        <f aca="false">BR513</f>
        <v>5.07999999999994</v>
      </c>
      <c r="BW513" s="12" t="e">
        <f aca="false">(pC-pX)/144</f>
        <v>#VALUE!</v>
      </c>
      <c r="BX513" s="0" t="s">
        <v>134</v>
      </c>
      <c r="BZ513" s="0" t="s">
        <v>134</v>
      </c>
      <c r="CA513" s="0" t="s">
        <v>134</v>
      </c>
      <c r="CB513" s="0" t="s">
        <v>134</v>
      </c>
      <c r="CC513" s="0" t="s">
        <v>134</v>
      </c>
      <c r="CD513" s="0" t="s">
        <v>134</v>
      </c>
      <c r="CE513" s="0" t="s">
        <v>134</v>
      </c>
    </row>
    <row r="514" customFormat="false" ht="12.75" hidden="false" customHeight="false" outlineLevel="0" collapsed="false">
      <c r="E514" s="9" t="n">
        <v>5.01</v>
      </c>
      <c r="F514" s="9" t="n">
        <v>4641.17385675184</v>
      </c>
      <c r="G514" s="9" t="n">
        <v>1003.21760172269</v>
      </c>
      <c r="P514" s="6"/>
      <c r="Q514" s="0" t="n">
        <f aca="false">Q513+deltaT</f>
        <v>5.08999999999994</v>
      </c>
      <c r="R514" s="0" t="e">
        <f aca="false">BP513</f>
        <v>#VALUE!</v>
      </c>
      <c r="S514" s="0" t="e">
        <f aca="false">hALT1($E$13:$G$1365,Q514,2)</f>
        <v>#VALUE!</v>
      </c>
      <c r="T514" s="0" t="e">
        <f aca="false">Veloc($E$13:$G$1365,Q514,3)</f>
        <v>#VALUE!</v>
      </c>
      <c r="U514" s="0" t="e">
        <f aca="false">IF(S514&lt;hT,$G$5+alfa*(S514-ho),TT)</f>
        <v>#VALUE!</v>
      </c>
      <c r="V514" s="0" t="e">
        <f aca="false">IF(S514&lt;hT,pSL*(1/(1+alfa*S514/($G$5-alfa*ho)))^(go/(Rair*alfa)),pT*EXP(-go*(S514-hT)/(Rair*TT)))</f>
        <v>#VALUE!</v>
      </c>
      <c r="W514" s="0" t="e">
        <f aca="false">Mch(T514,U514,Rair,gamma)</f>
        <v>#VALUE!</v>
      </c>
      <c r="X514" s="0" t="e">
        <f aca="false">Cpex(Cp0,W514,$N$9,$L$13:$M$19)</f>
        <v>#VALUE!</v>
      </c>
      <c r="Y514" s="0" t="e">
        <f aca="false">pex(V514,W514,gamma,X514)</f>
        <v>#VALUE!</v>
      </c>
      <c r="Z514" s="0" t="e">
        <f aca="false">MachThroat(gamma,Y514,R514)</f>
        <v>#VALUE!</v>
      </c>
      <c r="AA514" s="0" t="e">
        <f aca="false">CN(Z514,CSON,CINC)</f>
        <v>#VALUE!</v>
      </c>
      <c r="AB514" s="0" t="e">
        <f aca="false">DPDT(Constant,AA514,Z514,gamma,R514,Y514)</f>
        <v>#VALUE!</v>
      </c>
      <c r="AC514" s="0" t="s">
        <v>134</v>
      </c>
      <c r="AD514" s="0" t="n">
        <f aca="false">Q514+deltaT/2</f>
        <v>5.09499999999994</v>
      </c>
      <c r="AE514" s="0" t="e">
        <f aca="false">pC+deltaT*pdot/2</f>
        <v>#VALUE!</v>
      </c>
      <c r="AF514" s="0" t="e">
        <f aca="false">hALT1($E$13:$G$1365,AD514,2)</f>
        <v>#VALUE!</v>
      </c>
      <c r="AG514" s="0" t="e">
        <f aca="false">Veloc($E$13:$G$1365,AD514,3)</f>
        <v>#VALUE!</v>
      </c>
      <c r="AH514" s="0" t="e">
        <f aca="false">IF(AF514&lt;hT,$G$5+alfa*(AF514-ho),TT)</f>
        <v>#VALUE!</v>
      </c>
      <c r="AI514" s="0" t="e">
        <f aca="false">IF(AF514&lt;hT,pSL*(1/(1+alfa*AF514/($G$5-alfa*ho)))^(go/(Rair*alfa)),pT*EXP(-go*(AF514-hT)/(Rair*TT)))</f>
        <v>#VALUE!</v>
      </c>
      <c r="AJ514" s="0" t="e">
        <f aca="false">Mch(AG514,AH514,Rair,gamma)</f>
        <v>#VALUE!</v>
      </c>
      <c r="AK514" s="0" t="e">
        <f aca="false">Cpex(Cp0,AJ514,$N$9,$L$13:$M$19)</f>
        <v>#VALUE!</v>
      </c>
      <c r="AL514" s="0" t="e">
        <f aca="false">pex(AI514,AJ514,gamma,AK514)</f>
        <v>#VALUE!</v>
      </c>
      <c r="AM514" s="0" t="e">
        <f aca="false">MachThroat(gamma,AL514,AE514)</f>
        <v>#VALUE!</v>
      </c>
      <c r="AN514" s="0" t="e">
        <f aca="false">CN(AM514,CSON,CINC)</f>
        <v>#VALUE!</v>
      </c>
      <c r="AO514" s="0" t="e">
        <f aca="false">DPDT(Constant,AN514,AM514,gamma,AE514,AL514)</f>
        <v>#VALUE!</v>
      </c>
      <c r="AP514" s="0" t="s">
        <v>134</v>
      </c>
      <c r="AQ514" s="0" t="n">
        <f aca="false">Q514+deltaT/2</f>
        <v>5.09499999999994</v>
      </c>
      <c r="AR514" s="0" t="e">
        <f aca="false">pC+deltaT*pdot2/2</f>
        <v>#VALUE!</v>
      </c>
      <c r="AS514" s="0" t="e">
        <f aca="false">hALT1($E$13:$G$1365,AQ514,2)</f>
        <v>#VALUE!</v>
      </c>
      <c r="AT514" s="0" t="e">
        <f aca="false">Veloc($E$13:$G$1365,AQ514,3)</f>
        <v>#VALUE!</v>
      </c>
      <c r="AU514" s="0" t="e">
        <f aca="false">IF(AS514&lt;hT,$G$5+alfa*(AS514-ho),TT)</f>
        <v>#VALUE!</v>
      </c>
      <c r="AV514" s="0" t="e">
        <f aca="false">IF(AS514&lt;hT,pSL*(1/(1+alfa*AF514/($G$5-alfa*ho)))^(go/(Rair*alfa)),pT*EXP(-go*(AF514-hT)/(Rair*TT)))</f>
        <v>#VALUE!</v>
      </c>
      <c r="AW514" s="0" t="e">
        <f aca="false">Mch(AT514,AU514,Rair,gamma)</f>
        <v>#VALUE!</v>
      </c>
      <c r="AX514" s="0" t="e">
        <f aca="false">Cpex(Cp0,AW514,$N$9,$L$13:$M$19)</f>
        <v>#VALUE!</v>
      </c>
      <c r="AY514" s="0" t="e">
        <f aca="false">pex(AV514,AW514,gamma,AX514)</f>
        <v>#VALUE!</v>
      </c>
      <c r="AZ514" s="0" t="e">
        <f aca="false">MachThroat(gamma,AY514,AR514)</f>
        <v>#VALUE!</v>
      </c>
      <c r="BA514" s="0" t="e">
        <f aca="false">CN(AZ514,CSON,CINC)</f>
        <v>#VALUE!</v>
      </c>
      <c r="BB514" s="0" t="e">
        <f aca="false">DPDT(Constant,BA514,AZ514,gamma,AR514,AY514)</f>
        <v>#VALUE!</v>
      </c>
      <c r="BC514" s="0" t="s">
        <v>134</v>
      </c>
      <c r="BD514" s="0" t="n">
        <f aca="false">Q514+deltaT</f>
        <v>5.09999999999994</v>
      </c>
      <c r="BE514" s="0" t="e">
        <f aca="false">pC+deltaT*pdot3</f>
        <v>#VALUE!</v>
      </c>
      <c r="BF514" s="0" t="e">
        <f aca="false">hALT1($E$13:$G$1365,BD514,2)</f>
        <v>#VALUE!</v>
      </c>
      <c r="BG514" s="0" t="e">
        <f aca="false">Veloc($E$13:$G$1365,BD514,3)</f>
        <v>#VALUE!</v>
      </c>
      <c r="BH514" s="0" t="e">
        <f aca="false">IF(BF514&lt;hT,$G$5+alfa*(BF514-ho),TT)</f>
        <v>#VALUE!</v>
      </c>
      <c r="BI514" s="0" t="e">
        <f aca="false">IF(BF514&lt;hT,pSL*(1/(1+alfa*BF514/($G$5-alfa*ho)))^(go/(Rair*alfa)),pT*EXP(-go*(BF514-hT)/(Rair*TT)))</f>
        <v>#VALUE!</v>
      </c>
      <c r="BJ514" s="0" t="e">
        <f aca="false">Mch(BG514,BH514,Rair,gamma)</f>
        <v>#VALUE!</v>
      </c>
      <c r="BK514" s="0" t="e">
        <f aca="false">Cpex(Cp0,BJ514,$N$9,$L$13:$M$19)</f>
        <v>#VALUE!</v>
      </c>
      <c r="BL514" s="0" t="e">
        <f aca="false">pex(BI514,BJ514,gamma,BK514)</f>
        <v>#VALUE!</v>
      </c>
      <c r="BM514" s="0" t="e">
        <f aca="false">MachThroat(gamma,BL514,BE514)</f>
        <v>#VALUE!</v>
      </c>
      <c r="BN514" s="0" t="e">
        <f aca="false">CN(BM514,CSON,CINC)</f>
        <v>#VALUE!</v>
      </c>
      <c r="BO514" s="0" t="e">
        <f aca="false">DPDT(Constant,BN514,BM514,gamma,BE514,BL514)</f>
        <v>#VALUE!</v>
      </c>
      <c r="BP514" s="0" t="e">
        <f aca="false">pC+deltaT*(pdot+2*pdot2+2*pdot3+pdot4)/6</f>
        <v>#VALUE!</v>
      </c>
      <c r="BQ514" s="0" t="s">
        <v>134</v>
      </c>
      <c r="BR514" s="0" t="n">
        <f aca="false">Q514</f>
        <v>5.08999999999994</v>
      </c>
      <c r="BS514" s="0" t="e">
        <f aca="false">R514/144</f>
        <v>#VALUE!</v>
      </c>
      <c r="BT514" s="0" t="e">
        <f aca="false">pX/144</f>
        <v>#VALUE!</v>
      </c>
      <c r="BU514" s="0" t="e">
        <f aca="false">pa/144</f>
        <v>#VALUE!</v>
      </c>
      <c r="BV514" s="11" t="n">
        <f aca="false">BR514</f>
        <v>5.08999999999994</v>
      </c>
      <c r="BW514" s="12" t="e">
        <f aca="false">(pC-pX)/144</f>
        <v>#VALUE!</v>
      </c>
      <c r="BX514" s="0" t="s">
        <v>134</v>
      </c>
      <c r="BZ514" s="0" t="s">
        <v>134</v>
      </c>
      <c r="CA514" s="0" t="s">
        <v>134</v>
      </c>
      <c r="CB514" s="0" t="s">
        <v>134</v>
      </c>
      <c r="CC514" s="0" t="s">
        <v>134</v>
      </c>
      <c r="CD514" s="0" t="s">
        <v>134</v>
      </c>
      <c r="CE514" s="0" t="s">
        <v>134</v>
      </c>
    </row>
    <row r="515" customFormat="false" ht="12.75" hidden="false" customHeight="false" outlineLevel="0" collapsed="false">
      <c r="E515" s="9" t="n">
        <v>5.02</v>
      </c>
      <c r="F515" s="9" t="n">
        <v>4651.2096629097</v>
      </c>
      <c r="G515" s="9" t="n">
        <v>1003.94184032982</v>
      </c>
      <c r="P515" s="6"/>
      <c r="Q515" s="0" t="n">
        <f aca="false">Q514+deltaT</f>
        <v>5.09999999999994</v>
      </c>
      <c r="R515" s="0" t="e">
        <f aca="false">BP514</f>
        <v>#VALUE!</v>
      </c>
      <c r="S515" s="0" t="e">
        <f aca="false">hALT1($E$13:$G$1365,Q515,2)</f>
        <v>#VALUE!</v>
      </c>
      <c r="T515" s="0" t="e">
        <f aca="false">Veloc($E$13:$G$1365,Q515,3)</f>
        <v>#VALUE!</v>
      </c>
      <c r="U515" s="0" t="e">
        <f aca="false">IF(S515&lt;hT,$G$5+alfa*(S515-ho),TT)</f>
        <v>#VALUE!</v>
      </c>
      <c r="V515" s="0" t="e">
        <f aca="false">IF(S515&lt;hT,pSL*(1/(1+alfa*S515/($G$5-alfa*ho)))^(go/(Rair*alfa)),pT*EXP(-go*(S515-hT)/(Rair*TT)))</f>
        <v>#VALUE!</v>
      </c>
      <c r="W515" s="0" t="e">
        <f aca="false">Mch(T515,U515,Rair,gamma)</f>
        <v>#VALUE!</v>
      </c>
      <c r="X515" s="0" t="e">
        <f aca="false">Cpex(Cp0,W515,$N$9,$L$13:$M$19)</f>
        <v>#VALUE!</v>
      </c>
      <c r="Y515" s="0" t="e">
        <f aca="false">pex(V515,W515,gamma,X515)</f>
        <v>#VALUE!</v>
      </c>
      <c r="Z515" s="0" t="e">
        <f aca="false">MachThroat(gamma,Y515,R515)</f>
        <v>#VALUE!</v>
      </c>
      <c r="AA515" s="0" t="e">
        <f aca="false">CN(Z515,CSON,CINC)</f>
        <v>#VALUE!</v>
      </c>
      <c r="AB515" s="0" t="e">
        <f aca="false">DPDT(Constant,AA515,Z515,gamma,R515,Y515)</f>
        <v>#VALUE!</v>
      </c>
      <c r="AC515" s="0" t="s">
        <v>134</v>
      </c>
      <c r="AD515" s="0" t="n">
        <f aca="false">Q515+deltaT/2</f>
        <v>5.10499999999994</v>
      </c>
      <c r="AE515" s="0" t="e">
        <f aca="false">pC+deltaT*pdot/2</f>
        <v>#VALUE!</v>
      </c>
      <c r="AF515" s="0" t="e">
        <f aca="false">hALT1($E$13:$G$1365,AD515,2)</f>
        <v>#VALUE!</v>
      </c>
      <c r="AG515" s="0" t="e">
        <f aca="false">Veloc($E$13:$G$1365,AD515,3)</f>
        <v>#VALUE!</v>
      </c>
      <c r="AH515" s="0" t="e">
        <f aca="false">IF(AF515&lt;hT,$G$5+alfa*(AF515-ho),TT)</f>
        <v>#VALUE!</v>
      </c>
      <c r="AI515" s="0" t="e">
        <f aca="false">IF(AF515&lt;hT,pSL*(1/(1+alfa*AF515/($G$5-alfa*ho)))^(go/(Rair*alfa)),pT*EXP(-go*(AF515-hT)/(Rair*TT)))</f>
        <v>#VALUE!</v>
      </c>
      <c r="AJ515" s="0" t="e">
        <f aca="false">Mch(AG515,AH515,Rair,gamma)</f>
        <v>#VALUE!</v>
      </c>
      <c r="AK515" s="0" t="e">
        <f aca="false">Cpex(Cp0,AJ515,$N$9,$L$13:$M$19)</f>
        <v>#VALUE!</v>
      </c>
      <c r="AL515" s="0" t="e">
        <f aca="false">pex(AI515,AJ515,gamma,AK515)</f>
        <v>#VALUE!</v>
      </c>
      <c r="AM515" s="0" t="e">
        <f aca="false">MachThroat(gamma,AL515,AE515)</f>
        <v>#VALUE!</v>
      </c>
      <c r="AN515" s="0" t="e">
        <f aca="false">CN(AM515,CSON,CINC)</f>
        <v>#VALUE!</v>
      </c>
      <c r="AO515" s="0" t="e">
        <f aca="false">DPDT(Constant,AN515,AM515,gamma,AE515,AL515)</f>
        <v>#VALUE!</v>
      </c>
      <c r="AP515" s="0" t="s">
        <v>134</v>
      </c>
      <c r="AQ515" s="0" t="n">
        <f aca="false">Q515+deltaT/2</f>
        <v>5.10499999999994</v>
      </c>
      <c r="AR515" s="0" t="e">
        <f aca="false">pC+deltaT*pdot2/2</f>
        <v>#VALUE!</v>
      </c>
      <c r="AS515" s="0" t="e">
        <f aca="false">hALT1($E$13:$G$1365,AQ515,2)</f>
        <v>#VALUE!</v>
      </c>
      <c r="AT515" s="0" t="e">
        <f aca="false">Veloc($E$13:$G$1365,AQ515,3)</f>
        <v>#VALUE!</v>
      </c>
      <c r="AU515" s="0" t="e">
        <f aca="false">IF(AS515&lt;hT,$G$5+alfa*(AS515-ho),TT)</f>
        <v>#VALUE!</v>
      </c>
      <c r="AV515" s="0" t="e">
        <f aca="false">IF(AS515&lt;hT,pSL*(1/(1+alfa*AF515/($G$5-alfa*ho)))^(go/(Rair*alfa)),pT*EXP(-go*(AF515-hT)/(Rair*TT)))</f>
        <v>#VALUE!</v>
      </c>
      <c r="AW515" s="0" t="e">
        <f aca="false">Mch(AT515,AU515,Rair,gamma)</f>
        <v>#VALUE!</v>
      </c>
      <c r="AX515" s="0" t="e">
        <f aca="false">Cpex(Cp0,AW515,$N$9,$L$13:$M$19)</f>
        <v>#VALUE!</v>
      </c>
      <c r="AY515" s="0" t="e">
        <f aca="false">pex(AV515,AW515,gamma,AX515)</f>
        <v>#VALUE!</v>
      </c>
      <c r="AZ515" s="0" t="e">
        <f aca="false">MachThroat(gamma,AY515,AR515)</f>
        <v>#VALUE!</v>
      </c>
      <c r="BA515" s="0" t="e">
        <f aca="false">CN(AZ515,CSON,CINC)</f>
        <v>#VALUE!</v>
      </c>
      <c r="BB515" s="0" t="e">
        <f aca="false">DPDT(Constant,BA515,AZ515,gamma,AR515,AY515)</f>
        <v>#VALUE!</v>
      </c>
      <c r="BC515" s="0" t="s">
        <v>134</v>
      </c>
      <c r="BD515" s="0" t="n">
        <f aca="false">Q515+deltaT</f>
        <v>5.10999999999994</v>
      </c>
      <c r="BE515" s="0" t="e">
        <f aca="false">pC+deltaT*pdot3</f>
        <v>#VALUE!</v>
      </c>
      <c r="BF515" s="0" t="e">
        <f aca="false">hALT1($E$13:$G$1365,BD515,2)</f>
        <v>#VALUE!</v>
      </c>
      <c r="BG515" s="0" t="e">
        <f aca="false">Veloc($E$13:$G$1365,BD515,3)</f>
        <v>#VALUE!</v>
      </c>
      <c r="BH515" s="0" t="e">
        <f aca="false">IF(BF515&lt;hT,$G$5+alfa*(BF515-ho),TT)</f>
        <v>#VALUE!</v>
      </c>
      <c r="BI515" s="0" t="e">
        <f aca="false">IF(BF515&lt;hT,pSL*(1/(1+alfa*BF515/($G$5-alfa*ho)))^(go/(Rair*alfa)),pT*EXP(-go*(BF515-hT)/(Rair*TT)))</f>
        <v>#VALUE!</v>
      </c>
      <c r="BJ515" s="0" t="e">
        <f aca="false">Mch(BG515,BH515,Rair,gamma)</f>
        <v>#VALUE!</v>
      </c>
      <c r="BK515" s="0" t="e">
        <f aca="false">Cpex(Cp0,BJ515,$N$9,$L$13:$M$19)</f>
        <v>#VALUE!</v>
      </c>
      <c r="BL515" s="0" t="e">
        <f aca="false">pex(BI515,BJ515,gamma,BK515)</f>
        <v>#VALUE!</v>
      </c>
      <c r="BM515" s="0" t="e">
        <f aca="false">MachThroat(gamma,BL515,BE515)</f>
        <v>#VALUE!</v>
      </c>
      <c r="BN515" s="0" t="e">
        <f aca="false">CN(BM515,CSON,CINC)</f>
        <v>#VALUE!</v>
      </c>
      <c r="BO515" s="0" t="e">
        <f aca="false">DPDT(Constant,BN515,BM515,gamma,BE515,BL515)</f>
        <v>#VALUE!</v>
      </c>
      <c r="BP515" s="0" t="e">
        <f aca="false">pC+deltaT*(pdot+2*pdot2+2*pdot3+pdot4)/6</f>
        <v>#VALUE!</v>
      </c>
      <c r="BQ515" s="0" t="s">
        <v>134</v>
      </c>
      <c r="BR515" s="0" t="n">
        <f aca="false">Q515</f>
        <v>5.09999999999994</v>
      </c>
      <c r="BS515" s="0" t="e">
        <f aca="false">R515/144</f>
        <v>#VALUE!</v>
      </c>
      <c r="BT515" s="0" t="e">
        <f aca="false">pX/144</f>
        <v>#VALUE!</v>
      </c>
      <c r="BU515" s="0" t="e">
        <f aca="false">pa/144</f>
        <v>#VALUE!</v>
      </c>
      <c r="BV515" s="11" t="n">
        <f aca="false">BR515</f>
        <v>5.09999999999994</v>
      </c>
      <c r="BW515" s="12" t="e">
        <f aca="false">(pC-pX)/144</f>
        <v>#VALUE!</v>
      </c>
      <c r="BX515" s="0" t="s">
        <v>134</v>
      </c>
      <c r="BZ515" s="0" t="s">
        <v>134</v>
      </c>
      <c r="CA515" s="0" t="s">
        <v>134</v>
      </c>
      <c r="CB515" s="0" t="s">
        <v>134</v>
      </c>
      <c r="CC515" s="0" t="s">
        <v>134</v>
      </c>
      <c r="CD515" s="0" t="s">
        <v>134</v>
      </c>
      <c r="CE515" s="0" t="s">
        <v>134</v>
      </c>
    </row>
    <row r="516" customFormat="false" ht="12.75" hidden="false" customHeight="false" outlineLevel="0" collapsed="false">
      <c r="E516" s="9" t="n">
        <v>5.03</v>
      </c>
      <c r="F516" s="9" t="n">
        <v>4661.25265777457</v>
      </c>
      <c r="G516" s="9" t="n">
        <v>1004.65534377926</v>
      </c>
      <c r="P516" s="6"/>
      <c r="Q516" s="0" t="n">
        <f aca="false">Q515+deltaT</f>
        <v>5.10999999999994</v>
      </c>
      <c r="R516" s="0" t="e">
        <f aca="false">BP515</f>
        <v>#VALUE!</v>
      </c>
      <c r="S516" s="0" t="e">
        <f aca="false">hALT1($E$13:$G$1365,Q516,2)</f>
        <v>#VALUE!</v>
      </c>
      <c r="T516" s="0" t="e">
        <f aca="false">Veloc($E$13:$G$1365,Q516,3)</f>
        <v>#VALUE!</v>
      </c>
      <c r="U516" s="0" t="e">
        <f aca="false">IF(S516&lt;hT,$G$5+alfa*(S516-ho),TT)</f>
        <v>#VALUE!</v>
      </c>
      <c r="V516" s="0" t="e">
        <f aca="false">IF(S516&lt;hT,pSL*(1/(1+alfa*S516/($G$5-alfa*ho)))^(go/(Rair*alfa)),pT*EXP(-go*(S516-hT)/(Rair*TT)))</f>
        <v>#VALUE!</v>
      </c>
      <c r="W516" s="0" t="e">
        <f aca="false">Mch(T516,U516,Rair,gamma)</f>
        <v>#VALUE!</v>
      </c>
      <c r="X516" s="0" t="e">
        <f aca="false">Cpex(Cp0,W516,$N$9,$L$13:$M$19)</f>
        <v>#VALUE!</v>
      </c>
      <c r="Y516" s="0" t="e">
        <f aca="false">pex(V516,W516,gamma,X516)</f>
        <v>#VALUE!</v>
      </c>
      <c r="Z516" s="0" t="e">
        <f aca="false">MachThroat(gamma,Y516,R516)</f>
        <v>#VALUE!</v>
      </c>
      <c r="AA516" s="0" t="e">
        <f aca="false">CN(Z516,CSON,CINC)</f>
        <v>#VALUE!</v>
      </c>
      <c r="AB516" s="0" t="e">
        <f aca="false">DPDT(Constant,AA516,Z516,gamma,R516,Y516)</f>
        <v>#VALUE!</v>
      </c>
      <c r="AC516" s="0" t="s">
        <v>134</v>
      </c>
      <c r="AD516" s="0" t="n">
        <f aca="false">Q516+deltaT/2</f>
        <v>5.11499999999994</v>
      </c>
      <c r="AE516" s="0" t="e">
        <f aca="false">pC+deltaT*pdot/2</f>
        <v>#VALUE!</v>
      </c>
      <c r="AF516" s="0" t="e">
        <f aca="false">hALT1($E$13:$G$1365,AD516,2)</f>
        <v>#VALUE!</v>
      </c>
      <c r="AG516" s="0" t="e">
        <f aca="false">Veloc($E$13:$G$1365,AD516,3)</f>
        <v>#VALUE!</v>
      </c>
      <c r="AH516" s="0" t="e">
        <f aca="false">IF(AF516&lt;hT,$G$5+alfa*(AF516-ho),TT)</f>
        <v>#VALUE!</v>
      </c>
      <c r="AI516" s="0" t="e">
        <f aca="false">IF(AF516&lt;hT,pSL*(1/(1+alfa*AF516/($G$5-alfa*ho)))^(go/(Rair*alfa)),pT*EXP(-go*(AF516-hT)/(Rair*TT)))</f>
        <v>#VALUE!</v>
      </c>
      <c r="AJ516" s="0" t="e">
        <f aca="false">Mch(AG516,AH516,Rair,gamma)</f>
        <v>#VALUE!</v>
      </c>
      <c r="AK516" s="0" t="e">
        <f aca="false">Cpex(Cp0,AJ516,$N$9,$L$13:$M$19)</f>
        <v>#VALUE!</v>
      </c>
      <c r="AL516" s="0" t="e">
        <f aca="false">pex(AI516,AJ516,gamma,AK516)</f>
        <v>#VALUE!</v>
      </c>
      <c r="AM516" s="0" t="e">
        <f aca="false">MachThroat(gamma,AL516,AE516)</f>
        <v>#VALUE!</v>
      </c>
      <c r="AN516" s="0" t="e">
        <f aca="false">CN(AM516,CSON,CINC)</f>
        <v>#VALUE!</v>
      </c>
      <c r="AO516" s="0" t="e">
        <f aca="false">DPDT(Constant,AN516,AM516,gamma,AE516,AL516)</f>
        <v>#VALUE!</v>
      </c>
      <c r="AP516" s="0" t="s">
        <v>134</v>
      </c>
      <c r="AQ516" s="0" t="n">
        <f aca="false">Q516+deltaT/2</f>
        <v>5.11499999999994</v>
      </c>
      <c r="AR516" s="0" t="e">
        <f aca="false">pC+deltaT*pdot2/2</f>
        <v>#VALUE!</v>
      </c>
      <c r="AS516" s="0" t="e">
        <f aca="false">hALT1($E$13:$G$1365,AQ516,2)</f>
        <v>#VALUE!</v>
      </c>
      <c r="AT516" s="0" t="e">
        <f aca="false">Veloc($E$13:$G$1365,AQ516,3)</f>
        <v>#VALUE!</v>
      </c>
      <c r="AU516" s="0" t="e">
        <f aca="false">IF(AS516&lt;hT,$G$5+alfa*(AS516-ho),TT)</f>
        <v>#VALUE!</v>
      </c>
      <c r="AV516" s="0" t="e">
        <f aca="false">IF(AS516&lt;hT,pSL*(1/(1+alfa*AF516/($G$5-alfa*ho)))^(go/(Rair*alfa)),pT*EXP(-go*(AF516-hT)/(Rair*TT)))</f>
        <v>#VALUE!</v>
      </c>
      <c r="AW516" s="0" t="e">
        <f aca="false">Mch(AT516,AU516,Rair,gamma)</f>
        <v>#VALUE!</v>
      </c>
      <c r="AX516" s="0" t="e">
        <f aca="false">Cpex(Cp0,AW516,$N$9,$L$13:$M$19)</f>
        <v>#VALUE!</v>
      </c>
      <c r="AY516" s="0" t="e">
        <f aca="false">pex(AV516,AW516,gamma,AX516)</f>
        <v>#VALUE!</v>
      </c>
      <c r="AZ516" s="0" t="e">
        <f aca="false">MachThroat(gamma,AY516,AR516)</f>
        <v>#VALUE!</v>
      </c>
      <c r="BA516" s="0" t="e">
        <f aca="false">CN(AZ516,CSON,CINC)</f>
        <v>#VALUE!</v>
      </c>
      <c r="BB516" s="0" t="e">
        <f aca="false">DPDT(Constant,BA516,AZ516,gamma,AR516,AY516)</f>
        <v>#VALUE!</v>
      </c>
      <c r="BC516" s="0" t="s">
        <v>134</v>
      </c>
      <c r="BD516" s="0" t="n">
        <f aca="false">Q516+deltaT</f>
        <v>5.11999999999994</v>
      </c>
      <c r="BE516" s="0" t="e">
        <f aca="false">pC+deltaT*pdot3</f>
        <v>#VALUE!</v>
      </c>
      <c r="BF516" s="0" t="e">
        <f aca="false">hALT1($E$13:$G$1365,BD516,2)</f>
        <v>#VALUE!</v>
      </c>
      <c r="BG516" s="0" t="e">
        <f aca="false">Veloc($E$13:$G$1365,BD516,3)</f>
        <v>#VALUE!</v>
      </c>
      <c r="BH516" s="0" t="e">
        <f aca="false">IF(BF516&lt;hT,$G$5+alfa*(BF516-ho),TT)</f>
        <v>#VALUE!</v>
      </c>
      <c r="BI516" s="0" t="e">
        <f aca="false">IF(BF516&lt;hT,pSL*(1/(1+alfa*BF516/($G$5-alfa*ho)))^(go/(Rair*alfa)),pT*EXP(-go*(BF516-hT)/(Rair*TT)))</f>
        <v>#VALUE!</v>
      </c>
      <c r="BJ516" s="0" t="e">
        <f aca="false">Mch(BG516,BH516,Rair,gamma)</f>
        <v>#VALUE!</v>
      </c>
      <c r="BK516" s="0" t="e">
        <f aca="false">Cpex(Cp0,BJ516,$N$9,$L$13:$M$19)</f>
        <v>#VALUE!</v>
      </c>
      <c r="BL516" s="0" t="e">
        <f aca="false">pex(BI516,BJ516,gamma,BK516)</f>
        <v>#VALUE!</v>
      </c>
      <c r="BM516" s="0" t="e">
        <f aca="false">MachThroat(gamma,BL516,BE516)</f>
        <v>#VALUE!</v>
      </c>
      <c r="BN516" s="0" t="e">
        <f aca="false">CN(BM516,CSON,CINC)</f>
        <v>#VALUE!</v>
      </c>
      <c r="BO516" s="0" t="e">
        <f aca="false">DPDT(Constant,BN516,BM516,gamma,BE516,BL516)</f>
        <v>#VALUE!</v>
      </c>
      <c r="BP516" s="0" t="e">
        <f aca="false">pC+deltaT*(pdot+2*pdot2+2*pdot3+pdot4)/6</f>
        <v>#VALUE!</v>
      </c>
      <c r="BQ516" s="0" t="s">
        <v>134</v>
      </c>
      <c r="BR516" s="0" t="n">
        <f aca="false">Q516</f>
        <v>5.10999999999994</v>
      </c>
      <c r="BS516" s="0" t="e">
        <f aca="false">R516/144</f>
        <v>#VALUE!</v>
      </c>
      <c r="BT516" s="0" t="e">
        <f aca="false">pX/144</f>
        <v>#VALUE!</v>
      </c>
      <c r="BU516" s="0" t="e">
        <f aca="false">pa/144</f>
        <v>#VALUE!</v>
      </c>
      <c r="BV516" s="11" t="n">
        <f aca="false">BR516</f>
        <v>5.10999999999994</v>
      </c>
      <c r="BW516" s="12" t="e">
        <f aca="false">(pC-pX)/144</f>
        <v>#VALUE!</v>
      </c>
      <c r="BX516" s="0" t="s">
        <v>134</v>
      </c>
      <c r="BZ516" s="0" t="s">
        <v>134</v>
      </c>
      <c r="CA516" s="0" t="s">
        <v>134</v>
      </c>
      <c r="CB516" s="0" t="s">
        <v>134</v>
      </c>
      <c r="CC516" s="0" t="s">
        <v>134</v>
      </c>
      <c r="CD516" s="0" t="s">
        <v>134</v>
      </c>
      <c r="CE516" s="0" t="s">
        <v>134</v>
      </c>
    </row>
    <row r="517" customFormat="false" ht="12.75" hidden="false" customHeight="false" outlineLevel="0" collapsed="false">
      <c r="E517" s="9" t="n">
        <v>5.04</v>
      </c>
      <c r="F517" s="9" t="n">
        <v>4671.30273401462</v>
      </c>
      <c r="G517" s="9" t="n">
        <v>1005.35811603085</v>
      </c>
      <c r="P517" s="6"/>
      <c r="Q517" s="0" t="n">
        <f aca="false">Q516+deltaT</f>
        <v>5.11999999999994</v>
      </c>
      <c r="R517" s="0" t="e">
        <f aca="false">BP516</f>
        <v>#VALUE!</v>
      </c>
      <c r="S517" s="0" t="e">
        <f aca="false">hALT1($E$13:$G$1365,Q517,2)</f>
        <v>#VALUE!</v>
      </c>
      <c r="T517" s="0" t="e">
        <f aca="false">Veloc($E$13:$G$1365,Q517,3)</f>
        <v>#VALUE!</v>
      </c>
      <c r="U517" s="0" t="e">
        <f aca="false">IF(S517&lt;hT,$G$5+alfa*(S517-ho),TT)</f>
        <v>#VALUE!</v>
      </c>
      <c r="V517" s="0" t="e">
        <f aca="false">IF(S517&lt;hT,pSL*(1/(1+alfa*S517/($G$5-alfa*ho)))^(go/(Rair*alfa)),pT*EXP(-go*(S517-hT)/(Rair*TT)))</f>
        <v>#VALUE!</v>
      </c>
      <c r="W517" s="0" t="e">
        <f aca="false">Mch(T517,U517,Rair,gamma)</f>
        <v>#VALUE!</v>
      </c>
      <c r="X517" s="0" t="e">
        <f aca="false">Cpex(Cp0,W517,$N$9,$L$13:$M$19)</f>
        <v>#VALUE!</v>
      </c>
      <c r="Y517" s="0" t="e">
        <f aca="false">pex(V517,W517,gamma,X517)</f>
        <v>#VALUE!</v>
      </c>
      <c r="Z517" s="0" t="e">
        <f aca="false">MachThroat(gamma,Y517,R517)</f>
        <v>#VALUE!</v>
      </c>
      <c r="AA517" s="0" t="e">
        <f aca="false">CN(Z517,CSON,CINC)</f>
        <v>#VALUE!</v>
      </c>
      <c r="AB517" s="0" t="e">
        <f aca="false">DPDT(Constant,AA517,Z517,gamma,R517,Y517)</f>
        <v>#VALUE!</v>
      </c>
      <c r="AC517" s="0" t="s">
        <v>134</v>
      </c>
      <c r="AD517" s="0" t="n">
        <f aca="false">Q517+deltaT/2</f>
        <v>5.12499999999994</v>
      </c>
      <c r="AE517" s="0" t="e">
        <f aca="false">pC+deltaT*pdot/2</f>
        <v>#VALUE!</v>
      </c>
      <c r="AF517" s="0" t="e">
        <f aca="false">hALT1($E$13:$G$1365,AD517,2)</f>
        <v>#VALUE!</v>
      </c>
      <c r="AG517" s="0" t="e">
        <f aca="false">Veloc($E$13:$G$1365,AD517,3)</f>
        <v>#VALUE!</v>
      </c>
      <c r="AH517" s="0" t="e">
        <f aca="false">IF(AF517&lt;hT,$G$5+alfa*(AF517-ho),TT)</f>
        <v>#VALUE!</v>
      </c>
      <c r="AI517" s="0" t="e">
        <f aca="false">IF(AF517&lt;hT,pSL*(1/(1+alfa*AF517/($G$5-alfa*ho)))^(go/(Rair*alfa)),pT*EXP(-go*(AF517-hT)/(Rair*TT)))</f>
        <v>#VALUE!</v>
      </c>
      <c r="AJ517" s="0" t="e">
        <f aca="false">Mch(AG517,AH517,Rair,gamma)</f>
        <v>#VALUE!</v>
      </c>
      <c r="AK517" s="0" t="e">
        <f aca="false">Cpex(Cp0,AJ517,$N$9,$L$13:$M$19)</f>
        <v>#VALUE!</v>
      </c>
      <c r="AL517" s="0" t="e">
        <f aca="false">pex(AI517,AJ517,gamma,AK517)</f>
        <v>#VALUE!</v>
      </c>
      <c r="AM517" s="0" t="e">
        <f aca="false">MachThroat(gamma,AL517,AE517)</f>
        <v>#VALUE!</v>
      </c>
      <c r="AN517" s="0" t="e">
        <f aca="false">CN(AM517,CSON,CINC)</f>
        <v>#VALUE!</v>
      </c>
      <c r="AO517" s="0" t="e">
        <f aca="false">DPDT(Constant,AN517,AM517,gamma,AE517,AL517)</f>
        <v>#VALUE!</v>
      </c>
      <c r="AP517" s="0" t="s">
        <v>134</v>
      </c>
      <c r="AQ517" s="0" t="n">
        <f aca="false">Q517+deltaT/2</f>
        <v>5.12499999999994</v>
      </c>
      <c r="AR517" s="0" t="e">
        <f aca="false">pC+deltaT*pdot2/2</f>
        <v>#VALUE!</v>
      </c>
      <c r="AS517" s="0" t="e">
        <f aca="false">hALT1($E$13:$G$1365,AQ517,2)</f>
        <v>#VALUE!</v>
      </c>
      <c r="AT517" s="0" t="e">
        <f aca="false">Veloc($E$13:$G$1365,AQ517,3)</f>
        <v>#VALUE!</v>
      </c>
      <c r="AU517" s="0" t="e">
        <f aca="false">IF(AS517&lt;hT,$G$5+alfa*(AS517-ho),TT)</f>
        <v>#VALUE!</v>
      </c>
      <c r="AV517" s="0" t="e">
        <f aca="false">IF(AS517&lt;hT,pSL*(1/(1+alfa*AF517/($G$5-alfa*ho)))^(go/(Rair*alfa)),pT*EXP(-go*(AF517-hT)/(Rair*TT)))</f>
        <v>#VALUE!</v>
      </c>
      <c r="AW517" s="0" t="e">
        <f aca="false">Mch(AT517,AU517,Rair,gamma)</f>
        <v>#VALUE!</v>
      </c>
      <c r="AX517" s="0" t="e">
        <f aca="false">Cpex(Cp0,AW517,$N$9,$L$13:$M$19)</f>
        <v>#VALUE!</v>
      </c>
      <c r="AY517" s="0" t="e">
        <f aca="false">pex(AV517,AW517,gamma,AX517)</f>
        <v>#VALUE!</v>
      </c>
      <c r="AZ517" s="0" t="e">
        <f aca="false">MachThroat(gamma,AY517,AR517)</f>
        <v>#VALUE!</v>
      </c>
      <c r="BA517" s="0" t="e">
        <f aca="false">CN(AZ517,CSON,CINC)</f>
        <v>#VALUE!</v>
      </c>
      <c r="BB517" s="0" t="e">
        <f aca="false">DPDT(Constant,BA517,AZ517,gamma,AR517,AY517)</f>
        <v>#VALUE!</v>
      </c>
      <c r="BC517" s="0" t="s">
        <v>134</v>
      </c>
      <c r="BD517" s="0" t="n">
        <f aca="false">Q517+deltaT</f>
        <v>5.12999999999994</v>
      </c>
      <c r="BE517" s="0" t="e">
        <f aca="false">pC+deltaT*pdot3</f>
        <v>#VALUE!</v>
      </c>
      <c r="BF517" s="0" t="e">
        <f aca="false">hALT1($E$13:$G$1365,BD517,2)</f>
        <v>#VALUE!</v>
      </c>
      <c r="BG517" s="0" t="e">
        <f aca="false">Veloc($E$13:$G$1365,BD517,3)</f>
        <v>#VALUE!</v>
      </c>
      <c r="BH517" s="0" t="e">
        <f aca="false">IF(BF517&lt;hT,$G$5+alfa*(BF517-ho),TT)</f>
        <v>#VALUE!</v>
      </c>
      <c r="BI517" s="0" t="e">
        <f aca="false">IF(BF517&lt;hT,pSL*(1/(1+alfa*BF517/($G$5-alfa*ho)))^(go/(Rair*alfa)),pT*EXP(-go*(BF517-hT)/(Rair*TT)))</f>
        <v>#VALUE!</v>
      </c>
      <c r="BJ517" s="0" t="e">
        <f aca="false">Mch(BG517,BH517,Rair,gamma)</f>
        <v>#VALUE!</v>
      </c>
      <c r="BK517" s="0" t="e">
        <f aca="false">Cpex(Cp0,BJ517,$N$9,$L$13:$M$19)</f>
        <v>#VALUE!</v>
      </c>
      <c r="BL517" s="0" t="e">
        <f aca="false">pex(BI517,BJ517,gamma,BK517)</f>
        <v>#VALUE!</v>
      </c>
      <c r="BM517" s="0" t="e">
        <f aca="false">MachThroat(gamma,BL517,BE517)</f>
        <v>#VALUE!</v>
      </c>
      <c r="BN517" s="0" t="e">
        <f aca="false">CN(BM517,CSON,CINC)</f>
        <v>#VALUE!</v>
      </c>
      <c r="BO517" s="0" t="e">
        <f aca="false">DPDT(Constant,BN517,BM517,gamma,BE517,BL517)</f>
        <v>#VALUE!</v>
      </c>
      <c r="BP517" s="0" t="e">
        <f aca="false">pC+deltaT*(pdot+2*pdot2+2*pdot3+pdot4)/6</f>
        <v>#VALUE!</v>
      </c>
      <c r="BQ517" s="0" t="s">
        <v>134</v>
      </c>
      <c r="BR517" s="0" t="n">
        <f aca="false">Q517</f>
        <v>5.11999999999994</v>
      </c>
      <c r="BS517" s="0" t="e">
        <f aca="false">R517/144</f>
        <v>#VALUE!</v>
      </c>
      <c r="BT517" s="0" t="e">
        <f aca="false">pX/144</f>
        <v>#VALUE!</v>
      </c>
      <c r="BU517" s="0" t="e">
        <f aca="false">pa/144</f>
        <v>#VALUE!</v>
      </c>
      <c r="BV517" s="11" t="n">
        <f aca="false">BR517</f>
        <v>5.11999999999994</v>
      </c>
      <c r="BW517" s="12" t="e">
        <f aca="false">(pC-pX)/144</f>
        <v>#VALUE!</v>
      </c>
      <c r="BX517" s="0" t="s">
        <v>134</v>
      </c>
      <c r="BZ517" s="0" t="s">
        <v>134</v>
      </c>
      <c r="CA517" s="0" t="s">
        <v>134</v>
      </c>
      <c r="CB517" s="0" t="s">
        <v>134</v>
      </c>
      <c r="CC517" s="0" t="s">
        <v>134</v>
      </c>
      <c r="CD517" s="0" t="s">
        <v>134</v>
      </c>
      <c r="CE517" s="0" t="s">
        <v>134</v>
      </c>
    </row>
    <row r="518" customFormat="false" ht="12.75" hidden="false" customHeight="false" outlineLevel="0" collapsed="false">
      <c r="E518" s="9" t="n">
        <v>5.05</v>
      </c>
      <c r="F518" s="9" t="n">
        <v>4681.35978433791</v>
      </c>
      <c r="G518" s="9" t="n">
        <v>1006.05016110108</v>
      </c>
      <c r="P518" s="6"/>
      <c r="Q518" s="0" t="n">
        <f aca="false">Q517+deltaT</f>
        <v>5.12999999999994</v>
      </c>
      <c r="R518" s="0" t="e">
        <f aca="false">BP517</f>
        <v>#VALUE!</v>
      </c>
      <c r="S518" s="0" t="e">
        <f aca="false">hALT1($E$13:$G$1365,Q518,2)</f>
        <v>#VALUE!</v>
      </c>
      <c r="T518" s="0" t="e">
        <f aca="false">Veloc($E$13:$G$1365,Q518,3)</f>
        <v>#VALUE!</v>
      </c>
      <c r="U518" s="0" t="e">
        <f aca="false">IF(S518&lt;hT,$G$5+alfa*(S518-ho),TT)</f>
        <v>#VALUE!</v>
      </c>
      <c r="V518" s="0" t="e">
        <f aca="false">IF(S518&lt;hT,pSL*(1/(1+alfa*S518/($G$5-alfa*ho)))^(go/(Rair*alfa)),pT*EXP(-go*(S518-hT)/(Rair*TT)))</f>
        <v>#VALUE!</v>
      </c>
      <c r="W518" s="0" t="e">
        <f aca="false">Mch(T518,U518,Rair,gamma)</f>
        <v>#VALUE!</v>
      </c>
      <c r="X518" s="0" t="e">
        <f aca="false">Cpex(Cp0,W518,$N$9,$L$13:$M$19)</f>
        <v>#VALUE!</v>
      </c>
      <c r="Y518" s="0" t="e">
        <f aca="false">pex(V518,W518,gamma,X518)</f>
        <v>#VALUE!</v>
      </c>
      <c r="Z518" s="0" t="e">
        <f aca="false">MachThroat(gamma,Y518,R518)</f>
        <v>#VALUE!</v>
      </c>
      <c r="AA518" s="0" t="e">
        <f aca="false">CN(Z518,CSON,CINC)</f>
        <v>#VALUE!</v>
      </c>
      <c r="AB518" s="0" t="e">
        <f aca="false">DPDT(Constant,AA518,Z518,gamma,R518,Y518)</f>
        <v>#VALUE!</v>
      </c>
      <c r="AC518" s="0" t="s">
        <v>134</v>
      </c>
      <c r="AD518" s="0" t="n">
        <f aca="false">Q518+deltaT/2</f>
        <v>5.13499999999994</v>
      </c>
      <c r="AE518" s="0" t="e">
        <f aca="false">pC+deltaT*pdot/2</f>
        <v>#VALUE!</v>
      </c>
      <c r="AF518" s="0" t="e">
        <f aca="false">hALT1($E$13:$G$1365,AD518,2)</f>
        <v>#VALUE!</v>
      </c>
      <c r="AG518" s="0" t="e">
        <f aca="false">Veloc($E$13:$G$1365,AD518,3)</f>
        <v>#VALUE!</v>
      </c>
      <c r="AH518" s="0" t="e">
        <f aca="false">IF(AF518&lt;hT,$G$5+alfa*(AF518-ho),TT)</f>
        <v>#VALUE!</v>
      </c>
      <c r="AI518" s="0" t="e">
        <f aca="false">IF(AF518&lt;hT,pSL*(1/(1+alfa*AF518/($G$5-alfa*ho)))^(go/(Rair*alfa)),pT*EXP(-go*(AF518-hT)/(Rair*TT)))</f>
        <v>#VALUE!</v>
      </c>
      <c r="AJ518" s="0" t="e">
        <f aca="false">Mch(AG518,AH518,Rair,gamma)</f>
        <v>#VALUE!</v>
      </c>
      <c r="AK518" s="0" t="e">
        <f aca="false">Cpex(Cp0,AJ518,$N$9,$L$13:$M$19)</f>
        <v>#VALUE!</v>
      </c>
      <c r="AL518" s="0" t="e">
        <f aca="false">pex(AI518,AJ518,gamma,AK518)</f>
        <v>#VALUE!</v>
      </c>
      <c r="AM518" s="0" t="e">
        <f aca="false">MachThroat(gamma,AL518,AE518)</f>
        <v>#VALUE!</v>
      </c>
      <c r="AN518" s="0" t="e">
        <f aca="false">CN(AM518,CSON,CINC)</f>
        <v>#VALUE!</v>
      </c>
      <c r="AO518" s="0" t="e">
        <f aca="false">DPDT(Constant,AN518,AM518,gamma,AE518,AL518)</f>
        <v>#VALUE!</v>
      </c>
      <c r="AP518" s="0" t="s">
        <v>134</v>
      </c>
      <c r="AQ518" s="0" t="n">
        <f aca="false">Q518+deltaT/2</f>
        <v>5.13499999999994</v>
      </c>
      <c r="AR518" s="0" t="e">
        <f aca="false">pC+deltaT*pdot2/2</f>
        <v>#VALUE!</v>
      </c>
      <c r="AS518" s="0" t="e">
        <f aca="false">hALT1($E$13:$G$1365,AQ518,2)</f>
        <v>#VALUE!</v>
      </c>
      <c r="AT518" s="0" t="e">
        <f aca="false">Veloc($E$13:$G$1365,AQ518,3)</f>
        <v>#VALUE!</v>
      </c>
      <c r="AU518" s="0" t="e">
        <f aca="false">IF(AS518&lt;hT,$G$5+alfa*(AS518-ho),TT)</f>
        <v>#VALUE!</v>
      </c>
      <c r="AV518" s="0" t="e">
        <f aca="false">IF(AS518&lt;hT,pSL*(1/(1+alfa*AF518/($G$5-alfa*ho)))^(go/(Rair*alfa)),pT*EXP(-go*(AF518-hT)/(Rair*TT)))</f>
        <v>#VALUE!</v>
      </c>
      <c r="AW518" s="0" t="e">
        <f aca="false">Mch(AT518,AU518,Rair,gamma)</f>
        <v>#VALUE!</v>
      </c>
      <c r="AX518" s="0" t="e">
        <f aca="false">Cpex(Cp0,AW518,$N$9,$L$13:$M$19)</f>
        <v>#VALUE!</v>
      </c>
      <c r="AY518" s="0" t="e">
        <f aca="false">pex(AV518,AW518,gamma,AX518)</f>
        <v>#VALUE!</v>
      </c>
      <c r="AZ518" s="0" t="e">
        <f aca="false">MachThroat(gamma,AY518,AR518)</f>
        <v>#VALUE!</v>
      </c>
      <c r="BA518" s="0" t="e">
        <f aca="false">CN(AZ518,CSON,CINC)</f>
        <v>#VALUE!</v>
      </c>
      <c r="BB518" s="0" t="e">
        <f aca="false">DPDT(Constant,BA518,AZ518,gamma,AR518,AY518)</f>
        <v>#VALUE!</v>
      </c>
      <c r="BC518" s="0" t="s">
        <v>134</v>
      </c>
      <c r="BD518" s="0" t="n">
        <f aca="false">Q518+deltaT</f>
        <v>5.13999999999994</v>
      </c>
      <c r="BE518" s="0" t="e">
        <f aca="false">pC+deltaT*pdot3</f>
        <v>#VALUE!</v>
      </c>
      <c r="BF518" s="0" t="e">
        <f aca="false">hALT1($E$13:$G$1365,BD518,2)</f>
        <v>#VALUE!</v>
      </c>
      <c r="BG518" s="0" t="e">
        <f aca="false">Veloc($E$13:$G$1365,BD518,3)</f>
        <v>#VALUE!</v>
      </c>
      <c r="BH518" s="0" t="e">
        <f aca="false">IF(BF518&lt;hT,$G$5+alfa*(BF518-ho),TT)</f>
        <v>#VALUE!</v>
      </c>
      <c r="BI518" s="0" t="e">
        <f aca="false">IF(BF518&lt;hT,pSL*(1/(1+alfa*BF518/($G$5-alfa*ho)))^(go/(Rair*alfa)),pT*EXP(-go*(BF518-hT)/(Rair*TT)))</f>
        <v>#VALUE!</v>
      </c>
      <c r="BJ518" s="0" t="e">
        <f aca="false">Mch(BG518,BH518,Rair,gamma)</f>
        <v>#VALUE!</v>
      </c>
      <c r="BK518" s="0" t="e">
        <f aca="false">Cpex(Cp0,BJ518,$N$9,$L$13:$M$19)</f>
        <v>#VALUE!</v>
      </c>
      <c r="BL518" s="0" t="e">
        <f aca="false">pex(BI518,BJ518,gamma,BK518)</f>
        <v>#VALUE!</v>
      </c>
      <c r="BM518" s="0" t="e">
        <f aca="false">MachThroat(gamma,BL518,BE518)</f>
        <v>#VALUE!</v>
      </c>
      <c r="BN518" s="0" t="e">
        <f aca="false">CN(BM518,CSON,CINC)</f>
        <v>#VALUE!</v>
      </c>
      <c r="BO518" s="0" t="e">
        <f aca="false">DPDT(Constant,BN518,BM518,gamma,BE518,BL518)</f>
        <v>#VALUE!</v>
      </c>
      <c r="BP518" s="0" t="e">
        <f aca="false">pC+deltaT*(pdot+2*pdot2+2*pdot3+pdot4)/6</f>
        <v>#VALUE!</v>
      </c>
      <c r="BQ518" s="0" t="s">
        <v>134</v>
      </c>
      <c r="BR518" s="0" t="n">
        <f aca="false">Q518</f>
        <v>5.12999999999994</v>
      </c>
      <c r="BS518" s="0" t="e">
        <f aca="false">R518/144</f>
        <v>#VALUE!</v>
      </c>
      <c r="BT518" s="0" t="e">
        <f aca="false">pX/144</f>
        <v>#VALUE!</v>
      </c>
      <c r="BU518" s="0" t="e">
        <f aca="false">pa/144</f>
        <v>#VALUE!</v>
      </c>
      <c r="BV518" s="11" t="n">
        <f aca="false">BR518</f>
        <v>5.12999999999994</v>
      </c>
      <c r="BW518" s="12" t="e">
        <f aca="false">(pC-pX)/144</f>
        <v>#VALUE!</v>
      </c>
      <c r="BX518" s="0" t="s">
        <v>134</v>
      </c>
      <c r="BZ518" s="0" t="s">
        <v>134</v>
      </c>
      <c r="CA518" s="0" t="s">
        <v>134</v>
      </c>
      <c r="CB518" s="0" t="s">
        <v>134</v>
      </c>
      <c r="CC518" s="0" t="s">
        <v>134</v>
      </c>
      <c r="CD518" s="0" t="s">
        <v>134</v>
      </c>
      <c r="CE518" s="0" t="s">
        <v>134</v>
      </c>
    </row>
    <row r="519" customFormat="false" ht="12.75" hidden="false" customHeight="false" outlineLevel="0" collapsed="false">
      <c r="E519" s="9" t="n">
        <v>5.06</v>
      </c>
      <c r="F519" s="9" t="n">
        <v>4691.42370149294</v>
      </c>
      <c r="G519" s="9" t="n">
        <v>1006.73148306274</v>
      </c>
      <c r="P519" s="6"/>
      <c r="Q519" s="0" t="n">
        <f aca="false">Q518+deltaT</f>
        <v>5.13999999999994</v>
      </c>
      <c r="R519" s="0" t="e">
        <f aca="false">BP518</f>
        <v>#VALUE!</v>
      </c>
      <c r="S519" s="0" t="e">
        <f aca="false">hALT1($E$13:$G$1365,Q519,2)</f>
        <v>#VALUE!</v>
      </c>
      <c r="T519" s="0" t="e">
        <f aca="false">Veloc($E$13:$G$1365,Q519,3)</f>
        <v>#VALUE!</v>
      </c>
      <c r="U519" s="0" t="e">
        <f aca="false">IF(S519&lt;hT,$G$5+alfa*(S519-ho),TT)</f>
        <v>#VALUE!</v>
      </c>
      <c r="V519" s="0" t="e">
        <f aca="false">IF(S519&lt;hT,pSL*(1/(1+alfa*S519/($G$5-alfa*ho)))^(go/(Rair*alfa)),pT*EXP(-go*(S519-hT)/(Rair*TT)))</f>
        <v>#VALUE!</v>
      </c>
      <c r="W519" s="0" t="e">
        <f aca="false">Mch(T519,U519,Rair,gamma)</f>
        <v>#VALUE!</v>
      </c>
      <c r="X519" s="0" t="e">
        <f aca="false">Cpex(Cp0,W519,$N$9,$L$13:$M$19)</f>
        <v>#VALUE!</v>
      </c>
      <c r="Y519" s="0" t="e">
        <f aca="false">pex(V519,W519,gamma,X519)</f>
        <v>#VALUE!</v>
      </c>
      <c r="Z519" s="0" t="e">
        <f aca="false">MachThroat(gamma,Y519,R519)</f>
        <v>#VALUE!</v>
      </c>
      <c r="AA519" s="0" t="e">
        <f aca="false">CN(Z519,CSON,CINC)</f>
        <v>#VALUE!</v>
      </c>
      <c r="AB519" s="0" t="e">
        <f aca="false">DPDT(Constant,AA519,Z519,gamma,R519,Y519)</f>
        <v>#VALUE!</v>
      </c>
      <c r="AC519" s="0" t="s">
        <v>134</v>
      </c>
      <c r="AD519" s="0" t="n">
        <f aca="false">Q519+deltaT/2</f>
        <v>5.14499999999994</v>
      </c>
      <c r="AE519" s="0" t="e">
        <f aca="false">pC+deltaT*pdot/2</f>
        <v>#VALUE!</v>
      </c>
      <c r="AF519" s="0" t="e">
        <f aca="false">hALT1($E$13:$G$1365,AD519,2)</f>
        <v>#VALUE!</v>
      </c>
      <c r="AG519" s="0" t="e">
        <f aca="false">Veloc($E$13:$G$1365,AD519,3)</f>
        <v>#VALUE!</v>
      </c>
      <c r="AH519" s="0" t="e">
        <f aca="false">IF(AF519&lt;hT,$G$5+alfa*(AF519-ho),TT)</f>
        <v>#VALUE!</v>
      </c>
      <c r="AI519" s="0" t="e">
        <f aca="false">IF(AF519&lt;hT,pSL*(1/(1+alfa*AF519/($G$5-alfa*ho)))^(go/(Rair*alfa)),pT*EXP(-go*(AF519-hT)/(Rair*TT)))</f>
        <v>#VALUE!</v>
      </c>
      <c r="AJ519" s="0" t="e">
        <f aca="false">Mch(AG519,AH519,Rair,gamma)</f>
        <v>#VALUE!</v>
      </c>
      <c r="AK519" s="0" t="e">
        <f aca="false">Cpex(Cp0,AJ519,$N$9,$L$13:$M$19)</f>
        <v>#VALUE!</v>
      </c>
      <c r="AL519" s="0" t="e">
        <f aca="false">pex(AI519,AJ519,gamma,AK519)</f>
        <v>#VALUE!</v>
      </c>
      <c r="AM519" s="0" t="e">
        <f aca="false">MachThroat(gamma,AL519,AE519)</f>
        <v>#VALUE!</v>
      </c>
      <c r="AN519" s="0" t="e">
        <f aca="false">CN(AM519,CSON,CINC)</f>
        <v>#VALUE!</v>
      </c>
      <c r="AO519" s="0" t="e">
        <f aca="false">DPDT(Constant,AN519,AM519,gamma,AE519,AL519)</f>
        <v>#VALUE!</v>
      </c>
      <c r="AP519" s="0" t="s">
        <v>134</v>
      </c>
      <c r="AQ519" s="0" t="n">
        <f aca="false">Q519+deltaT/2</f>
        <v>5.14499999999994</v>
      </c>
      <c r="AR519" s="0" t="e">
        <f aca="false">pC+deltaT*pdot2/2</f>
        <v>#VALUE!</v>
      </c>
      <c r="AS519" s="0" t="e">
        <f aca="false">hALT1($E$13:$G$1365,AQ519,2)</f>
        <v>#VALUE!</v>
      </c>
      <c r="AT519" s="0" t="e">
        <f aca="false">Veloc($E$13:$G$1365,AQ519,3)</f>
        <v>#VALUE!</v>
      </c>
      <c r="AU519" s="0" t="e">
        <f aca="false">IF(AS519&lt;hT,$G$5+alfa*(AS519-ho),TT)</f>
        <v>#VALUE!</v>
      </c>
      <c r="AV519" s="0" t="e">
        <f aca="false">IF(AS519&lt;hT,pSL*(1/(1+alfa*AF519/($G$5-alfa*ho)))^(go/(Rair*alfa)),pT*EXP(-go*(AF519-hT)/(Rair*TT)))</f>
        <v>#VALUE!</v>
      </c>
      <c r="AW519" s="0" t="e">
        <f aca="false">Mch(AT519,AU519,Rair,gamma)</f>
        <v>#VALUE!</v>
      </c>
      <c r="AX519" s="0" t="e">
        <f aca="false">Cpex(Cp0,AW519,$N$9,$L$13:$M$19)</f>
        <v>#VALUE!</v>
      </c>
      <c r="AY519" s="0" t="e">
        <f aca="false">pex(AV519,AW519,gamma,AX519)</f>
        <v>#VALUE!</v>
      </c>
      <c r="AZ519" s="0" t="e">
        <f aca="false">MachThroat(gamma,AY519,AR519)</f>
        <v>#VALUE!</v>
      </c>
      <c r="BA519" s="0" t="e">
        <f aca="false">CN(AZ519,CSON,CINC)</f>
        <v>#VALUE!</v>
      </c>
      <c r="BB519" s="0" t="e">
        <f aca="false">DPDT(Constant,BA519,AZ519,gamma,AR519,AY519)</f>
        <v>#VALUE!</v>
      </c>
      <c r="BC519" s="0" t="s">
        <v>134</v>
      </c>
      <c r="BD519" s="0" t="n">
        <f aca="false">Q519+deltaT</f>
        <v>5.14999999999994</v>
      </c>
      <c r="BE519" s="0" t="e">
        <f aca="false">pC+deltaT*pdot3</f>
        <v>#VALUE!</v>
      </c>
      <c r="BF519" s="0" t="e">
        <f aca="false">hALT1($E$13:$G$1365,BD519,2)</f>
        <v>#VALUE!</v>
      </c>
      <c r="BG519" s="0" t="e">
        <f aca="false">Veloc($E$13:$G$1365,BD519,3)</f>
        <v>#VALUE!</v>
      </c>
      <c r="BH519" s="0" t="e">
        <f aca="false">IF(BF519&lt;hT,$G$5+alfa*(BF519-ho),TT)</f>
        <v>#VALUE!</v>
      </c>
      <c r="BI519" s="0" t="e">
        <f aca="false">IF(BF519&lt;hT,pSL*(1/(1+alfa*BF519/($G$5-alfa*ho)))^(go/(Rair*alfa)),pT*EXP(-go*(BF519-hT)/(Rair*TT)))</f>
        <v>#VALUE!</v>
      </c>
      <c r="BJ519" s="0" t="e">
        <f aca="false">Mch(BG519,BH519,Rair,gamma)</f>
        <v>#VALUE!</v>
      </c>
      <c r="BK519" s="0" t="e">
        <f aca="false">Cpex(Cp0,BJ519,$N$9,$L$13:$M$19)</f>
        <v>#VALUE!</v>
      </c>
      <c r="BL519" s="0" t="e">
        <f aca="false">pex(BI519,BJ519,gamma,BK519)</f>
        <v>#VALUE!</v>
      </c>
      <c r="BM519" s="0" t="e">
        <f aca="false">MachThroat(gamma,BL519,BE519)</f>
        <v>#VALUE!</v>
      </c>
      <c r="BN519" s="0" t="e">
        <f aca="false">CN(BM519,CSON,CINC)</f>
        <v>#VALUE!</v>
      </c>
      <c r="BO519" s="0" t="e">
        <f aca="false">DPDT(Constant,BN519,BM519,gamma,BE519,BL519)</f>
        <v>#VALUE!</v>
      </c>
      <c r="BP519" s="0" t="e">
        <f aca="false">pC+deltaT*(pdot+2*pdot2+2*pdot3+pdot4)/6</f>
        <v>#VALUE!</v>
      </c>
      <c r="BQ519" s="0" t="s">
        <v>134</v>
      </c>
      <c r="BR519" s="0" t="n">
        <f aca="false">Q519</f>
        <v>5.13999999999994</v>
      </c>
      <c r="BS519" s="0" t="e">
        <f aca="false">R519/144</f>
        <v>#VALUE!</v>
      </c>
      <c r="BT519" s="0" t="e">
        <f aca="false">pX/144</f>
        <v>#VALUE!</v>
      </c>
      <c r="BU519" s="0" t="e">
        <f aca="false">pa/144</f>
        <v>#VALUE!</v>
      </c>
      <c r="BV519" s="11" t="n">
        <f aca="false">BR519</f>
        <v>5.13999999999994</v>
      </c>
      <c r="BW519" s="12" t="e">
        <f aca="false">(pC-pX)/144</f>
        <v>#VALUE!</v>
      </c>
      <c r="BX519" s="0" t="s">
        <v>134</v>
      </c>
      <c r="BZ519" s="0" t="s">
        <v>134</v>
      </c>
      <c r="CA519" s="0" t="s">
        <v>134</v>
      </c>
      <c r="CB519" s="0" t="s">
        <v>134</v>
      </c>
      <c r="CC519" s="0" t="s">
        <v>134</v>
      </c>
      <c r="CD519" s="0" t="s">
        <v>134</v>
      </c>
      <c r="CE519" s="0" t="s">
        <v>134</v>
      </c>
    </row>
    <row r="520" customFormat="false" ht="12.75" hidden="false" customHeight="false" outlineLevel="0" collapsed="false">
      <c r="E520" s="9" t="n">
        <v>5.07</v>
      </c>
      <c r="F520" s="9" t="n">
        <v>4701.49437826923</v>
      </c>
      <c r="G520" s="9" t="n">
        <v>1007.40208604453</v>
      </c>
      <c r="P520" s="6"/>
      <c r="Q520" s="0" t="n">
        <f aca="false">Q519+deltaT</f>
        <v>5.14999999999994</v>
      </c>
      <c r="R520" s="0" t="e">
        <f aca="false">BP519</f>
        <v>#VALUE!</v>
      </c>
      <c r="S520" s="0" t="e">
        <f aca="false">hALT1($E$13:$G$1365,Q520,2)</f>
        <v>#VALUE!</v>
      </c>
      <c r="T520" s="0" t="e">
        <f aca="false">Veloc($E$13:$G$1365,Q520,3)</f>
        <v>#VALUE!</v>
      </c>
      <c r="U520" s="0" t="e">
        <f aca="false">IF(S520&lt;hT,$G$5+alfa*(S520-ho),TT)</f>
        <v>#VALUE!</v>
      </c>
      <c r="V520" s="0" t="e">
        <f aca="false">IF(S520&lt;hT,pSL*(1/(1+alfa*S520/($G$5-alfa*ho)))^(go/(Rair*alfa)),pT*EXP(-go*(S520-hT)/(Rair*TT)))</f>
        <v>#VALUE!</v>
      </c>
      <c r="W520" s="0" t="e">
        <f aca="false">Mch(T520,U520,Rair,gamma)</f>
        <v>#VALUE!</v>
      </c>
      <c r="X520" s="0" t="e">
        <f aca="false">Cpex(Cp0,W520,$N$9,$L$13:$M$19)</f>
        <v>#VALUE!</v>
      </c>
      <c r="Y520" s="0" t="e">
        <f aca="false">pex(V520,W520,gamma,X520)</f>
        <v>#VALUE!</v>
      </c>
      <c r="Z520" s="0" t="e">
        <f aca="false">MachThroat(gamma,Y520,R520)</f>
        <v>#VALUE!</v>
      </c>
      <c r="AA520" s="0" t="e">
        <f aca="false">CN(Z520,CSON,CINC)</f>
        <v>#VALUE!</v>
      </c>
      <c r="AB520" s="0" t="e">
        <f aca="false">DPDT(Constant,AA520,Z520,gamma,R520,Y520)</f>
        <v>#VALUE!</v>
      </c>
      <c r="AC520" s="0" t="s">
        <v>134</v>
      </c>
      <c r="AD520" s="0" t="n">
        <f aca="false">Q520+deltaT/2</f>
        <v>5.15499999999993</v>
      </c>
      <c r="AE520" s="0" t="e">
        <f aca="false">pC+deltaT*pdot/2</f>
        <v>#VALUE!</v>
      </c>
      <c r="AF520" s="0" t="e">
        <f aca="false">hALT1($E$13:$G$1365,AD520,2)</f>
        <v>#VALUE!</v>
      </c>
      <c r="AG520" s="0" t="e">
        <f aca="false">Veloc($E$13:$G$1365,AD520,3)</f>
        <v>#VALUE!</v>
      </c>
      <c r="AH520" s="0" t="e">
        <f aca="false">IF(AF520&lt;hT,$G$5+alfa*(AF520-ho),TT)</f>
        <v>#VALUE!</v>
      </c>
      <c r="AI520" s="0" t="e">
        <f aca="false">IF(AF520&lt;hT,pSL*(1/(1+alfa*AF520/($G$5-alfa*ho)))^(go/(Rair*alfa)),pT*EXP(-go*(AF520-hT)/(Rair*TT)))</f>
        <v>#VALUE!</v>
      </c>
      <c r="AJ520" s="0" t="e">
        <f aca="false">Mch(AG520,AH520,Rair,gamma)</f>
        <v>#VALUE!</v>
      </c>
      <c r="AK520" s="0" t="e">
        <f aca="false">Cpex(Cp0,AJ520,$N$9,$L$13:$M$19)</f>
        <v>#VALUE!</v>
      </c>
      <c r="AL520" s="0" t="e">
        <f aca="false">pex(AI520,AJ520,gamma,AK520)</f>
        <v>#VALUE!</v>
      </c>
      <c r="AM520" s="0" t="e">
        <f aca="false">MachThroat(gamma,AL520,AE520)</f>
        <v>#VALUE!</v>
      </c>
      <c r="AN520" s="0" t="e">
        <f aca="false">CN(AM520,CSON,CINC)</f>
        <v>#VALUE!</v>
      </c>
      <c r="AO520" s="0" t="e">
        <f aca="false">DPDT(Constant,AN520,AM520,gamma,AE520,AL520)</f>
        <v>#VALUE!</v>
      </c>
      <c r="AP520" s="0" t="s">
        <v>134</v>
      </c>
      <c r="AQ520" s="0" t="n">
        <f aca="false">Q520+deltaT/2</f>
        <v>5.15499999999993</v>
      </c>
      <c r="AR520" s="0" t="e">
        <f aca="false">pC+deltaT*pdot2/2</f>
        <v>#VALUE!</v>
      </c>
      <c r="AS520" s="0" t="e">
        <f aca="false">hALT1($E$13:$G$1365,AQ520,2)</f>
        <v>#VALUE!</v>
      </c>
      <c r="AT520" s="0" t="e">
        <f aca="false">Veloc($E$13:$G$1365,AQ520,3)</f>
        <v>#VALUE!</v>
      </c>
      <c r="AU520" s="0" t="e">
        <f aca="false">IF(AS520&lt;hT,$G$5+alfa*(AS520-ho),TT)</f>
        <v>#VALUE!</v>
      </c>
      <c r="AV520" s="0" t="e">
        <f aca="false">IF(AS520&lt;hT,pSL*(1/(1+alfa*AF520/($G$5-alfa*ho)))^(go/(Rair*alfa)),pT*EXP(-go*(AF520-hT)/(Rair*TT)))</f>
        <v>#VALUE!</v>
      </c>
      <c r="AW520" s="0" t="e">
        <f aca="false">Mch(AT520,AU520,Rair,gamma)</f>
        <v>#VALUE!</v>
      </c>
      <c r="AX520" s="0" t="e">
        <f aca="false">Cpex(Cp0,AW520,$N$9,$L$13:$M$19)</f>
        <v>#VALUE!</v>
      </c>
      <c r="AY520" s="0" t="e">
        <f aca="false">pex(AV520,AW520,gamma,AX520)</f>
        <v>#VALUE!</v>
      </c>
      <c r="AZ520" s="0" t="e">
        <f aca="false">MachThroat(gamma,AY520,AR520)</f>
        <v>#VALUE!</v>
      </c>
      <c r="BA520" s="0" t="e">
        <f aca="false">CN(AZ520,CSON,CINC)</f>
        <v>#VALUE!</v>
      </c>
      <c r="BB520" s="0" t="e">
        <f aca="false">DPDT(Constant,BA520,AZ520,gamma,AR520,AY520)</f>
        <v>#VALUE!</v>
      </c>
      <c r="BC520" s="0" t="s">
        <v>134</v>
      </c>
      <c r="BD520" s="0" t="n">
        <f aca="false">Q520+deltaT</f>
        <v>5.15999999999993</v>
      </c>
      <c r="BE520" s="0" t="e">
        <f aca="false">pC+deltaT*pdot3</f>
        <v>#VALUE!</v>
      </c>
      <c r="BF520" s="0" t="e">
        <f aca="false">hALT1($E$13:$G$1365,BD520,2)</f>
        <v>#VALUE!</v>
      </c>
      <c r="BG520" s="0" t="e">
        <f aca="false">Veloc($E$13:$G$1365,BD520,3)</f>
        <v>#VALUE!</v>
      </c>
      <c r="BH520" s="0" t="e">
        <f aca="false">IF(BF520&lt;hT,$G$5+alfa*(BF520-ho),TT)</f>
        <v>#VALUE!</v>
      </c>
      <c r="BI520" s="0" t="e">
        <f aca="false">IF(BF520&lt;hT,pSL*(1/(1+alfa*BF520/($G$5-alfa*ho)))^(go/(Rair*alfa)),pT*EXP(-go*(BF520-hT)/(Rair*TT)))</f>
        <v>#VALUE!</v>
      </c>
      <c r="BJ520" s="0" t="e">
        <f aca="false">Mch(BG520,BH520,Rair,gamma)</f>
        <v>#VALUE!</v>
      </c>
      <c r="BK520" s="0" t="e">
        <f aca="false">Cpex(Cp0,BJ520,$N$9,$L$13:$M$19)</f>
        <v>#VALUE!</v>
      </c>
      <c r="BL520" s="0" t="e">
        <f aca="false">pex(BI520,BJ520,gamma,BK520)</f>
        <v>#VALUE!</v>
      </c>
      <c r="BM520" s="0" t="e">
        <f aca="false">MachThroat(gamma,BL520,BE520)</f>
        <v>#VALUE!</v>
      </c>
      <c r="BN520" s="0" t="e">
        <f aca="false">CN(BM520,CSON,CINC)</f>
        <v>#VALUE!</v>
      </c>
      <c r="BO520" s="0" t="e">
        <f aca="false">DPDT(Constant,BN520,BM520,gamma,BE520,BL520)</f>
        <v>#VALUE!</v>
      </c>
      <c r="BP520" s="0" t="e">
        <f aca="false">pC+deltaT*(pdot+2*pdot2+2*pdot3+pdot4)/6</f>
        <v>#VALUE!</v>
      </c>
      <c r="BQ520" s="0" t="s">
        <v>134</v>
      </c>
      <c r="BR520" s="0" t="n">
        <f aca="false">Q520</f>
        <v>5.14999999999994</v>
      </c>
      <c r="BS520" s="0" t="e">
        <f aca="false">R520/144</f>
        <v>#VALUE!</v>
      </c>
      <c r="BT520" s="0" t="e">
        <f aca="false">pX/144</f>
        <v>#VALUE!</v>
      </c>
      <c r="BU520" s="0" t="e">
        <f aca="false">pa/144</f>
        <v>#VALUE!</v>
      </c>
      <c r="BV520" s="11" t="n">
        <f aca="false">BR520</f>
        <v>5.14999999999994</v>
      </c>
      <c r="BW520" s="12" t="e">
        <f aca="false">(pC-pX)/144</f>
        <v>#VALUE!</v>
      </c>
      <c r="BX520" s="0" t="s">
        <v>134</v>
      </c>
      <c r="BZ520" s="0" t="s">
        <v>134</v>
      </c>
      <c r="CA520" s="0" t="s">
        <v>134</v>
      </c>
      <c r="CB520" s="0" t="s">
        <v>134</v>
      </c>
      <c r="CC520" s="0" t="s">
        <v>134</v>
      </c>
      <c r="CD520" s="0" t="s">
        <v>134</v>
      </c>
      <c r="CE520" s="0" t="s">
        <v>134</v>
      </c>
    </row>
    <row r="521" customFormat="false" ht="12.75" hidden="false" customHeight="false" outlineLevel="0" collapsed="false">
      <c r="E521" s="9" t="n">
        <v>5.08</v>
      </c>
      <c r="F521" s="9" t="n">
        <v>4711.57170749784</v>
      </c>
      <c r="G521" s="9" t="n">
        <v>1008.06197423071</v>
      </c>
      <c r="P521" s="6"/>
      <c r="Q521" s="0" t="n">
        <f aca="false">Q520+deltaT</f>
        <v>5.15999999999993</v>
      </c>
      <c r="R521" s="0" t="e">
        <f aca="false">BP520</f>
        <v>#VALUE!</v>
      </c>
      <c r="S521" s="0" t="e">
        <f aca="false">hALT1($E$13:$G$1365,Q521,2)</f>
        <v>#VALUE!</v>
      </c>
      <c r="T521" s="0" t="e">
        <f aca="false">Veloc($E$13:$G$1365,Q521,3)</f>
        <v>#VALUE!</v>
      </c>
      <c r="U521" s="0" t="e">
        <f aca="false">IF(S521&lt;hT,$G$5+alfa*(S521-ho),TT)</f>
        <v>#VALUE!</v>
      </c>
      <c r="V521" s="0" t="e">
        <f aca="false">IF(S521&lt;hT,pSL*(1/(1+alfa*S521/($G$5-alfa*ho)))^(go/(Rair*alfa)),pT*EXP(-go*(S521-hT)/(Rair*TT)))</f>
        <v>#VALUE!</v>
      </c>
      <c r="W521" s="0" t="e">
        <f aca="false">Mch(T521,U521,Rair,gamma)</f>
        <v>#VALUE!</v>
      </c>
      <c r="X521" s="0" t="e">
        <f aca="false">Cpex(Cp0,W521,$N$9,$L$13:$M$19)</f>
        <v>#VALUE!</v>
      </c>
      <c r="Y521" s="0" t="e">
        <f aca="false">pex(V521,W521,gamma,X521)</f>
        <v>#VALUE!</v>
      </c>
      <c r="Z521" s="0" t="e">
        <f aca="false">MachThroat(gamma,Y521,R521)</f>
        <v>#VALUE!</v>
      </c>
      <c r="AA521" s="0" t="e">
        <f aca="false">CN(Z521,CSON,CINC)</f>
        <v>#VALUE!</v>
      </c>
      <c r="AB521" s="0" t="e">
        <f aca="false">DPDT(Constant,AA521,Z521,gamma,R521,Y521)</f>
        <v>#VALUE!</v>
      </c>
      <c r="AC521" s="0" t="s">
        <v>134</v>
      </c>
      <c r="AD521" s="0" t="n">
        <f aca="false">Q521+deltaT/2</f>
        <v>5.16499999999993</v>
      </c>
      <c r="AE521" s="0" t="e">
        <f aca="false">pC+deltaT*pdot/2</f>
        <v>#VALUE!</v>
      </c>
      <c r="AF521" s="0" t="e">
        <f aca="false">hALT1($E$13:$G$1365,AD521,2)</f>
        <v>#VALUE!</v>
      </c>
      <c r="AG521" s="0" t="e">
        <f aca="false">Veloc($E$13:$G$1365,AD521,3)</f>
        <v>#VALUE!</v>
      </c>
      <c r="AH521" s="0" t="e">
        <f aca="false">IF(AF521&lt;hT,$G$5+alfa*(AF521-ho),TT)</f>
        <v>#VALUE!</v>
      </c>
      <c r="AI521" s="0" t="e">
        <f aca="false">IF(AF521&lt;hT,pSL*(1/(1+alfa*AF521/($G$5-alfa*ho)))^(go/(Rair*alfa)),pT*EXP(-go*(AF521-hT)/(Rair*TT)))</f>
        <v>#VALUE!</v>
      </c>
      <c r="AJ521" s="0" t="e">
        <f aca="false">Mch(AG521,AH521,Rair,gamma)</f>
        <v>#VALUE!</v>
      </c>
      <c r="AK521" s="0" t="e">
        <f aca="false">Cpex(Cp0,AJ521,$N$9,$L$13:$M$19)</f>
        <v>#VALUE!</v>
      </c>
      <c r="AL521" s="0" t="e">
        <f aca="false">pex(AI521,AJ521,gamma,AK521)</f>
        <v>#VALUE!</v>
      </c>
      <c r="AM521" s="0" t="e">
        <f aca="false">MachThroat(gamma,AL521,AE521)</f>
        <v>#VALUE!</v>
      </c>
      <c r="AN521" s="0" t="e">
        <f aca="false">CN(AM521,CSON,CINC)</f>
        <v>#VALUE!</v>
      </c>
      <c r="AO521" s="0" t="e">
        <f aca="false">DPDT(Constant,AN521,AM521,gamma,AE521,AL521)</f>
        <v>#VALUE!</v>
      </c>
      <c r="AP521" s="0" t="s">
        <v>134</v>
      </c>
      <c r="AQ521" s="0" t="n">
        <f aca="false">Q521+deltaT/2</f>
        <v>5.16499999999993</v>
      </c>
      <c r="AR521" s="0" t="e">
        <f aca="false">pC+deltaT*pdot2/2</f>
        <v>#VALUE!</v>
      </c>
      <c r="AS521" s="0" t="e">
        <f aca="false">hALT1($E$13:$G$1365,AQ521,2)</f>
        <v>#VALUE!</v>
      </c>
      <c r="AT521" s="0" t="e">
        <f aca="false">Veloc($E$13:$G$1365,AQ521,3)</f>
        <v>#VALUE!</v>
      </c>
      <c r="AU521" s="0" t="e">
        <f aca="false">IF(AS521&lt;hT,$G$5+alfa*(AS521-ho),TT)</f>
        <v>#VALUE!</v>
      </c>
      <c r="AV521" s="0" t="e">
        <f aca="false">IF(AS521&lt;hT,pSL*(1/(1+alfa*AF521/($G$5-alfa*ho)))^(go/(Rair*alfa)),pT*EXP(-go*(AF521-hT)/(Rair*TT)))</f>
        <v>#VALUE!</v>
      </c>
      <c r="AW521" s="0" t="e">
        <f aca="false">Mch(AT521,AU521,Rair,gamma)</f>
        <v>#VALUE!</v>
      </c>
      <c r="AX521" s="0" t="e">
        <f aca="false">Cpex(Cp0,AW521,$N$9,$L$13:$M$19)</f>
        <v>#VALUE!</v>
      </c>
      <c r="AY521" s="0" t="e">
        <f aca="false">pex(AV521,AW521,gamma,AX521)</f>
        <v>#VALUE!</v>
      </c>
      <c r="AZ521" s="0" t="e">
        <f aca="false">MachThroat(gamma,AY521,AR521)</f>
        <v>#VALUE!</v>
      </c>
      <c r="BA521" s="0" t="e">
        <f aca="false">CN(AZ521,CSON,CINC)</f>
        <v>#VALUE!</v>
      </c>
      <c r="BB521" s="0" t="e">
        <f aca="false">DPDT(Constant,BA521,AZ521,gamma,AR521,AY521)</f>
        <v>#VALUE!</v>
      </c>
      <c r="BC521" s="0" t="s">
        <v>134</v>
      </c>
      <c r="BD521" s="0" t="n">
        <f aca="false">Q521+deltaT</f>
        <v>5.16999999999993</v>
      </c>
      <c r="BE521" s="0" t="e">
        <f aca="false">pC+deltaT*pdot3</f>
        <v>#VALUE!</v>
      </c>
      <c r="BF521" s="0" t="e">
        <f aca="false">hALT1($E$13:$G$1365,BD521,2)</f>
        <v>#VALUE!</v>
      </c>
      <c r="BG521" s="0" t="e">
        <f aca="false">Veloc($E$13:$G$1365,BD521,3)</f>
        <v>#VALUE!</v>
      </c>
      <c r="BH521" s="0" t="e">
        <f aca="false">IF(BF521&lt;hT,$G$5+alfa*(BF521-ho),TT)</f>
        <v>#VALUE!</v>
      </c>
      <c r="BI521" s="0" t="e">
        <f aca="false">IF(BF521&lt;hT,pSL*(1/(1+alfa*BF521/($G$5-alfa*ho)))^(go/(Rair*alfa)),pT*EXP(-go*(BF521-hT)/(Rair*TT)))</f>
        <v>#VALUE!</v>
      </c>
      <c r="BJ521" s="0" t="e">
        <f aca="false">Mch(BG521,BH521,Rair,gamma)</f>
        <v>#VALUE!</v>
      </c>
      <c r="BK521" s="0" t="e">
        <f aca="false">Cpex(Cp0,BJ521,$N$9,$L$13:$M$19)</f>
        <v>#VALUE!</v>
      </c>
      <c r="BL521" s="0" t="e">
        <f aca="false">pex(BI521,BJ521,gamma,BK521)</f>
        <v>#VALUE!</v>
      </c>
      <c r="BM521" s="0" t="e">
        <f aca="false">MachThroat(gamma,BL521,BE521)</f>
        <v>#VALUE!</v>
      </c>
      <c r="BN521" s="0" t="e">
        <f aca="false">CN(BM521,CSON,CINC)</f>
        <v>#VALUE!</v>
      </c>
      <c r="BO521" s="0" t="e">
        <f aca="false">DPDT(Constant,BN521,BM521,gamma,BE521,BL521)</f>
        <v>#VALUE!</v>
      </c>
      <c r="BP521" s="0" t="e">
        <f aca="false">pC+deltaT*(pdot+2*pdot2+2*pdot3+pdot4)/6</f>
        <v>#VALUE!</v>
      </c>
      <c r="BQ521" s="0" t="s">
        <v>134</v>
      </c>
      <c r="BR521" s="0" t="n">
        <f aca="false">Q521</f>
        <v>5.15999999999993</v>
      </c>
      <c r="BS521" s="0" t="e">
        <f aca="false">R521/144</f>
        <v>#VALUE!</v>
      </c>
      <c r="BT521" s="0" t="e">
        <f aca="false">pX/144</f>
        <v>#VALUE!</v>
      </c>
      <c r="BU521" s="0" t="e">
        <f aca="false">pa/144</f>
        <v>#VALUE!</v>
      </c>
      <c r="BV521" s="11" t="n">
        <f aca="false">BR521</f>
        <v>5.15999999999993</v>
      </c>
      <c r="BW521" s="12" t="e">
        <f aca="false">(pC-pX)/144</f>
        <v>#VALUE!</v>
      </c>
      <c r="BX521" s="0" t="s">
        <v>134</v>
      </c>
      <c r="BZ521" s="0" t="s">
        <v>134</v>
      </c>
      <c r="CA521" s="0" t="s">
        <v>134</v>
      </c>
      <c r="CB521" s="0" t="s">
        <v>134</v>
      </c>
      <c r="CC521" s="0" t="s">
        <v>134</v>
      </c>
      <c r="CD521" s="0" t="s">
        <v>134</v>
      </c>
      <c r="CE521" s="0" t="s">
        <v>134</v>
      </c>
    </row>
    <row r="522" customFormat="false" ht="12.75" hidden="false" customHeight="false" outlineLevel="0" collapsed="false">
      <c r="E522" s="9" t="n">
        <v>5.09</v>
      </c>
      <c r="F522" s="9" t="n">
        <v>4721.65558205198</v>
      </c>
      <c r="G522" s="9" t="n">
        <v>1008.71115186077</v>
      </c>
      <c r="P522" s="6"/>
      <c r="Q522" s="0" t="n">
        <f aca="false">Q521+deltaT</f>
        <v>5.16999999999993</v>
      </c>
      <c r="R522" s="0" t="e">
        <f aca="false">BP521</f>
        <v>#VALUE!</v>
      </c>
      <c r="S522" s="0" t="e">
        <f aca="false">hALT1($E$13:$G$1365,Q522,2)</f>
        <v>#VALUE!</v>
      </c>
      <c r="T522" s="0" t="e">
        <f aca="false">Veloc($E$13:$G$1365,Q522,3)</f>
        <v>#VALUE!</v>
      </c>
      <c r="U522" s="0" t="e">
        <f aca="false">IF(S522&lt;hT,$G$5+alfa*(S522-ho),TT)</f>
        <v>#VALUE!</v>
      </c>
      <c r="V522" s="0" t="e">
        <f aca="false">IF(S522&lt;hT,pSL*(1/(1+alfa*S522/($G$5-alfa*ho)))^(go/(Rair*alfa)),pT*EXP(-go*(S522-hT)/(Rair*TT)))</f>
        <v>#VALUE!</v>
      </c>
      <c r="W522" s="0" t="e">
        <f aca="false">Mch(T522,U522,Rair,gamma)</f>
        <v>#VALUE!</v>
      </c>
      <c r="X522" s="0" t="e">
        <f aca="false">Cpex(Cp0,W522,$N$9,$L$13:$M$19)</f>
        <v>#VALUE!</v>
      </c>
      <c r="Y522" s="0" t="e">
        <f aca="false">pex(V522,W522,gamma,X522)</f>
        <v>#VALUE!</v>
      </c>
      <c r="Z522" s="0" t="e">
        <f aca="false">MachThroat(gamma,Y522,R522)</f>
        <v>#VALUE!</v>
      </c>
      <c r="AA522" s="0" t="e">
        <f aca="false">CN(Z522,CSON,CINC)</f>
        <v>#VALUE!</v>
      </c>
      <c r="AB522" s="0" t="e">
        <f aca="false">DPDT(Constant,AA522,Z522,gamma,R522,Y522)</f>
        <v>#VALUE!</v>
      </c>
      <c r="AC522" s="0" t="s">
        <v>134</v>
      </c>
      <c r="AD522" s="0" t="n">
        <f aca="false">Q522+deltaT/2</f>
        <v>5.17499999999993</v>
      </c>
      <c r="AE522" s="0" t="e">
        <f aca="false">pC+deltaT*pdot/2</f>
        <v>#VALUE!</v>
      </c>
      <c r="AF522" s="0" t="e">
        <f aca="false">hALT1($E$13:$G$1365,AD522,2)</f>
        <v>#VALUE!</v>
      </c>
      <c r="AG522" s="0" t="e">
        <f aca="false">Veloc($E$13:$G$1365,AD522,3)</f>
        <v>#VALUE!</v>
      </c>
      <c r="AH522" s="0" t="e">
        <f aca="false">IF(AF522&lt;hT,$G$5+alfa*(AF522-ho),TT)</f>
        <v>#VALUE!</v>
      </c>
      <c r="AI522" s="0" t="e">
        <f aca="false">IF(AF522&lt;hT,pSL*(1/(1+alfa*AF522/($G$5-alfa*ho)))^(go/(Rair*alfa)),pT*EXP(-go*(AF522-hT)/(Rair*TT)))</f>
        <v>#VALUE!</v>
      </c>
      <c r="AJ522" s="0" t="e">
        <f aca="false">Mch(AG522,AH522,Rair,gamma)</f>
        <v>#VALUE!</v>
      </c>
      <c r="AK522" s="0" t="e">
        <f aca="false">Cpex(Cp0,AJ522,$N$9,$L$13:$M$19)</f>
        <v>#VALUE!</v>
      </c>
      <c r="AL522" s="0" t="e">
        <f aca="false">pex(AI522,AJ522,gamma,AK522)</f>
        <v>#VALUE!</v>
      </c>
      <c r="AM522" s="0" t="e">
        <f aca="false">MachThroat(gamma,AL522,AE522)</f>
        <v>#VALUE!</v>
      </c>
      <c r="AN522" s="0" t="e">
        <f aca="false">CN(AM522,CSON,CINC)</f>
        <v>#VALUE!</v>
      </c>
      <c r="AO522" s="0" t="e">
        <f aca="false">DPDT(Constant,AN522,AM522,gamma,AE522,AL522)</f>
        <v>#VALUE!</v>
      </c>
      <c r="AP522" s="0" t="s">
        <v>134</v>
      </c>
      <c r="AQ522" s="0" t="n">
        <f aca="false">Q522+deltaT/2</f>
        <v>5.17499999999993</v>
      </c>
      <c r="AR522" s="0" t="e">
        <f aca="false">pC+deltaT*pdot2/2</f>
        <v>#VALUE!</v>
      </c>
      <c r="AS522" s="0" t="e">
        <f aca="false">hALT1($E$13:$G$1365,AQ522,2)</f>
        <v>#VALUE!</v>
      </c>
      <c r="AT522" s="0" t="e">
        <f aca="false">Veloc($E$13:$G$1365,AQ522,3)</f>
        <v>#VALUE!</v>
      </c>
      <c r="AU522" s="0" t="e">
        <f aca="false">IF(AS522&lt;hT,$G$5+alfa*(AS522-ho),TT)</f>
        <v>#VALUE!</v>
      </c>
      <c r="AV522" s="0" t="e">
        <f aca="false">IF(AS522&lt;hT,pSL*(1/(1+alfa*AF522/($G$5-alfa*ho)))^(go/(Rair*alfa)),pT*EXP(-go*(AF522-hT)/(Rair*TT)))</f>
        <v>#VALUE!</v>
      </c>
      <c r="AW522" s="0" t="e">
        <f aca="false">Mch(AT522,AU522,Rair,gamma)</f>
        <v>#VALUE!</v>
      </c>
      <c r="AX522" s="0" t="e">
        <f aca="false">Cpex(Cp0,AW522,$N$9,$L$13:$M$19)</f>
        <v>#VALUE!</v>
      </c>
      <c r="AY522" s="0" t="e">
        <f aca="false">pex(AV522,AW522,gamma,AX522)</f>
        <v>#VALUE!</v>
      </c>
      <c r="AZ522" s="0" t="e">
        <f aca="false">MachThroat(gamma,AY522,AR522)</f>
        <v>#VALUE!</v>
      </c>
      <c r="BA522" s="0" t="e">
        <f aca="false">CN(AZ522,CSON,CINC)</f>
        <v>#VALUE!</v>
      </c>
      <c r="BB522" s="0" t="e">
        <f aca="false">DPDT(Constant,BA522,AZ522,gamma,AR522,AY522)</f>
        <v>#VALUE!</v>
      </c>
      <c r="BC522" s="0" t="s">
        <v>134</v>
      </c>
      <c r="BD522" s="0" t="n">
        <f aca="false">Q522+deltaT</f>
        <v>5.17999999999993</v>
      </c>
      <c r="BE522" s="0" t="e">
        <f aca="false">pC+deltaT*pdot3</f>
        <v>#VALUE!</v>
      </c>
      <c r="BF522" s="0" t="e">
        <f aca="false">hALT1($E$13:$G$1365,BD522,2)</f>
        <v>#VALUE!</v>
      </c>
      <c r="BG522" s="0" t="e">
        <f aca="false">Veloc($E$13:$G$1365,BD522,3)</f>
        <v>#VALUE!</v>
      </c>
      <c r="BH522" s="0" t="e">
        <f aca="false">IF(BF522&lt;hT,$G$5+alfa*(BF522-ho),TT)</f>
        <v>#VALUE!</v>
      </c>
      <c r="BI522" s="0" t="e">
        <f aca="false">IF(BF522&lt;hT,pSL*(1/(1+alfa*BF522/($G$5-alfa*ho)))^(go/(Rair*alfa)),pT*EXP(-go*(BF522-hT)/(Rair*TT)))</f>
        <v>#VALUE!</v>
      </c>
      <c r="BJ522" s="0" t="e">
        <f aca="false">Mch(BG522,BH522,Rair,gamma)</f>
        <v>#VALUE!</v>
      </c>
      <c r="BK522" s="0" t="e">
        <f aca="false">Cpex(Cp0,BJ522,$N$9,$L$13:$M$19)</f>
        <v>#VALUE!</v>
      </c>
      <c r="BL522" s="0" t="e">
        <f aca="false">pex(BI522,BJ522,gamma,BK522)</f>
        <v>#VALUE!</v>
      </c>
      <c r="BM522" s="0" t="e">
        <f aca="false">MachThroat(gamma,BL522,BE522)</f>
        <v>#VALUE!</v>
      </c>
      <c r="BN522" s="0" t="e">
        <f aca="false">CN(BM522,CSON,CINC)</f>
        <v>#VALUE!</v>
      </c>
      <c r="BO522" s="0" t="e">
        <f aca="false">DPDT(Constant,BN522,BM522,gamma,BE522,BL522)</f>
        <v>#VALUE!</v>
      </c>
      <c r="BP522" s="0" t="e">
        <f aca="false">pC+deltaT*(pdot+2*pdot2+2*pdot3+pdot4)/6</f>
        <v>#VALUE!</v>
      </c>
      <c r="BQ522" s="0" t="s">
        <v>134</v>
      </c>
      <c r="BR522" s="0" t="n">
        <f aca="false">Q522</f>
        <v>5.16999999999993</v>
      </c>
      <c r="BS522" s="0" t="e">
        <f aca="false">R522/144</f>
        <v>#VALUE!</v>
      </c>
      <c r="BT522" s="0" t="e">
        <f aca="false">pX/144</f>
        <v>#VALUE!</v>
      </c>
      <c r="BU522" s="0" t="e">
        <f aca="false">pa/144</f>
        <v>#VALUE!</v>
      </c>
      <c r="BV522" s="11" t="n">
        <f aca="false">BR522</f>
        <v>5.16999999999993</v>
      </c>
      <c r="BW522" s="12" t="e">
        <f aca="false">(pC-pX)/144</f>
        <v>#VALUE!</v>
      </c>
      <c r="BX522" s="0" t="s">
        <v>134</v>
      </c>
      <c r="BZ522" s="0" t="s">
        <v>134</v>
      </c>
      <c r="CA522" s="0" t="s">
        <v>134</v>
      </c>
      <c r="CB522" s="0" t="s">
        <v>134</v>
      </c>
      <c r="CC522" s="0" t="s">
        <v>134</v>
      </c>
      <c r="CD522" s="0" t="s">
        <v>134</v>
      </c>
      <c r="CE522" s="0" t="s">
        <v>134</v>
      </c>
    </row>
    <row r="523" customFormat="false" ht="12.75" hidden="false" customHeight="false" outlineLevel="0" collapsed="false">
      <c r="E523" s="9" t="n">
        <v>5.1</v>
      </c>
      <c r="F523" s="9" t="n">
        <v>4731.74589484751</v>
      </c>
      <c r="G523" s="9" t="n">
        <v>1009.34962322906</v>
      </c>
      <c r="P523" s="6"/>
      <c r="Q523" s="0" t="n">
        <f aca="false">Q522+deltaT</f>
        <v>5.17999999999993</v>
      </c>
      <c r="R523" s="0" t="e">
        <f aca="false">BP522</f>
        <v>#VALUE!</v>
      </c>
      <c r="S523" s="0" t="e">
        <f aca="false">hALT1($E$13:$G$1365,Q523,2)</f>
        <v>#VALUE!</v>
      </c>
      <c r="T523" s="0" t="e">
        <f aca="false">Veloc($E$13:$G$1365,Q523,3)</f>
        <v>#VALUE!</v>
      </c>
      <c r="U523" s="0" t="e">
        <f aca="false">IF(S523&lt;hT,$G$5+alfa*(S523-ho),TT)</f>
        <v>#VALUE!</v>
      </c>
      <c r="V523" s="0" t="e">
        <f aca="false">IF(S523&lt;hT,pSL*(1/(1+alfa*S523/($G$5-alfa*ho)))^(go/(Rair*alfa)),pT*EXP(-go*(S523-hT)/(Rair*TT)))</f>
        <v>#VALUE!</v>
      </c>
      <c r="W523" s="0" t="e">
        <f aca="false">Mch(T523,U523,Rair,gamma)</f>
        <v>#VALUE!</v>
      </c>
      <c r="X523" s="0" t="e">
        <f aca="false">Cpex(Cp0,W523,$N$9,$L$13:$M$19)</f>
        <v>#VALUE!</v>
      </c>
      <c r="Y523" s="0" t="e">
        <f aca="false">pex(V523,W523,gamma,X523)</f>
        <v>#VALUE!</v>
      </c>
      <c r="Z523" s="0" t="e">
        <f aca="false">MachThroat(gamma,Y523,R523)</f>
        <v>#VALUE!</v>
      </c>
      <c r="AA523" s="0" t="e">
        <f aca="false">CN(Z523,CSON,CINC)</f>
        <v>#VALUE!</v>
      </c>
      <c r="AB523" s="0" t="e">
        <f aca="false">DPDT(Constant,AA523,Z523,gamma,R523,Y523)</f>
        <v>#VALUE!</v>
      </c>
      <c r="AC523" s="0" t="s">
        <v>134</v>
      </c>
      <c r="AD523" s="0" t="n">
        <f aca="false">Q523+deltaT/2</f>
        <v>5.18499999999993</v>
      </c>
      <c r="AE523" s="0" t="e">
        <f aca="false">pC+deltaT*pdot/2</f>
        <v>#VALUE!</v>
      </c>
      <c r="AF523" s="0" t="e">
        <f aca="false">hALT1($E$13:$G$1365,AD523,2)</f>
        <v>#VALUE!</v>
      </c>
      <c r="AG523" s="0" t="e">
        <f aca="false">Veloc($E$13:$G$1365,AD523,3)</f>
        <v>#VALUE!</v>
      </c>
      <c r="AH523" s="0" t="e">
        <f aca="false">IF(AF523&lt;hT,$G$5+alfa*(AF523-ho),TT)</f>
        <v>#VALUE!</v>
      </c>
      <c r="AI523" s="0" t="e">
        <f aca="false">IF(AF523&lt;hT,pSL*(1/(1+alfa*AF523/($G$5-alfa*ho)))^(go/(Rair*alfa)),pT*EXP(-go*(AF523-hT)/(Rair*TT)))</f>
        <v>#VALUE!</v>
      </c>
      <c r="AJ523" s="0" t="e">
        <f aca="false">Mch(AG523,AH523,Rair,gamma)</f>
        <v>#VALUE!</v>
      </c>
      <c r="AK523" s="0" t="e">
        <f aca="false">Cpex(Cp0,AJ523,$N$9,$L$13:$M$19)</f>
        <v>#VALUE!</v>
      </c>
      <c r="AL523" s="0" t="e">
        <f aca="false">pex(AI523,AJ523,gamma,AK523)</f>
        <v>#VALUE!</v>
      </c>
      <c r="AM523" s="0" t="e">
        <f aca="false">MachThroat(gamma,AL523,AE523)</f>
        <v>#VALUE!</v>
      </c>
      <c r="AN523" s="0" t="e">
        <f aca="false">CN(AM523,CSON,CINC)</f>
        <v>#VALUE!</v>
      </c>
      <c r="AO523" s="0" t="e">
        <f aca="false">DPDT(Constant,AN523,AM523,gamma,AE523,AL523)</f>
        <v>#VALUE!</v>
      </c>
      <c r="AP523" s="0" t="s">
        <v>134</v>
      </c>
      <c r="AQ523" s="0" t="n">
        <f aca="false">Q523+deltaT/2</f>
        <v>5.18499999999993</v>
      </c>
      <c r="AR523" s="0" t="e">
        <f aca="false">pC+deltaT*pdot2/2</f>
        <v>#VALUE!</v>
      </c>
      <c r="AS523" s="0" t="e">
        <f aca="false">hALT1($E$13:$G$1365,AQ523,2)</f>
        <v>#VALUE!</v>
      </c>
      <c r="AT523" s="0" t="e">
        <f aca="false">Veloc($E$13:$G$1365,AQ523,3)</f>
        <v>#VALUE!</v>
      </c>
      <c r="AU523" s="0" t="e">
        <f aca="false">IF(AS523&lt;hT,$G$5+alfa*(AS523-ho),TT)</f>
        <v>#VALUE!</v>
      </c>
      <c r="AV523" s="0" t="e">
        <f aca="false">IF(AS523&lt;hT,pSL*(1/(1+alfa*AF523/($G$5-alfa*ho)))^(go/(Rair*alfa)),pT*EXP(-go*(AF523-hT)/(Rair*TT)))</f>
        <v>#VALUE!</v>
      </c>
      <c r="AW523" s="0" t="e">
        <f aca="false">Mch(AT523,AU523,Rair,gamma)</f>
        <v>#VALUE!</v>
      </c>
      <c r="AX523" s="0" t="e">
        <f aca="false">Cpex(Cp0,AW523,$N$9,$L$13:$M$19)</f>
        <v>#VALUE!</v>
      </c>
      <c r="AY523" s="0" t="e">
        <f aca="false">pex(AV523,AW523,gamma,AX523)</f>
        <v>#VALUE!</v>
      </c>
      <c r="AZ523" s="0" t="e">
        <f aca="false">MachThroat(gamma,AY523,AR523)</f>
        <v>#VALUE!</v>
      </c>
      <c r="BA523" s="0" t="e">
        <f aca="false">CN(AZ523,CSON,CINC)</f>
        <v>#VALUE!</v>
      </c>
      <c r="BB523" s="0" t="e">
        <f aca="false">DPDT(Constant,BA523,AZ523,gamma,AR523,AY523)</f>
        <v>#VALUE!</v>
      </c>
      <c r="BC523" s="0" t="s">
        <v>134</v>
      </c>
      <c r="BD523" s="0" t="n">
        <f aca="false">Q523+deltaT</f>
        <v>5.18999999999993</v>
      </c>
      <c r="BE523" s="0" t="e">
        <f aca="false">pC+deltaT*pdot3</f>
        <v>#VALUE!</v>
      </c>
      <c r="BF523" s="0" t="e">
        <f aca="false">hALT1($E$13:$G$1365,BD523,2)</f>
        <v>#VALUE!</v>
      </c>
      <c r="BG523" s="0" t="e">
        <f aca="false">Veloc($E$13:$G$1365,BD523,3)</f>
        <v>#VALUE!</v>
      </c>
      <c r="BH523" s="0" t="e">
        <f aca="false">IF(BF523&lt;hT,$G$5+alfa*(BF523-ho),TT)</f>
        <v>#VALUE!</v>
      </c>
      <c r="BI523" s="0" t="e">
        <f aca="false">IF(BF523&lt;hT,pSL*(1/(1+alfa*BF523/($G$5-alfa*ho)))^(go/(Rair*alfa)),pT*EXP(-go*(BF523-hT)/(Rair*TT)))</f>
        <v>#VALUE!</v>
      </c>
      <c r="BJ523" s="0" t="e">
        <f aca="false">Mch(BG523,BH523,Rair,gamma)</f>
        <v>#VALUE!</v>
      </c>
      <c r="BK523" s="0" t="e">
        <f aca="false">Cpex(Cp0,BJ523,$N$9,$L$13:$M$19)</f>
        <v>#VALUE!</v>
      </c>
      <c r="BL523" s="0" t="e">
        <f aca="false">pex(BI523,BJ523,gamma,BK523)</f>
        <v>#VALUE!</v>
      </c>
      <c r="BM523" s="0" t="e">
        <f aca="false">MachThroat(gamma,BL523,BE523)</f>
        <v>#VALUE!</v>
      </c>
      <c r="BN523" s="0" t="e">
        <f aca="false">CN(BM523,CSON,CINC)</f>
        <v>#VALUE!</v>
      </c>
      <c r="BO523" s="0" t="e">
        <f aca="false">DPDT(Constant,BN523,BM523,gamma,BE523,BL523)</f>
        <v>#VALUE!</v>
      </c>
      <c r="BP523" s="0" t="e">
        <f aca="false">pC+deltaT*(pdot+2*pdot2+2*pdot3+pdot4)/6</f>
        <v>#VALUE!</v>
      </c>
      <c r="BQ523" s="0" t="s">
        <v>134</v>
      </c>
      <c r="BR523" s="0" t="n">
        <f aca="false">Q523</f>
        <v>5.17999999999993</v>
      </c>
      <c r="BS523" s="0" t="e">
        <f aca="false">R523/144</f>
        <v>#VALUE!</v>
      </c>
      <c r="BT523" s="0" t="e">
        <f aca="false">pX/144</f>
        <v>#VALUE!</v>
      </c>
      <c r="BU523" s="0" t="e">
        <f aca="false">pa/144</f>
        <v>#VALUE!</v>
      </c>
      <c r="BV523" s="11" t="n">
        <f aca="false">BR523</f>
        <v>5.17999999999993</v>
      </c>
      <c r="BW523" s="12" t="e">
        <f aca="false">(pC-pX)/144</f>
        <v>#VALUE!</v>
      </c>
      <c r="BX523" s="0" t="s">
        <v>134</v>
      </c>
      <c r="BZ523" s="0" t="s">
        <v>134</v>
      </c>
      <c r="CA523" s="0" t="s">
        <v>134</v>
      </c>
      <c r="CB523" s="0" t="s">
        <v>134</v>
      </c>
      <c r="CC523" s="0" t="s">
        <v>134</v>
      </c>
      <c r="CD523" s="0" t="s">
        <v>134</v>
      </c>
      <c r="CE523" s="0" t="s">
        <v>134</v>
      </c>
    </row>
    <row r="524" customFormat="false" ht="12.75" hidden="false" customHeight="false" outlineLevel="0" collapsed="false">
      <c r="E524" s="9" t="n">
        <v>5.11</v>
      </c>
      <c r="F524" s="9" t="n">
        <v>4741.84253884352</v>
      </c>
      <c r="G524" s="9" t="n">
        <v>1009.97739268441</v>
      </c>
      <c r="P524" s="6"/>
      <c r="Q524" s="0" t="n">
        <f aca="false">Q523+deltaT</f>
        <v>5.18999999999993</v>
      </c>
      <c r="R524" s="0" t="e">
        <f aca="false">BP523</f>
        <v>#VALUE!</v>
      </c>
      <c r="S524" s="0" t="e">
        <f aca="false">hALT1($E$13:$G$1365,Q524,2)</f>
        <v>#VALUE!</v>
      </c>
      <c r="T524" s="0" t="e">
        <f aca="false">Veloc($E$13:$G$1365,Q524,3)</f>
        <v>#VALUE!</v>
      </c>
      <c r="U524" s="0" t="e">
        <f aca="false">IF(S524&lt;hT,$G$5+alfa*(S524-ho),TT)</f>
        <v>#VALUE!</v>
      </c>
      <c r="V524" s="0" t="e">
        <f aca="false">IF(S524&lt;hT,pSL*(1/(1+alfa*S524/($G$5-alfa*ho)))^(go/(Rair*alfa)),pT*EXP(-go*(S524-hT)/(Rair*TT)))</f>
        <v>#VALUE!</v>
      </c>
      <c r="W524" s="0" t="e">
        <f aca="false">Mch(T524,U524,Rair,gamma)</f>
        <v>#VALUE!</v>
      </c>
      <c r="X524" s="0" t="e">
        <f aca="false">Cpex(Cp0,W524,$N$9,$L$13:$M$19)</f>
        <v>#VALUE!</v>
      </c>
      <c r="Y524" s="0" t="e">
        <f aca="false">pex(V524,W524,gamma,X524)</f>
        <v>#VALUE!</v>
      </c>
      <c r="Z524" s="0" t="e">
        <f aca="false">MachThroat(gamma,Y524,R524)</f>
        <v>#VALUE!</v>
      </c>
      <c r="AA524" s="0" t="e">
        <f aca="false">CN(Z524,CSON,CINC)</f>
        <v>#VALUE!</v>
      </c>
      <c r="AB524" s="0" t="e">
        <f aca="false">DPDT(Constant,AA524,Z524,gamma,R524,Y524)</f>
        <v>#VALUE!</v>
      </c>
      <c r="AC524" s="0" t="s">
        <v>134</v>
      </c>
      <c r="AD524" s="0" t="n">
        <f aca="false">Q524+deltaT/2</f>
        <v>5.19499999999993</v>
      </c>
      <c r="AE524" s="0" t="e">
        <f aca="false">pC+deltaT*pdot/2</f>
        <v>#VALUE!</v>
      </c>
      <c r="AF524" s="0" t="e">
        <f aca="false">hALT1($E$13:$G$1365,AD524,2)</f>
        <v>#VALUE!</v>
      </c>
      <c r="AG524" s="0" t="e">
        <f aca="false">Veloc($E$13:$G$1365,AD524,3)</f>
        <v>#VALUE!</v>
      </c>
      <c r="AH524" s="0" t="e">
        <f aca="false">IF(AF524&lt;hT,$G$5+alfa*(AF524-ho),TT)</f>
        <v>#VALUE!</v>
      </c>
      <c r="AI524" s="0" t="e">
        <f aca="false">IF(AF524&lt;hT,pSL*(1/(1+alfa*AF524/($G$5-alfa*ho)))^(go/(Rair*alfa)),pT*EXP(-go*(AF524-hT)/(Rair*TT)))</f>
        <v>#VALUE!</v>
      </c>
      <c r="AJ524" s="0" t="e">
        <f aca="false">Mch(AG524,AH524,Rair,gamma)</f>
        <v>#VALUE!</v>
      </c>
      <c r="AK524" s="0" t="e">
        <f aca="false">Cpex(Cp0,AJ524,$N$9,$L$13:$M$19)</f>
        <v>#VALUE!</v>
      </c>
      <c r="AL524" s="0" t="e">
        <f aca="false">pex(AI524,AJ524,gamma,AK524)</f>
        <v>#VALUE!</v>
      </c>
      <c r="AM524" s="0" t="e">
        <f aca="false">MachThroat(gamma,AL524,AE524)</f>
        <v>#VALUE!</v>
      </c>
      <c r="AN524" s="0" t="e">
        <f aca="false">CN(AM524,CSON,CINC)</f>
        <v>#VALUE!</v>
      </c>
      <c r="AO524" s="0" t="e">
        <f aca="false">DPDT(Constant,AN524,AM524,gamma,AE524,AL524)</f>
        <v>#VALUE!</v>
      </c>
      <c r="AP524" s="0" t="s">
        <v>134</v>
      </c>
      <c r="AQ524" s="0" t="n">
        <f aca="false">Q524+deltaT/2</f>
        <v>5.19499999999993</v>
      </c>
      <c r="AR524" s="0" t="e">
        <f aca="false">pC+deltaT*pdot2/2</f>
        <v>#VALUE!</v>
      </c>
      <c r="AS524" s="0" t="e">
        <f aca="false">hALT1($E$13:$G$1365,AQ524,2)</f>
        <v>#VALUE!</v>
      </c>
      <c r="AT524" s="0" t="e">
        <f aca="false">Veloc($E$13:$G$1365,AQ524,3)</f>
        <v>#VALUE!</v>
      </c>
      <c r="AU524" s="0" t="e">
        <f aca="false">IF(AS524&lt;hT,$G$5+alfa*(AS524-ho),TT)</f>
        <v>#VALUE!</v>
      </c>
      <c r="AV524" s="0" t="e">
        <f aca="false">IF(AS524&lt;hT,pSL*(1/(1+alfa*AF524/($G$5-alfa*ho)))^(go/(Rair*alfa)),pT*EXP(-go*(AF524-hT)/(Rair*TT)))</f>
        <v>#VALUE!</v>
      </c>
      <c r="AW524" s="0" t="e">
        <f aca="false">Mch(AT524,AU524,Rair,gamma)</f>
        <v>#VALUE!</v>
      </c>
      <c r="AX524" s="0" t="e">
        <f aca="false">Cpex(Cp0,AW524,$N$9,$L$13:$M$19)</f>
        <v>#VALUE!</v>
      </c>
      <c r="AY524" s="0" t="e">
        <f aca="false">pex(AV524,AW524,gamma,AX524)</f>
        <v>#VALUE!</v>
      </c>
      <c r="AZ524" s="0" t="e">
        <f aca="false">MachThroat(gamma,AY524,AR524)</f>
        <v>#VALUE!</v>
      </c>
      <c r="BA524" s="0" t="e">
        <f aca="false">CN(AZ524,CSON,CINC)</f>
        <v>#VALUE!</v>
      </c>
      <c r="BB524" s="0" t="e">
        <f aca="false">DPDT(Constant,BA524,AZ524,gamma,AR524,AY524)</f>
        <v>#VALUE!</v>
      </c>
      <c r="BC524" s="0" t="s">
        <v>134</v>
      </c>
      <c r="BD524" s="0" t="n">
        <f aca="false">Q524+deltaT</f>
        <v>5.19999999999993</v>
      </c>
      <c r="BE524" s="0" t="e">
        <f aca="false">pC+deltaT*pdot3</f>
        <v>#VALUE!</v>
      </c>
      <c r="BF524" s="0" t="e">
        <f aca="false">hALT1($E$13:$G$1365,BD524,2)</f>
        <v>#VALUE!</v>
      </c>
      <c r="BG524" s="0" t="e">
        <f aca="false">Veloc($E$13:$G$1365,BD524,3)</f>
        <v>#VALUE!</v>
      </c>
      <c r="BH524" s="0" t="e">
        <f aca="false">IF(BF524&lt;hT,$G$5+alfa*(BF524-ho),TT)</f>
        <v>#VALUE!</v>
      </c>
      <c r="BI524" s="0" t="e">
        <f aca="false">IF(BF524&lt;hT,pSL*(1/(1+alfa*BF524/($G$5-alfa*ho)))^(go/(Rair*alfa)),pT*EXP(-go*(BF524-hT)/(Rair*TT)))</f>
        <v>#VALUE!</v>
      </c>
      <c r="BJ524" s="0" t="e">
        <f aca="false">Mch(BG524,BH524,Rair,gamma)</f>
        <v>#VALUE!</v>
      </c>
      <c r="BK524" s="0" t="e">
        <f aca="false">Cpex(Cp0,BJ524,$N$9,$L$13:$M$19)</f>
        <v>#VALUE!</v>
      </c>
      <c r="BL524" s="0" t="e">
        <f aca="false">pex(BI524,BJ524,gamma,BK524)</f>
        <v>#VALUE!</v>
      </c>
      <c r="BM524" s="0" t="e">
        <f aca="false">MachThroat(gamma,BL524,BE524)</f>
        <v>#VALUE!</v>
      </c>
      <c r="BN524" s="0" t="e">
        <f aca="false">CN(BM524,CSON,CINC)</f>
        <v>#VALUE!</v>
      </c>
      <c r="BO524" s="0" t="e">
        <f aca="false">DPDT(Constant,BN524,BM524,gamma,BE524,BL524)</f>
        <v>#VALUE!</v>
      </c>
      <c r="BP524" s="0" t="e">
        <f aca="false">pC+deltaT*(pdot+2*pdot2+2*pdot3+pdot4)/6</f>
        <v>#VALUE!</v>
      </c>
      <c r="BQ524" s="0" t="s">
        <v>134</v>
      </c>
      <c r="BR524" s="0" t="n">
        <f aca="false">Q524</f>
        <v>5.18999999999993</v>
      </c>
      <c r="BS524" s="0" t="e">
        <f aca="false">R524/144</f>
        <v>#VALUE!</v>
      </c>
      <c r="BT524" s="0" t="e">
        <f aca="false">pX/144</f>
        <v>#VALUE!</v>
      </c>
      <c r="BU524" s="0" t="e">
        <f aca="false">pa/144</f>
        <v>#VALUE!</v>
      </c>
      <c r="BV524" s="11" t="n">
        <f aca="false">BR524</f>
        <v>5.18999999999993</v>
      </c>
      <c r="BW524" s="12" t="e">
        <f aca="false">(pC-pX)/144</f>
        <v>#VALUE!</v>
      </c>
      <c r="BX524" s="0" t="s">
        <v>134</v>
      </c>
      <c r="BZ524" s="0" t="s">
        <v>134</v>
      </c>
      <c r="CA524" s="0" t="s">
        <v>134</v>
      </c>
      <c r="CB524" s="0" t="s">
        <v>134</v>
      </c>
      <c r="CC524" s="0" t="s">
        <v>134</v>
      </c>
      <c r="CD524" s="0" t="s">
        <v>134</v>
      </c>
      <c r="CE524" s="0" t="s">
        <v>134</v>
      </c>
    </row>
    <row r="525" customFormat="false" ht="12.75" hidden="false" customHeight="false" outlineLevel="0" collapsed="false">
      <c r="E525" s="9" t="n">
        <v>5.12</v>
      </c>
      <c r="F525" s="9" t="n">
        <v>4751.94540704283</v>
      </c>
      <c r="G525" s="9" t="n">
        <v>1010.59446462981</v>
      </c>
      <c r="P525" s="6"/>
      <c r="Q525" s="0" t="n">
        <f aca="false">Q524+deltaT</f>
        <v>5.19999999999993</v>
      </c>
      <c r="R525" s="0" t="e">
        <f aca="false">BP524</f>
        <v>#VALUE!</v>
      </c>
      <c r="S525" s="0" t="e">
        <f aca="false">hALT1($E$13:$G$1365,Q525,2)</f>
        <v>#VALUE!</v>
      </c>
      <c r="T525" s="0" t="e">
        <f aca="false">Veloc($E$13:$G$1365,Q525,3)</f>
        <v>#VALUE!</v>
      </c>
      <c r="U525" s="0" t="e">
        <f aca="false">IF(S525&lt;hT,$G$5+alfa*(S525-ho),TT)</f>
        <v>#VALUE!</v>
      </c>
      <c r="V525" s="0" t="e">
        <f aca="false">IF(S525&lt;hT,pSL*(1/(1+alfa*S525/($G$5-alfa*ho)))^(go/(Rair*alfa)),pT*EXP(-go*(S525-hT)/(Rair*TT)))</f>
        <v>#VALUE!</v>
      </c>
      <c r="W525" s="0" t="e">
        <f aca="false">Mch(T525,U525,Rair,gamma)</f>
        <v>#VALUE!</v>
      </c>
      <c r="X525" s="0" t="e">
        <f aca="false">Cpex(Cp0,W525,$N$9,$L$13:$M$19)</f>
        <v>#VALUE!</v>
      </c>
      <c r="Y525" s="0" t="e">
        <f aca="false">pex(V525,W525,gamma,X525)</f>
        <v>#VALUE!</v>
      </c>
      <c r="Z525" s="0" t="e">
        <f aca="false">MachThroat(gamma,Y525,R525)</f>
        <v>#VALUE!</v>
      </c>
      <c r="AA525" s="0" t="e">
        <f aca="false">CN(Z525,CSON,CINC)</f>
        <v>#VALUE!</v>
      </c>
      <c r="AB525" s="0" t="e">
        <f aca="false">DPDT(Constant,AA525,Z525,gamma,R525,Y525)</f>
        <v>#VALUE!</v>
      </c>
      <c r="AC525" s="0" t="s">
        <v>134</v>
      </c>
      <c r="AD525" s="0" t="n">
        <f aca="false">Q525+deltaT/2</f>
        <v>5.20499999999993</v>
      </c>
      <c r="AE525" s="0" t="e">
        <f aca="false">pC+deltaT*pdot/2</f>
        <v>#VALUE!</v>
      </c>
      <c r="AF525" s="0" t="e">
        <f aca="false">hALT1($E$13:$G$1365,AD525,2)</f>
        <v>#VALUE!</v>
      </c>
      <c r="AG525" s="0" t="e">
        <f aca="false">Veloc($E$13:$G$1365,AD525,3)</f>
        <v>#VALUE!</v>
      </c>
      <c r="AH525" s="0" t="e">
        <f aca="false">IF(AF525&lt;hT,$G$5+alfa*(AF525-ho),TT)</f>
        <v>#VALUE!</v>
      </c>
      <c r="AI525" s="0" t="e">
        <f aca="false">IF(AF525&lt;hT,pSL*(1/(1+alfa*AF525/($G$5-alfa*ho)))^(go/(Rair*alfa)),pT*EXP(-go*(AF525-hT)/(Rair*TT)))</f>
        <v>#VALUE!</v>
      </c>
      <c r="AJ525" s="0" t="e">
        <f aca="false">Mch(AG525,AH525,Rair,gamma)</f>
        <v>#VALUE!</v>
      </c>
      <c r="AK525" s="0" t="e">
        <f aca="false">Cpex(Cp0,AJ525,$N$9,$L$13:$M$19)</f>
        <v>#VALUE!</v>
      </c>
      <c r="AL525" s="0" t="e">
        <f aca="false">pex(AI525,AJ525,gamma,AK525)</f>
        <v>#VALUE!</v>
      </c>
      <c r="AM525" s="0" t="e">
        <f aca="false">MachThroat(gamma,AL525,AE525)</f>
        <v>#VALUE!</v>
      </c>
      <c r="AN525" s="0" t="e">
        <f aca="false">CN(AM525,CSON,CINC)</f>
        <v>#VALUE!</v>
      </c>
      <c r="AO525" s="0" t="e">
        <f aca="false">DPDT(Constant,AN525,AM525,gamma,AE525,AL525)</f>
        <v>#VALUE!</v>
      </c>
      <c r="AP525" s="0" t="s">
        <v>134</v>
      </c>
      <c r="AQ525" s="0" t="n">
        <f aca="false">Q525+deltaT/2</f>
        <v>5.20499999999993</v>
      </c>
      <c r="AR525" s="0" t="e">
        <f aca="false">pC+deltaT*pdot2/2</f>
        <v>#VALUE!</v>
      </c>
      <c r="AS525" s="0" t="e">
        <f aca="false">hALT1($E$13:$G$1365,AQ525,2)</f>
        <v>#VALUE!</v>
      </c>
      <c r="AT525" s="0" t="e">
        <f aca="false">Veloc($E$13:$G$1365,AQ525,3)</f>
        <v>#VALUE!</v>
      </c>
      <c r="AU525" s="0" t="e">
        <f aca="false">IF(AS525&lt;hT,$G$5+alfa*(AS525-ho),TT)</f>
        <v>#VALUE!</v>
      </c>
      <c r="AV525" s="0" t="e">
        <f aca="false">IF(AS525&lt;hT,pSL*(1/(1+alfa*AF525/($G$5-alfa*ho)))^(go/(Rair*alfa)),pT*EXP(-go*(AF525-hT)/(Rair*TT)))</f>
        <v>#VALUE!</v>
      </c>
      <c r="AW525" s="0" t="e">
        <f aca="false">Mch(AT525,AU525,Rair,gamma)</f>
        <v>#VALUE!</v>
      </c>
      <c r="AX525" s="0" t="e">
        <f aca="false">Cpex(Cp0,AW525,$N$9,$L$13:$M$19)</f>
        <v>#VALUE!</v>
      </c>
      <c r="AY525" s="0" t="e">
        <f aca="false">pex(AV525,AW525,gamma,AX525)</f>
        <v>#VALUE!</v>
      </c>
      <c r="AZ525" s="0" t="e">
        <f aca="false">MachThroat(gamma,AY525,AR525)</f>
        <v>#VALUE!</v>
      </c>
      <c r="BA525" s="0" t="e">
        <f aca="false">CN(AZ525,CSON,CINC)</f>
        <v>#VALUE!</v>
      </c>
      <c r="BB525" s="0" t="e">
        <f aca="false">DPDT(Constant,BA525,AZ525,gamma,AR525,AY525)</f>
        <v>#VALUE!</v>
      </c>
      <c r="BC525" s="0" t="s">
        <v>134</v>
      </c>
      <c r="BD525" s="0" t="n">
        <f aca="false">Q525+deltaT</f>
        <v>5.20999999999993</v>
      </c>
      <c r="BE525" s="0" t="e">
        <f aca="false">pC+deltaT*pdot3</f>
        <v>#VALUE!</v>
      </c>
      <c r="BF525" s="0" t="e">
        <f aca="false">hALT1($E$13:$G$1365,BD525,2)</f>
        <v>#VALUE!</v>
      </c>
      <c r="BG525" s="0" t="e">
        <f aca="false">Veloc($E$13:$G$1365,BD525,3)</f>
        <v>#VALUE!</v>
      </c>
      <c r="BH525" s="0" t="e">
        <f aca="false">IF(BF525&lt;hT,$G$5+alfa*(BF525-ho),TT)</f>
        <v>#VALUE!</v>
      </c>
      <c r="BI525" s="0" t="e">
        <f aca="false">IF(BF525&lt;hT,pSL*(1/(1+alfa*BF525/($G$5-alfa*ho)))^(go/(Rair*alfa)),pT*EXP(-go*(BF525-hT)/(Rair*TT)))</f>
        <v>#VALUE!</v>
      </c>
      <c r="BJ525" s="0" t="e">
        <f aca="false">Mch(BG525,BH525,Rair,gamma)</f>
        <v>#VALUE!</v>
      </c>
      <c r="BK525" s="0" t="e">
        <f aca="false">Cpex(Cp0,BJ525,$N$9,$L$13:$M$19)</f>
        <v>#VALUE!</v>
      </c>
      <c r="BL525" s="0" t="e">
        <f aca="false">pex(BI525,BJ525,gamma,BK525)</f>
        <v>#VALUE!</v>
      </c>
      <c r="BM525" s="0" t="e">
        <f aca="false">MachThroat(gamma,BL525,BE525)</f>
        <v>#VALUE!</v>
      </c>
      <c r="BN525" s="0" t="e">
        <f aca="false">CN(BM525,CSON,CINC)</f>
        <v>#VALUE!</v>
      </c>
      <c r="BO525" s="0" t="e">
        <f aca="false">DPDT(Constant,BN525,BM525,gamma,BE525,BL525)</f>
        <v>#VALUE!</v>
      </c>
      <c r="BP525" s="0" t="e">
        <f aca="false">pC+deltaT*(pdot+2*pdot2+2*pdot3+pdot4)/6</f>
        <v>#VALUE!</v>
      </c>
      <c r="BQ525" s="0" t="s">
        <v>134</v>
      </c>
      <c r="BR525" s="0" t="n">
        <f aca="false">Q525</f>
        <v>5.19999999999993</v>
      </c>
      <c r="BS525" s="0" t="e">
        <f aca="false">R525/144</f>
        <v>#VALUE!</v>
      </c>
      <c r="BT525" s="0" t="e">
        <f aca="false">pX/144</f>
        <v>#VALUE!</v>
      </c>
      <c r="BU525" s="0" t="e">
        <f aca="false">pa/144</f>
        <v>#VALUE!</v>
      </c>
      <c r="BV525" s="11" t="n">
        <f aca="false">BR525</f>
        <v>5.19999999999993</v>
      </c>
      <c r="BW525" s="12" t="e">
        <f aca="false">(pC-pX)/144</f>
        <v>#VALUE!</v>
      </c>
      <c r="BX525" s="0" t="s">
        <v>134</v>
      </c>
      <c r="BZ525" s="0" t="s">
        <v>134</v>
      </c>
      <c r="CA525" s="0" t="s">
        <v>134</v>
      </c>
      <c r="CB525" s="0" t="s">
        <v>134</v>
      </c>
      <c r="CC525" s="0" t="s">
        <v>134</v>
      </c>
      <c r="CD525" s="0" t="s">
        <v>134</v>
      </c>
      <c r="CE525" s="0" t="s">
        <v>134</v>
      </c>
    </row>
    <row r="526" customFormat="false" ht="12.75" hidden="false" customHeight="false" outlineLevel="0" collapsed="false">
      <c r="E526" s="9" t="n">
        <v>5.13</v>
      </c>
      <c r="F526" s="9" t="n">
        <v>4762.0543924926</v>
      </c>
      <c r="G526" s="9" t="n">
        <v>1011.20084352204</v>
      </c>
      <c r="P526" s="6"/>
      <c r="Q526" s="0" t="n">
        <f aca="false">Q525+deltaT</f>
        <v>5.20999999999993</v>
      </c>
      <c r="R526" s="0" t="e">
        <f aca="false">BP525</f>
        <v>#VALUE!</v>
      </c>
      <c r="S526" s="0" t="e">
        <f aca="false">hALT1($E$13:$G$1365,Q526,2)</f>
        <v>#VALUE!</v>
      </c>
      <c r="T526" s="0" t="e">
        <f aca="false">Veloc($E$13:$G$1365,Q526,3)</f>
        <v>#VALUE!</v>
      </c>
      <c r="U526" s="0" t="e">
        <f aca="false">IF(S526&lt;hT,$G$5+alfa*(S526-ho),TT)</f>
        <v>#VALUE!</v>
      </c>
      <c r="V526" s="0" t="e">
        <f aca="false">IF(S526&lt;hT,pSL*(1/(1+alfa*S526/($G$5-alfa*ho)))^(go/(Rair*alfa)),pT*EXP(-go*(S526-hT)/(Rair*TT)))</f>
        <v>#VALUE!</v>
      </c>
      <c r="W526" s="0" t="e">
        <f aca="false">Mch(T526,U526,Rair,gamma)</f>
        <v>#VALUE!</v>
      </c>
      <c r="X526" s="0" t="e">
        <f aca="false">Cpex(Cp0,W526,$N$9,$L$13:$M$19)</f>
        <v>#VALUE!</v>
      </c>
      <c r="Y526" s="0" t="e">
        <f aca="false">pex(V526,W526,gamma,X526)</f>
        <v>#VALUE!</v>
      </c>
      <c r="Z526" s="0" t="e">
        <f aca="false">MachThroat(gamma,Y526,R526)</f>
        <v>#VALUE!</v>
      </c>
      <c r="AA526" s="0" t="e">
        <f aca="false">CN(Z526,CSON,CINC)</f>
        <v>#VALUE!</v>
      </c>
      <c r="AB526" s="0" t="e">
        <f aca="false">DPDT(Constant,AA526,Z526,gamma,R526,Y526)</f>
        <v>#VALUE!</v>
      </c>
      <c r="AC526" s="0" t="s">
        <v>134</v>
      </c>
      <c r="AD526" s="0" t="n">
        <f aca="false">Q526+deltaT/2</f>
        <v>5.21499999999993</v>
      </c>
      <c r="AE526" s="0" t="e">
        <f aca="false">pC+deltaT*pdot/2</f>
        <v>#VALUE!</v>
      </c>
      <c r="AF526" s="0" t="e">
        <f aca="false">hALT1($E$13:$G$1365,AD526,2)</f>
        <v>#VALUE!</v>
      </c>
      <c r="AG526" s="0" t="e">
        <f aca="false">Veloc($E$13:$G$1365,AD526,3)</f>
        <v>#VALUE!</v>
      </c>
      <c r="AH526" s="0" t="e">
        <f aca="false">IF(AF526&lt;hT,$G$5+alfa*(AF526-ho),TT)</f>
        <v>#VALUE!</v>
      </c>
      <c r="AI526" s="0" t="e">
        <f aca="false">IF(AF526&lt;hT,pSL*(1/(1+alfa*AF526/($G$5-alfa*ho)))^(go/(Rair*alfa)),pT*EXP(-go*(AF526-hT)/(Rair*TT)))</f>
        <v>#VALUE!</v>
      </c>
      <c r="AJ526" s="0" t="e">
        <f aca="false">Mch(AG526,AH526,Rair,gamma)</f>
        <v>#VALUE!</v>
      </c>
      <c r="AK526" s="0" t="e">
        <f aca="false">Cpex(Cp0,AJ526,$N$9,$L$13:$M$19)</f>
        <v>#VALUE!</v>
      </c>
      <c r="AL526" s="0" t="e">
        <f aca="false">pex(AI526,AJ526,gamma,AK526)</f>
        <v>#VALUE!</v>
      </c>
      <c r="AM526" s="0" t="e">
        <f aca="false">MachThroat(gamma,AL526,AE526)</f>
        <v>#VALUE!</v>
      </c>
      <c r="AN526" s="0" t="e">
        <f aca="false">CN(AM526,CSON,CINC)</f>
        <v>#VALUE!</v>
      </c>
      <c r="AO526" s="0" t="e">
        <f aca="false">DPDT(Constant,AN526,AM526,gamma,AE526,AL526)</f>
        <v>#VALUE!</v>
      </c>
      <c r="AP526" s="0" t="s">
        <v>134</v>
      </c>
      <c r="AQ526" s="0" t="n">
        <f aca="false">Q526+deltaT/2</f>
        <v>5.21499999999993</v>
      </c>
      <c r="AR526" s="0" t="e">
        <f aca="false">pC+deltaT*pdot2/2</f>
        <v>#VALUE!</v>
      </c>
      <c r="AS526" s="0" t="e">
        <f aca="false">hALT1($E$13:$G$1365,AQ526,2)</f>
        <v>#VALUE!</v>
      </c>
      <c r="AT526" s="0" t="e">
        <f aca="false">Veloc($E$13:$G$1365,AQ526,3)</f>
        <v>#VALUE!</v>
      </c>
      <c r="AU526" s="0" t="e">
        <f aca="false">IF(AS526&lt;hT,$G$5+alfa*(AS526-ho),TT)</f>
        <v>#VALUE!</v>
      </c>
      <c r="AV526" s="0" t="e">
        <f aca="false">IF(AS526&lt;hT,pSL*(1/(1+alfa*AF526/($G$5-alfa*ho)))^(go/(Rair*alfa)),pT*EXP(-go*(AF526-hT)/(Rair*TT)))</f>
        <v>#VALUE!</v>
      </c>
      <c r="AW526" s="0" t="e">
        <f aca="false">Mch(AT526,AU526,Rair,gamma)</f>
        <v>#VALUE!</v>
      </c>
      <c r="AX526" s="0" t="e">
        <f aca="false">Cpex(Cp0,AW526,$N$9,$L$13:$M$19)</f>
        <v>#VALUE!</v>
      </c>
      <c r="AY526" s="0" t="e">
        <f aca="false">pex(AV526,AW526,gamma,AX526)</f>
        <v>#VALUE!</v>
      </c>
      <c r="AZ526" s="0" t="e">
        <f aca="false">MachThroat(gamma,AY526,AR526)</f>
        <v>#VALUE!</v>
      </c>
      <c r="BA526" s="0" t="e">
        <f aca="false">CN(AZ526,CSON,CINC)</f>
        <v>#VALUE!</v>
      </c>
      <c r="BB526" s="0" t="e">
        <f aca="false">DPDT(Constant,BA526,AZ526,gamma,AR526,AY526)</f>
        <v>#VALUE!</v>
      </c>
      <c r="BC526" s="0" t="s">
        <v>134</v>
      </c>
      <c r="BD526" s="0" t="n">
        <f aca="false">Q526+deltaT</f>
        <v>5.21999999999993</v>
      </c>
      <c r="BE526" s="0" t="e">
        <f aca="false">pC+deltaT*pdot3</f>
        <v>#VALUE!</v>
      </c>
      <c r="BF526" s="0" t="e">
        <f aca="false">hALT1($E$13:$G$1365,BD526,2)</f>
        <v>#VALUE!</v>
      </c>
      <c r="BG526" s="0" t="e">
        <f aca="false">Veloc($E$13:$G$1365,BD526,3)</f>
        <v>#VALUE!</v>
      </c>
      <c r="BH526" s="0" t="e">
        <f aca="false">IF(BF526&lt;hT,$G$5+alfa*(BF526-ho),TT)</f>
        <v>#VALUE!</v>
      </c>
      <c r="BI526" s="0" t="e">
        <f aca="false">IF(BF526&lt;hT,pSL*(1/(1+alfa*BF526/($G$5-alfa*ho)))^(go/(Rair*alfa)),pT*EXP(-go*(BF526-hT)/(Rair*TT)))</f>
        <v>#VALUE!</v>
      </c>
      <c r="BJ526" s="0" t="e">
        <f aca="false">Mch(BG526,BH526,Rair,gamma)</f>
        <v>#VALUE!</v>
      </c>
      <c r="BK526" s="0" t="e">
        <f aca="false">Cpex(Cp0,BJ526,$N$9,$L$13:$M$19)</f>
        <v>#VALUE!</v>
      </c>
      <c r="BL526" s="0" t="e">
        <f aca="false">pex(BI526,BJ526,gamma,BK526)</f>
        <v>#VALUE!</v>
      </c>
      <c r="BM526" s="0" t="e">
        <f aca="false">MachThroat(gamma,BL526,BE526)</f>
        <v>#VALUE!</v>
      </c>
      <c r="BN526" s="0" t="e">
        <f aca="false">CN(BM526,CSON,CINC)</f>
        <v>#VALUE!</v>
      </c>
      <c r="BO526" s="0" t="e">
        <f aca="false">DPDT(Constant,BN526,BM526,gamma,BE526,BL526)</f>
        <v>#VALUE!</v>
      </c>
      <c r="BP526" s="0" t="e">
        <f aca="false">pC+deltaT*(pdot+2*pdot2+2*pdot3+pdot4)/6</f>
        <v>#VALUE!</v>
      </c>
      <c r="BQ526" s="0" t="s">
        <v>134</v>
      </c>
      <c r="BR526" s="0" t="n">
        <f aca="false">Q526</f>
        <v>5.20999999999993</v>
      </c>
      <c r="BS526" s="0" t="e">
        <f aca="false">R526/144</f>
        <v>#VALUE!</v>
      </c>
      <c r="BT526" s="0" t="e">
        <f aca="false">pX/144</f>
        <v>#VALUE!</v>
      </c>
      <c r="BU526" s="0" t="e">
        <f aca="false">pa/144</f>
        <v>#VALUE!</v>
      </c>
      <c r="BV526" s="11" t="n">
        <f aca="false">BR526</f>
        <v>5.20999999999993</v>
      </c>
      <c r="BW526" s="12" t="e">
        <f aca="false">(pC-pX)/144</f>
        <v>#VALUE!</v>
      </c>
      <c r="BX526" s="0" t="s">
        <v>134</v>
      </c>
      <c r="BZ526" s="0" t="s">
        <v>134</v>
      </c>
      <c r="CA526" s="0" t="s">
        <v>134</v>
      </c>
      <c r="CB526" s="0" t="s">
        <v>134</v>
      </c>
      <c r="CC526" s="0" t="s">
        <v>134</v>
      </c>
      <c r="CD526" s="0" t="s">
        <v>134</v>
      </c>
      <c r="CE526" s="0" t="s">
        <v>134</v>
      </c>
    </row>
    <row r="527" customFormat="false" ht="12.75" hidden="false" customHeight="false" outlineLevel="0" collapsed="false">
      <c r="E527" s="9" t="n">
        <v>5.14</v>
      </c>
      <c r="F527" s="9" t="n">
        <v>4772.16938828479</v>
      </c>
      <c r="G527" s="9" t="n">
        <v>1011.79653387134</v>
      </c>
      <c r="P527" s="6"/>
      <c r="Q527" s="0" t="n">
        <f aca="false">Q526+deltaT</f>
        <v>5.21999999999993</v>
      </c>
      <c r="R527" s="0" t="e">
        <f aca="false">BP526</f>
        <v>#VALUE!</v>
      </c>
      <c r="S527" s="0" t="e">
        <f aca="false">hALT1($E$13:$G$1365,Q527,2)</f>
        <v>#VALUE!</v>
      </c>
      <c r="T527" s="0" t="e">
        <f aca="false">Veloc($E$13:$G$1365,Q527,3)</f>
        <v>#VALUE!</v>
      </c>
      <c r="U527" s="0" t="e">
        <f aca="false">IF(S527&lt;hT,$G$5+alfa*(S527-ho),TT)</f>
        <v>#VALUE!</v>
      </c>
      <c r="V527" s="0" t="e">
        <f aca="false">IF(S527&lt;hT,pSL*(1/(1+alfa*S527/($G$5-alfa*ho)))^(go/(Rair*alfa)),pT*EXP(-go*(S527-hT)/(Rair*TT)))</f>
        <v>#VALUE!</v>
      </c>
      <c r="W527" s="0" t="e">
        <f aca="false">Mch(T527,U527,Rair,gamma)</f>
        <v>#VALUE!</v>
      </c>
      <c r="X527" s="0" t="e">
        <f aca="false">Cpex(Cp0,W527,$N$9,$L$13:$M$19)</f>
        <v>#VALUE!</v>
      </c>
      <c r="Y527" s="0" t="e">
        <f aca="false">pex(V527,W527,gamma,X527)</f>
        <v>#VALUE!</v>
      </c>
      <c r="Z527" s="0" t="e">
        <f aca="false">MachThroat(gamma,Y527,R527)</f>
        <v>#VALUE!</v>
      </c>
      <c r="AA527" s="0" t="e">
        <f aca="false">CN(Z527,CSON,CINC)</f>
        <v>#VALUE!</v>
      </c>
      <c r="AB527" s="0" t="e">
        <f aca="false">DPDT(Constant,AA527,Z527,gamma,R527,Y527)</f>
        <v>#VALUE!</v>
      </c>
      <c r="AC527" s="0" t="s">
        <v>134</v>
      </c>
      <c r="AD527" s="0" t="n">
        <f aca="false">Q527+deltaT/2</f>
        <v>5.22499999999993</v>
      </c>
      <c r="AE527" s="0" t="e">
        <f aca="false">pC+deltaT*pdot/2</f>
        <v>#VALUE!</v>
      </c>
      <c r="AF527" s="0" t="e">
        <f aca="false">hALT1($E$13:$G$1365,AD527,2)</f>
        <v>#VALUE!</v>
      </c>
      <c r="AG527" s="0" t="e">
        <f aca="false">Veloc($E$13:$G$1365,AD527,3)</f>
        <v>#VALUE!</v>
      </c>
      <c r="AH527" s="0" t="e">
        <f aca="false">IF(AF527&lt;hT,$G$5+alfa*(AF527-ho),TT)</f>
        <v>#VALUE!</v>
      </c>
      <c r="AI527" s="0" t="e">
        <f aca="false">IF(AF527&lt;hT,pSL*(1/(1+alfa*AF527/($G$5-alfa*ho)))^(go/(Rair*alfa)),pT*EXP(-go*(AF527-hT)/(Rair*TT)))</f>
        <v>#VALUE!</v>
      </c>
      <c r="AJ527" s="0" t="e">
        <f aca="false">Mch(AG527,AH527,Rair,gamma)</f>
        <v>#VALUE!</v>
      </c>
      <c r="AK527" s="0" t="e">
        <f aca="false">Cpex(Cp0,AJ527,$N$9,$L$13:$M$19)</f>
        <v>#VALUE!</v>
      </c>
      <c r="AL527" s="0" t="e">
        <f aca="false">pex(AI527,AJ527,gamma,AK527)</f>
        <v>#VALUE!</v>
      </c>
      <c r="AM527" s="0" t="e">
        <f aca="false">MachThroat(gamma,AL527,AE527)</f>
        <v>#VALUE!</v>
      </c>
      <c r="AN527" s="0" t="e">
        <f aca="false">CN(AM527,CSON,CINC)</f>
        <v>#VALUE!</v>
      </c>
      <c r="AO527" s="0" t="e">
        <f aca="false">DPDT(Constant,AN527,AM527,gamma,AE527,AL527)</f>
        <v>#VALUE!</v>
      </c>
      <c r="AP527" s="0" t="s">
        <v>134</v>
      </c>
      <c r="AQ527" s="0" t="n">
        <f aca="false">Q527+deltaT/2</f>
        <v>5.22499999999993</v>
      </c>
      <c r="AR527" s="0" t="e">
        <f aca="false">pC+deltaT*pdot2/2</f>
        <v>#VALUE!</v>
      </c>
      <c r="AS527" s="0" t="e">
        <f aca="false">hALT1($E$13:$G$1365,AQ527,2)</f>
        <v>#VALUE!</v>
      </c>
      <c r="AT527" s="0" t="e">
        <f aca="false">Veloc($E$13:$G$1365,AQ527,3)</f>
        <v>#VALUE!</v>
      </c>
      <c r="AU527" s="0" t="e">
        <f aca="false">IF(AS527&lt;hT,$G$5+alfa*(AS527-ho),TT)</f>
        <v>#VALUE!</v>
      </c>
      <c r="AV527" s="0" t="e">
        <f aca="false">IF(AS527&lt;hT,pSL*(1/(1+alfa*AF527/($G$5-alfa*ho)))^(go/(Rair*alfa)),pT*EXP(-go*(AF527-hT)/(Rair*TT)))</f>
        <v>#VALUE!</v>
      </c>
      <c r="AW527" s="0" t="e">
        <f aca="false">Mch(AT527,AU527,Rair,gamma)</f>
        <v>#VALUE!</v>
      </c>
      <c r="AX527" s="0" t="e">
        <f aca="false">Cpex(Cp0,AW527,$N$9,$L$13:$M$19)</f>
        <v>#VALUE!</v>
      </c>
      <c r="AY527" s="0" t="e">
        <f aca="false">pex(AV527,AW527,gamma,AX527)</f>
        <v>#VALUE!</v>
      </c>
      <c r="AZ527" s="0" t="e">
        <f aca="false">MachThroat(gamma,AY527,AR527)</f>
        <v>#VALUE!</v>
      </c>
      <c r="BA527" s="0" t="e">
        <f aca="false">CN(AZ527,CSON,CINC)</f>
        <v>#VALUE!</v>
      </c>
      <c r="BB527" s="0" t="e">
        <f aca="false">DPDT(Constant,BA527,AZ527,gamma,AR527,AY527)</f>
        <v>#VALUE!</v>
      </c>
      <c r="BC527" s="0" t="s">
        <v>134</v>
      </c>
      <c r="BD527" s="0" t="n">
        <f aca="false">Q527+deltaT</f>
        <v>5.22999999999993</v>
      </c>
      <c r="BE527" s="0" t="e">
        <f aca="false">pC+deltaT*pdot3</f>
        <v>#VALUE!</v>
      </c>
      <c r="BF527" s="0" t="e">
        <f aca="false">hALT1($E$13:$G$1365,BD527,2)</f>
        <v>#VALUE!</v>
      </c>
      <c r="BG527" s="0" t="e">
        <f aca="false">Veloc($E$13:$G$1365,BD527,3)</f>
        <v>#VALUE!</v>
      </c>
      <c r="BH527" s="0" t="e">
        <f aca="false">IF(BF527&lt;hT,$G$5+alfa*(BF527-ho),TT)</f>
        <v>#VALUE!</v>
      </c>
      <c r="BI527" s="0" t="e">
        <f aca="false">IF(BF527&lt;hT,pSL*(1/(1+alfa*BF527/($G$5-alfa*ho)))^(go/(Rair*alfa)),pT*EXP(-go*(BF527-hT)/(Rair*TT)))</f>
        <v>#VALUE!</v>
      </c>
      <c r="BJ527" s="0" t="e">
        <f aca="false">Mch(BG527,BH527,Rair,gamma)</f>
        <v>#VALUE!</v>
      </c>
      <c r="BK527" s="0" t="e">
        <f aca="false">Cpex(Cp0,BJ527,$N$9,$L$13:$M$19)</f>
        <v>#VALUE!</v>
      </c>
      <c r="BL527" s="0" t="e">
        <f aca="false">pex(BI527,BJ527,gamma,BK527)</f>
        <v>#VALUE!</v>
      </c>
      <c r="BM527" s="0" t="e">
        <f aca="false">MachThroat(gamma,BL527,BE527)</f>
        <v>#VALUE!</v>
      </c>
      <c r="BN527" s="0" t="e">
        <f aca="false">CN(BM527,CSON,CINC)</f>
        <v>#VALUE!</v>
      </c>
      <c r="BO527" s="0" t="e">
        <f aca="false">DPDT(Constant,BN527,BM527,gamma,BE527,BL527)</f>
        <v>#VALUE!</v>
      </c>
      <c r="BP527" s="0" t="e">
        <f aca="false">pC+deltaT*(pdot+2*pdot2+2*pdot3+pdot4)/6</f>
        <v>#VALUE!</v>
      </c>
      <c r="BQ527" s="0" t="s">
        <v>134</v>
      </c>
      <c r="BR527" s="0" t="n">
        <f aca="false">Q527</f>
        <v>5.21999999999993</v>
      </c>
      <c r="BS527" s="0" t="e">
        <f aca="false">R527/144</f>
        <v>#VALUE!</v>
      </c>
      <c r="BT527" s="0" t="e">
        <f aca="false">pX/144</f>
        <v>#VALUE!</v>
      </c>
      <c r="BU527" s="0" t="e">
        <f aca="false">pa/144</f>
        <v>#VALUE!</v>
      </c>
      <c r="BV527" s="11" t="n">
        <f aca="false">BR527</f>
        <v>5.21999999999993</v>
      </c>
      <c r="BW527" s="12" t="e">
        <f aca="false">(pC-pX)/144</f>
        <v>#VALUE!</v>
      </c>
      <c r="BX527" s="0" t="s">
        <v>134</v>
      </c>
      <c r="BZ527" s="0" t="s">
        <v>134</v>
      </c>
      <c r="CA527" s="0" t="s">
        <v>134</v>
      </c>
      <c r="CB527" s="0" t="s">
        <v>134</v>
      </c>
      <c r="CC527" s="0" t="s">
        <v>134</v>
      </c>
      <c r="CD527" s="0" t="s">
        <v>134</v>
      </c>
      <c r="CE527" s="0" t="s">
        <v>134</v>
      </c>
    </row>
    <row r="528" customFormat="false" ht="12.75" hidden="false" customHeight="false" outlineLevel="0" collapsed="false">
      <c r="E528" s="9" t="n">
        <v>5.15</v>
      </c>
      <c r="F528" s="9" t="n">
        <v>4782.29028755675</v>
      </c>
      <c r="G528" s="9" t="n">
        <v>1012.38154024103</v>
      </c>
      <c r="P528" s="6"/>
      <c r="Q528" s="0" t="n">
        <f aca="false">Q527+deltaT</f>
        <v>5.22999999999993</v>
      </c>
      <c r="R528" s="0" t="e">
        <f aca="false">BP527</f>
        <v>#VALUE!</v>
      </c>
      <c r="S528" s="0" t="e">
        <f aca="false">hALT1($E$13:$G$1365,Q528,2)</f>
        <v>#VALUE!</v>
      </c>
      <c r="T528" s="0" t="e">
        <f aca="false">Veloc($E$13:$G$1365,Q528,3)</f>
        <v>#VALUE!</v>
      </c>
      <c r="U528" s="0" t="e">
        <f aca="false">IF(S528&lt;hT,$G$5+alfa*(S528-ho),TT)</f>
        <v>#VALUE!</v>
      </c>
      <c r="V528" s="0" t="e">
        <f aca="false">IF(S528&lt;hT,pSL*(1/(1+alfa*S528/($G$5-alfa*ho)))^(go/(Rair*alfa)),pT*EXP(-go*(S528-hT)/(Rair*TT)))</f>
        <v>#VALUE!</v>
      </c>
      <c r="W528" s="0" t="e">
        <f aca="false">Mch(T528,U528,Rair,gamma)</f>
        <v>#VALUE!</v>
      </c>
      <c r="X528" s="0" t="e">
        <f aca="false">Cpex(Cp0,W528,$N$9,$L$13:$M$19)</f>
        <v>#VALUE!</v>
      </c>
      <c r="Y528" s="0" t="e">
        <f aca="false">pex(V528,W528,gamma,X528)</f>
        <v>#VALUE!</v>
      </c>
      <c r="Z528" s="0" t="e">
        <f aca="false">MachThroat(gamma,Y528,R528)</f>
        <v>#VALUE!</v>
      </c>
      <c r="AA528" s="0" t="e">
        <f aca="false">CN(Z528,CSON,CINC)</f>
        <v>#VALUE!</v>
      </c>
      <c r="AB528" s="0" t="e">
        <f aca="false">DPDT(Constant,AA528,Z528,gamma,R528,Y528)</f>
        <v>#VALUE!</v>
      </c>
      <c r="AC528" s="0" t="s">
        <v>134</v>
      </c>
      <c r="AD528" s="0" t="n">
        <f aca="false">Q528+deltaT/2</f>
        <v>5.23499999999993</v>
      </c>
      <c r="AE528" s="0" t="e">
        <f aca="false">pC+deltaT*pdot/2</f>
        <v>#VALUE!</v>
      </c>
      <c r="AF528" s="0" t="e">
        <f aca="false">hALT1($E$13:$G$1365,AD528,2)</f>
        <v>#VALUE!</v>
      </c>
      <c r="AG528" s="0" t="e">
        <f aca="false">Veloc($E$13:$G$1365,AD528,3)</f>
        <v>#VALUE!</v>
      </c>
      <c r="AH528" s="0" t="e">
        <f aca="false">IF(AF528&lt;hT,$G$5+alfa*(AF528-ho),TT)</f>
        <v>#VALUE!</v>
      </c>
      <c r="AI528" s="0" t="e">
        <f aca="false">IF(AF528&lt;hT,pSL*(1/(1+alfa*AF528/($G$5-alfa*ho)))^(go/(Rair*alfa)),pT*EXP(-go*(AF528-hT)/(Rair*TT)))</f>
        <v>#VALUE!</v>
      </c>
      <c r="AJ528" s="0" t="e">
        <f aca="false">Mch(AG528,AH528,Rair,gamma)</f>
        <v>#VALUE!</v>
      </c>
      <c r="AK528" s="0" t="e">
        <f aca="false">Cpex(Cp0,AJ528,$N$9,$L$13:$M$19)</f>
        <v>#VALUE!</v>
      </c>
      <c r="AL528" s="0" t="e">
        <f aca="false">pex(AI528,AJ528,gamma,AK528)</f>
        <v>#VALUE!</v>
      </c>
      <c r="AM528" s="0" t="e">
        <f aca="false">MachThroat(gamma,AL528,AE528)</f>
        <v>#VALUE!</v>
      </c>
      <c r="AN528" s="0" t="e">
        <f aca="false">CN(AM528,CSON,CINC)</f>
        <v>#VALUE!</v>
      </c>
      <c r="AO528" s="0" t="e">
        <f aca="false">DPDT(Constant,AN528,AM528,gamma,AE528,AL528)</f>
        <v>#VALUE!</v>
      </c>
      <c r="AP528" s="0" t="s">
        <v>134</v>
      </c>
      <c r="AQ528" s="0" t="n">
        <f aca="false">Q528+deltaT/2</f>
        <v>5.23499999999993</v>
      </c>
      <c r="AR528" s="0" t="e">
        <f aca="false">pC+deltaT*pdot2/2</f>
        <v>#VALUE!</v>
      </c>
      <c r="AS528" s="0" t="e">
        <f aca="false">hALT1($E$13:$G$1365,AQ528,2)</f>
        <v>#VALUE!</v>
      </c>
      <c r="AT528" s="0" t="e">
        <f aca="false">Veloc($E$13:$G$1365,AQ528,3)</f>
        <v>#VALUE!</v>
      </c>
      <c r="AU528" s="0" t="e">
        <f aca="false">IF(AS528&lt;hT,$G$5+alfa*(AS528-ho),TT)</f>
        <v>#VALUE!</v>
      </c>
      <c r="AV528" s="0" t="e">
        <f aca="false">IF(AS528&lt;hT,pSL*(1/(1+alfa*AF528/($G$5-alfa*ho)))^(go/(Rair*alfa)),pT*EXP(-go*(AF528-hT)/(Rair*TT)))</f>
        <v>#VALUE!</v>
      </c>
      <c r="AW528" s="0" t="e">
        <f aca="false">Mch(AT528,AU528,Rair,gamma)</f>
        <v>#VALUE!</v>
      </c>
      <c r="AX528" s="0" t="e">
        <f aca="false">Cpex(Cp0,AW528,$N$9,$L$13:$M$19)</f>
        <v>#VALUE!</v>
      </c>
      <c r="AY528" s="0" t="e">
        <f aca="false">pex(AV528,AW528,gamma,AX528)</f>
        <v>#VALUE!</v>
      </c>
      <c r="AZ528" s="0" t="e">
        <f aca="false">MachThroat(gamma,AY528,AR528)</f>
        <v>#VALUE!</v>
      </c>
      <c r="BA528" s="0" t="e">
        <f aca="false">CN(AZ528,CSON,CINC)</f>
        <v>#VALUE!</v>
      </c>
      <c r="BB528" s="0" t="e">
        <f aca="false">DPDT(Constant,BA528,AZ528,gamma,AR528,AY528)</f>
        <v>#VALUE!</v>
      </c>
      <c r="BC528" s="0" t="s">
        <v>134</v>
      </c>
      <c r="BD528" s="0" t="n">
        <f aca="false">Q528+deltaT</f>
        <v>5.23999999999993</v>
      </c>
      <c r="BE528" s="0" t="e">
        <f aca="false">pC+deltaT*pdot3</f>
        <v>#VALUE!</v>
      </c>
      <c r="BF528" s="0" t="e">
        <f aca="false">hALT1($E$13:$G$1365,BD528,2)</f>
        <v>#VALUE!</v>
      </c>
      <c r="BG528" s="0" t="e">
        <f aca="false">Veloc($E$13:$G$1365,BD528,3)</f>
        <v>#VALUE!</v>
      </c>
      <c r="BH528" s="0" t="e">
        <f aca="false">IF(BF528&lt;hT,$G$5+alfa*(BF528-ho),TT)</f>
        <v>#VALUE!</v>
      </c>
      <c r="BI528" s="0" t="e">
        <f aca="false">IF(BF528&lt;hT,pSL*(1/(1+alfa*BF528/($G$5-alfa*ho)))^(go/(Rair*alfa)),pT*EXP(-go*(BF528-hT)/(Rair*TT)))</f>
        <v>#VALUE!</v>
      </c>
      <c r="BJ528" s="0" t="e">
        <f aca="false">Mch(BG528,BH528,Rair,gamma)</f>
        <v>#VALUE!</v>
      </c>
      <c r="BK528" s="0" t="e">
        <f aca="false">Cpex(Cp0,BJ528,$N$9,$L$13:$M$19)</f>
        <v>#VALUE!</v>
      </c>
      <c r="BL528" s="0" t="e">
        <f aca="false">pex(BI528,BJ528,gamma,BK528)</f>
        <v>#VALUE!</v>
      </c>
      <c r="BM528" s="0" t="e">
        <f aca="false">MachThroat(gamma,BL528,BE528)</f>
        <v>#VALUE!</v>
      </c>
      <c r="BN528" s="0" t="e">
        <f aca="false">CN(BM528,CSON,CINC)</f>
        <v>#VALUE!</v>
      </c>
      <c r="BO528" s="0" t="e">
        <f aca="false">DPDT(Constant,BN528,BM528,gamma,BE528,BL528)</f>
        <v>#VALUE!</v>
      </c>
      <c r="BP528" s="0" t="e">
        <f aca="false">pC+deltaT*(pdot+2*pdot2+2*pdot3+pdot4)/6</f>
        <v>#VALUE!</v>
      </c>
      <c r="BQ528" s="0" t="s">
        <v>134</v>
      </c>
      <c r="BR528" s="0" t="n">
        <f aca="false">Q528</f>
        <v>5.22999999999993</v>
      </c>
      <c r="BS528" s="0" t="e">
        <f aca="false">R528/144</f>
        <v>#VALUE!</v>
      </c>
      <c r="BT528" s="0" t="e">
        <f aca="false">pX/144</f>
        <v>#VALUE!</v>
      </c>
      <c r="BU528" s="0" t="e">
        <f aca="false">pa/144</f>
        <v>#VALUE!</v>
      </c>
      <c r="BV528" s="11" t="n">
        <f aca="false">BR528</f>
        <v>5.22999999999993</v>
      </c>
      <c r="BW528" s="12" t="e">
        <f aca="false">(pC-pX)/144</f>
        <v>#VALUE!</v>
      </c>
      <c r="BX528" s="0" t="s">
        <v>134</v>
      </c>
      <c r="BZ528" s="0" t="s">
        <v>134</v>
      </c>
      <c r="CA528" s="0" t="s">
        <v>134</v>
      </c>
      <c r="CB528" s="0" t="s">
        <v>134</v>
      </c>
      <c r="CC528" s="0" t="s">
        <v>134</v>
      </c>
      <c r="CD528" s="0" t="s">
        <v>134</v>
      </c>
      <c r="CE528" s="0" t="s">
        <v>134</v>
      </c>
    </row>
    <row r="529" customFormat="false" ht="12.75" hidden="false" customHeight="false" outlineLevel="0" collapsed="false">
      <c r="E529" s="9" t="n">
        <v>5.16</v>
      </c>
      <c r="F529" s="9" t="n">
        <v>4792.41698349173</v>
      </c>
      <c r="G529" s="9" t="n">
        <v>1012.95586724715</v>
      </c>
      <c r="P529" s="6"/>
      <c r="Q529" s="0" t="n">
        <f aca="false">Q528+deltaT</f>
        <v>5.23999999999993</v>
      </c>
      <c r="R529" s="0" t="e">
        <f aca="false">BP528</f>
        <v>#VALUE!</v>
      </c>
      <c r="S529" s="0" t="e">
        <f aca="false">hALT1($E$13:$G$1365,Q529,2)</f>
        <v>#VALUE!</v>
      </c>
      <c r="T529" s="0" t="e">
        <f aca="false">Veloc($E$13:$G$1365,Q529,3)</f>
        <v>#VALUE!</v>
      </c>
      <c r="U529" s="0" t="e">
        <f aca="false">IF(S529&lt;hT,$G$5+alfa*(S529-ho),TT)</f>
        <v>#VALUE!</v>
      </c>
      <c r="V529" s="0" t="e">
        <f aca="false">IF(S529&lt;hT,pSL*(1/(1+alfa*S529/($G$5-alfa*ho)))^(go/(Rair*alfa)),pT*EXP(-go*(S529-hT)/(Rair*TT)))</f>
        <v>#VALUE!</v>
      </c>
      <c r="W529" s="0" t="e">
        <f aca="false">Mch(T529,U529,Rair,gamma)</f>
        <v>#VALUE!</v>
      </c>
      <c r="X529" s="0" t="e">
        <f aca="false">Cpex(Cp0,W529,$N$9,$L$13:$M$19)</f>
        <v>#VALUE!</v>
      </c>
      <c r="Y529" s="0" t="e">
        <f aca="false">pex(V529,W529,gamma,X529)</f>
        <v>#VALUE!</v>
      </c>
      <c r="Z529" s="0" t="e">
        <f aca="false">MachThroat(gamma,Y529,R529)</f>
        <v>#VALUE!</v>
      </c>
      <c r="AA529" s="0" t="e">
        <f aca="false">CN(Z529,CSON,CINC)</f>
        <v>#VALUE!</v>
      </c>
      <c r="AB529" s="0" t="e">
        <f aca="false">DPDT(Constant,AA529,Z529,gamma,R529,Y529)</f>
        <v>#VALUE!</v>
      </c>
      <c r="AC529" s="0" t="s">
        <v>134</v>
      </c>
      <c r="AD529" s="0" t="n">
        <f aca="false">Q529+deltaT/2</f>
        <v>5.24499999999993</v>
      </c>
      <c r="AE529" s="0" t="e">
        <f aca="false">pC+deltaT*pdot/2</f>
        <v>#VALUE!</v>
      </c>
      <c r="AF529" s="0" t="e">
        <f aca="false">hALT1($E$13:$G$1365,AD529,2)</f>
        <v>#VALUE!</v>
      </c>
      <c r="AG529" s="0" t="e">
        <f aca="false">Veloc($E$13:$G$1365,AD529,3)</f>
        <v>#VALUE!</v>
      </c>
      <c r="AH529" s="0" t="e">
        <f aca="false">IF(AF529&lt;hT,$G$5+alfa*(AF529-ho),TT)</f>
        <v>#VALUE!</v>
      </c>
      <c r="AI529" s="0" t="e">
        <f aca="false">IF(AF529&lt;hT,pSL*(1/(1+alfa*AF529/($G$5-alfa*ho)))^(go/(Rair*alfa)),pT*EXP(-go*(AF529-hT)/(Rair*TT)))</f>
        <v>#VALUE!</v>
      </c>
      <c r="AJ529" s="0" t="e">
        <f aca="false">Mch(AG529,AH529,Rair,gamma)</f>
        <v>#VALUE!</v>
      </c>
      <c r="AK529" s="0" t="e">
        <f aca="false">Cpex(Cp0,AJ529,$N$9,$L$13:$M$19)</f>
        <v>#VALUE!</v>
      </c>
      <c r="AL529" s="0" t="e">
        <f aca="false">pex(AI529,AJ529,gamma,AK529)</f>
        <v>#VALUE!</v>
      </c>
      <c r="AM529" s="0" t="e">
        <f aca="false">MachThroat(gamma,AL529,AE529)</f>
        <v>#VALUE!</v>
      </c>
      <c r="AN529" s="0" t="e">
        <f aca="false">CN(AM529,CSON,CINC)</f>
        <v>#VALUE!</v>
      </c>
      <c r="AO529" s="0" t="e">
        <f aca="false">DPDT(Constant,AN529,AM529,gamma,AE529,AL529)</f>
        <v>#VALUE!</v>
      </c>
      <c r="AP529" s="0" t="s">
        <v>134</v>
      </c>
      <c r="AQ529" s="0" t="n">
        <f aca="false">Q529+deltaT/2</f>
        <v>5.24499999999993</v>
      </c>
      <c r="AR529" s="0" t="e">
        <f aca="false">pC+deltaT*pdot2/2</f>
        <v>#VALUE!</v>
      </c>
      <c r="AS529" s="0" t="e">
        <f aca="false">hALT1($E$13:$G$1365,AQ529,2)</f>
        <v>#VALUE!</v>
      </c>
      <c r="AT529" s="0" t="e">
        <f aca="false">Veloc($E$13:$G$1365,AQ529,3)</f>
        <v>#VALUE!</v>
      </c>
      <c r="AU529" s="0" t="e">
        <f aca="false">IF(AS529&lt;hT,$G$5+alfa*(AS529-ho),TT)</f>
        <v>#VALUE!</v>
      </c>
      <c r="AV529" s="0" t="e">
        <f aca="false">IF(AS529&lt;hT,pSL*(1/(1+alfa*AF529/($G$5-alfa*ho)))^(go/(Rair*alfa)),pT*EXP(-go*(AF529-hT)/(Rair*TT)))</f>
        <v>#VALUE!</v>
      </c>
      <c r="AW529" s="0" t="e">
        <f aca="false">Mch(AT529,AU529,Rair,gamma)</f>
        <v>#VALUE!</v>
      </c>
      <c r="AX529" s="0" t="e">
        <f aca="false">Cpex(Cp0,AW529,$N$9,$L$13:$M$19)</f>
        <v>#VALUE!</v>
      </c>
      <c r="AY529" s="0" t="e">
        <f aca="false">pex(AV529,AW529,gamma,AX529)</f>
        <v>#VALUE!</v>
      </c>
      <c r="AZ529" s="0" t="e">
        <f aca="false">MachThroat(gamma,AY529,AR529)</f>
        <v>#VALUE!</v>
      </c>
      <c r="BA529" s="0" t="e">
        <f aca="false">CN(AZ529,CSON,CINC)</f>
        <v>#VALUE!</v>
      </c>
      <c r="BB529" s="0" t="e">
        <f aca="false">DPDT(Constant,BA529,AZ529,gamma,AR529,AY529)</f>
        <v>#VALUE!</v>
      </c>
      <c r="BC529" s="0" t="s">
        <v>134</v>
      </c>
      <c r="BD529" s="0" t="n">
        <f aca="false">Q529+deltaT</f>
        <v>5.24999999999993</v>
      </c>
      <c r="BE529" s="0" t="e">
        <f aca="false">pC+deltaT*pdot3</f>
        <v>#VALUE!</v>
      </c>
      <c r="BF529" s="0" t="e">
        <f aca="false">hALT1($E$13:$G$1365,BD529,2)</f>
        <v>#VALUE!</v>
      </c>
      <c r="BG529" s="0" t="e">
        <f aca="false">Veloc($E$13:$G$1365,BD529,3)</f>
        <v>#VALUE!</v>
      </c>
      <c r="BH529" s="0" t="e">
        <f aca="false">IF(BF529&lt;hT,$G$5+alfa*(BF529-ho),TT)</f>
        <v>#VALUE!</v>
      </c>
      <c r="BI529" s="0" t="e">
        <f aca="false">IF(BF529&lt;hT,pSL*(1/(1+alfa*BF529/($G$5-alfa*ho)))^(go/(Rair*alfa)),pT*EXP(-go*(BF529-hT)/(Rair*TT)))</f>
        <v>#VALUE!</v>
      </c>
      <c r="BJ529" s="0" t="e">
        <f aca="false">Mch(BG529,BH529,Rair,gamma)</f>
        <v>#VALUE!</v>
      </c>
      <c r="BK529" s="0" t="e">
        <f aca="false">Cpex(Cp0,BJ529,$N$9,$L$13:$M$19)</f>
        <v>#VALUE!</v>
      </c>
      <c r="BL529" s="0" t="e">
        <f aca="false">pex(BI529,BJ529,gamma,BK529)</f>
        <v>#VALUE!</v>
      </c>
      <c r="BM529" s="0" t="e">
        <f aca="false">MachThroat(gamma,BL529,BE529)</f>
        <v>#VALUE!</v>
      </c>
      <c r="BN529" s="0" t="e">
        <f aca="false">CN(BM529,CSON,CINC)</f>
        <v>#VALUE!</v>
      </c>
      <c r="BO529" s="0" t="e">
        <f aca="false">DPDT(Constant,BN529,BM529,gamma,BE529,BL529)</f>
        <v>#VALUE!</v>
      </c>
      <c r="BP529" s="0" t="e">
        <f aca="false">pC+deltaT*(pdot+2*pdot2+2*pdot3+pdot4)/6</f>
        <v>#VALUE!</v>
      </c>
      <c r="BQ529" s="0" t="s">
        <v>134</v>
      </c>
      <c r="BR529" s="0" t="n">
        <f aca="false">Q529</f>
        <v>5.23999999999993</v>
      </c>
      <c r="BS529" s="0" t="e">
        <f aca="false">R529/144</f>
        <v>#VALUE!</v>
      </c>
      <c r="BT529" s="0" t="e">
        <f aca="false">pX/144</f>
        <v>#VALUE!</v>
      </c>
      <c r="BU529" s="0" t="e">
        <f aca="false">pa/144</f>
        <v>#VALUE!</v>
      </c>
      <c r="BV529" s="11" t="n">
        <f aca="false">BR529</f>
        <v>5.23999999999993</v>
      </c>
      <c r="BW529" s="12" t="e">
        <f aca="false">(pC-pX)/144</f>
        <v>#VALUE!</v>
      </c>
      <c r="BX529" s="0" t="s">
        <v>134</v>
      </c>
      <c r="BZ529" s="0" t="s">
        <v>134</v>
      </c>
      <c r="CA529" s="0" t="s">
        <v>134</v>
      </c>
      <c r="CB529" s="0" t="s">
        <v>134</v>
      </c>
      <c r="CC529" s="0" t="s">
        <v>134</v>
      </c>
      <c r="CD529" s="0" t="s">
        <v>134</v>
      </c>
      <c r="CE529" s="0" t="s">
        <v>134</v>
      </c>
    </row>
    <row r="530" customFormat="false" ht="12.75" hidden="false" customHeight="false" outlineLevel="0" collapsed="false">
      <c r="E530" s="9" t="n">
        <v>5.17</v>
      </c>
      <c r="F530" s="9" t="n">
        <v>4802.54936931938</v>
      </c>
      <c r="G530" s="9" t="n">
        <v>1013.51951955817</v>
      </c>
      <c r="P530" s="6"/>
      <c r="Q530" s="0" t="n">
        <f aca="false">Q529+deltaT</f>
        <v>5.24999999999993</v>
      </c>
      <c r="R530" s="0" t="e">
        <f aca="false">BP529</f>
        <v>#VALUE!</v>
      </c>
      <c r="S530" s="0" t="e">
        <f aca="false">hALT1($E$13:$G$1365,Q530,2)</f>
        <v>#VALUE!</v>
      </c>
      <c r="T530" s="0" t="e">
        <f aca="false">Veloc($E$13:$G$1365,Q530,3)</f>
        <v>#VALUE!</v>
      </c>
      <c r="U530" s="0" t="e">
        <f aca="false">IF(S530&lt;hT,$G$5+alfa*(S530-ho),TT)</f>
        <v>#VALUE!</v>
      </c>
      <c r="V530" s="0" t="e">
        <f aca="false">IF(S530&lt;hT,pSL*(1/(1+alfa*S530/($G$5-alfa*ho)))^(go/(Rair*alfa)),pT*EXP(-go*(S530-hT)/(Rair*TT)))</f>
        <v>#VALUE!</v>
      </c>
      <c r="W530" s="0" t="e">
        <f aca="false">Mch(T530,U530,Rair,gamma)</f>
        <v>#VALUE!</v>
      </c>
      <c r="X530" s="0" t="e">
        <f aca="false">Cpex(Cp0,W530,$N$9,$L$13:$M$19)</f>
        <v>#VALUE!</v>
      </c>
      <c r="Y530" s="0" t="e">
        <f aca="false">pex(V530,W530,gamma,X530)</f>
        <v>#VALUE!</v>
      </c>
      <c r="Z530" s="0" t="e">
        <f aca="false">MachThroat(gamma,Y530,R530)</f>
        <v>#VALUE!</v>
      </c>
      <c r="AA530" s="0" t="e">
        <f aca="false">CN(Z530,CSON,CINC)</f>
        <v>#VALUE!</v>
      </c>
      <c r="AB530" s="0" t="e">
        <f aca="false">DPDT(Constant,AA530,Z530,gamma,R530,Y530)</f>
        <v>#VALUE!</v>
      </c>
      <c r="AC530" s="0" t="s">
        <v>134</v>
      </c>
      <c r="AD530" s="0" t="n">
        <f aca="false">Q530+deltaT/2</f>
        <v>5.25499999999993</v>
      </c>
      <c r="AE530" s="0" t="e">
        <f aca="false">pC+deltaT*pdot/2</f>
        <v>#VALUE!</v>
      </c>
      <c r="AF530" s="0" t="e">
        <f aca="false">hALT1($E$13:$G$1365,AD530,2)</f>
        <v>#VALUE!</v>
      </c>
      <c r="AG530" s="0" t="e">
        <f aca="false">Veloc($E$13:$G$1365,AD530,3)</f>
        <v>#VALUE!</v>
      </c>
      <c r="AH530" s="0" t="e">
        <f aca="false">IF(AF530&lt;hT,$G$5+alfa*(AF530-ho),TT)</f>
        <v>#VALUE!</v>
      </c>
      <c r="AI530" s="0" t="e">
        <f aca="false">IF(AF530&lt;hT,pSL*(1/(1+alfa*AF530/($G$5-alfa*ho)))^(go/(Rair*alfa)),pT*EXP(-go*(AF530-hT)/(Rair*TT)))</f>
        <v>#VALUE!</v>
      </c>
      <c r="AJ530" s="0" t="e">
        <f aca="false">Mch(AG530,AH530,Rair,gamma)</f>
        <v>#VALUE!</v>
      </c>
      <c r="AK530" s="0" t="e">
        <f aca="false">Cpex(Cp0,AJ530,$N$9,$L$13:$M$19)</f>
        <v>#VALUE!</v>
      </c>
      <c r="AL530" s="0" t="e">
        <f aca="false">pex(AI530,AJ530,gamma,AK530)</f>
        <v>#VALUE!</v>
      </c>
      <c r="AM530" s="0" t="e">
        <f aca="false">MachThroat(gamma,AL530,AE530)</f>
        <v>#VALUE!</v>
      </c>
      <c r="AN530" s="0" t="e">
        <f aca="false">CN(AM530,CSON,CINC)</f>
        <v>#VALUE!</v>
      </c>
      <c r="AO530" s="0" t="e">
        <f aca="false">DPDT(Constant,AN530,AM530,gamma,AE530,AL530)</f>
        <v>#VALUE!</v>
      </c>
      <c r="AP530" s="0" t="s">
        <v>134</v>
      </c>
      <c r="AQ530" s="0" t="n">
        <f aca="false">Q530+deltaT/2</f>
        <v>5.25499999999993</v>
      </c>
      <c r="AR530" s="0" t="e">
        <f aca="false">pC+deltaT*pdot2/2</f>
        <v>#VALUE!</v>
      </c>
      <c r="AS530" s="0" t="e">
        <f aca="false">hALT1($E$13:$G$1365,AQ530,2)</f>
        <v>#VALUE!</v>
      </c>
      <c r="AT530" s="0" t="e">
        <f aca="false">Veloc($E$13:$G$1365,AQ530,3)</f>
        <v>#VALUE!</v>
      </c>
      <c r="AU530" s="0" t="e">
        <f aca="false">IF(AS530&lt;hT,$G$5+alfa*(AS530-ho),TT)</f>
        <v>#VALUE!</v>
      </c>
      <c r="AV530" s="0" t="e">
        <f aca="false">IF(AS530&lt;hT,pSL*(1/(1+alfa*AF530/($G$5-alfa*ho)))^(go/(Rair*alfa)),pT*EXP(-go*(AF530-hT)/(Rair*TT)))</f>
        <v>#VALUE!</v>
      </c>
      <c r="AW530" s="0" t="e">
        <f aca="false">Mch(AT530,AU530,Rair,gamma)</f>
        <v>#VALUE!</v>
      </c>
      <c r="AX530" s="0" t="e">
        <f aca="false">Cpex(Cp0,AW530,$N$9,$L$13:$M$19)</f>
        <v>#VALUE!</v>
      </c>
      <c r="AY530" s="0" t="e">
        <f aca="false">pex(AV530,AW530,gamma,AX530)</f>
        <v>#VALUE!</v>
      </c>
      <c r="AZ530" s="0" t="e">
        <f aca="false">MachThroat(gamma,AY530,AR530)</f>
        <v>#VALUE!</v>
      </c>
      <c r="BA530" s="0" t="e">
        <f aca="false">CN(AZ530,CSON,CINC)</f>
        <v>#VALUE!</v>
      </c>
      <c r="BB530" s="0" t="e">
        <f aca="false">DPDT(Constant,BA530,AZ530,gamma,AR530,AY530)</f>
        <v>#VALUE!</v>
      </c>
      <c r="BC530" s="0" t="s">
        <v>134</v>
      </c>
      <c r="BD530" s="0" t="n">
        <f aca="false">Q530+deltaT</f>
        <v>5.25999999999993</v>
      </c>
      <c r="BE530" s="0" t="e">
        <f aca="false">pC+deltaT*pdot3</f>
        <v>#VALUE!</v>
      </c>
      <c r="BF530" s="0" t="e">
        <f aca="false">hALT1($E$13:$G$1365,BD530,2)</f>
        <v>#VALUE!</v>
      </c>
      <c r="BG530" s="0" t="e">
        <f aca="false">Veloc($E$13:$G$1365,BD530,3)</f>
        <v>#VALUE!</v>
      </c>
      <c r="BH530" s="0" t="e">
        <f aca="false">IF(BF530&lt;hT,$G$5+alfa*(BF530-ho),TT)</f>
        <v>#VALUE!</v>
      </c>
      <c r="BI530" s="0" t="e">
        <f aca="false">IF(BF530&lt;hT,pSL*(1/(1+alfa*BF530/($G$5-alfa*ho)))^(go/(Rair*alfa)),pT*EXP(-go*(BF530-hT)/(Rair*TT)))</f>
        <v>#VALUE!</v>
      </c>
      <c r="BJ530" s="0" t="e">
        <f aca="false">Mch(BG530,BH530,Rair,gamma)</f>
        <v>#VALUE!</v>
      </c>
      <c r="BK530" s="0" t="e">
        <f aca="false">Cpex(Cp0,BJ530,$N$9,$L$13:$M$19)</f>
        <v>#VALUE!</v>
      </c>
      <c r="BL530" s="0" t="e">
        <f aca="false">pex(BI530,BJ530,gamma,BK530)</f>
        <v>#VALUE!</v>
      </c>
      <c r="BM530" s="0" t="e">
        <f aca="false">MachThroat(gamma,BL530,BE530)</f>
        <v>#VALUE!</v>
      </c>
      <c r="BN530" s="0" t="e">
        <f aca="false">CN(BM530,CSON,CINC)</f>
        <v>#VALUE!</v>
      </c>
      <c r="BO530" s="0" t="e">
        <f aca="false">DPDT(Constant,BN530,BM530,gamma,BE530,BL530)</f>
        <v>#VALUE!</v>
      </c>
      <c r="BP530" s="0" t="e">
        <f aca="false">pC+deltaT*(pdot+2*pdot2+2*pdot3+pdot4)/6</f>
        <v>#VALUE!</v>
      </c>
      <c r="BQ530" s="0" t="s">
        <v>134</v>
      </c>
      <c r="BR530" s="0" t="n">
        <f aca="false">Q530</f>
        <v>5.24999999999993</v>
      </c>
      <c r="BS530" s="0" t="e">
        <f aca="false">R530/144</f>
        <v>#VALUE!</v>
      </c>
      <c r="BT530" s="0" t="e">
        <f aca="false">pX/144</f>
        <v>#VALUE!</v>
      </c>
      <c r="BU530" s="0" t="e">
        <f aca="false">pa/144</f>
        <v>#VALUE!</v>
      </c>
      <c r="BV530" s="11" t="n">
        <f aca="false">BR530</f>
        <v>5.24999999999993</v>
      </c>
      <c r="BW530" s="12" t="e">
        <f aca="false">(pC-pX)/144</f>
        <v>#VALUE!</v>
      </c>
      <c r="BX530" s="0" t="s">
        <v>134</v>
      </c>
      <c r="BZ530" s="0" t="s">
        <v>134</v>
      </c>
      <c r="CA530" s="0" t="s">
        <v>134</v>
      </c>
      <c r="CB530" s="0" t="s">
        <v>134</v>
      </c>
      <c r="CC530" s="0" t="s">
        <v>134</v>
      </c>
      <c r="CD530" s="0" t="s">
        <v>134</v>
      </c>
      <c r="CE530" s="0" t="s">
        <v>134</v>
      </c>
    </row>
    <row r="531" customFormat="false" ht="12.75" hidden="false" customHeight="false" outlineLevel="0" collapsed="false">
      <c r="E531" s="9" t="n">
        <v>5.18</v>
      </c>
      <c r="F531" s="9" t="n">
        <v>4812.6873383163</v>
      </c>
      <c r="G531" s="9" t="n">
        <v>1014.07250189457</v>
      </c>
      <c r="P531" s="6"/>
      <c r="Q531" s="0" t="n">
        <f aca="false">Q530+deltaT</f>
        <v>5.25999999999993</v>
      </c>
      <c r="R531" s="0" t="e">
        <f aca="false">BP530</f>
        <v>#VALUE!</v>
      </c>
      <c r="S531" s="0" t="e">
        <f aca="false">hALT1($E$13:$G$1365,Q531,2)</f>
        <v>#VALUE!</v>
      </c>
      <c r="T531" s="0" t="e">
        <f aca="false">Veloc($E$13:$G$1365,Q531,3)</f>
        <v>#VALUE!</v>
      </c>
      <c r="U531" s="0" t="e">
        <f aca="false">IF(S531&lt;hT,$G$5+alfa*(S531-ho),TT)</f>
        <v>#VALUE!</v>
      </c>
      <c r="V531" s="0" t="e">
        <f aca="false">IF(S531&lt;hT,pSL*(1/(1+alfa*S531/($G$5-alfa*ho)))^(go/(Rair*alfa)),pT*EXP(-go*(S531-hT)/(Rair*TT)))</f>
        <v>#VALUE!</v>
      </c>
      <c r="W531" s="0" t="e">
        <f aca="false">Mch(T531,U531,Rair,gamma)</f>
        <v>#VALUE!</v>
      </c>
      <c r="X531" s="0" t="e">
        <f aca="false">Cpex(Cp0,W531,$N$9,$L$13:$M$19)</f>
        <v>#VALUE!</v>
      </c>
      <c r="Y531" s="0" t="e">
        <f aca="false">pex(V531,W531,gamma,X531)</f>
        <v>#VALUE!</v>
      </c>
      <c r="Z531" s="0" t="e">
        <f aca="false">MachThroat(gamma,Y531,R531)</f>
        <v>#VALUE!</v>
      </c>
      <c r="AA531" s="0" t="e">
        <f aca="false">CN(Z531,CSON,CINC)</f>
        <v>#VALUE!</v>
      </c>
      <c r="AB531" s="0" t="e">
        <f aca="false">DPDT(Constant,AA531,Z531,gamma,R531,Y531)</f>
        <v>#VALUE!</v>
      </c>
      <c r="AC531" s="0" t="s">
        <v>134</v>
      </c>
      <c r="AD531" s="0" t="n">
        <f aca="false">Q531+deltaT/2</f>
        <v>5.26499999999993</v>
      </c>
      <c r="AE531" s="0" t="e">
        <f aca="false">pC+deltaT*pdot/2</f>
        <v>#VALUE!</v>
      </c>
      <c r="AF531" s="0" t="e">
        <f aca="false">hALT1($E$13:$G$1365,AD531,2)</f>
        <v>#VALUE!</v>
      </c>
      <c r="AG531" s="0" t="e">
        <f aca="false">Veloc($E$13:$G$1365,AD531,3)</f>
        <v>#VALUE!</v>
      </c>
      <c r="AH531" s="0" t="e">
        <f aca="false">IF(AF531&lt;hT,$G$5+alfa*(AF531-ho),TT)</f>
        <v>#VALUE!</v>
      </c>
      <c r="AI531" s="0" t="e">
        <f aca="false">IF(AF531&lt;hT,pSL*(1/(1+alfa*AF531/($G$5-alfa*ho)))^(go/(Rair*alfa)),pT*EXP(-go*(AF531-hT)/(Rair*TT)))</f>
        <v>#VALUE!</v>
      </c>
      <c r="AJ531" s="0" t="e">
        <f aca="false">Mch(AG531,AH531,Rair,gamma)</f>
        <v>#VALUE!</v>
      </c>
      <c r="AK531" s="0" t="e">
        <f aca="false">Cpex(Cp0,AJ531,$N$9,$L$13:$M$19)</f>
        <v>#VALUE!</v>
      </c>
      <c r="AL531" s="0" t="e">
        <f aca="false">pex(AI531,AJ531,gamma,AK531)</f>
        <v>#VALUE!</v>
      </c>
      <c r="AM531" s="0" t="e">
        <f aca="false">MachThroat(gamma,AL531,AE531)</f>
        <v>#VALUE!</v>
      </c>
      <c r="AN531" s="0" t="e">
        <f aca="false">CN(AM531,CSON,CINC)</f>
        <v>#VALUE!</v>
      </c>
      <c r="AO531" s="0" t="e">
        <f aca="false">DPDT(Constant,AN531,AM531,gamma,AE531,AL531)</f>
        <v>#VALUE!</v>
      </c>
      <c r="AP531" s="0" t="s">
        <v>134</v>
      </c>
      <c r="AQ531" s="0" t="n">
        <f aca="false">Q531+deltaT/2</f>
        <v>5.26499999999993</v>
      </c>
      <c r="AR531" s="0" t="e">
        <f aca="false">pC+deltaT*pdot2/2</f>
        <v>#VALUE!</v>
      </c>
      <c r="AS531" s="0" t="e">
        <f aca="false">hALT1($E$13:$G$1365,AQ531,2)</f>
        <v>#VALUE!</v>
      </c>
      <c r="AT531" s="0" t="e">
        <f aca="false">Veloc($E$13:$G$1365,AQ531,3)</f>
        <v>#VALUE!</v>
      </c>
      <c r="AU531" s="0" t="e">
        <f aca="false">IF(AS531&lt;hT,$G$5+alfa*(AS531-ho),TT)</f>
        <v>#VALUE!</v>
      </c>
      <c r="AV531" s="0" t="e">
        <f aca="false">IF(AS531&lt;hT,pSL*(1/(1+alfa*AF531/($G$5-alfa*ho)))^(go/(Rair*alfa)),pT*EXP(-go*(AF531-hT)/(Rair*TT)))</f>
        <v>#VALUE!</v>
      </c>
      <c r="AW531" s="0" t="e">
        <f aca="false">Mch(AT531,AU531,Rair,gamma)</f>
        <v>#VALUE!</v>
      </c>
      <c r="AX531" s="0" t="e">
        <f aca="false">Cpex(Cp0,AW531,$N$9,$L$13:$M$19)</f>
        <v>#VALUE!</v>
      </c>
      <c r="AY531" s="0" t="e">
        <f aca="false">pex(AV531,AW531,gamma,AX531)</f>
        <v>#VALUE!</v>
      </c>
      <c r="AZ531" s="0" t="e">
        <f aca="false">MachThroat(gamma,AY531,AR531)</f>
        <v>#VALUE!</v>
      </c>
      <c r="BA531" s="0" t="e">
        <f aca="false">CN(AZ531,CSON,CINC)</f>
        <v>#VALUE!</v>
      </c>
      <c r="BB531" s="0" t="e">
        <f aca="false">DPDT(Constant,BA531,AZ531,gamma,AR531,AY531)</f>
        <v>#VALUE!</v>
      </c>
      <c r="BC531" s="0" t="s">
        <v>134</v>
      </c>
      <c r="BD531" s="0" t="n">
        <f aca="false">Q531+deltaT</f>
        <v>5.26999999999993</v>
      </c>
      <c r="BE531" s="0" t="e">
        <f aca="false">pC+deltaT*pdot3</f>
        <v>#VALUE!</v>
      </c>
      <c r="BF531" s="0" t="e">
        <f aca="false">hALT1($E$13:$G$1365,BD531,2)</f>
        <v>#VALUE!</v>
      </c>
      <c r="BG531" s="0" t="e">
        <f aca="false">Veloc($E$13:$G$1365,BD531,3)</f>
        <v>#VALUE!</v>
      </c>
      <c r="BH531" s="0" t="e">
        <f aca="false">IF(BF531&lt;hT,$G$5+alfa*(BF531-ho),TT)</f>
        <v>#VALUE!</v>
      </c>
      <c r="BI531" s="0" t="e">
        <f aca="false">IF(BF531&lt;hT,pSL*(1/(1+alfa*BF531/($G$5-alfa*ho)))^(go/(Rair*alfa)),pT*EXP(-go*(BF531-hT)/(Rair*TT)))</f>
        <v>#VALUE!</v>
      </c>
      <c r="BJ531" s="0" t="e">
        <f aca="false">Mch(BG531,BH531,Rair,gamma)</f>
        <v>#VALUE!</v>
      </c>
      <c r="BK531" s="0" t="e">
        <f aca="false">Cpex(Cp0,BJ531,$N$9,$L$13:$M$19)</f>
        <v>#VALUE!</v>
      </c>
      <c r="BL531" s="0" t="e">
        <f aca="false">pex(BI531,BJ531,gamma,BK531)</f>
        <v>#VALUE!</v>
      </c>
      <c r="BM531" s="0" t="e">
        <f aca="false">MachThroat(gamma,BL531,BE531)</f>
        <v>#VALUE!</v>
      </c>
      <c r="BN531" s="0" t="e">
        <f aca="false">CN(BM531,CSON,CINC)</f>
        <v>#VALUE!</v>
      </c>
      <c r="BO531" s="0" t="e">
        <f aca="false">DPDT(Constant,BN531,BM531,gamma,BE531,BL531)</f>
        <v>#VALUE!</v>
      </c>
      <c r="BP531" s="0" t="e">
        <f aca="false">pC+deltaT*(pdot+2*pdot2+2*pdot3+pdot4)/6</f>
        <v>#VALUE!</v>
      </c>
      <c r="BQ531" s="0" t="s">
        <v>134</v>
      </c>
      <c r="BR531" s="0" t="n">
        <f aca="false">Q531</f>
        <v>5.25999999999993</v>
      </c>
      <c r="BS531" s="0" t="e">
        <f aca="false">R531/144</f>
        <v>#VALUE!</v>
      </c>
      <c r="BT531" s="0" t="e">
        <f aca="false">pX/144</f>
        <v>#VALUE!</v>
      </c>
      <c r="BU531" s="0" t="e">
        <f aca="false">pa/144</f>
        <v>#VALUE!</v>
      </c>
      <c r="BV531" s="11" t="n">
        <f aca="false">BR531</f>
        <v>5.25999999999993</v>
      </c>
      <c r="BW531" s="12" t="e">
        <f aca="false">(pC-pX)/144</f>
        <v>#VALUE!</v>
      </c>
      <c r="BX531" s="0" t="s">
        <v>134</v>
      </c>
      <c r="BZ531" s="0" t="s">
        <v>134</v>
      </c>
      <c r="CA531" s="0" t="s">
        <v>134</v>
      </c>
      <c r="CB531" s="0" t="s">
        <v>134</v>
      </c>
      <c r="CC531" s="0" t="s">
        <v>134</v>
      </c>
      <c r="CD531" s="0" t="s">
        <v>134</v>
      </c>
      <c r="CE531" s="0" t="s">
        <v>134</v>
      </c>
    </row>
    <row r="532" customFormat="false" ht="12.75" hidden="false" customHeight="false" outlineLevel="0" collapsed="false">
      <c r="E532" s="9" t="n">
        <v>5.19</v>
      </c>
      <c r="F532" s="9" t="n">
        <v>4822.83078380659</v>
      </c>
      <c r="G532" s="9" t="n">
        <v>1014.61481902854</v>
      </c>
      <c r="P532" s="6"/>
      <c r="Q532" s="0" t="n">
        <f aca="false">Q531+deltaT</f>
        <v>5.26999999999993</v>
      </c>
      <c r="R532" s="0" t="e">
        <f aca="false">BP531</f>
        <v>#VALUE!</v>
      </c>
      <c r="S532" s="0" t="e">
        <f aca="false">hALT1($E$13:$G$1365,Q532,2)</f>
        <v>#VALUE!</v>
      </c>
      <c r="T532" s="0" t="e">
        <f aca="false">Veloc($E$13:$G$1365,Q532,3)</f>
        <v>#VALUE!</v>
      </c>
      <c r="U532" s="0" t="e">
        <f aca="false">IF(S532&lt;hT,$G$5+alfa*(S532-ho),TT)</f>
        <v>#VALUE!</v>
      </c>
      <c r="V532" s="0" t="e">
        <f aca="false">IF(S532&lt;hT,pSL*(1/(1+alfa*S532/($G$5-alfa*ho)))^(go/(Rair*alfa)),pT*EXP(-go*(S532-hT)/(Rair*TT)))</f>
        <v>#VALUE!</v>
      </c>
      <c r="W532" s="0" t="e">
        <f aca="false">Mch(T532,U532,Rair,gamma)</f>
        <v>#VALUE!</v>
      </c>
      <c r="X532" s="0" t="e">
        <f aca="false">Cpex(Cp0,W532,$N$9,$L$13:$M$19)</f>
        <v>#VALUE!</v>
      </c>
      <c r="Y532" s="0" t="e">
        <f aca="false">pex(V532,W532,gamma,X532)</f>
        <v>#VALUE!</v>
      </c>
      <c r="Z532" s="0" t="e">
        <f aca="false">MachThroat(gamma,Y532,R532)</f>
        <v>#VALUE!</v>
      </c>
      <c r="AA532" s="0" t="e">
        <f aca="false">CN(Z532,CSON,CINC)</f>
        <v>#VALUE!</v>
      </c>
      <c r="AB532" s="0" t="e">
        <f aca="false">DPDT(Constant,AA532,Z532,gamma,R532,Y532)</f>
        <v>#VALUE!</v>
      </c>
      <c r="AC532" s="0" t="s">
        <v>134</v>
      </c>
      <c r="AD532" s="0" t="n">
        <f aca="false">Q532+deltaT/2</f>
        <v>5.27499999999993</v>
      </c>
      <c r="AE532" s="0" t="e">
        <f aca="false">pC+deltaT*pdot/2</f>
        <v>#VALUE!</v>
      </c>
      <c r="AF532" s="0" t="e">
        <f aca="false">hALT1($E$13:$G$1365,AD532,2)</f>
        <v>#VALUE!</v>
      </c>
      <c r="AG532" s="0" t="e">
        <f aca="false">Veloc($E$13:$G$1365,AD532,3)</f>
        <v>#VALUE!</v>
      </c>
      <c r="AH532" s="0" t="e">
        <f aca="false">IF(AF532&lt;hT,$G$5+alfa*(AF532-ho),TT)</f>
        <v>#VALUE!</v>
      </c>
      <c r="AI532" s="0" t="e">
        <f aca="false">IF(AF532&lt;hT,pSL*(1/(1+alfa*AF532/($G$5-alfa*ho)))^(go/(Rair*alfa)),pT*EXP(-go*(AF532-hT)/(Rair*TT)))</f>
        <v>#VALUE!</v>
      </c>
      <c r="AJ532" s="0" t="e">
        <f aca="false">Mch(AG532,AH532,Rair,gamma)</f>
        <v>#VALUE!</v>
      </c>
      <c r="AK532" s="0" t="e">
        <f aca="false">Cpex(Cp0,AJ532,$N$9,$L$13:$M$19)</f>
        <v>#VALUE!</v>
      </c>
      <c r="AL532" s="0" t="e">
        <f aca="false">pex(AI532,AJ532,gamma,AK532)</f>
        <v>#VALUE!</v>
      </c>
      <c r="AM532" s="0" t="e">
        <f aca="false">MachThroat(gamma,AL532,AE532)</f>
        <v>#VALUE!</v>
      </c>
      <c r="AN532" s="0" t="e">
        <f aca="false">CN(AM532,CSON,CINC)</f>
        <v>#VALUE!</v>
      </c>
      <c r="AO532" s="0" t="e">
        <f aca="false">DPDT(Constant,AN532,AM532,gamma,AE532,AL532)</f>
        <v>#VALUE!</v>
      </c>
      <c r="AP532" s="0" t="s">
        <v>134</v>
      </c>
      <c r="AQ532" s="0" t="n">
        <f aca="false">Q532+deltaT/2</f>
        <v>5.27499999999993</v>
      </c>
      <c r="AR532" s="0" t="e">
        <f aca="false">pC+deltaT*pdot2/2</f>
        <v>#VALUE!</v>
      </c>
      <c r="AS532" s="0" t="e">
        <f aca="false">hALT1($E$13:$G$1365,AQ532,2)</f>
        <v>#VALUE!</v>
      </c>
      <c r="AT532" s="0" t="e">
        <f aca="false">Veloc($E$13:$G$1365,AQ532,3)</f>
        <v>#VALUE!</v>
      </c>
      <c r="AU532" s="0" t="e">
        <f aca="false">IF(AS532&lt;hT,$G$5+alfa*(AS532-ho),TT)</f>
        <v>#VALUE!</v>
      </c>
      <c r="AV532" s="0" t="e">
        <f aca="false">IF(AS532&lt;hT,pSL*(1/(1+alfa*AF532/($G$5-alfa*ho)))^(go/(Rair*alfa)),pT*EXP(-go*(AF532-hT)/(Rair*TT)))</f>
        <v>#VALUE!</v>
      </c>
      <c r="AW532" s="0" t="e">
        <f aca="false">Mch(AT532,AU532,Rair,gamma)</f>
        <v>#VALUE!</v>
      </c>
      <c r="AX532" s="0" t="e">
        <f aca="false">Cpex(Cp0,AW532,$N$9,$L$13:$M$19)</f>
        <v>#VALUE!</v>
      </c>
      <c r="AY532" s="0" t="e">
        <f aca="false">pex(AV532,AW532,gamma,AX532)</f>
        <v>#VALUE!</v>
      </c>
      <c r="AZ532" s="0" t="e">
        <f aca="false">MachThroat(gamma,AY532,AR532)</f>
        <v>#VALUE!</v>
      </c>
      <c r="BA532" s="0" t="e">
        <f aca="false">CN(AZ532,CSON,CINC)</f>
        <v>#VALUE!</v>
      </c>
      <c r="BB532" s="0" t="e">
        <f aca="false">DPDT(Constant,BA532,AZ532,gamma,AR532,AY532)</f>
        <v>#VALUE!</v>
      </c>
      <c r="BC532" s="0" t="s">
        <v>134</v>
      </c>
      <c r="BD532" s="0" t="n">
        <f aca="false">Q532+deltaT</f>
        <v>5.27999999999993</v>
      </c>
      <c r="BE532" s="0" t="e">
        <f aca="false">pC+deltaT*pdot3</f>
        <v>#VALUE!</v>
      </c>
      <c r="BF532" s="0" t="e">
        <f aca="false">hALT1($E$13:$G$1365,BD532,2)</f>
        <v>#VALUE!</v>
      </c>
      <c r="BG532" s="0" t="e">
        <f aca="false">Veloc($E$13:$G$1365,BD532,3)</f>
        <v>#VALUE!</v>
      </c>
      <c r="BH532" s="0" t="e">
        <f aca="false">IF(BF532&lt;hT,$G$5+alfa*(BF532-ho),TT)</f>
        <v>#VALUE!</v>
      </c>
      <c r="BI532" s="0" t="e">
        <f aca="false">IF(BF532&lt;hT,pSL*(1/(1+alfa*BF532/($G$5-alfa*ho)))^(go/(Rair*alfa)),pT*EXP(-go*(BF532-hT)/(Rair*TT)))</f>
        <v>#VALUE!</v>
      </c>
      <c r="BJ532" s="0" t="e">
        <f aca="false">Mch(BG532,BH532,Rair,gamma)</f>
        <v>#VALUE!</v>
      </c>
      <c r="BK532" s="0" t="e">
        <f aca="false">Cpex(Cp0,BJ532,$N$9,$L$13:$M$19)</f>
        <v>#VALUE!</v>
      </c>
      <c r="BL532" s="0" t="e">
        <f aca="false">pex(BI532,BJ532,gamma,BK532)</f>
        <v>#VALUE!</v>
      </c>
      <c r="BM532" s="0" t="e">
        <f aca="false">MachThroat(gamma,BL532,BE532)</f>
        <v>#VALUE!</v>
      </c>
      <c r="BN532" s="0" t="e">
        <f aca="false">CN(BM532,CSON,CINC)</f>
        <v>#VALUE!</v>
      </c>
      <c r="BO532" s="0" t="e">
        <f aca="false">DPDT(Constant,BN532,BM532,gamma,BE532,BL532)</f>
        <v>#VALUE!</v>
      </c>
      <c r="BP532" s="0" t="e">
        <f aca="false">pC+deltaT*(pdot+2*pdot2+2*pdot3+pdot4)/6</f>
        <v>#VALUE!</v>
      </c>
      <c r="BQ532" s="0" t="s">
        <v>134</v>
      </c>
      <c r="BR532" s="0" t="n">
        <f aca="false">Q532</f>
        <v>5.26999999999993</v>
      </c>
      <c r="BS532" s="0" t="e">
        <f aca="false">R532/144</f>
        <v>#VALUE!</v>
      </c>
      <c r="BT532" s="0" t="e">
        <f aca="false">pX/144</f>
        <v>#VALUE!</v>
      </c>
      <c r="BU532" s="0" t="e">
        <f aca="false">pa/144</f>
        <v>#VALUE!</v>
      </c>
      <c r="BV532" s="11" t="n">
        <f aca="false">BR532</f>
        <v>5.26999999999993</v>
      </c>
      <c r="BW532" s="12" t="e">
        <f aca="false">(pC-pX)/144</f>
        <v>#VALUE!</v>
      </c>
      <c r="BX532" s="0" t="s">
        <v>134</v>
      </c>
      <c r="BZ532" s="0" t="s">
        <v>134</v>
      </c>
      <c r="CA532" s="0" t="s">
        <v>134</v>
      </c>
      <c r="CB532" s="0" t="s">
        <v>134</v>
      </c>
      <c r="CC532" s="0" t="s">
        <v>134</v>
      </c>
      <c r="CD532" s="0" t="s">
        <v>134</v>
      </c>
      <c r="CE532" s="0" t="s">
        <v>134</v>
      </c>
    </row>
    <row r="533" customFormat="false" ht="12.75" hidden="false" customHeight="false" outlineLevel="0" collapsed="false">
      <c r="E533" s="9" t="n">
        <v>5.2</v>
      </c>
      <c r="F533" s="9" t="n">
        <v>4832.97959916227</v>
      </c>
      <c r="G533" s="9" t="n">
        <v>1015.14647578362</v>
      </c>
      <c r="P533" s="6"/>
      <c r="Q533" s="0" t="n">
        <f aca="false">Q532+deltaT</f>
        <v>5.27999999999993</v>
      </c>
      <c r="R533" s="0" t="e">
        <f aca="false">BP532</f>
        <v>#VALUE!</v>
      </c>
      <c r="S533" s="0" t="e">
        <f aca="false">hALT1($E$13:$G$1365,Q533,2)</f>
        <v>#VALUE!</v>
      </c>
      <c r="T533" s="0" t="e">
        <f aca="false">Veloc($E$13:$G$1365,Q533,3)</f>
        <v>#VALUE!</v>
      </c>
      <c r="U533" s="0" t="e">
        <f aca="false">IF(S533&lt;hT,$G$5+alfa*(S533-ho),TT)</f>
        <v>#VALUE!</v>
      </c>
      <c r="V533" s="0" t="e">
        <f aca="false">IF(S533&lt;hT,pSL*(1/(1+alfa*S533/($G$5-alfa*ho)))^(go/(Rair*alfa)),pT*EXP(-go*(S533-hT)/(Rair*TT)))</f>
        <v>#VALUE!</v>
      </c>
      <c r="W533" s="0" t="e">
        <f aca="false">Mch(T533,U533,Rair,gamma)</f>
        <v>#VALUE!</v>
      </c>
      <c r="X533" s="0" t="e">
        <f aca="false">Cpex(Cp0,W533,$N$9,$L$13:$M$19)</f>
        <v>#VALUE!</v>
      </c>
      <c r="Y533" s="0" t="e">
        <f aca="false">pex(V533,W533,gamma,X533)</f>
        <v>#VALUE!</v>
      </c>
      <c r="Z533" s="0" t="e">
        <f aca="false">MachThroat(gamma,Y533,R533)</f>
        <v>#VALUE!</v>
      </c>
      <c r="AA533" s="0" t="e">
        <f aca="false">CN(Z533,CSON,CINC)</f>
        <v>#VALUE!</v>
      </c>
      <c r="AB533" s="0" t="e">
        <f aca="false">DPDT(Constant,AA533,Z533,gamma,R533,Y533)</f>
        <v>#VALUE!</v>
      </c>
      <c r="AC533" s="0" t="s">
        <v>134</v>
      </c>
      <c r="AD533" s="0" t="n">
        <f aca="false">Q533+deltaT/2</f>
        <v>5.28499999999993</v>
      </c>
      <c r="AE533" s="0" t="e">
        <f aca="false">pC+deltaT*pdot/2</f>
        <v>#VALUE!</v>
      </c>
      <c r="AF533" s="0" t="e">
        <f aca="false">hALT1($E$13:$G$1365,AD533,2)</f>
        <v>#VALUE!</v>
      </c>
      <c r="AG533" s="0" t="e">
        <f aca="false">Veloc($E$13:$G$1365,AD533,3)</f>
        <v>#VALUE!</v>
      </c>
      <c r="AH533" s="0" t="e">
        <f aca="false">IF(AF533&lt;hT,$G$5+alfa*(AF533-ho),TT)</f>
        <v>#VALUE!</v>
      </c>
      <c r="AI533" s="0" t="e">
        <f aca="false">IF(AF533&lt;hT,pSL*(1/(1+alfa*AF533/($G$5-alfa*ho)))^(go/(Rair*alfa)),pT*EXP(-go*(AF533-hT)/(Rair*TT)))</f>
        <v>#VALUE!</v>
      </c>
      <c r="AJ533" s="0" t="e">
        <f aca="false">Mch(AG533,AH533,Rair,gamma)</f>
        <v>#VALUE!</v>
      </c>
      <c r="AK533" s="0" t="e">
        <f aca="false">Cpex(Cp0,AJ533,$N$9,$L$13:$M$19)</f>
        <v>#VALUE!</v>
      </c>
      <c r="AL533" s="0" t="e">
        <f aca="false">pex(AI533,AJ533,gamma,AK533)</f>
        <v>#VALUE!</v>
      </c>
      <c r="AM533" s="0" t="e">
        <f aca="false">MachThroat(gamma,AL533,AE533)</f>
        <v>#VALUE!</v>
      </c>
      <c r="AN533" s="0" t="e">
        <f aca="false">CN(AM533,CSON,CINC)</f>
        <v>#VALUE!</v>
      </c>
      <c r="AO533" s="0" t="e">
        <f aca="false">DPDT(Constant,AN533,AM533,gamma,AE533,AL533)</f>
        <v>#VALUE!</v>
      </c>
      <c r="AP533" s="0" t="s">
        <v>134</v>
      </c>
      <c r="AQ533" s="0" t="n">
        <f aca="false">Q533+deltaT/2</f>
        <v>5.28499999999993</v>
      </c>
      <c r="AR533" s="0" t="e">
        <f aca="false">pC+deltaT*pdot2/2</f>
        <v>#VALUE!</v>
      </c>
      <c r="AS533" s="0" t="e">
        <f aca="false">hALT1($E$13:$G$1365,AQ533,2)</f>
        <v>#VALUE!</v>
      </c>
      <c r="AT533" s="0" t="e">
        <f aca="false">Veloc($E$13:$G$1365,AQ533,3)</f>
        <v>#VALUE!</v>
      </c>
      <c r="AU533" s="0" t="e">
        <f aca="false">IF(AS533&lt;hT,$G$5+alfa*(AS533-ho),TT)</f>
        <v>#VALUE!</v>
      </c>
      <c r="AV533" s="0" t="e">
        <f aca="false">IF(AS533&lt;hT,pSL*(1/(1+alfa*AF533/($G$5-alfa*ho)))^(go/(Rair*alfa)),pT*EXP(-go*(AF533-hT)/(Rair*TT)))</f>
        <v>#VALUE!</v>
      </c>
      <c r="AW533" s="0" t="e">
        <f aca="false">Mch(AT533,AU533,Rair,gamma)</f>
        <v>#VALUE!</v>
      </c>
      <c r="AX533" s="0" t="e">
        <f aca="false">Cpex(Cp0,AW533,$N$9,$L$13:$M$19)</f>
        <v>#VALUE!</v>
      </c>
      <c r="AY533" s="0" t="e">
        <f aca="false">pex(AV533,AW533,gamma,AX533)</f>
        <v>#VALUE!</v>
      </c>
      <c r="AZ533" s="0" t="e">
        <f aca="false">MachThroat(gamma,AY533,AR533)</f>
        <v>#VALUE!</v>
      </c>
      <c r="BA533" s="0" t="e">
        <f aca="false">CN(AZ533,CSON,CINC)</f>
        <v>#VALUE!</v>
      </c>
      <c r="BB533" s="0" t="e">
        <f aca="false">DPDT(Constant,BA533,AZ533,gamma,AR533,AY533)</f>
        <v>#VALUE!</v>
      </c>
      <c r="BC533" s="0" t="s">
        <v>134</v>
      </c>
      <c r="BD533" s="0" t="n">
        <f aca="false">Q533+deltaT</f>
        <v>5.28999999999993</v>
      </c>
      <c r="BE533" s="0" t="e">
        <f aca="false">pC+deltaT*pdot3</f>
        <v>#VALUE!</v>
      </c>
      <c r="BF533" s="0" t="e">
        <f aca="false">hALT1($E$13:$G$1365,BD533,2)</f>
        <v>#VALUE!</v>
      </c>
      <c r="BG533" s="0" t="e">
        <f aca="false">Veloc($E$13:$G$1365,BD533,3)</f>
        <v>#VALUE!</v>
      </c>
      <c r="BH533" s="0" t="e">
        <f aca="false">IF(BF533&lt;hT,$G$5+alfa*(BF533-ho),TT)</f>
        <v>#VALUE!</v>
      </c>
      <c r="BI533" s="0" t="e">
        <f aca="false">IF(BF533&lt;hT,pSL*(1/(1+alfa*BF533/($G$5-alfa*ho)))^(go/(Rair*alfa)),pT*EXP(-go*(BF533-hT)/(Rair*TT)))</f>
        <v>#VALUE!</v>
      </c>
      <c r="BJ533" s="0" t="e">
        <f aca="false">Mch(BG533,BH533,Rair,gamma)</f>
        <v>#VALUE!</v>
      </c>
      <c r="BK533" s="0" t="e">
        <f aca="false">Cpex(Cp0,BJ533,$N$9,$L$13:$M$19)</f>
        <v>#VALUE!</v>
      </c>
      <c r="BL533" s="0" t="e">
        <f aca="false">pex(BI533,BJ533,gamma,BK533)</f>
        <v>#VALUE!</v>
      </c>
      <c r="BM533" s="0" t="e">
        <f aca="false">MachThroat(gamma,BL533,BE533)</f>
        <v>#VALUE!</v>
      </c>
      <c r="BN533" s="0" t="e">
        <f aca="false">CN(BM533,CSON,CINC)</f>
        <v>#VALUE!</v>
      </c>
      <c r="BO533" s="0" t="e">
        <f aca="false">DPDT(Constant,BN533,BM533,gamma,BE533,BL533)</f>
        <v>#VALUE!</v>
      </c>
      <c r="BP533" s="0" t="e">
        <f aca="false">pC+deltaT*(pdot+2*pdot2+2*pdot3+pdot4)/6</f>
        <v>#VALUE!</v>
      </c>
      <c r="BQ533" s="0" t="s">
        <v>134</v>
      </c>
      <c r="BR533" s="0" t="n">
        <f aca="false">Q533</f>
        <v>5.27999999999993</v>
      </c>
      <c r="BS533" s="0" t="e">
        <f aca="false">R533/144</f>
        <v>#VALUE!</v>
      </c>
      <c r="BT533" s="0" t="e">
        <f aca="false">pX/144</f>
        <v>#VALUE!</v>
      </c>
      <c r="BU533" s="0" t="e">
        <f aca="false">pa/144</f>
        <v>#VALUE!</v>
      </c>
      <c r="BV533" s="11" t="n">
        <f aca="false">BR533</f>
        <v>5.27999999999993</v>
      </c>
      <c r="BW533" s="12" t="e">
        <f aca="false">(pC-pX)/144</f>
        <v>#VALUE!</v>
      </c>
      <c r="BX533" s="0" t="s">
        <v>134</v>
      </c>
      <c r="BZ533" s="0" t="s">
        <v>134</v>
      </c>
      <c r="CA533" s="0" t="s">
        <v>134</v>
      </c>
      <c r="CB533" s="0" t="s">
        <v>134</v>
      </c>
      <c r="CC533" s="0" t="s">
        <v>134</v>
      </c>
      <c r="CD533" s="0" t="s">
        <v>134</v>
      </c>
      <c r="CE533" s="0" t="s">
        <v>134</v>
      </c>
    </row>
    <row r="534" customFormat="false" ht="12.75" hidden="false" customHeight="false" outlineLevel="0" collapsed="false">
      <c r="E534" s="9" t="n">
        <v>5.21</v>
      </c>
      <c r="F534" s="9" t="n">
        <v>4843.13367780391</v>
      </c>
      <c r="G534" s="9" t="n">
        <v>1015.66747703433</v>
      </c>
      <c r="P534" s="6"/>
      <c r="Q534" s="0" t="n">
        <f aca="false">Q533+deltaT</f>
        <v>5.28999999999993</v>
      </c>
      <c r="R534" s="0" t="e">
        <f aca="false">BP533</f>
        <v>#VALUE!</v>
      </c>
      <c r="S534" s="0" t="e">
        <f aca="false">hALT1($E$13:$G$1365,Q534,2)</f>
        <v>#VALUE!</v>
      </c>
      <c r="T534" s="0" t="e">
        <f aca="false">Veloc($E$13:$G$1365,Q534,3)</f>
        <v>#VALUE!</v>
      </c>
      <c r="U534" s="0" t="e">
        <f aca="false">IF(S534&lt;hT,$G$5+alfa*(S534-ho),TT)</f>
        <v>#VALUE!</v>
      </c>
      <c r="V534" s="0" t="e">
        <f aca="false">IF(S534&lt;hT,pSL*(1/(1+alfa*S534/($G$5-alfa*ho)))^(go/(Rair*alfa)),pT*EXP(-go*(S534-hT)/(Rair*TT)))</f>
        <v>#VALUE!</v>
      </c>
      <c r="W534" s="0" t="e">
        <f aca="false">Mch(T534,U534,Rair,gamma)</f>
        <v>#VALUE!</v>
      </c>
      <c r="X534" s="0" t="e">
        <f aca="false">Cpex(Cp0,W534,$N$9,$L$13:$M$19)</f>
        <v>#VALUE!</v>
      </c>
      <c r="Y534" s="0" t="e">
        <f aca="false">pex(V534,W534,gamma,X534)</f>
        <v>#VALUE!</v>
      </c>
      <c r="Z534" s="0" t="e">
        <f aca="false">MachThroat(gamma,Y534,R534)</f>
        <v>#VALUE!</v>
      </c>
      <c r="AA534" s="0" t="e">
        <f aca="false">CN(Z534,CSON,CINC)</f>
        <v>#VALUE!</v>
      </c>
      <c r="AB534" s="0" t="e">
        <f aca="false">DPDT(Constant,AA534,Z534,gamma,R534,Y534)</f>
        <v>#VALUE!</v>
      </c>
      <c r="AC534" s="0" t="s">
        <v>134</v>
      </c>
      <c r="AD534" s="0" t="n">
        <f aca="false">Q534+deltaT/2</f>
        <v>5.29499999999993</v>
      </c>
      <c r="AE534" s="0" t="e">
        <f aca="false">pC+deltaT*pdot/2</f>
        <v>#VALUE!</v>
      </c>
      <c r="AF534" s="0" t="e">
        <f aca="false">hALT1($E$13:$G$1365,AD534,2)</f>
        <v>#VALUE!</v>
      </c>
      <c r="AG534" s="0" t="e">
        <f aca="false">Veloc($E$13:$G$1365,AD534,3)</f>
        <v>#VALUE!</v>
      </c>
      <c r="AH534" s="0" t="e">
        <f aca="false">IF(AF534&lt;hT,$G$5+alfa*(AF534-ho),TT)</f>
        <v>#VALUE!</v>
      </c>
      <c r="AI534" s="0" t="e">
        <f aca="false">IF(AF534&lt;hT,pSL*(1/(1+alfa*AF534/($G$5-alfa*ho)))^(go/(Rair*alfa)),pT*EXP(-go*(AF534-hT)/(Rair*TT)))</f>
        <v>#VALUE!</v>
      </c>
      <c r="AJ534" s="0" t="e">
        <f aca="false">Mch(AG534,AH534,Rair,gamma)</f>
        <v>#VALUE!</v>
      </c>
      <c r="AK534" s="0" t="e">
        <f aca="false">Cpex(Cp0,AJ534,$N$9,$L$13:$M$19)</f>
        <v>#VALUE!</v>
      </c>
      <c r="AL534" s="0" t="e">
        <f aca="false">pex(AI534,AJ534,gamma,AK534)</f>
        <v>#VALUE!</v>
      </c>
      <c r="AM534" s="0" t="e">
        <f aca="false">MachThroat(gamma,AL534,AE534)</f>
        <v>#VALUE!</v>
      </c>
      <c r="AN534" s="0" t="e">
        <f aca="false">CN(AM534,CSON,CINC)</f>
        <v>#VALUE!</v>
      </c>
      <c r="AO534" s="0" t="e">
        <f aca="false">DPDT(Constant,AN534,AM534,gamma,AE534,AL534)</f>
        <v>#VALUE!</v>
      </c>
      <c r="AP534" s="0" t="s">
        <v>134</v>
      </c>
      <c r="AQ534" s="0" t="n">
        <f aca="false">Q534+deltaT/2</f>
        <v>5.29499999999993</v>
      </c>
      <c r="AR534" s="0" t="e">
        <f aca="false">pC+deltaT*pdot2/2</f>
        <v>#VALUE!</v>
      </c>
      <c r="AS534" s="0" t="e">
        <f aca="false">hALT1($E$13:$G$1365,AQ534,2)</f>
        <v>#VALUE!</v>
      </c>
      <c r="AT534" s="0" t="e">
        <f aca="false">Veloc($E$13:$G$1365,AQ534,3)</f>
        <v>#VALUE!</v>
      </c>
      <c r="AU534" s="0" t="e">
        <f aca="false">IF(AS534&lt;hT,$G$5+alfa*(AS534-ho),TT)</f>
        <v>#VALUE!</v>
      </c>
      <c r="AV534" s="0" t="e">
        <f aca="false">IF(AS534&lt;hT,pSL*(1/(1+alfa*AF534/($G$5-alfa*ho)))^(go/(Rair*alfa)),pT*EXP(-go*(AF534-hT)/(Rair*TT)))</f>
        <v>#VALUE!</v>
      </c>
      <c r="AW534" s="0" t="e">
        <f aca="false">Mch(AT534,AU534,Rair,gamma)</f>
        <v>#VALUE!</v>
      </c>
      <c r="AX534" s="0" t="e">
        <f aca="false">Cpex(Cp0,AW534,$N$9,$L$13:$M$19)</f>
        <v>#VALUE!</v>
      </c>
      <c r="AY534" s="0" t="e">
        <f aca="false">pex(AV534,AW534,gamma,AX534)</f>
        <v>#VALUE!</v>
      </c>
      <c r="AZ534" s="0" t="e">
        <f aca="false">MachThroat(gamma,AY534,AR534)</f>
        <v>#VALUE!</v>
      </c>
      <c r="BA534" s="0" t="e">
        <f aca="false">CN(AZ534,CSON,CINC)</f>
        <v>#VALUE!</v>
      </c>
      <c r="BB534" s="0" t="e">
        <f aca="false">DPDT(Constant,BA534,AZ534,gamma,AR534,AY534)</f>
        <v>#VALUE!</v>
      </c>
      <c r="BC534" s="0" t="s">
        <v>134</v>
      </c>
      <c r="BD534" s="0" t="n">
        <f aca="false">Q534+deltaT</f>
        <v>5.29999999999993</v>
      </c>
      <c r="BE534" s="0" t="e">
        <f aca="false">pC+deltaT*pdot3</f>
        <v>#VALUE!</v>
      </c>
      <c r="BF534" s="0" t="e">
        <f aca="false">hALT1($E$13:$G$1365,BD534,2)</f>
        <v>#VALUE!</v>
      </c>
      <c r="BG534" s="0" t="e">
        <f aca="false">Veloc($E$13:$G$1365,BD534,3)</f>
        <v>#VALUE!</v>
      </c>
      <c r="BH534" s="0" t="e">
        <f aca="false">IF(BF534&lt;hT,$G$5+alfa*(BF534-ho),TT)</f>
        <v>#VALUE!</v>
      </c>
      <c r="BI534" s="0" t="e">
        <f aca="false">IF(BF534&lt;hT,pSL*(1/(1+alfa*BF534/($G$5-alfa*ho)))^(go/(Rair*alfa)),pT*EXP(-go*(BF534-hT)/(Rair*TT)))</f>
        <v>#VALUE!</v>
      </c>
      <c r="BJ534" s="0" t="e">
        <f aca="false">Mch(BG534,BH534,Rair,gamma)</f>
        <v>#VALUE!</v>
      </c>
      <c r="BK534" s="0" t="e">
        <f aca="false">Cpex(Cp0,BJ534,$N$9,$L$13:$M$19)</f>
        <v>#VALUE!</v>
      </c>
      <c r="BL534" s="0" t="e">
        <f aca="false">pex(BI534,BJ534,gamma,BK534)</f>
        <v>#VALUE!</v>
      </c>
      <c r="BM534" s="0" t="e">
        <f aca="false">MachThroat(gamma,BL534,BE534)</f>
        <v>#VALUE!</v>
      </c>
      <c r="BN534" s="0" t="e">
        <f aca="false">CN(BM534,CSON,CINC)</f>
        <v>#VALUE!</v>
      </c>
      <c r="BO534" s="0" t="e">
        <f aca="false">DPDT(Constant,BN534,BM534,gamma,BE534,BL534)</f>
        <v>#VALUE!</v>
      </c>
      <c r="BP534" s="0" t="e">
        <f aca="false">pC+deltaT*(pdot+2*pdot2+2*pdot3+pdot4)/6</f>
        <v>#VALUE!</v>
      </c>
      <c r="BQ534" s="0" t="s">
        <v>134</v>
      </c>
      <c r="BR534" s="0" t="n">
        <f aca="false">Q534</f>
        <v>5.28999999999993</v>
      </c>
      <c r="BS534" s="0" t="e">
        <f aca="false">R534/144</f>
        <v>#VALUE!</v>
      </c>
      <c r="BT534" s="0" t="e">
        <f aca="false">pX/144</f>
        <v>#VALUE!</v>
      </c>
      <c r="BU534" s="0" t="e">
        <f aca="false">pa/144</f>
        <v>#VALUE!</v>
      </c>
      <c r="BV534" s="11" t="n">
        <f aca="false">BR534</f>
        <v>5.28999999999993</v>
      </c>
      <c r="BW534" s="12" t="e">
        <f aca="false">(pC-pX)/144</f>
        <v>#VALUE!</v>
      </c>
      <c r="BX534" s="0" t="s">
        <v>134</v>
      </c>
      <c r="BZ534" s="0" t="s">
        <v>134</v>
      </c>
      <c r="CA534" s="0" t="s">
        <v>134</v>
      </c>
      <c r="CB534" s="0" t="s">
        <v>134</v>
      </c>
      <c r="CC534" s="0" t="s">
        <v>134</v>
      </c>
      <c r="CD534" s="0" t="s">
        <v>134</v>
      </c>
      <c r="CE534" s="0" t="s">
        <v>134</v>
      </c>
    </row>
    <row r="535" customFormat="false" ht="12.75" hidden="false" customHeight="false" outlineLevel="0" collapsed="false">
      <c r="E535" s="9" t="n">
        <v>5.22</v>
      </c>
      <c r="F535" s="9" t="n">
        <v>4853.29291320103</v>
      </c>
      <c r="G535" s="9" t="n">
        <v>1016.17782770589</v>
      </c>
      <c r="P535" s="6"/>
      <c r="Q535" s="0" t="n">
        <f aca="false">Q534+deltaT</f>
        <v>5.29999999999993</v>
      </c>
      <c r="R535" s="0" t="e">
        <f aca="false">BP534</f>
        <v>#VALUE!</v>
      </c>
      <c r="S535" s="0" t="e">
        <f aca="false">hALT1($E$13:$G$1365,Q535,2)</f>
        <v>#VALUE!</v>
      </c>
      <c r="T535" s="0" t="e">
        <f aca="false">Veloc($E$13:$G$1365,Q535,3)</f>
        <v>#VALUE!</v>
      </c>
      <c r="U535" s="0" t="e">
        <f aca="false">IF(S535&lt;hT,$G$5+alfa*(S535-ho),TT)</f>
        <v>#VALUE!</v>
      </c>
      <c r="V535" s="0" t="e">
        <f aca="false">IF(S535&lt;hT,pSL*(1/(1+alfa*S535/($G$5-alfa*ho)))^(go/(Rair*alfa)),pT*EXP(-go*(S535-hT)/(Rair*TT)))</f>
        <v>#VALUE!</v>
      </c>
      <c r="W535" s="0" t="e">
        <f aca="false">Mch(T535,U535,Rair,gamma)</f>
        <v>#VALUE!</v>
      </c>
      <c r="X535" s="0" t="e">
        <f aca="false">Cpex(Cp0,W535,$N$9,$L$13:$M$19)</f>
        <v>#VALUE!</v>
      </c>
      <c r="Y535" s="0" t="e">
        <f aca="false">pex(V535,W535,gamma,X535)</f>
        <v>#VALUE!</v>
      </c>
      <c r="Z535" s="0" t="e">
        <f aca="false">MachThroat(gamma,Y535,R535)</f>
        <v>#VALUE!</v>
      </c>
      <c r="AA535" s="0" t="e">
        <f aca="false">CN(Z535,CSON,CINC)</f>
        <v>#VALUE!</v>
      </c>
      <c r="AB535" s="0" t="e">
        <f aca="false">DPDT(Constant,AA535,Z535,gamma,R535,Y535)</f>
        <v>#VALUE!</v>
      </c>
      <c r="AC535" s="0" t="s">
        <v>134</v>
      </c>
      <c r="AD535" s="0" t="n">
        <f aca="false">Q535+deltaT/2</f>
        <v>5.30499999999993</v>
      </c>
      <c r="AE535" s="0" t="e">
        <f aca="false">pC+deltaT*pdot/2</f>
        <v>#VALUE!</v>
      </c>
      <c r="AF535" s="0" t="e">
        <f aca="false">hALT1($E$13:$G$1365,AD535,2)</f>
        <v>#VALUE!</v>
      </c>
      <c r="AG535" s="0" t="e">
        <f aca="false">Veloc($E$13:$G$1365,AD535,3)</f>
        <v>#VALUE!</v>
      </c>
      <c r="AH535" s="0" t="e">
        <f aca="false">IF(AF535&lt;hT,$G$5+alfa*(AF535-ho),TT)</f>
        <v>#VALUE!</v>
      </c>
      <c r="AI535" s="0" t="e">
        <f aca="false">IF(AF535&lt;hT,pSL*(1/(1+alfa*AF535/($G$5-alfa*ho)))^(go/(Rair*alfa)),pT*EXP(-go*(AF535-hT)/(Rair*TT)))</f>
        <v>#VALUE!</v>
      </c>
      <c r="AJ535" s="0" t="e">
        <f aca="false">Mch(AG535,AH535,Rair,gamma)</f>
        <v>#VALUE!</v>
      </c>
      <c r="AK535" s="0" t="e">
        <f aca="false">Cpex(Cp0,AJ535,$N$9,$L$13:$M$19)</f>
        <v>#VALUE!</v>
      </c>
      <c r="AL535" s="0" t="e">
        <f aca="false">pex(AI535,AJ535,gamma,AK535)</f>
        <v>#VALUE!</v>
      </c>
      <c r="AM535" s="0" t="e">
        <f aca="false">MachThroat(gamma,AL535,AE535)</f>
        <v>#VALUE!</v>
      </c>
      <c r="AN535" s="0" t="e">
        <f aca="false">CN(AM535,CSON,CINC)</f>
        <v>#VALUE!</v>
      </c>
      <c r="AO535" s="0" t="e">
        <f aca="false">DPDT(Constant,AN535,AM535,gamma,AE535,AL535)</f>
        <v>#VALUE!</v>
      </c>
      <c r="AP535" s="0" t="s">
        <v>134</v>
      </c>
      <c r="AQ535" s="0" t="n">
        <f aca="false">Q535+deltaT/2</f>
        <v>5.30499999999993</v>
      </c>
      <c r="AR535" s="0" t="e">
        <f aca="false">pC+deltaT*pdot2/2</f>
        <v>#VALUE!</v>
      </c>
      <c r="AS535" s="0" t="e">
        <f aca="false">hALT1($E$13:$G$1365,AQ535,2)</f>
        <v>#VALUE!</v>
      </c>
      <c r="AT535" s="0" t="e">
        <f aca="false">Veloc($E$13:$G$1365,AQ535,3)</f>
        <v>#VALUE!</v>
      </c>
      <c r="AU535" s="0" t="e">
        <f aca="false">IF(AS535&lt;hT,$G$5+alfa*(AS535-ho),TT)</f>
        <v>#VALUE!</v>
      </c>
      <c r="AV535" s="0" t="e">
        <f aca="false">IF(AS535&lt;hT,pSL*(1/(1+alfa*AF535/($G$5-alfa*ho)))^(go/(Rair*alfa)),pT*EXP(-go*(AF535-hT)/(Rair*TT)))</f>
        <v>#VALUE!</v>
      </c>
      <c r="AW535" s="0" t="e">
        <f aca="false">Mch(AT535,AU535,Rair,gamma)</f>
        <v>#VALUE!</v>
      </c>
      <c r="AX535" s="0" t="e">
        <f aca="false">Cpex(Cp0,AW535,$N$9,$L$13:$M$19)</f>
        <v>#VALUE!</v>
      </c>
      <c r="AY535" s="0" t="e">
        <f aca="false">pex(AV535,AW535,gamma,AX535)</f>
        <v>#VALUE!</v>
      </c>
      <c r="AZ535" s="0" t="e">
        <f aca="false">MachThroat(gamma,AY535,AR535)</f>
        <v>#VALUE!</v>
      </c>
      <c r="BA535" s="0" t="e">
        <f aca="false">CN(AZ535,CSON,CINC)</f>
        <v>#VALUE!</v>
      </c>
      <c r="BB535" s="0" t="e">
        <f aca="false">DPDT(Constant,BA535,AZ535,gamma,AR535,AY535)</f>
        <v>#VALUE!</v>
      </c>
      <c r="BC535" s="0" t="s">
        <v>134</v>
      </c>
      <c r="BD535" s="0" t="n">
        <f aca="false">Q535+deltaT</f>
        <v>5.30999999999993</v>
      </c>
      <c r="BE535" s="0" t="e">
        <f aca="false">pC+deltaT*pdot3</f>
        <v>#VALUE!</v>
      </c>
      <c r="BF535" s="0" t="e">
        <f aca="false">hALT1($E$13:$G$1365,BD535,2)</f>
        <v>#VALUE!</v>
      </c>
      <c r="BG535" s="0" t="e">
        <f aca="false">Veloc($E$13:$G$1365,BD535,3)</f>
        <v>#VALUE!</v>
      </c>
      <c r="BH535" s="0" t="e">
        <f aca="false">IF(BF535&lt;hT,$G$5+alfa*(BF535-ho),TT)</f>
        <v>#VALUE!</v>
      </c>
      <c r="BI535" s="0" t="e">
        <f aca="false">IF(BF535&lt;hT,pSL*(1/(1+alfa*BF535/($G$5-alfa*ho)))^(go/(Rair*alfa)),pT*EXP(-go*(BF535-hT)/(Rair*TT)))</f>
        <v>#VALUE!</v>
      </c>
      <c r="BJ535" s="0" t="e">
        <f aca="false">Mch(BG535,BH535,Rair,gamma)</f>
        <v>#VALUE!</v>
      </c>
      <c r="BK535" s="0" t="e">
        <f aca="false">Cpex(Cp0,BJ535,$N$9,$L$13:$M$19)</f>
        <v>#VALUE!</v>
      </c>
      <c r="BL535" s="0" t="e">
        <f aca="false">pex(BI535,BJ535,gamma,BK535)</f>
        <v>#VALUE!</v>
      </c>
      <c r="BM535" s="0" t="e">
        <f aca="false">MachThroat(gamma,BL535,BE535)</f>
        <v>#VALUE!</v>
      </c>
      <c r="BN535" s="0" t="e">
        <f aca="false">CN(BM535,CSON,CINC)</f>
        <v>#VALUE!</v>
      </c>
      <c r="BO535" s="0" t="e">
        <f aca="false">DPDT(Constant,BN535,BM535,gamma,BE535,BL535)</f>
        <v>#VALUE!</v>
      </c>
      <c r="BP535" s="0" t="e">
        <f aca="false">pC+deltaT*(pdot+2*pdot2+2*pdot3+pdot4)/6</f>
        <v>#VALUE!</v>
      </c>
      <c r="BQ535" s="0" t="s">
        <v>134</v>
      </c>
      <c r="BR535" s="0" t="n">
        <f aca="false">Q535</f>
        <v>5.29999999999993</v>
      </c>
      <c r="BS535" s="0" t="e">
        <f aca="false">R535/144</f>
        <v>#VALUE!</v>
      </c>
      <c r="BT535" s="0" t="e">
        <f aca="false">pX/144</f>
        <v>#VALUE!</v>
      </c>
      <c r="BU535" s="0" t="e">
        <f aca="false">pa/144</f>
        <v>#VALUE!</v>
      </c>
      <c r="BV535" s="11" t="n">
        <f aca="false">BR535</f>
        <v>5.29999999999993</v>
      </c>
      <c r="BW535" s="12" t="e">
        <f aca="false">(pC-pX)/144</f>
        <v>#VALUE!</v>
      </c>
      <c r="BX535" s="0" t="s">
        <v>134</v>
      </c>
      <c r="BZ535" s="0" t="s">
        <v>134</v>
      </c>
      <c r="CA535" s="0" t="s">
        <v>134</v>
      </c>
      <c r="CB535" s="0" t="s">
        <v>134</v>
      </c>
      <c r="CC535" s="0" t="s">
        <v>134</v>
      </c>
      <c r="CD535" s="0" t="s">
        <v>134</v>
      </c>
      <c r="CE535" s="0" t="s">
        <v>134</v>
      </c>
    </row>
    <row r="536" customFormat="false" ht="12.75" hidden="false" customHeight="false" outlineLevel="0" collapsed="false">
      <c r="E536" s="9" t="n">
        <v>5.23</v>
      </c>
      <c r="F536" s="9" t="n">
        <v>4863.45719887267</v>
      </c>
      <c r="G536" s="9" t="n">
        <v>1016.67753277377</v>
      </c>
      <c r="P536" s="6"/>
      <c r="Q536" s="0" t="n">
        <f aca="false">Q535+deltaT</f>
        <v>5.30999999999993</v>
      </c>
      <c r="R536" s="0" t="e">
        <f aca="false">BP535</f>
        <v>#VALUE!</v>
      </c>
      <c r="S536" s="0" t="e">
        <f aca="false">hALT1($E$13:$G$1365,Q536,2)</f>
        <v>#VALUE!</v>
      </c>
      <c r="T536" s="0" t="e">
        <f aca="false">Veloc($E$13:$G$1365,Q536,3)</f>
        <v>#VALUE!</v>
      </c>
      <c r="U536" s="0" t="e">
        <f aca="false">IF(S536&lt;hT,$G$5+alfa*(S536-ho),TT)</f>
        <v>#VALUE!</v>
      </c>
      <c r="V536" s="0" t="e">
        <f aca="false">IF(S536&lt;hT,pSL*(1/(1+alfa*S536/($G$5-alfa*ho)))^(go/(Rair*alfa)),pT*EXP(-go*(S536-hT)/(Rair*TT)))</f>
        <v>#VALUE!</v>
      </c>
      <c r="W536" s="0" t="e">
        <f aca="false">Mch(T536,U536,Rair,gamma)</f>
        <v>#VALUE!</v>
      </c>
      <c r="X536" s="0" t="e">
        <f aca="false">Cpex(Cp0,W536,$N$9,$L$13:$M$19)</f>
        <v>#VALUE!</v>
      </c>
      <c r="Y536" s="0" t="e">
        <f aca="false">pex(V536,W536,gamma,X536)</f>
        <v>#VALUE!</v>
      </c>
      <c r="Z536" s="0" t="e">
        <f aca="false">MachThroat(gamma,Y536,R536)</f>
        <v>#VALUE!</v>
      </c>
      <c r="AA536" s="0" t="e">
        <f aca="false">CN(Z536,CSON,CINC)</f>
        <v>#VALUE!</v>
      </c>
      <c r="AB536" s="0" t="e">
        <f aca="false">DPDT(Constant,AA536,Z536,gamma,R536,Y536)</f>
        <v>#VALUE!</v>
      </c>
      <c r="AC536" s="0" t="s">
        <v>134</v>
      </c>
      <c r="AD536" s="0" t="n">
        <f aca="false">Q536+deltaT/2</f>
        <v>5.31499999999993</v>
      </c>
      <c r="AE536" s="0" t="e">
        <f aca="false">pC+deltaT*pdot/2</f>
        <v>#VALUE!</v>
      </c>
      <c r="AF536" s="0" t="e">
        <f aca="false">hALT1($E$13:$G$1365,AD536,2)</f>
        <v>#VALUE!</v>
      </c>
      <c r="AG536" s="0" t="e">
        <f aca="false">Veloc($E$13:$G$1365,AD536,3)</f>
        <v>#VALUE!</v>
      </c>
      <c r="AH536" s="0" t="e">
        <f aca="false">IF(AF536&lt;hT,$G$5+alfa*(AF536-ho),TT)</f>
        <v>#VALUE!</v>
      </c>
      <c r="AI536" s="0" t="e">
        <f aca="false">IF(AF536&lt;hT,pSL*(1/(1+alfa*AF536/($G$5-alfa*ho)))^(go/(Rair*alfa)),pT*EXP(-go*(AF536-hT)/(Rair*TT)))</f>
        <v>#VALUE!</v>
      </c>
      <c r="AJ536" s="0" t="e">
        <f aca="false">Mch(AG536,AH536,Rair,gamma)</f>
        <v>#VALUE!</v>
      </c>
      <c r="AK536" s="0" t="e">
        <f aca="false">Cpex(Cp0,AJ536,$N$9,$L$13:$M$19)</f>
        <v>#VALUE!</v>
      </c>
      <c r="AL536" s="0" t="e">
        <f aca="false">pex(AI536,AJ536,gamma,AK536)</f>
        <v>#VALUE!</v>
      </c>
      <c r="AM536" s="0" t="e">
        <f aca="false">MachThroat(gamma,AL536,AE536)</f>
        <v>#VALUE!</v>
      </c>
      <c r="AN536" s="0" t="e">
        <f aca="false">CN(AM536,CSON,CINC)</f>
        <v>#VALUE!</v>
      </c>
      <c r="AO536" s="0" t="e">
        <f aca="false">DPDT(Constant,AN536,AM536,gamma,AE536,AL536)</f>
        <v>#VALUE!</v>
      </c>
      <c r="AP536" s="0" t="s">
        <v>134</v>
      </c>
      <c r="AQ536" s="0" t="n">
        <f aca="false">Q536+deltaT/2</f>
        <v>5.31499999999993</v>
      </c>
      <c r="AR536" s="0" t="e">
        <f aca="false">pC+deltaT*pdot2/2</f>
        <v>#VALUE!</v>
      </c>
      <c r="AS536" s="0" t="e">
        <f aca="false">hALT1($E$13:$G$1365,AQ536,2)</f>
        <v>#VALUE!</v>
      </c>
      <c r="AT536" s="0" t="e">
        <f aca="false">Veloc($E$13:$G$1365,AQ536,3)</f>
        <v>#VALUE!</v>
      </c>
      <c r="AU536" s="0" t="e">
        <f aca="false">IF(AS536&lt;hT,$G$5+alfa*(AS536-ho),TT)</f>
        <v>#VALUE!</v>
      </c>
      <c r="AV536" s="0" t="e">
        <f aca="false">IF(AS536&lt;hT,pSL*(1/(1+alfa*AF536/($G$5-alfa*ho)))^(go/(Rair*alfa)),pT*EXP(-go*(AF536-hT)/(Rair*TT)))</f>
        <v>#VALUE!</v>
      </c>
      <c r="AW536" s="0" t="e">
        <f aca="false">Mch(AT536,AU536,Rair,gamma)</f>
        <v>#VALUE!</v>
      </c>
      <c r="AX536" s="0" t="e">
        <f aca="false">Cpex(Cp0,AW536,$N$9,$L$13:$M$19)</f>
        <v>#VALUE!</v>
      </c>
      <c r="AY536" s="0" t="e">
        <f aca="false">pex(AV536,AW536,gamma,AX536)</f>
        <v>#VALUE!</v>
      </c>
      <c r="AZ536" s="0" t="e">
        <f aca="false">MachThroat(gamma,AY536,AR536)</f>
        <v>#VALUE!</v>
      </c>
      <c r="BA536" s="0" t="e">
        <f aca="false">CN(AZ536,CSON,CINC)</f>
        <v>#VALUE!</v>
      </c>
      <c r="BB536" s="0" t="e">
        <f aca="false">DPDT(Constant,BA536,AZ536,gamma,AR536,AY536)</f>
        <v>#VALUE!</v>
      </c>
      <c r="BC536" s="0" t="s">
        <v>134</v>
      </c>
      <c r="BD536" s="0" t="n">
        <f aca="false">Q536+deltaT</f>
        <v>5.31999999999993</v>
      </c>
      <c r="BE536" s="0" t="e">
        <f aca="false">pC+deltaT*pdot3</f>
        <v>#VALUE!</v>
      </c>
      <c r="BF536" s="0" t="e">
        <f aca="false">hALT1($E$13:$G$1365,BD536,2)</f>
        <v>#VALUE!</v>
      </c>
      <c r="BG536" s="0" t="e">
        <f aca="false">Veloc($E$13:$G$1365,BD536,3)</f>
        <v>#VALUE!</v>
      </c>
      <c r="BH536" s="0" t="e">
        <f aca="false">IF(BF536&lt;hT,$G$5+alfa*(BF536-ho),TT)</f>
        <v>#VALUE!</v>
      </c>
      <c r="BI536" s="0" t="e">
        <f aca="false">IF(BF536&lt;hT,pSL*(1/(1+alfa*BF536/($G$5-alfa*ho)))^(go/(Rair*alfa)),pT*EXP(-go*(BF536-hT)/(Rair*TT)))</f>
        <v>#VALUE!</v>
      </c>
      <c r="BJ536" s="0" t="e">
        <f aca="false">Mch(BG536,BH536,Rair,gamma)</f>
        <v>#VALUE!</v>
      </c>
      <c r="BK536" s="0" t="e">
        <f aca="false">Cpex(Cp0,BJ536,$N$9,$L$13:$M$19)</f>
        <v>#VALUE!</v>
      </c>
      <c r="BL536" s="0" t="e">
        <f aca="false">pex(BI536,BJ536,gamma,BK536)</f>
        <v>#VALUE!</v>
      </c>
      <c r="BM536" s="0" t="e">
        <f aca="false">MachThroat(gamma,BL536,BE536)</f>
        <v>#VALUE!</v>
      </c>
      <c r="BN536" s="0" t="e">
        <f aca="false">CN(BM536,CSON,CINC)</f>
        <v>#VALUE!</v>
      </c>
      <c r="BO536" s="0" t="e">
        <f aca="false">DPDT(Constant,BN536,BM536,gamma,BE536,BL536)</f>
        <v>#VALUE!</v>
      </c>
      <c r="BP536" s="0" t="e">
        <f aca="false">pC+deltaT*(pdot+2*pdot2+2*pdot3+pdot4)/6</f>
        <v>#VALUE!</v>
      </c>
      <c r="BQ536" s="0" t="s">
        <v>134</v>
      </c>
      <c r="BR536" s="0" t="n">
        <f aca="false">Q536</f>
        <v>5.30999999999993</v>
      </c>
      <c r="BS536" s="0" t="e">
        <f aca="false">R536/144</f>
        <v>#VALUE!</v>
      </c>
      <c r="BT536" s="0" t="e">
        <f aca="false">pX/144</f>
        <v>#VALUE!</v>
      </c>
      <c r="BU536" s="0" t="e">
        <f aca="false">pa/144</f>
        <v>#VALUE!</v>
      </c>
      <c r="BV536" s="11" t="n">
        <f aca="false">BR536</f>
        <v>5.30999999999993</v>
      </c>
      <c r="BW536" s="12" t="e">
        <f aca="false">(pC-pX)/144</f>
        <v>#VALUE!</v>
      </c>
      <c r="BX536" s="0" t="s">
        <v>134</v>
      </c>
      <c r="BZ536" s="0" t="s">
        <v>134</v>
      </c>
      <c r="CA536" s="0" t="s">
        <v>134</v>
      </c>
      <c r="CB536" s="0" t="s">
        <v>134</v>
      </c>
      <c r="CC536" s="0" t="s">
        <v>134</v>
      </c>
      <c r="CD536" s="0" t="s">
        <v>134</v>
      </c>
      <c r="CE536" s="0" t="s">
        <v>134</v>
      </c>
    </row>
    <row r="537" customFormat="false" ht="12.75" hidden="false" customHeight="false" outlineLevel="0" collapsed="false">
      <c r="E537" s="9" t="n">
        <v>5.24</v>
      </c>
      <c r="F537" s="9" t="n">
        <v>4873.6264283879</v>
      </c>
      <c r="G537" s="9" t="n">
        <v>1017.16659726346</v>
      </c>
      <c r="P537" s="6"/>
      <c r="Q537" s="0" t="n">
        <f aca="false">Q536+deltaT</f>
        <v>5.31999999999993</v>
      </c>
      <c r="R537" s="0" t="e">
        <f aca="false">BP536</f>
        <v>#VALUE!</v>
      </c>
      <c r="S537" s="0" t="e">
        <f aca="false">hALT1($E$13:$G$1365,Q537,2)</f>
        <v>#VALUE!</v>
      </c>
      <c r="T537" s="0" t="e">
        <f aca="false">Veloc($E$13:$G$1365,Q537,3)</f>
        <v>#VALUE!</v>
      </c>
      <c r="U537" s="0" t="e">
        <f aca="false">IF(S537&lt;hT,$G$5+alfa*(S537-ho),TT)</f>
        <v>#VALUE!</v>
      </c>
      <c r="V537" s="0" t="e">
        <f aca="false">IF(S537&lt;hT,pSL*(1/(1+alfa*S537/($G$5-alfa*ho)))^(go/(Rair*alfa)),pT*EXP(-go*(S537-hT)/(Rair*TT)))</f>
        <v>#VALUE!</v>
      </c>
      <c r="W537" s="0" t="e">
        <f aca="false">Mch(T537,U537,Rair,gamma)</f>
        <v>#VALUE!</v>
      </c>
      <c r="X537" s="0" t="e">
        <f aca="false">Cpex(Cp0,W537,$N$9,$L$13:$M$19)</f>
        <v>#VALUE!</v>
      </c>
      <c r="Y537" s="0" t="e">
        <f aca="false">pex(V537,W537,gamma,X537)</f>
        <v>#VALUE!</v>
      </c>
      <c r="Z537" s="0" t="e">
        <f aca="false">MachThroat(gamma,Y537,R537)</f>
        <v>#VALUE!</v>
      </c>
      <c r="AA537" s="0" t="e">
        <f aca="false">CN(Z537,CSON,CINC)</f>
        <v>#VALUE!</v>
      </c>
      <c r="AB537" s="0" t="e">
        <f aca="false">DPDT(Constant,AA537,Z537,gamma,R537,Y537)</f>
        <v>#VALUE!</v>
      </c>
      <c r="AC537" s="0" t="s">
        <v>134</v>
      </c>
      <c r="AD537" s="0" t="n">
        <f aca="false">Q537+deltaT/2</f>
        <v>5.32499999999993</v>
      </c>
      <c r="AE537" s="0" t="e">
        <f aca="false">pC+deltaT*pdot/2</f>
        <v>#VALUE!</v>
      </c>
      <c r="AF537" s="0" t="e">
        <f aca="false">hALT1($E$13:$G$1365,AD537,2)</f>
        <v>#VALUE!</v>
      </c>
      <c r="AG537" s="0" t="e">
        <f aca="false">Veloc($E$13:$G$1365,AD537,3)</f>
        <v>#VALUE!</v>
      </c>
      <c r="AH537" s="0" t="e">
        <f aca="false">IF(AF537&lt;hT,$G$5+alfa*(AF537-ho),TT)</f>
        <v>#VALUE!</v>
      </c>
      <c r="AI537" s="0" t="e">
        <f aca="false">IF(AF537&lt;hT,pSL*(1/(1+alfa*AF537/($G$5-alfa*ho)))^(go/(Rair*alfa)),pT*EXP(-go*(AF537-hT)/(Rair*TT)))</f>
        <v>#VALUE!</v>
      </c>
      <c r="AJ537" s="0" t="e">
        <f aca="false">Mch(AG537,AH537,Rair,gamma)</f>
        <v>#VALUE!</v>
      </c>
      <c r="AK537" s="0" t="e">
        <f aca="false">Cpex(Cp0,AJ537,$N$9,$L$13:$M$19)</f>
        <v>#VALUE!</v>
      </c>
      <c r="AL537" s="0" t="e">
        <f aca="false">pex(AI537,AJ537,gamma,AK537)</f>
        <v>#VALUE!</v>
      </c>
      <c r="AM537" s="0" t="e">
        <f aca="false">MachThroat(gamma,AL537,AE537)</f>
        <v>#VALUE!</v>
      </c>
      <c r="AN537" s="0" t="e">
        <f aca="false">CN(AM537,CSON,CINC)</f>
        <v>#VALUE!</v>
      </c>
      <c r="AO537" s="0" t="e">
        <f aca="false">DPDT(Constant,AN537,AM537,gamma,AE537,AL537)</f>
        <v>#VALUE!</v>
      </c>
      <c r="AP537" s="0" t="s">
        <v>134</v>
      </c>
      <c r="AQ537" s="0" t="n">
        <f aca="false">Q537+deltaT/2</f>
        <v>5.32499999999993</v>
      </c>
      <c r="AR537" s="0" t="e">
        <f aca="false">pC+deltaT*pdot2/2</f>
        <v>#VALUE!</v>
      </c>
      <c r="AS537" s="0" t="e">
        <f aca="false">hALT1($E$13:$G$1365,AQ537,2)</f>
        <v>#VALUE!</v>
      </c>
      <c r="AT537" s="0" t="e">
        <f aca="false">Veloc($E$13:$G$1365,AQ537,3)</f>
        <v>#VALUE!</v>
      </c>
      <c r="AU537" s="0" t="e">
        <f aca="false">IF(AS537&lt;hT,$G$5+alfa*(AS537-ho),TT)</f>
        <v>#VALUE!</v>
      </c>
      <c r="AV537" s="0" t="e">
        <f aca="false">IF(AS537&lt;hT,pSL*(1/(1+alfa*AF537/($G$5-alfa*ho)))^(go/(Rair*alfa)),pT*EXP(-go*(AF537-hT)/(Rair*TT)))</f>
        <v>#VALUE!</v>
      </c>
      <c r="AW537" s="0" t="e">
        <f aca="false">Mch(AT537,AU537,Rair,gamma)</f>
        <v>#VALUE!</v>
      </c>
      <c r="AX537" s="0" t="e">
        <f aca="false">Cpex(Cp0,AW537,$N$9,$L$13:$M$19)</f>
        <v>#VALUE!</v>
      </c>
      <c r="AY537" s="0" t="e">
        <f aca="false">pex(AV537,AW537,gamma,AX537)</f>
        <v>#VALUE!</v>
      </c>
      <c r="AZ537" s="0" t="e">
        <f aca="false">MachThroat(gamma,AY537,AR537)</f>
        <v>#VALUE!</v>
      </c>
      <c r="BA537" s="0" t="e">
        <f aca="false">CN(AZ537,CSON,CINC)</f>
        <v>#VALUE!</v>
      </c>
      <c r="BB537" s="0" t="e">
        <f aca="false">DPDT(Constant,BA537,AZ537,gamma,AR537,AY537)</f>
        <v>#VALUE!</v>
      </c>
      <c r="BC537" s="0" t="s">
        <v>134</v>
      </c>
      <c r="BD537" s="0" t="n">
        <f aca="false">Q537+deltaT</f>
        <v>5.32999999999993</v>
      </c>
      <c r="BE537" s="0" t="e">
        <f aca="false">pC+deltaT*pdot3</f>
        <v>#VALUE!</v>
      </c>
      <c r="BF537" s="0" t="e">
        <f aca="false">hALT1($E$13:$G$1365,BD537,2)</f>
        <v>#VALUE!</v>
      </c>
      <c r="BG537" s="0" t="e">
        <f aca="false">Veloc($E$13:$G$1365,BD537,3)</f>
        <v>#VALUE!</v>
      </c>
      <c r="BH537" s="0" t="e">
        <f aca="false">IF(BF537&lt;hT,$G$5+alfa*(BF537-ho),TT)</f>
        <v>#VALUE!</v>
      </c>
      <c r="BI537" s="0" t="e">
        <f aca="false">IF(BF537&lt;hT,pSL*(1/(1+alfa*BF537/($G$5-alfa*ho)))^(go/(Rair*alfa)),pT*EXP(-go*(BF537-hT)/(Rair*TT)))</f>
        <v>#VALUE!</v>
      </c>
      <c r="BJ537" s="0" t="e">
        <f aca="false">Mch(BG537,BH537,Rair,gamma)</f>
        <v>#VALUE!</v>
      </c>
      <c r="BK537" s="0" t="e">
        <f aca="false">Cpex(Cp0,BJ537,$N$9,$L$13:$M$19)</f>
        <v>#VALUE!</v>
      </c>
      <c r="BL537" s="0" t="e">
        <f aca="false">pex(BI537,BJ537,gamma,BK537)</f>
        <v>#VALUE!</v>
      </c>
      <c r="BM537" s="0" t="e">
        <f aca="false">MachThroat(gamma,BL537,BE537)</f>
        <v>#VALUE!</v>
      </c>
      <c r="BN537" s="0" t="e">
        <f aca="false">CN(BM537,CSON,CINC)</f>
        <v>#VALUE!</v>
      </c>
      <c r="BO537" s="0" t="e">
        <f aca="false">DPDT(Constant,BN537,BM537,gamma,BE537,BL537)</f>
        <v>#VALUE!</v>
      </c>
      <c r="BP537" s="0" t="e">
        <f aca="false">pC+deltaT*(pdot+2*pdot2+2*pdot3+pdot4)/6</f>
        <v>#VALUE!</v>
      </c>
      <c r="BQ537" s="0" t="s">
        <v>134</v>
      </c>
      <c r="BR537" s="0" t="n">
        <f aca="false">Q537</f>
        <v>5.31999999999993</v>
      </c>
      <c r="BS537" s="0" t="e">
        <f aca="false">R537/144</f>
        <v>#VALUE!</v>
      </c>
      <c r="BT537" s="0" t="e">
        <f aca="false">pX/144</f>
        <v>#VALUE!</v>
      </c>
      <c r="BU537" s="0" t="e">
        <f aca="false">pa/144</f>
        <v>#VALUE!</v>
      </c>
      <c r="BV537" s="11" t="n">
        <f aca="false">BR537</f>
        <v>5.31999999999993</v>
      </c>
      <c r="BW537" s="12" t="e">
        <f aca="false">(pC-pX)/144</f>
        <v>#VALUE!</v>
      </c>
      <c r="BX537" s="0" t="s">
        <v>134</v>
      </c>
      <c r="BZ537" s="0" t="s">
        <v>134</v>
      </c>
      <c r="CA537" s="0" t="s">
        <v>134</v>
      </c>
      <c r="CB537" s="0" t="s">
        <v>134</v>
      </c>
      <c r="CC537" s="0" t="s">
        <v>134</v>
      </c>
      <c r="CD537" s="0" t="s">
        <v>134</v>
      </c>
      <c r="CE537" s="0" t="s">
        <v>134</v>
      </c>
    </row>
    <row r="538" customFormat="false" ht="12.75" hidden="false" customHeight="false" outlineLevel="0" collapsed="false">
      <c r="E538" s="9" t="n">
        <v>5.25</v>
      </c>
      <c r="F538" s="9" t="n">
        <v>4883.80049536626</v>
      </c>
      <c r="G538" s="9" t="n">
        <v>1017.64502625004</v>
      </c>
      <c r="P538" s="6"/>
      <c r="Q538" s="0" t="n">
        <f aca="false">Q537+deltaT</f>
        <v>5.32999999999993</v>
      </c>
      <c r="R538" s="0" t="e">
        <f aca="false">BP537</f>
        <v>#VALUE!</v>
      </c>
      <c r="S538" s="0" t="e">
        <f aca="false">hALT1($E$13:$G$1365,Q538,2)</f>
        <v>#VALUE!</v>
      </c>
      <c r="T538" s="0" t="e">
        <f aca="false">Veloc($E$13:$G$1365,Q538,3)</f>
        <v>#VALUE!</v>
      </c>
      <c r="U538" s="0" t="e">
        <f aca="false">IF(S538&lt;hT,$G$5+alfa*(S538-ho),TT)</f>
        <v>#VALUE!</v>
      </c>
      <c r="V538" s="0" t="e">
        <f aca="false">IF(S538&lt;hT,pSL*(1/(1+alfa*S538/($G$5-alfa*ho)))^(go/(Rair*alfa)),pT*EXP(-go*(S538-hT)/(Rair*TT)))</f>
        <v>#VALUE!</v>
      </c>
      <c r="W538" s="0" t="e">
        <f aca="false">Mch(T538,U538,Rair,gamma)</f>
        <v>#VALUE!</v>
      </c>
      <c r="X538" s="0" t="e">
        <f aca="false">Cpex(Cp0,W538,$N$9,$L$13:$M$19)</f>
        <v>#VALUE!</v>
      </c>
      <c r="Y538" s="0" t="e">
        <f aca="false">pex(V538,W538,gamma,X538)</f>
        <v>#VALUE!</v>
      </c>
      <c r="Z538" s="0" t="e">
        <f aca="false">MachThroat(gamma,Y538,R538)</f>
        <v>#VALUE!</v>
      </c>
      <c r="AA538" s="0" t="e">
        <f aca="false">CN(Z538,CSON,CINC)</f>
        <v>#VALUE!</v>
      </c>
      <c r="AB538" s="0" t="e">
        <f aca="false">DPDT(Constant,AA538,Z538,gamma,R538,Y538)</f>
        <v>#VALUE!</v>
      </c>
      <c r="AC538" s="0" t="s">
        <v>134</v>
      </c>
      <c r="AD538" s="0" t="n">
        <f aca="false">Q538+deltaT/2</f>
        <v>5.33499999999993</v>
      </c>
      <c r="AE538" s="0" t="e">
        <f aca="false">pC+deltaT*pdot/2</f>
        <v>#VALUE!</v>
      </c>
      <c r="AF538" s="0" t="e">
        <f aca="false">hALT1($E$13:$G$1365,AD538,2)</f>
        <v>#VALUE!</v>
      </c>
      <c r="AG538" s="0" t="e">
        <f aca="false">Veloc($E$13:$G$1365,AD538,3)</f>
        <v>#VALUE!</v>
      </c>
      <c r="AH538" s="0" t="e">
        <f aca="false">IF(AF538&lt;hT,$G$5+alfa*(AF538-ho),TT)</f>
        <v>#VALUE!</v>
      </c>
      <c r="AI538" s="0" t="e">
        <f aca="false">IF(AF538&lt;hT,pSL*(1/(1+alfa*AF538/($G$5-alfa*ho)))^(go/(Rair*alfa)),pT*EXP(-go*(AF538-hT)/(Rair*TT)))</f>
        <v>#VALUE!</v>
      </c>
      <c r="AJ538" s="0" t="e">
        <f aca="false">Mch(AG538,AH538,Rair,gamma)</f>
        <v>#VALUE!</v>
      </c>
      <c r="AK538" s="0" t="e">
        <f aca="false">Cpex(Cp0,AJ538,$N$9,$L$13:$M$19)</f>
        <v>#VALUE!</v>
      </c>
      <c r="AL538" s="0" t="e">
        <f aca="false">pex(AI538,AJ538,gamma,AK538)</f>
        <v>#VALUE!</v>
      </c>
      <c r="AM538" s="0" t="e">
        <f aca="false">MachThroat(gamma,AL538,AE538)</f>
        <v>#VALUE!</v>
      </c>
      <c r="AN538" s="0" t="e">
        <f aca="false">CN(AM538,CSON,CINC)</f>
        <v>#VALUE!</v>
      </c>
      <c r="AO538" s="0" t="e">
        <f aca="false">DPDT(Constant,AN538,AM538,gamma,AE538,AL538)</f>
        <v>#VALUE!</v>
      </c>
      <c r="AP538" s="0" t="s">
        <v>134</v>
      </c>
      <c r="AQ538" s="0" t="n">
        <f aca="false">Q538+deltaT/2</f>
        <v>5.33499999999993</v>
      </c>
      <c r="AR538" s="0" t="e">
        <f aca="false">pC+deltaT*pdot2/2</f>
        <v>#VALUE!</v>
      </c>
      <c r="AS538" s="0" t="e">
        <f aca="false">hALT1($E$13:$G$1365,AQ538,2)</f>
        <v>#VALUE!</v>
      </c>
      <c r="AT538" s="0" t="e">
        <f aca="false">Veloc($E$13:$G$1365,AQ538,3)</f>
        <v>#VALUE!</v>
      </c>
      <c r="AU538" s="0" t="e">
        <f aca="false">IF(AS538&lt;hT,$G$5+alfa*(AS538-ho),TT)</f>
        <v>#VALUE!</v>
      </c>
      <c r="AV538" s="0" t="e">
        <f aca="false">IF(AS538&lt;hT,pSL*(1/(1+alfa*AF538/($G$5-alfa*ho)))^(go/(Rair*alfa)),pT*EXP(-go*(AF538-hT)/(Rair*TT)))</f>
        <v>#VALUE!</v>
      </c>
      <c r="AW538" s="0" t="e">
        <f aca="false">Mch(AT538,AU538,Rair,gamma)</f>
        <v>#VALUE!</v>
      </c>
      <c r="AX538" s="0" t="e">
        <f aca="false">Cpex(Cp0,AW538,$N$9,$L$13:$M$19)</f>
        <v>#VALUE!</v>
      </c>
      <c r="AY538" s="0" t="e">
        <f aca="false">pex(AV538,AW538,gamma,AX538)</f>
        <v>#VALUE!</v>
      </c>
      <c r="AZ538" s="0" t="e">
        <f aca="false">MachThroat(gamma,AY538,AR538)</f>
        <v>#VALUE!</v>
      </c>
      <c r="BA538" s="0" t="e">
        <f aca="false">CN(AZ538,CSON,CINC)</f>
        <v>#VALUE!</v>
      </c>
      <c r="BB538" s="0" t="e">
        <f aca="false">DPDT(Constant,BA538,AZ538,gamma,AR538,AY538)</f>
        <v>#VALUE!</v>
      </c>
      <c r="BC538" s="0" t="s">
        <v>134</v>
      </c>
      <c r="BD538" s="0" t="n">
        <f aca="false">Q538+deltaT</f>
        <v>5.33999999999993</v>
      </c>
      <c r="BE538" s="0" t="e">
        <f aca="false">pC+deltaT*pdot3</f>
        <v>#VALUE!</v>
      </c>
      <c r="BF538" s="0" t="e">
        <f aca="false">hALT1($E$13:$G$1365,BD538,2)</f>
        <v>#VALUE!</v>
      </c>
      <c r="BG538" s="0" t="e">
        <f aca="false">Veloc($E$13:$G$1365,BD538,3)</f>
        <v>#VALUE!</v>
      </c>
      <c r="BH538" s="0" t="e">
        <f aca="false">IF(BF538&lt;hT,$G$5+alfa*(BF538-ho),TT)</f>
        <v>#VALUE!</v>
      </c>
      <c r="BI538" s="0" t="e">
        <f aca="false">IF(BF538&lt;hT,pSL*(1/(1+alfa*BF538/($G$5-alfa*ho)))^(go/(Rair*alfa)),pT*EXP(-go*(BF538-hT)/(Rair*TT)))</f>
        <v>#VALUE!</v>
      </c>
      <c r="BJ538" s="0" t="e">
        <f aca="false">Mch(BG538,BH538,Rair,gamma)</f>
        <v>#VALUE!</v>
      </c>
      <c r="BK538" s="0" t="e">
        <f aca="false">Cpex(Cp0,BJ538,$N$9,$L$13:$M$19)</f>
        <v>#VALUE!</v>
      </c>
      <c r="BL538" s="0" t="e">
        <f aca="false">pex(BI538,BJ538,gamma,BK538)</f>
        <v>#VALUE!</v>
      </c>
      <c r="BM538" s="0" t="e">
        <f aca="false">MachThroat(gamma,BL538,BE538)</f>
        <v>#VALUE!</v>
      </c>
      <c r="BN538" s="0" t="e">
        <f aca="false">CN(BM538,CSON,CINC)</f>
        <v>#VALUE!</v>
      </c>
      <c r="BO538" s="0" t="e">
        <f aca="false">DPDT(Constant,BN538,BM538,gamma,BE538,BL538)</f>
        <v>#VALUE!</v>
      </c>
      <c r="BP538" s="0" t="e">
        <f aca="false">pC+deltaT*(pdot+2*pdot2+2*pdot3+pdot4)/6</f>
        <v>#VALUE!</v>
      </c>
      <c r="BQ538" s="0" t="s">
        <v>134</v>
      </c>
      <c r="BR538" s="0" t="n">
        <f aca="false">Q538</f>
        <v>5.32999999999993</v>
      </c>
      <c r="BS538" s="0" t="e">
        <f aca="false">R538/144</f>
        <v>#VALUE!</v>
      </c>
      <c r="BT538" s="0" t="e">
        <f aca="false">pX/144</f>
        <v>#VALUE!</v>
      </c>
      <c r="BU538" s="0" t="e">
        <f aca="false">pa/144</f>
        <v>#VALUE!</v>
      </c>
      <c r="BV538" s="11" t="n">
        <f aca="false">BR538</f>
        <v>5.32999999999993</v>
      </c>
      <c r="BW538" s="12" t="e">
        <f aca="false">(pC-pX)/144</f>
        <v>#VALUE!</v>
      </c>
      <c r="BX538" s="0" t="s">
        <v>134</v>
      </c>
      <c r="BZ538" s="0" t="s">
        <v>134</v>
      </c>
      <c r="CA538" s="0" t="s">
        <v>134</v>
      </c>
      <c r="CB538" s="0" t="s">
        <v>134</v>
      </c>
      <c r="CC538" s="0" t="s">
        <v>134</v>
      </c>
      <c r="CD538" s="0" t="s">
        <v>134</v>
      </c>
      <c r="CE538" s="0" t="s">
        <v>134</v>
      </c>
    </row>
    <row r="539" customFormat="false" ht="12.75" hidden="false" customHeight="false" outlineLevel="0" collapsed="false">
      <c r="E539" s="9" t="n">
        <v>5.26</v>
      </c>
      <c r="F539" s="9" t="n">
        <v>4893.9792934783</v>
      </c>
      <c r="G539" s="9" t="n">
        <v>1018.1128248579</v>
      </c>
      <c r="P539" s="6"/>
      <c r="Q539" s="0" t="n">
        <f aca="false">Q538+deltaT</f>
        <v>5.33999999999993</v>
      </c>
      <c r="R539" s="0" t="e">
        <f aca="false">BP538</f>
        <v>#VALUE!</v>
      </c>
      <c r="S539" s="0" t="e">
        <f aca="false">hALT1($E$13:$G$1365,Q539,2)</f>
        <v>#VALUE!</v>
      </c>
      <c r="T539" s="0" t="e">
        <f aca="false">Veloc($E$13:$G$1365,Q539,3)</f>
        <v>#VALUE!</v>
      </c>
      <c r="U539" s="0" t="e">
        <f aca="false">IF(S539&lt;hT,$G$5+alfa*(S539-ho),TT)</f>
        <v>#VALUE!</v>
      </c>
      <c r="V539" s="0" t="e">
        <f aca="false">IF(S539&lt;hT,pSL*(1/(1+alfa*S539/($G$5-alfa*ho)))^(go/(Rair*alfa)),pT*EXP(-go*(S539-hT)/(Rair*TT)))</f>
        <v>#VALUE!</v>
      </c>
      <c r="W539" s="0" t="e">
        <f aca="false">Mch(T539,U539,Rair,gamma)</f>
        <v>#VALUE!</v>
      </c>
      <c r="X539" s="0" t="e">
        <f aca="false">Cpex(Cp0,W539,$N$9,$L$13:$M$19)</f>
        <v>#VALUE!</v>
      </c>
      <c r="Y539" s="0" t="e">
        <f aca="false">pex(V539,W539,gamma,X539)</f>
        <v>#VALUE!</v>
      </c>
      <c r="Z539" s="0" t="e">
        <f aca="false">MachThroat(gamma,Y539,R539)</f>
        <v>#VALUE!</v>
      </c>
      <c r="AA539" s="0" t="e">
        <f aca="false">CN(Z539,CSON,CINC)</f>
        <v>#VALUE!</v>
      </c>
      <c r="AB539" s="0" t="e">
        <f aca="false">DPDT(Constant,AA539,Z539,gamma,R539,Y539)</f>
        <v>#VALUE!</v>
      </c>
      <c r="AC539" s="0" t="s">
        <v>134</v>
      </c>
      <c r="AD539" s="0" t="n">
        <f aca="false">Q539+deltaT/2</f>
        <v>5.34499999999993</v>
      </c>
      <c r="AE539" s="0" t="e">
        <f aca="false">pC+deltaT*pdot/2</f>
        <v>#VALUE!</v>
      </c>
      <c r="AF539" s="0" t="e">
        <f aca="false">hALT1($E$13:$G$1365,AD539,2)</f>
        <v>#VALUE!</v>
      </c>
      <c r="AG539" s="0" t="e">
        <f aca="false">Veloc($E$13:$G$1365,AD539,3)</f>
        <v>#VALUE!</v>
      </c>
      <c r="AH539" s="0" t="e">
        <f aca="false">IF(AF539&lt;hT,$G$5+alfa*(AF539-ho),TT)</f>
        <v>#VALUE!</v>
      </c>
      <c r="AI539" s="0" t="e">
        <f aca="false">IF(AF539&lt;hT,pSL*(1/(1+alfa*AF539/($G$5-alfa*ho)))^(go/(Rair*alfa)),pT*EXP(-go*(AF539-hT)/(Rair*TT)))</f>
        <v>#VALUE!</v>
      </c>
      <c r="AJ539" s="0" t="e">
        <f aca="false">Mch(AG539,AH539,Rair,gamma)</f>
        <v>#VALUE!</v>
      </c>
      <c r="AK539" s="0" t="e">
        <f aca="false">Cpex(Cp0,AJ539,$N$9,$L$13:$M$19)</f>
        <v>#VALUE!</v>
      </c>
      <c r="AL539" s="0" t="e">
        <f aca="false">pex(AI539,AJ539,gamma,AK539)</f>
        <v>#VALUE!</v>
      </c>
      <c r="AM539" s="0" t="e">
        <f aca="false">MachThroat(gamma,AL539,AE539)</f>
        <v>#VALUE!</v>
      </c>
      <c r="AN539" s="0" t="e">
        <f aca="false">CN(AM539,CSON,CINC)</f>
        <v>#VALUE!</v>
      </c>
      <c r="AO539" s="0" t="e">
        <f aca="false">DPDT(Constant,AN539,AM539,gamma,AE539,AL539)</f>
        <v>#VALUE!</v>
      </c>
      <c r="AP539" s="0" t="s">
        <v>134</v>
      </c>
      <c r="AQ539" s="0" t="n">
        <f aca="false">Q539+deltaT/2</f>
        <v>5.34499999999993</v>
      </c>
      <c r="AR539" s="0" t="e">
        <f aca="false">pC+deltaT*pdot2/2</f>
        <v>#VALUE!</v>
      </c>
      <c r="AS539" s="0" t="e">
        <f aca="false">hALT1($E$13:$G$1365,AQ539,2)</f>
        <v>#VALUE!</v>
      </c>
      <c r="AT539" s="0" t="e">
        <f aca="false">Veloc($E$13:$G$1365,AQ539,3)</f>
        <v>#VALUE!</v>
      </c>
      <c r="AU539" s="0" t="e">
        <f aca="false">IF(AS539&lt;hT,$G$5+alfa*(AS539-ho),TT)</f>
        <v>#VALUE!</v>
      </c>
      <c r="AV539" s="0" t="e">
        <f aca="false">IF(AS539&lt;hT,pSL*(1/(1+alfa*AF539/($G$5-alfa*ho)))^(go/(Rair*alfa)),pT*EXP(-go*(AF539-hT)/(Rair*TT)))</f>
        <v>#VALUE!</v>
      </c>
      <c r="AW539" s="0" t="e">
        <f aca="false">Mch(AT539,AU539,Rair,gamma)</f>
        <v>#VALUE!</v>
      </c>
      <c r="AX539" s="0" t="e">
        <f aca="false">Cpex(Cp0,AW539,$N$9,$L$13:$M$19)</f>
        <v>#VALUE!</v>
      </c>
      <c r="AY539" s="0" t="e">
        <f aca="false">pex(AV539,AW539,gamma,AX539)</f>
        <v>#VALUE!</v>
      </c>
      <c r="AZ539" s="0" t="e">
        <f aca="false">MachThroat(gamma,AY539,AR539)</f>
        <v>#VALUE!</v>
      </c>
      <c r="BA539" s="0" t="e">
        <f aca="false">CN(AZ539,CSON,CINC)</f>
        <v>#VALUE!</v>
      </c>
      <c r="BB539" s="0" t="e">
        <f aca="false">DPDT(Constant,BA539,AZ539,gamma,AR539,AY539)</f>
        <v>#VALUE!</v>
      </c>
      <c r="BC539" s="0" t="s">
        <v>134</v>
      </c>
      <c r="BD539" s="0" t="n">
        <f aca="false">Q539+deltaT</f>
        <v>5.34999999999993</v>
      </c>
      <c r="BE539" s="0" t="e">
        <f aca="false">pC+deltaT*pdot3</f>
        <v>#VALUE!</v>
      </c>
      <c r="BF539" s="0" t="e">
        <f aca="false">hALT1($E$13:$G$1365,BD539,2)</f>
        <v>#VALUE!</v>
      </c>
      <c r="BG539" s="0" t="e">
        <f aca="false">Veloc($E$13:$G$1365,BD539,3)</f>
        <v>#VALUE!</v>
      </c>
      <c r="BH539" s="0" t="e">
        <f aca="false">IF(BF539&lt;hT,$G$5+alfa*(BF539-ho),TT)</f>
        <v>#VALUE!</v>
      </c>
      <c r="BI539" s="0" t="e">
        <f aca="false">IF(BF539&lt;hT,pSL*(1/(1+alfa*BF539/($G$5-alfa*ho)))^(go/(Rair*alfa)),pT*EXP(-go*(BF539-hT)/(Rair*TT)))</f>
        <v>#VALUE!</v>
      </c>
      <c r="BJ539" s="0" t="e">
        <f aca="false">Mch(BG539,BH539,Rair,gamma)</f>
        <v>#VALUE!</v>
      </c>
      <c r="BK539" s="0" t="e">
        <f aca="false">Cpex(Cp0,BJ539,$N$9,$L$13:$M$19)</f>
        <v>#VALUE!</v>
      </c>
      <c r="BL539" s="0" t="e">
        <f aca="false">pex(BI539,BJ539,gamma,BK539)</f>
        <v>#VALUE!</v>
      </c>
      <c r="BM539" s="0" t="e">
        <f aca="false">MachThroat(gamma,BL539,BE539)</f>
        <v>#VALUE!</v>
      </c>
      <c r="BN539" s="0" t="e">
        <f aca="false">CN(BM539,CSON,CINC)</f>
        <v>#VALUE!</v>
      </c>
      <c r="BO539" s="0" t="e">
        <f aca="false">DPDT(Constant,BN539,BM539,gamma,BE539,BL539)</f>
        <v>#VALUE!</v>
      </c>
      <c r="BP539" s="0" t="e">
        <f aca="false">pC+deltaT*(pdot+2*pdot2+2*pdot3+pdot4)/6</f>
        <v>#VALUE!</v>
      </c>
      <c r="BQ539" s="0" t="s">
        <v>134</v>
      </c>
      <c r="BR539" s="0" t="n">
        <f aca="false">Q539</f>
        <v>5.33999999999993</v>
      </c>
      <c r="BS539" s="0" t="e">
        <f aca="false">R539/144</f>
        <v>#VALUE!</v>
      </c>
      <c r="BT539" s="0" t="e">
        <f aca="false">pX/144</f>
        <v>#VALUE!</v>
      </c>
      <c r="BU539" s="0" t="e">
        <f aca="false">pa/144</f>
        <v>#VALUE!</v>
      </c>
      <c r="BV539" s="11" t="n">
        <f aca="false">BR539</f>
        <v>5.33999999999993</v>
      </c>
      <c r="BW539" s="12" t="e">
        <f aca="false">(pC-pX)/144</f>
        <v>#VALUE!</v>
      </c>
      <c r="BX539" s="0" t="s">
        <v>134</v>
      </c>
      <c r="BZ539" s="0" t="s">
        <v>134</v>
      </c>
      <c r="CA539" s="0" t="s">
        <v>134</v>
      </c>
      <c r="CB539" s="0" t="s">
        <v>134</v>
      </c>
      <c r="CC539" s="0" t="s">
        <v>134</v>
      </c>
      <c r="CD539" s="0" t="s">
        <v>134</v>
      </c>
      <c r="CE539" s="0" t="s">
        <v>134</v>
      </c>
    </row>
    <row r="540" customFormat="false" ht="12.75" hidden="false" customHeight="false" outlineLevel="0" collapsed="false">
      <c r="E540" s="9" t="n">
        <v>5.27</v>
      </c>
      <c r="F540" s="9" t="n">
        <v>4904.16271644606</v>
      </c>
      <c r="G540" s="9" t="n">
        <v>1018.56999826035</v>
      </c>
      <c r="P540" s="6"/>
      <c r="Q540" s="0" t="n">
        <f aca="false">Q539+deltaT</f>
        <v>5.34999999999993</v>
      </c>
      <c r="R540" s="0" t="e">
        <f aca="false">BP539</f>
        <v>#VALUE!</v>
      </c>
      <c r="S540" s="0" t="e">
        <f aca="false">hALT1($E$13:$G$1365,Q540,2)</f>
        <v>#VALUE!</v>
      </c>
      <c r="T540" s="0" t="e">
        <f aca="false">Veloc($E$13:$G$1365,Q540,3)</f>
        <v>#VALUE!</v>
      </c>
      <c r="U540" s="0" t="e">
        <f aca="false">IF(S540&lt;hT,$G$5+alfa*(S540-ho),TT)</f>
        <v>#VALUE!</v>
      </c>
      <c r="V540" s="0" t="e">
        <f aca="false">IF(S540&lt;hT,pSL*(1/(1+alfa*S540/($G$5-alfa*ho)))^(go/(Rair*alfa)),pT*EXP(-go*(S540-hT)/(Rair*TT)))</f>
        <v>#VALUE!</v>
      </c>
      <c r="W540" s="0" t="e">
        <f aca="false">Mch(T540,U540,Rair,gamma)</f>
        <v>#VALUE!</v>
      </c>
      <c r="X540" s="0" t="e">
        <f aca="false">Cpex(Cp0,W540,$N$9,$L$13:$M$19)</f>
        <v>#VALUE!</v>
      </c>
      <c r="Y540" s="0" t="e">
        <f aca="false">pex(V540,W540,gamma,X540)</f>
        <v>#VALUE!</v>
      </c>
      <c r="Z540" s="0" t="e">
        <f aca="false">MachThroat(gamma,Y540,R540)</f>
        <v>#VALUE!</v>
      </c>
      <c r="AA540" s="0" t="e">
        <f aca="false">CN(Z540,CSON,CINC)</f>
        <v>#VALUE!</v>
      </c>
      <c r="AB540" s="0" t="e">
        <f aca="false">DPDT(Constant,AA540,Z540,gamma,R540,Y540)</f>
        <v>#VALUE!</v>
      </c>
      <c r="AC540" s="0" t="s">
        <v>134</v>
      </c>
      <c r="AD540" s="0" t="n">
        <f aca="false">Q540+deltaT/2</f>
        <v>5.35499999999993</v>
      </c>
      <c r="AE540" s="0" t="e">
        <f aca="false">pC+deltaT*pdot/2</f>
        <v>#VALUE!</v>
      </c>
      <c r="AF540" s="0" t="e">
        <f aca="false">hALT1($E$13:$G$1365,AD540,2)</f>
        <v>#VALUE!</v>
      </c>
      <c r="AG540" s="0" t="e">
        <f aca="false">Veloc($E$13:$G$1365,AD540,3)</f>
        <v>#VALUE!</v>
      </c>
      <c r="AH540" s="0" t="e">
        <f aca="false">IF(AF540&lt;hT,$G$5+alfa*(AF540-ho),TT)</f>
        <v>#VALUE!</v>
      </c>
      <c r="AI540" s="0" t="e">
        <f aca="false">IF(AF540&lt;hT,pSL*(1/(1+alfa*AF540/($G$5-alfa*ho)))^(go/(Rair*alfa)),pT*EXP(-go*(AF540-hT)/(Rair*TT)))</f>
        <v>#VALUE!</v>
      </c>
      <c r="AJ540" s="0" t="e">
        <f aca="false">Mch(AG540,AH540,Rair,gamma)</f>
        <v>#VALUE!</v>
      </c>
      <c r="AK540" s="0" t="e">
        <f aca="false">Cpex(Cp0,AJ540,$N$9,$L$13:$M$19)</f>
        <v>#VALUE!</v>
      </c>
      <c r="AL540" s="0" t="e">
        <f aca="false">pex(AI540,AJ540,gamma,AK540)</f>
        <v>#VALUE!</v>
      </c>
      <c r="AM540" s="0" t="e">
        <f aca="false">MachThroat(gamma,AL540,AE540)</f>
        <v>#VALUE!</v>
      </c>
      <c r="AN540" s="0" t="e">
        <f aca="false">CN(AM540,CSON,CINC)</f>
        <v>#VALUE!</v>
      </c>
      <c r="AO540" s="0" t="e">
        <f aca="false">DPDT(Constant,AN540,AM540,gamma,AE540,AL540)</f>
        <v>#VALUE!</v>
      </c>
      <c r="AP540" s="0" t="s">
        <v>134</v>
      </c>
      <c r="AQ540" s="0" t="n">
        <f aca="false">Q540+deltaT/2</f>
        <v>5.35499999999993</v>
      </c>
      <c r="AR540" s="0" t="e">
        <f aca="false">pC+deltaT*pdot2/2</f>
        <v>#VALUE!</v>
      </c>
      <c r="AS540" s="0" t="e">
        <f aca="false">hALT1($E$13:$G$1365,AQ540,2)</f>
        <v>#VALUE!</v>
      </c>
      <c r="AT540" s="0" t="e">
        <f aca="false">Veloc($E$13:$G$1365,AQ540,3)</f>
        <v>#VALUE!</v>
      </c>
      <c r="AU540" s="0" t="e">
        <f aca="false">IF(AS540&lt;hT,$G$5+alfa*(AS540-ho),TT)</f>
        <v>#VALUE!</v>
      </c>
      <c r="AV540" s="0" t="e">
        <f aca="false">IF(AS540&lt;hT,pSL*(1/(1+alfa*AF540/($G$5-alfa*ho)))^(go/(Rair*alfa)),pT*EXP(-go*(AF540-hT)/(Rair*TT)))</f>
        <v>#VALUE!</v>
      </c>
      <c r="AW540" s="0" t="e">
        <f aca="false">Mch(AT540,AU540,Rair,gamma)</f>
        <v>#VALUE!</v>
      </c>
      <c r="AX540" s="0" t="e">
        <f aca="false">Cpex(Cp0,AW540,$N$9,$L$13:$M$19)</f>
        <v>#VALUE!</v>
      </c>
      <c r="AY540" s="0" t="e">
        <f aca="false">pex(AV540,AW540,gamma,AX540)</f>
        <v>#VALUE!</v>
      </c>
      <c r="AZ540" s="0" t="e">
        <f aca="false">MachThroat(gamma,AY540,AR540)</f>
        <v>#VALUE!</v>
      </c>
      <c r="BA540" s="0" t="e">
        <f aca="false">CN(AZ540,CSON,CINC)</f>
        <v>#VALUE!</v>
      </c>
      <c r="BB540" s="0" t="e">
        <f aca="false">DPDT(Constant,BA540,AZ540,gamma,AR540,AY540)</f>
        <v>#VALUE!</v>
      </c>
      <c r="BC540" s="0" t="s">
        <v>134</v>
      </c>
      <c r="BD540" s="0" t="n">
        <f aca="false">Q540+deltaT</f>
        <v>5.35999999999993</v>
      </c>
      <c r="BE540" s="0" t="e">
        <f aca="false">pC+deltaT*pdot3</f>
        <v>#VALUE!</v>
      </c>
      <c r="BF540" s="0" t="e">
        <f aca="false">hALT1($E$13:$G$1365,BD540,2)</f>
        <v>#VALUE!</v>
      </c>
      <c r="BG540" s="0" t="e">
        <f aca="false">Veloc($E$13:$G$1365,BD540,3)</f>
        <v>#VALUE!</v>
      </c>
      <c r="BH540" s="0" t="e">
        <f aca="false">IF(BF540&lt;hT,$G$5+alfa*(BF540-ho),TT)</f>
        <v>#VALUE!</v>
      </c>
      <c r="BI540" s="0" t="e">
        <f aca="false">IF(BF540&lt;hT,pSL*(1/(1+alfa*BF540/($G$5-alfa*ho)))^(go/(Rair*alfa)),pT*EXP(-go*(BF540-hT)/(Rair*TT)))</f>
        <v>#VALUE!</v>
      </c>
      <c r="BJ540" s="0" t="e">
        <f aca="false">Mch(BG540,BH540,Rair,gamma)</f>
        <v>#VALUE!</v>
      </c>
      <c r="BK540" s="0" t="e">
        <f aca="false">Cpex(Cp0,BJ540,$N$9,$L$13:$M$19)</f>
        <v>#VALUE!</v>
      </c>
      <c r="BL540" s="0" t="e">
        <f aca="false">pex(BI540,BJ540,gamma,BK540)</f>
        <v>#VALUE!</v>
      </c>
      <c r="BM540" s="0" t="e">
        <f aca="false">MachThroat(gamma,BL540,BE540)</f>
        <v>#VALUE!</v>
      </c>
      <c r="BN540" s="0" t="e">
        <f aca="false">CN(BM540,CSON,CINC)</f>
        <v>#VALUE!</v>
      </c>
      <c r="BO540" s="0" t="e">
        <f aca="false">DPDT(Constant,BN540,BM540,gamma,BE540,BL540)</f>
        <v>#VALUE!</v>
      </c>
      <c r="BP540" s="0" t="e">
        <f aca="false">pC+deltaT*(pdot+2*pdot2+2*pdot3+pdot4)/6</f>
        <v>#VALUE!</v>
      </c>
      <c r="BQ540" s="0" t="s">
        <v>134</v>
      </c>
      <c r="BR540" s="0" t="n">
        <f aca="false">Q540</f>
        <v>5.34999999999993</v>
      </c>
      <c r="BS540" s="0" t="e">
        <f aca="false">R540/144</f>
        <v>#VALUE!</v>
      </c>
      <c r="BT540" s="0" t="e">
        <f aca="false">pX/144</f>
        <v>#VALUE!</v>
      </c>
      <c r="BU540" s="0" t="e">
        <f aca="false">pa/144</f>
        <v>#VALUE!</v>
      </c>
      <c r="BV540" s="11" t="n">
        <f aca="false">BR540</f>
        <v>5.34999999999993</v>
      </c>
      <c r="BW540" s="12" t="e">
        <f aca="false">(pC-pX)/144</f>
        <v>#VALUE!</v>
      </c>
      <c r="BX540" s="0" t="s">
        <v>134</v>
      </c>
      <c r="BZ540" s="0" t="s">
        <v>134</v>
      </c>
      <c r="CA540" s="0" t="s">
        <v>134</v>
      </c>
      <c r="CB540" s="0" t="s">
        <v>134</v>
      </c>
      <c r="CC540" s="0" t="s">
        <v>134</v>
      </c>
      <c r="CD540" s="0" t="s">
        <v>134</v>
      </c>
      <c r="CE540" s="0" t="s">
        <v>134</v>
      </c>
    </row>
    <row r="541" customFormat="false" ht="12.75" hidden="false" customHeight="false" outlineLevel="0" collapsed="false">
      <c r="E541" s="9" t="n">
        <v>5.28</v>
      </c>
      <c r="F541" s="9" t="n">
        <v>4914.35065804356</v>
      </c>
      <c r="G541" s="9" t="n">
        <v>1019.0165516793</v>
      </c>
      <c r="P541" s="6"/>
      <c r="Q541" s="0" t="n">
        <f aca="false">Q540+deltaT</f>
        <v>5.35999999999993</v>
      </c>
      <c r="R541" s="0" t="e">
        <f aca="false">BP540</f>
        <v>#VALUE!</v>
      </c>
      <c r="S541" s="0" t="e">
        <f aca="false">hALT1($E$13:$G$1365,Q541,2)</f>
        <v>#VALUE!</v>
      </c>
      <c r="T541" s="0" t="e">
        <f aca="false">Veloc($E$13:$G$1365,Q541,3)</f>
        <v>#VALUE!</v>
      </c>
      <c r="U541" s="0" t="e">
        <f aca="false">IF(S541&lt;hT,$G$5+alfa*(S541-ho),TT)</f>
        <v>#VALUE!</v>
      </c>
      <c r="V541" s="0" t="e">
        <f aca="false">IF(S541&lt;hT,pSL*(1/(1+alfa*S541/($G$5-alfa*ho)))^(go/(Rair*alfa)),pT*EXP(-go*(S541-hT)/(Rair*TT)))</f>
        <v>#VALUE!</v>
      </c>
      <c r="W541" s="0" t="e">
        <f aca="false">Mch(T541,U541,Rair,gamma)</f>
        <v>#VALUE!</v>
      </c>
      <c r="X541" s="0" t="e">
        <f aca="false">Cpex(Cp0,W541,$N$9,$L$13:$M$19)</f>
        <v>#VALUE!</v>
      </c>
      <c r="Y541" s="0" t="e">
        <f aca="false">pex(V541,W541,gamma,X541)</f>
        <v>#VALUE!</v>
      </c>
      <c r="Z541" s="0" t="e">
        <f aca="false">MachThroat(gamma,Y541,R541)</f>
        <v>#VALUE!</v>
      </c>
      <c r="AA541" s="0" t="e">
        <f aca="false">CN(Z541,CSON,CINC)</f>
        <v>#VALUE!</v>
      </c>
      <c r="AB541" s="0" t="e">
        <f aca="false">DPDT(Constant,AA541,Z541,gamma,R541,Y541)</f>
        <v>#VALUE!</v>
      </c>
      <c r="AC541" s="0" t="s">
        <v>134</v>
      </c>
      <c r="AD541" s="0" t="n">
        <f aca="false">Q541+deltaT/2</f>
        <v>5.36499999999993</v>
      </c>
      <c r="AE541" s="0" t="e">
        <f aca="false">pC+deltaT*pdot/2</f>
        <v>#VALUE!</v>
      </c>
      <c r="AF541" s="0" t="e">
        <f aca="false">hALT1($E$13:$G$1365,AD541,2)</f>
        <v>#VALUE!</v>
      </c>
      <c r="AG541" s="0" t="e">
        <f aca="false">Veloc($E$13:$G$1365,AD541,3)</f>
        <v>#VALUE!</v>
      </c>
      <c r="AH541" s="0" t="e">
        <f aca="false">IF(AF541&lt;hT,$G$5+alfa*(AF541-ho),TT)</f>
        <v>#VALUE!</v>
      </c>
      <c r="AI541" s="0" t="e">
        <f aca="false">IF(AF541&lt;hT,pSL*(1/(1+alfa*AF541/($G$5-alfa*ho)))^(go/(Rair*alfa)),pT*EXP(-go*(AF541-hT)/(Rair*TT)))</f>
        <v>#VALUE!</v>
      </c>
      <c r="AJ541" s="0" t="e">
        <f aca="false">Mch(AG541,AH541,Rair,gamma)</f>
        <v>#VALUE!</v>
      </c>
      <c r="AK541" s="0" t="e">
        <f aca="false">Cpex(Cp0,AJ541,$N$9,$L$13:$M$19)</f>
        <v>#VALUE!</v>
      </c>
      <c r="AL541" s="0" t="e">
        <f aca="false">pex(AI541,AJ541,gamma,AK541)</f>
        <v>#VALUE!</v>
      </c>
      <c r="AM541" s="0" t="e">
        <f aca="false">MachThroat(gamma,AL541,AE541)</f>
        <v>#VALUE!</v>
      </c>
      <c r="AN541" s="0" t="e">
        <f aca="false">CN(AM541,CSON,CINC)</f>
        <v>#VALUE!</v>
      </c>
      <c r="AO541" s="0" t="e">
        <f aca="false">DPDT(Constant,AN541,AM541,gamma,AE541,AL541)</f>
        <v>#VALUE!</v>
      </c>
      <c r="AP541" s="0" t="s">
        <v>134</v>
      </c>
      <c r="AQ541" s="0" t="n">
        <f aca="false">Q541+deltaT/2</f>
        <v>5.36499999999993</v>
      </c>
      <c r="AR541" s="0" t="e">
        <f aca="false">pC+deltaT*pdot2/2</f>
        <v>#VALUE!</v>
      </c>
      <c r="AS541" s="0" t="e">
        <f aca="false">hALT1($E$13:$G$1365,AQ541,2)</f>
        <v>#VALUE!</v>
      </c>
      <c r="AT541" s="0" t="e">
        <f aca="false">Veloc($E$13:$G$1365,AQ541,3)</f>
        <v>#VALUE!</v>
      </c>
      <c r="AU541" s="0" t="e">
        <f aca="false">IF(AS541&lt;hT,$G$5+alfa*(AS541-ho),TT)</f>
        <v>#VALUE!</v>
      </c>
      <c r="AV541" s="0" t="e">
        <f aca="false">IF(AS541&lt;hT,pSL*(1/(1+alfa*AF541/($G$5-alfa*ho)))^(go/(Rair*alfa)),pT*EXP(-go*(AF541-hT)/(Rair*TT)))</f>
        <v>#VALUE!</v>
      </c>
      <c r="AW541" s="0" t="e">
        <f aca="false">Mch(AT541,AU541,Rair,gamma)</f>
        <v>#VALUE!</v>
      </c>
      <c r="AX541" s="0" t="e">
        <f aca="false">Cpex(Cp0,AW541,$N$9,$L$13:$M$19)</f>
        <v>#VALUE!</v>
      </c>
      <c r="AY541" s="0" t="e">
        <f aca="false">pex(AV541,AW541,gamma,AX541)</f>
        <v>#VALUE!</v>
      </c>
      <c r="AZ541" s="0" t="e">
        <f aca="false">MachThroat(gamma,AY541,AR541)</f>
        <v>#VALUE!</v>
      </c>
      <c r="BA541" s="0" t="e">
        <f aca="false">CN(AZ541,CSON,CINC)</f>
        <v>#VALUE!</v>
      </c>
      <c r="BB541" s="0" t="e">
        <f aca="false">DPDT(Constant,BA541,AZ541,gamma,AR541,AY541)</f>
        <v>#VALUE!</v>
      </c>
      <c r="BC541" s="0" t="s">
        <v>134</v>
      </c>
      <c r="BD541" s="0" t="n">
        <f aca="false">Q541+deltaT</f>
        <v>5.36999999999993</v>
      </c>
      <c r="BE541" s="0" t="e">
        <f aca="false">pC+deltaT*pdot3</f>
        <v>#VALUE!</v>
      </c>
      <c r="BF541" s="0" t="e">
        <f aca="false">hALT1($E$13:$G$1365,BD541,2)</f>
        <v>#VALUE!</v>
      </c>
      <c r="BG541" s="0" t="e">
        <f aca="false">Veloc($E$13:$G$1365,BD541,3)</f>
        <v>#VALUE!</v>
      </c>
      <c r="BH541" s="0" t="e">
        <f aca="false">IF(BF541&lt;hT,$G$5+alfa*(BF541-ho),TT)</f>
        <v>#VALUE!</v>
      </c>
      <c r="BI541" s="0" t="e">
        <f aca="false">IF(BF541&lt;hT,pSL*(1/(1+alfa*BF541/($G$5-alfa*ho)))^(go/(Rair*alfa)),pT*EXP(-go*(BF541-hT)/(Rair*TT)))</f>
        <v>#VALUE!</v>
      </c>
      <c r="BJ541" s="0" t="e">
        <f aca="false">Mch(BG541,BH541,Rair,gamma)</f>
        <v>#VALUE!</v>
      </c>
      <c r="BK541" s="0" t="e">
        <f aca="false">Cpex(Cp0,BJ541,$N$9,$L$13:$M$19)</f>
        <v>#VALUE!</v>
      </c>
      <c r="BL541" s="0" t="e">
        <f aca="false">pex(BI541,BJ541,gamma,BK541)</f>
        <v>#VALUE!</v>
      </c>
      <c r="BM541" s="0" t="e">
        <f aca="false">MachThroat(gamma,BL541,BE541)</f>
        <v>#VALUE!</v>
      </c>
      <c r="BN541" s="0" t="e">
        <f aca="false">CN(BM541,CSON,CINC)</f>
        <v>#VALUE!</v>
      </c>
      <c r="BO541" s="0" t="e">
        <f aca="false">DPDT(Constant,BN541,BM541,gamma,BE541,BL541)</f>
        <v>#VALUE!</v>
      </c>
      <c r="BP541" s="0" t="e">
        <f aca="false">pC+deltaT*(pdot+2*pdot2+2*pdot3+pdot4)/6</f>
        <v>#VALUE!</v>
      </c>
      <c r="BQ541" s="0" t="s">
        <v>134</v>
      </c>
      <c r="BR541" s="0" t="n">
        <f aca="false">Q541</f>
        <v>5.35999999999993</v>
      </c>
      <c r="BS541" s="0" t="e">
        <f aca="false">R541/144</f>
        <v>#VALUE!</v>
      </c>
      <c r="BT541" s="0" t="e">
        <f aca="false">pX/144</f>
        <v>#VALUE!</v>
      </c>
      <c r="BU541" s="0" t="e">
        <f aca="false">pa/144</f>
        <v>#VALUE!</v>
      </c>
      <c r="BV541" s="11" t="n">
        <f aca="false">BR541</f>
        <v>5.35999999999993</v>
      </c>
      <c r="BW541" s="12" t="e">
        <f aca="false">(pC-pX)/144</f>
        <v>#VALUE!</v>
      </c>
      <c r="BX541" s="0" t="s">
        <v>134</v>
      </c>
      <c r="BZ541" s="0" t="s">
        <v>134</v>
      </c>
      <c r="CA541" s="0" t="s">
        <v>134</v>
      </c>
      <c r="CB541" s="0" t="s">
        <v>134</v>
      </c>
      <c r="CC541" s="0" t="s">
        <v>134</v>
      </c>
      <c r="CD541" s="0" t="s">
        <v>134</v>
      </c>
      <c r="CE541" s="0" t="s">
        <v>134</v>
      </c>
    </row>
    <row r="542" customFormat="false" ht="12.75" hidden="false" customHeight="false" outlineLevel="0" collapsed="false">
      <c r="E542" s="9" t="n">
        <v>5.29</v>
      </c>
      <c r="F542" s="9" t="n">
        <v>4924.54301209727</v>
      </c>
      <c r="G542" s="9" t="n">
        <v>1019.45249038494</v>
      </c>
      <c r="P542" s="6"/>
      <c r="Q542" s="0" t="n">
        <f aca="false">Q541+deltaT</f>
        <v>5.36999999999993</v>
      </c>
      <c r="R542" s="0" t="e">
        <f aca="false">BP541</f>
        <v>#VALUE!</v>
      </c>
      <c r="S542" s="0" t="e">
        <f aca="false">hALT1($E$13:$G$1365,Q542,2)</f>
        <v>#VALUE!</v>
      </c>
      <c r="T542" s="0" t="e">
        <f aca="false">Veloc($E$13:$G$1365,Q542,3)</f>
        <v>#VALUE!</v>
      </c>
      <c r="U542" s="0" t="e">
        <f aca="false">IF(S542&lt;hT,$G$5+alfa*(S542-ho),TT)</f>
        <v>#VALUE!</v>
      </c>
      <c r="V542" s="0" t="e">
        <f aca="false">IF(S542&lt;hT,pSL*(1/(1+alfa*S542/($G$5-alfa*ho)))^(go/(Rair*alfa)),pT*EXP(-go*(S542-hT)/(Rair*TT)))</f>
        <v>#VALUE!</v>
      </c>
      <c r="W542" s="0" t="e">
        <f aca="false">Mch(T542,U542,Rair,gamma)</f>
        <v>#VALUE!</v>
      </c>
      <c r="X542" s="0" t="e">
        <f aca="false">Cpex(Cp0,W542,$N$9,$L$13:$M$19)</f>
        <v>#VALUE!</v>
      </c>
      <c r="Y542" s="0" t="e">
        <f aca="false">pex(V542,W542,gamma,X542)</f>
        <v>#VALUE!</v>
      </c>
      <c r="Z542" s="0" t="e">
        <f aca="false">MachThroat(gamma,Y542,R542)</f>
        <v>#VALUE!</v>
      </c>
      <c r="AA542" s="0" t="e">
        <f aca="false">CN(Z542,CSON,CINC)</f>
        <v>#VALUE!</v>
      </c>
      <c r="AB542" s="0" t="e">
        <f aca="false">DPDT(Constant,AA542,Z542,gamma,R542,Y542)</f>
        <v>#VALUE!</v>
      </c>
      <c r="AC542" s="0" t="s">
        <v>134</v>
      </c>
      <c r="AD542" s="0" t="n">
        <f aca="false">Q542+deltaT/2</f>
        <v>5.37499999999993</v>
      </c>
      <c r="AE542" s="0" t="e">
        <f aca="false">pC+deltaT*pdot/2</f>
        <v>#VALUE!</v>
      </c>
      <c r="AF542" s="0" t="e">
        <f aca="false">hALT1($E$13:$G$1365,AD542,2)</f>
        <v>#VALUE!</v>
      </c>
      <c r="AG542" s="0" t="e">
        <f aca="false">Veloc($E$13:$G$1365,AD542,3)</f>
        <v>#VALUE!</v>
      </c>
      <c r="AH542" s="0" t="e">
        <f aca="false">IF(AF542&lt;hT,$G$5+alfa*(AF542-ho),TT)</f>
        <v>#VALUE!</v>
      </c>
      <c r="AI542" s="0" t="e">
        <f aca="false">IF(AF542&lt;hT,pSL*(1/(1+alfa*AF542/($G$5-alfa*ho)))^(go/(Rair*alfa)),pT*EXP(-go*(AF542-hT)/(Rair*TT)))</f>
        <v>#VALUE!</v>
      </c>
      <c r="AJ542" s="0" t="e">
        <f aca="false">Mch(AG542,AH542,Rair,gamma)</f>
        <v>#VALUE!</v>
      </c>
      <c r="AK542" s="0" t="e">
        <f aca="false">Cpex(Cp0,AJ542,$N$9,$L$13:$M$19)</f>
        <v>#VALUE!</v>
      </c>
      <c r="AL542" s="0" t="e">
        <f aca="false">pex(AI542,AJ542,gamma,AK542)</f>
        <v>#VALUE!</v>
      </c>
      <c r="AM542" s="0" t="e">
        <f aca="false">MachThroat(gamma,AL542,AE542)</f>
        <v>#VALUE!</v>
      </c>
      <c r="AN542" s="0" t="e">
        <f aca="false">CN(AM542,CSON,CINC)</f>
        <v>#VALUE!</v>
      </c>
      <c r="AO542" s="0" t="e">
        <f aca="false">DPDT(Constant,AN542,AM542,gamma,AE542,AL542)</f>
        <v>#VALUE!</v>
      </c>
      <c r="AP542" s="0" t="s">
        <v>134</v>
      </c>
      <c r="AQ542" s="0" t="n">
        <f aca="false">Q542+deltaT/2</f>
        <v>5.37499999999993</v>
      </c>
      <c r="AR542" s="0" t="e">
        <f aca="false">pC+deltaT*pdot2/2</f>
        <v>#VALUE!</v>
      </c>
      <c r="AS542" s="0" t="e">
        <f aca="false">hALT1($E$13:$G$1365,AQ542,2)</f>
        <v>#VALUE!</v>
      </c>
      <c r="AT542" s="0" t="e">
        <f aca="false">Veloc($E$13:$G$1365,AQ542,3)</f>
        <v>#VALUE!</v>
      </c>
      <c r="AU542" s="0" t="e">
        <f aca="false">IF(AS542&lt;hT,$G$5+alfa*(AS542-ho),TT)</f>
        <v>#VALUE!</v>
      </c>
      <c r="AV542" s="0" t="e">
        <f aca="false">IF(AS542&lt;hT,pSL*(1/(1+alfa*AF542/($G$5-alfa*ho)))^(go/(Rair*alfa)),pT*EXP(-go*(AF542-hT)/(Rair*TT)))</f>
        <v>#VALUE!</v>
      </c>
      <c r="AW542" s="0" t="e">
        <f aca="false">Mch(AT542,AU542,Rair,gamma)</f>
        <v>#VALUE!</v>
      </c>
      <c r="AX542" s="0" t="e">
        <f aca="false">Cpex(Cp0,AW542,$N$9,$L$13:$M$19)</f>
        <v>#VALUE!</v>
      </c>
      <c r="AY542" s="0" t="e">
        <f aca="false">pex(AV542,AW542,gamma,AX542)</f>
        <v>#VALUE!</v>
      </c>
      <c r="AZ542" s="0" t="e">
        <f aca="false">MachThroat(gamma,AY542,AR542)</f>
        <v>#VALUE!</v>
      </c>
      <c r="BA542" s="0" t="e">
        <f aca="false">CN(AZ542,CSON,CINC)</f>
        <v>#VALUE!</v>
      </c>
      <c r="BB542" s="0" t="e">
        <f aca="false">DPDT(Constant,BA542,AZ542,gamma,AR542,AY542)</f>
        <v>#VALUE!</v>
      </c>
      <c r="BC542" s="0" t="s">
        <v>134</v>
      </c>
      <c r="BD542" s="0" t="n">
        <f aca="false">Q542+deltaT</f>
        <v>5.37999999999993</v>
      </c>
      <c r="BE542" s="0" t="e">
        <f aca="false">pC+deltaT*pdot3</f>
        <v>#VALUE!</v>
      </c>
      <c r="BF542" s="0" t="e">
        <f aca="false">hALT1($E$13:$G$1365,BD542,2)</f>
        <v>#VALUE!</v>
      </c>
      <c r="BG542" s="0" t="e">
        <f aca="false">Veloc($E$13:$G$1365,BD542,3)</f>
        <v>#VALUE!</v>
      </c>
      <c r="BH542" s="0" t="e">
        <f aca="false">IF(BF542&lt;hT,$G$5+alfa*(BF542-ho),TT)</f>
        <v>#VALUE!</v>
      </c>
      <c r="BI542" s="0" t="e">
        <f aca="false">IF(BF542&lt;hT,pSL*(1/(1+alfa*BF542/($G$5-alfa*ho)))^(go/(Rair*alfa)),pT*EXP(-go*(BF542-hT)/(Rair*TT)))</f>
        <v>#VALUE!</v>
      </c>
      <c r="BJ542" s="0" t="e">
        <f aca="false">Mch(BG542,BH542,Rair,gamma)</f>
        <v>#VALUE!</v>
      </c>
      <c r="BK542" s="0" t="e">
        <f aca="false">Cpex(Cp0,BJ542,$N$9,$L$13:$M$19)</f>
        <v>#VALUE!</v>
      </c>
      <c r="BL542" s="0" t="e">
        <f aca="false">pex(BI542,BJ542,gamma,BK542)</f>
        <v>#VALUE!</v>
      </c>
      <c r="BM542" s="0" t="e">
        <f aca="false">MachThroat(gamma,BL542,BE542)</f>
        <v>#VALUE!</v>
      </c>
      <c r="BN542" s="0" t="e">
        <f aca="false">CN(BM542,CSON,CINC)</f>
        <v>#VALUE!</v>
      </c>
      <c r="BO542" s="0" t="e">
        <f aca="false">DPDT(Constant,BN542,BM542,gamma,BE542,BL542)</f>
        <v>#VALUE!</v>
      </c>
      <c r="BP542" s="0" t="e">
        <f aca="false">pC+deltaT*(pdot+2*pdot2+2*pdot3+pdot4)/6</f>
        <v>#VALUE!</v>
      </c>
      <c r="BQ542" s="0" t="s">
        <v>134</v>
      </c>
      <c r="BR542" s="0" t="n">
        <f aca="false">Q542</f>
        <v>5.36999999999993</v>
      </c>
      <c r="BS542" s="0" t="e">
        <f aca="false">R542/144</f>
        <v>#VALUE!</v>
      </c>
      <c r="BT542" s="0" t="e">
        <f aca="false">pX/144</f>
        <v>#VALUE!</v>
      </c>
      <c r="BU542" s="0" t="e">
        <f aca="false">pa/144</f>
        <v>#VALUE!</v>
      </c>
      <c r="BV542" s="11" t="n">
        <f aca="false">BR542</f>
        <v>5.36999999999993</v>
      </c>
      <c r="BW542" s="12" t="e">
        <f aca="false">(pC-pX)/144</f>
        <v>#VALUE!</v>
      </c>
      <c r="BX542" s="0" t="s">
        <v>134</v>
      </c>
      <c r="BZ542" s="0" t="s">
        <v>134</v>
      </c>
      <c r="CA542" s="0" t="s">
        <v>134</v>
      </c>
      <c r="CB542" s="0" t="s">
        <v>134</v>
      </c>
      <c r="CC542" s="0" t="s">
        <v>134</v>
      </c>
      <c r="CD542" s="0" t="s">
        <v>134</v>
      </c>
      <c r="CE542" s="0" t="s">
        <v>134</v>
      </c>
    </row>
    <row r="543" customFormat="false" ht="12.75" hidden="false" customHeight="false" outlineLevel="0" collapsed="false">
      <c r="E543" s="9" t="n">
        <v>5.3</v>
      </c>
      <c r="F543" s="9" t="n">
        <v>4934.7396724866</v>
      </c>
      <c r="G543" s="9" t="n">
        <v>1019.87781969537</v>
      </c>
      <c r="P543" s="6"/>
      <c r="Q543" s="0" t="n">
        <f aca="false">Q542+deltaT</f>
        <v>5.37999999999993</v>
      </c>
      <c r="R543" s="0" t="e">
        <f aca="false">BP542</f>
        <v>#VALUE!</v>
      </c>
      <c r="S543" s="0" t="e">
        <f aca="false">hALT1($E$13:$G$1365,Q543,2)</f>
        <v>#VALUE!</v>
      </c>
      <c r="T543" s="0" t="e">
        <f aca="false">Veloc($E$13:$G$1365,Q543,3)</f>
        <v>#VALUE!</v>
      </c>
      <c r="U543" s="0" t="e">
        <f aca="false">IF(S543&lt;hT,$G$5+alfa*(S543-ho),TT)</f>
        <v>#VALUE!</v>
      </c>
      <c r="V543" s="0" t="e">
        <f aca="false">IF(S543&lt;hT,pSL*(1/(1+alfa*S543/($G$5-alfa*ho)))^(go/(Rair*alfa)),pT*EXP(-go*(S543-hT)/(Rair*TT)))</f>
        <v>#VALUE!</v>
      </c>
      <c r="W543" s="0" t="e">
        <f aca="false">Mch(T543,U543,Rair,gamma)</f>
        <v>#VALUE!</v>
      </c>
      <c r="X543" s="0" t="e">
        <f aca="false">Cpex(Cp0,W543,$N$9,$L$13:$M$19)</f>
        <v>#VALUE!</v>
      </c>
      <c r="Y543" s="0" t="e">
        <f aca="false">pex(V543,W543,gamma,X543)</f>
        <v>#VALUE!</v>
      </c>
      <c r="Z543" s="0" t="e">
        <f aca="false">MachThroat(gamma,Y543,R543)</f>
        <v>#VALUE!</v>
      </c>
      <c r="AA543" s="0" t="e">
        <f aca="false">CN(Z543,CSON,CINC)</f>
        <v>#VALUE!</v>
      </c>
      <c r="AB543" s="0" t="e">
        <f aca="false">DPDT(Constant,AA543,Z543,gamma,R543,Y543)</f>
        <v>#VALUE!</v>
      </c>
      <c r="AC543" s="0" t="s">
        <v>134</v>
      </c>
      <c r="AD543" s="0" t="n">
        <f aca="false">Q543+deltaT/2</f>
        <v>5.38499999999993</v>
      </c>
      <c r="AE543" s="0" t="e">
        <f aca="false">pC+deltaT*pdot/2</f>
        <v>#VALUE!</v>
      </c>
      <c r="AF543" s="0" t="e">
        <f aca="false">hALT1($E$13:$G$1365,AD543,2)</f>
        <v>#VALUE!</v>
      </c>
      <c r="AG543" s="0" t="e">
        <f aca="false">Veloc($E$13:$G$1365,AD543,3)</f>
        <v>#VALUE!</v>
      </c>
      <c r="AH543" s="0" t="e">
        <f aca="false">IF(AF543&lt;hT,$G$5+alfa*(AF543-ho),TT)</f>
        <v>#VALUE!</v>
      </c>
      <c r="AI543" s="0" t="e">
        <f aca="false">IF(AF543&lt;hT,pSL*(1/(1+alfa*AF543/($G$5-alfa*ho)))^(go/(Rair*alfa)),pT*EXP(-go*(AF543-hT)/(Rair*TT)))</f>
        <v>#VALUE!</v>
      </c>
      <c r="AJ543" s="0" t="e">
        <f aca="false">Mch(AG543,AH543,Rair,gamma)</f>
        <v>#VALUE!</v>
      </c>
      <c r="AK543" s="0" t="e">
        <f aca="false">Cpex(Cp0,AJ543,$N$9,$L$13:$M$19)</f>
        <v>#VALUE!</v>
      </c>
      <c r="AL543" s="0" t="e">
        <f aca="false">pex(AI543,AJ543,gamma,AK543)</f>
        <v>#VALUE!</v>
      </c>
      <c r="AM543" s="0" t="e">
        <f aca="false">MachThroat(gamma,AL543,AE543)</f>
        <v>#VALUE!</v>
      </c>
      <c r="AN543" s="0" t="e">
        <f aca="false">CN(AM543,CSON,CINC)</f>
        <v>#VALUE!</v>
      </c>
      <c r="AO543" s="0" t="e">
        <f aca="false">DPDT(Constant,AN543,AM543,gamma,AE543,AL543)</f>
        <v>#VALUE!</v>
      </c>
      <c r="AP543" s="0" t="s">
        <v>134</v>
      </c>
      <c r="AQ543" s="0" t="n">
        <f aca="false">Q543+deltaT/2</f>
        <v>5.38499999999993</v>
      </c>
      <c r="AR543" s="0" t="e">
        <f aca="false">pC+deltaT*pdot2/2</f>
        <v>#VALUE!</v>
      </c>
      <c r="AS543" s="0" t="e">
        <f aca="false">hALT1($E$13:$G$1365,AQ543,2)</f>
        <v>#VALUE!</v>
      </c>
      <c r="AT543" s="0" t="e">
        <f aca="false">Veloc($E$13:$G$1365,AQ543,3)</f>
        <v>#VALUE!</v>
      </c>
      <c r="AU543" s="0" t="e">
        <f aca="false">IF(AS543&lt;hT,$G$5+alfa*(AS543-ho),TT)</f>
        <v>#VALUE!</v>
      </c>
      <c r="AV543" s="0" t="e">
        <f aca="false">IF(AS543&lt;hT,pSL*(1/(1+alfa*AF543/($G$5-alfa*ho)))^(go/(Rair*alfa)),pT*EXP(-go*(AF543-hT)/(Rair*TT)))</f>
        <v>#VALUE!</v>
      </c>
      <c r="AW543" s="0" t="e">
        <f aca="false">Mch(AT543,AU543,Rair,gamma)</f>
        <v>#VALUE!</v>
      </c>
      <c r="AX543" s="0" t="e">
        <f aca="false">Cpex(Cp0,AW543,$N$9,$L$13:$M$19)</f>
        <v>#VALUE!</v>
      </c>
      <c r="AY543" s="0" t="e">
        <f aca="false">pex(AV543,AW543,gamma,AX543)</f>
        <v>#VALUE!</v>
      </c>
      <c r="AZ543" s="0" t="e">
        <f aca="false">MachThroat(gamma,AY543,AR543)</f>
        <v>#VALUE!</v>
      </c>
      <c r="BA543" s="0" t="e">
        <f aca="false">CN(AZ543,CSON,CINC)</f>
        <v>#VALUE!</v>
      </c>
      <c r="BB543" s="0" t="e">
        <f aca="false">DPDT(Constant,BA543,AZ543,gamma,AR543,AY543)</f>
        <v>#VALUE!</v>
      </c>
      <c r="BC543" s="0" t="s">
        <v>134</v>
      </c>
      <c r="BD543" s="0" t="n">
        <f aca="false">Q543+deltaT</f>
        <v>5.38999999999993</v>
      </c>
      <c r="BE543" s="0" t="e">
        <f aca="false">pC+deltaT*pdot3</f>
        <v>#VALUE!</v>
      </c>
      <c r="BF543" s="0" t="e">
        <f aca="false">hALT1($E$13:$G$1365,BD543,2)</f>
        <v>#VALUE!</v>
      </c>
      <c r="BG543" s="0" t="e">
        <f aca="false">Veloc($E$13:$G$1365,BD543,3)</f>
        <v>#VALUE!</v>
      </c>
      <c r="BH543" s="0" t="e">
        <f aca="false">IF(BF543&lt;hT,$G$5+alfa*(BF543-ho),TT)</f>
        <v>#VALUE!</v>
      </c>
      <c r="BI543" s="0" t="e">
        <f aca="false">IF(BF543&lt;hT,pSL*(1/(1+alfa*BF543/($G$5-alfa*ho)))^(go/(Rair*alfa)),pT*EXP(-go*(BF543-hT)/(Rair*TT)))</f>
        <v>#VALUE!</v>
      </c>
      <c r="BJ543" s="0" t="e">
        <f aca="false">Mch(BG543,BH543,Rair,gamma)</f>
        <v>#VALUE!</v>
      </c>
      <c r="BK543" s="0" t="e">
        <f aca="false">Cpex(Cp0,BJ543,$N$9,$L$13:$M$19)</f>
        <v>#VALUE!</v>
      </c>
      <c r="BL543" s="0" t="e">
        <f aca="false">pex(BI543,BJ543,gamma,BK543)</f>
        <v>#VALUE!</v>
      </c>
      <c r="BM543" s="0" t="e">
        <f aca="false">MachThroat(gamma,BL543,BE543)</f>
        <v>#VALUE!</v>
      </c>
      <c r="BN543" s="0" t="e">
        <f aca="false">CN(BM543,CSON,CINC)</f>
        <v>#VALUE!</v>
      </c>
      <c r="BO543" s="0" t="e">
        <f aca="false">DPDT(Constant,BN543,BM543,gamma,BE543,BL543)</f>
        <v>#VALUE!</v>
      </c>
      <c r="BP543" s="0" t="e">
        <f aca="false">pC+deltaT*(pdot+2*pdot2+2*pdot3+pdot4)/6</f>
        <v>#VALUE!</v>
      </c>
      <c r="BQ543" s="0" t="s">
        <v>134</v>
      </c>
      <c r="BR543" s="0" t="n">
        <f aca="false">Q543</f>
        <v>5.37999999999993</v>
      </c>
      <c r="BS543" s="0" t="e">
        <f aca="false">R543/144</f>
        <v>#VALUE!</v>
      </c>
      <c r="BT543" s="0" t="e">
        <f aca="false">pX/144</f>
        <v>#VALUE!</v>
      </c>
      <c r="BU543" s="0" t="e">
        <f aca="false">pa/144</f>
        <v>#VALUE!</v>
      </c>
      <c r="BV543" s="11" t="n">
        <f aca="false">BR543</f>
        <v>5.37999999999993</v>
      </c>
      <c r="BW543" s="12" t="e">
        <f aca="false">(pC-pX)/144</f>
        <v>#VALUE!</v>
      </c>
      <c r="BX543" s="0" t="s">
        <v>134</v>
      </c>
      <c r="BZ543" s="0" t="s">
        <v>134</v>
      </c>
      <c r="CA543" s="0" t="s">
        <v>134</v>
      </c>
      <c r="CB543" s="0" t="s">
        <v>134</v>
      </c>
      <c r="CC543" s="0" t="s">
        <v>134</v>
      </c>
      <c r="CD543" s="0" t="s">
        <v>134</v>
      </c>
      <c r="CE543" s="0" t="s">
        <v>134</v>
      </c>
    </row>
    <row r="544" customFormat="false" ht="12.75" hidden="false" customHeight="false" outlineLevel="0" collapsed="false">
      <c r="E544" s="9" t="n">
        <v>5.31</v>
      </c>
      <c r="F544" s="9" t="n">
        <v>4944.94053314441</v>
      </c>
      <c r="G544" s="9" t="n">
        <v>1020.29254497627</v>
      </c>
      <c r="P544" s="6"/>
      <c r="Q544" s="0" t="n">
        <f aca="false">Q543+deltaT</f>
        <v>5.38999999999993</v>
      </c>
      <c r="R544" s="0" t="e">
        <f aca="false">BP543</f>
        <v>#VALUE!</v>
      </c>
      <c r="S544" s="0" t="e">
        <f aca="false">hALT1($E$13:$G$1365,Q544,2)</f>
        <v>#VALUE!</v>
      </c>
      <c r="T544" s="0" t="e">
        <f aca="false">Veloc($E$13:$G$1365,Q544,3)</f>
        <v>#VALUE!</v>
      </c>
      <c r="U544" s="0" t="e">
        <f aca="false">IF(S544&lt;hT,$G$5+alfa*(S544-ho),TT)</f>
        <v>#VALUE!</v>
      </c>
      <c r="V544" s="0" t="e">
        <f aca="false">IF(S544&lt;hT,pSL*(1/(1+alfa*S544/($G$5-alfa*ho)))^(go/(Rair*alfa)),pT*EXP(-go*(S544-hT)/(Rair*TT)))</f>
        <v>#VALUE!</v>
      </c>
      <c r="W544" s="0" t="e">
        <f aca="false">Mch(T544,U544,Rair,gamma)</f>
        <v>#VALUE!</v>
      </c>
      <c r="X544" s="0" t="e">
        <f aca="false">Cpex(Cp0,W544,$N$9,$L$13:$M$19)</f>
        <v>#VALUE!</v>
      </c>
      <c r="Y544" s="0" t="e">
        <f aca="false">pex(V544,W544,gamma,X544)</f>
        <v>#VALUE!</v>
      </c>
      <c r="Z544" s="0" t="e">
        <f aca="false">MachThroat(gamma,Y544,R544)</f>
        <v>#VALUE!</v>
      </c>
      <c r="AA544" s="0" t="e">
        <f aca="false">CN(Z544,CSON,CINC)</f>
        <v>#VALUE!</v>
      </c>
      <c r="AB544" s="0" t="e">
        <f aca="false">DPDT(Constant,AA544,Z544,gamma,R544,Y544)</f>
        <v>#VALUE!</v>
      </c>
      <c r="AC544" s="0" t="s">
        <v>134</v>
      </c>
      <c r="AD544" s="0" t="n">
        <f aca="false">Q544+deltaT/2</f>
        <v>5.39499999999993</v>
      </c>
      <c r="AE544" s="0" t="e">
        <f aca="false">pC+deltaT*pdot/2</f>
        <v>#VALUE!</v>
      </c>
      <c r="AF544" s="0" t="e">
        <f aca="false">hALT1($E$13:$G$1365,AD544,2)</f>
        <v>#VALUE!</v>
      </c>
      <c r="AG544" s="0" t="e">
        <f aca="false">Veloc($E$13:$G$1365,AD544,3)</f>
        <v>#VALUE!</v>
      </c>
      <c r="AH544" s="0" t="e">
        <f aca="false">IF(AF544&lt;hT,$G$5+alfa*(AF544-ho),TT)</f>
        <v>#VALUE!</v>
      </c>
      <c r="AI544" s="0" t="e">
        <f aca="false">IF(AF544&lt;hT,pSL*(1/(1+alfa*AF544/($G$5-alfa*ho)))^(go/(Rair*alfa)),pT*EXP(-go*(AF544-hT)/(Rair*TT)))</f>
        <v>#VALUE!</v>
      </c>
      <c r="AJ544" s="0" t="e">
        <f aca="false">Mch(AG544,AH544,Rair,gamma)</f>
        <v>#VALUE!</v>
      </c>
      <c r="AK544" s="0" t="e">
        <f aca="false">Cpex(Cp0,AJ544,$N$9,$L$13:$M$19)</f>
        <v>#VALUE!</v>
      </c>
      <c r="AL544" s="0" t="e">
        <f aca="false">pex(AI544,AJ544,gamma,AK544)</f>
        <v>#VALUE!</v>
      </c>
      <c r="AM544" s="0" t="e">
        <f aca="false">MachThroat(gamma,AL544,AE544)</f>
        <v>#VALUE!</v>
      </c>
      <c r="AN544" s="0" t="e">
        <f aca="false">CN(AM544,CSON,CINC)</f>
        <v>#VALUE!</v>
      </c>
      <c r="AO544" s="0" t="e">
        <f aca="false">DPDT(Constant,AN544,AM544,gamma,AE544,AL544)</f>
        <v>#VALUE!</v>
      </c>
      <c r="AP544" s="0" t="s">
        <v>134</v>
      </c>
      <c r="AQ544" s="0" t="n">
        <f aca="false">Q544+deltaT/2</f>
        <v>5.39499999999993</v>
      </c>
      <c r="AR544" s="0" t="e">
        <f aca="false">pC+deltaT*pdot2/2</f>
        <v>#VALUE!</v>
      </c>
      <c r="AS544" s="0" t="e">
        <f aca="false">hALT1($E$13:$G$1365,AQ544,2)</f>
        <v>#VALUE!</v>
      </c>
      <c r="AT544" s="0" t="e">
        <f aca="false">Veloc($E$13:$G$1365,AQ544,3)</f>
        <v>#VALUE!</v>
      </c>
      <c r="AU544" s="0" t="e">
        <f aca="false">IF(AS544&lt;hT,$G$5+alfa*(AS544-ho),TT)</f>
        <v>#VALUE!</v>
      </c>
      <c r="AV544" s="0" t="e">
        <f aca="false">IF(AS544&lt;hT,pSL*(1/(1+alfa*AF544/($G$5-alfa*ho)))^(go/(Rair*alfa)),pT*EXP(-go*(AF544-hT)/(Rair*TT)))</f>
        <v>#VALUE!</v>
      </c>
      <c r="AW544" s="0" t="e">
        <f aca="false">Mch(AT544,AU544,Rair,gamma)</f>
        <v>#VALUE!</v>
      </c>
      <c r="AX544" s="0" t="e">
        <f aca="false">Cpex(Cp0,AW544,$N$9,$L$13:$M$19)</f>
        <v>#VALUE!</v>
      </c>
      <c r="AY544" s="0" t="e">
        <f aca="false">pex(AV544,AW544,gamma,AX544)</f>
        <v>#VALUE!</v>
      </c>
      <c r="AZ544" s="0" t="e">
        <f aca="false">MachThroat(gamma,AY544,AR544)</f>
        <v>#VALUE!</v>
      </c>
      <c r="BA544" s="0" t="e">
        <f aca="false">CN(AZ544,CSON,CINC)</f>
        <v>#VALUE!</v>
      </c>
      <c r="BB544" s="0" t="e">
        <f aca="false">DPDT(Constant,BA544,AZ544,gamma,AR544,AY544)</f>
        <v>#VALUE!</v>
      </c>
      <c r="BC544" s="0" t="s">
        <v>134</v>
      </c>
      <c r="BD544" s="0" t="n">
        <f aca="false">Q544+deltaT</f>
        <v>5.39999999999993</v>
      </c>
      <c r="BE544" s="0" t="e">
        <f aca="false">pC+deltaT*pdot3</f>
        <v>#VALUE!</v>
      </c>
      <c r="BF544" s="0" t="e">
        <f aca="false">hALT1($E$13:$G$1365,BD544,2)</f>
        <v>#VALUE!</v>
      </c>
      <c r="BG544" s="0" t="e">
        <f aca="false">Veloc($E$13:$G$1365,BD544,3)</f>
        <v>#VALUE!</v>
      </c>
      <c r="BH544" s="0" t="e">
        <f aca="false">IF(BF544&lt;hT,$G$5+alfa*(BF544-ho),TT)</f>
        <v>#VALUE!</v>
      </c>
      <c r="BI544" s="0" t="e">
        <f aca="false">IF(BF544&lt;hT,pSL*(1/(1+alfa*BF544/($G$5-alfa*ho)))^(go/(Rair*alfa)),pT*EXP(-go*(BF544-hT)/(Rair*TT)))</f>
        <v>#VALUE!</v>
      </c>
      <c r="BJ544" s="0" t="e">
        <f aca="false">Mch(BG544,BH544,Rair,gamma)</f>
        <v>#VALUE!</v>
      </c>
      <c r="BK544" s="0" t="e">
        <f aca="false">Cpex(Cp0,BJ544,$N$9,$L$13:$M$19)</f>
        <v>#VALUE!</v>
      </c>
      <c r="BL544" s="0" t="e">
        <f aca="false">pex(BI544,BJ544,gamma,BK544)</f>
        <v>#VALUE!</v>
      </c>
      <c r="BM544" s="0" t="e">
        <f aca="false">MachThroat(gamma,BL544,BE544)</f>
        <v>#VALUE!</v>
      </c>
      <c r="BN544" s="0" t="e">
        <f aca="false">CN(BM544,CSON,CINC)</f>
        <v>#VALUE!</v>
      </c>
      <c r="BO544" s="0" t="e">
        <f aca="false">DPDT(Constant,BN544,BM544,gamma,BE544,BL544)</f>
        <v>#VALUE!</v>
      </c>
      <c r="BP544" s="0" t="e">
        <f aca="false">pC+deltaT*(pdot+2*pdot2+2*pdot3+pdot4)/6</f>
        <v>#VALUE!</v>
      </c>
      <c r="BQ544" s="0" t="s">
        <v>134</v>
      </c>
      <c r="BR544" s="0" t="n">
        <f aca="false">Q544</f>
        <v>5.38999999999993</v>
      </c>
      <c r="BS544" s="0" t="e">
        <f aca="false">R544/144</f>
        <v>#VALUE!</v>
      </c>
      <c r="BT544" s="0" t="e">
        <f aca="false">pX/144</f>
        <v>#VALUE!</v>
      </c>
      <c r="BU544" s="0" t="e">
        <f aca="false">pa/144</f>
        <v>#VALUE!</v>
      </c>
      <c r="BV544" s="11" t="n">
        <f aca="false">BR544</f>
        <v>5.38999999999993</v>
      </c>
      <c r="BW544" s="12" t="e">
        <f aca="false">(pC-pX)/144</f>
        <v>#VALUE!</v>
      </c>
      <c r="BX544" s="0" t="s">
        <v>134</v>
      </c>
      <c r="BZ544" s="0" t="s">
        <v>134</v>
      </c>
      <c r="CA544" s="0" t="s">
        <v>134</v>
      </c>
      <c r="CB544" s="0" t="s">
        <v>134</v>
      </c>
      <c r="CC544" s="0" t="s">
        <v>134</v>
      </c>
      <c r="CD544" s="0" t="s">
        <v>134</v>
      </c>
      <c r="CE544" s="0" t="s">
        <v>134</v>
      </c>
    </row>
    <row r="545" customFormat="false" ht="12.75" hidden="false" customHeight="false" outlineLevel="0" collapsed="false">
      <c r="E545" s="9" t="n">
        <v>5.32</v>
      </c>
      <c r="F545" s="9" t="n">
        <v>4955.1454880574</v>
      </c>
      <c r="G545" s="9" t="n">
        <v>1020.69667164059</v>
      </c>
      <c r="P545" s="6"/>
      <c r="Q545" s="0" t="n">
        <f aca="false">Q544+deltaT</f>
        <v>5.39999999999993</v>
      </c>
      <c r="R545" s="0" t="e">
        <f aca="false">BP544</f>
        <v>#VALUE!</v>
      </c>
      <c r="S545" s="0" t="e">
        <f aca="false">hALT1($E$13:$G$1365,Q545,2)</f>
        <v>#VALUE!</v>
      </c>
      <c r="T545" s="0" t="e">
        <f aca="false">Veloc($E$13:$G$1365,Q545,3)</f>
        <v>#VALUE!</v>
      </c>
      <c r="U545" s="0" t="e">
        <f aca="false">IF(S545&lt;hT,$G$5+alfa*(S545-ho),TT)</f>
        <v>#VALUE!</v>
      </c>
      <c r="V545" s="0" t="e">
        <f aca="false">IF(S545&lt;hT,pSL*(1/(1+alfa*S545/($G$5-alfa*ho)))^(go/(Rair*alfa)),pT*EXP(-go*(S545-hT)/(Rair*TT)))</f>
        <v>#VALUE!</v>
      </c>
      <c r="W545" s="0" t="e">
        <f aca="false">Mch(T545,U545,Rair,gamma)</f>
        <v>#VALUE!</v>
      </c>
      <c r="X545" s="0" t="e">
        <f aca="false">Cpex(Cp0,W545,$N$9,$L$13:$M$19)</f>
        <v>#VALUE!</v>
      </c>
      <c r="Y545" s="0" t="e">
        <f aca="false">pex(V545,W545,gamma,X545)</f>
        <v>#VALUE!</v>
      </c>
      <c r="Z545" s="0" t="e">
        <f aca="false">MachThroat(gamma,Y545,R545)</f>
        <v>#VALUE!</v>
      </c>
      <c r="AA545" s="0" t="e">
        <f aca="false">CN(Z545,CSON,CINC)</f>
        <v>#VALUE!</v>
      </c>
      <c r="AB545" s="0" t="e">
        <f aca="false">DPDT(Constant,AA545,Z545,gamma,R545,Y545)</f>
        <v>#VALUE!</v>
      </c>
      <c r="AC545" s="0" t="s">
        <v>134</v>
      </c>
      <c r="AD545" s="0" t="n">
        <f aca="false">Q545+deltaT/2</f>
        <v>5.40499999999993</v>
      </c>
      <c r="AE545" s="0" t="e">
        <f aca="false">pC+deltaT*pdot/2</f>
        <v>#VALUE!</v>
      </c>
      <c r="AF545" s="0" t="e">
        <f aca="false">hALT1($E$13:$G$1365,AD545,2)</f>
        <v>#VALUE!</v>
      </c>
      <c r="AG545" s="0" t="e">
        <f aca="false">Veloc($E$13:$G$1365,AD545,3)</f>
        <v>#VALUE!</v>
      </c>
      <c r="AH545" s="0" t="e">
        <f aca="false">IF(AF545&lt;hT,$G$5+alfa*(AF545-ho),TT)</f>
        <v>#VALUE!</v>
      </c>
      <c r="AI545" s="0" t="e">
        <f aca="false">IF(AF545&lt;hT,pSL*(1/(1+alfa*AF545/($G$5-alfa*ho)))^(go/(Rair*alfa)),pT*EXP(-go*(AF545-hT)/(Rair*TT)))</f>
        <v>#VALUE!</v>
      </c>
      <c r="AJ545" s="0" t="e">
        <f aca="false">Mch(AG545,AH545,Rair,gamma)</f>
        <v>#VALUE!</v>
      </c>
      <c r="AK545" s="0" t="e">
        <f aca="false">Cpex(Cp0,AJ545,$N$9,$L$13:$M$19)</f>
        <v>#VALUE!</v>
      </c>
      <c r="AL545" s="0" t="e">
        <f aca="false">pex(AI545,AJ545,gamma,AK545)</f>
        <v>#VALUE!</v>
      </c>
      <c r="AM545" s="0" t="e">
        <f aca="false">MachThroat(gamma,AL545,AE545)</f>
        <v>#VALUE!</v>
      </c>
      <c r="AN545" s="0" t="e">
        <f aca="false">CN(AM545,CSON,CINC)</f>
        <v>#VALUE!</v>
      </c>
      <c r="AO545" s="0" t="e">
        <f aca="false">DPDT(Constant,AN545,AM545,gamma,AE545,AL545)</f>
        <v>#VALUE!</v>
      </c>
      <c r="AP545" s="0" t="s">
        <v>134</v>
      </c>
      <c r="AQ545" s="0" t="n">
        <f aca="false">Q545+deltaT/2</f>
        <v>5.40499999999993</v>
      </c>
      <c r="AR545" s="0" t="e">
        <f aca="false">pC+deltaT*pdot2/2</f>
        <v>#VALUE!</v>
      </c>
      <c r="AS545" s="0" t="e">
        <f aca="false">hALT1($E$13:$G$1365,AQ545,2)</f>
        <v>#VALUE!</v>
      </c>
      <c r="AT545" s="0" t="e">
        <f aca="false">Veloc($E$13:$G$1365,AQ545,3)</f>
        <v>#VALUE!</v>
      </c>
      <c r="AU545" s="0" t="e">
        <f aca="false">IF(AS545&lt;hT,$G$5+alfa*(AS545-ho),TT)</f>
        <v>#VALUE!</v>
      </c>
      <c r="AV545" s="0" t="e">
        <f aca="false">IF(AS545&lt;hT,pSL*(1/(1+alfa*AF545/($G$5-alfa*ho)))^(go/(Rair*alfa)),pT*EXP(-go*(AF545-hT)/(Rair*TT)))</f>
        <v>#VALUE!</v>
      </c>
      <c r="AW545" s="0" t="e">
        <f aca="false">Mch(AT545,AU545,Rair,gamma)</f>
        <v>#VALUE!</v>
      </c>
      <c r="AX545" s="0" t="e">
        <f aca="false">Cpex(Cp0,AW545,$N$9,$L$13:$M$19)</f>
        <v>#VALUE!</v>
      </c>
      <c r="AY545" s="0" t="e">
        <f aca="false">pex(AV545,AW545,gamma,AX545)</f>
        <v>#VALUE!</v>
      </c>
      <c r="AZ545" s="0" t="e">
        <f aca="false">MachThroat(gamma,AY545,AR545)</f>
        <v>#VALUE!</v>
      </c>
      <c r="BA545" s="0" t="e">
        <f aca="false">CN(AZ545,CSON,CINC)</f>
        <v>#VALUE!</v>
      </c>
      <c r="BB545" s="0" t="e">
        <f aca="false">DPDT(Constant,BA545,AZ545,gamma,AR545,AY545)</f>
        <v>#VALUE!</v>
      </c>
      <c r="BC545" s="0" t="s">
        <v>134</v>
      </c>
      <c r="BD545" s="0" t="n">
        <f aca="false">Q545+deltaT</f>
        <v>5.40999999999993</v>
      </c>
      <c r="BE545" s="0" t="e">
        <f aca="false">pC+deltaT*pdot3</f>
        <v>#VALUE!</v>
      </c>
      <c r="BF545" s="0" t="e">
        <f aca="false">hALT1($E$13:$G$1365,BD545,2)</f>
        <v>#VALUE!</v>
      </c>
      <c r="BG545" s="0" t="e">
        <f aca="false">Veloc($E$13:$G$1365,BD545,3)</f>
        <v>#VALUE!</v>
      </c>
      <c r="BH545" s="0" t="e">
        <f aca="false">IF(BF545&lt;hT,$G$5+alfa*(BF545-ho),TT)</f>
        <v>#VALUE!</v>
      </c>
      <c r="BI545" s="0" t="e">
        <f aca="false">IF(BF545&lt;hT,pSL*(1/(1+alfa*BF545/($G$5-alfa*ho)))^(go/(Rair*alfa)),pT*EXP(-go*(BF545-hT)/(Rair*TT)))</f>
        <v>#VALUE!</v>
      </c>
      <c r="BJ545" s="0" t="e">
        <f aca="false">Mch(BG545,BH545,Rair,gamma)</f>
        <v>#VALUE!</v>
      </c>
      <c r="BK545" s="0" t="e">
        <f aca="false">Cpex(Cp0,BJ545,$N$9,$L$13:$M$19)</f>
        <v>#VALUE!</v>
      </c>
      <c r="BL545" s="0" t="e">
        <f aca="false">pex(BI545,BJ545,gamma,BK545)</f>
        <v>#VALUE!</v>
      </c>
      <c r="BM545" s="0" t="e">
        <f aca="false">MachThroat(gamma,BL545,BE545)</f>
        <v>#VALUE!</v>
      </c>
      <c r="BN545" s="0" t="e">
        <f aca="false">CN(BM545,CSON,CINC)</f>
        <v>#VALUE!</v>
      </c>
      <c r="BO545" s="0" t="e">
        <f aca="false">DPDT(Constant,BN545,BM545,gamma,BE545,BL545)</f>
        <v>#VALUE!</v>
      </c>
      <c r="BP545" s="0" t="e">
        <f aca="false">pC+deltaT*(pdot+2*pdot2+2*pdot3+pdot4)/6</f>
        <v>#VALUE!</v>
      </c>
      <c r="BQ545" s="0" t="s">
        <v>134</v>
      </c>
      <c r="BR545" s="0" t="n">
        <f aca="false">Q545</f>
        <v>5.39999999999993</v>
      </c>
      <c r="BS545" s="0" t="e">
        <f aca="false">R545/144</f>
        <v>#VALUE!</v>
      </c>
      <c r="BT545" s="0" t="e">
        <f aca="false">pX/144</f>
        <v>#VALUE!</v>
      </c>
      <c r="BU545" s="0" t="e">
        <f aca="false">pa/144</f>
        <v>#VALUE!</v>
      </c>
      <c r="BV545" s="11" t="n">
        <f aca="false">BR545</f>
        <v>5.39999999999993</v>
      </c>
      <c r="BW545" s="12" t="e">
        <f aca="false">(pC-pX)/144</f>
        <v>#VALUE!</v>
      </c>
      <c r="BX545" s="0" t="s">
        <v>134</v>
      </c>
      <c r="BZ545" s="0" t="s">
        <v>134</v>
      </c>
      <c r="CA545" s="0" t="s">
        <v>134</v>
      </c>
      <c r="CB545" s="0" t="s">
        <v>134</v>
      </c>
      <c r="CC545" s="0" t="s">
        <v>134</v>
      </c>
      <c r="CD545" s="0" t="s">
        <v>134</v>
      </c>
      <c r="CE545" s="0" t="s">
        <v>134</v>
      </c>
    </row>
    <row r="546" customFormat="false" ht="12.75" hidden="false" customHeight="false" outlineLevel="0" collapsed="false">
      <c r="E546" s="9" t="n">
        <v>5.33</v>
      </c>
      <c r="F546" s="9" t="n">
        <v>4965.35443126669</v>
      </c>
      <c r="G546" s="9" t="n">
        <v>1021.09020514817</v>
      </c>
      <c r="P546" s="6"/>
      <c r="Q546" s="0" t="n">
        <f aca="false">Q545+deltaT</f>
        <v>5.40999999999993</v>
      </c>
      <c r="R546" s="0" t="e">
        <f aca="false">BP545</f>
        <v>#VALUE!</v>
      </c>
      <c r="S546" s="0" t="e">
        <f aca="false">hALT1($E$13:$G$1365,Q546,2)</f>
        <v>#VALUE!</v>
      </c>
      <c r="T546" s="0" t="e">
        <f aca="false">Veloc($E$13:$G$1365,Q546,3)</f>
        <v>#VALUE!</v>
      </c>
      <c r="U546" s="0" t="e">
        <f aca="false">IF(S546&lt;hT,$G$5+alfa*(S546-ho),TT)</f>
        <v>#VALUE!</v>
      </c>
      <c r="V546" s="0" t="e">
        <f aca="false">IF(S546&lt;hT,pSL*(1/(1+alfa*S546/($G$5-alfa*ho)))^(go/(Rair*alfa)),pT*EXP(-go*(S546-hT)/(Rair*TT)))</f>
        <v>#VALUE!</v>
      </c>
      <c r="W546" s="0" t="e">
        <f aca="false">Mch(T546,U546,Rair,gamma)</f>
        <v>#VALUE!</v>
      </c>
      <c r="X546" s="0" t="e">
        <f aca="false">Cpex(Cp0,W546,$N$9,$L$13:$M$19)</f>
        <v>#VALUE!</v>
      </c>
      <c r="Y546" s="0" t="e">
        <f aca="false">pex(V546,W546,gamma,X546)</f>
        <v>#VALUE!</v>
      </c>
      <c r="Z546" s="0" t="e">
        <f aca="false">MachThroat(gamma,Y546,R546)</f>
        <v>#VALUE!</v>
      </c>
      <c r="AA546" s="0" t="e">
        <f aca="false">CN(Z546,CSON,CINC)</f>
        <v>#VALUE!</v>
      </c>
      <c r="AB546" s="0" t="e">
        <f aca="false">DPDT(Constant,AA546,Z546,gamma,R546,Y546)</f>
        <v>#VALUE!</v>
      </c>
      <c r="AC546" s="0" t="s">
        <v>134</v>
      </c>
      <c r="AD546" s="0" t="n">
        <f aca="false">Q546+deltaT/2</f>
        <v>5.41499999999993</v>
      </c>
      <c r="AE546" s="0" t="e">
        <f aca="false">pC+deltaT*pdot/2</f>
        <v>#VALUE!</v>
      </c>
      <c r="AF546" s="0" t="e">
        <f aca="false">hALT1($E$13:$G$1365,AD546,2)</f>
        <v>#VALUE!</v>
      </c>
      <c r="AG546" s="0" t="e">
        <f aca="false">Veloc($E$13:$G$1365,AD546,3)</f>
        <v>#VALUE!</v>
      </c>
      <c r="AH546" s="0" t="e">
        <f aca="false">IF(AF546&lt;hT,$G$5+alfa*(AF546-ho),TT)</f>
        <v>#VALUE!</v>
      </c>
      <c r="AI546" s="0" t="e">
        <f aca="false">IF(AF546&lt;hT,pSL*(1/(1+alfa*AF546/($G$5-alfa*ho)))^(go/(Rair*alfa)),pT*EXP(-go*(AF546-hT)/(Rair*TT)))</f>
        <v>#VALUE!</v>
      </c>
      <c r="AJ546" s="0" t="e">
        <f aca="false">Mch(AG546,AH546,Rair,gamma)</f>
        <v>#VALUE!</v>
      </c>
      <c r="AK546" s="0" t="e">
        <f aca="false">Cpex(Cp0,AJ546,$N$9,$L$13:$M$19)</f>
        <v>#VALUE!</v>
      </c>
      <c r="AL546" s="0" t="e">
        <f aca="false">pex(AI546,AJ546,gamma,AK546)</f>
        <v>#VALUE!</v>
      </c>
      <c r="AM546" s="0" t="e">
        <f aca="false">MachThroat(gamma,AL546,AE546)</f>
        <v>#VALUE!</v>
      </c>
      <c r="AN546" s="0" t="e">
        <f aca="false">CN(AM546,CSON,CINC)</f>
        <v>#VALUE!</v>
      </c>
      <c r="AO546" s="0" t="e">
        <f aca="false">DPDT(Constant,AN546,AM546,gamma,AE546,AL546)</f>
        <v>#VALUE!</v>
      </c>
      <c r="AP546" s="0" t="s">
        <v>134</v>
      </c>
      <c r="AQ546" s="0" t="n">
        <f aca="false">Q546+deltaT/2</f>
        <v>5.41499999999993</v>
      </c>
      <c r="AR546" s="0" t="e">
        <f aca="false">pC+deltaT*pdot2/2</f>
        <v>#VALUE!</v>
      </c>
      <c r="AS546" s="0" t="e">
        <f aca="false">hALT1($E$13:$G$1365,AQ546,2)</f>
        <v>#VALUE!</v>
      </c>
      <c r="AT546" s="0" t="e">
        <f aca="false">Veloc($E$13:$G$1365,AQ546,3)</f>
        <v>#VALUE!</v>
      </c>
      <c r="AU546" s="0" t="e">
        <f aca="false">IF(AS546&lt;hT,$G$5+alfa*(AS546-ho),TT)</f>
        <v>#VALUE!</v>
      </c>
      <c r="AV546" s="0" t="e">
        <f aca="false">IF(AS546&lt;hT,pSL*(1/(1+alfa*AF546/($G$5-alfa*ho)))^(go/(Rair*alfa)),pT*EXP(-go*(AF546-hT)/(Rair*TT)))</f>
        <v>#VALUE!</v>
      </c>
      <c r="AW546" s="0" t="e">
        <f aca="false">Mch(AT546,AU546,Rair,gamma)</f>
        <v>#VALUE!</v>
      </c>
      <c r="AX546" s="0" t="e">
        <f aca="false">Cpex(Cp0,AW546,$N$9,$L$13:$M$19)</f>
        <v>#VALUE!</v>
      </c>
      <c r="AY546" s="0" t="e">
        <f aca="false">pex(AV546,AW546,gamma,AX546)</f>
        <v>#VALUE!</v>
      </c>
      <c r="AZ546" s="0" t="e">
        <f aca="false">MachThroat(gamma,AY546,AR546)</f>
        <v>#VALUE!</v>
      </c>
      <c r="BA546" s="0" t="e">
        <f aca="false">CN(AZ546,CSON,CINC)</f>
        <v>#VALUE!</v>
      </c>
      <c r="BB546" s="0" t="e">
        <f aca="false">DPDT(Constant,BA546,AZ546,gamma,AR546,AY546)</f>
        <v>#VALUE!</v>
      </c>
      <c r="BC546" s="0" t="s">
        <v>134</v>
      </c>
      <c r="BD546" s="0" t="n">
        <f aca="false">Q546+deltaT</f>
        <v>5.41999999999993</v>
      </c>
      <c r="BE546" s="0" t="e">
        <f aca="false">pC+deltaT*pdot3</f>
        <v>#VALUE!</v>
      </c>
      <c r="BF546" s="0" t="e">
        <f aca="false">hALT1($E$13:$G$1365,BD546,2)</f>
        <v>#VALUE!</v>
      </c>
      <c r="BG546" s="0" t="e">
        <f aca="false">Veloc($E$13:$G$1365,BD546,3)</f>
        <v>#VALUE!</v>
      </c>
      <c r="BH546" s="0" t="e">
        <f aca="false">IF(BF546&lt;hT,$G$5+alfa*(BF546-ho),TT)</f>
        <v>#VALUE!</v>
      </c>
      <c r="BI546" s="0" t="e">
        <f aca="false">IF(BF546&lt;hT,pSL*(1/(1+alfa*BF546/($G$5-alfa*ho)))^(go/(Rair*alfa)),pT*EXP(-go*(BF546-hT)/(Rair*TT)))</f>
        <v>#VALUE!</v>
      </c>
      <c r="BJ546" s="0" t="e">
        <f aca="false">Mch(BG546,BH546,Rair,gamma)</f>
        <v>#VALUE!</v>
      </c>
      <c r="BK546" s="0" t="e">
        <f aca="false">Cpex(Cp0,BJ546,$N$9,$L$13:$M$19)</f>
        <v>#VALUE!</v>
      </c>
      <c r="BL546" s="0" t="e">
        <f aca="false">pex(BI546,BJ546,gamma,BK546)</f>
        <v>#VALUE!</v>
      </c>
      <c r="BM546" s="0" t="e">
        <f aca="false">MachThroat(gamma,BL546,BE546)</f>
        <v>#VALUE!</v>
      </c>
      <c r="BN546" s="0" t="e">
        <f aca="false">CN(BM546,CSON,CINC)</f>
        <v>#VALUE!</v>
      </c>
      <c r="BO546" s="0" t="e">
        <f aca="false">DPDT(Constant,BN546,BM546,gamma,BE546,BL546)</f>
        <v>#VALUE!</v>
      </c>
      <c r="BP546" s="0" t="e">
        <f aca="false">pC+deltaT*(pdot+2*pdot2+2*pdot3+pdot4)/6</f>
        <v>#VALUE!</v>
      </c>
      <c r="BQ546" s="0" t="s">
        <v>134</v>
      </c>
      <c r="BR546" s="0" t="n">
        <f aca="false">Q546</f>
        <v>5.40999999999993</v>
      </c>
      <c r="BS546" s="0" t="e">
        <f aca="false">R546/144</f>
        <v>#VALUE!</v>
      </c>
      <c r="BT546" s="0" t="e">
        <f aca="false">pX/144</f>
        <v>#VALUE!</v>
      </c>
      <c r="BU546" s="0" t="e">
        <f aca="false">pa/144</f>
        <v>#VALUE!</v>
      </c>
      <c r="BV546" s="11" t="n">
        <f aca="false">BR546</f>
        <v>5.40999999999993</v>
      </c>
      <c r="BW546" s="12" t="e">
        <f aca="false">(pC-pX)/144</f>
        <v>#VALUE!</v>
      </c>
      <c r="BX546" s="0" t="s">
        <v>134</v>
      </c>
      <c r="BZ546" s="0" t="s">
        <v>134</v>
      </c>
      <c r="CA546" s="0" t="s">
        <v>134</v>
      </c>
      <c r="CB546" s="0" t="s">
        <v>134</v>
      </c>
      <c r="CC546" s="0" t="s">
        <v>134</v>
      </c>
      <c r="CD546" s="0" t="s">
        <v>134</v>
      </c>
      <c r="CE546" s="0" t="s">
        <v>134</v>
      </c>
    </row>
    <row r="547" customFormat="false" ht="12.75" hidden="false" customHeight="false" outlineLevel="0" collapsed="false">
      <c r="E547" s="9" t="n">
        <v>5.34</v>
      </c>
      <c r="F547" s="9" t="n">
        <v>4975.56725686819</v>
      </c>
      <c r="G547" s="9" t="n">
        <v>1021.47315100544</v>
      </c>
      <c r="P547" s="6"/>
      <c r="Q547" s="0" t="n">
        <f aca="false">Q546+deltaT</f>
        <v>5.41999999999993</v>
      </c>
      <c r="R547" s="0" t="e">
        <f aca="false">BP546</f>
        <v>#VALUE!</v>
      </c>
      <c r="S547" s="0" t="e">
        <f aca="false">hALT1($E$13:$G$1365,Q547,2)</f>
        <v>#VALUE!</v>
      </c>
      <c r="T547" s="0" t="e">
        <f aca="false">Veloc($E$13:$G$1365,Q547,3)</f>
        <v>#VALUE!</v>
      </c>
      <c r="U547" s="0" t="e">
        <f aca="false">IF(S547&lt;hT,$G$5+alfa*(S547-ho),TT)</f>
        <v>#VALUE!</v>
      </c>
      <c r="V547" s="0" t="e">
        <f aca="false">IF(S547&lt;hT,pSL*(1/(1+alfa*S547/($G$5-alfa*ho)))^(go/(Rair*alfa)),pT*EXP(-go*(S547-hT)/(Rair*TT)))</f>
        <v>#VALUE!</v>
      </c>
      <c r="W547" s="0" t="e">
        <f aca="false">Mch(T547,U547,Rair,gamma)</f>
        <v>#VALUE!</v>
      </c>
      <c r="X547" s="0" t="e">
        <f aca="false">Cpex(Cp0,W547,$N$9,$L$13:$M$19)</f>
        <v>#VALUE!</v>
      </c>
      <c r="Y547" s="0" t="e">
        <f aca="false">pex(V547,W547,gamma,X547)</f>
        <v>#VALUE!</v>
      </c>
      <c r="Z547" s="0" t="e">
        <f aca="false">MachThroat(gamma,Y547,R547)</f>
        <v>#VALUE!</v>
      </c>
      <c r="AA547" s="0" t="e">
        <f aca="false">CN(Z547,CSON,CINC)</f>
        <v>#VALUE!</v>
      </c>
      <c r="AB547" s="0" t="e">
        <f aca="false">DPDT(Constant,AA547,Z547,gamma,R547,Y547)</f>
        <v>#VALUE!</v>
      </c>
      <c r="AC547" s="0" t="s">
        <v>134</v>
      </c>
      <c r="AD547" s="0" t="n">
        <f aca="false">Q547+deltaT/2</f>
        <v>5.42499999999993</v>
      </c>
      <c r="AE547" s="0" t="e">
        <f aca="false">pC+deltaT*pdot/2</f>
        <v>#VALUE!</v>
      </c>
      <c r="AF547" s="0" t="e">
        <f aca="false">hALT1($E$13:$G$1365,AD547,2)</f>
        <v>#VALUE!</v>
      </c>
      <c r="AG547" s="0" t="e">
        <f aca="false">Veloc($E$13:$G$1365,AD547,3)</f>
        <v>#VALUE!</v>
      </c>
      <c r="AH547" s="0" t="e">
        <f aca="false">IF(AF547&lt;hT,$G$5+alfa*(AF547-ho),TT)</f>
        <v>#VALUE!</v>
      </c>
      <c r="AI547" s="0" t="e">
        <f aca="false">IF(AF547&lt;hT,pSL*(1/(1+alfa*AF547/($G$5-alfa*ho)))^(go/(Rair*alfa)),pT*EXP(-go*(AF547-hT)/(Rair*TT)))</f>
        <v>#VALUE!</v>
      </c>
      <c r="AJ547" s="0" t="e">
        <f aca="false">Mch(AG547,AH547,Rair,gamma)</f>
        <v>#VALUE!</v>
      </c>
      <c r="AK547" s="0" t="e">
        <f aca="false">Cpex(Cp0,AJ547,$N$9,$L$13:$M$19)</f>
        <v>#VALUE!</v>
      </c>
      <c r="AL547" s="0" t="e">
        <f aca="false">pex(AI547,AJ547,gamma,AK547)</f>
        <v>#VALUE!</v>
      </c>
      <c r="AM547" s="0" t="e">
        <f aca="false">MachThroat(gamma,AL547,AE547)</f>
        <v>#VALUE!</v>
      </c>
      <c r="AN547" s="0" t="e">
        <f aca="false">CN(AM547,CSON,CINC)</f>
        <v>#VALUE!</v>
      </c>
      <c r="AO547" s="0" t="e">
        <f aca="false">DPDT(Constant,AN547,AM547,gamma,AE547,AL547)</f>
        <v>#VALUE!</v>
      </c>
      <c r="AP547" s="0" t="s">
        <v>134</v>
      </c>
      <c r="AQ547" s="0" t="n">
        <f aca="false">Q547+deltaT/2</f>
        <v>5.42499999999993</v>
      </c>
      <c r="AR547" s="0" t="e">
        <f aca="false">pC+deltaT*pdot2/2</f>
        <v>#VALUE!</v>
      </c>
      <c r="AS547" s="0" t="e">
        <f aca="false">hALT1($E$13:$G$1365,AQ547,2)</f>
        <v>#VALUE!</v>
      </c>
      <c r="AT547" s="0" t="e">
        <f aca="false">Veloc($E$13:$G$1365,AQ547,3)</f>
        <v>#VALUE!</v>
      </c>
      <c r="AU547" s="0" t="e">
        <f aca="false">IF(AS547&lt;hT,$G$5+alfa*(AS547-ho),TT)</f>
        <v>#VALUE!</v>
      </c>
      <c r="AV547" s="0" t="e">
        <f aca="false">IF(AS547&lt;hT,pSL*(1/(1+alfa*AF547/($G$5-alfa*ho)))^(go/(Rair*alfa)),pT*EXP(-go*(AF547-hT)/(Rair*TT)))</f>
        <v>#VALUE!</v>
      </c>
      <c r="AW547" s="0" t="e">
        <f aca="false">Mch(AT547,AU547,Rair,gamma)</f>
        <v>#VALUE!</v>
      </c>
      <c r="AX547" s="0" t="e">
        <f aca="false">Cpex(Cp0,AW547,$N$9,$L$13:$M$19)</f>
        <v>#VALUE!</v>
      </c>
      <c r="AY547" s="0" t="e">
        <f aca="false">pex(AV547,AW547,gamma,AX547)</f>
        <v>#VALUE!</v>
      </c>
      <c r="AZ547" s="0" t="e">
        <f aca="false">MachThroat(gamma,AY547,AR547)</f>
        <v>#VALUE!</v>
      </c>
      <c r="BA547" s="0" t="e">
        <f aca="false">CN(AZ547,CSON,CINC)</f>
        <v>#VALUE!</v>
      </c>
      <c r="BB547" s="0" t="e">
        <f aca="false">DPDT(Constant,BA547,AZ547,gamma,AR547,AY547)</f>
        <v>#VALUE!</v>
      </c>
      <c r="BC547" s="0" t="s">
        <v>134</v>
      </c>
      <c r="BD547" s="0" t="n">
        <f aca="false">Q547+deltaT</f>
        <v>5.42999999999993</v>
      </c>
      <c r="BE547" s="0" t="e">
        <f aca="false">pC+deltaT*pdot3</f>
        <v>#VALUE!</v>
      </c>
      <c r="BF547" s="0" t="e">
        <f aca="false">hALT1($E$13:$G$1365,BD547,2)</f>
        <v>#VALUE!</v>
      </c>
      <c r="BG547" s="0" t="e">
        <f aca="false">Veloc($E$13:$G$1365,BD547,3)</f>
        <v>#VALUE!</v>
      </c>
      <c r="BH547" s="0" t="e">
        <f aca="false">IF(BF547&lt;hT,$G$5+alfa*(BF547-ho),TT)</f>
        <v>#VALUE!</v>
      </c>
      <c r="BI547" s="0" t="e">
        <f aca="false">IF(BF547&lt;hT,pSL*(1/(1+alfa*BF547/($G$5-alfa*ho)))^(go/(Rair*alfa)),pT*EXP(-go*(BF547-hT)/(Rair*TT)))</f>
        <v>#VALUE!</v>
      </c>
      <c r="BJ547" s="0" t="e">
        <f aca="false">Mch(BG547,BH547,Rair,gamma)</f>
        <v>#VALUE!</v>
      </c>
      <c r="BK547" s="0" t="e">
        <f aca="false">Cpex(Cp0,BJ547,$N$9,$L$13:$M$19)</f>
        <v>#VALUE!</v>
      </c>
      <c r="BL547" s="0" t="e">
        <f aca="false">pex(BI547,BJ547,gamma,BK547)</f>
        <v>#VALUE!</v>
      </c>
      <c r="BM547" s="0" t="e">
        <f aca="false">MachThroat(gamma,BL547,BE547)</f>
        <v>#VALUE!</v>
      </c>
      <c r="BN547" s="0" t="e">
        <f aca="false">CN(BM547,CSON,CINC)</f>
        <v>#VALUE!</v>
      </c>
      <c r="BO547" s="0" t="e">
        <f aca="false">DPDT(Constant,BN547,BM547,gamma,BE547,BL547)</f>
        <v>#VALUE!</v>
      </c>
      <c r="BP547" s="0" t="e">
        <f aca="false">pC+deltaT*(pdot+2*pdot2+2*pdot3+pdot4)/6</f>
        <v>#VALUE!</v>
      </c>
      <c r="BQ547" s="0" t="s">
        <v>134</v>
      </c>
      <c r="BR547" s="0" t="n">
        <f aca="false">Q547</f>
        <v>5.41999999999993</v>
      </c>
      <c r="BS547" s="0" t="e">
        <f aca="false">R547/144</f>
        <v>#VALUE!</v>
      </c>
      <c r="BT547" s="0" t="e">
        <f aca="false">pX/144</f>
        <v>#VALUE!</v>
      </c>
      <c r="BU547" s="0" t="e">
        <f aca="false">pa/144</f>
        <v>#VALUE!</v>
      </c>
      <c r="BV547" s="11" t="n">
        <f aca="false">BR547</f>
        <v>5.41999999999993</v>
      </c>
      <c r="BW547" s="12" t="e">
        <f aca="false">(pC-pX)/144</f>
        <v>#VALUE!</v>
      </c>
      <c r="BX547" s="0" t="s">
        <v>134</v>
      </c>
      <c r="BZ547" s="0" t="s">
        <v>134</v>
      </c>
      <c r="CA547" s="0" t="s">
        <v>134</v>
      </c>
      <c r="CB547" s="0" t="s">
        <v>134</v>
      </c>
      <c r="CC547" s="0" t="s">
        <v>134</v>
      </c>
      <c r="CD547" s="0" t="s">
        <v>134</v>
      </c>
      <c r="CE547" s="0" t="s">
        <v>134</v>
      </c>
    </row>
    <row r="548" customFormat="false" ht="12.75" hidden="false" customHeight="false" outlineLevel="0" collapsed="false">
      <c r="E548" s="9" t="n">
        <v>5.35</v>
      </c>
      <c r="F548" s="9" t="n">
        <v>4985.78385901314</v>
      </c>
      <c r="G548" s="9" t="n">
        <v>1021.84551476507</v>
      </c>
      <c r="P548" s="6"/>
      <c r="Q548" s="0" t="n">
        <f aca="false">Q547+deltaT</f>
        <v>5.42999999999993</v>
      </c>
      <c r="R548" s="0" t="e">
        <f aca="false">BP547</f>
        <v>#VALUE!</v>
      </c>
      <c r="S548" s="0" t="e">
        <f aca="false">hALT1($E$13:$G$1365,Q548,2)</f>
        <v>#VALUE!</v>
      </c>
      <c r="T548" s="0" t="e">
        <f aca="false">Veloc($E$13:$G$1365,Q548,3)</f>
        <v>#VALUE!</v>
      </c>
      <c r="U548" s="0" t="e">
        <f aca="false">IF(S548&lt;hT,$G$5+alfa*(S548-ho),TT)</f>
        <v>#VALUE!</v>
      </c>
      <c r="V548" s="0" t="e">
        <f aca="false">IF(S548&lt;hT,pSL*(1/(1+alfa*S548/($G$5-alfa*ho)))^(go/(Rair*alfa)),pT*EXP(-go*(S548-hT)/(Rair*TT)))</f>
        <v>#VALUE!</v>
      </c>
      <c r="W548" s="0" t="e">
        <f aca="false">Mch(T548,U548,Rair,gamma)</f>
        <v>#VALUE!</v>
      </c>
      <c r="X548" s="0" t="e">
        <f aca="false">Cpex(Cp0,W548,$N$9,$L$13:$M$19)</f>
        <v>#VALUE!</v>
      </c>
      <c r="Y548" s="0" t="e">
        <f aca="false">pex(V548,W548,gamma,X548)</f>
        <v>#VALUE!</v>
      </c>
      <c r="Z548" s="0" t="e">
        <f aca="false">MachThroat(gamma,Y548,R548)</f>
        <v>#VALUE!</v>
      </c>
      <c r="AA548" s="0" t="e">
        <f aca="false">CN(Z548,CSON,CINC)</f>
        <v>#VALUE!</v>
      </c>
      <c r="AB548" s="0" t="e">
        <f aca="false">DPDT(Constant,AA548,Z548,gamma,R548,Y548)</f>
        <v>#VALUE!</v>
      </c>
      <c r="AC548" s="0" t="s">
        <v>134</v>
      </c>
      <c r="AD548" s="0" t="n">
        <f aca="false">Q548+deltaT/2</f>
        <v>5.43499999999993</v>
      </c>
      <c r="AE548" s="0" t="e">
        <f aca="false">pC+deltaT*pdot/2</f>
        <v>#VALUE!</v>
      </c>
      <c r="AF548" s="0" t="e">
        <f aca="false">hALT1($E$13:$G$1365,AD548,2)</f>
        <v>#VALUE!</v>
      </c>
      <c r="AG548" s="0" t="e">
        <f aca="false">Veloc($E$13:$G$1365,AD548,3)</f>
        <v>#VALUE!</v>
      </c>
      <c r="AH548" s="0" t="e">
        <f aca="false">IF(AF548&lt;hT,$G$5+alfa*(AF548-ho),TT)</f>
        <v>#VALUE!</v>
      </c>
      <c r="AI548" s="0" t="e">
        <f aca="false">IF(AF548&lt;hT,pSL*(1/(1+alfa*AF548/($G$5-alfa*ho)))^(go/(Rair*alfa)),pT*EXP(-go*(AF548-hT)/(Rair*TT)))</f>
        <v>#VALUE!</v>
      </c>
      <c r="AJ548" s="0" t="e">
        <f aca="false">Mch(AG548,AH548,Rair,gamma)</f>
        <v>#VALUE!</v>
      </c>
      <c r="AK548" s="0" t="e">
        <f aca="false">Cpex(Cp0,AJ548,$N$9,$L$13:$M$19)</f>
        <v>#VALUE!</v>
      </c>
      <c r="AL548" s="0" t="e">
        <f aca="false">pex(AI548,AJ548,gamma,AK548)</f>
        <v>#VALUE!</v>
      </c>
      <c r="AM548" s="0" t="e">
        <f aca="false">MachThroat(gamma,AL548,AE548)</f>
        <v>#VALUE!</v>
      </c>
      <c r="AN548" s="0" t="e">
        <f aca="false">CN(AM548,CSON,CINC)</f>
        <v>#VALUE!</v>
      </c>
      <c r="AO548" s="0" t="e">
        <f aca="false">DPDT(Constant,AN548,AM548,gamma,AE548,AL548)</f>
        <v>#VALUE!</v>
      </c>
      <c r="AP548" s="0" t="s">
        <v>134</v>
      </c>
      <c r="AQ548" s="0" t="n">
        <f aca="false">Q548+deltaT/2</f>
        <v>5.43499999999993</v>
      </c>
      <c r="AR548" s="0" t="e">
        <f aca="false">pC+deltaT*pdot2/2</f>
        <v>#VALUE!</v>
      </c>
      <c r="AS548" s="0" t="e">
        <f aca="false">hALT1($E$13:$G$1365,AQ548,2)</f>
        <v>#VALUE!</v>
      </c>
      <c r="AT548" s="0" t="e">
        <f aca="false">Veloc($E$13:$G$1365,AQ548,3)</f>
        <v>#VALUE!</v>
      </c>
      <c r="AU548" s="0" t="e">
        <f aca="false">IF(AS548&lt;hT,$G$5+alfa*(AS548-ho),TT)</f>
        <v>#VALUE!</v>
      </c>
      <c r="AV548" s="0" t="e">
        <f aca="false">IF(AS548&lt;hT,pSL*(1/(1+alfa*AF548/($G$5-alfa*ho)))^(go/(Rair*alfa)),pT*EXP(-go*(AF548-hT)/(Rair*TT)))</f>
        <v>#VALUE!</v>
      </c>
      <c r="AW548" s="0" t="e">
        <f aca="false">Mch(AT548,AU548,Rair,gamma)</f>
        <v>#VALUE!</v>
      </c>
      <c r="AX548" s="0" t="e">
        <f aca="false">Cpex(Cp0,AW548,$N$9,$L$13:$M$19)</f>
        <v>#VALUE!</v>
      </c>
      <c r="AY548" s="0" t="e">
        <f aca="false">pex(AV548,AW548,gamma,AX548)</f>
        <v>#VALUE!</v>
      </c>
      <c r="AZ548" s="0" t="e">
        <f aca="false">MachThroat(gamma,AY548,AR548)</f>
        <v>#VALUE!</v>
      </c>
      <c r="BA548" s="0" t="e">
        <f aca="false">CN(AZ548,CSON,CINC)</f>
        <v>#VALUE!</v>
      </c>
      <c r="BB548" s="0" t="e">
        <f aca="false">DPDT(Constant,BA548,AZ548,gamma,AR548,AY548)</f>
        <v>#VALUE!</v>
      </c>
      <c r="BC548" s="0" t="s">
        <v>134</v>
      </c>
      <c r="BD548" s="0" t="n">
        <f aca="false">Q548+deltaT</f>
        <v>5.43999999999993</v>
      </c>
      <c r="BE548" s="0" t="e">
        <f aca="false">pC+deltaT*pdot3</f>
        <v>#VALUE!</v>
      </c>
      <c r="BF548" s="0" t="e">
        <f aca="false">hALT1($E$13:$G$1365,BD548,2)</f>
        <v>#VALUE!</v>
      </c>
      <c r="BG548" s="0" t="e">
        <f aca="false">Veloc($E$13:$G$1365,BD548,3)</f>
        <v>#VALUE!</v>
      </c>
      <c r="BH548" s="0" t="e">
        <f aca="false">IF(BF548&lt;hT,$G$5+alfa*(BF548-ho),TT)</f>
        <v>#VALUE!</v>
      </c>
      <c r="BI548" s="0" t="e">
        <f aca="false">IF(BF548&lt;hT,pSL*(1/(1+alfa*BF548/($G$5-alfa*ho)))^(go/(Rair*alfa)),pT*EXP(-go*(BF548-hT)/(Rair*TT)))</f>
        <v>#VALUE!</v>
      </c>
      <c r="BJ548" s="0" t="e">
        <f aca="false">Mch(BG548,BH548,Rair,gamma)</f>
        <v>#VALUE!</v>
      </c>
      <c r="BK548" s="0" t="e">
        <f aca="false">Cpex(Cp0,BJ548,$N$9,$L$13:$M$19)</f>
        <v>#VALUE!</v>
      </c>
      <c r="BL548" s="0" t="e">
        <f aca="false">pex(BI548,BJ548,gamma,BK548)</f>
        <v>#VALUE!</v>
      </c>
      <c r="BM548" s="0" t="e">
        <f aca="false">MachThroat(gamma,BL548,BE548)</f>
        <v>#VALUE!</v>
      </c>
      <c r="BN548" s="0" t="e">
        <f aca="false">CN(BM548,CSON,CINC)</f>
        <v>#VALUE!</v>
      </c>
      <c r="BO548" s="0" t="e">
        <f aca="false">DPDT(Constant,BN548,BM548,gamma,BE548,BL548)</f>
        <v>#VALUE!</v>
      </c>
      <c r="BP548" s="0" t="e">
        <f aca="false">pC+deltaT*(pdot+2*pdot2+2*pdot3+pdot4)/6</f>
        <v>#VALUE!</v>
      </c>
      <c r="BQ548" s="0" t="s">
        <v>134</v>
      </c>
      <c r="BR548" s="0" t="n">
        <f aca="false">Q548</f>
        <v>5.42999999999993</v>
      </c>
      <c r="BS548" s="0" t="e">
        <f aca="false">R548/144</f>
        <v>#VALUE!</v>
      </c>
      <c r="BT548" s="0" t="e">
        <f aca="false">pX/144</f>
        <v>#VALUE!</v>
      </c>
      <c r="BU548" s="0" t="e">
        <f aca="false">pa/144</f>
        <v>#VALUE!</v>
      </c>
      <c r="BV548" s="11" t="n">
        <f aca="false">BR548</f>
        <v>5.42999999999993</v>
      </c>
      <c r="BW548" s="12" t="e">
        <f aca="false">(pC-pX)/144</f>
        <v>#VALUE!</v>
      </c>
      <c r="BX548" s="0" t="s">
        <v>134</v>
      </c>
      <c r="BZ548" s="0" t="s">
        <v>134</v>
      </c>
      <c r="CA548" s="0" t="s">
        <v>134</v>
      </c>
      <c r="CB548" s="0" t="s">
        <v>134</v>
      </c>
      <c r="CC548" s="0" t="s">
        <v>134</v>
      </c>
      <c r="CD548" s="0" t="s">
        <v>134</v>
      </c>
      <c r="CE548" s="0" t="s">
        <v>134</v>
      </c>
    </row>
    <row r="549" customFormat="false" ht="12.75" hidden="false" customHeight="false" outlineLevel="0" collapsed="false">
      <c r="E549" s="9" t="n">
        <v>5.36</v>
      </c>
      <c r="F549" s="9" t="n">
        <v>4996.00413190849</v>
      </c>
      <c r="G549" s="9" t="n">
        <v>1022.20730202563</v>
      </c>
      <c r="P549" s="6"/>
      <c r="Q549" s="0" t="n">
        <f aca="false">Q548+deltaT</f>
        <v>5.43999999999993</v>
      </c>
      <c r="R549" s="0" t="e">
        <f aca="false">BP548</f>
        <v>#VALUE!</v>
      </c>
      <c r="S549" s="0" t="e">
        <f aca="false">hALT1($E$13:$G$1365,Q549,2)</f>
        <v>#VALUE!</v>
      </c>
      <c r="T549" s="0" t="e">
        <f aca="false">Veloc($E$13:$G$1365,Q549,3)</f>
        <v>#VALUE!</v>
      </c>
      <c r="U549" s="0" t="e">
        <f aca="false">IF(S549&lt;hT,$G$5+alfa*(S549-ho),TT)</f>
        <v>#VALUE!</v>
      </c>
      <c r="V549" s="0" t="e">
        <f aca="false">IF(S549&lt;hT,pSL*(1/(1+alfa*S549/($G$5-alfa*ho)))^(go/(Rair*alfa)),pT*EXP(-go*(S549-hT)/(Rair*TT)))</f>
        <v>#VALUE!</v>
      </c>
      <c r="W549" s="0" t="e">
        <f aca="false">Mch(T549,U549,Rair,gamma)</f>
        <v>#VALUE!</v>
      </c>
      <c r="X549" s="0" t="e">
        <f aca="false">Cpex(Cp0,W549,$N$9,$L$13:$M$19)</f>
        <v>#VALUE!</v>
      </c>
      <c r="Y549" s="0" t="e">
        <f aca="false">pex(V549,W549,gamma,X549)</f>
        <v>#VALUE!</v>
      </c>
      <c r="Z549" s="0" t="e">
        <f aca="false">MachThroat(gamma,Y549,R549)</f>
        <v>#VALUE!</v>
      </c>
      <c r="AA549" s="0" t="e">
        <f aca="false">CN(Z549,CSON,CINC)</f>
        <v>#VALUE!</v>
      </c>
      <c r="AB549" s="0" t="e">
        <f aca="false">DPDT(Constant,AA549,Z549,gamma,R549,Y549)</f>
        <v>#VALUE!</v>
      </c>
      <c r="AC549" s="0" t="s">
        <v>134</v>
      </c>
      <c r="AD549" s="0" t="n">
        <f aca="false">Q549+deltaT/2</f>
        <v>5.44499999999993</v>
      </c>
      <c r="AE549" s="0" t="e">
        <f aca="false">pC+deltaT*pdot/2</f>
        <v>#VALUE!</v>
      </c>
      <c r="AF549" s="0" t="e">
        <f aca="false">hALT1($E$13:$G$1365,AD549,2)</f>
        <v>#VALUE!</v>
      </c>
      <c r="AG549" s="0" t="e">
        <f aca="false">Veloc($E$13:$G$1365,AD549,3)</f>
        <v>#VALUE!</v>
      </c>
      <c r="AH549" s="0" t="e">
        <f aca="false">IF(AF549&lt;hT,$G$5+alfa*(AF549-ho),TT)</f>
        <v>#VALUE!</v>
      </c>
      <c r="AI549" s="0" t="e">
        <f aca="false">IF(AF549&lt;hT,pSL*(1/(1+alfa*AF549/($G$5-alfa*ho)))^(go/(Rair*alfa)),pT*EXP(-go*(AF549-hT)/(Rair*TT)))</f>
        <v>#VALUE!</v>
      </c>
      <c r="AJ549" s="0" t="e">
        <f aca="false">Mch(AG549,AH549,Rair,gamma)</f>
        <v>#VALUE!</v>
      </c>
      <c r="AK549" s="0" t="e">
        <f aca="false">Cpex(Cp0,AJ549,$N$9,$L$13:$M$19)</f>
        <v>#VALUE!</v>
      </c>
      <c r="AL549" s="0" t="e">
        <f aca="false">pex(AI549,AJ549,gamma,AK549)</f>
        <v>#VALUE!</v>
      </c>
      <c r="AM549" s="0" t="e">
        <f aca="false">MachThroat(gamma,AL549,AE549)</f>
        <v>#VALUE!</v>
      </c>
      <c r="AN549" s="0" t="e">
        <f aca="false">CN(AM549,CSON,CINC)</f>
        <v>#VALUE!</v>
      </c>
      <c r="AO549" s="0" t="e">
        <f aca="false">DPDT(Constant,AN549,AM549,gamma,AE549,AL549)</f>
        <v>#VALUE!</v>
      </c>
      <c r="AP549" s="0" t="s">
        <v>134</v>
      </c>
      <c r="AQ549" s="0" t="n">
        <f aca="false">Q549+deltaT/2</f>
        <v>5.44499999999993</v>
      </c>
      <c r="AR549" s="0" t="e">
        <f aca="false">pC+deltaT*pdot2/2</f>
        <v>#VALUE!</v>
      </c>
      <c r="AS549" s="0" t="e">
        <f aca="false">hALT1($E$13:$G$1365,AQ549,2)</f>
        <v>#VALUE!</v>
      </c>
      <c r="AT549" s="0" t="e">
        <f aca="false">Veloc($E$13:$G$1365,AQ549,3)</f>
        <v>#VALUE!</v>
      </c>
      <c r="AU549" s="0" t="e">
        <f aca="false">IF(AS549&lt;hT,$G$5+alfa*(AS549-ho),TT)</f>
        <v>#VALUE!</v>
      </c>
      <c r="AV549" s="0" t="e">
        <f aca="false">IF(AS549&lt;hT,pSL*(1/(1+alfa*AF549/($G$5-alfa*ho)))^(go/(Rair*alfa)),pT*EXP(-go*(AF549-hT)/(Rair*TT)))</f>
        <v>#VALUE!</v>
      </c>
      <c r="AW549" s="0" t="e">
        <f aca="false">Mch(AT549,AU549,Rair,gamma)</f>
        <v>#VALUE!</v>
      </c>
      <c r="AX549" s="0" t="e">
        <f aca="false">Cpex(Cp0,AW549,$N$9,$L$13:$M$19)</f>
        <v>#VALUE!</v>
      </c>
      <c r="AY549" s="0" t="e">
        <f aca="false">pex(AV549,AW549,gamma,AX549)</f>
        <v>#VALUE!</v>
      </c>
      <c r="AZ549" s="0" t="e">
        <f aca="false">MachThroat(gamma,AY549,AR549)</f>
        <v>#VALUE!</v>
      </c>
      <c r="BA549" s="0" t="e">
        <f aca="false">CN(AZ549,CSON,CINC)</f>
        <v>#VALUE!</v>
      </c>
      <c r="BB549" s="0" t="e">
        <f aca="false">DPDT(Constant,BA549,AZ549,gamma,AR549,AY549)</f>
        <v>#VALUE!</v>
      </c>
      <c r="BC549" s="0" t="s">
        <v>134</v>
      </c>
      <c r="BD549" s="0" t="n">
        <f aca="false">Q549+deltaT</f>
        <v>5.44999999999993</v>
      </c>
      <c r="BE549" s="0" t="e">
        <f aca="false">pC+deltaT*pdot3</f>
        <v>#VALUE!</v>
      </c>
      <c r="BF549" s="0" t="e">
        <f aca="false">hALT1($E$13:$G$1365,BD549,2)</f>
        <v>#VALUE!</v>
      </c>
      <c r="BG549" s="0" t="e">
        <f aca="false">Veloc($E$13:$G$1365,BD549,3)</f>
        <v>#VALUE!</v>
      </c>
      <c r="BH549" s="0" t="e">
        <f aca="false">IF(BF549&lt;hT,$G$5+alfa*(BF549-ho),TT)</f>
        <v>#VALUE!</v>
      </c>
      <c r="BI549" s="0" t="e">
        <f aca="false">IF(BF549&lt;hT,pSL*(1/(1+alfa*BF549/($G$5-alfa*ho)))^(go/(Rair*alfa)),pT*EXP(-go*(BF549-hT)/(Rair*TT)))</f>
        <v>#VALUE!</v>
      </c>
      <c r="BJ549" s="0" t="e">
        <f aca="false">Mch(BG549,BH549,Rair,gamma)</f>
        <v>#VALUE!</v>
      </c>
      <c r="BK549" s="0" t="e">
        <f aca="false">Cpex(Cp0,BJ549,$N$9,$L$13:$M$19)</f>
        <v>#VALUE!</v>
      </c>
      <c r="BL549" s="0" t="e">
        <f aca="false">pex(BI549,BJ549,gamma,BK549)</f>
        <v>#VALUE!</v>
      </c>
      <c r="BM549" s="0" t="e">
        <f aca="false">MachThroat(gamma,BL549,BE549)</f>
        <v>#VALUE!</v>
      </c>
      <c r="BN549" s="0" t="e">
        <f aca="false">CN(BM549,CSON,CINC)</f>
        <v>#VALUE!</v>
      </c>
      <c r="BO549" s="0" t="e">
        <f aca="false">DPDT(Constant,BN549,BM549,gamma,BE549,BL549)</f>
        <v>#VALUE!</v>
      </c>
      <c r="BP549" s="0" t="e">
        <f aca="false">pC+deltaT*(pdot+2*pdot2+2*pdot3+pdot4)/6</f>
        <v>#VALUE!</v>
      </c>
      <c r="BQ549" s="0" t="s">
        <v>134</v>
      </c>
      <c r="BR549" s="0" t="n">
        <f aca="false">Q549</f>
        <v>5.43999999999993</v>
      </c>
      <c r="BS549" s="0" t="e">
        <f aca="false">R549/144</f>
        <v>#VALUE!</v>
      </c>
      <c r="BT549" s="0" t="e">
        <f aca="false">pX/144</f>
        <v>#VALUE!</v>
      </c>
      <c r="BU549" s="0" t="e">
        <f aca="false">pa/144</f>
        <v>#VALUE!</v>
      </c>
      <c r="BV549" s="11" t="n">
        <f aca="false">BR549</f>
        <v>5.43999999999993</v>
      </c>
      <c r="BW549" s="12" t="e">
        <f aca="false">(pC-pX)/144</f>
        <v>#VALUE!</v>
      </c>
      <c r="BX549" s="0" t="s">
        <v>134</v>
      </c>
      <c r="BZ549" s="0" t="s">
        <v>134</v>
      </c>
      <c r="CA549" s="0" t="s">
        <v>134</v>
      </c>
      <c r="CB549" s="0" t="s">
        <v>134</v>
      </c>
      <c r="CC549" s="0" t="s">
        <v>134</v>
      </c>
      <c r="CD549" s="0" t="s">
        <v>134</v>
      </c>
      <c r="CE549" s="0" t="s">
        <v>134</v>
      </c>
    </row>
    <row r="550" customFormat="false" ht="12.75" hidden="false" customHeight="false" outlineLevel="0" collapsed="false">
      <c r="E550" s="9" t="n">
        <v>5.37</v>
      </c>
      <c r="F550" s="9" t="n">
        <v>5006.22796981746</v>
      </c>
      <c r="G550" s="9" t="n">
        <v>1022.55851843128</v>
      </c>
      <c r="P550" s="6"/>
      <c r="Q550" s="0" t="n">
        <f aca="false">Q549+deltaT</f>
        <v>5.44999999999993</v>
      </c>
      <c r="R550" s="0" t="e">
        <f aca="false">BP549</f>
        <v>#VALUE!</v>
      </c>
      <c r="S550" s="0" t="e">
        <f aca="false">hALT1($E$13:$G$1365,Q550,2)</f>
        <v>#VALUE!</v>
      </c>
      <c r="T550" s="0" t="e">
        <f aca="false">Veloc($E$13:$G$1365,Q550,3)</f>
        <v>#VALUE!</v>
      </c>
      <c r="U550" s="0" t="e">
        <f aca="false">IF(S550&lt;hT,$G$5+alfa*(S550-ho),TT)</f>
        <v>#VALUE!</v>
      </c>
      <c r="V550" s="0" t="e">
        <f aca="false">IF(S550&lt;hT,pSL*(1/(1+alfa*S550/($G$5-alfa*ho)))^(go/(Rair*alfa)),pT*EXP(-go*(S550-hT)/(Rair*TT)))</f>
        <v>#VALUE!</v>
      </c>
      <c r="W550" s="0" t="e">
        <f aca="false">Mch(T550,U550,Rair,gamma)</f>
        <v>#VALUE!</v>
      </c>
      <c r="X550" s="0" t="e">
        <f aca="false">Cpex(Cp0,W550,$N$9,$L$13:$M$19)</f>
        <v>#VALUE!</v>
      </c>
      <c r="Y550" s="0" t="e">
        <f aca="false">pex(V550,W550,gamma,X550)</f>
        <v>#VALUE!</v>
      </c>
      <c r="Z550" s="0" t="e">
        <f aca="false">MachThroat(gamma,Y550,R550)</f>
        <v>#VALUE!</v>
      </c>
      <c r="AA550" s="0" t="e">
        <f aca="false">CN(Z550,CSON,CINC)</f>
        <v>#VALUE!</v>
      </c>
      <c r="AB550" s="0" t="e">
        <f aca="false">DPDT(Constant,AA550,Z550,gamma,R550,Y550)</f>
        <v>#VALUE!</v>
      </c>
      <c r="AC550" s="0" t="s">
        <v>134</v>
      </c>
      <c r="AD550" s="0" t="n">
        <f aca="false">Q550+deltaT/2</f>
        <v>5.45499999999993</v>
      </c>
      <c r="AE550" s="0" t="e">
        <f aca="false">pC+deltaT*pdot/2</f>
        <v>#VALUE!</v>
      </c>
      <c r="AF550" s="0" t="e">
        <f aca="false">hALT1($E$13:$G$1365,AD550,2)</f>
        <v>#VALUE!</v>
      </c>
      <c r="AG550" s="0" t="e">
        <f aca="false">Veloc($E$13:$G$1365,AD550,3)</f>
        <v>#VALUE!</v>
      </c>
      <c r="AH550" s="0" t="e">
        <f aca="false">IF(AF550&lt;hT,$G$5+alfa*(AF550-ho),TT)</f>
        <v>#VALUE!</v>
      </c>
      <c r="AI550" s="0" t="e">
        <f aca="false">IF(AF550&lt;hT,pSL*(1/(1+alfa*AF550/($G$5-alfa*ho)))^(go/(Rair*alfa)),pT*EXP(-go*(AF550-hT)/(Rair*TT)))</f>
        <v>#VALUE!</v>
      </c>
      <c r="AJ550" s="0" t="e">
        <f aca="false">Mch(AG550,AH550,Rair,gamma)</f>
        <v>#VALUE!</v>
      </c>
      <c r="AK550" s="0" t="e">
        <f aca="false">Cpex(Cp0,AJ550,$N$9,$L$13:$M$19)</f>
        <v>#VALUE!</v>
      </c>
      <c r="AL550" s="0" t="e">
        <f aca="false">pex(AI550,AJ550,gamma,AK550)</f>
        <v>#VALUE!</v>
      </c>
      <c r="AM550" s="0" t="e">
        <f aca="false">MachThroat(gamma,AL550,AE550)</f>
        <v>#VALUE!</v>
      </c>
      <c r="AN550" s="0" t="e">
        <f aca="false">CN(AM550,CSON,CINC)</f>
        <v>#VALUE!</v>
      </c>
      <c r="AO550" s="0" t="e">
        <f aca="false">DPDT(Constant,AN550,AM550,gamma,AE550,AL550)</f>
        <v>#VALUE!</v>
      </c>
      <c r="AP550" s="0" t="s">
        <v>134</v>
      </c>
      <c r="AQ550" s="0" t="n">
        <f aca="false">Q550+deltaT/2</f>
        <v>5.45499999999993</v>
      </c>
      <c r="AR550" s="0" t="e">
        <f aca="false">pC+deltaT*pdot2/2</f>
        <v>#VALUE!</v>
      </c>
      <c r="AS550" s="0" t="e">
        <f aca="false">hALT1($E$13:$G$1365,AQ550,2)</f>
        <v>#VALUE!</v>
      </c>
      <c r="AT550" s="0" t="e">
        <f aca="false">Veloc($E$13:$G$1365,AQ550,3)</f>
        <v>#VALUE!</v>
      </c>
      <c r="AU550" s="0" t="e">
        <f aca="false">IF(AS550&lt;hT,$G$5+alfa*(AS550-ho),TT)</f>
        <v>#VALUE!</v>
      </c>
      <c r="AV550" s="0" t="e">
        <f aca="false">IF(AS550&lt;hT,pSL*(1/(1+alfa*AF550/($G$5-alfa*ho)))^(go/(Rair*alfa)),pT*EXP(-go*(AF550-hT)/(Rair*TT)))</f>
        <v>#VALUE!</v>
      </c>
      <c r="AW550" s="0" t="e">
        <f aca="false">Mch(AT550,AU550,Rair,gamma)</f>
        <v>#VALUE!</v>
      </c>
      <c r="AX550" s="0" t="e">
        <f aca="false">Cpex(Cp0,AW550,$N$9,$L$13:$M$19)</f>
        <v>#VALUE!</v>
      </c>
      <c r="AY550" s="0" t="e">
        <f aca="false">pex(AV550,AW550,gamma,AX550)</f>
        <v>#VALUE!</v>
      </c>
      <c r="AZ550" s="0" t="e">
        <f aca="false">MachThroat(gamma,AY550,AR550)</f>
        <v>#VALUE!</v>
      </c>
      <c r="BA550" s="0" t="e">
        <f aca="false">CN(AZ550,CSON,CINC)</f>
        <v>#VALUE!</v>
      </c>
      <c r="BB550" s="0" t="e">
        <f aca="false">DPDT(Constant,BA550,AZ550,gamma,AR550,AY550)</f>
        <v>#VALUE!</v>
      </c>
      <c r="BC550" s="0" t="s">
        <v>134</v>
      </c>
      <c r="BD550" s="0" t="n">
        <f aca="false">Q550+deltaT</f>
        <v>5.45999999999993</v>
      </c>
      <c r="BE550" s="0" t="e">
        <f aca="false">pC+deltaT*pdot3</f>
        <v>#VALUE!</v>
      </c>
      <c r="BF550" s="0" t="e">
        <f aca="false">hALT1($E$13:$G$1365,BD550,2)</f>
        <v>#VALUE!</v>
      </c>
      <c r="BG550" s="0" t="e">
        <f aca="false">Veloc($E$13:$G$1365,BD550,3)</f>
        <v>#VALUE!</v>
      </c>
      <c r="BH550" s="0" t="e">
        <f aca="false">IF(BF550&lt;hT,$G$5+alfa*(BF550-ho),TT)</f>
        <v>#VALUE!</v>
      </c>
      <c r="BI550" s="0" t="e">
        <f aca="false">IF(BF550&lt;hT,pSL*(1/(1+alfa*BF550/($G$5-alfa*ho)))^(go/(Rair*alfa)),pT*EXP(-go*(BF550-hT)/(Rair*TT)))</f>
        <v>#VALUE!</v>
      </c>
      <c r="BJ550" s="0" t="e">
        <f aca="false">Mch(BG550,BH550,Rair,gamma)</f>
        <v>#VALUE!</v>
      </c>
      <c r="BK550" s="0" t="e">
        <f aca="false">Cpex(Cp0,BJ550,$N$9,$L$13:$M$19)</f>
        <v>#VALUE!</v>
      </c>
      <c r="BL550" s="0" t="e">
        <f aca="false">pex(BI550,BJ550,gamma,BK550)</f>
        <v>#VALUE!</v>
      </c>
      <c r="BM550" s="0" t="e">
        <f aca="false">MachThroat(gamma,BL550,BE550)</f>
        <v>#VALUE!</v>
      </c>
      <c r="BN550" s="0" t="e">
        <f aca="false">CN(BM550,CSON,CINC)</f>
        <v>#VALUE!</v>
      </c>
      <c r="BO550" s="0" t="e">
        <f aca="false">DPDT(Constant,BN550,BM550,gamma,BE550,BL550)</f>
        <v>#VALUE!</v>
      </c>
      <c r="BP550" s="0" t="e">
        <f aca="false">pC+deltaT*(pdot+2*pdot2+2*pdot3+pdot4)/6</f>
        <v>#VALUE!</v>
      </c>
      <c r="BQ550" s="0" t="s">
        <v>134</v>
      </c>
      <c r="BR550" s="0" t="n">
        <f aca="false">Q550</f>
        <v>5.44999999999993</v>
      </c>
      <c r="BS550" s="0" t="e">
        <f aca="false">R550/144</f>
        <v>#VALUE!</v>
      </c>
      <c r="BT550" s="0" t="e">
        <f aca="false">pX/144</f>
        <v>#VALUE!</v>
      </c>
      <c r="BU550" s="0" t="e">
        <f aca="false">pa/144</f>
        <v>#VALUE!</v>
      </c>
      <c r="BV550" s="11" t="n">
        <f aca="false">BR550</f>
        <v>5.44999999999993</v>
      </c>
      <c r="BW550" s="12" t="e">
        <f aca="false">(pC-pX)/144</f>
        <v>#VALUE!</v>
      </c>
      <c r="BX550" s="0" t="s">
        <v>134</v>
      </c>
      <c r="BZ550" s="0" t="s">
        <v>134</v>
      </c>
      <c r="CA550" s="0" t="s">
        <v>134</v>
      </c>
      <c r="CB550" s="0" t="s">
        <v>134</v>
      </c>
      <c r="CC550" s="0" t="s">
        <v>134</v>
      </c>
      <c r="CD550" s="0" t="s">
        <v>134</v>
      </c>
      <c r="CE550" s="0" t="s">
        <v>134</v>
      </c>
    </row>
    <row r="551" customFormat="false" ht="12.75" hidden="false" customHeight="false" outlineLevel="0" collapsed="false">
      <c r="E551" s="9" t="n">
        <v>5.38</v>
      </c>
      <c r="F551" s="9" t="n">
        <v>5016.4552670599</v>
      </c>
      <c r="G551" s="9" t="n">
        <v>1022.89916967143</v>
      </c>
      <c r="P551" s="6"/>
      <c r="Q551" s="0" t="n">
        <f aca="false">Q550+deltaT</f>
        <v>5.45999999999993</v>
      </c>
      <c r="R551" s="0" t="e">
        <f aca="false">BP550</f>
        <v>#VALUE!</v>
      </c>
      <c r="S551" s="0" t="e">
        <f aca="false">hALT1($E$13:$G$1365,Q551,2)</f>
        <v>#VALUE!</v>
      </c>
      <c r="T551" s="0" t="e">
        <f aca="false">Veloc($E$13:$G$1365,Q551,3)</f>
        <v>#VALUE!</v>
      </c>
      <c r="U551" s="0" t="e">
        <f aca="false">IF(S551&lt;hT,$G$5+alfa*(S551-ho),TT)</f>
        <v>#VALUE!</v>
      </c>
      <c r="V551" s="0" t="e">
        <f aca="false">IF(S551&lt;hT,pSL*(1/(1+alfa*S551/($G$5-alfa*ho)))^(go/(Rair*alfa)),pT*EXP(-go*(S551-hT)/(Rair*TT)))</f>
        <v>#VALUE!</v>
      </c>
      <c r="W551" s="0" t="e">
        <f aca="false">Mch(T551,U551,Rair,gamma)</f>
        <v>#VALUE!</v>
      </c>
      <c r="X551" s="0" t="e">
        <f aca="false">Cpex(Cp0,W551,$N$9,$L$13:$M$19)</f>
        <v>#VALUE!</v>
      </c>
      <c r="Y551" s="0" t="e">
        <f aca="false">pex(V551,W551,gamma,X551)</f>
        <v>#VALUE!</v>
      </c>
      <c r="Z551" s="0" t="e">
        <f aca="false">MachThroat(gamma,Y551,R551)</f>
        <v>#VALUE!</v>
      </c>
      <c r="AA551" s="0" t="e">
        <f aca="false">CN(Z551,CSON,CINC)</f>
        <v>#VALUE!</v>
      </c>
      <c r="AB551" s="0" t="e">
        <f aca="false">DPDT(Constant,AA551,Z551,gamma,R551,Y551)</f>
        <v>#VALUE!</v>
      </c>
      <c r="AC551" s="0" t="s">
        <v>134</v>
      </c>
      <c r="AD551" s="0" t="n">
        <f aca="false">Q551+deltaT/2</f>
        <v>5.46499999999993</v>
      </c>
      <c r="AE551" s="0" t="e">
        <f aca="false">pC+deltaT*pdot/2</f>
        <v>#VALUE!</v>
      </c>
      <c r="AF551" s="0" t="e">
        <f aca="false">hALT1($E$13:$G$1365,AD551,2)</f>
        <v>#VALUE!</v>
      </c>
      <c r="AG551" s="0" t="e">
        <f aca="false">Veloc($E$13:$G$1365,AD551,3)</f>
        <v>#VALUE!</v>
      </c>
      <c r="AH551" s="0" t="e">
        <f aca="false">IF(AF551&lt;hT,$G$5+alfa*(AF551-ho),TT)</f>
        <v>#VALUE!</v>
      </c>
      <c r="AI551" s="0" t="e">
        <f aca="false">IF(AF551&lt;hT,pSL*(1/(1+alfa*AF551/($G$5-alfa*ho)))^(go/(Rair*alfa)),pT*EXP(-go*(AF551-hT)/(Rair*TT)))</f>
        <v>#VALUE!</v>
      </c>
      <c r="AJ551" s="0" t="e">
        <f aca="false">Mch(AG551,AH551,Rair,gamma)</f>
        <v>#VALUE!</v>
      </c>
      <c r="AK551" s="0" t="e">
        <f aca="false">Cpex(Cp0,AJ551,$N$9,$L$13:$M$19)</f>
        <v>#VALUE!</v>
      </c>
      <c r="AL551" s="0" t="e">
        <f aca="false">pex(AI551,AJ551,gamma,AK551)</f>
        <v>#VALUE!</v>
      </c>
      <c r="AM551" s="0" t="e">
        <f aca="false">MachThroat(gamma,AL551,AE551)</f>
        <v>#VALUE!</v>
      </c>
      <c r="AN551" s="0" t="e">
        <f aca="false">CN(AM551,CSON,CINC)</f>
        <v>#VALUE!</v>
      </c>
      <c r="AO551" s="0" t="e">
        <f aca="false">DPDT(Constant,AN551,AM551,gamma,AE551,AL551)</f>
        <v>#VALUE!</v>
      </c>
      <c r="AP551" s="0" t="s">
        <v>134</v>
      </c>
      <c r="AQ551" s="0" t="n">
        <f aca="false">Q551+deltaT/2</f>
        <v>5.46499999999993</v>
      </c>
      <c r="AR551" s="0" t="e">
        <f aca="false">pC+deltaT*pdot2/2</f>
        <v>#VALUE!</v>
      </c>
      <c r="AS551" s="0" t="e">
        <f aca="false">hALT1($E$13:$G$1365,AQ551,2)</f>
        <v>#VALUE!</v>
      </c>
      <c r="AT551" s="0" t="e">
        <f aca="false">Veloc($E$13:$G$1365,AQ551,3)</f>
        <v>#VALUE!</v>
      </c>
      <c r="AU551" s="0" t="e">
        <f aca="false">IF(AS551&lt;hT,$G$5+alfa*(AS551-ho),TT)</f>
        <v>#VALUE!</v>
      </c>
      <c r="AV551" s="0" t="e">
        <f aca="false">IF(AS551&lt;hT,pSL*(1/(1+alfa*AF551/($G$5-alfa*ho)))^(go/(Rair*alfa)),pT*EXP(-go*(AF551-hT)/(Rair*TT)))</f>
        <v>#VALUE!</v>
      </c>
      <c r="AW551" s="0" t="e">
        <f aca="false">Mch(AT551,AU551,Rair,gamma)</f>
        <v>#VALUE!</v>
      </c>
      <c r="AX551" s="0" t="e">
        <f aca="false">Cpex(Cp0,AW551,$N$9,$L$13:$M$19)</f>
        <v>#VALUE!</v>
      </c>
      <c r="AY551" s="0" t="e">
        <f aca="false">pex(AV551,AW551,gamma,AX551)</f>
        <v>#VALUE!</v>
      </c>
      <c r="AZ551" s="0" t="e">
        <f aca="false">MachThroat(gamma,AY551,AR551)</f>
        <v>#VALUE!</v>
      </c>
      <c r="BA551" s="0" t="e">
        <f aca="false">CN(AZ551,CSON,CINC)</f>
        <v>#VALUE!</v>
      </c>
      <c r="BB551" s="0" t="e">
        <f aca="false">DPDT(Constant,BA551,AZ551,gamma,AR551,AY551)</f>
        <v>#VALUE!</v>
      </c>
      <c r="BC551" s="0" t="s">
        <v>134</v>
      </c>
      <c r="BD551" s="0" t="n">
        <f aca="false">Q551+deltaT</f>
        <v>5.46999999999993</v>
      </c>
      <c r="BE551" s="0" t="e">
        <f aca="false">pC+deltaT*pdot3</f>
        <v>#VALUE!</v>
      </c>
      <c r="BF551" s="0" t="e">
        <f aca="false">hALT1($E$13:$G$1365,BD551,2)</f>
        <v>#VALUE!</v>
      </c>
      <c r="BG551" s="0" t="e">
        <f aca="false">Veloc($E$13:$G$1365,BD551,3)</f>
        <v>#VALUE!</v>
      </c>
      <c r="BH551" s="0" t="e">
        <f aca="false">IF(BF551&lt;hT,$G$5+alfa*(BF551-ho),TT)</f>
        <v>#VALUE!</v>
      </c>
      <c r="BI551" s="0" t="e">
        <f aca="false">IF(BF551&lt;hT,pSL*(1/(1+alfa*BF551/($G$5-alfa*ho)))^(go/(Rair*alfa)),pT*EXP(-go*(BF551-hT)/(Rair*TT)))</f>
        <v>#VALUE!</v>
      </c>
      <c r="BJ551" s="0" t="e">
        <f aca="false">Mch(BG551,BH551,Rair,gamma)</f>
        <v>#VALUE!</v>
      </c>
      <c r="BK551" s="0" t="e">
        <f aca="false">Cpex(Cp0,BJ551,$N$9,$L$13:$M$19)</f>
        <v>#VALUE!</v>
      </c>
      <c r="BL551" s="0" t="e">
        <f aca="false">pex(BI551,BJ551,gamma,BK551)</f>
        <v>#VALUE!</v>
      </c>
      <c r="BM551" s="0" t="e">
        <f aca="false">MachThroat(gamma,BL551,BE551)</f>
        <v>#VALUE!</v>
      </c>
      <c r="BN551" s="0" t="e">
        <f aca="false">CN(BM551,CSON,CINC)</f>
        <v>#VALUE!</v>
      </c>
      <c r="BO551" s="0" t="e">
        <f aca="false">DPDT(Constant,BN551,BM551,gamma,BE551,BL551)</f>
        <v>#VALUE!</v>
      </c>
      <c r="BP551" s="0" t="e">
        <f aca="false">pC+deltaT*(pdot+2*pdot2+2*pdot3+pdot4)/6</f>
        <v>#VALUE!</v>
      </c>
      <c r="BQ551" s="0" t="s">
        <v>134</v>
      </c>
      <c r="BR551" s="0" t="n">
        <f aca="false">Q551</f>
        <v>5.45999999999993</v>
      </c>
      <c r="BS551" s="0" t="e">
        <f aca="false">R551/144</f>
        <v>#VALUE!</v>
      </c>
      <c r="BT551" s="0" t="e">
        <f aca="false">pX/144</f>
        <v>#VALUE!</v>
      </c>
      <c r="BU551" s="0" t="e">
        <f aca="false">pa/144</f>
        <v>#VALUE!</v>
      </c>
      <c r="BV551" s="11" t="n">
        <f aca="false">BR551</f>
        <v>5.45999999999993</v>
      </c>
      <c r="BW551" s="12" t="e">
        <f aca="false">(pC-pX)/144</f>
        <v>#VALUE!</v>
      </c>
      <c r="BX551" s="0" t="s">
        <v>134</v>
      </c>
      <c r="BZ551" s="0" t="s">
        <v>134</v>
      </c>
      <c r="CA551" s="0" t="s">
        <v>134</v>
      </c>
      <c r="CB551" s="0" t="s">
        <v>134</v>
      </c>
      <c r="CC551" s="0" t="s">
        <v>134</v>
      </c>
      <c r="CD551" s="0" t="s">
        <v>134</v>
      </c>
      <c r="CE551" s="0" t="s">
        <v>134</v>
      </c>
    </row>
    <row r="552" customFormat="false" ht="12.75" hidden="false" customHeight="false" outlineLevel="0" collapsed="false">
      <c r="E552" s="9" t="n">
        <v>5.39</v>
      </c>
      <c r="F552" s="9" t="n">
        <v>5026.68591801278</v>
      </c>
      <c r="G552" s="9" t="n">
        <v>1023.22926148038</v>
      </c>
      <c r="Q552" s="0" t="n">
        <f aca="false">Q551+deltaT</f>
        <v>5.46999999999993</v>
      </c>
      <c r="R552" s="0" t="e">
        <f aca="false">BP551</f>
        <v>#VALUE!</v>
      </c>
      <c r="S552" s="0" t="e">
        <f aca="false">hALT1($E$13:$G$1365,Q552,2)</f>
        <v>#VALUE!</v>
      </c>
      <c r="T552" s="0" t="e">
        <f aca="false">Veloc($E$13:$G$1365,Q552,3)</f>
        <v>#VALUE!</v>
      </c>
      <c r="U552" s="0" t="e">
        <f aca="false">IF(S552&lt;hT,$G$5+alfa*(S552-ho),TT)</f>
        <v>#VALUE!</v>
      </c>
      <c r="V552" s="0" t="e">
        <f aca="false">IF(S552&lt;hT,pSL*(1/(1+alfa*S552/($G$5-alfa*ho)))^(go/(Rair*alfa)),pT*EXP(-go*(S552-hT)/(Rair*TT)))</f>
        <v>#VALUE!</v>
      </c>
      <c r="W552" s="0" t="e">
        <f aca="false">Mch(T552,U552,Rair,gamma)</f>
        <v>#VALUE!</v>
      </c>
      <c r="X552" s="0" t="e">
        <f aca="false">Cpex(Cp0,W552,$N$9,$L$13:$M$19)</f>
        <v>#VALUE!</v>
      </c>
      <c r="Y552" s="0" t="e">
        <f aca="false">pex(V552,W552,gamma,X552)</f>
        <v>#VALUE!</v>
      </c>
      <c r="Z552" s="0" t="e">
        <f aca="false">MachThroat(gamma,Y552,R552)</f>
        <v>#VALUE!</v>
      </c>
      <c r="AA552" s="0" t="e">
        <f aca="false">CN(Z552,CSON,CINC)</f>
        <v>#VALUE!</v>
      </c>
      <c r="AB552" s="0" t="e">
        <f aca="false">DPDT(Constant,AA552,Z552,gamma,R552,Y552)</f>
        <v>#VALUE!</v>
      </c>
      <c r="AC552" s="0" t="s">
        <v>134</v>
      </c>
      <c r="AD552" s="0" t="n">
        <f aca="false">Q552+deltaT/2</f>
        <v>5.47499999999993</v>
      </c>
      <c r="AE552" s="0" t="e">
        <f aca="false">pC+deltaT*pdot/2</f>
        <v>#VALUE!</v>
      </c>
      <c r="AF552" s="0" t="e">
        <f aca="false">hALT1($E$13:$G$1365,AD552,2)</f>
        <v>#VALUE!</v>
      </c>
      <c r="AG552" s="0" t="e">
        <f aca="false">Veloc($E$13:$G$1365,AD552,3)</f>
        <v>#VALUE!</v>
      </c>
      <c r="AH552" s="0" t="e">
        <f aca="false">IF(AF552&lt;hT,$G$5+alfa*(AF552-ho),TT)</f>
        <v>#VALUE!</v>
      </c>
      <c r="AI552" s="0" t="e">
        <f aca="false">IF(AF552&lt;hT,pSL*(1/(1+alfa*AF552/($G$5-alfa*ho)))^(go/(Rair*alfa)),pT*EXP(-go*(AF552-hT)/(Rair*TT)))</f>
        <v>#VALUE!</v>
      </c>
      <c r="AJ552" s="0" t="e">
        <f aca="false">Mch(AG552,AH552,Rair,gamma)</f>
        <v>#VALUE!</v>
      </c>
      <c r="AK552" s="0" t="e">
        <f aca="false">Cpex(Cp0,AJ552,$N$9,$L$13:$M$19)</f>
        <v>#VALUE!</v>
      </c>
      <c r="AL552" s="0" t="e">
        <f aca="false">pex(AI552,AJ552,gamma,AK552)</f>
        <v>#VALUE!</v>
      </c>
      <c r="AM552" s="0" t="e">
        <f aca="false">MachThroat(gamma,AL552,AE552)</f>
        <v>#VALUE!</v>
      </c>
      <c r="AN552" s="0" t="e">
        <f aca="false">CN(AM552,CSON,CINC)</f>
        <v>#VALUE!</v>
      </c>
      <c r="AO552" s="0" t="e">
        <f aca="false">DPDT(Constant,AN552,AM552,gamma,AE552,AL552)</f>
        <v>#VALUE!</v>
      </c>
      <c r="AP552" s="0" t="s">
        <v>134</v>
      </c>
      <c r="AQ552" s="0" t="n">
        <f aca="false">Q552+deltaT/2</f>
        <v>5.47499999999993</v>
      </c>
      <c r="AR552" s="0" t="e">
        <f aca="false">pC+deltaT*pdot2/2</f>
        <v>#VALUE!</v>
      </c>
      <c r="AS552" s="0" t="e">
        <f aca="false">hALT1($E$13:$G$1365,AQ552,2)</f>
        <v>#VALUE!</v>
      </c>
      <c r="AT552" s="0" t="e">
        <f aca="false">Veloc($E$13:$G$1365,AQ552,3)</f>
        <v>#VALUE!</v>
      </c>
      <c r="AU552" s="0" t="e">
        <f aca="false">IF(AS552&lt;hT,$G$5+alfa*(AS552-ho),TT)</f>
        <v>#VALUE!</v>
      </c>
      <c r="AV552" s="0" t="e">
        <f aca="false">IF(AS552&lt;hT,pSL*(1/(1+alfa*AF552/($G$5-alfa*ho)))^(go/(Rair*alfa)),pT*EXP(-go*(AF552-hT)/(Rair*TT)))</f>
        <v>#VALUE!</v>
      </c>
      <c r="AW552" s="0" t="e">
        <f aca="false">Mch(AT552,AU552,Rair,gamma)</f>
        <v>#VALUE!</v>
      </c>
      <c r="AX552" s="0" t="e">
        <f aca="false">Cpex(Cp0,AW552,$N$9,$L$13:$M$19)</f>
        <v>#VALUE!</v>
      </c>
      <c r="AY552" s="0" t="e">
        <f aca="false">pex(AV552,AW552,gamma,AX552)</f>
        <v>#VALUE!</v>
      </c>
      <c r="AZ552" s="0" t="e">
        <f aca="false">MachThroat(gamma,AY552,AR552)</f>
        <v>#VALUE!</v>
      </c>
      <c r="BA552" s="0" t="e">
        <f aca="false">CN(AZ552,CSON,CINC)</f>
        <v>#VALUE!</v>
      </c>
      <c r="BB552" s="0" t="e">
        <f aca="false">DPDT(Constant,BA552,AZ552,gamma,AR552,AY552)</f>
        <v>#VALUE!</v>
      </c>
      <c r="BC552" s="0" t="s">
        <v>134</v>
      </c>
      <c r="BD552" s="0" t="n">
        <f aca="false">Q552+deltaT</f>
        <v>5.47999999999993</v>
      </c>
      <c r="BE552" s="0" t="e">
        <f aca="false">pC+deltaT*pdot3</f>
        <v>#VALUE!</v>
      </c>
      <c r="BF552" s="0" t="e">
        <f aca="false">hALT1($E$13:$G$1365,BD552,2)</f>
        <v>#VALUE!</v>
      </c>
      <c r="BG552" s="0" t="e">
        <f aca="false">Veloc($E$13:$G$1365,BD552,3)</f>
        <v>#VALUE!</v>
      </c>
      <c r="BH552" s="0" t="e">
        <f aca="false">IF(BF552&lt;hT,$G$5+alfa*(BF552-ho),TT)</f>
        <v>#VALUE!</v>
      </c>
      <c r="BI552" s="0" t="e">
        <f aca="false">IF(BF552&lt;hT,pSL*(1/(1+alfa*BF552/($G$5-alfa*ho)))^(go/(Rair*alfa)),pT*EXP(-go*(BF552-hT)/(Rair*TT)))</f>
        <v>#VALUE!</v>
      </c>
      <c r="BJ552" s="0" t="e">
        <f aca="false">Mch(BG552,BH552,Rair,gamma)</f>
        <v>#VALUE!</v>
      </c>
      <c r="BK552" s="0" t="e">
        <f aca="false">Cpex(Cp0,BJ552,$N$9,$L$13:$M$19)</f>
        <v>#VALUE!</v>
      </c>
      <c r="BL552" s="0" t="e">
        <f aca="false">pex(BI552,BJ552,gamma,BK552)</f>
        <v>#VALUE!</v>
      </c>
      <c r="BM552" s="0" t="e">
        <f aca="false">MachThroat(gamma,BL552,BE552)</f>
        <v>#VALUE!</v>
      </c>
      <c r="BN552" s="0" t="e">
        <f aca="false">CN(BM552,CSON,CINC)</f>
        <v>#VALUE!</v>
      </c>
      <c r="BO552" s="0" t="e">
        <f aca="false">DPDT(Constant,BN552,BM552,gamma,BE552,BL552)</f>
        <v>#VALUE!</v>
      </c>
      <c r="BP552" s="0" t="e">
        <f aca="false">pC+deltaT*(pdot+2*pdot2+2*pdot3+pdot4)/6</f>
        <v>#VALUE!</v>
      </c>
      <c r="BQ552" s="0" t="s">
        <v>134</v>
      </c>
      <c r="BR552" s="0" t="n">
        <f aca="false">Q552</f>
        <v>5.46999999999993</v>
      </c>
      <c r="BS552" s="0" t="e">
        <f aca="false">R552/144</f>
        <v>#VALUE!</v>
      </c>
      <c r="BT552" s="0" t="e">
        <f aca="false">pX/144</f>
        <v>#VALUE!</v>
      </c>
      <c r="BU552" s="0" t="e">
        <f aca="false">pa/144</f>
        <v>#VALUE!</v>
      </c>
      <c r="BV552" s="11" t="n">
        <f aca="false">BR552</f>
        <v>5.46999999999993</v>
      </c>
      <c r="BW552" s="12" t="e">
        <f aca="false">(pC-pX)/144</f>
        <v>#VALUE!</v>
      </c>
      <c r="BX552" s="0" t="s">
        <v>134</v>
      </c>
      <c r="BZ552" s="0" t="s">
        <v>134</v>
      </c>
      <c r="CA552" s="0" t="s">
        <v>134</v>
      </c>
      <c r="CB552" s="0" t="s">
        <v>134</v>
      </c>
      <c r="CC552" s="0" t="s">
        <v>134</v>
      </c>
      <c r="CD552" s="0" t="s">
        <v>134</v>
      </c>
      <c r="CE552" s="0" t="s">
        <v>134</v>
      </c>
    </row>
    <row r="553" customFormat="false" ht="12.75" hidden="false" customHeight="false" outlineLevel="0" collapsed="false">
      <c r="E553" s="9" t="n">
        <v>5.4</v>
      </c>
      <c r="F553" s="9" t="n">
        <v>5036.91981711066</v>
      </c>
      <c r="G553" s="9" t="n">
        <v>1023.54879963705</v>
      </c>
      <c r="Q553" s="0" t="n">
        <f aca="false">Q552+deltaT</f>
        <v>5.47999999999993</v>
      </c>
      <c r="R553" s="0" t="e">
        <f aca="false">BP552</f>
        <v>#VALUE!</v>
      </c>
      <c r="S553" s="0" t="e">
        <f aca="false">hALT1($E$13:$G$1365,Q553,2)</f>
        <v>#VALUE!</v>
      </c>
      <c r="T553" s="0" t="e">
        <f aca="false">Veloc($E$13:$G$1365,Q553,3)</f>
        <v>#VALUE!</v>
      </c>
      <c r="U553" s="0" t="e">
        <f aca="false">IF(S553&lt;hT,$G$5+alfa*(S553-ho),TT)</f>
        <v>#VALUE!</v>
      </c>
      <c r="V553" s="0" t="e">
        <f aca="false">IF(S553&lt;hT,pSL*(1/(1+alfa*S553/($G$5-alfa*ho)))^(go/(Rair*alfa)),pT*EXP(-go*(S553-hT)/(Rair*TT)))</f>
        <v>#VALUE!</v>
      </c>
      <c r="W553" s="0" t="e">
        <f aca="false">Mch(T553,U553,Rair,gamma)</f>
        <v>#VALUE!</v>
      </c>
      <c r="X553" s="0" t="e">
        <f aca="false">Cpex(Cp0,W553,$N$9,$L$13:$M$19)</f>
        <v>#VALUE!</v>
      </c>
      <c r="Y553" s="0" t="e">
        <f aca="false">pex(V553,W553,gamma,X553)</f>
        <v>#VALUE!</v>
      </c>
      <c r="Z553" s="0" t="e">
        <f aca="false">MachThroat(gamma,Y553,R553)</f>
        <v>#VALUE!</v>
      </c>
      <c r="AA553" s="0" t="e">
        <f aca="false">CN(Z553,CSON,CINC)</f>
        <v>#VALUE!</v>
      </c>
      <c r="AB553" s="0" t="e">
        <f aca="false">DPDT(Constant,AA553,Z553,gamma,R553,Y553)</f>
        <v>#VALUE!</v>
      </c>
      <c r="AC553" s="0" t="s">
        <v>134</v>
      </c>
      <c r="AD553" s="0" t="n">
        <f aca="false">Q553+deltaT/2</f>
        <v>5.48499999999993</v>
      </c>
      <c r="AE553" s="0" t="e">
        <f aca="false">pC+deltaT*pdot/2</f>
        <v>#VALUE!</v>
      </c>
      <c r="AF553" s="0" t="e">
        <f aca="false">hALT1($E$13:$G$1365,AD553,2)</f>
        <v>#VALUE!</v>
      </c>
      <c r="AG553" s="0" t="e">
        <f aca="false">Veloc($E$13:$G$1365,AD553,3)</f>
        <v>#VALUE!</v>
      </c>
      <c r="AH553" s="0" t="e">
        <f aca="false">IF(AF553&lt;hT,$G$5+alfa*(AF553-ho),TT)</f>
        <v>#VALUE!</v>
      </c>
      <c r="AI553" s="0" t="e">
        <f aca="false">IF(AF553&lt;hT,pSL*(1/(1+alfa*AF553/($G$5-alfa*ho)))^(go/(Rair*alfa)),pT*EXP(-go*(AF553-hT)/(Rair*TT)))</f>
        <v>#VALUE!</v>
      </c>
      <c r="AJ553" s="0" t="e">
        <f aca="false">Mch(AG553,AH553,Rair,gamma)</f>
        <v>#VALUE!</v>
      </c>
      <c r="AK553" s="0" t="e">
        <f aca="false">Cpex(Cp0,AJ553,$N$9,$L$13:$M$19)</f>
        <v>#VALUE!</v>
      </c>
      <c r="AL553" s="0" t="e">
        <f aca="false">pex(AI553,AJ553,gamma,AK553)</f>
        <v>#VALUE!</v>
      </c>
      <c r="AM553" s="0" t="e">
        <f aca="false">MachThroat(gamma,AL553,AE553)</f>
        <v>#VALUE!</v>
      </c>
      <c r="AN553" s="0" t="e">
        <f aca="false">CN(AM553,CSON,CINC)</f>
        <v>#VALUE!</v>
      </c>
      <c r="AO553" s="0" t="e">
        <f aca="false">DPDT(Constant,AN553,AM553,gamma,AE553,AL553)</f>
        <v>#VALUE!</v>
      </c>
      <c r="AP553" s="0" t="s">
        <v>134</v>
      </c>
      <c r="AQ553" s="0" t="n">
        <f aca="false">Q553+deltaT/2</f>
        <v>5.48499999999993</v>
      </c>
      <c r="AR553" s="0" t="e">
        <f aca="false">pC+deltaT*pdot2/2</f>
        <v>#VALUE!</v>
      </c>
      <c r="AS553" s="0" t="e">
        <f aca="false">hALT1($E$13:$G$1365,AQ553,2)</f>
        <v>#VALUE!</v>
      </c>
      <c r="AT553" s="0" t="e">
        <f aca="false">Veloc($E$13:$G$1365,AQ553,3)</f>
        <v>#VALUE!</v>
      </c>
      <c r="AU553" s="0" t="e">
        <f aca="false">IF(AS553&lt;hT,$G$5+alfa*(AS553-ho),TT)</f>
        <v>#VALUE!</v>
      </c>
      <c r="AV553" s="0" t="e">
        <f aca="false">IF(AS553&lt;hT,pSL*(1/(1+alfa*AF553/($G$5-alfa*ho)))^(go/(Rair*alfa)),pT*EXP(-go*(AF553-hT)/(Rair*TT)))</f>
        <v>#VALUE!</v>
      </c>
      <c r="AW553" s="0" t="e">
        <f aca="false">Mch(AT553,AU553,Rair,gamma)</f>
        <v>#VALUE!</v>
      </c>
      <c r="AX553" s="0" t="e">
        <f aca="false">Cpex(Cp0,AW553,$N$9,$L$13:$M$19)</f>
        <v>#VALUE!</v>
      </c>
      <c r="AY553" s="0" t="e">
        <f aca="false">pex(AV553,AW553,gamma,AX553)</f>
        <v>#VALUE!</v>
      </c>
      <c r="AZ553" s="0" t="e">
        <f aca="false">MachThroat(gamma,AY553,AR553)</f>
        <v>#VALUE!</v>
      </c>
      <c r="BA553" s="0" t="e">
        <f aca="false">CN(AZ553,CSON,CINC)</f>
        <v>#VALUE!</v>
      </c>
      <c r="BB553" s="0" t="e">
        <f aca="false">DPDT(Constant,BA553,AZ553,gamma,AR553,AY553)</f>
        <v>#VALUE!</v>
      </c>
      <c r="BC553" s="0" t="s">
        <v>134</v>
      </c>
      <c r="BD553" s="0" t="n">
        <f aca="false">Q553+deltaT</f>
        <v>5.48999999999993</v>
      </c>
      <c r="BE553" s="0" t="e">
        <f aca="false">pC+deltaT*pdot3</f>
        <v>#VALUE!</v>
      </c>
      <c r="BF553" s="0" t="e">
        <f aca="false">hALT1($E$13:$G$1365,BD553,2)</f>
        <v>#VALUE!</v>
      </c>
      <c r="BG553" s="0" t="e">
        <f aca="false">Veloc($E$13:$G$1365,BD553,3)</f>
        <v>#VALUE!</v>
      </c>
      <c r="BH553" s="0" t="e">
        <f aca="false">IF(BF553&lt;hT,$G$5+alfa*(BF553-ho),TT)</f>
        <v>#VALUE!</v>
      </c>
      <c r="BI553" s="0" t="e">
        <f aca="false">IF(BF553&lt;hT,pSL*(1/(1+alfa*BF553/($G$5-alfa*ho)))^(go/(Rair*alfa)),pT*EXP(-go*(BF553-hT)/(Rair*TT)))</f>
        <v>#VALUE!</v>
      </c>
      <c r="BJ553" s="0" t="e">
        <f aca="false">Mch(BG553,BH553,Rair,gamma)</f>
        <v>#VALUE!</v>
      </c>
      <c r="BK553" s="0" t="e">
        <f aca="false">Cpex(Cp0,BJ553,$N$9,$L$13:$M$19)</f>
        <v>#VALUE!</v>
      </c>
      <c r="BL553" s="0" t="e">
        <f aca="false">pex(BI553,BJ553,gamma,BK553)</f>
        <v>#VALUE!</v>
      </c>
      <c r="BM553" s="0" t="e">
        <f aca="false">MachThroat(gamma,BL553,BE553)</f>
        <v>#VALUE!</v>
      </c>
      <c r="BN553" s="0" t="e">
        <f aca="false">CN(BM553,CSON,CINC)</f>
        <v>#VALUE!</v>
      </c>
      <c r="BO553" s="0" t="e">
        <f aca="false">DPDT(Constant,BN553,BM553,gamma,BE553,BL553)</f>
        <v>#VALUE!</v>
      </c>
      <c r="BP553" s="0" t="e">
        <f aca="false">pC+deltaT*(pdot+2*pdot2+2*pdot3+pdot4)/6</f>
        <v>#VALUE!</v>
      </c>
      <c r="BQ553" s="0" t="s">
        <v>134</v>
      </c>
      <c r="BR553" s="0" t="n">
        <f aca="false">Q553</f>
        <v>5.47999999999993</v>
      </c>
      <c r="BS553" s="0" t="e">
        <f aca="false">R553/144</f>
        <v>#VALUE!</v>
      </c>
      <c r="BT553" s="0" t="e">
        <f aca="false">pX/144</f>
        <v>#VALUE!</v>
      </c>
      <c r="BU553" s="0" t="e">
        <f aca="false">pa/144</f>
        <v>#VALUE!</v>
      </c>
      <c r="BV553" s="11" t="n">
        <f aca="false">BR553</f>
        <v>5.47999999999993</v>
      </c>
      <c r="BW553" s="12" t="e">
        <f aca="false">(pC-pX)/144</f>
        <v>#VALUE!</v>
      </c>
      <c r="BX553" s="0" t="s">
        <v>134</v>
      </c>
      <c r="BZ553" s="0" t="s">
        <v>134</v>
      </c>
      <c r="CA553" s="0" t="s">
        <v>134</v>
      </c>
      <c r="CB553" s="0" t="s">
        <v>134</v>
      </c>
      <c r="CC553" s="0" t="s">
        <v>134</v>
      </c>
      <c r="CD553" s="0" t="s">
        <v>134</v>
      </c>
      <c r="CE553" s="0" t="s">
        <v>134</v>
      </c>
    </row>
    <row r="554" customFormat="false" ht="12.75" hidden="false" customHeight="false" outlineLevel="0" collapsed="false">
      <c r="E554" s="9" t="n">
        <v>5.41</v>
      </c>
      <c r="F554" s="9" t="n">
        <v>5047.15685884609</v>
      </c>
      <c r="G554" s="9" t="n">
        <v>1023.85778996458</v>
      </c>
      <c r="Q554" s="0" t="n">
        <f aca="false">Q553+deltaT</f>
        <v>5.48999999999993</v>
      </c>
      <c r="R554" s="0" t="e">
        <f aca="false">BP553</f>
        <v>#VALUE!</v>
      </c>
      <c r="S554" s="0" t="e">
        <f aca="false">hALT1($E$13:$G$1365,Q554,2)</f>
        <v>#VALUE!</v>
      </c>
      <c r="T554" s="0" t="e">
        <f aca="false">Veloc($E$13:$G$1365,Q554,3)</f>
        <v>#VALUE!</v>
      </c>
      <c r="U554" s="0" t="e">
        <f aca="false">IF(S554&lt;hT,$G$5+alfa*(S554-ho),TT)</f>
        <v>#VALUE!</v>
      </c>
      <c r="V554" s="0" t="e">
        <f aca="false">IF(S554&lt;hT,pSL*(1/(1+alfa*S554/($G$5-alfa*ho)))^(go/(Rair*alfa)),pT*EXP(-go*(S554-hT)/(Rair*TT)))</f>
        <v>#VALUE!</v>
      </c>
      <c r="W554" s="0" t="e">
        <f aca="false">Mch(T554,U554,Rair,gamma)</f>
        <v>#VALUE!</v>
      </c>
      <c r="X554" s="0" t="e">
        <f aca="false">Cpex(Cp0,W554,$N$9,$L$13:$M$19)</f>
        <v>#VALUE!</v>
      </c>
      <c r="Y554" s="0" t="e">
        <f aca="false">pex(V554,W554,gamma,X554)</f>
        <v>#VALUE!</v>
      </c>
      <c r="Z554" s="0" t="e">
        <f aca="false">MachThroat(gamma,Y554,R554)</f>
        <v>#VALUE!</v>
      </c>
      <c r="AA554" s="0" t="e">
        <f aca="false">CN(Z554,CSON,CINC)</f>
        <v>#VALUE!</v>
      </c>
      <c r="AB554" s="0" t="e">
        <f aca="false">DPDT(Constant,AA554,Z554,gamma,R554,Y554)</f>
        <v>#VALUE!</v>
      </c>
      <c r="AC554" s="0" t="s">
        <v>134</v>
      </c>
      <c r="AD554" s="0" t="n">
        <f aca="false">Q554+deltaT/2</f>
        <v>5.49499999999993</v>
      </c>
      <c r="AE554" s="0" t="e">
        <f aca="false">pC+deltaT*pdot/2</f>
        <v>#VALUE!</v>
      </c>
      <c r="AF554" s="0" t="e">
        <f aca="false">hALT1($E$13:$G$1365,AD554,2)</f>
        <v>#VALUE!</v>
      </c>
      <c r="AG554" s="0" t="e">
        <f aca="false">Veloc($E$13:$G$1365,AD554,3)</f>
        <v>#VALUE!</v>
      </c>
      <c r="AH554" s="0" t="e">
        <f aca="false">IF(AF554&lt;hT,$G$5+alfa*(AF554-ho),TT)</f>
        <v>#VALUE!</v>
      </c>
      <c r="AI554" s="0" t="e">
        <f aca="false">IF(AF554&lt;hT,pSL*(1/(1+alfa*AF554/($G$5-alfa*ho)))^(go/(Rair*alfa)),pT*EXP(-go*(AF554-hT)/(Rair*TT)))</f>
        <v>#VALUE!</v>
      </c>
      <c r="AJ554" s="0" t="e">
        <f aca="false">Mch(AG554,AH554,Rair,gamma)</f>
        <v>#VALUE!</v>
      </c>
      <c r="AK554" s="0" t="e">
        <f aca="false">Cpex(Cp0,AJ554,$N$9,$L$13:$M$19)</f>
        <v>#VALUE!</v>
      </c>
      <c r="AL554" s="0" t="e">
        <f aca="false">pex(AI554,AJ554,gamma,AK554)</f>
        <v>#VALUE!</v>
      </c>
      <c r="AM554" s="0" t="e">
        <f aca="false">MachThroat(gamma,AL554,AE554)</f>
        <v>#VALUE!</v>
      </c>
      <c r="AN554" s="0" t="e">
        <f aca="false">CN(AM554,CSON,CINC)</f>
        <v>#VALUE!</v>
      </c>
      <c r="AO554" s="0" t="e">
        <f aca="false">DPDT(Constant,AN554,AM554,gamma,AE554,AL554)</f>
        <v>#VALUE!</v>
      </c>
      <c r="AP554" s="0" t="s">
        <v>134</v>
      </c>
      <c r="AQ554" s="0" t="n">
        <f aca="false">Q554+deltaT/2</f>
        <v>5.49499999999993</v>
      </c>
      <c r="AR554" s="0" t="e">
        <f aca="false">pC+deltaT*pdot2/2</f>
        <v>#VALUE!</v>
      </c>
      <c r="AS554" s="0" t="e">
        <f aca="false">hALT1($E$13:$G$1365,AQ554,2)</f>
        <v>#VALUE!</v>
      </c>
      <c r="AT554" s="0" t="e">
        <f aca="false">Veloc($E$13:$G$1365,AQ554,3)</f>
        <v>#VALUE!</v>
      </c>
      <c r="AU554" s="0" t="e">
        <f aca="false">IF(AS554&lt;hT,$G$5+alfa*(AS554-ho),TT)</f>
        <v>#VALUE!</v>
      </c>
      <c r="AV554" s="0" t="e">
        <f aca="false">IF(AS554&lt;hT,pSL*(1/(1+alfa*AF554/($G$5-alfa*ho)))^(go/(Rair*alfa)),pT*EXP(-go*(AF554-hT)/(Rair*TT)))</f>
        <v>#VALUE!</v>
      </c>
      <c r="AW554" s="0" t="e">
        <f aca="false">Mch(AT554,AU554,Rair,gamma)</f>
        <v>#VALUE!</v>
      </c>
      <c r="AX554" s="0" t="e">
        <f aca="false">Cpex(Cp0,AW554,$N$9,$L$13:$M$19)</f>
        <v>#VALUE!</v>
      </c>
      <c r="AY554" s="0" t="e">
        <f aca="false">pex(AV554,AW554,gamma,AX554)</f>
        <v>#VALUE!</v>
      </c>
      <c r="AZ554" s="0" t="e">
        <f aca="false">MachThroat(gamma,AY554,AR554)</f>
        <v>#VALUE!</v>
      </c>
      <c r="BA554" s="0" t="e">
        <f aca="false">CN(AZ554,CSON,CINC)</f>
        <v>#VALUE!</v>
      </c>
      <c r="BB554" s="0" t="e">
        <f aca="false">DPDT(Constant,BA554,AZ554,gamma,AR554,AY554)</f>
        <v>#VALUE!</v>
      </c>
      <c r="BC554" s="0" t="s">
        <v>134</v>
      </c>
      <c r="BD554" s="0" t="n">
        <f aca="false">Q554+deltaT</f>
        <v>5.49999999999993</v>
      </c>
      <c r="BE554" s="0" t="e">
        <f aca="false">pC+deltaT*pdot3</f>
        <v>#VALUE!</v>
      </c>
      <c r="BF554" s="0" t="e">
        <f aca="false">hALT1($E$13:$G$1365,BD554,2)</f>
        <v>#VALUE!</v>
      </c>
      <c r="BG554" s="0" t="e">
        <f aca="false">Veloc($E$13:$G$1365,BD554,3)</f>
        <v>#VALUE!</v>
      </c>
      <c r="BH554" s="0" t="e">
        <f aca="false">IF(BF554&lt;hT,$G$5+alfa*(BF554-ho),TT)</f>
        <v>#VALUE!</v>
      </c>
      <c r="BI554" s="0" t="e">
        <f aca="false">IF(BF554&lt;hT,pSL*(1/(1+alfa*BF554/($G$5-alfa*ho)))^(go/(Rair*alfa)),pT*EXP(-go*(BF554-hT)/(Rair*TT)))</f>
        <v>#VALUE!</v>
      </c>
      <c r="BJ554" s="0" t="e">
        <f aca="false">Mch(BG554,BH554,Rair,gamma)</f>
        <v>#VALUE!</v>
      </c>
      <c r="BK554" s="0" t="e">
        <f aca="false">Cpex(Cp0,BJ554,$N$9,$L$13:$M$19)</f>
        <v>#VALUE!</v>
      </c>
      <c r="BL554" s="0" t="e">
        <f aca="false">pex(BI554,BJ554,gamma,BK554)</f>
        <v>#VALUE!</v>
      </c>
      <c r="BM554" s="0" t="e">
        <f aca="false">MachThroat(gamma,BL554,BE554)</f>
        <v>#VALUE!</v>
      </c>
      <c r="BN554" s="0" t="e">
        <f aca="false">CN(BM554,CSON,CINC)</f>
        <v>#VALUE!</v>
      </c>
      <c r="BO554" s="0" t="e">
        <f aca="false">DPDT(Constant,BN554,BM554,gamma,BE554,BL554)</f>
        <v>#VALUE!</v>
      </c>
      <c r="BP554" s="0" t="e">
        <f aca="false">pC+deltaT*(pdot+2*pdot2+2*pdot3+pdot4)/6</f>
        <v>#VALUE!</v>
      </c>
      <c r="BQ554" s="0" t="s">
        <v>134</v>
      </c>
      <c r="BR554" s="0" t="n">
        <f aca="false">Q554</f>
        <v>5.48999999999993</v>
      </c>
      <c r="BS554" s="0" t="e">
        <f aca="false">R554/144</f>
        <v>#VALUE!</v>
      </c>
      <c r="BT554" s="0" t="e">
        <f aca="false">pX/144</f>
        <v>#VALUE!</v>
      </c>
      <c r="BU554" s="0" t="e">
        <f aca="false">pa/144</f>
        <v>#VALUE!</v>
      </c>
      <c r="BV554" s="11" t="n">
        <f aca="false">BR554</f>
        <v>5.48999999999993</v>
      </c>
      <c r="BW554" s="12" t="e">
        <f aca="false">(pC-pX)/144</f>
        <v>#VALUE!</v>
      </c>
      <c r="BX554" s="0" t="s">
        <v>134</v>
      </c>
      <c r="BZ554" s="0" t="s">
        <v>134</v>
      </c>
      <c r="CA554" s="0" t="s">
        <v>134</v>
      </c>
      <c r="CB554" s="0" t="s">
        <v>134</v>
      </c>
      <c r="CC554" s="0" t="s">
        <v>134</v>
      </c>
      <c r="CD554" s="0" t="s">
        <v>134</v>
      </c>
      <c r="CE554" s="0" t="s">
        <v>134</v>
      </c>
    </row>
    <row r="555" customFormat="false" ht="12.75" hidden="false" customHeight="false" outlineLevel="0" collapsed="false">
      <c r="E555" s="9" t="n">
        <v>5.42</v>
      </c>
      <c r="F555" s="9" t="n">
        <v>5057.39693777007</v>
      </c>
      <c r="G555" s="9" t="n">
        <v>1024.15623833007</v>
      </c>
      <c r="Q555" s="0" t="n">
        <f aca="false">Q554+deltaT</f>
        <v>5.49999999999993</v>
      </c>
      <c r="R555" s="0" t="e">
        <f aca="false">BP554</f>
        <v>#VALUE!</v>
      </c>
      <c r="S555" s="0" t="e">
        <f aca="false">hALT1($E$13:$G$1365,Q555,2)</f>
        <v>#VALUE!</v>
      </c>
      <c r="T555" s="0" t="e">
        <f aca="false">Veloc($E$13:$G$1365,Q555,3)</f>
        <v>#VALUE!</v>
      </c>
      <c r="U555" s="0" t="e">
        <f aca="false">IF(S555&lt;hT,$G$5+alfa*(S555-ho),TT)</f>
        <v>#VALUE!</v>
      </c>
      <c r="V555" s="0" t="e">
        <f aca="false">IF(S555&lt;hT,pSL*(1/(1+alfa*S555/($G$5-alfa*ho)))^(go/(Rair*alfa)),pT*EXP(-go*(S555-hT)/(Rair*TT)))</f>
        <v>#VALUE!</v>
      </c>
      <c r="W555" s="0" t="e">
        <f aca="false">Mch(T555,U555,Rair,gamma)</f>
        <v>#VALUE!</v>
      </c>
      <c r="X555" s="0" t="e">
        <f aca="false">Cpex(Cp0,W555,$N$9,$L$13:$M$19)</f>
        <v>#VALUE!</v>
      </c>
      <c r="Y555" s="0" t="e">
        <f aca="false">pex(V555,W555,gamma,X555)</f>
        <v>#VALUE!</v>
      </c>
      <c r="Z555" s="0" t="e">
        <f aca="false">MachThroat(gamma,Y555,R555)</f>
        <v>#VALUE!</v>
      </c>
      <c r="AA555" s="0" t="e">
        <f aca="false">CN(Z555,CSON,CINC)</f>
        <v>#VALUE!</v>
      </c>
      <c r="AB555" s="0" t="e">
        <f aca="false">DPDT(Constant,AA555,Z555,gamma,R555,Y555)</f>
        <v>#VALUE!</v>
      </c>
      <c r="AC555" s="0" t="s">
        <v>134</v>
      </c>
      <c r="AD555" s="0" t="n">
        <f aca="false">Q555+deltaT/2</f>
        <v>5.50499999999993</v>
      </c>
      <c r="AE555" s="0" t="e">
        <f aca="false">pC+deltaT*pdot/2</f>
        <v>#VALUE!</v>
      </c>
      <c r="AF555" s="0" t="e">
        <f aca="false">hALT1($E$13:$G$1365,AD555,2)</f>
        <v>#VALUE!</v>
      </c>
      <c r="AG555" s="0" t="e">
        <f aca="false">Veloc($E$13:$G$1365,AD555,3)</f>
        <v>#VALUE!</v>
      </c>
      <c r="AH555" s="0" t="e">
        <f aca="false">IF(AF555&lt;hT,$G$5+alfa*(AF555-ho),TT)</f>
        <v>#VALUE!</v>
      </c>
      <c r="AI555" s="0" t="e">
        <f aca="false">IF(AF555&lt;hT,pSL*(1/(1+alfa*AF555/($G$5-alfa*ho)))^(go/(Rair*alfa)),pT*EXP(-go*(AF555-hT)/(Rair*TT)))</f>
        <v>#VALUE!</v>
      </c>
      <c r="AJ555" s="0" t="e">
        <f aca="false">Mch(AG555,AH555,Rair,gamma)</f>
        <v>#VALUE!</v>
      </c>
      <c r="AK555" s="0" t="e">
        <f aca="false">Cpex(Cp0,AJ555,$N$9,$L$13:$M$19)</f>
        <v>#VALUE!</v>
      </c>
      <c r="AL555" s="0" t="e">
        <f aca="false">pex(AI555,AJ555,gamma,AK555)</f>
        <v>#VALUE!</v>
      </c>
      <c r="AM555" s="0" t="e">
        <f aca="false">MachThroat(gamma,AL555,AE555)</f>
        <v>#VALUE!</v>
      </c>
      <c r="AN555" s="0" t="e">
        <f aca="false">CN(AM555,CSON,CINC)</f>
        <v>#VALUE!</v>
      </c>
      <c r="AO555" s="0" t="e">
        <f aca="false">DPDT(Constant,AN555,AM555,gamma,AE555,AL555)</f>
        <v>#VALUE!</v>
      </c>
      <c r="AP555" s="0" t="s">
        <v>134</v>
      </c>
      <c r="AQ555" s="0" t="n">
        <f aca="false">Q555+deltaT/2</f>
        <v>5.50499999999993</v>
      </c>
      <c r="AR555" s="0" t="e">
        <f aca="false">pC+deltaT*pdot2/2</f>
        <v>#VALUE!</v>
      </c>
      <c r="AS555" s="0" t="e">
        <f aca="false">hALT1($E$13:$G$1365,AQ555,2)</f>
        <v>#VALUE!</v>
      </c>
      <c r="AT555" s="0" t="e">
        <f aca="false">Veloc($E$13:$G$1365,AQ555,3)</f>
        <v>#VALUE!</v>
      </c>
      <c r="AU555" s="0" t="e">
        <f aca="false">IF(AS555&lt;hT,$G$5+alfa*(AS555-ho),TT)</f>
        <v>#VALUE!</v>
      </c>
      <c r="AV555" s="0" t="e">
        <f aca="false">IF(AS555&lt;hT,pSL*(1/(1+alfa*AF555/($G$5-alfa*ho)))^(go/(Rair*alfa)),pT*EXP(-go*(AF555-hT)/(Rair*TT)))</f>
        <v>#VALUE!</v>
      </c>
      <c r="AW555" s="0" t="e">
        <f aca="false">Mch(AT555,AU555,Rair,gamma)</f>
        <v>#VALUE!</v>
      </c>
      <c r="AX555" s="0" t="e">
        <f aca="false">Cpex(Cp0,AW555,$N$9,$L$13:$M$19)</f>
        <v>#VALUE!</v>
      </c>
      <c r="AY555" s="0" t="e">
        <f aca="false">pex(AV555,AW555,gamma,AX555)</f>
        <v>#VALUE!</v>
      </c>
      <c r="AZ555" s="0" t="e">
        <f aca="false">MachThroat(gamma,AY555,AR555)</f>
        <v>#VALUE!</v>
      </c>
      <c r="BA555" s="0" t="e">
        <f aca="false">CN(AZ555,CSON,CINC)</f>
        <v>#VALUE!</v>
      </c>
      <c r="BB555" s="0" t="e">
        <f aca="false">DPDT(Constant,BA555,AZ555,gamma,AR555,AY555)</f>
        <v>#VALUE!</v>
      </c>
      <c r="BC555" s="0" t="s">
        <v>134</v>
      </c>
      <c r="BD555" s="0" t="n">
        <f aca="false">Q555+deltaT</f>
        <v>5.50999999999993</v>
      </c>
      <c r="BE555" s="0" t="e">
        <f aca="false">pC+deltaT*pdot3</f>
        <v>#VALUE!</v>
      </c>
      <c r="BF555" s="0" t="e">
        <f aca="false">hALT1($E$13:$G$1365,BD555,2)</f>
        <v>#VALUE!</v>
      </c>
      <c r="BG555" s="0" t="e">
        <f aca="false">Veloc($E$13:$G$1365,BD555,3)</f>
        <v>#VALUE!</v>
      </c>
      <c r="BH555" s="0" t="e">
        <f aca="false">IF(BF555&lt;hT,$G$5+alfa*(BF555-ho),TT)</f>
        <v>#VALUE!</v>
      </c>
      <c r="BI555" s="0" t="e">
        <f aca="false">IF(BF555&lt;hT,pSL*(1/(1+alfa*BF555/($G$5-alfa*ho)))^(go/(Rair*alfa)),pT*EXP(-go*(BF555-hT)/(Rair*TT)))</f>
        <v>#VALUE!</v>
      </c>
      <c r="BJ555" s="0" t="e">
        <f aca="false">Mch(BG555,BH555,Rair,gamma)</f>
        <v>#VALUE!</v>
      </c>
      <c r="BK555" s="0" t="e">
        <f aca="false">Cpex(Cp0,BJ555,$N$9,$L$13:$M$19)</f>
        <v>#VALUE!</v>
      </c>
      <c r="BL555" s="0" t="e">
        <f aca="false">pex(BI555,BJ555,gamma,BK555)</f>
        <v>#VALUE!</v>
      </c>
      <c r="BM555" s="0" t="e">
        <f aca="false">MachThroat(gamma,BL555,BE555)</f>
        <v>#VALUE!</v>
      </c>
      <c r="BN555" s="0" t="e">
        <f aca="false">CN(BM555,CSON,CINC)</f>
        <v>#VALUE!</v>
      </c>
      <c r="BO555" s="0" t="e">
        <f aca="false">DPDT(Constant,BN555,BM555,gamma,BE555,BL555)</f>
        <v>#VALUE!</v>
      </c>
      <c r="BP555" s="0" t="e">
        <f aca="false">pC+deltaT*(pdot+2*pdot2+2*pdot3+pdot4)/6</f>
        <v>#VALUE!</v>
      </c>
      <c r="BQ555" s="0" t="s">
        <v>134</v>
      </c>
      <c r="BR555" s="0" t="n">
        <f aca="false">Q555</f>
        <v>5.49999999999993</v>
      </c>
      <c r="BS555" s="0" t="e">
        <f aca="false">R555/144</f>
        <v>#VALUE!</v>
      </c>
      <c r="BT555" s="0" t="e">
        <f aca="false">pX/144</f>
        <v>#VALUE!</v>
      </c>
      <c r="BU555" s="0" t="e">
        <f aca="false">pa/144</f>
        <v>#VALUE!</v>
      </c>
      <c r="BV555" s="11" t="n">
        <f aca="false">BR555</f>
        <v>5.49999999999993</v>
      </c>
      <c r="BW555" s="12" t="e">
        <f aca="false">(pC-pX)/144</f>
        <v>#VALUE!</v>
      </c>
      <c r="BX555" s="0" t="s">
        <v>134</v>
      </c>
      <c r="BZ555" s="0" t="s">
        <v>134</v>
      </c>
      <c r="CA555" s="0" t="s">
        <v>134</v>
      </c>
      <c r="CB555" s="0" t="s">
        <v>134</v>
      </c>
      <c r="CC555" s="0" t="s">
        <v>134</v>
      </c>
      <c r="CD555" s="0" t="s">
        <v>134</v>
      </c>
      <c r="CE555" s="0" t="s">
        <v>134</v>
      </c>
    </row>
    <row r="556" customFormat="false" ht="12.75" hidden="false" customHeight="false" outlineLevel="0" collapsed="false">
      <c r="E556" s="9" t="n">
        <v>5.43</v>
      </c>
      <c r="F556" s="9" t="n">
        <v>5067.63994849252</v>
      </c>
      <c r="G556" s="9" t="n">
        <v>1024.44415064419</v>
      </c>
      <c r="Q556" s="0" t="n">
        <f aca="false">Q555+deltaT</f>
        <v>5.50999999999993</v>
      </c>
      <c r="R556" s="0" t="e">
        <f aca="false">BP555</f>
        <v>#VALUE!</v>
      </c>
      <c r="S556" s="0" t="e">
        <f aca="false">hALT1($E$13:$G$1365,Q556,2)</f>
        <v>#VALUE!</v>
      </c>
      <c r="T556" s="0" t="e">
        <f aca="false">Veloc($E$13:$G$1365,Q556,3)</f>
        <v>#VALUE!</v>
      </c>
      <c r="U556" s="0" t="e">
        <f aca="false">IF(S556&lt;hT,$G$5+alfa*(S556-ho),TT)</f>
        <v>#VALUE!</v>
      </c>
      <c r="V556" s="0" t="e">
        <f aca="false">IF(S556&lt;hT,pSL*(1/(1+alfa*S556/($G$5-alfa*ho)))^(go/(Rair*alfa)),pT*EXP(-go*(S556-hT)/(Rair*TT)))</f>
        <v>#VALUE!</v>
      </c>
      <c r="W556" s="0" t="e">
        <f aca="false">Mch(T556,U556,Rair,gamma)</f>
        <v>#VALUE!</v>
      </c>
      <c r="X556" s="0" t="e">
        <f aca="false">Cpex(Cp0,W556,$N$9,$L$13:$M$19)</f>
        <v>#VALUE!</v>
      </c>
      <c r="Y556" s="0" t="e">
        <f aca="false">pex(V556,W556,gamma,X556)</f>
        <v>#VALUE!</v>
      </c>
      <c r="Z556" s="0" t="e">
        <f aca="false">MachThroat(gamma,Y556,R556)</f>
        <v>#VALUE!</v>
      </c>
      <c r="AA556" s="0" t="e">
        <f aca="false">CN(Z556,CSON,CINC)</f>
        <v>#VALUE!</v>
      </c>
      <c r="AB556" s="0" t="e">
        <f aca="false">DPDT(Constant,AA556,Z556,gamma,R556,Y556)</f>
        <v>#VALUE!</v>
      </c>
      <c r="AC556" s="0" t="s">
        <v>134</v>
      </c>
      <c r="AD556" s="0" t="n">
        <f aca="false">Q556+deltaT/2</f>
        <v>5.51499999999993</v>
      </c>
      <c r="AE556" s="0" t="e">
        <f aca="false">pC+deltaT*pdot/2</f>
        <v>#VALUE!</v>
      </c>
      <c r="AF556" s="0" t="e">
        <f aca="false">hALT1($E$13:$G$1365,AD556,2)</f>
        <v>#VALUE!</v>
      </c>
      <c r="AG556" s="0" t="e">
        <f aca="false">Veloc($E$13:$G$1365,AD556,3)</f>
        <v>#VALUE!</v>
      </c>
      <c r="AH556" s="0" t="e">
        <f aca="false">IF(AF556&lt;hT,$G$5+alfa*(AF556-ho),TT)</f>
        <v>#VALUE!</v>
      </c>
      <c r="AI556" s="0" t="e">
        <f aca="false">IF(AF556&lt;hT,pSL*(1/(1+alfa*AF556/($G$5-alfa*ho)))^(go/(Rair*alfa)),pT*EXP(-go*(AF556-hT)/(Rair*TT)))</f>
        <v>#VALUE!</v>
      </c>
      <c r="AJ556" s="0" t="e">
        <f aca="false">Mch(AG556,AH556,Rair,gamma)</f>
        <v>#VALUE!</v>
      </c>
      <c r="AK556" s="0" t="e">
        <f aca="false">Cpex(Cp0,AJ556,$N$9,$L$13:$M$19)</f>
        <v>#VALUE!</v>
      </c>
      <c r="AL556" s="0" t="e">
        <f aca="false">pex(AI556,AJ556,gamma,AK556)</f>
        <v>#VALUE!</v>
      </c>
      <c r="AM556" s="0" t="e">
        <f aca="false">MachThroat(gamma,AL556,AE556)</f>
        <v>#VALUE!</v>
      </c>
      <c r="AN556" s="0" t="e">
        <f aca="false">CN(AM556,CSON,CINC)</f>
        <v>#VALUE!</v>
      </c>
      <c r="AO556" s="0" t="e">
        <f aca="false">DPDT(Constant,AN556,AM556,gamma,AE556,AL556)</f>
        <v>#VALUE!</v>
      </c>
      <c r="AP556" s="0" t="s">
        <v>134</v>
      </c>
      <c r="AQ556" s="0" t="n">
        <f aca="false">Q556+deltaT/2</f>
        <v>5.51499999999993</v>
      </c>
      <c r="AR556" s="0" t="e">
        <f aca="false">pC+deltaT*pdot2/2</f>
        <v>#VALUE!</v>
      </c>
      <c r="AS556" s="0" t="e">
        <f aca="false">hALT1($E$13:$G$1365,AQ556,2)</f>
        <v>#VALUE!</v>
      </c>
      <c r="AT556" s="0" t="e">
        <f aca="false">Veloc($E$13:$G$1365,AQ556,3)</f>
        <v>#VALUE!</v>
      </c>
      <c r="AU556" s="0" t="e">
        <f aca="false">IF(AS556&lt;hT,$G$5+alfa*(AS556-ho),TT)</f>
        <v>#VALUE!</v>
      </c>
      <c r="AV556" s="0" t="e">
        <f aca="false">IF(AS556&lt;hT,pSL*(1/(1+alfa*AF556/($G$5-alfa*ho)))^(go/(Rair*alfa)),pT*EXP(-go*(AF556-hT)/(Rair*TT)))</f>
        <v>#VALUE!</v>
      </c>
      <c r="AW556" s="0" t="e">
        <f aca="false">Mch(AT556,AU556,Rair,gamma)</f>
        <v>#VALUE!</v>
      </c>
      <c r="AX556" s="0" t="e">
        <f aca="false">Cpex(Cp0,AW556,$N$9,$L$13:$M$19)</f>
        <v>#VALUE!</v>
      </c>
      <c r="AY556" s="0" t="e">
        <f aca="false">pex(AV556,AW556,gamma,AX556)</f>
        <v>#VALUE!</v>
      </c>
      <c r="AZ556" s="0" t="e">
        <f aca="false">MachThroat(gamma,AY556,AR556)</f>
        <v>#VALUE!</v>
      </c>
      <c r="BA556" s="0" t="e">
        <f aca="false">CN(AZ556,CSON,CINC)</f>
        <v>#VALUE!</v>
      </c>
      <c r="BB556" s="0" t="e">
        <f aca="false">DPDT(Constant,BA556,AZ556,gamma,AR556,AY556)</f>
        <v>#VALUE!</v>
      </c>
      <c r="BC556" s="0" t="s">
        <v>134</v>
      </c>
      <c r="BD556" s="0" t="n">
        <f aca="false">Q556+deltaT</f>
        <v>5.51999999999993</v>
      </c>
      <c r="BE556" s="0" t="e">
        <f aca="false">pC+deltaT*pdot3</f>
        <v>#VALUE!</v>
      </c>
      <c r="BF556" s="0" t="e">
        <f aca="false">hALT1($E$13:$G$1365,BD556,2)</f>
        <v>#VALUE!</v>
      </c>
      <c r="BG556" s="0" t="e">
        <f aca="false">Veloc($E$13:$G$1365,BD556,3)</f>
        <v>#VALUE!</v>
      </c>
      <c r="BH556" s="0" t="e">
        <f aca="false">IF(BF556&lt;hT,$G$5+alfa*(BF556-ho),TT)</f>
        <v>#VALUE!</v>
      </c>
      <c r="BI556" s="0" t="e">
        <f aca="false">IF(BF556&lt;hT,pSL*(1/(1+alfa*BF556/($G$5-alfa*ho)))^(go/(Rair*alfa)),pT*EXP(-go*(BF556-hT)/(Rair*TT)))</f>
        <v>#VALUE!</v>
      </c>
      <c r="BJ556" s="0" t="e">
        <f aca="false">Mch(BG556,BH556,Rair,gamma)</f>
        <v>#VALUE!</v>
      </c>
      <c r="BK556" s="0" t="e">
        <f aca="false">Cpex(Cp0,BJ556,$N$9,$L$13:$M$19)</f>
        <v>#VALUE!</v>
      </c>
      <c r="BL556" s="0" t="e">
        <f aca="false">pex(BI556,BJ556,gamma,BK556)</f>
        <v>#VALUE!</v>
      </c>
      <c r="BM556" s="0" t="e">
        <f aca="false">MachThroat(gamma,BL556,BE556)</f>
        <v>#VALUE!</v>
      </c>
      <c r="BN556" s="0" t="e">
        <f aca="false">CN(BM556,CSON,CINC)</f>
        <v>#VALUE!</v>
      </c>
      <c r="BO556" s="0" t="e">
        <f aca="false">DPDT(Constant,BN556,BM556,gamma,BE556,BL556)</f>
        <v>#VALUE!</v>
      </c>
      <c r="BP556" s="0" t="e">
        <f aca="false">pC+deltaT*(pdot+2*pdot2+2*pdot3+pdot4)/6</f>
        <v>#VALUE!</v>
      </c>
      <c r="BQ556" s="0" t="s">
        <v>134</v>
      </c>
      <c r="BR556" s="0" t="n">
        <f aca="false">Q556</f>
        <v>5.50999999999993</v>
      </c>
      <c r="BS556" s="0" t="e">
        <f aca="false">R556/144</f>
        <v>#VALUE!</v>
      </c>
      <c r="BT556" s="0" t="e">
        <f aca="false">pX/144</f>
        <v>#VALUE!</v>
      </c>
      <c r="BU556" s="0" t="e">
        <f aca="false">pa/144</f>
        <v>#VALUE!</v>
      </c>
      <c r="BV556" s="11" t="n">
        <f aca="false">BR556</f>
        <v>5.50999999999993</v>
      </c>
      <c r="BW556" s="12" t="e">
        <f aca="false">(pC-pX)/144</f>
        <v>#VALUE!</v>
      </c>
      <c r="BX556" s="0" t="s">
        <v>134</v>
      </c>
      <c r="BZ556" s="0" t="s">
        <v>134</v>
      </c>
      <c r="CA556" s="0" t="s">
        <v>134</v>
      </c>
      <c r="CB556" s="0" t="s">
        <v>134</v>
      </c>
      <c r="CC556" s="0" t="s">
        <v>134</v>
      </c>
      <c r="CD556" s="0" t="s">
        <v>134</v>
      </c>
      <c r="CE556" s="0" t="s">
        <v>134</v>
      </c>
    </row>
    <row r="557" customFormat="false" ht="12.75" hidden="false" customHeight="false" outlineLevel="0" collapsed="false">
      <c r="E557" s="9" t="n">
        <v>5.44</v>
      </c>
      <c r="F557" s="9" t="n">
        <v>5077.88578568263</v>
      </c>
      <c r="G557" s="9" t="n">
        <v>1024.72153286091</v>
      </c>
      <c r="Q557" s="0" t="n">
        <f aca="false">Q556+deltaT</f>
        <v>5.51999999999993</v>
      </c>
      <c r="R557" s="0" t="e">
        <f aca="false">BP556</f>
        <v>#VALUE!</v>
      </c>
      <c r="S557" s="0" t="e">
        <f aca="false">hALT1($E$13:$G$1365,Q557,2)</f>
        <v>#VALUE!</v>
      </c>
      <c r="T557" s="0" t="e">
        <f aca="false">Veloc($E$13:$G$1365,Q557,3)</f>
        <v>#VALUE!</v>
      </c>
      <c r="U557" s="0" t="e">
        <f aca="false">IF(S557&lt;hT,$G$5+alfa*(S557-ho),TT)</f>
        <v>#VALUE!</v>
      </c>
      <c r="V557" s="0" t="e">
        <f aca="false">IF(S557&lt;hT,pSL*(1/(1+alfa*S557/($G$5-alfa*ho)))^(go/(Rair*alfa)),pT*EXP(-go*(S557-hT)/(Rair*TT)))</f>
        <v>#VALUE!</v>
      </c>
      <c r="W557" s="0" t="e">
        <f aca="false">Mch(T557,U557,Rair,gamma)</f>
        <v>#VALUE!</v>
      </c>
      <c r="X557" s="0" t="e">
        <f aca="false">Cpex(Cp0,W557,$N$9,$L$13:$M$19)</f>
        <v>#VALUE!</v>
      </c>
      <c r="Y557" s="0" t="e">
        <f aca="false">pex(V557,W557,gamma,X557)</f>
        <v>#VALUE!</v>
      </c>
      <c r="Z557" s="0" t="e">
        <f aca="false">MachThroat(gamma,Y557,R557)</f>
        <v>#VALUE!</v>
      </c>
      <c r="AA557" s="0" t="e">
        <f aca="false">CN(Z557,CSON,CINC)</f>
        <v>#VALUE!</v>
      </c>
      <c r="AB557" s="0" t="e">
        <f aca="false">DPDT(Constant,AA557,Z557,gamma,R557,Y557)</f>
        <v>#VALUE!</v>
      </c>
      <c r="AC557" s="0" t="s">
        <v>134</v>
      </c>
      <c r="AD557" s="0" t="n">
        <f aca="false">Q557+deltaT/2</f>
        <v>5.52499999999993</v>
      </c>
      <c r="AE557" s="0" t="e">
        <f aca="false">pC+deltaT*pdot/2</f>
        <v>#VALUE!</v>
      </c>
      <c r="AF557" s="0" t="e">
        <f aca="false">hALT1($E$13:$G$1365,AD557,2)</f>
        <v>#VALUE!</v>
      </c>
      <c r="AG557" s="0" t="e">
        <f aca="false">Veloc($E$13:$G$1365,AD557,3)</f>
        <v>#VALUE!</v>
      </c>
      <c r="AH557" s="0" t="e">
        <f aca="false">IF(AF557&lt;hT,$G$5+alfa*(AF557-ho),TT)</f>
        <v>#VALUE!</v>
      </c>
      <c r="AI557" s="0" t="e">
        <f aca="false">IF(AF557&lt;hT,pSL*(1/(1+alfa*AF557/($G$5-alfa*ho)))^(go/(Rair*alfa)),pT*EXP(-go*(AF557-hT)/(Rair*TT)))</f>
        <v>#VALUE!</v>
      </c>
      <c r="AJ557" s="0" t="e">
        <f aca="false">Mch(AG557,AH557,Rair,gamma)</f>
        <v>#VALUE!</v>
      </c>
      <c r="AK557" s="0" t="e">
        <f aca="false">Cpex(Cp0,AJ557,$N$9,$L$13:$M$19)</f>
        <v>#VALUE!</v>
      </c>
      <c r="AL557" s="0" t="e">
        <f aca="false">pex(AI557,AJ557,gamma,AK557)</f>
        <v>#VALUE!</v>
      </c>
      <c r="AM557" s="0" t="e">
        <f aca="false">MachThroat(gamma,AL557,AE557)</f>
        <v>#VALUE!</v>
      </c>
      <c r="AN557" s="0" t="e">
        <f aca="false">CN(AM557,CSON,CINC)</f>
        <v>#VALUE!</v>
      </c>
      <c r="AO557" s="0" t="e">
        <f aca="false">DPDT(Constant,AN557,AM557,gamma,AE557,AL557)</f>
        <v>#VALUE!</v>
      </c>
      <c r="AP557" s="0" t="s">
        <v>134</v>
      </c>
      <c r="AQ557" s="0" t="n">
        <f aca="false">Q557+deltaT/2</f>
        <v>5.52499999999993</v>
      </c>
      <c r="AR557" s="0" t="e">
        <f aca="false">pC+deltaT*pdot2/2</f>
        <v>#VALUE!</v>
      </c>
      <c r="AS557" s="0" t="e">
        <f aca="false">hALT1($E$13:$G$1365,AQ557,2)</f>
        <v>#VALUE!</v>
      </c>
      <c r="AT557" s="0" t="e">
        <f aca="false">Veloc($E$13:$G$1365,AQ557,3)</f>
        <v>#VALUE!</v>
      </c>
      <c r="AU557" s="0" t="e">
        <f aca="false">IF(AS557&lt;hT,$G$5+alfa*(AS557-ho),TT)</f>
        <v>#VALUE!</v>
      </c>
      <c r="AV557" s="0" t="e">
        <f aca="false">IF(AS557&lt;hT,pSL*(1/(1+alfa*AF557/($G$5-alfa*ho)))^(go/(Rair*alfa)),pT*EXP(-go*(AF557-hT)/(Rair*TT)))</f>
        <v>#VALUE!</v>
      </c>
      <c r="AW557" s="0" t="e">
        <f aca="false">Mch(AT557,AU557,Rair,gamma)</f>
        <v>#VALUE!</v>
      </c>
      <c r="AX557" s="0" t="e">
        <f aca="false">Cpex(Cp0,AW557,$N$9,$L$13:$M$19)</f>
        <v>#VALUE!</v>
      </c>
      <c r="AY557" s="0" t="e">
        <f aca="false">pex(AV557,AW557,gamma,AX557)</f>
        <v>#VALUE!</v>
      </c>
      <c r="AZ557" s="0" t="e">
        <f aca="false">MachThroat(gamma,AY557,AR557)</f>
        <v>#VALUE!</v>
      </c>
      <c r="BA557" s="0" t="e">
        <f aca="false">CN(AZ557,CSON,CINC)</f>
        <v>#VALUE!</v>
      </c>
      <c r="BB557" s="0" t="e">
        <f aca="false">DPDT(Constant,BA557,AZ557,gamma,AR557,AY557)</f>
        <v>#VALUE!</v>
      </c>
      <c r="BC557" s="0" t="s">
        <v>134</v>
      </c>
      <c r="BD557" s="0" t="n">
        <f aca="false">Q557+deltaT</f>
        <v>5.52999999999993</v>
      </c>
      <c r="BE557" s="0" t="e">
        <f aca="false">pC+deltaT*pdot3</f>
        <v>#VALUE!</v>
      </c>
      <c r="BF557" s="0" t="e">
        <f aca="false">hALT1($E$13:$G$1365,BD557,2)</f>
        <v>#VALUE!</v>
      </c>
      <c r="BG557" s="0" t="e">
        <f aca="false">Veloc($E$13:$G$1365,BD557,3)</f>
        <v>#VALUE!</v>
      </c>
      <c r="BH557" s="0" t="e">
        <f aca="false">IF(BF557&lt;hT,$G$5+alfa*(BF557-ho),TT)</f>
        <v>#VALUE!</v>
      </c>
      <c r="BI557" s="0" t="e">
        <f aca="false">IF(BF557&lt;hT,pSL*(1/(1+alfa*BF557/($G$5-alfa*ho)))^(go/(Rair*alfa)),pT*EXP(-go*(BF557-hT)/(Rair*TT)))</f>
        <v>#VALUE!</v>
      </c>
      <c r="BJ557" s="0" t="e">
        <f aca="false">Mch(BG557,BH557,Rair,gamma)</f>
        <v>#VALUE!</v>
      </c>
      <c r="BK557" s="0" t="e">
        <f aca="false">Cpex(Cp0,BJ557,$N$9,$L$13:$M$19)</f>
        <v>#VALUE!</v>
      </c>
      <c r="BL557" s="0" t="e">
        <f aca="false">pex(BI557,BJ557,gamma,BK557)</f>
        <v>#VALUE!</v>
      </c>
      <c r="BM557" s="0" t="e">
        <f aca="false">MachThroat(gamma,BL557,BE557)</f>
        <v>#VALUE!</v>
      </c>
      <c r="BN557" s="0" t="e">
        <f aca="false">CN(BM557,CSON,CINC)</f>
        <v>#VALUE!</v>
      </c>
      <c r="BO557" s="0" t="e">
        <f aca="false">DPDT(Constant,BN557,BM557,gamma,BE557,BL557)</f>
        <v>#VALUE!</v>
      </c>
      <c r="BP557" s="0" t="e">
        <f aca="false">pC+deltaT*(pdot+2*pdot2+2*pdot3+pdot4)/6</f>
        <v>#VALUE!</v>
      </c>
      <c r="BQ557" s="0" t="s">
        <v>134</v>
      </c>
      <c r="BR557" s="0" t="n">
        <f aca="false">Q557</f>
        <v>5.51999999999993</v>
      </c>
      <c r="BS557" s="0" t="e">
        <f aca="false">R557/144</f>
        <v>#VALUE!</v>
      </c>
      <c r="BT557" s="0" t="e">
        <f aca="false">pX/144</f>
        <v>#VALUE!</v>
      </c>
      <c r="BU557" s="0" t="e">
        <f aca="false">pa/144</f>
        <v>#VALUE!</v>
      </c>
      <c r="BV557" s="11" t="n">
        <f aca="false">BR557</f>
        <v>5.51999999999993</v>
      </c>
      <c r="BW557" s="12" t="e">
        <f aca="false">(pC-pX)/144</f>
        <v>#VALUE!</v>
      </c>
      <c r="BX557" s="0" t="s">
        <v>134</v>
      </c>
      <c r="BZ557" s="0" t="s">
        <v>134</v>
      </c>
      <c r="CA557" s="0" t="s">
        <v>134</v>
      </c>
      <c r="CB557" s="0" t="s">
        <v>134</v>
      </c>
      <c r="CC557" s="0" t="s">
        <v>134</v>
      </c>
      <c r="CD557" s="0" t="s">
        <v>134</v>
      </c>
      <c r="CE557" s="0" t="s">
        <v>134</v>
      </c>
    </row>
    <row r="558" customFormat="false" ht="12.75" hidden="false" customHeight="false" outlineLevel="0" collapsed="false">
      <c r="E558" s="9" t="n">
        <v>5.45</v>
      </c>
      <c r="F558" s="9" t="n">
        <v>5088.13434406939</v>
      </c>
      <c r="G558" s="9" t="n">
        <v>1024.98839097712</v>
      </c>
      <c r="Q558" s="0" t="n">
        <f aca="false">Q557+deltaT</f>
        <v>5.52999999999993</v>
      </c>
      <c r="R558" s="0" t="e">
        <f aca="false">BP557</f>
        <v>#VALUE!</v>
      </c>
      <c r="S558" s="0" t="e">
        <f aca="false">hALT1($E$13:$G$1365,Q558,2)</f>
        <v>#VALUE!</v>
      </c>
      <c r="T558" s="0" t="e">
        <f aca="false">Veloc($E$13:$G$1365,Q558,3)</f>
        <v>#VALUE!</v>
      </c>
      <c r="U558" s="0" t="e">
        <f aca="false">IF(S558&lt;hT,$G$5+alfa*(S558-ho),TT)</f>
        <v>#VALUE!</v>
      </c>
      <c r="V558" s="0" t="e">
        <f aca="false">IF(S558&lt;hT,pSL*(1/(1+alfa*S558/($G$5-alfa*ho)))^(go/(Rair*alfa)),pT*EXP(-go*(S558-hT)/(Rair*TT)))</f>
        <v>#VALUE!</v>
      </c>
      <c r="W558" s="0" t="e">
        <f aca="false">Mch(T558,U558,Rair,gamma)</f>
        <v>#VALUE!</v>
      </c>
      <c r="X558" s="0" t="e">
        <f aca="false">Cpex(Cp0,W558,$N$9,$L$13:$M$19)</f>
        <v>#VALUE!</v>
      </c>
      <c r="Y558" s="0" t="e">
        <f aca="false">pex(V558,W558,gamma,X558)</f>
        <v>#VALUE!</v>
      </c>
      <c r="Z558" s="0" t="e">
        <f aca="false">MachThroat(gamma,Y558,R558)</f>
        <v>#VALUE!</v>
      </c>
      <c r="AA558" s="0" t="e">
        <f aca="false">CN(Z558,CSON,CINC)</f>
        <v>#VALUE!</v>
      </c>
      <c r="AB558" s="0" t="e">
        <f aca="false">DPDT(Constant,AA558,Z558,gamma,R558,Y558)</f>
        <v>#VALUE!</v>
      </c>
      <c r="AC558" s="0" t="s">
        <v>134</v>
      </c>
      <c r="AD558" s="0" t="n">
        <f aca="false">Q558+deltaT/2</f>
        <v>5.53499999999993</v>
      </c>
      <c r="AE558" s="0" t="e">
        <f aca="false">pC+deltaT*pdot/2</f>
        <v>#VALUE!</v>
      </c>
      <c r="AF558" s="0" t="e">
        <f aca="false">hALT1($E$13:$G$1365,AD558,2)</f>
        <v>#VALUE!</v>
      </c>
      <c r="AG558" s="0" t="e">
        <f aca="false">Veloc($E$13:$G$1365,AD558,3)</f>
        <v>#VALUE!</v>
      </c>
      <c r="AH558" s="0" t="e">
        <f aca="false">IF(AF558&lt;hT,$G$5+alfa*(AF558-ho),TT)</f>
        <v>#VALUE!</v>
      </c>
      <c r="AI558" s="0" t="e">
        <f aca="false">IF(AF558&lt;hT,pSL*(1/(1+alfa*AF558/($G$5-alfa*ho)))^(go/(Rair*alfa)),pT*EXP(-go*(AF558-hT)/(Rair*TT)))</f>
        <v>#VALUE!</v>
      </c>
      <c r="AJ558" s="0" t="e">
        <f aca="false">Mch(AG558,AH558,Rair,gamma)</f>
        <v>#VALUE!</v>
      </c>
      <c r="AK558" s="0" t="e">
        <f aca="false">Cpex(Cp0,AJ558,$N$9,$L$13:$M$19)</f>
        <v>#VALUE!</v>
      </c>
      <c r="AL558" s="0" t="e">
        <f aca="false">pex(AI558,AJ558,gamma,AK558)</f>
        <v>#VALUE!</v>
      </c>
      <c r="AM558" s="0" t="e">
        <f aca="false">MachThroat(gamma,AL558,AE558)</f>
        <v>#VALUE!</v>
      </c>
      <c r="AN558" s="0" t="e">
        <f aca="false">CN(AM558,CSON,CINC)</f>
        <v>#VALUE!</v>
      </c>
      <c r="AO558" s="0" t="e">
        <f aca="false">DPDT(Constant,AN558,AM558,gamma,AE558,AL558)</f>
        <v>#VALUE!</v>
      </c>
      <c r="AP558" s="0" t="s">
        <v>134</v>
      </c>
      <c r="AQ558" s="0" t="n">
        <f aca="false">Q558+deltaT/2</f>
        <v>5.53499999999993</v>
      </c>
      <c r="AR558" s="0" t="e">
        <f aca="false">pC+deltaT*pdot2/2</f>
        <v>#VALUE!</v>
      </c>
      <c r="AS558" s="0" t="e">
        <f aca="false">hALT1($E$13:$G$1365,AQ558,2)</f>
        <v>#VALUE!</v>
      </c>
      <c r="AT558" s="0" t="e">
        <f aca="false">Veloc($E$13:$G$1365,AQ558,3)</f>
        <v>#VALUE!</v>
      </c>
      <c r="AU558" s="0" t="e">
        <f aca="false">IF(AS558&lt;hT,$G$5+alfa*(AS558-ho),TT)</f>
        <v>#VALUE!</v>
      </c>
      <c r="AV558" s="0" t="e">
        <f aca="false">IF(AS558&lt;hT,pSL*(1/(1+alfa*AF558/($G$5-alfa*ho)))^(go/(Rair*alfa)),pT*EXP(-go*(AF558-hT)/(Rair*TT)))</f>
        <v>#VALUE!</v>
      </c>
      <c r="AW558" s="0" t="e">
        <f aca="false">Mch(AT558,AU558,Rair,gamma)</f>
        <v>#VALUE!</v>
      </c>
      <c r="AX558" s="0" t="e">
        <f aca="false">Cpex(Cp0,AW558,$N$9,$L$13:$M$19)</f>
        <v>#VALUE!</v>
      </c>
      <c r="AY558" s="0" t="e">
        <f aca="false">pex(AV558,AW558,gamma,AX558)</f>
        <v>#VALUE!</v>
      </c>
      <c r="AZ558" s="0" t="e">
        <f aca="false">MachThroat(gamma,AY558,AR558)</f>
        <v>#VALUE!</v>
      </c>
      <c r="BA558" s="0" t="e">
        <f aca="false">CN(AZ558,CSON,CINC)</f>
        <v>#VALUE!</v>
      </c>
      <c r="BB558" s="0" t="e">
        <f aca="false">DPDT(Constant,BA558,AZ558,gamma,AR558,AY558)</f>
        <v>#VALUE!</v>
      </c>
      <c r="BC558" s="0" t="s">
        <v>134</v>
      </c>
      <c r="BD558" s="0" t="n">
        <f aca="false">Q558+deltaT</f>
        <v>5.53999999999993</v>
      </c>
      <c r="BE558" s="0" t="e">
        <f aca="false">pC+deltaT*pdot3</f>
        <v>#VALUE!</v>
      </c>
      <c r="BF558" s="0" t="e">
        <f aca="false">hALT1($E$13:$G$1365,BD558,2)</f>
        <v>#VALUE!</v>
      </c>
      <c r="BG558" s="0" t="e">
        <f aca="false">Veloc($E$13:$G$1365,BD558,3)</f>
        <v>#VALUE!</v>
      </c>
      <c r="BH558" s="0" t="e">
        <f aca="false">IF(BF558&lt;hT,$G$5+alfa*(BF558-ho),TT)</f>
        <v>#VALUE!</v>
      </c>
      <c r="BI558" s="0" t="e">
        <f aca="false">IF(BF558&lt;hT,pSL*(1/(1+alfa*BF558/($G$5-alfa*ho)))^(go/(Rair*alfa)),pT*EXP(-go*(BF558-hT)/(Rair*TT)))</f>
        <v>#VALUE!</v>
      </c>
      <c r="BJ558" s="0" t="e">
        <f aca="false">Mch(BG558,BH558,Rair,gamma)</f>
        <v>#VALUE!</v>
      </c>
      <c r="BK558" s="0" t="e">
        <f aca="false">Cpex(Cp0,BJ558,$N$9,$L$13:$M$19)</f>
        <v>#VALUE!</v>
      </c>
      <c r="BL558" s="0" t="e">
        <f aca="false">pex(BI558,BJ558,gamma,BK558)</f>
        <v>#VALUE!</v>
      </c>
      <c r="BM558" s="0" t="e">
        <f aca="false">MachThroat(gamma,BL558,BE558)</f>
        <v>#VALUE!</v>
      </c>
      <c r="BN558" s="0" t="e">
        <f aca="false">CN(BM558,CSON,CINC)</f>
        <v>#VALUE!</v>
      </c>
      <c r="BO558" s="0" t="e">
        <f aca="false">DPDT(Constant,BN558,BM558,gamma,BE558,BL558)</f>
        <v>#VALUE!</v>
      </c>
      <c r="BP558" s="0" t="e">
        <f aca="false">pC+deltaT*(pdot+2*pdot2+2*pdot3+pdot4)/6</f>
        <v>#VALUE!</v>
      </c>
      <c r="BQ558" s="0" t="s">
        <v>134</v>
      </c>
      <c r="BR558" s="0" t="n">
        <f aca="false">Q558</f>
        <v>5.52999999999993</v>
      </c>
      <c r="BS558" s="0" t="e">
        <f aca="false">R558/144</f>
        <v>#VALUE!</v>
      </c>
      <c r="BT558" s="0" t="e">
        <f aca="false">pX/144</f>
        <v>#VALUE!</v>
      </c>
      <c r="BU558" s="0" t="e">
        <f aca="false">pa/144</f>
        <v>#VALUE!</v>
      </c>
      <c r="BV558" s="11" t="n">
        <f aca="false">BR558</f>
        <v>5.52999999999993</v>
      </c>
      <c r="BW558" s="12" t="e">
        <f aca="false">(pC-pX)/144</f>
        <v>#VALUE!</v>
      </c>
      <c r="BX558" s="0" t="s">
        <v>134</v>
      </c>
      <c r="BZ558" s="0" t="s">
        <v>134</v>
      </c>
      <c r="CA558" s="0" t="s">
        <v>134</v>
      </c>
      <c r="CB558" s="0" t="s">
        <v>134</v>
      </c>
      <c r="CC558" s="0" t="s">
        <v>134</v>
      </c>
      <c r="CD558" s="0" t="s">
        <v>134</v>
      </c>
      <c r="CE558" s="0" t="s">
        <v>134</v>
      </c>
    </row>
    <row r="559" customFormat="false" ht="12.75" hidden="false" customHeight="false" outlineLevel="0" collapsed="false">
      <c r="E559" s="9" t="n">
        <v>5.46</v>
      </c>
      <c r="F559" s="9" t="n">
        <v>5098.3855123005</v>
      </c>
      <c r="G559" s="9" t="n">
        <v>1025.24288867958</v>
      </c>
      <c r="Q559" s="0" t="n">
        <f aca="false">Q558+deltaT</f>
        <v>5.53999999999993</v>
      </c>
      <c r="R559" s="0" t="e">
        <f aca="false">BP558</f>
        <v>#VALUE!</v>
      </c>
      <c r="S559" s="0" t="e">
        <f aca="false">hALT1($E$13:$G$1365,Q559,2)</f>
        <v>#VALUE!</v>
      </c>
      <c r="T559" s="0" t="e">
        <f aca="false">Veloc($E$13:$G$1365,Q559,3)</f>
        <v>#VALUE!</v>
      </c>
      <c r="U559" s="0" t="e">
        <f aca="false">IF(S559&lt;hT,$G$5+alfa*(S559-ho),TT)</f>
        <v>#VALUE!</v>
      </c>
      <c r="V559" s="0" t="e">
        <f aca="false">IF(S559&lt;hT,pSL*(1/(1+alfa*S559/($G$5-alfa*ho)))^(go/(Rair*alfa)),pT*EXP(-go*(S559-hT)/(Rair*TT)))</f>
        <v>#VALUE!</v>
      </c>
      <c r="W559" s="0" t="e">
        <f aca="false">Mch(T559,U559,Rair,gamma)</f>
        <v>#VALUE!</v>
      </c>
      <c r="X559" s="0" t="e">
        <f aca="false">Cpex(Cp0,W559,$N$9,$L$13:$M$19)</f>
        <v>#VALUE!</v>
      </c>
      <c r="Y559" s="0" t="e">
        <f aca="false">pex(V559,W559,gamma,X559)</f>
        <v>#VALUE!</v>
      </c>
      <c r="Z559" s="0" t="e">
        <f aca="false">MachThroat(gamma,Y559,R559)</f>
        <v>#VALUE!</v>
      </c>
      <c r="AA559" s="0" t="e">
        <f aca="false">CN(Z559,CSON,CINC)</f>
        <v>#VALUE!</v>
      </c>
      <c r="AB559" s="0" t="e">
        <f aca="false">DPDT(Constant,AA559,Z559,gamma,R559,Y559)</f>
        <v>#VALUE!</v>
      </c>
      <c r="AC559" s="0" t="s">
        <v>134</v>
      </c>
      <c r="AD559" s="0" t="n">
        <f aca="false">Q559+deltaT/2</f>
        <v>5.54499999999993</v>
      </c>
      <c r="AE559" s="0" t="e">
        <f aca="false">pC+deltaT*pdot/2</f>
        <v>#VALUE!</v>
      </c>
      <c r="AF559" s="0" t="e">
        <f aca="false">hALT1($E$13:$G$1365,AD559,2)</f>
        <v>#VALUE!</v>
      </c>
      <c r="AG559" s="0" t="e">
        <f aca="false">Veloc($E$13:$G$1365,AD559,3)</f>
        <v>#VALUE!</v>
      </c>
      <c r="AH559" s="0" t="e">
        <f aca="false">IF(AF559&lt;hT,$G$5+alfa*(AF559-ho),TT)</f>
        <v>#VALUE!</v>
      </c>
      <c r="AI559" s="0" t="e">
        <f aca="false">IF(AF559&lt;hT,pSL*(1/(1+alfa*AF559/($G$5-alfa*ho)))^(go/(Rair*alfa)),pT*EXP(-go*(AF559-hT)/(Rair*TT)))</f>
        <v>#VALUE!</v>
      </c>
      <c r="AJ559" s="0" t="e">
        <f aca="false">Mch(AG559,AH559,Rair,gamma)</f>
        <v>#VALUE!</v>
      </c>
      <c r="AK559" s="0" t="e">
        <f aca="false">Cpex(Cp0,AJ559,$N$9,$L$13:$M$19)</f>
        <v>#VALUE!</v>
      </c>
      <c r="AL559" s="0" t="e">
        <f aca="false">pex(AI559,AJ559,gamma,AK559)</f>
        <v>#VALUE!</v>
      </c>
      <c r="AM559" s="0" t="e">
        <f aca="false">MachThroat(gamma,AL559,AE559)</f>
        <v>#VALUE!</v>
      </c>
      <c r="AN559" s="0" t="e">
        <f aca="false">CN(AM559,CSON,CINC)</f>
        <v>#VALUE!</v>
      </c>
      <c r="AO559" s="0" t="e">
        <f aca="false">DPDT(Constant,AN559,AM559,gamma,AE559,AL559)</f>
        <v>#VALUE!</v>
      </c>
      <c r="AP559" s="0" t="s">
        <v>134</v>
      </c>
      <c r="AQ559" s="0" t="n">
        <f aca="false">Q559+deltaT/2</f>
        <v>5.54499999999993</v>
      </c>
      <c r="AR559" s="0" t="e">
        <f aca="false">pC+deltaT*pdot2/2</f>
        <v>#VALUE!</v>
      </c>
      <c r="AS559" s="0" t="e">
        <f aca="false">hALT1($E$13:$G$1365,AQ559,2)</f>
        <v>#VALUE!</v>
      </c>
      <c r="AT559" s="0" t="e">
        <f aca="false">Veloc($E$13:$G$1365,AQ559,3)</f>
        <v>#VALUE!</v>
      </c>
      <c r="AU559" s="0" t="e">
        <f aca="false">IF(AS559&lt;hT,$G$5+alfa*(AS559-ho),TT)</f>
        <v>#VALUE!</v>
      </c>
      <c r="AV559" s="0" t="e">
        <f aca="false">IF(AS559&lt;hT,pSL*(1/(1+alfa*AF559/($G$5-alfa*ho)))^(go/(Rair*alfa)),pT*EXP(-go*(AF559-hT)/(Rair*TT)))</f>
        <v>#VALUE!</v>
      </c>
      <c r="AW559" s="0" t="e">
        <f aca="false">Mch(AT559,AU559,Rair,gamma)</f>
        <v>#VALUE!</v>
      </c>
      <c r="AX559" s="0" t="e">
        <f aca="false">Cpex(Cp0,AW559,$N$9,$L$13:$M$19)</f>
        <v>#VALUE!</v>
      </c>
      <c r="AY559" s="0" t="e">
        <f aca="false">pex(AV559,AW559,gamma,AX559)</f>
        <v>#VALUE!</v>
      </c>
      <c r="AZ559" s="0" t="e">
        <f aca="false">MachThroat(gamma,AY559,AR559)</f>
        <v>#VALUE!</v>
      </c>
      <c r="BA559" s="0" t="e">
        <f aca="false">CN(AZ559,CSON,CINC)</f>
        <v>#VALUE!</v>
      </c>
      <c r="BB559" s="0" t="e">
        <f aca="false">DPDT(Constant,BA559,AZ559,gamma,AR559,AY559)</f>
        <v>#VALUE!</v>
      </c>
      <c r="BC559" s="0" t="s">
        <v>134</v>
      </c>
      <c r="BD559" s="0" t="n">
        <f aca="false">Q559+deltaT</f>
        <v>5.54999999999993</v>
      </c>
      <c r="BE559" s="0" t="e">
        <f aca="false">pC+deltaT*pdot3</f>
        <v>#VALUE!</v>
      </c>
      <c r="BF559" s="0" t="e">
        <f aca="false">hALT1($E$13:$G$1365,BD559,2)</f>
        <v>#VALUE!</v>
      </c>
      <c r="BG559" s="0" t="e">
        <f aca="false">Veloc($E$13:$G$1365,BD559,3)</f>
        <v>#VALUE!</v>
      </c>
      <c r="BH559" s="0" t="e">
        <f aca="false">IF(BF559&lt;hT,$G$5+alfa*(BF559-ho),TT)</f>
        <v>#VALUE!</v>
      </c>
      <c r="BI559" s="0" t="e">
        <f aca="false">IF(BF559&lt;hT,pSL*(1/(1+alfa*BF559/($G$5-alfa*ho)))^(go/(Rair*alfa)),pT*EXP(-go*(BF559-hT)/(Rair*TT)))</f>
        <v>#VALUE!</v>
      </c>
      <c r="BJ559" s="0" t="e">
        <f aca="false">Mch(BG559,BH559,Rair,gamma)</f>
        <v>#VALUE!</v>
      </c>
      <c r="BK559" s="0" t="e">
        <f aca="false">Cpex(Cp0,BJ559,$N$9,$L$13:$M$19)</f>
        <v>#VALUE!</v>
      </c>
      <c r="BL559" s="0" t="e">
        <f aca="false">pex(BI559,BJ559,gamma,BK559)</f>
        <v>#VALUE!</v>
      </c>
      <c r="BM559" s="0" t="e">
        <f aca="false">MachThroat(gamma,BL559,BE559)</f>
        <v>#VALUE!</v>
      </c>
      <c r="BN559" s="0" t="e">
        <f aca="false">CN(BM559,CSON,CINC)</f>
        <v>#VALUE!</v>
      </c>
      <c r="BO559" s="0" t="e">
        <f aca="false">DPDT(Constant,BN559,BM559,gamma,BE559,BL559)</f>
        <v>#VALUE!</v>
      </c>
      <c r="BP559" s="0" t="e">
        <f aca="false">pC+deltaT*(pdot+2*pdot2+2*pdot3+pdot4)/6</f>
        <v>#VALUE!</v>
      </c>
      <c r="BQ559" s="0" t="s">
        <v>134</v>
      </c>
      <c r="BR559" s="0" t="n">
        <f aca="false">Q559</f>
        <v>5.53999999999993</v>
      </c>
      <c r="BS559" s="0" t="e">
        <f aca="false">R559/144</f>
        <v>#VALUE!</v>
      </c>
      <c r="BT559" s="0" t="e">
        <f aca="false">pX/144</f>
        <v>#VALUE!</v>
      </c>
      <c r="BU559" s="0" t="e">
        <f aca="false">pa/144</f>
        <v>#VALUE!</v>
      </c>
      <c r="BV559" s="11" t="n">
        <f aca="false">BR559</f>
        <v>5.53999999999993</v>
      </c>
      <c r="BW559" s="12" t="e">
        <f aca="false">(pC-pX)/144</f>
        <v>#VALUE!</v>
      </c>
      <c r="BX559" s="0" t="s">
        <v>134</v>
      </c>
      <c r="BZ559" s="0" t="s">
        <v>134</v>
      </c>
      <c r="CA559" s="0" t="s">
        <v>134</v>
      </c>
      <c r="CB559" s="0" t="s">
        <v>134</v>
      </c>
      <c r="CC559" s="0" t="s">
        <v>134</v>
      </c>
      <c r="CD559" s="0" t="s">
        <v>134</v>
      </c>
      <c r="CE559" s="0" t="s">
        <v>134</v>
      </c>
    </row>
    <row r="560" customFormat="false" ht="12.75" hidden="false" customHeight="false" outlineLevel="0" collapsed="false">
      <c r="E560" s="9" t="n">
        <v>5.47</v>
      </c>
      <c r="F560" s="9" t="n">
        <v>5108.63915452539</v>
      </c>
      <c r="G560" s="9" t="n">
        <v>1025.48319110611</v>
      </c>
      <c r="Q560" s="0" t="n">
        <f aca="false">Q559+deltaT</f>
        <v>5.54999999999993</v>
      </c>
      <c r="R560" s="0" t="e">
        <f aca="false">BP559</f>
        <v>#VALUE!</v>
      </c>
      <c r="S560" s="0" t="e">
        <f aca="false">hALT1($E$13:$G$1365,Q560,2)</f>
        <v>#VALUE!</v>
      </c>
      <c r="T560" s="0" t="e">
        <f aca="false">Veloc($E$13:$G$1365,Q560,3)</f>
        <v>#VALUE!</v>
      </c>
      <c r="U560" s="0" t="e">
        <f aca="false">IF(S560&lt;hT,$G$5+alfa*(S560-ho),TT)</f>
        <v>#VALUE!</v>
      </c>
      <c r="V560" s="0" t="e">
        <f aca="false">IF(S560&lt;hT,pSL*(1/(1+alfa*S560/($G$5-alfa*ho)))^(go/(Rair*alfa)),pT*EXP(-go*(S560-hT)/(Rair*TT)))</f>
        <v>#VALUE!</v>
      </c>
      <c r="W560" s="0" t="e">
        <f aca="false">Mch(T560,U560,Rair,gamma)</f>
        <v>#VALUE!</v>
      </c>
      <c r="X560" s="0" t="e">
        <f aca="false">Cpex(Cp0,W560,$N$9,$L$13:$M$19)</f>
        <v>#VALUE!</v>
      </c>
      <c r="Y560" s="0" t="e">
        <f aca="false">pex(V560,W560,gamma,X560)</f>
        <v>#VALUE!</v>
      </c>
      <c r="Z560" s="0" t="e">
        <f aca="false">MachThroat(gamma,Y560,R560)</f>
        <v>#VALUE!</v>
      </c>
      <c r="AA560" s="0" t="e">
        <f aca="false">CN(Z560,CSON,CINC)</f>
        <v>#VALUE!</v>
      </c>
      <c r="AB560" s="0" t="e">
        <f aca="false">DPDT(Constant,AA560,Z560,gamma,R560,Y560)</f>
        <v>#VALUE!</v>
      </c>
      <c r="AC560" s="0" t="s">
        <v>134</v>
      </c>
      <c r="AD560" s="0" t="n">
        <f aca="false">Q560+deltaT/2</f>
        <v>5.55499999999993</v>
      </c>
      <c r="AE560" s="0" t="e">
        <f aca="false">pC+deltaT*pdot/2</f>
        <v>#VALUE!</v>
      </c>
      <c r="AF560" s="0" t="e">
        <f aca="false">hALT1($E$13:$G$1365,AD560,2)</f>
        <v>#VALUE!</v>
      </c>
      <c r="AG560" s="0" t="e">
        <f aca="false">Veloc($E$13:$G$1365,AD560,3)</f>
        <v>#VALUE!</v>
      </c>
      <c r="AH560" s="0" t="e">
        <f aca="false">IF(AF560&lt;hT,$G$5+alfa*(AF560-ho),TT)</f>
        <v>#VALUE!</v>
      </c>
      <c r="AI560" s="0" t="e">
        <f aca="false">IF(AF560&lt;hT,pSL*(1/(1+alfa*AF560/($G$5-alfa*ho)))^(go/(Rair*alfa)),pT*EXP(-go*(AF560-hT)/(Rair*TT)))</f>
        <v>#VALUE!</v>
      </c>
      <c r="AJ560" s="0" t="e">
        <f aca="false">Mch(AG560,AH560,Rair,gamma)</f>
        <v>#VALUE!</v>
      </c>
      <c r="AK560" s="0" t="e">
        <f aca="false">Cpex(Cp0,AJ560,$N$9,$L$13:$M$19)</f>
        <v>#VALUE!</v>
      </c>
      <c r="AL560" s="0" t="e">
        <f aca="false">pex(AI560,AJ560,gamma,AK560)</f>
        <v>#VALUE!</v>
      </c>
      <c r="AM560" s="0" t="e">
        <f aca="false">MachThroat(gamma,AL560,AE560)</f>
        <v>#VALUE!</v>
      </c>
      <c r="AN560" s="0" t="e">
        <f aca="false">CN(AM560,CSON,CINC)</f>
        <v>#VALUE!</v>
      </c>
      <c r="AO560" s="0" t="e">
        <f aca="false">DPDT(Constant,AN560,AM560,gamma,AE560,AL560)</f>
        <v>#VALUE!</v>
      </c>
      <c r="AP560" s="0" t="s">
        <v>134</v>
      </c>
      <c r="AQ560" s="0" t="n">
        <f aca="false">Q560+deltaT/2</f>
        <v>5.55499999999993</v>
      </c>
      <c r="AR560" s="0" t="e">
        <f aca="false">pC+deltaT*pdot2/2</f>
        <v>#VALUE!</v>
      </c>
      <c r="AS560" s="0" t="e">
        <f aca="false">hALT1($E$13:$G$1365,AQ560,2)</f>
        <v>#VALUE!</v>
      </c>
      <c r="AT560" s="0" t="e">
        <f aca="false">Veloc($E$13:$G$1365,AQ560,3)</f>
        <v>#VALUE!</v>
      </c>
      <c r="AU560" s="0" t="e">
        <f aca="false">IF(AS560&lt;hT,$G$5+alfa*(AS560-ho),TT)</f>
        <v>#VALUE!</v>
      </c>
      <c r="AV560" s="0" t="e">
        <f aca="false">IF(AS560&lt;hT,pSL*(1/(1+alfa*AF560/($G$5-alfa*ho)))^(go/(Rair*alfa)),pT*EXP(-go*(AF560-hT)/(Rair*TT)))</f>
        <v>#VALUE!</v>
      </c>
      <c r="AW560" s="0" t="e">
        <f aca="false">Mch(AT560,AU560,Rair,gamma)</f>
        <v>#VALUE!</v>
      </c>
      <c r="AX560" s="0" t="e">
        <f aca="false">Cpex(Cp0,AW560,$N$9,$L$13:$M$19)</f>
        <v>#VALUE!</v>
      </c>
      <c r="AY560" s="0" t="e">
        <f aca="false">pex(AV560,AW560,gamma,AX560)</f>
        <v>#VALUE!</v>
      </c>
      <c r="AZ560" s="0" t="e">
        <f aca="false">MachThroat(gamma,AY560,AR560)</f>
        <v>#VALUE!</v>
      </c>
      <c r="BA560" s="0" t="e">
        <f aca="false">CN(AZ560,CSON,CINC)</f>
        <v>#VALUE!</v>
      </c>
      <c r="BB560" s="0" t="e">
        <f aca="false">DPDT(Constant,BA560,AZ560,gamma,AR560,AY560)</f>
        <v>#VALUE!</v>
      </c>
      <c r="BC560" s="0" t="s">
        <v>134</v>
      </c>
      <c r="BD560" s="0" t="n">
        <f aca="false">Q560+deltaT</f>
        <v>5.55999999999993</v>
      </c>
      <c r="BE560" s="0" t="e">
        <f aca="false">pC+deltaT*pdot3</f>
        <v>#VALUE!</v>
      </c>
      <c r="BF560" s="0" t="e">
        <f aca="false">hALT1($E$13:$G$1365,BD560,2)</f>
        <v>#VALUE!</v>
      </c>
      <c r="BG560" s="0" t="e">
        <f aca="false">Veloc($E$13:$G$1365,BD560,3)</f>
        <v>#VALUE!</v>
      </c>
      <c r="BH560" s="0" t="e">
        <f aca="false">IF(BF560&lt;hT,$G$5+alfa*(BF560-ho),TT)</f>
        <v>#VALUE!</v>
      </c>
      <c r="BI560" s="0" t="e">
        <f aca="false">IF(BF560&lt;hT,pSL*(1/(1+alfa*BF560/($G$5-alfa*ho)))^(go/(Rair*alfa)),pT*EXP(-go*(BF560-hT)/(Rair*TT)))</f>
        <v>#VALUE!</v>
      </c>
      <c r="BJ560" s="0" t="e">
        <f aca="false">Mch(BG560,BH560,Rair,gamma)</f>
        <v>#VALUE!</v>
      </c>
      <c r="BK560" s="0" t="e">
        <f aca="false">Cpex(Cp0,BJ560,$N$9,$L$13:$M$19)</f>
        <v>#VALUE!</v>
      </c>
      <c r="BL560" s="0" t="e">
        <f aca="false">pex(BI560,BJ560,gamma,BK560)</f>
        <v>#VALUE!</v>
      </c>
      <c r="BM560" s="0" t="e">
        <f aca="false">MachThroat(gamma,BL560,BE560)</f>
        <v>#VALUE!</v>
      </c>
      <c r="BN560" s="0" t="e">
        <f aca="false">CN(BM560,CSON,CINC)</f>
        <v>#VALUE!</v>
      </c>
      <c r="BO560" s="0" t="e">
        <f aca="false">DPDT(Constant,BN560,BM560,gamma,BE560,BL560)</f>
        <v>#VALUE!</v>
      </c>
      <c r="BP560" s="0" t="e">
        <f aca="false">pC+deltaT*(pdot+2*pdot2+2*pdot3+pdot4)/6</f>
        <v>#VALUE!</v>
      </c>
      <c r="BQ560" s="0" t="s">
        <v>134</v>
      </c>
      <c r="BR560" s="0" t="n">
        <f aca="false">Q560</f>
        <v>5.54999999999993</v>
      </c>
      <c r="BS560" s="0" t="e">
        <f aca="false">R560/144</f>
        <v>#VALUE!</v>
      </c>
      <c r="BT560" s="0" t="e">
        <f aca="false">pX/144</f>
        <v>#VALUE!</v>
      </c>
      <c r="BU560" s="0" t="e">
        <f aca="false">pa/144</f>
        <v>#VALUE!</v>
      </c>
      <c r="BV560" s="11" t="n">
        <f aca="false">BR560</f>
        <v>5.54999999999993</v>
      </c>
      <c r="BW560" s="12" t="e">
        <f aca="false">(pC-pX)/144</f>
        <v>#VALUE!</v>
      </c>
      <c r="BX560" s="0" t="s">
        <v>134</v>
      </c>
      <c r="BZ560" s="0" t="s">
        <v>134</v>
      </c>
      <c r="CA560" s="0" t="s">
        <v>134</v>
      </c>
      <c r="CB560" s="0" t="s">
        <v>134</v>
      </c>
      <c r="CC560" s="0" t="s">
        <v>134</v>
      </c>
      <c r="CD560" s="0" t="s">
        <v>134</v>
      </c>
      <c r="CE560" s="0" t="s">
        <v>134</v>
      </c>
    </row>
    <row r="561" customFormat="false" ht="12.75" hidden="false" customHeight="false" outlineLevel="0" collapsed="false">
      <c r="E561" s="9" t="n">
        <v>5.48</v>
      </c>
      <c r="F561" s="9" t="n">
        <v>5118.89512883258</v>
      </c>
      <c r="G561" s="9" t="n">
        <v>1025.70930652278</v>
      </c>
      <c r="Q561" s="0" t="n">
        <f aca="false">Q560+deltaT</f>
        <v>5.55999999999993</v>
      </c>
      <c r="R561" s="0" t="e">
        <f aca="false">BP560</f>
        <v>#VALUE!</v>
      </c>
      <c r="S561" s="0" t="e">
        <f aca="false">hALT1($E$13:$G$1365,Q561,2)</f>
        <v>#VALUE!</v>
      </c>
      <c r="T561" s="0" t="e">
        <f aca="false">Veloc($E$13:$G$1365,Q561,3)</f>
        <v>#VALUE!</v>
      </c>
      <c r="U561" s="0" t="e">
        <f aca="false">IF(S561&lt;hT,$G$5+alfa*(S561-ho),TT)</f>
        <v>#VALUE!</v>
      </c>
      <c r="V561" s="0" t="e">
        <f aca="false">IF(S561&lt;hT,pSL*(1/(1+alfa*S561/($G$5-alfa*ho)))^(go/(Rair*alfa)),pT*EXP(-go*(S561-hT)/(Rair*TT)))</f>
        <v>#VALUE!</v>
      </c>
      <c r="W561" s="0" t="e">
        <f aca="false">Mch(T561,U561,Rair,gamma)</f>
        <v>#VALUE!</v>
      </c>
      <c r="X561" s="0" t="e">
        <f aca="false">Cpex(Cp0,W561,$N$9,$L$13:$M$19)</f>
        <v>#VALUE!</v>
      </c>
      <c r="Y561" s="0" t="e">
        <f aca="false">pex(V561,W561,gamma,X561)</f>
        <v>#VALUE!</v>
      </c>
      <c r="Z561" s="0" t="e">
        <f aca="false">MachThroat(gamma,Y561,R561)</f>
        <v>#VALUE!</v>
      </c>
      <c r="AA561" s="0" t="e">
        <f aca="false">CN(Z561,CSON,CINC)</f>
        <v>#VALUE!</v>
      </c>
      <c r="AB561" s="0" t="e">
        <f aca="false">DPDT(Constant,AA561,Z561,gamma,R561,Y561)</f>
        <v>#VALUE!</v>
      </c>
      <c r="AC561" s="0" t="s">
        <v>134</v>
      </c>
      <c r="AD561" s="0" t="n">
        <f aca="false">Q561+deltaT/2</f>
        <v>5.56499999999993</v>
      </c>
      <c r="AE561" s="0" t="e">
        <f aca="false">pC+deltaT*pdot/2</f>
        <v>#VALUE!</v>
      </c>
      <c r="AF561" s="0" t="e">
        <f aca="false">hALT1($E$13:$G$1365,AD561,2)</f>
        <v>#VALUE!</v>
      </c>
      <c r="AG561" s="0" t="e">
        <f aca="false">Veloc($E$13:$G$1365,AD561,3)</f>
        <v>#VALUE!</v>
      </c>
      <c r="AH561" s="0" t="e">
        <f aca="false">IF(AF561&lt;hT,$G$5+alfa*(AF561-ho),TT)</f>
        <v>#VALUE!</v>
      </c>
      <c r="AI561" s="0" t="e">
        <f aca="false">IF(AF561&lt;hT,pSL*(1/(1+alfa*AF561/($G$5-alfa*ho)))^(go/(Rair*alfa)),pT*EXP(-go*(AF561-hT)/(Rair*TT)))</f>
        <v>#VALUE!</v>
      </c>
      <c r="AJ561" s="0" t="e">
        <f aca="false">Mch(AG561,AH561,Rair,gamma)</f>
        <v>#VALUE!</v>
      </c>
      <c r="AK561" s="0" t="e">
        <f aca="false">Cpex(Cp0,AJ561,$N$9,$L$13:$M$19)</f>
        <v>#VALUE!</v>
      </c>
      <c r="AL561" s="0" t="e">
        <f aca="false">pex(AI561,AJ561,gamma,AK561)</f>
        <v>#VALUE!</v>
      </c>
      <c r="AM561" s="0" t="e">
        <f aca="false">MachThroat(gamma,AL561,AE561)</f>
        <v>#VALUE!</v>
      </c>
      <c r="AN561" s="0" t="e">
        <f aca="false">CN(AM561,CSON,CINC)</f>
        <v>#VALUE!</v>
      </c>
      <c r="AO561" s="0" t="e">
        <f aca="false">DPDT(Constant,AN561,AM561,gamma,AE561,AL561)</f>
        <v>#VALUE!</v>
      </c>
      <c r="AP561" s="0" t="s">
        <v>134</v>
      </c>
      <c r="AQ561" s="0" t="n">
        <f aca="false">Q561+deltaT/2</f>
        <v>5.56499999999993</v>
      </c>
      <c r="AR561" s="0" t="e">
        <f aca="false">pC+deltaT*pdot2/2</f>
        <v>#VALUE!</v>
      </c>
      <c r="AS561" s="0" t="e">
        <f aca="false">hALT1($E$13:$G$1365,AQ561,2)</f>
        <v>#VALUE!</v>
      </c>
      <c r="AT561" s="0" t="e">
        <f aca="false">Veloc($E$13:$G$1365,AQ561,3)</f>
        <v>#VALUE!</v>
      </c>
      <c r="AU561" s="0" t="e">
        <f aca="false">IF(AS561&lt;hT,$G$5+alfa*(AS561-ho),TT)</f>
        <v>#VALUE!</v>
      </c>
      <c r="AV561" s="0" t="e">
        <f aca="false">IF(AS561&lt;hT,pSL*(1/(1+alfa*AF561/($G$5-alfa*ho)))^(go/(Rair*alfa)),pT*EXP(-go*(AF561-hT)/(Rair*TT)))</f>
        <v>#VALUE!</v>
      </c>
      <c r="AW561" s="0" t="e">
        <f aca="false">Mch(AT561,AU561,Rair,gamma)</f>
        <v>#VALUE!</v>
      </c>
      <c r="AX561" s="0" t="e">
        <f aca="false">Cpex(Cp0,AW561,$N$9,$L$13:$M$19)</f>
        <v>#VALUE!</v>
      </c>
      <c r="AY561" s="0" t="e">
        <f aca="false">pex(AV561,AW561,gamma,AX561)</f>
        <v>#VALUE!</v>
      </c>
      <c r="AZ561" s="0" t="e">
        <f aca="false">MachThroat(gamma,AY561,AR561)</f>
        <v>#VALUE!</v>
      </c>
      <c r="BA561" s="0" t="e">
        <f aca="false">CN(AZ561,CSON,CINC)</f>
        <v>#VALUE!</v>
      </c>
      <c r="BB561" s="0" t="e">
        <f aca="false">DPDT(Constant,BA561,AZ561,gamma,AR561,AY561)</f>
        <v>#VALUE!</v>
      </c>
      <c r="BC561" s="0" t="s">
        <v>134</v>
      </c>
      <c r="BD561" s="0" t="n">
        <f aca="false">Q561+deltaT</f>
        <v>5.56999999999993</v>
      </c>
      <c r="BE561" s="0" t="e">
        <f aca="false">pC+deltaT*pdot3</f>
        <v>#VALUE!</v>
      </c>
      <c r="BF561" s="0" t="e">
        <f aca="false">hALT1($E$13:$G$1365,BD561,2)</f>
        <v>#VALUE!</v>
      </c>
      <c r="BG561" s="0" t="e">
        <f aca="false">Veloc($E$13:$G$1365,BD561,3)</f>
        <v>#VALUE!</v>
      </c>
      <c r="BH561" s="0" t="e">
        <f aca="false">IF(BF561&lt;hT,$G$5+alfa*(BF561-ho),TT)</f>
        <v>#VALUE!</v>
      </c>
      <c r="BI561" s="0" t="e">
        <f aca="false">IF(BF561&lt;hT,pSL*(1/(1+alfa*BF561/($G$5-alfa*ho)))^(go/(Rair*alfa)),pT*EXP(-go*(BF561-hT)/(Rair*TT)))</f>
        <v>#VALUE!</v>
      </c>
      <c r="BJ561" s="0" t="e">
        <f aca="false">Mch(BG561,BH561,Rair,gamma)</f>
        <v>#VALUE!</v>
      </c>
      <c r="BK561" s="0" t="e">
        <f aca="false">Cpex(Cp0,BJ561,$N$9,$L$13:$M$19)</f>
        <v>#VALUE!</v>
      </c>
      <c r="BL561" s="0" t="e">
        <f aca="false">pex(BI561,BJ561,gamma,BK561)</f>
        <v>#VALUE!</v>
      </c>
      <c r="BM561" s="0" t="e">
        <f aca="false">MachThroat(gamma,BL561,BE561)</f>
        <v>#VALUE!</v>
      </c>
      <c r="BN561" s="0" t="e">
        <f aca="false">CN(BM561,CSON,CINC)</f>
        <v>#VALUE!</v>
      </c>
      <c r="BO561" s="0" t="e">
        <f aca="false">DPDT(Constant,BN561,BM561,gamma,BE561,BL561)</f>
        <v>#VALUE!</v>
      </c>
      <c r="BP561" s="0" t="e">
        <f aca="false">pC+deltaT*(pdot+2*pdot2+2*pdot3+pdot4)/6</f>
        <v>#VALUE!</v>
      </c>
      <c r="BQ561" s="0" t="s">
        <v>134</v>
      </c>
      <c r="BR561" s="0" t="n">
        <f aca="false">Q561</f>
        <v>5.55999999999993</v>
      </c>
      <c r="BS561" s="0" t="e">
        <f aca="false">R561/144</f>
        <v>#VALUE!</v>
      </c>
      <c r="BT561" s="0" t="e">
        <f aca="false">pX/144</f>
        <v>#VALUE!</v>
      </c>
      <c r="BU561" s="0" t="e">
        <f aca="false">pa/144</f>
        <v>#VALUE!</v>
      </c>
      <c r="BV561" s="11" t="n">
        <f aca="false">BR561</f>
        <v>5.55999999999993</v>
      </c>
      <c r="BW561" s="12" t="e">
        <f aca="false">(pC-pX)/144</f>
        <v>#VALUE!</v>
      </c>
      <c r="BX561" s="0" t="s">
        <v>134</v>
      </c>
      <c r="BZ561" s="0" t="s">
        <v>134</v>
      </c>
      <c r="CA561" s="0" t="s">
        <v>134</v>
      </c>
      <c r="CB561" s="0" t="s">
        <v>134</v>
      </c>
      <c r="CC561" s="0" t="s">
        <v>134</v>
      </c>
      <c r="CD561" s="0" t="s">
        <v>134</v>
      </c>
      <c r="CE561" s="0" t="s">
        <v>134</v>
      </c>
    </row>
    <row r="562" customFormat="false" ht="12.75" hidden="false" customHeight="false" outlineLevel="0" collapsed="false">
      <c r="E562" s="9" t="n">
        <v>5.49</v>
      </c>
      <c r="F562" s="9" t="n">
        <v>5129.15329339363</v>
      </c>
      <c r="G562" s="9" t="n">
        <v>1025.92124327583</v>
      </c>
      <c r="Q562" s="0" t="n">
        <f aca="false">Q561+deltaT</f>
        <v>5.56999999999993</v>
      </c>
      <c r="R562" s="0" t="e">
        <f aca="false">BP561</f>
        <v>#VALUE!</v>
      </c>
      <c r="S562" s="0" t="e">
        <f aca="false">hALT1($E$13:$G$1365,Q562,2)</f>
        <v>#VALUE!</v>
      </c>
      <c r="T562" s="0" t="e">
        <f aca="false">Veloc($E$13:$G$1365,Q562,3)</f>
        <v>#VALUE!</v>
      </c>
      <c r="U562" s="0" t="e">
        <f aca="false">IF(S562&lt;hT,$G$5+alfa*(S562-ho),TT)</f>
        <v>#VALUE!</v>
      </c>
      <c r="V562" s="0" t="e">
        <f aca="false">IF(S562&lt;hT,pSL*(1/(1+alfa*S562/($G$5-alfa*ho)))^(go/(Rair*alfa)),pT*EXP(-go*(S562-hT)/(Rair*TT)))</f>
        <v>#VALUE!</v>
      </c>
      <c r="W562" s="0" t="e">
        <f aca="false">Mch(T562,U562,Rair,gamma)</f>
        <v>#VALUE!</v>
      </c>
      <c r="X562" s="0" t="e">
        <f aca="false">Cpex(Cp0,W562,$N$9,$L$13:$M$19)</f>
        <v>#VALUE!</v>
      </c>
      <c r="Y562" s="0" t="e">
        <f aca="false">pex(V562,W562,gamma,X562)</f>
        <v>#VALUE!</v>
      </c>
      <c r="Z562" s="0" t="e">
        <f aca="false">MachThroat(gamma,Y562,R562)</f>
        <v>#VALUE!</v>
      </c>
      <c r="AA562" s="0" t="e">
        <f aca="false">CN(Z562,CSON,CINC)</f>
        <v>#VALUE!</v>
      </c>
      <c r="AB562" s="0" t="e">
        <f aca="false">DPDT(Constant,AA562,Z562,gamma,R562,Y562)</f>
        <v>#VALUE!</v>
      </c>
      <c r="AC562" s="0" t="s">
        <v>134</v>
      </c>
      <c r="AD562" s="0" t="n">
        <f aca="false">Q562+deltaT/2</f>
        <v>5.57499999999993</v>
      </c>
      <c r="AE562" s="0" t="e">
        <f aca="false">pC+deltaT*pdot/2</f>
        <v>#VALUE!</v>
      </c>
      <c r="AF562" s="0" t="e">
        <f aca="false">hALT1($E$13:$G$1365,AD562,2)</f>
        <v>#VALUE!</v>
      </c>
      <c r="AG562" s="0" t="e">
        <f aca="false">Veloc($E$13:$G$1365,AD562,3)</f>
        <v>#VALUE!</v>
      </c>
      <c r="AH562" s="0" t="e">
        <f aca="false">IF(AF562&lt;hT,$G$5+alfa*(AF562-ho),TT)</f>
        <v>#VALUE!</v>
      </c>
      <c r="AI562" s="0" t="e">
        <f aca="false">IF(AF562&lt;hT,pSL*(1/(1+alfa*AF562/($G$5-alfa*ho)))^(go/(Rair*alfa)),pT*EXP(-go*(AF562-hT)/(Rair*TT)))</f>
        <v>#VALUE!</v>
      </c>
      <c r="AJ562" s="0" t="e">
        <f aca="false">Mch(AG562,AH562,Rair,gamma)</f>
        <v>#VALUE!</v>
      </c>
      <c r="AK562" s="0" t="e">
        <f aca="false">Cpex(Cp0,AJ562,$N$9,$L$13:$M$19)</f>
        <v>#VALUE!</v>
      </c>
      <c r="AL562" s="0" t="e">
        <f aca="false">pex(AI562,AJ562,gamma,AK562)</f>
        <v>#VALUE!</v>
      </c>
      <c r="AM562" s="0" t="e">
        <f aca="false">MachThroat(gamma,AL562,AE562)</f>
        <v>#VALUE!</v>
      </c>
      <c r="AN562" s="0" t="e">
        <f aca="false">CN(AM562,CSON,CINC)</f>
        <v>#VALUE!</v>
      </c>
      <c r="AO562" s="0" t="e">
        <f aca="false">DPDT(Constant,AN562,AM562,gamma,AE562,AL562)</f>
        <v>#VALUE!</v>
      </c>
      <c r="AP562" s="0" t="s">
        <v>134</v>
      </c>
      <c r="AQ562" s="0" t="n">
        <f aca="false">Q562+deltaT/2</f>
        <v>5.57499999999993</v>
      </c>
      <c r="AR562" s="0" t="e">
        <f aca="false">pC+deltaT*pdot2/2</f>
        <v>#VALUE!</v>
      </c>
      <c r="AS562" s="0" t="e">
        <f aca="false">hALT1($E$13:$G$1365,AQ562,2)</f>
        <v>#VALUE!</v>
      </c>
      <c r="AT562" s="0" t="e">
        <f aca="false">Veloc($E$13:$G$1365,AQ562,3)</f>
        <v>#VALUE!</v>
      </c>
      <c r="AU562" s="0" t="e">
        <f aca="false">IF(AS562&lt;hT,$G$5+alfa*(AS562-ho),TT)</f>
        <v>#VALUE!</v>
      </c>
      <c r="AV562" s="0" t="e">
        <f aca="false">IF(AS562&lt;hT,pSL*(1/(1+alfa*AF562/($G$5-alfa*ho)))^(go/(Rair*alfa)),pT*EXP(-go*(AF562-hT)/(Rair*TT)))</f>
        <v>#VALUE!</v>
      </c>
      <c r="AW562" s="0" t="e">
        <f aca="false">Mch(AT562,AU562,Rair,gamma)</f>
        <v>#VALUE!</v>
      </c>
      <c r="AX562" s="0" t="e">
        <f aca="false">Cpex(Cp0,AW562,$N$9,$L$13:$M$19)</f>
        <v>#VALUE!</v>
      </c>
      <c r="AY562" s="0" t="e">
        <f aca="false">pex(AV562,AW562,gamma,AX562)</f>
        <v>#VALUE!</v>
      </c>
      <c r="AZ562" s="0" t="e">
        <f aca="false">MachThroat(gamma,AY562,AR562)</f>
        <v>#VALUE!</v>
      </c>
      <c r="BA562" s="0" t="e">
        <f aca="false">CN(AZ562,CSON,CINC)</f>
        <v>#VALUE!</v>
      </c>
      <c r="BB562" s="0" t="e">
        <f aca="false">DPDT(Constant,BA562,AZ562,gamma,AR562,AY562)</f>
        <v>#VALUE!</v>
      </c>
      <c r="BC562" s="0" t="s">
        <v>134</v>
      </c>
      <c r="BD562" s="0" t="n">
        <f aca="false">Q562+deltaT</f>
        <v>5.57999999999993</v>
      </c>
      <c r="BE562" s="0" t="e">
        <f aca="false">pC+deltaT*pdot3</f>
        <v>#VALUE!</v>
      </c>
      <c r="BF562" s="0" t="e">
        <f aca="false">hALT1($E$13:$G$1365,BD562,2)</f>
        <v>#VALUE!</v>
      </c>
      <c r="BG562" s="0" t="e">
        <f aca="false">Veloc($E$13:$G$1365,BD562,3)</f>
        <v>#VALUE!</v>
      </c>
      <c r="BH562" s="0" t="e">
        <f aca="false">IF(BF562&lt;hT,$G$5+alfa*(BF562-ho),TT)</f>
        <v>#VALUE!</v>
      </c>
      <c r="BI562" s="0" t="e">
        <f aca="false">IF(BF562&lt;hT,pSL*(1/(1+alfa*BF562/($G$5-alfa*ho)))^(go/(Rair*alfa)),pT*EXP(-go*(BF562-hT)/(Rair*TT)))</f>
        <v>#VALUE!</v>
      </c>
      <c r="BJ562" s="0" t="e">
        <f aca="false">Mch(BG562,BH562,Rair,gamma)</f>
        <v>#VALUE!</v>
      </c>
      <c r="BK562" s="0" t="e">
        <f aca="false">Cpex(Cp0,BJ562,$N$9,$L$13:$M$19)</f>
        <v>#VALUE!</v>
      </c>
      <c r="BL562" s="0" t="e">
        <f aca="false">pex(BI562,BJ562,gamma,BK562)</f>
        <v>#VALUE!</v>
      </c>
      <c r="BM562" s="0" t="e">
        <f aca="false">MachThroat(gamma,BL562,BE562)</f>
        <v>#VALUE!</v>
      </c>
      <c r="BN562" s="0" t="e">
        <f aca="false">CN(BM562,CSON,CINC)</f>
        <v>#VALUE!</v>
      </c>
      <c r="BO562" s="0" t="e">
        <f aca="false">DPDT(Constant,BN562,BM562,gamma,BE562,BL562)</f>
        <v>#VALUE!</v>
      </c>
      <c r="BP562" s="0" t="e">
        <f aca="false">pC+deltaT*(pdot+2*pdot2+2*pdot3+pdot4)/6</f>
        <v>#VALUE!</v>
      </c>
      <c r="BQ562" s="0" t="s">
        <v>134</v>
      </c>
      <c r="BR562" s="0" t="n">
        <f aca="false">Q562</f>
        <v>5.56999999999993</v>
      </c>
      <c r="BS562" s="0" t="e">
        <f aca="false">R562/144</f>
        <v>#VALUE!</v>
      </c>
      <c r="BT562" s="0" t="e">
        <f aca="false">pX/144</f>
        <v>#VALUE!</v>
      </c>
      <c r="BU562" s="0" t="e">
        <f aca="false">pa/144</f>
        <v>#VALUE!</v>
      </c>
      <c r="BV562" s="11" t="n">
        <f aca="false">BR562</f>
        <v>5.56999999999993</v>
      </c>
      <c r="BW562" s="12" t="e">
        <f aca="false">(pC-pX)/144</f>
        <v>#VALUE!</v>
      </c>
      <c r="BX562" s="0" t="s">
        <v>134</v>
      </c>
      <c r="BZ562" s="0" t="s">
        <v>134</v>
      </c>
      <c r="CA562" s="0" t="s">
        <v>134</v>
      </c>
      <c r="CB562" s="0" t="s">
        <v>134</v>
      </c>
      <c r="CC562" s="0" t="s">
        <v>134</v>
      </c>
      <c r="CD562" s="0" t="s">
        <v>134</v>
      </c>
      <c r="CE562" s="0" t="s">
        <v>134</v>
      </c>
    </row>
    <row r="563" customFormat="false" ht="12.75" hidden="false" customHeight="false" outlineLevel="0" collapsed="false">
      <c r="E563" s="9" t="n">
        <v>5.5</v>
      </c>
      <c r="F563" s="9" t="n">
        <v>5139.41350646396</v>
      </c>
      <c r="G563" s="9" t="n">
        <v>1026.11900979107</v>
      </c>
      <c r="Q563" s="0" t="n">
        <f aca="false">Q562+deltaT</f>
        <v>5.57999999999993</v>
      </c>
      <c r="R563" s="0" t="e">
        <f aca="false">BP562</f>
        <v>#VALUE!</v>
      </c>
      <c r="S563" s="0" t="e">
        <f aca="false">hALT1($E$13:$G$1365,Q563,2)</f>
        <v>#VALUE!</v>
      </c>
      <c r="T563" s="0" t="e">
        <f aca="false">Veloc($E$13:$G$1365,Q563,3)</f>
        <v>#VALUE!</v>
      </c>
      <c r="U563" s="0" t="e">
        <f aca="false">IF(S563&lt;hT,$G$5+alfa*(S563-ho),TT)</f>
        <v>#VALUE!</v>
      </c>
      <c r="V563" s="0" t="e">
        <f aca="false">IF(S563&lt;hT,pSL*(1/(1+alfa*S563/($G$5-alfa*ho)))^(go/(Rair*alfa)),pT*EXP(-go*(S563-hT)/(Rair*TT)))</f>
        <v>#VALUE!</v>
      </c>
      <c r="W563" s="0" t="e">
        <f aca="false">Mch(T563,U563,Rair,gamma)</f>
        <v>#VALUE!</v>
      </c>
      <c r="X563" s="0" t="e">
        <f aca="false">Cpex(Cp0,W563,$N$9,$L$13:$M$19)</f>
        <v>#VALUE!</v>
      </c>
      <c r="Y563" s="0" t="e">
        <f aca="false">pex(V563,W563,gamma,X563)</f>
        <v>#VALUE!</v>
      </c>
      <c r="Z563" s="0" t="e">
        <f aca="false">MachThroat(gamma,Y563,R563)</f>
        <v>#VALUE!</v>
      </c>
      <c r="AA563" s="0" t="e">
        <f aca="false">CN(Z563,CSON,CINC)</f>
        <v>#VALUE!</v>
      </c>
      <c r="AB563" s="0" t="e">
        <f aca="false">DPDT(Constant,AA563,Z563,gamma,R563,Y563)</f>
        <v>#VALUE!</v>
      </c>
      <c r="AC563" s="0" t="s">
        <v>134</v>
      </c>
      <c r="AD563" s="0" t="n">
        <f aca="false">Q563+deltaT/2</f>
        <v>5.58499999999993</v>
      </c>
      <c r="AE563" s="0" t="e">
        <f aca="false">pC+deltaT*pdot/2</f>
        <v>#VALUE!</v>
      </c>
      <c r="AF563" s="0" t="e">
        <f aca="false">hALT1($E$13:$G$1365,AD563,2)</f>
        <v>#VALUE!</v>
      </c>
      <c r="AG563" s="0" t="e">
        <f aca="false">Veloc($E$13:$G$1365,AD563,3)</f>
        <v>#VALUE!</v>
      </c>
      <c r="AH563" s="0" t="e">
        <f aca="false">IF(AF563&lt;hT,$G$5+alfa*(AF563-ho),TT)</f>
        <v>#VALUE!</v>
      </c>
      <c r="AI563" s="0" t="e">
        <f aca="false">IF(AF563&lt;hT,pSL*(1/(1+alfa*AF563/($G$5-alfa*ho)))^(go/(Rair*alfa)),pT*EXP(-go*(AF563-hT)/(Rair*TT)))</f>
        <v>#VALUE!</v>
      </c>
      <c r="AJ563" s="0" t="e">
        <f aca="false">Mch(AG563,AH563,Rair,gamma)</f>
        <v>#VALUE!</v>
      </c>
      <c r="AK563" s="0" t="e">
        <f aca="false">Cpex(Cp0,AJ563,$N$9,$L$13:$M$19)</f>
        <v>#VALUE!</v>
      </c>
      <c r="AL563" s="0" t="e">
        <f aca="false">pex(AI563,AJ563,gamma,AK563)</f>
        <v>#VALUE!</v>
      </c>
      <c r="AM563" s="0" t="e">
        <f aca="false">MachThroat(gamma,AL563,AE563)</f>
        <v>#VALUE!</v>
      </c>
      <c r="AN563" s="0" t="e">
        <f aca="false">CN(AM563,CSON,CINC)</f>
        <v>#VALUE!</v>
      </c>
      <c r="AO563" s="0" t="e">
        <f aca="false">DPDT(Constant,AN563,AM563,gamma,AE563,AL563)</f>
        <v>#VALUE!</v>
      </c>
      <c r="AP563" s="0" t="s">
        <v>134</v>
      </c>
      <c r="AQ563" s="0" t="n">
        <f aca="false">Q563+deltaT/2</f>
        <v>5.58499999999993</v>
      </c>
      <c r="AR563" s="0" t="e">
        <f aca="false">pC+deltaT*pdot2/2</f>
        <v>#VALUE!</v>
      </c>
      <c r="AS563" s="0" t="e">
        <f aca="false">hALT1($E$13:$G$1365,AQ563,2)</f>
        <v>#VALUE!</v>
      </c>
      <c r="AT563" s="0" t="e">
        <f aca="false">Veloc($E$13:$G$1365,AQ563,3)</f>
        <v>#VALUE!</v>
      </c>
      <c r="AU563" s="0" t="e">
        <f aca="false">IF(AS563&lt;hT,$G$5+alfa*(AS563-ho),TT)</f>
        <v>#VALUE!</v>
      </c>
      <c r="AV563" s="0" t="e">
        <f aca="false">IF(AS563&lt;hT,pSL*(1/(1+alfa*AF563/($G$5-alfa*ho)))^(go/(Rair*alfa)),pT*EXP(-go*(AF563-hT)/(Rair*TT)))</f>
        <v>#VALUE!</v>
      </c>
      <c r="AW563" s="0" t="e">
        <f aca="false">Mch(AT563,AU563,Rair,gamma)</f>
        <v>#VALUE!</v>
      </c>
      <c r="AX563" s="0" t="e">
        <f aca="false">Cpex(Cp0,AW563,$N$9,$L$13:$M$19)</f>
        <v>#VALUE!</v>
      </c>
      <c r="AY563" s="0" t="e">
        <f aca="false">pex(AV563,AW563,gamma,AX563)</f>
        <v>#VALUE!</v>
      </c>
      <c r="AZ563" s="0" t="e">
        <f aca="false">MachThroat(gamma,AY563,AR563)</f>
        <v>#VALUE!</v>
      </c>
      <c r="BA563" s="0" t="e">
        <f aca="false">CN(AZ563,CSON,CINC)</f>
        <v>#VALUE!</v>
      </c>
      <c r="BB563" s="0" t="e">
        <f aca="false">DPDT(Constant,BA563,AZ563,gamma,AR563,AY563)</f>
        <v>#VALUE!</v>
      </c>
      <c r="BC563" s="0" t="s">
        <v>134</v>
      </c>
      <c r="BD563" s="0" t="n">
        <f aca="false">Q563+deltaT</f>
        <v>5.58999999999993</v>
      </c>
      <c r="BE563" s="0" t="e">
        <f aca="false">pC+deltaT*pdot3</f>
        <v>#VALUE!</v>
      </c>
      <c r="BF563" s="0" t="e">
        <f aca="false">hALT1($E$13:$G$1365,BD563,2)</f>
        <v>#VALUE!</v>
      </c>
      <c r="BG563" s="0" t="e">
        <f aca="false">Veloc($E$13:$G$1365,BD563,3)</f>
        <v>#VALUE!</v>
      </c>
      <c r="BH563" s="0" t="e">
        <f aca="false">IF(BF563&lt;hT,$G$5+alfa*(BF563-ho),TT)</f>
        <v>#VALUE!</v>
      </c>
      <c r="BI563" s="0" t="e">
        <f aca="false">IF(BF563&lt;hT,pSL*(1/(1+alfa*BF563/($G$5-alfa*ho)))^(go/(Rair*alfa)),pT*EXP(-go*(BF563-hT)/(Rair*TT)))</f>
        <v>#VALUE!</v>
      </c>
      <c r="BJ563" s="0" t="e">
        <f aca="false">Mch(BG563,BH563,Rair,gamma)</f>
        <v>#VALUE!</v>
      </c>
      <c r="BK563" s="0" t="e">
        <f aca="false">Cpex(Cp0,BJ563,$N$9,$L$13:$M$19)</f>
        <v>#VALUE!</v>
      </c>
      <c r="BL563" s="0" t="e">
        <f aca="false">pex(BI563,BJ563,gamma,BK563)</f>
        <v>#VALUE!</v>
      </c>
      <c r="BM563" s="0" t="e">
        <f aca="false">MachThroat(gamma,BL563,BE563)</f>
        <v>#VALUE!</v>
      </c>
      <c r="BN563" s="0" t="e">
        <f aca="false">CN(BM563,CSON,CINC)</f>
        <v>#VALUE!</v>
      </c>
      <c r="BO563" s="0" t="e">
        <f aca="false">DPDT(Constant,BN563,BM563,gamma,BE563,BL563)</f>
        <v>#VALUE!</v>
      </c>
      <c r="BP563" s="0" t="e">
        <f aca="false">pC+deltaT*(pdot+2*pdot2+2*pdot3+pdot4)/6</f>
        <v>#VALUE!</v>
      </c>
      <c r="BQ563" s="0" t="s">
        <v>134</v>
      </c>
      <c r="BR563" s="0" t="n">
        <f aca="false">Q563</f>
        <v>5.57999999999993</v>
      </c>
      <c r="BS563" s="0" t="e">
        <f aca="false">R563/144</f>
        <v>#VALUE!</v>
      </c>
      <c r="BT563" s="0" t="e">
        <f aca="false">pX/144</f>
        <v>#VALUE!</v>
      </c>
      <c r="BU563" s="0" t="e">
        <f aca="false">pa/144</f>
        <v>#VALUE!</v>
      </c>
      <c r="BV563" s="11" t="n">
        <f aca="false">BR563</f>
        <v>5.57999999999993</v>
      </c>
      <c r="BW563" s="12" t="e">
        <f aca="false">(pC-pX)/144</f>
        <v>#VALUE!</v>
      </c>
      <c r="BX563" s="0" t="s">
        <v>134</v>
      </c>
      <c r="BZ563" s="0" t="s">
        <v>134</v>
      </c>
      <c r="CA563" s="0" t="s">
        <v>134</v>
      </c>
      <c r="CB563" s="0" t="s">
        <v>134</v>
      </c>
      <c r="CC563" s="0" t="s">
        <v>134</v>
      </c>
      <c r="CD563" s="0" t="s">
        <v>134</v>
      </c>
      <c r="CE563" s="0" t="s">
        <v>134</v>
      </c>
    </row>
    <row r="564" customFormat="false" ht="12.75" hidden="false" customHeight="false" outlineLevel="0" collapsed="false">
      <c r="E564" s="9" t="n">
        <v>5.51</v>
      </c>
      <c r="F564" s="9" t="n">
        <v>5149.67562638367</v>
      </c>
      <c r="G564" s="9" t="n">
        <v>1026.30261457335</v>
      </c>
      <c r="Q564" s="0" t="n">
        <f aca="false">Q563+deltaT</f>
        <v>5.58999999999993</v>
      </c>
      <c r="R564" s="0" t="e">
        <f aca="false">BP563</f>
        <v>#VALUE!</v>
      </c>
      <c r="S564" s="0" t="e">
        <f aca="false">hALT1($E$13:$G$1365,Q564,2)</f>
        <v>#VALUE!</v>
      </c>
      <c r="T564" s="0" t="e">
        <f aca="false">Veloc($E$13:$G$1365,Q564,3)</f>
        <v>#VALUE!</v>
      </c>
      <c r="U564" s="0" t="e">
        <f aca="false">IF(S564&lt;hT,$G$5+alfa*(S564-ho),TT)</f>
        <v>#VALUE!</v>
      </c>
      <c r="V564" s="0" t="e">
        <f aca="false">IF(S564&lt;hT,pSL*(1/(1+alfa*S564/($G$5-alfa*ho)))^(go/(Rair*alfa)),pT*EXP(-go*(S564-hT)/(Rair*TT)))</f>
        <v>#VALUE!</v>
      </c>
      <c r="W564" s="0" t="e">
        <f aca="false">Mch(T564,U564,Rair,gamma)</f>
        <v>#VALUE!</v>
      </c>
      <c r="X564" s="0" t="e">
        <f aca="false">Cpex(Cp0,W564,$N$9,$L$13:$M$19)</f>
        <v>#VALUE!</v>
      </c>
      <c r="Y564" s="0" t="e">
        <f aca="false">pex(V564,W564,gamma,X564)</f>
        <v>#VALUE!</v>
      </c>
      <c r="Z564" s="0" t="e">
        <f aca="false">MachThroat(gamma,Y564,R564)</f>
        <v>#VALUE!</v>
      </c>
      <c r="AA564" s="0" t="e">
        <f aca="false">CN(Z564,CSON,CINC)</f>
        <v>#VALUE!</v>
      </c>
      <c r="AB564" s="0" t="e">
        <f aca="false">DPDT(Constant,AA564,Z564,gamma,R564,Y564)</f>
        <v>#VALUE!</v>
      </c>
      <c r="AC564" s="0" t="s">
        <v>134</v>
      </c>
      <c r="AD564" s="0" t="n">
        <f aca="false">Q564+deltaT/2</f>
        <v>5.59499999999993</v>
      </c>
      <c r="AE564" s="0" t="e">
        <f aca="false">pC+deltaT*pdot/2</f>
        <v>#VALUE!</v>
      </c>
      <c r="AF564" s="0" t="e">
        <f aca="false">hALT1($E$13:$G$1365,AD564,2)</f>
        <v>#VALUE!</v>
      </c>
      <c r="AG564" s="0" t="e">
        <f aca="false">Veloc($E$13:$G$1365,AD564,3)</f>
        <v>#VALUE!</v>
      </c>
      <c r="AH564" s="0" t="e">
        <f aca="false">IF(AF564&lt;hT,$G$5+alfa*(AF564-ho),TT)</f>
        <v>#VALUE!</v>
      </c>
      <c r="AI564" s="0" t="e">
        <f aca="false">IF(AF564&lt;hT,pSL*(1/(1+alfa*AF564/($G$5-alfa*ho)))^(go/(Rair*alfa)),pT*EXP(-go*(AF564-hT)/(Rair*TT)))</f>
        <v>#VALUE!</v>
      </c>
      <c r="AJ564" s="0" t="e">
        <f aca="false">Mch(AG564,AH564,Rair,gamma)</f>
        <v>#VALUE!</v>
      </c>
      <c r="AK564" s="0" t="e">
        <f aca="false">Cpex(Cp0,AJ564,$N$9,$L$13:$M$19)</f>
        <v>#VALUE!</v>
      </c>
      <c r="AL564" s="0" t="e">
        <f aca="false">pex(AI564,AJ564,gamma,AK564)</f>
        <v>#VALUE!</v>
      </c>
      <c r="AM564" s="0" t="e">
        <f aca="false">MachThroat(gamma,AL564,AE564)</f>
        <v>#VALUE!</v>
      </c>
      <c r="AN564" s="0" t="e">
        <f aca="false">CN(AM564,CSON,CINC)</f>
        <v>#VALUE!</v>
      </c>
      <c r="AO564" s="0" t="e">
        <f aca="false">DPDT(Constant,AN564,AM564,gamma,AE564,AL564)</f>
        <v>#VALUE!</v>
      </c>
      <c r="AP564" s="0" t="s">
        <v>134</v>
      </c>
      <c r="AQ564" s="0" t="n">
        <f aca="false">Q564+deltaT/2</f>
        <v>5.59499999999993</v>
      </c>
      <c r="AR564" s="0" t="e">
        <f aca="false">pC+deltaT*pdot2/2</f>
        <v>#VALUE!</v>
      </c>
      <c r="AS564" s="0" t="e">
        <f aca="false">hALT1($E$13:$G$1365,AQ564,2)</f>
        <v>#VALUE!</v>
      </c>
      <c r="AT564" s="0" t="e">
        <f aca="false">Veloc($E$13:$G$1365,AQ564,3)</f>
        <v>#VALUE!</v>
      </c>
      <c r="AU564" s="0" t="e">
        <f aca="false">IF(AS564&lt;hT,$G$5+alfa*(AS564-ho),TT)</f>
        <v>#VALUE!</v>
      </c>
      <c r="AV564" s="0" t="e">
        <f aca="false">IF(AS564&lt;hT,pSL*(1/(1+alfa*AF564/($G$5-alfa*ho)))^(go/(Rair*alfa)),pT*EXP(-go*(AF564-hT)/(Rair*TT)))</f>
        <v>#VALUE!</v>
      </c>
      <c r="AW564" s="0" t="e">
        <f aca="false">Mch(AT564,AU564,Rair,gamma)</f>
        <v>#VALUE!</v>
      </c>
      <c r="AX564" s="0" t="e">
        <f aca="false">Cpex(Cp0,AW564,$N$9,$L$13:$M$19)</f>
        <v>#VALUE!</v>
      </c>
      <c r="AY564" s="0" t="e">
        <f aca="false">pex(AV564,AW564,gamma,AX564)</f>
        <v>#VALUE!</v>
      </c>
      <c r="AZ564" s="0" t="e">
        <f aca="false">MachThroat(gamma,AY564,AR564)</f>
        <v>#VALUE!</v>
      </c>
      <c r="BA564" s="0" t="e">
        <f aca="false">CN(AZ564,CSON,CINC)</f>
        <v>#VALUE!</v>
      </c>
      <c r="BB564" s="0" t="e">
        <f aca="false">DPDT(Constant,BA564,AZ564,gamma,AR564,AY564)</f>
        <v>#VALUE!</v>
      </c>
      <c r="BC564" s="0" t="s">
        <v>134</v>
      </c>
      <c r="BD564" s="0" t="n">
        <f aca="false">Q564+deltaT</f>
        <v>5.59999999999993</v>
      </c>
      <c r="BE564" s="0" t="e">
        <f aca="false">pC+deltaT*pdot3</f>
        <v>#VALUE!</v>
      </c>
      <c r="BF564" s="0" t="e">
        <f aca="false">hALT1($E$13:$G$1365,BD564,2)</f>
        <v>#VALUE!</v>
      </c>
      <c r="BG564" s="0" t="e">
        <f aca="false">Veloc($E$13:$G$1365,BD564,3)</f>
        <v>#VALUE!</v>
      </c>
      <c r="BH564" s="0" t="e">
        <f aca="false">IF(BF564&lt;hT,$G$5+alfa*(BF564-ho),TT)</f>
        <v>#VALUE!</v>
      </c>
      <c r="BI564" s="0" t="e">
        <f aca="false">IF(BF564&lt;hT,pSL*(1/(1+alfa*BF564/($G$5-alfa*ho)))^(go/(Rair*alfa)),pT*EXP(-go*(BF564-hT)/(Rair*TT)))</f>
        <v>#VALUE!</v>
      </c>
      <c r="BJ564" s="0" t="e">
        <f aca="false">Mch(BG564,BH564,Rair,gamma)</f>
        <v>#VALUE!</v>
      </c>
      <c r="BK564" s="0" t="e">
        <f aca="false">Cpex(Cp0,BJ564,$N$9,$L$13:$M$19)</f>
        <v>#VALUE!</v>
      </c>
      <c r="BL564" s="0" t="e">
        <f aca="false">pex(BI564,BJ564,gamma,BK564)</f>
        <v>#VALUE!</v>
      </c>
      <c r="BM564" s="0" t="e">
        <f aca="false">MachThroat(gamma,BL564,BE564)</f>
        <v>#VALUE!</v>
      </c>
      <c r="BN564" s="0" t="e">
        <f aca="false">CN(BM564,CSON,CINC)</f>
        <v>#VALUE!</v>
      </c>
      <c r="BO564" s="0" t="e">
        <f aca="false">DPDT(Constant,BN564,BM564,gamma,BE564,BL564)</f>
        <v>#VALUE!</v>
      </c>
      <c r="BP564" s="0" t="e">
        <f aca="false">pC+deltaT*(pdot+2*pdot2+2*pdot3+pdot4)/6</f>
        <v>#VALUE!</v>
      </c>
      <c r="BQ564" s="0" t="s">
        <v>134</v>
      </c>
      <c r="BR564" s="0" t="n">
        <f aca="false">Q564</f>
        <v>5.58999999999993</v>
      </c>
      <c r="BS564" s="0" t="e">
        <f aca="false">R564/144</f>
        <v>#VALUE!</v>
      </c>
      <c r="BT564" s="0" t="e">
        <f aca="false">pX/144</f>
        <v>#VALUE!</v>
      </c>
      <c r="BU564" s="0" t="e">
        <f aca="false">pa/144</f>
        <v>#VALUE!</v>
      </c>
      <c r="BV564" s="11" t="n">
        <f aca="false">BR564</f>
        <v>5.58999999999993</v>
      </c>
      <c r="BW564" s="12" t="e">
        <f aca="false">(pC-pX)/144</f>
        <v>#VALUE!</v>
      </c>
      <c r="BX564" s="0" t="s">
        <v>134</v>
      </c>
      <c r="BZ564" s="0" t="s">
        <v>134</v>
      </c>
      <c r="CA564" s="0" t="s">
        <v>134</v>
      </c>
      <c r="CB564" s="0" t="s">
        <v>134</v>
      </c>
      <c r="CC564" s="0" t="s">
        <v>134</v>
      </c>
      <c r="CD564" s="0" t="s">
        <v>134</v>
      </c>
      <c r="CE564" s="0" t="s">
        <v>134</v>
      </c>
    </row>
    <row r="565" customFormat="false" ht="12.75" hidden="false" customHeight="false" outlineLevel="0" collapsed="false">
      <c r="E565" s="9" t="n">
        <v>5.52</v>
      </c>
      <c r="F565" s="9" t="n">
        <v>5159.93951157826</v>
      </c>
      <c r="G565" s="9" t="n">
        <v>1026.47206620594</v>
      </c>
      <c r="Q565" s="0" t="n">
        <f aca="false">Q564+deltaT</f>
        <v>5.59999999999993</v>
      </c>
      <c r="R565" s="0" t="e">
        <f aca="false">BP564</f>
        <v>#VALUE!</v>
      </c>
      <c r="S565" s="0" t="e">
        <f aca="false">hALT1($E$13:$G$1365,Q565,2)</f>
        <v>#VALUE!</v>
      </c>
      <c r="T565" s="0" t="e">
        <f aca="false">Veloc($E$13:$G$1365,Q565,3)</f>
        <v>#VALUE!</v>
      </c>
      <c r="U565" s="0" t="e">
        <f aca="false">IF(S565&lt;hT,$G$5+alfa*(S565-ho),TT)</f>
        <v>#VALUE!</v>
      </c>
      <c r="V565" s="0" t="e">
        <f aca="false">IF(S565&lt;hT,pSL*(1/(1+alfa*S565/($G$5-alfa*ho)))^(go/(Rair*alfa)),pT*EXP(-go*(S565-hT)/(Rair*TT)))</f>
        <v>#VALUE!</v>
      </c>
      <c r="W565" s="0" t="e">
        <f aca="false">Mch(T565,U565,Rair,gamma)</f>
        <v>#VALUE!</v>
      </c>
      <c r="X565" s="0" t="e">
        <f aca="false">Cpex(Cp0,W565,$N$9,$L$13:$M$19)</f>
        <v>#VALUE!</v>
      </c>
      <c r="Y565" s="0" t="e">
        <f aca="false">pex(V565,W565,gamma,X565)</f>
        <v>#VALUE!</v>
      </c>
      <c r="Z565" s="0" t="e">
        <f aca="false">MachThroat(gamma,Y565,R565)</f>
        <v>#VALUE!</v>
      </c>
      <c r="AA565" s="0" t="e">
        <f aca="false">CN(Z565,CSON,CINC)</f>
        <v>#VALUE!</v>
      </c>
      <c r="AB565" s="0" t="e">
        <f aca="false">DPDT(Constant,AA565,Z565,gamma,R565,Y565)</f>
        <v>#VALUE!</v>
      </c>
      <c r="AC565" s="0" t="s">
        <v>134</v>
      </c>
      <c r="AD565" s="0" t="n">
        <f aca="false">Q565+deltaT/2</f>
        <v>5.60499999999993</v>
      </c>
      <c r="AE565" s="0" t="e">
        <f aca="false">pC+deltaT*pdot/2</f>
        <v>#VALUE!</v>
      </c>
      <c r="AF565" s="0" t="e">
        <f aca="false">hALT1($E$13:$G$1365,AD565,2)</f>
        <v>#VALUE!</v>
      </c>
      <c r="AG565" s="0" t="e">
        <f aca="false">Veloc($E$13:$G$1365,AD565,3)</f>
        <v>#VALUE!</v>
      </c>
      <c r="AH565" s="0" t="e">
        <f aca="false">IF(AF565&lt;hT,$G$5+alfa*(AF565-ho),TT)</f>
        <v>#VALUE!</v>
      </c>
      <c r="AI565" s="0" t="e">
        <f aca="false">IF(AF565&lt;hT,pSL*(1/(1+alfa*AF565/($G$5-alfa*ho)))^(go/(Rair*alfa)),pT*EXP(-go*(AF565-hT)/(Rair*TT)))</f>
        <v>#VALUE!</v>
      </c>
      <c r="AJ565" s="0" t="e">
        <f aca="false">Mch(AG565,AH565,Rair,gamma)</f>
        <v>#VALUE!</v>
      </c>
      <c r="AK565" s="0" t="e">
        <f aca="false">Cpex(Cp0,AJ565,$N$9,$L$13:$M$19)</f>
        <v>#VALUE!</v>
      </c>
      <c r="AL565" s="0" t="e">
        <f aca="false">pex(AI565,AJ565,gamma,AK565)</f>
        <v>#VALUE!</v>
      </c>
      <c r="AM565" s="0" t="e">
        <f aca="false">MachThroat(gamma,AL565,AE565)</f>
        <v>#VALUE!</v>
      </c>
      <c r="AN565" s="0" t="e">
        <f aca="false">CN(AM565,CSON,CINC)</f>
        <v>#VALUE!</v>
      </c>
      <c r="AO565" s="0" t="e">
        <f aca="false">DPDT(Constant,AN565,AM565,gamma,AE565,AL565)</f>
        <v>#VALUE!</v>
      </c>
      <c r="AP565" s="0" t="s">
        <v>134</v>
      </c>
      <c r="AQ565" s="0" t="n">
        <f aca="false">Q565+deltaT/2</f>
        <v>5.60499999999993</v>
      </c>
      <c r="AR565" s="0" t="e">
        <f aca="false">pC+deltaT*pdot2/2</f>
        <v>#VALUE!</v>
      </c>
      <c r="AS565" s="0" t="e">
        <f aca="false">hALT1($E$13:$G$1365,AQ565,2)</f>
        <v>#VALUE!</v>
      </c>
      <c r="AT565" s="0" t="e">
        <f aca="false">Veloc($E$13:$G$1365,AQ565,3)</f>
        <v>#VALUE!</v>
      </c>
      <c r="AU565" s="0" t="e">
        <f aca="false">IF(AS565&lt;hT,$G$5+alfa*(AS565-ho),TT)</f>
        <v>#VALUE!</v>
      </c>
      <c r="AV565" s="0" t="e">
        <f aca="false">IF(AS565&lt;hT,pSL*(1/(1+alfa*AF565/($G$5-alfa*ho)))^(go/(Rair*alfa)),pT*EXP(-go*(AF565-hT)/(Rair*TT)))</f>
        <v>#VALUE!</v>
      </c>
      <c r="AW565" s="0" t="e">
        <f aca="false">Mch(AT565,AU565,Rair,gamma)</f>
        <v>#VALUE!</v>
      </c>
      <c r="AX565" s="0" t="e">
        <f aca="false">Cpex(Cp0,AW565,$N$9,$L$13:$M$19)</f>
        <v>#VALUE!</v>
      </c>
      <c r="AY565" s="0" t="e">
        <f aca="false">pex(AV565,AW565,gamma,AX565)</f>
        <v>#VALUE!</v>
      </c>
      <c r="AZ565" s="0" t="e">
        <f aca="false">MachThroat(gamma,AY565,AR565)</f>
        <v>#VALUE!</v>
      </c>
      <c r="BA565" s="0" t="e">
        <f aca="false">CN(AZ565,CSON,CINC)</f>
        <v>#VALUE!</v>
      </c>
      <c r="BB565" s="0" t="e">
        <f aca="false">DPDT(Constant,BA565,AZ565,gamma,AR565,AY565)</f>
        <v>#VALUE!</v>
      </c>
      <c r="BC565" s="0" t="s">
        <v>134</v>
      </c>
      <c r="BD565" s="0" t="n">
        <f aca="false">Q565+deltaT</f>
        <v>5.60999999999993</v>
      </c>
      <c r="BE565" s="0" t="e">
        <f aca="false">pC+deltaT*pdot3</f>
        <v>#VALUE!</v>
      </c>
      <c r="BF565" s="0" t="e">
        <f aca="false">hALT1($E$13:$G$1365,BD565,2)</f>
        <v>#VALUE!</v>
      </c>
      <c r="BG565" s="0" t="e">
        <f aca="false">Veloc($E$13:$G$1365,BD565,3)</f>
        <v>#VALUE!</v>
      </c>
      <c r="BH565" s="0" t="e">
        <f aca="false">IF(BF565&lt;hT,$G$5+alfa*(BF565-ho),TT)</f>
        <v>#VALUE!</v>
      </c>
      <c r="BI565" s="0" t="e">
        <f aca="false">IF(BF565&lt;hT,pSL*(1/(1+alfa*BF565/($G$5-alfa*ho)))^(go/(Rair*alfa)),pT*EXP(-go*(BF565-hT)/(Rair*TT)))</f>
        <v>#VALUE!</v>
      </c>
      <c r="BJ565" s="0" t="e">
        <f aca="false">Mch(BG565,BH565,Rair,gamma)</f>
        <v>#VALUE!</v>
      </c>
      <c r="BK565" s="0" t="e">
        <f aca="false">Cpex(Cp0,BJ565,$N$9,$L$13:$M$19)</f>
        <v>#VALUE!</v>
      </c>
      <c r="BL565" s="0" t="e">
        <f aca="false">pex(BI565,BJ565,gamma,BK565)</f>
        <v>#VALUE!</v>
      </c>
      <c r="BM565" s="0" t="e">
        <f aca="false">MachThroat(gamma,BL565,BE565)</f>
        <v>#VALUE!</v>
      </c>
      <c r="BN565" s="0" t="e">
        <f aca="false">CN(BM565,CSON,CINC)</f>
        <v>#VALUE!</v>
      </c>
      <c r="BO565" s="0" t="e">
        <f aca="false">DPDT(Constant,BN565,BM565,gamma,BE565,BL565)</f>
        <v>#VALUE!</v>
      </c>
      <c r="BP565" s="0" t="e">
        <f aca="false">pC+deltaT*(pdot+2*pdot2+2*pdot3+pdot4)/6</f>
        <v>#VALUE!</v>
      </c>
      <c r="BQ565" s="0" t="s">
        <v>134</v>
      </c>
      <c r="BR565" s="0" t="n">
        <f aca="false">Q565</f>
        <v>5.59999999999993</v>
      </c>
      <c r="BS565" s="0" t="e">
        <f aca="false">R565/144</f>
        <v>#VALUE!</v>
      </c>
      <c r="BT565" s="0" t="e">
        <f aca="false">pX/144</f>
        <v>#VALUE!</v>
      </c>
      <c r="BU565" s="0" t="e">
        <f aca="false">pa/144</f>
        <v>#VALUE!</v>
      </c>
      <c r="BV565" s="11" t="n">
        <f aca="false">BR565</f>
        <v>5.59999999999993</v>
      </c>
      <c r="BW565" s="12" t="e">
        <f aca="false">(pC-pX)/144</f>
        <v>#VALUE!</v>
      </c>
      <c r="BX565" s="0" t="s">
        <v>134</v>
      </c>
      <c r="BZ565" s="0" t="s">
        <v>134</v>
      </c>
      <c r="CA565" s="0" t="s">
        <v>134</v>
      </c>
      <c r="CB565" s="0" t="s">
        <v>134</v>
      </c>
      <c r="CC565" s="0" t="s">
        <v>134</v>
      </c>
      <c r="CD565" s="0" t="s">
        <v>134</v>
      </c>
      <c r="CE565" s="0" t="s">
        <v>134</v>
      </c>
    </row>
    <row r="566" customFormat="false" ht="12.75" hidden="false" customHeight="false" outlineLevel="0" collapsed="false">
      <c r="E566" s="9" t="n">
        <v>5.53</v>
      </c>
      <c r="F566" s="9" t="n">
        <v>5170.20502055948</v>
      </c>
      <c r="G566" s="9" t="n">
        <v>1026.62737334995</v>
      </c>
      <c r="Q566" s="0" t="n">
        <f aca="false">Q565+deltaT</f>
        <v>5.60999999999993</v>
      </c>
      <c r="R566" s="0" t="e">
        <f aca="false">BP565</f>
        <v>#VALUE!</v>
      </c>
      <c r="S566" s="0" t="e">
        <f aca="false">hALT1($E$13:$G$1365,Q566,2)</f>
        <v>#VALUE!</v>
      </c>
      <c r="T566" s="0" t="e">
        <f aca="false">Veloc($E$13:$G$1365,Q566,3)</f>
        <v>#VALUE!</v>
      </c>
      <c r="U566" s="0" t="e">
        <f aca="false">IF(S566&lt;hT,$G$5+alfa*(S566-ho),TT)</f>
        <v>#VALUE!</v>
      </c>
      <c r="V566" s="0" t="e">
        <f aca="false">IF(S566&lt;hT,pSL*(1/(1+alfa*S566/($G$5-alfa*ho)))^(go/(Rair*alfa)),pT*EXP(-go*(S566-hT)/(Rair*TT)))</f>
        <v>#VALUE!</v>
      </c>
      <c r="W566" s="0" t="e">
        <f aca="false">Mch(T566,U566,Rair,gamma)</f>
        <v>#VALUE!</v>
      </c>
      <c r="X566" s="0" t="e">
        <f aca="false">Cpex(Cp0,W566,$N$9,$L$13:$M$19)</f>
        <v>#VALUE!</v>
      </c>
      <c r="Y566" s="0" t="e">
        <f aca="false">pex(V566,W566,gamma,X566)</f>
        <v>#VALUE!</v>
      </c>
      <c r="Z566" s="0" t="e">
        <f aca="false">MachThroat(gamma,Y566,R566)</f>
        <v>#VALUE!</v>
      </c>
      <c r="AA566" s="0" t="e">
        <f aca="false">CN(Z566,CSON,CINC)</f>
        <v>#VALUE!</v>
      </c>
      <c r="AB566" s="0" t="e">
        <f aca="false">DPDT(Constant,AA566,Z566,gamma,R566,Y566)</f>
        <v>#VALUE!</v>
      </c>
      <c r="AC566" s="0" t="s">
        <v>134</v>
      </c>
      <c r="AD566" s="0" t="n">
        <f aca="false">Q566+deltaT/2</f>
        <v>5.61499999999993</v>
      </c>
      <c r="AE566" s="0" t="e">
        <f aca="false">pC+deltaT*pdot/2</f>
        <v>#VALUE!</v>
      </c>
      <c r="AF566" s="0" t="e">
        <f aca="false">hALT1($E$13:$G$1365,AD566,2)</f>
        <v>#VALUE!</v>
      </c>
      <c r="AG566" s="0" t="e">
        <f aca="false">Veloc($E$13:$G$1365,AD566,3)</f>
        <v>#VALUE!</v>
      </c>
      <c r="AH566" s="0" t="e">
        <f aca="false">IF(AF566&lt;hT,$G$5+alfa*(AF566-ho),TT)</f>
        <v>#VALUE!</v>
      </c>
      <c r="AI566" s="0" t="e">
        <f aca="false">IF(AF566&lt;hT,pSL*(1/(1+alfa*AF566/($G$5-alfa*ho)))^(go/(Rair*alfa)),pT*EXP(-go*(AF566-hT)/(Rair*TT)))</f>
        <v>#VALUE!</v>
      </c>
      <c r="AJ566" s="0" t="e">
        <f aca="false">Mch(AG566,AH566,Rair,gamma)</f>
        <v>#VALUE!</v>
      </c>
      <c r="AK566" s="0" t="e">
        <f aca="false">Cpex(Cp0,AJ566,$N$9,$L$13:$M$19)</f>
        <v>#VALUE!</v>
      </c>
      <c r="AL566" s="0" t="e">
        <f aca="false">pex(AI566,AJ566,gamma,AK566)</f>
        <v>#VALUE!</v>
      </c>
      <c r="AM566" s="0" t="e">
        <f aca="false">MachThroat(gamma,AL566,AE566)</f>
        <v>#VALUE!</v>
      </c>
      <c r="AN566" s="0" t="e">
        <f aca="false">CN(AM566,CSON,CINC)</f>
        <v>#VALUE!</v>
      </c>
      <c r="AO566" s="0" t="e">
        <f aca="false">DPDT(Constant,AN566,AM566,gamma,AE566,AL566)</f>
        <v>#VALUE!</v>
      </c>
      <c r="AP566" s="0" t="s">
        <v>134</v>
      </c>
      <c r="AQ566" s="0" t="n">
        <f aca="false">Q566+deltaT/2</f>
        <v>5.61499999999993</v>
      </c>
      <c r="AR566" s="0" t="e">
        <f aca="false">pC+deltaT*pdot2/2</f>
        <v>#VALUE!</v>
      </c>
      <c r="AS566" s="0" t="e">
        <f aca="false">hALT1($E$13:$G$1365,AQ566,2)</f>
        <v>#VALUE!</v>
      </c>
      <c r="AT566" s="0" t="e">
        <f aca="false">Veloc($E$13:$G$1365,AQ566,3)</f>
        <v>#VALUE!</v>
      </c>
      <c r="AU566" s="0" t="e">
        <f aca="false">IF(AS566&lt;hT,$G$5+alfa*(AS566-ho),TT)</f>
        <v>#VALUE!</v>
      </c>
      <c r="AV566" s="0" t="e">
        <f aca="false">IF(AS566&lt;hT,pSL*(1/(1+alfa*AF566/($G$5-alfa*ho)))^(go/(Rair*alfa)),pT*EXP(-go*(AF566-hT)/(Rair*TT)))</f>
        <v>#VALUE!</v>
      </c>
      <c r="AW566" s="0" t="e">
        <f aca="false">Mch(AT566,AU566,Rair,gamma)</f>
        <v>#VALUE!</v>
      </c>
      <c r="AX566" s="0" t="e">
        <f aca="false">Cpex(Cp0,AW566,$N$9,$L$13:$M$19)</f>
        <v>#VALUE!</v>
      </c>
      <c r="AY566" s="0" t="e">
        <f aca="false">pex(AV566,AW566,gamma,AX566)</f>
        <v>#VALUE!</v>
      </c>
      <c r="AZ566" s="0" t="e">
        <f aca="false">MachThroat(gamma,AY566,AR566)</f>
        <v>#VALUE!</v>
      </c>
      <c r="BA566" s="0" t="e">
        <f aca="false">CN(AZ566,CSON,CINC)</f>
        <v>#VALUE!</v>
      </c>
      <c r="BB566" s="0" t="e">
        <f aca="false">DPDT(Constant,BA566,AZ566,gamma,AR566,AY566)</f>
        <v>#VALUE!</v>
      </c>
      <c r="BC566" s="0" t="s">
        <v>134</v>
      </c>
      <c r="BD566" s="0" t="n">
        <f aca="false">Q566+deltaT</f>
        <v>5.61999999999993</v>
      </c>
      <c r="BE566" s="0" t="e">
        <f aca="false">pC+deltaT*pdot3</f>
        <v>#VALUE!</v>
      </c>
      <c r="BF566" s="0" t="e">
        <f aca="false">hALT1($E$13:$G$1365,BD566,2)</f>
        <v>#VALUE!</v>
      </c>
      <c r="BG566" s="0" t="e">
        <f aca="false">Veloc($E$13:$G$1365,BD566,3)</f>
        <v>#VALUE!</v>
      </c>
      <c r="BH566" s="0" t="e">
        <f aca="false">IF(BF566&lt;hT,$G$5+alfa*(BF566-ho),TT)</f>
        <v>#VALUE!</v>
      </c>
      <c r="BI566" s="0" t="e">
        <f aca="false">IF(BF566&lt;hT,pSL*(1/(1+alfa*BF566/($G$5-alfa*ho)))^(go/(Rair*alfa)),pT*EXP(-go*(BF566-hT)/(Rair*TT)))</f>
        <v>#VALUE!</v>
      </c>
      <c r="BJ566" s="0" t="e">
        <f aca="false">Mch(BG566,BH566,Rair,gamma)</f>
        <v>#VALUE!</v>
      </c>
      <c r="BK566" s="0" t="e">
        <f aca="false">Cpex(Cp0,BJ566,$N$9,$L$13:$M$19)</f>
        <v>#VALUE!</v>
      </c>
      <c r="BL566" s="0" t="e">
        <f aca="false">pex(BI566,BJ566,gamma,BK566)</f>
        <v>#VALUE!</v>
      </c>
      <c r="BM566" s="0" t="e">
        <f aca="false">MachThroat(gamma,BL566,BE566)</f>
        <v>#VALUE!</v>
      </c>
      <c r="BN566" s="0" t="e">
        <f aca="false">CN(BM566,CSON,CINC)</f>
        <v>#VALUE!</v>
      </c>
      <c r="BO566" s="0" t="e">
        <f aca="false">DPDT(Constant,BN566,BM566,gamma,BE566,BL566)</f>
        <v>#VALUE!</v>
      </c>
      <c r="BP566" s="0" t="e">
        <f aca="false">pC+deltaT*(pdot+2*pdot2+2*pdot3+pdot4)/6</f>
        <v>#VALUE!</v>
      </c>
      <c r="BQ566" s="0" t="s">
        <v>134</v>
      </c>
      <c r="BR566" s="0" t="n">
        <f aca="false">Q566</f>
        <v>5.60999999999993</v>
      </c>
      <c r="BS566" s="0" t="e">
        <f aca="false">R566/144</f>
        <v>#VALUE!</v>
      </c>
      <c r="BT566" s="0" t="e">
        <f aca="false">pX/144</f>
        <v>#VALUE!</v>
      </c>
      <c r="BU566" s="0" t="e">
        <f aca="false">pa/144</f>
        <v>#VALUE!</v>
      </c>
      <c r="BV566" s="11" t="n">
        <f aca="false">BR566</f>
        <v>5.60999999999993</v>
      </c>
      <c r="BW566" s="12" t="e">
        <f aca="false">(pC-pX)/144</f>
        <v>#VALUE!</v>
      </c>
      <c r="BX566" s="0" t="s">
        <v>134</v>
      </c>
      <c r="BZ566" s="0" t="s">
        <v>134</v>
      </c>
      <c r="CA566" s="0" t="s">
        <v>134</v>
      </c>
      <c r="CB566" s="0" t="s">
        <v>134</v>
      </c>
      <c r="CC566" s="0" t="s">
        <v>134</v>
      </c>
      <c r="CD566" s="0" t="s">
        <v>134</v>
      </c>
      <c r="CE566" s="0" t="s">
        <v>134</v>
      </c>
    </row>
    <row r="567" customFormat="false" ht="12.75" hidden="false" customHeight="false" outlineLevel="0" collapsed="false">
      <c r="E567" s="9" t="n">
        <v>5.54</v>
      </c>
      <c r="F567" s="9" t="n">
        <v>5180.47201181997</v>
      </c>
      <c r="G567" s="9" t="n">
        <v>1026.76849206169</v>
      </c>
      <c r="Q567" s="0" t="n">
        <f aca="false">Q566+deltaT</f>
        <v>5.61999999999993</v>
      </c>
      <c r="R567" s="0" t="e">
        <f aca="false">BP566</f>
        <v>#VALUE!</v>
      </c>
      <c r="S567" s="0" t="e">
        <f aca="false">hALT1($E$13:$G$1365,Q567,2)</f>
        <v>#VALUE!</v>
      </c>
      <c r="T567" s="0" t="e">
        <f aca="false">Veloc($E$13:$G$1365,Q567,3)</f>
        <v>#VALUE!</v>
      </c>
      <c r="U567" s="0" t="e">
        <f aca="false">IF(S567&lt;hT,$G$5+alfa*(S567-ho),TT)</f>
        <v>#VALUE!</v>
      </c>
      <c r="V567" s="0" t="e">
        <f aca="false">IF(S567&lt;hT,pSL*(1/(1+alfa*S567/($G$5-alfa*ho)))^(go/(Rair*alfa)),pT*EXP(-go*(S567-hT)/(Rair*TT)))</f>
        <v>#VALUE!</v>
      </c>
      <c r="W567" s="0" t="e">
        <f aca="false">Mch(T567,U567,Rair,gamma)</f>
        <v>#VALUE!</v>
      </c>
      <c r="X567" s="0" t="e">
        <f aca="false">Cpex(Cp0,W567,$N$9,$L$13:$M$19)</f>
        <v>#VALUE!</v>
      </c>
      <c r="Y567" s="0" t="e">
        <f aca="false">pex(V567,W567,gamma,X567)</f>
        <v>#VALUE!</v>
      </c>
      <c r="Z567" s="0" t="e">
        <f aca="false">MachThroat(gamma,Y567,R567)</f>
        <v>#VALUE!</v>
      </c>
      <c r="AA567" s="0" t="e">
        <f aca="false">CN(Z567,CSON,CINC)</f>
        <v>#VALUE!</v>
      </c>
      <c r="AB567" s="0" t="e">
        <f aca="false">DPDT(Constant,AA567,Z567,gamma,R567,Y567)</f>
        <v>#VALUE!</v>
      </c>
      <c r="AC567" s="0" t="s">
        <v>134</v>
      </c>
      <c r="AD567" s="0" t="n">
        <f aca="false">Q567+deltaT/2</f>
        <v>5.62499999999992</v>
      </c>
      <c r="AE567" s="0" t="e">
        <f aca="false">pC+deltaT*pdot/2</f>
        <v>#VALUE!</v>
      </c>
      <c r="AF567" s="0" t="e">
        <f aca="false">hALT1($E$13:$G$1365,AD567,2)</f>
        <v>#VALUE!</v>
      </c>
      <c r="AG567" s="0" t="e">
        <f aca="false">Veloc($E$13:$G$1365,AD567,3)</f>
        <v>#VALUE!</v>
      </c>
      <c r="AH567" s="0" t="e">
        <f aca="false">IF(AF567&lt;hT,$G$5+alfa*(AF567-ho),TT)</f>
        <v>#VALUE!</v>
      </c>
      <c r="AI567" s="0" t="e">
        <f aca="false">IF(AF567&lt;hT,pSL*(1/(1+alfa*AF567/($G$5-alfa*ho)))^(go/(Rair*alfa)),pT*EXP(-go*(AF567-hT)/(Rair*TT)))</f>
        <v>#VALUE!</v>
      </c>
      <c r="AJ567" s="0" t="e">
        <f aca="false">Mch(AG567,AH567,Rair,gamma)</f>
        <v>#VALUE!</v>
      </c>
      <c r="AK567" s="0" t="e">
        <f aca="false">Cpex(Cp0,AJ567,$N$9,$L$13:$M$19)</f>
        <v>#VALUE!</v>
      </c>
      <c r="AL567" s="0" t="e">
        <f aca="false">pex(AI567,AJ567,gamma,AK567)</f>
        <v>#VALUE!</v>
      </c>
      <c r="AM567" s="0" t="e">
        <f aca="false">MachThroat(gamma,AL567,AE567)</f>
        <v>#VALUE!</v>
      </c>
      <c r="AN567" s="0" t="e">
        <f aca="false">CN(AM567,CSON,CINC)</f>
        <v>#VALUE!</v>
      </c>
      <c r="AO567" s="0" t="e">
        <f aca="false">DPDT(Constant,AN567,AM567,gamma,AE567,AL567)</f>
        <v>#VALUE!</v>
      </c>
      <c r="AP567" s="0" t="s">
        <v>134</v>
      </c>
      <c r="AQ567" s="0" t="n">
        <f aca="false">Q567+deltaT/2</f>
        <v>5.62499999999992</v>
      </c>
      <c r="AR567" s="0" t="e">
        <f aca="false">pC+deltaT*pdot2/2</f>
        <v>#VALUE!</v>
      </c>
      <c r="AS567" s="0" t="e">
        <f aca="false">hALT1($E$13:$G$1365,AQ567,2)</f>
        <v>#VALUE!</v>
      </c>
      <c r="AT567" s="0" t="e">
        <f aca="false">Veloc($E$13:$G$1365,AQ567,3)</f>
        <v>#VALUE!</v>
      </c>
      <c r="AU567" s="0" t="e">
        <f aca="false">IF(AS567&lt;hT,$G$5+alfa*(AS567-ho),TT)</f>
        <v>#VALUE!</v>
      </c>
      <c r="AV567" s="0" t="e">
        <f aca="false">IF(AS567&lt;hT,pSL*(1/(1+alfa*AF567/($G$5-alfa*ho)))^(go/(Rair*alfa)),pT*EXP(-go*(AF567-hT)/(Rair*TT)))</f>
        <v>#VALUE!</v>
      </c>
      <c r="AW567" s="0" t="e">
        <f aca="false">Mch(AT567,AU567,Rair,gamma)</f>
        <v>#VALUE!</v>
      </c>
      <c r="AX567" s="0" t="e">
        <f aca="false">Cpex(Cp0,AW567,$N$9,$L$13:$M$19)</f>
        <v>#VALUE!</v>
      </c>
      <c r="AY567" s="0" t="e">
        <f aca="false">pex(AV567,AW567,gamma,AX567)</f>
        <v>#VALUE!</v>
      </c>
      <c r="AZ567" s="0" t="e">
        <f aca="false">MachThroat(gamma,AY567,AR567)</f>
        <v>#VALUE!</v>
      </c>
      <c r="BA567" s="0" t="e">
        <f aca="false">CN(AZ567,CSON,CINC)</f>
        <v>#VALUE!</v>
      </c>
      <c r="BB567" s="0" t="e">
        <f aca="false">DPDT(Constant,BA567,AZ567,gamma,AR567,AY567)</f>
        <v>#VALUE!</v>
      </c>
      <c r="BC567" s="0" t="s">
        <v>134</v>
      </c>
      <c r="BD567" s="0" t="n">
        <f aca="false">Q567+deltaT</f>
        <v>5.62999999999992</v>
      </c>
      <c r="BE567" s="0" t="e">
        <f aca="false">pC+deltaT*pdot3</f>
        <v>#VALUE!</v>
      </c>
      <c r="BF567" s="0" t="e">
        <f aca="false">hALT1($E$13:$G$1365,BD567,2)</f>
        <v>#VALUE!</v>
      </c>
      <c r="BG567" s="0" t="e">
        <f aca="false">Veloc($E$13:$G$1365,BD567,3)</f>
        <v>#VALUE!</v>
      </c>
      <c r="BH567" s="0" t="e">
        <f aca="false">IF(BF567&lt;hT,$G$5+alfa*(BF567-ho),TT)</f>
        <v>#VALUE!</v>
      </c>
      <c r="BI567" s="0" t="e">
        <f aca="false">IF(BF567&lt;hT,pSL*(1/(1+alfa*BF567/($G$5-alfa*ho)))^(go/(Rair*alfa)),pT*EXP(-go*(BF567-hT)/(Rair*TT)))</f>
        <v>#VALUE!</v>
      </c>
      <c r="BJ567" s="0" t="e">
        <f aca="false">Mch(BG567,BH567,Rair,gamma)</f>
        <v>#VALUE!</v>
      </c>
      <c r="BK567" s="0" t="e">
        <f aca="false">Cpex(Cp0,BJ567,$N$9,$L$13:$M$19)</f>
        <v>#VALUE!</v>
      </c>
      <c r="BL567" s="0" t="e">
        <f aca="false">pex(BI567,BJ567,gamma,BK567)</f>
        <v>#VALUE!</v>
      </c>
      <c r="BM567" s="0" t="e">
        <f aca="false">MachThroat(gamma,BL567,BE567)</f>
        <v>#VALUE!</v>
      </c>
      <c r="BN567" s="0" t="e">
        <f aca="false">CN(BM567,CSON,CINC)</f>
        <v>#VALUE!</v>
      </c>
      <c r="BO567" s="0" t="e">
        <f aca="false">DPDT(Constant,BN567,BM567,gamma,BE567,BL567)</f>
        <v>#VALUE!</v>
      </c>
      <c r="BP567" s="0" t="e">
        <f aca="false">pC+deltaT*(pdot+2*pdot2+2*pdot3+pdot4)/6</f>
        <v>#VALUE!</v>
      </c>
      <c r="BQ567" s="0" t="s">
        <v>134</v>
      </c>
      <c r="BR567" s="0" t="n">
        <f aca="false">Q567</f>
        <v>5.61999999999993</v>
      </c>
      <c r="BS567" s="0" t="e">
        <f aca="false">R567/144</f>
        <v>#VALUE!</v>
      </c>
      <c r="BT567" s="0" t="e">
        <f aca="false">pX/144</f>
        <v>#VALUE!</v>
      </c>
      <c r="BU567" s="0" t="e">
        <f aca="false">pa/144</f>
        <v>#VALUE!</v>
      </c>
      <c r="BV567" s="11" t="n">
        <f aca="false">BR567</f>
        <v>5.61999999999993</v>
      </c>
      <c r="BW567" s="12" t="e">
        <f aca="false">(pC-pX)/144</f>
        <v>#VALUE!</v>
      </c>
      <c r="BX567" s="0" t="s">
        <v>134</v>
      </c>
      <c r="BZ567" s="0" t="s">
        <v>134</v>
      </c>
      <c r="CA567" s="0" t="s">
        <v>134</v>
      </c>
      <c r="CB567" s="0" t="s">
        <v>134</v>
      </c>
      <c r="CC567" s="0" t="s">
        <v>134</v>
      </c>
      <c r="CD567" s="0" t="s">
        <v>134</v>
      </c>
      <c r="CE567" s="0" t="s">
        <v>134</v>
      </c>
    </row>
    <row r="568" customFormat="false" ht="12.75" hidden="false" customHeight="false" outlineLevel="0" collapsed="false">
      <c r="E568" s="9" t="n">
        <v>5.55</v>
      </c>
      <c r="F568" s="9" t="n">
        <v>5190.74034228751</v>
      </c>
      <c r="G568" s="9" t="n">
        <v>1026.89519872709</v>
      </c>
      <c r="Q568" s="0" t="n">
        <f aca="false">Q567+deltaT</f>
        <v>5.62999999999992</v>
      </c>
      <c r="R568" s="0" t="e">
        <f aca="false">BP567</f>
        <v>#VALUE!</v>
      </c>
      <c r="S568" s="0" t="e">
        <f aca="false">hALT1($E$13:$G$1365,Q568,2)</f>
        <v>#VALUE!</v>
      </c>
      <c r="T568" s="0" t="e">
        <f aca="false">Veloc($E$13:$G$1365,Q568,3)</f>
        <v>#VALUE!</v>
      </c>
      <c r="U568" s="0" t="e">
        <f aca="false">IF(S568&lt;hT,$G$5+alfa*(S568-ho),TT)</f>
        <v>#VALUE!</v>
      </c>
      <c r="V568" s="0" t="e">
        <f aca="false">IF(S568&lt;hT,pSL*(1/(1+alfa*S568/($G$5-alfa*ho)))^(go/(Rair*alfa)),pT*EXP(-go*(S568-hT)/(Rair*TT)))</f>
        <v>#VALUE!</v>
      </c>
      <c r="W568" s="0" t="e">
        <f aca="false">Mch(T568,U568,Rair,gamma)</f>
        <v>#VALUE!</v>
      </c>
      <c r="X568" s="0" t="e">
        <f aca="false">Cpex(Cp0,W568,$N$9,$L$13:$M$19)</f>
        <v>#VALUE!</v>
      </c>
      <c r="Y568" s="0" t="e">
        <f aca="false">pex(V568,W568,gamma,X568)</f>
        <v>#VALUE!</v>
      </c>
      <c r="Z568" s="0" t="e">
        <f aca="false">MachThroat(gamma,Y568,R568)</f>
        <v>#VALUE!</v>
      </c>
      <c r="AA568" s="0" t="e">
        <f aca="false">CN(Z568,CSON,CINC)</f>
        <v>#VALUE!</v>
      </c>
      <c r="AB568" s="0" t="e">
        <f aca="false">DPDT(Constant,AA568,Z568,gamma,R568,Y568)</f>
        <v>#VALUE!</v>
      </c>
      <c r="AC568" s="0" t="s">
        <v>134</v>
      </c>
      <c r="AD568" s="0" t="n">
        <f aca="false">Q568+deltaT/2</f>
        <v>5.63499999999992</v>
      </c>
      <c r="AE568" s="0" t="e">
        <f aca="false">pC+deltaT*pdot/2</f>
        <v>#VALUE!</v>
      </c>
      <c r="AF568" s="0" t="e">
        <f aca="false">hALT1($E$13:$G$1365,AD568,2)</f>
        <v>#VALUE!</v>
      </c>
      <c r="AG568" s="0" t="e">
        <f aca="false">Veloc($E$13:$G$1365,AD568,3)</f>
        <v>#VALUE!</v>
      </c>
      <c r="AH568" s="0" t="e">
        <f aca="false">IF(AF568&lt;hT,$G$5+alfa*(AF568-ho),TT)</f>
        <v>#VALUE!</v>
      </c>
      <c r="AI568" s="0" t="e">
        <f aca="false">IF(AF568&lt;hT,pSL*(1/(1+alfa*AF568/($G$5-alfa*ho)))^(go/(Rair*alfa)),pT*EXP(-go*(AF568-hT)/(Rair*TT)))</f>
        <v>#VALUE!</v>
      </c>
      <c r="AJ568" s="0" t="e">
        <f aca="false">Mch(AG568,AH568,Rair,gamma)</f>
        <v>#VALUE!</v>
      </c>
      <c r="AK568" s="0" t="e">
        <f aca="false">Cpex(Cp0,AJ568,$N$9,$L$13:$M$19)</f>
        <v>#VALUE!</v>
      </c>
      <c r="AL568" s="0" t="e">
        <f aca="false">pex(AI568,AJ568,gamma,AK568)</f>
        <v>#VALUE!</v>
      </c>
      <c r="AM568" s="0" t="e">
        <f aca="false">MachThroat(gamma,AL568,AE568)</f>
        <v>#VALUE!</v>
      </c>
      <c r="AN568" s="0" t="e">
        <f aca="false">CN(AM568,CSON,CINC)</f>
        <v>#VALUE!</v>
      </c>
      <c r="AO568" s="0" t="e">
        <f aca="false">DPDT(Constant,AN568,AM568,gamma,AE568,AL568)</f>
        <v>#VALUE!</v>
      </c>
      <c r="AP568" s="0" t="s">
        <v>134</v>
      </c>
      <c r="AQ568" s="0" t="n">
        <f aca="false">Q568+deltaT/2</f>
        <v>5.63499999999992</v>
      </c>
      <c r="AR568" s="0" t="e">
        <f aca="false">pC+deltaT*pdot2/2</f>
        <v>#VALUE!</v>
      </c>
      <c r="AS568" s="0" t="e">
        <f aca="false">hALT1($E$13:$G$1365,AQ568,2)</f>
        <v>#VALUE!</v>
      </c>
      <c r="AT568" s="0" t="e">
        <f aca="false">Veloc($E$13:$G$1365,AQ568,3)</f>
        <v>#VALUE!</v>
      </c>
      <c r="AU568" s="0" t="e">
        <f aca="false">IF(AS568&lt;hT,$G$5+alfa*(AS568-ho),TT)</f>
        <v>#VALUE!</v>
      </c>
      <c r="AV568" s="0" t="e">
        <f aca="false">IF(AS568&lt;hT,pSL*(1/(1+alfa*AF568/($G$5-alfa*ho)))^(go/(Rair*alfa)),pT*EXP(-go*(AF568-hT)/(Rair*TT)))</f>
        <v>#VALUE!</v>
      </c>
      <c r="AW568" s="0" t="e">
        <f aca="false">Mch(AT568,AU568,Rair,gamma)</f>
        <v>#VALUE!</v>
      </c>
      <c r="AX568" s="0" t="e">
        <f aca="false">Cpex(Cp0,AW568,$N$9,$L$13:$M$19)</f>
        <v>#VALUE!</v>
      </c>
      <c r="AY568" s="0" t="e">
        <f aca="false">pex(AV568,AW568,gamma,AX568)</f>
        <v>#VALUE!</v>
      </c>
      <c r="AZ568" s="0" t="e">
        <f aca="false">MachThroat(gamma,AY568,AR568)</f>
        <v>#VALUE!</v>
      </c>
      <c r="BA568" s="0" t="e">
        <f aca="false">CN(AZ568,CSON,CINC)</f>
        <v>#VALUE!</v>
      </c>
      <c r="BB568" s="0" t="e">
        <f aca="false">DPDT(Constant,BA568,AZ568,gamma,AR568,AY568)</f>
        <v>#VALUE!</v>
      </c>
      <c r="BC568" s="0" t="s">
        <v>134</v>
      </c>
      <c r="BD568" s="0" t="n">
        <f aca="false">Q568+deltaT</f>
        <v>5.63999999999992</v>
      </c>
      <c r="BE568" s="0" t="e">
        <f aca="false">pC+deltaT*pdot3</f>
        <v>#VALUE!</v>
      </c>
      <c r="BF568" s="0" t="e">
        <f aca="false">hALT1($E$13:$G$1365,BD568,2)</f>
        <v>#VALUE!</v>
      </c>
      <c r="BG568" s="0" t="e">
        <f aca="false">Veloc($E$13:$G$1365,BD568,3)</f>
        <v>#VALUE!</v>
      </c>
      <c r="BH568" s="0" t="e">
        <f aca="false">IF(BF568&lt;hT,$G$5+alfa*(BF568-ho),TT)</f>
        <v>#VALUE!</v>
      </c>
      <c r="BI568" s="0" t="e">
        <f aca="false">IF(BF568&lt;hT,pSL*(1/(1+alfa*BF568/($G$5-alfa*ho)))^(go/(Rair*alfa)),pT*EXP(-go*(BF568-hT)/(Rair*TT)))</f>
        <v>#VALUE!</v>
      </c>
      <c r="BJ568" s="0" t="e">
        <f aca="false">Mch(BG568,BH568,Rair,gamma)</f>
        <v>#VALUE!</v>
      </c>
      <c r="BK568" s="0" t="e">
        <f aca="false">Cpex(Cp0,BJ568,$N$9,$L$13:$M$19)</f>
        <v>#VALUE!</v>
      </c>
      <c r="BL568" s="0" t="e">
        <f aca="false">pex(BI568,BJ568,gamma,BK568)</f>
        <v>#VALUE!</v>
      </c>
      <c r="BM568" s="0" t="e">
        <f aca="false">MachThroat(gamma,BL568,BE568)</f>
        <v>#VALUE!</v>
      </c>
      <c r="BN568" s="0" t="e">
        <f aca="false">CN(BM568,CSON,CINC)</f>
        <v>#VALUE!</v>
      </c>
      <c r="BO568" s="0" t="e">
        <f aca="false">DPDT(Constant,BN568,BM568,gamma,BE568,BL568)</f>
        <v>#VALUE!</v>
      </c>
      <c r="BP568" s="0" t="e">
        <f aca="false">pC+deltaT*(pdot+2*pdot2+2*pdot3+pdot4)/6</f>
        <v>#VALUE!</v>
      </c>
      <c r="BQ568" s="0" t="s">
        <v>134</v>
      </c>
      <c r="BR568" s="0" t="n">
        <f aca="false">Q568</f>
        <v>5.62999999999992</v>
      </c>
      <c r="BS568" s="0" t="e">
        <f aca="false">R568/144</f>
        <v>#VALUE!</v>
      </c>
      <c r="BT568" s="0" t="e">
        <f aca="false">pX/144</f>
        <v>#VALUE!</v>
      </c>
      <c r="BU568" s="0" t="e">
        <f aca="false">pa/144</f>
        <v>#VALUE!</v>
      </c>
      <c r="BV568" s="11" t="n">
        <f aca="false">BR568</f>
        <v>5.62999999999992</v>
      </c>
      <c r="BW568" s="12" t="e">
        <f aca="false">(pC-pX)/144</f>
        <v>#VALUE!</v>
      </c>
      <c r="BX568" s="0" t="s">
        <v>134</v>
      </c>
      <c r="BZ568" s="0" t="s">
        <v>134</v>
      </c>
      <c r="CA568" s="0" t="s">
        <v>134</v>
      </c>
      <c r="CB568" s="0" t="s">
        <v>134</v>
      </c>
      <c r="CC568" s="0" t="s">
        <v>134</v>
      </c>
      <c r="CD568" s="0" t="s">
        <v>134</v>
      </c>
      <c r="CE568" s="0" t="s">
        <v>134</v>
      </c>
    </row>
    <row r="569" customFormat="false" ht="12.75" hidden="false" customHeight="false" outlineLevel="0" collapsed="false">
      <c r="E569" s="9" t="n">
        <v>5.56</v>
      </c>
      <c r="F569" s="9" t="n">
        <v>5201.00986779913</v>
      </c>
      <c r="G569" s="9" t="n">
        <v>1027.0075067732</v>
      </c>
      <c r="Q569" s="0" t="n">
        <f aca="false">Q568+deltaT</f>
        <v>5.63999999999992</v>
      </c>
      <c r="R569" s="0" t="e">
        <f aca="false">BP568</f>
        <v>#VALUE!</v>
      </c>
      <c r="S569" s="0" t="e">
        <f aca="false">hALT1($E$13:$G$1365,Q569,2)</f>
        <v>#VALUE!</v>
      </c>
      <c r="T569" s="0" t="e">
        <f aca="false">Veloc($E$13:$G$1365,Q569,3)</f>
        <v>#VALUE!</v>
      </c>
      <c r="U569" s="0" t="e">
        <f aca="false">IF(S569&lt;hT,$G$5+alfa*(S569-ho),TT)</f>
        <v>#VALUE!</v>
      </c>
      <c r="V569" s="0" t="e">
        <f aca="false">IF(S569&lt;hT,pSL*(1/(1+alfa*S569/($G$5-alfa*ho)))^(go/(Rair*alfa)),pT*EXP(-go*(S569-hT)/(Rair*TT)))</f>
        <v>#VALUE!</v>
      </c>
      <c r="W569" s="0" t="e">
        <f aca="false">Mch(T569,U569,Rair,gamma)</f>
        <v>#VALUE!</v>
      </c>
      <c r="X569" s="0" t="e">
        <f aca="false">Cpex(Cp0,W569,$N$9,$L$13:$M$19)</f>
        <v>#VALUE!</v>
      </c>
      <c r="Y569" s="0" t="e">
        <f aca="false">pex(V569,W569,gamma,X569)</f>
        <v>#VALUE!</v>
      </c>
      <c r="Z569" s="0" t="e">
        <f aca="false">MachThroat(gamma,Y569,R569)</f>
        <v>#VALUE!</v>
      </c>
      <c r="AA569" s="0" t="e">
        <f aca="false">CN(Z569,CSON,CINC)</f>
        <v>#VALUE!</v>
      </c>
      <c r="AB569" s="0" t="e">
        <f aca="false">DPDT(Constant,AA569,Z569,gamma,R569,Y569)</f>
        <v>#VALUE!</v>
      </c>
      <c r="AC569" s="0" t="s">
        <v>134</v>
      </c>
      <c r="AD569" s="0" t="n">
        <f aca="false">Q569+deltaT/2</f>
        <v>5.64499999999992</v>
      </c>
      <c r="AE569" s="0" t="e">
        <f aca="false">pC+deltaT*pdot/2</f>
        <v>#VALUE!</v>
      </c>
      <c r="AF569" s="0" t="e">
        <f aca="false">hALT1($E$13:$G$1365,AD569,2)</f>
        <v>#VALUE!</v>
      </c>
      <c r="AG569" s="0" t="e">
        <f aca="false">Veloc($E$13:$G$1365,AD569,3)</f>
        <v>#VALUE!</v>
      </c>
      <c r="AH569" s="0" t="e">
        <f aca="false">IF(AF569&lt;hT,$G$5+alfa*(AF569-ho),TT)</f>
        <v>#VALUE!</v>
      </c>
      <c r="AI569" s="0" t="e">
        <f aca="false">IF(AF569&lt;hT,pSL*(1/(1+alfa*AF569/($G$5-alfa*ho)))^(go/(Rair*alfa)),pT*EXP(-go*(AF569-hT)/(Rair*TT)))</f>
        <v>#VALUE!</v>
      </c>
      <c r="AJ569" s="0" t="e">
        <f aca="false">Mch(AG569,AH569,Rair,gamma)</f>
        <v>#VALUE!</v>
      </c>
      <c r="AK569" s="0" t="e">
        <f aca="false">Cpex(Cp0,AJ569,$N$9,$L$13:$M$19)</f>
        <v>#VALUE!</v>
      </c>
      <c r="AL569" s="0" t="e">
        <f aca="false">pex(AI569,AJ569,gamma,AK569)</f>
        <v>#VALUE!</v>
      </c>
      <c r="AM569" s="0" t="e">
        <f aca="false">MachThroat(gamma,AL569,AE569)</f>
        <v>#VALUE!</v>
      </c>
      <c r="AN569" s="0" t="e">
        <f aca="false">CN(AM569,CSON,CINC)</f>
        <v>#VALUE!</v>
      </c>
      <c r="AO569" s="0" t="e">
        <f aca="false">DPDT(Constant,AN569,AM569,gamma,AE569,AL569)</f>
        <v>#VALUE!</v>
      </c>
      <c r="AP569" s="0" t="s">
        <v>134</v>
      </c>
      <c r="AQ569" s="0" t="n">
        <f aca="false">Q569+deltaT/2</f>
        <v>5.64499999999992</v>
      </c>
      <c r="AR569" s="0" t="e">
        <f aca="false">pC+deltaT*pdot2/2</f>
        <v>#VALUE!</v>
      </c>
      <c r="AS569" s="0" t="e">
        <f aca="false">hALT1($E$13:$G$1365,AQ569,2)</f>
        <v>#VALUE!</v>
      </c>
      <c r="AT569" s="0" t="e">
        <f aca="false">Veloc($E$13:$G$1365,AQ569,3)</f>
        <v>#VALUE!</v>
      </c>
      <c r="AU569" s="0" t="e">
        <f aca="false">IF(AS569&lt;hT,$G$5+alfa*(AS569-ho),TT)</f>
        <v>#VALUE!</v>
      </c>
      <c r="AV569" s="0" t="e">
        <f aca="false">IF(AS569&lt;hT,pSL*(1/(1+alfa*AF569/($G$5-alfa*ho)))^(go/(Rair*alfa)),pT*EXP(-go*(AF569-hT)/(Rair*TT)))</f>
        <v>#VALUE!</v>
      </c>
      <c r="AW569" s="0" t="e">
        <f aca="false">Mch(AT569,AU569,Rair,gamma)</f>
        <v>#VALUE!</v>
      </c>
      <c r="AX569" s="0" t="e">
        <f aca="false">Cpex(Cp0,AW569,$N$9,$L$13:$M$19)</f>
        <v>#VALUE!</v>
      </c>
      <c r="AY569" s="0" t="e">
        <f aca="false">pex(AV569,AW569,gamma,AX569)</f>
        <v>#VALUE!</v>
      </c>
      <c r="AZ569" s="0" t="e">
        <f aca="false">MachThroat(gamma,AY569,AR569)</f>
        <v>#VALUE!</v>
      </c>
      <c r="BA569" s="0" t="e">
        <f aca="false">CN(AZ569,CSON,CINC)</f>
        <v>#VALUE!</v>
      </c>
      <c r="BB569" s="0" t="e">
        <f aca="false">DPDT(Constant,BA569,AZ569,gamma,AR569,AY569)</f>
        <v>#VALUE!</v>
      </c>
      <c r="BC569" s="0" t="s">
        <v>134</v>
      </c>
      <c r="BD569" s="0" t="n">
        <f aca="false">Q569+deltaT</f>
        <v>5.64999999999992</v>
      </c>
      <c r="BE569" s="0" t="e">
        <f aca="false">pC+deltaT*pdot3</f>
        <v>#VALUE!</v>
      </c>
      <c r="BF569" s="0" t="e">
        <f aca="false">hALT1($E$13:$G$1365,BD569,2)</f>
        <v>#VALUE!</v>
      </c>
      <c r="BG569" s="0" t="e">
        <f aca="false">Veloc($E$13:$G$1365,BD569,3)</f>
        <v>#VALUE!</v>
      </c>
      <c r="BH569" s="0" t="e">
        <f aca="false">IF(BF569&lt;hT,$G$5+alfa*(BF569-ho),TT)</f>
        <v>#VALUE!</v>
      </c>
      <c r="BI569" s="0" t="e">
        <f aca="false">IF(BF569&lt;hT,pSL*(1/(1+alfa*BF569/($G$5-alfa*ho)))^(go/(Rair*alfa)),pT*EXP(-go*(BF569-hT)/(Rair*TT)))</f>
        <v>#VALUE!</v>
      </c>
      <c r="BJ569" s="0" t="e">
        <f aca="false">Mch(BG569,BH569,Rair,gamma)</f>
        <v>#VALUE!</v>
      </c>
      <c r="BK569" s="0" t="e">
        <f aca="false">Cpex(Cp0,BJ569,$N$9,$L$13:$M$19)</f>
        <v>#VALUE!</v>
      </c>
      <c r="BL569" s="0" t="e">
        <f aca="false">pex(BI569,BJ569,gamma,BK569)</f>
        <v>#VALUE!</v>
      </c>
      <c r="BM569" s="0" t="e">
        <f aca="false">MachThroat(gamma,BL569,BE569)</f>
        <v>#VALUE!</v>
      </c>
      <c r="BN569" s="0" t="e">
        <f aca="false">CN(BM569,CSON,CINC)</f>
        <v>#VALUE!</v>
      </c>
      <c r="BO569" s="0" t="e">
        <f aca="false">DPDT(Constant,BN569,BM569,gamma,BE569,BL569)</f>
        <v>#VALUE!</v>
      </c>
      <c r="BP569" s="0" t="e">
        <f aca="false">pC+deltaT*(pdot+2*pdot2+2*pdot3+pdot4)/6</f>
        <v>#VALUE!</v>
      </c>
      <c r="BQ569" s="0" t="s">
        <v>134</v>
      </c>
      <c r="BR569" s="0" t="n">
        <f aca="false">Q569</f>
        <v>5.63999999999992</v>
      </c>
      <c r="BS569" s="0" t="e">
        <f aca="false">R569/144</f>
        <v>#VALUE!</v>
      </c>
      <c r="BT569" s="0" t="e">
        <f aca="false">pX/144</f>
        <v>#VALUE!</v>
      </c>
      <c r="BU569" s="0" t="e">
        <f aca="false">pa/144</f>
        <v>#VALUE!</v>
      </c>
      <c r="BV569" s="11" t="n">
        <f aca="false">BR569</f>
        <v>5.63999999999992</v>
      </c>
      <c r="BW569" s="12" t="e">
        <f aca="false">(pC-pX)/144</f>
        <v>#VALUE!</v>
      </c>
      <c r="BX569" s="0" t="s">
        <v>134</v>
      </c>
      <c r="BZ569" s="0" t="s">
        <v>134</v>
      </c>
      <c r="CA569" s="0" t="s">
        <v>134</v>
      </c>
      <c r="CB569" s="0" t="s">
        <v>134</v>
      </c>
      <c r="CC569" s="0" t="s">
        <v>134</v>
      </c>
      <c r="CD569" s="0" t="s">
        <v>134</v>
      </c>
      <c r="CE569" s="0" t="s">
        <v>134</v>
      </c>
    </row>
    <row r="570" customFormat="false" ht="12.75" hidden="false" customHeight="false" outlineLevel="0" collapsed="false">
      <c r="E570" s="9" t="n">
        <v>5.57</v>
      </c>
      <c r="F570" s="9" t="n">
        <v>5211.28044454549</v>
      </c>
      <c r="G570" s="9" t="n">
        <v>1027.10545156949</v>
      </c>
      <c r="Q570" s="0" t="n">
        <f aca="false">Q569+deltaT</f>
        <v>5.64999999999992</v>
      </c>
      <c r="R570" s="0" t="e">
        <f aca="false">BP569</f>
        <v>#VALUE!</v>
      </c>
      <c r="S570" s="0" t="e">
        <f aca="false">hALT1($E$13:$G$1365,Q570,2)</f>
        <v>#VALUE!</v>
      </c>
      <c r="T570" s="0" t="e">
        <f aca="false">Veloc($E$13:$G$1365,Q570,3)</f>
        <v>#VALUE!</v>
      </c>
      <c r="U570" s="0" t="e">
        <f aca="false">IF(S570&lt;hT,$G$5+alfa*(S570-ho),TT)</f>
        <v>#VALUE!</v>
      </c>
      <c r="V570" s="0" t="e">
        <f aca="false">IF(S570&lt;hT,pSL*(1/(1+alfa*S570/($G$5-alfa*ho)))^(go/(Rair*alfa)),pT*EXP(-go*(S570-hT)/(Rair*TT)))</f>
        <v>#VALUE!</v>
      </c>
      <c r="W570" s="0" t="e">
        <f aca="false">Mch(T570,U570,Rair,gamma)</f>
        <v>#VALUE!</v>
      </c>
      <c r="X570" s="0" t="e">
        <f aca="false">Cpex(Cp0,W570,$N$9,$L$13:$M$19)</f>
        <v>#VALUE!</v>
      </c>
      <c r="Y570" s="0" t="e">
        <f aca="false">pex(V570,W570,gamma,X570)</f>
        <v>#VALUE!</v>
      </c>
      <c r="Z570" s="0" t="e">
        <f aca="false">MachThroat(gamma,Y570,R570)</f>
        <v>#VALUE!</v>
      </c>
      <c r="AA570" s="0" t="e">
        <f aca="false">CN(Z570,CSON,CINC)</f>
        <v>#VALUE!</v>
      </c>
      <c r="AB570" s="0" t="e">
        <f aca="false">DPDT(Constant,AA570,Z570,gamma,R570,Y570)</f>
        <v>#VALUE!</v>
      </c>
      <c r="AC570" s="0" t="s">
        <v>134</v>
      </c>
      <c r="AD570" s="0" t="n">
        <f aca="false">Q570+deltaT/2</f>
        <v>5.65499999999992</v>
      </c>
      <c r="AE570" s="0" t="e">
        <f aca="false">pC+deltaT*pdot/2</f>
        <v>#VALUE!</v>
      </c>
      <c r="AF570" s="0" t="e">
        <f aca="false">hALT1($E$13:$G$1365,AD570,2)</f>
        <v>#VALUE!</v>
      </c>
      <c r="AG570" s="0" t="e">
        <f aca="false">Veloc($E$13:$G$1365,AD570,3)</f>
        <v>#VALUE!</v>
      </c>
      <c r="AH570" s="0" t="e">
        <f aca="false">IF(AF570&lt;hT,$G$5+alfa*(AF570-ho),TT)</f>
        <v>#VALUE!</v>
      </c>
      <c r="AI570" s="0" t="e">
        <f aca="false">IF(AF570&lt;hT,pSL*(1/(1+alfa*AF570/($G$5-alfa*ho)))^(go/(Rair*alfa)),pT*EXP(-go*(AF570-hT)/(Rair*TT)))</f>
        <v>#VALUE!</v>
      </c>
      <c r="AJ570" s="0" t="e">
        <f aca="false">Mch(AG570,AH570,Rair,gamma)</f>
        <v>#VALUE!</v>
      </c>
      <c r="AK570" s="0" t="e">
        <f aca="false">Cpex(Cp0,AJ570,$N$9,$L$13:$M$19)</f>
        <v>#VALUE!</v>
      </c>
      <c r="AL570" s="0" t="e">
        <f aca="false">pex(AI570,AJ570,gamma,AK570)</f>
        <v>#VALUE!</v>
      </c>
      <c r="AM570" s="0" t="e">
        <f aca="false">MachThroat(gamma,AL570,AE570)</f>
        <v>#VALUE!</v>
      </c>
      <c r="AN570" s="0" t="e">
        <f aca="false">CN(AM570,CSON,CINC)</f>
        <v>#VALUE!</v>
      </c>
      <c r="AO570" s="0" t="e">
        <f aca="false">DPDT(Constant,AN570,AM570,gamma,AE570,AL570)</f>
        <v>#VALUE!</v>
      </c>
      <c r="AP570" s="0" t="s">
        <v>134</v>
      </c>
      <c r="AQ570" s="0" t="n">
        <f aca="false">Q570+deltaT/2</f>
        <v>5.65499999999992</v>
      </c>
      <c r="AR570" s="0" t="e">
        <f aca="false">pC+deltaT*pdot2/2</f>
        <v>#VALUE!</v>
      </c>
      <c r="AS570" s="0" t="e">
        <f aca="false">hALT1($E$13:$G$1365,AQ570,2)</f>
        <v>#VALUE!</v>
      </c>
      <c r="AT570" s="0" t="e">
        <f aca="false">Veloc($E$13:$G$1365,AQ570,3)</f>
        <v>#VALUE!</v>
      </c>
      <c r="AU570" s="0" t="e">
        <f aca="false">IF(AS570&lt;hT,$G$5+alfa*(AS570-ho),TT)</f>
        <v>#VALUE!</v>
      </c>
      <c r="AV570" s="0" t="e">
        <f aca="false">IF(AS570&lt;hT,pSL*(1/(1+alfa*AF570/($G$5-alfa*ho)))^(go/(Rair*alfa)),pT*EXP(-go*(AF570-hT)/(Rair*TT)))</f>
        <v>#VALUE!</v>
      </c>
      <c r="AW570" s="0" t="e">
        <f aca="false">Mch(AT570,AU570,Rair,gamma)</f>
        <v>#VALUE!</v>
      </c>
      <c r="AX570" s="0" t="e">
        <f aca="false">Cpex(Cp0,AW570,$N$9,$L$13:$M$19)</f>
        <v>#VALUE!</v>
      </c>
      <c r="AY570" s="0" t="e">
        <f aca="false">pex(AV570,AW570,gamma,AX570)</f>
        <v>#VALUE!</v>
      </c>
      <c r="AZ570" s="0" t="e">
        <f aca="false">MachThroat(gamma,AY570,AR570)</f>
        <v>#VALUE!</v>
      </c>
      <c r="BA570" s="0" t="e">
        <f aca="false">CN(AZ570,CSON,CINC)</f>
        <v>#VALUE!</v>
      </c>
      <c r="BB570" s="0" t="e">
        <f aca="false">DPDT(Constant,BA570,AZ570,gamma,AR570,AY570)</f>
        <v>#VALUE!</v>
      </c>
      <c r="BC570" s="0" t="s">
        <v>134</v>
      </c>
      <c r="BD570" s="0" t="n">
        <f aca="false">Q570+deltaT</f>
        <v>5.65999999999992</v>
      </c>
      <c r="BE570" s="0" t="e">
        <f aca="false">pC+deltaT*pdot3</f>
        <v>#VALUE!</v>
      </c>
      <c r="BF570" s="0" t="e">
        <f aca="false">hALT1($E$13:$G$1365,BD570,2)</f>
        <v>#VALUE!</v>
      </c>
      <c r="BG570" s="0" t="e">
        <f aca="false">Veloc($E$13:$G$1365,BD570,3)</f>
        <v>#VALUE!</v>
      </c>
      <c r="BH570" s="0" t="e">
        <f aca="false">IF(BF570&lt;hT,$G$5+alfa*(BF570-ho),TT)</f>
        <v>#VALUE!</v>
      </c>
      <c r="BI570" s="0" t="e">
        <f aca="false">IF(BF570&lt;hT,pSL*(1/(1+alfa*BF570/($G$5-alfa*ho)))^(go/(Rair*alfa)),pT*EXP(-go*(BF570-hT)/(Rair*TT)))</f>
        <v>#VALUE!</v>
      </c>
      <c r="BJ570" s="0" t="e">
        <f aca="false">Mch(BG570,BH570,Rair,gamma)</f>
        <v>#VALUE!</v>
      </c>
      <c r="BK570" s="0" t="e">
        <f aca="false">Cpex(Cp0,BJ570,$N$9,$L$13:$M$19)</f>
        <v>#VALUE!</v>
      </c>
      <c r="BL570" s="0" t="e">
        <f aca="false">pex(BI570,BJ570,gamma,BK570)</f>
        <v>#VALUE!</v>
      </c>
      <c r="BM570" s="0" t="e">
        <f aca="false">MachThroat(gamma,BL570,BE570)</f>
        <v>#VALUE!</v>
      </c>
      <c r="BN570" s="0" t="e">
        <f aca="false">CN(BM570,CSON,CINC)</f>
        <v>#VALUE!</v>
      </c>
      <c r="BO570" s="0" t="e">
        <f aca="false">DPDT(Constant,BN570,BM570,gamma,BE570,BL570)</f>
        <v>#VALUE!</v>
      </c>
      <c r="BP570" s="0" t="e">
        <f aca="false">pC+deltaT*(pdot+2*pdot2+2*pdot3+pdot4)/6</f>
        <v>#VALUE!</v>
      </c>
      <c r="BQ570" s="0" t="s">
        <v>134</v>
      </c>
      <c r="BR570" s="0" t="n">
        <f aca="false">Q570</f>
        <v>5.64999999999992</v>
      </c>
      <c r="BS570" s="0" t="e">
        <f aca="false">R570/144</f>
        <v>#VALUE!</v>
      </c>
      <c r="BT570" s="0" t="e">
        <f aca="false">pX/144</f>
        <v>#VALUE!</v>
      </c>
      <c r="BU570" s="0" t="e">
        <f aca="false">pa/144</f>
        <v>#VALUE!</v>
      </c>
      <c r="BV570" s="11" t="n">
        <f aca="false">BR570</f>
        <v>5.64999999999992</v>
      </c>
      <c r="BW570" s="12" t="e">
        <f aca="false">(pC-pX)/144</f>
        <v>#VALUE!</v>
      </c>
      <c r="BX570" s="0" t="s">
        <v>134</v>
      </c>
      <c r="BZ570" s="0" t="s">
        <v>134</v>
      </c>
      <c r="CA570" s="0" t="s">
        <v>134</v>
      </c>
      <c r="CB570" s="0" t="s">
        <v>134</v>
      </c>
      <c r="CC570" s="0" t="s">
        <v>134</v>
      </c>
      <c r="CD570" s="0" t="s">
        <v>134</v>
      </c>
      <c r="CE570" s="0" t="s">
        <v>134</v>
      </c>
    </row>
    <row r="571" customFormat="false" ht="12.75" hidden="false" customHeight="false" outlineLevel="0" collapsed="false">
      <c r="E571" s="9" t="n">
        <v>5.58</v>
      </c>
      <c r="F571" s="9" t="n">
        <v>5221.55192907099</v>
      </c>
      <c r="G571" s="9" t="n">
        <v>1027.18906850232</v>
      </c>
      <c r="Q571" s="0" t="n">
        <f aca="false">Q570+deltaT</f>
        <v>5.65999999999992</v>
      </c>
      <c r="R571" s="0" t="e">
        <f aca="false">BP570</f>
        <v>#VALUE!</v>
      </c>
      <c r="S571" s="0" t="e">
        <f aca="false">hALT1($E$13:$G$1365,Q571,2)</f>
        <v>#VALUE!</v>
      </c>
      <c r="T571" s="0" t="e">
        <f aca="false">Veloc($E$13:$G$1365,Q571,3)</f>
        <v>#VALUE!</v>
      </c>
      <c r="U571" s="0" t="e">
        <f aca="false">IF(S571&lt;hT,$G$5+alfa*(S571-ho),TT)</f>
        <v>#VALUE!</v>
      </c>
      <c r="V571" s="0" t="e">
        <f aca="false">IF(S571&lt;hT,pSL*(1/(1+alfa*S571/($G$5-alfa*ho)))^(go/(Rair*alfa)),pT*EXP(-go*(S571-hT)/(Rair*TT)))</f>
        <v>#VALUE!</v>
      </c>
      <c r="W571" s="0" t="e">
        <f aca="false">Mch(T571,U571,Rair,gamma)</f>
        <v>#VALUE!</v>
      </c>
      <c r="X571" s="0" t="e">
        <f aca="false">Cpex(Cp0,W571,$N$9,$L$13:$M$19)</f>
        <v>#VALUE!</v>
      </c>
      <c r="Y571" s="0" t="e">
        <f aca="false">pex(V571,W571,gamma,X571)</f>
        <v>#VALUE!</v>
      </c>
      <c r="Z571" s="0" t="e">
        <f aca="false">MachThroat(gamma,Y571,R571)</f>
        <v>#VALUE!</v>
      </c>
      <c r="AA571" s="0" t="e">
        <f aca="false">CN(Z571,CSON,CINC)</f>
        <v>#VALUE!</v>
      </c>
      <c r="AB571" s="0" t="e">
        <f aca="false">DPDT(Constant,AA571,Z571,gamma,R571,Y571)</f>
        <v>#VALUE!</v>
      </c>
      <c r="AC571" s="0" t="s">
        <v>134</v>
      </c>
      <c r="AD571" s="0" t="n">
        <f aca="false">Q571+deltaT/2</f>
        <v>5.66499999999992</v>
      </c>
      <c r="AE571" s="0" t="e">
        <f aca="false">pC+deltaT*pdot/2</f>
        <v>#VALUE!</v>
      </c>
      <c r="AF571" s="0" t="e">
        <f aca="false">hALT1($E$13:$G$1365,AD571,2)</f>
        <v>#VALUE!</v>
      </c>
      <c r="AG571" s="0" t="e">
        <f aca="false">Veloc($E$13:$G$1365,AD571,3)</f>
        <v>#VALUE!</v>
      </c>
      <c r="AH571" s="0" t="e">
        <f aca="false">IF(AF571&lt;hT,$G$5+alfa*(AF571-ho),TT)</f>
        <v>#VALUE!</v>
      </c>
      <c r="AI571" s="0" t="e">
        <f aca="false">IF(AF571&lt;hT,pSL*(1/(1+alfa*AF571/($G$5-alfa*ho)))^(go/(Rair*alfa)),pT*EXP(-go*(AF571-hT)/(Rair*TT)))</f>
        <v>#VALUE!</v>
      </c>
      <c r="AJ571" s="0" t="e">
        <f aca="false">Mch(AG571,AH571,Rair,gamma)</f>
        <v>#VALUE!</v>
      </c>
      <c r="AK571" s="0" t="e">
        <f aca="false">Cpex(Cp0,AJ571,$N$9,$L$13:$M$19)</f>
        <v>#VALUE!</v>
      </c>
      <c r="AL571" s="0" t="e">
        <f aca="false">pex(AI571,AJ571,gamma,AK571)</f>
        <v>#VALUE!</v>
      </c>
      <c r="AM571" s="0" t="e">
        <f aca="false">MachThroat(gamma,AL571,AE571)</f>
        <v>#VALUE!</v>
      </c>
      <c r="AN571" s="0" t="e">
        <f aca="false">CN(AM571,CSON,CINC)</f>
        <v>#VALUE!</v>
      </c>
      <c r="AO571" s="0" t="e">
        <f aca="false">DPDT(Constant,AN571,AM571,gamma,AE571,AL571)</f>
        <v>#VALUE!</v>
      </c>
      <c r="AP571" s="0" t="s">
        <v>134</v>
      </c>
      <c r="AQ571" s="0" t="n">
        <f aca="false">Q571+deltaT/2</f>
        <v>5.66499999999992</v>
      </c>
      <c r="AR571" s="0" t="e">
        <f aca="false">pC+deltaT*pdot2/2</f>
        <v>#VALUE!</v>
      </c>
      <c r="AS571" s="0" t="e">
        <f aca="false">hALT1($E$13:$G$1365,AQ571,2)</f>
        <v>#VALUE!</v>
      </c>
      <c r="AT571" s="0" t="e">
        <f aca="false">Veloc($E$13:$G$1365,AQ571,3)</f>
        <v>#VALUE!</v>
      </c>
      <c r="AU571" s="0" t="e">
        <f aca="false">IF(AS571&lt;hT,$G$5+alfa*(AS571-ho),TT)</f>
        <v>#VALUE!</v>
      </c>
      <c r="AV571" s="0" t="e">
        <f aca="false">IF(AS571&lt;hT,pSL*(1/(1+alfa*AF571/($G$5-alfa*ho)))^(go/(Rair*alfa)),pT*EXP(-go*(AF571-hT)/(Rair*TT)))</f>
        <v>#VALUE!</v>
      </c>
      <c r="AW571" s="0" t="e">
        <f aca="false">Mch(AT571,AU571,Rair,gamma)</f>
        <v>#VALUE!</v>
      </c>
      <c r="AX571" s="0" t="e">
        <f aca="false">Cpex(Cp0,AW571,$N$9,$L$13:$M$19)</f>
        <v>#VALUE!</v>
      </c>
      <c r="AY571" s="0" t="e">
        <f aca="false">pex(AV571,AW571,gamma,AX571)</f>
        <v>#VALUE!</v>
      </c>
      <c r="AZ571" s="0" t="e">
        <f aca="false">MachThroat(gamma,AY571,AR571)</f>
        <v>#VALUE!</v>
      </c>
      <c r="BA571" s="0" t="e">
        <f aca="false">CN(AZ571,CSON,CINC)</f>
        <v>#VALUE!</v>
      </c>
      <c r="BB571" s="0" t="e">
        <f aca="false">DPDT(Constant,BA571,AZ571,gamma,AR571,AY571)</f>
        <v>#VALUE!</v>
      </c>
      <c r="BC571" s="0" t="s">
        <v>134</v>
      </c>
      <c r="BD571" s="0" t="n">
        <f aca="false">Q571+deltaT</f>
        <v>5.66999999999992</v>
      </c>
      <c r="BE571" s="0" t="e">
        <f aca="false">pC+deltaT*pdot3</f>
        <v>#VALUE!</v>
      </c>
      <c r="BF571" s="0" t="e">
        <f aca="false">hALT1($E$13:$G$1365,BD571,2)</f>
        <v>#VALUE!</v>
      </c>
      <c r="BG571" s="0" t="e">
        <f aca="false">Veloc($E$13:$G$1365,BD571,3)</f>
        <v>#VALUE!</v>
      </c>
      <c r="BH571" s="0" t="e">
        <f aca="false">IF(BF571&lt;hT,$G$5+alfa*(BF571-ho),TT)</f>
        <v>#VALUE!</v>
      </c>
      <c r="BI571" s="0" t="e">
        <f aca="false">IF(BF571&lt;hT,pSL*(1/(1+alfa*BF571/($G$5-alfa*ho)))^(go/(Rair*alfa)),pT*EXP(-go*(BF571-hT)/(Rair*TT)))</f>
        <v>#VALUE!</v>
      </c>
      <c r="BJ571" s="0" t="e">
        <f aca="false">Mch(BG571,BH571,Rair,gamma)</f>
        <v>#VALUE!</v>
      </c>
      <c r="BK571" s="0" t="e">
        <f aca="false">Cpex(Cp0,BJ571,$N$9,$L$13:$M$19)</f>
        <v>#VALUE!</v>
      </c>
      <c r="BL571" s="0" t="e">
        <f aca="false">pex(BI571,BJ571,gamma,BK571)</f>
        <v>#VALUE!</v>
      </c>
      <c r="BM571" s="0" t="e">
        <f aca="false">MachThroat(gamma,BL571,BE571)</f>
        <v>#VALUE!</v>
      </c>
      <c r="BN571" s="0" t="e">
        <f aca="false">CN(BM571,CSON,CINC)</f>
        <v>#VALUE!</v>
      </c>
      <c r="BO571" s="0" t="e">
        <f aca="false">DPDT(Constant,BN571,BM571,gamma,BE571,BL571)</f>
        <v>#VALUE!</v>
      </c>
      <c r="BP571" s="0" t="e">
        <f aca="false">pC+deltaT*(pdot+2*pdot2+2*pdot3+pdot4)/6</f>
        <v>#VALUE!</v>
      </c>
      <c r="BQ571" s="0" t="s">
        <v>134</v>
      </c>
      <c r="BR571" s="0" t="n">
        <f aca="false">Q571</f>
        <v>5.65999999999992</v>
      </c>
      <c r="BS571" s="0" t="e">
        <f aca="false">R571/144</f>
        <v>#VALUE!</v>
      </c>
      <c r="BT571" s="0" t="e">
        <f aca="false">pX/144</f>
        <v>#VALUE!</v>
      </c>
      <c r="BU571" s="0" t="e">
        <f aca="false">pa/144</f>
        <v>#VALUE!</v>
      </c>
      <c r="BV571" s="11" t="n">
        <f aca="false">BR571</f>
        <v>5.65999999999992</v>
      </c>
      <c r="BW571" s="12" t="e">
        <f aca="false">(pC-pX)/144</f>
        <v>#VALUE!</v>
      </c>
      <c r="BX571" s="0" t="s">
        <v>134</v>
      </c>
      <c r="BZ571" s="0" t="s">
        <v>134</v>
      </c>
      <c r="CA571" s="0" t="s">
        <v>134</v>
      </c>
      <c r="CB571" s="0" t="s">
        <v>134</v>
      </c>
      <c r="CC571" s="0" t="s">
        <v>134</v>
      </c>
      <c r="CD571" s="0" t="s">
        <v>134</v>
      </c>
      <c r="CE571" s="0" t="s">
        <v>134</v>
      </c>
    </row>
    <row r="572" customFormat="false" ht="12.75" hidden="false" customHeight="false" outlineLevel="0" collapsed="false">
      <c r="E572" s="9" t="n">
        <v>5.59</v>
      </c>
      <c r="F572" s="9" t="n">
        <v>5231.824178274</v>
      </c>
      <c r="G572" s="9" t="n">
        <v>1027.25839296952</v>
      </c>
      <c r="Q572" s="0" t="n">
        <f aca="false">Q571+deltaT</f>
        <v>5.66999999999992</v>
      </c>
      <c r="R572" s="0" t="e">
        <f aca="false">BP571</f>
        <v>#VALUE!</v>
      </c>
      <c r="S572" s="0" t="e">
        <f aca="false">hALT1($E$13:$G$1365,Q572,2)</f>
        <v>#VALUE!</v>
      </c>
      <c r="T572" s="0" t="e">
        <f aca="false">Veloc($E$13:$G$1365,Q572,3)</f>
        <v>#VALUE!</v>
      </c>
      <c r="U572" s="0" t="e">
        <f aca="false">IF(S572&lt;hT,$G$5+alfa*(S572-ho),TT)</f>
        <v>#VALUE!</v>
      </c>
      <c r="V572" s="0" t="e">
        <f aca="false">IF(S572&lt;hT,pSL*(1/(1+alfa*S572/($G$5-alfa*ho)))^(go/(Rair*alfa)),pT*EXP(-go*(S572-hT)/(Rair*TT)))</f>
        <v>#VALUE!</v>
      </c>
      <c r="W572" s="0" t="e">
        <f aca="false">Mch(T572,U572,Rair,gamma)</f>
        <v>#VALUE!</v>
      </c>
      <c r="X572" s="0" t="e">
        <f aca="false">Cpex(Cp0,W572,$N$9,$L$13:$M$19)</f>
        <v>#VALUE!</v>
      </c>
      <c r="Y572" s="0" t="e">
        <f aca="false">pex(V572,W572,gamma,X572)</f>
        <v>#VALUE!</v>
      </c>
      <c r="Z572" s="0" t="e">
        <f aca="false">MachThroat(gamma,Y572,R572)</f>
        <v>#VALUE!</v>
      </c>
      <c r="AA572" s="0" t="e">
        <f aca="false">CN(Z572,CSON,CINC)</f>
        <v>#VALUE!</v>
      </c>
      <c r="AB572" s="0" t="e">
        <f aca="false">DPDT(Constant,AA572,Z572,gamma,R572,Y572)</f>
        <v>#VALUE!</v>
      </c>
      <c r="AC572" s="0" t="s">
        <v>134</v>
      </c>
      <c r="AD572" s="0" t="n">
        <f aca="false">Q572+deltaT/2</f>
        <v>5.67499999999992</v>
      </c>
      <c r="AE572" s="0" t="e">
        <f aca="false">pC+deltaT*pdot/2</f>
        <v>#VALUE!</v>
      </c>
      <c r="AF572" s="0" t="e">
        <f aca="false">hALT1($E$13:$G$1365,AD572,2)</f>
        <v>#VALUE!</v>
      </c>
      <c r="AG572" s="0" t="e">
        <f aca="false">Veloc($E$13:$G$1365,AD572,3)</f>
        <v>#VALUE!</v>
      </c>
      <c r="AH572" s="0" t="e">
        <f aca="false">IF(AF572&lt;hT,$G$5+alfa*(AF572-ho),TT)</f>
        <v>#VALUE!</v>
      </c>
      <c r="AI572" s="0" t="e">
        <f aca="false">IF(AF572&lt;hT,pSL*(1/(1+alfa*AF572/($G$5-alfa*ho)))^(go/(Rair*alfa)),pT*EXP(-go*(AF572-hT)/(Rair*TT)))</f>
        <v>#VALUE!</v>
      </c>
      <c r="AJ572" s="0" t="e">
        <f aca="false">Mch(AG572,AH572,Rair,gamma)</f>
        <v>#VALUE!</v>
      </c>
      <c r="AK572" s="0" t="e">
        <f aca="false">Cpex(Cp0,AJ572,$N$9,$L$13:$M$19)</f>
        <v>#VALUE!</v>
      </c>
      <c r="AL572" s="0" t="e">
        <f aca="false">pex(AI572,AJ572,gamma,AK572)</f>
        <v>#VALUE!</v>
      </c>
      <c r="AM572" s="0" t="e">
        <f aca="false">MachThroat(gamma,AL572,AE572)</f>
        <v>#VALUE!</v>
      </c>
      <c r="AN572" s="0" t="e">
        <f aca="false">CN(AM572,CSON,CINC)</f>
        <v>#VALUE!</v>
      </c>
      <c r="AO572" s="0" t="e">
        <f aca="false">DPDT(Constant,AN572,AM572,gamma,AE572,AL572)</f>
        <v>#VALUE!</v>
      </c>
      <c r="AP572" s="0" t="s">
        <v>134</v>
      </c>
      <c r="AQ572" s="0" t="n">
        <f aca="false">Q572+deltaT/2</f>
        <v>5.67499999999992</v>
      </c>
      <c r="AR572" s="0" t="e">
        <f aca="false">pC+deltaT*pdot2/2</f>
        <v>#VALUE!</v>
      </c>
      <c r="AS572" s="0" t="e">
        <f aca="false">hALT1($E$13:$G$1365,AQ572,2)</f>
        <v>#VALUE!</v>
      </c>
      <c r="AT572" s="0" t="e">
        <f aca="false">Veloc($E$13:$G$1365,AQ572,3)</f>
        <v>#VALUE!</v>
      </c>
      <c r="AU572" s="0" t="e">
        <f aca="false">IF(AS572&lt;hT,$G$5+alfa*(AS572-ho),TT)</f>
        <v>#VALUE!</v>
      </c>
      <c r="AV572" s="0" t="e">
        <f aca="false">IF(AS572&lt;hT,pSL*(1/(1+alfa*AF572/($G$5-alfa*ho)))^(go/(Rair*alfa)),pT*EXP(-go*(AF572-hT)/(Rair*TT)))</f>
        <v>#VALUE!</v>
      </c>
      <c r="AW572" s="0" t="e">
        <f aca="false">Mch(AT572,AU572,Rair,gamma)</f>
        <v>#VALUE!</v>
      </c>
      <c r="AX572" s="0" t="e">
        <f aca="false">Cpex(Cp0,AW572,$N$9,$L$13:$M$19)</f>
        <v>#VALUE!</v>
      </c>
      <c r="AY572" s="0" t="e">
        <f aca="false">pex(AV572,AW572,gamma,AX572)</f>
        <v>#VALUE!</v>
      </c>
      <c r="AZ572" s="0" t="e">
        <f aca="false">MachThroat(gamma,AY572,AR572)</f>
        <v>#VALUE!</v>
      </c>
      <c r="BA572" s="0" t="e">
        <f aca="false">CN(AZ572,CSON,CINC)</f>
        <v>#VALUE!</v>
      </c>
      <c r="BB572" s="0" t="e">
        <f aca="false">DPDT(Constant,BA572,AZ572,gamma,AR572,AY572)</f>
        <v>#VALUE!</v>
      </c>
      <c r="BC572" s="0" t="s">
        <v>134</v>
      </c>
      <c r="BD572" s="0" t="n">
        <f aca="false">Q572+deltaT</f>
        <v>5.67999999999992</v>
      </c>
      <c r="BE572" s="0" t="e">
        <f aca="false">pC+deltaT*pdot3</f>
        <v>#VALUE!</v>
      </c>
      <c r="BF572" s="0" t="e">
        <f aca="false">hALT1($E$13:$G$1365,BD572,2)</f>
        <v>#VALUE!</v>
      </c>
      <c r="BG572" s="0" t="e">
        <f aca="false">Veloc($E$13:$G$1365,BD572,3)</f>
        <v>#VALUE!</v>
      </c>
      <c r="BH572" s="0" t="e">
        <f aca="false">IF(BF572&lt;hT,$G$5+alfa*(BF572-ho),TT)</f>
        <v>#VALUE!</v>
      </c>
      <c r="BI572" s="0" t="e">
        <f aca="false">IF(BF572&lt;hT,pSL*(1/(1+alfa*BF572/($G$5-alfa*ho)))^(go/(Rair*alfa)),pT*EXP(-go*(BF572-hT)/(Rair*TT)))</f>
        <v>#VALUE!</v>
      </c>
      <c r="BJ572" s="0" t="e">
        <f aca="false">Mch(BG572,BH572,Rair,gamma)</f>
        <v>#VALUE!</v>
      </c>
      <c r="BK572" s="0" t="e">
        <f aca="false">Cpex(Cp0,BJ572,$N$9,$L$13:$M$19)</f>
        <v>#VALUE!</v>
      </c>
      <c r="BL572" s="0" t="e">
        <f aca="false">pex(BI572,BJ572,gamma,BK572)</f>
        <v>#VALUE!</v>
      </c>
      <c r="BM572" s="0" t="e">
        <f aca="false">MachThroat(gamma,BL572,BE572)</f>
        <v>#VALUE!</v>
      </c>
      <c r="BN572" s="0" t="e">
        <f aca="false">CN(BM572,CSON,CINC)</f>
        <v>#VALUE!</v>
      </c>
      <c r="BO572" s="0" t="e">
        <f aca="false">DPDT(Constant,BN572,BM572,gamma,BE572,BL572)</f>
        <v>#VALUE!</v>
      </c>
      <c r="BP572" s="0" t="e">
        <f aca="false">pC+deltaT*(pdot+2*pdot2+2*pdot3+pdot4)/6</f>
        <v>#VALUE!</v>
      </c>
      <c r="BQ572" s="0" t="s">
        <v>134</v>
      </c>
      <c r="BR572" s="0" t="n">
        <f aca="false">Q572</f>
        <v>5.66999999999992</v>
      </c>
      <c r="BS572" s="0" t="e">
        <f aca="false">R572/144</f>
        <v>#VALUE!</v>
      </c>
      <c r="BT572" s="0" t="e">
        <f aca="false">pX/144</f>
        <v>#VALUE!</v>
      </c>
      <c r="BU572" s="0" t="e">
        <f aca="false">pa/144</f>
        <v>#VALUE!</v>
      </c>
      <c r="BV572" s="11" t="n">
        <f aca="false">BR572</f>
        <v>5.66999999999992</v>
      </c>
      <c r="BW572" s="12" t="e">
        <f aca="false">(pC-pX)/144</f>
        <v>#VALUE!</v>
      </c>
      <c r="BX572" s="0" t="s">
        <v>134</v>
      </c>
      <c r="BZ572" s="0" t="s">
        <v>134</v>
      </c>
      <c r="CA572" s="0" t="s">
        <v>134</v>
      </c>
      <c r="CB572" s="0" t="s">
        <v>134</v>
      </c>
      <c r="CC572" s="0" t="s">
        <v>134</v>
      </c>
      <c r="CD572" s="0" t="s">
        <v>134</v>
      </c>
      <c r="CE572" s="0" t="s">
        <v>134</v>
      </c>
    </row>
    <row r="573" customFormat="false" ht="12.75" hidden="false" customHeight="false" outlineLevel="0" collapsed="false">
      <c r="E573" s="9" t="n">
        <v>5.6</v>
      </c>
      <c r="F573" s="9" t="n">
        <v>5242.09704940686</v>
      </c>
      <c r="G573" s="9" t="n">
        <v>1027.31346037509</v>
      </c>
      <c r="Q573" s="0" t="n">
        <f aca="false">Q572+deltaT</f>
        <v>5.67999999999992</v>
      </c>
      <c r="R573" s="0" t="e">
        <f aca="false">BP572</f>
        <v>#VALUE!</v>
      </c>
      <c r="S573" s="0" t="e">
        <f aca="false">hALT1($E$13:$G$1365,Q573,2)</f>
        <v>#VALUE!</v>
      </c>
      <c r="T573" s="0" t="e">
        <f aca="false">Veloc($E$13:$G$1365,Q573,3)</f>
        <v>#VALUE!</v>
      </c>
      <c r="U573" s="0" t="e">
        <f aca="false">IF(S573&lt;hT,$G$5+alfa*(S573-ho),TT)</f>
        <v>#VALUE!</v>
      </c>
      <c r="V573" s="0" t="e">
        <f aca="false">IF(S573&lt;hT,pSL*(1/(1+alfa*S573/($G$5-alfa*ho)))^(go/(Rair*alfa)),pT*EXP(-go*(S573-hT)/(Rair*TT)))</f>
        <v>#VALUE!</v>
      </c>
      <c r="W573" s="0" t="e">
        <f aca="false">Mch(T573,U573,Rair,gamma)</f>
        <v>#VALUE!</v>
      </c>
      <c r="X573" s="0" t="e">
        <f aca="false">Cpex(Cp0,W573,$N$9,$L$13:$M$19)</f>
        <v>#VALUE!</v>
      </c>
      <c r="Y573" s="0" t="e">
        <f aca="false">pex(V573,W573,gamma,X573)</f>
        <v>#VALUE!</v>
      </c>
      <c r="Z573" s="0" t="e">
        <f aca="false">MachThroat(gamma,Y573,R573)</f>
        <v>#VALUE!</v>
      </c>
      <c r="AA573" s="0" t="e">
        <f aca="false">CN(Z573,CSON,CINC)</f>
        <v>#VALUE!</v>
      </c>
      <c r="AB573" s="0" t="e">
        <f aca="false">DPDT(Constant,AA573,Z573,gamma,R573,Y573)</f>
        <v>#VALUE!</v>
      </c>
      <c r="AC573" s="0" t="s">
        <v>134</v>
      </c>
      <c r="AD573" s="0" t="n">
        <f aca="false">Q573+deltaT/2</f>
        <v>5.68499999999992</v>
      </c>
      <c r="AE573" s="0" t="e">
        <f aca="false">pC+deltaT*pdot/2</f>
        <v>#VALUE!</v>
      </c>
      <c r="AF573" s="0" t="e">
        <f aca="false">hALT1($E$13:$G$1365,AD573,2)</f>
        <v>#VALUE!</v>
      </c>
      <c r="AG573" s="0" t="e">
        <f aca="false">Veloc($E$13:$G$1365,AD573,3)</f>
        <v>#VALUE!</v>
      </c>
      <c r="AH573" s="0" t="e">
        <f aca="false">IF(AF573&lt;hT,$G$5+alfa*(AF573-ho),TT)</f>
        <v>#VALUE!</v>
      </c>
      <c r="AI573" s="0" t="e">
        <f aca="false">IF(AF573&lt;hT,pSL*(1/(1+alfa*AF573/($G$5-alfa*ho)))^(go/(Rair*alfa)),pT*EXP(-go*(AF573-hT)/(Rair*TT)))</f>
        <v>#VALUE!</v>
      </c>
      <c r="AJ573" s="0" t="e">
        <f aca="false">Mch(AG573,AH573,Rair,gamma)</f>
        <v>#VALUE!</v>
      </c>
      <c r="AK573" s="0" t="e">
        <f aca="false">Cpex(Cp0,AJ573,$N$9,$L$13:$M$19)</f>
        <v>#VALUE!</v>
      </c>
      <c r="AL573" s="0" t="e">
        <f aca="false">pex(AI573,AJ573,gamma,AK573)</f>
        <v>#VALUE!</v>
      </c>
      <c r="AM573" s="0" t="e">
        <f aca="false">MachThroat(gamma,AL573,AE573)</f>
        <v>#VALUE!</v>
      </c>
      <c r="AN573" s="0" t="e">
        <f aca="false">CN(AM573,CSON,CINC)</f>
        <v>#VALUE!</v>
      </c>
      <c r="AO573" s="0" t="e">
        <f aca="false">DPDT(Constant,AN573,AM573,gamma,AE573,AL573)</f>
        <v>#VALUE!</v>
      </c>
      <c r="AP573" s="0" t="s">
        <v>134</v>
      </c>
      <c r="AQ573" s="0" t="n">
        <f aca="false">Q573+deltaT/2</f>
        <v>5.68499999999992</v>
      </c>
      <c r="AR573" s="0" t="e">
        <f aca="false">pC+deltaT*pdot2/2</f>
        <v>#VALUE!</v>
      </c>
      <c r="AS573" s="0" t="e">
        <f aca="false">hALT1($E$13:$G$1365,AQ573,2)</f>
        <v>#VALUE!</v>
      </c>
      <c r="AT573" s="0" t="e">
        <f aca="false">Veloc($E$13:$G$1365,AQ573,3)</f>
        <v>#VALUE!</v>
      </c>
      <c r="AU573" s="0" t="e">
        <f aca="false">IF(AS573&lt;hT,$G$5+alfa*(AS573-ho),TT)</f>
        <v>#VALUE!</v>
      </c>
      <c r="AV573" s="0" t="e">
        <f aca="false">IF(AS573&lt;hT,pSL*(1/(1+alfa*AF573/($G$5-alfa*ho)))^(go/(Rair*alfa)),pT*EXP(-go*(AF573-hT)/(Rair*TT)))</f>
        <v>#VALUE!</v>
      </c>
      <c r="AW573" s="0" t="e">
        <f aca="false">Mch(AT573,AU573,Rair,gamma)</f>
        <v>#VALUE!</v>
      </c>
      <c r="AX573" s="0" t="e">
        <f aca="false">Cpex(Cp0,AW573,$N$9,$L$13:$M$19)</f>
        <v>#VALUE!</v>
      </c>
      <c r="AY573" s="0" t="e">
        <f aca="false">pex(AV573,AW573,gamma,AX573)</f>
        <v>#VALUE!</v>
      </c>
      <c r="AZ573" s="0" t="e">
        <f aca="false">MachThroat(gamma,AY573,AR573)</f>
        <v>#VALUE!</v>
      </c>
      <c r="BA573" s="0" t="e">
        <f aca="false">CN(AZ573,CSON,CINC)</f>
        <v>#VALUE!</v>
      </c>
      <c r="BB573" s="0" t="e">
        <f aca="false">DPDT(Constant,BA573,AZ573,gamma,AR573,AY573)</f>
        <v>#VALUE!</v>
      </c>
      <c r="BC573" s="0" t="s">
        <v>134</v>
      </c>
      <c r="BD573" s="0" t="n">
        <f aca="false">Q573+deltaT</f>
        <v>5.68999999999992</v>
      </c>
      <c r="BE573" s="0" t="e">
        <f aca="false">pC+deltaT*pdot3</f>
        <v>#VALUE!</v>
      </c>
      <c r="BF573" s="0" t="e">
        <f aca="false">hALT1($E$13:$G$1365,BD573,2)</f>
        <v>#VALUE!</v>
      </c>
      <c r="BG573" s="0" t="e">
        <f aca="false">Veloc($E$13:$G$1365,BD573,3)</f>
        <v>#VALUE!</v>
      </c>
      <c r="BH573" s="0" t="e">
        <f aca="false">IF(BF573&lt;hT,$G$5+alfa*(BF573-ho),TT)</f>
        <v>#VALUE!</v>
      </c>
      <c r="BI573" s="0" t="e">
        <f aca="false">IF(BF573&lt;hT,pSL*(1/(1+alfa*BF573/($G$5-alfa*ho)))^(go/(Rair*alfa)),pT*EXP(-go*(BF573-hT)/(Rair*TT)))</f>
        <v>#VALUE!</v>
      </c>
      <c r="BJ573" s="0" t="e">
        <f aca="false">Mch(BG573,BH573,Rair,gamma)</f>
        <v>#VALUE!</v>
      </c>
      <c r="BK573" s="0" t="e">
        <f aca="false">Cpex(Cp0,BJ573,$N$9,$L$13:$M$19)</f>
        <v>#VALUE!</v>
      </c>
      <c r="BL573" s="0" t="e">
        <f aca="false">pex(BI573,BJ573,gamma,BK573)</f>
        <v>#VALUE!</v>
      </c>
      <c r="BM573" s="0" t="e">
        <f aca="false">MachThroat(gamma,BL573,BE573)</f>
        <v>#VALUE!</v>
      </c>
      <c r="BN573" s="0" t="e">
        <f aca="false">CN(BM573,CSON,CINC)</f>
        <v>#VALUE!</v>
      </c>
      <c r="BO573" s="0" t="e">
        <f aca="false">DPDT(Constant,BN573,BM573,gamma,BE573,BL573)</f>
        <v>#VALUE!</v>
      </c>
      <c r="BP573" s="0" t="e">
        <f aca="false">pC+deltaT*(pdot+2*pdot2+2*pdot3+pdot4)/6</f>
        <v>#VALUE!</v>
      </c>
      <c r="BQ573" s="0" t="s">
        <v>134</v>
      </c>
      <c r="BR573" s="0" t="n">
        <f aca="false">Q573</f>
        <v>5.67999999999992</v>
      </c>
      <c r="BS573" s="0" t="e">
        <f aca="false">R573/144</f>
        <v>#VALUE!</v>
      </c>
      <c r="BT573" s="0" t="e">
        <f aca="false">pX/144</f>
        <v>#VALUE!</v>
      </c>
      <c r="BU573" s="0" t="e">
        <f aca="false">pa/144</f>
        <v>#VALUE!</v>
      </c>
      <c r="BV573" s="11" t="n">
        <f aca="false">BR573</f>
        <v>5.67999999999992</v>
      </c>
      <c r="BW573" s="12" t="e">
        <f aca="false">(pC-pX)/144</f>
        <v>#VALUE!</v>
      </c>
      <c r="BX573" s="0" t="s">
        <v>134</v>
      </c>
      <c r="BZ573" s="0" t="s">
        <v>134</v>
      </c>
      <c r="CA573" s="0" t="s">
        <v>134</v>
      </c>
      <c r="CB573" s="0" t="s">
        <v>134</v>
      </c>
      <c r="CC573" s="0" t="s">
        <v>134</v>
      </c>
      <c r="CD573" s="0" t="s">
        <v>134</v>
      </c>
      <c r="CE573" s="0" t="s">
        <v>134</v>
      </c>
    </row>
    <row r="574" customFormat="false" ht="12.75" hidden="false" customHeight="false" outlineLevel="0" collapsed="false">
      <c r="E574" s="9" t="n">
        <v>5.61</v>
      </c>
      <c r="F574" s="9" t="n">
        <v>5252.370400076</v>
      </c>
      <c r="G574" s="9" t="n">
        <v>1027.35430612396</v>
      </c>
      <c r="Q574" s="0" t="n">
        <f aca="false">Q573+deltaT</f>
        <v>5.68999999999992</v>
      </c>
      <c r="R574" s="0" t="e">
        <f aca="false">BP573</f>
        <v>#VALUE!</v>
      </c>
      <c r="S574" s="0" t="e">
        <f aca="false">hALT1($E$13:$G$1365,Q574,2)</f>
        <v>#VALUE!</v>
      </c>
      <c r="T574" s="0" t="e">
        <f aca="false">Veloc($E$13:$G$1365,Q574,3)</f>
        <v>#VALUE!</v>
      </c>
      <c r="U574" s="0" t="e">
        <f aca="false">IF(S574&lt;hT,$G$5+alfa*(S574-ho),TT)</f>
        <v>#VALUE!</v>
      </c>
      <c r="V574" s="0" t="e">
        <f aca="false">IF(S574&lt;hT,pSL*(1/(1+alfa*S574/($G$5-alfa*ho)))^(go/(Rair*alfa)),pT*EXP(-go*(S574-hT)/(Rair*TT)))</f>
        <v>#VALUE!</v>
      </c>
      <c r="W574" s="0" t="e">
        <f aca="false">Mch(T574,U574,Rair,gamma)</f>
        <v>#VALUE!</v>
      </c>
      <c r="X574" s="0" t="e">
        <f aca="false">Cpex(Cp0,W574,$N$9,$L$13:$M$19)</f>
        <v>#VALUE!</v>
      </c>
      <c r="Y574" s="0" t="e">
        <f aca="false">pex(V574,W574,gamma,X574)</f>
        <v>#VALUE!</v>
      </c>
      <c r="Z574" s="0" t="e">
        <f aca="false">MachThroat(gamma,Y574,R574)</f>
        <v>#VALUE!</v>
      </c>
      <c r="AA574" s="0" t="e">
        <f aca="false">CN(Z574,CSON,CINC)</f>
        <v>#VALUE!</v>
      </c>
      <c r="AB574" s="0" t="e">
        <f aca="false">DPDT(Constant,AA574,Z574,gamma,R574,Y574)</f>
        <v>#VALUE!</v>
      </c>
      <c r="AC574" s="0" t="s">
        <v>134</v>
      </c>
      <c r="AD574" s="0" t="n">
        <f aca="false">Q574+deltaT/2</f>
        <v>5.69499999999992</v>
      </c>
      <c r="AE574" s="0" t="e">
        <f aca="false">pC+deltaT*pdot/2</f>
        <v>#VALUE!</v>
      </c>
      <c r="AF574" s="0" t="e">
        <f aca="false">hALT1($E$13:$G$1365,AD574,2)</f>
        <v>#VALUE!</v>
      </c>
      <c r="AG574" s="0" t="e">
        <f aca="false">Veloc($E$13:$G$1365,AD574,3)</f>
        <v>#VALUE!</v>
      </c>
      <c r="AH574" s="0" t="e">
        <f aca="false">IF(AF574&lt;hT,$G$5+alfa*(AF574-ho),TT)</f>
        <v>#VALUE!</v>
      </c>
      <c r="AI574" s="0" t="e">
        <f aca="false">IF(AF574&lt;hT,pSL*(1/(1+alfa*AF574/($G$5-alfa*ho)))^(go/(Rair*alfa)),pT*EXP(-go*(AF574-hT)/(Rair*TT)))</f>
        <v>#VALUE!</v>
      </c>
      <c r="AJ574" s="0" t="e">
        <f aca="false">Mch(AG574,AH574,Rair,gamma)</f>
        <v>#VALUE!</v>
      </c>
      <c r="AK574" s="0" t="e">
        <f aca="false">Cpex(Cp0,AJ574,$N$9,$L$13:$M$19)</f>
        <v>#VALUE!</v>
      </c>
      <c r="AL574" s="0" t="e">
        <f aca="false">pex(AI574,AJ574,gamma,AK574)</f>
        <v>#VALUE!</v>
      </c>
      <c r="AM574" s="0" t="e">
        <f aca="false">MachThroat(gamma,AL574,AE574)</f>
        <v>#VALUE!</v>
      </c>
      <c r="AN574" s="0" t="e">
        <f aca="false">CN(AM574,CSON,CINC)</f>
        <v>#VALUE!</v>
      </c>
      <c r="AO574" s="0" t="e">
        <f aca="false">DPDT(Constant,AN574,AM574,gamma,AE574,AL574)</f>
        <v>#VALUE!</v>
      </c>
      <c r="AP574" s="0" t="s">
        <v>134</v>
      </c>
      <c r="AQ574" s="0" t="n">
        <f aca="false">Q574+deltaT/2</f>
        <v>5.69499999999992</v>
      </c>
      <c r="AR574" s="0" t="e">
        <f aca="false">pC+deltaT*pdot2/2</f>
        <v>#VALUE!</v>
      </c>
      <c r="AS574" s="0" t="e">
        <f aca="false">hALT1($E$13:$G$1365,AQ574,2)</f>
        <v>#VALUE!</v>
      </c>
      <c r="AT574" s="0" t="e">
        <f aca="false">Veloc($E$13:$G$1365,AQ574,3)</f>
        <v>#VALUE!</v>
      </c>
      <c r="AU574" s="0" t="e">
        <f aca="false">IF(AS574&lt;hT,$G$5+alfa*(AS574-ho),TT)</f>
        <v>#VALUE!</v>
      </c>
      <c r="AV574" s="0" t="e">
        <f aca="false">IF(AS574&lt;hT,pSL*(1/(1+alfa*AF574/($G$5-alfa*ho)))^(go/(Rair*alfa)),pT*EXP(-go*(AF574-hT)/(Rair*TT)))</f>
        <v>#VALUE!</v>
      </c>
      <c r="AW574" s="0" t="e">
        <f aca="false">Mch(AT574,AU574,Rair,gamma)</f>
        <v>#VALUE!</v>
      </c>
      <c r="AX574" s="0" t="e">
        <f aca="false">Cpex(Cp0,AW574,$N$9,$L$13:$M$19)</f>
        <v>#VALUE!</v>
      </c>
      <c r="AY574" s="0" t="e">
        <f aca="false">pex(AV574,AW574,gamma,AX574)</f>
        <v>#VALUE!</v>
      </c>
      <c r="AZ574" s="0" t="e">
        <f aca="false">MachThroat(gamma,AY574,AR574)</f>
        <v>#VALUE!</v>
      </c>
      <c r="BA574" s="0" t="e">
        <f aca="false">CN(AZ574,CSON,CINC)</f>
        <v>#VALUE!</v>
      </c>
      <c r="BB574" s="0" t="e">
        <f aca="false">DPDT(Constant,BA574,AZ574,gamma,AR574,AY574)</f>
        <v>#VALUE!</v>
      </c>
      <c r="BC574" s="0" t="s">
        <v>134</v>
      </c>
      <c r="BD574" s="0" t="n">
        <f aca="false">Q574+deltaT</f>
        <v>5.69999999999992</v>
      </c>
      <c r="BE574" s="0" t="e">
        <f aca="false">pC+deltaT*pdot3</f>
        <v>#VALUE!</v>
      </c>
      <c r="BF574" s="0" t="e">
        <f aca="false">hALT1($E$13:$G$1365,BD574,2)</f>
        <v>#VALUE!</v>
      </c>
      <c r="BG574" s="0" t="e">
        <f aca="false">Veloc($E$13:$G$1365,BD574,3)</f>
        <v>#VALUE!</v>
      </c>
      <c r="BH574" s="0" t="e">
        <f aca="false">IF(BF574&lt;hT,$G$5+alfa*(BF574-ho),TT)</f>
        <v>#VALUE!</v>
      </c>
      <c r="BI574" s="0" t="e">
        <f aca="false">IF(BF574&lt;hT,pSL*(1/(1+alfa*BF574/($G$5-alfa*ho)))^(go/(Rair*alfa)),pT*EXP(-go*(BF574-hT)/(Rair*TT)))</f>
        <v>#VALUE!</v>
      </c>
      <c r="BJ574" s="0" t="e">
        <f aca="false">Mch(BG574,BH574,Rair,gamma)</f>
        <v>#VALUE!</v>
      </c>
      <c r="BK574" s="0" t="e">
        <f aca="false">Cpex(Cp0,BJ574,$N$9,$L$13:$M$19)</f>
        <v>#VALUE!</v>
      </c>
      <c r="BL574" s="0" t="e">
        <f aca="false">pex(BI574,BJ574,gamma,BK574)</f>
        <v>#VALUE!</v>
      </c>
      <c r="BM574" s="0" t="e">
        <f aca="false">MachThroat(gamma,BL574,BE574)</f>
        <v>#VALUE!</v>
      </c>
      <c r="BN574" s="0" t="e">
        <f aca="false">CN(BM574,CSON,CINC)</f>
        <v>#VALUE!</v>
      </c>
      <c r="BO574" s="0" t="e">
        <f aca="false">DPDT(Constant,BN574,BM574,gamma,BE574,BL574)</f>
        <v>#VALUE!</v>
      </c>
      <c r="BP574" s="0" t="e">
        <f aca="false">pC+deltaT*(pdot+2*pdot2+2*pdot3+pdot4)/6</f>
        <v>#VALUE!</v>
      </c>
      <c r="BQ574" s="0" t="s">
        <v>134</v>
      </c>
      <c r="BR574" s="0" t="n">
        <f aca="false">Q574</f>
        <v>5.68999999999992</v>
      </c>
      <c r="BS574" s="0" t="e">
        <f aca="false">R574/144</f>
        <v>#VALUE!</v>
      </c>
      <c r="BT574" s="0" t="e">
        <f aca="false">pX/144</f>
        <v>#VALUE!</v>
      </c>
      <c r="BU574" s="0" t="e">
        <f aca="false">pa/144</f>
        <v>#VALUE!</v>
      </c>
      <c r="BV574" s="11" t="n">
        <f aca="false">BR574</f>
        <v>5.68999999999992</v>
      </c>
      <c r="BW574" s="12" t="e">
        <f aca="false">(pC-pX)/144</f>
        <v>#VALUE!</v>
      </c>
      <c r="BX574" s="0" t="s">
        <v>134</v>
      </c>
      <c r="BZ574" s="0" t="s">
        <v>134</v>
      </c>
      <c r="CA574" s="0" t="s">
        <v>134</v>
      </c>
      <c r="CB574" s="0" t="s">
        <v>134</v>
      </c>
      <c r="CC574" s="0" t="s">
        <v>134</v>
      </c>
      <c r="CD574" s="0" t="s">
        <v>134</v>
      </c>
      <c r="CE574" s="0" t="s">
        <v>134</v>
      </c>
    </row>
    <row r="575" customFormat="false" ht="12.75" hidden="false" customHeight="false" outlineLevel="0" collapsed="false">
      <c r="E575" s="9" t="n">
        <v>5.62</v>
      </c>
      <c r="F575" s="9" t="n">
        <v>5262.64408824184</v>
      </c>
      <c r="G575" s="9" t="n">
        <v>1027.38096561675</v>
      </c>
      <c r="Q575" s="0" t="n">
        <f aca="false">Q574+deltaT</f>
        <v>5.69999999999992</v>
      </c>
      <c r="R575" s="0" t="e">
        <f aca="false">BP574</f>
        <v>#VALUE!</v>
      </c>
      <c r="S575" s="0" t="e">
        <f aca="false">hALT1($E$13:$G$1365,Q575,2)</f>
        <v>#VALUE!</v>
      </c>
      <c r="T575" s="0" t="e">
        <f aca="false">Veloc($E$13:$G$1365,Q575,3)</f>
        <v>#VALUE!</v>
      </c>
      <c r="U575" s="0" t="e">
        <f aca="false">IF(S575&lt;hT,$G$5+alfa*(S575-ho),TT)</f>
        <v>#VALUE!</v>
      </c>
      <c r="V575" s="0" t="e">
        <f aca="false">IF(S575&lt;hT,pSL*(1/(1+alfa*S575/($G$5-alfa*ho)))^(go/(Rair*alfa)),pT*EXP(-go*(S575-hT)/(Rair*TT)))</f>
        <v>#VALUE!</v>
      </c>
      <c r="W575" s="0" t="e">
        <f aca="false">Mch(T575,U575,Rair,gamma)</f>
        <v>#VALUE!</v>
      </c>
      <c r="X575" s="0" t="e">
        <f aca="false">Cpex(Cp0,W575,$N$9,$L$13:$M$19)</f>
        <v>#VALUE!</v>
      </c>
      <c r="Y575" s="0" t="e">
        <f aca="false">pex(V575,W575,gamma,X575)</f>
        <v>#VALUE!</v>
      </c>
      <c r="Z575" s="0" t="e">
        <f aca="false">MachThroat(gamma,Y575,R575)</f>
        <v>#VALUE!</v>
      </c>
      <c r="AA575" s="0" t="e">
        <f aca="false">CN(Z575,CSON,CINC)</f>
        <v>#VALUE!</v>
      </c>
      <c r="AB575" s="0" t="e">
        <f aca="false">DPDT(Constant,AA575,Z575,gamma,R575,Y575)</f>
        <v>#VALUE!</v>
      </c>
      <c r="AC575" s="0" t="s">
        <v>134</v>
      </c>
      <c r="AD575" s="0" t="n">
        <f aca="false">Q575+deltaT/2</f>
        <v>5.70499999999992</v>
      </c>
      <c r="AE575" s="0" t="e">
        <f aca="false">pC+deltaT*pdot/2</f>
        <v>#VALUE!</v>
      </c>
      <c r="AF575" s="0" t="e">
        <f aca="false">hALT1($E$13:$G$1365,AD575,2)</f>
        <v>#VALUE!</v>
      </c>
      <c r="AG575" s="0" t="e">
        <f aca="false">Veloc($E$13:$G$1365,AD575,3)</f>
        <v>#VALUE!</v>
      </c>
      <c r="AH575" s="0" t="e">
        <f aca="false">IF(AF575&lt;hT,$G$5+alfa*(AF575-ho),TT)</f>
        <v>#VALUE!</v>
      </c>
      <c r="AI575" s="0" t="e">
        <f aca="false">IF(AF575&lt;hT,pSL*(1/(1+alfa*AF575/($G$5-alfa*ho)))^(go/(Rair*alfa)),pT*EXP(-go*(AF575-hT)/(Rair*TT)))</f>
        <v>#VALUE!</v>
      </c>
      <c r="AJ575" s="0" t="e">
        <f aca="false">Mch(AG575,AH575,Rair,gamma)</f>
        <v>#VALUE!</v>
      </c>
      <c r="AK575" s="0" t="e">
        <f aca="false">Cpex(Cp0,AJ575,$N$9,$L$13:$M$19)</f>
        <v>#VALUE!</v>
      </c>
      <c r="AL575" s="0" t="e">
        <f aca="false">pex(AI575,AJ575,gamma,AK575)</f>
        <v>#VALUE!</v>
      </c>
      <c r="AM575" s="0" t="e">
        <f aca="false">MachThroat(gamma,AL575,AE575)</f>
        <v>#VALUE!</v>
      </c>
      <c r="AN575" s="0" t="e">
        <f aca="false">CN(AM575,CSON,CINC)</f>
        <v>#VALUE!</v>
      </c>
      <c r="AO575" s="0" t="e">
        <f aca="false">DPDT(Constant,AN575,AM575,gamma,AE575,AL575)</f>
        <v>#VALUE!</v>
      </c>
      <c r="AP575" s="0" t="s">
        <v>134</v>
      </c>
      <c r="AQ575" s="0" t="n">
        <f aca="false">Q575+deltaT/2</f>
        <v>5.70499999999992</v>
      </c>
      <c r="AR575" s="0" t="e">
        <f aca="false">pC+deltaT*pdot2/2</f>
        <v>#VALUE!</v>
      </c>
      <c r="AS575" s="0" t="e">
        <f aca="false">hALT1($E$13:$G$1365,AQ575,2)</f>
        <v>#VALUE!</v>
      </c>
      <c r="AT575" s="0" t="e">
        <f aca="false">Veloc($E$13:$G$1365,AQ575,3)</f>
        <v>#VALUE!</v>
      </c>
      <c r="AU575" s="0" t="e">
        <f aca="false">IF(AS575&lt;hT,$G$5+alfa*(AS575-ho),TT)</f>
        <v>#VALUE!</v>
      </c>
      <c r="AV575" s="0" t="e">
        <f aca="false">IF(AS575&lt;hT,pSL*(1/(1+alfa*AF575/($G$5-alfa*ho)))^(go/(Rair*alfa)),pT*EXP(-go*(AF575-hT)/(Rair*TT)))</f>
        <v>#VALUE!</v>
      </c>
      <c r="AW575" s="0" t="e">
        <f aca="false">Mch(AT575,AU575,Rair,gamma)</f>
        <v>#VALUE!</v>
      </c>
      <c r="AX575" s="0" t="e">
        <f aca="false">Cpex(Cp0,AW575,$N$9,$L$13:$M$19)</f>
        <v>#VALUE!</v>
      </c>
      <c r="AY575" s="0" t="e">
        <f aca="false">pex(AV575,AW575,gamma,AX575)</f>
        <v>#VALUE!</v>
      </c>
      <c r="AZ575" s="0" t="e">
        <f aca="false">MachThroat(gamma,AY575,AR575)</f>
        <v>#VALUE!</v>
      </c>
      <c r="BA575" s="0" t="e">
        <f aca="false">CN(AZ575,CSON,CINC)</f>
        <v>#VALUE!</v>
      </c>
      <c r="BB575" s="0" t="e">
        <f aca="false">DPDT(Constant,BA575,AZ575,gamma,AR575,AY575)</f>
        <v>#VALUE!</v>
      </c>
      <c r="BC575" s="0" t="s">
        <v>134</v>
      </c>
      <c r="BD575" s="0" t="n">
        <f aca="false">Q575+deltaT</f>
        <v>5.70999999999992</v>
      </c>
      <c r="BE575" s="0" t="e">
        <f aca="false">pC+deltaT*pdot3</f>
        <v>#VALUE!</v>
      </c>
      <c r="BF575" s="0" t="e">
        <f aca="false">hALT1($E$13:$G$1365,BD575,2)</f>
        <v>#VALUE!</v>
      </c>
      <c r="BG575" s="0" t="e">
        <f aca="false">Veloc($E$13:$G$1365,BD575,3)</f>
        <v>#VALUE!</v>
      </c>
      <c r="BH575" s="0" t="e">
        <f aca="false">IF(BF575&lt;hT,$G$5+alfa*(BF575-ho),TT)</f>
        <v>#VALUE!</v>
      </c>
      <c r="BI575" s="0" t="e">
        <f aca="false">IF(BF575&lt;hT,pSL*(1/(1+alfa*BF575/($G$5-alfa*ho)))^(go/(Rair*alfa)),pT*EXP(-go*(BF575-hT)/(Rair*TT)))</f>
        <v>#VALUE!</v>
      </c>
      <c r="BJ575" s="0" t="e">
        <f aca="false">Mch(BG575,BH575,Rair,gamma)</f>
        <v>#VALUE!</v>
      </c>
      <c r="BK575" s="0" t="e">
        <f aca="false">Cpex(Cp0,BJ575,$N$9,$L$13:$M$19)</f>
        <v>#VALUE!</v>
      </c>
      <c r="BL575" s="0" t="e">
        <f aca="false">pex(BI575,BJ575,gamma,BK575)</f>
        <v>#VALUE!</v>
      </c>
      <c r="BM575" s="0" t="e">
        <f aca="false">MachThroat(gamma,BL575,BE575)</f>
        <v>#VALUE!</v>
      </c>
      <c r="BN575" s="0" t="e">
        <f aca="false">CN(BM575,CSON,CINC)</f>
        <v>#VALUE!</v>
      </c>
      <c r="BO575" s="0" t="e">
        <f aca="false">DPDT(Constant,BN575,BM575,gamma,BE575,BL575)</f>
        <v>#VALUE!</v>
      </c>
      <c r="BP575" s="0" t="e">
        <f aca="false">pC+deltaT*(pdot+2*pdot2+2*pdot3+pdot4)/6</f>
        <v>#VALUE!</v>
      </c>
      <c r="BQ575" s="0" t="s">
        <v>134</v>
      </c>
      <c r="BR575" s="0" t="n">
        <f aca="false">Q575</f>
        <v>5.69999999999992</v>
      </c>
      <c r="BS575" s="0" t="e">
        <f aca="false">R575/144</f>
        <v>#VALUE!</v>
      </c>
      <c r="BT575" s="0" t="e">
        <f aca="false">pX/144</f>
        <v>#VALUE!</v>
      </c>
      <c r="BU575" s="0" t="e">
        <f aca="false">pa/144</f>
        <v>#VALUE!</v>
      </c>
      <c r="BV575" s="11" t="n">
        <f aca="false">BR575</f>
        <v>5.69999999999992</v>
      </c>
      <c r="BW575" s="12" t="e">
        <f aca="false">(pC-pX)/144</f>
        <v>#VALUE!</v>
      </c>
      <c r="BX575" s="0" t="s">
        <v>134</v>
      </c>
      <c r="BZ575" s="0" t="s">
        <v>134</v>
      </c>
      <c r="CA575" s="0" t="s">
        <v>134</v>
      </c>
      <c r="CB575" s="0" t="s">
        <v>134</v>
      </c>
      <c r="CC575" s="0" t="s">
        <v>134</v>
      </c>
      <c r="CD575" s="0" t="s">
        <v>134</v>
      </c>
      <c r="CE575" s="0" t="s">
        <v>134</v>
      </c>
    </row>
    <row r="576" customFormat="false" ht="12.75" hidden="false" customHeight="false" outlineLevel="0" collapsed="false">
      <c r="E576" s="9" t="n">
        <v>5.63</v>
      </c>
      <c r="F576" s="9" t="n">
        <v>5272.9179722188</v>
      </c>
      <c r="G576" s="9" t="n">
        <v>1027.39347424465</v>
      </c>
      <c r="Q576" s="0" t="n">
        <f aca="false">Q575+deltaT</f>
        <v>5.70999999999992</v>
      </c>
      <c r="R576" s="0" t="e">
        <f aca="false">BP575</f>
        <v>#VALUE!</v>
      </c>
      <c r="S576" s="0" t="e">
        <f aca="false">hALT1($E$13:$G$1365,Q576,2)</f>
        <v>#VALUE!</v>
      </c>
      <c r="T576" s="0" t="e">
        <f aca="false">Veloc($E$13:$G$1365,Q576,3)</f>
        <v>#VALUE!</v>
      </c>
      <c r="U576" s="0" t="e">
        <f aca="false">IF(S576&lt;hT,$G$5+alfa*(S576-ho),TT)</f>
        <v>#VALUE!</v>
      </c>
      <c r="V576" s="0" t="e">
        <f aca="false">IF(S576&lt;hT,pSL*(1/(1+alfa*S576/($G$5-alfa*ho)))^(go/(Rair*alfa)),pT*EXP(-go*(S576-hT)/(Rair*TT)))</f>
        <v>#VALUE!</v>
      </c>
      <c r="W576" s="0" t="e">
        <f aca="false">Mch(T576,U576,Rair,gamma)</f>
        <v>#VALUE!</v>
      </c>
      <c r="X576" s="0" t="e">
        <f aca="false">Cpex(Cp0,W576,$N$9,$L$13:$M$19)</f>
        <v>#VALUE!</v>
      </c>
      <c r="Y576" s="0" t="e">
        <f aca="false">pex(V576,W576,gamma,X576)</f>
        <v>#VALUE!</v>
      </c>
      <c r="Z576" s="0" t="e">
        <f aca="false">MachThroat(gamma,Y576,R576)</f>
        <v>#VALUE!</v>
      </c>
      <c r="AA576" s="0" t="e">
        <f aca="false">CN(Z576,CSON,CINC)</f>
        <v>#VALUE!</v>
      </c>
      <c r="AB576" s="0" t="e">
        <f aca="false">DPDT(Constant,AA576,Z576,gamma,R576,Y576)</f>
        <v>#VALUE!</v>
      </c>
      <c r="AC576" s="0" t="s">
        <v>134</v>
      </c>
      <c r="AD576" s="0" t="n">
        <f aca="false">Q576+deltaT/2</f>
        <v>5.71499999999992</v>
      </c>
      <c r="AE576" s="0" t="e">
        <f aca="false">pC+deltaT*pdot/2</f>
        <v>#VALUE!</v>
      </c>
      <c r="AF576" s="0" t="e">
        <f aca="false">hALT1($E$13:$G$1365,AD576,2)</f>
        <v>#VALUE!</v>
      </c>
      <c r="AG576" s="0" t="e">
        <f aca="false">Veloc($E$13:$G$1365,AD576,3)</f>
        <v>#VALUE!</v>
      </c>
      <c r="AH576" s="0" t="e">
        <f aca="false">IF(AF576&lt;hT,$G$5+alfa*(AF576-ho),TT)</f>
        <v>#VALUE!</v>
      </c>
      <c r="AI576" s="0" t="e">
        <f aca="false">IF(AF576&lt;hT,pSL*(1/(1+alfa*AF576/($G$5-alfa*ho)))^(go/(Rair*alfa)),pT*EXP(-go*(AF576-hT)/(Rair*TT)))</f>
        <v>#VALUE!</v>
      </c>
      <c r="AJ576" s="0" t="e">
        <f aca="false">Mch(AG576,AH576,Rair,gamma)</f>
        <v>#VALUE!</v>
      </c>
      <c r="AK576" s="0" t="e">
        <f aca="false">Cpex(Cp0,AJ576,$N$9,$L$13:$M$19)</f>
        <v>#VALUE!</v>
      </c>
      <c r="AL576" s="0" t="e">
        <f aca="false">pex(AI576,AJ576,gamma,AK576)</f>
        <v>#VALUE!</v>
      </c>
      <c r="AM576" s="0" t="e">
        <f aca="false">MachThroat(gamma,AL576,AE576)</f>
        <v>#VALUE!</v>
      </c>
      <c r="AN576" s="0" t="e">
        <f aca="false">CN(AM576,CSON,CINC)</f>
        <v>#VALUE!</v>
      </c>
      <c r="AO576" s="0" t="e">
        <f aca="false">DPDT(Constant,AN576,AM576,gamma,AE576,AL576)</f>
        <v>#VALUE!</v>
      </c>
      <c r="AP576" s="0" t="s">
        <v>134</v>
      </c>
      <c r="AQ576" s="0" t="n">
        <f aca="false">Q576+deltaT/2</f>
        <v>5.71499999999992</v>
      </c>
      <c r="AR576" s="0" t="e">
        <f aca="false">pC+deltaT*pdot2/2</f>
        <v>#VALUE!</v>
      </c>
      <c r="AS576" s="0" t="e">
        <f aca="false">hALT1($E$13:$G$1365,AQ576,2)</f>
        <v>#VALUE!</v>
      </c>
      <c r="AT576" s="0" t="e">
        <f aca="false">Veloc($E$13:$G$1365,AQ576,3)</f>
        <v>#VALUE!</v>
      </c>
      <c r="AU576" s="0" t="e">
        <f aca="false">IF(AS576&lt;hT,$G$5+alfa*(AS576-ho),TT)</f>
        <v>#VALUE!</v>
      </c>
      <c r="AV576" s="0" t="e">
        <f aca="false">IF(AS576&lt;hT,pSL*(1/(1+alfa*AF576/($G$5-alfa*ho)))^(go/(Rair*alfa)),pT*EXP(-go*(AF576-hT)/(Rair*TT)))</f>
        <v>#VALUE!</v>
      </c>
      <c r="AW576" s="0" t="e">
        <f aca="false">Mch(AT576,AU576,Rair,gamma)</f>
        <v>#VALUE!</v>
      </c>
      <c r="AX576" s="0" t="e">
        <f aca="false">Cpex(Cp0,AW576,$N$9,$L$13:$M$19)</f>
        <v>#VALUE!</v>
      </c>
      <c r="AY576" s="0" t="e">
        <f aca="false">pex(AV576,AW576,gamma,AX576)</f>
        <v>#VALUE!</v>
      </c>
      <c r="AZ576" s="0" t="e">
        <f aca="false">MachThroat(gamma,AY576,AR576)</f>
        <v>#VALUE!</v>
      </c>
      <c r="BA576" s="0" t="e">
        <f aca="false">CN(AZ576,CSON,CINC)</f>
        <v>#VALUE!</v>
      </c>
      <c r="BB576" s="0" t="e">
        <f aca="false">DPDT(Constant,BA576,AZ576,gamma,AR576,AY576)</f>
        <v>#VALUE!</v>
      </c>
      <c r="BC576" s="0" t="s">
        <v>134</v>
      </c>
      <c r="BD576" s="0" t="n">
        <f aca="false">Q576+deltaT</f>
        <v>5.71999999999992</v>
      </c>
      <c r="BE576" s="0" t="e">
        <f aca="false">pC+deltaT*pdot3</f>
        <v>#VALUE!</v>
      </c>
      <c r="BF576" s="0" t="e">
        <f aca="false">hALT1($E$13:$G$1365,BD576,2)</f>
        <v>#VALUE!</v>
      </c>
      <c r="BG576" s="0" t="e">
        <f aca="false">Veloc($E$13:$G$1365,BD576,3)</f>
        <v>#VALUE!</v>
      </c>
      <c r="BH576" s="0" t="e">
        <f aca="false">IF(BF576&lt;hT,$G$5+alfa*(BF576-ho),TT)</f>
        <v>#VALUE!</v>
      </c>
      <c r="BI576" s="0" t="e">
        <f aca="false">IF(BF576&lt;hT,pSL*(1/(1+alfa*BF576/($G$5-alfa*ho)))^(go/(Rair*alfa)),pT*EXP(-go*(BF576-hT)/(Rair*TT)))</f>
        <v>#VALUE!</v>
      </c>
      <c r="BJ576" s="0" t="e">
        <f aca="false">Mch(BG576,BH576,Rair,gamma)</f>
        <v>#VALUE!</v>
      </c>
      <c r="BK576" s="0" t="e">
        <f aca="false">Cpex(Cp0,BJ576,$N$9,$L$13:$M$19)</f>
        <v>#VALUE!</v>
      </c>
      <c r="BL576" s="0" t="e">
        <f aca="false">pex(BI576,BJ576,gamma,BK576)</f>
        <v>#VALUE!</v>
      </c>
      <c r="BM576" s="0" t="e">
        <f aca="false">MachThroat(gamma,BL576,BE576)</f>
        <v>#VALUE!</v>
      </c>
      <c r="BN576" s="0" t="e">
        <f aca="false">CN(BM576,CSON,CINC)</f>
        <v>#VALUE!</v>
      </c>
      <c r="BO576" s="0" t="e">
        <f aca="false">DPDT(Constant,BN576,BM576,gamma,BE576,BL576)</f>
        <v>#VALUE!</v>
      </c>
      <c r="BP576" s="0" t="e">
        <f aca="false">pC+deltaT*(pdot+2*pdot2+2*pdot3+pdot4)/6</f>
        <v>#VALUE!</v>
      </c>
      <c r="BQ576" s="0" t="s">
        <v>134</v>
      </c>
      <c r="BR576" s="0" t="n">
        <f aca="false">Q576</f>
        <v>5.70999999999992</v>
      </c>
      <c r="BS576" s="0" t="e">
        <f aca="false">R576/144</f>
        <v>#VALUE!</v>
      </c>
      <c r="BT576" s="0" t="e">
        <f aca="false">pX/144</f>
        <v>#VALUE!</v>
      </c>
      <c r="BU576" s="0" t="e">
        <f aca="false">pa/144</f>
        <v>#VALUE!</v>
      </c>
      <c r="BV576" s="11" t="n">
        <f aca="false">BR576</f>
        <v>5.70999999999992</v>
      </c>
      <c r="BW576" s="12" t="e">
        <f aca="false">(pC-pX)/144</f>
        <v>#VALUE!</v>
      </c>
      <c r="BX576" s="0" t="s">
        <v>134</v>
      </c>
      <c r="BZ576" s="0" t="s">
        <v>134</v>
      </c>
      <c r="CA576" s="0" t="s">
        <v>134</v>
      </c>
      <c r="CB576" s="0" t="s">
        <v>134</v>
      </c>
      <c r="CC576" s="0" t="s">
        <v>134</v>
      </c>
      <c r="CD576" s="0" t="s">
        <v>134</v>
      </c>
      <c r="CE576" s="0" t="s">
        <v>134</v>
      </c>
    </row>
    <row r="577" customFormat="false" ht="12.75" hidden="false" customHeight="false" outlineLevel="0" collapsed="false">
      <c r="E577" s="9" t="n">
        <v>5.64</v>
      </c>
      <c r="F577" s="9" t="n">
        <v>5283.19191067513</v>
      </c>
      <c r="G577" s="9" t="n">
        <v>1027.39186738431</v>
      </c>
      <c r="Q577" s="0" t="n">
        <f aca="false">Q576+deltaT</f>
        <v>5.71999999999992</v>
      </c>
      <c r="R577" s="0" t="e">
        <f aca="false">BP576</f>
        <v>#VALUE!</v>
      </c>
      <c r="S577" s="0" t="e">
        <f aca="false">hALT1($E$13:$G$1365,Q577,2)</f>
        <v>#VALUE!</v>
      </c>
      <c r="T577" s="0" t="e">
        <f aca="false">Veloc($E$13:$G$1365,Q577,3)</f>
        <v>#VALUE!</v>
      </c>
      <c r="U577" s="0" t="e">
        <f aca="false">IF(S577&lt;hT,$G$5+alfa*(S577-ho),TT)</f>
        <v>#VALUE!</v>
      </c>
      <c r="V577" s="0" t="e">
        <f aca="false">IF(S577&lt;hT,pSL*(1/(1+alfa*S577/($G$5-alfa*ho)))^(go/(Rair*alfa)),pT*EXP(-go*(S577-hT)/(Rair*TT)))</f>
        <v>#VALUE!</v>
      </c>
      <c r="W577" s="0" t="e">
        <f aca="false">Mch(T577,U577,Rair,gamma)</f>
        <v>#VALUE!</v>
      </c>
      <c r="X577" s="0" t="e">
        <f aca="false">Cpex(Cp0,W577,$N$9,$L$13:$M$19)</f>
        <v>#VALUE!</v>
      </c>
      <c r="Y577" s="0" t="e">
        <f aca="false">pex(V577,W577,gamma,X577)</f>
        <v>#VALUE!</v>
      </c>
      <c r="Z577" s="0" t="e">
        <f aca="false">MachThroat(gamma,Y577,R577)</f>
        <v>#VALUE!</v>
      </c>
      <c r="AA577" s="0" t="e">
        <f aca="false">CN(Z577,CSON,CINC)</f>
        <v>#VALUE!</v>
      </c>
      <c r="AB577" s="0" t="e">
        <f aca="false">DPDT(Constant,AA577,Z577,gamma,R577,Y577)</f>
        <v>#VALUE!</v>
      </c>
      <c r="AC577" s="0" t="s">
        <v>134</v>
      </c>
      <c r="AD577" s="0" t="n">
        <f aca="false">Q577+deltaT/2</f>
        <v>5.72499999999992</v>
      </c>
      <c r="AE577" s="0" t="e">
        <f aca="false">pC+deltaT*pdot/2</f>
        <v>#VALUE!</v>
      </c>
      <c r="AF577" s="0" t="e">
        <f aca="false">hALT1($E$13:$G$1365,AD577,2)</f>
        <v>#VALUE!</v>
      </c>
      <c r="AG577" s="0" t="e">
        <f aca="false">Veloc($E$13:$G$1365,AD577,3)</f>
        <v>#VALUE!</v>
      </c>
      <c r="AH577" s="0" t="e">
        <f aca="false">IF(AF577&lt;hT,$G$5+alfa*(AF577-ho),TT)</f>
        <v>#VALUE!</v>
      </c>
      <c r="AI577" s="0" t="e">
        <f aca="false">IF(AF577&lt;hT,pSL*(1/(1+alfa*AF577/($G$5-alfa*ho)))^(go/(Rair*alfa)),pT*EXP(-go*(AF577-hT)/(Rair*TT)))</f>
        <v>#VALUE!</v>
      </c>
      <c r="AJ577" s="0" t="e">
        <f aca="false">Mch(AG577,AH577,Rair,gamma)</f>
        <v>#VALUE!</v>
      </c>
      <c r="AK577" s="0" t="e">
        <f aca="false">Cpex(Cp0,AJ577,$N$9,$L$13:$M$19)</f>
        <v>#VALUE!</v>
      </c>
      <c r="AL577" s="0" t="e">
        <f aca="false">pex(AI577,AJ577,gamma,AK577)</f>
        <v>#VALUE!</v>
      </c>
      <c r="AM577" s="0" t="e">
        <f aca="false">MachThroat(gamma,AL577,AE577)</f>
        <v>#VALUE!</v>
      </c>
      <c r="AN577" s="0" t="e">
        <f aca="false">CN(AM577,CSON,CINC)</f>
        <v>#VALUE!</v>
      </c>
      <c r="AO577" s="0" t="e">
        <f aca="false">DPDT(Constant,AN577,AM577,gamma,AE577,AL577)</f>
        <v>#VALUE!</v>
      </c>
      <c r="AP577" s="0" t="s">
        <v>134</v>
      </c>
      <c r="AQ577" s="0" t="n">
        <f aca="false">Q577+deltaT/2</f>
        <v>5.72499999999992</v>
      </c>
      <c r="AR577" s="0" t="e">
        <f aca="false">pC+deltaT*pdot2/2</f>
        <v>#VALUE!</v>
      </c>
      <c r="AS577" s="0" t="e">
        <f aca="false">hALT1($E$13:$G$1365,AQ577,2)</f>
        <v>#VALUE!</v>
      </c>
      <c r="AT577" s="0" t="e">
        <f aca="false">Veloc($E$13:$G$1365,AQ577,3)</f>
        <v>#VALUE!</v>
      </c>
      <c r="AU577" s="0" t="e">
        <f aca="false">IF(AS577&lt;hT,$G$5+alfa*(AS577-ho),TT)</f>
        <v>#VALUE!</v>
      </c>
      <c r="AV577" s="0" t="e">
        <f aca="false">IF(AS577&lt;hT,pSL*(1/(1+alfa*AF577/($G$5-alfa*ho)))^(go/(Rair*alfa)),pT*EXP(-go*(AF577-hT)/(Rair*TT)))</f>
        <v>#VALUE!</v>
      </c>
      <c r="AW577" s="0" t="e">
        <f aca="false">Mch(AT577,AU577,Rair,gamma)</f>
        <v>#VALUE!</v>
      </c>
      <c r="AX577" s="0" t="e">
        <f aca="false">Cpex(Cp0,AW577,$N$9,$L$13:$M$19)</f>
        <v>#VALUE!</v>
      </c>
      <c r="AY577" s="0" t="e">
        <f aca="false">pex(AV577,AW577,gamma,AX577)</f>
        <v>#VALUE!</v>
      </c>
      <c r="AZ577" s="0" t="e">
        <f aca="false">MachThroat(gamma,AY577,AR577)</f>
        <v>#VALUE!</v>
      </c>
      <c r="BA577" s="0" t="e">
        <f aca="false">CN(AZ577,CSON,CINC)</f>
        <v>#VALUE!</v>
      </c>
      <c r="BB577" s="0" t="e">
        <f aca="false">DPDT(Constant,BA577,AZ577,gamma,AR577,AY577)</f>
        <v>#VALUE!</v>
      </c>
      <c r="BC577" s="0" t="s">
        <v>134</v>
      </c>
      <c r="BD577" s="0" t="n">
        <f aca="false">Q577+deltaT</f>
        <v>5.72999999999992</v>
      </c>
      <c r="BE577" s="0" t="e">
        <f aca="false">pC+deltaT*pdot3</f>
        <v>#VALUE!</v>
      </c>
      <c r="BF577" s="0" t="e">
        <f aca="false">hALT1($E$13:$G$1365,BD577,2)</f>
        <v>#VALUE!</v>
      </c>
      <c r="BG577" s="0" t="e">
        <f aca="false">Veloc($E$13:$G$1365,BD577,3)</f>
        <v>#VALUE!</v>
      </c>
      <c r="BH577" s="0" t="e">
        <f aca="false">IF(BF577&lt;hT,$G$5+alfa*(BF577-ho),TT)</f>
        <v>#VALUE!</v>
      </c>
      <c r="BI577" s="0" t="e">
        <f aca="false">IF(BF577&lt;hT,pSL*(1/(1+alfa*BF577/($G$5-alfa*ho)))^(go/(Rair*alfa)),pT*EXP(-go*(BF577-hT)/(Rair*TT)))</f>
        <v>#VALUE!</v>
      </c>
      <c r="BJ577" s="0" t="e">
        <f aca="false">Mch(BG577,BH577,Rair,gamma)</f>
        <v>#VALUE!</v>
      </c>
      <c r="BK577" s="0" t="e">
        <f aca="false">Cpex(Cp0,BJ577,$N$9,$L$13:$M$19)</f>
        <v>#VALUE!</v>
      </c>
      <c r="BL577" s="0" t="e">
        <f aca="false">pex(BI577,BJ577,gamma,BK577)</f>
        <v>#VALUE!</v>
      </c>
      <c r="BM577" s="0" t="e">
        <f aca="false">MachThroat(gamma,BL577,BE577)</f>
        <v>#VALUE!</v>
      </c>
      <c r="BN577" s="0" t="e">
        <f aca="false">CN(BM577,CSON,CINC)</f>
        <v>#VALUE!</v>
      </c>
      <c r="BO577" s="0" t="e">
        <f aca="false">DPDT(Constant,BN577,BM577,gamma,BE577,BL577)</f>
        <v>#VALUE!</v>
      </c>
      <c r="BP577" s="0" t="e">
        <f aca="false">pC+deltaT*(pdot+2*pdot2+2*pdot3+pdot4)/6</f>
        <v>#VALUE!</v>
      </c>
      <c r="BQ577" s="0" t="s">
        <v>134</v>
      </c>
      <c r="BR577" s="0" t="n">
        <f aca="false">Q577</f>
        <v>5.71999999999992</v>
      </c>
      <c r="BS577" s="0" t="e">
        <f aca="false">R577/144</f>
        <v>#VALUE!</v>
      </c>
      <c r="BT577" s="0" t="e">
        <f aca="false">pX/144</f>
        <v>#VALUE!</v>
      </c>
      <c r="BU577" s="0" t="e">
        <f aca="false">pa/144</f>
        <v>#VALUE!</v>
      </c>
      <c r="BV577" s="11" t="n">
        <f aca="false">BR577</f>
        <v>5.71999999999992</v>
      </c>
      <c r="BW577" s="12" t="e">
        <f aca="false">(pC-pX)/144</f>
        <v>#VALUE!</v>
      </c>
      <c r="BX577" s="0" t="s">
        <v>134</v>
      </c>
      <c r="BZ577" s="0" t="s">
        <v>134</v>
      </c>
      <c r="CA577" s="0" t="s">
        <v>134</v>
      </c>
      <c r="CB577" s="0" t="s">
        <v>134</v>
      </c>
      <c r="CC577" s="0" t="s">
        <v>134</v>
      </c>
      <c r="CD577" s="0" t="s">
        <v>134</v>
      </c>
      <c r="CE577" s="0" t="s">
        <v>134</v>
      </c>
    </row>
    <row r="578" customFormat="false" ht="12.75" hidden="false" customHeight="false" outlineLevel="0" collapsed="false">
      <c r="E578" s="9" t="n">
        <v>5.65</v>
      </c>
      <c r="F578" s="9" t="n">
        <v>5293.46576263274</v>
      </c>
      <c r="G578" s="9" t="n">
        <v>1027.37618039281</v>
      </c>
      <c r="Q578" s="0" t="n">
        <f aca="false">Q577+deltaT</f>
        <v>5.72999999999992</v>
      </c>
      <c r="R578" s="0" t="e">
        <f aca="false">BP577</f>
        <v>#VALUE!</v>
      </c>
      <c r="S578" s="0" t="e">
        <f aca="false">hALT1($E$13:$G$1365,Q578,2)</f>
        <v>#VALUE!</v>
      </c>
      <c r="T578" s="0" t="e">
        <f aca="false">Veloc($E$13:$G$1365,Q578,3)</f>
        <v>#VALUE!</v>
      </c>
      <c r="U578" s="0" t="e">
        <f aca="false">IF(S578&lt;hT,$G$5+alfa*(S578-ho),TT)</f>
        <v>#VALUE!</v>
      </c>
      <c r="V578" s="0" t="e">
        <f aca="false">IF(S578&lt;hT,pSL*(1/(1+alfa*S578/($G$5-alfa*ho)))^(go/(Rair*alfa)),pT*EXP(-go*(S578-hT)/(Rair*TT)))</f>
        <v>#VALUE!</v>
      </c>
      <c r="W578" s="0" t="e">
        <f aca="false">Mch(T578,U578,Rair,gamma)</f>
        <v>#VALUE!</v>
      </c>
      <c r="X578" s="0" t="e">
        <f aca="false">Cpex(Cp0,W578,$N$9,$L$13:$M$19)</f>
        <v>#VALUE!</v>
      </c>
      <c r="Y578" s="0" t="e">
        <f aca="false">pex(V578,W578,gamma,X578)</f>
        <v>#VALUE!</v>
      </c>
      <c r="Z578" s="0" t="e">
        <f aca="false">MachThroat(gamma,Y578,R578)</f>
        <v>#VALUE!</v>
      </c>
      <c r="AA578" s="0" t="e">
        <f aca="false">CN(Z578,CSON,CINC)</f>
        <v>#VALUE!</v>
      </c>
      <c r="AB578" s="0" t="e">
        <f aca="false">DPDT(Constant,AA578,Z578,gamma,R578,Y578)</f>
        <v>#VALUE!</v>
      </c>
      <c r="AC578" s="0" t="s">
        <v>134</v>
      </c>
      <c r="AD578" s="0" t="n">
        <f aca="false">Q578+deltaT/2</f>
        <v>5.73499999999992</v>
      </c>
      <c r="AE578" s="0" t="e">
        <f aca="false">pC+deltaT*pdot/2</f>
        <v>#VALUE!</v>
      </c>
      <c r="AF578" s="0" t="e">
        <f aca="false">hALT1($E$13:$G$1365,AD578,2)</f>
        <v>#VALUE!</v>
      </c>
      <c r="AG578" s="0" t="e">
        <f aca="false">Veloc($E$13:$G$1365,AD578,3)</f>
        <v>#VALUE!</v>
      </c>
      <c r="AH578" s="0" t="e">
        <f aca="false">IF(AF578&lt;hT,$G$5+alfa*(AF578-ho),TT)</f>
        <v>#VALUE!</v>
      </c>
      <c r="AI578" s="0" t="e">
        <f aca="false">IF(AF578&lt;hT,pSL*(1/(1+alfa*AF578/($G$5-alfa*ho)))^(go/(Rair*alfa)),pT*EXP(-go*(AF578-hT)/(Rair*TT)))</f>
        <v>#VALUE!</v>
      </c>
      <c r="AJ578" s="0" t="e">
        <f aca="false">Mch(AG578,AH578,Rair,gamma)</f>
        <v>#VALUE!</v>
      </c>
      <c r="AK578" s="0" t="e">
        <f aca="false">Cpex(Cp0,AJ578,$N$9,$L$13:$M$19)</f>
        <v>#VALUE!</v>
      </c>
      <c r="AL578" s="0" t="e">
        <f aca="false">pex(AI578,AJ578,gamma,AK578)</f>
        <v>#VALUE!</v>
      </c>
      <c r="AM578" s="0" t="e">
        <f aca="false">MachThroat(gamma,AL578,AE578)</f>
        <v>#VALUE!</v>
      </c>
      <c r="AN578" s="0" t="e">
        <f aca="false">CN(AM578,CSON,CINC)</f>
        <v>#VALUE!</v>
      </c>
      <c r="AO578" s="0" t="e">
        <f aca="false">DPDT(Constant,AN578,AM578,gamma,AE578,AL578)</f>
        <v>#VALUE!</v>
      </c>
      <c r="AP578" s="0" t="s">
        <v>134</v>
      </c>
      <c r="AQ578" s="0" t="n">
        <f aca="false">Q578+deltaT/2</f>
        <v>5.73499999999992</v>
      </c>
      <c r="AR578" s="0" t="e">
        <f aca="false">pC+deltaT*pdot2/2</f>
        <v>#VALUE!</v>
      </c>
      <c r="AS578" s="0" t="e">
        <f aca="false">hALT1($E$13:$G$1365,AQ578,2)</f>
        <v>#VALUE!</v>
      </c>
      <c r="AT578" s="0" t="e">
        <f aca="false">Veloc($E$13:$G$1365,AQ578,3)</f>
        <v>#VALUE!</v>
      </c>
      <c r="AU578" s="0" t="e">
        <f aca="false">IF(AS578&lt;hT,$G$5+alfa*(AS578-ho),TT)</f>
        <v>#VALUE!</v>
      </c>
      <c r="AV578" s="0" t="e">
        <f aca="false">IF(AS578&lt;hT,pSL*(1/(1+alfa*AF578/($G$5-alfa*ho)))^(go/(Rair*alfa)),pT*EXP(-go*(AF578-hT)/(Rair*TT)))</f>
        <v>#VALUE!</v>
      </c>
      <c r="AW578" s="0" t="e">
        <f aca="false">Mch(AT578,AU578,Rair,gamma)</f>
        <v>#VALUE!</v>
      </c>
      <c r="AX578" s="0" t="e">
        <f aca="false">Cpex(Cp0,AW578,$N$9,$L$13:$M$19)</f>
        <v>#VALUE!</v>
      </c>
      <c r="AY578" s="0" t="e">
        <f aca="false">pex(AV578,AW578,gamma,AX578)</f>
        <v>#VALUE!</v>
      </c>
      <c r="AZ578" s="0" t="e">
        <f aca="false">MachThroat(gamma,AY578,AR578)</f>
        <v>#VALUE!</v>
      </c>
      <c r="BA578" s="0" t="e">
        <f aca="false">CN(AZ578,CSON,CINC)</f>
        <v>#VALUE!</v>
      </c>
      <c r="BB578" s="0" t="e">
        <f aca="false">DPDT(Constant,BA578,AZ578,gamma,AR578,AY578)</f>
        <v>#VALUE!</v>
      </c>
      <c r="BC578" s="0" t="s">
        <v>134</v>
      </c>
      <c r="BD578" s="0" t="n">
        <f aca="false">Q578+deltaT</f>
        <v>5.73999999999992</v>
      </c>
      <c r="BE578" s="0" t="e">
        <f aca="false">pC+deltaT*pdot3</f>
        <v>#VALUE!</v>
      </c>
      <c r="BF578" s="0" t="e">
        <f aca="false">hALT1($E$13:$G$1365,BD578,2)</f>
        <v>#VALUE!</v>
      </c>
      <c r="BG578" s="0" t="e">
        <f aca="false">Veloc($E$13:$G$1365,BD578,3)</f>
        <v>#VALUE!</v>
      </c>
      <c r="BH578" s="0" t="e">
        <f aca="false">IF(BF578&lt;hT,$G$5+alfa*(BF578-ho),TT)</f>
        <v>#VALUE!</v>
      </c>
      <c r="BI578" s="0" t="e">
        <f aca="false">IF(BF578&lt;hT,pSL*(1/(1+alfa*BF578/($G$5-alfa*ho)))^(go/(Rair*alfa)),pT*EXP(-go*(BF578-hT)/(Rair*TT)))</f>
        <v>#VALUE!</v>
      </c>
      <c r="BJ578" s="0" t="e">
        <f aca="false">Mch(BG578,BH578,Rair,gamma)</f>
        <v>#VALUE!</v>
      </c>
      <c r="BK578" s="0" t="e">
        <f aca="false">Cpex(Cp0,BJ578,$N$9,$L$13:$M$19)</f>
        <v>#VALUE!</v>
      </c>
      <c r="BL578" s="0" t="e">
        <f aca="false">pex(BI578,BJ578,gamma,BK578)</f>
        <v>#VALUE!</v>
      </c>
      <c r="BM578" s="0" t="e">
        <f aca="false">MachThroat(gamma,BL578,BE578)</f>
        <v>#VALUE!</v>
      </c>
      <c r="BN578" s="0" t="e">
        <f aca="false">CN(BM578,CSON,CINC)</f>
        <v>#VALUE!</v>
      </c>
      <c r="BO578" s="0" t="e">
        <f aca="false">DPDT(Constant,BN578,BM578,gamma,BE578,BL578)</f>
        <v>#VALUE!</v>
      </c>
      <c r="BP578" s="0" t="e">
        <f aca="false">pC+deltaT*(pdot+2*pdot2+2*pdot3+pdot4)/6</f>
        <v>#VALUE!</v>
      </c>
      <c r="BQ578" s="0" t="s">
        <v>134</v>
      </c>
      <c r="BR578" s="0" t="n">
        <f aca="false">Q578</f>
        <v>5.72999999999992</v>
      </c>
      <c r="BS578" s="0" t="e">
        <f aca="false">R578/144</f>
        <v>#VALUE!</v>
      </c>
      <c r="BT578" s="0" t="e">
        <f aca="false">pX/144</f>
        <v>#VALUE!</v>
      </c>
      <c r="BU578" s="0" t="e">
        <f aca="false">pa/144</f>
        <v>#VALUE!</v>
      </c>
      <c r="BV578" s="11" t="n">
        <f aca="false">BR578</f>
        <v>5.72999999999992</v>
      </c>
      <c r="BW578" s="12" t="e">
        <f aca="false">(pC-pX)/144</f>
        <v>#VALUE!</v>
      </c>
      <c r="BX578" s="0" t="s">
        <v>134</v>
      </c>
      <c r="BZ578" s="0" t="s">
        <v>134</v>
      </c>
      <c r="CA578" s="0" t="s">
        <v>134</v>
      </c>
      <c r="CB578" s="0" t="s">
        <v>134</v>
      </c>
      <c r="CC578" s="0" t="s">
        <v>134</v>
      </c>
      <c r="CD578" s="0" t="s">
        <v>134</v>
      </c>
      <c r="CE578" s="0" t="s">
        <v>134</v>
      </c>
    </row>
    <row r="579" customFormat="false" ht="12.75" hidden="false" customHeight="false" outlineLevel="0" collapsed="false">
      <c r="E579" s="9" t="n">
        <v>5.66</v>
      </c>
      <c r="F579" s="9" t="n">
        <v>5303.73938746701</v>
      </c>
      <c r="G579" s="9" t="n">
        <v>1027.3464486027</v>
      </c>
      <c r="Q579" s="0" t="n">
        <f aca="false">Q578+deltaT</f>
        <v>5.73999999999992</v>
      </c>
      <c r="R579" s="0" t="e">
        <f aca="false">BP578</f>
        <v>#VALUE!</v>
      </c>
      <c r="S579" s="0" t="e">
        <f aca="false">hALT1($E$13:$G$1365,Q579,2)</f>
        <v>#VALUE!</v>
      </c>
      <c r="T579" s="0" t="e">
        <f aca="false">Veloc($E$13:$G$1365,Q579,3)</f>
        <v>#VALUE!</v>
      </c>
      <c r="U579" s="0" t="e">
        <f aca="false">IF(S579&lt;hT,$G$5+alfa*(S579-ho),TT)</f>
        <v>#VALUE!</v>
      </c>
      <c r="V579" s="0" t="e">
        <f aca="false">IF(S579&lt;hT,pSL*(1/(1+alfa*S579/($G$5-alfa*ho)))^(go/(Rair*alfa)),pT*EXP(-go*(S579-hT)/(Rair*TT)))</f>
        <v>#VALUE!</v>
      </c>
      <c r="W579" s="0" t="e">
        <f aca="false">Mch(T579,U579,Rair,gamma)</f>
        <v>#VALUE!</v>
      </c>
      <c r="X579" s="0" t="e">
        <f aca="false">Cpex(Cp0,W579,$N$9,$L$13:$M$19)</f>
        <v>#VALUE!</v>
      </c>
      <c r="Y579" s="0" t="e">
        <f aca="false">pex(V579,W579,gamma,X579)</f>
        <v>#VALUE!</v>
      </c>
      <c r="Z579" s="0" t="e">
        <f aca="false">MachThroat(gamma,Y579,R579)</f>
        <v>#VALUE!</v>
      </c>
      <c r="AA579" s="0" t="e">
        <f aca="false">CN(Z579,CSON,CINC)</f>
        <v>#VALUE!</v>
      </c>
      <c r="AB579" s="0" t="e">
        <f aca="false">DPDT(Constant,AA579,Z579,gamma,R579,Y579)</f>
        <v>#VALUE!</v>
      </c>
      <c r="AC579" s="0" t="s">
        <v>134</v>
      </c>
      <c r="AD579" s="0" t="n">
        <f aca="false">Q579+deltaT/2</f>
        <v>5.74499999999992</v>
      </c>
      <c r="AE579" s="0" t="e">
        <f aca="false">pC+deltaT*pdot/2</f>
        <v>#VALUE!</v>
      </c>
      <c r="AF579" s="0" t="e">
        <f aca="false">hALT1($E$13:$G$1365,AD579,2)</f>
        <v>#VALUE!</v>
      </c>
      <c r="AG579" s="0" t="e">
        <f aca="false">Veloc($E$13:$G$1365,AD579,3)</f>
        <v>#VALUE!</v>
      </c>
      <c r="AH579" s="0" t="e">
        <f aca="false">IF(AF579&lt;hT,$G$5+alfa*(AF579-ho),TT)</f>
        <v>#VALUE!</v>
      </c>
      <c r="AI579" s="0" t="e">
        <f aca="false">IF(AF579&lt;hT,pSL*(1/(1+alfa*AF579/($G$5-alfa*ho)))^(go/(Rair*alfa)),pT*EXP(-go*(AF579-hT)/(Rair*TT)))</f>
        <v>#VALUE!</v>
      </c>
      <c r="AJ579" s="0" t="e">
        <f aca="false">Mch(AG579,AH579,Rair,gamma)</f>
        <v>#VALUE!</v>
      </c>
      <c r="AK579" s="0" t="e">
        <f aca="false">Cpex(Cp0,AJ579,$N$9,$L$13:$M$19)</f>
        <v>#VALUE!</v>
      </c>
      <c r="AL579" s="0" t="e">
        <f aca="false">pex(AI579,AJ579,gamma,AK579)</f>
        <v>#VALUE!</v>
      </c>
      <c r="AM579" s="0" t="e">
        <f aca="false">MachThroat(gamma,AL579,AE579)</f>
        <v>#VALUE!</v>
      </c>
      <c r="AN579" s="0" t="e">
        <f aca="false">CN(AM579,CSON,CINC)</f>
        <v>#VALUE!</v>
      </c>
      <c r="AO579" s="0" t="e">
        <f aca="false">DPDT(Constant,AN579,AM579,gamma,AE579,AL579)</f>
        <v>#VALUE!</v>
      </c>
      <c r="AP579" s="0" t="s">
        <v>134</v>
      </c>
      <c r="AQ579" s="0" t="n">
        <f aca="false">Q579+deltaT/2</f>
        <v>5.74499999999992</v>
      </c>
      <c r="AR579" s="0" t="e">
        <f aca="false">pC+deltaT*pdot2/2</f>
        <v>#VALUE!</v>
      </c>
      <c r="AS579" s="0" t="e">
        <f aca="false">hALT1($E$13:$G$1365,AQ579,2)</f>
        <v>#VALUE!</v>
      </c>
      <c r="AT579" s="0" t="e">
        <f aca="false">Veloc($E$13:$G$1365,AQ579,3)</f>
        <v>#VALUE!</v>
      </c>
      <c r="AU579" s="0" t="e">
        <f aca="false">IF(AS579&lt;hT,$G$5+alfa*(AS579-ho),TT)</f>
        <v>#VALUE!</v>
      </c>
      <c r="AV579" s="0" t="e">
        <f aca="false">IF(AS579&lt;hT,pSL*(1/(1+alfa*AF579/($G$5-alfa*ho)))^(go/(Rair*alfa)),pT*EXP(-go*(AF579-hT)/(Rair*TT)))</f>
        <v>#VALUE!</v>
      </c>
      <c r="AW579" s="0" t="e">
        <f aca="false">Mch(AT579,AU579,Rair,gamma)</f>
        <v>#VALUE!</v>
      </c>
      <c r="AX579" s="0" t="e">
        <f aca="false">Cpex(Cp0,AW579,$N$9,$L$13:$M$19)</f>
        <v>#VALUE!</v>
      </c>
      <c r="AY579" s="0" t="e">
        <f aca="false">pex(AV579,AW579,gamma,AX579)</f>
        <v>#VALUE!</v>
      </c>
      <c r="AZ579" s="0" t="e">
        <f aca="false">MachThroat(gamma,AY579,AR579)</f>
        <v>#VALUE!</v>
      </c>
      <c r="BA579" s="0" t="e">
        <f aca="false">CN(AZ579,CSON,CINC)</f>
        <v>#VALUE!</v>
      </c>
      <c r="BB579" s="0" t="e">
        <f aca="false">DPDT(Constant,BA579,AZ579,gamma,AR579,AY579)</f>
        <v>#VALUE!</v>
      </c>
      <c r="BC579" s="0" t="s">
        <v>134</v>
      </c>
      <c r="BD579" s="0" t="n">
        <f aca="false">Q579+deltaT</f>
        <v>5.74999999999992</v>
      </c>
      <c r="BE579" s="0" t="e">
        <f aca="false">pC+deltaT*pdot3</f>
        <v>#VALUE!</v>
      </c>
      <c r="BF579" s="0" t="e">
        <f aca="false">hALT1($E$13:$G$1365,BD579,2)</f>
        <v>#VALUE!</v>
      </c>
      <c r="BG579" s="0" t="e">
        <f aca="false">Veloc($E$13:$G$1365,BD579,3)</f>
        <v>#VALUE!</v>
      </c>
      <c r="BH579" s="0" t="e">
        <f aca="false">IF(BF579&lt;hT,$G$5+alfa*(BF579-ho),TT)</f>
        <v>#VALUE!</v>
      </c>
      <c r="BI579" s="0" t="e">
        <f aca="false">IF(BF579&lt;hT,pSL*(1/(1+alfa*BF579/($G$5-alfa*ho)))^(go/(Rair*alfa)),pT*EXP(-go*(BF579-hT)/(Rair*TT)))</f>
        <v>#VALUE!</v>
      </c>
      <c r="BJ579" s="0" t="e">
        <f aca="false">Mch(BG579,BH579,Rair,gamma)</f>
        <v>#VALUE!</v>
      </c>
      <c r="BK579" s="0" t="e">
        <f aca="false">Cpex(Cp0,BJ579,$N$9,$L$13:$M$19)</f>
        <v>#VALUE!</v>
      </c>
      <c r="BL579" s="0" t="e">
        <f aca="false">pex(BI579,BJ579,gamma,BK579)</f>
        <v>#VALUE!</v>
      </c>
      <c r="BM579" s="0" t="e">
        <f aca="false">MachThroat(gamma,BL579,BE579)</f>
        <v>#VALUE!</v>
      </c>
      <c r="BN579" s="0" t="e">
        <f aca="false">CN(BM579,CSON,CINC)</f>
        <v>#VALUE!</v>
      </c>
      <c r="BO579" s="0" t="e">
        <f aca="false">DPDT(Constant,BN579,BM579,gamma,BE579,BL579)</f>
        <v>#VALUE!</v>
      </c>
      <c r="BP579" s="0" t="e">
        <f aca="false">pC+deltaT*(pdot+2*pdot2+2*pdot3+pdot4)/6</f>
        <v>#VALUE!</v>
      </c>
      <c r="BQ579" s="0" t="s">
        <v>134</v>
      </c>
      <c r="BR579" s="0" t="n">
        <f aca="false">Q579</f>
        <v>5.73999999999992</v>
      </c>
      <c r="BS579" s="0" t="e">
        <f aca="false">R579/144</f>
        <v>#VALUE!</v>
      </c>
      <c r="BT579" s="0" t="e">
        <f aca="false">pX/144</f>
        <v>#VALUE!</v>
      </c>
      <c r="BU579" s="0" t="e">
        <f aca="false">pa/144</f>
        <v>#VALUE!</v>
      </c>
      <c r="BV579" s="11" t="n">
        <f aca="false">BR579</f>
        <v>5.73999999999992</v>
      </c>
      <c r="BW579" s="12" t="e">
        <f aca="false">(pC-pX)/144</f>
        <v>#VALUE!</v>
      </c>
      <c r="BX579" s="0" t="s">
        <v>134</v>
      </c>
      <c r="BZ579" s="0" t="s">
        <v>134</v>
      </c>
      <c r="CA579" s="0" t="s">
        <v>134</v>
      </c>
      <c r="CB579" s="0" t="s">
        <v>134</v>
      </c>
      <c r="CC579" s="0" t="s">
        <v>134</v>
      </c>
      <c r="CD579" s="0" t="s">
        <v>134</v>
      </c>
      <c r="CE579" s="0" t="s">
        <v>134</v>
      </c>
    </row>
    <row r="580" customFormat="false" ht="12.75" hidden="false" customHeight="false" outlineLevel="0" collapsed="false">
      <c r="E580" s="9" t="n">
        <v>5.67</v>
      </c>
      <c r="F580" s="9" t="n">
        <v>5314.0126449065</v>
      </c>
      <c r="G580" s="9" t="n">
        <v>1027.30270731702</v>
      </c>
      <c r="Q580" s="0" t="n">
        <f aca="false">Q579+deltaT</f>
        <v>5.74999999999992</v>
      </c>
      <c r="R580" s="0" t="e">
        <f aca="false">BP579</f>
        <v>#VALUE!</v>
      </c>
      <c r="S580" s="0" t="e">
        <f aca="false">hALT1($E$13:$G$1365,Q580,2)</f>
        <v>#VALUE!</v>
      </c>
      <c r="T580" s="0" t="e">
        <f aca="false">Veloc($E$13:$G$1365,Q580,3)</f>
        <v>#VALUE!</v>
      </c>
      <c r="U580" s="0" t="e">
        <f aca="false">IF(S580&lt;hT,$G$5+alfa*(S580-ho),TT)</f>
        <v>#VALUE!</v>
      </c>
      <c r="V580" s="0" t="e">
        <f aca="false">IF(S580&lt;hT,pSL*(1/(1+alfa*S580/($G$5-alfa*ho)))^(go/(Rair*alfa)),pT*EXP(-go*(S580-hT)/(Rair*TT)))</f>
        <v>#VALUE!</v>
      </c>
      <c r="W580" s="0" t="e">
        <f aca="false">Mch(T580,U580,Rair,gamma)</f>
        <v>#VALUE!</v>
      </c>
      <c r="X580" s="0" t="e">
        <f aca="false">Cpex(Cp0,W580,$N$9,$L$13:$M$19)</f>
        <v>#VALUE!</v>
      </c>
      <c r="Y580" s="0" t="e">
        <f aca="false">pex(V580,W580,gamma,X580)</f>
        <v>#VALUE!</v>
      </c>
      <c r="Z580" s="0" t="e">
        <f aca="false">MachThroat(gamma,Y580,R580)</f>
        <v>#VALUE!</v>
      </c>
      <c r="AA580" s="0" t="e">
        <f aca="false">CN(Z580,CSON,CINC)</f>
        <v>#VALUE!</v>
      </c>
      <c r="AB580" s="0" t="e">
        <f aca="false">DPDT(Constant,AA580,Z580,gamma,R580,Y580)</f>
        <v>#VALUE!</v>
      </c>
      <c r="AC580" s="0" t="s">
        <v>134</v>
      </c>
      <c r="AD580" s="0" t="n">
        <f aca="false">Q580+deltaT/2</f>
        <v>5.75499999999992</v>
      </c>
      <c r="AE580" s="0" t="e">
        <f aca="false">pC+deltaT*pdot/2</f>
        <v>#VALUE!</v>
      </c>
      <c r="AF580" s="0" t="e">
        <f aca="false">hALT1($E$13:$G$1365,AD580,2)</f>
        <v>#VALUE!</v>
      </c>
      <c r="AG580" s="0" t="e">
        <f aca="false">Veloc($E$13:$G$1365,AD580,3)</f>
        <v>#VALUE!</v>
      </c>
      <c r="AH580" s="0" t="e">
        <f aca="false">IF(AF580&lt;hT,$G$5+alfa*(AF580-ho),TT)</f>
        <v>#VALUE!</v>
      </c>
      <c r="AI580" s="0" t="e">
        <f aca="false">IF(AF580&lt;hT,pSL*(1/(1+alfa*AF580/($G$5-alfa*ho)))^(go/(Rair*alfa)),pT*EXP(-go*(AF580-hT)/(Rair*TT)))</f>
        <v>#VALUE!</v>
      </c>
      <c r="AJ580" s="0" t="e">
        <f aca="false">Mch(AG580,AH580,Rair,gamma)</f>
        <v>#VALUE!</v>
      </c>
      <c r="AK580" s="0" t="e">
        <f aca="false">Cpex(Cp0,AJ580,$N$9,$L$13:$M$19)</f>
        <v>#VALUE!</v>
      </c>
      <c r="AL580" s="0" t="e">
        <f aca="false">pex(AI580,AJ580,gamma,AK580)</f>
        <v>#VALUE!</v>
      </c>
      <c r="AM580" s="0" t="e">
        <f aca="false">MachThroat(gamma,AL580,AE580)</f>
        <v>#VALUE!</v>
      </c>
      <c r="AN580" s="0" t="e">
        <f aca="false">CN(AM580,CSON,CINC)</f>
        <v>#VALUE!</v>
      </c>
      <c r="AO580" s="0" t="e">
        <f aca="false">DPDT(Constant,AN580,AM580,gamma,AE580,AL580)</f>
        <v>#VALUE!</v>
      </c>
      <c r="AP580" s="0" t="s">
        <v>134</v>
      </c>
      <c r="AQ580" s="0" t="n">
        <f aca="false">Q580+deltaT/2</f>
        <v>5.75499999999992</v>
      </c>
      <c r="AR580" s="0" t="e">
        <f aca="false">pC+deltaT*pdot2/2</f>
        <v>#VALUE!</v>
      </c>
      <c r="AS580" s="0" t="e">
        <f aca="false">hALT1($E$13:$G$1365,AQ580,2)</f>
        <v>#VALUE!</v>
      </c>
      <c r="AT580" s="0" t="e">
        <f aca="false">Veloc($E$13:$G$1365,AQ580,3)</f>
        <v>#VALUE!</v>
      </c>
      <c r="AU580" s="0" t="e">
        <f aca="false">IF(AS580&lt;hT,$G$5+alfa*(AS580-ho),TT)</f>
        <v>#VALUE!</v>
      </c>
      <c r="AV580" s="0" t="e">
        <f aca="false">IF(AS580&lt;hT,pSL*(1/(1+alfa*AF580/($G$5-alfa*ho)))^(go/(Rair*alfa)),pT*EXP(-go*(AF580-hT)/(Rair*TT)))</f>
        <v>#VALUE!</v>
      </c>
      <c r="AW580" s="0" t="e">
        <f aca="false">Mch(AT580,AU580,Rair,gamma)</f>
        <v>#VALUE!</v>
      </c>
      <c r="AX580" s="0" t="e">
        <f aca="false">Cpex(Cp0,AW580,$N$9,$L$13:$M$19)</f>
        <v>#VALUE!</v>
      </c>
      <c r="AY580" s="0" t="e">
        <f aca="false">pex(AV580,AW580,gamma,AX580)</f>
        <v>#VALUE!</v>
      </c>
      <c r="AZ580" s="0" t="e">
        <f aca="false">MachThroat(gamma,AY580,AR580)</f>
        <v>#VALUE!</v>
      </c>
      <c r="BA580" s="0" t="e">
        <f aca="false">CN(AZ580,CSON,CINC)</f>
        <v>#VALUE!</v>
      </c>
      <c r="BB580" s="0" t="e">
        <f aca="false">DPDT(Constant,BA580,AZ580,gamma,AR580,AY580)</f>
        <v>#VALUE!</v>
      </c>
      <c r="BC580" s="0" t="s">
        <v>134</v>
      </c>
      <c r="BD580" s="0" t="n">
        <f aca="false">Q580+deltaT</f>
        <v>5.75999999999992</v>
      </c>
      <c r="BE580" s="0" t="e">
        <f aca="false">pC+deltaT*pdot3</f>
        <v>#VALUE!</v>
      </c>
      <c r="BF580" s="0" t="e">
        <f aca="false">hALT1($E$13:$G$1365,BD580,2)</f>
        <v>#VALUE!</v>
      </c>
      <c r="BG580" s="0" t="e">
        <f aca="false">Veloc($E$13:$G$1365,BD580,3)</f>
        <v>#VALUE!</v>
      </c>
      <c r="BH580" s="0" t="e">
        <f aca="false">IF(BF580&lt;hT,$G$5+alfa*(BF580-ho),TT)</f>
        <v>#VALUE!</v>
      </c>
      <c r="BI580" s="0" t="e">
        <f aca="false">IF(BF580&lt;hT,pSL*(1/(1+alfa*BF580/($G$5-alfa*ho)))^(go/(Rair*alfa)),pT*EXP(-go*(BF580-hT)/(Rair*TT)))</f>
        <v>#VALUE!</v>
      </c>
      <c r="BJ580" s="0" t="e">
        <f aca="false">Mch(BG580,BH580,Rair,gamma)</f>
        <v>#VALUE!</v>
      </c>
      <c r="BK580" s="0" t="e">
        <f aca="false">Cpex(Cp0,BJ580,$N$9,$L$13:$M$19)</f>
        <v>#VALUE!</v>
      </c>
      <c r="BL580" s="0" t="e">
        <f aca="false">pex(BI580,BJ580,gamma,BK580)</f>
        <v>#VALUE!</v>
      </c>
      <c r="BM580" s="0" t="e">
        <f aca="false">MachThroat(gamma,BL580,BE580)</f>
        <v>#VALUE!</v>
      </c>
      <c r="BN580" s="0" t="e">
        <f aca="false">CN(BM580,CSON,CINC)</f>
        <v>#VALUE!</v>
      </c>
      <c r="BO580" s="0" t="e">
        <f aca="false">DPDT(Constant,BN580,BM580,gamma,BE580,BL580)</f>
        <v>#VALUE!</v>
      </c>
      <c r="BP580" s="0" t="e">
        <f aca="false">pC+deltaT*(pdot+2*pdot2+2*pdot3+pdot4)/6</f>
        <v>#VALUE!</v>
      </c>
      <c r="BQ580" s="0" t="s">
        <v>134</v>
      </c>
      <c r="BR580" s="0" t="n">
        <f aca="false">Q580</f>
        <v>5.74999999999992</v>
      </c>
      <c r="BS580" s="0" t="e">
        <f aca="false">R580/144</f>
        <v>#VALUE!</v>
      </c>
      <c r="BT580" s="0" t="e">
        <f aca="false">pX/144</f>
        <v>#VALUE!</v>
      </c>
      <c r="BU580" s="0" t="e">
        <f aca="false">pa/144</f>
        <v>#VALUE!</v>
      </c>
      <c r="BV580" s="11" t="n">
        <f aca="false">BR580</f>
        <v>5.74999999999992</v>
      </c>
      <c r="BW580" s="12" t="e">
        <f aca="false">(pC-pX)/144</f>
        <v>#VALUE!</v>
      </c>
      <c r="BX580" s="0" t="s">
        <v>134</v>
      </c>
      <c r="BZ580" s="0" t="s">
        <v>134</v>
      </c>
      <c r="CA580" s="0" t="s">
        <v>134</v>
      </c>
      <c r="CB580" s="0" t="s">
        <v>134</v>
      </c>
      <c r="CC580" s="0" t="s">
        <v>134</v>
      </c>
      <c r="CD580" s="0" t="s">
        <v>134</v>
      </c>
      <c r="CE580" s="0" t="s">
        <v>134</v>
      </c>
    </row>
    <row r="581" customFormat="false" ht="12.75" hidden="false" customHeight="false" outlineLevel="0" collapsed="false">
      <c r="E581" s="9" t="n">
        <v>5.68</v>
      </c>
      <c r="F581" s="9" t="n">
        <v>5324.28539503262</v>
      </c>
      <c r="G581" s="9" t="n">
        <v>1027.24499180451</v>
      </c>
      <c r="Q581" s="0" t="n">
        <f aca="false">Q580+deltaT</f>
        <v>5.75999999999992</v>
      </c>
      <c r="R581" s="0" t="e">
        <f aca="false">BP580</f>
        <v>#VALUE!</v>
      </c>
      <c r="S581" s="0" t="e">
        <f aca="false">hALT1($E$13:$G$1365,Q581,2)</f>
        <v>#VALUE!</v>
      </c>
      <c r="T581" s="0" t="e">
        <f aca="false">Veloc($E$13:$G$1365,Q581,3)</f>
        <v>#VALUE!</v>
      </c>
      <c r="U581" s="0" t="e">
        <f aca="false">IF(S581&lt;hT,$G$5+alfa*(S581-ho),TT)</f>
        <v>#VALUE!</v>
      </c>
      <c r="V581" s="0" t="e">
        <f aca="false">IF(S581&lt;hT,pSL*(1/(1+alfa*S581/($G$5-alfa*ho)))^(go/(Rair*alfa)),pT*EXP(-go*(S581-hT)/(Rair*TT)))</f>
        <v>#VALUE!</v>
      </c>
      <c r="W581" s="0" t="e">
        <f aca="false">Mch(T581,U581,Rair,gamma)</f>
        <v>#VALUE!</v>
      </c>
      <c r="X581" s="0" t="e">
        <f aca="false">Cpex(Cp0,W581,$N$9,$L$13:$M$19)</f>
        <v>#VALUE!</v>
      </c>
      <c r="Y581" s="0" t="e">
        <f aca="false">pex(V581,W581,gamma,X581)</f>
        <v>#VALUE!</v>
      </c>
      <c r="Z581" s="0" t="e">
        <f aca="false">MachThroat(gamma,Y581,R581)</f>
        <v>#VALUE!</v>
      </c>
      <c r="AA581" s="0" t="e">
        <f aca="false">CN(Z581,CSON,CINC)</f>
        <v>#VALUE!</v>
      </c>
      <c r="AB581" s="0" t="e">
        <f aca="false">DPDT(Constant,AA581,Z581,gamma,R581,Y581)</f>
        <v>#VALUE!</v>
      </c>
      <c r="AC581" s="0" t="s">
        <v>134</v>
      </c>
      <c r="AD581" s="0" t="n">
        <f aca="false">Q581+deltaT/2</f>
        <v>5.76499999999992</v>
      </c>
      <c r="AE581" s="0" t="e">
        <f aca="false">pC+deltaT*pdot/2</f>
        <v>#VALUE!</v>
      </c>
      <c r="AF581" s="0" t="e">
        <f aca="false">hALT1($E$13:$G$1365,AD581,2)</f>
        <v>#VALUE!</v>
      </c>
      <c r="AG581" s="0" t="e">
        <f aca="false">Veloc($E$13:$G$1365,AD581,3)</f>
        <v>#VALUE!</v>
      </c>
      <c r="AH581" s="0" t="e">
        <f aca="false">IF(AF581&lt;hT,$G$5+alfa*(AF581-ho),TT)</f>
        <v>#VALUE!</v>
      </c>
      <c r="AI581" s="0" t="e">
        <f aca="false">IF(AF581&lt;hT,pSL*(1/(1+alfa*AF581/($G$5-alfa*ho)))^(go/(Rair*alfa)),pT*EXP(-go*(AF581-hT)/(Rair*TT)))</f>
        <v>#VALUE!</v>
      </c>
      <c r="AJ581" s="0" t="e">
        <f aca="false">Mch(AG581,AH581,Rair,gamma)</f>
        <v>#VALUE!</v>
      </c>
      <c r="AK581" s="0" t="e">
        <f aca="false">Cpex(Cp0,AJ581,$N$9,$L$13:$M$19)</f>
        <v>#VALUE!</v>
      </c>
      <c r="AL581" s="0" t="e">
        <f aca="false">pex(AI581,AJ581,gamma,AK581)</f>
        <v>#VALUE!</v>
      </c>
      <c r="AM581" s="0" t="e">
        <f aca="false">MachThroat(gamma,AL581,AE581)</f>
        <v>#VALUE!</v>
      </c>
      <c r="AN581" s="0" t="e">
        <f aca="false">CN(AM581,CSON,CINC)</f>
        <v>#VALUE!</v>
      </c>
      <c r="AO581" s="0" t="e">
        <f aca="false">DPDT(Constant,AN581,AM581,gamma,AE581,AL581)</f>
        <v>#VALUE!</v>
      </c>
      <c r="AP581" s="0" t="s">
        <v>134</v>
      </c>
      <c r="AQ581" s="0" t="n">
        <f aca="false">Q581+deltaT/2</f>
        <v>5.76499999999992</v>
      </c>
      <c r="AR581" s="0" t="e">
        <f aca="false">pC+deltaT*pdot2/2</f>
        <v>#VALUE!</v>
      </c>
      <c r="AS581" s="0" t="e">
        <f aca="false">hALT1($E$13:$G$1365,AQ581,2)</f>
        <v>#VALUE!</v>
      </c>
      <c r="AT581" s="0" t="e">
        <f aca="false">Veloc($E$13:$G$1365,AQ581,3)</f>
        <v>#VALUE!</v>
      </c>
      <c r="AU581" s="0" t="e">
        <f aca="false">IF(AS581&lt;hT,$G$5+alfa*(AS581-ho),TT)</f>
        <v>#VALUE!</v>
      </c>
      <c r="AV581" s="0" t="e">
        <f aca="false">IF(AS581&lt;hT,pSL*(1/(1+alfa*AF581/($G$5-alfa*ho)))^(go/(Rair*alfa)),pT*EXP(-go*(AF581-hT)/(Rair*TT)))</f>
        <v>#VALUE!</v>
      </c>
      <c r="AW581" s="0" t="e">
        <f aca="false">Mch(AT581,AU581,Rair,gamma)</f>
        <v>#VALUE!</v>
      </c>
      <c r="AX581" s="0" t="e">
        <f aca="false">Cpex(Cp0,AW581,$N$9,$L$13:$M$19)</f>
        <v>#VALUE!</v>
      </c>
      <c r="AY581" s="0" t="e">
        <f aca="false">pex(AV581,AW581,gamma,AX581)</f>
        <v>#VALUE!</v>
      </c>
      <c r="AZ581" s="0" t="e">
        <f aca="false">MachThroat(gamma,AY581,AR581)</f>
        <v>#VALUE!</v>
      </c>
      <c r="BA581" s="0" t="e">
        <f aca="false">CN(AZ581,CSON,CINC)</f>
        <v>#VALUE!</v>
      </c>
      <c r="BB581" s="0" t="e">
        <f aca="false">DPDT(Constant,BA581,AZ581,gamma,AR581,AY581)</f>
        <v>#VALUE!</v>
      </c>
      <c r="BC581" s="0" t="s">
        <v>134</v>
      </c>
      <c r="BD581" s="0" t="n">
        <f aca="false">Q581+deltaT</f>
        <v>5.76999999999992</v>
      </c>
      <c r="BE581" s="0" t="e">
        <f aca="false">pC+deltaT*pdot3</f>
        <v>#VALUE!</v>
      </c>
      <c r="BF581" s="0" t="e">
        <f aca="false">hALT1($E$13:$G$1365,BD581,2)</f>
        <v>#VALUE!</v>
      </c>
      <c r="BG581" s="0" t="e">
        <f aca="false">Veloc($E$13:$G$1365,BD581,3)</f>
        <v>#VALUE!</v>
      </c>
      <c r="BH581" s="0" t="e">
        <f aca="false">IF(BF581&lt;hT,$G$5+alfa*(BF581-ho),TT)</f>
        <v>#VALUE!</v>
      </c>
      <c r="BI581" s="0" t="e">
        <f aca="false">IF(BF581&lt;hT,pSL*(1/(1+alfa*BF581/($G$5-alfa*ho)))^(go/(Rair*alfa)),pT*EXP(-go*(BF581-hT)/(Rair*TT)))</f>
        <v>#VALUE!</v>
      </c>
      <c r="BJ581" s="0" t="e">
        <f aca="false">Mch(BG581,BH581,Rair,gamma)</f>
        <v>#VALUE!</v>
      </c>
      <c r="BK581" s="0" t="e">
        <f aca="false">Cpex(Cp0,BJ581,$N$9,$L$13:$M$19)</f>
        <v>#VALUE!</v>
      </c>
      <c r="BL581" s="0" t="e">
        <f aca="false">pex(BI581,BJ581,gamma,BK581)</f>
        <v>#VALUE!</v>
      </c>
      <c r="BM581" s="0" t="e">
        <f aca="false">MachThroat(gamma,BL581,BE581)</f>
        <v>#VALUE!</v>
      </c>
      <c r="BN581" s="0" t="e">
        <f aca="false">CN(BM581,CSON,CINC)</f>
        <v>#VALUE!</v>
      </c>
      <c r="BO581" s="0" t="e">
        <f aca="false">DPDT(Constant,BN581,BM581,gamma,BE581,BL581)</f>
        <v>#VALUE!</v>
      </c>
      <c r="BP581" s="0" t="e">
        <f aca="false">pC+deltaT*(pdot+2*pdot2+2*pdot3+pdot4)/6</f>
        <v>#VALUE!</v>
      </c>
      <c r="BQ581" s="0" t="s">
        <v>134</v>
      </c>
      <c r="BR581" s="0" t="n">
        <f aca="false">Q581</f>
        <v>5.75999999999992</v>
      </c>
      <c r="BS581" s="0" t="e">
        <f aca="false">R581/144</f>
        <v>#VALUE!</v>
      </c>
      <c r="BT581" s="0" t="e">
        <f aca="false">pX/144</f>
        <v>#VALUE!</v>
      </c>
      <c r="BU581" s="0" t="e">
        <f aca="false">pa/144</f>
        <v>#VALUE!</v>
      </c>
      <c r="BV581" s="11" t="n">
        <f aca="false">BR581</f>
        <v>5.75999999999992</v>
      </c>
      <c r="BW581" s="12" t="e">
        <f aca="false">(pC-pX)/144</f>
        <v>#VALUE!</v>
      </c>
      <c r="BX581" s="0" t="s">
        <v>134</v>
      </c>
      <c r="BZ581" s="0" t="s">
        <v>134</v>
      </c>
      <c r="CA581" s="0" t="s">
        <v>134</v>
      </c>
      <c r="CB581" s="0" t="s">
        <v>134</v>
      </c>
      <c r="CC581" s="0" t="s">
        <v>134</v>
      </c>
      <c r="CD581" s="0" t="s">
        <v>134</v>
      </c>
      <c r="CE581" s="0" t="s">
        <v>134</v>
      </c>
    </row>
    <row r="582" customFormat="false" ht="12.75" hidden="false" customHeight="false" outlineLevel="0" collapsed="false">
      <c r="E582" s="9" t="n">
        <v>5.69</v>
      </c>
      <c r="F582" s="9" t="n">
        <v>5334.55749827929</v>
      </c>
      <c r="G582" s="9" t="n">
        <v>1027.17333729475</v>
      </c>
      <c r="Q582" s="0" t="n">
        <f aca="false">Q581+deltaT</f>
        <v>5.76999999999992</v>
      </c>
      <c r="R582" s="0" t="e">
        <f aca="false">BP581</f>
        <v>#VALUE!</v>
      </c>
      <c r="S582" s="0" t="e">
        <f aca="false">hALT1($E$13:$G$1365,Q582,2)</f>
        <v>#VALUE!</v>
      </c>
      <c r="T582" s="0" t="e">
        <f aca="false">Veloc($E$13:$G$1365,Q582,3)</f>
        <v>#VALUE!</v>
      </c>
      <c r="U582" s="0" t="e">
        <f aca="false">IF(S582&lt;hT,$G$5+alfa*(S582-ho),TT)</f>
        <v>#VALUE!</v>
      </c>
      <c r="V582" s="0" t="e">
        <f aca="false">IF(S582&lt;hT,pSL*(1/(1+alfa*S582/($G$5-alfa*ho)))^(go/(Rair*alfa)),pT*EXP(-go*(S582-hT)/(Rair*TT)))</f>
        <v>#VALUE!</v>
      </c>
      <c r="W582" s="0" t="e">
        <f aca="false">Mch(T582,U582,Rair,gamma)</f>
        <v>#VALUE!</v>
      </c>
      <c r="X582" s="0" t="e">
        <f aca="false">Cpex(Cp0,W582,$N$9,$L$13:$M$19)</f>
        <v>#VALUE!</v>
      </c>
      <c r="Y582" s="0" t="e">
        <f aca="false">pex(V582,W582,gamma,X582)</f>
        <v>#VALUE!</v>
      </c>
      <c r="Z582" s="0" t="e">
        <f aca="false">MachThroat(gamma,Y582,R582)</f>
        <v>#VALUE!</v>
      </c>
      <c r="AA582" s="0" t="e">
        <f aca="false">CN(Z582,CSON,CINC)</f>
        <v>#VALUE!</v>
      </c>
      <c r="AB582" s="0" t="e">
        <f aca="false">DPDT(Constant,AA582,Z582,gamma,R582,Y582)</f>
        <v>#VALUE!</v>
      </c>
      <c r="AC582" s="0" t="s">
        <v>134</v>
      </c>
      <c r="AD582" s="0" t="n">
        <f aca="false">Q582+deltaT/2</f>
        <v>5.77499999999992</v>
      </c>
      <c r="AE582" s="0" t="e">
        <f aca="false">pC+deltaT*pdot/2</f>
        <v>#VALUE!</v>
      </c>
      <c r="AF582" s="0" t="e">
        <f aca="false">hALT1($E$13:$G$1365,AD582,2)</f>
        <v>#VALUE!</v>
      </c>
      <c r="AG582" s="0" t="e">
        <f aca="false">Veloc($E$13:$G$1365,AD582,3)</f>
        <v>#VALUE!</v>
      </c>
      <c r="AH582" s="0" t="e">
        <f aca="false">IF(AF582&lt;hT,$G$5+alfa*(AF582-ho),TT)</f>
        <v>#VALUE!</v>
      </c>
      <c r="AI582" s="0" t="e">
        <f aca="false">IF(AF582&lt;hT,pSL*(1/(1+alfa*AF582/($G$5-alfa*ho)))^(go/(Rair*alfa)),pT*EXP(-go*(AF582-hT)/(Rair*TT)))</f>
        <v>#VALUE!</v>
      </c>
      <c r="AJ582" s="0" t="e">
        <f aca="false">Mch(AG582,AH582,Rair,gamma)</f>
        <v>#VALUE!</v>
      </c>
      <c r="AK582" s="0" t="e">
        <f aca="false">Cpex(Cp0,AJ582,$N$9,$L$13:$M$19)</f>
        <v>#VALUE!</v>
      </c>
      <c r="AL582" s="0" t="e">
        <f aca="false">pex(AI582,AJ582,gamma,AK582)</f>
        <v>#VALUE!</v>
      </c>
      <c r="AM582" s="0" t="e">
        <f aca="false">MachThroat(gamma,AL582,AE582)</f>
        <v>#VALUE!</v>
      </c>
      <c r="AN582" s="0" t="e">
        <f aca="false">CN(AM582,CSON,CINC)</f>
        <v>#VALUE!</v>
      </c>
      <c r="AO582" s="0" t="e">
        <f aca="false">DPDT(Constant,AN582,AM582,gamma,AE582,AL582)</f>
        <v>#VALUE!</v>
      </c>
      <c r="AP582" s="0" t="s">
        <v>134</v>
      </c>
      <c r="AQ582" s="0" t="n">
        <f aca="false">Q582+deltaT/2</f>
        <v>5.77499999999992</v>
      </c>
      <c r="AR582" s="0" t="e">
        <f aca="false">pC+deltaT*pdot2/2</f>
        <v>#VALUE!</v>
      </c>
      <c r="AS582" s="0" t="e">
        <f aca="false">hALT1($E$13:$G$1365,AQ582,2)</f>
        <v>#VALUE!</v>
      </c>
      <c r="AT582" s="0" t="e">
        <f aca="false">Veloc($E$13:$G$1365,AQ582,3)</f>
        <v>#VALUE!</v>
      </c>
      <c r="AU582" s="0" t="e">
        <f aca="false">IF(AS582&lt;hT,$G$5+alfa*(AS582-ho),TT)</f>
        <v>#VALUE!</v>
      </c>
      <c r="AV582" s="0" t="e">
        <f aca="false">IF(AS582&lt;hT,pSL*(1/(1+alfa*AF582/($G$5-alfa*ho)))^(go/(Rair*alfa)),pT*EXP(-go*(AF582-hT)/(Rair*TT)))</f>
        <v>#VALUE!</v>
      </c>
      <c r="AW582" s="0" t="e">
        <f aca="false">Mch(AT582,AU582,Rair,gamma)</f>
        <v>#VALUE!</v>
      </c>
      <c r="AX582" s="0" t="e">
        <f aca="false">Cpex(Cp0,AW582,$N$9,$L$13:$M$19)</f>
        <v>#VALUE!</v>
      </c>
      <c r="AY582" s="0" t="e">
        <f aca="false">pex(AV582,AW582,gamma,AX582)</f>
        <v>#VALUE!</v>
      </c>
      <c r="AZ582" s="0" t="e">
        <f aca="false">MachThroat(gamma,AY582,AR582)</f>
        <v>#VALUE!</v>
      </c>
      <c r="BA582" s="0" t="e">
        <f aca="false">CN(AZ582,CSON,CINC)</f>
        <v>#VALUE!</v>
      </c>
      <c r="BB582" s="0" t="e">
        <f aca="false">DPDT(Constant,BA582,AZ582,gamma,AR582,AY582)</f>
        <v>#VALUE!</v>
      </c>
      <c r="BC582" s="0" t="s">
        <v>134</v>
      </c>
      <c r="BD582" s="0" t="n">
        <f aca="false">Q582+deltaT</f>
        <v>5.77999999999992</v>
      </c>
      <c r="BE582" s="0" t="e">
        <f aca="false">pC+deltaT*pdot3</f>
        <v>#VALUE!</v>
      </c>
      <c r="BF582" s="0" t="e">
        <f aca="false">hALT1($E$13:$G$1365,BD582,2)</f>
        <v>#VALUE!</v>
      </c>
      <c r="BG582" s="0" t="e">
        <f aca="false">Veloc($E$13:$G$1365,BD582,3)</f>
        <v>#VALUE!</v>
      </c>
      <c r="BH582" s="0" t="e">
        <f aca="false">IF(BF582&lt;hT,$G$5+alfa*(BF582-ho),TT)</f>
        <v>#VALUE!</v>
      </c>
      <c r="BI582" s="0" t="e">
        <f aca="false">IF(BF582&lt;hT,pSL*(1/(1+alfa*BF582/($G$5-alfa*ho)))^(go/(Rair*alfa)),pT*EXP(-go*(BF582-hT)/(Rair*TT)))</f>
        <v>#VALUE!</v>
      </c>
      <c r="BJ582" s="0" t="e">
        <f aca="false">Mch(BG582,BH582,Rair,gamma)</f>
        <v>#VALUE!</v>
      </c>
      <c r="BK582" s="0" t="e">
        <f aca="false">Cpex(Cp0,BJ582,$N$9,$L$13:$M$19)</f>
        <v>#VALUE!</v>
      </c>
      <c r="BL582" s="0" t="e">
        <f aca="false">pex(BI582,BJ582,gamma,BK582)</f>
        <v>#VALUE!</v>
      </c>
      <c r="BM582" s="0" t="e">
        <f aca="false">MachThroat(gamma,BL582,BE582)</f>
        <v>#VALUE!</v>
      </c>
      <c r="BN582" s="0" t="e">
        <f aca="false">CN(BM582,CSON,CINC)</f>
        <v>#VALUE!</v>
      </c>
      <c r="BO582" s="0" t="e">
        <f aca="false">DPDT(Constant,BN582,BM582,gamma,BE582,BL582)</f>
        <v>#VALUE!</v>
      </c>
      <c r="BP582" s="0" t="e">
        <f aca="false">pC+deltaT*(pdot+2*pdot2+2*pdot3+pdot4)/6</f>
        <v>#VALUE!</v>
      </c>
      <c r="BQ582" s="0" t="s">
        <v>134</v>
      </c>
      <c r="BR582" s="0" t="n">
        <f aca="false">Q582</f>
        <v>5.76999999999992</v>
      </c>
      <c r="BS582" s="0" t="e">
        <f aca="false">R582/144</f>
        <v>#VALUE!</v>
      </c>
      <c r="BT582" s="0" t="e">
        <f aca="false">pX/144</f>
        <v>#VALUE!</v>
      </c>
      <c r="BU582" s="0" t="e">
        <f aca="false">pa/144</f>
        <v>#VALUE!</v>
      </c>
      <c r="BV582" s="11" t="n">
        <f aca="false">BR582</f>
        <v>5.76999999999992</v>
      </c>
      <c r="BW582" s="12" t="e">
        <f aca="false">(pC-pX)/144</f>
        <v>#VALUE!</v>
      </c>
      <c r="BX582" s="0" t="s">
        <v>134</v>
      </c>
      <c r="BZ582" s="0" t="s">
        <v>134</v>
      </c>
      <c r="CA582" s="0" t="s">
        <v>134</v>
      </c>
      <c r="CB582" s="0" t="s">
        <v>134</v>
      </c>
      <c r="CC582" s="0" t="s">
        <v>134</v>
      </c>
      <c r="CD582" s="0" t="s">
        <v>134</v>
      </c>
      <c r="CE582" s="0" t="s">
        <v>134</v>
      </c>
    </row>
    <row r="583" customFormat="false" ht="12.75" hidden="false" customHeight="false" outlineLevel="0" collapsed="false">
      <c r="E583" s="9" t="n">
        <v>5.7</v>
      </c>
      <c r="F583" s="9" t="n">
        <v>5344.8288154325</v>
      </c>
      <c r="G583" s="9" t="n">
        <v>1027.0877789734</v>
      </c>
      <c r="Q583" s="0" t="n">
        <f aca="false">Q582+deltaT</f>
        <v>5.77999999999992</v>
      </c>
      <c r="R583" s="0" t="e">
        <f aca="false">BP582</f>
        <v>#VALUE!</v>
      </c>
      <c r="S583" s="0" t="e">
        <f aca="false">hALT1($E$13:$G$1365,Q583,2)</f>
        <v>#VALUE!</v>
      </c>
      <c r="T583" s="0" t="e">
        <f aca="false">Veloc($E$13:$G$1365,Q583,3)</f>
        <v>#VALUE!</v>
      </c>
      <c r="U583" s="0" t="e">
        <f aca="false">IF(S583&lt;hT,$G$5+alfa*(S583-ho),TT)</f>
        <v>#VALUE!</v>
      </c>
      <c r="V583" s="0" t="e">
        <f aca="false">IF(S583&lt;hT,pSL*(1/(1+alfa*S583/($G$5-alfa*ho)))^(go/(Rair*alfa)),pT*EXP(-go*(S583-hT)/(Rair*TT)))</f>
        <v>#VALUE!</v>
      </c>
      <c r="W583" s="0" t="e">
        <f aca="false">Mch(T583,U583,Rair,gamma)</f>
        <v>#VALUE!</v>
      </c>
      <c r="X583" s="0" t="e">
        <f aca="false">Cpex(Cp0,W583,$N$9,$L$13:$M$19)</f>
        <v>#VALUE!</v>
      </c>
      <c r="Y583" s="0" t="e">
        <f aca="false">pex(V583,W583,gamma,X583)</f>
        <v>#VALUE!</v>
      </c>
      <c r="Z583" s="0" t="e">
        <f aca="false">MachThroat(gamma,Y583,R583)</f>
        <v>#VALUE!</v>
      </c>
      <c r="AA583" s="0" t="e">
        <f aca="false">CN(Z583,CSON,CINC)</f>
        <v>#VALUE!</v>
      </c>
      <c r="AB583" s="0" t="e">
        <f aca="false">DPDT(Constant,AA583,Z583,gamma,R583,Y583)</f>
        <v>#VALUE!</v>
      </c>
      <c r="AC583" s="0" t="s">
        <v>134</v>
      </c>
      <c r="AD583" s="0" t="n">
        <f aca="false">Q583+deltaT/2</f>
        <v>5.78499999999992</v>
      </c>
      <c r="AE583" s="0" t="e">
        <f aca="false">pC+deltaT*pdot/2</f>
        <v>#VALUE!</v>
      </c>
      <c r="AF583" s="0" t="e">
        <f aca="false">hALT1($E$13:$G$1365,AD583,2)</f>
        <v>#VALUE!</v>
      </c>
      <c r="AG583" s="0" t="e">
        <f aca="false">Veloc($E$13:$G$1365,AD583,3)</f>
        <v>#VALUE!</v>
      </c>
      <c r="AH583" s="0" t="e">
        <f aca="false">IF(AF583&lt;hT,$G$5+alfa*(AF583-ho),TT)</f>
        <v>#VALUE!</v>
      </c>
      <c r="AI583" s="0" t="e">
        <f aca="false">IF(AF583&lt;hT,pSL*(1/(1+alfa*AF583/($G$5-alfa*ho)))^(go/(Rair*alfa)),pT*EXP(-go*(AF583-hT)/(Rair*TT)))</f>
        <v>#VALUE!</v>
      </c>
      <c r="AJ583" s="0" t="e">
        <f aca="false">Mch(AG583,AH583,Rair,gamma)</f>
        <v>#VALUE!</v>
      </c>
      <c r="AK583" s="0" t="e">
        <f aca="false">Cpex(Cp0,AJ583,$N$9,$L$13:$M$19)</f>
        <v>#VALUE!</v>
      </c>
      <c r="AL583" s="0" t="e">
        <f aca="false">pex(AI583,AJ583,gamma,AK583)</f>
        <v>#VALUE!</v>
      </c>
      <c r="AM583" s="0" t="e">
        <f aca="false">MachThroat(gamma,AL583,AE583)</f>
        <v>#VALUE!</v>
      </c>
      <c r="AN583" s="0" t="e">
        <f aca="false">CN(AM583,CSON,CINC)</f>
        <v>#VALUE!</v>
      </c>
      <c r="AO583" s="0" t="e">
        <f aca="false">DPDT(Constant,AN583,AM583,gamma,AE583,AL583)</f>
        <v>#VALUE!</v>
      </c>
      <c r="AP583" s="0" t="s">
        <v>134</v>
      </c>
      <c r="AQ583" s="0" t="n">
        <f aca="false">Q583+deltaT/2</f>
        <v>5.78499999999992</v>
      </c>
      <c r="AR583" s="0" t="e">
        <f aca="false">pC+deltaT*pdot2/2</f>
        <v>#VALUE!</v>
      </c>
      <c r="AS583" s="0" t="e">
        <f aca="false">hALT1($E$13:$G$1365,AQ583,2)</f>
        <v>#VALUE!</v>
      </c>
      <c r="AT583" s="0" t="e">
        <f aca="false">Veloc($E$13:$G$1365,AQ583,3)</f>
        <v>#VALUE!</v>
      </c>
      <c r="AU583" s="0" t="e">
        <f aca="false">IF(AS583&lt;hT,$G$5+alfa*(AS583-ho),TT)</f>
        <v>#VALUE!</v>
      </c>
      <c r="AV583" s="0" t="e">
        <f aca="false">IF(AS583&lt;hT,pSL*(1/(1+alfa*AF583/($G$5-alfa*ho)))^(go/(Rair*alfa)),pT*EXP(-go*(AF583-hT)/(Rair*TT)))</f>
        <v>#VALUE!</v>
      </c>
      <c r="AW583" s="0" t="e">
        <f aca="false">Mch(AT583,AU583,Rair,gamma)</f>
        <v>#VALUE!</v>
      </c>
      <c r="AX583" s="0" t="e">
        <f aca="false">Cpex(Cp0,AW583,$N$9,$L$13:$M$19)</f>
        <v>#VALUE!</v>
      </c>
      <c r="AY583" s="0" t="e">
        <f aca="false">pex(AV583,AW583,gamma,AX583)</f>
        <v>#VALUE!</v>
      </c>
      <c r="AZ583" s="0" t="e">
        <f aca="false">MachThroat(gamma,AY583,AR583)</f>
        <v>#VALUE!</v>
      </c>
      <c r="BA583" s="0" t="e">
        <f aca="false">CN(AZ583,CSON,CINC)</f>
        <v>#VALUE!</v>
      </c>
      <c r="BB583" s="0" t="e">
        <f aca="false">DPDT(Constant,BA583,AZ583,gamma,AR583,AY583)</f>
        <v>#VALUE!</v>
      </c>
      <c r="BC583" s="0" t="s">
        <v>134</v>
      </c>
      <c r="BD583" s="0" t="n">
        <f aca="false">Q583+deltaT</f>
        <v>5.78999999999992</v>
      </c>
      <c r="BE583" s="0" t="e">
        <f aca="false">pC+deltaT*pdot3</f>
        <v>#VALUE!</v>
      </c>
      <c r="BF583" s="0" t="e">
        <f aca="false">hALT1($E$13:$G$1365,BD583,2)</f>
        <v>#VALUE!</v>
      </c>
      <c r="BG583" s="0" t="e">
        <f aca="false">Veloc($E$13:$G$1365,BD583,3)</f>
        <v>#VALUE!</v>
      </c>
      <c r="BH583" s="0" t="e">
        <f aca="false">IF(BF583&lt;hT,$G$5+alfa*(BF583-ho),TT)</f>
        <v>#VALUE!</v>
      </c>
      <c r="BI583" s="0" t="e">
        <f aca="false">IF(BF583&lt;hT,pSL*(1/(1+alfa*BF583/($G$5-alfa*ho)))^(go/(Rair*alfa)),pT*EXP(-go*(BF583-hT)/(Rair*TT)))</f>
        <v>#VALUE!</v>
      </c>
      <c r="BJ583" s="0" t="e">
        <f aca="false">Mch(BG583,BH583,Rair,gamma)</f>
        <v>#VALUE!</v>
      </c>
      <c r="BK583" s="0" t="e">
        <f aca="false">Cpex(Cp0,BJ583,$N$9,$L$13:$M$19)</f>
        <v>#VALUE!</v>
      </c>
      <c r="BL583" s="0" t="e">
        <f aca="false">pex(BI583,BJ583,gamma,BK583)</f>
        <v>#VALUE!</v>
      </c>
      <c r="BM583" s="0" t="e">
        <f aca="false">MachThroat(gamma,BL583,BE583)</f>
        <v>#VALUE!</v>
      </c>
      <c r="BN583" s="0" t="e">
        <f aca="false">CN(BM583,CSON,CINC)</f>
        <v>#VALUE!</v>
      </c>
      <c r="BO583" s="0" t="e">
        <f aca="false">DPDT(Constant,BN583,BM583,gamma,BE583,BL583)</f>
        <v>#VALUE!</v>
      </c>
      <c r="BP583" s="0" t="e">
        <f aca="false">pC+deltaT*(pdot+2*pdot2+2*pdot3+pdot4)/6</f>
        <v>#VALUE!</v>
      </c>
      <c r="BQ583" s="0" t="s">
        <v>134</v>
      </c>
      <c r="BR583" s="0" t="n">
        <f aca="false">Q583</f>
        <v>5.77999999999992</v>
      </c>
      <c r="BS583" s="0" t="e">
        <f aca="false">R583/144</f>
        <v>#VALUE!</v>
      </c>
      <c r="BT583" s="0" t="e">
        <f aca="false">pX/144</f>
        <v>#VALUE!</v>
      </c>
      <c r="BU583" s="0" t="e">
        <f aca="false">pa/144</f>
        <v>#VALUE!</v>
      </c>
      <c r="BV583" s="11" t="n">
        <f aca="false">BR583</f>
        <v>5.77999999999992</v>
      </c>
      <c r="BW583" s="12" t="e">
        <f aca="false">(pC-pX)/144</f>
        <v>#VALUE!</v>
      </c>
      <c r="BX583" s="0" t="s">
        <v>134</v>
      </c>
      <c r="BZ583" s="0" t="s">
        <v>134</v>
      </c>
      <c r="CA583" s="0" t="s">
        <v>134</v>
      </c>
      <c r="CB583" s="0" t="s">
        <v>134</v>
      </c>
      <c r="CC583" s="0" t="s">
        <v>134</v>
      </c>
      <c r="CD583" s="0" t="s">
        <v>134</v>
      </c>
      <c r="CE583" s="0" t="s">
        <v>134</v>
      </c>
    </row>
    <row r="584" customFormat="false" ht="12.75" hidden="false" customHeight="false" outlineLevel="0" collapsed="false">
      <c r="E584" s="9" t="n">
        <v>5.71</v>
      </c>
      <c r="F584" s="9" t="n">
        <v>5355.09920762987</v>
      </c>
      <c r="G584" s="9" t="n">
        <v>1026.98835197755</v>
      </c>
      <c r="Q584" s="0" t="n">
        <f aca="false">Q583+deltaT</f>
        <v>5.78999999999992</v>
      </c>
      <c r="R584" s="0" t="e">
        <f aca="false">BP583</f>
        <v>#VALUE!</v>
      </c>
      <c r="S584" s="0" t="e">
        <f aca="false">hALT1($E$13:$G$1365,Q584,2)</f>
        <v>#VALUE!</v>
      </c>
      <c r="T584" s="0" t="e">
        <f aca="false">Veloc($E$13:$G$1365,Q584,3)</f>
        <v>#VALUE!</v>
      </c>
      <c r="U584" s="0" t="e">
        <f aca="false">IF(S584&lt;hT,$G$5+alfa*(S584-ho),TT)</f>
        <v>#VALUE!</v>
      </c>
      <c r="V584" s="0" t="e">
        <f aca="false">IF(S584&lt;hT,pSL*(1/(1+alfa*S584/($G$5-alfa*ho)))^(go/(Rair*alfa)),pT*EXP(-go*(S584-hT)/(Rair*TT)))</f>
        <v>#VALUE!</v>
      </c>
      <c r="W584" s="0" t="e">
        <f aca="false">Mch(T584,U584,Rair,gamma)</f>
        <v>#VALUE!</v>
      </c>
      <c r="X584" s="0" t="e">
        <f aca="false">Cpex(Cp0,W584,$N$9,$L$13:$M$19)</f>
        <v>#VALUE!</v>
      </c>
      <c r="Y584" s="0" t="e">
        <f aca="false">pex(V584,W584,gamma,X584)</f>
        <v>#VALUE!</v>
      </c>
      <c r="Z584" s="0" t="e">
        <f aca="false">MachThroat(gamma,Y584,R584)</f>
        <v>#VALUE!</v>
      </c>
      <c r="AA584" s="0" t="e">
        <f aca="false">CN(Z584,CSON,CINC)</f>
        <v>#VALUE!</v>
      </c>
      <c r="AB584" s="0" t="e">
        <f aca="false">DPDT(Constant,AA584,Z584,gamma,R584,Y584)</f>
        <v>#VALUE!</v>
      </c>
      <c r="AC584" s="0" t="s">
        <v>134</v>
      </c>
      <c r="AD584" s="0" t="n">
        <f aca="false">Q584+deltaT/2</f>
        <v>5.79499999999992</v>
      </c>
      <c r="AE584" s="0" t="e">
        <f aca="false">pC+deltaT*pdot/2</f>
        <v>#VALUE!</v>
      </c>
      <c r="AF584" s="0" t="e">
        <f aca="false">hALT1($E$13:$G$1365,AD584,2)</f>
        <v>#VALUE!</v>
      </c>
      <c r="AG584" s="0" t="e">
        <f aca="false">Veloc($E$13:$G$1365,AD584,3)</f>
        <v>#VALUE!</v>
      </c>
      <c r="AH584" s="0" t="e">
        <f aca="false">IF(AF584&lt;hT,$G$5+alfa*(AF584-ho),TT)</f>
        <v>#VALUE!</v>
      </c>
      <c r="AI584" s="0" t="e">
        <f aca="false">IF(AF584&lt;hT,pSL*(1/(1+alfa*AF584/($G$5-alfa*ho)))^(go/(Rair*alfa)),pT*EXP(-go*(AF584-hT)/(Rair*TT)))</f>
        <v>#VALUE!</v>
      </c>
      <c r="AJ584" s="0" t="e">
        <f aca="false">Mch(AG584,AH584,Rair,gamma)</f>
        <v>#VALUE!</v>
      </c>
      <c r="AK584" s="0" t="e">
        <f aca="false">Cpex(Cp0,AJ584,$N$9,$L$13:$M$19)</f>
        <v>#VALUE!</v>
      </c>
      <c r="AL584" s="0" t="e">
        <f aca="false">pex(AI584,AJ584,gamma,AK584)</f>
        <v>#VALUE!</v>
      </c>
      <c r="AM584" s="0" t="e">
        <f aca="false">MachThroat(gamma,AL584,AE584)</f>
        <v>#VALUE!</v>
      </c>
      <c r="AN584" s="0" t="e">
        <f aca="false">CN(AM584,CSON,CINC)</f>
        <v>#VALUE!</v>
      </c>
      <c r="AO584" s="0" t="e">
        <f aca="false">DPDT(Constant,AN584,AM584,gamma,AE584,AL584)</f>
        <v>#VALUE!</v>
      </c>
      <c r="AP584" s="0" t="s">
        <v>134</v>
      </c>
      <c r="AQ584" s="0" t="n">
        <f aca="false">Q584+deltaT/2</f>
        <v>5.79499999999992</v>
      </c>
      <c r="AR584" s="0" t="e">
        <f aca="false">pC+deltaT*pdot2/2</f>
        <v>#VALUE!</v>
      </c>
      <c r="AS584" s="0" t="e">
        <f aca="false">hALT1($E$13:$G$1365,AQ584,2)</f>
        <v>#VALUE!</v>
      </c>
      <c r="AT584" s="0" t="e">
        <f aca="false">Veloc($E$13:$G$1365,AQ584,3)</f>
        <v>#VALUE!</v>
      </c>
      <c r="AU584" s="0" t="e">
        <f aca="false">IF(AS584&lt;hT,$G$5+alfa*(AS584-ho),TT)</f>
        <v>#VALUE!</v>
      </c>
      <c r="AV584" s="0" t="e">
        <f aca="false">IF(AS584&lt;hT,pSL*(1/(1+alfa*AF584/($G$5-alfa*ho)))^(go/(Rair*alfa)),pT*EXP(-go*(AF584-hT)/(Rair*TT)))</f>
        <v>#VALUE!</v>
      </c>
      <c r="AW584" s="0" t="e">
        <f aca="false">Mch(AT584,AU584,Rair,gamma)</f>
        <v>#VALUE!</v>
      </c>
      <c r="AX584" s="0" t="e">
        <f aca="false">Cpex(Cp0,AW584,$N$9,$L$13:$M$19)</f>
        <v>#VALUE!</v>
      </c>
      <c r="AY584" s="0" t="e">
        <f aca="false">pex(AV584,AW584,gamma,AX584)</f>
        <v>#VALUE!</v>
      </c>
      <c r="AZ584" s="0" t="e">
        <f aca="false">MachThroat(gamma,AY584,AR584)</f>
        <v>#VALUE!</v>
      </c>
      <c r="BA584" s="0" t="e">
        <f aca="false">CN(AZ584,CSON,CINC)</f>
        <v>#VALUE!</v>
      </c>
      <c r="BB584" s="0" t="e">
        <f aca="false">DPDT(Constant,BA584,AZ584,gamma,AR584,AY584)</f>
        <v>#VALUE!</v>
      </c>
      <c r="BC584" s="0" t="s">
        <v>134</v>
      </c>
      <c r="BD584" s="0" t="n">
        <f aca="false">Q584+deltaT</f>
        <v>5.79999999999992</v>
      </c>
      <c r="BE584" s="0" t="e">
        <f aca="false">pC+deltaT*pdot3</f>
        <v>#VALUE!</v>
      </c>
      <c r="BF584" s="0" t="e">
        <f aca="false">hALT1($E$13:$G$1365,BD584,2)</f>
        <v>#VALUE!</v>
      </c>
      <c r="BG584" s="0" t="e">
        <f aca="false">Veloc($E$13:$G$1365,BD584,3)</f>
        <v>#VALUE!</v>
      </c>
      <c r="BH584" s="0" t="e">
        <f aca="false">IF(BF584&lt;hT,$G$5+alfa*(BF584-ho),TT)</f>
        <v>#VALUE!</v>
      </c>
      <c r="BI584" s="0" t="e">
        <f aca="false">IF(BF584&lt;hT,pSL*(1/(1+alfa*BF584/($G$5-alfa*ho)))^(go/(Rair*alfa)),pT*EXP(-go*(BF584-hT)/(Rair*TT)))</f>
        <v>#VALUE!</v>
      </c>
      <c r="BJ584" s="0" t="e">
        <f aca="false">Mch(BG584,BH584,Rair,gamma)</f>
        <v>#VALUE!</v>
      </c>
      <c r="BK584" s="0" t="e">
        <f aca="false">Cpex(Cp0,BJ584,$N$9,$L$13:$M$19)</f>
        <v>#VALUE!</v>
      </c>
      <c r="BL584" s="0" t="e">
        <f aca="false">pex(BI584,BJ584,gamma,BK584)</f>
        <v>#VALUE!</v>
      </c>
      <c r="BM584" s="0" t="e">
        <f aca="false">MachThroat(gamma,BL584,BE584)</f>
        <v>#VALUE!</v>
      </c>
      <c r="BN584" s="0" t="e">
        <f aca="false">CN(BM584,CSON,CINC)</f>
        <v>#VALUE!</v>
      </c>
      <c r="BO584" s="0" t="e">
        <f aca="false">DPDT(Constant,BN584,BM584,gamma,BE584,BL584)</f>
        <v>#VALUE!</v>
      </c>
      <c r="BP584" s="0" t="e">
        <f aca="false">pC+deltaT*(pdot+2*pdot2+2*pdot3+pdot4)/6</f>
        <v>#VALUE!</v>
      </c>
      <c r="BQ584" s="0" t="s">
        <v>134</v>
      </c>
      <c r="BR584" s="0" t="n">
        <f aca="false">Q584</f>
        <v>5.78999999999992</v>
      </c>
      <c r="BS584" s="0" t="e">
        <f aca="false">R584/144</f>
        <v>#VALUE!</v>
      </c>
      <c r="BT584" s="0" t="e">
        <f aca="false">pX/144</f>
        <v>#VALUE!</v>
      </c>
      <c r="BU584" s="0" t="e">
        <f aca="false">pa/144</f>
        <v>#VALUE!</v>
      </c>
      <c r="BV584" s="11" t="n">
        <f aca="false">BR584</f>
        <v>5.78999999999992</v>
      </c>
      <c r="BW584" s="12" t="e">
        <f aca="false">(pC-pX)/144</f>
        <v>#VALUE!</v>
      </c>
      <c r="BX584" s="0" t="s">
        <v>134</v>
      </c>
      <c r="BZ584" s="0" t="s">
        <v>134</v>
      </c>
      <c r="CA584" s="0" t="s">
        <v>134</v>
      </c>
      <c r="CB584" s="0" t="s">
        <v>134</v>
      </c>
      <c r="CC584" s="0" t="s">
        <v>134</v>
      </c>
      <c r="CD584" s="0" t="s">
        <v>134</v>
      </c>
      <c r="CE584" s="0" t="s">
        <v>134</v>
      </c>
    </row>
    <row r="585" customFormat="false" ht="12.75" hidden="false" customHeight="false" outlineLevel="0" collapsed="false">
      <c r="E585" s="9" t="n">
        <v>5.72</v>
      </c>
      <c r="F585" s="9" t="n">
        <v>5365.36853636011</v>
      </c>
      <c r="G585" s="9" t="n">
        <v>1026.87509139105</v>
      </c>
      <c r="Q585" s="0" t="n">
        <f aca="false">Q584+deltaT</f>
        <v>5.79999999999992</v>
      </c>
      <c r="R585" s="0" t="e">
        <f aca="false">BP584</f>
        <v>#VALUE!</v>
      </c>
      <c r="S585" s="0" t="e">
        <f aca="false">hALT1($E$13:$G$1365,Q585,2)</f>
        <v>#VALUE!</v>
      </c>
      <c r="T585" s="0" t="e">
        <f aca="false">Veloc($E$13:$G$1365,Q585,3)</f>
        <v>#VALUE!</v>
      </c>
      <c r="U585" s="0" t="e">
        <f aca="false">IF(S585&lt;hT,$G$5+alfa*(S585-ho),TT)</f>
        <v>#VALUE!</v>
      </c>
      <c r="V585" s="0" t="e">
        <f aca="false">IF(S585&lt;hT,pSL*(1/(1+alfa*S585/($G$5-alfa*ho)))^(go/(Rair*alfa)),pT*EXP(-go*(S585-hT)/(Rair*TT)))</f>
        <v>#VALUE!</v>
      </c>
      <c r="W585" s="0" t="e">
        <f aca="false">Mch(T585,U585,Rair,gamma)</f>
        <v>#VALUE!</v>
      </c>
      <c r="X585" s="0" t="e">
        <f aca="false">Cpex(Cp0,W585,$N$9,$L$13:$M$19)</f>
        <v>#VALUE!</v>
      </c>
      <c r="Y585" s="0" t="e">
        <f aca="false">pex(V585,W585,gamma,X585)</f>
        <v>#VALUE!</v>
      </c>
      <c r="Z585" s="0" t="e">
        <f aca="false">MachThroat(gamma,Y585,R585)</f>
        <v>#VALUE!</v>
      </c>
      <c r="AA585" s="0" t="e">
        <f aca="false">CN(Z585,CSON,CINC)</f>
        <v>#VALUE!</v>
      </c>
      <c r="AB585" s="0" t="e">
        <f aca="false">DPDT(Constant,AA585,Z585,gamma,R585,Y585)</f>
        <v>#VALUE!</v>
      </c>
      <c r="AC585" s="0" t="s">
        <v>134</v>
      </c>
      <c r="AD585" s="0" t="n">
        <f aca="false">Q585+deltaT/2</f>
        <v>5.80499999999992</v>
      </c>
      <c r="AE585" s="0" t="e">
        <f aca="false">pC+deltaT*pdot/2</f>
        <v>#VALUE!</v>
      </c>
      <c r="AF585" s="0" t="e">
        <f aca="false">hALT1($E$13:$G$1365,AD585,2)</f>
        <v>#VALUE!</v>
      </c>
      <c r="AG585" s="0" t="e">
        <f aca="false">Veloc($E$13:$G$1365,AD585,3)</f>
        <v>#VALUE!</v>
      </c>
      <c r="AH585" s="0" t="e">
        <f aca="false">IF(AF585&lt;hT,$G$5+alfa*(AF585-ho),TT)</f>
        <v>#VALUE!</v>
      </c>
      <c r="AI585" s="0" t="e">
        <f aca="false">IF(AF585&lt;hT,pSL*(1/(1+alfa*AF585/($G$5-alfa*ho)))^(go/(Rair*alfa)),pT*EXP(-go*(AF585-hT)/(Rair*TT)))</f>
        <v>#VALUE!</v>
      </c>
      <c r="AJ585" s="0" t="e">
        <f aca="false">Mch(AG585,AH585,Rair,gamma)</f>
        <v>#VALUE!</v>
      </c>
      <c r="AK585" s="0" t="e">
        <f aca="false">Cpex(Cp0,AJ585,$N$9,$L$13:$M$19)</f>
        <v>#VALUE!</v>
      </c>
      <c r="AL585" s="0" t="e">
        <f aca="false">pex(AI585,AJ585,gamma,AK585)</f>
        <v>#VALUE!</v>
      </c>
      <c r="AM585" s="0" t="e">
        <f aca="false">MachThroat(gamma,AL585,AE585)</f>
        <v>#VALUE!</v>
      </c>
      <c r="AN585" s="0" t="e">
        <f aca="false">CN(AM585,CSON,CINC)</f>
        <v>#VALUE!</v>
      </c>
      <c r="AO585" s="0" t="e">
        <f aca="false">DPDT(Constant,AN585,AM585,gamma,AE585,AL585)</f>
        <v>#VALUE!</v>
      </c>
      <c r="AP585" s="0" t="s">
        <v>134</v>
      </c>
      <c r="AQ585" s="0" t="n">
        <f aca="false">Q585+deltaT/2</f>
        <v>5.80499999999992</v>
      </c>
      <c r="AR585" s="0" t="e">
        <f aca="false">pC+deltaT*pdot2/2</f>
        <v>#VALUE!</v>
      </c>
      <c r="AS585" s="0" t="e">
        <f aca="false">hALT1($E$13:$G$1365,AQ585,2)</f>
        <v>#VALUE!</v>
      </c>
      <c r="AT585" s="0" t="e">
        <f aca="false">Veloc($E$13:$G$1365,AQ585,3)</f>
        <v>#VALUE!</v>
      </c>
      <c r="AU585" s="0" t="e">
        <f aca="false">IF(AS585&lt;hT,$G$5+alfa*(AS585-ho),TT)</f>
        <v>#VALUE!</v>
      </c>
      <c r="AV585" s="0" t="e">
        <f aca="false">IF(AS585&lt;hT,pSL*(1/(1+alfa*AF585/($G$5-alfa*ho)))^(go/(Rair*alfa)),pT*EXP(-go*(AF585-hT)/(Rair*TT)))</f>
        <v>#VALUE!</v>
      </c>
      <c r="AW585" s="0" t="e">
        <f aca="false">Mch(AT585,AU585,Rair,gamma)</f>
        <v>#VALUE!</v>
      </c>
      <c r="AX585" s="0" t="e">
        <f aca="false">Cpex(Cp0,AW585,$N$9,$L$13:$M$19)</f>
        <v>#VALUE!</v>
      </c>
      <c r="AY585" s="0" t="e">
        <f aca="false">pex(AV585,AW585,gamma,AX585)</f>
        <v>#VALUE!</v>
      </c>
      <c r="AZ585" s="0" t="e">
        <f aca="false">MachThroat(gamma,AY585,AR585)</f>
        <v>#VALUE!</v>
      </c>
      <c r="BA585" s="0" t="e">
        <f aca="false">CN(AZ585,CSON,CINC)</f>
        <v>#VALUE!</v>
      </c>
      <c r="BB585" s="0" t="e">
        <f aca="false">DPDT(Constant,BA585,AZ585,gamma,AR585,AY585)</f>
        <v>#VALUE!</v>
      </c>
      <c r="BC585" s="0" t="s">
        <v>134</v>
      </c>
      <c r="BD585" s="0" t="n">
        <f aca="false">Q585+deltaT</f>
        <v>5.80999999999992</v>
      </c>
      <c r="BE585" s="0" t="e">
        <f aca="false">pC+deltaT*pdot3</f>
        <v>#VALUE!</v>
      </c>
      <c r="BF585" s="0" t="e">
        <f aca="false">hALT1($E$13:$G$1365,BD585,2)</f>
        <v>#VALUE!</v>
      </c>
      <c r="BG585" s="0" t="e">
        <f aca="false">Veloc($E$13:$G$1365,BD585,3)</f>
        <v>#VALUE!</v>
      </c>
      <c r="BH585" s="0" t="e">
        <f aca="false">IF(BF585&lt;hT,$G$5+alfa*(BF585-ho),TT)</f>
        <v>#VALUE!</v>
      </c>
      <c r="BI585" s="0" t="e">
        <f aca="false">IF(BF585&lt;hT,pSL*(1/(1+alfa*BF585/($G$5-alfa*ho)))^(go/(Rair*alfa)),pT*EXP(-go*(BF585-hT)/(Rair*TT)))</f>
        <v>#VALUE!</v>
      </c>
      <c r="BJ585" s="0" t="e">
        <f aca="false">Mch(BG585,BH585,Rair,gamma)</f>
        <v>#VALUE!</v>
      </c>
      <c r="BK585" s="0" t="e">
        <f aca="false">Cpex(Cp0,BJ585,$N$9,$L$13:$M$19)</f>
        <v>#VALUE!</v>
      </c>
      <c r="BL585" s="0" t="e">
        <f aca="false">pex(BI585,BJ585,gamma,BK585)</f>
        <v>#VALUE!</v>
      </c>
      <c r="BM585" s="0" t="e">
        <f aca="false">MachThroat(gamma,BL585,BE585)</f>
        <v>#VALUE!</v>
      </c>
      <c r="BN585" s="0" t="e">
        <f aca="false">CN(BM585,CSON,CINC)</f>
        <v>#VALUE!</v>
      </c>
      <c r="BO585" s="0" t="e">
        <f aca="false">DPDT(Constant,BN585,BM585,gamma,BE585,BL585)</f>
        <v>#VALUE!</v>
      </c>
      <c r="BP585" s="0" t="e">
        <f aca="false">pC+deltaT*(pdot+2*pdot2+2*pdot3+pdot4)/6</f>
        <v>#VALUE!</v>
      </c>
      <c r="BQ585" s="0" t="s">
        <v>134</v>
      </c>
      <c r="BR585" s="0" t="n">
        <f aca="false">Q585</f>
        <v>5.79999999999992</v>
      </c>
      <c r="BS585" s="0" t="e">
        <f aca="false">R585/144</f>
        <v>#VALUE!</v>
      </c>
      <c r="BT585" s="0" t="e">
        <f aca="false">pX/144</f>
        <v>#VALUE!</v>
      </c>
      <c r="BU585" s="0" t="e">
        <f aca="false">pa/144</f>
        <v>#VALUE!</v>
      </c>
      <c r="BV585" s="11" t="n">
        <f aca="false">BR585</f>
        <v>5.79999999999992</v>
      </c>
      <c r="BW585" s="12" t="e">
        <f aca="false">(pC-pX)/144</f>
        <v>#VALUE!</v>
      </c>
      <c r="BX585" s="0" t="s">
        <v>134</v>
      </c>
      <c r="BZ585" s="0" t="s">
        <v>134</v>
      </c>
      <c r="CA585" s="0" t="s">
        <v>134</v>
      </c>
      <c r="CB585" s="0" t="s">
        <v>134</v>
      </c>
      <c r="CC585" s="0" t="s">
        <v>134</v>
      </c>
      <c r="CD585" s="0" t="s">
        <v>134</v>
      </c>
      <c r="CE585" s="0" t="s">
        <v>134</v>
      </c>
    </row>
    <row r="586" customFormat="false" ht="12.75" hidden="false" customHeight="false" outlineLevel="0" collapsed="false">
      <c r="E586" s="9" t="n">
        <v>5.73</v>
      </c>
      <c r="F586" s="9" t="n">
        <v>5375.6366634625</v>
      </c>
      <c r="G586" s="9" t="n">
        <v>1026.74803223995</v>
      </c>
      <c r="Q586" s="0" t="n">
        <f aca="false">Q585+deltaT</f>
        <v>5.80999999999992</v>
      </c>
      <c r="R586" s="0" t="e">
        <f aca="false">BP585</f>
        <v>#VALUE!</v>
      </c>
      <c r="S586" s="0" t="e">
        <f aca="false">hALT1($E$13:$G$1365,Q586,2)</f>
        <v>#VALUE!</v>
      </c>
      <c r="T586" s="0" t="e">
        <f aca="false">Veloc($E$13:$G$1365,Q586,3)</f>
        <v>#VALUE!</v>
      </c>
      <c r="U586" s="0" t="e">
        <f aca="false">IF(S586&lt;hT,$G$5+alfa*(S586-ho),TT)</f>
        <v>#VALUE!</v>
      </c>
      <c r="V586" s="0" t="e">
        <f aca="false">IF(S586&lt;hT,pSL*(1/(1+alfa*S586/($G$5-alfa*ho)))^(go/(Rair*alfa)),pT*EXP(-go*(S586-hT)/(Rair*TT)))</f>
        <v>#VALUE!</v>
      </c>
      <c r="W586" s="0" t="e">
        <f aca="false">Mch(T586,U586,Rair,gamma)</f>
        <v>#VALUE!</v>
      </c>
      <c r="X586" s="0" t="e">
        <f aca="false">Cpex(Cp0,W586,$N$9,$L$13:$M$19)</f>
        <v>#VALUE!</v>
      </c>
      <c r="Y586" s="0" t="e">
        <f aca="false">pex(V586,W586,gamma,X586)</f>
        <v>#VALUE!</v>
      </c>
      <c r="Z586" s="0" t="e">
        <f aca="false">MachThroat(gamma,Y586,R586)</f>
        <v>#VALUE!</v>
      </c>
      <c r="AA586" s="0" t="e">
        <f aca="false">CN(Z586,CSON,CINC)</f>
        <v>#VALUE!</v>
      </c>
      <c r="AB586" s="0" t="e">
        <f aca="false">DPDT(Constant,AA586,Z586,gamma,R586,Y586)</f>
        <v>#VALUE!</v>
      </c>
      <c r="AC586" s="0" t="s">
        <v>134</v>
      </c>
      <c r="AD586" s="0" t="n">
        <f aca="false">Q586+deltaT/2</f>
        <v>5.81499999999992</v>
      </c>
      <c r="AE586" s="0" t="e">
        <f aca="false">pC+deltaT*pdot/2</f>
        <v>#VALUE!</v>
      </c>
      <c r="AF586" s="0" t="e">
        <f aca="false">hALT1($E$13:$G$1365,AD586,2)</f>
        <v>#VALUE!</v>
      </c>
      <c r="AG586" s="0" t="e">
        <f aca="false">Veloc($E$13:$G$1365,AD586,3)</f>
        <v>#VALUE!</v>
      </c>
      <c r="AH586" s="0" t="e">
        <f aca="false">IF(AF586&lt;hT,$G$5+alfa*(AF586-ho),TT)</f>
        <v>#VALUE!</v>
      </c>
      <c r="AI586" s="0" t="e">
        <f aca="false">IF(AF586&lt;hT,pSL*(1/(1+alfa*AF586/($G$5-alfa*ho)))^(go/(Rair*alfa)),pT*EXP(-go*(AF586-hT)/(Rair*TT)))</f>
        <v>#VALUE!</v>
      </c>
      <c r="AJ586" s="0" t="e">
        <f aca="false">Mch(AG586,AH586,Rair,gamma)</f>
        <v>#VALUE!</v>
      </c>
      <c r="AK586" s="0" t="e">
        <f aca="false">Cpex(Cp0,AJ586,$N$9,$L$13:$M$19)</f>
        <v>#VALUE!</v>
      </c>
      <c r="AL586" s="0" t="e">
        <f aca="false">pex(AI586,AJ586,gamma,AK586)</f>
        <v>#VALUE!</v>
      </c>
      <c r="AM586" s="0" t="e">
        <f aca="false">MachThroat(gamma,AL586,AE586)</f>
        <v>#VALUE!</v>
      </c>
      <c r="AN586" s="0" t="e">
        <f aca="false">CN(AM586,CSON,CINC)</f>
        <v>#VALUE!</v>
      </c>
      <c r="AO586" s="0" t="e">
        <f aca="false">DPDT(Constant,AN586,AM586,gamma,AE586,AL586)</f>
        <v>#VALUE!</v>
      </c>
      <c r="AP586" s="0" t="s">
        <v>134</v>
      </c>
      <c r="AQ586" s="0" t="n">
        <f aca="false">Q586+deltaT/2</f>
        <v>5.81499999999992</v>
      </c>
      <c r="AR586" s="0" t="e">
        <f aca="false">pC+deltaT*pdot2/2</f>
        <v>#VALUE!</v>
      </c>
      <c r="AS586" s="0" t="e">
        <f aca="false">hALT1($E$13:$G$1365,AQ586,2)</f>
        <v>#VALUE!</v>
      </c>
      <c r="AT586" s="0" t="e">
        <f aca="false">Veloc($E$13:$G$1365,AQ586,3)</f>
        <v>#VALUE!</v>
      </c>
      <c r="AU586" s="0" t="e">
        <f aca="false">IF(AS586&lt;hT,$G$5+alfa*(AS586-ho),TT)</f>
        <v>#VALUE!</v>
      </c>
      <c r="AV586" s="0" t="e">
        <f aca="false">IF(AS586&lt;hT,pSL*(1/(1+alfa*AF586/($G$5-alfa*ho)))^(go/(Rair*alfa)),pT*EXP(-go*(AF586-hT)/(Rair*TT)))</f>
        <v>#VALUE!</v>
      </c>
      <c r="AW586" s="0" t="e">
        <f aca="false">Mch(AT586,AU586,Rair,gamma)</f>
        <v>#VALUE!</v>
      </c>
      <c r="AX586" s="0" t="e">
        <f aca="false">Cpex(Cp0,AW586,$N$9,$L$13:$M$19)</f>
        <v>#VALUE!</v>
      </c>
      <c r="AY586" s="0" t="e">
        <f aca="false">pex(AV586,AW586,gamma,AX586)</f>
        <v>#VALUE!</v>
      </c>
      <c r="AZ586" s="0" t="e">
        <f aca="false">MachThroat(gamma,AY586,AR586)</f>
        <v>#VALUE!</v>
      </c>
      <c r="BA586" s="0" t="e">
        <f aca="false">CN(AZ586,CSON,CINC)</f>
        <v>#VALUE!</v>
      </c>
      <c r="BB586" s="0" t="e">
        <f aca="false">DPDT(Constant,BA586,AZ586,gamma,AR586,AY586)</f>
        <v>#VALUE!</v>
      </c>
      <c r="BC586" s="0" t="s">
        <v>134</v>
      </c>
      <c r="BD586" s="0" t="n">
        <f aca="false">Q586+deltaT</f>
        <v>5.81999999999992</v>
      </c>
      <c r="BE586" s="0" t="e">
        <f aca="false">pC+deltaT*pdot3</f>
        <v>#VALUE!</v>
      </c>
      <c r="BF586" s="0" t="e">
        <f aca="false">hALT1($E$13:$G$1365,BD586,2)</f>
        <v>#VALUE!</v>
      </c>
      <c r="BG586" s="0" t="e">
        <f aca="false">Veloc($E$13:$G$1365,BD586,3)</f>
        <v>#VALUE!</v>
      </c>
      <c r="BH586" s="0" t="e">
        <f aca="false">IF(BF586&lt;hT,$G$5+alfa*(BF586-ho),TT)</f>
        <v>#VALUE!</v>
      </c>
      <c r="BI586" s="0" t="e">
        <f aca="false">IF(BF586&lt;hT,pSL*(1/(1+alfa*BF586/($G$5-alfa*ho)))^(go/(Rair*alfa)),pT*EXP(-go*(BF586-hT)/(Rair*TT)))</f>
        <v>#VALUE!</v>
      </c>
      <c r="BJ586" s="0" t="e">
        <f aca="false">Mch(BG586,BH586,Rair,gamma)</f>
        <v>#VALUE!</v>
      </c>
      <c r="BK586" s="0" t="e">
        <f aca="false">Cpex(Cp0,BJ586,$N$9,$L$13:$M$19)</f>
        <v>#VALUE!</v>
      </c>
      <c r="BL586" s="0" t="e">
        <f aca="false">pex(BI586,BJ586,gamma,BK586)</f>
        <v>#VALUE!</v>
      </c>
      <c r="BM586" s="0" t="e">
        <f aca="false">MachThroat(gamma,BL586,BE586)</f>
        <v>#VALUE!</v>
      </c>
      <c r="BN586" s="0" t="e">
        <f aca="false">CN(BM586,CSON,CINC)</f>
        <v>#VALUE!</v>
      </c>
      <c r="BO586" s="0" t="e">
        <f aca="false">DPDT(Constant,BN586,BM586,gamma,BE586,BL586)</f>
        <v>#VALUE!</v>
      </c>
      <c r="BP586" s="0" t="e">
        <f aca="false">pC+deltaT*(pdot+2*pdot2+2*pdot3+pdot4)/6</f>
        <v>#VALUE!</v>
      </c>
      <c r="BQ586" s="0" t="s">
        <v>134</v>
      </c>
      <c r="BR586" s="0" t="n">
        <f aca="false">Q586</f>
        <v>5.80999999999992</v>
      </c>
      <c r="BS586" s="0" t="e">
        <f aca="false">R586/144</f>
        <v>#VALUE!</v>
      </c>
      <c r="BT586" s="0" t="e">
        <f aca="false">pX/144</f>
        <v>#VALUE!</v>
      </c>
      <c r="BU586" s="0" t="e">
        <f aca="false">pa/144</f>
        <v>#VALUE!</v>
      </c>
      <c r="BV586" s="11" t="n">
        <f aca="false">BR586</f>
        <v>5.80999999999992</v>
      </c>
      <c r="BW586" s="12" t="e">
        <f aca="false">(pC-pX)/144</f>
        <v>#VALUE!</v>
      </c>
      <c r="BX586" s="0" t="s">
        <v>134</v>
      </c>
      <c r="BZ586" s="0" t="s">
        <v>134</v>
      </c>
      <c r="CA586" s="0" t="s">
        <v>134</v>
      </c>
      <c r="CB586" s="0" t="s">
        <v>134</v>
      </c>
      <c r="CC586" s="0" t="s">
        <v>134</v>
      </c>
      <c r="CD586" s="0" t="s">
        <v>134</v>
      </c>
      <c r="CE586" s="0" t="s">
        <v>134</v>
      </c>
    </row>
    <row r="587" customFormat="false" ht="12.75" hidden="false" customHeight="false" outlineLevel="0" collapsed="false">
      <c r="E587" s="9" t="n">
        <v>5.74</v>
      </c>
      <c r="F587" s="9" t="n">
        <v>5385.90345112626</v>
      </c>
      <c r="G587" s="9" t="n">
        <v>1026.60720948793</v>
      </c>
      <c r="Q587" s="0" t="n">
        <f aca="false">Q586+deltaT</f>
        <v>5.81999999999992</v>
      </c>
      <c r="R587" s="0" t="e">
        <f aca="false">BP586</f>
        <v>#VALUE!</v>
      </c>
      <c r="S587" s="0" t="e">
        <f aca="false">hALT1($E$13:$G$1365,Q587,2)</f>
        <v>#VALUE!</v>
      </c>
      <c r="T587" s="0" t="e">
        <f aca="false">Veloc($E$13:$G$1365,Q587,3)</f>
        <v>#VALUE!</v>
      </c>
      <c r="U587" s="0" t="e">
        <f aca="false">IF(S587&lt;hT,$G$5+alfa*(S587-ho),TT)</f>
        <v>#VALUE!</v>
      </c>
      <c r="V587" s="0" t="e">
        <f aca="false">IF(S587&lt;hT,pSL*(1/(1+alfa*S587/($G$5-alfa*ho)))^(go/(Rair*alfa)),pT*EXP(-go*(S587-hT)/(Rair*TT)))</f>
        <v>#VALUE!</v>
      </c>
      <c r="W587" s="0" t="e">
        <f aca="false">Mch(T587,U587,Rair,gamma)</f>
        <v>#VALUE!</v>
      </c>
      <c r="X587" s="0" t="e">
        <f aca="false">Cpex(Cp0,W587,$N$9,$L$13:$M$19)</f>
        <v>#VALUE!</v>
      </c>
      <c r="Y587" s="0" t="e">
        <f aca="false">pex(V587,W587,gamma,X587)</f>
        <v>#VALUE!</v>
      </c>
      <c r="Z587" s="0" t="e">
        <f aca="false">MachThroat(gamma,Y587,R587)</f>
        <v>#VALUE!</v>
      </c>
      <c r="AA587" s="0" t="e">
        <f aca="false">CN(Z587,CSON,CINC)</f>
        <v>#VALUE!</v>
      </c>
      <c r="AB587" s="0" t="e">
        <f aca="false">DPDT(Constant,AA587,Z587,gamma,R587,Y587)</f>
        <v>#VALUE!</v>
      </c>
      <c r="AC587" s="0" t="s">
        <v>134</v>
      </c>
      <c r="AD587" s="0" t="n">
        <f aca="false">Q587+deltaT/2</f>
        <v>5.82499999999992</v>
      </c>
      <c r="AE587" s="0" t="e">
        <f aca="false">pC+deltaT*pdot/2</f>
        <v>#VALUE!</v>
      </c>
      <c r="AF587" s="0" t="e">
        <f aca="false">hALT1($E$13:$G$1365,AD587,2)</f>
        <v>#VALUE!</v>
      </c>
      <c r="AG587" s="0" t="e">
        <f aca="false">Veloc($E$13:$G$1365,AD587,3)</f>
        <v>#VALUE!</v>
      </c>
      <c r="AH587" s="0" t="e">
        <f aca="false">IF(AF587&lt;hT,$G$5+alfa*(AF587-ho),TT)</f>
        <v>#VALUE!</v>
      </c>
      <c r="AI587" s="0" t="e">
        <f aca="false">IF(AF587&lt;hT,pSL*(1/(1+alfa*AF587/($G$5-alfa*ho)))^(go/(Rair*alfa)),pT*EXP(-go*(AF587-hT)/(Rair*TT)))</f>
        <v>#VALUE!</v>
      </c>
      <c r="AJ587" s="0" t="e">
        <f aca="false">Mch(AG587,AH587,Rair,gamma)</f>
        <v>#VALUE!</v>
      </c>
      <c r="AK587" s="0" t="e">
        <f aca="false">Cpex(Cp0,AJ587,$N$9,$L$13:$M$19)</f>
        <v>#VALUE!</v>
      </c>
      <c r="AL587" s="0" t="e">
        <f aca="false">pex(AI587,AJ587,gamma,AK587)</f>
        <v>#VALUE!</v>
      </c>
      <c r="AM587" s="0" t="e">
        <f aca="false">MachThroat(gamma,AL587,AE587)</f>
        <v>#VALUE!</v>
      </c>
      <c r="AN587" s="0" t="e">
        <f aca="false">CN(AM587,CSON,CINC)</f>
        <v>#VALUE!</v>
      </c>
      <c r="AO587" s="0" t="e">
        <f aca="false">DPDT(Constant,AN587,AM587,gamma,AE587,AL587)</f>
        <v>#VALUE!</v>
      </c>
      <c r="AP587" s="0" t="s">
        <v>134</v>
      </c>
      <c r="AQ587" s="0" t="n">
        <f aca="false">Q587+deltaT/2</f>
        <v>5.82499999999992</v>
      </c>
      <c r="AR587" s="0" t="e">
        <f aca="false">pC+deltaT*pdot2/2</f>
        <v>#VALUE!</v>
      </c>
      <c r="AS587" s="0" t="e">
        <f aca="false">hALT1($E$13:$G$1365,AQ587,2)</f>
        <v>#VALUE!</v>
      </c>
      <c r="AT587" s="0" t="e">
        <f aca="false">Veloc($E$13:$G$1365,AQ587,3)</f>
        <v>#VALUE!</v>
      </c>
      <c r="AU587" s="0" t="e">
        <f aca="false">IF(AS587&lt;hT,$G$5+alfa*(AS587-ho),TT)</f>
        <v>#VALUE!</v>
      </c>
      <c r="AV587" s="0" t="e">
        <f aca="false">IF(AS587&lt;hT,pSL*(1/(1+alfa*AF587/($G$5-alfa*ho)))^(go/(Rair*alfa)),pT*EXP(-go*(AF587-hT)/(Rair*TT)))</f>
        <v>#VALUE!</v>
      </c>
      <c r="AW587" s="0" t="e">
        <f aca="false">Mch(AT587,AU587,Rair,gamma)</f>
        <v>#VALUE!</v>
      </c>
      <c r="AX587" s="0" t="e">
        <f aca="false">Cpex(Cp0,AW587,$N$9,$L$13:$M$19)</f>
        <v>#VALUE!</v>
      </c>
      <c r="AY587" s="0" t="e">
        <f aca="false">pex(AV587,AW587,gamma,AX587)</f>
        <v>#VALUE!</v>
      </c>
      <c r="AZ587" s="0" t="e">
        <f aca="false">MachThroat(gamma,AY587,AR587)</f>
        <v>#VALUE!</v>
      </c>
      <c r="BA587" s="0" t="e">
        <f aca="false">CN(AZ587,CSON,CINC)</f>
        <v>#VALUE!</v>
      </c>
      <c r="BB587" s="0" t="e">
        <f aca="false">DPDT(Constant,BA587,AZ587,gamma,AR587,AY587)</f>
        <v>#VALUE!</v>
      </c>
      <c r="BC587" s="0" t="s">
        <v>134</v>
      </c>
      <c r="BD587" s="0" t="n">
        <f aca="false">Q587+deltaT</f>
        <v>5.82999999999992</v>
      </c>
      <c r="BE587" s="0" t="e">
        <f aca="false">pC+deltaT*pdot3</f>
        <v>#VALUE!</v>
      </c>
      <c r="BF587" s="0" t="e">
        <f aca="false">hALT1($E$13:$G$1365,BD587,2)</f>
        <v>#VALUE!</v>
      </c>
      <c r="BG587" s="0" t="e">
        <f aca="false">Veloc($E$13:$G$1365,BD587,3)</f>
        <v>#VALUE!</v>
      </c>
      <c r="BH587" s="0" t="e">
        <f aca="false">IF(BF587&lt;hT,$G$5+alfa*(BF587-ho),TT)</f>
        <v>#VALUE!</v>
      </c>
      <c r="BI587" s="0" t="e">
        <f aca="false">IF(BF587&lt;hT,pSL*(1/(1+alfa*BF587/($G$5-alfa*ho)))^(go/(Rair*alfa)),pT*EXP(-go*(BF587-hT)/(Rair*TT)))</f>
        <v>#VALUE!</v>
      </c>
      <c r="BJ587" s="0" t="e">
        <f aca="false">Mch(BG587,BH587,Rair,gamma)</f>
        <v>#VALUE!</v>
      </c>
      <c r="BK587" s="0" t="e">
        <f aca="false">Cpex(Cp0,BJ587,$N$9,$L$13:$M$19)</f>
        <v>#VALUE!</v>
      </c>
      <c r="BL587" s="0" t="e">
        <f aca="false">pex(BI587,BJ587,gamma,BK587)</f>
        <v>#VALUE!</v>
      </c>
      <c r="BM587" s="0" t="e">
        <f aca="false">MachThroat(gamma,BL587,BE587)</f>
        <v>#VALUE!</v>
      </c>
      <c r="BN587" s="0" t="e">
        <f aca="false">CN(BM587,CSON,CINC)</f>
        <v>#VALUE!</v>
      </c>
      <c r="BO587" s="0" t="e">
        <f aca="false">DPDT(Constant,BN587,BM587,gamma,BE587,BL587)</f>
        <v>#VALUE!</v>
      </c>
      <c r="BP587" s="0" t="e">
        <f aca="false">pC+deltaT*(pdot+2*pdot2+2*pdot3+pdot4)/6</f>
        <v>#VALUE!</v>
      </c>
      <c r="BQ587" s="0" t="s">
        <v>134</v>
      </c>
      <c r="BR587" s="0" t="n">
        <f aca="false">Q587</f>
        <v>5.81999999999992</v>
      </c>
      <c r="BS587" s="0" t="e">
        <f aca="false">R587/144</f>
        <v>#VALUE!</v>
      </c>
      <c r="BT587" s="0" t="e">
        <f aca="false">pX/144</f>
        <v>#VALUE!</v>
      </c>
      <c r="BU587" s="0" t="e">
        <f aca="false">pa/144</f>
        <v>#VALUE!</v>
      </c>
      <c r="BV587" s="11" t="n">
        <f aca="false">BR587</f>
        <v>5.81999999999992</v>
      </c>
      <c r="BW587" s="12" t="e">
        <f aca="false">(pC-pX)/144</f>
        <v>#VALUE!</v>
      </c>
      <c r="BX587" s="0" t="s">
        <v>134</v>
      </c>
      <c r="BZ587" s="0" t="s">
        <v>134</v>
      </c>
      <c r="CA587" s="0" t="s">
        <v>134</v>
      </c>
      <c r="CB587" s="0" t="s">
        <v>134</v>
      </c>
      <c r="CC587" s="0" t="s">
        <v>134</v>
      </c>
      <c r="CD587" s="0" t="s">
        <v>134</v>
      </c>
      <c r="CE587" s="0" t="s">
        <v>134</v>
      </c>
    </row>
    <row r="588" customFormat="false" ht="12.75" hidden="false" customHeight="false" outlineLevel="0" collapsed="false">
      <c r="E588" s="9" t="n">
        <v>5.75</v>
      </c>
      <c r="F588" s="9" t="n">
        <v>5396.16876188994</v>
      </c>
      <c r="G588" s="9" t="n">
        <v>1026.45265803193</v>
      </c>
      <c r="Q588" s="0" t="n">
        <f aca="false">Q587+deltaT</f>
        <v>5.82999999999992</v>
      </c>
      <c r="R588" s="0" t="e">
        <f aca="false">BP587</f>
        <v>#VALUE!</v>
      </c>
      <c r="S588" s="0" t="e">
        <f aca="false">hALT1($E$13:$G$1365,Q588,2)</f>
        <v>#VALUE!</v>
      </c>
      <c r="T588" s="0" t="e">
        <f aca="false">Veloc($E$13:$G$1365,Q588,3)</f>
        <v>#VALUE!</v>
      </c>
      <c r="U588" s="0" t="e">
        <f aca="false">IF(S588&lt;hT,$G$5+alfa*(S588-ho),TT)</f>
        <v>#VALUE!</v>
      </c>
      <c r="V588" s="0" t="e">
        <f aca="false">IF(S588&lt;hT,pSL*(1/(1+alfa*S588/($G$5-alfa*ho)))^(go/(Rair*alfa)),pT*EXP(-go*(S588-hT)/(Rair*TT)))</f>
        <v>#VALUE!</v>
      </c>
      <c r="W588" s="0" t="e">
        <f aca="false">Mch(T588,U588,Rair,gamma)</f>
        <v>#VALUE!</v>
      </c>
      <c r="X588" s="0" t="e">
        <f aca="false">Cpex(Cp0,W588,$N$9,$L$13:$M$19)</f>
        <v>#VALUE!</v>
      </c>
      <c r="Y588" s="0" t="e">
        <f aca="false">pex(V588,W588,gamma,X588)</f>
        <v>#VALUE!</v>
      </c>
      <c r="Z588" s="0" t="e">
        <f aca="false">MachThroat(gamma,Y588,R588)</f>
        <v>#VALUE!</v>
      </c>
      <c r="AA588" s="0" t="e">
        <f aca="false">CN(Z588,CSON,CINC)</f>
        <v>#VALUE!</v>
      </c>
      <c r="AB588" s="0" t="e">
        <f aca="false">DPDT(Constant,AA588,Z588,gamma,R588,Y588)</f>
        <v>#VALUE!</v>
      </c>
      <c r="AC588" s="0" t="s">
        <v>134</v>
      </c>
      <c r="AD588" s="0" t="n">
        <f aca="false">Q588+deltaT/2</f>
        <v>5.83499999999992</v>
      </c>
      <c r="AE588" s="0" t="e">
        <f aca="false">pC+deltaT*pdot/2</f>
        <v>#VALUE!</v>
      </c>
      <c r="AF588" s="0" t="e">
        <f aca="false">hALT1($E$13:$G$1365,AD588,2)</f>
        <v>#VALUE!</v>
      </c>
      <c r="AG588" s="0" t="e">
        <f aca="false">Veloc($E$13:$G$1365,AD588,3)</f>
        <v>#VALUE!</v>
      </c>
      <c r="AH588" s="0" t="e">
        <f aca="false">IF(AF588&lt;hT,$G$5+alfa*(AF588-ho),TT)</f>
        <v>#VALUE!</v>
      </c>
      <c r="AI588" s="0" t="e">
        <f aca="false">IF(AF588&lt;hT,pSL*(1/(1+alfa*AF588/($G$5-alfa*ho)))^(go/(Rair*alfa)),pT*EXP(-go*(AF588-hT)/(Rair*TT)))</f>
        <v>#VALUE!</v>
      </c>
      <c r="AJ588" s="0" t="e">
        <f aca="false">Mch(AG588,AH588,Rair,gamma)</f>
        <v>#VALUE!</v>
      </c>
      <c r="AK588" s="0" t="e">
        <f aca="false">Cpex(Cp0,AJ588,$N$9,$L$13:$M$19)</f>
        <v>#VALUE!</v>
      </c>
      <c r="AL588" s="0" t="e">
        <f aca="false">pex(AI588,AJ588,gamma,AK588)</f>
        <v>#VALUE!</v>
      </c>
      <c r="AM588" s="0" t="e">
        <f aca="false">MachThroat(gamma,AL588,AE588)</f>
        <v>#VALUE!</v>
      </c>
      <c r="AN588" s="0" t="e">
        <f aca="false">CN(AM588,CSON,CINC)</f>
        <v>#VALUE!</v>
      </c>
      <c r="AO588" s="0" t="e">
        <f aca="false">DPDT(Constant,AN588,AM588,gamma,AE588,AL588)</f>
        <v>#VALUE!</v>
      </c>
      <c r="AP588" s="0" t="s">
        <v>134</v>
      </c>
      <c r="AQ588" s="0" t="n">
        <f aca="false">Q588+deltaT/2</f>
        <v>5.83499999999992</v>
      </c>
      <c r="AR588" s="0" t="e">
        <f aca="false">pC+deltaT*pdot2/2</f>
        <v>#VALUE!</v>
      </c>
      <c r="AS588" s="0" t="e">
        <f aca="false">hALT1($E$13:$G$1365,AQ588,2)</f>
        <v>#VALUE!</v>
      </c>
      <c r="AT588" s="0" t="e">
        <f aca="false">Veloc($E$13:$G$1365,AQ588,3)</f>
        <v>#VALUE!</v>
      </c>
      <c r="AU588" s="0" t="e">
        <f aca="false">IF(AS588&lt;hT,$G$5+alfa*(AS588-ho),TT)</f>
        <v>#VALUE!</v>
      </c>
      <c r="AV588" s="0" t="e">
        <f aca="false">IF(AS588&lt;hT,pSL*(1/(1+alfa*AF588/($G$5-alfa*ho)))^(go/(Rair*alfa)),pT*EXP(-go*(AF588-hT)/(Rair*TT)))</f>
        <v>#VALUE!</v>
      </c>
      <c r="AW588" s="0" t="e">
        <f aca="false">Mch(AT588,AU588,Rair,gamma)</f>
        <v>#VALUE!</v>
      </c>
      <c r="AX588" s="0" t="e">
        <f aca="false">Cpex(Cp0,AW588,$N$9,$L$13:$M$19)</f>
        <v>#VALUE!</v>
      </c>
      <c r="AY588" s="0" t="e">
        <f aca="false">pex(AV588,AW588,gamma,AX588)</f>
        <v>#VALUE!</v>
      </c>
      <c r="AZ588" s="0" t="e">
        <f aca="false">MachThroat(gamma,AY588,AR588)</f>
        <v>#VALUE!</v>
      </c>
      <c r="BA588" s="0" t="e">
        <f aca="false">CN(AZ588,CSON,CINC)</f>
        <v>#VALUE!</v>
      </c>
      <c r="BB588" s="0" t="e">
        <f aca="false">DPDT(Constant,BA588,AZ588,gamma,AR588,AY588)</f>
        <v>#VALUE!</v>
      </c>
      <c r="BC588" s="0" t="s">
        <v>134</v>
      </c>
      <c r="BD588" s="0" t="n">
        <f aca="false">Q588+deltaT</f>
        <v>5.83999999999992</v>
      </c>
      <c r="BE588" s="0" t="e">
        <f aca="false">pC+deltaT*pdot3</f>
        <v>#VALUE!</v>
      </c>
      <c r="BF588" s="0" t="e">
        <f aca="false">hALT1($E$13:$G$1365,BD588,2)</f>
        <v>#VALUE!</v>
      </c>
      <c r="BG588" s="0" t="e">
        <f aca="false">Veloc($E$13:$G$1365,BD588,3)</f>
        <v>#VALUE!</v>
      </c>
      <c r="BH588" s="0" t="e">
        <f aca="false">IF(BF588&lt;hT,$G$5+alfa*(BF588-ho),TT)</f>
        <v>#VALUE!</v>
      </c>
      <c r="BI588" s="0" t="e">
        <f aca="false">IF(BF588&lt;hT,pSL*(1/(1+alfa*BF588/($G$5-alfa*ho)))^(go/(Rair*alfa)),pT*EXP(-go*(BF588-hT)/(Rair*TT)))</f>
        <v>#VALUE!</v>
      </c>
      <c r="BJ588" s="0" t="e">
        <f aca="false">Mch(BG588,BH588,Rair,gamma)</f>
        <v>#VALUE!</v>
      </c>
      <c r="BK588" s="0" t="e">
        <f aca="false">Cpex(Cp0,BJ588,$N$9,$L$13:$M$19)</f>
        <v>#VALUE!</v>
      </c>
      <c r="BL588" s="0" t="e">
        <f aca="false">pex(BI588,BJ588,gamma,BK588)</f>
        <v>#VALUE!</v>
      </c>
      <c r="BM588" s="0" t="e">
        <f aca="false">MachThroat(gamma,BL588,BE588)</f>
        <v>#VALUE!</v>
      </c>
      <c r="BN588" s="0" t="e">
        <f aca="false">CN(BM588,CSON,CINC)</f>
        <v>#VALUE!</v>
      </c>
      <c r="BO588" s="0" t="e">
        <f aca="false">DPDT(Constant,BN588,BM588,gamma,BE588,BL588)</f>
        <v>#VALUE!</v>
      </c>
      <c r="BP588" s="0" t="e">
        <f aca="false">pC+deltaT*(pdot+2*pdot2+2*pdot3+pdot4)/6</f>
        <v>#VALUE!</v>
      </c>
      <c r="BQ588" s="0" t="s">
        <v>134</v>
      </c>
      <c r="BR588" s="0" t="n">
        <f aca="false">Q588</f>
        <v>5.82999999999992</v>
      </c>
      <c r="BS588" s="0" t="e">
        <f aca="false">R588/144</f>
        <v>#VALUE!</v>
      </c>
      <c r="BT588" s="0" t="e">
        <f aca="false">pX/144</f>
        <v>#VALUE!</v>
      </c>
      <c r="BU588" s="0" t="e">
        <f aca="false">pa/144</f>
        <v>#VALUE!</v>
      </c>
      <c r="BV588" s="11" t="n">
        <f aca="false">BR588</f>
        <v>5.82999999999992</v>
      </c>
      <c r="BW588" s="12" t="e">
        <f aca="false">(pC-pX)/144</f>
        <v>#VALUE!</v>
      </c>
      <c r="BX588" s="0" t="s">
        <v>134</v>
      </c>
      <c r="BZ588" s="0" t="s">
        <v>134</v>
      </c>
      <c r="CA588" s="0" t="s">
        <v>134</v>
      </c>
      <c r="CB588" s="0" t="s">
        <v>134</v>
      </c>
      <c r="CC588" s="0" t="s">
        <v>134</v>
      </c>
      <c r="CD588" s="0" t="s">
        <v>134</v>
      </c>
      <c r="CE588" s="0" t="s">
        <v>134</v>
      </c>
    </row>
    <row r="589" customFormat="false" ht="12.75" hidden="false" customHeight="false" outlineLevel="0" collapsed="false">
      <c r="E589" s="9" t="n">
        <v>5.76</v>
      </c>
      <c r="F589" s="9" t="n">
        <v>5406.43245864067</v>
      </c>
      <c r="G589" s="9" t="n">
        <v>1026.28441269765</v>
      </c>
      <c r="Q589" s="0" t="n">
        <f aca="false">Q588+deltaT</f>
        <v>5.83999999999992</v>
      </c>
      <c r="R589" s="0" t="e">
        <f aca="false">BP588</f>
        <v>#VALUE!</v>
      </c>
      <c r="S589" s="0" t="e">
        <f aca="false">hALT1($E$13:$G$1365,Q589,2)</f>
        <v>#VALUE!</v>
      </c>
      <c r="T589" s="0" t="e">
        <f aca="false">Veloc($E$13:$G$1365,Q589,3)</f>
        <v>#VALUE!</v>
      </c>
      <c r="U589" s="0" t="e">
        <f aca="false">IF(S589&lt;hT,$G$5+alfa*(S589-ho),TT)</f>
        <v>#VALUE!</v>
      </c>
      <c r="V589" s="0" t="e">
        <f aca="false">IF(S589&lt;hT,pSL*(1/(1+alfa*S589/($G$5-alfa*ho)))^(go/(Rair*alfa)),pT*EXP(-go*(S589-hT)/(Rair*TT)))</f>
        <v>#VALUE!</v>
      </c>
      <c r="W589" s="0" t="e">
        <f aca="false">Mch(T589,U589,Rair,gamma)</f>
        <v>#VALUE!</v>
      </c>
      <c r="X589" s="0" t="e">
        <f aca="false">Cpex(Cp0,W589,$N$9,$L$13:$M$19)</f>
        <v>#VALUE!</v>
      </c>
      <c r="Y589" s="0" t="e">
        <f aca="false">pex(V589,W589,gamma,X589)</f>
        <v>#VALUE!</v>
      </c>
      <c r="Z589" s="0" t="e">
        <f aca="false">MachThroat(gamma,Y589,R589)</f>
        <v>#VALUE!</v>
      </c>
      <c r="AA589" s="0" t="e">
        <f aca="false">CN(Z589,CSON,CINC)</f>
        <v>#VALUE!</v>
      </c>
      <c r="AB589" s="0" t="e">
        <f aca="false">DPDT(Constant,AA589,Z589,gamma,R589,Y589)</f>
        <v>#VALUE!</v>
      </c>
      <c r="AC589" s="0" t="s">
        <v>134</v>
      </c>
      <c r="AD589" s="0" t="n">
        <f aca="false">Q589+deltaT/2</f>
        <v>5.84499999999992</v>
      </c>
      <c r="AE589" s="0" t="e">
        <f aca="false">pC+deltaT*pdot/2</f>
        <v>#VALUE!</v>
      </c>
      <c r="AF589" s="0" t="e">
        <f aca="false">hALT1($E$13:$G$1365,AD589,2)</f>
        <v>#VALUE!</v>
      </c>
      <c r="AG589" s="0" t="e">
        <f aca="false">Veloc($E$13:$G$1365,AD589,3)</f>
        <v>#VALUE!</v>
      </c>
      <c r="AH589" s="0" t="e">
        <f aca="false">IF(AF589&lt;hT,$G$5+alfa*(AF589-ho),TT)</f>
        <v>#VALUE!</v>
      </c>
      <c r="AI589" s="0" t="e">
        <f aca="false">IF(AF589&lt;hT,pSL*(1/(1+alfa*AF589/($G$5-alfa*ho)))^(go/(Rair*alfa)),pT*EXP(-go*(AF589-hT)/(Rair*TT)))</f>
        <v>#VALUE!</v>
      </c>
      <c r="AJ589" s="0" t="e">
        <f aca="false">Mch(AG589,AH589,Rair,gamma)</f>
        <v>#VALUE!</v>
      </c>
      <c r="AK589" s="0" t="e">
        <f aca="false">Cpex(Cp0,AJ589,$N$9,$L$13:$M$19)</f>
        <v>#VALUE!</v>
      </c>
      <c r="AL589" s="0" t="e">
        <f aca="false">pex(AI589,AJ589,gamma,AK589)</f>
        <v>#VALUE!</v>
      </c>
      <c r="AM589" s="0" t="e">
        <f aca="false">MachThroat(gamma,AL589,AE589)</f>
        <v>#VALUE!</v>
      </c>
      <c r="AN589" s="0" t="e">
        <f aca="false">CN(AM589,CSON,CINC)</f>
        <v>#VALUE!</v>
      </c>
      <c r="AO589" s="0" t="e">
        <f aca="false">DPDT(Constant,AN589,AM589,gamma,AE589,AL589)</f>
        <v>#VALUE!</v>
      </c>
      <c r="AP589" s="0" t="s">
        <v>134</v>
      </c>
      <c r="AQ589" s="0" t="n">
        <f aca="false">Q589+deltaT/2</f>
        <v>5.84499999999992</v>
      </c>
      <c r="AR589" s="0" t="e">
        <f aca="false">pC+deltaT*pdot2/2</f>
        <v>#VALUE!</v>
      </c>
      <c r="AS589" s="0" t="e">
        <f aca="false">hALT1($E$13:$G$1365,AQ589,2)</f>
        <v>#VALUE!</v>
      </c>
      <c r="AT589" s="0" t="e">
        <f aca="false">Veloc($E$13:$G$1365,AQ589,3)</f>
        <v>#VALUE!</v>
      </c>
      <c r="AU589" s="0" t="e">
        <f aca="false">IF(AS589&lt;hT,$G$5+alfa*(AS589-ho),TT)</f>
        <v>#VALUE!</v>
      </c>
      <c r="AV589" s="0" t="e">
        <f aca="false">IF(AS589&lt;hT,pSL*(1/(1+alfa*AF589/($G$5-alfa*ho)))^(go/(Rair*alfa)),pT*EXP(-go*(AF589-hT)/(Rair*TT)))</f>
        <v>#VALUE!</v>
      </c>
      <c r="AW589" s="0" t="e">
        <f aca="false">Mch(AT589,AU589,Rair,gamma)</f>
        <v>#VALUE!</v>
      </c>
      <c r="AX589" s="0" t="e">
        <f aca="false">Cpex(Cp0,AW589,$N$9,$L$13:$M$19)</f>
        <v>#VALUE!</v>
      </c>
      <c r="AY589" s="0" t="e">
        <f aca="false">pex(AV589,AW589,gamma,AX589)</f>
        <v>#VALUE!</v>
      </c>
      <c r="AZ589" s="0" t="e">
        <f aca="false">MachThroat(gamma,AY589,AR589)</f>
        <v>#VALUE!</v>
      </c>
      <c r="BA589" s="0" t="e">
        <f aca="false">CN(AZ589,CSON,CINC)</f>
        <v>#VALUE!</v>
      </c>
      <c r="BB589" s="0" t="e">
        <f aca="false">DPDT(Constant,BA589,AZ589,gamma,AR589,AY589)</f>
        <v>#VALUE!</v>
      </c>
      <c r="BC589" s="0" t="s">
        <v>134</v>
      </c>
      <c r="BD589" s="0" t="n">
        <f aca="false">Q589+deltaT</f>
        <v>5.84999999999992</v>
      </c>
      <c r="BE589" s="0" t="e">
        <f aca="false">pC+deltaT*pdot3</f>
        <v>#VALUE!</v>
      </c>
      <c r="BF589" s="0" t="e">
        <f aca="false">hALT1($E$13:$G$1365,BD589,2)</f>
        <v>#VALUE!</v>
      </c>
      <c r="BG589" s="0" t="e">
        <f aca="false">Veloc($E$13:$G$1365,BD589,3)</f>
        <v>#VALUE!</v>
      </c>
      <c r="BH589" s="0" t="e">
        <f aca="false">IF(BF589&lt;hT,$G$5+alfa*(BF589-ho),TT)</f>
        <v>#VALUE!</v>
      </c>
      <c r="BI589" s="0" t="e">
        <f aca="false">IF(BF589&lt;hT,pSL*(1/(1+alfa*BF589/($G$5-alfa*ho)))^(go/(Rair*alfa)),pT*EXP(-go*(BF589-hT)/(Rair*TT)))</f>
        <v>#VALUE!</v>
      </c>
      <c r="BJ589" s="0" t="e">
        <f aca="false">Mch(BG589,BH589,Rair,gamma)</f>
        <v>#VALUE!</v>
      </c>
      <c r="BK589" s="0" t="e">
        <f aca="false">Cpex(Cp0,BJ589,$N$9,$L$13:$M$19)</f>
        <v>#VALUE!</v>
      </c>
      <c r="BL589" s="0" t="e">
        <f aca="false">pex(BI589,BJ589,gamma,BK589)</f>
        <v>#VALUE!</v>
      </c>
      <c r="BM589" s="0" t="e">
        <f aca="false">MachThroat(gamma,BL589,BE589)</f>
        <v>#VALUE!</v>
      </c>
      <c r="BN589" s="0" t="e">
        <f aca="false">CN(BM589,CSON,CINC)</f>
        <v>#VALUE!</v>
      </c>
      <c r="BO589" s="0" t="e">
        <f aca="false">DPDT(Constant,BN589,BM589,gamma,BE589,BL589)</f>
        <v>#VALUE!</v>
      </c>
      <c r="BP589" s="0" t="e">
        <f aca="false">pC+deltaT*(pdot+2*pdot2+2*pdot3+pdot4)/6</f>
        <v>#VALUE!</v>
      </c>
      <c r="BQ589" s="0" t="s">
        <v>134</v>
      </c>
      <c r="BR589" s="0" t="n">
        <f aca="false">Q589</f>
        <v>5.83999999999992</v>
      </c>
      <c r="BS589" s="0" t="e">
        <f aca="false">R589/144</f>
        <v>#VALUE!</v>
      </c>
      <c r="BT589" s="0" t="e">
        <f aca="false">pX/144</f>
        <v>#VALUE!</v>
      </c>
      <c r="BU589" s="0" t="e">
        <f aca="false">pa/144</f>
        <v>#VALUE!</v>
      </c>
      <c r="BV589" s="11" t="n">
        <f aca="false">BR589</f>
        <v>5.83999999999992</v>
      </c>
      <c r="BW589" s="12" t="e">
        <f aca="false">(pC-pX)/144</f>
        <v>#VALUE!</v>
      </c>
      <c r="BX589" s="0" t="s">
        <v>134</v>
      </c>
      <c r="BZ589" s="0" t="s">
        <v>134</v>
      </c>
      <c r="CA589" s="0" t="s">
        <v>134</v>
      </c>
      <c r="CB589" s="0" t="s">
        <v>134</v>
      </c>
      <c r="CC589" s="0" t="s">
        <v>134</v>
      </c>
      <c r="CD589" s="0" t="s">
        <v>134</v>
      </c>
      <c r="CE589" s="0" t="s">
        <v>134</v>
      </c>
    </row>
    <row r="590" customFormat="false" ht="12.75" hidden="false" customHeight="false" outlineLevel="0" collapsed="false">
      <c r="E590" s="9" t="n">
        <v>5.77</v>
      </c>
      <c r="F590" s="9" t="n">
        <v>5416.69440461349</v>
      </c>
      <c r="G590" s="9" t="n">
        <v>1026.10250823526</v>
      </c>
      <c r="Q590" s="0" t="n">
        <f aca="false">Q589+deltaT</f>
        <v>5.84999999999992</v>
      </c>
      <c r="R590" s="0" t="e">
        <f aca="false">BP589</f>
        <v>#VALUE!</v>
      </c>
      <c r="S590" s="0" t="e">
        <f aca="false">hALT1($E$13:$G$1365,Q590,2)</f>
        <v>#VALUE!</v>
      </c>
      <c r="T590" s="0" t="e">
        <f aca="false">Veloc($E$13:$G$1365,Q590,3)</f>
        <v>#VALUE!</v>
      </c>
      <c r="U590" s="0" t="e">
        <f aca="false">IF(S590&lt;hT,$G$5+alfa*(S590-ho),TT)</f>
        <v>#VALUE!</v>
      </c>
      <c r="V590" s="0" t="e">
        <f aca="false">IF(S590&lt;hT,pSL*(1/(1+alfa*S590/($G$5-alfa*ho)))^(go/(Rair*alfa)),pT*EXP(-go*(S590-hT)/(Rair*TT)))</f>
        <v>#VALUE!</v>
      </c>
      <c r="W590" s="0" t="e">
        <f aca="false">Mch(T590,U590,Rair,gamma)</f>
        <v>#VALUE!</v>
      </c>
      <c r="X590" s="0" t="e">
        <f aca="false">Cpex(Cp0,W590,$N$9,$L$13:$M$19)</f>
        <v>#VALUE!</v>
      </c>
      <c r="Y590" s="0" t="e">
        <f aca="false">pex(V590,W590,gamma,X590)</f>
        <v>#VALUE!</v>
      </c>
      <c r="Z590" s="0" t="e">
        <f aca="false">MachThroat(gamma,Y590,R590)</f>
        <v>#VALUE!</v>
      </c>
      <c r="AA590" s="0" t="e">
        <f aca="false">CN(Z590,CSON,CINC)</f>
        <v>#VALUE!</v>
      </c>
      <c r="AB590" s="0" t="e">
        <f aca="false">DPDT(Constant,AA590,Z590,gamma,R590,Y590)</f>
        <v>#VALUE!</v>
      </c>
      <c r="AC590" s="0" t="s">
        <v>134</v>
      </c>
      <c r="AD590" s="0" t="n">
        <f aca="false">Q590+deltaT/2</f>
        <v>5.85499999999992</v>
      </c>
      <c r="AE590" s="0" t="e">
        <f aca="false">pC+deltaT*pdot/2</f>
        <v>#VALUE!</v>
      </c>
      <c r="AF590" s="0" t="e">
        <f aca="false">hALT1($E$13:$G$1365,AD590,2)</f>
        <v>#VALUE!</v>
      </c>
      <c r="AG590" s="0" t="e">
        <f aca="false">Veloc($E$13:$G$1365,AD590,3)</f>
        <v>#VALUE!</v>
      </c>
      <c r="AH590" s="0" t="e">
        <f aca="false">IF(AF590&lt;hT,$G$5+alfa*(AF590-ho),TT)</f>
        <v>#VALUE!</v>
      </c>
      <c r="AI590" s="0" t="e">
        <f aca="false">IF(AF590&lt;hT,pSL*(1/(1+alfa*AF590/($G$5-alfa*ho)))^(go/(Rair*alfa)),pT*EXP(-go*(AF590-hT)/(Rair*TT)))</f>
        <v>#VALUE!</v>
      </c>
      <c r="AJ590" s="0" t="e">
        <f aca="false">Mch(AG590,AH590,Rair,gamma)</f>
        <v>#VALUE!</v>
      </c>
      <c r="AK590" s="0" t="e">
        <f aca="false">Cpex(Cp0,AJ590,$N$9,$L$13:$M$19)</f>
        <v>#VALUE!</v>
      </c>
      <c r="AL590" s="0" t="e">
        <f aca="false">pex(AI590,AJ590,gamma,AK590)</f>
        <v>#VALUE!</v>
      </c>
      <c r="AM590" s="0" t="e">
        <f aca="false">MachThroat(gamma,AL590,AE590)</f>
        <v>#VALUE!</v>
      </c>
      <c r="AN590" s="0" t="e">
        <f aca="false">CN(AM590,CSON,CINC)</f>
        <v>#VALUE!</v>
      </c>
      <c r="AO590" s="0" t="e">
        <f aca="false">DPDT(Constant,AN590,AM590,gamma,AE590,AL590)</f>
        <v>#VALUE!</v>
      </c>
      <c r="AP590" s="0" t="s">
        <v>134</v>
      </c>
      <c r="AQ590" s="0" t="n">
        <f aca="false">Q590+deltaT/2</f>
        <v>5.85499999999992</v>
      </c>
      <c r="AR590" s="0" t="e">
        <f aca="false">pC+deltaT*pdot2/2</f>
        <v>#VALUE!</v>
      </c>
      <c r="AS590" s="0" t="e">
        <f aca="false">hALT1($E$13:$G$1365,AQ590,2)</f>
        <v>#VALUE!</v>
      </c>
      <c r="AT590" s="0" t="e">
        <f aca="false">Veloc($E$13:$G$1365,AQ590,3)</f>
        <v>#VALUE!</v>
      </c>
      <c r="AU590" s="0" t="e">
        <f aca="false">IF(AS590&lt;hT,$G$5+alfa*(AS590-ho),TT)</f>
        <v>#VALUE!</v>
      </c>
      <c r="AV590" s="0" t="e">
        <f aca="false">IF(AS590&lt;hT,pSL*(1/(1+alfa*AF590/($G$5-alfa*ho)))^(go/(Rair*alfa)),pT*EXP(-go*(AF590-hT)/(Rair*TT)))</f>
        <v>#VALUE!</v>
      </c>
      <c r="AW590" s="0" t="e">
        <f aca="false">Mch(AT590,AU590,Rair,gamma)</f>
        <v>#VALUE!</v>
      </c>
      <c r="AX590" s="0" t="e">
        <f aca="false">Cpex(Cp0,AW590,$N$9,$L$13:$M$19)</f>
        <v>#VALUE!</v>
      </c>
      <c r="AY590" s="0" t="e">
        <f aca="false">pex(AV590,AW590,gamma,AX590)</f>
        <v>#VALUE!</v>
      </c>
      <c r="AZ590" s="0" t="e">
        <f aca="false">MachThroat(gamma,AY590,AR590)</f>
        <v>#VALUE!</v>
      </c>
      <c r="BA590" s="0" t="e">
        <f aca="false">CN(AZ590,CSON,CINC)</f>
        <v>#VALUE!</v>
      </c>
      <c r="BB590" s="0" t="e">
        <f aca="false">DPDT(Constant,BA590,AZ590,gamma,AR590,AY590)</f>
        <v>#VALUE!</v>
      </c>
      <c r="BC590" s="0" t="s">
        <v>134</v>
      </c>
      <c r="BD590" s="0" t="n">
        <f aca="false">Q590+deltaT</f>
        <v>5.85999999999992</v>
      </c>
      <c r="BE590" s="0" t="e">
        <f aca="false">pC+deltaT*pdot3</f>
        <v>#VALUE!</v>
      </c>
      <c r="BF590" s="0" t="e">
        <f aca="false">hALT1($E$13:$G$1365,BD590,2)</f>
        <v>#VALUE!</v>
      </c>
      <c r="BG590" s="0" t="e">
        <f aca="false">Veloc($E$13:$G$1365,BD590,3)</f>
        <v>#VALUE!</v>
      </c>
      <c r="BH590" s="0" t="e">
        <f aca="false">IF(BF590&lt;hT,$G$5+alfa*(BF590-ho),TT)</f>
        <v>#VALUE!</v>
      </c>
      <c r="BI590" s="0" t="e">
        <f aca="false">IF(BF590&lt;hT,pSL*(1/(1+alfa*BF590/($G$5-alfa*ho)))^(go/(Rair*alfa)),pT*EXP(-go*(BF590-hT)/(Rair*TT)))</f>
        <v>#VALUE!</v>
      </c>
      <c r="BJ590" s="0" t="e">
        <f aca="false">Mch(BG590,BH590,Rair,gamma)</f>
        <v>#VALUE!</v>
      </c>
      <c r="BK590" s="0" t="e">
        <f aca="false">Cpex(Cp0,BJ590,$N$9,$L$13:$M$19)</f>
        <v>#VALUE!</v>
      </c>
      <c r="BL590" s="0" t="e">
        <f aca="false">pex(BI590,BJ590,gamma,BK590)</f>
        <v>#VALUE!</v>
      </c>
      <c r="BM590" s="0" t="e">
        <f aca="false">MachThroat(gamma,BL590,BE590)</f>
        <v>#VALUE!</v>
      </c>
      <c r="BN590" s="0" t="e">
        <f aca="false">CN(BM590,CSON,CINC)</f>
        <v>#VALUE!</v>
      </c>
      <c r="BO590" s="0" t="e">
        <f aca="false">DPDT(Constant,BN590,BM590,gamma,BE590,BL590)</f>
        <v>#VALUE!</v>
      </c>
      <c r="BP590" s="0" t="e">
        <f aca="false">pC+deltaT*(pdot+2*pdot2+2*pdot3+pdot4)/6</f>
        <v>#VALUE!</v>
      </c>
      <c r="BQ590" s="0" t="s">
        <v>134</v>
      </c>
      <c r="BR590" s="0" t="n">
        <f aca="false">Q590</f>
        <v>5.84999999999992</v>
      </c>
      <c r="BS590" s="0" t="e">
        <f aca="false">R590/144</f>
        <v>#VALUE!</v>
      </c>
      <c r="BT590" s="0" t="e">
        <f aca="false">pX/144</f>
        <v>#VALUE!</v>
      </c>
      <c r="BU590" s="0" t="e">
        <f aca="false">pa/144</f>
        <v>#VALUE!</v>
      </c>
      <c r="BV590" s="11" t="n">
        <f aca="false">BR590</f>
        <v>5.84999999999992</v>
      </c>
      <c r="BW590" s="12" t="e">
        <f aca="false">(pC-pX)/144</f>
        <v>#VALUE!</v>
      </c>
      <c r="BX590" s="0" t="s">
        <v>134</v>
      </c>
      <c r="BZ590" s="0" t="s">
        <v>134</v>
      </c>
      <c r="CA590" s="0" t="s">
        <v>134</v>
      </c>
      <c r="CB590" s="0" t="s">
        <v>134</v>
      </c>
      <c r="CC590" s="0" t="s">
        <v>134</v>
      </c>
      <c r="CD590" s="0" t="s">
        <v>134</v>
      </c>
      <c r="CE590" s="0" t="s">
        <v>134</v>
      </c>
    </row>
    <row r="591" customFormat="false" ht="12.75" hidden="false" customHeight="false" outlineLevel="0" collapsed="false">
      <c r="E591" s="9" t="n">
        <v>5.78</v>
      </c>
      <c r="F591" s="9" t="n">
        <v>5426.95446339054</v>
      </c>
      <c r="G591" s="9" t="n">
        <v>1025.90697931508</v>
      </c>
      <c r="Q591" s="0" t="n">
        <f aca="false">Q590+deltaT</f>
        <v>5.85999999999992</v>
      </c>
      <c r="R591" s="0" t="e">
        <f aca="false">BP590</f>
        <v>#VALUE!</v>
      </c>
      <c r="S591" s="0" t="e">
        <f aca="false">hALT1($E$13:$G$1365,Q591,2)</f>
        <v>#VALUE!</v>
      </c>
      <c r="T591" s="0" t="e">
        <f aca="false">Veloc($E$13:$G$1365,Q591,3)</f>
        <v>#VALUE!</v>
      </c>
      <c r="U591" s="0" t="e">
        <f aca="false">IF(S591&lt;hT,$G$5+alfa*(S591-ho),TT)</f>
        <v>#VALUE!</v>
      </c>
      <c r="V591" s="0" t="e">
        <f aca="false">IF(S591&lt;hT,pSL*(1/(1+alfa*S591/($G$5-alfa*ho)))^(go/(Rair*alfa)),pT*EXP(-go*(S591-hT)/(Rair*TT)))</f>
        <v>#VALUE!</v>
      </c>
      <c r="W591" s="0" t="e">
        <f aca="false">Mch(T591,U591,Rair,gamma)</f>
        <v>#VALUE!</v>
      </c>
      <c r="X591" s="0" t="e">
        <f aca="false">Cpex(Cp0,W591,$N$9,$L$13:$M$19)</f>
        <v>#VALUE!</v>
      </c>
      <c r="Y591" s="0" t="e">
        <f aca="false">pex(V591,W591,gamma,X591)</f>
        <v>#VALUE!</v>
      </c>
      <c r="Z591" s="0" t="e">
        <f aca="false">MachThroat(gamma,Y591,R591)</f>
        <v>#VALUE!</v>
      </c>
      <c r="AA591" s="0" t="e">
        <f aca="false">CN(Z591,CSON,CINC)</f>
        <v>#VALUE!</v>
      </c>
      <c r="AB591" s="0" t="e">
        <f aca="false">DPDT(Constant,AA591,Z591,gamma,R591,Y591)</f>
        <v>#VALUE!</v>
      </c>
      <c r="AC591" s="0" t="s">
        <v>134</v>
      </c>
      <c r="AD591" s="0" t="n">
        <f aca="false">Q591+deltaT/2</f>
        <v>5.86499999999992</v>
      </c>
      <c r="AE591" s="0" t="e">
        <f aca="false">pC+deltaT*pdot/2</f>
        <v>#VALUE!</v>
      </c>
      <c r="AF591" s="0" t="e">
        <f aca="false">hALT1($E$13:$G$1365,AD591,2)</f>
        <v>#VALUE!</v>
      </c>
      <c r="AG591" s="0" t="e">
        <f aca="false">Veloc($E$13:$G$1365,AD591,3)</f>
        <v>#VALUE!</v>
      </c>
      <c r="AH591" s="0" t="e">
        <f aca="false">IF(AF591&lt;hT,$G$5+alfa*(AF591-ho),TT)</f>
        <v>#VALUE!</v>
      </c>
      <c r="AI591" s="0" t="e">
        <f aca="false">IF(AF591&lt;hT,pSL*(1/(1+alfa*AF591/($G$5-alfa*ho)))^(go/(Rair*alfa)),pT*EXP(-go*(AF591-hT)/(Rair*TT)))</f>
        <v>#VALUE!</v>
      </c>
      <c r="AJ591" s="0" t="e">
        <f aca="false">Mch(AG591,AH591,Rair,gamma)</f>
        <v>#VALUE!</v>
      </c>
      <c r="AK591" s="0" t="e">
        <f aca="false">Cpex(Cp0,AJ591,$N$9,$L$13:$M$19)</f>
        <v>#VALUE!</v>
      </c>
      <c r="AL591" s="0" t="e">
        <f aca="false">pex(AI591,AJ591,gamma,AK591)</f>
        <v>#VALUE!</v>
      </c>
      <c r="AM591" s="0" t="e">
        <f aca="false">MachThroat(gamma,AL591,AE591)</f>
        <v>#VALUE!</v>
      </c>
      <c r="AN591" s="0" t="e">
        <f aca="false">CN(AM591,CSON,CINC)</f>
        <v>#VALUE!</v>
      </c>
      <c r="AO591" s="0" t="e">
        <f aca="false">DPDT(Constant,AN591,AM591,gamma,AE591,AL591)</f>
        <v>#VALUE!</v>
      </c>
      <c r="AP591" s="0" t="s">
        <v>134</v>
      </c>
      <c r="AQ591" s="0" t="n">
        <f aca="false">Q591+deltaT/2</f>
        <v>5.86499999999992</v>
      </c>
      <c r="AR591" s="0" t="e">
        <f aca="false">pC+deltaT*pdot2/2</f>
        <v>#VALUE!</v>
      </c>
      <c r="AS591" s="0" t="e">
        <f aca="false">hALT1($E$13:$G$1365,AQ591,2)</f>
        <v>#VALUE!</v>
      </c>
      <c r="AT591" s="0" t="e">
        <f aca="false">Veloc($E$13:$G$1365,AQ591,3)</f>
        <v>#VALUE!</v>
      </c>
      <c r="AU591" s="0" t="e">
        <f aca="false">IF(AS591&lt;hT,$G$5+alfa*(AS591-ho),TT)</f>
        <v>#VALUE!</v>
      </c>
      <c r="AV591" s="0" t="e">
        <f aca="false">IF(AS591&lt;hT,pSL*(1/(1+alfa*AF591/($G$5-alfa*ho)))^(go/(Rair*alfa)),pT*EXP(-go*(AF591-hT)/(Rair*TT)))</f>
        <v>#VALUE!</v>
      </c>
      <c r="AW591" s="0" t="e">
        <f aca="false">Mch(AT591,AU591,Rair,gamma)</f>
        <v>#VALUE!</v>
      </c>
      <c r="AX591" s="0" t="e">
        <f aca="false">Cpex(Cp0,AW591,$N$9,$L$13:$M$19)</f>
        <v>#VALUE!</v>
      </c>
      <c r="AY591" s="0" t="e">
        <f aca="false">pex(AV591,AW591,gamma,AX591)</f>
        <v>#VALUE!</v>
      </c>
      <c r="AZ591" s="0" t="e">
        <f aca="false">MachThroat(gamma,AY591,AR591)</f>
        <v>#VALUE!</v>
      </c>
      <c r="BA591" s="0" t="e">
        <f aca="false">CN(AZ591,CSON,CINC)</f>
        <v>#VALUE!</v>
      </c>
      <c r="BB591" s="0" t="e">
        <f aca="false">DPDT(Constant,BA591,AZ591,gamma,AR591,AY591)</f>
        <v>#VALUE!</v>
      </c>
      <c r="BC591" s="0" t="s">
        <v>134</v>
      </c>
      <c r="BD591" s="0" t="n">
        <f aca="false">Q591+deltaT</f>
        <v>5.86999999999992</v>
      </c>
      <c r="BE591" s="0" t="e">
        <f aca="false">pC+deltaT*pdot3</f>
        <v>#VALUE!</v>
      </c>
      <c r="BF591" s="0" t="e">
        <f aca="false">hALT1($E$13:$G$1365,BD591,2)</f>
        <v>#VALUE!</v>
      </c>
      <c r="BG591" s="0" t="e">
        <f aca="false">Veloc($E$13:$G$1365,BD591,3)</f>
        <v>#VALUE!</v>
      </c>
      <c r="BH591" s="0" t="e">
        <f aca="false">IF(BF591&lt;hT,$G$5+alfa*(BF591-ho),TT)</f>
        <v>#VALUE!</v>
      </c>
      <c r="BI591" s="0" t="e">
        <f aca="false">IF(BF591&lt;hT,pSL*(1/(1+alfa*BF591/($G$5-alfa*ho)))^(go/(Rair*alfa)),pT*EXP(-go*(BF591-hT)/(Rair*TT)))</f>
        <v>#VALUE!</v>
      </c>
      <c r="BJ591" s="0" t="e">
        <f aca="false">Mch(BG591,BH591,Rair,gamma)</f>
        <v>#VALUE!</v>
      </c>
      <c r="BK591" s="0" t="e">
        <f aca="false">Cpex(Cp0,BJ591,$N$9,$L$13:$M$19)</f>
        <v>#VALUE!</v>
      </c>
      <c r="BL591" s="0" t="e">
        <f aca="false">pex(BI591,BJ591,gamma,BK591)</f>
        <v>#VALUE!</v>
      </c>
      <c r="BM591" s="0" t="e">
        <f aca="false">MachThroat(gamma,BL591,BE591)</f>
        <v>#VALUE!</v>
      </c>
      <c r="BN591" s="0" t="e">
        <f aca="false">CN(BM591,CSON,CINC)</f>
        <v>#VALUE!</v>
      </c>
      <c r="BO591" s="0" t="e">
        <f aca="false">DPDT(Constant,BN591,BM591,gamma,BE591,BL591)</f>
        <v>#VALUE!</v>
      </c>
      <c r="BP591" s="0" t="e">
        <f aca="false">pC+deltaT*(pdot+2*pdot2+2*pdot3+pdot4)/6</f>
        <v>#VALUE!</v>
      </c>
      <c r="BQ591" s="0" t="s">
        <v>134</v>
      </c>
      <c r="BR591" s="0" t="n">
        <f aca="false">Q591</f>
        <v>5.85999999999992</v>
      </c>
      <c r="BS591" s="0" t="e">
        <f aca="false">R591/144</f>
        <v>#VALUE!</v>
      </c>
      <c r="BT591" s="0" t="e">
        <f aca="false">pX/144</f>
        <v>#VALUE!</v>
      </c>
      <c r="BU591" s="0" t="e">
        <f aca="false">pa/144</f>
        <v>#VALUE!</v>
      </c>
      <c r="BV591" s="11" t="n">
        <f aca="false">BR591</f>
        <v>5.85999999999992</v>
      </c>
      <c r="BW591" s="12" t="e">
        <f aca="false">(pC-pX)/144</f>
        <v>#VALUE!</v>
      </c>
      <c r="BX591" s="0" t="s">
        <v>134</v>
      </c>
      <c r="BZ591" s="0" t="s">
        <v>134</v>
      </c>
      <c r="CA591" s="0" t="s">
        <v>134</v>
      </c>
      <c r="CB591" s="0" t="s">
        <v>134</v>
      </c>
      <c r="CC591" s="0" t="s">
        <v>134</v>
      </c>
      <c r="CD591" s="0" t="s">
        <v>134</v>
      </c>
      <c r="CE591" s="0" t="s">
        <v>134</v>
      </c>
    </row>
    <row r="592" customFormat="false" ht="12.75" hidden="false" customHeight="false" outlineLevel="0" collapsed="false">
      <c r="E592" s="9" t="n">
        <v>5.79</v>
      </c>
      <c r="F592" s="9" t="n">
        <v>5437.21249885835</v>
      </c>
      <c r="G592" s="9" t="n">
        <v>1025.69782320765</v>
      </c>
      <c r="Q592" s="0" t="n">
        <f aca="false">Q591+deltaT</f>
        <v>5.86999999999992</v>
      </c>
      <c r="R592" s="0" t="e">
        <f aca="false">BP591</f>
        <v>#VALUE!</v>
      </c>
      <c r="S592" s="0" t="e">
        <f aca="false">hALT1($E$13:$G$1365,Q592,2)</f>
        <v>#VALUE!</v>
      </c>
      <c r="T592" s="0" t="e">
        <f aca="false">Veloc($E$13:$G$1365,Q592,3)</f>
        <v>#VALUE!</v>
      </c>
      <c r="U592" s="0" t="e">
        <f aca="false">IF(S592&lt;hT,$G$5+alfa*(S592-ho),TT)</f>
        <v>#VALUE!</v>
      </c>
      <c r="V592" s="0" t="e">
        <f aca="false">IF(S592&lt;hT,pSL*(1/(1+alfa*S592/($G$5-alfa*ho)))^(go/(Rair*alfa)),pT*EXP(-go*(S592-hT)/(Rair*TT)))</f>
        <v>#VALUE!</v>
      </c>
      <c r="W592" s="0" t="e">
        <f aca="false">Mch(T592,U592,Rair,gamma)</f>
        <v>#VALUE!</v>
      </c>
      <c r="X592" s="0" t="e">
        <f aca="false">Cpex(Cp0,W592,$N$9,$L$13:$M$19)</f>
        <v>#VALUE!</v>
      </c>
      <c r="Y592" s="0" t="e">
        <f aca="false">pex(V592,W592,gamma,X592)</f>
        <v>#VALUE!</v>
      </c>
      <c r="Z592" s="0" t="e">
        <f aca="false">MachThroat(gamma,Y592,R592)</f>
        <v>#VALUE!</v>
      </c>
      <c r="AA592" s="0" t="e">
        <f aca="false">CN(Z592,CSON,CINC)</f>
        <v>#VALUE!</v>
      </c>
      <c r="AB592" s="0" t="e">
        <f aca="false">DPDT(Constant,AA592,Z592,gamma,R592,Y592)</f>
        <v>#VALUE!</v>
      </c>
      <c r="AC592" s="0" t="s">
        <v>134</v>
      </c>
      <c r="AD592" s="0" t="n">
        <f aca="false">Q592+deltaT/2</f>
        <v>5.87499999999992</v>
      </c>
      <c r="AE592" s="0" t="e">
        <f aca="false">pC+deltaT*pdot/2</f>
        <v>#VALUE!</v>
      </c>
      <c r="AF592" s="0" t="e">
        <f aca="false">hALT1($E$13:$G$1365,AD592,2)</f>
        <v>#VALUE!</v>
      </c>
      <c r="AG592" s="0" t="e">
        <f aca="false">Veloc($E$13:$G$1365,AD592,3)</f>
        <v>#VALUE!</v>
      </c>
      <c r="AH592" s="0" t="e">
        <f aca="false">IF(AF592&lt;hT,$G$5+alfa*(AF592-ho),TT)</f>
        <v>#VALUE!</v>
      </c>
      <c r="AI592" s="0" t="e">
        <f aca="false">IF(AF592&lt;hT,pSL*(1/(1+alfa*AF592/($G$5-alfa*ho)))^(go/(Rair*alfa)),pT*EXP(-go*(AF592-hT)/(Rair*TT)))</f>
        <v>#VALUE!</v>
      </c>
      <c r="AJ592" s="0" t="e">
        <f aca="false">Mch(AG592,AH592,Rair,gamma)</f>
        <v>#VALUE!</v>
      </c>
      <c r="AK592" s="0" t="e">
        <f aca="false">Cpex(Cp0,AJ592,$N$9,$L$13:$M$19)</f>
        <v>#VALUE!</v>
      </c>
      <c r="AL592" s="0" t="e">
        <f aca="false">pex(AI592,AJ592,gamma,AK592)</f>
        <v>#VALUE!</v>
      </c>
      <c r="AM592" s="0" t="e">
        <f aca="false">MachThroat(gamma,AL592,AE592)</f>
        <v>#VALUE!</v>
      </c>
      <c r="AN592" s="0" t="e">
        <f aca="false">CN(AM592,CSON,CINC)</f>
        <v>#VALUE!</v>
      </c>
      <c r="AO592" s="0" t="e">
        <f aca="false">DPDT(Constant,AN592,AM592,gamma,AE592,AL592)</f>
        <v>#VALUE!</v>
      </c>
      <c r="AP592" s="0" t="s">
        <v>134</v>
      </c>
      <c r="AQ592" s="0" t="n">
        <f aca="false">Q592+deltaT/2</f>
        <v>5.87499999999992</v>
      </c>
      <c r="AR592" s="0" t="e">
        <f aca="false">pC+deltaT*pdot2/2</f>
        <v>#VALUE!</v>
      </c>
      <c r="AS592" s="0" t="e">
        <f aca="false">hALT1($E$13:$G$1365,AQ592,2)</f>
        <v>#VALUE!</v>
      </c>
      <c r="AT592" s="0" t="e">
        <f aca="false">Veloc($E$13:$G$1365,AQ592,3)</f>
        <v>#VALUE!</v>
      </c>
      <c r="AU592" s="0" t="e">
        <f aca="false">IF(AS592&lt;hT,$G$5+alfa*(AS592-ho),TT)</f>
        <v>#VALUE!</v>
      </c>
      <c r="AV592" s="0" t="e">
        <f aca="false">IF(AS592&lt;hT,pSL*(1/(1+alfa*AF592/($G$5-alfa*ho)))^(go/(Rair*alfa)),pT*EXP(-go*(AF592-hT)/(Rair*TT)))</f>
        <v>#VALUE!</v>
      </c>
      <c r="AW592" s="0" t="e">
        <f aca="false">Mch(AT592,AU592,Rair,gamma)</f>
        <v>#VALUE!</v>
      </c>
      <c r="AX592" s="0" t="e">
        <f aca="false">Cpex(Cp0,AW592,$N$9,$L$13:$M$19)</f>
        <v>#VALUE!</v>
      </c>
      <c r="AY592" s="0" t="e">
        <f aca="false">pex(AV592,AW592,gamma,AX592)</f>
        <v>#VALUE!</v>
      </c>
      <c r="AZ592" s="0" t="e">
        <f aca="false">MachThroat(gamma,AY592,AR592)</f>
        <v>#VALUE!</v>
      </c>
      <c r="BA592" s="0" t="e">
        <f aca="false">CN(AZ592,CSON,CINC)</f>
        <v>#VALUE!</v>
      </c>
      <c r="BB592" s="0" t="e">
        <f aca="false">DPDT(Constant,BA592,AZ592,gamma,AR592,AY592)</f>
        <v>#VALUE!</v>
      </c>
      <c r="BC592" s="0" t="s">
        <v>134</v>
      </c>
      <c r="BD592" s="0" t="n">
        <f aca="false">Q592+deltaT</f>
        <v>5.87999999999992</v>
      </c>
      <c r="BE592" s="0" t="e">
        <f aca="false">pC+deltaT*pdot3</f>
        <v>#VALUE!</v>
      </c>
      <c r="BF592" s="0" t="e">
        <f aca="false">hALT1($E$13:$G$1365,BD592,2)</f>
        <v>#VALUE!</v>
      </c>
      <c r="BG592" s="0" t="e">
        <f aca="false">Veloc($E$13:$G$1365,BD592,3)</f>
        <v>#VALUE!</v>
      </c>
      <c r="BH592" s="0" t="e">
        <f aca="false">IF(BF592&lt;hT,$G$5+alfa*(BF592-ho),TT)</f>
        <v>#VALUE!</v>
      </c>
      <c r="BI592" s="0" t="e">
        <f aca="false">IF(BF592&lt;hT,pSL*(1/(1+alfa*BF592/($G$5-alfa*ho)))^(go/(Rair*alfa)),pT*EXP(-go*(BF592-hT)/(Rair*TT)))</f>
        <v>#VALUE!</v>
      </c>
      <c r="BJ592" s="0" t="e">
        <f aca="false">Mch(BG592,BH592,Rair,gamma)</f>
        <v>#VALUE!</v>
      </c>
      <c r="BK592" s="0" t="e">
        <f aca="false">Cpex(Cp0,BJ592,$N$9,$L$13:$M$19)</f>
        <v>#VALUE!</v>
      </c>
      <c r="BL592" s="0" t="e">
        <f aca="false">pex(BI592,BJ592,gamma,BK592)</f>
        <v>#VALUE!</v>
      </c>
      <c r="BM592" s="0" t="e">
        <f aca="false">MachThroat(gamma,BL592,BE592)</f>
        <v>#VALUE!</v>
      </c>
      <c r="BN592" s="0" t="e">
        <f aca="false">CN(BM592,CSON,CINC)</f>
        <v>#VALUE!</v>
      </c>
      <c r="BO592" s="0" t="e">
        <f aca="false">DPDT(Constant,BN592,BM592,gamma,BE592,BL592)</f>
        <v>#VALUE!</v>
      </c>
      <c r="BP592" s="0" t="e">
        <f aca="false">pC+deltaT*(pdot+2*pdot2+2*pdot3+pdot4)/6</f>
        <v>#VALUE!</v>
      </c>
      <c r="BQ592" s="0" t="s">
        <v>134</v>
      </c>
      <c r="BR592" s="0" t="n">
        <f aca="false">Q592</f>
        <v>5.86999999999992</v>
      </c>
      <c r="BS592" s="0" t="e">
        <f aca="false">R592/144</f>
        <v>#VALUE!</v>
      </c>
      <c r="BT592" s="0" t="e">
        <f aca="false">pX/144</f>
        <v>#VALUE!</v>
      </c>
      <c r="BU592" s="0" t="e">
        <f aca="false">pa/144</f>
        <v>#VALUE!</v>
      </c>
      <c r="BV592" s="11" t="n">
        <f aca="false">BR592</f>
        <v>5.86999999999992</v>
      </c>
      <c r="BW592" s="12" t="e">
        <f aca="false">(pC-pX)/144</f>
        <v>#VALUE!</v>
      </c>
      <c r="BX592" s="0" t="s">
        <v>134</v>
      </c>
      <c r="BZ592" s="0" t="s">
        <v>134</v>
      </c>
      <c r="CA592" s="0" t="s">
        <v>134</v>
      </c>
      <c r="CB592" s="0" t="s">
        <v>134</v>
      </c>
      <c r="CC592" s="0" t="s">
        <v>134</v>
      </c>
      <c r="CD592" s="0" t="s">
        <v>134</v>
      </c>
      <c r="CE592" s="0" t="s">
        <v>134</v>
      </c>
    </row>
    <row r="593" customFormat="false" ht="12.75" hidden="false" customHeight="false" outlineLevel="0" collapsed="false">
      <c r="E593" s="9" t="n">
        <v>5.8</v>
      </c>
      <c r="F593" s="9" t="n">
        <v>5447.46837357681</v>
      </c>
      <c r="G593" s="9" t="n">
        <v>1025.47480747111</v>
      </c>
      <c r="Q593" s="0" t="n">
        <f aca="false">Q592+deltaT</f>
        <v>5.87999999999992</v>
      </c>
      <c r="R593" s="0" t="e">
        <f aca="false">BP592</f>
        <v>#VALUE!</v>
      </c>
      <c r="S593" s="0" t="e">
        <f aca="false">hALT1($E$13:$G$1365,Q593,2)</f>
        <v>#VALUE!</v>
      </c>
      <c r="T593" s="0" t="e">
        <f aca="false">Veloc($E$13:$G$1365,Q593,3)</f>
        <v>#VALUE!</v>
      </c>
      <c r="U593" s="0" t="e">
        <f aca="false">IF(S593&lt;hT,$G$5+alfa*(S593-ho),TT)</f>
        <v>#VALUE!</v>
      </c>
      <c r="V593" s="0" t="e">
        <f aca="false">IF(S593&lt;hT,pSL*(1/(1+alfa*S593/($G$5-alfa*ho)))^(go/(Rair*alfa)),pT*EXP(-go*(S593-hT)/(Rair*TT)))</f>
        <v>#VALUE!</v>
      </c>
      <c r="W593" s="0" t="e">
        <f aca="false">Mch(T593,U593,Rair,gamma)</f>
        <v>#VALUE!</v>
      </c>
      <c r="X593" s="0" t="e">
        <f aca="false">Cpex(Cp0,W593,$N$9,$L$13:$M$19)</f>
        <v>#VALUE!</v>
      </c>
      <c r="Y593" s="0" t="e">
        <f aca="false">pex(V593,W593,gamma,X593)</f>
        <v>#VALUE!</v>
      </c>
      <c r="Z593" s="0" t="e">
        <f aca="false">MachThroat(gamma,Y593,R593)</f>
        <v>#VALUE!</v>
      </c>
      <c r="AA593" s="0" t="e">
        <f aca="false">CN(Z593,CSON,CINC)</f>
        <v>#VALUE!</v>
      </c>
      <c r="AB593" s="0" t="e">
        <f aca="false">DPDT(Constant,AA593,Z593,gamma,R593,Y593)</f>
        <v>#VALUE!</v>
      </c>
      <c r="AC593" s="0" t="s">
        <v>134</v>
      </c>
      <c r="AD593" s="0" t="n">
        <f aca="false">Q593+deltaT/2</f>
        <v>5.88499999999992</v>
      </c>
      <c r="AE593" s="0" t="e">
        <f aca="false">pC+deltaT*pdot/2</f>
        <v>#VALUE!</v>
      </c>
      <c r="AF593" s="0" t="e">
        <f aca="false">hALT1($E$13:$G$1365,AD593,2)</f>
        <v>#VALUE!</v>
      </c>
      <c r="AG593" s="0" t="e">
        <f aca="false">Veloc($E$13:$G$1365,AD593,3)</f>
        <v>#VALUE!</v>
      </c>
      <c r="AH593" s="0" t="e">
        <f aca="false">IF(AF593&lt;hT,$G$5+alfa*(AF593-ho),TT)</f>
        <v>#VALUE!</v>
      </c>
      <c r="AI593" s="0" t="e">
        <f aca="false">IF(AF593&lt;hT,pSL*(1/(1+alfa*AF593/($G$5-alfa*ho)))^(go/(Rair*alfa)),pT*EXP(-go*(AF593-hT)/(Rair*TT)))</f>
        <v>#VALUE!</v>
      </c>
      <c r="AJ593" s="0" t="e">
        <f aca="false">Mch(AG593,AH593,Rair,gamma)</f>
        <v>#VALUE!</v>
      </c>
      <c r="AK593" s="0" t="e">
        <f aca="false">Cpex(Cp0,AJ593,$N$9,$L$13:$M$19)</f>
        <v>#VALUE!</v>
      </c>
      <c r="AL593" s="0" t="e">
        <f aca="false">pex(AI593,AJ593,gamma,AK593)</f>
        <v>#VALUE!</v>
      </c>
      <c r="AM593" s="0" t="e">
        <f aca="false">MachThroat(gamma,AL593,AE593)</f>
        <v>#VALUE!</v>
      </c>
      <c r="AN593" s="0" t="e">
        <f aca="false">CN(AM593,CSON,CINC)</f>
        <v>#VALUE!</v>
      </c>
      <c r="AO593" s="0" t="e">
        <f aca="false">DPDT(Constant,AN593,AM593,gamma,AE593,AL593)</f>
        <v>#VALUE!</v>
      </c>
      <c r="AP593" s="0" t="s">
        <v>134</v>
      </c>
      <c r="AQ593" s="0" t="n">
        <f aca="false">Q593+deltaT/2</f>
        <v>5.88499999999992</v>
      </c>
      <c r="AR593" s="0" t="e">
        <f aca="false">pC+deltaT*pdot2/2</f>
        <v>#VALUE!</v>
      </c>
      <c r="AS593" s="0" t="e">
        <f aca="false">hALT1($E$13:$G$1365,AQ593,2)</f>
        <v>#VALUE!</v>
      </c>
      <c r="AT593" s="0" t="e">
        <f aca="false">Veloc($E$13:$G$1365,AQ593,3)</f>
        <v>#VALUE!</v>
      </c>
      <c r="AU593" s="0" t="e">
        <f aca="false">IF(AS593&lt;hT,$G$5+alfa*(AS593-ho),TT)</f>
        <v>#VALUE!</v>
      </c>
      <c r="AV593" s="0" t="e">
        <f aca="false">IF(AS593&lt;hT,pSL*(1/(1+alfa*AF593/($G$5-alfa*ho)))^(go/(Rair*alfa)),pT*EXP(-go*(AF593-hT)/(Rair*TT)))</f>
        <v>#VALUE!</v>
      </c>
      <c r="AW593" s="0" t="e">
        <f aca="false">Mch(AT593,AU593,Rair,gamma)</f>
        <v>#VALUE!</v>
      </c>
      <c r="AX593" s="0" t="e">
        <f aca="false">Cpex(Cp0,AW593,$N$9,$L$13:$M$19)</f>
        <v>#VALUE!</v>
      </c>
      <c r="AY593" s="0" t="e">
        <f aca="false">pex(AV593,AW593,gamma,AX593)</f>
        <v>#VALUE!</v>
      </c>
      <c r="AZ593" s="0" t="e">
        <f aca="false">MachThroat(gamma,AY593,AR593)</f>
        <v>#VALUE!</v>
      </c>
      <c r="BA593" s="0" t="e">
        <f aca="false">CN(AZ593,CSON,CINC)</f>
        <v>#VALUE!</v>
      </c>
      <c r="BB593" s="0" t="e">
        <f aca="false">DPDT(Constant,BA593,AZ593,gamma,AR593,AY593)</f>
        <v>#VALUE!</v>
      </c>
      <c r="BC593" s="0" t="s">
        <v>134</v>
      </c>
      <c r="BD593" s="0" t="n">
        <f aca="false">Q593+deltaT</f>
        <v>5.88999999999992</v>
      </c>
      <c r="BE593" s="0" t="e">
        <f aca="false">pC+deltaT*pdot3</f>
        <v>#VALUE!</v>
      </c>
      <c r="BF593" s="0" t="e">
        <f aca="false">hALT1($E$13:$G$1365,BD593,2)</f>
        <v>#VALUE!</v>
      </c>
      <c r="BG593" s="0" t="e">
        <f aca="false">Veloc($E$13:$G$1365,BD593,3)</f>
        <v>#VALUE!</v>
      </c>
      <c r="BH593" s="0" t="e">
        <f aca="false">IF(BF593&lt;hT,$G$5+alfa*(BF593-ho),TT)</f>
        <v>#VALUE!</v>
      </c>
      <c r="BI593" s="0" t="e">
        <f aca="false">IF(BF593&lt;hT,pSL*(1/(1+alfa*BF593/($G$5-alfa*ho)))^(go/(Rair*alfa)),pT*EXP(-go*(BF593-hT)/(Rair*TT)))</f>
        <v>#VALUE!</v>
      </c>
      <c r="BJ593" s="0" t="e">
        <f aca="false">Mch(BG593,BH593,Rair,gamma)</f>
        <v>#VALUE!</v>
      </c>
      <c r="BK593" s="0" t="e">
        <f aca="false">Cpex(Cp0,BJ593,$N$9,$L$13:$M$19)</f>
        <v>#VALUE!</v>
      </c>
      <c r="BL593" s="0" t="e">
        <f aca="false">pex(BI593,BJ593,gamma,BK593)</f>
        <v>#VALUE!</v>
      </c>
      <c r="BM593" s="0" t="e">
        <f aca="false">MachThroat(gamma,BL593,BE593)</f>
        <v>#VALUE!</v>
      </c>
      <c r="BN593" s="0" t="e">
        <f aca="false">CN(BM593,CSON,CINC)</f>
        <v>#VALUE!</v>
      </c>
      <c r="BO593" s="0" t="e">
        <f aca="false">DPDT(Constant,BN593,BM593,gamma,BE593,BL593)</f>
        <v>#VALUE!</v>
      </c>
      <c r="BP593" s="0" t="e">
        <f aca="false">pC+deltaT*(pdot+2*pdot2+2*pdot3+pdot4)/6</f>
        <v>#VALUE!</v>
      </c>
      <c r="BQ593" s="0" t="s">
        <v>134</v>
      </c>
      <c r="BR593" s="0" t="n">
        <f aca="false">Q593</f>
        <v>5.87999999999992</v>
      </c>
      <c r="BS593" s="0" t="e">
        <f aca="false">R593/144</f>
        <v>#VALUE!</v>
      </c>
      <c r="BT593" s="0" t="e">
        <f aca="false">pX/144</f>
        <v>#VALUE!</v>
      </c>
      <c r="BU593" s="0" t="e">
        <f aca="false">pa/144</f>
        <v>#VALUE!</v>
      </c>
      <c r="BV593" s="11" t="n">
        <f aca="false">BR593</f>
        <v>5.87999999999992</v>
      </c>
      <c r="BW593" s="12" t="e">
        <f aca="false">(pC-pX)/144</f>
        <v>#VALUE!</v>
      </c>
      <c r="BX593" s="0" t="s">
        <v>134</v>
      </c>
      <c r="BZ593" s="0" t="s">
        <v>134</v>
      </c>
      <c r="CA593" s="0" t="s">
        <v>134</v>
      </c>
      <c r="CB593" s="0" t="s">
        <v>134</v>
      </c>
      <c r="CC593" s="0" t="s">
        <v>134</v>
      </c>
      <c r="CD593" s="0" t="s">
        <v>134</v>
      </c>
      <c r="CE593" s="0" t="s">
        <v>134</v>
      </c>
    </row>
    <row r="594" customFormat="false" ht="12.75" hidden="false" customHeight="false" outlineLevel="0" collapsed="false">
      <c r="E594" s="9" t="n">
        <v>5.81</v>
      </c>
      <c r="F594" s="9" t="n">
        <v>5457.72194876524</v>
      </c>
      <c r="G594" s="9" t="n">
        <v>1025.23791897745</v>
      </c>
      <c r="Q594" s="0" t="n">
        <f aca="false">Q593+deltaT</f>
        <v>5.88999999999992</v>
      </c>
      <c r="R594" s="0" t="e">
        <f aca="false">BP593</f>
        <v>#VALUE!</v>
      </c>
      <c r="S594" s="0" t="e">
        <f aca="false">hALT1($E$13:$G$1365,Q594,2)</f>
        <v>#VALUE!</v>
      </c>
      <c r="T594" s="0" t="e">
        <f aca="false">Veloc($E$13:$G$1365,Q594,3)</f>
        <v>#VALUE!</v>
      </c>
      <c r="U594" s="0" t="e">
        <f aca="false">IF(S594&lt;hT,$G$5+alfa*(S594-ho),TT)</f>
        <v>#VALUE!</v>
      </c>
      <c r="V594" s="0" t="e">
        <f aca="false">IF(S594&lt;hT,pSL*(1/(1+alfa*S594/($G$5-alfa*ho)))^(go/(Rair*alfa)),pT*EXP(-go*(S594-hT)/(Rair*TT)))</f>
        <v>#VALUE!</v>
      </c>
      <c r="W594" s="0" t="e">
        <f aca="false">Mch(T594,U594,Rair,gamma)</f>
        <v>#VALUE!</v>
      </c>
      <c r="X594" s="0" t="e">
        <f aca="false">Cpex(Cp0,W594,$N$9,$L$13:$M$19)</f>
        <v>#VALUE!</v>
      </c>
      <c r="Y594" s="0" t="e">
        <f aca="false">pex(V594,W594,gamma,X594)</f>
        <v>#VALUE!</v>
      </c>
      <c r="Z594" s="0" t="e">
        <f aca="false">MachThroat(gamma,Y594,R594)</f>
        <v>#VALUE!</v>
      </c>
      <c r="AA594" s="0" t="e">
        <f aca="false">CN(Z594,CSON,CINC)</f>
        <v>#VALUE!</v>
      </c>
      <c r="AB594" s="0" t="e">
        <f aca="false">DPDT(Constant,AA594,Z594,gamma,R594,Y594)</f>
        <v>#VALUE!</v>
      </c>
      <c r="AC594" s="0" t="s">
        <v>134</v>
      </c>
      <c r="AD594" s="0" t="n">
        <f aca="false">Q594+deltaT/2</f>
        <v>5.89499999999992</v>
      </c>
      <c r="AE594" s="0" t="e">
        <f aca="false">pC+deltaT*pdot/2</f>
        <v>#VALUE!</v>
      </c>
      <c r="AF594" s="0" t="e">
        <f aca="false">hALT1($E$13:$G$1365,AD594,2)</f>
        <v>#VALUE!</v>
      </c>
      <c r="AG594" s="0" t="e">
        <f aca="false">Veloc($E$13:$G$1365,AD594,3)</f>
        <v>#VALUE!</v>
      </c>
      <c r="AH594" s="0" t="e">
        <f aca="false">IF(AF594&lt;hT,$G$5+alfa*(AF594-ho),TT)</f>
        <v>#VALUE!</v>
      </c>
      <c r="AI594" s="0" t="e">
        <f aca="false">IF(AF594&lt;hT,pSL*(1/(1+alfa*AF594/($G$5-alfa*ho)))^(go/(Rair*alfa)),pT*EXP(-go*(AF594-hT)/(Rair*TT)))</f>
        <v>#VALUE!</v>
      </c>
      <c r="AJ594" s="0" t="e">
        <f aca="false">Mch(AG594,AH594,Rair,gamma)</f>
        <v>#VALUE!</v>
      </c>
      <c r="AK594" s="0" t="e">
        <f aca="false">Cpex(Cp0,AJ594,$N$9,$L$13:$M$19)</f>
        <v>#VALUE!</v>
      </c>
      <c r="AL594" s="0" t="e">
        <f aca="false">pex(AI594,AJ594,gamma,AK594)</f>
        <v>#VALUE!</v>
      </c>
      <c r="AM594" s="0" t="e">
        <f aca="false">MachThroat(gamma,AL594,AE594)</f>
        <v>#VALUE!</v>
      </c>
      <c r="AN594" s="0" t="e">
        <f aca="false">CN(AM594,CSON,CINC)</f>
        <v>#VALUE!</v>
      </c>
      <c r="AO594" s="0" t="e">
        <f aca="false">DPDT(Constant,AN594,AM594,gamma,AE594,AL594)</f>
        <v>#VALUE!</v>
      </c>
      <c r="AP594" s="0" t="s">
        <v>134</v>
      </c>
      <c r="AQ594" s="0" t="n">
        <f aca="false">Q594+deltaT/2</f>
        <v>5.89499999999992</v>
      </c>
      <c r="AR594" s="0" t="e">
        <f aca="false">pC+deltaT*pdot2/2</f>
        <v>#VALUE!</v>
      </c>
      <c r="AS594" s="0" t="e">
        <f aca="false">hALT1($E$13:$G$1365,AQ594,2)</f>
        <v>#VALUE!</v>
      </c>
      <c r="AT594" s="0" t="e">
        <f aca="false">Veloc($E$13:$G$1365,AQ594,3)</f>
        <v>#VALUE!</v>
      </c>
      <c r="AU594" s="0" t="e">
        <f aca="false">IF(AS594&lt;hT,$G$5+alfa*(AS594-ho),TT)</f>
        <v>#VALUE!</v>
      </c>
      <c r="AV594" s="0" t="e">
        <f aca="false">IF(AS594&lt;hT,pSL*(1/(1+alfa*AF594/($G$5-alfa*ho)))^(go/(Rair*alfa)),pT*EXP(-go*(AF594-hT)/(Rair*TT)))</f>
        <v>#VALUE!</v>
      </c>
      <c r="AW594" s="0" t="e">
        <f aca="false">Mch(AT594,AU594,Rair,gamma)</f>
        <v>#VALUE!</v>
      </c>
      <c r="AX594" s="0" t="e">
        <f aca="false">Cpex(Cp0,AW594,$N$9,$L$13:$M$19)</f>
        <v>#VALUE!</v>
      </c>
      <c r="AY594" s="0" t="e">
        <f aca="false">pex(AV594,AW594,gamma,AX594)</f>
        <v>#VALUE!</v>
      </c>
      <c r="AZ594" s="0" t="e">
        <f aca="false">MachThroat(gamma,AY594,AR594)</f>
        <v>#VALUE!</v>
      </c>
      <c r="BA594" s="0" t="e">
        <f aca="false">CN(AZ594,CSON,CINC)</f>
        <v>#VALUE!</v>
      </c>
      <c r="BB594" s="0" t="e">
        <f aca="false">DPDT(Constant,BA594,AZ594,gamma,AR594,AY594)</f>
        <v>#VALUE!</v>
      </c>
      <c r="BC594" s="0" t="s">
        <v>134</v>
      </c>
      <c r="BD594" s="0" t="n">
        <f aca="false">Q594+deltaT</f>
        <v>5.89999999999992</v>
      </c>
      <c r="BE594" s="0" t="e">
        <f aca="false">pC+deltaT*pdot3</f>
        <v>#VALUE!</v>
      </c>
      <c r="BF594" s="0" t="e">
        <f aca="false">hALT1($E$13:$G$1365,BD594,2)</f>
        <v>#VALUE!</v>
      </c>
      <c r="BG594" s="0" t="e">
        <f aca="false">Veloc($E$13:$G$1365,BD594,3)</f>
        <v>#VALUE!</v>
      </c>
      <c r="BH594" s="0" t="e">
        <f aca="false">IF(BF594&lt;hT,$G$5+alfa*(BF594-ho),TT)</f>
        <v>#VALUE!</v>
      </c>
      <c r="BI594" s="0" t="e">
        <f aca="false">IF(BF594&lt;hT,pSL*(1/(1+alfa*BF594/($G$5-alfa*ho)))^(go/(Rair*alfa)),pT*EXP(-go*(BF594-hT)/(Rair*TT)))</f>
        <v>#VALUE!</v>
      </c>
      <c r="BJ594" s="0" t="e">
        <f aca="false">Mch(BG594,BH594,Rair,gamma)</f>
        <v>#VALUE!</v>
      </c>
      <c r="BK594" s="0" t="e">
        <f aca="false">Cpex(Cp0,BJ594,$N$9,$L$13:$M$19)</f>
        <v>#VALUE!</v>
      </c>
      <c r="BL594" s="0" t="e">
        <f aca="false">pex(BI594,BJ594,gamma,BK594)</f>
        <v>#VALUE!</v>
      </c>
      <c r="BM594" s="0" t="e">
        <f aca="false">MachThroat(gamma,BL594,BE594)</f>
        <v>#VALUE!</v>
      </c>
      <c r="BN594" s="0" t="e">
        <f aca="false">CN(BM594,CSON,CINC)</f>
        <v>#VALUE!</v>
      </c>
      <c r="BO594" s="0" t="e">
        <f aca="false">DPDT(Constant,BN594,BM594,gamma,BE594,BL594)</f>
        <v>#VALUE!</v>
      </c>
      <c r="BP594" s="0" t="e">
        <f aca="false">pC+deltaT*(pdot+2*pdot2+2*pdot3+pdot4)/6</f>
        <v>#VALUE!</v>
      </c>
      <c r="BQ594" s="0" t="s">
        <v>134</v>
      </c>
      <c r="BR594" s="0" t="n">
        <f aca="false">Q594</f>
        <v>5.88999999999992</v>
      </c>
      <c r="BS594" s="0" t="e">
        <f aca="false">R594/144</f>
        <v>#VALUE!</v>
      </c>
      <c r="BT594" s="0" t="e">
        <f aca="false">pX/144</f>
        <v>#VALUE!</v>
      </c>
      <c r="BU594" s="0" t="e">
        <f aca="false">pa/144</f>
        <v>#VALUE!</v>
      </c>
      <c r="BV594" s="11" t="n">
        <f aca="false">BR594</f>
        <v>5.88999999999992</v>
      </c>
      <c r="BW594" s="12" t="e">
        <f aca="false">(pC-pX)/144</f>
        <v>#VALUE!</v>
      </c>
      <c r="BX594" s="0" t="s">
        <v>134</v>
      </c>
      <c r="BZ594" s="0" t="s">
        <v>134</v>
      </c>
      <c r="CA594" s="0" t="s">
        <v>134</v>
      </c>
      <c r="CB594" s="0" t="s">
        <v>134</v>
      </c>
      <c r="CC594" s="0" t="s">
        <v>134</v>
      </c>
      <c r="CD594" s="0" t="s">
        <v>134</v>
      </c>
      <c r="CE594" s="0" t="s">
        <v>134</v>
      </c>
    </row>
    <row r="595" customFormat="false" ht="12.75" hidden="false" customHeight="false" outlineLevel="0" collapsed="false">
      <c r="E595" s="9" t="n">
        <v>5.82</v>
      </c>
      <c r="F595" s="9" t="n">
        <v>5467.97308574939</v>
      </c>
      <c r="G595" s="9" t="n">
        <v>1024.98716839679</v>
      </c>
      <c r="Q595" s="0" t="n">
        <f aca="false">Q594+deltaT</f>
        <v>5.89999999999992</v>
      </c>
      <c r="R595" s="0" t="e">
        <f aca="false">BP594</f>
        <v>#VALUE!</v>
      </c>
      <c r="S595" s="0" t="e">
        <f aca="false">hALT1($E$13:$G$1365,Q595,2)</f>
        <v>#VALUE!</v>
      </c>
      <c r="T595" s="0" t="e">
        <f aca="false">Veloc($E$13:$G$1365,Q595,3)</f>
        <v>#VALUE!</v>
      </c>
      <c r="U595" s="0" t="e">
        <f aca="false">IF(S595&lt;hT,$G$5+alfa*(S595-ho),TT)</f>
        <v>#VALUE!</v>
      </c>
      <c r="V595" s="0" t="e">
        <f aca="false">IF(S595&lt;hT,pSL*(1/(1+alfa*S595/($G$5-alfa*ho)))^(go/(Rair*alfa)),pT*EXP(-go*(S595-hT)/(Rair*TT)))</f>
        <v>#VALUE!</v>
      </c>
      <c r="W595" s="0" t="e">
        <f aca="false">Mch(T595,U595,Rair,gamma)</f>
        <v>#VALUE!</v>
      </c>
      <c r="X595" s="0" t="e">
        <f aca="false">Cpex(Cp0,W595,$N$9,$L$13:$M$19)</f>
        <v>#VALUE!</v>
      </c>
      <c r="Y595" s="0" t="e">
        <f aca="false">pex(V595,W595,gamma,X595)</f>
        <v>#VALUE!</v>
      </c>
      <c r="Z595" s="0" t="e">
        <f aca="false">MachThroat(gamma,Y595,R595)</f>
        <v>#VALUE!</v>
      </c>
      <c r="AA595" s="0" t="e">
        <f aca="false">CN(Z595,CSON,CINC)</f>
        <v>#VALUE!</v>
      </c>
      <c r="AB595" s="0" t="e">
        <f aca="false">DPDT(Constant,AA595,Z595,gamma,R595,Y595)</f>
        <v>#VALUE!</v>
      </c>
      <c r="AC595" s="0" t="s">
        <v>134</v>
      </c>
      <c r="AD595" s="0" t="n">
        <f aca="false">Q595+deltaT/2</f>
        <v>5.90499999999992</v>
      </c>
      <c r="AE595" s="0" t="e">
        <f aca="false">pC+deltaT*pdot/2</f>
        <v>#VALUE!</v>
      </c>
      <c r="AF595" s="0" t="e">
        <f aca="false">hALT1($E$13:$G$1365,AD595,2)</f>
        <v>#VALUE!</v>
      </c>
      <c r="AG595" s="0" t="e">
        <f aca="false">Veloc($E$13:$G$1365,AD595,3)</f>
        <v>#VALUE!</v>
      </c>
      <c r="AH595" s="0" t="e">
        <f aca="false">IF(AF595&lt;hT,$G$5+alfa*(AF595-ho),TT)</f>
        <v>#VALUE!</v>
      </c>
      <c r="AI595" s="0" t="e">
        <f aca="false">IF(AF595&lt;hT,pSL*(1/(1+alfa*AF595/($G$5-alfa*ho)))^(go/(Rair*alfa)),pT*EXP(-go*(AF595-hT)/(Rair*TT)))</f>
        <v>#VALUE!</v>
      </c>
      <c r="AJ595" s="0" t="e">
        <f aca="false">Mch(AG595,AH595,Rair,gamma)</f>
        <v>#VALUE!</v>
      </c>
      <c r="AK595" s="0" t="e">
        <f aca="false">Cpex(Cp0,AJ595,$N$9,$L$13:$M$19)</f>
        <v>#VALUE!</v>
      </c>
      <c r="AL595" s="0" t="e">
        <f aca="false">pex(AI595,AJ595,gamma,AK595)</f>
        <v>#VALUE!</v>
      </c>
      <c r="AM595" s="0" t="e">
        <f aca="false">MachThroat(gamma,AL595,AE595)</f>
        <v>#VALUE!</v>
      </c>
      <c r="AN595" s="0" t="e">
        <f aca="false">CN(AM595,CSON,CINC)</f>
        <v>#VALUE!</v>
      </c>
      <c r="AO595" s="0" t="e">
        <f aca="false">DPDT(Constant,AN595,AM595,gamma,AE595,AL595)</f>
        <v>#VALUE!</v>
      </c>
      <c r="AP595" s="0" t="s">
        <v>134</v>
      </c>
      <c r="AQ595" s="0" t="n">
        <f aca="false">Q595+deltaT/2</f>
        <v>5.90499999999992</v>
      </c>
      <c r="AR595" s="0" t="e">
        <f aca="false">pC+deltaT*pdot2/2</f>
        <v>#VALUE!</v>
      </c>
      <c r="AS595" s="0" t="e">
        <f aca="false">hALT1($E$13:$G$1365,AQ595,2)</f>
        <v>#VALUE!</v>
      </c>
      <c r="AT595" s="0" t="e">
        <f aca="false">Veloc($E$13:$G$1365,AQ595,3)</f>
        <v>#VALUE!</v>
      </c>
      <c r="AU595" s="0" t="e">
        <f aca="false">IF(AS595&lt;hT,$G$5+alfa*(AS595-ho),TT)</f>
        <v>#VALUE!</v>
      </c>
      <c r="AV595" s="0" t="e">
        <f aca="false">IF(AS595&lt;hT,pSL*(1/(1+alfa*AF595/($G$5-alfa*ho)))^(go/(Rair*alfa)),pT*EXP(-go*(AF595-hT)/(Rair*TT)))</f>
        <v>#VALUE!</v>
      </c>
      <c r="AW595" s="0" t="e">
        <f aca="false">Mch(AT595,AU595,Rair,gamma)</f>
        <v>#VALUE!</v>
      </c>
      <c r="AX595" s="0" t="e">
        <f aca="false">Cpex(Cp0,AW595,$N$9,$L$13:$M$19)</f>
        <v>#VALUE!</v>
      </c>
      <c r="AY595" s="0" t="e">
        <f aca="false">pex(AV595,AW595,gamma,AX595)</f>
        <v>#VALUE!</v>
      </c>
      <c r="AZ595" s="0" t="e">
        <f aca="false">MachThroat(gamma,AY595,AR595)</f>
        <v>#VALUE!</v>
      </c>
      <c r="BA595" s="0" t="e">
        <f aca="false">CN(AZ595,CSON,CINC)</f>
        <v>#VALUE!</v>
      </c>
      <c r="BB595" s="0" t="e">
        <f aca="false">DPDT(Constant,BA595,AZ595,gamma,AR595,AY595)</f>
        <v>#VALUE!</v>
      </c>
      <c r="BC595" s="0" t="s">
        <v>134</v>
      </c>
      <c r="BD595" s="0" t="n">
        <f aca="false">Q595+deltaT</f>
        <v>5.90999999999992</v>
      </c>
      <c r="BE595" s="0" t="e">
        <f aca="false">pC+deltaT*pdot3</f>
        <v>#VALUE!</v>
      </c>
      <c r="BF595" s="0" t="e">
        <f aca="false">hALT1($E$13:$G$1365,BD595,2)</f>
        <v>#VALUE!</v>
      </c>
      <c r="BG595" s="0" t="e">
        <f aca="false">Veloc($E$13:$G$1365,BD595,3)</f>
        <v>#VALUE!</v>
      </c>
      <c r="BH595" s="0" t="e">
        <f aca="false">IF(BF595&lt;hT,$G$5+alfa*(BF595-ho),TT)</f>
        <v>#VALUE!</v>
      </c>
      <c r="BI595" s="0" t="e">
        <f aca="false">IF(BF595&lt;hT,pSL*(1/(1+alfa*BF595/($G$5-alfa*ho)))^(go/(Rair*alfa)),pT*EXP(-go*(BF595-hT)/(Rair*TT)))</f>
        <v>#VALUE!</v>
      </c>
      <c r="BJ595" s="0" t="e">
        <f aca="false">Mch(BG595,BH595,Rair,gamma)</f>
        <v>#VALUE!</v>
      </c>
      <c r="BK595" s="0" t="e">
        <f aca="false">Cpex(Cp0,BJ595,$N$9,$L$13:$M$19)</f>
        <v>#VALUE!</v>
      </c>
      <c r="BL595" s="0" t="e">
        <f aca="false">pex(BI595,BJ595,gamma,BK595)</f>
        <v>#VALUE!</v>
      </c>
      <c r="BM595" s="0" t="e">
        <f aca="false">MachThroat(gamma,BL595,BE595)</f>
        <v>#VALUE!</v>
      </c>
      <c r="BN595" s="0" t="e">
        <f aca="false">CN(BM595,CSON,CINC)</f>
        <v>#VALUE!</v>
      </c>
      <c r="BO595" s="0" t="e">
        <f aca="false">DPDT(Constant,BN595,BM595,gamma,BE595,BL595)</f>
        <v>#VALUE!</v>
      </c>
      <c r="BP595" s="0" t="e">
        <f aca="false">pC+deltaT*(pdot+2*pdot2+2*pdot3+pdot4)/6</f>
        <v>#VALUE!</v>
      </c>
      <c r="BQ595" s="0" t="s">
        <v>134</v>
      </c>
      <c r="BR595" s="0" t="n">
        <f aca="false">Q595</f>
        <v>5.89999999999992</v>
      </c>
      <c r="BS595" s="0" t="e">
        <f aca="false">R595/144</f>
        <v>#VALUE!</v>
      </c>
      <c r="BT595" s="0" t="e">
        <f aca="false">pX/144</f>
        <v>#VALUE!</v>
      </c>
      <c r="BU595" s="0" t="e">
        <f aca="false">pa/144</f>
        <v>#VALUE!</v>
      </c>
      <c r="BV595" s="11" t="n">
        <f aca="false">BR595</f>
        <v>5.89999999999992</v>
      </c>
      <c r="BW595" s="12" t="e">
        <f aca="false">(pC-pX)/144</f>
        <v>#VALUE!</v>
      </c>
      <c r="BX595" s="0" t="s">
        <v>134</v>
      </c>
      <c r="BZ595" s="0" t="s">
        <v>134</v>
      </c>
      <c r="CA595" s="0" t="s">
        <v>134</v>
      </c>
      <c r="CB595" s="0" t="s">
        <v>134</v>
      </c>
      <c r="CC595" s="0" t="s">
        <v>134</v>
      </c>
      <c r="CD595" s="0" t="s">
        <v>134</v>
      </c>
      <c r="CE595" s="0" t="s">
        <v>134</v>
      </c>
    </row>
    <row r="596" customFormat="false" ht="12.75" hidden="false" customHeight="false" outlineLevel="0" collapsed="false">
      <c r="E596" s="9" t="n">
        <v>5.83</v>
      </c>
      <c r="F596" s="9" t="n">
        <v>5478.22164596199</v>
      </c>
      <c r="G596" s="9" t="n">
        <v>1024.72256646014</v>
      </c>
      <c r="Q596" s="0" t="n">
        <f aca="false">Q595+deltaT</f>
        <v>5.90999999999992</v>
      </c>
      <c r="R596" s="0" t="e">
        <f aca="false">BP595</f>
        <v>#VALUE!</v>
      </c>
      <c r="S596" s="0" t="e">
        <f aca="false">hALT1($E$13:$G$1365,Q596,2)</f>
        <v>#VALUE!</v>
      </c>
      <c r="T596" s="0" t="e">
        <f aca="false">Veloc($E$13:$G$1365,Q596,3)</f>
        <v>#VALUE!</v>
      </c>
      <c r="U596" s="0" t="e">
        <f aca="false">IF(S596&lt;hT,$G$5+alfa*(S596-ho),TT)</f>
        <v>#VALUE!</v>
      </c>
      <c r="V596" s="0" t="e">
        <f aca="false">IF(S596&lt;hT,pSL*(1/(1+alfa*S596/($G$5-alfa*ho)))^(go/(Rair*alfa)),pT*EXP(-go*(S596-hT)/(Rair*TT)))</f>
        <v>#VALUE!</v>
      </c>
      <c r="W596" s="0" t="e">
        <f aca="false">Mch(T596,U596,Rair,gamma)</f>
        <v>#VALUE!</v>
      </c>
      <c r="X596" s="0" t="e">
        <f aca="false">Cpex(Cp0,W596,$N$9,$L$13:$M$19)</f>
        <v>#VALUE!</v>
      </c>
      <c r="Y596" s="0" t="e">
        <f aca="false">pex(V596,W596,gamma,X596)</f>
        <v>#VALUE!</v>
      </c>
      <c r="Z596" s="0" t="e">
        <f aca="false">MachThroat(gamma,Y596,R596)</f>
        <v>#VALUE!</v>
      </c>
      <c r="AA596" s="0" t="e">
        <f aca="false">CN(Z596,CSON,CINC)</f>
        <v>#VALUE!</v>
      </c>
      <c r="AB596" s="0" t="e">
        <f aca="false">DPDT(Constant,AA596,Z596,gamma,R596,Y596)</f>
        <v>#VALUE!</v>
      </c>
      <c r="AC596" s="0" t="s">
        <v>134</v>
      </c>
      <c r="AD596" s="0" t="n">
        <f aca="false">Q596+deltaT/2</f>
        <v>5.91499999999992</v>
      </c>
      <c r="AE596" s="0" t="e">
        <f aca="false">pC+deltaT*pdot/2</f>
        <v>#VALUE!</v>
      </c>
      <c r="AF596" s="0" t="e">
        <f aca="false">hALT1($E$13:$G$1365,AD596,2)</f>
        <v>#VALUE!</v>
      </c>
      <c r="AG596" s="0" t="e">
        <f aca="false">Veloc($E$13:$G$1365,AD596,3)</f>
        <v>#VALUE!</v>
      </c>
      <c r="AH596" s="0" t="e">
        <f aca="false">IF(AF596&lt;hT,$G$5+alfa*(AF596-ho),TT)</f>
        <v>#VALUE!</v>
      </c>
      <c r="AI596" s="0" t="e">
        <f aca="false">IF(AF596&lt;hT,pSL*(1/(1+alfa*AF596/($G$5-alfa*ho)))^(go/(Rair*alfa)),pT*EXP(-go*(AF596-hT)/(Rair*TT)))</f>
        <v>#VALUE!</v>
      </c>
      <c r="AJ596" s="0" t="e">
        <f aca="false">Mch(AG596,AH596,Rair,gamma)</f>
        <v>#VALUE!</v>
      </c>
      <c r="AK596" s="0" t="e">
        <f aca="false">Cpex(Cp0,AJ596,$N$9,$L$13:$M$19)</f>
        <v>#VALUE!</v>
      </c>
      <c r="AL596" s="0" t="e">
        <f aca="false">pex(AI596,AJ596,gamma,AK596)</f>
        <v>#VALUE!</v>
      </c>
      <c r="AM596" s="0" t="e">
        <f aca="false">MachThroat(gamma,AL596,AE596)</f>
        <v>#VALUE!</v>
      </c>
      <c r="AN596" s="0" t="e">
        <f aca="false">CN(AM596,CSON,CINC)</f>
        <v>#VALUE!</v>
      </c>
      <c r="AO596" s="0" t="e">
        <f aca="false">DPDT(Constant,AN596,AM596,gamma,AE596,AL596)</f>
        <v>#VALUE!</v>
      </c>
      <c r="AP596" s="0" t="s">
        <v>134</v>
      </c>
      <c r="AQ596" s="0" t="n">
        <f aca="false">Q596+deltaT/2</f>
        <v>5.91499999999992</v>
      </c>
      <c r="AR596" s="0" t="e">
        <f aca="false">pC+deltaT*pdot2/2</f>
        <v>#VALUE!</v>
      </c>
      <c r="AS596" s="0" t="e">
        <f aca="false">hALT1($E$13:$G$1365,AQ596,2)</f>
        <v>#VALUE!</v>
      </c>
      <c r="AT596" s="0" t="e">
        <f aca="false">Veloc($E$13:$G$1365,AQ596,3)</f>
        <v>#VALUE!</v>
      </c>
      <c r="AU596" s="0" t="e">
        <f aca="false">IF(AS596&lt;hT,$G$5+alfa*(AS596-ho),TT)</f>
        <v>#VALUE!</v>
      </c>
      <c r="AV596" s="0" t="e">
        <f aca="false">IF(AS596&lt;hT,pSL*(1/(1+alfa*AF596/($G$5-alfa*ho)))^(go/(Rair*alfa)),pT*EXP(-go*(AF596-hT)/(Rair*TT)))</f>
        <v>#VALUE!</v>
      </c>
      <c r="AW596" s="0" t="e">
        <f aca="false">Mch(AT596,AU596,Rair,gamma)</f>
        <v>#VALUE!</v>
      </c>
      <c r="AX596" s="0" t="e">
        <f aca="false">Cpex(Cp0,AW596,$N$9,$L$13:$M$19)</f>
        <v>#VALUE!</v>
      </c>
      <c r="AY596" s="0" t="e">
        <f aca="false">pex(AV596,AW596,gamma,AX596)</f>
        <v>#VALUE!</v>
      </c>
      <c r="AZ596" s="0" t="e">
        <f aca="false">MachThroat(gamma,AY596,AR596)</f>
        <v>#VALUE!</v>
      </c>
      <c r="BA596" s="0" t="e">
        <f aca="false">CN(AZ596,CSON,CINC)</f>
        <v>#VALUE!</v>
      </c>
      <c r="BB596" s="0" t="e">
        <f aca="false">DPDT(Constant,BA596,AZ596,gamma,AR596,AY596)</f>
        <v>#VALUE!</v>
      </c>
      <c r="BC596" s="0" t="s">
        <v>134</v>
      </c>
      <c r="BD596" s="0" t="n">
        <f aca="false">Q596+deltaT</f>
        <v>5.91999999999992</v>
      </c>
      <c r="BE596" s="0" t="e">
        <f aca="false">pC+deltaT*pdot3</f>
        <v>#VALUE!</v>
      </c>
      <c r="BF596" s="0" t="e">
        <f aca="false">hALT1($E$13:$G$1365,BD596,2)</f>
        <v>#VALUE!</v>
      </c>
      <c r="BG596" s="0" t="e">
        <f aca="false">Veloc($E$13:$G$1365,BD596,3)</f>
        <v>#VALUE!</v>
      </c>
      <c r="BH596" s="0" t="e">
        <f aca="false">IF(BF596&lt;hT,$G$5+alfa*(BF596-ho),TT)</f>
        <v>#VALUE!</v>
      </c>
      <c r="BI596" s="0" t="e">
        <f aca="false">IF(BF596&lt;hT,pSL*(1/(1+alfa*BF596/($G$5-alfa*ho)))^(go/(Rair*alfa)),pT*EXP(-go*(BF596-hT)/(Rair*TT)))</f>
        <v>#VALUE!</v>
      </c>
      <c r="BJ596" s="0" t="e">
        <f aca="false">Mch(BG596,BH596,Rair,gamma)</f>
        <v>#VALUE!</v>
      </c>
      <c r="BK596" s="0" t="e">
        <f aca="false">Cpex(Cp0,BJ596,$N$9,$L$13:$M$19)</f>
        <v>#VALUE!</v>
      </c>
      <c r="BL596" s="0" t="e">
        <f aca="false">pex(BI596,BJ596,gamma,BK596)</f>
        <v>#VALUE!</v>
      </c>
      <c r="BM596" s="0" t="e">
        <f aca="false">MachThroat(gamma,BL596,BE596)</f>
        <v>#VALUE!</v>
      </c>
      <c r="BN596" s="0" t="e">
        <f aca="false">CN(BM596,CSON,CINC)</f>
        <v>#VALUE!</v>
      </c>
      <c r="BO596" s="0" t="e">
        <f aca="false">DPDT(Constant,BN596,BM596,gamma,BE596,BL596)</f>
        <v>#VALUE!</v>
      </c>
      <c r="BP596" s="0" t="e">
        <f aca="false">pC+deltaT*(pdot+2*pdot2+2*pdot3+pdot4)/6</f>
        <v>#VALUE!</v>
      </c>
      <c r="BQ596" s="0" t="s">
        <v>134</v>
      </c>
      <c r="BR596" s="0" t="n">
        <f aca="false">Q596</f>
        <v>5.90999999999992</v>
      </c>
      <c r="BS596" s="0" t="e">
        <f aca="false">R596/144</f>
        <v>#VALUE!</v>
      </c>
      <c r="BT596" s="0" t="e">
        <f aca="false">pX/144</f>
        <v>#VALUE!</v>
      </c>
      <c r="BU596" s="0" t="e">
        <f aca="false">pa/144</f>
        <v>#VALUE!</v>
      </c>
      <c r="BV596" s="11" t="n">
        <f aca="false">BR596</f>
        <v>5.90999999999992</v>
      </c>
      <c r="BW596" s="12" t="e">
        <f aca="false">(pC-pX)/144</f>
        <v>#VALUE!</v>
      </c>
      <c r="BX596" s="0" t="s">
        <v>134</v>
      </c>
      <c r="BZ596" s="0" t="s">
        <v>134</v>
      </c>
      <c r="CA596" s="0" t="s">
        <v>134</v>
      </c>
      <c r="CB596" s="0" t="s">
        <v>134</v>
      </c>
      <c r="CC596" s="0" t="s">
        <v>134</v>
      </c>
      <c r="CD596" s="0" t="s">
        <v>134</v>
      </c>
      <c r="CE596" s="0" t="s">
        <v>134</v>
      </c>
    </row>
    <row r="597" customFormat="false" ht="12.75" hidden="false" customHeight="false" outlineLevel="0" collapsed="false">
      <c r="E597" s="9" t="n">
        <v>5.84</v>
      </c>
      <c r="F597" s="9" t="n">
        <v>5488.46749094337</v>
      </c>
      <c r="G597" s="9" t="n">
        <v>1024.44412395886</v>
      </c>
      <c r="Q597" s="0" t="n">
        <f aca="false">Q596+deltaT</f>
        <v>5.91999999999992</v>
      </c>
      <c r="R597" s="0" t="e">
        <f aca="false">BP596</f>
        <v>#VALUE!</v>
      </c>
      <c r="S597" s="0" t="e">
        <f aca="false">hALT1($E$13:$G$1365,Q597,2)</f>
        <v>#VALUE!</v>
      </c>
      <c r="T597" s="0" t="e">
        <f aca="false">Veloc($E$13:$G$1365,Q597,3)</f>
        <v>#VALUE!</v>
      </c>
      <c r="U597" s="0" t="e">
        <f aca="false">IF(S597&lt;hT,$G$5+alfa*(S597-ho),TT)</f>
        <v>#VALUE!</v>
      </c>
      <c r="V597" s="0" t="e">
        <f aca="false">IF(S597&lt;hT,pSL*(1/(1+alfa*S597/($G$5-alfa*ho)))^(go/(Rair*alfa)),pT*EXP(-go*(S597-hT)/(Rair*TT)))</f>
        <v>#VALUE!</v>
      </c>
      <c r="W597" s="0" t="e">
        <f aca="false">Mch(T597,U597,Rair,gamma)</f>
        <v>#VALUE!</v>
      </c>
      <c r="X597" s="0" t="e">
        <f aca="false">Cpex(Cp0,W597,$N$9,$L$13:$M$19)</f>
        <v>#VALUE!</v>
      </c>
      <c r="Y597" s="0" t="e">
        <f aca="false">pex(V597,W597,gamma,X597)</f>
        <v>#VALUE!</v>
      </c>
      <c r="Z597" s="0" t="e">
        <f aca="false">MachThroat(gamma,Y597,R597)</f>
        <v>#VALUE!</v>
      </c>
      <c r="AA597" s="0" t="e">
        <f aca="false">CN(Z597,CSON,CINC)</f>
        <v>#VALUE!</v>
      </c>
      <c r="AB597" s="0" t="e">
        <f aca="false">DPDT(Constant,AA597,Z597,gamma,R597,Y597)</f>
        <v>#VALUE!</v>
      </c>
      <c r="AC597" s="0" t="s">
        <v>134</v>
      </c>
      <c r="AD597" s="0" t="n">
        <f aca="false">Q597+deltaT/2</f>
        <v>5.92499999999992</v>
      </c>
      <c r="AE597" s="0" t="e">
        <f aca="false">pC+deltaT*pdot/2</f>
        <v>#VALUE!</v>
      </c>
      <c r="AF597" s="0" t="e">
        <f aca="false">hALT1($E$13:$G$1365,AD597,2)</f>
        <v>#VALUE!</v>
      </c>
      <c r="AG597" s="0" t="e">
        <f aca="false">Veloc($E$13:$G$1365,AD597,3)</f>
        <v>#VALUE!</v>
      </c>
      <c r="AH597" s="0" t="e">
        <f aca="false">IF(AF597&lt;hT,$G$5+alfa*(AF597-ho),TT)</f>
        <v>#VALUE!</v>
      </c>
      <c r="AI597" s="0" t="e">
        <f aca="false">IF(AF597&lt;hT,pSL*(1/(1+alfa*AF597/($G$5-alfa*ho)))^(go/(Rair*alfa)),pT*EXP(-go*(AF597-hT)/(Rair*TT)))</f>
        <v>#VALUE!</v>
      </c>
      <c r="AJ597" s="0" t="e">
        <f aca="false">Mch(AG597,AH597,Rair,gamma)</f>
        <v>#VALUE!</v>
      </c>
      <c r="AK597" s="0" t="e">
        <f aca="false">Cpex(Cp0,AJ597,$N$9,$L$13:$M$19)</f>
        <v>#VALUE!</v>
      </c>
      <c r="AL597" s="0" t="e">
        <f aca="false">pex(AI597,AJ597,gamma,AK597)</f>
        <v>#VALUE!</v>
      </c>
      <c r="AM597" s="0" t="e">
        <f aca="false">MachThroat(gamma,AL597,AE597)</f>
        <v>#VALUE!</v>
      </c>
      <c r="AN597" s="0" t="e">
        <f aca="false">CN(AM597,CSON,CINC)</f>
        <v>#VALUE!</v>
      </c>
      <c r="AO597" s="0" t="e">
        <f aca="false">DPDT(Constant,AN597,AM597,gamma,AE597,AL597)</f>
        <v>#VALUE!</v>
      </c>
      <c r="AP597" s="0" t="s">
        <v>134</v>
      </c>
      <c r="AQ597" s="0" t="n">
        <f aca="false">Q597+deltaT/2</f>
        <v>5.92499999999992</v>
      </c>
      <c r="AR597" s="0" t="e">
        <f aca="false">pC+deltaT*pdot2/2</f>
        <v>#VALUE!</v>
      </c>
      <c r="AS597" s="0" t="e">
        <f aca="false">hALT1($E$13:$G$1365,AQ597,2)</f>
        <v>#VALUE!</v>
      </c>
      <c r="AT597" s="0" t="e">
        <f aca="false">Veloc($E$13:$G$1365,AQ597,3)</f>
        <v>#VALUE!</v>
      </c>
      <c r="AU597" s="0" t="e">
        <f aca="false">IF(AS597&lt;hT,$G$5+alfa*(AS597-ho),TT)</f>
        <v>#VALUE!</v>
      </c>
      <c r="AV597" s="0" t="e">
        <f aca="false">IF(AS597&lt;hT,pSL*(1/(1+alfa*AF597/($G$5-alfa*ho)))^(go/(Rair*alfa)),pT*EXP(-go*(AF597-hT)/(Rair*TT)))</f>
        <v>#VALUE!</v>
      </c>
      <c r="AW597" s="0" t="e">
        <f aca="false">Mch(AT597,AU597,Rair,gamma)</f>
        <v>#VALUE!</v>
      </c>
      <c r="AX597" s="0" t="e">
        <f aca="false">Cpex(Cp0,AW597,$N$9,$L$13:$M$19)</f>
        <v>#VALUE!</v>
      </c>
      <c r="AY597" s="0" t="e">
        <f aca="false">pex(AV597,AW597,gamma,AX597)</f>
        <v>#VALUE!</v>
      </c>
      <c r="AZ597" s="0" t="e">
        <f aca="false">MachThroat(gamma,AY597,AR597)</f>
        <v>#VALUE!</v>
      </c>
      <c r="BA597" s="0" t="e">
        <f aca="false">CN(AZ597,CSON,CINC)</f>
        <v>#VALUE!</v>
      </c>
      <c r="BB597" s="0" t="e">
        <f aca="false">DPDT(Constant,BA597,AZ597,gamma,AR597,AY597)</f>
        <v>#VALUE!</v>
      </c>
      <c r="BC597" s="0" t="s">
        <v>134</v>
      </c>
      <c r="BD597" s="0" t="n">
        <f aca="false">Q597+deltaT</f>
        <v>5.92999999999992</v>
      </c>
      <c r="BE597" s="0" t="e">
        <f aca="false">pC+deltaT*pdot3</f>
        <v>#VALUE!</v>
      </c>
      <c r="BF597" s="0" t="e">
        <f aca="false">hALT1($E$13:$G$1365,BD597,2)</f>
        <v>#VALUE!</v>
      </c>
      <c r="BG597" s="0" t="e">
        <f aca="false">Veloc($E$13:$G$1365,BD597,3)</f>
        <v>#VALUE!</v>
      </c>
      <c r="BH597" s="0" t="e">
        <f aca="false">IF(BF597&lt;hT,$G$5+alfa*(BF597-ho),TT)</f>
        <v>#VALUE!</v>
      </c>
      <c r="BI597" s="0" t="e">
        <f aca="false">IF(BF597&lt;hT,pSL*(1/(1+alfa*BF597/($G$5-alfa*ho)))^(go/(Rair*alfa)),pT*EXP(-go*(BF597-hT)/(Rair*TT)))</f>
        <v>#VALUE!</v>
      </c>
      <c r="BJ597" s="0" t="e">
        <f aca="false">Mch(BG597,BH597,Rair,gamma)</f>
        <v>#VALUE!</v>
      </c>
      <c r="BK597" s="0" t="e">
        <f aca="false">Cpex(Cp0,BJ597,$N$9,$L$13:$M$19)</f>
        <v>#VALUE!</v>
      </c>
      <c r="BL597" s="0" t="e">
        <f aca="false">pex(BI597,BJ597,gamma,BK597)</f>
        <v>#VALUE!</v>
      </c>
      <c r="BM597" s="0" t="e">
        <f aca="false">MachThroat(gamma,BL597,BE597)</f>
        <v>#VALUE!</v>
      </c>
      <c r="BN597" s="0" t="e">
        <f aca="false">CN(BM597,CSON,CINC)</f>
        <v>#VALUE!</v>
      </c>
      <c r="BO597" s="0" t="e">
        <f aca="false">DPDT(Constant,BN597,BM597,gamma,BE597,BL597)</f>
        <v>#VALUE!</v>
      </c>
      <c r="BP597" s="0" t="e">
        <f aca="false">pC+deltaT*(pdot+2*pdot2+2*pdot3+pdot4)/6</f>
        <v>#VALUE!</v>
      </c>
      <c r="BQ597" s="0" t="s">
        <v>134</v>
      </c>
      <c r="BR597" s="0" t="n">
        <f aca="false">Q597</f>
        <v>5.91999999999992</v>
      </c>
      <c r="BS597" s="0" t="e">
        <f aca="false">R597/144</f>
        <v>#VALUE!</v>
      </c>
      <c r="BT597" s="0" t="e">
        <f aca="false">pX/144</f>
        <v>#VALUE!</v>
      </c>
      <c r="BU597" s="0" t="e">
        <f aca="false">pa/144</f>
        <v>#VALUE!</v>
      </c>
      <c r="BV597" s="11" t="n">
        <f aca="false">BR597</f>
        <v>5.91999999999992</v>
      </c>
      <c r="BW597" s="12" t="e">
        <f aca="false">(pC-pX)/144</f>
        <v>#VALUE!</v>
      </c>
      <c r="BX597" s="0" t="s">
        <v>134</v>
      </c>
      <c r="BZ597" s="0" t="s">
        <v>134</v>
      </c>
      <c r="CA597" s="0" t="s">
        <v>134</v>
      </c>
      <c r="CB597" s="0" t="s">
        <v>134</v>
      </c>
      <c r="CC597" s="0" t="s">
        <v>134</v>
      </c>
      <c r="CD597" s="0" t="s">
        <v>134</v>
      </c>
      <c r="CE597" s="0" t="s">
        <v>134</v>
      </c>
    </row>
    <row r="598" customFormat="false" ht="12.75" hidden="false" customHeight="false" outlineLevel="0" collapsed="false">
      <c r="E598" s="9" t="n">
        <v>5.85</v>
      </c>
      <c r="F598" s="9" t="n">
        <v>5498.71048234211</v>
      </c>
      <c r="G598" s="9" t="n">
        <v>1024.15185174405</v>
      </c>
      <c r="Q598" s="0" t="n">
        <f aca="false">Q597+deltaT</f>
        <v>5.92999999999992</v>
      </c>
      <c r="R598" s="0" t="e">
        <f aca="false">BP597</f>
        <v>#VALUE!</v>
      </c>
      <c r="S598" s="0" t="e">
        <f aca="false">hALT1($E$13:$G$1365,Q598,2)</f>
        <v>#VALUE!</v>
      </c>
      <c r="T598" s="0" t="e">
        <f aca="false">Veloc($E$13:$G$1365,Q598,3)</f>
        <v>#VALUE!</v>
      </c>
      <c r="U598" s="0" t="e">
        <f aca="false">IF(S598&lt;hT,$G$5+alfa*(S598-ho),TT)</f>
        <v>#VALUE!</v>
      </c>
      <c r="V598" s="0" t="e">
        <f aca="false">IF(S598&lt;hT,pSL*(1/(1+alfa*S598/($G$5-alfa*ho)))^(go/(Rair*alfa)),pT*EXP(-go*(S598-hT)/(Rair*TT)))</f>
        <v>#VALUE!</v>
      </c>
      <c r="W598" s="0" t="e">
        <f aca="false">Mch(T598,U598,Rair,gamma)</f>
        <v>#VALUE!</v>
      </c>
      <c r="X598" s="0" t="e">
        <f aca="false">Cpex(Cp0,W598,$N$9,$L$13:$M$19)</f>
        <v>#VALUE!</v>
      </c>
      <c r="Y598" s="0" t="e">
        <f aca="false">pex(V598,W598,gamma,X598)</f>
        <v>#VALUE!</v>
      </c>
      <c r="Z598" s="0" t="e">
        <f aca="false">MachThroat(gamma,Y598,R598)</f>
        <v>#VALUE!</v>
      </c>
      <c r="AA598" s="0" t="e">
        <f aca="false">CN(Z598,CSON,CINC)</f>
        <v>#VALUE!</v>
      </c>
      <c r="AB598" s="0" t="e">
        <f aca="false">DPDT(Constant,AA598,Z598,gamma,R598,Y598)</f>
        <v>#VALUE!</v>
      </c>
      <c r="AC598" s="0" t="s">
        <v>134</v>
      </c>
      <c r="AD598" s="0" t="n">
        <f aca="false">Q598+deltaT/2</f>
        <v>5.93499999999992</v>
      </c>
      <c r="AE598" s="0" t="e">
        <f aca="false">pC+deltaT*pdot/2</f>
        <v>#VALUE!</v>
      </c>
      <c r="AF598" s="0" t="e">
        <f aca="false">hALT1($E$13:$G$1365,AD598,2)</f>
        <v>#VALUE!</v>
      </c>
      <c r="AG598" s="0" t="e">
        <f aca="false">Veloc($E$13:$G$1365,AD598,3)</f>
        <v>#VALUE!</v>
      </c>
      <c r="AH598" s="0" t="e">
        <f aca="false">IF(AF598&lt;hT,$G$5+alfa*(AF598-ho),TT)</f>
        <v>#VALUE!</v>
      </c>
      <c r="AI598" s="0" t="e">
        <f aca="false">IF(AF598&lt;hT,pSL*(1/(1+alfa*AF598/($G$5-alfa*ho)))^(go/(Rair*alfa)),pT*EXP(-go*(AF598-hT)/(Rair*TT)))</f>
        <v>#VALUE!</v>
      </c>
      <c r="AJ598" s="0" t="e">
        <f aca="false">Mch(AG598,AH598,Rair,gamma)</f>
        <v>#VALUE!</v>
      </c>
      <c r="AK598" s="0" t="e">
        <f aca="false">Cpex(Cp0,AJ598,$N$9,$L$13:$M$19)</f>
        <v>#VALUE!</v>
      </c>
      <c r="AL598" s="0" t="e">
        <f aca="false">pex(AI598,AJ598,gamma,AK598)</f>
        <v>#VALUE!</v>
      </c>
      <c r="AM598" s="0" t="e">
        <f aca="false">MachThroat(gamma,AL598,AE598)</f>
        <v>#VALUE!</v>
      </c>
      <c r="AN598" s="0" t="e">
        <f aca="false">CN(AM598,CSON,CINC)</f>
        <v>#VALUE!</v>
      </c>
      <c r="AO598" s="0" t="e">
        <f aca="false">DPDT(Constant,AN598,AM598,gamma,AE598,AL598)</f>
        <v>#VALUE!</v>
      </c>
      <c r="AP598" s="0" t="s">
        <v>134</v>
      </c>
      <c r="AQ598" s="0" t="n">
        <f aca="false">Q598+deltaT/2</f>
        <v>5.93499999999992</v>
      </c>
      <c r="AR598" s="0" t="e">
        <f aca="false">pC+deltaT*pdot2/2</f>
        <v>#VALUE!</v>
      </c>
      <c r="AS598" s="0" t="e">
        <f aca="false">hALT1($E$13:$G$1365,AQ598,2)</f>
        <v>#VALUE!</v>
      </c>
      <c r="AT598" s="0" t="e">
        <f aca="false">Veloc($E$13:$G$1365,AQ598,3)</f>
        <v>#VALUE!</v>
      </c>
      <c r="AU598" s="0" t="e">
        <f aca="false">IF(AS598&lt;hT,$G$5+alfa*(AS598-ho),TT)</f>
        <v>#VALUE!</v>
      </c>
      <c r="AV598" s="0" t="e">
        <f aca="false">IF(AS598&lt;hT,pSL*(1/(1+alfa*AF598/($G$5-alfa*ho)))^(go/(Rair*alfa)),pT*EXP(-go*(AF598-hT)/(Rair*TT)))</f>
        <v>#VALUE!</v>
      </c>
      <c r="AW598" s="0" t="e">
        <f aca="false">Mch(AT598,AU598,Rair,gamma)</f>
        <v>#VALUE!</v>
      </c>
      <c r="AX598" s="0" t="e">
        <f aca="false">Cpex(Cp0,AW598,$N$9,$L$13:$M$19)</f>
        <v>#VALUE!</v>
      </c>
      <c r="AY598" s="0" t="e">
        <f aca="false">pex(AV598,AW598,gamma,AX598)</f>
        <v>#VALUE!</v>
      </c>
      <c r="AZ598" s="0" t="e">
        <f aca="false">MachThroat(gamma,AY598,AR598)</f>
        <v>#VALUE!</v>
      </c>
      <c r="BA598" s="0" t="e">
        <f aca="false">CN(AZ598,CSON,CINC)</f>
        <v>#VALUE!</v>
      </c>
      <c r="BB598" s="0" t="e">
        <f aca="false">DPDT(Constant,BA598,AZ598,gamma,AR598,AY598)</f>
        <v>#VALUE!</v>
      </c>
      <c r="BC598" s="0" t="s">
        <v>134</v>
      </c>
      <c r="BD598" s="0" t="n">
        <f aca="false">Q598+deltaT</f>
        <v>5.93999999999992</v>
      </c>
      <c r="BE598" s="0" t="e">
        <f aca="false">pC+deltaT*pdot3</f>
        <v>#VALUE!</v>
      </c>
      <c r="BF598" s="0" t="e">
        <f aca="false">hALT1($E$13:$G$1365,BD598,2)</f>
        <v>#VALUE!</v>
      </c>
      <c r="BG598" s="0" t="e">
        <f aca="false">Veloc($E$13:$G$1365,BD598,3)</f>
        <v>#VALUE!</v>
      </c>
      <c r="BH598" s="0" t="e">
        <f aca="false">IF(BF598&lt;hT,$G$5+alfa*(BF598-ho),TT)</f>
        <v>#VALUE!</v>
      </c>
      <c r="BI598" s="0" t="e">
        <f aca="false">IF(BF598&lt;hT,pSL*(1/(1+alfa*BF598/($G$5-alfa*ho)))^(go/(Rair*alfa)),pT*EXP(-go*(BF598-hT)/(Rair*TT)))</f>
        <v>#VALUE!</v>
      </c>
      <c r="BJ598" s="0" t="e">
        <f aca="false">Mch(BG598,BH598,Rair,gamma)</f>
        <v>#VALUE!</v>
      </c>
      <c r="BK598" s="0" t="e">
        <f aca="false">Cpex(Cp0,BJ598,$N$9,$L$13:$M$19)</f>
        <v>#VALUE!</v>
      </c>
      <c r="BL598" s="0" t="e">
        <f aca="false">pex(BI598,BJ598,gamma,BK598)</f>
        <v>#VALUE!</v>
      </c>
      <c r="BM598" s="0" t="e">
        <f aca="false">MachThroat(gamma,BL598,BE598)</f>
        <v>#VALUE!</v>
      </c>
      <c r="BN598" s="0" t="e">
        <f aca="false">CN(BM598,CSON,CINC)</f>
        <v>#VALUE!</v>
      </c>
      <c r="BO598" s="0" t="e">
        <f aca="false">DPDT(Constant,BN598,BM598,gamma,BE598,BL598)</f>
        <v>#VALUE!</v>
      </c>
      <c r="BP598" s="0" t="e">
        <f aca="false">pC+deltaT*(pdot+2*pdot2+2*pdot3+pdot4)/6</f>
        <v>#VALUE!</v>
      </c>
      <c r="BQ598" s="0" t="s">
        <v>134</v>
      </c>
      <c r="BR598" s="0" t="n">
        <f aca="false">Q598</f>
        <v>5.92999999999992</v>
      </c>
      <c r="BS598" s="0" t="e">
        <f aca="false">R598/144</f>
        <v>#VALUE!</v>
      </c>
      <c r="BT598" s="0" t="e">
        <f aca="false">pX/144</f>
        <v>#VALUE!</v>
      </c>
      <c r="BU598" s="0" t="e">
        <f aca="false">pa/144</f>
        <v>#VALUE!</v>
      </c>
      <c r="BV598" s="11" t="n">
        <f aca="false">BR598</f>
        <v>5.92999999999992</v>
      </c>
      <c r="BW598" s="12" t="e">
        <f aca="false">(pC-pX)/144</f>
        <v>#VALUE!</v>
      </c>
      <c r="BX598" s="0" t="s">
        <v>134</v>
      </c>
      <c r="BZ598" s="0" t="s">
        <v>134</v>
      </c>
      <c r="CA598" s="0" t="s">
        <v>134</v>
      </c>
      <c r="CB598" s="0" t="s">
        <v>134</v>
      </c>
      <c r="CC598" s="0" t="s">
        <v>134</v>
      </c>
      <c r="CD598" s="0" t="s">
        <v>134</v>
      </c>
      <c r="CE598" s="0" t="s">
        <v>134</v>
      </c>
    </row>
    <row r="599" customFormat="false" ht="12.75" hidden="false" customHeight="false" outlineLevel="0" collapsed="false">
      <c r="E599" s="9" t="n">
        <v>5.86</v>
      </c>
      <c r="F599" s="9" t="n">
        <v>5508.95048191557</v>
      </c>
      <c r="G599" s="9" t="n">
        <v>1023.84576072608</v>
      </c>
      <c r="Q599" s="0" t="n">
        <f aca="false">Q598+deltaT</f>
        <v>5.93999999999992</v>
      </c>
      <c r="R599" s="0" t="e">
        <f aca="false">BP598</f>
        <v>#VALUE!</v>
      </c>
      <c r="S599" s="0" t="e">
        <f aca="false">hALT1($E$13:$G$1365,Q599,2)</f>
        <v>#VALUE!</v>
      </c>
      <c r="T599" s="0" t="e">
        <f aca="false">Veloc($E$13:$G$1365,Q599,3)</f>
        <v>#VALUE!</v>
      </c>
      <c r="U599" s="0" t="e">
        <f aca="false">IF(S599&lt;hT,$G$5+alfa*(S599-ho),TT)</f>
        <v>#VALUE!</v>
      </c>
      <c r="V599" s="0" t="e">
        <f aca="false">IF(S599&lt;hT,pSL*(1/(1+alfa*S599/($G$5-alfa*ho)))^(go/(Rair*alfa)),pT*EXP(-go*(S599-hT)/(Rair*TT)))</f>
        <v>#VALUE!</v>
      </c>
      <c r="W599" s="0" t="e">
        <f aca="false">Mch(T599,U599,Rair,gamma)</f>
        <v>#VALUE!</v>
      </c>
      <c r="X599" s="0" t="e">
        <f aca="false">Cpex(Cp0,W599,$N$9,$L$13:$M$19)</f>
        <v>#VALUE!</v>
      </c>
      <c r="Y599" s="0" t="e">
        <f aca="false">pex(V599,W599,gamma,X599)</f>
        <v>#VALUE!</v>
      </c>
      <c r="Z599" s="0" t="e">
        <f aca="false">MachThroat(gamma,Y599,R599)</f>
        <v>#VALUE!</v>
      </c>
      <c r="AA599" s="0" t="e">
        <f aca="false">CN(Z599,CSON,CINC)</f>
        <v>#VALUE!</v>
      </c>
      <c r="AB599" s="0" t="e">
        <f aca="false">DPDT(Constant,AA599,Z599,gamma,R599,Y599)</f>
        <v>#VALUE!</v>
      </c>
      <c r="AC599" s="0" t="s">
        <v>134</v>
      </c>
      <c r="AD599" s="0" t="n">
        <f aca="false">Q599+deltaT/2</f>
        <v>5.94499999999992</v>
      </c>
      <c r="AE599" s="0" t="e">
        <f aca="false">pC+deltaT*pdot/2</f>
        <v>#VALUE!</v>
      </c>
      <c r="AF599" s="0" t="e">
        <f aca="false">hALT1($E$13:$G$1365,AD599,2)</f>
        <v>#VALUE!</v>
      </c>
      <c r="AG599" s="0" t="e">
        <f aca="false">Veloc($E$13:$G$1365,AD599,3)</f>
        <v>#VALUE!</v>
      </c>
      <c r="AH599" s="0" t="e">
        <f aca="false">IF(AF599&lt;hT,$G$5+alfa*(AF599-ho),TT)</f>
        <v>#VALUE!</v>
      </c>
      <c r="AI599" s="0" t="e">
        <f aca="false">IF(AF599&lt;hT,pSL*(1/(1+alfa*AF599/($G$5-alfa*ho)))^(go/(Rair*alfa)),pT*EXP(-go*(AF599-hT)/(Rair*TT)))</f>
        <v>#VALUE!</v>
      </c>
      <c r="AJ599" s="0" t="e">
        <f aca="false">Mch(AG599,AH599,Rair,gamma)</f>
        <v>#VALUE!</v>
      </c>
      <c r="AK599" s="0" t="e">
        <f aca="false">Cpex(Cp0,AJ599,$N$9,$L$13:$M$19)</f>
        <v>#VALUE!</v>
      </c>
      <c r="AL599" s="0" t="e">
        <f aca="false">pex(AI599,AJ599,gamma,AK599)</f>
        <v>#VALUE!</v>
      </c>
      <c r="AM599" s="0" t="e">
        <f aca="false">MachThroat(gamma,AL599,AE599)</f>
        <v>#VALUE!</v>
      </c>
      <c r="AN599" s="0" t="e">
        <f aca="false">CN(AM599,CSON,CINC)</f>
        <v>#VALUE!</v>
      </c>
      <c r="AO599" s="0" t="e">
        <f aca="false">DPDT(Constant,AN599,AM599,gamma,AE599,AL599)</f>
        <v>#VALUE!</v>
      </c>
      <c r="AP599" s="0" t="s">
        <v>134</v>
      </c>
      <c r="AQ599" s="0" t="n">
        <f aca="false">Q599+deltaT/2</f>
        <v>5.94499999999992</v>
      </c>
      <c r="AR599" s="0" t="e">
        <f aca="false">pC+deltaT*pdot2/2</f>
        <v>#VALUE!</v>
      </c>
      <c r="AS599" s="0" t="e">
        <f aca="false">hALT1($E$13:$G$1365,AQ599,2)</f>
        <v>#VALUE!</v>
      </c>
      <c r="AT599" s="0" t="e">
        <f aca="false">Veloc($E$13:$G$1365,AQ599,3)</f>
        <v>#VALUE!</v>
      </c>
      <c r="AU599" s="0" t="e">
        <f aca="false">IF(AS599&lt;hT,$G$5+alfa*(AS599-ho),TT)</f>
        <v>#VALUE!</v>
      </c>
      <c r="AV599" s="0" t="e">
        <f aca="false">IF(AS599&lt;hT,pSL*(1/(1+alfa*AF599/($G$5-alfa*ho)))^(go/(Rair*alfa)),pT*EXP(-go*(AF599-hT)/(Rair*TT)))</f>
        <v>#VALUE!</v>
      </c>
      <c r="AW599" s="0" t="e">
        <f aca="false">Mch(AT599,AU599,Rair,gamma)</f>
        <v>#VALUE!</v>
      </c>
      <c r="AX599" s="0" t="e">
        <f aca="false">Cpex(Cp0,AW599,$N$9,$L$13:$M$19)</f>
        <v>#VALUE!</v>
      </c>
      <c r="AY599" s="0" t="e">
        <f aca="false">pex(AV599,AW599,gamma,AX599)</f>
        <v>#VALUE!</v>
      </c>
      <c r="AZ599" s="0" t="e">
        <f aca="false">MachThroat(gamma,AY599,AR599)</f>
        <v>#VALUE!</v>
      </c>
      <c r="BA599" s="0" t="e">
        <f aca="false">CN(AZ599,CSON,CINC)</f>
        <v>#VALUE!</v>
      </c>
      <c r="BB599" s="0" t="e">
        <f aca="false">DPDT(Constant,BA599,AZ599,gamma,AR599,AY599)</f>
        <v>#VALUE!</v>
      </c>
      <c r="BC599" s="0" t="s">
        <v>134</v>
      </c>
      <c r="BD599" s="0" t="n">
        <f aca="false">Q599+deltaT</f>
        <v>5.94999999999992</v>
      </c>
      <c r="BE599" s="0" t="e">
        <f aca="false">pC+deltaT*pdot3</f>
        <v>#VALUE!</v>
      </c>
      <c r="BF599" s="0" t="e">
        <f aca="false">hALT1($E$13:$G$1365,BD599,2)</f>
        <v>#VALUE!</v>
      </c>
      <c r="BG599" s="0" t="e">
        <f aca="false">Veloc($E$13:$G$1365,BD599,3)</f>
        <v>#VALUE!</v>
      </c>
      <c r="BH599" s="0" t="e">
        <f aca="false">IF(BF599&lt;hT,$G$5+alfa*(BF599-ho),TT)</f>
        <v>#VALUE!</v>
      </c>
      <c r="BI599" s="0" t="e">
        <f aca="false">IF(BF599&lt;hT,pSL*(1/(1+alfa*BF599/($G$5-alfa*ho)))^(go/(Rair*alfa)),pT*EXP(-go*(BF599-hT)/(Rair*TT)))</f>
        <v>#VALUE!</v>
      </c>
      <c r="BJ599" s="0" t="e">
        <f aca="false">Mch(BG599,BH599,Rair,gamma)</f>
        <v>#VALUE!</v>
      </c>
      <c r="BK599" s="0" t="e">
        <f aca="false">Cpex(Cp0,BJ599,$N$9,$L$13:$M$19)</f>
        <v>#VALUE!</v>
      </c>
      <c r="BL599" s="0" t="e">
        <f aca="false">pex(BI599,BJ599,gamma,BK599)</f>
        <v>#VALUE!</v>
      </c>
      <c r="BM599" s="0" t="e">
        <f aca="false">MachThroat(gamma,BL599,BE599)</f>
        <v>#VALUE!</v>
      </c>
      <c r="BN599" s="0" t="e">
        <f aca="false">CN(BM599,CSON,CINC)</f>
        <v>#VALUE!</v>
      </c>
      <c r="BO599" s="0" t="e">
        <f aca="false">DPDT(Constant,BN599,BM599,gamma,BE599,BL599)</f>
        <v>#VALUE!</v>
      </c>
      <c r="BP599" s="0" t="e">
        <f aca="false">pC+deltaT*(pdot+2*pdot2+2*pdot3+pdot4)/6</f>
        <v>#VALUE!</v>
      </c>
      <c r="BQ599" s="0" t="s">
        <v>134</v>
      </c>
      <c r="BR599" s="0" t="n">
        <f aca="false">Q599</f>
        <v>5.93999999999992</v>
      </c>
      <c r="BS599" s="0" t="e">
        <f aca="false">R599/144</f>
        <v>#VALUE!</v>
      </c>
      <c r="BT599" s="0" t="e">
        <f aca="false">pX/144</f>
        <v>#VALUE!</v>
      </c>
      <c r="BU599" s="0" t="e">
        <f aca="false">pa/144</f>
        <v>#VALUE!</v>
      </c>
      <c r="BV599" s="11" t="n">
        <f aca="false">BR599</f>
        <v>5.93999999999992</v>
      </c>
      <c r="BW599" s="12" t="e">
        <f aca="false">(pC-pX)/144</f>
        <v>#VALUE!</v>
      </c>
      <c r="BX599" s="0" t="s">
        <v>134</v>
      </c>
      <c r="BZ599" s="0" t="s">
        <v>134</v>
      </c>
      <c r="CA599" s="0" t="s">
        <v>134</v>
      </c>
      <c r="CB599" s="0" t="s">
        <v>134</v>
      </c>
      <c r="CC599" s="0" t="s">
        <v>134</v>
      </c>
      <c r="CD599" s="0" t="s">
        <v>134</v>
      </c>
      <c r="CE599" s="0" t="s">
        <v>134</v>
      </c>
    </row>
    <row r="600" customFormat="false" ht="12.75" hidden="false" customHeight="false" outlineLevel="0" collapsed="false">
      <c r="E600" s="9" t="n">
        <v>5.87</v>
      </c>
      <c r="F600" s="9" t="n">
        <v>5519.18735153052</v>
      </c>
      <c r="G600" s="9" t="n">
        <v>1023.52586187399</v>
      </c>
      <c r="Q600" s="0" t="n">
        <f aca="false">Q599+deltaT</f>
        <v>5.94999999999992</v>
      </c>
      <c r="R600" s="0" t="e">
        <f aca="false">BP599</f>
        <v>#VALUE!</v>
      </c>
      <c r="S600" s="0" t="e">
        <f aca="false">hALT1($E$13:$G$1365,Q600,2)</f>
        <v>#VALUE!</v>
      </c>
      <c r="T600" s="0" t="e">
        <f aca="false">Veloc($E$13:$G$1365,Q600,3)</f>
        <v>#VALUE!</v>
      </c>
      <c r="U600" s="0" t="e">
        <f aca="false">IF(S600&lt;hT,$G$5+alfa*(S600-ho),TT)</f>
        <v>#VALUE!</v>
      </c>
      <c r="V600" s="0" t="e">
        <f aca="false">IF(S600&lt;hT,pSL*(1/(1+alfa*S600/($G$5-alfa*ho)))^(go/(Rair*alfa)),pT*EXP(-go*(S600-hT)/(Rair*TT)))</f>
        <v>#VALUE!</v>
      </c>
      <c r="W600" s="0" t="e">
        <f aca="false">Mch(T600,U600,Rair,gamma)</f>
        <v>#VALUE!</v>
      </c>
      <c r="X600" s="0" t="e">
        <f aca="false">Cpex(Cp0,W600,$N$9,$L$13:$M$19)</f>
        <v>#VALUE!</v>
      </c>
      <c r="Y600" s="0" t="e">
        <f aca="false">pex(V600,W600,gamma,X600)</f>
        <v>#VALUE!</v>
      </c>
      <c r="Z600" s="0" t="e">
        <f aca="false">MachThroat(gamma,Y600,R600)</f>
        <v>#VALUE!</v>
      </c>
      <c r="AA600" s="0" t="e">
        <f aca="false">CN(Z600,CSON,CINC)</f>
        <v>#VALUE!</v>
      </c>
      <c r="AB600" s="0" t="e">
        <f aca="false">DPDT(Constant,AA600,Z600,gamma,R600,Y600)</f>
        <v>#VALUE!</v>
      </c>
      <c r="AC600" s="0" t="s">
        <v>134</v>
      </c>
      <c r="AD600" s="0" t="n">
        <f aca="false">Q600+deltaT/2</f>
        <v>5.95499999999992</v>
      </c>
      <c r="AE600" s="0" t="e">
        <f aca="false">pC+deltaT*pdot/2</f>
        <v>#VALUE!</v>
      </c>
      <c r="AF600" s="0" t="e">
        <f aca="false">hALT1($E$13:$G$1365,AD600,2)</f>
        <v>#VALUE!</v>
      </c>
      <c r="AG600" s="0" t="e">
        <f aca="false">Veloc($E$13:$G$1365,AD600,3)</f>
        <v>#VALUE!</v>
      </c>
      <c r="AH600" s="0" t="e">
        <f aca="false">IF(AF600&lt;hT,$G$5+alfa*(AF600-ho),TT)</f>
        <v>#VALUE!</v>
      </c>
      <c r="AI600" s="0" t="e">
        <f aca="false">IF(AF600&lt;hT,pSL*(1/(1+alfa*AF600/($G$5-alfa*ho)))^(go/(Rair*alfa)),pT*EXP(-go*(AF600-hT)/(Rair*TT)))</f>
        <v>#VALUE!</v>
      </c>
      <c r="AJ600" s="0" t="e">
        <f aca="false">Mch(AG600,AH600,Rair,gamma)</f>
        <v>#VALUE!</v>
      </c>
      <c r="AK600" s="0" t="e">
        <f aca="false">Cpex(Cp0,AJ600,$N$9,$L$13:$M$19)</f>
        <v>#VALUE!</v>
      </c>
      <c r="AL600" s="0" t="e">
        <f aca="false">pex(AI600,AJ600,gamma,AK600)</f>
        <v>#VALUE!</v>
      </c>
      <c r="AM600" s="0" t="e">
        <f aca="false">MachThroat(gamma,AL600,AE600)</f>
        <v>#VALUE!</v>
      </c>
      <c r="AN600" s="0" t="e">
        <f aca="false">CN(AM600,CSON,CINC)</f>
        <v>#VALUE!</v>
      </c>
      <c r="AO600" s="0" t="e">
        <f aca="false">DPDT(Constant,AN600,AM600,gamma,AE600,AL600)</f>
        <v>#VALUE!</v>
      </c>
      <c r="AP600" s="0" t="s">
        <v>134</v>
      </c>
      <c r="AQ600" s="0" t="n">
        <f aca="false">Q600+deltaT/2</f>
        <v>5.95499999999992</v>
      </c>
      <c r="AR600" s="0" t="e">
        <f aca="false">pC+deltaT*pdot2/2</f>
        <v>#VALUE!</v>
      </c>
      <c r="AS600" s="0" t="e">
        <f aca="false">hALT1($E$13:$G$1365,AQ600,2)</f>
        <v>#VALUE!</v>
      </c>
      <c r="AT600" s="0" t="e">
        <f aca="false">Veloc($E$13:$G$1365,AQ600,3)</f>
        <v>#VALUE!</v>
      </c>
      <c r="AU600" s="0" t="e">
        <f aca="false">IF(AS600&lt;hT,$G$5+alfa*(AS600-ho),TT)</f>
        <v>#VALUE!</v>
      </c>
      <c r="AV600" s="0" t="e">
        <f aca="false">IF(AS600&lt;hT,pSL*(1/(1+alfa*AF600/($G$5-alfa*ho)))^(go/(Rair*alfa)),pT*EXP(-go*(AF600-hT)/(Rair*TT)))</f>
        <v>#VALUE!</v>
      </c>
      <c r="AW600" s="0" t="e">
        <f aca="false">Mch(AT600,AU600,Rair,gamma)</f>
        <v>#VALUE!</v>
      </c>
      <c r="AX600" s="0" t="e">
        <f aca="false">Cpex(Cp0,AW600,$N$9,$L$13:$M$19)</f>
        <v>#VALUE!</v>
      </c>
      <c r="AY600" s="0" t="e">
        <f aca="false">pex(AV600,AW600,gamma,AX600)</f>
        <v>#VALUE!</v>
      </c>
      <c r="AZ600" s="0" t="e">
        <f aca="false">MachThroat(gamma,AY600,AR600)</f>
        <v>#VALUE!</v>
      </c>
      <c r="BA600" s="0" t="e">
        <f aca="false">CN(AZ600,CSON,CINC)</f>
        <v>#VALUE!</v>
      </c>
      <c r="BB600" s="0" t="e">
        <f aca="false">DPDT(Constant,BA600,AZ600,gamma,AR600,AY600)</f>
        <v>#VALUE!</v>
      </c>
      <c r="BC600" s="0" t="s">
        <v>134</v>
      </c>
      <c r="BD600" s="0" t="n">
        <f aca="false">Q600+deltaT</f>
        <v>5.95999999999992</v>
      </c>
      <c r="BE600" s="0" t="e">
        <f aca="false">pC+deltaT*pdot3</f>
        <v>#VALUE!</v>
      </c>
      <c r="BF600" s="0" t="e">
        <f aca="false">hALT1($E$13:$G$1365,BD600,2)</f>
        <v>#VALUE!</v>
      </c>
      <c r="BG600" s="0" t="e">
        <f aca="false">Veloc($E$13:$G$1365,BD600,3)</f>
        <v>#VALUE!</v>
      </c>
      <c r="BH600" s="0" t="e">
        <f aca="false">IF(BF600&lt;hT,$G$5+alfa*(BF600-ho),TT)</f>
        <v>#VALUE!</v>
      </c>
      <c r="BI600" s="0" t="e">
        <f aca="false">IF(BF600&lt;hT,pSL*(1/(1+alfa*BF600/($G$5-alfa*ho)))^(go/(Rair*alfa)),pT*EXP(-go*(BF600-hT)/(Rair*TT)))</f>
        <v>#VALUE!</v>
      </c>
      <c r="BJ600" s="0" t="e">
        <f aca="false">Mch(BG600,BH600,Rair,gamma)</f>
        <v>#VALUE!</v>
      </c>
      <c r="BK600" s="0" t="e">
        <f aca="false">Cpex(Cp0,BJ600,$N$9,$L$13:$M$19)</f>
        <v>#VALUE!</v>
      </c>
      <c r="BL600" s="0" t="e">
        <f aca="false">pex(BI600,BJ600,gamma,BK600)</f>
        <v>#VALUE!</v>
      </c>
      <c r="BM600" s="0" t="e">
        <f aca="false">MachThroat(gamma,BL600,BE600)</f>
        <v>#VALUE!</v>
      </c>
      <c r="BN600" s="0" t="e">
        <f aca="false">CN(BM600,CSON,CINC)</f>
        <v>#VALUE!</v>
      </c>
      <c r="BO600" s="0" t="e">
        <f aca="false">DPDT(Constant,BN600,BM600,gamma,BE600,BL600)</f>
        <v>#VALUE!</v>
      </c>
      <c r="BP600" s="0" t="e">
        <f aca="false">pC+deltaT*(pdot+2*pdot2+2*pdot3+pdot4)/6</f>
        <v>#VALUE!</v>
      </c>
      <c r="BQ600" s="0" t="s">
        <v>134</v>
      </c>
      <c r="BR600" s="0" t="n">
        <f aca="false">Q600</f>
        <v>5.94999999999992</v>
      </c>
      <c r="BS600" s="0" t="e">
        <f aca="false">R600/144</f>
        <v>#VALUE!</v>
      </c>
      <c r="BT600" s="0" t="e">
        <f aca="false">pX/144</f>
        <v>#VALUE!</v>
      </c>
      <c r="BU600" s="0" t="e">
        <f aca="false">pa/144</f>
        <v>#VALUE!</v>
      </c>
      <c r="BV600" s="11" t="n">
        <f aca="false">BR600</f>
        <v>5.94999999999992</v>
      </c>
      <c r="BW600" s="12" t="e">
        <f aca="false">(pC-pX)/144</f>
        <v>#VALUE!</v>
      </c>
      <c r="BX600" s="0" t="s">
        <v>134</v>
      </c>
      <c r="BZ600" s="0" t="s">
        <v>134</v>
      </c>
      <c r="CA600" s="0" t="s">
        <v>134</v>
      </c>
      <c r="CB600" s="0" t="s">
        <v>134</v>
      </c>
      <c r="CC600" s="0" t="s">
        <v>134</v>
      </c>
      <c r="CD600" s="0" t="s">
        <v>134</v>
      </c>
      <c r="CE600" s="0" t="s">
        <v>134</v>
      </c>
    </row>
    <row r="601" customFormat="false" ht="12.75" hidden="false" customHeight="false" outlineLevel="0" collapsed="false">
      <c r="E601" s="9" t="n">
        <v>5.88</v>
      </c>
      <c r="F601" s="9" t="n">
        <v>5529.42095316369</v>
      </c>
      <c r="G601" s="9" t="n">
        <v>1023.19216621494</v>
      </c>
      <c r="Q601" s="0" t="n">
        <f aca="false">Q600+deltaT</f>
        <v>5.95999999999992</v>
      </c>
      <c r="R601" s="0" t="e">
        <f aca="false">BP600</f>
        <v>#VALUE!</v>
      </c>
      <c r="S601" s="0" t="e">
        <f aca="false">hALT1($E$13:$G$1365,Q601,2)</f>
        <v>#VALUE!</v>
      </c>
      <c r="T601" s="0" t="e">
        <f aca="false">Veloc($E$13:$G$1365,Q601,3)</f>
        <v>#VALUE!</v>
      </c>
      <c r="U601" s="0" t="e">
        <f aca="false">IF(S601&lt;hT,$G$5+alfa*(S601-ho),TT)</f>
        <v>#VALUE!</v>
      </c>
      <c r="V601" s="0" t="e">
        <f aca="false">IF(S601&lt;hT,pSL*(1/(1+alfa*S601/($G$5-alfa*ho)))^(go/(Rair*alfa)),pT*EXP(-go*(S601-hT)/(Rair*TT)))</f>
        <v>#VALUE!</v>
      </c>
      <c r="W601" s="0" t="e">
        <f aca="false">Mch(T601,U601,Rair,gamma)</f>
        <v>#VALUE!</v>
      </c>
      <c r="X601" s="0" t="e">
        <f aca="false">Cpex(Cp0,W601,$N$9,$L$13:$M$19)</f>
        <v>#VALUE!</v>
      </c>
      <c r="Y601" s="0" t="e">
        <f aca="false">pex(V601,W601,gamma,X601)</f>
        <v>#VALUE!</v>
      </c>
      <c r="Z601" s="0" t="e">
        <f aca="false">MachThroat(gamma,Y601,R601)</f>
        <v>#VALUE!</v>
      </c>
      <c r="AA601" s="0" t="e">
        <f aca="false">CN(Z601,CSON,CINC)</f>
        <v>#VALUE!</v>
      </c>
      <c r="AB601" s="0" t="e">
        <f aca="false">DPDT(Constant,AA601,Z601,gamma,R601,Y601)</f>
        <v>#VALUE!</v>
      </c>
      <c r="AC601" s="0" t="s">
        <v>134</v>
      </c>
      <c r="AD601" s="0" t="n">
        <f aca="false">Q601+deltaT/2</f>
        <v>5.96499999999992</v>
      </c>
      <c r="AE601" s="0" t="e">
        <f aca="false">pC+deltaT*pdot/2</f>
        <v>#VALUE!</v>
      </c>
      <c r="AF601" s="0" t="e">
        <f aca="false">hALT1($E$13:$G$1365,AD601,2)</f>
        <v>#VALUE!</v>
      </c>
      <c r="AG601" s="0" t="e">
        <f aca="false">Veloc($E$13:$G$1365,AD601,3)</f>
        <v>#VALUE!</v>
      </c>
      <c r="AH601" s="0" t="e">
        <f aca="false">IF(AF601&lt;hT,$G$5+alfa*(AF601-ho),TT)</f>
        <v>#VALUE!</v>
      </c>
      <c r="AI601" s="0" t="e">
        <f aca="false">IF(AF601&lt;hT,pSL*(1/(1+alfa*AF601/($G$5-alfa*ho)))^(go/(Rair*alfa)),pT*EXP(-go*(AF601-hT)/(Rair*TT)))</f>
        <v>#VALUE!</v>
      </c>
      <c r="AJ601" s="0" t="e">
        <f aca="false">Mch(AG601,AH601,Rair,gamma)</f>
        <v>#VALUE!</v>
      </c>
      <c r="AK601" s="0" t="e">
        <f aca="false">Cpex(Cp0,AJ601,$N$9,$L$13:$M$19)</f>
        <v>#VALUE!</v>
      </c>
      <c r="AL601" s="0" t="e">
        <f aca="false">pex(AI601,AJ601,gamma,AK601)</f>
        <v>#VALUE!</v>
      </c>
      <c r="AM601" s="0" t="e">
        <f aca="false">MachThroat(gamma,AL601,AE601)</f>
        <v>#VALUE!</v>
      </c>
      <c r="AN601" s="0" t="e">
        <f aca="false">CN(AM601,CSON,CINC)</f>
        <v>#VALUE!</v>
      </c>
      <c r="AO601" s="0" t="e">
        <f aca="false">DPDT(Constant,AN601,AM601,gamma,AE601,AL601)</f>
        <v>#VALUE!</v>
      </c>
      <c r="AP601" s="0" t="s">
        <v>134</v>
      </c>
      <c r="AQ601" s="0" t="n">
        <f aca="false">Q601+deltaT/2</f>
        <v>5.96499999999992</v>
      </c>
      <c r="AR601" s="0" t="e">
        <f aca="false">pC+deltaT*pdot2/2</f>
        <v>#VALUE!</v>
      </c>
      <c r="AS601" s="0" t="e">
        <f aca="false">hALT1($E$13:$G$1365,AQ601,2)</f>
        <v>#VALUE!</v>
      </c>
      <c r="AT601" s="0" t="e">
        <f aca="false">Veloc($E$13:$G$1365,AQ601,3)</f>
        <v>#VALUE!</v>
      </c>
      <c r="AU601" s="0" t="e">
        <f aca="false">IF(AS601&lt;hT,$G$5+alfa*(AS601-ho),TT)</f>
        <v>#VALUE!</v>
      </c>
      <c r="AV601" s="0" t="e">
        <f aca="false">IF(AS601&lt;hT,pSL*(1/(1+alfa*AF601/($G$5-alfa*ho)))^(go/(Rair*alfa)),pT*EXP(-go*(AF601-hT)/(Rair*TT)))</f>
        <v>#VALUE!</v>
      </c>
      <c r="AW601" s="0" t="e">
        <f aca="false">Mch(AT601,AU601,Rair,gamma)</f>
        <v>#VALUE!</v>
      </c>
      <c r="AX601" s="0" t="e">
        <f aca="false">Cpex(Cp0,AW601,$N$9,$L$13:$M$19)</f>
        <v>#VALUE!</v>
      </c>
      <c r="AY601" s="0" t="e">
        <f aca="false">pex(AV601,AW601,gamma,AX601)</f>
        <v>#VALUE!</v>
      </c>
      <c r="AZ601" s="0" t="e">
        <f aca="false">MachThroat(gamma,AY601,AR601)</f>
        <v>#VALUE!</v>
      </c>
      <c r="BA601" s="0" t="e">
        <f aca="false">CN(AZ601,CSON,CINC)</f>
        <v>#VALUE!</v>
      </c>
      <c r="BB601" s="0" t="e">
        <f aca="false">DPDT(Constant,BA601,AZ601,gamma,AR601,AY601)</f>
        <v>#VALUE!</v>
      </c>
      <c r="BC601" s="0" t="s">
        <v>134</v>
      </c>
      <c r="BD601" s="0" t="n">
        <f aca="false">Q601+deltaT</f>
        <v>5.96999999999992</v>
      </c>
      <c r="BE601" s="0" t="e">
        <f aca="false">pC+deltaT*pdot3</f>
        <v>#VALUE!</v>
      </c>
      <c r="BF601" s="0" t="e">
        <f aca="false">hALT1($E$13:$G$1365,BD601,2)</f>
        <v>#VALUE!</v>
      </c>
      <c r="BG601" s="0" t="e">
        <f aca="false">Veloc($E$13:$G$1365,BD601,3)</f>
        <v>#VALUE!</v>
      </c>
      <c r="BH601" s="0" t="e">
        <f aca="false">IF(BF601&lt;hT,$G$5+alfa*(BF601-ho),TT)</f>
        <v>#VALUE!</v>
      </c>
      <c r="BI601" s="0" t="e">
        <f aca="false">IF(BF601&lt;hT,pSL*(1/(1+alfa*BF601/($G$5-alfa*ho)))^(go/(Rair*alfa)),pT*EXP(-go*(BF601-hT)/(Rair*TT)))</f>
        <v>#VALUE!</v>
      </c>
      <c r="BJ601" s="0" t="e">
        <f aca="false">Mch(BG601,BH601,Rair,gamma)</f>
        <v>#VALUE!</v>
      </c>
      <c r="BK601" s="0" t="e">
        <f aca="false">Cpex(Cp0,BJ601,$N$9,$L$13:$M$19)</f>
        <v>#VALUE!</v>
      </c>
      <c r="BL601" s="0" t="e">
        <f aca="false">pex(BI601,BJ601,gamma,BK601)</f>
        <v>#VALUE!</v>
      </c>
      <c r="BM601" s="0" t="e">
        <f aca="false">MachThroat(gamma,BL601,BE601)</f>
        <v>#VALUE!</v>
      </c>
      <c r="BN601" s="0" t="e">
        <f aca="false">CN(BM601,CSON,CINC)</f>
        <v>#VALUE!</v>
      </c>
      <c r="BO601" s="0" t="e">
        <f aca="false">DPDT(Constant,BN601,BM601,gamma,BE601,BL601)</f>
        <v>#VALUE!</v>
      </c>
      <c r="BP601" s="0" t="e">
        <f aca="false">pC+deltaT*(pdot+2*pdot2+2*pdot3+pdot4)/6</f>
        <v>#VALUE!</v>
      </c>
      <c r="BQ601" s="0" t="s">
        <v>134</v>
      </c>
      <c r="BR601" s="0" t="n">
        <f aca="false">Q601</f>
        <v>5.95999999999992</v>
      </c>
      <c r="BS601" s="0" t="e">
        <f aca="false">R601/144</f>
        <v>#VALUE!</v>
      </c>
      <c r="BT601" s="0" t="e">
        <f aca="false">pX/144</f>
        <v>#VALUE!</v>
      </c>
      <c r="BU601" s="0" t="e">
        <f aca="false">pa/144</f>
        <v>#VALUE!</v>
      </c>
      <c r="BV601" s="11" t="n">
        <f aca="false">BR601</f>
        <v>5.95999999999992</v>
      </c>
      <c r="BW601" s="12" t="e">
        <f aca="false">(pC-pX)/144</f>
        <v>#VALUE!</v>
      </c>
      <c r="BX601" s="0" t="s">
        <v>134</v>
      </c>
      <c r="BZ601" s="0" t="s">
        <v>134</v>
      </c>
      <c r="CA601" s="0" t="s">
        <v>134</v>
      </c>
      <c r="CB601" s="0" t="s">
        <v>134</v>
      </c>
      <c r="CC601" s="0" t="s">
        <v>134</v>
      </c>
      <c r="CD601" s="0" t="s">
        <v>134</v>
      </c>
      <c r="CE601" s="0" t="s">
        <v>134</v>
      </c>
    </row>
    <row r="602" customFormat="false" ht="12.75" hidden="false" customHeight="false" outlineLevel="0" collapsed="false">
      <c r="E602" s="9" t="n">
        <v>5.89</v>
      </c>
      <c r="F602" s="9" t="n">
        <v>5539.6511489024</v>
      </c>
      <c r="G602" s="9" t="n">
        <v>1022.84468483372</v>
      </c>
      <c r="Q602" s="0" t="n">
        <f aca="false">Q601+deltaT</f>
        <v>5.96999999999992</v>
      </c>
      <c r="R602" s="0" t="e">
        <f aca="false">BP601</f>
        <v>#VALUE!</v>
      </c>
      <c r="S602" s="0" t="e">
        <f aca="false">hALT1($E$13:$G$1365,Q602,2)</f>
        <v>#VALUE!</v>
      </c>
      <c r="T602" s="0" t="e">
        <f aca="false">Veloc($E$13:$G$1365,Q602,3)</f>
        <v>#VALUE!</v>
      </c>
      <c r="U602" s="0" t="e">
        <f aca="false">IF(S602&lt;hT,$G$5+alfa*(S602-ho),TT)</f>
        <v>#VALUE!</v>
      </c>
      <c r="V602" s="0" t="e">
        <f aca="false">IF(S602&lt;hT,pSL*(1/(1+alfa*S602/($G$5-alfa*ho)))^(go/(Rair*alfa)),pT*EXP(-go*(S602-hT)/(Rair*TT)))</f>
        <v>#VALUE!</v>
      </c>
      <c r="W602" s="0" t="e">
        <f aca="false">Mch(T602,U602,Rair,gamma)</f>
        <v>#VALUE!</v>
      </c>
      <c r="X602" s="0" t="e">
        <f aca="false">Cpex(Cp0,W602,$N$9,$L$13:$M$19)</f>
        <v>#VALUE!</v>
      </c>
      <c r="Y602" s="0" t="e">
        <f aca="false">pex(V602,W602,gamma,X602)</f>
        <v>#VALUE!</v>
      </c>
      <c r="Z602" s="0" t="e">
        <f aca="false">MachThroat(gamma,Y602,R602)</f>
        <v>#VALUE!</v>
      </c>
      <c r="AA602" s="0" t="e">
        <f aca="false">CN(Z602,CSON,CINC)</f>
        <v>#VALUE!</v>
      </c>
      <c r="AB602" s="0" t="e">
        <f aca="false">DPDT(Constant,AA602,Z602,gamma,R602,Y602)</f>
        <v>#VALUE!</v>
      </c>
      <c r="AC602" s="0" t="s">
        <v>134</v>
      </c>
      <c r="AD602" s="0" t="n">
        <f aca="false">Q602+deltaT/2</f>
        <v>5.97499999999992</v>
      </c>
      <c r="AE602" s="0" t="e">
        <f aca="false">pC+deltaT*pdot/2</f>
        <v>#VALUE!</v>
      </c>
      <c r="AF602" s="0" t="e">
        <f aca="false">hALT1($E$13:$G$1365,AD602,2)</f>
        <v>#VALUE!</v>
      </c>
      <c r="AG602" s="0" t="e">
        <f aca="false">Veloc($E$13:$G$1365,AD602,3)</f>
        <v>#VALUE!</v>
      </c>
      <c r="AH602" s="0" t="e">
        <f aca="false">IF(AF602&lt;hT,$G$5+alfa*(AF602-ho),TT)</f>
        <v>#VALUE!</v>
      </c>
      <c r="AI602" s="0" t="e">
        <f aca="false">IF(AF602&lt;hT,pSL*(1/(1+alfa*AF602/($G$5-alfa*ho)))^(go/(Rair*alfa)),pT*EXP(-go*(AF602-hT)/(Rair*TT)))</f>
        <v>#VALUE!</v>
      </c>
      <c r="AJ602" s="0" t="e">
        <f aca="false">Mch(AG602,AH602,Rair,gamma)</f>
        <v>#VALUE!</v>
      </c>
      <c r="AK602" s="0" t="e">
        <f aca="false">Cpex(Cp0,AJ602,$N$9,$L$13:$M$19)</f>
        <v>#VALUE!</v>
      </c>
      <c r="AL602" s="0" t="e">
        <f aca="false">pex(AI602,AJ602,gamma,AK602)</f>
        <v>#VALUE!</v>
      </c>
      <c r="AM602" s="0" t="e">
        <f aca="false">MachThroat(gamma,AL602,AE602)</f>
        <v>#VALUE!</v>
      </c>
      <c r="AN602" s="0" t="e">
        <f aca="false">CN(AM602,CSON,CINC)</f>
        <v>#VALUE!</v>
      </c>
      <c r="AO602" s="0" t="e">
        <f aca="false">DPDT(Constant,AN602,AM602,gamma,AE602,AL602)</f>
        <v>#VALUE!</v>
      </c>
      <c r="AP602" s="0" t="s">
        <v>134</v>
      </c>
      <c r="AQ602" s="0" t="n">
        <f aca="false">Q602+deltaT/2</f>
        <v>5.97499999999992</v>
      </c>
      <c r="AR602" s="0" t="e">
        <f aca="false">pC+deltaT*pdot2/2</f>
        <v>#VALUE!</v>
      </c>
      <c r="AS602" s="0" t="e">
        <f aca="false">hALT1($E$13:$G$1365,AQ602,2)</f>
        <v>#VALUE!</v>
      </c>
      <c r="AT602" s="0" t="e">
        <f aca="false">Veloc($E$13:$G$1365,AQ602,3)</f>
        <v>#VALUE!</v>
      </c>
      <c r="AU602" s="0" t="e">
        <f aca="false">IF(AS602&lt;hT,$G$5+alfa*(AS602-ho),TT)</f>
        <v>#VALUE!</v>
      </c>
      <c r="AV602" s="0" t="e">
        <f aca="false">IF(AS602&lt;hT,pSL*(1/(1+alfa*AF602/($G$5-alfa*ho)))^(go/(Rair*alfa)),pT*EXP(-go*(AF602-hT)/(Rair*TT)))</f>
        <v>#VALUE!</v>
      </c>
      <c r="AW602" s="0" t="e">
        <f aca="false">Mch(AT602,AU602,Rair,gamma)</f>
        <v>#VALUE!</v>
      </c>
      <c r="AX602" s="0" t="e">
        <f aca="false">Cpex(Cp0,AW602,$N$9,$L$13:$M$19)</f>
        <v>#VALUE!</v>
      </c>
      <c r="AY602" s="0" t="e">
        <f aca="false">pex(AV602,AW602,gamma,AX602)</f>
        <v>#VALUE!</v>
      </c>
      <c r="AZ602" s="0" t="e">
        <f aca="false">MachThroat(gamma,AY602,AR602)</f>
        <v>#VALUE!</v>
      </c>
      <c r="BA602" s="0" t="e">
        <f aca="false">CN(AZ602,CSON,CINC)</f>
        <v>#VALUE!</v>
      </c>
      <c r="BB602" s="0" t="e">
        <f aca="false">DPDT(Constant,BA602,AZ602,gamma,AR602,AY602)</f>
        <v>#VALUE!</v>
      </c>
      <c r="BC602" s="0" t="s">
        <v>134</v>
      </c>
      <c r="BD602" s="0" t="n">
        <f aca="false">Q602+deltaT</f>
        <v>5.97999999999992</v>
      </c>
      <c r="BE602" s="0" t="e">
        <f aca="false">pC+deltaT*pdot3</f>
        <v>#VALUE!</v>
      </c>
      <c r="BF602" s="0" t="e">
        <f aca="false">hALT1($E$13:$G$1365,BD602,2)</f>
        <v>#VALUE!</v>
      </c>
      <c r="BG602" s="0" t="e">
        <f aca="false">Veloc($E$13:$G$1365,BD602,3)</f>
        <v>#VALUE!</v>
      </c>
      <c r="BH602" s="0" t="e">
        <f aca="false">IF(BF602&lt;hT,$G$5+alfa*(BF602-ho),TT)</f>
        <v>#VALUE!</v>
      </c>
      <c r="BI602" s="0" t="e">
        <f aca="false">IF(BF602&lt;hT,pSL*(1/(1+alfa*BF602/($G$5-alfa*ho)))^(go/(Rair*alfa)),pT*EXP(-go*(BF602-hT)/(Rair*TT)))</f>
        <v>#VALUE!</v>
      </c>
      <c r="BJ602" s="0" t="e">
        <f aca="false">Mch(BG602,BH602,Rair,gamma)</f>
        <v>#VALUE!</v>
      </c>
      <c r="BK602" s="0" t="e">
        <f aca="false">Cpex(Cp0,BJ602,$N$9,$L$13:$M$19)</f>
        <v>#VALUE!</v>
      </c>
      <c r="BL602" s="0" t="e">
        <f aca="false">pex(BI602,BJ602,gamma,BK602)</f>
        <v>#VALUE!</v>
      </c>
      <c r="BM602" s="0" t="e">
        <f aca="false">MachThroat(gamma,BL602,BE602)</f>
        <v>#VALUE!</v>
      </c>
      <c r="BN602" s="0" t="e">
        <f aca="false">CN(BM602,CSON,CINC)</f>
        <v>#VALUE!</v>
      </c>
      <c r="BO602" s="0" t="e">
        <f aca="false">DPDT(Constant,BN602,BM602,gamma,BE602,BL602)</f>
        <v>#VALUE!</v>
      </c>
      <c r="BP602" s="0" t="e">
        <f aca="false">pC+deltaT*(pdot+2*pdot2+2*pdot3+pdot4)/6</f>
        <v>#VALUE!</v>
      </c>
      <c r="BQ602" s="0" t="s">
        <v>134</v>
      </c>
      <c r="BR602" s="0" t="n">
        <f aca="false">Q602</f>
        <v>5.96999999999992</v>
      </c>
      <c r="BS602" s="0" t="e">
        <f aca="false">R602/144</f>
        <v>#VALUE!</v>
      </c>
      <c r="BT602" s="0" t="e">
        <f aca="false">pX/144</f>
        <v>#VALUE!</v>
      </c>
      <c r="BU602" s="0" t="e">
        <f aca="false">pa/144</f>
        <v>#VALUE!</v>
      </c>
      <c r="BV602" s="11" t="n">
        <f aca="false">BR602</f>
        <v>5.96999999999992</v>
      </c>
      <c r="BW602" s="12" t="e">
        <f aca="false">(pC-pX)/144</f>
        <v>#VALUE!</v>
      </c>
      <c r="BX602" s="0" t="s">
        <v>134</v>
      </c>
      <c r="BZ602" s="0" t="s">
        <v>134</v>
      </c>
      <c r="CA602" s="0" t="s">
        <v>134</v>
      </c>
      <c r="CB602" s="0" t="s">
        <v>134</v>
      </c>
      <c r="CC602" s="0" t="s">
        <v>134</v>
      </c>
      <c r="CD602" s="0" t="s">
        <v>134</v>
      </c>
      <c r="CE602" s="0" t="s">
        <v>134</v>
      </c>
    </row>
    <row r="603" customFormat="false" ht="12.75" hidden="false" customHeight="false" outlineLevel="0" collapsed="false">
      <c r="E603" s="9" t="n">
        <v>5.9</v>
      </c>
      <c r="F603" s="9" t="n">
        <v>5549.87780094509</v>
      </c>
      <c r="G603" s="9" t="n">
        <v>1022.48342887212</v>
      </c>
      <c r="Q603" s="0" t="n">
        <f aca="false">Q602+deltaT</f>
        <v>5.97999999999992</v>
      </c>
      <c r="R603" s="0" t="e">
        <f aca="false">BP602</f>
        <v>#VALUE!</v>
      </c>
      <c r="S603" s="0" t="e">
        <f aca="false">hALT1($E$13:$G$1365,Q603,2)</f>
        <v>#VALUE!</v>
      </c>
      <c r="T603" s="0" t="e">
        <f aca="false">Veloc($E$13:$G$1365,Q603,3)</f>
        <v>#VALUE!</v>
      </c>
      <c r="U603" s="0" t="e">
        <f aca="false">IF(S603&lt;hT,$G$5+alfa*(S603-ho),TT)</f>
        <v>#VALUE!</v>
      </c>
      <c r="V603" s="0" t="e">
        <f aca="false">IF(S603&lt;hT,pSL*(1/(1+alfa*S603/($G$5-alfa*ho)))^(go/(Rair*alfa)),pT*EXP(-go*(S603-hT)/(Rair*TT)))</f>
        <v>#VALUE!</v>
      </c>
      <c r="W603" s="0" t="e">
        <f aca="false">Mch(T603,U603,Rair,gamma)</f>
        <v>#VALUE!</v>
      </c>
      <c r="X603" s="0" t="e">
        <f aca="false">Cpex(Cp0,W603,$N$9,$L$13:$M$19)</f>
        <v>#VALUE!</v>
      </c>
      <c r="Y603" s="0" t="e">
        <f aca="false">pex(V603,W603,gamma,X603)</f>
        <v>#VALUE!</v>
      </c>
      <c r="Z603" s="0" t="e">
        <f aca="false">MachThroat(gamma,Y603,R603)</f>
        <v>#VALUE!</v>
      </c>
      <c r="AA603" s="0" t="e">
        <f aca="false">CN(Z603,CSON,CINC)</f>
        <v>#VALUE!</v>
      </c>
      <c r="AB603" s="0" t="e">
        <f aca="false">DPDT(Constant,AA603,Z603,gamma,R603,Y603)</f>
        <v>#VALUE!</v>
      </c>
      <c r="AC603" s="0" t="s">
        <v>134</v>
      </c>
      <c r="AD603" s="0" t="n">
        <f aca="false">Q603+deltaT/2</f>
        <v>5.98499999999992</v>
      </c>
      <c r="AE603" s="0" t="e">
        <f aca="false">pC+deltaT*pdot/2</f>
        <v>#VALUE!</v>
      </c>
      <c r="AF603" s="0" t="e">
        <f aca="false">hALT1($E$13:$G$1365,AD603,2)</f>
        <v>#VALUE!</v>
      </c>
      <c r="AG603" s="0" t="e">
        <f aca="false">Veloc($E$13:$G$1365,AD603,3)</f>
        <v>#VALUE!</v>
      </c>
      <c r="AH603" s="0" t="e">
        <f aca="false">IF(AF603&lt;hT,$G$5+alfa*(AF603-ho),TT)</f>
        <v>#VALUE!</v>
      </c>
      <c r="AI603" s="0" t="e">
        <f aca="false">IF(AF603&lt;hT,pSL*(1/(1+alfa*AF603/($G$5-alfa*ho)))^(go/(Rair*alfa)),pT*EXP(-go*(AF603-hT)/(Rair*TT)))</f>
        <v>#VALUE!</v>
      </c>
      <c r="AJ603" s="0" t="e">
        <f aca="false">Mch(AG603,AH603,Rair,gamma)</f>
        <v>#VALUE!</v>
      </c>
      <c r="AK603" s="0" t="e">
        <f aca="false">Cpex(Cp0,AJ603,$N$9,$L$13:$M$19)</f>
        <v>#VALUE!</v>
      </c>
      <c r="AL603" s="0" t="e">
        <f aca="false">pex(AI603,AJ603,gamma,AK603)</f>
        <v>#VALUE!</v>
      </c>
      <c r="AM603" s="0" t="e">
        <f aca="false">MachThroat(gamma,AL603,AE603)</f>
        <v>#VALUE!</v>
      </c>
      <c r="AN603" s="0" t="e">
        <f aca="false">CN(AM603,CSON,CINC)</f>
        <v>#VALUE!</v>
      </c>
      <c r="AO603" s="0" t="e">
        <f aca="false">DPDT(Constant,AN603,AM603,gamma,AE603,AL603)</f>
        <v>#VALUE!</v>
      </c>
      <c r="AP603" s="0" t="s">
        <v>134</v>
      </c>
      <c r="AQ603" s="0" t="n">
        <f aca="false">Q603+deltaT/2</f>
        <v>5.98499999999992</v>
      </c>
      <c r="AR603" s="0" t="e">
        <f aca="false">pC+deltaT*pdot2/2</f>
        <v>#VALUE!</v>
      </c>
      <c r="AS603" s="0" t="e">
        <f aca="false">hALT1($E$13:$G$1365,AQ603,2)</f>
        <v>#VALUE!</v>
      </c>
      <c r="AT603" s="0" t="e">
        <f aca="false">Veloc($E$13:$G$1365,AQ603,3)</f>
        <v>#VALUE!</v>
      </c>
      <c r="AU603" s="0" t="e">
        <f aca="false">IF(AS603&lt;hT,$G$5+alfa*(AS603-ho),TT)</f>
        <v>#VALUE!</v>
      </c>
      <c r="AV603" s="0" t="e">
        <f aca="false">IF(AS603&lt;hT,pSL*(1/(1+alfa*AF603/($G$5-alfa*ho)))^(go/(Rair*alfa)),pT*EXP(-go*(AF603-hT)/(Rair*TT)))</f>
        <v>#VALUE!</v>
      </c>
      <c r="AW603" s="0" t="e">
        <f aca="false">Mch(AT603,AU603,Rair,gamma)</f>
        <v>#VALUE!</v>
      </c>
      <c r="AX603" s="0" t="e">
        <f aca="false">Cpex(Cp0,AW603,$N$9,$L$13:$M$19)</f>
        <v>#VALUE!</v>
      </c>
      <c r="AY603" s="0" t="e">
        <f aca="false">pex(AV603,AW603,gamma,AX603)</f>
        <v>#VALUE!</v>
      </c>
      <c r="AZ603" s="0" t="e">
        <f aca="false">MachThroat(gamma,AY603,AR603)</f>
        <v>#VALUE!</v>
      </c>
      <c r="BA603" s="0" t="e">
        <f aca="false">CN(AZ603,CSON,CINC)</f>
        <v>#VALUE!</v>
      </c>
      <c r="BB603" s="0" t="e">
        <f aca="false">DPDT(Constant,BA603,AZ603,gamma,AR603,AY603)</f>
        <v>#VALUE!</v>
      </c>
      <c r="BC603" s="0" t="s">
        <v>134</v>
      </c>
      <c r="BD603" s="0" t="n">
        <f aca="false">Q603+deltaT</f>
        <v>5.98999999999992</v>
      </c>
      <c r="BE603" s="0" t="e">
        <f aca="false">pC+deltaT*pdot3</f>
        <v>#VALUE!</v>
      </c>
      <c r="BF603" s="0" t="e">
        <f aca="false">hALT1($E$13:$G$1365,BD603,2)</f>
        <v>#VALUE!</v>
      </c>
      <c r="BG603" s="0" t="e">
        <f aca="false">Veloc($E$13:$G$1365,BD603,3)</f>
        <v>#VALUE!</v>
      </c>
      <c r="BH603" s="0" t="e">
        <f aca="false">IF(BF603&lt;hT,$G$5+alfa*(BF603-ho),TT)</f>
        <v>#VALUE!</v>
      </c>
      <c r="BI603" s="0" t="e">
        <f aca="false">IF(BF603&lt;hT,pSL*(1/(1+alfa*BF603/($G$5-alfa*ho)))^(go/(Rair*alfa)),pT*EXP(-go*(BF603-hT)/(Rair*TT)))</f>
        <v>#VALUE!</v>
      </c>
      <c r="BJ603" s="0" t="e">
        <f aca="false">Mch(BG603,BH603,Rair,gamma)</f>
        <v>#VALUE!</v>
      </c>
      <c r="BK603" s="0" t="e">
        <f aca="false">Cpex(Cp0,BJ603,$N$9,$L$13:$M$19)</f>
        <v>#VALUE!</v>
      </c>
      <c r="BL603" s="0" t="e">
        <f aca="false">pex(BI603,BJ603,gamma,BK603)</f>
        <v>#VALUE!</v>
      </c>
      <c r="BM603" s="0" t="e">
        <f aca="false">MachThroat(gamma,BL603,BE603)</f>
        <v>#VALUE!</v>
      </c>
      <c r="BN603" s="0" t="e">
        <f aca="false">CN(BM603,CSON,CINC)</f>
        <v>#VALUE!</v>
      </c>
      <c r="BO603" s="0" t="e">
        <f aca="false">DPDT(Constant,BN603,BM603,gamma,BE603,BL603)</f>
        <v>#VALUE!</v>
      </c>
      <c r="BP603" s="0" t="e">
        <f aca="false">pC+deltaT*(pdot+2*pdot2+2*pdot3+pdot4)/6</f>
        <v>#VALUE!</v>
      </c>
      <c r="BQ603" s="0" t="s">
        <v>134</v>
      </c>
      <c r="BR603" s="0" t="n">
        <f aca="false">Q603</f>
        <v>5.97999999999992</v>
      </c>
      <c r="BS603" s="0" t="e">
        <f aca="false">R603/144</f>
        <v>#VALUE!</v>
      </c>
      <c r="BT603" s="0" t="e">
        <f aca="false">pX/144</f>
        <v>#VALUE!</v>
      </c>
      <c r="BU603" s="0" t="e">
        <f aca="false">pa/144</f>
        <v>#VALUE!</v>
      </c>
      <c r="BV603" s="11" t="n">
        <f aca="false">BR603</f>
        <v>5.97999999999992</v>
      </c>
      <c r="BW603" s="12" t="e">
        <f aca="false">(pC-pX)/144</f>
        <v>#VALUE!</v>
      </c>
      <c r="BX603" s="0" t="s">
        <v>134</v>
      </c>
      <c r="BZ603" s="0" t="s">
        <v>134</v>
      </c>
      <c r="CA603" s="0" t="s">
        <v>134</v>
      </c>
      <c r="CB603" s="0" t="s">
        <v>134</v>
      </c>
      <c r="CC603" s="0" t="s">
        <v>134</v>
      </c>
      <c r="CD603" s="0" t="s">
        <v>134</v>
      </c>
      <c r="CE603" s="0" t="s">
        <v>134</v>
      </c>
    </row>
    <row r="604" customFormat="false" ht="12.75" hidden="false" customHeight="false" outlineLevel="0" collapsed="false">
      <c r="E604" s="9" t="n">
        <v>5.91</v>
      </c>
      <c r="F604" s="9" t="n">
        <v>5560.1007716019</v>
      </c>
      <c r="G604" s="9" t="n">
        <v>1022.10840952848</v>
      </c>
      <c r="Q604" s="0" t="n">
        <f aca="false">Q603+deltaT</f>
        <v>5.98999999999992</v>
      </c>
      <c r="R604" s="0" t="e">
        <f aca="false">BP603</f>
        <v>#VALUE!</v>
      </c>
      <c r="S604" s="0" t="e">
        <f aca="false">hALT1($E$13:$G$1365,Q604,2)</f>
        <v>#VALUE!</v>
      </c>
      <c r="T604" s="0" t="e">
        <f aca="false">Veloc($E$13:$G$1365,Q604,3)</f>
        <v>#VALUE!</v>
      </c>
      <c r="U604" s="0" t="e">
        <f aca="false">IF(S604&lt;hT,$G$5+alfa*(S604-ho),TT)</f>
        <v>#VALUE!</v>
      </c>
      <c r="V604" s="0" t="e">
        <f aca="false">IF(S604&lt;hT,pSL*(1/(1+alfa*S604/($G$5-alfa*ho)))^(go/(Rair*alfa)),pT*EXP(-go*(S604-hT)/(Rair*TT)))</f>
        <v>#VALUE!</v>
      </c>
      <c r="W604" s="0" t="e">
        <f aca="false">Mch(T604,U604,Rair,gamma)</f>
        <v>#VALUE!</v>
      </c>
      <c r="X604" s="0" t="e">
        <f aca="false">Cpex(Cp0,W604,$N$9,$L$13:$M$19)</f>
        <v>#VALUE!</v>
      </c>
      <c r="Y604" s="0" t="e">
        <f aca="false">pex(V604,W604,gamma,X604)</f>
        <v>#VALUE!</v>
      </c>
      <c r="Z604" s="0" t="e">
        <f aca="false">MachThroat(gamma,Y604,R604)</f>
        <v>#VALUE!</v>
      </c>
      <c r="AA604" s="0" t="e">
        <f aca="false">CN(Z604,CSON,CINC)</f>
        <v>#VALUE!</v>
      </c>
      <c r="AB604" s="0" t="e">
        <f aca="false">DPDT(Constant,AA604,Z604,gamma,R604,Y604)</f>
        <v>#VALUE!</v>
      </c>
      <c r="AC604" s="0" t="s">
        <v>134</v>
      </c>
      <c r="AD604" s="0" t="n">
        <f aca="false">Q604+deltaT/2</f>
        <v>5.99499999999992</v>
      </c>
      <c r="AE604" s="0" t="e">
        <f aca="false">pC+deltaT*pdot/2</f>
        <v>#VALUE!</v>
      </c>
      <c r="AF604" s="0" t="e">
        <f aca="false">hALT1($E$13:$G$1365,AD604,2)</f>
        <v>#VALUE!</v>
      </c>
      <c r="AG604" s="0" t="e">
        <f aca="false">Veloc($E$13:$G$1365,AD604,3)</f>
        <v>#VALUE!</v>
      </c>
      <c r="AH604" s="0" t="e">
        <f aca="false">IF(AF604&lt;hT,$G$5+alfa*(AF604-ho),TT)</f>
        <v>#VALUE!</v>
      </c>
      <c r="AI604" s="0" t="e">
        <f aca="false">IF(AF604&lt;hT,pSL*(1/(1+alfa*AF604/($G$5-alfa*ho)))^(go/(Rair*alfa)),pT*EXP(-go*(AF604-hT)/(Rair*TT)))</f>
        <v>#VALUE!</v>
      </c>
      <c r="AJ604" s="0" t="e">
        <f aca="false">Mch(AG604,AH604,Rair,gamma)</f>
        <v>#VALUE!</v>
      </c>
      <c r="AK604" s="0" t="e">
        <f aca="false">Cpex(Cp0,AJ604,$N$9,$L$13:$M$19)</f>
        <v>#VALUE!</v>
      </c>
      <c r="AL604" s="0" t="e">
        <f aca="false">pex(AI604,AJ604,gamma,AK604)</f>
        <v>#VALUE!</v>
      </c>
      <c r="AM604" s="0" t="e">
        <f aca="false">MachThroat(gamma,AL604,AE604)</f>
        <v>#VALUE!</v>
      </c>
      <c r="AN604" s="0" t="e">
        <f aca="false">CN(AM604,CSON,CINC)</f>
        <v>#VALUE!</v>
      </c>
      <c r="AO604" s="0" t="e">
        <f aca="false">DPDT(Constant,AN604,AM604,gamma,AE604,AL604)</f>
        <v>#VALUE!</v>
      </c>
      <c r="AP604" s="0" t="s">
        <v>134</v>
      </c>
      <c r="AQ604" s="0" t="n">
        <f aca="false">Q604+deltaT/2</f>
        <v>5.99499999999992</v>
      </c>
      <c r="AR604" s="0" t="e">
        <f aca="false">pC+deltaT*pdot2/2</f>
        <v>#VALUE!</v>
      </c>
      <c r="AS604" s="0" t="e">
        <f aca="false">hALT1($E$13:$G$1365,AQ604,2)</f>
        <v>#VALUE!</v>
      </c>
      <c r="AT604" s="0" t="e">
        <f aca="false">Veloc($E$13:$G$1365,AQ604,3)</f>
        <v>#VALUE!</v>
      </c>
      <c r="AU604" s="0" t="e">
        <f aca="false">IF(AS604&lt;hT,$G$5+alfa*(AS604-ho),TT)</f>
        <v>#VALUE!</v>
      </c>
      <c r="AV604" s="0" t="e">
        <f aca="false">IF(AS604&lt;hT,pSL*(1/(1+alfa*AF604/($G$5-alfa*ho)))^(go/(Rair*alfa)),pT*EXP(-go*(AF604-hT)/(Rair*TT)))</f>
        <v>#VALUE!</v>
      </c>
      <c r="AW604" s="0" t="e">
        <f aca="false">Mch(AT604,AU604,Rair,gamma)</f>
        <v>#VALUE!</v>
      </c>
      <c r="AX604" s="0" t="e">
        <f aca="false">Cpex(Cp0,AW604,$N$9,$L$13:$M$19)</f>
        <v>#VALUE!</v>
      </c>
      <c r="AY604" s="0" t="e">
        <f aca="false">pex(AV604,AW604,gamma,AX604)</f>
        <v>#VALUE!</v>
      </c>
      <c r="AZ604" s="0" t="e">
        <f aca="false">MachThroat(gamma,AY604,AR604)</f>
        <v>#VALUE!</v>
      </c>
      <c r="BA604" s="0" t="e">
        <f aca="false">CN(AZ604,CSON,CINC)</f>
        <v>#VALUE!</v>
      </c>
      <c r="BB604" s="0" t="e">
        <f aca="false">DPDT(Constant,BA604,AZ604,gamma,AR604,AY604)</f>
        <v>#VALUE!</v>
      </c>
      <c r="BC604" s="0" t="s">
        <v>134</v>
      </c>
      <c r="BD604" s="0" t="n">
        <f aca="false">Q604+deltaT</f>
        <v>5.99999999999992</v>
      </c>
      <c r="BE604" s="0" t="e">
        <f aca="false">pC+deltaT*pdot3</f>
        <v>#VALUE!</v>
      </c>
      <c r="BF604" s="0" t="e">
        <f aca="false">hALT1($E$13:$G$1365,BD604,2)</f>
        <v>#VALUE!</v>
      </c>
      <c r="BG604" s="0" t="e">
        <f aca="false">Veloc($E$13:$G$1365,BD604,3)</f>
        <v>#VALUE!</v>
      </c>
      <c r="BH604" s="0" t="e">
        <f aca="false">IF(BF604&lt;hT,$G$5+alfa*(BF604-ho),TT)</f>
        <v>#VALUE!</v>
      </c>
      <c r="BI604" s="0" t="e">
        <f aca="false">IF(BF604&lt;hT,pSL*(1/(1+alfa*BF604/($G$5-alfa*ho)))^(go/(Rair*alfa)),pT*EXP(-go*(BF604-hT)/(Rair*TT)))</f>
        <v>#VALUE!</v>
      </c>
      <c r="BJ604" s="0" t="e">
        <f aca="false">Mch(BG604,BH604,Rair,gamma)</f>
        <v>#VALUE!</v>
      </c>
      <c r="BK604" s="0" t="e">
        <f aca="false">Cpex(Cp0,BJ604,$N$9,$L$13:$M$19)</f>
        <v>#VALUE!</v>
      </c>
      <c r="BL604" s="0" t="e">
        <f aca="false">pex(BI604,BJ604,gamma,BK604)</f>
        <v>#VALUE!</v>
      </c>
      <c r="BM604" s="0" t="e">
        <f aca="false">MachThroat(gamma,BL604,BE604)</f>
        <v>#VALUE!</v>
      </c>
      <c r="BN604" s="0" t="e">
        <f aca="false">CN(BM604,CSON,CINC)</f>
        <v>#VALUE!</v>
      </c>
      <c r="BO604" s="0" t="e">
        <f aca="false">DPDT(Constant,BN604,BM604,gamma,BE604,BL604)</f>
        <v>#VALUE!</v>
      </c>
      <c r="BP604" s="0" t="e">
        <f aca="false">pC+deltaT*(pdot+2*pdot2+2*pdot3+pdot4)/6</f>
        <v>#VALUE!</v>
      </c>
      <c r="BQ604" s="0" t="s">
        <v>134</v>
      </c>
      <c r="BR604" s="0" t="n">
        <f aca="false">Q604</f>
        <v>5.98999999999992</v>
      </c>
      <c r="BS604" s="0" t="e">
        <f aca="false">R604/144</f>
        <v>#VALUE!</v>
      </c>
      <c r="BT604" s="0" t="e">
        <f aca="false">pX/144</f>
        <v>#VALUE!</v>
      </c>
      <c r="BU604" s="0" t="e">
        <f aca="false">pa/144</f>
        <v>#VALUE!</v>
      </c>
      <c r="BV604" s="11" t="n">
        <f aca="false">BR604</f>
        <v>5.98999999999992</v>
      </c>
      <c r="BW604" s="12" t="e">
        <f aca="false">(pC-pX)/144</f>
        <v>#VALUE!</v>
      </c>
      <c r="BX604" s="0" t="s">
        <v>134</v>
      </c>
      <c r="BZ604" s="0" t="s">
        <v>134</v>
      </c>
      <c r="CA604" s="0" t="s">
        <v>134</v>
      </c>
      <c r="CB604" s="0" t="s">
        <v>134</v>
      </c>
      <c r="CC604" s="0" t="s">
        <v>134</v>
      </c>
      <c r="CD604" s="0" t="s">
        <v>134</v>
      </c>
      <c r="CE604" s="0" t="s">
        <v>134</v>
      </c>
    </row>
    <row r="605" customFormat="false" ht="12.75" hidden="false" customHeight="false" outlineLevel="0" collapsed="false">
      <c r="E605" s="9" t="n">
        <v>5.92</v>
      </c>
      <c r="F605" s="9" t="n">
        <v>5570.31992329523</v>
      </c>
      <c r="G605" s="9" t="n">
        <v>1021.71963805705</v>
      </c>
      <c r="Q605" s="0" t="n">
        <f aca="false">Q604+deltaT</f>
        <v>5.99999999999992</v>
      </c>
      <c r="R605" s="0" t="e">
        <f aca="false">BP604</f>
        <v>#VALUE!</v>
      </c>
      <c r="S605" s="0" t="e">
        <f aca="false">hALT1($E$13:$G$1365,Q605,2)</f>
        <v>#VALUE!</v>
      </c>
      <c r="T605" s="0" t="e">
        <f aca="false">Veloc($E$13:$G$1365,Q605,3)</f>
        <v>#VALUE!</v>
      </c>
      <c r="U605" s="0" t="e">
        <f aca="false">IF(S605&lt;hT,$G$5+alfa*(S605-ho),TT)</f>
        <v>#VALUE!</v>
      </c>
      <c r="V605" s="0" t="e">
        <f aca="false">IF(S605&lt;hT,pSL*(1/(1+alfa*S605/($G$5-alfa*ho)))^(go/(Rair*alfa)),pT*EXP(-go*(S605-hT)/(Rair*TT)))</f>
        <v>#VALUE!</v>
      </c>
      <c r="W605" s="0" t="e">
        <f aca="false">Mch(T605,U605,Rair,gamma)</f>
        <v>#VALUE!</v>
      </c>
      <c r="X605" s="0" t="e">
        <f aca="false">Cpex(Cp0,W605,$N$9,$L$13:$M$19)</f>
        <v>#VALUE!</v>
      </c>
      <c r="Y605" s="0" t="e">
        <f aca="false">pex(V605,W605,gamma,X605)</f>
        <v>#VALUE!</v>
      </c>
      <c r="Z605" s="0" t="e">
        <f aca="false">MachThroat(gamma,Y605,R605)</f>
        <v>#VALUE!</v>
      </c>
      <c r="AA605" s="0" t="e">
        <f aca="false">CN(Z605,CSON,CINC)</f>
        <v>#VALUE!</v>
      </c>
      <c r="AB605" s="0" t="e">
        <f aca="false">DPDT(Constant,AA605,Z605,gamma,R605,Y605)</f>
        <v>#VALUE!</v>
      </c>
      <c r="AC605" s="0" t="s">
        <v>134</v>
      </c>
      <c r="AD605" s="0" t="n">
        <f aca="false">Q605+deltaT/2</f>
        <v>6.00499999999992</v>
      </c>
      <c r="AE605" s="0" t="e">
        <f aca="false">pC+deltaT*pdot/2</f>
        <v>#VALUE!</v>
      </c>
      <c r="AF605" s="0" t="e">
        <f aca="false">hALT1($E$13:$G$1365,AD605,2)</f>
        <v>#VALUE!</v>
      </c>
      <c r="AG605" s="0" t="e">
        <f aca="false">Veloc($E$13:$G$1365,AD605,3)</f>
        <v>#VALUE!</v>
      </c>
      <c r="AH605" s="0" t="e">
        <f aca="false">IF(AF605&lt;hT,$G$5+alfa*(AF605-ho),TT)</f>
        <v>#VALUE!</v>
      </c>
      <c r="AI605" s="0" t="e">
        <f aca="false">IF(AF605&lt;hT,pSL*(1/(1+alfa*AF605/($G$5-alfa*ho)))^(go/(Rair*alfa)),pT*EXP(-go*(AF605-hT)/(Rair*TT)))</f>
        <v>#VALUE!</v>
      </c>
      <c r="AJ605" s="0" t="e">
        <f aca="false">Mch(AG605,AH605,Rair,gamma)</f>
        <v>#VALUE!</v>
      </c>
      <c r="AK605" s="0" t="e">
        <f aca="false">Cpex(Cp0,AJ605,$N$9,$L$13:$M$19)</f>
        <v>#VALUE!</v>
      </c>
      <c r="AL605" s="0" t="e">
        <f aca="false">pex(AI605,AJ605,gamma,AK605)</f>
        <v>#VALUE!</v>
      </c>
      <c r="AM605" s="0" t="e">
        <f aca="false">MachThroat(gamma,AL605,AE605)</f>
        <v>#VALUE!</v>
      </c>
      <c r="AN605" s="0" t="e">
        <f aca="false">CN(AM605,CSON,CINC)</f>
        <v>#VALUE!</v>
      </c>
      <c r="AO605" s="0" t="e">
        <f aca="false">DPDT(Constant,AN605,AM605,gamma,AE605,AL605)</f>
        <v>#VALUE!</v>
      </c>
      <c r="AP605" s="0" t="s">
        <v>134</v>
      </c>
      <c r="AQ605" s="0" t="n">
        <f aca="false">Q605+deltaT/2</f>
        <v>6.00499999999992</v>
      </c>
      <c r="AR605" s="0" t="e">
        <f aca="false">pC+deltaT*pdot2/2</f>
        <v>#VALUE!</v>
      </c>
      <c r="AS605" s="0" t="e">
        <f aca="false">hALT1($E$13:$G$1365,AQ605,2)</f>
        <v>#VALUE!</v>
      </c>
      <c r="AT605" s="0" t="e">
        <f aca="false">Veloc($E$13:$G$1365,AQ605,3)</f>
        <v>#VALUE!</v>
      </c>
      <c r="AU605" s="0" t="e">
        <f aca="false">IF(AS605&lt;hT,$G$5+alfa*(AS605-ho),TT)</f>
        <v>#VALUE!</v>
      </c>
      <c r="AV605" s="0" t="e">
        <f aca="false">IF(AS605&lt;hT,pSL*(1/(1+alfa*AF605/($G$5-alfa*ho)))^(go/(Rair*alfa)),pT*EXP(-go*(AF605-hT)/(Rair*TT)))</f>
        <v>#VALUE!</v>
      </c>
      <c r="AW605" s="0" t="e">
        <f aca="false">Mch(AT605,AU605,Rair,gamma)</f>
        <v>#VALUE!</v>
      </c>
      <c r="AX605" s="0" t="e">
        <f aca="false">Cpex(Cp0,AW605,$N$9,$L$13:$M$19)</f>
        <v>#VALUE!</v>
      </c>
      <c r="AY605" s="0" t="e">
        <f aca="false">pex(AV605,AW605,gamma,AX605)</f>
        <v>#VALUE!</v>
      </c>
      <c r="AZ605" s="0" t="e">
        <f aca="false">MachThroat(gamma,AY605,AR605)</f>
        <v>#VALUE!</v>
      </c>
      <c r="BA605" s="0" t="e">
        <f aca="false">CN(AZ605,CSON,CINC)</f>
        <v>#VALUE!</v>
      </c>
      <c r="BB605" s="0" t="e">
        <f aca="false">DPDT(Constant,BA605,AZ605,gamma,AR605,AY605)</f>
        <v>#VALUE!</v>
      </c>
      <c r="BC605" s="0" t="s">
        <v>134</v>
      </c>
      <c r="BD605" s="0" t="n">
        <f aca="false">Q605+deltaT</f>
        <v>6.00999999999992</v>
      </c>
      <c r="BE605" s="0" t="e">
        <f aca="false">pC+deltaT*pdot3</f>
        <v>#VALUE!</v>
      </c>
      <c r="BF605" s="0" t="e">
        <f aca="false">hALT1($E$13:$G$1365,BD605,2)</f>
        <v>#VALUE!</v>
      </c>
      <c r="BG605" s="0" t="e">
        <f aca="false">Veloc($E$13:$G$1365,BD605,3)</f>
        <v>#VALUE!</v>
      </c>
      <c r="BH605" s="0" t="e">
        <f aca="false">IF(BF605&lt;hT,$G$5+alfa*(BF605-ho),TT)</f>
        <v>#VALUE!</v>
      </c>
      <c r="BI605" s="0" t="e">
        <f aca="false">IF(BF605&lt;hT,pSL*(1/(1+alfa*BF605/($G$5-alfa*ho)))^(go/(Rair*alfa)),pT*EXP(-go*(BF605-hT)/(Rair*TT)))</f>
        <v>#VALUE!</v>
      </c>
      <c r="BJ605" s="0" t="e">
        <f aca="false">Mch(BG605,BH605,Rair,gamma)</f>
        <v>#VALUE!</v>
      </c>
      <c r="BK605" s="0" t="e">
        <f aca="false">Cpex(Cp0,BJ605,$N$9,$L$13:$M$19)</f>
        <v>#VALUE!</v>
      </c>
      <c r="BL605" s="0" t="e">
        <f aca="false">pex(BI605,BJ605,gamma,BK605)</f>
        <v>#VALUE!</v>
      </c>
      <c r="BM605" s="0" t="e">
        <f aca="false">MachThroat(gamma,BL605,BE605)</f>
        <v>#VALUE!</v>
      </c>
      <c r="BN605" s="0" t="e">
        <f aca="false">CN(BM605,CSON,CINC)</f>
        <v>#VALUE!</v>
      </c>
      <c r="BO605" s="0" t="e">
        <f aca="false">DPDT(Constant,BN605,BM605,gamma,BE605,BL605)</f>
        <v>#VALUE!</v>
      </c>
      <c r="BP605" s="0" t="e">
        <f aca="false">pC+deltaT*(pdot+2*pdot2+2*pdot3+pdot4)/6</f>
        <v>#VALUE!</v>
      </c>
      <c r="BQ605" s="0" t="s">
        <v>134</v>
      </c>
      <c r="BR605" s="0" t="n">
        <f aca="false">Q605</f>
        <v>5.99999999999992</v>
      </c>
      <c r="BS605" s="0" t="e">
        <f aca="false">R605/144</f>
        <v>#VALUE!</v>
      </c>
      <c r="BT605" s="0" t="e">
        <f aca="false">pX/144</f>
        <v>#VALUE!</v>
      </c>
      <c r="BU605" s="0" t="e">
        <f aca="false">pa/144</f>
        <v>#VALUE!</v>
      </c>
      <c r="BV605" s="11" t="n">
        <f aca="false">BR605</f>
        <v>5.99999999999992</v>
      </c>
      <c r="BW605" s="12" t="e">
        <f aca="false">(pC-pX)/144</f>
        <v>#VALUE!</v>
      </c>
      <c r="BX605" s="0" t="s">
        <v>134</v>
      </c>
      <c r="BZ605" s="0" t="s">
        <v>134</v>
      </c>
      <c r="CA605" s="0" t="s">
        <v>134</v>
      </c>
      <c r="CB605" s="0" t="s">
        <v>134</v>
      </c>
      <c r="CC605" s="0" t="s">
        <v>134</v>
      </c>
      <c r="CD605" s="0" t="s">
        <v>134</v>
      </c>
      <c r="CE605" s="0" t="s">
        <v>134</v>
      </c>
    </row>
    <row r="606" customFormat="false" ht="12.75" hidden="false" customHeight="false" outlineLevel="0" collapsed="false">
      <c r="E606" s="9" t="n">
        <v>5.93</v>
      </c>
      <c r="F606" s="9" t="n">
        <v>5580.53511856031</v>
      </c>
      <c r="G606" s="9" t="n">
        <v>1021.31712576753</v>
      </c>
      <c r="Q606" s="0" t="n">
        <f aca="false">Q605+deltaT</f>
        <v>6.00999999999992</v>
      </c>
      <c r="R606" s="0" t="e">
        <f aca="false">BP605</f>
        <v>#VALUE!</v>
      </c>
      <c r="S606" s="0" t="e">
        <f aca="false">hALT1($E$13:$G$1365,Q606,2)</f>
        <v>#VALUE!</v>
      </c>
      <c r="T606" s="0" t="e">
        <f aca="false">Veloc($E$13:$G$1365,Q606,3)</f>
        <v>#VALUE!</v>
      </c>
      <c r="U606" s="0" t="e">
        <f aca="false">IF(S606&lt;hT,$G$5+alfa*(S606-ho),TT)</f>
        <v>#VALUE!</v>
      </c>
      <c r="V606" s="0" t="e">
        <f aca="false">IF(S606&lt;hT,pSL*(1/(1+alfa*S606/($G$5-alfa*ho)))^(go/(Rair*alfa)),pT*EXP(-go*(S606-hT)/(Rair*TT)))</f>
        <v>#VALUE!</v>
      </c>
      <c r="W606" s="0" t="e">
        <f aca="false">Mch(T606,U606,Rair,gamma)</f>
        <v>#VALUE!</v>
      </c>
      <c r="X606" s="0" t="e">
        <f aca="false">Cpex(Cp0,W606,$N$9,$L$13:$M$19)</f>
        <v>#VALUE!</v>
      </c>
      <c r="Y606" s="0" t="e">
        <f aca="false">pex(V606,W606,gamma,X606)</f>
        <v>#VALUE!</v>
      </c>
      <c r="Z606" s="0" t="e">
        <f aca="false">MachThroat(gamma,Y606,R606)</f>
        <v>#VALUE!</v>
      </c>
      <c r="AA606" s="0" t="e">
        <f aca="false">CN(Z606,CSON,CINC)</f>
        <v>#VALUE!</v>
      </c>
      <c r="AB606" s="0" t="e">
        <f aca="false">DPDT(Constant,AA606,Z606,gamma,R606,Y606)</f>
        <v>#VALUE!</v>
      </c>
      <c r="AC606" s="0" t="s">
        <v>134</v>
      </c>
      <c r="AD606" s="0" t="n">
        <f aca="false">Q606+deltaT/2</f>
        <v>6.01499999999992</v>
      </c>
      <c r="AE606" s="0" t="e">
        <f aca="false">pC+deltaT*pdot/2</f>
        <v>#VALUE!</v>
      </c>
      <c r="AF606" s="0" t="e">
        <f aca="false">hALT1($E$13:$G$1365,AD606,2)</f>
        <v>#VALUE!</v>
      </c>
      <c r="AG606" s="0" t="e">
        <f aca="false">Veloc($E$13:$G$1365,AD606,3)</f>
        <v>#VALUE!</v>
      </c>
      <c r="AH606" s="0" t="e">
        <f aca="false">IF(AF606&lt;hT,$G$5+alfa*(AF606-ho),TT)</f>
        <v>#VALUE!</v>
      </c>
      <c r="AI606" s="0" t="e">
        <f aca="false">IF(AF606&lt;hT,pSL*(1/(1+alfa*AF606/($G$5-alfa*ho)))^(go/(Rair*alfa)),pT*EXP(-go*(AF606-hT)/(Rair*TT)))</f>
        <v>#VALUE!</v>
      </c>
      <c r="AJ606" s="0" t="e">
        <f aca="false">Mch(AG606,AH606,Rair,gamma)</f>
        <v>#VALUE!</v>
      </c>
      <c r="AK606" s="0" t="e">
        <f aca="false">Cpex(Cp0,AJ606,$N$9,$L$13:$M$19)</f>
        <v>#VALUE!</v>
      </c>
      <c r="AL606" s="0" t="e">
        <f aca="false">pex(AI606,AJ606,gamma,AK606)</f>
        <v>#VALUE!</v>
      </c>
      <c r="AM606" s="0" t="e">
        <f aca="false">MachThroat(gamma,AL606,AE606)</f>
        <v>#VALUE!</v>
      </c>
      <c r="AN606" s="0" t="e">
        <f aca="false">CN(AM606,CSON,CINC)</f>
        <v>#VALUE!</v>
      </c>
      <c r="AO606" s="0" t="e">
        <f aca="false">DPDT(Constant,AN606,AM606,gamma,AE606,AL606)</f>
        <v>#VALUE!</v>
      </c>
      <c r="AP606" s="0" t="s">
        <v>134</v>
      </c>
      <c r="AQ606" s="0" t="n">
        <f aca="false">Q606+deltaT/2</f>
        <v>6.01499999999992</v>
      </c>
      <c r="AR606" s="0" t="e">
        <f aca="false">pC+deltaT*pdot2/2</f>
        <v>#VALUE!</v>
      </c>
      <c r="AS606" s="0" t="e">
        <f aca="false">hALT1($E$13:$G$1365,AQ606,2)</f>
        <v>#VALUE!</v>
      </c>
      <c r="AT606" s="0" t="e">
        <f aca="false">Veloc($E$13:$G$1365,AQ606,3)</f>
        <v>#VALUE!</v>
      </c>
      <c r="AU606" s="0" t="e">
        <f aca="false">IF(AS606&lt;hT,$G$5+alfa*(AS606-ho),TT)</f>
        <v>#VALUE!</v>
      </c>
      <c r="AV606" s="0" t="e">
        <f aca="false">IF(AS606&lt;hT,pSL*(1/(1+alfa*AF606/($G$5-alfa*ho)))^(go/(Rair*alfa)),pT*EXP(-go*(AF606-hT)/(Rair*TT)))</f>
        <v>#VALUE!</v>
      </c>
      <c r="AW606" s="0" t="e">
        <f aca="false">Mch(AT606,AU606,Rair,gamma)</f>
        <v>#VALUE!</v>
      </c>
      <c r="AX606" s="0" t="e">
        <f aca="false">Cpex(Cp0,AW606,$N$9,$L$13:$M$19)</f>
        <v>#VALUE!</v>
      </c>
      <c r="AY606" s="0" t="e">
        <f aca="false">pex(AV606,AW606,gamma,AX606)</f>
        <v>#VALUE!</v>
      </c>
      <c r="AZ606" s="0" t="e">
        <f aca="false">MachThroat(gamma,AY606,AR606)</f>
        <v>#VALUE!</v>
      </c>
      <c r="BA606" s="0" t="e">
        <f aca="false">CN(AZ606,CSON,CINC)</f>
        <v>#VALUE!</v>
      </c>
      <c r="BB606" s="0" t="e">
        <f aca="false">DPDT(Constant,BA606,AZ606,gamma,AR606,AY606)</f>
        <v>#VALUE!</v>
      </c>
      <c r="BC606" s="0" t="s">
        <v>134</v>
      </c>
      <c r="BD606" s="0" t="n">
        <f aca="false">Q606+deltaT</f>
        <v>6.01999999999992</v>
      </c>
      <c r="BE606" s="0" t="e">
        <f aca="false">pC+deltaT*pdot3</f>
        <v>#VALUE!</v>
      </c>
      <c r="BF606" s="0" t="e">
        <f aca="false">hALT1($E$13:$G$1365,BD606,2)</f>
        <v>#VALUE!</v>
      </c>
      <c r="BG606" s="0" t="e">
        <f aca="false">Veloc($E$13:$G$1365,BD606,3)</f>
        <v>#VALUE!</v>
      </c>
      <c r="BH606" s="0" t="e">
        <f aca="false">IF(BF606&lt;hT,$G$5+alfa*(BF606-ho),TT)</f>
        <v>#VALUE!</v>
      </c>
      <c r="BI606" s="0" t="e">
        <f aca="false">IF(BF606&lt;hT,pSL*(1/(1+alfa*BF606/($G$5-alfa*ho)))^(go/(Rair*alfa)),pT*EXP(-go*(BF606-hT)/(Rair*TT)))</f>
        <v>#VALUE!</v>
      </c>
      <c r="BJ606" s="0" t="e">
        <f aca="false">Mch(BG606,BH606,Rair,gamma)</f>
        <v>#VALUE!</v>
      </c>
      <c r="BK606" s="0" t="e">
        <f aca="false">Cpex(Cp0,BJ606,$N$9,$L$13:$M$19)</f>
        <v>#VALUE!</v>
      </c>
      <c r="BL606" s="0" t="e">
        <f aca="false">pex(BI606,BJ606,gamma,BK606)</f>
        <v>#VALUE!</v>
      </c>
      <c r="BM606" s="0" t="e">
        <f aca="false">MachThroat(gamma,BL606,BE606)</f>
        <v>#VALUE!</v>
      </c>
      <c r="BN606" s="0" t="e">
        <f aca="false">CN(BM606,CSON,CINC)</f>
        <v>#VALUE!</v>
      </c>
      <c r="BO606" s="0" t="e">
        <f aca="false">DPDT(Constant,BN606,BM606,gamma,BE606,BL606)</f>
        <v>#VALUE!</v>
      </c>
      <c r="BP606" s="0" t="e">
        <f aca="false">pC+deltaT*(pdot+2*pdot2+2*pdot3+pdot4)/6</f>
        <v>#VALUE!</v>
      </c>
      <c r="BQ606" s="0" t="s">
        <v>134</v>
      </c>
      <c r="BR606" s="0" t="n">
        <f aca="false">Q606</f>
        <v>6.00999999999992</v>
      </c>
      <c r="BS606" s="0" t="e">
        <f aca="false">R606/144</f>
        <v>#VALUE!</v>
      </c>
      <c r="BT606" s="0" t="e">
        <f aca="false">pX/144</f>
        <v>#VALUE!</v>
      </c>
      <c r="BU606" s="0" t="e">
        <f aca="false">pa/144</f>
        <v>#VALUE!</v>
      </c>
      <c r="BV606" s="11" t="n">
        <f aca="false">BR606</f>
        <v>6.00999999999992</v>
      </c>
      <c r="BW606" s="12" t="e">
        <f aca="false">(pC-pX)/144</f>
        <v>#VALUE!</v>
      </c>
      <c r="BX606" s="0" t="s">
        <v>134</v>
      </c>
      <c r="BZ606" s="0" t="s">
        <v>134</v>
      </c>
      <c r="CA606" s="0" t="s">
        <v>134</v>
      </c>
      <c r="CB606" s="0" t="s">
        <v>134</v>
      </c>
      <c r="CC606" s="0" t="s">
        <v>134</v>
      </c>
      <c r="CD606" s="0" t="s">
        <v>134</v>
      </c>
      <c r="CE606" s="0" t="s">
        <v>134</v>
      </c>
    </row>
    <row r="607" customFormat="false" ht="12.75" hidden="false" customHeight="false" outlineLevel="0" collapsed="false">
      <c r="E607" s="9" t="n">
        <v>5.94</v>
      </c>
      <c r="F607" s="9" t="n">
        <v>5590.74622004573</v>
      </c>
      <c r="G607" s="9" t="n">
        <v>1020.90088402447</v>
      </c>
      <c r="Q607" s="0" t="n">
        <f aca="false">Q606+deltaT</f>
        <v>6.01999999999992</v>
      </c>
      <c r="R607" s="0" t="e">
        <f aca="false">BP606</f>
        <v>#VALUE!</v>
      </c>
      <c r="S607" s="0" t="e">
        <f aca="false">hALT1($E$13:$G$1365,Q607,2)</f>
        <v>#VALUE!</v>
      </c>
      <c r="T607" s="0" t="e">
        <f aca="false">Veloc($E$13:$G$1365,Q607,3)</f>
        <v>#VALUE!</v>
      </c>
      <c r="U607" s="0" t="e">
        <f aca="false">IF(S607&lt;hT,$G$5+alfa*(S607-ho),TT)</f>
        <v>#VALUE!</v>
      </c>
      <c r="V607" s="0" t="e">
        <f aca="false">IF(S607&lt;hT,pSL*(1/(1+alfa*S607/($G$5-alfa*ho)))^(go/(Rair*alfa)),pT*EXP(-go*(S607-hT)/(Rair*TT)))</f>
        <v>#VALUE!</v>
      </c>
      <c r="W607" s="0" t="e">
        <f aca="false">Mch(T607,U607,Rair,gamma)</f>
        <v>#VALUE!</v>
      </c>
      <c r="X607" s="0" t="e">
        <f aca="false">Cpex(Cp0,W607,$N$9,$L$13:$M$19)</f>
        <v>#VALUE!</v>
      </c>
      <c r="Y607" s="0" t="e">
        <f aca="false">pex(V607,W607,gamma,X607)</f>
        <v>#VALUE!</v>
      </c>
      <c r="Z607" s="0" t="e">
        <f aca="false">MachThroat(gamma,Y607,R607)</f>
        <v>#VALUE!</v>
      </c>
      <c r="AA607" s="0" t="e">
        <f aca="false">CN(Z607,CSON,CINC)</f>
        <v>#VALUE!</v>
      </c>
      <c r="AB607" s="0" t="e">
        <f aca="false">DPDT(Constant,AA607,Z607,gamma,R607,Y607)</f>
        <v>#VALUE!</v>
      </c>
      <c r="AC607" s="0" t="s">
        <v>134</v>
      </c>
      <c r="AD607" s="0" t="n">
        <f aca="false">Q607+deltaT/2</f>
        <v>6.02499999999992</v>
      </c>
      <c r="AE607" s="0" t="e">
        <f aca="false">pC+deltaT*pdot/2</f>
        <v>#VALUE!</v>
      </c>
      <c r="AF607" s="0" t="e">
        <f aca="false">hALT1($E$13:$G$1365,AD607,2)</f>
        <v>#VALUE!</v>
      </c>
      <c r="AG607" s="0" t="e">
        <f aca="false">Veloc($E$13:$G$1365,AD607,3)</f>
        <v>#VALUE!</v>
      </c>
      <c r="AH607" s="0" t="e">
        <f aca="false">IF(AF607&lt;hT,$G$5+alfa*(AF607-ho),TT)</f>
        <v>#VALUE!</v>
      </c>
      <c r="AI607" s="0" t="e">
        <f aca="false">IF(AF607&lt;hT,pSL*(1/(1+alfa*AF607/($G$5-alfa*ho)))^(go/(Rair*alfa)),pT*EXP(-go*(AF607-hT)/(Rair*TT)))</f>
        <v>#VALUE!</v>
      </c>
      <c r="AJ607" s="0" t="e">
        <f aca="false">Mch(AG607,AH607,Rair,gamma)</f>
        <v>#VALUE!</v>
      </c>
      <c r="AK607" s="0" t="e">
        <f aca="false">Cpex(Cp0,AJ607,$N$9,$L$13:$M$19)</f>
        <v>#VALUE!</v>
      </c>
      <c r="AL607" s="0" t="e">
        <f aca="false">pex(AI607,AJ607,gamma,AK607)</f>
        <v>#VALUE!</v>
      </c>
      <c r="AM607" s="0" t="e">
        <f aca="false">MachThroat(gamma,AL607,AE607)</f>
        <v>#VALUE!</v>
      </c>
      <c r="AN607" s="0" t="e">
        <f aca="false">CN(AM607,CSON,CINC)</f>
        <v>#VALUE!</v>
      </c>
      <c r="AO607" s="0" t="e">
        <f aca="false">DPDT(Constant,AN607,AM607,gamma,AE607,AL607)</f>
        <v>#VALUE!</v>
      </c>
      <c r="AP607" s="0" t="s">
        <v>134</v>
      </c>
      <c r="AQ607" s="0" t="n">
        <f aca="false">Q607+deltaT/2</f>
        <v>6.02499999999992</v>
      </c>
      <c r="AR607" s="0" t="e">
        <f aca="false">pC+deltaT*pdot2/2</f>
        <v>#VALUE!</v>
      </c>
      <c r="AS607" s="0" t="e">
        <f aca="false">hALT1($E$13:$G$1365,AQ607,2)</f>
        <v>#VALUE!</v>
      </c>
      <c r="AT607" s="0" t="e">
        <f aca="false">Veloc($E$13:$G$1365,AQ607,3)</f>
        <v>#VALUE!</v>
      </c>
      <c r="AU607" s="0" t="e">
        <f aca="false">IF(AS607&lt;hT,$G$5+alfa*(AS607-ho),TT)</f>
        <v>#VALUE!</v>
      </c>
      <c r="AV607" s="0" t="e">
        <f aca="false">IF(AS607&lt;hT,pSL*(1/(1+alfa*AF607/($G$5-alfa*ho)))^(go/(Rair*alfa)),pT*EXP(-go*(AF607-hT)/(Rair*TT)))</f>
        <v>#VALUE!</v>
      </c>
      <c r="AW607" s="0" t="e">
        <f aca="false">Mch(AT607,AU607,Rair,gamma)</f>
        <v>#VALUE!</v>
      </c>
      <c r="AX607" s="0" t="e">
        <f aca="false">Cpex(Cp0,AW607,$N$9,$L$13:$M$19)</f>
        <v>#VALUE!</v>
      </c>
      <c r="AY607" s="0" t="e">
        <f aca="false">pex(AV607,AW607,gamma,AX607)</f>
        <v>#VALUE!</v>
      </c>
      <c r="AZ607" s="0" t="e">
        <f aca="false">MachThroat(gamma,AY607,AR607)</f>
        <v>#VALUE!</v>
      </c>
      <c r="BA607" s="0" t="e">
        <f aca="false">CN(AZ607,CSON,CINC)</f>
        <v>#VALUE!</v>
      </c>
      <c r="BB607" s="0" t="e">
        <f aca="false">DPDT(Constant,BA607,AZ607,gamma,AR607,AY607)</f>
        <v>#VALUE!</v>
      </c>
      <c r="BC607" s="0" t="s">
        <v>134</v>
      </c>
      <c r="BD607" s="0" t="n">
        <f aca="false">Q607+deltaT</f>
        <v>6.02999999999992</v>
      </c>
      <c r="BE607" s="0" t="e">
        <f aca="false">pC+deltaT*pdot3</f>
        <v>#VALUE!</v>
      </c>
      <c r="BF607" s="0" t="e">
        <f aca="false">hALT1($E$13:$G$1365,BD607,2)</f>
        <v>#VALUE!</v>
      </c>
      <c r="BG607" s="0" t="e">
        <f aca="false">Veloc($E$13:$G$1365,BD607,3)</f>
        <v>#VALUE!</v>
      </c>
      <c r="BH607" s="0" t="e">
        <f aca="false">IF(BF607&lt;hT,$G$5+alfa*(BF607-ho),TT)</f>
        <v>#VALUE!</v>
      </c>
      <c r="BI607" s="0" t="e">
        <f aca="false">IF(BF607&lt;hT,pSL*(1/(1+alfa*BF607/($G$5-alfa*ho)))^(go/(Rair*alfa)),pT*EXP(-go*(BF607-hT)/(Rair*TT)))</f>
        <v>#VALUE!</v>
      </c>
      <c r="BJ607" s="0" t="e">
        <f aca="false">Mch(BG607,BH607,Rair,gamma)</f>
        <v>#VALUE!</v>
      </c>
      <c r="BK607" s="0" t="e">
        <f aca="false">Cpex(Cp0,BJ607,$N$9,$L$13:$M$19)</f>
        <v>#VALUE!</v>
      </c>
      <c r="BL607" s="0" t="e">
        <f aca="false">pex(BI607,BJ607,gamma,BK607)</f>
        <v>#VALUE!</v>
      </c>
      <c r="BM607" s="0" t="e">
        <f aca="false">MachThroat(gamma,BL607,BE607)</f>
        <v>#VALUE!</v>
      </c>
      <c r="BN607" s="0" t="e">
        <f aca="false">CN(BM607,CSON,CINC)</f>
        <v>#VALUE!</v>
      </c>
      <c r="BO607" s="0" t="e">
        <f aca="false">DPDT(Constant,BN607,BM607,gamma,BE607,BL607)</f>
        <v>#VALUE!</v>
      </c>
      <c r="BP607" s="0" t="e">
        <f aca="false">pC+deltaT*(pdot+2*pdot2+2*pdot3+pdot4)/6</f>
        <v>#VALUE!</v>
      </c>
      <c r="BQ607" s="0" t="s">
        <v>134</v>
      </c>
      <c r="BR607" s="0" t="n">
        <f aca="false">Q607</f>
        <v>6.01999999999992</v>
      </c>
      <c r="BS607" s="0" t="e">
        <f aca="false">R607/144</f>
        <v>#VALUE!</v>
      </c>
      <c r="BT607" s="0" t="e">
        <f aca="false">pX/144</f>
        <v>#VALUE!</v>
      </c>
      <c r="BU607" s="0" t="e">
        <f aca="false">pa/144</f>
        <v>#VALUE!</v>
      </c>
      <c r="BV607" s="11" t="n">
        <f aca="false">BR607</f>
        <v>6.01999999999992</v>
      </c>
      <c r="BW607" s="12" t="e">
        <f aca="false">(pC-pX)/144</f>
        <v>#VALUE!</v>
      </c>
      <c r="BX607" s="0" t="s">
        <v>134</v>
      </c>
      <c r="BZ607" s="0" t="s">
        <v>134</v>
      </c>
      <c r="CA607" s="0" t="s">
        <v>134</v>
      </c>
      <c r="CB607" s="0" t="s">
        <v>134</v>
      </c>
      <c r="CC607" s="0" t="s">
        <v>134</v>
      </c>
      <c r="CD607" s="0" t="s">
        <v>134</v>
      </c>
      <c r="CE607" s="0" t="s">
        <v>134</v>
      </c>
    </row>
    <row r="608" customFormat="false" ht="12.75" hidden="false" customHeight="false" outlineLevel="0" collapsed="false">
      <c r="E608" s="9" t="n">
        <v>5.95</v>
      </c>
      <c r="F608" s="9" t="n">
        <v>5600.95309051401</v>
      </c>
      <c r="G608" s="9" t="n">
        <v>1020.47092424678</v>
      </c>
      <c r="Q608" s="0" t="n">
        <f aca="false">Q607+deltaT</f>
        <v>6.02999999999992</v>
      </c>
      <c r="R608" s="0" t="e">
        <f aca="false">BP607</f>
        <v>#VALUE!</v>
      </c>
      <c r="S608" s="0" t="e">
        <f aca="false">hALT1($E$13:$G$1365,Q608,2)</f>
        <v>#VALUE!</v>
      </c>
      <c r="T608" s="0" t="e">
        <f aca="false">Veloc($E$13:$G$1365,Q608,3)</f>
        <v>#VALUE!</v>
      </c>
      <c r="U608" s="0" t="e">
        <f aca="false">IF(S608&lt;hT,$G$5+alfa*(S608-ho),TT)</f>
        <v>#VALUE!</v>
      </c>
      <c r="V608" s="0" t="e">
        <f aca="false">IF(S608&lt;hT,pSL*(1/(1+alfa*S608/($G$5-alfa*ho)))^(go/(Rair*alfa)),pT*EXP(-go*(S608-hT)/(Rair*TT)))</f>
        <v>#VALUE!</v>
      </c>
      <c r="W608" s="0" t="e">
        <f aca="false">Mch(T608,U608,Rair,gamma)</f>
        <v>#VALUE!</v>
      </c>
      <c r="X608" s="0" t="e">
        <f aca="false">Cpex(Cp0,W608,$N$9,$L$13:$M$19)</f>
        <v>#VALUE!</v>
      </c>
      <c r="Y608" s="0" t="e">
        <f aca="false">pex(V608,W608,gamma,X608)</f>
        <v>#VALUE!</v>
      </c>
      <c r="Z608" s="0" t="e">
        <f aca="false">MachThroat(gamma,Y608,R608)</f>
        <v>#VALUE!</v>
      </c>
      <c r="AA608" s="0" t="e">
        <f aca="false">CN(Z608,CSON,CINC)</f>
        <v>#VALUE!</v>
      </c>
      <c r="AB608" s="0" t="e">
        <f aca="false">DPDT(Constant,AA608,Z608,gamma,R608,Y608)</f>
        <v>#VALUE!</v>
      </c>
      <c r="AC608" s="0" t="s">
        <v>134</v>
      </c>
      <c r="AD608" s="0" t="n">
        <f aca="false">Q608+deltaT/2</f>
        <v>6.03499999999992</v>
      </c>
      <c r="AE608" s="0" t="e">
        <f aca="false">pC+deltaT*pdot/2</f>
        <v>#VALUE!</v>
      </c>
      <c r="AF608" s="0" t="e">
        <f aca="false">hALT1($E$13:$G$1365,AD608,2)</f>
        <v>#VALUE!</v>
      </c>
      <c r="AG608" s="0" t="e">
        <f aca="false">Veloc($E$13:$G$1365,AD608,3)</f>
        <v>#VALUE!</v>
      </c>
      <c r="AH608" s="0" t="e">
        <f aca="false">IF(AF608&lt;hT,$G$5+alfa*(AF608-ho),TT)</f>
        <v>#VALUE!</v>
      </c>
      <c r="AI608" s="0" t="e">
        <f aca="false">IF(AF608&lt;hT,pSL*(1/(1+alfa*AF608/($G$5-alfa*ho)))^(go/(Rair*alfa)),pT*EXP(-go*(AF608-hT)/(Rair*TT)))</f>
        <v>#VALUE!</v>
      </c>
      <c r="AJ608" s="0" t="e">
        <f aca="false">Mch(AG608,AH608,Rair,gamma)</f>
        <v>#VALUE!</v>
      </c>
      <c r="AK608" s="0" t="e">
        <f aca="false">Cpex(Cp0,AJ608,$N$9,$L$13:$M$19)</f>
        <v>#VALUE!</v>
      </c>
      <c r="AL608" s="0" t="e">
        <f aca="false">pex(AI608,AJ608,gamma,AK608)</f>
        <v>#VALUE!</v>
      </c>
      <c r="AM608" s="0" t="e">
        <f aca="false">MachThroat(gamma,AL608,AE608)</f>
        <v>#VALUE!</v>
      </c>
      <c r="AN608" s="0" t="e">
        <f aca="false">CN(AM608,CSON,CINC)</f>
        <v>#VALUE!</v>
      </c>
      <c r="AO608" s="0" t="e">
        <f aca="false">DPDT(Constant,AN608,AM608,gamma,AE608,AL608)</f>
        <v>#VALUE!</v>
      </c>
      <c r="AP608" s="0" t="s">
        <v>134</v>
      </c>
      <c r="AQ608" s="0" t="n">
        <f aca="false">Q608+deltaT/2</f>
        <v>6.03499999999992</v>
      </c>
      <c r="AR608" s="0" t="e">
        <f aca="false">pC+deltaT*pdot2/2</f>
        <v>#VALUE!</v>
      </c>
      <c r="AS608" s="0" t="e">
        <f aca="false">hALT1($E$13:$G$1365,AQ608,2)</f>
        <v>#VALUE!</v>
      </c>
      <c r="AT608" s="0" t="e">
        <f aca="false">Veloc($E$13:$G$1365,AQ608,3)</f>
        <v>#VALUE!</v>
      </c>
      <c r="AU608" s="0" t="e">
        <f aca="false">IF(AS608&lt;hT,$G$5+alfa*(AS608-ho),TT)</f>
        <v>#VALUE!</v>
      </c>
      <c r="AV608" s="0" t="e">
        <f aca="false">IF(AS608&lt;hT,pSL*(1/(1+alfa*AF608/($G$5-alfa*ho)))^(go/(Rair*alfa)),pT*EXP(-go*(AF608-hT)/(Rair*TT)))</f>
        <v>#VALUE!</v>
      </c>
      <c r="AW608" s="0" t="e">
        <f aca="false">Mch(AT608,AU608,Rair,gamma)</f>
        <v>#VALUE!</v>
      </c>
      <c r="AX608" s="0" t="e">
        <f aca="false">Cpex(Cp0,AW608,$N$9,$L$13:$M$19)</f>
        <v>#VALUE!</v>
      </c>
      <c r="AY608" s="0" t="e">
        <f aca="false">pex(AV608,AW608,gamma,AX608)</f>
        <v>#VALUE!</v>
      </c>
      <c r="AZ608" s="0" t="e">
        <f aca="false">MachThroat(gamma,AY608,AR608)</f>
        <v>#VALUE!</v>
      </c>
      <c r="BA608" s="0" t="e">
        <f aca="false">CN(AZ608,CSON,CINC)</f>
        <v>#VALUE!</v>
      </c>
      <c r="BB608" s="0" t="e">
        <f aca="false">DPDT(Constant,BA608,AZ608,gamma,AR608,AY608)</f>
        <v>#VALUE!</v>
      </c>
      <c r="BC608" s="0" t="s">
        <v>134</v>
      </c>
      <c r="BD608" s="0" t="n">
        <f aca="false">Q608+deltaT</f>
        <v>6.03999999999992</v>
      </c>
      <c r="BE608" s="0" t="e">
        <f aca="false">pC+deltaT*pdot3</f>
        <v>#VALUE!</v>
      </c>
      <c r="BF608" s="0" t="e">
        <f aca="false">hALT1($E$13:$G$1365,BD608,2)</f>
        <v>#VALUE!</v>
      </c>
      <c r="BG608" s="0" t="e">
        <f aca="false">Veloc($E$13:$G$1365,BD608,3)</f>
        <v>#VALUE!</v>
      </c>
      <c r="BH608" s="0" t="e">
        <f aca="false">IF(BF608&lt;hT,$G$5+alfa*(BF608-ho),TT)</f>
        <v>#VALUE!</v>
      </c>
      <c r="BI608" s="0" t="e">
        <f aca="false">IF(BF608&lt;hT,pSL*(1/(1+alfa*BF608/($G$5-alfa*ho)))^(go/(Rair*alfa)),pT*EXP(-go*(BF608-hT)/(Rair*TT)))</f>
        <v>#VALUE!</v>
      </c>
      <c r="BJ608" s="0" t="e">
        <f aca="false">Mch(BG608,BH608,Rair,gamma)</f>
        <v>#VALUE!</v>
      </c>
      <c r="BK608" s="0" t="e">
        <f aca="false">Cpex(Cp0,BJ608,$N$9,$L$13:$M$19)</f>
        <v>#VALUE!</v>
      </c>
      <c r="BL608" s="0" t="e">
        <f aca="false">pex(BI608,BJ608,gamma,BK608)</f>
        <v>#VALUE!</v>
      </c>
      <c r="BM608" s="0" t="e">
        <f aca="false">MachThroat(gamma,BL608,BE608)</f>
        <v>#VALUE!</v>
      </c>
      <c r="BN608" s="0" t="e">
        <f aca="false">CN(BM608,CSON,CINC)</f>
        <v>#VALUE!</v>
      </c>
      <c r="BO608" s="0" t="e">
        <f aca="false">DPDT(Constant,BN608,BM608,gamma,BE608,BL608)</f>
        <v>#VALUE!</v>
      </c>
      <c r="BP608" s="0" t="e">
        <f aca="false">pC+deltaT*(pdot+2*pdot2+2*pdot3+pdot4)/6</f>
        <v>#VALUE!</v>
      </c>
      <c r="BQ608" s="0" t="s">
        <v>134</v>
      </c>
      <c r="BR608" s="0" t="n">
        <f aca="false">Q608</f>
        <v>6.02999999999992</v>
      </c>
      <c r="BS608" s="0" t="e">
        <f aca="false">R608/144</f>
        <v>#VALUE!</v>
      </c>
      <c r="BT608" s="0" t="e">
        <f aca="false">pX/144</f>
        <v>#VALUE!</v>
      </c>
      <c r="BU608" s="0" t="e">
        <f aca="false">pa/144</f>
        <v>#VALUE!</v>
      </c>
      <c r="BV608" s="11" t="n">
        <f aca="false">BR608</f>
        <v>6.02999999999992</v>
      </c>
      <c r="BW608" s="12" t="e">
        <f aca="false">(pC-pX)/144</f>
        <v>#VALUE!</v>
      </c>
      <c r="BX608" s="0" t="s">
        <v>134</v>
      </c>
      <c r="BZ608" s="0" t="s">
        <v>134</v>
      </c>
      <c r="CA608" s="0" t="s">
        <v>134</v>
      </c>
      <c r="CB608" s="0" t="s">
        <v>134</v>
      </c>
      <c r="CC608" s="0" t="s">
        <v>134</v>
      </c>
      <c r="CD608" s="0" t="s">
        <v>134</v>
      </c>
      <c r="CE608" s="0" t="s">
        <v>134</v>
      </c>
    </row>
    <row r="609" customFormat="false" ht="12.75" hidden="false" customHeight="false" outlineLevel="0" collapsed="false">
      <c r="E609" s="9" t="n">
        <v>5.96</v>
      </c>
      <c r="F609" s="9" t="n">
        <v>5611.15559284212</v>
      </c>
      <c r="G609" s="9" t="n">
        <v>1020.02725790714</v>
      </c>
      <c r="Q609" s="0" t="n">
        <f aca="false">Q608+deltaT</f>
        <v>6.03999999999992</v>
      </c>
      <c r="R609" s="0" t="e">
        <f aca="false">BP608</f>
        <v>#VALUE!</v>
      </c>
      <c r="S609" s="0" t="e">
        <f aca="false">hALT1($E$13:$G$1365,Q609,2)</f>
        <v>#VALUE!</v>
      </c>
      <c r="T609" s="0" t="e">
        <f aca="false">Veloc($E$13:$G$1365,Q609,3)</f>
        <v>#VALUE!</v>
      </c>
      <c r="U609" s="0" t="e">
        <f aca="false">IF(S609&lt;hT,$G$5+alfa*(S609-ho),TT)</f>
        <v>#VALUE!</v>
      </c>
      <c r="V609" s="0" t="e">
        <f aca="false">IF(S609&lt;hT,pSL*(1/(1+alfa*S609/($G$5-alfa*ho)))^(go/(Rair*alfa)),pT*EXP(-go*(S609-hT)/(Rair*TT)))</f>
        <v>#VALUE!</v>
      </c>
      <c r="W609" s="0" t="e">
        <f aca="false">Mch(T609,U609,Rair,gamma)</f>
        <v>#VALUE!</v>
      </c>
      <c r="X609" s="0" t="e">
        <f aca="false">Cpex(Cp0,W609,$N$9,$L$13:$M$19)</f>
        <v>#VALUE!</v>
      </c>
      <c r="Y609" s="0" t="e">
        <f aca="false">pex(V609,W609,gamma,X609)</f>
        <v>#VALUE!</v>
      </c>
      <c r="Z609" s="0" t="e">
        <f aca="false">MachThroat(gamma,Y609,R609)</f>
        <v>#VALUE!</v>
      </c>
      <c r="AA609" s="0" t="e">
        <f aca="false">CN(Z609,CSON,CINC)</f>
        <v>#VALUE!</v>
      </c>
      <c r="AB609" s="0" t="e">
        <f aca="false">DPDT(Constant,AA609,Z609,gamma,R609,Y609)</f>
        <v>#VALUE!</v>
      </c>
      <c r="AC609" s="0" t="s">
        <v>134</v>
      </c>
      <c r="AD609" s="0" t="n">
        <f aca="false">Q609+deltaT/2</f>
        <v>6.04499999999992</v>
      </c>
      <c r="AE609" s="0" t="e">
        <f aca="false">pC+deltaT*pdot/2</f>
        <v>#VALUE!</v>
      </c>
      <c r="AF609" s="0" t="e">
        <f aca="false">hALT1($E$13:$G$1365,AD609,2)</f>
        <v>#VALUE!</v>
      </c>
      <c r="AG609" s="0" t="e">
        <f aca="false">Veloc($E$13:$G$1365,AD609,3)</f>
        <v>#VALUE!</v>
      </c>
      <c r="AH609" s="0" t="e">
        <f aca="false">IF(AF609&lt;hT,$G$5+alfa*(AF609-ho),TT)</f>
        <v>#VALUE!</v>
      </c>
      <c r="AI609" s="0" t="e">
        <f aca="false">IF(AF609&lt;hT,pSL*(1/(1+alfa*AF609/($G$5-alfa*ho)))^(go/(Rair*alfa)),pT*EXP(-go*(AF609-hT)/(Rair*TT)))</f>
        <v>#VALUE!</v>
      </c>
      <c r="AJ609" s="0" t="e">
        <f aca="false">Mch(AG609,AH609,Rair,gamma)</f>
        <v>#VALUE!</v>
      </c>
      <c r="AK609" s="0" t="e">
        <f aca="false">Cpex(Cp0,AJ609,$N$9,$L$13:$M$19)</f>
        <v>#VALUE!</v>
      </c>
      <c r="AL609" s="0" t="e">
        <f aca="false">pex(AI609,AJ609,gamma,AK609)</f>
        <v>#VALUE!</v>
      </c>
      <c r="AM609" s="0" t="e">
        <f aca="false">MachThroat(gamma,AL609,AE609)</f>
        <v>#VALUE!</v>
      </c>
      <c r="AN609" s="0" t="e">
        <f aca="false">CN(AM609,CSON,CINC)</f>
        <v>#VALUE!</v>
      </c>
      <c r="AO609" s="0" t="e">
        <f aca="false">DPDT(Constant,AN609,AM609,gamma,AE609,AL609)</f>
        <v>#VALUE!</v>
      </c>
      <c r="AP609" s="0" t="s">
        <v>134</v>
      </c>
      <c r="AQ609" s="0" t="n">
        <f aca="false">Q609+deltaT/2</f>
        <v>6.04499999999992</v>
      </c>
      <c r="AR609" s="0" t="e">
        <f aca="false">pC+deltaT*pdot2/2</f>
        <v>#VALUE!</v>
      </c>
      <c r="AS609" s="0" t="e">
        <f aca="false">hALT1($E$13:$G$1365,AQ609,2)</f>
        <v>#VALUE!</v>
      </c>
      <c r="AT609" s="0" t="e">
        <f aca="false">Veloc($E$13:$G$1365,AQ609,3)</f>
        <v>#VALUE!</v>
      </c>
      <c r="AU609" s="0" t="e">
        <f aca="false">IF(AS609&lt;hT,$G$5+alfa*(AS609-ho),TT)</f>
        <v>#VALUE!</v>
      </c>
      <c r="AV609" s="0" t="e">
        <f aca="false">IF(AS609&lt;hT,pSL*(1/(1+alfa*AF609/($G$5-alfa*ho)))^(go/(Rair*alfa)),pT*EXP(-go*(AF609-hT)/(Rair*TT)))</f>
        <v>#VALUE!</v>
      </c>
      <c r="AW609" s="0" t="e">
        <f aca="false">Mch(AT609,AU609,Rair,gamma)</f>
        <v>#VALUE!</v>
      </c>
      <c r="AX609" s="0" t="e">
        <f aca="false">Cpex(Cp0,AW609,$N$9,$L$13:$M$19)</f>
        <v>#VALUE!</v>
      </c>
      <c r="AY609" s="0" t="e">
        <f aca="false">pex(AV609,AW609,gamma,AX609)</f>
        <v>#VALUE!</v>
      </c>
      <c r="AZ609" s="0" t="e">
        <f aca="false">MachThroat(gamma,AY609,AR609)</f>
        <v>#VALUE!</v>
      </c>
      <c r="BA609" s="0" t="e">
        <f aca="false">CN(AZ609,CSON,CINC)</f>
        <v>#VALUE!</v>
      </c>
      <c r="BB609" s="0" t="e">
        <f aca="false">DPDT(Constant,BA609,AZ609,gamma,AR609,AY609)</f>
        <v>#VALUE!</v>
      </c>
      <c r="BC609" s="0" t="s">
        <v>134</v>
      </c>
      <c r="BD609" s="0" t="n">
        <f aca="false">Q609+deltaT</f>
        <v>6.04999999999992</v>
      </c>
      <c r="BE609" s="0" t="e">
        <f aca="false">pC+deltaT*pdot3</f>
        <v>#VALUE!</v>
      </c>
      <c r="BF609" s="0" t="e">
        <f aca="false">hALT1($E$13:$G$1365,BD609,2)</f>
        <v>#VALUE!</v>
      </c>
      <c r="BG609" s="0" t="e">
        <f aca="false">Veloc($E$13:$G$1365,BD609,3)</f>
        <v>#VALUE!</v>
      </c>
      <c r="BH609" s="0" t="e">
        <f aca="false">IF(BF609&lt;hT,$G$5+alfa*(BF609-ho),TT)</f>
        <v>#VALUE!</v>
      </c>
      <c r="BI609" s="0" t="e">
        <f aca="false">IF(BF609&lt;hT,pSL*(1/(1+alfa*BF609/($G$5-alfa*ho)))^(go/(Rair*alfa)),pT*EXP(-go*(BF609-hT)/(Rair*TT)))</f>
        <v>#VALUE!</v>
      </c>
      <c r="BJ609" s="0" t="e">
        <f aca="false">Mch(BG609,BH609,Rair,gamma)</f>
        <v>#VALUE!</v>
      </c>
      <c r="BK609" s="0" t="e">
        <f aca="false">Cpex(Cp0,BJ609,$N$9,$L$13:$M$19)</f>
        <v>#VALUE!</v>
      </c>
      <c r="BL609" s="0" t="e">
        <f aca="false">pex(BI609,BJ609,gamma,BK609)</f>
        <v>#VALUE!</v>
      </c>
      <c r="BM609" s="0" t="e">
        <f aca="false">MachThroat(gamma,BL609,BE609)</f>
        <v>#VALUE!</v>
      </c>
      <c r="BN609" s="0" t="e">
        <f aca="false">CN(BM609,CSON,CINC)</f>
        <v>#VALUE!</v>
      </c>
      <c r="BO609" s="0" t="e">
        <f aca="false">DPDT(Constant,BN609,BM609,gamma,BE609,BL609)</f>
        <v>#VALUE!</v>
      </c>
      <c r="BP609" s="0" t="e">
        <f aca="false">pC+deltaT*(pdot+2*pdot2+2*pdot3+pdot4)/6</f>
        <v>#VALUE!</v>
      </c>
      <c r="BQ609" s="0" t="s">
        <v>134</v>
      </c>
      <c r="BR609" s="0" t="n">
        <f aca="false">Q609</f>
        <v>6.03999999999992</v>
      </c>
      <c r="BS609" s="0" t="e">
        <f aca="false">R609/144</f>
        <v>#VALUE!</v>
      </c>
      <c r="BT609" s="0" t="e">
        <f aca="false">pX/144</f>
        <v>#VALUE!</v>
      </c>
      <c r="BU609" s="0" t="e">
        <f aca="false">pa/144</f>
        <v>#VALUE!</v>
      </c>
      <c r="BV609" s="11" t="n">
        <f aca="false">BR609</f>
        <v>6.03999999999992</v>
      </c>
      <c r="BW609" s="12" t="e">
        <f aca="false">(pC-pX)/144</f>
        <v>#VALUE!</v>
      </c>
      <c r="BX609" s="0" t="s">
        <v>134</v>
      </c>
      <c r="BZ609" s="0" t="s">
        <v>134</v>
      </c>
      <c r="CA609" s="0" t="s">
        <v>134</v>
      </c>
      <c r="CB609" s="0" t="s">
        <v>134</v>
      </c>
      <c r="CC609" s="0" t="s">
        <v>134</v>
      </c>
      <c r="CD609" s="0" t="s">
        <v>134</v>
      </c>
      <c r="CE609" s="0" t="s">
        <v>134</v>
      </c>
    </row>
    <row r="610" customFormat="false" ht="12.75" hidden="false" customHeight="false" outlineLevel="0" collapsed="false">
      <c r="E610" s="9" t="n">
        <v>5.97</v>
      </c>
      <c r="F610" s="9" t="n">
        <v>5621.35359002203</v>
      </c>
      <c r="G610" s="9" t="n">
        <v>1019.5698965315</v>
      </c>
      <c r="Q610" s="0" t="n">
        <f aca="false">Q609+deltaT</f>
        <v>6.04999999999992</v>
      </c>
      <c r="R610" s="0" t="e">
        <f aca="false">BP609</f>
        <v>#VALUE!</v>
      </c>
      <c r="S610" s="0" t="e">
        <f aca="false">hALT1($E$13:$G$1365,Q610,2)</f>
        <v>#VALUE!</v>
      </c>
      <c r="T610" s="0" t="e">
        <f aca="false">Veloc($E$13:$G$1365,Q610,3)</f>
        <v>#VALUE!</v>
      </c>
      <c r="U610" s="0" t="e">
        <f aca="false">IF(S610&lt;hT,$G$5+alfa*(S610-ho),TT)</f>
        <v>#VALUE!</v>
      </c>
      <c r="V610" s="0" t="e">
        <f aca="false">IF(S610&lt;hT,pSL*(1/(1+alfa*S610/($G$5-alfa*ho)))^(go/(Rair*alfa)),pT*EXP(-go*(S610-hT)/(Rair*TT)))</f>
        <v>#VALUE!</v>
      </c>
      <c r="W610" s="0" t="e">
        <f aca="false">Mch(T610,U610,Rair,gamma)</f>
        <v>#VALUE!</v>
      </c>
      <c r="X610" s="0" t="e">
        <f aca="false">Cpex(Cp0,W610,$N$9,$L$13:$M$19)</f>
        <v>#VALUE!</v>
      </c>
      <c r="Y610" s="0" t="e">
        <f aca="false">pex(V610,W610,gamma,X610)</f>
        <v>#VALUE!</v>
      </c>
      <c r="Z610" s="0" t="e">
        <f aca="false">MachThroat(gamma,Y610,R610)</f>
        <v>#VALUE!</v>
      </c>
      <c r="AA610" s="0" t="e">
        <f aca="false">CN(Z610,CSON,CINC)</f>
        <v>#VALUE!</v>
      </c>
      <c r="AB610" s="0" t="e">
        <f aca="false">DPDT(Constant,AA610,Z610,gamma,R610,Y610)</f>
        <v>#VALUE!</v>
      </c>
      <c r="AC610" s="0" t="s">
        <v>134</v>
      </c>
      <c r="AD610" s="0" t="n">
        <f aca="false">Q610+deltaT/2</f>
        <v>6.05499999999992</v>
      </c>
      <c r="AE610" s="0" t="e">
        <f aca="false">pC+deltaT*pdot/2</f>
        <v>#VALUE!</v>
      </c>
      <c r="AF610" s="0" t="e">
        <f aca="false">hALT1($E$13:$G$1365,AD610,2)</f>
        <v>#VALUE!</v>
      </c>
      <c r="AG610" s="0" t="e">
        <f aca="false">Veloc($E$13:$G$1365,AD610,3)</f>
        <v>#VALUE!</v>
      </c>
      <c r="AH610" s="0" t="e">
        <f aca="false">IF(AF610&lt;hT,$G$5+alfa*(AF610-ho),TT)</f>
        <v>#VALUE!</v>
      </c>
      <c r="AI610" s="0" t="e">
        <f aca="false">IF(AF610&lt;hT,pSL*(1/(1+alfa*AF610/($G$5-alfa*ho)))^(go/(Rair*alfa)),pT*EXP(-go*(AF610-hT)/(Rair*TT)))</f>
        <v>#VALUE!</v>
      </c>
      <c r="AJ610" s="0" t="e">
        <f aca="false">Mch(AG610,AH610,Rair,gamma)</f>
        <v>#VALUE!</v>
      </c>
      <c r="AK610" s="0" t="e">
        <f aca="false">Cpex(Cp0,AJ610,$N$9,$L$13:$M$19)</f>
        <v>#VALUE!</v>
      </c>
      <c r="AL610" s="0" t="e">
        <f aca="false">pex(AI610,AJ610,gamma,AK610)</f>
        <v>#VALUE!</v>
      </c>
      <c r="AM610" s="0" t="e">
        <f aca="false">MachThroat(gamma,AL610,AE610)</f>
        <v>#VALUE!</v>
      </c>
      <c r="AN610" s="0" t="e">
        <f aca="false">CN(AM610,CSON,CINC)</f>
        <v>#VALUE!</v>
      </c>
      <c r="AO610" s="0" t="e">
        <f aca="false">DPDT(Constant,AN610,AM610,gamma,AE610,AL610)</f>
        <v>#VALUE!</v>
      </c>
      <c r="AP610" s="0" t="s">
        <v>134</v>
      </c>
      <c r="AQ610" s="0" t="n">
        <f aca="false">Q610+deltaT/2</f>
        <v>6.05499999999992</v>
      </c>
      <c r="AR610" s="0" t="e">
        <f aca="false">pC+deltaT*pdot2/2</f>
        <v>#VALUE!</v>
      </c>
      <c r="AS610" s="0" t="e">
        <f aca="false">hALT1($E$13:$G$1365,AQ610,2)</f>
        <v>#VALUE!</v>
      </c>
      <c r="AT610" s="0" t="e">
        <f aca="false">Veloc($E$13:$G$1365,AQ610,3)</f>
        <v>#VALUE!</v>
      </c>
      <c r="AU610" s="0" t="e">
        <f aca="false">IF(AS610&lt;hT,$G$5+alfa*(AS610-ho),TT)</f>
        <v>#VALUE!</v>
      </c>
      <c r="AV610" s="0" t="e">
        <f aca="false">IF(AS610&lt;hT,pSL*(1/(1+alfa*AF610/($G$5-alfa*ho)))^(go/(Rair*alfa)),pT*EXP(-go*(AF610-hT)/(Rair*TT)))</f>
        <v>#VALUE!</v>
      </c>
      <c r="AW610" s="0" t="e">
        <f aca="false">Mch(AT610,AU610,Rair,gamma)</f>
        <v>#VALUE!</v>
      </c>
      <c r="AX610" s="0" t="e">
        <f aca="false">Cpex(Cp0,AW610,$N$9,$L$13:$M$19)</f>
        <v>#VALUE!</v>
      </c>
      <c r="AY610" s="0" t="e">
        <f aca="false">pex(AV610,AW610,gamma,AX610)</f>
        <v>#VALUE!</v>
      </c>
      <c r="AZ610" s="0" t="e">
        <f aca="false">MachThroat(gamma,AY610,AR610)</f>
        <v>#VALUE!</v>
      </c>
      <c r="BA610" s="0" t="e">
        <f aca="false">CN(AZ610,CSON,CINC)</f>
        <v>#VALUE!</v>
      </c>
      <c r="BB610" s="0" t="e">
        <f aca="false">DPDT(Constant,BA610,AZ610,gamma,AR610,AY610)</f>
        <v>#VALUE!</v>
      </c>
      <c r="BC610" s="0" t="s">
        <v>134</v>
      </c>
      <c r="BD610" s="0" t="n">
        <f aca="false">Q610+deltaT</f>
        <v>6.05999999999992</v>
      </c>
      <c r="BE610" s="0" t="e">
        <f aca="false">pC+deltaT*pdot3</f>
        <v>#VALUE!</v>
      </c>
      <c r="BF610" s="0" t="e">
        <f aca="false">hALT1($E$13:$G$1365,BD610,2)</f>
        <v>#VALUE!</v>
      </c>
      <c r="BG610" s="0" t="e">
        <f aca="false">Veloc($E$13:$G$1365,BD610,3)</f>
        <v>#VALUE!</v>
      </c>
      <c r="BH610" s="0" t="e">
        <f aca="false">IF(BF610&lt;hT,$G$5+alfa*(BF610-ho),TT)</f>
        <v>#VALUE!</v>
      </c>
      <c r="BI610" s="0" t="e">
        <f aca="false">IF(BF610&lt;hT,pSL*(1/(1+alfa*BF610/($G$5-alfa*ho)))^(go/(Rair*alfa)),pT*EXP(-go*(BF610-hT)/(Rair*TT)))</f>
        <v>#VALUE!</v>
      </c>
      <c r="BJ610" s="0" t="e">
        <f aca="false">Mch(BG610,BH610,Rair,gamma)</f>
        <v>#VALUE!</v>
      </c>
      <c r="BK610" s="0" t="e">
        <f aca="false">Cpex(Cp0,BJ610,$N$9,$L$13:$M$19)</f>
        <v>#VALUE!</v>
      </c>
      <c r="BL610" s="0" t="e">
        <f aca="false">pex(BI610,BJ610,gamma,BK610)</f>
        <v>#VALUE!</v>
      </c>
      <c r="BM610" s="0" t="e">
        <f aca="false">MachThroat(gamma,BL610,BE610)</f>
        <v>#VALUE!</v>
      </c>
      <c r="BN610" s="0" t="e">
        <f aca="false">CN(BM610,CSON,CINC)</f>
        <v>#VALUE!</v>
      </c>
      <c r="BO610" s="0" t="e">
        <f aca="false">DPDT(Constant,BN610,BM610,gamma,BE610,BL610)</f>
        <v>#VALUE!</v>
      </c>
      <c r="BP610" s="0" t="e">
        <f aca="false">pC+deltaT*(pdot+2*pdot2+2*pdot3+pdot4)/6</f>
        <v>#VALUE!</v>
      </c>
      <c r="BQ610" s="0" t="s">
        <v>134</v>
      </c>
      <c r="BR610" s="0" t="n">
        <f aca="false">Q610</f>
        <v>6.04999999999992</v>
      </c>
      <c r="BS610" s="0" t="e">
        <f aca="false">R610/144</f>
        <v>#VALUE!</v>
      </c>
      <c r="BT610" s="0" t="e">
        <f aca="false">pX/144</f>
        <v>#VALUE!</v>
      </c>
      <c r="BU610" s="0" t="e">
        <f aca="false">pa/144</f>
        <v>#VALUE!</v>
      </c>
      <c r="BV610" s="11" t="n">
        <f aca="false">BR610</f>
        <v>6.04999999999992</v>
      </c>
      <c r="BW610" s="12" t="e">
        <f aca="false">(pC-pX)/144</f>
        <v>#VALUE!</v>
      </c>
      <c r="BX610" s="0" t="s">
        <v>134</v>
      </c>
      <c r="BZ610" s="0" t="s">
        <v>134</v>
      </c>
      <c r="CA610" s="0" t="s">
        <v>134</v>
      </c>
      <c r="CB610" s="0" t="s">
        <v>134</v>
      </c>
      <c r="CC610" s="0" t="s">
        <v>134</v>
      </c>
      <c r="CD610" s="0" t="s">
        <v>134</v>
      </c>
      <c r="CE610" s="0" t="s">
        <v>134</v>
      </c>
    </row>
    <row r="611" customFormat="false" ht="12.75" hidden="false" customHeight="false" outlineLevel="0" collapsed="false">
      <c r="E611" s="9" t="n">
        <v>5.98</v>
      </c>
      <c r="F611" s="9" t="n">
        <v>5631.54694516122</v>
      </c>
      <c r="G611" s="9" t="n">
        <v>1019.09885169849</v>
      </c>
      <c r="Q611" s="0" t="n">
        <f aca="false">Q610+deltaT</f>
        <v>6.05999999999992</v>
      </c>
      <c r="R611" s="0" t="e">
        <f aca="false">BP610</f>
        <v>#VALUE!</v>
      </c>
      <c r="S611" s="0" t="e">
        <f aca="false">hALT1($E$13:$G$1365,Q611,2)</f>
        <v>#VALUE!</v>
      </c>
      <c r="T611" s="0" t="e">
        <f aca="false">Veloc($E$13:$G$1365,Q611,3)</f>
        <v>#VALUE!</v>
      </c>
      <c r="U611" s="0" t="e">
        <f aca="false">IF(S611&lt;hT,$G$5+alfa*(S611-ho),TT)</f>
        <v>#VALUE!</v>
      </c>
      <c r="V611" s="0" t="e">
        <f aca="false">IF(S611&lt;hT,pSL*(1/(1+alfa*S611/($G$5-alfa*ho)))^(go/(Rair*alfa)),pT*EXP(-go*(S611-hT)/(Rair*TT)))</f>
        <v>#VALUE!</v>
      </c>
      <c r="W611" s="0" t="e">
        <f aca="false">Mch(T611,U611,Rair,gamma)</f>
        <v>#VALUE!</v>
      </c>
      <c r="X611" s="0" t="e">
        <f aca="false">Cpex(Cp0,W611,$N$9,$L$13:$M$19)</f>
        <v>#VALUE!</v>
      </c>
      <c r="Y611" s="0" t="e">
        <f aca="false">pex(V611,W611,gamma,X611)</f>
        <v>#VALUE!</v>
      </c>
      <c r="Z611" s="0" t="e">
        <f aca="false">MachThroat(gamma,Y611,R611)</f>
        <v>#VALUE!</v>
      </c>
      <c r="AA611" s="0" t="e">
        <f aca="false">CN(Z611,CSON,CINC)</f>
        <v>#VALUE!</v>
      </c>
      <c r="AB611" s="0" t="e">
        <f aca="false">DPDT(Constant,AA611,Z611,gamma,R611,Y611)</f>
        <v>#VALUE!</v>
      </c>
      <c r="AC611" s="0" t="s">
        <v>134</v>
      </c>
      <c r="AD611" s="0" t="n">
        <f aca="false">Q611+deltaT/2</f>
        <v>6.06499999999992</v>
      </c>
      <c r="AE611" s="0" t="e">
        <f aca="false">pC+deltaT*pdot/2</f>
        <v>#VALUE!</v>
      </c>
      <c r="AF611" s="0" t="e">
        <f aca="false">hALT1($E$13:$G$1365,AD611,2)</f>
        <v>#VALUE!</v>
      </c>
      <c r="AG611" s="0" t="e">
        <f aca="false">Veloc($E$13:$G$1365,AD611,3)</f>
        <v>#VALUE!</v>
      </c>
      <c r="AH611" s="0" t="e">
        <f aca="false">IF(AF611&lt;hT,$G$5+alfa*(AF611-ho),TT)</f>
        <v>#VALUE!</v>
      </c>
      <c r="AI611" s="0" t="e">
        <f aca="false">IF(AF611&lt;hT,pSL*(1/(1+alfa*AF611/($G$5-alfa*ho)))^(go/(Rair*alfa)),pT*EXP(-go*(AF611-hT)/(Rair*TT)))</f>
        <v>#VALUE!</v>
      </c>
      <c r="AJ611" s="0" t="e">
        <f aca="false">Mch(AG611,AH611,Rair,gamma)</f>
        <v>#VALUE!</v>
      </c>
      <c r="AK611" s="0" t="e">
        <f aca="false">Cpex(Cp0,AJ611,$N$9,$L$13:$M$19)</f>
        <v>#VALUE!</v>
      </c>
      <c r="AL611" s="0" t="e">
        <f aca="false">pex(AI611,AJ611,gamma,AK611)</f>
        <v>#VALUE!</v>
      </c>
      <c r="AM611" s="0" t="e">
        <f aca="false">MachThroat(gamma,AL611,AE611)</f>
        <v>#VALUE!</v>
      </c>
      <c r="AN611" s="0" t="e">
        <f aca="false">CN(AM611,CSON,CINC)</f>
        <v>#VALUE!</v>
      </c>
      <c r="AO611" s="0" t="e">
        <f aca="false">DPDT(Constant,AN611,AM611,gamma,AE611,AL611)</f>
        <v>#VALUE!</v>
      </c>
      <c r="AP611" s="0" t="s">
        <v>134</v>
      </c>
      <c r="AQ611" s="0" t="n">
        <f aca="false">Q611+deltaT/2</f>
        <v>6.06499999999992</v>
      </c>
      <c r="AR611" s="0" t="e">
        <f aca="false">pC+deltaT*pdot2/2</f>
        <v>#VALUE!</v>
      </c>
      <c r="AS611" s="0" t="e">
        <f aca="false">hALT1($E$13:$G$1365,AQ611,2)</f>
        <v>#VALUE!</v>
      </c>
      <c r="AT611" s="0" t="e">
        <f aca="false">Veloc($E$13:$G$1365,AQ611,3)</f>
        <v>#VALUE!</v>
      </c>
      <c r="AU611" s="0" t="e">
        <f aca="false">IF(AS611&lt;hT,$G$5+alfa*(AS611-ho),TT)</f>
        <v>#VALUE!</v>
      </c>
      <c r="AV611" s="0" t="e">
        <f aca="false">IF(AS611&lt;hT,pSL*(1/(1+alfa*AF611/($G$5-alfa*ho)))^(go/(Rair*alfa)),pT*EXP(-go*(AF611-hT)/(Rair*TT)))</f>
        <v>#VALUE!</v>
      </c>
      <c r="AW611" s="0" t="e">
        <f aca="false">Mch(AT611,AU611,Rair,gamma)</f>
        <v>#VALUE!</v>
      </c>
      <c r="AX611" s="0" t="e">
        <f aca="false">Cpex(Cp0,AW611,$N$9,$L$13:$M$19)</f>
        <v>#VALUE!</v>
      </c>
      <c r="AY611" s="0" t="e">
        <f aca="false">pex(AV611,AW611,gamma,AX611)</f>
        <v>#VALUE!</v>
      </c>
      <c r="AZ611" s="0" t="e">
        <f aca="false">MachThroat(gamma,AY611,AR611)</f>
        <v>#VALUE!</v>
      </c>
      <c r="BA611" s="0" t="e">
        <f aca="false">CN(AZ611,CSON,CINC)</f>
        <v>#VALUE!</v>
      </c>
      <c r="BB611" s="0" t="e">
        <f aca="false">DPDT(Constant,BA611,AZ611,gamma,AR611,AY611)</f>
        <v>#VALUE!</v>
      </c>
      <c r="BC611" s="0" t="s">
        <v>134</v>
      </c>
      <c r="BD611" s="0" t="n">
        <f aca="false">Q611+deltaT</f>
        <v>6.06999999999992</v>
      </c>
      <c r="BE611" s="0" t="e">
        <f aca="false">pC+deltaT*pdot3</f>
        <v>#VALUE!</v>
      </c>
      <c r="BF611" s="0" t="e">
        <f aca="false">hALT1($E$13:$G$1365,BD611,2)</f>
        <v>#VALUE!</v>
      </c>
      <c r="BG611" s="0" t="e">
        <f aca="false">Veloc($E$13:$G$1365,BD611,3)</f>
        <v>#VALUE!</v>
      </c>
      <c r="BH611" s="0" t="e">
        <f aca="false">IF(BF611&lt;hT,$G$5+alfa*(BF611-ho),TT)</f>
        <v>#VALUE!</v>
      </c>
      <c r="BI611" s="0" t="e">
        <f aca="false">IF(BF611&lt;hT,pSL*(1/(1+alfa*BF611/($G$5-alfa*ho)))^(go/(Rair*alfa)),pT*EXP(-go*(BF611-hT)/(Rair*TT)))</f>
        <v>#VALUE!</v>
      </c>
      <c r="BJ611" s="0" t="e">
        <f aca="false">Mch(BG611,BH611,Rair,gamma)</f>
        <v>#VALUE!</v>
      </c>
      <c r="BK611" s="0" t="e">
        <f aca="false">Cpex(Cp0,BJ611,$N$9,$L$13:$M$19)</f>
        <v>#VALUE!</v>
      </c>
      <c r="BL611" s="0" t="e">
        <f aca="false">pex(BI611,BJ611,gamma,BK611)</f>
        <v>#VALUE!</v>
      </c>
      <c r="BM611" s="0" t="e">
        <f aca="false">MachThroat(gamma,BL611,BE611)</f>
        <v>#VALUE!</v>
      </c>
      <c r="BN611" s="0" t="e">
        <f aca="false">CN(BM611,CSON,CINC)</f>
        <v>#VALUE!</v>
      </c>
      <c r="BO611" s="0" t="e">
        <f aca="false">DPDT(Constant,BN611,BM611,gamma,BE611,BL611)</f>
        <v>#VALUE!</v>
      </c>
      <c r="BP611" s="0" t="e">
        <f aca="false">pC+deltaT*(pdot+2*pdot2+2*pdot3+pdot4)/6</f>
        <v>#VALUE!</v>
      </c>
      <c r="BQ611" s="0" t="s">
        <v>134</v>
      </c>
      <c r="BR611" s="0" t="n">
        <f aca="false">Q611</f>
        <v>6.05999999999992</v>
      </c>
      <c r="BS611" s="0" t="e">
        <f aca="false">R611/144</f>
        <v>#VALUE!</v>
      </c>
      <c r="BT611" s="0" t="e">
        <f aca="false">pX/144</f>
        <v>#VALUE!</v>
      </c>
      <c r="BU611" s="0" t="e">
        <f aca="false">pa/144</f>
        <v>#VALUE!</v>
      </c>
      <c r="BV611" s="11" t="n">
        <f aca="false">BR611</f>
        <v>6.05999999999992</v>
      </c>
      <c r="BW611" s="12" t="e">
        <f aca="false">(pC-pX)/144</f>
        <v>#VALUE!</v>
      </c>
      <c r="BX611" s="0" t="s">
        <v>134</v>
      </c>
      <c r="BZ611" s="0" t="s">
        <v>134</v>
      </c>
      <c r="CA611" s="0" t="s">
        <v>134</v>
      </c>
      <c r="CB611" s="0" t="s">
        <v>134</v>
      </c>
      <c r="CC611" s="0" t="s">
        <v>134</v>
      </c>
      <c r="CD611" s="0" t="s">
        <v>134</v>
      </c>
      <c r="CE611" s="0" t="s">
        <v>134</v>
      </c>
    </row>
    <row r="612" customFormat="false" ht="12.75" hidden="false" customHeight="false" outlineLevel="0" collapsed="false">
      <c r="E612" s="9" t="n">
        <v>5.99</v>
      </c>
      <c r="F612" s="9" t="n">
        <v>5641.7355331381</v>
      </c>
      <c r="G612" s="9" t="n">
        <v>1018.6176312345</v>
      </c>
      <c r="Q612" s="0" t="n">
        <f aca="false">Q611+deltaT</f>
        <v>6.06999999999992</v>
      </c>
      <c r="R612" s="0" t="e">
        <f aca="false">BP611</f>
        <v>#VALUE!</v>
      </c>
      <c r="S612" s="0" t="e">
        <f aca="false">hALT1($E$13:$G$1365,Q612,2)</f>
        <v>#VALUE!</v>
      </c>
      <c r="T612" s="0" t="e">
        <f aca="false">Veloc($E$13:$G$1365,Q612,3)</f>
        <v>#VALUE!</v>
      </c>
      <c r="U612" s="0" t="e">
        <f aca="false">IF(S612&lt;hT,$G$5+alfa*(S612-ho),TT)</f>
        <v>#VALUE!</v>
      </c>
      <c r="V612" s="0" t="e">
        <f aca="false">IF(S612&lt;hT,pSL*(1/(1+alfa*S612/($G$5-alfa*ho)))^(go/(Rair*alfa)),pT*EXP(-go*(S612-hT)/(Rair*TT)))</f>
        <v>#VALUE!</v>
      </c>
      <c r="W612" s="0" t="e">
        <f aca="false">Mch(T612,U612,Rair,gamma)</f>
        <v>#VALUE!</v>
      </c>
      <c r="X612" s="0" t="e">
        <f aca="false">Cpex(Cp0,W612,$N$9,$L$13:$M$19)</f>
        <v>#VALUE!</v>
      </c>
      <c r="Y612" s="0" t="e">
        <f aca="false">pex(V612,W612,gamma,X612)</f>
        <v>#VALUE!</v>
      </c>
      <c r="Z612" s="0" t="e">
        <f aca="false">MachThroat(gamma,Y612,R612)</f>
        <v>#VALUE!</v>
      </c>
      <c r="AA612" s="0" t="e">
        <f aca="false">CN(Z612,CSON,CINC)</f>
        <v>#VALUE!</v>
      </c>
      <c r="AB612" s="0" t="e">
        <f aca="false">DPDT(Constant,AA612,Z612,gamma,R612,Y612)</f>
        <v>#VALUE!</v>
      </c>
      <c r="AC612" s="0" t="s">
        <v>134</v>
      </c>
      <c r="AD612" s="0" t="n">
        <f aca="false">Q612+deltaT/2</f>
        <v>6.07499999999992</v>
      </c>
      <c r="AE612" s="0" t="e">
        <f aca="false">pC+deltaT*pdot/2</f>
        <v>#VALUE!</v>
      </c>
      <c r="AF612" s="0" t="e">
        <f aca="false">hALT1($E$13:$G$1365,AD612,2)</f>
        <v>#VALUE!</v>
      </c>
      <c r="AG612" s="0" t="e">
        <f aca="false">Veloc($E$13:$G$1365,AD612,3)</f>
        <v>#VALUE!</v>
      </c>
      <c r="AH612" s="0" t="e">
        <f aca="false">IF(AF612&lt;hT,$G$5+alfa*(AF612-ho),TT)</f>
        <v>#VALUE!</v>
      </c>
      <c r="AI612" s="0" t="e">
        <f aca="false">IF(AF612&lt;hT,pSL*(1/(1+alfa*AF612/($G$5-alfa*ho)))^(go/(Rair*alfa)),pT*EXP(-go*(AF612-hT)/(Rair*TT)))</f>
        <v>#VALUE!</v>
      </c>
      <c r="AJ612" s="0" t="e">
        <f aca="false">Mch(AG612,AH612,Rair,gamma)</f>
        <v>#VALUE!</v>
      </c>
      <c r="AK612" s="0" t="e">
        <f aca="false">Cpex(Cp0,AJ612,$N$9,$L$13:$M$19)</f>
        <v>#VALUE!</v>
      </c>
      <c r="AL612" s="0" t="e">
        <f aca="false">pex(AI612,AJ612,gamma,AK612)</f>
        <v>#VALUE!</v>
      </c>
      <c r="AM612" s="0" t="e">
        <f aca="false">MachThroat(gamma,AL612,AE612)</f>
        <v>#VALUE!</v>
      </c>
      <c r="AN612" s="0" t="e">
        <f aca="false">CN(AM612,CSON,CINC)</f>
        <v>#VALUE!</v>
      </c>
      <c r="AO612" s="0" t="e">
        <f aca="false">DPDT(Constant,AN612,AM612,gamma,AE612,AL612)</f>
        <v>#VALUE!</v>
      </c>
      <c r="AP612" s="0" t="s">
        <v>134</v>
      </c>
      <c r="AQ612" s="0" t="n">
        <f aca="false">Q612+deltaT/2</f>
        <v>6.07499999999992</v>
      </c>
      <c r="AR612" s="0" t="e">
        <f aca="false">pC+deltaT*pdot2/2</f>
        <v>#VALUE!</v>
      </c>
      <c r="AS612" s="0" t="e">
        <f aca="false">hALT1($E$13:$G$1365,AQ612,2)</f>
        <v>#VALUE!</v>
      </c>
      <c r="AT612" s="0" t="e">
        <f aca="false">Veloc($E$13:$G$1365,AQ612,3)</f>
        <v>#VALUE!</v>
      </c>
      <c r="AU612" s="0" t="e">
        <f aca="false">IF(AS612&lt;hT,$G$5+alfa*(AS612-ho),TT)</f>
        <v>#VALUE!</v>
      </c>
      <c r="AV612" s="0" t="e">
        <f aca="false">IF(AS612&lt;hT,pSL*(1/(1+alfa*AF612/($G$5-alfa*ho)))^(go/(Rair*alfa)),pT*EXP(-go*(AF612-hT)/(Rair*TT)))</f>
        <v>#VALUE!</v>
      </c>
      <c r="AW612" s="0" t="e">
        <f aca="false">Mch(AT612,AU612,Rair,gamma)</f>
        <v>#VALUE!</v>
      </c>
      <c r="AX612" s="0" t="e">
        <f aca="false">Cpex(Cp0,AW612,$N$9,$L$13:$M$19)</f>
        <v>#VALUE!</v>
      </c>
      <c r="AY612" s="0" t="e">
        <f aca="false">pex(AV612,AW612,gamma,AX612)</f>
        <v>#VALUE!</v>
      </c>
      <c r="AZ612" s="0" t="e">
        <f aca="false">MachThroat(gamma,AY612,AR612)</f>
        <v>#VALUE!</v>
      </c>
      <c r="BA612" s="0" t="e">
        <f aca="false">CN(AZ612,CSON,CINC)</f>
        <v>#VALUE!</v>
      </c>
      <c r="BB612" s="0" t="e">
        <f aca="false">DPDT(Constant,BA612,AZ612,gamma,AR612,AY612)</f>
        <v>#VALUE!</v>
      </c>
      <c r="BC612" s="0" t="s">
        <v>134</v>
      </c>
      <c r="BD612" s="0" t="n">
        <f aca="false">Q612+deltaT</f>
        <v>6.07999999999992</v>
      </c>
      <c r="BE612" s="0" t="e">
        <f aca="false">pC+deltaT*pdot3</f>
        <v>#VALUE!</v>
      </c>
      <c r="BF612" s="0" t="e">
        <f aca="false">hALT1($E$13:$G$1365,BD612,2)</f>
        <v>#VALUE!</v>
      </c>
      <c r="BG612" s="0" t="e">
        <f aca="false">Veloc($E$13:$G$1365,BD612,3)</f>
        <v>#VALUE!</v>
      </c>
      <c r="BH612" s="0" t="e">
        <f aca="false">IF(BF612&lt;hT,$G$5+alfa*(BF612-ho),TT)</f>
        <v>#VALUE!</v>
      </c>
      <c r="BI612" s="0" t="e">
        <f aca="false">IF(BF612&lt;hT,pSL*(1/(1+alfa*BF612/($G$5-alfa*ho)))^(go/(Rair*alfa)),pT*EXP(-go*(BF612-hT)/(Rair*TT)))</f>
        <v>#VALUE!</v>
      </c>
      <c r="BJ612" s="0" t="e">
        <f aca="false">Mch(BG612,BH612,Rair,gamma)</f>
        <v>#VALUE!</v>
      </c>
      <c r="BK612" s="0" t="e">
        <f aca="false">Cpex(Cp0,BJ612,$N$9,$L$13:$M$19)</f>
        <v>#VALUE!</v>
      </c>
      <c r="BL612" s="0" t="e">
        <f aca="false">pex(BI612,BJ612,gamma,BK612)</f>
        <v>#VALUE!</v>
      </c>
      <c r="BM612" s="0" t="e">
        <f aca="false">MachThroat(gamma,BL612,BE612)</f>
        <v>#VALUE!</v>
      </c>
      <c r="BN612" s="0" t="e">
        <f aca="false">CN(BM612,CSON,CINC)</f>
        <v>#VALUE!</v>
      </c>
      <c r="BO612" s="0" t="e">
        <f aca="false">DPDT(Constant,BN612,BM612,gamma,BE612,BL612)</f>
        <v>#VALUE!</v>
      </c>
      <c r="BP612" s="0" t="e">
        <f aca="false">pC+deltaT*(pdot+2*pdot2+2*pdot3+pdot4)/6</f>
        <v>#VALUE!</v>
      </c>
      <c r="BQ612" s="0" t="s">
        <v>134</v>
      </c>
      <c r="BR612" s="0" t="n">
        <f aca="false">Q612</f>
        <v>6.06999999999992</v>
      </c>
      <c r="BS612" s="0" t="e">
        <f aca="false">R612/144</f>
        <v>#VALUE!</v>
      </c>
      <c r="BT612" s="0" t="e">
        <f aca="false">pX/144</f>
        <v>#VALUE!</v>
      </c>
      <c r="BU612" s="0" t="e">
        <f aca="false">pa/144</f>
        <v>#VALUE!</v>
      </c>
      <c r="BV612" s="11" t="n">
        <f aca="false">BR612</f>
        <v>6.06999999999992</v>
      </c>
      <c r="BW612" s="12" t="e">
        <f aca="false">(pC-pX)/144</f>
        <v>#VALUE!</v>
      </c>
      <c r="BX612" s="0" t="s">
        <v>134</v>
      </c>
      <c r="BZ612" s="0" t="s">
        <v>134</v>
      </c>
      <c r="CA612" s="0" t="s">
        <v>134</v>
      </c>
      <c r="CB612" s="0" t="s">
        <v>134</v>
      </c>
      <c r="CC612" s="0" t="s">
        <v>134</v>
      </c>
      <c r="CD612" s="0" t="s">
        <v>134</v>
      </c>
      <c r="CE612" s="0" t="s">
        <v>134</v>
      </c>
    </row>
    <row r="613" customFormat="false" ht="12.75" hidden="false" customHeight="false" outlineLevel="0" collapsed="false">
      <c r="E613" s="9" t="n">
        <v>6</v>
      </c>
      <c r="F613" s="9" t="n">
        <v>5651.91927554601</v>
      </c>
      <c r="G613" s="9" t="n">
        <v>1018.12973880042</v>
      </c>
      <c r="Q613" s="0" t="n">
        <f aca="false">Q612+deltaT</f>
        <v>6.07999999999992</v>
      </c>
      <c r="R613" s="0" t="e">
        <f aca="false">BP612</f>
        <v>#VALUE!</v>
      </c>
      <c r="S613" s="0" t="e">
        <f aca="false">hALT1($E$13:$G$1365,Q613,2)</f>
        <v>#VALUE!</v>
      </c>
      <c r="T613" s="0" t="e">
        <f aca="false">Veloc($E$13:$G$1365,Q613,3)</f>
        <v>#VALUE!</v>
      </c>
      <c r="U613" s="0" t="e">
        <f aca="false">IF(S613&lt;hT,$G$5+alfa*(S613-ho),TT)</f>
        <v>#VALUE!</v>
      </c>
      <c r="V613" s="0" t="e">
        <f aca="false">IF(S613&lt;hT,pSL*(1/(1+alfa*S613/($G$5-alfa*ho)))^(go/(Rair*alfa)),pT*EXP(-go*(S613-hT)/(Rair*TT)))</f>
        <v>#VALUE!</v>
      </c>
      <c r="W613" s="0" t="e">
        <f aca="false">Mch(T613,U613,Rair,gamma)</f>
        <v>#VALUE!</v>
      </c>
      <c r="X613" s="0" t="e">
        <f aca="false">Cpex(Cp0,W613,$N$9,$L$13:$M$19)</f>
        <v>#VALUE!</v>
      </c>
      <c r="Y613" s="0" t="e">
        <f aca="false">pex(V613,W613,gamma,X613)</f>
        <v>#VALUE!</v>
      </c>
      <c r="Z613" s="0" t="e">
        <f aca="false">MachThroat(gamma,Y613,R613)</f>
        <v>#VALUE!</v>
      </c>
      <c r="AA613" s="0" t="e">
        <f aca="false">CN(Z613,CSON,CINC)</f>
        <v>#VALUE!</v>
      </c>
      <c r="AB613" s="0" t="e">
        <f aca="false">DPDT(Constant,AA613,Z613,gamma,R613,Y613)</f>
        <v>#VALUE!</v>
      </c>
      <c r="AC613" s="0" t="s">
        <v>134</v>
      </c>
      <c r="AD613" s="0" t="n">
        <f aca="false">Q613+deltaT/2</f>
        <v>6.08499999999992</v>
      </c>
      <c r="AE613" s="0" t="e">
        <f aca="false">pC+deltaT*pdot/2</f>
        <v>#VALUE!</v>
      </c>
      <c r="AF613" s="0" t="e">
        <f aca="false">hALT1($E$13:$G$1365,AD613,2)</f>
        <v>#VALUE!</v>
      </c>
      <c r="AG613" s="0" t="e">
        <f aca="false">Veloc($E$13:$G$1365,AD613,3)</f>
        <v>#VALUE!</v>
      </c>
      <c r="AH613" s="0" t="e">
        <f aca="false">IF(AF613&lt;hT,$G$5+alfa*(AF613-ho),TT)</f>
        <v>#VALUE!</v>
      </c>
      <c r="AI613" s="0" t="e">
        <f aca="false">IF(AF613&lt;hT,pSL*(1/(1+alfa*AF613/($G$5-alfa*ho)))^(go/(Rair*alfa)),pT*EXP(-go*(AF613-hT)/(Rair*TT)))</f>
        <v>#VALUE!</v>
      </c>
      <c r="AJ613" s="0" t="e">
        <f aca="false">Mch(AG613,AH613,Rair,gamma)</f>
        <v>#VALUE!</v>
      </c>
      <c r="AK613" s="0" t="e">
        <f aca="false">Cpex(Cp0,AJ613,$N$9,$L$13:$M$19)</f>
        <v>#VALUE!</v>
      </c>
      <c r="AL613" s="0" t="e">
        <f aca="false">pex(AI613,AJ613,gamma,AK613)</f>
        <v>#VALUE!</v>
      </c>
      <c r="AM613" s="0" t="e">
        <f aca="false">MachThroat(gamma,AL613,AE613)</f>
        <v>#VALUE!</v>
      </c>
      <c r="AN613" s="0" t="e">
        <f aca="false">CN(AM613,CSON,CINC)</f>
        <v>#VALUE!</v>
      </c>
      <c r="AO613" s="0" t="e">
        <f aca="false">DPDT(Constant,AN613,AM613,gamma,AE613,AL613)</f>
        <v>#VALUE!</v>
      </c>
      <c r="AP613" s="0" t="s">
        <v>134</v>
      </c>
      <c r="AQ613" s="0" t="n">
        <f aca="false">Q613+deltaT/2</f>
        <v>6.08499999999992</v>
      </c>
      <c r="AR613" s="0" t="e">
        <f aca="false">pC+deltaT*pdot2/2</f>
        <v>#VALUE!</v>
      </c>
      <c r="AS613" s="0" t="e">
        <f aca="false">hALT1($E$13:$G$1365,AQ613,2)</f>
        <v>#VALUE!</v>
      </c>
      <c r="AT613" s="0" t="e">
        <f aca="false">Veloc($E$13:$G$1365,AQ613,3)</f>
        <v>#VALUE!</v>
      </c>
      <c r="AU613" s="0" t="e">
        <f aca="false">IF(AS613&lt;hT,$G$5+alfa*(AS613-ho),TT)</f>
        <v>#VALUE!</v>
      </c>
      <c r="AV613" s="0" t="e">
        <f aca="false">IF(AS613&lt;hT,pSL*(1/(1+alfa*AF613/($G$5-alfa*ho)))^(go/(Rair*alfa)),pT*EXP(-go*(AF613-hT)/(Rair*TT)))</f>
        <v>#VALUE!</v>
      </c>
      <c r="AW613" s="0" t="e">
        <f aca="false">Mch(AT613,AU613,Rair,gamma)</f>
        <v>#VALUE!</v>
      </c>
      <c r="AX613" s="0" t="e">
        <f aca="false">Cpex(Cp0,AW613,$N$9,$L$13:$M$19)</f>
        <v>#VALUE!</v>
      </c>
      <c r="AY613" s="0" t="e">
        <f aca="false">pex(AV613,AW613,gamma,AX613)</f>
        <v>#VALUE!</v>
      </c>
      <c r="AZ613" s="0" t="e">
        <f aca="false">MachThroat(gamma,AY613,AR613)</f>
        <v>#VALUE!</v>
      </c>
      <c r="BA613" s="0" t="e">
        <f aca="false">CN(AZ613,CSON,CINC)</f>
        <v>#VALUE!</v>
      </c>
      <c r="BB613" s="0" t="e">
        <f aca="false">DPDT(Constant,BA613,AZ613,gamma,AR613,AY613)</f>
        <v>#VALUE!</v>
      </c>
      <c r="BC613" s="0" t="s">
        <v>134</v>
      </c>
      <c r="BD613" s="0" t="n">
        <f aca="false">Q613+deltaT</f>
        <v>6.08999999999992</v>
      </c>
      <c r="BE613" s="0" t="e">
        <f aca="false">pC+deltaT*pdot3</f>
        <v>#VALUE!</v>
      </c>
      <c r="BF613" s="0" t="e">
        <f aca="false">hALT1($E$13:$G$1365,BD613,2)</f>
        <v>#VALUE!</v>
      </c>
      <c r="BG613" s="0" t="e">
        <f aca="false">Veloc($E$13:$G$1365,BD613,3)</f>
        <v>#VALUE!</v>
      </c>
      <c r="BH613" s="0" t="e">
        <f aca="false">IF(BF613&lt;hT,$G$5+alfa*(BF613-ho),TT)</f>
        <v>#VALUE!</v>
      </c>
      <c r="BI613" s="0" t="e">
        <f aca="false">IF(BF613&lt;hT,pSL*(1/(1+alfa*BF613/($G$5-alfa*ho)))^(go/(Rair*alfa)),pT*EXP(-go*(BF613-hT)/(Rair*TT)))</f>
        <v>#VALUE!</v>
      </c>
      <c r="BJ613" s="0" t="e">
        <f aca="false">Mch(BG613,BH613,Rair,gamma)</f>
        <v>#VALUE!</v>
      </c>
      <c r="BK613" s="0" t="e">
        <f aca="false">Cpex(Cp0,BJ613,$N$9,$L$13:$M$19)</f>
        <v>#VALUE!</v>
      </c>
      <c r="BL613" s="0" t="e">
        <f aca="false">pex(BI613,BJ613,gamma,BK613)</f>
        <v>#VALUE!</v>
      </c>
      <c r="BM613" s="0" t="e">
        <f aca="false">MachThroat(gamma,BL613,BE613)</f>
        <v>#VALUE!</v>
      </c>
      <c r="BN613" s="0" t="e">
        <f aca="false">CN(BM613,CSON,CINC)</f>
        <v>#VALUE!</v>
      </c>
      <c r="BO613" s="0" t="e">
        <f aca="false">DPDT(Constant,BN613,BM613,gamma,BE613,BL613)</f>
        <v>#VALUE!</v>
      </c>
      <c r="BP613" s="0" t="e">
        <f aca="false">pC+deltaT*(pdot+2*pdot2+2*pdot3+pdot4)/6</f>
        <v>#VALUE!</v>
      </c>
      <c r="BQ613" s="0" t="s">
        <v>134</v>
      </c>
      <c r="BR613" s="0" t="n">
        <f aca="false">Q613</f>
        <v>6.07999999999992</v>
      </c>
      <c r="BS613" s="0" t="e">
        <f aca="false">R613/144</f>
        <v>#VALUE!</v>
      </c>
      <c r="BT613" s="0" t="e">
        <f aca="false">pX/144</f>
        <v>#VALUE!</v>
      </c>
      <c r="BU613" s="0" t="e">
        <f aca="false">pa/144</f>
        <v>#VALUE!</v>
      </c>
      <c r="BV613" s="11" t="n">
        <f aca="false">BR613</f>
        <v>6.07999999999992</v>
      </c>
      <c r="BW613" s="12" t="e">
        <f aca="false">(pC-pX)/144</f>
        <v>#VALUE!</v>
      </c>
      <c r="BX613" s="0" t="s">
        <v>134</v>
      </c>
      <c r="BZ613" s="0" t="s">
        <v>134</v>
      </c>
      <c r="CA613" s="0" t="s">
        <v>134</v>
      </c>
      <c r="CB613" s="0" t="s">
        <v>134</v>
      </c>
      <c r="CC613" s="0" t="s">
        <v>134</v>
      </c>
      <c r="CD613" s="0" t="s">
        <v>134</v>
      </c>
      <c r="CE613" s="0" t="s">
        <v>134</v>
      </c>
    </row>
    <row r="614" customFormat="false" ht="12.75" hidden="false" customHeight="false" outlineLevel="0" collapsed="false">
      <c r="E614" s="9" t="n">
        <v>6.01</v>
      </c>
      <c r="F614" s="9" t="n">
        <v>5662.09810569212</v>
      </c>
      <c r="G614" s="9" t="n">
        <v>1017.6351797689</v>
      </c>
      <c r="Q614" s="0" t="n">
        <f aca="false">Q613+deltaT</f>
        <v>6.08999999999992</v>
      </c>
      <c r="R614" s="0" t="e">
        <f aca="false">BP613</f>
        <v>#VALUE!</v>
      </c>
      <c r="S614" s="0" t="e">
        <f aca="false">hALT1($E$13:$G$1365,Q614,2)</f>
        <v>#VALUE!</v>
      </c>
      <c r="T614" s="0" t="e">
        <f aca="false">Veloc($E$13:$G$1365,Q614,3)</f>
        <v>#VALUE!</v>
      </c>
      <c r="U614" s="0" t="e">
        <f aca="false">IF(S614&lt;hT,$G$5+alfa*(S614-ho),TT)</f>
        <v>#VALUE!</v>
      </c>
      <c r="V614" s="0" t="e">
        <f aca="false">IF(S614&lt;hT,pSL*(1/(1+alfa*S614/($G$5-alfa*ho)))^(go/(Rair*alfa)),pT*EXP(-go*(S614-hT)/(Rair*TT)))</f>
        <v>#VALUE!</v>
      </c>
      <c r="W614" s="0" t="e">
        <f aca="false">Mch(T614,U614,Rair,gamma)</f>
        <v>#VALUE!</v>
      </c>
      <c r="X614" s="0" t="e">
        <f aca="false">Cpex(Cp0,W614,$N$9,$L$13:$M$19)</f>
        <v>#VALUE!</v>
      </c>
      <c r="Y614" s="0" t="e">
        <f aca="false">pex(V614,W614,gamma,X614)</f>
        <v>#VALUE!</v>
      </c>
      <c r="Z614" s="0" t="e">
        <f aca="false">MachThroat(gamma,Y614,R614)</f>
        <v>#VALUE!</v>
      </c>
      <c r="AA614" s="0" t="e">
        <f aca="false">CN(Z614,CSON,CINC)</f>
        <v>#VALUE!</v>
      </c>
      <c r="AB614" s="0" t="e">
        <f aca="false">DPDT(Constant,AA614,Z614,gamma,R614,Y614)</f>
        <v>#VALUE!</v>
      </c>
      <c r="AC614" s="0" t="s">
        <v>134</v>
      </c>
      <c r="AD614" s="0" t="n">
        <f aca="false">Q614+deltaT/2</f>
        <v>6.09499999999991</v>
      </c>
      <c r="AE614" s="0" t="e">
        <f aca="false">pC+deltaT*pdot/2</f>
        <v>#VALUE!</v>
      </c>
      <c r="AF614" s="0" t="e">
        <f aca="false">hALT1($E$13:$G$1365,AD614,2)</f>
        <v>#VALUE!</v>
      </c>
      <c r="AG614" s="0" t="e">
        <f aca="false">Veloc($E$13:$G$1365,AD614,3)</f>
        <v>#VALUE!</v>
      </c>
      <c r="AH614" s="0" t="e">
        <f aca="false">IF(AF614&lt;hT,$G$5+alfa*(AF614-ho),TT)</f>
        <v>#VALUE!</v>
      </c>
      <c r="AI614" s="0" t="e">
        <f aca="false">IF(AF614&lt;hT,pSL*(1/(1+alfa*AF614/($G$5-alfa*ho)))^(go/(Rair*alfa)),pT*EXP(-go*(AF614-hT)/(Rair*TT)))</f>
        <v>#VALUE!</v>
      </c>
      <c r="AJ614" s="0" t="e">
        <f aca="false">Mch(AG614,AH614,Rair,gamma)</f>
        <v>#VALUE!</v>
      </c>
      <c r="AK614" s="0" t="e">
        <f aca="false">Cpex(Cp0,AJ614,$N$9,$L$13:$M$19)</f>
        <v>#VALUE!</v>
      </c>
      <c r="AL614" s="0" t="e">
        <f aca="false">pex(AI614,AJ614,gamma,AK614)</f>
        <v>#VALUE!</v>
      </c>
      <c r="AM614" s="0" t="e">
        <f aca="false">MachThroat(gamma,AL614,AE614)</f>
        <v>#VALUE!</v>
      </c>
      <c r="AN614" s="0" t="e">
        <f aca="false">CN(AM614,CSON,CINC)</f>
        <v>#VALUE!</v>
      </c>
      <c r="AO614" s="0" t="e">
        <f aca="false">DPDT(Constant,AN614,AM614,gamma,AE614,AL614)</f>
        <v>#VALUE!</v>
      </c>
      <c r="AP614" s="0" t="s">
        <v>134</v>
      </c>
      <c r="AQ614" s="0" t="n">
        <f aca="false">Q614+deltaT/2</f>
        <v>6.09499999999991</v>
      </c>
      <c r="AR614" s="0" t="e">
        <f aca="false">pC+deltaT*pdot2/2</f>
        <v>#VALUE!</v>
      </c>
      <c r="AS614" s="0" t="e">
        <f aca="false">hALT1($E$13:$G$1365,AQ614,2)</f>
        <v>#VALUE!</v>
      </c>
      <c r="AT614" s="0" t="e">
        <f aca="false">Veloc($E$13:$G$1365,AQ614,3)</f>
        <v>#VALUE!</v>
      </c>
      <c r="AU614" s="0" t="e">
        <f aca="false">IF(AS614&lt;hT,$G$5+alfa*(AS614-ho),TT)</f>
        <v>#VALUE!</v>
      </c>
      <c r="AV614" s="0" t="e">
        <f aca="false">IF(AS614&lt;hT,pSL*(1/(1+alfa*AF614/($G$5-alfa*ho)))^(go/(Rair*alfa)),pT*EXP(-go*(AF614-hT)/(Rair*TT)))</f>
        <v>#VALUE!</v>
      </c>
      <c r="AW614" s="0" t="e">
        <f aca="false">Mch(AT614,AU614,Rair,gamma)</f>
        <v>#VALUE!</v>
      </c>
      <c r="AX614" s="0" t="e">
        <f aca="false">Cpex(Cp0,AW614,$N$9,$L$13:$M$19)</f>
        <v>#VALUE!</v>
      </c>
      <c r="AY614" s="0" t="e">
        <f aca="false">pex(AV614,AW614,gamma,AX614)</f>
        <v>#VALUE!</v>
      </c>
      <c r="AZ614" s="0" t="e">
        <f aca="false">MachThroat(gamma,AY614,AR614)</f>
        <v>#VALUE!</v>
      </c>
      <c r="BA614" s="0" t="e">
        <f aca="false">CN(AZ614,CSON,CINC)</f>
        <v>#VALUE!</v>
      </c>
      <c r="BB614" s="0" t="e">
        <f aca="false">DPDT(Constant,BA614,AZ614,gamma,AR614,AY614)</f>
        <v>#VALUE!</v>
      </c>
      <c r="BC614" s="0" t="s">
        <v>134</v>
      </c>
      <c r="BD614" s="0" t="n">
        <f aca="false">Q614+deltaT</f>
        <v>6.09999999999991</v>
      </c>
      <c r="BE614" s="0" t="e">
        <f aca="false">pC+deltaT*pdot3</f>
        <v>#VALUE!</v>
      </c>
      <c r="BF614" s="0" t="e">
        <f aca="false">hALT1($E$13:$G$1365,BD614,2)</f>
        <v>#VALUE!</v>
      </c>
      <c r="BG614" s="0" t="e">
        <f aca="false">Veloc($E$13:$G$1365,BD614,3)</f>
        <v>#VALUE!</v>
      </c>
      <c r="BH614" s="0" t="e">
        <f aca="false">IF(BF614&lt;hT,$G$5+alfa*(BF614-ho),TT)</f>
        <v>#VALUE!</v>
      </c>
      <c r="BI614" s="0" t="e">
        <f aca="false">IF(BF614&lt;hT,pSL*(1/(1+alfa*BF614/($G$5-alfa*ho)))^(go/(Rair*alfa)),pT*EXP(-go*(BF614-hT)/(Rair*TT)))</f>
        <v>#VALUE!</v>
      </c>
      <c r="BJ614" s="0" t="e">
        <f aca="false">Mch(BG614,BH614,Rair,gamma)</f>
        <v>#VALUE!</v>
      </c>
      <c r="BK614" s="0" t="e">
        <f aca="false">Cpex(Cp0,BJ614,$N$9,$L$13:$M$19)</f>
        <v>#VALUE!</v>
      </c>
      <c r="BL614" s="0" t="e">
        <f aca="false">pex(BI614,BJ614,gamma,BK614)</f>
        <v>#VALUE!</v>
      </c>
      <c r="BM614" s="0" t="e">
        <f aca="false">MachThroat(gamma,BL614,BE614)</f>
        <v>#VALUE!</v>
      </c>
      <c r="BN614" s="0" t="e">
        <f aca="false">CN(BM614,CSON,CINC)</f>
        <v>#VALUE!</v>
      </c>
      <c r="BO614" s="0" t="e">
        <f aca="false">DPDT(Constant,BN614,BM614,gamma,BE614,BL614)</f>
        <v>#VALUE!</v>
      </c>
      <c r="BP614" s="0" t="e">
        <f aca="false">pC+deltaT*(pdot+2*pdot2+2*pdot3+pdot4)/6</f>
        <v>#VALUE!</v>
      </c>
      <c r="BQ614" s="0" t="s">
        <v>134</v>
      </c>
      <c r="BR614" s="0" t="n">
        <f aca="false">Q614</f>
        <v>6.08999999999992</v>
      </c>
      <c r="BS614" s="0" t="e">
        <f aca="false">R614/144</f>
        <v>#VALUE!</v>
      </c>
      <c r="BT614" s="0" t="e">
        <f aca="false">pX/144</f>
        <v>#VALUE!</v>
      </c>
      <c r="BU614" s="0" t="e">
        <f aca="false">pa/144</f>
        <v>#VALUE!</v>
      </c>
      <c r="BV614" s="11" t="n">
        <f aca="false">BR614</f>
        <v>6.08999999999992</v>
      </c>
      <c r="BW614" s="12" t="e">
        <f aca="false">(pC-pX)/144</f>
        <v>#VALUE!</v>
      </c>
      <c r="BX614" s="0" t="s">
        <v>134</v>
      </c>
      <c r="BZ614" s="0" t="s">
        <v>134</v>
      </c>
      <c r="CA614" s="0" t="s">
        <v>134</v>
      </c>
      <c r="CB614" s="0" t="s">
        <v>134</v>
      </c>
      <c r="CC614" s="0" t="s">
        <v>134</v>
      </c>
      <c r="CD614" s="0" t="s">
        <v>134</v>
      </c>
      <c r="CE614" s="0" t="s">
        <v>134</v>
      </c>
    </row>
    <row r="615" customFormat="false" ht="12.75" hidden="false" customHeight="false" outlineLevel="0" collapsed="false">
      <c r="E615" s="9" t="n">
        <v>6.02</v>
      </c>
      <c r="F615" s="9" t="n">
        <v>5672.27195693732</v>
      </c>
      <c r="G615" s="9" t="n">
        <v>1017.13395951653</v>
      </c>
      <c r="Q615" s="0" t="n">
        <f aca="false">Q614+deltaT</f>
        <v>6.09999999999991</v>
      </c>
      <c r="R615" s="0" t="e">
        <f aca="false">BP614</f>
        <v>#VALUE!</v>
      </c>
      <c r="S615" s="0" t="e">
        <f aca="false">hALT1($E$13:$G$1365,Q615,2)</f>
        <v>#VALUE!</v>
      </c>
      <c r="T615" s="0" t="e">
        <f aca="false">Veloc($E$13:$G$1365,Q615,3)</f>
        <v>#VALUE!</v>
      </c>
      <c r="U615" s="0" t="e">
        <f aca="false">IF(S615&lt;hT,$G$5+alfa*(S615-ho),TT)</f>
        <v>#VALUE!</v>
      </c>
      <c r="V615" s="0" t="e">
        <f aca="false">IF(S615&lt;hT,pSL*(1/(1+alfa*S615/($G$5-alfa*ho)))^(go/(Rair*alfa)),pT*EXP(-go*(S615-hT)/(Rair*TT)))</f>
        <v>#VALUE!</v>
      </c>
      <c r="W615" s="0" t="e">
        <f aca="false">Mch(T615,U615,Rair,gamma)</f>
        <v>#VALUE!</v>
      </c>
      <c r="X615" s="0" t="e">
        <f aca="false">Cpex(Cp0,W615,$N$9,$L$13:$M$19)</f>
        <v>#VALUE!</v>
      </c>
      <c r="Y615" s="0" t="e">
        <f aca="false">pex(V615,W615,gamma,X615)</f>
        <v>#VALUE!</v>
      </c>
      <c r="Z615" s="0" t="e">
        <f aca="false">MachThroat(gamma,Y615,R615)</f>
        <v>#VALUE!</v>
      </c>
      <c r="AA615" s="0" t="e">
        <f aca="false">CN(Z615,CSON,CINC)</f>
        <v>#VALUE!</v>
      </c>
      <c r="AB615" s="0" t="e">
        <f aca="false">DPDT(Constant,AA615,Z615,gamma,R615,Y615)</f>
        <v>#VALUE!</v>
      </c>
      <c r="AC615" s="0" t="s">
        <v>134</v>
      </c>
      <c r="AD615" s="0" t="n">
        <f aca="false">Q615+deltaT/2</f>
        <v>6.10499999999991</v>
      </c>
      <c r="AE615" s="0" t="e">
        <f aca="false">pC+deltaT*pdot/2</f>
        <v>#VALUE!</v>
      </c>
      <c r="AF615" s="0" t="e">
        <f aca="false">hALT1($E$13:$G$1365,AD615,2)</f>
        <v>#VALUE!</v>
      </c>
      <c r="AG615" s="0" t="e">
        <f aca="false">Veloc($E$13:$G$1365,AD615,3)</f>
        <v>#VALUE!</v>
      </c>
      <c r="AH615" s="0" t="e">
        <f aca="false">IF(AF615&lt;hT,$G$5+alfa*(AF615-ho),TT)</f>
        <v>#VALUE!</v>
      </c>
      <c r="AI615" s="0" t="e">
        <f aca="false">IF(AF615&lt;hT,pSL*(1/(1+alfa*AF615/($G$5-alfa*ho)))^(go/(Rair*alfa)),pT*EXP(-go*(AF615-hT)/(Rair*TT)))</f>
        <v>#VALUE!</v>
      </c>
      <c r="AJ615" s="0" t="e">
        <f aca="false">Mch(AG615,AH615,Rair,gamma)</f>
        <v>#VALUE!</v>
      </c>
      <c r="AK615" s="0" t="e">
        <f aca="false">Cpex(Cp0,AJ615,$N$9,$L$13:$M$19)</f>
        <v>#VALUE!</v>
      </c>
      <c r="AL615" s="0" t="e">
        <f aca="false">pex(AI615,AJ615,gamma,AK615)</f>
        <v>#VALUE!</v>
      </c>
      <c r="AM615" s="0" t="e">
        <f aca="false">MachThroat(gamma,AL615,AE615)</f>
        <v>#VALUE!</v>
      </c>
      <c r="AN615" s="0" t="e">
        <f aca="false">CN(AM615,CSON,CINC)</f>
        <v>#VALUE!</v>
      </c>
      <c r="AO615" s="0" t="e">
        <f aca="false">DPDT(Constant,AN615,AM615,gamma,AE615,AL615)</f>
        <v>#VALUE!</v>
      </c>
      <c r="AP615" s="0" t="s">
        <v>134</v>
      </c>
      <c r="AQ615" s="0" t="n">
        <f aca="false">Q615+deltaT/2</f>
        <v>6.10499999999991</v>
      </c>
      <c r="AR615" s="0" t="e">
        <f aca="false">pC+deltaT*pdot2/2</f>
        <v>#VALUE!</v>
      </c>
      <c r="AS615" s="0" t="e">
        <f aca="false">hALT1($E$13:$G$1365,AQ615,2)</f>
        <v>#VALUE!</v>
      </c>
      <c r="AT615" s="0" t="e">
        <f aca="false">Veloc($E$13:$G$1365,AQ615,3)</f>
        <v>#VALUE!</v>
      </c>
      <c r="AU615" s="0" t="e">
        <f aca="false">IF(AS615&lt;hT,$G$5+alfa*(AS615-ho),TT)</f>
        <v>#VALUE!</v>
      </c>
      <c r="AV615" s="0" t="e">
        <f aca="false">IF(AS615&lt;hT,pSL*(1/(1+alfa*AF615/($G$5-alfa*ho)))^(go/(Rair*alfa)),pT*EXP(-go*(AF615-hT)/(Rair*TT)))</f>
        <v>#VALUE!</v>
      </c>
      <c r="AW615" s="0" t="e">
        <f aca="false">Mch(AT615,AU615,Rair,gamma)</f>
        <v>#VALUE!</v>
      </c>
      <c r="AX615" s="0" t="e">
        <f aca="false">Cpex(Cp0,AW615,$N$9,$L$13:$M$19)</f>
        <v>#VALUE!</v>
      </c>
      <c r="AY615" s="0" t="e">
        <f aca="false">pex(AV615,AW615,gamma,AX615)</f>
        <v>#VALUE!</v>
      </c>
      <c r="AZ615" s="0" t="e">
        <f aca="false">MachThroat(gamma,AY615,AR615)</f>
        <v>#VALUE!</v>
      </c>
      <c r="BA615" s="0" t="e">
        <f aca="false">CN(AZ615,CSON,CINC)</f>
        <v>#VALUE!</v>
      </c>
      <c r="BB615" s="0" t="e">
        <f aca="false">DPDT(Constant,BA615,AZ615,gamma,AR615,AY615)</f>
        <v>#VALUE!</v>
      </c>
      <c r="BC615" s="0" t="s">
        <v>134</v>
      </c>
      <c r="BD615" s="0" t="n">
        <f aca="false">Q615+deltaT</f>
        <v>6.10999999999991</v>
      </c>
      <c r="BE615" s="0" t="e">
        <f aca="false">pC+deltaT*pdot3</f>
        <v>#VALUE!</v>
      </c>
      <c r="BF615" s="0" t="e">
        <f aca="false">hALT1($E$13:$G$1365,BD615,2)</f>
        <v>#VALUE!</v>
      </c>
      <c r="BG615" s="0" t="e">
        <f aca="false">Veloc($E$13:$G$1365,BD615,3)</f>
        <v>#VALUE!</v>
      </c>
      <c r="BH615" s="0" t="e">
        <f aca="false">IF(BF615&lt;hT,$G$5+alfa*(BF615-ho),TT)</f>
        <v>#VALUE!</v>
      </c>
      <c r="BI615" s="0" t="e">
        <f aca="false">IF(BF615&lt;hT,pSL*(1/(1+alfa*BF615/($G$5-alfa*ho)))^(go/(Rair*alfa)),pT*EXP(-go*(BF615-hT)/(Rair*TT)))</f>
        <v>#VALUE!</v>
      </c>
      <c r="BJ615" s="0" t="e">
        <f aca="false">Mch(BG615,BH615,Rair,gamma)</f>
        <v>#VALUE!</v>
      </c>
      <c r="BK615" s="0" t="e">
        <f aca="false">Cpex(Cp0,BJ615,$N$9,$L$13:$M$19)</f>
        <v>#VALUE!</v>
      </c>
      <c r="BL615" s="0" t="e">
        <f aca="false">pex(BI615,BJ615,gamma,BK615)</f>
        <v>#VALUE!</v>
      </c>
      <c r="BM615" s="0" t="e">
        <f aca="false">MachThroat(gamma,BL615,BE615)</f>
        <v>#VALUE!</v>
      </c>
      <c r="BN615" s="0" t="e">
        <f aca="false">CN(BM615,CSON,CINC)</f>
        <v>#VALUE!</v>
      </c>
      <c r="BO615" s="0" t="e">
        <f aca="false">DPDT(Constant,BN615,BM615,gamma,BE615,BL615)</f>
        <v>#VALUE!</v>
      </c>
      <c r="BP615" s="0" t="e">
        <f aca="false">pC+deltaT*(pdot+2*pdot2+2*pdot3+pdot4)/6</f>
        <v>#VALUE!</v>
      </c>
      <c r="BQ615" s="0" t="s">
        <v>134</v>
      </c>
      <c r="BR615" s="0" t="n">
        <f aca="false">Q615</f>
        <v>6.09999999999991</v>
      </c>
      <c r="BS615" s="0" t="e">
        <f aca="false">R615/144</f>
        <v>#VALUE!</v>
      </c>
      <c r="BT615" s="0" t="e">
        <f aca="false">pX/144</f>
        <v>#VALUE!</v>
      </c>
      <c r="BU615" s="0" t="e">
        <f aca="false">pa/144</f>
        <v>#VALUE!</v>
      </c>
      <c r="BV615" s="11" t="n">
        <f aca="false">BR615</f>
        <v>6.09999999999991</v>
      </c>
      <c r="BW615" s="12" t="e">
        <f aca="false">(pC-pX)/144</f>
        <v>#VALUE!</v>
      </c>
      <c r="BX615" s="0" t="s">
        <v>134</v>
      </c>
      <c r="BZ615" s="0" t="s">
        <v>134</v>
      </c>
      <c r="CA615" s="0" t="s">
        <v>134</v>
      </c>
      <c r="CB615" s="0" t="s">
        <v>134</v>
      </c>
      <c r="CC615" s="0" t="s">
        <v>134</v>
      </c>
      <c r="CD615" s="0" t="s">
        <v>134</v>
      </c>
      <c r="CE615" s="0" t="s">
        <v>134</v>
      </c>
    </row>
    <row r="616" customFormat="false" ht="12.75" hidden="false" customHeight="false" outlineLevel="0" collapsed="false">
      <c r="E616" s="9" t="n">
        <v>6.03</v>
      </c>
      <c r="F616" s="9" t="n">
        <v>5682.44076269632</v>
      </c>
      <c r="G616" s="9" t="n">
        <v>1016.62608342368</v>
      </c>
      <c r="Q616" s="0" t="n">
        <f aca="false">Q615+deltaT</f>
        <v>6.10999999999991</v>
      </c>
      <c r="R616" s="0" t="e">
        <f aca="false">BP615</f>
        <v>#VALUE!</v>
      </c>
      <c r="S616" s="0" t="e">
        <f aca="false">hALT1($E$13:$G$1365,Q616,2)</f>
        <v>#VALUE!</v>
      </c>
      <c r="T616" s="0" t="e">
        <f aca="false">Veloc($E$13:$G$1365,Q616,3)</f>
        <v>#VALUE!</v>
      </c>
      <c r="U616" s="0" t="e">
        <f aca="false">IF(S616&lt;hT,$G$5+alfa*(S616-ho),TT)</f>
        <v>#VALUE!</v>
      </c>
      <c r="V616" s="0" t="e">
        <f aca="false">IF(S616&lt;hT,pSL*(1/(1+alfa*S616/($G$5-alfa*ho)))^(go/(Rair*alfa)),pT*EXP(-go*(S616-hT)/(Rair*TT)))</f>
        <v>#VALUE!</v>
      </c>
      <c r="W616" s="0" t="e">
        <f aca="false">Mch(T616,U616,Rair,gamma)</f>
        <v>#VALUE!</v>
      </c>
      <c r="X616" s="0" t="e">
        <f aca="false">Cpex(Cp0,W616,$N$9,$L$13:$M$19)</f>
        <v>#VALUE!</v>
      </c>
      <c r="Y616" s="0" t="e">
        <f aca="false">pex(V616,W616,gamma,X616)</f>
        <v>#VALUE!</v>
      </c>
      <c r="Z616" s="0" t="e">
        <f aca="false">MachThroat(gamma,Y616,R616)</f>
        <v>#VALUE!</v>
      </c>
      <c r="AA616" s="0" t="e">
        <f aca="false">CN(Z616,CSON,CINC)</f>
        <v>#VALUE!</v>
      </c>
      <c r="AB616" s="0" t="e">
        <f aca="false">DPDT(Constant,AA616,Z616,gamma,R616,Y616)</f>
        <v>#VALUE!</v>
      </c>
      <c r="AC616" s="0" t="s">
        <v>134</v>
      </c>
      <c r="AD616" s="0" t="n">
        <f aca="false">Q616+deltaT/2</f>
        <v>6.11499999999991</v>
      </c>
      <c r="AE616" s="0" t="e">
        <f aca="false">pC+deltaT*pdot/2</f>
        <v>#VALUE!</v>
      </c>
      <c r="AF616" s="0" t="e">
        <f aca="false">hALT1($E$13:$G$1365,AD616,2)</f>
        <v>#VALUE!</v>
      </c>
      <c r="AG616" s="0" t="e">
        <f aca="false">Veloc($E$13:$G$1365,AD616,3)</f>
        <v>#VALUE!</v>
      </c>
      <c r="AH616" s="0" t="e">
        <f aca="false">IF(AF616&lt;hT,$G$5+alfa*(AF616-ho),TT)</f>
        <v>#VALUE!</v>
      </c>
      <c r="AI616" s="0" t="e">
        <f aca="false">IF(AF616&lt;hT,pSL*(1/(1+alfa*AF616/($G$5-alfa*ho)))^(go/(Rair*alfa)),pT*EXP(-go*(AF616-hT)/(Rair*TT)))</f>
        <v>#VALUE!</v>
      </c>
      <c r="AJ616" s="0" t="e">
        <f aca="false">Mch(AG616,AH616,Rair,gamma)</f>
        <v>#VALUE!</v>
      </c>
      <c r="AK616" s="0" t="e">
        <f aca="false">Cpex(Cp0,AJ616,$N$9,$L$13:$M$19)</f>
        <v>#VALUE!</v>
      </c>
      <c r="AL616" s="0" t="e">
        <f aca="false">pex(AI616,AJ616,gamma,AK616)</f>
        <v>#VALUE!</v>
      </c>
      <c r="AM616" s="0" t="e">
        <f aca="false">MachThroat(gamma,AL616,AE616)</f>
        <v>#VALUE!</v>
      </c>
      <c r="AN616" s="0" t="e">
        <f aca="false">CN(AM616,CSON,CINC)</f>
        <v>#VALUE!</v>
      </c>
      <c r="AO616" s="0" t="e">
        <f aca="false">DPDT(Constant,AN616,AM616,gamma,AE616,AL616)</f>
        <v>#VALUE!</v>
      </c>
      <c r="AP616" s="0" t="s">
        <v>134</v>
      </c>
      <c r="AQ616" s="0" t="n">
        <f aca="false">Q616+deltaT/2</f>
        <v>6.11499999999991</v>
      </c>
      <c r="AR616" s="0" t="e">
        <f aca="false">pC+deltaT*pdot2/2</f>
        <v>#VALUE!</v>
      </c>
      <c r="AS616" s="0" t="e">
        <f aca="false">hALT1($E$13:$G$1365,AQ616,2)</f>
        <v>#VALUE!</v>
      </c>
      <c r="AT616" s="0" t="e">
        <f aca="false">Veloc($E$13:$G$1365,AQ616,3)</f>
        <v>#VALUE!</v>
      </c>
      <c r="AU616" s="0" t="e">
        <f aca="false">IF(AS616&lt;hT,$G$5+alfa*(AS616-ho),TT)</f>
        <v>#VALUE!</v>
      </c>
      <c r="AV616" s="0" t="e">
        <f aca="false">IF(AS616&lt;hT,pSL*(1/(1+alfa*AF616/($G$5-alfa*ho)))^(go/(Rair*alfa)),pT*EXP(-go*(AF616-hT)/(Rair*TT)))</f>
        <v>#VALUE!</v>
      </c>
      <c r="AW616" s="0" t="e">
        <f aca="false">Mch(AT616,AU616,Rair,gamma)</f>
        <v>#VALUE!</v>
      </c>
      <c r="AX616" s="0" t="e">
        <f aca="false">Cpex(Cp0,AW616,$N$9,$L$13:$M$19)</f>
        <v>#VALUE!</v>
      </c>
      <c r="AY616" s="0" t="e">
        <f aca="false">pex(AV616,AW616,gamma,AX616)</f>
        <v>#VALUE!</v>
      </c>
      <c r="AZ616" s="0" t="e">
        <f aca="false">MachThroat(gamma,AY616,AR616)</f>
        <v>#VALUE!</v>
      </c>
      <c r="BA616" s="0" t="e">
        <f aca="false">CN(AZ616,CSON,CINC)</f>
        <v>#VALUE!</v>
      </c>
      <c r="BB616" s="0" t="e">
        <f aca="false">DPDT(Constant,BA616,AZ616,gamma,AR616,AY616)</f>
        <v>#VALUE!</v>
      </c>
      <c r="BC616" s="0" t="s">
        <v>134</v>
      </c>
      <c r="BD616" s="0" t="n">
        <f aca="false">Q616+deltaT</f>
        <v>6.11999999999991</v>
      </c>
      <c r="BE616" s="0" t="e">
        <f aca="false">pC+deltaT*pdot3</f>
        <v>#VALUE!</v>
      </c>
      <c r="BF616" s="0" t="e">
        <f aca="false">hALT1($E$13:$G$1365,BD616,2)</f>
        <v>#VALUE!</v>
      </c>
      <c r="BG616" s="0" t="e">
        <f aca="false">Veloc($E$13:$G$1365,BD616,3)</f>
        <v>#VALUE!</v>
      </c>
      <c r="BH616" s="0" t="e">
        <f aca="false">IF(BF616&lt;hT,$G$5+alfa*(BF616-ho),TT)</f>
        <v>#VALUE!</v>
      </c>
      <c r="BI616" s="0" t="e">
        <f aca="false">IF(BF616&lt;hT,pSL*(1/(1+alfa*BF616/($G$5-alfa*ho)))^(go/(Rair*alfa)),pT*EXP(-go*(BF616-hT)/(Rair*TT)))</f>
        <v>#VALUE!</v>
      </c>
      <c r="BJ616" s="0" t="e">
        <f aca="false">Mch(BG616,BH616,Rair,gamma)</f>
        <v>#VALUE!</v>
      </c>
      <c r="BK616" s="0" t="e">
        <f aca="false">Cpex(Cp0,BJ616,$N$9,$L$13:$M$19)</f>
        <v>#VALUE!</v>
      </c>
      <c r="BL616" s="0" t="e">
        <f aca="false">pex(BI616,BJ616,gamma,BK616)</f>
        <v>#VALUE!</v>
      </c>
      <c r="BM616" s="0" t="e">
        <f aca="false">MachThroat(gamma,BL616,BE616)</f>
        <v>#VALUE!</v>
      </c>
      <c r="BN616" s="0" t="e">
        <f aca="false">CN(BM616,CSON,CINC)</f>
        <v>#VALUE!</v>
      </c>
      <c r="BO616" s="0" t="e">
        <f aca="false">DPDT(Constant,BN616,BM616,gamma,BE616,BL616)</f>
        <v>#VALUE!</v>
      </c>
      <c r="BP616" s="0" t="e">
        <f aca="false">pC+deltaT*(pdot+2*pdot2+2*pdot3+pdot4)/6</f>
        <v>#VALUE!</v>
      </c>
      <c r="BQ616" s="0" t="s">
        <v>134</v>
      </c>
      <c r="BR616" s="0" t="n">
        <f aca="false">Q616</f>
        <v>6.10999999999991</v>
      </c>
      <c r="BS616" s="0" t="e">
        <f aca="false">R616/144</f>
        <v>#VALUE!</v>
      </c>
      <c r="BT616" s="0" t="e">
        <f aca="false">pX/144</f>
        <v>#VALUE!</v>
      </c>
      <c r="BU616" s="0" t="e">
        <f aca="false">pa/144</f>
        <v>#VALUE!</v>
      </c>
      <c r="BV616" s="11" t="n">
        <f aca="false">BR616</f>
        <v>6.10999999999991</v>
      </c>
      <c r="BW616" s="12" t="e">
        <f aca="false">(pC-pX)/144</f>
        <v>#VALUE!</v>
      </c>
      <c r="BX616" s="0" t="s">
        <v>134</v>
      </c>
      <c r="BZ616" s="0" t="s">
        <v>134</v>
      </c>
      <c r="CA616" s="0" t="s">
        <v>134</v>
      </c>
      <c r="CB616" s="0" t="s">
        <v>134</v>
      </c>
      <c r="CC616" s="0" t="s">
        <v>134</v>
      </c>
      <c r="CD616" s="0" t="s">
        <v>134</v>
      </c>
      <c r="CE616" s="0" t="s">
        <v>134</v>
      </c>
    </row>
    <row r="617" customFormat="false" ht="12.75" hidden="false" customHeight="false" outlineLevel="0" collapsed="false">
      <c r="E617" s="9" t="n">
        <v>6.04</v>
      </c>
      <c r="F617" s="9" t="n">
        <v>5692.60445643761</v>
      </c>
      <c r="G617" s="9" t="n">
        <v>1016.11155687446</v>
      </c>
      <c r="Q617" s="0" t="n">
        <f aca="false">Q616+deltaT</f>
        <v>6.11999999999991</v>
      </c>
      <c r="R617" s="0" t="e">
        <f aca="false">BP616</f>
        <v>#VALUE!</v>
      </c>
      <c r="S617" s="0" t="e">
        <f aca="false">hALT1($E$13:$G$1365,Q617,2)</f>
        <v>#VALUE!</v>
      </c>
      <c r="T617" s="0" t="e">
        <f aca="false">Veloc($E$13:$G$1365,Q617,3)</f>
        <v>#VALUE!</v>
      </c>
      <c r="U617" s="0" t="e">
        <f aca="false">IF(S617&lt;hT,$G$5+alfa*(S617-ho),TT)</f>
        <v>#VALUE!</v>
      </c>
      <c r="V617" s="0" t="e">
        <f aca="false">IF(S617&lt;hT,pSL*(1/(1+alfa*S617/($G$5-alfa*ho)))^(go/(Rair*alfa)),pT*EXP(-go*(S617-hT)/(Rair*TT)))</f>
        <v>#VALUE!</v>
      </c>
      <c r="W617" s="0" t="e">
        <f aca="false">Mch(T617,U617,Rair,gamma)</f>
        <v>#VALUE!</v>
      </c>
      <c r="X617" s="0" t="e">
        <f aca="false">Cpex(Cp0,W617,$N$9,$L$13:$M$19)</f>
        <v>#VALUE!</v>
      </c>
      <c r="Y617" s="0" t="e">
        <f aca="false">pex(V617,W617,gamma,X617)</f>
        <v>#VALUE!</v>
      </c>
      <c r="Z617" s="0" t="e">
        <f aca="false">MachThroat(gamma,Y617,R617)</f>
        <v>#VALUE!</v>
      </c>
      <c r="AA617" s="0" t="e">
        <f aca="false">CN(Z617,CSON,CINC)</f>
        <v>#VALUE!</v>
      </c>
      <c r="AB617" s="0" t="e">
        <f aca="false">DPDT(Constant,AA617,Z617,gamma,R617,Y617)</f>
        <v>#VALUE!</v>
      </c>
      <c r="AC617" s="0" t="s">
        <v>134</v>
      </c>
      <c r="AD617" s="0" t="n">
        <f aca="false">Q617+deltaT/2</f>
        <v>6.12499999999991</v>
      </c>
      <c r="AE617" s="0" t="e">
        <f aca="false">pC+deltaT*pdot/2</f>
        <v>#VALUE!</v>
      </c>
      <c r="AF617" s="0" t="e">
        <f aca="false">hALT1($E$13:$G$1365,AD617,2)</f>
        <v>#VALUE!</v>
      </c>
      <c r="AG617" s="0" t="e">
        <f aca="false">Veloc($E$13:$G$1365,AD617,3)</f>
        <v>#VALUE!</v>
      </c>
      <c r="AH617" s="0" t="e">
        <f aca="false">IF(AF617&lt;hT,$G$5+alfa*(AF617-ho),TT)</f>
        <v>#VALUE!</v>
      </c>
      <c r="AI617" s="0" t="e">
        <f aca="false">IF(AF617&lt;hT,pSL*(1/(1+alfa*AF617/($G$5-alfa*ho)))^(go/(Rair*alfa)),pT*EXP(-go*(AF617-hT)/(Rair*TT)))</f>
        <v>#VALUE!</v>
      </c>
      <c r="AJ617" s="0" t="e">
        <f aca="false">Mch(AG617,AH617,Rair,gamma)</f>
        <v>#VALUE!</v>
      </c>
      <c r="AK617" s="0" t="e">
        <f aca="false">Cpex(Cp0,AJ617,$N$9,$L$13:$M$19)</f>
        <v>#VALUE!</v>
      </c>
      <c r="AL617" s="0" t="e">
        <f aca="false">pex(AI617,AJ617,gamma,AK617)</f>
        <v>#VALUE!</v>
      </c>
      <c r="AM617" s="0" t="e">
        <f aca="false">MachThroat(gamma,AL617,AE617)</f>
        <v>#VALUE!</v>
      </c>
      <c r="AN617" s="0" t="e">
        <f aca="false">CN(AM617,CSON,CINC)</f>
        <v>#VALUE!</v>
      </c>
      <c r="AO617" s="0" t="e">
        <f aca="false">DPDT(Constant,AN617,AM617,gamma,AE617,AL617)</f>
        <v>#VALUE!</v>
      </c>
      <c r="AP617" s="0" t="s">
        <v>134</v>
      </c>
      <c r="AQ617" s="0" t="n">
        <f aca="false">Q617+deltaT/2</f>
        <v>6.12499999999991</v>
      </c>
      <c r="AR617" s="0" t="e">
        <f aca="false">pC+deltaT*pdot2/2</f>
        <v>#VALUE!</v>
      </c>
      <c r="AS617" s="0" t="e">
        <f aca="false">hALT1($E$13:$G$1365,AQ617,2)</f>
        <v>#VALUE!</v>
      </c>
      <c r="AT617" s="0" t="e">
        <f aca="false">Veloc($E$13:$G$1365,AQ617,3)</f>
        <v>#VALUE!</v>
      </c>
      <c r="AU617" s="0" t="e">
        <f aca="false">IF(AS617&lt;hT,$G$5+alfa*(AS617-ho),TT)</f>
        <v>#VALUE!</v>
      </c>
      <c r="AV617" s="0" t="e">
        <f aca="false">IF(AS617&lt;hT,pSL*(1/(1+alfa*AF617/($G$5-alfa*ho)))^(go/(Rair*alfa)),pT*EXP(-go*(AF617-hT)/(Rair*TT)))</f>
        <v>#VALUE!</v>
      </c>
      <c r="AW617" s="0" t="e">
        <f aca="false">Mch(AT617,AU617,Rair,gamma)</f>
        <v>#VALUE!</v>
      </c>
      <c r="AX617" s="0" t="e">
        <f aca="false">Cpex(Cp0,AW617,$N$9,$L$13:$M$19)</f>
        <v>#VALUE!</v>
      </c>
      <c r="AY617" s="0" t="e">
        <f aca="false">pex(AV617,AW617,gamma,AX617)</f>
        <v>#VALUE!</v>
      </c>
      <c r="AZ617" s="0" t="e">
        <f aca="false">MachThroat(gamma,AY617,AR617)</f>
        <v>#VALUE!</v>
      </c>
      <c r="BA617" s="0" t="e">
        <f aca="false">CN(AZ617,CSON,CINC)</f>
        <v>#VALUE!</v>
      </c>
      <c r="BB617" s="0" t="e">
        <f aca="false">DPDT(Constant,BA617,AZ617,gamma,AR617,AY617)</f>
        <v>#VALUE!</v>
      </c>
      <c r="BC617" s="0" t="s">
        <v>134</v>
      </c>
      <c r="BD617" s="0" t="n">
        <f aca="false">Q617+deltaT</f>
        <v>6.12999999999991</v>
      </c>
      <c r="BE617" s="0" t="e">
        <f aca="false">pC+deltaT*pdot3</f>
        <v>#VALUE!</v>
      </c>
      <c r="BF617" s="0" t="e">
        <f aca="false">hALT1($E$13:$G$1365,BD617,2)</f>
        <v>#VALUE!</v>
      </c>
      <c r="BG617" s="0" t="e">
        <f aca="false">Veloc($E$13:$G$1365,BD617,3)</f>
        <v>#VALUE!</v>
      </c>
      <c r="BH617" s="0" t="e">
        <f aca="false">IF(BF617&lt;hT,$G$5+alfa*(BF617-ho),TT)</f>
        <v>#VALUE!</v>
      </c>
      <c r="BI617" s="0" t="e">
        <f aca="false">IF(BF617&lt;hT,pSL*(1/(1+alfa*BF617/($G$5-alfa*ho)))^(go/(Rair*alfa)),pT*EXP(-go*(BF617-hT)/(Rair*TT)))</f>
        <v>#VALUE!</v>
      </c>
      <c r="BJ617" s="0" t="e">
        <f aca="false">Mch(BG617,BH617,Rair,gamma)</f>
        <v>#VALUE!</v>
      </c>
      <c r="BK617" s="0" t="e">
        <f aca="false">Cpex(Cp0,BJ617,$N$9,$L$13:$M$19)</f>
        <v>#VALUE!</v>
      </c>
      <c r="BL617" s="0" t="e">
        <f aca="false">pex(BI617,BJ617,gamma,BK617)</f>
        <v>#VALUE!</v>
      </c>
      <c r="BM617" s="0" t="e">
        <f aca="false">MachThroat(gamma,BL617,BE617)</f>
        <v>#VALUE!</v>
      </c>
      <c r="BN617" s="0" t="e">
        <f aca="false">CN(BM617,CSON,CINC)</f>
        <v>#VALUE!</v>
      </c>
      <c r="BO617" s="0" t="e">
        <f aca="false">DPDT(Constant,BN617,BM617,gamma,BE617,BL617)</f>
        <v>#VALUE!</v>
      </c>
      <c r="BP617" s="0" t="e">
        <f aca="false">pC+deltaT*(pdot+2*pdot2+2*pdot3+pdot4)/6</f>
        <v>#VALUE!</v>
      </c>
      <c r="BQ617" s="0" t="s">
        <v>134</v>
      </c>
      <c r="BR617" s="0" t="n">
        <f aca="false">Q617</f>
        <v>6.11999999999991</v>
      </c>
      <c r="BS617" s="0" t="e">
        <f aca="false">R617/144</f>
        <v>#VALUE!</v>
      </c>
      <c r="BT617" s="0" t="e">
        <f aca="false">pX/144</f>
        <v>#VALUE!</v>
      </c>
      <c r="BU617" s="0" t="e">
        <f aca="false">pa/144</f>
        <v>#VALUE!</v>
      </c>
      <c r="BV617" s="11" t="n">
        <f aca="false">BR617</f>
        <v>6.11999999999991</v>
      </c>
      <c r="BW617" s="12" t="e">
        <f aca="false">(pC-pX)/144</f>
        <v>#VALUE!</v>
      </c>
      <c r="BX617" s="0" t="s">
        <v>134</v>
      </c>
      <c r="BZ617" s="0" t="s">
        <v>134</v>
      </c>
      <c r="CA617" s="0" t="s">
        <v>134</v>
      </c>
      <c r="CB617" s="0" t="s">
        <v>134</v>
      </c>
      <c r="CC617" s="0" t="s">
        <v>134</v>
      </c>
      <c r="CD617" s="0" t="s">
        <v>134</v>
      </c>
      <c r="CE617" s="0" t="s">
        <v>134</v>
      </c>
    </row>
    <row r="618" customFormat="false" ht="12.75" hidden="false" customHeight="false" outlineLevel="0" collapsed="false">
      <c r="E618" s="9" t="n">
        <v>6.05</v>
      </c>
      <c r="F618" s="9" t="n">
        <v>5702.76297168358</v>
      </c>
      <c r="G618" s="9" t="n">
        <v>1015.59038525655</v>
      </c>
      <c r="Q618" s="0" t="n">
        <f aca="false">Q617+deltaT</f>
        <v>6.12999999999991</v>
      </c>
      <c r="R618" s="0" t="e">
        <f aca="false">BP617</f>
        <v>#VALUE!</v>
      </c>
      <c r="S618" s="0" t="e">
        <f aca="false">hALT1($E$13:$G$1365,Q618,2)</f>
        <v>#VALUE!</v>
      </c>
      <c r="T618" s="0" t="e">
        <f aca="false">Veloc($E$13:$G$1365,Q618,3)</f>
        <v>#VALUE!</v>
      </c>
      <c r="U618" s="0" t="e">
        <f aca="false">IF(S618&lt;hT,$G$5+alfa*(S618-ho),TT)</f>
        <v>#VALUE!</v>
      </c>
      <c r="V618" s="0" t="e">
        <f aca="false">IF(S618&lt;hT,pSL*(1/(1+alfa*S618/($G$5-alfa*ho)))^(go/(Rair*alfa)),pT*EXP(-go*(S618-hT)/(Rair*TT)))</f>
        <v>#VALUE!</v>
      </c>
      <c r="W618" s="0" t="e">
        <f aca="false">Mch(T618,U618,Rair,gamma)</f>
        <v>#VALUE!</v>
      </c>
      <c r="X618" s="0" t="e">
        <f aca="false">Cpex(Cp0,W618,$N$9,$L$13:$M$19)</f>
        <v>#VALUE!</v>
      </c>
      <c r="Y618" s="0" t="e">
        <f aca="false">pex(V618,W618,gamma,X618)</f>
        <v>#VALUE!</v>
      </c>
      <c r="Z618" s="0" t="e">
        <f aca="false">MachThroat(gamma,Y618,R618)</f>
        <v>#VALUE!</v>
      </c>
      <c r="AA618" s="0" t="e">
        <f aca="false">CN(Z618,CSON,CINC)</f>
        <v>#VALUE!</v>
      </c>
      <c r="AB618" s="0" t="e">
        <f aca="false">DPDT(Constant,AA618,Z618,gamma,R618,Y618)</f>
        <v>#VALUE!</v>
      </c>
      <c r="AC618" s="0" t="s">
        <v>134</v>
      </c>
      <c r="AD618" s="0" t="n">
        <f aca="false">Q618+deltaT/2</f>
        <v>6.13499999999991</v>
      </c>
      <c r="AE618" s="0" t="e">
        <f aca="false">pC+deltaT*pdot/2</f>
        <v>#VALUE!</v>
      </c>
      <c r="AF618" s="0" t="e">
        <f aca="false">hALT1($E$13:$G$1365,AD618,2)</f>
        <v>#VALUE!</v>
      </c>
      <c r="AG618" s="0" t="e">
        <f aca="false">Veloc($E$13:$G$1365,AD618,3)</f>
        <v>#VALUE!</v>
      </c>
      <c r="AH618" s="0" t="e">
        <f aca="false">IF(AF618&lt;hT,$G$5+alfa*(AF618-ho),TT)</f>
        <v>#VALUE!</v>
      </c>
      <c r="AI618" s="0" t="e">
        <f aca="false">IF(AF618&lt;hT,pSL*(1/(1+alfa*AF618/($G$5-alfa*ho)))^(go/(Rair*alfa)),pT*EXP(-go*(AF618-hT)/(Rair*TT)))</f>
        <v>#VALUE!</v>
      </c>
      <c r="AJ618" s="0" t="e">
        <f aca="false">Mch(AG618,AH618,Rair,gamma)</f>
        <v>#VALUE!</v>
      </c>
      <c r="AK618" s="0" t="e">
        <f aca="false">Cpex(Cp0,AJ618,$N$9,$L$13:$M$19)</f>
        <v>#VALUE!</v>
      </c>
      <c r="AL618" s="0" t="e">
        <f aca="false">pex(AI618,AJ618,gamma,AK618)</f>
        <v>#VALUE!</v>
      </c>
      <c r="AM618" s="0" t="e">
        <f aca="false">MachThroat(gamma,AL618,AE618)</f>
        <v>#VALUE!</v>
      </c>
      <c r="AN618" s="0" t="e">
        <f aca="false">CN(AM618,CSON,CINC)</f>
        <v>#VALUE!</v>
      </c>
      <c r="AO618" s="0" t="e">
        <f aca="false">DPDT(Constant,AN618,AM618,gamma,AE618,AL618)</f>
        <v>#VALUE!</v>
      </c>
      <c r="AP618" s="0" t="s">
        <v>134</v>
      </c>
      <c r="AQ618" s="0" t="n">
        <f aca="false">Q618+deltaT/2</f>
        <v>6.13499999999991</v>
      </c>
      <c r="AR618" s="0" t="e">
        <f aca="false">pC+deltaT*pdot2/2</f>
        <v>#VALUE!</v>
      </c>
      <c r="AS618" s="0" t="e">
        <f aca="false">hALT1($E$13:$G$1365,AQ618,2)</f>
        <v>#VALUE!</v>
      </c>
      <c r="AT618" s="0" t="e">
        <f aca="false">Veloc($E$13:$G$1365,AQ618,3)</f>
        <v>#VALUE!</v>
      </c>
      <c r="AU618" s="0" t="e">
        <f aca="false">IF(AS618&lt;hT,$G$5+alfa*(AS618-ho),TT)</f>
        <v>#VALUE!</v>
      </c>
      <c r="AV618" s="0" t="e">
        <f aca="false">IF(AS618&lt;hT,pSL*(1/(1+alfa*AF618/($G$5-alfa*ho)))^(go/(Rair*alfa)),pT*EXP(-go*(AF618-hT)/(Rair*TT)))</f>
        <v>#VALUE!</v>
      </c>
      <c r="AW618" s="0" t="e">
        <f aca="false">Mch(AT618,AU618,Rair,gamma)</f>
        <v>#VALUE!</v>
      </c>
      <c r="AX618" s="0" t="e">
        <f aca="false">Cpex(Cp0,AW618,$N$9,$L$13:$M$19)</f>
        <v>#VALUE!</v>
      </c>
      <c r="AY618" s="0" t="e">
        <f aca="false">pex(AV618,AW618,gamma,AX618)</f>
        <v>#VALUE!</v>
      </c>
      <c r="AZ618" s="0" t="e">
        <f aca="false">MachThroat(gamma,AY618,AR618)</f>
        <v>#VALUE!</v>
      </c>
      <c r="BA618" s="0" t="e">
        <f aca="false">CN(AZ618,CSON,CINC)</f>
        <v>#VALUE!</v>
      </c>
      <c r="BB618" s="0" t="e">
        <f aca="false">DPDT(Constant,BA618,AZ618,gamma,AR618,AY618)</f>
        <v>#VALUE!</v>
      </c>
      <c r="BC618" s="0" t="s">
        <v>134</v>
      </c>
      <c r="BD618" s="0" t="n">
        <f aca="false">Q618+deltaT</f>
        <v>6.13999999999991</v>
      </c>
      <c r="BE618" s="0" t="e">
        <f aca="false">pC+deltaT*pdot3</f>
        <v>#VALUE!</v>
      </c>
      <c r="BF618" s="0" t="e">
        <f aca="false">hALT1($E$13:$G$1365,BD618,2)</f>
        <v>#VALUE!</v>
      </c>
      <c r="BG618" s="0" t="e">
        <f aca="false">Veloc($E$13:$G$1365,BD618,3)</f>
        <v>#VALUE!</v>
      </c>
      <c r="BH618" s="0" t="e">
        <f aca="false">IF(BF618&lt;hT,$G$5+alfa*(BF618-ho),TT)</f>
        <v>#VALUE!</v>
      </c>
      <c r="BI618" s="0" t="e">
        <f aca="false">IF(BF618&lt;hT,pSL*(1/(1+alfa*BF618/($G$5-alfa*ho)))^(go/(Rair*alfa)),pT*EXP(-go*(BF618-hT)/(Rair*TT)))</f>
        <v>#VALUE!</v>
      </c>
      <c r="BJ618" s="0" t="e">
        <f aca="false">Mch(BG618,BH618,Rair,gamma)</f>
        <v>#VALUE!</v>
      </c>
      <c r="BK618" s="0" t="e">
        <f aca="false">Cpex(Cp0,BJ618,$N$9,$L$13:$M$19)</f>
        <v>#VALUE!</v>
      </c>
      <c r="BL618" s="0" t="e">
        <f aca="false">pex(BI618,BJ618,gamma,BK618)</f>
        <v>#VALUE!</v>
      </c>
      <c r="BM618" s="0" t="e">
        <f aca="false">MachThroat(gamma,BL618,BE618)</f>
        <v>#VALUE!</v>
      </c>
      <c r="BN618" s="0" t="e">
        <f aca="false">CN(BM618,CSON,CINC)</f>
        <v>#VALUE!</v>
      </c>
      <c r="BO618" s="0" t="e">
        <f aca="false">DPDT(Constant,BN618,BM618,gamma,BE618,BL618)</f>
        <v>#VALUE!</v>
      </c>
      <c r="BP618" s="0" t="e">
        <f aca="false">pC+deltaT*(pdot+2*pdot2+2*pdot3+pdot4)/6</f>
        <v>#VALUE!</v>
      </c>
      <c r="BQ618" s="0" t="s">
        <v>134</v>
      </c>
      <c r="BR618" s="0" t="n">
        <f aca="false">Q618</f>
        <v>6.12999999999991</v>
      </c>
      <c r="BS618" s="0" t="e">
        <f aca="false">R618/144</f>
        <v>#VALUE!</v>
      </c>
      <c r="BT618" s="0" t="e">
        <f aca="false">pX/144</f>
        <v>#VALUE!</v>
      </c>
      <c r="BU618" s="0" t="e">
        <f aca="false">pa/144</f>
        <v>#VALUE!</v>
      </c>
      <c r="BV618" s="11" t="n">
        <f aca="false">BR618</f>
        <v>6.12999999999991</v>
      </c>
      <c r="BW618" s="12" t="e">
        <f aca="false">(pC-pX)/144</f>
        <v>#VALUE!</v>
      </c>
      <c r="BX618" s="0" t="s">
        <v>134</v>
      </c>
      <c r="BZ618" s="0" t="s">
        <v>134</v>
      </c>
      <c r="CA618" s="0" t="s">
        <v>134</v>
      </c>
      <c r="CB618" s="0" t="s">
        <v>134</v>
      </c>
      <c r="CC618" s="0" t="s">
        <v>134</v>
      </c>
      <c r="CD618" s="0" t="s">
        <v>134</v>
      </c>
      <c r="CE618" s="0" t="s">
        <v>134</v>
      </c>
    </row>
    <row r="619" customFormat="false" ht="12.75" hidden="false" customHeight="false" outlineLevel="0" collapsed="false">
      <c r="E619" s="9" t="n">
        <v>6.06</v>
      </c>
      <c r="F619" s="9" t="n">
        <v>5712.91624201048</v>
      </c>
      <c r="G619" s="9" t="n">
        <v>1015.06257396114</v>
      </c>
      <c r="Q619" s="0" t="n">
        <f aca="false">Q618+deltaT</f>
        <v>6.13999999999991</v>
      </c>
      <c r="R619" s="0" t="e">
        <f aca="false">BP618</f>
        <v>#VALUE!</v>
      </c>
      <c r="S619" s="0" t="e">
        <f aca="false">hALT1($E$13:$G$1365,Q619,2)</f>
        <v>#VALUE!</v>
      </c>
      <c r="T619" s="0" t="e">
        <f aca="false">Veloc($E$13:$G$1365,Q619,3)</f>
        <v>#VALUE!</v>
      </c>
      <c r="U619" s="0" t="e">
        <f aca="false">IF(S619&lt;hT,$G$5+alfa*(S619-ho),TT)</f>
        <v>#VALUE!</v>
      </c>
      <c r="V619" s="0" t="e">
        <f aca="false">IF(S619&lt;hT,pSL*(1/(1+alfa*S619/($G$5-alfa*ho)))^(go/(Rair*alfa)),pT*EXP(-go*(S619-hT)/(Rair*TT)))</f>
        <v>#VALUE!</v>
      </c>
      <c r="W619" s="0" t="e">
        <f aca="false">Mch(T619,U619,Rair,gamma)</f>
        <v>#VALUE!</v>
      </c>
      <c r="X619" s="0" t="e">
        <f aca="false">Cpex(Cp0,W619,$N$9,$L$13:$M$19)</f>
        <v>#VALUE!</v>
      </c>
      <c r="Y619" s="0" t="e">
        <f aca="false">pex(V619,W619,gamma,X619)</f>
        <v>#VALUE!</v>
      </c>
      <c r="Z619" s="0" t="e">
        <f aca="false">MachThroat(gamma,Y619,R619)</f>
        <v>#VALUE!</v>
      </c>
      <c r="AA619" s="0" t="e">
        <f aca="false">CN(Z619,CSON,CINC)</f>
        <v>#VALUE!</v>
      </c>
      <c r="AB619" s="0" t="e">
        <f aca="false">DPDT(Constant,AA619,Z619,gamma,R619,Y619)</f>
        <v>#VALUE!</v>
      </c>
      <c r="AC619" s="0" t="s">
        <v>134</v>
      </c>
      <c r="AD619" s="0" t="n">
        <f aca="false">Q619+deltaT/2</f>
        <v>6.14499999999991</v>
      </c>
      <c r="AE619" s="0" t="e">
        <f aca="false">pC+deltaT*pdot/2</f>
        <v>#VALUE!</v>
      </c>
      <c r="AF619" s="0" t="e">
        <f aca="false">hALT1($E$13:$G$1365,AD619,2)</f>
        <v>#VALUE!</v>
      </c>
      <c r="AG619" s="0" t="e">
        <f aca="false">Veloc($E$13:$G$1365,AD619,3)</f>
        <v>#VALUE!</v>
      </c>
      <c r="AH619" s="0" t="e">
        <f aca="false">IF(AF619&lt;hT,$G$5+alfa*(AF619-ho),TT)</f>
        <v>#VALUE!</v>
      </c>
      <c r="AI619" s="0" t="e">
        <f aca="false">IF(AF619&lt;hT,pSL*(1/(1+alfa*AF619/($G$5-alfa*ho)))^(go/(Rair*alfa)),pT*EXP(-go*(AF619-hT)/(Rair*TT)))</f>
        <v>#VALUE!</v>
      </c>
      <c r="AJ619" s="0" t="e">
        <f aca="false">Mch(AG619,AH619,Rair,gamma)</f>
        <v>#VALUE!</v>
      </c>
      <c r="AK619" s="0" t="e">
        <f aca="false">Cpex(Cp0,AJ619,$N$9,$L$13:$M$19)</f>
        <v>#VALUE!</v>
      </c>
      <c r="AL619" s="0" t="e">
        <f aca="false">pex(AI619,AJ619,gamma,AK619)</f>
        <v>#VALUE!</v>
      </c>
      <c r="AM619" s="0" t="e">
        <f aca="false">MachThroat(gamma,AL619,AE619)</f>
        <v>#VALUE!</v>
      </c>
      <c r="AN619" s="0" t="e">
        <f aca="false">CN(AM619,CSON,CINC)</f>
        <v>#VALUE!</v>
      </c>
      <c r="AO619" s="0" t="e">
        <f aca="false">DPDT(Constant,AN619,AM619,gamma,AE619,AL619)</f>
        <v>#VALUE!</v>
      </c>
      <c r="AP619" s="0" t="s">
        <v>134</v>
      </c>
      <c r="AQ619" s="0" t="n">
        <f aca="false">Q619+deltaT/2</f>
        <v>6.14499999999991</v>
      </c>
      <c r="AR619" s="0" t="e">
        <f aca="false">pC+deltaT*pdot2/2</f>
        <v>#VALUE!</v>
      </c>
      <c r="AS619" s="0" t="e">
        <f aca="false">hALT1($E$13:$G$1365,AQ619,2)</f>
        <v>#VALUE!</v>
      </c>
      <c r="AT619" s="0" t="e">
        <f aca="false">Veloc($E$13:$G$1365,AQ619,3)</f>
        <v>#VALUE!</v>
      </c>
      <c r="AU619" s="0" t="e">
        <f aca="false">IF(AS619&lt;hT,$G$5+alfa*(AS619-ho),TT)</f>
        <v>#VALUE!</v>
      </c>
      <c r="AV619" s="0" t="e">
        <f aca="false">IF(AS619&lt;hT,pSL*(1/(1+alfa*AF619/($G$5-alfa*ho)))^(go/(Rair*alfa)),pT*EXP(-go*(AF619-hT)/(Rair*TT)))</f>
        <v>#VALUE!</v>
      </c>
      <c r="AW619" s="0" t="e">
        <f aca="false">Mch(AT619,AU619,Rair,gamma)</f>
        <v>#VALUE!</v>
      </c>
      <c r="AX619" s="0" t="e">
        <f aca="false">Cpex(Cp0,AW619,$N$9,$L$13:$M$19)</f>
        <v>#VALUE!</v>
      </c>
      <c r="AY619" s="0" t="e">
        <f aca="false">pex(AV619,AW619,gamma,AX619)</f>
        <v>#VALUE!</v>
      </c>
      <c r="AZ619" s="0" t="e">
        <f aca="false">MachThroat(gamma,AY619,AR619)</f>
        <v>#VALUE!</v>
      </c>
      <c r="BA619" s="0" t="e">
        <f aca="false">CN(AZ619,CSON,CINC)</f>
        <v>#VALUE!</v>
      </c>
      <c r="BB619" s="0" t="e">
        <f aca="false">DPDT(Constant,BA619,AZ619,gamma,AR619,AY619)</f>
        <v>#VALUE!</v>
      </c>
      <c r="BC619" s="0" t="s">
        <v>134</v>
      </c>
      <c r="BD619" s="0" t="n">
        <f aca="false">Q619+deltaT</f>
        <v>6.14999999999991</v>
      </c>
      <c r="BE619" s="0" t="e">
        <f aca="false">pC+deltaT*pdot3</f>
        <v>#VALUE!</v>
      </c>
      <c r="BF619" s="0" t="e">
        <f aca="false">hALT1($E$13:$G$1365,BD619,2)</f>
        <v>#VALUE!</v>
      </c>
      <c r="BG619" s="0" t="e">
        <f aca="false">Veloc($E$13:$G$1365,BD619,3)</f>
        <v>#VALUE!</v>
      </c>
      <c r="BH619" s="0" t="e">
        <f aca="false">IF(BF619&lt;hT,$G$5+alfa*(BF619-ho),TT)</f>
        <v>#VALUE!</v>
      </c>
      <c r="BI619" s="0" t="e">
        <f aca="false">IF(BF619&lt;hT,pSL*(1/(1+alfa*BF619/($G$5-alfa*ho)))^(go/(Rair*alfa)),pT*EXP(-go*(BF619-hT)/(Rair*TT)))</f>
        <v>#VALUE!</v>
      </c>
      <c r="BJ619" s="0" t="e">
        <f aca="false">Mch(BG619,BH619,Rair,gamma)</f>
        <v>#VALUE!</v>
      </c>
      <c r="BK619" s="0" t="e">
        <f aca="false">Cpex(Cp0,BJ619,$N$9,$L$13:$M$19)</f>
        <v>#VALUE!</v>
      </c>
      <c r="BL619" s="0" t="e">
        <f aca="false">pex(BI619,BJ619,gamma,BK619)</f>
        <v>#VALUE!</v>
      </c>
      <c r="BM619" s="0" t="e">
        <f aca="false">MachThroat(gamma,BL619,BE619)</f>
        <v>#VALUE!</v>
      </c>
      <c r="BN619" s="0" t="e">
        <f aca="false">CN(BM619,CSON,CINC)</f>
        <v>#VALUE!</v>
      </c>
      <c r="BO619" s="0" t="e">
        <f aca="false">DPDT(Constant,BN619,BM619,gamma,BE619,BL619)</f>
        <v>#VALUE!</v>
      </c>
      <c r="BP619" s="0" t="e">
        <f aca="false">pC+deltaT*(pdot+2*pdot2+2*pdot3+pdot4)/6</f>
        <v>#VALUE!</v>
      </c>
      <c r="BQ619" s="0" t="s">
        <v>134</v>
      </c>
      <c r="BR619" s="0" t="n">
        <f aca="false">Q619</f>
        <v>6.13999999999991</v>
      </c>
      <c r="BS619" s="0" t="e">
        <f aca="false">R619/144</f>
        <v>#VALUE!</v>
      </c>
      <c r="BT619" s="0" t="e">
        <f aca="false">pX/144</f>
        <v>#VALUE!</v>
      </c>
      <c r="BU619" s="0" t="e">
        <f aca="false">pa/144</f>
        <v>#VALUE!</v>
      </c>
      <c r="BV619" s="11" t="n">
        <f aca="false">BR619</f>
        <v>6.13999999999991</v>
      </c>
      <c r="BW619" s="12" t="e">
        <f aca="false">(pC-pX)/144</f>
        <v>#VALUE!</v>
      </c>
      <c r="BX619" s="0" t="s">
        <v>134</v>
      </c>
      <c r="BZ619" s="0" t="s">
        <v>134</v>
      </c>
      <c r="CA619" s="0" t="s">
        <v>134</v>
      </c>
      <c r="CB619" s="0" t="s">
        <v>134</v>
      </c>
      <c r="CC619" s="0" t="s">
        <v>134</v>
      </c>
      <c r="CD619" s="0" t="s">
        <v>134</v>
      </c>
      <c r="CE619" s="0" t="s">
        <v>134</v>
      </c>
    </row>
    <row r="620" customFormat="false" ht="12.75" hidden="false" customHeight="false" outlineLevel="0" collapsed="false">
      <c r="E620" s="9" t="n">
        <v>6.07</v>
      </c>
      <c r="F620" s="9" t="n">
        <v>5723.06420104852</v>
      </c>
      <c r="G620" s="9" t="n">
        <v>1014.52812838281</v>
      </c>
      <c r="Q620" s="0" t="n">
        <f aca="false">Q619+deltaT</f>
        <v>6.14999999999991</v>
      </c>
      <c r="R620" s="0" t="e">
        <f aca="false">BP619</f>
        <v>#VALUE!</v>
      </c>
      <c r="S620" s="0" t="e">
        <f aca="false">hALT1($E$13:$G$1365,Q620,2)</f>
        <v>#VALUE!</v>
      </c>
      <c r="T620" s="0" t="e">
        <f aca="false">Veloc($E$13:$G$1365,Q620,3)</f>
        <v>#VALUE!</v>
      </c>
      <c r="U620" s="0" t="e">
        <f aca="false">IF(S620&lt;hT,$G$5+alfa*(S620-ho),TT)</f>
        <v>#VALUE!</v>
      </c>
      <c r="V620" s="0" t="e">
        <f aca="false">IF(S620&lt;hT,pSL*(1/(1+alfa*S620/($G$5-alfa*ho)))^(go/(Rair*alfa)),pT*EXP(-go*(S620-hT)/(Rair*TT)))</f>
        <v>#VALUE!</v>
      </c>
      <c r="W620" s="0" t="e">
        <f aca="false">Mch(T620,U620,Rair,gamma)</f>
        <v>#VALUE!</v>
      </c>
      <c r="X620" s="0" t="e">
        <f aca="false">Cpex(Cp0,W620,$N$9,$L$13:$M$19)</f>
        <v>#VALUE!</v>
      </c>
      <c r="Y620" s="0" t="e">
        <f aca="false">pex(V620,W620,gamma,X620)</f>
        <v>#VALUE!</v>
      </c>
      <c r="Z620" s="0" t="e">
        <f aca="false">MachThroat(gamma,Y620,R620)</f>
        <v>#VALUE!</v>
      </c>
      <c r="AA620" s="0" t="e">
        <f aca="false">CN(Z620,CSON,CINC)</f>
        <v>#VALUE!</v>
      </c>
      <c r="AB620" s="0" t="e">
        <f aca="false">DPDT(Constant,AA620,Z620,gamma,R620,Y620)</f>
        <v>#VALUE!</v>
      </c>
      <c r="AC620" s="0" t="s">
        <v>134</v>
      </c>
      <c r="AD620" s="0" t="n">
        <f aca="false">Q620+deltaT/2</f>
        <v>6.15499999999991</v>
      </c>
      <c r="AE620" s="0" t="e">
        <f aca="false">pC+deltaT*pdot/2</f>
        <v>#VALUE!</v>
      </c>
      <c r="AF620" s="0" t="e">
        <f aca="false">hALT1($E$13:$G$1365,AD620,2)</f>
        <v>#VALUE!</v>
      </c>
      <c r="AG620" s="0" t="e">
        <f aca="false">Veloc($E$13:$G$1365,AD620,3)</f>
        <v>#VALUE!</v>
      </c>
      <c r="AH620" s="0" t="e">
        <f aca="false">IF(AF620&lt;hT,$G$5+alfa*(AF620-ho),TT)</f>
        <v>#VALUE!</v>
      </c>
      <c r="AI620" s="0" t="e">
        <f aca="false">IF(AF620&lt;hT,pSL*(1/(1+alfa*AF620/($G$5-alfa*ho)))^(go/(Rair*alfa)),pT*EXP(-go*(AF620-hT)/(Rair*TT)))</f>
        <v>#VALUE!</v>
      </c>
      <c r="AJ620" s="0" t="e">
        <f aca="false">Mch(AG620,AH620,Rair,gamma)</f>
        <v>#VALUE!</v>
      </c>
      <c r="AK620" s="0" t="e">
        <f aca="false">Cpex(Cp0,AJ620,$N$9,$L$13:$M$19)</f>
        <v>#VALUE!</v>
      </c>
      <c r="AL620" s="0" t="e">
        <f aca="false">pex(AI620,AJ620,gamma,AK620)</f>
        <v>#VALUE!</v>
      </c>
      <c r="AM620" s="0" t="e">
        <f aca="false">MachThroat(gamma,AL620,AE620)</f>
        <v>#VALUE!</v>
      </c>
      <c r="AN620" s="0" t="e">
        <f aca="false">CN(AM620,CSON,CINC)</f>
        <v>#VALUE!</v>
      </c>
      <c r="AO620" s="0" t="e">
        <f aca="false">DPDT(Constant,AN620,AM620,gamma,AE620,AL620)</f>
        <v>#VALUE!</v>
      </c>
      <c r="AP620" s="0" t="s">
        <v>134</v>
      </c>
      <c r="AQ620" s="0" t="n">
        <f aca="false">Q620+deltaT/2</f>
        <v>6.15499999999991</v>
      </c>
      <c r="AR620" s="0" t="e">
        <f aca="false">pC+deltaT*pdot2/2</f>
        <v>#VALUE!</v>
      </c>
      <c r="AS620" s="0" t="e">
        <f aca="false">hALT1($E$13:$G$1365,AQ620,2)</f>
        <v>#VALUE!</v>
      </c>
      <c r="AT620" s="0" t="e">
        <f aca="false">Veloc($E$13:$G$1365,AQ620,3)</f>
        <v>#VALUE!</v>
      </c>
      <c r="AU620" s="0" t="e">
        <f aca="false">IF(AS620&lt;hT,$G$5+alfa*(AS620-ho),TT)</f>
        <v>#VALUE!</v>
      </c>
      <c r="AV620" s="0" t="e">
        <f aca="false">IF(AS620&lt;hT,pSL*(1/(1+alfa*AF620/($G$5-alfa*ho)))^(go/(Rair*alfa)),pT*EXP(-go*(AF620-hT)/(Rair*TT)))</f>
        <v>#VALUE!</v>
      </c>
      <c r="AW620" s="0" t="e">
        <f aca="false">Mch(AT620,AU620,Rair,gamma)</f>
        <v>#VALUE!</v>
      </c>
      <c r="AX620" s="0" t="e">
        <f aca="false">Cpex(Cp0,AW620,$N$9,$L$13:$M$19)</f>
        <v>#VALUE!</v>
      </c>
      <c r="AY620" s="0" t="e">
        <f aca="false">pex(AV620,AW620,gamma,AX620)</f>
        <v>#VALUE!</v>
      </c>
      <c r="AZ620" s="0" t="e">
        <f aca="false">MachThroat(gamma,AY620,AR620)</f>
        <v>#VALUE!</v>
      </c>
      <c r="BA620" s="0" t="e">
        <f aca="false">CN(AZ620,CSON,CINC)</f>
        <v>#VALUE!</v>
      </c>
      <c r="BB620" s="0" t="e">
        <f aca="false">DPDT(Constant,BA620,AZ620,gamma,AR620,AY620)</f>
        <v>#VALUE!</v>
      </c>
      <c r="BC620" s="0" t="s">
        <v>134</v>
      </c>
      <c r="BD620" s="0" t="n">
        <f aca="false">Q620+deltaT</f>
        <v>6.15999999999991</v>
      </c>
      <c r="BE620" s="0" t="e">
        <f aca="false">pC+deltaT*pdot3</f>
        <v>#VALUE!</v>
      </c>
      <c r="BF620" s="0" t="e">
        <f aca="false">hALT1($E$13:$G$1365,BD620,2)</f>
        <v>#VALUE!</v>
      </c>
      <c r="BG620" s="0" t="e">
        <f aca="false">Veloc($E$13:$G$1365,BD620,3)</f>
        <v>#VALUE!</v>
      </c>
      <c r="BH620" s="0" t="e">
        <f aca="false">IF(BF620&lt;hT,$G$5+alfa*(BF620-ho),TT)</f>
        <v>#VALUE!</v>
      </c>
      <c r="BI620" s="0" t="e">
        <f aca="false">IF(BF620&lt;hT,pSL*(1/(1+alfa*BF620/($G$5-alfa*ho)))^(go/(Rair*alfa)),pT*EXP(-go*(BF620-hT)/(Rair*TT)))</f>
        <v>#VALUE!</v>
      </c>
      <c r="BJ620" s="0" t="e">
        <f aca="false">Mch(BG620,BH620,Rair,gamma)</f>
        <v>#VALUE!</v>
      </c>
      <c r="BK620" s="0" t="e">
        <f aca="false">Cpex(Cp0,BJ620,$N$9,$L$13:$M$19)</f>
        <v>#VALUE!</v>
      </c>
      <c r="BL620" s="0" t="e">
        <f aca="false">pex(BI620,BJ620,gamma,BK620)</f>
        <v>#VALUE!</v>
      </c>
      <c r="BM620" s="0" t="e">
        <f aca="false">MachThroat(gamma,BL620,BE620)</f>
        <v>#VALUE!</v>
      </c>
      <c r="BN620" s="0" t="e">
        <f aca="false">CN(BM620,CSON,CINC)</f>
        <v>#VALUE!</v>
      </c>
      <c r="BO620" s="0" t="e">
        <f aca="false">DPDT(Constant,BN620,BM620,gamma,BE620,BL620)</f>
        <v>#VALUE!</v>
      </c>
      <c r="BP620" s="0" t="e">
        <f aca="false">pC+deltaT*(pdot+2*pdot2+2*pdot3+pdot4)/6</f>
        <v>#VALUE!</v>
      </c>
      <c r="BQ620" s="0" t="s">
        <v>134</v>
      </c>
      <c r="BR620" s="0" t="n">
        <f aca="false">Q620</f>
        <v>6.14999999999991</v>
      </c>
      <c r="BS620" s="0" t="e">
        <f aca="false">R620/144</f>
        <v>#VALUE!</v>
      </c>
      <c r="BT620" s="0" t="e">
        <f aca="false">pX/144</f>
        <v>#VALUE!</v>
      </c>
      <c r="BU620" s="0" t="e">
        <f aca="false">pa/144</f>
        <v>#VALUE!</v>
      </c>
      <c r="BV620" s="11" t="n">
        <f aca="false">BR620</f>
        <v>6.14999999999991</v>
      </c>
      <c r="BW620" s="12" t="e">
        <f aca="false">(pC-pX)/144</f>
        <v>#VALUE!</v>
      </c>
      <c r="BX620" s="0" t="s">
        <v>134</v>
      </c>
      <c r="BZ620" s="0" t="s">
        <v>134</v>
      </c>
      <c r="CA620" s="0" t="s">
        <v>134</v>
      </c>
      <c r="CB620" s="0" t="s">
        <v>134</v>
      </c>
      <c r="CC620" s="0" t="s">
        <v>134</v>
      </c>
      <c r="CD620" s="0" t="s">
        <v>134</v>
      </c>
      <c r="CE620" s="0" t="s">
        <v>134</v>
      </c>
    </row>
    <row r="621" customFormat="false" ht="12.75" hidden="false" customHeight="false" outlineLevel="0" collapsed="false">
      <c r="E621" s="9" t="n">
        <v>6.08</v>
      </c>
      <c r="F621" s="9" t="n">
        <v>5733.20678248186</v>
      </c>
      <c r="G621" s="9" t="n">
        <v>1013.98705391944</v>
      </c>
      <c r="Q621" s="0" t="n">
        <f aca="false">Q620+deltaT</f>
        <v>6.15999999999991</v>
      </c>
      <c r="R621" s="0" t="e">
        <f aca="false">BP620</f>
        <v>#VALUE!</v>
      </c>
      <c r="S621" s="0" t="e">
        <f aca="false">hALT1($E$13:$G$1365,Q621,2)</f>
        <v>#VALUE!</v>
      </c>
      <c r="T621" s="0" t="e">
        <f aca="false">Veloc($E$13:$G$1365,Q621,3)</f>
        <v>#VALUE!</v>
      </c>
      <c r="U621" s="0" t="e">
        <f aca="false">IF(S621&lt;hT,$G$5+alfa*(S621-ho),TT)</f>
        <v>#VALUE!</v>
      </c>
      <c r="V621" s="0" t="e">
        <f aca="false">IF(S621&lt;hT,pSL*(1/(1+alfa*S621/($G$5-alfa*ho)))^(go/(Rair*alfa)),pT*EXP(-go*(S621-hT)/(Rair*TT)))</f>
        <v>#VALUE!</v>
      </c>
      <c r="W621" s="0" t="e">
        <f aca="false">Mch(T621,U621,Rair,gamma)</f>
        <v>#VALUE!</v>
      </c>
      <c r="X621" s="0" t="e">
        <f aca="false">Cpex(Cp0,W621,$N$9,$L$13:$M$19)</f>
        <v>#VALUE!</v>
      </c>
      <c r="Y621" s="0" t="e">
        <f aca="false">pex(V621,W621,gamma,X621)</f>
        <v>#VALUE!</v>
      </c>
      <c r="Z621" s="0" t="e">
        <f aca="false">MachThroat(gamma,Y621,R621)</f>
        <v>#VALUE!</v>
      </c>
      <c r="AA621" s="0" t="e">
        <f aca="false">CN(Z621,CSON,CINC)</f>
        <v>#VALUE!</v>
      </c>
      <c r="AB621" s="0" t="e">
        <f aca="false">DPDT(Constant,AA621,Z621,gamma,R621,Y621)</f>
        <v>#VALUE!</v>
      </c>
      <c r="AC621" s="0" t="s">
        <v>134</v>
      </c>
      <c r="AD621" s="0" t="n">
        <f aca="false">Q621+deltaT/2</f>
        <v>6.16499999999991</v>
      </c>
      <c r="AE621" s="0" t="e">
        <f aca="false">pC+deltaT*pdot/2</f>
        <v>#VALUE!</v>
      </c>
      <c r="AF621" s="0" t="e">
        <f aca="false">hALT1($E$13:$G$1365,AD621,2)</f>
        <v>#VALUE!</v>
      </c>
      <c r="AG621" s="0" t="e">
        <f aca="false">Veloc($E$13:$G$1365,AD621,3)</f>
        <v>#VALUE!</v>
      </c>
      <c r="AH621" s="0" t="e">
        <f aca="false">IF(AF621&lt;hT,$G$5+alfa*(AF621-ho),TT)</f>
        <v>#VALUE!</v>
      </c>
      <c r="AI621" s="0" t="e">
        <f aca="false">IF(AF621&lt;hT,pSL*(1/(1+alfa*AF621/($G$5-alfa*ho)))^(go/(Rair*alfa)),pT*EXP(-go*(AF621-hT)/(Rair*TT)))</f>
        <v>#VALUE!</v>
      </c>
      <c r="AJ621" s="0" t="e">
        <f aca="false">Mch(AG621,AH621,Rair,gamma)</f>
        <v>#VALUE!</v>
      </c>
      <c r="AK621" s="0" t="e">
        <f aca="false">Cpex(Cp0,AJ621,$N$9,$L$13:$M$19)</f>
        <v>#VALUE!</v>
      </c>
      <c r="AL621" s="0" t="e">
        <f aca="false">pex(AI621,AJ621,gamma,AK621)</f>
        <v>#VALUE!</v>
      </c>
      <c r="AM621" s="0" t="e">
        <f aca="false">MachThroat(gamma,AL621,AE621)</f>
        <v>#VALUE!</v>
      </c>
      <c r="AN621" s="0" t="e">
        <f aca="false">CN(AM621,CSON,CINC)</f>
        <v>#VALUE!</v>
      </c>
      <c r="AO621" s="0" t="e">
        <f aca="false">DPDT(Constant,AN621,AM621,gamma,AE621,AL621)</f>
        <v>#VALUE!</v>
      </c>
      <c r="AP621" s="0" t="s">
        <v>134</v>
      </c>
      <c r="AQ621" s="0" t="n">
        <f aca="false">Q621+deltaT/2</f>
        <v>6.16499999999991</v>
      </c>
      <c r="AR621" s="0" t="e">
        <f aca="false">pC+deltaT*pdot2/2</f>
        <v>#VALUE!</v>
      </c>
      <c r="AS621" s="0" t="e">
        <f aca="false">hALT1($E$13:$G$1365,AQ621,2)</f>
        <v>#VALUE!</v>
      </c>
      <c r="AT621" s="0" t="e">
        <f aca="false">Veloc($E$13:$G$1365,AQ621,3)</f>
        <v>#VALUE!</v>
      </c>
      <c r="AU621" s="0" t="e">
        <f aca="false">IF(AS621&lt;hT,$G$5+alfa*(AS621-ho),TT)</f>
        <v>#VALUE!</v>
      </c>
      <c r="AV621" s="0" t="e">
        <f aca="false">IF(AS621&lt;hT,pSL*(1/(1+alfa*AF621/($G$5-alfa*ho)))^(go/(Rair*alfa)),pT*EXP(-go*(AF621-hT)/(Rair*TT)))</f>
        <v>#VALUE!</v>
      </c>
      <c r="AW621" s="0" t="e">
        <f aca="false">Mch(AT621,AU621,Rair,gamma)</f>
        <v>#VALUE!</v>
      </c>
      <c r="AX621" s="0" t="e">
        <f aca="false">Cpex(Cp0,AW621,$N$9,$L$13:$M$19)</f>
        <v>#VALUE!</v>
      </c>
      <c r="AY621" s="0" t="e">
        <f aca="false">pex(AV621,AW621,gamma,AX621)</f>
        <v>#VALUE!</v>
      </c>
      <c r="AZ621" s="0" t="e">
        <f aca="false">MachThroat(gamma,AY621,AR621)</f>
        <v>#VALUE!</v>
      </c>
      <c r="BA621" s="0" t="e">
        <f aca="false">CN(AZ621,CSON,CINC)</f>
        <v>#VALUE!</v>
      </c>
      <c r="BB621" s="0" t="e">
        <f aca="false">DPDT(Constant,BA621,AZ621,gamma,AR621,AY621)</f>
        <v>#VALUE!</v>
      </c>
      <c r="BC621" s="0" t="s">
        <v>134</v>
      </c>
      <c r="BD621" s="0" t="n">
        <f aca="false">Q621+deltaT</f>
        <v>6.16999999999991</v>
      </c>
      <c r="BE621" s="0" t="e">
        <f aca="false">pC+deltaT*pdot3</f>
        <v>#VALUE!</v>
      </c>
      <c r="BF621" s="0" t="e">
        <f aca="false">hALT1($E$13:$G$1365,BD621,2)</f>
        <v>#VALUE!</v>
      </c>
      <c r="BG621" s="0" t="e">
        <f aca="false">Veloc($E$13:$G$1365,BD621,3)</f>
        <v>#VALUE!</v>
      </c>
      <c r="BH621" s="0" t="e">
        <f aca="false">IF(BF621&lt;hT,$G$5+alfa*(BF621-ho),TT)</f>
        <v>#VALUE!</v>
      </c>
      <c r="BI621" s="0" t="e">
        <f aca="false">IF(BF621&lt;hT,pSL*(1/(1+alfa*BF621/($G$5-alfa*ho)))^(go/(Rair*alfa)),pT*EXP(-go*(BF621-hT)/(Rair*TT)))</f>
        <v>#VALUE!</v>
      </c>
      <c r="BJ621" s="0" t="e">
        <f aca="false">Mch(BG621,BH621,Rair,gamma)</f>
        <v>#VALUE!</v>
      </c>
      <c r="BK621" s="0" t="e">
        <f aca="false">Cpex(Cp0,BJ621,$N$9,$L$13:$M$19)</f>
        <v>#VALUE!</v>
      </c>
      <c r="BL621" s="0" t="e">
        <f aca="false">pex(BI621,BJ621,gamma,BK621)</f>
        <v>#VALUE!</v>
      </c>
      <c r="BM621" s="0" t="e">
        <f aca="false">MachThroat(gamma,BL621,BE621)</f>
        <v>#VALUE!</v>
      </c>
      <c r="BN621" s="0" t="e">
        <f aca="false">CN(BM621,CSON,CINC)</f>
        <v>#VALUE!</v>
      </c>
      <c r="BO621" s="0" t="e">
        <f aca="false">DPDT(Constant,BN621,BM621,gamma,BE621,BL621)</f>
        <v>#VALUE!</v>
      </c>
      <c r="BP621" s="0" t="e">
        <f aca="false">pC+deltaT*(pdot+2*pdot2+2*pdot3+pdot4)/6</f>
        <v>#VALUE!</v>
      </c>
      <c r="BQ621" s="0" t="s">
        <v>134</v>
      </c>
      <c r="BR621" s="0" t="n">
        <f aca="false">Q621</f>
        <v>6.15999999999991</v>
      </c>
      <c r="BS621" s="0" t="e">
        <f aca="false">R621/144</f>
        <v>#VALUE!</v>
      </c>
      <c r="BT621" s="0" t="e">
        <f aca="false">pX/144</f>
        <v>#VALUE!</v>
      </c>
      <c r="BU621" s="0" t="e">
        <f aca="false">pa/144</f>
        <v>#VALUE!</v>
      </c>
      <c r="BV621" s="11" t="n">
        <f aca="false">BR621</f>
        <v>6.15999999999991</v>
      </c>
      <c r="BW621" s="12" t="e">
        <f aca="false">(pC-pX)/144</f>
        <v>#VALUE!</v>
      </c>
      <c r="BX621" s="0" t="s">
        <v>134</v>
      </c>
      <c r="BZ621" s="0" t="s">
        <v>134</v>
      </c>
      <c r="CA621" s="0" t="s">
        <v>134</v>
      </c>
      <c r="CB621" s="0" t="s">
        <v>134</v>
      </c>
      <c r="CC621" s="0" t="s">
        <v>134</v>
      </c>
      <c r="CD621" s="0" t="s">
        <v>134</v>
      </c>
      <c r="CE621" s="0" t="s">
        <v>134</v>
      </c>
    </row>
    <row r="622" customFormat="false" ht="12.75" hidden="false" customHeight="false" outlineLevel="0" collapsed="false">
      <c r="E622" s="9" t="n">
        <v>6.09</v>
      </c>
      <c r="F622" s="9" t="n">
        <v>5743.34392004864</v>
      </c>
      <c r="G622" s="9" t="n">
        <v>1013.43935597209</v>
      </c>
      <c r="Q622" s="0" t="n">
        <f aca="false">Q621+deltaT</f>
        <v>6.16999999999991</v>
      </c>
      <c r="R622" s="0" t="e">
        <f aca="false">BP621</f>
        <v>#VALUE!</v>
      </c>
      <c r="S622" s="0" t="e">
        <f aca="false">hALT1($E$13:$G$1365,Q622,2)</f>
        <v>#VALUE!</v>
      </c>
      <c r="T622" s="0" t="e">
        <f aca="false">Veloc($E$13:$G$1365,Q622,3)</f>
        <v>#VALUE!</v>
      </c>
      <c r="U622" s="0" t="e">
        <f aca="false">IF(S622&lt;hT,$G$5+alfa*(S622-ho),TT)</f>
        <v>#VALUE!</v>
      </c>
      <c r="V622" s="0" t="e">
        <f aca="false">IF(S622&lt;hT,pSL*(1/(1+alfa*S622/($G$5-alfa*ho)))^(go/(Rair*alfa)),pT*EXP(-go*(S622-hT)/(Rair*TT)))</f>
        <v>#VALUE!</v>
      </c>
      <c r="W622" s="0" t="e">
        <f aca="false">Mch(T622,U622,Rair,gamma)</f>
        <v>#VALUE!</v>
      </c>
      <c r="X622" s="0" t="e">
        <f aca="false">Cpex(Cp0,W622,$N$9,$L$13:$M$19)</f>
        <v>#VALUE!</v>
      </c>
      <c r="Y622" s="0" t="e">
        <f aca="false">pex(V622,W622,gamma,X622)</f>
        <v>#VALUE!</v>
      </c>
      <c r="Z622" s="0" t="e">
        <f aca="false">MachThroat(gamma,Y622,R622)</f>
        <v>#VALUE!</v>
      </c>
      <c r="AA622" s="0" t="e">
        <f aca="false">CN(Z622,CSON,CINC)</f>
        <v>#VALUE!</v>
      </c>
      <c r="AB622" s="0" t="e">
        <f aca="false">DPDT(Constant,AA622,Z622,gamma,R622,Y622)</f>
        <v>#VALUE!</v>
      </c>
      <c r="AC622" s="0" t="s">
        <v>134</v>
      </c>
      <c r="AD622" s="0" t="n">
        <f aca="false">Q622+deltaT/2</f>
        <v>6.17499999999991</v>
      </c>
      <c r="AE622" s="0" t="e">
        <f aca="false">pC+deltaT*pdot/2</f>
        <v>#VALUE!</v>
      </c>
      <c r="AF622" s="0" t="e">
        <f aca="false">hALT1($E$13:$G$1365,AD622,2)</f>
        <v>#VALUE!</v>
      </c>
      <c r="AG622" s="0" t="e">
        <f aca="false">Veloc($E$13:$G$1365,AD622,3)</f>
        <v>#VALUE!</v>
      </c>
      <c r="AH622" s="0" t="e">
        <f aca="false">IF(AF622&lt;hT,$G$5+alfa*(AF622-ho),TT)</f>
        <v>#VALUE!</v>
      </c>
      <c r="AI622" s="0" t="e">
        <f aca="false">IF(AF622&lt;hT,pSL*(1/(1+alfa*AF622/($G$5-alfa*ho)))^(go/(Rair*alfa)),pT*EXP(-go*(AF622-hT)/(Rair*TT)))</f>
        <v>#VALUE!</v>
      </c>
      <c r="AJ622" s="0" t="e">
        <f aca="false">Mch(AG622,AH622,Rair,gamma)</f>
        <v>#VALUE!</v>
      </c>
      <c r="AK622" s="0" t="e">
        <f aca="false">Cpex(Cp0,AJ622,$N$9,$L$13:$M$19)</f>
        <v>#VALUE!</v>
      </c>
      <c r="AL622" s="0" t="e">
        <f aca="false">pex(AI622,AJ622,gamma,AK622)</f>
        <v>#VALUE!</v>
      </c>
      <c r="AM622" s="0" t="e">
        <f aca="false">MachThroat(gamma,AL622,AE622)</f>
        <v>#VALUE!</v>
      </c>
      <c r="AN622" s="0" t="e">
        <f aca="false">CN(AM622,CSON,CINC)</f>
        <v>#VALUE!</v>
      </c>
      <c r="AO622" s="0" t="e">
        <f aca="false">DPDT(Constant,AN622,AM622,gamma,AE622,AL622)</f>
        <v>#VALUE!</v>
      </c>
      <c r="AP622" s="0" t="s">
        <v>134</v>
      </c>
      <c r="AQ622" s="0" t="n">
        <f aca="false">Q622+deltaT/2</f>
        <v>6.17499999999991</v>
      </c>
      <c r="AR622" s="0" t="e">
        <f aca="false">pC+deltaT*pdot2/2</f>
        <v>#VALUE!</v>
      </c>
      <c r="AS622" s="0" t="e">
        <f aca="false">hALT1($E$13:$G$1365,AQ622,2)</f>
        <v>#VALUE!</v>
      </c>
      <c r="AT622" s="0" t="e">
        <f aca="false">Veloc($E$13:$G$1365,AQ622,3)</f>
        <v>#VALUE!</v>
      </c>
      <c r="AU622" s="0" t="e">
        <f aca="false">IF(AS622&lt;hT,$G$5+alfa*(AS622-ho),TT)</f>
        <v>#VALUE!</v>
      </c>
      <c r="AV622" s="0" t="e">
        <f aca="false">IF(AS622&lt;hT,pSL*(1/(1+alfa*AF622/($G$5-alfa*ho)))^(go/(Rair*alfa)),pT*EXP(-go*(AF622-hT)/(Rair*TT)))</f>
        <v>#VALUE!</v>
      </c>
      <c r="AW622" s="0" t="e">
        <f aca="false">Mch(AT622,AU622,Rair,gamma)</f>
        <v>#VALUE!</v>
      </c>
      <c r="AX622" s="0" t="e">
        <f aca="false">Cpex(Cp0,AW622,$N$9,$L$13:$M$19)</f>
        <v>#VALUE!</v>
      </c>
      <c r="AY622" s="0" t="e">
        <f aca="false">pex(AV622,AW622,gamma,AX622)</f>
        <v>#VALUE!</v>
      </c>
      <c r="AZ622" s="0" t="e">
        <f aca="false">MachThroat(gamma,AY622,AR622)</f>
        <v>#VALUE!</v>
      </c>
      <c r="BA622" s="0" t="e">
        <f aca="false">CN(AZ622,CSON,CINC)</f>
        <v>#VALUE!</v>
      </c>
      <c r="BB622" s="0" t="e">
        <f aca="false">DPDT(Constant,BA622,AZ622,gamma,AR622,AY622)</f>
        <v>#VALUE!</v>
      </c>
      <c r="BC622" s="0" t="s">
        <v>134</v>
      </c>
      <c r="BD622" s="0" t="n">
        <f aca="false">Q622+deltaT</f>
        <v>6.17999999999991</v>
      </c>
      <c r="BE622" s="0" t="e">
        <f aca="false">pC+deltaT*pdot3</f>
        <v>#VALUE!</v>
      </c>
      <c r="BF622" s="0" t="e">
        <f aca="false">hALT1($E$13:$G$1365,BD622,2)</f>
        <v>#VALUE!</v>
      </c>
      <c r="BG622" s="0" t="e">
        <f aca="false">Veloc($E$13:$G$1365,BD622,3)</f>
        <v>#VALUE!</v>
      </c>
      <c r="BH622" s="0" t="e">
        <f aca="false">IF(BF622&lt;hT,$G$5+alfa*(BF622-ho),TT)</f>
        <v>#VALUE!</v>
      </c>
      <c r="BI622" s="0" t="e">
        <f aca="false">IF(BF622&lt;hT,pSL*(1/(1+alfa*BF622/($G$5-alfa*ho)))^(go/(Rair*alfa)),pT*EXP(-go*(BF622-hT)/(Rair*TT)))</f>
        <v>#VALUE!</v>
      </c>
      <c r="BJ622" s="0" t="e">
        <f aca="false">Mch(BG622,BH622,Rair,gamma)</f>
        <v>#VALUE!</v>
      </c>
      <c r="BK622" s="0" t="e">
        <f aca="false">Cpex(Cp0,BJ622,$N$9,$L$13:$M$19)</f>
        <v>#VALUE!</v>
      </c>
      <c r="BL622" s="0" t="e">
        <f aca="false">pex(BI622,BJ622,gamma,BK622)</f>
        <v>#VALUE!</v>
      </c>
      <c r="BM622" s="0" t="e">
        <f aca="false">MachThroat(gamma,BL622,BE622)</f>
        <v>#VALUE!</v>
      </c>
      <c r="BN622" s="0" t="e">
        <f aca="false">CN(BM622,CSON,CINC)</f>
        <v>#VALUE!</v>
      </c>
      <c r="BO622" s="0" t="e">
        <f aca="false">DPDT(Constant,BN622,BM622,gamma,BE622,BL622)</f>
        <v>#VALUE!</v>
      </c>
      <c r="BP622" s="0" t="e">
        <f aca="false">pC+deltaT*(pdot+2*pdot2+2*pdot3+pdot4)/6</f>
        <v>#VALUE!</v>
      </c>
      <c r="BQ622" s="0" t="s">
        <v>134</v>
      </c>
      <c r="BR622" s="0" t="n">
        <f aca="false">Q622</f>
        <v>6.16999999999991</v>
      </c>
      <c r="BS622" s="0" t="e">
        <f aca="false">R622/144</f>
        <v>#VALUE!</v>
      </c>
      <c r="BT622" s="0" t="e">
        <f aca="false">pX/144</f>
        <v>#VALUE!</v>
      </c>
      <c r="BU622" s="0" t="e">
        <f aca="false">pa/144</f>
        <v>#VALUE!</v>
      </c>
      <c r="BV622" s="11" t="n">
        <f aca="false">BR622</f>
        <v>6.16999999999991</v>
      </c>
      <c r="BW622" s="12" t="e">
        <f aca="false">(pC-pX)/144</f>
        <v>#VALUE!</v>
      </c>
      <c r="BX622" s="0" t="s">
        <v>134</v>
      </c>
      <c r="BZ622" s="0" t="s">
        <v>134</v>
      </c>
      <c r="CA622" s="0" t="s">
        <v>134</v>
      </c>
      <c r="CB622" s="0" t="s">
        <v>134</v>
      </c>
      <c r="CC622" s="0" t="s">
        <v>134</v>
      </c>
      <c r="CD622" s="0" t="s">
        <v>134</v>
      </c>
      <c r="CE622" s="0" t="s">
        <v>134</v>
      </c>
    </row>
    <row r="623" customFormat="false" ht="12.75" hidden="false" customHeight="false" outlineLevel="0" collapsed="false">
      <c r="E623" s="9" t="n">
        <v>6.1</v>
      </c>
      <c r="F623" s="9" t="n">
        <v>5753.47554754104</v>
      </c>
      <c r="G623" s="9" t="n">
        <v>1012.8850399449</v>
      </c>
      <c r="Q623" s="0" t="n">
        <f aca="false">Q622+deltaT</f>
        <v>6.17999999999991</v>
      </c>
      <c r="R623" s="0" t="e">
        <f aca="false">BP622</f>
        <v>#VALUE!</v>
      </c>
      <c r="S623" s="0" t="e">
        <f aca="false">hALT1($E$13:$G$1365,Q623,2)</f>
        <v>#VALUE!</v>
      </c>
      <c r="T623" s="0" t="e">
        <f aca="false">Veloc($E$13:$G$1365,Q623,3)</f>
        <v>#VALUE!</v>
      </c>
      <c r="U623" s="0" t="e">
        <f aca="false">IF(S623&lt;hT,$G$5+alfa*(S623-ho),TT)</f>
        <v>#VALUE!</v>
      </c>
      <c r="V623" s="0" t="e">
        <f aca="false">IF(S623&lt;hT,pSL*(1/(1+alfa*S623/($G$5-alfa*ho)))^(go/(Rair*alfa)),pT*EXP(-go*(S623-hT)/(Rair*TT)))</f>
        <v>#VALUE!</v>
      </c>
      <c r="W623" s="0" t="e">
        <f aca="false">Mch(T623,U623,Rair,gamma)</f>
        <v>#VALUE!</v>
      </c>
      <c r="X623" s="0" t="e">
        <f aca="false">Cpex(Cp0,W623,$N$9,$L$13:$M$19)</f>
        <v>#VALUE!</v>
      </c>
      <c r="Y623" s="0" t="e">
        <f aca="false">pex(V623,W623,gamma,X623)</f>
        <v>#VALUE!</v>
      </c>
      <c r="Z623" s="0" t="e">
        <f aca="false">MachThroat(gamma,Y623,R623)</f>
        <v>#VALUE!</v>
      </c>
      <c r="AA623" s="0" t="e">
        <f aca="false">CN(Z623,CSON,CINC)</f>
        <v>#VALUE!</v>
      </c>
      <c r="AB623" s="0" t="e">
        <f aca="false">DPDT(Constant,AA623,Z623,gamma,R623,Y623)</f>
        <v>#VALUE!</v>
      </c>
      <c r="AC623" s="0" t="s">
        <v>134</v>
      </c>
      <c r="AD623" s="0" t="n">
        <f aca="false">Q623+deltaT/2</f>
        <v>6.18499999999991</v>
      </c>
      <c r="AE623" s="0" t="e">
        <f aca="false">pC+deltaT*pdot/2</f>
        <v>#VALUE!</v>
      </c>
      <c r="AF623" s="0" t="e">
        <f aca="false">hALT1($E$13:$G$1365,AD623,2)</f>
        <v>#VALUE!</v>
      </c>
      <c r="AG623" s="0" t="e">
        <f aca="false">Veloc($E$13:$G$1365,AD623,3)</f>
        <v>#VALUE!</v>
      </c>
      <c r="AH623" s="0" t="e">
        <f aca="false">IF(AF623&lt;hT,$G$5+alfa*(AF623-ho),TT)</f>
        <v>#VALUE!</v>
      </c>
      <c r="AI623" s="0" t="e">
        <f aca="false">IF(AF623&lt;hT,pSL*(1/(1+alfa*AF623/($G$5-alfa*ho)))^(go/(Rair*alfa)),pT*EXP(-go*(AF623-hT)/(Rair*TT)))</f>
        <v>#VALUE!</v>
      </c>
      <c r="AJ623" s="0" t="e">
        <f aca="false">Mch(AG623,AH623,Rair,gamma)</f>
        <v>#VALUE!</v>
      </c>
      <c r="AK623" s="0" t="e">
        <f aca="false">Cpex(Cp0,AJ623,$N$9,$L$13:$M$19)</f>
        <v>#VALUE!</v>
      </c>
      <c r="AL623" s="0" t="e">
        <f aca="false">pex(AI623,AJ623,gamma,AK623)</f>
        <v>#VALUE!</v>
      </c>
      <c r="AM623" s="0" t="e">
        <f aca="false">MachThroat(gamma,AL623,AE623)</f>
        <v>#VALUE!</v>
      </c>
      <c r="AN623" s="0" t="e">
        <f aca="false">CN(AM623,CSON,CINC)</f>
        <v>#VALUE!</v>
      </c>
      <c r="AO623" s="0" t="e">
        <f aca="false">DPDT(Constant,AN623,AM623,gamma,AE623,AL623)</f>
        <v>#VALUE!</v>
      </c>
      <c r="AP623" s="0" t="s">
        <v>134</v>
      </c>
      <c r="AQ623" s="0" t="n">
        <f aca="false">Q623+deltaT/2</f>
        <v>6.18499999999991</v>
      </c>
      <c r="AR623" s="0" t="e">
        <f aca="false">pC+deltaT*pdot2/2</f>
        <v>#VALUE!</v>
      </c>
      <c r="AS623" s="0" t="e">
        <f aca="false">hALT1($E$13:$G$1365,AQ623,2)</f>
        <v>#VALUE!</v>
      </c>
      <c r="AT623" s="0" t="e">
        <f aca="false">Veloc($E$13:$G$1365,AQ623,3)</f>
        <v>#VALUE!</v>
      </c>
      <c r="AU623" s="0" t="e">
        <f aca="false">IF(AS623&lt;hT,$G$5+alfa*(AS623-ho),TT)</f>
        <v>#VALUE!</v>
      </c>
      <c r="AV623" s="0" t="e">
        <f aca="false">IF(AS623&lt;hT,pSL*(1/(1+alfa*AF623/($G$5-alfa*ho)))^(go/(Rair*alfa)),pT*EXP(-go*(AF623-hT)/(Rair*TT)))</f>
        <v>#VALUE!</v>
      </c>
      <c r="AW623" s="0" t="e">
        <f aca="false">Mch(AT623,AU623,Rair,gamma)</f>
        <v>#VALUE!</v>
      </c>
      <c r="AX623" s="0" t="e">
        <f aca="false">Cpex(Cp0,AW623,$N$9,$L$13:$M$19)</f>
        <v>#VALUE!</v>
      </c>
      <c r="AY623" s="0" t="e">
        <f aca="false">pex(AV623,AW623,gamma,AX623)</f>
        <v>#VALUE!</v>
      </c>
      <c r="AZ623" s="0" t="e">
        <f aca="false">MachThroat(gamma,AY623,AR623)</f>
        <v>#VALUE!</v>
      </c>
      <c r="BA623" s="0" t="e">
        <f aca="false">CN(AZ623,CSON,CINC)</f>
        <v>#VALUE!</v>
      </c>
      <c r="BB623" s="0" t="e">
        <f aca="false">DPDT(Constant,BA623,AZ623,gamma,AR623,AY623)</f>
        <v>#VALUE!</v>
      </c>
      <c r="BC623" s="0" t="s">
        <v>134</v>
      </c>
      <c r="BD623" s="0" t="n">
        <f aca="false">Q623+deltaT</f>
        <v>6.18999999999991</v>
      </c>
      <c r="BE623" s="0" t="e">
        <f aca="false">pC+deltaT*pdot3</f>
        <v>#VALUE!</v>
      </c>
      <c r="BF623" s="0" t="e">
        <f aca="false">hALT1($E$13:$G$1365,BD623,2)</f>
        <v>#VALUE!</v>
      </c>
      <c r="BG623" s="0" t="e">
        <f aca="false">Veloc($E$13:$G$1365,BD623,3)</f>
        <v>#VALUE!</v>
      </c>
      <c r="BH623" s="0" t="e">
        <f aca="false">IF(BF623&lt;hT,$G$5+alfa*(BF623-ho),TT)</f>
        <v>#VALUE!</v>
      </c>
      <c r="BI623" s="0" t="e">
        <f aca="false">IF(BF623&lt;hT,pSL*(1/(1+alfa*BF623/($G$5-alfa*ho)))^(go/(Rair*alfa)),pT*EXP(-go*(BF623-hT)/(Rair*TT)))</f>
        <v>#VALUE!</v>
      </c>
      <c r="BJ623" s="0" t="e">
        <f aca="false">Mch(BG623,BH623,Rair,gamma)</f>
        <v>#VALUE!</v>
      </c>
      <c r="BK623" s="0" t="e">
        <f aca="false">Cpex(Cp0,BJ623,$N$9,$L$13:$M$19)</f>
        <v>#VALUE!</v>
      </c>
      <c r="BL623" s="0" t="e">
        <f aca="false">pex(BI623,BJ623,gamma,BK623)</f>
        <v>#VALUE!</v>
      </c>
      <c r="BM623" s="0" t="e">
        <f aca="false">MachThroat(gamma,BL623,BE623)</f>
        <v>#VALUE!</v>
      </c>
      <c r="BN623" s="0" t="e">
        <f aca="false">CN(BM623,CSON,CINC)</f>
        <v>#VALUE!</v>
      </c>
      <c r="BO623" s="0" t="e">
        <f aca="false">DPDT(Constant,BN623,BM623,gamma,BE623,BL623)</f>
        <v>#VALUE!</v>
      </c>
      <c r="BP623" s="0" t="e">
        <f aca="false">pC+deltaT*(pdot+2*pdot2+2*pdot3+pdot4)/6</f>
        <v>#VALUE!</v>
      </c>
      <c r="BQ623" s="0" t="s">
        <v>134</v>
      </c>
      <c r="BR623" s="0" t="n">
        <f aca="false">Q623</f>
        <v>6.17999999999991</v>
      </c>
      <c r="BS623" s="0" t="e">
        <f aca="false">R623/144</f>
        <v>#VALUE!</v>
      </c>
      <c r="BT623" s="0" t="e">
        <f aca="false">pX/144</f>
        <v>#VALUE!</v>
      </c>
      <c r="BU623" s="0" t="e">
        <f aca="false">pa/144</f>
        <v>#VALUE!</v>
      </c>
      <c r="BV623" s="11" t="n">
        <f aca="false">BR623</f>
        <v>6.17999999999991</v>
      </c>
      <c r="BW623" s="12" t="e">
        <f aca="false">(pC-pX)/144</f>
        <v>#VALUE!</v>
      </c>
      <c r="BX623" s="0" t="s">
        <v>134</v>
      </c>
      <c r="BZ623" s="0" t="s">
        <v>134</v>
      </c>
      <c r="CA623" s="0" t="s">
        <v>134</v>
      </c>
      <c r="CB623" s="0" t="s">
        <v>134</v>
      </c>
      <c r="CC623" s="0" t="s">
        <v>134</v>
      </c>
      <c r="CD623" s="0" t="s">
        <v>134</v>
      </c>
      <c r="CE623" s="0" t="s">
        <v>134</v>
      </c>
    </row>
    <row r="624" customFormat="false" ht="12.75" hidden="false" customHeight="false" outlineLevel="0" collapsed="false">
      <c r="E624" s="9" t="n">
        <v>6.11</v>
      </c>
      <c r="F624" s="9" t="n">
        <v>5763.60159880529</v>
      </c>
      <c r="G624" s="9" t="n">
        <v>1012.324111245</v>
      </c>
      <c r="Q624" s="0" t="n">
        <f aca="false">Q623+deltaT</f>
        <v>6.18999999999991</v>
      </c>
      <c r="R624" s="0" t="e">
        <f aca="false">BP623</f>
        <v>#VALUE!</v>
      </c>
      <c r="S624" s="0" t="e">
        <f aca="false">hALT1($E$13:$G$1365,Q624,2)</f>
        <v>#VALUE!</v>
      </c>
      <c r="T624" s="0" t="e">
        <f aca="false">Veloc($E$13:$G$1365,Q624,3)</f>
        <v>#VALUE!</v>
      </c>
      <c r="U624" s="0" t="e">
        <f aca="false">IF(S624&lt;hT,$G$5+alfa*(S624-ho),TT)</f>
        <v>#VALUE!</v>
      </c>
      <c r="V624" s="0" t="e">
        <f aca="false">IF(S624&lt;hT,pSL*(1/(1+alfa*S624/($G$5-alfa*ho)))^(go/(Rair*alfa)),pT*EXP(-go*(S624-hT)/(Rair*TT)))</f>
        <v>#VALUE!</v>
      </c>
      <c r="W624" s="0" t="e">
        <f aca="false">Mch(T624,U624,Rair,gamma)</f>
        <v>#VALUE!</v>
      </c>
      <c r="X624" s="0" t="e">
        <f aca="false">Cpex(Cp0,W624,$N$9,$L$13:$M$19)</f>
        <v>#VALUE!</v>
      </c>
      <c r="Y624" s="0" t="e">
        <f aca="false">pex(V624,W624,gamma,X624)</f>
        <v>#VALUE!</v>
      </c>
      <c r="Z624" s="0" t="e">
        <f aca="false">MachThroat(gamma,Y624,R624)</f>
        <v>#VALUE!</v>
      </c>
      <c r="AA624" s="0" t="e">
        <f aca="false">CN(Z624,CSON,CINC)</f>
        <v>#VALUE!</v>
      </c>
      <c r="AB624" s="0" t="e">
        <f aca="false">DPDT(Constant,AA624,Z624,gamma,R624,Y624)</f>
        <v>#VALUE!</v>
      </c>
      <c r="AC624" s="0" t="s">
        <v>134</v>
      </c>
      <c r="AD624" s="0" t="n">
        <f aca="false">Q624+deltaT/2</f>
        <v>6.19499999999991</v>
      </c>
      <c r="AE624" s="0" t="e">
        <f aca="false">pC+deltaT*pdot/2</f>
        <v>#VALUE!</v>
      </c>
      <c r="AF624" s="0" t="e">
        <f aca="false">hALT1($E$13:$G$1365,AD624,2)</f>
        <v>#VALUE!</v>
      </c>
      <c r="AG624" s="0" t="e">
        <f aca="false">Veloc($E$13:$G$1365,AD624,3)</f>
        <v>#VALUE!</v>
      </c>
      <c r="AH624" s="0" t="e">
        <f aca="false">IF(AF624&lt;hT,$G$5+alfa*(AF624-ho),TT)</f>
        <v>#VALUE!</v>
      </c>
      <c r="AI624" s="0" t="e">
        <f aca="false">IF(AF624&lt;hT,pSL*(1/(1+alfa*AF624/($G$5-alfa*ho)))^(go/(Rair*alfa)),pT*EXP(-go*(AF624-hT)/(Rair*TT)))</f>
        <v>#VALUE!</v>
      </c>
      <c r="AJ624" s="0" t="e">
        <f aca="false">Mch(AG624,AH624,Rair,gamma)</f>
        <v>#VALUE!</v>
      </c>
      <c r="AK624" s="0" t="e">
        <f aca="false">Cpex(Cp0,AJ624,$N$9,$L$13:$M$19)</f>
        <v>#VALUE!</v>
      </c>
      <c r="AL624" s="0" t="e">
        <f aca="false">pex(AI624,AJ624,gamma,AK624)</f>
        <v>#VALUE!</v>
      </c>
      <c r="AM624" s="0" t="e">
        <f aca="false">MachThroat(gamma,AL624,AE624)</f>
        <v>#VALUE!</v>
      </c>
      <c r="AN624" s="0" t="e">
        <f aca="false">CN(AM624,CSON,CINC)</f>
        <v>#VALUE!</v>
      </c>
      <c r="AO624" s="0" t="e">
        <f aca="false">DPDT(Constant,AN624,AM624,gamma,AE624,AL624)</f>
        <v>#VALUE!</v>
      </c>
      <c r="AP624" s="0" t="s">
        <v>134</v>
      </c>
      <c r="AQ624" s="0" t="n">
        <f aca="false">Q624+deltaT/2</f>
        <v>6.19499999999991</v>
      </c>
      <c r="AR624" s="0" t="e">
        <f aca="false">pC+deltaT*pdot2/2</f>
        <v>#VALUE!</v>
      </c>
      <c r="AS624" s="0" t="e">
        <f aca="false">hALT1($E$13:$G$1365,AQ624,2)</f>
        <v>#VALUE!</v>
      </c>
      <c r="AT624" s="0" t="e">
        <f aca="false">Veloc($E$13:$G$1365,AQ624,3)</f>
        <v>#VALUE!</v>
      </c>
      <c r="AU624" s="0" t="e">
        <f aca="false">IF(AS624&lt;hT,$G$5+alfa*(AS624-ho),TT)</f>
        <v>#VALUE!</v>
      </c>
      <c r="AV624" s="0" t="e">
        <f aca="false">IF(AS624&lt;hT,pSL*(1/(1+alfa*AF624/($G$5-alfa*ho)))^(go/(Rair*alfa)),pT*EXP(-go*(AF624-hT)/(Rair*TT)))</f>
        <v>#VALUE!</v>
      </c>
      <c r="AW624" s="0" t="e">
        <f aca="false">Mch(AT624,AU624,Rair,gamma)</f>
        <v>#VALUE!</v>
      </c>
      <c r="AX624" s="0" t="e">
        <f aca="false">Cpex(Cp0,AW624,$N$9,$L$13:$M$19)</f>
        <v>#VALUE!</v>
      </c>
      <c r="AY624" s="0" t="e">
        <f aca="false">pex(AV624,AW624,gamma,AX624)</f>
        <v>#VALUE!</v>
      </c>
      <c r="AZ624" s="0" t="e">
        <f aca="false">MachThroat(gamma,AY624,AR624)</f>
        <v>#VALUE!</v>
      </c>
      <c r="BA624" s="0" t="e">
        <f aca="false">CN(AZ624,CSON,CINC)</f>
        <v>#VALUE!</v>
      </c>
      <c r="BB624" s="0" t="e">
        <f aca="false">DPDT(Constant,BA624,AZ624,gamma,AR624,AY624)</f>
        <v>#VALUE!</v>
      </c>
      <c r="BC624" s="0" t="s">
        <v>134</v>
      </c>
      <c r="BD624" s="0" t="n">
        <f aca="false">Q624+deltaT</f>
        <v>6.19999999999991</v>
      </c>
      <c r="BE624" s="0" t="e">
        <f aca="false">pC+deltaT*pdot3</f>
        <v>#VALUE!</v>
      </c>
      <c r="BF624" s="0" t="e">
        <f aca="false">hALT1($E$13:$G$1365,BD624,2)</f>
        <v>#VALUE!</v>
      </c>
      <c r="BG624" s="0" t="e">
        <f aca="false">Veloc($E$13:$G$1365,BD624,3)</f>
        <v>#VALUE!</v>
      </c>
      <c r="BH624" s="0" t="e">
        <f aca="false">IF(BF624&lt;hT,$G$5+alfa*(BF624-ho),TT)</f>
        <v>#VALUE!</v>
      </c>
      <c r="BI624" s="0" t="e">
        <f aca="false">IF(BF624&lt;hT,pSL*(1/(1+alfa*BF624/($G$5-alfa*ho)))^(go/(Rair*alfa)),pT*EXP(-go*(BF624-hT)/(Rair*TT)))</f>
        <v>#VALUE!</v>
      </c>
      <c r="BJ624" s="0" t="e">
        <f aca="false">Mch(BG624,BH624,Rair,gamma)</f>
        <v>#VALUE!</v>
      </c>
      <c r="BK624" s="0" t="e">
        <f aca="false">Cpex(Cp0,BJ624,$N$9,$L$13:$M$19)</f>
        <v>#VALUE!</v>
      </c>
      <c r="BL624" s="0" t="e">
        <f aca="false">pex(BI624,BJ624,gamma,BK624)</f>
        <v>#VALUE!</v>
      </c>
      <c r="BM624" s="0" t="e">
        <f aca="false">MachThroat(gamma,BL624,BE624)</f>
        <v>#VALUE!</v>
      </c>
      <c r="BN624" s="0" t="e">
        <f aca="false">CN(BM624,CSON,CINC)</f>
        <v>#VALUE!</v>
      </c>
      <c r="BO624" s="0" t="e">
        <f aca="false">DPDT(Constant,BN624,BM624,gamma,BE624,BL624)</f>
        <v>#VALUE!</v>
      </c>
      <c r="BP624" s="0" t="e">
        <f aca="false">pC+deltaT*(pdot+2*pdot2+2*pdot3+pdot4)/6</f>
        <v>#VALUE!</v>
      </c>
      <c r="BQ624" s="0" t="s">
        <v>134</v>
      </c>
      <c r="BR624" s="0" t="n">
        <f aca="false">Q624</f>
        <v>6.18999999999991</v>
      </c>
      <c r="BS624" s="0" t="e">
        <f aca="false">R624/144</f>
        <v>#VALUE!</v>
      </c>
      <c r="BT624" s="0" t="e">
        <f aca="false">pX/144</f>
        <v>#VALUE!</v>
      </c>
      <c r="BU624" s="0" t="e">
        <f aca="false">pa/144</f>
        <v>#VALUE!</v>
      </c>
      <c r="BV624" s="11" t="n">
        <f aca="false">BR624</f>
        <v>6.18999999999991</v>
      </c>
      <c r="BW624" s="12" t="e">
        <f aca="false">(pC-pX)/144</f>
        <v>#VALUE!</v>
      </c>
      <c r="BX624" s="0" t="s">
        <v>134</v>
      </c>
      <c r="BZ624" s="0" t="s">
        <v>134</v>
      </c>
      <c r="CA624" s="0" t="s">
        <v>134</v>
      </c>
      <c r="CB624" s="0" t="s">
        <v>134</v>
      </c>
      <c r="CC624" s="0" t="s">
        <v>134</v>
      </c>
      <c r="CD624" s="0" t="s">
        <v>134</v>
      </c>
      <c r="CE624" s="0" t="s">
        <v>134</v>
      </c>
    </row>
    <row r="625" customFormat="false" ht="12.75" hidden="false" customHeight="false" outlineLevel="0" collapsed="false">
      <c r="E625" s="9" t="n">
        <v>6.12</v>
      </c>
      <c r="F625" s="9" t="n">
        <v>5773.72200774173</v>
      </c>
      <c r="G625" s="9" t="n">
        <v>1011.75657528241</v>
      </c>
      <c r="Q625" s="0" t="n">
        <f aca="false">Q624+deltaT</f>
        <v>6.19999999999991</v>
      </c>
      <c r="R625" s="0" t="e">
        <f aca="false">BP624</f>
        <v>#VALUE!</v>
      </c>
      <c r="S625" s="0" t="e">
        <f aca="false">hALT1($E$13:$G$1365,Q625,2)</f>
        <v>#VALUE!</v>
      </c>
      <c r="T625" s="0" t="e">
        <f aca="false">Veloc($E$13:$G$1365,Q625,3)</f>
        <v>#VALUE!</v>
      </c>
      <c r="U625" s="0" t="e">
        <f aca="false">IF(S625&lt;hT,$G$5+alfa*(S625-ho),TT)</f>
        <v>#VALUE!</v>
      </c>
      <c r="V625" s="0" t="e">
        <f aca="false">IF(S625&lt;hT,pSL*(1/(1+alfa*S625/($G$5-alfa*ho)))^(go/(Rair*alfa)),pT*EXP(-go*(S625-hT)/(Rair*TT)))</f>
        <v>#VALUE!</v>
      </c>
      <c r="W625" s="0" t="e">
        <f aca="false">Mch(T625,U625,Rair,gamma)</f>
        <v>#VALUE!</v>
      </c>
      <c r="X625" s="0" t="e">
        <f aca="false">Cpex(Cp0,W625,$N$9,$L$13:$M$19)</f>
        <v>#VALUE!</v>
      </c>
      <c r="Y625" s="0" t="e">
        <f aca="false">pex(V625,W625,gamma,X625)</f>
        <v>#VALUE!</v>
      </c>
      <c r="Z625" s="0" t="e">
        <f aca="false">MachThroat(gamma,Y625,R625)</f>
        <v>#VALUE!</v>
      </c>
      <c r="AA625" s="0" t="e">
        <f aca="false">CN(Z625,CSON,CINC)</f>
        <v>#VALUE!</v>
      </c>
      <c r="AB625" s="0" t="e">
        <f aca="false">DPDT(Constant,AA625,Z625,gamma,R625,Y625)</f>
        <v>#VALUE!</v>
      </c>
      <c r="AC625" s="0" t="s">
        <v>134</v>
      </c>
      <c r="AD625" s="0" t="n">
        <f aca="false">Q625+deltaT/2</f>
        <v>6.20499999999991</v>
      </c>
      <c r="AE625" s="0" t="e">
        <f aca="false">pC+deltaT*pdot/2</f>
        <v>#VALUE!</v>
      </c>
      <c r="AF625" s="0" t="e">
        <f aca="false">hALT1($E$13:$G$1365,AD625,2)</f>
        <v>#VALUE!</v>
      </c>
      <c r="AG625" s="0" t="e">
        <f aca="false">Veloc($E$13:$G$1365,AD625,3)</f>
        <v>#VALUE!</v>
      </c>
      <c r="AH625" s="0" t="e">
        <f aca="false">IF(AF625&lt;hT,$G$5+alfa*(AF625-ho),TT)</f>
        <v>#VALUE!</v>
      </c>
      <c r="AI625" s="0" t="e">
        <f aca="false">IF(AF625&lt;hT,pSL*(1/(1+alfa*AF625/($G$5-alfa*ho)))^(go/(Rair*alfa)),pT*EXP(-go*(AF625-hT)/(Rair*TT)))</f>
        <v>#VALUE!</v>
      </c>
      <c r="AJ625" s="0" t="e">
        <f aca="false">Mch(AG625,AH625,Rair,gamma)</f>
        <v>#VALUE!</v>
      </c>
      <c r="AK625" s="0" t="e">
        <f aca="false">Cpex(Cp0,AJ625,$N$9,$L$13:$M$19)</f>
        <v>#VALUE!</v>
      </c>
      <c r="AL625" s="0" t="e">
        <f aca="false">pex(AI625,AJ625,gamma,AK625)</f>
        <v>#VALUE!</v>
      </c>
      <c r="AM625" s="0" t="e">
        <f aca="false">MachThroat(gamma,AL625,AE625)</f>
        <v>#VALUE!</v>
      </c>
      <c r="AN625" s="0" t="e">
        <f aca="false">CN(AM625,CSON,CINC)</f>
        <v>#VALUE!</v>
      </c>
      <c r="AO625" s="0" t="e">
        <f aca="false">DPDT(Constant,AN625,AM625,gamma,AE625,AL625)</f>
        <v>#VALUE!</v>
      </c>
      <c r="AP625" s="0" t="s">
        <v>134</v>
      </c>
      <c r="AQ625" s="0" t="n">
        <f aca="false">Q625+deltaT/2</f>
        <v>6.20499999999991</v>
      </c>
      <c r="AR625" s="0" t="e">
        <f aca="false">pC+deltaT*pdot2/2</f>
        <v>#VALUE!</v>
      </c>
      <c r="AS625" s="0" t="e">
        <f aca="false">hALT1($E$13:$G$1365,AQ625,2)</f>
        <v>#VALUE!</v>
      </c>
      <c r="AT625" s="0" t="e">
        <f aca="false">Veloc($E$13:$G$1365,AQ625,3)</f>
        <v>#VALUE!</v>
      </c>
      <c r="AU625" s="0" t="e">
        <f aca="false">IF(AS625&lt;hT,$G$5+alfa*(AS625-ho),TT)</f>
        <v>#VALUE!</v>
      </c>
      <c r="AV625" s="0" t="e">
        <f aca="false">IF(AS625&lt;hT,pSL*(1/(1+alfa*AF625/($G$5-alfa*ho)))^(go/(Rair*alfa)),pT*EXP(-go*(AF625-hT)/(Rair*TT)))</f>
        <v>#VALUE!</v>
      </c>
      <c r="AW625" s="0" t="e">
        <f aca="false">Mch(AT625,AU625,Rair,gamma)</f>
        <v>#VALUE!</v>
      </c>
      <c r="AX625" s="0" t="e">
        <f aca="false">Cpex(Cp0,AW625,$N$9,$L$13:$M$19)</f>
        <v>#VALUE!</v>
      </c>
      <c r="AY625" s="0" t="e">
        <f aca="false">pex(AV625,AW625,gamma,AX625)</f>
        <v>#VALUE!</v>
      </c>
      <c r="AZ625" s="0" t="e">
        <f aca="false">MachThroat(gamma,AY625,AR625)</f>
        <v>#VALUE!</v>
      </c>
      <c r="BA625" s="0" t="e">
        <f aca="false">CN(AZ625,CSON,CINC)</f>
        <v>#VALUE!</v>
      </c>
      <c r="BB625" s="0" t="e">
        <f aca="false">DPDT(Constant,BA625,AZ625,gamma,AR625,AY625)</f>
        <v>#VALUE!</v>
      </c>
      <c r="BC625" s="0" t="s">
        <v>134</v>
      </c>
      <c r="BD625" s="0" t="n">
        <f aca="false">Q625+deltaT</f>
        <v>6.20999999999991</v>
      </c>
      <c r="BE625" s="0" t="e">
        <f aca="false">pC+deltaT*pdot3</f>
        <v>#VALUE!</v>
      </c>
      <c r="BF625" s="0" t="e">
        <f aca="false">hALT1($E$13:$G$1365,BD625,2)</f>
        <v>#VALUE!</v>
      </c>
      <c r="BG625" s="0" t="e">
        <f aca="false">Veloc($E$13:$G$1365,BD625,3)</f>
        <v>#VALUE!</v>
      </c>
      <c r="BH625" s="0" t="e">
        <f aca="false">IF(BF625&lt;hT,$G$5+alfa*(BF625-ho),TT)</f>
        <v>#VALUE!</v>
      </c>
      <c r="BI625" s="0" t="e">
        <f aca="false">IF(BF625&lt;hT,pSL*(1/(1+alfa*BF625/($G$5-alfa*ho)))^(go/(Rair*alfa)),pT*EXP(-go*(BF625-hT)/(Rair*TT)))</f>
        <v>#VALUE!</v>
      </c>
      <c r="BJ625" s="0" t="e">
        <f aca="false">Mch(BG625,BH625,Rair,gamma)</f>
        <v>#VALUE!</v>
      </c>
      <c r="BK625" s="0" t="e">
        <f aca="false">Cpex(Cp0,BJ625,$N$9,$L$13:$M$19)</f>
        <v>#VALUE!</v>
      </c>
      <c r="BL625" s="0" t="e">
        <f aca="false">pex(BI625,BJ625,gamma,BK625)</f>
        <v>#VALUE!</v>
      </c>
      <c r="BM625" s="0" t="e">
        <f aca="false">MachThroat(gamma,BL625,BE625)</f>
        <v>#VALUE!</v>
      </c>
      <c r="BN625" s="0" t="e">
        <f aca="false">CN(BM625,CSON,CINC)</f>
        <v>#VALUE!</v>
      </c>
      <c r="BO625" s="0" t="e">
        <f aca="false">DPDT(Constant,BN625,BM625,gamma,BE625,BL625)</f>
        <v>#VALUE!</v>
      </c>
      <c r="BP625" s="0" t="e">
        <f aca="false">pC+deltaT*(pdot+2*pdot2+2*pdot3+pdot4)/6</f>
        <v>#VALUE!</v>
      </c>
      <c r="BQ625" s="0" t="s">
        <v>134</v>
      </c>
      <c r="BR625" s="0" t="n">
        <f aca="false">Q625</f>
        <v>6.19999999999991</v>
      </c>
      <c r="BS625" s="0" t="e">
        <f aca="false">R625/144</f>
        <v>#VALUE!</v>
      </c>
      <c r="BT625" s="0" t="e">
        <f aca="false">pX/144</f>
        <v>#VALUE!</v>
      </c>
      <c r="BU625" s="0" t="e">
        <f aca="false">pa/144</f>
        <v>#VALUE!</v>
      </c>
      <c r="BV625" s="11" t="n">
        <f aca="false">BR625</f>
        <v>6.19999999999991</v>
      </c>
      <c r="BW625" s="12" t="e">
        <f aca="false">(pC-pX)/144</f>
        <v>#VALUE!</v>
      </c>
      <c r="BX625" s="0" t="s">
        <v>134</v>
      </c>
      <c r="BZ625" s="0" t="s">
        <v>134</v>
      </c>
      <c r="CA625" s="0" t="s">
        <v>134</v>
      </c>
      <c r="CB625" s="0" t="s">
        <v>134</v>
      </c>
      <c r="CC625" s="0" t="s">
        <v>134</v>
      </c>
      <c r="CD625" s="0" t="s">
        <v>134</v>
      </c>
      <c r="CE625" s="0" t="s">
        <v>134</v>
      </c>
    </row>
    <row r="626" customFormat="false" ht="12.75" hidden="false" customHeight="false" outlineLevel="0" collapsed="false">
      <c r="E626" s="9" t="n">
        <v>6.13</v>
      </c>
      <c r="F626" s="9" t="n">
        <v>5783.83670830477</v>
      </c>
      <c r="G626" s="9" t="n">
        <v>1011.1824374699</v>
      </c>
      <c r="Q626" s="0" t="n">
        <f aca="false">Q625+deltaT</f>
        <v>6.20999999999991</v>
      </c>
      <c r="R626" s="0" t="e">
        <f aca="false">BP625</f>
        <v>#VALUE!</v>
      </c>
      <c r="S626" s="0" t="e">
        <f aca="false">hALT1($E$13:$G$1365,Q626,2)</f>
        <v>#VALUE!</v>
      </c>
      <c r="T626" s="0" t="e">
        <f aca="false">Veloc($E$13:$G$1365,Q626,3)</f>
        <v>#VALUE!</v>
      </c>
      <c r="U626" s="0" t="e">
        <f aca="false">IF(S626&lt;hT,$G$5+alfa*(S626-ho),TT)</f>
        <v>#VALUE!</v>
      </c>
      <c r="V626" s="0" t="e">
        <f aca="false">IF(S626&lt;hT,pSL*(1/(1+alfa*S626/($G$5-alfa*ho)))^(go/(Rair*alfa)),pT*EXP(-go*(S626-hT)/(Rair*TT)))</f>
        <v>#VALUE!</v>
      </c>
      <c r="W626" s="0" t="e">
        <f aca="false">Mch(T626,U626,Rair,gamma)</f>
        <v>#VALUE!</v>
      </c>
      <c r="X626" s="0" t="e">
        <f aca="false">Cpex(Cp0,W626,$N$9,$L$13:$M$19)</f>
        <v>#VALUE!</v>
      </c>
      <c r="Y626" s="0" t="e">
        <f aca="false">pex(V626,W626,gamma,X626)</f>
        <v>#VALUE!</v>
      </c>
      <c r="Z626" s="0" t="e">
        <f aca="false">MachThroat(gamma,Y626,R626)</f>
        <v>#VALUE!</v>
      </c>
      <c r="AA626" s="0" t="e">
        <f aca="false">CN(Z626,CSON,CINC)</f>
        <v>#VALUE!</v>
      </c>
      <c r="AB626" s="0" t="e">
        <f aca="false">DPDT(Constant,AA626,Z626,gamma,R626,Y626)</f>
        <v>#VALUE!</v>
      </c>
      <c r="AC626" s="0" t="s">
        <v>134</v>
      </c>
      <c r="AD626" s="0" t="n">
        <f aca="false">Q626+deltaT/2</f>
        <v>6.21499999999991</v>
      </c>
      <c r="AE626" s="0" t="e">
        <f aca="false">pC+deltaT*pdot/2</f>
        <v>#VALUE!</v>
      </c>
      <c r="AF626" s="0" t="e">
        <f aca="false">hALT1($E$13:$G$1365,AD626,2)</f>
        <v>#VALUE!</v>
      </c>
      <c r="AG626" s="0" t="e">
        <f aca="false">Veloc($E$13:$G$1365,AD626,3)</f>
        <v>#VALUE!</v>
      </c>
      <c r="AH626" s="0" t="e">
        <f aca="false">IF(AF626&lt;hT,$G$5+alfa*(AF626-ho),TT)</f>
        <v>#VALUE!</v>
      </c>
      <c r="AI626" s="0" t="e">
        <f aca="false">IF(AF626&lt;hT,pSL*(1/(1+alfa*AF626/($G$5-alfa*ho)))^(go/(Rair*alfa)),pT*EXP(-go*(AF626-hT)/(Rair*TT)))</f>
        <v>#VALUE!</v>
      </c>
      <c r="AJ626" s="0" t="e">
        <f aca="false">Mch(AG626,AH626,Rair,gamma)</f>
        <v>#VALUE!</v>
      </c>
      <c r="AK626" s="0" t="e">
        <f aca="false">Cpex(Cp0,AJ626,$N$9,$L$13:$M$19)</f>
        <v>#VALUE!</v>
      </c>
      <c r="AL626" s="0" t="e">
        <f aca="false">pex(AI626,AJ626,gamma,AK626)</f>
        <v>#VALUE!</v>
      </c>
      <c r="AM626" s="0" t="e">
        <f aca="false">MachThroat(gamma,AL626,AE626)</f>
        <v>#VALUE!</v>
      </c>
      <c r="AN626" s="0" t="e">
        <f aca="false">CN(AM626,CSON,CINC)</f>
        <v>#VALUE!</v>
      </c>
      <c r="AO626" s="0" t="e">
        <f aca="false">DPDT(Constant,AN626,AM626,gamma,AE626,AL626)</f>
        <v>#VALUE!</v>
      </c>
      <c r="AP626" s="0" t="s">
        <v>134</v>
      </c>
      <c r="AQ626" s="0" t="n">
        <f aca="false">Q626+deltaT/2</f>
        <v>6.21499999999991</v>
      </c>
      <c r="AR626" s="0" t="e">
        <f aca="false">pC+deltaT*pdot2/2</f>
        <v>#VALUE!</v>
      </c>
      <c r="AS626" s="0" t="e">
        <f aca="false">hALT1($E$13:$G$1365,AQ626,2)</f>
        <v>#VALUE!</v>
      </c>
      <c r="AT626" s="0" t="e">
        <f aca="false">Veloc($E$13:$G$1365,AQ626,3)</f>
        <v>#VALUE!</v>
      </c>
      <c r="AU626" s="0" t="e">
        <f aca="false">IF(AS626&lt;hT,$G$5+alfa*(AS626-ho),TT)</f>
        <v>#VALUE!</v>
      </c>
      <c r="AV626" s="0" t="e">
        <f aca="false">IF(AS626&lt;hT,pSL*(1/(1+alfa*AF626/($G$5-alfa*ho)))^(go/(Rair*alfa)),pT*EXP(-go*(AF626-hT)/(Rair*TT)))</f>
        <v>#VALUE!</v>
      </c>
      <c r="AW626" s="0" t="e">
        <f aca="false">Mch(AT626,AU626,Rair,gamma)</f>
        <v>#VALUE!</v>
      </c>
      <c r="AX626" s="0" t="e">
        <f aca="false">Cpex(Cp0,AW626,$N$9,$L$13:$M$19)</f>
        <v>#VALUE!</v>
      </c>
      <c r="AY626" s="0" t="e">
        <f aca="false">pex(AV626,AW626,gamma,AX626)</f>
        <v>#VALUE!</v>
      </c>
      <c r="AZ626" s="0" t="e">
        <f aca="false">MachThroat(gamma,AY626,AR626)</f>
        <v>#VALUE!</v>
      </c>
      <c r="BA626" s="0" t="e">
        <f aca="false">CN(AZ626,CSON,CINC)</f>
        <v>#VALUE!</v>
      </c>
      <c r="BB626" s="0" t="e">
        <f aca="false">DPDT(Constant,BA626,AZ626,gamma,AR626,AY626)</f>
        <v>#VALUE!</v>
      </c>
      <c r="BC626" s="0" t="s">
        <v>134</v>
      </c>
      <c r="BD626" s="0" t="n">
        <f aca="false">Q626+deltaT</f>
        <v>6.21999999999991</v>
      </c>
      <c r="BE626" s="0" t="e">
        <f aca="false">pC+deltaT*pdot3</f>
        <v>#VALUE!</v>
      </c>
      <c r="BF626" s="0" t="e">
        <f aca="false">hALT1($E$13:$G$1365,BD626,2)</f>
        <v>#VALUE!</v>
      </c>
      <c r="BG626" s="0" t="e">
        <f aca="false">Veloc($E$13:$G$1365,BD626,3)</f>
        <v>#VALUE!</v>
      </c>
      <c r="BH626" s="0" t="e">
        <f aca="false">IF(BF626&lt;hT,$G$5+alfa*(BF626-ho),TT)</f>
        <v>#VALUE!</v>
      </c>
      <c r="BI626" s="0" t="e">
        <f aca="false">IF(BF626&lt;hT,pSL*(1/(1+alfa*BF626/($G$5-alfa*ho)))^(go/(Rair*alfa)),pT*EXP(-go*(BF626-hT)/(Rair*TT)))</f>
        <v>#VALUE!</v>
      </c>
      <c r="BJ626" s="0" t="e">
        <f aca="false">Mch(BG626,BH626,Rair,gamma)</f>
        <v>#VALUE!</v>
      </c>
      <c r="BK626" s="0" t="e">
        <f aca="false">Cpex(Cp0,BJ626,$N$9,$L$13:$M$19)</f>
        <v>#VALUE!</v>
      </c>
      <c r="BL626" s="0" t="e">
        <f aca="false">pex(BI626,BJ626,gamma,BK626)</f>
        <v>#VALUE!</v>
      </c>
      <c r="BM626" s="0" t="e">
        <f aca="false">MachThroat(gamma,BL626,BE626)</f>
        <v>#VALUE!</v>
      </c>
      <c r="BN626" s="0" t="e">
        <f aca="false">CN(BM626,CSON,CINC)</f>
        <v>#VALUE!</v>
      </c>
      <c r="BO626" s="0" t="e">
        <f aca="false">DPDT(Constant,BN626,BM626,gamma,BE626,BL626)</f>
        <v>#VALUE!</v>
      </c>
      <c r="BP626" s="0" t="e">
        <f aca="false">pC+deltaT*(pdot+2*pdot2+2*pdot3+pdot4)/6</f>
        <v>#VALUE!</v>
      </c>
      <c r="BQ626" s="0" t="s">
        <v>134</v>
      </c>
      <c r="BR626" s="0" t="n">
        <f aca="false">Q626</f>
        <v>6.20999999999991</v>
      </c>
      <c r="BS626" s="0" t="e">
        <f aca="false">R626/144</f>
        <v>#VALUE!</v>
      </c>
      <c r="BT626" s="0" t="e">
        <f aca="false">pX/144</f>
        <v>#VALUE!</v>
      </c>
      <c r="BU626" s="0" t="e">
        <f aca="false">pa/144</f>
        <v>#VALUE!</v>
      </c>
      <c r="BV626" s="11" t="n">
        <f aca="false">BR626</f>
        <v>6.20999999999991</v>
      </c>
      <c r="BW626" s="12" t="e">
        <f aca="false">(pC-pX)/144</f>
        <v>#VALUE!</v>
      </c>
      <c r="BX626" s="0" t="s">
        <v>134</v>
      </c>
      <c r="BZ626" s="0" t="s">
        <v>134</v>
      </c>
      <c r="CA626" s="0" t="s">
        <v>134</v>
      </c>
      <c r="CB626" s="0" t="s">
        <v>134</v>
      </c>
      <c r="CC626" s="0" t="s">
        <v>134</v>
      </c>
      <c r="CD626" s="0" t="s">
        <v>134</v>
      </c>
      <c r="CE626" s="0" t="s">
        <v>134</v>
      </c>
    </row>
    <row r="627" customFormat="false" ht="12.75" hidden="false" customHeight="false" outlineLevel="0" collapsed="false">
      <c r="E627" s="9" t="n">
        <v>6.14</v>
      </c>
      <c r="F627" s="9" t="n">
        <v>5793.94563450301</v>
      </c>
      <c r="G627" s="9" t="n">
        <v>1010.60170322295</v>
      </c>
      <c r="Q627" s="0" t="n">
        <f aca="false">Q626+deltaT</f>
        <v>6.21999999999991</v>
      </c>
      <c r="R627" s="0" t="e">
        <f aca="false">BP626</f>
        <v>#VALUE!</v>
      </c>
      <c r="S627" s="0" t="e">
        <f aca="false">hALT1($E$13:$G$1365,Q627,2)</f>
        <v>#VALUE!</v>
      </c>
      <c r="T627" s="0" t="e">
        <f aca="false">Veloc($E$13:$G$1365,Q627,3)</f>
        <v>#VALUE!</v>
      </c>
      <c r="U627" s="0" t="e">
        <f aca="false">IF(S627&lt;hT,$G$5+alfa*(S627-ho),TT)</f>
        <v>#VALUE!</v>
      </c>
      <c r="V627" s="0" t="e">
        <f aca="false">IF(S627&lt;hT,pSL*(1/(1+alfa*S627/($G$5-alfa*ho)))^(go/(Rair*alfa)),pT*EXP(-go*(S627-hT)/(Rair*TT)))</f>
        <v>#VALUE!</v>
      </c>
      <c r="W627" s="0" t="e">
        <f aca="false">Mch(T627,U627,Rair,gamma)</f>
        <v>#VALUE!</v>
      </c>
      <c r="X627" s="0" t="e">
        <f aca="false">Cpex(Cp0,W627,$N$9,$L$13:$M$19)</f>
        <v>#VALUE!</v>
      </c>
      <c r="Y627" s="0" t="e">
        <f aca="false">pex(V627,W627,gamma,X627)</f>
        <v>#VALUE!</v>
      </c>
      <c r="Z627" s="0" t="e">
        <f aca="false">MachThroat(gamma,Y627,R627)</f>
        <v>#VALUE!</v>
      </c>
      <c r="AA627" s="0" t="e">
        <f aca="false">CN(Z627,CSON,CINC)</f>
        <v>#VALUE!</v>
      </c>
      <c r="AB627" s="0" t="e">
        <f aca="false">DPDT(Constant,AA627,Z627,gamma,R627,Y627)</f>
        <v>#VALUE!</v>
      </c>
      <c r="AC627" s="0" t="s">
        <v>134</v>
      </c>
      <c r="AD627" s="0" t="n">
        <f aca="false">Q627+deltaT/2</f>
        <v>6.22499999999991</v>
      </c>
      <c r="AE627" s="0" t="e">
        <f aca="false">pC+deltaT*pdot/2</f>
        <v>#VALUE!</v>
      </c>
      <c r="AF627" s="0" t="e">
        <f aca="false">hALT1($E$13:$G$1365,AD627,2)</f>
        <v>#VALUE!</v>
      </c>
      <c r="AG627" s="0" t="e">
        <f aca="false">Veloc($E$13:$G$1365,AD627,3)</f>
        <v>#VALUE!</v>
      </c>
      <c r="AH627" s="0" t="e">
        <f aca="false">IF(AF627&lt;hT,$G$5+alfa*(AF627-ho),TT)</f>
        <v>#VALUE!</v>
      </c>
      <c r="AI627" s="0" t="e">
        <f aca="false">IF(AF627&lt;hT,pSL*(1/(1+alfa*AF627/($G$5-alfa*ho)))^(go/(Rair*alfa)),pT*EXP(-go*(AF627-hT)/(Rair*TT)))</f>
        <v>#VALUE!</v>
      </c>
      <c r="AJ627" s="0" t="e">
        <f aca="false">Mch(AG627,AH627,Rair,gamma)</f>
        <v>#VALUE!</v>
      </c>
      <c r="AK627" s="0" t="e">
        <f aca="false">Cpex(Cp0,AJ627,$N$9,$L$13:$M$19)</f>
        <v>#VALUE!</v>
      </c>
      <c r="AL627" s="0" t="e">
        <f aca="false">pex(AI627,AJ627,gamma,AK627)</f>
        <v>#VALUE!</v>
      </c>
      <c r="AM627" s="0" t="e">
        <f aca="false">MachThroat(gamma,AL627,AE627)</f>
        <v>#VALUE!</v>
      </c>
      <c r="AN627" s="0" t="e">
        <f aca="false">CN(AM627,CSON,CINC)</f>
        <v>#VALUE!</v>
      </c>
      <c r="AO627" s="0" t="e">
        <f aca="false">DPDT(Constant,AN627,AM627,gamma,AE627,AL627)</f>
        <v>#VALUE!</v>
      </c>
      <c r="AP627" s="0" t="s">
        <v>134</v>
      </c>
      <c r="AQ627" s="0" t="n">
        <f aca="false">Q627+deltaT/2</f>
        <v>6.22499999999991</v>
      </c>
      <c r="AR627" s="0" t="e">
        <f aca="false">pC+deltaT*pdot2/2</f>
        <v>#VALUE!</v>
      </c>
      <c r="AS627" s="0" t="e">
        <f aca="false">hALT1($E$13:$G$1365,AQ627,2)</f>
        <v>#VALUE!</v>
      </c>
      <c r="AT627" s="0" t="e">
        <f aca="false">Veloc($E$13:$G$1365,AQ627,3)</f>
        <v>#VALUE!</v>
      </c>
      <c r="AU627" s="0" t="e">
        <f aca="false">IF(AS627&lt;hT,$G$5+alfa*(AS627-ho),TT)</f>
        <v>#VALUE!</v>
      </c>
      <c r="AV627" s="0" t="e">
        <f aca="false">IF(AS627&lt;hT,pSL*(1/(1+alfa*AF627/($G$5-alfa*ho)))^(go/(Rair*alfa)),pT*EXP(-go*(AF627-hT)/(Rair*TT)))</f>
        <v>#VALUE!</v>
      </c>
      <c r="AW627" s="0" t="e">
        <f aca="false">Mch(AT627,AU627,Rair,gamma)</f>
        <v>#VALUE!</v>
      </c>
      <c r="AX627" s="0" t="e">
        <f aca="false">Cpex(Cp0,AW627,$N$9,$L$13:$M$19)</f>
        <v>#VALUE!</v>
      </c>
      <c r="AY627" s="0" t="e">
        <f aca="false">pex(AV627,AW627,gamma,AX627)</f>
        <v>#VALUE!</v>
      </c>
      <c r="AZ627" s="0" t="e">
        <f aca="false">MachThroat(gamma,AY627,AR627)</f>
        <v>#VALUE!</v>
      </c>
      <c r="BA627" s="0" t="e">
        <f aca="false">CN(AZ627,CSON,CINC)</f>
        <v>#VALUE!</v>
      </c>
      <c r="BB627" s="0" t="e">
        <f aca="false">DPDT(Constant,BA627,AZ627,gamma,AR627,AY627)</f>
        <v>#VALUE!</v>
      </c>
      <c r="BC627" s="0" t="s">
        <v>134</v>
      </c>
      <c r="BD627" s="0" t="n">
        <f aca="false">Q627+deltaT</f>
        <v>6.22999999999991</v>
      </c>
      <c r="BE627" s="0" t="e">
        <f aca="false">pC+deltaT*pdot3</f>
        <v>#VALUE!</v>
      </c>
      <c r="BF627" s="0" t="e">
        <f aca="false">hALT1($E$13:$G$1365,BD627,2)</f>
        <v>#VALUE!</v>
      </c>
      <c r="BG627" s="0" t="e">
        <f aca="false">Veloc($E$13:$G$1365,BD627,3)</f>
        <v>#VALUE!</v>
      </c>
      <c r="BH627" s="0" t="e">
        <f aca="false">IF(BF627&lt;hT,$G$5+alfa*(BF627-ho),TT)</f>
        <v>#VALUE!</v>
      </c>
      <c r="BI627" s="0" t="e">
        <f aca="false">IF(BF627&lt;hT,pSL*(1/(1+alfa*BF627/($G$5-alfa*ho)))^(go/(Rair*alfa)),pT*EXP(-go*(BF627-hT)/(Rair*TT)))</f>
        <v>#VALUE!</v>
      </c>
      <c r="BJ627" s="0" t="e">
        <f aca="false">Mch(BG627,BH627,Rair,gamma)</f>
        <v>#VALUE!</v>
      </c>
      <c r="BK627" s="0" t="e">
        <f aca="false">Cpex(Cp0,BJ627,$N$9,$L$13:$M$19)</f>
        <v>#VALUE!</v>
      </c>
      <c r="BL627" s="0" t="e">
        <f aca="false">pex(BI627,BJ627,gamma,BK627)</f>
        <v>#VALUE!</v>
      </c>
      <c r="BM627" s="0" t="e">
        <f aca="false">MachThroat(gamma,BL627,BE627)</f>
        <v>#VALUE!</v>
      </c>
      <c r="BN627" s="0" t="e">
        <f aca="false">CN(BM627,CSON,CINC)</f>
        <v>#VALUE!</v>
      </c>
      <c r="BO627" s="0" t="e">
        <f aca="false">DPDT(Constant,BN627,BM627,gamma,BE627,BL627)</f>
        <v>#VALUE!</v>
      </c>
      <c r="BP627" s="0" t="e">
        <f aca="false">pC+deltaT*(pdot+2*pdot2+2*pdot3+pdot4)/6</f>
        <v>#VALUE!</v>
      </c>
      <c r="BQ627" s="0" t="s">
        <v>134</v>
      </c>
      <c r="BR627" s="0" t="n">
        <f aca="false">Q627</f>
        <v>6.21999999999991</v>
      </c>
      <c r="BS627" s="0" t="e">
        <f aca="false">R627/144</f>
        <v>#VALUE!</v>
      </c>
      <c r="BT627" s="0" t="e">
        <f aca="false">pX/144</f>
        <v>#VALUE!</v>
      </c>
      <c r="BU627" s="0" t="e">
        <f aca="false">pa/144</f>
        <v>#VALUE!</v>
      </c>
      <c r="BV627" s="11" t="n">
        <f aca="false">BR627</f>
        <v>6.21999999999991</v>
      </c>
      <c r="BW627" s="12" t="e">
        <f aca="false">(pC-pX)/144</f>
        <v>#VALUE!</v>
      </c>
      <c r="BX627" s="0" t="s">
        <v>134</v>
      </c>
      <c r="BZ627" s="0" t="s">
        <v>134</v>
      </c>
      <c r="CA627" s="0" t="s">
        <v>134</v>
      </c>
      <c r="CB627" s="0" t="s">
        <v>134</v>
      </c>
      <c r="CC627" s="0" t="s">
        <v>134</v>
      </c>
      <c r="CD627" s="0" t="s">
        <v>134</v>
      </c>
      <c r="CE627" s="0" t="s">
        <v>134</v>
      </c>
    </row>
    <row r="628" customFormat="false" ht="12.75" hidden="false" customHeight="false" outlineLevel="0" collapsed="false">
      <c r="E628" s="9" t="n">
        <v>6.15</v>
      </c>
      <c r="F628" s="9" t="n">
        <v>5804.04872039918</v>
      </c>
      <c r="G628" s="9" t="n">
        <v>1010.01437795959</v>
      </c>
      <c r="Q628" s="0" t="n">
        <f aca="false">Q627+deltaT</f>
        <v>6.22999999999991</v>
      </c>
      <c r="R628" s="0" t="e">
        <f aca="false">BP627</f>
        <v>#VALUE!</v>
      </c>
      <c r="S628" s="0" t="e">
        <f aca="false">hALT1($E$13:$G$1365,Q628,2)</f>
        <v>#VALUE!</v>
      </c>
      <c r="T628" s="0" t="e">
        <f aca="false">Veloc($E$13:$G$1365,Q628,3)</f>
        <v>#VALUE!</v>
      </c>
      <c r="U628" s="0" t="e">
        <f aca="false">IF(S628&lt;hT,$G$5+alfa*(S628-ho),TT)</f>
        <v>#VALUE!</v>
      </c>
      <c r="V628" s="0" t="e">
        <f aca="false">IF(S628&lt;hT,pSL*(1/(1+alfa*S628/($G$5-alfa*ho)))^(go/(Rair*alfa)),pT*EXP(-go*(S628-hT)/(Rair*TT)))</f>
        <v>#VALUE!</v>
      </c>
      <c r="W628" s="0" t="e">
        <f aca="false">Mch(T628,U628,Rair,gamma)</f>
        <v>#VALUE!</v>
      </c>
      <c r="X628" s="0" t="e">
        <f aca="false">Cpex(Cp0,W628,$N$9,$L$13:$M$19)</f>
        <v>#VALUE!</v>
      </c>
      <c r="Y628" s="0" t="e">
        <f aca="false">pex(V628,W628,gamma,X628)</f>
        <v>#VALUE!</v>
      </c>
      <c r="Z628" s="0" t="e">
        <f aca="false">MachThroat(gamma,Y628,R628)</f>
        <v>#VALUE!</v>
      </c>
      <c r="AA628" s="0" t="e">
        <f aca="false">CN(Z628,CSON,CINC)</f>
        <v>#VALUE!</v>
      </c>
      <c r="AB628" s="0" t="e">
        <f aca="false">DPDT(Constant,AA628,Z628,gamma,R628,Y628)</f>
        <v>#VALUE!</v>
      </c>
      <c r="AC628" s="0" t="s">
        <v>134</v>
      </c>
      <c r="AD628" s="0" t="n">
        <f aca="false">Q628+deltaT/2</f>
        <v>6.23499999999991</v>
      </c>
      <c r="AE628" s="0" t="e">
        <f aca="false">pC+deltaT*pdot/2</f>
        <v>#VALUE!</v>
      </c>
      <c r="AF628" s="0" t="e">
        <f aca="false">hALT1($E$13:$G$1365,AD628,2)</f>
        <v>#VALUE!</v>
      </c>
      <c r="AG628" s="0" t="e">
        <f aca="false">Veloc($E$13:$G$1365,AD628,3)</f>
        <v>#VALUE!</v>
      </c>
      <c r="AH628" s="0" t="e">
        <f aca="false">IF(AF628&lt;hT,$G$5+alfa*(AF628-ho),TT)</f>
        <v>#VALUE!</v>
      </c>
      <c r="AI628" s="0" t="e">
        <f aca="false">IF(AF628&lt;hT,pSL*(1/(1+alfa*AF628/($G$5-alfa*ho)))^(go/(Rair*alfa)),pT*EXP(-go*(AF628-hT)/(Rair*TT)))</f>
        <v>#VALUE!</v>
      </c>
      <c r="AJ628" s="0" t="e">
        <f aca="false">Mch(AG628,AH628,Rair,gamma)</f>
        <v>#VALUE!</v>
      </c>
      <c r="AK628" s="0" t="e">
        <f aca="false">Cpex(Cp0,AJ628,$N$9,$L$13:$M$19)</f>
        <v>#VALUE!</v>
      </c>
      <c r="AL628" s="0" t="e">
        <f aca="false">pex(AI628,AJ628,gamma,AK628)</f>
        <v>#VALUE!</v>
      </c>
      <c r="AM628" s="0" t="e">
        <f aca="false">MachThroat(gamma,AL628,AE628)</f>
        <v>#VALUE!</v>
      </c>
      <c r="AN628" s="0" t="e">
        <f aca="false">CN(AM628,CSON,CINC)</f>
        <v>#VALUE!</v>
      </c>
      <c r="AO628" s="0" t="e">
        <f aca="false">DPDT(Constant,AN628,AM628,gamma,AE628,AL628)</f>
        <v>#VALUE!</v>
      </c>
      <c r="AP628" s="0" t="s">
        <v>134</v>
      </c>
      <c r="AQ628" s="0" t="n">
        <f aca="false">Q628+deltaT/2</f>
        <v>6.23499999999991</v>
      </c>
      <c r="AR628" s="0" t="e">
        <f aca="false">pC+deltaT*pdot2/2</f>
        <v>#VALUE!</v>
      </c>
      <c r="AS628" s="0" t="e">
        <f aca="false">hALT1($E$13:$G$1365,AQ628,2)</f>
        <v>#VALUE!</v>
      </c>
      <c r="AT628" s="0" t="e">
        <f aca="false">Veloc($E$13:$G$1365,AQ628,3)</f>
        <v>#VALUE!</v>
      </c>
      <c r="AU628" s="0" t="e">
        <f aca="false">IF(AS628&lt;hT,$G$5+alfa*(AS628-ho),TT)</f>
        <v>#VALUE!</v>
      </c>
      <c r="AV628" s="0" t="e">
        <f aca="false">IF(AS628&lt;hT,pSL*(1/(1+alfa*AF628/($G$5-alfa*ho)))^(go/(Rair*alfa)),pT*EXP(-go*(AF628-hT)/(Rair*TT)))</f>
        <v>#VALUE!</v>
      </c>
      <c r="AW628" s="0" t="e">
        <f aca="false">Mch(AT628,AU628,Rair,gamma)</f>
        <v>#VALUE!</v>
      </c>
      <c r="AX628" s="0" t="e">
        <f aca="false">Cpex(Cp0,AW628,$N$9,$L$13:$M$19)</f>
        <v>#VALUE!</v>
      </c>
      <c r="AY628" s="0" t="e">
        <f aca="false">pex(AV628,AW628,gamma,AX628)</f>
        <v>#VALUE!</v>
      </c>
      <c r="AZ628" s="0" t="e">
        <f aca="false">MachThroat(gamma,AY628,AR628)</f>
        <v>#VALUE!</v>
      </c>
      <c r="BA628" s="0" t="e">
        <f aca="false">CN(AZ628,CSON,CINC)</f>
        <v>#VALUE!</v>
      </c>
      <c r="BB628" s="0" t="e">
        <f aca="false">DPDT(Constant,BA628,AZ628,gamma,AR628,AY628)</f>
        <v>#VALUE!</v>
      </c>
      <c r="BC628" s="0" t="s">
        <v>134</v>
      </c>
      <c r="BD628" s="0" t="n">
        <f aca="false">Q628+deltaT</f>
        <v>6.23999999999991</v>
      </c>
      <c r="BE628" s="0" t="e">
        <f aca="false">pC+deltaT*pdot3</f>
        <v>#VALUE!</v>
      </c>
      <c r="BF628" s="0" t="e">
        <f aca="false">hALT1($E$13:$G$1365,BD628,2)</f>
        <v>#VALUE!</v>
      </c>
      <c r="BG628" s="0" t="e">
        <f aca="false">Veloc($E$13:$G$1365,BD628,3)</f>
        <v>#VALUE!</v>
      </c>
      <c r="BH628" s="0" t="e">
        <f aca="false">IF(BF628&lt;hT,$G$5+alfa*(BF628-ho),TT)</f>
        <v>#VALUE!</v>
      </c>
      <c r="BI628" s="0" t="e">
        <f aca="false">IF(BF628&lt;hT,pSL*(1/(1+alfa*BF628/($G$5-alfa*ho)))^(go/(Rair*alfa)),pT*EXP(-go*(BF628-hT)/(Rair*TT)))</f>
        <v>#VALUE!</v>
      </c>
      <c r="BJ628" s="0" t="e">
        <f aca="false">Mch(BG628,BH628,Rair,gamma)</f>
        <v>#VALUE!</v>
      </c>
      <c r="BK628" s="0" t="e">
        <f aca="false">Cpex(Cp0,BJ628,$N$9,$L$13:$M$19)</f>
        <v>#VALUE!</v>
      </c>
      <c r="BL628" s="0" t="e">
        <f aca="false">pex(BI628,BJ628,gamma,BK628)</f>
        <v>#VALUE!</v>
      </c>
      <c r="BM628" s="0" t="e">
        <f aca="false">MachThroat(gamma,BL628,BE628)</f>
        <v>#VALUE!</v>
      </c>
      <c r="BN628" s="0" t="e">
        <f aca="false">CN(BM628,CSON,CINC)</f>
        <v>#VALUE!</v>
      </c>
      <c r="BO628" s="0" t="e">
        <f aca="false">DPDT(Constant,BN628,BM628,gamma,BE628,BL628)</f>
        <v>#VALUE!</v>
      </c>
      <c r="BP628" s="0" t="e">
        <f aca="false">pC+deltaT*(pdot+2*pdot2+2*pdot3+pdot4)/6</f>
        <v>#VALUE!</v>
      </c>
      <c r="BQ628" s="0" t="s">
        <v>134</v>
      </c>
      <c r="BR628" s="0" t="n">
        <f aca="false">Q628</f>
        <v>6.22999999999991</v>
      </c>
      <c r="BS628" s="0" t="e">
        <f aca="false">R628/144</f>
        <v>#VALUE!</v>
      </c>
      <c r="BT628" s="0" t="e">
        <f aca="false">pX/144</f>
        <v>#VALUE!</v>
      </c>
      <c r="BU628" s="0" t="e">
        <f aca="false">pa/144</f>
        <v>#VALUE!</v>
      </c>
      <c r="BV628" s="11" t="n">
        <f aca="false">BR628</f>
        <v>6.22999999999991</v>
      </c>
      <c r="BW628" s="12" t="e">
        <f aca="false">(pC-pX)/144</f>
        <v>#VALUE!</v>
      </c>
      <c r="BX628" s="0" t="s">
        <v>134</v>
      </c>
      <c r="BZ628" s="0" t="s">
        <v>134</v>
      </c>
      <c r="CA628" s="0" t="s">
        <v>134</v>
      </c>
      <c r="CB628" s="0" t="s">
        <v>134</v>
      </c>
      <c r="CC628" s="0" t="s">
        <v>134</v>
      </c>
      <c r="CD628" s="0" t="s">
        <v>134</v>
      </c>
      <c r="CE628" s="0" t="s">
        <v>134</v>
      </c>
    </row>
    <row r="629" customFormat="false" ht="12.75" hidden="false" customHeight="false" outlineLevel="0" collapsed="false">
      <c r="E629" s="9" t="n">
        <v>6.16</v>
      </c>
      <c r="F629" s="9" t="n">
        <v>5814.14590011022</v>
      </c>
      <c r="G629" s="9" t="n">
        <v>1009.42046710035</v>
      </c>
      <c r="Q629" s="0" t="n">
        <f aca="false">Q628+deltaT</f>
        <v>6.23999999999991</v>
      </c>
      <c r="R629" s="0" t="e">
        <f aca="false">BP628</f>
        <v>#VALUE!</v>
      </c>
      <c r="S629" s="0" t="e">
        <f aca="false">hALT1($E$13:$G$1365,Q629,2)</f>
        <v>#VALUE!</v>
      </c>
      <c r="T629" s="0" t="e">
        <f aca="false">Veloc($E$13:$G$1365,Q629,3)</f>
        <v>#VALUE!</v>
      </c>
      <c r="U629" s="0" t="e">
        <f aca="false">IF(S629&lt;hT,$G$5+alfa*(S629-ho),TT)</f>
        <v>#VALUE!</v>
      </c>
      <c r="V629" s="0" t="e">
        <f aca="false">IF(S629&lt;hT,pSL*(1/(1+alfa*S629/($G$5-alfa*ho)))^(go/(Rair*alfa)),pT*EXP(-go*(S629-hT)/(Rair*TT)))</f>
        <v>#VALUE!</v>
      </c>
      <c r="W629" s="0" t="e">
        <f aca="false">Mch(T629,U629,Rair,gamma)</f>
        <v>#VALUE!</v>
      </c>
      <c r="X629" s="0" t="e">
        <f aca="false">Cpex(Cp0,W629,$N$9,$L$13:$M$19)</f>
        <v>#VALUE!</v>
      </c>
      <c r="Y629" s="0" t="e">
        <f aca="false">pex(V629,W629,gamma,X629)</f>
        <v>#VALUE!</v>
      </c>
      <c r="Z629" s="0" t="e">
        <f aca="false">MachThroat(gamma,Y629,R629)</f>
        <v>#VALUE!</v>
      </c>
      <c r="AA629" s="0" t="e">
        <f aca="false">CN(Z629,CSON,CINC)</f>
        <v>#VALUE!</v>
      </c>
      <c r="AB629" s="0" t="e">
        <f aca="false">DPDT(Constant,AA629,Z629,gamma,R629,Y629)</f>
        <v>#VALUE!</v>
      </c>
      <c r="AC629" s="0" t="s">
        <v>134</v>
      </c>
      <c r="AD629" s="0" t="n">
        <f aca="false">Q629+deltaT/2</f>
        <v>6.24499999999991</v>
      </c>
      <c r="AE629" s="0" t="e">
        <f aca="false">pC+deltaT*pdot/2</f>
        <v>#VALUE!</v>
      </c>
      <c r="AF629" s="0" t="e">
        <f aca="false">hALT1($E$13:$G$1365,AD629,2)</f>
        <v>#VALUE!</v>
      </c>
      <c r="AG629" s="0" t="e">
        <f aca="false">Veloc($E$13:$G$1365,AD629,3)</f>
        <v>#VALUE!</v>
      </c>
      <c r="AH629" s="0" t="e">
        <f aca="false">IF(AF629&lt;hT,$G$5+alfa*(AF629-ho),TT)</f>
        <v>#VALUE!</v>
      </c>
      <c r="AI629" s="0" t="e">
        <f aca="false">IF(AF629&lt;hT,pSL*(1/(1+alfa*AF629/($G$5-alfa*ho)))^(go/(Rair*alfa)),pT*EXP(-go*(AF629-hT)/(Rair*TT)))</f>
        <v>#VALUE!</v>
      </c>
      <c r="AJ629" s="0" t="e">
        <f aca="false">Mch(AG629,AH629,Rair,gamma)</f>
        <v>#VALUE!</v>
      </c>
      <c r="AK629" s="0" t="e">
        <f aca="false">Cpex(Cp0,AJ629,$N$9,$L$13:$M$19)</f>
        <v>#VALUE!</v>
      </c>
      <c r="AL629" s="0" t="e">
        <f aca="false">pex(AI629,AJ629,gamma,AK629)</f>
        <v>#VALUE!</v>
      </c>
      <c r="AM629" s="0" t="e">
        <f aca="false">MachThroat(gamma,AL629,AE629)</f>
        <v>#VALUE!</v>
      </c>
      <c r="AN629" s="0" t="e">
        <f aca="false">CN(AM629,CSON,CINC)</f>
        <v>#VALUE!</v>
      </c>
      <c r="AO629" s="0" t="e">
        <f aca="false">DPDT(Constant,AN629,AM629,gamma,AE629,AL629)</f>
        <v>#VALUE!</v>
      </c>
      <c r="AP629" s="0" t="s">
        <v>134</v>
      </c>
      <c r="AQ629" s="0" t="n">
        <f aca="false">Q629+deltaT/2</f>
        <v>6.24499999999991</v>
      </c>
      <c r="AR629" s="0" t="e">
        <f aca="false">pC+deltaT*pdot2/2</f>
        <v>#VALUE!</v>
      </c>
      <c r="AS629" s="0" t="e">
        <f aca="false">hALT1($E$13:$G$1365,AQ629,2)</f>
        <v>#VALUE!</v>
      </c>
      <c r="AT629" s="0" t="e">
        <f aca="false">Veloc($E$13:$G$1365,AQ629,3)</f>
        <v>#VALUE!</v>
      </c>
      <c r="AU629" s="0" t="e">
        <f aca="false">IF(AS629&lt;hT,$G$5+alfa*(AS629-ho),TT)</f>
        <v>#VALUE!</v>
      </c>
      <c r="AV629" s="0" t="e">
        <f aca="false">IF(AS629&lt;hT,pSL*(1/(1+alfa*AF629/($G$5-alfa*ho)))^(go/(Rair*alfa)),pT*EXP(-go*(AF629-hT)/(Rair*TT)))</f>
        <v>#VALUE!</v>
      </c>
      <c r="AW629" s="0" t="e">
        <f aca="false">Mch(AT629,AU629,Rair,gamma)</f>
        <v>#VALUE!</v>
      </c>
      <c r="AX629" s="0" t="e">
        <f aca="false">Cpex(Cp0,AW629,$N$9,$L$13:$M$19)</f>
        <v>#VALUE!</v>
      </c>
      <c r="AY629" s="0" t="e">
        <f aca="false">pex(AV629,AW629,gamma,AX629)</f>
        <v>#VALUE!</v>
      </c>
      <c r="AZ629" s="0" t="e">
        <f aca="false">MachThroat(gamma,AY629,AR629)</f>
        <v>#VALUE!</v>
      </c>
      <c r="BA629" s="0" t="e">
        <f aca="false">CN(AZ629,CSON,CINC)</f>
        <v>#VALUE!</v>
      </c>
      <c r="BB629" s="0" t="e">
        <f aca="false">DPDT(Constant,BA629,AZ629,gamma,AR629,AY629)</f>
        <v>#VALUE!</v>
      </c>
      <c r="BC629" s="0" t="s">
        <v>134</v>
      </c>
      <c r="BD629" s="0" t="n">
        <f aca="false">Q629+deltaT</f>
        <v>6.24999999999991</v>
      </c>
      <c r="BE629" s="0" t="e">
        <f aca="false">pC+deltaT*pdot3</f>
        <v>#VALUE!</v>
      </c>
      <c r="BF629" s="0" t="e">
        <f aca="false">hALT1($E$13:$G$1365,BD629,2)</f>
        <v>#VALUE!</v>
      </c>
      <c r="BG629" s="0" t="e">
        <f aca="false">Veloc($E$13:$G$1365,BD629,3)</f>
        <v>#VALUE!</v>
      </c>
      <c r="BH629" s="0" t="e">
        <f aca="false">IF(BF629&lt;hT,$G$5+alfa*(BF629-ho),TT)</f>
        <v>#VALUE!</v>
      </c>
      <c r="BI629" s="0" t="e">
        <f aca="false">IF(BF629&lt;hT,pSL*(1/(1+alfa*BF629/($G$5-alfa*ho)))^(go/(Rair*alfa)),pT*EXP(-go*(BF629-hT)/(Rair*TT)))</f>
        <v>#VALUE!</v>
      </c>
      <c r="BJ629" s="0" t="e">
        <f aca="false">Mch(BG629,BH629,Rair,gamma)</f>
        <v>#VALUE!</v>
      </c>
      <c r="BK629" s="0" t="e">
        <f aca="false">Cpex(Cp0,BJ629,$N$9,$L$13:$M$19)</f>
        <v>#VALUE!</v>
      </c>
      <c r="BL629" s="0" t="e">
        <f aca="false">pex(BI629,BJ629,gamma,BK629)</f>
        <v>#VALUE!</v>
      </c>
      <c r="BM629" s="0" t="e">
        <f aca="false">MachThroat(gamma,BL629,BE629)</f>
        <v>#VALUE!</v>
      </c>
      <c r="BN629" s="0" t="e">
        <f aca="false">CN(BM629,CSON,CINC)</f>
        <v>#VALUE!</v>
      </c>
      <c r="BO629" s="0" t="e">
        <f aca="false">DPDT(Constant,BN629,BM629,gamma,BE629,BL629)</f>
        <v>#VALUE!</v>
      </c>
      <c r="BP629" s="0" t="e">
        <f aca="false">pC+deltaT*(pdot+2*pdot2+2*pdot3+pdot4)/6</f>
        <v>#VALUE!</v>
      </c>
      <c r="BQ629" s="0" t="s">
        <v>134</v>
      </c>
      <c r="BR629" s="0" t="n">
        <f aca="false">Q629</f>
        <v>6.23999999999991</v>
      </c>
      <c r="BS629" s="0" t="e">
        <f aca="false">R629/144</f>
        <v>#VALUE!</v>
      </c>
      <c r="BT629" s="0" t="e">
        <f aca="false">pX/144</f>
        <v>#VALUE!</v>
      </c>
      <c r="BU629" s="0" t="e">
        <f aca="false">pa/144</f>
        <v>#VALUE!</v>
      </c>
      <c r="BV629" s="11" t="n">
        <f aca="false">BR629</f>
        <v>6.23999999999991</v>
      </c>
      <c r="BW629" s="12" t="e">
        <f aca="false">(pC-pX)/144</f>
        <v>#VALUE!</v>
      </c>
      <c r="BX629" s="0" t="s">
        <v>134</v>
      </c>
      <c r="BZ629" s="0" t="s">
        <v>134</v>
      </c>
      <c r="CA629" s="0" t="s">
        <v>134</v>
      </c>
      <c r="CB629" s="0" t="s">
        <v>134</v>
      </c>
      <c r="CC629" s="0" t="s">
        <v>134</v>
      </c>
      <c r="CD629" s="0" t="s">
        <v>134</v>
      </c>
      <c r="CE629" s="0" t="s">
        <v>134</v>
      </c>
    </row>
    <row r="630" customFormat="false" ht="12.75" hidden="false" customHeight="false" outlineLevel="0" collapsed="false">
      <c r="E630" s="9" t="n">
        <v>6.17</v>
      </c>
      <c r="F630" s="9" t="n">
        <v>5824.23710780728</v>
      </c>
      <c r="G630" s="9" t="n">
        <v>1008.81997606811</v>
      </c>
      <c r="Q630" s="0" t="n">
        <f aca="false">Q629+deltaT</f>
        <v>6.24999999999991</v>
      </c>
      <c r="R630" s="0" t="e">
        <f aca="false">BP629</f>
        <v>#VALUE!</v>
      </c>
      <c r="S630" s="0" t="e">
        <f aca="false">hALT1($E$13:$G$1365,Q630,2)</f>
        <v>#VALUE!</v>
      </c>
      <c r="T630" s="0" t="e">
        <f aca="false">Veloc($E$13:$G$1365,Q630,3)</f>
        <v>#VALUE!</v>
      </c>
      <c r="U630" s="0" t="e">
        <f aca="false">IF(S630&lt;hT,$G$5+alfa*(S630-ho),TT)</f>
        <v>#VALUE!</v>
      </c>
      <c r="V630" s="0" t="e">
        <f aca="false">IF(S630&lt;hT,pSL*(1/(1+alfa*S630/($G$5-alfa*ho)))^(go/(Rair*alfa)),pT*EXP(-go*(S630-hT)/(Rair*TT)))</f>
        <v>#VALUE!</v>
      </c>
      <c r="W630" s="0" t="e">
        <f aca="false">Mch(T630,U630,Rair,gamma)</f>
        <v>#VALUE!</v>
      </c>
      <c r="X630" s="0" t="e">
        <f aca="false">Cpex(Cp0,W630,$N$9,$L$13:$M$19)</f>
        <v>#VALUE!</v>
      </c>
      <c r="Y630" s="0" t="e">
        <f aca="false">pex(V630,W630,gamma,X630)</f>
        <v>#VALUE!</v>
      </c>
      <c r="Z630" s="0" t="e">
        <f aca="false">MachThroat(gamma,Y630,R630)</f>
        <v>#VALUE!</v>
      </c>
      <c r="AA630" s="0" t="e">
        <f aca="false">CN(Z630,CSON,CINC)</f>
        <v>#VALUE!</v>
      </c>
      <c r="AB630" s="0" t="e">
        <f aca="false">DPDT(Constant,AA630,Z630,gamma,R630,Y630)</f>
        <v>#VALUE!</v>
      </c>
      <c r="AC630" s="0" t="s">
        <v>134</v>
      </c>
      <c r="AD630" s="0" t="n">
        <f aca="false">Q630+deltaT/2</f>
        <v>6.25499999999991</v>
      </c>
      <c r="AE630" s="0" t="e">
        <f aca="false">pC+deltaT*pdot/2</f>
        <v>#VALUE!</v>
      </c>
      <c r="AF630" s="0" t="e">
        <f aca="false">hALT1($E$13:$G$1365,AD630,2)</f>
        <v>#VALUE!</v>
      </c>
      <c r="AG630" s="0" t="e">
        <f aca="false">Veloc($E$13:$G$1365,AD630,3)</f>
        <v>#VALUE!</v>
      </c>
      <c r="AH630" s="0" t="e">
        <f aca="false">IF(AF630&lt;hT,$G$5+alfa*(AF630-ho),TT)</f>
        <v>#VALUE!</v>
      </c>
      <c r="AI630" s="0" t="e">
        <f aca="false">IF(AF630&lt;hT,pSL*(1/(1+alfa*AF630/($G$5-alfa*ho)))^(go/(Rair*alfa)),pT*EXP(-go*(AF630-hT)/(Rair*TT)))</f>
        <v>#VALUE!</v>
      </c>
      <c r="AJ630" s="0" t="e">
        <f aca="false">Mch(AG630,AH630,Rair,gamma)</f>
        <v>#VALUE!</v>
      </c>
      <c r="AK630" s="0" t="e">
        <f aca="false">Cpex(Cp0,AJ630,$N$9,$L$13:$M$19)</f>
        <v>#VALUE!</v>
      </c>
      <c r="AL630" s="0" t="e">
        <f aca="false">pex(AI630,AJ630,gamma,AK630)</f>
        <v>#VALUE!</v>
      </c>
      <c r="AM630" s="0" t="e">
        <f aca="false">MachThroat(gamma,AL630,AE630)</f>
        <v>#VALUE!</v>
      </c>
      <c r="AN630" s="0" t="e">
        <f aca="false">CN(AM630,CSON,CINC)</f>
        <v>#VALUE!</v>
      </c>
      <c r="AO630" s="0" t="e">
        <f aca="false">DPDT(Constant,AN630,AM630,gamma,AE630,AL630)</f>
        <v>#VALUE!</v>
      </c>
      <c r="AP630" s="0" t="s">
        <v>134</v>
      </c>
      <c r="AQ630" s="0" t="n">
        <f aca="false">Q630+deltaT/2</f>
        <v>6.25499999999991</v>
      </c>
      <c r="AR630" s="0" t="e">
        <f aca="false">pC+deltaT*pdot2/2</f>
        <v>#VALUE!</v>
      </c>
      <c r="AS630" s="0" t="e">
        <f aca="false">hALT1($E$13:$G$1365,AQ630,2)</f>
        <v>#VALUE!</v>
      </c>
      <c r="AT630" s="0" t="e">
        <f aca="false">Veloc($E$13:$G$1365,AQ630,3)</f>
        <v>#VALUE!</v>
      </c>
      <c r="AU630" s="0" t="e">
        <f aca="false">IF(AS630&lt;hT,$G$5+alfa*(AS630-ho),TT)</f>
        <v>#VALUE!</v>
      </c>
      <c r="AV630" s="0" t="e">
        <f aca="false">IF(AS630&lt;hT,pSL*(1/(1+alfa*AF630/($G$5-alfa*ho)))^(go/(Rair*alfa)),pT*EXP(-go*(AF630-hT)/(Rair*TT)))</f>
        <v>#VALUE!</v>
      </c>
      <c r="AW630" s="0" t="e">
        <f aca="false">Mch(AT630,AU630,Rair,gamma)</f>
        <v>#VALUE!</v>
      </c>
      <c r="AX630" s="0" t="e">
        <f aca="false">Cpex(Cp0,AW630,$N$9,$L$13:$M$19)</f>
        <v>#VALUE!</v>
      </c>
      <c r="AY630" s="0" t="e">
        <f aca="false">pex(AV630,AW630,gamma,AX630)</f>
        <v>#VALUE!</v>
      </c>
      <c r="AZ630" s="0" t="e">
        <f aca="false">MachThroat(gamma,AY630,AR630)</f>
        <v>#VALUE!</v>
      </c>
      <c r="BA630" s="0" t="e">
        <f aca="false">CN(AZ630,CSON,CINC)</f>
        <v>#VALUE!</v>
      </c>
      <c r="BB630" s="0" t="e">
        <f aca="false">DPDT(Constant,BA630,AZ630,gamma,AR630,AY630)</f>
        <v>#VALUE!</v>
      </c>
      <c r="BC630" s="0" t="s">
        <v>134</v>
      </c>
      <c r="BD630" s="0" t="n">
        <f aca="false">Q630+deltaT</f>
        <v>6.25999999999991</v>
      </c>
      <c r="BE630" s="0" t="e">
        <f aca="false">pC+deltaT*pdot3</f>
        <v>#VALUE!</v>
      </c>
      <c r="BF630" s="0" t="e">
        <f aca="false">hALT1($E$13:$G$1365,BD630,2)</f>
        <v>#VALUE!</v>
      </c>
      <c r="BG630" s="0" t="e">
        <f aca="false">Veloc($E$13:$G$1365,BD630,3)</f>
        <v>#VALUE!</v>
      </c>
      <c r="BH630" s="0" t="e">
        <f aca="false">IF(BF630&lt;hT,$G$5+alfa*(BF630-ho),TT)</f>
        <v>#VALUE!</v>
      </c>
      <c r="BI630" s="0" t="e">
        <f aca="false">IF(BF630&lt;hT,pSL*(1/(1+alfa*BF630/($G$5-alfa*ho)))^(go/(Rair*alfa)),pT*EXP(-go*(BF630-hT)/(Rair*TT)))</f>
        <v>#VALUE!</v>
      </c>
      <c r="BJ630" s="0" t="e">
        <f aca="false">Mch(BG630,BH630,Rair,gamma)</f>
        <v>#VALUE!</v>
      </c>
      <c r="BK630" s="0" t="e">
        <f aca="false">Cpex(Cp0,BJ630,$N$9,$L$13:$M$19)</f>
        <v>#VALUE!</v>
      </c>
      <c r="BL630" s="0" t="e">
        <f aca="false">pex(BI630,BJ630,gamma,BK630)</f>
        <v>#VALUE!</v>
      </c>
      <c r="BM630" s="0" t="e">
        <f aca="false">MachThroat(gamma,BL630,BE630)</f>
        <v>#VALUE!</v>
      </c>
      <c r="BN630" s="0" t="e">
        <f aca="false">CN(BM630,CSON,CINC)</f>
        <v>#VALUE!</v>
      </c>
      <c r="BO630" s="0" t="e">
        <f aca="false">DPDT(Constant,BN630,BM630,gamma,BE630,BL630)</f>
        <v>#VALUE!</v>
      </c>
      <c r="BP630" s="0" t="e">
        <f aca="false">pC+deltaT*(pdot+2*pdot2+2*pdot3+pdot4)/6</f>
        <v>#VALUE!</v>
      </c>
      <c r="BQ630" s="0" t="s">
        <v>134</v>
      </c>
      <c r="BR630" s="0" t="n">
        <f aca="false">Q630</f>
        <v>6.24999999999991</v>
      </c>
      <c r="BS630" s="0" t="e">
        <f aca="false">R630/144</f>
        <v>#VALUE!</v>
      </c>
      <c r="BT630" s="0" t="e">
        <f aca="false">pX/144</f>
        <v>#VALUE!</v>
      </c>
      <c r="BU630" s="0" t="e">
        <f aca="false">pa/144</f>
        <v>#VALUE!</v>
      </c>
      <c r="BV630" s="11" t="n">
        <f aca="false">BR630</f>
        <v>6.24999999999991</v>
      </c>
      <c r="BW630" s="12" t="e">
        <f aca="false">(pC-pX)/144</f>
        <v>#VALUE!</v>
      </c>
      <c r="BX630" s="0" t="s">
        <v>134</v>
      </c>
      <c r="BZ630" s="0" t="s">
        <v>134</v>
      </c>
      <c r="CA630" s="0" t="s">
        <v>134</v>
      </c>
      <c r="CB630" s="0" t="s">
        <v>134</v>
      </c>
      <c r="CC630" s="0" t="s">
        <v>134</v>
      </c>
      <c r="CD630" s="0" t="s">
        <v>134</v>
      </c>
      <c r="CE630" s="0" t="s">
        <v>134</v>
      </c>
    </row>
    <row r="631" customFormat="false" ht="12.75" hidden="false" customHeight="false" outlineLevel="0" collapsed="false">
      <c r="E631" s="9" t="n">
        <v>6.18</v>
      </c>
      <c r="F631" s="9" t="n">
        <v>5834.32227771576</v>
      </c>
      <c r="G631" s="9" t="n">
        <v>1008.21291028806</v>
      </c>
      <c r="Q631" s="0" t="n">
        <f aca="false">Q630+deltaT</f>
        <v>6.25999999999991</v>
      </c>
      <c r="R631" s="0" t="e">
        <f aca="false">BP630</f>
        <v>#VALUE!</v>
      </c>
      <c r="S631" s="0" t="e">
        <f aca="false">hALT1($E$13:$G$1365,Q631,2)</f>
        <v>#VALUE!</v>
      </c>
      <c r="T631" s="0" t="e">
        <f aca="false">Veloc($E$13:$G$1365,Q631,3)</f>
        <v>#VALUE!</v>
      </c>
      <c r="U631" s="0" t="e">
        <f aca="false">IF(S631&lt;hT,$G$5+alfa*(S631-ho),TT)</f>
        <v>#VALUE!</v>
      </c>
      <c r="V631" s="0" t="e">
        <f aca="false">IF(S631&lt;hT,pSL*(1/(1+alfa*S631/($G$5-alfa*ho)))^(go/(Rair*alfa)),pT*EXP(-go*(S631-hT)/(Rair*TT)))</f>
        <v>#VALUE!</v>
      </c>
      <c r="W631" s="0" t="e">
        <f aca="false">Mch(T631,U631,Rair,gamma)</f>
        <v>#VALUE!</v>
      </c>
      <c r="X631" s="0" t="e">
        <f aca="false">Cpex(Cp0,W631,$N$9,$L$13:$M$19)</f>
        <v>#VALUE!</v>
      </c>
      <c r="Y631" s="0" t="e">
        <f aca="false">pex(V631,W631,gamma,X631)</f>
        <v>#VALUE!</v>
      </c>
      <c r="Z631" s="0" t="e">
        <f aca="false">MachThroat(gamma,Y631,R631)</f>
        <v>#VALUE!</v>
      </c>
      <c r="AA631" s="0" t="e">
        <f aca="false">CN(Z631,CSON,CINC)</f>
        <v>#VALUE!</v>
      </c>
      <c r="AB631" s="0" t="e">
        <f aca="false">DPDT(Constant,AA631,Z631,gamma,R631,Y631)</f>
        <v>#VALUE!</v>
      </c>
      <c r="AC631" s="0" t="s">
        <v>134</v>
      </c>
      <c r="AD631" s="0" t="n">
        <f aca="false">Q631+deltaT/2</f>
        <v>6.26499999999991</v>
      </c>
      <c r="AE631" s="0" t="e">
        <f aca="false">pC+deltaT*pdot/2</f>
        <v>#VALUE!</v>
      </c>
      <c r="AF631" s="0" t="e">
        <f aca="false">hALT1($E$13:$G$1365,AD631,2)</f>
        <v>#VALUE!</v>
      </c>
      <c r="AG631" s="0" t="e">
        <f aca="false">Veloc($E$13:$G$1365,AD631,3)</f>
        <v>#VALUE!</v>
      </c>
      <c r="AH631" s="0" t="e">
        <f aca="false">IF(AF631&lt;hT,$G$5+alfa*(AF631-ho),TT)</f>
        <v>#VALUE!</v>
      </c>
      <c r="AI631" s="0" t="e">
        <f aca="false">IF(AF631&lt;hT,pSL*(1/(1+alfa*AF631/($G$5-alfa*ho)))^(go/(Rair*alfa)),pT*EXP(-go*(AF631-hT)/(Rair*TT)))</f>
        <v>#VALUE!</v>
      </c>
      <c r="AJ631" s="0" t="e">
        <f aca="false">Mch(AG631,AH631,Rair,gamma)</f>
        <v>#VALUE!</v>
      </c>
      <c r="AK631" s="0" t="e">
        <f aca="false">Cpex(Cp0,AJ631,$N$9,$L$13:$M$19)</f>
        <v>#VALUE!</v>
      </c>
      <c r="AL631" s="0" t="e">
        <f aca="false">pex(AI631,AJ631,gamma,AK631)</f>
        <v>#VALUE!</v>
      </c>
      <c r="AM631" s="0" t="e">
        <f aca="false">MachThroat(gamma,AL631,AE631)</f>
        <v>#VALUE!</v>
      </c>
      <c r="AN631" s="0" t="e">
        <f aca="false">CN(AM631,CSON,CINC)</f>
        <v>#VALUE!</v>
      </c>
      <c r="AO631" s="0" t="e">
        <f aca="false">DPDT(Constant,AN631,AM631,gamma,AE631,AL631)</f>
        <v>#VALUE!</v>
      </c>
      <c r="AP631" s="0" t="s">
        <v>134</v>
      </c>
      <c r="AQ631" s="0" t="n">
        <f aca="false">Q631+deltaT/2</f>
        <v>6.26499999999991</v>
      </c>
      <c r="AR631" s="0" t="e">
        <f aca="false">pC+deltaT*pdot2/2</f>
        <v>#VALUE!</v>
      </c>
      <c r="AS631" s="0" t="e">
        <f aca="false">hALT1($E$13:$G$1365,AQ631,2)</f>
        <v>#VALUE!</v>
      </c>
      <c r="AT631" s="0" t="e">
        <f aca="false">Veloc($E$13:$G$1365,AQ631,3)</f>
        <v>#VALUE!</v>
      </c>
      <c r="AU631" s="0" t="e">
        <f aca="false">IF(AS631&lt;hT,$G$5+alfa*(AS631-ho),TT)</f>
        <v>#VALUE!</v>
      </c>
      <c r="AV631" s="0" t="e">
        <f aca="false">IF(AS631&lt;hT,pSL*(1/(1+alfa*AF631/($G$5-alfa*ho)))^(go/(Rair*alfa)),pT*EXP(-go*(AF631-hT)/(Rair*TT)))</f>
        <v>#VALUE!</v>
      </c>
      <c r="AW631" s="0" t="e">
        <f aca="false">Mch(AT631,AU631,Rair,gamma)</f>
        <v>#VALUE!</v>
      </c>
      <c r="AX631" s="0" t="e">
        <f aca="false">Cpex(Cp0,AW631,$N$9,$L$13:$M$19)</f>
        <v>#VALUE!</v>
      </c>
      <c r="AY631" s="0" t="e">
        <f aca="false">pex(AV631,AW631,gamma,AX631)</f>
        <v>#VALUE!</v>
      </c>
      <c r="AZ631" s="0" t="e">
        <f aca="false">MachThroat(gamma,AY631,AR631)</f>
        <v>#VALUE!</v>
      </c>
      <c r="BA631" s="0" t="e">
        <f aca="false">CN(AZ631,CSON,CINC)</f>
        <v>#VALUE!</v>
      </c>
      <c r="BB631" s="0" t="e">
        <f aca="false">DPDT(Constant,BA631,AZ631,gamma,AR631,AY631)</f>
        <v>#VALUE!</v>
      </c>
      <c r="BC631" s="0" t="s">
        <v>134</v>
      </c>
      <c r="BD631" s="0" t="n">
        <f aca="false">Q631+deltaT</f>
        <v>6.26999999999991</v>
      </c>
      <c r="BE631" s="0" t="e">
        <f aca="false">pC+deltaT*pdot3</f>
        <v>#VALUE!</v>
      </c>
      <c r="BF631" s="0" t="e">
        <f aca="false">hALT1($E$13:$G$1365,BD631,2)</f>
        <v>#VALUE!</v>
      </c>
      <c r="BG631" s="0" t="e">
        <f aca="false">Veloc($E$13:$G$1365,BD631,3)</f>
        <v>#VALUE!</v>
      </c>
      <c r="BH631" s="0" t="e">
        <f aca="false">IF(BF631&lt;hT,$G$5+alfa*(BF631-ho),TT)</f>
        <v>#VALUE!</v>
      </c>
      <c r="BI631" s="0" t="e">
        <f aca="false">IF(BF631&lt;hT,pSL*(1/(1+alfa*BF631/($G$5-alfa*ho)))^(go/(Rair*alfa)),pT*EXP(-go*(BF631-hT)/(Rair*TT)))</f>
        <v>#VALUE!</v>
      </c>
      <c r="BJ631" s="0" t="e">
        <f aca="false">Mch(BG631,BH631,Rair,gamma)</f>
        <v>#VALUE!</v>
      </c>
      <c r="BK631" s="0" t="e">
        <f aca="false">Cpex(Cp0,BJ631,$N$9,$L$13:$M$19)</f>
        <v>#VALUE!</v>
      </c>
      <c r="BL631" s="0" t="e">
        <f aca="false">pex(BI631,BJ631,gamma,BK631)</f>
        <v>#VALUE!</v>
      </c>
      <c r="BM631" s="0" t="e">
        <f aca="false">MachThroat(gamma,BL631,BE631)</f>
        <v>#VALUE!</v>
      </c>
      <c r="BN631" s="0" t="e">
        <f aca="false">CN(BM631,CSON,CINC)</f>
        <v>#VALUE!</v>
      </c>
      <c r="BO631" s="0" t="e">
        <f aca="false">DPDT(Constant,BN631,BM631,gamma,BE631,BL631)</f>
        <v>#VALUE!</v>
      </c>
      <c r="BP631" s="0" t="e">
        <f aca="false">pC+deltaT*(pdot+2*pdot2+2*pdot3+pdot4)/6</f>
        <v>#VALUE!</v>
      </c>
      <c r="BQ631" s="0" t="s">
        <v>134</v>
      </c>
      <c r="BR631" s="0" t="n">
        <f aca="false">Q631</f>
        <v>6.25999999999991</v>
      </c>
      <c r="BS631" s="0" t="e">
        <f aca="false">R631/144</f>
        <v>#VALUE!</v>
      </c>
      <c r="BT631" s="0" t="e">
        <f aca="false">pX/144</f>
        <v>#VALUE!</v>
      </c>
      <c r="BU631" s="0" t="e">
        <f aca="false">pa/144</f>
        <v>#VALUE!</v>
      </c>
      <c r="BV631" s="11" t="n">
        <f aca="false">BR631</f>
        <v>6.25999999999991</v>
      </c>
      <c r="BW631" s="12" t="e">
        <f aca="false">(pC-pX)/144</f>
        <v>#VALUE!</v>
      </c>
      <c r="BX631" s="0" t="s">
        <v>134</v>
      </c>
      <c r="BZ631" s="0" t="s">
        <v>134</v>
      </c>
      <c r="CA631" s="0" t="s">
        <v>134</v>
      </c>
      <c r="CB631" s="0" t="s">
        <v>134</v>
      </c>
      <c r="CC631" s="0" t="s">
        <v>134</v>
      </c>
      <c r="CD631" s="0" t="s">
        <v>134</v>
      </c>
      <c r="CE631" s="0" t="s">
        <v>134</v>
      </c>
    </row>
    <row r="632" customFormat="false" ht="12.75" hidden="false" customHeight="false" outlineLevel="0" collapsed="false">
      <c r="E632" s="9" t="n">
        <v>6.19</v>
      </c>
      <c r="F632" s="9" t="n">
        <v>5844.40134411531</v>
      </c>
      <c r="G632" s="9" t="n">
        <v>1007.59927518753</v>
      </c>
      <c r="Q632" s="0" t="n">
        <f aca="false">Q631+deltaT</f>
        <v>6.26999999999991</v>
      </c>
      <c r="R632" s="0" t="e">
        <f aca="false">BP631</f>
        <v>#VALUE!</v>
      </c>
      <c r="S632" s="0" t="e">
        <f aca="false">hALT1($E$13:$G$1365,Q632,2)</f>
        <v>#VALUE!</v>
      </c>
      <c r="T632" s="0" t="e">
        <f aca="false">Veloc($E$13:$G$1365,Q632,3)</f>
        <v>#VALUE!</v>
      </c>
      <c r="U632" s="0" t="e">
        <f aca="false">IF(S632&lt;hT,$G$5+alfa*(S632-ho),TT)</f>
        <v>#VALUE!</v>
      </c>
      <c r="V632" s="0" t="e">
        <f aca="false">IF(S632&lt;hT,pSL*(1/(1+alfa*S632/($G$5-alfa*ho)))^(go/(Rair*alfa)),pT*EXP(-go*(S632-hT)/(Rair*TT)))</f>
        <v>#VALUE!</v>
      </c>
      <c r="W632" s="0" t="e">
        <f aca="false">Mch(T632,U632,Rair,gamma)</f>
        <v>#VALUE!</v>
      </c>
      <c r="X632" s="0" t="e">
        <f aca="false">Cpex(Cp0,W632,$N$9,$L$13:$M$19)</f>
        <v>#VALUE!</v>
      </c>
      <c r="Y632" s="0" t="e">
        <f aca="false">pex(V632,W632,gamma,X632)</f>
        <v>#VALUE!</v>
      </c>
      <c r="Z632" s="0" t="e">
        <f aca="false">MachThroat(gamma,Y632,R632)</f>
        <v>#VALUE!</v>
      </c>
      <c r="AA632" s="0" t="e">
        <f aca="false">CN(Z632,CSON,CINC)</f>
        <v>#VALUE!</v>
      </c>
      <c r="AB632" s="0" t="e">
        <f aca="false">DPDT(Constant,AA632,Z632,gamma,R632,Y632)</f>
        <v>#VALUE!</v>
      </c>
      <c r="AC632" s="0" t="s">
        <v>134</v>
      </c>
      <c r="AD632" s="0" t="n">
        <f aca="false">Q632+deltaT/2</f>
        <v>6.27499999999991</v>
      </c>
      <c r="AE632" s="0" t="e">
        <f aca="false">pC+deltaT*pdot/2</f>
        <v>#VALUE!</v>
      </c>
      <c r="AF632" s="0" t="e">
        <f aca="false">hALT1($E$13:$G$1365,AD632,2)</f>
        <v>#VALUE!</v>
      </c>
      <c r="AG632" s="0" t="e">
        <f aca="false">Veloc($E$13:$G$1365,AD632,3)</f>
        <v>#VALUE!</v>
      </c>
      <c r="AH632" s="0" t="e">
        <f aca="false">IF(AF632&lt;hT,$G$5+alfa*(AF632-ho),TT)</f>
        <v>#VALUE!</v>
      </c>
      <c r="AI632" s="0" t="e">
        <f aca="false">IF(AF632&lt;hT,pSL*(1/(1+alfa*AF632/($G$5-alfa*ho)))^(go/(Rair*alfa)),pT*EXP(-go*(AF632-hT)/(Rair*TT)))</f>
        <v>#VALUE!</v>
      </c>
      <c r="AJ632" s="0" t="e">
        <f aca="false">Mch(AG632,AH632,Rair,gamma)</f>
        <v>#VALUE!</v>
      </c>
      <c r="AK632" s="0" t="e">
        <f aca="false">Cpex(Cp0,AJ632,$N$9,$L$13:$M$19)</f>
        <v>#VALUE!</v>
      </c>
      <c r="AL632" s="0" t="e">
        <f aca="false">pex(AI632,AJ632,gamma,AK632)</f>
        <v>#VALUE!</v>
      </c>
      <c r="AM632" s="0" t="e">
        <f aca="false">MachThroat(gamma,AL632,AE632)</f>
        <v>#VALUE!</v>
      </c>
      <c r="AN632" s="0" t="e">
        <f aca="false">CN(AM632,CSON,CINC)</f>
        <v>#VALUE!</v>
      </c>
      <c r="AO632" s="0" t="e">
        <f aca="false">DPDT(Constant,AN632,AM632,gamma,AE632,AL632)</f>
        <v>#VALUE!</v>
      </c>
      <c r="AP632" s="0" t="s">
        <v>134</v>
      </c>
      <c r="AQ632" s="0" t="n">
        <f aca="false">Q632+deltaT/2</f>
        <v>6.27499999999991</v>
      </c>
      <c r="AR632" s="0" t="e">
        <f aca="false">pC+deltaT*pdot2/2</f>
        <v>#VALUE!</v>
      </c>
      <c r="AS632" s="0" t="e">
        <f aca="false">hALT1($E$13:$G$1365,AQ632,2)</f>
        <v>#VALUE!</v>
      </c>
      <c r="AT632" s="0" t="e">
        <f aca="false">Veloc($E$13:$G$1365,AQ632,3)</f>
        <v>#VALUE!</v>
      </c>
      <c r="AU632" s="0" t="e">
        <f aca="false">IF(AS632&lt;hT,$G$5+alfa*(AS632-ho),TT)</f>
        <v>#VALUE!</v>
      </c>
      <c r="AV632" s="0" t="e">
        <f aca="false">IF(AS632&lt;hT,pSL*(1/(1+alfa*AF632/($G$5-alfa*ho)))^(go/(Rair*alfa)),pT*EXP(-go*(AF632-hT)/(Rair*TT)))</f>
        <v>#VALUE!</v>
      </c>
      <c r="AW632" s="0" t="e">
        <f aca="false">Mch(AT632,AU632,Rair,gamma)</f>
        <v>#VALUE!</v>
      </c>
      <c r="AX632" s="0" t="e">
        <f aca="false">Cpex(Cp0,AW632,$N$9,$L$13:$M$19)</f>
        <v>#VALUE!</v>
      </c>
      <c r="AY632" s="0" t="e">
        <f aca="false">pex(AV632,AW632,gamma,AX632)</f>
        <v>#VALUE!</v>
      </c>
      <c r="AZ632" s="0" t="e">
        <f aca="false">MachThroat(gamma,AY632,AR632)</f>
        <v>#VALUE!</v>
      </c>
      <c r="BA632" s="0" t="e">
        <f aca="false">CN(AZ632,CSON,CINC)</f>
        <v>#VALUE!</v>
      </c>
      <c r="BB632" s="0" t="e">
        <f aca="false">DPDT(Constant,BA632,AZ632,gamma,AR632,AY632)</f>
        <v>#VALUE!</v>
      </c>
      <c r="BC632" s="0" t="s">
        <v>134</v>
      </c>
      <c r="BD632" s="0" t="n">
        <f aca="false">Q632+deltaT</f>
        <v>6.27999999999991</v>
      </c>
      <c r="BE632" s="0" t="e">
        <f aca="false">pC+deltaT*pdot3</f>
        <v>#VALUE!</v>
      </c>
      <c r="BF632" s="0" t="e">
        <f aca="false">hALT1($E$13:$G$1365,BD632,2)</f>
        <v>#VALUE!</v>
      </c>
      <c r="BG632" s="0" t="e">
        <f aca="false">Veloc($E$13:$G$1365,BD632,3)</f>
        <v>#VALUE!</v>
      </c>
      <c r="BH632" s="0" t="e">
        <f aca="false">IF(BF632&lt;hT,$G$5+alfa*(BF632-ho),TT)</f>
        <v>#VALUE!</v>
      </c>
      <c r="BI632" s="0" t="e">
        <f aca="false">IF(BF632&lt;hT,pSL*(1/(1+alfa*BF632/($G$5-alfa*ho)))^(go/(Rair*alfa)),pT*EXP(-go*(BF632-hT)/(Rair*TT)))</f>
        <v>#VALUE!</v>
      </c>
      <c r="BJ632" s="0" t="e">
        <f aca="false">Mch(BG632,BH632,Rair,gamma)</f>
        <v>#VALUE!</v>
      </c>
      <c r="BK632" s="0" t="e">
        <f aca="false">Cpex(Cp0,BJ632,$N$9,$L$13:$M$19)</f>
        <v>#VALUE!</v>
      </c>
      <c r="BL632" s="0" t="e">
        <f aca="false">pex(BI632,BJ632,gamma,BK632)</f>
        <v>#VALUE!</v>
      </c>
      <c r="BM632" s="0" t="e">
        <f aca="false">MachThroat(gamma,BL632,BE632)</f>
        <v>#VALUE!</v>
      </c>
      <c r="BN632" s="0" t="e">
        <f aca="false">CN(BM632,CSON,CINC)</f>
        <v>#VALUE!</v>
      </c>
      <c r="BO632" s="0" t="e">
        <f aca="false">DPDT(Constant,BN632,BM632,gamma,BE632,BL632)</f>
        <v>#VALUE!</v>
      </c>
      <c r="BP632" s="0" t="e">
        <f aca="false">pC+deltaT*(pdot+2*pdot2+2*pdot3+pdot4)/6</f>
        <v>#VALUE!</v>
      </c>
      <c r="BQ632" s="0" t="s">
        <v>134</v>
      </c>
      <c r="BR632" s="0" t="n">
        <f aca="false">Q632</f>
        <v>6.26999999999991</v>
      </c>
      <c r="BS632" s="0" t="e">
        <f aca="false">R632/144</f>
        <v>#VALUE!</v>
      </c>
      <c r="BT632" s="0" t="e">
        <f aca="false">pX/144</f>
        <v>#VALUE!</v>
      </c>
      <c r="BU632" s="0" t="e">
        <f aca="false">pa/144</f>
        <v>#VALUE!</v>
      </c>
      <c r="BV632" s="11" t="n">
        <f aca="false">BR632</f>
        <v>6.26999999999991</v>
      </c>
      <c r="BW632" s="12" t="e">
        <f aca="false">(pC-pX)/144</f>
        <v>#VALUE!</v>
      </c>
      <c r="BX632" s="0" t="s">
        <v>134</v>
      </c>
      <c r="BZ632" s="0" t="s">
        <v>134</v>
      </c>
      <c r="CA632" s="0" t="s">
        <v>134</v>
      </c>
      <c r="CB632" s="0" t="s">
        <v>134</v>
      </c>
      <c r="CC632" s="0" t="s">
        <v>134</v>
      </c>
      <c r="CD632" s="0" t="s">
        <v>134</v>
      </c>
      <c r="CE632" s="0" t="s">
        <v>134</v>
      </c>
    </row>
    <row r="633" customFormat="false" ht="12.75" hidden="false" customHeight="false" outlineLevel="0" collapsed="false">
      <c r="E633" s="9" t="n">
        <v>6.2</v>
      </c>
      <c r="F633" s="9" t="n">
        <v>5854.47424133987</v>
      </c>
      <c r="G633" s="9" t="n">
        <v>1006.97907619595</v>
      </c>
      <c r="Q633" s="0" t="n">
        <f aca="false">Q632+deltaT</f>
        <v>6.27999999999991</v>
      </c>
      <c r="R633" s="0" t="e">
        <f aca="false">BP632</f>
        <v>#VALUE!</v>
      </c>
      <c r="S633" s="0" t="e">
        <f aca="false">hALT1($E$13:$G$1365,Q633,2)</f>
        <v>#VALUE!</v>
      </c>
      <c r="T633" s="0" t="e">
        <f aca="false">Veloc($E$13:$G$1365,Q633,3)</f>
        <v>#VALUE!</v>
      </c>
      <c r="U633" s="0" t="e">
        <f aca="false">IF(S633&lt;hT,$G$5+alfa*(S633-ho),TT)</f>
        <v>#VALUE!</v>
      </c>
      <c r="V633" s="0" t="e">
        <f aca="false">IF(S633&lt;hT,pSL*(1/(1+alfa*S633/($G$5-alfa*ho)))^(go/(Rair*alfa)),pT*EXP(-go*(S633-hT)/(Rair*TT)))</f>
        <v>#VALUE!</v>
      </c>
      <c r="W633" s="0" t="e">
        <f aca="false">Mch(T633,U633,Rair,gamma)</f>
        <v>#VALUE!</v>
      </c>
      <c r="X633" s="0" t="e">
        <f aca="false">Cpex(Cp0,W633,$N$9,$L$13:$M$19)</f>
        <v>#VALUE!</v>
      </c>
      <c r="Y633" s="0" t="e">
        <f aca="false">pex(V633,W633,gamma,X633)</f>
        <v>#VALUE!</v>
      </c>
      <c r="Z633" s="0" t="e">
        <f aca="false">MachThroat(gamma,Y633,R633)</f>
        <v>#VALUE!</v>
      </c>
      <c r="AA633" s="0" t="e">
        <f aca="false">CN(Z633,CSON,CINC)</f>
        <v>#VALUE!</v>
      </c>
      <c r="AB633" s="0" t="e">
        <f aca="false">DPDT(Constant,AA633,Z633,gamma,R633,Y633)</f>
        <v>#VALUE!</v>
      </c>
      <c r="AC633" s="0" t="s">
        <v>134</v>
      </c>
      <c r="AD633" s="0" t="n">
        <f aca="false">Q633+deltaT/2</f>
        <v>6.28499999999991</v>
      </c>
      <c r="AE633" s="0" t="e">
        <f aca="false">pC+deltaT*pdot/2</f>
        <v>#VALUE!</v>
      </c>
      <c r="AF633" s="0" t="e">
        <f aca="false">hALT1($E$13:$G$1365,AD633,2)</f>
        <v>#VALUE!</v>
      </c>
      <c r="AG633" s="0" t="e">
        <f aca="false">Veloc($E$13:$G$1365,AD633,3)</f>
        <v>#VALUE!</v>
      </c>
      <c r="AH633" s="0" t="e">
        <f aca="false">IF(AF633&lt;hT,$G$5+alfa*(AF633-ho),TT)</f>
        <v>#VALUE!</v>
      </c>
      <c r="AI633" s="0" t="e">
        <f aca="false">IF(AF633&lt;hT,pSL*(1/(1+alfa*AF633/($G$5-alfa*ho)))^(go/(Rair*alfa)),pT*EXP(-go*(AF633-hT)/(Rair*TT)))</f>
        <v>#VALUE!</v>
      </c>
      <c r="AJ633" s="0" t="e">
        <f aca="false">Mch(AG633,AH633,Rair,gamma)</f>
        <v>#VALUE!</v>
      </c>
      <c r="AK633" s="0" t="e">
        <f aca="false">Cpex(Cp0,AJ633,$N$9,$L$13:$M$19)</f>
        <v>#VALUE!</v>
      </c>
      <c r="AL633" s="0" t="e">
        <f aca="false">pex(AI633,AJ633,gamma,AK633)</f>
        <v>#VALUE!</v>
      </c>
      <c r="AM633" s="0" t="e">
        <f aca="false">MachThroat(gamma,AL633,AE633)</f>
        <v>#VALUE!</v>
      </c>
      <c r="AN633" s="0" t="e">
        <f aca="false">CN(AM633,CSON,CINC)</f>
        <v>#VALUE!</v>
      </c>
      <c r="AO633" s="0" t="e">
        <f aca="false">DPDT(Constant,AN633,AM633,gamma,AE633,AL633)</f>
        <v>#VALUE!</v>
      </c>
      <c r="AP633" s="0" t="s">
        <v>134</v>
      </c>
      <c r="AQ633" s="0" t="n">
        <f aca="false">Q633+deltaT/2</f>
        <v>6.28499999999991</v>
      </c>
      <c r="AR633" s="0" t="e">
        <f aca="false">pC+deltaT*pdot2/2</f>
        <v>#VALUE!</v>
      </c>
      <c r="AS633" s="0" t="e">
        <f aca="false">hALT1($E$13:$G$1365,AQ633,2)</f>
        <v>#VALUE!</v>
      </c>
      <c r="AT633" s="0" t="e">
        <f aca="false">Veloc($E$13:$G$1365,AQ633,3)</f>
        <v>#VALUE!</v>
      </c>
      <c r="AU633" s="0" t="e">
        <f aca="false">IF(AS633&lt;hT,$G$5+alfa*(AS633-ho),TT)</f>
        <v>#VALUE!</v>
      </c>
      <c r="AV633" s="0" t="e">
        <f aca="false">IF(AS633&lt;hT,pSL*(1/(1+alfa*AF633/($G$5-alfa*ho)))^(go/(Rair*alfa)),pT*EXP(-go*(AF633-hT)/(Rair*TT)))</f>
        <v>#VALUE!</v>
      </c>
      <c r="AW633" s="0" t="e">
        <f aca="false">Mch(AT633,AU633,Rair,gamma)</f>
        <v>#VALUE!</v>
      </c>
      <c r="AX633" s="0" t="e">
        <f aca="false">Cpex(Cp0,AW633,$N$9,$L$13:$M$19)</f>
        <v>#VALUE!</v>
      </c>
      <c r="AY633" s="0" t="e">
        <f aca="false">pex(AV633,AW633,gamma,AX633)</f>
        <v>#VALUE!</v>
      </c>
      <c r="AZ633" s="0" t="e">
        <f aca="false">MachThroat(gamma,AY633,AR633)</f>
        <v>#VALUE!</v>
      </c>
      <c r="BA633" s="0" t="e">
        <f aca="false">CN(AZ633,CSON,CINC)</f>
        <v>#VALUE!</v>
      </c>
      <c r="BB633" s="0" t="e">
        <f aca="false">DPDT(Constant,BA633,AZ633,gamma,AR633,AY633)</f>
        <v>#VALUE!</v>
      </c>
      <c r="BC633" s="0" t="s">
        <v>134</v>
      </c>
      <c r="BD633" s="0" t="n">
        <f aca="false">Q633+deltaT</f>
        <v>6.28999999999991</v>
      </c>
      <c r="BE633" s="0" t="e">
        <f aca="false">pC+deltaT*pdot3</f>
        <v>#VALUE!</v>
      </c>
      <c r="BF633" s="0" t="e">
        <f aca="false">hALT1($E$13:$G$1365,BD633,2)</f>
        <v>#VALUE!</v>
      </c>
      <c r="BG633" s="0" t="e">
        <f aca="false">Veloc($E$13:$G$1365,BD633,3)</f>
        <v>#VALUE!</v>
      </c>
      <c r="BH633" s="0" t="e">
        <f aca="false">IF(BF633&lt;hT,$G$5+alfa*(BF633-ho),TT)</f>
        <v>#VALUE!</v>
      </c>
      <c r="BI633" s="0" t="e">
        <f aca="false">IF(BF633&lt;hT,pSL*(1/(1+alfa*BF633/($G$5-alfa*ho)))^(go/(Rair*alfa)),pT*EXP(-go*(BF633-hT)/(Rair*TT)))</f>
        <v>#VALUE!</v>
      </c>
      <c r="BJ633" s="0" t="e">
        <f aca="false">Mch(BG633,BH633,Rair,gamma)</f>
        <v>#VALUE!</v>
      </c>
      <c r="BK633" s="0" t="e">
        <f aca="false">Cpex(Cp0,BJ633,$N$9,$L$13:$M$19)</f>
        <v>#VALUE!</v>
      </c>
      <c r="BL633" s="0" t="e">
        <f aca="false">pex(BI633,BJ633,gamma,BK633)</f>
        <v>#VALUE!</v>
      </c>
      <c r="BM633" s="0" t="e">
        <f aca="false">MachThroat(gamma,BL633,BE633)</f>
        <v>#VALUE!</v>
      </c>
      <c r="BN633" s="0" t="e">
        <f aca="false">CN(BM633,CSON,CINC)</f>
        <v>#VALUE!</v>
      </c>
      <c r="BO633" s="0" t="e">
        <f aca="false">DPDT(Constant,BN633,BM633,gamma,BE633,BL633)</f>
        <v>#VALUE!</v>
      </c>
      <c r="BP633" s="0" t="e">
        <f aca="false">pC+deltaT*(pdot+2*pdot2+2*pdot3+pdot4)/6</f>
        <v>#VALUE!</v>
      </c>
      <c r="BQ633" s="0" t="s">
        <v>134</v>
      </c>
      <c r="BR633" s="0" t="n">
        <f aca="false">Q633</f>
        <v>6.27999999999991</v>
      </c>
      <c r="BS633" s="0" t="e">
        <f aca="false">R633/144</f>
        <v>#VALUE!</v>
      </c>
      <c r="BT633" s="0" t="e">
        <f aca="false">pX/144</f>
        <v>#VALUE!</v>
      </c>
      <c r="BU633" s="0" t="e">
        <f aca="false">pa/144</f>
        <v>#VALUE!</v>
      </c>
      <c r="BV633" s="11" t="n">
        <f aca="false">BR633</f>
        <v>6.27999999999991</v>
      </c>
      <c r="BW633" s="12" t="e">
        <f aca="false">(pC-pX)/144</f>
        <v>#VALUE!</v>
      </c>
      <c r="BX633" s="0" t="s">
        <v>134</v>
      </c>
      <c r="BZ633" s="0" t="s">
        <v>134</v>
      </c>
      <c r="CA633" s="0" t="s">
        <v>134</v>
      </c>
      <c r="CB633" s="0" t="s">
        <v>134</v>
      </c>
      <c r="CC633" s="0" t="s">
        <v>134</v>
      </c>
      <c r="CD633" s="0" t="s">
        <v>134</v>
      </c>
      <c r="CE633" s="0" t="s">
        <v>134</v>
      </c>
    </row>
    <row r="634" customFormat="false" ht="12.75" hidden="false" customHeight="false" outlineLevel="0" collapsed="false">
      <c r="E634" s="9" t="n">
        <v>6.21</v>
      </c>
      <c r="F634" s="9" t="n">
        <v>5864.54090377769</v>
      </c>
      <c r="G634" s="9" t="n">
        <v>1006.35231874471</v>
      </c>
      <c r="Q634" s="0" t="n">
        <f aca="false">Q633+deltaT</f>
        <v>6.28999999999991</v>
      </c>
      <c r="R634" s="0" t="e">
        <f aca="false">BP633</f>
        <v>#VALUE!</v>
      </c>
      <c r="S634" s="0" t="e">
        <f aca="false">hALT1($E$13:$G$1365,Q634,2)</f>
        <v>#VALUE!</v>
      </c>
      <c r="T634" s="0" t="e">
        <f aca="false">Veloc($E$13:$G$1365,Q634,3)</f>
        <v>#VALUE!</v>
      </c>
      <c r="U634" s="0" t="e">
        <f aca="false">IF(S634&lt;hT,$G$5+alfa*(S634-ho),TT)</f>
        <v>#VALUE!</v>
      </c>
      <c r="V634" s="0" t="e">
        <f aca="false">IF(S634&lt;hT,pSL*(1/(1+alfa*S634/($G$5-alfa*ho)))^(go/(Rair*alfa)),pT*EXP(-go*(S634-hT)/(Rair*TT)))</f>
        <v>#VALUE!</v>
      </c>
      <c r="W634" s="0" t="e">
        <f aca="false">Mch(T634,U634,Rair,gamma)</f>
        <v>#VALUE!</v>
      </c>
      <c r="X634" s="0" t="e">
        <f aca="false">Cpex(Cp0,W634,$N$9,$L$13:$M$19)</f>
        <v>#VALUE!</v>
      </c>
      <c r="Y634" s="0" t="e">
        <f aca="false">pex(V634,W634,gamma,X634)</f>
        <v>#VALUE!</v>
      </c>
      <c r="Z634" s="0" t="e">
        <f aca="false">MachThroat(gamma,Y634,R634)</f>
        <v>#VALUE!</v>
      </c>
      <c r="AA634" s="0" t="e">
        <f aca="false">CN(Z634,CSON,CINC)</f>
        <v>#VALUE!</v>
      </c>
      <c r="AB634" s="0" t="e">
        <f aca="false">DPDT(Constant,AA634,Z634,gamma,R634,Y634)</f>
        <v>#VALUE!</v>
      </c>
      <c r="AC634" s="0" t="s">
        <v>134</v>
      </c>
      <c r="AD634" s="0" t="n">
        <f aca="false">Q634+deltaT/2</f>
        <v>6.29499999999991</v>
      </c>
      <c r="AE634" s="0" t="e">
        <f aca="false">pC+deltaT*pdot/2</f>
        <v>#VALUE!</v>
      </c>
      <c r="AF634" s="0" t="e">
        <f aca="false">hALT1($E$13:$G$1365,AD634,2)</f>
        <v>#VALUE!</v>
      </c>
      <c r="AG634" s="0" t="e">
        <f aca="false">Veloc($E$13:$G$1365,AD634,3)</f>
        <v>#VALUE!</v>
      </c>
      <c r="AH634" s="0" t="e">
        <f aca="false">IF(AF634&lt;hT,$G$5+alfa*(AF634-ho),TT)</f>
        <v>#VALUE!</v>
      </c>
      <c r="AI634" s="0" t="e">
        <f aca="false">IF(AF634&lt;hT,pSL*(1/(1+alfa*AF634/($G$5-alfa*ho)))^(go/(Rair*alfa)),pT*EXP(-go*(AF634-hT)/(Rair*TT)))</f>
        <v>#VALUE!</v>
      </c>
      <c r="AJ634" s="0" t="e">
        <f aca="false">Mch(AG634,AH634,Rair,gamma)</f>
        <v>#VALUE!</v>
      </c>
      <c r="AK634" s="0" t="e">
        <f aca="false">Cpex(Cp0,AJ634,$N$9,$L$13:$M$19)</f>
        <v>#VALUE!</v>
      </c>
      <c r="AL634" s="0" t="e">
        <f aca="false">pex(AI634,AJ634,gamma,AK634)</f>
        <v>#VALUE!</v>
      </c>
      <c r="AM634" s="0" t="e">
        <f aca="false">MachThroat(gamma,AL634,AE634)</f>
        <v>#VALUE!</v>
      </c>
      <c r="AN634" s="0" t="e">
        <f aca="false">CN(AM634,CSON,CINC)</f>
        <v>#VALUE!</v>
      </c>
      <c r="AO634" s="0" t="e">
        <f aca="false">DPDT(Constant,AN634,AM634,gamma,AE634,AL634)</f>
        <v>#VALUE!</v>
      </c>
      <c r="AP634" s="0" t="s">
        <v>134</v>
      </c>
      <c r="AQ634" s="0" t="n">
        <f aca="false">Q634+deltaT/2</f>
        <v>6.29499999999991</v>
      </c>
      <c r="AR634" s="0" t="e">
        <f aca="false">pC+deltaT*pdot2/2</f>
        <v>#VALUE!</v>
      </c>
      <c r="AS634" s="0" t="e">
        <f aca="false">hALT1($E$13:$G$1365,AQ634,2)</f>
        <v>#VALUE!</v>
      </c>
      <c r="AT634" s="0" t="e">
        <f aca="false">Veloc($E$13:$G$1365,AQ634,3)</f>
        <v>#VALUE!</v>
      </c>
      <c r="AU634" s="0" t="e">
        <f aca="false">IF(AS634&lt;hT,$G$5+alfa*(AS634-ho),TT)</f>
        <v>#VALUE!</v>
      </c>
      <c r="AV634" s="0" t="e">
        <f aca="false">IF(AS634&lt;hT,pSL*(1/(1+alfa*AF634/($G$5-alfa*ho)))^(go/(Rair*alfa)),pT*EXP(-go*(AF634-hT)/(Rair*TT)))</f>
        <v>#VALUE!</v>
      </c>
      <c r="AW634" s="0" t="e">
        <f aca="false">Mch(AT634,AU634,Rair,gamma)</f>
        <v>#VALUE!</v>
      </c>
      <c r="AX634" s="0" t="e">
        <f aca="false">Cpex(Cp0,AW634,$N$9,$L$13:$M$19)</f>
        <v>#VALUE!</v>
      </c>
      <c r="AY634" s="0" t="e">
        <f aca="false">pex(AV634,AW634,gamma,AX634)</f>
        <v>#VALUE!</v>
      </c>
      <c r="AZ634" s="0" t="e">
        <f aca="false">MachThroat(gamma,AY634,AR634)</f>
        <v>#VALUE!</v>
      </c>
      <c r="BA634" s="0" t="e">
        <f aca="false">CN(AZ634,CSON,CINC)</f>
        <v>#VALUE!</v>
      </c>
      <c r="BB634" s="0" t="e">
        <f aca="false">DPDT(Constant,BA634,AZ634,gamma,AR634,AY634)</f>
        <v>#VALUE!</v>
      </c>
      <c r="BC634" s="0" t="s">
        <v>134</v>
      </c>
      <c r="BD634" s="0" t="n">
        <f aca="false">Q634+deltaT</f>
        <v>6.29999999999991</v>
      </c>
      <c r="BE634" s="0" t="e">
        <f aca="false">pC+deltaT*pdot3</f>
        <v>#VALUE!</v>
      </c>
      <c r="BF634" s="0" t="e">
        <f aca="false">hALT1($E$13:$G$1365,BD634,2)</f>
        <v>#VALUE!</v>
      </c>
      <c r="BG634" s="0" t="e">
        <f aca="false">Veloc($E$13:$G$1365,BD634,3)</f>
        <v>#VALUE!</v>
      </c>
      <c r="BH634" s="0" t="e">
        <f aca="false">IF(BF634&lt;hT,$G$5+alfa*(BF634-ho),TT)</f>
        <v>#VALUE!</v>
      </c>
      <c r="BI634" s="0" t="e">
        <f aca="false">IF(BF634&lt;hT,pSL*(1/(1+alfa*BF634/($G$5-alfa*ho)))^(go/(Rair*alfa)),pT*EXP(-go*(BF634-hT)/(Rair*TT)))</f>
        <v>#VALUE!</v>
      </c>
      <c r="BJ634" s="0" t="e">
        <f aca="false">Mch(BG634,BH634,Rair,gamma)</f>
        <v>#VALUE!</v>
      </c>
      <c r="BK634" s="0" t="e">
        <f aca="false">Cpex(Cp0,BJ634,$N$9,$L$13:$M$19)</f>
        <v>#VALUE!</v>
      </c>
      <c r="BL634" s="0" t="e">
        <f aca="false">pex(BI634,BJ634,gamma,BK634)</f>
        <v>#VALUE!</v>
      </c>
      <c r="BM634" s="0" t="e">
        <f aca="false">MachThroat(gamma,BL634,BE634)</f>
        <v>#VALUE!</v>
      </c>
      <c r="BN634" s="0" t="e">
        <f aca="false">CN(BM634,CSON,CINC)</f>
        <v>#VALUE!</v>
      </c>
      <c r="BO634" s="0" t="e">
        <f aca="false">DPDT(Constant,BN634,BM634,gamma,BE634,BL634)</f>
        <v>#VALUE!</v>
      </c>
      <c r="BP634" s="0" t="e">
        <f aca="false">pC+deltaT*(pdot+2*pdot2+2*pdot3+pdot4)/6</f>
        <v>#VALUE!</v>
      </c>
      <c r="BQ634" s="0" t="s">
        <v>134</v>
      </c>
      <c r="BR634" s="0" t="n">
        <f aca="false">Q634</f>
        <v>6.28999999999991</v>
      </c>
      <c r="BS634" s="0" t="e">
        <f aca="false">R634/144</f>
        <v>#VALUE!</v>
      </c>
      <c r="BT634" s="0" t="e">
        <f aca="false">pX/144</f>
        <v>#VALUE!</v>
      </c>
      <c r="BU634" s="0" t="e">
        <f aca="false">pa/144</f>
        <v>#VALUE!</v>
      </c>
      <c r="BV634" s="11" t="n">
        <f aca="false">BR634</f>
        <v>6.28999999999991</v>
      </c>
      <c r="BW634" s="12" t="e">
        <f aca="false">(pC-pX)/144</f>
        <v>#VALUE!</v>
      </c>
      <c r="BX634" s="0" t="s">
        <v>134</v>
      </c>
      <c r="BZ634" s="0" t="s">
        <v>134</v>
      </c>
      <c r="CA634" s="0" t="s">
        <v>134</v>
      </c>
      <c r="CB634" s="0" t="s">
        <v>134</v>
      </c>
      <c r="CC634" s="0" t="s">
        <v>134</v>
      </c>
      <c r="CD634" s="0" t="s">
        <v>134</v>
      </c>
      <c r="CE634" s="0" t="s">
        <v>134</v>
      </c>
    </row>
    <row r="635" customFormat="false" ht="12.75" hidden="false" customHeight="false" outlineLevel="0" collapsed="false">
      <c r="E635" s="9" t="n">
        <v>6.22</v>
      </c>
      <c r="F635" s="9" t="n">
        <v>5874.60126587134</v>
      </c>
      <c r="G635" s="9" t="n">
        <v>1005.71900826711</v>
      </c>
      <c r="Q635" s="0" t="n">
        <f aca="false">Q634+deltaT</f>
        <v>6.29999999999991</v>
      </c>
      <c r="R635" s="0" t="e">
        <f aca="false">BP634</f>
        <v>#VALUE!</v>
      </c>
      <c r="S635" s="0" t="e">
        <f aca="false">hALT1($E$13:$G$1365,Q635,2)</f>
        <v>#VALUE!</v>
      </c>
      <c r="T635" s="0" t="e">
        <f aca="false">Veloc($E$13:$G$1365,Q635,3)</f>
        <v>#VALUE!</v>
      </c>
      <c r="U635" s="0" t="e">
        <f aca="false">IF(S635&lt;hT,$G$5+alfa*(S635-ho),TT)</f>
        <v>#VALUE!</v>
      </c>
      <c r="V635" s="0" t="e">
        <f aca="false">IF(S635&lt;hT,pSL*(1/(1+alfa*S635/($G$5-alfa*ho)))^(go/(Rair*alfa)),pT*EXP(-go*(S635-hT)/(Rair*TT)))</f>
        <v>#VALUE!</v>
      </c>
      <c r="W635" s="0" t="e">
        <f aca="false">Mch(T635,U635,Rair,gamma)</f>
        <v>#VALUE!</v>
      </c>
      <c r="X635" s="0" t="e">
        <f aca="false">Cpex(Cp0,W635,$N$9,$L$13:$M$19)</f>
        <v>#VALUE!</v>
      </c>
      <c r="Y635" s="0" t="e">
        <f aca="false">pex(V635,W635,gamma,X635)</f>
        <v>#VALUE!</v>
      </c>
      <c r="Z635" s="0" t="e">
        <f aca="false">MachThroat(gamma,Y635,R635)</f>
        <v>#VALUE!</v>
      </c>
      <c r="AA635" s="0" t="e">
        <f aca="false">CN(Z635,CSON,CINC)</f>
        <v>#VALUE!</v>
      </c>
      <c r="AB635" s="0" t="e">
        <f aca="false">DPDT(Constant,AA635,Z635,gamma,R635,Y635)</f>
        <v>#VALUE!</v>
      </c>
      <c r="AC635" s="0" t="s">
        <v>134</v>
      </c>
      <c r="AD635" s="0" t="n">
        <f aca="false">Q635+deltaT/2</f>
        <v>6.30499999999991</v>
      </c>
      <c r="AE635" s="0" t="e">
        <f aca="false">pC+deltaT*pdot/2</f>
        <v>#VALUE!</v>
      </c>
      <c r="AF635" s="0" t="e">
        <f aca="false">hALT1($E$13:$G$1365,AD635,2)</f>
        <v>#VALUE!</v>
      </c>
      <c r="AG635" s="0" t="e">
        <f aca="false">Veloc($E$13:$G$1365,AD635,3)</f>
        <v>#VALUE!</v>
      </c>
      <c r="AH635" s="0" t="e">
        <f aca="false">IF(AF635&lt;hT,$G$5+alfa*(AF635-ho),TT)</f>
        <v>#VALUE!</v>
      </c>
      <c r="AI635" s="0" t="e">
        <f aca="false">IF(AF635&lt;hT,pSL*(1/(1+alfa*AF635/($G$5-alfa*ho)))^(go/(Rair*alfa)),pT*EXP(-go*(AF635-hT)/(Rair*TT)))</f>
        <v>#VALUE!</v>
      </c>
      <c r="AJ635" s="0" t="e">
        <f aca="false">Mch(AG635,AH635,Rair,gamma)</f>
        <v>#VALUE!</v>
      </c>
      <c r="AK635" s="0" t="e">
        <f aca="false">Cpex(Cp0,AJ635,$N$9,$L$13:$M$19)</f>
        <v>#VALUE!</v>
      </c>
      <c r="AL635" s="0" t="e">
        <f aca="false">pex(AI635,AJ635,gamma,AK635)</f>
        <v>#VALUE!</v>
      </c>
      <c r="AM635" s="0" t="e">
        <f aca="false">MachThroat(gamma,AL635,AE635)</f>
        <v>#VALUE!</v>
      </c>
      <c r="AN635" s="0" t="e">
        <f aca="false">CN(AM635,CSON,CINC)</f>
        <v>#VALUE!</v>
      </c>
      <c r="AO635" s="0" t="e">
        <f aca="false">DPDT(Constant,AN635,AM635,gamma,AE635,AL635)</f>
        <v>#VALUE!</v>
      </c>
      <c r="AP635" s="0" t="s">
        <v>134</v>
      </c>
      <c r="AQ635" s="0" t="n">
        <f aca="false">Q635+deltaT/2</f>
        <v>6.30499999999991</v>
      </c>
      <c r="AR635" s="0" t="e">
        <f aca="false">pC+deltaT*pdot2/2</f>
        <v>#VALUE!</v>
      </c>
      <c r="AS635" s="0" t="e">
        <f aca="false">hALT1($E$13:$G$1365,AQ635,2)</f>
        <v>#VALUE!</v>
      </c>
      <c r="AT635" s="0" t="e">
        <f aca="false">Veloc($E$13:$G$1365,AQ635,3)</f>
        <v>#VALUE!</v>
      </c>
      <c r="AU635" s="0" t="e">
        <f aca="false">IF(AS635&lt;hT,$G$5+alfa*(AS635-ho),TT)</f>
        <v>#VALUE!</v>
      </c>
      <c r="AV635" s="0" t="e">
        <f aca="false">IF(AS635&lt;hT,pSL*(1/(1+alfa*AF635/($G$5-alfa*ho)))^(go/(Rair*alfa)),pT*EXP(-go*(AF635-hT)/(Rair*TT)))</f>
        <v>#VALUE!</v>
      </c>
      <c r="AW635" s="0" t="e">
        <f aca="false">Mch(AT635,AU635,Rair,gamma)</f>
        <v>#VALUE!</v>
      </c>
      <c r="AX635" s="0" t="e">
        <f aca="false">Cpex(Cp0,AW635,$N$9,$L$13:$M$19)</f>
        <v>#VALUE!</v>
      </c>
      <c r="AY635" s="0" t="e">
        <f aca="false">pex(AV635,AW635,gamma,AX635)</f>
        <v>#VALUE!</v>
      </c>
      <c r="AZ635" s="0" t="e">
        <f aca="false">MachThroat(gamma,AY635,AR635)</f>
        <v>#VALUE!</v>
      </c>
      <c r="BA635" s="0" t="e">
        <f aca="false">CN(AZ635,CSON,CINC)</f>
        <v>#VALUE!</v>
      </c>
      <c r="BB635" s="0" t="e">
        <f aca="false">DPDT(Constant,BA635,AZ635,gamma,AR635,AY635)</f>
        <v>#VALUE!</v>
      </c>
      <c r="BC635" s="0" t="s">
        <v>134</v>
      </c>
      <c r="BD635" s="0" t="n">
        <f aca="false">Q635+deltaT</f>
        <v>6.30999999999991</v>
      </c>
      <c r="BE635" s="0" t="e">
        <f aca="false">pC+deltaT*pdot3</f>
        <v>#VALUE!</v>
      </c>
      <c r="BF635" s="0" t="e">
        <f aca="false">hALT1($E$13:$G$1365,BD635,2)</f>
        <v>#VALUE!</v>
      </c>
      <c r="BG635" s="0" t="e">
        <f aca="false">Veloc($E$13:$G$1365,BD635,3)</f>
        <v>#VALUE!</v>
      </c>
      <c r="BH635" s="0" t="e">
        <f aca="false">IF(BF635&lt;hT,$G$5+alfa*(BF635-ho),TT)</f>
        <v>#VALUE!</v>
      </c>
      <c r="BI635" s="0" t="e">
        <f aca="false">IF(BF635&lt;hT,pSL*(1/(1+alfa*BF635/($G$5-alfa*ho)))^(go/(Rair*alfa)),pT*EXP(-go*(BF635-hT)/(Rair*TT)))</f>
        <v>#VALUE!</v>
      </c>
      <c r="BJ635" s="0" t="e">
        <f aca="false">Mch(BG635,BH635,Rair,gamma)</f>
        <v>#VALUE!</v>
      </c>
      <c r="BK635" s="0" t="e">
        <f aca="false">Cpex(Cp0,BJ635,$N$9,$L$13:$M$19)</f>
        <v>#VALUE!</v>
      </c>
      <c r="BL635" s="0" t="e">
        <f aca="false">pex(BI635,BJ635,gamma,BK635)</f>
        <v>#VALUE!</v>
      </c>
      <c r="BM635" s="0" t="e">
        <f aca="false">MachThroat(gamma,BL635,BE635)</f>
        <v>#VALUE!</v>
      </c>
      <c r="BN635" s="0" t="e">
        <f aca="false">CN(BM635,CSON,CINC)</f>
        <v>#VALUE!</v>
      </c>
      <c r="BO635" s="0" t="e">
        <f aca="false">DPDT(Constant,BN635,BM635,gamma,BE635,BL635)</f>
        <v>#VALUE!</v>
      </c>
      <c r="BP635" s="0" t="e">
        <f aca="false">pC+deltaT*(pdot+2*pdot2+2*pdot3+pdot4)/6</f>
        <v>#VALUE!</v>
      </c>
      <c r="BQ635" s="0" t="s">
        <v>134</v>
      </c>
      <c r="BR635" s="0" t="n">
        <f aca="false">Q635</f>
        <v>6.29999999999991</v>
      </c>
      <c r="BS635" s="0" t="e">
        <f aca="false">R635/144</f>
        <v>#VALUE!</v>
      </c>
      <c r="BT635" s="0" t="e">
        <f aca="false">pX/144</f>
        <v>#VALUE!</v>
      </c>
      <c r="BU635" s="0" t="e">
        <f aca="false">pa/144</f>
        <v>#VALUE!</v>
      </c>
      <c r="BV635" s="11" t="n">
        <f aca="false">BR635</f>
        <v>6.29999999999991</v>
      </c>
      <c r="BW635" s="12" t="e">
        <f aca="false">(pC-pX)/144</f>
        <v>#VALUE!</v>
      </c>
      <c r="BX635" s="0" t="s">
        <v>134</v>
      </c>
      <c r="BZ635" s="0" t="s">
        <v>134</v>
      </c>
      <c r="CA635" s="0" t="s">
        <v>134</v>
      </c>
      <c r="CB635" s="0" t="s">
        <v>134</v>
      </c>
      <c r="CC635" s="0" t="s">
        <v>134</v>
      </c>
      <c r="CD635" s="0" t="s">
        <v>134</v>
      </c>
      <c r="CE635" s="0" t="s">
        <v>134</v>
      </c>
    </row>
    <row r="636" customFormat="false" ht="12.75" hidden="false" customHeight="false" outlineLevel="0" collapsed="false">
      <c r="E636" s="9" t="n">
        <v>6.23</v>
      </c>
      <c r="F636" s="9" t="n">
        <v>5884.65526211773</v>
      </c>
      <c r="G636" s="9" t="n">
        <v>1005.07915019819</v>
      </c>
      <c r="Q636" s="0" t="n">
        <f aca="false">Q635+deltaT</f>
        <v>6.30999999999991</v>
      </c>
      <c r="R636" s="0" t="e">
        <f aca="false">BP635</f>
        <v>#VALUE!</v>
      </c>
      <c r="S636" s="0" t="e">
        <f aca="false">hALT1($E$13:$G$1365,Q636,2)</f>
        <v>#VALUE!</v>
      </c>
      <c r="T636" s="0" t="e">
        <f aca="false">Veloc($E$13:$G$1365,Q636,3)</f>
        <v>#VALUE!</v>
      </c>
      <c r="U636" s="0" t="e">
        <f aca="false">IF(S636&lt;hT,$G$5+alfa*(S636-ho),TT)</f>
        <v>#VALUE!</v>
      </c>
      <c r="V636" s="0" t="e">
        <f aca="false">IF(S636&lt;hT,pSL*(1/(1+alfa*S636/($G$5-alfa*ho)))^(go/(Rair*alfa)),pT*EXP(-go*(S636-hT)/(Rair*TT)))</f>
        <v>#VALUE!</v>
      </c>
      <c r="W636" s="0" t="e">
        <f aca="false">Mch(T636,U636,Rair,gamma)</f>
        <v>#VALUE!</v>
      </c>
      <c r="X636" s="0" t="e">
        <f aca="false">Cpex(Cp0,W636,$N$9,$L$13:$M$19)</f>
        <v>#VALUE!</v>
      </c>
      <c r="Y636" s="0" t="e">
        <f aca="false">pex(V636,W636,gamma,X636)</f>
        <v>#VALUE!</v>
      </c>
      <c r="Z636" s="0" t="e">
        <f aca="false">MachThroat(gamma,Y636,R636)</f>
        <v>#VALUE!</v>
      </c>
      <c r="AA636" s="0" t="e">
        <f aca="false">CN(Z636,CSON,CINC)</f>
        <v>#VALUE!</v>
      </c>
      <c r="AB636" s="0" t="e">
        <f aca="false">DPDT(Constant,AA636,Z636,gamma,R636,Y636)</f>
        <v>#VALUE!</v>
      </c>
      <c r="AC636" s="0" t="s">
        <v>134</v>
      </c>
      <c r="AD636" s="0" t="n">
        <f aca="false">Q636+deltaT/2</f>
        <v>6.31499999999991</v>
      </c>
      <c r="AE636" s="0" t="e">
        <f aca="false">pC+deltaT*pdot/2</f>
        <v>#VALUE!</v>
      </c>
      <c r="AF636" s="0" t="e">
        <f aca="false">hALT1($E$13:$G$1365,AD636,2)</f>
        <v>#VALUE!</v>
      </c>
      <c r="AG636" s="0" t="e">
        <f aca="false">Veloc($E$13:$G$1365,AD636,3)</f>
        <v>#VALUE!</v>
      </c>
      <c r="AH636" s="0" t="e">
        <f aca="false">IF(AF636&lt;hT,$G$5+alfa*(AF636-ho),TT)</f>
        <v>#VALUE!</v>
      </c>
      <c r="AI636" s="0" t="e">
        <f aca="false">IF(AF636&lt;hT,pSL*(1/(1+alfa*AF636/($G$5-alfa*ho)))^(go/(Rair*alfa)),pT*EXP(-go*(AF636-hT)/(Rair*TT)))</f>
        <v>#VALUE!</v>
      </c>
      <c r="AJ636" s="0" t="e">
        <f aca="false">Mch(AG636,AH636,Rair,gamma)</f>
        <v>#VALUE!</v>
      </c>
      <c r="AK636" s="0" t="e">
        <f aca="false">Cpex(Cp0,AJ636,$N$9,$L$13:$M$19)</f>
        <v>#VALUE!</v>
      </c>
      <c r="AL636" s="0" t="e">
        <f aca="false">pex(AI636,AJ636,gamma,AK636)</f>
        <v>#VALUE!</v>
      </c>
      <c r="AM636" s="0" t="e">
        <f aca="false">MachThroat(gamma,AL636,AE636)</f>
        <v>#VALUE!</v>
      </c>
      <c r="AN636" s="0" t="e">
        <f aca="false">CN(AM636,CSON,CINC)</f>
        <v>#VALUE!</v>
      </c>
      <c r="AO636" s="0" t="e">
        <f aca="false">DPDT(Constant,AN636,AM636,gamma,AE636,AL636)</f>
        <v>#VALUE!</v>
      </c>
      <c r="AP636" s="0" t="s">
        <v>134</v>
      </c>
      <c r="AQ636" s="0" t="n">
        <f aca="false">Q636+deltaT/2</f>
        <v>6.31499999999991</v>
      </c>
      <c r="AR636" s="0" t="e">
        <f aca="false">pC+deltaT*pdot2/2</f>
        <v>#VALUE!</v>
      </c>
      <c r="AS636" s="0" t="e">
        <f aca="false">hALT1($E$13:$G$1365,AQ636,2)</f>
        <v>#VALUE!</v>
      </c>
      <c r="AT636" s="0" t="e">
        <f aca="false">Veloc($E$13:$G$1365,AQ636,3)</f>
        <v>#VALUE!</v>
      </c>
      <c r="AU636" s="0" t="e">
        <f aca="false">IF(AS636&lt;hT,$G$5+alfa*(AS636-ho),TT)</f>
        <v>#VALUE!</v>
      </c>
      <c r="AV636" s="0" t="e">
        <f aca="false">IF(AS636&lt;hT,pSL*(1/(1+alfa*AF636/($G$5-alfa*ho)))^(go/(Rair*alfa)),pT*EXP(-go*(AF636-hT)/(Rair*TT)))</f>
        <v>#VALUE!</v>
      </c>
      <c r="AW636" s="0" t="e">
        <f aca="false">Mch(AT636,AU636,Rair,gamma)</f>
        <v>#VALUE!</v>
      </c>
      <c r="AX636" s="0" t="e">
        <f aca="false">Cpex(Cp0,AW636,$N$9,$L$13:$M$19)</f>
        <v>#VALUE!</v>
      </c>
      <c r="AY636" s="0" t="e">
        <f aca="false">pex(AV636,AW636,gamma,AX636)</f>
        <v>#VALUE!</v>
      </c>
      <c r="AZ636" s="0" t="e">
        <f aca="false">MachThroat(gamma,AY636,AR636)</f>
        <v>#VALUE!</v>
      </c>
      <c r="BA636" s="0" t="e">
        <f aca="false">CN(AZ636,CSON,CINC)</f>
        <v>#VALUE!</v>
      </c>
      <c r="BB636" s="0" t="e">
        <f aca="false">DPDT(Constant,BA636,AZ636,gamma,AR636,AY636)</f>
        <v>#VALUE!</v>
      </c>
      <c r="BC636" s="0" t="s">
        <v>134</v>
      </c>
      <c r="BD636" s="0" t="n">
        <f aca="false">Q636+deltaT</f>
        <v>6.31999999999991</v>
      </c>
      <c r="BE636" s="0" t="e">
        <f aca="false">pC+deltaT*pdot3</f>
        <v>#VALUE!</v>
      </c>
      <c r="BF636" s="0" t="e">
        <f aca="false">hALT1($E$13:$G$1365,BD636,2)</f>
        <v>#VALUE!</v>
      </c>
      <c r="BG636" s="0" t="e">
        <f aca="false">Veloc($E$13:$G$1365,BD636,3)</f>
        <v>#VALUE!</v>
      </c>
      <c r="BH636" s="0" t="e">
        <f aca="false">IF(BF636&lt;hT,$G$5+alfa*(BF636-ho),TT)</f>
        <v>#VALUE!</v>
      </c>
      <c r="BI636" s="0" t="e">
        <f aca="false">IF(BF636&lt;hT,pSL*(1/(1+alfa*BF636/($G$5-alfa*ho)))^(go/(Rair*alfa)),pT*EXP(-go*(BF636-hT)/(Rair*TT)))</f>
        <v>#VALUE!</v>
      </c>
      <c r="BJ636" s="0" t="e">
        <f aca="false">Mch(BG636,BH636,Rair,gamma)</f>
        <v>#VALUE!</v>
      </c>
      <c r="BK636" s="0" t="e">
        <f aca="false">Cpex(Cp0,BJ636,$N$9,$L$13:$M$19)</f>
        <v>#VALUE!</v>
      </c>
      <c r="BL636" s="0" t="e">
        <f aca="false">pex(BI636,BJ636,gamma,BK636)</f>
        <v>#VALUE!</v>
      </c>
      <c r="BM636" s="0" t="e">
        <f aca="false">MachThroat(gamma,BL636,BE636)</f>
        <v>#VALUE!</v>
      </c>
      <c r="BN636" s="0" t="e">
        <f aca="false">CN(BM636,CSON,CINC)</f>
        <v>#VALUE!</v>
      </c>
      <c r="BO636" s="0" t="e">
        <f aca="false">DPDT(Constant,BN636,BM636,gamma,BE636,BL636)</f>
        <v>#VALUE!</v>
      </c>
      <c r="BP636" s="0" t="e">
        <f aca="false">pC+deltaT*(pdot+2*pdot2+2*pdot3+pdot4)/6</f>
        <v>#VALUE!</v>
      </c>
      <c r="BQ636" s="0" t="s">
        <v>134</v>
      </c>
      <c r="BR636" s="0" t="n">
        <f aca="false">Q636</f>
        <v>6.30999999999991</v>
      </c>
      <c r="BS636" s="0" t="e">
        <f aca="false">R636/144</f>
        <v>#VALUE!</v>
      </c>
      <c r="BT636" s="0" t="e">
        <f aca="false">pX/144</f>
        <v>#VALUE!</v>
      </c>
      <c r="BU636" s="0" t="e">
        <f aca="false">pa/144</f>
        <v>#VALUE!</v>
      </c>
      <c r="BV636" s="11" t="n">
        <f aca="false">BR636</f>
        <v>6.30999999999991</v>
      </c>
      <c r="BW636" s="12" t="e">
        <f aca="false">(pC-pX)/144</f>
        <v>#VALUE!</v>
      </c>
      <c r="BX636" s="0" t="s">
        <v>134</v>
      </c>
      <c r="BZ636" s="0" t="s">
        <v>134</v>
      </c>
      <c r="CA636" s="0" t="s">
        <v>134</v>
      </c>
      <c r="CB636" s="0" t="s">
        <v>134</v>
      </c>
      <c r="CC636" s="0" t="s">
        <v>134</v>
      </c>
      <c r="CD636" s="0" t="s">
        <v>134</v>
      </c>
      <c r="CE636" s="0" t="s">
        <v>134</v>
      </c>
    </row>
    <row r="637" customFormat="false" ht="12.75" hidden="false" customHeight="false" outlineLevel="0" collapsed="false">
      <c r="E637" s="9" t="n">
        <v>6.24</v>
      </c>
      <c r="F637" s="9" t="n">
        <v>5894.70282706813</v>
      </c>
      <c r="G637" s="9" t="n">
        <v>1004.43274997469</v>
      </c>
      <c r="Q637" s="0" t="n">
        <f aca="false">Q636+deltaT</f>
        <v>6.31999999999991</v>
      </c>
      <c r="R637" s="0" t="e">
        <f aca="false">BP636</f>
        <v>#VALUE!</v>
      </c>
      <c r="S637" s="0" t="e">
        <f aca="false">hALT1($E$13:$G$1365,Q637,2)</f>
        <v>#VALUE!</v>
      </c>
      <c r="T637" s="0" t="e">
        <f aca="false">Veloc($E$13:$G$1365,Q637,3)</f>
        <v>#VALUE!</v>
      </c>
      <c r="U637" s="0" t="e">
        <f aca="false">IF(S637&lt;hT,$G$5+alfa*(S637-ho),TT)</f>
        <v>#VALUE!</v>
      </c>
      <c r="V637" s="0" t="e">
        <f aca="false">IF(S637&lt;hT,pSL*(1/(1+alfa*S637/($G$5-alfa*ho)))^(go/(Rair*alfa)),pT*EXP(-go*(S637-hT)/(Rair*TT)))</f>
        <v>#VALUE!</v>
      </c>
      <c r="W637" s="0" t="e">
        <f aca="false">Mch(T637,U637,Rair,gamma)</f>
        <v>#VALUE!</v>
      </c>
      <c r="X637" s="0" t="e">
        <f aca="false">Cpex(Cp0,W637,$N$9,$L$13:$M$19)</f>
        <v>#VALUE!</v>
      </c>
      <c r="Y637" s="0" t="e">
        <f aca="false">pex(V637,W637,gamma,X637)</f>
        <v>#VALUE!</v>
      </c>
      <c r="Z637" s="0" t="e">
        <f aca="false">MachThroat(gamma,Y637,R637)</f>
        <v>#VALUE!</v>
      </c>
      <c r="AA637" s="0" t="e">
        <f aca="false">CN(Z637,CSON,CINC)</f>
        <v>#VALUE!</v>
      </c>
      <c r="AB637" s="0" t="e">
        <f aca="false">DPDT(Constant,AA637,Z637,gamma,R637,Y637)</f>
        <v>#VALUE!</v>
      </c>
      <c r="AC637" s="0" t="s">
        <v>134</v>
      </c>
      <c r="AD637" s="0" t="n">
        <f aca="false">Q637+deltaT/2</f>
        <v>6.32499999999991</v>
      </c>
      <c r="AE637" s="0" t="e">
        <f aca="false">pC+deltaT*pdot/2</f>
        <v>#VALUE!</v>
      </c>
      <c r="AF637" s="0" t="e">
        <f aca="false">hALT1($E$13:$G$1365,AD637,2)</f>
        <v>#VALUE!</v>
      </c>
      <c r="AG637" s="0" t="e">
        <f aca="false">Veloc($E$13:$G$1365,AD637,3)</f>
        <v>#VALUE!</v>
      </c>
      <c r="AH637" s="0" t="e">
        <f aca="false">IF(AF637&lt;hT,$G$5+alfa*(AF637-ho),TT)</f>
        <v>#VALUE!</v>
      </c>
      <c r="AI637" s="0" t="e">
        <f aca="false">IF(AF637&lt;hT,pSL*(1/(1+alfa*AF637/($G$5-alfa*ho)))^(go/(Rair*alfa)),pT*EXP(-go*(AF637-hT)/(Rair*TT)))</f>
        <v>#VALUE!</v>
      </c>
      <c r="AJ637" s="0" t="e">
        <f aca="false">Mch(AG637,AH637,Rair,gamma)</f>
        <v>#VALUE!</v>
      </c>
      <c r="AK637" s="0" t="e">
        <f aca="false">Cpex(Cp0,AJ637,$N$9,$L$13:$M$19)</f>
        <v>#VALUE!</v>
      </c>
      <c r="AL637" s="0" t="e">
        <f aca="false">pex(AI637,AJ637,gamma,AK637)</f>
        <v>#VALUE!</v>
      </c>
      <c r="AM637" s="0" t="e">
        <f aca="false">MachThroat(gamma,AL637,AE637)</f>
        <v>#VALUE!</v>
      </c>
      <c r="AN637" s="0" t="e">
        <f aca="false">CN(AM637,CSON,CINC)</f>
        <v>#VALUE!</v>
      </c>
      <c r="AO637" s="0" t="e">
        <f aca="false">DPDT(Constant,AN637,AM637,gamma,AE637,AL637)</f>
        <v>#VALUE!</v>
      </c>
      <c r="AP637" s="0" t="s">
        <v>134</v>
      </c>
      <c r="AQ637" s="0" t="n">
        <f aca="false">Q637+deltaT/2</f>
        <v>6.32499999999991</v>
      </c>
      <c r="AR637" s="0" t="e">
        <f aca="false">pC+deltaT*pdot2/2</f>
        <v>#VALUE!</v>
      </c>
      <c r="AS637" s="0" t="e">
        <f aca="false">hALT1($E$13:$G$1365,AQ637,2)</f>
        <v>#VALUE!</v>
      </c>
      <c r="AT637" s="0" t="e">
        <f aca="false">Veloc($E$13:$G$1365,AQ637,3)</f>
        <v>#VALUE!</v>
      </c>
      <c r="AU637" s="0" t="e">
        <f aca="false">IF(AS637&lt;hT,$G$5+alfa*(AS637-ho),TT)</f>
        <v>#VALUE!</v>
      </c>
      <c r="AV637" s="0" t="e">
        <f aca="false">IF(AS637&lt;hT,pSL*(1/(1+alfa*AF637/($G$5-alfa*ho)))^(go/(Rair*alfa)),pT*EXP(-go*(AF637-hT)/(Rair*TT)))</f>
        <v>#VALUE!</v>
      </c>
      <c r="AW637" s="0" t="e">
        <f aca="false">Mch(AT637,AU637,Rair,gamma)</f>
        <v>#VALUE!</v>
      </c>
      <c r="AX637" s="0" t="e">
        <f aca="false">Cpex(Cp0,AW637,$N$9,$L$13:$M$19)</f>
        <v>#VALUE!</v>
      </c>
      <c r="AY637" s="0" t="e">
        <f aca="false">pex(AV637,AW637,gamma,AX637)</f>
        <v>#VALUE!</v>
      </c>
      <c r="AZ637" s="0" t="e">
        <f aca="false">MachThroat(gamma,AY637,AR637)</f>
        <v>#VALUE!</v>
      </c>
      <c r="BA637" s="0" t="e">
        <f aca="false">CN(AZ637,CSON,CINC)</f>
        <v>#VALUE!</v>
      </c>
      <c r="BB637" s="0" t="e">
        <f aca="false">DPDT(Constant,BA637,AZ637,gamma,AR637,AY637)</f>
        <v>#VALUE!</v>
      </c>
      <c r="BC637" s="0" t="s">
        <v>134</v>
      </c>
      <c r="BD637" s="0" t="n">
        <f aca="false">Q637+deltaT</f>
        <v>6.32999999999991</v>
      </c>
      <c r="BE637" s="0" t="e">
        <f aca="false">pC+deltaT*pdot3</f>
        <v>#VALUE!</v>
      </c>
      <c r="BF637" s="0" t="e">
        <f aca="false">hALT1($E$13:$G$1365,BD637,2)</f>
        <v>#VALUE!</v>
      </c>
      <c r="BG637" s="0" t="e">
        <f aca="false">Veloc($E$13:$G$1365,BD637,3)</f>
        <v>#VALUE!</v>
      </c>
      <c r="BH637" s="0" t="e">
        <f aca="false">IF(BF637&lt;hT,$G$5+alfa*(BF637-ho),TT)</f>
        <v>#VALUE!</v>
      </c>
      <c r="BI637" s="0" t="e">
        <f aca="false">IF(BF637&lt;hT,pSL*(1/(1+alfa*BF637/($G$5-alfa*ho)))^(go/(Rair*alfa)),pT*EXP(-go*(BF637-hT)/(Rair*TT)))</f>
        <v>#VALUE!</v>
      </c>
      <c r="BJ637" s="0" t="e">
        <f aca="false">Mch(BG637,BH637,Rair,gamma)</f>
        <v>#VALUE!</v>
      </c>
      <c r="BK637" s="0" t="e">
        <f aca="false">Cpex(Cp0,BJ637,$N$9,$L$13:$M$19)</f>
        <v>#VALUE!</v>
      </c>
      <c r="BL637" s="0" t="e">
        <f aca="false">pex(BI637,BJ637,gamma,BK637)</f>
        <v>#VALUE!</v>
      </c>
      <c r="BM637" s="0" t="e">
        <f aca="false">MachThroat(gamma,BL637,BE637)</f>
        <v>#VALUE!</v>
      </c>
      <c r="BN637" s="0" t="e">
        <f aca="false">CN(BM637,CSON,CINC)</f>
        <v>#VALUE!</v>
      </c>
      <c r="BO637" s="0" t="e">
        <f aca="false">DPDT(Constant,BN637,BM637,gamma,BE637,BL637)</f>
        <v>#VALUE!</v>
      </c>
      <c r="BP637" s="0" t="e">
        <f aca="false">pC+deltaT*(pdot+2*pdot2+2*pdot3+pdot4)/6</f>
        <v>#VALUE!</v>
      </c>
      <c r="BQ637" s="0" t="s">
        <v>134</v>
      </c>
      <c r="BR637" s="0" t="n">
        <f aca="false">Q637</f>
        <v>6.31999999999991</v>
      </c>
      <c r="BS637" s="0" t="e">
        <f aca="false">R637/144</f>
        <v>#VALUE!</v>
      </c>
      <c r="BT637" s="0" t="e">
        <f aca="false">pX/144</f>
        <v>#VALUE!</v>
      </c>
      <c r="BU637" s="0" t="e">
        <f aca="false">pa/144</f>
        <v>#VALUE!</v>
      </c>
      <c r="BV637" s="11" t="n">
        <f aca="false">BR637</f>
        <v>6.31999999999991</v>
      </c>
      <c r="BW637" s="12" t="e">
        <f aca="false">(pC-pX)/144</f>
        <v>#VALUE!</v>
      </c>
      <c r="BX637" s="0" t="s">
        <v>134</v>
      </c>
      <c r="BZ637" s="0" t="s">
        <v>134</v>
      </c>
      <c r="CA637" s="0" t="s">
        <v>134</v>
      </c>
      <c r="CB637" s="0" t="s">
        <v>134</v>
      </c>
      <c r="CC637" s="0" t="s">
        <v>134</v>
      </c>
      <c r="CD637" s="0" t="s">
        <v>134</v>
      </c>
      <c r="CE637" s="0" t="s">
        <v>134</v>
      </c>
    </row>
    <row r="638" customFormat="false" ht="12.75" hidden="false" customHeight="false" outlineLevel="0" collapsed="false">
      <c r="E638" s="9" t="n">
        <v>6.25</v>
      </c>
      <c r="F638" s="9" t="n">
        <v>5904.74389532817</v>
      </c>
      <c r="G638" s="9" t="n">
        <v>1003.77981303494</v>
      </c>
      <c r="Q638" s="0" t="n">
        <f aca="false">Q637+deltaT</f>
        <v>6.32999999999991</v>
      </c>
      <c r="R638" s="0" t="e">
        <f aca="false">BP637</f>
        <v>#VALUE!</v>
      </c>
      <c r="S638" s="0" t="e">
        <f aca="false">hALT1($E$13:$G$1365,Q638,2)</f>
        <v>#VALUE!</v>
      </c>
      <c r="T638" s="0" t="e">
        <f aca="false">Veloc($E$13:$G$1365,Q638,3)</f>
        <v>#VALUE!</v>
      </c>
      <c r="U638" s="0" t="e">
        <f aca="false">IF(S638&lt;hT,$G$5+alfa*(S638-ho),TT)</f>
        <v>#VALUE!</v>
      </c>
      <c r="V638" s="0" t="e">
        <f aca="false">IF(S638&lt;hT,pSL*(1/(1+alfa*S638/($G$5-alfa*ho)))^(go/(Rair*alfa)),pT*EXP(-go*(S638-hT)/(Rair*TT)))</f>
        <v>#VALUE!</v>
      </c>
      <c r="W638" s="0" t="e">
        <f aca="false">Mch(T638,U638,Rair,gamma)</f>
        <v>#VALUE!</v>
      </c>
      <c r="X638" s="0" t="e">
        <f aca="false">Cpex(Cp0,W638,$N$9,$L$13:$M$19)</f>
        <v>#VALUE!</v>
      </c>
      <c r="Y638" s="0" t="e">
        <f aca="false">pex(V638,W638,gamma,X638)</f>
        <v>#VALUE!</v>
      </c>
      <c r="Z638" s="0" t="e">
        <f aca="false">MachThroat(gamma,Y638,R638)</f>
        <v>#VALUE!</v>
      </c>
      <c r="AA638" s="0" t="e">
        <f aca="false">CN(Z638,CSON,CINC)</f>
        <v>#VALUE!</v>
      </c>
      <c r="AB638" s="0" t="e">
        <f aca="false">DPDT(Constant,AA638,Z638,gamma,R638,Y638)</f>
        <v>#VALUE!</v>
      </c>
      <c r="AC638" s="0" t="s">
        <v>134</v>
      </c>
      <c r="AD638" s="0" t="n">
        <f aca="false">Q638+deltaT/2</f>
        <v>6.33499999999991</v>
      </c>
      <c r="AE638" s="0" t="e">
        <f aca="false">pC+deltaT*pdot/2</f>
        <v>#VALUE!</v>
      </c>
      <c r="AF638" s="0" t="e">
        <f aca="false">hALT1($E$13:$G$1365,AD638,2)</f>
        <v>#VALUE!</v>
      </c>
      <c r="AG638" s="0" t="e">
        <f aca="false">Veloc($E$13:$G$1365,AD638,3)</f>
        <v>#VALUE!</v>
      </c>
      <c r="AH638" s="0" t="e">
        <f aca="false">IF(AF638&lt;hT,$G$5+alfa*(AF638-ho),TT)</f>
        <v>#VALUE!</v>
      </c>
      <c r="AI638" s="0" t="e">
        <f aca="false">IF(AF638&lt;hT,pSL*(1/(1+alfa*AF638/($G$5-alfa*ho)))^(go/(Rair*alfa)),pT*EXP(-go*(AF638-hT)/(Rair*TT)))</f>
        <v>#VALUE!</v>
      </c>
      <c r="AJ638" s="0" t="e">
        <f aca="false">Mch(AG638,AH638,Rair,gamma)</f>
        <v>#VALUE!</v>
      </c>
      <c r="AK638" s="0" t="e">
        <f aca="false">Cpex(Cp0,AJ638,$N$9,$L$13:$M$19)</f>
        <v>#VALUE!</v>
      </c>
      <c r="AL638" s="0" t="e">
        <f aca="false">pex(AI638,AJ638,gamma,AK638)</f>
        <v>#VALUE!</v>
      </c>
      <c r="AM638" s="0" t="e">
        <f aca="false">MachThroat(gamma,AL638,AE638)</f>
        <v>#VALUE!</v>
      </c>
      <c r="AN638" s="0" t="e">
        <f aca="false">CN(AM638,CSON,CINC)</f>
        <v>#VALUE!</v>
      </c>
      <c r="AO638" s="0" t="e">
        <f aca="false">DPDT(Constant,AN638,AM638,gamma,AE638,AL638)</f>
        <v>#VALUE!</v>
      </c>
      <c r="AP638" s="0" t="s">
        <v>134</v>
      </c>
      <c r="AQ638" s="0" t="n">
        <f aca="false">Q638+deltaT/2</f>
        <v>6.33499999999991</v>
      </c>
      <c r="AR638" s="0" t="e">
        <f aca="false">pC+deltaT*pdot2/2</f>
        <v>#VALUE!</v>
      </c>
      <c r="AS638" s="0" t="e">
        <f aca="false">hALT1($E$13:$G$1365,AQ638,2)</f>
        <v>#VALUE!</v>
      </c>
      <c r="AT638" s="0" t="e">
        <f aca="false">Veloc($E$13:$G$1365,AQ638,3)</f>
        <v>#VALUE!</v>
      </c>
      <c r="AU638" s="0" t="e">
        <f aca="false">IF(AS638&lt;hT,$G$5+alfa*(AS638-ho),TT)</f>
        <v>#VALUE!</v>
      </c>
      <c r="AV638" s="0" t="e">
        <f aca="false">IF(AS638&lt;hT,pSL*(1/(1+alfa*AF638/($G$5-alfa*ho)))^(go/(Rair*alfa)),pT*EXP(-go*(AF638-hT)/(Rair*TT)))</f>
        <v>#VALUE!</v>
      </c>
      <c r="AW638" s="0" t="e">
        <f aca="false">Mch(AT638,AU638,Rair,gamma)</f>
        <v>#VALUE!</v>
      </c>
      <c r="AX638" s="0" t="e">
        <f aca="false">Cpex(Cp0,AW638,$N$9,$L$13:$M$19)</f>
        <v>#VALUE!</v>
      </c>
      <c r="AY638" s="0" t="e">
        <f aca="false">pex(AV638,AW638,gamma,AX638)</f>
        <v>#VALUE!</v>
      </c>
      <c r="AZ638" s="0" t="e">
        <f aca="false">MachThroat(gamma,AY638,AR638)</f>
        <v>#VALUE!</v>
      </c>
      <c r="BA638" s="0" t="e">
        <f aca="false">CN(AZ638,CSON,CINC)</f>
        <v>#VALUE!</v>
      </c>
      <c r="BB638" s="0" t="e">
        <f aca="false">DPDT(Constant,BA638,AZ638,gamma,AR638,AY638)</f>
        <v>#VALUE!</v>
      </c>
      <c r="BC638" s="0" t="s">
        <v>134</v>
      </c>
      <c r="BD638" s="0" t="n">
        <f aca="false">Q638+deltaT</f>
        <v>6.33999999999991</v>
      </c>
      <c r="BE638" s="0" t="e">
        <f aca="false">pC+deltaT*pdot3</f>
        <v>#VALUE!</v>
      </c>
      <c r="BF638" s="0" t="e">
        <f aca="false">hALT1($E$13:$G$1365,BD638,2)</f>
        <v>#VALUE!</v>
      </c>
      <c r="BG638" s="0" t="e">
        <f aca="false">Veloc($E$13:$G$1365,BD638,3)</f>
        <v>#VALUE!</v>
      </c>
      <c r="BH638" s="0" t="e">
        <f aca="false">IF(BF638&lt;hT,$G$5+alfa*(BF638-ho),TT)</f>
        <v>#VALUE!</v>
      </c>
      <c r="BI638" s="0" t="e">
        <f aca="false">IF(BF638&lt;hT,pSL*(1/(1+alfa*BF638/($G$5-alfa*ho)))^(go/(Rair*alfa)),pT*EXP(-go*(BF638-hT)/(Rair*TT)))</f>
        <v>#VALUE!</v>
      </c>
      <c r="BJ638" s="0" t="e">
        <f aca="false">Mch(BG638,BH638,Rair,gamma)</f>
        <v>#VALUE!</v>
      </c>
      <c r="BK638" s="0" t="e">
        <f aca="false">Cpex(Cp0,BJ638,$N$9,$L$13:$M$19)</f>
        <v>#VALUE!</v>
      </c>
      <c r="BL638" s="0" t="e">
        <f aca="false">pex(BI638,BJ638,gamma,BK638)</f>
        <v>#VALUE!</v>
      </c>
      <c r="BM638" s="0" t="e">
        <f aca="false">MachThroat(gamma,BL638,BE638)</f>
        <v>#VALUE!</v>
      </c>
      <c r="BN638" s="0" t="e">
        <f aca="false">CN(BM638,CSON,CINC)</f>
        <v>#VALUE!</v>
      </c>
      <c r="BO638" s="0" t="e">
        <f aca="false">DPDT(Constant,BN638,BM638,gamma,BE638,BL638)</f>
        <v>#VALUE!</v>
      </c>
      <c r="BP638" s="0" t="e">
        <f aca="false">pC+deltaT*(pdot+2*pdot2+2*pdot3+pdot4)/6</f>
        <v>#VALUE!</v>
      </c>
      <c r="BQ638" s="0" t="s">
        <v>134</v>
      </c>
      <c r="BR638" s="0" t="n">
        <f aca="false">Q638</f>
        <v>6.32999999999991</v>
      </c>
      <c r="BS638" s="0" t="e">
        <f aca="false">R638/144</f>
        <v>#VALUE!</v>
      </c>
      <c r="BT638" s="0" t="e">
        <f aca="false">pX/144</f>
        <v>#VALUE!</v>
      </c>
      <c r="BU638" s="0" t="e">
        <f aca="false">pa/144</f>
        <v>#VALUE!</v>
      </c>
      <c r="BV638" s="11" t="n">
        <f aca="false">BR638</f>
        <v>6.32999999999991</v>
      </c>
      <c r="BW638" s="12" t="e">
        <f aca="false">(pC-pX)/144</f>
        <v>#VALUE!</v>
      </c>
      <c r="BX638" s="0" t="s">
        <v>134</v>
      </c>
      <c r="BZ638" s="0" t="s">
        <v>134</v>
      </c>
      <c r="CA638" s="0" t="s">
        <v>134</v>
      </c>
      <c r="CB638" s="0" t="s">
        <v>134</v>
      </c>
      <c r="CC638" s="0" t="s">
        <v>134</v>
      </c>
      <c r="CD638" s="0" t="s">
        <v>134</v>
      </c>
      <c r="CE638" s="0" t="s">
        <v>134</v>
      </c>
    </row>
    <row r="639" customFormat="false" ht="12.75" hidden="false" customHeight="false" outlineLevel="0" collapsed="false">
      <c r="E639" s="9" t="n">
        <v>6.26</v>
      </c>
      <c r="F639" s="9" t="n">
        <v>5914.77840155791</v>
      </c>
      <c r="G639" s="9" t="n">
        <v>1003.12034481875</v>
      </c>
      <c r="Q639" s="0" t="n">
        <f aca="false">Q638+deltaT</f>
        <v>6.33999999999991</v>
      </c>
      <c r="R639" s="0" t="e">
        <f aca="false">BP638</f>
        <v>#VALUE!</v>
      </c>
      <c r="S639" s="0" t="e">
        <f aca="false">hALT1($E$13:$G$1365,Q639,2)</f>
        <v>#VALUE!</v>
      </c>
      <c r="T639" s="0" t="e">
        <f aca="false">Veloc($E$13:$G$1365,Q639,3)</f>
        <v>#VALUE!</v>
      </c>
      <c r="U639" s="0" t="e">
        <f aca="false">IF(S639&lt;hT,$G$5+alfa*(S639-ho),TT)</f>
        <v>#VALUE!</v>
      </c>
      <c r="V639" s="0" t="e">
        <f aca="false">IF(S639&lt;hT,pSL*(1/(1+alfa*S639/($G$5-alfa*ho)))^(go/(Rair*alfa)),pT*EXP(-go*(S639-hT)/(Rair*TT)))</f>
        <v>#VALUE!</v>
      </c>
      <c r="W639" s="0" t="e">
        <f aca="false">Mch(T639,U639,Rair,gamma)</f>
        <v>#VALUE!</v>
      </c>
      <c r="X639" s="0" t="e">
        <f aca="false">Cpex(Cp0,W639,$N$9,$L$13:$M$19)</f>
        <v>#VALUE!</v>
      </c>
      <c r="Y639" s="0" t="e">
        <f aca="false">pex(V639,W639,gamma,X639)</f>
        <v>#VALUE!</v>
      </c>
      <c r="Z639" s="0" t="e">
        <f aca="false">MachThroat(gamma,Y639,R639)</f>
        <v>#VALUE!</v>
      </c>
      <c r="AA639" s="0" t="e">
        <f aca="false">CN(Z639,CSON,CINC)</f>
        <v>#VALUE!</v>
      </c>
      <c r="AB639" s="0" t="e">
        <f aca="false">DPDT(Constant,AA639,Z639,gamma,R639,Y639)</f>
        <v>#VALUE!</v>
      </c>
      <c r="AC639" s="0" t="s">
        <v>134</v>
      </c>
      <c r="AD639" s="0" t="n">
        <f aca="false">Q639+deltaT/2</f>
        <v>6.34499999999991</v>
      </c>
      <c r="AE639" s="0" t="e">
        <f aca="false">pC+deltaT*pdot/2</f>
        <v>#VALUE!</v>
      </c>
      <c r="AF639" s="0" t="e">
        <f aca="false">hALT1($E$13:$G$1365,AD639,2)</f>
        <v>#VALUE!</v>
      </c>
      <c r="AG639" s="0" t="e">
        <f aca="false">Veloc($E$13:$G$1365,AD639,3)</f>
        <v>#VALUE!</v>
      </c>
      <c r="AH639" s="0" t="e">
        <f aca="false">IF(AF639&lt;hT,$G$5+alfa*(AF639-ho),TT)</f>
        <v>#VALUE!</v>
      </c>
      <c r="AI639" s="0" t="e">
        <f aca="false">IF(AF639&lt;hT,pSL*(1/(1+alfa*AF639/($G$5-alfa*ho)))^(go/(Rair*alfa)),pT*EXP(-go*(AF639-hT)/(Rair*TT)))</f>
        <v>#VALUE!</v>
      </c>
      <c r="AJ639" s="0" t="e">
        <f aca="false">Mch(AG639,AH639,Rair,gamma)</f>
        <v>#VALUE!</v>
      </c>
      <c r="AK639" s="0" t="e">
        <f aca="false">Cpex(Cp0,AJ639,$N$9,$L$13:$M$19)</f>
        <v>#VALUE!</v>
      </c>
      <c r="AL639" s="0" t="e">
        <f aca="false">pex(AI639,AJ639,gamma,AK639)</f>
        <v>#VALUE!</v>
      </c>
      <c r="AM639" s="0" t="e">
        <f aca="false">MachThroat(gamma,AL639,AE639)</f>
        <v>#VALUE!</v>
      </c>
      <c r="AN639" s="0" t="e">
        <f aca="false">CN(AM639,CSON,CINC)</f>
        <v>#VALUE!</v>
      </c>
      <c r="AO639" s="0" t="e">
        <f aca="false">DPDT(Constant,AN639,AM639,gamma,AE639,AL639)</f>
        <v>#VALUE!</v>
      </c>
      <c r="AP639" s="0" t="s">
        <v>134</v>
      </c>
      <c r="AQ639" s="0" t="n">
        <f aca="false">Q639+deltaT/2</f>
        <v>6.34499999999991</v>
      </c>
      <c r="AR639" s="0" t="e">
        <f aca="false">pC+deltaT*pdot2/2</f>
        <v>#VALUE!</v>
      </c>
      <c r="AS639" s="0" t="e">
        <f aca="false">hALT1($E$13:$G$1365,AQ639,2)</f>
        <v>#VALUE!</v>
      </c>
      <c r="AT639" s="0" t="e">
        <f aca="false">Veloc($E$13:$G$1365,AQ639,3)</f>
        <v>#VALUE!</v>
      </c>
      <c r="AU639" s="0" t="e">
        <f aca="false">IF(AS639&lt;hT,$G$5+alfa*(AS639-ho),TT)</f>
        <v>#VALUE!</v>
      </c>
      <c r="AV639" s="0" t="e">
        <f aca="false">IF(AS639&lt;hT,pSL*(1/(1+alfa*AF639/($G$5-alfa*ho)))^(go/(Rair*alfa)),pT*EXP(-go*(AF639-hT)/(Rair*TT)))</f>
        <v>#VALUE!</v>
      </c>
      <c r="AW639" s="0" t="e">
        <f aca="false">Mch(AT639,AU639,Rair,gamma)</f>
        <v>#VALUE!</v>
      </c>
      <c r="AX639" s="0" t="e">
        <f aca="false">Cpex(Cp0,AW639,$N$9,$L$13:$M$19)</f>
        <v>#VALUE!</v>
      </c>
      <c r="AY639" s="0" t="e">
        <f aca="false">pex(AV639,AW639,gamma,AX639)</f>
        <v>#VALUE!</v>
      </c>
      <c r="AZ639" s="0" t="e">
        <f aca="false">MachThroat(gamma,AY639,AR639)</f>
        <v>#VALUE!</v>
      </c>
      <c r="BA639" s="0" t="e">
        <f aca="false">CN(AZ639,CSON,CINC)</f>
        <v>#VALUE!</v>
      </c>
      <c r="BB639" s="0" t="e">
        <f aca="false">DPDT(Constant,BA639,AZ639,gamma,AR639,AY639)</f>
        <v>#VALUE!</v>
      </c>
      <c r="BC639" s="0" t="s">
        <v>134</v>
      </c>
      <c r="BD639" s="0" t="n">
        <f aca="false">Q639+deltaT</f>
        <v>6.34999999999991</v>
      </c>
      <c r="BE639" s="0" t="e">
        <f aca="false">pC+deltaT*pdot3</f>
        <v>#VALUE!</v>
      </c>
      <c r="BF639" s="0" t="e">
        <f aca="false">hALT1($E$13:$G$1365,BD639,2)</f>
        <v>#VALUE!</v>
      </c>
      <c r="BG639" s="0" t="e">
        <f aca="false">Veloc($E$13:$G$1365,BD639,3)</f>
        <v>#VALUE!</v>
      </c>
      <c r="BH639" s="0" t="e">
        <f aca="false">IF(BF639&lt;hT,$G$5+alfa*(BF639-ho),TT)</f>
        <v>#VALUE!</v>
      </c>
      <c r="BI639" s="0" t="e">
        <f aca="false">IF(BF639&lt;hT,pSL*(1/(1+alfa*BF639/($G$5-alfa*ho)))^(go/(Rair*alfa)),pT*EXP(-go*(BF639-hT)/(Rair*TT)))</f>
        <v>#VALUE!</v>
      </c>
      <c r="BJ639" s="0" t="e">
        <f aca="false">Mch(BG639,BH639,Rair,gamma)</f>
        <v>#VALUE!</v>
      </c>
      <c r="BK639" s="0" t="e">
        <f aca="false">Cpex(Cp0,BJ639,$N$9,$L$13:$M$19)</f>
        <v>#VALUE!</v>
      </c>
      <c r="BL639" s="0" t="e">
        <f aca="false">pex(BI639,BJ639,gamma,BK639)</f>
        <v>#VALUE!</v>
      </c>
      <c r="BM639" s="0" t="e">
        <f aca="false">MachThroat(gamma,BL639,BE639)</f>
        <v>#VALUE!</v>
      </c>
      <c r="BN639" s="0" t="e">
        <f aca="false">CN(BM639,CSON,CINC)</f>
        <v>#VALUE!</v>
      </c>
      <c r="BO639" s="0" t="e">
        <f aca="false">DPDT(Constant,BN639,BM639,gamma,BE639,BL639)</f>
        <v>#VALUE!</v>
      </c>
      <c r="BP639" s="0" t="e">
        <f aca="false">pC+deltaT*(pdot+2*pdot2+2*pdot3+pdot4)/6</f>
        <v>#VALUE!</v>
      </c>
      <c r="BQ639" s="0" t="s">
        <v>134</v>
      </c>
      <c r="BR639" s="0" t="n">
        <f aca="false">Q639</f>
        <v>6.33999999999991</v>
      </c>
      <c r="BS639" s="0" t="e">
        <f aca="false">R639/144</f>
        <v>#VALUE!</v>
      </c>
      <c r="BT639" s="0" t="e">
        <f aca="false">pX/144</f>
        <v>#VALUE!</v>
      </c>
      <c r="BU639" s="0" t="e">
        <f aca="false">pa/144</f>
        <v>#VALUE!</v>
      </c>
      <c r="BV639" s="11" t="n">
        <f aca="false">BR639</f>
        <v>6.33999999999991</v>
      </c>
      <c r="BW639" s="12" t="e">
        <f aca="false">(pC-pX)/144</f>
        <v>#VALUE!</v>
      </c>
      <c r="BX639" s="0" t="s">
        <v>134</v>
      </c>
      <c r="BZ639" s="0" t="s">
        <v>134</v>
      </c>
      <c r="CA639" s="0" t="s">
        <v>134</v>
      </c>
      <c r="CB639" s="0" t="s">
        <v>134</v>
      </c>
      <c r="CC639" s="0" t="s">
        <v>134</v>
      </c>
      <c r="CD639" s="0" t="s">
        <v>134</v>
      </c>
      <c r="CE639" s="0" t="s">
        <v>134</v>
      </c>
    </row>
    <row r="640" customFormat="false" ht="12.75" hidden="false" customHeight="false" outlineLevel="0" collapsed="false">
      <c r="E640" s="9" t="n">
        <v>6.27</v>
      </c>
      <c r="F640" s="9" t="n">
        <v>5924.80628047177</v>
      </c>
      <c r="G640" s="9" t="n">
        <v>1002.45435076731</v>
      </c>
      <c r="Q640" s="0" t="n">
        <f aca="false">Q639+deltaT</f>
        <v>6.34999999999991</v>
      </c>
      <c r="R640" s="0" t="e">
        <f aca="false">BP639</f>
        <v>#VALUE!</v>
      </c>
      <c r="S640" s="0" t="e">
        <f aca="false">hALT1($E$13:$G$1365,Q640,2)</f>
        <v>#VALUE!</v>
      </c>
      <c r="T640" s="0" t="e">
        <f aca="false">Veloc($E$13:$G$1365,Q640,3)</f>
        <v>#VALUE!</v>
      </c>
      <c r="U640" s="0" t="e">
        <f aca="false">IF(S640&lt;hT,$G$5+alfa*(S640-ho),TT)</f>
        <v>#VALUE!</v>
      </c>
      <c r="V640" s="0" t="e">
        <f aca="false">IF(S640&lt;hT,pSL*(1/(1+alfa*S640/($G$5-alfa*ho)))^(go/(Rair*alfa)),pT*EXP(-go*(S640-hT)/(Rair*TT)))</f>
        <v>#VALUE!</v>
      </c>
      <c r="W640" s="0" t="e">
        <f aca="false">Mch(T640,U640,Rair,gamma)</f>
        <v>#VALUE!</v>
      </c>
      <c r="X640" s="0" t="e">
        <f aca="false">Cpex(Cp0,W640,$N$9,$L$13:$M$19)</f>
        <v>#VALUE!</v>
      </c>
      <c r="Y640" s="0" t="e">
        <f aca="false">pex(V640,W640,gamma,X640)</f>
        <v>#VALUE!</v>
      </c>
      <c r="Z640" s="0" t="e">
        <f aca="false">MachThroat(gamma,Y640,R640)</f>
        <v>#VALUE!</v>
      </c>
      <c r="AA640" s="0" t="e">
        <f aca="false">CN(Z640,CSON,CINC)</f>
        <v>#VALUE!</v>
      </c>
      <c r="AB640" s="0" t="e">
        <f aca="false">DPDT(Constant,AA640,Z640,gamma,R640,Y640)</f>
        <v>#VALUE!</v>
      </c>
      <c r="AC640" s="0" t="s">
        <v>134</v>
      </c>
      <c r="AD640" s="0" t="n">
        <f aca="false">Q640+deltaT/2</f>
        <v>6.35499999999991</v>
      </c>
      <c r="AE640" s="0" t="e">
        <f aca="false">pC+deltaT*pdot/2</f>
        <v>#VALUE!</v>
      </c>
      <c r="AF640" s="0" t="e">
        <f aca="false">hALT1($E$13:$G$1365,AD640,2)</f>
        <v>#VALUE!</v>
      </c>
      <c r="AG640" s="0" t="e">
        <f aca="false">Veloc($E$13:$G$1365,AD640,3)</f>
        <v>#VALUE!</v>
      </c>
      <c r="AH640" s="0" t="e">
        <f aca="false">IF(AF640&lt;hT,$G$5+alfa*(AF640-ho),TT)</f>
        <v>#VALUE!</v>
      </c>
      <c r="AI640" s="0" t="e">
        <f aca="false">IF(AF640&lt;hT,pSL*(1/(1+alfa*AF640/($G$5-alfa*ho)))^(go/(Rair*alfa)),pT*EXP(-go*(AF640-hT)/(Rair*TT)))</f>
        <v>#VALUE!</v>
      </c>
      <c r="AJ640" s="0" t="e">
        <f aca="false">Mch(AG640,AH640,Rair,gamma)</f>
        <v>#VALUE!</v>
      </c>
      <c r="AK640" s="0" t="e">
        <f aca="false">Cpex(Cp0,AJ640,$N$9,$L$13:$M$19)</f>
        <v>#VALUE!</v>
      </c>
      <c r="AL640" s="0" t="e">
        <f aca="false">pex(AI640,AJ640,gamma,AK640)</f>
        <v>#VALUE!</v>
      </c>
      <c r="AM640" s="0" t="e">
        <f aca="false">MachThroat(gamma,AL640,AE640)</f>
        <v>#VALUE!</v>
      </c>
      <c r="AN640" s="0" t="e">
        <f aca="false">CN(AM640,CSON,CINC)</f>
        <v>#VALUE!</v>
      </c>
      <c r="AO640" s="0" t="e">
        <f aca="false">DPDT(Constant,AN640,AM640,gamma,AE640,AL640)</f>
        <v>#VALUE!</v>
      </c>
      <c r="AP640" s="0" t="s">
        <v>134</v>
      </c>
      <c r="AQ640" s="0" t="n">
        <f aca="false">Q640+deltaT/2</f>
        <v>6.35499999999991</v>
      </c>
      <c r="AR640" s="0" t="e">
        <f aca="false">pC+deltaT*pdot2/2</f>
        <v>#VALUE!</v>
      </c>
      <c r="AS640" s="0" t="e">
        <f aca="false">hALT1($E$13:$G$1365,AQ640,2)</f>
        <v>#VALUE!</v>
      </c>
      <c r="AT640" s="0" t="e">
        <f aca="false">Veloc($E$13:$G$1365,AQ640,3)</f>
        <v>#VALUE!</v>
      </c>
      <c r="AU640" s="0" t="e">
        <f aca="false">IF(AS640&lt;hT,$G$5+alfa*(AS640-ho),TT)</f>
        <v>#VALUE!</v>
      </c>
      <c r="AV640" s="0" t="e">
        <f aca="false">IF(AS640&lt;hT,pSL*(1/(1+alfa*AF640/($G$5-alfa*ho)))^(go/(Rair*alfa)),pT*EXP(-go*(AF640-hT)/(Rair*TT)))</f>
        <v>#VALUE!</v>
      </c>
      <c r="AW640" s="0" t="e">
        <f aca="false">Mch(AT640,AU640,Rair,gamma)</f>
        <v>#VALUE!</v>
      </c>
      <c r="AX640" s="0" t="e">
        <f aca="false">Cpex(Cp0,AW640,$N$9,$L$13:$M$19)</f>
        <v>#VALUE!</v>
      </c>
      <c r="AY640" s="0" t="e">
        <f aca="false">pex(AV640,AW640,gamma,AX640)</f>
        <v>#VALUE!</v>
      </c>
      <c r="AZ640" s="0" t="e">
        <f aca="false">MachThroat(gamma,AY640,AR640)</f>
        <v>#VALUE!</v>
      </c>
      <c r="BA640" s="0" t="e">
        <f aca="false">CN(AZ640,CSON,CINC)</f>
        <v>#VALUE!</v>
      </c>
      <c r="BB640" s="0" t="e">
        <f aca="false">DPDT(Constant,BA640,AZ640,gamma,AR640,AY640)</f>
        <v>#VALUE!</v>
      </c>
      <c r="BC640" s="0" t="s">
        <v>134</v>
      </c>
      <c r="BD640" s="0" t="n">
        <f aca="false">Q640+deltaT</f>
        <v>6.35999999999991</v>
      </c>
      <c r="BE640" s="0" t="e">
        <f aca="false">pC+deltaT*pdot3</f>
        <v>#VALUE!</v>
      </c>
      <c r="BF640" s="0" t="e">
        <f aca="false">hALT1($E$13:$G$1365,BD640,2)</f>
        <v>#VALUE!</v>
      </c>
      <c r="BG640" s="0" t="e">
        <f aca="false">Veloc($E$13:$G$1365,BD640,3)</f>
        <v>#VALUE!</v>
      </c>
      <c r="BH640" s="0" t="e">
        <f aca="false">IF(BF640&lt;hT,$G$5+alfa*(BF640-ho),TT)</f>
        <v>#VALUE!</v>
      </c>
      <c r="BI640" s="0" t="e">
        <f aca="false">IF(BF640&lt;hT,pSL*(1/(1+alfa*BF640/($G$5-alfa*ho)))^(go/(Rair*alfa)),pT*EXP(-go*(BF640-hT)/(Rair*TT)))</f>
        <v>#VALUE!</v>
      </c>
      <c r="BJ640" s="0" t="e">
        <f aca="false">Mch(BG640,BH640,Rair,gamma)</f>
        <v>#VALUE!</v>
      </c>
      <c r="BK640" s="0" t="e">
        <f aca="false">Cpex(Cp0,BJ640,$N$9,$L$13:$M$19)</f>
        <v>#VALUE!</v>
      </c>
      <c r="BL640" s="0" t="e">
        <f aca="false">pex(BI640,BJ640,gamma,BK640)</f>
        <v>#VALUE!</v>
      </c>
      <c r="BM640" s="0" t="e">
        <f aca="false">MachThroat(gamma,BL640,BE640)</f>
        <v>#VALUE!</v>
      </c>
      <c r="BN640" s="0" t="e">
        <f aca="false">CN(BM640,CSON,CINC)</f>
        <v>#VALUE!</v>
      </c>
      <c r="BO640" s="0" t="e">
        <f aca="false">DPDT(Constant,BN640,BM640,gamma,BE640,BL640)</f>
        <v>#VALUE!</v>
      </c>
      <c r="BP640" s="0" t="e">
        <f aca="false">pC+deltaT*(pdot+2*pdot2+2*pdot3+pdot4)/6</f>
        <v>#VALUE!</v>
      </c>
      <c r="BQ640" s="0" t="s">
        <v>134</v>
      </c>
      <c r="BR640" s="0" t="n">
        <f aca="false">Q640</f>
        <v>6.34999999999991</v>
      </c>
      <c r="BS640" s="0" t="e">
        <f aca="false">R640/144</f>
        <v>#VALUE!</v>
      </c>
      <c r="BT640" s="0" t="e">
        <f aca="false">pX/144</f>
        <v>#VALUE!</v>
      </c>
      <c r="BU640" s="0" t="e">
        <f aca="false">pa/144</f>
        <v>#VALUE!</v>
      </c>
      <c r="BV640" s="11" t="n">
        <f aca="false">BR640</f>
        <v>6.34999999999991</v>
      </c>
      <c r="BW640" s="12" t="e">
        <f aca="false">(pC-pX)/144</f>
        <v>#VALUE!</v>
      </c>
      <c r="BX640" s="0" t="s">
        <v>134</v>
      </c>
      <c r="BZ640" s="0" t="s">
        <v>134</v>
      </c>
      <c r="CA640" s="0" t="s">
        <v>134</v>
      </c>
      <c r="CB640" s="0" t="s">
        <v>134</v>
      </c>
      <c r="CC640" s="0" t="s">
        <v>134</v>
      </c>
      <c r="CD640" s="0" t="s">
        <v>134</v>
      </c>
      <c r="CE640" s="0" t="s">
        <v>134</v>
      </c>
    </row>
    <row r="641" customFormat="false" ht="12.75" hidden="false" customHeight="false" outlineLevel="0" collapsed="false">
      <c r="E641" s="9" t="n">
        <v>6.28</v>
      </c>
      <c r="F641" s="9" t="n">
        <v>5934.82746683861</v>
      </c>
      <c r="G641" s="9" t="n">
        <v>1001.78183632313</v>
      </c>
      <c r="Q641" s="0" t="n">
        <f aca="false">Q640+deltaT</f>
        <v>6.35999999999991</v>
      </c>
      <c r="R641" s="0" t="e">
        <f aca="false">BP640</f>
        <v>#VALUE!</v>
      </c>
      <c r="S641" s="0" t="e">
        <f aca="false">hALT1($E$13:$G$1365,Q641,2)</f>
        <v>#VALUE!</v>
      </c>
      <c r="T641" s="0" t="e">
        <f aca="false">Veloc($E$13:$G$1365,Q641,3)</f>
        <v>#VALUE!</v>
      </c>
      <c r="U641" s="0" t="e">
        <f aca="false">IF(S641&lt;hT,$G$5+alfa*(S641-ho),TT)</f>
        <v>#VALUE!</v>
      </c>
      <c r="V641" s="0" t="e">
        <f aca="false">IF(S641&lt;hT,pSL*(1/(1+alfa*S641/($G$5-alfa*ho)))^(go/(Rair*alfa)),pT*EXP(-go*(S641-hT)/(Rair*TT)))</f>
        <v>#VALUE!</v>
      </c>
      <c r="W641" s="0" t="e">
        <f aca="false">Mch(T641,U641,Rair,gamma)</f>
        <v>#VALUE!</v>
      </c>
      <c r="X641" s="0" t="e">
        <f aca="false">Cpex(Cp0,W641,$N$9,$L$13:$M$19)</f>
        <v>#VALUE!</v>
      </c>
      <c r="Y641" s="0" t="e">
        <f aca="false">pex(V641,W641,gamma,X641)</f>
        <v>#VALUE!</v>
      </c>
      <c r="Z641" s="0" t="e">
        <f aca="false">MachThroat(gamma,Y641,R641)</f>
        <v>#VALUE!</v>
      </c>
      <c r="AA641" s="0" t="e">
        <f aca="false">CN(Z641,CSON,CINC)</f>
        <v>#VALUE!</v>
      </c>
      <c r="AB641" s="0" t="e">
        <f aca="false">DPDT(Constant,AA641,Z641,gamma,R641,Y641)</f>
        <v>#VALUE!</v>
      </c>
      <c r="AC641" s="0" t="s">
        <v>134</v>
      </c>
      <c r="AD641" s="0" t="n">
        <f aca="false">Q641+deltaT/2</f>
        <v>6.36499999999991</v>
      </c>
      <c r="AE641" s="0" t="e">
        <f aca="false">pC+deltaT*pdot/2</f>
        <v>#VALUE!</v>
      </c>
      <c r="AF641" s="0" t="e">
        <f aca="false">hALT1($E$13:$G$1365,AD641,2)</f>
        <v>#VALUE!</v>
      </c>
      <c r="AG641" s="0" t="e">
        <f aca="false">Veloc($E$13:$G$1365,AD641,3)</f>
        <v>#VALUE!</v>
      </c>
      <c r="AH641" s="0" t="e">
        <f aca="false">IF(AF641&lt;hT,$G$5+alfa*(AF641-ho),TT)</f>
        <v>#VALUE!</v>
      </c>
      <c r="AI641" s="0" t="e">
        <f aca="false">IF(AF641&lt;hT,pSL*(1/(1+alfa*AF641/($G$5-alfa*ho)))^(go/(Rair*alfa)),pT*EXP(-go*(AF641-hT)/(Rair*TT)))</f>
        <v>#VALUE!</v>
      </c>
      <c r="AJ641" s="0" t="e">
        <f aca="false">Mch(AG641,AH641,Rair,gamma)</f>
        <v>#VALUE!</v>
      </c>
      <c r="AK641" s="0" t="e">
        <f aca="false">Cpex(Cp0,AJ641,$N$9,$L$13:$M$19)</f>
        <v>#VALUE!</v>
      </c>
      <c r="AL641" s="0" t="e">
        <f aca="false">pex(AI641,AJ641,gamma,AK641)</f>
        <v>#VALUE!</v>
      </c>
      <c r="AM641" s="0" t="e">
        <f aca="false">MachThroat(gamma,AL641,AE641)</f>
        <v>#VALUE!</v>
      </c>
      <c r="AN641" s="0" t="e">
        <f aca="false">CN(AM641,CSON,CINC)</f>
        <v>#VALUE!</v>
      </c>
      <c r="AO641" s="0" t="e">
        <f aca="false">DPDT(Constant,AN641,AM641,gamma,AE641,AL641)</f>
        <v>#VALUE!</v>
      </c>
      <c r="AP641" s="0" t="s">
        <v>134</v>
      </c>
      <c r="AQ641" s="0" t="n">
        <f aca="false">Q641+deltaT/2</f>
        <v>6.36499999999991</v>
      </c>
      <c r="AR641" s="0" t="e">
        <f aca="false">pC+deltaT*pdot2/2</f>
        <v>#VALUE!</v>
      </c>
      <c r="AS641" s="0" t="e">
        <f aca="false">hALT1($E$13:$G$1365,AQ641,2)</f>
        <v>#VALUE!</v>
      </c>
      <c r="AT641" s="0" t="e">
        <f aca="false">Veloc($E$13:$G$1365,AQ641,3)</f>
        <v>#VALUE!</v>
      </c>
      <c r="AU641" s="0" t="e">
        <f aca="false">IF(AS641&lt;hT,$G$5+alfa*(AS641-ho),TT)</f>
        <v>#VALUE!</v>
      </c>
      <c r="AV641" s="0" t="e">
        <f aca="false">IF(AS641&lt;hT,pSL*(1/(1+alfa*AF641/($G$5-alfa*ho)))^(go/(Rair*alfa)),pT*EXP(-go*(AF641-hT)/(Rair*TT)))</f>
        <v>#VALUE!</v>
      </c>
      <c r="AW641" s="0" t="e">
        <f aca="false">Mch(AT641,AU641,Rair,gamma)</f>
        <v>#VALUE!</v>
      </c>
      <c r="AX641" s="0" t="e">
        <f aca="false">Cpex(Cp0,AW641,$N$9,$L$13:$M$19)</f>
        <v>#VALUE!</v>
      </c>
      <c r="AY641" s="0" t="e">
        <f aca="false">pex(AV641,AW641,gamma,AX641)</f>
        <v>#VALUE!</v>
      </c>
      <c r="AZ641" s="0" t="e">
        <f aca="false">MachThroat(gamma,AY641,AR641)</f>
        <v>#VALUE!</v>
      </c>
      <c r="BA641" s="0" t="e">
        <f aca="false">CN(AZ641,CSON,CINC)</f>
        <v>#VALUE!</v>
      </c>
      <c r="BB641" s="0" t="e">
        <f aca="false">DPDT(Constant,BA641,AZ641,gamma,AR641,AY641)</f>
        <v>#VALUE!</v>
      </c>
      <c r="BC641" s="0" t="s">
        <v>134</v>
      </c>
      <c r="BD641" s="0" t="n">
        <f aca="false">Q641+deltaT</f>
        <v>6.36999999999991</v>
      </c>
      <c r="BE641" s="0" t="e">
        <f aca="false">pC+deltaT*pdot3</f>
        <v>#VALUE!</v>
      </c>
      <c r="BF641" s="0" t="e">
        <f aca="false">hALT1($E$13:$G$1365,BD641,2)</f>
        <v>#VALUE!</v>
      </c>
      <c r="BG641" s="0" t="e">
        <f aca="false">Veloc($E$13:$G$1365,BD641,3)</f>
        <v>#VALUE!</v>
      </c>
      <c r="BH641" s="0" t="e">
        <f aca="false">IF(BF641&lt;hT,$G$5+alfa*(BF641-ho),TT)</f>
        <v>#VALUE!</v>
      </c>
      <c r="BI641" s="0" t="e">
        <f aca="false">IF(BF641&lt;hT,pSL*(1/(1+alfa*BF641/($G$5-alfa*ho)))^(go/(Rair*alfa)),pT*EXP(-go*(BF641-hT)/(Rair*TT)))</f>
        <v>#VALUE!</v>
      </c>
      <c r="BJ641" s="0" t="e">
        <f aca="false">Mch(BG641,BH641,Rair,gamma)</f>
        <v>#VALUE!</v>
      </c>
      <c r="BK641" s="0" t="e">
        <f aca="false">Cpex(Cp0,BJ641,$N$9,$L$13:$M$19)</f>
        <v>#VALUE!</v>
      </c>
      <c r="BL641" s="0" t="e">
        <f aca="false">pex(BI641,BJ641,gamma,BK641)</f>
        <v>#VALUE!</v>
      </c>
      <c r="BM641" s="0" t="e">
        <f aca="false">MachThroat(gamma,BL641,BE641)</f>
        <v>#VALUE!</v>
      </c>
      <c r="BN641" s="0" t="e">
        <f aca="false">CN(BM641,CSON,CINC)</f>
        <v>#VALUE!</v>
      </c>
      <c r="BO641" s="0" t="e">
        <f aca="false">DPDT(Constant,BN641,BM641,gamma,BE641,BL641)</f>
        <v>#VALUE!</v>
      </c>
      <c r="BP641" s="0" t="e">
        <f aca="false">pC+deltaT*(pdot+2*pdot2+2*pdot3+pdot4)/6</f>
        <v>#VALUE!</v>
      </c>
      <c r="BQ641" s="0" t="s">
        <v>134</v>
      </c>
      <c r="BR641" s="0" t="n">
        <f aca="false">Q641</f>
        <v>6.35999999999991</v>
      </c>
      <c r="BS641" s="0" t="e">
        <f aca="false">R641/144</f>
        <v>#VALUE!</v>
      </c>
      <c r="BT641" s="0" t="e">
        <f aca="false">pX/144</f>
        <v>#VALUE!</v>
      </c>
      <c r="BU641" s="0" t="e">
        <f aca="false">pa/144</f>
        <v>#VALUE!</v>
      </c>
      <c r="BV641" s="11" t="n">
        <f aca="false">BR641</f>
        <v>6.35999999999991</v>
      </c>
      <c r="BW641" s="12" t="e">
        <f aca="false">(pC-pX)/144</f>
        <v>#VALUE!</v>
      </c>
      <c r="BX641" s="0" t="s">
        <v>134</v>
      </c>
      <c r="BZ641" s="0" t="s">
        <v>134</v>
      </c>
      <c r="CA641" s="0" t="s">
        <v>134</v>
      </c>
      <c r="CB641" s="0" t="s">
        <v>134</v>
      </c>
      <c r="CC641" s="0" t="s">
        <v>134</v>
      </c>
      <c r="CD641" s="0" t="s">
        <v>134</v>
      </c>
      <c r="CE641" s="0" t="s">
        <v>134</v>
      </c>
    </row>
    <row r="642" customFormat="false" ht="12.75" hidden="false" customHeight="false" outlineLevel="0" collapsed="false">
      <c r="E642" s="9" t="n">
        <v>6.29</v>
      </c>
      <c r="F642" s="9" t="n">
        <v>5944.84189548173</v>
      </c>
      <c r="G642" s="9" t="n">
        <v>1001.10280692987</v>
      </c>
      <c r="Q642" s="0" t="n">
        <f aca="false">Q641+deltaT</f>
        <v>6.36999999999991</v>
      </c>
      <c r="R642" s="0" t="e">
        <f aca="false">BP641</f>
        <v>#VALUE!</v>
      </c>
      <c r="S642" s="0" t="e">
        <f aca="false">hALT1($E$13:$G$1365,Q642,2)</f>
        <v>#VALUE!</v>
      </c>
      <c r="T642" s="0" t="e">
        <f aca="false">Veloc($E$13:$G$1365,Q642,3)</f>
        <v>#VALUE!</v>
      </c>
      <c r="U642" s="0" t="e">
        <f aca="false">IF(S642&lt;hT,$G$5+alfa*(S642-ho),TT)</f>
        <v>#VALUE!</v>
      </c>
      <c r="V642" s="0" t="e">
        <f aca="false">IF(S642&lt;hT,pSL*(1/(1+alfa*S642/($G$5-alfa*ho)))^(go/(Rair*alfa)),pT*EXP(-go*(S642-hT)/(Rair*TT)))</f>
        <v>#VALUE!</v>
      </c>
      <c r="W642" s="0" t="e">
        <f aca="false">Mch(T642,U642,Rair,gamma)</f>
        <v>#VALUE!</v>
      </c>
      <c r="X642" s="0" t="e">
        <f aca="false">Cpex(Cp0,W642,$N$9,$L$13:$M$19)</f>
        <v>#VALUE!</v>
      </c>
      <c r="Y642" s="0" t="e">
        <f aca="false">pex(V642,W642,gamma,X642)</f>
        <v>#VALUE!</v>
      </c>
      <c r="Z642" s="0" t="e">
        <f aca="false">MachThroat(gamma,Y642,R642)</f>
        <v>#VALUE!</v>
      </c>
      <c r="AA642" s="0" t="e">
        <f aca="false">CN(Z642,CSON,CINC)</f>
        <v>#VALUE!</v>
      </c>
      <c r="AB642" s="0" t="e">
        <f aca="false">DPDT(Constant,AA642,Z642,gamma,R642,Y642)</f>
        <v>#VALUE!</v>
      </c>
      <c r="AC642" s="0" t="s">
        <v>134</v>
      </c>
      <c r="AD642" s="0" t="n">
        <f aca="false">Q642+deltaT/2</f>
        <v>6.37499999999991</v>
      </c>
      <c r="AE642" s="0" t="e">
        <f aca="false">pC+deltaT*pdot/2</f>
        <v>#VALUE!</v>
      </c>
      <c r="AF642" s="0" t="e">
        <f aca="false">hALT1($E$13:$G$1365,AD642,2)</f>
        <v>#VALUE!</v>
      </c>
      <c r="AG642" s="0" t="e">
        <f aca="false">Veloc($E$13:$G$1365,AD642,3)</f>
        <v>#VALUE!</v>
      </c>
      <c r="AH642" s="0" t="e">
        <f aca="false">IF(AF642&lt;hT,$G$5+alfa*(AF642-ho),TT)</f>
        <v>#VALUE!</v>
      </c>
      <c r="AI642" s="0" t="e">
        <f aca="false">IF(AF642&lt;hT,pSL*(1/(1+alfa*AF642/($G$5-alfa*ho)))^(go/(Rair*alfa)),pT*EXP(-go*(AF642-hT)/(Rair*TT)))</f>
        <v>#VALUE!</v>
      </c>
      <c r="AJ642" s="0" t="e">
        <f aca="false">Mch(AG642,AH642,Rair,gamma)</f>
        <v>#VALUE!</v>
      </c>
      <c r="AK642" s="0" t="e">
        <f aca="false">Cpex(Cp0,AJ642,$N$9,$L$13:$M$19)</f>
        <v>#VALUE!</v>
      </c>
      <c r="AL642" s="0" t="e">
        <f aca="false">pex(AI642,AJ642,gamma,AK642)</f>
        <v>#VALUE!</v>
      </c>
      <c r="AM642" s="0" t="e">
        <f aca="false">MachThroat(gamma,AL642,AE642)</f>
        <v>#VALUE!</v>
      </c>
      <c r="AN642" s="0" t="e">
        <f aca="false">CN(AM642,CSON,CINC)</f>
        <v>#VALUE!</v>
      </c>
      <c r="AO642" s="0" t="e">
        <f aca="false">DPDT(Constant,AN642,AM642,gamma,AE642,AL642)</f>
        <v>#VALUE!</v>
      </c>
      <c r="AP642" s="0" t="s">
        <v>134</v>
      </c>
      <c r="AQ642" s="0" t="n">
        <f aca="false">Q642+deltaT/2</f>
        <v>6.37499999999991</v>
      </c>
      <c r="AR642" s="0" t="e">
        <f aca="false">pC+deltaT*pdot2/2</f>
        <v>#VALUE!</v>
      </c>
      <c r="AS642" s="0" t="e">
        <f aca="false">hALT1($E$13:$G$1365,AQ642,2)</f>
        <v>#VALUE!</v>
      </c>
      <c r="AT642" s="0" t="e">
        <f aca="false">Veloc($E$13:$G$1365,AQ642,3)</f>
        <v>#VALUE!</v>
      </c>
      <c r="AU642" s="0" t="e">
        <f aca="false">IF(AS642&lt;hT,$G$5+alfa*(AS642-ho),TT)</f>
        <v>#VALUE!</v>
      </c>
      <c r="AV642" s="0" t="e">
        <f aca="false">IF(AS642&lt;hT,pSL*(1/(1+alfa*AF642/($G$5-alfa*ho)))^(go/(Rair*alfa)),pT*EXP(-go*(AF642-hT)/(Rair*TT)))</f>
        <v>#VALUE!</v>
      </c>
      <c r="AW642" s="0" t="e">
        <f aca="false">Mch(AT642,AU642,Rair,gamma)</f>
        <v>#VALUE!</v>
      </c>
      <c r="AX642" s="0" t="e">
        <f aca="false">Cpex(Cp0,AW642,$N$9,$L$13:$M$19)</f>
        <v>#VALUE!</v>
      </c>
      <c r="AY642" s="0" t="e">
        <f aca="false">pex(AV642,AW642,gamma,AX642)</f>
        <v>#VALUE!</v>
      </c>
      <c r="AZ642" s="0" t="e">
        <f aca="false">MachThroat(gamma,AY642,AR642)</f>
        <v>#VALUE!</v>
      </c>
      <c r="BA642" s="0" t="e">
        <f aca="false">CN(AZ642,CSON,CINC)</f>
        <v>#VALUE!</v>
      </c>
      <c r="BB642" s="0" t="e">
        <f aca="false">DPDT(Constant,BA642,AZ642,gamma,AR642,AY642)</f>
        <v>#VALUE!</v>
      </c>
      <c r="BC642" s="0" t="s">
        <v>134</v>
      </c>
      <c r="BD642" s="0" t="n">
        <f aca="false">Q642+deltaT</f>
        <v>6.37999999999991</v>
      </c>
      <c r="BE642" s="0" t="e">
        <f aca="false">pC+deltaT*pdot3</f>
        <v>#VALUE!</v>
      </c>
      <c r="BF642" s="0" t="e">
        <f aca="false">hALT1($E$13:$G$1365,BD642,2)</f>
        <v>#VALUE!</v>
      </c>
      <c r="BG642" s="0" t="e">
        <f aca="false">Veloc($E$13:$G$1365,BD642,3)</f>
        <v>#VALUE!</v>
      </c>
      <c r="BH642" s="0" t="e">
        <f aca="false">IF(BF642&lt;hT,$G$5+alfa*(BF642-ho),TT)</f>
        <v>#VALUE!</v>
      </c>
      <c r="BI642" s="0" t="e">
        <f aca="false">IF(BF642&lt;hT,pSL*(1/(1+alfa*BF642/($G$5-alfa*ho)))^(go/(Rair*alfa)),pT*EXP(-go*(BF642-hT)/(Rair*TT)))</f>
        <v>#VALUE!</v>
      </c>
      <c r="BJ642" s="0" t="e">
        <f aca="false">Mch(BG642,BH642,Rair,gamma)</f>
        <v>#VALUE!</v>
      </c>
      <c r="BK642" s="0" t="e">
        <f aca="false">Cpex(Cp0,BJ642,$N$9,$L$13:$M$19)</f>
        <v>#VALUE!</v>
      </c>
      <c r="BL642" s="0" t="e">
        <f aca="false">pex(BI642,BJ642,gamma,BK642)</f>
        <v>#VALUE!</v>
      </c>
      <c r="BM642" s="0" t="e">
        <f aca="false">MachThroat(gamma,BL642,BE642)</f>
        <v>#VALUE!</v>
      </c>
      <c r="BN642" s="0" t="e">
        <f aca="false">CN(BM642,CSON,CINC)</f>
        <v>#VALUE!</v>
      </c>
      <c r="BO642" s="0" t="e">
        <f aca="false">DPDT(Constant,BN642,BM642,gamma,BE642,BL642)</f>
        <v>#VALUE!</v>
      </c>
      <c r="BP642" s="0" t="e">
        <f aca="false">pC+deltaT*(pdot+2*pdot2+2*pdot3+pdot4)/6</f>
        <v>#VALUE!</v>
      </c>
      <c r="BQ642" s="0" t="s">
        <v>134</v>
      </c>
      <c r="BR642" s="0" t="n">
        <f aca="false">Q642</f>
        <v>6.36999999999991</v>
      </c>
      <c r="BS642" s="0" t="e">
        <f aca="false">R642/144</f>
        <v>#VALUE!</v>
      </c>
      <c r="BT642" s="0" t="e">
        <f aca="false">pX/144</f>
        <v>#VALUE!</v>
      </c>
      <c r="BU642" s="0" t="e">
        <f aca="false">pa/144</f>
        <v>#VALUE!</v>
      </c>
      <c r="BV642" s="11" t="n">
        <f aca="false">BR642</f>
        <v>6.36999999999991</v>
      </c>
      <c r="BW642" s="12" t="e">
        <f aca="false">(pC-pX)/144</f>
        <v>#VALUE!</v>
      </c>
      <c r="BX642" s="0" t="s">
        <v>134</v>
      </c>
      <c r="BZ642" s="0" t="s">
        <v>134</v>
      </c>
      <c r="CA642" s="0" t="s">
        <v>134</v>
      </c>
      <c r="CB642" s="0" t="s">
        <v>134</v>
      </c>
      <c r="CC642" s="0" t="s">
        <v>134</v>
      </c>
      <c r="CD642" s="0" t="s">
        <v>134</v>
      </c>
      <c r="CE642" s="0" t="s">
        <v>134</v>
      </c>
    </row>
    <row r="643" customFormat="false" ht="12.75" hidden="false" customHeight="false" outlineLevel="0" collapsed="false">
      <c r="E643" s="9" t="n">
        <v>6.3</v>
      </c>
      <c r="F643" s="9" t="n">
        <v>5954.84950127886</v>
      </c>
      <c r="G643" s="9" t="n">
        <v>1000.41726803232</v>
      </c>
      <c r="Q643" s="0" t="n">
        <f aca="false">Q642+deltaT</f>
        <v>6.37999999999991</v>
      </c>
      <c r="R643" s="0" t="e">
        <f aca="false">BP642</f>
        <v>#VALUE!</v>
      </c>
      <c r="S643" s="0" t="e">
        <f aca="false">hALT1($E$13:$G$1365,Q643,2)</f>
        <v>#VALUE!</v>
      </c>
      <c r="T643" s="0" t="e">
        <f aca="false">Veloc($E$13:$G$1365,Q643,3)</f>
        <v>#VALUE!</v>
      </c>
      <c r="U643" s="0" t="e">
        <f aca="false">IF(S643&lt;hT,$G$5+alfa*(S643-ho),TT)</f>
        <v>#VALUE!</v>
      </c>
      <c r="V643" s="0" t="e">
        <f aca="false">IF(S643&lt;hT,pSL*(1/(1+alfa*S643/($G$5-alfa*ho)))^(go/(Rair*alfa)),pT*EXP(-go*(S643-hT)/(Rair*TT)))</f>
        <v>#VALUE!</v>
      </c>
      <c r="W643" s="0" t="e">
        <f aca="false">Mch(T643,U643,Rair,gamma)</f>
        <v>#VALUE!</v>
      </c>
      <c r="X643" s="0" t="e">
        <f aca="false">Cpex(Cp0,W643,$N$9,$L$13:$M$19)</f>
        <v>#VALUE!</v>
      </c>
      <c r="Y643" s="0" t="e">
        <f aca="false">pex(V643,W643,gamma,X643)</f>
        <v>#VALUE!</v>
      </c>
      <c r="Z643" s="0" t="e">
        <f aca="false">MachThroat(gamma,Y643,R643)</f>
        <v>#VALUE!</v>
      </c>
      <c r="AA643" s="0" t="e">
        <f aca="false">CN(Z643,CSON,CINC)</f>
        <v>#VALUE!</v>
      </c>
      <c r="AB643" s="0" t="e">
        <f aca="false">DPDT(Constant,AA643,Z643,gamma,R643,Y643)</f>
        <v>#VALUE!</v>
      </c>
      <c r="AC643" s="0" t="s">
        <v>134</v>
      </c>
      <c r="AD643" s="0" t="n">
        <f aca="false">Q643+deltaT/2</f>
        <v>6.38499999999991</v>
      </c>
      <c r="AE643" s="0" t="e">
        <f aca="false">pC+deltaT*pdot/2</f>
        <v>#VALUE!</v>
      </c>
      <c r="AF643" s="0" t="e">
        <f aca="false">hALT1($E$13:$G$1365,AD643,2)</f>
        <v>#VALUE!</v>
      </c>
      <c r="AG643" s="0" t="e">
        <f aca="false">Veloc($E$13:$G$1365,AD643,3)</f>
        <v>#VALUE!</v>
      </c>
      <c r="AH643" s="0" t="e">
        <f aca="false">IF(AF643&lt;hT,$G$5+alfa*(AF643-ho),TT)</f>
        <v>#VALUE!</v>
      </c>
      <c r="AI643" s="0" t="e">
        <f aca="false">IF(AF643&lt;hT,pSL*(1/(1+alfa*AF643/($G$5-alfa*ho)))^(go/(Rair*alfa)),pT*EXP(-go*(AF643-hT)/(Rair*TT)))</f>
        <v>#VALUE!</v>
      </c>
      <c r="AJ643" s="0" t="e">
        <f aca="false">Mch(AG643,AH643,Rair,gamma)</f>
        <v>#VALUE!</v>
      </c>
      <c r="AK643" s="0" t="e">
        <f aca="false">Cpex(Cp0,AJ643,$N$9,$L$13:$M$19)</f>
        <v>#VALUE!</v>
      </c>
      <c r="AL643" s="0" t="e">
        <f aca="false">pex(AI643,AJ643,gamma,AK643)</f>
        <v>#VALUE!</v>
      </c>
      <c r="AM643" s="0" t="e">
        <f aca="false">MachThroat(gamma,AL643,AE643)</f>
        <v>#VALUE!</v>
      </c>
      <c r="AN643" s="0" t="e">
        <f aca="false">CN(AM643,CSON,CINC)</f>
        <v>#VALUE!</v>
      </c>
      <c r="AO643" s="0" t="e">
        <f aca="false">DPDT(Constant,AN643,AM643,gamma,AE643,AL643)</f>
        <v>#VALUE!</v>
      </c>
      <c r="AP643" s="0" t="s">
        <v>134</v>
      </c>
      <c r="AQ643" s="0" t="n">
        <f aca="false">Q643+deltaT/2</f>
        <v>6.38499999999991</v>
      </c>
      <c r="AR643" s="0" t="e">
        <f aca="false">pC+deltaT*pdot2/2</f>
        <v>#VALUE!</v>
      </c>
      <c r="AS643" s="0" t="e">
        <f aca="false">hALT1($E$13:$G$1365,AQ643,2)</f>
        <v>#VALUE!</v>
      </c>
      <c r="AT643" s="0" t="e">
        <f aca="false">Veloc($E$13:$G$1365,AQ643,3)</f>
        <v>#VALUE!</v>
      </c>
      <c r="AU643" s="0" t="e">
        <f aca="false">IF(AS643&lt;hT,$G$5+alfa*(AS643-ho),TT)</f>
        <v>#VALUE!</v>
      </c>
      <c r="AV643" s="0" t="e">
        <f aca="false">IF(AS643&lt;hT,pSL*(1/(1+alfa*AF643/($G$5-alfa*ho)))^(go/(Rair*alfa)),pT*EXP(-go*(AF643-hT)/(Rair*TT)))</f>
        <v>#VALUE!</v>
      </c>
      <c r="AW643" s="0" t="e">
        <f aca="false">Mch(AT643,AU643,Rair,gamma)</f>
        <v>#VALUE!</v>
      </c>
      <c r="AX643" s="0" t="e">
        <f aca="false">Cpex(Cp0,AW643,$N$9,$L$13:$M$19)</f>
        <v>#VALUE!</v>
      </c>
      <c r="AY643" s="0" t="e">
        <f aca="false">pex(AV643,AW643,gamma,AX643)</f>
        <v>#VALUE!</v>
      </c>
      <c r="AZ643" s="0" t="e">
        <f aca="false">MachThroat(gamma,AY643,AR643)</f>
        <v>#VALUE!</v>
      </c>
      <c r="BA643" s="0" t="e">
        <f aca="false">CN(AZ643,CSON,CINC)</f>
        <v>#VALUE!</v>
      </c>
      <c r="BB643" s="0" t="e">
        <f aca="false">DPDT(Constant,BA643,AZ643,gamma,AR643,AY643)</f>
        <v>#VALUE!</v>
      </c>
      <c r="BC643" s="0" t="s">
        <v>134</v>
      </c>
      <c r="BD643" s="0" t="n">
        <f aca="false">Q643+deltaT</f>
        <v>6.38999999999991</v>
      </c>
      <c r="BE643" s="0" t="e">
        <f aca="false">pC+deltaT*pdot3</f>
        <v>#VALUE!</v>
      </c>
      <c r="BF643" s="0" t="e">
        <f aca="false">hALT1($E$13:$G$1365,BD643,2)</f>
        <v>#VALUE!</v>
      </c>
      <c r="BG643" s="0" t="e">
        <f aca="false">Veloc($E$13:$G$1365,BD643,3)</f>
        <v>#VALUE!</v>
      </c>
      <c r="BH643" s="0" t="e">
        <f aca="false">IF(BF643&lt;hT,$G$5+alfa*(BF643-ho),TT)</f>
        <v>#VALUE!</v>
      </c>
      <c r="BI643" s="0" t="e">
        <f aca="false">IF(BF643&lt;hT,pSL*(1/(1+alfa*BF643/($G$5-alfa*ho)))^(go/(Rair*alfa)),pT*EXP(-go*(BF643-hT)/(Rair*TT)))</f>
        <v>#VALUE!</v>
      </c>
      <c r="BJ643" s="0" t="e">
        <f aca="false">Mch(BG643,BH643,Rair,gamma)</f>
        <v>#VALUE!</v>
      </c>
      <c r="BK643" s="0" t="e">
        <f aca="false">Cpex(Cp0,BJ643,$N$9,$L$13:$M$19)</f>
        <v>#VALUE!</v>
      </c>
      <c r="BL643" s="0" t="e">
        <f aca="false">pex(BI643,BJ643,gamma,BK643)</f>
        <v>#VALUE!</v>
      </c>
      <c r="BM643" s="0" t="e">
        <f aca="false">MachThroat(gamma,BL643,BE643)</f>
        <v>#VALUE!</v>
      </c>
      <c r="BN643" s="0" t="e">
        <f aca="false">CN(BM643,CSON,CINC)</f>
        <v>#VALUE!</v>
      </c>
      <c r="BO643" s="0" t="e">
        <f aca="false">DPDT(Constant,BN643,BM643,gamma,BE643,BL643)</f>
        <v>#VALUE!</v>
      </c>
      <c r="BP643" s="0" t="e">
        <f aca="false">pC+deltaT*(pdot+2*pdot2+2*pdot3+pdot4)/6</f>
        <v>#VALUE!</v>
      </c>
      <c r="BQ643" s="0" t="s">
        <v>134</v>
      </c>
      <c r="BR643" s="0" t="n">
        <f aca="false">Q643</f>
        <v>6.37999999999991</v>
      </c>
      <c r="BS643" s="0" t="e">
        <f aca="false">R643/144</f>
        <v>#VALUE!</v>
      </c>
      <c r="BT643" s="0" t="e">
        <f aca="false">pX/144</f>
        <v>#VALUE!</v>
      </c>
      <c r="BU643" s="0" t="e">
        <f aca="false">pa/144</f>
        <v>#VALUE!</v>
      </c>
      <c r="BV643" s="11" t="n">
        <f aca="false">BR643</f>
        <v>6.37999999999991</v>
      </c>
      <c r="BW643" s="12" t="e">
        <f aca="false">(pC-pX)/144</f>
        <v>#VALUE!</v>
      </c>
      <c r="BX643" s="0" t="s">
        <v>134</v>
      </c>
      <c r="BZ643" s="0" t="s">
        <v>134</v>
      </c>
      <c r="CA643" s="0" t="s">
        <v>134</v>
      </c>
      <c r="CB643" s="0" t="s">
        <v>134</v>
      </c>
      <c r="CC643" s="0" t="s">
        <v>134</v>
      </c>
      <c r="CD643" s="0" t="s">
        <v>134</v>
      </c>
      <c r="CE643" s="0" t="s">
        <v>134</v>
      </c>
    </row>
    <row r="644" customFormat="false" ht="12.75" hidden="false" customHeight="false" outlineLevel="0" collapsed="false">
      <c r="E644" s="9" t="n">
        <v>6.31</v>
      </c>
      <c r="F644" s="9" t="n">
        <v>5964.85021916219</v>
      </c>
      <c r="G644" s="9" t="n">
        <v>999.725225076277</v>
      </c>
      <c r="Q644" s="0" t="n">
        <f aca="false">Q643+deltaT</f>
        <v>6.38999999999991</v>
      </c>
      <c r="R644" s="0" t="e">
        <f aca="false">BP643</f>
        <v>#VALUE!</v>
      </c>
      <c r="S644" s="0" t="e">
        <f aca="false">hALT1($E$13:$G$1365,Q644,2)</f>
        <v>#VALUE!</v>
      </c>
      <c r="T644" s="0" t="e">
        <f aca="false">Veloc($E$13:$G$1365,Q644,3)</f>
        <v>#VALUE!</v>
      </c>
      <c r="U644" s="0" t="e">
        <f aca="false">IF(S644&lt;hT,$G$5+alfa*(S644-ho),TT)</f>
        <v>#VALUE!</v>
      </c>
      <c r="V644" s="0" t="e">
        <f aca="false">IF(S644&lt;hT,pSL*(1/(1+alfa*S644/($G$5-alfa*ho)))^(go/(Rair*alfa)),pT*EXP(-go*(S644-hT)/(Rair*TT)))</f>
        <v>#VALUE!</v>
      </c>
      <c r="W644" s="0" t="e">
        <f aca="false">Mch(T644,U644,Rair,gamma)</f>
        <v>#VALUE!</v>
      </c>
      <c r="X644" s="0" t="e">
        <f aca="false">Cpex(Cp0,W644,$N$9,$L$13:$M$19)</f>
        <v>#VALUE!</v>
      </c>
      <c r="Y644" s="0" t="e">
        <f aca="false">pex(V644,W644,gamma,X644)</f>
        <v>#VALUE!</v>
      </c>
      <c r="Z644" s="0" t="e">
        <f aca="false">MachThroat(gamma,Y644,R644)</f>
        <v>#VALUE!</v>
      </c>
      <c r="AA644" s="0" t="e">
        <f aca="false">CN(Z644,CSON,CINC)</f>
        <v>#VALUE!</v>
      </c>
      <c r="AB644" s="0" t="e">
        <f aca="false">DPDT(Constant,AA644,Z644,gamma,R644,Y644)</f>
        <v>#VALUE!</v>
      </c>
      <c r="AC644" s="0" t="s">
        <v>134</v>
      </c>
      <c r="AD644" s="0" t="n">
        <f aca="false">Q644+deltaT/2</f>
        <v>6.39499999999991</v>
      </c>
      <c r="AE644" s="0" t="e">
        <f aca="false">pC+deltaT*pdot/2</f>
        <v>#VALUE!</v>
      </c>
      <c r="AF644" s="0" t="e">
        <f aca="false">hALT1($E$13:$G$1365,AD644,2)</f>
        <v>#VALUE!</v>
      </c>
      <c r="AG644" s="0" t="e">
        <f aca="false">Veloc($E$13:$G$1365,AD644,3)</f>
        <v>#VALUE!</v>
      </c>
      <c r="AH644" s="0" t="e">
        <f aca="false">IF(AF644&lt;hT,$G$5+alfa*(AF644-ho),TT)</f>
        <v>#VALUE!</v>
      </c>
      <c r="AI644" s="0" t="e">
        <f aca="false">IF(AF644&lt;hT,pSL*(1/(1+alfa*AF644/($G$5-alfa*ho)))^(go/(Rair*alfa)),pT*EXP(-go*(AF644-hT)/(Rair*TT)))</f>
        <v>#VALUE!</v>
      </c>
      <c r="AJ644" s="0" t="e">
        <f aca="false">Mch(AG644,AH644,Rair,gamma)</f>
        <v>#VALUE!</v>
      </c>
      <c r="AK644" s="0" t="e">
        <f aca="false">Cpex(Cp0,AJ644,$N$9,$L$13:$M$19)</f>
        <v>#VALUE!</v>
      </c>
      <c r="AL644" s="0" t="e">
        <f aca="false">pex(AI644,AJ644,gamma,AK644)</f>
        <v>#VALUE!</v>
      </c>
      <c r="AM644" s="0" t="e">
        <f aca="false">MachThroat(gamma,AL644,AE644)</f>
        <v>#VALUE!</v>
      </c>
      <c r="AN644" s="0" t="e">
        <f aca="false">CN(AM644,CSON,CINC)</f>
        <v>#VALUE!</v>
      </c>
      <c r="AO644" s="0" t="e">
        <f aca="false">DPDT(Constant,AN644,AM644,gamma,AE644,AL644)</f>
        <v>#VALUE!</v>
      </c>
      <c r="AP644" s="0" t="s">
        <v>134</v>
      </c>
      <c r="AQ644" s="0" t="n">
        <f aca="false">Q644+deltaT/2</f>
        <v>6.39499999999991</v>
      </c>
      <c r="AR644" s="0" t="e">
        <f aca="false">pC+deltaT*pdot2/2</f>
        <v>#VALUE!</v>
      </c>
      <c r="AS644" s="0" t="e">
        <f aca="false">hALT1($E$13:$G$1365,AQ644,2)</f>
        <v>#VALUE!</v>
      </c>
      <c r="AT644" s="0" t="e">
        <f aca="false">Veloc($E$13:$G$1365,AQ644,3)</f>
        <v>#VALUE!</v>
      </c>
      <c r="AU644" s="0" t="e">
        <f aca="false">IF(AS644&lt;hT,$G$5+alfa*(AS644-ho),TT)</f>
        <v>#VALUE!</v>
      </c>
      <c r="AV644" s="0" t="e">
        <f aca="false">IF(AS644&lt;hT,pSL*(1/(1+alfa*AF644/($G$5-alfa*ho)))^(go/(Rair*alfa)),pT*EXP(-go*(AF644-hT)/(Rair*TT)))</f>
        <v>#VALUE!</v>
      </c>
      <c r="AW644" s="0" t="e">
        <f aca="false">Mch(AT644,AU644,Rair,gamma)</f>
        <v>#VALUE!</v>
      </c>
      <c r="AX644" s="0" t="e">
        <f aca="false">Cpex(Cp0,AW644,$N$9,$L$13:$M$19)</f>
        <v>#VALUE!</v>
      </c>
      <c r="AY644" s="0" t="e">
        <f aca="false">pex(AV644,AW644,gamma,AX644)</f>
        <v>#VALUE!</v>
      </c>
      <c r="AZ644" s="0" t="e">
        <f aca="false">MachThroat(gamma,AY644,AR644)</f>
        <v>#VALUE!</v>
      </c>
      <c r="BA644" s="0" t="e">
        <f aca="false">CN(AZ644,CSON,CINC)</f>
        <v>#VALUE!</v>
      </c>
      <c r="BB644" s="0" t="e">
        <f aca="false">DPDT(Constant,BA644,AZ644,gamma,AR644,AY644)</f>
        <v>#VALUE!</v>
      </c>
      <c r="BC644" s="0" t="s">
        <v>134</v>
      </c>
      <c r="BD644" s="0" t="n">
        <f aca="false">Q644+deltaT</f>
        <v>6.39999999999991</v>
      </c>
      <c r="BE644" s="0" t="e">
        <f aca="false">pC+deltaT*pdot3</f>
        <v>#VALUE!</v>
      </c>
      <c r="BF644" s="0" t="e">
        <f aca="false">hALT1($E$13:$G$1365,BD644,2)</f>
        <v>#VALUE!</v>
      </c>
      <c r="BG644" s="0" t="e">
        <f aca="false">Veloc($E$13:$G$1365,BD644,3)</f>
        <v>#VALUE!</v>
      </c>
      <c r="BH644" s="0" t="e">
        <f aca="false">IF(BF644&lt;hT,$G$5+alfa*(BF644-ho),TT)</f>
        <v>#VALUE!</v>
      </c>
      <c r="BI644" s="0" t="e">
        <f aca="false">IF(BF644&lt;hT,pSL*(1/(1+alfa*BF644/($G$5-alfa*ho)))^(go/(Rair*alfa)),pT*EXP(-go*(BF644-hT)/(Rair*TT)))</f>
        <v>#VALUE!</v>
      </c>
      <c r="BJ644" s="0" t="e">
        <f aca="false">Mch(BG644,BH644,Rair,gamma)</f>
        <v>#VALUE!</v>
      </c>
      <c r="BK644" s="0" t="e">
        <f aca="false">Cpex(Cp0,BJ644,$N$9,$L$13:$M$19)</f>
        <v>#VALUE!</v>
      </c>
      <c r="BL644" s="0" t="e">
        <f aca="false">pex(BI644,BJ644,gamma,BK644)</f>
        <v>#VALUE!</v>
      </c>
      <c r="BM644" s="0" t="e">
        <f aca="false">MachThroat(gamma,BL644,BE644)</f>
        <v>#VALUE!</v>
      </c>
      <c r="BN644" s="0" t="e">
        <f aca="false">CN(BM644,CSON,CINC)</f>
        <v>#VALUE!</v>
      </c>
      <c r="BO644" s="0" t="e">
        <f aca="false">DPDT(Constant,BN644,BM644,gamma,BE644,BL644)</f>
        <v>#VALUE!</v>
      </c>
      <c r="BP644" s="0" t="e">
        <f aca="false">pC+deltaT*(pdot+2*pdot2+2*pdot3+pdot4)/6</f>
        <v>#VALUE!</v>
      </c>
      <c r="BQ644" s="0" t="s">
        <v>134</v>
      </c>
      <c r="BR644" s="0" t="n">
        <f aca="false">Q644</f>
        <v>6.38999999999991</v>
      </c>
      <c r="BS644" s="0" t="e">
        <f aca="false">R644/144</f>
        <v>#VALUE!</v>
      </c>
      <c r="BT644" s="0" t="e">
        <f aca="false">pX/144</f>
        <v>#VALUE!</v>
      </c>
      <c r="BU644" s="0" t="e">
        <f aca="false">pa/144</f>
        <v>#VALUE!</v>
      </c>
      <c r="BV644" s="11" t="n">
        <f aca="false">BR644</f>
        <v>6.38999999999991</v>
      </c>
      <c r="BW644" s="12" t="e">
        <f aca="false">(pC-pX)/144</f>
        <v>#VALUE!</v>
      </c>
      <c r="BX644" s="0" t="s">
        <v>134</v>
      </c>
      <c r="BZ644" s="0" t="s">
        <v>134</v>
      </c>
      <c r="CA644" s="0" t="s">
        <v>134</v>
      </c>
      <c r="CB644" s="0" t="s">
        <v>134</v>
      </c>
      <c r="CC644" s="0" t="s">
        <v>134</v>
      </c>
      <c r="CD644" s="0" t="s">
        <v>134</v>
      </c>
      <c r="CE644" s="0" t="s">
        <v>134</v>
      </c>
    </row>
    <row r="645" customFormat="false" ht="12.75" hidden="false" customHeight="false" outlineLevel="0" collapsed="false">
      <c r="E645" s="9" t="n">
        <v>6.32</v>
      </c>
      <c r="F645" s="9" t="n">
        <v>5974.84398411835</v>
      </c>
      <c r="G645" s="9" t="n">
        <v>999.026683508417</v>
      </c>
      <c r="Q645" s="0" t="n">
        <f aca="false">Q644+deltaT</f>
        <v>6.39999999999991</v>
      </c>
      <c r="R645" s="0" t="e">
        <f aca="false">BP644</f>
        <v>#VALUE!</v>
      </c>
      <c r="S645" s="0" t="e">
        <f aca="false">hALT1($E$13:$G$1365,Q645,2)</f>
        <v>#VALUE!</v>
      </c>
      <c r="T645" s="0" t="e">
        <f aca="false">Veloc($E$13:$G$1365,Q645,3)</f>
        <v>#VALUE!</v>
      </c>
      <c r="U645" s="0" t="e">
        <f aca="false">IF(S645&lt;hT,$G$5+alfa*(S645-ho),TT)</f>
        <v>#VALUE!</v>
      </c>
      <c r="V645" s="0" t="e">
        <f aca="false">IF(S645&lt;hT,pSL*(1/(1+alfa*S645/($G$5-alfa*ho)))^(go/(Rair*alfa)),pT*EXP(-go*(S645-hT)/(Rair*TT)))</f>
        <v>#VALUE!</v>
      </c>
      <c r="W645" s="0" t="e">
        <f aca="false">Mch(T645,U645,Rair,gamma)</f>
        <v>#VALUE!</v>
      </c>
      <c r="X645" s="0" t="e">
        <f aca="false">Cpex(Cp0,W645,$N$9,$L$13:$M$19)</f>
        <v>#VALUE!</v>
      </c>
      <c r="Y645" s="0" t="e">
        <f aca="false">pex(V645,W645,gamma,X645)</f>
        <v>#VALUE!</v>
      </c>
      <c r="Z645" s="0" t="e">
        <f aca="false">MachThroat(gamma,Y645,R645)</f>
        <v>#VALUE!</v>
      </c>
      <c r="AA645" s="0" t="e">
        <f aca="false">CN(Z645,CSON,CINC)</f>
        <v>#VALUE!</v>
      </c>
      <c r="AB645" s="0" t="e">
        <f aca="false">DPDT(Constant,AA645,Z645,gamma,R645,Y645)</f>
        <v>#VALUE!</v>
      </c>
      <c r="AC645" s="0" t="s">
        <v>134</v>
      </c>
      <c r="AD645" s="0" t="n">
        <f aca="false">Q645+deltaT/2</f>
        <v>6.40499999999991</v>
      </c>
      <c r="AE645" s="0" t="e">
        <f aca="false">pC+deltaT*pdot/2</f>
        <v>#VALUE!</v>
      </c>
      <c r="AF645" s="0" t="e">
        <f aca="false">hALT1($E$13:$G$1365,AD645,2)</f>
        <v>#VALUE!</v>
      </c>
      <c r="AG645" s="0" t="e">
        <f aca="false">Veloc($E$13:$G$1365,AD645,3)</f>
        <v>#VALUE!</v>
      </c>
      <c r="AH645" s="0" t="e">
        <f aca="false">IF(AF645&lt;hT,$G$5+alfa*(AF645-ho),TT)</f>
        <v>#VALUE!</v>
      </c>
      <c r="AI645" s="0" t="e">
        <f aca="false">IF(AF645&lt;hT,pSL*(1/(1+alfa*AF645/($G$5-alfa*ho)))^(go/(Rair*alfa)),pT*EXP(-go*(AF645-hT)/(Rair*TT)))</f>
        <v>#VALUE!</v>
      </c>
      <c r="AJ645" s="0" t="e">
        <f aca="false">Mch(AG645,AH645,Rair,gamma)</f>
        <v>#VALUE!</v>
      </c>
      <c r="AK645" s="0" t="e">
        <f aca="false">Cpex(Cp0,AJ645,$N$9,$L$13:$M$19)</f>
        <v>#VALUE!</v>
      </c>
      <c r="AL645" s="0" t="e">
        <f aca="false">pex(AI645,AJ645,gamma,AK645)</f>
        <v>#VALUE!</v>
      </c>
      <c r="AM645" s="0" t="e">
        <f aca="false">MachThroat(gamma,AL645,AE645)</f>
        <v>#VALUE!</v>
      </c>
      <c r="AN645" s="0" t="e">
        <f aca="false">CN(AM645,CSON,CINC)</f>
        <v>#VALUE!</v>
      </c>
      <c r="AO645" s="0" t="e">
        <f aca="false">DPDT(Constant,AN645,AM645,gamma,AE645,AL645)</f>
        <v>#VALUE!</v>
      </c>
      <c r="AP645" s="0" t="s">
        <v>134</v>
      </c>
      <c r="AQ645" s="0" t="n">
        <f aca="false">Q645+deltaT/2</f>
        <v>6.40499999999991</v>
      </c>
      <c r="AR645" s="0" t="e">
        <f aca="false">pC+deltaT*pdot2/2</f>
        <v>#VALUE!</v>
      </c>
      <c r="AS645" s="0" t="e">
        <f aca="false">hALT1($E$13:$G$1365,AQ645,2)</f>
        <v>#VALUE!</v>
      </c>
      <c r="AT645" s="0" t="e">
        <f aca="false">Veloc($E$13:$G$1365,AQ645,3)</f>
        <v>#VALUE!</v>
      </c>
      <c r="AU645" s="0" t="e">
        <f aca="false">IF(AS645&lt;hT,$G$5+alfa*(AS645-ho),TT)</f>
        <v>#VALUE!</v>
      </c>
      <c r="AV645" s="0" t="e">
        <f aca="false">IF(AS645&lt;hT,pSL*(1/(1+alfa*AF645/($G$5-alfa*ho)))^(go/(Rair*alfa)),pT*EXP(-go*(AF645-hT)/(Rair*TT)))</f>
        <v>#VALUE!</v>
      </c>
      <c r="AW645" s="0" t="e">
        <f aca="false">Mch(AT645,AU645,Rair,gamma)</f>
        <v>#VALUE!</v>
      </c>
      <c r="AX645" s="0" t="e">
        <f aca="false">Cpex(Cp0,AW645,$N$9,$L$13:$M$19)</f>
        <v>#VALUE!</v>
      </c>
      <c r="AY645" s="0" t="e">
        <f aca="false">pex(AV645,AW645,gamma,AX645)</f>
        <v>#VALUE!</v>
      </c>
      <c r="AZ645" s="0" t="e">
        <f aca="false">MachThroat(gamma,AY645,AR645)</f>
        <v>#VALUE!</v>
      </c>
      <c r="BA645" s="0" t="e">
        <f aca="false">CN(AZ645,CSON,CINC)</f>
        <v>#VALUE!</v>
      </c>
      <c r="BB645" s="0" t="e">
        <f aca="false">DPDT(Constant,BA645,AZ645,gamma,AR645,AY645)</f>
        <v>#VALUE!</v>
      </c>
      <c r="BC645" s="0" t="s">
        <v>134</v>
      </c>
      <c r="BD645" s="0" t="n">
        <f aca="false">Q645+deltaT</f>
        <v>6.40999999999991</v>
      </c>
      <c r="BE645" s="0" t="e">
        <f aca="false">pC+deltaT*pdot3</f>
        <v>#VALUE!</v>
      </c>
      <c r="BF645" s="0" t="e">
        <f aca="false">hALT1($E$13:$G$1365,BD645,2)</f>
        <v>#VALUE!</v>
      </c>
      <c r="BG645" s="0" t="e">
        <f aca="false">Veloc($E$13:$G$1365,BD645,3)</f>
        <v>#VALUE!</v>
      </c>
      <c r="BH645" s="0" t="e">
        <f aca="false">IF(BF645&lt;hT,$G$5+alfa*(BF645-ho),TT)</f>
        <v>#VALUE!</v>
      </c>
      <c r="BI645" s="0" t="e">
        <f aca="false">IF(BF645&lt;hT,pSL*(1/(1+alfa*BF645/($G$5-alfa*ho)))^(go/(Rair*alfa)),pT*EXP(-go*(BF645-hT)/(Rair*TT)))</f>
        <v>#VALUE!</v>
      </c>
      <c r="BJ645" s="0" t="e">
        <f aca="false">Mch(BG645,BH645,Rair,gamma)</f>
        <v>#VALUE!</v>
      </c>
      <c r="BK645" s="0" t="e">
        <f aca="false">Cpex(Cp0,BJ645,$N$9,$L$13:$M$19)</f>
        <v>#VALUE!</v>
      </c>
      <c r="BL645" s="0" t="e">
        <f aca="false">pex(BI645,BJ645,gamma,BK645)</f>
        <v>#VALUE!</v>
      </c>
      <c r="BM645" s="0" t="e">
        <f aca="false">MachThroat(gamma,BL645,BE645)</f>
        <v>#VALUE!</v>
      </c>
      <c r="BN645" s="0" t="e">
        <f aca="false">CN(BM645,CSON,CINC)</f>
        <v>#VALUE!</v>
      </c>
      <c r="BO645" s="0" t="e">
        <f aca="false">DPDT(Constant,BN645,BM645,gamma,BE645,BL645)</f>
        <v>#VALUE!</v>
      </c>
      <c r="BP645" s="0" t="e">
        <f aca="false">pC+deltaT*(pdot+2*pdot2+2*pdot3+pdot4)/6</f>
        <v>#VALUE!</v>
      </c>
      <c r="BQ645" s="0" t="s">
        <v>134</v>
      </c>
      <c r="BR645" s="0" t="n">
        <f aca="false">Q645</f>
        <v>6.39999999999991</v>
      </c>
      <c r="BS645" s="0" t="e">
        <f aca="false">R645/144</f>
        <v>#VALUE!</v>
      </c>
      <c r="BT645" s="0" t="e">
        <f aca="false">pX/144</f>
        <v>#VALUE!</v>
      </c>
      <c r="BU645" s="0" t="e">
        <f aca="false">pa/144</f>
        <v>#VALUE!</v>
      </c>
      <c r="BV645" s="11" t="n">
        <f aca="false">BR645</f>
        <v>6.39999999999991</v>
      </c>
      <c r="BW645" s="12" t="e">
        <f aca="false">(pC-pX)/144</f>
        <v>#VALUE!</v>
      </c>
      <c r="BX645" s="0" t="s">
        <v>134</v>
      </c>
      <c r="BZ645" s="0" t="s">
        <v>134</v>
      </c>
      <c r="CA645" s="0" t="s">
        <v>134</v>
      </c>
      <c r="CB645" s="0" t="s">
        <v>134</v>
      </c>
      <c r="CC645" s="0" t="s">
        <v>134</v>
      </c>
      <c r="CD645" s="0" t="s">
        <v>134</v>
      </c>
      <c r="CE645" s="0" t="s">
        <v>134</v>
      </c>
    </row>
    <row r="646" customFormat="false" ht="12.75" hidden="false" customHeight="false" outlineLevel="0" collapsed="false">
      <c r="E646" s="9" t="n">
        <v>6.33</v>
      </c>
      <c r="F646" s="9" t="n">
        <v>5984.83073118847</v>
      </c>
      <c r="G646" s="9" t="n">
        <v>998.321648776243</v>
      </c>
      <c r="Q646" s="0" t="n">
        <f aca="false">Q645+deltaT</f>
        <v>6.40999999999991</v>
      </c>
      <c r="R646" s="0" t="e">
        <f aca="false">BP645</f>
        <v>#VALUE!</v>
      </c>
      <c r="S646" s="0" t="e">
        <f aca="false">hALT1($E$13:$G$1365,Q646,2)</f>
        <v>#VALUE!</v>
      </c>
      <c r="T646" s="0" t="e">
        <f aca="false">Veloc($E$13:$G$1365,Q646,3)</f>
        <v>#VALUE!</v>
      </c>
      <c r="U646" s="0" t="e">
        <f aca="false">IF(S646&lt;hT,$G$5+alfa*(S646-ho),TT)</f>
        <v>#VALUE!</v>
      </c>
      <c r="V646" s="0" t="e">
        <f aca="false">IF(S646&lt;hT,pSL*(1/(1+alfa*S646/($G$5-alfa*ho)))^(go/(Rair*alfa)),pT*EXP(-go*(S646-hT)/(Rair*TT)))</f>
        <v>#VALUE!</v>
      </c>
      <c r="W646" s="0" t="e">
        <f aca="false">Mch(T646,U646,Rair,gamma)</f>
        <v>#VALUE!</v>
      </c>
      <c r="X646" s="0" t="e">
        <f aca="false">Cpex(Cp0,W646,$N$9,$L$13:$M$19)</f>
        <v>#VALUE!</v>
      </c>
      <c r="Y646" s="0" t="e">
        <f aca="false">pex(V646,W646,gamma,X646)</f>
        <v>#VALUE!</v>
      </c>
      <c r="Z646" s="0" t="e">
        <f aca="false">MachThroat(gamma,Y646,R646)</f>
        <v>#VALUE!</v>
      </c>
      <c r="AA646" s="0" t="e">
        <f aca="false">CN(Z646,CSON,CINC)</f>
        <v>#VALUE!</v>
      </c>
      <c r="AB646" s="0" t="e">
        <f aca="false">DPDT(Constant,AA646,Z646,gamma,R646,Y646)</f>
        <v>#VALUE!</v>
      </c>
      <c r="AC646" s="0" t="s">
        <v>134</v>
      </c>
      <c r="AD646" s="0" t="n">
        <f aca="false">Q646+deltaT/2</f>
        <v>6.41499999999991</v>
      </c>
      <c r="AE646" s="0" t="e">
        <f aca="false">pC+deltaT*pdot/2</f>
        <v>#VALUE!</v>
      </c>
      <c r="AF646" s="0" t="e">
        <f aca="false">hALT1($E$13:$G$1365,AD646,2)</f>
        <v>#VALUE!</v>
      </c>
      <c r="AG646" s="0" t="e">
        <f aca="false">Veloc($E$13:$G$1365,AD646,3)</f>
        <v>#VALUE!</v>
      </c>
      <c r="AH646" s="0" t="e">
        <f aca="false">IF(AF646&lt;hT,$G$5+alfa*(AF646-ho),TT)</f>
        <v>#VALUE!</v>
      </c>
      <c r="AI646" s="0" t="e">
        <f aca="false">IF(AF646&lt;hT,pSL*(1/(1+alfa*AF646/($G$5-alfa*ho)))^(go/(Rair*alfa)),pT*EXP(-go*(AF646-hT)/(Rair*TT)))</f>
        <v>#VALUE!</v>
      </c>
      <c r="AJ646" s="0" t="e">
        <f aca="false">Mch(AG646,AH646,Rair,gamma)</f>
        <v>#VALUE!</v>
      </c>
      <c r="AK646" s="0" t="e">
        <f aca="false">Cpex(Cp0,AJ646,$N$9,$L$13:$M$19)</f>
        <v>#VALUE!</v>
      </c>
      <c r="AL646" s="0" t="e">
        <f aca="false">pex(AI646,AJ646,gamma,AK646)</f>
        <v>#VALUE!</v>
      </c>
      <c r="AM646" s="0" t="e">
        <f aca="false">MachThroat(gamma,AL646,AE646)</f>
        <v>#VALUE!</v>
      </c>
      <c r="AN646" s="0" t="e">
        <f aca="false">CN(AM646,CSON,CINC)</f>
        <v>#VALUE!</v>
      </c>
      <c r="AO646" s="0" t="e">
        <f aca="false">DPDT(Constant,AN646,AM646,gamma,AE646,AL646)</f>
        <v>#VALUE!</v>
      </c>
      <c r="AP646" s="0" t="s">
        <v>134</v>
      </c>
      <c r="AQ646" s="0" t="n">
        <f aca="false">Q646+deltaT/2</f>
        <v>6.41499999999991</v>
      </c>
      <c r="AR646" s="0" t="e">
        <f aca="false">pC+deltaT*pdot2/2</f>
        <v>#VALUE!</v>
      </c>
      <c r="AS646" s="0" t="e">
        <f aca="false">hALT1($E$13:$G$1365,AQ646,2)</f>
        <v>#VALUE!</v>
      </c>
      <c r="AT646" s="0" t="e">
        <f aca="false">Veloc($E$13:$G$1365,AQ646,3)</f>
        <v>#VALUE!</v>
      </c>
      <c r="AU646" s="0" t="e">
        <f aca="false">IF(AS646&lt;hT,$G$5+alfa*(AS646-ho),TT)</f>
        <v>#VALUE!</v>
      </c>
      <c r="AV646" s="0" t="e">
        <f aca="false">IF(AS646&lt;hT,pSL*(1/(1+alfa*AF646/($G$5-alfa*ho)))^(go/(Rair*alfa)),pT*EXP(-go*(AF646-hT)/(Rair*TT)))</f>
        <v>#VALUE!</v>
      </c>
      <c r="AW646" s="0" t="e">
        <f aca="false">Mch(AT646,AU646,Rair,gamma)</f>
        <v>#VALUE!</v>
      </c>
      <c r="AX646" s="0" t="e">
        <f aca="false">Cpex(Cp0,AW646,$N$9,$L$13:$M$19)</f>
        <v>#VALUE!</v>
      </c>
      <c r="AY646" s="0" t="e">
        <f aca="false">pex(AV646,AW646,gamma,AX646)</f>
        <v>#VALUE!</v>
      </c>
      <c r="AZ646" s="0" t="e">
        <f aca="false">MachThroat(gamma,AY646,AR646)</f>
        <v>#VALUE!</v>
      </c>
      <c r="BA646" s="0" t="e">
        <f aca="false">CN(AZ646,CSON,CINC)</f>
        <v>#VALUE!</v>
      </c>
      <c r="BB646" s="0" t="e">
        <f aca="false">DPDT(Constant,BA646,AZ646,gamma,AR646,AY646)</f>
        <v>#VALUE!</v>
      </c>
      <c r="BC646" s="0" t="s">
        <v>134</v>
      </c>
      <c r="BD646" s="0" t="n">
        <f aca="false">Q646+deltaT</f>
        <v>6.41999999999991</v>
      </c>
      <c r="BE646" s="0" t="e">
        <f aca="false">pC+deltaT*pdot3</f>
        <v>#VALUE!</v>
      </c>
      <c r="BF646" s="0" t="e">
        <f aca="false">hALT1($E$13:$G$1365,BD646,2)</f>
        <v>#VALUE!</v>
      </c>
      <c r="BG646" s="0" t="e">
        <f aca="false">Veloc($E$13:$G$1365,BD646,3)</f>
        <v>#VALUE!</v>
      </c>
      <c r="BH646" s="0" t="e">
        <f aca="false">IF(BF646&lt;hT,$G$5+alfa*(BF646-ho),TT)</f>
        <v>#VALUE!</v>
      </c>
      <c r="BI646" s="0" t="e">
        <f aca="false">IF(BF646&lt;hT,pSL*(1/(1+alfa*BF646/($G$5-alfa*ho)))^(go/(Rair*alfa)),pT*EXP(-go*(BF646-hT)/(Rair*TT)))</f>
        <v>#VALUE!</v>
      </c>
      <c r="BJ646" s="0" t="e">
        <f aca="false">Mch(BG646,BH646,Rair,gamma)</f>
        <v>#VALUE!</v>
      </c>
      <c r="BK646" s="0" t="e">
        <f aca="false">Cpex(Cp0,BJ646,$N$9,$L$13:$M$19)</f>
        <v>#VALUE!</v>
      </c>
      <c r="BL646" s="0" t="e">
        <f aca="false">pex(BI646,BJ646,gamma,BK646)</f>
        <v>#VALUE!</v>
      </c>
      <c r="BM646" s="0" t="e">
        <f aca="false">MachThroat(gamma,BL646,BE646)</f>
        <v>#VALUE!</v>
      </c>
      <c r="BN646" s="0" t="e">
        <f aca="false">CN(BM646,CSON,CINC)</f>
        <v>#VALUE!</v>
      </c>
      <c r="BO646" s="0" t="e">
        <f aca="false">DPDT(Constant,BN646,BM646,gamma,BE646,BL646)</f>
        <v>#VALUE!</v>
      </c>
      <c r="BP646" s="0" t="e">
        <f aca="false">pC+deltaT*(pdot+2*pdot2+2*pdot3+pdot4)/6</f>
        <v>#VALUE!</v>
      </c>
      <c r="BQ646" s="0" t="s">
        <v>134</v>
      </c>
      <c r="BR646" s="0" t="n">
        <f aca="false">Q646</f>
        <v>6.40999999999991</v>
      </c>
      <c r="BS646" s="0" t="e">
        <f aca="false">R646/144</f>
        <v>#VALUE!</v>
      </c>
      <c r="BT646" s="0" t="e">
        <f aca="false">pX/144</f>
        <v>#VALUE!</v>
      </c>
      <c r="BU646" s="0" t="e">
        <f aca="false">pa/144</f>
        <v>#VALUE!</v>
      </c>
      <c r="BV646" s="11" t="n">
        <f aca="false">BR646</f>
        <v>6.40999999999991</v>
      </c>
      <c r="BW646" s="12" t="e">
        <f aca="false">(pC-pX)/144</f>
        <v>#VALUE!</v>
      </c>
      <c r="BX646" s="0" t="s">
        <v>134</v>
      </c>
      <c r="BZ646" s="0" t="s">
        <v>134</v>
      </c>
      <c r="CA646" s="0" t="s">
        <v>134</v>
      </c>
      <c r="CB646" s="0" t="s">
        <v>134</v>
      </c>
      <c r="CC646" s="0" t="s">
        <v>134</v>
      </c>
      <c r="CD646" s="0" t="s">
        <v>134</v>
      </c>
      <c r="CE646" s="0" t="s">
        <v>134</v>
      </c>
    </row>
    <row r="647" customFormat="false" ht="12.75" hidden="false" customHeight="false" outlineLevel="0" collapsed="false">
      <c r="E647" s="9" t="n">
        <v>6.34</v>
      </c>
      <c r="F647" s="9" t="n">
        <v>5994.81039546816</v>
      </c>
      <c r="G647" s="9" t="n">
        <v>997.610126327971</v>
      </c>
      <c r="Q647" s="0" t="n">
        <f aca="false">Q646+deltaT</f>
        <v>6.41999999999991</v>
      </c>
      <c r="R647" s="0" t="e">
        <f aca="false">BP646</f>
        <v>#VALUE!</v>
      </c>
      <c r="S647" s="0" t="e">
        <f aca="false">hALT1($E$13:$G$1365,Q647,2)</f>
        <v>#VALUE!</v>
      </c>
      <c r="T647" s="0" t="e">
        <f aca="false">Veloc($E$13:$G$1365,Q647,3)</f>
        <v>#VALUE!</v>
      </c>
      <c r="U647" s="0" t="e">
        <f aca="false">IF(S647&lt;hT,$G$5+alfa*(S647-ho),TT)</f>
        <v>#VALUE!</v>
      </c>
      <c r="V647" s="0" t="e">
        <f aca="false">IF(S647&lt;hT,pSL*(1/(1+alfa*S647/($G$5-alfa*ho)))^(go/(Rair*alfa)),pT*EXP(-go*(S647-hT)/(Rair*TT)))</f>
        <v>#VALUE!</v>
      </c>
      <c r="W647" s="0" t="e">
        <f aca="false">Mch(T647,U647,Rair,gamma)</f>
        <v>#VALUE!</v>
      </c>
      <c r="X647" s="0" t="e">
        <f aca="false">Cpex(Cp0,W647,$N$9,$L$13:$M$19)</f>
        <v>#VALUE!</v>
      </c>
      <c r="Y647" s="0" t="e">
        <f aca="false">pex(V647,W647,gamma,X647)</f>
        <v>#VALUE!</v>
      </c>
      <c r="Z647" s="0" t="e">
        <f aca="false">MachThroat(gamma,Y647,R647)</f>
        <v>#VALUE!</v>
      </c>
      <c r="AA647" s="0" t="e">
        <f aca="false">CN(Z647,CSON,CINC)</f>
        <v>#VALUE!</v>
      </c>
      <c r="AB647" s="0" t="e">
        <f aca="false">DPDT(Constant,AA647,Z647,gamma,R647,Y647)</f>
        <v>#VALUE!</v>
      </c>
      <c r="AC647" s="0" t="s">
        <v>134</v>
      </c>
      <c r="AD647" s="0" t="n">
        <f aca="false">Q647+deltaT/2</f>
        <v>6.42499999999991</v>
      </c>
      <c r="AE647" s="0" t="e">
        <f aca="false">pC+deltaT*pdot/2</f>
        <v>#VALUE!</v>
      </c>
      <c r="AF647" s="0" t="e">
        <f aca="false">hALT1($E$13:$G$1365,AD647,2)</f>
        <v>#VALUE!</v>
      </c>
      <c r="AG647" s="0" t="e">
        <f aca="false">Veloc($E$13:$G$1365,AD647,3)</f>
        <v>#VALUE!</v>
      </c>
      <c r="AH647" s="0" t="e">
        <f aca="false">IF(AF647&lt;hT,$G$5+alfa*(AF647-ho),TT)</f>
        <v>#VALUE!</v>
      </c>
      <c r="AI647" s="0" t="e">
        <f aca="false">IF(AF647&lt;hT,pSL*(1/(1+alfa*AF647/($G$5-alfa*ho)))^(go/(Rair*alfa)),pT*EXP(-go*(AF647-hT)/(Rair*TT)))</f>
        <v>#VALUE!</v>
      </c>
      <c r="AJ647" s="0" t="e">
        <f aca="false">Mch(AG647,AH647,Rair,gamma)</f>
        <v>#VALUE!</v>
      </c>
      <c r="AK647" s="0" t="e">
        <f aca="false">Cpex(Cp0,AJ647,$N$9,$L$13:$M$19)</f>
        <v>#VALUE!</v>
      </c>
      <c r="AL647" s="0" t="e">
        <f aca="false">pex(AI647,AJ647,gamma,AK647)</f>
        <v>#VALUE!</v>
      </c>
      <c r="AM647" s="0" t="e">
        <f aca="false">MachThroat(gamma,AL647,AE647)</f>
        <v>#VALUE!</v>
      </c>
      <c r="AN647" s="0" t="e">
        <f aca="false">CN(AM647,CSON,CINC)</f>
        <v>#VALUE!</v>
      </c>
      <c r="AO647" s="0" t="e">
        <f aca="false">DPDT(Constant,AN647,AM647,gamma,AE647,AL647)</f>
        <v>#VALUE!</v>
      </c>
      <c r="AP647" s="0" t="s">
        <v>134</v>
      </c>
      <c r="AQ647" s="0" t="n">
        <f aca="false">Q647+deltaT/2</f>
        <v>6.42499999999991</v>
      </c>
      <c r="AR647" s="0" t="e">
        <f aca="false">pC+deltaT*pdot2/2</f>
        <v>#VALUE!</v>
      </c>
      <c r="AS647" s="0" t="e">
        <f aca="false">hALT1($E$13:$G$1365,AQ647,2)</f>
        <v>#VALUE!</v>
      </c>
      <c r="AT647" s="0" t="e">
        <f aca="false">Veloc($E$13:$G$1365,AQ647,3)</f>
        <v>#VALUE!</v>
      </c>
      <c r="AU647" s="0" t="e">
        <f aca="false">IF(AS647&lt;hT,$G$5+alfa*(AS647-ho),TT)</f>
        <v>#VALUE!</v>
      </c>
      <c r="AV647" s="0" t="e">
        <f aca="false">IF(AS647&lt;hT,pSL*(1/(1+alfa*AF647/($G$5-alfa*ho)))^(go/(Rair*alfa)),pT*EXP(-go*(AF647-hT)/(Rair*TT)))</f>
        <v>#VALUE!</v>
      </c>
      <c r="AW647" s="0" t="e">
        <f aca="false">Mch(AT647,AU647,Rair,gamma)</f>
        <v>#VALUE!</v>
      </c>
      <c r="AX647" s="0" t="e">
        <f aca="false">Cpex(Cp0,AW647,$N$9,$L$13:$M$19)</f>
        <v>#VALUE!</v>
      </c>
      <c r="AY647" s="0" t="e">
        <f aca="false">pex(AV647,AW647,gamma,AX647)</f>
        <v>#VALUE!</v>
      </c>
      <c r="AZ647" s="0" t="e">
        <f aca="false">MachThroat(gamma,AY647,AR647)</f>
        <v>#VALUE!</v>
      </c>
      <c r="BA647" s="0" t="e">
        <f aca="false">CN(AZ647,CSON,CINC)</f>
        <v>#VALUE!</v>
      </c>
      <c r="BB647" s="0" t="e">
        <f aca="false">DPDT(Constant,BA647,AZ647,gamma,AR647,AY647)</f>
        <v>#VALUE!</v>
      </c>
      <c r="BC647" s="0" t="s">
        <v>134</v>
      </c>
      <c r="BD647" s="0" t="n">
        <f aca="false">Q647+deltaT</f>
        <v>6.42999999999991</v>
      </c>
      <c r="BE647" s="0" t="e">
        <f aca="false">pC+deltaT*pdot3</f>
        <v>#VALUE!</v>
      </c>
      <c r="BF647" s="0" t="e">
        <f aca="false">hALT1($E$13:$G$1365,BD647,2)</f>
        <v>#VALUE!</v>
      </c>
      <c r="BG647" s="0" t="e">
        <f aca="false">Veloc($E$13:$G$1365,BD647,3)</f>
        <v>#VALUE!</v>
      </c>
      <c r="BH647" s="0" t="e">
        <f aca="false">IF(BF647&lt;hT,$G$5+alfa*(BF647-ho),TT)</f>
        <v>#VALUE!</v>
      </c>
      <c r="BI647" s="0" t="e">
        <f aca="false">IF(BF647&lt;hT,pSL*(1/(1+alfa*BF647/($G$5-alfa*ho)))^(go/(Rair*alfa)),pT*EXP(-go*(BF647-hT)/(Rair*TT)))</f>
        <v>#VALUE!</v>
      </c>
      <c r="BJ647" s="0" t="e">
        <f aca="false">Mch(BG647,BH647,Rair,gamma)</f>
        <v>#VALUE!</v>
      </c>
      <c r="BK647" s="0" t="e">
        <f aca="false">Cpex(Cp0,BJ647,$N$9,$L$13:$M$19)</f>
        <v>#VALUE!</v>
      </c>
      <c r="BL647" s="0" t="e">
        <f aca="false">pex(BI647,BJ647,gamma,BK647)</f>
        <v>#VALUE!</v>
      </c>
      <c r="BM647" s="0" t="e">
        <f aca="false">MachThroat(gamma,BL647,BE647)</f>
        <v>#VALUE!</v>
      </c>
      <c r="BN647" s="0" t="e">
        <f aca="false">CN(BM647,CSON,CINC)</f>
        <v>#VALUE!</v>
      </c>
      <c r="BO647" s="0" t="e">
        <f aca="false">DPDT(Constant,BN647,BM647,gamma,BE647,BL647)</f>
        <v>#VALUE!</v>
      </c>
      <c r="BP647" s="0" t="e">
        <f aca="false">pC+deltaT*(pdot+2*pdot2+2*pdot3+pdot4)/6</f>
        <v>#VALUE!</v>
      </c>
      <c r="BQ647" s="0" t="s">
        <v>134</v>
      </c>
      <c r="BR647" s="0" t="n">
        <f aca="false">Q647</f>
        <v>6.41999999999991</v>
      </c>
      <c r="BS647" s="0" t="e">
        <f aca="false">R647/144</f>
        <v>#VALUE!</v>
      </c>
      <c r="BT647" s="0" t="e">
        <f aca="false">pX/144</f>
        <v>#VALUE!</v>
      </c>
      <c r="BU647" s="0" t="e">
        <f aca="false">pa/144</f>
        <v>#VALUE!</v>
      </c>
      <c r="BV647" s="11" t="n">
        <f aca="false">BR647</f>
        <v>6.41999999999991</v>
      </c>
      <c r="BW647" s="12" t="e">
        <f aca="false">(pC-pX)/144</f>
        <v>#VALUE!</v>
      </c>
      <c r="BX647" s="0" t="s">
        <v>134</v>
      </c>
      <c r="BZ647" s="0" t="s">
        <v>134</v>
      </c>
      <c r="CA647" s="0" t="s">
        <v>134</v>
      </c>
      <c r="CB647" s="0" t="s">
        <v>134</v>
      </c>
      <c r="CC647" s="0" t="s">
        <v>134</v>
      </c>
      <c r="CD647" s="0" t="s">
        <v>134</v>
      </c>
      <c r="CE647" s="0" t="s">
        <v>134</v>
      </c>
    </row>
    <row r="648" customFormat="false" ht="12.75" hidden="false" customHeight="false" outlineLevel="0" collapsed="false">
      <c r="E648" s="9" t="n">
        <v>6.35</v>
      </c>
      <c r="F648" s="9" t="n">
        <v>6004.78291210748</v>
      </c>
      <c r="G648" s="9" t="n">
        <v>996.892121612434</v>
      </c>
      <c r="Q648" s="0" t="n">
        <f aca="false">Q647+deltaT</f>
        <v>6.42999999999991</v>
      </c>
      <c r="R648" s="0" t="e">
        <f aca="false">BP647</f>
        <v>#VALUE!</v>
      </c>
      <c r="S648" s="0" t="e">
        <f aca="false">hALT1($E$13:$G$1365,Q648,2)</f>
        <v>#VALUE!</v>
      </c>
      <c r="T648" s="0" t="e">
        <f aca="false">Veloc($E$13:$G$1365,Q648,3)</f>
        <v>#VALUE!</v>
      </c>
      <c r="U648" s="0" t="e">
        <f aca="false">IF(S648&lt;hT,$G$5+alfa*(S648-ho),TT)</f>
        <v>#VALUE!</v>
      </c>
      <c r="V648" s="0" t="e">
        <f aca="false">IF(S648&lt;hT,pSL*(1/(1+alfa*S648/($G$5-alfa*ho)))^(go/(Rair*alfa)),pT*EXP(-go*(S648-hT)/(Rair*TT)))</f>
        <v>#VALUE!</v>
      </c>
      <c r="W648" s="0" t="e">
        <f aca="false">Mch(T648,U648,Rair,gamma)</f>
        <v>#VALUE!</v>
      </c>
      <c r="X648" s="0" t="e">
        <f aca="false">Cpex(Cp0,W648,$N$9,$L$13:$M$19)</f>
        <v>#VALUE!</v>
      </c>
      <c r="Y648" s="0" t="e">
        <f aca="false">pex(V648,W648,gamma,X648)</f>
        <v>#VALUE!</v>
      </c>
      <c r="Z648" s="0" t="e">
        <f aca="false">MachThroat(gamma,Y648,R648)</f>
        <v>#VALUE!</v>
      </c>
      <c r="AA648" s="0" t="e">
        <f aca="false">CN(Z648,CSON,CINC)</f>
        <v>#VALUE!</v>
      </c>
      <c r="AB648" s="0" t="e">
        <f aca="false">DPDT(Constant,AA648,Z648,gamma,R648,Y648)</f>
        <v>#VALUE!</v>
      </c>
      <c r="AC648" s="0" t="s">
        <v>134</v>
      </c>
      <c r="AD648" s="0" t="n">
        <f aca="false">Q648+deltaT/2</f>
        <v>6.43499999999991</v>
      </c>
      <c r="AE648" s="0" t="e">
        <f aca="false">pC+deltaT*pdot/2</f>
        <v>#VALUE!</v>
      </c>
      <c r="AF648" s="0" t="e">
        <f aca="false">hALT1($E$13:$G$1365,AD648,2)</f>
        <v>#VALUE!</v>
      </c>
      <c r="AG648" s="0" t="e">
        <f aca="false">Veloc($E$13:$G$1365,AD648,3)</f>
        <v>#VALUE!</v>
      </c>
      <c r="AH648" s="0" t="e">
        <f aca="false">IF(AF648&lt;hT,$G$5+alfa*(AF648-ho),TT)</f>
        <v>#VALUE!</v>
      </c>
      <c r="AI648" s="0" t="e">
        <f aca="false">IF(AF648&lt;hT,pSL*(1/(1+alfa*AF648/($G$5-alfa*ho)))^(go/(Rair*alfa)),pT*EXP(-go*(AF648-hT)/(Rair*TT)))</f>
        <v>#VALUE!</v>
      </c>
      <c r="AJ648" s="0" t="e">
        <f aca="false">Mch(AG648,AH648,Rair,gamma)</f>
        <v>#VALUE!</v>
      </c>
      <c r="AK648" s="0" t="e">
        <f aca="false">Cpex(Cp0,AJ648,$N$9,$L$13:$M$19)</f>
        <v>#VALUE!</v>
      </c>
      <c r="AL648" s="0" t="e">
        <f aca="false">pex(AI648,AJ648,gamma,AK648)</f>
        <v>#VALUE!</v>
      </c>
      <c r="AM648" s="0" t="e">
        <f aca="false">MachThroat(gamma,AL648,AE648)</f>
        <v>#VALUE!</v>
      </c>
      <c r="AN648" s="0" t="e">
        <f aca="false">CN(AM648,CSON,CINC)</f>
        <v>#VALUE!</v>
      </c>
      <c r="AO648" s="0" t="e">
        <f aca="false">DPDT(Constant,AN648,AM648,gamma,AE648,AL648)</f>
        <v>#VALUE!</v>
      </c>
      <c r="AP648" s="0" t="s">
        <v>134</v>
      </c>
      <c r="AQ648" s="0" t="n">
        <f aca="false">Q648+deltaT/2</f>
        <v>6.43499999999991</v>
      </c>
      <c r="AR648" s="0" t="e">
        <f aca="false">pC+deltaT*pdot2/2</f>
        <v>#VALUE!</v>
      </c>
      <c r="AS648" s="0" t="e">
        <f aca="false">hALT1($E$13:$G$1365,AQ648,2)</f>
        <v>#VALUE!</v>
      </c>
      <c r="AT648" s="0" t="e">
        <f aca="false">Veloc($E$13:$G$1365,AQ648,3)</f>
        <v>#VALUE!</v>
      </c>
      <c r="AU648" s="0" t="e">
        <f aca="false">IF(AS648&lt;hT,$G$5+alfa*(AS648-ho),TT)</f>
        <v>#VALUE!</v>
      </c>
      <c r="AV648" s="0" t="e">
        <f aca="false">IF(AS648&lt;hT,pSL*(1/(1+alfa*AF648/($G$5-alfa*ho)))^(go/(Rair*alfa)),pT*EXP(-go*(AF648-hT)/(Rair*TT)))</f>
        <v>#VALUE!</v>
      </c>
      <c r="AW648" s="0" t="e">
        <f aca="false">Mch(AT648,AU648,Rair,gamma)</f>
        <v>#VALUE!</v>
      </c>
      <c r="AX648" s="0" t="e">
        <f aca="false">Cpex(Cp0,AW648,$N$9,$L$13:$M$19)</f>
        <v>#VALUE!</v>
      </c>
      <c r="AY648" s="0" t="e">
        <f aca="false">pex(AV648,AW648,gamma,AX648)</f>
        <v>#VALUE!</v>
      </c>
      <c r="AZ648" s="0" t="e">
        <f aca="false">MachThroat(gamma,AY648,AR648)</f>
        <v>#VALUE!</v>
      </c>
      <c r="BA648" s="0" t="e">
        <f aca="false">CN(AZ648,CSON,CINC)</f>
        <v>#VALUE!</v>
      </c>
      <c r="BB648" s="0" t="e">
        <f aca="false">DPDT(Constant,BA648,AZ648,gamma,AR648,AY648)</f>
        <v>#VALUE!</v>
      </c>
      <c r="BC648" s="0" t="s">
        <v>134</v>
      </c>
      <c r="BD648" s="0" t="n">
        <f aca="false">Q648+deltaT</f>
        <v>6.43999999999991</v>
      </c>
      <c r="BE648" s="0" t="e">
        <f aca="false">pC+deltaT*pdot3</f>
        <v>#VALUE!</v>
      </c>
      <c r="BF648" s="0" t="e">
        <f aca="false">hALT1($E$13:$G$1365,BD648,2)</f>
        <v>#VALUE!</v>
      </c>
      <c r="BG648" s="0" t="e">
        <f aca="false">Veloc($E$13:$G$1365,BD648,3)</f>
        <v>#VALUE!</v>
      </c>
      <c r="BH648" s="0" t="e">
        <f aca="false">IF(BF648&lt;hT,$G$5+alfa*(BF648-ho),TT)</f>
        <v>#VALUE!</v>
      </c>
      <c r="BI648" s="0" t="e">
        <f aca="false">IF(BF648&lt;hT,pSL*(1/(1+alfa*BF648/($G$5-alfa*ho)))^(go/(Rair*alfa)),pT*EXP(-go*(BF648-hT)/(Rair*TT)))</f>
        <v>#VALUE!</v>
      </c>
      <c r="BJ648" s="0" t="e">
        <f aca="false">Mch(BG648,BH648,Rair,gamma)</f>
        <v>#VALUE!</v>
      </c>
      <c r="BK648" s="0" t="e">
        <f aca="false">Cpex(Cp0,BJ648,$N$9,$L$13:$M$19)</f>
        <v>#VALUE!</v>
      </c>
      <c r="BL648" s="0" t="e">
        <f aca="false">pex(BI648,BJ648,gamma,BK648)</f>
        <v>#VALUE!</v>
      </c>
      <c r="BM648" s="0" t="e">
        <f aca="false">MachThroat(gamma,BL648,BE648)</f>
        <v>#VALUE!</v>
      </c>
      <c r="BN648" s="0" t="e">
        <f aca="false">CN(BM648,CSON,CINC)</f>
        <v>#VALUE!</v>
      </c>
      <c r="BO648" s="0" t="e">
        <f aca="false">DPDT(Constant,BN648,BM648,gamma,BE648,BL648)</f>
        <v>#VALUE!</v>
      </c>
      <c r="BP648" s="0" t="e">
        <f aca="false">pC+deltaT*(pdot+2*pdot2+2*pdot3+pdot4)/6</f>
        <v>#VALUE!</v>
      </c>
      <c r="BQ648" s="0" t="s">
        <v>134</v>
      </c>
      <c r="BR648" s="0" t="n">
        <f aca="false">Q648</f>
        <v>6.42999999999991</v>
      </c>
      <c r="BS648" s="0" t="e">
        <f aca="false">R648/144</f>
        <v>#VALUE!</v>
      </c>
      <c r="BT648" s="0" t="e">
        <f aca="false">pX/144</f>
        <v>#VALUE!</v>
      </c>
      <c r="BU648" s="0" t="e">
        <f aca="false">pa/144</f>
        <v>#VALUE!</v>
      </c>
      <c r="BV648" s="11" t="n">
        <f aca="false">BR648</f>
        <v>6.42999999999991</v>
      </c>
      <c r="BW648" s="12" t="e">
        <f aca="false">(pC-pX)/144</f>
        <v>#VALUE!</v>
      </c>
      <c r="BX648" s="0" t="s">
        <v>134</v>
      </c>
      <c r="BZ648" s="0" t="s">
        <v>134</v>
      </c>
      <c r="CA648" s="0" t="s">
        <v>134</v>
      </c>
      <c r="CB648" s="0" t="s">
        <v>134</v>
      </c>
      <c r="CC648" s="0" t="s">
        <v>134</v>
      </c>
      <c r="CD648" s="0" t="s">
        <v>134</v>
      </c>
      <c r="CE648" s="0" t="s">
        <v>134</v>
      </c>
    </row>
    <row r="649" customFormat="false" ht="12.75" hidden="false" customHeight="false" outlineLevel="0" collapsed="false">
      <c r="E649" s="9" t="n">
        <v>6.36</v>
      </c>
      <c r="F649" s="9" t="n">
        <v>6014.74821631101</v>
      </c>
      <c r="G649" s="9" t="n">
        <v>996.16764007899</v>
      </c>
      <c r="Q649" s="0" t="n">
        <f aca="false">Q648+deltaT</f>
        <v>6.43999999999991</v>
      </c>
      <c r="R649" s="0" t="e">
        <f aca="false">BP648</f>
        <v>#VALUE!</v>
      </c>
      <c r="S649" s="0" t="e">
        <f aca="false">hALT1($E$13:$G$1365,Q649,2)</f>
        <v>#VALUE!</v>
      </c>
      <c r="T649" s="0" t="e">
        <f aca="false">Veloc($E$13:$G$1365,Q649,3)</f>
        <v>#VALUE!</v>
      </c>
      <c r="U649" s="0" t="e">
        <f aca="false">IF(S649&lt;hT,$G$5+alfa*(S649-ho),TT)</f>
        <v>#VALUE!</v>
      </c>
      <c r="V649" s="0" t="e">
        <f aca="false">IF(S649&lt;hT,pSL*(1/(1+alfa*S649/($G$5-alfa*ho)))^(go/(Rair*alfa)),pT*EXP(-go*(S649-hT)/(Rair*TT)))</f>
        <v>#VALUE!</v>
      </c>
      <c r="W649" s="0" t="e">
        <f aca="false">Mch(T649,U649,Rair,gamma)</f>
        <v>#VALUE!</v>
      </c>
      <c r="X649" s="0" t="e">
        <f aca="false">Cpex(Cp0,W649,$N$9,$L$13:$M$19)</f>
        <v>#VALUE!</v>
      </c>
      <c r="Y649" s="0" t="e">
        <f aca="false">pex(V649,W649,gamma,X649)</f>
        <v>#VALUE!</v>
      </c>
      <c r="Z649" s="0" t="e">
        <f aca="false">MachThroat(gamma,Y649,R649)</f>
        <v>#VALUE!</v>
      </c>
      <c r="AA649" s="0" t="e">
        <f aca="false">CN(Z649,CSON,CINC)</f>
        <v>#VALUE!</v>
      </c>
      <c r="AB649" s="0" t="e">
        <f aca="false">DPDT(Constant,AA649,Z649,gamma,R649,Y649)</f>
        <v>#VALUE!</v>
      </c>
      <c r="AC649" s="0" t="s">
        <v>134</v>
      </c>
      <c r="AD649" s="0" t="n">
        <f aca="false">Q649+deltaT/2</f>
        <v>6.44499999999991</v>
      </c>
      <c r="AE649" s="0" t="e">
        <f aca="false">pC+deltaT*pdot/2</f>
        <v>#VALUE!</v>
      </c>
      <c r="AF649" s="0" t="e">
        <f aca="false">hALT1($E$13:$G$1365,AD649,2)</f>
        <v>#VALUE!</v>
      </c>
      <c r="AG649" s="0" t="e">
        <f aca="false">Veloc($E$13:$G$1365,AD649,3)</f>
        <v>#VALUE!</v>
      </c>
      <c r="AH649" s="0" t="e">
        <f aca="false">IF(AF649&lt;hT,$G$5+alfa*(AF649-ho),TT)</f>
        <v>#VALUE!</v>
      </c>
      <c r="AI649" s="0" t="e">
        <f aca="false">IF(AF649&lt;hT,pSL*(1/(1+alfa*AF649/($G$5-alfa*ho)))^(go/(Rair*alfa)),pT*EXP(-go*(AF649-hT)/(Rair*TT)))</f>
        <v>#VALUE!</v>
      </c>
      <c r="AJ649" s="0" t="e">
        <f aca="false">Mch(AG649,AH649,Rair,gamma)</f>
        <v>#VALUE!</v>
      </c>
      <c r="AK649" s="0" t="e">
        <f aca="false">Cpex(Cp0,AJ649,$N$9,$L$13:$M$19)</f>
        <v>#VALUE!</v>
      </c>
      <c r="AL649" s="0" t="e">
        <f aca="false">pex(AI649,AJ649,gamma,AK649)</f>
        <v>#VALUE!</v>
      </c>
      <c r="AM649" s="0" t="e">
        <f aca="false">MachThroat(gamma,AL649,AE649)</f>
        <v>#VALUE!</v>
      </c>
      <c r="AN649" s="0" t="e">
        <f aca="false">CN(AM649,CSON,CINC)</f>
        <v>#VALUE!</v>
      </c>
      <c r="AO649" s="0" t="e">
        <f aca="false">DPDT(Constant,AN649,AM649,gamma,AE649,AL649)</f>
        <v>#VALUE!</v>
      </c>
      <c r="AP649" s="0" t="s">
        <v>134</v>
      </c>
      <c r="AQ649" s="0" t="n">
        <f aca="false">Q649+deltaT/2</f>
        <v>6.44499999999991</v>
      </c>
      <c r="AR649" s="0" t="e">
        <f aca="false">pC+deltaT*pdot2/2</f>
        <v>#VALUE!</v>
      </c>
      <c r="AS649" s="0" t="e">
        <f aca="false">hALT1($E$13:$G$1365,AQ649,2)</f>
        <v>#VALUE!</v>
      </c>
      <c r="AT649" s="0" t="e">
        <f aca="false">Veloc($E$13:$G$1365,AQ649,3)</f>
        <v>#VALUE!</v>
      </c>
      <c r="AU649" s="0" t="e">
        <f aca="false">IF(AS649&lt;hT,$G$5+alfa*(AS649-ho),TT)</f>
        <v>#VALUE!</v>
      </c>
      <c r="AV649" s="0" t="e">
        <f aca="false">IF(AS649&lt;hT,pSL*(1/(1+alfa*AF649/($G$5-alfa*ho)))^(go/(Rair*alfa)),pT*EXP(-go*(AF649-hT)/(Rair*TT)))</f>
        <v>#VALUE!</v>
      </c>
      <c r="AW649" s="0" t="e">
        <f aca="false">Mch(AT649,AU649,Rair,gamma)</f>
        <v>#VALUE!</v>
      </c>
      <c r="AX649" s="0" t="e">
        <f aca="false">Cpex(Cp0,AW649,$N$9,$L$13:$M$19)</f>
        <v>#VALUE!</v>
      </c>
      <c r="AY649" s="0" t="e">
        <f aca="false">pex(AV649,AW649,gamma,AX649)</f>
        <v>#VALUE!</v>
      </c>
      <c r="AZ649" s="0" t="e">
        <f aca="false">MachThroat(gamma,AY649,AR649)</f>
        <v>#VALUE!</v>
      </c>
      <c r="BA649" s="0" t="e">
        <f aca="false">CN(AZ649,CSON,CINC)</f>
        <v>#VALUE!</v>
      </c>
      <c r="BB649" s="0" t="e">
        <f aca="false">DPDT(Constant,BA649,AZ649,gamma,AR649,AY649)</f>
        <v>#VALUE!</v>
      </c>
      <c r="BC649" s="0" t="s">
        <v>134</v>
      </c>
      <c r="BD649" s="0" t="n">
        <f aca="false">Q649+deltaT</f>
        <v>6.44999999999991</v>
      </c>
      <c r="BE649" s="0" t="e">
        <f aca="false">pC+deltaT*pdot3</f>
        <v>#VALUE!</v>
      </c>
      <c r="BF649" s="0" t="e">
        <f aca="false">hALT1($E$13:$G$1365,BD649,2)</f>
        <v>#VALUE!</v>
      </c>
      <c r="BG649" s="0" t="e">
        <f aca="false">Veloc($E$13:$G$1365,BD649,3)</f>
        <v>#VALUE!</v>
      </c>
      <c r="BH649" s="0" t="e">
        <f aca="false">IF(BF649&lt;hT,$G$5+alfa*(BF649-ho),TT)</f>
        <v>#VALUE!</v>
      </c>
      <c r="BI649" s="0" t="e">
        <f aca="false">IF(BF649&lt;hT,pSL*(1/(1+alfa*BF649/($G$5-alfa*ho)))^(go/(Rair*alfa)),pT*EXP(-go*(BF649-hT)/(Rair*TT)))</f>
        <v>#VALUE!</v>
      </c>
      <c r="BJ649" s="0" t="e">
        <f aca="false">Mch(BG649,BH649,Rair,gamma)</f>
        <v>#VALUE!</v>
      </c>
      <c r="BK649" s="0" t="e">
        <f aca="false">Cpex(Cp0,BJ649,$N$9,$L$13:$M$19)</f>
        <v>#VALUE!</v>
      </c>
      <c r="BL649" s="0" t="e">
        <f aca="false">pex(BI649,BJ649,gamma,BK649)</f>
        <v>#VALUE!</v>
      </c>
      <c r="BM649" s="0" t="e">
        <f aca="false">MachThroat(gamma,BL649,BE649)</f>
        <v>#VALUE!</v>
      </c>
      <c r="BN649" s="0" t="e">
        <f aca="false">CN(BM649,CSON,CINC)</f>
        <v>#VALUE!</v>
      </c>
      <c r="BO649" s="0" t="e">
        <f aca="false">DPDT(Constant,BN649,BM649,gamma,BE649,BL649)</f>
        <v>#VALUE!</v>
      </c>
      <c r="BP649" s="0" t="e">
        <f aca="false">pC+deltaT*(pdot+2*pdot2+2*pdot3+pdot4)/6</f>
        <v>#VALUE!</v>
      </c>
      <c r="BQ649" s="0" t="s">
        <v>134</v>
      </c>
      <c r="BR649" s="0" t="n">
        <f aca="false">Q649</f>
        <v>6.43999999999991</v>
      </c>
      <c r="BS649" s="0" t="e">
        <f aca="false">R649/144</f>
        <v>#VALUE!</v>
      </c>
      <c r="BT649" s="0" t="e">
        <f aca="false">pX/144</f>
        <v>#VALUE!</v>
      </c>
      <c r="BU649" s="0" t="e">
        <f aca="false">pa/144</f>
        <v>#VALUE!</v>
      </c>
      <c r="BV649" s="11" t="n">
        <f aca="false">BR649</f>
        <v>6.43999999999991</v>
      </c>
      <c r="BW649" s="12" t="e">
        <f aca="false">(pC-pX)/144</f>
        <v>#VALUE!</v>
      </c>
      <c r="BX649" s="0" t="s">
        <v>134</v>
      </c>
      <c r="BZ649" s="0" t="s">
        <v>134</v>
      </c>
      <c r="CA649" s="0" t="s">
        <v>134</v>
      </c>
      <c r="CB649" s="0" t="s">
        <v>134</v>
      </c>
      <c r="CC649" s="0" t="s">
        <v>134</v>
      </c>
      <c r="CD649" s="0" t="s">
        <v>134</v>
      </c>
      <c r="CE649" s="0" t="s">
        <v>134</v>
      </c>
    </row>
    <row r="650" customFormat="false" ht="12.75" hidden="false" customHeight="false" outlineLevel="0" collapsed="false">
      <c r="E650" s="9" t="n">
        <v>6.37</v>
      </c>
      <c r="F650" s="9" t="n">
        <v>6024.70624333783</v>
      </c>
      <c r="G650" s="9" t="n">
        <v>995.436687177428</v>
      </c>
      <c r="Q650" s="0" t="n">
        <f aca="false">Q649+deltaT</f>
        <v>6.44999999999991</v>
      </c>
      <c r="R650" s="0" t="e">
        <f aca="false">BP649</f>
        <v>#VALUE!</v>
      </c>
      <c r="S650" s="0" t="e">
        <f aca="false">hALT1($E$13:$G$1365,Q650,2)</f>
        <v>#VALUE!</v>
      </c>
      <c r="T650" s="0" t="e">
        <f aca="false">Veloc($E$13:$G$1365,Q650,3)</f>
        <v>#VALUE!</v>
      </c>
      <c r="U650" s="0" t="e">
        <f aca="false">IF(S650&lt;hT,$G$5+alfa*(S650-ho),TT)</f>
        <v>#VALUE!</v>
      </c>
      <c r="V650" s="0" t="e">
        <f aca="false">IF(S650&lt;hT,pSL*(1/(1+alfa*S650/($G$5-alfa*ho)))^(go/(Rair*alfa)),pT*EXP(-go*(S650-hT)/(Rair*TT)))</f>
        <v>#VALUE!</v>
      </c>
      <c r="W650" s="0" t="e">
        <f aca="false">Mch(T650,U650,Rair,gamma)</f>
        <v>#VALUE!</v>
      </c>
      <c r="X650" s="0" t="e">
        <f aca="false">Cpex(Cp0,W650,$N$9,$L$13:$M$19)</f>
        <v>#VALUE!</v>
      </c>
      <c r="Y650" s="0" t="e">
        <f aca="false">pex(V650,W650,gamma,X650)</f>
        <v>#VALUE!</v>
      </c>
      <c r="Z650" s="0" t="e">
        <f aca="false">MachThroat(gamma,Y650,R650)</f>
        <v>#VALUE!</v>
      </c>
      <c r="AA650" s="0" t="e">
        <f aca="false">CN(Z650,CSON,CINC)</f>
        <v>#VALUE!</v>
      </c>
      <c r="AB650" s="0" t="e">
        <f aca="false">DPDT(Constant,AA650,Z650,gamma,R650,Y650)</f>
        <v>#VALUE!</v>
      </c>
      <c r="AC650" s="0" t="s">
        <v>134</v>
      </c>
      <c r="AD650" s="0" t="n">
        <f aca="false">Q650+deltaT/2</f>
        <v>6.45499999999991</v>
      </c>
      <c r="AE650" s="0" t="e">
        <f aca="false">pC+deltaT*pdot/2</f>
        <v>#VALUE!</v>
      </c>
      <c r="AF650" s="0" t="e">
        <f aca="false">hALT1($E$13:$G$1365,AD650,2)</f>
        <v>#VALUE!</v>
      </c>
      <c r="AG650" s="0" t="e">
        <f aca="false">Veloc($E$13:$G$1365,AD650,3)</f>
        <v>#VALUE!</v>
      </c>
      <c r="AH650" s="0" t="e">
        <f aca="false">IF(AF650&lt;hT,$G$5+alfa*(AF650-ho),TT)</f>
        <v>#VALUE!</v>
      </c>
      <c r="AI650" s="0" t="e">
        <f aca="false">IF(AF650&lt;hT,pSL*(1/(1+alfa*AF650/($G$5-alfa*ho)))^(go/(Rair*alfa)),pT*EXP(-go*(AF650-hT)/(Rair*TT)))</f>
        <v>#VALUE!</v>
      </c>
      <c r="AJ650" s="0" t="e">
        <f aca="false">Mch(AG650,AH650,Rair,gamma)</f>
        <v>#VALUE!</v>
      </c>
      <c r="AK650" s="0" t="e">
        <f aca="false">Cpex(Cp0,AJ650,$N$9,$L$13:$M$19)</f>
        <v>#VALUE!</v>
      </c>
      <c r="AL650" s="0" t="e">
        <f aca="false">pex(AI650,AJ650,gamma,AK650)</f>
        <v>#VALUE!</v>
      </c>
      <c r="AM650" s="0" t="e">
        <f aca="false">MachThroat(gamma,AL650,AE650)</f>
        <v>#VALUE!</v>
      </c>
      <c r="AN650" s="0" t="e">
        <f aca="false">CN(AM650,CSON,CINC)</f>
        <v>#VALUE!</v>
      </c>
      <c r="AO650" s="0" t="e">
        <f aca="false">DPDT(Constant,AN650,AM650,gamma,AE650,AL650)</f>
        <v>#VALUE!</v>
      </c>
      <c r="AP650" s="0" t="s">
        <v>134</v>
      </c>
      <c r="AQ650" s="0" t="n">
        <f aca="false">Q650+deltaT/2</f>
        <v>6.45499999999991</v>
      </c>
      <c r="AR650" s="0" t="e">
        <f aca="false">pC+deltaT*pdot2/2</f>
        <v>#VALUE!</v>
      </c>
      <c r="AS650" s="0" t="e">
        <f aca="false">hALT1($E$13:$G$1365,AQ650,2)</f>
        <v>#VALUE!</v>
      </c>
      <c r="AT650" s="0" t="e">
        <f aca="false">Veloc($E$13:$G$1365,AQ650,3)</f>
        <v>#VALUE!</v>
      </c>
      <c r="AU650" s="0" t="e">
        <f aca="false">IF(AS650&lt;hT,$G$5+alfa*(AS650-ho),TT)</f>
        <v>#VALUE!</v>
      </c>
      <c r="AV650" s="0" t="e">
        <f aca="false">IF(AS650&lt;hT,pSL*(1/(1+alfa*AF650/($G$5-alfa*ho)))^(go/(Rair*alfa)),pT*EXP(-go*(AF650-hT)/(Rair*TT)))</f>
        <v>#VALUE!</v>
      </c>
      <c r="AW650" s="0" t="e">
        <f aca="false">Mch(AT650,AU650,Rair,gamma)</f>
        <v>#VALUE!</v>
      </c>
      <c r="AX650" s="0" t="e">
        <f aca="false">Cpex(Cp0,AW650,$N$9,$L$13:$M$19)</f>
        <v>#VALUE!</v>
      </c>
      <c r="AY650" s="0" t="e">
        <f aca="false">pex(AV650,AW650,gamma,AX650)</f>
        <v>#VALUE!</v>
      </c>
      <c r="AZ650" s="0" t="e">
        <f aca="false">MachThroat(gamma,AY650,AR650)</f>
        <v>#VALUE!</v>
      </c>
      <c r="BA650" s="0" t="e">
        <f aca="false">CN(AZ650,CSON,CINC)</f>
        <v>#VALUE!</v>
      </c>
      <c r="BB650" s="0" t="e">
        <f aca="false">DPDT(Constant,BA650,AZ650,gamma,AR650,AY650)</f>
        <v>#VALUE!</v>
      </c>
      <c r="BC650" s="0" t="s">
        <v>134</v>
      </c>
      <c r="BD650" s="0" t="n">
        <f aca="false">Q650+deltaT</f>
        <v>6.45999999999991</v>
      </c>
      <c r="BE650" s="0" t="e">
        <f aca="false">pC+deltaT*pdot3</f>
        <v>#VALUE!</v>
      </c>
      <c r="BF650" s="0" t="e">
        <f aca="false">hALT1($E$13:$G$1365,BD650,2)</f>
        <v>#VALUE!</v>
      </c>
      <c r="BG650" s="0" t="e">
        <f aca="false">Veloc($E$13:$G$1365,BD650,3)</f>
        <v>#VALUE!</v>
      </c>
      <c r="BH650" s="0" t="e">
        <f aca="false">IF(BF650&lt;hT,$G$5+alfa*(BF650-ho),TT)</f>
        <v>#VALUE!</v>
      </c>
      <c r="BI650" s="0" t="e">
        <f aca="false">IF(BF650&lt;hT,pSL*(1/(1+alfa*BF650/($G$5-alfa*ho)))^(go/(Rair*alfa)),pT*EXP(-go*(BF650-hT)/(Rair*TT)))</f>
        <v>#VALUE!</v>
      </c>
      <c r="BJ650" s="0" t="e">
        <f aca="false">Mch(BG650,BH650,Rair,gamma)</f>
        <v>#VALUE!</v>
      </c>
      <c r="BK650" s="0" t="e">
        <f aca="false">Cpex(Cp0,BJ650,$N$9,$L$13:$M$19)</f>
        <v>#VALUE!</v>
      </c>
      <c r="BL650" s="0" t="e">
        <f aca="false">pex(BI650,BJ650,gamma,BK650)</f>
        <v>#VALUE!</v>
      </c>
      <c r="BM650" s="0" t="e">
        <f aca="false">MachThroat(gamma,BL650,BE650)</f>
        <v>#VALUE!</v>
      </c>
      <c r="BN650" s="0" t="e">
        <f aca="false">CN(BM650,CSON,CINC)</f>
        <v>#VALUE!</v>
      </c>
      <c r="BO650" s="0" t="e">
        <f aca="false">DPDT(Constant,BN650,BM650,gamma,BE650,BL650)</f>
        <v>#VALUE!</v>
      </c>
      <c r="BP650" s="0" t="e">
        <f aca="false">pC+deltaT*(pdot+2*pdot2+2*pdot3+pdot4)/6</f>
        <v>#VALUE!</v>
      </c>
      <c r="BQ650" s="0" t="s">
        <v>134</v>
      </c>
      <c r="BR650" s="0" t="n">
        <f aca="false">Q650</f>
        <v>6.44999999999991</v>
      </c>
      <c r="BS650" s="0" t="e">
        <f aca="false">R650/144</f>
        <v>#VALUE!</v>
      </c>
      <c r="BT650" s="0" t="e">
        <f aca="false">pX/144</f>
        <v>#VALUE!</v>
      </c>
      <c r="BU650" s="0" t="e">
        <f aca="false">pa/144</f>
        <v>#VALUE!</v>
      </c>
      <c r="BV650" s="11" t="n">
        <f aca="false">BR650</f>
        <v>6.44999999999991</v>
      </c>
      <c r="BW650" s="12" t="e">
        <f aca="false">(pC-pX)/144</f>
        <v>#VALUE!</v>
      </c>
      <c r="BX650" s="0" t="s">
        <v>134</v>
      </c>
      <c r="BZ650" s="0" t="s">
        <v>134</v>
      </c>
      <c r="CA650" s="0" t="s">
        <v>134</v>
      </c>
      <c r="CB650" s="0" t="s">
        <v>134</v>
      </c>
      <c r="CC650" s="0" t="s">
        <v>134</v>
      </c>
      <c r="CD650" s="0" t="s">
        <v>134</v>
      </c>
      <c r="CE650" s="0" t="s">
        <v>134</v>
      </c>
    </row>
    <row r="651" customFormat="false" ht="12.75" hidden="false" customHeight="false" outlineLevel="0" collapsed="false">
      <c r="E651" s="9" t="n">
        <v>6.38</v>
      </c>
      <c r="F651" s="9" t="n">
        <v>6034.6569285015</v>
      </c>
      <c r="G651" s="9" t="n">
        <v>994.69926835787</v>
      </c>
      <c r="Q651" s="0" t="n">
        <f aca="false">Q650+deltaT</f>
        <v>6.45999999999991</v>
      </c>
      <c r="R651" s="0" t="e">
        <f aca="false">BP650</f>
        <v>#VALUE!</v>
      </c>
      <c r="S651" s="0" t="e">
        <f aca="false">hALT1($E$13:$G$1365,Q651,2)</f>
        <v>#VALUE!</v>
      </c>
      <c r="T651" s="0" t="e">
        <f aca="false">Veloc($E$13:$G$1365,Q651,3)</f>
        <v>#VALUE!</v>
      </c>
      <c r="U651" s="0" t="e">
        <f aca="false">IF(S651&lt;hT,$G$5+alfa*(S651-ho),TT)</f>
        <v>#VALUE!</v>
      </c>
      <c r="V651" s="0" t="e">
        <f aca="false">IF(S651&lt;hT,pSL*(1/(1+alfa*S651/($G$5-alfa*ho)))^(go/(Rair*alfa)),pT*EXP(-go*(S651-hT)/(Rair*TT)))</f>
        <v>#VALUE!</v>
      </c>
      <c r="W651" s="0" t="e">
        <f aca="false">Mch(T651,U651,Rair,gamma)</f>
        <v>#VALUE!</v>
      </c>
      <c r="X651" s="0" t="e">
        <f aca="false">Cpex(Cp0,W651,$N$9,$L$13:$M$19)</f>
        <v>#VALUE!</v>
      </c>
      <c r="Y651" s="0" t="e">
        <f aca="false">pex(V651,W651,gamma,X651)</f>
        <v>#VALUE!</v>
      </c>
      <c r="Z651" s="0" t="e">
        <f aca="false">MachThroat(gamma,Y651,R651)</f>
        <v>#VALUE!</v>
      </c>
      <c r="AA651" s="0" t="e">
        <f aca="false">CN(Z651,CSON,CINC)</f>
        <v>#VALUE!</v>
      </c>
      <c r="AB651" s="0" t="e">
        <f aca="false">DPDT(Constant,AA651,Z651,gamma,R651,Y651)</f>
        <v>#VALUE!</v>
      </c>
      <c r="AC651" s="0" t="s">
        <v>134</v>
      </c>
      <c r="AD651" s="0" t="n">
        <f aca="false">Q651+deltaT/2</f>
        <v>6.46499999999991</v>
      </c>
      <c r="AE651" s="0" t="e">
        <f aca="false">pC+deltaT*pdot/2</f>
        <v>#VALUE!</v>
      </c>
      <c r="AF651" s="0" t="e">
        <f aca="false">hALT1($E$13:$G$1365,AD651,2)</f>
        <v>#VALUE!</v>
      </c>
      <c r="AG651" s="0" t="e">
        <f aca="false">Veloc($E$13:$G$1365,AD651,3)</f>
        <v>#VALUE!</v>
      </c>
      <c r="AH651" s="0" t="e">
        <f aca="false">IF(AF651&lt;hT,$G$5+alfa*(AF651-ho),TT)</f>
        <v>#VALUE!</v>
      </c>
      <c r="AI651" s="0" t="e">
        <f aca="false">IF(AF651&lt;hT,pSL*(1/(1+alfa*AF651/($G$5-alfa*ho)))^(go/(Rair*alfa)),pT*EXP(-go*(AF651-hT)/(Rair*TT)))</f>
        <v>#VALUE!</v>
      </c>
      <c r="AJ651" s="0" t="e">
        <f aca="false">Mch(AG651,AH651,Rair,gamma)</f>
        <v>#VALUE!</v>
      </c>
      <c r="AK651" s="0" t="e">
        <f aca="false">Cpex(Cp0,AJ651,$N$9,$L$13:$M$19)</f>
        <v>#VALUE!</v>
      </c>
      <c r="AL651" s="0" t="e">
        <f aca="false">pex(AI651,AJ651,gamma,AK651)</f>
        <v>#VALUE!</v>
      </c>
      <c r="AM651" s="0" t="e">
        <f aca="false">MachThroat(gamma,AL651,AE651)</f>
        <v>#VALUE!</v>
      </c>
      <c r="AN651" s="0" t="e">
        <f aca="false">CN(AM651,CSON,CINC)</f>
        <v>#VALUE!</v>
      </c>
      <c r="AO651" s="0" t="e">
        <f aca="false">DPDT(Constant,AN651,AM651,gamma,AE651,AL651)</f>
        <v>#VALUE!</v>
      </c>
      <c r="AP651" s="0" t="s">
        <v>134</v>
      </c>
      <c r="AQ651" s="0" t="n">
        <f aca="false">Q651+deltaT/2</f>
        <v>6.46499999999991</v>
      </c>
      <c r="AR651" s="0" t="e">
        <f aca="false">pC+deltaT*pdot2/2</f>
        <v>#VALUE!</v>
      </c>
      <c r="AS651" s="0" t="e">
        <f aca="false">hALT1($E$13:$G$1365,AQ651,2)</f>
        <v>#VALUE!</v>
      </c>
      <c r="AT651" s="0" t="e">
        <f aca="false">Veloc($E$13:$G$1365,AQ651,3)</f>
        <v>#VALUE!</v>
      </c>
      <c r="AU651" s="0" t="e">
        <f aca="false">IF(AS651&lt;hT,$G$5+alfa*(AS651-ho),TT)</f>
        <v>#VALUE!</v>
      </c>
      <c r="AV651" s="0" t="e">
        <f aca="false">IF(AS651&lt;hT,pSL*(1/(1+alfa*AF651/($G$5-alfa*ho)))^(go/(Rair*alfa)),pT*EXP(-go*(AF651-hT)/(Rair*TT)))</f>
        <v>#VALUE!</v>
      </c>
      <c r="AW651" s="0" t="e">
        <f aca="false">Mch(AT651,AU651,Rair,gamma)</f>
        <v>#VALUE!</v>
      </c>
      <c r="AX651" s="0" t="e">
        <f aca="false">Cpex(Cp0,AW651,$N$9,$L$13:$M$19)</f>
        <v>#VALUE!</v>
      </c>
      <c r="AY651" s="0" t="e">
        <f aca="false">pex(AV651,AW651,gamma,AX651)</f>
        <v>#VALUE!</v>
      </c>
      <c r="AZ651" s="0" t="e">
        <f aca="false">MachThroat(gamma,AY651,AR651)</f>
        <v>#VALUE!</v>
      </c>
      <c r="BA651" s="0" t="e">
        <f aca="false">CN(AZ651,CSON,CINC)</f>
        <v>#VALUE!</v>
      </c>
      <c r="BB651" s="0" t="e">
        <f aca="false">DPDT(Constant,BA651,AZ651,gamma,AR651,AY651)</f>
        <v>#VALUE!</v>
      </c>
      <c r="BC651" s="0" t="s">
        <v>134</v>
      </c>
      <c r="BD651" s="0" t="n">
        <f aca="false">Q651+deltaT</f>
        <v>6.46999999999991</v>
      </c>
      <c r="BE651" s="0" t="e">
        <f aca="false">pC+deltaT*pdot3</f>
        <v>#VALUE!</v>
      </c>
      <c r="BF651" s="0" t="e">
        <f aca="false">hALT1($E$13:$G$1365,BD651,2)</f>
        <v>#VALUE!</v>
      </c>
      <c r="BG651" s="0" t="e">
        <f aca="false">Veloc($E$13:$G$1365,BD651,3)</f>
        <v>#VALUE!</v>
      </c>
      <c r="BH651" s="0" t="e">
        <f aca="false">IF(BF651&lt;hT,$G$5+alfa*(BF651-ho),TT)</f>
        <v>#VALUE!</v>
      </c>
      <c r="BI651" s="0" t="e">
        <f aca="false">IF(BF651&lt;hT,pSL*(1/(1+alfa*BF651/($G$5-alfa*ho)))^(go/(Rair*alfa)),pT*EXP(-go*(BF651-hT)/(Rair*TT)))</f>
        <v>#VALUE!</v>
      </c>
      <c r="BJ651" s="0" t="e">
        <f aca="false">Mch(BG651,BH651,Rair,gamma)</f>
        <v>#VALUE!</v>
      </c>
      <c r="BK651" s="0" t="e">
        <f aca="false">Cpex(Cp0,BJ651,$N$9,$L$13:$M$19)</f>
        <v>#VALUE!</v>
      </c>
      <c r="BL651" s="0" t="e">
        <f aca="false">pex(BI651,BJ651,gamma,BK651)</f>
        <v>#VALUE!</v>
      </c>
      <c r="BM651" s="0" t="e">
        <f aca="false">MachThroat(gamma,BL651,BE651)</f>
        <v>#VALUE!</v>
      </c>
      <c r="BN651" s="0" t="e">
        <f aca="false">CN(BM651,CSON,CINC)</f>
        <v>#VALUE!</v>
      </c>
      <c r="BO651" s="0" t="e">
        <f aca="false">DPDT(Constant,BN651,BM651,gamma,BE651,BL651)</f>
        <v>#VALUE!</v>
      </c>
      <c r="BP651" s="0" t="e">
        <f aca="false">pC+deltaT*(pdot+2*pdot2+2*pdot3+pdot4)/6</f>
        <v>#VALUE!</v>
      </c>
      <c r="BQ651" s="0" t="s">
        <v>134</v>
      </c>
      <c r="BR651" s="0" t="n">
        <f aca="false">Q651</f>
        <v>6.45999999999991</v>
      </c>
      <c r="BS651" s="0" t="e">
        <f aca="false">R651/144</f>
        <v>#VALUE!</v>
      </c>
      <c r="BT651" s="0" t="e">
        <f aca="false">pX/144</f>
        <v>#VALUE!</v>
      </c>
      <c r="BU651" s="0" t="e">
        <f aca="false">pa/144</f>
        <v>#VALUE!</v>
      </c>
      <c r="BV651" s="11" t="n">
        <f aca="false">BR651</f>
        <v>6.45999999999991</v>
      </c>
      <c r="BW651" s="12" t="e">
        <f aca="false">(pC-pX)/144</f>
        <v>#VALUE!</v>
      </c>
      <c r="BX651" s="0" t="s">
        <v>134</v>
      </c>
      <c r="BZ651" s="0" t="s">
        <v>134</v>
      </c>
      <c r="CA651" s="0" t="s">
        <v>134</v>
      </c>
      <c r="CB651" s="0" t="s">
        <v>134</v>
      </c>
      <c r="CC651" s="0" t="s">
        <v>134</v>
      </c>
      <c r="CD651" s="0" t="s">
        <v>134</v>
      </c>
      <c r="CE651" s="0" t="s">
        <v>134</v>
      </c>
    </row>
    <row r="652" customFormat="false" ht="12.75" hidden="false" customHeight="false" outlineLevel="0" collapsed="false">
      <c r="E652" s="9" t="n">
        <v>6.39</v>
      </c>
      <c r="F652" s="9" t="n">
        <v>6044.6002071701</v>
      </c>
      <c r="G652" s="9" t="n">
        <v>993.955389070681</v>
      </c>
      <c r="Q652" s="0" t="n">
        <f aca="false">Q651+deltaT</f>
        <v>6.46999999999991</v>
      </c>
      <c r="R652" s="0" t="e">
        <f aca="false">BP651</f>
        <v>#VALUE!</v>
      </c>
      <c r="S652" s="0" t="e">
        <f aca="false">hALT1($E$13:$G$1365,Q652,2)</f>
        <v>#VALUE!</v>
      </c>
      <c r="T652" s="0" t="e">
        <f aca="false">Veloc($E$13:$G$1365,Q652,3)</f>
        <v>#VALUE!</v>
      </c>
      <c r="U652" s="0" t="e">
        <f aca="false">IF(S652&lt;hT,$G$5+alfa*(S652-ho),TT)</f>
        <v>#VALUE!</v>
      </c>
      <c r="V652" s="0" t="e">
        <f aca="false">IF(S652&lt;hT,pSL*(1/(1+alfa*S652/($G$5-alfa*ho)))^(go/(Rair*alfa)),pT*EXP(-go*(S652-hT)/(Rair*TT)))</f>
        <v>#VALUE!</v>
      </c>
      <c r="W652" s="0" t="e">
        <f aca="false">Mch(T652,U652,Rair,gamma)</f>
        <v>#VALUE!</v>
      </c>
      <c r="X652" s="0" t="e">
        <f aca="false">Cpex(Cp0,W652,$N$9,$L$13:$M$19)</f>
        <v>#VALUE!</v>
      </c>
      <c r="Y652" s="0" t="e">
        <f aca="false">pex(V652,W652,gamma,X652)</f>
        <v>#VALUE!</v>
      </c>
      <c r="Z652" s="0" t="e">
        <f aca="false">MachThroat(gamma,Y652,R652)</f>
        <v>#VALUE!</v>
      </c>
      <c r="AA652" s="0" t="e">
        <f aca="false">CN(Z652,CSON,CINC)</f>
        <v>#VALUE!</v>
      </c>
      <c r="AB652" s="0" t="e">
        <f aca="false">DPDT(Constant,AA652,Z652,gamma,R652,Y652)</f>
        <v>#VALUE!</v>
      </c>
      <c r="AC652" s="0" t="s">
        <v>134</v>
      </c>
      <c r="AD652" s="0" t="n">
        <f aca="false">Q652+deltaT/2</f>
        <v>6.47499999999991</v>
      </c>
      <c r="AE652" s="0" t="e">
        <f aca="false">pC+deltaT*pdot/2</f>
        <v>#VALUE!</v>
      </c>
      <c r="AF652" s="0" t="e">
        <f aca="false">hALT1($E$13:$G$1365,AD652,2)</f>
        <v>#VALUE!</v>
      </c>
      <c r="AG652" s="0" t="e">
        <f aca="false">Veloc($E$13:$G$1365,AD652,3)</f>
        <v>#VALUE!</v>
      </c>
      <c r="AH652" s="0" t="e">
        <f aca="false">IF(AF652&lt;hT,$G$5+alfa*(AF652-ho),TT)</f>
        <v>#VALUE!</v>
      </c>
      <c r="AI652" s="0" t="e">
        <f aca="false">IF(AF652&lt;hT,pSL*(1/(1+alfa*AF652/($G$5-alfa*ho)))^(go/(Rair*alfa)),pT*EXP(-go*(AF652-hT)/(Rair*TT)))</f>
        <v>#VALUE!</v>
      </c>
      <c r="AJ652" s="0" t="e">
        <f aca="false">Mch(AG652,AH652,Rair,gamma)</f>
        <v>#VALUE!</v>
      </c>
      <c r="AK652" s="0" t="e">
        <f aca="false">Cpex(Cp0,AJ652,$N$9,$L$13:$M$19)</f>
        <v>#VALUE!</v>
      </c>
      <c r="AL652" s="0" t="e">
        <f aca="false">pex(AI652,AJ652,gamma,AK652)</f>
        <v>#VALUE!</v>
      </c>
      <c r="AM652" s="0" t="e">
        <f aca="false">MachThroat(gamma,AL652,AE652)</f>
        <v>#VALUE!</v>
      </c>
      <c r="AN652" s="0" t="e">
        <f aca="false">CN(AM652,CSON,CINC)</f>
        <v>#VALUE!</v>
      </c>
      <c r="AO652" s="0" t="e">
        <f aca="false">DPDT(Constant,AN652,AM652,gamma,AE652,AL652)</f>
        <v>#VALUE!</v>
      </c>
      <c r="AP652" s="0" t="s">
        <v>134</v>
      </c>
      <c r="AQ652" s="0" t="n">
        <f aca="false">Q652+deltaT/2</f>
        <v>6.47499999999991</v>
      </c>
      <c r="AR652" s="0" t="e">
        <f aca="false">pC+deltaT*pdot2/2</f>
        <v>#VALUE!</v>
      </c>
      <c r="AS652" s="0" t="e">
        <f aca="false">hALT1($E$13:$G$1365,AQ652,2)</f>
        <v>#VALUE!</v>
      </c>
      <c r="AT652" s="0" t="e">
        <f aca="false">Veloc($E$13:$G$1365,AQ652,3)</f>
        <v>#VALUE!</v>
      </c>
      <c r="AU652" s="0" t="e">
        <f aca="false">IF(AS652&lt;hT,$G$5+alfa*(AS652-ho),TT)</f>
        <v>#VALUE!</v>
      </c>
      <c r="AV652" s="0" t="e">
        <f aca="false">IF(AS652&lt;hT,pSL*(1/(1+alfa*AF652/($G$5-alfa*ho)))^(go/(Rair*alfa)),pT*EXP(-go*(AF652-hT)/(Rair*TT)))</f>
        <v>#VALUE!</v>
      </c>
      <c r="AW652" s="0" t="e">
        <f aca="false">Mch(AT652,AU652,Rair,gamma)</f>
        <v>#VALUE!</v>
      </c>
      <c r="AX652" s="0" t="e">
        <f aca="false">Cpex(Cp0,AW652,$N$9,$L$13:$M$19)</f>
        <v>#VALUE!</v>
      </c>
      <c r="AY652" s="0" t="e">
        <f aca="false">pex(AV652,AW652,gamma,AX652)</f>
        <v>#VALUE!</v>
      </c>
      <c r="AZ652" s="0" t="e">
        <f aca="false">MachThroat(gamma,AY652,AR652)</f>
        <v>#VALUE!</v>
      </c>
      <c r="BA652" s="0" t="e">
        <f aca="false">CN(AZ652,CSON,CINC)</f>
        <v>#VALUE!</v>
      </c>
      <c r="BB652" s="0" t="e">
        <f aca="false">DPDT(Constant,BA652,AZ652,gamma,AR652,AY652)</f>
        <v>#VALUE!</v>
      </c>
      <c r="BC652" s="0" t="s">
        <v>134</v>
      </c>
      <c r="BD652" s="0" t="n">
        <f aca="false">Q652+deltaT</f>
        <v>6.47999999999991</v>
      </c>
      <c r="BE652" s="0" t="e">
        <f aca="false">pC+deltaT*pdot3</f>
        <v>#VALUE!</v>
      </c>
      <c r="BF652" s="0" t="e">
        <f aca="false">hALT1($E$13:$G$1365,BD652,2)</f>
        <v>#VALUE!</v>
      </c>
      <c r="BG652" s="0" t="e">
        <f aca="false">Veloc($E$13:$G$1365,BD652,3)</f>
        <v>#VALUE!</v>
      </c>
      <c r="BH652" s="0" t="e">
        <f aca="false">IF(BF652&lt;hT,$G$5+alfa*(BF652-ho),TT)</f>
        <v>#VALUE!</v>
      </c>
      <c r="BI652" s="0" t="e">
        <f aca="false">IF(BF652&lt;hT,pSL*(1/(1+alfa*BF652/($G$5-alfa*ho)))^(go/(Rair*alfa)),pT*EXP(-go*(BF652-hT)/(Rair*TT)))</f>
        <v>#VALUE!</v>
      </c>
      <c r="BJ652" s="0" t="e">
        <f aca="false">Mch(BG652,BH652,Rair,gamma)</f>
        <v>#VALUE!</v>
      </c>
      <c r="BK652" s="0" t="e">
        <f aca="false">Cpex(Cp0,BJ652,$N$9,$L$13:$M$19)</f>
        <v>#VALUE!</v>
      </c>
      <c r="BL652" s="0" t="e">
        <f aca="false">pex(BI652,BJ652,gamma,BK652)</f>
        <v>#VALUE!</v>
      </c>
      <c r="BM652" s="0" t="e">
        <f aca="false">MachThroat(gamma,BL652,BE652)</f>
        <v>#VALUE!</v>
      </c>
      <c r="BN652" s="0" t="e">
        <f aca="false">CN(BM652,CSON,CINC)</f>
        <v>#VALUE!</v>
      </c>
      <c r="BO652" s="0" t="e">
        <f aca="false">DPDT(Constant,BN652,BM652,gamma,BE652,BL652)</f>
        <v>#VALUE!</v>
      </c>
      <c r="BP652" s="0" t="e">
        <f aca="false">pC+deltaT*(pdot+2*pdot2+2*pdot3+pdot4)/6</f>
        <v>#VALUE!</v>
      </c>
      <c r="BQ652" s="0" t="s">
        <v>134</v>
      </c>
      <c r="BR652" s="0" t="n">
        <f aca="false">Q652</f>
        <v>6.46999999999991</v>
      </c>
      <c r="BS652" s="0" t="e">
        <f aca="false">R652/144</f>
        <v>#VALUE!</v>
      </c>
      <c r="BT652" s="0" t="e">
        <f aca="false">pX/144</f>
        <v>#VALUE!</v>
      </c>
      <c r="BU652" s="0" t="e">
        <f aca="false">pa/144</f>
        <v>#VALUE!</v>
      </c>
      <c r="BV652" s="11" t="n">
        <f aca="false">BR652</f>
        <v>6.46999999999991</v>
      </c>
      <c r="BW652" s="12" t="e">
        <f aca="false">(pC-pX)/144</f>
        <v>#VALUE!</v>
      </c>
      <c r="BX652" s="0" t="s">
        <v>134</v>
      </c>
      <c r="BZ652" s="0" t="s">
        <v>134</v>
      </c>
      <c r="CA652" s="0" t="s">
        <v>134</v>
      </c>
      <c r="CB652" s="0" t="s">
        <v>134</v>
      </c>
      <c r="CC652" s="0" t="s">
        <v>134</v>
      </c>
      <c r="CD652" s="0" t="s">
        <v>134</v>
      </c>
      <c r="CE652" s="0" t="s">
        <v>134</v>
      </c>
    </row>
    <row r="653" customFormat="false" ht="12.75" hidden="false" customHeight="false" outlineLevel="0" collapsed="false">
      <c r="E653" s="9" t="n">
        <v>6.4</v>
      </c>
      <c r="F653" s="9" t="n">
        <v>6054.53601476619</v>
      </c>
      <c r="G653" s="9" t="n">
        <v>993.205054766373</v>
      </c>
      <c r="Q653" s="0" t="n">
        <f aca="false">Q652+deltaT</f>
        <v>6.47999999999991</v>
      </c>
      <c r="R653" s="0" t="e">
        <f aca="false">BP652</f>
        <v>#VALUE!</v>
      </c>
      <c r="S653" s="0" t="e">
        <f aca="false">hALT1($E$13:$G$1365,Q653,2)</f>
        <v>#VALUE!</v>
      </c>
      <c r="T653" s="0" t="e">
        <f aca="false">Veloc($E$13:$G$1365,Q653,3)</f>
        <v>#VALUE!</v>
      </c>
      <c r="U653" s="0" t="e">
        <f aca="false">IF(S653&lt;hT,$G$5+alfa*(S653-ho),TT)</f>
        <v>#VALUE!</v>
      </c>
      <c r="V653" s="0" t="e">
        <f aca="false">IF(S653&lt;hT,pSL*(1/(1+alfa*S653/($G$5-alfa*ho)))^(go/(Rair*alfa)),pT*EXP(-go*(S653-hT)/(Rair*TT)))</f>
        <v>#VALUE!</v>
      </c>
      <c r="W653" s="0" t="e">
        <f aca="false">Mch(T653,U653,Rair,gamma)</f>
        <v>#VALUE!</v>
      </c>
      <c r="X653" s="0" t="e">
        <f aca="false">Cpex(Cp0,W653,$N$9,$L$13:$M$19)</f>
        <v>#VALUE!</v>
      </c>
      <c r="Y653" s="0" t="e">
        <f aca="false">pex(V653,W653,gamma,X653)</f>
        <v>#VALUE!</v>
      </c>
      <c r="Z653" s="0" t="e">
        <f aca="false">MachThroat(gamma,Y653,R653)</f>
        <v>#VALUE!</v>
      </c>
      <c r="AA653" s="0" t="e">
        <f aca="false">CN(Z653,CSON,CINC)</f>
        <v>#VALUE!</v>
      </c>
      <c r="AB653" s="0" t="e">
        <f aca="false">DPDT(Constant,AA653,Z653,gamma,R653,Y653)</f>
        <v>#VALUE!</v>
      </c>
      <c r="AC653" s="0" t="s">
        <v>134</v>
      </c>
      <c r="AD653" s="0" t="n">
        <f aca="false">Q653+deltaT/2</f>
        <v>6.48499999999991</v>
      </c>
      <c r="AE653" s="0" t="e">
        <f aca="false">pC+deltaT*pdot/2</f>
        <v>#VALUE!</v>
      </c>
      <c r="AF653" s="0" t="e">
        <f aca="false">hALT1($E$13:$G$1365,AD653,2)</f>
        <v>#VALUE!</v>
      </c>
      <c r="AG653" s="0" t="e">
        <f aca="false">Veloc($E$13:$G$1365,AD653,3)</f>
        <v>#VALUE!</v>
      </c>
      <c r="AH653" s="0" t="e">
        <f aca="false">IF(AF653&lt;hT,$G$5+alfa*(AF653-ho),TT)</f>
        <v>#VALUE!</v>
      </c>
      <c r="AI653" s="0" t="e">
        <f aca="false">IF(AF653&lt;hT,pSL*(1/(1+alfa*AF653/($G$5-alfa*ho)))^(go/(Rair*alfa)),pT*EXP(-go*(AF653-hT)/(Rair*TT)))</f>
        <v>#VALUE!</v>
      </c>
      <c r="AJ653" s="0" t="e">
        <f aca="false">Mch(AG653,AH653,Rair,gamma)</f>
        <v>#VALUE!</v>
      </c>
      <c r="AK653" s="0" t="e">
        <f aca="false">Cpex(Cp0,AJ653,$N$9,$L$13:$M$19)</f>
        <v>#VALUE!</v>
      </c>
      <c r="AL653" s="0" t="e">
        <f aca="false">pex(AI653,AJ653,gamma,AK653)</f>
        <v>#VALUE!</v>
      </c>
      <c r="AM653" s="0" t="e">
        <f aca="false">MachThroat(gamma,AL653,AE653)</f>
        <v>#VALUE!</v>
      </c>
      <c r="AN653" s="0" t="e">
        <f aca="false">CN(AM653,CSON,CINC)</f>
        <v>#VALUE!</v>
      </c>
      <c r="AO653" s="0" t="e">
        <f aca="false">DPDT(Constant,AN653,AM653,gamma,AE653,AL653)</f>
        <v>#VALUE!</v>
      </c>
      <c r="AP653" s="0" t="s">
        <v>134</v>
      </c>
      <c r="AQ653" s="0" t="n">
        <f aca="false">Q653+deltaT/2</f>
        <v>6.48499999999991</v>
      </c>
      <c r="AR653" s="0" t="e">
        <f aca="false">pC+deltaT*pdot2/2</f>
        <v>#VALUE!</v>
      </c>
      <c r="AS653" s="0" t="e">
        <f aca="false">hALT1($E$13:$G$1365,AQ653,2)</f>
        <v>#VALUE!</v>
      </c>
      <c r="AT653" s="0" t="e">
        <f aca="false">Veloc($E$13:$G$1365,AQ653,3)</f>
        <v>#VALUE!</v>
      </c>
      <c r="AU653" s="0" t="e">
        <f aca="false">IF(AS653&lt;hT,$G$5+alfa*(AS653-ho),TT)</f>
        <v>#VALUE!</v>
      </c>
      <c r="AV653" s="0" t="e">
        <f aca="false">IF(AS653&lt;hT,pSL*(1/(1+alfa*AF653/($G$5-alfa*ho)))^(go/(Rair*alfa)),pT*EXP(-go*(AF653-hT)/(Rair*TT)))</f>
        <v>#VALUE!</v>
      </c>
      <c r="AW653" s="0" t="e">
        <f aca="false">Mch(AT653,AU653,Rair,gamma)</f>
        <v>#VALUE!</v>
      </c>
      <c r="AX653" s="0" t="e">
        <f aca="false">Cpex(Cp0,AW653,$N$9,$L$13:$M$19)</f>
        <v>#VALUE!</v>
      </c>
      <c r="AY653" s="0" t="e">
        <f aca="false">pex(AV653,AW653,gamma,AX653)</f>
        <v>#VALUE!</v>
      </c>
      <c r="AZ653" s="0" t="e">
        <f aca="false">MachThroat(gamma,AY653,AR653)</f>
        <v>#VALUE!</v>
      </c>
      <c r="BA653" s="0" t="e">
        <f aca="false">CN(AZ653,CSON,CINC)</f>
        <v>#VALUE!</v>
      </c>
      <c r="BB653" s="0" t="e">
        <f aca="false">DPDT(Constant,BA653,AZ653,gamma,AR653,AY653)</f>
        <v>#VALUE!</v>
      </c>
      <c r="BC653" s="0" t="s">
        <v>134</v>
      </c>
      <c r="BD653" s="0" t="n">
        <f aca="false">Q653+deltaT</f>
        <v>6.48999999999991</v>
      </c>
      <c r="BE653" s="0" t="e">
        <f aca="false">pC+deltaT*pdot3</f>
        <v>#VALUE!</v>
      </c>
      <c r="BF653" s="0" t="e">
        <f aca="false">hALT1($E$13:$G$1365,BD653,2)</f>
        <v>#VALUE!</v>
      </c>
      <c r="BG653" s="0" t="e">
        <f aca="false">Veloc($E$13:$G$1365,BD653,3)</f>
        <v>#VALUE!</v>
      </c>
      <c r="BH653" s="0" t="e">
        <f aca="false">IF(BF653&lt;hT,$G$5+alfa*(BF653-ho),TT)</f>
        <v>#VALUE!</v>
      </c>
      <c r="BI653" s="0" t="e">
        <f aca="false">IF(BF653&lt;hT,pSL*(1/(1+alfa*BF653/($G$5-alfa*ho)))^(go/(Rair*alfa)),pT*EXP(-go*(BF653-hT)/(Rair*TT)))</f>
        <v>#VALUE!</v>
      </c>
      <c r="BJ653" s="0" t="e">
        <f aca="false">Mch(BG653,BH653,Rair,gamma)</f>
        <v>#VALUE!</v>
      </c>
      <c r="BK653" s="0" t="e">
        <f aca="false">Cpex(Cp0,BJ653,$N$9,$L$13:$M$19)</f>
        <v>#VALUE!</v>
      </c>
      <c r="BL653" s="0" t="e">
        <f aca="false">pex(BI653,BJ653,gamma,BK653)</f>
        <v>#VALUE!</v>
      </c>
      <c r="BM653" s="0" t="e">
        <f aca="false">MachThroat(gamma,BL653,BE653)</f>
        <v>#VALUE!</v>
      </c>
      <c r="BN653" s="0" t="e">
        <f aca="false">CN(BM653,CSON,CINC)</f>
        <v>#VALUE!</v>
      </c>
      <c r="BO653" s="0" t="e">
        <f aca="false">DPDT(Constant,BN653,BM653,gamma,BE653,BL653)</f>
        <v>#VALUE!</v>
      </c>
      <c r="BP653" s="0" t="e">
        <f aca="false">pC+deltaT*(pdot+2*pdot2+2*pdot3+pdot4)/6</f>
        <v>#VALUE!</v>
      </c>
      <c r="BQ653" s="0" t="s">
        <v>134</v>
      </c>
      <c r="BR653" s="0" t="n">
        <f aca="false">Q653</f>
        <v>6.47999999999991</v>
      </c>
      <c r="BS653" s="0" t="e">
        <f aca="false">R653/144</f>
        <v>#VALUE!</v>
      </c>
      <c r="BT653" s="0" t="e">
        <f aca="false">pX/144</f>
        <v>#VALUE!</v>
      </c>
      <c r="BU653" s="0" t="e">
        <f aca="false">pa/144</f>
        <v>#VALUE!</v>
      </c>
      <c r="BV653" s="11" t="n">
        <f aca="false">BR653</f>
        <v>6.47999999999991</v>
      </c>
      <c r="BW653" s="12" t="e">
        <f aca="false">(pC-pX)/144</f>
        <v>#VALUE!</v>
      </c>
      <c r="BX653" s="0" t="s">
        <v>134</v>
      </c>
      <c r="BZ653" s="0" t="s">
        <v>134</v>
      </c>
      <c r="CA653" s="0" t="s">
        <v>134</v>
      </c>
      <c r="CB653" s="0" t="s">
        <v>134</v>
      </c>
      <c r="CC653" s="0" t="s">
        <v>134</v>
      </c>
      <c r="CD653" s="0" t="s">
        <v>134</v>
      </c>
      <c r="CE653" s="0" t="s">
        <v>134</v>
      </c>
    </row>
    <row r="654" customFormat="false" ht="12.75" hidden="false" customHeight="false" outlineLevel="0" collapsed="false">
      <c r="E654" s="9" t="n">
        <v>6.41</v>
      </c>
      <c r="F654" s="9" t="n">
        <v>6064.46428676687</v>
      </c>
      <c r="G654" s="9" t="n">
        <v>992.448270895511</v>
      </c>
      <c r="Q654" s="0" t="n">
        <f aca="false">Q653+deltaT</f>
        <v>6.48999999999991</v>
      </c>
      <c r="R654" s="0" t="e">
        <f aca="false">BP653</f>
        <v>#VALUE!</v>
      </c>
      <c r="S654" s="0" t="e">
        <f aca="false">hALT1($E$13:$G$1365,Q654,2)</f>
        <v>#VALUE!</v>
      </c>
      <c r="T654" s="0" t="e">
        <f aca="false">Veloc($E$13:$G$1365,Q654,3)</f>
        <v>#VALUE!</v>
      </c>
      <c r="U654" s="0" t="e">
        <f aca="false">IF(S654&lt;hT,$G$5+alfa*(S654-ho),TT)</f>
        <v>#VALUE!</v>
      </c>
      <c r="V654" s="0" t="e">
        <f aca="false">IF(S654&lt;hT,pSL*(1/(1+alfa*S654/($G$5-alfa*ho)))^(go/(Rair*alfa)),pT*EXP(-go*(S654-hT)/(Rair*TT)))</f>
        <v>#VALUE!</v>
      </c>
      <c r="W654" s="0" t="e">
        <f aca="false">Mch(T654,U654,Rair,gamma)</f>
        <v>#VALUE!</v>
      </c>
      <c r="X654" s="0" t="e">
        <f aca="false">Cpex(Cp0,W654,$N$9,$L$13:$M$19)</f>
        <v>#VALUE!</v>
      </c>
      <c r="Y654" s="0" t="e">
        <f aca="false">pex(V654,W654,gamma,X654)</f>
        <v>#VALUE!</v>
      </c>
      <c r="Z654" s="0" t="e">
        <f aca="false">MachThroat(gamma,Y654,R654)</f>
        <v>#VALUE!</v>
      </c>
      <c r="AA654" s="0" t="e">
        <f aca="false">CN(Z654,CSON,CINC)</f>
        <v>#VALUE!</v>
      </c>
      <c r="AB654" s="0" t="e">
        <f aca="false">DPDT(Constant,AA654,Z654,gamma,R654,Y654)</f>
        <v>#VALUE!</v>
      </c>
      <c r="AC654" s="0" t="s">
        <v>134</v>
      </c>
      <c r="AD654" s="0" t="n">
        <f aca="false">Q654+deltaT/2</f>
        <v>6.49499999999991</v>
      </c>
      <c r="AE654" s="0" t="e">
        <f aca="false">pC+deltaT*pdot/2</f>
        <v>#VALUE!</v>
      </c>
      <c r="AF654" s="0" t="e">
        <f aca="false">hALT1($E$13:$G$1365,AD654,2)</f>
        <v>#VALUE!</v>
      </c>
      <c r="AG654" s="0" t="e">
        <f aca="false">Veloc($E$13:$G$1365,AD654,3)</f>
        <v>#VALUE!</v>
      </c>
      <c r="AH654" s="0" t="e">
        <f aca="false">IF(AF654&lt;hT,$G$5+alfa*(AF654-ho),TT)</f>
        <v>#VALUE!</v>
      </c>
      <c r="AI654" s="0" t="e">
        <f aca="false">IF(AF654&lt;hT,pSL*(1/(1+alfa*AF654/($G$5-alfa*ho)))^(go/(Rair*alfa)),pT*EXP(-go*(AF654-hT)/(Rair*TT)))</f>
        <v>#VALUE!</v>
      </c>
      <c r="AJ654" s="0" t="e">
        <f aca="false">Mch(AG654,AH654,Rair,gamma)</f>
        <v>#VALUE!</v>
      </c>
      <c r="AK654" s="0" t="e">
        <f aca="false">Cpex(Cp0,AJ654,$N$9,$L$13:$M$19)</f>
        <v>#VALUE!</v>
      </c>
      <c r="AL654" s="0" t="e">
        <f aca="false">pex(AI654,AJ654,gamma,AK654)</f>
        <v>#VALUE!</v>
      </c>
      <c r="AM654" s="0" t="e">
        <f aca="false">MachThroat(gamma,AL654,AE654)</f>
        <v>#VALUE!</v>
      </c>
      <c r="AN654" s="0" t="e">
        <f aca="false">CN(AM654,CSON,CINC)</f>
        <v>#VALUE!</v>
      </c>
      <c r="AO654" s="0" t="e">
        <f aca="false">DPDT(Constant,AN654,AM654,gamma,AE654,AL654)</f>
        <v>#VALUE!</v>
      </c>
      <c r="AP654" s="0" t="s">
        <v>134</v>
      </c>
      <c r="AQ654" s="0" t="n">
        <f aca="false">Q654+deltaT/2</f>
        <v>6.49499999999991</v>
      </c>
      <c r="AR654" s="0" t="e">
        <f aca="false">pC+deltaT*pdot2/2</f>
        <v>#VALUE!</v>
      </c>
      <c r="AS654" s="0" t="e">
        <f aca="false">hALT1($E$13:$G$1365,AQ654,2)</f>
        <v>#VALUE!</v>
      </c>
      <c r="AT654" s="0" t="e">
        <f aca="false">Veloc($E$13:$G$1365,AQ654,3)</f>
        <v>#VALUE!</v>
      </c>
      <c r="AU654" s="0" t="e">
        <f aca="false">IF(AS654&lt;hT,$G$5+alfa*(AS654-ho),TT)</f>
        <v>#VALUE!</v>
      </c>
      <c r="AV654" s="0" t="e">
        <f aca="false">IF(AS654&lt;hT,pSL*(1/(1+alfa*AF654/($G$5-alfa*ho)))^(go/(Rair*alfa)),pT*EXP(-go*(AF654-hT)/(Rair*TT)))</f>
        <v>#VALUE!</v>
      </c>
      <c r="AW654" s="0" t="e">
        <f aca="false">Mch(AT654,AU654,Rair,gamma)</f>
        <v>#VALUE!</v>
      </c>
      <c r="AX654" s="0" t="e">
        <f aca="false">Cpex(Cp0,AW654,$N$9,$L$13:$M$19)</f>
        <v>#VALUE!</v>
      </c>
      <c r="AY654" s="0" t="e">
        <f aca="false">pex(AV654,AW654,gamma,AX654)</f>
        <v>#VALUE!</v>
      </c>
      <c r="AZ654" s="0" t="e">
        <f aca="false">MachThroat(gamma,AY654,AR654)</f>
        <v>#VALUE!</v>
      </c>
      <c r="BA654" s="0" t="e">
        <f aca="false">CN(AZ654,CSON,CINC)</f>
        <v>#VALUE!</v>
      </c>
      <c r="BB654" s="0" t="e">
        <f aca="false">DPDT(Constant,BA654,AZ654,gamma,AR654,AY654)</f>
        <v>#VALUE!</v>
      </c>
      <c r="BC654" s="0" t="s">
        <v>134</v>
      </c>
      <c r="BD654" s="0" t="n">
        <f aca="false">Q654+deltaT</f>
        <v>6.49999999999991</v>
      </c>
      <c r="BE654" s="0" t="e">
        <f aca="false">pC+deltaT*pdot3</f>
        <v>#VALUE!</v>
      </c>
      <c r="BF654" s="0" t="e">
        <f aca="false">hALT1($E$13:$G$1365,BD654,2)</f>
        <v>#VALUE!</v>
      </c>
      <c r="BG654" s="0" t="e">
        <f aca="false">Veloc($E$13:$G$1365,BD654,3)</f>
        <v>#VALUE!</v>
      </c>
      <c r="BH654" s="0" t="e">
        <f aca="false">IF(BF654&lt;hT,$G$5+alfa*(BF654-ho),TT)</f>
        <v>#VALUE!</v>
      </c>
      <c r="BI654" s="0" t="e">
        <f aca="false">IF(BF654&lt;hT,pSL*(1/(1+alfa*BF654/($G$5-alfa*ho)))^(go/(Rair*alfa)),pT*EXP(-go*(BF654-hT)/(Rair*TT)))</f>
        <v>#VALUE!</v>
      </c>
      <c r="BJ654" s="0" t="e">
        <f aca="false">Mch(BG654,BH654,Rair,gamma)</f>
        <v>#VALUE!</v>
      </c>
      <c r="BK654" s="0" t="e">
        <f aca="false">Cpex(Cp0,BJ654,$N$9,$L$13:$M$19)</f>
        <v>#VALUE!</v>
      </c>
      <c r="BL654" s="0" t="e">
        <f aca="false">pex(BI654,BJ654,gamma,BK654)</f>
        <v>#VALUE!</v>
      </c>
      <c r="BM654" s="0" t="e">
        <f aca="false">MachThroat(gamma,BL654,BE654)</f>
        <v>#VALUE!</v>
      </c>
      <c r="BN654" s="0" t="e">
        <f aca="false">CN(BM654,CSON,CINC)</f>
        <v>#VALUE!</v>
      </c>
      <c r="BO654" s="0" t="e">
        <f aca="false">DPDT(Constant,BN654,BM654,gamma,BE654,BL654)</f>
        <v>#VALUE!</v>
      </c>
      <c r="BP654" s="0" t="e">
        <f aca="false">pC+deltaT*(pdot+2*pdot2+2*pdot3+pdot4)/6</f>
        <v>#VALUE!</v>
      </c>
      <c r="BQ654" s="0" t="s">
        <v>134</v>
      </c>
      <c r="BR654" s="0" t="n">
        <f aca="false">Q654</f>
        <v>6.48999999999991</v>
      </c>
      <c r="BS654" s="0" t="e">
        <f aca="false">R654/144</f>
        <v>#VALUE!</v>
      </c>
      <c r="BT654" s="0" t="e">
        <f aca="false">pX/144</f>
        <v>#VALUE!</v>
      </c>
      <c r="BU654" s="0" t="e">
        <f aca="false">pa/144</f>
        <v>#VALUE!</v>
      </c>
      <c r="BV654" s="11" t="n">
        <f aca="false">BR654</f>
        <v>6.48999999999991</v>
      </c>
      <c r="BW654" s="12" t="e">
        <f aca="false">(pC-pX)/144</f>
        <v>#VALUE!</v>
      </c>
      <c r="BX654" s="0" t="s">
        <v>134</v>
      </c>
      <c r="BZ654" s="0" t="s">
        <v>134</v>
      </c>
      <c r="CA654" s="0" t="s">
        <v>134</v>
      </c>
      <c r="CB654" s="0" t="s">
        <v>134</v>
      </c>
      <c r="CC654" s="0" t="s">
        <v>134</v>
      </c>
      <c r="CD654" s="0" t="s">
        <v>134</v>
      </c>
      <c r="CE654" s="0" t="s">
        <v>134</v>
      </c>
    </row>
    <row r="655" customFormat="false" ht="12.75" hidden="false" customHeight="false" outlineLevel="0" collapsed="false">
      <c r="E655" s="9" t="n">
        <v>6.42</v>
      </c>
      <c r="F655" s="9" t="n">
        <v>6074.38495870372</v>
      </c>
      <c r="G655" s="9" t="n">
        <v>991.685042908621</v>
      </c>
      <c r="Q655" s="0" t="n">
        <f aca="false">Q654+deltaT</f>
        <v>6.49999999999991</v>
      </c>
      <c r="R655" s="0" t="e">
        <f aca="false">BP654</f>
        <v>#VALUE!</v>
      </c>
      <c r="S655" s="0" t="e">
        <f aca="false">hALT1($E$13:$G$1365,Q655,2)</f>
        <v>#VALUE!</v>
      </c>
      <c r="T655" s="0" t="e">
        <f aca="false">Veloc($E$13:$G$1365,Q655,3)</f>
        <v>#VALUE!</v>
      </c>
      <c r="U655" s="0" t="e">
        <f aca="false">IF(S655&lt;hT,$G$5+alfa*(S655-ho),TT)</f>
        <v>#VALUE!</v>
      </c>
      <c r="V655" s="0" t="e">
        <f aca="false">IF(S655&lt;hT,pSL*(1/(1+alfa*S655/($G$5-alfa*ho)))^(go/(Rair*alfa)),pT*EXP(-go*(S655-hT)/(Rair*TT)))</f>
        <v>#VALUE!</v>
      </c>
      <c r="W655" s="0" t="e">
        <f aca="false">Mch(T655,U655,Rair,gamma)</f>
        <v>#VALUE!</v>
      </c>
      <c r="X655" s="0" t="e">
        <f aca="false">Cpex(Cp0,W655,$N$9,$L$13:$M$19)</f>
        <v>#VALUE!</v>
      </c>
      <c r="Y655" s="0" t="e">
        <f aca="false">pex(V655,W655,gamma,X655)</f>
        <v>#VALUE!</v>
      </c>
      <c r="Z655" s="0" t="e">
        <f aca="false">MachThroat(gamma,Y655,R655)</f>
        <v>#VALUE!</v>
      </c>
      <c r="AA655" s="0" t="e">
        <f aca="false">CN(Z655,CSON,CINC)</f>
        <v>#VALUE!</v>
      </c>
      <c r="AB655" s="0" t="e">
        <f aca="false">DPDT(Constant,AA655,Z655,gamma,R655,Y655)</f>
        <v>#VALUE!</v>
      </c>
      <c r="AC655" s="0" t="s">
        <v>134</v>
      </c>
      <c r="AD655" s="0" t="n">
        <f aca="false">Q655+deltaT/2</f>
        <v>6.50499999999991</v>
      </c>
      <c r="AE655" s="0" t="e">
        <f aca="false">pC+deltaT*pdot/2</f>
        <v>#VALUE!</v>
      </c>
      <c r="AF655" s="0" t="e">
        <f aca="false">hALT1($E$13:$G$1365,AD655,2)</f>
        <v>#VALUE!</v>
      </c>
      <c r="AG655" s="0" t="e">
        <f aca="false">Veloc($E$13:$G$1365,AD655,3)</f>
        <v>#VALUE!</v>
      </c>
      <c r="AH655" s="0" t="e">
        <f aca="false">IF(AF655&lt;hT,$G$5+alfa*(AF655-ho),TT)</f>
        <v>#VALUE!</v>
      </c>
      <c r="AI655" s="0" t="e">
        <f aca="false">IF(AF655&lt;hT,pSL*(1/(1+alfa*AF655/($G$5-alfa*ho)))^(go/(Rair*alfa)),pT*EXP(-go*(AF655-hT)/(Rair*TT)))</f>
        <v>#VALUE!</v>
      </c>
      <c r="AJ655" s="0" t="e">
        <f aca="false">Mch(AG655,AH655,Rair,gamma)</f>
        <v>#VALUE!</v>
      </c>
      <c r="AK655" s="0" t="e">
        <f aca="false">Cpex(Cp0,AJ655,$N$9,$L$13:$M$19)</f>
        <v>#VALUE!</v>
      </c>
      <c r="AL655" s="0" t="e">
        <f aca="false">pex(AI655,AJ655,gamma,AK655)</f>
        <v>#VALUE!</v>
      </c>
      <c r="AM655" s="0" t="e">
        <f aca="false">MachThroat(gamma,AL655,AE655)</f>
        <v>#VALUE!</v>
      </c>
      <c r="AN655" s="0" t="e">
        <f aca="false">CN(AM655,CSON,CINC)</f>
        <v>#VALUE!</v>
      </c>
      <c r="AO655" s="0" t="e">
        <f aca="false">DPDT(Constant,AN655,AM655,gamma,AE655,AL655)</f>
        <v>#VALUE!</v>
      </c>
      <c r="AP655" s="0" t="s">
        <v>134</v>
      </c>
      <c r="AQ655" s="0" t="n">
        <f aca="false">Q655+deltaT/2</f>
        <v>6.50499999999991</v>
      </c>
      <c r="AR655" s="0" t="e">
        <f aca="false">pC+deltaT*pdot2/2</f>
        <v>#VALUE!</v>
      </c>
      <c r="AS655" s="0" t="e">
        <f aca="false">hALT1($E$13:$G$1365,AQ655,2)</f>
        <v>#VALUE!</v>
      </c>
      <c r="AT655" s="0" t="e">
        <f aca="false">Veloc($E$13:$G$1365,AQ655,3)</f>
        <v>#VALUE!</v>
      </c>
      <c r="AU655" s="0" t="e">
        <f aca="false">IF(AS655&lt;hT,$G$5+alfa*(AS655-ho),TT)</f>
        <v>#VALUE!</v>
      </c>
      <c r="AV655" s="0" t="e">
        <f aca="false">IF(AS655&lt;hT,pSL*(1/(1+alfa*AF655/($G$5-alfa*ho)))^(go/(Rair*alfa)),pT*EXP(-go*(AF655-hT)/(Rair*TT)))</f>
        <v>#VALUE!</v>
      </c>
      <c r="AW655" s="0" t="e">
        <f aca="false">Mch(AT655,AU655,Rair,gamma)</f>
        <v>#VALUE!</v>
      </c>
      <c r="AX655" s="0" t="e">
        <f aca="false">Cpex(Cp0,AW655,$N$9,$L$13:$M$19)</f>
        <v>#VALUE!</v>
      </c>
      <c r="AY655" s="0" t="e">
        <f aca="false">pex(AV655,AW655,gamma,AX655)</f>
        <v>#VALUE!</v>
      </c>
      <c r="AZ655" s="0" t="e">
        <f aca="false">MachThroat(gamma,AY655,AR655)</f>
        <v>#VALUE!</v>
      </c>
      <c r="BA655" s="0" t="e">
        <f aca="false">CN(AZ655,CSON,CINC)</f>
        <v>#VALUE!</v>
      </c>
      <c r="BB655" s="0" t="e">
        <f aca="false">DPDT(Constant,BA655,AZ655,gamma,AR655,AY655)</f>
        <v>#VALUE!</v>
      </c>
      <c r="BC655" s="0" t="s">
        <v>134</v>
      </c>
      <c r="BD655" s="0" t="n">
        <f aca="false">Q655+deltaT</f>
        <v>6.50999999999991</v>
      </c>
      <c r="BE655" s="0" t="e">
        <f aca="false">pC+deltaT*pdot3</f>
        <v>#VALUE!</v>
      </c>
      <c r="BF655" s="0" t="e">
        <f aca="false">hALT1($E$13:$G$1365,BD655,2)</f>
        <v>#VALUE!</v>
      </c>
      <c r="BG655" s="0" t="e">
        <f aca="false">Veloc($E$13:$G$1365,BD655,3)</f>
        <v>#VALUE!</v>
      </c>
      <c r="BH655" s="0" t="e">
        <f aca="false">IF(BF655&lt;hT,$G$5+alfa*(BF655-ho),TT)</f>
        <v>#VALUE!</v>
      </c>
      <c r="BI655" s="0" t="e">
        <f aca="false">IF(BF655&lt;hT,pSL*(1/(1+alfa*BF655/($G$5-alfa*ho)))^(go/(Rair*alfa)),pT*EXP(-go*(BF655-hT)/(Rair*TT)))</f>
        <v>#VALUE!</v>
      </c>
      <c r="BJ655" s="0" t="e">
        <f aca="false">Mch(BG655,BH655,Rair,gamma)</f>
        <v>#VALUE!</v>
      </c>
      <c r="BK655" s="0" t="e">
        <f aca="false">Cpex(Cp0,BJ655,$N$9,$L$13:$M$19)</f>
        <v>#VALUE!</v>
      </c>
      <c r="BL655" s="0" t="e">
        <f aca="false">pex(BI655,BJ655,gamma,BK655)</f>
        <v>#VALUE!</v>
      </c>
      <c r="BM655" s="0" t="e">
        <f aca="false">MachThroat(gamma,BL655,BE655)</f>
        <v>#VALUE!</v>
      </c>
      <c r="BN655" s="0" t="e">
        <f aca="false">CN(BM655,CSON,CINC)</f>
        <v>#VALUE!</v>
      </c>
      <c r="BO655" s="0" t="e">
        <f aca="false">DPDT(Constant,BN655,BM655,gamma,BE655,BL655)</f>
        <v>#VALUE!</v>
      </c>
      <c r="BP655" s="0" t="e">
        <f aca="false">pC+deltaT*(pdot+2*pdot2+2*pdot3+pdot4)/6</f>
        <v>#VALUE!</v>
      </c>
      <c r="BQ655" s="0" t="s">
        <v>134</v>
      </c>
      <c r="BR655" s="0" t="n">
        <f aca="false">Q655</f>
        <v>6.49999999999991</v>
      </c>
      <c r="BS655" s="0" t="e">
        <f aca="false">R655/144</f>
        <v>#VALUE!</v>
      </c>
      <c r="BT655" s="0" t="e">
        <f aca="false">pX/144</f>
        <v>#VALUE!</v>
      </c>
      <c r="BU655" s="0" t="e">
        <f aca="false">pa/144</f>
        <v>#VALUE!</v>
      </c>
      <c r="BV655" s="11" t="n">
        <f aca="false">BR655</f>
        <v>6.49999999999991</v>
      </c>
      <c r="BW655" s="12" t="e">
        <f aca="false">(pC-pX)/144</f>
        <v>#VALUE!</v>
      </c>
      <c r="BX655" s="0" t="s">
        <v>134</v>
      </c>
      <c r="BZ655" s="0" t="s">
        <v>134</v>
      </c>
      <c r="CA655" s="0" t="s">
        <v>134</v>
      </c>
      <c r="CB655" s="0" t="s">
        <v>134</v>
      </c>
      <c r="CC655" s="0" t="s">
        <v>134</v>
      </c>
      <c r="CD655" s="0" t="s">
        <v>134</v>
      </c>
      <c r="CE655" s="0" t="s">
        <v>134</v>
      </c>
    </row>
    <row r="656" customFormat="false" ht="12.75" hidden="false" customHeight="false" outlineLevel="0" collapsed="false">
      <c r="E656" s="9" t="n">
        <v>6.43</v>
      </c>
      <c r="F656" s="9" t="n">
        <v>6084.29796616283</v>
      </c>
      <c r="G656" s="9" t="n">
        <v>990.915376256095</v>
      </c>
      <c r="Q656" s="0" t="n">
        <f aca="false">Q655+deltaT</f>
        <v>6.50999999999991</v>
      </c>
      <c r="R656" s="0" t="e">
        <f aca="false">BP655</f>
        <v>#VALUE!</v>
      </c>
      <c r="S656" s="0" t="e">
        <f aca="false">hALT1($E$13:$G$1365,Q656,2)</f>
        <v>#VALUE!</v>
      </c>
      <c r="T656" s="0" t="e">
        <f aca="false">Veloc($E$13:$G$1365,Q656,3)</f>
        <v>#VALUE!</v>
      </c>
      <c r="U656" s="0" t="e">
        <f aca="false">IF(S656&lt;hT,$G$5+alfa*(S656-ho),TT)</f>
        <v>#VALUE!</v>
      </c>
      <c r="V656" s="0" t="e">
        <f aca="false">IF(S656&lt;hT,pSL*(1/(1+alfa*S656/($G$5-alfa*ho)))^(go/(Rair*alfa)),pT*EXP(-go*(S656-hT)/(Rair*TT)))</f>
        <v>#VALUE!</v>
      </c>
      <c r="W656" s="0" t="e">
        <f aca="false">Mch(T656,U656,Rair,gamma)</f>
        <v>#VALUE!</v>
      </c>
      <c r="X656" s="0" t="e">
        <f aca="false">Cpex(Cp0,W656,$N$9,$L$13:$M$19)</f>
        <v>#VALUE!</v>
      </c>
      <c r="Y656" s="0" t="e">
        <f aca="false">pex(V656,W656,gamma,X656)</f>
        <v>#VALUE!</v>
      </c>
      <c r="Z656" s="0" t="e">
        <f aca="false">MachThroat(gamma,Y656,R656)</f>
        <v>#VALUE!</v>
      </c>
      <c r="AA656" s="0" t="e">
        <f aca="false">CN(Z656,CSON,CINC)</f>
        <v>#VALUE!</v>
      </c>
      <c r="AB656" s="0" t="e">
        <f aca="false">DPDT(Constant,AA656,Z656,gamma,R656,Y656)</f>
        <v>#VALUE!</v>
      </c>
      <c r="AC656" s="0" t="s">
        <v>134</v>
      </c>
      <c r="AD656" s="0" t="n">
        <f aca="false">Q656+deltaT/2</f>
        <v>6.51499999999991</v>
      </c>
      <c r="AE656" s="0" t="e">
        <f aca="false">pC+deltaT*pdot/2</f>
        <v>#VALUE!</v>
      </c>
      <c r="AF656" s="0" t="e">
        <f aca="false">hALT1($E$13:$G$1365,AD656,2)</f>
        <v>#VALUE!</v>
      </c>
      <c r="AG656" s="0" t="e">
        <f aca="false">Veloc($E$13:$G$1365,AD656,3)</f>
        <v>#VALUE!</v>
      </c>
      <c r="AH656" s="0" t="e">
        <f aca="false">IF(AF656&lt;hT,$G$5+alfa*(AF656-ho),TT)</f>
        <v>#VALUE!</v>
      </c>
      <c r="AI656" s="0" t="e">
        <f aca="false">IF(AF656&lt;hT,pSL*(1/(1+alfa*AF656/($G$5-alfa*ho)))^(go/(Rair*alfa)),pT*EXP(-go*(AF656-hT)/(Rair*TT)))</f>
        <v>#VALUE!</v>
      </c>
      <c r="AJ656" s="0" t="e">
        <f aca="false">Mch(AG656,AH656,Rair,gamma)</f>
        <v>#VALUE!</v>
      </c>
      <c r="AK656" s="0" t="e">
        <f aca="false">Cpex(Cp0,AJ656,$N$9,$L$13:$M$19)</f>
        <v>#VALUE!</v>
      </c>
      <c r="AL656" s="0" t="e">
        <f aca="false">pex(AI656,AJ656,gamma,AK656)</f>
        <v>#VALUE!</v>
      </c>
      <c r="AM656" s="0" t="e">
        <f aca="false">MachThroat(gamma,AL656,AE656)</f>
        <v>#VALUE!</v>
      </c>
      <c r="AN656" s="0" t="e">
        <f aca="false">CN(AM656,CSON,CINC)</f>
        <v>#VALUE!</v>
      </c>
      <c r="AO656" s="0" t="e">
        <f aca="false">DPDT(Constant,AN656,AM656,gamma,AE656,AL656)</f>
        <v>#VALUE!</v>
      </c>
      <c r="AP656" s="0" t="s">
        <v>134</v>
      </c>
      <c r="AQ656" s="0" t="n">
        <f aca="false">Q656+deltaT/2</f>
        <v>6.51499999999991</v>
      </c>
      <c r="AR656" s="0" t="e">
        <f aca="false">pC+deltaT*pdot2/2</f>
        <v>#VALUE!</v>
      </c>
      <c r="AS656" s="0" t="e">
        <f aca="false">hALT1($E$13:$G$1365,AQ656,2)</f>
        <v>#VALUE!</v>
      </c>
      <c r="AT656" s="0" t="e">
        <f aca="false">Veloc($E$13:$G$1365,AQ656,3)</f>
        <v>#VALUE!</v>
      </c>
      <c r="AU656" s="0" t="e">
        <f aca="false">IF(AS656&lt;hT,$G$5+alfa*(AS656-ho),TT)</f>
        <v>#VALUE!</v>
      </c>
      <c r="AV656" s="0" t="e">
        <f aca="false">IF(AS656&lt;hT,pSL*(1/(1+alfa*AF656/($G$5-alfa*ho)))^(go/(Rair*alfa)),pT*EXP(-go*(AF656-hT)/(Rair*TT)))</f>
        <v>#VALUE!</v>
      </c>
      <c r="AW656" s="0" t="e">
        <f aca="false">Mch(AT656,AU656,Rair,gamma)</f>
        <v>#VALUE!</v>
      </c>
      <c r="AX656" s="0" t="e">
        <f aca="false">Cpex(Cp0,AW656,$N$9,$L$13:$M$19)</f>
        <v>#VALUE!</v>
      </c>
      <c r="AY656" s="0" t="e">
        <f aca="false">pex(AV656,AW656,gamma,AX656)</f>
        <v>#VALUE!</v>
      </c>
      <c r="AZ656" s="0" t="e">
        <f aca="false">MachThroat(gamma,AY656,AR656)</f>
        <v>#VALUE!</v>
      </c>
      <c r="BA656" s="0" t="e">
        <f aca="false">CN(AZ656,CSON,CINC)</f>
        <v>#VALUE!</v>
      </c>
      <c r="BB656" s="0" t="e">
        <f aca="false">DPDT(Constant,BA656,AZ656,gamma,AR656,AY656)</f>
        <v>#VALUE!</v>
      </c>
      <c r="BC656" s="0" t="s">
        <v>134</v>
      </c>
      <c r="BD656" s="0" t="n">
        <f aca="false">Q656+deltaT</f>
        <v>6.51999999999991</v>
      </c>
      <c r="BE656" s="0" t="e">
        <f aca="false">pC+deltaT*pdot3</f>
        <v>#VALUE!</v>
      </c>
      <c r="BF656" s="0" t="e">
        <f aca="false">hALT1($E$13:$G$1365,BD656,2)</f>
        <v>#VALUE!</v>
      </c>
      <c r="BG656" s="0" t="e">
        <f aca="false">Veloc($E$13:$G$1365,BD656,3)</f>
        <v>#VALUE!</v>
      </c>
      <c r="BH656" s="0" t="e">
        <f aca="false">IF(BF656&lt;hT,$G$5+alfa*(BF656-ho),TT)</f>
        <v>#VALUE!</v>
      </c>
      <c r="BI656" s="0" t="e">
        <f aca="false">IF(BF656&lt;hT,pSL*(1/(1+alfa*BF656/($G$5-alfa*ho)))^(go/(Rair*alfa)),pT*EXP(-go*(BF656-hT)/(Rair*TT)))</f>
        <v>#VALUE!</v>
      </c>
      <c r="BJ656" s="0" t="e">
        <f aca="false">Mch(BG656,BH656,Rair,gamma)</f>
        <v>#VALUE!</v>
      </c>
      <c r="BK656" s="0" t="e">
        <f aca="false">Cpex(Cp0,BJ656,$N$9,$L$13:$M$19)</f>
        <v>#VALUE!</v>
      </c>
      <c r="BL656" s="0" t="e">
        <f aca="false">pex(BI656,BJ656,gamma,BK656)</f>
        <v>#VALUE!</v>
      </c>
      <c r="BM656" s="0" t="e">
        <f aca="false">MachThroat(gamma,BL656,BE656)</f>
        <v>#VALUE!</v>
      </c>
      <c r="BN656" s="0" t="e">
        <f aca="false">CN(BM656,CSON,CINC)</f>
        <v>#VALUE!</v>
      </c>
      <c r="BO656" s="0" t="e">
        <f aca="false">DPDT(Constant,BN656,BM656,gamma,BE656,BL656)</f>
        <v>#VALUE!</v>
      </c>
      <c r="BP656" s="0" t="e">
        <f aca="false">pC+deltaT*(pdot+2*pdot2+2*pdot3+pdot4)/6</f>
        <v>#VALUE!</v>
      </c>
      <c r="BQ656" s="0" t="s">
        <v>134</v>
      </c>
      <c r="BR656" s="0" t="n">
        <f aca="false">Q656</f>
        <v>6.50999999999991</v>
      </c>
      <c r="BS656" s="0" t="e">
        <f aca="false">R656/144</f>
        <v>#VALUE!</v>
      </c>
      <c r="BT656" s="0" t="e">
        <f aca="false">pX/144</f>
        <v>#VALUE!</v>
      </c>
      <c r="BU656" s="0" t="e">
        <f aca="false">pa/144</f>
        <v>#VALUE!</v>
      </c>
      <c r="BV656" s="11" t="n">
        <f aca="false">BR656</f>
        <v>6.50999999999991</v>
      </c>
      <c r="BW656" s="12" t="e">
        <f aca="false">(pC-pX)/144</f>
        <v>#VALUE!</v>
      </c>
      <c r="BX656" s="0" t="s">
        <v>134</v>
      </c>
      <c r="BZ656" s="0" t="s">
        <v>134</v>
      </c>
      <c r="CA656" s="0" t="s">
        <v>134</v>
      </c>
      <c r="CB656" s="0" t="s">
        <v>134</v>
      </c>
      <c r="CC656" s="0" t="s">
        <v>134</v>
      </c>
      <c r="CD656" s="0" t="s">
        <v>134</v>
      </c>
      <c r="CE656" s="0" t="s">
        <v>134</v>
      </c>
    </row>
    <row r="657" customFormat="false" ht="12.75" hidden="false" customHeight="false" outlineLevel="0" collapsed="false">
      <c r="E657" s="9" t="n">
        <v>6.44</v>
      </c>
      <c r="F657" s="9" t="n">
        <v>6094.20324478479</v>
      </c>
      <c r="G657" s="9" t="n">
        <v>990.1392763881</v>
      </c>
      <c r="Q657" s="0" t="n">
        <f aca="false">Q656+deltaT</f>
        <v>6.51999999999991</v>
      </c>
      <c r="R657" s="0" t="e">
        <f aca="false">BP656</f>
        <v>#VALUE!</v>
      </c>
      <c r="S657" s="0" t="e">
        <f aca="false">hALT1($E$13:$G$1365,Q657,2)</f>
        <v>#VALUE!</v>
      </c>
      <c r="T657" s="0" t="e">
        <f aca="false">Veloc($E$13:$G$1365,Q657,3)</f>
        <v>#VALUE!</v>
      </c>
      <c r="U657" s="0" t="e">
        <f aca="false">IF(S657&lt;hT,$G$5+alfa*(S657-ho),TT)</f>
        <v>#VALUE!</v>
      </c>
      <c r="V657" s="0" t="e">
        <f aca="false">IF(S657&lt;hT,pSL*(1/(1+alfa*S657/($G$5-alfa*ho)))^(go/(Rair*alfa)),pT*EXP(-go*(S657-hT)/(Rair*TT)))</f>
        <v>#VALUE!</v>
      </c>
      <c r="W657" s="0" t="e">
        <f aca="false">Mch(T657,U657,Rair,gamma)</f>
        <v>#VALUE!</v>
      </c>
      <c r="X657" s="0" t="e">
        <f aca="false">Cpex(Cp0,W657,$N$9,$L$13:$M$19)</f>
        <v>#VALUE!</v>
      </c>
      <c r="Y657" s="0" t="e">
        <f aca="false">pex(V657,W657,gamma,X657)</f>
        <v>#VALUE!</v>
      </c>
      <c r="Z657" s="0" t="e">
        <f aca="false">MachThroat(gamma,Y657,R657)</f>
        <v>#VALUE!</v>
      </c>
      <c r="AA657" s="0" t="e">
        <f aca="false">CN(Z657,CSON,CINC)</f>
        <v>#VALUE!</v>
      </c>
      <c r="AB657" s="0" t="e">
        <f aca="false">DPDT(Constant,AA657,Z657,gamma,R657,Y657)</f>
        <v>#VALUE!</v>
      </c>
      <c r="AC657" s="0" t="s">
        <v>134</v>
      </c>
      <c r="AD657" s="0" t="n">
        <f aca="false">Q657+deltaT/2</f>
        <v>6.52499999999991</v>
      </c>
      <c r="AE657" s="0" t="e">
        <f aca="false">pC+deltaT*pdot/2</f>
        <v>#VALUE!</v>
      </c>
      <c r="AF657" s="0" t="e">
        <f aca="false">hALT1($E$13:$G$1365,AD657,2)</f>
        <v>#VALUE!</v>
      </c>
      <c r="AG657" s="0" t="e">
        <f aca="false">Veloc($E$13:$G$1365,AD657,3)</f>
        <v>#VALUE!</v>
      </c>
      <c r="AH657" s="0" t="e">
        <f aca="false">IF(AF657&lt;hT,$G$5+alfa*(AF657-ho),TT)</f>
        <v>#VALUE!</v>
      </c>
      <c r="AI657" s="0" t="e">
        <f aca="false">IF(AF657&lt;hT,pSL*(1/(1+alfa*AF657/($G$5-alfa*ho)))^(go/(Rair*alfa)),pT*EXP(-go*(AF657-hT)/(Rair*TT)))</f>
        <v>#VALUE!</v>
      </c>
      <c r="AJ657" s="0" t="e">
        <f aca="false">Mch(AG657,AH657,Rair,gamma)</f>
        <v>#VALUE!</v>
      </c>
      <c r="AK657" s="0" t="e">
        <f aca="false">Cpex(Cp0,AJ657,$N$9,$L$13:$M$19)</f>
        <v>#VALUE!</v>
      </c>
      <c r="AL657" s="0" t="e">
        <f aca="false">pex(AI657,AJ657,gamma,AK657)</f>
        <v>#VALUE!</v>
      </c>
      <c r="AM657" s="0" t="e">
        <f aca="false">MachThroat(gamma,AL657,AE657)</f>
        <v>#VALUE!</v>
      </c>
      <c r="AN657" s="0" t="e">
        <f aca="false">CN(AM657,CSON,CINC)</f>
        <v>#VALUE!</v>
      </c>
      <c r="AO657" s="0" t="e">
        <f aca="false">DPDT(Constant,AN657,AM657,gamma,AE657,AL657)</f>
        <v>#VALUE!</v>
      </c>
      <c r="AP657" s="0" t="s">
        <v>134</v>
      </c>
      <c r="AQ657" s="0" t="n">
        <f aca="false">Q657+deltaT/2</f>
        <v>6.52499999999991</v>
      </c>
      <c r="AR657" s="0" t="e">
        <f aca="false">pC+deltaT*pdot2/2</f>
        <v>#VALUE!</v>
      </c>
      <c r="AS657" s="0" t="e">
        <f aca="false">hALT1($E$13:$G$1365,AQ657,2)</f>
        <v>#VALUE!</v>
      </c>
      <c r="AT657" s="0" t="e">
        <f aca="false">Veloc($E$13:$G$1365,AQ657,3)</f>
        <v>#VALUE!</v>
      </c>
      <c r="AU657" s="0" t="e">
        <f aca="false">IF(AS657&lt;hT,$G$5+alfa*(AS657-ho),TT)</f>
        <v>#VALUE!</v>
      </c>
      <c r="AV657" s="0" t="e">
        <f aca="false">IF(AS657&lt;hT,pSL*(1/(1+alfa*AF657/($G$5-alfa*ho)))^(go/(Rair*alfa)),pT*EXP(-go*(AF657-hT)/(Rair*TT)))</f>
        <v>#VALUE!</v>
      </c>
      <c r="AW657" s="0" t="e">
        <f aca="false">Mch(AT657,AU657,Rair,gamma)</f>
        <v>#VALUE!</v>
      </c>
      <c r="AX657" s="0" t="e">
        <f aca="false">Cpex(Cp0,AW657,$N$9,$L$13:$M$19)</f>
        <v>#VALUE!</v>
      </c>
      <c r="AY657" s="0" t="e">
        <f aca="false">pex(AV657,AW657,gamma,AX657)</f>
        <v>#VALUE!</v>
      </c>
      <c r="AZ657" s="0" t="e">
        <f aca="false">MachThroat(gamma,AY657,AR657)</f>
        <v>#VALUE!</v>
      </c>
      <c r="BA657" s="0" t="e">
        <f aca="false">CN(AZ657,CSON,CINC)</f>
        <v>#VALUE!</v>
      </c>
      <c r="BB657" s="0" t="e">
        <f aca="false">DPDT(Constant,BA657,AZ657,gamma,AR657,AY657)</f>
        <v>#VALUE!</v>
      </c>
      <c r="BC657" s="0" t="s">
        <v>134</v>
      </c>
      <c r="BD657" s="0" t="n">
        <f aca="false">Q657+deltaT</f>
        <v>6.52999999999991</v>
      </c>
      <c r="BE657" s="0" t="e">
        <f aca="false">pC+deltaT*pdot3</f>
        <v>#VALUE!</v>
      </c>
      <c r="BF657" s="0" t="e">
        <f aca="false">hALT1($E$13:$G$1365,BD657,2)</f>
        <v>#VALUE!</v>
      </c>
      <c r="BG657" s="0" t="e">
        <f aca="false">Veloc($E$13:$G$1365,BD657,3)</f>
        <v>#VALUE!</v>
      </c>
      <c r="BH657" s="0" t="e">
        <f aca="false">IF(BF657&lt;hT,$G$5+alfa*(BF657-ho),TT)</f>
        <v>#VALUE!</v>
      </c>
      <c r="BI657" s="0" t="e">
        <f aca="false">IF(BF657&lt;hT,pSL*(1/(1+alfa*BF657/($G$5-alfa*ho)))^(go/(Rair*alfa)),pT*EXP(-go*(BF657-hT)/(Rair*TT)))</f>
        <v>#VALUE!</v>
      </c>
      <c r="BJ657" s="0" t="e">
        <f aca="false">Mch(BG657,BH657,Rair,gamma)</f>
        <v>#VALUE!</v>
      </c>
      <c r="BK657" s="0" t="e">
        <f aca="false">Cpex(Cp0,BJ657,$N$9,$L$13:$M$19)</f>
        <v>#VALUE!</v>
      </c>
      <c r="BL657" s="0" t="e">
        <f aca="false">pex(BI657,BJ657,gamma,BK657)</f>
        <v>#VALUE!</v>
      </c>
      <c r="BM657" s="0" t="e">
        <f aca="false">MachThroat(gamma,BL657,BE657)</f>
        <v>#VALUE!</v>
      </c>
      <c r="BN657" s="0" t="e">
        <f aca="false">CN(BM657,CSON,CINC)</f>
        <v>#VALUE!</v>
      </c>
      <c r="BO657" s="0" t="e">
        <f aca="false">DPDT(Constant,BN657,BM657,gamma,BE657,BL657)</f>
        <v>#VALUE!</v>
      </c>
      <c r="BP657" s="0" t="e">
        <f aca="false">pC+deltaT*(pdot+2*pdot2+2*pdot3+pdot4)/6</f>
        <v>#VALUE!</v>
      </c>
      <c r="BQ657" s="0" t="s">
        <v>134</v>
      </c>
      <c r="BR657" s="0" t="n">
        <f aca="false">Q657</f>
        <v>6.51999999999991</v>
      </c>
      <c r="BS657" s="0" t="e">
        <f aca="false">R657/144</f>
        <v>#VALUE!</v>
      </c>
      <c r="BT657" s="0" t="e">
        <f aca="false">pX/144</f>
        <v>#VALUE!</v>
      </c>
      <c r="BU657" s="0" t="e">
        <f aca="false">pa/144</f>
        <v>#VALUE!</v>
      </c>
      <c r="BV657" s="11" t="n">
        <f aca="false">BR657</f>
        <v>6.51999999999991</v>
      </c>
      <c r="BW657" s="12" t="e">
        <f aca="false">(pC-pX)/144</f>
        <v>#VALUE!</v>
      </c>
      <c r="BX657" s="0" t="s">
        <v>134</v>
      </c>
      <c r="BZ657" s="0" t="s">
        <v>134</v>
      </c>
      <c r="CA657" s="0" t="s">
        <v>134</v>
      </c>
      <c r="CB657" s="0" t="s">
        <v>134</v>
      </c>
      <c r="CC657" s="0" t="s">
        <v>134</v>
      </c>
      <c r="CD657" s="0" t="s">
        <v>134</v>
      </c>
      <c r="CE657" s="0" t="s">
        <v>134</v>
      </c>
    </row>
    <row r="658" customFormat="false" ht="12.75" hidden="false" customHeight="false" outlineLevel="0" collapsed="false">
      <c r="E658" s="9" t="n">
        <v>6.45</v>
      </c>
      <c r="F658" s="9" t="n">
        <v>6104.1007302647</v>
      </c>
      <c r="G658" s="9" t="n">
        <v>989.356748754484</v>
      </c>
      <c r="Q658" s="0" t="n">
        <f aca="false">Q657+deltaT</f>
        <v>6.52999999999991</v>
      </c>
      <c r="R658" s="0" t="e">
        <f aca="false">BP657</f>
        <v>#VALUE!</v>
      </c>
      <c r="S658" s="0" t="e">
        <f aca="false">hALT1($E$13:$G$1365,Q658,2)</f>
        <v>#VALUE!</v>
      </c>
      <c r="T658" s="0" t="e">
        <f aca="false">Veloc($E$13:$G$1365,Q658,3)</f>
        <v>#VALUE!</v>
      </c>
      <c r="U658" s="0" t="e">
        <f aca="false">IF(S658&lt;hT,$G$5+alfa*(S658-ho),TT)</f>
        <v>#VALUE!</v>
      </c>
      <c r="V658" s="0" t="e">
        <f aca="false">IF(S658&lt;hT,pSL*(1/(1+alfa*S658/($G$5-alfa*ho)))^(go/(Rair*alfa)),pT*EXP(-go*(S658-hT)/(Rair*TT)))</f>
        <v>#VALUE!</v>
      </c>
      <c r="W658" s="0" t="e">
        <f aca="false">Mch(T658,U658,Rair,gamma)</f>
        <v>#VALUE!</v>
      </c>
      <c r="X658" s="0" t="e">
        <f aca="false">Cpex(Cp0,W658,$N$9,$L$13:$M$19)</f>
        <v>#VALUE!</v>
      </c>
      <c r="Y658" s="0" t="e">
        <f aca="false">pex(V658,W658,gamma,X658)</f>
        <v>#VALUE!</v>
      </c>
      <c r="Z658" s="0" t="e">
        <f aca="false">MachThroat(gamma,Y658,R658)</f>
        <v>#VALUE!</v>
      </c>
      <c r="AA658" s="0" t="e">
        <f aca="false">CN(Z658,CSON,CINC)</f>
        <v>#VALUE!</v>
      </c>
      <c r="AB658" s="0" t="e">
        <f aca="false">DPDT(Constant,AA658,Z658,gamma,R658,Y658)</f>
        <v>#VALUE!</v>
      </c>
      <c r="AC658" s="0" t="s">
        <v>134</v>
      </c>
      <c r="AD658" s="0" t="n">
        <f aca="false">Q658+deltaT/2</f>
        <v>6.53499999999991</v>
      </c>
      <c r="AE658" s="0" t="e">
        <f aca="false">pC+deltaT*pdot/2</f>
        <v>#VALUE!</v>
      </c>
      <c r="AF658" s="0" t="e">
        <f aca="false">hALT1($E$13:$G$1365,AD658,2)</f>
        <v>#VALUE!</v>
      </c>
      <c r="AG658" s="0" t="e">
        <f aca="false">Veloc($E$13:$G$1365,AD658,3)</f>
        <v>#VALUE!</v>
      </c>
      <c r="AH658" s="0" t="e">
        <f aca="false">IF(AF658&lt;hT,$G$5+alfa*(AF658-ho),TT)</f>
        <v>#VALUE!</v>
      </c>
      <c r="AI658" s="0" t="e">
        <f aca="false">IF(AF658&lt;hT,pSL*(1/(1+alfa*AF658/($G$5-alfa*ho)))^(go/(Rair*alfa)),pT*EXP(-go*(AF658-hT)/(Rair*TT)))</f>
        <v>#VALUE!</v>
      </c>
      <c r="AJ658" s="0" t="e">
        <f aca="false">Mch(AG658,AH658,Rair,gamma)</f>
        <v>#VALUE!</v>
      </c>
      <c r="AK658" s="0" t="e">
        <f aca="false">Cpex(Cp0,AJ658,$N$9,$L$13:$M$19)</f>
        <v>#VALUE!</v>
      </c>
      <c r="AL658" s="0" t="e">
        <f aca="false">pex(AI658,AJ658,gamma,AK658)</f>
        <v>#VALUE!</v>
      </c>
      <c r="AM658" s="0" t="e">
        <f aca="false">MachThroat(gamma,AL658,AE658)</f>
        <v>#VALUE!</v>
      </c>
      <c r="AN658" s="0" t="e">
        <f aca="false">CN(AM658,CSON,CINC)</f>
        <v>#VALUE!</v>
      </c>
      <c r="AO658" s="0" t="e">
        <f aca="false">DPDT(Constant,AN658,AM658,gamma,AE658,AL658)</f>
        <v>#VALUE!</v>
      </c>
      <c r="AP658" s="0" t="s">
        <v>134</v>
      </c>
      <c r="AQ658" s="0" t="n">
        <f aca="false">Q658+deltaT/2</f>
        <v>6.53499999999991</v>
      </c>
      <c r="AR658" s="0" t="e">
        <f aca="false">pC+deltaT*pdot2/2</f>
        <v>#VALUE!</v>
      </c>
      <c r="AS658" s="0" t="e">
        <f aca="false">hALT1($E$13:$G$1365,AQ658,2)</f>
        <v>#VALUE!</v>
      </c>
      <c r="AT658" s="0" t="e">
        <f aca="false">Veloc($E$13:$G$1365,AQ658,3)</f>
        <v>#VALUE!</v>
      </c>
      <c r="AU658" s="0" t="e">
        <f aca="false">IF(AS658&lt;hT,$G$5+alfa*(AS658-ho),TT)</f>
        <v>#VALUE!</v>
      </c>
      <c r="AV658" s="0" t="e">
        <f aca="false">IF(AS658&lt;hT,pSL*(1/(1+alfa*AF658/($G$5-alfa*ho)))^(go/(Rair*alfa)),pT*EXP(-go*(AF658-hT)/(Rair*TT)))</f>
        <v>#VALUE!</v>
      </c>
      <c r="AW658" s="0" t="e">
        <f aca="false">Mch(AT658,AU658,Rair,gamma)</f>
        <v>#VALUE!</v>
      </c>
      <c r="AX658" s="0" t="e">
        <f aca="false">Cpex(Cp0,AW658,$N$9,$L$13:$M$19)</f>
        <v>#VALUE!</v>
      </c>
      <c r="AY658" s="0" t="e">
        <f aca="false">pex(AV658,AW658,gamma,AX658)</f>
        <v>#VALUE!</v>
      </c>
      <c r="AZ658" s="0" t="e">
        <f aca="false">MachThroat(gamma,AY658,AR658)</f>
        <v>#VALUE!</v>
      </c>
      <c r="BA658" s="0" t="e">
        <f aca="false">CN(AZ658,CSON,CINC)</f>
        <v>#VALUE!</v>
      </c>
      <c r="BB658" s="0" t="e">
        <f aca="false">DPDT(Constant,BA658,AZ658,gamma,AR658,AY658)</f>
        <v>#VALUE!</v>
      </c>
      <c r="BC658" s="0" t="s">
        <v>134</v>
      </c>
      <c r="BD658" s="0" t="n">
        <f aca="false">Q658+deltaT</f>
        <v>6.53999999999991</v>
      </c>
      <c r="BE658" s="0" t="e">
        <f aca="false">pC+deltaT*pdot3</f>
        <v>#VALUE!</v>
      </c>
      <c r="BF658" s="0" t="e">
        <f aca="false">hALT1($E$13:$G$1365,BD658,2)</f>
        <v>#VALUE!</v>
      </c>
      <c r="BG658" s="0" t="e">
        <f aca="false">Veloc($E$13:$G$1365,BD658,3)</f>
        <v>#VALUE!</v>
      </c>
      <c r="BH658" s="0" t="e">
        <f aca="false">IF(BF658&lt;hT,$G$5+alfa*(BF658-ho),TT)</f>
        <v>#VALUE!</v>
      </c>
      <c r="BI658" s="0" t="e">
        <f aca="false">IF(BF658&lt;hT,pSL*(1/(1+alfa*BF658/($G$5-alfa*ho)))^(go/(Rair*alfa)),pT*EXP(-go*(BF658-hT)/(Rair*TT)))</f>
        <v>#VALUE!</v>
      </c>
      <c r="BJ658" s="0" t="e">
        <f aca="false">Mch(BG658,BH658,Rair,gamma)</f>
        <v>#VALUE!</v>
      </c>
      <c r="BK658" s="0" t="e">
        <f aca="false">Cpex(Cp0,BJ658,$N$9,$L$13:$M$19)</f>
        <v>#VALUE!</v>
      </c>
      <c r="BL658" s="0" t="e">
        <f aca="false">pex(BI658,BJ658,gamma,BK658)</f>
        <v>#VALUE!</v>
      </c>
      <c r="BM658" s="0" t="e">
        <f aca="false">MachThroat(gamma,BL658,BE658)</f>
        <v>#VALUE!</v>
      </c>
      <c r="BN658" s="0" t="e">
        <f aca="false">CN(BM658,CSON,CINC)</f>
        <v>#VALUE!</v>
      </c>
      <c r="BO658" s="0" t="e">
        <f aca="false">DPDT(Constant,BN658,BM658,gamma,BE658,BL658)</f>
        <v>#VALUE!</v>
      </c>
      <c r="BP658" s="0" t="e">
        <f aca="false">pC+deltaT*(pdot+2*pdot2+2*pdot3+pdot4)/6</f>
        <v>#VALUE!</v>
      </c>
      <c r="BQ658" s="0" t="s">
        <v>134</v>
      </c>
      <c r="BR658" s="0" t="n">
        <f aca="false">Q658</f>
        <v>6.52999999999991</v>
      </c>
      <c r="BS658" s="0" t="e">
        <f aca="false">R658/144</f>
        <v>#VALUE!</v>
      </c>
      <c r="BT658" s="0" t="e">
        <f aca="false">pX/144</f>
        <v>#VALUE!</v>
      </c>
      <c r="BU658" s="0" t="e">
        <f aca="false">pa/144</f>
        <v>#VALUE!</v>
      </c>
      <c r="BV658" s="11" t="n">
        <f aca="false">BR658</f>
        <v>6.52999999999991</v>
      </c>
      <c r="BW658" s="12" t="e">
        <f aca="false">(pC-pX)/144</f>
        <v>#VALUE!</v>
      </c>
      <c r="BX658" s="0" t="s">
        <v>134</v>
      </c>
      <c r="BZ658" s="0" t="s">
        <v>134</v>
      </c>
      <c r="CA658" s="0" t="s">
        <v>134</v>
      </c>
      <c r="CB658" s="0" t="s">
        <v>134</v>
      </c>
      <c r="CC658" s="0" t="s">
        <v>134</v>
      </c>
      <c r="CD658" s="0" t="s">
        <v>134</v>
      </c>
      <c r="CE658" s="0" t="s">
        <v>134</v>
      </c>
    </row>
    <row r="659" customFormat="false" ht="12.75" hidden="false" customHeight="false" outlineLevel="0" collapsed="false">
      <c r="E659" s="9" t="n">
        <v>6.46</v>
      </c>
      <c r="F659" s="9" t="n">
        <v>6113.99035835216</v>
      </c>
      <c r="G659" s="9" t="n">
        <v>988.567798804686</v>
      </c>
      <c r="Q659" s="0" t="n">
        <f aca="false">Q658+deltaT</f>
        <v>6.53999999999991</v>
      </c>
      <c r="R659" s="0" t="e">
        <f aca="false">BP658</f>
        <v>#VALUE!</v>
      </c>
      <c r="S659" s="0" t="e">
        <f aca="false">hALT1($E$13:$G$1365,Q659,2)</f>
        <v>#VALUE!</v>
      </c>
      <c r="T659" s="0" t="e">
        <f aca="false">Veloc($E$13:$G$1365,Q659,3)</f>
        <v>#VALUE!</v>
      </c>
      <c r="U659" s="0" t="e">
        <f aca="false">IF(S659&lt;hT,$G$5+alfa*(S659-ho),TT)</f>
        <v>#VALUE!</v>
      </c>
      <c r="V659" s="0" t="e">
        <f aca="false">IF(S659&lt;hT,pSL*(1/(1+alfa*S659/($G$5-alfa*ho)))^(go/(Rair*alfa)),pT*EXP(-go*(S659-hT)/(Rair*TT)))</f>
        <v>#VALUE!</v>
      </c>
      <c r="W659" s="0" t="e">
        <f aca="false">Mch(T659,U659,Rair,gamma)</f>
        <v>#VALUE!</v>
      </c>
      <c r="X659" s="0" t="e">
        <f aca="false">Cpex(Cp0,W659,$N$9,$L$13:$M$19)</f>
        <v>#VALUE!</v>
      </c>
      <c r="Y659" s="0" t="e">
        <f aca="false">pex(V659,W659,gamma,X659)</f>
        <v>#VALUE!</v>
      </c>
      <c r="Z659" s="0" t="e">
        <f aca="false">MachThroat(gamma,Y659,R659)</f>
        <v>#VALUE!</v>
      </c>
      <c r="AA659" s="0" t="e">
        <f aca="false">CN(Z659,CSON,CINC)</f>
        <v>#VALUE!</v>
      </c>
      <c r="AB659" s="0" t="e">
        <f aca="false">DPDT(Constant,AA659,Z659,gamma,R659,Y659)</f>
        <v>#VALUE!</v>
      </c>
      <c r="AC659" s="0" t="s">
        <v>134</v>
      </c>
      <c r="AD659" s="0" t="n">
        <f aca="false">Q659+deltaT/2</f>
        <v>6.54499999999991</v>
      </c>
      <c r="AE659" s="0" t="e">
        <f aca="false">pC+deltaT*pdot/2</f>
        <v>#VALUE!</v>
      </c>
      <c r="AF659" s="0" t="e">
        <f aca="false">hALT1($E$13:$G$1365,AD659,2)</f>
        <v>#VALUE!</v>
      </c>
      <c r="AG659" s="0" t="e">
        <f aca="false">Veloc($E$13:$G$1365,AD659,3)</f>
        <v>#VALUE!</v>
      </c>
      <c r="AH659" s="0" t="e">
        <f aca="false">IF(AF659&lt;hT,$G$5+alfa*(AF659-ho),TT)</f>
        <v>#VALUE!</v>
      </c>
      <c r="AI659" s="0" t="e">
        <f aca="false">IF(AF659&lt;hT,pSL*(1/(1+alfa*AF659/($G$5-alfa*ho)))^(go/(Rair*alfa)),pT*EXP(-go*(AF659-hT)/(Rair*TT)))</f>
        <v>#VALUE!</v>
      </c>
      <c r="AJ659" s="0" t="e">
        <f aca="false">Mch(AG659,AH659,Rair,gamma)</f>
        <v>#VALUE!</v>
      </c>
      <c r="AK659" s="0" t="e">
        <f aca="false">Cpex(Cp0,AJ659,$N$9,$L$13:$M$19)</f>
        <v>#VALUE!</v>
      </c>
      <c r="AL659" s="0" t="e">
        <f aca="false">pex(AI659,AJ659,gamma,AK659)</f>
        <v>#VALUE!</v>
      </c>
      <c r="AM659" s="0" t="e">
        <f aca="false">MachThroat(gamma,AL659,AE659)</f>
        <v>#VALUE!</v>
      </c>
      <c r="AN659" s="0" t="e">
        <f aca="false">CN(AM659,CSON,CINC)</f>
        <v>#VALUE!</v>
      </c>
      <c r="AO659" s="0" t="e">
        <f aca="false">DPDT(Constant,AN659,AM659,gamma,AE659,AL659)</f>
        <v>#VALUE!</v>
      </c>
      <c r="AP659" s="0" t="s">
        <v>134</v>
      </c>
      <c r="AQ659" s="0" t="n">
        <f aca="false">Q659+deltaT/2</f>
        <v>6.54499999999991</v>
      </c>
      <c r="AR659" s="0" t="e">
        <f aca="false">pC+deltaT*pdot2/2</f>
        <v>#VALUE!</v>
      </c>
      <c r="AS659" s="0" t="e">
        <f aca="false">hALT1($E$13:$G$1365,AQ659,2)</f>
        <v>#VALUE!</v>
      </c>
      <c r="AT659" s="0" t="e">
        <f aca="false">Veloc($E$13:$G$1365,AQ659,3)</f>
        <v>#VALUE!</v>
      </c>
      <c r="AU659" s="0" t="e">
        <f aca="false">IF(AS659&lt;hT,$G$5+alfa*(AS659-ho),TT)</f>
        <v>#VALUE!</v>
      </c>
      <c r="AV659" s="0" t="e">
        <f aca="false">IF(AS659&lt;hT,pSL*(1/(1+alfa*AF659/($G$5-alfa*ho)))^(go/(Rair*alfa)),pT*EXP(-go*(AF659-hT)/(Rair*TT)))</f>
        <v>#VALUE!</v>
      </c>
      <c r="AW659" s="0" t="e">
        <f aca="false">Mch(AT659,AU659,Rair,gamma)</f>
        <v>#VALUE!</v>
      </c>
      <c r="AX659" s="0" t="e">
        <f aca="false">Cpex(Cp0,AW659,$N$9,$L$13:$M$19)</f>
        <v>#VALUE!</v>
      </c>
      <c r="AY659" s="0" t="e">
        <f aca="false">pex(AV659,AW659,gamma,AX659)</f>
        <v>#VALUE!</v>
      </c>
      <c r="AZ659" s="0" t="e">
        <f aca="false">MachThroat(gamma,AY659,AR659)</f>
        <v>#VALUE!</v>
      </c>
      <c r="BA659" s="0" t="e">
        <f aca="false">CN(AZ659,CSON,CINC)</f>
        <v>#VALUE!</v>
      </c>
      <c r="BB659" s="0" t="e">
        <f aca="false">DPDT(Constant,BA659,AZ659,gamma,AR659,AY659)</f>
        <v>#VALUE!</v>
      </c>
      <c r="BC659" s="0" t="s">
        <v>134</v>
      </c>
      <c r="BD659" s="0" t="n">
        <f aca="false">Q659+deltaT</f>
        <v>6.54999999999991</v>
      </c>
      <c r="BE659" s="0" t="e">
        <f aca="false">pC+deltaT*pdot3</f>
        <v>#VALUE!</v>
      </c>
      <c r="BF659" s="0" t="e">
        <f aca="false">hALT1($E$13:$G$1365,BD659,2)</f>
        <v>#VALUE!</v>
      </c>
      <c r="BG659" s="0" t="e">
        <f aca="false">Veloc($E$13:$G$1365,BD659,3)</f>
        <v>#VALUE!</v>
      </c>
      <c r="BH659" s="0" t="e">
        <f aca="false">IF(BF659&lt;hT,$G$5+alfa*(BF659-ho),TT)</f>
        <v>#VALUE!</v>
      </c>
      <c r="BI659" s="0" t="e">
        <f aca="false">IF(BF659&lt;hT,pSL*(1/(1+alfa*BF659/($G$5-alfa*ho)))^(go/(Rair*alfa)),pT*EXP(-go*(BF659-hT)/(Rair*TT)))</f>
        <v>#VALUE!</v>
      </c>
      <c r="BJ659" s="0" t="e">
        <f aca="false">Mch(BG659,BH659,Rair,gamma)</f>
        <v>#VALUE!</v>
      </c>
      <c r="BK659" s="0" t="e">
        <f aca="false">Cpex(Cp0,BJ659,$N$9,$L$13:$M$19)</f>
        <v>#VALUE!</v>
      </c>
      <c r="BL659" s="0" t="e">
        <f aca="false">pex(BI659,BJ659,gamma,BK659)</f>
        <v>#VALUE!</v>
      </c>
      <c r="BM659" s="0" t="e">
        <f aca="false">MachThroat(gamma,BL659,BE659)</f>
        <v>#VALUE!</v>
      </c>
      <c r="BN659" s="0" t="e">
        <f aca="false">CN(BM659,CSON,CINC)</f>
        <v>#VALUE!</v>
      </c>
      <c r="BO659" s="0" t="e">
        <f aca="false">DPDT(Constant,BN659,BM659,gamma,BE659,BL659)</f>
        <v>#VALUE!</v>
      </c>
      <c r="BP659" s="0" t="e">
        <f aca="false">pC+deltaT*(pdot+2*pdot2+2*pdot3+pdot4)/6</f>
        <v>#VALUE!</v>
      </c>
      <c r="BQ659" s="0" t="s">
        <v>134</v>
      </c>
      <c r="BR659" s="0" t="n">
        <f aca="false">Q659</f>
        <v>6.53999999999991</v>
      </c>
      <c r="BS659" s="0" t="e">
        <f aca="false">R659/144</f>
        <v>#VALUE!</v>
      </c>
      <c r="BT659" s="0" t="e">
        <f aca="false">pX/144</f>
        <v>#VALUE!</v>
      </c>
      <c r="BU659" s="0" t="e">
        <f aca="false">pa/144</f>
        <v>#VALUE!</v>
      </c>
      <c r="BV659" s="11" t="n">
        <f aca="false">BR659</f>
        <v>6.53999999999991</v>
      </c>
      <c r="BW659" s="12" t="e">
        <f aca="false">(pC-pX)/144</f>
        <v>#VALUE!</v>
      </c>
      <c r="BX659" s="0" t="s">
        <v>134</v>
      </c>
      <c r="BZ659" s="0" t="s">
        <v>134</v>
      </c>
      <c r="CA659" s="0" t="s">
        <v>134</v>
      </c>
      <c r="CB659" s="0" t="s">
        <v>134</v>
      </c>
      <c r="CC659" s="0" t="s">
        <v>134</v>
      </c>
      <c r="CD659" s="0" t="s">
        <v>134</v>
      </c>
      <c r="CE659" s="0" t="s">
        <v>134</v>
      </c>
    </row>
    <row r="660" customFormat="false" ht="12.75" hidden="false" customHeight="false" outlineLevel="0" collapsed="false">
      <c r="E660" s="9" t="n">
        <v>6.47</v>
      </c>
      <c r="F660" s="9" t="n">
        <v>6123.87206485124</v>
      </c>
      <c r="G660" s="9" t="n">
        <v>987.772431987639</v>
      </c>
      <c r="Q660" s="0" t="n">
        <f aca="false">Q659+deltaT</f>
        <v>6.54999999999991</v>
      </c>
      <c r="R660" s="0" t="e">
        <f aca="false">BP659</f>
        <v>#VALUE!</v>
      </c>
      <c r="S660" s="0" t="e">
        <f aca="false">hALT1($E$13:$G$1365,Q660,2)</f>
        <v>#VALUE!</v>
      </c>
      <c r="T660" s="0" t="e">
        <f aca="false">Veloc($E$13:$G$1365,Q660,3)</f>
        <v>#VALUE!</v>
      </c>
      <c r="U660" s="0" t="e">
        <f aca="false">IF(S660&lt;hT,$G$5+alfa*(S660-ho),TT)</f>
        <v>#VALUE!</v>
      </c>
      <c r="V660" s="0" t="e">
        <f aca="false">IF(S660&lt;hT,pSL*(1/(1+alfa*S660/($G$5-alfa*ho)))^(go/(Rair*alfa)),pT*EXP(-go*(S660-hT)/(Rair*TT)))</f>
        <v>#VALUE!</v>
      </c>
      <c r="W660" s="0" t="e">
        <f aca="false">Mch(T660,U660,Rair,gamma)</f>
        <v>#VALUE!</v>
      </c>
      <c r="X660" s="0" t="e">
        <f aca="false">Cpex(Cp0,W660,$N$9,$L$13:$M$19)</f>
        <v>#VALUE!</v>
      </c>
      <c r="Y660" s="0" t="e">
        <f aca="false">pex(V660,W660,gamma,X660)</f>
        <v>#VALUE!</v>
      </c>
      <c r="Z660" s="0" t="e">
        <f aca="false">MachThroat(gamma,Y660,R660)</f>
        <v>#VALUE!</v>
      </c>
      <c r="AA660" s="0" t="e">
        <f aca="false">CN(Z660,CSON,CINC)</f>
        <v>#VALUE!</v>
      </c>
      <c r="AB660" s="0" t="e">
        <f aca="false">DPDT(Constant,AA660,Z660,gamma,R660,Y660)</f>
        <v>#VALUE!</v>
      </c>
      <c r="AC660" s="0" t="s">
        <v>134</v>
      </c>
      <c r="AD660" s="0" t="n">
        <f aca="false">Q660+deltaT/2</f>
        <v>6.55499999999991</v>
      </c>
      <c r="AE660" s="0" t="e">
        <f aca="false">pC+deltaT*pdot/2</f>
        <v>#VALUE!</v>
      </c>
      <c r="AF660" s="0" t="e">
        <f aca="false">hALT1($E$13:$G$1365,AD660,2)</f>
        <v>#VALUE!</v>
      </c>
      <c r="AG660" s="0" t="e">
        <f aca="false">Veloc($E$13:$G$1365,AD660,3)</f>
        <v>#VALUE!</v>
      </c>
      <c r="AH660" s="0" t="e">
        <f aca="false">IF(AF660&lt;hT,$G$5+alfa*(AF660-ho),TT)</f>
        <v>#VALUE!</v>
      </c>
      <c r="AI660" s="0" t="e">
        <f aca="false">IF(AF660&lt;hT,pSL*(1/(1+alfa*AF660/($G$5-alfa*ho)))^(go/(Rair*alfa)),pT*EXP(-go*(AF660-hT)/(Rair*TT)))</f>
        <v>#VALUE!</v>
      </c>
      <c r="AJ660" s="0" t="e">
        <f aca="false">Mch(AG660,AH660,Rair,gamma)</f>
        <v>#VALUE!</v>
      </c>
      <c r="AK660" s="0" t="e">
        <f aca="false">Cpex(Cp0,AJ660,$N$9,$L$13:$M$19)</f>
        <v>#VALUE!</v>
      </c>
      <c r="AL660" s="0" t="e">
        <f aca="false">pex(AI660,AJ660,gamma,AK660)</f>
        <v>#VALUE!</v>
      </c>
      <c r="AM660" s="0" t="e">
        <f aca="false">MachThroat(gamma,AL660,AE660)</f>
        <v>#VALUE!</v>
      </c>
      <c r="AN660" s="0" t="e">
        <f aca="false">CN(AM660,CSON,CINC)</f>
        <v>#VALUE!</v>
      </c>
      <c r="AO660" s="0" t="e">
        <f aca="false">DPDT(Constant,AN660,AM660,gamma,AE660,AL660)</f>
        <v>#VALUE!</v>
      </c>
      <c r="AP660" s="0" t="s">
        <v>134</v>
      </c>
      <c r="AQ660" s="0" t="n">
        <f aca="false">Q660+deltaT/2</f>
        <v>6.55499999999991</v>
      </c>
      <c r="AR660" s="0" t="e">
        <f aca="false">pC+deltaT*pdot2/2</f>
        <v>#VALUE!</v>
      </c>
      <c r="AS660" s="0" t="e">
        <f aca="false">hALT1($E$13:$G$1365,AQ660,2)</f>
        <v>#VALUE!</v>
      </c>
      <c r="AT660" s="0" t="e">
        <f aca="false">Veloc($E$13:$G$1365,AQ660,3)</f>
        <v>#VALUE!</v>
      </c>
      <c r="AU660" s="0" t="e">
        <f aca="false">IF(AS660&lt;hT,$G$5+alfa*(AS660-ho),TT)</f>
        <v>#VALUE!</v>
      </c>
      <c r="AV660" s="0" t="e">
        <f aca="false">IF(AS660&lt;hT,pSL*(1/(1+alfa*AF660/($G$5-alfa*ho)))^(go/(Rair*alfa)),pT*EXP(-go*(AF660-hT)/(Rair*TT)))</f>
        <v>#VALUE!</v>
      </c>
      <c r="AW660" s="0" t="e">
        <f aca="false">Mch(AT660,AU660,Rair,gamma)</f>
        <v>#VALUE!</v>
      </c>
      <c r="AX660" s="0" t="e">
        <f aca="false">Cpex(Cp0,AW660,$N$9,$L$13:$M$19)</f>
        <v>#VALUE!</v>
      </c>
      <c r="AY660" s="0" t="e">
        <f aca="false">pex(AV660,AW660,gamma,AX660)</f>
        <v>#VALUE!</v>
      </c>
      <c r="AZ660" s="0" t="e">
        <f aca="false">MachThroat(gamma,AY660,AR660)</f>
        <v>#VALUE!</v>
      </c>
      <c r="BA660" s="0" t="e">
        <f aca="false">CN(AZ660,CSON,CINC)</f>
        <v>#VALUE!</v>
      </c>
      <c r="BB660" s="0" t="e">
        <f aca="false">DPDT(Constant,BA660,AZ660,gamma,AR660,AY660)</f>
        <v>#VALUE!</v>
      </c>
      <c r="BC660" s="0" t="s">
        <v>134</v>
      </c>
      <c r="BD660" s="0" t="n">
        <f aca="false">Q660+deltaT</f>
        <v>6.55999999999991</v>
      </c>
      <c r="BE660" s="0" t="e">
        <f aca="false">pC+deltaT*pdot3</f>
        <v>#VALUE!</v>
      </c>
      <c r="BF660" s="0" t="e">
        <f aca="false">hALT1($E$13:$G$1365,BD660,2)</f>
        <v>#VALUE!</v>
      </c>
      <c r="BG660" s="0" t="e">
        <f aca="false">Veloc($E$13:$G$1365,BD660,3)</f>
        <v>#VALUE!</v>
      </c>
      <c r="BH660" s="0" t="e">
        <f aca="false">IF(BF660&lt;hT,$G$5+alfa*(BF660-ho),TT)</f>
        <v>#VALUE!</v>
      </c>
      <c r="BI660" s="0" t="e">
        <f aca="false">IF(BF660&lt;hT,pSL*(1/(1+alfa*BF660/($G$5-alfa*ho)))^(go/(Rair*alfa)),pT*EXP(-go*(BF660-hT)/(Rair*TT)))</f>
        <v>#VALUE!</v>
      </c>
      <c r="BJ660" s="0" t="e">
        <f aca="false">Mch(BG660,BH660,Rair,gamma)</f>
        <v>#VALUE!</v>
      </c>
      <c r="BK660" s="0" t="e">
        <f aca="false">Cpex(Cp0,BJ660,$N$9,$L$13:$M$19)</f>
        <v>#VALUE!</v>
      </c>
      <c r="BL660" s="0" t="e">
        <f aca="false">pex(BI660,BJ660,gamma,BK660)</f>
        <v>#VALUE!</v>
      </c>
      <c r="BM660" s="0" t="e">
        <f aca="false">MachThroat(gamma,BL660,BE660)</f>
        <v>#VALUE!</v>
      </c>
      <c r="BN660" s="0" t="e">
        <f aca="false">CN(BM660,CSON,CINC)</f>
        <v>#VALUE!</v>
      </c>
      <c r="BO660" s="0" t="e">
        <f aca="false">DPDT(Constant,BN660,BM660,gamma,BE660,BL660)</f>
        <v>#VALUE!</v>
      </c>
      <c r="BP660" s="0" t="e">
        <f aca="false">pC+deltaT*(pdot+2*pdot2+2*pdot3+pdot4)/6</f>
        <v>#VALUE!</v>
      </c>
      <c r="BQ660" s="0" t="s">
        <v>134</v>
      </c>
      <c r="BR660" s="0" t="n">
        <f aca="false">Q660</f>
        <v>6.54999999999991</v>
      </c>
      <c r="BS660" s="0" t="e">
        <f aca="false">R660/144</f>
        <v>#VALUE!</v>
      </c>
      <c r="BT660" s="0" t="e">
        <f aca="false">pX/144</f>
        <v>#VALUE!</v>
      </c>
      <c r="BU660" s="0" t="e">
        <f aca="false">pa/144</f>
        <v>#VALUE!</v>
      </c>
      <c r="BV660" s="11" t="n">
        <f aca="false">BR660</f>
        <v>6.54999999999991</v>
      </c>
      <c r="BW660" s="12" t="e">
        <f aca="false">(pC-pX)/144</f>
        <v>#VALUE!</v>
      </c>
      <c r="BX660" s="0" t="s">
        <v>134</v>
      </c>
      <c r="BZ660" s="0" t="s">
        <v>134</v>
      </c>
      <c r="CA660" s="0" t="s">
        <v>134</v>
      </c>
      <c r="CB660" s="0" t="s">
        <v>134</v>
      </c>
      <c r="CC660" s="0" t="s">
        <v>134</v>
      </c>
      <c r="CD660" s="0" t="s">
        <v>134</v>
      </c>
      <c r="CE660" s="0" t="s">
        <v>134</v>
      </c>
    </row>
    <row r="661" customFormat="false" ht="12.75" hidden="false" customHeight="false" outlineLevel="0" collapsed="false">
      <c r="E661" s="9" t="n">
        <v>6.48</v>
      </c>
      <c r="F661" s="9" t="n">
        <v>6133.74578562052</v>
      </c>
      <c r="G661" s="9" t="n">
        <v>986.970653751684</v>
      </c>
      <c r="Q661" s="0" t="n">
        <f aca="false">Q660+deltaT</f>
        <v>6.55999999999991</v>
      </c>
      <c r="R661" s="0" t="e">
        <f aca="false">BP660</f>
        <v>#VALUE!</v>
      </c>
      <c r="S661" s="0" t="e">
        <f aca="false">hALT1($E$13:$G$1365,Q661,2)</f>
        <v>#VALUE!</v>
      </c>
      <c r="T661" s="0" t="e">
        <f aca="false">Veloc($E$13:$G$1365,Q661,3)</f>
        <v>#VALUE!</v>
      </c>
      <c r="U661" s="0" t="e">
        <f aca="false">IF(S661&lt;hT,$G$5+alfa*(S661-ho),TT)</f>
        <v>#VALUE!</v>
      </c>
      <c r="V661" s="0" t="e">
        <f aca="false">IF(S661&lt;hT,pSL*(1/(1+alfa*S661/($G$5-alfa*ho)))^(go/(Rair*alfa)),pT*EXP(-go*(S661-hT)/(Rair*TT)))</f>
        <v>#VALUE!</v>
      </c>
      <c r="W661" s="0" t="e">
        <f aca="false">Mch(T661,U661,Rair,gamma)</f>
        <v>#VALUE!</v>
      </c>
      <c r="X661" s="0" t="e">
        <f aca="false">Cpex(Cp0,W661,$N$9,$L$13:$M$19)</f>
        <v>#VALUE!</v>
      </c>
      <c r="Y661" s="0" t="e">
        <f aca="false">pex(V661,W661,gamma,X661)</f>
        <v>#VALUE!</v>
      </c>
      <c r="Z661" s="0" t="e">
        <f aca="false">MachThroat(gamma,Y661,R661)</f>
        <v>#VALUE!</v>
      </c>
      <c r="AA661" s="0" t="e">
        <f aca="false">CN(Z661,CSON,CINC)</f>
        <v>#VALUE!</v>
      </c>
      <c r="AB661" s="0" t="e">
        <f aca="false">DPDT(Constant,AA661,Z661,gamma,R661,Y661)</f>
        <v>#VALUE!</v>
      </c>
      <c r="AC661" s="0" t="s">
        <v>134</v>
      </c>
      <c r="AD661" s="0" t="n">
        <f aca="false">Q661+deltaT/2</f>
        <v>6.5649999999999</v>
      </c>
      <c r="AE661" s="0" t="e">
        <f aca="false">pC+deltaT*pdot/2</f>
        <v>#VALUE!</v>
      </c>
      <c r="AF661" s="0" t="e">
        <f aca="false">hALT1($E$13:$G$1365,AD661,2)</f>
        <v>#VALUE!</v>
      </c>
      <c r="AG661" s="0" t="e">
        <f aca="false">Veloc($E$13:$G$1365,AD661,3)</f>
        <v>#VALUE!</v>
      </c>
      <c r="AH661" s="0" t="e">
        <f aca="false">IF(AF661&lt;hT,$G$5+alfa*(AF661-ho),TT)</f>
        <v>#VALUE!</v>
      </c>
      <c r="AI661" s="0" t="e">
        <f aca="false">IF(AF661&lt;hT,pSL*(1/(1+alfa*AF661/($G$5-alfa*ho)))^(go/(Rair*alfa)),pT*EXP(-go*(AF661-hT)/(Rair*TT)))</f>
        <v>#VALUE!</v>
      </c>
      <c r="AJ661" s="0" t="e">
        <f aca="false">Mch(AG661,AH661,Rair,gamma)</f>
        <v>#VALUE!</v>
      </c>
      <c r="AK661" s="0" t="e">
        <f aca="false">Cpex(Cp0,AJ661,$N$9,$L$13:$M$19)</f>
        <v>#VALUE!</v>
      </c>
      <c r="AL661" s="0" t="e">
        <f aca="false">pex(AI661,AJ661,gamma,AK661)</f>
        <v>#VALUE!</v>
      </c>
      <c r="AM661" s="0" t="e">
        <f aca="false">MachThroat(gamma,AL661,AE661)</f>
        <v>#VALUE!</v>
      </c>
      <c r="AN661" s="0" t="e">
        <f aca="false">CN(AM661,CSON,CINC)</f>
        <v>#VALUE!</v>
      </c>
      <c r="AO661" s="0" t="e">
        <f aca="false">DPDT(Constant,AN661,AM661,gamma,AE661,AL661)</f>
        <v>#VALUE!</v>
      </c>
      <c r="AP661" s="0" t="s">
        <v>134</v>
      </c>
      <c r="AQ661" s="0" t="n">
        <f aca="false">Q661+deltaT/2</f>
        <v>6.5649999999999</v>
      </c>
      <c r="AR661" s="0" t="e">
        <f aca="false">pC+deltaT*pdot2/2</f>
        <v>#VALUE!</v>
      </c>
      <c r="AS661" s="0" t="e">
        <f aca="false">hALT1($E$13:$G$1365,AQ661,2)</f>
        <v>#VALUE!</v>
      </c>
      <c r="AT661" s="0" t="e">
        <f aca="false">Veloc($E$13:$G$1365,AQ661,3)</f>
        <v>#VALUE!</v>
      </c>
      <c r="AU661" s="0" t="e">
        <f aca="false">IF(AS661&lt;hT,$G$5+alfa*(AS661-ho),TT)</f>
        <v>#VALUE!</v>
      </c>
      <c r="AV661" s="0" t="e">
        <f aca="false">IF(AS661&lt;hT,pSL*(1/(1+alfa*AF661/($G$5-alfa*ho)))^(go/(Rair*alfa)),pT*EXP(-go*(AF661-hT)/(Rair*TT)))</f>
        <v>#VALUE!</v>
      </c>
      <c r="AW661" s="0" t="e">
        <f aca="false">Mch(AT661,AU661,Rair,gamma)</f>
        <v>#VALUE!</v>
      </c>
      <c r="AX661" s="0" t="e">
        <f aca="false">Cpex(Cp0,AW661,$N$9,$L$13:$M$19)</f>
        <v>#VALUE!</v>
      </c>
      <c r="AY661" s="0" t="e">
        <f aca="false">pex(AV661,AW661,gamma,AX661)</f>
        <v>#VALUE!</v>
      </c>
      <c r="AZ661" s="0" t="e">
        <f aca="false">MachThroat(gamma,AY661,AR661)</f>
        <v>#VALUE!</v>
      </c>
      <c r="BA661" s="0" t="e">
        <f aca="false">CN(AZ661,CSON,CINC)</f>
        <v>#VALUE!</v>
      </c>
      <c r="BB661" s="0" t="e">
        <f aca="false">DPDT(Constant,BA661,AZ661,gamma,AR661,AY661)</f>
        <v>#VALUE!</v>
      </c>
      <c r="BC661" s="0" t="s">
        <v>134</v>
      </c>
      <c r="BD661" s="0" t="n">
        <f aca="false">Q661+deltaT</f>
        <v>6.5699999999999</v>
      </c>
      <c r="BE661" s="0" t="e">
        <f aca="false">pC+deltaT*pdot3</f>
        <v>#VALUE!</v>
      </c>
      <c r="BF661" s="0" t="e">
        <f aca="false">hALT1($E$13:$G$1365,BD661,2)</f>
        <v>#VALUE!</v>
      </c>
      <c r="BG661" s="0" t="e">
        <f aca="false">Veloc($E$13:$G$1365,BD661,3)</f>
        <v>#VALUE!</v>
      </c>
      <c r="BH661" s="0" t="e">
        <f aca="false">IF(BF661&lt;hT,$G$5+alfa*(BF661-ho),TT)</f>
        <v>#VALUE!</v>
      </c>
      <c r="BI661" s="0" t="e">
        <f aca="false">IF(BF661&lt;hT,pSL*(1/(1+alfa*BF661/($G$5-alfa*ho)))^(go/(Rair*alfa)),pT*EXP(-go*(BF661-hT)/(Rair*TT)))</f>
        <v>#VALUE!</v>
      </c>
      <c r="BJ661" s="0" t="e">
        <f aca="false">Mch(BG661,BH661,Rair,gamma)</f>
        <v>#VALUE!</v>
      </c>
      <c r="BK661" s="0" t="e">
        <f aca="false">Cpex(Cp0,BJ661,$N$9,$L$13:$M$19)</f>
        <v>#VALUE!</v>
      </c>
      <c r="BL661" s="0" t="e">
        <f aca="false">pex(BI661,BJ661,gamma,BK661)</f>
        <v>#VALUE!</v>
      </c>
      <c r="BM661" s="0" t="e">
        <f aca="false">MachThroat(gamma,BL661,BE661)</f>
        <v>#VALUE!</v>
      </c>
      <c r="BN661" s="0" t="e">
        <f aca="false">CN(BM661,CSON,CINC)</f>
        <v>#VALUE!</v>
      </c>
      <c r="BO661" s="0" t="e">
        <f aca="false">DPDT(Constant,BN661,BM661,gamma,BE661,BL661)</f>
        <v>#VALUE!</v>
      </c>
      <c r="BP661" s="0" t="e">
        <f aca="false">pC+deltaT*(pdot+2*pdot2+2*pdot3+pdot4)/6</f>
        <v>#VALUE!</v>
      </c>
      <c r="BQ661" s="0" t="s">
        <v>134</v>
      </c>
      <c r="BR661" s="0" t="n">
        <f aca="false">Q661</f>
        <v>6.55999999999991</v>
      </c>
      <c r="BS661" s="0" t="e">
        <f aca="false">R661/144</f>
        <v>#VALUE!</v>
      </c>
      <c r="BT661" s="0" t="e">
        <f aca="false">pX/144</f>
        <v>#VALUE!</v>
      </c>
      <c r="BU661" s="0" t="e">
        <f aca="false">pa/144</f>
        <v>#VALUE!</v>
      </c>
      <c r="BV661" s="11" t="n">
        <f aca="false">BR661</f>
        <v>6.55999999999991</v>
      </c>
      <c r="BW661" s="12" t="e">
        <f aca="false">(pC-pX)/144</f>
        <v>#VALUE!</v>
      </c>
      <c r="BX661" s="0" t="s">
        <v>134</v>
      </c>
      <c r="BZ661" s="0" t="s">
        <v>134</v>
      </c>
      <c r="CA661" s="0" t="s">
        <v>134</v>
      </c>
      <c r="CB661" s="0" t="s">
        <v>134</v>
      </c>
      <c r="CC661" s="0" t="s">
        <v>134</v>
      </c>
      <c r="CD661" s="0" t="s">
        <v>134</v>
      </c>
      <c r="CE661" s="0" t="s">
        <v>134</v>
      </c>
    </row>
    <row r="662" customFormat="false" ht="12.75" hidden="false" customHeight="false" outlineLevel="0" collapsed="false">
      <c r="E662" s="9" t="n">
        <v>6.49</v>
      </c>
      <c r="F662" s="9" t="n">
        <v>6143.61145657304</v>
      </c>
      <c r="G662" s="9" t="n">
        <v>986.162469544474</v>
      </c>
      <c r="Q662" s="0" t="n">
        <f aca="false">Q661+deltaT</f>
        <v>6.5699999999999</v>
      </c>
      <c r="R662" s="0" t="e">
        <f aca="false">BP661</f>
        <v>#VALUE!</v>
      </c>
      <c r="S662" s="0" t="e">
        <f aca="false">hALT1($E$13:$G$1365,Q662,2)</f>
        <v>#VALUE!</v>
      </c>
      <c r="T662" s="0" t="e">
        <f aca="false">Veloc($E$13:$G$1365,Q662,3)</f>
        <v>#VALUE!</v>
      </c>
      <c r="U662" s="0" t="e">
        <f aca="false">IF(S662&lt;hT,$G$5+alfa*(S662-ho),TT)</f>
        <v>#VALUE!</v>
      </c>
      <c r="V662" s="0" t="e">
        <f aca="false">IF(S662&lt;hT,pSL*(1/(1+alfa*S662/($G$5-alfa*ho)))^(go/(Rair*alfa)),pT*EXP(-go*(S662-hT)/(Rair*TT)))</f>
        <v>#VALUE!</v>
      </c>
      <c r="W662" s="0" t="e">
        <f aca="false">Mch(T662,U662,Rair,gamma)</f>
        <v>#VALUE!</v>
      </c>
      <c r="X662" s="0" t="e">
        <f aca="false">Cpex(Cp0,W662,$N$9,$L$13:$M$19)</f>
        <v>#VALUE!</v>
      </c>
      <c r="Y662" s="0" t="e">
        <f aca="false">pex(V662,W662,gamma,X662)</f>
        <v>#VALUE!</v>
      </c>
      <c r="Z662" s="0" t="e">
        <f aca="false">MachThroat(gamma,Y662,R662)</f>
        <v>#VALUE!</v>
      </c>
      <c r="AA662" s="0" t="e">
        <f aca="false">CN(Z662,CSON,CINC)</f>
        <v>#VALUE!</v>
      </c>
      <c r="AB662" s="0" t="e">
        <f aca="false">DPDT(Constant,AA662,Z662,gamma,R662,Y662)</f>
        <v>#VALUE!</v>
      </c>
      <c r="AC662" s="0" t="s">
        <v>134</v>
      </c>
      <c r="AD662" s="0" t="n">
        <f aca="false">Q662+deltaT/2</f>
        <v>6.5749999999999</v>
      </c>
      <c r="AE662" s="0" t="e">
        <f aca="false">pC+deltaT*pdot/2</f>
        <v>#VALUE!</v>
      </c>
      <c r="AF662" s="0" t="e">
        <f aca="false">hALT1($E$13:$G$1365,AD662,2)</f>
        <v>#VALUE!</v>
      </c>
      <c r="AG662" s="0" t="e">
        <f aca="false">Veloc($E$13:$G$1365,AD662,3)</f>
        <v>#VALUE!</v>
      </c>
      <c r="AH662" s="0" t="e">
        <f aca="false">IF(AF662&lt;hT,$G$5+alfa*(AF662-ho),TT)</f>
        <v>#VALUE!</v>
      </c>
      <c r="AI662" s="0" t="e">
        <f aca="false">IF(AF662&lt;hT,pSL*(1/(1+alfa*AF662/($G$5-alfa*ho)))^(go/(Rair*alfa)),pT*EXP(-go*(AF662-hT)/(Rair*TT)))</f>
        <v>#VALUE!</v>
      </c>
      <c r="AJ662" s="0" t="e">
        <f aca="false">Mch(AG662,AH662,Rair,gamma)</f>
        <v>#VALUE!</v>
      </c>
      <c r="AK662" s="0" t="e">
        <f aca="false">Cpex(Cp0,AJ662,$N$9,$L$13:$M$19)</f>
        <v>#VALUE!</v>
      </c>
      <c r="AL662" s="0" t="e">
        <f aca="false">pex(AI662,AJ662,gamma,AK662)</f>
        <v>#VALUE!</v>
      </c>
      <c r="AM662" s="0" t="e">
        <f aca="false">MachThroat(gamma,AL662,AE662)</f>
        <v>#VALUE!</v>
      </c>
      <c r="AN662" s="0" t="e">
        <f aca="false">CN(AM662,CSON,CINC)</f>
        <v>#VALUE!</v>
      </c>
      <c r="AO662" s="0" t="e">
        <f aca="false">DPDT(Constant,AN662,AM662,gamma,AE662,AL662)</f>
        <v>#VALUE!</v>
      </c>
      <c r="AP662" s="0" t="s">
        <v>134</v>
      </c>
      <c r="AQ662" s="0" t="n">
        <f aca="false">Q662+deltaT/2</f>
        <v>6.5749999999999</v>
      </c>
      <c r="AR662" s="0" t="e">
        <f aca="false">pC+deltaT*pdot2/2</f>
        <v>#VALUE!</v>
      </c>
      <c r="AS662" s="0" t="e">
        <f aca="false">hALT1($E$13:$G$1365,AQ662,2)</f>
        <v>#VALUE!</v>
      </c>
      <c r="AT662" s="0" t="e">
        <f aca="false">Veloc($E$13:$G$1365,AQ662,3)</f>
        <v>#VALUE!</v>
      </c>
      <c r="AU662" s="0" t="e">
        <f aca="false">IF(AS662&lt;hT,$G$5+alfa*(AS662-ho),TT)</f>
        <v>#VALUE!</v>
      </c>
      <c r="AV662" s="0" t="e">
        <f aca="false">IF(AS662&lt;hT,pSL*(1/(1+alfa*AF662/($G$5-alfa*ho)))^(go/(Rair*alfa)),pT*EXP(-go*(AF662-hT)/(Rair*TT)))</f>
        <v>#VALUE!</v>
      </c>
      <c r="AW662" s="0" t="e">
        <f aca="false">Mch(AT662,AU662,Rair,gamma)</f>
        <v>#VALUE!</v>
      </c>
      <c r="AX662" s="0" t="e">
        <f aca="false">Cpex(Cp0,AW662,$N$9,$L$13:$M$19)</f>
        <v>#VALUE!</v>
      </c>
      <c r="AY662" s="0" t="e">
        <f aca="false">pex(AV662,AW662,gamma,AX662)</f>
        <v>#VALUE!</v>
      </c>
      <c r="AZ662" s="0" t="e">
        <f aca="false">MachThroat(gamma,AY662,AR662)</f>
        <v>#VALUE!</v>
      </c>
      <c r="BA662" s="0" t="e">
        <f aca="false">CN(AZ662,CSON,CINC)</f>
        <v>#VALUE!</v>
      </c>
      <c r="BB662" s="0" t="e">
        <f aca="false">DPDT(Constant,BA662,AZ662,gamma,AR662,AY662)</f>
        <v>#VALUE!</v>
      </c>
      <c r="BC662" s="0" t="s">
        <v>134</v>
      </c>
      <c r="BD662" s="0" t="n">
        <f aca="false">Q662+deltaT</f>
        <v>6.5799999999999</v>
      </c>
      <c r="BE662" s="0" t="e">
        <f aca="false">pC+deltaT*pdot3</f>
        <v>#VALUE!</v>
      </c>
      <c r="BF662" s="0" t="e">
        <f aca="false">hALT1($E$13:$G$1365,BD662,2)</f>
        <v>#VALUE!</v>
      </c>
      <c r="BG662" s="0" t="e">
        <f aca="false">Veloc($E$13:$G$1365,BD662,3)</f>
        <v>#VALUE!</v>
      </c>
      <c r="BH662" s="0" t="e">
        <f aca="false">IF(BF662&lt;hT,$G$5+alfa*(BF662-ho),TT)</f>
        <v>#VALUE!</v>
      </c>
      <c r="BI662" s="0" t="e">
        <f aca="false">IF(BF662&lt;hT,pSL*(1/(1+alfa*BF662/($G$5-alfa*ho)))^(go/(Rair*alfa)),pT*EXP(-go*(BF662-hT)/(Rair*TT)))</f>
        <v>#VALUE!</v>
      </c>
      <c r="BJ662" s="0" t="e">
        <f aca="false">Mch(BG662,BH662,Rair,gamma)</f>
        <v>#VALUE!</v>
      </c>
      <c r="BK662" s="0" t="e">
        <f aca="false">Cpex(Cp0,BJ662,$N$9,$L$13:$M$19)</f>
        <v>#VALUE!</v>
      </c>
      <c r="BL662" s="0" t="e">
        <f aca="false">pex(BI662,BJ662,gamma,BK662)</f>
        <v>#VALUE!</v>
      </c>
      <c r="BM662" s="0" t="e">
        <f aca="false">MachThroat(gamma,BL662,BE662)</f>
        <v>#VALUE!</v>
      </c>
      <c r="BN662" s="0" t="e">
        <f aca="false">CN(BM662,CSON,CINC)</f>
        <v>#VALUE!</v>
      </c>
      <c r="BO662" s="0" t="e">
        <f aca="false">DPDT(Constant,BN662,BM662,gamma,BE662,BL662)</f>
        <v>#VALUE!</v>
      </c>
      <c r="BP662" s="0" t="e">
        <f aca="false">pC+deltaT*(pdot+2*pdot2+2*pdot3+pdot4)/6</f>
        <v>#VALUE!</v>
      </c>
      <c r="BQ662" s="0" t="s">
        <v>134</v>
      </c>
      <c r="BR662" s="0" t="n">
        <f aca="false">Q662</f>
        <v>6.5699999999999</v>
      </c>
      <c r="BS662" s="0" t="e">
        <f aca="false">R662/144</f>
        <v>#VALUE!</v>
      </c>
      <c r="BT662" s="0" t="e">
        <f aca="false">pX/144</f>
        <v>#VALUE!</v>
      </c>
      <c r="BU662" s="0" t="e">
        <f aca="false">pa/144</f>
        <v>#VALUE!</v>
      </c>
      <c r="BV662" s="11" t="n">
        <f aca="false">BR662</f>
        <v>6.5699999999999</v>
      </c>
      <c r="BW662" s="12" t="e">
        <f aca="false">(pC-pX)/144</f>
        <v>#VALUE!</v>
      </c>
      <c r="BX662" s="0" t="s">
        <v>134</v>
      </c>
      <c r="BZ662" s="0" t="s">
        <v>134</v>
      </c>
      <c r="CA662" s="0" t="s">
        <v>134</v>
      </c>
      <c r="CB662" s="0" t="s">
        <v>134</v>
      </c>
      <c r="CC662" s="0" t="s">
        <v>134</v>
      </c>
      <c r="CD662" s="0" t="s">
        <v>134</v>
      </c>
      <c r="CE662" s="0" t="s">
        <v>134</v>
      </c>
    </row>
    <row r="663" customFormat="false" ht="12.75" hidden="false" customHeight="false" outlineLevel="0" collapsed="false">
      <c r="E663" s="9" t="n">
        <v>6.5</v>
      </c>
      <c r="F663" s="9" t="n">
        <v>6153.46901367633</v>
      </c>
      <c r="G663" s="9" t="n">
        <v>985.347884812884</v>
      </c>
      <c r="Q663" s="0" t="n">
        <f aca="false">Q662+deltaT</f>
        <v>6.5799999999999</v>
      </c>
      <c r="R663" s="0" t="e">
        <f aca="false">BP662</f>
        <v>#VALUE!</v>
      </c>
      <c r="S663" s="0" t="e">
        <f aca="false">hALT1($E$13:$G$1365,Q663,2)</f>
        <v>#VALUE!</v>
      </c>
      <c r="T663" s="0" t="e">
        <f aca="false">Veloc($E$13:$G$1365,Q663,3)</f>
        <v>#VALUE!</v>
      </c>
      <c r="U663" s="0" t="e">
        <f aca="false">IF(S663&lt;hT,$G$5+alfa*(S663-ho),TT)</f>
        <v>#VALUE!</v>
      </c>
      <c r="V663" s="0" t="e">
        <f aca="false">IF(S663&lt;hT,pSL*(1/(1+alfa*S663/($G$5-alfa*ho)))^(go/(Rair*alfa)),pT*EXP(-go*(S663-hT)/(Rair*TT)))</f>
        <v>#VALUE!</v>
      </c>
      <c r="W663" s="0" t="e">
        <f aca="false">Mch(T663,U663,Rair,gamma)</f>
        <v>#VALUE!</v>
      </c>
      <c r="X663" s="0" t="e">
        <f aca="false">Cpex(Cp0,W663,$N$9,$L$13:$M$19)</f>
        <v>#VALUE!</v>
      </c>
      <c r="Y663" s="0" t="e">
        <f aca="false">pex(V663,W663,gamma,X663)</f>
        <v>#VALUE!</v>
      </c>
      <c r="Z663" s="0" t="e">
        <f aca="false">MachThroat(gamma,Y663,R663)</f>
        <v>#VALUE!</v>
      </c>
      <c r="AA663" s="0" t="e">
        <f aca="false">CN(Z663,CSON,CINC)</f>
        <v>#VALUE!</v>
      </c>
      <c r="AB663" s="0" t="e">
        <f aca="false">DPDT(Constant,AA663,Z663,gamma,R663,Y663)</f>
        <v>#VALUE!</v>
      </c>
      <c r="AC663" s="0" t="s">
        <v>134</v>
      </c>
      <c r="AD663" s="0" t="n">
        <f aca="false">Q663+deltaT/2</f>
        <v>6.5849999999999</v>
      </c>
      <c r="AE663" s="0" t="e">
        <f aca="false">pC+deltaT*pdot/2</f>
        <v>#VALUE!</v>
      </c>
      <c r="AF663" s="0" t="e">
        <f aca="false">hALT1($E$13:$G$1365,AD663,2)</f>
        <v>#VALUE!</v>
      </c>
      <c r="AG663" s="0" t="e">
        <f aca="false">Veloc($E$13:$G$1365,AD663,3)</f>
        <v>#VALUE!</v>
      </c>
      <c r="AH663" s="0" t="e">
        <f aca="false">IF(AF663&lt;hT,$G$5+alfa*(AF663-ho),TT)</f>
        <v>#VALUE!</v>
      </c>
      <c r="AI663" s="0" t="e">
        <f aca="false">IF(AF663&lt;hT,pSL*(1/(1+alfa*AF663/($G$5-alfa*ho)))^(go/(Rair*alfa)),pT*EXP(-go*(AF663-hT)/(Rair*TT)))</f>
        <v>#VALUE!</v>
      </c>
      <c r="AJ663" s="0" t="e">
        <f aca="false">Mch(AG663,AH663,Rair,gamma)</f>
        <v>#VALUE!</v>
      </c>
      <c r="AK663" s="0" t="e">
        <f aca="false">Cpex(Cp0,AJ663,$N$9,$L$13:$M$19)</f>
        <v>#VALUE!</v>
      </c>
      <c r="AL663" s="0" t="e">
        <f aca="false">pex(AI663,AJ663,gamma,AK663)</f>
        <v>#VALUE!</v>
      </c>
      <c r="AM663" s="0" t="e">
        <f aca="false">MachThroat(gamma,AL663,AE663)</f>
        <v>#VALUE!</v>
      </c>
      <c r="AN663" s="0" t="e">
        <f aca="false">CN(AM663,CSON,CINC)</f>
        <v>#VALUE!</v>
      </c>
      <c r="AO663" s="0" t="e">
        <f aca="false">DPDT(Constant,AN663,AM663,gamma,AE663,AL663)</f>
        <v>#VALUE!</v>
      </c>
      <c r="AP663" s="0" t="s">
        <v>134</v>
      </c>
      <c r="AQ663" s="0" t="n">
        <f aca="false">Q663+deltaT/2</f>
        <v>6.5849999999999</v>
      </c>
      <c r="AR663" s="0" t="e">
        <f aca="false">pC+deltaT*pdot2/2</f>
        <v>#VALUE!</v>
      </c>
      <c r="AS663" s="0" t="e">
        <f aca="false">hALT1($E$13:$G$1365,AQ663,2)</f>
        <v>#VALUE!</v>
      </c>
      <c r="AT663" s="0" t="e">
        <f aca="false">Veloc($E$13:$G$1365,AQ663,3)</f>
        <v>#VALUE!</v>
      </c>
      <c r="AU663" s="0" t="e">
        <f aca="false">IF(AS663&lt;hT,$G$5+alfa*(AS663-ho),TT)</f>
        <v>#VALUE!</v>
      </c>
      <c r="AV663" s="0" t="e">
        <f aca="false">IF(AS663&lt;hT,pSL*(1/(1+alfa*AF663/($G$5-alfa*ho)))^(go/(Rair*alfa)),pT*EXP(-go*(AF663-hT)/(Rair*TT)))</f>
        <v>#VALUE!</v>
      </c>
      <c r="AW663" s="0" t="e">
        <f aca="false">Mch(AT663,AU663,Rair,gamma)</f>
        <v>#VALUE!</v>
      </c>
      <c r="AX663" s="0" t="e">
        <f aca="false">Cpex(Cp0,AW663,$N$9,$L$13:$M$19)</f>
        <v>#VALUE!</v>
      </c>
      <c r="AY663" s="0" t="e">
        <f aca="false">pex(AV663,AW663,gamma,AX663)</f>
        <v>#VALUE!</v>
      </c>
      <c r="AZ663" s="0" t="e">
        <f aca="false">MachThroat(gamma,AY663,AR663)</f>
        <v>#VALUE!</v>
      </c>
      <c r="BA663" s="0" t="e">
        <f aca="false">CN(AZ663,CSON,CINC)</f>
        <v>#VALUE!</v>
      </c>
      <c r="BB663" s="0" t="e">
        <f aca="false">DPDT(Constant,BA663,AZ663,gamma,AR663,AY663)</f>
        <v>#VALUE!</v>
      </c>
      <c r="BC663" s="0" t="s">
        <v>134</v>
      </c>
      <c r="BD663" s="0" t="n">
        <f aca="false">Q663+deltaT</f>
        <v>6.5899999999999</v>
      </c>
      <c r="BE663" s="0" t="e">
        <f aca="false">pC+deltaT*pdot3</f>
        <v>#VALUE!</v>
      </c>
      <c r="BF663" s="0" t="e">
        <f aca="false">hALT1($E$13:$G$1365,BD663,2)</f>
        <v>#VALUE!</v>
      </c>
      <c r="BG663" s="0" t="e">
        <f aca="false">Veloc($E$13:$G$1365,BD663,3)</f>
        <v>#VALUE!</v>
      </c>
      <c r="BH663" s="0" t="e">
        <f aca="false">IF(BF663&lt;hT,$G$5+alfa*(BF663-ho),TT)</f>
        <v>#VALUE!</v>
      </c>
      <c r="BI663" s="0" t="e">
        <f aca="false">IF(BF663&lt;hT,pSL*(1/(1+alfa*BF663/($G$5-alfa*ho)))^(go/(Rair*alfa)),pT*EXP(-go*(BF663-hT)/(Rair*TT)))</f>
        <v>#VALUE!</v>
      </c>
      <c r="BJ663" s="0" t="e">
        <f aca="false">Mch(BG663,BH663,Rair,gamma)</f>
        <v>#VALUE!</v>
      </c>
      <c r="BK663" s="0" t="e">
        <f aca="false">Cpex(Cp0,BJ663,$N$9,$L$13:$M$19)</f>
        <v>#VALUE!</v>
      </c>
      <c r="BL663" s="0" t="e">
        <f aca="false">pex(BI663,BJ663,gamma,BK663)</f>
        <v>#VALUE!</v>
      </c>
      <c r="BM663" s="0" t="e">
        <f aca="false">MachThroat(gamma,BL663,BE663)</f>
        <v>#VALUE!</v>
      </c>
      <c r="BN663" s="0" t="e">
        <f aca="false">CN(BM663,CSON,CINC)</f>
        <v>#VALUE!</v>
      </c>
      <c r="BO663" s="0" t="e">
        <f aca="false">DPDT(Constant,BN663,BM663,gamma,BE663,BL663)</f>
        <v>#VALUE!</v>
      </c>
      <c r="BP663" s="0" t="e">
        <f aca="false">pC+deltaT*(pdot+2*pdot2+2*pdot3+pdot4)/6</f>
        <v>#VALUE!</v>
      </c>
      <c r="BQ663" s="0" t="s">
        <v>134</v>
      </c>
      <c r="BR663" s="0" t="n">
        <f aca="false">Q663</f>
        <v>6.5799999999999</v>
      </c>
      <c r="BS663" s="0" t="e">
        <f aca="false">R663/144</f>
        <v>#VALUE!</v>
      </c>
      <c r="BT663" s="0" t="e">
        <f aca="false">pX/144</f>
        <v>#VALUE!</v>
      </c>
      <c r="BU663" s="0" t="e">
        <f aca="false">pa/144</f>
        <v>#VALUE!</v>
      </c>
      <c r="BV663" s="11" t="n">
        <f aca="false">BR663</f>
        <v>6.5799999999999</v>
      </c>
      <c r="BW663" s="12" t="e">
        <f aca="false">(pC-pX)/144</f>
        <v>#VALUE!</v>
      </c>
      <c r="BX663" s="0" t="s">
        <v>134</v>
      </c>
      <c r="BZ663" s="0" t="s">
        <v>134</v>
      </c>
      <c r="CA663" s="0" t="s">
        <v>134</v>
      </c>
      <c r="CB663" s="0" t="s">
        <v>134</v>
      </c>
      <c r="CC663" s="0" t="s">
        <v>134</v>
      </c>
      <c r="CD663" s="0" t="s">
        <v>134</v>
      </c>
      <c r="CE663" s="0" t="s">
        <v>134</v>
      </c>
    </row>
    <row r="664" customFormat="false" ht="12.75" hidden="false" customHeight="false" outlineLevel="0" collapsed="false">
      <c r="E664" s="9" t="n">
        <v>6.51</v>
      </c>
      <c r="F664" s="9" t="n">
        <v>6163.31839671142</v>
      </c>
      <c r="G664" s="9" t="n">
        <v>984.528032619406</v>
      </c>
      <c r="Q664" s="0" t="n">
        <f aca="false">Q663+deltaT</f>
        <v>6.5899999999999</v>
      </c>
      <c r="R664" s="0" t="e">
        <f aca="false">BP663</f>
        <v>#VALUE!</v>
      </c>
      <c r="S664" s="0" t="e">
        <f aca="false">hALT1($E$13:$G$1365,Q664,2)</f>
        <v>#VALUE!</v>
      </c>
      <c r="T664" s="0" t="e">
        <f aca="false">Veloc($E$13:$G$1365,Q664,3)</f>
        <v>#VALUE!</v>
      </c>
      <c r="U664" s="0" t="e">
        <f aca="false">IF(S664&lt;hT,$G$5+alfa*(S664-ho),TT)</f>
        <v>#VALUE!</v>
      </c>
      <c r="V664" s="0" t="e">
        <f aca="false">IF(S664&lt;hT,pSL*(1/(1+alfa*S664/($G$5-alfa*ho)))^(go/(Rair*alfa)),pT*EXP(-go*(S664-hT)/(Rair*TT)))</f>
        <v>#VALUE!</v>
      </c>
      <c r="W664" s="0" t="e">
        <f aca="false">Mch(T664,U664,Rair,gamma)</f>
        <v>#VALUE!</v>
      </c>
      <c r="X664" s="0" t="e">
        <f aca="false">Cpex(Cp0,W664,$N$9,$L$13:$M$19)</f>
        <v>#VALUE!</v>
      </c>
      <c r="Y664" s="0" t="e">
        <f aca="false">pex(V664,W664,gamma,X664)</f>
        <v>#VALUE!</v>
      </c>
      <c r="Z664" s="0" t="e">
        <f aca="false">MachThroat(gamma,Y664,R664)</f>
        <v>#VALUE!</v>
      </c>
      <c r="AA664" s="0" t="e">
        <f aca="false">CN(Z664,CSON,CINC)</f>
        <v>#VALUE!</v>
      </c>
      <c r="AB664" s="0" t="e">
        <f aca="false">DPDT(Constant,AA664,Z664,gamma,R664,Y664)</f>
        <v>#VALUE!</v>
      </c>
      <c r="AC664" s="0" t="s">
        <v>134</v>
      </c>
      <c r="AD664" s="0" t="n">
        <f aca="false">Q664+deltaT/2</f>
        <v>6.5949999999999</v>
      </c>
      <c r="AE664" s="0" t="e">
        <f aca="false">pC+deltaT*pdot/2</f>
        <v>#VALUE!</v>
      </c>
      <c r="AF664" s="0" t="e">
        <f aca="false">hALT1($E$13:$G$1365,AD664,2)</f>
        <v>#VALUE!</v>
      </c>
      <c r="AG664" s="0" t="e">
        <f aca="false">Veloc($E$13:$G$1365,AD664,3)</f>
        <v>#VALUE!</v>
      </c>
      <c r="AH664" s="0" t="e">
        <f aca="false">IF(AF664&lt;hT,$G$5+alfa*(AF664-ho),TT)</f>
        <v>#VALUE!</v>
      </c>
      <c r="AI664" s="0" t="e">
        <f aca="false">IF(AF664&lt;hT,pSL*(1/(1+alfa*AF664/($G$5-alfa*ho)))^(go/(Rair*alfa)),pT*EXP(-go*(AF664-hT)/(Rair*TT)))</f>
        <v>#VALUE!</v>
      </c>
      <c r="AJ664" s="0" t="e">
        <f aca="false">Mch(AG664,AH664,Rair,gamma)</f>
        <v>#VALUE!</v>
      </c>
      <c r="AK664" s="0" t="e">
        <f aca="false">Cpex(Cp0,AJ664,$N$9,$L$13:$M$19)</f>
        <v>#VALUE!</v>
      </c>
      <c r="AL664" s="0" t="e">
        <f aca="false">pex(AI664,AJ664,gamma,AK664)</f>
        <v>#VALUE!</v>
      </c>
      <c r="AM664" s="0" t="e">
        <f aca="false">MachThroat(gamma,AL664,AE664)</f>
        <v>#VALUE!</v>
      </c>
      <c r="AN664" s="0" t="e">
        <f aca="false">CN(AM664,CSON,CINC)</f>
        <v>#VALUE!</v>
      </c>
      <c r="AO664" s="0" t="e">
        <f aca="false">DPDT(Constant,AN664,AM664,gamma,AE664,AL664)</f>
        <v>#VALUE!</v>
      </c>
      <c r="AP664" s="0" t="s">
        <v>134</v>
      </c>
      <c r="AQ664" s="0" t="n">
        <f aca="false">Q664+deltaT/2</f>
        <v>6.5949999999999</v>
      </c>
      <c r="AR664" s="0" t="e">
        <f aca="false">pC+deltaT*pdot2/2</f>
        <v>#VALUE!</v>
      </c>
      <c r="AS664" s="0" t="e">
        <f aca="false">hALT1($E$13:$G$1365,AQ664,2)</f>
        <v>#VALUE!</v>
      </c>
      <c r="AT664" s="0" t="e">
        <f aca="false">Veloc($E$13:$G$1365,AQ664,3)</f>
        <v>#VALUE!</v>
      </c>
      <c r="AU664" s="0" t="e">
        <f aca="false">IF(AS664&lt;hT,$G$5+alfa*(AS664-ho),TT)</f>
        <v>#VALUE!</v>
      </c>
      <c r="AV664" s="0" t="e">
        <f aca="false">IF(AS664&lt;hT,pSL*(1/(1+alfa*AF664/($G$5-alfa*ho)))^(go/(Rair*alfa)),pT*EXP(-go*(AF664-hT)/(Rair*TT)))</f>
        <v>#VALUE!</v>
      </c>
      <c r="AW664" s="0" t="e">
        <f aca="false">Mch(AT664,AU664,Rair,gamma)</f>
        <v>#VALUE!</v>
      </c>
      <c r="AX664" s="0" t="e">
        <f aca="false">Cpex(Cp0,AW664,$N$9,$L$13:$M$19)</f>
        <v>#VALUE!</v>
      </c>
      <c r="AY664" s="0" t="e">
        <f aca="false">pex(AV664,AW664,gamma,AX664)</f>
        <v>#VALUE!</v>
      </c>
      <c r="AZ664" s="0" t="e">
        <f aca="false">MachThroat(gamma,AY664,AR664)</f>
        <v>#VALUE!</v>
      </c>
      <c r="BA664" s="0" t="e">
        <f aca="false">CN(AZ664,CSON,CINC)</f>
        <v>#VALUE!</v>
      </c>
      <c r="BB664" s="0" t="e">
        <f aca="false">DPDT(Constant,BA664,AZ664,gamma,AR664,AY664)</f>
        <v>#VALUE!</v>
      </c>
      <c r="BC664" s="0" t="s">
        <v>134</v>
      </c>
      <c r="BD664" s="0" t="n">
        <f aca="false">Q664+deltaT</f>
        <v>6.5999999999999</v>
      </c>
      <c r="BE664" s="0" t="e">
        <f aca="false">pC+deltaT*pdot3</f>
        <v>#VALUE!</v>
      </c>
      <c r="BF664" s="0" t="e">
        <f aca="false">hALT1($E$13:$G$1365,BD664,2)</f>
        <v>#VALUE!</v>
      </c>
      <c r="BG664" s="0" t="e">
        <f aca="false">Veloc($E$13:$G$1365,BD664,3)</f>
        <v>#VALUE!</v>
      </c>
      <c r="BH664" s="0" t="e">
        <f aca="false">IF(BF664&lt;hT,$G$5+alfa*(BF664-ho),TT)</f>
        <v>#VALUE!</v>
      </c>
      <c r="BI664" s="0" t="e">
        <f aca="false">IF(BF664&lt;hT,pSL*(1/(1+alfa*BF664/($G$5-alfa*ho)))^(go/(Rair*alfa)),pT*EXP(-go*(BF664-hT)/(Rair*TT)))</f>
        <v>#VALUE!</v>
      </c>
      <c r="BJ664" s="0" t="e">
        <f aca="false">Mch(BG664,BH664,Rair,gamma)</f>
        <v>#VALUE!</v>
      </c>
      <c r="BK664" s="0" t="e">
        <f aca="false">Cpex(Cp0,BJ664,$N$9,$L$13:$M$19)</f>
        <v>#VALUE!</v>
      </c>
      <c r="BL664" s="0" t="e">
        <f aca="false">pex(BI664,BJ664,gamma,BK664)</f>
        <v>#VALUE!</v>
      </c>
      <c r="BM664" s="0" t="e">
        <f aca="false">MachThroat(gamma,BL664,BE664)</f>
        <v>#VALUE!</v>
      </c>
      <c r="BN664" s="0" t="e">
        <f aca="false">CN(BM664,CSON,CINC)</f>
        <v>#VALUE!</v>
      </c>
      <c r="BO664" s="0" t="e">
        <f aca="false">DPDT(Constant,BN664,BM664,gamma,BE664,BL664)</f>
        <v>#VALUE!</v>
      </c>
      <c r="BP664" s="0" t="e">
        <f aca="false">pC+deltaT*(pdot+2*pdot2+2*pdot3+pdot4)/6</f>
        <v>#VALUE!</v>
      </c>
      <c r="BQ664" s="0" t="s">
        <v>134</v>
      </c>
      <c r="BR664" s="0" t="n">
        <f aca="false">Q664</f>
        <v>6.5899999999999</v>
      </c>
      <c r="BS664" s="0" t="e">
        <f aca="false">R664/144</f>
        <v>#VALUE!</v>
      </c>
      <c r="BT664" s="0" t="e">
        <f aca="false">pX/144</f>
        <v>#VALUE!</v>
      </c>
      <c r="BU664" s="0" t="e">
        <f aca="false">pa/144</f>
        <v>#VALUE!</v>
      </c>
      <c r="BV664" s="11" t="n">
        <f aca="false">BR664</f>
        <v>6.5899999999999</v>
      </c>
      <c r="BW664" s="12" t="e">
        <f aca="false">(pC-pX)/144</f>
        <v>#VALUE!</v>
      </c>
      <c r="BX664" s="0" t="s">
        <v>134</v>
      </c>
      <c r="BZ664" s="0" t="s">
        <v>134</v>
      </c>
      <c r="CA664" s="0" t="s">
        <v>134</v>
      </c>
      <c r="CB664" s="0" t="s">
        <v>134</v>
      </c>
      <c r="CC664" s="0" t="s">
        <v>134</v>
      </c>
      <c r="CD664" s="0" t="s">
        <v>134</v>
      </c>
      <c r="CE664" s="0" t="s">
        <v>134</v>
      </c>
    </row>
    <row r="665" customFormat="false" ht="12.75" hidden="false" customHeight="false" outlineLevel="0" collapsed="false">
      <c r="E665" s="9" t="n">
        <v>6.52</v>
      </c>
      <c r="F665" s="9" t="n">
        <v>6173.1595605422</v>
      </c>
      <c r="G665" s="9" t="n">
        <v>983.704044470088</v>
      </c>
      <c r="Q665" s="0" t="n">
        <f aca="false">Q664+deltaT</f>
        <v>6.5999999999999</v>
      </c>
      <c r="R665" s="0" t="e">
        <f aca="false">BP664</f>
        <v>#VALUE!</v>
      </c>
      <c r="S665" s="0" t="e">
        <f aca="false">hALT1($E$13:$G$1365,Q665,2)</f>
        <v>#VALUE!</v>
      </c>
      <c r="T665" s="0" t="e">
        <f aca="false">Veloc($E$13:$G$1365,Q665,3)</f>
        <v>#VALUE!</v>
      </c>
      <c r="U665" s="0" t="e">
        <f aca="false">IF(S665&lt;hT,$G$5+alfa*(S665-ho),TT)</f>
        <v>#VALUE!</v>
      </c>
      <c r="V665" s="0" t="e">
        <f aca="false">IF(S665&lt;hT,pSL*(1/(1+alfa*S665/($G$5-alfa*ho)))^(go/(Rair*alfa)),pT*EXP(-go*(S665-hT)/(Rair*TT)))</f>
        <v>#VALUE!</v>
      </c>
      <c r="W665" s="0" t="e">
        <f aca="false">Mch(T665,U665,Rair,gamma)</f>
        <v>#VALUE!</v>
      </c>
      <c r="X665" s="0" t="e">
        <f aca="false">Cpex(Cp0,W665,$N$9,$L$13:$M$19)</f>
        <v>#VALUE!</v>
      </c>
      <c r="Y665" s="0" t="e">
        <f aca="false">pex(V665,W665,gamma,X665)</f>
        <v>#VALUE!</v>
      </c>
      <c r="Z665" s="0" t="e">
        <f aca="false">MachThroat(gamma,Y665,R665)</f>
        <v>#VALUE!</v>
      </c>
      <c r="AA665" s="0" t="e">
        <f aca="false">CN(Z665,CSON,CINC)</f>
        <v>#VALUE!</v>
      </c>
      <c r="AB665" s="0" t="e">
        <f aca="false">DPDT(Constant,AA665,Z665,gamma,R665,Y665)</f>
        <v>#VALUE!</v>
      </c>
      <c r="AC665" s="0" t="s">
        <v>134</v>
      </c>
      <c r="AD665" s="0" t="n">
        <f aca="false">Q665+deltaT/2</f>
        <v>6.6049999999999</v>
      </c>
      <c r="AE665" s="0" t="e">
        <f aca="false">pC+deltaT*pdot/2</f>
        <v>#VALUE!</v>
      </c>
      <c r="AF665" s="0" t="e">
        <f aca="false">hALT1($E$13:$G$1365,AD665,2)</f>
        <v>#VALUE!</v>
      </c>
      <c r="AG665" s="0" t="e">
        <f aca="false">Veloc($E$13:$G$1365,AD665,3)</f>
        <v>#VALUE!</v>
      </c>
      <c r="AH665" s="0" t="e">
        <f aca="false">IF(AF665&lt;hT,$G$5+alfa*(AF665-ho),TT)</f>
        <v>#VALUE!</v>
      </c>
      <c r="AI665" s="0" t="e">
        <f aca="false">IF(AF665&lt;hT,pSL*(1/(1+alfa*AF665/($G$5-alfa*ho)))^(go/(Rair*alfa)),pT*EXP(-go*(AF665-hT)/(Rair*TT)))</f>
        <v>#VALUE!</v>
      </c>
      <c r="AJ665" s="0" t="e">
        <f aca="false">Mch(AG665,AH665,Rair,gamma)</f>
        <v>#VALUE!</v>
      </c>
      <c r="AK665" s="0" t="e">
        <f aca="false">Cpex(Cp0,AJ665,$N$9,$L$13:$M$19)</f>
        <v>#VALUE!</v>
      </c>
      <c r="AL665" s="0" t="e">
        <f aca="false">pex(AI665,AJ665,gamma,AK665)</f>
        <v>#VALUE!</v>
      </c>
      <c r="AM665" s="0" t="e">
        <f aca="false">MachThroat(gamma,AL665,AE665)</f>
        <v>#VALUE!</v>
      </c>
      <c r="AN665" s="0" t="e">
        <f aca="false">CN(AM665,CSON,CINC)</f>
        <v>#VALUE!</v>
      </c>
      <c r="AO665" s="0" t="e">
        <f aca="false">DPDT(Constant,AN665,AM665,gamma,AE665,AL665)</f>
        <v>#VALUE!</v>
      </c>
      <c r="AP665" s="0" t="s">
        <v>134</v>
      </c>
      <c r="AQ665" s="0" t="n">
        <f aca="false">Q665+deltaT/2</f>
        <v>6.6049999999999</v>
      </c>
      <c r="AR665" s="0" t="e">
        <f aca="false">pC+deltaT*pdot2/2</f>
        <v>#VALUE!</v>
      </c>
      <c r="AS665" s="0" t="e">
        <f aca="false">hALT1($E$13:$G$1365,AQ665,2)</f>
        <v>#VALUE!</v>
      </c>
      <c r="AT665" s="0" t="e">
        <f aca="false">Veloc($E$13:$G$1365,AQ665,3)</f>
        <v>#VALUE!</v>
      </c>
      <c r="AU665" s="0" t="e">
        <f aca="false">IF(AS665&lt;hT,$G$5+alfa*(AS665-ho),TT)</f>
        <v>#VALUE!</v>
      </c>
      <c r="AV665" s="0" t="e">
        <f aca="false">IF(AS665&lt;hT,pSL*(1/(1+alfa*AF665/($G$5-alfa*ho)))^(go/(Rair*alfa)),pT*EXP(-go*(AF665-hT)/(Rair*TT)))</f>
        <v>#VALUE!</v>
      </c>
      <c r="AW665" s="0" t="e">
        <f aca="false">Mch(AT665,AU665,Rair,gamma)</f>
        <v>#VALUE!</v>
      </c>
      <c r="AX665" s="0" t="e">
        <f aca="false">Cpex(Cp0,AW665,$N$9,$L$13:$M$19)</f>
        <v>#VALUE!</v>
      </c>
      <c r="AY665" s="0" t="e">
        <f aca="false">pex(AV665,AW665,gamma,AX665)</f>
        <v>#VALUE!</v>
      </c>
      <c r="AZ665" s="0" t="e">
        <f aca="false">MachThroat(gamma,AY665,AR665)</f>
        <v>#VALUE!</v>
      </c>
      <c r="BA665" s="0" t="e">
        <f aca="false">CN(AZ665,CSON,CINC)</f>
        <v>#VALUE!</v>
      </c>
      <c r="BB665" s="0" t="e">
        <f aca="false">DPDT(Constant,BA665,AZ665,gamma,AR665,AY665)</f>
        <v>#VALUE!</v>
      </c>
      <c r="BC665" s="0" t="s">
        <v>134</v>
      </c>
      <c r="BD665" s="0" t="n">
        <f aca="false">Q665+deltaT</f>
        <v>6.6099999999999</v>
      </c>
      <c r="BE665" s="0" t="e">
        <f aca="false">pC+deltaT*pdot3</f>
        <v>#VALUE!</v>
      </c>
      <c r="BF665" s="0" t="e">
        <f aca="false">hALT1($E$13:$G$1365,BD665,2)</f>
        <v>#VALUE!</v>
      </c>
      <c r="BG665" s="0" t="e">
        <f aca="false">Veloc($E$13:$G$1365,BD665,3)</f>
        <v>#VALUE!</v>
      </c>
      <c r="BH665" s="0" t="e">
        <f aca="false">IF(BF665&lt;hT,$G$5+alfa*(BF665-ho),TT)</f>
        <v>#VALUE!</v>
      </c>
      <c r="BI665" s="0" t="e">
        <f aca="false">IF(BF665&lt;hT,pSL*(1/(1+alfa*BF665/($G$5-alfa*ho)))^(go/(Rair*alfa)),pT*EXP(-go*(BF665-hT)/(Rair*TT)))</f>
        <v>#VALUE!</v>
      </c>
      <c r="BJ665" s="0" t="e">
        <f aca="false">Mch(BG665,BH665,Rair,gamma)</f>
        <v>#VALUE!</v>
      </c>
      <c r="BK665" s="0" t="e">
        <f aca="false">Cpex(Cp0,BJ665,$N$9,$L$13:$M$19)</f>
        <v>#VALUE!</v>
      </c>
      <c r="BL665" s="0" t="e">
        <f aca="false">pex(BI665,BJ665,gamma,BK665)</f>
        <v>#VALUE!</v>
      </c>
      <c r="BM665" s="0" t="e">
        <f aca="false">MachThroat(gamma,BL665,BE665)</f>
        <v>#VALUE!</v>
      </c>
      <c r="BN665" s="0" t="e">
        <f aca="false">CN(BM665,CSON,CINC)</f>
        <v>#VALUE!</v>
      </c>
      <c r="BO665" s="0" t="e">
        <f aca="false">DPDT(Constant,BN665,BM665,gamma,BE665,BL665)</f>
        <v>#VALUE!</v>
      </c>
      <c r="BP665" s="0" t="e">
        <f aca="false">pC+deltaT*(pdot+2*pdot2+2*pdot3+pdot4)/6</f>
        <v>#VALUE!</v>
      </c>
      <c r="BQ665" s="0" t="s">
        <v>134</v>
      </c>
      <c r="BR665" s="0" t="n">
        <f aca="false">Q665</f>
        <v>6.5999999999999</v>
      </c>
      <c r="BS665" s="0" t="e">
        <f aca="false">R665/144</f>
        <v>#VALUE!</v>
      </c>
      <c r="BT665" s="0" t="e">
        <f aca="false">pX/144</f>
        <v>#VALUE!</v>
      </c>
      <c r="BU665" s="0" t="e">
        <f aca="false">pa/144</f>
        <v>#VALUE!</v>
      </c>
      <c r="BV665" s="11" t="n">
        <f aca="false">BR665</f>
        <v>6.5999999999999</v>
      </c>
      <c r="BW665" s="12" t="e">
        <f aca="false">(pC-pX)/144</f>
        <v>#VALUE!</v>
      </c>
      <c r="BX665" s="0" t="s">
        <v>134</v>
      </c>
      <c r="BZ665" s="0" t="s">
        <v>134</v>
      </c>
      <c r="CA665" s="0" t="s">
        <v>134</v>
      </c>
      <c r="CB665" s="0" t="s">
        <v>134</v>
      </c>
      <c r="CC665" s="0" t="s">
        <v>134</v>
      </c>
      <c r="CD665" s="0" t="s">
        <v>134</v>
      </c>
      <c r="CE665" s="0" t="s">
        <v>134</v>
      </c>
    </row>
    <row r="666" customFormat="false" ht="12.75" hidden="false" customHeight="false" outlineLevel="0" collapsed="false">
      <c r="E666" s="9" t="n">
        <v>6.53</v>
      </c>
      <c r="F666" s="9" t="n">
        <v>6182.99246382466</v>
      </c>
      <c r="G666" s="9" t="n">
        <v>982.875923473325</v>
      </c>
      <c r="Q666" s="0" t="n">
        <f aca="false">Q665+deltaT</f>
        <v>6.6099999999999</v>
      </c>
      <c r="R666" s="0" t="e">
        <f aca="false">BP665</f>
        <v>#VALUE!</v>
      </c>
      <c r="S666" s="0" t="e">
        <f aca="false">hALT1($E$13:$G$1365,Q666,2)</f>
        <v>#VALUE!</v>
      </c>
      <c r="T666" s="0" t="e">
        <f aca="false">Veloc($E$13:$G$1365,Q666,3)</f>
        <v>#VALUE!</v>
      </c>
      <c r="U666" s="0" t="e">
        <f aca="false">IF(S666&lt;hT,$G$5+alfa*(S666-ho),TT)</f>
        <v>#VALUE!</v>
      </c>
      <c r="V666" s="0" t="e">
        <f aca="false">IF(S666&lt;hT,pSL*(1/(1+alfa*S666/($G$5-alfa*ho)))^(go/(Rair*alfa)),pT*EXP(-go*(S666-hT)/(Rair*TT)))</f>
        <v>#VALUE!</v>
      </c>
      <c r="W666" s="0" t="e">
        <f aca="false">Mch(T666,U666,Rair,gamma)</f>
        <v>#VALUE!</v>
      </c>
      <c r="X666" s="0" t="e">
        <f aca="false">Cpex(Cp0,W666,$N$9,$L$13:$M$19)</f>
        <v>#VALUE!</v>
      </c>
      <c r="Y666" s="0" t="e">
        <f aca="false">pex(V666,W666,gamma,X666)</f>
        <v>#VALUE!</v>
      </c>
      <c r="Z666" s="0" t="e">
        <f aca="false">MachThroat(gamma,Y666,R666)</f>
        <v>#VALUE!</v>
      </c>
      <c r="AA666" s="0" t="e">
        <f aca="false">CN(Z666,CSON,CINC)</f>
        <v>#VALUE!</v>
      </c>
      <c r="AB666" s="0" t="e">
        <f aca="false">DPDT(Constant,AA666,Z666,gamma,R666,Y666)</f>
        <v>#VALUE!</v>
      </c>
      <c r="AC666" s="0" t="s">
        <v>134</v>
      </c>
      <c r="AD666" s="0" t="n">
        <f aca="false">Q666+deltaT/2</f>
        <v>6.6149999999999</v>
      </c>
      <c r="AE666" s="0" t="e">
        <f aca="false">pC+deltaT*pdot/2</f>
        <v>#VALUE!</v>
      </c>
      <c r="AF666" s="0" t="e">
        <f aca="false">hALT1($E$13:$G$1365,AD666,2)</f>
        <v>#VALUE!</v>
      </c>
      <c r="AG666" s="0" t="e">
        <f aca="false">Veloc($E$13:$G$1365,AD666,3)</f>
        <v>#VALUE!</v>
      </c>
      <c r="AH666" s="0" t="e">
        <f aca="false">IF(AF666&lt;hT,$G$5+alfa*(AF666-ho),TT)</f>
        <v>#VALUE!</v>
      </c>
      <c r="AI666" s="0" t="e">
        <f aca="false">IF(AF666&lt;hT,pSL*(1/(1+alfa*AF666/($G$5-alfa*ho)))^(go/(Rair*alfa)),pT*EXP(-go*(AF666-hT)/(Rair*TT)))</f>
        <v>#VALUE!</v>
      </c>
      <c r="AJ666" s="0" t="e">
        <f aca="false">Mch(AG666,AH666,Rair,gamma)</f>
        <v>#VALUE!</v>
      </c>
      <c r="AK666" s="0" t="e">
        <f aca="false">Cpex(Cp0,AJ666,$N$9,$L$13:$M$19)</f>
        <v>#VALUE!</v>
      </c>
      <c r="AL666" s="0" t="e">
        <f aca="false">pex(AI666,AJ666,gamma,AK666)</f>
        <v>#VALUE!</v>
      </c>
      <c r="AM666" s="0" t="e">
        <f aca="false">MachThroat(gamma,AL666,AE666)</f>
        <v>#VALUE!</v>
      </c>
      <c r="AN666" s="0" t="e">
        <f aca="false">CN(AM666,CSON,CINC)</f>
        <v>#VALUE!</v>
      </c>
      <c r="AO666" s="0" t="e">
        <f aca="false">DPDT(Constant,AN666,AM666,gamma,AE666,AL666)</f>
        <v>#VALUE!</v>
      </c>
      <c r="AP666" s="0" t="s">
        <v>134</v>
      </c>
      <c r="AQ666" s="0" t="n">
        <f aca="false">Q666+deltaT/2</f>
        <v>6.6149999999999</v>
      </c>
      <c r="AR666" s="0" t="e">
        <f aca="false">pC+deltaT*pdot2/2</f>
        <v>#VALUE!</v>
      </c>
      <c r="AS666" s="0" t="e">
        <f aca="false">hALT1($E$13:$G$1365,AQ666,2)</f>
        <v>#VALUE!</v>
      </c>
      <c r="AT666" s="0" t="e">
        <f aca="false">Veloc($E$13:$G$1365,AQ666,3)</f>
        <v>#VALUE!</v>
      </c>
      <c r="AU666" s="0" t="e">
        <f aca="false">IF(AS666&lt;hT,$G$5+alfa*(AS666-ho),TT)</f>
        <v>#VALUE!</v>
      </c>
      <c r="AV666" s="0" t="e">
        <f aca="false">IF(AS666&lt;hT,pSL*(1/(1+alfa*AF666/($G$5-alfa*ho)))^(go/(Rair*alfa)),pT*EXP(-go*(AF666-hT)/(Rair*TT)))</f>
        <v>#VALUE!</v>
      </c>
      <c r="AW666" s="0" t="e">
        <f aca="false">Mch(AT666,AU666,Rair,gamma)</f>
        <v>#VALUE!</v>
      </c>
      <c r="AX666" s="0" t="e">
        <f aca="false">Cpex(Cp0,AW666,$N$9,$L$13:$M$19)</f>
        <v>#VALUE!</v>
      </c>
      <c r="AY666" s="0" t="e">
        <f aca="false">pex(AV666,AW666,gamma,AX666)</f>
        <v>#VALUE!</v>
      </c>
      <c r="AZ666" s="0" t="e">
        <f aca="false">MachThroat(gamma,AY666,AR666)</f>
        <v>#VALUE!</v>
      </c>
      <c r="BA666" s="0" t="e">
        <f aca="false">CN(AZ666,CSON,CINC)</f>
        <v>#VALUE!</v>
      </c>
      <c r="BB666" s="0" t="e">
        <f aca="false">DPDT(Constant,BA666,AZ666,gamma,AR666,AY666)</f>
        <v>#VALUE!</v>
      </c>
      <c r="BC666" s="0" t="s">
        <v>134</v>
      </c>
      <c r="BD666" s="0" t="n">
        <f aca="false">Q666+deltaT</f>
        <v>6.6199999999999</v>
      </c>
      <c r="BE666" s="0" t="e">
        <f aca="false">pC+deltaT*pdot3</f>
        <v>#VALUE!</v>
      </c>
      <c r="BF666" s="0" t="e">
        <f aca="false">hALT1($E$13:$G$1365,BD666,2)</f>
        <v>#VALUE!</v>
      </c>
      <c r="BG666" s="0" t="e">
        <f aca="false">Veloc($E$13:$G$1365,BD666,3)</f>
        <v>#VALUE!</v>
      </c>
      <c r="BH666" s="0" t="e">
        <f aca="false">IF(BF666&lt;hT,$G$5+alfa*(BF666-ho),TT)</f>
        <v>#VALUE!</v>
      </c>
      <c r="BI666" s="0" t="e">
        <f aca="false">IF(BF666&lt;hT,pSL*(1/(1+alfa*BF666/($G$5-alfa*ho)))^(go/(Rair*alfa)),pT*EXP(-go*(BF666-hT)/(Rair*TT)))</f>
        <v>#VALUE!</v>
      </c>
      <c r="BJ666" s="0" t="e">
        <f aca="false">Mch(BG666,BH666,Rair,gamma)</f>
        <v>#VALUE!</v>
      </c>
      <c r="BK666" s="0" t="e">
        <f aca="false">Cpex(Cp0,BJ666,$N$9,$L$13:$M$19)</f>
        <v>#VALUE!</v>
      </c>
      <c r="BL666" s="0" t="e">
        <f aca="false">pex(BI666,BJ666,gamma,BK666)</f>
        <v>#VALUE!</v>
      </c>
      <c r="BM666" s="0" t="e">
        <f aca="false">MachThroat(gamma,BL666,BE666)</f>
        <v>#VALUE!</v>
      </c>
      <c r="BN666" s="0" t="e">
        <f aca="false">CN(BM666,CSON,CINC)</f>
        <v>#VALUE!</v>
      </c>
      <c r="BO666" s="0" t="e">
        <f aca="false">DPDT(Constant,BN666,BM666,gamma,BE666,BL666)</f>
        <v>#VALUE!</v>
      </c>
      <c r="BP666" s="0" t="e">
        <f aca="false">pC+deltaT*(pdot+2*pdot2+2*pdot3+pdot4)/6</f>
        <v>#VALUE!</v>
      </c>
      <c r="BQ666" s="0" t="s">
        <v>134</v>
      </c>
      <c r="BR666" s="0" t="n">
        <f aca="false">Q666</f>
        <v>6.6099999999999</v>
      </c>
      <c r="BS666" s="0" t="e">
        <f aca="false">R666/144</f>
        <v>#VALUE!</v>
      </c>
      <c r="BT666" s="0" t="e">
        <f aca="false">pX/144</f>
        <v>#VALUE!</v>
      </c>
      <c r="BU666" s="0" t="e">
        <f aca="false">pa/144</f>
        <v>#VALUE!</v>
      </c>
      <c r="BV666" s="11" t="n">
        <f aca="false">BR666</f>
        <v>6.6099999999999</v>
      </c>
      <c r="BW666" s="12" t="e">
        <f aca="false">(pC-pX)/144</f>
        <v>#VALUE!</v>
      </c>
      <c r="BX666" s="0" t="s">
        <v>134</v>
      </c>
      <c r="BZ666" s="0" t="s">
        <v>134</v>
      </c>
      <c r="CA666" s="0" t="s">
        <v>134</v>
      </c>
      <c r="CB666" s="0" t="s">
        <v>134</v>
      </c>
      <c r="CC666" s="0" t="s">
        <v>134</v>
      </c>
      <c r="CD666" s="0" t="s">
        <v>134</v>
      </c>
      <c r="CE666" s="0" t="s">
        <v>134</v>
      </c>
    </row>
    <row r="667" customFormat="false" ht="12.75" hidden="false" customHeight="false" outlineLevel="0" collapsed="false">
      <c r="E667" s="9" t="n">
        <v>6.54</v>
      </c>
      <c r="F667" s="9" t="n">
        <v>6192.81706524585</v>
      </c>
      <c r="G667" s="9" t="n">
        <v>982.043672733258</v>
      </c>
      <c r="Q667" s="0" t="n">
        <f aca="false">Q666+deltaT</f>
        <v>6.6199999999999</v>
      </c>
      <c r="R667" s="0" t="e">
        <f aca="false">BP666</f>
        <v>#VALUE!</v>
      </c>
      <c r="S667" s="0" t="e">
        <f aca="false">hALT1($E$13:$G$1365,Q667,2)</f>
        <v>#VALUE!</v>
      </c>
      <c r="T667" s="0" t="e">
        <f aca="false">Veloc($E$13:$G$1365,Q667,3)</f>
        <v>#VALUE!</v>
      </c>
      <c r="U667" s="0" t="e">
        <f aca="false">IF(S667&lt;hT,$G$5+alfa*(S667-ho),TT)</f>
        <v>#VALUE!</v>
      </c>
      <c r="V667" s="0" t="e">
        <f aca="false">IF(S667&lt;hT,pSL*(1/(1+alfa*S667/($G$5-alfa*ho)))^(go/(Rair*alfa)),pT*EXP(-go*(S667-hT)/(Rair*TT)))</f>
        <v>#VALUE!</v>
      </c>
      <c r="W667" s="0" t="e">
        <f aca="false">Mch(T667,U667,Rair,gamma)</f>
        <v>#VALUE!</v>
      </c>
      <c r="X667" s="0" t="e">
        <f aca="false">Cpex(Cp0,W667,$N$9,$L$13:$M$19)</f>
        <v>#VALUE!</v>
      </c>
      <c r="Y667" s="0" t="e">
        <f aca="false">pex(V667,W667,gamma,X667)</f>
        <v>#VALUE!</v>
      </c>
      <c r="Z667" s="0" t="e">
        <f aca="false">MachThroat(gamma,Y667,R667)</f>
        <v>#VALUE!</v>
      </c>
      <c r="AA667" s="0" t="e">
        <f aca="false">CN(Z667,CSON,CINC)</f>
        <v>#VALUE!</v>
      </c>
      <c r="AB667" s="0" t="e">
        <f aca="false">DPDT(Constant,AA667,Z667,gamma,R667,Y667)</f>
        <v>#VALUE!</v>
      </c>
      <c r="AC667" s="0" t="s">
        <v>134</v>
      </c>
      <c r="AD667" s="0" t="n">
        <f aca="false">Q667+deltaT/2</f>
        <v>6.6249999999999</v>
      </c>
      <c r="AE667" s="0" t="e">
        <f aca="false">pC+deltaT*pdot/2</f>
        <v>#VALUE!</v>
      </c>
      <c r="AF667" s="0" t="e">
        <f aca="false">hALT1($E$13:$G$1365,AD667,2)</f>
        <v>#VALUE!</v>
      </c>
      <c r="AG667" s="0" t="e">
        <f aca="false">Veloc($E$13:$G$1365,AD667,3)</f>
        <v>#VALUE!</v>
      </c>
      <c r="AH667" s="0" t="e">
        <f aca="false">IF(AF667&lt;hT,$G$5+alfa*(AF667-ho),TT)</f>
        <v>#VALUE!</v>
      </c>
      <c r="AI667" s="0" t="e">
        <f aca="false">IF(AF667&lt;hT,pSL*(1/(1+alfa*AF667/($G$5-alfa*ho)))^(go/(Rair*alfa)),pT*EXP(-go*(AF667-hT)/(Rair*TT)))</f>
        <v>#VALUE!</v>
      </c>
      <c r="AJ667" s="0" t="e">
        <f aca="false">Mch(AG667,AH667,Rair,gamma)</f>
        <v>#VALUE!</v>
      </c>
      <c r="AK667" s="0" t="e">
        <f aca="false">Cpex(Cp0,AJ667,$N$9,$L$13:$M$19)</f>
        <v>#VALUE!</v>
      </c>
      <c r="AL667" s="0" t="e">
        <f aca="false">pex(AI667,AJ667,gamma,AK667)</f>
        <v>#VALUE!</v>
      </c>
      <c r="AM667" s="0" t="e">
        <f aca="false">MachThroat(gamma,AL667,AE667)</f>
        <v>#VALUE!</v>
      </c>
      <c r="AN667" s="0" t="e">
        <f aca="false">CN(AM667,CSON,CINC)</f>
        <v>#VALUE!</v>
      </c>
      <c r="AO667" s="0" t="e">
        <f aca="false">DPDT(Constant,AN667,AM667,gamma,AE667,AL667)</f>
        <v>#VALUE!</v>
      </c>
      <c r="AP667" s="0" t="s">
        <v>134</v>
      </c>
      <c r="AQ667" s="0" t="n">
        <f aca="false">Q667+deltaT/2</f>
        <v>6.6249999999999</v>
      </c>
      <c r="AR667" s="0" t="e">
        <f aca="false">pC+deltaT*pdot2/2</f>
        <v>#VALUE!</v>
      </c>
      <c r="AS667" s="0" t="e">
        <f aca="false">hALT1($E$13:$G$1365,AQ667,2)</f>
        <v>#VALUE!</v>
      </c>
      <c r="AT667" s="0" t="e">
        <f aca="false">Veloc($E$13:$G$1365,AQ667,3)</f>
        <v>#VALUE!</v>
      </c>
      <c r="AU667" s="0" t="e">
        <f aca="false">IF(AS667&lt;hT,$G$5+alfa*(AS667-ho),TT)</f>
        <v>#VALUE!</v>
      </c>
      <c r="AV667" s="0" t="e">
        <f aca="false">IF(AS667&lt;hT,pSL*(1/(1+alfa*AF667/($G$5-alfa*ho)))^(go/(Rair*alfa)),pT*EXP(-go*(AF667-hT)/(Rair*TT)))</f>
        <v>#VALUE!</v>
      </c>
      <c r="AW667" s="0" t="e">
        <f aca="false">Mch(AT667,AU667,Rair,gamma)</f>
        <v>#VALUE!</v>
      </c>
      <c r="AX667" s="0" t="e">
        <f aca="false">Cpex(Cp0,AW667,$N$9,$L$13:$M$19)</f>
        <v>#VALUE!</v>
      </c>
      <c r="AY667" s="0" t="e">
        <f aca="false">pex(AV667,AW667,gamma,AX667)</f>
        <v>#VALUE!</v>
      </c>
      <c r="AZ667" s="0" t="e">
        <f aca="false">MachThroat(gamma,AY667,AR667)</f>
        <v>#VALUE!</v>
      </c>
      <c r="BA667" s="0" t="e">
        <f aca="false">CN(AZ667,CSON,CINC)</f>
        <v>#VALUE!</v>
      </c>
      <c r="BB667" s="0" t="e">
        <f aca="false">DPDT(Constant,BA667,AZ667,gamma,AR667,AY667)</f>
        <v>#VALUE!</v>
      </c>
      <c r="BC667" s="0" t="s">
        <v>134</v>
      </c>
      <c r="BD667" s="0" t="n">
        <f aca="false">Q667+deltaT</f>
        <v>6.6299999999999</v>
      </c>
      <c r="BE667" s="0" t="e">
        <f aca="false">pC+deltaT*pdot3</f>
        <v>#VALUE!</v>
      </c>
      <c r="BF667" s="0" t="e">
        <f aca="false">hALT1($E$13:$G$1365,BD667,2)</f>
        <v>#VALUE!</v>
      </c>
      <c r="BG667" s="0" t="e">
        <f aca="false">Veloc($E$13:$G$1365,BD667,3)</f>
        <v>#VALUE!</v>
      </c>
      <c r="BH667" s="0" t="e">
        <f aca="false">IF(BF667&lt;hT,$G$5+alfa*(BF667-ho),TT)</f>
        <v>#VALUE!</v>
      </c>
      <c r="BI667" s="0" t="e">
        <f aca="false">IF(BF667&lt;hT,pSL*(1/(1+alfa*BF667/($G$5-alfa*ho)))^(go/(Rair*alfa)),pT*EXP(-go*(BF667-hT)/(Rair*TT)))</f>
        <v>#VALUE!</v>
      </c>
      <c r="BJ667" s="0" t="e">
        <f aca="false">Mch(BG667,BH667,Rair,gamma)</f>
        <v>#VALUE!</v>
      </c>
      <c r="BK667" s="0" t="e">
        <f aca="false">Cpex(Cp0,BJ667,$N$9,$L$13:$M$19)</f>
        <v>#VALUE!</v>
      </c>
      <c r="BL667" s="0" t="e">
        <f aca="false">pex(BI667,BJ667,gamma,BK667)</f>
        <v>#VALUE!</v>
      </c>
      <c r="BM667" s="0" t="e">
        <f aca="false">MachThroat(gamma,BL667,BE667)</f>
        <v>#VALUE!</v>
      </c>
      <c r="BN667" s="0" t="e">
        <f aca="false">CN(BM667,CSON,CINC)</f>
        <v>#VALUE!</v>
      </c>
      <c r="BO667" s="0" t="e">
        <f aca="false">DPDT(Constant,BN667,BM667,gamma,BE667,BL667)</f>
        <v>#VALUE!</v>
      </c>
      <c r="BP667" s="0" t="e">
        <f aca="false">pC+deltaT*(pdot+2*pdot2+2*pdot3+pdot4)/6</f>
        <v>#VALUE!</v>
      </c>
      <c r="BQ667" s="0" t="s">
        <v>134</v>
      </c>
      <c r="BR667" s="0" t="n">
        <f aca="false">Q667</f>
        <v>6.6199999999999</v>
      </c>
      <c r="BS667" s="0" t="e">
        <f aca="false">R667/144</f>
        <v>#VALUE!</v>
      </c>
      <c r="BT667" s="0" t="e">
        <f aca="false">pX/144</f>
        <v>#VALUE!</v>
      </c>
      <c r="BU667" s="0" t="e">
        <f aca="false">pa/144</f>
        <v>#VALUE!</v>
      </c>
      <c r="BV667" s="11" t="n">
        <f aca="false">BR667</f>
        <v>6.6199999999999</v>
      </c>
      <c r="BW667" s="12" t="e">
        <f aca="false">(pC-pX)/144</f>
        <v>#VALUE!</v>
      </c>
      <c r="BX667" s="0" t="s">
        <v>134</v>
      </c>
      <c r="BZ667" s="0" t="s">
        <v>134</v>
      </c>
      <c r="CA667" s="0" t="s">
        <v>134</v>
      </c>
      <c r="CB667" s="0" t="s">
        <v>134</v>
      </c>
      <c r="CC667" s="0" t="s">
        <v>134</v>
      </c>
      <c r="CD667" s="0" t="s">
        <v>134</v>
      </c>
      <c r="CE667" s="0" t="s">
        <v>134</v>
      </c>
    </row>
    <row r="668" customFormat="false" ht="12.75" hidden="false" customHeight="false" outlineLevel="0" collapsed="false">
      <c r="E668" s="9" t="n">
        <v>6.55</v>
      </c>
      <c r="F668" s="9" t="n">
        <v>6202.63332352385</v>
      </c>
      <c r="G668" s="9" t="n">
        <v>981.207295349748</v>
      </c>
      <c r="Q668" s="0" t="n">
        <f aca="false">Q667+deltaT</f>
        <v>6.6299999999999</v>
      </c>
      <c r="R668" s="0" t="e">
        <f aca="false">BP667</f>
        <v>#VALUE!</v>
      </c>
      <c r="S668" s="0" t="e">
        <f aca="false">hALT1($E$13:$G$1365,Q668,2)</f>
        <v>#VALUE!</v>
      </c>
      <c r="T668" s="0" t="e">
        <f aca="false">Veloc($E$13:$G$1365,Q668,3)</f>
        <v>#VALUE!</v>
      </c>
      <c r="U668" s="0" t="e">
        <f aca="false">IF(S668&lt;hT,$G$5+alfa*(S668-ho),TT)</f>
        <v>#VALUE!</v>
      </c>
      <c r="V668" s="0" t="e">
        <f aca="false">IF(S668&lt;hT,pSL*(1/(1+alfa*S668/($G$5-alfa*ho)))^(go/(Rair*alfa)),pT*EXP(-go*(S668-hT)/(Rair*TT)))</f>
        <v>#VALUE!</v>
      </c>
      <c r="W668" s="0" t="e">
        <f aca="false">Mch(T668,U668,Rair,gamma)</f>
        <v>#VALUE!</v>
      </c>
      <c r="X668" s="0" t="e">
        <f aca="false">Cpex(Cp0,W668,$N$9,$L$13:$M$19)</f>
        <v>#VALUE!</v>
      </c>
      <c r="Y668" s="0" t="e">
        <f aca="false">pex(V668,W668,gamma,X668)</f>
        <v>#VALUE!</v>
      </c>
      <c r="Z668" s="0" t="e">
        <f aca="false">MachThroat(gamma,Y668,R668)</f>
        <v>#VALUE!</v>
      </c>
      <c r="AA668" s="0" t="e">
        <f aca="false">CN(Z668,CSON,CINC)</f>
        <v>#VALUE!</v>
      </c>
      <c r="AB668" s="0" t="e">
        <f aca="false">DPDT(Constant,AA668,Z668,gamma,R668,Y668)</f>
        <v>#VALUE!</v>
      </c>
      <c r="AC668" s="0" t="s">
        <v>134</v>
      </c>
      <c r="AD668" s="0" t="n">
        <f aca="false">Q668+deltaT/2</f>
        <v>6.6349999999999</v>
      </c>
      <c r="AE668" s="0" t="e">
        <f aca="false">pC+deltaT*pdot/2</f>
        <v>#VALUE!</v>
      </c>
      <c r="AF668" s="0" t="e">
        <f aca="false">hALT1($E$13:$G$1365,AD668,2)</f>
        <v>#VALUE!</v>
      </c>
      <c r="AG668" s="0" t="e">
        <f aca="false">Veloc($E$13:$G$1365,AD668,3)</f>
        <v>#VALUE!</v>
      </c>
      <c r="AH668" s="0" t="e">
        <f aca="false">IF(AF668&lt;hT,$G$5+alfa*(AF668-ho),TT)</f>
        <v>#VALUE!</v>
      </c>
      <c r="AI668" s="0" t="e">
        <f aca="false">IF(AF668&lt;hT,pSL*(1/(1+alfa*AF668/($G$5-alfa*ho)))^(go/(Rair*alfa)),pT*EXP(-go*(AF668-hT)/(Rair*TT)))</f>
        <v>#VALUE!</v>
      </c>
      <c r="AJ668" s="0" t="e">
        <f aca="false">Mch(AG668,AH668,Rair,gamma)</f>
        <v>#VALUE!</v>
      </c>
      <c r="AK668" s="0" t="e">
        <f aca="false">Cpex(Cp0,AJ668,$N$9,$L$13:$M$19)</f>
        <v>#VALUE!</v>
      </c>
      <c r="AL668" s="0" t="e">
        <f aca="false">pex(AI668,AJ668,gamma,AK668)</f>
        <v>#VALUE!</v>
      </c>
      <c r="AM668" s="0" t="e">
        <f aca="false">MachThroat(gamma,AL668,AE668)</f>
        <v>#VALUE!</v>
      </c>
      <c r="AN668" s="0" t="e">
        <f aca="false">CN(AM668,CSON,CINC)</f>
        <v>#VALUE!</v>
      </c>
      <c r="AO668" s="0" t="e">
        <f aca="false">DPDT(Constant,AN668,AM668,gamma,AE668,AL668)</f>
        <v>#VALUE!</v>
      </c>
      <c r="AP668" s="0" t="s">
        <v>134</v>
      </c>
      <c r="AQ668" s="0" t="n">
        <f aca="false">Q668+deltaT/2</f>
        <v>6.6349999999999</v>
      </c>
      <c r="AR668" s="0" t="e">
        <f aca="false">pC+deltaT*pdot2/2</f>
        <v>#VALUE!</v>
      </c>
      <c r="AS668" s="0" t="e">
        <f aca="false">hALT1($E$13:$G$1365,AQ668,2)</f>
        <v>#VALUE!</v>
      </c>
      <c r="AT668" s="0" t="e">
        <f aca="false">Veloc($E$13:$G$1365,AQ668,3)</f>
        <v>#VALUE!</v>
      </c>
      <c r="AU668" s="0" t="e">
        <f aca="false">IF(AS668&lt;hT,$G$5+alfa*(AS668-ho),TT)</f>
        <v>#VALUE!</v>
      </c>
      <c r="AV668" s="0" t="e">
        <f aca="false">IF(AS668&lt;hT,pSL*(1/(1+alfa*AF668/($G$5-alfa*ho)))^(go/(Rair*alfa)),pT*EXP(-go*(AF668-hT)/(Rair*TT)))</f>
        <v>#VALUE!</v>
      </c>
      <c r="AW668" s="0" t="e">
        <f aca="false">Mch(AT668,AU668,Rair,gamma)</f>
        <v>#VALUE!</v>
      </c>
      <c r="AX668" s="0" t="e">
        <f aca="false">Cpex(Cp0,AW668,$N$9,$L$13:$M$19)</f>
        <v>#VALUE!</v>
      </c>
      <c r="AY668" s="0" t="e">
        <f aca="false">pex(AV668,AW668,gamma,AX668)</f>
        <v>#VALUE!</v>
      </c>
      <c r="AZ668" s="0" t="e">
        <f aca="false">MachThroat(gamma,AY668,AR668)</f>
        <v>#VALUE!</v>
      </c>
      <c r="BA668" s="0" t="e">
        <f aca="false">CN(AZ668,CSON,CINC)</f>
        <v>#VALUE!</v>
      </c>
      <c r="BB668" s="0" t="e">
        <f aca="false">DPDT(Constant,BA668,AZ668,gamma,AR668,AY668)</f>
        <v>#VALUE!</v>
      </c>
      <c r="BC668" s="0" t="s">
        <v>134</v>
      </c>
      <c r="BD668" s="0" t="n">
        <f aca="false">Q668+deltaT</f>
        <v>6.6399999999999</v>
      </c>
      <c r="BE668" s="0" t="e">
        <f aca="false">pC+deltaT*pdot3</f>
        <v>#VALUE!</v>
      </c>
      <c r="BF668" s="0" t="e">
        <f aca="false">hALT1($E$13:$G$1365,BD668,2)</f>
        <v>#VALUE!</v>
      </c>
      <c r="BG668" s="0" t="e">
        <f aca="false">Veloc($E$13:$G$1365,BD668,3)</f>
        <v>#VALUE!</v>
      </c>
      <c r="BH668" s="0" t="e">
        <f aca="false">IF(BF668&lt;hT,$G$5+alfa*(BF668-ho),TT)</f>
        <v>#VALUE!</v>
      </c>
      <c r="BI668" s="0" t="e">
        <f aca="false">IF(BF668&lt;hT,pSL*(1/(1+alfa*BF668/($G$5-alfa*ho)))^(go/(Rair*alfa)),pT*EXP(-go*(BF668-hT)/(Rair*TT)))</f>
        <v>#VALUE!</v>
      </c>
      <c r="BJ668" s="0" t="e">
        <f aca="false">Mch(BG668,BH668,Rair,gamma)</f>
        <v>#VALUE!</v>
      </c>
      <c r="BK668" s="0" t="e">
        <f aca="false">Cpex(Cp0,BJ668,$N$9,$L$13:$M$19)</f>
        <v>#VALUE!</v>
      </c>
      <c r="BL668" s="0" t="e">
        <f aca="false">pex(BI668,BJ668,gamma,BK668)</f>
        <v>#VALUE!</v>
      </c>
      <c r="BM668" s="0" t="e">
        <f aca="false">MachThroat(gamma,BL668,BE668)</f>
        <v>#VALUE!</v>
      </c>
      <c r="BN668" s="0" t="e">
        <f aca="false">CN(BM668,CSON,CINC)</f>
        <v>#VALUE!</v>
      </c>
      <c r="BO668" s="0" t="e">
        <f aca="false">DPDT(Constant,BN668,BM668,gamma,BE668,BL668)</f>
        <v>#VALUE!</v>
      </c>
      <c r="BP668" s="0" t="e">
        <f aca="false">pC+deltaT*(pdot+2*pdot2+2*pdot3+pdot4)/6</f>
        <v>#VALUE!</v>
      </c>
      <c r="BQ668" s="0" t="s">
        <v>134</v>
      </c>
      <c r="BR668" s="0" t="n">
        <f aca="false">Q668</f>
        <v>6.6299999999999</v>
      </c>
      <c r="BS668" s="0" t="e">
        <f aca="false">R668/144</f>
        <v>#VALUE!</v>
      </c>
      <c r="BT668" s="0" t="e">
        <f aca="false">pX/144</f>
        <v>#VALUE!</v>
      </c>
      <c r="BU668" s="0" t="e">
        <f aca="false">pa/144</f>
        <v>#VALUE!</v>
      </c>
      <c r="BV668" s="11" t="n">
        <f aca="false">BR668</f>
        <v>6.6299999999999</v>
      </c>
      <c r="BW668" s="12" t="e">
        <f aca="false">(pC-pX)/144</f>
        <v>#VALUE!</v>
      </c>
      <c r="BX668" s="0" t="s">
        <v>134</v>
      </c>
      <c r="BZ668" s="0" t="s">
        <v>134</v>
      </c>
      <c r="CA668" s="0" t="s">
        <v>134</v>
      </c>
      <c r="CB668" s="0" t="s">
        <v>134</v>
      </c>
      <c r="CC668" s="0" t="s">
        <v>134</v>
      </c>
      <c r="CD668" s="0" t="s">
        <v>134</v>
      </c>
      <c r="CE668" s="0" t="s">
        <v>134</v>
      </c>
    </row>
    <row r="669" customFormat="false" ht="12.75" hidden="false" customHeight="false" outlineLevel="0" collapsed="false">
      <c r="E669" s="9" t="n">
        <v>6.56</v>
      </c>
      <c r="F669" s="9" t="n">
        <v>6212.44119740769</v>
      </c>
      <c r="G669" s="9" t="n">
        <v>980.366794418348</v>
      </c>
      <c r="Q669" s="0" t="n">
        <f aca="false">Q668+deltaT</f>
        <v>6.6399999999999</v>
      </c>
      <c r="R669" s="0" t="e">
        <f aca="false">BP668</f>
        <v>#VALUE!</v>
      </c>
      <c r="S669" s="0" t="e">
        <f aca="false">hALT1($E$13:$G$1365,Q669,2)</f>
        <v>#VALUE!</v>
      </c>
      <c r="T669" s="0" t="e">
        <f aca="false">Veloc($E$13:$G$1365,Q669,3)</f>
        <v>#VALUE!</v>
      </c>
      <c r="U669" s="0" t="e">
        <f aca="false">IF(S669&lt;hT,$G$5+alfa*(S669-ho),TT)</f>
        <v>#VALUE!</v>
      </c>
      <c r="V669" s="0" t="e">
        <f aca="false">IF(S669&lt;hT,pSL*(1/(1+alfa*S669/($G$5-alfa*ho)))^(go/(Rair*alfa)),pT*EXP(-go*(S669-hT)/(Rair*TT)))</f>
        <v>#VALUE!</v>
      </c>
      <c r="W669" s="0" t="e">
        <f aca="false">Mch(T669,U669,Rair,gamma)</f>
        <v>#VALUE!</v>
      </c>
      <c r="X669" s="0" t="e">
        <f aca="false">Cpex(Cp0,W669,$N$9,$L$13:$M$19)</f>
        <v>#VALUE!</v>
      </c>
      <c r="Y669" s="0" t="e">
        <f aca="false">pex(V669,W669,gamma,X669)</f>
        <v>#VALUE!</v>
      </c>
      <c r="Z669" s="0" t="e">
        <f aca="false">MachThroat(gamma,Y669,R669)</f>
        <v>#VALUE!</v>
      </c>
      <c r="AA669" s="0" t="e">
        <f aca="false">CN(Z669,CSON,CINC)</f>
        <v>#VALUE!</v>
      </c>
      <c r="AB669" s="0" t="e">
        <f aca="false">DPDT(Constant,AA669,Z669,gamma,R669,Y669)</f>
        <v>#VALUE!</v>
      </c>
      <c r="AC669" s="0" t="s">
        <v>134</v>
      </c>
      <c r="AD669" s="0" t="n">
        <f aca="false">Q669+deltaT/2</f>
        <v>6.6449999999999</v>
      </c>
      <c r="AE669" s="0" t="e">
        <f aca="false">pC+deltaT*pdot/2</f>
        <v>#VALUE!</v>
      </c>
      <c r="AF669" s="0" t="e">
        <f aca="false">hALT1($E$13:$G$1365,AD669,2)</f>
        <v>#VALUE!</v>
      </c>
      <c r="AG669" s="0" t="e">
        <f aca="false">Veloc($E$13:$G$1365,AD669,3)</f>
        <v>#VALUE!</v>
      </c>
      <c r="AH669" s="0" t="e">
        <f aca="false">IF(AF669&lt;hT,$G$5+alfa*(AF669-ho),TT)</f>
        <v>#VALUE!</v>
      </c>
      <c r="AI669" s="0" t="e">
        <f aca="false">IF(AF669&lt;hT,pSL*(1/(1+alfa*AF669/($G$5-alfa*ho)))^(go/(Rair*alfa)),pT*EXP(-go*(AF669-hT)/(Rair*TT)))</f>
        <v>#VALUE!</v>
      </c>
      <c r="AJ669" s="0" t="e">
        <f aca="false">Mch(AG669,AH669,Rair,gamma)</f>
        <v>#VALUE!</v>
      </c>
      <c r="AK669" s="0" t="e">
        <f aca="false">Cpex(Cp0,AJ669,$N$9,$L$13:$M$19)</f>
        <v>#VALUE!</v>
      </c>
      <c r="AL669" s="0" t="e">
        <f aca="false">pex(AI669,AJ669,gamma,AK669)</f>
        <v>#VALUE!</v>
      </c>
      <c r="AM669" s="0" t="e">
        <f aca="false">MachThroat(gamma,AL669,AE669)</f>
        <v>#VALUE!</v>
      </c>
      <c r="AN669" s="0" t="e">
        <f aca="false">CN(AM669,CSON,CINC)</f>
        <v>#VALUE!</v>
      </c>
      <c r="AO669" s="0" t="e">
        <f aca="false">DPDT(Constant,AN669,AM669,gamma,AE669,AL669)</f>
        <v>#VALUE!</v>
      </c>
      <c r="AP669" s="0" t="s">
        <v>134</v>
      </c>
      <c r="AQ669" s="0" t="n">
        <f aca="false">Q669+deltaT/2</f>
        <v>6.6449999999999</v>
      </c>
      <c r="AR669" s="0" t="e">
        <f aca="false">pC+deltaT*pdot2/2</f>
        <v>#VALUE!</v>
      </c>
      <c r="AS669" s="0" t="e">
        <f aca="false">hALT1($E$13:$G$1365,AQ669,2)</f>
        <v>#VALUE!</v>
      </c>
      <c r="AT669" s="0" t="e">
        <f aca="false">Veloc($E$13:$G$1365,AQ669,3)</f>
        <v>#VALUE!</v>
      </c>
      <c r="AU669" s="0" t="e">
        <f aca="false">IF(AS669&lt;hT,$G$5+alfa*(AS669-ho),TT)</f>
        <v>#VALUE!</v>
      </c>
      <c r="AV669" s="0" t="e">
        <f aca="false">IF(AS669&lt;hT,pSL*(1/(1+alfa*AF669/($G$5-alfa*ho)))^(go/(Rair*alfa)),pT*EXP(-go*(AF669-hT)/(Rair*TT)))</f>
        <v>#VALUE!</v>
      </c>
      <c r="AW669" s="0" t="e">
        <f aca="false">Mch(AT669,AU669,Rair,gamma)</f>
        <v>#VALUE!</v>
      </c>
      <c r="AX669" s="0" t="e">
        <f aca="false">Cpex(Cp0,AW669,$N$9,$L$13:$M$19)</f>
        <v>#VALUE!</v>
      </c>
      <c r="AY669" s="0" t="e">
        <f aca="false">pex(AV669,AW669,gamma,AX669)</f>
        <v>#VALUE!</v>
      </c>
      <c r="AZ669" s="0" t="e">
        <f aca="false">MachThroat(gamma,AY669,AR669)</f>
        <v>#VALUE!</v>
      </c>
      <c r="BA669" s="0" t="e">
        <f aca="false">CN(AZ669,CSON,CINC)</f>
        <v>#VALUE!</v>
      </c>
      <c r="BB669" s="0" t="e">
        <f aca="false">DPDT(Constant,BA669,AZ669,gamma,AR669,AY669)</f>
        <v>#VALUE!</v>
      </c>
      <c r="BC669" s="0" t="s">
        <v>134</v>
      </c>
      <c r="BD669" s="0" t="n">
        <f aca="false">Q669+deltaT</f>
        <v>6.6499999999999</v>
      </c>
      <c r="BE669" s="0" t="e">
        <f aca="false">pC+deltaT*pdot3</f>
        <v>#VALUE!</v>
      </c>
      <c r="BF669" s="0" t="e">
        <f aca="false">hALT1($E$13:$G$1365,BD669,2)</f>
        <v>#VALUE!</v>
      </c>
      <c r="BG669" s="0" t="e">
        <f aca="false">Veloc($E$13:$G$1365,BD669,3)</f>
        <v>#VALUE!</v>
      </c>
      <c r="BH669" s="0" t="e">
        <f aca="false">IF(BF669&lt;hT,$G$5+alfa*(BF669-ho),TT)</f>
        <v>#VALUE!</v>
      </c>
      <c r="BI669" s="0" t="e">
        <f aca="false">IF(BF669&lt;hT,pSL*(1/(1+alfa*BF669/($G$5-alfa*ho)))^(go/(Rair*alfa)),pT*EXP(-go*(BF669-hT)/(Rair*TT)))</f>
        <v>#VALUE!</v>
      </c>
      <c r="BJ669" s="0" t="e">
        <f aca="false">Mch(BG669,BH669,Rair,gamma)</f>
        <v>#VALUE!</v>
      </c>
      <c r="BK669" s="0" t="e">
        <f aca="false">Cpex(Cp0,BJ669,$N$9,$L$13:$M$19)</f>
        <v>#VALUE!</v>
      </c>
      <c r="BL669" s="0" t="e">
        <f aca="false">pex(BI669,BJ669,gamma,BK669)</f>
        <v>#VALUE!</v>
      </c>
      <c r="BM669" s="0" t="e">
        <f aca="false">MachThroat(gamma,BL669,BE669)</f>
        <v>#VALUE!</v>
      </c>
      <c r="BN669" s="0" t="e">
        <f aca="false">CN(BM669,CSON,CINC)</f>
        <v>#VALUE!</v>
      </c>
      <c r="BO669" s="0" t="e">
        <f aca="false">DPDT(Constant,BN669,BM669,gamma,BE669,BL669)</f>
        <v>#VALUE!</v>
      </c>
      <c r="BP669" s="0" t="e">
        <f aca="false">pC+deltaT*(pdot+2*pdot2+2*pdot3+pdot4)/6</f>
        <v>#VALUE!</v>
      </c>
      <c r="BQ669" s="0" t="s">
        <v>134</v>
      </c>
      <c r="BR669" s="0" t="n">
        <f aca="false">Q669</f>
        <v>6.6399999999999</v>
      </c>
      <c r="BS669" s="0" t="e">
        <f aca="false">R669/144</f>
        <v>#VALUE!</v>
      </c>
      <c r="BT669" s="0" t="e">
        <f aca="false">pX/144</f>
        <v>#VALUE!</v>
      </c>
      <c r="BU669" s="0" t="e">
        <f aca="false">pa/144</f>
        <v>#VALUE!</v>
      </c>
      <c r="BV669" s="11" t="n">
        <f aca="false">BR669</f>
        <v>6.6399999999999</v>
      </c>
      <c r="BW669" s="12" t="e">
        <f aca="false">(pC-pX)/144</f>
        <v>#VALUE!</v>
      </c>
      <c r="BX669" s="0" t="s">
        <v>134</v>
      </c>
      <c r="BZ669" s="0" t="s">
        <v>134</v>
      </c>
      <c r="CA669" s="0" t="s">
        <v>134</v>
      </c>
      <c r="CB669" s="0" t="s">
        <v>134</v>
      </c>
      <c r="CC669" s="0" t="s">
        <v>134</v>
      </c>
      <c r="CD669" s="0" t="s">
        <v>134</v>
      </c>
      <c r="CE669" s="0" t="s">
        <v>134</v>
      </c>
    </row>
    <row r="670" customFormat="false" ht="12.75" hidden="false" customHeight="false" outlineLevel="0" collapsed="false">
      <c r="E670" s="9" t="n">
        <v>6.57</v>
      </c>
      <c r="F670" s="9" t="n">
        <v>6222.24064567736</v>
      </c>
      <c r="G670" s="9" t="n">
        <v>979.522173030277</v>
      </c>
      <c r="Q670" s="0" t="n">
        <f aca="false">Q669+deltaT</f>
        <v>6.6499999999999</v>
      </c>
      <c r="R670" s="0" t="e">
        <f aca="false">BP669</f>
        <v>#VALUE!</v>
      </c>
      <c r="S670" s="0" t="e">
        <f aca="false">hALT1($E$13:$G$1365,Q670,2)</f>
        <v>#VALUE!</v>
      </c>
      <c r="T670" s="0" t="e">
        <f aca="false">Veloc($E$13:$G$1365,Q670,3)</f>
        <v>#VALUE!</v>
      </c>
      <c r="U670" s="0" t="e">
        <f aca="false">IF(S670&lt;hT,$G$5+alfa*(S670-ho),TT)</f>
        <v>#VALUE!</v>
      </c>
      <c r="V670" s="0" t="e">
        <f aca="false">IF(S670&lt;hT,pSL*(1/(1+alfa*S670/($G$5-alfa*ho)))^(go/(Rair*alfa)),pT*EXP(-go*(S670-hT)/(Rair*TT)))</f>
        <v>#VALUE!</v>
      </c>
      <c r="W670" s="0" t="e">
        <f aca="false">Mch(T670,U670,Rair,gamma)</f>
        <v>#VALUE!</v>
      </c>
      <c r="X670" s="0" t="e">
        <f aca="false">Cpex(Cp0,W670,$N$9,$L$13:$M$19)</f>
        <v>#VALUE!</v>
      </c>
      <c r="Y670" s="0" t="e">
        <f aca="false">pex(V670,W670,gamma,X670)</f>
        <v>#VALUE!</v>
      </c>
      <c r="Z670" s="0" t="e">
        <f aca="false">MachThroat(gamma,Y670,R670)</f>
        <v>#VALUE!</v>
      </c>
      <c r="AA670" s="0" t="e">
        <f aca="false">CN(Z670,CSON,CINC)</f>
        <v>#VALUE!</v>
      </c>
      <c r="AB670" s="0" t="e">
        <f aca="false">DPDT(Constant,AA670,Z670,gamma,R670,Y670)</f>
        <v>#VALUE!</v>
      </c>
      <c r="AC670" s="0" t="s">
        <v>134</v>
      </c>
      <c r="AD670" s="0" t="n">
        <f aca="false">Q670+deltaT/2</f>
        <v>6.6549999999999</v>
      </c>
      <c r="AE670" s="0" t="e">
        <f aca="false">pC+deltaT*pdot/2</f>
        <v>#VALUE!</v>
      </c>
      <c r="AF670" s="0" t="e">
        <f aca="false">hALT1($E$13:$G$1365,AD670,2)</f>
        <v>#VALUE!</v>
      </c>
      <c r="AG670" s="0" t="e">
        <f aca="false">Veloc($E$13:$G$1365,AD670,3)</f>
        <v>#VALUE!</v>
      </c>
      <c r="AH670" s="0" t="e">
        <f aca="false">IF(AF670&lt;hT,$G$5+alfa*(AF670-ho),TT)</f>
        <v>#VALUE!</v>
      </c>
      <c r="AI670" s="0" t="e">
        <f aca="false">IF(AF670&lt;hT,pSL*(1/(1+alfa*AF670/($G$5-alfa*ho)))^(go/(Rair*alfa)),pT*EXP(-go*(AF670-hT)/(Rair*TT)))</f>
        <v>#VALUE!</v>
      </c>
      <c r="AJ670" s="0" t="e">
        <f aca="false">Mch(AG670,AH670,Rair,gamma)</f>
        <v>#VALUE!</v>
      </c>
      <c r="AK670" s="0" t="e">
        <f aca="false">Cpex(Cp0,AJ670,$N$9,$L$13:$M$19)</f>
        <v>#VALUE!</v>
      </c>
      <c r="AL670" s="0" t="e">
        <f aca="false">pex(AI670,AJ670,gamma,AK670)</f>
        <v>#VALUE!</v>
      </c>
      <c r="AM670" s="0" t="e">
        <f aca="false">MachThroat(gamma,AL670,AE670)</f>
        <v>#VALUE!</v>
      </c>
      <c r="AN670" s="0" t="e">
        <f aca="false">CN(AM670,CSON,CINC)</f>
        <v>#VALUE!</v>
      </c>
      <c r="AO670" s="0" t="e">
        <f aca="false">DPDT(Constant,AN670,AM670,gamma,AE670,AL670)</f>
        <v>#VALUE!</v>
      </c>
      <c r="AP670" s="0" t="s">
        <v>134</v>
      </c>
      <c r="AQ670" s="0" t="n">
        <f aca="false">Q670+deltaT/2</f>
        <v>6.6549999999999</v>
      </c>
      <c r="AR670" s="0" t="e">
        <f aca="false">pC+deltaT*pdot2/2</f>
        <v>#VALUE!</v>
      </c>
      <c r="AS670" s="0" t="e">
        <f aca="false">hALT1($E$13:$G$1365,AQ670,2)</f>
        <v>#VALUE!</v>
      </c>
      <c r="AT670" s="0" t="e">
        <f aca="false">Veloc($E$13:$G$1365,AQ670,3)</f>
        <v>#VALUE!</v>
      </c>
      <c r="AU670" s="0" t="e">
        <f aca="false">IF(AS670&lt;hT,$G$5+alfa*(AS670-ho),TT)</f>
        <v>#VALUE!</v>
      </c>
      <c r="AV670" s="0" t="e">
        <f aca="false">IF(AS670&lt;hT,pSL*(1/(1+alfa*AF670/($G$5-alfa*ho)))^(go/(Rair*alfa)),pT*EXP(-go*(AF670-hT)/(Rair*TT)))</f>
        <v>#VALUE!</v>
      </c>
      <c r="AW670" s="0" t="e">
        <f aca="false">Mch(AT670,AU670,Rair,gamma)</f>
        <v>#VALUE!</v>
      </c>
      <c r="AX670" s="0" t="e">
        <f aca="false">Cpex(Cp0,AW670,$N$9,$L$13:$M$19)</f>
        <v>#VALUE!</v>
      </c>
      <c r="AY670" s="0" t="e">
        <f aca="false">pex(AV670,AW670,gamma,AX670)</f>
        <v>#VALUE!</v>
      </c>
      <c r="AZ670" s="0" t="e">
        <f aca="false">MachThroat(gamma,AY670,AR670)</f>
        <v>#VALUE!</v>
      </c>
      <c r="BA670" s="0" t="e">
        <f aca="false">CN(AZ670,CSON,CINC)</f>
        <v>#VALUE!</v>
      </c>
      <c r="BB670" s="0" t="e">
        <f aca="false">DPDT(Constant,BA670,AZ670,gamma,AR670,AY670)</f>
        <v>#VALUE!</v>
      </c>
      <c r="BC670" s="0" t="s">
        <v>134</v>
      </c>
      <c r="BD670" s="0" t="n">
        <f aca="false">Q670+deltaT</f>
        <v>6.6599999999999</v>
      </c>
      <c r="BE670" s="0" t="e">
        <f aca="false">pC+deltaT*pdot3</f>
        <v>#VALUE!</v>
      </c>
      <c r="BF670" s="0" t="e">
        <f aca="false">hALT1($E$13:$G$1365,BD670,2)</f>
        <v>#VALUE!</v>
      </c>
      <c r="BG670" s="0" t="e">
        <f aca="false">Veloc($E$13:$G$1365,BD670,3)</f>
        <v>#VALUE!</v>
      </c>
      <c r="BH670" s="0" t="e">
        <f aca="false">IF(BF670&lt;hT,$G$5+alfa*(BF670-ho),TT)</f>
        <v>#VALUE!</v>
      </c>
      <c r="BI670" s="0" t="e">
        <f aca="false">IF(BF670&lt;hT,pSL*(1/(1+alfa*BF670/($G$5-alfa*ho)))^(go/(Rair*alfa)),pT*EXP(-go*(BF670-hT)/(Rair*TT)))</f>
        <v>#VALUE!</v>
      </c>
      <c r="BJ670" s="0" t="e">
        <f aca="false">Mch(BG670,BH670,Rair,gamma)</f>
        <v>#VALUE!</v>
      </c>
      <c r="BK670" s="0" t="e">
        <f aca="false">Cpex(Cp0,BJ670,$N$9,$L$13:$M$19)</f>
        <v>#VALUE!</v>
      </c>
      <c r="BL670" s="0" t="e">
        <f aca="false">pex(BI670,BJ670,gamma,BK670)</f>
        <v>#VALUE!</v>
      </c>
      <c r="BM670" s="0" t="e">
        <f aca="false">MachThroat(gamma,BL670,BE670)</f>
        <v>#VALUE!</v>
      </c>
      <c r="BN670" s="0" t="e">
        <f aca="false">CN(BM670,CSON,CINC)</f>
        <v>#VALUE!</v>
      </c>
      <c r="BO670" s="0" t="e">
        <f aca="false">DPDT(Constant,BN670,BM670,gamma,BE670,BL670)</f>
        <v>#VALUE!</v>
      </c>
      <c r="BP670" s="0" t="e">
        <f aca="false">pC+deltaT*(pdot+2*pdot2+2*pdot3+pdot4)/6</f>
        <v>#VALUE!</v>
      </c>
      <c r="BQ670" s="0" t="s">
        <v>134</v>
      </c>
      <c r="BR670" s="0" t="n">
        <f aca="false">Q670</f>
        <v>6.6499999999999</v>
      </c>
      <c r="BS670" s="0" t="e">
        <f aca="false">R670/144</f>
        <v>#VALUE!</v>
      </c>
      <c r="BT670" s="0" t="e">
        <f aca="false">pX/144</f>
        <v>#VALUE!</v>
      </c>
      <c r="BU670" s="0" t="e">
        <f aca="false">pa/144</f>
        <v>#VALUE!</v>
      </c>
      <c r="BV670" s="11" t="n">
        <f aca="false">BR670</f>
        <v>6.6499999999999</v>
      </c>
      <c r="BW670" s="12" t="e">
        <f aca="false">(pC-pX)/144</f>
        <v>#VALUE!</v>
      </c>
      <c r="BX670" s="0" t="s">
        <v>134</v>
      </c>
      <c r="BZ670" s="0" t="s">
        <v>134</v>
      </c>
      <c r="CA670" s="0" t="s">
        <v>134</v>
      </c>
      <c r="CB670" s="0" t="s">
        <v>134</v>
      </c>
      <c r="CC670" s="0" t="s">
        <v>134</v>
      </c>
      <c r="CD670" s="0" t="s">
        <v>134</v>
      </c>
      <c r="CE670" s="0" t="s">
        <v>134</v>
      </c>
    </row>
    <row r="671" customFormat="false" ht="12.75" hidden="false" customHeight="false" outlineLevel="0" collapsed="false">
      <c r="E671" s="9" t="n">
        <v>6.58</v>
      </c>
      <c r="F671" s="9" t="n">
        <v>6232.03162714373</v>
      </c>
      <c r="G671" s="9" t="n">
        <v>978.673434272391</v>
      </c>
      <c r="Q671" s="0" t="n">
        <f aca="false">Q670+deltaT</f>
        <v>6.6599999999999</v>
      </c>
      <c r="R671" s="0" t="e">
        <f aca="false">BP670</f>
        <v>#VALUE!</v>
      </c>
      <c r="S671" s="0" t="e">
        <f aca="false">hALT1($E$13:$G$1365,Q671,2)</f>
        <v>#VALUE!</v>
      </c>
      <c r="T671" s="0" t="e">
        <f aca="false">Veloc($E$13:$G$1365,Q671,3)</f>
        <v>#VALUE!</v>
      </c>
      <c r="U671" s="0" t="e">
        <f aca="false">IF(S671&lt;hT,$G$5+alfa*(S671-ho),TT)</f>
        <v>#VALUE!</v>
      </c>
      <c r="V671" s="0" t="e">
        <f aca="false">IF(S671&lt;hT,pSL*(1/(1+alfa*S671/($G$5-alfa*ho)))^(go/(Rair*alfa)),pT*EXP(-go*(S671-hT)/(Rair*TT)))</f>
        <v>#VALUE!</v>
      </c>
      <c r="W671" s="0" t="e">
        <f aca="false">Mch(T671,U671,Rair,gamma)</f>
        <v>#VALUE!</v>
      </c>
      <c r="X671" s="0" t="e">
        <f aca="false">Cpex(Cp0,W671,$N$9,$L$13:$M$19)</f>
        <v>#VALUE!</v>
      </c>
      <c r="Y671" s="0" t="e">
        <f aca="false">pex(V671,W671,gamma,X671)</f>
        <v>#VALUE!</v>
      </c>
      <c r="Z671" s="0" t="e">
        <f aca="false">MachThroat(gamma,Y671,R671)</f>
        <v>#VALUE!</v>
      </c>
      <c r="AA671" s="0" t="e">
        <f aca="false">CN(Z671,CSON,CINC)</f>
        <v>#VALUE!</v>
      </c>
      <c r="AB671" s="0" t="e">
        <f aca="false">DPDT(Constant,AA671,Z671,gamma,R671,Y671)</f>
        <v>#VALUE!</v>
      </c>
      <c r="AC671" s="0" t="s">
        <v>134</v>
      </c>
      <c r="AD671" s="0" t="n">
        <f aca="false">Q671+deltaT/2</f>
        <v>6.6649999999999</v>
      </c>
      <c r="AE671" s="0" t="e">
        <f aca="false">pC+deltaT*pdot/2</f>
        <v>#VALUE!</v>
      </c>
      <c r="AF671" s="0" t="e">
        <f aca="false">hALT1($E$13:$G$1365,AD671,2)</f>
        <v>#VALUE!</v>
      </c>
      <c r="AG671" s="0" t="e">
        <f aca="false">Veloc($E$13:$G$1365,AD671,3)</f>
        <v>#VALUE!</v>
      </c>
      <c r="AH671" s="0" t="e">
        <f aca="false">IF(AF671&lt;hT,$G$5+alfa*(AF671-ho),TT)</f>
        <v>#VALUE!</v>
      </c>
      <c r="AI671" s="0" t="e">
        <f aca="false">IF(AF671&lt;hT,pSL*(1/(1+alfa*AF671/($G$5-alfa*ho)))^(go/(Rair*alfa)),pT*EXP(-go*(AF671-hT)/(Rair*TT)))</f>
        <v>#VALUE!</v>
      </c>
      <c r="AJ671" s="0" t="e">
        <f aca="false">Mch(AG671,AH671,Rair,gamma)</f>
        <v>#VALUE!</v>
      </c>
      <c r="AK671" s="0" t="e">
        <f aca="false">Cpex(Cp0,AJ671,$N$9,$L$13:$M$19)</f>
        <v>#VALUE!</v>
      </c>
      <c r="AL671" s="0" t="e">
        <f aca="false">pex(AI671,AJ671,gamma,AK671)</f>
        <v>#VALUE!</v>
      </c>
      <c r="AM671" s="0" t="e">
        <f aca="false">MachThroat(gamma,AL671,AE671)</f>
        <v>#VALUE!</v>
      </c>
      <c r="AN671" s="0" t="e">
        <f aca="false">CN(AM671,CSON,CINC)</f>
        <v>#VALUE!</v>
      </c>
      <c r="AO671" s="0" t="e">
        <f aca="false">DPDT(Constant,AN671,AM671,gamma,AE671,AL671)</f>
        <v>#VALUE!</v>
      </c>
      <c r="AP671" s="0" t="s">
        <v>134</v>
      </c>
      <c r="AQ671" s="0" t="n">
        <f aca="false">Q671+deltaT/2</f>
        <v>6.6649999999999</v>
      </c>
      <c r="AR671" s="0" t="e">
        <f aca="false">pC+deltaT*pdot2/2</f>
        <v>#VALUE!</v>
      </c>
      <c r="AS671" s="0" t="e">
        <f aca="false">hALT1($E$13:$G$1365,AQ671,2)</f>
        <v>#VALUE!</v>
      </c>
      <c r="AT671" s="0" t="e">
        <f aca="false">Veloc($E$13:$G$1365,AQ671,3)</f>
        <v>#VALUE!</v>
      </c>
      <c r="AU671" s="0" t="e">
        <f aca="false">IF(AS671&lt;hT,$G$5+alfa*(AS671-ho),TT)</f>
        <v>#VALUE!</v>
      </c>
      <c r="AV671" s="0" t="e">
        <f aca="false">IF(AS671&lt;hT,pSL*(1/(1+alfa*AF671/($G$5-alfa*ho)))^(go/(Rair*alfa)),pT*EXP(-go*(AF671-hT)/(Rair*TT)))</f>
        <v>#VALUE!</v>
      </c>
      <c r="AW671" s="0" t="e">
        <f aca="false">Mch(AT671,AU671,Rair,gamma)</f>
        <v>#VALUE!</v>
      </c>
      <c r="AX671" s="0" t="e">
        <f aca="false">Cpex(Cp0,AW671,$N$9,$L$13:$M$19)</f>
        <v>#VALUE!</v>
      </c>
      <c r="AY671" s="0" t="e">
        <f aca="false">pex(AV671,AW671,gamma,AX671)</f>
        <v>#VALUE!</v>
      </c>
      <c r="AZ671" s="0" t="e">
        <f aca="false">MachThroat(gamma,AY671,AR671)</f>
        <v>#VALUE!</v>
      </c>
      <c r="BA671" s="0" t="e">
        <f aca="false">CN(AZ671,CSON,CINC)</f>
        <v>#VALUE!</v>
      </c>
      <c r="BB671" s="0" t="e">
        <f aca="false">DPDT(Constant,BA671,AZ671,gamma,AR671,AY671)</f>
        <v>#VALUE!</v>
      </c>
      <c r="BC671" s="0" t="s">
        <v>134</v>
      </c>
      <c r="BD671" s="0" t="n">
        <f aca="false">Q671+deltaT</f>
        <v>6.6699999999999</v>
      </c>
      <c r="BE671" s="0" t="e">
        <f aca="false">pC+deltaT*pdot3</f>
        <v>#VALUE!</v>
      </c>
      <c r="BF671" s="0" t="e">
        <f aca="false">hALT1($E$13:$G$1365,BD671,2)</f>
        <v>#VALUE!</v>
      </c>
      <c r="BG671" s="0" t="e">
        <f aca="false">Veloc($E$13:$G$1365,BD671,3)</f>
        <v>#VALUE!</v>
      </c>
      <c r="BH671" s="0" t="e">
        <f aca="false">IF(BF671&lt;hT,$G$5+alfa*(BF671-ho),TT)</f>
        <v>#VALUE!</v>
      </c>
      <c r="BI671" s="0" t="e">
        <f aca="false">IF(BF671&lt;hT,pSL*(1/(1+alfa*BF671/($G$5-alfa*ho)))^(go/(Rair*alfa)),pT*EXP(-go*(BF671-hT)/(Rair*TT)))</f>
        <v>#VALUE!</v>
      </c>
      <c r="BJ671" s="0" t="e">
        <f aca="false">Mch(BG671,BH671,Rair,gamma)</f>
        <v>#VALUE!</v>
      </c>
      <c r="BK671" s="0" t="e">
        <f aca="false">Cpex(Cp0,BJ671,$N$9,$L$13:$M$19)</f>
        <v>#VALUE!</v>
      </c>
      <c r="BL671" s="0" t="e">
        <f aca="false">pex(BI671,BJ671,gamma,BK671)</f>
        <v>#VALUE!</v>
      </c>
      <c r="BM671" s="0" t="e">
        <f aca="false">MachThroat(gamma,BL671,BE671)</f>
        <v>#VALUE!</v>
      </c>
      <c r="BN671" s="0" t="e">
        <f aca="false">CN(BM671,CSON,CINC)</f>
        <v>#VALUE!</v>
      </c>
      <c r="BO671" s="0" t="e">
        <f aca="false">DPDT(Constant,BN671,BM671,gamma,BE671,BL671)</f>
        <v>#VALUE!</v>
      </c>
      <c r="BP671" s="0" t="e">
        <f aca="false">pC+deltaT*(pdot+2*pdot2+2*pdot3+pdot4)/6</f>
        <v>#VALUE!</v>
      </c>
      <c r="BQ671" s="0" t="s">
        <v>134</v>
      </c>
      <c r="BR671" s="0" t="n">
        <f aca="false">Q671</f>
        <v>6.6599999999999</v>
      </c>
      <c r="BS671" s="0" t="e">
        <f aca="false">R671/144</f>
        <v>#VALUE!</v>
      </c>
      <c r="BT671" s="0" t="e">
        <f aca="false">pX/144</f>
        <v>#VALUE!</v>
      </c>
      <c r="BU671" s="0" t="e">
        <f aca="false">pa/144</f>
        <v>#VALUE!</v>
      </c>
      <c r="BV671" s="11" t="n">
        <f aca="false">BR671</f>
        <v>6.6599999999999</v>
      </c>
      <c r="BW671" s="12" t="e">
        <f aca="false">(pC-pX)/144</f>
        <v>#VALUE!</v>
      </c>
      <c r="BX671" s="0" t="s">
        <v>134</v>
      </c>
      <c r="BZ671" s="0" t="s">
        <v>134</v>
      </c>
      <c r="CA671" s="0" t="s">
        <v>134</v>
      </c>
      <c r="CB671" s="0" t="s">
        <v>134</v>
      </c>
      <c r="CC671" s="0" t="s">
        <v>134</v>
      </c>
      <c r="CD671" s="0" t="s">
        <v>134</v>
      </c>
      <c r="CE671" s="0" t="s">
        <v>134</v>
      </c>
    </row>
    <row r="672" customFormat="false" ht="12.75" hidden="false" customHeight="false" outlineLevel="0" collapsed="false">
      <c r="E672" s="9" t="n">
        <v>6.59</v>
      </c>
      <c r="F672" s="9" t="n">
        <v>6241.81410064852</v>
      </c>
      <c r="G672" s="9" t="n">
        <v>977.820581227162</v>
      </c>
      <c r="Q672" s="0" t="n">
        <f aca="false">Q671+deltaT</f>
        <v>6.6699999999999</v>
      </c>
      <c r="R672" s="0" t="e">
        <f aca="false">BP671</f>
        <v>#VALUE!</v>
      </c>
      <c r="S672" s="0" t="e">
        <f aca="false">hALT1($E$13:$G$1365,Q672,2)</f>
        <v>#VALUE!</v>
      </c>
      <c r="T672" s="0" t="e">
        <f aca="false">Veloc($E$13:$G$1365,Q672,3)</f>
        <v>#VALUE!</v>
      </c>
      <c r="U672" s="0" t="e">
        <f aca="false">IF(S672&lt;hT,$G$5+alfa*(S672-ho),TT)</f>
        <v>#VALUE!</v>
      </c>
      <c r="V672" s="0" t="e">
        <f aca="false">IF(S672&lt;hT,pSL*(1/(1+alfa*S672/($G$5-alfa*ho)))^(go/(Rair*alfa)),pT*EXP(-go*(S672-hT)/(Rair*TT)))</f>
        <v>#VALUE!</v>
      </c>
      <c r="W672" s="0" t="e">
        <f aca="false">Mch(T672,U672,Rair,gamma)</f>
        <v>#VALUE!</v>
      </c>
      <c r="X672" s="0" t="e">
        <f aca="false">Cpex(Cp0,W672,$N$9,$L$13:$M$19)</f>
        <v>#VALUE!</v>
      </c>
      <c r="Y672" s="0" t="e">
        <f aca="false">pex(V672,W672,gamma,X672)</f>
        <v>#VALUE!</v>
      </c>
      <c r="Z672" s="0" t="e">
        <f aca="false">MachThroat(gamma,Y672,R672)</f>
        <v>#VALUE!</v>
      </c>
      <c r="AA672" s="0" t="e">
        <f aca="false">CN(Z672,CSON,CINC)</f>
        <v>#VALUE!</v>
      </c>
      <c r="AB672" s="0" t="e">
        <f aca="false">DPDT(Constant,AA672,Z672,gamma,R672,Y672)</f>
        <v>#VALUE!</v>
      </c>
      <c r="AC672" s="0" t="s">
        <v>134</v>
      </c>
      <c r="AD672" s="0" t="n">
        <f aca="false">Q672+deltaT/2</f>
        <v>6.6749999999999</v>
      </c>
      <c r="AE672" s="0" t="e">
        <f aca="false">pC+deltaT*pdot/2</f>
        <v>#VALUE!</v>
      </c>
      <c r="AF672" s="0" t="e">
        <f aca="false">hALT1($E$13:$G$1365,AD672,2)</f>
        <v>#VALUE!</v>
      </c>
      <c r="AG672" s="0" t="e">
        <f aca="false">Veloc($E$13:$G$1365,AD672,3)</f>
        <v>#VALUE!</v>
      </c>
      <c r="AH672" s="0" t="e">
        <f aca="false">IF(AF672&lt;hT,$G$5+alfa*(AF672-ho),TT)</f>
        <v>#VALUE!</v>
      </c>
      <c r="AI672" s="0" t="e">
        <f aca="false">IF(AF672&lt;hT,pSL*(1/(1+alfa*AF672/($G$5-alfa*ho)))^(go/(Rair*alfa)),pT*EXP(-go*(AF672-hT)/(Rair*TT)))</f>
        <v>#VALUE!</v>
      </c>
      <c r="AJ672" s="0" t="e">
        <f aca="false">Mch(AG672,AH672,Rair,gamma)</f>
        <v>#VALUE!</v>
      </c>
      <c r="AK672" s="0" t="e">
        <f aca="false">Cpex(Cp0,AJ672,$N$9,$L$13:$M$19)</f>
        <v>#VALUE!</v>
      </c>
      <c r="AL672" s="0" t="e">
        <f aca="false">pex(AI672,AJ672,gamma,AK672)</f>
        <v>#VALUE!</v>
      </c>
      <c r="AM672" s="0" t="e">
        <f aca="false">MachThroat(gamma,AL672,AE672)</f>
        <v>#VALUE!</v>
      </c>
      <c r="AN672" s="0" t="e">
        <f aca="false">CN(AM672,CSON,CINC)</f>
        <v>#VALUE!</v>
      </c>
      <c r="AO672" s="0" t="e">
        <f aca="false">DPDT(Constant,AN672,AM672,gamma,AE672,AL672)</f>
        <v>#VALUE!</v>
      </c>
      <c r="AP672" s="0" t="s">
        <v>134</v>
      </c>
      <c r="AQ672" s="0" t="n">
        <f aca="false">Q672+deltaT/2</f>
        <v>6.6749999999999</v>
      </c>
      <c r="AR672" s="0" t="e">
        <f aca="false">pC+deltaT*pdot2/2</f>
        <v>#VALUE!</v>
      </c>
      <c r="AS672" s="0" t="e">
        <f aca="false">hALT1($E$13:$G$1365,AQ672,2)</f>
        <v>#VALUE!</v>
      </c>
      <c r="AT672" s="0" t="e">
        <f aca="false">Veloc($E$13:$G$1365,AQ672,3)</f>
        <v>#VALUE!</v>
      </c>
      <c r="AU672" s="0" t="e">
        <f aca="false">IF(AS672&lt;hT,$G$5+alfa*(AS672-ho),TT)</f>
        <v>#VALUE!</v>
      </c>
      <c r="AV672" s="0" t="e">
        <f aca="false">IF(AS672&lt;hT,pSL*(1/(1+alfa*AF672/($G$5-alfa*ho)))^(go/(Rair*alfa)),pT*EXP(-go*(AF672-hT)/(Rair*TT)))</f>
        <v>#VALUE!</v>
      </c>
      <c r="AW672" s="0" t="e">
        <f aca="false">Mch(AT672,AU672,Rair,gamma)</f>
        <v>#VALUE!</v>
      </c>
      <c r="AX672" s="0" t="e">
        <f aca="false">Cpex(Cp0,AW672,$N$9,$L$13:$M$19)</f>
        <v>#VALUE!</v>
      </c>
      <c r="AY672" s="0" t="e">
        <f aca="false">pex(AV672,AW672,gamma,AX672)</f>
        <v>#VALUE!</v>
      </c>
      <c r="AZ672" s="0" t="e">
        <f aca="false">MachThroat(gamma,AY672,AR672)</f>
        <v>#VALUE!</v>
      </c>
      <c r="BA672" s="0" t="e">
        <f aca="false">CN(AZ672,CSON,CINC)</f>
        <v>#VALUE!</v>
      </c>
      <c r="BB672" s="0" t="e">
        <f aca="false">DPDT(Constant,BA672,AZ672,gamma,AR672,AY672)</f>
        <v>#VALUE!</v>
      </c>
      <c r="BC672" s="0" t="s">
        <v>134</v>
      </c>
      <c r="BD672" s="0" t="n">
        <f aca="false">Q672+deltaT</f>
        <v>6.6799999999999</v>
      </c>
      <c r="BE672" s="0" t="e">
        <f aca="false">pC+deltaT*pdot3</f>
        <v>#VALUE!</v>
      </c>
      <c r="BF672" s="0" t="e">
        <f aca="false">hALT1($E$13:$G$1365,BD672,2)</f>
        <v>#VALUE!</v>
      </c>
      <c r="BG672" s="0" t="e">
        <f aca="false">Veloc($E$13:$G$1365,BD672,3)</f>
        <v>#VALUE!</v>
      </c>
      <c r="BH672" s="0" t="e">
        <f aca="false">IF(BF672&lt;hT,$G$5+alfa*(BF672-ho),TT)</f>
        <v>#VALUE!</v>
      </c>
      <c r="BI672" s="0" t="e">
        <f aca="false">IF(BF672&lt;hT,pSL*(1/(1+alfa*BF672/($G$5-alfa*ho)))^(go/(Rair*alfa)),pT*EXP(-go*(BF672-hT)/(Rair*TT)))</f>
        <v>#VALUE!</v>
      </c>
      <c r="BJ672" s="0" t="e">
        <f aca="false">Mch(BG672,BH672,Rair,gamma)</f>
        <v>#VALUE!</v>
      </c>
      <c r="BK672" s="0" t="e">
        <f aca="false">Cpex(Cp0,BJ672,$N$9,$L$13:$M$19)</f>
        <v>#VALUE!</v>
      </c>
      <c r="BL672" s="0" t="e">
        <f aca="false">pex(BI672,BJ672,gamma,BK672)</f>
        <v>#VALUE!</v>
      </c>
      <c r="BM672" s="0" t="e">
        <f aca="false">MachThroat(gamma,BL672,BE672)</f>
        <v>#VALUE!</v>
      </c>
      <c r="BN672" s="0" t="e">
        <f aca="false">CN(BM672,CSON,CINC)</f>
        <v>#VALUE!</v>
      </c>
      <c r="BO672" s="0" t="e">
        <f aca="false">DPDT(Constant,BN672,BM672,gamma,BE672,BL672)</f>
        <v>#VALUE!</v>
      </c>
      <c r="BP672" s="0" t="e">
        <f aca="false">pC+deltaT*(pdot+2*pdot2+2*pdot3+pdot4)/6</f>
        <v>#VALUE!</v>
      </c>
      <c r="BQ672" s="0" t="s">
        <v>134</v>
      </c>
      <c r="BR672" s="0" t="n">
        <f aca="false">Q672</f>
        <v>6.6699999999999</v>
      </c>
      <c r="BS672" s="0" t="e">
        <f aca="false">R672/144</f>
        <v>#VALUE!</v>
      </c>
      <c r="BT672" s="0" t="e">
        <f aca="false">pX/144</f>
        <v>#VALUE!</v>
      </c>
      <c r="BU672" s="0" t="e">
        <f aca="false">pa/144</f>
        <v>#VALUE!</v>
      </c>
      <c r="BV672" s="11" t="n">
        <f aca="false">BR672</f>
        <v>6.6699999999999</v>
      </c>
      <c r="BW672" s="12" t="e">
        <f aca="false">(pC-pX)/144</f>
        <v>#VALUE!</v>
      </c>
      <c r="BX672" s="0" t="s">
        <v>134</v>
      </c>
      <c r="BZ672" s="0" t="s">
        <v>134</v>
      </c>
      <c r="CA672" s="0" t="s">
        <v>134</v>
      </c>
      <c r="CB672" s="0" t="s">
        <v>134</v>
      </c>
      <c r="CC672" s="0" t="s">
        <v>134</v>
      </c>
      <c r="CD672" s="0" t="s">
        <v>134</v>
      </c>
      <c r="CE672" s="0" t="s">
        <v>134</v>
      </c>
    </row>
    <row r="673" customFormat="false" ht="12.75" hidden="false" customHeight="false" outlineLevel="0" collapsed="false">
      <c r="E673" s="9" t="n">
        <v>6.6</v>
      </c>
      <c r="F673" s="9" t="n">
        <v>6251.58802506424</v>
      </c>
      <c r="G673" s="9" t="n">
        <v>976.963616972641</v>
      </c>
      <c r="Q673" s="0" t="n">
        <f aca="false">Q672+deltaT</f>
        <v>6.6799999999999</v>
      </c>
      <c r="R673" s="0" t="e">
        <f aca="false">BP672</f>
        <v>#VALUE!</v>
      </c>
      <c r="S673" s="0" t="e">
        <f aca="false">hALT1($E$13:$G$1365,Q673,2)</f>
        <v>#VALUE!</v>
      </c>
      <c r="T673" s="0" t="e">
        <f aca="false">Veloc($E$13:$G$1365,Q673,3)</f>
        <v>#VALUE!</v>
      </c>
      <c r="U673" s="0" t="e">
        <f aca="false">IF(S673&lt;hT,$G$5+alfa*(S673-ho),TT)</f>
        <v>#VALUE!</v>
      </c>
      <c r="V673" s="0" t="e">
        <f aca="false">IF(S673&lt;hT,pSL*(1/(1+alfa*S673/($G$5-alfa*ho)))^(go/(Rair*alfa)),pT*EXP(-go*(S673-hT)/(Rair*TT)))</f>
        <v>#VALUE!</v>
      </c>
      <c r="W673" s="0" t="e">
        <f aca="false">Mch(T673,U673,Rair,gamma)</f>
        <v>#VALUE!</v>
      </c>
      <c r="X673" s="0" t="e">
        <f aca="false">Cpex(Cp0,W673,$N$9,$L$13:$M$19)</f>
        <v>#VALUE!</v>
      </c>
      <c r="Y673" s="0" t="e">
        <f aca="false">pex(V673,W673,gamma,X673)</f>
        <v>#VALUE!</v>
      </c>
      <c r="Z673" s="0" t="e">
        <f aca="false">MachThroat(gamma,Y673,R673)</f>
        <v>#VALUE!</v>
      </c>
      <c r="AA673" s="0" t="e">
        <f aca="false">CN(Z673,CSON,CINC)</f>
        <v>#VALUE!</v>
      </c>
      <c r="AB673" s="0" t="e">
        <f aca="false">DPDT(Constant,AA673,Z673,gamma,R673,Y673)</f>
        <v>#VALUE!</v>
      </c>
      <c r="AC673" s="0" t="s">
        <v>134</v>
      </c>
      <c r="AD673" s="0" t="n">
        <f aca="false">Q673+deltaT/2</f>
        <v>6.6849999999999</v>
      </c>
      <c r="AE673" s="0" t="e">
        <f aca="false">pC+deltaT*pdot/2</f>
        <v>#VALUE!</v>
      </c>
      <c r="AF673" s="0" t="e">
        <f aca="false">hALT1($E$13:$G$1365,AD673,2)</f>
        <v>#VALUE!</v>
      </c>
      <c r="AG673" s="0" t="e">
        <f aca="false">Veloc($E$13:$G$1365,AD673,3)</f>
        <v>#VALUE!</v>
      </c>
      <c r="AH673" s="0" t="e">
        <f aca="false">IF(AF673&lt;hT,$G$5+alfa*(AF673-ho),TT)</f>
        <v>#VALUE!</v>
      </c>
      <c r="AI673" s="0" t="e">
        <f aca="false">IF(AF673&lt;hT,pSL*(1/(1+alfa*AF673/($G$5-alfa*ho)))^(go/(Rair*alfa)),pT*EXP(-go*(AF673-hT)/(Rair*TT)))</f>
        <v>#VALUE!</v>
      </c>
      <c r="AJ673" s="0" t="e">
        <f aca="false">Mch(AG673,AH673,Rair,gamma)</f>
        <v>#VALUE!</v>
      </c>
      <c r="AK673" s="0" t="e">
        <f aca="false">Cpex(Cp0,AJ673,$N$9,$L$13:$M$19)</f>
        <v>#VALUE!</v>
      </c>
      <c r="AL673" s="0" t="e">
        <f aca="false">pex(AI673,AJ673,gamma,AK673)</f>
        <v>#VALUE!</v>
      </c>
      <c r="AM673" s="0" t="e">
        <f aca="false">MachThroat(gamma,AL673,AE673)</f>
        <v>#VALUE!</v>
      </c>
      <c r="AN673" s="0" t="e">
        <f aca="false">CN(AM673,CSON,CINC)</f>
        <v>#VALUE!</v>
      </c>
      <c r="AO673" s="0" t="e">
        <f aca="false">DPDT(Constant,AN673,AM673,gamma,AE673,AL673)</f>
        <v>#VALUE!</v>
      </c>
      <c r="AP673" s="0" t="s">
        <v>134</v>
      </c>
      <c r="AQ673" s="0" t="n">
        <f aca="false">Q673+deltaT/2</f>
        <v>6.6849999999999</v>
      </c>
      <c r="AR673" s="0" t="e">
        <f aca="false">pC+deltaT*pdot2/2</f>
        <v>#VALUE!</v>
      </c>
      <c r="AS673" s="0" t="e">
        <f aca="false">hALT1($E$13:$G$1365,AQ673,2)</f>
        <v>#VALUE!</v>
      </c>
      <c r="AT673" s="0" t="e">
        <f aca="false">Veloc($E$13:$G$1365,AQ673,3)</f>
        <v>#VALUE!</v>
      </c>
      <c r="AU673" s="0" t="e">
        <f aca="false">IF(AS673&lt;hT,$G$5+alfa*(AS673-ho),TT)</f>
        <v>#VALUE!</v>
      </c>
      <c r="AV673" s="0" t="e">
        <f aca="false">IF(AS673&lt;hT,pSL*(1/(1+alfa*AF673/($G$5-alfa*ho)))^(go/(Rair*alfa)),pT*EXP(-go*(AF673-hT)/(Rair*TT)))</f>
        <v>#VALUE!</v>
      </c>
      <c r="AW673" s="0" t="e">
        <f aca="false">Mch(AT673,AU673,Rair,gamma)</f>
        <v>#VALUE!</v>
      </c>
      <c r="AX673" s="0" t="e">
        <f aca="false">Cpex(Cp0,AW673,$N$9,$L$13:$M$19)</f>
        <v>#VALUE!</v>
      </c>
      <c r="AY673" s="0" t="e">
        <f aca="false">pex(AV673,AW673,gamma,AX673)</f>
        <v>#VALUE!</v>
      </c>
      <c r="AZ673" s="0" t="e">
        <f aca="false">MachThroat(gamma,AY673,AR673)</f>
        <v>#VALUE!</v>
      </c>
      <c r="BA673" s="0" t="e">
        <f aca="false">CN(AZ673,CSON,CINC)</f>
        <v>#VALUE!</v>
      </c>
      <c r="BB673" s="0" t="e">
        <f aca="false">DPDT(Constant,BA673,AZ673,gamma,AR673,AY673)</f>
        <v>#VALUE!</v>
      </c>
      <c r="BC673" s="0" t="s">
        <v>134</v>
      </c>
      <c r="BD673" s="0" t="n">
        <f aca="false">Q673+deltaT</f>
        <v>6.6899999999999</v>
      </c>
      <c r="BE673" s="0" t="e">
        <f aca="false">pC+deltaT*pdot3</f>
        <v>#VALUE!</v>
      </c>
      <c r="BF673" s="0" t="e">
        <f aca="false">hALT1($E$13:$G$1365,BD673,2)</f>
        <v>#VALUE!</v>
      </c>
      <c r="BG673" s="0" t="e">
        <f aca="false">Veloc($E$13:$G$1365,BD673,3)</f>
        <v>#VALUE!</v>
      </c>
      <c r="BH673" s="0" t="e">
        <f aca="false">IF(BF673&lt;hT,$G$5+alfa*(BF673-ho),TT)</f>
        <v>#VALUE!</v>
      </c>
      <c r="BI673" s="0" t="e">
        <f aca="false">IF(BF673&lt;hT,pSL*(1/(1+alfa*BF673/($G$5-alfa*ho)))^(go/(Rair*alfa)),pT*EXP(-go*(BF673-hT)/(Rair*TT)))</f>
        <v>#VALUE!</v>
      </c>
      <c r="BJ673" s="0" t="e">
        <f aca="false">Mch(BG673,BH673,Rair,gamma)</f>
        <v>#VALUE!</v>
      </c>
      <c r="BK673" s="0" t="e">
        <f aca="false">Cpex(Cp0,BJ673,$N$9,$L$13:$M$19)</f>
        <v>#VALUE!</v>
      </c>
      <c r="BL673" s="0" t="e">
        <f aca="false">pex(BI673,BJ673,gamma,BK673)</f>
        <v>#VALUE!</v>
      </c>
      <c r="BM673" s="0" t="e">
        <f aca="false">MachThroat(gamma,BL673,BE673)</f>
        <v>#VALUE!</v>
      </c>
      <c r="BN673" s="0" t="e">
        <f aca="false">CN(BM673,CSON,CINC)</f>
        <v>#VALUE!</v>
      </c>
      <c r="BO673" s="0" t="e">
        <f aca="false">DPDT(Constant,BN673,BM673,gamma,BE673,BL673)</f>
        <v>#VALUE!</v>
      </c>
      <c r="BP673" s="0" t="e">
        <f aca="false">pC+deltaT*(pdot+2*pdot2+2*pdot3+pdot4)/6</f>
        <v>#VALUE!</v>
      </c>
      <c r="BQ673" s="0" t="s">
        <v>134</v>
      </c>
      <c r="BR673" s="0" t="n">
        <f aca="false">Q673</f>
        <v>6.6799999999999</v>
      </c>
      <c r="BS673" s="0" t="e">
        <f aca="false">R673/144</f>
        <v>#VALUE!</v>
      </c>
      <c r="BT673" s="0" t="e">
        <f aca="false">pX/144</f>
        <v>#VALUE!</v>
      </c>
      <c r="BU673" s="0" t="e">
        <f aca="false">pa/144</f>
        <v>#VALUE!</v>
      </c>
      <c r="BV673" s="11" t="n">
        <f aca="false">BR673</f>
        <v>6.6799999999999</v>
      </c>
      <c r="BW673" s="12" t="e">
        <f aca="false">(pC-pX)/144</f>
        <v>#VALUE!</v>
      </c>
      <c r="BX673" s="0" t="s">
        <v>134</v>
      </c>
      <c r="BZ673" s="0" t="s">
        <v>134</v>
      </c>
      <c r="CA673" s="0" t="s">
        <v>134</v>
      </c>
      <c r="CB673" s="0" t="s">
        <v>134</v>
      </c>
      <c r="CC673" s="0" t="s">
        <v>134</v>
      </c>
      <c r="CD673" s="0" t="s">
        <v>134</v>
      </c>
      <c r="CE673" s="0" t="s">
        <v>134</v>
      </c>
    </row>
    <row r="674" customFormat="false" ht="12.75" hidden="false" customHeight="false" outlineLevel="0" collapsed="false">
      <c r="E674" s="9" t="n">
        <v>6.61</v>
      </c>
      <c r="F674" s="9" t="n">
        <v>6261.35335929419</v>
      </c>
      <c r="G674" s="9" t="n">
        <v>976.10254458244</v>
      </c>
      <c r="Q674" s="0" t="n">
        <f aca="false">Q673+deltaT</f>
        <v>6.6899999999999</v>
      </c>
      <c r="R674" s="0" t="e">
        <f aca="false">BP673</f>
        <v>#VALUE!</v>
      </c>
      <c r="S674" s="0" t="e">
        <f aca="false">hALT1($E$13:$G$1365,Q674,2)</f>
        <v>#VALUE!</v>
      </c>
      <c r="T674" s="0" t="e">
        <f aca="false">Veloc($E$13:$G$1365,Q674,3)</f>
        <v>#VALUE!</v>
      </c>
      <c r="U674" s="0" t="e">
        <f aca="false">IF(S674&lt;hT,$G$5+alfa*(S674-ho),TT)</f>
        <v>#VALUE!</v>
      </c>
      <c r="V674" s="0" t="e">
        <f aca="false">IF(S674&lt;hT,pSL*(1/(1+alfa*S674/($G$5-alfa*ho)))^(go/(Rair*alfa)),pT*EXP(-go*(S674-hT)/(Rair*TT)))</f>
        <v>#VALUE!</v>
      </c>
      <c r="W674" s="0" t="e">
        <f aca="false">Mch(T674,U674,Rair,gamma)</f>
        <v>#VALUE!</v>
      </c>
      <c r="X674" s="0" t="e">
        <f aca="false">Cpex(Cp0,W674,$N$9,$L$13:$M$19)</f>
        <v>#VALUE!</v>
      </c>
      <c r="Y674" s="0" t="e">
        <f aca="false">pex(V674,W674,gamma,X674)</f>
        <v>#VALUE!</v>
      </c>
      <c r="Z674" s="0" t="e">
        <f aca="false">MachThroat(gamma,Y674,R674)</f>
        <v>#VALUE!</v>
      </c>
      <c r="AA674" s="0" t="e">
        <f aca="false">CN(Z674,CSON,CINC)</f>
        <v>#VALUE!</v>
      </c>
      <c r="AB674" s="0" t="e">
        <f aca="false">DPDT(Constant,AA674,Z674,gamma,R674,Y674)</f>
        <v>#VALUE!</v>
      </c>
      <c r="AC674" s="0" t="s">
        <v>134</v>
      </c>
      <c r="AD674" s="0" t="n">
        <f aca="false">Q674+deltaT/2</f>
        <v>6.6949999999999</v>
      </c>
      <c r="AE674" s="0" t="e">
        <f aca="false">pC+deltaT*pdot/2</f>
        <v>#VALUE!</v>
      </c>
      <c r="AF674" s="0" t="e">
        <f aca="false">hALT1($E$13:$G$1365,AD674,2)</f>
        <v>#VALUE!</v>
      </c>
      <c r="AG674" s="0" t="e">
        <f aca="false">Veloc($E$13:$G$1365,AD674,3)</f>
        <v>#VALUE!</v>
      </c>
      <c r="AH674" s="0" t="e">
        <f aca="false">IF(AF674&lt;hT,$G$5+alfa*(AF674-ho),TT)</f>
        <v>#VALUE!</v>
      </c>
      <c r="AI674" s="0" t="e">
        <f aca="false">IF(AF674&lt;hT,pSL*(1/(1+alfa*AF674/($G$5-alfa*ho)))^(go/(Rair*alfa)),pT*EXP(-go*(AF674-hT)/(Rair*TT)))</f>
        <v>#VALUE!</v>
      </c>
      <c r="AJ674" s="0" t="e">
        <f aca="false">Mch(AG674,AH674,Rair,gamma)</f>
        <v>#VALUE!</v>
      </c>
      <c r="AK674" s="0" t="e">
        <f aca="false">Cpex(Cp0,AJ674,$N$9,$L$13:$M$19)</f>
        <v>#VALUE!</v>
      </c>
      <c r="AL674" s="0" t="e">
        <f aca="false">pex(AI674,AJ674,gamma,AK674)</f>
        <v>#VALUE!</v>
      </c>
      <c r="AM674" s="0" t="e">
        <f aca="false">MachThroat(gamma,AL674,AE674)</f>
        <v>#VALUE!</v>
      </c>
      <c r="AN674" s="0" t="e">
        <f aca="false">CN(AM674,CSON,CINC)</f>
        <v>#VALUE!</v>
      </c>
      <c r="AO674" s="0" t="e">
        <f aca="false">DPDT(Constant,AN674,AM674,gamma,AE674,AL674)</f>
        <v>#VALUE!</v>
      </c>
      <c r="AP674" s="0" t="s">
        <v>134</v>
      </c>
      <c r="AQ674" s="0" t="n">
        <f aca="false">Q674+deltaT/2</f>
        <v>6.6949999999999</v>
      </c>
      <c r="AR674" s="0" t="e">
        <f aca="false">pC+deltaT*pdot2/2</f>
        <v>#VALUE!</v>
      </c>
      <c r="AS674" s="0" t="e">
        <f aca="false">hALT1($E$13:$G$1365,AQ674,2)</f>
        <v>#VALUE!</v>
      </c>
      <c r="AT674" s="0" t="e">
        <f aca="false">Veloc($E$13:$G$1365,AQ674,3)</f>
        <v>#VALUE!</v>
      </c>
      <c r="AU674" s="0" t="e">
        <f aca="false">IF(AS674&lt;hT,$G$5+alfa*(AS674-ho),TT)</f>
        <v>#VALUE!</v>
      </c>
      <c r="AV674" s="0" t="e">
        <f aca="false">IF(AS674&lt;hT,pSL*(1/(1+alfa*AF674/($G$5-alfa*ho)))^(go/(Rair*alfa)),pT*EXP(-go*(AF674-hT)/(Rair*TT)))</f>
        <v>#VALUE!</v>
      </c>
      <c r="AW674" s="0" t="e">
        <f aca="false">Mch(AT674,AU674,Rair,gamma)</f>
        <v>#VALUE!</v>
      </c>
      <c r="AX674" s="0" t="e">
        <f aca="false">Cpex(Cp0,AW674,$N$9,$L$13:$M$19)</f>
        <v>#VALUE!</v>
      </c>
      <c r="AY674" s="0" t="e">
        <f aca="false">pex(AV674,AW674,gamma,AX674)</f>
        <v>#VALUE!</v>
      </c>
      <c r="AZ674" s="0" t="e">
        <f aca="false">MachThroat(gamma,AY674,AR674)</f>
        <v>#VALUE!</v>
      </c>
      <c r="BA674" s="0" t="e">
        <f aca="false">CN(AZ674,CSON,CINC)</f>
        <v>#VALUE!</v>
      </c>
      <c r="BB674" s="0" t="e">
        <f aca="false">DPDT(Constant,BA674,AZ674,gamma,AR674,AY674)</f>
        <v>#VALUE!</v>
      </c>
      <c r="BC674" s="0" t="s">
        <v>134</v>
      </c>
      <c r="BD674" s="0" t="n">
        <f aca="false">Q674+deltaT</f>
        <v>6.6999999999999</v>
      </c>
      <c r="BE674" s="0" t="e">
        <f aca="false">pC+deltaT*pdot3</f>
        <v>#VALUE!</v>
      </c>
      <c r="BF674" s="0" t="e">
        <f aca="false">hALT1($E$13:$G$1365,BD674,2)</f>
        <v>#VALUE!</v>
      </c>
      <c r="BG674" s="0" t="e">
        <f aca="false">Veloc($E$13:$G$1365,BD674,3)</f>
        <v>#VALUE!</v>
      </c>
      <c r="BH674" s="0" t="e">
        <f aca="false">IF(BF674&lt;hT,$G$5+alfa*(BF674-ho),TT)</f>
        <v>#VALUE!</v>
      </c>
      <c r="BI674" s="0" t="e">
        <f aca="false">IF(BF674&lt;hT,pSL*(1/(1+alfa*BF674/($G$5-alfa*ho)))^(go/(Rair*alfa)),pT*EXP(-go*(BF674-hT)/(Rair*TT)))</f>
        <v>#VALUE!</v>
      </c>
      <c r="BJ674" s="0" t="e">
        <f aca="false">Mch(BG674,BH674,Rair,gamma)</f>
        <v>#VALUE!</v>
      </c>
      <c r="BK674" s="0" t="e">
        <f aca="false">Cpex(Cp0,BJ674,$N$9,$L$13:$M$19)</f>
        <v>#VALUE!</v>
      </c>
      <c r="BL674" s="0" t="e">
        <f aca="false">pex(BI674,BJ674,gamma,BK674)</f>
        <v>#VALUE!</v>
      </c>
      <c r="BM674" s="0" t="e">
        <f aca="false">MachThroat(gamma,BL674,BE674)</f>
        <v>#VALUE!</v>
      </c>
      <c r="BN674" s="0" t="e">
        <f aca="false">CN(BM674,CSON,CINC)</f>
        <v>#VALUE!</v>
      </c>
      <c r="BO674" s="0" t="e">
        <f aca="false">DPDT(Constant,BN674,BM674,gamma,BE674,BL674)</f>
        <v>#VALUE!</v>
      </c>
      <c r="BP674" s="0" t="e">
        <f aca="false">pC+deltaT*(pdot+2*pdot2+2*pdot3+pdot4)/6</f>
        <v>#VALUE!</v>
      </c>
      <c r="BQ674" s="0" t="s">
        <v>134</v>
      </c>
      <c r="BR674" s="0" t="n">
        <f aca="false">Q674</f>
        <v>6.6899999999999</v>
      </c>
      <c r="BS674" s="0" t="e">
        <f aca="false">R674/144</f>
        <v>#VALUE!</v>
      </c>
      <c r="BT674" s="0" t="e">
        <f aca="false">pX/144</f>
        <v>#VALUE!</v>
      </c>
      <c r="BU674" s="0" t="e">
        <f aca="false">pa/144</f>
        <v>#VALUE!</v>
      </c>
      <c r="BV674" s="11" t="n">
        <f aca="false">BR674</f>
        <v>6.6899999999999</v>
      </c>
      <c r="BW674" s="12" t="e">
        <f aca="false">(pC-pX)/144</f>
        <v>#VALUE!</v>
      </c>
      <c r="BX674" s="0" t="s">
        <v>134</v>
      </c>
      <c r="BZ674" s="0" t="s">
        <v>134</v>
      </c>
      <c r="CA674" s="0" t="s">
        <v>134</v>
      </c>
      <c r="CB674" s="0" t="s">
        <v>134</v>
      </c>
      <c r="CC674" s="0" t="s">
        <v>134</v>
      </c>
      <c r="CD674" s="0" t="s">
        <v>134</v>
      </c>
      <c r="CE674" s="0" t="s">
        <v>134</v>
      </c>
    </row>
    <row r="675" customFormat="false" ht="12.75" hidden="false" customHeight="false" outlineLevel="0" collapsed="false">
      <c r="E675" s="9" t="n">
        <v>6.62</v>
      </c>
      <c r="F675" s="9" t="n">
        <v>6271.11006227234</v>
      </c>
      <c r="G675" s="9" t="n">
        <v>975.237367125704</v>
      </c>
      <c r="Q675" s="0" t="n">
        <f aca="false">Q674+deltaT</f>
        <v>6.6999999999999</v>
      </c>
      <c r="R675" s="0" t="e">
        <f aca="false">BP674</f>
        <v>#VALUE!</v>
      </c>
      <c r="S675" s="0" t="e">
        <f aca="false">hALT1($E$13:$G$1365,Q675,2)</f>
        <v>#VALUE!</v>
      </c>
      <c r="T675" s="0" t="e">
        <f aca="false">Veloc($E$13:$G$1365,Q675,3)</f>
        <v>#VALUE!</v>
      </c>
      <c r="U675" s="0" t="e">
        <f aca="false">IF(S675&lt;hT,$G$5+alfa*(S675-ho),TT)</f>
        <v>#VALUE!</v>
      </c>
      <c r="V675" s="0" t="e">
        <f aca="false">IF(S675&lt;hT,pSL*(1/(1+alfa*S675/($G$5-alfa*ho)))^(go/(Rair*alfa)),pT*EXP(-go*(S675-hT)/(Rair*TT)))</f>
        <v>#VALUE!</v>
      </c>
      <c r="W675" s="0" t="e">
        <f aca="false">Mch(T675,U675,Rair,gamma)</f>
        <v>#VALUE!</v>
      </c>
      <c r="X675" s="0" t="e">
        <f aca="false">Cpex(Cp0,W675,$N$9,$L$13:$M$19)</f>
        <v>#VALUE!</v>
      </c>
      <c r="Y675" s="0" t="e">
        <f aca="false">pex(V675,W675,gamma,X675)</f>
        <v>#VALUE!</v>
      </c>
      <c r="Z675" s="0" t="e">
        <f aca="false">MachThroat(gamma,Y675,R675)</f>
        <v>#VALUE!</v>
      </c>
      <c r="AA675" s="0" t="e">
        <f aca="false">CN(Z675,CSON,CINC)</f>
        <v>#VALUE!</v>
      </c>
      <c r="AB675" s="0" t="e">
        <f aca="false">DPDT(Constant,AA675,Z675,gamma,R675,Y675)</f>
        <v>#VALUE!</v>
      </c>
      <c r="AC675" s="0" t="s">
        <v>134</v>
      </c>
      <c r="AD675" s="0" t="n">
        <f aca="false">Q675+deltaT/2</f>
        <v>6.7049999999999</v>
      </c>
      <c r="AE675" s="0" t="e">
        <f aca="false">pC+deltaT*pdot/2</f>
        <v>#VALUE!</v>
      </c>
      <c r="AF675" s="0" t="e">
        <f aca="false">hALT1($E$13:$G$1365,AD675,2)</f>
        <v>#VALUE!</v>
      </c>
      <c r="AG675" s="0" t="e">
        <f aca="false">Veloc($E$13:$G$1365,AD675,3)</f>
        <v>#VALUE!</v>
      </c>
      <c r="AH675" s="0" t="e">
        <f aca="false">IF(AF675&lt;hT,$G$5+alfa*(AF675-ho),TT)</f>
        <v>#VALUE!</v>
      </c>
      <c r="AI675" s="0" t="e">
        <f aca="false">IF(AF675&lt;hT,pSL*(1/(1+alfa*AF675/($G$5-alfa*ho)))^(go/(Rair*alfa)),pT*EXP(-go*(AF675-hT)/(Rair*TT)))</f>
        <v>#VALUE!</v>
      </c>
      <c r="AJ675" s="0" t="e">
        <f aca="false">Mch(AG675,AH675,Rair,gamma)</f>
        <v>#VALUE!</v>
      </c>
      <c r="AK675" s="0" t="e">
        <f aca="false">Cpex(Cp0,AJ675,$N$9,$L$13:$M$19)</f>
        <v>#VALUE!</v>
      </c>
      <c r="AL675" s="0" t="e">
        <f aca="false">pex(AI675,AJ675,gamma,AK675)</f>
        <v>#VALUE!</v>
      </c>
      <c r="AM675" s="0" t="e">
        <f aca="false">MachThroat(gamma,AL675,AE675)</f>
        <v>#VALUE!</v>
      </c>
      <c r="AN675" s="0" t="e">
        <f aca="false">CN(AM675,CSON,CINC)</f>
        <v>#VALUE!</v>
      </c>
      <c r="AO675" s="0" t="e">
        <f aca="false">DPDT(Constant,AN675,AM675,gamma,AE675,AL675)</f>
        <v>#VALUE!</v>
      </c>
      <c r="AP675" s="0" t="s">
        <v>134</v>
      </c>
      <c r="AQ675" s="0" t="n">
        <f aca="false">Q675+deltaT/2</f>
        <v>6.7049999999999</v>
      </c>
      <c r="AR675" s="0" t="e">
        <f aca="false">pC+deltaT*pdot2/2</f>
        <v>#VALUE!</v>
      </c>
      <c r="AS675" s="0" t="e">
        <f aca="false">hALT1($E$13:$G$1365,AQ675,2)</f>
        <v>#VALUE!</v>
      </c>
      <c r="AT675" s="0" t="e">
        <f aca="false">Veloc($E$13:$G$1365,AQ675,3)</f>
        <v>#VALUE!</v>
      </c>
      <c r="AU675" s="0" t="e">
        <f aca="false">IF(AS675&lt;hT,$G$5+alfa*(AS675-ho),TT)</f>
        <v>#VALUE!</v>
      </c>
      <c r="AV675" s="0" t="e">
        <f aca="false">IF(AS675&lt;hT,pSL*(1/(1+alfa*AF675/($G$5-alfa*ho)))^(go/(Rair*alfa)),pT*EXP(-go*(AF675-hT)/(Rair*TT)))</f>
        <v>#VALUE!</v>
      </c>
      <c r="AW675" s="0" t="e">
        <f aca="false">Mch(AT675,AU675,Rair,gamma)</f>
        <v>#VALUE!</v>
      </c>
      <c r="AX675" s="0" t="e">
        <f aca="false">Cpex(Cp0,AW675,$N$9,$L$13:$M$19)</f>
        <v>#VALUE!</v>
      </c>
      <c r="AY675" s="0" t="e">
        <f aca="false">pex(AV675,AW675,gamma,AX675)</f>
        <v>#VALUE!</v>
      </c>
      <c r="AZ675" s="0" t="e">
        <f aca="false">MachThroat(gamma,AY675,AR675)</f>
        <v>#VALUE!</v>
      </c>
      <c r="BA675" s="0" t="e">
        <f aca="false">CN(AZ675,CSON,CINC)</f>
        <v>#VALUE!</v>
      </c>
      <c r="BB675" s="0" t="e">
        <f aca="false">DPDT(Constant,BA675,AZ675,gamma,AR675,AY675)</f>
        <v>#VALUE!</v>
      </c>
      <c r="BC675" s="0" t="s">
        <v>134</v>
      </c>
      <c r="BD675" s="0" t="n">
        <f aca="false">Q675+deltaT</f>
        <v>6.7099999999999</v>
      </c>
      <c r="BE675" s="0" t="e">
        <f aca="false">pC+deltaT*pdot3</f>
        <v>#VALUE!</v>
      </c>
      <c r="BF675" s="0" t="e">
        <f aca="false">hALT1($E$13:$G$1365,BD675,2)</f>
        <v>#VALUE!</v>
      </c>
      <c r="BG675" s="0" t="e">
        <f aca="false">Veloc($E$13:$G$1365,BD675,3)</f>
        <v>#VALUE!</v>
      </c>
      <c r="BH675" s="0" t="e">
        <f aca="false">IF(BF675&lt;hT,$G$5+alfa*(BF675-ho),TT)</f>
        <v>#VALUE!</v>
      </c>
      <c r="BI675" s="0" t="e">
        <f aca="false">IF(BF675&lt;hT,pSL*(1/(1+alfa*BF675/($G$5-alfa*ho)))^(go/(Rair*alfa)),pT*EXP(-go*(BF675-hT)/(Rair*TT)))</f>
        <v>#VALUE!</v>
      </c>
      <c r="BJ675" s="0" t="e">
        <f aca="false">Mch(BG675,BH675,Rair,gamma)</f>
        <v>#VALUE!</v>
      </c>
      <c r="BK675" s="0" t="e">
        <f aca="false">Cpex(Cp0,BJ675,$N$9,$L$13:$M$19)</f>
        <v>#VALUE!</v>
      </c>
      <c r="BL675" s="0" t="e">
        <f aca="false">pex(BI675,BJ675,gamma,BK675)</f>
        <v>#VALUE!</v>
      </c>
      <c r="BM675" s="0" t="e">
        <f aca="false">MachThroat(gamma,BL675,BE675)</f>
        <v>#VALUE!</v>
      </c>
      <c r="BN675" s="0" t="e">
        <f aca="false">CN(BM675,CSON,CINC)</f>
        <v>#VALUE!</v>
      </c>
      <c r="BO675" s="0" t="e">
        <f aca="false">DPDT(Constant,BN675,BM675,gamma,BE675,BL675)</f>
        <v>#VALUE!</v>
      </c>
      <c r="BP675" s="0" t="e">
        <f aca="false">pC+deltaT*(pdot+2*pdot2+2*pdot3+pdot4)/6</f>
        <v>#VALUE!</v>
      </c>
      <c r="BQ675" s="0" t="s">
        <v>134</v>
      </c>
      <c r="BR675" s="0" t="n">
        <f aca="false">Q675</f>
        <v>6.6999999999999</v>
      </c>
      <c r="BS675" s="0" t="e">
        <f aca="false">R675/144</f>
        <v>#VALUE!</v>
      </c>
      <c r="BT675" s="0" t="e">
        <f aca="false">pX/144</f>
        <v>#VALUE!</v>
      </c>
      <c r="BU675" s="0" t="e">
        <f aca="false">pa/144</f>
        <v>#VALUE!</v>
      </c>
      <c r="BV675" s="11" t="n">
        <f aca="false">BR675</f>
        <v>6.6999999999999</v>
      </c>
      <c r="BW675" s="12" t="e">
        <f aca="false">(pC-pX)/144</f>
        <v>#VALUE!</v>
      </c>
      <c r="BX675" s="0" t="s">
        <v>134</v>
      </c>
      <c r="BZ675" s="0" t="s">
        <v>134</v>
      </c>
      <c r="CA675" s="0" t="s">
        <v>134</v>
      </c>
      <c r="CB675" s="0" t="s">
        <v>134</v>
      </c>
      <c r="CC675" s="0" t="s">
        <v>134</v>
      </c>
      <c r="CD675" s="0" t="s">
        <v>134</v>
      </c>
      <c r="CE675" s="0" t="s">
        <v>134</v>
      </c>
    </row>
    <row r="676" customFormat="false" ht="12.75" hidden="false" customHeight="false" outlineLevel="0" collapsed="false">
      <c r="E676" s="9" t="n">
        <v>6.63</v>
      </c>
      <c r="F676" s="9" t="n">
        <v>6280.85809296336</v>
      </c>
      <c r="G676" s="9" t="n">
        <v>974.368087667079</v>
      </c>
      <c r="Q676" s="0" t="n">
        <f aca="false">Q675+deltaT</f>
        <v>6.7099999999999</v>
      </c>
      <c r="R676" s="0" t="e">
        <f aca="false">BP675</f>
        <v>#VALUE!</v>
      </c>
      <c r="S676" s="0" t="e">
        <f aca="false">hALT1($E$13:$G$1365,Q676,2)</f>
        <v>#VALUE!</v>
      </c>
      <c r="T676" s="0" t="e">
        <f aca="false">Veloc($E$13:$G$1365,Q676,3)</f>
        <v>#VALUE!</v>
      </c>
      <c r="U676" s="0" t="e">
        <f aca="false">IF(S676&lt;hT,$G$5+alfa*(S676-ho),TT)</f>
        <v>#VALUE!</v>
      </c>
      <c r="V676" s="0" t="e">
        <f aca="false">IF(S676&lt;hT,pSL*(1/(1+alfa*S676/($G$5-alfa*ho)))^(go/(Rair*alfa)),pT*EXP(-go*(S676-hT)/(Rair*TT)))</f>
        <v>#VALUE!</v>
      </c>
      <c r="W676" s="0" t="e">
        <f aca="false">Mch(T676,U676,Rair,gamma)</f>
        <v>#VALUE!</v>
      </c>
      <c r="X676" s="0" t="e">
        <f aca="false">Cpex(Cp0,W676,$N$9,$L$13:$M$19)</f>
        <v>#VALUE!</v>
      </c>
      <c r="Y676" s="0" t="e">
        <f aca="false">pex(V676,W676,gamma,X676)</f>
        <v>#VALUE!</v>
      </c>
      <c r="Z676" s="0" t="e">
        <f aca="false">MachThroat(gamma,Y676,R676)</f>
        <v>#VALUE!</v>
      </c>
      <c r="AA676" s="0" t="e">
        <f aca="false">CN(Z676,CSON,CINC)</f>
        <v>#VALUE!</v>
      </c>
      <c r="AB676" s="0" t="e">
        <f aca="false">DPDT(Constant,AA676,Z676,gamma,R676,Y676)</f>
        <v>#VALUE!</v>
      </c>
      <c r="AC676" s="0" t="s">
        <v>134</v>
      </c>
      <c r="AD676" s="0" t="n">
        <f aca="false">Q676+deltaT/2</f>
        <v>6.7149999999999</v>
      </c>
      <c r="AE676" s="0" t="e">
        <f aca="false">pC+deltaT*pdot/2</f>
        <v>#VALUE!</v>
      </c>
      <c r="AF676" s="0" t="e">
        <f aca="false">hALT1($E$13:$G$1365,AD676,2)</f>
        <v>#VALUE!</v>
      </c>
      <c r="AG676" s="0" t="e">
        <f aca="false">Veloc($E$13:$G$1365,AD676,3)</f>
        <v>#VALUE!</v>
      </c>
      <c r="AH676" s="0" t="e">
        <f aca="false">IF(AF676&lt;hT,$G$5+alfa*(AF676-ho),TT)</f>
        <v>#VALUE!</v>
      </c>
      <c r="AI676" s="0" t="e">
        <f aca="false">IF(AF676&lt;hT,pSL*(1/(1+alfa*AF676/($G$5-alfa*ho)))^(go/(Rair*alfa)),pT*EXP(-go*(AF676-hT)/(Rair*TT)))</f>
        <v>#VALUE!</v>
      </c>
      <c r="AJ676" s="0" t="e">
        <f aca="false">Mch(AG676,AH676,Rair,gamma)</f>
        <v>#VALUE!</v>
      </c>
      <c r="AK676" s="0" t="e">
        <f aca="false">Cpex(Cp0,AJ676,$N$9,$L$13:$M$19)</f>
        <v>#VALUE!</v>
      </c>
      <c r="AL676" s="0" t="e">
        <f aca="false">pex(AI676,AJ676,gamma,AK676)</f>
        <v>#VALUE!</v>
      </c>
      <c r="AM676" s="0" t="e">
        <f aca="false">MachThroat(gamma,AL676,AE676)</f>
        <v>#VALUE!</v>
      </c>
      <c r="AN676" s="0" t="e">
        <f aca="false">CN(AM676,CSON,CINC)</f>
        <v>#VALUE!</v>
      </c>
      <c r="AO676" s="0" t="e">
        <f aca="false">DPDT(Constant,AN676,AM676,gamma,AE676,AL676)</f>
        <v>#VALUE!</v>
      </c>
      <c r="AP676" s="0" t="s">
        <v>134</v>
      </c>
      <c r="AQ676" s="0" t="n">
        <f aca="false">Q676+deltaT/2</f>
        <v>6.7149999999999</v>
      </c>
      <c r="AR676" s="0" t="e">
        <f aca="false">pC+deltaT*pdot2/2</f>
        <v>#VALUE!</v>
      </c>
      <c r="AS676" s="0" t="e">
        <f aca="false">hALT1($E$13:$G$1365,AQ676,2)</f>
        <v>#VALUE!</v>
      </c>
      <c r="AT676" s="0" t="e">
        <f aca="false">Veloc($E$13:$G$1365,AQ676,3)</f>
        <v>#VALUE!</v>
      </c>
      <c r="AU676" s="0" t="e">
        <f aca="false">IF(AS676&lt;hT,$G$5+alfa*(AS676-ho),TT)</f>
        <v>#VALUE!</v>
      </c>
      <c r="AV676" s="0" t="e">
        <f aca="false">IF(AS676&lt;hT,pSL*(1/(1+alfa*AF676/($G$5-alfa*ho)))^(go/(Rair*alfa)),pT*EXP(-go*(AF676-hT)/(Rair*TT)))</f>
        <v>#VALUE!</v>
      </c>
      <c r="AW676" s="0" t="e">
        <f aca="false">Mch(AT676,AU676,Rair,gamma)</f>
        <v>#VALUE!</v>
      </c>
      <c r="AX676" s="0" t="e">
        <f aca="false">Cpex(Cp0,AW676,$N$9,$L$13:$M$19)</f>
        <v>#VALUE!</v>
      </c>
      <c r="AY676" s="0" t="e">
        <f aca="false">pex(AV676,AW676,gamma,AX676)</f>
        <v>#VALUE!</v>
      </c>
      <c r="AZ676" s="0" t="e">
        <f aca="false">MachThroat(gamma,AY676,AR676)</f>
        <v>#VALUE!</v>
      </c>
      <c r="BA676" s="0" t="e">
        <f aca="false">CN(AZ676,CSON,CINC)</f>
        <v>#VALUE!</v>
      </c>
      <c r="BB676" s="0" t="e">
        <f aca="false">DPDT(Constant,BA676,AZ676,gamma,AR676,AY676)</f>
        <v>#VALUE!</v>
      </c>
      <c r="BC676" s="0" t="s">
        <v>134</v>
      </c>
      <c r="BD676" s="0" t="n">
        <f aca="false">Q676+deltaT</f>
        <v>6.7199999999999</v>
      </c>
      <c r="BE676" s="0" t="e">
        <f aca="false">pC+deltaT*pdot3</f>
        <v>#VALUE!</v>
      </c>
      <c r="BF676" s="0" t="e">
        <f aca="false">hALT1($E$13:$G$1365,BD676,2)</f>
        <v>#VALUE!</v>
      </c>
      <c r="BG676" s="0" t="e">
        <f aca="false">Veloc($E$13:$G$1365,BD676,3)</f>
        <v>#VALUE!</v>
      </c>
      <c r="BH676" s="0" t="e">
        <f aca="false">IF(BF676&lt;hT,$G$5+alfa*(BF676-ho),TT)</f>
        <v>#VALUE!</v>
      </c>
      <c r="BI676" s="0" t="e">
        <f aca="false">IF(BF676&lt;hT,pSL*(1/(1+alfa*BF676/($G$5-alfa*ho)))^(go/(Rair*alfa)),pT*EXP(-go*(BF676-hT)/(Rair*TT)))</f>
        <v>#VALUE!</v>
      </c>
      <c r="BJ676" s="0" t="e">
        <f aca="false">Mch(BG676,BH676,Rair,gamma)</f>
        <v>#VALUE!</v>
      </c>
      <c r="BK676" s="0" t="e">
        <f aca="false">Cpex(Cp0,BJ676,$N$9,$L$13:$M$19)</f>
        <v>#VALUE!</v>
      </c>
      <c r="BL676" s="0" t="e">
        <f aca="false">pex(BI676,BJ676,gamma,BK676)</f>
        <v>#VALUE!</v>
      </c>
      <c r="BM676" s="0" t="e">
        <f aca="false">MachThroat(gamma,BL676,BE676)</f>
        <v>#VALUE!</v>
      </c>
      <c r="BN676" s="0" t="e">
        <f aca="false">CN(BM676,CSON,CINC)</f>
        <v>#VALUE!</v>
      </c>
      <c r="BO676" s="0" t="e">
        <f aca="false">DPDT(Constant,BN676,BM676,gamma,BE676,BL676)</f>
        <v>#VALUE!</v>
      </c>
      <c r="BP676" s="0" t="e">
        <f aca="false">pC+deltaT*(pdot+2*pdot2+2*pdot3+pdot4)/6</f>
        <v>#VALUE!</v>
      </c>
      <c r="BQ676" s="0" t="s">
        <v>134</v>
      </c>
      <c r="BR676" s="0" t="n">
        <f aca="false">Q676</f>
        <v>6.7099999999999</v>
      </c>
      <c r="BS676" s="0" t="e">
        <f aca="false">R676/144</f>
        <v>#VALUE!</v>
      </c>
      <c r="BT676" s="0" t="e">
        <f aca="false">pX/144</f>
        <v>#VALUE!</v>
      </c>
      <c r="BU676" s="0" t="e">
        <f aca="false">pa/144</f>
        <v>#VALUE!</v>
      </c>
      <c r="BV676" s="11" t="n">
        <f aca="false">BR676</f>
        <v>6.7099999999999</v>
      </c>
      <c r="BW676" s="12" t="e">
        <f aca="false">(pC-pX)/144</f>
        <v>#VALUE!</v>
      </c>
      <c r="BX676" s="0" t="s">
        <v>134</v>
      </c>
      <c r="BZ676" s="0" t="s">
        <v>134</v>
      </c>
      <c r="CA676" s="0" t="s">
        <v>134</v>
      </c>
      <c r="CB676" s="0" t="s">
        <v>134</v>
      </c>
      <c r="CC676" s="0" t="s">
        <v>134</v>
      </c>
      <c r="CD676" s="0" t="s">
        <v>134</v>
      </c>
      <c r="CE676" s="0" t="s">
        <v>134</v>
      </c>
    </row>
    <row r="677" customFormat="false" ht="12.75" hidden="false" customHeight="false" outlineLevel="0" collapsed="false">
      <c r="E677" s="9" t="n">
        <v>6.64</v>
      </c>
      <c r="F677" s="9" t="n">
        <v>6290.59741036254</v>
      </c>
      <c r="G677" s="9" t="n">
        <v>973.494709266693</v>
      </c>
      <c r="Q677" s="0" t="n">
        <f aca="false">Q676+deltaT</f>
        <v>6.7199999999999</v>
      </c>
      <c r="R677" s="0" t="e">
        <f aca="false">BP676</f>
        <v>#VALUE!</v>
      </c>
      <c r="S677" s="0" t="e">
        <f aca="false">hALT1($E$13:$G$1365,Q677,2)</f>
        <v>#VALUE!</v>
      </c>
      <c r="T677" s="0" t="e">
        <f aca="false">Veloc($E$13:$G$1365,Q677,3)</f>
        <v>#VALUE!</v>
      </c>
      <c r="U677" s="0" t="e">
        <f aca="false">IF(S677&lt;hT,$G$5+alfa*(S677-ho),TT)</f>
        <v>#VALUE!</v>
      </c>
      <c r="V677" s="0" t="e">
        <f aca="false">IF(S677&lt;hT,pSL*(1/(1+alfa*S677/($G$5-alfa*ho)))^(go/(Rair*alfa)),pT*EXP(-go*(S677-hT)/(Rair*TT)))</f>
        <v>#VALUE!</v>
      </c>
      <c r="W677" s="0" t="e">
        <f aca="false">Mch(T677,U677,Rair,gamma)</f>
        <v>#VALUE!</v>
      </c>
      <c r="X677" s="0" t="e">
        <f aca="false">Cpex(Cp0,W677,$N$9,$L$13:$M$19)</f>
        <v>#VALUE!</v>
      </c>
      <c r="Y677" s="0" t="e">
        <f aca="false">pex(V677,W677,gamma,X677)</f>
        <v>#VALUE!</v>
      </c>
      <c r="Z677" s="0" t="e">
        <f aca="false">MachThroat(gamma,Y677,R677)</f>
        <v>#VALUE!</v>
      </c>
      <c r="AA677" s="0" t="e">
        <f aca="false">CN(Z677,CSON,CINC)</f>
        <v>#VALUE!</v>
      </c>
      <c r="AB677" s="0" t="e">
        <f aca="false">DPDT(Constant,AA677,Z677,gamma,R677,Y677)</f>
        <v>#VALUE!</v>
      </c>
      <c r="AC677" s="0" t="s">
        <v>134</v>
      </c>
      <c r="AD677" s="0" t="n">
        <f aca="false">Q677+deltaT/2</f>
        <v>6.7249999999999</v>
      </c>
      <c r="AE677" s="0" t="e">
        <f aca="false">pC+deltaT*pdot/2</f>
        <v>#VALUE!</v>
      </c>
      <c r="AF677" s="0" t="e">
        <f aca="false">hALT1($E$13:$G$1365,AD677,2)</f>
        <v>#VALUE!</v>
      </c>
      <c r="AG677" s="0" t="e">
        <f aca="false">Veloc($E$13:$G$1365,AD677,3)</f>
        <v>#VALUE!</v>
      </c>
      <c r="AH677" s="0" t="e">
        <f aca="false">IF(AF677&lt;hT,$G$5+alfa*(AF677-ho),TT)</f>
        <v>#VALUE!</v>
      </c>
      <c r="AI677" s="0" t="e">
        <f aca="false">IF(AF677&lt;hT,pSL*(1/(1+alfa*AF677/($G$5-alfa*ho)))^(go/(Rair*alfa)),pT*EXP(-go*(AF677-hT)/(Rair*TT)))</f>
        <v>#VALUE!</v>
      </c>
      <c r="AJ677" s="0" t="e">
        <f aca="false">Mch(AG677,AH677,Rair,gamma)</f>
        <v>#VALUE!</v>
      </c>
      <c r="AK677" s="0" t="e">
        <f aca="false">Cpex(Cp0,AJ677,$N$9,$L$13:$M$19)</f>
        <v>#VALUE!</v>
      </c>
      <c r="AL677" s="0" t="e">
        <f aca="false">pex(AI677,AJ677,gamma,AK677)</f>
        <v>#VALUE!</v>
      </c>
      <c r="AM677" s="0" t="e">
        <f aca="false">MachThroat(gamma,AL677,AE677)</f>
        <v>#VALUE!</v>
      </c>
      <c r="AN677" s="0" t="e">
        <f aca="false">CN(AM677,CSON,CINC)</f>
        <v>#VALUE!</v>
      </c>
      <c r="AO677" s="0" t="e">
        <f aca="false">DPDT(Constant,AN677,AM677,gamma,AE677,AL677)</f>
        <v>#VALUE!</v>
      </c>
      <c r="AP677" s="0" t="s">
        <v>134</v>
      </c>
      <c r="AQ677" s="0" t="n">
        <f aca="false">Q677+deltaT/2</f>
        <v>6.7249999999999</v>
      </c>
      <c r="AR677" s="0" t="e">
        <f aca="false">pC+deltaT*pdot2/2</f>
        <v>#VALUE!</v>
      </c>
      <c r="AS677" s="0" t="e">
        <f aca="false">hALT1($E$13:$G$1365,AQ677,2)</f>
        <v>#VALUE!</v>
      </c>
      <c r="AT677" s="0" t="e">
        <f aca="false">Veloc($E$13:$G$1365,AQ677,3)</f>
        <v>#VALUE!</v>
      </c>
      <c r="AU677" s="0" t="e">
        <f aca="false">IF(AS677&lt;hT,$G$5+alfa*(AS677-ho),TT)</f>
        <v>#VALUE!</v>
      </c>
      <c r="AV677" s="0" t="e">
        <f aca="false">IF(AS677&lt;hT,pSL*(1/(1+alfa*AF677/($G$5-alfa*ho)))^(go/(Rair*alfa)),pT*EXP(-go*(AF677-hT)/(Rair*TT)))</f>
        <v>#VALUE!</v>
      </c>
      <c r="AW677" s="0" t="e">
        <f aca="false">Mch(AT677,AU677,Rair,gamma)</f>
        <v>#VALUE!</v>
      </c>
      <c r="AX677" s="0" t="e">
        <f aca="false">Cpex(Cp0,AW677,$N$9,$L$13:$M$19)</f>
        <v>#VALUE!</v>
      </c>
      <c r="AY677" s="0" t="e">
        <f aca="false">pex(AV677,AW677,gamma,AX677)</f>
        <v>#VALUE!</v>
      </c>
      <c r="AZ677" s="0" t="e">
        <f aca="false">MachThroat(gamma,AY677,AR677)</f>
        <v>#VALUE!</v>
      </c>
      <c r="BA677" s="0" t="e">
        <f aca="false">CN(AZ677,CSON,CINC)</f>
        <v>#VALUE!</v>
      </c>
      <c r="BB677" s="0" t="e">
        <f aca="false">DPDT(Constant,BA677,AZ677,gamma,AR677,AY677)</f>
        <v>#VALUE!</v>
      </c>
      <c r="BC677" s="0" t="s">
        <v>134</v>
      </c>
      <c r="BD677" s="0" t="n">
        <f aca="false">Q677+deltaT</f>
        <v>6.7299999999999</v>
      </c>
      <c r="BE677" s="0" t="e">
        <f aca="false">pC+deltaT*pdot3</f>
        <v>#VALUE!</v>
      </c>
      <c r="BF677" s="0" t="e">
        <f aca="false">hALT1($E$13:$G$1365,BD677,2)</f>
        <v>#VALUE!</v>
      </c>
      <c r="BG677" s="0" t="e">
        <f aca="false">Veloc($E$13:$G$1365,BD677,3)</f>
        <v>#VALUE!</v>
      </c>
      <c r="BH677" s="0" t="e">
        <f aca="false">IF(BF677&lt;hT,$G$5+alfa*(BF677-ho),TT)</f>
        <v>#VALUE!</v>
      </c>
      <c r="BI677" s="0" t="e">
        <f aca="false">IF(BF677&lt;hT,pSL*(1/(1+alfa*BF677/($G$5-alfa*ho)))^(go/(Rair*alfa)),pT*EXP(-go*(BF677-hT)/(Rair*TT)))</f>
        <v>#VALUE!</v>
      </c>
      <c r="BJ677" s="0" t="e">
        <f aca="false">Mch(BG677,BH677,Rair,gamma)</f>
        <v>#VALUE!</v>
      </c>
      <c r="BK677" s="0" t="e">
        <f aca="false">Cpex(Cp0,BJ677,$N$9,$L$13:$M$19)</f>
        <v>#VALUE!</v>
      </c>
      <c r="BL677" s="0" t="e">
        <f aca="false">pex(BI677,BJ677,gamma,BK677)</f>
        <v>#VALUE!</v>
      </c>
      <c r="BM677" s="0" t="e">
        <f aca="false">MachThroat(gamma,BL677,BE677)</f>
        <v>#VALUE!</v>
      </c>
      <c r="BN677" s="0" t="e">
        <f aca="false">CN(BM677,CSON,CINC)</f>
        <v>#VALUE!</v>
      </c>
      <c r="BO677" s="0" t="e">
        <f aca="false">DPDT(Constant,BN677,BM677,gamma,BE677,BL677)</f>
        <v>#VALUE!</v>
      </c>
      <c r="BP677" s="0" t="e">
        <f aca="false">pC+deltaT*(pdot+2*pdot2+2*pdot3+pdot4)/6</f>
        <v>#VALUE!</v>
      </c>
      <c r="BQ677" s="0" t="s">
        <v>134</v>
      </c>
      <c r="BR677" s="0" t="n">
        <f aca="false">Q677</f>
        <v>6.7199999999999</v>
      </c>
      <c r="BS677" s="0" t="e">
        <f aca="false">R677/144</f>
        <v>#VALUE!</v>
      </c>
      <c r="BT677" s="0" t="e">
        <f aca="false">pX/144</f>
        <v>#VALUE!</v>
      </c>
      <c r="BU677" s="0" t="e">
        <f aca="false">pa/144</f>
        <v>#VALUE!</v>
      </c>
      <c r="BV677" s="11" t="n">
        <f aca="false">BR677</f>
        <v>6.7199999999999</v>
      </c>
      <c r="BW677" s="12" t="e">
        <f aca="false">(pC-pX)/144</f>
        <v>#VALUE!</v>
      </c>
      <c r="BX677" s="0" t="s">
        <v>134</v>
      </c>
      <c r="BZ677" s="0" t="s">
        <v>134</v>
      </c>
      <c r="CA677" s="0" t="s">
        <v>134</v>
      </c>
      <c r="CB677" s="0" t="s">
        <v>134</v>
      </c>
      <c r="CC677" s="0" t="s">
        <v>134</v>
      </c>
      <c r="CD677" s="0" t="s">
        <v>134</v>
      </c>
      <c r="CE677" s="0" t="s">
        <v>134</v>
      </c>
    </row>
    <row r="678" customFormat="false" ht="12.75" hidden="false" customHeight="false" outlineLevel="0" collapsed="false">
      <c r="E678" s="9" t="n">
        <v>6.65</v>
      </c>
      <c r="F678" s="9" t="n">
        <v>6300.32797349574</v>
      </c>
      <c r="G678" s="9" t="n">
        <v>972.617234980122</v>
      </c>
      <c r="Q678" s="0" t="n">
        <f aca="false">Q677+deltaT</f>
        <v>6.7299999999999</v>
      </c>
      <c r="R678" s="0" t="e">
        <f aca="false">BP677</f>
        <v>#VALUE!</v>
      </c>
      <c r="S678" s="0" t="e">
        <f aca="false">hALT1($E$13:$G$1365,Q678,2)</f>
        <v>#VALUE!</v>
      </c>
      <c r="T678" s="0" t="e">
        <f aca="false">Veloc($E$13:$G$1365,Q678,3)</f>
        <v>#VALUE!</v>
      </c>
      <c r="U678" s="0" t="e">
        <f aca="false">IF(S678&lt;hT,$G$5+alfa*(S678-ho),TT)</f>
        <v>#VALUE!</v>
      </c>
      <c r="V678" s="0" t="e">
        <f aca="false">IF(S678&lt;hT,pSL*(1/(1+alfa*S678/($G$5-alfa*ho)))^(go/(Rair*alfa)),pT*EXP(-go*(S678-hT)/(Rair*TT)))</f>
        <v>#VALUE!</v>
      </c>
      <c r="W678" s="0" t="e">
        <f aca="false">Mch(T678,U678,Rair,gamma)</f>
        <v>#VALUE!</v>
      </c>
      <c r="X678" s="0" t="e">
        <f aca="false">Cpex(Cp0,W678,$N$9,$L$13:$M$19)</f>
        <v>#VALUE!</v>
      </c>
      <c r="Y678" s="0" t="e">
        <f aca="false">pex(V678,W678,gamma,X678)</f>
        <v>#VALUE!</v>
      </c>
      <c r="Z678" s="0" t="e">
        <f aca="false">MachThroat(gamma,Y678,R678)</f>
        <v>#VALUE!</v>
      </c>
      <c r="AA678" s="0" t="e">
        <f aca="false">CN(Z678,CSON,CINC)</f>
        <v>#VALUE!</v>
      </c>
      <c r="AB678" s="0" t="e">
        <f aca="false">DPDT(Constant,AA678,Z678,gamma,R678,Y678)</f>
        <v>#VALUE!</v>
      </c>
      <c r="AC678" s="0" t="s">
        <v>134</v>
      </c>
      <c r="AD678" s="0" t="n">
        <f aca="false">Q678+deltaT/2</f>
        <v>6.7349999999999</v>
      </c>
      <c r="AE678" s="0" t="e">
        <f aca="false">pC+deltaT*pdot/2</f>
        <v>#VALUE!</v>
      </c>
      <c r="AF678" s="0" t="e">
        <f aca="false">hALT1($E$13:$G$1365,AD678,2)</f>
        <v>#VALUE!</v>
      </c>
      <c r="AG678" s="0" t="e">
        <f aca="false">Veloc($E$13:$G$1365,AD678,3)</f>
        <v>#VALUE!</v>
      </c>
      <c r="AH678" s="0" t="e">
        <f aca="false">IF(AF678&lt;hT,$G$5+alfa*(AF678-ho),TT)</f>
        <v>#VALUE!</v>
      </c>
      <c r="AI678" s="0" t="e">
        <f aca="false">IF(AF678&lt;hT,pSL*(1/(1+alfa*AF678/($G$5-alfa*ho)))^(go/(Rair*alfa)),pT*EXP(-go*(AF678-hT)/(Rair*TT)))</f>
        <v>#VALUE!</v>
      </c>
      <c r="AJ678" s="0" t="e">
        <f aca="false">Mch(AG678,AH678,Rair,gamma)</f>
        <v>#VALUE!</v>
      </c>
      <c r="AK678" s="0" t="e">
        <f aca="false">Cpex(Cp0,AJ678,$N$9,$L$13:$M$19)</f>
        <v>#VALUE!</v>
      </c>
      <c r="AL678" s="0" t="e">
        <f aca="false">pex(AI678,AJ678,gamma,AK678)</f>
        <v>#VALUE!</v>
      </c>
      <c r="AM678" s="0" t="e">
        <f aca="false">MachThroat(gamma,AL678,AE678)</f>
        <v>#VALUE!</v>
      </c>
      <c r="AN678" s="0" t="e">
        <f aca="false">CN(AM678,CSON,CINC)</f>
        <v>#VALUE!</v>
      </c>
      <c r="AO678" s="0" t="e">
        <f aca="false">DPDT(Constant,AN678,AM678,gamma,AE678,AL678)</f>
        <v>#VALUE!</v>
      </c>
      <c r="AP678" s="0" t="s">
        <v>134</v>
      </c>
      <c r="AQ678" s="0" t="n">
        <f aca="false">Q678+deltaT/2</f>
        <v>6.7349999999999</v>
      </c>
      <c r="AR678" s="0" t="e">
        <f aca="false">pC+deltaT*pdot2/2</f>
        <v>#VALUE!</v>
      </c>
      <c r="AS678" s="0" t="e">
        <f aca="false">hALT1($E$13:$G$1365,AQ678,2)</f>
        <v>#VALUE!</v>
      </c>
      <c r="AT678" s="0" t="e">
        <f aca="false">Veloc($E$13:$G$1365,AQ678,3)</f>
        <v>#VALUE!</v>
      </c>
      <c r="AU678" s="0" t="e">
        <f aca="false">IF(AS678&lt;hT,$G$5+alfa*(AS678-ho),TT)</f>
        <v>#VALUE!</v>
      </c>
      <c r="AV678" s="0" t="e">
        <f aca="false">IF(AS678&lt;hT,pSL*(1/(1+alfa*AF678/($G$5-alfa*ho)))^(go/(Rair*alfa)),pT*EXP(-go*(AF678-hT)/(Rair*TT)))</f>
        <v>#VALUE!</v>
      </c>
      <c r="AW678" s="0" t="e">
        <f aca="false">Mch(AT678,AU678,Rair,gamma)</f>
        <v>#VALUE!</v>
      </c>
      <c r="AX678" s="0" t="e">
        <f aca="false">Cpex(Cp0,AW678,$N$9,$L$13:$M$19)</f>
        <v>#VALUE!</v>
      </c>
      <c r="AY678" s="0" t="e">
        <f aca="false">pex(AV678,AW678,gamma,AX678)</f>
        <v>#VALUE!</v>
      </c>
      <c r="AZ678" s="0" t="e">
        <f aca="false">MachThroat(gamma,AY678,AR678)</f>
        <v>#VALUE!</v>
      </c>
      <c r="BA678" s="0" t="e">
        <f aca="false">CN(AZ678,CSON,CINC)</f>
        <v>#VALUE!</v>
      </c>
      <c r="BB678" s="0" t="e">
        <f aca="false">DPDT(Constant,BA678,AZ678,gamma,AR678,AY678)</f>
        <v>#VALUE!</v>
      </c>
      <c r="BC678" s="0" t="s">
        <v>134</v>
      </c>
      <c r="BD678" s="0" t="n">
        <f aca="false">Q678+deltaT</f>
        <v>6.7399999999999</v>
      </c>
      <c r="BE678" s="0" t="e">
        <f aca="false">pC+deltaT*pdot3</f>
        <v>#VALUE!</v>
      </c>
      <c r="BF678" s="0" t="e">
        <f aca="false">hALT1($E$13:$G$1365,BD678,2)</f>
        <v>#VALUE!</v>
      </c>
      <c r="BG678" s="0" t="e">
        <f aca="false">Veloc($E$13:$G$1365,BD678,3)</f>
        <v>#VALUE!</v>
      </c>
      <c r="BH678" s="0" t="e">
        <f aca="false">IF(BF678&lt;hT,$G$5+alfa*(BF678-ho),TT)</f>
        <v>#VALUE!</v>
      </c>
      <c r="BI678" s="0" t="e">
        <f aca="false">IF(BF678&lt;hT,pSL*(1/(1+alfa*BF678/($G$5-alfa*ho)))^(go/(Rair*alfa)),pT*EXP(-go*(BF678-hT)/(Rair*TT)))</f>
        <v>#VALUE!</v>
      </c>
      <c r="BJ678" s="0" t="e">
        <f aca="false">Mch(BG678,BH678,Rair,gamma)</f>
        <v>#VALUE!</v>
      </c>
      <c r="BK678" s="0" t="e">
        <f aca="false">Cpex(Cp0,BJ678,$N$9,$L$13:$M$19)</f>
        <v>#VALUE!</v>
      </c>
      <c r="BL678" s="0" t="e">
        <f aca="false">pex(BI678,BJ678,gamma,BK678)</f>
        <v>#VALUE!</v>
      </c>
      <c r="BM678" s="0" t="e">
        <f aca="false">MachThroat(gamma,BL678,BE678)</f>
        <v>#VALUE!</v>
      </c>
      <c r="BN678" s="0" t="e">
        <f aca="false">CN(BM678,CSON,CINC)</f>
        <v>#VALUE!</v>
      </c>
      <c r="BO678" s="0" t="e">
        <f aca="false">DPDT(Constant,BN678,BM678,gamma,BE678,BL678)</f>
        <v>#VALUE!</v>
      </c>
      <c r="BP678" s="0" t="e">
        <f aca="false">pC+deltaT*(pdot+2*pdot2+2*pdot3+pdot4)/6</f>
        <v>#VALUE!</v>
      </c>
      <c r="BQ678" s="0" t="s">
        <v>134</v>
      </c>
      <c r="BR678" s="0" t="n">
        <f aca="false">Q678</f>
        <v>6.7299999999999</v>
      </c>
      <c r="BS678" s="0" t="e">
        <f aca="false">R678/144</f>
        <v>#VALUE!</v>
      </c>
      <c r="BT678" s="0" t="e">
        <f aca="false">pX/144</f>
        <v>#VALUE!</v>
      </c>
      <c r="BU678" s="0" t="e">
        <f aca="false">pa/144</f>
        <v>#VALUE!</v>
      </c>
      <c r="BV678" s="11" t="n">
        <f aca="false">BR678</f>
        <v>6.7299999999999</v>
      </c>
      <c r="BW678" s="12" t="e">
        <f aca="false">(pC-pX)/144</f>
        <v>#VALUE!</v>
      </c>
      <c r="BX678" s="0" t="s">
        <v>134</v>
      </c>
      <c r="BZ678" s="0" t="s">
        <v>134</v>
      </c>
      <c r="CA678" s="0" t="s">
        <v>134</v>
      </c>
      <c r="CB678" s="0" t="s">
        <v>134</v>
      </c>
      <c r="CC678" s="0" t="s">
        <v>134</v>
      </c>
      <c r="CD678" s="0" t="s">
        <v>134</v>
      </c>
      <c r="CE678" s="0" t="s">
        <v>134</v>
      </c>
    </row>
    <row r="679" customFormat="false" ht="12.75" hidden="false" customHeight="false" outlineLevel="0" collapsed="false">
      <c r="E679" s="9" t="n">
        <v>6.66</v>
      </c>
      <c r="F679" s="9" t="n">
        <v>6310.04974141936</v>
      </c>
      <c r="G679" s="9" t="n">
        <v>971.735667858369</v>
      </c>
      <c r="Q679" s="0" t="n">
        <f aca="false">Q678+deltaT</f>
        <v>6.7399999999999</v>
      </c>
      <c r="R679" s="0" t="e">
        <f aca="false">BP678</f>
        <v>#VALUE!</v>
      </c>
      <c r="S679" s="0" t="e">
        <f aca="false">hALT1($E$13:$G$1365,Q679,2)</f>
        <v>#VALUE!</v>
      </c>
      <c r="T679" s="0" t="e">
        <f aca="false">Veloc($E$13:$G$1365,Q679,3)</f>
        <v>#VALUE!</v>
      </c>
      <c r="U679" s="0" t="e">
        <f aca="false">IF(S679&lt;hT,$G$5+alfa*(S679-ho),TT)</f>
        <v>#VALUE!</v>
      </c>
      <c r="V679" s="0" t="e">
        <f aca="false">IF(S679&lt;hT,pSL*(1/(1+alfa*S679/($G$5-alfa*ho)))^(go/(Rair*alfa)),pT*EXP(-go*(S679-hT)/(Rair*TT)))</f>
        <v>#VALUE!</v>
      </c>
      <c r="W679" s="0" t="e">
        <f aca="false">Mch(T679,U679,Rair,gamma)</f>
        <v>#VALUE!</v>
      </c>
      <c r="X679" s="0" t="e">
        <f aca="false">Cpex(Cp0,W679,$N$9,$L$13:$M$19)</f>
        <v>#VALUE!</v>
      </c>
      <c r="Y679" s="0" t="e">
        <f aca="false">pex(V679,W679,gamma,X679)</f>
        <v>#VALUE!</v>
      </c>
      <c r="Z679" s="0" t="e">
        <f aca="false">MachThroat(gamma,Y679,R679)</f>
        <v>#VALUE!</v>
      </c>
      <c r="AA679" s="0" t="e">
        <f aca="false">CN(Z679,CSON,CINC)</f>
        <v>#VALUE!</v>
      </c>
      <c r="AB679" s="0" t="e">
        <f aca="false">DPDT(Constant,AA679,Z679,gamma,R679,Y679)</f>
        <v>#VALUE!</v>
      </c>
      <c r="AC679" s="0" t="s">
        <v>134</v>
      </c>
      <c r="AD679" s="0" t="n">
        <f aca="false">Q679+deltaT/2</f>
        <v>6.7449999999999</v>
      </c>
      <c r="AE679" s="0" t="e">
        <f aca="false">pC+deltaT*pdot/2</f>
        <v>#VALUE!</v>
      </c>
      <c r="AF679" s="0" t="e">
        <f aca="false">hALT1($E$13:$G$1365,AD679,2)</f>
        <v>#VALUE!</v>
      </c>
      <c r="AG679" s="0" t="e">
        <f aca="false">Veloc($E$13:$G$1365,AD679,3)</f>
        <v>#VALUE!</v>
      </c>
      <c r="AH679" s="0" t="e">
        <f aca="false">IF(AF679&lt;hT,$G$5+alfa*(AF679-ho),TT)</f>
        <v>#VALUE!</v>
      </c>
      <c r="AI679" s="0" t="e">
        <f aca="false">IF(AF679&lt;hT,pSL*(1/(1+alfa*AF679/($G$5-alfa*ho)))^(go/(Rair*alfa)),pT*EXP(-go*(AF679-hT)/(Rair*TT)))</f>
        <v>#VALUE!</v>
      </c>
      <c r="AJ679" s="0" t="e">
        <f aca="false">Mch(AG679,AH679,Rair,gamma)</f>
        <v>#VALUE!</v>
      </c>
      <c r="AK679" s="0" t="e">
        <f aca="false">Cpex(Cp0,AJ679,$N$9,$L$13:$M$19)</f>
        <v>#VALUE!</v>
      </c>
      <c r="AL679" s="0" t="e">
        <f aca="false">pex(AI679,AJ679,gamma,AK679)</f>
        <v>#VALUE!</v>
      </c>
      <c r="AM679" s="0" t="e">
        <f aca="false">MachThroat(gamma,AL679,AE679)</f>
        <v>#VALUE!</v>
      </c>
      <c r="AN679" s="0" t="e">
        <f aca="false">CN(AM679,CSON,CINC)</f>
        <v>#VALUE!</v>
      </c>
      <c r="AO679" s="0" t="e">
        <f aca="false">DPDT(Constant,AN679,AM679,gamma,AE679,AL679)</f>
        <v>#VALUE!</v>
      </c>
      <c r="AP679" s="0" t="s">
        <v>134</v>
      </c>
      <c r="AQ679" s="0" t="n">
        <f aca="false">Q679+deltaT/2</f>
        <v>6.7449999999999</v>
      </c>
      <c r="AR679" s="0" t="e">
        <f aca="false">pC+deltaT*pdot2/2</f>
        <v>#VALUE!</v>
      </c>
      <c r="AS679" s="0" t="e">
        <f aca="false">hALT1($E$13:$G$1365,AQ679,2)</f>
        <v>#VALUE!</v>
      </c>
      <c r="AT679" s="0" t="e">
        <f aca="false">Veloc($E$13:$G$1365,AQ679,3)</f>
        <v>#VALUE!</v>
      </c>
      <c r="AU679" s="0" t="e">
        <f aca="false">IF(AS679&lt;hT,$G$5+alfa*(AS679-ho),TT)</f>
        <v>#VALUE!</v>
      </c>
      <c r="AV679" s="0" t="e">
        <f aca="false">IF(AS679&lt;hT,pSL*(1/(1+alfa*AF679/($G$5-alfa*ho)))^(go/(Rair*alfa)),pT*EXP(-go*(AF679-hT)/(Rair*TT)))</f>
        <v>#VALUE!</v>
      </c>
      <c r="AW679" s="0" t="e">
        <f aca="false">Mch(AT679,AU679,Rair,gamma)</f>
        <v>#VALUE!</v>
      </c>
      <c r="AX679" s="0" t="e">
        <f aca="false">Cpex(Cp0,AW679,$N$9,$L$13:$M$19)</f>
        <v>#VALUE!</v>
      </c>
      <c r="AY679" s="0" t="e">
        <f aca="false">pex(AV679,AW679,gamma,AX679)</f>
        <v>#VALUE!</v>
      </c>
      <c r="AZ679" s="0" t="e">
        <f aca="false">MachThroat(gamma,AY679,AR679)</f>
        <v>#VALUE!</v>
      </c>
      <c r="BA679" s="0" t="e">
        <f aca="false">CN(AZ679,CSON,CINC)</f>
        <v>#VALUE!</v>
      </c>
      <c r="BB679" s="0" t="e">
        <f aca="false">DPDT(Constant,BA679,AZ679,gamma,AR679,AY679)</f>
        <v>#VALUE!</v>
      </c>
      <c r="BC679" s="0" t="s">
        <v>134</v>
      </c>
      <c r="BD679" s="0" t="n">
        <f aca="false">Q679+deltaT</f>
        <v>6.7499999999999</v>
      </c>
      <c r="BE679" s="0" t="e">
        <f aca="false">pC+deltaT*pdot3</f>
        <v>#VALUE!</v>
      </c>
      <c r="BF679" s="0" t="e">
        <f aca="false">hALT1($E$13:$G$1365,BD679,2)</f>
        <v>#VALUE!</v>
      </c>
      <c r="BG679" s="0" t="e">
        <f aca="false">Veloc($E$13:$G$1365,BD679,3)</f>
        <v>#VALUE!</v>
      </c>
      <c r="BH679" s="0" t="e">
        <f aca="false">IF(BF679&lt;hT,$G$5+alfa*(BF679-ho),TT)</f>
        <v>#VALUE!</v>
      </c>
      <c r="BI679" s="0" t="e">
        <f aca="false">IF(BF679&lt;hT,pSL*(1/(1+alfa*BF679/($G$5-alfa*ho)))^(go/(Rair*alfa)),pT*EXP(-go*(BF679-hT)/(Rair*TT)))</f>
        <v>#VALUE!</v>
      </c>
      <c r="BJ679" s="0" t="e">
        <f aca="false">Mch(BG679,BH679,Rair,gamma)</f>
        <v>#VALUE!</v>
      </c>
      <c r="BK679" s="0" t="e">
        <f aca="false">Cpex(Cp0,BJ679,$N$9,$L$13:$M$19)</f>
        <v>#VALUE!</v>
      </c>
      <c r="BL679" s="0" t="e">
        <f aca="false">pex(BI679,BJ679,gamma,BK679)</f>
        <v>#VALUE!</v>
      </c>
      <c r="BM679" s="0" t="e">
        <f aca="false">MachThroat(gamma,BL679,BE679)</f>
        <v>#VALUE!</v>
      </c>
      <c r="BN679" s="0" t="e">
        <f aca="false">CN(BM679,CSON,CINC)</f>
        <v>#VALUE!</v>
      </c>
      <c r="BO679" s="0" t="e">
        <f aca="false">DPDT(Constant,BN679,BM679,gamma,BE679,BL679)</f>
        <v>#VALUE!</v>
      </c>
      <c r="BP679" s="0" t="e">
        <f aca="false">pC+deltaT*(pdot+2*pdot2+2*pdot3+pdot4)/6</f>
        <v>#VALUE!</v>
      </c>
      <c r="BQ679" s="0" t="s">
        <v>134</v>
      </c>
      <c r="BR679" s="0" t="n">
        <f aca="false">Q679</f>
        <v>6.7399999999999</v>
      </c>
      <c r="BS679" s="0" t="e">
        <f aca="false">R679/144</f>
        <v>#VALUE!</v>
      </c>
      <c r="BT679" s="0" t="e">
        <f aca="false">pX/144</f>
        <v>#VALUE!</v>
      </c>
      <c r="BU679" s="0" t="e">
        <f aca="false">pa/144</f>
        <v>#VALUE!</v>
      </c>
      <c r="BV679" s="11" t="n">
        <f aca="false">BR679</f>
        <v>6.7399999999999</v>
      </c>
      <c r="BW679" s="12" t="e">
        <f aca="false">(pC-pX)/144</f>
        <v>#VALUE!</v>
      </c>
      <c r="BX679" s="0" t="s">
        <v>134</v>
      </c>
      <c r="BZ679" s="0" t="s">
        <v>134</v>
      </c>
      <c r="CA679" s="0" t="s">
        <v>134</v>
      </c>
      <c r="CB679" s="0" t="s">
        <v>134</v>
      </c>
      <c r="CC679" s="0" t="s">
        <v>134</v>
      </c>
      <c r="CD679" s="0" t="s">
        <v>134</v>
      </c>
      <c r="CE679" s="0" t="s">
        <v>134</v>
      </c>
    </row>
    <row r="680" customFormat="false" ht="12.75" hidden="false" customHeight="false" outlineLevel="0" collapsed="false">
      <c r="E680" s="9" t="n">
        <v>6.67</v>
      </c>
      <c r="F680" s="9" t="n">
        <v>6319.76267322028</v>
      </c>
      <c r="G680" s="9" t="n">
        <v>970.850010947835</v>
      </c>
      <c r="Q680" s="0" t="n">
        <f aca="false">Q679+deltaT</f>
        <v>6.7499999999999</v>
      </c>
      <c r="R680" s="0" t="e">
        <f aca="false">BP679</f>
        <v>#VALUE!</v>
      </c>
      <c r="S680" s="0" t="e">
        <f aca="false">hALT1($E$13:$G$1365,Q680,2)</f>
        <v>#VALUE!</v>
      </c>
      <c r="T680" s="0" t="e">
        <f aca="false">Veloc($E$13:$G$1365,Q680,3)</f>
        <v>#VALUE!</v>
      </c>
      <c r="U680" s="0" t="e">
        <f aca="false">IF(S680&lt;hT,$G$5+alfa*(S680-ho),TT)</f>
        <v>#VALUE!</v>
      </c>
      <c r="V680" s="0" t="e">
        <f aca="false">IF(S680&lt;hT,pSL*(1/(1+alfa*S680/($G$5-alfa*ho)))^(go/(Rair*alfa)),pT*EXP(-go*(S680-hT)/(Rair*TT)))</f>
        <v>#VALUE!</v>
      </c>
      <c r="W680" s="0" t="e">
        <f aca="false">Mch(T680,U680,Rair,gamma)</f>
        <v>#VALUE!</v>
      </c>
      <c r="X680" s="0" t="e">
        <f aca="false">Cpex(Cp0,W680,$N$9,$L$13:$M$19)</f>
        <v>#VALUE!</v>
      </c>
      <c r="Y680" s="0" t="e">
        <f aca="false">pex(V680,W680,gamma,X680)</f>
        <v>#VALUE!</v>
      </c>
      <c r="Z680" s="0" t="e">
        <f aca="false">MachThroat(gamma,Y680,R680)</f>
        <v>#VALUE!</v>
      </c>
      <c r="AA680" s="0" t="e">
        <f aca="false">CN(Z680,CSON,CINC)</f>
        <v>#VALUE!</v>
      </c>
      <c r="AB680" s="0" t="e">
        <f aca="false">DPDT(Constant,AA680,Z680,gamma,R680,Y680)</f>
        <v>#VALUE!</v>
      </c>
      <c r="AC680" s="0" t="s">
        <v>134</v>
      </c>
      <c r="AD680" s="0" t="n">
        <f aca="false">Q680+deltaT/2</f>
        <v>6.7549999999999</v>
      </c>
      <c r="AE680" s="0" t="e">
        <f aca="false">pC+deltaT*pdot/2</f>
        <v>#VALUE!</v>
      </c>
      <c r="AF680" s="0" t="e">
        <f aca="false">hALT1($E$13:$G$1365,AD680,2)</f>
        <v>#VALUE!</v>
      </c>
      <c r="AG680" s="0" t="e">
        <f aca="false">Veloc($E$13:$G$1365,AD680,3)</f>
        <v>#VALUE!</v>
      </c>
      <c r="AH680" s="0" t="e">
        <f aca="false">IF(AF680&lt;hT,$G$5+alfa*(AF680-ho),TT)</f>
        <v>#VALUE!</v>
      </c>
      <c r="AI680" s="0" t="e">
        <f aca="false">IF(AF680&lt;hT,pSL*(1/(1+alfa*AF680/($G$5-alfa*ho)))^(go/(Rair*alfa)),pT*EXP(-go*(AF680-hT)/(Rair*TT)))</f>
        <v>#VALUE!</v>
      </c>
      <c r="AJ680" s="0" t="e">
        <f aca="false">Mch(AG680,AH680,Rair,gamma)</f>
        <v>#VALUE!</v>
      </c>
      <c r="AK680" s="0" t="e">
        <f aca="false">Cpex(Cp0,AJ680,$N$9,$L$13:$M$19)</f>
        <v>#VALUE!</v>
      </c>
      <c r="AL680" s="0" t="e">
        <f aca="false">pex(AI680,AJ680,gamma,AK680)</f>
        <v>#VALUE!</v>
      </c>
      <c r="AM680" s="0" t="e">
        <f aca="false">MachThroat(gamma,AL680,AE680)</f>
        <v>#VALUE!</v>
      </c>
      <c r="AN680" s="0" t="e">
        <f aca="false">CN(AM680,CSON,CINC)</f>
        <v>#VALUE!</v>
      </c>
      <c r="AO680" s="0" t="e">
        <f aca="false">DPDT(Constant,AN680,AM680,gamma,AE680,AL680)</f>
        <v>#VALUE!</v>
      </c>
      <c r="AP680" s="0" t="s">
        <v>134</v>
      </c>
      <c r="AQ680" s="0" t="n">
        <f aca="false">Q680+deltaT/2</f>
        <v>6.7549999999999</v>
      </c>
      <c r="AR680" s="0" t="e">
        <f aca="false">pC+deltaT*pdot2/2</f>
        <v>#VALUE!</v>
      </c>
      <c r="AS680" s="0" t="e">
        <f aca="false">hALT1($E$13:$G$1365,AQ680,2)</f>
        <v>#VALUE!</v>
      </c>
      <c r="AT680" s="0" t="e">
        <f aca="false">Veloc($E$13:$G$1365,AQ680,3)</f>
        <v>#VALUE!</v>
      </c>
      <c r="AU680" s="0" t="e">
        <f aca="false">IF(AS680&lt;hT,$G$5+alfa*(AS680-ho),TT)</f>
        <v>#VALUE!</v>
      </c>
      <c r="AV680" s="0" t="e">
        <f aca="false">IF(AS680&lt;hT,pSL*(1/(1+alfa*AF680/($G$5-alfa*ho)))^(go/(Rair*alfa)),pT*EXP(-go*(AF680-hT)/(Rair*TT)))</f>
        <v>#VALUE!</v>
      </c>
      <c r="AW680" s="0" t="e">
        <f aca="false">Mch(AT680,AU680,Rair,gamma)</f>
        <v>#VALUE!</v>
      </c>
      <c r="AX680" s="0" t="e">
        <f aca="false">Cpex(Cp0,AW680,$N$9,$L$13:$M$19)</f>
        <v>#VALUE!</v>
      </c>
      <c r="AY680" s="0" t="e">
        <f aca="false">pex(AV680,AW680,gamma,AX680)</f>
        <v>#VALUE!</v>
      </c>
      <c r="AZ680" s="0" t="e">
        <f aca="false">MachThroat(gamma,AY680,AR680)</f>
        <v>#VALUE!</v>
      </c>
      <c r="BA680" s="0" t="e">
        <f aca="false">CN(AZ680,CSON,CINC)</f>
        <v>#VALUE!</v>
      </c>
      <c r="BB680" s="0" t="e">
        <f aca="false">DPDT(Constant,BA680,AZ680,gamma,AR680,AY680)</f>
        <v>#VALUE!</v>
      </c>
      <c r="BC680" s="0" t="s">
        <v>134</v>
      </c>
      <c r="BD680" s="0" t="n">
        <f aca="false">Q680+deltaT</f>
        <v>6.7599999999999</v>
      </c>
      <c r="BE680" s="0" t="e">
        <f aca="false">pC+deltaT*pdot3</f>
        <v>#VALUE!</v>
      </c>
      <c r="BF680" s="0" t="e">
        <f aca="false">hALT1($E$13:$G$1365,BD680,2)</f>
        <v>#VALUE!</v>
      </c>
      <c r="BG680" s="0" t="e">
        <f aca="false">Veloc($E$13:$G$1365,BD680,3)</f>
        <v>#VALUE!</v>
      </c>
      <c r="BH680" s="0" t="e">
        <f aca="false">IF(BF680&lt;hT,$G$5+alfa*(BF680-ho),TT)</f>
        <v>#VALUE!</v>
      </c>
      <c r="BI680" s="0" t="e">
        <f aca="false">IF(BF680&lt;hT,pSL*(1/(1+alfa*BF680/($G$5-alfa*ho)))^(go/(Rair*alfa)),pT*EXP(-go*(BF680-hT)/(Rair*TT)))</f>
        <v>#VALUE!</v>
      </c>
      <c r="BJ680" s="0" t="e">
        <f aca="false">Mch(BG680,BH680,Rair,gamma)</f>
        <v>#VALUE!</v>
      </c>
      <c r="BK680" s="0" t="e">
        <f aca="false">Cpex(Cp0,BJ680,$N$9,$L$13:$M$19)</f>
        <v>#VALUE!</v>
      </c>
      <c r="BL680" s="0" t="e">
        <f aca="false">pex(BI680,BJ680,gamma,BK680)</f>
        <v>#VALUE!</v>
      </c>
      <c r="BM680" s="0" t="e">
        <f aca="false">MachThroat(gamma,BL680,BE680)</f>
        <v>#VALUE!</v>
      </c>
      <c r="BN680" s="0" t="e">
        <f aca="false">CN(BM680,CSON,CINC)</f>
        <v>#VALUE!</v>
      </c>
      <c r="BO680" s="0" t="e">
        <f aca="false">DPDT(Constant,BN680,BM680,gamma,BE680,BL680)</f>
        <v>#VALUE!</v>
      </c>
      <c r="BP680" s="0" t="e">
        <f aca="false">pC+deltaT*(pdot+2*pdot2+2*pdot3+pdot4)/6</f>
        <v>#VALUE!</v>
      </c>
      <c r="BQ680" s="0" t="s">
        <v>134</v>
      </c>
      <c r="BR680" s="0" t="n">
        <f aca="false">Q680</f>
        <v>6.7499999999999</v>
      </c>
      <c r="BS680" s="0" t="e">
        <f aca="false">R680/144</f>
        <v>#VALUE!</v>
      </c>
      <c r="BT680" s="0" t="e">
        <f aca="false">pX/144</f>
        <v>#VALUE!</v>
      </c>
      <c r="BU680" s="0" t="e">
        <f aca="false">pa/144</f>
        <v>#VALUE!</v>
      </c>
      <c r="BV680" s="11" t="n">
        <f aca="false">BR680</f>
        <v>6.7499999999999</v>
      </c>
      <c r="BW680" s="12" t="e">
        <f aca="false">(pC-pX)/144</f>
        <v>#VALUE!</v>
      </c>
      <c r="BX680" s="0" t="s">
        <v>134</v>
      </c>
      <c r="BZ680" s="0" t="s">
        <v>134</v>
      </c>
      <c r="CA680" s="0" t="s">
        <v>134</v>
      </c>
      <c r="CB680" s="0" t="s">
        <v>134</v>
      </c>
      <c r="CC680" s="0" t="s">
        <v>134</v>
      </c>
      <c r="CD680" s="0" t="s">
        <v>134</v>
      </c>
      <c r="CE680" s="0" t="s">
        <v>134</v>
      </c>
    </row>
    <row r="681" customFormat="false" ht="12.75" hidden="false" customHeight="false" outlineLevel="0" collapsed="false">
      <c r="E681" s="9" t="n">
        <v>6.68</v>
      </c>
      <c r="F681" s="9" t="n">
        <v>6329.46672801583</v>
      </c>
      <c r="G681" s="9" t="n">
        <v>969.960267290295</v>
      </c>
      <c r="Q681" s="0" t="n">
        <f aca="false">Q680+deltaT</f>
        <v>6.7599999999999</v>
      </c>
      <c r="R681" s="0" t="e">
        <f aca="false">BP680</f>
        <v>#VALUE!</v>
      </c>
      <c r="S681" s="0" t="e">
        <f aca="false">hALT1($E$13:$G$1365,Q681,2)</f>
        <v>#VALUE!</v>
      </c>
      <c r="T681" s="0" t="e">
        <f aca="false">Veloc($E$13:$G$1365,Q681,3)</f>
        <v>#VALUE!</v>
      </c>
      <c r="U681" s="0" t="e">
        <f aca="false">IF(S681&lt;hT,$G$5+alfa*(S681-ho),TT)</f>
        <v>#VALUE!</v>
      </c>
      <c r="V681" s="0" t="e">
        <f aca="false">IF(S681&lt;hT,pSL*(1/(1+alfa*S681/($G$5-alfa*ho)))^(go/(Rair*alfa)),pT*EXP(-go*(S681-hT)/(Rair*TT)))</f>
        <v>#VALUE!</v>
      </c>
      <c r="W681" s="0" t="e">
        <f aca="false">Mch(T681,U681,Rair,gamma)</f>
        <v>#VALUE!</v>
      </c>
      <c r="X681" s="0" t="e">
        <f aca="false">Cpex(Cp0,W681,$N$9,$L$13:$M$19)</f>
        <v>#VALUE!</v>
      </c>
      <c r="Y681" s="0" t="e">
        <f aca="false">pex(V681,W681,gamma,X681)</f>
        <v>#VALUE!</v>
      </c>
      <c r="Z681" s="0" t="e">
        <f aca="false">MachThroat(gamma,Y681,R681)</f>
        <v>#VALUE!</v>
      </c>
      <c r="AA681" s="0" t="e">
        <f aca="false">CN(Z681,CSON,CINC)</f>
        <v>#VALUE!</v>
      </c>
      <c r="AB681" s="0" t="e">
        <f aca="false">DPDT(Constant,AA681,Z681,gamma,R681,Y681)</f>
        <v>#VALUE!</v>
      </c>
      <c r="AC681" s="0" t="s">
        <v>134</v>
      </c>
      <c r="AD681" s="0" t="n">
        <f aca="false">Q681+deltaT/2</f>
        <v>6.7649999999999</v>
      </c>
      <c r="AE681" s="0" t="e">
        <f aca="false">pC+deltaT*pdot/2</f>
        <v>#VALUE!</v>
      </c>
      <c r="AF681" s="0" t="e">
        <f aca="false">hALT1($E$13:$G$1365,AD681,2)</f>
        <v>#VALUE!</v>
      </c>
      <c r="AG681" s="0" t="e">
        <f aca="false">Veloc($E$13:$G$1365,AD681,3)</f>
        <v>#VALUE!</v>
      </c>
      <c r="AH681" s="0" t="e">
        <f aca="false">IF(AF681&lt;hT,$G$5+alfa*(AF681-ho),TT)</f>
        <v>#VALUE!</v>
      </c>
      <c r="AI681" s="0" t="e">
        <f aca="false">IF(AF681&lt;hT,pSL*(1/(1+alfa*AF681/($G$5-alfa*ho)))^(go/(Rair*alfa)),pT*EXP(-go*(AF681-hT)/(Rair*TT)))</f>
        <v>#VALUE!</v>
      </c>
      <c r="AJ681" s="0" t="e">
        <f aca="false">Mch(AG681,AH681,Rair,gamma)</f>
        <v>#VALUE!</v>
      </c>
      <c r="AK681" s="0" t="e">
        <f aca="false">Cpex(Cp0,AJ681,$N$9,$L$13:$M$19)</f>
        <v>#VALUE!</v>
      </c>
      <c r="AL681" s="0" t="e">
        <f aca="false">pex(AI681,AJ681,gamma,AK681)</f>
        <v>#VALUE!</v>
      </c>
      <c r="AM681" s="0" t="e">
        <f aca="false">MachThroat(gamma,AL681,AE681)</f>
        <v>#VALUE!</v>
      </c>
      <c r="AN681" s="0" t="e">
        <f aca="false">CN(AM681,CSON,CINC)</f>
        <v>#VALUE!</v>
      </c>
      <c r="AO681" s="0" t="e">
        <f aca="false">DPDT(Constant,AN681,AM681,gamma,AE681,AL681)</f>
        <v>#VALUE!</v>
      </c>
      <c r="AP681" s="0" t="s">
        <v>134</v>
      </c>
      <c r="AQ681" s="0" t="n">
        <f aca="false">Q681+deltaT/2</f>
        <v>6.7649999999999</v>
      </c>
      <c r="AR681" s="0" t="e">
        <f aca="false">pC+deltaT*pdot2/2</f>
        <v>#VALUE!</v>
      </c>
      <c r="AS681" s="0" t="e">
        <f aca="false">hALT1($E$13:$G$1365,AQ681,2)</f>
        <v>#VALUE!</v>
      </c>
      <c r="AT681" s="0" t="e">
        <f aca="false">Veloc($E$13:$G$1365,AQ681,3)</f>
        <v>#VALUE!</v>
      </c>
      <c r="AU681" s="0" t="e">
        <f aca="false">IF(AS681&lt;hT,$G$5+alfa*(AS681-ho),TT)</f>
        <v>#VALUE!</v>
      </c>
      <c r="AV681" s="0" t="e">
        <f aca="false">IF(AS681&lt;hT,pSL*(1/(1+alfa*AF681/($G$5-alfa*ho)))^(go/(Rair*alfa)),pT*EXP(-go*(AF681-hT)/(Rair*TT)))</f>
        <v>#VALUE!</v>
      </c>
      <c r="AW681" s="0" t="e">
        <f aca="false">Mch(AT681,AU681,Rair,gamma)</f>
        <v>#VALUE!</v>
      </c>
      <c r="AX681" s="0" t="e">
        <f aca="false">Cpex(Cp0,AW681,$N$9,$L$13:$M$19)</f>
        <v>#VALUE!</v>
      </c>
      <c r="AY681" s="0" t="e">
        <f aca="false">pex(AV681,AW681,gamma,AX681)</f>
        <v>#VALUE!</v>
      </c>
      <c r="AZ681" s="0" t="e">
        <f aca="false">MachThroat(gamma,AY681,AR681)</f>
        <v>#VALUE!</v>
      </c>
      <c r="BA681" s="0" t="e">
        <f aca="false">CN(AZ681,CSON,CINC)</f>
        <v>#VALUE!</v>
      </c>
      <c r="BB681" s="0" t="e">
        <f aca="false">DPDT(Constant,BA681,AZ681,gamma,AR681,AY681)</f>
        <v>#VALUE!</v>
      </c>
      <c r="BC681" s="0" t="s">
        <v>134</v>
      </c>
      <c r="BD681" s="0" t="n">
        <f aca="false">Q681+deltaT</f>
        <v>6.7699999999999</v>
      </c>
      <c r="BE681" s="0" t="e">
        <f aca="false">pC+deltaT*pdot3</f>
        <v>#VALUE!</v>
      </c>
      <c r="BF681" s="0" t="e">
        <f aca="false">hALT1($E$13:$G$1365,BD681,2)</f>
        <v>#VALUE!</v>
      </c>
      <c r="BG681" s="0" t="e">
        <f aca="false">Veloc($E$13:$G$1365,BD681,3)</f>
        <v>#VALUE!</v>
      </c>
      <c r="BH681" s="0" t="e">
        <f aca="false">IF(BF681&lt;hT,$G$5+alfa*(BF681-ho),TT)</f>
        <v>#VALUE!</v>
      </c>
      <c r="BI681" s="0" t="e">
        <f aca="false">IF(BF681&lt;hT,pSL*(1/(1+alfa*BF681/($G$5-alfa*ho)))^(go/(Rair*alfa)),pT*EXP(-go*(BF681-hT)/(Rair*TT)))</f>
        <v>#VALUE!</v>
      </c>
      <c r="BJ681" s="0" t="e">
        <f aca="false">Mch(BG681,BH681,Rair,gamma)</f>
        <v>#VALUE!</v>
      </c>
      <c r="BK681" s="0" t="e">
        <f aca="false">Cpex(Cp0,BJ681,$N$9,$L$13:$M$19)</f>
        <v>#VALUE!</v>
      </c>
      <c r="BL681" s="0" t="e">
        <f aca="false">pex(BI681,BJ681,gamma,BK681)</f>
        <v>#VALUE!</v>
      </c>
      <c r="BM681" s="0" t="e">
        <f aca="false">MachThroat(gamma,BL681,BE681)</f>
        <v>#VALUE!</v>
      </c>
      <c r="BN681" s="0" t="e">
        <f aca="false">CN(BM681,CSON,CINC)</f>
        <v>#VALUE!</v>
      </c>
      <c r="BO681" s="0" t="e">
        <f aca="false">DPDT(Constant,BN681,BM681,gamma,BE681,BL681)</f>
        <v>#VALUE!</v>
      </c>
      <c r="BP681" s="0" t="e">
        <f aca="false">pC+deltaT*(pdot+2*pdot2+2*pdot3+pdot4)/6</f>
        <v>#VALUE!</v>
      </c>
      <c r="BQ681" s="0" t="s">
        <v>134</v>
      </c>
      <c r="BR681" s="0" t="n">
        <f aca="false">Q681</f>
        <v>6.7599999999999</v>
      </c>
      <c r="BS681" s="0" t="e">
        <f aca="false">R681/144</f>
        <v>#VALUE!</v>
      </c>
      <c r="BT681" s="0" t="e">
        <f aca="false">pX/144</f>
        <v>#VALUE!</v>
      </c>
      <c r="BU681" s="0" t="e">
        <f aca="false">pa/144</f>
        <v>#VALUE!</v>
      </c>
      <c r="BV681" s="11" t="n">
        <f aca="false">BR681</f>
        <v>6.7599999999999</v>
      </c>
      <c r="BW681" s="12" t="e">
        <f aca="false">(pC-pX)/144</f>
        <v>#VALUE!</v>
      </c>
      <c r="BX681" s="0" t="s">
        <v>134</v>
      </c>
      <c r="BZ681" s="0" t="s">
        <v>134</v>
      </c>
      <c r="CA681" s="0" t="s">
        <v>134</v>
      </c>
      <c r="CB681" s="0" t="s">
        <v>134</v>
      </c>
      <c r="CC681" s="0" t="s">
        <v>134</v>
      </c>
      <c r="CD681" s="0" t="s">
        <v>134</v>
      </c>
      <c r="CE681" s="0" t="s">
        <v>134</v>
      </c>
    </row>
    <row r="682" customFormat="false" ht="12.75" hidden="false" customHeight="false" outlineLevel="0" collapsed="false">
      <c r="E682" s="9" t="n">
        <v>6.69</v>
      </c>
      <c r="F682" s="9" t="n">
        <v>6339.16186495373</v>
      </c>
      <c r="G682" s="9" t="n">
        <v>969.066439922869</v>
      </c>
      <c r="Q682" s="0" t="n">
        <f aca="false">Q681+deltaT</f>
        <v>6.7699999999999</v>
      </c>
      <c r="R682" s="0" t="e">
        <f aca="false">BP681</f>
        <v>#VALUE!</v>
      </c>
      <c r="S682" s="0" t="e">
        <f aca="false">hALT1($E$13:$G$1365,Q682,2)</f>
        <v>#VALUE!</v>
      </c>
      <c r="T682" s="0" t="e">
        <f aca="false">Veloc($E$13:$G$1365,Q682,3)</f>
        <v>#VALUE!</v>
      </c>
      <c r="U682" s="0" t="e">
        <f aca="false">IF(S682&lt;hT,$G$5+alfa*(S682-ho),TT)</f>
        <v>#VALUE!</v>
      </c>
      <c r="V682" s="0" t="e">
        <f aca="false">IF(S682&lt;hT,pSL*(1/(1+alfa*S682/($G$5-alfa*ho)))^(go/(Rair*alfa)),pT*EXP(-go*(S682-hT)/(Rair*TT)))</f>
        <v>#VALUE!</v>
      </c>
      <c r="W682" s="0" t="e">
        <f aca="false">Mch(T682,U682,Rair,gamma)</f>
        <v>#VALUE!</v>
      </c>
      <c r="X682" s="0" t="e">
        <f aca="false">Cpex(Cp0,W682,$N$9,$L$13:$M$19)</f>
        <v>#VALUE!</v>
      </c>
      <c r="Y682" s="0" t="e">
        <f aca="false">pex(V682,W682,gamma,X682)</f>
        <v>#VALUE!</v>
      </c>
      <c r="Z682" s="0" t="e">
        <f aca="false">MachThroat(gamma,Y682,R682)</f>
        <v>#VALUE!</v>
      </c>
      <c r="AA682" s="0" t="e">
        <f aca="false">CN(Z682,CSON,CINC)</f>
        <v>#VALUE!</v>
      </c>
      <c r="AB682" s="0" t="e">
        <f aca="false">DPDT(Constant,AA682,Z682,gamma,R682,Y682)</f>
        <v>#VALUE!</v>
      </c>
      <c r="AC682" s="0" t="s">
        <v>134</v>
      </c>
      <c r="AD682" s="0" t="n">
        <f aca="false">Q682+deltaT/2</f>
        <v>6.7749999999999</v>
      </c>
      <c r="AE682" s="0" t="e">
        <f aca="false">pC+deltaT*pdot/2</f>
        <v>#VALUE!</v>
      </c>
      <c r="AF682" s="0" t="e">
        <f aca="false">hALT1($E$13:$G$1365,AD682,2)</f>
        <v>#VALUE!</v>
      </c>
      <c r="AG682" s="0" t="e">
        <f aca="false">Veloc($E$13:$G$1365,AD682,3)</f>
        <v>#VALUE!</v>
      </c>
      <c r="AH682" s="0" t="e">
        <f aca="false">IF(AF682&lt;hT,$G$5+alfa*(AF682-ho),TT)</f>
        <v>#VALUE!</v>
      </c>
      <c r="AI682" s="0" t="e">
        <f aca="false">IF(AF682&lt;hT,pSL*(1/(1+alfa*AF682/($G$5-alfa*ho)))^(go/(Rair*alfa)),pT*EXP(-go*(AF682-hT)/(Rair*TT)))</f>
        <v>#VALUE!</v>
      </c>
      <c r="AJ682" s="0" t="e">
        <f aca="false">Mch(AG682,AH682,Rair,gamma)</f>
        <v>#VALUE!</v>
      </c>
      <c r="AK682" s="0" t="e">
        <f aca="false">Cpex(Cp0,AJ682,$N$9,$L$13:$M$19)</f>
        <v>#VALUE!</v>
      </c>
      <c r="AL682" s="0" t="e">
        <f aca="false">pex(AI682,AJ682,gamma,AK682)</f>
        <v>#VALUE!</v>
      </c>
      <c r="AM682" s="0" t="e">
        <f aca="false">MachThroat(gamma,AL682,AE682)</f>
        <v>#VALUE!</v>
      </c>
      <c r="AN682" s="0" t="e">
        <f aca="false">CN(AM682,CSON,CINC)</f>
        <v>#VALUE!</v>
      </c>
      <c r="AO682" s="0" t="e">
        <f aca="false">DPDT(Constant,AN682,AM682,gamma,AE682,AL682)</f>
        <v>#VALUE!</v>
      </c>
      <c r="AP682" s="0" t="s">
        <v>134</v>
      </c>
      <c r="AQ682" s="0" t="n">
        <f aca="false">Q682+deltaT/2</f>
        <v>6.7749999999999</v>
      </c>
      <c r="AR682" s="0" t="e">
        <f aca="false">pC+deltaT*pdot2/2</f>
        <v>#VALUE!</v>
      </c>
      <c r="AS682" s="0" t="e">
        <f aca="false">hALT1($E$13:$G$1365,AQ682,2)</f>
        <v>#VALUE!</v>
      </c>
      <c r="AT682" s="0" t="e">
        <f aca="false">Veloc($E$13:$G$1365,AQ682,3)</f>
        <v>#VALUE!</v>
      </c>
      <c r="AU682" s="0" t="e">
        <f aca="false">IF(AS682&lt;hT,$G$5+alfa*(AS682-ho),TT)</f>
        <v>#VALUE!</v>
      </c>
      <c r="AV682" s="0" t="e">
        <f aca="false">IF(AS682&lt;hT,pSL*(1/(1+alfa*AF682/($G$5-alfa*ho)))^(go/(Rair*alfa)),pT*EXP(-go*(AF682-hT)/(Rair*TT)))</f>
        <v>#VALUE!</v>
      </c>
      <c r="AW682" s="0" t="e">
        <f aca="false">Mch(AT682,AU682,Rair,gamma)</f>
        <v>#VALUE!</v>
      </c>
      <c r="AX682" s="0" t="e">
        <f aca="false">Cpex(Cp0,AW682,$N$9,$L$13:$M$19)</f>
        <v>#VALUE!</v>
      </c>
      <c r="AY682" s="0" t="e">
        <f aca="false">pex(AV682,AW682,gamma,AX682)</f>
        <v>#VALUE!</v>
      </c>
      <c r="AZ682" s="0" t="e">
        <f aca="false">MachThroat(gamma,AY682,AR682)</f>
        <v>#VALUE!</v>
      </c>
      <c r="BA682" s="0" t="e">
        <f aca="false">CN(AZ682,CSON,CINC)</f>
        <v>#VALUE!</v>
      </c>
      <c r="BB682" s="0" t="e">
        <f aca="false">DPDT(Constant,BA682,AZ682,gamma,AR682,AY682)</f>
        <v>#VALUE!</v>
      </c>
      <c r="BC682" s="0" t="s">
        <v>134</v>
      </c>
      <c r="BD682" s="0" t="n">
        <f aca="false">Q682+deltaT</f>
        <v>6.7799999999999</v>
      </c>
      <c r="BE682" s="0" t="e">
        <f aca="false">pC+deltaT*pdot3</f>
        <v>#VALUE!</v>
      </c>
      <c r="BF682" s="0" t="e">
        <f aca="false">hALT1($E$13:$G$1365,BD682,2)</f>
        <v>#VALUE!</v>
      </c>
      <c r="BG682" s="0" t="e">
        <f aca="false">Veloc($E$13:$G$1365,BD682,3)</f>
        <v>#VALUE!</v>
      </c>
      <c r="BH682" s="0" t="e">
        <f aca="false">IF(BF682&lt;hT,$G$5+alfa*(BF682-ho),TT)</f>
        <v>#VALUE!</v>
      </c>
      <c r="BI682" s="0" t="e">
        <f aca="false">IF(BF682&lt;hT,pSL*(1/(1+alfa*BF682/($G$5-alfa*ho)))^(go/(Rair*alfa)),pT*EXP(-go*(BF682-hT)/(Rair*TT)))</f>
        <v>#VALUE!</v>
      </c>
      <c r="BJ682" s="0" t="e">
        <f aca="false">Mch(BG682,BH682,Rair,gamma)</f>
        <v>#VALUE!</v>
      </c>
      <c r="BK682" s="0" t="e">
        <f aca="false">Cpex(Cp0,BJ682,$N$9,$L$13:$M$19)</f>
        <v>#VALUE!</v>
      </c>
      <c r="BL682" s="0" t="e">
        <f aca="false">pex(BI682,BJ682,gamma,BK682)</f>
        <v>#VALUE!</v>
      </c>
      <c r="BM682" s="0" t="e">
        <f aca="false">MachThroat(gamma,BL682,BE682)</f>
        <v>#VALUE!</v>
      </c>
      <c r="BN682" s="0" t="e">
        <f aca="false">CN(BM682,CSON,CINC)</f>
        <v>#VALUE!</v>
      </c>
      <c r="BO682" s="0" t="e">
        <f aca="false">DPDT(Constant,BN682,BM682,gamma,BE682,BL682)</f>
        <v>#VALUE!</v>
      </c>
      <c r="BP682" s="0" t="e">
        <f aca="false">pC+deltaT*(pdot+2*pdot2+2*pdot3+pdot4)/6</f>
        <v>#VALUE!</v>
      </c>
      <c r="BQ682" s="0" t="s">
        <v>134</v>
      </c>
      <c r="BR682" s="0" t="n">
        <f aca="false">Q682</f>
        <v>6.7699999999999</v>
      </c>
      <c r="BS682" s="0" t="e">
        <f aca="false">R682/144</f>
        <v>#VALUE!</v>
      </c>
      <c r="BT682" s="0" t="e">
        <f aca="false">pX/144</f>
        <v>#VALUE!</v>
      </c>
      <c r="BU682" s="0" t="e">
        <f aca="false">pa/144</f>
        <v>#VALUE!</v>
      </c>
      <c r="BV682" s="11" t="n">
        <f aca="false">BR682</f>
        <v>6.7699999999999</v>
      </c>
      <c r="BW682" s="12" t="e">
        <f aca="false">(pC-pX)/144</f>
        <v>#VALUE!</v>
      </c>
      <c r="BX682" s="0" t="s">
        <v>134</v>
      </c>
      <c r="BZ682" s="0" t="s">
        <v>134</v>
      </c>
      <c r="CA682" s="0" t="s">
        <v>134</v>
      </c>
      <c r="CB682" s="0" t="s">
        <v>134</v>
      </c>
      <c r="CC682" s="0" t="s">
        <v>134</v>
      </c>
      <c r="CD682" s="0" t="s">
        <v>134</v>
      </c>
      <c r="CE682" s="0" t="s">
        <v>134</v>
      </c>
    </row>
    <row r="683" customFormat="false" ht="12.75" hidden="false" customHeight="false" outlineLevel="0" collapsed="false">
      <c r="E683" s="9" t="n">
        <v>6.7</v>
      </c>
      <c r="F683" s="9" t="n">
        <v>6348.84804321203</v>
      </c>
      <c r="G683" s="9" t="n">
        <v>968.168531877997</v>
      </c>
      <c r="Q683" s="0" t="n">
        <f aca="false">Q682+deltaT</f>
        <v>6.7799999999999</v>
      </c>
      <c r="R683" s="0" t="e">
        <f aca="false">BP682</f>
        <v>#VALUE!</v>
      </c>
      <c r="S683" s="0" t="e">
        <f aca="false">hALT1($E$13:$G$1365,Q683,2)</f>
        <v>#VALUE!</v>
      </c>
      <c r="T683" s="0" t="e">
        <f aca="false">Veloc($E$13:$G$1365,Q683,3)</f>
        <v>#VALUE!</v>
      </c>
      <c r="U683" s="0" t="e">
        <f aca="false">IF(S683&lt;hT,$G$5+alfa*(S683-ho),TT)</f>
        <v>#VALUE!</v>
      </c>
      <c r="V683" s="0" t="e">
        <f aca="false">IF(S683&lt;hT,pSL*(1/(1+alfa*S683/($G$5-alfa*ho)))^(go/(Rair*alfa)),pT*EXP(-go*(S683-hT)/(Rair*TT)))</f>
        <v>#VALUE!</v>
      </c>
      <c r="W683" s="0" t="e">
        <f aca="false">Mch(T683,U683,Rair,gamma)</f>
        <v>#VALUE!</v>
      </c>
      <c r="X683" s="0" t="e">
        <f aca="false">Cpex(Cp0,W683,$N$9,$L$13:$M$19)</f>
        <v>#VALUE!</v>
      </c>
      <c r="Y683" s="0" t="e">
        <f aca="false">pex(V683,W683,gamma,X683)</f>
        <v>#VALUE!</v>
      </c>
      <c r="Z683" s="0" t="e">
        <f aca="false">MachThroat(gamma,Y683,R683)</f>
        <v>#VALUE!</v>
      </c>
      <c r="AA683" s="0" t="e">
        <f aca="false">CN(Z683,CSON,CINC)</f>
        <v>#VALUE!</v>
      </c>
      <c r="AB683" s="0" t="e">
        <f aca="false">DPDT(Constant,AA683,Z683,gamma,R683,Y683)</f>
        <v>#VALUE!</v>
      </c>
      <c r="AC683" s="0" t="s">
        <v>134</v>
      </c>
      <c r="AD683" s="0" t="n">
        <f aca="false">Q683+deltaT/2</f>
        <v>6.7849999999999</v>
      </c>
      <c r="AE683" s="0" t="e">
        <f aca="false">pC+deltaT*pdot/2</f>
        <v>#VALUE!</v>
      </c>
      <c r="AF683" s="0" t="e">
        <f aca="false">hALT1($E$13:$G$1365,AD683,2)</f>
        <v>#VALUE!</v>
      </c>
      <c r="AG683" s="0" t="e">
        <f aca="false">Veloc($E$13:$G$1365,AD683,3)</f>
        <v>#VALUE!</v>
      </c>
      <c r="AH683" s="0" t="e">
        <f aca="false">IF(AF683&lt;hT,$G$5+alfa*(AF683-ho),TT)</f>
        <v>#VALUE!</v>
      </c>
      <c r="AI683" s="0" t="e">
        <f aca="false">IF(AF683&lt;hT,pSL*(1/(1+alfa*AF683/($G$5-alfa*ho)))^(go/(Rair*alfa)),pT*EXP(-go*(AF683-hT)/(Rair*TT)))</f>
        <v>#VALUE!</v>
      </c>
      <c r="AJ683" s="0" t="e">
        <f aca="false">Mch(AG683,AH683,Rair,gamma)</f>
        <v>#VALUE!</v>
      </c>
      <c r="AK683" s="0" t="e">
        <f aca="false">Cpex(Cp0,AJ683,$N$9,$L$13:$M$19)</f>
        <v>#VALUE!</v>
      </c>
      <c r="AL683" s="0" t="e">
        <f aca="false">pex(AI683,AJ683,gamma,AK683)</f>
        <v>#VALUE!</v>
      </c>
      <c r="AM683" s="0" t="e">
        <f aca="false">MachThroat(gamma,AL683,AE683)</f>
        <v>#VALUE!</v>
      </c>
      <c r="AN683" s="0" t="e">
        <f aca="false">CN(AM683,CSON,CINC)</f>
        <v>#VALUE!</v>
      </c>
      <c r="AO683" s="0" t="e">
        <f aca="false">DPDT(Constant,AN683,AM683,gamma,AE683,AL683)</f>
        <v>#VALUE!</v>
      </c>
      <c r="AP683" s="0" t="s">
        <v>134</v>
      </c>
      <c r="AQ683" s="0" t="n">
        <f aca="false">Q683+deltaT/2</f>
        <v>6.7849999999999</v>
      </c>
      <c r="AR683" s="0" t="e">
        <f aca="false">pC+deltaT*pdot2/2</f>
        <v>#VALUE!</v>
      </c>
      <c r="AS683" s="0" t="e">
        <f aca="false">hALT1($E$13:$G$1365,AQ683,2)</f>
        <v>#VALUE!</v>
      </c>
      <c r="AT683" s="0" t="e">
        <f aca="false">Veloc($E$13:$G$1365,AQ683,3)</f>
        <v>#VALUE!</v>
      </c>
      <c r="AU683" s="0" t="e">
        <f aca="false">IF(AS683&lt;hT,$G$5+alfa*(AS683-ho),TT)</f>
        <v>#VALUE!</v>
      </c>
      <c r="AV683" s="0" t="e">
        <f aca="false">IF(AS683&lt;hT,pSL*(1/(1+alfa*AF683/($G$5-alfa*ho)))^(go/(Rair*alfa)),pT*EXP(-go*(AF683-hT)/(Rair*TT)))</f>
        <v>#VALUE!</v>
      </c>
      <c r="AW683" s="0" t="e">
        <f aca="false">Mch(AT683,AU683,Rair,gamma)</f>
        <v>#VALUE!</v>
      </c>
      <c r="AX683" s="0" t="e">
        <f aca="false">Cpex(Cp0,AW683,$N$9,$L$13:$M$19)</f>
        <v>#VALUE!</v>
      </c>
      <c r="AY683" s="0" t="e">
        <f aca="false">pex(AV683,AW683,gamma,AX683)</f>
        <v>#VALUE!</v>
      </c>
      <c r="AZ683" s="0" t="e">
        <f aca="false">MachThroat(gamma,AY683,AR683)</f>
        <v>#VALUE!</v>
      </c>
      <c r="BA683" s="0" t="e">
        <f aca="false">CN(AZ683,CSON,CINC)</f>
        <v>#VALUE!</v>
      </c>
      <c r="BB683" s="0" t="e">
        <f aca="false">DPDT(Constant,BA683,AZ683,gamma,AR683,AY683)</f>
        <v>#VALUE!</v>
      </c>
      <c r="BC683" s="0" t="s">
        <v>134</v>
      </c>
      <c r="BD683" s="0" t="n">
        <f aca="false">Q683+deltaT</f>
        <v>6.7899999999999</v>
      </c>
      <c r="BE683" s="0" t="e">
        <f aca="false">pC+deltaT*pdot3</f>
        <v>#VALUE!</v>
      </c>
      <c r="BF683" s="0" t="e">
        <f aca="false">hALT1($E$13:$G$1365,BD683,2)</f>
        <v>#VALUE!</v>
      </c>
      <c r="BG683" s="0" t="e">
        <f aca="false">Veloc($E$13:$G$1365,BD683,3)</f>
        <v>#VALUE!</v>
      </c>
      <c r="BH683" s="0" t="e">
        <f aca="false">IF(BF683&lt;hT,$G$5+alfa*(BF683-ho),TT)</f>
        <v>#VALUE!</v>
      </c>
      <c r="BI683" s="0" t="e">
        <f aca="false">IF(BF683&lt;hT,pSL*(1/(1+alfa*BF683/($G$5-alfa*ho)))^(go/(Rair*alfa)),pT*EXP(-go*(BF683-hT)/(Rair*TT)))</f>
        <v>#VALUE!</v>
      </c>
      <c r="BJ683" s="0" t="e">
        <f aca="false">Mch(BG683,BH683,Rair,gamma)</f>
        <v>#VALUE!</v>
      </c>
      <c r="BK683" s="0" t="e">
        <f aca="false">Cpex(Cp0,BJ683,$N$9,$L$13:$M$19)</f>
        <v>#VALUE!</v>
      </c>
      <c r="BL683" s="0" t="e">
        <f aca="false">pex(BI683,BJ683,gamma,BK683)</f>
        <v>#VALUE!</v>
      </c>
      <c r="BM683" s="0" t="e">
        <f aca="false">MachThroat(gamma,BL683,BE683)</f>
        <v>#VALUE!</v>
      </c>
      <c r="BN683" s="0" t="e">
        <f aca="false">CN(BM683,CSON,CINC)</f>
        <v>#VALUE!</v>
      </c>
      <c r="BO683" s="0" t="e">
        <f aca="false">DPDT(Constant,BN683,BM683,gamma,BE683,BL683)</f>
        <v>#VALUE!</v>
      </c>
      <c r="BP683" s="0" t="e">
        <f aca="false">pC+deltaT*(pdot+2*pdot2+2*pdot3+pdot4)/6</f>
        <v>#VALUE!</v>
      </c>
      <c r="BQ683" s="0" t="s">
        <v>134</v>
      </c>
      <c r="BR683" s="0" t="n">
        <f aca="false">Q683</f>
        <v>6.7799999999999</v>
      </c>
      <c r="BS683" s="0" t="e">
        <f aca="false">R683/144</f>
        <v>#VALUE!</v>
      </c>
      <c r="BT683" s="0" t="e">
        <f aca="false">pX/144</f>
        <v>#VALUE!</v>
      </c>
      <c r="BU683" s="0" t="e">
        <f aca="false">pa/144</f>
        <v>#VALUE!</v>
      </c>
      <c r="BV683" s="11" t="n">
        <f aca="false">BR683</f>
        <v>6.7799999999999</v>
      </c>
      <c r="BW683" s="12" t="e">
        <f aca="false">(pC-pX)/144</f>
        <v>#VALUE!</v>
      </c>
      <c r="BX683" s="0" t="s">
        <v>134</v>
      </c>
      <c r="BZ683" s="0" t="s">
        <v>134</v>
      </c>
      <c r="CA683" s="0" t="s">
        <v>134</v>
      </c>
      <c r="CB683" s="0" t="s">
        <v>134</v>
      </c>
      <c r="CC683" s="0" t="s">
        <v>134</v>
      </c>
      <c r="CD683" s="0" t="s">
        <v>134</v>
      </c>
      <c r="CE683" s="0" t="s">
        <v>134</v>
      </c>
    </row>
    <row r="684" customFormat="false" ht="12.75" hidden="false" customHeight="false" outlineLevel="0" collapsed="false">
      <c r="E684" s="9" t="n">
        <v>6.71</v>
      </c>
      <c r="F684" s="9" t="n">
        <v>6358.52522199912</v>
      </c>
      <c r="G684" s="9" t="n">
        <v>967.266546183411</v>
      </c>
      <c r="Q684" s="0" t="n">
        <f aca="false">Q683+deltaT</f>
        <v>6.7899999999999</v>
      </c>
      <c r="R684" s="0" t="e">
        <f aca="false">BP683</f>
        <v>#VALUE!</v>
      </c>
      <c r="S684" s="0" t="e">
        <f aca="false">hALT1($E$13:$G$1365,Q684,2)</f>
        <v>#VALUE!</v>
      </c>
      <c r="T684" s="0" t="e">
        <f aca="false">Veloc($E$13:$G$1365,Q684,3)</f>
        <v>#VALUE!</v>
      </c>
      <c r="U684" s="0" t="e">
        <f aca="false">IF(S684&lt;hT,$G$5+alfa*(S684-ho),TT)</f>
        <v>#VALUE!</v>
      </c>
      <c r="V684" s="0" t="e">
        <f aca="false">IF(S684&lt;hT,pSL*(1/(1+alfa*S684/($G$5-alfa*ho)))^(go/(Rair*alfa)),pT*EXP(-go*(S684-hT)/(Rair*TT)))</f>
        <v>#VALUE!</v>
      </c>
      <c r="W684" s="0" t="e">
        <f aca="false">Mch(T684,U684,Rair,gamma)</f>
        <v>#VALUE!</v>
      </c>
      <c r="X684" s="0" t="e">
        <f aca="false">Cpex(Cp0,W684,$N$9,$L$13:$M$19)</f>
        <v>#VALUE!</v>
      </c>
      <c r="Y684" s="0" t="e">
        <f aca="false">pex(V684,W684,gamma,X684)</f>
        <v>#VALUE!</v>
      </c>
      <c r="Z684" s="0" t="e">
        <f aca="false">MachThroat(gamma,Y684,R684)</f>
        <v>#VALUE!</v>
      </c>
      <c r="AA684" s="0" t="e">
        <f aca="false">CN(Z684,CSON,CINC)</f>
        <v>#VALUE!</v>
      </c>
      <c r="AB684" s="0" t="e">
        <f aca="false">DPDT(Constant,AA684,Z684,gamma,R684,Y684)</f>
        <v>#VALUE!</v>
      </c>
      <c r="AC684" s="0" t="s">
        <v>134</v>
      </c>
      <c r="AD684" s="0" t="n">
        <f aca="false">Q684+deltaT/2</f>
        <v>6.7949999999999</v>
      </c>
      <c r="AE684" s="0" t="e">
        <f aca="false">pC+deltaT*pdot/2</f>
        <v>#VALUE!</v>
      </c>
      <c r="AF684" s="0" t="e">
        <f aca="false">hALT1($E$13:$G$1365,AD684,2)</f>
        <v>#VALUE!</v>
      </c>
      <c r="AG684" s="0" t="e">
        <f aca="false">Veloc($E$13:$G$1365,AD684,3)</f>
        <v>#VALUE!</v>
      </c>
      <c r="AH684" s="0" t="e">
        <f aca="false">IF(AF684&lt;hT,$G$5+alfa*(AF684-ho),TT)</f>
        <v>#VALUE!</v>
      </c>
      <c r="AI684" s="0" t="e">
        <f aca="false">IF(AF684&lt;hT,pSL*(1/(1+alfa*AF684/($G$5-alfa*ho)))^(go/(Rair*alfa)),pT*EXP(-go*(AF684-hT)/(Rair*TT)))</f>
        <v>#VALUE!</v>
      </c>
      <c r="AJ684" s="0" t="e">
        <f aca="false">Mch(AG684,AH684,Rair,gamma)</f>
        <v>#VALUE!</v>
      </c>
      <c r="AK684" s="0" t="e">
        <f aca="false">Cpex(Cp0,AJ684,$N$9,$L$13:$M$19)</f>
        <v>#VALUE!</v>
      </c>
      <c r="AL684" s="0" t="e">
        <f aca="false">pex(AI684,AJ684,gamma,AK684)</f>
        <v>#VALUE!</v>
      </c>
      <c r="AM684" s="0" t="e">
        <f aca="false">MachThroat(gamma,AL684,AE684)</f>
        <v>#VALUE!</v>
      </c>
      <c r="AN684" s="0" t="e">
        <f aca="false">CN(AM684,CSON,CINC)</f>
        <v>#VALUE!</v>
      </c>
      <c r="AO684" s="0" t="e">
        <f aca="false">DPDT(Constant,AN684,AM684,gamma,AE684,AL684)</f>
        <v>#VALUE!</v>
      </c>
      <c r="AP684" s="0" t="s">
        <v>134</v>
      </c>
      <c r="AQ684" s="0" t="n">
        <f aca="false">Q684+deltaT/2</f>
        <v>6.7949999999999</v>
      </c>
      <c r="AR684" s="0" t="e">
        <f aca="false">pC+deltaT*pdot2/2</f>
        <v>#VALUE!</v>
      </c>
      <c r="AS684" s="0" t="e">
        <f aca="false">hALT1($E$13:$G$1365,AQ684,2)</f>
        <v>#VALUE!</v>
      </c>
      <c r="AT684" s="0" t="e">
        <f aca="false">Veloc($E$13:$G$1365,AQ684,3)</f>
        <v>#VALUE!</v>
      </c>
      <c r="AU684" s="0" t="e">
        <f aca="false">IF(AS684&lt;hT,$G$5+alfa*(AS684-ho),TT)</f>
        <v>#VALUE!</v>
      </c>
      <c r="AV684" s="0" t="e">
        <f aca="false">IF(AS684&lt;hT,pSL*(1/(1+alfa*AF684/($G$5-alfa*ho)))^(go/(Rair*alfa)),pT*EXP(-go*(AF684-hT)/(Rair*TT)))</f>
        <v>#VALUE!</v>
      </c>
      <c r="AW684" s="0" t="e">
        <f aca="false">Mch(AT684,AU684,Rair,gamma)</f>
        <v>#VALUE!</v>
      </c>
      <c r="AX684" s="0" t="e">
        <f aca="false">Cpex(Cp0,AW684,$N$9,$L$13:$M$19)</f>
        <v>#VALUE!</v>
      </c>
      <c r="AY684" s="0" t="e">
        <f aca="false">pex(AV684,AW684,gamma,AX684)</f>
        <v>#VALUE!</v>
      </c>
      <c r="AZ684" s="0" t="e">
        <f aca="false">MachThroat(gamma,AY684,AR684)</f>
        <v>#VALUE!</v>
      </c>
      <c r="BA684" s="0" t="e">
        <f aca="false">CN(AZ684,CSON,CINC)</f>
        <v>#VALUE!</v>
      </c>
      <c r="BB684" s="0" t="e">
        <f aca="false">DPDT(Constant,BA684,AZ684,gamma,AR684,AY684)</f>
        <v>#VALUE!</v>
      </c>
      <c r="BC684" s="0" t="s">
        <v>134</v>
      </c>
      <c r="BD684" s="0" t="n">
        <f aca="false">Q684+deltaT</f>
        <v>6.7999999999999</v>
      </c>
      <c r="BE684" s="0" t="e">
        <f aca="false">pC+deltaT*pdot3</f>
        <v>#VALUE!</v>
      </c>
      <c r="BF684" s="0" t="e">
        <f aca="false">hALT1($E$13:$G$1365,BD684,2)</f>
        <v>#VALUE!</v>
      </c>
      <c r="BG684" s="0" t="e">
        <f aca="false">Veloc($E$13:$G$1365,BD684,3)</f>
        <v>#VALUE!</v>
      </c>
      <c r="BH684" s="0" t="e">
        <f aca="false">IF(BF684&lt;hT,$G$5+alfa*(BF684-ho),TT)</f>
        <v>#VALUE!</v>
      </c>
      <c r="BI684" s="0" t="e">
        <f aca="false">IF(BF684&lt;hT,pSL*(1/(1+alfa*BF684/($G$5-alfa*ho)))^(go/(Rair*alfa)),pT*EXP(-go*(BF684-hT)/(Rair*TT)))</f>
        <v>#VALUE!</v>
      </c>
      <c r="BJ684" s="0" t="e">
        <f aca="false">Mch(BG684,BH684,Rair,gamma)</f>
        <v>#VALUE!</v>
      </c>
      <c r="BK684" s="0" t="e">
        <f aca="false">Cpex(Cp0,BJ684,$N$9,$L$13:$M$19)</f>
        <v>#VALUE!</v>
      </c>
      <c r="BL684" s="0" t="e">
        <f aca="false">pex(BI684,BJ684,gamma,BK684)</f>
        <v>#VALUE!</v>
      </c>
      <c r="BM684" s="0" t="e">
        <f aca="false">MachThroat(gamma,BL684,BE684)</f>
        <v>#VALUE!</v>
      </c>
      <c r="BN684" s="0" t="e">
        <f aca="false">CN(BM684,CSON,CINC)</f>
        <v>#VALUE!</v>
      </c>
      <c r="BO684" s="0" t="e">
        <f aca="false">DPDT(Constant,BN684,BM684,gamma,BE684,BL684)</f>
        <v>#VALUE!</v>
      </c>
      <c r="BP684" s="0" t="e">
        <f aca="false">pC+deltaT*(pdot+2*pdot2+2*pdot3+pdot4)/6</f>
        <v>#VALUE!</v>
      </c>
      <c r="BQ684" s="0" t="s">
        <v>134</v>
      </c>
      <c r="BR684" s="0" t="n">
        <f aca="false">Q684</f>
        <v>6.7899999999999</v>
      </c>
      <c r="BS684" s="0" t="e">
        <f aca="false">R684/144</f>
        <v>#VALUE!</v>
      </c>
      <c r="BT684" s="0" t="e">
        <f aca="false">pX/144</f>
        <v>#VALUE!</v>
      </c>
      <c r="BU684" s="0" t="e">
        <f aca="false">pa/144</f>
        <v>#VALUE!</v>
      </c>
      <c r="BV684" s="11" t="n">
        <f aca="false">BR684</f>
        <v>6.7899999999999</v>
      </c>
      <c r="BW684" s="12" t="e">
        <f aca="false">(pC-pX)/144</f>
        <v>#VALUE!</v>
      </c>
      <c r="BX684" s="0" t="s">
        <v>134</v>
      </c>
      <c r="BZ684" s="0" t="s">
        <v>134</v>
      </c>
      <c r="CA684" s="0" t="s">
        <v>134</v>
      </c>
      <c r="CB684" s="0" t="s">
        <v>134</v>
      </c>
      <c r="CC684" s="0" t="s">
        <v>134</v>
      </c>
      <c r="CD684" s="0" t="s">
        <v>134</v>
      </c>
      <c r="CE684" s="0" t="s">
        <v>134</v>
      </c>
    </row>
    <row r="685" customFormat="false" ht="12.75" hidden="false" customHeight="false" outlineLevel="0" collapsed="false">
      <c r="E685" s="9" t="n">
        <v>6.72</v>
      </c>
      <c r="F685" s="9" t="n">
        <v>6368.19336055361</v>
      </c>
      <c r="G685" s="9" t="n">
        <v>966.360485862113</v>
      </c>
      <c r="Q685" s="0" t="n">
        <f aca="false">Q684+deltaT</f>
        <v>6.7999999999999</v>
      </c>
      <c r="R685" s="0" t="e">
        <f aca="false">BP684</f>
        <v>#VALUE!</v>
      </c>
      <c r="S685" s="0" t="e">
        <f aca="false">hALT1($E$13:$G$1365,Q685,2)</f>
        <v>#VALUE!</v>
      </c>
      <c r="T685" s="0" t="e">
        <f aca="false">Veloc($E$13:$G$1365,Q685,3)</f>
        <v>#VALUE!</v>
      </c>
      <c r="U685" s="0" t="e">
        <f aca="false">IF(S685&lt;hT,$G$5+alfa*(S685-ho),TT)</f>
        <v>#VALUE!</v>
      </c>
      <c r="V685" s="0" t="e">
        <f aca="false">IF(S685&lt;hT,pSL*(1/(1+alfa*S685/($G$5-alfa*ho)))^(go/(Rair*alfa)),pT*EXP(-go*(S685-hT)/(Rair*TT)))</f>
        <v>#VALUE!</v>
      </c>
      <c r="W685" s="0" t="e">
        <f aca="false">Mch(T685,U685,Rair,gamma)</f>
        <v>#VALUE!</v>
      </c>
      <c r="X685" s="0" t="e">
        <f aca="false">Cpex(Cp0,W685,$N$9,$L$13:$M$19)</f>
        <v>#VALUE!</v>
      </c>
      <c r="Y685" s="0" t="e">
        <f aca="false">pex(V685,W685,gamma,X685)</f>
        <v>#VALUE!</v>
      </c>
      <c r="Z685" s="0" t="e">
        <f aca="false">MachThroat(gamma,Y685,R685)</f>
        <v>#VALUE!</v>
      </c>
      <c r="AA685" s="0" t="e">
        <f aca="false">CN(Z685,CSON,CINC)</f>
        <v>#VALUE!</v>
      </c>
      <c r="AB685" s="0" t="e">
        <f aca="false">DPDT(Constant,AA685,Z685,gamma,R685,Y685)</f>
        <v>#VALUE!</v>
      </c>
      <c r="AC685" s="0" t="s">
        <v>134</v>
      </c>
      <c r="AD685" s="0" t="n">
        <f aca="false">Q685+deltaT/2</f>
        <v>6.8049999999999</v>
      </c>
      <c r="AE685" s="0" t="e">
        <f aca="false">pC+deltaT*pdot/2</f>
        <v>#VALUE!</v>
      </c>
      <c r="AF685" s="0" t="e">
        <f aca="false">hALT1($E$13:$G$1365,AD685,2)</f>
        <v>#VALUE!</v>
      </c>
      <c r="AG685" s="0" t="e">
        <f aca="false">Veloc($E$13:$G$1365,AD685,3)</f>
        <v>#VALUE!</v>
      </c>
      <c r="AH685" s="0" t="e">
        <f aca="false">IF(AF685&lt;hT,$G$5+alfa*(AF685-ho),TT)</f>
        <v>#VALUE!</v>
      </c>
      <c r="AI685" s="0" t="e">
        <f aca="false">IF(AF685&lt;hT,pSL*(1/(1+alfa*AF685/($G$5-alfa*ho)))^(go/(Rair*alfa)),pT*EXP(-go*(AF685-hT)/(Rair*TT)))</f>
        <v>#VALUE!</v>
      </c>
      <c r="AJ685" s="0" t="e">
        <f aca="false">Mch(AG685,AH685,Rair,gamma)</f>
        <v>#VALUE!</v>
      </c>
      <c r="AK685" s="0" t="e">
        <f aca="false">Cpex(Cp0,AJ685,$N$9,$L$13:$M$19)</f>
        <v>#VALUE!</v>
      </c>
      <c r="AL685" s="0" t="e">
        <f aca="false">pex(AI685,AJ685,gamma,AK685)</f>
        <v>#VALUE!</v>
      </c>
      <c r="AM685" s="0" t="e">
        <f aca="false">MachThroat(gamma,AL685,AE685)</f>
        <v>#VALUE!</v>
      </c>
      <c r="AN685" s="0" t="e">
        <f aca="false">CN(AM685,CSON,CINC)</f>
        <v>#VALUE!</v>
      </c>
      <c r="AO685" s="0" t="e">
        <f aca="false">DPDT(Constant,AN685,AM685,gamma,AE685,AL685)</f>
        <v>#VALUE!</v>
      </c>
      <c r="AP685" s="0" t="s">
        <v>134</v>
      </c>
      <c r="AQ685" s="0" t="n">
        <f aca="false">Q685+deltaT/2</f>
        <v>6.8049999999999</v>
      </c>
      <c r="AR685" s="0" t="e">
        <f aca="false">pC+deltaT*pdot2/2</f>
        <v>#VALUE!</v>
      </c>
      <c r="AS685" s="0" t="e">
        <f aca="false">hALT1($E$13:$G$1365,AQ685,2)</f>
        <v>#VALUE!</v>
      </c>
      <c r="AT685" s="0" t="e">
        <f aca="false">Veloc($E$13:$G$1365,AQ685,3)</f>
        <v>#VALUE!</v>
      </c>
      <c r="AU685" s="0" t="e">
        <f aca="false">IF(AS685&lt;hT,$G$5+alfa*(AS685-ho),TT)</f>
        <v>#VALUE!</v>
      </c>
      <c r="AV685" s="0" t="e">
        <f aca="false">IF(AS685&lt;hT,pSL*(1/(1+alfa*AF685/($G$5-alfa*ho)))^(go/(Rair*alfa)),pT*EXP(-go*(AF685-hT)/(Rair*TT)))</f>
        <v>#VALUE!</v>
      </c>
      <c r="AW685" s="0" t="e">
        <f aca="false">Mch(AT685,AU685,Rair,gamma)</f>
        <v>#VALUE!</v>
      </c>
      <c r="AX685" s="0" t="e">
        <f aca="false">Cpex(Cp0,AW685,$N$9,$L$13:$M$19)</f>
        <v>#VALUE!</v>
      </c>
      <c r="AY685" s="0" t="e">
        <f aca="false">pex(AV685,AW685,gamma,AX685)</f>
        <v>#VALUE!</v>
      </c>
      <c r="AZ685" s="0" t="e">
        <f aca="false">MachThroat(gamma,AY685,AR685)</f>
        <v>#VALUE!</v>
      </c>
      <c r="BA685" s="0" t="e">
        <f aca="false">CN(AZ685,CSON,CINC)</f>
        <v>#VALUE!</v>
      </c>
      <c r="BB685" s="0" t="e">
        <f aca="false">DPDT(Constant,BA685,AZ685,gamma,AR685,AY685)</f>
        <v>#VALUE!</v>
      </c>
      <c r="BC685" s="0" t="s">
        <v>134</v>
      </c>
      <c r="BD685" s="0" t="n">
        <f aca="false">Q685+deltaT</f>
        <v>6.8099999999999</v>
      </c>
      <c r="BE685" s="0" t="e">
        <f aca="false">pC+deltaT*pdot3</f>
        <v>#VALUE!</v>
      </c>
      <c r="BF685" s="0" t="e">
        <f aca="false">hALT1($E$13:$G$1365,BD685,2)</f>
        <v>#VALUE!</v>
      </c>
      <c r="BG685" s="0" t="e">
        <f aca="false">Veloc($E$13:$G$1365,BD685,3)</f>
        <v>#VALUE!</v>
      </c>
      <c r="BH685" s="0" t="e">
        <f aca="false">IF(BF685&lt;hT,$G$5+alfa*(BF685-ho),TT)</f>
        <v>#VALUE!</v>
      </c>
      <c r="BI685" s="0" t="e">
        <f aca="false">IF(BF685&lt;hT,pSL*(1/(1+alfa*BF685/($G$5-alfa*ho)))^(go/(Rair*alfa)),pT*EXP(-go*(BF685-hT)/(Rair*TT)))</f>
        <v>#VALUE!</v>
      </c>
      <c r="BJ685" s="0" t="e">
        <f aca="false">Mch(BG685,BH685,Rair,gamma)</f>
        <v>#VALUE!</v>
      </c>
      <c r="BK685" s="0" t="e">
        <f aca="false">Cpex(Cp0,BJ685,$N$9,$L$13:$M$19)</f>
        <v>#VALUE!</v>
      </c>
      <c r="BL685" s="0" t="e">
        <f aca="false">pex(BI685,BJ685,gamma,BK685)</f>
        <v>#VALUE!</v>
      </c>
      <c r="BM685" s="0" t="e">
        <f aca="false">MachThroat(gamma,BL685,BE685)</f>
        <v>#VALUE!</v>
      </c>
      <c r="BN685" s="0" t="e">
        <f aca="false">CN(BM685,CSON,CINC)</f>
        <v>#VALUE!</v>
      </c>
      <c r="BO685" s="0" t="e">
        <f aca="false">DPDT(Constant,BN685,BM685,gamma,BE685,BL685)</f>
        <v>#VALUE!</v>
      </c>
      <c r="BP685" s="0" t="e">
        <f aca="false">pC+deltaT*(pdot+2*pdot2+2*pdot3+pdot4)/6</f>
        <v>#VALUE!</v>
      </c>
      <c r="BQ685" s="0" t="s">
        <v>134</v>
      </c>
      <c r="BR685" s="0" t="n">
        <f aca="false">Q685</f>
        <v>6.7999999999999</v>
      </c>
      <c r="BS685" s="0" t="e">
        <f aca="false">R685/144</f>
        <v>#VALUE!</v>
      </c>
      <c r="BT685" s="0" t="e">
        <f aca="false">pX/144</f>
        <v>#VALUE!</v>
      </c>
      <c r="BU685" s="0" t="e">
        <f aca="false">pa/144</f>
        <v>#VALUE!</v>
      </c>
      <c r="BV685" s="11" t="n">
        <f aca="false">BR685</f>
        <v>6.7999999999999</v>
      </c>
      <c r="BW685" s="12" t="e">
        <f aca="false">(pC-pX)/144</f>
        <v>#VALUE!</v>
      </c>
      <c r="BX685" s="0" t="s">
        <v>134</v>
      </c>
      <c r="BZ685" s="0" t="s">
        <v>134</v>
      </c>
      <c r="CA685" s="0" t="s">
        <v>134</v>
      </c>
      <c r="CB685" s="0" t="s">
        <v>134</v>
      </c>
      <c r="CC685" s="0" t="s">
        <v>134</v>
      </c>
      <c r="CD685" s="0" t="s">
        <v>134</v>
      </c>
      <c r="CE685" s="0" t="s">
        <v>134</v>
      </c>
    </row>
    <row r="686" customFormat="false" ht="12.75" hidden="false" customHeight="false" outlineLevel="0" collapsed="false">
      <c r="E686" s="9" t="n">
        <v>6.73</v>
      </c>
      <c r="F686" s="9" t="n">
        <v>6377.85241814434</v>
      </c>
      <c r="G686" s="9" t="n">
        <v>965.450353932346</v>
      </c>
      <c r="Q686" s="0" t="n">
        <f aca="false">Q685+deltaT</f>
        <v>6.8099999999999</v>
      </c>
      <c r="R686" s="0" t="e">
        <f aca="false">BP685</f>
        <v>#VALUE!</v>
      </c>
      <c r="S686" s="0" t="e">
        <f aca="false">hALT1($E$13:$G$1365,Q686,2)</f>
        <v>#VALUE!</v>
      </c>
      <c r="T686" s="0" t="e">
        <f aca="false">Veloc($E$13:$G$1365,Q686,3)</f>
        <v>#VALUE!</v>
      </c>
      <c r="U686" s="0" t="e">
        <f aca="false">IF(S686&lt;hT,$G$5+alfa*(S686-ho),TT)</f>
        <v>#VALUE!</v>
      </c>
      <c r="V686" s="0" t="e">
        <f aca="false">IF(S686&lt;hT,pSL*(1/(1+alfa*S686/($G$5-alfa*ho)))^(go/(Rair*alfa)),pT*EXP(-go*(S686-hT)/(Rair*TT)))</f>
        <v>#VALUE!</v>
      </c>
      <c r="W686" s="0" t="e">
        <f aca="false">Mch(T686,U686,Rair,gamma)</f>
        <v>#VALUE!</v>
      </c>
      <c r="X686" s="0" t="e">
        <f aca="false">Cpex(Cp0,W686,$N$9,$L$13:$M$19)</f>
        <v>#VALUE!</v>
      </c>
      <c r="Y686" s="0" t="e">
        <f aca="false">pex(V686,W686,gamma,X686)</f>
        <v>#VALUE!</v>
      </c>
      <c r="Z686" s="0" t="e">
        <f aca="false">MachThroat(gamma,Y686,R686)</f>
        <v>#VALUE!</v>
      </c>
      <c r="AA686" s="0" t="e">
        <f aca="false">CN(Z686,CSON,CINC)</f>
        <v>#VALUE!</v>
      </c>
      <c r="AB686" s="0" t="e">
        <f aca="false">DPDT(Constant,AA686,Z686,gamma,R686,Y686)</f>
        <v>#VALUE!</v>
      </c>
      <c r="AC686" s="0" t="s">
        <v>134</v>
      </c>
      <c r="AD686" s="0" t="n">
        <f aca="false">Q686+deltaT/2</f>
        <v>6.8149999999999</v>
      </c>
      <c r="AE686" s="0" t="e">
        <f aca="false">pC+deltaT*pdot/2</f>
        <v>#VALUE!</v>
      </c>
      <c r="AF686" s="0" t="e">
        <f aca="false">hALT1($E$13:$G$1365,AD686,2)</f>
        <v>#VALUE!</v>
      </c>
      <c r="AG686" s="0" t="e">
        <f aca="false">Veloc($E$13:$G$1365,AD686,3)</f>
        <v>#VALUE!</v>
      </c>
      <c r="AH686" s="0" t="e">
        <f aca="false">IF(AF686&lt;hT,$G$5+alfa*(AF686-ho),TT)</f>
        <v>#VALUE!</v>
      </c>
      <c r="AI686" s="0" t="e">
        <f aca="false">IF(AF686&lt;hT,pSL*(1/(1+alfa*AF686/($G$5-alfa*ho)))^(go/(Rair*alfa)),pT*EXP(-go*(AF686-hT)/(Rair*TT)))</f>
        <v>#VALUE!</v>
      </c>
      <c r="AJ686" s="0" t="e">
        <f aca="false">Mch(AG686,AH686,Rair,gamma)</f>
        <v>#VALUE!</v>
      </c>
      <c r="AK686" s="0" t="e">
        <f aca="false">Cpex(Cp0,AJ686,$N$9,$L$13:$M$19)</f>
        <v>#VALUE!</v>
      </c>
      <c r="AL686" s="0" t="e">
        <f aca="false">pex(AI686,AJ686,gamma,AK686)</f>
        <v>#VALUE!</v>
      </c>
      <c r="AM686" s="0" t="e">
        <f aca="false">MachThroat(gamma,AL686,AE686)</f>
        <v>#VALUE!</v>
      </c>
      <c r="AN686" s="0" t="e">
        <f aca="false">CN(AM686,CSON,CINC)</f>
        <v>#VALUE!</v>
      </c>
      <c r="AO686" s="0" t="e">
        <f aca="false">DPDT(Constant,AN686,AM686,gamma,AE686,AL686)</f>
        <v>#VALUE!</v>
      </c>
      <c r="AP686" s="0" t="s">
        <v>134</v>
      </c>
      <c r="AQ686" s="0" t="n">
        <f aca="false">Q686+deltaT/2</f>
        <v>6.8149999999999</v>
      </c>
      <c r="AR686" s="0" t="e">
        <f aca="false">pC+deltaT*pdot2/2</f>
        <v>#VALUE!</v>
      </c>
      <c r="AS686" s="0" t="e">
        <f aca="false">hALT1($E$13:$G$1365,AQ686,2)</f>
        <v>#VALUE!</v>
      </c>
      <c r="AT686" s="0" t="e">
        <f aca="false">Veloc($E$13:$G$1365,AQ686,3)</f>
        <v>#VALUE!</v>
      </c>
      <c r="AU686" s="0" t="e">
        <f aca="false">IF(AS686&lt;hT,$G$5+alfa*(AS686-ho),TT)</f>
        <v>#VALUE!</v>
      </c>
      <c r="AV686" s="0" t="e">
        <f aca="false">IF(AS686&lt;hT,pSL*(1/(1+alfa*AF686/($G$5-alfa*ho)))^(go/(Rair*alfa)),pT*EXP(-go*(AF686-hT)/(Rair*TT)))</f>
        <v>#VALUE!</v>
      </c>
      <c r="AW686" s="0" t="e">
        <f aca="false">Mch(AT686,AU686,Rair,gamma)</f>
        <v>#VALUE!</v>
      </c>
      <c r="AX686" s="0" t="e">
        <f aca="false">Cpex(Cp0,AW686,$N$9,$L$13:$M$19)</f>
        <v>#VALUE!</v>
      </c>
      <c r="AY686" s="0" t="e">
        <f aca="false">pex(AV686,AW686,gamma,AX686)</f>
        <v>#VALUE!</v>
      </c>
      <c r="AZ686" s="0" t="e">
        <f aca="false">MachThroat(gamma,AY686,AR686)</f>
        <v>#VALUE!</v>
      </c>
      <c r="BA686" s="0" t="e">
        <f aca="false">CN(AZ686,CSON,CINC)</f>
        <v>#VALUE!</v>
      </c>
      <c r="BB686" s="0" t="e">
        <f aca="false">DPDT(Constant,BA686,AZ686,gamma,AR686,AY686)</f>
        <v>#VALUE!</v>
      </c>
      <c r="BC686" s="0" t="s">
        <v>134</v>
      </c>
      <c r="BD686" s="0" t="n">
        <f aca="false">Q686+deltaT</f>
        <v>6.8199999999999</v>
      </c>
      <c r="BE686" s="0" t="e">
        <f aca="false">pC+deltaT*pdot3</f>
        <v>#VALUE!</v>
      </c>
      <c r="BF686" s="0" t="e">
        <f aca="false">hALT1($E$13:$G$1365,BD686,2)</f>
        <v>#VALUE!</v>
      </c>
      <c r="BG686" s="0" t="e">
        <f aca="false">Veloc($E$13:$G$1365,BD686,3)</f>
        <v>#VALUE!</v>
      </c>
      <c r="BH686" s="0" t="e">
        <f aca="false">IF(BF686&lt;hT,$G$5+alfa*(BF686-ho),TT)</f>
        <v>#VALUE!</v>
      </c>
      <c r="BI686" s="0" t="e">
        <f aca="false">IF(BF686&lt;hT,pSL*(1/(1+alfa*BF686/($G$5-alfa*ho)))^(go/(Rair*alfa)),pT*EXP(-go*(BF686-hT)/(Rair*TT)))</f>
        <v>#VALUE!</v>
      </c>
      <c r="BJ686" s="0" t="e">
        <f aca="false">Mch(BG686,BH686,Rair,gamma)</f>
        <v>#VALUE!</v>
      </c>
      <c r="BK686" s="0" t="e">
        <f aca="false">Cpex(Cp0,BJ686,$N$9,$L$13:$M$19)</f>
        <v>#VALUE!</v>
      </c>
      <c r="BL686" s="0" t="e">
        <f aca="false">pex(BI686,BJ686,gamma,BK686)</f>
        <v>#VALUE!</v>
      </c>
      <c r="BM686" s="0" t="e">
        <f aca="false">MachThroat(gamma,BL686,BE686)</f>
        <v>#VALUE!</v>
      </c>
      <c r="BN686" s="0" t="e">
        <f aca="false">CN(BM686,CSON,CINC)</f>
        <v>#VALUE!</v>
      </c>
      <c r="BO686" s="0" t="e">
        <f aca="false">DPDT(Constant,BN686,BM686,gamma,BE686,BL686)</f>
        <v>#VALUE!</v>
      </c>
      <c r="BP686" s="0" t="e">
        <f aca="false">pC+deltaT*(pdot+2*pdot2+2*pdot3+pdot4)/6</f>
        <v>#VALUE!</v>
      </c>
      <c r="BQ686" s="0" t="s">
        <v>134</v>
      </c>
      <c r="BR686" s="0" t="n">
        <f aca="false">Q686</f>
        <v>6.8099999999999</v>
      </c>
      <c r="BS686" s="0" t="e">
        <f aca="false">R686/144</f>
        <v>#VALUE!</v>
      </c>
      <c r="BT686" s="0" t="e">
        <f aca="false">pX/144</f>
        <v>#VALUE!</v>
      </c>
      <c r="BU686" s="0" t="e">
        <f aca="false">pa/144</f>
        <v>#VALUE!</v>
      </c>
      <c r="BV686" s="11" t="n">
        <f aca="false">BR686</f>
        <v>6.8099999999999</v>
      </c>
      <c r="BW686" s="12" t="e">
        <f aca="false">(pC-pX)/144</f>
        <v>#VALUE!</v>
      </c>
      <c r="BX686" s="0" t="s">
        <v>134</v>
      </c>
      <c r="BZ686" s="0" t="s">
        <v>134</v>
      </c>
      <c r="CA686" s="0" t="s">
        <v>134</v>
      </c>
      <c r="CB686" s="0" t="s">
        <v>134</v>
      </c>
      <c r="CC686" s="0" t="s">
        <v>134</v>
      </c>
      <c r="CD686" s="0" t="s">
        <v>134</v>
      </c>
      <c r="CE686" s="0" t="s">
        <v>134</v>
      </c>
    </row>
    <row r="687" customFormat="false" ht="12.75" hidden="false" customHeight="false" outlineLevel="0" collapsed="false">
      <c r="E687" s="9" t="n">
        <v>6.74</v>
      </c>
      <c r="F687" s="9" t="n">
        <v>6387.50235407028</v>
      </c>
      <c r="G687" s="9" t="n">
        <v>964.536153407568</v>
      </c>
      <c r="Q687" s="0" t="n">
        <f aca="false">Q686+deltaT</f>
        <v>6.8199999999999</v>
      </c>
      <c r="R687" s="0" t="e">
        <f aca="false">BP686</f>
        <v>#VALUE!</v>
      </c>
      <c r="S687" s="0" t="e">
        <f aca="false">hALT1($E$13:$G$1365,Q687,2)</f>
        <v>#VALUE!</v>
      </c>
      <c r="T687" s="0" t="e">
        <f aca="false">Veloc($E$13:$G$1365,Q687,3)</f>
        <v>#VALUE!</v>
      </c>
      <c r="U687" s="0" t="e">
        <f aca="false">IF(S687&lt;hT,$G$5+alfa*(S687-ho),TT)</f>
        <v>#VALUE!</v>
      </c>
      <c r="V687" s="0" t="e">
        <f aca="false">IF(S687&lt;hT,pSL*(1/(1+alfa*S687/($G$5-alfa*ho)))^(go/(Rair*alfa)),pT*EXP(-go*(S687-hT)/(Rair*TT)))</f>
        <v>#VALUE!</v>
      </c>
      <c r="W687" s="0" t="e">
        <f aca="false">Mch(T687,U687,Rair,gamma)</f>
        <v>#VALUE!</v>
      </c>
      <c r="X687" s="0" t="e">
        <f aca="false">Cpex(Cp0,W687,$N$9,$L$13:$M$19)</f>
        <v>#VALUE!</v>
      </c>
      <c r="Y687" s="0" t="e">
        <f aca="false">pex(V687,W687,gamma,X687)</f>
        <v>#VALUE!</v>
      </c>
      <c r="Z687" s="0" t="e">
        <f aca="false">MachThroat(gamma,Y687,R687)</f>
        <v>#VALUE!</v>
      </c>
      <c r="AA687" s="0" t="e">
        <f aca="false">CN(Z687,CSON,CINC)</f>
        <v>#VALUE!</v>
      </c>
      <c r="AB687" s="0" t="e">
        <f aca="false">DPDT(Constant,AA687,Z687,gamma,R687,Y687)</f>
        <v>#VALUE!</v>
      </c>
      <c r="AC687" s="0" t="s">
        <v>134</v>
      </c>
      <c r="AD687" s="0" t="n">
        <f aca="false">Q687+deltaT/2</f>
        <v>6.8249999999999</v>
      </c>
      <c r="AE687" s="0" t="e">
        <f aca="false">pC+deltaT*pdot/2</f>
        <v>#VALUE!</v>
      </c>
      <c r="AF687" s="0" t="e">
        <f aca="false">hALT1($E$13:$G$1365,AD687,2)</f>
        <v>#VALUE!</v>
      </c>
      <c r="AG687" s="0" t="e">
        <f aca="false">Veloc($E$13:$G$1365,AD687,3)</f>
        <v>#VALUE!</v>
      </c>
      <c r="AH687" s="0" t="e">
        <f aca="false">IF(AF687&lt;hT,$G$5+alfa*(AF687-ho),TT)</f>
        <v>#VALUE!</v>
      </c>
      <c r="AI687" s="0" t="e">
        <f aca="false">IF(AF687&lt;hT,pSL*(1/(1+alfa*AF687/($G$5-alfa*ho)))^(go/(Rair*alfa)),pT*EXP(-go*(AF687-hT)/(Rair*TT)))</f>
        <v>#VALUE!</v>
      </c>
      <c r="AJ687" s="0" t="e">
        <f aca="false">Mch(AG687,AH687,Rair,gamma)</f>
        <v>#VALUE!</v>
      </c>
      <c r="AK687" s="0" t="e">
        <f aca="false">Cpex(Cp0,AJ687,$N$9,$L$13:$M$19)</f>
        <v>#VALUE!</v>
      </c>
      <c r="AL687" s="0" t="e">
        <f aca="false">pex(AI687,AJ687,gamma,AK687)</f>
        <v>#VALUE!</v>
      </c>
      <c r="AM687" s="0" t="e">
        <f aca="false">MachThroat(gamma,AL687,AE687)</f>
        <v>#VALUE!</v>
      </c>
      <c r="AN687" s="0" t="e">
        <f aca="false">CN(AM687,CSON,CINC)</f>
        <v>#VALUE!</v>
      </c>
      <c r="AO687" s="0" t="e">
        <f aca="false">DPDT(Constant,AN687,AM687,gamma,AE687,AL687)</f>
        <v>#VALUE!</v>
      </c>
      <c r="AP687" s="0" t="s">
        <v>134</v>
      </c>
      <c r="AQ687" s="0" t="n">
        <f aca="false">Q687+deltaT/2</f>
        <v>6.8249999999999</v>
      </c>
      <c r="AR687" s="0" t="e">
        <f aca="false">pC+deltaT*pdot2/2</f>
        <v>#VALUE!</v>
      </c>
      <c r="AS687" s="0" t="e">
        <f aca="false">hALT1($E$13:$G$1365,AQ687,2)</f>
        <v>#VALUE!</v>
      </c>
      <c r="AT687" s="0" t="e">
        <f aca="false">Veloc($E$13:$G$1365,AQ687,3)</f>
        <v>#VALUE!</v>
      </c>
      <c r="AU687" s="0" t="e">
        <f aca="false">IF(AS687&lt;hT,$G$5+alfa*(AS687-ho),TT)</f>
        <v>#VALUE!</v>
      </c>
      <c r="AV687" s="0" t="e">
        <f aca="false">IF(AS687&lt;hT,pSL*(1/(1+alfa*AF687/($G$5-alfa*ho)))^(go/(Rair*alfa)),pT*EXP(-go*(AF687-hT)/(Rair*TT)))</f>
        <v>#VALUE!</v>
      </c>
      <c r="AW687" s="0" t="e">
        <f aca="false">Mch(AT687,AU687,Rair,gamma)</f>
        <v>#VALUE!</v>
      </c>
      <c r="AX687" s="0" t="e">
        <f aca="false">Cpex(Cp0,AW687,$N$9,$L$13:$M$19)</f>
        <v>#VALUE!</v>
      </c>
      <c r="AY687" s="0" t="e">
        <f aca="false">pex(AV687,AW687,gamma,AX687)</f>
        <v>#VALUE!</v>
      </c>
      <c r="AZ687" s="0" t="e">
        <f aca="false">MachThroat(gamma,AY687,AR687)</f>
        <v>#VALUE!</v>
      </c>
      <c r="BA687" s="0" t="e">
        <f aca="false">CN(AZ687,CSON,CINC)</f>
        <v>#VALUE!</v>
      </c>
      <c r="BB687" s="0" t="e">
        <f aca="false">DPDT(Constant,BA687,AZ687,gamma,AR687,AY687)</f>
        <v>#VALUE!</v>
      </c>
      <c r="BC687" s="0" t="s">
        <v>134</v>
      </c>
      <c r="BD687" s="0" t="n">
        <f aca="false">Q687+deltaT</f>
        <v>6.8299999999999</v>
      </c>
      <c r="BE687" s="0" t="e">
        <f aca="false">pC+deltaT*pdot3</f>
        <v>#VALUE!</v>
      </c>
      <c r="BF687" s="0" t="e">
        <f aca="false">hALT1($E$13:$G$1365,BD687,2)</f>
        <v>#VALUE!</v>
      </c>
      <c r="BG687" s="0" t="e">
        <f aca="false">Veloc($E$13:$G$1365,BD687,3)</f>
        <v>#VALUE!</v>
      </c>
      <c r="BH687" s="0" t="e">
        <f aca="false">IF(BF687&lt;hT,$G$5+alfa*(BF687-ho),TT)</f>
        <v>#VALUE!</v>
      </c>
      <c r="BI687" s="0" t="e">
        <f aca="false">IF(BF687&lt;hT,pSL*(1/(1+alfa*BF687/($G$5-alfa*ho)))^(go/(Rair*alfa)),pT*EXP(-go*(BF687-hT)/(Rair*TT)))</f>
        <v>#VALUE!</v>
      </c>
      <c r="BJ687" s="0" t="e">
        <f aca="false">Mch(BG687,BH687,Rair,gamma)</f>
        <v>#VALUE!</v>
      </c>
      <c r="BK687" s="0" t="e">
        <f aca="false">Cpex(Cp0,BJ687,$N$9,$L$13:$M$19)</f>
        <v>#VALUE!</v>
      </c>
      <c r="BL687" s="0" t="e">
        <f aca="false">pex(BI687,BJ687,gamma,BK687)</f>
        <v>#VALUE!</v>
      </c>
      <c r="BM687" s="0" t="e">
        <f aca="false">MachThroat(gamma,BL687,BE687)</f>
        <v>#VALUE!</v>
      </c>
      <c r="BN687" s="0" t="e">
        <f aca="false">CN(BM687,CSON,CINC)</f>
        <v>#VALUE!</v>
      </c>
      <c r="BO687" s="0" t="e">
        <f aca="false">DPDT(Constant,BN687,BM687,gamma,BE687,BL687)</f>
        <v>#VALUE!</v>
      </c>
      <c r="BP687" s="0" t="e">
        <f aca="false">pC+deltaT*(pdot+2*pdot2+2*pdot3+pdot4)/6</f>
        <v>#VALUE!</v>
      </c>
      <c r="BQ687" s="0" t="s">
        <v>134</v>
      </c>
      <c r="BR687" s="0" t="n">
        <f aca="false">Q687</f>
        <v>6.8199999999999</v>
      </c>
      <c r="BS687" s="0" t="e">
        <f aca="false">R687/144</f>
        <v>#VALUE!</v>
      </c>
      <c r="BT687" s="0" t="e">
        <f aca="false">pX/144</f>
        <v>#VALUE!</v>
      </c>
      <c r="BU687" s="0" t="e">
        <f aca="false">pa/144</f>
        <v>#VALUE!</v>
      </c>
      <c r="BV687" s="11" t="n">
        <f aca="false">BR687</f>
        <v>6.8199999999999</v>
      </c>
      <c r="BW687" s="12" t="e">
        <f aca="false">(pC-pX)/144</f>
        <v>#VALUE!</v>
      </c>
      <c r="BX687" s="0" t="s">
        <v>134</v>
      </c>
      <c r="BZ687" s="0" t="s">
        <v>134</v>
      </c>
      <c r="CA687" s="0" t="s">
        <v>134</v>
      </c>
      <c r="CB687" s="0" t="s">
        <v>134</v>
      </c>
      <c r="CC687" s="0" t="s">
        <v>134</v>
      </c>
      <c r="CD687" s="0" t="s">
        <v>134</v>
      </c>
      <c r="CE687" s="0" t="s">
        <v>134</v>
      </c>
    </row>
    <row r="688" customFormat="false" ht="12.75" hidden="false" customHeight="false" outlineLevel="0" collapsed="false">
      <c r="E688" s="9" t="n">
        <v>6.75</v>
      </c>
      <c r="F688" s="9" t="n">
        <v>6397.14312766054</v>
      </c>
      <c r="G688" s="9" t="n">
        <v>963.617887296426</v>
      </c>
      <c r="Q688" s="0" t="n">
        <f aca="false">Q687+deltaT</f>
        <v>6.8299999999999</v>
      </c>
      <c r="R688" s="0" t="e">
        <f aca="false">BP687</f>
        <v>#VALUE!</v>
      </c>
      <c r="S688" s="0" t="e">
        <f aca="false">hALT1($E$13:$G$1365,Q688,2)</f>
        <v>#VALUE!</v>
      </c>
      <c r="T688" s="0" t="e">
        <f aca="false">Veloc($E$13:$G$1365,Q688,3)</f>
        <v>#VALUE!</v>
      </c>
      <c r="U688" s="0" t="e">
        <f aca="false">IF(S688&lt;hT,$G$5+alfa*(S688-ho),TT)</f>
        <v>#VALUE!</v>
      </c>
      <c r="V688" s="0" t="e">
        <f aca="false">IF(S688&lt;hT,pSL*(1/(1+alfa*S688/($G$5-alfa*ho)))^(go/(Rair*alfa)),pT*EXP(-go*(S688-hT)/(Rair*TT)))</f>
        <v>#VALUE!</v>
      </c>
      <c r="W688" s="0" t="e">
        <f aca="false">Mch(T688,U688,Rair,gamma)</f>
        <v>#VALUE!</v>
      </c>
      <c r="X688" s="0" t="e">
        <f aca="false">Cpex(Cp0,W688,$N$9,$L$13:$M$19)</f>
        <v>#VALUE!</v>
      </c>
      <c r="Y688" s="0" t="e">
        <f aca="false">pex(V688,W688,gamma,X688)</f>
        <v>#VALUE!</v>
      </c>
      <c r="Z688" s="0" t="e">
        <f aca="false">MachThroat(gamma,Y688,R688)</f>
        <v>#VALUE!</v>
      </c>
      <c r="AA688" s="0" t="e">
        <f aca="false">CN(Z688,CSON,CINC)</f>
        <v>#VALUE!</v>
      </c>
      <c r="AB688" s="0" t="e">
        <f aca="false">DPDT(Constant,AA688,Z688,gamma,R688,Y688)</f>
        <v>#VALUE!</v>
      </c>
      <c r="AC688" s="0" t="s">
        <v>134</v>
      </c>
      <c r="AD688" s="0" t="n">
        <f aca="false">Q688+deltaT/2</f>
        <v>6.8349999999999</v>
      </c>
      <c r="AE688" s="0" t="e">
        <f aca="false">pC+deltaT*pdot/2</f>
        <v>#VALUE!</v>
      </c>
      <c r="AF688" s="0" t="e">
        <f aca="false">hALT1($E$13:$G$1365,AD688,2)</f>
        <v>#VALUE!</v>
      </c>
      <c r="AG688" s="0" t="e">
        <f aca="false">Veloc($E$13:$G$1365,AD688,3)</f>
        <v>#VALUE!</v>
      </c>
      <c r="AH688" s="0" t="e">
        <f aca="false">IF(AF688&lt;hT,$G$5+alfa*(AF688-ho),TT)</f>
        <v>#VALUE!</v>
      </c>
      <c r="AI688" s="0" t="e">
        <f aca="false">IF(AF688&lt;hT,pSL*(1/(1+alfa*AF688/($G$5-alfa*ho)))^(go/(Rair*alfa)),pT*EXP(-go*(AF688-hT)/(Rair*TT)))</f>
        <v>#VALUE!</v>
      </c>
      <c r="AJ688" s="0" t="e">
        <f aca="false">Mch(AG688,AH688,Rair,gamma)</f>
        <v>#VALUE!</v>
      </c>
      <c r="AK688" s="0" t="e">
        <f aca="false">Cpex(Cp0,AJ688,$N$9,$L$13:$M$19)</f>
        <v>#VALUE!</v>
      </c>
      <c r="AL688" s="0" t="e">
        <f aca="false">pex(AI688,AJ688,gamma,AK688)</f>
        <v>#VALUE!</v>
      </c>
      <c r="AM688" s="0" t="e">
        <f aca="false">MachThroat(gamma,AL688,AE688)</f>
        <v>#VALUE!</v>
      </c>
      <c r="AN688" s="0" t="e">
        <f aca="false">CN(AM688,CSON,CINC)</f>
        <v>#VALUE!</v>
      </c>
      <c r="AO688" s="0" t="e">
        <f aca="false">DPDT(Constant,AN688,AM688,gamma,AE688,AL688)</f>
        <v>#VALUE!</v>
      </c>
      <c r="AP688" s="0" t="s">
        <v>134</v>
      </c>
      <c r="AQ688" s="0" t="n">
        <f aca="false">Q688+deltaT/2</f>
        <v>6.8349999999999</v>
      </c>
      <c r="AR688" s="0" t="e">
        <f aca="false">pC+deltaT*pdot2/2</f>
        <v>#VALUE!</v>
      </c>
      <c r="AS688" s="0" t="e">
        <f aca="false">hALT1($E$13:$G$1365,AQ688,2)</f>
        <v>#VALUE!</v>
      </c>
      <c r="AT688" s="0" t="e">
        <f aca="false">Veloc($E$13:$G$1365,AQ688,3)</f>
        <v>#VALUE!</v>
      </c>
      <c r="AU688" s="0" t="e">
        <f aca="false">IF(AS688&lt;hT,$G$5+alfa*(AS688-ho),TT)</f>
        <v>#VALUE!</v>
      </c>
      <c r="AV688" s="0" t="e">
        <f aca="false">IF(AS688&lt;hT,pSL*(1/(1+alfa*AF688/($G$5-alfa*ho)))^(go/(Rair*alfa)),pT*EXP(-go*(AF688-hT)/(Rair*TT)))</f>
        <v>#VALUE!</v>
      </c>
      <c r="AW688" s="0" t="e">
        <f aca="false">Mch(AT688,AU688,Rair,gamma)</f>
        <v>#VALUE!</v>
      </c>
      <c r="AX688" s="0" t="e">
        <f aca="false">Cpex(Cp0,AW688,$N$9,$L$13:$M$19)</f>
        <v>#VALUE!</v>
      </c>
      <c r="AY688" s="0" t="e">
        <f aca="false">pex(AV688,AW688,gamma,AX688)</f>
        <v>#VALUE!</v>
      </c>
      <c r="AZ688" s="0" t="e">
        <f aca="false">MachThroat(gamma,AY688,AR688)</f>
        <v>#VALUE!</v>
      </c>
      <c r="BA688" s="0" t="e">
        <f aca="false">CN(AZ688,CSON,CINC)</f>
        <v>#VALUE!</v>
      </c>
      <c r="BB688" s="0" t="e">
        <f aca="false">DPDT(Constant,BA688,AZ688,gamma,AR688,AY688)</f>
        <v>#VALUE!</v>
      </c>
      <c r="BC688" s="0" t="s">
        <v>134</v>
      </c>
      <c r="BD688" s="0" t="n">
        <f aca="false">Q688+deltaT</f>
        <v>6.8399999999999</v>
      </c>
      <c r="BE688" s="0" t="e">
        <f aca="false">pC+deltaT*pdot3</f>
        <v>#VALUE!</v>
      </c>
      <c r="BF688" s="0" t="e">
        <f aca="false">hALT1($E$13:$G$1365,BD688,2)</f>
        <v>#VALUE!</v>
      </c>
      <c r="BG688" s="0" t="e">
        <f aca="false">Veloc($E$13:$G$1365,BD688,3)</f>
        <v>#VALUE!</v>
      </c>
      <c r="BH688" s="0" t="e">
        <f aca="false">IF(BF688&lt;hT,$G$5+alfa*(BF688-ho),TT)</f>
        <v>#VALUE!</v>
      </c>
      <c r="BI688" s="0" t="e">
        <f aca="false">IF(BF688&lt;hT,pSL*(1/(1+alfa*BF688/($G$5-alfa*ho)))^(go/(Rair*alfa)),pT*EXP(-go*(BF688-hT)/(Rair*TT)))</f>
        <v>#VALUE!</v>
      </c>
      <c r="BJ688" s="0" t="e">
        <f aca="false">Mch(BG688,BH688,Rair,gamma)</f>
        <v>#VALUE!</v>
      </c>
      <c r="BK688" s="0" t="e">
        <f aca="false">Cpex(Cp0,BJ688,$N$9,$L$13:$M$19)</f>
        <v>#VALUE!</v>
      </c>
      <c r="BL688" s="0" t="e">
        <f aca="false">pex(BI688,BJ688,gamma,BK688)</f>
        <v>#VALUE!</v>
      </c>
      <c r="BM688" s="0" t="e">
        <f aca="false">MachThroat(gamma,BL688,BE688)</f>
        <v>#VALUE!</v>
      </c>
      <c r="BN688" s="0" t="e">
        <f aca="false">CN(BM688,CSON,CINC)</f>
        <v>#VALUE!</v>
      </c>
      <c r="BO688" s="0" t="e">
        <f aca="false">DPDT(Constant,BN688,BM688,gamma,BE688,BL688)</f>
        <v>#VALUE!</v>
      </c>
      <c r="BP688" s="0" t="e">
        <f aca="false">pC+deltaT*(pdot+2*pdot2+2*pdot3+pdot4)/6</f>
        <v>#VALUE!</v>
      </c>
      <c r="BQ688" s="0" t="s">
        <v>134</v>
      </c>
      <c r="BR688" s="0" t="n">
        <f aca="false">Q688</f>
        <v>6.8299999999999</v>
      </c>
      <c r="BS688" s="0" t="e">
        <f aca="false">R688/144</f>
        <v>#VALUE!</v>
      </c>
      <c r="BT688" s="0" t="e">
        <f aca="false">pX/144</f>
        <v>#VALUE!</v>
      </c>
      <c r="BU688" s="0" t="e">
        <f aca="false">pa/144</f>
        <v>#VALUE!</v>
      </c>
      <c r="BV688" s="11" t="n">
        <f aca="false">BR688</f>
        <v>6.8299999999999</v>
      </c>
      <c r="BW688" s="12" t="e">
        <f aca="false">(pC-pX)/144</f>
        <v>#VALUE!</v>
      </c>
      <c r="BX688" s="0" t="s">
        <v>134</v>
      </c>
      <c r="BZ688" s="0" t="s">
        <v>134</v>
      </c>
      <c r="CA688" s="0" t="s">
        <v>134</v>
      </c>
      <c r="CB688" s="0" t="s">
        <v>134</v>
      </c>
      <c r="CC688" s="0" t="s">
        <v>134</v>
      </c>
      <c r="CD688" s="0" t="s">
        <v>134</v>
      </c>
      <c r="CE688" s="0" t="s">
        <v>134</v>
      </c>
    </row>
    <row r="689" customFormat="false" ht="12.75" hidden="false" customHeight="false" outlineLevel="0" collapsed="false">
      <c r="E689" s="9" t="n">
        <v>6.76</v>
      </c>
      <c r="F689" s="9" t="n">
        <v>6406.77469827427</v>
      </c>
      <c r="G689" s="9" t="n">
        <v>962.695558602731</v>
      </c>
      <c r="Q689" s="0" t="n">
        <f aca="false">Q688+deltaT</f>
        <v>6.8399999999999</v>
      </c>
      <c r="R689" s="0" t="e">
        <f aca="false">BP688</f>
        <v>#VALUE!</v>
      </c>
      <c r="S689" s="0" t="e">
        <f aca="false">hALT1($E$13:$G$1365,Q689,2)</f>
        <v>#VALUE!</v>
      </c>
      <c r="T689" s="0" t="e">
        <f aca="false">Veloc($E$13:$G$1365,Q689,3)</f>
        <v>#VALUE!</v>
      </c>
      <c r="U689" s="0" t="e">
        <f aca="false">IF(S689&lt;hT,$G$5+alfa*(S689-ho),TT)</f>
        <v>#VALUE!</v>
      </c>
      <c r="V689" s="0" t="e">
        <f aca="false">IF(S689&lt;hT,pSL*(1/(1+alfa*S689/($G$5-alfa*ho)))^(go/(Rair*alfa)),pT*EXP(-go*(S689-hT)/(Rair*TT)))</f>
        <v>#VALUE!</v>
      </c>
      <c r="W689" s="0" t="e">
        <f aca="false">Mch(T689,U689,Rair,gamma)</f>
        <v>#VALUE!</v>
      </c>
      <c r="X689" s="0" t="e">
        <f aca="false">Cpex(Cp0,W689,$N$9,$L$13:$M$19)</f>
        <v>#VALUE!</v>
      </c>
      <c r="Y689" s="0" t="e">
        <f aca="false">pex(V689,W689,gamma,X689)</f>
        <v>#VALUE!</v>
      </c>
      <c r="Z689" s="0" t="e">
        <f aca="false">MachThroat(gamma,Y689,R689)</f>
        <v>#VALUE!</v>
      </c>
      <c r="AA689" s="0" t="e">
        <f aca="false">CN(Z689,CSON,CINC)</f>
        <v>#VALUE!</v>
      </c>
      <c r="AB689" s="0" t="e">
        <f aca="false">DPDT(Constant,AA689,Z689,gamma,R689,Y689)</f>
        <v>#VALUE!</v>
      </c>
      <c r="AC689" s="0" t="s">
        <v>134</v>
      </c>
      <c r="AD689" s="0" t="n">
        <f aca="false">Q689+deltaT/2</f>
        <v>6.8449999999999</v>
      </c>
      <c r="AE689" s="0" t="e">
        <f aca="false">pC+deltaT*pdot/2</f>
        <v>#VALUE!</v>
      </c>
      <c r="AF689" s="0" t="e">
        <f aca="false">hALT1($E$13:$G$1365,AD689,2)</f>
        <v>#VALUE!</v>
      </c>
      <c r="AG689" s="0" t="e">
        <f aca="false">Veloc($E$13:$G$1365,AD689,3)</f>
        <v>#VALUE!</v>
      </c>
      <c r="AH689" s="0" t="e">
        <f aca="false">IF(AF689&lt;hT,$G$5+alfa*(AF689-ho),TT)</f>
        <v>#VALUE!</v>
      </c>
      <c r="AI689" s="0" t="e">
        <f aca="false">IF(AF689&lt;hT,pSL*(1/(1+alfa*AF689/($G$5-alfa*ho)))^(go/(Rair*alfa)),pT*EXP(-go*(AF689-hT)/(Rair*TT)))</f>
        <v>#VALUE!</v>
      </c>
      <c r="AJ689" s="0" t="e">
        <f aca="false">Mch(AG689,AH689,Rair,gamma)</f>
        <v>#VALUE!</v>
      </c>
      <c r="AK689" s="0" t="e">
        <f aca="false">Cpex(Cp0,AJ689,$N$9,$L$13:$M$19)</f>
        <v>#VALUE!</v>
      </c>
      <c r="AL689" s="0" t="e">
        <f aca="false">pex(AI689,AJ689,gamma,AK689)</f>
        <v>#VALUE!</v>
      </c>
      <c r="AM689" s="0" t="e">
        <f aca="false">MachThroat(gamma,AL689,AE689)</f>
        <v>#VALUE!</v>
      </c>
      <c r="AN689" s="0" t="e">
        <f aca="false">CN(AM689,CSON,CINC)</f>
        <v>#VALUE!</v>
      </c>
      <c r="AO689" s="0" t="e">
        <f aca="false">DPDT(Constant,AN689,AM689,gamma,AE689,AL689)</f>
        <v>#VALUE!</v>
      </c>
      <c r="AP689" s="0" t="s">
        <v>134</v>
      </c>
      <c r="AQ689" s="0" t="n">
        <f aca="false">Q689+deltaT/2</f>
        <v>6.8449999999999</v>
      </c>
      <c r="AR689" s="0" t="e">
        <f aca="false">pC+deltaT*pdot2/2</f>
        <v>#VALUE!</v>
      </c>
      <c r="AS689" s="0" t="e">
        <f aca="false">hALT1($E$13:$G$1365,AQ689,2)</f>
        <v>#VALUE!</v>
      </c>
      <c r="AT689" s="0" t="e">
        <f aca="false">Veloc($E$13:$G$1365,AQ689,3)</f>
        <v>#VALUE!</v>
      </c>
      <c r="AU689" s="0" t="e">
        <f aca="false">IF(AS689&lt;hT,$G$5+alfa*(AS689-ho),TT)</f>
        <v>#VALUE!</v>
      </c>
      <c r="AV689" s="0" t="e">
        <f aca="false">IF(AS689&lt;hT,pSL*(1/(1+alfa*AF689/($G$5-alfa*ho)))^(go/(Rair*alfa)),pT*EXP(-go*(AF689-hT)/(Rair*TT)))</f>
        <v>#VALUE!</v>
      </c>
      <c r="AW689" s="0" t="e">
        <f aca="false">Mch(AT689,AU689,Rair,gamma)</f>
        <v>#VALUE!</v>
      </c>
      <c r="AX689" s="0" t="e">
        <f aca="false">Cpex(Cp0,AW689,$N$9,$L$13:$M$19)</f>
        <v>#VALUE!</v>
      </c>
      <c r="AY689" s="0" t="e">
        <f aca="false">pex(AV689,AW689,gamma,AX689)</f>
        <v>#VALUE!</v>
      </c>
      <c r="AZ689" s="0" t="e">
        <f aca="false">MachThroat(gamma,AY689,AR689)</f>
        <v>#VALUE!</v>
      </c>
      <c r="BA689" s="0" t="e">
        <f aca="false">CN(AZ689,CSON,CINC)</f>
        <v>#VALUE!</v>
      </c>
      <c r="BB689" s="0" t="e">
        <f aca="false">DPDT(Constant,BA689,AZ689,gamma,AR689,AY689)</f>
        <v>#VALUE!</v>
      </c>
      <c r="BC689" s="0" t="s">
        <v>134</v>
      </c>
      <c r="BD689" s="0" t="n">
        <f aca="false">Q689+deltaT</f>
        <v>6.8499999999999</v>
      </c>
      <c r="BE689" s="0" t="e">
        <f aca="false">pC+deltaT*pdot3</f>
        <v>#VALUE!</v>
      </c>
      <c r="BF689" s="0" t="e">
        <f aca="false">hALT1($E$13:$G$1365,BD689,2)</f>
        <v>#VALUE!</v>
      </c>
      <c r="BG689" s="0" t="e">
        <f aca="false">Veloc($E$13:$G$1365,BD689,3)</f>
        <v>#VALUE!</v>
      </c>
      <c r="BH689" s="0" t="e">
        <f aca="false">IF(BF689&lt;hT,$G$5+alfa*(BF689-ho),TT)</f>
        <v>#VALUE!</v>
      </c>
      <c r="BI689" s="0" t="e">
        <f aca="false">IF(BF689&lt;hT,pSL*(1/(1+alfa*BF689/($G$5-alfa*ho)))^(go/(Rair*alfa)),pT*EXP(-go*(BF689-hT)/(Rair*TT)))</f>
        <v>#VALUE!</v>
      </c>
      <c r="BJ689" s="0" t="e">
        <f aca="false">Mch(BG689,BH689,Rair,gamma)</f>
        <v>#VALUE!</v>
      </c>
      <c r="BK689" s="0" t="e">
        <f aca="false">Cpex(Cp0,BJ689,$N$9,$L$13:$M$19)</f>
        <v>#VALUE!</v>
      </c>
      <c r="BL689" s="0" t="e">
        <f aca="false">pex(BI689,BJ689,gamma,BK689)</f>
        <v>#VALUE!</v>
      </c>
      <c r="BM689" s="0" t="e">
        <f aca="false">MachThroat(gamma,BL689,BE689)</f>
        <v>#VALUE!</v>
      </c>
      <c r="BN689" s="0" t="e">
        <f aca="false">CN(BM689,CSON,CINC)</f>
        <v>#VALUE!</v>
      </c>
      <c r="BO689" s="0" t="e">
        <f aca="false">DPDT(Constant,BN689,BM689,gamma,BE689,BL689)</f>
        <v>#VALUE!</v>
      </c>
      <c r="BP689" s="0" t="e">
        <f aca="false">pC+deltaT*(pdot+2*pdot2+2*pdot3+pdot4)/6</f>
        <v>#VALUE!</v>
      </c>
      <c r="BQ689" s="0" t="s">
        <v>134</v>
      </c>
      <c r="BR689" s="0" t="n">
        <f aca="false">Q689</f>
        <v>6.8399999999999</v>
      </c>
      <c r="BS689" s="0" t="e">
        <f aca="false">R689/144</f>
        <v>#VALUE!</v>
      </c>
      <c r="BT689" s="0" t="e">
        <f aca="false">pX/144</f>
        <v>#VALUE!</v>
      </c>
      <c r="BU689" s="0" t="e">
        <f aca="false">pa/144</f>
        <v>#VALUE!</v>
      </c>
      <c r="BV689" s="11" t="n">
        <f aca="false">BR689</f>
        <v>6.8399999999999</v>
      </c>
      <c r="BW689" s="12" t="e">
        <f aca="false">(pC-pX)/144</f>
        <v>#VALUE!</v>
      </c>
      <c r="BX689" s="0" t="s">
        <v>134</v>
      </c>
      <c r="BZ689" s="0" t="s">
        <v>134</v>
      </c>
      <c r="CA689" s="0" t="s">
        <v>134</v>
      </c>
      <c r="CB689" s="0" t="s">
        <v>134</v>
      </c>
      <c r="CC689" s="0" t="s">
        <v>134</v>
      </c>
      <c r="CD689" s="0" t="s">
        <v>134</v>
      </c>
      <c r="CE689" s="0" t="s">
        <v>134</v>
      </c>
    </row>
    <row r="690" customFormat="false" ht="12.75" hidden="false" customHeight="false" outlineLevel="0" collapsed="false">
      <c r="E690" s="9" t="n">
        <v>6.77</v>
      </c>
      <c r="F690" s="9" t="n">
        <v>6416.39702530065</v>
      </c>
      <c r="G690" s="9" t="n">
        <v>961.769170325431</v>
      </c>
      <c r="Q690" s="0" t="n">
        <f aca="false">Q689+deltaT</f>
        <v>6.8499999999999</v>
      </c>
      <c r="R690" s="0" t="e">
        <f aca="false">BP689</f>
        <v>#VALUE!</v>
      </c>
      <c r="S690" s="0" t="e">
        <f aca="false">hALT1($E$13:$G$1365,Q690,2)</f>
        <v>#VALUE!</v>
      </c>
      <c r="T690" s="0" t="e">
        <f aca="false">Veloc($E$13:$G$1365,Q690,3)</f>
        <v>#VALUE!</v>
      </c>
      <c r="U690" s="0" t="e">
        <f aca="false">IF(S690&lt;hT,$G$5+alfa*(S690-ho),TT)</f>
        <v>#VALUE!</v>
      </c>
      <c r="V690" s="0" t="e">
        <f aca="false">IF(S690&lt;hT,pSL*(1/(1+alfa*S690/($G$5-alfa*ho)))^(go/(Rair*alfa)),pT*EXP(-go*(S690-hT)/(Rair*TT)))</f>
        <v>#VALUE!</v>
      </c>
      <c r="W690" s="0" t="e">
        <f aca="false">Mch(T690,U690,Rair,gamma)</f>
        <v>#VALUE!</v>
      </c>
      <c r="X690" s="0" t="e">
        <f aca="false">Cpex(Cp0,W690,$N$9,$L$13:$M$19)</f>
        <v>#VALUE!</v>
      </c>
      <c r="Y690" s="0" t="e">
        <f aca="false">pex(V690,W690,gamma,X690)</f>
        <v>#VALUE!</v>
      </c>
      <c r="Z690" s="0" t="e">
        <f aca="false">MachThroat(gamma,Y690,R690)</f>
        <v>#VALUE!</v>
      </c>
      <c r="AA690" s="0" t="e">
        <f aca="false">CN(Z690,CSON,CINC)</f>
        <v>#VALUE!</v>
      </c>
      <c r="AB690" s="0" t="e">
        <f aca="false">DPDT(Constant,AA690,Z690,gamma,R690,Y690)</f>
        <v>#VALUE!</v>
      </c>
      <c r="AC690" s="0" t="s">
        <v>134</v>
      </c>
      <c r="AD690" s="0" t="n">
        <f aca="false">Q690+deltaT/2</f>
        <v>6.8549999999999</v>
      </c>
      <c r="AE690" s="0" t="e">
        <f aca="false">pC+deltaT*pdot/2</f>
        <v>#VALUE!</v>
      </c>
      <c r="AF690" s="0" t="e">
        <f aca="false">hALT1($E$13:$G$1365,AD690,2)</f>
        <v>#VALUE!</v>
      </c>
      <c r="AG690" s="0" t="e">
        <f aca="false">Veloc($E$13:$G$1365,AD690,3)</f>
        <v>#VALUE!</v>
      </c>
      <c r="AH690" s="0" t="e">
        <f aca="false">IF(AF690&lt;hT,$G$5+alfa*(AF690-ho),TT)</f>
        <v>#VALUE!</v>
      </c>
      <c r="AI690" s="0" t="e">
        <f aca="false">IF(AF690&lt;hT,pSL*(1/(1+alfa*AF690/($G$5-alfa*ho)))^(go/(Rair*alfa)),pT*EXP(-go*(AF690-hT)/(Rair*TT)))</f>
        <v>#VALUE!</v>
      </c>
      <c r="AJ690" s="0" t="e">
        <f aca="false">Mch(AG690,AH690,Rair,gamma)</f>
        <v>#VALUE!</v>
      </c>
      <c r="AK690" s="0" t="e">
        <f aca="false">Cpex(Cp0,AJ690,$N$9,$L$13:$M$19)</f>
        <v>#VALUE!</v>
      </c>
      <c r="AL690" s="0" t="e">
        <f aca="false">pex(AI690,AJ690,gamma,AK690)</f>
        <v>#VALUE!</v>
      </c>
      <c r="AM690" s="0" t="e">
        <f aca="false">MachThroat(gamma,AL690,AE690)</f>
        <v>#VALUE!</v>
      </c>
      <c r="AN690" s="0" t="e">
        <f aca="false">CN(AM690,CSON,CINC)</f>
        <v>#VALUE!</v>
      </c>
      <c r="AO690" s="0" t="e">
        <f aca="false">DPDT(Constant,AN690,AM690,gamma,AE690,AL690)</f>
        <v>#VALUE!</v>
      </c>
      <c r="AP690" s="0" t="s">
        <v>134</v>
      </c>
      <c r="AQ690" s="0" t="n">
        <f aca="false">Q690+deltaT/2</f>
        <v>6.8549999999999</v>
      </c>
      <c r="AR690" s="0" t="e">
        <f aca="false">pC+deltaT*pdot2/2</f>
        <v>#VALUE!</v>
      </c>
      <c r="AS690" s="0" t="e">
        <f aca="false">hALT1($E$13:$G$1365,AQ690,2)</f>
        <v>#VALUE!</v>
      </c>
      <c r="AT690" s="0" t="e">
        <f aca="false">Veloc($E$13:$G$1365,AQ690,3)</f>
        <v>#VALUE!</v>
      </c>
      <c r="AU690" s="0" t="e">
        <f aca="false">IF(AS690&lt;hT,$G$5+alfa*(AS690-ho),TT)</f>
        <v>#VALUE!</v>
      </c>
      <c r="AV690" s="0" t="e">
        <f aca="false">IF(AS690&lt;hT,pSL*(1/(1+alfa*AF690/($G$5-alfa*ho)))^(go/(Rair*alfa)),pT*EXP(-go*(AF690-hT)/(Rair*TT)))</f>
        <v>#VALUE!</v>
      </c>
      <c r="AW690" s="0" t="e">
        <f aca="false">Mch(AT690,AU690,Rair,gamma)</f>
        <v>#VALUE!</v>
      </c>
      <c r="AX690" s="0" t="e">
        <f aca="false">Cpex(Cp0,AW690,$N$9,$L$13:$M$19)</f>
        <v>#VALUE!</v>
      </c>
      <c r="AY690" s="0" t="e">
        <f aca="false">pex(AV690,AW690,gamma,AX690)</f>
        <v>#VALUE!</v>
      </c>
      <c r="AZ690" s="0" t="e">
        <f aca="false">MachThroat(gamma,AY690,AR690)</f>
        <v>#VALUE!</v>
      </c>
      <c r="BA690" s="0" t="e">
        <f aca="false">CN(AZ690,CSON,CINC)</f>
        <v>#VALUE!</v>
      </c>
      <c r="BB690" s="0" t="e">
        <f aca="false">DPDT(Constant,BA690,AZ690,gamma,AR690,AY690)</f>
        <v>#VALUE!</v>
      </c>
      <c r="BC690" s="0" t="s">
        <v>134</v>
      </c>
      <c r="BD690" s="0" t="n">
        <f aca="false">Q690+deltaT</f>
        <v>6.8599999999999</v>
      </c>
      <c r="BE690" s="0" t="e">
        <f aca="false">pC+deltaT*pdot3</f>
        <v>#VALUE!</v>
      </c>
      <c r="BF690" s="0" t="e">
        <f aca="false">hALT1($E$13:$G$1365,BD690,2)</f>
        <v>#VALUE!</v>
      </c>
      <c r="BG690" s="0" t="e">
        <f aca="false">Veloc($E$13:$G$1365,BD690,3)</f>
        <v>#VALUE!</v>
      </c>
      <c r="BH690" s="0" t="e">
        <f aca="false">IF(BF690&lt;hT,$G$5+alfa*(BF690-ho),TT)</f>
        <v>#VALUE!</v>
      </c>
      <c r="BI690" s="0" t="e">
        <f aca="false">IF(BF690&lt;hT,pSL*(1/(1+alfa*BF690/($G$5-alfa*ho)))^(go/(Rair*alfa)),pT*EXP(-go*(BF690-hT)/(Rair*TT)))</f>
        <v>#VALUE!</v>
      </c>
      <c r="BJ690" s="0" t="e">
        <f aca="false">Mch(BG690,BH690,Rair,gamma)</f>
        <v>#VALUE!</v>
      </c>
      <c r="BK690" s="0" t="e">
        <f aca="false">Cpex(Cp0,BJ690,$N$9,$L$13:$M$19)</f>
        <v>#VALUE!</v>
      </c>
      <c r="BL690" s="0" t="e">
        <f aca="false">pex(BI690,BJ690,gamma,BK690)</f>
        <v>#VALUE!</v>
      </c>
      <c r="BM690" s="0" t="e">
        <f aca="false">MachThroat(gamma,BL690,BE690)</f>
        <v>#VALUE!</v>
      </c>
      <c r="BN690" s="0" t="e">
        <f aca="false">CN(BM690,CSON,CINC)</f>
        <v>#VALUE!</v>
      </c>
      <c r="BO690" s="0" t="e">
        <f aca="false">DPDT(Constant,BN690,BM690,gamma,BE690,BL690)</f>
        <v>#VALUE!</v>
      </c>
      <c r="BP690" s="0" t="e">
        <f aca="false">pC+deltaT*(pdot+2*pdot2+2*pdot3+pdot4)/6</f>
        <v>#VALUE!</v>
      </c>
      <c r="BQ690" s="0" t="s">
        <v>134</v>
      </c>
      <c r="BR690" s="0" t="n">
        <f aca="false">Q690</f>
        <v>6.8499999999999</v>
      </c>
      <c r="BS690" s="0" t="e">
        <f aca="false">R690/144</f>
        <v>#VALUE!</v>
      </c>
      <c r="BT690" s="0" t="e">
        <f aca="false">pX/144</f>
        <v>#VALUE!</v>
      </c>
      <c r="BU690" s="0" t="e">
        <f aca="false">pa/144</f>
        <v>#VALUE!</v>
      </c>
      <c r="BV690" s="11" t="n">
        <f aca="false">BR690</f>
        <v>6.8499999999999</v>
      </c>
      <c r="BW690" s="12" t="e">
        <f aca="false">(pC-pX)/144</f>
        <v>#VALUE!</v>
      </c>
      <c r="BX690" s="0" t="s">
        <v>134</v>
      </c>
      <c r="BZ690" s="0" t="s">
        <v>134</v>
      </c>
      <c r="CA690" s="0" t="s">
        <v>134</v>
      </c>
      <c r="CB690" s="0" t="s">
        <v>134</v>
      </c>
      <c r="CC690" s="0" t="s">
        <v>134</v>
      </c>
      <c r="CD690" s="0" t="s">
        <v>134</v>
      </c>
      <c r="CE690" s="0" t="s">
        <v>134</v>
      </c>
    </row>
    <row r="691" customFormat="false" ht="12.75" hidden="false" customHeight="false" outlineLevel="0" collapsed="false">
      <c r="E691" s="9" t="n">
        <v>6.78</v>
      </c>
      <c r="F691" s="9" t="n">
        <v>6426.01006815881</v>
      </c>
      <c r="G691" s="9" t="n">
        <v>960.838725458589</v>
      </c>
      <c r="Q691" s="0" t="n">
        <f aca="false">Q690+deltaT</f>
        <v>6.8599999999999</v>
      </c>
      <c r="R691" s="0" t="e">
        <f aca="false">BP690</f>
        <v>#VALUE!</v>
      </c>
      <c r="S691" s="0" t="e">
        <f aca="false">hALT1($E$13:$G$1365,Q691,2)</f>
        <v>#VALUE!</v>
      </c>
      <c r="T691" s="0" t="e">
        <f aca="false">Veloc($E$13:$G$1365,Q691,3)</f>
        <v>#VALUE!</v>
      </c>
      <c r="U691" s="0" t="e">
        <f aca="false">IF(S691&lt;hT,$G$5+alfa*(S691-ho),TT)</f>
        <v>#VALUE!</v>
      </c>
      <c r="V691" s="0" t="e">
        <f aca="false">IF(S691&lt;hT,pSL*(1/(1+alfa*S691/($G$5-alfa*ho)))^(go/(Rair*alfa)),pT*EXP(-go*(S691-hT)/(Rair*TT)))</f>
        <v>#VALUE!</v>
      </c>
      <c r="W691" s="0" t="e">
        <f aca="false">Mch(T691,U691,Rair,gamma)</f>
        <v>#VALUE!</v>
      </c>
      <c r="X691" s="0" t="e">
        <f aca="false">Cpex(Cp0,W691,$N$9,$L$13:$M$19)</f>
        <v>#VALUE!</v>
      </c>
      <c r="Y691" s="0" t="e">
        <f aca="false">pex(V691,W691,gamma,X691)</f>
        <v>#VALUE!</v>
      </c>
      <c r="Z691" s="0" t="e">
        <f aca="false">MachThroat(gamma,Y691,R691)</f>
        <v>#VALUE!</v>
      </c>
      <c r="AA691" s="0" t="e">
        <f aca="false">CN(Z691,CSON,CINC)</f>
        <v>#VALUE!</v>
      </c>
      <c r="AB691" s="0" t="e">
        <f aca="false">DPDT(Constant,AA691,Z691,gamma,R691,Y691)</f>
        <v>#VALUE!</v>
      </c>
      <c r="AC691" s="0" t="s">
        <v>134</v>
      </c>
      <c r="AD691" s="0" t="n">
        <f aca="false">Q691+deltaT/2</f>
        <v>6.8649999999999</v>
      </c>
      <c r="AE691" s="0" t="e">
        <f aca="false">pC+deltaT*pdot/2</f>
        <v>#VALUE!</v>
      </c>
      <c r="AF691" s="0" t="e">
        <f aca="false">hALT1($E$13:$G$1365,AD691,2)</f>
        <v>#VALUE!</v>
      </c>
      <c r="AG691" s="0" t="e">
        <f aca="false">Veloc($E$13:$G$1365,AD691,3)</f>
        <v>#VALUE!</v>
      </c>
      <c r="AH691" s="0" t="e">
        <f aca="false">IF(AF691&lt;hT,$G$5+alfa*(AF691-ho),TT)</f>
        <v>#VALUE!</v>
      </c>
      <c r="AI691" s="0" t="e">
        <f aca="false">IF(AF691&lt;hT,pSL*(1/(1+alfa*AF691/($G$5-alfa*ho)))^(go/(Rair*alfa)),pT*EXP(-go*(AF691-hT)/(Rair*TT)))</f>
        <v>#VALUE!</v>
      </c>
      <c r="AJ691" s="0" t="e">
        <f aca="false">Mch(AG691,AH691,Rair,gamma)</f>
        <v>#VALUE!</v>
      </c>
      <c r="AK691" s="0" t="e">
        <f aca="false">Cpex(Cp0,AJ691,$N$9,$L$13:$M$19)</f>
        <v>#VALUE!</v>
      </c>
      <c r="AL691" s="0" t="e">
        <f aca="false">pex(AI691,AJ691,gamma,AK691)</f>
        <v>#VALUE!</v>
      </c>
      <c r="AM691" s="0" t="e">
        <f aca="false">MachThroat(gamma,AL691,AE691)</f>
        <v>#VALUE!</v>
      </c>
      <c r="AN691" s="0" t="e">
        <f aca="false">CN(AM691,CSON,CINC)</f>
        <v>#VALUE!</v>
      </c>
      <c r="AO691" s="0" t="e">
        <f aca="false">DPDT(Constant,AN691,AM691,gamma,AE691,AL691)</f>
        <v>#VALUE!</v>
      </c>
      <c r="AP691" s="0" t="s">
        <v>134</v>
      </c>
      <c r="AQ691" s="0" t="n">
        <f aca="false">Q691+deltaT/2</f>
        <v>6.8649999999999</v>
      </c>
      <c r="AR691" s="0" t="e">
        <f aca="false">pC+deltaT*pdot2/2</f>
        <v>#VALUE!</v>
      </c>
      <c r="AS691" s="0" t="e">
        <f aca="false">hALT1($E$13:$G$1365,AQ691,2)</f>
        <v>#VALUE!</v>
      </c>
      <c r="AT691" s="0" t="e">
        <f aca="false">Veloc($E$13:$G$1365,AQ691,3)</f>
        <v>#VALUE!</v>
      </c>
      <c r="AU691" s="0" t="e">
        <f aca="false">IF(AS691&lt;hT,$G$5+alfa*(AS691-ho),TT)</f>
        <v>#VALUE!</v>
      </c>
      <c r="AV691" s="0" t="e">
        <f aca="false">IF(AS691&lt;hT,pSL*(1/(1+alfa*AF691/($G$5-alfa*ho)))^(go/(Rair*alfa)),pT*EXP(-go*(AF691-hT)/(Rair*TT)))</f>
        <v>#VALUE!</v>
      </c>
      <c r="AW691" s="0" t="e">
        <f aca="false">Mch(AT691,AU691,Rair,gamma)</f>
        <v>#VALUE!</v>
      </c>
      <c r="AX691" s="0" t="e">
        <f aca="false">Cpex(Cp0,AW691,$N$9,$L$13:$M$19)</f>
        <v>#VALUE!</v>
      </c>
      <c r="AY691" s="0" t="e">
        <f aca="false">pex(AV691,AW691,gamma,AX691)</f>
        <v>#VALUE!</v>
      </c>
      <c r="AZ691" s="0" t="e">
        <f aca="false">MachThroat(gamma,AY691,AR691)</f>
        <v>#VALUE!</v>
      </c>
      <c r="BA691" s="0" t="e">
        <f aca="false">CN(AZ691,CSON,CINC)</f>
        <v>#VALUE!</v>
      </c>
      <c r="BB691" s="0" t="e">
        <f aca="false">DPDT(Constant,BA691,AZ691,gamma,AR691,AY691)</f>
        <v>#VALUE!</v>
      </c>
      <c r="BC691" s="0" t="s">
        <v>134</v>
      </c>
      <c r="BD691" s="0" t="n">
        <f aca="false">Q691+deltaT</f>
        <v>6.8699999999999</v>
      </c>
      <c r="BE691" s="0" t="e">
        <f aca="false">pC+deltaT*pdot3</f>
        <v>#VALUE!</v>
      </c>
      <c r="BF691" s="0" t="e">
        <f aca="false">hALT1($E$13:$G$1365,BD691,2)</f>
        <v>#VALUE!</v>
      </c>
      <c r="BG691" s="0" t="e">
        <f aca="false">Veloc($E$13:$G$1365,BD691,3)</f>
        <v>#VALUE!</v>
      </c>
      <c r="BH691" s="0" t="e">
        <f aca="false">IF(BF691&lt;hT,$G$5+alfa*(BF691-ho),TT)</f>
        <v>#VALUE!</v>
      </c>
      <c r="BI691" s="0" t="e">
        <f aca="false">IF(BF691&lt;hT,pSL*(1/(1+alfa*BF691/($G$5-alfa*ho)))^(go/(Rair*alfa)),pT*EXP(-go*(BF691-hT)/(Rair*TT)))</f>
        <v>#VALUE!</v>
      </c>
      <c r="BJ691" s="0" t="e">
        <f aca="false">Mch(BG691,BH691,Rair,gamma)</f>
        <v>#VALUE!</v>
      </c>
      <c r="BK691" s="0" t="e">
        <f aca="false">Cpex(Cp0,BJ691,$N$9,$L$13:$M$19)</f>
        <v>#VALUE!</v>
      </c>
      <c r="BL691" s="0" t="e">
        <f aca="false">pex(BI691,BJ691,gamma,BK691)</f>
        <v>#VALUE!</v>
      </c>
      <c r="BM691" s="0" t="e">
        <f aca="false">MachThroat(gamma,BL691,BE691)</f>
        <v>#VALUE!</v>
      </c>
      <c r="BN691" s="0" t="e">
        <f aca="false">CN(BM691,CSON,CINC)</f>
        <v>#VALUE!</v>
      </c>
      <c r="BO691" s="0" t="e">
        <f aca="false">DPDT(Constant,BN691,BM691,gamma,BE691,BL691)</f>
        <v>#VALUE!</v>
      </c>
      <c r="BP691" s="0" t="e">
        <f aca="false">pC+deltaT*(pdot+2*pdot2+2*pdot3+pdot4)/6</f>
        <v>#VALUE!</v>
      </c>
      <c r="BQ691" s="0" t="s">
        <v>134</v>
      </c>
      <c r="BR691" s="0" t="n">
        <f aca="false">Q691</f>
        <v>6.8599999999999</v>
      </c>
      <c r="BS691" s="0" t="e">
        <f aca="false">R691/144</f>
        <v>#VALUE!</v>
      </c>
      <c r="BT691" s="0" t="e">
        <f aca="false">pX/144</f>
        <v>#VALUE!</v>
      </c>
      <c r="BU691" s="0" t="e">
        <f aca="false">pa/144</f>
        <v>#VALUE!</v>
      </c>
      <c r="BV691" s="11" t="n">
        <f aca="false">BR691</f>
        <v>6.8599999999999</v>
      </c>
      <c r="BW691" s="12" t="e">
        <f aca="false">(pC-pX)/144</f>
        <v>#VALUE!</v>
      </c>
      <c r="BX691" s="0" t="s">
        <v>134</v>
      </c>
      <c r="BZ691" s="0" t="s">
        <v>134</v>
      </c>
      <c r="CA691" s="0" t="s">
        <v>134</v>
      </c>
      <c r="CB691" s="0" t="s">
        <v>134</v>
      </c>
      <c r="CC691" s="0" t="s">
        <v>134</v>
      </c>
      <c r="CD691" s="0" t="s">
        <v>134</v>
      </c>
      <c r="CE691" s="0" t="s">
        <v>134</v>
      </c>
    </row>
    <row r="692" customFormat="false" ht="12.75" hidden="false" customHeight="false" outlineLevel="0" collapsed="false">
      <c r="E692" s="9" t="n">
        <v>6.79</v>
      </c>
      <c r="F692" s="9" t="n">
        <v>6435.61378629782</v>
      </c>
      <c r="G692" s="9" t="n">
        <v>959.904226991348</v>
      </c>
      <c r="Q692" s="0" t="n">
        <f aca="false">Q691+deltaT</f>
        <v>6.8699999999999</v>
      </c>
      <c r="R692" s="0" t="e">
        <f aca="false">BP691</f>
        <v>#VALUE!</v>
      </c>
      <c r="S692" s="0" t="e">
        <f aca="false">hALT1($E$13:$G$1365,Q692,2)</f>
        <v>#VALUE!</v>
      </c>
      <c r="T692" s="0" t="e">
        <f aca="false">Veloc($E$13:$G$1365,Q692,3)</f>
        <v>#VALUE!</v>
      </c>
      <c r="U692" s="0" t="e">
        <f aca="false">IF(S692&lt;hT,$G$5+alfa*(S692-ho),TT)</f>
        <v>#VALUE!</v>
      </c>
      <c r="V692" s="0" t="e">
        <f aca="false">IF(S692&lt;hT,pSL*(1/(1+alfa*S692/($G$5-alfa*ho)))^(go/(Rair*alfa)),pT*EXP(-go*(S692-hT)/(Rair*TT)))</f>
        <v>#VALUE!</v>
      </c>
      <c r="W692" s="0" t="e">
        <f aca="false">Mch(T692,U692,Rair,gamma)</f>
        <v>#VALUE!</v>
      </c>
      <c r="X692" s="0" t="e">
        <f aca="false">Cpex(Cp0,W692,$N$9,$L$13:$M$19)</f>
        <v>#VALUE!</v>
      </c>
      <c r="Y692" s="0" t="e">
        <f aca="false">pex(V692,W692,gamma,X692)</f>
        <v>#VALUE!</v>
      </c>
      <c r="Z692" s="0" t="e">
        <f aca="false">MachThroat(gamma,Y692,R692)</f>
        <v>#VALUE!</v>
      </c>
      <c r="AA692" s="0" t="e">
        <f aca="false">CN(Z692,CSON,CINC)</f>
        <v>#VALUE!</v>
      </c>
      <c r="AB692" s="0" t="e">
        <f aca="false">DPDT(Constant,AA692,Z692,gamma,R692,Y692)</f>
        <v>#VALUE!</v>
      </c>
      <c r="AC692" s="0" t="s">
        <v>134</v>
      </c>
      <c r="AD692" s="0" t="n">
        <f aca="false">Q692+deltaT/2</f>
        <v>6.8749999999999</v>
      </c>
      <c r="AE692" s="0" t="e">
        <f aca="false">pC+deltaT*pdot/2</f>
        <v>#VALUE!</v>
      </c>
      <c r="AF692" s="0" t="e">
        <f aca="false">hALT1($E$13:$G$1365,AD692,2)</f>
        <v>#VALUE!</v>
      </c>
      <c r="AG692" s="0" t="e">
        <f aca="false">Veloc($E$13:$G$1365,AD692,3)</f>
        <v>#VALUE!</v>
      </c>
      <c r="AH692" s="0" t="e">
        <f aca="false">IF(AF692&lt;hT,$G$5+alfa*(AF692-ho),TT)</f>
        <v>#VALUE!</v>
      </c>
      <c r="AI692" s="0" t="e">
        <f aca="false">IF(AF692&lt;hT,pSL*(1/(1+alfa*AF692/($G$5-alfa*ho)))^(go/(Rair*alfa)),pT*EXP(-go*(AF692-hT)/(Rair*TT)))</f>
        <v>#VALUE!</v>
      </c>
      <c r="AJ692" s="0" t="e">
        <f aca="false">Mch(AG692,AH692,Rair,gamma)</f>
        <v>#VALUE!</v>
      </c>
      <c r="AK692" s="0" t="e">
        <f aca="false">Cpex(Cp0,AJ692,$N$9,$L$13:$M$19)</f>
        <v>#VALUE!</v>
      </c>
      <c r="AL692" s="0" t="e">
        <f aca="false">pex(AI692,AJ692,gamma,AK692)</f>
        <v>#VALUE!</v>
      </c>
      <c r="AM692" s="0" t="e">
        <f aca="false">MachThroat(gamma,AL692,AE692)</f>
        <v>#VALUE!</v>
      </c>
      <c r="AN692" s="0" t="e">
        <f aca="false">CN(AM692,CSON,CINC)</f>
        <v>#VALUE!</v>
      </c>
      <c r="AO692" s="0" t="e">
        <f aca="false">DPDT(Constant,AN692,AM692,gamma,AE692,AL692)</f>
        <v>#VALUE!</v>
      </c>
      <c r="AP692" s="0" t="s">
        <v>134</v>
      </c>
      <c r="AQ692" s="0" t="n">
        <f aca="false">Q692+deltaT/2</f>
        <v>6.8749999999999</v>
      </c>
      <c r="AR692" s="0" t="e">
        <f aca="false">pC+deltaT*pdot2/2</f>
        <v>#VALUE!</v>
      </c>
      <c r="AS692" s="0" t="e">
        <f aca="false">hALT1($E$13:$G$1365,AQ692,2)</f>
        <v>#VALUE!</v>
      </c>
      <c r="AT692" s="0" t="e">
        <f aca="false">Veloc($E$13:$G$1365,AQ692,3)</f>
        <v>#VALUE!</v>
      </c>
      <c r="AU692" s="0" t="e">
        <f aca="false">IF(AS692&lt;hT,$G$5+alfa*(AS692-ho),TT)</f>
        <v>#VALUE!</v>
      </c>
      <c r="AV692" s="0" t="e">
        <f aca="false">IF(AS692&lt;hT,pSL*(1/(1+alfa*AF692/($G$5-alfa*ho)))^(go/(Rair*alfa)),pT*EXP(-go*(AF692-hT)/(Rair*TT)))</f>
        <v>#VALUE!</v>
      </c>
      <c r="AW692" s="0" t="e">
        <f aca="false">Mch(AT692,AU692,Rair,gamma)</f>
        <v>#VALUE!</v>
      </c>
      <c r="AX692" s="0" t="e">
        <f aca="false">Cpex(Cp0,AW692,$N$9,$L$13:$M$19)</f>
        <v>#VALUE!</v>
      </c>
      <c r="AY692" s="0" t="e">
        <f aca="false">pex(AV692,AW692,gamma,AX692)</f>
        <v>#VALUE!</v>
      </c>
      <c r="AZ692" s="0" t="e">
        <f aca="false">MachThroat(gamma,AY692,AR692)</f>
        <v>#VALUE!</v>
      </c>
      <c r="BA692" s="0" t="e">
        <f aca="false">CN(AZ692,CSON,CINC)</f>
        <v>#VALUE!</v>
      </c>
      <c r="BB692" s="0" t="e">
        <f aca="false">DPDT(Constant,BA692,AZ692,gamma,AR692,AY692)</f>
        <v>#VALUE!</v>
      </c>
      <c r="BC692" s="0" t="s">
        <v>134</v>
      </c>
      <c r="BD692" s="0" t="n">
        <f aca="false">Q692+deltaT</f>
        <v>6.8799999999999</v>
      </c>
      <c r="BE692" s="0" t="e">
        <f aca="false">pC+deltaT*pdot3</f>
        <v>#VALUE!</v>
      </c>
      <c r="BF692" s="0" t="e">
        <f aca="false">hALT1($E$13:$G$1365,BD692,2)</f>
        <v>#VALUE!</v>
      </c>
      <c r="BG692" s="0" t="e">
        <f aca="false">Veloc($E$13:$G$1365,BD692,3)</f>
        <v>#VALUE!</v>
      </c>
      <c r="BH692" s="0" t="e">
        <f aca="false">IF(BF692&lt;hT,$G$5+alfa*(BF692-ho),TT)</f>
        <v>#VALUE!</v>
      </c>
      <c r="BI692" s="0" t="e">
        <f aca="false">IF(BF692&lt;hT,pSL*(1/(1+alfa*BF692/($G$5-alfa*ho)))^(go/(Rair*alfa)),pT*EXP(-go*(BF692-hT)/(Rair*TT)))</f>
        <v>#VALUE!</v>
      </c>
      <c r="BJ692" s="0" t="e">
        <f aca="false">Mch(BG692,BH692,Rair,gamma)</f>
        <v>#VALUE!</v>
      </c>
      <c r="BK692" s="0" t="e">
        <f aca="false">Cpex(Cp0,BJ692,$N$9,$L$13:$M$19)</f>
        <v>#VALUE!</v>
      </c>
      <c r="BL692" s="0" t="e">
        <f aca="false">pex(BI692,BJ692,gamma,BK692)</f>
        <v>#VALUE!</v>
      </c>
      <c r="BM692" s="0" t="e">
        <f aca="false">MachThroat(gamma,BL692,BE692)</f>
        <v>#VALUE!</v>
      </c>
      <c r="BN692" s="0" t="e">
        <f aca="false">CN(BM692,CSON,CINC)</f>
        <v>#VALUE!</v>
      </c>
      <c r="BO692" s="0" t="e">
        <f aca="false">DPDT(Constant,BN692,BM692,gamma,BE692,BL692)</f>
        <v>#VALUE!</v>
      </c>
      <c r="BP692" s="0" t="e">
        <f aca="false">pC+deltaT*(pdot+2*pdot2+2*pdot3+pdot4)/6</f>
        <v>#VALUE!</v>
      </c>
      <c r="BQ692" s="0" t="s">
        <v>134</v>
      </c>
      <c r="BR692" s="0" t="n">
        <f aca="false">Q692</f>
        <v>6.8699999999999</v>
      </c>
      <c r="BS692" s="0" t="e">
        <f aca="false">R692/144</f>
        <v>#VALUE!</v>
      </c>
      <c r="BT692" s="0" t="e">
        <f aca="false">pX/144</f>
        <v>#VALUE!</v>
      </c>
      <c r="BU692" s="0" t="e">
        <f aca="false">pa/144</f>
        <v>#VALUE!</v>
      </c>
      <c r="BV692" s="11" t="n">
        <f aca="false">BR692</f>
        <v>6.8699999999999</v>
      </c>
      <c r="BW692" s="12" t="e">
        <f aca="false">(pC-pX)/144</f>
        <v>#VALUE!</v>
      </c>
      <c r="BX692" s="0" t="s">
        <v>134</v>
      </c>
      <c r="BZ692" s="0" t="s">
        <v>134</v>
      </c>
      <c r="CA692" s="0" t="s">
        <v>134</v>
      </c>
      <c r="CB692" s="0" t="s">
        <v>134</v>
      </c>
      <c r="CC692" s="0" t="s">
        <v>134</v>
      </c>
      <c r="CD692" s="0" t="s">
        <v>134</v>
      </c>
      <c r="CE692" s="0" t="s">
        <v>134</v>
      </c>
    </row>
    <row r="693" customFormat="false" ht="12.75" hidden="false" customHeight="false" outlineLevel="0" collapsed="false">
      <c r="E693" s="9" t="n">
        <v>6.8</v>
      </c>
      <c r="F693" s="9" t="n">
        <v>6445.20813919659</v>
      </c>
      <c r="G693" s="9" t="n">
        <v>958.965677907918</v>
      </c>
      <c r="Q693" s="0" t="n">
        <f aca="false">Q692+deltaT</f>
        <v>6.8799999999999</v>
      </c>
      <c r="R693" s="0" t="e">
        <f aca="false">BP692</f>
        <v>#VALUE!</v>
      </c>
      <c r="S693" s="0" t="e">
        <f aca="false">hALT1($E$13:$G$1365,Q693,2)</f>
        <v>#VALUE!</v>
      </c>
      <c r="T693" s="0" t="e">
        <f aca="false">Veloc($E$13:$G$1365,Q693,3)</f>
        <v>#VALUE!</v>
      </c>
      <c r="U693" s="0" t="e">
        <f aca="false">IF(S693&lt;hT,$G$5+alfa*(S693-ho),TT)</f>
        <v>#VALUE!</v>
      </c>
      <c r="V693" s="0" t="e">
        <f aca="false">IF(S693&lt;hT,pSL*(1/(1+alfa*S693/($G$5-alfa*ho)))^(go/(Rair*alfa)),pT*EXP(-go*(S693-hT)/(Rair*TT)))</f>
        <v>#VALUE!</v>
      </c>
      <c r="W693" s="0" t="e">
        <f aca="false">Mch(T693,U693,Rair,gamma)</f>
        <v>#VALUE!</v>
      </c>
      <c r="X693" s="0" t="e">
        <f aca="false">Cpex(Cp0,W693,$N$9,$L$13:$M$19)</f>
        <v>#VALUE!</v>
      </c>
      <c r="Y693" s="0" t="e">
        <f aca="false">pex(V693,W693,gamma,X693)</f>
        <v>#VALUE!</v>
      </c>
      <c r="Z693" s="0" t="e">
        <f aca="false">MachThroat(gamma,Y693,R693)</f>
        <v>#VALUE!</v>
      </c>
      <c r="AA693" s="0" t="e">
        <f aca="false">CN(Z693,CSON,CINC)</f>
        <v>#VALUE!</v>
      </c>
      <c r="AB693" s="0" t="e">
        <f aca="false">DPDT(Constant,AA693,Z693,gamma,R693,Y693)</f>
        <v>#VALUE!</v>
      </c>
      <c r="AC693" s="0" t="s">
        <v>134</v>
      </c>
      <c r="AD693" s="0" t="n">
        <f aca="false">Q693+deltaT/2</f>
        <v>6.8849999999999</v>
      </c>
      <c r="AE693" s="0" t="e">
        <f aca="false">pC+deltaT*pdot/2</f>
        <v>#VALUE!</v>
      </c>
      <c r="AF693" s="0" t="e">
        <f aca="false">hALT1($E$13:$G$1365,AD693,2)</f>
        <v>#VALUE!</v>
      </c>
      <c r="AG693" s="0" t="e">
        <f aca="false">Veloc($E$13:$G$1365,AD693,3)</f>
        <v>#VALUE!</v>
      </c>
      <c r="AH693" s="0" t="e">
        <f aca="false">IF(AF693&lt;hT,$G$5+alfa*(AF693-ho),TT)</f>
        <v>#VALUE!</v>
      </c>
      <c r="AI693" s="0" t="e">
        <f aca="false">IF(AF693&lt;hT,pSL*(1/(1+alfa*AF693/($G$5-alfa*ho)))^(go/(Rair*alfa)),pT*EXP(-go*(AF693-hT)/(Rair*TT)))</f>
        <v>#VALUE!</v>
      </c>
      <c r="AJ693" s="0" t="e">
        <f aca="false">Mch(AG693,AH693,Rair,gamma)</f>
        <v>#VALUE!</v>
      </c>
      <c r="AK693" s="0" t="e">
        <f aca="false">Cpex(Cp0,AJ693,$N$9,$L$13:$M$19)</f>
        <v>#VALUE!</v>
      </c>
      <c r="AL693" s="0" t="e">
        <f aca="false">pex(AI693,AJ693,gamma,AK693)</f>
        <v>#VALUE!</v>
      </c>
      <c r="AM693" s="0" t="e">
        <f aca="false">MachThroat(gamma,AL693,AE693)</f>
        <v>#VALUE!</v>
      </c>
      <c r="AN693" s="0" t="e">
        <f aca="false">CN(AM693,CSON,CINC)</f>
        <v>#VALUE!</v>
      </c>
      <c r="AO693" s="0" t="e">
        <f aca="false">DPDT(Constant,AN693,AM693,gamma,AE693,AL693)</f>
        <v>#VALUE!</v>
      </c>
      <c r="AP693" s="0" t="s">
        <v>134</v>
      </c>
      <c r="AQ693" s="0" t="n">
        <f aca="false">Q693+deltaT/2</f>
        <v>6.8849999999999</v>
      </c>
      <c r="AR693" s="0" t="e">
        <f aca="false">pC+deltaT*pdot2/2</f>
        <v>#VALUE!</v>
      </c>
      <c r="AS693" s="0" t="e">
        <f aca="false">hALT1($E$13:$G$1365,AQ693,2)</f>
        <v>#VALUE!</v>
      </c>
      <c r="AT693" s="0" t="e">
        <f aca="false">Veloc($E$13:$G$1365,AQ693,3)</f>
        <v>#VALUE!</v>
      </c>
      <c r="AU693" s="0" t="e">
        <f aca="false">IF(AS693&lt;hT,$G$5+alfa*(AS693-ho),TT)</f>
        <v>#VALUE!</v>
      </c>
      <c r="AV693" s="0" t="e">
        <f aca="false">IF(AS693&lt;hT,pSL*(1/(1+alfa*AF693/($G$5-alfa*ho)))^(go/(Rair*alfa)),pT*EXP(-go*(AF693-hT)/(Rair*TT)))</f>
        <v>#VALUE!</v>
      </c>
      <c r="AW693" s="0" t="e">
        <f aca="false">Mch(AT693,AU693,Rair,gamma)</f>
        <v>#VALUE!</v>
      </c>
      <c r="AX693" s="0" t="e">
        <f aca="false">Cpex(Cp0,AW693,$N$9,$L$13:$M$19)</f>
        <v>#VALUE!</v>
      </c>
      <c r="AY693" s="0" t="e">
        <f aca="false">pex(AV693,AW693,gamma,AX693)</f>
        <v>#VALUE!</v>
      </c>
      <c r="AZ693" s="0" t="e">
        <f aca="false">MachThroat(gamma,AY693,AR693)</f>
        <v>#VALUE!</v>
      </c>
      <c r="BA693" s="0" t="e">
        <f aca="false">CN(AZ693,CSON,CINC)</f>
        <v>#VALUE!</v>
      </c>
      <c r="BB693" s="0" t="e">
        <f aca="false">DPDT(Constant,BA693,AZ693,gamma,AR693,AY693)</f>
        <v>#VALUE!</v>
      </c>
      <c r="BC693" s="0" t="s">
        <v>134</v>
      </c>
      <c r="BD693" s="0" t="n">
        <f aca="false">Q693+deltaT</f>
        <v>6.8899999999999</v>
      </c>
      <c r="BE693" s="0" t="e">
        <f aca="false">pC+deltaT*pdot3</f>
        <v>#VALUE!</v>
      </c>
      <c r="BF693" s="0" t="e">
        <f aca="false">hALT1($E$13:$G$1365,BD693,2)</f>
        <v>#VALUE!</v>
      </c>
      <c r="BG693" s="0" t="e">
        <f aca="false">Veloc($E$13:$G$1365,BD693,3)</f>
        <v>#VALUE!</v>
      </c>
      <c r="BH693" s="0" t="e">
        <f aca="false">IF(BF693&lt;hT,$G$5+alfa*(BF693-ho),TT)</f>
        <v>#VALUE!</v>
      </c>
      <c r="BI693" s="0" t="e">
        <f aca="false">IF(BF693&lt;hT,pSL*(1/(1+alfa*BF693/($G$5-alfa*ho)))^(go/(Rair*alfa)),pT*EXP(-go*(BF693-hT)/(Rair*TT)))</f>
        <v>#VALUE!</v>
      </c>
      <c r="BJ693" s="0" t="e">
        <f aca="false">Mch(BG693,BH693,Rair,gamma)</f>
        <v>#VALUE!</v>
      </c>
      <c r="BK693" s="0" t="e">
        <f aca="false">Cpex(Cp0,BJ693,$N$9,$L$13:$M$19)</f>
        <v>#VALUE!</v>
      </c>
      <c r="BL693" s="0" t="e">
        <f aca="false">pex(BI693,BJ693,gamma,BK693)</f>
        <v>#VALUE!</v>
      </c>
      <c r="BM693" s="0" t="e">
        <f aca="false">MachThroat(gamma,BL693,BE693)</f>
        <v>#VALUE!</v>
      </c>
      <c r="BN693" s="0" t="e">
        <f aca="false">CN(BM693,CSON,CINC)</f>
        <v>#VALUE!</v>
      </c>
      <c r="BO693" s="0" t="e">
        <f aca="false">DPDT(Constant,BN693,BM693,gamma,BE693,BL693)</f>
        <v>#VALUE!</v>
      </c>
      <c r="BP693" s="0" t="e">
        <f aca="false">pC+deltaT*(pdot+2*pdot2+2*pdot3+pdot4)/6</f>
        <v>#VALUE!</v>
      </c>
      <c r="BQ693" s="0" t="s">
        <v>134</v>
      </c>
      <c r="BR693" s="0" t="n">
        <f aca="false">Q693</f>
        <v>6.8799999999999</v>
      </c>
      <c r="BS693" s="0" t="e">
        <f aca="false">R693/144</f>
        <v>#VALUE!</v>
      </c>
      <c r="BT693" s="0" t="e">
        <f aca="false">pX/144</f>
        <v>#VALUE!</v>
      </c>
      <c r="BU693" s="0" t="e">
        <f aca="false">pa/144</f>
        <v>#VALUE!</v>
      </c>
      <c r="BV693" s="11" t="n">
        <f aca="false">BR693</f>
        <v>6.8799999999999</v>
      </c>
      <c r="BW693" s="12" t="e">
        <f aca="false">(pC-pX)/144</f>
        <v>#VALUE!</v>
      </c>
      <c r="BX693" s="0" t="s">
        <v>134</v>
      </c>
      <c r="BZ693" s="0" t="s">
        <v>134</v>
      </c>
      <c r="CA693" s="0" t="s">
        <v>134</v>
      </c>
      <c r="CB693" s="0" t="s">
        <v>134</v>
      </c>
      <c r="CC693" s="0" t="s">
        <v>134</v>
      </c>
      <c r="CD693" s="0" t="s">
        <v>134</v>
      </c>
      <c r="CE693" s="0" t="s">
        <v>134</v>
      </c>
    </row>
    <row r="694" customFormat="false" ht="12.75" hidden="false" customHeight="false" outlineLevel="0" collapsed="false">
      <c r="E694" s="9" t="n">
        <v>6.81</v>
      </c>
      <c r="F694" s="9" t="n">
        <v>6454.79308636385</v>
      </c>
      <c r="G694" s="9" t="n">
        <v>958.023081187539</v>
      </c>
      <c r="Q694" s="0" t="n">
        <f aca="false">Q693+deltaT</f>
        <v>6.8899999999999</v>
      </c>
      <c r="R694" s="0" t="e">
        <f aca="false">BP693</f>
        <v>#VALUE!</v>
      </c>
      <c r="S694" s="0" t="e">
        <f aca="false">hALT1($E$13:$G$1365,Q694,2)</f>
        <v>#VALUE!</v>
      </c>
      <c r="T694" s="0" t="e">
        <f aca="false">Veloc($E$13:$G$1365,Q694,3)</f>
        <v>#VALUE!</v>
      </c>
      <c r="U694" s="0" t="e">
        <f aca="false">IF(S694&lt;hT,$G$5+alfa*(S694-ho),TT)</f>
        <v>#VALUE!</v>
      </c>
      <c r="V694" s="0" t="e">
        <f aca="false">IF(S694&lt;hT,pSL*(1/(1+alfa*S694/($G$5-alfa*ho)))^(go/(Rair*alfa)),pT*EXP(-go*(S694-hT)/(Rair*TT)))</f>
        <v>#VALUE!</v>
      </c>
      <c r="W694" s="0" t="e">
        <f aca="false">Mch(T694,U694,Rair,gamma)</f>
        <v>#VALUE!</v>
      </c>
      <c r="X694" s="0" t="e">
        <f aca="false">Cpex(Cp0,W694,$N$9,$L$13:$M$19)</f>
        <v>#VALUE!</v>
      </c>
      <c r="Y694" s="0" t="e">
        <f aca="false">pex(V694,W694,gamma,X694)</f>
        <v>#VALUE!</v>
      </c>
      <c r="Z694" s="0" t="e">
        <f aca="false">MachThroat(gamma,Y694,R694)</f>
        <v>#VALUE!</v>
      </c>
      <c r="AA694" s="0" t="e">
        <f aca="false">CN(Z694,CSON,CINC)</f>
        <v>#VALUE!</v>
      </c>
      <c r="AB694" s="0" t="e">
        <f aca="false">DPDT(Constant,AA694,Z694,gamma,R694,Y694)</f>
        <v>#VALUE!</v>
      </c>
      <c r="AC694" s="0" t="s">
        <v>134</v>
      </c>
      <c r="AD694" s="0" t="n">
        <f aca="false">Q694+deltaT/2</f>
        <v>6.8949999999999</v>
      </c>
      <c r="AE694" s="0" t="e">
        <f aca="false">pC+deltaT*pdot/2</f>
        <v>#VALUE!</v>
      </c>
      <c r="AF694" s="0" t="e">
        <f aca="false">hALT1($E$13:$G$1365,AD694,2)</f>
        <v>#VALUE!</v>
      </c>
      <c r="AG694" s="0" t="e">
        <f aca="false">Veloc($E$13:$G$1365,AD694,3)</f>
        <v>#VALUE!</v>
      </c>
      <c r="AH694" s="0" t="e">
        <f aca="false">IF(AF694&lt;hT,$G$5+alfa*(AF694-ho),TT)</f>
        <v>#VALUE!</v>
      </c>
      <c r="AI694" s="0" t="e">
        <f aca="false">IF(AF694&lt;hT,pSL*(1/(1+alfa*AF694/($G$5-alfa*ho)))^(go/(Rair*alfa)),pT*EXP(-go*(AF694-hT)/(Rair*TT)))</f>
        <v>#VALUE!</v>
      </c>
      <c r="AJ694" s="0" t="e">
        <f aca="false">Mch(AG694,AH694,Rair,gamma)</f>
        <v>#VALUE!</v>
      </c>
      <c r="AK694" s="0" t="e">
        <f aca="false">Cpex(Cp0,AJ694,$N$9,$L$13:$M$19)</f>
        <v>#VALUE!</v>
      </c>
      <c r="AL694" s="0" t="e">
        <f aca="false">pex(AI694,AJ694,gamma,AK694)</f>
        <v>#VALUE!</v>
      </c>
      <c r="AM694" s="0" t="e">
        <f aca="false">MachThroat(gamma,AL694,AE694)</f>
        <v>#VALUE!</v>
      </c>
      <c r="AN694" s="0" t="e">
        <f aca="false">CN(AM694,CSON,CINC)</f>
        <v>#VALUE!</v>
      </c>
      <c r="AO694" s="0" t="e">
        <f aca="false">DPDT(Constant,AN694,AM694,gamma,AE694,AL694)</f>
        <v>#VALUE!</v>
      </c>
      <c r="AP694" s="0" t="s">
        <v>134</v>
      </c>
      <c r="AQ694" s="0" t="n">
        <f aca="false">Q694+deltaT/2</f>
        <v>6.8949999999999</v>
      </c>
      <c r="AR694" s="0" t="e">
        <f aca="false">pC+deltaT*pdot2/2</f>
        <v>#VALUE!</v>
      </c>
      <c r="AS694" s="0" t="e">
        <f aca="false">hALT1($E$13:$G$1365,AQ694,2)</f>
        <v>#VALUE!</v>
      </c>
      <c r="AT694" s="0" t="e">
        <f aca="false">Veloc($E$13:$G$1365,AQ694,3)</f>
        <v>#VALUE!</v>
      </c>
      <c r="AU694" s="0" t="e">
        <f aca="false">IF(AS694&lt;hT,$G$5+alfa*(AS694-ho),TT)</f>
        <v>#VALUE!</v>
      </c>
      <c r="AV694" s="0" t="e">
        <f aca="false">IF(AS694&lt;hT,pSL*(1/(1+alfa*AF694/($G$5-alfa*ho)))^(go/(Rair*alfa)),pT*EXP(-go*(AF694-hT)/(Rair*TT)))</f>
        <v>#VALUE!</v>
      </c>
      <c r="AW694" s="0" t="e">
        <f aca="false">Mch(AT694,AU694,Rair,gamma)</f>
        <v>#VALUE!</v>
      </c>
      <c r="AX694" s="0" t="e">
        <f aca="false">Cpex(Cp0,AW694,$N$9,$L$13:$M$19)</f>
        <v>#VALUE!</v>
      </c>
      <c r="AY694" s="0" t="e">
        <f aca="false">pex(AV694,AW694,gamma,AX694)</f>
        <v>#VALUE!</v>
      </c>
      <c r="AZ694" s="0" t="e">
        <f aca="false">MachThroat(gamma,AY694,AR694)</f>
        <v>#VALUE!</v>
      </c>
      <c r="BA694" s="0" t="e">
        <f aca="false">CN(AZ694,CSON,CINC)</f>
        <v>#VALUE!</v>
      </c>
      <c r="BB694" s="0" t="e">
        <f aca="false">DPDT(Constant,BA694,AZ694,gamma,AR694,AY694)</f>
        <v>#VALUE!</v>
      </c>
      <c r="BC694" s="0" t="s">
        <v>134</v>
      </c>
      <c r="BD694" s="0" t="n">
        <f aca="false">Q694+deltaT</f>
        <v>6.8999999999999</v>
      </c>
      <c r="BE694" s="0" t="e">
        <f aca="false">pC+deltaT*pdot3</f>
        <v>#VALUE!</v>
      </c>
      <c r="BF694" s="0" t="e">
        <f aca="false">hALT1($E$13:$G$1365,BD694,2)</f>
        <v>#VALUE!</v>
      </c>
      <c r="BG694" s="0" t="e">
        <f aca="false">Veloc($E$13:$G$1365,BD694,3)</f>
        <v>#VALUE!</v>
      </c>
      <c r="BH694" s="0" t="e">
        <f aca="false">IF(BF694&lt;hT,$G$5+alfa*(BF694-ho),TT)</f>
        <v>#VALUE!</v>
      </c>
      <c r="BI694" s="0" t="e">
        <f aca="false">IF(BF694&lt;hT,pSL*(1/(1+alfa*BF694/($G$5-alfa*ho)))^(go/(Rair*alfa)),pT*EXP(-go*(BF694-hT)/(Rair*TT)))</f>
        <v>#VALUE!</v>
      </c>
      <c r="BJ694" s="0" t="e">
        <f aca="false">Mch(BG694,BH694,Rair,gamma)</f>
        <v>#VALUE!</v>
      </c>
      <c r="BK694" s="0" t="e">
        <f aca="false">Cpex(Cp0,BJ694,$N$9,$L$13:$M$19)</f>
        <v>#VALUE!</v>
      </c>
      <c r="BL694" s="0" t="e">
        <f aca="false">pex(BI694,BJ694,gamma,BK694)</f>
        <v>#VALUE!</v>
      </c>
      <c r="BM694" s="0" t="e">
        <f aca="false">MachThroat(gamma,BL694,BE694)</f>
        <v>#VALUE!</v>
      </c>
      <c r="BN694" s="0" t="e">
        <f aca="false">CN(BM694,CSON,CINC)</f>
        <v>#VALUE!</v>
      </c>
      <c r="BO694" s="0" t="e">
        <f aca="false">DPDT(Constant,BN694,BM694,gamma,BE694,BL694)</f>
        <v>#VALUE!</v>
      </c>
      <c r="BP694" s="0" t="e">
        <f aca="false">pC+deltaT*(pdot+2*pdot2+2*pdot3+pdot4)/6</f>
        <v>#VALUE!</v>
      </c>
      <c r="BQ694" s="0" t="s">
        <v>134</v>
      </c>
      <c r="BR694" s="0" t="n">
        <f aca="false">Q694</f>
        <v>6.8899999999999</v>
      </c>
      <c r="BS694" s="0" t="e">
        <f aca="false">R694/144</f>
        <v>#VALUE!</v>
      </c>
      <c r="BT694" s="0" t="e">
        <f aca="false">pX/144</f>
        <v>#VALUE!</v>
      </c>
      <c r="BU694" s="0" t="e">
        <f aca="false">pa/144</f>
        <v>#VALUE!</v>
      </c>
      <c r="BV694" s="11" t="n">
        <f aca="false">BR694</f>
        <v>6.8899999999999</v>
      </c>
      <c r="BW694" s="12" t="e">
        <f aca="false">(pC-pX)/144</f>
        <v>#VALUE!</v>
      </c>
      <c r="BX694" s="0" t="s">
        <v>134</v>
      </c>
      <c r="BZ694" s="0" t="s">
        <v>134</v>
      </c>
      <c r="CA694" s="0" t="s">
        <v>134</v>
      </c>
      <c r="CB694" s="0" t="s">
        <v>134</v>
      </c>
      <c r="CC694" s="0" t="s">
        <v>134</v>
      </c>
      <c r="CD694" s="0" t="s">
        <v>134</v>
      </c>
      <c r="CE694" s="0" t="s">
        <v>134</v>
      </c>
    </row>
    <row r="695" customFormat="false" ht="12.75" hidden="false" customHeight="false" outlineLevel="0" collapsed="false">
      <c r="E695" s="9" t="n">
        <v>6.82</v>
      </c>
      <c r="F695" s="9" t="n">
        <v>6464.36858733813</v>
      </c>
      <c r="G695" s="9" t="n">
        <v>957.076439804461</v>
      </c>
      <c r="Q695" s="0" t="n">
        <f aca="false">Q694+deltaT</f>
        <v>6.8999999999999</v>
      </c>
      <c r="R695" s="0" t="e">
        <f aca="false">BP694</f>
        <v>#VALUE!</v>
      </c>
      <c r="S695" s="0" t="e">
        <f aca="false">hALT1($E$13:$G$1365,Q695,2)</f>
        <v>#VALUE!</v>
      </c>
      <c r="T695" s="0" t="e">
        <f aca="false">Veloc($E$13:$G$1365,Q695,3)</f>
        <v>#VALUE!</v>
      </c>
      <c r="U695" s="0" t="e">
        <f aca="false">IF(S695&lt;hT,$G$5+alfa*(S695-ho),TT)</f>
        <v>#VALUE!</v>
      </c>
      <c r="V695" s="0" t="e">
        <f aca="false">IF(S695&lt;hT,pSL*(1/(1+alfa*S695/($G$5-alfa*ho)))^(go/(Rair*alfa)),pT*EXP(-go*(S695-hT)/(Rair*TT)))</f>
        <v>#VALUE!</v>
      </c>
      <c r="W695" s="0" t="e">
        <f aca="false">Mch(T695,U695,Rair,gamma)</f>
        <v>#VALUE!</v>
      </c>
      <c r="X695" s="0" t="e">
        <f aca="false">Cpex(Cp0,W695,$N$9,$L$13:$M$19)</f>
        <v>#VALUE!</v>
      </c>
      <c r="Y695" s="0" t="e">
        <f aca="false">pex(V695,W695,gamma,X695)</f>
        <v>#VALUE!</v>
      </c>
      <c r="Z695" s="0" t="e">
        <f aca="false">MachThroat(gamma,Y695,R695)</f>
        <v>#VALUE!</v>
      </c>
      <c r="AA695" s="0" t="e">
        <f aca="false">CN(Z695,CSON,CINC)</f>
        <v>#VALUE!</v>
      </c>
      <c r="AB695" s="0" t="e">
        <f aca="false">DPDT(Constant,AA695,Z695,gamma,R695,Y695)</f>
        <v>#VALUE!</v>
      </c>
      <c r="AC695" s="0" t="s">
        <v>134</v>
      </c>
      <c r="AD695" s="0" t="n">
        <f aca="false">Q695+deltaT/2</f>
        <v>6.9049999999999</v>
      </c>
      <c r="AE695" s="0" t="e">
        <f aca="false">pC+deltaT*pdot/2</f>
        <v>#VALUE!</v>
      </c>
      <c r="AF695" s="0" t="e">
        <f aca="false">hALT1($E$13:$G$1365,AD695,2)</f>
        <v>#VALUE!</v>
      </c>
      <c r="AG695" s="0" t="e">
        <f aca="false">Veloc($E$13:$G$1365,AD695,3)</f>
        <v>#VALUE!</v>
      </c>
      <c r="AH695" s="0" t="e">
        <f aca="false">IF(AF695&lt;hT,$G$5+alfa*(AF695-ho),TT)</f>
        <v>#VALUE!</v>
      </c>
      <c r="AI695" s="0" t="e">
        <f aca="false">IF(AF695&lt;hT,pSL*(1/(1+alfa*AF695/($G$5-alfa*ho)))^(go/(Rair*alfa)),pT*EXP(-go*(AF695-hT)/(Rair*TT)))</f>
        <v>#VALUE!</v>
      </c>
      <c r="AJ695" s="0" t="e">
        <f aca="false">Mch(AG695,AH695,Rair,gamma)</f>
        <v>#VALUE!</v>
      </c>
      <c r="AK695" s="0" t="e">
        <f aca="false">Cpex(Cp0,AJ695,$N$9,$L$13:$M$19)</f>
        <v>#VALUE!</v>
      </c>
      <c r="AL695" s="0" t="e">
        <f aca="false">pex(AI695,AJ695,gamma,AK695)</f>
        <v>#VALUE!</v>
      </c>
      <c r="AM695" s="0" t="e">
        <f aca="false">MachThroat(gamma,AL695,AE695)</f>
        <v>#VALUE!</v>
      </c>
      <c r="AN695" s="0" t="e">
        <f aca="false">CN(AM695,CSON,CINC)</f>
        <v>#VALUE!</v>
      </c>
      <c r="AO695" s="0" t="e">
        <f aca="false">DPDT(Constant,AN695,AM695,gamma,AE695,AL695)</f>
        <v>#VALUE!</v>
      </c>
      <c r="AP695" s="0" t="s">
        <v>134</v>
      </c>
      <c r="AQ695" s="0" t="n">
        <f aca="false">Q695+deltaT/2</f>
        <v>6.9049999999999</v>
      </c>
      <c r="AR695" s="0" t="e">
        <f aca="false">pC+deltaT*pdot2/2</f>
        <v>#VALUE!</v>
      </c>
      <c r="AS695" s="0" t="e">
        <f aca="false">hALT1($E$13:$G$1365,AQ695,2)</f>
        <v>#VALUE!</v>
      </c>
      <c r="AT695" s="0" t="e">
        <f aca="false">Veloc($E$13:$G$1365,AQ695,3)</f>
        <v>#VALUE!</v>
      </c>
      <c r="AU695" s="0" t="e">
        <f aca="false">IF(AS695&lt;hT,$G$5+alfa*(AS695-ho),TT)</f>
        <v>#VALUE!</v>
      </c>
      <c r="AV695" s="0" t="e">
        <f aca="false">IF(AS695&lt;hT,pSL*(1/(1+alfa*AF695/($G$5-alfa*ho)))^(go/(Rair*alfa)),pT*EXP(-go*(AF695-hT)/(Rair*TT)))</f>
        <v>#VALUE!</v>
      </c>
      <c r="AW695" s="0" t="e">
        <f aca="false">Mch(AT695,AU695,Rair,gamma)</f>
        <v>#VALUE!</v>
      </c>
      <c r="AX695" s="0" t="e">
        <f aca="false">Cpex(Cp0,AW695,$N$9,$L$13:$M$19)</f>
        <v>#VALUE!</v>
      </c>
      <c r="AY695" s="0" t="e">
        <f aca="false">pex(AV695,AW695,gamma,AX695)</f>
        <v>#VALUE!</v>
      </c>
      <c r="AZ695" s="0" t="e">
        <f aca="false">MachThroat(gamma,AY695,AR695)</f>
        <v>#VALUE!</v>
      </c>
      <c r="BA695" s="0" t="e">
        <f aca="false">CN(AZ695,CSON,CINC)</f>
        <v>#VALUE!</v>
      </c>
      <c r="BB695" s="0" t="e">
        <f aca="false">DPDT(Constant,BA695,AZ695,gamma,AR695,AY695)</f>
        <v>#VALUE!</v>
      </c>
      <c r="BC695" s="0" t="s">
        <v>134</v>
      </c>
      <c r="BD695" s="0" t="n">
        <f aca="false">Q695+deltaT</f>
        <v>6.9099999999999</v>
      </c>
      <c r="BE695" s="0" t="e">
        <f aca="false">pC+deltaT*pdot3</f>
        <v>#VALUE!</v>
      </c>
      <c r="BF695" s="0" t="e">
        <f aca="false">hALT1($E$13:$G$1365,BD695,2)</f>
        <v>#VALUE!</v>
      </c>
      <c r="BG695" s="0" t="e">
        <f aca="false">Veloc($E$13:$G$1365,BD695,3)</f>
        <v>#VALUE!</v>
      </c>
      <c r="BH695" s="0" t="e">
        <f aca="false">IF(BF695&lt;hT,$G$5+alfa*(BF695-ho),TT)</f>
        <v>#VALUE!</v>
      </c>
      <c r="BI695" s="0" t="e">
        <f aca="false">IF(BF695&lt;hT,pSL*(1/(1+alfa*BF695/($G$5-alfa*ho)))^(go/(Rair*alfa)),pT*EXP(-go*(BF695-hT)/(Rair*TT)))</f>
        <v>#VALUE!</v>
      </c>
      <c r="BJ695" s="0" t="e">
        <f aca="false">Mch(BG695,BH695,Rair,gamma)</f>
        <v>#VALUE!</v>
      </c>
      <c r="BK695" s="0" t="e">
        <f aca="false">Cpex(Cp0,BJ695,$N$9,$L$13:$M$19)</f>
        <v>#VALUE!</v>
      </c>
      <c r="BL695" s="0" t="e">
        <f aca="false">pex(BI695,BJ695,gamma,BK695)</f>
        <v>#VALUE!</v>
      </c>
      <c r="BM695" s="0" t="e">
        <f aca="false">MachThroat(gamma,BL695,BE695)</f>
        <v>#VALUE!</v>
      </c>
      <c r="BN695" s="0" t="e">
        <f aca="false">CN(BM695,CSON,CINC)</f>
        <v>#VALUE!</v>
      </c>
      <c r="BO695" s="0" t="e">
        <f aca="false">DPDT(Constant,BN695,BM695,gamma,BE695,BL695)</f>
        <v>#VALUE!</v>
      </c>
      <c r="BP695" s="0" t="e">
        <f aca="false">pC+deltaT*(pdot+2*pdot2+2*pdot3+pdot4)/6</f>
        <v>#VALUE!</v>
      </c>
      <c r="BQ695" s="0" t="s">
        <v>134</v>
      </c>
      <c r="BR695" s="0" t="n">
        <f aca="false">Q695</f>
        <v>6.8999999999999</v>
      </c>
      <c r="BS695" s="0" t="e">
        <f aca="false">R695/144</f>
        <v>#VALUE!</v>
      </c>
      <c r="BT695" s="0" t="e">
        <f aca="false">pX/144</f>
        <v>#VALUE!</v>
      </c>
      <c r="BU695" s="0" t="e">
        <f aca="false">pa/144</f>
        <v>#VALUE!</v>
      </c>
      <c r="BV695" s="11" t="n">
        <f aca="false">BR695</f>
        <v>6.8999999999999</v>
      </c>
      <c r="BW695" s="12" t="e">
        <f aca="false">(pC-pX)/144</f>
        <v>#VALUE!</v>
      </c>
      <c r="BX695" s="0" t="s">
        <v>134</v>
      </c>
      <c r="BZ695" s="0" t="s">
        <v>134</v>
      </c>
      <c r="CA695" s="0" t="s">
        <v>134</v>
      </c>
      <c r="CB695" s="0" t="s">
        <v>134</v>
      </c>
      <c r="CC695" s="0" t="s">
        <v>134</v>
      </c>
      <c r="CD695" s="0" t="s">
        <v>134</v>
      </c>
      <c r="CE695" s="0" t="s">
        <v>134</v>
      </c>
    </row>
    <row r="696" customFormat="false" ht="12.75" hidden="false" customHeight="false" outlineLevel="0" collapsed="false">
      <c r="E696" s="9" t="n">
        <v>6.83</v>
      </c>
      <c r="F696" s="9" t="n">
        <v>6473.93460168763</v>
      </c>
      <c r="G696" s="9" t="n">
        <v>956.125756727918</v>
      </c>
      <c r="Q696" s="0" t="n">
        <f aca="false">Q695+deltaT</f>
        <v>6.9099999999999</v>
      </c>
      <c r="R696" s="0" t="e">
        <f aca="false">BP695</f>
        <v>#VALUE!</v>
      </c>
      <c r="S696" s="0" t="e">
        <f aca="false">hALT1($E$13:$G$1365,Q696,2)</f>
        <v>#VALUE!</v>
      </c>
      <c r="T696" s="0" t="e">
        <f aca="false">Veloc($E$13:$G$1365,Q696,3)</f>
        <v>#VALUE!</v>
      </c>
      <c r="U696" s="0" t="e">
        <f aca="false">IF(S696&lt;hT,$G$5+alfa*(S696-ho),TT)</f>
        <v>#VALUE!</v>
      </c>
      <c r="V696" s="0" t="e">
        <f aca="false">IF(S696&lt;hT,pSL*(1/(1+alfa*S696/($G$5-alfa*ho)))^(go/(Rair*alfa)),pT*EXP(-go*(S696-hT)/(Rair*TT)))</f>
        <v>#VALUE!</v>
      </c>
      <c r="W696" s="0" t="e">
        <f aca="false">Mch(T696,U696,Rair,gamma)</f>
        <v>#VALUE!</v>
      </c>
      <c r="X696" s="0" t="e">
        <f aca="false">Cpex(Cp0,W696,$N$9,$L$13:$M$19)</f>
        <v>#VALUE!</v>
      </c>
      <c r="Y696" s="0" t="e">
        <f aca="false">pex(V696,W696,gamma,X696)</f>
        <v>#VALUE!</v>
      </c>
      <c r="Z696" s="0" t="e">
        <f aca="false">MachThroat(gamma,Y696,R696)</f>
        <v>#VALUE!</v>
      </c>
      <c r="AA696" s="0" t="e">
        <f aca="false">CN(Z696,CSON,CINC)</f>
        <v>#VALUE!</v>
      </c>
      <c r="AB696" s="0" t="e">
        <f aca="false">DPDT(Constant,AA696,Z696,gamma,R696,Y696)</f>
        <v>#VALUE!</v>
      </c>
      <c r="AC696" s="0" t="s">
        <v>134</v>
      </c>
      <c r="AD696" s="0" t="n">
        <f aca="false">Q696+deltaT/2</f>
        <v>6.9149999999999</v>
      </c>
      <c r="AE696" s="0" t="e">
        <f aca="false">pC+deltaT*pdot/2</f>
        <v>#VALUE!</v>
      </c>
      <c r="AF696" s="0" t="e">
        <f aca="false">hALT1($E$13:$G$1365,AD696,2)</f>
        <v>#VALUE!</v>
      </c>
      <c r="AG696" s="0" t="e">
        <f aca="false">Veloc($E$13:$G$1365,AD696,3)</f>
        <v>#VALUE!</v>
      </c>
      <c r="AH696" s="0" t="e">
        <f aca="false">IF(AF696&lt;hT,$G$5+alfa*(AF696-ho),TT)</f>
        <v>#VALUE!</v>
      </c>
      <c r="AI696" s="0" t="e">
        <f aca="false">IF(AF696&lt;hT,pSL*(1/(1+alfa*AF696/($G$5-alfa*ho)))^(go/(Rair*alfa)),pT*EXP(-go*(AF696-hT)/(Rair*TT)))</f>
        <v>#VALUE!</v>
      </c>
      <c r="AJ696" s="0" t="e">
        <f aca="false">Mch(AG696,AH696,Rair,gamma)</f>
        <v>#VALUE!</v>
      </c>
      <c r="AK696" s="0" t="e">
        <f aca="false">Cpex(Cp0,AJ696,$N$9,$L$13:$M$19)</f>
        <v>#VALUE!</v>
      </c>
      <c r="AL696" s="0" t="e">
        <f aca="false">pex(AI696,AJ696,gamma,AK696)</f>
        <v>#VALUE!</v>
      </c>
      <c r="AM696" s="0" t="e">
        <f aca="false">MachThroat(gamma,AL696,AE696)</f>
        <v>#VALUE!</v>
      </c>
      <c r="AN696" s="0" t="e">
        <f aca="false">CN(AM696,CSON,CINC)</f>
        <v>#VALUE!</v>
      </c>
      <c r="AO696" s="0" t="e">
        <f aca="false">DPDT(Constant,AN696,AM696,gamma,AE696,AL696)</f>
        <v>#VALUE!</v>
      </c>
      <c r="AP696" s="0" t="s">
        <v>134</v>
      </c>
      <c r="AQ696" s="0" t="n">
        <f aca="false">Q696+deltaT/2</f>
        <v>6.9149999999999</v>
      </c>
      <c r="AR696" s="0" t="e">
        <f aca="false">pC+deltaT*pdot2/2</f>
        <v>#VALUE!</v>
      </c>
      <c r="AS696" s="0" t="e">
        <f aca="false">hALT1($E$13:$G$1365,AQ696,2)</f>
        <v>#VALUE!</v>
      </c>
      <c r="AT696" s="0" t="e">
        <f aca="false">Veloc($E$13:$G$1365,AQ696,3)</f>
        <v>#VALUE!</v>
      </c>
      <c r="AU696" s="0" t="e">
        <f aca="false">IF(AS696&lt;hT,$G$5+alfa*(AS696-ho),TT)</f>
        <v>#VALUE!</v>
      </c>
      <c r="AV696" s="0" t="e">
        <f aca="false">IF(AS696&lt;hT,pSL*(1/(1+alfa*AF696/($G$5-alfa*ho)))^(go/(Rair*alfa)),pT*EXP(-go*(AF696-hT)/(Rair*TT)))</f>
        <v>#VALUE!</v>
      </c>
      <c r="AW696" s="0" t="e">
        <f aca="false">Mch(AT696,AU696,Rair,gamma)</f>
        <v>#VALUE!</v>
      </c>
      <c r="AX696" s="0" t="e">
        <f aca="false">Cpex(Cp0,AW696,$N$9,$L$13:$M$19)</f>
        <v>#VALUE!</v>
      </c>
      <c r="AY696" s="0" t="e">
        <f aca="false">pex(AV696,AW696,gamma,AX696)</f>
        <v>#VALUE!</v>
      </c>
      <c r="AZ696" s="0" t="e">
        <f aca="false">MachThroat(gamma,AY696,AR696)</f>
        <v>#VALUE!</v>
      </c>
      <c r="BA696" s="0" t="e">
        <f aca="false">CN(AZ696,CSON,CINC)</f>
        <v>#VALUE!</v>
      </c>
      <c r="BB696" s="0" t="e">
        <f aca="false">DPDT(Constant,BA696,AZ696,gamma,AR696,AY696)</f>
        <v>#VALUE!</v>
      </c>
      <c r="BC696" s="0" t="s">
        <v>134</v>
      </c>
      <c r="BD696" s="0" t="n">
        <f aca="false">Q696+deltaT</f>
        <v>6.9199999999999</v>
      </c>
      <c r="BE696" s="0" t="e">
        <f aca="false">pC+deltaT*pdot3</f>
        <v>#VALUE!</v>
      </c>
      <c r="BF696" s="0" t="e">
        <f aca="false">hALT1($E$13:$G$1365,BD696,2)</f>
        <v>#VALUE!</v>
      </c>
      <c r="BG696" s="0" t="e">
        <f aca="false">Veloc($E$13:$G$1365,BD696,3)</f>
        <v>#VALUE!</v>
      </c>
      <c r="BH696" s="0" t="e">
        <f aca="false">IF(BF696&lt;hT,$G$5+alfa*(BF696-ho),TT)</f>
        <v>#VALUE!</v>
      </c>
      <c r="BI696" s="0" t="e">
        <f aca="false">IF(BF696&lt;hT,pSL*(1/(1+alfa*BF696/($G$5-alfa*ho)))^(go/(Rair*alfa)),pT*EXP(-go*(BF696-hT)/(Rair*TT)))</f>
        <v>#VALUE!</v>
      </c>
      <c r="BJ696" s="0" t="e">
        <f aca="false">Mch(BG696,BH696,Rair,gamma)</f>
        <v>#VALUE!</v>
      </c>
      <c r="BK696" s="0" t="e">
        <f aca="false">Cpex(Cp0,BJ696,$N$9,$L$13:$M$19)</f>
        <v>#VALUE!</v>
      </c>
      <c r="BL696" s="0" t="e">
        <f aca="false">pex(BI696,BJ696,gamma,BK696)</f>
        <v>#VALUE!</v>
      </c>
      <c r="BM696" s="0" t="e">
        <f aca="false">MachThroat(gamma,BL696,BE696)</f>
        <v>#VALUE!</v>
      </c>
      <c r="BN696" s="0" t="e">
        <f aca="false">CN(BM696,CSON,CINC)</f>
        <v>#VALUE!</v>
      </c>
      <c r="BO696" s="0" t="e">
        <f aca="false">DPDT(Constant,BN696,BM696,gamma,BE696,BL696)</f>
        <v>#VALUE!</v>
      </c>
      <c r="BP696" s="0" t="e">
        <f aca="false">pC+deltaT*(pdot+2*pdot2+2*pdot3+pdot4)/6</f>
        <v>#VALUE!</v>
      </c>
      <c r="BQ696" s="0" t="s">
        <v>134</v>
      </c>
      <c r="BR696" s="0" t="n">
        <f aca="false">Q696</f>
        <v>6.9099999999999</v>
      </c>
      <c r="BS696" s="0" t="e">
        <f aca="false">R696/144</f>
        <v>#VALUE!</v>
      </c>
      <c r="BT696" s="0" t="e">
        <f aca="false">pX/144</f>
        <v>#VALUE!</v>
      </c>
      <c r="BU696" s="0" t="e">
        <f aca="false">pa/144</f>
        <v>#VALUE!</v>
      </c>
      <c r="BV696" s="11" t="n">
        <f aca="false">BR696</f>
        <v>6.9099999999999</v>
      </c>
      <c r="BW696" s="12" t="e">
        <f aca="false">(pC-pX)/144</f>
        <v>#VALUE!</v>
      </c>
      <c r="BX696" s="0" t="s">
        <v>134</v>
      </c>
      <c r="BZ696" s="0" t="s">
        <v>134</v>
      </c>
      <c r="CA696" s="0" t="s">
        <v>134</v>
      </c>
      <c r="CB696" s="0" t="s">
        <v>134</v>
      </c>
      <c r="CC696" s="0" t="s">
        <v>134</v>
      </c>
      <c r="CD696" s="0" t="s">
        <v>134</v>
      </c>
      <c r="CE696" s="0" t="s">
        <v>134</v>
      </c>
    </row>
    <row r="697" customFormat="false" ht="12.75" hidden="false" customHeight="false" outlineLevel="0" collapsed="false">
      <c r="E697" s="9" t="n">
        <v>6.84</v>
      </c>
      <c r="F697" s="9" t="n">
        <v>6483.49108901026</v>
      </c>
      <c r="G697" s="9" t="n">
        <v>955.171034922103</v>
      </c>
      <c r="Q697" s="0" t="n">
        <f aca="false">Q696+deltaT</f>
        <v>6.9199999999999</v>
      </c>
      <c r="R697" s="0" t="e">
        <f aca="false">BP696</f>
        <v>#VALUE!</v>
      </c>
      <c r="S697" s="0" t="e">
        <f aca="false">hALT1($E$13:$G$1365,Q697,2)</f>
        <v>#VALUE!</v>
      </c>
      <c r="T697" s="0" t="e">
        <f aca="false">Veloc($E$13:$G$1365,Q697,3)</f>
        <v>#VALUE!</v>
      </c>
      <c r="U697" s="0" t="e">
        <f aca="false">IF(S697&lt;hT,$G$5+alfa*(S697-ho),TT)</f>
        <v>#VALUE!</v>
      </c>
      <c r="V697" s="0" t="e">
        <f aca="false">IF(S697&lt;hT,pSL*(1/(1+alfa*S697/($G$5-alfa*ho)))^(go/(Rair*alfa)),pT*EXP(-go*(S697-hT)/(Rair*TT)))</f>
        <v>#VALUE!</v>
      </c>
      <c r="W697" s="0" t="e">
        <f aca="false">Mch(T697,U697,Rair,gamma)</f>
        <v>#VALUE!</v>
      </c>
      <c r="X697" s="0" t="e">
        <f aca="false">Cpex(Cp0,W697,$N$9,$L$13:$M$19)</f>
        <v>#VALUE!</v>
      </c>
      <c r="Y697" s="0" t="e">
        <f aca="false">pex(V697,W697,gamma,X697)</f>
        <v>#VALUE!</v>
      </c>
      <c r="Z697" s="0" t="e">
        <f aca="false">MachThroat(gamma,Y697,R697)</f>
        <v>#VALUE!</v>
      </c>
      <c r="AA697" s="0" t="e">
        <f aca="false">CN(Z697,CSON,CINC)</f>
        <v>#VALUE!</v>
      </c>
      <c r="AB697" s="0" t="e">
        <f aca="false">DPDT(Constant,AA697,Z697,gamma,R697,Y697)</f>
        <v>#VALUE!</v>
      </c>
      <c r="AC697" s="0" t="s">
        <v>134</v>
      </c>
      <c r="AD697" s="0" t="n">
        <f aca="false">Q697+deltaT/2</f>
        <v>6.9249999999999</v>
      </c>
      <c r="AE697" s="0" t="e">
        <f aca="false">pC+deltaT*pdot/2</f>
        <v>#VALUE!</v>
      </c>
      <c r="AF697" s="0" t="e">
        <f aca="false">hALT1($E$13:$G$1365,AD697,2)</f>
        <v>#VALUE!</v>
      </c>
      <c r="AG697" s="0" t="e">
        <f aca="false">Veloc($E$13:$G$1365,AD697,3)</f>
        <v>#VALUE!</v>
      </c>
      <c r="AH697" s="0" t="e">
        <f aca="false">IF(AF697&lt;hT,$G$5+alfa*(AF697-ho),TT)</f>
        <v>#VALUE!</v>
      </c>
      <c r="AI697" s="0" t="e">
        <f aca="false">IF(AF697&lt;hT,pSL*(1/(1+alfa*AF697/($G$5-alfa*ho)))^(go/(Rair*alfa)),pT*EXP(-go*(AF697-hT)/(Rair*TT)))</f>
        <v>#VALUE!</v>
      </c>
      <c r="AJ697" s="0" t="e">
        <f aca="false">Mch(AG697,AH697,Rair,gamma)</f>
        <v>#VALUE!</v>
      </c>
      <c r="AK697" s="0" t="e">
        <f aca="false">Cpex(Cp0,AJ697,$N$9,$L$13:$M$19)</f>
        <v>#VALUE!</v>
      </c>
      <c r="AL697" s="0" t="e">
        <f aca="false">pex(AI697,AJ697,gamma,AK697)</f>
        <v>#VALUE!</v>
      </c>
      <c r="AM697" s="0" t="e">
        <f aca="false">MachThroat(gamma,AL697,AE697)</f>
        <v>#VALUE!</v>
      </c>
      <c r="AN697" s="0" t="e">
        <f aca="false">CN(AM697,CSON,CINC)</f>
        <v>#VALUE!</v>
      </c>
      <c r="AO697" s="0" t="e">
        <f aca="false">DPDT(Constant,AN697,AM697,gamma,AE697,AL697)</f>
        <v>#VALUE!</v>
      </c>
      <c r="AP697" s="0" t="s">
        <v>134</v>
      </c>
      <c r="AQ697" s="0" t="n">
        <f aca="false">Q697+deltaT/2</f>
        <v>6.9249999999999</v>
      </c>
      <c r="AR697" s="0" t="e">
        <f aca="false">pC+deltaT*pdot2/2</f>
        <v>#VALUE!</v>
      </c>
      <c r="AS697" s="0" t="e">
        <f aca="false">hALT1($E$13:$G$1365,AQ697,2)</f>
        <v>#VALUE!</v>
      </c>
      <c r="AT697" s="0" t="e">
        <f aca="false">Veloc($E$13:$G$1365,AQ697,3)</f>
        <v>#VALUE!</v>
      </c>
      <c r="AU697" s="0" t="e">
        <f aca="false">IF(AS697&lt;hT,$G$5+alfa*(AS697-ho),TT)</f>
        <v>#VALUE!</v>
      </c>
      <c r="AV697" s="0" t="e">
        <f aca="false">IF(AS697&lt;hT,pSL*(1/(1+alfa*AF697/($G$5-alfa*ho)))^(go/(Rair*alfa)),pT*EXP(-go*(AF697-hT)/(Rair*TT)))</f>
        <v>#VALUE!</v>
      </c>
      <c r="AW697" s="0" t="e">
        <f aca="false">Mch(AT697,AU697,Rair,gamma)</f>
        <v>#VALUE!</v>
      </c>
      <c r="AX697" s="0" t="e">
        <f aca="false">Cpex(Cp0,AW697,$N$9,$L$13:$M$19)</f>
        <v>#VALUE!</v>
      </c>
      <c r="AY697" s="0" t="e">
        <f aca="false">pex(AV697,AW697,gamma,AX697)</f>
        <v>#VALUE!</v>
      </c>
      <c r="AZ697" s="0" t="e">
        <f aca="false">MachThroat(gamma,AY697,AR697)</f>
        <v>#VALUE!</v>
      </c>
      <c r="BA697" s="0" t="e">
        <f aca="false">CN(AZ697,CSON,CINC)</f>
        <v>#VALUE!</v>
      </c>
      <c r="BB697" s="0" t="e">
        <f aca="false">DPDT(Constant,BA697,AZ697,gamma,AR697,AY697)</f>
        <v>#VALUE!</v>
      </c>
      <c r="BC697" s="0" t="s">
        <v>134</v>
      </c>
      <c r="BD697" s="0" t="n">
        <f aca="false">Q697+deltaT</f>
        <v>6.9299999999999</v>
      </c>
      <c r="BE697" s="0" t="e">
        <f aca="false">pC+deltaT*pdot3</f>
        <v>#VALUE!</v>
      </c>
      <c r="BF697" s="0" t="e">
        <f aca="false">hALT1($E$13:$G$1365,BD697,2)</f>
        <v>#VALUE!</v>
      </c>
      <c r="BG697" s="0" t="e">
        <f aca="false">Veloc($E$13:$G$1365,BD697,3)</f>
        <v>#VALUE!</v>
      </c>
      <c r="BH697" s="0" t="e">
        <f aca="false">IF(BF697&lt;hT,$G$5+alfa*(BF697-ho),TT)</f>
        <v>#VALUE!</v>
      </c>
      <c r="BI697" s="0" t="e">
        <f aca="false">IF(BF697&lt;hT,pSL*(1/(1+alfa*BF697/($G$5-alfa*ho)))^(go/(Rair*alfa)),pT*EXP(-go*(BF697-hT)/(Rair*TT)))</f>
        <v>#VALUE!</v>
      </c>
      <c r="BJ697" s="0" t="e">
        <f aca="false">Mch(BG697,BH697,Rair,gamma)</f>
        <v>#VALUE!</v>
      </c>
      <c r="BK697" s="0" t="e">
        <f aca="false">Cpex(Cp0,BJ697,$N$9,$L$13:$M$19)</f>
        <v>#VALUE!</v>
      </c>
      <c r="BL697" s="0" t="e">
        <f aca="false">pex(BI697,BJ697,gamma,BK697)</f>
        <v>#VALUE!</v>
      </c>
      <c r="BM697" s="0" t="e">
        <f aca="false">MachThroat(gamma,BL697,BE697)</f>
        <v>#VALUE!</v>
      </c>
      <c r="BN697" s="0" t="e">
        <f aca="false">CN(BM697,CSON,CINC)</f>
        <v>#VALUE!</v>
      </c>
      <c r="BO697" s="0" t="e">
        <f aca="false">DPDT(Constant,BN697,BM697,gamma,BE697,BL697)</f>
        <v>#VALUE!</v>
      </c>
      <c r="BP697" s="0" t="e">
        <f aca="false">pC+deltaT*(pdot+2*pdot2+2*pdot3+pdot4)/6</f>
        <v>#VALUE!</v>
      </c>
      <c r="BQ697" s="0" t="s">
        <v>134</v>
      </c>
      <c r="BR697" s="0" t="n">
        <f aca="false">Q697</f>
        <v>6.9199999999999</v>
      </c>
      <c r="BS697" s="0" t="e">
        <f aca="false">R697/144</f>
        <v>#VALUE!</v>
      </c>
      <c r="BT697" s="0" t="e">
        <f aca="false">pX/144</f>
        <v>#VALUE!</v>
      </c>
      <c r="BU697" s="0" t="e">
        <f aca="false">pa/144</f>
        <v>#VALUE!</v>
      </c>
      <c r="BV697" s="11" t="n">
        <f aca="false">BR697</f>
        <v>6.9199999999999</v>
      </c>
      <c r="BW697" s="12" t="e">
        <f aca="false">(pC-pX)/144</f>
        <v>#VALUE!</v>
      </c>
      <c r="BX697" s="0" t="s">
        <v>134</v>
      </c>
      <c r="BZ697" s="0" t="s">
        <v>134</v>
      </c>
      <c r="CA697" s="0" t="s">
        <v>134</v>
      </c>
      <c r="CB697" s="0" t="s">
        <v>134</v>
      </c>
      <c r="CC697" s="0" t="s">
        <v>134</v>
      </c>
      <c r="CD697" s="0" t="s">
        <v>134</v>
      </c>
      <c r="CE697" s="0" t="s">
        <v>134</v>
      </c>
    </row>
    <row r="698" customFormat="false" ht="12.75" hidden="false" customHeight="false" outlineLevel="0" collapsed="false">
      <c r="E698" s="9" t="n">
        <v>6.85</v>
      </c>
      <c r="F698" s="9" t="n">
        <v>6493.03800893351</v>
      </c>
      <c r="G698" s="9" t="n">
        <v>954.212277346138</v>
      </c>
      <c r="Q698" s="0" t="n">
        <f aca="false">Q697+deltaT</f>
        <v>6.9299999999999</v>
      </c>
      <c r="R698" s="0" t="e">
        <f aca="false">BP697</f>
        <v>#VALUE!</v>
      </c>
      <c r="S698" s="0" t="e">
        <f aca="false">hALT1($E$13:$G$1365,Q698,2)</f>
        <v>#VALUE!</v>
      </c>
      <c r="T698" s="0" t="e">
        <f aca="false">Veloc($E$13:$G$1365,Q698,3)</f>
        <v>#VALUE!</v>
      </c>
      <c r="U698" s="0" t="e">
        <f aca="false">IF(S698&lt;hT,$G$5+alfa*(S698-ho),TT)</f>
        <v>#VALUE!</v>
      </c>
      <c r="V698" s="0" t="e">
        <f aca="false">IF(S698&lt;hT,pSL*(1/(1+alfa*S698/($G$5-alfa*ho)))^(go/(Rair*alfa)),pT*EXP(-go*(S698-hT)/(Rair*TT)))</f>
        <v>#VALUE!</v>
      </c>
      <c r="W698" s="0" t="e">
        <f aca="false">Mch(T698,U698,Rair,gamma)</f>
        <v>#VALUE!</v>
      </c>
      <c r="X698" s="0" t="e">
        <f aca="false">Cpex(Cp0,W698,$N$9,$L$13:$M$19)</f>
        <v>#VALUE!</v>
      </c>
      <c r="Y698" s="0" t="e">
        <f aca="false">pex(V698,W698,gamma,X698)</f>
        <v>#VALUE!</v>
      </c>
      <c r="Z698" s="0" t="e">
        <f aca="false">MachThroat(gamma,Y698,R698)</f>
        <v>#VALUE!</v>
      </c>
      <c r="AA698" s="0" t="e">
        <f aca="false">CN(Z698,CSON,CINC)</f>
        <v>#VALUE!</v>
      </c>
      <c r="AB698" s="0" t="e">
        <f aca="false">DPDT(Constant,AA698,Z698,gamma,R698,Y698)</f>
        <v>#VALUE!</v>
      </c>
      <c r="AC698" s="0" t="s">
        <v>134</v>
      </c>
      <c r="AD698" s="0" t="n">
        <f aca="false">Q698+deltaT/2</f>
        <v>6.9349999999999</v>
      </c>
      <c r="AE698" s="0" t="e">
        <f aca="false">pC+deltaT*pdot/2</f>
        <v>#VALUE!</v>
      </c>
      <c r="AF698" s="0" t="e">
        <f aca="false">hALT1($E$13:$G$1365,AD698,2)</f>
        <v>#VALUE!</v>
      </c>
      <c r="AG698" s="0" t="e">
        <f aca="false">Veloc($E$13:$G$1365,AD698,3)</f>
        <v>#VALUE!</v>
      </c>
      <c r="AH698" s="0" t="e">
        <f aca="false">IF(AF698&lt;hT,$G$5+alfa*(AF698-ho),TT)</f>
        <v>#VALUE!</v>
      </c>
      <c r="AI698" s="0" t="e">
        <f aca="false">IF(AF698&lt;hT,pSL*(1/(1+alfa*AF698/($G$5-alfa*ho)))^(go/(Rair*alfa)),pT*EXP(-go*(AF698-hT)/(Rair*TT)))</f>
        <v>#VALUE!</v>
      </c>
      <c r="AJ698" s="0" t="e">
        <f aca="false">Mch(AG698,AH698,Rair,gamma)</f>
        <v>#VALUE!</v>
      </c>
      <c r="AK698" s="0" t="e">
        <f aca="false">Cpex(Cp0,AJ698,$N$9,$L$13:$M$19)</f>
        <v>#VALUE!</v>
      </c>
      <c r="AL698" s="0" t="e">
        <f aca="false">pex(AI698,AJ698,gamma,AK698)</f>
        <v>#VALUE!</v>
      </c>
      <c r="AM698" s="0" t="e">
        <f aca="false">MachThroat(gamma,AL698,AE698)</f>
        <v>#VALUE!</v>
      </c>
      <c r="AN698" s="0" t="e">
        <f aca="false">CN(AM698,CSON,CINC)</f>
        <v>#VALUE!</v>
      </c>
      <c r="AO698" s="0" t="e">
        <f aca="false">DPDT(Constant,AN698,AM698,gamma,AE698,AL698)</f>
        <v>#VALUE!</v>
      </c>
      <c r="AP698" s="0" t="s">
        <v>134</v>
      </c>
      <c r="AQ698" s="0" t="n">
        <f aca="false">Q698+deltaT/2</f>
        <v>6.9349999999999</v>
      </c>
      <c r="AR698" s="0" t="e">
        <f aca="false">pC+deltaT*pdot2/2</f>
        <v>#VALUE!</v>
      </c>
      <c r="AS698" s="0" t="e">
        <f aca="false">hALT1($E$13:$G$1365,AQ698,2)</f>
        <v>#VALUE!</v>
      </c>
      <c r="AT698" s="0" t="e">
        <f aca="false">Veloc($E$13:$G$1365,AQ698,3)</f>
        <v>#VALUE!</v>
      </c>
      <c r="AU698" s="0" t="e">
        <f aca="false">IF(AS698&lt;hT,$G$5+alfa*(AS698-ho),TT)</f>
        <v>#VALUE!</v>
      </c>
      <c r="AV698" s="0" t="e">
        <f aca="false">IF(AS698&lt;hT,pSL*(1/(1+alfa*AF698/($G$5-alfa*ho)))^(go/(Rair*alfa)),pT*EXP(-go*(AF698-hT)/(Rair*TT)))</f>
        <v>#VALUE!</v>
      </c>
      <c r="AW698" s="0" t="e">
        <f aca="false">Mch(AT698,AU698,Rair,gamma)</f>
        <v>#VALUE!</v>
      </c>
      <c r="AX698" s="0" t="e">
        <f aca="false">Cpex(Cp0,AW698,$N$9,$L$13:$M$19)</f>
        <v>#VALUE!</v>
      </c>
      <c r="AY698" s="0" t="e">
        <f aca="false">pex(AV698,AW698,gamma,AX698)</f>
        <v>#VALUE!</v>
      </c>
      <c r="AZ698" s="0" t="e">
        <f aca="false">MachThroat(gamma,AY698,AR698)</f>
        <v>#VALUE!</v>
      </c>
      <c r="BA698" s="0" t="e">
        <f aca="false">CN(AZ698,CSON,CINC)</f>
        <v>#VALUE!</v>
      </c>
      <c r="BB698" s="0" t="e">
        <f aca="false">DPDT(Constant,BA698,AZ698,gamma,AR698,AY698)</f>
        <v>#VALUE!</v>
      </c>
      <c r="BC698" s="0" t="s">
        <v>134</v>
      </c>
      <c r="BD698" s="0" t="n">
        <f aca="false">Q698+deltaT</f>
        <v>6.9399999999999</v>
      </c>
      <c r="BE698" s="0" t="e">
        <f aca="false">pC+deltaT*pdot3</f>
        <v>#VALUE!</v>
      </c>
      <c r="BF698" s="0" t="e">
        <f aca="false">hALT1($E$13:$G$1365,BD698,2)</f>
        <v>#VALUE!</v>
      </c>
      <c r="BG698" s="0" t="e">
        <f aca="false">Veloc($E$13:$G$1365,BD698,3)</f>
        <v>#VALUE!</v>
      </c>
      <c r="BH698" s="0" t="e">
        <f aca="false">IF(BF698&lt;hT,$G$5+alfa*(BF698-ho),TT)</f>
        <v>#VALUE!</v>
      </c>
      <c r="BI698" s="0" t="e">
        <f aca="false">IF(BF698&lt;hT,pSL*(1/(1+alfa*BF698/($G$5-alfa*ho)))^(go/(Rair*alfa)),pT*EXP(-go*(BF698-hT)/(Rair*TT)))</f>
        <v>#VALUE!</v>
      </c>
      <c r="BJ698" s="0" t="e">
        <f aca="false">Mch(BG698,BH698,Rair,gamma)</f>
        <v>#VALUE!</v>
      </c>
      <c r="BK698" s="0" t="e">
        <f aca="false">Cpex(Cp0,BJ698,$N$9,$L$13:$M$19)</f>
        <v>#VALUE!</v>
      </c>
      <c r="BL698" s="0" t="e">
        <f aca="false">pex(BI698,BJ698,gamma,BK698)</f>
        <v>#VALUE!</v>
      </c>
      <c r="BM698" s="0" t="e">
        <f aca="false">MachThroat(gamma,BL698,BE698)</f>
        <v>#VALUE!</v>
      </c>
      <c r="BN698" s="0" t="e">
        <f aca="false">CN(BM698,CSON,CINC)</f>
        <v>#VALUE!</v>
      </c>
      <c r="BO698" s="0" t="e">
        <f aca="false">DPDT(Constant,BN698,BM698,gamma,BE698,BL698)</f>
        <v>#VALUE!</v>
      </c>
      <c r="BP698" s="0" t="e">
        <f aca="false">pC+deltaT*(pdot+2*pdot2+2*pdot3+pdot4)/6</f>
        <v>#VALUE!</v>
      </c>
      <c r="BQ698" s="0" t="s">
        <v>134</v>
      </c>
      <c r="BR698" s="0" t="n">
        <f aca="false">Q698</f>
        <v>6.9299999999999</v>
      </c>
      <c r="BS698" s="0" t="e">
        <f aca="false">R698/144</f>
        <v>#VALUE!</v>
      </c>
      <c r="BT698" s="0" t="e">
        <f aca="false">pX/144</f>
        <v>#VALUE!</v>
      </c>
      <c r="BU698" s="0" t="e">
        <f aca="false">pa/144</f>
        <v>#VALUE!</v>
      </c>
      <c r="BV698" s="11" t="n">
        <f aca="false">BR698</f>
        <v>6.9299999999999</v>
      </c>
      <c r="BW698" s="12" t="e">
        <f aca="false">(pC-pX)/144</f>
        <v>#VALUE!</v>
      </c>
      <c r="BX698" s="0" t="s">
        <v>134</v>
      </c>
      <c r="BZ698" s="0" t="s">
        <v>134</v>
      </c>
      <c r="CA698" s="0" t="s">
        <v>134</v>
      </c>
      <c r="CB698" s="0" t="s">
        <v>134</v>
      </c>
      <c r="CC698" s="0" t="s">
        <v>134</v>
      </c>
      <c r="CD698" s="0" t="s">
        <v>134</v>
      </c>
      <c r="CE698" s="0" t="s">
        <v>134</v>
      </c>
    </row>
    <row r="699" customFormat="false" ht="12.75" hidden="false" customHeight="false" outlineLevel="0" collapsed="false">
      <c r="E699" s="9" t="n">
        <v>6.86</v>
      </c>
      <c r="F699" s="9" t="n">
        <v>6502.57532111446</v>
      </c>
      <c r="G699" s="9" t="n">
        <v>953.249486954054</v>
      </c>
      <c r="Q699" s="0" t="n">
        <f aca="false">Q698+deltaT</f>
        <v>6.9399999999999</v>
      </c>
      <c r="R699" s="0" t="e">
        <f aca="false">BP698</f>
        <v>#VALUE!</v>
      </c>
      <c r="S699" s="0" t="e">
        <f aca="false">hALT1($E$13:$G$1365,Q699,2)</f>
        <v>#VALUE!</v>
      </c>
      <c r="T699" s="0" t="e">
        <f aca="false">Veloc($E$13:$G$1365,Q699,3)</f>
        <v>#VALUE!</v>
      </c>
      <c r="U699" s="0" t="e">
        <f aca="false">IF(S699&lt;hT,$G$5+alfa*(S699-ho),TT)</f>
        <v>#VALUE!</v>
      </c>
      <c r="V699" s="0" t="e">
        <f aca="false">IF(S699&lt;hT,pSL*(1/(1+alfa*S699/($G$5-alfa*ho)))^(go/(Rair*alfa)),pT*EXP(-go*(S699-hT)/(Rair*TT)))</f>
        <v>#VALUE!</v>
      </c>
      <c r="W699" s="0" t="e">
        <f aca="false">Mch(T699,U699,Rair,gamma)</f>
        <v>#VALUE!</v>
      </c>
      <c r="X699" s="0" t="e">
        <f aca="false">Cpex(Cp0,W699,$N$9,$L$13:$M$19)</f>
        <v>#VALUE!</v>
      </c>
      <c r="Y699" s="0" t="e">
        <f aca="false">pex(V699,W699,gamma,X699)</f>
        <v>#VALUE!</v>
      </c>
      <c r="Z699" s="0" t="e">
        <f aca="false">MachThroat(gamma,Y699,R699)</f>
        <v>#VALUE!</v>
      </c>
      <c r="AA699" s="0" t="e">
        <f aca="false">CN(Z699,CSON,CINC)</f>
        <v>#VALUE!</v>
      </c>
      <c r="AB699" s="0" t="e">
        <f aca="false">DPDT(Constant,AA699,Z699,gamma,R699,Y699)</f>
        <v>#VALUE!</v>
      </c>
      <c r="AC699" s="0" t="s">
        <v>134</v>
      </c>
      <c r="AD699" s="0" t="n">
        <f aca="false">Q699+deltaT/2</f>
        <v>6.9449999999999</v>
      </c>
      <c r="AE699" s="0" t="e">
        <f aca="false">pC+deltaT*pdot/2</f>
        <v>#VALUE!</v>
      </c>
      <c r="AF699" s="0" t="e">
        <f aca="false">hALT1($E$13:$G$1365,AD699,2)</f>
        <v>#VALUE!</v>
      </c>
      <c r="AG699" s="0" t="e">
        <f aca="false">Veloc($E$13:$G$1365,AD699,3)</f>
        <v>#VALUE!</v>
      </c>
      <c r="AH699" s="0" t="e">
        <f aca="false">IF(AF699&lt;hT,$G$5+alfa*(AF699-ho),TT)</f>
        <v>#VALUE!</v>
      </c>
      <c r="AI699" s="0" t="e">
        <f aca="false">IF(AF699&lt;hT,pSL*(1/(1+alfa*AF699/($G$5-alfa*ho)))^(go/(Rair*alfa)),pT*EXP(-go*(AF699-hT)/(Rair*TT)))</f>
        <v>#VALUE!</v>
      </c>
      <c r="AJ699" s="0" t="e">
        <f aca="false">Mch(AG699,AH699,Rair,gamma)</f>
        <v>#VALUE!</v>
      </c>
      <c r="AK699" s="0" t="e">
        <f aca="false">Cpex(Cp0,AJ699,$N$9,$L$13:$M$19)</f>
        <v>#VALUE!</v>
      </c>
      <c r="AL699" s="0" t="e">
        <f aca="false">pex(AI699,AJ699,gamma,AK699)</f>
        <v>#VALUE!</v>
      </c>
      <c r="AM699" s="0" t="e">
        <f aca="false">MachThroat(gamma,AL699,AE699)</f>
        <v>#VALUE!</v>
      </c>
      <c r="AN699" s="0" t="e">
        <f aca="false">CN(AM699,CSON,CINC)</f>
        <v>#VALUE!</v>
      </c>
      <c r="AO699" s="0" t="e">
        <f aca="false">DPDT(Constant,AN699,AM699,gamma,AE699,AL699)</f>
        <v>#VALUE!</v>
      </c>
      <c r="AP699" s="0" t="s">
        <v>134</v>
      </c>
      <c r="AQ699" s="0" t="n">
        <f aca="false">Q699+deltaT/2</f>
        <v>6.9449999999999</v>
      </c>
      <c r="AR699" s="0" t="e">
        <f aca="false">pC+deltaT*pdot2/2</f>
        <v>#VALUE!</v>
      </c>
      <c r="AS699" s="0" t="e">
        <f aca="false">hALT1($E$13:$G$1365,AQ699,2)</f>
        <v>#VALUE!</v>
      </c>
      <c r="AT699" s="0" t="e">
        <f aca="false">Veloc($E$13:$G$1365,AQ699,3)</f>
        <v>#VALUE!</v>
      </c>
      <c r="AU699" s="0" t="e">
        <f aca="false">IF(AS699&lt;hT,$G$5+alfa*(AS699-ho),TT)</f>
        <v>#VALUE!</v>
      </c>
      <c r="AV699" s="0" t="e">
        <f aca="false">IF(AS699&lt;hT,pSL*(1/(1+alfa*AF699/($G$5-alfa*ho)))^(go/(Rair*alfa)),pT*EXP(-go*(AF699-hT)/(Rair*TT)))</f>
        <v>#VALUE!</v>
      </c>
      <c r="AW699" s="0" t="e">
        <f aca="false">Mch(AT699,AU699,Rair,gamma)</f>
        <v>#VALUE!</v>
      </c>
      <c r="AX699" s="0" t="e">
        <f aca="false">Cpex(Cp0,AW699,$N$9,$L$13:$M$19)</f>
        <v>#VALUE!</v>
      </c>
      <c r="AY699" s="0" t="e">
        <f aca="false">pex(AV699,AW699,gamma,AX699)</f>
        <v>#VALUE!</v>
      </c>
      <c r="AZ699" s="0" t="e">
        <f aca="false">MachThroat(gamma,AY699,AR699)</f>
        <v>#VALUE!</v>
      </c>
      <c r="BA699" s="0" t="e">
        <f aca="false">CN(AZ699,CSON,CINC)</f>
        <v>#VALUE!</v>
      </c>
      <c r="BB699" s="0" t="e">
        <f aca="false">DPDT(Constant,BA699,AZ699,gamma,AR699,AY699)</f>
        <v>#VALUE!</v>
      </c>
      <c r="BC699" s="0" t="s">
        <v>134</v>
      </c>
      <c r="BD699" s="0" t="n">
        <f aca="false">Q699+deltaT</f>
        <v>6.9499999999999</v>
      </c>
      <c r="BE699" s="0" t="e">
        <f aca="false">pC+deltaT*pdot3</f>
        <v>#VALUE!</v>
      </c>
      <c r="BF699" s="0" t="e">
        <f aca="false">hALT1($E$13:$G$1365,BD699,2)</f>
        <v>#VALUE!</v>
      </c>
      <c r="BG699" s="0" t="e">
        <f aca="false">Veloc($E$13:$G$1365,BD699,3)</f>
        <v>#VALUE!</v>
      </c>
      <c r="BH699" s="0" t="e">
        <f aca="false">IF(BF699&lt;hT,$G$5+alfa*(BF699-ho),TT)</f>
        <v>#VALUE!</v>
      </c>
      <c r="BI699" s="0" t="e">
        <f aca="false">IF(BF699&lt;hT,pSL*(1/(1+alfa*BF699/($G$5-alfa*ho)))^(go/(Rair*alfa)),pT*EXP(-go*(BF699-hT)/(Rair*TT)))</f>
        <v>#VALUE!</v>
      </c>
      <c r="BJ699" s="0" t="e">
        <f aca="false">Mch(BG699,BH699,Rair,gamma)</f>
        <v>#VALUE!</v>
      </c>
      <c r="BK699" s="0" t="e">
        <f aca="false">Cpex(Cp0,BJ699,$N$9,$L$13:$M$19)</f>
        <v>#VALUE!</v>
      </c>
      <c r="BL699" s="0" t="e">
        <f aca="false">pex(BI699,BJ699,gamma,BK699)</f>
        <v>#VALUE!</v>
      </c>
      <c r="BM699" s="0" t="e">
        <f aca="false">MachThroat(gamma,BL699,BE699)</f>
        <v>#VALUE!</v>
      </c>
      <c r="BN699" s="0" t="e">
        <f aca="false">CN(BM699,CSON,CINC)</f>
        <v>#VALUE!</v>
      </c>
      <c r="BO699" s="0" t="e">
        <f aca="false">DPDT(Constant,BN699,BM699,gamma,BE699,BL699)</f>
        <v>#VALUE!</v>
      </c>
      <c r="BP699" s="0" t="e">
        <f aca="false">pC+deltaT*(pdot+2*pdot2+2*pdot3+pdot4)/6</f>
        <v>#VALUE!</v>
      </c>
      <c r="BQ699" s="0" t="s">
        <v>134</v>
      </c>
      <c r="BR699" s="0" t="n">
        <f aca="false">Q699</f>
        <v>6.9399999999999</v>
      </c>
      <c r="BS699" s="0" t="e">
        <f aca="false">R699/144</f>
        <v>#VALUE!</v>
      </c>
      <c r="BT699" s="0" t="e">
        <f aca="false">pX/144</f>
        <v>#VALUE!</v>
      </c>
      <c r="BU699" s="0" t="e">
        <f aca="false">pa/144</f>
        <v>#VALUE!</v>
      </c>
      <c r="BV699" s="11" t="n">
        <f aca="false">BR699</f>
        <v>6.9399999999999</v>
      </c>
      <c r="BW699" s="12" t="e">
        <f aca="false">(pC-pX)/144</f>
        <v>#VALUE!</v>
      </c>
      <c r="BX699" s="0" t="s">
        <v>134</v>
      </c>
      <c r="BZ699" s="0" t="s">
        <v>134</v>
      </c>
      <c r="CA699" s="0" t="s">
        <v>134</v>
      </c>
      <c r="CB699" s="0" t="s">
        <v>134</v>
      </c>
      <c r="CC699" s="0" t="s">
        <v>134</v>
      </c>
      <c r="CD699" s="0" t="s">
        <v>134</v>
      </c>
      <c r="CE699" s="0" t="s">
        <v>134</v>
      </c>
    </row>
    <row r="700" customFormat="false" ht="12.75" hidden="false" customHeight="false" outlineLevel="0" collapsed="false">
      <c r="E700" s="9" t="n">
        <v>6.87</v>
      </c>
      <c r="F700" s="9" t="n">
        <v>6512.1029852397</v>
      </c>
      <c r="G700" s="9" t="n">
        <v>952.282666694763</v>
      </c>
      <c r="Q700" s="0" t="n">
        <f aca="false">Q699+deltaT</f>
        <v>6.9499999999999</v>
      </c>
      <c r="R700" s="0" t="e">
        <f aca="false">BP699</f>
        <v>#VALUE!</v>
      </c>
      <c r="S700" s="0" t="e">
        <f aca="false">hALT1($E$13:$G$1365,Q700,2)</f>
        <v>#VALUE!</v>
      </c>
      <c r="T700" s="0" t="e">
        <f aca="false">Veloc($E$13:$G$1365,Q700,3)</f>
        <v>#VALUE!</v>
      </c>
      <c r="U700" s="0" t="e">
        <f aca="false">IF(S700&lt;hT,$G$5+alfa*(S700-ho),TT)</f>
        <v>#VALUE!</v>
      </c>
      <c r="V700" s="0" t="e">
        <f aca="false">IF(S700&lt;hT,pSL*(1/(1+alfa*S700/($G$5-alfa*ho)))^(go/(Rair*alfa)),pT*EXP(-go*(S700-hT)/(Rair*TT)))</f>
        <v>#VALUE!</v>
      </c>
      <c r="W700" s="0" t="e">
        <f aca="false">Mch(T700,U700,Rair,gamma)</f>
        <v>#VALUE!</v>
      </c>
      <c r="X700" s="0" t="e">
        <f aca="false">Cpex(Cp0,W700,$N$9,$L$13:$M$19)</f>
        <v>#VALUE!</v>
      </c>
      <c r="Y700" s="0" t="e">
        <f aca="false">pex(V700,W700,gamma,X700)</f>
        <v>#VALUE!</v>
      </c>
      <c r="Z700" s="0" t="e">
        <f aca="false">MachThroat(gamma,Y700,R700)</f>
        <v>#VALUE!</v>
      </c>
      <c r="AA700" s="0" t="e">
        <f aca="false">CN(Z700,CSON,CINC)</f>
        <v>#VALUE!</v>
      </c>
      <c r="AB700" s="0" t="e">
        <f aca="false">DPDT(Constant,AA700,Z700,gamma,R700,Y700)</f>
        <v>#VALUE!</v>
      </c>
      <c r="AC700" s="0" t="s">
        <v>134</v>
      </c>
      <c r="AD700" s="0" t="n">
        <f aca="false">Q700+deltaT/2</f>
        <v>6.9549999999999</v>
      </c>
      <c r="AE700" s="0" t="e">
        <f aca="false">pC+deltaT*pdot/2</f>
        <v>#VALUE!</v>
      </c>
      <c r="AF700" s="0" t="e">
        <f aca="false">hALT1($E$13:$G$1365,AD700,2)</f>
        <v>#VALUE!</v>
      </c>
      <c r="AG700" s="0" t="e">
        <f aca="false">Veloc($E$13:$G$1365,AD700,3)</f>
        <v>#VALUE!</v>
      </c>
      <c r="AH700" s="0" t="e">
        <f aca="false">IF(AF700&lt;hT,$G$5+alfa*(AF700-ho),TT)</f>
        <v>#VALUE!</v>
      </c>
      <c r="AI700" s="0" t="e">
        <f aca="false">IF(AF700&lt;hT,pSL*(1/(1+alfa*AF700/($G$5-alfa*ho)))^(go/(Rair*alfa)),pT*EXP(-go*(AF700-hT)/(Rair*TT)))</f>
        <v>#VALUE!</v>
      </c>
      <c r="AJ700" s="0" t="e">
        <f aca="false">Mch(AG700,AH700,Rair,gamma)</f>
        <v>#VALUE!</v>
      </c>
      <c r="AK700" s="0" t="e">
        <f aca="false">Cpex(Cp0,AJ700,$N$9,$L$13:$M$19)</f>
        <v>#VALUE!</v>
      </c>
      <c r="AL700" s="0" t="e">
        <f aca="false">pex(AI700,AJ700,gamma,AK700)</f>
        <v>#VALUE!</v>
      </c>
      <c r="AM700" s="0" t="e">
        <f aca="false">MachThroat(gamma,AL700,AE700)</f>
        <v>#VALUE!</v>
      </c>
      <c r="AN700" s="0" t="e">
        <f aca="false">CN(AM700,CSON,CINC)</f>
        <v>#VALUE!</v>
      </c>
      <c r="AO700" s="0" t="e">
        <f aca="false">DPDT(Constant,AN700,AM700,gamma,AE700,AL700)</f>
        <v>#VALUE!</v>
      </c>
      <c r="AP700" s="0" t="s">
        <v>134</v>
      </c>
      <c r="AQ700" s="0" t="n">
        <f aca="false">Q700+deltaT/2</f>
        <v>6.9549999999999</v>
      </c>
      <c r="AR700" s="0" t="e">
        <f aca="false">pC+deltaT*pdot2/2</f>
        <v>#VALUE!</v>
      </c>
      <c r="AS700" s="0" t="e">
        <f aca="false">hALT1($E$13:$G$1365,AQ700,2)</f>
        <v>#VALUE!</v>
      </c>
      <c r="AT700" s="0" t="e">
        <f aca="false">Veloc($E$13:$G$1365,AQ700,3)</f>
        <v>#VALUE!</v>
      </c>
      <c r="AU700" s="0" t="e">
        <f aca="false">IF(AS700&lt;hT,$G$5+alfa*(AS700-ho),TT)</f>
        <v>#VALUE!</v>
      </c>
      <c r="AV700" s="0" t="e">
        <f aca="false">IF(AS700&lt;hT,pSL*(1/(1+alfa*AF700/($G$5-alfa*ho)))^(go/(Rair*alfa)),pT*EXP(-go*(AF700-hT)/(Rair*TT)))</f>
        <v>#VALUE!</v>
      </c>
      <c r="AW700" s="0" t="e">
        <f aca="false">Mch(AT700,AU700,Rair,gamma)</f>
        <v>#VALUE!</v>
      </c>
      <c r="AX700" s="0" t="e">
        <f aca="false">Cpex(Cp0,AW700,$N$9,$L$13:$M$19)</f>
        <v>#VALUE!</v>
      </c>
      <c r="AY700" s="0" t="e">
        <f aca="false">pex(AV700,AW700,gamma,AX700)</f>
        <v>#VALUE!</v>
      </c>
      <c r="AZ700" s="0" t="e">
        <f aca="false">MachThroat(gamma,AY700,AR700)</f>
        <v>#VALUE!</v>
      </c>
      <c r="BA700" s="0" t="e">
        <f aca="false">CN(AZ700,CSON,CINC)</f>
        <v>#VALUE!</v>
      </c>
      <c r="BB700" s="0" t="e">
        <f aca="false">DPDT(Constant,BA700,AZ700,gamma,AR700,AY700)</f>
        <v>#VALUE!</v>
      </c>
      <c r="BC700" s="0" t="s">
        <v>134</v>
      </c>
      <c r="BD700" s="0" t="n">
        <f aca="false">Q700+deltaT</f>
        <v>6.9599999999999</v>
      </c>
      <c r="BE700" s="0" t="e">
        <f aca="false">pC+deltaT*pdot3</f>
        <v>#VALUE!</v>
      </c>
      <c r="BF700" s="0" t="e">
        <f aca="false">hALT1($E$13:$G$1365,BD700,2)</f>
        <v>#VALUE!</v>
      </c>
      <c r="BG700" s="0" t="e">
        <f aca="false">Veloc($E$13:$G$1365,BD700,3)</f>
        <v>#VALUE!</v>
      </c>
      <c r="BH700" s="0" t="e">
        <f aca="false">IF(BF700&lt;hT,$G$5+alfa*(BF700-ho),TT)</f>
        <v>#VALUE!</v>
      </c>
      <c r="BI700" s="0" t="e">
        <f aca="false">IF(BF700&lt;hT,pSL*(1/(1+alfa*BF700/($G$5-alfa*ho)))^(go/(Rair*alfa)),pT*EXP(-go*(BF700-hT)/(Rair*TT)))</f>
        <v>#VALUE!</v>
      </c>
      <c r="BJ700" s="0" t="e">
        <f aca="false">Mch(BG700,BH700,Rair,gamma)</f>
        <v>#VALUE!</v>
      </c>
      <c r="BK700" s="0" t="e">
        <f aca="false">Cpex(Cp0,BJ700,$N$9,$L$13:$M$19)</f>
        <v>#VALUE!</v>
      </c>
      <c r="BL700" s="0" t="e">
        <f aca="false">pex(BI700,BJ700,gamma,BK700)</f>
        <v>#VALUE!</v>
      </c>
      <c r="BM700" s="0" t="e">
        <f aca="false">MachThroat(gamma,BL700,BE700)</f>
        <v>#VALUE!</v>
      </c>
      <c r="BN700" s="0" t="e">
        <f aca="false">CN(BM700,CSON,CINC)</f>
        <v>#VALUE!</v>
      </c>
      <c r="BO700" s="0" t="e">
        <f aca="false">DPDT(Constant,BN700,BM700,gamma,BE700,BL700)</f>
        <v>#VALUE!</v>
      </c>
      <c r="BP700" s="0" t="e">
        <f aca="false">pC+deltaT*(pdot+2*pdot2+2*pdot3+pdot4)/6</f>
        <v>#VALUE!</v>
      </c>
      <c r="BQ700" s="0" t="s">
        <v>134</v>
      </c>
      <c r="BR700" s="0" t="n">
        <f aca="false">Q700</f>
        <v>6.9499999999999</v>
      </c>
      <c r="BS700" s="0" t="e">
        <f aca="false">R700/144</f>
        <v>#VALUE!</v>
      </c>
      <c r="BT700" s="0" t="e">
        <f aca="false">pX/144</f>
        <v>#VALUE!</v>
      </c>
      <c r="BU700" s="0" t="e">
        <f aca="false">pa/144</f>
        <v>#VALUE!</v>
      </c>
      <c r="BV700" s="11" t="n">
        <f aca="false">BR700</f>
        <v>6.9499999999999</v>
      </c>
      <c r="BW700" s="12" t="e">
        <f aca="false">(pC-pX)/144</f>
        <v>#VALUE!</v>
      </c>
      <c r="BX700" s="0" t="s">
        <v>134</v>
      </c>
      <c r="BZ700" s="0" t="s">
        <v>134</v>
      </c>
      <c r="CA700" s="0" t="s">
        <v>134</v>
      </c>
      <c r="CB700" s="0" t="s">
        <v>134</v>
      </c>
      <c r="CC700" s="0" t="s">
        <v>134</v>
      </c>
      <c r="CD700" s="0" t="s">
        <v>134</v>
      </c>
      <c r="CE700" s="0" t="s">
        <v>134</v>
      </c>
    </row>
    <row r="701" customFormat="false" ht="12.75" hidden="false" customHeight="false" outlineLevel="0" collapsed="false">
      <c r="E701" s="9" t="n">
        <v>6.88</v>
      </c>
      <c r="F701" s="9" t="n">
        <v>6521.62096102528</v>
      </c>
      <c r="G701" s="9" t="n">
        <v>951.311819512034</v>
      </c>
      <c r="Q701" s="0" t="n">
        <f aca="false">Q700+deltaT</f>
        <v>6.9599999999999</v>
      </c>
      <c r="R701" s="0" t="e">
        <f aca="false">BP700</f>
        <v>#VALUE!</v>
      </c>
      <c r="S701" s="0" t="e">
        <f aca="false">hALT1($E$13:$G$1365,Q701,2)</f>
        <v>#VALUE!</v>
      </c>
      <c r="T701" s="0" t="e">
        <f aca="false">Veloc($E$13:$G$1365,Q701,3)</f>
        <v>#VALUE!</v>
      </c>
      <c r="U701" s="0" t="e">
        <f aca="false">IF(S701&lt;hT,$G$5+alfa*(S701-ho),TT)</f>
        <v>#VALUE!</v>
      </c>
      <c r="V701" s="0" t="e">
        <f aca="false">IF(S701&lt;hT,pSL*(1/(1+alfa*S701/($G$5-alfa*ho)))^(go/(Rair*alfa)),pT*EXP(-go*(S701-hT)/(Rair*TT)))</f>
        <v>#VALUE!</v>
      </c>
      <c r="W701" s="0" t="e">
        <f aca="false">Mch(T701,U701,Rair,gamma)</f>
        <v>#VALUE!</v>
      </c>
      <c r="X701" s="0" t="e">
        <f aca="false">Cpex(Cp0,W701,$N$9,$L$13:$M$19)</f>
        <v>#VALUE!</v>
      </c>
      <c r="Y701" s="0" t="e">
        <f aca="false">pex(V701,W701,gamma,X701)</f>
        <v>#VALUE!</v>
      </c>
      <c r="Z701" s="0" t="e">
        <f aca="false">MachThroat(gamma,Y701,R701)</f>
        <v>#VALUE!</v>
      </c>
      <c r="AA701" s="0" t="e">
        <f aca="false">CN(Z701,CSON,CINC)</f>
        <v>#VALUE!</v>
      </c>
      <c r="AB701" s="0" t="e">
        <f aca="false">DPDT(Constant,AA701,Z701,gamma,R701,Y701)</f>
        <v>#VALUE!</v>
      </c>
      <c r="AC701" s="0" t="s">
        <v>134</v>
      </c>
      <c r="AD701" s="0" t="n">
        <f aca="false">Q701+deltaT/2</f>
        <v>6.9649999999999</v>
      </c>
      <c r="AE701" s="0" t="e">
        <f aca="false">pC+deltaT*pdot/2</f>
        <v>#VALUE!</v>
      </c>
      <c r="AF701" s="0" t="e">
        <f aca="false">hALT1($E$13:$G$1365,AD701,2)</f>
        <v>#VALUE!</v>
      </c>
      <c r="AG701" s="0" t="e">
        <f aca="false">Veloc($E$13:$G$1365,AD701,3)</f>
        <v>#VALUE!</v>
      </c>
      <c r="AH701" s="0" t="e">
        <f aca="false">IF(AF701&lt;hT,$G$5+alfa*(AF701-ho),TT)</f>
        <v>#VALUE!</v>
      </c>
      <c r="AI701" s="0" t="e">
        <f aca="false">IF(AF701&lt;hT,pSL*(1/(1+alfa*AF701/($G$5-alfa*ho)))^(go/(Rair*alfa)),pT*EXP(-go*(AF701-hT)/(Rair*TT)))</f>
        <v>#VALUE!</v>
      </c>
      <c r="AJ701" s="0" t="e">
        <f aca="false">Mch(AG701,AH701,Rair,gamma)</f>
        <v>#VALUE!</v>
      </c>
      <c r="AK701" s="0" t="e">
        <f aca="false">Cpex(Cp0,AJ701,$N$9,$L$13:$M$19)</f>
        <v>#VALUE!</v>
      </c>
      <c r="AL701" s="0" t="e">
        <f aca="false">pex(AI701,AJ701,gamma,AK701)</f>
        <v>#VALUE!</v>
      </c>
      <c r="AM701" s="0" t="e">
        <f aca="false">MachThroat(gamma,AL701,AE701)</f>
        <v>#VALUE!</v>
      </c>
      <c r="AN701" s="0" t="e">
        <f aca="false">CN(AM701,CSON,CINC)</f>
        <v>#VALUE!</v>
      </c>
      <c r="AO701" s="0" t="e">
        <f aca="false">DPDT(Constant,AN701,AM701,gamma,AE701,AL701)</f>
        <v>#VALUE!</v>
      </c>
      <c r="AP701" s="0" t="s">
        <v>134</v>
      </c>
      <c r="AQ701" s="0" t="n">
        <f aca="false">Q701+deltaT/2</f>
        <v>6.9649999999999</v>
      </c>
      <c r="AR701" s="0" t="e">
        <f aca="false">pC+deltaT*pdot2/2</f>
        <v>#VALUE!</v>
      </c>
      <c r="AS701" s="0" t="e">
        <f aca="false">hALT1($E$13:$G$1365,AQ701,2)</f>
        <v>#VALUE!</v>
      </c>
      <c r="AT701" s="0" t="e">
        <f aca="false">Veloc($E$13:$G$1365,AQ701,3)</f>
        <v>#VALUE!</v>
      </c>
      <c r="AU701" s="0" t="e">
        <f aca="false">IF(AS701&lt;hT,$G$5+alfa*(AS701-ho),TT)</f>
        <v>#VALUE!</v>
      </c>
      <c r="AV701" s="0" t="e">
        <f aca="false">IF(AS701&lt;hT,pSL*(1/(1+alfa*AF701/($G$5-alfa*ho)))^(go/(Rair*alfa)),pT*EXP(-go*(AF701-hT)/(Rair*TT)))</f>
        <v>#VALUE!</v>
      </c>
      <c r="AW701" s="0" t="e">
        <f aca="false">Mch(AT701,AU701,Rair,gamma)</f>
        <v>#VALUE!</v>
      </c>
      <c r="AX701" s="0" t="e">
        <f aca="false">Cpex(Cp0,AW701,$N$9,$L$13:$M$19)</f>
        <v>#VALUE!</v>
      </c>
      <c r="AY701" s="0" t="e">
        <f aca="false">pex(AV701,AW701,gamma,AX701)</f>
        <v>#VALUE!</v>
      </c>
      <c r="AZ701" s="0" t="e">
        <f aca="false">MachThroat(gamma,AY701,AR701)</f>
        <v>#VALUE!</v>
      </c>
      <c r="BA701" s="0" t="e">
        <f aca="false">CN(AZ701,CSON,CINC)</f>
        <v>#VALUE!</v>
      </c>
      <c r="BB701" s="0" t="e">
        <f aca="false">DPDT(Constant,BA701,AZ701,gamma,AR701,AY701)</f>
        <v>#VALUE!</v>
      </c>
      <c r="BC701" s="0" t="s">
        <v>134</v>
      </c>
      <c r="BD701" s="0" t="n">
        <f aca="false">Q701+deltaT</f>
        <v>6.9699999999999</v>
      </c>
      <c r="BE701" s="0" t="e">
        <f aca="false">pC+deltaT*pdot3</f>
        <v>#VALUE!</v>
      </c>
      <c r="BF701" s="0" t="e">
        <f aca="false">hALT1($E$13:$G$1365,BD701,2)</f>
        <v>#VALUE!</v>
      </c>
      <c r="BG701" s="0" t="e">
        <f aca="false">Veloc($E$13:$G$1365,BD701,3)</f>
        <v>#VALUE!</v>
      </c>
      <c r="BH701" s="0" t="e">
        <f aca="false">IF(BF701&lt;hT,$G$5+alfa*(BF701-ho),TT)</f>
        <v>#VALUE!</v>
      </c>
      <c r="BI701" s="0" t="e">
        <f aca="false">IF(BF701&lt;hT,pSL*(1/(1+alfa*BF701/($G$5-alfa*ho)))^(go/(Rair*alfa)),pT*EXP(-go*(BF701-hT)/(Rair*TT)))</f>
        <v>#VALUE!</v>
      </c>
      <c r="BJ701" s="0" t="e">
        <f aca="false">Mch(BG701,BH701,Rair,gamma)</f>
        <v>#VALUE!</v>
      </c>
      <c r="BK701" s="0" t="e">
        <f aca="false">Cpex(Cp0,BJ701,$N$9,$L$13:$M$19)</f>
        <v>#VALUE!</v>
      </c>
      <c r="BL701" s="0" t="e">
        <f aca="false">pex(BI701,BJ701,gamma,BK701)</f>
        <v>#VALUE!</v>
      </c>
      <c r="BM701" s="0" t="e">
        <f aca="false">MachThroat(gamma,BL701,BE701)</f>
        <v>#VALUE!</v>
      </c>
      <c r="BN701" s="0" t="e">
        <f aca="false">CN(BM701,CSON,CINC)</f>
        <v>#VALUE!</v>
      </c>
      <c r="BO701" s="0" t="e">
        <f aca="false">DPDT(Constant,BN701,BM701,gamma,BE701,BL701)</f>
        <v>#VALUE!</v>
      </c>
      <c r="BP701" s="0" t="e">
        <f aca="false">pC+deltaT*(pdot+2*pdot2+2*pdot3+pdot4)/6</f>
        <v>#VALUE!</v>
      </c>
      <c r="BQ701" s="0" t="s">
        <v>134</v>
      </c>
      <c r="BR701" s="0" t="n">
        <f aca="false">Q701</f>
        <v>6.9599999999999</v>
      </c>
      <c r="BS701" s="0" t="e">
        <f aca="false">R701/144</f>
        <v>#VALUE!</v>
      </c>
      <c r="BT701" s="0" t="e">
        <f aca="false">pX/144</f>
        <v>#VALUE!</v>
      </c>
      <c r="BU701" s="0" t="e">
        <f aca="false">pa/144</f>
        <v>#VALUE!</v>
      </c>
      <c r="BV701" s="11" t="n">
        <f aca="false">BR701</f>
        <v>6.9599999999999</v>
      </c>
      <c r="BW701" s="12" t="e">
        <f aca="false">(pC-pX)/144</f>
        <v>#VALUE!</v>
      </c>
      <c r="BX701" s="0" t="s">
        <v>134</v>
      </c>
      <c r="BZ701" s="0" t="s">
        <v>134</v>
      </c>
      <c r="CA701" s="0" t="s">
        <v>134</v>
      </c>
      <c r="CB701" s="0" t="s">
        <v>134</v>
      </c>
      <c r="CC701" s="0" t="s">
        <v>134</v>
      </c>
      <c r="CD701" s="0" t="s">
        <v>134</v>
      </c>
      <c r="CE701" s="0" t="s">
        <v>134</v>
      </c>
    </row>
    <row r="702" customFormat="false" ht="12.75" hidden="false" customHeight="false" outlineLevel="0" collapsed="false">
      <c r="E702" s="9" t="n">
        <v>6.89</v>
      </c>
      <c r="F702" s="9" t="n">
        <v>6531.12920821666</v>
      </c>
      <c r="G702" s="9" t="n">
        <v>950.336948344463</v>
      </c>
      <c r="Q702" s="0" t="n">
        <f aca="false">Q701+deltaT</f>
        <v>6.9699999999999</v>
      </c>
      <c r="R702" s="0" t="e">
        <f aca="false">BP701</f>
        <v>#VALUE!</v>
      </c>
      <c r="S702" s="0" t="e">
        <f aca="false">hALT1($E$13:$G$1365,Q702,2)</f>
        <v>#VALUE!</v>
      </c>
      <c r="T702" s="0" t="e">
        <f aca="false">Veloc($E$13:$G$1365,Q702,3)</f>
        <v>#VALUE!</v>
      </c>
      <c r="U702" s="0" t="e">
        <f aca="false">IF(S702&lt;hT,$G$5+alfa*(S702-ho),TT)</f>
        <v>#VALUE!</v>
      </c>
      <c r="V702" s="0" t="e">
        <f aca="false">IF(S702&lt;hT,pSL*(1/(1+alfa*S702/($G$5-alfa*ho)))^(go/(Rair*alfa)),pT*EXP(-go*(S702-hT)/(Rair*TT)))</f>
        <v>#VALUE!</v>
      </c>
      <c r="W702" s="0" t="e">
        <f aca="false">Mch(T702,U702,Rair,gamma)</f>
        <v>#VALUE!</v>
      </c>
      <c r="X702" s="0" t="e">
        <f aca="false">Cpex(Cp0,W702,$N$9,$L$13:$M$19)</f>
        <v>#VALUE!</v>
      </c>
      <c r="Y702" s="0" t="e">
        <f aca="false">pex(V702,W702,gamma,X702)</f>
        <v>#VALUE!</v>
      </c>
      <c r="Z702" s="0" t="e">
        <f aca="false">MachThroat(gamma,Y702,R702)</f>
        <v>#VALUE!</v>
      </c>
      <c r="AA702" s="0" t="e">
        <f aca="false">CN(Z702,CSON,CINC)</f>
        <v>#VALUE!</v>
      </c>
      <c r="AB702" s="0" t="e">
        <f aca="false">DPDT(Constant,AA702,Z702,gamma,R702,Y702)</f>
        <v>#VALUE!</v>
      </c>
      <c r="AC702" s="0" t="s">
        <v>134</v>
      </c>
      <c r="AD702" s="0" t="n">
        <f aca="false">Q702+deltaT/2</f>
        <v>6.9749999999999</v>
      </c>
      <c r="AE702" s="0" t="e">
        <f aca="false">pC+deltaT*pdot/2</f>
        <v>#VALUE!</v>
      </c>
      <c r="AF702" s="0" t="e">
        <f aca="false">hALT1($E$13:$G$1365,AD702,2)</f>
        <v>#VALUE!</v>
      </c>
      <c r="AG702" s="0" t="e">
        <f aca="false">Veloc($E$13:$G$1365,AD702,3)</f>
        <v>#VALUE!</v>
      </c>
      <c r="AH702" s="0" t="e">
        <f aca="false">IF(AF702&lt;hT,$G$5+alfa*(AF702-ho),TT)</f>
        <v>#VALUE!</v>
      </c>
      <c r="AI702" s="0" t="e">
        <f aca="false">IF(AF702&lt;hT,pSL*(1/(1+alfa*AF702/($G$5-alfa*ho)))^(go/(Rair*alfa)),pT*EXP(-go*(AF702-hT)/(Rair*TT)))</f>
        <v>#VALUE!</v>
      </c>
      <c r="AJ702" s="0" t="e">
        <f aca="false">Mch(AG702,AH702,Rair,gamma)</f>
        <v>#VALUE!</v>
      </c>
      <c r="AK702" s="0" t="e">
        <f aca="false">Cpex(Cp0,AJ702,$N$9,$L$13:$M$19)</f>
        <v>#VALUE!</v>
      </c>
      <c r="AL702" s="0" t="e">
        <f aca="false">pex(AI702,AJ702,gamma,AK702)</f>
        <v>#VALUE!</v>
      </c>
      <c r="AM702" s="0" t="e">
        <f aca="false">MachThroat(gamma,AL702,AE702)</f>
        <v>#VALUE!</v>
      </c>
      <c r="AN702" s="0" t="e">
        <f aca="false">CN(AM702,CSON,CINC)</f>
        <v>#VALUE!</v>
      </c>
      <c r="AO702" s="0" t="e">
        <f aca="false">DPDT(Constant,AN702,AM702,gamma,AE702,AL702)</f>
        <v>#VALUE!</v>
      </c>
      <c r="AP702" s="0" t="s">
        <v>134</v>
      </c>
      <c r="AQ702" s="0" t="n">
        <f aca="false">Q702+deltaT/2</f>
        <v>6.9749999999999</v>
      </c>
      <c r="AR702" s="0" t="e">
        <f aca="false">pC+deltaT*pdot2/2</f>
        <v>#VALUE!</v>
      </c>
      <c r="AS702" s="0" t="e">
        <f aca="false">hALT1($E$13:$G$1365,AQ702,2)</f>
        <v>#VALUE!</v>
      </c>
      <c r="AT702" s="0" t="e">
        <f aca="false">Veloc($E$13:$G$1365,AQ702,3)</f>
        <v>#VALUE!</v>
      </c>
      <c r="AU702" s="0" t="e">
        <f aca="false">IF(AS702&lt;hT,$G$5+alfa*(AS702-ho),TT)</f>
        <v>#VALUE!</v>
      </c>
      <c r="AV702" s="0" t="e">
        <f aca="false">IF(AS702&lt;hT,pSL*(1/(1+alfa*AF702/($G$5-alfa*ho)))^(go/(Rair*alfa)),pT*EXP(-go*(AF702-hT)/(Rair*TT)))</f>
        <v>#VALUE!</v>
      </c>
      <c r="AW702" s="0" t="e">
        <f aca="false">Mch(AT702,AU702,Rair,gamma)</f>
        <v>#VALUE!</v>
      </c>
      <c r="AX702" s="0" t="e">
        <f aca="false">Cpex(Cp0,AW702,$N$9,$L$13:$M$19)</f>
        <v>#VALUE!</v>
      </c>
      <c r="AY702" s="0" t="e">
        <f aca="false">pex(AV702,AW702,gamma,AX702)</f>
        <v>#VALUE!</v>
      </c>
      <c r="AZ702" s="0" t="e">
        <f aca="false">MachThroat(gamma,AY702,AR702)</f>
        <v>#VALUE!</v>
      </c>
      <c r="BA702" s="0" t="e">
        <f aca="false">CN(AZ702,CSON,CINC)</f>
        <v>#VALUE!</v>
      </c>
      <c r="BB702" s="0" t="e">
        <f aca="false">DPDT(Constant,BA702,AZ702,gamma,AR702,AY702)</f>
        <v>#VALUE!</v>
      </c>
      <c r="BC702" s="0" t="s">
        <v>134</v>
      </c>
      <c r="BD702" s="0" t="n">
        <f aca="false">Q702+deltaT</f>
        <v>6.9799999999999</v>
      </c>
      <c r="BE702" s="0" t="e">
        <f aca="false">pC+deltaT*pdot3</f>
        <v>#VALUE!</v>
      </c>
      <c r="BF702" s="0" t="e">
        <f aca="false">hALT1($E$13:$G$1365,BD702,2)</f>
        <v>#VALUE!</v>
      </c>
      <c r="BG702" s="0" t="e">
        <f aca="false">Veloc($E$13:$G$1365,BD702,3)</f>
        <v>#VALUE!</v>
      </c>
      <c r="BH702" s="0" t="e">
        <f aca="false">IF(BF702&lt;hT,$G$5+alfa*(BF702-ho),TT)</f>
        <v>#VALUE!</v>
      </c>
      <c r="BI702" s="0" t="e">
        <f aca="false">IF(BF702&lt;hT,pSL*(1/(1+alfa*BF702/($G$5-alfa*ho)))^(go/(Rair*alfa)),pT*EXP(-go*(BF702-hT)/(Rair*TT)))</f>
        <v>#VALUE!</v>
      </c>
      <c r="BJ702" s="0" t="e">
        <f aca="false">Mch(BG702,BH702,Rair,gamma)</f>
        <v>#VALUE!</v>
      </c>
      <c r="BK702" s="0" t="e">
        <f aca="false">Cpex(Cp0,BJ702,$N$9,$L$13:$M$19)</f>
        <v>#VALUE!</v>
      </c>
      <c r="BL702" s="0" t="e">
        <f aca="false">pex(BI702,BJ702,gamma,BK702)</f>
        <v>#VALUE!</v>
      </c>
      <c r="BM702" s="0" t="e">
        <f aca="false">MachThroat(gamma,BL702,BE702)</f>
        <v>#VALUE!</v>
      </c>
      <c r="BN702" s="0" t="e">
        <f aca="false">CN(BM702,CSON,CINC)</f>
        <v>#VALUE!</v>
      </c>
      <c r="BO702" s="0" t="e">
        <f aca="false">DPDT(Constant,BN702,BM702,gamma,BE702,BL702)</f>
        <v>#VALUE!</v>
      </c>
      <c r="BP702" s="0" t="e">
        <f aca="false">pC+deltaT*(pdot+2*pdot2+2*pdot3+pdot4)/6</f>
        <v>#VALUE!</v>
      </c>
      <c r="BQ702" s="0" t="s">
        <v>134</v>
      </c>
      <c r="BR702" s="0" t="n">
        <f aca="false">Q702</f>
        <v>6.9699999999999</v>
      </c>
      <c r="BS702" s="0" t="e">
        <f aca="false">R702/144</f>
        <v>#VALUE!</v>
      </c>
      <c r="BT702" s="0" t="e">
        <f aca="false">pX/144</f>
        <v>#VALUE!</v>
      </c>
      <c r="BU702" s="0" t="e">
        <f aca="false">pa/144</f>
        <v>#VALUE!</v>
      </c>
      <c r="BV702" s="11" t="n">
        <f aca="false">BR702</f>
        <v>6.9699999999999</v>
      </c>
      <c r="BW702" s="12" t="e">
        <f aca="false">(pC-pX)/144</f>
        <v>#VALUE!</v>
      </c>
      <c r="BX702" s="0" t="s">
        <v>134</v>
      </c>
      <c r="BZ702" s="0" t="s">
        <v>134</v>
      </c>
      <c r="CA702" s="0" t="s">
        <v>134</v>
      </c>
      <c r="CB702" s="0" t="s">
        <v>134</v>
      </c>
      <c r="CC702" s="0" t="s">
        <v>134</v>
      </c>
      <c r="CD702" s="0" t="s">
        <v>134</v>
      </c>
      <c r="CE702" s="0" t="s">
        <v>134</v>
      </c>
    </row>
    <row r="703" customFormat="false" ht="12.75" hidden="false" customHeight="false" outlineLevel="0" collapsed="false">
      <c r="E703" s="9" t="n">
        <v>6.9</v>
      </c>
      <c r="F703" s="9" t="n">
        <v>6540.62768658867</v>
      </c>
      <c r="G703" s="9" t="n">
        <v>949.358056125456</v>
      </c>
      <c r="Q703" s="0" t="n">
        <f aca="false">Q702+deltaT</f>
        <v>6.9799999999999</v>
      </c>
      <c r="R703" s="0" t="e">
        <f aca="false">BP702</f>
        <v>#VALUE!</v>
      </c>
      <c r="S703" s="0" t="e">
        <f aca="false">hALT1($E$13:$G$1365,Q703,2)</f>
        <v>#VALUE!</v>
      </c>
      <c r="T703" s="0" t="e">
        <f aca="false">Veloc($E$13:$G$1365,Q703,3)</f>
        <v>#VALUE!</v>
      </c>
      <c r="U703" s="0" t="e">
        <f aca="false">IF(S703&lt;hT,$G$5+alfa*(S703-ho),TT)</f>
        <v>#VALUE!</v>
      </c>
      <c r="V703" s="0" t="e">
        <f aca="false">IF(S703&lt;hT,pSL*(1/(1+alfa*S703/($G$5-alfa*ho)))^(go/(Rair*alfa)),pT*EXP(-go*(S703-hT)/(Rair*TT)))</f>
        <v>#VALUE!</v>
      </c>
      <c r="W703" s="0" t="e">
        <f aca="false">Mch(T703,U703,Rair,gamma)</f>
        <v>#VALUE!</v>
      </c>
      <c r="X703" s="0" t="e">
        <f aca="false">Cpex(Cp0,W703,$N$9,$L$13:$M$19)</f>
        <v>#VALUE!</v>
      </c>
      <c r="Y703" s="0" t="e">
        <f aca="false">pex(V703,W703,gamma,X703)</f>
        <v>#VALUE!</v>
      </c>
      <c r="Z703" s="0" t="e">
        <f aca="false">MachThroat(gamma,Y703,R703)</f>
        <v>#VALUE!</v>
      </c>
      <c r="AA703" s="0" t="e">
        <f aca="false">CN(Z703,CSON,CINC)</f>
        <v>#VALUE!</v>
      </c>
      <c r="AB703" s="0" t="e">
        <f aca="false">DPDT(Constant,AA703,Z703,gamma,R703,Y703)</f>
        <v>#VALUE!</v>
      </c>
      <c r="AC703" s="0" t="s">
        <v>134</v>
      </c>
      <c r="AD703" s="0" t="n">
        <f aca="false">Q703+deltaT/2</f>
        <v>6.9849999999999</v>
      </c>
      <c r="AE703" s="0" t="e">
        <f aca="false">pC+deltaT*pdot/2</f>
        <v>#VALUE!</v>
      </c>
      <c r="AF703" s="0" t="e">
        <f aca="false">hALT1($E$13:$G$1365,AD703,2)</f>
        <v>#VALUE!</v>
      </c>
      <c r="AG703" s="0" t="e">
        <f aca="false">Veloc($E$13:$G$1365,AD703,3)</f>
        <v>#VALUE!</v>
      </c>
      <c r="AH703" s="0" t="e">
        <f aca="false">IF(AF703&lt;hT,$G$5+alfa*(AF703-ho),TT)</f>
        <v>#VALUE!</v>
      </c>
      <c r="AI703" s="0" t="e">
        <f aca="false">IF(AF703&lt;hT,pSL*(1/(1+alfa*AF703/($G$5-alfa*ho)))^(go/(Rair*alfa)),pT*EXP(-go*(AF703-hT)/(Rair*TT)))</f>
        <v>#VALUE!</v>
      </c>
      <c r="AJ703" s="0" t="e">
        <f aca="false">Mch(AG703,AH703,Rair,gamma)</f>
        <v>#VALUE!</v>
      </c>
      <c r="AK703" s="0" t="e">
        <f aca="false">Cpex(Cp0,AJ703,$N$9,$L$13:$M$19)</f>
        <v>#VALUE!</v>
      </c>
      <c r="AL703" s="0" t="e">
        <f aca="false">pex(AI703,AJ703,gamma,AK703)</f>
        <v>#VALUE!</v>
      </c>
      <c r="AM703" s="0" t="e">
        <f aca="false">MachThroat(gamma,AL703,AE703)</f>
        <v>#VALUE!</v>
      </c>
      <c r="AN703" s="0" t="e">
        <f aca="false">CN(AM703,CSON,CINC)</f>
        <v>#VALUE!</v>
      </c>
      <c r="AO703" s="0" t="e">
        <f aca="false">DPDT(Constant,AN703,AM703,gamma,AE703,AL703)</f>
        <v>#VALUE!</v>
      </c>
      <c r="AP703" s="0" t="s">
        <v>134</v>
      </c>
      <c r="AQ703" s="0" t="n">
        <f aca="false">Q703+deltaT/2</f>
        <v>6.9849999999999</v>
      </c>
      <c r="AR703" s="0" t="e">
        <f aca="false">pC+deltaT*pdot2/2</f>
        <v>#VALUE!</v>
      </c>
      <c r="AS703" s="0" t="e">
        <f aca="false">hALT1($E$13:$G$1365,AQ703,2)</f>
        <v>#VALUE!</v>
      </c>
      <c r="AT703" s="0" t="e">
        <f aca="false">Veloc($E$13:$G$1365,AQ703,3)</f>
        <v>#VALUE!</v>
      </c>
      <c r="AU703" s="0" t="e">
        <f aca="false">IF(AS703&lt;hT,$G$5+alfa*(AS703-ho),TT)</f>
        <v>#VALUE!</v>
      </c>
      <c r="AV703" s="0" t="e">
        <f aca="false">IF(AS703&lt;hT,pSL*(1/(1+alfa*AF703/($G$5-alfa*ho)))^(go/(Rair*alfa)),pT*EXP(-go*(AF703-hT)/(Rair*TT)))</f>
        <v>#VALUE!</v>
      </c>
      <c r="AW703" s="0" t="e">
        <f aca="false">Mch(AT703,AU703,Rair,gamma)</f>
        <v>#VALUE!</v>
      </c>
      <c r="AX703" s="0" t="e">
        <f aca="false">Cpex(Cp0,AW703,$N$9,$L$13:$M$19)</f>
        <v>#VALUE!</v>
      </c>
      <c r="AY703" s="0" t="e">
        <f aca="false">pex(AV703,AW703,gamma,AX703)</f>
        <v>#VALUE!</v>
      </c>
      <c r="AZ703" s="0" t="e">
        <f aca="false">MachThroat(gamma,AY703,AR703)</f>
        <v>#VALUE!</v>
      </c>
      <c r="BA703" s="0" t="e">
        <f aca="false">CN(AZ703,CSON,CINC)</f>
        <v>#VALUE!</v>
      </c>
      <c r="BB703" s="0" t="e">
        <f aca="false">DPDT(Constant,BA703,AZ703,gamma,AR703,AY703)</f>
        <v>#VALUE!</v>
      </c>
      <c r="BC703" s="0" t="s">
        <v>134</v>
      </c>
      <c r="BD703" s="0" t="n">
        <f aca="false">Q703+deltaT</f>
        <v>6.9899999999999</v>
      </c>
      <c r="BE703" s="0" t="e">
        <f aca="false">pC+deltaT*pdot3</f>
        <v>#VALUE!</v>
      </c>
      <c r="BF703" s="0" t="e">
        <f aca="false">hALT1($E$13:$G$1365,BD703,2)</f>
        <v>#VALUE!</v>
      </c>
      <c r="BG703" s="0" t="e">
        <f aca="false">Veloc($E$13:$G$1365,BD703,3)</f>
        <v>#VALUE!</v>
      </c>
      <c r="BH703" s="0" t="e">
        <f aca="false">IF(BF703&lt;hT,$G$5+alfa*(BF703-ho),TT)</f>
        <v>#VALUE!</v>
      </c>
      <c r="BI703" s="0" t="e">
        <f aca="false">IF(BF703&lt;hT,pSL*(1/(1+alfa*BF703/($G$5-alfa*ho)))^(go/(Rair*alfa)),pT*EXP(-go*(BF703-hT)/(Rair*TT)))</f>
        <v>#VALUE!</v>
      </c>
      <c r="BJ703" s="0" t="e">
        <f aca="false">Mch(BG703,BH703,Rair,gamma)</f>
        <v>#VALUE!</v>
      </c>
      <c r="BK703" s="0" t="e">
        <f aca="false">Cpex(Cp0,BJ703,$N$9,$L$13:$M$19)</f>
        <v>#VALUE!</v>
      </c>
      <c r="BL703" s="0" t="e">
        <f aca="false">pex(BI703,BJ703,gamma,BK703)</f>
        <v>#VALUE!</v>
      </c>
      <c r="BM703" s="0" t="e">
        <f aca="false">MachThroat(gamma,BL703,BE703)</f>
        <v>#VALUE!</v>
      </c>
      <c r="BN703" s="0" t="e">
        <f aca="false">CN(BM703,CSON,CINC)</f>
        <v>#VALUE!</v>
      </c>
      <c r="BO703" s="0" t="e">
        <f aca="false">DPDT(Constant,BN703,BM703,gamma,BE703,BL703)</f>
        <v>#VALUE!</v>
      </c>
      <c r="BP703" s="0" t="e">
        <f aca="false">pC+deltaT*(pdot+2*pdot2+2*pdot3+pdot4)/6</f>
        <v>#VALUE!</v>
      </c>
      <c r="BQ703" s="0" t="s">
        <v>134</v>
      </c>
      <c r="BR703" s="0" t="n">
        <f aca="false">Q703</f>
        <v>6.9799999999999</v>
      </c>
      <c r="BS703" s="0" t="e">
        <f aca="false">R703/144</f>
        <v>#VALUE!</v>
      </c>
      <c r="BT703" s="0" t="e">
        <f aca="false">pX/144</f>
        <v>#VALUE!</v>
      </c>
      <c r="BU703" s="0" t="e">
        <f aca="false">pa/144</f>
        <v>#VALUE!</v>
      </c>
      <c r="BV703" s="11" t="n">
        <f aca="false">BR703</f>
        <v>6.9799999999999</v>
      </c>
      <c r="BW703" s="12" t="e">
        <f aca="false">(pC-pX)/144</f>
        <v>#VALUE!</v>
      </c>
      <c r="BX703" s="0" t="s">
        <v>134</v>
      </c>
      <c r="BZ703" s="0" t="s">
        <v>134</v>
      </c>
      <c r="CA703" s="0" t="s">
        <v>134</v>
      </c>
      <c r="CB703" s="0" t="s">
        <v>134</v>
      </c>
      <c r="CC703" s="0" t="s">
        <v>134</v>
      </c>
      <c r="CD703" s="0" t="s">
        <v>134</v>
      </c>
      <c r="CE703" s="0" t="s">
        <v>134</v>
      </c>
    </row>
    <row r="704" customFormat="false" ht="12.75" hidden="false" customHeight="false" outlineLevel="0" collapsed="false">
      <c r="E704" s="9" t="n">
        <v>6.91</v>
      </c>
      <c r="F704" s="9" t="n">
        <v>6550.11635594543</v>
      </c>
      <c r="G704" s="9" t="n">
        <v>948.375145783196</v>
      </c>
      <c r="Q704" s="0" t="n">
        <f aca="false">Q703+deltaT</f>
        <v>6.9899999999999</v>
      </c>
      <c r="R704" s="0" t="e">
        <f aca="false">BP703</f>
        <v>#VALUE!</v>
      </c>
      <c r="S704" s="0" t="e">
        <f aca="false">hALT1($E$13:$G$1365,Q704,2)</f>
        <v>#VALUE!</v>
      </c>
      <c r="T704" s="0" t="e">
        <f aca="false">Veloc($E$13:$G$1365,Q704,3)</f>
        <v>#VALUE!</v>
      </c>
      <c r="U704" s="0" t="e">
        <f aca="false">IF(S704&lt;hT,$G$5+alfa*(S704-ho),TT)</f>
        <v>#VALUE!</v>
      </c>
      <c r="V704" s="0" t="e">
        <f aca="false">IF(S704&lt;hT,pSL*(1/(1+alfa*S704/($G$5-alfa*ho)))^(go/(Rair*alfa)),pT*EXP(-go*(S704-hT)/(Rair*TT)))</f>
        <v>#VALUE!</v>
      </c>
      <c r="W704" s="0" t="e">
        <f aca="false">Mch(T704,U704,Rair,gamma)</f>
        <v>#VALUE!</v>
      </c>
      <c r="X704" s="0" t="e">
        <f aca="false">Cpex(Cp0,W704,$N$9,$L$13:$M$19)</f>
        <v>#VALUE!</v>
      </c>
      <c r="Y704" s="0" t="e">
        <f aca="false">pex(V704,W704,gamma,X704)</f>
        <v>#VALUE!</v>
      </c>
      <c r="Z704" s="0" t="e">
        <f aca="false">MachThroat(gamma,Y704,R704)</f>
        <v>#VALUE!</v>
      </c>
      <c r="AA704" s="0" t="e">
        <f aca="false">CN(Z704,CSON,CINC)</f>
        <v>#VALUE!</v>
      </c>
      <c r="AB704" s="0" t="e">
        <f aca="false">DPDT(Constant,AA704,Z704,gamma,R704,Y704)</f>
        <v>#VALUE!</v>
      </c>
      <c r="AC704" s="0" t="s">
        <v>134</v>
      </c>
      <c r="AD704" s="0" t="n">
        <f aca="false">Q704+deltaT/2</f>
        <v>6.9949999999999</v>
      </c>
      <c r="AE704" s="0" t="e">
        <f aca="false">pC+deltaT*pdot/2</f>
        <v>#VALUE!</v>
      </c>
      <c r="AF704" s="0" t="e">
        <f aca="false">hALT1($E$13:$G$1365,AD704,2)</f>
        <v>#VALUE!</v>
      </c>
      <c r="AG704" s="0" t="e">
        <f aca="false">Veloc($E$13:$G$1365,AD704,3)</f>
        <v>#VALUE!</v>
      </c>
      <c r="AH704" s="0" t="e">
        <f aca="false">IF(AF704&lt;hT,$G$5+alfa*(AF704-ho),TT)</f>
        <v>#VALUE!</v>
      </c>
      <c r="AI704" s="0" t="e">
        <f aca="false">IF(AF704&lt;hT,pSL*(1/(1+alfa*AF704/($G$5-alfa*ho)))^(go/(Rair*alfa)),pT*EXP(-go*(AF704-hT)/(Rair*TT)))</f>
        <v>#VALUE!</v>
      </c>
      <c r="AJ704" s="0" t="e">
        <f aca="false">Mch(AG704,AH704,Rair,gamma)</f>
        <v>#VALUE!</v>
      </c>
      <c r="AK704" s="0" t="e">
        <f aca="false">Cpex(Cp0,AJ704,$N$9,$L$13:$M$19)</f>
        <v>#VALUE!</v>
      </c>
      <c r="AL704" s="0" t="e">
        <f aca="false">pex(AI704,AJ704,gamma,AK704)</f>
        <v>#VALUE!</v>
      </c>
      <c r="AM704" s="0" t="e">
        <f aca="false">MachThroat(gamma,AL704,AE704)</f>
        <v>#VALUE!</v>
      </c>
      <c r="AN704" s="0" t="e">
        <f aca="false">CN(AM704,CSON,CINC)</f>
        <v>#VALUE!</v>
      </c>
      <c r="AO704" s="0" t="e">
        <f aca="false">DPDT(Constant,AN704,AM704,gamma,AE704,AL704)</f>
        <v>#VALUE!</v>
      </c>
      <c r="AP704" s="0" t="s">
        <v>134</v>
      </c>
      <c r="AQ704" s="0" t="n">
        <f aca="false">Q704+deltaT/2</f>
        <v>6.9949999999999</v>
      </c>
      <c r="AR704" s="0" t="e">
        <f aca="false">pC+deltaT*pdot2/2</f>
        <v>#VALUE!</v>
      </c>
      <c r="AS704" s="0" t="e">
        <f aca="false">hALT1($E$13:$G$1365,AQ704,2)</f>
        <v>#VALUE!</v>
      </c>
      <c r="AT704" s="0" t="e">
        <f aca="false">Veloc($E$13:$G$1365,AQ704,3)</f>
        <v>#VALUE!</v>
      </c>
      <c r="AU704" s="0" t="e">
        <f aca="false">IF(AS704&lt;hT,$G$5+alfa*(AS704-ho),TT)</f>
        <v>#VALUE!</v>
      </c>
      <c r="AV704" s="0" t="e">
        <f aca="false">IF(AS704&lt;hT,pSL*(1/(1+alfa*AF704/($G$5-alfa*ho)))^(go/(Rair*alfa)),pT*EXP(-go*(AF704-hT)/(Rair*TT)))</f>
        <v>#VALUE!</v>
      </c>
      <c r="AW704" s="0" t="e">
        <f aca="false">Mch(AT704,AU704,Rair,gamma)</f>
        <v>#VALUE!</v>
      </c>
      <c r="AX704" s="0" t="e">
        <f aca="false">Cpex(Cp0,AW704,$N$9,$L$13:$M$19)</f>
        <v>#VALUE!</v>
      </c>
      <c r="AY704" s="0" t="e">
        <f aca="false">pex(AV704,AW704,gamma,AX704)</f>
        <v>#VALUE!</v>
      </c>
      <c r="AZ704" s="0" t="e">
        <f aca="false">MachThroat(gamma,AY704,AR704)</f>
        <v>#VALUE!</v>
      </c>
      <c r="BA704" s="0" t="e">
        <f aca="false">CN(AZ704,CSON,CINC)</f>
        <v>#VALUE!</v>
      </c>
      <c r="BB704" s="0" t="e">
        <f aca="false">DPDT(Constant,BA704,AZ704,gamma,AR704,AY704)</f>
        <v>#VALUE!</v>
      </c>
      <c r="BC704" s="0" t="s">
        <v>134</v>
      </c>
      <c r="BD704" s="0" t="n">
        <f aca="false">Q704+deltaT</f>
        <v>6.9999999999999</v>
      </c>
      <c r="BE704" s="0" t="e">
        <f aca="false">pC+deltaT*pdot3</f>
        <v>#VALUE!</v>
      </c>
      <c r="BF704" s="0" t="e">
        <f aca="false">hALT1($E$13:$G$1365,BD704,2)</f>
        <v>#VALUE!</v>
      </c>
      <c r="BG704" s="0" t="e">
        <f aca="false">Veloc($E$13:$G$1365,BD704,3)</f>
        <v>#VALUE!</v>
      </c>
      <c r="BH704" s="0" t="e">
        <f aca="false">IF(BF704&lt;hT,$G$5+alfa*(BF704-ho),TT)</f>
        <v>#VALUE!</v>
      </c>
      <c r="BI704" s="0" t="e">
        <f aca="false">IF(BF704&lt;hT,pSL*(1/(1+alfa*BF704/($G$5-alfa*ho)))^(go/(Rair*alfa)),pT*EXP(-go*(BF704-hT)/(Rair*TT)))</f>
        <v>#VALUE!</v>
      </c>
      <c r="BJ704" s="0" t="e">
        <f aca="false">Mch(BG704,BH704,Rair,gamma)</f>
        <v>#VALUE!</v>
      </c>
      <c r="BK704" s="0" t="e">
        <f aca="false">Cpex(Cp0,BJ704,$N$9,$L$13:$M$19)</f>
        <v>#VALUE!</v>
      </c>
      <c r="BL704" s="0" t="e">
        <f aca="false">pex(BI704,BJ704,gamma,BK704)</f>
        <v>#VALUE!</v>
      </c>
      <c r="BM704" s="0" t="e">
        <f aca="false">MachThroat(gamma,BL704,BE704)</f>
        <v>#VALUE!</v>
      </c>
      <c r="BN704" s="0" t="e">
        <f aca="false">CN(BM704,CSON,CINC)</f>
        <v>#VALUE!</v>
      </c>
      <c r="BO704" s="0" t="e">
        <f aca="false">DPDT(Constant,BN704,BM704,gamma,BE704,BL704)</f>
        <v>#VALUE!</v>
      </c>
      <c r="BP704" s="0" t="e">
        <f aca="false">pC+deltaT*(pdot+2*pdot2+2*pdot3+pdot4)/6</f>
        <v>#VALUE!</v>
      </c>
      <c r="BQ704" s="0" t="s">
        <v>134</v>
      </c>
      <c r="BR704" s="0" t="n">
        <f aca="false">Q704</f>
        <v>6.9899999999999</v>
      </c>
      <c r="BS704" s="0" t="e">
        <f aca="false">R704/144</f>
        <v>#VALUE!</v>
      </c>
      <c r="BT704" s="0" t="e">
        <f aca="false">pX/144</f>
        <v>#VALUE!</v>
      </c>
      <c r="BU704" s="0" t="e">
        <f aca="false">pa/144</f>
        <v>#VALUE!</v>
      </c>
      <c r="BV704" s="11" t="n">
        <f aca="false">BR704</f>
        <v>6.9899999999999</v>
      </c>
      <c r="BW704" s="12" t="e">
        <f aca="false">(pC-pX)/144</f>
        <v>#VALUE!</v>
      </c>
      <c r="BX704" s="0" t="s">
        <v>134</v>
      </c>
      <c r="BZ704" s="0" t="s">
        <v>134</v>
      </c>
      <c r="CA704" s="0" t="s">
        <v>134</v>
      </c>
      <c r="CB704" s="0" t="s">
        <v>134</v>
      </c>
      <c r="CC704" s="0" t="s">
        <v>134</v>
      </c>
      <c r="CD704" s="0" t="s">
        <v>134</v>
      </c>
      <c r="CE704" s="0" t="s">
        <v>134</v>
      </c>
    </row>
    <row r="705" customFormat="false" ht="12.75" hidden="false" customHeight="false" outlineLevel="0" collapsed="false">
      <c r="E705" s="9" t="n">
        <v>6.92</v>
      </c>
      <c r="F705" s="9" t="n">
        <v>6559.59517612033</v>
      </c>
      <c r="G705" s="9" t="n">
        <v>947.38822024062</v>
      </c>
      <c r="Q705" s="0" t="n">
        <f aca="false">Q704+deltaT</f>
        <v>6.9999999999999</v>
      </c>
      <c r="R705" s="0" t="e">
        <f aca="false">BP704</f>
        <v>#VALUE!</v>
      </c>
      <c r="S705" s="0" t="e">
        <f aca="false">hALT1($E$13:$G$1365,Q705,2)</f>
        <v>#VALUE!</v>
      </c>
      <c r="T705" s="0" t="e">
        <f aca="false">Veloc($E$13:$G$1365,Q705,3)</f>
        <v>#VALUE!</v>
      </c>
      <c r="U705" s="0" t="e">
        <f aca="false">IF(S705&lt;hT,$G$5+alfa*(S705-ho),TT)</f>
        <v>#VALUE!</v>
      </c>
      <c r="V705" s="0" t="e">
        <f aca="false">IF(S705&lt;hT,pSL*(1/(1+alfa*S705/($G$5-alfa*ho)))^(go/(Rair*alfa)),pT*EXP(-go*(S705-hT)/(Rair*TT)))</f>
        <v>#VALUE!</v>
      </c>
      <c r="W705" s="0" t="e">
        <f aca="false">Mch(T705,U705,Rair,gamma)</f>
        <v>#VALUE!</v>
      </c>
      <c r="X705" s="0" t="e">
        <f aca="false">Cpex(Cp0,W705,$N$9,$L$13:$M$19)</f>
        <v>#VALUE!</v>
      </c>
      <c r="Y705" s="0" t="e">
        <f aca="false">pex(V705,W705,gamma,X705)</f>
        <v>#VALUE!</v>
      </c>
      <c r="Z705" s="0" t="e">
        <f aca="false">MachThroat(gamma,Y705,R705)</f>
        <v>#VALUE!</v>
      </c>
      <c r="AA705" s="0" t="e">
        <f aca="false">CN(Z705,CSON,CINC)</f>
        <v>#VALUE!</v>
      </c>
      <c r="AB705" s="0" t="e">
        <f aca="false">DPDT(Constant,AA705,Z705,gamma,R705,Y705)</f>
        <v>#VALUE!</v>
      </c>
      <c r="AC705" s="0" t="s">
        <v>134</v>
      </c>
      <c r="AD705" s="0" t="n">
        <f aca="false">Q705+deltaT/2</f>
        <v>7.0049999999999</v>
      </c>
      <c r="AE705" s="0" t="e">
        <f aca="false">pC+deltaT*pdot/2</f>
        <v>#VALUE!</v>
      </c>
      <c r="AF705" s="0" t="e">
        <f aca="false">hALT1($E$13:$G$1365,AD705,2)</f>
        <v>#VALUE!</v>
      </c>
      <c r="AG705" s="0" t="e">
        <f aca="false">Veloc($E$13:$G$1365,AD705,3)</f>
        <v>#VALUE!</v>
      </c>
      <c r="AH705" s="0" t="e">
        <f aca="false">IF(AF705&lt;hT,$G$5+alfa*(AF705-ho),TT)</f>
        <v>#VALUE!</v>
      </c>
      <c r="AI705" s="0" t="e">
        <f aca="false">IF(AF705&lt;hT,pSL*(1/(1+alfa*AF705/($G$5-alfa*ho)))^(go/(Rair*alfa)),pT*EXP(-go*(AF705-hT)/(Rair*TT)))</f>
        <v>#VALUE!</v>
      </c>
      <c r="AJ705" s="0" t="e">
        <f aca="false">Mch(AG705,AH705,Rair,gamma)</f>
        <v>#VALUE!</v>
      </c>
      <c r="AK705" s="0" t="e">
        <f aca="false">Cpex(Cp0,AJ705,$N$9,$L$13:$M$19)</f>
        <v>#VALUE!</v>
      </c>
      <c r="AL705" s="0" t="e">
        <f aca="false">pex(AI705,AJ705,gamma,AK705)</f>
        <v>#VALUE!</v>
      </c>
      <c r="AM705" s="0" t="e">
        <f aca="false">MachThroat(gamma,AL705,AE705)</f>
        <v>#VALUE!</v>
      </c>
      <c r="AN705" s="0" t="e">
        <f aca="false">CN(AM705,CSON,CINC)</f>
        <v>#VALUE!</v>
      </c>
      <c r="AO705" s="0" t="e">
        <f aca="false">DPDT(Constant,AN705,AM705,gamma,AE705,AL705)</f>
        <v>#VALUE!</v>
      </c>
      <c r="AP705" s="0" t="s">
        <v>134</v>
      </c>
      <c r="AQ705" s="0" t="n">
        <f aca="false">Q705+deltaT/2</f>
        <v>7.0049999999999</v>
      </c>
      <c r="AR705" s="0" t="e">
        <f aca="false">pC+deltaT*pdot2/2</f>
        <v>#VALUE!</v>
      </c>
      <c r="AS705" s="0" t="e">
        <f aca="false">hALT1($E$13:$G$1365,AQ705,2)</f>
        <v>#VALUE!</v>
      </c>
      <c r="AT705" s="0" t="e">
        <f aca="false">Veloc($E$13:$G$1365,AQ705,3)</f>
        <v>#VALUE!</v>
      </c>
      <c r="AU705" s="0" t="e">
        <f aca="false">IF(AS705&lt;hT,$G$5+alfa*(AS705-ho),TT)</f>
        <v>#VALUE!</v>
      </c>
      <c r="AV705" s="0" t="e">
        <f aca="false">IF(AS705&lt;hT,pSL*(1/(1+alfa*AF705/($G$5-alfa*ho)))^(go/(Rair*alfa)),pT*EXP(-go*(AF705-hT)/(Rair*TT)))</f>
        <v>#VALUE!</v>
      </c>
      <c r="AW705" s="0" t="e">
        <f aca="false">Mch(AT705,AU705,Rair,gamma)</f>
        <v>#VALUE!</v>
      </c>
      <c r="AX705" s="0" t="e">
        <f aca="false">Cpex(Cp0,AW705,$N$9,$L$13:$M$19)</f>
        <v>#VALUE!</v>
      </c>
      <c r="AY705" s="0" t="e">
        <f aca="false">pex(AV705,AW705,gamma,AX705)</f>
        <v>#VALUE!</v>
      </c>
      <c r="AZ705" s="0" t="e">
        <f aca="false">MachThroat(gamma,AY705,AR705)</f>
        <v>#VALUE!</v>
      </c>
      <c r="BA705" s="0" t="e">
        <f aca="false">CN(AZ705,CSON,CINC)</f>
        <v>#VALUE!</v>
      </c>
      <c r="BB705" s="0" t="e">
        <f aca="false">DPDT(Constant,BA705,AZ705,gamma,AR705,AY705)</f>
        <v>#VALUE!</v>
      </c>
      <c r="BC705" s="0" t="s">
        <v>134</v>
      </c>
      <c r="BD705" s="0" t="n">
        <f aca="false">Q705+deltaT</f>
        <v>7.0099999999999</v>
      </c>
      <c r="BE705" s="0" t="e">
        <f aca="false">pC+deltaT*pdot3</f>
        <v>#VALUE!</v>
      </c>
      <c r="BF705" s="0" t="e">
        <f aca="false">hALT1($E$13:$G$1365,BD705,2)</f>
        <v>#VALUE!</v>
      </c>
      <c r="BG705" s="0" t="e">
        <f aca="false">Veloc($E$13:$G$1365,BD705,3)</f>
        <v>#VALUE!</v>
      </c>
      <c r="BH705" s="0" t="e">
        <f aca="false">IF(BF705&lt;hT,$G$5+alfa*(BF705-ho),TT)</f>
        <v>#VALUE!</v>
      </c>
      <c r="BI705" s="0" t="e">
        <f aca="false">IF(BF705&lt;hT,pSL*(1/(1+alfa*BF705/($G$5-alfa*ho)))^(go/(Rair*alfa)),pT*EXP(-go*(BF705-hT)/(Rair*TT)))</f>
        <v>#VALUE!</v>
      </c>
      <c r="BJ705" s="0" t="e">
        <f aca="false">Mch(BG705,BH705,Rair,gamma)</f>
        <v>#VALUE!</v>
      </c>
      <c r="BK705" s="0" t="e">
        <f aca="false">Cpex(Cp0,BJ705,$N$9,$L$13:$M$19)</f>
        <v>#VALUE!</v>
      </c>
      <c r="BL705" s="0" t="e">
        <f aca="false">pex(BI705,BJ705,gamma,BK705)</f>
        <v>#VALUE!</v>
      </c>
      <c r="BM705" s="0" t="e">
        <f aca="false">MachThroat(gamma,BL705,BE705)</f>
        <v>#VALUE!</v>
      </c>
      <c r="BN705" s="0" t="e">
        <f aca="false">CN(BM705,CSON,CINC)</f>
        <v>#VALUE!</v>
      </c>
      <c r="BO705" s="0" t="e">
        <f aca="false">DPDT(Constant,BN705,BM705,gamma,BE705,BL705)</f>
        <v>#VALUE!</v>
      </c>
      <c r="BP705" s="0" t="e">
        <f aca="false">pC+deltaT*(pdot+2*pdot2+2*pdot3+pdot4)/6</f>
        <v>#VALUE!</v>
      </c>
      <c r="BQ705" s="0" t="s">
        <v>134</v>
      </c>
      <c r="BR705" s="0" t="n">
        <f aca="false">Q705</f>
        <v>6.9999999999999</v>
      </c>
      <c r="BS705" s="0" t="e">
        <f aca="false">R705/144</f>
        <v>#VALUE!</v>
      </c>
      <c r="BT705" s="0" t="e">
        <f aca="false">pX/144</f>
        <v>#VALUE!</v>
      </c>
      <c r="BU705" s="0" t="e">
        <f aca="false">pa/144</f>
        <v>#VALUE!</v>
      </c>
      <c r="BV705" s="11" t="n">
        <f aca="false">BR705</f>
        <v>6.9999999999999</v>
      </c>
      <c r="BW705" s="12" t="e">
        <f aca="false">(pC-pX)/144</f>
        <v>#VALUE!</v>
      </c>
      <c r="BX705" s="0" t="s">
        <v>134</v>
      </c>
      <c r="BZ705" s="0" t="s">
        <v>134</v>
      </c>
      <c r="CA705" s="0" t="s">
        <v>134</v>
      </c>
      <c r="CB705" s="0" t="s">
        <v>134</v>
      </c>
      <c r="CC705" s="0" t="s">
        <v>134</v>
      </c>
      <c r="CD705" s="0" t="s">
        <v>134</v>
      </c>
      <c r="CE705" s="0" t="s">
        <v>134</v>
      </c>
    </row>
    <row r="706" customFormat="false" ht="12.75" hidden="false" customHeight="false" outlineLevel="0" collapsed="false">
      <c r="E706" s="9" t="n">
        <v>6.93</v>
      </c>
      <c r="F706" s="9" t="n">
        <v>6569.06410697597</v>
      </c>
      <c r="G706" s="9" t="n">
        <v>946.397282415398</v>
      </c>
      <c r="Q706" s="0" t="n">
        <f aca="false">Q705+deltaT</f>
        <v>7.0099999999999</v>
      </c>
      <c r="R706" s="0" t="e">
        <f aca="false">BP705</f>
        <v>#VALUE!</v>
      </c>
      <c r="S706" s="0" t="e">
        <f aca="false">hALT1($E$13:$G$1365,Q706,2)</f>
        <v>#VALUE!</v>
      </c>
      <c r="T706" s="0" t="e">
        <f aca="false">Veloc($E$13:$G$1365,Q706,3)</f>
        <v>#VALUE!</v>
      </c>
      <c r="U706" s="0" t="e">
        <f aca="false">IF(S706&lt;hT,$G$5+alfa*(S706-ho),TT)</f>
        <v>#VALUE!</v>
      </c>
      <c r="V706" s="0" t="e">
        <f aca="false">IF(S706&lt;hT,pSL*(1/(1+alfa*S706/($G$5-alfa*ho)))^(go/(Rair*alfa)),pT*EXP(-go*(S706-hT)/(Rair*TT)))</f>
        <v>#VALUE!</v>
      </c>
      <c r="W706" s="0" t="e">
        <f aca="false">Mch(T706,U706,Rair,gamma)</f>
        <v>#VALUE!</v>
      </c>
      <c r="X706" s="0" t="e">
        <f aca="false">Cpex(Cp0,W706,$N$9,$L$13:$M$19)</f>
        <v>#VALUE!</v>
      </c>
      <c r="Y706" s="0" t="e">
        <f aca="false">pex(V706,W706,gamma,X706)</f>
        <v>#VALUE!</v>
      </c>
      <c r="Z706" s="0" t="e">
        <f aca="false">MachThroat(gamma,Y706,R706)</f>
        <v>#VALUE!</v>
      </c>
      <c r="AA706" s="0" t="e">
        <f aca="false">CN(Z706,CSON,CINC)</f>
        <v>#VALUE!</v>
      </c>
      <c r="AB706" s="0" t="e">
        <f aca="false">DPDT(Constant,AA706,Z706,gamma,R706,Y706)</f>
        <v>#VALUE!</v>
      </c>
      <c r="AC706" s="0" t="s">
        <v>134</v>
      </c>
      <c r="AD706" s="0" t="n">
        <f aca="false">Q706+deltaT/2</f>
        <v>7.0149999999999</v>
      </c>
      <c r="AE706" s="0" t="e">
        <f aca="false">pC+deltaT*pdot/2</f>
        <v>#VALUE!</v>
      </c>
      <c r="AF706" s="0" t="e">
        <f aca="false">hALT1($E$13:$G$1365,AD706,2)</f>
        <v>#VALUE!</v>
      </c>
      <c r="AG706" s="0" t="e">
        <f aca="false">Veloc($E$13:$G$1365,AD706,3)</f>
        <v>#VALUE!</v>
      </c>
      <c r="AH706" s="0" t="e">
        <f aca="false">IF(AF706&lt;hT,$G$5+alfa*(AF706-ho),TT)</f>
        <v>#VALUE!</v>
      </c>
      <c r="AI706" s="0" t="e">
        <f aca="false">IF(AF706&lt;hT,pSL*(1/(1+alfa*AF706/($G$5-alfa*ho)))^(go/(Rair*alfa)),pT*EXP(-go*(AF706-hT)/(Rair*TT)))</f>
        <v>#VALUE!</v>
      </c>
      <c r="AJ706" s="0" t="e">
        <f aca="false">Mch(AG706,AH706,Rair,gamma)</f>
        <v>#VALUE!</v>
      </c>
      <c r="AK706" s="0" t="e">
        <f aca="false">Cpex(Cp0,AJ706,$N$9,$L$13:$M$19)</f>
        <v>#VALUE!</v>
      </c>
      <c r="AL706" s="0" t="e">
        <f aca="false">pex(AI706,AJ706,gamma,AK706)</f>
        <v>#VALUE!</v>
      </c>
      <c r="AM706" s="0" t="e">
        <f aca="false">MachThroat(gamma,AL706,AE706)</f>
        <v>#VALUE!</v>
      </c>
      <c r="AN706" s="0" t="e">
        <f aca="false">CN(AM706,CSON,CINC)</f>
        <v>#VALUE!</v>
      </c>
      <c r="AO706" s="0" t="e">
        <f aca="false">DPDT(Constant,AN706,AM706,gamma,AE706,AL706)</f>
        <v>#VALUE!</v>
      </c>
      <c r="AP706" s="0" t="s">
        <v>134</v>
      </c>
      <c r="AQ706" s="0" t="n">
        <f aca="false">Q706+deltaT/2</f>
        <v>7.0149999999999</v>
      </c>
      <c r="AR706" s="0" t="e">
        <f aca="false">pC+deltaT*pdot2/2</f>
        <v>#VALUE!</v>
      </c>
      <c r="AS706" s="0" t="e">
        <f aca="false">hALT1($E$13:$G$1365,AQ706,2)</f>
        <v>#VALUE!</v>
      </c>
      <c r="AT706" s="0" t="e">
        <f aca="false">Veloc($E$13:$G$1365,AQ706,3)</f>
        <v>#VALUE!</v>
      </c>
      <c r="AU706" s="0" t="e">
        <f aca="false">IF(AS706&lt;hT,$G$5+alfa*(AS706-ho),TT)</f>
        <v>#VALUE!</v>
      </c>
      <c r="AV706" s="0" t="e">
        <f aca="false">IF(AS706&lt;hT,pSL*(1/(1+alfa*AF706/($G$5-alfa*ho)))^(go/(Rair*alfa)),pT*EXP(-go*(AF706-hT)/(Rair*TT)))</f>
        <v>#VALUE!</v>
      </c>
      <c r="AW706" s="0" t="e">
        <f aca="false">Mch(AT706,AU706,Rair,gamma)</f>
        <v>#VALUE!</v>
      </c>
      <c r="AX706" s="0" t="e">
        <f aca="false">Cpex(Cp0,AW706,$N$9,$L$13:$M$19)</f>
        <v>#VALUE!</v>
      </c>
      <c r="AY706" s="0" t="e">
        <f aca="false">pex(AV706,AW706,gamma,AX706)</f>
        <v>#VALUE!</v>
      </c>
      <c r="AZ706" s="0" t="e">
        <f aca="false">MachThroat(gamma,AY706,AR706)</f>
        <v>#VALUE!</v>
      </c>
      <c r="BA706" s="0" t="e">
        <f aca="false">CN(AZ706,CSON,CINC)</f>
        <v>#VALUE!</v>
      </c>
      <c r="BB706" s="0" t="e">
        <f aca="false">DPDT(Constant,BA706,AZ706,gamma,AR706,AY706)</f>
        <v>#VALUE!</v>
      </c>
      <c r="BC706" s="0" t="s">
        <v>134</v>
      </c>
      <c r="BD706" s="0" t="n">
        <f aca="false">Q706+deltaT</f>
        <v>7.0199999999999</v>
      </c>
      <c r="BE706" s="0" t="e">
        <f aca="false">pC+deltaT*pdot3</f>
        <v>#VALUE!</v>
      </c>
      <c r="BF706" s="0" t="e">
        <f aca="false">hALT1($E$13:$G$1365,BD706,2)</f>
        <v>#VALUE!</v>
      </c>
      <c r="BG706" s="0" t="e">
        <f aca="false">Veloc($E$13:$G$1365,BD706,3)</f>
        <v>#VALUE!</v>
      </c>
      <c r="BH706" s="0" t="e">
        <f aca="false">IF(BF706&lt;hT,$G$5+alfa*(BF706-ho),TT)</f>
        <v>#VALUE!</v>
      </c>
      <c r="BI706" s="0" t="e">
        <f aca="false">IF(BF706&lt;hT,pSL*(1/(1+alfa*BF706/($G$5-alfa*ho)))^(go/(Rair*alfa)),pT*EXP(-go*(BF706-hT)/(Rair*TT)))</f>
        <v>#VALUE!</v>
      </c>
      <c r="BJ706" s="0" t="e">
        <f aca="false">Mch(BG706,BH706,Rair,gamma)</f>
        <v>#VALUE!</v>
      </c>
      <c r="BK706" s="0" t="e">
        <f aca="false">Cpex(Cp0,BJ706,$N$9,$L$13:$M$19)</f>
        <v>#VALUE!</v>
      </c>
      <c r="BL706" s="0" t="e">
        <f aca="false">pex(BI706,BJ706,gamma,BK706)</f>
        <v>#VALUE!</v>
      </c>
      <c r="BM706" s="0" t="e">
        <f aca="false">MachThroat(gamma,BL706,BE706)</f>
        <v>#VALUE!</v>
      </c>
      <c r="BN706" s="0" t="e">
        <f aca="false">CN(BM706,CSON,CINC)</f>
        <v>#VALUE!</v>
      </c>
      <c r="BO706" s="0" t="e">
        <f aca="false">DPDT(Constant,BN706,BM706,gamma,BE706,BL706)</f>
        <v>#VALUE!</v>
      </c>
      <c r="BP706" s="0" t="e">
        <f aca="false">pC+deltaT*(pdot+2*pdot2+2*pdot3+pdot4)/6</f>
        <v>#VALUE!</v>
      </c>
      <c r="BQ706" s="0" t="s">
        <v>134</v>
      </c>
      <c r="BR706" s="0" t="n">
        <f aca="false">Q706</f>
        <v>7.0099999999999</v>
      </c>
      <c r="BS706" s="0" t="e">
        <f aca="false">R706/144</f>
        <v>#VALUE!</v>
      </c>
      <c r="BT706" s="0" t="e">
        <f aca="false">pX/144</f>
        <v>#VALUE!</v>
      </c>
      <c r="BU706" s="0" t="e">
        <f aca="false">pa/144</f>
        <v>#VALUE!</v>
      </c>
      <c r="BV706" s="11" t="n">
        <f aca="false">BR706</f>
        <v>7.0099999999999</v>
      </c>
      <c r="BW706" s="12" t="e">
        <f aca="false">(pC-pX)/144</f>
        <v>#VALUE!</v>
      </c>
      <c r="BX706" s="0" t="s">
        <v>134</v>
      </c>
      <c r="BZ706" s="0" t="s">
        <v>134</v>
      </c>
      <c r="CA706" s="0" t="s">
        <v>134</v>
      </c>
      <c r="CB706" s="0" t="s">
        <v>134</v>
      </c>
      <c r="CC706" s="0" t="s">
        <v>134</v>
      </c>
      <c r="CD706" s="0" t="s">
        <v>134</v>
      </c>
      <c r="CE706" s="0" t="s">
        <v>134</v>
      </c>
    </row>
    <row r="707" customFormat="false" ht="12.75" hidden="false" customHeight="false" outlineLevel="0" collapsed="false">
      <c r="E707" s="9" t="n">
        <v>6.94</v>
      </c>
      <c r="F707" s="9" t="n">
        <v>6578.52310840407</v>
      </c>
      <c r="G707" s="9" t="n">
        <v>945.4023352199</v>
      </c>
      <c r="Q707" s="0" t="n">
        <f aca="false">Q706+deltaT</f>
        <v>7.0199999999999</v>
      </c>
      <c r="R707" s="0" t="e">
        <f aca="false">BP706</f>
        <v>#VALUE!</v>
      </c>
      <c r="S707" s="0" t="e">
        <f aca="false">hALT1($E$13:$G$1365,Q707,2)</f>
        <v>#VALUE!</v>
      </c>
      <c r="T707" s="0" t="e">
        <f aca="false">Veloc($E$13:$G$1365,Q707,3)</f>
        <v>#VALUE!</v>
      </c>
      <c r="U707" s="0" t="e">
        <f aca="false">IF(S707&lt;hT,$G$5+alfa*(S707-ho),TT)</f>
        <v>#VALUE!</v>
      </c>
      <c r="V707" s="0" t="e">
        <f aca="false">IF(S707&lt;hT,pSL*(1/(1+alfa*S707/($G$5-alfa*ho)))^(go/(Rair*alfa)),pT*EXP(-go*(S707-hT)/(Rair*TT)))</f>
        <v>#VALUE!</v>
      </c>
      <c r="W707" s="0" t="e">
        <f aca="false">Mch(T707,U707,Rair,gamma)</f>
        <v>#VALUE!</v>
      </c>
      <c r="X707" s="0" t="e">
        <f aca="false">Cpex(Cp0,W707,$N$9,$L$13:$M$19)</f>
        <v>#VALUE!</v>
      </c>
      <c r="Y707" s="0" t="e">
        <f aca="false">pex(V707,W707,gamma,X707)</f>
        <v>#VALUE!</v>
      </c>
      <c r="Z707" s="0" t="e">
        <f aca="false">MachThroat(gamma,Y707,R707)</f>
        <v>#VALUE!</v>
      </c>
      <c r="AA707" s="0" t="e">
        <f aca="false">CN(Z707,CSON,CINC)</f>
        <v>#VALUE!</v>
      </c>
      <c r="AB707" s="0" t="e">
        <f aca="false">DPDT(Constant,AA707,Z707,gamma,R707,Y707)</f>
        <v>#VALUE!</v>
      </c>
      <c r="AC707" s="0" t="s">
        <v>134</v>
      </c>
      <c r="AD707" s="0" t="n">
        <f aca="false">Q707+deltaT/2</f>
        <v>7.0249999999999</v>
      </c>
      <c r="AE707" s="0" t="e">
        <f aca="false">pC+deltaT*pdot/2</f>
        <v>#VALUE!</v>
      </c>
      <c r="AF707" s="0" t="e">
        <f aca="false">hALT1($E$13:$G$1365,AD707,2)</f>
        <v>#VALUE!</v>
      </c>
      <c r="AG707" s="0" t="e">
        <f aca="false">Veloc($E$13:$G$1365,AD707,3)</f>
        <v>#VALUE!</v>
      </c>
      <c r="AH707" s="0" t="e">
        <f aca="false">IF(AF707&lt;hT,$G$5+alfa*(AF707-ho),TT)</f>
        <v>#VALUE!</v>
      </c>
      <c r="AI707" s="0" t="e">
        <f aca="false">IF(AF707&lt;hT,pSL*(1/(1+alfa*AF707/($G$5-alfa*ho)))^(go/(Rair*alfa)),pT*EXP(-go*(AF707-hT)/(Rair*TT)))</f>
        <v>#VALUE!</v>
      </c>
      <c r="AJ707" s="0" t="e">
        <f aca="false">Mch(AG707,AH707,Rair,gamma)</f>
        <v>#VALUE!</v>
      </c>
      <c r="AK707" s="0" t="e">
        <f aca="false">Cpex(Cp0,AJ707,$N$9,$L$13:$M$19)</f>
        <v>#VALUE!</v>
      </c>
      <c r="AL707" s="0" t="e">
        <f aca="false">pex(AI707,AJ707,gamma,AK707)</f>
        <v>#VALUE!</v>
      </c>
      <c r="AM707" s="0" t="e">
        <f aca="false">MachThroat(gamma,AL707,AE707)</f>
        <v>#VALUE!</v>
      </c>
      <c r="AN707" s="0" t="e">
        <f aca="false">CN(AM707,CSON,CINC)</f>
        <v>#VALUE!</v>
      </c>
      <c r="AO707" s="0" t="e">
        <f aca="false">DPDT(Constant,AN707,AM707,gamma,AE707,AL707)</f>
        <v>#VALUE!</v>
      </c>
      <c r="AP707" s="0" t="s">
        <v>134</v>
      </c>
      <c r="AQ707" s="0" t="n">
        <f aca="false">Q707+deltaT/2</f>
        <v>7.0249999999999</v>
      </c>
      <c r="AR707" s="0" t="e">
        <f aca="false">pC+deltaT*pdot2/2</f>
        <v>#VALUE!</v>
      </c>
      <c r="AS707" s="0" t="e">
        <f aca="false">hALT1($E$13:$G$1365,AQ707,2)</f>
        <v>#VALUE!</v>
      </c>
      <c r="AT707" s="0" t="e">
        <f aca="false">Veloc($E$13:$G$1365,AQ707,3)</f>
        <v>#VALUE!</v>
      </c>
      <c r="AU707" s="0" t="e">
        <f aca="false">IF(AS707&lt;hT,$G$5+alfa*(AS707-ho),TT)</f>
        <v>#VALUE!</v>
      </c>
      <c r="AV707" s="0" t="e">
        <f aca="false">IF(AS707&lt;hT,pSL*(1/(1+alfa*AF707/($G$5-alfa*ho)))^(go/(Rair*alfa)),pT*EXP(-go*(AF707-hT)/(Rair*TT)))</f>
        <v>#VALUE!</v>
      </c>
      <c r="AW707" s="0" t="e">
        <f aca="false">Mch(AT707,AU707,Rair,gamma)</f>
        <v>#VALUE!</v>
      </c>
      <c r="AX707" s="0" t="e">
        <f aca="false">Cpex(Cp0,AW707,$N$9,$L$13:$M$19)</f>
        <v>#VALUE!</v>
      </c>
      <c r="AY707" s="0" t="e">
        <f aca="false">pex(AV707,AW707,gamma,AX707)</f>
        <v>#VALUE!</v>
      </c>
      <c r="AZ707" s="0" t="e">
        <f aca="false">MachThroat(gamma,AY707,AR707)</f>
        <v>#VALUE!</v>
      </c>
      <c r="BA707" s="0" t="e">
        <f aca="false">CN(AZ707,CSON,CINC)</f>
        <v>#VALUE!</v>
      </c>
      <c r="BB707" s="0" t="e">
        <f aca="false">DPDT(Constant,BA707,AZ707,gamma,AR707,AY707)</f>
        <v>#VALUE!</v>
      </c>
      <c r="BC707" s="0" t="s">
        <v>134</v>
      </c>
      <c r="BD707" s="0" t="n">
        <f aca="false">Q707+deltaT</f>
        <v>7.02999999999989</v>
      </c>
      <c r="BE707" s="0" t="e">
        <f aca="false">pC+deltaT*pdot3</f>
        <v>#VALUE!</v>
      </c>
      <c r="BF707" s="0" t="e">
        <f aca="false">hALT1($E$13:$G$1365,BD707,2)</f>
        <v>#VALUE!</v>
      </c>
      <c r="BG707" s="0" t="e">
        <f aca="false">Veloc($E$13:$G$1365,BD707,3)</f>
        <v>#VALUE!</v>
      </c>
      <c r="BH707" s="0" t="e">
        <f aca="false">IF(BF707&lt;hT,$G$5+alfa*(BF707-ho),TT)</f>
        <v>#VALUE!</v>
      </c>
      <c r="BI707" s="0" t="e">
        <f aca="false">IF(BF707&lt;hT,pSL*(1/(1+alfa*BF707/($G$5-alfa*ho)))^(go/(Rair*alfa)),pT*EXP(-go*(BF707-hT)/(Rair*TT)))</f>
        <v>#VALUE!</v>
      </c>
      <c r="BJ707" s="0" t="e">
        <f aca="false">Mch(BG707,BH707,Rair,gamma)</f>
        <v>#VALUE!</v>
      </c>
      <c r="BK707" s="0" t="e">
        <f aca="false">Cpex(Cp0,BJ707,$N$9,$L$13:$M$19)</f>
        <v>#VALUE!</v>
      </c>
      <c r="BL707" s="0" t="e">
        <f aca="false">pex(BI707,BJ707,gamma,BK707)</f>
        <v>#VALUE!</v>
      </c>
      <c r="BM707" s="0" t="e">
        <f aca="false">MachThroat(gamma,BL707,BE707)</f>
        <v>#VALUE!</v>
      </c>
      <c r="BN707" s="0" t="e">
        <f aca="false">CN(BM707,CSON,CINC)</f>
        <v>#VALUE!</v>
      </c>
      <c r="BO707" s="0" t="e">
        <f aca="false">DPDT(Constant,BN707,BM707,gamma,BE707,BL707)</f>
        <v>#VALUE!</v>
      </c>
      <c r="BP707" s="0" t="e">
        <f aca="false">pC+deltaT*(pdot+2*pdot2+2*pdot3+pdot4)/6</f>
        <v>#VALUE!</v>
      </c>
      <c r="BQ707" s="0" t="s">
        <v>134</v>
      </c>
      <c r="BR707" s="0" t="n">
        <f aca="false">Q707</f>
        <v>7.0199999999999</v>
      </c>
      <c r="BS707" s="0" t="e">
        <f aca="false">R707/144</f>
        <v>#VALUE!</v>
      </c>
      <c r="BT707" s="0" t="e">
        <f aca="false">pX/144</f>
        <v>#VALUE!</v>
      </c>
      <c r="BU707" s="0" t="e">
        <f aca="false">pa/144</f>
        <v>#VALUE!</v>
      </c>
      <c r="BV707" s="11" t="n">
        <f aca="false">BR707</f>
        <v>7.0199999999999</v>
      </c>
      <c r="BW707" s="12" t="e">
        <f aca="false">(pC-pX)/144</f>
        <v>#VALUE!</v>
      </c>
      <c r="BX707" s="0" t="s">
        <v>134</v>
      </c>
      <c r="BZ707" s="0" t="s">
        <v>134</v>
      </c>
      <c r="CA707" s="0" t="s">
        <v>134</v>
      </c>
      <c r="CB707" s="0" t="s">
        <v>134</v>
      </c>
      <c r="CC707" s="0" t="s">
        <v>134</v>
      </c>
      <c r="CD707" s="0" t="s">
        <v>134</v>
      </c>
      <c r="CE707" s="0" t="s">
        <v>134</v>
      </c>
    </row>
    <row r="708" customFormat="false" ht="12.75" hidden="false" customHeight="false" outlineLevel="0" collapsed="false">
      <c r="E708" s="9" t="n">
        <v>6.95</v>
      </c>
      <c r="F708" s="9" t="n">
        <v>6587.97214032549</v>
      </c>
      <c r="G708" s="9" t="n">
        <v>944.403381561179</v>
      </c>
      <c r="Q708" s="0" t="n">
        <f aca="false">Q707+deltaT</f>
        <v>7.02999999999989</v>
      </c>
      <c r="R708" s="0" t="e">
        <f aca="false">BP707</f>
        <v>#VALUE!</v>
      </c>
      <c r="S708" s="0" t="e">
        <f aca="false">hALT1($E$13:$G$1365,Q708,2)</f>
        <v>#VALUE!</v>
      </c>
      <c r="T708" s="0" t="e">
        <f aca="false">Veloc($E$13:$G$1365,Q708,3)</f>
        <v>#VALUE!</v>
      </c>
      <c r="U708" s="0" t="e">
        <f aca="false">IF(S708&lt;hT,$G$5+alfa*(S708-ho),TT)</f>
        <v>#VALUE!</v>
      </c>
      <c r="V708" s="0" t="e">
        <f aca="false">IF(S708&lt;hT,pSL*(1/(1+alfa*S708/($G$5-alfa*ho)))^(go/(Rair*alfa)),pT*EXP(-go*(S708-hT)/(Rair*TT)))</f>
        <v>#VALUE!</v>
      </c>
      <c r="W708" s="0" t="e">
        <f aca="false">Mch(T708,U708,Rair,gamma)</f>
        <v>#VALUE!</v>
      </c>
      <c r="X708" s="0" t="e">
        <f aca="false">Cpex(Cp0,W708,$N$9,$L$13:$M$19)</f>
        <v>#VALUE!</v>
      </c>
      <c r="Y708" s="0" t="e">
        <f aca="false">pex(V708,W708,gamma,X708)</f>
        <v>#VALUE!</v>
      </c>
      <c r="Z708" s="0" t="e">
        <f aca="false">MachThroat(gamma,Y708,R708)</f>
        <v>#VALUE!</v>
      </c>
      <c r="AA708" s="0" t="e">
        <f aca="false">CN(Z708,CSON,CINC)</f>
        <v>#VALUE!</v>
      </c>
      <c r="AB708" s="0" t="e">
        <f aca="false">DPDT(Constant,AA708,Z708,gamma,R708,Y708)</f>
        <v>#VALUE!</v>
      </c>
      <c r="AC708" s="0" t="s">
        <v>134</v>
      </c>
      <c r="AD708" s="0" t="n">
        <f aca="false">Q708+deltaT/2</f>
        <v>7.03499999999989</v>
      </c>
      <c r="AE708" s="0" t="e">
        <f aca="false">pC+deltaT*pdot/2</f>
        <v>#VALUE!</v>
      </c>
      <c r="AF708" s="0" t="e">
        <f aca="false">hALT1($E$13:$G$1365,AD708,2)</f>
        <v>#VALUE!</v>
      </c>
      <c r="AG708" s="0" t="e">
        <f aca="false">Veloc($E$13:$G$1365,AD708,3)</f>
        <v>#VALUE!</v>
      </c>
      <c r="AH708" s="0" t="e">
        <f aca="false">IF(AF708&lt;hT,$G$5+alfa*(AF708-ho),TT)</f>
        <v>#VALUE!</v>
      </c>
      <c r="AI708" s="0" t="e">
        <f aca="false">IF(AF708&lt;hT,pSL*(1/(1+alfa*AF708/($G$5-alfa*ho)))^(go/(Rair*alfa)),pT*EXP(-go*(AF708-hT)/(Rair*TT)))</f>
        <v>#VALUE!</v>
      </c>
      <c r="AJ708" s="0" t="e">
        <f aca="false">Mch(AG708,AH708,Rair,gamma)</f>
        <v>#VALUE!</v>
      </c>
      <c r="AK708" s="0" t="e">
        <f aca="false">Cpex(Cp0,AJ708,$N$9,$L$13:$M$19)</f>
        <v>#VALUE!</v>
      </c>
      <c r="AL708" s="0" t="e">
        <f aca="false">pex(AI708,AJ708,gamma,AK708)</f>
        <v>#VALUE!</v>
      </c>
      <c r="AM708" s="0" t="e">
        <f aca="false">MachThroat(gamma,AL708,AE708)</f>
        <v>#VALUE!</v>
      </c>
      <c r="AN708" s="0" t="e">
        <f aca="false">CN(AM708,CSON,CINC)</f>
        <v>#VALUE!</v>
      </c>
      <c r="AO708" s="0" t="e">
        <f aca="false">DPDT(Constant,AN708,AM708,gamma,AE708,AL708)</f>
        <v>#VALUE!</v>
      </c>
      <c r="AP708" s="0" t="s">
        <v>134</v>
      </c>
      <c r="AQ708" s="0" t="n">
        <f aca="false">Q708+deltaT/2</f>
        <v>7.03499999999989</v>
      </c>
      <c r="AR708" s="0" t="e">
        <f aca="false">pC+deltaT*pdot2/2</f>
        <v>#VALUE!</v>
      </c>
      <c r="AS708" s="0" t="e">
        <f aca="false">hALT1($E$13:$G$1365,AQ708,2)</f>
        <v>#VALUE!</v>
      </c>
      <c r="AT708" s="0" t="e">
        <f aca="false">Veloc($E$13:$G$1365,AQ708,3)</f>
        <v>#VALUE!</v>
      </c>
      <c r="AU708" s="0" t="e">
        <f aca="false">IF(AS708&lt;hT,$G$5+alfa*(AS708-ho),TT)</f>
        <v>#VALUE!</v>
      </c>
      <c r="AV708" s="0" t="e">
        <f aca="false">IF(AS708&lt;hT,pSL*(1/(1+alfa*AF708/($G$5-alfa*ho)))^(go/(Rair*alfa)),pT*EXP(-go*(AF708-hT)/(Rair*TT)))</f>
        <v>#VALUE!</v>
      </c>
      <c r="AW708" s="0" t="e">
        <f aca="false">Mch(AT708,AU708,Rair,gamma)</f>
        <v>#VALUE!</v>
      </c>
      <c r="AX708" s="0" t="e">
        <f aca="false">Cpex(Cp0,AW708,$N$9,$L$13:$M$19)</f>
        <v>#VALUE!</v>
      </c>
      <c r="AY708" s="0" t="e">
        <f aca="false">pex(AV708,AW708,gamma,AX708)</f>
        <v>#VALUE!</v>
      </c>
      <c r="AZ708" s="0" t="e">
        <f aca="false">MachThroat(gamma,AY708,AR708)</f>
        <v>#VALUE!</v>
      </c>
      <c r="BA708" s="0" t="e">
        <f aca="false">CN(AZ708,CSON,CINC)</f>
        <v>#VALUE!</v>
      </c>
      <c r="BB708" s="0" t="e">
        <f aca="false">DPDT(Constant,BA708,AZ708,gamma,AR708,AY708)</f>
        <v>#VALUE!</v>
      </c>
      <c r="BC708" s="0" t="s">
        <v>134</v>
      </c>
      <c r="BD708" s="0" t="n">
        <f aca="false">Q708+deltaT</f>
        <v>7.03999999999989</v>
      </c>
      <c r="BE708" s="0" t="e">
        <f aca="false">pC+deltaT*pdot3</f>
        <v>#VALUE!</v>
      </c>
      <c r="BF708" s="0" t="e">
        <f aca="false">hALT1($E$13:$G$1365,BD708,2)</f>
        <v>#VALUE!</v>
      </c>
      <c r="BG708" s="0" t="e">
        <f aca="false">Veloc($E$13:$G$1365,BD708,3)</f>
        <v>#VALUE!</v>
      </c>
      <c r="BH708" s="0" t="e">
        <f aca="false">IF(BF708&lt;hT,$G$5+alfa*(BF708-ho),TT)</f>
        <v>#VALUE!</v>
      </c>
      <c r="BI708" s="0" t="e">
        <f aca="false">IF(BF708&lt;hT,pSL*(1/(1+alfa*BF708/($G$5-alfa*ho)))^(go/(Rair*alfa)),pT*EXP(-go*(BF708-hT)/(Rair*TT)))</f>
        <v>#VALUE!</v>
      </c>
      <c r="BJ708" s="0" t="e">
        <f aca="false">Mch(BG708,BH708,Rair,gamma)</f>
        <v>#VALUE!</v>
      </c>
      <c r="BK708" s="0" t="e">
        <f aca="false">Cpex(Cp0,BJ708,$N$9,$L$13:$M$19)</f>
        <v>#VALUE!</v>
      </c>
      <c r="BL708" s="0" t="e">
        <f aca="false">pex(BI708,BJ708,gamma,BK708)</f>
        <v>#VALUE!</v>
      </c>
      <c r="BM708" s="0" t="e">
        <f aca="false">MachThroat(gamma,BL708,BE708)</f>
        <v>#VALUE!</v>
      </c>
      <c r="BN708" s="0" t="e">
        <f aca="false">CN(BM708,CSON,CINC)</f>
        <v>#VALUE!</v>
      </c>
      <c r="BO708" s="0" t="e">
        <f aca="false">DPDT(Constant,BN708,BM708,gamma,BE708,BL708)</f>
        <v>#VALUE!</v>
      </c>
      <c r="BP708" s="0" t="e">
        <f aca="false">pC+deltaT*(pdot+2*pdot2+2*pdot3+pdot4)/6</f>
        <v>#VALUE!</v>
      </c>
      <c r="BQ708" s="0" t="s">
        <v>134</v>
      </c>
      <c r="BR708" s="0" t="n">
        <f aca="false">Q708</f>
        <v>7.02999999999989</v>
      </c>
      <c r="BS708" s="0" t="e">
        <f aca="false">R708/144</f>
        <v>#VALUE!</v>
      </c>
      <c r="BT708" s="0" t="e">
        <f aca="false">pX/144</f>
        <v>#VALUE!</v>
      </c>
      <c r="BU708" s="0" t="e">
        <f aca="false">pa/144</f>
        <v>#VALUE!</v>
      </c>
      <c r="BV708" s="11" t="n">
        <f aca="false">BR708</f>
        <v>7.02999999999989</v>
      </c>
      <c r="BW708" s="12" t="e">
        <f aca="false">(pC-pX)/144</f>
        <v>#VALUE!</v>
      </c>
      <c r="BX708" s="0" t="s">
        <v>134</v>
      </c>
      <c r="BZ708" s="0" t="s">
        <v>134</v>
      </c>
      <c r="CA708" s="0" t="s">
        <v>134</v>
      </c>
      <c r="CB708" s="0" t="s">
        <v>134</v>
      </c>
      <c r="CC708" s="0" t="s">
        <v>134</v>
      </c>
      <c r="CD708" s="0" t="s">
        <v>134</v>
      </c>
      <c r="CE708" s="0" t="s">
        <v>134</v>
      </c>
    </row>
    <row r="709" customFormat="false" ht="12.75" hidden="false" customHeight="false" outlineLevel="0" collapsed="false">
      <c r="E709" s="9" t="n">
        <v>6.96</v>
      </c>
      <c r="F709" s="9" t="n">
        <v>6597.41116269009</v>
      </c>
      <c r="G709" s="9" t="n">
        <v>943.400424340939</v>
      </c>
      <c r="Q709" s="0" t="n">
        <f aca="false">Q708+deltaT</f>
        <v>7.03999999999989</v>
      </c>
      <c r="R709" s="0" t="e">
        <f aca="false">BP708</f>
        <v>#VALUE!</v>
      </c>
      <c r="S709" s="0" t="e">
        <f aca="false">hALT1($E$13:$G$1365,Q709,2)</f>
        <v>#VALUE!</v>
      </c>
      <c r="T709" s="0" t="e">
        <f aca="false">Veloc($E$13:$G$1365,Q709,3)</f>
        <v>#VALUE!</v>
      </c>
      <c r="U709" s="0" t="e">
        <f aca="false">IF(S709&lt;hT,$G$5+alfa*(S709-ho),TT)</f>
        <v>#VALUE!</v>
      </c>
      <c r="V709" s="0" t="e">
        <f aca="false">IF(S709&lt;hT,pSL*(1/(1+alfa*S709/($G$5-alfa*ho)))^(go/(Rair*alfa)),pT*EXP(-go*(S709-hT)/(Rair*TT)))</f>
        <v>#VALUE!</v>
      </c>
      <c r="W709" s="0" t="e">
        <f aca="false">Mch(T709,U709,Rair,gamma)</f>
        <v>#VALUE!</v>
      </c>
      <c r="X709" s="0" t="e">
        <f aca="false">Cpex(Cp0,W709,$N$9,$L$13:$M$19)</f>
        <v>#VALUE!</v>
      </c>
      <c r="Y709" s="0" t="e">
        <f aca="false">pex(V709,W709,gamma,X709)</f>
        <v>#VALUE!</v>
      </c>
      <c r="Z709" s="0" t="e">
        <f aca="false">MachThroat(gamma,Y709,R709)</f>
        <v>#VALUE!</v>
      </c>
      <c r="AA709" s="0" t="e">
        <f aca="false">CN(Z709,CSON,CINC)</f>
        <v>#VALUE!</v>
      </c>
      <c r="AB709" s="0" t="e">
        <f aca="false">DPDT(Constant,AA709,Z709,gamma,R709,Y709)</f>
        <v>#VALUE!</v>
      </c>
      <c r="AC709" s="0" t="s">
        <v>134</v>
      </c>
      <c r="AD709" s="0" t="n">
        <f aca="false">Q709+deltaT/2</f>
        <v>7.04499999999989</v>
      </c>
      <c r="AE709" s="0" t="e">
        <f aca="false">pC+deltaT*pdot/2</f>
        <v>#VALUE!</v>
      </c>
      <c r="AF709" s="0" t="e">
        <f aca="false">hALT1($E$13:$G$1365,AD709,2)</f>
        <v>#VALUE!</v>
      </c>
      <c r="AG709" s="0" t="e">
        <f aca="false">Veloc($E$13:$G$1365,AD709,3)</f>
        <v>#VALUE!</v>
      </c>
      <c r="AH709" s="0" t="e">
        <f aca="false">IF(AF709&lt;hT,$G$5+alfa*(AF709-ho),TT)</f>
        <v>#VALUE!</v>
      </c>
      <c r="AI709" s="0" t="e">
        <f aca="false">IF(AF709&lt;hT,pSL*(1/(1+alfa*AF709/($G$5-alfa*ho)))^(go/(Rair*alfa)),pT*EXP(-go*(AF709-hT)/(Rair*TT)))</f>
        <v>#VALUE!</v>
      </c>
      <c r="AJ709" s="0" t="e">
        <f aca="false">Mch(AG709,AH709,Rair,gamma)</f>
        <v>#VALUE!</v>
      </c>
      <c r="AK709" s="0" t="e">
        <f aca="false">Cpex(Cp0,AJ709,$N$9,$L$13:$M$19)</f>
        <v>#VALUE!</v>
      </c>
      <c r="AL709" s="0" t="e">
        <f aca="false">pex(AI709,AJ709,gamma,AK709)</f>
        <v>#VALUE!</v>
      </c>
      <c r="AM709" s="0" t="e">
        <f aca="false">MachThroat(gamma,AL709,AE709)</f>
        <v>#VALUE!</v>
      </c>
      <c r="AN709" s="0" t="e">
        <f aca="false">CN(AM709,CSON,CINC)</f>
        <v>#VALUE!</v>
      </c>
      <c r="AO709" s="0" t="e">
        <f aca="false">DPDT(Constant,AN709,AM709,gamma,AE709,AL709)</f>
        <v>#VALUE!</v>
      </c>
      <c r="AP709" s="0" t="s">
        <v>134</v>
      </c>
      <c r="AQ709" s="0" t="n">
        <f aca="false">Q709+deltaT/2</f>
        <v>7.04499999999989</v>
      </c>
      <c r="AR709" s="0" t="e">
        <f aca="false">pC+deltaT*pdot2/2</f>
        <v>#VALUE!</v>
      </c>
      <c r="AS709" s="0" t="e">
        <f aca="false">hALT1($E$13:$G$1365,AQ709,2)</f>
        <v>#VALUE!</v>
      </c>
      <c r="AT709" s="0" t="e">
        <f aca="false">Veloc($E$13:$G$1365,AQ709,3)</f>
        <v>#VALUE!</v>
      </c>
      <c r="AU709" s="0" t="e">
        <f aca="false">IF(AS709&lt;hT,$G$5+alfa*(AS709-ho),TT)</f>
        <v>#VALUE!</v>
      </c>
      <c r="AV709" s="0" t="e">
        <f aca="false">IF(AS709&lt;hT,pSL*(1/(1+alfa*AF709/($G$5-alfa*ho)))^(go/(Rair*alfa)),pT*EXP(-go*(AF709-hT)/(Rair*TT)))</f>
        <v>#VALUE!</v>
      </c>
      <c r="AW709" s="0" t="e">
        <f aca="false">Mch(AT709,AU709,Rair,gamma)</f>
        <v>#VALUE!</v>
      </c>
      <c r="AX709" s="0" t="e">
        <f aca="false">Cpex(Cp0,AW709,$N$9,$L$13:$M$19)</f>
        <v>#VALUE!</v>
      </c>
      <c r="AY709" s="0" t="e">
        <f aca="false">pex(AV709,AW709,gamma,AX709)</f>
        <v>#VALUE!</v>
      </c>
      <c r="AZ709" s="0" t="e">
        <f aca="false">MachThroat(gamma,AY709,AR709)</f>
        <v>#VALUE!</v>
      </c>
      <c r="BA709" s="0" t="e">
        <f aca="false">CN(AZ709,CSON,CINC)</f>
        <v>#VALUE!</v>
      </c>
      <c r="BB709" s="0" t="e">
        <f aca="false">DPDT(Constant,BA709,AZ709,gamma,AR709,AY709)</f>
        <v>#VALUE!</v>
      </c>
      <c r="BC709" s="0" t="s">
        <v>134</v>
      </c>
      <c r="BD709" s="0" t="n">
        <f aca="false">Q709+deltaT</f>
        <v>7.04999999999989</v>
      </c>
      <c r="BE709" s="0" t="e">
        <f aca="false">pC+deltaT*pdot3</f>
        <v>#VALUE!</v>
      </c>
      <c r="BF709" s="0" t="e">
        <f aca="false">hALT1($E$13:$G$1365,BD709,2)</f>
        <v>#VALUE!</v>
      </c>
      <c r="BG709" s="0" t="e">
        <f aca="false">Veloc($E$13:$G$1365,BD709,3)</f>
        <v>#VALUE!</v>
      </c>
      <c r="BH709" s="0" t="e">
        <f aca="false">IF(BF709&lt;hT,$G$5+alfa*(BF709-ho),TT)</f>
        <v>#VALUE!</v>
      </c>
      <c r="BI709" s="0" t="e">
        <f aca="false">IF(BF709&lt;hT,pSL*(1/(1+alfa*BF709/($G$5-alfa*ho)))^(go/(Rair*alfa)),pT*EXP(-go*(BF709-hT)/(Rair*TT)))</f>
        <v>#VALUE!</v>
      </c>
      <c r="BJ709" s="0" t="e">
        <f aca="false">Mch(BG709,BH709,Rair,gamma)</f>
        <v>#VALUE!</v>
      </c>
      <c r="BK709" s="0" t="e">
        <f aca="false">Cpex(Cp0,BJ709,$N$9,$L$13:$M$19)</f>
        <v>#VALUE!</v>
      </c>
      <c r="BL709" s="0" t="e">
        <f aca="false">pex(BI709,BJ709,gamma,BK709)</f>
        <v>#VALUE!</v>
      </c>
      <c r="BM709" s="0" t="e">
        <f aca="false">MachThroat(gamma,BL709,BE709)</f>
        <v>#VALUE!</v>
      </c>
      <c r="BN709" s="0" t="e">
        <f aca="false">CN(BM709,CSON,CINC)</f>
        <v>#VALUE!</v>
      </c>
      <c r="BO709" s="0" t="e">
        <f aca="false">DPDT(Constant,BN709,BM709,gamma,BE709,BL709)</f>
        <v>#VALUE!</v>
      </c>
      <c r="BP709" s="0" t="e">
        <f aca="false">pC+deltaT*(pdot+2*pdot2+2*pdot3+pdot4)/6</f>
        <v>#VALUE!</v>
      </c>
      <c r="BQ709" s="0" t="s">
        <v>134</v>
      </c>
      <c r="BR709" s="0" t="n">
        <f aca="false">Q709</f>
        <v>7.03999999999989</v>
      </c>
      <c r="BS709" s="0" t="e">
        <f aca="false">R709/144</f>
        <v>#VALUE!</v>
      </c>
      <c r="BT709" s="0" t="e">
        <f aca="false">pX/144</f>
        <v>#VALUE!</v>
      </c>
      <c r="BU709" s="0" t="e">
        <f aca="false">pa/144</f>
        <v>#VALUE!</v>
      </c>
      <c r="BV709" s="11" t="n">
        <f aca="false">BR709</f>
        <v>7.03999999999989</v>
      </c>
      <c r="BW709" s="12" t="e">
        <f aca="false">(pC-pX)/144</f>
        <v>#VALUE!</v>
      </c>
      <c r="BX709" s="0" t="s">
        <v>134</v>
      </c>
      <c r="BZ709" s="0" t="s">
        <v>134</v>
      </c>
      <c r="CA709" s="0" t="s">
        <v>134</v>
      </c>
      <c r="CB709" s="0" t="s">
        <v>134</v>
      </c>
      <c r="CC709" s="0" t="s">
        <v>134</v>
      </c>
      <c r="CD709" s="0" t="s">
        <v>134</v>
      </c>
      <c r="CE709" s="0" t="s">
        <v>134</v>
      </c>
    </row>
    <row r="710" customFormat="false" ht="12.75" hidden="false" customHeight="false" outlineLevel="0" collapsed="false">
      <c r="E710" s="9" t="n">
        <v>6.97</v>
      </c>
      <c r="F710" s="9" t="n">
        <v>6606.84013547676</v>
      </c>
      <c r="G710" s="9" t="n">
        <v>942.393466455515</v>
      </c>
      <c r="Q710" s="0" t="n">
        <f aca="false">Q709+deltaT</f>
        <v>7.04999999999989</v>
      </c>
      <c r="R710" s="0" t="e">
        <f aca="false">BP709</f>
        <v>#VALUE!</v>
      </c>
      <c r="S710" s="0" t="e">
        <f aca="false">hALT1($E$13:$G$1365,Q710,2)</f>
        <v>#VALUE!</v>
      </c>
      <c r="T710" s="0" t="e">
        <f aca="false">Veloc($E$13:$G$1365,Q710,3)</f>
        <v>#VALUE!</v>
      </c>
      <c r="U710" s="0" t="e">
        <f aca="false">IF(S710&lt;hT,$G$5+alfa*(S710-ho),TT)</f>
        <v>#VALUE!</v>
      </c>
      <c r="V710" s="0" t="e">
        <f aca="false">IF(S710&lt;hT,pSL*(1/(1+alfa*S710/($G$5-alfa*ho)))^(go/(Rair*alfa)),pT*EXP(-go*(S710-hT)/(Rair*TT)))</f>
        <v>#VALUE!</v>
      </c>
      <c r="W710" s="0" t="e">
        <f aca="false">Mch(T710,U710,Rair,gamma)</f>
        <v>#VALUE!</v>
      </c>
      <c r="X710" s="0" t="e">
        <f aca="false">Cpex(Cp0,W710,$N$9,$L$13:$M$19)</f>
        <v>#VALUE!</v>
      </c>
      <c r="Y710" s="0" t="e">
        <f aca="false">pex(V710,W710,gamma,X710)</f>
        <v>#VALUE!</v>
      </c>
      <c r="Z710" s="0" t="e">
        <f aca="false">MachThroat(gamma,Y710,R710)</f>
        <v>#VALUE!</v>
      </c>
      <c r="AA710" s="0" t="e">
        <f aca="false">CN(Z710,CSON,CINC)</f>
        <v>#VALUE!</v>
      </c>
      <c r="AB710" s="0" t="e">
        <f aca="false">DPDT(Constant,AA710,Z710,gamma,R710,Y710)</f>
        <v>#VALUE!</v>
      </c>
      <c r="AC710" s="0" t="s">
        <v>134</v>
      </c>
      <c r="AD710" s="0" t="n">
        <f aca="false">Q710+deltaT/2</f>
        <v>7.05499999999989</v>
      </c>
      <c r="AE710" s="0" t="e">
        <f aca="false">pC+deltaT*pdot/2</f>
        <v>#VALUE!</v>
      </c>
      <c r="AF710" s="0" t="e">
        <f aca="false">hALT1($E$13:$G$1365,AD710,2)</f>
        <v>#VALUE!</v>
      </c>
      <c r="AG710" s="0" t="e">
        <f aca="false">Veloc($E$13:$G$1365,AD710,3)</f>
        <v>#VALUE!</v>
      </c>
      <c r="AH710" s="0" t="e">
        <f aca="false">IF(AF710&lt;hT,$G$5+alfa*(AF710-ho),TT)</f>
        <v>#VALUE!</v>
      </c>
      <c r="AI710" s="0" t="e">
        <f aca="false">IF(AF710&lt;hT,pSL*(1/(1+alfa*AF710/($G$5-alfa*ho)))^(go/(Rair*alfa)),pT*EXP(-go*(AF710-hT)/(Rair*TT)))</f>
        <v>#VALUE!</v>
      </c>
      <c r="AJ710" s="0" t="e">
        <f aca="false">Mch(AG710,AH710,Rair,gamma)</f>
        <v>#VALUE!</v>
      </c>
      <c r="AK710" s="0" t="e">
        <f aca="false">Cpex(Cp0,AJ710,$N$9,$L$13:$M$19)</f>
        <v>#VALUE!</v>
      </c>
      <c r="AL710" s="0" t="e">
        <f aca="false">pex(AI710,AJ710,gamma,AK710)</f>
        <v>#VALUE!</v>
      </c>
      <c r="AM710" s="0" t="e">
        <f aca="false">MachThroat(gamma,AL710,AE710)</f>
        <v>#VALUE!</v>
      </c>
      <c r="AN710" s="0" t="e">
        <f aca="false">CN(AM710,CSON,CINC)</f>
        <v>#VALUE!</v>
      </c>
      <c r="AO710" s="0" t="e">
        <f aca="false">DPDT(Constant,AN710,AM710,gamma,AE710,AL710)</f>
        <v>#VALUE!</v>
      </c>
      <c r="AP710" s="0" t="s">
        <v>134</v>
      </c>
      <c r="AQ710" s="0" t="n">
        <f aca="false">Q710+deltaT/2</f>
        <v>7.05499999999989</v>
      </c>
      <c r="AR710" s="0" t="e">
        <f aca="false">pC+deltaT*pdot2/2</f>
        <v>#VALUE!</v>
      </c>
      <c r="AS710" s="0" t="e">
        <f aca="false">hALT1($E$13:$G$1365,AQ710,2)</f>
        <v>#VALUE!</v>
      </c>
      <c r="AT710" s="0" t="e">
        <f aca="false">Veloc($E$13:$G$1365,AQ710,3)</f>
        <v>#VALUE!</v>
      </c>
      <c r="AU710" s="0" t="e">
        <f aca="false">IF(AS710&lt;hT,$G$5+alfa*(AS710-ho),TT)</f>
        <v>#VALUE!</v>
      </c>
      <c r="AV710" s="0" t="e">
        <f aca="false">IF(AS710&lt;hT,pSL*(1/(1+alfa*AF710/($G$5-alfa*ho)))^(go/(Rair*alfa)),pT*EXP(-go*(AF710-hT)/(Rair*TT)))</f>
        <v>#VALUE!</v>
      </c>
      <c r="AW710" s="0" t="e">
        <f aca="false">Mch(AT710,AU710,Rair,gamma)</f>
        <v>#VALUE!</v>
      </c>
      <c r="AX710" s="0" t="e">
        <f aca="false">Cpex(Cp0,AW710,$N$9,$L$13:$M$19)</f>
        <v>#VALUE!</v>
      </c>
      <c r="AY710" s="0" t="e">
        <f aca="false">pex(AV710,AW710,gamma,AX710)</f>
        <v>#VALUE!</v>
      </c>
      <c r="AZ710" s="0" t="e">
        <f aca="false">MachThroat(gamma,AY710,AR710)</f>
        <v>#VALUE!</v>
      </c>
      <c r="BA710" s="0" t="e">
        <f aca="false">CN(AZ710,CSON,CINC)</f>
        <v>#VALUE!</v>
      </c>
      <c r="BB710" s="0" t="e">
        <f aca="false">DPDT(Constant,BA710,AZ710,gamma,AR710,AY710)</f>
        <v>#VALUE!</v>
      </c>
      <c r="BC710" s="0" t="s">
        <v>134</v>
      </c>
      <c r="BD710" s="0" t="n">
        <f aca="false">Q710+deltaT</f>
        <v>7.05999999999989</v>
      </c>
      <c r="BE710" s="0" t="e">
        <f aca="false">pC+deltaT*pdot3</f>
        <v>#VALUE!</v>
      </c>
      <c r="BF710" s="0" t="e">
        <f aca="false">hALT1($E$13:$G$1365,BD710,2)</f>
        <v>#VALUE!</v>
      </c>
      <c r="BG710" s="0" t="e">
        <f aca="false">Veloc($E$13:$G$1365,BD710,3)</f>
        <v>#VALUE!</v>
      </c>
      <c r="BH710" s="0" t="e">
        <f aca="false">IF(BF710&lt;hT,$G$5+alfa*(BF710-ho),TT)</f>
        <v>#VALUE!</v>
      </c>
      <c r="BI710" s="0" t="e">
        <f aca="false">IF(BF710&lt;hT,pSL*(1/(1+alfa*BF710/($G$5-alfa*ho)))^(go/(Rair*alfa)),pT*EXP(-go*(BF710-hT)/(Rair*TT)))</f>
        <v>#VALUE!</v>
      </c>
      <c r="BJ710" s="0" t="e">
        <f aca="false">Mch(BG710,BH710,Rair,gamma)</f>
        <v>#VALUE!</v>
      </c>
      <c r="BK710" s="0" t="e">
        <f aca="false">Cpex(Cp0,BJ710,$N$9,$L$13:$M$19)</f>
        <v>#VALUE!</v>
      </c>
      <c r="BL710" s="0" t="e">
        <f aca="false">pex(BI710,BJ710,gamma,BK710)</f>
        <v>#VALUE!</v>
      </c>
      <c r="BM710" s="0" t="e">
        <f aca="false">MachThroat(gamma,BL710,BE710)</f>
        <v>#VALUE!</v>
      </c>
      <c r="BN710" s="0" t="e">
        <f aca="false">CN(BM710,CSON,CINC)</f>
        <v>#VALUE!</v>
      </c>
      <c r="BO710" s="0" t="e">
        <f aca="false">DPDT(Constant,BN710,BM710,gamma,BE710,BL710)</f>
        <v>#VALUE!</v>
      </c>
      <c r="BP710" s="0" t="e">
        <f aca="false">pC+deltaT*(pdot+2*pdot2+2*pdot3+pdot4)/6</f>
        <v>#VALUE!</v>
      </c>
      <c r="BQ710" s="0" t="s">
        <v>134</v>
      </c>
      <c r="BR710" s="0" t="n">
        <f aca="false">Q710</f>
        <v>7.04999999999989</v>
      </c>
      <c r="BS710" s="0" t="e">
        <f aca="false">R710/144</f>
        <v>#VALUE!</v>
      </c>
      <c r="BT710" s="0" t="e">
        <f aca="false">pX/144</f>
        <v>#VALUE!</v>
      </c>
      <c r="BU710" s="0" t="e">
        <f aca="false">pa/144</f>
        <v>#VALUE!</v>
      </c>
      <c r="BV710" s="11" t="n">
        <f aca="false">BR710</f>
        <v>7.04999999999989</v>
      </c>
      <c r="BW710" s="12" t="e">
        <f aca="false">(pC-pX)/144</f>
        <v>#VALUE!</v>
      </c>
      <c r="BX710" s="0" t="s">
        <v>134</v>
      </c>
      <c r="BZ710" s="0" t="s">
        <v>134</v>
      </c>
      <c r="CA710" s="0" t="s">
        <v>134</v>
      </c>
      <c r="CB710" s="0" t="s">
        <v>134</v>
      </c>
      <c r="CC710" s="0" t="s">
        <v>134</v>
      </c>
      <c r="CD710" s="0" t="s">
        <v>134</v>
      </c>
      <c r="CE710" s="0" t="s">
        <v>134</v>
      </c>
    </row>
    <row r="711" customFormat="false" ht="12.75" hidden="false" customHeight="false" outlineLevel="0" collapsed="false">
      <c r="E711" s="9" t="n">
        <v>6.98</v>
      </c>
      <c r="F711" s="9" t="n">
        <v>6616.25901869329</v>
      </c>
      <c r="G711" s="9" t="n">
        <v>941.382510795844</v>
      </c>
      <c r="Q711" s="0" t="n">
        <f aca="false">Q710+deltaT</f>
        <v>7.05999999999989</v>
      </c>
      <c r="R711" s="0" t="e">
        <f aca="false">BP710</f>
        <v>#VALUE!</v>
      </c>
      <c r="S711" s="0" t="e">
        <f aca="false">hALT1($E$13:$G$1365,Q711,2)</f>
        <v>#VALUE!</v>
      </c>
      <c r="T711" s="0" t="e">
        <f aca="false">Veloc($E$13:$G$1365,Q711,3)</f>
        <v>#VALUE!</v>
      </c>
      <c r="U711" s="0" t="e">
        <f aca="false">IF(S711&lt;hT,$G$5+alfa*(S711-ho),TT)</f>
        <v>#VALUE!</v>
      </c>
      <c r="V711" s="0" t="e">
        <f aca="false">IF(S711&lt;hT,pSL*(1/(1+alfa*S711/($G$5-alfa*ho)))^(go/(Rair*alfa)),pT*EXP(-go*(S711-hT)/(Rair*TT)))</f>
        <v>#VALUE!</v>
      </c>
      <c r="W711" s="0" t="e">
        <f aca="false">Mch(T711,U711,Rair,gamma)</f>
        <v>#VALUE!</v>
      </c>
      <c r="X711" s="0" t="e">
        <f aca="false">Cpex(Cp0,W711,$N$9,$L$13:$M$19)</f>
        <v>#VALUE!</v>
      </c>
      <c r="Y711" s="0" t="e">
        <f aca="false">pex(V711,W711,gamma,X711)</f>
        <v>#VALUE!</v>
      </c>
      <c r="Z711" s="0" t="e">
        <f aca="false">MachThroat(gamma,Y711,R711)</f>
        <v>#VALUE!</v>
      </c>
      <c r="AA711" s="0" t="e">
        <f aca="false">CN(Z711,CSON,CINC)</f>
        <v>#VALUE!</v>
      </c>
      <c r="AB711" s="0" t="e">
        <f aca="false">DPDT(Constant,AA711,Z711,gamma,R711,Y711)</f>
        <v>#VALUE!</v>
      </c>
      <c r="AC711" s="0" t="s">
        <v>134</v>
      </c>
      <c r="AD711" s="0" t="n">
        <f aca="false">Q711+deltaT/2</f>
        <v>7.06499999999989</v>
      </c>
      <c r="AE711" s="0" t="e">
        <f aca="false">pC+deltaT*pdot/2</f>
        <v>#VALUE!</v>
      </c>
      <c r="AF711" s="0" t="e">
        <f aca="false">hALT1($E$13:$G$1365,AD711,2)</f>
        <v>#VALUE!</v>
      </c>
      <c r="AG711" s="0" t="e">
        <f aca="false">Veloc($E$13:$G$1365,AD711,3)</f>
        <v>#VALUE!</v>
      </c>
      <c r="AH711" s="0" t="e">
        <f aca="false">IF(AF711&lt;hT,$G$5+alfa*(AF711-ho),TT)</f>
        <v>#VALUE!</v>
      </c>
      <c r="AI711" s="0" t="e">
        <f aca="false">IF(AF711&lt;hT,pSL*(1/(1+alfa*AF711/($G$5-alfa*ho)))^(go/(Rair*alfa)),pT*EXP(-go*(AF711-hT)/(Rair*TT)))</f>
        <v>#VALUE!</v>
      </c>
      <c r="AJ711" s="0" t="e">
        <f aca="false">Mch(AG711,AH711,Rair,gamma)</f>
        <v>#VALUE!</v>
      </c>
      <c r="AK711" s="0" t="e">
        <f aca="false">Cpex(Cp0,AJ711,$N$9,$L$13:$M$19)</f>
        <v>#VALUE!</v>
      </c>
      <c r="AL711" s="0" t="e">
        <f aca="false">pex(AI711,AJ711,gamma,AK711)</f>
        <v>#VALUE!</v>
      </c>
      <c r="AM711" s="0" t="e">
        <f aca="false">MachThroat(gamma,AL711,AE711)</f>
        <v>#VALUE!</v>
      </c>
      <c r="AN711" s="0" t="e">
        <f aca="false">CN(AM711,CSON,CINC)</f>
        <v>#VALUE!</v>
      </c>
      <c r="AO711" s="0" t="e">
        <f aca="false">DPDT(Constant,AN711,AM711,gamma,AE711,AL711)</f>
        <v>#VALUE!</v>
      </c>
      <c r="AP711" s="0" t="s">
        <v>134</v>
      </c>
      <c r="AQ711" s="0" t="n">
        <f aca="false">Q711+deltaT/2</f>
        <v>7.06499999999989</v>
      </c>
      <c r="AR711" s="0" t="e">
        <f aca="false">pC+deltaT*pdot2/2</f>
        <v>#VALUE!</v>
      </c>
      <c r="AS711" s="0" t="e">
        <f aca="false">hALT1($E$13:$G$1365,AQ711,2)</f>
        <v>#VALUE!</v>
      </c>
      <c r="AT711" s="0" t="e">
        <f aca="false">Veloc($E$13:$G$1365,AQ711,3)</f>
        <v>#VALUE!</v>
      </c>
      <c r="AU711" s="0" t="e">
        <f aca="false">IF(AS711&lt;hT,$G$5+alfa*(AS711-ho),TT)</f>
        <v>#VALUE!</v>
      </c>
      <c r="AV711" s="0" t="e">
        <f aca="false">IF(AS711&lt;hT,pSL*(1/(1+alfa*AF711/($G$5-alfa*ho)))^(go/(Rair*alfa)),pT*EXP(-go*(AF711-hT)/(Rair*TT)))</f>
        <v>#VALUE!</v>
      </c>
      <c r="AW711" s="0" t="e">
        <f aca="false">Mch(AT711,AU711,Rair,gamma)</f>
        <v>#VALUE!</v>
      </c>
      <c r="AX711" s="0" t="e">
        <f aca="false">Cpex(Cp0,AW711,$N$9,$L$13:$M$19)</f>
        <v>#VALUE!</v>
      </c>
      <c r="AY711" s="0" t="e">
        <f aca="false">pex(AV711,AW711,gamma,AX711)</f>
        <v>#VALUE!</v>
      </c>
      <c r="AZ711" s="0" t="e">
        <f aca="false">MachThroat(gamma,AY711,AR711)</f>
        <v>#VALUE!</v>
      </c>
      <c r="BA711" s="0" t="e">
        <f aca="false">CN(AZ711,CSON,CINC)</f>
        <v>#VALUE!</v>
      </c>
      <c r="BB711" s="0" t="e">
        <f aca="false">DPDT(Constant,BA711,AZ711,gamma,AR711,AY711)</f>
        <v>#VALUE!</v>
      </c>
      <c r="BC711" s="0" t="s">
        <v>134</v>
      </c>
      <c r="BD711" s="0" t="n">
        <f aca="false">Q711+deltaT</f>
        <v>7.06999999999989</v>
      </c>
      <c r="BE711" s="0" t="e">
        <f aca="false">pC+deltaT*pdot3</f>
        <v>#VALUE!</v>
      </c>
      <c r="BF711" s="0" t="e">
        <f aca="false">hALT1($E$13:$G$1365,BD711,2)</f>
        <v>#VALUE!</v>
      </c>
      <c r="BG711" s="0" t="e">
        <f aca="false">Veloc($E$13:$G$1365,BD711,3)</f>
        <v>#VALUE!</v>
      </c>
      <c r="BH711" s="0" t="e">
        <f aca="false">IF(BF711&lt;hT,$G$5+alfa*(BF711-ho),TT)</f>
        <v>#VALUE!</v>
      </c>
      <c r="BI711" s="0" t="e">
        <f aca="false">IF(BF711&lt;hT,pSL*(1/(1+alfa*BF711/($G$5-alfa*ho)))^(go/(Rair*alfa)),pT*EXP(-go*(BF711-hT)/(Rair*TT)))</f>
        <v>#VALUE!</v>
      </c>
      <c r="BJ711" s="0" t="e">
        <f aca="false">Mch(BG711,BH711,Rair,gamma)</f>
        <v>#VALUE!</v>
      </c>
      <c r="BK711" s="0" t="e">
        <f aca="false">Cpex(Cp0,BJ711,$N$9,$L$13:$M$19)</f>
        <v>#VALUE!</v>
      </c>
      <c r="BL711" s="0" t="e">
        <f aca="false">pex(BI711,BJ711,gamma,BK711)</f>
        <v>#VALUE!</v>
      </c>
      <c r="BM711" s="0" t="e">
        <f aca="false">MachThroat(gamma,BL711,BE711)</f>
        <v>#VALUE!</v>
      </c>
      <c r="BN711" s="0" t="e">
        <f aca="false">CN(BM711,CSON,CINC)</f>
        <v>#VALUE!</v>
      </c>
      <c r="BO711" s="0" t="e">
        <f aca="false">DPDT(Constant,BN711,BM711,gamma,BE711,BL711)</f>
        <v>#VALUE!</v>
      </c>
      <c r="BP711" s="0" t="e">
        <f aca="false">pC+deltaT*(pdot+2*pdot2+2*pdot3+pdot4)/6</f>
        <v>#VALUE!</v>
      </c>
      <c r="BQ711" s="0" t="s">
        <v>134</v>
      </c>
      <c r="BR711" s="0" t="n">
        <f aca="false">Q711</f>
        <v>7.05999999999989</v>
      </c>
      <c r="BS711" s="0" t="e">
        <f aca="false">R711/144</f>
        <v>#VALUE!</v>
      </c>
      <c r="BT711" s="0" t="e">
        <f aca="false">pX/144</f>
        <v>#VALUE!</v>
      </c>
      <c r="BU711" s="0" t="e">
        <f aca="false">pa/144</f>
        <v>#VALUE!</v>
      </c>
      <c r="BV711" s="11" t="n">
        <f aca="false">BR711</f>
        <v>7.05999999999989</v>
      </c>
      <c r="BW711" s="12" t="e">
        <f aca="false">(pC-pX)/144</f>
        <v>#VALUE!</v>
      </c>
      <c r="BX711" s="0" t="s">
        <v>134</v>
      </c>
      <c r="BZ711" s="0" t="s">
        <v>134</v>
      </c>
      <c r="CA711" s="0" t="s">
        <v>134</v>
      </c>
      <c r="CB711" s="0" t="s">
        <v>134</v>
      </c>
      <c r="CC711" s="0" t="s">
        <v>134</v>
      </c>
      <c r="CD711" s="0" t="s">
        <v>134</v>
      </c>
      <c r="CE711" s="0" t="s">
        <v>134</v>
      </c>
    </row>
    <row r="712" customFormat="false" ht="12.75" hidden="false" customHeight="false" outlineLevel="0" collapsed="false">
      <c r="E712" s="9" t="n">
        <v>6.99</v>
      </c>
      <c r="F712" s="9" t="n">
        <v>6625.66777237638</v>
      </c>
      <c r="G712" s="9" t="n">
        <v>940.367560247444</v>
      </c>
      <c r="Q712" s="0" t="n">
        <f aca="false">Q711+deltaT</f>
        <v>7.06999999999989</v>
      </c>
      <c r="R712" s="0" t="e">
        <f aca="false">BP711</f>
        <v>#VALUE!</v>
      </c>
      <c r="S712" s="0" t="e">
        <f aca="false">hALT1($E$13:$G$1365,Q712,2)</f>
        <v>#VALUE!</v>
      </c>
      <c r="T712" s="0" t="e">
        <f aca="false">Veloc($E$13:$G$1365,Q712,3)</f>
        <v>#VALUE!</v>
      </c>
      <c r="U712" s="0" t="e">
        <f aca="false">IF(S712&lt;hT,$G$5+alfa*(S712-ho),TT)</f>
        <v>#VALUE!</v>
      </c>
      <c r="V712" s="0" t="e">
        <f aca="false">IF(S712&lt;hT,pSL*(1/(1+alfa*S712/($G$5-alfa*ho)))^(go/(Rair*alfa)),pT*EXP(-go*(S712-hT)/(Rair*TT)))</f>
        <v>#VALUE!</v>
      </c>
      <c r="W712" s="0" t="e">
        <f aca="false">Mch(T712,U712,Rair,gamma)</f>
        <v>#VALUE!</v>
      </c>
      <c r="X712" s="0" t="e">
        <f aca="false">Cpex(Cp0,W712,$N$9,$L$13:$M$19)</f>
        <v>#VALUE!</v>
      </c>
      <c r="Y712" s="0" t="e">
        <f aca="false">pex(V712,W712,gamma,X712)</f>
        <v>#VALUE!</v>
      </c>
      <c r="Z712" s="0" t="e">
        <f aca="false">MachThroat(gamma,Y712,R712)</f>
        <v>#VALUE!</v>
      </c>
      <c r="AA712" s="0" t="e">
        <f aca="false">CN(Z712,CSON,CINC)</f>
        <v>#VALUE!</v>
      </c>
      <c r="AB712" s="0" t="e">
        <f aca="false">DPDT(Constant,AA712,Z712,gamma,R712,Y712)</f>
        <v>#VALUE!</v>
      </c>
      <c r="AC712" s="0" t="s">
        <v>134</v>
      </c>
      <c r="AD712" s="0" t="n">
        <f aca="false">Q712+deltaT/2</f>
        <v>7.07499999999989</v>
      </c>
      <c r="AE712" s="0" t="e">
        <f aca="false">pC+deltaT*pdot/2</f>
        <v>#VALUE!</v>
      </c>
      <c r="AF712" s="0" t="e">
        <f aca="false">hALT1($E$13:$G$1365,AD712,2)</f>
        <v>#VALUE!</v>
      </c>
      <c r="AG712" s="0" t="e">
        <f aca="false">Veloc($E$13:$G$1365,AD712,3)</f>
        <v>#VALUE!</v>
      </c>
      <c r="AH712" s="0" t="e">
        <f aca="false">IF(AF712&lt;hT,$G$5+alfa*(AF712-ho),TT)</f>
        <v>#VALUE!</v>
      </c>
      <c r="AI712" s="0" t="e">
        <f aca="false">IF(AF712&lt;hT,pSL*(1/(1+alfa*AF712/($G$5-alfa*ho)))^(go/(Rair*alfa)),pT*EXP(-go*(AF712-hT)/(Rair*TT)))</f>
        <v>#VALUE!</v>
      </c>
      <c r="AJ712" s="0" t="e">
        <f aca="false">Mch(AG712,AH712,Rair,gamma)</f>
        <v>#VALUE!</v>
      </c>
      <c r="AK712" s="0" t="e">
        <f aca="false">Cpex(Cp0,AJ712,$N$9,$L$13:$M$19)</f>
        <v>#VALUE!</v>
      </c>
      <c r="AL712" s="0" t="e">
        <f aca="false">pex(AI712,AJ712,gamma,AK712)</f>
        <v>#VALUE!</v>
      </c>
      <c r="AM712" s="0" t="e">
        <f aca="false">MachThroat(gamma,AL712,AE712)</f>
        <v>#VALUE!</v>
      </c>
      <c r="AN712" s="0" t="e">
        <f aca="false">CN(AM712,CSON,CINC)</f>
        <v>#VALUE!</v>
      </c>
      <c r="AO712" s="0" t="e">
        <f aca="false">DPDT(Constant,AN712,AM712,gamma,AE712,AL712)</f>
        <v>#VALUE!</v>
      </c>
      <c r="AP712" s="0" t="s">
        <v>134</v>
      </c>
      <c r="AQ712" s="0" t="n">
        <f aca="false">Q712+deltaT/2</f>
        <v>7.07499999999989</v>
      </c>
      <c r="AR712" s="0" t="e">
        <f aca="false">pC+deltaT*pdot2/2</f>
        <v>#VALUE!</v>
      </c>
      <c r="AS712" s="0" t="e">
        <f aca="false">hALT1($E$13:$G$1365,AQ712,2)</f>
        <v>#VALUE!</v>
      </c>
      <c r="AT712" s="0" t="e">
        <f aca="false">Veloc($E$13:$G$1365,AQ712,3)</f>
        <v>#VALUE!</v>
      </c>
      <c r="AU712" s="0" t="e">
        <f aca="false">IF(AS712&lt;hT,$G$5+alfa*(AS712-ho),TT)</f>
        <v>#VALUE!</v>
      </c>
      <c r="AV712" s="0" t="e">
        <f aca="false">IF(AS712&lt;hT,pSL*(1/(1+alfa*AF712/($G$5-alfa*ho)))^(go/(Rair*alfa)),pT*EXP(-go*(AF712-hT)/(Rair*TT)))</f>
        <v>#VALUE!</v>
      </c>
      <c r="AW712" s="0" t="e">
        <f aca="false">Mch(AT712,AU712,Rair,gamma)</f>
        <v>#VALUE!</v>
      </c>
      <c r="AX712" s="0" t="e">
        <f aca="false">Cpex(Cp0,AW712,$N$9,$L$13:$M$19)</f>
        <v>#VALUE!</v>
      </c>
      <c r="AY712" s="0" t="e">
        <f aca="false">pex(AV712,AW712,gamma,AX712)</f>
        <v>#VALUE!</v>
      </c>
      <c r="AZ712" s="0" t="e">
        <f aca="false">MachThroat(gamma,AY712,AR712)</f>
        <v>#VALUE!</v>
      </c>
      <c r="BA712" s="0" t="e">
        <f aca="false">CN(AZ712,CSON,CINC)</f>
        <v>#VALUE!</v>
      </c>
      <c r="BB712" s="0" t="e">
        <f aca="false">DPDT(Constant,BA712,AZ712,gamma,AR712,AY712)</f>
        <v>#VALUE!</v>
      </c>
      <c r="BC712" s="0" t="s">
        <v>134</v>
      </c>
      <c r="BD712" s="0" t="n">
        <f aca="false">Q712+deltaT</f>
        <v>7.07999999999989</v>
      </c>
      <c r="BE712" s="0" t="e">
        <f aca="false">pC+deltaT*pdot3</f>
        <v>#VALUE!</v>
      </c>
      <c r="BF712" s="0" t="e">
        <f aca="false">hALT1($E$13:$G$1365,BD712,2)</f>
        <v>#VALUE!</v>
      </c>
      <c r="BG712" s="0" t="e">
        <f aca="false">Veloc($E$13:$G$1365,BD712,3)</f>
        <v>#VALUE!</v>
      </c>
      <c r="BH712" s="0" t="e">
        <f aca="false">IF(BF712&lt;hT,$G$5+alfa*(BF712-ho),TT)</f>
        <v>#VALUE!</v>
      </c>
      <c r="BI712" s="0" t="e">
        <f aca="false">IF(BF712&lt;hT,pSL*(1/(1+alfa*BF712/($G$5-alfa*ho)))^(go/(Rair*alfa)),pT*EXP(-go*(BF712-hT)/(Rair*TT)))</f>
        <v>#VALUE!</v>
      </c>
      <c r="BJ712" s="0" t="e">
        <f aca="false">Mch(BG712,BH712,Rair,gamma)</f>
        <v>#VALUE!</v>
      </c>
      <c r="BK712" s="0" t="e">
        <f aca="false">Cpex(Cp0,BJ712,$N$9,$L$13:$M$19)</f>
        <v>#VALUE!</v>
      </c>
      <c r="BL712" s="0" t="e">
        <f aca="false">pex(BI712,BJ712,gamma,BK712)</f>
        <v>#VALUE!</v>
      </c>
      <c r="BM712" s="0" t="e">
        <f aca="false">MachThroat(gamma,BL712,BE712)</f>
        <v>#VALUE!</v>
      </c>
      <c r="BN712" s="0" t="e">
        <f aca="false">CN(BM712,CSON,CINC)</f>
        <v>#VALUE!</v>
      </c>
      <c r="BO712" s="0" t="e">
        <f aca="false">DPDT(Constant,BN712,BM712,gamma,BE712,BL712)</f>
        <v>#VALUE!</v>
      </c>
      <c r="BP712" s="0" t="e">
        <f aca="false">pC+deltaT*(pdot+2*pdot2+2*pdot3+pdot4)/6</f>
        <v>#VALUE!</v>
      </c>
      <c r="BQ712" s="0" t="s">
        <v>134</v>
      </c>
      <c r="BR712" s="0" t="n">
        <f aca="false">Q712</f>
        <v>7.06999999999989</v>
      </c>
      <c r="BS712" s="0" t="e">
        <f aca="false">R712/144</f>
        <v>#VALUE!</v>
      </c>
      <c r="BT712" s="0" t="e">
        <f aca="false">pX/144</f>
        <v>#VALUE!</v>
      </c>
      <c r="BU712" s="0" t="e">
        <f aca="false">pa/144</f>
        <v>#VALUE!</v>
      </c>
      <c r="BV712" s="11" t="n">
        <f aca="false">BR712</f>
        <v>7.06999999999989</v>
      </c>
      <c r="BW712" s="12" t="e">
        <f aca="false">(pC-pX)/144</f>
        <v>#VALUE!</v>
      </c>
      <c r="BX712" s="0" t="s">
        <v>134</v>
      </c>
      <c r="BZ712" s="0" t="s">
        <v>134</v>
      </c>
      <c r="CA712" s="0" t="s">
        <v>134</v>
      </c>
      <c r="CB712" s="0" t="s">
        <v>134</v>
      </c>
      <c r="CC712" s="0" t="s">
        <v>134</v>
      </c>
      <c r="CD712" s="0" t="s">
        <v>134</v>
      </c>
      <c r="CE712" s="0" t="s">
        <v>134</v>
      </c>
    </row>
    <row r="713" customFormat="false" ht="12.75" hidden="false" customHeight="false" outlineLevel="0" collapsed="false">
      <c r="E713" s="9" t="n">
        <v>7</v>
      </c>
      <c r="F713" s="9" t="n">
        <v>6635.06635659155</v>
      </c>
      <c r="G713" s="9" t="n">
        <v>939.348617690385</v>
      </c>
      <c r="Q713" s="0" t="n">
        <f aca="false">Q712+deltaT</f>
        <v>7.07999999999989</v>
      </c>
      <c r="R713" s="0" t="e">
        <f aca="false">BP712</f>
        <v>#VALUE!</v>
      </c>
      <c r="S713" s="0" t="e">
        <f aca="false">hALT1($E$13:$G$1365,Q713,2)</f>
        <v>#VALUE!</v>
      </c>
      <c r="T713" s="0" t="e">
        <f aca="false">Veloc($E$13:$G$1365,Q713,3)</f>
        <v>#VALUE!</v>
      </c>
      <c r="U713" s="0" t="e">
        <f aca="false">IF(S713&lt;hT,$G$5+alfa*(S713-ho),TT)</f>
        <v>#VALUE!</v>
      </c>
      <c r="V713" s="0" t="e">
        <f aca="false">IF(S713&lt;hT,pSL*(1/(1+alfa*S713/($G$5-alfa*ho)))^(go/(Rair*alfa)),pT*EXP(-go*(S713-hT)/(Rair*TT)))</f>
        <v>#VALUE!</v>
      </c>
      <c r="W713" s="0" t="e">
        <f aca="false">Mch(T713,U713,Rair,gamma)</f>
        <v>#VALUE!</v>
      </c>
      <c r="X713" s="0" t="e">
        <f aca="false">Cpex(Cp0,W713,$N$9,$L$13:$M$19)</f>
        <v>#VALUE!</v>
      </c>
      <c r="Y713" s="0" t="e">
        <f aca="false">pex(V713,W713,gamma,X713)</f>
        <v>#VALUE!</v>
      </c>
      <c r="Z713" s="0" t="e">
        <f aca="false">MachThroat(gamma,Y713,R713)</f>
        <v>#VALUE!</v>
      </c>
      <c r="AA713" s="0" t="e">
        <f aca="false">CN(Z713,CSON,CINC)</f>
        <v>#VALUE!</v>
      </c>
      <c r="AB713" s="0" t="e">
        <f aca="false">DPDT(Constant,AA713,Z713,gamma,R713,Y713)</f>
        <v>#VALUE!</v>
      </c>
      <c r="AC713" s="0" t="s">
        <v>134</v>
      </c>
      <c r="AD713" s="0" t="n">
        <f aca="false">Q713+deltaT/2</f>
        <v>7.08499999999989</v>
      </c>
      <c r="AE713" s="0" t="e">
        <f aca="false">pC+deltaT*pdot/2</f>
        <v>#VALUE!</v>
      </c>
      <c r="AF713" s="0" t="e">
        <f aca="false">hALT1($E$13:$G$1365,AD713,2)</f>
        <v>#VALUE!</v>
      </c>
      <c r="AG713" s="0" t="e">
        <f aca="false">Veloc($E$13:$G$1365,AD713,3)</f>
        <v>#VALUE!</v>
      </c>
      <c r="AH713" s="0" t="e">
        <f aca="false">IF(AF713&lt;hT,$G$5+alfa*(AF713-ho),TT)</f>
        <v>#VALUE!</v>
      </c>
      <c r="AI713" s="0" t="e">
        <f aca="false">IF(AF713&lt;hT,pSL*(1/(1+alfa*AF713/($G$5-alfa*ho)))^(go/(Rair*alfa)),pT*EXP(-go*(AF713-hT)/(Rair*TT)))</f>
        <v>#VALUE!</v>
      </c>
      <c r="AJ713" s="0" t="e">
        <f aca="false">Mch(AG713,AH713,Rair,gamma)</f>
        <v>#VALUE!</v>
      </c>
      <c r="AK713" s="0" t="e">
        <f aca="false">Cpex(Cp0,AJ713,$N$9,$L$13:$M$19)</f>
        <v>#VALUE!</v>
      </c>
      <c r="AL713" s="0" t="e">
        <f aca="false">pex(AI713,AJ713,gamma,AK713)</f>
        <v>#VALUE!</v>
      </c>
      <c r="AM713" s="0" t="e">
        <f aca="false">MachThroat(gamma,AL713,AE713)</f>
        <v>#VALUE!</v>
      </c>
      <c r="AN713" s="0" t="e">
        <f aca="false">CN(AM713,CSON,CINC)</f>
        <v>#VALUE!</v>
      </c>
      <c r="AO713" s="0" t="e">
        <f aca="false">DPDT(Constant,AN713,AM713,gamma,AE713,AL713)</f>
        <v>#VALUE!</v>
      </c>
      <c r="AP713" s="0" t="s">
        <v>134</v>
      </c>
      <c r="AQ713" s="0" t="n">
        <f aca="false">Q713+deltaT/2</f>
        <v>7.08499999999989</v>
      </c>
      <c r="AR713" s="0" t="e">
        <f aca="false">pC+deltaT*pdot2/2</f>
        <v>#VALUE!</v>
      </c>
      <c r="AS713" s="0" t="e">
        <f aca="false">hALT1($E$13:$G$1365,AQ713,2)</f>
        <v>#VALUE!</v>
      </c>
      <c r="AT713" s="0" t="e">
        <f aca="false">Veloc($E$13:$G$1365,AQ713,3)</f>
        <v>#VALUE!</v>
      </c>
      <c r="AU713" s="0" t="e">
        <f aca="false">IF(AS713&lt;hT,$G$5+alfa*(AS713-ho),TT)</f>
        <v>#VALUE!</v>
      </c>
      <c r="AV713" s="0" t="e">
        <f aca="false">IF(AS713&lt;hT,pSL*(1/(1+alfa*AF713/($G$5-alfa*ho)))^(go/(Rair*alfa)),pT*EXP(-go*(AF713-hT)/(Rair*TT)))</f>
        <v>#VALUE!</v>
      </c>
      <c r="AW713" s="0" t="e">
        <f aca="false">Mch(AT713,AU713,Rair,gamma)</f>
        <v>#VALUE!</v>
      </c>
      <c r="AX713" s="0" t="e">
        <f aca="false">Cpex(Cp0,AW713,$N$9,$L$13:$M$19)</f>
        <v>#VALUE!</v>
      </c>
      <c r="AY713" s="0" t="e">
        <f aca="false">pex(AV713,AW713,gamma,AX713)</f>
        <v>#VALUE!</v>
      </c>
      <c r="AZ713" s="0" t="e">
        <f aca="false">MachThroat(gamma,AY713,AR713)</f>
        <v>#VALUE!</v>
      </c>
      <c r="BA713" s="0" t="e">
        <f aca="false">CN(AZ713,CSON,CINC)</f>
        <v>#VALUE!</v>
      </c>
      <c r="BB713" s="0" t="e">
        <f aca="false">DPDT(Constant,BA713,AZ713,gamma,AR713,AY713)</f>
        <v>#VALUE!</v>
      </c>
      <c r="BC713" s="0" t="s">
        <v>134</v>
      </c>
      <c r="BD713" s="0" t="n">
        <f aca="false">Q713+deltaT</f>
        <v>7.08999999999989</v>
      </c>
      <c r="BE713" s="0" t="e">
        <f aca="false">pC+deltaT*pdot3</f>
        <v>#VALUE!</v>
      </c>
      <c r="BF713" s="0" t="e">
        <f aca="false">hALT1($E$13:$G$1365,BD713,2)</f>
        <v>#VALUE!</v>
      </c>
      <c r="BG713" s="0" t="e">
        <f aca="false">Veloc($E$13:$G$1365,BD713,3)</f>
        <v>#VALUE!</v>
      </c>
      <c r="BH713" s="0" t="e">
        <f aca="false">IF(BF713&lt;hT,$G$5+alfa*(BF713-ho),TT)</f>
        <v>#VALUE!</v>
      </c>
      <c r="BI713" s="0" t="e">
        <f aca="false">IF(BF713&lt;hT,pSL*(1/(1+alfa*BF713/($G$5-alfa*ho)))^(go/(Rair*alfa)),pT*EXP(-go*(BF713-hT)/(Rair*TT)))</f>
        <v>#VALUE!</v>
      </c>
      <c r="BJ713" s="0" t="e">
        <f aca="false">Mch(BG713,BH713,Rair,gamma)</f>
        <v>#VALUE!</v>
      </c>
      <c r="BK713" s="0" t="e">
        <f aca="false">Cpex(Cp0,BJ713,$N$9,$L$13:$M$19)</f>
        <v>#VALUE!</v>
      </c>
      <c r="BL713" s="0" t="e">
        <f aca="false">pex(BI713,BJ713,gamma,BK713)</f>
        <v>#VALUE!</v>
      </c>
      <c r="BM713" s="0" t="e">
        <f aca="false">MachThroat(gamma,BL713,BE713)</f>
        <v>#VALUE!</v>
      </c>
      <c r="BN713" s="0" t="e">
        <f aca="false">CN(BM713,CSON,CINC)</f>
        <v>#VALUE!</v>
      </c>
      <c r="BO713" s="0" t="e">
        <f aca="false">DPDT(Constant,BN713,BM713,gamma,BE713,BL713)</f>
        <v>#VALUE!</v>
      </c>
      <c r="BP713" s="0" t="e">
        <f aca="false">pC+deltaT*(pdot+2*pdot2+2*pdot3+pdot4)/6</f>
        <v>#VALUE!</v>
      </c>
      <c r="BQ713" s="0" t="s">
        <v>134</v>
      </c>
      <c r="BR713" s="0" t="n">
        <f aca="false">Q713</f>
        <v>7.07999999999989</v>
      </c>
      <c r="BS713" s="0" t="e">
        <f aca="false">R713/144</f>
        <v>#VALUE!</v>
      </c>
      <c r="BT713" s="0" t="e">
        <f aca="false">pX/144</f>
        <v>#VALUE!</v>
      </c>
      <c r="BU713" s="0" t="e">
        <f aca="false">pa/144</f>
        <v>#VALUE!</v>
      </c>
      <c r="BV713" s="11" t="n">
        <f aca="false">BR713</f>
        <v>7.07999999999989</v>
      </c>
      <c r="BW713" s="12" t="e">
        <f aca="false">(pC-pX)/144</f>
        <v>#VALUE!</v>
      </c>
      <c r="BX713" s="0" t="s">
        <v>134</v>
      </c>
      <c r="BZ713" s="0" t="s">
        <v>134</v>
      </c>
      <c r="CA713" s="0" t="s">
        <v>134</v>
      </c>
      <c r="CB713" s="0" t="s">
        <v>134</v>
      </c>
      <c r="CC713" s="0" t="s">
        <v>134</v>
      </c>
      <c r="CD713" s="0" t="s">
        <v>134</v>
      </c>
      <c r="CE713" s="0" t="s">
        <v>134</v>
      </c>
    </row>
    <row r="714" customFormat="false" ht="12.75" hidden="false" customHeight="false" outlineLevel="0" collapsed="false">
      <c r="E714" s="9" t="n">
        <v>7.01</v>
      </c>
      <c r="F714" s="9" t="n">
        <v>6644.45473143308</v>
      </c>
      <c r="G714" s="9" t="n">
        <v>938.325685999267</v>
      </c>
      <c r="Q714" s="0" t="n">
        <f aca="false">Q713+deltaT</f>
        <v>7.08999999999989</v>
      </c>
      <c r="R714" s="0" t="e">
        <f aca="false">BP713</f>
        <v>#VALUE!</v>
      </c>
      <c r="S714" s="0" t="e">
        <f aca="false">hALT1($E$13:$G$1365,Q714,2)</f>
        <v>#VALUE!</v>
      </c>
      <c r="T714" s="0" t="e">
        <f aca="false">Veloc($E$13:$G$1365,Q714,3)</f>
        <v>#VALUE!</v>
      </c>
      <c r="U714" s="0" t="e">
        <f aca="false">IF(S714&lt;hT,$G$5+alfa*(S714-ho),TT)</f>
        <v>#VALUE!</v>
      </c>
      <c r="V714" s="0" t="e">
        <f aca="false">IF(S714&lt;hT,pSL*(1/(1+alfa*S714/($G$5-alfa*ho)))^(go/(Rair*alfa)),pT*EXP(-go*(S714-hT)/(Rair*TT)))</f>
        <v>#VALUE!</v>
      </c>
      <c r="W714" s="0" t="e">
        <f aca="false">Mch(T714,U714,Rair,gamma)</f>
        <v>#VALUE!</v>
      </c>
      <c r="X714" s="0" t="e">
        <f aca="false">Cpex(Cp0,W714,$N$9,$L$13:$M$19)</f>
        <v>#VALUE!</v>
      </c>
      <c r="Y714" s="0" t="e">
        <f aca="false">pex(V714,W714,gamma,X714)</f>
        <v>#VALUE!</v>
      </c>
      <c r="Z714" s="0" t="e">
        <f aca="false">MachThroat(gamma,Y714,R714)</f>
        <v>#VALUE!</v>
      </c>
      <c r="AA714" s="0" t="e">
        <f aca="false">CN(Z714,CSON,CINC)</f>
        <v>#VALUE!</v>
      </c>
      <c r="AB714" s="0" t="e">
        <f aca="false">DPDT(Constant,AA714,Z714,gamma,R714,Y714)</f>
        <v>#VALUE!</v>
      </c>
      <c r="AC714" s="0" t="s">
        <v>134</v>
      </c>
      <c r="AD714" s="0" t="n">
        <f aca="false">Q714+deltaT/2</f>
        <v>7.09499999999989</v>
      </c>
      <c r="AE714" s="0" t="e">
        <f aca="false">pC+deltaT*pdot/2</f>
        <v>#VALUE!</v>
      </c>
      <c r="AF714" s="0" t="e">
        <f aca="false">hALT1($E$13:$G$1365,AD714,2)</f>
        <v>#VALUE!</v>
      </c>
      <c r="AG714" s="0" t="e">
        <f aca="false">Veloc($E$13:$G$1365,AD714,3)</f>
        <v>#VALUE!</v>
      </c>
      <c r="AH714" s="0" t="e">
        <f aca="false">IF(AF714&lt;hT,$G$5+alfa*(AF714-ho),TT)</f>
        <v>#VALUE!</v>
      </c>
      <c r="AI714" s="0" t="e">
        <f aca="false">IF(AF714&lt;hT,pSL*(1/(1+alfa*AF714/($G$5-alfa*ho)))^(go/(Rair*alfa)),pT*EXP(-go*(AF714-hT)/(Rair*TT)))</f>
        <v>#VALUE!</v>
      </c>
      <c r="AJ714" s="0" t="e">
        <f aca="false">Mch(AG714,AH714,Rair,gamma)</f>
        <v>#VALUE!</v>
      </c>
      <c r="AK714" s="0" t="e">
        <f aca="false">Cpex(Cp0,AJ714,$N$9,$L$13:$M$19)</f>
        <v>#VALUE!</v>
      </c>
      <c r="AL714" s="0" t="e">
        <f aca="false">pex(AI714,AJ714,gamma,AK714)</f>
        <v>#VALUE!</v>
      </c>
      <c r="AM714" s="0" t="e">
        <f aca="false">MachThroat(gamma,AL714,AE714)</f>
        <v>#VALUE!</v>
      </c>
      <c r="AN714" s="0" t="e">
        <f aca="false">CN(AM714,CSON,CINC)</f>
        <v>#VALUE!</v>
      </c>
      <c r="AO714" s="0" t="e">
        <f aca="false">DPDT(Constant,AN714,AM714,gamma,AE714,AL714)</f>
        <v>#VALUE!</v>
      </c>
      <c r="AP714" s="0" t="s">
        <v>134</v>
      </c>
      <c r="AQ714" s="0" t="n">
        <f aca="false">Q714+deltaT/2</f>
        <v>7.09499999999989</v>
      </c>
      <c r="AR714" s="0" t="e">
        <f aca="false">pC+deltaT*pdot2/2</f>
        <v>#VALUE!</v>
      </c>
      <c r="AS714" s="0" t="e">
        <f aca="false">hALT1($E$13:$G$1365,AQ714,2)</f>
        <v>#VALUE!</v>
      </c>
      <c r="AT714" s="0" t="e">
        <f aca="false">Veloc($E$13:$G$1365,AQ714,3)</f>
        <v>#VALUE!</v>
      </c>
      <c r="AU714" s="0" t="e">
        <f aca="false">IF(AS714&lt;hT,$G$5+alfa*(AS714-ho),TT)</f>
        <v>#VALUE!</v>
      </c>
      <c r="AV714" s="0" t="e">
        <f aca="false">IF(AS714&lt;hT,pSL*(1/(1+alfa*AF714/($G$5-alfa*ho)))^(go/(Rair*alfa)),pT*EXP(-go*(AF714-hT)/(Rair*TT)))</f>
        <v>#VALUE!</v>
      </c>
      <c r="AW714" s="0" t="e">
        <f aca="false">Mch(AT714,AU714,Rair,gamma)</f>
        <v>#VALUE!</v>
      </c>
      <c r="AX714" s="0" t="e">
        <f aca="false">Cpex(Cp0,AW714,$N$9,$L$13:$M$19)</f>
        <v>#VALUE!</v>
      </c>
      <c r="AY714" s="0" t="e">
        <f aca="false">pex(AV714,AW714,gamma,AX714)</f>
        <v>#VALUE!</v>
      </c>
      <c r="AZ714" s="0" t="e">
        <f aca="false">MachThroat(gamma,AY714,AR714)</f>
        <v>#VALUE!</v>
      </c>
      <c r="BA714" s="0" t="e">
        <f aca="false">CN(AZ714,CSON,CINC)</f>
        <v>#VALUE!</v>
      </c>
      <c r="BB714" s="0" t="e">
        <f aca="false">DPDT(Constant,BA714,AZ714,gamma,AR714,AY714)</f>
        <v>#VALUE!</v>
      </c>
      <c r="BC714" s="0" t="s">
        <v>134</v>
      </c>
      <c r="BD714" s="0" t="n">
        <f aca="false">Q714+deltaT</f>
        <v>7.09999999999989</v>
      </c>
      <c r="BE714" s="0" t="e">
        <f aca="false">pC+deltaT*pdot3</f>
        <v>#VALUE!</v>
      </c>
      <c r="BF714" s="0" t="e">
        <f aca="false">hALT1($E$13:$G$1365,BD714,2)</f>
        <v>#VALUE!</v>
      </c>
      <c r="BG714" s="0" t="e">
        <f aca="false">Veloc($E$13:$G$1365,BD714,3)</f>
        <v>#VALUE!</v>
      </c>
      <c r="BH714" s="0" t="e">
        <f aca="false">IF(BF714&lt;hT,$G$5+alfa*(BF714-ho),TT)</f>
        <v>#VALUE!</v>
      </c>
      <c r="BI714" s="0" t="e">
        <f aca="false">IF(BF714&lt;hT,pSL*(1/(1+alfa*BF714/($G$5-alfa*ho)))^(go/(Rair*alfa)),pT*EXP(-go*(BF714-hT)/(Rair*TT)))</f>
        <v>#VALUE!</v>
      </c>
      <c r="BJ714" s="0" t="e">
        <f aca="false">Mch(BG714,BH714,Rair,gamma)</f>
        <v>#VALUE!</v>
      </c>
      <c r="BK714" s="0" t="e">
        <f aca="false">Cpex(Cp0,BJ714,$N$9,$L$13:$M$19)</f>
        <v>#VALUE!</v>
      </c>
      <c r="BL714" s="0" t="e">
        <f aca="false">pex(BI714,BJ714,gamma,BK714)</f>
        <v>#VALUE!</v>
      </c>
      <c r="BM714" s="0" t="e">
        <f aca="false">MachThroat(gamma,BL714,BE714)</f>
        <v>#VALUE!</v>
      </c>
      <c r="BN714" s="0" t="e">
        <f aca="false">CN(BM714,CSON,CINC)</f>
        <v>#VALUE!</v>
      </c>
      <c r="BO714" s="0" t="e">
        <f aca="false">DPDT(Constant,BN714,BM714,gamma,BE714,BL714)</f>
        <v>#VALUE!</v>
      </c>
      <c r="BP714" s="0" t="e">
        <f aca="false">pC+deltaT*(pdot+2*pdot2+2*pdot3+pdot4)/6</f>
        <v>#VALUE!</v>
      </c>
      <c r="BQ714" s="0" t="s">
        <v>134</v>
      </c>
      <c r="BR714" s="0" t="n">
        <f aca="false">Q714</f>
        <v>7.08999999999989</v>
      </c>
      <c r="BS714" s="0" t="e">
        <f aca="false">R714/144</f>
        <v>#VALUE!</v>
      </c>
      <c r="BT714" s="0" t="e">
        <f aca="false">pX/144</f>
        <v>#VALUE!</v>
      </c>
      <c r="BU714" s="0" t="e">
        <f aca="false">pa/144</f>
        <v>#VALUE!</v>
      </c>
      <c r="BV714" s="11" t="n">
        <f aca="false">BR714</f>
        <v>7.08999999999989</v>
      </c>
      <c r="BW714" s="12" t="e">
        <f aca="false">(pC-pX)/144</f>
        <v>#VALUE!</v>
      </c>
      <c r="BX714" s="0" t="s">
        <v>134</v>
      </c>
      <c r="BZ714" s="0" t="s">
        <v>134</v>
      </c>
      <c r="CA714" s="0" t="s">
        <v>134</v>
      </c>
      <c r="CB714" s="0" t="s">
        <v>134</v>
      </c>
      <c r="CC714" s="0" t="s">
        <v>134</v>
      </c>
      <c r="CD714" s="0" t="s">
        <v>134</v>
      </c>
      <c r="CE714" s="0" t="s">
        <v>134</v>
      </c>
    </row>
    <row r="715" customFormat="false" ht="12.75" hidden="false" customHeight="false" outlineLevel="0" collapsed="false">
      <c r="E715" s="9" t="n">
        <v>7.02</v>
      </c>
      <c r="F715" s="9" t="n">
        <v>6653.83285702399</v>
      </c>
      <c r="G715" s="9" t="n">
        <v>937.298768043192</v>
      </c>
      <c r="Q715" s="0" t="n">
        <f aca="false">Q714+deltaT</f>
        <v>7.09999999999989</v>
      </c>
      <c r="R715" s="0" t="e">
        <f aca="false">BP714</f>
        <v>#VALUE!</v>
      </c>
      <c r="S715" s="0" t="e">
        <f aca="false">hALT1($E$13:$G$1365,Q715,2)</f>
        <v>#VALUE!</v>
      </c>
      <c r="T715" s="0" t="e">
        <f aca="false">Veloc($E$13:$G$1365,Q715,3)</f>
        <v>#VALUE!</v>
      </c>
      <c r="U715" s="0" t="e">
        <f aca="false">IF(S715&lt;hT,$G$5+alfa*(S715-ho),TT)</f>
        <v>#VALUE!</v>
      </c>
      <c r="V715" s="0" t="e">
        <f aca="false">IF(S715&lt;hT,pSL*(1/(1+alfa*S715/($G$5-alfa*ho)))^(go/(Rair*alfa)),pT*EXP(-go*(S715-hT)/(Rair*TT)))</f>
        <v>#VALUE!</v>
      </c>
      <c r="W715" s="0" t="e">
        <f aca="false">Mch(T715,U715,Rair,gamma)</f>
        <v>#VALUE!</v>
      </c>
      <c r="X715" s="0" t="e">
        <f aca="false">Cpex(Cp0,W715,$N$9,$L$13:$M$19)</f>
        <v>#VALUE!</v>
      </c>
      <c r="Y715" s="0" t="e">
        <f aca="false">pex(V715,W715,gamma,X715)</f>
        <v>#VALUE!</v>
      </c>
      <c r="Z715" s="0" t="e">
        <f aca="false">MachThroat(gamma,Y715,R715)</f>
        <v>#VALUE!</v>
      </c>
      <c r="AA715" s="0" t="e">
        <f aca="false">CN(Z715,CSON,CINC)</f>
        <v>#VALUE!</v>
      </c>
      <c r="AB715" s="0" t="e">
        <f aca="false">DPDT(Constant,AA715,Z715,gamma,R715,Y715)</f>
        <v>#VALUE!</v>
      </c>
      <c r="AC715" s="0" t="s">
        <v>134</v>
      </c>
      <c r="AD715" s="0" t="n">
        <f aca="false">Q715+deltaT/2</f>
        <v>7.10499999999989</v>
      </c>
      <c r="AE715" s="0" t="e">
        <f aca="false">pC+deltaT*pdot/2</f>
        <v>#VALUE!</v>
      </c>
      <c r="AF715" s="0" t="e">
        <f aca="false">hALT1($E$13:$G$1365,AD715,2)</f>
        <v>#VALUE!</v>
      </c>
      <c r="AG715" s="0" t="e">
        <f aca="false">Veloc($E$13:$G$1365,AD715,3)</f>
        <v>#VALUE!</v>
      </c>
      <c r="AH715" s="0" t="e">
        <f aca="false">IF(AF715&lt;hT,$G$5+alfa*(AF715-ho),TT)</f>
        <v>#VALUE!</v>
      </c>
      <c r="AI715" s="0" t="e">
        <f aca="false">IF(AF715&lt;hT,pSL*(1/(1+alfa*AF715/($G$5-alfa*ho)))^(go/(Rair*alfa)),pT*EXP(-go*(AF715-hT)/(Rair*TT)))</f>
        <v>#VALUE!</v>
      </c>
      <c r="AJ715" s="0" t="e">
        <f aca="false">Mch(AG715,AH715,Rair,gamma)</f>
        <v>#VALUE!</v>
      </c>
      <c r="AK715" s="0" t="e">
        <f aca="false">Cpex(Cp0,AJ715,$N$9,$L$13:$M$19)</f>
        <v>#VALUE!</v>
      </c>
      <c r="AL715" s="0" t="e">
        <f aca="false">pex(AI715,AJ715,gamma,AK715)</f>
        <v>#VALUE!</v>
      </c>
      <c r="AM715" s="0" t="e">
        <f aca="false">MachThroat(gamma,AL715,AE715)</f>
        <v>#VALUE!</v>
      </c>
      <c r="AN715" s="0" t="e">
        <f aca="false">CN(AM715,CSON,CINC)</f>
        <v>#VALUE!</v>
      </c>
      <c r="AO715" s="0" t="e">
        <f aca="false">DPDT(Constant,AN715,AM715,gamma,AE715,AL715)</f>
        <v>#VALUE!</v>
      </c>
      <c r="AP715" s="0" t="s">
        <v>134</v>
      </c>
      <c r="AQ715" s="0" t="n">
        <f aca="false">Q715+deltaT/2</f>
        <v>7.10499999999989</v>
      </c>
      <c r="AR715" s="0" t="e">
        <f aca="false">pC+deltaT*pdot2/2</f>
        <v>#VALUE!</v>
      </c>
      <c r="AS715" s="0" t="e">
        <f aca="false">hALT1($E$13:$G$1365,AQ715,2)</f>
        <v>#VALUE!</v>
      </c>
      <c r="AT715" s="0" t="e">
        <f aca="false">Veloc($E$13:$G$1365,AQ715,3)</f>
        <v>#VALUE!</v>
      </c>
      <c r="AU715" s="0" t="e">
        <f aca="false">IF(AS715&lt;hT,$G$5+alfa*(AS715-ho),TT)</f>
        <v>#VALUE!</v>
      </c>
      <c r="AV715" s="0" t="e">
        <f aca="false">IF(AS715&lt;hT,pSL*(1/(1+alfa*AF715/($G$5-alfa*ho)))^(go/(Rair*alfa)),pT*EXP(-go*(AF715-hT)/(Rair*TT)))</f>
        <v>#VALUE!</v>
      </c>
      <c r="AW715" s="0" t="e">
        <f aca="false">Mch(AT715,AU715,Rair,gamma)</f>
        <v>#VALUE!</v>
      </c>
      <c r="AX715" s="0" t="e">
        <f aca="false">Cpex(Cp0,AW715,$N$9,$L$13:$M$19)</f>
        <v>#VALUE!</v>
      </c>
      <c r="AY715" s="0" t="e">
        <f aca="false">pex(AV715,AW715,gamma,AX715)</f>
        <v>#VALUE!</v>
      </c>
      <c r="AZ715" s="0" t="e">
        <f aca="false">MachThroat(gamma,AY715,AR715)</f>
        <v>#VALUE!</v>
      </c>
      <c r="BA715" s="0" t="e">
        <f aca="false">CN(AZ715,CSON,CINC)</f>
        <v>#VALUE!</v>
      </c>
      <c r="BB715" s="0" t="e">
        <f aca="false">DPDT(Constant,BA715,AZ715,gamma,AR715,AY715)</f>
        <v>#VALUE!</v>
      </c>
      <c r="BC715" s="0" t="s">
        <v>134</v>
      </c>
      <c r="BD715" s="0" t="n">
        <f aca="false">Q715+deltaT</f>
        <v>7.10999999999989</v>
      </c>
      <c r="BE715" s="0" t="e">
        <f aca="false">pC+deltaT*pdot3</f>
        <v>#VALUE!</v>
      </c>
      <c r="BF715" s="0" t="e">
        <f aca="false">hALT1($E$13:$G$1365,BD715,2)</f>
        <v>#VALUE!</v>
      </c>
      <c r="BG715" s="0" t="e">
        <f aca="false">Veloc($E$13:$G$1365,BD715,3)</f>
        <v>#VALUE!</v>
      </c>
      <c r="BH715" s="0" t="e">
        <f aca="false">IF(BF715&lt;hT,$G$5+alfa*(BF715-ho),TT)</f>
        <v>#VALUE!</v>
      </c>
      <c r="BI715" s="0" t="e">
        <f aca="false">IF(BF715&lt;hT,pSL*(1/(1+alfa*BF715/($G$5-alfa*ho)))^(go/(Rair*alfa)),pT*EXP(-go*(BF715-hT)/(Rair*TT)))</f>
        <v>#VALUE!</v>
      </c>
      <c r="BJ715" s="0" t="e">
        <f aca="false">Mch(BG715,BH715,Rair,gamma)</f>
        <v>#VALUE!</v>
      </c>
      <c r="BK715" s="0" t="e">
        <f aca="false">Cpex(Cp0,BJ715,$N$9,$L$13:$M$19)</f>
        <v>#VALUE!</v>
      </c>
      <c r="BL715" s="0" t="e">
        <f aca="false">pex(BI715,BJ715,gamma,BK715)</f>
        <v>#VALUE!</v>
      </c>
      <c r="BM715" s="0" t="e">
        <f aca="false">MachThroat(gamma,BL715,BE715)</f>
        <v>#VALUE!</v>
      </c>
      <c r="BN715" s="0" t="e">
        <f aca="false">CN(BM715,CSON,CINC)</f>
        <v>#VALUE!</v>
      </c>
      <c r="BO715" s="0" t="e">
        <f aca="false">DPDT(Constant,BN715,BM715,gamma,BE715,BL715)</f>
        <v>#VALUE!</v>
      </c>
      <c r="BP715" s="0" t="e">
        <f aca="false">pC+deltaT*(pdot+2*pdot2+2*pdot3+pdot4)/6</f>
        <v>#VALUE!</v>
      </c>
      <c r="BQ715" s="0" t="s">
        <v>134</v>
      </c>
      <c r="BR715" s="0" t="n">
        <f aca="false">Q715</f>
        <v>7.09999999999989</v>
      </c>
      <c r="BS715" s="0" t="e">
        <f aca="false">R715/144</f>
        <v>#VALUE!</v>
      </c>
      <c r="BT715" s="0" t="e">
        <f aca="false">pX/144</f>
        <v>#VALUE!</v>
      </c>
      <c r="BU715" s="0" t="e">
        <f aca="false">pa/144</f>
        <v>#VALUE!</v>
      </c>
      <c r="BV715" s="11" t="n">
        <f aca="false">BR715</f>
        <v>7.09999999999989</v>
      </c>
      <c r="BW715" s="12" t="e">
        <f aca="false">(pC-pX)/144</f>
        <v>#VALUE!</v>
      </c>
      <c r="BX715" s="0" t="s">
        <v>134</v>
      </c>
      <c r="BZ715" s="0" t="s">
        <v>134</v>
      </c>
      <c r="CA715" s="0" t="s">
        <v>134</v>
      </c>
      <c r="CB715" s="0" t="s">
        <v>134</v>
      </c>
      <c r="CC715" s="0" t="s">
        <v>134</v>
      </c>
      <c r="CD715" s="0" t="s">
        <v>134</v>
      </c>
      <c r="CE715" s="0" t="s">
        <v>134</v>
      </c>
    </row>
    <row r="716" customFormat="false" ht="12.75" hidden="false" customHeight="false" outlineLevel="0" collapsed="false">
      <c r="E716" s="9" t="n">
        <v>7.03</v>
      </c>
      <c r="F716" s="9" t="n">
        <v>6663.20069351594</v>
      </c>
      <c r="G716" s="9" t="n">
        <v>936.302295446579</v>
      </c>
      <c r="Q716" s="0" t="n">
        <f aca="false">Q715+deltaT</f>
        <v>7.10999999999989</v>
      </c>
      <c r="R716" s="0" t="e">
        <f aca="false">BP715</f>
        <v>#VALUE!</v>
      </c>
      <c r="S716" s="0" t="e">
        <f aca="false">hALT1($E$13:$G$1365,Q716,2)</f>
        <v>#VALUE!</v>
      </c>
      <c r="T716" s="0" t="e">
        <f aca="false">Veloc($E$13:$G$1365,Q716,3)</f>
        <v>#VALUE!</v>
      </c>
      <c r="U716" s="0" t="e">
        <f aca="false">IF(S716&lt;hT,$G$5+alfa*(S716-ho),TT)</f>
        <v>#VALUE!</v>
      </c>
      <c r="V716" s="0" t="e">
        <f aca="false">IF(S716&lt;hT,pSL*(1/(1+alfa*S716/($G$5-alfa*ho)))^(go/(Rair*alfa)),pT*EXP(-go*(S716-hT)/(Rair*TT)))</f>
        <v>#VALUE!</v>
      </c>
      <c r="W716" s="0" t="e">
        <f aca="false">Mch(T716,U716,Rair,gamma)</f>
        <v>#VALUE!</v>
      </c>
      <c r="X716" s="0" t="e">
        <f aca="false">Cpex(Cp0,W716,$N$9,$L$13:$M$19)</f>
        <v>#VALUE!</v>
      </c>
      <c r="Y716" s="0" t="e">
        <f aca="false">pex(V716,W716,gamma,X716)</f>
        <v>#VALUE!</v>
      </c>
      <c r="Z716" s="0" t="e">
        <f aca="false">MachThroat(gamma,Y716,R716)</f>
        <v>#VALUE!</v>
      </c>
      <c r="AA716" s="0" t="e">
        <f aca="false">CN(Z716,CSON,CINC)</f>
        <v>#VALUE!</v>
      </c>
      <c r="AB716" s="0" t="e">
        <f aca="false">DPDT(Constant,AA716,Z716,gamma,R716,Y716)</f>
        <v>#VALUE!</v>
      </c>
      <c r="AC716" s="0" t="s">
        <v>134</v>
      </c>
      <c r="AD716" s="0" t="n">
        <f aca="false">Q716+deltaT/2</f>
        <v>7.11499999999989</v>
      </c>
      <c r="AE716" s="0" t="e">
        <f aca="false">pC+deltaT*pdot/2</f>
        <v>#VALUE!</v>
      </c>
      <c r="AF716" s="0" t="e">
        <f aca="false">hALT1($E$13:$G$1365,AD716,2)</f>
        <v>#VALUE!</v>
      </c>
      <c r="AG716" s="0" t="e">
        <f aca="false">Veloc($E$13:$G$1365,AD716,3)</f>
        <v>#VALUE!</v>
      </c>
      <c r="AH716" s="0" t="e">
        <f aca="false">IF(AF716&lt;hT,$G$5+alfa*(AF716-ho),TT)</f>
        <v>#VALUE!</v>
      </c>
      <c r="AI716" s="0" t="e">
        <f aca="false">IF(AF716&lt;hT,pSL*(1/(1+alfa*AF716/($G$5-alfa*ho)))^(go/(Rair*alfa)),pT*EXP(-go*(AF716-hT)/(Rair*TT)))</f>
        <v>#VALUE!</v>
      </c>
      <c r="AJ716" s="0" t="e">
        <f aca="false">Mch(AG716,AH716,Rair,gamma)</f>
        <v>#VALUE!</v>
      </c>
      <c r="AK716" s="0" t="e">
        <f aca="false">Cpex(Cp0,AJ716,$N$9,$L$13:$M$19)</f>
        <v>#VALUE!</v>
      </c>
      <c r="AL716" s="0" t="e">
        <f aca="false">pex(AI716,AJ716,gamma,AK716)</f>
        <v>#VALUE!</v>
      </c>
      <c r="AM716" s="0" t="e">
        <f aca="false">MachThroat(gamma,AL716,AE716)</f>
        <v>#VALUE!</v>
      </c>
      <c r="AN716" s="0" t="e">
        <f aca="false">CN(AM716,CSON,CINC)</f>
        <v>#VALUE!</v>
      </c>
      <c r="AO716" s="0" t="e">
        <f aca="false">DPDT(Constant,AN716,AM716,gamma,AE716,AL716)</f>
        <v>#VALUE!</v>
      </c>
      <c r="AP716" s="0" t="s">
        <v>134</v>
      </c>
      <c r="AQ716" s="0" t="n">
        <f aca="false">Q716+deltaT/2</f>
        <v>7.11499999999989</v>
      </c>
      <c r="AR716" s="0" t="e">
        <f aca="false">pC+deltaT*pdot2/2</f>
        <v>#VALUE!</v>
      </c>
      <c r="AS716" s="0" t="e">
        <f aca="false">hALT1($E$13:$G$1365,AQ716,2)</f>
        <v>#VALUE!</v>
      </c>
      <c r="AT716" s="0" t="e">
        <f aca="false">Veloc($E$13:$G$1365,AQ716,3)</f>
        <v>#VALUE!</v>
      </c>
      <c r="AU716" s="0" t="e">
        <f aca="false">IF(AS716&lt;hT,$G$5+alfa*(AS716-ho),TT)</f>
        <v>#VALUE!</v>
      </c>
      <c r="AV716" s="0" t="e">
        <f aca="false">IF(AS716&lt;hT,pSL*(1/(1+alfa*AF716/($G$5-alfa*ho)))^(go/(Rair*alfa)),pT*EXP(-go*(AF716-hT)/(Rair*TT)))</f>
        <v>#VALUE!</v>
      </c>
      <c r="AW716" s="0" t="e">
        <f aca="false">Mch(AT716,AU716,Rair,gamma)</f>
        <v>#VALUE!</v>
      </c>
      <c r="AX716" s="0" t="e">
        <f aca="false">Cpex(Cp0,AW716,$N$9,$L$13:$M$19)</f>
        <v>#VALUE!</v>
      </c>
      <c r="AY716" s="0" t="e">
        <f aca="false">pex(AV716,AW716,gamma,AX716)</f>
        <v>#VALUE!</v>
      </c>
      <c r="AZ716" s="0" t="e">
        <f aca="false">MachThroat(gamma,AY716,AR716)</f>
        <v>#VALUE!</v>
      </c>
      <c r="BA716" s="0" t="e">
        <f aca="false">CN(AZ716,CSON,CINC)</f>
        <v>#VALUE!</v>
      </c>
      <c r="BB716" s="0" t="e">
        <f aca="false">DPDT(Constant,BA716,AZ716,gamma,AR716,AY716)</f>
        <v>#VALUE!</v>
      </c>
      <c r="BC716" s="0" t="s">
        <v>134</v>
      </c>
      <c r="BD716" s="0" t="n">
        <f aca="false">Q716+deltaT</f>
        <v>7.11999999999989</v>
      </c>
      <c r="BE716" s="0" t="e">
        <f aca="false">pC+deltaT*pdot3</f>
        <v>#VALUE!</v>
      </c>
      <c r="BF716" s="0" t="e">
        <f aca="false">hALT1($E$13:$G$1365,BD716,2)</f>
        <v>#VALUE!</v>
      </c>
      <c r="BG716" s="0" t="e">
        <f aca="false">Veloc($E$13:$G$1365,BD716,3)</f>
        <v>#VALUE!</v>
      </c>
      <c r="BH716" s="0" t="e">
        <f aca="false">IF(BF716&lt;hT,$G$5+alfa*(BF716-ho),TT)</f>
        <v>#VALUE!</v>
      </c>
      <c r="BI716" s="0" t="e">
        <f aca="false">IF(BF716&lt;hT,pSL*(1/(1+alfa*BF716/($G$5-alfa*ho)))^(go/(Rair*alfa)),pT*EXP(-go*(BF716-hT)/(Rair*TT)))</f>
        <v>#VALUE!</v>
      </c>
      <c r="BJ716" s="0" t="e">
        <f aca="false">Mch(BG716,BH716,Rair,gamma)</f>
        <v>#VALUE!</v>
      </c>
      <c r="BK716" s="0" t="e">
        <f aca="false">Cpex(Cp0,BJ716,$N$9,$L$13:$M$19)</f>
        <v>#VALUE!</v>
      </c>
      <c r="BL716" s="0" t="e">
        <f aca="false">pex(BI716,BJ716,gamma,BK716)</f>
        <v>#VALUE!</v>
      </c>
      <c r="BM716" s="0" t="e">
        <f aca="false">MachThroat(gamma,BL716,BE716)</f>
        <v>#VALUE!</v>
      </c>
      <c r="BN716" s="0" t="e">
        <f aca="false">CN(BM716,CSON,CINC)</f>
        <v>#VALUE!</v>
      </c>
      <c r="BO716" s="0" t="e">
        <f aca="false">DPDT(Constant,BN716,BM716,gamma,BE716,BL716)</f>
        <v>#VALUE!</v>
      </c>
      <c r="BP716" s="0" t="e">
        <f aca="false">pC+deltaT*(pdot+2*pdot2+2*pdot3+pdot4)/6</f>
        <v>#VALUE!</v>
      </c>
      <c r="BQ716" s="0" t="s">
        <v>134</v>
      </c>
      <c r="BR716" s="0" t="n">
        <f aca="false">Q716</f>
        <v>7.10999999999989</v>
      </c>
      <c r="BS716" s="0" t="e">
        <f aca="false">R716/144</f>
        <v>#VALUE!</v>
      </c>
      <c r="BT716" s="0" t="e">
        <f aca="false">pX/144</f>
        <v>#VALUE!</v>
      </c>
      <c r="BU716" s="0" t="e">
        <f aca="false">pa/144</f>
        <v>#VALUE!</v>
      </c>
      <c r="BV716" s="11" t="n">
        <f aca="false">BR716</f>
        <v>7.10999999999989</v>
      </c>
      <c r="BW716" s="12" t="e">
        <f aca="false">(pC-pX)/144</f>
        <v>#VALUE!</v>
      </c>
      <c r="BX716" s="0" t="s">
        <v>134</v>
      </c>
      <c r="BZ716" s="0" t="s">
        <v>134</v>
      </c>
      <c r="CA716" s="0" t="s">
        <v>134</v>
      </c>
      <c r="CB716" s="0" t="s">
        <v>134</v>
      </c>
      <c r="CC716" s="0" t="s">
        <v>134</v>
      </c>
      <c r="CD716" s="0" t="s">
        <v>134</v>
      </c>
      <c r="CE716" s="0" t="s">
        <v>134</v>
      </c>
    </row>
    <row r="717" customFormat="false" ht="12.75" hidden="false" customHeight="false" outlineLevel="0" collapsed="false">
      <c r="E717" s="9" t="n">
        <v>7.04</v>
      </c>
      <c r="F717" s="9" t="n">
        <v>6672.55958629355</v>
      </c>
      <c r="G717" s="9" t="n">
        <v>935.476419118366</v>
      </c>
      <c r="Q717" s="0" t="n">
        <f aca="false">Q716+deltaT</f>
        <v>7.11999999999989</v>
      </c>
      <c r="R717" s="0" t="e">
        <f aca="false">BP716</f>
        <v>#VALUE!</v>
      </c>
      <c r="S717" s="0" t="e">
        <f aca="false">hALT1($E$13:$G$1365,Q717,2)</f>
        <v>#VALUE!</v>
      </c>
      <c r="T717" s="0" t="e">
        <f aca="false">Veloc($E$13:$G$1365,Q717,3)</f>
        <v>#VALUE!</v>
      </c>
      <c r="U717" s="0" t="e">
        <f aca="false">IF(S717&lt;hT,$G$5+alfa*(S717-ho),TT)</f>
        <v>#VALUE!</v>
      </c>
      <c r="V717" s="0" t="e">
        <f aca="false">IF(S717&lt;hT,pSL*(1/(1+alfa*S717/($G$5-alfa*ho)))^(go/(Rair*alfa)),pT*EXP(-go*(S717-hT)/(Rair*TT)))</f>
        <v>#VALUE!</v>
      </c>
      <c r="W717" s="0" t="e">
        <f aca="false">Mch(T717,U717,Rair,gamma)</f>
        <v>#VALUE!</v>
      </c>
      <c r="X717" s="0" t="e">
        <f aca="false">Cpex(Cp0,W717,$N$9,$L$13:$M$19)</f>
        <v>#VALUE!</v>
      </c>
      <c r="Y717" s="0" t="e">
        <f aca="false">pex(V717,W717,gamma,X717)</f>
        <v>#VALUE!</v>
      </c>
      <c r="Z717" s="0" t="e">
        <f aca="false">MachThroat(gamma,Y717,R717)</f>
        <v>#VALUE!</v>
      </c>
      <c r="AA717" s="0" t="e">
        <f aca="false">CN(Z717,CSON,CINC)</f>
        <v>#VALUE!</v>
      </c>
      <c r="AB717" s="0" t="e">
        <f aca="false">DPDT(Constant,AA717,Z717,gamma,R717,Y717)</f>
        <v>#VALUE!</v>
      </c>
      <c r="AC717" s="0" t="s">
        <v>134</v>
      </c>
      <c r="AD717" s="0" t="n">
        <f aca="false">Q717+deltaT/2</f>
        <v>7.12499999999989</v>
      </c>
      <c r="AE717" s="0" t="e">
        <f aca="false">pC+deltaT*pdot/2</f>
        <v>#VALUE!</v>
      </c>
      <c r="AF717" s="0" t="e">
        <f aca="false">hALT1($E$13:$G$1365,AD717,2)</f>
        <v>#VALUE!</v>
      </c>
      <c r="AG717" s="0" t="e">
        <f aca="false">Veloc($E$13:$G$1365,AD717,3)</f>
        <v>#VALUE!</v>
      </c>
      <c r="AH717" s="0" t="e">
        <f aca="false">IF(AF717&lt;hT,$G$5+alfa*(AF717-ho),TT)</f>
        <v>#VALUE!</v>
      </c>
      <c r="AI717" s="0" t="e">
        <f aca="false">IF(AF717&lt;hT,pSL*(1/(1+alfa*AF717/($G$5-alfa*ho)))^(go/(Rair*alfa)),pT*EXP(-go*(AF717-hT)/(Rair*TT)))</f>
        <v>#VALUE!</v>
      </c>
      <c r="AJ717" s="0" t="e">
        <f aca="false">Mch(AG717,AH717,Rair,gamma)</f>
        <v>#VALUE!</v>
      </c>
      <c r="AK717" s="0" t="e">
        <f aca="false">Cpex(Cp0,AJ717,$N$9,$L$13:$M$19)</f>
        <v>#VALUE!</v>
      </c>
      <c r="AL717" s="0" t="e">
        <f aca="false">pex(AI717,AJ717,gamma,AK717)</f>
        <v>#VALUE!</v>
      </c>
      <c r="AM717" s="0" t="e">
        <f aca="false">MachThroat(gamma,AL717,AE717)</f>
        <v>#VALUE!</v>
      </c>
      <c r="AN717" s="0" t="e">
        <f aca="false">CN(AM717,CSON,CINC)</f>
        <v>#VALUE!</v>
      </c>
      <c r="AO717" s="0" t="e">
        <f aca="false">DPDT(Constant,AN717,AM717,gamma,AE717,AL717)</f>
        <v>#VALUE!</v>
      </c>
      <c r="AP717" s="0" t="s">
        <v>134</v>
      </c>
      <c r="AQ717" s="0" t="n">
        <f aca="false">Q717+deltaT/2</f>
        <v>7.12499999999989</v>
      </c>
      <c r="AR717" s="0" t="e">
        <f aca="false">pC+deltaT*pdot2/2</f>
        <v>#VALUE!</v>
      </c>
      <c r="AS717" s="0" t="e">
        <f aca="false">hALT1($E$13:$G$1365,AQ717,2)</f>
        <v>#VALUE!</v>
      </c>
      <c r="AT717" s="0" t="e">
        <f aca="false">Veloc($E$13:$G$1365,AQ717,3)</f>
        <v>#VALUE!</v>
      </c>
      <c r="AU717" s="0" t="e">
        <f aca="false">IF(AS717&lt;hT,$G$5+alfa*(AS717-ho),TT)</f>
        <v>#VALUE!</v>
      </c>
      <c r="AV717" s="0" t="e">
        <f aca="false">IF(AS717&lt;hT,pSL*(1/(1+alfa*AF717/($G$5-alfa*ho)))^(go/(Rair*alfa)),pT*EXP(-go*(AF717-hT)/(Rair*TT)))</f>
        <v>#VALUE!</v>
      </c>
      <c r="AW717" s="0" t="e">
        <f aca="false">Mch(AT717,AU717,Rair,gamma)</f>
        <v>#VALUE!</v>
      </c>
      <c r="AX717" s="0" t="e">
        <f aca="false">Cpex(Cp0,AW717,$N$9,$L$13:$M$19)</f>
        <v>#VALUE!</v>
      </c>
      <c r="AY717" s="0" t="e">
        <f aca="false">pex(AV717,AW717,gamma,AX717)</f>
        <v>#VALUE!</v>
      </c>
      <c r="AZ717" s="0" t="e">
        <f aca="false">MachThroat(gamma,AY717,AR717)</f>
        <v>#VALUE!</v>
      </c>
      <c r="BA717" s="0" t="e">
        <f aca="false">CN(AZ717,CSON,CINC)</f>
        <v>#VALUE!</v>
      </c>
      <c r="BB717" s="0" t="e">
        <f aca="false">DPDT(Constant,BA717,AZ717,gamma,AR717,AY717)</f>
        <v>#VALUE!</v>
      </c>
      <c r="BC717" s="0" t="s">
        <v>134</v>
      </c>
      <c r="BD717" s="0" t="n">
        <f aca="false">Q717+deltaT</f>
        <v>7.12999999999989</v>
      </c>
      <c r="BE717" s="0" t="e">
        <f aca="false">pC+deltaT*pdot3</f>
        <v>#VALUE!</v>
      </c>
      <c r="BF717" s="0" t="e">
        <f aca="false">hALT1($E$13:$G$1365,BD717,2)</f>
        <v>#VALUE!</v>
      </c>
      <c r="BG717" s="0" t="e">
        <f aca="false">Veloc($E$13:$G$1365,BD717,3)</f>
        <v>#VALUE!</v>
      </c>
      <c r="BH717" s="0" t="e">
        <f aca="false">IF(BF717&lt;hT,$G$5+alfa*(BF717-ho),TT)</f>
        <v>#VALUE!</v>
      </c>
      <c r="BI717" s="0" t="e">
        <f aca="false">IF(BF717&lt;hT,pSL*(1/(1+alfa*BF717/($G$5-alfa*ho)))^(go/(Rair*alfa)),pT*EXP(-go*(BF717-hT)/(Rair*TT)))</f>
        <v>#VALUE!</v>
      </c>
      <c r="BJ717" s="0" t="e">
        <f aca="false">Mch(BG717,BH717,Rair,gamma)</f>
        <v>#VALUE!</v>
      </c>
      <c r="BK717" s="0" t="e">
        <f aca="false">Cpex(Cp0,BJ717,$N$9,$L$13:$M$19)</f>
        <v>#VALUE!</v>
      </c>
      <c r="BL717" s="0" t="e">
        <f aca="false">pex(BI717,BJ717,gamma,BK717)</f>
        <v>#VALUE!</v>
      </c>
      <c r="BM717" s="0" t="e">
        <f aca="false">MachThroat(gamma,BL717,BE717)</f>
        <v>#VALUE!</v>
      </c>
      <c r="BN717" s="0" t="e">
        <f aca="false">CN(BM717,CSON,CINC)</f>
        <v>#VALUE!</v>
      </c>
      <c r="BO717" s="0" t="e">
        <f aca="false">DPDT(Constant,BN717,BM717,gamma,BE717,BL717)</f>
        <v>#VALUE!</v>
      </c>
      <c r="BP717" s="0" t="e">
        <f aca="false">pC+deltaT*(pdot+2*pdot2+2*pdot3+pdot4)/6</f>
        <v>#VALUE!</v>
      </c>
      <c r="BQ717" s="0" t="s">
        <v>134</v>
      </c>
      <c r="BR717" s="0" t="n">
        <f aca="false">Q717</f>
        <v>7.11999999999989</v>
      </c>
      <c r="BS717" s="0" t="e">
        <f aca="false">R717/144</f>
        <v>#VALUE!</v>
      </c>
      <c r="BT717" s="0" t="e">
        <f aca="false">pX/144</f>
        <v>#VALUE!</v>
      </c>
      <c r="BU717" s="0" t="e">
        <f aca="false">pa/144</f>
        <v>#VALUE!</v>
      </c>
      <c r="BV717" s="11" t="n">
        <f aca="false">BR717</f>
        <v>7.11999999999989</v>
      </c>
      <c r="BW717" s="12" t="e">
        <f aca="false">(pC-pX)/144</f>
        <v>#VALUE!</v>
      </c>
      <c r="BX717" s="0" t="s">
        <v>134</v>
      </c>
      <c r="BZ717" s="0" t="s">
        <v>134</v>
      </c>
      <c r="CA717" s="0" t="s">
        <v>134</v>
      </c>
      <c r="CB717" s="0" t="s">
        <v>134</v>
      </c>
      <c r="CC717" s="0" t="s">
        <v>134</v>
      </c>
      <c r="CD717" s="0" t="s">
        <v>134</v>
      </c>
      <c r="CE717" s="0" t="s">
        <v>134</v>
      </c>
    </row>
    <row r="718" customFormat="false" ht="12.75" hidden="false" customHeight="false" outlineLevel="0" collapsed="false">
      <c r="E718" s="9" t="n">
        <v>7.05</v>
      </c>
      <c r="F718" s="9" t="n">
        <v>6681.91022196336</v>
      </c>
      <c r="G718" s="9" t="n">
        <v>934.650873866903</v>
      </c>
      <c r="Q718" s="0" t="n">
        <f aca="false">Q717+deltaT</f>
        <v>7.12999999999989</v>
      </c>
      <c r="R718" s="0" t="e">
        <f aca="false">BP717</f>
        <v>#VALUE!</v>
      </c>
      <c r="S718" s="0" t="e">
        <f aca="false">hALT1($E$13:$G$1365,Q718,2)</f>
        <v>#VALUE!</v>
      </c>
      <c r="T718" s="0" t="e">
        <f aca="false">Veloc($E$13:$G$1365,Q718,3)</f>
        <v>#VALUE!</v>
      </c>
      <c r="U718" s="0" t="e">
        <f aca="false">IF(S718&lt;hT,$G$5+alfa*(S718-ho),TT)</f>
        <v>#VALUE!</v>
      </c>
      <c r="V718" s="0" t="e">
        <f aca="false">IF(S718&lt;hT,pSL*(1/(1+alfa*S718/($G$5-alfa*ho)))^(go/(Rair*alfa)),pT*EXP(-go*(S718-hT)/(Rair*TT)))</f>
        <v>#VALUE!</v>
      </c>
      <c r="W718" s="0" t="e">
        <f aca="false">Mch(T718,U718,Rair,gamma)</f>
        <v>#VALUE!</v>
      </c>
      <c r="X718" s="0" t="e">
        <f aca="false">Cpex(Cp0,W718,$N$9,$L$13:$M$19)</f>
        <v>#VALUE!</v>
      </c>
      <c r="Y718" s="0" t="e">
        <f aca="false">pex(V718,W718,gamma,X718)</f>
        <v>#VALUE!</v>
      </c>
      <c r="Z718" s="0" t="e">
        <f aca="false">MachThroat(gamma,Y718,R718)</f>
        <v>#VALUE!</v>
      </c>
      <c r="AA718" s="0" t="e">
        <f aca="false">CN(Z718,CSON,CINC)</f>
        <v>#VALUE!</v>
      </c>
      <c r="AB718" s="0" t="e">
        <f aca="false">DPDT(Constant,AA718,Z718,gamma,R718,Y718)</f>
        <v>#VALUE!</v>
      </c>
      <c r="AC718" s="0" t="s">
        <v>134</v>
      </c>
      <c r="AD718" s="0" t="n">
        <f aca="false">Q718+deltaT/2</f>
        <v>7.13499999999989</v>
      </c>
      <c r="AE718" s="0" t="e">
        <f aca="false">pC+deltaT*pdot/2</f>
        <v>#VALUE!</v>
      </c>
      <c r="AF718" s="0" t="e">
        <f aca="false">hALT1($E$13:$G$1365,AD718,2)</f>
        <v>#VALUE!</v>
      </c>
      <c r="AG718" s="0" t="e">
        <f aca="false">Veloc($E$13:$G$1365,AD718,3)</f>
        <v>#VALUE!</v>
      </c>
      <c r="AH718" s="0" t="e">
        <f aca="false">IF(AF718&lt;hT,$G$5+alfa*(AF718-ho),TT)</f>
        <v>#VALUE!</v>
      </c>
      <c r="AI718" s="0" t="e">
        <f aca="false">IF(AF718&lt;hT,pSL*(1/(1+alfa*AF718/($G$5-alfa*ho)))^(go/(Rair*alfa)),pT*EXP(-go*(AF718-hT)/(Rair*TT)))</f>
        <v>#VALUE!</v>
      </c>
      <c r="AJ718" s="0" t="e">
        <f aca="false">Mch(AG718,AH718,Rair,gamma)</f>
        <v>#VALUE!</v>
      </c>
      <c r="AK718" s="0" t="e">
        <f aca="false">Cpex(Cp0,AJ718,$N$9,$L$13:$M$19)</f>
        <v>#VALUE!</v>
      </c>
      <c r="AL718" s="0" t="e">
        <f aca="false">pex(AI718,AJ718,gamma,AK718)</f>
        <v>#VALUE!</v>
      </c>
      <c r="AM718" s="0" t="e">
        <f aca="false">MachThroat(gamma,AL718,AE718)</f>
        <v>#VALUE!</v>
      </c>
      <c r="AN718" s="0" t="e">
        <f aca="false">CN(AM718,CSON,CINC)</f>
        <v>#VALUE!</v>
      </c>
      <c r="AO718" s="0" t="e">
        <f aca="false">DPDT(Constant,AN718,AM718,gamma,AE718,AL718)</f>
        <v>#VALUE!</v>
      </c>
      <c r="AP718" s="0" t="s">
        <v>134</v>
      </c>
      <c r="AQ718" s="0" t="n">
        <f aca="false">Q718+deltaT/2</f>
        <v>7.13499999999989</v>
      </c>
      <c r="AR718" s="0" t="e">
        <f aca="false">pC+deltaT*pdot2/2</f>
        <v>#VALUE!</v>
      </c>
      <c r="AS718" s="0" t="e">
        <f aca="false">hALT1($E$13:$G$1365,AQ718,2)</f>
        <v>#VALUE!</v>
      </c>
      <c r="AT718" s="0" t="e">
        <f aca="false">Veloc($E$13:$G$1365,AQ718,3)</f>
        <v>#VALUE!</v>
      </c>
      <c r="AU718" s="0" t="e">
        <f aca="false">IF(AS718&lt;hT,$G$5+alfa*(AS718-ho),TT)</f>
        <v>#VALUE!</v>
      </c>
      <c r="AV718" s="0" t="e">
        <f aca="false">IF(AS718&lt;hT,pSL*(1/(1+alfa*AF718/($G$5-alfa*ho)))^(go/(Rair*alfa)),pT*EXP(-go*(AF718-hT)/(Rair*TT)))</f>
        <v>#VALUE!</v>
      </c>
      <c r="AW718" s="0" t="e">
        <f aca="false">Mch(AT718,AU718,Rair,gamma)</f>
        <v>#VALUE!</v>
      </c>
      <c r="AX718" s="0" t="e">
        <f aca="false">Cpex(Cp0,AW718,$N$9,$L$13:$M$19)</f>
        <v>#VALUE!</v>
      </c>
      <c r="AY718" s="0" t="e">
        <f aca="false">pex(AV718,AW718,gamma,AX718)</f>
        <v>#VALUE!</v>
      </c>
      <c r="AZ718" s="0" t="e">
        <f aca="false">MachThroat(gamma,AY718,AR718)</f>
        <v>#VALUE!</v>
      </c>
      <c r="BA718" s="0" t="e">
        <f aca="false">CN(AZ718,CSON,CINC)</f>
        <v>#VALUE!</v>
      </c>
      <c r="BB718" s="0" t="e">
        <f aca="false">DPDT(Constant,BA718,AZ718,gamma,AR718,AY718)</f>
        <v>#VALUE!</v>
      </c>
      <c r="BC718" s="0" t="s">
        <v>134</v>
      </c>
      <c r="BD718" s="0" t="n">
        <f aca="false">Q718+deltaT</f>
        <v>7.13999999999989</v>
      </c>
      <c r="BE718" s="0" t="e">
        <f aca="false">pC+deltaT*pdot3</f>
        <v>#VALUE!</v>
      </c>
      <c r="BF718" s="0" t="e">
        <f aca="false">hALT1($E$13:$G$1365,BD718,2)</f>
        <v>#VALUE!</v>
      </c>
      <c r="BG718" s="0" t="e">
        <f aca="false">Veloc($E$13:$G$1365,BD718,3)</f>
        <v>#VALUE!</v>
      </c>
      <c r="BH718" s="0" t="e">
        <f aca="false">IF(BF718&lt;hT,$G$5+alfa*(BF718-ho),TT)</f>
        <v>#VALUE!</v>
      </c>
      <c r="BI718" s="0" t="e">
        <f aca="false">IF(BF718&lt;hT,pSL*(1/(1+alfa*BF718/($G$5-alfa*ho)))^(go/(Rair*alfa)),pT*EXP(-go*(BF718-hT)/(Rair*TT)))</f>
        <v>#VALUE!</v>
      </c>
      <c r="BJ718" s="0" t="e">
        <f aca="false">Mch(BG718,BH718,Rair,gamma)</f>
        <v>#VALUE!</v>
      </c>
      <c r="BK718" s="0" t="e">
        <f aca="false">Cpex(Cp0,BJ718,$N$9,$L$13:$M$19)</f>
        <v>#VALUE!</v>
      </c>
      <c r="BL718" s="0" t="e">
        <f aca="false">pex(BI718,BJ718,gamma,BK718)</f>
        <v>#VALUE!</v>
      </c>
      <c r="BM718" s="0" t="e">
        <f aca="false">MachThroat(gamma,BL718,BE718)</f>
        <v>#VALUE!</v>
      </c>
      <c r="BN718" s="0" t="e">
        <f aca="false">CN(BM718,CSON,CINC)</f>
        <v>#VALUE!</v>
      </c>
      <c r="BO718" s="0" t="e">
        <f aca="false">DPDT(Constant,BN718,BM718,gamma,BE718,BL718)</f>
        <v>#VALUE!</v>
      </c>
      <c r="BP718" s="0" t="e">
        <f aca="false">pC+deltaT*(pdot+2*pdot2+2*pdot3+pdot4)/6</f>
        <v>#VALUE!</v>
      </c>
      <c r="BQ718" s="0" t="s">
        <v>134</v>
      </c>
      <c r="BR718" s="0" t="n">
        <f aca="false">Q718</f>
        <v>7.12999999999989</v>
      </c>
      <c r="BS718" s="0" t="e">
        <f aca="false">R718/144</f>
        <v>#VALUE!</v>
      </c>
      <c r="BT718" s="0" t="e">
        <f aca="false">pX/144</f>
        <v>#VALUE!</v>
      </c>
      <c r="BU718" s="0" t="e">
        <f aca="false">pa/144</f>
        <v>#VALUE!</v>
      </c>
      <c r="BV718" s="11" t="n">
        <f aca="false">BR718</f>
        <v>7.12999999999989</v>
      </c>
      <c r="BW718" s="12" t="e">
        <f aca="false">(pC-pX)/144</f>
        <v>#VALUE!</v>
      </c>
      <c r="BX718" s="0" t="s">
        <v>134</v>
      </c>
      <c r="BZ718" s="0" t="s">
        <v>134</v>
      </c>
      <c r="CA718" s="0" t="s">
        <v>134</v>
      </c>
      <c r="CB718" s="0" t="s">
        <v>134</v>
      </c>
      <c r="CC718" s="0" t="s">
        <v>134</v>
      </c>
      <c r="CD718" s="0" t="s">
        <v>134</v>
      </c>
      <c r="CE718" s="0" t="s">
        <v>134</v>
      </c>
    </row>
    <row r="719" customFormat="false" ht="12.75" hidden="false" customHeight="false" outlineLevel="0" collapsed="false">
      <c r="E719" s="9" t="n">
        <v>7.06</v>
      </c>
      <c r="F719" s="9" t="n">
        <v>6691.25260694791</v>
      </c>
      <c r="G719" s="9" t="n">
        <v>933.826281722454</v>
      </c>
      <c r="Q719" s="0" t="n">
        <f aca="false">Q718+deltaT</f>
        <v>7.13999999999989</v>
      </c>
      <c r="R719" s="0" t="e">
        <f aca="false">BP718</f>
        <v>#VALUE!</v>
      </c>
      <c r="S719" s="0" t="e">
        <f aca="false">hALT1($E$13:$G$1365,Q719,2)</f>
        <v>#VALUE!</v>
      </c>
      <c r="T719" s="0" t="e">
        <f aca="false">Veloc($E$13:$G$1365,Q719,3)</f>
        <v>#VALUE!</v>
      </c>
      <c r="U719" s="0" t="e">
        <f aca="false">IF(S719&lt;hT,$G$5+alfa*(S719-ho),TT)</f>
        <v>#VALUE!</v>
      </c>
      <c r="V719" s="0" t="e">
        <f aca="false">IF(S719&lt;hT,pSL*(1/(1+alfa*S719/($G$5-alfa*ho)))^(go/(Rair*alfa)),pT*EXP(-go*(S719-hT)/(Rair*TT)))</f>
        <v>#VALUE!</v>
      </c>
      <c r="W719" s="0" t="e">
        <f aca="false">Mch(T719,U719,Rair,gamma)</f>
        <v>#VALUE!</v>
      </c>
      <c r="X719" s="0" t="e">
        <f aca="false">Cpex(Cp0,W719,$N$9,$L$13:$M$19)</f>
        <v>#VALUE!</v>
      </c>
      <c r="Y719" s="0" t="e">
        <f aca="false">pex(V719,W719,gamma,X719)</f>
        <v>#VALUE!</v>
      </c>
      <c r="Z719" s="0" t="e">
        <f aca="false">MachThroat(gamma,Y719,R719)</f>
        <v>#VALUE!</v>
      </c>
      <c r="AA719" s="0" t="e">
        <f aca="false">CN(Z719,CSON,CINC)</f>
        <v>#VALUE!</v>
      </c>
      <c r="AB719" s="0" t="e">
        <f aca="false">DPDT(Constant,AA719,Z719,gamma,R719,Y719)</f>
        <v>#VALUE!</v>
      </c>
      <c r="AC719" s="0" t="s">
        <v>134</v>
      </c>
      <c r="AD719" s="0" t="n">
        <f aca="false">Q719+deltaT/2</f>
        <v>7.14499999999989</v>
      </c>
      <c r="AE719" s="0" t="e">
        <f aca="false">pC+deltaT*pdot/2</f>
        <v>#VALUE!</v>
      </c>
      <c r="AF719" s="0" t="e">
        <f aca="false">hALT1($E$13:$G$1365,AD719,2)</f>
        <v>#VALUE!</v>
      </c>
      <c r="AG719" s="0" t="e">
        <f aca="false">Veloc($E$13:$G$1365,AD719,3)</f>
        <v>#VALUE!</v>
      </c>
      <c r="AH719" s="0" t="e">
        <f aca="false">IF(AF719&lt;hT,$G$5+alfa*(AF719-ho),TT)</f>
        <v>#VALUE!</v>
      </c>
      <c r="AI719" s="0" t="e">
        <f aca="false">IF(AF719&lt;hT,pSL*(1/(1+alfa*AF719/($G$5-alfa*ho)))^(go/(Rair*alfa)),pT*EXP(-go*(AF719-hT)/(Rair*TT)))</f>
        <v>#VALUE!</v>
      </c>
      <c r="AJ719" s="0" t="e">
        <f aca="false">Mch(AG719,AH719,Rair,gamma)</f>
        <v>#VALUE!</v>
      </c>
      <c r="AK719" s="0" t="e">
        <f aca="false">Cpex(Cp0,AJ719,$N$9,$L$13:$M$19)</f>
        <v>#VALUE!</v>
      </c>
      <c r="AL719" s="0" t="e">
        <f aca="false">pex(AI719,AJ719,gamma,AK719)</f>
        <v>#VALUE!</v>
      </c>
      <c r="AM719" s="0" t="e">
        <f aca="false">MachThroat(gamma,AL719,AE719)</f>
        <v>#VALUE!</v>
      </c>
      <c r="AN719" s="0" t="e">
        <f aca="false">CN(AM719,CSON,CINC)</f>
        <v>#VALUE!</v>
      </c>
      <c r="AO719" s="0" t="e">
        <f aca="false">DPDT(Constant,AN719,AM719,gamma,AE719,AL719)</f>
        <v>#VALUE!</v>
      </c>
      <c r="AP719" s="0" t="s">
        <v>134</v>
      </c>
      <c r="AQ719" s="0" t="n">
        <f aca="false">Q719+deltaT/2</f>
        <v>7.14499999999989</v>
      </c>
      <c r="AR719" s="0" t="e">
        <f aca="false">pC+deltaT*pdot2/2</f>
        <v>#VALUE!</v>
      </c>
      <c r="AS719" s="0" t="e">
        <f aca="false">hALT1($E$13:$G$1365,AQ719,2)</f>
        <v>#VALUE!</v>
      </c>
      <c r="AT719" s="0" t="e">
        <f aca="false">Veloc($E$13:$G$1365,AQ719,3)</f>
        <v>#VALUE!</v>
      </c>
      <c r="AU719" s="0" t="e">
        <f aca="false">IF(AS719&lt;hT,$G$5+alfa*(AS719-ho),TT)</f>
        <v>#VALUE!</v>
      </c>
      <c r="AV719" s="0" t="e">
        <f aca="false">IF(AS719&lt;hT,pSL*(1/(1+alfa*AF719/($G$5-alfa*ho)))^(go/(Rair*alfa)),pT*EXP(-go*(AF719-hT)/(Rair*TT)))</f>
        <v>#VALUE!</v>
      </c>
      <c r="AW719" s="0" t="e">
        <f aca="false">Mch(AT719,AU719,Rair,gamma)</f>
        <v>#VALUE!</v>
      </c>
      <c r="AX719" s="0" t="e">
        <f aca="false">Cpex(Cp0,AW719,$N$9,$L$13:$M$19)</f>
        <v>#VALUE!</v>
      </c>
      <c r="AY719" s="0" t="e">
        <f aca="false">pex(AV719,AW719,gamma,AX719)</f>
        <v>#VALUE!</v>
      </c>
      <c r="AZ719" s="0" t="e">
        <f aca="false">MachThroat(gamma,AY719,AR719)</f>
        <v>#VALUE!</v>
      </c>
      <c r="BA719" s="0" t="e">
        <f aca="false">CN(AZ719,CSON,CINC)</f>
        <v>#VALUE!</v>
      </c>
      <c r="BB719" s="0" t="e">
        <f aca="false">DPDT(Constant,BA719,AZ719,gamma,AR719,AY719)</f>
        <v>#VALUE!</v>
      </c>
      <c r="BC719" s="0" t="s">
        <v>134</v>
      </c>
      <c r="BD719" s="0" t="n">
        <f aca="false">Q719+deltaT</f>
        <v>7.14999999999989</v>
      </c>
      <c r="BE719" s="0" t="e">
        <f aca="false">pC+deltaT*pdot3</f>
        <v>#VALUE!</v>
      </c>
      <c r="BF719" s="0" t="e">
        <f aca="false">hALT1($E$13:$G$1365,BD719,2)</f>
        <v>#VALUE!</v>
      </c>
      <c r="BG719" s="0" t="e">
        <f aca="false">Veloc($E$13:$G$1365,BD719,3)</f>
        <v>#VALUE!</v>
      </c>
      <c r="BH719" s="0" t="e">
        <f aca="false">IF(BF719&lt;hT,$G$5+alfa*(BF719-ho),TT)</f>
        <v>#VALUE!</v>
      </c>
      <c r="BI719" s="0" t="e">
        <f aca="false">IF(BF719&lt;hT,pSL*(1/(1+alfa*BF719/($G$5-alfa*ho)))^(go/(Rair*alfa)),pT*EXP(-go*(BF719-hT)/(Rair*TT)))</f>
        <v>#VALUE!</v>
      </c>
      <c r="BJ719" s="0" t="e">
        <f aca="false">Mch(BG719,BH719,Rair,gamma)</f>
        <v>#VALUE!</v>
      </c>
      <c r="BK719" s="0" t="e">
        <f aca="false">Cpex(Cp0,BJ719,$N$9,$L$13:$M$19)</f>
        <v>#VALUE!</v>
      </c>
      <c r="BL719" s="0" t="e">
        <f aca="false">pex(BI719,BJ719,gamma,BK719)</f>
        <v>#VALUE!</v>
      </c>
      <c r="BM719" s="0" t="e">
        <f aca="false">MachThroat(gamma,BL719,BE719)</f>
        <v>#VALUE!</v>
      </c>
      <c r="BN719" s="0" t="e">
        <f aca="false">CN(BM719,CSON,CINC)</f>
        <v>#VALUE!</v>
      </c>
      <c r="BO719" s="0" t="e">
        <f aca="false">DPDT(Constant,BN719,BM719,gamma,BE719,BL719)</f>
        <v>#VALUE!</v>
      </c>
      <c r="BP719" s="0" t="e">
        <f aca="false">pC+deltaT*(pdot+2*pdot2+2*pdot3+pdot4)/6</f>
        <v>#VALUE!</v>
      </c>
      <c r="BQ719" s="0" t="s">
        <v>134</v>
      </c>
      <c r="BR719" s="0" t="n">
        <f aca="false">Q719</f>
        <v>7.13999999999989</v>
      </c>
      <c r="BS719" s="0" t="e">
        <f aca="false">R719/144</f>
        <v>#VALUE!</v>
      </c>
      <c r="BT719" s="0" t="e">
        <f aca="false">pX/144</f>
        <v>#VALUE!</v>
      </c>
      <c r="BU719" s="0" t="e">
        <f aca="false">pa/144</f>
        <v>#VALUE!</v>
      </c>
      <c r="BV719" s="11" t="n">
        <f aca="false">BR719</f>
        <v>7.13999999999989</v>
      </c>
      <c r="BW719" s="12" t="e">
        <f aca="false">(pC-pX)/144</f>
        <v>#VALUE!</v>
      </c>
      <c r="BX719" s="0" t="s">
        <v>134</v>
      </c>
      <c r="BZ719" s="0" t="s">
        <v>134</v>
      </c>
      <c r="CA719" s="0" t="s">
        <v>134</v>
      </c>
      <c r="CB719" s="0" t="s">
        <v>134</v>
      </c>
      <c r="CC719" s="0" t="s">
        <v>134</v>
      </c>
      <c r="CD719" s="0" t="s">
        <v>134</v>
      </c>
      <c r="CE719" s="0" t="s">
        <v>134</v>
      </c>
    </row>
    <row r="720" customFormat="false" ht="12.75" hidden="false" customHeight="false" outlineLevel="0" collapsed="false">
      <c r="E720" s="9" t="n">
        <v>7.07</v>
      </c>
      <c r="F720" s="9" t="n">
        <v>6700.58675076795</v>
      </c>
      <c r="G720" s="9" t="n">
        <v>933.002640621139</v>
      </c>
      <c r="Q720" s="0" t="n">
        <f aca="false">Q719+deltaT</f>
        <v>7.14999999999989</v>
      </c>
      <c r="R720" s="0" t="e">
        <f aca="false">BP719</f>
        <v>#VALUE!</v>
      </c>
      <c r="S720" s="0" t="e">
        <f aca="false">hALT1($E$13:$G$1365,Q720,2)</f>
        <v>#VALUE!</v>
      </c>
      <c r="T720" s="0" t="e">
        <f aca="false">Veloc($E$13:$G$1365,Q720,3)</f>
        <v>#VALUE!</v>
      </c>
      <c r="U720" s="0" t="e">
        <f aca="false">IF(S720&lt;hT,$G$5+alfa*(S720-ho),TT)</f>
        <v>#VALUE!</v>
      </c>
      <c r="V720" s="0" t="e">
        <f aca="false">IF(S720&lt;hT,pSL*(1/(1+alfa*S720/($G$5-alfa*ho)))^(go/(Rair*alfa)),pT*EXP(-go*(S720-hT)/(Rair*TT)))</f>
        <v>#VALUE!</v>
      </c>
      <c r="W720" s="0" t="e">
        <f aca="false">Mch(T720,U720,Rair,gamma)</f>
        <v>#VALUE!</v>
      </c>
      <c r="X720" s="0" t="e">
        <f aca="false">Cpex(Cp0,W720,$N$9,$L$13:$M$19)</f>
        <v>#VALUE!</v>
      </c>
      <c r="Y720" s="0" t="e">
        <f aca="false">pex(V720,W720,gamma,X720)</f>
        <v>#VALUE!</v>
      </c>
      <c r="Z720" s="0" t="e">
        <f aca="false">MachThroat(gamma,Y720,R720)</f>
        <v>#VALUE!</v>
      </c>
      <c r="AA720" s="0" t="e">
        <f aca="false">CN(Z720,CSON,CINC)</f>
        <v>#VALUE!</v>
      </c>
      <c r="AB720" s="0" t="e">
        <f aca="false">DPDT(Constant,AA720,Z720,gamma,R720,Y720)</f>
        <v>#VALUE!</v>
      </c>
      <c r="AC720" s="0" t="s">
        <v>134</v>
      </c>
      <c r="AD720" s="0" t="n">
        <f aca="false">Q720+deltaT/2</f>
        <v>7.15499999999989</v>
      </c>
      <c r="AE720" s="0" t="e">
        <f aca="false">pC+deltaT*pdot/2</f>
        <v>#VALUE!</v>
      </c>
      <c r="AF720" s="0" t="e">
        <f aca="false">hALT1($E$13:$G$1365,AD720,2)</f>
        <v>#VALUE!</v>
      </c>
      <c r="AG720" s="0" t="e">
        <f aca="false">Veloc($E$13:$G$1365,AD720,3)</f>
        <v>#VALUE!</v>
      </c>
      <c r="AH720" s="0" t="e">
        <f aca="false">IF(AF720&lt;hT,$G$5+alfa*(AF720-ho),TT)</f>
        <v>#VALUE!</v>
      </c>
      <c r="AI720" s="0" t="e">
        <f aca="false">IF(AF720&lt;hT,pSL*(1/(1+alfa*AF720/($G$5-alfa*ho)))^(go/(Rair*alfa)),pT*EXP(-go*(AF720-hT)/(Rair*TT)))</f>
        <v>#VALUE!</v>
      </c>
      <c r="AJ720" s="0" t="e">
        <f aca="false">Mch(AG720,AH720,Rair,gamma)</f>
        <v>#VALUE!</v>
      </c>
      <c r="AK720" s="0" t="e">
        <f aca="false">Cpex(Cp0,AJ720,$N$9,$L$13:$M$19)</f>
        <v>#VALUE!</v>
      </c>
      <c r="AL720" s="0" t="e">
        <f aca="false">pex(AI720,AJ720,gamma,AK720)</f>
        <v>#VALUE!</v>
      </c>
      <c r="AM720" s="0" t="e">
        <f aca="false">MachThroat(gamma,AL720,AE720)</f>
        <v>#VALUE!</v>
      </c>
      <c r="AN720" s="0" t="e">
        <f aca="false">CN(AM720,CSON,CINC)</f>
        <v>#VALUE!</v>
      </c>
      <c r="AO720" s="0" t="e">
        <f aca="false">DPDT(Constant,AN720,AM720,gamma,AE720,AL720)</f>
        <v>#VALUE!</v>
      </c>
      <c r="AP720" s="0" t="s">
        <v>134</v>
      </c>
      <c r="AQ720" s="0" t="n">
        <f aca="false">Q720+deltaT/2</f>
        <v>7.15499999999989</v>
      </c>
      <c r="AR720" s="0" t="e">
        <f aca="false">pC+deltaT*pdot2/2</f>
        <v>#VALUE!</v>
      </c>
      <c r="AS720" s="0" t="e">
        <f aca="false">hALT1($E$13:$G$1365,AQ720,2)</f>
        <v>#VALUE!</v>
      </c>
      <c r="AT720" s="0" t="e">
        <f aca="false">Veloc($E$13:$G$1365,AQ720,3)</f>
        <v>#VALUE!</v>
      </c>
      <c r="AU720" s="0" t="e">
        <f aca="false">IF(AS720&lt;hT,$G$5+alfa*(AS720-ho),TT)</f>
        <v>#VALUE!</v>
      </c>
      <c r="AV720" s="0" t="e">
        <f aca="false">IF(AS720&lt;hT,pSL*(1/(1+alfa*AF720/($G$5-alfa*ho)))^(go/(Rair*alfa)),pT*EXP(-go*(AF720-hT)/(Rair*TT)))</f>
        <v>#VALUE!</v>
      </c>
      <c r="AW720" s="0" t="e">
        <f aca="false">Mch(AT720,AU720,Rair,gamma)</f>
        <v>#VALUE!</v>
      </c>
      <c r="AX720" s="0" t="e">
        <f aca="false">Cpex(Cp0,AW720,$N$9,$L$13:$M$19)</f>
        <v>#VALUE!</v>
      </c>
      <c r="AY720" s="0" t="e">
        <f aca="false">pex(AV720,AW720,gamma,AX720)</f>
        <v>#VALUE!</v>
      </c>
      <c r="AZ720" s="0" t="e">
        <f aca="false">MachThroat(gamma,AY720,AR720)</f>
        <v>#VALUE!</v>
      </c>
      <c r="BA720" s="0" t="e">
        <f aca="false">CN(AZ720,CSON,CINC)</f>
        <v>#VALUE!</v>
      </c>
      <c r="BB720" s="0" t="e">
        <f aca="false">DPDT(Constant,BA720,AZ720,gamma,AR720,AY720)</f>
        <v>#VALUE!</v>
      </c>
      <c r="BC720" s="0" t="s">
        <v>134</v>
      </c>
      <c r="BD720" s="0" t="n">
        <f aca="false">Q720+deltaT</f>
        <v>7.15999999999989</v>
      </c>
      <c r="BE720" s="0" t="e">
        <f aca="false">pC+deltaT*pdot3</f>
        <v>#VALUE!</v>
      </c>
      <c r="BF720" s="0" t="e">
        <f aca="false">hALT1($E$13:$G$1365,BD720,2)</f>
        <v>#VALUE!</v>
      </c>
      <c r="BG720" s="0" t="e">
        <f aca="false">Veloc($E$13:$G$1365,BD720,3)</f>
        <v>#VALUE!</v>
      </c>
      <c r="BH720" s="0" t="e">
        <f aca="false">IF(BF720&lt;hT,$G$5+alfa*(BF720-ho),TT)</f>
        <v>#VALUE!</v>
      </c>
      <c r="BI720" s="0" t="e">
        <f aca="false">IF(BF720&lt;hT,pSL*(1/(1+alfa*BF720/($G$5-alfa*ho)))^(go/(Rair*alfa)),pT*EXP(-go*(BF720-hT)/(Rair*TT)))</f>
        <v>#VALUE!</v>
      </c>
      <c r="BJ720" s="0" t="e">
        <f aca="false">Mch(BG720,BH720,Rair,gamma)</f>
        <v>#VALUE!</v>
      </c>
      <c r="BK720" s="0" t="e">
        <f aca="false">Cpex(Cp0,BJ720,$N$9,$L$13:$M$19)</f>
        <v>#VALUE!</v>
      </c>
      <c r="BL720" s="0" t="e">
        <f aca="false">pex(BI720,BJ720,gamma,BK720)</f>
        <v>#VALUE!</v>
      </c>
      <c r="BM720" s="0" t="e">
        <f aca="false">MachThroat(gamma,BL720,BE720)</f>
        <v>#VALUE!</v>
      </c>
      <c r="BN720" s="0" t="e">
        <f aca="false">CN(BM720,CSON,CINC)</f>
        <v>#VALUE!</v>
      </c>
      <c r="BO720" s="0" t="e">
        <f aca="false">DPDT(Constant,BN720,BM720,gamma,BE720,BL720)</f>
        <v>#VALUE!</v>
      </c>
      <c r="BP720" s="0" t="e">
        <f aca="false">pC+deltaT*(pdot+2*pdot2+2*pdot3+pdot4)/6</f>
        <v>#VALUE!</v>
      </c>
      <c r="BQ720" s="0" t="s">
        <v>134</v>
      </c>
      <c r="BR720" s="0" t="n">
        <f aca="false">Q720</f>
        <v>7.14999999999989</v>
      </c>
      <c r="BS720" s="0" t="e">
        <f aca="false">R720/144</f>
        <v>#VALUE!</v>
      </c>
      <c r="BT720" s="0" t="e">
        <f aca="false">pX/144</f>
        <v>#VALUE!</v>
      </c>
      <c r="BU720" s="0" t="e">
        <f aca="false">pa/144</f>
        <v>#VALUE!</v>
      </c>
      <c r="BV720" s="11" t="n">
        <f aca="false">BR720</f>
        <v>7.14999999999989</v>
      </c>
      <c r="BW720" s="12" t="e">
        <f aca="false">(pC-pX)/144</f>
        <v>#VALUE!</v>
      </c>
      <c r="BX720" s="0" t="s">
        <v>134</v>
      </c>
      <c r="BZ720" s="0" t="s">
        <v>134</v>
      </c>
      <c r="CA720" s="0" t="s">
        <v>134</v>
      </c>
      <c r="CB720" s="0" t="s">
        <v>134</v>
      </c>
      <c r="CC720" s="0" t="s">
        <v>134</v>
      </c>
      <c r="CD720" s="0" t="s">
        <v>134</v>
      </c>
      <c r="CE720" s="0" t="s">
        <v>134</v>
      </c>
    </row>
    <row r="721" customFormat="false" ht="12.75" hidden="false" customHeight="false" outlineLevel="0" collapsed="false">
      <c r="E721" s="9" t="n">
        <v>7.08</v>
      </c>
      <c r="F721" s="9" t="n">
        <v>6709.91266292361</v>
      </c>
      <c r="G721" s="9" t="n">
        <v>932.179948504776</v>
      </c>
      <c r="Q721" s="0" t="n">
        <f aca="false">Q720+deltaT</f>
        <v>7.15999999999989</v>
      </c>
      <c r="R721" s="0" t="e">
        <f aca="false">BP720</f>
        <v>#VALUE!</v>
      </c>
      <c r="S721" s="0" t="e">
        <f aca="false">hALT1($E$13:$G$1365,Q721,2)</f>
        <v>#VALUE!</v>
      </c>
      <c r="T721" s="0" t="e">
        <f aca="false">Veloc($E$13:$G$1365,Q721,3)</f>
        <v>#VALUE!</v>
      </c>
      <c r="U721" s="0" t="e">
        <f aca="false">IF(S721&lt;hT,$G$5+alfa*(S721-ho),TT)</f>
        <v>#VALUE!</v>
      </c>
      <c r="V721" s="0" t="e">
        <f aca="false">IF(S721&lt;hT,pSL*(1/(1+alfa*S721/($G$5-alfa*ho)))^(go/(Rair*alfa)),pT*EXP(-go*(S721-hT)/(Rair*TT)))</f>
        <v>#VALUE!</v>
      </c>
      <c r="W721" s="0" t="e">
        <f aca="false">Mch(T721,U721,Rair,gamma)</f>
        <v>#VALUE!</v>
      </c>
      <c r="X721" s="0" t="e">
        <f aca="false">Cpex(Cp0,W721,$N$9,$L$13:$M$19)</f>
        <v>#VALUE!</v>
      </c>
      <c r="Y721" s="0" t="e">
        <f aca="false">pex(V721,W721,gamma,X721)</f>
        <v>#VALUE!</v>
      </c>
      <c r="Z721" s="0" t="e">
        <f aca="false">MachThroat(gamma,Y721,R721)</f>
        <v>#VALUE!</v>
      </c>
      <c r="AA721" s="0" t="e">
        <f aca="false">CN(Z721,CSON,CINC)</f>
        <v>#VALUE!</v>
      </c>
      <c r="AB721" s="0" t="e">
        <f aca="false">DPDT(Constant,AA721,Z721,gamma,R721,Y721)</f>
        <v>#VALUE!</v>
      </c>
      <c r="AC721" s="0" t="s">
        <v>134</v>
      </c>
      <c r="AD721" s="0" t="n">
        <f aca="false">Q721+deltaT/2</f>
        <v>7.16499999999989</v>
      </c>
      <c r="AE721" s="0" t="e">
        <f aca="false">pC+deltaT*pdot/2</f>
        <v>#VALUE!</v>
      </c>
      <c r="AF721" s="0" t="e">
        <f aca="false">hALT1($E$13:$G$1365,AD721,2)</f>
        <v>#VALUE!</v>
      </c>
      <c r="AG721" s="0" t="e">
        <f aca="false">Veloc($E$13:$G$1365,AD721,3)</f>
        <v>#VALUE!</v>
      </c>
      <c r="AH721" s="0" t="e">
        <f aca="false">IF(AF721&lt;hT,$G$5+alfa*(AF721-ho),TT)</f>
        <v>#VALUE!</v>
      </c>
      <c r="AI721" s="0" t="e">
        <f aca="false">IF(AF721&lt;hT,pSL*(1/(1+alfa*AF721/($G$5-alfa*ho)))^(go/(Rair*alfa)),pT*EXP(-go*(AF721-hT)/(Rair*TT)))</f>
        <v>#VALUE!</v>
      </c>
      <c r="AJ721" s="0" t="e">
        <f aca="false">Mch(AG721,AH721,Rair,gamma)</f>
        <v>#VALUE!</v>
      </c>
      <c r="AK721" s="0" t="e">
        <f aca="false">Cpex(Cp0,AJ721,$N$9,$L$13:$M$19)</f>
        <v>#VALUE!</v>
      </c>
      <c r="AL721" s="0" t="e">
        <f aca="false">pex(AI721,AJ721,gamma,AK721)</f>
        <v>#VALUE!</v>
      </c>
      <c r="AM721" s="0" t="e">
        <f aca="false">MachThroat(gamma,AL721,AE721)</f>
        <v>#VALUE!</v>
      </c>
      <c r="AN721" s="0" t="e">
        <f aca="false">CN(AM721,CSON,CINC)</f>
        <v>#VALUE!</v>
      </c>
      <c r="AO721" s="0" t="e">
        <f aca="false">DPDT(Constant,AN721,AM721,gamma,AE721,AL721)</f>
        <v>#VALUE!</v>
      </c>
      <c r="AP721" s="0" t="s">
        <v>134</v>
      </c>
      <c r="AQ721" s="0" t="n">
        <f aca="false">Q721+deltaT/2</f>
        <v>7.16499999999989</v>
      </c>
      <c r="AR721" s="0" t="e">
        <f aca="false">pC+deltaT*pdot2/2</f>
        <v>#VALUE!</v>
      </c>
      <c r="AS721" s="0" t="e">
        <f aca="false">hALT1($E$13:$G$1365,AQ721,2)</f>
        <v>#VALUE!</v>
      </c>
      <c r="AT721" s="0" t="e">
        <f aca="false">Veloc($E$13:$G$1365,AQ721,3)</f>
        <v>#VALUE!</v>
      </c>
      <c r="AU721" s="0" t="e">
        <f aca="false">IF(AS721&lt;hT,$G$5+alfa*(AS721-ho),TT)</f>
        <v>#VALUE!</v>
      </c>
      <c r="AV721" s="0" t="e">
        <f aca="false">IF(AS721&lt;hT,pSL*(1/(1+alfa*AF721/($G$5-alfa*ho)))^(go/(Rair*alfa)),pT*EXP(-go*(AF721-hT)/(Rair*TT)))</f>
        <v>#VALUE!</v>
      </c>
      <c r="AW721" s="0" t="e">
        <f aca="false">Mch(AT721,AU721,Rair,gamma)</f>
        <v>#VALUE!</v>
      </c>
      <c r="AX721" s="0" t="e">
        <f aca="false">Cpex(Cp0,AW721,$N$9,$L$13:$M$19)</f>
        <v>#VALUE!</v>
      </c>
      <c r="AY721" s="0" t="e">
        <f aca="false">pex(AV721,AW721,gamma,AX721)</f>
        <v>#VALUE!</v>
      </c>
      <c r="AZ721" s="0" t="e">
        <f aca="false">MachThroat(gamma,AY721,AR721)</f>
        <v>#VALUE!</v>
      </c>
      <c r="BA721" s="0" t="e">
        <f aca="false">CN(AZ721,CSON,CINC)</f>
        <v>#VALUE!</v>
      </c>
      <c r="BB721" s="0" t="e">
        <f aca="false">DPDT(Constant,BA721,AZ721,gamma,AR721,AY721)</f>
        <v>#VALUE!</v>
      </c>
      <c r="BC721" s="0" t="s">
        <v>134</v>
      </c>
      <c r="BD721" s="0" t="n">
        <f aca="false">Q721+deltaT</f>
        <v>7.16999999999989</v>
      </c>
      <c r="BE721" s="0" t="e">
        <f aca="false">pC+deltaT*pdot3</f>
        <v>#VALUE!</v>
      </c>
      <c r="BF721" s="0" t="e">
        <f aca="false">hALT1($E$13:$G$1365,BD721,2)</f>
        <v>#VALUE!</v>
      </c>
      <c r="BG721" s="0" t="e">
        <f aca="false">Veloc($E$13:$G$1365,BD721,3)</f>
        <v>#VALUE!</v>
      </c>
      <c r="BH721" s="0" t="e">
        <f aca="false">IF(BF721&lt;hT,$G$5+alfa*(BF721-ho),TT)</f>
        <v>#VALUE!</v>
      </c>
      <c r="BI721" s="0" t="e">
        <f aca="false">IF(BF721&lt;hT,pSL*(1/(1+alfa*BF721/($G$5-alfa*ho)))^(go/(Rair*alfa)),pT*EXP(-go*(BF721-hT)/(Rair*TT)))</f>
        <v>#VALUE!</v>
      </c>
      <c r="BJ721" s="0" t="e">
        <f aca="false">Mch(BG721,BH721,Rair,gamma)</f>
        <v>#VALUE!</v>
      </c>
      <c r="BK721" s="0" t="e">
        <f aca="false">Cpex(Cp0,BJ721,$N$9,$L$13:$M$19)</f>
        <v>#VALUE!</v>
      </c>
      <c r="BL721" s="0" t="e">
        <f aca="false">pex(BI721,BJ721,gamma,BK721)</f>
        <v>#VALUE!</v>
      </c>
      <c r="BM721" s="0" t="e">
        <f aca="false">MachThroat(gamma,BL721,BE721)</f>
        <v>#VALUE!</v>
      </c>
      <c r="BN721" s="0" t="e">
        <f aca="false">CN(BM721,CSON,CINC)</f>
        <v>#VALUE!</v>
      </c>
      <c r="BO721" s="0" t="e">
        <f aca="false">DPDT(Constant,BN721,BM721,gamma,BE721,BL721)</f>
        <v>#VALUE!</v>
      </c>
      <c r="BP721" s="0" t="e">
        <f aca="false">pC+deltaT*(pdot+2*pdot2+2*pdot3+pdot4)/6</f>
        <v>#VALUE!</v>
      </c>
      <c r="BQ721" s="0" t="s">
        <v>134</v>
      </c>
      <c r="BR721" s="0" t="n">
        <f aca="false">Q721</f>
        <v>7.15999999999989</v>
      </c>
      <c r="BS721" s="0" t="e">
        <f aca="false">R721/144</f>
        <v>#VALUE!</v>
      </c>
      <c r="BT721" s="0" t="e">
        <f aca="false">pX/144</f>
        <v>#VALUE!</v>
      </c>
      <c r="BU721" s="0" t="e">
        <f aca="false">pa/144</f>
        <v>#VALUE!</v>
      </c>
      <c r="BV721" s="11" t="n">
        <f aca="false">BR721</f>
        <v>7.15999999999989</v>
      </c>
      <c r="BW721" s="12" t="e">
        <f aca="false">(pC-pX)/144</f>
        <v>#VALUE!</v>
      </c>
      <c r="BX721" s="0" t="s">
        <v>134</v>
      </c>
      <c r="BZ721" s="0" t="s">
        <v>134</v>
      </c>
      <c r="CA721" s="0" t="s">
        <v>134</v>
      </c>
      <c r="CB721" s="0" t="s">
        <v>134</v>
      </c>
      <c r="CC721" s="0" t="s">
        <v>134</v>
      </c>
      <c r="CD721" s="0" t="s">
        <v>134</v>
      </c>
      <c r="CE721" s="0" t="s">
        <v>134</v>
      </c>
    </row>
    <row r="722" customFormat="false" ht="12.75" hidden="false" customHeight="false" outlineLevel="0" collapsed="false">
      <c r="E722" s="9" t="n">
        <v>7.09</v>
      </c>
      <c r="F722" s="9" t="n">
        <v>6719.23035289449</v>
      </c>
      <c r="G722" s="9" t="n">
        <v>931.358203320859</v>
      </c>
      <c r="Q722" s="0" t="n">
        <f aca="false">Q721+deltaT</f>
        <v>7.16999999999989</v>
      </c>
      <c r="R722" s="0" t="e">
        <f aca="false">BP721</f>
        <v>#VALUE!</v>
      </c>
      <c r="S722" s="0" t="e">
        <f aca="false">hALT1($E$13:$G$1365,Q722,2)</f>
        <v>#VALUE!</v>
      </c>
      <c r="T722" s="0" t="e">
        <f aca="false">Veloc($E$13:$G$1365,Q722,3)</f>
        <v>#VALUE!</v>
      </c>
      <c r="U722" s="0" t="e">
        <f aca="false">IF(S722&lt;hT,$G$5+alfa*(S722-ho),TT)</f>
        <v>#VALUE!</v>
      </c>
      <c r="V722" s="0" t="e">
        <f aca="false">IF(S722&lt;hT,pSL*(1/(1+alfa*S722/($G$5-alfa*ho)))^(go/(Rair*alfa)),pT*EXP(-go*(S722-hT)/(Rair*TT)))</f>
        <v>#VALUE!</v>
      </c>
      <c r="W722" s="0" t="e">
        <f aca="false">Mch(T722,U722,Rair,gamma)</f>
        <v>#VALUE!</v>
      </c>
      <c r="X722" s="0" t="e">
        <f aca="false">Cpex(Cp0,W722,$N$9,$L$13:$M$19)</f>
        <v>#VALUE!</v>
      </c>
      <c r="Y722" s="0" t="e">
        <f aca="false">pex(V722,W722,gamma,X722)</f>
        <v>#VALUE!</v>
      </c>
      <c r="Z722" s="0" t="e">
        <f aca="false">MachThroat(gamma,Y722,R722)</f>
        <v>#VALUE!</v>
      </c>
      <c r="AA722" s="0" t="e">
        <f aca="false">CN(Z722,CSON,CINC)</f>
        <v>#VALUE!</v>
      </c>
      <c r="AB722" s="0" t="e">
        <f aca="false">DPDT(Constant,AA722,Z722,gamma,R722,Y722)</f>
        <v>#VALUE!</v>
      </c>
      <c r="AC722" s="0" t="s">
        <v>134</v>
      </c>
      <c r="AD722" s="0" t="n">
        <f aca="false">Q722+deltaT/2</f>
        <v>7.17499999999989</v>
      </c>
      <c r="AE722" s="0" t="e">
        <f aca="false">pC+deltaT*pdot/2</f>
        <v>#VALUE!</v>
      </c>
      <c r="AF722" s="0" t="e">
        <f aca="false">hALT1($E$13:$G$1365,AD722,2)</f>
        <v>#VALUE!</v>
      </c>
      <c r="AG722" s="0" t="e">
        <f aca="false">Veloc($E$13:$G$1365,AD722,3)</f>
        <v>#VALUE!</v>
      </c>
      <c r="AH722" s="0" t="e">
        <f aca="false">IF(AF722&lt;hT,$G$5+alfa*(AF722-ho),TT)</f>
        <v>#VALUE!</v>
      </c>
      <c r="AI722" s="0" t="e">
        <f aca="false">IF(AF722&lt;hT,pSL*(1/(1+alfa*AF722/($G$5-alfa*ho)))^(go/(Rair*alfa)),pT*EXP(-go*(AF722-hT)/(Rair*TT)))</f>
        <v>#VALUE!</v>
      </c>
      <c r="AJ722" s="0" t="e">
        <f aca="false">Mch(AG722,AH722,Rair,gamma)</f>
        <v>#VALUE!</v>
      </c>
      <c r="AK722" s="0" t="e">
        <f aca="false">Cpex(Cp0,AJ722,$N$9,$L$13:$M$19)</f>
        <v>#VALUE!</v>
      </c>
      <c r="AL722" s="0" t="e">
        <f aca="false">pex(AI722,AJ722,gamma,AK722)</f>
        <v>#VALUE!</v>
      </c>
      <c r="AM722" s="0" t="e">
        <f aca="false">MachThroat(gamma,AL722,AE722)</f>
        <v>#VALUE!</v>
      </c>
      <c r="AN722" s="0" t="e">
        <f aca="false">CN(AM722,CSON,CINC)</f>
        <v>#VALUE!</v>
      </c>
      <c r="AO722" s="0" t="e">
        <f aca="false">DPDT(Constant,AN722,AM722,gamma,AE722,AL722)</f>
        <v>#VALUE!</v>
      </c>
      <c r="AP722" s="0" t="s">
        <v>134</v>
      </c>
      <c r="AQ722" s="0" t="n">
        <f aca="false">Q722+deltaT/2</f>
        <v>7.17499999999989</v>
      </c>
      <c r="AR722" s="0" t="e">
        <f aca="false">pC+deltaT*pdot2/2</f>
        <v>#VALUE!</v>
      </c>
      <c r="AS722" s="0" t="e">
        <f aca="false">hALT1($E$13:$G$1365,AQ722,2)</f>
        <v>#VALUE!</v>
      </c>
      <c r="AT722" s="0" t="e">
        <f aca="false">Veloc($E$13:$G$1365,AQ722,3)</f>
        <v>#VALUE!</v>
      </c>
      <c r="AU722" s="0" t="e">
        <f aca="false">IF(AS722&lt;hT,$G$5+alfa*(AS722-ho),TT)</f>
        <v>#VALUE!</v>
      </c>
      <c r="AV722" s="0" t="e">
        <f aca="false">IF(AS722&lt;hT,pSL*(1/(1+alfa*AF722/($G$5-alfa*ho)))^(go/(Rair*alfa)),pT*EXP(-go*(AF722-hT)/(Rair*TT)))</f>
        <v>#VALUE!</v>
      </c>
      <c r="AW722" s="0" t="e">
        <f aca="false">Mch(AT722,AU722,Rair,gamma)</f>
        <v>#VALUE!</v>
      </c>
      <c r="AX722" s="0" t="e">
        <f aca="false">Cpex(Cp0,AW722,$N$9,$L$13:$M$19)</f>
        <v>#VALUE!</v>
      </c>
      <c r="AY722" s="0" t="e">
        <f aca="false">pex(AV722,AW722,gamma,AX722)</f>
        <v>#VALUE!</v>
      </c>
      <c r="AZ722" s="0" t="e">
        <f aca="false">MachThroat(gamma,AY722,AR722)</f>
        <v>#VALUE!</v>
      </c>
      <c r="BA722" s="0" t="e">
        <f aca="false">CN(AZ722,CSON,CINC)</f>
        <v>#VALUE!</v>
      </c>
      <c r="BB722" s="0" t="e">
        <f aca="false">DPDT(Constant,BA722,AZ722,gamma,AR722,AY722)</f>
        <v>#VALUE!</v>
      </c>
      <c r="BC722" s="0" t="s">
        <v>134</v>
      </c>
      <c r="BD722" s="0" t="n">
        <f aca="false">Q722+deltaT</f>
        <v>7.17999999999989</v>
      </c>
      <c r="BE722" s="0" t="e">
        <f aca="false">pC+deltaT*pdot3</f>
        <v>#VALUE!</v>
      </c>
      <c r="BF722" s="0" t="e">
        <f aca="false">hALT1($E$13:$G$1365,BD722,2)</f>
        <v>#VALUE!</v>
      </c>
      <c r="BG722" s="0" t="e">
        <f aca="false">Veloc($E$13:$G$1365,BD722,3)</f>
        <v>#VALUE!</v>
      </c>
      <c r="BH722" s="0" t="e">
        <f aca="false">IF(BF722&lt;hT,$G$5+alfa*(BF722-ho),TT)</f>
        <v>#VALUE!</v>
      </c>
      <c r="BI722" s="0" t="e">
        <f aca="false">IF(BF722&lt;hT,pSL*(1/(1+alfa*BF722/($G$5-alfa*ho)))^(go/(Rair*alfa)),pT*EXP(-go*(BF722-hT)/(Rair*TT)))</f>
        <v>#VALUE!</v>
      </c>
      <c r="BJ722" s="0" t="e">
        <f aca="false">Mch(BG722,BH722,Rair,gamma)</f>
        <v>#VALUE!</v>
      </c>
      <c r="BK722" s="0" t="e">
        <f aca="false">Cpex(Cp0,BJ722,$N$9,$L$13:$M$19)</f>
        <v>#VALUE!</v>
      </c>
      <c r="BL722" s="0" t="e">
        <f aca="false">pex(BI722,BJ722,gamma,BK722)</f>
        <v>#VALUE!</v>
      </c>
      <c r="BM722" s="0" t="e">
        <f aca="false">MachThroat(gamma,BL722,BE722)</f>
        <v>#VALUE!</v>
      </c>
      <c r="BN722" s="0" t="e">
        <f aca="false">CN(BM722,CSON,CINC)</f>
        <v>#VALUE!</v>
      </c>
      <c r="BO722" s="0" t="e">
        <f aca="false">DPDT(Constant,BN722,BM722,gamma,BE722,BL722)</f>
        <v>#VALUE!</v>
      </c>
      <c r="BP722" s="0" t="e">
        <f aca="false">pC+deltaT*(pdot+2*pdot2+2*pdot3+pdot4)/6</f>
        <v>#VALUE!</v>
      </c>
      <c r="BQ722" s="0" t="s">
        <v>134</v>
      </c>
      <c r="BR722" s="0" t="n">
        <f aca="false">Q722</f>
        <v>7.16999999999989</v>
      </c>
      <c r="BS722" s="0" t="e">
        <f aca="false">R722/144</f>
        <v>#VALUE!</v>
      </c>
      <c r="BT722" s="0" t="e">
        <f aca="false">pX/144</f>
        <v>#VALUE!</v>
      </c>
      <c r="BU722" s="0" t="e">
        <f aca="false">pa/144</f>
        <v>#VALUE!</v>
      </c>
      <c r="BV722" s="11" t="n">
        <f aca="false">BR722</f>
        <v>7.16999999999989</v>
      </c>
      <c r="BW722" s="12" t="e">
        <f aca="false">(pC-pX)/144</f>
        <v>#VALUE!</v>
      </c>
      <c r="BX722" s="0" t="s">
        <v>134</v>
      </c>
      <c r="BZ722" s="0" t="s">
        <v>134</v>
      </c>
      <c r="CA722" s="0" t="s">
        <v>134</v>
      </c>
      <c r="CB722" s="0" t="s">
        <v>134</v>
      </c>
      <c r="CC722" s="0" t="s">
        <v>134</v>
      </c>
      <c r="CD722" s="0" t="s">
        <v>134</v>
      </c>
      <c r="CE722" s="0" t="s">
        <v>134</v>
      </c>
    </row>
    <row r="723" customFormat="false" ht="12.75" hidden="false" customHeight="false" outlineLevel="0" collapsed="false">
      <c r="E723" s="9" t="n">
        <v>7.1</v>
      </c>
      <c r="F723" s="9" t="n">
        <v>6728.53983013965</v>
      </c>
      <c r="G723" s="9" t="n">
        <v>930.537403022539</v>
      </c>
      <c r="Q723" s="0" t="n">
        <f aca="false">Q722+deltaT</f>
        <v>7.17999999999989</v>
      </c>
      <c r="R723" s="0" t="e">
        <f aca="false">BP722</f>
        <v>#VALUE!</v>
      </c>
      <c r="S723" s="0" t="e">
        <f aca="false">hALT1($E$13:$G$1365,Q723,2)</f>
        <v>#VALUE!</v>
      </c>
      <c r="T723" s="0" t="e">
        <f aca="false">Veloc($E$13:$G$1365,Q723,3)</f>
        <v>#VALUE!</v>
      </c>
      <c r="U723" s="0" t="e">
        <f aca="false">IF(S723&lt;hT,$G$5+alfa*(S723-ho),TT)</f>
        <v>#VALUE!</v>
      </c>
      <c r="V723" s="0" t="e">
        <f aca="false">IF(S723&lt;hT,pSL*(1/(1+alfa*S723/($G$5-alfa*ho)))^(go/(Rair*alfa)),pT*EXP(-go*(S723-hT)/(Rair*TT)))</f>
        <v>#VALUE!</v>
      </c>
      <c r="W723" s="0" t="e">
        <f aca="false">Mch(T723,U723,Rair,gamma)</f>
        <v>#VALUE!</v>
      </c>
      <c r="X723" s="0" t="e">
        <f aca="false">Cpex(Cp0,W723,$N$9,$L$13:$M$19)</f>
        <v>#VALUE!</v>
      </c>
      <c r="Y723" s="0" t="e">
        <f aca="false">pex(V723,W723,gamma,X723)</f>
        <v>#VALUE!</v>
      </c>
      <c r="Z723" s="0" t="e">
        <f aca="false">MachThroat(gamma,Y723,R723)</f>
        <v>#VALUE!</v>
      </c>
      <c r="AA723" s="0" t="e">
        <f aca="false">CN(Z723,CSON,CINC)</f>
        <v>#VALUE!</v>
      </c>
      <c r="AB723" s="0" t="e">
        <f aca="false">DPDT(Constant,AA723,Z723,gamma,R723,Y723)</f>
        <v>#VALUE!</v>
      </c>
      <c r="AC723" s="0" t="s">
        <v>134</v>
      </c>
      <c r="AD723" s="0" t="n">
        <f aca="false">Q723+deltaT/2</f>
        <v>7.18499999999989</v>
      </c>
      <c r="AE723" s="0" t="e">
        <f aca="false">pC+deltaT*pdot/2</f>
        <v>#VALUE!</v>
      </c>
      <c r="AF723" s="0" t="e">
        <f aca="false">hALT1($E$13:$G$1365,AD723,2)</f>
        <v>#VALUE!</v>
      </c>
      <c r="AG723" s="0" t="e">
        <f aca="false">Veloc($E$13:$G$1365,AD723,3)</f>
        <v>#VALUE!</v>
      </c>
      <c r="AH723" s="0" t="e">
        <f aca="false">IF(AF723&lt;hT,$G$5+alfa*(AF723-ho),TT)</f>
        <v>#VALUE!</v>
      </c>
      <c r="AI723" s="0" t="e">
        <f aca="false">IF(AF723&lt;hT,pSL*(1/(1+alfa*AF723/($G$5-alfa*ho)))^(go/(Rair*alfa)),pT*EXP(-go*(AF723-hT)/(Rair*TT)))</f>
        <v>#VALUE!</v>
      </c>
      <c r="AJ723" s="0" t="e">
        <f aca="false">Mch(AG723,AH723,Rair,gamma)</f>
        <v>#VALUE!</v>
      </c>
      <c r="AK723" s="0" t="e">
        <f aca="false">Cpex(Cp0,AJ723,$N$9,$L$13:$M$19)</f>
        <v>#VALUE!</v>
      </c>
      <c r="AL723" s="0" t="e">
        <f aca="false">pex(AI723,AJ723,gamma,AK723)</f>
        <v>#VALUE!</v>
      </c>
      <c r="AM723" s="0" t="e">
        <f aca="false">MachThroat(gamma,AL723,AE723)</f>
        <v>#VALUE!</v>
      </c>
      <c r="AN723" s="0" t="e">
        <f aca="false">CN(AM723,CSON,CINC)</f>
        <v>#VALUE!</v>
      </c>
      <c r="AO723" s="0" t="e">
        <f aca="false">DPDT(Constant,AN723,AM723,gamma,AE723,AL723)</f>
        <v>#VALUE!</v>
      </c>
      <c r="AP723" s="0" t="s">
        <v>134</v>
      </c>
      <c r="AQ723" s="0" t="n">
        <f aca="false">Q723+deltaT/2</f>
        <v>7.18499999999989</v>
      </c>
      <c r="AR723" s="0" t="e">
        <f aca="false">pC+deltaT*pdot2/2</f>
        <v>#VALUE!</v>
      </c>
      <c r="AS723" s="0" t="e">
        <f aca="false">hALT1($E$13:$G$1365,AQ723,2)</f>
        <v>#VALUE!</v>
      </c>
      <c r="AT723" s="0" t="e">
        <f aca="false">Veloc($E$13:$G$1365,AQ723,3)</f>
        <v>#VALUE!</v>
      </c>
      <c r="AU723" s="0" t="e">
        <f aca="false">IF(AS723&lt;hT,$G$5+alfa*(AS723-ho),TT)</f>
        <v>#VALUE!</v>
      </c>
      <c r="AV723" s="0" t="e">
        <f aca="false">IF(AS723&lt;hT,pSL*(1/(1+alfa*AF723/($G$5-alfa*ho)))^(go/(Rair*alfa)),pT*EXP(-go*(AF723-hT)/(Rair*TT)))</f>
        <v>#VALUE!</v>
      </c>
      <c r="AW723" s="0" t="e">
        <f aca="false">Mch(AT723,AU723,Rair,gamma)</f>
        <v>#VALUE!</v>
      </c>
      <c r="AX723" s="0" t="e">
        <f aca="false">Cpex(Cp0,AW723,$N$9,$L$13:$M$19)</f>
        <v>#VALUE!</v>
      </c>
      <c r="AY723" s="0" t="e">
        <f aca="false">pex(AV723,AW723,gamma,AX723)</f>
        <v>#VALUE!</v>
      </c>
      <c r="AZ723" s="0" t="e">
        <f aca="false">MachThroat(gamma,AY723,AR723)</f>
        <v>#VALUE!</v>
      </c>
      <c r="BA723" s="0" t="e">
        <f aca="false">CN(AZ723,CSON,CINC)</f>
        <v>#VALUE!</v>
      </c>
      <c r="BB723" s="0" t="e">
        <f aca="false">DPDT(Constant,BA723,AZ723,gamma,AR723,AY723)</f>
        <v>#VALUE!</v>
      </c>
      <c r="BC723" s="0" t="s">
        <v>134</v>
      </c>
      <c r="BD723" s="0" t="n">
        <f aca="false">Q723+deltaT</f>
        <v>7.18999999999989</v>
      </c>
      <c r="BE723" s="0" t="e">
        <f aca="false">pC+deltaT*pdot3</f>
        <v>#VALUE!</v>
      </c>
      <c r="BF723" s="0" t="e">
        <f aca="false">hALT1($E$13:$G$1365,BD723,2)</f>
        <v>#VALUE!</v>
      </c>
      <c r="BG723" s="0" t="e">
        <f aca="false">Veloc($E$13:$G$1365,BD723,3)</f>
        <v>#VALUE!</v>
      </c>
      <c r="BH723" s="0" t="e">
        <f aca="false">IF(BF723&lt;hT,$G$5+alfa*(BF723-ho),TT)</f>
        <v>#VALUE!</v>
      </c>
      <c r="BI723" s="0" t="e">
        <f aca="false">IF(BF723&lt;hT,pSL*(1/(1+alfa*BF723/($G$5-alfa*ho)))^(go/(Rair*alfa)),pT*EXP(-go*(BF723-hT)/(Rair*TT)))</f>
        <v>#VALUE!</v>
      </c>
      <c r="BJ723" s="0" t="e">
        <f aca="false">Mch(BG723,BH723,Rair,gamma)</f>
        <v>#VALUE!</v>
      </c>
      <c r="BK723" s="0" t="e">
        <f aca="false">Cpex(Cp0,BJ723,$N$9,$L$13:$M$19)</f>
        <v>#VALUE!</v>
      </c>
      <c r="BL723" s="0" t="e">
        <f aca="false">pex(BI723,BJ723,gamma,BK723)</f>
        <v>#VALUE!</v>
      </c>
      <c r="BM723" s="0" t="e">
        <f aca="false">MachThroat(gamma,BL723,BE723)</f>
        <v>#VALUE!</v>
      </c>
      <c r="BN723" s="0" t="e">
        <f aca="false">CN(BM723,CSON,CINC)</f>
        <v>#VALUE!</v>
      </c>
      <c r="BO723" s="0" t="e">
        <f aca="false">DPDT(Constant,BN723,BM723,gamma,BE723,BL723)</f>
        <v>#VALUE!</v>
      </c>
      <c r="BP723" s="0" t="e">
        <f aca="false">pC+deltaT*(pdot+2*pdot2+2*pdot3+pdot4)/6</f>
        <v>#VALUE!</v>
      </c>
      <c r="BQ723" s="0" t="s">
        <v>134</v>
      </c>
      <c r="BR723" s="0" t="n">
        <f aca="false">Q723</f>
        <v>7.17999999999989</v>
      </c>
      <c r="BS723" s="0" t="e">
        <f aca="false">R723/144</f>
        <v>#VALUE!</v>
      </c>
      <c r="BT723" s="0" t="e">
        <f aca="false">pX/144</f>
        <v>#VALUE!</v>
      </c>
      <c r="BU723" s="0" t="e">
        <f aca="false">pa/144</f>
        <v>#VALUE!</v>
      </c>
      <c r="BV723" s="11" t="n">
        <f aca="false">BR723</f>
        <v>7.17999999999989</v>
      </c>
      <c r="BW723" s="12" t="e">
        <f aca="false">(pC-pX)/144</f>
        <v>#VALUE!</v>
      </c>
      <c r="BX723" s="0" t="s">
        <v>134</v>
      </c>
      <c r="BZ723" s="0" t="s">
        <v>134</v>
      </c>
      <c r="CA723" s="0" t="s">
        <v>134</v>
      </c>
      <c r="CB723" s="0" t="s">
        <v>134</v>
      </c>
      <c r="CC723" s="0" t="s">
        <v>134</v>
      </c>
      <c r="CD723" s="0" t="s">
        <v>134</v>
      </c>
      <c r="CE723" s="0" t="s">
        <v>134</v>
      </c>
    </row>
    <row r="724" customFormat="false" ht="12.75" hidden="false" customHeight="false" outlineLevel="0" collapsed="false">
      <c r="E724" s="9" t="n">
        <v>7.11</v>
      </c>
      <c r="F724" s="9" t="n">
        <v>6737.84110409775</v>
      </c>
      <c r="G724" s="9" t="n">
        <v>929.717545568605</v>
      </c>
      <c r="Q724" s="0" t="n">
        <f aca="false">Q723+deltaT</f>
        <v>7.18999999999989</v>
      </c>
      <c r="R724" s="0" t="e">
        <f aca="false">BP723</f>
        <v>#VALUE!</v>
      </c>
      <c r="S724" s="0" t="e">
        <f aca="false">hALT1($E$13:$G$1365,Q724,2)</f>
        <v>#VALUE!</v>
      </c>
      <c r="T724" s="0" t="e">
        <f aca="false">Veloc($E$13:$G$1365,Q724,3)</f>
        <v>#VALUE!</v>
      </c>
      <c r="U724" s="0" t="e">
        <f aca="false">IF(S724&lt;hT,$G$5+alfa*(S724-ho),TT)</f>
        <v>#VALUE!</v>
      </c>
      <c r="V724" s="0" t="e">
        <f aca="false">IF(S724&lt;hT,pSL*(1/(1+alfa*S724/($G$5-alfa*ho)))^(go/(Rair*alfa)),pT*EXP(-go*(S724-hT)/(Rair*TT)))</f>
        <v>#VALUE!</v>
      </c>
      <c r="W724" s="0" t="e">
        <f aca="false">Mch(T724,U724,Rair,gamma)</f>
        <v>#VALUE!</v>
      </c>
      <c r="X724" s="0" t="e">
        <f aca="false">Cpex(Cp0,W724,$N$9,$L$13:$M$19)</f>
        <v>#VALUE!</v>
      </c>
      <c r="Y724" s="0" t="e">
        <f aca="false">pex(V724,W724,gamma,X724)</f>
        <v>#VALUE!</v>
      </c>
      <c r="Z724" s="0" t="e">
        <f aca="false">MachThroat(gamma,Y724,R724)</f>
        <v>#VALUE!</v>
      </c>
      <c r="AA724" s="0" t="e">
        <f aca="false">CN(Z724,CSON,CINC)</f>
        <v>#VALUE!</v>
      </c>
      <c r="AB724" s="0" t="e">
        <f aca="false">DPDT(Constant,AA724,Z724,gamma,R724,Y724)</f>
        <v>#VALUE!</v>
      </c>
      <c r="AC724" s="0" t="s">
        <v>134</v>
      </c>
      <c r="AD724" s="0" t="n">
        <f aca="false">Q724+deltaT/2</f>
        <v>7.19499999999989</v>
      </c>
      <c r="AE724" s="0" t="e">
        <f aca="false">pC+deltaT*pdot/2</f>
        <v>#VALUE!</v>
      </c>
      <c r="AF724" s="0" t="e">
        <f aca="false">hALT1($E$13:$G$1365,AD724,2)</f>
        <v>#VALUE!</v>
      </c>
      <c r="AG724" s="0" t="e">
        <f aca="false">Veloc($E$13:$G$1365,AD724,3)</f>
        <v>#VALUE!</v>
      </c>
      <c r="AH724" s="0" t="e">
        <f aca="false">IF(AF724&lt;hT,$G$5+alfa*(AF724-ho),TT)</f>
        <v>#VALUE!</v>
      </c>
      <c r="AI724" s="0" t="e">
        <f aca="false">IF(AF724&lt;hT,pSL*(1/(1+alfa*AF724/($G$5-alfa*ho)))^(go/(Rair*alfa)),pT*EXP(-go*(AF724-hT)/(Rair*TT)))</f>
        <v>#VALUE!</v>
      </c>
      <c r="AJ724" s="0" t="e">
        <f aca="false">Mch(AG724,AH724,Rair,gamma)</f>
        <v>#VALUE!</v>
      </c>
      <c r="AK724" s="0" t="e">
        <f aca="false">Cpex(Cp0,AJ724,$N$9,$L$13:$M$19)</f>
        <v>#VALUE!</v>
      </c>
      <c r="AL724" s="0" t="e">
        <f aca="false">pex(AI724,AJ724,gamma,AK724)</f>
        <v>#VALUE!</v>
      </c>
      <c r="AM724" s="0" t="e">
        <f aca="false">MachThroat(gamma,AL724,AE724)</f>
        <v>#VALUE!</v>
      </c>
      <c r="AN724" s="0" t="e">
        <f aca="false">CN(AM724,CSON,CINC)</f>
        <v>#VALUE!</v>
      </c>
      <c r="AO724" s="0" t="e">
        <f aca="false">DPDT(Constant,AN724,AM724,gamma,AE724,AL724)</f>
        <v>#VALUE!</v>
      </c>
      <c r="AP724" s="0" t="s">
        <v>134</v>
      </c>
      <c r="AQ724" s="0" t="n">
        <f aca="false">Q724+deltaT/2</f>
        <v>7.19499999999989</v>
      </c>
      <c r="AR724" s="0" t="e">
        <f aca="false">pC+deltaT*pdot2/2</f>
        <v>#VALUE!</v>
      </c>
      <c r="AS724" s="0" t="e">
        <f aca="false">hALT1($E$13:$G$1365,AQ724,2)</f>
        <v>#VALUE!</v>
      </c>
      <c r="AT724" s="0" t="e">
        <f aca="false">Veloc($E$13:$G$1365,AQ724,3)</f>
        <v>#VALUE!</v>
      </c>
      <c r="AU724" s="0" t="e">
        <f aca="false">IF(AS724&lt;hT,$G$5+alfa*(AS724-ho),TT)</f>
        <v>#VALUE!</v>
      </c>
      <c r="AV724" s="0" t="e">
        <f aca="false">IF(AS724&lt;hT,pSL*(1/(1+alfa*AF724/($G$5-alfa*ho)))^(go/(Rair*alfa)),pT*EXP(-go*(AF724-hT)/(Rair*TT)))</f>
        <v>#VALUE!</v>
      </c>
      <c r="AW724" s="0" t="e">
        <f aca="false">Mch(AT724,AU724,Rair,gamma)</f>
        <v>#VALUE!</v>
      </c>
      <c r="AX724" s="0" t="e">
        <f aca="false">Cpex(Cp0,AW724,$N$9,$L$13:$M$19)</f>
        <v>#VALUE!</v>
      </c>
      <c r="AY724" s="0" t="e">
        <f aca="false">pex(AV724,AW724,gamma,AX724)</f>
        <v>#VALUE!</v>
      </c>
      <c r="AZ724" s="0" t="e">
        <f aca="false">MachThroat(gamma,AY724,AR724)</f>
        <v>#VALUE!</v>
      </c>
      <c r="BA724" s="0" t="e">
        <f aca="false">CN(AZ724,CSON,CINC)</f>
        <v>#VALUE!</v>
      </c>
      <c r="BB724" s="0" t="e">
        <f aca="false">DPDT(Constant,BA724,AZ724,gamma,AR724,AY724)</f>
        <v>#VALUE!</v>
      </c>
      <c r="BC724" s="0" t="s">
        <v>134</v>
      </c>
      <c r="BD724" s="0" t="n">
        <f aca="false">Q724+deltaT</f>
        <v>7.19999999999989</v>
      </c>
      <c r="BE724" s="0" t="e">
        <f aca="false">pC+deltaT*pdot3</f>
        <v>#VALUE!</v>
      </c>
      <c r="BF724" s="0" t="e">
        <f aca="false">hALT1($E$13:$G$1365,BD724,2)</f>
        <v>#VALUE!</v>
      </c>
      <c r="BG724" s="0" t="e">
        <f aca="false">Veloc($E$13:$G$1365,BD724,3)</f>
        <v>#VALUE!</v>
      </c>
      <c r="BH724" s="0" t="e">
        <f aca="false">IF(BF724&lt;hT,$G$5+alfa*(BF724-ho),TT)</f>
        <v>#VALUE!</v>
      </c>
      <c r="BI724" s="0" t="e">
        <f aca="false">IF(BF724&lt;hT,pSL*(1/(1+alfa*BF724/($G$5-alfa*ho)))^(go/(Rair*alfa)),pT*EXP(-go*(BF724-hT)/(Rair*TT)))</f>
        <v>#VALUE!</v>
      </c>
      <c r="BJ724" s="0" t="e">
        <f aca="false">Mch(BG724,BH724,Rair,gamma)</f>
        <v>#VALUE!</v>
      </c>
      <c r="BK724" s="0" t="e">
        <f aca="false">Cpex(Cp0,BJ724,$N$9,$L$13:$M$19)</f>
        <v>#VALUE!</v>
      </c>
      <c r="BL724" s="0" t="e">
        <f aca="false">pex(BI724,BJ724,gamma,BK724)</f>
        <v>#VALUE!</v>
      </c>
      <c r="BM724" s="0" t="e">
        <f aca="false">MachThroat(gamma,BL724,BE724)</f>
        <v>#VALUE!</v>
      </c>
      <c r="BN724" s="0" t="e">
        <f aca="false">CN(BM724,CSON,CINC)</f>
        <v>#VALUE!</v>
      </c>
      <c r="BO724" s="0" t="e">
        <f aca="false">DPDT(Constant,BN724,BM724,gamma,BE724,BL724)</f>
        <v>#VALUE!</v>
      </c>
      <c r="BP724" s="0" t="e">
        <f aca="false">pC+deltaT*(pdot+2*pdot2+2*pdot3+pdot4)/6</f>
        <v>#VALUE!</v>
      </c>
      <c r="BQ724" s="0" t="s">
        <v>134</v>
      </c>
      <c r="BR724" s="0" t="n">
        <f aca="false">Q724</f>
        <v>7.18999999999989</v>
      </c>
      <c r="BS724" s="0" t="e">
        <f aca="false">R724/144</f>
        <v>#VALUE!</v>
      </c>
      <c r="BT724" s="0" t="e">
        <f aca="false">pX/144</f>
        <v>#VALUE!</v>
      </c>
      <c r="BU724" s="0" t="e">
        <f aca="false">pa/144</f>
        <v>#VALUE!</v>
      </c>
      <c r="BV724" s="11" t="n">
        <f aca="false">BR724</f>
        <v>7.18999999999989</v>
      </c>
      <c r="BW724" s="12" t="e">
        <f aca="false">(pC-pX)/144</f>
        <v>#VALUE!</v>
      </c>
      <c r="BX724" s="0" t="s">
        <v>134</v>
      </c>
      <c r="BZ724" s="0" t="s">
        <v>134</v>
      </c>
      <c r="CA724" s="0" t="s">
        <v>134</v>
      </c>
      <c r="CB724" s="0" t="s">
        <v>134</v>
      </c>
      <c r="CC724" s="0" t="s">
        <v>134</v>
      </c>
      <c r="CD724" s="0" t="s">
        <v>134</v>
      </c>
      <c r="CE724" s="0" t="s">
        <v>134</v>
      </c>
    </row>
    <row r="725" customFormat="false" ht="12.75" hidden="false" customHeight="false" outlineLevel="0" collapsed="false">
      <c r="E725" s="9" t="n">
        <v>7.12</v>
      </c>
      <c r="F725" s="9" t="n">
        <v>6747.13418418705</v>
      </c>
      <c r="G725" s="9" t="n">
        <v>928.898628923463</v>
      </c>
      <c r="Q725" s="0" t="n">
        <f aca="false">Q724+deltaT</f>
        <v>7.19999999999989</v>
      </c>
      <c r="R725" s="0" t="e">
        <f aca="false">BP724</f>
        <v>#VALUE!</v>
      </c>
      <c r="S725" s="0" t="e">
        <f aca="false">hALT1($E$13:$G$1365,Q725,2)</f>
        <v>#VALUE!</v>
      </c>
      <c r="T725" s="0" t="e">
        <f aca="false">Veloc($E$13:$G$1365,Q725,3)</f>
        <v>#VALUE!</v>
      </c>
      <c r="U725" s="0" t="e">
        <f aca="false">IF(S725&lt;hT,$G$5+alfa*(S725-ho),TT)</f>
        <v>#VALUE!</v>
      </c>
      <c r="V725" s="0" t="e">
        <f aca="false">IF(S725&lt;hT,pSL*(1/(1+alfa*S725/($G$5-alfa*ho)))^(go/(Rair*alfa)),pT*EXP(-go*(S725-hT)/(Rair*TT)))</f>
        <v>#VALUE!</v>
      </c>
      <c r="W725" s="0" t="e">
        <f aca="false">Mch(T725,U725,Rair,gamma)</f>
        <v>#VALUE!</v>
      </c>
      <c r="X725" s="0" t="e">
        <f aca="false">Cpex(Cp0,W725,$N$9,$L$13:$M$19)</f>
        <v>#VALUE!</v>
      </c>
      <c r="Y725" s="0" t="e">
        <f aca="false">pex(V725,W725,gamma,X725)</f>
        <v>#VALUE!</v>
      </c>
      <c r="Z725" s="0" t="e">
        <f aca="false">MachThroat(gamma,Y725,R725)</f>
        <v>#VALUE!</v>
      </c>
      <c r="AA725" s="0" t="e">
        <f aca="false">CN(Z725,CSON,CINC)</f>
        <v>#VALUE!</v>
      </c>
      <c r="AB725" s="0" t="e">
        <f aca="false">DPDT(Constant,AA725,Z725,gamma,R725,Y725)</f>
        <v>#VALUE!</v>
      </c>
      <c r="AC725" s="0" t="s">
        <v>134</v>
      </c>
      <c r="AD725" s="0" t="n">
        <f aca="false">Q725+deltaT/2</f>
        <v>7.20499999999989</v>
      </c>
      <c r="AE725" s="0" t="e">
        <f aca="false">pC+deltaT*pdot/2</f>
        <v>#VALUE!</v>
      </c>
      <c r="AF725" s="0" t="e">
        <f aca="false">hALT1($E$13:$G$1365,AD725,2)</f>
        <v>#VALUE!</v>
      </c>
      <c r="AG725" s="0" t="e">
        <f aca="false">Veloc($E$13:$G$1365,AD725,3)</f>
        <v>#VALUE!</v>
      </c>
      <c r="AH725" s="0" t="e">
        <f aca="false">IF(AF725&lt;hT,$G$5+alfa*(AF725-ho),TT)</f>
        <v>#VALUE!</v>
      </c>
      <c r="AI725" s="0" t="e">
        <f aca="false">IF(AF725&lt;hT,pSL*(1/(1+alfa*AF725/($G$5-alfa*ho)))^(go/(Rair*alfa)),pT*EXP(-go*(AF725-hT)/(Rair*TT)))</f>
        <v>#VALUE!</v>
      </c>
      <c r="AJ725" s="0" t="e">
        <f aca="false">Mch(AG725,AH725,Rair,gamma)</f>
        <v>#VALUE!</v>
      </c>
      <c r="AK725" s="0" t="e">
        <f aca="false">Cpex(Cp0,AJ725,$N$9,$L$13:$M$19)</f>
        <v>#VALUE!</v>
      </c>
      <c r="AL725" s="0" t="e">
        <f aca="false">pex(AI725,AJ725,gamma,AK725)</f>
        <v>#VALUE!</v>
      </c>
      <c r="AM725" s="0" t="e">
        <f aca="false">MachThroat(gamma,AL725,AE725)</f>
        <v>#VALUE!</v>
      </c>
      <c r="AN725" s="0" t="e">
        <f aca="false">CN(AM725,CSON,CINC)</f>
        <v>#VALUE!</v>
      </c>
      <c r="AO725" s="0" t="e">
        <f aca="false">DPDT(Constant,AN725,AM725,gamma,AE725,AL725)</f>
        <v>#VALUE!</v>
      </c>
      <c r="AP725" s="0" t="s">
        <v>134</v>
      </c>
      <c r="AQ725" s="0" t="n">
        <f aca="false">Q725+deltaT/2</f>
        <v>7.20499999999989</v>
      </c>
      <c r="AR725" s="0" t="e">
        <f aca="false">pC+deltaT*pdot2/2</f>
        <v>#VALUE!</v>
      </c>
      <c r="AS725" s="0" t="e">
        <f aca="false">hALT1($E$13:$G$1365,AQ725,2)</f>
        <v>#VALUE!</v>
      </c>
      <c r="AT725" s="0" t="e">
        <f aca="false">Veloc($E$13:$G$1365,AQ725,3)</f>
        <v>#VALUE!</v>
      </c>
      <c r="AU725" s="0" t="e">
        <f aca="false">IF(AS725&lt;hT,$G$5+alfa*(AS725-ho),TT)</f>
        <v>#VALUE!</v>
      </c>
      <c r="AV725" s="0" t="e">
        <f aca="false">IF(AS725&lt;hT,pSL*(1/(1+alfa*AF725/($G$5-alfa*ho)))^(go/(Rair*alfa)),pT*EXP(-go*(AF725-hT)/(Rair*TT)))</f>
        <v>#VALUE!</v>
      </c>
      <c r="AW725" s="0" t="e">
        <f aca="false">Mch(AT725,AU725,Rair,gamma)</f>
        <v>#VALUE!</v>
      </c>
      <c r="AX725" s="0" t="e">
        <f aca="false">Cpex(Cp0,AW725,$N$9,$L$13:$M$19)</f>
        <v>#VALUE!</v>
      </c>
      <c r="AY725" s="0" t="e">
        <f aca="false">pex(AV725,AW725,gamma,AX725)</f>
        <v>#VALUE!</v>
      </c>
      <c r="AZ725" s="0" t="e">
        <f aca="false">MachThroat(gamma,AY725,AR725)</f>
        <v>#VALUE!</v>
      </c>
      <c r="BA725" s="0" t="e">
        <f aca="false">CN(AZ725,CSON,CINC)</f>
        <v>#VALUE!</v>
      </c>
      <c r="BB725" s="0" t="e">
        <f aca="false">DPDT(Constant,BA725,AZ725,gamma,AR725,AY725)</f>
        <v>#VALUE!</v>
      </c>
      <c r="BC725" s="0" t="s">
        <v>134</v>
      </c>
      <c r="BD725" s="0" t="n">
        <f aca="false">Q725+deltaT</f>
        <v>7.20999999999989</v>
      </c>
      <c r="BE725" s="0" t="e">
        <f aca="false">pC+deltaT*pdot3</f>
        <v>#VALUE!</v>
      </c>
      <c r="BF725" s="0" t="e">
        <f aca="false">hALT1($E$13:$G$1365,BD725,2)</f>
        <v>#VALUE!</v>
      </c>
      <c r="BG725" s="0" t="e">
        <f aca="false">Veloc($E$13:$G$1365,BD725,3)</f>
        <v>#VALUE!</v>
      </c>
      <c r="BH725" s="0" t="e">
        <f aca="false">IF(BF725&lt;hT,$G$5+alfa*(BF725-ho),TT)</f>
        <v>#VALUE!</v>
      </c>
      <c r="BI725" s="0" t="e">
        <f aca="false">IF(BF725&lt;hT,pSL*(1/(1+alfa*BF725/($G$5-alfa*ho)))^(go/(Rair*alfa)),pT*EXP(-go*(BF725-hT)/(Rair*TT)))</f>
        <v>#VALUE!</v>
      </c>
      <c r="BJ725" s="0" t="e">
        <f aca="false">Mch(BG725,BH725,Rair,gamma)</f>
        <v>#VALUE!</v>
      </c>
      <c r="BK725" s="0" t="e">
        <f aca="false">Cpex(Cp0,BJ725,$N$9,$L$13:$M$19)</f>
        <v>#VALUE!</v>
      </c>
      <c r="BL725" s="0" t="e">
        <f aca="false">pex(BI725,BJ725,gamma,BK725)</f>
        <v>#VALUE!</v>
      </c>
      <c r="BM725" s="0" t="e">
        <f aca="false">MachThroat(gamma,BL725,BE725)</f>
        <v>#VALUE!</v>
      </c>
      <c r="BN725" s="0" t="e">
        <f aca="false">CN(BM725,CSON,CINC)</f>
        <v>#VALUE!</v>
      </c>
      <c r="BO725" s="0" t="e">
        <f aca="false">DPDT(Constant,BN725,BM725,gamma,BE725,BL725)</f>
        <v>#VALUE!</v>
      </c>
      <c r="BP725" s="0" t="e">
        <f aca="false">pC+deltaT*(pdot+2*pdot2+2*pdot3+pdot4)/6</f>
        <v>#VALUE!</v>
      </c>
      <c r="BQ725" s="0" t="s">
        <v>134</v>
      </c>
      <c r="BR725" s="0" t="n">
        <f aca="false">Q725</f>
        <v>7.19999999999989</v>
      </c>
      <c r="BS725" s="0" t="e">
        <f aca="false">R725/144</f>
        <v>#VALUE!</v>
      </c>
      <c r="BT725" s="0" t="e">
        <f aca="false">pX/144</f>
        <v>#VALUE!</v>
      </c>
      <c r="BU725" s="0" t="e">
        <f aca="false">pa/144</f>
        <v>#VALUE!</v>
      </c>
      <c r="BV725" s="11" t="n">
        <f aca="false">BR725</f>
        <v>7.19999999999989</v>
      </c>
      <c r="BW725" s="12" t="e">
        <f aca="false">(pC-pX)/144</f>
        <v>#VALUE!</v>
      </c>
      <c r="BX725" s="0" t="s">
        <v>134</v>
      </c>
      <c r="BZ725" s="0" t="s">
        <v>134</v>
      </c>
      <c r="CA725" s="0" t="s">
        <v>134</v>
      </c>
      <c r="CB725" s="0" t="s">
        <v>134</v>
      </c>
      <c r="CC725" s="0" t="s">
        <v>134</v>
      </c>
      <c r="CD725" s="0" t="s">
        <v>134</v>
      </c>
      <c r="CE725" s="0" t="s">
        <v>134</v>
      </c>
    </row>
    <row r="726" customFormat="false" ht="12.75" hidden="false" customHeight="false" outlineLevel="0" collapsed="false">
      <c r="E726" s="9" t="n">
        <v>7.13</v>
      </c>
      <c r="F726" s="9" t="n">
        <v>6756.41907980548</v>
      </c>
      <c r="G726" s="9" t="n">
        <v>928.080651057123</v>
      </c>
      <c r="Q726" s="0" t="n">
        <f aca="false">Q725+deltaT</f>
        <v>7.20999999999989</v>
      </c>
      <c r="R726" s="0" t="e">
        <f aca="false">BP725</f>
        <v>#VALUE!</v>
      </c>
      <c r="S726" s="0" t="e">
        <f aca="false">hALT1($E$13:$G$1365,Q726,2)</f>
        <v>#VALUE!</v>
      </c>
      <c r="T726" s="0" t="e">
        <f aca="false">Veloc($E$13:$G$1365,Q726,3)</f>
        <v>#VALUE!</v>
      </c>
      <c r="U726" s="0" t="e">
        <f aca="false">IF(S726&lt;hT,$G$5+alfa*(S726-ho),TT)</f>
        <v>#VALUE!</v>
      </c>
      <c r="V726" s="0" t="e">
        <f aca="false">IF(S726&lt;hT,pSL*(1/(1+alfa*S726/($G$5-alfa*ho)))^(go/(Rair*alfa)),pT*EXP(-go*(S726-hT)/(Rair*TT)))</f>
        <v>#VALUE!</v>
      </c>
      <c r="W726" s="0" t="e">
        <f aca="false">Mch(T726,U726,Rair,gamma)</f>
        <v>#VALUE!</v>
      </c>
      <c r="X726" s="0" t="e">
        <f aca="false">Cpex(Cp0,W726,$N$9,$L$13:$M$19)</f>
        <v>#VALUE!</v>
      </c>
      <c r="Y726" s="0" t="e">
        <f aca="false">pex(V726,W726,gamma,X726)</f>
        <v>#VALUE!</v>
      </c>
      <c r="Z726" s="0" t="e">
        <f aca="false">MachThroat(gamma,Y726,R726)</f>
        <v>#VALUE!</v>
      </c>
      <c r="AA726" s="0" t="e">
        <f aca="false">CN(Z726,CSON,CINC)</f>
        <v>#VALUE!</v>
      </c>
      <c r="AB726" s="0" t="e">
        <f aca="false">DPDT(Constant,AA726,Z726,gamma,R726,Y726)</f>
        <v>#VALUE!</v>
      </c>
      <c r="AC726" s="0" t="s">
        <v>134</v>
      </c>
      <c r="AD726" s="0" t="n">
        <f aca="false">Q726+deltaT/2</f>
        <v>7.21499999999989</v>
      </c>
      <c r="AE726" s="0" t="e">
        <f aca="false">pC+deltaT*pdot/2</f>
        <v>#VALUE!</v>
      </c>
      <c r="AF726" s="0" t="e">
        <f aca="false">hALT1($E$13:$G$1365,AD726,2)</f>
        <v>#VALUE!</v>
      </c>
      <c r="AG726" s="0" t="e">
        <f aca="false">Veloc($E$13:$G$1365,AD726,3)</f>
        <v>#VALUE!</v>
      </c>
      <c r="AH726" s="0" t="e">
        <f aca="false">IF(AF726&lt;hT,$G$5+alfa*(AF726-ho),TT)</f>
        <v>#VALUE!</v>
      </c>
      <c r="AI726" s="0" t="e">
        <f aca="false">IF(AF726&lt;hT,pSL*(1/(1+alfa*AF726/($G$5-alfa*ho)))^(go/(Rair*alfa)),pT*EXP(-go*(AF726-hT)/(Rair*TT)))</f>
        <v>#VALUE!</v>
      </c>
      <c r="AJ726" s="0" t="e">
        <f aca="false">Mch(AG726,AH726,Rair,gamma)</f>
        <v>#VALUE!</v>
      </c>
      <c r="AK726" s="0" t="e">
        <f aca="false">Cpex(Cp0,AJ726,$N$9,$L$13:$M$19)</f>
        <v>#VALUE!</v>
      </c>
      <c r="AL726" s="0" t="e">
        <f aca="false">pex(AI726,AJ726,gamma,AK726)</f>
        <v>#VALUE!</v>
      </c>
      <c r="AM726" s="0" t="e">
        <f aca="false">MachThroat(gamma,AL726,AE726)</f>
        <v>#VALUE!</v>
      </c>
      <c r="AN726" s="0" t="e">
        <f aca="false">CN(AM726,CSON,CINC)</f>
        <v>#VALUE!</v>
      </c>
      <c r="AO726" s="0" t="e">
        <f aca="false">DPDT(Constant,AN726,AM726,gamma,AE726,AL726)</f>
        <v>#VALUE!</v>
      </c>
      <c r="AP726" s="0" t="s">
        <v>134</v>
      </c>
      <c r="AQ726" s="0" t="n">
        <f aca="false">Q726+deltaT/2</f>
        <v>7.21499999999989</v>
      </c>
      <c r="AR726" s="0" t="e">
        <f aca="false">pC+deltaT*pdot2/2</f>
        <v>#VALUE!</v>
      </c>
      <c r="AS726" s="0" t="e">
        <f aca="false">hALT1($E$13:$G$1365,AQ726,2)</f>
        <v>#VALUE!</v>
      </c>
      <c r="AT726" s="0" t="e">
        <f aca="false">Veloc($E$13:$G$1365,AQ726,3)</f>
        <v>#VALUE!</v>
      </c>
      <c r="AU726" s="0" t="e">
        <f aca="false">IF(AS726&lt;hT,$G$5+alfa*(AS726-ho),TT)</f>
        <v>#VALUE!</v>
      </c>
      <c r="AV726" s="0" t="e">
        <f aca="false">IF(AS726&lt;hT,pSL*(1/(1+alfa*AF726/($G$5-alfa*ho)))^(go/(Rair*alfa)),pT*EXP(-go*(AF726-hT)/(Rair*TT)))</f>
        <v>#VALUE!</v>
      </c>
      <c r="AW726" s="0" t="e">
        <f aca="false">Mch(AT726,AU726,Rair,gamma)</f>
        <v>#VALUE!</v>
      </c>
      <c r="AX726" s="0" t="e">
        <f aca="false">Cpex(Cp0,AW726,$N$9,$L$13:$M$19)</f>
        <v>#VALUE!</v>
      </c>
      <c r="AY726" s="0" t="e">
        <f aca="false">pex(AV726,AW726,gamma,AX726)</f>
        <v>#VALUE!</v>
      </c>
      <c r="AZ726" s="0" t="e">
        <f aca="false">MachThroat(gamma,AY726,AR726)</f>
        <v>#VALUE!</v>
      </c>
      <c r="BA726" s="0" t="e">
        <f aca="false">CN(AZ726,CSON,CINC)</f>
        <v>#VALUE!</v>
      </c>
      <c r="BB726" s="0" t="e">
        <f aca="false">DPDT(Constant,BA726,AZ726,gamma,AR726,AY726)</f>
        <v>#VALUE!</v>
      </c>
      <c r="BC726" s="0" t="s">
        <v>134</v>
      </c>
      <c r="BD726" s="0" t="n">
        <f aca="false">Q726+deltaT</f>
        <v>7.21999999999989</v>
      </c>
      <c r="BE726" s="0" t="e">
        <f aca="false">pC+deltaT*pdot3</f>
        <v>#VALUE!</v>
      </c>
      <c r="BF726" s="0" t="e">
        <f aca="false">hALT1($E$13:$G$1365,BD726,2)</f>
        <v>#VALUE!</v>
      </c>
      <c r="BG726" s="0" t="e">
        <f aca="false">Veloc($E$13:$G$1365,BD726,3)</f>
        <v>#VALUE!</v>
      </c>
      <c r="BH726" s="0" t="e">
        <f aca="false">IF(BF726&lt;hT,$G$5+alfa*(BF726-ho),TT)</f>
        <v>#VALUE!</v>
      </c>
      <c r="BI726" s="0" t="e">
        <f aca="false">IF(BF726&lt;hT,pSL*(1/(1+alfa*BF726/($G$5-alfa*ho)))^(go/(Rair*alfa)),pT*EXP(-go*(BF726-hT)/(Rair*TT)))</f>
        <v>#VALUE!</v>
      </c>
      <c r="BJ726" s="0" t="e">
        <f aca="false">Mch(BG726,BH726,Rair,gamma)</f>
        <v>#VALUE!</v>
      </c>
      <c r="BK726" s="0" t="e">
        <f aca="false">Cpex(Cp0,BJ726,$N$9,$L$13:$M$19)</f>
        <v>#VALUE!</v>
      </c>
      <c r="BL726" s="0" t="e">
        <f aca="false">pex(BI726,BJ726,gamma,BK726)</f>
        <v>#VALUE!</v>
      </c>
      <c r="BM726" s="0" t="e">
        <f aca="false">MachThroat(gamma,BL726,BE726)</f>
        <v>#VALUE!</v>
      </c>
      <c r="BN726" s="0" t="e">
        <f aca="false">CN(BM726,CSON,CINC)</f>
        <v>#VALUE!</v>
      </c>
      <c r="BO726" s="0" t="e">
        <f aca="false">DPDT(Constant,BN726,BM726,gamma,BE726,BL726)</f>
        <v>#VALUE!</v>
      </c>
      <c r="BP726" s="0" t="e">
        <f aca="false">pC+deltaT*(pdot+2*pdot2+2*pdot3+pdot4)/6</f>
        <v>#VALUE!</v>
      </c>
      <c r="BQ726" s="0" t="s">
        <v>134</v>
      </c>
      <c r="BR726" s="0" t="n">
        <f aca="false">Q726</f>
        <v>7.20999999999989</v>
      </c>
      <c r="BS726" s="0" t="e">
        <f aca="false">R726/144</f>
        <v>#VALUE!</v>
      </c>
      <c r="BT726" s="0" t="e">
        <f aca="false">pX/144</f>
        <v>#VALUE!</v>
      </c>
      <c r="BU726" s="0" t="e">
        <f aca="false">pa/144</f>
        <v>#VALUE!</v>
      </c>
      <c r="BV726" s="11" t="n">
        <f aca="false">BR726</f>
        <v>7.20999999999989</v>
      </c>
      <c r="BW726" s="12" t="e">
        <f aca="false">(pC-pX)/144</f>
        <v>#VALUE!</v>
      </c>
      <c r="BX726" s="0" t="s">
        <v>134</v>
      </c>
      <c r="BZ726" s="0" t="s">
        <v>134</v>
      </c>
      <c r="CA726" s="0" t="s">
        <v>134</v>
      </c>
      <c r="CB726" s="0" t="s">
        <v>134</v>
      </c>
      <c r="CC726" s="0" t="s">
        <v>134</v>
      </c>
      <c r="CD726" s="0" t="s">
        <v>134</v>
      </c>
      <c r="CE726" s="0" t="s">
        <v>134</v>
      </c>
    </row>
    <row r="727" customFormat="false" ht="12.75" hidden="false" customHeight="false" outlineLevel="0" collapsed="false">
      <c r="E727" s="9" t="n">
        <v>7.14</v>
      </c>
      <c r="F727" s="9" t="n">
        <v>6765.69580033071</v>
      </c>
      <c r="G727" s="9" t="n">
        <v>927.263609945173</v>
      </c>
      <c r="Q727" s="0" t="n">
        <f aca="false">Q726+deltaT</f>
        <v>7.21999999999989</v>
      </c>
      <c r="R727" s="0" t="e">
        <f aca="false">BP726</f>
        <v>#VALUE!</v>
      </c>
      <c r="S727" s="0" t="e">
        <f aca="false">hALT1($E$13:$G$1365,Q727,2)</f>
        <v>#VALUE!</v>
      </c>
      <c r="T727" s="0" t="e">
        <f aca="false">Veloc($E$13:$G$1365,Q727,3)</f>
        <v>#VALUE!</v>
      </c>
      <c r="U727" s="0" t="e">
        <f aca="false">IF(S727&lt;hT,$G$5+alfa*(S727-ho),TT)</f>
        <v>#VALUE!</v>
      </c>
      <c r="V727" s="0" t="e">
        <f aca="false">IF(S727&lt;hT,pSL*(1/(1+alfa*S727/($G$5-alfa*ho)))^(go/(Rair*alfa)),pT*EXP(-go*(S727-hT)/(Rair*TT)))</f>
        <v>#VALUE!</v>
      </c>
      <c r="W727" s="0" t="e">
        <f aca="false">Mch(T727,U727,Rair,gamma)</f>
        <v>#VALUE!</v>
      </c>
      <c r="X727" s="0" t="e">
        <f aca="false">Cpex(Cp0,W727,$N$9,$L$13:$M$19)</f>
        <v>#VALUE!</v>
      </c>
      <c r="Y727" s="0" t="e">
        <f aca="false">pex(V727,W727,gamma,X727)</f>
        <v>#VALUE!</v>
      </c>
      <c r="Z727" s="0" t="e">
        <f aca="false">MachThroat(gamma,Y727,R727)</f>
        <v>#VALUE!</v>
      </c>
      <c r="AA727" s="0" t="e">
        <f aca="false">CN(Z727,CSON,CINC)</f>
        <v>#VALUE!</v>
      </c>
      <c r="AB727" s="0" t="e">
        <f aca="false">DPDT(Constant,AA727,Z727,gamma,R727,Y727)</f>
        <v>#VALUE!</v>
      </c>
      <c r="AC727" s="0" t="s">
        <v>134</v>
      </c>
      <c r="AD727" s="0" t="n">
        <f aca="false">Q727+deltaT/2</f>
        <v>7.22499999999989</v>
      </c>
      <c r="AE727" s="0" t="e">
        <f aca="false">pC+deltaT*pdot/2</f>
        <v>#VALUE!</v>
      </c>
      <c r="AF727" s="0" t="e">
        <f aca="false">hALT1($E$13:$G$1365,AD727,2)</f>
        <v>#VALUE!</v>
      </c>
      <c r="AG727" s="0" t="e">
        <f aca="false">Veloc($E$13:$G$1365,AD727,3)</f>
        <v>#VALUE!</v>
      </c>
      <c r="AH727" s="0" t="e">
        <f aca="false">IF(AF727&lt;hT,$G$5+alfa*(AF727-ho),TT)</f>
        <v>#VALUE!</v>
      </c>
      <c r="AI727" s="0" t="e">
        <f aca="false">IF(AF727&lt;hT,pSL*(1/(1+alfa*AF727/($G$5-alfa*ho)))^(go/(Rair*alfa)),pT*EXP(-go*(AF727-hT)/(Rair*TT)))</f>
        <v>#VALUE!</v>
      </c>
      <c r="AJ727" s="0" t="e">
        <f aca="false">Mch(AG727,AH727,Rair,gamma)</f>
        <v>#VALUE!</v>
      </c>
      <c r="AK727" s="0" t="e">
        <f aca="false">Cpex(Cp0,AJ727,$N$9,$L$13:$M$19)</f>
        <v>#VALUE!</v>
      </c>
      <c r="AL727" s="0" t="e">
        <f aca="false">pex(AI727,AJ727,gamma,AK727)</f>
        <v>#VALUE!</v>
      </c>
      <c r="AM727" s="0" t="e">
        <f aca="false">MachThroat(gamma,AL727,AE727)</f>
        <v>#VALUE!</v>
      </c>
      <c r="AN727" s="0" t="e">
        <f aca="false">CN(AM727,CSON,CINC)</f>
        <v>#VALUE!</v>
      </c>
      <c r="AO727" s="0" t="e">
        <f aca="false">DPDT(Constant,AN727,AM727,gamma,AE727,AL727)</f>
        <v>#VALUE!</v>
      </c>
      <c r="AP727" s="0" t="s">
        <v>134</v>
      </c>
      <c r="AQ727" s="0" t="n">
        <f aca="false">Q727+deltaT/2</f>
        <v>7.22499999999989</v>
      </c>
      <c r="AR727" s="0" t="e">
        <f aca="false">pC+deltaT*pdot2/2</f>
        <v>#VALUE!</v>
      </c>
      <c r="AS727" s="0" t="e">
        <f aca="false">hALT1($E$13:$G$1365,AQ727,2)</f>
        <v>#VALUE!</v>
      </c>
      <c r="AT727" s="0" t="e">
        <f aca="false">Veloc($E$13:$G$1365,AQ727,3)</f>
        <v>#VALUE!</v>
      </c>
      <c r="AU727" s="0" t="e">
        <f aca="false">IF(AS727&lt;hT,$G$5+alfa*(AS727-ho),TT)</f>
        <v>#VALUE!</v>
      </c>
      <c r="AV727" s="0" t="e">
        <f aca="false">IF(AS727&lt;hT,pSL*(1/(1+alfa*AF727/($G$5-alfa*ho)))^(go/(Rair*alfa)),pT*EXP(-go*(AF727-hT)/(Rair*TT)))</f>
        <v>#VALUE!</v>
      </c>
      <c r="AW727" s="0" t="e">
        <f aca="false">Mch(AT727,AU727,Rair,gamma)</f>
        <v>#VALUE!</v>
      </c>
      <c r="AX727" s="0" t="e">
        <f aca="false">Cpex(Cp0,AW727,$N$9,$L$13:$M$19)</f>
        <v>#VALUE!</v>
      </c>
      <c r="AY727" s="0" t="e">
        <f aca="false">pex(AV727,AW727,gamma,AX727)</f>
        <v>#VALUE!</v>
      </c>
      <c r="AZ727" s="0" t="e">
        <f aca="false">MachThroat(gamma,AY727,AR727)</f>
        <v>#VALUE!</v>
      </c>
      <c r="BA727" s="0" t="e">
        <f aca="false">CN(AZ727,CSON,CINC)</f>
        <v>#VALUE!</v>
      </c>
      <c r="BB727" s="0" t="e">
        <f aca="false">DPDT(Constant,BA727,AZ727,gamma,AR727,AY727)</f>
        <v>#VALUE!</v>
      </c>
      <c r="BC727" s="0" t="s">
        <v>134</v>
      </c>
      <c r="BD727" s="0" t="n">
        <f aca="false">Q727+deltaT</f>
        <v>7.22999999999989</v>
      </c>
      <c r="BE727" s="0" t="e">
        <f aca="false">pC+deltaT*pdot3</f>
        <v>#VALUE!</v>
      </c>
      <c r="BF727" s="0" t="e">
        <f aca="false">hALT1($E$13:$G$1365,BD727,2)</f>
        <v>#VALUE!</v>
      </c>
      <c r="BG727" s="0" t="e">
        <f aca="false">Veloc($E$13:$G$1365,BD727,3)</f>
        <v>#VALUE!</v>
      </c>
      <c r="BH727" s="0" t="e">
        <f aca="false">IF(BF727&lt;hT,$G$5+alfa*(BF727-ho),TT)</f>
        <v>#VALUE!</v>
      </c>
      <c r="BI727" s="0" t="e">
        <f aca="false">IF(BF727&lt;hT,pSL*(1/(1+alfa*BF727/($G$5-alfa*ho)))^(go/(Rair*alfa)),pT*EXP(-go*(BF727-hT)/(Rair*TT)))</f>
        <v>#VALUE!</v>
      </c>
      <c r="BJ727" s="0" t="e">
        <f aca="false">Mch(BG727,BH727,Rair,gamma)</f>
        <v>#VALUE!</v>
      </c>
      <c r="BK727" s="0" t="e">
        <f aca="false">Cpex(Cp0,BJ727,$N$9,$L$13:$M$19)</f>
        <v>#VALUE!</v>
      </c>
      <c r="BL727" s="0" t="e">
        <f aca="false">pex(BI727,BJ727,gamma,BK727)</f>
        <v>#VALUE!</v>
      </c>
      <c r="BM727" s="0" t="e">
        <f aca="false">MachThroat(gamma,BL727,BE727)</f>
        <v>#VALUE!</v>
      </c>
      <c r="BN727" s="0" t="e">
        <f aca="false">CN(BM727,CSON,CINC)</f>
        <v>#VALUE!</v>
      </c>
      <c r="BO727" s="0" t="e">
        <f aca="false">DPDT(Constant,BN727,BM727,gamma,BE727,BL727)</f>
        <v>#VALUE!</v>
      </c>
      <c r="BP727" s="0" t="e">
        <f aca="false">pC+deltaT*(pdot+2*pdot2+2*pdot3+pdot4)/6</f>
        <v>#VALUE!</v>
      </c>
      <c r="BQ727" s="0" t="s">
        <v>134</v>
      </c>
      <c r="BR727" s="0" t="n">
        <f aca="false">Q727</f>
        <v>7.21999999999989</v>
      </c>
      <c r="BS727" s="0" t="e">
        <f aca="false">R727/144</f>
        <v>#VALUE!</v>
      </c>
      <c r="BT727" s="0" t="e">
        <f aca="false">pX/144</f>
        <v>#VALUE!</v>
      </c>
      <c r="BU727" s="0" t="e">
        <f aca="false">pa/144</f>
        <v>#VALUE!</v>
      </c>
      <c r="BV727" s="11" t="n">
        <f aca="false">BR727</f>
        <v>7.21999999999989</v>
      </c>
      <c r="BW727" s="12" t="e">
        <f aca="false">(pC-pX)/144</f>
        <v>#VALUE!</v>
      </c>
      <c r="BX727" s="0" t="s">
        <v>134</v>
      </c>
      <c r="BZ727" s="0" t="s">
        <v>134</v>
      </c>
      <c r="CA727" s="0" t="s">
        <v>134</v>
      </c>
      <c r="CB727" s="0" t="s">
        <v>134</v>
      </c>
      <c r="CC727" s="0" t="s">
        <v>134</v>
      </c>
      <c r="CD727" s="0" t="s">
        <v>134</v>
      </c>
      <c r="CE727" s="0" t="s">
        <v>134</v>
      </c>
    </row>
    <row r="728" customFormat="false" ht="12.75" hidden="false" customHeight="false" outlineLevel="0" collapsed="false">
      <c r="E728" s="9" t="n">
        <v>7.15</v>
      </c>
      <c r="F728" s="9" t="n">
        <v>6774.96435512017</v>
      </c>
      <c r="G728" s="9" t="n">
        <v>926.447503568764</v>
      </c>
      <c r="Q728" s="0" t="n">
        <f aca="false">Q727+deltaT</f>
        <v>7.22999999999989</v>
      </c>
      <c r="R728" s="0" t="e">
        <f aca="false">BP727</f>
        <v>#VALUE!</v>
      </c>
      <c r="S728" s="0" t="e">
        <f aca="false">hALT1($E$13:$G$1365,Q728,2)</f>
        <v>#VALUE!</v>
      </c>
      <c r="T728" s="0" t="e">
        <f aca="false">Veloc($E$13:$G$1365,Q728,3)</f>
        <v>#VALUE!</v>
      </c>
      <c r="U728" s="0" t="e">
        <f aca="false">IF(S728&lt;hT,$G$5+alfa*(S728-ho),TT)</f>
        <v>#VALUE!</v>
      </c>
      <c r="V728" s="0" t="e">
        <f aca="false">IF(S728&lt;hT,pSL*(1/(1+alfa*S728/($G$5-alfa*ho)))^(go/(Rair*alfa)),pT*EXP(-go*(S728-hT)/(Rair*TT)))</f>
        <v>#VALUE!</v>
      </c>
      <c r="W728" s="0" t="e">
        <f aca="false">Mch(T728,U728,Rair,gamma)</f>
        <v>#VALUE!</v>
      </c>
      <c r="X728" s="0" t="e">
        <f aca="false">Cpex(Cp0,W728,$N$9,$L$13:$M$19)</f>
        <v>#VALUE!</v>
      </c>
      <c r="Y728" s="0" t="e">
        <f aca="false">pex(V728,W728,gamma,X728)</f>
        <v>#VALUE!</v>
      </c>
      <c r="Z728" s="0" t="e">
        <f aca="false">MachThroat(gamma,Y728,R728)</f>
        <v>#VALUE!</v>
      </c>
      <c r="AA728" s="0" t="e">
        <f aca="false">CN(Z728,CSON,CINC)</f>
        <v>#VALUE!</v>
      </c>
      <c r="AB728" s="0" t="e">
        <f aca="false">DPDT(Constant,AA728,Z728,gamma,R728,Y728)</f>
        <v>#VALUE!</v>
      </c>
      <c r="AC728" s="0" t="s">
        <v>134</v>
      </c>
      <c r="AD728" s="0" t="n">
        <f aca="false">Q728+deltaT/2</f>
        <v>7.23499999999989</v>
      </c>
      <c r="AE728" s="0" t="e">
        <f aca="false">pC+deltaT*pdot/2</f>
        <v>#VALUE!</v>
      </c>
      <c r="AF728" s="0" t="e">
        <f aca="false">hALT1($E$13:$G$1365,AD728,2)</f>
        <v>#VALUE!</v>
      </c>
      <c r="AG728" s="0" t="e">
        <f aca="false">Veloc($E$13:$G$1365,AD728,3)</f>
        <v>#VALUE!</v>
      </c>
      <c r="AH728" s="0" t="e">
        <f aca="false">IF(AF728&lt;hT,$G$5+alfa*(AF728-ho),TT)</f>
        <v>#VALUE!</v>
      </c>
      <c r="AI728" s="0" t="e">
        <f aca="false">IF(AF728&lt;hT,pSL*(1/(1+alfa*AF728/($G$5-alfa*ho)))^(go/(Rair*alfa)),pT*EXP(-go*(AF728-hT)/(Rair*TT)))</f>
        <v>#VALUE!</v>
      </c>
      <c r="AJ728" s="0" t="e">
        <f aca="false">Mch(AG728,AH728,Rair,gamma)</f>
        <v>#VALUE!</v>
      </c>
      <c r="AK728" s="0" t="e">
        <f aca="false">Cpex(Cp0,AJ728,$N$9,$L$13:$M$19)</f>
        <v>#VALUE!</v>
      </c>
      <c r="AL728" s="0" t="e">
        <f aca="false">pex(AI728,AJ728,gamma,AK728)</f>
        <v>#VALUE!</v>
      </c>
      <c r="AM728" s="0" t="e">
        <f aca="false">MachThroat(gamma,AL728,AE728)</f>
        <v>#VALUE!</v>
      </c>
      <c r="AN728" s="0" t="e">
        <f aca="false">CN(AM728,CSON,CINC)</f>
        <v>#VALUE!</v>
      </c>
      <c r="AO728" s="0" t="e">
        <f aca="false">DPDT(Constant,AN728,AM728,gamma,AE728,AL728)</f>
        <v>#VALUE!</v>
      </c>
      <c r="AP728" s="0" t="s">
        <v>134</v>
      </c>
      <c r="AQ728" s="0" t="n">
        <f aca="false">Q728+deltaT/2</f>
        <v>7.23499999999989</v>
      </c>
      <c r="AR728" s="0" t="e">
        <f aca="false">pC+deltaT*pdot2/2</f>
        <v>#VALUE!</v>
      </c>
      <c r="AS728" s="0" t="e">
        <f aca="false">hALT1($E$13:$G$1365,AQ728,2)</f>
        <v>#VALUE!</v>
      </c>
      <c r="AT728" s="0" t="e">
        <f aca="false">Veloc($E$13:$G$1365,AQ728,3)</f>
        <v>#VALUE!</v>
      </c>
      <c r="AU728" s="0" t="e">
        <f aca="false">IF(AS728&lt;hT,$G$5+alfa*(AS728-ho),TT)</f>
        <v>#VALUE!</v>
      </c>
      <c r="AV728" s="0" t="e">
        <f aca="false">IF(AS728&lt;hT,pSL*(1/(1+alfa*AF728/($G$5-alfa*ho)))^(go/(Rair*alfa)),pT*EXP(-go*(AF728-hT)/(Rair*TT)))</f>
        <v>#VALUE!</v>
      </c>
      <c r="AW728" s="0" t="e">
        <f aca="false">Mch(AT728,AU728,Rair,gamma)</f>
        <v>#VALUE!</v>
      </c>
      <c r="AX728" s="0" t="e">
        <f aca="false">Cpex(Cp0,AW728,$N$9,$L$13:$M$19)</f>
        <v>#VALUE!</v>
      </c>
      <c r="AY728" s="0" t="e">
        <f aca="false">pex(AV728,AW728,gamma,AX728)</f>
        <v>#VALUE!</v>
      </c>
      <c r="AZ728" s="0" t="e">
        <f aca="false">MachThroat(gamma,AY728,AR728)</f>
        <v>#VALUE!</v>
      </c>
      <c r="BA728" s="0" t="e">
        <f aca="false">CN(AZ728,CSON,CINC)</f>
        <v>#VALUE!</v>
      </c>
      <c r="BB728" s="0" t="e">
        <f aca="false">DPDT(Constant,BA728,AZ728,gamma,AR728,AY728)</f>
        <v>#VALUE!</v>
      </c>
      <c r="BC728" s="0" t="s">
        <v>134</v>
      </c>
      <c r="BD728" s="0" t="n">
        <f aca="false">Q728+deltaT</f>
        <v>7.23999999999989</v>
      </c>
      <c r="BE728" s="0" t="e">
        <f aca="false">pC+deltaT*pdot3</f>
        <v>#VALUE!</v>
      </c>
      <c r="BF728" s="0" t="e">
        <f aca="false">hALT1($E$13:$G$1365,BD728,2)</f>
        <v>#VALUE!</v>
      </c>
      <c r="BG728" s="0" t="e">
        <f aca="false">Veloc($E$13:$G$1365,BD728,3)</f>
        <v>#VALUE!</v>
      </c>
      <c r="BH728" s="0" t="e">
        <f aca="false">IF(BF728&lt;hT,$G$5+alfa*(BF728-ho),TT)</f>
        <v>#VALUE!</v>
      </c>
      <c r="BI728" s="0" t="e">
        <f aca="false">IF(BF728&lt;hT,pSL*(1/(1+alfa*BF728/($G$5-alfa*ho)))^(go/(Rair*alfa)),pT*EXP(-go*(BF728-hT)/(Rair*TT)))</f>
        <v>#VALUE!</v>
      </c>
      <c r="BJ728" s="0" t="e">
        <f aca="false">Mch(BG728,BH728,Rair,gamma)</f>
        <v>#VALUE!</v>
      </c>
      <c r="BK728" s="0" t="e">
        <f aca="false">Cpex(Cp0,BJ728,$N$9,$L$13:$M$19)</f>
        <v>#VALUE!</v>
      </c>
      <c r="BL728" s="0" t="e">
        <f aca="false">pex(BI728,BJ728,gamma,BK728)</f>
        <v>#VALUE!</v>
      </c>
      <c r="BM728" s="0" t="e">
        <f aca="false">MachThroat(gamma,BL728,BE728)</f>
        <v>#VALUE!</v>
      </c>
      <c r="BN728" s="0" t="e">
        <f aca="false">CN(BM728,CSON,CINC)</f>
        <v>#VALUE!</v>
      </c>
      <c r="BO728" s="0" t="e">
        <f aca="false">DPDT(Constant,BN728,BM728,gamma,BE728,BL728)</f>
        <v>#VALUE!</v>
      </c>
      <c r="BP728" s="0" t="e">
        <f aca="false">pC+deltaT*(pdot+2*pdot2+2*pdot3+pdot4)/6</f>
        <v>#VALUE!</v>
      </c>
      <c r="BQ728" s="0" t="s">
        <v>134</v>
      </c>
      <c r="BR728" s="0" t="n">
        <f aca="false">Q728</f>
        <v>7.22999999999989</v>
      </c>
      <c r="BS728" s="0" t="e">
        <f aca="false">R728/144</f>
        <v>#VALUE!</v>
      </c>
      <c r="BT728" s="0" t="e">
        <f aca="false">pX/144</f>
        <v>#VALUE!</v>
      </c>
      <c r="BU728" s="0" t="e">
        <f aca="false">pa/144</f>
        <v>#VALUE!</v>
      </c>
      <c r="BV728" s="11" t="n">
        <f aca="false">BR728</f>
        <v>7.22999999999989</v>
      </c>
      <c r="BW728" s="12" t="e">
        <f aca="false">(pC-pX)/144</f>
        <v>#VALUE!</v>
      </c>
      <c r="BX728" s="0" t="s">
        <v>134</v>
      </c>
      <c r="BZ728" s="0" t="s">
        <v>134</v>
      </c>
      <c r="CA728" s="0" t="s">
        <v>134</v>
      </c>
      <c r="CB728" s="0" t="s">
        <v>134</v>
      </c>
      <c r="CC728" s="0" t="s">
        <v>134</v>
      </c>
      <c r="CD728" s="0" t="s">
        <v>134</v>
      </c>
      <c r="CE728" s="0" t="s">
        <v>134</v>
      </c>
    </row>
    <row r="729" customFormat="false" ht="12.75" hidden="false" customHeight="false" outlineLevel="0" collapsed="false">
      <c r="E729" s="9" t="n">
        <v>7.16</v>
      </c>
      <c r="F729" s="9" t="n">
        <v>6784.22475351116</v>
      </c>
      <c r="G729" s="9" t="n">
        <v>925.632329914593</v>
      </c>
      <c r="Q729" s="0" t="n">
        <f aca="false">Q728+deltaT</f>
        <v>7.23999999999989</v>
      </c>
      <c r="R729" s="0" t="e">
        <f aca="false">BP728</f>
        <v>#VALUE!</v>
      </c>
      <c r="S729" s="0" t="e">
        <f aca="false">hALT1($E$13:$G$1365,Q729,2)</f>
        <v>#VALUE!</v>
      </c>
      <c r="T729" s="0" t="e">
        <f aca="false">Veloc($E$13:$G$1365,Q729,3)</f>
        <v>#VALUE!</v>
      </c>
      <c r="U729" s="0" t="e">
        <f aca="false">IF(S729&lt;hT,$G$5+alfa*(S729-ho),TT)</f>
        <v>#VALUE!</v>
      </c>
      <c r="V729" s="0" t="e">
        <f aca="false">IF(S729&lt;hT,pSL*(1/(1+alfa*S729/($G$5-alfa*ho)))^(go/(Rair*alfa)),pT*EXP(-go*(S729-hT)/(Rair*TT)))</f>
        <v>#VALUE!</v>
      </c>
      <c r="W729" s="0" t="e">
        <f aca="false">Mch(T729,U729,Rair,gamma)</f>
        <v>#VALUE!</v>
      </c>
      <c r="X729" s="0" t="e">
        <f aca="false">Cpex(Cp0,W729,$N$9,$L$13:$M$19)</f>
        <v>#VALUE!</v>
      </c>
      <c r="Y729" s="0" t="e">
        <f aca="false">pex(V729,W729,gamma,X729)</f>
        <v>#VALUE!</v>
      </c>
      <c r="Z729" s="0" t="e">
        <f aca="false">MachThroat(gamma,Y729,R729)</f>
        <v>#VALUE!</v>
      </c>
      <c r="AA729" s="0" t="e">
        <f aca="false">CN(Z729,CSON,CINC)</f>
        <v>#VALUE!</v>
      </c>
      <c r="AB729" s="0" t="e">
        <f aca="false">DPDT(Constant,AA729,Z729,gamma,R729,Y729)</f>
        <v>#VALUE!</v>
      </c>
      <c r="AC729" s="0" t="s">
        <v>134</v>
      </c>
      <c r="AD729" s="0" t="n">
        <f aca="false">Q729+deltaT/2</f>
        <v>7.24499999999989</v>
      </c>
      <c r="AE729" s="0" t="e">
        <f aca="false">pC+deltaT*pdot/2</f>
        <v>#VALUE!</v>
      </c>
      <c r="AF729" s="0" t="e">
        <f aca="false">hALT1($E$13:$G$1365,AD729,2)</f>
        <v>#VALUE!</v>
      </c>
      <c r="AG729" s="0" t="e">
        <f aca="false">Veloc($E$13:$G$1365,AD729,3)</f>
        <v>#VALUE!</v>
      </c>
      <c r="AH729" s="0" t="e">
        <f aca="false">IF(AF729&lt;hT,$G$5+alfa*(AF729-ho),TT)</f>
        <v>#VALUE!</v>
      </c>
      <c r="AI729" s="0" t="e">
        <f aca="false">IF(AF729&lt;hT,pSL*(1/(1+alfa*AF729/($G$5-alfa*ho)))^(go/(Rair*alfa)),pT*EXP(-go*(AF729-hT)/(Rair*TT)))</f>
        <v>#VALUE!</v>
      </c>
      <c r="AJ729" s="0" t="e">
        <f aca="false">Mch(AG729,AH729,Rair,gamma)</f>
        <v>#VALUE!</v>
      </c>
      <c r="AK729" s="0" t="e">
        <f aca="false">Cpex(Cp0,AJ729,$N$9,$L$13:$M$19)</f>
        <v>#VALUE!</v>
      </c>
      <c r="AL729" s="0" t="e">
        <f aca="false">pex(AI729,AJ729,gamma,AK729)</f>
        <v>#VALUE!</v>
      </c>
      <c r="AM729" s="0" t="e">
        <f aca="false">MachThroat(gamma,AL729,AE729)</f>
        <v>#VALUE!</v>
      </c>
      <c r="AN729" s="0" t="e">
        <f aca="false">CN(AM729,CSON,CINC)</f>
        <v>#VALUE!</v>
      </c>
      <c r="AO729" s="0" t="e">
        <f aca="false">DPDT(Constant,AN729,AM729,gamma,AE729,AL729)</f>
        <v>#VALUE!</v>
      </c>
      <c r="AP729" s="0" t="s">
        <v>134</v>
      </c>
      <c r="AQ729" s="0" t="n">
        <f aca="false">Q729+deltaT/2</f>
        <v>7.24499999999989</v>
      </c>
      <c r="AR729" s="0" t="e">
        <f aca="false">pC+deltaT*pdot2/2</f>
        <v>#VALUE!</v>
      </c>
      <c r="AS729" s="0" t="e">
        <f aca="false">hALT1($E$13:$G$1365,AQ729,2)</f>
        <v>#VALUE!</v>
      </c>
      <c r="AT729" s="0" t="e">
        <f aca="false">Veloc($E$13:$G$1365,AQ729,3)</f>
        <v>#VALUE!</v>
      </c>
      <c r="AU729" s="0" t="e">
        <f aca="false">IF(AS729&lt;hT,$G$5+alfa*(AS729-ho),TT)</f>
        <v>#VALUE!</v>
      </c>
      <c r="AV729" s="0" t="e">
        <f aca="false">IF(AS729&lt;hT,pSL*(1/(1+alfa*AF729/($G$5-alfa*ho)))^(go/(Rair*alfa)),pT*EXP(-go*(AF729-hT)/(Rair*TT)))</f>
        <v>#VALUE!</v>
      </c>
      <c r="AW729" s="0" t="e">
        <f aca="false">Mch(AT729,AU729,Rair,gamma)</f>
        <v>#VALUE!</v>
      </c>
      <c r="AX729" s="0" t="e">
        <f aca="false">Cpex(Cp0,AW729,$N$9,$L$13:$M$19)</f>
        <v>#VALUE!</v>
      </c>
      <c r="AY729" s="0" t="e">
        <f aca="false">pex(AV729,AW729,gamma,AX729)</f>
        <v>#VALUE!</v>
      </c>
      <c r="AZ729" s="0" t="e">
        <f aca="false">MachThroat(gamma,AY729,AR729)</f>
        <v>#VALUE!</v>
      </c>
      <c r="BA729" s="0" t="e">
        <f aca="false">CN(AZ729,CSON,CINC)</f>
        <v>#VALUE!</v>
      </c>
      <c r="BB729" s="0" t="e">
        <f aca="false">DPDT(Constant,BA729,AZ729,gamma,AR729,AY729)</f>
        <v>#VALUE!</v>
      </c>
      <c r="BC729" s="0" t="s">
        <v>134</v>
      </c>
      <c r="BD729" s="0" t="n">
        <f aca="false">Q729+deltaT</f>
        <v>7.24999999999989</v>
      </c>
      <c r="BE729" s="0" t="e">
        <f aca="false">pC+deltaT*pdot3</f>
        <v>#VALUE!</v>
      </c>
      <c r="BF729" s="0" t="e">
        <f aca="false">hALT1($E$13:$G$1365,BD729,2)</f>
        <v>#VALUE!</v>
      </c>
      <c r="BG729" s="0" t="e">
        <f aca="false">Veloc($E$13:$G$1365,BD729,3)</f>
        <v>#VALUE!</v>
      </c>
      <c r="BH729" s="0" t="e">
        <f aca="false">IF(BF729&lt;hT,$G$5+alfa*(BF729-ho),TT)</f>
        <v>#VALUE!</v>
      </c>
      <c r="BI729" s="0" t="e">
        <f aca="false">IF(BF729&lt;hT,pSL*(1/(1+alfa*BF729/($G$5-alfa*ho)))^(go/(Rair*alfa)),pT*EXP(-go*(BF729-hT)/(Rair*TT)))</f>
        <v>#VALUE!</v>
      </c>
      <c r="BJ729" s="0" t="e">
        <f aca="false">Mch(BG729,BH729,Rair,gamma)</f>
        <v>#VALUE!</v>
      </c>
      <c r="BK729" s="0" t="e">
        <f aca="false">Cpex(Cp0,BJ729,$N$9,$L$13:$M$19)</f>
        <v>#VALUE!</v>
      </c>
      <c r="BL729" s="0" t="e">
        <f aca="false">pex(BI729,BJ729,gamma,BK729)</f>
        <v>#VALUE!</v>
      </c>
      <c r="BM729" s="0" t="e">
        <f aca="false">MachThroat(gamma,BL729,BE729)</f>
        <v>#VALUE!</v>
      </c>
      <c r="BN729" s="0" t="e">
        <f aca="false">CN(BM729,CSON,CINC)</f>
        <v>#VALUE!</v>
      </c>
      <c r="BO729" s="0" t="e">
        <f aca="false">DPDT(Constant,BN729,BM729,gamma,BE729,BL729)</f>
        <v>#VALUE!</v>
      </c>
      <c r="BP729" s="0" t="e">
        <f aca="false">pC+deltaT*(pdot+2*pdot2+2*pdot3+pdot4)/6</f>
        <v>#VALUE!</v>
      </c>
      <c r="BQ729" s="0" t="s">
        <v>134</v>
      </c>
      <c r="BR729" s="0" t="n">
        <f aca="false">Q729</f>
        <v>7.23999999999989</v>
      </c>
      <c r="BS729" s="0" t="e">
        <f aca="false">R729/144</f>
        <v>#VALUE!</v>
      </c>
      <c r="BT729" s="0" t="e">
        <f aca="false">pX/144</f>
        <v>#VALUE!</v>
      </c>
      <c r="BU729" s="0" t="e">
        <f aca="false">pa/144</f>
        <v>#VALUE!</v>
      </c>
      <c r="BV729" s="11" t="n">
        <f aca="false">BR729</f>
        <v>7.23999999999989</v>
      </c>
      <c r="BW729" s="12" t="e">
        <f aca="false">(pC-pX)/144</f>
        <v>#VALUE!</v>
      </c>
      <c r="BX729" s="0" t="s">
        <v>134</v>
      </c>
      <c r="BZ729" s="0" t="s">
        <v>134</v>
      </c>
      <c r="CA729" s="0" t="s">
        <v>134</v>
      </c>
      <c r="CB729" s="0" t="s">
        <v>134</v>
      </c>
      <c r="CC729" s="0" t="s">
        <v>134</v>
      </c>
      <c r="CD729" s="0" t="s">
        <v>134</v>
      </c>
      <c r="CE729" s="0" t="s">
        <v>134</v>
      </c>
    </row>
    <row r="730" customFormat="false" ht="12.75" hidden="false" customHeight="false" outlineLevel="0" collapsed="false">
      <c r="E730" s="9" t="n">
        <v>7.17</v>
      </c>
      <c r="F730" s="9" t="n">
        <v>6793.47700482084</v>
      </c>
      <c r="G730" s="9" t="n">
        <v>924.818086974878</v>
      </c>
      <c r="Q730" s="0" t="n">
        <f aca="false">Q729+deltaT</f>
        <v>7.24999999999989</v>
      </c>
      <c r="R730" s="0" t="e">
        <f aca="false">BP729</f>
        <v>#VALUE!</v>
      </c>
      <c r="S730" s="0" t="e">
        <f aca="false">hALT1($E$13:$G$1365,Q730,2)</f>
        <v>#VALUE!</v>
      </c>
      <c r="T730" s="0" t="e">
        <f aca="false">Veloc($E$13:$G$1365,Q730,3)</f>
        <v>#VALUE!</v>
      </c>
      <c r="U730" s="0" t="e">
        <f aca="false">IF(S730&lt;hT,$G$5+alfa*(S730-ho),TT)</f>
        <v>#VALUE!</v>
      </c>
      <c r="V730" s="0" t="e">
        <f aca="false">IF(S730&lt;hT,pSL*(1/(1+alfa*S730/($G$5-alfa*ho)))^(go/(Rair*alfa)),pT*EXP(-go*(S730-hT)/(Rair*TT)))</f>
        <v>#VALUE!</v>
      </c>
      <c r="W730" s="0" t="e">
        <f aca="false">Mch(T730,U730,Rair,gamma)</f>
        <v>#VALUE!</v>
      </c>
      <c r="X730" s="0" t="e">
        <f aca="false">Cpex(Cp0,W730,$N$9,$L$13:$M$19)</f>
        <v>#VALUE!</v>
      </c>
      <c r="Y730" s="0" t="e">
        <f aca="false">pex(V730,W730,gamma,X730)</f>
        <v>#VALUE!</v>
      </c>
      <c r="Z730" s="0" t="e">
        <f aca="false">MachThroat(gamma,Y730,R730)</f>
        <v>#VALUE!</v>
      </c>
      <c r="AA730" s="0" t="e">
        <f aca="false">CN(Z730,CSON,CINC)</f>
        <v>#VALUE!</v>
      </c>
      <c r="AB730" s="0" t="e">
        <f aca="false">DPDT(Constant,AA730,Z730,gamma,R730,Y730)</f>
        <v>#VALUE!</v>
      </c>
      <c r="AC730" s="0" t="s">
        <v>134</v>
      </c>
      <c r="AD730" s="0" t="n">
        <f aca="false">Q730+deltaT/2</f>
        <v>7.25499999999989</v>
      </c>
      <c r="AE730" s="0" t="e">
        <f aca="false">pC+deltaT*pdot/2</f>
        <v>#VALUE!</v>
      </c>
      <c r="AF730" s="0" t="e">
        <f aca="false">hALT1($E$13:$G$1365,AD730,2)</f>
        <v>#VALUE!</v>
      </c>
      <c r="AG730" s="0" t="e">
        <f aca="false">Veloc($E$13:$G$1365,AD730,3)</f>
        <v>#VALUE!</v>
      </c>
      <c r="AH730" s="0" t="e">
        <f aca="false">IF(AF730&lt;hT,$G$5+alfa*(AF730-ho),TT)</f>
        <v>#VALUE!</v>
      </c>
      <c r="AI730" s="0" t="e">
        <f aca="false">IF(AF730&lt;hT,pSL*(1/(1+alfa*AF730/($G$5-alfa*ho)))^(go/(Rair*alfa)),pT*EXP(-go*(AF730-hT)/(Rair*TT)))</f>
        <v>#VALUE!</v>
      </c>
      <c r="AJ730" s="0" t="e">
        <f aca="false">Mch(AG730,AH730,Rair,gamma)</f>
        <v>#VALUE!</v>
      </c>
      <c r="AK730" s="0" t="e">
        <f aca="false">Cpex(Cp0,AJ730,$N$9,$L$13:$M$19)</f>
        <v>#VALUE!</v>
      </c>
      <c r="AL730" s="0" t="e">
        <f aca="false">pex(AI730,AJ730,gamma,AK730)</f>
        <v>#VALUE!</v>
      </c>
      <c r="AM730" s="0" t="e">
        <f aca="false">MachThroat(gamma,AL730,AE730)</f>
        <v>#VALUE!</v>
      </c>
      <c r="AN730" s="0" t="e">
        <f aca="false">CN(AM730,CSON,CINC)</f>
        <v>#VALUE!</v>
      </c>
      <c r="AO730" s="0" t="e">
        <f aca="false">DPDT(Constant,AN730,AM730,gamma,AE730,AL730)</f>
        <v>#VALUE!</v>
      </c>
      <c r="AP730" s="0" t="s">
        <v>134</v>
      </c>
      <c r="AQ730" s="0" t="n">
        <f aca="false">Q730+deltaT/2</f>
        <v>7.25499999999989</v>
      </c>
      <c r="AR730" s="0" t="e">
        <f aca="false">pC+deltaT*pdot2/2</f>
        <v>#VALUE!</v>
      </c>
      <c r="AS730" s="0" t="e">
        <f aca="false">hALT1($E$13:$G$1365,AQ730,2)</f>
        <v>#VALUE!</v>
      </c>
      <c r="AT730" s="0" t="e">
        <f aca="false">Veloc($E$13:$G$1365,AQ730,3)</f>
        <v>#VALUE!</v>
      </c>
      <c r="AU730" s="0" t="e">
        <f aca="false">IF(AS730&lt;hT,$G$5+alfa*(AS730-ho),TT)</f>
        <v>#VALUE!</v>
      </c>
      <c r="AV730" s="0" t="e">
        <f aca="false">IF(AS730&lt;hT,pSL*(1/(1+alfa*AF730/($G$5-alfa*ho)))^(go/(Rair*alfa)),pT*EXP(-go*(AF730-hT)/(Rair*TT)))</f>
        <v>#VALUE!</v>
      </c>
      <c r="AW730" s="0" t="e">
        <f aca="false">Mch(AT730,AU730,Rair,gamma)</f>
        <v>#VALUE!</v>
      </c>
      <c r="AX730" s="0" t="e">
        <f aca="false">Cpex(Cp0,AW730,$N$9,$L$13:$M$19)</f>
        <v>#VALUE!</v>
      </c>
      <c r="AY730" s="0" t="e">
        <f aca="false">pex(AV730,AW730,gamma,AX730)</f>
        <v>#VALUE!</v>
      </c>
      <c r="AZ730" s="0" t="e">
        <f aca="false">MachThroat(gamma,AY730,AR730)</f>
        <v>#VALUE!</v>
      </c>
      <c r="BA730" s="0" t="e">
        <f aca="false">CN(AZ730,CSON,CINC)</f>
        <v>#VALUE!</v>
      </c>
      <c r="BB730" s="0" t="e">
        <f aca="false">DPDT(Constant,BA730,AZ730,gamma,AR730,AY730)</f>
        <v>#VALUE!</v>
      </c>
      <c r="BC730" s="0" t="s">
        <v>134</v>
      </c>
      <c r="BD730" s="0" t="n">
        <f aca="false">Q730+deltaT</f>
        <v>7.25999999999989</v>
      </c>
      <c r="BE730" s="0" t="e">
        <f aca="false">pC+deltaT*pdot3</f>
        <v>#VALUE!</v>
      </c>
      <c r="BF730" s="0" t="e">
        <f aca="false">hALT1($E$13:$G$1365,BD730,2)</f>
        <v>#VALUE!</v>
      </c>
      <c r="BG730" s="0" t="e">
        <f aca="false">Veloc($E$13:$G$1365,BD730,3)</f>
        <v>#VALUE!</v>
      </c>
      <c r="BH730" s="0" t="e">
        <f aca="false">IF(BF730&lt;hT,$G$5+alfa*(BF730-ho),TT)</f>
        <v>#VALUE!</v>
      </c>
      <c r="BI730" s="0" t="e">
        <f aca="false">IF(BF730&lt;hT,pSL*(1/(1+alfa*BF730/($G$5-alfa*ho)))^(go/(Rair*alfa)),pT*EXP(-go*(BF730-hT)/(Rair*TT)))</f>
        <v>#VALUE!</v>
      </c>
      <c r="BJ730" s="0" t="e">
        <f aca="false">Mch(BG730,BH730,Rair,gamma)</f>
        <v>#VALUE!</v>
      </c>
      <c r="BK730" s="0" t="e">
        <f aca="false">Cpex(Cp0,BJ730,$N$9,$L$13:$M$19)</f>
        <v>#VALUE!</v>
      </c>
      <c r="BL730" s="0" t="e">
        <f aca="false">pex(BI730,BJ730,gamma,BK730)</f>
        <v>#VALUE!</v>
      </c>
      <c r="BM730" s="0" t="e">
        <f aca="false">MachThroat(gamma,BL730,BE730)</f>
        <v>#VALUE!</v>
      </c>
      <c r="BN730" s="0" t="e">
        <f aca="false">CN(BM730,CSON,CINC)</f>
        <v>#VALUE!</v>
      </c>
      <c r="BO730" s="0" t="e">
        <f aca="false">DPDT(Constant,BN730,BM730,gamma,BE730,BL730)</f>
        <v>#VALUE!</v>
      </c>
      <c r="BP730" s="0" t="e">
        <f aca="false">pC+deltaT*(pdot+2*pdot2+2*pdot3+pdot4)/6</f>
        <v>#VALUE!</v>
      </c>
      <c r="BQ730" s="0" t="s">
        <v>134</v>
      </c>
      <c r="BR730" s="0" t="n">
        <f aca="false">Q730</f>
        <v>7.24999999999989</v>
      </c>
      <c r="BS730" s="0" t="e">
        <f aca="false">R730/144</f>
        <v>#VALUE!</v>
      </c>
      <c r="BT730" s="0" t="e">
        <f aca="false">pX/144</f>
        <v>#VALUE!</v>
      </c>
      <c r="BU730" s="0" t="e">
        <f aca="false">pa/144</f>
        <v>#VALUE!</v>
      </c>
      <c r="BV730" s="11" t="n">
        <f aca="false">BR730</f>
        <v>7.24999999999989</v>
      </c>
      <c r="BW730" s="12" t="e">
        <f aca="false">(pC-pX)/144</f>
        <v>#VALUE!</v>
      </c>
      <c r="BX730" s="0" t="s">
        <v>134</v>
      </c>
      <c r="BZ730" s="0" t="s">
        <v>134</v>
      </c>
      <c r="CA730" s="0" t="s">
        <v>134</v>
      </c>
      <c r="CB730" s="0" t="s">
        <v>134</v>
      </c>
      <c r="CC730" s="0" t="s">
        <v>134</v>
      </c>
      <c r="CD730" s="0" t="s">
        <v>134</v>
      </c>
      <c r="CE730" s="0" t="s">
        <v>134</v>
      </c>
    </row>
    <row r="731" customFormat="false" ht="12.75" hidden="false" customHeight="false" outlineLevel="0" collapsed="false">
      <c r="E731" s="9" t="n">
        <v>7.18</v>
      </c>
      <c r="F731" s="9" t="n">
        <v>6802.72111834636</v>
      </c>
      <c r="G731" s="9" t="n">
        <v>924.004772747347</v>
      </c>
      <c r="Q731" s="0" t="n">
        <f aca="false">Q730+deltaT</f>
        <v>7.25999999999989</v>
      </c>
      <c r="R731" s="0" t="e">
        <f aca="false">BP730</f>
        <v>#VALUE!</v>
      </c>
      <c r="S731" s="0" t="e">
        <f aca="false">hALT1($E$13:$G$1365,Q731,2)</f>
        <v>#VALUE!</v>
      </c>
      <c r="T731" s="0" t="e">
        <f aca="false">Veloc($E$13:$G$1365,Q731,3)</f>
        <v>#VALUE!</v>
      </c>
      <c r="U731" s="0" t="e">
        <f aca="false">IF(S731&lt;hT,$G$5+alfa*(S731-ho),TT)</f>
        <v>#VALUE!</v>
      </c>
      <c r="V731" s="0" t="e">
        <f aca="false">IF(S731&lt;hT,pSL*(1/(1+alfa*S731/($G$5-alfa*ho)))^(go/(Rair*alfa)),pT*EXP(-go*(S731-hT)/(Rair*TT)))</f>
        <v>#VALUE!</v>
      </c>
      <c r="W731" s="0" t="e">
        <f aca="false">Mch(T731,U731,Rair,gamma)</f>
        <v>#VALUE!</v>
      </c>
      <c r="X731" s="0" t="e">
        <f aca="false">Cpex(Cp0,W731,$N$9,$L$13:$M$19)</f>
        <v>#VALUE!</v>
      </c>
      <c r="Y731" s="0" t="e">
        <f aca="false">pex(V731,W731,gamma,X731)</f>
        <v>#VALUE!</v>
      </c>
      <c r="Z731" s="0" t="e">
        <f aca="false">MachThroat(gamma,Y731,R731)</f>
        <v>#VALUE!</v>
      </c>
      <c r="AA731" s="0" t="e">
        <f aca="false">CN(Z731,CSON,CINC)</f>
        <v>#VALUE!</v>
      </c>
      <c r="AB731" s="0" t="e">
        <f aca="false">DPDT(Constant,AA731,Z731,gamma,R731,Y731)</f>
        <v>#VALUE!</v>
      </c>
      <c r="AC731" s="0" t="s">
        <v>134</v>
      </c>
      <c r="AD731" s="0" t="n">
        <f aca="false">Q731+deltaT/2</f>
        <v>7.26499999999989</v>
      </c>
      <c r="AE731" s="0" t="e">
        <f aca="false">pC+deltaT*pdot/2</f>
        <v>#VALUE!</v>
      </c>
      <c r="AF731" s="0" t="e">
        <f aca="false">hALT1($E$13:$G$1365,AD731,2)</f>
        <v>#VALUE!</v>
      </c>
      <c r="AG731" s="0" t="e">
        <f aca="false">Veloc($E$13:$G$1365,AD731,3)</f>
        <v>#VALUE!</v>
      </c>
      <c r="AH731" s="0" t="e">
        <f aca="false">IF(AF731&lt;hT,$G$5+alfa*(AF731-ho),TT)</f>
        <v>#VALUE!</v>
      </c>
      <c r="AI731" s="0" t="e">
        <f aca="false">IF(AF731&lt;hT,pSL*(1/(1+alfa*AF731/($G$5-alfa*ho)))^(go/(Rair*alfa)),pT*EXP(-go*(AF731-hT)/(Rair*TT)))</f>
        <v>#VALUE!</v>
      </c>
      <c r="AJ731" s="0" t="e">
        <f aca="false">Mch(AG731,AH731,Rair,gamma)</f>
        <v>#VALUE!</v>
      </c>
      <c r="AK731" s="0" t="e">
        <f aca="false">Cpex(Cp0,AJ731,$N$9,$L$13:$M$19)</f>
        <v>#VALUE!</v>
      </c>
      <c r="AL731" s="0" t="e">
        <f aca="false">pex(AI731,AJ731,gamma,AK731)</f>
        <v>#VALUE!</v>
      </c>
      <c r="AM731" s="0" t="e">
        <f aca="false">MachThroat(gamma,AL731,AE731)</f>
        <v>#VALUE!</v>
      </c>
      <c r="AN731" s="0" t="e">
        <f aca="false">CN(AM731,CSON,CINC)</f>
        <v>#VALUE!</v>
      </c>
      <c r="AO731" s="0" t="e">
        <f aca="false">DPDT(Constant,AN731,AM731,gamma,AE731,AL731)</f>
        <v>#VALUE!</v>
      </c>
      <c r="AP731" s="0" t="s">
        <v>134</v>
      </c>
      <c r="AQ731" s="0" t="n">
        <f aca="false">Q731+deltaT/2</f>
        <v>7.26499999999989</v>
      </c>
      <c r="AR731" s="0" t="e">
        <f aca="false">pC+deltaT*pdot2/2</f>
        <v>#VALUE!</v>
      </c>
      <c r="AS731" s="0" t="e">
        <f aca="false">hALT1($E$13:$G$1365,AQ731,2)</f>
        <v>#VALUE!</v>
      </c>
      <c r="AT731" s="0" t="e">
        <f aca="false">Veloc($E$13:$G$1365,AQ731,3)</f>
        <v>#VALUE!</v>
      </c>
      <c r="AU731" s="0" t="e">
        <f aca="false">IF(AS731&lt;hT,$G$5+alfa*(AS731-ho),TT)</f>
        <v>#VALUE!</v>
      </c>
      <c r="AV731" s="0" t="e">
        <f aca="false">IF(AS731&lt;hT,pSL*(1/(1+alfa*AF731/($G$5-alfa*ho)))^(go/(Rair*alfa)),pT*EXP(-go*(AF731-hT)/(Rair*TT)))</f>
        <v>#VALUE!</v>
      </c>
      <c r="AW731" s="0" t="e">
        <f aca="false">Mch(AT731,AU731,Rair,gamma)</f>
        <v>#VALUE!</v>
      </c>
      <c r="AX731" s="0" t="e">
        <f aca="false">Cpex(Cp0,AW731,$N$9,$L$13:$M$19)</f>
        <v>#VALUE!</v>
      </c>
      <c r="AY731" s="0" t="e">
        <f aca="false">pex(AV731,AW731,gamma,AX731)</f>
        <v>#VALUE!</v>
      </c>
      <c r="AZ731" s="0" t="e">
        <f aca="false">MachThroat(gamma,AY731,AR731)</f>
        <v>#VALUE!</v>
      </c>
      <c r="BA731" s="0" t="e">
        <f aca="false">CN(AZ731,CSON,CINC)</f>
        <v>#VALUE!</v>
      </c>
      <c r="BB731" s="0" t="e">
        <f aca="false">DPDT(Constant,BA731,AZ731,gamma,AR731,AY731)</f>
        <v>#VALUE!</v>
      </c>
      <c r="BC731" s="0" t="s">
        <v>134</v>
      </c>
      <c r="BD731" s="0" t="n">
        <f aca="false">Q731+deltaT</f>
        <v>7.26999999999989</v>
      </c>
      <c r="BE731" s="0" t="e">
        <f aca="false">pC+deltaT*pdot3</f>
        <v>#VALUE!</v>
      </c>
      <c r="BF731" s="0" t="e">
        <f aca="false">hALT1($E$13:$G$1365,BD731,2)</f>
        <v>#VALUE!</v>
      </c>
      <c r="BG731" s="0" t="e">
        <f aca="false">Veloc($E$13:$G$1365,BD731,3)</f>
        <v>#VALUE!</v>
      </c>
      <c r="BH731" s="0" t="e">
        <f aca="false">IF(BF731&lt;hT,$G$5+alfa*(BF731-ho),TT)</f>
        <v>#VALUE!</v>
      </c>
      <c r="BI731" s="0" t="e">
        <f aca="false">IF(BF731&lt;hT,pSL*(1/(1+alfa*BF731/($G$5-alfa*ho)))^(go/(Rair*alfa)),pT*EXP(-go*(BF731-hT)/(Rair*TT)))</f>
        <v>#VALUE!</v>
      </c>
      <c r="BJ731" s="0" t="e">
        <f aca="false">Mch(BG731,BH731,Rair,gamma)</f>
        <v>#VALUE!</v>
      </c>
      <c r="BK731" s="0" t="e">
        <f aca="false">Cpex(Cp0,BJ731,$N$9,$L$13:$M$19)</f>
        <v>#VALUE!</v>
      </c>
      <c r="BL731" s="0" t="e">
        <f aca="false">pex(BI731,BJ731,gamma,BK731)</f>
        <v>#VALUE!</v>
      </c>
      <c r="BM731" s="0" t="e">
        <f aca="false">MachThroat(gamma,BL731,BE731)</f>
        <v>#VALUE!</v>
      </c>
      <c r="BN731" s="0" t="e">
        <f aca="false">CN(BM731,CSON,CINC)</f>
        <v>#VALUE!</v>
      </c>
      <c r="BO731" s="0" t="e">
        <f aca="false">DPDT(Constant,BN731,BM731,gamma,BE731,BL731)</f>
        <v>#VALUE!</v>
      </c>
      <c r="BP731" s="0" t="e">
        <f aca="false">pC+deltaT*(pdot+2*pdot2+2*pdot3+pdot4)/6</f>
        <v>#VALUE!</v>
      </c>
      <c r="BQ731" s="0" t="s">
        <v>134</v>
      </c>
      <c r="BR731" s="0" t="n">
        <f aca="false">Q731</f>
        <v>7.25999999999989</v>
      </c>
      <c r="BS731" s="0" t="e">
        <f aca="false">R731/144</f>
        <v>#VALUE!</v>
      </c>
      <c r="BT731" s="0" t="e">
        <f aca="false">pX/144</f>
        <v>#VALUE!</v>
      </c>
      <c r="BU731" s="0" t="e">
        <f aca="false">pa/144</f>
        <v>#VALUE!</v>
      </c>
      <c r="BV731" s="11" t="n">
        <f aca="false">BR731</f>
        <v>7.25999999999989</v>
      </c>
      <c r="BW731" s="12" t="e">
        <f aca="false">(pC-pX)/144</f>
        <v>#VALUE!</v>
      </c>
      <c r="BX731" s="0" t="s">
        <v>134</v>
      </c>
      <c r="BZ731" s="0" t="s">
        <v>134</v>
      </c>
      <c r="CA731" s="0" t="s">
        <v>134</v>
      </c>
      <c r="CB731" s="0" t="s">
        <v>134</v>
      </c>
      <c r="CC731" s="0" t="s">
        <v>134</v>
      </c>
      <c r="CD731" s="0" t="s">
        <v>134</v>
      </c>
      <c r="CE731" s="0" t="s">
        <v>134</v>
      </c>
    </row>
    <row r="732" customFormat="false" ht="12.75" hidden="false" customHeight="false" outlineLevel="0" collapsed="false">
      <c r="E732" s="9" t="n">
        <v>7.19</v>
      </c>
      <c r="F732" s="9" t="n">
        <v>6811.95710336484</v>
      </c>
      <c r="G732" s="9" t="n">
        <v>923.192385235213</v>
      </c>
      <c r="Q732" s="0" t="n">
        <f aca="false">Q731+deltaT</f>
        <v>7.26999999999989</v>
      </c>
      <c r="R732" s="0" t="e">
        <f aca="false">BP731</f>
        <v>#VALUE!</v>
      </c>
      <c r="S732" s="0" t="e">
        <f aca="false">hALT1($E$13:$G$1365,Q732,2)</f>
        <v>#VALUE!</v>
      </c>
      <c r="T732" s="0" t="e">
        <f aca="false">Veloc($E$13:$G$1365,Q732,3)</f>
        <v>#VALUE!</v>
      </c>
      <c r="U732" s="0" t="e">
        <f aca="false">IF(S732&lt;hT,$G$5+alfa*(S732-ho),TT)</f>
        <v>#VALUE!</v>
      </c>
      <c r="V732" s="0" t="e">
        <f aca="false">IF(S732&lt;hT,pSL*(1/(1+alfa*S732/($G$5-alfa*ho)))^(go/(Rair*alfa)),pT*EXP(-go*(S732-hT)/(Rair*TT)))</f>
        <v>#VALUE!</v>
      </c>
      <c r="W732" s="0" t="e">
        <f aca="false">Mch(T732,U732,Rair,gamma)</f>
        <v>#VALUE!</v>
      </c>
      <c r="X732" s="0" t="e">
        <f aca="false">Cpex(Cp0,W732,$N$9,$L$13:$M$19)</f>
        <v>#VALUE!</v>
      </c>
      <c r="Y732" s="0" t="e">
        <f aca="false">pex(V732,W732,gamma,X732)</f>
        <v>#VALUE!</v>
      </c>
      <c r="Z732" s="0" t="e">
        <f aca="false">MachThroat(gamma,Y732,R732)</f>
        <v>#VALUE!</v>
      </c>
      <c r="AA732" s="0" t="e">
        <f aca="false">CN(Z732,CSON,CINC)</f>
        <v>#VALUE!</v>
      </c>
      <c r="AB732" s="0" t="e">
        <f aca="false">DPDT(Constant,AA732,Z732,gamma,R732,Y732)</f>
        <v>#VALUE!</v>
      </c>
      <c r="AC732" s="0" t="s">
        <v>134</v>
      </c>
      <c r="AD732" s="0" t="n">
        <f aca="false">Q732+deltaT/2</f>
        <v>7.27499999999989</v>
      </c>
      <c r="AE732" s="0" t="e">
        <f aca="false">pC+deltaT*pdot/2</f>
        <v>#VALUE!</v>
      </c>
      <c r="AF732" s="0" t="e">
        <f aca="false">hALT1($E$13:$G$1365,AD732,2)</f>
        <v>#VALUE!</v>
      </c>
      <c r="AG732" s="0" t="e">
        <f aca="false">Veloc($E$13:$G$1365,AD732,3)</f>
        <v>#VALUE!</v>
      </c>
      <c r="AH732" s="0" t="e">
        <f aca="false">IF(AF732&lt;hT,$G$5+alfa*(AF732-ho),TT)</f>
        <v>#VALUE!</v>
      </c>
      <c r="AI732" s="0" t="e">
        <f aca="false">IF(AF732&lt;hT,pSL*(1/(1+alfa*AF732/($G$5-alfa*ho)))^(go/(Rair*alfa)),pT*EXP(-go*(AF732-hT)/(Rair*TT)))</f>
        <v>#VALUE!</v>
      </c>
      <c r="AJ732" s="0" t="e">
        <f aca="false">Mch(AG732,AH732,Rair,gamma)</f>
        <v>#VALUE!</v>
      </c>
      <c r="AK732" s="0" t="e">
        <f aca="false">Cpex(Cp0,AJ732,$N$9,$L$13:$M$19)</f>
        <v>#VALUE!</v>
      </c>
      <c r="AL732" s="0" t="e">
        <f aca="false">pex(AI732,AJ732,gamma,AK732)</f>
        <v>#VALUE!</v>
      </c>
      <c r="AM732" s="0" t="e">
        <f aca="false">MachThroat(gamma,AL732,AE732)</f>
        <v>#VALUE!</v>
      </c>
      <c r="AN732" s="0" t="e">
        <f aca="false">CN(AM732,CSON,CINC)</f>
        <v>#VALUE!</v>
      </c>
      <c r="AO732" s="0" t="e">
        <f aca="false">DPDT(Constant,AN732,AM732,gamma,AE732,AL732)</f>
        <v>#VALUE!</v>
      </c>
      <c r="AP732" s="0" t="s">
        <v>134</v>
      </c>
      <c r="AQ732" s="0" t="n">
        <f aca="false">Q732+deltaT/2</f>
        <v>7.27499999999989</v>
      </c>
      <c r="AR732" s="0" t="e">
        <f aca="false">pC+deltaT*pdot2/2</f>
        <v>#VALUE!</v>
      </c>
      <c r="AS732" s="0" t="e">
        <f aca="false">hALT1($E$13:$G$1365,AQ732,2)</f>
        <v>#VALUE!</v>
      </c>
      <c r="AT732" s="0" t="e">
        <f aca="false">Veloc($E$13:$G$1365,AQ732,3)</f>
        <v>#VALUE!</v>
      </c>
      <c r="AU732" s="0" t="e">
        <f aca="false">IF(AS732&lt;hT,$G$5+alfa*(AS732-ho),TT)</f>
        <v>#VALUE!</v>
      </c>
      <c r="AV732" s="0" t="e">
        <f aca="false">IF(AS732&lt;hT,pSL*(1/(1+alfa*AF732/($G$5-alfa*ho)))^(go/(Rair*alfa)),pT*EXP(-go*(AF732-hT)/(Rair*TT)))</f>
        <v>#VALUE!</v>
      </c>
      <c r="AW732" s="0" t="e">
        <f aca="false">Mch(AT732,AU732,Rair,gamma)</f>
        <v>#VALUE!</v>
      </c>
      <c r="AX732" s="0" t="e">
        <f aca="false">Cpex(Cp0,AW732,$N$9,$L$13:$M$19)</f>
        <v>#VALUE!</v>
      </c>
      <c r="AY732" s="0" t="e">
        <f aca="false">pex(AV732,AW732,gamma,AX732)</f>
        <v>#VALUE!</v>
      </c>
      <c r="AZ732" s="0" t="e">
        <f aca="false">MachThroat(gamma,AY732,AR732)</f>
        <v>#VALUE!</v>
      </c>
      <c r="BA732" s="0" t="e">
        <f aca="false">CN(AZ732,CSON,CINC)</f>
        <v>#VALUE!</v>
      </c>
      <c r="BB732" s="0" t="e">
        <f aca="false">DPDT(Constant,BA732,AZ732,gamma,AR732,AY732)</f>
        <v>#VALUE!</v>
      </c>
      <c r="BC732" s="0" t="s">
        <v>134</v>
      </c>
      <c r="BD732" s="0" t="n">
        <f aca="false">Q732+deltaT</f>
        <v>7.27999999999989</v>
      </c>
      <c r="BE732" s="0" t="e">
        <f aca="false">pC+deltaT*pdot3</f>
        <v>#VALUE!</v>
      </c>
      <c r="BF732" s="0" t="e">
        <f aca="false">hALT1($E$13:$G$1365,BD732,2)</f>
        <v>#VALUE!</v>
      </c>
      <c r="BG732" s="0" t="e">
        <f aca="false">Veloc($E$13:$G$1365,BD732,3)</f>
        <v>#VALUE!</v>
      </c>
      <c r="BH732" s="0" t="e">
        <f aca="false">IF(BF732&lt;hT,$G$5+alfa*(BF732-ho),TT)</f>
        <v>#VALUE!</v>
      </c>
      <c r="BI732" s="0" t="e">
        <f aca="false">IF(BF732&lt;hT,pSL*(1/(1+alfa*BF732/($G$5-alfa*ho)))^(go/(Rair*alfa)),pT*EXP(-go*(BF732-hT)/(Rair*TT)))</f>
        <v>#VALUE!</v>
      </c>
      <c r="BJ732" s="0" t="e">
        <f aca="false">Mch(BG732,BH732,Rair,gamma)</f>
        <v>#VALUE!</v>
      </c>
      <c r="BK732" s="0" t="e">
        <f aca="false">Cpex(Cp0,BJ732,$N$9,$L$13:$M$19)</f>
        <v>#VALUE!</v>
      </c>
      <c r="BL732" s="0" t="e">
        <f aca="false">pex(BI732,BJ732,gamma,BK732)</f>
        <v>#VALUE!</v>
      </c>
      <c r="BM732" s="0" t="e">
        <f aca="false">MachThroat(gamma,BL732,BE732)</f>
        <v>#VALUE!</v>
      </c>
      <c r="BN732" s="0" t="e">
        <f aca="false">CN(BM732,CSON,CINC)</f>
        <v>#VALUE!</v>
      </c>
      <c r="BO732" s="0" t="e">
        <f aca="false">DPDT(Constant,BN732,BM732,gamma,BE732,BL732)</f>
        <v>#VALUE!</v>
      </c>
      <c r="BP732" s="0" t="e">
        <f aca="false">pC+deltaT*(pdot+2*pdot2+2*pdot3+pdot4)/6</f>
        <v>#VALUE!</v>
      </c>
      <c r="BQ732" s="0" t="s">
        <v>134</v>
      </c>
      <c r="BR732" s="0" t="n">
        <f aca="false">Q732</f>
        <v>7.26999999999989</v>
      </c>
      <c r="BS732" s="0" t="e">
        <f aca="false">R732/144</f>
        <v>#VALUE!</v>
      </c>
      <c r="BT732" s="0" t="e">
        <f aca="false">pX/144</f>
        <v>#VALUE!</v>
      </c>
      <c r="BU732" s="0" t="e">
        <f aca="false">pa/144</f>
        <v>#VALUE!</v>
      </c>
      <c r="BV732" s="11" t="n">
        <f aca="false">BR732</f>
        <v>7.26999999999989</v>
      </c>
      <c r="BW732" s="12" t="e">
        <f aca="false">(pC-pX)/144</f>
        <v>#VALUE!</v>
      </c>
      <c r="BX732" s="0" t="s">
        <v>134</v>
      </c>
      <c r="BZ732" s="0" t="s">
        <v>134</v>
      </c>
      <c r="CA732" s="0" t="s">
        <v>134</v>
      </c>
      <c r="CB732" s="0" t="s">
        <v>134</v>
      </c>
      <c r="CC732" s="0" t="s">
        <v>134</v>
      </c>
      <c r="CD732" s="0" t="s">
        <v>134</v>
      </c>
      <c r="CE732" s="0" t="s">
        <v>134</v>
      </c>
    </row>
    <row r="733" customFormat="false" ht="12.75" hidden="false" customHeight="false" outlineLevel="0" collapsed="false">
      <c r="E733" s="9" t="n">
        <v>7.2</v>
      </c>
      <c r="F733" s="9" t="n">
        <v>6821.18496913348</v>
      </c>
      <c r="G733" s="9" t="n">
        <v>922.380922447161</v>
      </c>
      <c r="Q733" s="0" t="n">
        <f aca="false">Q732+deltaT</f>
        <v>7.27999999999989</v>
      </c>
      <c r="R733" s="0" t="e">
        <f aca="false">BP732</f>
        <v>#VALUE!</v>
      </c>
      <c r="S733" s="0" t="e">
        <f aca="false">hALT1($E$13:$G$1365,Q733,2)</f>
        <v>#VALUE!</v>
      </c>
      <c r="T733" s="0" t="e">
        <f aca="false">Veloc($E$13:$G$1365,Q733,3)</f>
        <v>#VALUE!</v>
      </c>
      <c r="U733" s="0" t="e">
        <f aca="false">IF(S733&lt;hT,$G$5+alfa*(S733-ho),TT)</f>
        <v>#VALUE!</v>
      </c>
      <c r="V733" s="0" t="e">
        <f aca="false">IF(S733&lt;hT,pSL*(1/(1+alfa*S733/($G$5-alfa*ho)))^(go/(Rair*alfa)),pT*EXP(-go*(S733-hT)/(Rair*TT)))</f>
        <v>#VALUE!</v>
      </c>
      <c r="W733" s="0" t="e">
        <f aca="false">Mch(T733,U733,Rair,gamma)</f>
        <v>#VALUE!</v>
      </c>
      <c r="X733" s="0" t="e">
        <f aca="false">Cpex(Cp0,W733,$N$9,$L$13:$M$19)</f>
        <v>#VALUE!</v>
      </c>
      <c r="Y733" s="0" t="e">
        <f aca="false">pex(V733,W733,gamma,X733)</f>
        <v>#VALUE!</v>
      </c>
      <c r="Z733" s="0" t="e">
        <f aca="false">MachThroat(gamma,Y733,R733)</f>
        <v>#VALUE!</v>
      </c>
      <c r="AA733" s="0" t="e">
        <f aca="false">CN(Z733,CSON,CINC)</f>
        <v>#VALUE!</v>
      </c>
      <c r="AB733" s="0" t="e">
        <f aca="false">DPDT(Constant,AA733,Z733,gamma,R733,Y733)</f>
        <v>#VALUE!</v>
      </c>
      <c r="AC733" s="0" t="s">
        <v>134</v>
      </c>
      <c r="AD733" s="0" t="n">
        <f aca="false">Q733+deltaT/2</f>
        <v>7.28499999999989</v>
      </c>
      <c r="AE733" s="0" t="e">
        <f aca="false">pC+deltaT*pdot/2</f>
        <v>#VALUE!</v>
      </c>
      <c r="AF733" s="0" t="e">
        <f aca="false">hALT1($E$13:$G$1365,AD733,2)</f>
        <v>#VALUE!</v>
      </c>
      <c r="AG733" s="0" t="e">
        <f aca="false">Veloc($E$13:$G$1365,AD733,3)</f>
        <v>#VALUE!</v>
      </c>
      <c r="AH733" s="0" t="e">
        <f aca="false">IF(AF733&lt;hT,$G$5+alfa*(AF733-ho),TT)</f>
        <v>#VALUE!</v>
      </c>
      <c r="AI733" s="0" t="e">
        <f aca="false">IF(AF733&lt;hT,pSL*(1/(1+alfa*AF733/($G$5-alfa*ho)))^(go/(Rair*alfa)),pT*EXP(-go*(AF733-hT)/(Rair*TT)))</f>
        <v>#VALUE!</v>
      </c>
      <c r="AJ733" s="0" t="e">
        <f aca="false">Mch(AG733,AH733,Rair,gamma)</f>
        <v>#VALUE!</v>
      </c>
      <c r="AK733" s="0" t="e">
        <f aca="false">Cpex(Cp0,AJ733,$N$9,$L$13:$M$19)</f>
        <v>#VALUE!</v>
      </c>
      <c r="AL733" s="0" t="e">
        <f aca="false">pex(AI733,AJ733,gamma,AK733)</f>
        <v>#VALUE!</v>
      </c>
      <c r="AM733" s="0" t="e">
        <f aca="false">MachThroat(gamma,AL733,AE733)</f>
        <v>#VALUE!</v>
      </c>
      <c r="AN733" s="0" t="e">
        <f aca="false">CN(AM733,CSON,CINC)</f>
        <v>#VALUE!</v>
      </c>
      <c r="AO733" s="0" t="e">
        <f aca="false">DPDT(Constant,AN733,AM733,gamma,AE733,AL733)</f>
        <v>#VALUE!</v>
      </c>
      <c r="AP733" s="0" t="s">
        <v>134</v>
      </c>
      <c r="AQ733" s="0" t="n">
        <f aca="false">Q733+deltaT/2</f>
        <v>7.28499999999989</v>
      </c>
      <c r="AR733" s="0" t="e">
        <f aca="false">pC+deltaT*pdot2/2</f>
        <v>#VALUE!</v>
      </c>
      <c r="AS733" s="0" t="e">
        <f aca="false">hALT1($E$13:$G$1365,AQ733,2)</f>
        <v>#VALUE!</v>
      </c>
      <c r="AT733" s="0" t="e">
        <f aca="false">Veloc($E$13:$G$1365,AQ733,3)</f>
        <v>#VALUE!</v>
      </c>
      <c r="AU733" s="0" t="e">
        <f aca="false">IF(AS733&lt;hT,$G$5+alfa*(AS733-ho),TT)</f>
        <v>#VALUE!</v>
      </c>
      <c r="AV733" s="0" t="e">
        <f aca="false">IF(AS733&lt;hT,pSL*(1/(1+alfa*AF733/($G$5-alfa*ho)))^(go/(Rair*alfa)),pT*EXP(-go*(AF733-hT)/(Rair*TT)))</f>
        <v>#VALUE!</v>
      </c>
      <c r="AW733" s="0" t="e">
        <f aca="false">Mch(AT733,AU733,Rair,gamma)</f>
        <v>#VALUE!</v>
      </c>
      <c r="AX733" s="0" t="e">
        <f aca="false">Cpex(Cp0,AW733,$N$9,$L$13:$M$19)</f>
        <v>#VALUE!</v>
      </c>
      <c r="AY733" s="0" t="e">
        <f aca="false">pex(AV733,AW733,gamma,AX733)</f>
        <v>#VALUE!</v>
      </c>
      <c r="AZ733" s="0" t="e">
        <f aca="false">MachThroat(gamma,AY733,AR733)</f>
        <v>#VALUE!</v>
      </c>
      <c r="BA733" s="0" t="e">
        <f aca="false">CN(AZ733,CSON,CINC)</f>
        <v>#VALUE!</v>
      </c>
      <c r="BB733" s="0" t="e">
        <f aca="false">DPDT(Constant,BA733,AZ733,gamma,AR733,AY733)</f>
        <v>#VALUE!</v>
      </c>
      <c r="BC733" s="0" t="s">
        <v>134</v>
      </c>
      <c r="BD733" s="0" t="n">
        <f aca="false">Q733+deltaT</f>
        <v>7.28999999999989</v>
      </c>
      <c r="BE733" s="0" t="e">
        <f aca="false">pC+deltaT*pdot3</f>
        <v>#VALUE!</v>
      </c>
      <c r="BF733" s="0" t="e">
        <f aca="false">hALT1($E$13:$G$1365,BD733,2)</f>
        <v>#VALUE!</v>
      </c>
      <c r="BG733" s="0" t="e">
        <f aca="false">Veloc($E$13:$G$1365,BD733,3)</f>
        <v>#VALUE!</v>
      </c>
      <c r="BH733" s="0" t="e">
        <f aca="false">IF(BF733&lt;hT,$G$5+alfa*(BF733-ho),TT)</f>
        <v>#VALUE!</v>
      </c>
      <c r="BI733" s="0" t="e">
        <f aca="false">IF(BF733&lt;hT,pSL*(1/(1+alfa*BF733/($G$5-alfa*ho)))^(go/(Rair*alfa)),pT*EXP(-go*(BF733-hT)/(Rair*TT)))</f>
        <v>#VALUE!</v>
      </c>
      <c r="BJ733" s="0" t="e">
        <f aca="false">Mch(BG733,BH733,Rair,gamma)</f>
        <v>#VALUE!</v>
      </c>
      <c r="BK733" s="0" t="e">
        <f aca="false">Cpex(Cp0,BJ733,$N$9,$L$13:$M$19)</f>
        <v>#VALUE!</v>
      </c>
      <c r="BL733" s="0" t="e">
        <f aca="false">pex(BI733,BJ733,gamma,BK733)</f>
        <v>#VALUE!</v>
      </c>
      <c r="BM733" s="0" t="e">
        <f aca="false">MachThroat(gamma,BL733,BE733)</f>
        <v>#VALUE!</v>
      </c>
      <c r="BN733" s="0" t="e">
        <f aca="false">CN(BM733,CSON,CINC)</f>
        <v>#VALUE!</v>
      </c>
      <c r="BO733" s="0" t="e">
        <f aca="false">DPDT(Constant,BN733,BM733,gamma,BE733,BL733)</f>
        <v>#VALUE!</v>
      </c>
      <c r="BP733" s="0" t="e">
        <f aca="false">pC+deltaT*(pdot+2*pdot2+2*pdot3+pdot4)/6</f>
        <v>#VALUE!</v>
      </c>
      <c r="BQ733" s="0" t="s">
        <v>134</v>
      </c>
      <c r="BR733" s="0" t="n">
        <f aca="false">Q733</f>
        <v>7.27999999999989</v>
      </c>
      <c r="BS733" s="0" t="e">
        <f aca="false">R733/144</f>
        <v>#VALUE!</v>
      </c>
      <c r="BT733" s="0" t="e">
        <f aca="false">pX/144</f>
        <v>#VALUE!</v>
      </c>
      <c r="BU733" s="0" t="e">
        <f aca="false">pa/144</f>
        <v>#VALUE!</v>
      </c>
      <c r="BV733" s="11" t="n">
        <f aca="false">BR733</f>
        <v>7.27999999999989</v>
      </c>
      <c r="BW733" s="12" t="e">
        <f aca="false">(pC-pX)/144</f>
        <v>#VALUE!</v>
      </c>
      <c r="BX733" s="0" t="s">
        <v>134</v>
      </c>
      <c r="BZ733" s="0" t="s">
        <v>134</v>
      </c>
      <c r="CA733" s="0" t="s">
        <v>134</v>
      </c>
      <c r="CB733" s="0" t="s">
        <v>134</v>
      </c>
      <c r="CC733" s="0" t="s">
        <v>134</v>
      </c>
      <c r="CD733" s="0" t="s">
        <v>134</v>
      </c>
      <c r="CE733" s="0" t="s">
        <v>134</v>
      </c>
    </row>
    <row r="734" customFormat="false" ht="12.75" hidden="false" customHeight="false" outlineLevel="0" collapsed="false">
      <c r="E734" s="9" t="n">
        <v>7.21</v>
      </c>
      <c r="F734" s="9" t="n">
        <v>6830.40472488958</v>
      </c>
      <c r="G734" s="9" t="n">
        <v>921.570382397327</v>
      </c>
      <c r="Q734" s="0" t="n">
        <f aca="false">Q733+deltaT</f>
        <v>7.28999999999989</v>
      </c>
      <c r="R734" s="0" t="e">
        <f aca="false">BP733</f>
        <v>#VALUE!</v>
      </c>
      <c r="S734" s="0" t="e">
        <f aca="false">hALT1($E$13:$G$1365,Q734,2)</f>
        <v>#VALUE!</v>
      </c>
      <c r="T734" s="0" t="e">
        <f aca="false">Veloc($E$13:$G$1365,Q734,3)</f>
        <v>#VALUE!</v>
      </c>
      <c r="U734" s="0" t="e">
        <f aca="false">IF(S734&lt;hT,$G$5+alfa*(S734-ho),TT)</f>
        <v>#VALUE!</v>
      </c>
      <c r="V734" s="0" t="e">
        <f aca="false">IF(S734&lt;hT,pSL*(1/(1+alfa*S734/($G$5-alfa*ho)))^(go/(Rair*alfa)),pT*EXP(-go*(S734-hT)/(Rair*TT)))</f>
        <v>#VALUE!</v>
      </c>
      <c r="W734" s="0" t="e">
        <f aca="false">Mch(T734,U734,Rair,gamma)</f>
        <v>#VALUE!</v>
      </c>
      <c r="X734" s="0" t="e">
        <f aca="false">Cpex(Cp0,W734,$N$9,$L$13:$M$19)</f>
        <v>#VALUE!</v>
      </c>
      <c r="Y734" s="0" t="e">
        <f aca="false">pex(V734,W734,gamma,X734)</f>
        <v>#VALUE!</v>
      </c>
      <c r="Z734" s="0" t="e">
        <f aca="false">MachThroat(gamma,Y734,R734)</f>
        <v>#VALUE!</v>
      </c>
      <c r="AA734" s="0" t="e">
        <f aca="false">CN(Z734,CSON,CINC)</f>
        <v>#VALUE!</v>
      </c>
      <c r="AB734" s="0" t="e">
        <f aca="false">DPDT(Constant,AA734,Z734,gamma,R734,Y734)</f>
        <v>#VALUE!</v>
      </c>
      <c r="AC734" s="0" t="s">
        <v>134</v>
      </c>
      <c r="AD734" s="0" t="n">
        <f aca="false">Q734+deltaT/2</f>
        <v>7.29499999999989</v>
      </c>
      <c r="AE734" s="0" t="e">
        <f aca="false">pC+deltaT*pdot/2</f>
        <v>#VALUE!</v>
      </c>
      <c r="AF734" s="0" t="e">
        <f aca="false">hALT1($E$13:$G$1365,AD734,2)</f>
        <v>#VALUE!</v>
      </c>
      <c r="AG734" s="0" t="e">
        <f aca="false">Veloc($E$13:$G$1365,AD734,3)</f>
        <v>#VALUE!</v>
      </c>
      <c r="AH734" s="0" t="e">
        <f aca="false">IF(AF734&lt;hT,$G$5+alfa*(AF734-ho),TT)</f>
        <v>#VALUE!</v>
      </c>
      <c r="AI734" s="0" t="e">
        <f aca="false">IF(AF734&lt;hT,pSL*(1/(1+alfa*AF734/($G$5-alfa*ho)))^(go/(Rair*alfa)),pT*EXP(-go*(AF734-hT)/(Rair*TT)))</f>
        <v>#VALUE!</v>
      </c>
      <c r="AJ734" s="0" t="e">
        <f aca="false">Mch(AG734,AH734,Rair,gamma)</f>
        <v>#VALUE!</v>
      </c>
      <c r="AK734" s="0" t="e">
        <f aca="false">Cpex(Cp0,AJ734,$N$9,$L$13:$M$19)</f>
        <v>#VALUE!</v>
      </c>
      <c r="AL734" s="0" t="e">
        <f aca="false">pex(AI734,AJ734,gamma,AK734)</f>
        <v>#VALUE!</v>
      </c>
      <c r="AM734" s="0" t="e">
        <f aca="false">MachThroat(gamma,AL734,AE734)</f>
        <v>#VALUE!</v>
      </c>
      <c r="AN734" s="0" t="e">
        <f aca="false">CN(AM734,CSON,CINC)</f>
        <v>#VALUE!</v>
      </c>
      <c r="AO734" s="0" t="e">
        <f aca="false">DPDT(Constant,AN734,AM734,gamma,AE734,AL734)</f>
        <v>#VALUE!</v>
      </c>
      <c r="AP734" s="0" t="s">
        <v>134</v>
      </c>
      <c r="AQ734" s="0" t="n">
        <f aca="false">Q734+deltaT/2</f>
        <v>7.29499999999989</v>
      </c>
      <c r="AR734" s="0" t="e">
        <f aca="false">pC+deltaT*pdot2/2</f>
        <v>#VALUE!</v>
      </c>
      <c r="AS734" s="0" t="e">
        <f aca="false">hALT1($E$13:$G$1365,AQ734,2)</f>
        <v>#VALUE!</v>
      </c>
      <c r="AT734" s="0" t="e">
        <f aca="false">Veloc($E$13:$G$1365,AQ734,3)</f>
        <v>#VALUE!</v>
      </c>
      <c r="AU734" s="0" t="e">
        <f aca="false">IF(AS734&lt;hT,$G$5+alfa*(AS734-ho),TT)</f>
        <v>#VALUE!</v>
      </c>
      <c r="AV734" s="0" t="e">
        <f aca="false">IF(AS734&lt;hT,pSL*(1/(1+alfa*AF734/($G$5-alfa*ho)))^(go/(Rair*alfa)),pT*EXP(-go*(AF734-hT)/(Rair*TT)))</f>
        <v>#VALUE!</v>
      </c>
      <c r="AW734" s="0" t="e">
        <f aca="false">Mch(AT734,AU734,Rair,gamma)</f>
        <v>#VALUE!</v>
      </c>
      <c r="AX734" s="0" t="e">
        <f aca="false">Cpex(Cp0,AW734,$N$9,$L$13:$M$19)</f>
        <v>#VALUE!</v>
      </c>
      <c r="AY734" s="0" t="e">
        <f aca="false">pex(AV734,AW734,gamma,AX734)</f>
        <v>#VALUE!</v>
      </c>
      <c r="AZ734" s="0" t="e">
        <f aca="false">MachThroat(gamma,AY734,AR734)</f>
        <v>#VALUE!</v>
      </c>
      <c r="BA734" s="0" t="e">
        <f aca="false">CN(AZ734,CSON,CINC)</f>
        <v>#VALUE!</v>
      </c>
      <c r="BB734" s="0" t="e">
        <f aca="false">DPDT(Constant,BA734,AZ734,gamma,AR734,AY734)</f>
        <v>#VALUE!</v>
      </c>
      <c r="BC734" s="0" t="s">
        <v>134</v>
      </c>
      <c r="BD734" s="0" t="n">
        <f aca="false">Q734+deltaT</f>
        <v>7.29999999999989</v>
      </c>
      <c r="BE734" s="0" t="e">
        <f aca="false">pC+deltaT*pdot3</f>
        <v>#VALUE!</v>
      </c>
      <c r="BF734" s="0" t="e">
        <f aca="false">hALT1($E$13:$G$1365,BD734,2)</f>
        <v>#VALUE!</v>
      </c>
      <c r="BG734" s="0" t="e">
        <f aca="false">Veloc($E$13:$G$1365,BD734,3)</f>
        <v>#VALUE!</v>
      </c>
      <c r="BH734" s="0" t="e">
        <f aca="false">IF(BF734&lt;hT,$G$5+alfa*(BF734-ho),TT)</f>
        <v>#VALUE!</v>
      </c>
      <c r="BI734" s="0" t="e">
        <f aca="false">IF(BF734&lt;hT,pSL*(1/(1+alfa*BF734/($G$5-alfa*ho)))^(go/(Rair*alfa)),pT*EXP(-go*(BF734-hT)/(Rair*TT)))</f>
        <v>#VALUE!</v>
      </c>
      <c r="BJ734" s="0" t="e">
        <f aca="false">Mch(BG734,BH734,Rair,gamma)</f>
        <v>#VALUE!</v>
      </c>
      <c r="BK734" s="0" t="e">
        <f aca="false">Cpex(Cp0,BJ734,$N$9,$L$13:$M$19)</f>
        <v>#VALUE!</v>
      </c>
      <c r="BL734" s="0" t="e">
        <f aca="false">pex(BI734,BJ734,gamma,BK734)</f>
        <v>#VALUE!</v>
      </c>
      <c r="BM734" s="0" t="e">
        <f aca="false">MachThroat(gamma,BL734,BE734)</f>
        <v>#VALUE!</v>
      </c>
      <c r="BN734" s="0" t="e">
        <f aca="false">CN(BM734,CSON,CINC)</f>
        <v>#VALUE!</v>
      </c>
      <c r="BO734" s="0" t="e">
        <f aca="false">DPDT(Constant,BN734,BM734,gamma,BE734,BL734)</f>
        <v>#VALUE!</v>
      </c>
      <c r="BP734" s="0" t="e">
        <f aca="false">pC+deltaT*(pdot+2*pdot2+2*pdot3+pdot4)/6</f>
        <v>#VALUE!</v>
      </c>
      <c r="BQ734" s="0" t="s">
        <v>134</v>
      </c>
      <c r="BR734" s="0" t="n">
        <f aca="false">Q734</f>
        <v>7.28999999999989</v>
      </c>
      <c r="BS734" s="0" t="e">
        <f aca="false">R734/144</f>
        <v>#VALUE!</v>
      </c>
      <c r="BT734" s="0" t="e">
        <f aca="false">pX/144</f>
        <v>#VALUE!</v>
      </c>
      <c r="BU734" s="0" t="e">
        <f aca="false">pa/144</f>
        <v>#VALUE!</v>
      </c>
      <c r="BV734" s="11" t="n">
        <f aca="false">BR734</f>
        <v>7.28999999999989</v>
      </c>
      <c r="BW734" s="12" t="e">
        <f aca="false">(pC-pX)/144</f>
        <v>#VALUE!</v>
      </c>
      <c r="BX734" s="0" t="s">
        <v>134</v>
      </c>
      <c r="BZ734" s="0" t="s">
        <v>134</v>
      </c>
      <c r="CA734" s="0" t="s">
        <v>134</v>
      </c>
      <c r="CB734" s="0" t="s">
        <v>134</v>
      </c>
      <c r="CC734" s="0" t="s">
        <v>134</v>
      </c>
      <c r="CD734" s="0" t="s">
        <v>134</v>
      </c>
      <c r="CE734" s="0" t="s">
        <v>134</v>
      </c>
    </row>
    <row r="735" customFormat="false" ht="12.75" hidden="false" customHeight="false" outlineLevel="0" collapsed="false">
      <c r="E735" s="9" t="n">
        <v>7.22</v>
      </c>
      <c r="F735" s="9" t="n">
        <v>6839.61637985061</v>
      </c>
      <c r="G735" s="9" t="n">
        <v>920.760763105276</v>
      </c>
      <c r="Q735" s="0" t="n">
        <f aca="false">Q734+deltaT</f>
        <v>7.29999999999989</v>
      </c>
      <c r="R735" s="0" t="e">
        <f aca="false">BP734</f>
        <v>#VALUE!</v>
      </c>
      <c r="S735" s="0" t="e">
        <f aca="false">hALT1($E$13:$G$1365,Q735,2)</f>
        <v>#VALUE!</v>
      </c>
      <c r="T735" s="0" t="e">
        <f aca="false">Veloc($E$13:$G$1365,Q735,3)</f>
        <v>#VALUE!</v>
      </c>
      <c r="U735" s="0" t="e">
        <f aca="false">IF(S735&lt;hT,$G$5+alfa*(S735-ho),TT)</f>
        <v>#VALUE!</v>
      </c>
      <c r="V735" s="0" t="e">
        <f aca="false">IF(S735&lt;hT,pSL*(1/(1+alfa*S735/($G$5-alfa*ho)))^(go/(Rair*alfa)),pT*EXP(-go*(S735-hT)/(Rair*TT)))</f>
        <v>#VALUE!</v>
      </c>
      <c r="W735" s="0" t="e">
        <f aca="false">Mch(T735,U735,Rair,gamma)</f>
        <v>#VALUE!</v>
      </c>
      <c r="X735" s="0" t="e">
        <f aca="false">Cpex(Cp0,W735,$N$9,$L$13:$M$19)</f>
        <v>#VALUE!</v>
      </c>
      <c r="Y735" s="0" t="e">
        <f aca="false">pex(V735,W735,gamma,X735)</f>
        <v>#VALUE!</v>
      </c>
      <c r="Z735" s="0" t="e">
        <f aca="false">MachThroat(gamma,Y735,R735)</f>
        <v>#VALUE!</v>
      </c>
      <c r="AA735" s="0" t="e">
        <f aca="false">CN(Z735,CSON,CINC)</f>
        <v>#VALUE!</v>
      </c>
      <c r="AB735" s="0" t="e">
        <f aca="false">DPDT(Constant,AA735,Z735,gamma,R735,Y735)</f>
        <v>#VALUE!</v>
      </c>
      <c r="AC735" s="0" t="s">
        <v>134</v>
      </c>
      <c r="AD735" s="0" t="n">
        <f aca="false">Q735+deltaT/2</f>
        <v>7.30499999999989</v>
      </c>
      <c r="AE735" s="0" t="e">
        <f aca="false">pC+deltaT*pdot/2</f>
        <v>#VALUE!</v>
      </c>
      <c r="AF735" s="0" t="e">
        <f aca="false">hALT1($E$13:$G$1365,AD735,2)</f>
        <v>#VALUE!</v>
      </c>
      <c r="AG735" s="0" t="e">
        <f aca="false">Veloc($E$13:$G$1365,AD735,3)</f>
        <v>#VALUE!</v>
      </c>
      <c r="AH735" s="0" t="e">
        <f aca="false">IF(AF735&lt;hT,$G$5+alfa*(AF735-ho),TT)</f>
        <v>#VALUE!</v>
      </c>
      <c r="AI735" s="0" t="e">
        <f aca="false">IF(AF735&lt;hT,pSL*(1/(1+alfa*AF735/($G$5-alfa*ho)))^(go/(Rair*alfa)),pT*EXP(-go*(AF735-hT)/(Rair*TT)))</f>
        <v>#VALUE!</v>
      </c>
      <c r="AJ735" s="0" t="e">
        <f aca="false">Mch(AG735,AH735,Rair,gamma)</f>
        <v>#VALUE!</v>
      </c>
      <c r="AK735" s="0" t="e">
        <f aca="false">Cpex(Cp0,AJ735,$N$9,$L$13:$M$19)</f>
        <v>#VALUE!</v>
      </c>
      <c r="AL735" s="0" t="e">
        <f aca="false">pex(AI735,AJ735,gamma,AK735)</f>
        <v>#VALUE!</v>
      </c>
      <c r="AM735" s="0" t="e">
        <f aca="false">MachThroat(gamma,AL735,AE735)</f>
        <v>#VALUE!</v>
      </c>
      <c r="AN735" s="0" t="e">
        <f aca="false">CN(AM735,CSON,CINC)</f>
        <v>#VALUE!</v>
      </c>
      <c r="AO735" s="0" t="e">
        <f aca="false">DPDT(Constant,AN735,AM735,gamma,AE735,AL735)</f>
        <v>#VALUE!</v>
      </c>
      <c r="AP735" s="0" t="s">
        <v>134</v>
      </c>
      <c r="AQ735" s="0" t="n">
        <f aca="false">Q735+deltaT/2</f>
        <v>7.30499999999989</v>
      </c>
      <c r="AR735" s="0" t="e">
        <f aca="false">pC+deltaT*pdot2/2</f>
        <v>#VALUE!</v>
      </c>
      <c r="AS735" s="0" t="e">
        <f aca="false">hALT1($E$13:$G$1365,AQ735,2)</f>
        <v>#VALUE!</v>
      </c>
      <c r="AT735" s="0" t="e">
        <f aca="false">Veloc($E$13:$G$1365,AQ735,3)</f>
        <v>#VALUE!</v>
      </c>
      <c r="AU735" s="0" t="e">
        <f aca="false">IF(AS735&lt;hT,$G$5+alfa*(AS735-ho),TT)</f>
        <v>#VALUE!</v>
      </c>
      <c r="AV735" s="0" t="e">
        <f aca="false">IF(AS735&lt;hT,pSL*(1/(1+alfa*AF735/($G$5-alfa*ho)))^(go/(Rair*alfa)),pT*EXP(-go*(AF735-hT)/(Rair*TT)))</f>
        <v>#VALUE!</v>
      </c>
      <c r="AW735" s="0" t="e">
        <f aca="false">Mch(AT735,AU735,Rair,gamma)</f>
        <v>#VALUE!</v>
      </c>
      <c r="AX735" s="0" t="e">
        <f aca="false">Cpex(Cp0,AW735,$N$9,$L$13:$M$19)</f>
        <v>#VALUE!</v>
      </c>
      <c r="AY735" s="0" t="e">
        <f aca="false">pex(AV735,AW735,gamma,AX735)</f>
        <v>#VALUE!</v>
      </c>
      <c r="AZ735" s="0" t="e">
        <f aca="false">MachThroat(gamma,AY735,AR735)</f>
        <v>#VALUE!</v>
      </c>
      <c r="BA735" s="0" t="e">
        <f aca="false">CN(AZ735,CSON,CINC)</f>
        <v>#VALUE!</v>
      </c>
      <c r="BB735" s="0" t="e">
        <f aca="false">DPDT(Constant,BA735,AZ735,gamma,AR735,AY735)</f>
        <v>#VALUE!</v>
      </c>
      <c r="BC735" s="0" t="s">
        <v>134</v>
      </c>
      <c r="BD735" s="0" t="n">
        <f aca="false">Q735+deltaT</f>
        <v>7.30999999999989</v>
      </c>
      <c r="BE735" s="0" t="e">
        <f aca="false">pC+deltaT*pdot3</f>
        <v>#VALUE!</v>
      </c>
      <c r="BF735" s="0" t="e">
        <f aca="false">hALT1($E$13:$G$1365,BD735,2)</f>
        <v>#VALUE!</v>
      </c>
      <c r="BG735" s="0" t="e">
        <f aca="false">Veloc($E$13:$G$1365,BD735,3)</f>
        <v>#VALUE!</v>
      </c>
      <c r="BH735" s="0" t="e">
        <f aca="false">IF(BF735&lt;hT,$G$5+alfa*(BF735-ho),TT)</f>
        <v>#VALUE!</v>
      </c>
      <c r="BI735" s="0" t="e">
        <f aca="false">IF(BF735&lt;hT,pSL*(1/(1+alfa*BF735/($G$5-alfa*ho)))^(go/(Rair*alfa)),pT*EXP(-go*(BF735-hT)/(Rair*TT)))</f>
        <v>#VALUE!</v>
      </c>
      <c r="BJ735" s="0" t="e">
        <f aca="false">Mch(BG735,BH735,Rair,gamma)</f>
        <v>#VALUE!</v>
      </c>
      <c r="BK735" s="0" t="e">
        <f aca="false">Cpex(Cp0,BJ735,$N$9,$L$13:$M$19)</f>
        <v>#VALUE!</v>
      </c>
      <c r="BL735" s="0" t="e">
        <f aca="false">pex(BI735,BJ735,gamma,BK735)</f>
        <v>#VALUE!</v>
      </c>
      <c r="BM735" s="0" t="e">
        <f aca="false">MachThroat(gamma,BL735,BE735)</f>
        <v>#VALUE!</v>
      </c>
      <c r="BN735" s="0" t="e">
        <f aca="false">CN(BM735,CSON,CINC)</f>
        <v>#VALUE!</v>
      </c>
      <c r="BO735" s="0" t="e">
        <f aca="false">DPDT(Constant,BN735,BM735,gamma,BE735,BL735)</f>
        <v>#VALUE!</v>
      </c>
      <c r="BP735" s="0" t="e">
        <f aca="false">pC+deltaT*(pdot+2*pdot2+2*pdot3+pdot4)/6</f>
        <v>#VALUE!</v>
      </c>
      <c r="BQ735" s="0" t="s">
        <v>134</v>
      </c>
      <c r="BR735" s="0" t="n">
        <f aca="false">Q735</f>
        <v>7.29999999999989</v>
      </c>
      <c r="BS735" s="0" t="e">
        <f aca="false">R735/144</f>
        <v>#VALUE!</v>
      </c>
      <c r="BT735" s="0" t="e">
        <f aca="false">pX/144</f>
        <v>#VALUE!</v>
      </c>
      <c r="BU735" s="0" t="e">
        <f aca="false">pa/144</f>
        <v>#VALUE!</v>
      </c>
      <c r="BV735" s="11" t="n">
        <f aca="false">BR735</f>
        <v>7.29999999999989</v>
      </c>
      <c r="BW735" s="12" t="e">
        <f aca="false">(pC-pX)/144</f>
        <v>#VALUE!</v>
      </c>
      <c r="BX735" s="0" t="s">
        <v>134</v>
      </c>
      <c r="BZ735" s="0" t="s">
        <v>134</v>
      </c>
      <c r="CA735" s="0" t="s">
        <v>134</v>
      </c>
      <c r="CB735" s="0" t="s">
        <v>134</v>
      </c>
      <c r="CC735" s="0" t="s">
        <v>134</v>
      </c>
      <c r="CD735" s="0" t="s">
        <v>134</v>
      </c>
      <c r="CE735" s="0" t="s">
        <v>134</v>
      </c>
    </row>
    <row r="736" customFormat="false" ht="12.75" hidden="false" customHeight="false" outlineLevel="0" collapsed="false">
      <c r="E736" s="9" t="n">
        <v>7.23</v>
      </c>
      <c r="F736" s="9" t="n">
        <v>6848.81994321429</v>
      </c>
      <c r="G736" s="9" t="n">
        <v>919.952062595994</v>
      </c>
      <c r="Q736" s="0" t="n">
        <f aca="false">Q735+deltaT</f>
        <v>7.30999999999989</v>
      </c>
      <c r="R736" s="0" t="e">
        <f aca="false">BP735</f>
        <v>#VALUE!</v>
      </c>
      <c r="S736" s="0" t="e">
        <f aca="false">hALT1($E$13:$G$1365,Q736,2)</f>
        <v>#VALUE!</v>
      </c>
      <c r="T736" s="0" t="e">
        <f aca="false">Veloc($E$13:$G$1365,Q736,3)</f>
        <v>#VALUE!</v>
      </c>
      <c r="U736" s="0" t="e">
        <f aca="false">IF(S736&lt;hT,$G$5+alfa*(S736-ho),TT)</f>
        <v>#VALUE!</v>
      </c>
      <c r="V736" s="0" t="e">
        <f aca="false">IF(S736&lt;hT,pSL*(1/(1+alfa*S736/($G$5-alfa*ho)))^(go/(Rair*alfa)),pT*EXP(-go*(S736-hT)/(Rair*TT)))</f>
        <v>#VALUE!</v>
      </c>
      <c r="W736" s="0" t="e">
        <f aca="false">Mch(T736,U736,Rair,gamma)</f>
        <v>#VALUE!</v>
      </c>
      <c r="X736" s="0" t="e">
        <f aca="false">Cpex(Cp0,W736,$N$9,$L$13:$M$19)</f>
        <v>#VALUE!</v>
      </c>
      <c r="Y736" s="0" t="e">
        <f aca="false">pex(V736,W736,gamma,X736)</f>
        <v>#VALUE!</v>
      </c>
      <c r="Z736" s="0" t="e">
        <f aca="false">MachThroat(gamma,Y736,R736)</f>
        <v>#VALUE!</v>
      </c>
      <c r="AA736" s="0" t="e">
        <f aca="false">CN(Z736,CSON,CINC)</f>
        <v>#VALUE!</v>
      </c>
      <c r="AB736" s="0" t="e">
        <f aca="false">DPDT(Constant,AA736,Z736,gamma,R736,Y736)</f>
        <v>#VALUE!</v>
      </c>
      <c r="AC736" s="0" t="s">
        <v>134</v>
      </c>
      <c r="AD736" s="0" t="n">
        <f aca="false">Q736+deltaT/2</f>
        <v>7.31499999999989</v>
      </c>
      <c r="AE736" s="0" t="e">
        <f aca="false">pC+deltaT*pdot/2</f>
        <v>#VALUE!</v>
      </c>
      <c r="AF736" s="0" t="e">
        <f aca="false">hALT1($E$13:$G$1365,AD736,2)</f>
        <v>#VALUE!</v>
      </c>
      <c r="AG736" s="0" t="e">
        <f aca="false">Veloc($E$13:$G$1365,AD736,3)</f>
        <v>#VALUE!</v>
      </c>
      <c r="AH736" s="0" t="e">
        <f aca="false">IF(AF736&lt;hT,$G$5+alfa*(AF736-ho),TT)</f>
        <v>#VALUE!</v>
      </c>
      <c r="AI736" s="0" t="e">
        <f aca="false">IF(AF736&lt;hT,pSL*(1/(1+alfa*AF736/($G$5-alfa*ho)))^(go/(Rair*alfa)),pT*EXP(-go*(AF736-hT)/(Rair*TT)))</f>
        <v>#VALUE!</v>
      </c>
      <c r="AJ736" s="0" t="e">
        <f aca="false">Mch(AG736,AH736,Rair,gamma)</f>
        <v>#VALUE!</v>
      </c>
      <c r="AK736" s="0" t="e">
        <f aca="false">Cpex(Cp0,AJ736,$N$9,$L$13:$M$19)</f>
        <v>#VALUE!</v>
      </c>
      <c r="AL736" s="0" t="e">
        <f aca="false">pex(AI736,AJ736,gamma,AK736)</f>
        <v>#VALUE!</v>
      </c>
      <c r="AM736" s="0" t="e">
        <f aca="false">MachThroat(gamma,AL736,AE736)</f>
        <v>#VALUE!</v>
      </c>
      <c r="AN736" s="0" t="e">
        <f aca="false">CN(AM736,CSON,CINC)</f>
        <v>#VALUE!</v>
      </c>
      <c r="AO736" s="0" t="e">
        <f aca="false">DPDT(Constant,AN736,AM736,gamma,AE736,AL736)</f>
        <v>#VALUE!</v>
      </c>
      <c r="AP736" s="0" t="s">
        <v>134</v>
      </c>
      <c r="AQ736" s="0" t="n">
        <f aca="false">Q736+deltaT/2</f>
        <v>7.31499999999989</v>
      </c>
      <c r="AR736" s="0" t="e">
        <f aca="false">pC+deltaT*pdot2/2</f>
        <v>#VALUE!</v>
      </c>
      <c r="AS736" s="0" t="e">
        <f aca="false">hALT1($E$13:$G$1365,AQ736,2)</f>
        <v>#VALUE!</v>
      </c>
      <c r="AT736" s="0" t="e">
        <f aca="false">Veloc($E$13:$G$1365,AQ736,3)</f>
        <v>#VALUE!</v>
      </c>
      <c r="AU736" s="0" t="e">
        <f aca="false">IF(AS736&lt;hT,$G$5+alfa*(AS736-ho),TT)</f>
        <v>#VALUE!</v>
      </c>
      <c r="AV736" s="0" t="e">
        <f aca="false">IF(AS736&lt;hT,pSL*(1/(1+alfa*AF736/($G$5-alfa*ho)))^(go/(Rair*alfa)),pT*EXP(-go*(AF736-hT)/(Rair*TT)))</f>
        <v>#VALUE!</v>
      </c>
      <c r="AW736" s="0" t="e">
        <f aca="false">Mch(AT736,AU736,Rair,gamma)</f>
        <v>#VALUE!</v>
      </c>
      <c r="AX736" s="0" t="e">
        <f aca="false">Cpex(Cp0,AW736,$N$9,$L$13:$M$19)</f>
        <v>#VALUE!</v>
      </c>
      <c r="AY736" s="0" t="e">
        <f aca="false">pex(AV736,AW736,gamma,AX736)</f>
        <v>#VALUE!</v>
      </c>
      <c r="AZ736" s="0" t="e">
        <f aca="false">MachThroat(gamma,AY736,AR736)</f>
        <v>#VALUE!</v>
      </c>
      <c r="BA736" s="0" t="e">
        <f aca="false">CN(AZ736,CSON,CINC)</f>
        <v>#VALUE!</v>
      </c>
      <c r="BB736" s="0" t="e">
        <f aca="false">DPDT(Constant,BA736,AZ736,gamma,AR736,AY736)</f>
        <v>#VALUE!</v>
      </c>
      <c r="BC736" s="0" t="s">
        <v>134</v>
      </c>
      <c r="BD736" s="0" t="n">
        <f aca="false">Q736+deltaT</f>
        <v>7.31999999999989</v>
      </c>
      <c r="BE736" s="0" t="e">
        <f aca="false">pC+deltaT*pdot3</f>
        <v>#VALUE!</v>
      </c>
      <c r="BF736" s="0" t="e">
        <f aca="false">hALT1($E$13:$G$1365,BD736,2)</f>
        <v>#VALUE!</v>
      </c>
      <c r="BG736" s="0" t="e">
        <f aca="false">Veloc($E$13:$G$1365,BD736,3)</f>
        <v>#VALUE!</v>
      </c>
      <c r="BH736" s="0" t="e">
        <f aca="false">IF(BF736&lt;hT,$G$5+alfa*(BF736-ho),TT)</f>
        <v>#VALUE!</v>
      </c>
      <c r="BI736" s="0" t="e">
        <f aca="false">IF(BF736&lt;hT,pSL*(1/(1+alfa*BF736/($G$5-alfa*ho)))^(go/(Rair*alfa)),pT*EXP(-go*(BF736-hT)/(Rair*TT)))</f>
        <v>#VALUE!</v>
      </c>
      <c r="BJ736" s="0" t="e">
        <f aca="false">Mch(BG736,BH736,Rair,gamma)</f>
        <v>#VALUE!</v>
      </c>
      <c r="BK736" s="0" t="e">
        <f aca="false">Cpex(Cp0,BJ736,$N$9,$L$13:$M$19)</f>
        <v>#VALUE!</v>
      </c>
      <c r="BL736" s="0" t="e">
        <f aca="false">pex(BI736,BJ736,gamma,BK736)</f>
        <v>#VALUE!</v>
      </c>
      <c r="BM736" s="0" t="e">
        <f aca="false">MachThroat(gamma,BL736,BE736)</f>
        <v>#VALUE!</v>
      </c>
      <c r="BN736" s="0" t="e">
        <f aca="false">CN(BM736,CSON,CINC)</f>
        <v>#VALUE!</v>
      </c>
      <c r="BO736" s="0" t="e">
        <f aca="false">DPDT(Constant,BN736,BM736,gamma,BE736,BL736)</f>
        <v>#VALUE!</v>
      </c>
      <c r="BP736" s="0" t="e">
        <f aca="false">pC+deltaT*(pdot+2*pdot2+2*pdot3+pdot4)/6</f>
        <v>#VALUE!</v>
      </c>
      <c r="BQ736" s="0" t="s">
        <v>134</v>
      </c>
      <c r="BR736" s="0" t="n">
        <f aca="false">Q736</f>
        <v>7.30999999999989</v>
      </c>
      <c r="BS736" s="0" t="e">
        <f aca="false">R736/144</f>
        <v>#VALUE!</v>
      </c>
      <c r="BT736" s="0" t="e">
        <f aca="false">pX/144</f>
        <v>#VALUE!</v>
      </c>
      <c r="BU736" s="0" t="e">
        <f aca="false">pa/144</f>
        <v>#VALUE!</v>
      </c>
      <c r="BV736" s="11" t="n">
        <f aca="false">BR736</f>
        <v>7.30999999999989</v>
      </c>
      <c r="BW736" s="12" t="e">
        <f aca="false">(pC-pX)/144</f>
        <v>#VALUE!</v>
      </c>
      <c r="BX736" s="0" t="s">
        <v>134</v>
      </c>
      <c r="BZ736" s="0" t="s">
        <v>134</v>
      </c>
      <c r="CA736" s="0" t="s">
        <v>134</v>
      </c>
      <c r="CB736" s="0" t="s">
        <v>134</v>
      </c>
      <c r="CC736" s="0" t="s">
        <v>134</v>
      </c>
      <c r="CD736" s="0" t="s">
        <v>134</v>
      </c>
      <c r="CE736" s="0" t="s">
        <v>134</v>
      </c>
    </row>
    <row r="737" customFormat="false" ht="12.75" hidden="false" customHeight="false" outlineLevel="0" collapsed="false">
      <c r="E737" s="9" t="n">
        <v>7.24</v>
      </c>
      <c r="F737" s="9" t="n">
        <v>6858.01542415858</v>
      </c>
      <c r="G737" s="9" t="n">
        <v>919.144278899857</v>
      </c>
      <c r="Q737" s="0" t="n">
        <f aca="false">Q736+deltaT</f>
        <v>7.31999999999989</v>
      </c>
      <c r="R737" s="0" t="e">
        <f aca="false">BP736</f>
        <v>#VALUE!</v>
      </c>
      <c r="S737" s="0" t="e">
        <f aca="false">hALT1($E$13:$G$1365,Q737,2)</f>
        <v>#VALUE!</v>
      </c>
      <c r="T737" s="0" t="e">
        <f aca="false">Veloc($E$13:$G$1365,Q737,3)</f>
        <v>#VALUE!</v>
      </c>
      <c r="U737" s="0" t="e">
        <f aca="false">IF(S737&lt;hT,$G$5+alfa*(S737-ho),TT)</f>
        <v>#VALUE!</v>
      </c>
      <c r="V737" s="0" t="e">
        <f aca="false">IF(S737&lt;hT,pSL*(1/(1+alfa*S737/($G$5-alfa*ho)))^(go/(Rair*alfa)),pT*EXP(-go*(S737-hT)/(Rair*TT)))</f>
        <v>#VALUE!</v>
      </c>
      <c r="W737" s="0" t="e">
        <f aca="false">Mch(T737,U737,Rair,gamma)</f>
        <v>#VALUE!</v>
      </c>
      <c r="X737" s="0" t="e">
        <f aca="false">Cpex(Cp0,W737,$N$9,$L$13:$M$19)</f>
        <v>#VALUE!</v>
      </c>
      <c r="Y737" s="0" t="e">
        <f aca="false">pex(V737,W737,gamma,X737)</f>
        <v>#VALUE!</v>
      </c>
      <c r="Z737" s="0" t="e">
        <f aca="false">MachThroat(gamma,Y737,R737)</f>
        <v>#VALUE!</v>
      </c>
      <c r="AA737" s="0" t="e">
        <f aca="false">CN(Z737,CSON,CINC)</f>
        <v>#VALUE!</v>
      </c>
      <c r="AB737" s="0" t="e">
        <f aca="false">DPDT(Constant,AA737,Z737,gamma,R737,Y737)</f>
        <v>#VALUE!</v>
      </c>
      <c r="AC737" s="0" t="s">
        <v>134</v>
      </c>
      <c r="AD737" s="0" t="n">
        <f aca="false">Q737+deltaT/2</f>
        <v>7.32499999999989</v>
      </c>
      <c r="AE737" s="0" t="e">
        <f aca="false">pC+deltaT*pdot/2</f>
        <v>#VALUE!</v>
      </c>
      <c r="AF737" s="0" t="e">
        <f aca="false">hALT1($E$13:$G$1365,AD737,2)</f>
        <v>#VALUE!</v>
      </c>
      <c r="AG737" s="0" t="e">
        <f aca="false">Veloc($E$13:$G$1365,AD737,3)</f>
        <v>#VALUE!</v>
      </c>
      <c r="AH737" s="0" t="e">
        <f aca="false">IF(AF737&lt;hT,$G$5+alfa*(AF737-ho),TT)</f>
        <v>#VALUE!</v>
      </c>
      <c r="AI737" s="0" t="e">
        <f aca="false">IF(AF737&lt;hT,pSL*(1/(1+alfa*AF737/($G$5-alfa*ho)))^(go/(Rair*alfa)),pT*EXP(-go*(AF737-hT)/(Rair*TT)))</f>
        <v>#VALUE!</v>
      </c>
      <c r="AJ737" s="0" t="e">
        <f aca="false">Mch(AG737,AH737,Rair,gamma)</f>
        <v>#VALUE!</v>
      </c>
      <c r="AK737" s="0" t="e">
        <f aca="false">Cpex(Cp0,AJ737,$N$9,$L$13:$M$19)</f>
        <v>#VALUE!</v>
      </c>
      <c r="AL737" s="0" t="e">
        <f aca="false">pex(AI737,AJ737,gamma,AK737)</f>
        <v>#VALUE!</v>
      </c>
      <c r="AM737" s="0" t="e">
        <f aca="false">MachThroat(gamma,AL737,AE737)</f>
        <v>#VALUE!</v>
      </c>
      <c r="AN737" s="0" t="e">
        <f aca="false">CN(AM737,CSON,CINC)</f>
        <v>#VALUE!</v>
      </c>
      <c r="AO737" s="0" t="e">
        <f aca="false">DPDT(Constant,AN737,AM737,gamma,AE737,AL737)</f>
        <v>#VALUE!</v>
      </c>
      <c r="AP737" s="0" t="s">
        <v>134</v>
      </c>
      <c r="AQ737" s="0" t="n">
        <f aca="false">Q737+deltaT/2</f>
        <v>7.32499999999989</v>
      </c>
      <c r="AR737" s="0" t="e">
        <f aca="false">pC+deltaT*pdot2/2</f>
        <v>#VALUE!</v>
      </c>
      <c r="AS737" s="0" t="e">
        <f aca="false">hALT1($E$13:$G$1365,AQ737,2)</f>
        <v>#VALUE!</v>
      </c>
      <c r="AT737" s="0" t="e">
        <f aca="false">Veloc($E$13:$G$1365,AQ737,3)</f>
        <v>#VALUE!</v>
      </c>
      <c r="AU737" s="0" t="e">
        <f aca="false">IF(AS737&lt;hT,$G$5+alfa*(AS737-ho),TT)</f>
        <v>#VALUE!</v>
      </c>
      <c r="AV737" s="0" t="e">
        <f aca="false">IF(AS737&lt;hT,pSL*(1/(1+alfa*AF737/($G$5-alfa*ho)))^(go/(Rair*alfa)),pT*EXP(-go*(AF737-hT)/(Rair*TT)))</f>
        <v>#VALUE!</v>
      </c>
      <c r="AW737" s="0" t="e">
        <f aca="false">Mch(AT737,AU737,Rair,gamma)</f>
        <v>#VALUE!</v>
      </c>
      <c r="AX737" s="0" t="e">
        <f aca="false">Cpex(Cp0,AW737,$N$9,$L$13:$M$19)</f>
        <v>#VALUE!</v>
      </c>
      <c r="AY737" s="0" t="e">
        <f aca="false">pex(AV737,AW737,gamma,AX737)</f>
        <v>#VALUE!</v>
      </c>
      <c r="AZ737" s="0" t="e">
        <f aca="false">MachThroat(gamma,AY737,AR737)</f>
        <v>#VALUE!</v>
      </c>
      <c r="BA737" s="0" t="e">
        <f aca="false">CN(AZ737,CSON,CINC)</f>
        <v>#VALUE!</v>
      </c>
      <c r="BB737" s="0" t="e">
        <f aca="false">DPDT(Constant,BA737,AZ737,gamma,AR737,AY737)</f>
        <v>#VALUE!</v>
      </c>
      <c r="BC737" s="0" t="s">
        <v>134</v>
      </c>
      <c r="BD737" s="0" t="n">
        <f aca="false">Q737+deltaT</f>
        <v>7.32999999999989</v>
      </c>
      <c r="BE737" s="0" t="e">
        <f aca="false">pC+deltaT*pdot3</f>
        <v>#VALUE!</v>
      </c>
      <c r="BF737" s="0" t="e">
        <f aca="false">hALT1($E$13:$G$1365,BD737,2)</f>
        <v>#VALUE!</v>
      </c>
      <c r="BG737" s="0" t="e">
        <f aca="false">Veloc($E$13:$G$1365,BD737,3)</f>
        <v>#VALUE!</v>
      </c>
      <c r="BH737" s="0" t="e">
        <f aca="false">IF(BF737&lt;hT,$G$5+alfa*(BF737-ho),TT)</f>
        <v>#VALUE!</v>
      </c>
      <c r="BI737" s="0" t="e">
        <f aca="false">IF(BF737&lt;hT,pSL*(1/(1+alfa*BF737/($G$5-alfa*ho)))^(go/(Rair*alfa)),pT*EXP(-go*(BF737-hT)/(Rair*TT)))</f>
        <v>#VALUE!</v>
      </c>
      <c r="BJ737" s="0" t="e">
        <f aca="false">Mch(BG737,BH737,Rair,gamma)</f>
        <v>#VALUE!</v>
      </c>
      <c r="BK737" s="0" t="e">
        <f aca="false">Cpex(Cp0,BJ737,$N$9,$L$13:$M$19)</f>
        <v>#VALUE!</v>
      </c>
      <c r="BL737" s="0" t="e">
        <f aca="false">pex(BI737,BJ737,gamma,BK737)</f>
        <v>#VALUE!</v>
      </c>
      <c r="BM737" s="0" t="e">
        <f aca="false">MachThroat(gamma,BL737,BE737)</f>
        <v>#VALUE!</v>
      </c>
      <c r="BN737" s="0" t="e">
        <f aca="false">CN(BM737,CSON,CINC)</f>
        <v>#VALUE!</v>
      </c>
      <c r="BO737" s="0" t="e">
        <f aca="false">DPDT(Constant,BN737,BM737,gamma,BE737,BL737)</f>
        <v>#VALUE!</v>
      </c>
      <c r="BP737" s="0" t="e">
        <f aca="false">pC+deltaT*(pdot+2*pdot2+2*pdot3+pdot4)/6</f>
        <v>#VALUE!</v>
      </c>
      <c r="BQ737" s="0" t="s">
        <v>134</v>
      </c>
      <c r="BR737" s="0" t="n">
        <f aca="false">Q737</f>
        <v>7.31999999999989</v>
      </c>
      <c r="BS737" s="0" t="e">
        <f aca="false">R737/144</f>
        <v>#VALUE!</v>
      </c>
      <c r="BT737" s="0" t="e">
        <f aca="false">pX/144</f>
        <v>#VALUE!</v>
      </c>
      <c r="BU737" s="0" t="e">
        <f aca="false">pa/144</f>
        <v>#VALUE!</v>
      </c>
      <c r="BV737" s="11" t="n">
        <f aca="false">BR737</f>
        <v>7.31999999999989</v>
      </c>
      <c r="BW737" s="12" t="e">
        <f aca="false">(pC-pX)/144</f>
        <v>#VALUE!</v>
      </c>
      <c r="BX737" s="0" t="s">
        <v>134</v>
      </c>
      <c r="BZ737" s="0" t="s">
        <v>134</v>
      </c>
      <c r="CA737" s="0" t="s">
        <v>134</v>
      </c>
      <c r="CB737" s="0" t="s">
        <v>134</v>
      </c>
      <c r="CC737" s="0" t="s">
        <v>134</v>
      </c>
      <c r="CD737" s="0" t="s">
        <v>134</v>
      </c>
      <c r="CE737" s="0" t="s">
        <v>134</v>
      </c>
    </row>
    <row r="738" customFormat="false" ht="12.75" hidden="false" customHeight="false" outlineLevel="0" collapsed="false">
      <c r="E738" s="9" t="n">
        <v>7.25</v>
      </c>
      <c r="F738" s="9" t="n">
        <v>6867.20283184178</v>
      </c>
      <c r="G738" s="9" t="n">
        <v>918.337410052624</v>
      </c>
      <c r="Q738" s="0" t="n">
        <f aca="false">Q737+deltaT</f>
        <v>7.32999999999989</v>
      </c>
      <c r="R738" s="0" t="e">
        <f aca="false">BP737</f>
        <v>#VALUE!</v>
      </c>
      <c r="S738" s="0" t="e">
        <f aca="false">hALT1($E$13:$G$1365,Q738,2)</f>
        <v>#VALUE!</v>
      </c>
      <c r="T738" s="0" t="e">
        <f aca="false">Veloc($E$13:$G$1365,Q738,3)</f>
        <v>#VALUE!</v>
      </c>
      <c r="U738" s="0" t="e">
        <f aca="false">IF(S738&lt;hT,$G$5+alfa*(S738-ho),TT)</f>
        <v>#VALUE!</v>
      </c>
      <c r="V738" s="0" t="e">
        <f aca="false">IF(S738&lt;hT,pSL*(1/(1+alfa*S738/($G$5-alfa*ho)))^(go/(Rair*alfa)),pT*EXP(-go*(S738-hT)/(Rair*TT)))</f>
        <v>#VALUE!</v>
      </c>
      <c r="W738" s="0" t="e">
        <f aca="false">Mch(T738,U738,Rair,gamma)</f>
        <v>#VALUE!</v>
      </c>
      <c r="X738" s="0" t="e">
        <f aca="false">Cpex(Cp0,W738,$N$9,$L$13:$M$19)</f>
        <v>#VALUE!</v>
      </c>
      <c r="Y738" s="0" t="e">
        <f aca="false">pex(V738,W738,gamma,X738)</f>
        <v>#VALUE!</v>
      </c>
      <c r="Z738" s="0" t="e">
        <f aca="false">MachThroat(gamma,Y738,R738)</f>
        <v>#VALUE!</v>
      </c>
      <c r="AA738" s="0" t="e">
        <f aca="false">CN(Z738,CSON,CINC)</f>
        <v>#VALUE!</v>
      </c>
      <c r="AB738" s="0" t="e">
        <f aca="false">DPDT(Constant,AA738,Z738,gamma,R738,Y738)</f>
        <v>#VALUE!</v>
      </c>
      <c r="AC738" s="0" t="s">
        <v>134</v>
      </c>
      <c r="AD738" s="0" t="n">
        <f aca="false">Q738+deltaT/2</f>
        <v>7.33499999999989</v>
      </c>
      <c r="AE738" s="0" t="e">
        <f aca="false">pC+deltaT*pdot/2</f>
        <v>#VALUE!</v>
      </c>
      <c r="AF738" s="0" t="e">
        <f aca="false">hALT1($E$13:$G$1365,AD738,2)</f>
        <v>#VALUE!</v>
      </c>
      <c r="AG738" s="0" t="e">
        <f aca="false">Veloc($E$13:$G$1365,AD738,3)</f>
        <v>#VALUE!</v>
      </c>
      <c r="AH738" s="0" t="e">
        <f aca="false">IF(AF738&lt;hT,$G$5+alfa*(AF738-ho),TT)</f>
        <v>#VALUE!</v>
      </c>
      <c r="AI738" s="0" t="e">
        <f aca="false">IF(AF738&lt;hT,pSL*(1/(1+alfa*AF738/($G$5-alfa*ho)))^(go/(Rair*alfa)),pT*EXP(-go*(AF738-hT)/(Rair*TT)))</f>
        <v>#VALUE!</v>
      </c>
      <c r="AJ738" s="0" t="e">
        <f aca="false">Mch(AG738,AH738,Rair,gamma)</f>
        <v>#VALUE!</v>
      </c>
      <c r="AK738" s="0" t="e">
        <f aca="false">Cpex(Cp0,AJ738,$N$9,$L$13:$M$19)</f>
        <v>#VALUE!</v>
      </c>
      <c r="AL738" s="0" t="e">
        <f aca="false">pex(AI738,AJ738,gamma,AK738)</f>
        <v>#VALUE!</v>
      </c>
      <c r="AM738" s="0" t="e">
        <f aca="false">MachThroat(gamma,AL738,AE738)</f>
        <v>#VALUE!</v>
      </c>
      <c r="AN738" s="0" t="e">
        <f aca="false">CN(AM738,CSON,CINC)</f>
        <v>#VALUE!</v>
      </c>
      <c r="AO738" s="0" t="e">
        <f aca="false">DPDT(Constant,AN738,AM738,gamma,AE738,AL738)</f>
        <v>#VALUE!</v>
      </c>
      <c r="AP738" s="0" t="s">
        <v>134</v>
      </c>
      <c r="AQ738" s="0" t="n">
        <f aca="false">Q738+deltaT/2</f>
        <v>7.33499999999989</v>
      </c>
      <c r="AR738" s="0" t="e">
        <f aca="false">pC+deltaT*pdot2/2</f>
        <v>#VALUE!</v>
      </c>
      <c r="AS738" s="0" t="e">
        <f aca="false">hALT1($E$13:$G$1365,AQ738,2)</f>
        <v>#VALUE!</v>
      </c>
      <c r="AT738" s="0" t="e">
        <f aca="false">Veloc($E$13:$G$1365,AQ738,3)</f>
        <v>#VALUE!</v>
      </c>
      <c r="AU738" s="0" t="e">
        <f aca="false">IF(AS738&lt;hT,$G$5+alfa*(AS738-ho),TT)</f>
        <v>#VALUE!</v>
      </c>
      <c r="AV738" s="0" t="e">
        <f aca="false">IF(AS738&lt;hT,pSL*(1/(1+alfa*AF738/($G$5-alfa*ho)))^(go/(Rair*alfa)),pT*EXP(-go*(AF738-hT)/(Rair*TT)))</f>
        <v>#VALUE!</v>
      </c>
      <c r="AW738" s="0" t="e">
        <f aca="false">Mch(AT738,AU738,Rair,gamma)</f>
        <v>#VALUE!</v>
      </c>
      <c r="AX738" s="0" t="e">
        <f aca="false">Cpex(Cp0,AW738,$N$9,$L$13:$M$19)</f>
        <v>#VALUE!</v>
      </c>
      <c r="AY738" s="0" t="e">
        <f aca="false">pex(AV738,AW738,gamma,AX738)</f>
        <v>#VALUE!</v>
      </c>
      <c r="AZ738" s="0" t="e">
        <f aca="false">MachThroat(gamma,AY738,AR738)</f>
        <v>#VALUE!</v>
      </c>
      <c r="BA738" s="0" t="e">
        <f aca="false">CN(AZ738,CSON,CINC)</f>
        <v>#VALUE!</v>
      </c>
      <c r="BB738" s="0" t="e">
        <f aca="false">DPDT(Constant,BA738,AZ738,gamma,AR738,AY738)</f>
        <v>#VALUE!</v>
      </c>
      <c r="BC738" s="0" t="s">
        <v>134</v>
      </c>
      <c r="BD738" s="0" t="n">
        <f aca="false">Q738+deltaT</f>
        <v>7.33999999999989</v>
      </c>
      <c r="BE738" s="0" t="e">
        <f aca="false">pC+deltaT*pdot3</f>
        <v>#VALUE!</v>
      </c>
      <c r="BF738" s="0" t="e">
        <f aca="false">hALT1($E$13:$G$1365,BD738,2)</f>
        <v>#VALUE!</v>
      </c>
      <c r="BG738" s="0" t="e">
        <f aca="false">Veloc($E$13:$G$1365,BD738,3)</f>
        <v>#VALUE!</v>
      </c>
      <c r="BH738" s="0" t="e">
        <f aca="false">IF(BF738&lt;hT,$G$5+alfa*(BF738-ho),TT)</f>
        <v>#VALUE!</v>
      </c>
      <c r="BI738" s="0" t="e">
        <f aca="false">IF(BF738&lt;hT,pSL*(1/(1+alfa*BF738/($G$5-alfa*ho)))^(go/(Rair*alfa)),pT*EXP(-go*(BF738-hT)/(Rair*TT)))</f>
        <v>#VALUE!</v>
      </c>
      <c r="BJ738" s="0" t="e">
        <f aca="false">Mch(BG738,BH738,Rair,gamma)</f>
        <v>#VALUE!</v>
      </c>
      <c r="BK738" s="0" t="e">
        <f aca="false">Cpex(Cp0,BJ738,$N$9,$L$13:$M$19)</f>
        <v>#VALUE!</v>
      </c>
      <c r="BL738" s="0" t="e">
        <f aca="false">pex(BI738,BJ738,gamma,BK738)</f>
        <v>#VALUE!</v>
      </c>
      <c r="BM738" s="0" t="e">
        <f aca="false">MachThroat(gamma,BL738,BE738)</f>
        <v>#VALUE!</v>
      </c>
      <c r="BN738" s="0" t="e">
        <f aca="false">CN(BM738,CSON,CINC)</f>
        <v>#VALUE!</v>
      </c>
      <c r="BO738" s="0" t="e">
        <f aca="false">DPDT(Constant,BN738,BM738,gamma,BE738,BL738)</f>
        <v>#VALUE!</v>
      </c>
      <c r="BP738" s="0" t="e">
        <f aca="false">pC+deltaT*(pdot+2*pdot2+2*pdot3+pdot4)/6</f>
        <v>#VALUE!</v>
      </c>
      <c r="BQ738" s="0" t="s">
        <v>134</v>
      </c>
      <c r="BR738" s="0" t="n">
        <f aca="false">Q738</f>
        <v>7.32999999999989</v>
      </c>
      <c r="BS738" s="0" t="e">
        <f aca="false">R738/144</f>
        <v>#VALUE!</v>
      </c>
      <c r="BT738" s="0" t="e">
        <f aca="false">pX/144</f>
        <v>#VALUE!</v>
      </c>
      <c r="BU738" s="0" t="e">
        <f aca="false">pa/144</f>
        <v>#VALUE!</v>
      </c>
      <c r="BV738" s="11" t="n">
        <f aca="false">BR738</f>
        <v>7.32999999999989</v>
      </c>
      <c r="BW738" s="12" t="e">
        <f aca="false">(pC-pX)/144</f>
        <v>#VALUE!</v>
      </c>
      <c r="BX738" s="0" t="s">
        <v>134</v>
      </c>
      <c r="BZ738" s="0" t="s">
        <v>134</v>
      </c>
      <c r="CA738" s="0" t="s">
        <v>134</v>
      </c>
      <c r="CB738" s="0" t="s">
        <v>134</v>
      </c>
      <c r="CC738" s="0" t="s">
        <v>134</v>
      </c>
      <c r="CD738" s="0" t="s">
        <v>134</v>
      </c>
      <c r="CE738" s="0" t="s">
        <v>134</v>
      </c>
    </row>
    <row r="739" customFormat="false" ht="12.75" hidden="false" customHeight="false" outlineLevel="0" collapsed="false">
      <c r="E739" s="9" t="n">
        <v>7.26</v>
      </c>
      <c r="F739" s="9" t="n">
        <v>6876.3821754026</v>
      </c>
      <c r="G739" s="9" t="n">
        <v>917.531454095412</v>
      </c>
      <c r="Q739" s="0" t="n">
        <f aca="false">Q738+deltaT</f>
        <v>7.33999999999989</v>
      </c>
      <c r="R739" s="0" t="e">
        <f aca="false">BP738</f>
        <v>#VALUE!</v>
      </c>
      <c r="S739" s="0" t="e">
        <f aca="false">hALT1($E$13:$G$1365,Q739,2)</f>
        <v>#VALUE!</v>
      </c>
      <c r="T739" s="0" t="e">
        <f aca="false">Veloc($E$13:$G$1365,Q739,3)</f>
        <v>#VALUE!</v>
      </c>
      <c r="U739" s="0" t="e">
        <f aca="false">IF(S739&lt;hT,$G$5+alfa*(S739-ho),TT)</f>
        <v>#VALUE!</v>
      </c>
      <c r="V739" s="0" t="e">
        <f aca="false">IF(S739&lt;hT,pSL*(1/(1+alfa*S739/($G$5-alfa*ho)))^(go/(Rair*alfa)),pT*EXP(-go*(S739-hT)/(Rair*TT)))</f>
        <v>#VALUE!</v>
      </c>
      <c r="W739" s="0" t="e">
        <f aca="false">Mch(T739,U739,Rair,gamma)</f>
        <v>#VALUE!</v>
      </c>
      <c r="X739" s="0" t="e">
        <f aca="false">Cpex(Cp0,W739,$N$9,$L$13:$M$19)</f>
        <v>#VALUE!</v>
      </c>
      <c r="Y739" s="0" t="e">
        <f aca="false">pex(V739,W739,gamma,X739)</f>
        <v>#VALUE!</v>
      </c>
      <c r="Z739" s="0" t="e">
        <f aca="false">MachThroat(gamma,Y739,R739)</f>
        <v>#VALUE!</v>
      </c>
      <c r="AA739" s="0" t="e">
        <f aca="false">CN(Z739,CSON,CINC)</f>
        <v>#VALUE!</v>
      </c>
      <c r="AB739" s="0" t="e">
        <f aca="false">DPDT(Constant,AA739,Z739,gamma,R739,Y739)</f>
        <v>#VALUE!</v>
      </c>
      <c r="AC739" s="0" t="s">
        <v>134</v>
      </c>
      <c r="AD739" s="0" t="n">
        <f aca="false">Q739+deltaT/2</f>
        <v>7.34499999999989</v>
      </c>
      <c r="AE739" s="0" t="e">
        <f aca="false">pC+deltaT*pdot/2</f>
        <v>#VALUE!</v>
      </c>
      <c r="AF739" s="0" t="e">
        <f aca="false">hALT1($E$13:$G$1365,AD739,2)</f>
        <v>#VALUE!</v>
      </c>
      <c r="AG739" s="0" t="e">
        <f aca="false">Veloc($E$13:$G$1365,AD739,3)</f>
        <v>#VALUE!</v>
      </c>
      <c r="AH739" s="0" t="e">
        <f aca="false">IF(AF739&lt;hT,$G$5+alfa*(AF739-ho),TT)</f>
        <v>#VALUE!</v>
      </c>
      <c r="AI739" s="0" t="e">
        <f aca="false">IF(AF739&lt;hT,pSL*(1/(1+alfa*AF739/($G$5-alfa*ho)))^(go/(Rair*alfa)),pT*EXP(-go*(AF739-hT)/(Rair*TT)))</f>
        <v>#VALUE!</v>
      </c>
      <c r="AJ739" s="0" t="e">
        <f aca="false">Mch(AG739,AH739,Rair,gamma)</f>
        <v>#VALUE!</v>
      </c>
      <c r="AK739" s="0" t="e">
        <f aca="false">Cpex(Cp0,AJ739,$N$9,$L$13:$M$19)</f>
        <v>#VALUE!</v>
      </c>
      <c r="AL739" s="0" t="e">
        <f aca="false">pex(AI739,AJ739,gamma,AK739)</f>
        <v>#VALUE!</v>
      </c>
      <c r="AM739" s="0" t="e">
        <f aca="false">MachThroat(gamma,AL739,AE739)</f>
        <v>#VALUE!</v>
      </c>
      <c r="AN739" s="0" t="e">
        <f aca="false">CN(AM739,CSON,CINC)</f>
        <v>#VALUE!</v>
      </c>
      <c r="AO739" s="0" t="e">
        <f aca="false">DPDT(Constant,AN739,AM739,gamma,AE739,AL739)</f>
        <v>#VALUE!</v>
      </c>
      <c r="AP739" s="0" t="s">
        <v>134</v>
      </c>
      <c r="AQ739" s="0" t="n">
        <f aca="false">Q739+deltaT/2</f>
        <v>7.34499999999989</v>
      </c>
      <c r="AR739" s="0" t="e">
        <f aca="false">pC+deltaT*pdot2/2</f>
        <v>#VALUE!</v>
      </c>
      <c r="AS739" s="0" t="e">
        <f aca="false">hALT1($E$13:$G$1365,AQ739,2)</f>
        <v>#VALUE!</v>
      </c>
      <c r="AT739" s="0" t="e">
        <f aca="false">Veloc($E$13:$G$1365,AQ739,3)</f>
        <v>#VALUE!</v>
      </c>
      <c r="AU739" s="0" t="e">
        <f aca="false">IF(AS739&lt;hT,$G$5+alfa*(AS739-ho),TT)</f>
        <v>#VALUE!</v>
      </c>
      <c r="AV739" s="0" t="e">
        <f aca="false">IF(AS739&lt;hT,pSL*(1/(1+alfa*AF739/($G$5-alfa*ho)))^(go/(Rair*alfa)),pT*EXP(-go*(AF739-hT)/(Rair*TT)))</f>
        <v>#VALUE!</v>
      </c>
      <c r="AW739" s="0" t="e">
        <f aca="false">Mch(AT739,AU739,Rair,gamma)</f>
        <v>#VALUE!</v>
      </c>
      <c r="AX739" s="0" t="e">
        <f aca="false">Cpex(Cp0,AW739,$N$9,$L$13:$M$19)</f>
        <v>#VALUE!</v>
      </c>
      <c r="AY739" s="0" t="e">
        <f aca="false">pex(AV739,AW739,gamma,AX739)</f>
        <v>#VALUE!</v>
      </c>
      <c r="AZ739" s="0" t="e">
        <f aca="false">MachThroat(gamma,AY739,AR739)</f>
        <v>#VALUE!</v>
      </c>
      <c r="BA739" s="0" t="e">
        <f aca="false">CN(AZ739,CSON,CINC)</f>
        <v>#VALUE!</v>
      </c>
      <c r="BB739" s="0" t="e">
        <f aca="false">DPDT(Constant,BA739,AZ739,gamma,AR739,AY739)</f>
        <v>#VALUE!</v>
      </c>
      <c r="BC739" s="0" t="s">
        <v>134</v>
      </c>
      <c r="BD739" s="0" t="n">
        <f aca="false">Q739+deltaT</f>
        <v>7.34999999999989</v>
      </c>
      <c r="BE739" s="0" t="e">
        <f aca="false">pC+deltaT*pdot3</f>
        <v>#VALUE!</v>
      </c>
      <c r="BF739" s="0" t="e">
        <f aca="false">hALT1($E$13:$G$1365,BD739,2)</f>
        <v>#VALUE!</v>
      </c>
      <c r="BG739" s="0" t="e">
        <f aca="false">Veloc($E$13:$G$1365,BD739,3)</f>
        <v>#VALUE!</v>
      </c>
      <c r="BH739" s="0" t="e">
        <f aca="false">IF(BF739&lt;hT,$G$5+alfa*(BF739-ho),TT)</f>
        <v>#VALUE!</v>
      </c>
      <c r="BI739" s="0" t="e">
        <f aca="false">IF(BF739&lt;hT,pSL*(1/(1+alfa*BF739/($G$5-alfa*ho)))^(go/(Rair*alfa)),pT*EXP(-go*(BF739-hT)/(Rair*TT)))</f>
        <v>#VALUE!</v>
      </c>
      <c r="BJ739" s="0" t="e">
        <f aca="false">Mch(BG739,BH739,Rair,gamma)</f>
        <v>#VALUE!</v>
      </c>
      <c r="BK739" s="0" t="e">
        <f aca="false">Cpex(Cp0,BJ739,$N$9,$L$13:$M$19)</f>
        <v>#VALUE!</v>
      </c>
      <c r="BL739" s="0" t="e">
        <f aca="false">pex(BI739,BJ739,gamma,BK739)</f>
        <v>#VALUE!</v>
      </c>
      <c r="BM739" s="0" t="e">
        <f aca="false">MachThroat(gamma,BL739,BE739)</f>
        <v>#VALUE!</v>
      </c>
      <c r="BN739" s="0" t="e">
        <f aca="false">CN(BM739,CSON,CINC)</f>
        <v>#VALUE!</v>
      </c>
      <c r="BO739" s="0" t="e">
        <f aca="false">DPDT(Constant,BN739,BM739,gamma,BE739,BL739)</f>
        <v>#VALUE!</v>
      </c>
      <c r="BP739" s="0" t="e">
        <f aca="false">pC+deltaT*(pdot+2*pdot2+2*pdot3+pdot4)/6</f>
        <v>#VALUE!</v>
      </c>
      <c r="BQ739" s="0" t="s">
        <v>134</v>
      </c>
      <c r="BR739" s="0" t="n">
        <f aca="false">Q739</f>
        <v>7.33999999999989</v>
      </c>
      <c r="BS739" s="0" t="e">
        <f aca="false">R739/144</f>
        <v>#VALUE!</v>
      </c>
      <c r="BT739" s="0" t="e">
        <f aca="false">pX/144</f>
        <v>#VALUE!</v>
      </c>
      <c r="BU739" s="0" t="e">
        <f aca="false">pa/144</f>
        <v>#VALUE!</v>
      </c>
      <c r="BV739" s="11" t="n">
        <f aca="false">BR739</f>
        <v>7.33999999999989</v>
      </c>
      <c r="BW739" s="12" t="e">
        <f aca="false">(pC-pX)/144</f>
        <v>#VALUE!</v>
      </c>
      <c r="BX739" s="0" t="s">
        <v>134</v>
      </c>
      <c r="BZ739" s="0" t="s">
        <v>134</v>
      </c>
      <c r="CA739" s="0" t="s">
        <v>134</v>
      </c>
      <c r="CB739" s="0" t="s">
        <v>134</v>
      </c>
      <c r="CC739" s="0" t="s">
        <v>134</v>
      </c>
      <c r="CD739" s="0" t="s">
        <v>134</v>
      </c>
      <c r="CE739" s="0" t="s">
        <v>134</v>
      </c>
    </row>
    <row r="740" customFormat="false" ht="12.75" hidden="false" customHeight="false" outlineLevel="0" collapsed="false">
      <c r="E740" s="9" t="n">
        <v>7.27</v>
      </c>
      <c r="F740" s="9" t="n">
        <v>6885.55346396014</v>
      </c>
      <c r="G740" s="9" t="n">
        <v>916.726409074681</v>
      </c>
      <c r="Q740" s="0" t="n">
        <f aca="false">Q739+deltaT</f>
        <v>7.34999999999989</v>
      </c>
      <c r="R740" s="0" t="e">
        <f aca="false">BP739</f>
        <v>#VALUE!</v>
      </c>
      <c r="S740" s="0" t="e">
        <f aca="false">hALT1($E$13:$G$1365,Q740,2)</f>
        <v>#VALUE!</v>
      </c>
      <c r="T740" s="0" t="e">
        <f aca="false">Veloc($E$13:$G$1365,Q740,3)</f>
        <v>#VALUE!</v>
      </c>
      <c r="U740" s="0" t="e">
        <f aca="false">IF(S740&lt;hT,$G$5+alfa*(S740-ho),TT)</f>
        <v>#VALUE!</v>
      </c>
      <c r="V740" s="0" t="e">
        <f aca="false">IF(S740&lt;hT,pSL*(1/(1+alfa*S740/($G$5-alfa*ho)))^(go/(Rair*alfa)),pT*EXP(-go*(S740-hT)/(Rair*TT)))</f>
        <v>#VALUE!</v>
      </c>
      <c r="W740" s="0" t="e">
        <f aca="false">Mch(T740,U740,Rair,gamma)</f>
        <v>#VALUE!</v>
      </c>
      <c r="X740" s="0" t="e">
        <f aca="false">Cpex(Cp0,W740,$N$9,$L$13:$M$19)</f>
        <v>#VALUE!</v>
      </c>
      <c r="Y740" s="0" t="e">
        <f aca="false">pex(V740,W740,gamma,X740)</f>
        <v>#VALUE!</v>
      </c>
      <c r="Z740" s="0" t="e">
        <f aca="false">MachThroat(gamma,Y740,R740)</f>
        <v>#VALUE!</v>
      </c>
      <c r="AA740" s="0" t="e">
        <f aca="false">CN(Z740,CSON,CINC)</f>
        <v>#VALUE!</v>
      </c>
      <c r="AB740" s="0" t="e">
        <f aca="false">DPDT(Constant,AA740,Z740,gamma,R740,Y740)</f>
        <v>#VALUE!</v>
      </c>
      <c r="AC740" s="0" t="s">
        <v>134</v>
      </c>
      <c r="AD740" s="0" t="n">
        <f aca="false">Q740+deltaT/2</f>
        <v>7.35499999999989</v>
      </c>
      <c r="AE740" s="0" t="e">
        <f aca="false">pC+deltaT*pdot/2</f>
        <v>#VALUE!</v>
      </c>
      <c r="AF740" s="0" t="e">
        <f aca="false">hALT1($E$13:$G$1365,AD740,2)</f>
        <v>#VALUE!</v>
      </c>
      <c r="AG740" s="0" t="e">
        <f aca="false">Veloc($E$13:$G$1365,AD740,3)</f>
        <v>#VALUE!</v>
      </c>
      <c r="AH740" s="0" t="e">
        <f aca="false">IF(AF740&lt;hT,$G$5+alfa*(AF740-ho),TT)</f>
        <v>#VALUE!</v>
      </c>
      <c r="AI740" s="0" t="e">
        <f aca="false">IF(AF740&lt;hT,pSL*(1/(1+alfa*AF740/($G$5-alfa*ho)))^(go/(Rair*alfa)),pT*EXP(-go*(AF740-hT)/(Rair*TT)))</f>
        <v>#VALUE!</v>
      </c>
      <c r="AJ740" s="0" t="e">
        <f aca="false">Mch(AG740,AH740,Rair,gamma)</f>
        <v>#VALUE!</v>
      </c>
      <c r="AK740" s="0" t="e">
        <f aca="false">Cpex(Cp0,AJ740,$N$9,$L$13:$M$19)</f>
        <v>#VALUE!</v>
      </c>
      <c r="AL740" s="0" t="e">
        <f aca="false">pex(AI740,AJ740,gamma,AK740)</f>
        <v>#VALUE!</v>
      </c>
      <c r="AM740" s="0" t="e">
        <f aca="false">MachThroat(gamma,AL740,AE740)</f>
        <v>#VALUE!</v>
      </c>
      <c r="AN740" s="0" t="e">
        <f aca="false">CN(AM740,CSON,CINC)</f>
        <v>#VALUE!</v>
      </c>
      <c r="AO740" s="0" t="e">
        <f aca="false">DPDT(Constant,AN740,AM740,gamma,AE740,AL740)</f>
        <v>#VALUE!</v>
      </c>
      <c r="AP740" s="0" t="s">
        <v>134</v>
      </c>
      <c r="AQ740" s="0" t="n">
        <f aca="false">Q740+deltaT/2</f>
        <v>7.35499999999989</v>
      </c>
      <c r="AR740" s="0" t="e">
        <f aca="false">pC+deltaT*pdot2/2</f>
        <v>#VALUE!</v>
      </c>
      <c r="AS740" s="0" t="e">
        <f aca="false">hALT1($E$13:$G$1365,AQ740,2)</f>
        <v>#VALUE!</v>
      </c>
      <c r="AT740" s="0" t="e">
        <f aca="false">Veloc($E$13:$G$1365,AQ740,3)</f>
        <v>#VALUE!</v>
      </c>
      <c r="AU740" s="0" t="e">
        <f aca="false">IF(AS740&lt;hT,$G$5+alfa*(AS740-ho),TT)</f>
        <v>#VALUE!</v>
      </c>
      <c r="AV740" s="0" t="e">
        <f aca="false">IF(AS740&lt;hT,pSL*(1/(1+alfa*AF740/($G$5-alfa*ho)))^(go/(Rair*alfa)),pT*EXP(-go*(AF740-hT)/(Rair*TT)))</f>
        <v>#VALUE!</v>
      </c>
      <c r="AW740" s="0" t="e">
        <f aca="false">Mch(AT740,AU740,Rair,gamma)</f>
        <v>#VALUE!</v>
      </c>
      <c r="AX740" s="0" t="e">
        <f aca="false">Cpex(Cp0,AW740,$N$9,$L$13:$M$19)</f>
        <v>#VALUE!</v>
      </c>
      <c r="AY740" s="0" t="e">
        <f aca="false">pex(AV740,AW740,gamma,AX740)</f>
        <v>#VALUE!</v>
      </c>
      <c r="AZ740" s="0" t="e">
        <f aca="false">MachThroat(gamma,AY740,AR740)</f>
        <v>#VALUE!</v>
      </c>
      <c r="BA740" s="0" t="e">
        <f aca="false">CN(AZ740,CSON,CINC)</f>
        <v>#VALUE!</v>
      </c>
      <c r="BB740" s="0" t="e">
        <f aca="false">DPDT(Constant,BA740,AZ740,gamma,AR740,AY740)</f>
        <v>#VALUE!</v>
      </c>
      <c r="BC740" s="0" t="s">
        <v>134</v>
      </c>
      <c r="BD740" s="0" t="n">
        <f aca="false">Q740+deltaT</f>
        <v>7.35999999999989</v>
      </c>
      <c r="BE740" s="0" t="e">
        <f aca="false">pC+deltaT*pdot3</f>
        <v>#VALUE!</v>
      </c>
      <c r="BF740" s="0" t="e">
        <f aca="false">hALT1($E$13:$G$1365,BD740,2)</f>
        <v>#VALUE!</v>
      </c>
      <c r="BG740" s="0" t="e">
        <f aca="false">Veloc($E$13:$G$1365,BD740,3)</f>
        <v>#VALUE!</v>
      </c>
      <c r="BH740" s="0" t="e">
        <f aca="false">IF(BF740&lt;hT,$G$5+alfa*(BF740-ho),TT)</f>
        <v>#VALUE!</v>
      </c>
      <c r="BI740" s="0" t="e">
        <f aca="false">IF(BF740&lt;hT,pSL*(1/(1+alfa*BF740/($G$5-alfa*ho)))^(go/(Rair*alfa)),pT*EXP(-go*(BF740-hT)/(Rair*TT)))</f>
        <v>#VALUE!</v>
      </c>
      <c r="BJ740" s="0" t="e">
        <f aca="false">Mch(BG740,BH740,Rair,gamma)</f>
        <v>#VALUE!</v>
      </c>
      <c r="BK740" s="0" t="e">
        <f aca="false">Cpex(Cp0,BJ740,$N$9,$L$13:$M$19)</f>
        <v>#VALUE!</v>
      </c>
      <c r="BL740" s="0" t="e">
        <f aca="false">pex(BI740,BJ740,gamma,BK740)</f>
        <v>#VALUE!</v>
      </c>
      <c r="BM740" s="0" t="e">
        <f aca="false">MachThroat(gamma,BL740,BE740)</f>
        <v>#VALUE!</v>
      </c>
      <c r="BN740" s="0" t="e">
        <f aca="false">CN(BM740,CSON,CINC)</f>
        <v>#VALUE!</v>
      </c>
      <c r="BO740" s="0" t="e">
        <f aca="false">DPDT(Constant,BN740,BM740,gamma,BE740,BL740)</f>
        <v>#VALUE!</v>
      </c>
      <c r="BP740" s="0" t="e">
        <f aca="false">pC+deltaT*(pdot+2*pdot2+2*pdot3+pdot4)/6</f>
        <v>#VALUE!</v>
      </c>
      <c r="BQ740" s="0" t="s">
        <v>134</v>
      </c>
      <c r="BR740" s="0" t="n">
        <f aca="false">Q740</f>
        <v>7.34999999999989</v>
      </c>
      <c r="BS740" s="0" t="e">
        <f aca="false">R740/144</f>
        <v>#VALUE!</v>
      </c>
      <c r="BT740" s="0" t="e">
        <f aca="false">pX/144</f>
        <v>#VALUE!</v>
      </c>
      <c r="BU740" s="0" t="e">
        <f aca="false">pa/144</f>
        <v>#VALUE!</v>
      </c>
      <c r="BV740" s="11" t="n">
        <f aca="false">BR740</f>
        <v>7.34999999999989</v>
      </c>
      <c r="BW740" s="12" t="e">
        <f aca="false">(pC-pX)/144</f>
        <v>#VALUE!</v>
      </c>
      <c r="BX740" s="0" t="s">
        <v>134</v>
      </c>
      <c r="BZ740" s="0" t="s">
        <v>134</v>
      </c>
      <c r="CA740" s="0" t="s">
        <v>134</v>
      </c>
      <c r="CB740" s="0" t="s">
        <v>134</v>
      </c>
      <c r="CC740" s="0" t="s">
        <v>134</v>
      </c>
      <c r="CD740" s="0" t="s">
        <v>134</v>
      </c>
      <c r="CE740" s="0" t="s">
        <v>134</v>
      </c>
    </row>
    <row r="741" customFormat="false" ht="12.75" hidden="false" customHeight="false" outlineLevel="0" collapsed="false">
      <c r="E741" s="9" t="n">
        <v>7.28</v>
      </c>
      <c r="F741" s="9" t="n">
        <v>6894.71670661405</v>
      </c>
      <c r="G741" s="9" t="n">
        <v>915.922273042217</v>
      </c>
      <c r="Q741" s="0" t="n">
        <f aca="false">Q740+deltaT</f>
        <v>7.35999999999989</v>
      </c>
      <c r="R741" s="0" t="e">
        <f aca="false">BP740</f>
        <v>#VALUE!</v>
      </c>
      <c r="S741" s="0" t="e">
        <f aca="false">hALT1($E$13:$G$1365,Q741,2)</f>
        <v>#VALUE!</v>
      </c>
      <c r="T741" s="0" t="e">
        <f aca="false">Veloc($E$13:$G$1365,Q741,3)</f>
        <v>#VALUE!</v>
      </c>
      <c r="U741" s="0" t="e">
        <f aca="false">IF(S741&lt;hT,$G$5+alfa*(S741-ho),TT)</f>
        <v>#VALUE!</v>
      </c>
      <c r="V741" s="0" t="e">
        <f aca="false">IF(S741&lt;hT,pSL*(1/(1+alfa*S741/($G$5-alfa*ho)))^(go/(Rair*alfa)),pT*EXP(-go*(S741-hT)/(Rair*TT)))</f>
        <v>#VALUE!</v>
      </c>
      <c r="W741" s="0" t="e">
        <f aca="false">Mch(T741,U741,Rair,gamma)</f>
        <v>#VALUE!</v>
      </c>
      <c r="X741" s="0" t="e">
        <f aca="false">Cpex(Cp0,W741,$N$9,$L$13:$M$19)</f>
        <v>#VALUE!</v>
      </c>
      <c r="Y741" s="0" t="e">
        <f aca="false">pex(V741,W741,gamma,X741)</f>
        <v>#VALUE!</v>
      </c>
      <c r="Z741" s="0" t="e">
        <f aca="false">MachThroat(gamma,Y741,R741)</f>
        <v>#VALUE!</v>
      </c>
      <c r="AA741" s="0" t="e">
        <f aca="false">CN(Z741,CSON,CINC)</f>
        <v>#VALUE!</v>
      </c>
      <c r="AB741" s="0" t="e">
        <f aca="false">DPDT(Constant,AA741,Z741,gamma,R741,Y741)</f>
        <v>#VALUE!</v>
      </c>
      <c r="AC741" s="0" t="s">
        <v>134</v>
      </c>
      <c r="AD741" s="0" t="n">
        <f aca="false">Q741+deltaT/2</f>
        <v>7.36499999999989</v>
      </c>
      <c r="AE741" s="0" t="e">
        <f aca="false">pC+deltaT*pdot/2</f>
        <v>#VALUE!</v>
      </c>
      <c r="AF741" s="0" t="e">
        <f aca="false">hALT1($E$13:$G$1365,AD741,2)</f>
        <v>#VALUE!</v>
      </c>
      <c r="AG741" s="0" t="e">
        <f aca="false">Veloc($E$13:$G$1365,AD741,3)</f>
        <v>#VALUE!</v>
      </c>
      <c r="AH741" s="0" t="e">
        <f aca="false">IF(AF741&lt;hT,$G$5+alfa*(AF741-ho),TT)</f>
        <v>#VALUE!</v>
      </c>
      <c r="AI741" s="0" t="e">
        <f aca="false">IF(AF741&lt;hT,pSL*(1/(1+alfa*AF741/($G$5-alfa*ho)))^(go/(Rair*alfa)),pT*EXP(-go*(AF741-hT)/(Rair*TT)))</f>
        <v>#VALUE!</v>
      </c>
      <c r="AJ741" s="0" t="e">
        <f aca="false">Mch(AG741,AH741,Rair,gamma)</f>
        <v>#VALUE!</v>
      </c>
      <c r="AK741" s="0" t="e">
        <f aca="false">Cpex(Cp0,AJ741,$N$9,$L$13:$M$19)</f>
        <v>#VALUE!</v>
      </c>
      <c r="AL741" s="0" t="e">
        <f aca="false">pex(AI741,AJ741,gamma,AK741)</f>
        <v>#VALUE!</v>
      </c>
      <c r="AM741" s="0" t="e">
        <f aca="false">MachThroat(gamma,AL741,AE741)</f>
        <v>#VALUE!</v>
      </c>
      <c r="AN741" s="0" t="e">
        <f aca="false">CN(AM741,CSON,CINC)</f>
        <v>#VALUE!</v>
      </c>
      <c r="AO741" s="0" t="e">
        <f aca="false">DPDT(Constant,AN741,AM741,gamma,AE741,AL741)</f>
        <v>#VALUE!</v>
      </c>
      <c r="AP741" s="0" t="s">
        <v>134</v>
      </c>
      <c r="AQ741" s="0" t="n">
        <f aca="false">Q741+deltaT/2</f>
        <v>7.36499999999989</v>
      </c>
      <c r="AR741" s="0" t="e">
        <f aca="false">pC+deltaT*pdot2/2</f>
        <v>#VALUE!</v>
      </c>
      <c r="AS741" s="0" t="e">
        <f aca="false">hALT1($E$13:$G$1365,AQ741,2)</f>
        <v>#VALUE!</v>
      </c>
      <c r="AT741" s="0" t="e">
        <f aca="false">Veloc($E$13:$G$1365,AQ741,3)</f>
        <v>#VALUE!</v>
      </c>
      <c r="AU741" s="0" t="e">
        <f aca="false">IF(AS741&lt;hT,$G$5+alfa*(AS741-ho),TT)</f>
        <v>#VALUE!</v>
      </c>
      <c r="AV741" s="0" t="e">
        <f aca="false">IF(AS741&lt;hT,pSL*(1/(1+alfa*AF741/($G$5-alfa*ho)))^(go/(Rair*alfa)),pT*EXP(-go*(AF741-hT)/(Rair*TT)))</f>
        <v>#VALUE!</v>
      </c>
      <c r="AW741" s="0" t="e">
        <f aca="false">Mch(AT741,AU741,Rair,gamma)</f>
        <v>#VALUE!</v>
      </c>
      <c r="AX741" s="0" t="e">
        <f aca="false">Cpex(Cp0,AW741,$N$9,$L$13:$M$19)</f>
        <v>#VALUE!</v>
      </c>
      <c r="AY741" s="0" t="e">
        <f aca="false">pex(AV741,AW741,gamma,AX741)</f>
        <v>#VALUE!</v>
      </c>
      <c r="AZ741" s="0" t="e">
        <f aca="false">MachThroat(gamma,AY741,AR741)</f>
        <v>#VALUE!</v>
      </c>
      <c r="BA741" s="0" t="e">
        <f aca="false">CN(AZ741,CSON,CINC)</f>
        <v>#VALUE!</v>
      </c>
      <c r="BB741" s="0" t="e">
        <f aca="false">DPDT(Constant,BA741,AZ741,gamma,AR741,AY741)</f>
        <v>#VALUE!</v>
      </c>
      <c r="BC741" s="0" t="s">
        <v>134</v>
      </c>
      <c r="BD741" s="0" t="n">
        <f aca="false">Q741+deltaT</f>
        <v>7.36999999999989</v>
      </c>
      <c r="BE741" s="0" t="e">
        <f aca="false">pC+deltaT*pdot3</f>
        <v>#VALUE!</v>
      </c>
      <c r="BF741" s="0" t="e">
        <f aca="false">hALT1($E$13:$G$1365,BD741,2)</f>
        <v>#VALUE!</v>
      </c>
      <c r="BG741" s="0" t="e">
        <f aca="false">Veloc($E$13:$G$1365,BD741,3)</f>
        <v>#VALUE!</v>
      </c>
      <c r="BH741" s="0" t="e">
        <f aca="false">IF(BF741&lt;hT,$G$5+alfa*(BF741-ho),TT)</f>
        <v>#VALUE!</v>
      </c>
      <c r="BI741" s="0" t="e">
        <f aca="false">IF(BF741&lt;hT,pSL*(1/(1+alfa*BF741/($G$5-alfa*ho)))^(go/(Rair*alfa)),pT*EXP(-go*(BF741-hT)/(Rair*TT)))</f>
        <v>#VALUE!</v>
      </c>
      <c r="BJ741" s="0" t="e">
        <f aca="false">Mch(BG741,BH741,Rair,gamma)</f>
        <v>#VALUE!</v>
      </c>
      <c r="BK741" s="0" t="e">
        <f aca="false">Cpex(Cp0,BJ741,$N$9,$L$13:$M$19)</f>
        <v>#VALUE!</v>
      </c>
      <c r="BL741" s="0" t="e">
        <f aca="false">pex(BI741,BJ741,gamma,BK741)</f>
        <v>#VALUE!</v>
      </c>
      <c r="BM741" s="0" t="e">
        <f aca="false">MachThroat(gamma,BL741,BE741)</f>
        <v>#VALUE!</v>
      </c>
      <c r="BN741" s="0" t="e">
        <f aca="false">CN(BM741,CSON,CINC)</f>
        <v>#VALUE!</v>
      </c>
      <c r="BO741" s="0" t="e">
        <f aca="false">DPDT(Constant,BN741,BM741,gamma,BE741,BL741)</f>
        <v>#VALUE!</v>
      </c>
      <c r="BP741" s="0" t="e">
        <f aca="false">pC+deltaT*(pdot+2*pdot2+2*pdot3+pdot4)/6</f>
        <v>#VALUE!</v>
      </c>
      <c r="BQ741" s="0" t="s">
        <v>134</v>
      </c>
      <c r="BR741" s="0" t="n">
        <f aca="false">Q741</f>
        <v>7.35999999999989</v>
      </c>
      <c r="BS741" s="0" t="e">
        <f aca="false">R741/144</f>
        <v>#VALUE!</v>
      </c>
      <c r="BT741" s="0" t="e">
        <f aca="false">pX/144</f>
        <v>#VALUE!</v>
      </c>
      <c r="BU741" s="0" t="e">
        <f aca="false">pa/144</f>
        <v>#VALUE!</v>
      </c>
      <c r="BV741" s="11" t="n">
        <f aca="false">BR741</f>
        <v>7.35999999999989</v>
      </c>
      <c r="BW741" s="12" t="e">
        <f aca="false">(pC-pX)/144</f>
        <v>#VALUE!</v>
      </c>
      <c r="BX741" s="0" t="s">
        <v>134</v>
      </c>
      <c r="BZ741" s="0" t="s">
        <v>134</v>
      </c>
      <c r="CA741" s="0" t="s">
        <v>134</v>
      </c>
      <c r="CB741" s="0" t="s">
        <v>134</v>
      </c>
      <c r="CC741" s="0" t="s">
        <v>134</v>
      </c>
      <c r="CD741" s="0" t="s">
        <v>134</v>
      </c>
      <c r="CE741" s="0" t="s">
        <v>134</v>
      </c>
    </row>
    <row r="742" customFormat="false" ht="12.75" hidden="false" customHeight="false" outlineLevel="0" collapsed="false">
      <c r="E742" s="9" t="n">
        <v>7.29</v>
      </c>
      <c r="F742" s="9" t="n">
        <v>6903.87191244447</v>
      </c>
      <c r="G742" s="9" t="n">
        <v>915.11904405511</v>
      </c>
      <c r="Q742" s="0" t="n">
        <f aca="false">Q741+deltaT</f>
        <v>7.36999999999989</v>
      </c>
      <c r="R742" s="0" t="e">
        <f aca="false">BP741</f>
        <v>#VALUE!</v>
      </c>
      <c r="S742" s="0" t="e">
        <f aca="false">hALT1($E$13:$G$1365,Q742,2)</f>
        <v>#VALUE!</v>
      </c>
      <c r="T742" s="0" t="e">
        <f aca="false">Veloc($E$13:$G$1365,Q742,3)</f>
        <v>#VALUE!</v>
      </c>
      <c r="U742" s="0" t="e">
        <f aca="false">IF(S742&lt;hT,$G$5+alfa*(S742-ho),TT)</f>
        <v>#VALUE!</v>
      </c>
      <c r="V742" s="0" t="e">
        <f aca="false">IF(S742&lt;hT,pSL*(1/(1+alfa*S742/($G$5-alfa*ho)))^(go/(Rair*alfa)),pT*EXP(-go*(S742-hT)/(Rair*TT)))</f>
        <v>#VALUE!</v>
      </c>
      <c r="W742" s="0" t="e">
        <f aca="false">Mch(T742,U742,Rair,gamma)</f>
        <v>#VALUE!</v>
      </c>
      <c r="X742" s="0" t="e">
        <f aca="false">Cpex(Cp0,W742,$N$9,$L$13:$M$19)</f>
        <v>#VALUE!</v>
      </c>
      <c r="Y742" s="0" t="e">
        <f aca="false">pex(V742,W742,gamma,X742)</f>
        <v>#VALUE!</v>
      </c>
      <c r="Z742" s="0" t="e">
        <f aca="false">MachThroat(gamma,Y742,R742)</f>
        <v>#VALUE!</v>
      </c>
      <c r="AA742" s="0" t="e">
        <f aca="false">CN(Z742,CSON,CINC)</f>
        <v>#VALUE!</v>
      </c>
      <c r="AB742" s="0" t="e">
        <f aca="false">DPDT(Constant,AA742,Z742,gamma,R742,Y742)</f>
        <v>#VALUE!</v>
      </c>
      <c r="AC742" s="0" t="s">
        <v>134</v>
      </c>
      <c r="AD742" s="0" t="n">
        <f aca="false">Q742+deltaT/2</f>
        <v>7.37499999999989</v>
      </c>
      <c r="AE742" s="0" t="e">
        <f aca="false">pC+deltaT*pdot/2</f>
        <v>#VALUE!</v>
      </c>
      <c r="AF742" s="0" t="e">
        <f aca="false">hALT1($E$13:$G$1365,AD742,2)</f>
        <v>#VALUE!</v>
      </c>
      <c r="AG742" s="0" t="e">
        <f aca="false">Veloc($E$13:$G$1365,AD742,3)</f>
        <v>#VALUE!</v>
      </c>
      <c r="AH742" s="0" t="e">
        <f aca="false">IF(AF742&lt;hT,$G$5+alfa*(AF742-ho),TT)</f>
        <v>#VALUE!</v>
      </c>
      <c r="AI742" s="0" t="e">
        <f aca="false">IF(AF742&lt;hT,pSL*(1/(1+alfa*AF742/($G$5-alfa*ho)))^(go/(Rair*alfa)),pT*EXP(-go*(AF742-hT)/(Rair*TT)))</f>
        <v>#VALUE!</v>
      </c>
      <c r="AJ742" s="0" t="e">
        <f aca="false">Mch(AG742,AH742,Rair,gamma)</f>
        <v>#VALUE!</v>
      </c>
      <c r="AK742" s="0" t="e">
        <f aca="false">Cpex(Cp0,AJ742,$N$9,$L$13:$M$19)</f>
        <v>#VALUE!</v>
      </c>
      <c r="AL742" s="0" t="e">
        <f aca="false">pex(AI742,AJ742,gamma,AK742)</f>
        <v>#VALUE!</v>
      </c>
      <c r="AM742" s="0" t="e">
        <f aca="false">MachThroat(gamma,AL742,AE742)</f>
        <v>#VALUE!</v>
      </c>
      <c r="AN742" s="0" t="e">
        <f aca="false">CN(AM742,CSON,CINC)</f>
        <v>#VALUE!</v>
      </c>
      <c r="AO742" s="0" t="e">
        <f aca="false">DPDT(Constant,AN742,AM742,gamma,AE742,AL742)</f>
        <v>#VALUE!</v>
      </c>
      <c r="AP742" s="0" t="s">
        <v>134</v>
      </c>
      <c r="AQ742" s="0" t="n">
        <f aca="false">Q742+deltaT/2</f>
        <v>7.37499999999989</v>
      </c>
      <c r="AR742" s="0" t="e">
        <f aca="false">pC+deltaT*pdot2/2</f>
        <v>#VALUE!</v>
      </c>
      <c r="AS742" s="0" t="e">
        <f aca="false">hALT1($E$13:$G$1365,AQ742,2)</f>
        <v>#VALUE!</v>
      </c>
      <c r="AT742" s="0" t="e">
        <f aca="false">Veloc($E$13:$G$1365,AQ742,3)</f>
        <v>#VALUE!</v>
      </c>
      <c r="AU742" s="0" t="e">
        <f aca="false">IF(AS742&lt;hT,$G$5+alfa*(AS742-ho),TT)</f>
        <v>#VALUE!</v>
      </c>
      <c r="AV742" s="0" t="e">
        <f aca="false">IF(AS742&lt;hT,pSL*(1/(1+alfa*AF742/($G$5-alfa*ho)))^(go/(Rair*alfa)),pT*EXP(-go*(AF742-hT)/(Rair*TT)))</f>
        <v>#VALUE!</v>
      </c>
      <c r="AW742" s="0" t="e">
        <f aca="false">Mch(AT742,AU742,Rair,gamma)</f>
        <v>#VALUE!</v>
      </c>
      <c r="AX742" s="0" t="e">
        <f aca="false">Cpex(Cp0,AW742,$N$9,$L$13:$M$19)</f>
        <v>#VALUE!</v>
      </c>
      <c r="AY742" s="0" t="e">
        <f aca="false">pex(AV742,AW742,gamma,AX742)</f>
        <v>#VALUE!</v>
      </c>
      <c r="AZ742" s="0" t="e">
        <f aca="false">MachThroat(gamma,AY742,AR742)</f>
        <v>#VALUE!</v>
      </c>
      <c r="BA742" s="0" t="e">
        <f aca="false">CN(AZ742,CSON,CINC)</f>
        <v>#VALUE!</v>
      </c>
      <c r="BB742" s="0" t="e">
        <f aca="false">DPDT(Constant,BA742,AZ742,gamma,AR742,AY742)</f>
        <v>#VALUE!</v>
      </c>
      <c r="BC742" s="0" t="s">
        <v>134</v>
      </c>
      <c r="BD742" s="0" t="n">
        <f aca="false">Q742+deltaT</f>
        <v>7.37999999999989</v>
      </c>
      <c r="BE742" s="0" t="e">
        <f aca="false">pC+deltaT*pdot3</f>
        <v>#VALUE!</v>
      </c>
      <c r="BF742" s="0" t="e">
        <f aca="false">hALT1($E$13:$G$1365,BD742,2)</f>
        <v>#VALUE!</v>
      </c>
      <c r="BG742" s="0" t="e">
        <f aca="false">Veloc($E$13:$G$1365,BD742,3)</f>
        <v>#VALUE!</v>
      </c>
      <c r="BH742" s="0" t="e">
        <f aca="false">IF(BF742&lt;hT,$G$5+alfa*(BF742-ho),TT)</f>
        <v>#VALUE!</v>
      </c>
      <c r="BI742" s="0" t="e">
        <f aca="false">IF(BF742&lt;hT,pSL*(1/(1+alfa*BF742/($G$5-alfa*ho)))^(go/(Rair*alfa)),pT*EXP(-go*(BF742-hT)/(Rair*TT)))</f>
        <v>#VALUE!</v>
      </c>
      <c r="BJ742" s="0" t="e">
        <f aca="false">Mch(BG742,BH742,Rair,gamma)</f>
        <v>#VALUE!</v>
      </c>
      <c r="BK742" s="0" t="e">
        <f aca="false">Cpex(Cp0,BJ742,$N$9,$L$13:$M$19)</f>
        <v>#VALUE!</v>
      </c>
      <c r="BL742" s="0" t="e">
        <f aca="false">pex(BI742,BJ742,gamma,BK742)</f>
        <v>#VALUE!</v>
      </c>
      <c r="BM742" s="0" t="e">
        <f aca="false">MachThroat(gamma,BL742,BE742)</f>
        <v>#VALUE!</v>
      </c>
      <c r="BN742" s="0" t="e">
        <f aca="false">CN(BM742,CSON,CINC)</f>
        <v>#VALUE!</v>
      </c>
      <c r="BO742" s="0" t="e">
        <f aca="false">DPDT(Constant,BN742,BM742,gamma,BE742,BL742)</f>
        <v>#VALUE!</v>
      </c>
      <c r="BP742" s="0" t="e">
        <f aca="false">pC+deltaT*(pdot+2*pdot2+2*pdot3+pdot4)/6</f>
        <v>#VALUE!</v>
      </c>
      <c r="BQ742" s="0" t="s">
        <v>134</v>
      </c>
      <c r="BR742" s="0" t="n">
        <f aca="false">Q742</f>
        <v>7.36999999999989</v>
      </c>
      <c r="BS742" s="0" t="e">
        <f aca="false">R742/144</f>
        <v>#VALUE!</v>
      </c>
      <c r="BT742" s="0" t="e">
        <f aca="false">pX/144</f>
        <v>#VALUE!</v>
      </c>
      <c r="BU742" s="0" t="e">
        <f aca="false">pa/144</f>
        <v>#VALUE!</v>
      </c>
      <c r="BV742" s="11" t="n">
        <f aca="false">BR742</f>
        <v>7.36999999999989</v>
      </c>
      <c r="BW742" s="12" t="e">
        <f aca="false">(pC-pX)/144</f>
        <v>#VALUE!</v>
      </c>
      <c r="BX742" s="0" t="s">
        <v>134</v>
      </c>
      <c r="BZ742" s="0" t="s">
        <v>134</v>
      </c>
      <c r="CA742" s="0" t="s">
        <v>134</v>
      </c>
      <c r="CB742" s="0" t="s">
        <v>134</v>
      </c>
      <c r="CC742" s="0" t="s">
        <v>134</v>
      </c>
      <c r="CD742" s="0" t="s">
        <v>134</v>
      </c>
      <c r="CE742" s="0" t="s">
        <v>134</v>
      </c>
    </row>
    <row r="743" customFormat="false" ht="12.75" hidden="false" customHeight="false" outlineLevel="0" collapsed="false">
      <c r="E743" s="9" t="n">
        <v>7.3</v>
      </c>
      <c r="F743" s="9" t="n">
        <v>6913.01909051218</v>
      </c>
      <c r="G743" s="9" t="n">
        <v>914.316720175742</v>
      </c>
      <c r="Q743" s="0" t="n">
        <f aca="false">Q742+deltaT</f>
        <v>7.37999999999989</v>
      </c>
      <c r="R743" s="0" t="e">
        <f aca="false">BP742</f>
        <v>#VALUE!</v>
      </c>
      <c r="S743" s="0" t="e">
        <f aca="false">hALT1($E$13:$G$1365,Q743,2)</f>
        <v>#VALUE!</v>
      </c>
      <c r="T743" s="0" t="e">
        <f aca="false">Veloc($E$13:$G$1365,Q743,3)</f>
        <v>#VALUE!</v>
      </c>
      <c r="U743" s="0" t="e">
        <f aca="false">IF(S743&lt;hT,$G$5+alfa*(S743-ho),TT)</f>
        <v>#VALUE!</v>
      </c>
      <c r="V743" s="0" t="e">
        <f aca="false">IF(S743&lt;hT,pSL*(1/(1+alfa*S743/($G$5-alfa*ho)))^(go/(Rair*alfa)),pT*EXP(-go*(S743-hT)/(Rair*TT)))</f>
        <v>#VALUE!</v>
      </c>
      <c r="W743" s="0" t="e">
        <f aca="false">Mch(T743,U743,Rair,gamma)</f>
        <v>#VALUE!</v>
      </c>
      <c r="X743" s="0" t="e">
        <f aca="false">Cpex(Cp0,W743,$N$9,$L$13:$M$19)</f>
        <v>#VALUE!</v>
      </c>
      <c r="Y743" s="0" t="e">
        <f aca="false">pex(V743,W743,gamma,X743)</f>
        <v>#VALUE!</v>
      </c>
      <c r="Z743" s="0" t="e">
        <f aca="false">MachThroat(gamma,Y743,R743)</f>
        <v>#VALUE!</v>
      </c>
      <c r="AA743" s="0" t="e">
        <f aca="false">CN(Z743,CSON,CINC)</f>
        <v>#VALUE!</v>
      </c>
      <c r="AB743" s="0" t="e">
        <f aca="false">DPDT(Constant,AA743,Z743,gamma,R743,Y743)</f>
        <v>#VALUE!</v>
      </c>
      <c r="AC743" s="0" t="s">
        <v>134</v>
      </c>
      <c r="AD743" s="0" t="n">
        <f aca="false">Q743+deltaT/2</f>
        <v>7.38499999999989</v>
      </c>
      <c r="AE743" s="0" t="e">
        <f aca="false">pC+deltaT*pdot/2</f>
        <v>#VALUE!</v>
      </c>
      <c r="AF743" s="0" t="e">
        <f aca="false">hALT1($E$13:$G$1365,AD743,2)</f>
        <v>#VALUE!</v>
      </c>
      <c r="AG743" s="0" t="e">
        <f aca="false">Veloc($E$13:$G$1365,AD743,3)</f>
        <v>#VALUE!</v>
      </c>
      <c r="AH743" s="0" t="e">
        <f aca="false">IF(AF743&lt;hT,$G$5+alfa*(AF743-ho),TT)</f>
        <v>#VALUE!</v>
      </c>
      <c r="AI743" s="0" t="e">
        <f aca="false">IF(AF743&lt;hT,pSL*(1/(1+alfa*AF743/($G$5-alfa*ho)))^(go/(Rair*alfa)),pT*EXP(-go*(AF743-hT)/(Rair*TT)))</f>
        <v>#VALUE!</v>
      </c>
      <c r="AJ743" s="0" t="e">
        <f aca="false">Mch(AG743,AH743,Rair,gamma)</f>
        <v>#VALUE!</v>
      </c>
      <c r="AK743" s="0" t="e">
        <f aca="false">Cpex(Cp0,AJ743,$N$9,$L$13:$M$19)</f>
        <v>#VALUE!</v>
      </c>
      <c r="AL743" s="0" t="e">
        <f aca="false">pex(AI743,AJ743,gamma,AK743)</f>
        <v>#VALUE!</v>
      </c>
      <c r="AM743" s="0" t="e">
        <f aca="false">MachThroat(gamma,AL743,AE743)</f>
        <v>#VALUE!</v>
      </c>
      <c r="AN743" s="0" t="e">
        <f aca="false">CN(AM743,CSON,CINC)</f>
        <v>#VALUE!</v>
      </c>
      <c r="AO743" s="0" t="e">
        <f aca="false">DPDT(Constant,AN743,AM743,gamma,AE743,AL743)</f>
        <v>#VALUE!</v>
      </c>
      <c r="AP743" s="0" t="s">
        <v>134</v>
      </c>
      <c r="AQ743" s="0" t="n">
        <f aca="false">Q743+deltaT/2</f>
        <v>7.38499999999989</v>
      </c>
      <c r="AR743" s="0" t="e">
        <f aca="false">pC+deltaT*pdot2/2</f>
        <v>#VALUE!</v>
      </c>
      <c r="AS743" s="0" t="e">
        <f aca="false">hALT1($E$13:$G$1365,AQ743,2)</f>
        <v>#VALUE!</v>
      </c>
      <c r="AT743" s="0" t="e">
        <f aca="false">Veloc($E$13:$G$1365,AQ743,3)</f>
        <v>#VALUE!</v>
      </c>
      <c r="AU743" s="0" t="e">
        <f aca="false">IF(AS743&lt;hT,$G$5+alfa*(AS743-ho),TT)</f>
        <v>#VALUE!</v>
      </c>
      <c r="AV743" s="0" t="e">
        <f aca="false">IF(AS743&lt;hT,pSL*(1/(1+alfa*AF743/($G$5-alfa*ho)))^(go/(Rair*alfa)),pT*EXP(-go*(AF743-hT)/(Rair*TT)))</f>
        <v>#VALUE!</v>
      </c>
      <c r="AW743" s="0" t="e">
        <f aca="false">Mch(AT743,AU743,Rair,gamma)</f>
        <v>#VALUE!</v>
      </c>
      <c r="AX743" s="0" t="e">
        <f aca="false">Cpex(Cp0,AW743,$N$9,$L$13:$M$19)</f>
        <v>#VALUE!</v>
      </c>
      <c r="AY743" s="0" t="e">
        <f aca="false">pex(AV743,AW743,gamma,AX743)</f>
        <v>#VALUE!</v>
      </c>
      <c r="AZ743" s="0" t="e">
        <f aca="false">MachThroat(gamma,AY743,AR743)</f>
        <v>#VALUE!</v>
      </c>
      <c r="BA743" s="0" t="e">
        <f aca="false">CN(AZ743,CSON,CINC)</f>
        <v>#VALUE!</v>
      </c>
      <c r="BB743" s="0" t="e">
        <f aca="false">DPDT(Constant,BA743,AZ743,gamma,AR743,AY743)</f>
        <v>#VALUE!</v>
      </c>
      <c r="BC743" s="0" t="s">
        <v>134</v>
      </c>
      <c r="BD743" s="0" t="n">
        <f aca="false">Q743+deltaT</f>
        <v>7.38999999999989</v>
      </c>
      <c r="BE743" s="0" t="e">
        <f aca="false">pC+deltaT*pdot3</f>
        <v>#VALUE!</v>
      </c>
      <c r="BF743" s="0" t="e">
        <f aca="false">hALT1($E$13:$G$1365,BD743,2)</f>
        <v>#VALUE!</v>
      </c>
      <c r="BG743" s="0" t="e">
        <f aca="false">Veloc($E$13:$G$1365,BD743,3)</f>
        <v>#VALUE!</v>
      </c>
      <c r="BH743" s="0" t="e">
        <f aca="false">IF(BF743&lt;hT,$G$5+alfa*(BF743-ho),TT)</f>
        <v>#VALUE!</v>
      </c>
      <c r="BI743" s="0" t="e">
        <f aca="false">IF(BF743&lt;hT,pSL*(1/(1+alfa*BF743/($G$5-alfa*ho)))^(go/(Rair*alfa)),pT*EXP(-go*(BF743-hT)/(Rair*TT)))</f>
        <v>#VALUE!</v>
      </c>
      <c r="BJ743" s="0" t="e">
        <f aca="false">Mch(BG743,BH743,Rair,gamma)</f>
        <v>#VALUE!</v>
      </c>
      <c r="BK743" s="0" t="e">
        <f aca="false">Cpex(Cp0,BJ743,$N$9,$L$13:$M$19)</f>
        <v>#VALUE!</v>
      </c>
      <c r="BL743" s="0" t="e">
        <f aca="false">pex(BI743,BJ743,gamma,BK743)</f>
        <v>#VALUE!</v>
      </c>
      <c r="BM743" s="0" t="e">
        <f aca="false">MachThroat(gamma,BL743,BE743)</f>
        <v>#VALUE!</v>
      </c>
      <c r="BN743" s="0" t="e">
        <f aca="false">CN(BM743,CSON,CINC)</f>
        <v>#VALUE!</v>
      </c>
      <c r="BO743" s="0" t="e">
        <f aca="false">DPDT(Constant,BN743,BM743,gamma,BE743,BL743)</f>
        <v>#VALUE!</v>
      </c>
      <c r="BP743" s="0" t="e">
        <f aca="false">pC+deltaT*(pdot+2*pdot2+2*pdot3+pdot4)/6</f>
        <v>#VALUE!</v>
      </c>
      <c r="BQ743" s="0" t="s">
        <v>134</v>
      </c>
      <c r="BR743" s="0" t="n">
        <f aca="false">Q743</f>
        <v>7.37999999999989</v>
      </c>
      <c r="BS743" s="0" t="e">
        <f aca="false">R743/144</f>
        <v>#VALUE!</v>
      </c>
      <c r="BT743" s="0" t="e">
        <f aca="false">pX/144</f>
        <v>#VALUE!</v>
      </c>
      <c r="BU743" s="0" t="e">
        <f aca="false">pa/144</f>
        <v>#VALUE!</v>
      </c>
      <c r="BV743" s="11" t="n">
        <f aca="false">BR743</f>
        <v>7.37999999999989</v>
      </c>
      <c r="BW743" s="12" t="e">
        <f aca="false">(pC-pX)/144</f>
        <v>#VALUE!</v>
      </c>
      <c r="BX743" s="0" t="s">
        <v>134</v>
      </c>
      <c r="BZ743" s="0" t="s">
        <v>134</v>
      </c>
      <c r="CA743" s="0" t="s">
        <v>134</v>
      </c>
      <c r="CB743" s="0" t="s">
        <v>134</v>
      </c>
      <c r="CC743" s="0" t="s">
        <v>134</v>
      </c>
      <c r="CD743" s="0" t="s">
        <v>134</v>
      </c>
      <c r="CE743" s="0" t="s">
        <v>134</v>
      </c>
    </row>
    <row r="744" customFormat="false" ht="12.75" hidden="false" customHeight="false" outlineLevel="0" collapsed="false">
      <c r="E744" s="9" t="n">
        <v>7.31</v>
      </c>
      <c r="F744" s="9" t="n">
        <v>6922.15824985857</v>
      </c>
      <c r="G744" s="9" t="n">
        <v>913.515299471763</v>
      </c>
      <c r="Q744" s="0" t="n">
        <f aca="false">Q743+deltaT</f>
        <v>7.38999999999989</v>
      </c>
      <c r="R744" s="0" t="e">
        <f aca="false">BP743</f>
        <v>#VALUE!</v>
      </c>
      <c r="S744" s="0" t="e">
        <f aca="false">hALT1($E$13:$G$1365,Q744,2)</f>
        <v>#VALUE!</v>
      </c>
      <c r="T744" s="0" t="e">
        <f aca="false">Veloc($E$13:$G$1365,Q744,3)</f>
        <v>#VALUE!</v>
      </c>
      <c r="U744" s="0" t="e">
        <f aca="false">IF(S744&lt;hT,$G$5+alfa*(S744-ho),TT)</f>
        <v>#VALUE!</v>
      </c>
      <c r="V744" s="0" t="e">
        <f aca="false">IF(S744&lt;hT,pSL*(1/(1+alfa*S744/($G$5-alfa*ho)))^(go/(Rair*alfa)),pT*EXP(-go*(S744-hT)/(Rair*TT)))</f>
        <v>#VALUE!</v>
      </c>
      <c r="W744" s="0" t="e">
        <f aca="false">Mch(T744,U744,Rair,gamma)</f>
        <v>#VALUE!</v>
      </c>
      <c r="X744" s="0" t="e">
        <f aca="false">Cpex(Cp0,W744,$N$9,$L$13:$M$19)</f>
        <v>#VALUE!</v>
      </c>
      <c r="Y744" s="0" t="e">
        <f aca="false">pex(V744,W744,gamma,X744)</f>
        <v>#VALUE!</v>
      </c>
      <c r="Z744" s="0" t="e">
        <f aca="false">MachThroat(gamma,Y744,R744)</f>
        <v>#VALUE!</v>
      </c>
      <c r="AA744" s="0" t="e">
        <f aca="false">CN(Z744,CSON,CINC)</f>
        <v>#VALUE!</v>
      </c>
      <c r="AB744" s="0" t="e">
        <f aca="false">DPDT(Constant,AA744,Z744,gamma,R744,Y744)</f>
        <v>#VALUE!</v>
      </c>
      <c r="AC744" s="0" t="s">
        <v>134</v>
      </c>
      <c r="AD744" s="0" t="n">
        <f aca="false">Q744+deltaT/2</f>
        <v>7.39499999999989</v>
      </c>
      <c r="AE744" s="0" t="e">
        <f aca="false">pC+deltaT*pdot/2</f>
        <v>#VALUE!</v>
      </c>
      <c r="AF744" s="0" t="e">
        <f aca="false">hALT1($E$13:$G$1365,AD744,2)</f>
        <v>#VALUE!</v>
      </c>
      <c r="AG744" s="0" t="e">
        <f aca="false">Veloc($E$13:$G$1365,AD744,3)</f>
        <v>#VALUE!</v>
      </c>
      <c r="AH744" s="0" t="e">
        <f aca="false">IF(AF744&lt;hT,$G$5+alfa*(AF744-ho),TT)</f>
        <v>#VALUE!</v>
      </c>
      <c r="AI744" s="0" t="e">
        <f aca="false">IF(AF744&lt;hT,pSL*(1/(1+alfa*AF744/($G$5-alfa*ho)))^(go/(Rair*alfa)),pT*EXP(-go*(AF744-hT)/(Rair*TT)))</f>
        <v>#VALUE!</v>
      </c>
      <c r="AJ744" s="0" t="e">
        <f aca="false">Mch(AG744,AH744,Rair,gamma)</f>
        <v>#VALUE!</v>
      </c>
      <c r="AK744" s="0" t="e">
        <f aca="false">Cpex(Cp0,AJ744,$N$9,$L$13:$M$19)</f>
        <v>#VALUE!</v>
      </c>
      <c r="AL744" s="0" t="e">
        <f aca="false">pex(AI744,AJ744,gamma,AK744)</f>
        <v>#VALUE!</v>
      </c>
      <c r="AM744" s="0" t="e">
        <f aca="false">MachThroat(gamma,AL744,AE744)</f>
        <v>#VALUE!</v>
      </c>
      <c r="AN744" s="0" t="e">
        <f aca="false">CN(AM744,CSON,CINC)</f>
        <v>#VALUE!</v>
      </c>
      <c r="AO744" s="0" t="e">
        <f aca="false">DPDT(Constant,AN744,AM744,gamma,AE744,AL744)</f>
        <v>#VALUE!</v>
      </c>
      <c r="AP744" s="0" t="s">
        <v>134</v>
      </c>
      <c r="AQ744" s="0" t="n">
        <f aca="false">Q744+deltaT/2</f>
        <v>7.39499999999989</v>
      </c>
      <c r="AR744" s="0" t="e">
        <f aca="false">pC+deltaT*pdot2/2</f>
        <v>#VALUE!</v>
      </c>
      <c r="AS744" s="0" t="e">
        <f aca="false">hALT1($E$13:$G$1365,AQ744,2)</f>
        <v>#VALUE!</v>
      </c>
      <c r="AT744" s="0" t="e">
        <f aca="false">Veloc($E$13:$G$1365,AQ744,3)</f>
        <v>#VALUE!</v>
      </c>
      <c r="AU744" s="0" t="e">
        <f aca="false">IF(AS744&lt;hT,$G$5+alfa*(AS744-ho),TT)</f>
        <v>#VALUE!</v>
      </c>
      <c r="AV744" s="0" t="e">
        <f aca="false">IF(AS744&lt;hT,pSL*(1/(1+alfa*AF744/($G$5-alfa*ho)))^(go/(Rair*alfa)),pT*EXP(-go*(AF744-hT)/(Rair*TT)))</f>
        <v>#VALUE!</v>
      </c>
      <c r="AW744" s="0" t="e">
        <f aca="false">Mch(AT744,AU744,Rair,gamma)</f>
        <v>#VALUE!</v>
      </c>
      <c r="AX744" s="0" t="e">
        <f aca="false">Cpex(Cp0,AW744,$N$9,$L$13:$M$19)</f>
        <v>#VALUE!</v>
      </c>
      <c r="AY744" s="0" t="e">
        <f aca="false">pex(AV744,AW744,gamma,AX744)</f>
        <v>#VALUE!</v>
      </c>
      <c r="AZ744" s="0" t="e">
        <f aca="false">MachThroat(gamma,AY744,AR744)</f>
        <v>#VALUE!</v>
      </c>
      <c r="BA744" s="0" t="e">
        <f aca="false">CN(AZ744,CSON,CINC)</f>
        <v>#VALUE!</v>
      </c>
      <c r="BB744" s="0" t="e">
        <f aca="false">DPDT(Constant,BA744,AZ744,gamma,AR744,AY744)</f>
        <v>#VALUE!</v>
      </c>
      <c r="BC744" s="0" t="s">
        <v>134</v>
      </c>
      <c r="BD744" s="0" t="n">
        <f aca="false">Q744+deltaT</f>
        <v>7.39999999999989</v>
      </c>
      <c r="BE744" s="0" t="e">
        <f aca="false">pC+deltaT*pdot3</f>
        <v>#VALUE!</v>
      </c>
      <c r="BF744" s="0" t="e">
        <f aca="false">hALT1($E$13:$G$1365,BD744,2)</f>
        <v>#VALUE!</v>
      </c>
      <c r="BG744" s="0" t="e">
        <f aca="false">Veloc($E$13:$G$1365,BD744,3)</f>
        <v>#VALUE!</v>
      </c>
      <c r="BH744" s="0" t="e">
        <f aca="false">IF(BF744&lt;hT,$G$5+alfa*(BF744-ho),TT)</f>
        <v>#VALUE!</v>
      </c>
      <c r="BI744" s="0" t="e">
        <f aca="false">IF(BF744&lt;hT,pSL*(1/(1+alfa*BF744/($G$5-alfa*ho)))^(go/(Rair*alfa)),pT*EXP(-go*(BF744-hT)/(Rair*TT)))</f>
        <v>#VALUE!</v>
      </c>
      <c r="BJ744" s="0" t="e">
        <f aca="false">Mch(BG744,BH744,Rair,gamma)</f>
        <v>#VALUE!</v>
      </c>
      <c r="BK744" s="0" t="e">
        <f aca="false">Cpex(Cp0,BJ744,$N$9,$L$13:$M$19)</f>
        <v>#VALUE!</v>
      </c>
      <c r="BL744" s="0" t="e">
        <f aca="false">pex(BI744,BJ744,gamma,BK744)</f>
        <v>#VALUE!</v>
      </c>
      <c r="BM744" s="0" t="e">
        <f aca="false">MachThroat(gamma,BL744,BE744)</f>
        <v>#VALUE!</v>
      </c>
      <c r="BN744" s="0" t="e">
        <f aca="false">CN(BM744,CSON,CINC)</f>
        <v>#VALUE!</v>
      </c>
      <c r="BO744" s="0" t="e">
        <f aca="false">DPDT(Constant,BN744,BM744,gamma,BE744,BL744)</f>
        <v>#VALUE!</v>
      </c>
      <c r="BP744" s="0" t="e">
        <f aca="false">pC+deltaT*(pdot+2*pdot2+2*pdot3+pdot4)/6</f>
        <v>#VALUE!</v>
      </c>
      <c r="BQ744" s="0" t="s">
        <v>134</v>
      </c>
      <c r="BR744" s="0" t="n">
        <f aca="false">Q744</f>
        <v>7.38999999999989</v>
      </c>
      <c r="BS744" s="0" t="e">
        <f aca="false">R744/144</f>
        <v>#VALUE!</v>
      </c>
      <c r="BT744" s="0" t="e">
        <f aca="false">pX/144</f>
        <v>#VALUE!</v>
      </c>
      <c r="BU744" s="0" t="e">
        <f aca="false">pa/144</f>
        <v>#VALUE!</v>
      </c>
      <c r="BV744" s="11" t="n">
        <f aca="false">BR744</f>
        <v>7.38999999999989</v>
      </c>
      <c r="BW744" s="12" t="e">
        <f aca="false">(pC-pX)/144</f>
        <v>#VALUE!</v>
      </c>
      <c r="BX744" s="0" t="s">
        <v>134</v>
      </c>
      <c r="BZ744" s="0" t="s">
        <v>134</v>
      </c>
      <c r="CA744" s="0" t="s">
        <v>134</v>
      </c>
      <c r="CB744" s="0" t="s">
        <v>134</v>
      </c>
      <c r="CC744" s="0" t="s">
        <v>134</v>
      </c>
      <c r="CD744" s="0" t="s">
        <v>134</v>
      </c>
      <c r="CE744" s="0" t="s">
        <v>134</v>
      </c>
    </row>
    <row r="745" customFormat="false" ht="12.75" hidden="false" customHeight="false" outlineLevel="0" collapsed="false">
      <c r="E745" s="9" t="n">
        <v>7.32</v>
      </c>
      <c r="F745" s="9" t="n">
        <v>6931.28939950577</v>
      </c>
      <c r="G745" s="9" t="n">
        <v>912.71478001608</v>
      </c>
      <c r="Q745" s="0" t="n">
        <f aca="false">Q744+deltaT</f>
        <v>7.39999999999989</v>
      </c>
      <c r="R745" s="0" t="e">
        <f aca="false">BP744</f>
        <v>#VALUE!</v>
      </c>
      <c r="S745" s="0" t="e">
        <f aca="false">hALT1($E$13:$G$1365,Q745,2)</f>
        <v>#VALUE!</v>
      </c>
      <c r="T745" s="0" t="e">
        <f aca="false">Veloc($E$13:$G$1365,Q745,3)</f>
        <v>#VALUE!</v>
      </c>
      <c r="U745" s="0" t="e">
        <f aca="false">IF(S745&lt;hT,$G$5+alfa*(S745-ho),TT)</f>
        <v>#VALUE!</v>
      </c>
      <c r="V745" s="0" t="e">
        <f aca="false">IF(S745&lt;hT,pSL*(1/(1+alfa*S745/($G$5-alfa*ho)))^(go/(Rair*alfa)),pT*EXP(-go*(S745-hT)/(Rair*TT)))</f>
        <v>#VALUE!</v>
      </c>
      <c r="W745" s="0" t="e">
        <f aca="false">Mch(T745,U745,Rair,gamma)</f>
        <v>#VALUE!</v>
      </c>
      <c r="X745" s="0" t="e">
        <f aca="false">Cpex(Cp0,W745,$N$9,$L$13:$M$19)</f>
        <v>#VALUE!</v>
      </c>
      <c r="Y745" s="0" t="e">
        <f aca="false">pex(V745,W745,gamma,X745)</f>
        <v>#VALUE!</v>
      </c>
      <c r="Z745" s="0" t="e">
        <f aca="false">MachThroat(gamma,Y745,R745)</f>
        <v>#VALUE!</v>
      </c>
      <c r="AA745" s="0" t="e">
        <f aca="false">CN(Z745,CSON,CINC)</f>
        <v>#VALUE!</v>
      </c>
      <c r="AB745" s="0" t="e">
        <f aca="false">DPDT(Constant,AA745,Z745,gamma,R745,Y745)</f>
        <v>#VALUE!</v>
      </c>
      <c r="AC745" s="0" t="s">
        <v>134</v>
      </c>
      <c r="AD745" s="0" t="n">
        <f aca="false">Q745+deltaT/2</f>
        <v>7.40499999999989</v>
      </c>
      <c r="AE745" s="0" t="e">
        <f aca="false">pC+deltaT*pdot/2</f>
        <v>#VALUE!</v>
      </c>
      <c r="AF745" s="0" t="e">
        <f aca="false">hALT1($E$13:$G$1365,AD745,2)</f>
        <v>#VALUE!</v>
      </c>
      <c r="AG745" s="0" t="e">
        <f aca="false">Veloc($E$13:$G$1365,AD745,3)</f>
        <v>#VALUE!</v>
      </c>
      <c r="AH745" s="0" t="e">
        <f aca="false">IF(AF745&lt;hT,$G$5+alfa*(AF745-ho),TT)</f>
        <v>#VALUE!</v>
      </c>
      <c r="AI745" s="0" t="e">
        <f aca="false">IF(AF745&lt;hT,pSL*(1/(1+alfa*AF745/($G$5-alfa*ho)))^(go/(Rair*alfa)),pT*EXP(-go*(AF745-hT)/(Rair*TT)))</f>
        <v>#VALUE!</v>
      </c>
      <c r="AJ745" s="0" t="e">
        <f aca="false">Mch(AG745,AH745,Rair,gamma)</f>
        <v>#VALUE!</v>
      </c>
      <c r="AK745" s="0" t="e">
        <f aca="false">Cpex(Cp0,AJ745,$N$9,$L$13:$M$19)</f>
        <v>#VALUE!</v>
      </c>
      <c r="AL745" s="0" t="e">
        <f aca="false">pex(AI745,AJ745,gamma,AK745)</f>
        <v>#VALUE!</v>
      </c>
      <c r="AM745" s="0" t="e">
        <f aca="false">MachThroat(gamma,AL745,AE745)</f>
        <v>#VALUE!</v>
      </c>
      <c r="AN745" s="0" t="e">
        <f aca="false">CN(AM745,CSON,CINC)</f>
        <v>#VALUE!</v>
      </c>
      <c r="AO745" s="0" t="e">
        <f aca="false">DPDT(Constant,AN745,AM745,gamma,AE745,AL745)</f>
        <v>#VALUE!</v>
      </c>
      <c r="AP745" s="0" t="s">
        <v>134</v>
      </c>
      <c r="AQ745" s="0" t="n">
        <f aca="false">Q745+deltaT/2</f>
        <v>7.40499999999989</v>
      </c>
      <c r="AR745" s="0" t="e">
        <f aca="false">pC+deltaT*pdot2/2</f>
        <v>#VALUE!</v>
      </c>
      <c r="AS745" s="0" t="e">
        <f aca="false">hALT1($E$13:$G$1365,AQ745,2)</f>
        <v>#VALUE!</v>
      </c>
      <c r="AT745" s="0" t="e">
        <f aca="false">Veloc($E$13:$G$1365,AQ745,3)</f>
        <v>#VALUE!</v>
      </c>
      <c r="AU745" s="0" t="e">
        <f aca="false">IF(AS745&lt;hT,$G$5+alfa*(AS745-ho),TT)</f>
        <v>#VALUE!</v>
      </c>
      <c r="AV745" s="0" t="e">
        <f aca="false">IF(AS745&lt;hT,pSL*(1/(1+alfa*AF745/($G$5-alfa*ho)))^(go/(Rair*alfa)),pT*EXP(-go*(AF745-hT)/(Rair*TT)))</f>
        <v>#VALUE!</v>
      </c>
      <c r="AW745" s="0" t="e">
        <f aca="false">Mch(AT745,AU745,Rair,gamma)</f>
        <v>#VALUE!</v>
      </c>
      <c r="AX745" s="0" t="e">
        <f aca="false">Cpex(Cp0,AW745,$N$9,$L$13:$M$19)</f>
        <v>#VALUE!</v>
      </c>
      <c r="AY745" s="0" t="e">
        <f aca="false">pex(AV745,AW745,gamma,AX745)</f>
        <v>#VALUE!</v>
      </c>
      <c r="AZ745" s="0" t="e">
        <f aca="false">MachThroat(gamma,AY745,AR745)</f>
        <v>#VALUE!</v>
      </c>
      <c r="BA745" s="0" t="e">
        <f aca="false">CN(AZ745,CSON,CINC)</f>
        <v>#VALUE!</v>
      </c>
      <c r="BB745" s="0" t="e">
        <f aca="false">DPDT(Constant,BA745,AZ745,gamma,AR745,AY745)</f>
        <v>#VALUE!</v>
      </c>
      <c r="BC745" s="0" t="s">
        <v>134</v>
      </c>
      <c r="BD745" s="0" t="n">
        <f aca="false">Q745+deltaT</f>
        <v>7.40999999999989</v>
      </c>
      <c r="BE745" s="0" t="e">
        <f aca="false">pC+deltaT*pdot3</f>
        <v>#VALUE!</v>
      </c>
      <c r="BF745" s="0" t="e">
        <f aca="false">hALT1($E$13:$G$1365,BD745,2)</f>
        <v>#VALUE!</v>
      </c>
      <c r="BG745" s="0" t="e">
        <f aca="false">Veloc($E$13:$G$1365,BD745,3)</f>
        <v>#VALUE!</v>
      </c>
      <c r="BH745" s="0" t="e">
        <f aca="false">IF(BF745&lt;hT,$G$5+alfa*(BF745-ho),TT)</f>
        <v>#VALUE!</v>
      </c>
      <c r="BI745" s="0" t="e">
        <f aca="false">IF(BF745&lt;hT,pSL*(1/(1+alfa*BF745/($G$5-alfa*ho)))^(go/(Rair*alfa)),pT*EXP(-go*(BF745-hT)/(Rair*TT)))</f>
        <v>#VALUE!</v>
      </c>
      <c r="BJ745" s="0" t="e">
        <f aca="false">Mch(BG745,BH745,Rair,gamma)</f>
        <v>#VALUE!</v>
      </c>
      <c r="BK745" s="0" t="e">
        <f aca="false">Cpex(Cp0,BJ745,$N$9,$L$13:$M$19)</f>
        <v>#VALUE!</v>
      </c>
      <c r="BL745" s="0" t="e">
        <f aca="false">pex(BI745,BJ745,gamma,BK745)</f>
        <v>#VALUE!</v>
      </c>
      <c r="BM745" s="0" t="e">
        <f aca="false">MachThroat(gamma,BL745,BE745)</f>
        <v>#VALUE!</v>
      </c>
      <c r="BN745" s="0" t="e">
        <f aca="false">CN(BM745,CSON,CINC)</f>
        <v>#VALUE!</v>
      </c>
      <c r="BO745" s="0" t="e">
        <f aca="false">DPDT(Constant,BN745,BM745,gamma,BE745,BL745)</f>
        <v>#VALUE!</v>
      </c>
      <c r="BP745" s="0" t="e">
        <f aca="false">pC+deltaT*(pdot+2*pdot2+2*pdot3+pdot4)/6</f>
        <v>#VALUE!</v>
      </c>
      <c r="BQ745" s="0" t="s">
        <v>134</v>
      </c>
      <c r="BR745" s="0" t="n">
        <f aca="false">Q745</f>
        <v>7.39999999999989</v>
      </c>
      <c r="BS745" s="0" t="e">
        <f aca="false">R745/144</f>
        <v>#VALUE!</v>
      </c>
      <c r="BT745" s="0" t="e">
        <f aca="false">pX/144</f>
        <v>#VALUE!</v>
      </c>
      <c r="BU745" s="0" t="e">
        <f aca="false">pa/144</f>
        <v>#VALUE!</v>
      </c>
      <c r="BV745" s="11" t="n">
        <f aca="false">BR745</f>
        <v>7.39999999999989</v>
      </c>
      <c r="BW745" s="12" t="e">
        <f aca="false">(pC-pX)/144</f>
        <v>#VALUE!</v>
      </c>
      <c r="BX745" s="0" t="s">
        <v>134</v>
      </c>
      <c r="BZ745" s="0" t="s">
        <v>134</v>
      </c>
      <c r="CA745" s="0" t="s">
        <v>134</v>
      </c>
      <c r="CB745" s="0" t="s">
        <v>134</v>
      </c>
      <c r="CC745" s="0" t="s">
        <v>134</v>
      </c>
      <c r="CD745" s="0" t="s">
        <v>134</v>
      </c>
      <c r="CE745" s="0" t="s">
        <v>134</v>
      </c>
    </row>
    <row r="746" customFormat="false" ht="12.75" hidden="false" customHeight="false" outlineLevel="0" collapsed="false">
      <c r="E746" s="9" t="n">
        <v>7.33</v>
      </c>
      <c r="F746" s="9" t="n">
        <v>6940.41254845665</v>
      </c>
      <c r="G746" s="9" t="n">
        <v>911.915159886836</v>
      </c>
      <c r="Q746" s="0" t="n">
        <f aca="false">Q745+deltaT</f>
        <v>7.40999999999989</v>
      </c>
      <c r="R746" s="0" t="e">
        <f aca="false">BP745</f>
        <v>#VALUE!</v>
      </c>
      <c r="S746" s="0" t="e">
        <f aca="false">hALT1($E$13:$G$1365,Q746,2)</f>
        <v>#VALUE!</v>
      </c>
      <c r="T746" s="0" t="e">
        <f aca="false">Veloc($E$13:$G$1365,Q746,3)</f>
        <v>#VALUE!</v>
      </c>
      <c r="U746" s="0" t="e">
        <f aca="false">IF(S746&lt;hT,$G$5+alfa*(S746-ho),TT)</f>
        <v>#VALUE!</v>
      </c>
      <c r="V746" s="0" t="e">
        <f aca="false">IF(S746&lt;hT,pSL*(1/(1+alfa*S746/($G$5-alfa*ho)))^(go/(Rair*alfa)),pT*EXP(-go*(S746-hT)/(Rair*TT)))</f>
        <v>#VALUE!</v>
      </c>
      <c r="W746" s="0" t="e">
        <f aca="false">Mch(T746,U746,Rair,gamma)</f>
        <v>#VALUE!</v>
      </c>
      <c r="X746" s="0" t="e">
        <f aca="false">Cpex(Cp0,W746,$N$9,$L$13:$M$19)</f>
        <v>#VALUE!</v>
      </c>
      <c r="Y746" s="0" t="e">
        <f aca="false">pex(V746,W746,gamma,X746)</f>
        <v>#VALUE!</v>
      </c>
      <c r="Z746" s="0" t="e">
        <f aca="false">MachThroat(gamma,Y746,R746)</f>
        <v>#VALUE!</v>
      </c>
      <c r="AA746" s="0" t="e">
        <f aca="false">CN(Z746,CSON,CINC)</f>
        <v>#VALUE!</v>
      </c>
      <c r="AB746" s="0" t="e">
        <f aca="false">DPDT(Constant,AA746,Z746,gamma,R746,Y746)</f>
        <v>#VALUE!</v>
      </c>
      <c r="AC746" s="0" t="s">
        <v>134</v>
      </c>
      <c r="AD746" s="0" t="n">
        <f aca="false">Q746+deltaT/2</f>
        <v>7.41499999999989</v>
      </c>
      <c r="AE746" s="0" t="e">
        <f aca="false">pC+deltaT*pdot/2</f>
        <v>#VALUE!</v>
      </c>
      <c r="AF746" s="0" t="e">
        <f aca="false">hALT1($E$13:$G$1365,AD746,2)</f>
        <v>#VALUE!</v>
      </c>
      <c r="AG746" s="0" t="e">
        <f aca="false">Veloc($E$13:$G$1365,AD746,3)</f>
        <v>#VALUE!</v>
      </c>
      <c r="AH746" s="0" t="e">
        <f aca="false">IF(AF746&lt;hT,$G$5+alfa*(AF746-ho),TT)</f>
        <v>#VALUE!</v>
      </c>
      <c r="AI746" s="0" t="e">
        <f aca="false">IF(AF746&lt;hT,pSL*(1/(1+alfa*AF746/($G$5-alfa*ho)))^(go/(Rair*alfa)),pT*EXP(-go*(AF746-hT)/(Rair*TT)))</f>
        <v>#VALUE!</v>
      </c>
      <c r="AJ746" s="0" t="e">
        <f aca="false">Mch(AG746,AH746,Rair,gamma)</f>
        <v>#VALUE!</v>
      </c>
      <c r="AK746" s="0" t="e">
        <f aca="false">Cpex(Cp0,AJ746,$N$9,$L$13:$M$19)</f>
        <v>#VALUE!</v>
      </c>
      <c r="AL746" s="0" t="e">
        <f aca="false">pex(AI746,AJ746,gamma,AK746)</f>
        <v>#VALUE!</v>
      </c>
      <c r="AM746" s="0" t="e">
        <f aca="false">MachThroat(gamma,AL746,AE746)</f>
        <v>#VALUE!</v>
      </c>
      <c r="AN746" s="0" t="e">
        <f aca="false">CN(AM746,CSON,CINC)</f>
        <v>#VALUE!</v>
      </c>
      <c r="AO746" s="0" t="e">
        <f aca="false">DPDT(Constant,AN746,AM746,gamma,AE746,AL746)</f>
        <v>#VALUE!</v>
      </c>
      <c r="AP746" s="0" t="s">
        <v>134</v>
      </c>
      <c r="AQ746" s="0" t="n">
        <f aca="false">Q746+deltaT/2</f>
        <v>7.41499999999989</v>
      </c>
      <c r="AR746" s="0" t="e">
        <f aca="false">pC+deltaT*pdot2/2</f>
        <v>#VALUE!</v>
      </c>
      <c r="AS746" s="0" t="e">
        <f aca="false">hALT1($E$13:$G$1365,AQ746,2)</f>
        <v>#VALUE!</v>
      </c>
      <c r="AT746" s="0" t="e">
        <f aca="false">Veloc($E$13:$G$1365,AQ746,3)</f>
        <v>#VALUE!</v>
      </c>
      <c r="AU746" s="0" t="e">
        <f aca="false">IF(AS746&lt;hT,$G$5+alfa*(AS746-ho),TT)</f>
        <v>#VALUE!</v>
      </c>
      <c r="AV746" s="0" t="e">
        <f aca="false">IF(AS746&lt;hT,pSL*(1/(1+alfa*AF746/($G$5-alfa*ho)))^(go/(Rair*alfa)),pT*EXP(-go*(AF746-hT)/(Rair*TT)))</f>
        <v>#VALUE!</v>
      </c>
      <c r="AW746" s="0" t="e">
        <f aca="false">Mch(AT746,AU746,Rair,gamma)</f>
        <v>#VALUE!</v>
      </c>
      <c r="AX746" s="0" t="e">
        <f aca="false">Cpex(Cp0,AW746,$N$9,$L$13:$M$19)</f>
        <v>#VALUE!</v>
      </c>
      <c r="AY746" s="0" t="e">
        <f aca="false">pex(AV746,AW746,gamma,AX746)</f>
        <v>#VALUE!</v>
      </c>
      <c r="AZ746" s="0" t="e">
        <f aca="false">MachThroat(gamma,AY746,AR746)</f>
        <v>#VALUE!</v>
      </c>
      <c r="BA746" s="0" t="e">
        <f aca="false">CN(AZ746,CSON,CINC)</f>
        <v>#VALUE!</v>
      </c>
      <c r="BB746" s="0" t="e">
        <f aca="false">DPDT(Constant,BA746,AZ746,gamma,AR746,AY746)</f>
        <v>#VALUE!</v>
      </c>
      <c r="BC746" s="0" t="s">
        <v>134</v>
      </c>
      <c r="BD746" s="0" t="n">
        <f aca="false">Q746+deltaT</f>
        <v>7.41999999999989</v>
      </c>
      <c r="BE746" s="0" t="e">
        <f aca="false">pC+deltaT*pdot3</f>
        <v>#VALUE!</v>
      </c>
      <c r="BF746" s="0" t="e">
        <f aca="false">hALT1($E$13:$G$1365,BD746,2)</f>
        <v>#VALUE!</v>
      </c>
      <c r="BG746" s="0" t="e">
        <f aca="false">Veloc($E$13:$G$1365,BD746,3)</f>
        <v>#VALUE!</v>
      </c>
      <c r="BH746" s="0" t="e">
        <f aca="false">IF(BF746&lt;hT,$G$5+alfa*(BF746-ho),TT)</f>
        <v>#VALUE!</v>
      </c>
      <c r="BI746" s="0" t="e">
        <f aca="false">IF(BF746&lt;hT,pSL*(1/(1+alfa*BF746/($G$5-alfa*ho)))^(go/(Rair*alfa)),pT*EXP(-go*(BF746-hT)/(Rair*TT)))</f>
        <v>#VALUE!</v>
      </c>
      <c r="BJ746" s="0" t="e">
        <f aca="false">Mch(BG746,BH746,Rair,gamma)</f>
        <v>#VALUE!</v>
      </c>
      <c r="BK746" s="0" t="e">
        <f aca="false">Cpex(Cp0,BJ746,$N$9,$L$13:$M$19)</f>
        <v>#VALUE!</v>
      </c>
      <c r="BL746" s="0" t="e">
        <f aca="false">pex(BI746,BJ746,gamma,BK746)</f>
        <v>#VALUE!</v>
      </c>
      <c r="BM746" s="0" t="e">
        <f aca="false">MachThroat(gamma,BL746,BE746)</f>
        <v>#VALUE!</v>
      </c>
      <c r="BN746" s="0" t="e">
        <f aca="false">CN(BM746,CSON,CINC)</f>
        <v>#VALUE!</v>
      </c>
      <c r="BO746" s="0" t="e">
        <f aca="false">DPDT(Constant,BN746,BM746,gamma,BE746,BL746)</f>
        <v>#VALUE!</v>
      </c>
      <c r="BP746" s="0" t="e">
        <f aca="false">pC+deltaT*(pdot+2*pdot2+2*pdot3+pdot4)/6</f>
        <v>#VALUE!</v>
      </c>
      <c r="BQ746" s="0" t="s">
        <v>134</v>
      </c>
      <c r="BR746" s="0" t="n">
        <f aca="false">Q746</f>
        <v>7.40999999999989</v>
      </c>
      <c r="BS746" s="0" t="e">
        <f aca="false">R746/144</f>
        <v>#VALUE!</v>
      </c>
      <c r="BT746" s="0" t="e">
        <f aca="false">pX/144</f>
        <v>#VALUE!</v>
      </c>
      <c r="BU746" s="0" t="e">
        <f aca="false">pa/144</f>
        <v>#VALUE!</v>
      </c>
      <c r="BV746" s="11" t="n">
        <f aca="false">BR746</f>
        <v>7.40999999999989</v>
      </c>
      <c r="BW746" s="12" t="e">
        <f aca="false">(pC-pX)/144</f>
        <v>#VALUE!</v>
      </c>
      <c r="BX746" s="0" t="s">
        <v>134</v>
      </c>
      <c r="BZ746" s="0" t="s">
        <v>134</v>
      </c>
      <c r="CA746" s="0" t="s">
        <v>134</v>
      </c>
      <c r="CB746" s="0" t="s">
        <v>134</v>
      </c>
      <c r="CC746" s="0" t="s">
        <v>134</v>
      </c>
      <c r="CD746" s="0" t="s">
        <v>134</v>
      </c>
      <c r="CE746" s="0" t="s">
        <v>134</v>
      </c>
    </row>
    <row r="747" customFormat="false" ht="12.75" hidden="false" customHeight="false" outlineLevel="0" collapsed="false">
      <c r="E747" s="9" t="n">
        <v>7.34</v>
      </c>
      <c r="F747" s="9" t="n">
        <v>6949.52770569487</v>
      </c>
      <c r="G747" s="9" t="n">
        <v>911.11643716739</v>
      </c>
      <c r="Q747" s="0" t="n">
        <f aca="false">Q746+deltaT</f>
        <v>7.41999999999989</v>
      </c>
      <c r="R747" s="0" t="e">
        <f aca="false">BP746</f>
        <v>#VALUE!</v>
      </c>
      <c r="S747" s="0" t="e">
        <f aca="false">hALT1($E$13:$G$1365,Q747,2)</f>
        <v>#VALUE!</v>
      </c>
      <c r="T747" s="0" t="e">
        <f aca="false">Veloc($E$13:$G$1365,Q747,3)</f>
        <v>#VALUE!</v>
      </c>
      <c r="U747" s="0" t="e">
        <f aca="false">IF(S747&lt;hT,$G$5+alfa*(S747-ho),TT)</f>
        <v>#VALUE!</v>
      </c>
      <c r="V747" s="0" t="e">
        <f aca="false">IF(S747&lt;hT,pSL*(1/(1+alfa*S747/($G$5-alfa*ho)))^(go/(Rair*alfa)),pT*EXP(-go*(S747-hT)/(Rair*TT)))</f>
        <v>#VALUE!</v>
      </c>
      <c r="W747" s="0" t="e">
        <f aca="false">Mch(T747,U747,Rair,gamma)</f>
        <v>#VALUE!</v>
      </c>
      <c r="X747" s="0" t="e">
        <f aca="false">Cpex(Cp0,W747,$N$9,$L$13:$M$19)</f>
        <v>#VALUE!</v>
      </c>
      <c r="Y747" s="0" t="e">
        <f aca="false">pex(V747,W747,gamma,X747)</f>
        <v>#VALUE!</v>
      </c>
      <c r="Z747" s="0" t="e">
        <f aca="false">MachThroat(gamma,Y747,R747)</f>
        <v>#VALUE!</v>
      </c>
      <c r="AA747" s="0" t="e">
        <f aca="false">CN(Z747,CSON,CINC)</f>
        <v>#VALUE!</v>
      </c>
      <c r="AB747" s="0" t="e">
        <f aca="false">DPDT(Constant,AA747,Z747,gamma,R747,Y747)</f>
        <v>#VALUE!</v>
      </c>
      <c r="AC747" s="0" t="s">
        <v>134</v>
      </c>
      <c r="AD747" s="0" t="n">
        <f aca="false">Q747+deltaT/2</f>
        <v>7.42499999999989</v>
      </c>
      <c r="AE747" s="0" t="e">
        <f aca="false">pC+deltaT*pdot/2</f>
        <v>#VALUE!</v>
      </c>
      <c r="AF747" s="0" t="e">
        <f aca="false">hALT1($E$13:$G$1365,AD747,2)</f>
        <v>#VALUE!</v>
      </c>
      <c r="AG747" s="0" t="e">
        <f aca="false">Veloc($E$13:$G$1365,AD747,3)</f>
        <v>#VALUE!</v>
      </c>
      <c r="AH747" s="0" t="e">
        <f aca="false">IF(AF747&lt;hT,$G$5+alfa*(AF747-ho),TT)</f>
        <v>#VALUE!</v>
      </c>
      <c r="AI747" s="0" t="e">
        <f aca="false">IF(AF747&lt;hT,pSL*(1/(1+alfa*AF747/($G$5-alfa*ho)))^(go/(Rair*alfa)),pT*EXP(-go*(AF747-hT)/(Rair*TT)))</f>
        <v>#VALUE!</v>
      </c>
      <c r="AJ747" s="0" t="e">
        <f aca="false">Mch(AG747,AH747,Rair,gamma)</f>
        <v>#VALUE!</v>
      </c>
      <c r="AK747" s="0" t="e">
        <f aca="false">Cpex(Cp0,AJ747,$N$9,$L$13:$M$19)</f>
        <v>#VALUE!</v>
      </c>
      <c r="AL747" s="0" t="e">
        <f aca="false">pex(AI747,AJ747,gamma,AK747)</f>
        <v>#VALUE!</v>
      </c>
      <c r="AM747" s="0" t="e">
        <f aca="false">MachThroat(gamma,AL747,AE747)</f>
        <v>#VALUE!</v>
      </c>
      <c r="AN747" s="0" t="e">
        <f aca="false">CN(AM747,CSON,CINC)</f>
        <v>#VALUE!</v>
      </c>
      <c r="AO747" s="0" t="e">
        <f aca="false">DPDT(Constant,AN747,AM747,gamma,AE747,AL747)</f>
        <v>#VALUE!</v>
      </c>
      <c r="AP747" s="0" t="s">
        <v>134</v>
      </c>
      <c r="AQ747" s="0" t="n">
        <f aca="false">Q747+deltaT/2</f>
        <v>7.42499999999989</v>
      </c>
      <c r="AR747" s="0" t="e">
        <f aca="false">pC+deltaT*pdot2/2</f>
        <v>#VALUE!</v>
      </c>
      <c r="AS747" s="0" t="e">
        <f aca="false">hALT1($E$13:$G$1365,AQ747,2)</f>
        <v>#VALUE!</v>
      </c>
      <c r="AT747" s="0" t="e">
        <f aca="false">Veloc($E$13:$G$1365,AQ747,3)</f>
        <v>#VALUE!</v>
      </c>
      <c r="AU747" s="0" t="e">
        <f aca="false">IF(AS747&lt;hT,$G$5+alfa*(AS747-ho),TT)</f>
        <v>#VALUE!</v>
      </c>
      <c r="AV747" s="0" t="e">
        <f aca="false">IF(AS747&lt;hT,pSL*(1/(1+alfa*AF747/($G$5-alfa*ho)))^(go/(Rair*alfa)),pT*EXP(-go*(AF747-hT)/(Rair*TT)))</f>
        <v>#VALUE!</v>
      </c>
      <c r="AW747" s="0" t="e">
        <f aca="false">Mch(AT747,AU747,Rair,gamma)</f>
        <v>#VALUE!</v>
      </c>
      <c r="AX747" s="0" t="e">
        <f aca="false">Cpex(Cp0,AW747,$N$9,$L$13:$M$19)</f>
        <v>#VALUE!</v>
      </c>
      <c r="AY747" s="0" t="e">
        <f aca="false">pex(AV747,AW747,gamma,AX747)</f>
        <v>#VALUE!</v>
      </c>
      <c r="AZ747" s="0" t="e">
        <f aca="false">MachThroat(gamma,AY747,AR747)</f>
        <v>#VALUE!</v>
      </c>
      <c r="BA747" s="0" t="e">
        <f aca="false">CN(AZ747,CSON,CINC)</f>
        <v>#VALUE!</v>
      </c>
      <c r="BB747" s="0" t="e">
        <f aca="false">DPDT(Constant,BA747,AZ747,gamma,AR747,AY747)</f>
        <v>#VALUE!</v>
      </c>
      <c r="BC747" s="0" t="s">
        <v>134</v>
      </c>
      <c r="BD747" s="0" t="n">
        <f aca="false">Q747+deltaT</f>
        <v>7.42999999999989</v>
      </c>
      <c r="BE747" s="0" t="e">
        <f aca="false">pC+deltaT*pdot3</f>
        <v>#VALUE!</v>
      </c>
      <c r="BF747" s="0" t="e">
        <f aca="false">hALT1($E$13:$G$1365,BD747,2)</f>
        <v>#VALUE!</v>
      </c>
      <c r="BG747" s="0" t="e">
        <f aca="false">Veloc($E$13:$G$1365,BD747,3)</f>
        <v>#VALUE!</v>
      </c>
      <c r="BH747" s="0" t="e">
        <f aca="false">IF(BF747&lt;hT,$G$5+alfa*(BF747-ho),TT)</f>
        <v>#VALUE!</v>
      </c>
      <c r="BI747" s="0" t="e">
        <f aca="false">IF(BF747&lt;hT,pSL*(1/(1+alfa*BF747/($G$5-alfa*ho)))^(go/(Rair*alfa)),pT*EXP(-go*(BF747-hT)/(Rair*TT)))</f>
        <v>#VALUE!</v>
      </c>
      <c r="BJ747" s="0" t="e">
        <f aca="false">Mch(BG747,BH747,Rair,gamma)</f>
        <v>#VALUE!</v>
      </c>
      <c r="BK747" s="0" t="e">
        <f aca="false">Cpex(Cp0,BJ747,$N$9,$L$13:$M$19)</f>
        <v>#VALUE!</v>
      </c>
      <c r="BL747" s="0" t="e">
        <f aca="false">pex(BI747,BJ747,gamma,BK747)</f>
        <v>#VALUE!</v>
      </c>
      <c r="BM747" s="0" t="e">
        <f aca="false">MachThroat(gamma,BL747,BE747)</f>
        <v>#VALUE!</v>
      </c>
      <c r="BN747" s="0" t="e">
        <f aca="false">CN(BM747,CSON,CINC)</f>
        <v>#VALUE!</v>
      </c>
      <c r="BO747" s="0" t="e">
        <f aca="false">DPDT(Constant,BN747,BM747,gamma,BE747,BL747)</f>
        <v>#VALUE!</v>
      </c>
      <c r="BP747" s="0" t="e">
        <f aca="false">pC+deltaT*(pdot+2*pdot2+2*pdot3+pdot4)/6</f>
        <v>#VALUE!</v>
      </c>
      <c r="BQ747" s="0" t="s">
        <v>134</v>
      </c>
      <c r="BR747" s="0" t="n">
        <f aca="false">Q747</f>
        <v>7.41999999999989</v>
      </c>
      <c r="BS747" s="0" t="e">
        <f aca="false">R747/144</f>
        <v>#VALUE!</v>
      </c>
      <c r="BT747" s="0" t="e">
        <f aca="false">pX/144</f>
        <v>#VALUE!</v>
      </c>
      <c r="BU747" s="0" t="e">
        <f aca="false">pa/144</f>
        <v>#VALUE!</v>
      </c>
      <c r="BV747" s="11" t="n">
        <f aca="false">BR747</f>
        <v>7.41999999999989</v>
      </c>
      <c r="BW747" s="12" t="e">
        <f aca="false">(pC-pX)/144</f>
        <v>#VALUE!</v>
      </c>
      <c r="BX747" s="0" t="s">
        <v>134</v>
      </c>
      <c r="BZ747" s="0" t="s">
        <v>134</v>
      </c>
      <c r="CA747" s="0" t="s">
        <v>134</v>
      </c>
      <c r="CB747" s="0" t="s">
        <v>134</v>
      </c>
      <c r="CC747" s="0" t="s">
        <v>134</v>
      </c>
      <c r="CD747" s="0" t="s">
        <v>134</v>
      </c>
      <c r="CE747" s="0" t="s">
        <v>134</v>
      </c>
    </row>
    <row r="748" customFormat="false" ht="12.75" hidden="false" customHeight="false" outlineLevel="0" collapsed="false">
      <c r="E748" s="9" t="n">
        <v>7.35</v>
      </c>
      <c r="F748" s="9" t="n">
        <v>6958.63488018499</v>
      </c>
      <c r="G748" s="9" t="n">
        <v>910.318609946305</v>
      </c>
      <c r="Q748" s="0" t="n">
        <f aca="false">Q747+deltaT</f>
        <v>7.42999999999989</v>
      </c>
      <c r="R748" s="0" t="e">
        <f aca="false">BP747</f>
        <v>#VALUE!</v>
      </c>
      <c r="S748" s="0" t="e">
        <f aca="false">hALT1($E$13:$G$1365,Q748,2)</f>
        <v>#VALUE!</v>
      </c>
      <c r="T748" s="0" t="e">
        <f aca="false">Veloc($E$13:$G$1365,Q748,3)</f>
        <v>#VALUE!</v>
      </c>
      <c r="U748" s="0" t="e">
        <f aca="false">IF(S748&lt;hT,$G$5+alfa*(S748-ho),TT)</f>
        <v>#VALUE!</v>
      </c>
      <c r="V748" s="0" t="e">
        <f aca="false">IF(S748&lt;hT,pSL*(1/(1+alfa*S748/($G$5-alfa*ho)))^(go/(Rair*alfa)),pT*EXP(-go*(S748-hT)/(Rair*TT)))</f>
        <v>#VALUE!</v>
      </c>
      <c r="W748" s="0" t="e">
        <f aca="false">Mch(T748,U748,Rair,gamma)</f>
        <v>#VALUE!</v>
      </c>
      <c r="X748" s="0" t="e">
        <f aca="false">Cpex(Cp0,W748,$N$9,$L$13:$M$19)</f>
        <v>#VALUE!</v>
      </c>
      <c r="Y748" s="0" t="e">
        <f aca="false">pex(V748,W748,gamma,X748)</f>
        <v>#VALUE!</v>
      </c>
      <c r="Z748" s="0" t="e">
        <f aca="false">MachThroat(gamma,Y748,R748)</f>
        <v>#VALUE!</v>
      </c>
      <c r="AA748" s="0" t="e">
        <f aca="false">CN(Z748,CSON,CINC)</f>
        <v>#VALUE!</v>
      </c>
      <c r="AB748" s="0" t="e">
        <f aca="false">DPDT(Constant,AA748,Z748,gamma,R748,Y748)</f>
        <v>#VALUE!</v>
      </c>
      <c r="AC748" s="0" t="s">
        <v>134</v>
      </c>
      <c r="AD748" s="0" t="n">
        <f aca="false">Q748+deltaT/2</f>
        <v>7.43499999999989</v>
      </c>
      <c r="AE748" s="0" t="e">
        <f aca="false">pC+deltaT*pdot/2</f>
        <v>#VALUE!</v>
      </c>
      <c r="AF748" s="0" t="e">
        <f aca="false">hALT1($E$13:$G$1365,AD748,2)</f>
        <v>#VALUE!</v>
      </c>
      <c r="AG748" s="0" t="e">
        <f aca="false">Veloc($E$13:$G$1365,AD748,3)</f>
        <v>#VALUE!</v>
      </c>
      <c r="AH748" s="0" t="e">
        <f aca="false">IF(AF748&lt;hT,$G$5+alfa*(AF748-ho),TT)</f>
        <v>#VALUE!</v>
      </c>
      <c r="AI748" s="0" t="e">
        <f aca="false">IF(AF748&lt;hT,pSL*(1/(1+alfa*AF748/($G$5-alfa*ho)))^(go/(Rair*alfa)),pT*EXP(-go*(AF748-hT)/(Rair*TT)))</f>
        <v>#VALUE!</v>
      </c>
      <c r="AJ748" s="0" t="e">
        <f aca="false">Mch(AG748,AH748,Rair,gamma)</f>
        <v>#VALUE!</v>
      </c>
      <c r="AK748" s="0" t="e">
        <f aca="false">Cpex(Cp0,AJ748,$N$9,$L$13:$M$19)</f>
        <v>#VALUE!</v>
      </c>
      <c r="AL748" s="0" t="e">
        <f aca="false">pex(AI748,AJ748,gamma,AK748)</f>
        <v>#VALUE!</v>
      </c>
      <c r="AM748" s="0" t="e">
        <f aca="false">MachThroat(gamma,AL748,AE748)</f>
        <v>#VALUE!</v>
      </c>
      <c r="AN748" s="0" t="e">
        <f aca="false">CN(AM748,CSON,CINC)</f>
        <v>#VALUE!</v>
      </c>
      <c r="AO748" s="0" t="e">
        <f aca="false">DPDT(Constant,AN748,AM748,gamma,AE748,AL748)</f>
        <v>#VALUE!</v>
      </c>
      <c r="AP748" s="0" t="s">
        <v>134</v>
      </c>
      <c r="AQ748" s="0" t="n">
        <f aca="false">Q748+deltaT/2</f>
        <v>7.43499999999989</v>
      </c>
      <c r="AR748" s="0" t="e">
        <f aca="false">pC+deltaT*pdot2/2</f>
        <v>#VALUE!</v>
      </c>
      <c r="AS748" s="0" t="e">
        <f aca="false">hALT1($E$13:$G$1365,AQ748,2)</f>
        <v>#VALUE!</v>
      </c>
      <c r="AT748" s="0" t="e">
        <f aca="false">Veloc($E$13:$G$1365,AQ748,3)</f>
        <v>#VALUE!</v>
      </c>
      <c r="AU748" s="0" t="e">
        <f aca="false">IF(AS748&lt;hT,$G$5+alfa*(AS748-ho),TT)</f>
        <v>#VALUE!</v>
      </c>
      <c r="AV748" s="0" t="e">
        <f aca="false">IF(AS748&lt;hT,pSL*(1/(1+alfa*AF748/($G$5-alfa*ho)))^(go/(Rair*alfa)),pT*EXP(-go*(AF748-hT)/(Rair*TT)))</f>
        <v>#VALUE!</v>
      </c>
      <c r="AW748" s="0" t="e">
        <f aca="false">Mch(AT748,AU748,Rair,gamma)</f>
        <v>#VALUE!</v>
      </c>
      <c r="AX748" s="0" t="e">
        <f aca="false">Cpex(Cp0,AW748,$N$9,$L$13:$M$19)</f>
        <v>#VALUE!</v>
      </c>
      <c r="AY748" s="0" t="e">
        <f aca="false">pex(AV748,AW748,gamma,AX748)</f>
        <v>#VALUE!</v>
      </c>
      <c r="AZ748" s="0" t="e">
        <f aca="false">MachThroat(gamma,AY748,AR748)</f>
        <v>#VALUE!</v>
      </c>
      <c r="BA748" s="0" t="e">
        <f aca="false">CN(AZ748,CSON,CINC)</f>
        <v>#VALUE!</v>
      </c>
      <c r="BB748" s="0" t="e">
        <f aca="false">DPDT(Constant,BA748,AZ748,gamma,AR748,AY748)</f>
        <v>#VALUE!</v>
      </c>
      <c r="BC748" s="0" t="s">
        <v>134</v>
      </c>
      <c r="BD748" s="0" t="n">
        <f aca="false">Q748+deltaT</f>
        <v>7.43999999999989</v>
      </c>
      <c r="BE748" s="0" t="e">
        <f aca="false">pC+deltaT*pdot3</f>
        <v>#VALUE!</v>
      </c>
      <c r="BF748" s="0" t="e">
        <f aca="false">hALT1($E$13:$G$1365,BD748,2)</f>
        <v>#VALUE!</v>
      </c>
      <c r="BG748" s="0" t="e">
        <f aca="false">Veloc($E$13:$G$1365,BD748,3)</f>
        <v>#VALUE!</v>
      </c>
      <c r="BH748" s="0" t="e">
        <f aca="false">IF(BF748&lt;hT,$G$5+alfa*(BF748-ho),TT)</f>
        <v>#VALUE!</v>
      </c>
      <c r="BI748" s="0" t="e">
        <f aca="false">IF(BF748&lt;hT,pSL*(1/(1+alfa*BF748/($G$5-alfa*ho)))^(go/(Rair*alfa)),pT*EXP(-go*(BF748-hT)/(Rair*TT)))</f>
        <v>#VALUE!</v>
      </c>
      <c r="BJ748" s="0" t="e">
        <f aca="false">Mch(BG748,BH748,Rair,gamma)</f>
        <v>#VALUE!</v>
      </c>
      <c r="BK748" s="0" t="e">
        <f aca="false">Cpex(Cp0,BJ748,$N$9,$L$13:$M$19)</f>
        <v>#VALUE!</v>
      </c>
      <c r="BL748" s="0" t="e">
        <f aca="false">pex(BI748,BJ748,gamma,BK748)</f>
        <v>#VALUE!</v>
      </c>
      <c r="BM748" s="0" t="e">
        <f aca="false">MachThroat(gamma,BL748,BE748)</f>
        <v>#VALUE!</v>
      </c>
      <c r="BN748" s="0" t="e">
        <f aca="false">CN(BM748,CSON,CINC)</f>
        <v>#VALUE!</v>
      </c>
      <c r="BO748" s="0" t="e">
        <f aca="false">DPDT(Constant,BN748,BM748,gamma,BE748,BL748)</f>
        <v>#VALUE!</v>
      </c>
      <c r="BP748" s="0" t="e">
        <f aca="false">pC+deltaT*(pdot+2*pdot2+2*pdot3+pdot4)/6</f>
        <v>#VALUE!</v>
      </c>
      <c r="BQ748" s="0" t="s">
        <v>134</v>
      </c>
      <c r="BR748" s="0" t="n">
        <f aca="false">Q748</f>
        <v>7.42999999999989</v>
      </c>
      <c r="BS748" s="0" t="e">
        <f aca="false">R748/144</f>
        <v>#VALUE!</v>
      </c>
      <c r="BT748" s="0" t="e">
        <f aca="false">pX/144</f>
        <v>#VALUE!</v>
      </c>
      <c r="BU748" s="0" t="e">
        <f aca="false">pa/144</f>
        <v>#VALUE!</v>
      </c>
      <c r="BV748" s="11" t="n">
        <f aca="false">BR748</f>
        <v>7.42999999999989</v>
      </c>
      <c r="BW748" s="12" t="e">
        <f aca="false">(pC-pX)/144</f>
        <v>#VALUE!</v>
      </c>
      <c r="BX748" s="0" t="s">
        <v>134</v>
      </c>
      <c r="BZ748" s="0" t="s">
        <v>134</v>
      </c>
      <c r="CA748" s="0" t="s">
        <v>134</v>
      </c>
      <c r="CB748" s="0" t="s">
        <v>134</v>
      </c>
      <c r="CC748" s="0" t="s">
        <v>134</v>
      </c>
      <c r="CD748" s="0" t="s">
        <v>134</v>
      </c>
      <c r="CE748" s="0" t="s">
        <v>134</v>
      </c>
    </row>
    <row r="749" customFormat="false" ht="12.75" hidden="false" customHeight="false" outlineLevel="0" collapsed="false">
      <c r="E749" s="9" t="n">
        <v>7.36</v>
      </c>
      <c r="F749" s="9" t="n">
        <v>6967.73408087244</v>
      </c>
      <c r="G749" s="9" t="n">
        <v>909.521676317327</v>
      </c>
      <c r="Q749" s="0" t="n">
        <f aca="false">Q748+deltaT</f>
        <v>7.43999999999989</v>
      </c>
      <c r="R749" s="0" t="e">
        <f aca="false">BP748</f>
        <v>#VALUE!</v>
      </c>
      <c r="S749" s="0" t="e">
        <f aca="false">hALT1($E$13:$G$1365,Q749,2)</f>
        <v>#VALUE!</v>
      </c>
      <c r="T749" s="0" t="e">
        <f aca="false">Veloc($E$13:$G$1365,Q749,3)</f>
        <v>#VALUE!</v>
      </c>
      <c r="U749" s="0" t="e">
        <f aca="false">IF(S749&lt;hT,$G$5+alfa*(S749-ho),TT)</f>
        <v>#VALUE!</v>
      </c>
      <c r="V749" s="0" t="e">
        <f aca="false">IF(S749&lt;hT,pSL*(1/(1+alfa*S749/($G$5-alfa*ho)))^(go/(Rair*alfa)),pT*EXP(-go*(S749-hT)/(Rair*TT)))</f>
        <v>#VALUE!</v>
      </c>
      <c r="W749" s="0" t="e">
        <f aca="false">Mch(T749,U749,Rair,gamma)</f>
        <v>#VALUE!</v>
      </c>
      <c r="X749" s="0" t="e">
        <f aca="false">Cpex(Cp0,W749,$N$9,$L$13:$M$19)</f>
        <v>#VALUE!</v>
      </c>
      <c r="Y749" s="0" t="e">
        <f aca="false">pex(V749,W749,gamma,X749)</f>
        <v>#VALUE!</v>
      </c>
      <c r="Z749" s="0" t="e">
        <f aca="false">MachThroat(gamma,Y749,R749)</f>
        <v>#VALUE!</v>
      </c>
      <c r="AA749" s="0" t="e">
        <f aca="false">CN(Z749,CSON,CINC)</f>
        <v>#VALUE!</v>
      </c>
      <c r="AB749" s="0" t="e">
        <f aca="false">DPDT(Constant,AA749,Z749,gamma,R749,Y749)</f>
        <v>#VALUE!</v>
      </c>
      <c r="AC749" s="0" t="s">
        <v>134</v>
      </c>
      <c r="AD749" s="0" t="n">
        <f aca="false">Q749+deltaT/2</f>
        <v>7.44499999999989</v>
      </c>
      <c r="AE749" s="0" t="e">
        <f aca="false">pC+deltaT*pdot/2</f>
        <v>#VALUE!</v>
      </c>
      <c r="AF749" s="0" t="e">
        <f aca="false">hALT1($E$13:$G$1365,AD749,2)</f>
        <v>#VALUE!</v>
      </c>
      <c r="AG749" s="0" t="e">
        <f aca="false">Veloc($E$13:$G$1365,AD749,3)</f>
        <v>#VALUE!</v>
      </c>
      <c r="AH749" s="0" t="e">
        <f aca="false">IF(AF749&lt;hT,$G$5+alfa*(AF749-ho),TT)</f>
        <v>#VALUE!</v>
      </c>
      <c r="AI749" s="0" t="e">
        <f aca="false">IF(AF749&lt;hT,pSL*(1/(1+alfa*AF749/($G$5-alfa*ho)))^(go/(Rair*alfa)),pT*EXP(-go*(AF749-hT)/(Rair*TT)))</f>
        <v>#VALUE!</v>
      </c>
      <c r="AJ749" s="0" t="e">
        <f aca="false">Mch(AG749,AH749,Rair,gamma)</f>
        <v>#VALUE!</v>
      </c>
      <c r="AK749" s="0" t="e">
        <f aca="false">Cpex(Cp0,AJ749,$N$9,$L$13:$M$19)</f>
        <v>#VALUE!</v>
      </c>
      <c r="AL749" s="0" t="e">
        <f aca="false">pex(AI749,AJ749,gamma,AK749)</f>
        <v>#VALUE!</v>
      </c>
      <c r="AM749" s="0" t="e">
        <f aca="false">MachThroat(gamma,AL749,AE749)</f>
        <v>#VALUE!</v>
      </c>
      <c r="AN749" s="0" t="e">
        <f aca="false">CN(AM749,CSON,CINC)</f>
        <v>#VALUE!</v>
      </c>
      <c r="AO749" s="0" t="e">
        <f aca="false">DPDT(Constant,AN749,AM749,gamma,AE749,AL749)</f>
        <v>#VALUE!</v>
      </c>
      <c r="AP749" s="0" t="s">
        <v>134</v>
      </c>
      <c r="AQ749" s="0" t="n">
        <f aca="false">Q749+deltaT/2</f>
        <v>7.44499999999989</v>
      </c>
      <c r="AR749" s="0" t="e">
        <f aca="false">pC+deltaT*pdot2/2</f>
        <v>#VALUE!</v>
      </c>
      <c r="AS749" s="0" t="e">
        <f aca="false">hALT1($E$13:$G$1365,AQ749,2)</f>
        <v>#VALUE!</v>
      </c>
      <c r="AT749" s="0" t="e">
        <f aca="false">Veloc($E$13:$G$1365,AQ749,3)</f>
        <v>#VALUE!</v>
      </c>
      <c r="AU749" s="0" t="e">
        <f aca="false">IF(AS749&lt;hT,$G$5+alfa*(AS749-ho),TT)</f>
        <v>#VALUE!</v>
      </c>
      <c r="AV749" s="0" t="e">
        <f aca="false">IF(AS749&lt;hT,pSL*(1/(1+alfa*AF749/($G$5-alfa*ho)))^(go/(Rair*alfa)),pT*EXP(-go*(AF749-hT)/(Rair*TT)))</f>
        <v>#VALUE!</v>
      </c>
      <c r="AW749" s="0" t="e">
        <f aca="false">Mch(AT749,AU749,Rair,gamma)</f>
        <v>#VALUE!</v>
      </c>
      <c r="AX749" s="0" t="e">
        <f aca="false">Cpex(Cp0,AW749,$N$9,$L$13:$M$19)</f>
        <v>#VALUE!</v>
      </c>
      <c r="AY749" s="0" t="e">
        <f aca="false">pex(AV749,AW749,gamma,AX749)</f>
        <v>#VALUE!</v>
      </c>
      <c r="AZ749" s="0" t="e">
        <f aca="false">MachThroat(gamma,AY749,AR749)</f>
        <v>#VALUE!</v>
      </c>
      <c r="BA749" s="0" t="e">
        <f aca="false">CN(AZ749,CSON,CINC)</f>
        <v>#VALUE!</v>
      </c>
      <c r="BB749" s="0" t="e">
        <f aca="false">DPDT(Constant,BA749,AZ749,gamma,AR749,AY749)</f>
        <v>#VALUE!</v>
      </c>
      <c r="BC749" s="0" t="s">
        <v>134</v>
      </c>
      <c r="BD749" s="0" t="n">
        <f aca="false">Q749+deltaT</f>
        <v>7.44999999999989</v>
      </c>
      <c r="BE749" s="0" t="e">
        <f aca="false">pC+deltaT*pdot3</f>
        <v>#VALUE!</v>
      </c>
      <c r="BF749" s="0" t="e">
        <f aca="false">hALT1($E$13:$G$1365,BD749,2)</f>
        <v>#VALUE!</v>
      </c>
      <c r="BG749" s="0" t="e">
        <f aca="false">Veloc($E$13:$G$1365,BD749,3)</f>
        <v>#VALUE!</v>
      </c>
      <c r="BH749" s="0" t="e">
        <f aca="false">IF(BF749&lt;hT,$G$5+alfa*(BF749-ho),TT)</f>
        <v>#VALUE!</v>
      </c>
      <c r="BI749" s="0" t="e">
        <f aca="false">IF(BF749&lt;hT,pSL*(1/(1+alfa*BF749/($G$5-alfa*ho)))^(go/(Rair*alfa)),pT*EXP(-go*(BF749-hT)/(Rair*TT)))</f>
        <v>#VALUE!</v>
      </c>
      <c r="BJ749" s="0" t="e">
        <f aca="false">Mch(BG749,BH749,Rair,gamma)</f>
        <v>#VALUE!</v>
      </c>
      <c r="BK749" s="0" t="e">
        <f aca="false">Cpex(Cp0,BJ749,$N$9,$L$13:$M$19)</f>
        <v>#VALUE!</v>
      </c>
      <c r="BL749" s="0" t="e">
        <f aca="false">pex(BI749,BJ749,gamma,BK749)</f>
        <v>#VALUE!</v>
      </c>
      <c r="BM749" s="0" t="e">
        <f aca="false">MachThroat(gamma,BL749,BE749)</f>
        <v>#VALUE!</v>
      </c>
      <c r="BN749" s="0" t="e">
        <f aca="false">CN(BM749,CSON,CINC)</f>
        <v>#VALUE!</v>
      </c>
      <c r="BO749" s="0" t="e">
        <f aca="false">DPDT(Constant,BN749,BM749,gamma,BE749,BL749)</f>
        <v>#VALUE!</v>
      </c>
      <c r="BP749" s="0" t="e">
        <f aca="false">pC+deltaT*(pdot+2*pdot2+2*pdot3+pdot4)/6</f>
        <v>#VALUE!</v>
      </c>
      <c r="BQ749" s="0" t="s">
        <v>134</v>
      </c>
      <c r="BR749" s="0" t="n">
        <f aca="false">Q749</f>
        <v>7.43999999999989</v>
      </c>
      <c r="BS749" s="0" t="e">
        <f aca="false">R749/144</f>
        <v>#VALUE!</v>
      </c>
      <c r="BT749" s="0" t="e">
        <f aca="false">pX/144</f>
        <v>#VALUE!</v>
      </c>
      <c r="BU749" s="0" t="e">
        <f aca="false">pa/144</f>
        <v>#VALUE!</v>
      </c>
      <c r="BV749" s="11" t="n">
        <f aca="false">BR749</f>
        <v>7.43999999999989</v>
      </c>
      <c r="BW749" s="12" t="e">
        <f aca="false">(pC-pX)/144</f>
        <v>#VALUE!</v>
      </c>
      <c r="BX749" s="0" t="s">
        <v>134</v>
      </c>
      <c r="BZ749" s="0" t="s">
        <v>134</v>
      </c>
      <c r="CA749" s="0" t="s">
        <v>134</v>
      </c>
      <c r="CB749" s="0" t="s">
        <v>134</v>
      </c>
      <c r="CC749" s="0" t="s">
        <v>134</v>
      </c>
      <c r="CD749" s="0" t="s">
        <v>134</v>
      </c>
      <c r="CE749" s="0" t="s">
        <v>134</v>
      </c>
    </row>
    <row r="750" customFormat="false" ht="12.75" hidden="false" customHeight="false" outlineLevel="0" collapsed="false">
      <c r="E750" s="9" t="n">
        <v>7.37</v>
      </c>
      <c r="F750" s="9" t="n">
        <v>6976.82531668364</v>
      </c>
      <c r="G750" s="9" t="n">
        <v>908.72563437937</v>
      </c>
      <c r="Q750" s="0" t="n">
        <f aca="false">Q749+deltaT</f>
        <v>7.44999999999989</v>
      </c>
      <c r="R750" s="0" t="e">
        <f aca="false">BP749</f>
        <v>#VALUE!</v>
      </c>
      <c r="S750" s="0" t="e">
        <f aca="false">hALT1($E$13:$G$1365,Q750,2)</f>
        <v>#VALUE!</v>
      </c>
      <c r="T750" s="0" t="e">
        <f aca="false">Veloc($E$13:$G$1365,Q750,3)</f>
        <v>#VALUE!</v>
      </c>
      <c r="U750" s="0" t="e">
        <f aca="false">IF(S750&lt;hT,$G$5+alfa*(S750-ho),TT)</f>
        <v>#VALUE!</v>
      </c>
      <c r="V750" s="0" t="e">
        <f aca="false">IF(S750&lt;hT,pSL*(1/(1+alfa*S750/($G$5-alfa*ho)))^(go/(Rair*alfa)),pT*EXP(-go*(S750-hT)/(Rair*TT)))</f>
        <v>#VALUE!</v>
      </c>
      <c r="W750" s="0" t="e">
        <f aca="false">Mch(T750,U750,Rair,gamma)</f>
        <v>#VALUE!</v>
      </c>
      <c r="X750" s="0" t="e">
        <f aca="false">Cpex(Cp0,W750,$N$9,$L$13:$M$19)</f>
        <v>#VALUE!</v>
      </c>
      <c r="Y750" s="0" t="e">
        <f aca="false">pex(V750,W750,gamma,X750)</f>
        <v>#VALUE!</v>
      </c>
      <c r="Z750" s="0" t="e">
        <f aca="false">MachThroat(gamma,Y750,R750)</f>
        <v>#VALUE!</v>
      </c>
      <c r="AA750" s="0" t="e">
        <f aca="false">CN(Z750,CSON,CINC)</f>
        <v>#VALUE!</v>
      </c>
      <c r="AB750" s="0" t="e">
        <f aca="false">DPDT(Constant,AA750,Z750,gamma,R750,Y750)</f>
        <v>#VALUE!</v>
      </c>
      <c r="AC750" s="0" t="s">
        <v>134</v>
      </c>
      <c r="AD750" s="0" t="n">
        <f aca="false">Q750+deltaT/2</f>
        <v>7.45499999999989</v>
      </c>
      <c r="AE750" s="0" t="e">
        <f aca="false">pC+deltaT*pdot/2</f>
        <v>#VALUE!</v>
      </c>
      <c r="AF750" s="0" t="e">
        <f aca="false">hALT1($E$13:$G$1365,AD750,2)</f>
        <v>#VALUE!</v>
      </c>
      <c r="AG750" s="0" t="e">
        <f aca="false">Veloc($E$13:$G$1365,AD750,3)</f>
        <v>#VALUE!</v>
      </c>
      <c r="AH750" s="0" t="e">
        <f aca="false">IF(AF750&lt;hT,$G$5+alfa*(AF750-ho),TT)</f>
        <v>#VALUE!</v>
      </c>
      <c r="AI750" s="0" t="e">
        <f aca="false">IF(AF750&lt;hT,pSL*(1/(1+alfa*AF750/($G$5-alfa*ho)))^(go/(Rair*alfa)),pT*EXP(-go*(AF750-hT)/(Rair*TT)))</f>
        <v>#VALUE!</v>
      </c>
      <c r="AJ750" s="0" t="e">
        <f aca="false">Mch(AG750,AH750,Rair,gamma)</f>
        <v>#VALUE!</v>
      </c>
      <c r="AK750" s="0" t="e">
        <f aca="false">Cpex(Cp0,AJ750,$N$9,$L$13:$M$19)</f>
        <v>#VALUE!</v>
      </c>
      <c r="AL750" s="0" t="e">
        <f aca="false">pex(AI750,AJ750,gamma,AK750)</f>
        <v>#VALUE!</v>
      </c>
      <c r="AM750" s="0" t="e">
        <f aca="false">MachThroat(gamma,AL750,AE750)</f>
        <v>#VALUE!</v>
      </c>
      <c r="AN750" s="0" t="e">
        <f aca="false">CN(AM750,CSON,CINC)</f>
        <v>#VALUE!</v>
      </c>
      <c r="AO750" s="0" t="e">
        <f aca="false">DPDT(Constant,AN750,AM750,gamma,AE750,AL750)</f>
        <v>#VALUE!</v>
      </c>
      <c r="AP750" s="0" t="s">
        <v>134</v>
      </c>
      <c r="AQ750" s="0" t="n">
        <f aca="false">Q750+deltaT/2</f>
        <v>7.45499999999989</v>
      </c>
      <c r="AR750" s="0" t="e">
        <f aca="false">pC+deltaT*pdot2/2</f>
        <v>#VALUE!</v>
      </c>
      <c r="AS750" s="0" t="e">
        <f aca="false">hALT1($E$13:$G$1365,AQ750,2)</f>
        <v>#VALUE!</v>
      </c>
      <c r="AT750" s="0" t="e">
        <f aca="false">Veloc($E$13:$G$1365,AQ750,3)</f>
        <v>#VALUE!</v>
      </c>
      <c r="AU750" s="0" t="e">
        <f aca="false">IF(AS750&lt;hT,$G$5+alfa*(AS750-ho),TT)</f>
        <v>#VALUE!</v>
      </c>
      <c r="AV750" s="0" t="e">
        <f aca="false">IF(AS750&lt;hT,pSL*(1/(1+alfa*AF750/($G$5-alfa*ho)))^(go/(Rair*alfa)),pT*EXP(-go*(AF750-hT)/(Rair*TT)))</f>
        <v>#VALUE!</v>
      </c>
      <c r="AW750" s="0" t="e">
        <f aca="false">Mch(AT750,AU750,Rair,gamma)</f>
        <v>#VALUE!</v>
      </c>
      <c r="AX750" s="0" t="e">
        <f aca="false">Cpex(Cp0,AW750,$N$9,$L$13:$M$19)</f>
        <v>#VALUE!</v>
      </c>
      <c r="AY750" s="0" t="e">
        <f aca="false">pex(AV750,AW750,gamma,AX750)</f>
        <v>#VALUE!</v>
      </c>
      <c r="AZ750" s="0" t="e">
        <f aca="false">MachThroat(gamma,AY750,AR750)</f>
        <v>#VALUE!</v>
      </c>
      <c r="BA750" s="0" t="e">
        <f aca="false">CN(AZ750,CSON,CINC)</f>
        <v>#VALUE!</v>
      </c>
      <c r="BB750" s="0" t="e">
        <f aca="false">DPDT(Constant,BA750,AZ750,gamma,AR750,AY750)</f>
        <v>#VALUE!</v>
      </c>
      <c r="BC750" s="0" t="s">
        <v>134</v>
      </c>
      <c r="BD750" s="0" t="n">
        <f aca="false">Q750+deltaT</f>
        <v>7.45999999999989</v>
      </c>
      <c r="BE750" s="0" t="e">
        <f aca="false">pC+deltaT*pdot3</f>
        <v>#VALUE!</v>
      </c>
      <c r="BF750" s="0" t="e">
        <f aca="false">hALT1($E$13:$G$1365,BD750,2)</f>
        <v>#VALUE!</v>
      </c>
      <c r="BG750" s="0" t="e">
        <f aca="false">Veloc($E$13:$G$1365,BD750,3)</f>
        <v>#VALUE!</v>
      </c>
      <c r="BH750" s="0" t="e">
        <f aca="false">IF(BF750&lt;hT,$G$5+alfa*(BF750-ho),TT)</f>
        <v>#VALUE!</v>
      </c>
      <c r="BI750" s="0" t="e">
        <f aca="false">IF(BF750&lt;hT,pSL*(1/(1+alfa*BF750/($G$5-alfa*ho)))^(go/(Rair*alfa)),pT*EXP(-go*(BF750-hT)/(Rair*TT)))</f>
        <v>#VALUE!</v>
      </c>
      <c r="BJ750" s="0" t="e">
        <f aca="false">Mch(BG750,BH750,Rair,gamma)</f>
        <v>#VALUE!</v>
      </c>
      <c r="BK750" s="0" t="e">
        <f aca="false">Cpex(Cp0,BJ750,$N$9,$L$13:$M$19)</f>
        <v>#VALUE!</v>
      </c>
      <c r="BL750" s="0" t="e">
        <f aca="false">pex(BI750,BJ750,gamma,BK750)</f>
        <v>#VALUE!</v>
      </c>
      <c r="BM750" s="0" t="e">
        <f aca="false">MachThroat(gamma,BL750,BE750)</f>
        <v>#VALUE!</v>
      </c>
      <c r="BN750" s="0" t="e">
        <f aca="false">CN(BM750,CSON,CINC)</f>
        <v>#VALUE!</v>
      </c>
      <c r="BO750" s="0" t="e">
        <f aca="false">DPDT(Constant,BN750,BM750,gamma,BE750,BL750)</f>
        <v>#VALUE!</v>
      </c>
      <c r="BP750" s="0" t="e">
        <f aca="false">pC+deltaT*(pdot+2*pdot2+2*pdot3+pdot4)/6</f>
        <v>#VALUE!</v>
      </c>
      <c r="BQ750" s="0" t="s">
        <v>134</v>
      </c>
      <c r="BR750" s="0" t="n">
        <f aca="false">Q750</f>
        <v>7.44999999999989</v>
      </c>
      <c r="BS750" s="0" t="e">
        <f aca="false">R750/144</f>
        <v>#VALUE!</v>
      </c>
      <c r="BT750" s="0" t="e">
        <f aca="false">pX/144</f>
        <v>#VALUE!</v>
      </c>
      <c r="BU750" s="0" t="e">
        <f aca="false">pa/144</f>
        <v>#VALUE!</v>
      </c>
      <c r="BV750" s="11" t="n">
        <f aca="false">BR750</f>
        <v>7.44999999999989</v>
      </c>
      <c r="BW750" s="12" t="e">
        <f aca="false">(pC-pX)/144</f>
        <v>#VALUE!</v>
      </c>
      <c r="BX750" s="0" t="s">
        <v>134</v>
      </c>
      <c r="BZ750" s="0" t="s">
        <v>134</v>
      </c>
      <c r="CA750" s="0" t="s">
        <v>134</v>
      </c>
      <c r="CB750" s="0" t="s">
        <v>134</v>
      </c>
      <c r="CC750" s="0" t="s">
        <v>134</v>
      </c>
      <c r="CD750" s="0" t="s">
        <v>134</v>
      </c>
      <c r="CE750" s="0" t="s">
        <v>134</v>
      </c>
    </row>
    <row r="751" customFormat="false" ht="12.75" hidden="false" customHeight="false" outlineLevel="0" collapsed="false">
      <c r="E751" s="9" t="n">
        <v>7.38</v>
      </c>
      <c r="F751" s="9" t="n">
        <v>6985.90859652601</v>
      </c>
      <c r="G751" s="9" t="n">
        <v>907.930482236496</v>
      </c>
      <c r="Q751" s="0" t="n">
        <f aca="false">Q750+deltaT</f>
        <v>7.45999999999989</v>
      </c>
      <c r="R751" s="0" t="e">
        <f aca="false">BP750</f>
        <v>#VALUE!</v>
      </c>
      <c r="S751" s="0" t="e">
        <f aca="false">hALT1($E$13:$G$1365,Q751,2)</f>
        <v>#VALUE!</v>
      </c>
      <c r="T751" s="0" t="e">
        <f aca="false">Veloc($E$13:$G$1365,Q751,3)</f>
        <v>#VALUE!</v>
      </c>
      <c r="U751" s="0" t="e">
        <f aca="false">IF(S751&lt;hT,$G$5+alfa*(S751-ho),TT)</f>
        <v>#VALUE!</v>
      </c>
      <c r="V751" s="0" t="e">
        <f aca="false">IF(S751&lt;hT,pSL*(1/(1+alfa*S751/($G$5-alfa*ho)))^(go/(Rair*alfa)),pT*EXP(-go*(S751-hT)/(Rair*TT)))</f>
        <v>#VALUE!</v>
      </c>
      <c r="W751" s="0" t="e">
        <f aca="false">Mch(T751,U751,Rair,gamma)</f>
        <v>#VALUE!</v>
      </c>
      <c r="X751" s="0" t="e">
        <f aca="false">Cpex(Cp0,W751,$N$9,$L$13:$M$19)</f>
        <v>#VALUE!</v>
      </c>
      <c r="Y751" s="0" t="e">
        <f aca="false">pex(V751,W751,gamma,X751)</f>
        <v>#VALUE!</v>
      </c>
      <c r="Z751" s="0" t="e">
        <f aca="false">MachThroat(gamma,Y751,R751)</f>
        <v>#VALUE!</v>
      </c>
      <c r="AA751" s="0" t="e">
        <f aca="false">CN(Z751,CSON,CINC)</f>
        <v>#VALUE!</v>
      </c>
      <c r="AB751" s="0" t="e">
        <f aca="false">DPDT(Constant,AA751,Z751,gamma,R751,Y751)</f>
        <v>#VALUE!</v>
      </c>
      <c r="AC751" s="0" t="s">
        <v>134</v>
      </c>
      <c r="AD751" s="0" t="n">
        <f aca="false">Q751+deltaT/2</f>
        <v>7.46499999999989</v>
      </c>
      <c r="AE751" s="0" t="e">
        <f aca="false">pC+deltaT*pdot/2</f>
        <v>#VALUE!</v>
      </c>
      <c r="AF751" s="0" t="e">
        <f aca="false">hALT1($E$13:$G$1365,AD751,2)</f>
        <v>#VALUE!</v>
      </c>
      <c r="AG751" s="0" t="e">
        <f aca="false">Veloc($E$13:$G$1365,AD751,3)</f>
        <v>#VALUE!</v>
      </c>
      <c r="AH751" s="0" t="e">
        <f aca="false">IF(AF751&lt;hT,$G$5+alfa*(AF751-ho),TT)</f>
        <v>#VALUE!</v>
      </c>
      <c r="AI751" s="0" t="e">
        <f aca="false">IF(AF751&lt;hT,pSL*(1/(1+alfa*AF751/($G$5-alfa*ho)))^(go/(Rair*alfa)),pT*EXP(-go*(AF751-hT)/(Rair*TT)))</f>
        <v>#VALUE!</v>
      </c>
      <c r="AJ751" s="0" t="e">
        <f aca="false">Mch(AG751,AH751,Rair,gamma)</f>
        <v>#VALUE!</v>
      </c>
      <c r="AK751" s="0" t="e">
        <f aca="false">Cpex(Cp0,AJ751,$N$9,$L$13:$M$19)</f>
        <v>#VALUE!</v>
      </c>
      <c r="AL751" s="0" t="e">
        <f aca="false">pex(AI751,AJ751,gamma,AK751)</f>
        <v>#VALUE!</v>
      </c>
      <c r="AM751" s="0" t="e">
        <f aca="false">MachThroat(gamma,AL751,AE751)</f>
        <v>#VALUE!</v>
      </c>
      <c r="AN751" s="0" t="e">
        <f aca="false">CN(AM751,CSON,CINC)</f>
        <v>#VALUE!</v>
      </c>
      <c r="AO751" s="0" t="e">
        <f aca="false">DPDT(Constant,AN751,AM751,gamma,AE751,AL751)</f>
        <v>#VALUE!</v>
      </c>
      <c r="AP751" s="0" t="s">
        <v>134</v>
      </c>
      <c r="AQ751" s="0" t="n">
        <f aca="false">Q751+deltaT/2</f>
        <v>7.46499999999989</v>
      </c>
      <c r="AR751" s="0" t="e">
        <f aca="false">pC+deltaT*pdot2/2</f>
        <v>#VALUE!</v>
      </c>
      <c r="AS751" s="0" t="e">
        <f aca="false">hALT1($E$13:$G$1365,AQ751,2)</f>
        <v>#VALUE!</v>
      </c>
      <c r="AT751" s="0" t="e">
        <f aca="false">Veloc($E$13:$G$1365,AQ751,3)</f>
        <v>#VALUE!</v>
      </c>
      <c r="AU751" s="0" t="e">
        <f aca="false">IF(AS751&lt;hT,$G$5+alfa*(AS751-ho),TT)</f>
        <v>#VALUE!</v>
      </c>
      <c r="AV751" s="0" t="e">
        <f aca="false">IF(AS751&lt;hT,pSL*(1/(1+alfa*AF751/($G$5-alfa*ho)))^(go/(Rair*alfa)),pT*EXP(-go*(AF751-hT)/(Rair*TT)))</f>
        <v>#VALUE!</v>
      </c>
      <c r="AW751" s="0" t="e">
        <f aca="false">Mch(AT751,AU751,Rair,gamma)</f>
        <v>#VALUE!</v>
      </c>
      <c r="AX751" s="0" t="e">
        <f aca="false">Cpex(Cp0,AW751,$N$9,$L$13:$M$19)</f>
        <v>#VALUE!</v>
      </c>
      <c r="AY751" s="0" t="e">
        <f aca="false">pex(AV751,AW751,gamma,AX751)</f>
        <v>#VALUE!</v>
      </c>
      <c r="AZ751" s="0" t="e">
        <f aca="false">MachThroat(gamma,AY751,AR751)</f>
        <v>#VALUE!</v>
      </c>
      <c r="BA751" s="0" t="e">
        <f aca="false">CN(AZ751,CSON,CINC)</f>
        <v>#VALUE!</v>
      </c>
      <c r="BB751" s="0" t="e">
        <f aca="false">DPDT(Constant,BA751,AZ751,gamma,AR751,AY751)</f>
        <v>#VALUE!</v>
      </c>
      <c r="BC751" s="0" t="s">
        <v>134</v>
      </c>
      <c r="BD751" s="0" t="n">
        <f aca="false">Q751+deltaT</f>
        <v>7.46999999999989</v>
      </c>
      <c r="BE751" s="0" t="e">
        <f aca="false">pC+deltaT*pdot3</f>
        <v>#VALUE!</v>
      </c>
      <c r="BF751" s="0" t="e">
        <f aca="false">hALT1($E$13:$G$1365,BD751,2)</f>
        <v>#VALUE!</v>
      </c>
      <c r="BG751" s="0" t="e">
        <f aca="false">Veloc($E$13:$G$1365,BD751,3)</f>
        <v>#VALUE!</v>
      </c>
      <c r="BH751" s="0" t="e">
        <f aca="false">IF(BF751&lt;hT,$G$5+alfa*(BF751-ho),TT)</f>
        <v>#VALUE!</v>
      </c>
      <c r="BI751" s="0" t="e">
        <f aca="false">IF(BF751&lt;hT,pSL*(1/(1+alfa*BF751/($G$5-alfa*ho)))^(go/(Rair*alfa)),pT*EXP(-go*(BF751-hT)/(Rair*TT)))</f>
        <v>#VALUE!</v>
      </c>
      <c r="BJ751" s="0" t="e">
        <f aca="false">Mch(BG751,BH751,Rair,gamma)</f>
        <v>#VALUE!</v>
      </c>
      <c r="BK751" s="0" t="e">
        <f aca="false">Cpex(Cp0,BJ751,$N$9,$L$13:$M$19)</f>
        <v>#VALUE!</v>
      </c>
      <c r="BL751" s="0" t="e">
        <f aca="false">pex(BI751,BJ751,gamma,BK751)</f>
        <v>#VALUE!</v>
      </c>
      <c r="BM751" s="0" t="e">
        <f aca="false">MachThroat(gamma,BL751,BE751)</f>
        <v>#VALUE!</v>
      </c>
      <c r="BN751" s="0" t="e">
        <f aca="false">CN(BM751,CSON,CINC)</f>
        <v>#VALUE!</v>
      </c>
      <c r="BO751" s="0" t="e">
        <f aca="false">DPDT(Constant,BN751,BM751,gamma,BE751,BL751)</f>
        <v>#VALUE!</v>
      </c>
      <c r="BP751" s="0" t="e">
        <f aca="false">pC+deltaT*(pdot+2*pdot2+2*pdot3+pdot4)/6</f>
        <v>#VALUE!</v>
      </c>
      <c r="BQ751" s="0" t="s">
        <v>134</v>
      </c>
      <c r="BR751" s="0" t="n">
        <f aca="false">Q751</f>
        <v>7.45999999999989</v>
      </c>
      <c r="BS751" s="0" t="e">
        <f aca="false">R751/144</f>
        <v>#VALUE!</v>
      </c>
      <c r="BT751" s="0" t="e">
        <f aca="false">pX/144</f>
        <v>#VALUE!</v>
      </c>
      <c r="BU751" s="0" t="e">
        <f aca="false">pa/144</f>
        <v>#VALUE!</v>
      </c>
      <c r="BV751" s="11" t="n">
        <f aca="false">BR751</f>
        <v>7.45999999999989</v>
      </c>
      <c r="BW751" s="12" t="e">
        <f aca="false">(pC-pX)/144</f>
        <v>#VALUE!</v>
      </c>
      <c r="BX751" s="0" t="s">
        <v>134</v>
      </c>
      <c r="BZ751" s="0" t="s">
        <v>134</v>
      </c>
      <c r="CA751" s="0" t="s">
        <v>134</v>
      </c>
      <c r="CB751" s="0" t="s">
        <v>134</v>
      </c>
      <c r="CC751" s="0" t="s">
        <v>134</v>
      </c>
      <c r="CD751" s="0" t="s">
        <v>134</v>
      </c>
      <c r="CE751" s="0" t="s">
        <v>134</v>
      </c>
    </row>
    <row r="752" customFormat="false" ht="12.75" hidden="false" customHeight="false" outlineLevel="0" collapsed="false">
      <c r="E752" s="9" t="n">
        <v>7.39</v>
      </c>
      <c r="F752" s="9" t="n">
        <v>6994.98392928805</v>
      </c>
      <c r="G752" s="9" t="n">
        <v>907.136217997901</v>
      </c>
      <c r="Q752" s="0" t="n">
        <f aca="false">Q751+deltaT</f>
        <v>7.46999999999989</v>
      </c>
      <c r="R752" s="0" t="e">
        <f aca="false">BP751</f>
        <v>#VALUE!</v>
      </c>
      <c r="S752" s="0" t="e">
        <f aca="false">hALT1($E$13:$G$1365,Q752,2)</f>
        <v>#VALUE!</v>
      </c>
      <c r="T752" s="0" t="e">
        <f aca="false">Veloc($E$13:$G$1365,Q752,3)</f>
        <v>#VALUE!</v>
      </c>
      <c r="U752" s="0" t="e">
        <f aca="false">IF(S752&lt;hT,$G$5+alfa*(S752-ho),TT)</f>
        <v>#VALUE!</v>
      </c>
      <c r="V752" s="0" t="e">
        <f aca="false">IF(S752&lt;hT,pSL*(1/(1+alfa*S752/($G$5-alfa*ho)))^(go/(Rair*alfa)),pT*EXP(-go*(S752-hT)/(Rair*TT)))</f>
        <v>#VALUE!</v>
      </c>
      <c r="W752" s="0" t="e">
        <f aca="false">Mch(T752,U752,Rair,gamma)</f>
        <v>#VALUE!</v>
      </c>
      <c r="X752" s="0" t="e">
        <f aca="false">Cpex(Cp0,W752,$N$9,$L$13:$M$19)</f>
        <v>#VALUE!</v>
      </c>
      <c r="Y752" s="0" t="e">
        <f aca="false">pex(V752,W752,gamma,X752)</f>
        <v>#VALUE!</v>
      </c>
      <c r="Z752" s="0" t="e">
        <f aca="false">MachThroat(gamma,Y752,R752)</f>
        <v>#VALUE!</v>
      </c>
      <c r="AA752" s="0" t="e">
        <f aca="false">CN(Z752,CSON,CINC)</f>
        <v>#VALUE!</v>
      </c>
      <c r="AB752" s="0" t="e">
        <f aca="false">DPDT(Constant,AA752,Z752,gamma,R752,Y752)</f>
        <v>#VALUE!</v>
      </c>
      <c r="AC752" s="0" t="s">
        <v>134</v>
      </c>
      <c r="AD752" s="0" t="n">
        <f aca="false">Q752+deltaT/2</f>
        <v>7.47499999999989</v>
      </c>
      <c r="AE752" s="0" t="e">
        <f aca="false">pC+deltaT*pdot/2</f>
        <v>#VALUE!</v>
      </c>
      <c r="AF752" s="0" t="e">
        <f aca="false">hALT1($E$13:$G$1365,AD752,2)</f>
        <v>#VALUE!</v>
      </c>
      <c r="AG752" s="0" t="e">
        <f aca="false">Veloc($E$13:$G$1365,AD752,3)</f>
        <v>#VALUE!</v>
      </c>
      <c r="AH752" s="0" t="e">
        <f aca="false">IF(AF752&lt;hT,$G$5+alfa*(AF752-ho),TT)</f>
        <v>#VALUE!</v>
      </c>
      <c r="AI752" s="0" t="e">
        <f aca="false">IF(AF752&lt;hT,pSL*(1/(1+alfa*AF752/($G$5-alfa*ho)))^(go/(Rair*alfa)),pT*EXP(-go*(AF752-hT)/(Rair*TT)))</f>
        <v>#VALUE!</v>
      </c>
      <c r="AJ752" s="0" t="e">
        <f aca="false">Mch(AG752,AH752,Rair,gamma)</f>
        <v>#VALUE!</v>
      </c>
      <c r="AK752" s="0" t="e">
        <f aca="false">Cpex(Cp0,AJ752,$N$9,$L$13:$M$19)</f>
        <v>#VALUE!</v>
      </c>
      <c r="AL752" s="0" t="e">
        <f aca="false">pex(AI752,AJ752,gamma,AK752)</f>
        <v>#VALUE!</v>
      </c>
      <c r="AM752" s="0" t="e">
        <f aca="false">MachThroat(gamma,AL752,AE752)</f>
        <v>#VALUE!</v>
      </c>
      <c r="AN752" s="0" t="e">
        <f aca="false">CN(AM752,CSON,CINC)</f>
        <v>#VALUE!</v>
      </c>
      <c r="AO752" s="0" t="e">
        <f aca="false">DPDT(Constant,AN752,AM752,gamma,AE752,AL752)</f>
        <v>#VALUE!</v>
      </c>
      <c r="AP752" s="0" t="s">
        <v>134</v>
      </c>
      <c r="AQ752" s="0" t="n">
        <f aca="false">Q752+deltaT/2</f>
        <v>7.47499999999989</v>
      </c>
      <c r="AR752" s="0" t="e">
        <f aca="false">pC+deltaT*pdot2/2</f>
        <v>#VALUE!</v>
      </c>
      <c r="AS752" s="0" t="e">
        <f aca="false">hALT1($E$13:$G$1365,AQ752,2)</f>
        <v>#VALUE!</v>
      </c>
      <c r="AT752" s="0" t="e">
        <f aca="false">Veloc($E$13:$G$1365,AQ752,3)</f>
        <v>#VALUE!</v>
      </c>
      <c r="AU752" s="0" t="e">
        <f aca="false">IF(AS752&lt;hT,$G$5+alfa*(AS752-ho),TT)</f>
        <v>#VALUE!</v>
      </c>
      <c r="AV752" s="0" t="e">
        <f aca="false">IF(AS752&lt;hT,pSL*(1/(1+alfa*AF752/($G$5-alfa*ho)))^(go/(Rair*alfa)),pT*EXP(-go*(AF752-hT)/(Rair*TT)))</f>
        <v>#VALUE!</v>
      </c>
      <c r="AW752" s="0" t="e">
        <f aca="false">Mch(AT752,AU752,Rair,gamma)</f>
        <v>#VALUE!</v>
      </c>
      <c r="AX752" s="0" t="e">
        <f aca="false">Cpex(Cp0,AW752,$N$9,$L$13:$M$19)</f>
        <v>#VALUE!</v>
      </c>
      <c r="AY752" s="0" t="e">
        <f aca="false">pex(AV752,AW752,gamma,AX752)</f>
        <v>#VALUE!</v>
      </c>
      <c r="AZ752" s="0" t="e">
        <f aca="false">MachThroat(gamma,AY752,AR752)</f>
        <v>#VALUE!</v>
      </c>
      <c r="BA752" s="0" t="e">
        <f aca="false">CN(AZ752,CSON,CINC)</f>
        <v>#VALUE!</v>
      </c>
      <c r="BB752" s="0" t="e">
        <f aca="false">DPDT(Constant,BA752,AZ752,gamma,AR752,AY752)</f>
        <v>#VALUE!</v>
      </c>
      <c r="BC752" s="0" t="s">
        <v>134</v>
      </c>
      <c r="BD752" s="0" t="n">
        <f aca="false">Q752+deltaT</f>
        <v>7.47999999999989</v>
      </c>
      <c r="BE752" s="0" t="e">
        <f aca="false">pC+deltaT*pdot3</f>
        <v>#VALUE!</v>
      </c>
      <c r="BF752" s="0" t="e">
        <f aca="false">hALT1($E$13:$G$1365,BD752,2)</f>
        <v>#VALUE!</v>
      </c>
      <c r="BG752" s="0" t="e">
        <f aca="false">Veloc($E$13:$G$1365,BD752,3)</f>
        <v>#VALUE!</v>
      </c>
      <c r="BH752" s="0" t="e">
        <f aca="false">IF(BF752&lt;hT,$G$5+alfa*(BF752-ho),TT)</f>
        <v>#VALUE!</v>
      </c>
      <c r="BI752" s="0" t="e">
        <f aca="false">IF(BF752&lt;hT,pSL*(1/(1+alfa*BF752/($G$5-alfa*ho)))^(go/(Rair*alfa)),pT*EXP(-go*(BF752-hT)/(Rair*TT)))</f>
        <v>#VALUE!</v>
      </c>
      <c r="BJ752" s="0" t="e">
        <f aca="false">Mch(BG752,BH752,Rair,gamma)</f>
        <v>#VALUE!</v>
      </c>
      <c r="BK752" s="0" t="e">
        <f aca="false">Cpex(Cp0,BJ752,$N$9,$L$13:$M$19)</f>
        <v>#VALUE!</v>
      </c>
      <c r="BL752" s="0" t="e">
        <f aca="false">pex(BI752,BJ752,gamma,BK752)</f>
        <v>#VALUE!</v>
      </c>
      <c r="BM752" s="0" t="e">
        <f aca="false">MachThroat(gamma,BL752,BE752)</f>
        <v>#VALUE!</v>
      </c>
      <c r="BN752" s="0" t="e">
        <f aca="false">CN(BM752,CSON,CINC)</f>
        <v>#VALUE!</v>
      </c>
      <c r="BO752" s="0" t="e">
        <f aca="false">DPDT(Constant,BN752,BM752,gamma,BE752,BL752)</f>
        <v>#VALUE!</v>
      </c>
      <c r="BP752" s="0" t="e">
        <f aca="false">pC+deltaT*(pdot+2*pdot2+2*pdot3+pdot4)/6</f>
        <v>#VALUE!</v>
      </c>
      <c r="BQ752" s="0" t="s">
        <v>134</v>
      </c>
      <c r="BR752" s="0" t="n">
        <f aca="false">Q752</f>
        <v>7.46999999999989</v>
      </c>
      <c r="BS752" s="0" t="e">
        <f aca="false">R752/144</f>
        <v>#VALUE!</v>
      </c>
      <c r="BT752" s="0" t="e">
        <f aca="false">pX/144</f>
        <v>#VALUE!</v>
      </c>
      <c r="BU752" s="0" t="e">
        <f aca="false">pa/144</f>
        <v>#VALUE!</v>
      </c>
      <c r="BV752" s="11" t="n">
        <f aca="false">BR752</f>
        <v>7.46999999999989</v>
      </c>
      <c r="BW752" s="12" t="e">
        <f aca="false">(pC-pX)/144</f>
        <v>#VALUE!</v>
      </c>
      <c r="BX752" s="0" t="s">
        <v>134</v>
      </c>
      <c r="BZ752" s="0" t="s">
        <v>134</v>
      </c>
      <c r="CA752" s="0" t="s">
        <v>134</v>
      </c>
      <c r="CB752" s="0" t="s">
        <v>134</v>
      </c>
      <c r="CC752" s="0" t="s">
        <v>134</v>
      </c>
      <c r="CD752" s="0" t="s">
        <v>134</v>
      </c>
      <c r="CE752" s="0" t="s">
        <v>134</v>
      </c>
    </row>
    <row r="753" customFormat="false" ht="12.75" hidden="false" customHeight="false" outlineLevel="0" collapsed="false">
      <c r="E753" s="9" t="n">
        <v>7.4</v>
      </c>
      <c r="F753" s="9" t="n">
        <v>7004.05132383936</v>
      </c>
      <c r="G753" s="9" t="n">
        <v>906.342839777897</v>
      </c>
      <c r="Q753" s="0" t="n">
        <f aca="false">Q752+deltaT</f>
        <v>7.47999999999989</v>
      </c>
      <c r="R753" s="0" t="e">
        <f aca="false">BP752</f>
        <v>#VALUE!</v>
      </c>
      <c r="S753" s="0" t="e">
        <f aca="false">hALT1($E$13:$G$1365,Q753,2)</f>
        <v>#VALUE!</v>
      </c>
      <c r="T753" s="0" t="e">
        <f aca="false">Veloc($E$13:$G$1365,Q753,3)</f>
        <v>#VALUE!</v>
      </c>
      <c r="U753" s="0" t="e">
        <f aca="false">IF(S753&lt;hT,$G$5+alfa*(S753-ho),TT)</f>
        <v>#VALUE!</v>
      </c>
      <c r="V753" s="0" t="e">
        <f aca="false">IF(S753&lt;hT,pSL*(1/(1+alfa*S753/($G$5-alfa*ho)))^(go/(Rair*alfa)),pT*EXP(-go*(S753-hT)/(Rair*TT)))</f>
        <v>#VALUE!</v>
      </c>
      <c r="W753" s="0" t="e">
        <f aca="false">Mch(T753,U753,Rair,gamma)</f>
        <v>#VALUE!</v>
      </c>
      <c r="X753" s="0" t="e">
        <f aca="false">Cpex(Cp0,W753,$N$9,$L$13:$M$19)</f>
        <v>#VALUE!</v>
      </c>
      <c r="Y753" s="0" t="e">
        <f aca="false">pex(V753,W753,gamma,X753)</f>
        <v>#VALUE!</v>
      </c>
      <c r="Z753" s="0" t="e">
        <f aca="false">MachThroat(gamma,Y753,R753)</f>
        <v>#VALUE!</v>
      </c>
      <c r="AA753" s="0" t="e">
        <f aca="false">CN(Z753,CSON,CINC)</f>
        <v>#VALUE!</v>
      </c>
      <c r="AB753" s="0" t="e">
        <f aca="false">DPDT(Constant,AA753,Z753,gamma,R753,Y753)</f>
        <v>#VALUE!</v>
      </c>
      <c r="AC753" s="0" t="s">
        <v>134</v>
      </c>
      <c r="AD753" s="0" t="n">
        <f aca="false">Q753+deltaT/2</f>
        <v>7.48499999999989</v>
      </c>
      <c r="AE753" s="0" t="e">
        <f aca="false">pC+deltaT*pdot/2</f>
        <v>#VALUE!</v>
      </c>
      <c r="AF753" s="0" t="e">
        <f aca="false">hALT1($E$13:$G$1365,AD753,2)</f>
        <v>#VALUE!</v>
      </c>
      <c r="AG753" s="0" t="e">
        <f aca="false">Veloc($E$13:$G$1365,AD753,3)</f>
        <v>#VALUE!</v>
      </c>
      <c r="AH753" s="0" t="e">
        <f aca="false">IF(AF753&lt;hT,$G$5+alfa*(AF753-ho),TT)</f>
        <v>#VALUE!</v>
      </c>
      <c r="AI753" s="0" t="e">
        <f aca="false">IF(AF753&lt;hT,pSL*(1/(1+alfa*AF753/($G$5-alfa*ho)))^(go/(Rair*alfa)),pT*EXP(-go*(AF753-hT)/(Rair*TT)))</f>
        <v>#VALUE!</v>
      </c>
      <c r="AJ753" s="0" t="e">
        <f aca="false">Mch(AG753,AH753,Rair,gamma)</f>
        <v>#VALUE!</v>
      </c>
      <c r="AK753" s="0" t="e">
        <f aca="false">Cpex(Cp0,AJ753,$N$9,$L$13:$M$19)</f>
        <v>#VALUE!</v>
      </c>
      <c r="AL753" s="0" t="e">
        <f aca="false">pex(AI753,AJ753,gamma,AK753)</f>
        <v>#VALUE!</v>
      </c>
      <c r="AM753" s="0" t="e">
        <f aca="false">MachThroat(gamma,AL753,AE753)</f>
        <v>#VALUE!</v>
      </c>
      <c r="AN753" s="0" t="e">
        <f aca="false">CN(AM753,CSON,CINC)</f>
        <v>#VALUE!</v>
      </c>
      <c r="AO753" s="0" t="e">
        <f aca="false">DPDT(Constant,AN753,AM753,gamma,AE753,AL753)</f>
        <v>#VALUE!</v>
      </c>
      <c r="AP753" s="0" t="s">
        <v>134</v>
      </c>
      <c r="AQ753" s="0" t="n">
        <f aca="false">Q753+deltaT/2</f>
        <v>7.48499999999989</v>
      </c>
      <c r="AR753" s="0" t="e">
        <f aca="false">pC+deltaT*pdot2/2</f>
        <v>#VALUE!</v>
      </c>
      <c r="AS753" s="0" t="e">
        <f aca="false">hALT1($E$13:$G$1365,AQ753,2)</f>
        <v>#VALUE!</v>
      </c>
      <c r="AT753" s="0" t="e">
        <f aca="false">Veloc($E$13:$G$1365,AQ753,3)</f>
        <v>#VALUE!</v>
      </c>
      <c r="AU753" s="0" t="e">
        <f aca="false">IF(AS753&lt;hT,$G$5+alfa*(AS753-ho),TT)</f>
        <v>#VALUE!</v>
      </c>
      <c r="AV753" s="0" t="e">
        <f aca="false">IF(AS753&lt;hT,pSL*(1/(1+alfa*AF753/($G$5-alfa*ho)))^(go/(Rair*alfa)),pT*EXP(-go*(AF753-hT)/(Rair*TT)))</f>
        <v>#VALUE!</v>
      </c>
      <c r="AW753" s="0" t="e">
        <f aca="false">Mch(AT753,AU753,Rair,gamma)</f>
        <v>#VALUE!</v>
      </c>
      <c r="AX753" s="0" t="e">
        <f aca="false">Cpex(Cp0,AW753,$N$9,$L$13:$M$19)</f>
        <v>#VALUE!</v>
      </c>
      <c r="AY753" s="0" t="e">
        <f aca="false">pex(AV753,AW753,gamma,AX753)</f>
        <v>#VALUE!</v>
      </c>
      <c r="AZ753" s="0" t="e">
        <f aca="false">MachThroat(gamma,AY753,AR753)</f>
        <v>#VALUE!</v>
      </c>
      <c r="BA753" s="0" t="e">
        <f aca="false">CN(AZ753,CSON,CINC)</f>
        <v>#VALUE!</v>
      </c>
      <c r="BB753" s="0" t="e">
        <f aca="false">DPDT(Constant,BA753,AZ753,gamma,AR753,AY753)</f>
        <v>#VALUE!</v>
      </c>
      <c r="BC753" s="0" t="s">
        <v>134</v>
      </c>
      <c r="BD753" s="0" t="n">
        <f aca="false">Q753+deltaT</f>
        <v>7.48999999999989</v>
      </c>
      <c r="BE753" s="0" t="e">
        <f aca="false">pC+deltaT*pdot3</f>
        <v>#VALUE!</v>
      </c>
      <c r="BF753" s="0" t="e">
        <f aca="false">hALT1($E$13:$G$1365,BD753,2)</f>
        <v>#VALUE!</v>
      </c>
      <c r="BG753" s="0" t="e">
        <f aca="false">Veloc($E$13:$G$1365,BD753,3)</f>
        <v>#VALUE!</v>
      </c>
      <c r="BH753" s="0" t="e">
        <f aca="false">IF(BF753&lt;hT,$G$5+alfa*(BF753-ho),TT)</f>
        <v>#VALUE!</v>
      </c>
      <c r="BI753" s="0" t="e">
        <f aca="false">IF(BF753&lt;hT,pSL*(1/(1+alfa*BF753/($G$5-alfa*ho)))^(go/(Rair*alfa)),pT*EXP(-go*(BF753-hT)/(Rair*TT)))</f>
        <v>#VALUE!</v>
      </c>
      <c r="BJ753" s="0" t="e">
        <f aca="false">Mch(BG753,BH753,Rair,gamma)</f>
        <v>#VALUE!</v>
      </c>
      <c r="BK753" s="0" t="e">
        <f aca="false">Cpex(Cp0,BJ753,$N$9,$L$13:$M$19)</f>
        <v>#VALUE!</v>
      </c>
      <c r="BL753" s="0" t="e">
        <f aca="false">pex(BI753,BJ753,gamma,BK753)</f>
        <v>#VALUE!</v>
      </c>
      <c r="BM753" s="0" t="e">
        <f aca="false">MachThroat(gamma,BL753,BE753)</f>
        <v>#VALUE!</v>
      </c>
      <c r="BN753" s="0" t="e">
        <f aca="false">CN(BM753,CSON,CINC)</f>
        <v>#VALUE!</v>
      </c>
      <c r="BO753" s="0" t="e">
        <f aca="false">DPDT(Constant,BN753,BM753,gamma,BE753,BL753)</f>
        <v>#VALUE!</v>
      </c>
      <c r="BP753" s="0" t="e">
        <f aca="false">pC+deltaT*(pdot+2*pdot2+2*pdot3+pdot4)/6</f>
        <v>#VALUE!</v>
      </c>
      <c r="BQ753" s="0" t="s">
        <v>134</v>
      </c>
      <c r="BR753" s="0" t="n">
        <f aca="false">Q753</f>
        <v>7.47999999999989</v>
      </c>
      <c r="BS753" s="0" t="e">
        <f aca="false">R753/144</f>
        <v>#VALUE!</v>
      </c>
      <c r="BT753" s="0" t="e">
        <f aca="false">pX/144</f>
        <v>#VALUE!</v>
      </c>
      <c r="BU753" s="0" t="e">
        <f aca="false">pa/144</f>
        <v>#VALUE!</v>
      </c>
      <c r="BV753" s="11" t="n">
        <f aca="false">BR753</f>
        <v>7.47999999999989</v>
      </c>
      <c r="BW753" s="12" t="e">
        <f aca="false">(pC-pX)/144</f>
        <v>#VALUE!</v>
      </c>
      <c r="BX753" s="0" t="s">
        <v>134</v>
      </c>
      <c r="BZ753" s="0" t="s">
        <v>134</v>
      </c>
      <c r="CA753" s="0" t="s">
        <v>134</v>
      </c>
      <c r="CB753" s="0" t="s">
        <v>134</v>
      </c>
      <c r="CC753" s="0" t="s">
        <v>134</v>
      </c>
      <c r="CD753" s="0" t="s">
        <v>134</v>
      </c>
      <c r="CE753" s="0" t="s">
        <v>134</v>
      </c>
    </row>
    <row r="754" customFormat="false" ht="12.75" hidden="false" customHeight="false" outlineLevel="0" collapsed="false">
      <c r="E754" s="9" t="n">
        <v>7.41</v>
      </c>
      <c r="F754" s="9" t="n">
        <v>7013.11078903073</v>
      </c>
      <c r="G754" s="9" t="n">
        <v>905.550345695892</v>
      </c>
      <c r="Q754" s="0" t="n">
        <f aca="false">Q753+deltaT</f>
        <v>7.48999999999989</v>
      </c>
      <c r="R754" s="0" t="e">
        <f aca="false">BP753</f>
        <v>#VALUE!</v>
      </c>
      <c r="S754" s="0" t="e">
        <f aca="false">hALT1($E$13:$G$1365,Q754,2)</f>
        <v>#VALUE!</v>
      </c>
      <c r="T754" s="0" t="e">
        <f aca="false">Veloc($E$13:$G$1365,Q754,3)</f>
        <v>#VALUE!</v>
      </c>
      <c r="U754" s="0" t="e">
        <f aca="false">IF(S754&lt;hT,$G$5+alfa*(S754-ho),TT)</f>
        <v>#VALUE!</v>
      </c>
      <c r="V754" s="0" t="e">
        <f aca="false">IF(S754&lt;hT,pSL*(1/(1+alfa*S754/($G$5-alfa*ho)))^(go/(Rair*alfa)),pT*EXP(-go*(S754-hT)/(Rair*TT)))</f>
        <v>#VALUE!</v>
      </c>
      <c r="W754" s="0" t="e">
        <f aca="false">Mch(T754,U754,Rair,gamma)</f>
        <v>#VALUE!</v>
      </c>
      <c r="X754" s="0" t="e">
        <f aca="false">Cpex(Cp0,W754,$N$9,$L$13:$M$19)</f>
        <v>#VALUE!</v>
      </c>
      <c r="Y754" s="0" t="e">
        <f aca="false">pex(V754,W754,gamma,X754)</f>
        <v>#VALUE!</v>
      </c>
      <c r="Z754" s="0" t="e">
        <f aca="false">MachThroat(gamma,Y754,R754)</f>
        <v>#VALUE!</v>
      </c>
      <c r="AA754" s="0" t="e">
        <f aca="false">CN(Z754,CSON,CINC)</f>
        <v>#VALUE!</v>
      </c>
      <c r="AB754" s="0" t="e">
        <f aca="false">DPDT(Constant,AA754,Z754,gamma,R754,Y754)</f>
        <v>#VALUE!</v>
      </c>
      <c r="AC754" s="0" t="s">
        <v>134</v>
      </c>
      <c r="AD754" s="0" t="n">
        <f aca="false">Q754+deltaT/2</f>
        <v>7.49499999999989</v>
      </c>
      <c r="AE754" s="0" t="e">
        <f aca="false">pC+deltaT*pdot/2</f>
        <v>#VALUE!</v>
      </c>
      <c r="AF754" s="0" t="e">
        <f aca="false">hALT1($E$13:$G$1365,AD754,2)</f>
        <v>#VALUE!</v>
      </c>
      <c r="AG754" s="0" t="e">
        <f aca="false">Veloc($E$13:$G$1365,AD754,3)</f>
        <v>#VALUE!</v>
      </c>
      <c r="AH754" s="0" t="e">
        <f aca="false">IF(AF754&lt;hT,$G$5+alfa*(AF754-ho),TT)</f>
        <v>#VALUE!</v>
      </c>
      <c r="AI754" s="0" t="e">
        <f aca="false">IF(AF754&lt;hT,pSL*(1/(1+alfa*AF754/($G$5-alfa*ho)))^(go/(Rair*alfa)),pT*EXP(-go*(AF754-hT)/(Rair*TT)))</f>
        <v>#VALUE!</v>
      </c>
      <c r="AJ754" s="0" t="e">
        <f aca="false">Mch(AG754,AH754,Rair,gamma)</f>
        <v>#VALUE!</v>
      </c>
      <c r="AK754" s="0" t="e">
        <f aca="false">Cpex(Cp0,AJ754,$N$9,$L$13:$M$19)</f>
        <v>#VALUE!</v>
      </c>
      <c r="AL754" s="0" t="e">
        <f aca="false">pex(AI754,AJ754,gamma,AK754)</f>
        <v>#VALUE!</v>
      </c>
      <c r="AM754" s="0" t="e">
        <f aca="false">MachThroat(gamma,AL754,AE754)</f>
        <v>#VALUE!</v>
      </c>
      <c r="AN754" s="0" t="e">
        <f aca="false">CN(AM754,CSON,CINC)</f>
        <v>#VALUE!</v>
      </c>
      <c r="AO754" s="0" t="e">
        <f aca="false">DPDT(Constant,AN754,AM754,gamma,AE754,AL754)</f>
        <v>#VALUE!</v>
      </c>
      <c r="AP754" s="0" t="s">
        <v>134</v>
      </c>
      <c r="AQ754" s="0" t="n">
        <f aca="false">Q754+deltaT/2</f>
        <v>7.49499999999989</v>
      </c>
      <c r="AR754" s="0" t="e">
        <f aca="false">pC+deltaT*pdot2/2</f>
        <v>#VALUE!</v>
      </c>
      <c r="AS754" s="0" t="e">
        <f aca="false">hALT1($E$13:$G$1365,AQ754,2)</f>
        <v>#VALUE!</v>
      </c>
      <c r="AT754" s="0" t="e">
        <f aca="false">Veloc($E$13:$G$1365,AQ754,3)</f>
        <v>#VALUE!</v>
      </c>
      <c r="AU754" s="0" t="e">
        <f aca="false">IF(AS754&lt;hT,$G$5+alfa*(AS754-ho),TT)</f>
        <v>#VALUE!</v>
      </c>
      <c r="AV754" s="0" t="e">
        <f aca="false">IF(AS754&lt;hT,pSL*(1/(1+alfa*AF754/($G$5-alfa*ho)))^(go/(Rair*alfa)),pT*EXP(-go*(AF754-hT)/(Rair*TT)))</f>
        <v>#VALUE!</v>
      </c>
      <c r="AW754" s="0" t="e">
        <f aca="false">Mch(AT754,AU754,Rair,gamma)</f>
        <v>#VALUE!</v>
      </c>
      <c r="AX754" s="0" t="e">
        <f aca="false">Cpex(Cp0,AW754,$N$9,$L$13:$M$19)</f>
        <v>#VALUE!</v>
      </c>
      <c r="AY754" s="0" t="e">
        <f aca="false">pex(AV754,AW754,gamma,AX754)</f>
        <v>#VALUE!</v>
      </c>
      <c r="AZ754" s="0" t="e">
        <f aca="false">MachThroat(gamma,AY754,AR754)</f>
        <v>#VALUE!</v>
      </c>
      <c r="BA754" s="0" t="e">
        <f aca="false">CN(AZ754,CSON,CINC)</f>
        <v>#VALUE!</v>
      </c>
      <c r="BB754" s="0" t="e">
        <f aca="false">DPDT(Constant,BA754,AZ754,gamma,AR754,AY754)</f>
        <v>#VALUE!</v>
      </c>
      <c r="BC754" s="0" t="s">
        <v>134</v>
      </c>
      <c r="BD754" s="0" t="n">
        <f aca="false">Q754+deltaT</f>
        <v>7.49999999999988</v>
      </c>
      <c r="BE754" s="0" t="e">
        <f aca="false">pC+deltaT*pdot3</f>
        <v>#VALUE!</v>
      </c>
      <c r="BF754" s="0" t="e">
        <f aca="false">hALT1($E$13:$G$1365,BD754,2)</f>
        <v>#VALUE!</v>
      </c>
      <c r="BG754" s="0" t="e">
        <f aca="false">Veloc($E$13:$G$1365,BD754,3)</f>
        <v>#VALUE!</v>
      </c>
      <c r="BH754" s="0" t="e">
        <f aca="false">IF(BF754&lt;hT,$G$5+alfa*(BF754-ho),TT)</f>
        <v>#VALUE!</v>
      </c>
      <c r="BI754" s="0" t="e">
        <f aca="false">IF(BF754&lt;hT,pSL*(1/(1+alfa*BF754/($G$5-alfa*ho)))^(go/(Rair*alfa)),pT*EXP(-go*(BF754-hT)/(Rair*TT)))</f>
        <v>#VALUE!</v>
      </c>
      <c r="BJ754" s="0" t="e">
        <f aca="false">Mch(BG754,BH754,Rair,gamma)</f>
        <v>#VALUE!</v>
      </c>
      <c r="BK754" s="0" t="e">
        <f aca="false">Cpex(Cp0,BJ754,$N$9,$L$13:$M$19)</f>
        <v>#VALUE!</v>
      </c>
      <c r="BL754" s="0" t="e">
        <f aca="false">pex(BI754,BJ754,gamma,BK754)</f>
        <v>#VALUE!</v>
      </c>
      <c r="BM754" s="0" t="e">
        <f aca="false">MachThroat(gamma,BL754,BE754)</f>
        <v>#VALUE!</v>
      </c>
      <c r="BN754" s="0" t="e">
        <f aca="false">CN(BM754,CSON,CINC)</f>
        <v>#VALUE!</v>
      </c>
      <c r="BO754" s="0" t="e">
        <f aca="false">DPDT(Constant,BN754,BM754,gamma,BE754,BL754)</f>
        <v>#VALUE!</v>
      </c>
      <c r="BP754" s="0" t="e">
        <f aca="false">pC+deltaT*(pdot+2*pdot2+2*pdot3+pdot4)/6</f>
        <v>#VALUE!</v>
      </c>
      <c r="BQ754" s="0" t="s">
        <v>134</v>
      </c>
      <c r="BR754" s="0" t="n">
        <f aca="false">Q754</f>
        <v>7.48999999999989</v>
      </c>
      <c r="BS754" s="0" t="e">
        <f aca="false">R754/144</f>
        <v>#VALUE!</v>
      </c>
      <c r="BT754" s="0" t="e">
        <f aca="false">pX/144</f>
        <v>#VALUE!</v>
      </c>
      <c r="BU754" s="0" t="e">
        <f aca="false">pa/144</f>
        <v>#VALUE!</v>
      </c>
      <c r="BV754" s="11" t="n">
        <f aca="false">BR754</f>
        <v>7.48999999999989</v>
      </c>
      <c r="BW754" s="12" t="e">
        <f aca="false">(pC-pX)/144</f>
        <v>#VALUE!</v>
      </c>
      <c r="BX754" s="0" t="s">
        <v>134</v>
      </c>
      <c r="BZ754" s="0" t="s">
        <v>134</v>
      </c>
      <c r="CA754" s="0" t="s">
        <v>134</v>
      </c>
      <c r="CB754" s="0" t="s">
        <v>134</v>
      </c>
      <c r="CC754" s="0" t="s">
        <v>134</v>
      </c>
      <c r="CD754" s="0" t="s">
        <v>134</v>
      </c>
      <c r="CE754" s="0" t="s">
        <v>134</v>
      </c>
    </row>
    <row r="755" customFormat="false" ht="12.75" hidden="false" customHeight="false" outlineLevel="0" collapsed="false">
      <c r="E755" s="9" t="n">
        <v>7.42</v>
      </c>
      <c r="F755" s="9" t="n">
        <v>7022.16233369415</v>
      </c>
      <c r="G755" s="9" t="n">
        <v>904.758733876377</v>
      </c>
      <c r="Q755" s="0" t="n">
        <f aca="false">Q754+deltaT</f>
        <v>7.49999999999988</v>
      </c>
      <c r="R755" s="0" t="e">
        <f aca="false">BP754</f>
        <v>#VALUE!</v>
      </c>
      <c r="S755" s="0" t="e">
        <f aca="false">hALT1($E$13:$G$1365,Q755,2)</f>
        <v>#VALUE!</v>
      </c>
      <c r="T755" s="0" t="e">
        <f aca="false">Veloc($E$13:$G$1365,Q755,3)</f>
        <v>#VALUE!</v>
      </c>
      <c r="U755" s="0" t="e">
        <f aca="false">IF(S755&lt;hT,$G$5+alfa*(S755-ho),TT)</f>
        <v>#VALUE!</v>
      </c>
      <c r="V755" s="0" t="e">
        <f aca="false">IF(S755&lt;hT,pSL*(1/(1+alfa*S755/($G$5-alfa*ho)))^(go/(Rair*alfa)),pT*EXP(-go*(S755-hT)/(Rair*TT)))</f>
        <v>#VALUE!</v>
      </c>
      <c r="W755" s="0" t="e">
        <f aca="false">Mch(T755,U755,Rair,gamma)</f>
        <v>#VALUE!</v>
      </c>
      <c r="X755" s="0" t="e">
        <f aca="false">Cpex(Cp0,W755,$N$9,$L$13:$M$19)</f>
        <v>#VALUE!</v>
      </c>
      <c r="Y755" s="0" t="e">
        <f aca="false">pex(V755,W755,gamma,X755)</f>
        <v>#VALUE!</v>
      </c>
      <c r="Z755" s="0" t="e">
        <f aca="false">MachThroat(gamma,Y755,R755)</f>
        <v>#VALUE!</v>
      </c>
      <c r="AA755" s="0" t="e">
        <f aca="false">CN(Z755,CSON,CINC)</f>
        <v>#VALUE!</v>
      </c>
      <c r="AB755" s="0" t="e">
        <f aca="false">DPDT(Constant,AA755,Z755,gamma,R755,Y755)</f>
        <v>#VALUE!</v>
      </c>
      <c r="AC755" s="0" t="s">
        <v>134</v>
      </c>
      <c r="AD755" s="0" t="n">
        <f aca="false">Q755+deltaT/2</f>
        <v>7.50499999999988</v>
      </c>
      <c r="AE755" s="0" t="e">
        <f aca="false">pC+deltaT*pdot/2</f>
        <v>#VALUE!</v>
      </c>
      <c r="AF755" s="0" t="e">
        <f aca="false">hALT1($E$13:$G$1365,AD755,2)</f>
        <v>#VALUE!</v>
      </c>
      <c r="AG755" s="0" t="e">
        <f aca="false">Veloc($E$13:$G$1365,AD755,3)</f>
        <v>#VALUE!</v>
      </c>
      <c r="AH755" s="0" t="e">
        <f aca="false">IF(AF755&lt;hT,$G$5+alfa*(AF755-ho),TT)</f>
        <v>#VALUE!</v>
      </c>
      <c r="AI755" s="0" t="e">
        <f aca="false">IF(AF755&lt;hT,pSL*(1/(1+alfa*AF755/($G$5-alfa*ho)))^(go/(Rair*alfa)),pT*EXP(-go*(AF755-hT)/(Rair*TT)))</f>
        <v>#VALUE!</v>
      </c>
      <c r="AJ755" s="0" t="e">
        <f aca="false">Mch(AG755,AH755,Rair,gamma)</f>
        <v>#VALUE!</v>
      </c>
      <c r="AK755" s="0" t="e">
        <f aca="false">Cpex(Cp0,AJ755,$N$9,$L$13:$M$19)</f>
        <v>#VALUE!</v>
      </c>
      <c r="AL755" s="0" t="e">
        <f aca="false">pex(AI755,AJ755,gamma,AK755)</f>
        <v>#VALUE!</v>
      </c>
      <c r="AM755" s="0" t="e">
        <f aca="false">MachThroat(gamma,AL755,AE755)</f>
        <v>#VALUE!</v>
      </c>
      <c r="AN755" s="0" t="e">
        <f aca="false">CN(AM755,CSON,CINC)</f>
        <v>#VALUE!</v>
      </c>
      <c r="AO755" s="0" t="e">
        <f aca="false">DPDT(Constant,AN755,AM755,gamma,AE755,AL755)</f>
        <v>#VALUE!</v>
      </c>
      <c r="AP755" s="0" t="s">
        <v>134</v>
      </c>
      <c r="AQ755" s="0" t="n">
        <f aca="false">Q755+deltaT/2</f>
        <v>7.50499999999988</v>
      </c>
      <c r="AR755" s="0" t="e">
        <f aca="false">pC+deltaT*pdot2/2</f>
        <v>#VALUE!</v>
      </c>
      <c r="AS755" s="0" t="e">
        <f aca="false">hALT1($E$13:$G$1365,AQ755,2)</f>
        <v>#VALUE!</v>
      </c>
      <c r="AT755" s="0" t="e">
        <f aca="false">Veloc($E$13:$G$1365,AQ755,3)</f>
        <v>#VALUE!</v>
      </c>
      <c r="AU755" s="0" t="e">
        <f aca="false">IF(AS755&lt;hT,$G$5+alfa*(AS755-ho),TT)</f>
        <v>#VALUE!</v>
      </c>
      <c r="AV755" s="0" t="e">
        <f aca="false">IF(AS755&lt;hT,pSL*(1/(1+alfa*AF755/($G$5-alfa*ho)))^(go/(Rair*alfa)),pT*EXP(-go*(AF755-hT)/(Rair*TT)))</f>
        <v>#VALUE!</v>
      </c>
      <c r="AW755" s="0" t="e">
        <f aca="false">Mch(AT755,AU755,Rair,gamma)</f>
        <v>#VALUE!</v>
      </c>
      <c r="AX755" s="0" t="e">
        <f aca="false">Cpex(Cp0,AW755,$N$9,$L$13:$M$19)</f>
        <v>#VALUE!</v>
      </c>
      <c r="AY755" s="0" t="e">
        <f aca="false">pex(AV755,AW755,gamma,AX755)</f>
        <v>#VALUE!</v>
      </c>
      <c r="AZ755" s="0" t="e">
        <f aca="false">MachThroat(gamma,AY755,AR755)</f>
        <v>#VALUE!</v>
      </c>
      <c r="BA755" s="0" t="e">
        <f aca="false">CN(AZ755,CSON,CINC)</f>
        <v>#VALUE!</v>
      </c>
      <c r="BB755" s="0" t="e">
        <f aca="false">DPDT(Constant,BA755,AZ755,gamma,AR755,AY755)</f>
        <v>#VALUE!</v>
      </c>
      <c r="BC755" s="0" t="s">
        <v>134</v>
      </c>
      <c r="BD755" s="0" t="n">
        <f aca="false">Q755+deltaT</f>
        <v>7.50999999999988</v>
      </c>
      <c r="BE755" s="0" t="e">
        <f aca="false">pC+deltaT*pdot3</f>
        <v>#VALUE!</v>
      </c>
      <c r="BF755" s="0" t="e">
        <f aca="false">hALT1($E$13:$G$1365,BD755,2)</f>
        <v>#VALUE!</v>
      </c>
      <c r="BG755" s="0" t="e">
        <f aca="false">Veloc($E$13:$G$1365,BD755,3)</f>
        <v>#VALUE!</v>
      </c>
      <c r="BH755" s="0" t="e">
        <f aca="false">IF(BF755&lt;hT,$G$5+alfa*(BF755-ho),TT)</f>
        <v>#VALUE!</v>
      </c>
      <c r="BI755" s="0" t="e">
        <f aca="false">IF(BF755&lt;hT,pSL*(1/(1+alfa*BF755/($G$5-alfa*ho)))^(go/(Rair*alfa)),pT*EXP(-go*(BF755-hT)/(Rair*TT)))</f>
        <v>#VALUE!</v>
      </c>
      <c r="BJ755" s="0" t="e">
        <f aca="false">Mch(BG755,BH755,Rair,gamma)</f>
        <v>#VALUE!</v>
      </c>
      <c r="BK755" s="0" t="e">
        <f aca="false">Cpex(Cp0,BJ755,$N$9,$L$13:$M$19)</f>
        <v>#VALUE!</v>
      </c>
      <c r="BL755" s="0" t="e">
        <f aca="false">pex(BI755,BJ755,gamma,BK755)</f>
        <v>#VALUE!</v>
      </c>
      <c r="BM755" s="0" t="e">
        <f aca="false">MachThroat(gamma,BL755,BE755)</f>
        <v>#VALUE!</v>
      </c>
      <c r="BN755" s="0" t="e">
        <f aca="false">CN(BM755,CSON,CINC)</f>
        <v>#VALUE!</v>
      </c>
      <c r="BO755" s="0" t="e">
        <f aca="false">DPDT(Constant,BN755,BM755,gamma,BE755,BL755)</f>
        <v>#VALUE!</v>
      </c>
      <c r="BP755" s="0" t="e">
        <f aca="false">pC+deltaT*(pdot+2*pdot2+2*pdot3+pdot4)/6</f>
        <v>#VALUE!</v>
      </c>
      <c r="BQ755" s="0" t="s">
        <v>134</v>
      </c>
      <c r="BR755" s="0" t="n">
        <f aca="false">Q755</f>
        <v>7.49999999999988</v>
      </c>
      <c r="BS755" s="0" t="e">
        <f aca="false">R755/144</f>
        <v>#VALUE!</v>
      </c>
      <c r="BT755" s="0" t="e">
        <f aca="false">pX/144</f>
        <v>#VALUE!</v>
      </c>
      <c r="BU755" s="0" t="e">
        <f aca="false">pa/144</f>
        <v>#VALUE!</v>
      </c>
      <c r="BV755" s="11" t="n">
        <f aca="false">BR755</f>
        <v>7.49999999999988</v>
      </c>
      <c r="BW755" s="12" t="e">
        <f aca="false">(pC-pX)/144</f>
        <v>#VALUE!</v>
      </c>
      <c r="BX755" s="0" t="s">
        <v>134</v>
      </c>
      <c r="BZ755" s="0" t="s">
        <v>134</v>
      </c>
      <c r="CA755" s="0" t="s">
        <v>134</v>
      </c>
      <c r="CB755" s="0" t="s">
        <v>134</v>
      </c>
      <c r="CC755" s="0" t="s">
        <v>134</v>
      </c>
      <c r="CD755" s="0" t="s">
        <v>134</v>
      </c>
      <c r="CE755" s="0" t="s">
        <v>134</v>
      </c>
    </row>
    <row r="756" customFormat="false" ht="12.75" hidden="false" customHeight="false" outlineLevel="0" collapsed="false">
      <c r="E756" s="9" t="n">
        <v>7.43</v>
      </c>
      <c r="F756" s="9" t="n">
        <v>7031.2059666429</v>
      </c>
      <c r="G756" s="9" t="n">
        <v>903.968002448909</v>
      </c>
      <c r="Q756" s="0" t="n">
        <f aca="false">Q755+deltaT</f>
        <v>7.50999999999988</v>
      </c>
      <c r="R756" s="0" t="e">
        <f aca="false">BP755</f>
        <v>#VALUE!</v>
      </c>
      <c r="S756" s="0" t="e">
        <f aca="false">hALT1($E$13:$G$1365,Q756,2)</f>
        <v>#VALUE!</v>
      </c>
      <c r="T756" s="0" t="e">
        <f aca="false">Veloc($E$13:$G$1365,Q756,3)</f>
        <v>#VALUE!</v>
      </c>
      <c r="U756" s="0" t="e">
        <f aca="false">IF(S756&lt;hT,$G$5+alfa*(S756-ho),TT)</f>
        <v>#VALUE!</v>
      </c>
      <c r="V756" s="0" t="e">
        <f aca="false">IF(S756&lt;hT,pSL*(1/(1+alfa*S756/($G$5-alfa*ho)))^(go/(Rair*alfa)),pT*EXP(-go*(S756-hT)/(Rair*TT)))</f>
        <v>#VALUE!</v>
      </c>
      <c r="W756" s="0" t="e">
        <f aca="false">Mch(T756,U756,Rair,gamma)</f>
        <v>#VALUE!</v>
      </c>
      <c r="X756" s="0" t="e">
        <f aca="false">Cpex(Cp0,W756,$N$9,$L$13:$M$19)</f>
        <v>#VALUE!</v>
      </c>
      <c r="Y756" s="0" t="e">
        <f aca="false">pex(V756,W756,gamma,X756)</f>
        <v>#VALUE!</v>
      </c>
      <c r="Z756" s="0" t="e">
        <f aca="false">MachThroat(gamma,Y756,R756)</f>
        <v>#VALUE!</v>
      </c>
      <c r="AA756" s="0" t="e">
        <f aca="false">CN(Z756,CSON,CINC)</f>
        <v>#VALUE!</v>
      </c>
      <c r="AB756" s="0" t="e">
        <f aca="false">DPDT(Constant,AA756,Z756,gamma,R756,Y756)</f>
        <v>#VALUE!</v>
      </c>
      <c r="AC756" s="0" t="s">
        <v>134</v>
      </c>
      <c r="AD756" s="0" t="n">
        <f aca="false">Q756+deltaT/2</f>
        <v>7.51499999999988</v>
      </c>
      <c r="AE756" s="0" t="e">
        <f aca="false">pC+deltaT*pdot/2</f>
        <v>#VALUE!</v>
      </c>
      <c r="AF756" s="0" t="e">
        <f aca="false">hALT1($E$13:$G$1365,AD756,2)</f>
        <v>#VALUE!</v>
      </c>
      <c r="AG756" s="0" t="e">
        <f aca="false">Veloc($E$13:$G$1365,AD756,3)</f>
        <v>#VALUE!</v>
      </c>
      <c r="AH756" s="0" t="e">
        <f aca="false">IF(AF756&lt;hT,$G$5+alfa*(AF756-ho),TT)</f>
        <v>#VALUE!</v>
      </c>
      <c r="AI756" s="0" t="e">
        <f aca="false">IF(AF756&lt;hT,pSL*(1/(1+alfa*AF756/($G$5-alfa*ho)))^(go/(Rair*alfa)),pT*EXP(-go*(AF756-hT)/(Rair*TT)))</f>
        <v>#VALUE!</v>
      </c>
      <c r="AJ756" s="0" t="e">
        <f aca="false">Mch(AG756,AH756,Rair,gamma)</f>
        <v>#VALUE!</v>
      </c>
      <c r="AK756" s="0" t="e">
        <f aca="false">Cpex(Cp0,AJ756,$N$9,$L$13:$M$19)</f>
        <v>#VALUE!</v>
      </c>
      <c r="AL756" s="0" t="e">
        <f aca="false">pex(AI756,AJ756,gamma,AK756)</f>
        <v>#VALUE!</v>
      </c>
      <c r="AM756" s="0" t="e">
        <f aca="false">MachThroat(gamma,AL756,AE756)</f>
        <v>#VALUE!</v>
      </c>
      <c r="AN756" s="0" t="e">
        <f aca="false">CN(AM756,CSON,CINC)</f>
        <v>#VALUE!</v>
      </c>
      <c r="AO756" s="0" t="e">
        <f aca="false">DPDT(Constant,AN756,AM756,gamma,AE756,AL756)</f>
        <v>#VALUE!</v>
      </c>
      <c r="AP756" s="0" t="s">
        <v>134</v>
      </c>
      <c r="AQ756" s="0" t="n">
        <f aca="false">Q756+deltaT/2</f>
        <v>7.51499999999988</v>
      </c>
      <c r="AR756" s="0" t="e">
        <f aca="false">pC+deltaT*pdot2/2</f>
        <v>#VALUE!</v>
      </c>
      <c r="AS756" s="0" t="e">
        <f aca="false">hALT1($E$13:$G$1365,AQ756,2)</f>
        <v>#VALUE!</v>
      </c>
      <c r="AT756" s="0" t="e">
        <f aca="false">Veloc($E$13:$G$1365,AQ756,3)</f>
        <v>#VALUE!</v>
      </c>
      <c r="AU756" s="0" t="e">
        <f aca="false">IF(AS756&lt;hT,$G$5+alfa*(AS756-ho),TT)</f>
        <v>#VALUE!</v>
      </c>
      <c r="AV756" s="0" t="e">
        <f aca="false">IF(AS756&lt;hT,pSL*(1/(1+alfa*AF756/($G$5-alfa*ho)))^(go/(Rair*alfa)),pT*EXP(-go*(AF756-hT)/(Rair*TT)))</f>
        <v>#VALUE!</v>
      </c>
      <c r="AW756" s="0" t="e">
        <f aca="false">Mch(AT756,AU756,Rair,gamma)</f>
        <v>#VALUE!</v>
      </c>
      <c r="AX756" s="0" t="e">
        <f aca="false">Cpex(Cp0,AW756,$N$9,$L$13:$M$19)</f>
        <v>#VALUE!</v>
      </c>
      <c r="AY756" s="0" t="e">
        <f aca="false">pex(AV756,AW756,gamma,AX756)</f>
        <v>#VALUE!</v>
      </c>
      <c r="AZ756" s="0" t="e">
        <f aca="false">MachThroat(gamma,AY756,AR756)</f>
        <v>#VALUE!</v>
      </c>
      <c r="BA756" s="0" t="e">
        <f aca="false">CN(AZ756,CSON,CINC)</f>
        <v>#VALUE!</v>
      </c>
      <c r="BB756" s="0" t="e">
        <f aca="false">DPDT(Constant,BA756,AZ756,gamma,AR756,AY756)</f>
        <v>#VALUE!</v>
      </c>
      <c r="BC756" s="0" t="s">
        <v>134</v>
      </c>
      <c r="BD756" s="0" t="n">
        <f aca="false">Q756+deltaT</f>
        <v>7.51999999999988</v>
      </c>
      <c r="BE756" s="0" t="e">
        <f aca="false">pC+deltaT*pdot3</f>
        <v>#VALUE!</v>
      </c>
      <c r="BF756" s="0" t="e">
        <f aca="false">hALT1($E$13:$G$1365,BD756,2)</f>
        <v>#VALUE!</v>
      </c>
      <c r="BG756" s="0" t="e">
        <f aca="false">Veloc($E$13:$G$1365,BD756,3)</f>
        <v>#VALUE!</v>
      </c>
      <c r="BH756" s="0" t="e">
        <f aca="false">IF(BF756&lt;hT,$G$5+alfa*(BF756-ho),TT)</f>
        <v>#VALUE!</v>
      </c>
      <c r="BI756" s="0" t="e">
        <f aca="false">IF(BF756&lt;hT,pSL*(1/(1+alfa*BF756/($G$5-alfa*ho)))^(go/(Rair*alfa)),pT*EXP(-go*(BF756-hT)/(Rair*TT)))</f>
        <v>#VALUE!</v>
      </c>
      <c r="BJ756" s="0" t="e">
        <f aca="false">Mch(BG756,BH756,Rair,gamma)</f>
        <v>#VALUE!</v>
      </c>
      <c r="BK756" s="0" t="e">
        <f aca="false">Cpex(Cp0,BJ756,$N$9,$L$13:$M$19)</f>
        <v>#VALUE!</v>
      </c>
      <c r="BL756" s="0" t="e">
        <f aca="false">pex(BI756,BJ756,gamma,BK756)</f>
        <v>#VALUE!</v>
      </c>
      <c r="BM756" s="0" t="e">
        <f aca="false">MachThroat(gamma,BL756,BE756)</f>
        <v>#VALUE!</v>
      </c>
      <c r="BN756" s="0" t="e">
        <f aca="false">CN(BM756,CSON,CINC)</f>
        <v>#VALUE!</v>
      </c>
      <c r="BO756" s="0" t="e">
        <f aca="false">DPDT(Constant,BN756,BM756,gamma,BE756,BL756)</f>
        <v>#VALUE!</v>
      </c>
      <c r="BP756" s="0" t="e">
        <f aca="false">pC+deltaT*(pdot+2*pdot2+2*pdot3+pdot4)/6</f>
        <v>#VALUE!</v>
      </c>
      <c r="BQ756" s="0" t="s">
        <v>134</v>
      </c>
      <c r="BR756" s="0" t="n">
        <f aca="false">Q756</f>
        <v>7.50999999999988</v>
      </c>
      <c r="BS756" s="0" t="e">
        <f aca="false">R756/144</f>
        <v>#VALUE!</v>
      </c>
      <c r="BT756" s="0" t="e">
        <f aca="false">pX/144</f>
        <v>#VALUE!</v>
      </c>
      <c r="BU756" s="0" t="e">
        <f aca="false">pa/144</f>
        <v>#VALUE!</v>
      </c>
      <c r="BV756" s="11" t="n">
        <f aca="false">BR756</f>
        <v>7.50999999999988</v>
      </c>
      <c r="BW756" s="12" t="e">
        <f aca="false">(pC-pX)/144</f>
        <v>#VALUE!</v>
      </c>
      <c r="BX756" s="0" t="s">
        <v>134</v>
      </c>
      <c r="BZ756" s="0" t="s">
        <v>134</v>
      </c>
      <c r="CA756" s="0" t="s">
        <v>134</v>
      </c>
      <c r="CB756" s="0" t="s">
        <v>134</v>
      </c>
      <c r="CC756" s="0" t="s">
        <v>134</v>
      </c>
      <c r="CD756" s="0" t="s">
        <v>134</v>
      </c>
      <c r="CE756" s="0" t="s">
        <v>134</v>
      </c>
    </row>
    <row r="757" customFormat="false" ht="12.75" hidden="false" customHeight="false" outlineLevel="0" collapsed="false">
      <c r="E757" s="9" t="n">
        <v>7.44</v>
      </c>
      <c r="F757" s="9" t="n">
        <v>7040.24169667155</v>
      </c>
      <c r="G757" s="9" t="n">
        <v>903.178149548092</v>
      </c>
      <c r="Q757" s="0" t="n">
        <f aca="false">Q756+deltaT</f>
        <v>7.51999999999988</v>
      </c>
      <c r="R757" s="0" t="e">
        <f aca="false">BP756</f>
        <v>#VALUE!</v>
      </c>
      <c r="S757" s="0" t="e">
        <f aca="false">hALT1($E$13:$G$1365,Q757,2)</f>
        <v>#VALUE!</v>
      </c>
      <c r="T757" s="0" t="e">
        <f aca="false">Veloc($E$13:$G$1365,Q757,3)</f>
        <v>#VALUE!</v>
      </c>
      <c r="U757" s="0" t="e">
        <f aca="false">IF(S757&lt;hT,$G$5+alfa*(S757-ho),TT)</f>
        <v>#VALUE!</v>
      </c>
      <c r="V757" s="0" t="e">
        <f aca="false">IF(S757&lt;hT,pSL*(1/(1+alfa*S757/($G$5-alfa*ho)))^(go/(Rair*alfa)),pT*EXP(-go*(S757-hT)/(Rair*TT)))</f>
        <v>#VALUE!</v>
      </c>
      <c r="W757" s="0" t="e">
        <f aca="false">Mch(T757,U757,Rair,gamma)</f>
        <v>#VALUE!</v>
      </c>
      <c r="X757" s="0" t="e">
        <f aca="false">Cpex(Cp0,W757,$N$9,$L$13:$M$19)</f>
        <v>#VALUE!</v>
      </c>
      <c r="Y757" s="0" t="e">
        <f aca="false">pex(V757,W757,gamma,X757)</f>
        <v>#VALUE!</v>
      </c>
      <c r="Z757" s="0" t="e">
        <f aca="false">MachThroat(gamma,Y757,R757)</f>
        <v>#VALUE!</v>
      </c>
      <c r="AA757" s="0" t="e">
        <f aca="false">CN(Z757,CSON,CINC)</f>
        <v>#VALUE!</v>
      </c>
      <c r="AB757" s="0" t="e">
        <f aca="false">DPDT(Constant,AA757,Z757,gamma,R757,Y757)</f>
        <v>#VALUE!</v>
      </c>
      <c r="AC757" s="0" t="s">
        <v>134</v>
      </c>
      <c r="AD757" s="0" t="n">
        <f aca="false">Q757+deltaT/2</f>
        <v>7.52499999999988</v>
      </c>
      <c r="AE757" s="0" t="e">
        <f aca="false">pC+deltaT*pdot/2</f>
        <v>#VALUE!</v>
      </c>
      <c r="AF757" s="0" t="e">
        <f aca="false">hALT1($E$13:$G$1365,AD757,2)</f>
        <v>#VALUE!</v>
      </c>
      <c r="AG757" s="0" t="e">
        <f aca="false">Veloc($E$13:$G$1365,AD757,3)</f>
        <v>#VALUE!</v>
      </c>
      <c r="AH757" s="0" t="e">
        <f aca="false">IF(AF757&lt;hT,$G$5+alfa*(AF757-ho),TT)</f>
        <v>#VALUE!</v>
      </c>
      <c r="AI757" s="0" t="e">
        <f aca="false">IF(AF757&lt;hT,pSL*(1/(1+alfa*AF757/($G$5-alfa*ho)))^(go/(Rair*alfa)),pT*EXP(-go*(AF757-hT)/(Rair*TT)))</f>
        <v>#VALUE!</v>
      </c>
      <c r="AJ757" s="0" t="e">
        <f aca="false">Mch(AG757,AH757,Rair,gamma)</f>
        <v>#VALUE!</v>
      </c>
      <c r="AK757" s="0" t="e">
        <f aca="false">Cpex(Cp0,AJ757,$N$9,$L$13:$M$19)</f>
        <v>#VALUE!</v>
      </c>
      <c r="AL757" s="0" t="e">
        <f aca="false">pex(AI757,AJ757,gamma,AK757)</f>
        <v>#VALUE!</v>
      </c>
      <c r="AM757" s="0" t="e">
        <f aca="false">MachThroat(gamma,AL757,AE757)</f>
        <v>#VALUE!</v>
      </c>
      <c r="AN757" s="0" t="e">
        <f aca="false">CN(AM757,CSON,CINC)</f>
        <v>#VALUE!</v>
      </c>
      <c r="AO757" s="0" t="e">
        <f aca="false">DPDT(Constant,AN757,AM757,gamma,AE757,AL757)</f>
        <v>#VALUE!</v>
      </c>
      <c r="AP757" s="0" t="s">
        <v>134</v>
      </c>
      <c r="AQ757" s="0" t="n">
        <f aca="false">Q757+deltaT/2</f>
        <v>7.52499999999988</v>
      </c>
      <c r="AR757" s="0" t="e">
        <f aca="false">pC+deltaT*pdot2/2</f>
        <v>#VALUE!</v>
      </c>
      <c r="AS757" s="0" t="e">
        <f aca="false">hALT1($E$13:$G$1365,AQ757,2)</f>
        <v>#VALUE!</v>
      </c>
      <c r="AT757" s="0" t="e">
        <f aca="false">Veloc($E$13:$G$1365,AQ757,3)</f>
        <v>#VALUE!</v>
      </c>
      <c r="AU757" s="0" t="e">
        <f aca="false">IF(AS757&lt;hT,$G$5+alfa*(AS757-ho),TT)</f>
        <v>#VALUE!</v>
      </c>
      <c r="AV757" s="0" t="e">
        <f aca="false">IF(AS757&lt;hT,pSL*(1/(1+alfa*AF757/($G$5-alfa*ho)))^(go/(Rair*alfa)),pT*EXP(-go*(AF757-hT)/(Rair*TT)))</f>
        <v>#VALUE!</v>
      </c>
      <c r="AW757" s="0" t="e">
        <f aca="false">Mch(AT757,AU757,Rair,gamma)</f>
        <v>#VALUE!</v>
      </c>
      <c r="AX757" s="0" t="e">
        <f aca="false">Cpex(Cp0,AW757,$N$9,$L$13:$M$19)</f>
        <v>#VALUE!</v>
      </c>
      <c r="AY757" s="0" t="e">
        <f aca="false">pex(AV757,AW757,gamma,AX757)</f>
        <v>#VALUE!</v>
      </c>
      <c r="AZ757" s="0" t="e">
        <f aca="false">MachThroat(gamma,AY757,AR757)</f>
        <v>#VALUE!</v>
      </c>
      <c r="BA757" s="0" t="e">
        <f aca="false">CN(AZ757,CSON,CINC)</f>
        <v>#VALUE!</v>
      </c>
      <c r="BB757" s="0" t="e">
        <f aca="false">DPDT(Constant,BA757,AZ757,gamma,AR757,AY757)</f>
        <v>#VALUE!</v>
      </c>
      <c r="BC757" s="0" t="s">
        <v>134</v>
      </c>
      <c r="BD757" s="0" t="n">
        <f aca="false">Q757+deltaT</f>
        <v>7.52999999999988</v>
      </c>
      <c r="BE757" s="0" t="e">
        <f aca="false">pC+deltaT*pdot3</f>
        <v>#VALUE!</v>
      </c>
      <c r="BF757" s="0" t="e">
        <f aca="false">hALT1($E$13:$G$1365,BD757,2)</f>
        <v>#VALUE!</v>
      </c>
      <c r="BG757" s="0" t="e">
        <f aca="false">Veloc($E$13:$G$1365,BD757,3)</f>
        <v>#VALUE!</v>
      </c>
      <c r="BH757" s="0" t="e">
        <f aca="false">IF(BF757&lt;hT,$G$5+alfa*(BF757-ho),TT)</f>
        <v>#VALUE!</v>
      </c>
      <c r="BI757" s="0" t="e">
        <f aca="false">IF(BF757&lt;hT,pSL*(1/(1+alfa*BF757/($G$5-alfa*ho)))^(go/(Rair*alfa)),pT*EXP(-go*(BF757-hT)/(Rair*TT)))</f>
        <v>#VALUE!</v>
      </c>
      <c r="BJ757" s="0" t="e">
        <f aca="false">Mch(BG757,BH757,Rair,gamma)</f>
        <v>#VALUE!</v>
      </c>
      <c r="BK757" s="0" t="e">
        <f aca="false">Cpex(Cp0,BJ757,$N$9,$L$13:$M$19)</f>
        <v>#VALUE!</v>
      </c>
      <c r="BL757" s="0" t="e">
        <f aca="false">pex(BI757,BJ757,gamma,BK757)</f>
        <v>#VALUE!</v>
      </c>
      <c r="BM757" s="0" t="e">
        <f aca="false">MachThroat(gamma,BL757,BE757)</f>
        <v>#VALUE!</v>
      </c>
      <c r="BN757" s="0" t="e">
        <f aca="false">CN(BM757,CSON,CINC)</f>
        <v>#VALUE!</v>
      </c>
      <c r="BO757" s="0" t="e">
        <f aca="false">DPDT(Constant,BN757,BM757,gamma,BE757,BL757)</f>
        <v>#VALUE!</v>
      </c>
      <c r="BP757" s="0" t="e">
        <f aca="false">pC+deltaT*(pdot+2*pdot2+2*pdot3+pdot4)/6</f>
        <v>#VALUE!</v>
      </c>
      <c r="BQ757" s="0" t="s">
        <v>134</v>
      </c>
      <c r="BR757" s="0" t="n">
        <f aca="false">Q757</f>
        <v>7.51999999999988</v>
      </c>
      <c r="BS757" s="0" t="e">
        <f aca="false">R757/144</f>
        <v>#VALUE!</v>
      </c>
      <c r="BT757" s="0" t="e">
        <f aca="false">pX/144</f>
        <v>#VALUE!</v>
      </c>
      <c r="BU757" s="0" t="e">
        <f aca="false">pa/144</f>
        <v>#VALUE!</v>
      </c>
      <c r="BV757" s="11" t="n">
        <f aca="false">BR757</f>
        <v>7.51999999999988</v>
      </c>
      <c r="BW757" s="12" t="e">
        <f aca="false">(pC-pX)/144</f>
        <v>#VALUE!</v>
      </c>
      <c r="BX757" s="0" t="s">
        <v>134</v>
      </c>
      <c r="BZ757" s="0" t="s">
        <v>134</v>
      </c>
      <c r="CA757" s="0" t="s">
        <v>134</v>
      </c>
      <c r="CB757" s="0" t="s">
        <v>134</v>
      </c>
      <c r="CC757" s="0" t="s">
        <v>134</v>
      </c>
      <c r="CD757" s="0" t="s">
        <v>134</v>
      </c>
      <c r="CE757" s="0" t="s">
        <v>134</v>
      </c>
    </row>
    <row r="758" customFormat="false" ht="12.75" hidden="false" customHeight="false" outlineLevel="0" collapsed="false">
      <c r="E758" s="9" t="n">
        <v>7.45</v>
      </c>
      <c r="F758" s="9" t="n">
        <v>7049.26953255608</v>
      </c>
      <c r="G758" s="9" t="n">
        <v>902.38917331356</v>
      </c>
      <c r="Q758" s="0" t="n">
        <f aca="false">Q757+deltaT</f>
        <v>7.52999999999988</v>
      </c>
      <c r="R758" s="0" t="e">
        <f aca="false">BP757</f>
        <v>#VALUE!</v>
      </c>
      <c r="S758" s="0" t="e">
        <f aca="false">hALT1($E$13:$G$1365,Q758,2)</f>
        <v>#VALUE!</v>
      </c>
      <c r="T758" s="0" t="e">
        <f aca="false">Veloc($E$13:$G$1365,Q758,3)</f>
        <v>#VALUE!</v>
      </c>
      <c r="U758" s="0" t="e">
        <f aca="false">IF(S758&lt;hT,$G$5+alfa*(S758-ho),TT)</f>
        <v>#VALUE!</v>
      </c>
      <c r="V758" s="0" t="e">
        <f aca="false">IF(S758&lt;hT,pSL*(1/(1+alfa*S758/($G$5-alfa*ho)))^(go/(Rair*alfa)),pT*EXP(-go*(S758-hT)/(Rair*TT)))</f>
        <v>#VALUE!</v>
      </c>
      <c r="W758" s="0" t="e">
        <f aca="false">Mch(T758,U758,Rair,gamma)</f>
        <v>#VALUE!</v>
      </c>
      <c r="X758" s="0" t="e">
        <f aca="false">Cpex(Cp0,W758,$N$9,$L$13:$M$19)</f>
        <v>#VALUE!</v>
      </c>
      <c r="Y758" s="0" t="e">
        <f aca="false">pex(V758,W758,gamma,X758)</f>
        <v>#VALUE!</v>
      </c>
      <c r="Z758" s="0" t="e">
        <f aca="false">MachThroat(gamma,Y758,R758)</f>
        <v>#VALUE!</v>
      </c>
      <c r="AA758" s="0" t="e">
        <f aca="false">CN(Z758,CSON,CINC)</f>
        <v>#VALUE!</v>
      </c>
      <c r="AB758" s="0" t="e">
        <f aca="false">DPDT(Constant,AA758,Z758,gamma,R758,Y758)</f>
        <v>#VALUE!</v>
      </c>
      <c r="AC758" s="0" t="s">
        <v>134</v>
      </c>
      <c r="AD758" s="0" t="n">
        <f aca="false">Q758+deltaT/2</f>
        <v>7.53499999999988</v>
      </c>
      <c r="AE758" s="0" t="e">
        <f aca="false">pC+deltaT*pdot/2</f>
        <v>#VALUE!</v>
      </c>
      <c r="AF758" s="0" t="e">
        <f aca="false">hALT1($E$13:$G$1365,AD758,2)</f>
        <v>#VALUE!</v>
      </c>
      <c r="AG758" s="0" t="e">
        <f aca="false">Veloc($E$13:$G$1365,AD758,3)</f>
        <v>#VALUE!</v>
      </c>
      <c r="AH758" s="0" t="e">
        <f aca="false">IF(AF758&lt;hT,$G$5+alfa*(AF758-ho),TT)</f>
        <v>#VALUE!</v>
      </c>
      <c r="AI758" s="0" t="e">
        <f aca="false">IF(AF758&lt;hT,pSL*(1/(1+alfa*AF758/($G$5-alfa*ho)))^(go/(Rair*alfa)),pT*EXP(-go*(AF758-hT)/(Rair*TT)))</f>
        <v>#VALUE!</v>
      </c>
      <c r="AJ758" s="0" t="e">
        <f aca="false">Mch(AG758,AH758,Rair,gamma)</f>
        <v>#VALUE!</v>
      </c>
      <c r="AK758" s="0" t="e">
        <f aca="false">Cpex(Cp0,AJ758,$N$9,$L$13:$M$19)</f>
        <v>#VALUE!</v>
      </c>
      <c r="AL758" s="0" t="e">
        <f aca="false">pex(AI758,AJ758,gamma,AK758)</f>
        <v>#VALUE!</v>
      </c>
      <c r="AM758" s="0" t="e">
        <f aca="false">MachThroat(gamma,AL758,AE758)</f>
        <v>#VALUE!</v>
      </c>
      <c r="AN758" s="0" t="e">
        <f aca="false">CN(AM758,CSON,CINC)</f>
        <v>#VALUE!</v>
      </c>
      <c r="AO758" s="0" t="e">
        <f aca="false">DPDT(Constant,AN758,AM758,gamma,AE758,AL758)</f>
        <v>#VALUE!</v>
      </c>
      <c r="AP758" s="0" t="s">
        <v>134</v>
      </c>
      <c r="AQ758" s="0" t="n">
        <f aca="false">Q758+deltaT/2</f>
        <v>7.53499999999988</v>
      </c>
      <c r="AR758" s="0" t="e">
        <f aca="false">pC+deltaT*pdot2/2</f>
        <v>#VALUE!</v>
      </c>
      <c r="AS758" s="0" t="e">
        <f aca="false">hALT1($E$13:$G$1365,AQ758,2)</f>
        <v>#VALUE!</v>
      </c>
      <c r="AT758" s="0" t="e">
        <f aca="false">Veloc($E$13:$G$1365,AQ758,3)</f>
        <v>#VALUE!</v>
      </c>
      <c r="AU758" s="0" t="e">
        <f aca="false">IF(AS758&lt;hT,$G$5+alfa*(AS758-ho),TT)</f>
        <v>#VALUE!</v>
      </c>
      <c r="AV758" s="0" t="e">
        <f aca="false">IF(AS758&lt;hT,pSL*(1/(1+alfa*AF758/($G$5-alfa*ho)))^(go/(Rair*alfa)),pT*EXP(-go*(AF758-hT)/(Rair*TT)))</f>
        <v>#VALUE!</v>
      </c>
      <c r="AW758" s="0" t="e">
        <f aca="false">Mch(AT758,AU758,Rair,gamma)</f>
        <v>#VALUE!</v>
      </c>
      <c r="AX758" s="0" t="e">
        <f aca="false">Cpex(Cp0,AW758,$N$9,$L$13:$M$19)</f>
        <v>#VALUE!</v>
      </c>
      <c r="AY758" s="0" t="e">
        <f aca="false">pex(AV758,AW758,gamma,AX758)</f>
        <v>#VALUE!</v>
      </c>
      <c r="AZ758" s="0" t="e">
        <f aca="false">MachThroat(gamma,AY758,AR758)</f>
        <v>#VALUE!</v>
      </c>
      <c r="BA758" s="0" t="e">
        <f aca="false">CN(AZ758,CSON,CINC)</f>
        <v>#VALUE!</v>
      </c>
      <c r="BB758" s="0" t="e">
        <f aca="false">DPDT(Constant,BA758,AZ758,gamma,AR758,AY758)</f>
        <v>#VALUE!</v>
      </c>
      <c r="BC758" s="0" t="s">
        <v>134</v>
      </c>
      <c r="BD758" s="0" t="n">
        <f aca="false">Q758+deltaT</f>
        <v>7.53999999999988</v>
      </c>
      <c r="BE758" s="0" t="e">
        <f aca="false">pC+deltaT*pdot3</f>
        <v>#VALUE!</v>
      </c>
      <c r="BF758" s="0" t="e">
        <f aca="false">hALT1($E$13:$G$1365,BD758,2)</f>
        <v>#VALUE!</v>
      </c>
      <c r="BG758" s="0" t="e">
        <f aca="false">Veloc($E$13:$G$1365,BD758,3)</f>
        <v>#VALUE!</v>
      </c>
      <c r="BH758" s="0" t="e">
        <f aca="false">IF(BF758&lt;hT,$G$5+alfa*(BF758-ho),TT)</f>
        <v>#VALUE!</v>
      </c>
      <c r="BI758" s="0" t="e">
        <f aca="false">IF(BF758&lt;hT,pSL*(1/(1+alfa*BF758/($G$5-alfa*ho)))^(go/(Rair*alfa)),pT*EXP(-go*(BF758-hT)/(Rair*TT)))</f>
        <v>#VALUE!</v>
      </c>
      <c r="BJ758" s="0" t="e">
        <f aca="false">Mch(BG758,BH758,Rair,gamma)</f>
        <v>#VALUE!</v>
      </c>
      <c r="BK758" s="0" t="e">
        <f aca="false">Cpex(Cp0,BJ758,$N$9,$L$13:$M$19)</f>
        <v>#VALUE!</v>
      </c>
      <c r="BL758" s="0" t="e">
        <f aca="false">pex(BI758,BJ758,gamma,BK758)</f>
        <v>#VALUE!</v>
      </c>
      <c r="BM758" s="0" t="e">
        <f aca="false">MachThroat(gamma,BL758,BE758)</f>
        <v>#VALUE!</v>
      </c>
      <c r="BN758" s="0" t="e">
        <f aca="false">CN(BM758,CSON,CINC)</f>
        <v>#VALUE!</v>
      </c>
      <c r="BO758" s="0" t="e">
        <f aca="false">DPDT(Constant,BN758,BM758,gamma,BE758,BL758)</f>
        <v>#VALUE!</v>
      </c>
      <c r="BP758" s="0" t="e">
        <f aca="false">pC+deltaT*(pdot+2*pdot2+2*pdot3+pdot4)/6</f>
        <v>#VALUE!</v>
      </c>
      <c r="BQ758" s="0" t="s">
        <v>134</v>
      </c>
      <c r="BR758" s="0" t="n">
        <f aca="false">Q758</f>
        <v>7.52999999999988</v>
      </c>
      <c r="BS758" s="0" t="e">
        <f aca="false">R758/144</f>
        <v>#VALUE!</v>
      </c>
      <c r="BT758" s="0" t="e">
        <f aca="false">pX/144</f>
        <v>#VALUE!</v>
      </c>
      <c r="BU758" s="0" t="e">
        <f aca="false">pa/144</f>
        <v>#VALUE!</v>
      </c>
      <c r="BV758" s="11" t="n">
        <f aca="false">BR758</f>
        <v>7.52999999999988</v>
      </c>
      <c r="BW758" s="12" t="e">
        <f aca="false">(pC-pX)/144</f>
        <v>#VALUE!</v>
      </c>
      <c r="BX758" s="0" t="s">
        <v>134</v>
      </c>
      <c r="BZ758" s="0" t="s">
        <v>134</v>
      </c>
      <c r="CA758" s="0" t="s">
        <v>134</v>
      </c>
      <c r="CB758" s="0" t="s">
        <v>134</v>
      </c>
      <c r="CC758" s="0" t="s">
        <v>134</v>
      </c>
      <c r="CD758" s="0" t="s">
        <v>134</v>
      </c>
      <c r="CE758" s="0" t="s">
        <v>134</v>
      </c>
    </row>
    <row r="759" customFormat="false" ht="12.75" hidden="false" customHeight="false" outlineLevel="0" collapsed="false">
      <c r="E759" s="9" t="n">
        <v>7.46</v>
      </c>
      <c r="F759" s="9" t="n">
        <v>7058.28948305386</v>
      </c>
      <c r="G759" s="9" t="n">
        <v>901.601071889963</v>
      </c>
      <c r="Q759" s="0" t="n">
        <f aca="false">Q758+deltaT</f>
        <v>7.53999999999988</v>
      </c>
      <c r="R759" s="0" t="e">
        <f aca="false">BP758</f>
        <v>#VALUE!</v>
      </c>
      <c r="S759" s="0" t="e">
        <f aca="false">hALT1($E$13:$G$1365,Q759,2)</f>
        <v>#VALUE!</v>
      </c>
      <c r="T759" s="0" t="e">
        <f aca="false">Veloc($E$13:$G$1365,Q759,3)</f>
        <v>#VALUE!</v>
      </c>
      <c r="U759" s="0" t="e">
        <f aca="false">IF(S759&lt;hT,$G$5+alfa*(S759-ho),TT)</f>
        <v>#VALUE!</v>
      </c>
      <c r="V759" s="0" t="e">
        <f aca="false">IF(S759&lt;hT,pSL*(1/(1+alfa*S759/($G$5-alfa*ho)))^(go/(Rair*alfa)),pT*EXP(-go*(S759-hT)/(Rair*TT)))</f>
        <v>#VALUE!</v>
      </c>
      <c r="W759" s="0" t="e">
        <f aca="false">Mch(T759,U759,Rair,gamma)</f>
        <v>#VALUE!</v>
      </c>
      <c r="X759" s="0" t="e">
        <f aca="false">Cpex(Cp0,W759,$N$9,$L$13:$M$19)</f>
        <v>#VALUE!</v>
      </c>
      <c r="Y759" s="0" t="e">
        <f aca="false">pex(V759,W759,gamma,X759)</f>
        <v>#VALUE!</v>
      </c>
      <c r="Z759" s="0" t="e">
        <f aca="false">MachThroat(gamma,Y759,R759)</f>
        <v>#VALUE!</v>
      </c>
      <c r="AA759" s="0" t="e">
        <f aca="false">CN(Z759,CSON,CINC)</f>
        <v>#VALUE!</v>
      </c>
      <c r="AB759" s="0" t="e">
        <f aca="false">DPDT(Constant,AA759,Z759,gamma,R759,Y759)</f>
        <v>#VALUE!</v>
      </c>
      <c r="AC759" s="0" t="s">
        <v>134</v>
      </c>
      <c r="AD759" s="0" t="n">
        <f aca="false">Q759+deltaT/2</f>
        <v>7.54499999999988</v>
      </c>
      <c r="AE759" s="0" t="e">
        <f aca="false">pC+deltaT*pdot/2</f>
        <v>#VALUE!</v>
      </c>
      <c r="AF759" s="0" t="e">
        <f aca="false">hALT1($E$13:$G$1365,AD759,2)</f>
        <v>#VALUE!</v>
      </c>
      <c r="AG759" s="0" t="e">
        <f aca="false">Veloc($E$13:$G$1365,AD759,3)</f>
        <v>#VALUE!</v>
      </c>
      <c r="AH759" s="0" t="e">
        <f aca="false">IF(AF759&lt;hT,$G$5+alfa*(AF759-ho),TT)</f>
        <v>#VALUE!</v>
      </c>
      <c r="AI759" s="0" t="e">
        <f aca="false">IF(AF759&lt;hT,pSL*(1/(1+alfa*AF759/($G$5-alfa*ho)))^(go/(Rair*alfa)),pT*EXP(-go*(AF759-hT)/(Rair*TT)))</f>
        <v>#VALUE!</v>
      </c>
      <c r="AJ759" s="0" t="e">
        <f aca="false">Mch(AG759,AH759,Rair,gamma)</f>
        <v>#VALUE!</v>
      </c>
      <c r="AK759" s="0" t="e">
        <f aca="false">Cpex(Cp0,AJ759,$N$9,$L$13:$M$19)</f>
        <v>#VALUE!</v>
      </c>
      <c r="AL759" s="0" t="e">
        <f aca="false">pex(AI759,AJ759,gamma,AK759)</f>
        <v>#VALUE!</v>
      </c>
      <c r="AM759" s="0" t="e">
        <f aca="false">MachThroat(gamma,AL759,AE759)</f>
        <v>#VALUE!</v>
      </c>
      <c r="AN759" s="0" t="e">
        <f aca="false">CN(AM759,CSON,CINC)</f>
        <v>#VALUE!</v>
      </c>
      <c r="AO759" s="0" t="e">
        <f aca="false">DPDT(Constant,AN759,AM759,gamma,AE759,AL759)</f>
        <v>#VALUE!</v>
      </c>
      <c r="AP759" s="0" t="s">
        <v>134</v>
      </c>
      <c r="AQ759" s="0" t="n">
        <f aca="false">Q759+deltaT/2</f>
        <v>7.54499999999988</v>
      </c>
      <c r="AR759" s="0" t="e">
        <f aca="false">pC+deltaT*pdot2/2</f>
        <v>#VALUE!</v>
      </c>
      <c r="AS759" s="0" t="e">
        <f aca="false">hALT1($E$13:$G$1365,AQ759,2)</f>
        <v>#VALUE!</v>
      </c>
      <c r="AT759" s="0" t="e">
        <f aca="false">Veloc($E$13:$G$1365,AQ759,3)</f>
        <v>#VALUE!</v>
      </c>
      <c r="AU759" s="0" t="e">
        <f aca="false">IF(AS759&lt;hT,$G$5+alfa*(AS759-ho),TT)</f>
        <v>#VALUE!</v>
      </c>
      <c r="AV759" s="0" t="e">
        <f aca="false">IF(AS759&lt;hT,pSL*(1/(1+alfa*AF759/($G$5-alfa*ho)))^(go/(Rair*alfa)),pT*EXP(-go*(AF759-hT)/(Rair*TT)))</f>
        <v>#VALUE!</v>
      </c>
      <c r="AW759" s="0" t="e">
        <f aca="false">Mch(AT759,AU759,Rair,gamma)</f>
        <v>#VALUE!</v>
      </c>
      <c r="AX759" s="0" t="e">
        <f aca="false">Cpex(Cp0,AW759,$N$9,$L$13:$M$19)</f>
        <v>#VALUE!</v>
      </c>
      <c r="AY759" s="0" t="e">
        <f aca="false">pex(AV759,AW759,gamma,AX759)</f>
        <v>#VALUE!</v>
      </c>
      <c r="AZ759" s="0" t="e">
        <f aca="false">MachThroat(gamma,AY759,AR759)</f>
        <v>#VALUE!</v>
      </c>
      <c r="BA759" s="0" t="e">
        <f aca="false">CN(AZ759,CSON,CINC)</f>
        <v>#VALUE!</v>
      </c>
      <c r="BB759" s="0" t="e">
        <f aca="false">DPDT(Constant,BA759,AZ759,gamma,AR759,AY759)</f>
        <v>#VALUE!</v>
      </c>
      <c r="BC759" s="0" t="s">
        <v>134</v>
      </c>
      <c r="BD759" s="0" t="n">
        <f aca="false">Q759+deltaT</f>
        <v>7.54999999999988</v>
      </c>
      <c r="BE759" s="0" t="e">
        <f aca="false">pC+deltaT*pdot3</f>
        <v>#VALUE!</v>
      </c>
      <c r="BF759" s="0" t="e">
        <f aca="false">hALT1($E$13:$G$1365,BD759,2)</f>
        <v>#VALUE!</v>
      </c>
      <c r="BG759" s="0" t="e">
        <f aca="false">Veloc($E$13:$G$1365,BD759,3)</f>
        <v>#VALUE!</v>
      </c>
      <c r="BH759" s="0" t="e">
        <f aca="false">IF(BF759&lt;hT,$G$5+alfa*(BF759-ho),TT)</f>
        <v>#VALUE!</v>
      </c>
      <c r="BI759" s="0" t="e">
        <f aca="false">IF(BF759&lt;hT,pSL*(1/(1+alfa*BF759/($G$5-alfa*ho)))^(go/(Rair*alfa)),pT*EXP(-go*(BF759-hT)/(Rair*TT)))</f>
        <v>#VALUE!</v>
      </c>
      <c r="BJ759" s="0" t="e">
        <f aca="false">Mch(BG759,BH759,Rair,gamma)</f>
        <v>#VALUE!</v>
      </c>
      <c r="BK759" s="0" t="e">
        <f aca="false">Cpex(Cp0,BJ759,$N$9,$L$13:$M$19)</f>
        <v>#VALUE!</v>
      </c>
      <c r="BL759" s="0" t="e">
        <f aca="false">pex(BI759,BJ759,gamma,BK759)</f>
        <v>#VALUE!</v>
      </c>
      <c r="BM759" s="0" t="e">
        <f aca="false">MachThroat(gamma,BL759,BE759)</f>
        <v>#VALUE!</v>
      </c>
      <c r="BN759" s="0" t="e">
        <f aca="false">CN(BM759,CSON,CINC)</f>
        <v>#VALUE!</v>
      </c>
      <c r="BO759" s="0" t="e">
        <f aca="false">DPDT(Constant,BN759,BM759,gamma,BE759,BL759)</f>
        <v>#VALUE!</v>
      </c>
      <c r="BP759" s="0" t="e">
        <f aca="false">pC+deltaT*(pdot+2*pdot2+2*pdot3+pdot4)/6</f>
        <v>#VALUE!</v>
      </c>
      <c r="BQ759" s="0" t="s">
        <v>134</v>
      </c>
      <c r="BR759" s="0" t="n">
        <f aca="false">Q759</f>
        <v>7.53999999999988</v>
      </c>
      <c r="BS759" s="0" t="e">
        <f aca="false">R759/144</f>
        <v>#VALUE!</v>
      </c>
      <c r="BT759" s="0" t="e">
        <f aca="false">pX/144</f>
        <v>#VALUE!</v>
      </c>
      <c r="BU759" s="0" t="e">
        <f aca="false">pa/144</f>
        <v>#VALUE!</v>
      </c>
      <c r="BV759" s="11" t="n">
        <f aca="false">BR759</f>
        <v>7.53999999999988</v>
      </c>
      <c r="BW759" s="12" t="e">
        <f aca="false">(pC-pX)/144</f>
        <v>#VALUE!</v>
      </c>
      <c r="BX759" s="0" t="s">
        <v>134</v>
      </c>
      <c r="BZ759" s="0" t="s">
        <v>134</v>
      </c>
      <c r="CA759" s="0" t="s">
        <v>134</v>
      </c>
      <c r="CB759" s="0" t="s">
        <v>134</v>
      </c>
      <c r="CC759" s="0" t="s">
        <v>134</v>
      </c>
      <c r="CD759" s="0" t="s">
        <v>134</v>
      </c>
      <c r="CE759" s="0" t="s">
        <v>134</v>
      </c>
    </row>
    <row r="760" customFormat="false" ht="12.75" hidden="false" customHeight="false" outlineLevel="0" collapsed="false">
      <c r="E760" s="9" t="n">
        <v>7.47</v>
      </c>
      <c r="F760" s="9" t="n">
        <v>7067.30155690375</v>
      </c>
      <c r="G760" s="9" t="n">
        <v>900.813843426949</v>
      </c>
      <c r="Q760" s="0" t="n">
        <f aca="false">Q759+deltaT</f>
        <v>7.54999999999988</v>
      </c>
      <c r="R760" s="0" t="e">
        <f aca="false">BP759</f>
        <v>#VALUE!</v>
      </c>
      <c r="S760" s="0" t="e">
        <f aca="false">hALT1($E$13:$G$1365,Q760,2)</f>
        <v>#VALUE!</v>
      </c>
      <c r="T760" s="0" t="e">
        <f aca="false">Veloc($E$13:$G$1365,Q760,3)</f>
        <v>#VALUE!</v>
      </c>
      <c r="U760" s="0" t="e">
        <f aca="false">IF(S760&lt;hT,$G$5+alfa*(S760-ho),TT)</f>
        <v>#VALUE!</v>
      </c>
      <c r="V760" s="0" t="e">
        <f aca="false">IF(S760&lt;hT,pSL*(1/(1+alfa*S760/($G$5-alfa*ho)))^(go/(Rair*alfa)),pT*EXP(-go*(S760-hT)/(Rair*TT)))</f>
        <v>#VALUE!</v>
      </c>
      <c r="W760" s="0" t="e">
        <f aca="false">Mch(T760,U760,Rair,gamma)</f>
        <v>#VALUE!</v>
      </c>
      <c r="X760" s="0" t="e">
        <f aca="false">Cpex(Cp0,W760,$N$9,$L$13:$M$19)</f>
        <v>#VALUE!</v>
      </c>
      <c r="Y760" s="0" t="e">
        <f aca="false">pex(V760,W760,gamma,X760)</f>
        <v>#VALUE!</v>
      </c>
      <c r="Z760" s="0" t="e">
        <f aca="false">MachThroat(gamma,Y760,R760)</f>
        <v>#VALUE!</v>
      </c>
      <c r="AA760" s="0" t="e">
        <f aca="false">CN(Z760,CSON,CINC)</f>
        <v>#VALUE!</v>
      </c>
      <c r="AB760" s="0" t="e">
        <f aca="false">DPDT(Constant,AA760,Z760,gamma,R760,Y760)</f>
        <v>#VALUE!</v>
      </c>
      <c r="AC760" s="0" t="s">
        <v>134</v>
      </c>
      <c r="AD760" s="0" t="n">
        <f aca="false">Q760+deltaT/2</f>
        <v>7.55499999999988</v>
      </c>
      <c r="AE760" s="0" t="e">
        <f aca="false">pC+deltaT*pdot/2</f>
        <v>#VALUE!</v>
      </c>
      <c r="AF760" s="0" t="e">
        <f aca="false">hALT1($E$13:$G$1365,AD760,2)</f>
        <v>#VALUE!</v>
      </c>
      <c r="AG760" s="0" t="e">
        <f aca="false">Veloc($E$13:$G$1365,AD760,3)</f>
        <v>#VALUE!</v>
      </c>
      <c r="AH760" s="0" t="e">
        <f aca="false">IF(AF760&lt;hT,$G$5+alfa*(AF760-ho),TT)</f>
        <v>#VALUE!</v>
      </c>
      <c r="AI760" s="0" t="e">
        <f aca="false">IF(AF760&lt;hT,pSL*(1/(1+alfa*AF760/($G$5-alfa*ho)))^(go/(Rair*alfa)),pT*EXP(-go*(AF760-hT)/(Rair*TT)))</f>
        <v>#VALUE!</v>
      </c>
      <c r="AJ760" s="0" t="e">
        <f aca="false">Mch(AG760,AH760,Rair,gamma)</f>
        <v>#VALUE!</v>
      </c>
      <c r="AK760" s="0" t="e">
        <f aca="false">Cpex(Cp0,AJ760,$N$9,$L$13:$M$19)</f>
        <v>#VALUE!</v>
      </c>
      <c r="AL760" s="0" t="e">
        <f aca="false">pex(AI760,AJ760,gamma,AK760)</f>
        <v>#VALUE!</v>
      </c>
      <c r="AM760" s="0" t="e">
        <f aca="false">MachThroat(gamma,AL760,AE760)</f>
        <v>#VALUE!</v>
      </c>
      <c r="AN760" s="0" t="e">
        <f aca="false">CN(AM760,CSON,CINC)</f>
        <v>#VALUE!</v>
      </c>
      <c r="AO760" s="0" t="e">
        <f aca="false">DPDT(Constant,AN760,AM760,gamma,AE760,AL760)</f>
        <v>#VALUE!</v>
      </c>
      <c r="AP760" s="0" t="s">
        <v>134</v>
      </c>
      <c r="AQ760" s="0" t="n">
        <f aca="false">Q760+deltaT/2</f>
        <v>7.55499999999988</v>
      </c>
      <c r="AR760" s="0" t="e">
        <f aca="false">pC+deltaT*pdot2/2</f>
        <v>#VALUE!</v>
      </c>
      <c r="AS760" s="0" t="e">
        <f aca="false">hALT1($E$13:$G$1365,AQ760,2)</f>
        <v>#VALUE!</v>
      </c>
      <c r="AT760" s="0" t="e">
        <f aca="false">Veloc($E$13:$G$1365,AQ760,3)</f>
        <v>#VALUE!</v>
      </c>
      <c r="AU760" s="0" t="e">
        <f aca="false">IF(AS760&lt;hT,$G$5+alfa*(AS760-ho),TT)</f>
        <v>#VALUE!</v>
      </c>
      <c r="AV760" s="0" t="e">
        <f aca="false">IF(AS760&lt;hT,pSL*(1/(1+alfa*AF760/($G$5-alfa*ho)))^(go/(Rair*alfa)),pT*EXP(-go*(AF760-hT)/(Rair*TT)))</f>
        <v>#VALUE!</v>
      </c>
      <c r="AW760" s="0" t="e">
        <f aca="false">Mch(AT760,AU760,Rair,gamma)</f>
        <v>#VALUE!</v>
      </c>
      <c r="AX760" s="0" t="e">
        <f aca="false">Cpex(Cp0,AW760,$N$9,$L$13:$M$19)</f>
        <v>#VALUE!</v>
      </c>
      <c r="AY760" s="0" t="e">
        <f aca="false">pex(AV760,AW760,gamma,AX760)</f>
        <v>#VALUE!</v>
      </c>
      <c r="AZ760" s="0" t="e">
        <f aca="false">MachThroat(gamma,AY760,AR760)</f>
        <v>#VALUE!</v>
      </c>
      <c r="BA760" s="0" t="e">
        <f aca="false">CN(AZ760,CSON,CINC)</f>
        <v>#VALUE!</v>
      </c>
      <c r="BB760" s="0" t="e">
        <f aca="false">DPDT(Constant,BA760,AZ760,gamma,AR760,AY760)</f>
        <v>#VALUE!</v>
      </c>
      <c r="BC760" s="0" t="s">
        <v>134</v>
      </c>
      <c r="BD760" s="0" t="n">
        <f aca="false">Q760+deltaT</f>
        <v>7.55999999999988</v>
      </c>
      <c r="BE760" s="0" t="e">
        <f aca="false">pC+deltaT*pdot3</f>
        <v>#VALUE!</v>
      </c>
      <c r="BF760" s="0" t="e">
        <f aca="false">hALT1($E$13:$G$1365,BD760,2)</f>
        <v>#VALUE!</v>
      </c>
      <c r="BG760" s="0" t="e">
        <f aca="false">Veloc($E$13:$G$1365,BD760,3)</f>
        <v>#VALUE!</v>
      </c>
      <c r="BH760" s="0" t="e">
        <f aca="false">IF(BF760&lt;hT,$G$5+alfa*(BF760-ho),TT)</f>
        <v>#VALUE!</v>
      </c>
      <c r="BI760" s="0" t="e">
        <f aca="false">IF(BF760&lt;hT,pSL*(1/(1+alfa*BF760/($G$5-alfa*ho)))^(go/(Rair*alfa)),pT*EXP(-go*(BF760-hT)/(Rair*TT)))</f>
        <v>#VALUE!</v>
      </c>
      <c r="BJ760" s="0" t="e">
        <f aca="false">Mch(BG760,BH760,Rair,gamma)</f>
        <v>#VALUE!</v>
      </c>
      <c r="BK760" s="0" t="e">
        <f aca="false">Cpex(Cp0,BJ760,$N$9,$L$13:$M$19)</f>
        <v>#VALUE!</v>
      </c>
      <c r="BL760" s="0" t="e">
        <f aca="false">pex(BI760,BJ760,gamma,BK760)</f>
        <v>#VALUE!</v>
      </c>
      <c r="BM760" s="0" t="e">
        <f aca="false">MachThroat(gamma,BL760,BE760)</f>
        <v>#VALUE!</v>
      </c>
      <c r="BN760" s="0" t="e">
        <f aca="false">CN(BM760,CSON,CINC)</f>
        <v>#VALUE!</v>
      </c>
      <c r="BO760" s="0" t="e">
        <f aca="false">DPDT(Constant,BN760,BM760,gamma,BE760,BL760)</f>
        <v>#VALUE!</v>
      </c>
      <c r="BP760" s="0" t="e">
        <f aca="false">pC+deltaT*(pdot+2*pdot2+2*pdot3+pdot4)/6</f>
        <v>#VALUE!</v>
      </c>
      <c r="BQ760" s="0" t="s">
        <v>134</v>
      </c>
      <c r="BR760" s="0" t="n">
        <f aca="false">Q760</f>
        <v>7.54999999999988</v>
      </c>
      <c r="BS760" s="0" t="e">
        <f aca="false">R760/144</f>
        <v>#VALUE!</v>
      </c>
      <c r="BT760" s="0" t="e">
        <f aca="false">pX/144</f>
        <v>#VALUE!</v>
      </c>
      <c r="BU760" s="0" t="e">
        <f aca="false">pa/144</f>
        <v>#VALUE!</v>
      </c>
      <c r="BV760" s="11" t="n">
        <f aca="false">BR760</f>
        <v>7.54999999999988</v>
      </c>
      <c r="BW760" s="12" t="e">
        <f aca="false">(pC-pX)/144</f>
        <v>#VALUE!</v>
      </c>
      <c r="BX760" s="0" t="s">
        <v>134</v>
      </c>
      <c r="BZ760" s="0" t="s">
        <v>134</v>
      </c>
      <c r="CA760" s="0" t="s">
        <v>134</v>
      </c>
      <c r="CB760" s="0" t="s">
        <v>134</v>
      </c>
      <c r="CC760" s="0" t="s">
        <v>134</v>
      </c>
      <c r="CD760" s="0" t="s">
        <v>134</v>
      </c>
      <c r="CE760" s="0" t="s">
        <v>134</v>
      </c>
    </row>
    <row r="761" customFormat="false" ht="12.75" hidden="false" customHeight="false" outlineLevel="0" collapsed="false">
      <c r="E761" s="9" t="n">
        <v>7.48</v>
      </c>
      <c r="F761" s="9" t="n">
        <v>7076.30576282612</v>
      </c>
      <c r="G761" s="9" t="n">
        <v>900.027486079147</v>
      </c>
      <c r="Q761" s="0" t="n">
        <f aca="false">Q760+deltaT</f>
        <v>7.55999999999988</v>
      </c>
      <c r="R761" s="0" t="e">
        <f aca="false">BP760</f>
        <v>#VALUE!</v>
      </c>
      <c r="S761" s="0" t="e">
        <f aca="false">hALT1($E$13:$G$1365,Q761,2)</f>
        <v>#VALUE!</v>
      </c>
      <c r="T761" s="0" t="e">
        <f aca="false">Veloc($E$13:$G$1365,Q761,3)</f>
        <v>#VALUE!</v>
      </c>
      <c r="U761" s="0" t="e">
        <f aca="false">IF(S761&lt;hT,$G$5+alfa*(S761-ho),TT)</f>
        <v>#VALUE!</v>
      </c>
      <c r="V761" s="0" t="e">
        <f aca="false">IF(S761&lt;hT,pSL*(1/(1+alfa*S761/($G$5-alfa*ho)))^(go/(Rair*alfa)),pT*EXP(-go*(S761-hT)/(Rair*TT)))</f>
        <v>#VALUE!</v>
      </c>
      <c r="W761" s="0" t="e">
        <f aca="false">Mch(T761,U761,Rair,gamma)</f>
        <v>#VALUE!</v>
      </c>
      <c r="X761" s="0" t="e">
        <f aca="false">Cpex(Cp0,W761,$N$9,$L$13:$M$19)</f>
        <v>#VALUE!</v>
      </c>
      <c r="Y761" s="0" t="e">
        <f aca="false">pex(V761,W761,gamma,X761)</f>
        <v>#VALUE!</v>
      </c>
      <c r="Z761" s="0" t="e">
        <f aca="false">MachThroat(gamma,Y761,R761)</f>
        <v>#VALUE!</v>
      </c>
      <c r="AA761" s="0" t="e">
        <f aca="false">CN(Z761,CSON,CINC)</f>
        <v>#VALUE!</v>
      </c>
      <c r="AB761" s="0" t="e">
        <f aca="false">DPDT(Constant,AA761,Z761,gamma,R761,Y761)</f>
        <v>#VALUE!</v>
      </c>
      <c r="AC761" s="0" t="s">
        <v>134</v>
      </c>
      <c r="AD761" s="0" t="n">
        <f aca="false">Q761+deltaT/2</f>
        <v>7.56499999999988</v>
      </c>
      <c r="AE761" s="0" t="e">
        <f aca="false">pC+deltaT*pdot/2</f>
        <v>#VALUE!</v>
      </c>
      <c r="AF761" s="0" t="e">
        <f aca="false">hALT1($E$13:$G$1365,AD761,2)</f>
        <v>#VALUE!</v>
      </c>
      <c r="AG761" s="0" t="e">
        <f aca="false">Veloc($E$13:$G$1365,AD761,3)</f>
        <v>#VALUE!</v>
      </c>
      <c r="AH761" s="0" t="e">
        <f aca="false">IF(AF761&lt;hT,$G$5+alfa*(AF761-ho),TT)</f>
        <v>#VALUE!</v>
      </c>
      <c r="AI761" s="0" t="e">
        <f aca="false">IF(AF761&lt;hT,pSL*(1/(1+alfa*AF761/($G$5-alfa*ho)))^(go/(Rair*alfa)),pT*EXP(-go*(AF761-hT)/(Rair*TT)))</f>
        <v>#VALUE!</v>
      </c>
      <c r="AJ761" s="0" t="e">
        <f aca="false">Mch(AG761,AH761,Rair,gamma)</f>
        <v>#VALUE!</v>
      </c>
      <c r="AK761" s="0" t="e">
        <f aca="false">Cpex(Cp0,AJ761,$N$9,$L$13:$M$19)</f>
        <v>#VALUE!</v>
      </c>
      <c r="AL761" s="0" t="e">
        <f aca="false">pex(AI761,AJ761,gamma,AK761)</f>
        <v>#VALUE!</v>
      </c>
      <c r="AM761" s="0" t="e">
        <f aca="false">MachThroat(gamma,AL761,AE761)</f>
        <v>#VALUE!</v>
      </c>
      <c r="AN761" s="0" t="e">
        <f aca="false">CN(AM761,CSON,CINC)</f>
        <v>#VALUE!</v>
      </c>
      <c r="AO761" s="0" t="e">
        <f aca="false">DPDT(Constant,AN761,AM761,gamma,AE761,AL761)</f>
        <v>#VALUE!</v>
      </c>
      <c r="AP761" s="0" t="s">
        <v>134</v>
      </c>
      <c r="AQ761" s="0" t="n">
        <f aca="false">Q761+deltaT/2</f>
        <v>7.56499999999988</v>
      </c>
      <c r="AR761" s="0" t="e">
        <f aca="false">pC+deltaT*pdot2/2</f>
        <v>#VALUE!</v>
      </c>
      <c r="AS761" s="0" t="e">
        <f aca="false">hALT1($E$13:$G$1365,AQ761,2)</f>
        <v>#VALUE!</v>
      </c>
      <c r="AT761" s="0" t="e">
        <f aca="false">Veloc($E$13:$G$1365,AQ761,3)</f>
        <v>#VALUE!</v>
      </c>
      <c r="AU761" s="0" t="e">
        <f aca="false">IF(AS761&lt;hT,$G$5+alfa*(AS761-ho),TT)</f>
        <v>#VALUE!</v>
      </c>
      <c r="AV761" s="0" t="e">
        <f aca="false">IF(AS761&lt;hT,pSL*(1/(1+alfa*AF761/($G$5-alfa*ho)))^(go/(Rair*alfa)),pT*EXP(-go*(AF761-hT)/(Rair*TT)))</f>
        <v>#VALUE!</v>
      </c>
      <c r="AW761" s="0" t="e">
        <f aca="false">Mch(AT761,AU761,Rair,gamma)</f>
        <v>#VALUE!</v>
      </c>
      <c r="AX761" s="0" t="e">
        <f aca="false">Cpex(Cp0,AW761,$N$9,$L$13:$M$19)</f>
        <v>#VALUE!</v>
      </c>
      <c r="AY761" s="0" t="e">
        <f aca="false">pex(AV761,AW761,gamma,AX761)</f>
        <v>#VALUE!</v>
      </c>
      <c r="AZ761" s="0" t="e">
        <f aca="false">MachThroat(gamma,AY761,AR761)</f>
        <v>#VALUE!</v>
      </c>
      <c r="BA761" s="0" t="e">
        <f aca="false">CN(AZ761,CSON,CINC)</f>
        <v>#VALUE!</v>
      </c>
      <c r="BB761" s="0" t="e">
        <f aca="false">DPDT(Constant,BA761,AZ761,gamma,AR761,AY761)</f>
        <v>#VALUE!</v>
      </c>
      <c r="BC761" s="0" t="s">
        <v>134</v>
      </c>
      <c r="BD761" s="0" t="n">
        <f aca="false">Q761+deltaT</f>
        <v>7.56999999999988</v>
      </c>
      <c r="BE761" s="0" t="e">
        <f aca="false">pC+deltaT*pdot3</f>
        <v>#VALUE!</v>
      </c>
      <c r="BF761" s="0" t="e">
        <f aca="false">hALT1($E$13:$G$1365,BD761,2)</f>
        <v>#VALUE!</v>
      </c>
      <c r="BG761" s="0" t="e">
        <f aca="false">Veloc($E$13:$G$1365,BD761,3)</f>
        <v>#VALUE!</v>
      </c>
      <c r="BH761" s="0" t="e">
        <f aca="false">IF(BF761&lt;hT,$G$5+alfa*(BF761-ho),TT)</f>
        <v>#VALUE!</v>
      </c>
      <c r="BI761" s="0" t="e">
        <f aca="false">IF(BF761&lt;hT,pSL*(1/(1+alfa*BF761/($G$5-alfa*ho)))^(go/(Rair*alfa)),pT*EXP(-go*(BF761-hT)/(Rair*TT)))</f>
        <v>#VALUE!</v>
      </c>
      <c r="BJ761" s="0" t="e">
        <f aca="false">Mch(BG761,BH761,Rair,gamma)</f>
        <v>#VALUE!</v>
      </c>
      <c r="BK761" s="0" t="e">
        <f aca="false">Cpex(Cp0,BJ761,$N$9,$L$13:$M$19)</f>
        <v>#VALUE!</v>
      </c>
      <c r="BL761" s="0" t="e">
        <f aca="false">pex(BI761,BJ761,gamma,BK761)</f>
        <v>#VALUE!</v>
      </c>
      <c r="BM761" s="0" t="e">
        <f aca="false">MachThroat(gamma,BL761,BE761)</f>
        <v>#VALUE!</v>
      </c>
      <c r="BN761" s="0" t="e">
        <f aca="false">CN(BM761,CSON,CINC)</f>
        <v>#VALUE!</v>
      </c>
      <c r="BO761" s="0" t="e">
        <f aca="false">DPDT(Constant,BN761,BM761,gamma,BE761,BL761)</f>
        <v>#VALUE!</v>
      </c>
      <c r="BP761" s="0" t="e">
        <f aca="false">pC+deltaT*(pdot+2*pdot2+2*pdot3+pdot4)/6</f>
        <v>#VALUE!</v>
      </c>
      <c r="BQ761" s="0" t="s">
        <v>134</v>
      </c>
      <c r="BR761" s="0" t="n">
        <f aca="false">Q761</f>
        <v>7.55999999999988</v>
      </c>
      <c r="BS761" s="0" t="e">
        <f aca="false">R761/144</f>
        <v>#VALUE!</v>
      </c>
      <c r="BT761" s="0" t="e">
        <f aca="false">pX/144</f>
        <v>#VALUE!</v>
      </c>
      <c r="BU761" s="0" t="e">
        <f aca="false">pa/144</f>
        <v>#VALUE!</v>
      </c>
      <c r="BV761" s="11" t="n">
        <f aca="false">BR761</f>
        <v>7.55999999999988</v>
      </c>
      <c r="BW761" s="12" t="e">
        <f aca="false">(pC-pX)/144</f>
        <v>#VALUE!</v>
      </c>
      <c r="BX761" s="0" t="s">
        <v>134</v>
      </c>
      <c r="BZ761" s="0" t="s">
        <v>134</v>
      </c>
      <c r="CA761" s="0" t="s">
        <v>134</v>
      </c>
      <c r="CB761" s="0" t="s">
        <v>134</v>
      </c>
      <c r="CC761" s="0" t="s">
        <v>134</v>
      </c>
      <c r="CD761" s="0" t="s">
        <v>134</v>
      </c>
      <c r="CE761" s="0" t="s">
        <v>134</v>
      </c>
    </row>
    <row r="762" customFormat="false" ht="12.75" hidden="false" customHeight="false" outlineLevel="0" collapsed="false">
      <c r="E762" s="9" t="n">
        <v>7.49</v>
      </c>
      <c r="F762" s="9" t="n">
        <v>7085.30210952291</v>
      </c>
      <c r="G762" s="9" t="n">
        <v>899.241998006151</v>
      </c>
      <c r="Q762" s="0" t="n">
        <f aca="false">Q761+deltaT</f>
        <v>7.56999999999988</v>
      </c>
      <c r="R762" s="0" t="e">
        <f aca="false">BP761</f>
        <v>#VALUE!</v>
      </c>
      <c r="S762" s="0" t="e">
        <f aca="false">hALT1($E$13:$G$1365,Q762,2)</f>
        <v>#VALUE!</v>
      </c>
      <c r="T762" s="0" t="e">
        <f aca="false">Veloc($E$13:$G$1365,Q762,3)</f>
        <v>#VALUE!</v>
      </c>
      <c r="U762" s="0" t="e">
        <f aca="false">IF(S762&lt;hT,$G$5+alfa*(S762-ho),TT)</f>
        <v>#VALUE!</v>
      </c>
      <c r="V762" s="0" t="e">
        <f aca="false">IF(S762&lt;hT,pSL*(1/(1+alfa*S762/($G$5-alfa*ho)))^(go/(Rair*alfa)),pT*EXP(-go*(S762-hT)/(Rair*TT)))</f>
        <v>#VALUE!</v>
      </c>
      <c r="W762" s="0" t="e">
        <f aca="false">Mch(T762,U762,Rair,gamma)</f>
        <v>#VALUE!</v>
      </c>
      <c r="X762" s="0" t="e">
        <f aca="false">Cpex(Cp0,W762,$N$9,$L$13:$M$19)</f>
        <v>#VALUE!</v>
      </c>
      <c r="Y762" s="0" t="e">
        <f aca="false">pex(V762,W762,gamma,X762)</f>
        <v>#VALUE!</v>
      </c>
      <c r="Z762" s="0" t="e">
        <f aca="false">MachThroat(gamma,Y762,R762)</f>
        <v>#VALUE!</v>
      </c>
      <c r="AA762" s="0" t="e">
        <f aca="false">CN(Z762,CSON,CINC)</f>
        <v>#VALUE!</v>
      </c>
      <c r="AB762" s="0" t="e">
        <f aca="false">DPDT(Constant,AA762,Z762,gamma,R762,Y762)</f>
        <v>#VALUE!</v>
      </c>
      <c r="AC762" s="0" t="s">
        <v>134</v>
      </c>
      <c r="AD762" s="0" t="n">
        <f aca="false">Q762+deltaT/2</f>
        <v>7.57499999999988</v>
      </c>
      <c r="AE762" s="0" t="e">
        <f aca="false">pC+deltaT*pdot/2</f>
        <v>#VALUE!</v>
      </c>
      <c r="AF762" s="0" t="e">
        <f aca="false">hALT1($E$13:$G$1365,AD762,2)</f>
        <v>#VALUE!</v>
      </c>
      <c r="AG762" s="0" t="e">
        <f aca="false">Veloc($E$13:$G$1365,AD762,3)</f>
        <v>#VALUE!</v>
      </c>
      <c r="AH762" s="0" t="e">
        <f aca="false">IF(AF762&lt;hT,$G$5+alfa*(AF762-ho),TT)</f>
        <v>#VALUE!</v>
      </c>
      <c r="AI762" s="0" t="e">
        <f aca="false">IF(AF762&lt;hT,pSL*(1/(1+alfa*AF762/($G$5-alfa*ho)))^(go/(Rair*alfa)),pT*EXP(-go*(AF762-hT)/(Rair*TT)))</f>
        <v>#VALUE!</v>
      </c>
      <c r="AJ762" s="0" t="e">
        <f aca="false">Mch(AG762,AH762,Rair,gamma)</f>
        <v>#VALUE!</v>
      </c>
      <c r="AK762" s="0" t="e">
        <f aca="false">Cpex(Cp0,AJ762,$N$9,$L$13:$M$19)</f>
        <v>#VALUE!</v>
      </c>
      <c r="AL762" s="0" t="e">
        <f aca="false">pex(AI762,AJ762,gamma,AK762)</f>
        <v>#VALUE!</v>
      </c>
      <c r="AM762" s="0" t="e">
        <f aca="false">MachThroat(gamma,AL762,AE762)</f>
        <v>#VALUE!</v>
      </c>
      <c r="AN762" s="0" t="e">
        <f aca="false">CN(AM762,CSON,CINC)</f>
        <v>#VALUE!</v>
      </c>
      <c r="AO762" s="0" t="e">
        <f aca="false">DPDT(Constant,AN762,AM762,gamma,AE762,AL762)</f>
        <v>#VALUE!</v>
      </c>
      <c r="AP762" s="0" t="s">
        <v>134</v>
      </c>
      <c r="AQ762" s="0" t="n">
        <f aca="false">Q762+deltaT/2</f>
        <v>7.57499999999988</v>
      </c>
      <c r="AR762" s="0" t="e">
        <f aca="false">pC+deltaT*pdot2/2</f>
        <v>#VALUE!</v>
      </c>
      <c r="AS762" s="0" t="e">
        <f aca="false">hALT1($E$13:$G$1365,AQ762,2)</f>
        <v>#VALUE!</v>
      </c>
      <c r="AT762" s="0" t="e">
        <f aca="false">Veloc($E$13:$G$1365,AQ762,3)</f>
        <v>#VALUE!</v>
      </c>
      <c r="AU762" s="0" t="e">
        <f aca="false">IF(AS762&lt;hT,$G$5+alfa*(AS762-ho),TT)</f>
        <v>#VALUE!</v>
      </c>
      <c r="AV762" s="0" t="e">
        <f aca="false">IF(AS762&lt;hT,pSL*(1/(1+alfa*AF762/($G$5-alfa*ho)))^(go/(Rair*alfa)),pT*EXP(-go*(AF762-hT)/(Rair*TT)))</f>
        <v>#VALUE!</v>
      </c>
      <c r="AW762" s="0" t="e">
        <f aca="false">Mch(AT762,AU762,Rair,gamma)</f>
        <v>#VALUE!</v>
      </c>
      <c r="AX762" s="0" t="e">
        <f aca="false">Cpex(Cp0,AW762,$N$9,$L$13:$M$19)</f>
        <v>#VALUE!</v>
      </c>
      <c r="AY762" s="0" t="e">
        <f aca="false">pex(AV762,AW762,gamma,AX762)</f>
        <v>#VALUE!</v>
      </c>
      <c r="AZ762" s="0" t="e">
        <f aca="false">MachThroat(gamma,AY762,AR762)</f>
        <v>#VALUE!</v>
      </c>
      <c r="BA762" s="0" t="e">
        <f aca="false">CN(AZ762,CSON,CINC)</f>
        <v>#VALUE!</v>
      </c>
      <c r="BB762" s="0" t="e">
        <f aca="false">DPDT(Constant,BA762,AZ762,gamma,AR762,AY762)</f>
        <v>#VALUE!</v>
      </c>
      <c r="BC762" s="0" t="s">
        <v>134</v>
      </c>
      <c r="BD762" s="0" t="n">
        <f aca="false">Q762+deltaT</f>
        <v>7.57999999999988</v>
      </c>
      <c r="BE762" s="0" t="e">
        <f aca="false">pC+deltaT*pdot3</f>
        <v>#VALUE!</v>
      </c>
      <c r="BF762" s="0" t="e">
        <f aca="false">hALT1($E$13:$G$1365,BD762,2)</f>
        <v>#VALUE!</v>
      </c>
      <c r="BG762" s="0" t="e">
        <f aca="false">Veloc($E$13:$G$1365,BD762,3)</f>
        <v>#VALUE!</v>
      </c>
      <c r="BH762" s="0" t="e">
        <f aca="false">IF(BF762&lt;hT,$G$5+alfa*(BF762-ho),TT)</f>
        <v>#VALUE!</v>
      </c>
      <c r="BI762" s="0" t="e">
        <f aca="false">IF(BF762&lt;hT,pSL*(1/(1+alfa*BF762/($G$5-alfa*ho)))^(go/(Rair*alfa)),pT*EXP(-go*(BF762-hT)/(Rair*TT)))</f>
        <v>#VALUE!</v>
      </c>
      <c r="BJ762" s="0" t="e">
        <f aca="false">Mch(BG762,BH762,Rair,gamma)</f>
        <v>#VALUE!</v>
      </c>
      <c r="BK762" s="0" t="e">
        <f aca="false">Cpex(Cp0,BJ762,$N$9,$L$13:$M$19)</f>
        <v>#VALUE!</v>
      </c>
      <c r="BL762" s="0" t="e">
        <f aca="false">pex(BI762,BJ762,gamma,BK762)</f>
        <v>#VALUE!</v>
      </c>
      <c r="BM762" s="0" t="e">
        <f aca="false">MachThroat(gamma,BL762,BE762)</f>
        <v>#VALUE!</v>
      </c>
      <c r="BN762" s="0" t="e">
        <f aca="false">CN(BM762,CSON,CINC)</f>
        <v>#VALUE!</v>
      </c>
      <c r="BO762" s="0" t="e">
        <f aca="false">DPDT(Constant,BN762,BM762,gamma,BE762,BL762)</f>
        <v>#VALUE!</v>
      </c>
      <c r="BP762" s="0" t="e">
        <f aca="false">pC+deltaT*(pdot+2*pdot2+2*pdot3+pdot4)/6</f>
        <v>#VALUE!</v>
      </c>
      <c r="BQ762" s="0" t="s">
        <v>134</v>
      </c>
      <c r="BR762" s="0" t="n">
        <f aca="false">Q762</f>
        <v>7.56999999999988</v>
      </c>
      <c r="BS762" s="0" t="e">
        <f aca="false">R762/144</f>
        <v>#VALUE!</v>
      </c>
      <c r="BT762" s="0" t="e">
        <f aca="false">pX/144</f>
        <v>#VALUE!</v>
      </c>
      <c r="BU762" s="0" t="e">
        <f aca="false">pa/144</f>
        <v>#VALUE!</v>
      </c>
      <c r="BV762" s="11" t="n">
        <f aca="false">BR762</f>
        <v>7.56999999999988</v>
      </c>
      <c r="BW762" s="12" t="e">
        <f aca="false">(pC-pX)/144</f>
        <v>#VALUE!</v>
      </c>
      <c r="BX762" s="0" t="s">
        <v>134</v>
      </c>
      <c r="BZ762" s="0" t="s">
        <v>134</v>
      </c>
      <c r="CA762" s="0" t="s">
        <v>134</v>
      </c>
      <c r="CB762" s="0" t="s">
        <v>134</v>
      </c>
      <c r="CC762" s="0" t="s">
        <v>134</v>
      </c>
      <c r="CD762" s="0" t="s">
        <v>134</v>
      </c>
      <c r="CE762" s="0" t="s">
        <v>134</v>
      </c>
    </row>
    <row r="763" customFormat="false" ht="12.75" hidden="false" customHeight="false" outlineLevel="0" collapsed="false">
      <c r="E763" s="9" t="n">
        <v>7.5</v>
      </c>
      <c r="F763" s="9" t="n">
        <v>7094.2906056777</v>
      </c>
      <c r="G763" s="9" t="n">
        <v>898.457377372504</v>
      </c>
      <c r="Q763" s="0" t="n">
        <f aca="false">Q762+deltaT</f>
        <v>7.57999999999988</v>
      </c>
      <c r="R763" s="0" t="e">
        <f aca="false">BP762</f>
        <v>#VALUE!</v>
      </c>
      <c r="S763" s="0" t="e">
        <f aca="false">hALT1($E$13:$G$1365,Q763,2)</f>
        <v>#VALUE!</v>
      </c>
      <c r="T763" s="0" t="e">
        <f aca="false">Veloc($E$13:$G$1365,Q763,3)</f>
        <v>#VALUE!</v>
      </c>
      <c r="U763" s="0" t="e">
        <f aca="false">IF(S763&lt;hT,$G$5+alfa*(S763-ho),TT)</f>
        <v>#VALUE!</v>
      </c>
      <c r="V763" s="0" t="e">
        <f aca="false">IF(S763&lt;hT,pSL*(1/(1+alfa*S763/($G$5-alfa*ho)))^(go/(Rair*alfa)),pT*EXP(-go*(S763-hT)/(Rair*TT)))</f>
        <v>#VALUE!</v>
      </c>
      <c r="W763" s="0" t="e">
        <f aca="false">Mch(T763,U763,Rair,gamma)</f>
        <v>#VALUE!</v>
      </c>
      <c r="X763" s="0" t="e">
        <f aca="false">Cpex(Cp0,W763,$N$9,$L$13:$M$19)</f>
        <v>#VALUE!</v>
      </c>
      <c r="Y763" s="0" t="e">
        <f aca="false">pex(V763,W763,gamma,X763)</f>
        <v>#VALUE!</v>
      </c>
      <c r="Z763" s="0" t="e">
        <f aca="false">MachThroat(gamma,Y763,R763)</f>
        <v>#VALUE!</v>
      </c>
      <c r="AA763" s="0" t="e">
        <f aca="false">CN(Z763,CSON,CINC)</f>
        <v>#VALUE!</v>
      </c>
      <c r="AB763" s="0" t="e">
        <f aca="false">DPDT(Constant,AA763,Z763,gamma,R763,Y763)</f>
        <v>#VALUE!</v>
      </c>
      <c r="AC763" s="0" t="s">
        <v>134</v>
      </c>
      <c r="AD763" s="0" t="n">
        <f aca="false">Q763+deltaT/2</f>
        <v>7.58499999999988</v>
      </c>
      <c r="AE763" s="0" t="e">
        <f aca="false">pC+deltaT*pdot/2</f>
        <v>#VALUE!</v>
      </c>
      <c r="AF763" s="0" t="e">
        <f aca="false">hALT1($E$13:$G$1365,AD763,2)</f>
        <v>#VALUE!</v>
      </c>
      <c r="AG763" s="0" t="e">
        <f aca="false">Veloc($E$13:$G$1365,AD763,3)</f>
        <v>#VALUE!</v>
      </c>
      <c r="AH763" s="0" t="e">
        <f aca="false">IF(AF763&lt;hT,$G$5+alfa*(AF763-ho),TT)</f>
        <v>#VALUE!</v>
      </c>
      <c r="AI763" s="0" t="e">
        <f aca="false">IF(AF763&lt;hT,pSL*(1/(1+alfa*AF763/($G$5-alfa*ho)))^(go/(Rair*alfa)),pT*EXP(-go*(AF763-hT)/(Rair*TT)))</f>
        <v>#VALUE!</v>
      </c>
      <c r="AJ763" s="0" t="e">
        <f aca="false">Mch(AG763,AH763,Rair,gamma)</f>
        <v>#VALUE!</v>
      </c>
      <c r="AK763" s="0" t="e">
        <f aca="false">Cpex(Cp0,AJ763,$N$9,$L$13:$M$19)</f>
        <v>#VALUE!</v>
      </c>
      <c r="AL763" s="0" t="e">
        <f aca="false">pex(AI763,AJ763,gamma,AK763)</f>
        <v>#VALUE!</v>
      </c>
      <c r="AM763" s="0" t="e">
        <f aca="false">MachThroat(gamma,AL763,AE763)</f>
        <v>#VALUE!</v>
      </c>
      <c r="AN763" s="0" t="e">
        <f aca="false">CN(AM763,CSON,CINC)</f>
        <v>#VALUE!</v>
      </c>
      <c r="AO763" s="0" t="e">
        <f aca="false">DPDT(Constant,AN763,AM763,gamma,AE763,AL763)</f>
        <v>#VALUE!</v>
      </c>
      <c r="AP763" s="0" t="s">
        <v>134</v>
      </c>
      <c r="AQ763" s="0" t="n">
        <f aca="false">Q763+deltaT/2</f>
        <v>7.58499999999988</v>
      </c>
      <c r="AR763" s="0" t="e">
        <f aca="false">pC+deltaT*pdot2/2</f>
        <v>#VALUE!</v>
      </c>
      <c r="AS763" s="0" t="e">
        <f aca="false">hALT1($E$13:$G$1365,AQ763,2)</f>
        <v>#VALUE!</v>
      </c>
      <c r="AT763" s="0" t="e">
        <f aca="false">Veloc($E$13:$G$1365,AQ763,3)</f>
        <v>#VALUE!</v>
      </c>
      <c r="AU763" s="0" t="e">
        <f aca="false">IF(AS763&lt;hT,$G$5+alfa*(AS763-ho),TT)</f>
        <v>#VALUE!</v>
      </c>
      <c r="AV763" s="0" t="e">
        <f aca="false">IF(AS763&lt;hT,pSL*(1/(1+alfa*AF763/($G$5-alfa*ho)))^(go/(Rair*alfa)),pT*EXP(-go*(AF763-hT)/(Rair*TT)))</f>
        <v>#VALUE!</v>
      </c>
      <c r="AW763" s="0" t="e">
        <f aca="false">Mch(AT763,AU763,Rair,gamma)</f>
        <v>#VALUE!</v>
      </c>
      <c r="AX763" s="0" t="e">
        <f aca="false">Cpex(Cp0,AW763,$N$9,$L$13:$M$19)</f>
        <v>#VALUE!</v>
      </c>
      <c r="AY763" s="0" t="e">
        <f aca="false">pex(AV763,AW763,gamma,AX763)</f>
        <v>#VALUE!</v>
      </c>
      <c r="AZ763" s="0" t="e">
        <f aca="false">MachThroat(gamma,AY763,AR763)</f>
        <v>#VALUE!</v>
      </c>
      <c r="BA763" s="0" t="e">
        <f aca="false">CN(AZ763,CSON,CINC)</f>
        <v>#VALUE!</v>
      </c>
      <c r="BB763" s="0" t="e">
        <f aca="false">DPDT(Constant,BA763,AZ763,gamma,AR763,AY763)</f>
        <v>#VALUE!</v>
      </c>
      <c r="BC763" s="0" t="s">
        <v>134</v>
      </c>
      <c r="BD763" s="0" t="n">
        <f aca="false">Q763+deltaT</f>
        <v>7.58999999999988</v>
      </c>
      <c r="BE763" s="0" t="e">
        <f aca="false">pC+deltaT*pdot3</f>
        <v>#VALUE!</v>
      </c>
      <c r="BF763" s="0" t="e">
        <f aca="false">hALT1($E$13:$G$1365,BD763,2)</f>
        <v>#VALUE!</v>
      </c>
      <c r="BG763" s="0" t="e">
        <f aca="false">Veloc($E$13:$G$1365,BD763,3)</f>
        <v>#VALUE!</v>
      </c>
      <c r="BH763" s="0" t="e">
        <f aca="false">IF(BF763&lt;hT,$G$5+alfa*(BF763-ho),TT)</f>
        <v>#VALUE!</v>
      </c>
      <c r="BI763" s="0" t="e">
        <f aca="false">IF(BF763&lt;hT,pSL*(1/(1+alfa*BF763/($G$5-alfa*ho)))^(go/(Rair*alfa)),pT*EXP(-go*(BF763-hT)/(Rair*TT)))</f>
        <v>#VALUE!</v>
      </c>
      <c r="BJ763" s="0" t="e">
        <f aca="false">Mch(BG763,BH763,Rair,gamma)</f>
        <v>#VALUE!</v>
      </c>
      <c r="BK763" s="0" t="e">
        <f aca="false">Cpex(Cp0,BJ763,$N$9,$L$13:$M$19)</f>
        <v>#VALUE!</v>
      </c>
      <c r="BL763" s="0" t="e">
        <f aca="false">pex(BI763,BJ763,gamma,BK763)</f>
        <v>#VALUE!</v>
      </c>
      <c r="BM763" s="0" t="e">
        <f aca="false">MachThroat(gamma,BL763,BE763)</f>
        <v>#VALUE!</v>
      </c>
      <c r="BN763" s="0" t="e">
        <f aca="false">CN(BM763,CSON,CINC)</f>
        <v>#VALUE!</v>
      </c>
      <c r="BO763" s="0" t="e">
        <f aca="false">DPDT(Constant,BN763,BM763,gamma,BE763,BL763)</f>
        <v>#VALUE!</v>
      </c>
      <c r="BP763" s="0" t="e">
        <f aca="false">pC+deltaT*(pdot+2*pdot2+2*pdot3+pdot4)/6</f>
        <v>#VALUE!</v>
      </c>
      <c r="BQ763" s="0" t="s">
        <v>134</v>
      </c>
      <c r="BR763" s="0" t="n">
        <f aca="false">Q763</f>
        <v>7.57999999999988</v>
      </c>
      <c r="BS763" s="0" t="e">
        <f aca="false">R763/144</f>
        <v>#VALUE!</v>
      </c>
      <c r="BT763" s="0" t="e">
        <f aca="false">pX/144</f>
        <v>#VALUE!</v>
      </c>
      <c r="BU763" s="0" t="e">
        <f aca="false">pa/144</f>
        <v>#VALUE!</v>
      </c>
      <c r="BV763" s="11" t="n">
        <f aca="false">BR763</f>
        <v>7.57999999999988</v>
      </c>
      <c r="BW763" s="12" t="e">
        <f aca="false">(pC-pX)/144</f>
        <v>#VALUE!</v>
      </c>
      <c r="BX763" s="0" t="s">
        <v>134</v>
      </c>
      <c r="BZ763" s="0" t="s">
        <v>134</v>
      </c>
      <c r="CA763" s="0" t="s">
        <v>134</v>
      </c>
      <c r="CB763" s="0" t="s">
        <v>134</v>
      </c>
      <c r="CC763" s="0" t="s">
        <v>134</v>
      </c>
      <c r="CD763" s="0" t="s">
        <v>134</v>
      </c>
      <c r="CE763" s="0" t="s">
        <v>134</v>
      </c>
    </row>
    <row r="764" customFormat="false" ht="12.75" hidden="false" customHeight="false" outlineLevel="0" collapsed="false">
      <c r="E764" s="9" t="n">
        <v>7.51</v>
      </c>
      <c r="F764" s="9" t="n">
        <v>7103.27125995573</v>
      </c>
      <c r="G764" s="9" t="n">
        <v>897.67362234768</v>
      </c>
      <c r="Q764" s="0" t="n">
        <f aca="false">Q763+deltaT</f>
        <v>7.58999999999988</v>
      </c>
      <c r="R764" s="0" t="e">
        <f aca="false">BP763</f>
        <v>#VALUE!</v>
      </c>
      <c r="S764" s="0" t="e">
        <f aca="false">hALT1($E$13:$G$1365,Q764,2)</f>
        <v>#VALUE!</v>
      </c>
      <c r="T764" s="0" t="e">
        <f aca="false">Veloc($E$13:$G$1365,Q764,3)</f>
        <v>#VALUE!</v>
      </c>
      <c r="U764" s="0" t="e">
        <f aca="false">IF(S764&lt;hT,$G$5+alfa*(S764-ho),TT)</f>
        <v>#VALUE!</v>
      </c>
      <c r="V764" s="0" t="e">
        <f aca="false">IF(S764&lt;hT,pSL*(1/(1+alfa*S764/($G$5-alfa*ho)))^(go/(Rair*alfa)),pT*EXP(-go*(S764-hT)/(Rair*TT)))</f>
        <v>#VALUE!</v>
      </c>
      <c r="W764" s="0" t="e">
        <f aca="false">Mch(T764,U764,Rair,gamma)</f>
        <v>#VALUE!</v>
      </c>
      <c r="X764" s="0" t="e">
        <f aca="false">Cpex(Cp0,W764,$N$9,$L$13:$M$19)</f>
        <v>#VALUE!</v>
      </c>
      <c r="Y764" s="0" t="e">
        <f aca="false">pex(V764,W764,gamma,X764)</f>
        <v>#VALUE!</v>
      </c>
      <c r="Z764" s="0" t="e">
        <f aca="false">MachThroat(gamma,Y764,R764)</f>
        <v>#VALUE!</v>
      </c>
      <c r="AA764" s="0" t="e">
        <f aca="false">CN(Z764,CSON,CINC)</f>
        <v>#VALUE!</v>
      </c>
      <c r="AB764" s="0" t="e">
        <f aca="false">DPDT(Constant,AA764,Z764,gamma,R764,Y764)</f>
        <v>#VALUE!</v>
      </c>
      <c r="AC764" s="0" t="s">
        <v>134</v>
      </c>
      <c r="AD764" s="0" t="n">
        <f aca="false">Q764+deltaT/2</f>
        <v>7.59499999999988</v>
      </c>
      <c r="AE764" s="0" t="e">
        <f aca="false">pC+deltaT*pdot/2</f>
        <v>#VALUE!</v>
      </c>
      <c r="AF764" s="0" t="e">
        <f aca="false">hALT1($E$13:$G$1365,AD764,2)</f>
        <v>#VALUE!</v>
      </c>
      <c r="AG764" s="0" t="e">
        <f aca="false">Veloc($E$13:$G$1365,AD764,3)</f>
        <v>#VALUE!</v>
      </c>
      <c r="AH764" s="0" t="e">
        <f aca="false">IF(AF764&lt;hT,$G$5+alfa*(AF764-ho),TT)</f>
        <v>#VALUE!</v>
      </c>
      <c r="AI764" s="0" t="e">
        <f aca="false">IF(AF764&lt;hT,pSL*(1/(1+alfa*AF764/($G$5-alfa*ho)))^(go/(Rair*alfa)),pT*EXP(-go*(AF764-hT)/(Rair*TT)))</f>
        <v>#VALUE!</v>
      </c>
      <c r="AJ764" s="0" t="e">
        <f aca="false">Mch(AG764,AH764,Rair,gamma)</f>
        <v>#VALUE!</v>
      </c>
      <c r="AK764" s="0" t="e">
        <f aca="false">Cpex(Cp0,AJ764,$N$9,$L$13:$M$19)</f>
        <v>#VALUE!</v>
      </c>
      <c r="AL764" s="0" t="e">
        <f aca="false">pex(AI764,AJ764,gamma,AK764)</f>
        <v>#VALUE!</v>
      </c>
      <c r="AM764" s="0" t="e">
        <f aca="false">MachThroat(gamma,AL764,AE764)</f>
        <v>#VALUE!</v>
      </c>
      <c r="AN764" s="0" t="e">
        <f aca="false">CN(AM764,CSON,CINC)</f>
        <v>#VALUE!</v>
      </c>
      <c r="AO764" s="0" t="e">
        <f aca="false">DPDT(Constant,AN764,AM764,gamma,AE764,AL764)</f>
        <v>#VALUE!</v>
      </c>
      <c r="AP764" s="0" t="s">
        <v>134</v>
      </c>
      <c r="AQ764" s="0" t="n">
        <f aca="false">Q764+deltaT/2</f>
        <v>7.59499999999988</v>
      </c>
      <c r="AR764" s="0" t="e">
        <f aca="false">pC+deltaT*pdot2/2</f>
        <v>#VALUE!</v>
      </c>
      <c r="AS764" s="0" t="e">
        <f aca="false">hALT1($E$13:$G$1365,AQ764,2)</f>
        <v>#VALUE!</v>
      </c>
      <c r="AT764" s="0" t="e">
        <f aca="false">Veloc($E$13:$G$1365,AQ764,3)</f>
        <v>#VALUE!</v>
      </c>
      <c r="AU764" s="0" t="e">
        <f aca="false">IF(AS764&lt;hT,$G$5+alfa*(AS764-ho),TT)</f>
        <v>#VALUE!</v>
      </c>
      <c r="AV764" s="0" t="e">
        <f aca="false">IF(AS764&lt;hT,pSL*(1/(1+alfa*AF764/($G$5-alfa*ho)))^(go/(Rair*alfa)),pT*EXP(-go*(AF764-hT)/(Rair*TT)))</f>
        <v>#VALUE!</v>
      </c>
      <c r="AW764" s="0" t="e">
        <f aca="false">Mch(AT764,AU764,Rair,gamma)</f>
        <v>#VALUE!</v>
      </c>
      <c r="AX764" s="0" t="e">
        <f aca="false">Cpex(Cp0,AW764,$N$9,$L$13:$M$19)</f>
        <v>#VALUE!</v>
      </c>
      <c r="AY764" s="0" t="e">
        <f aca="false">pex(AV764,AW764,gamma,AX764)</f>
        <v>#VALUE!</v>
      </c>
      <c r="AZ764" s="0" t="e">
        <f aca="false">MachThroat(gamma,AY764,AR764)</f>
        <v>#VALUE!</v>
      </c>
      <c r="BA764" s="0" t="e">
        <f aca="false">CN(AZ764,CSON,CINC)</f>
        <v>#VALUE!</v>
      </c>
      <c r="BB764" s="0" t="e">
        <f aca="false">DPDT(Constant,BA764,AZ764,gamma,AR764,AY764)</f>
        <v>#VALUE!</v>
      </c>
      <c r="BC764" s="0" t="s">
        <v>134</v>
      </c>
      <c r="BD764" s="0" t="n">
        <f aca="false">Q764+deltaT</f>
        <v>7.59999999999988</v>
      </c>
      <c r="BE764" s="0" t="e">
        <f aca="false">pC+deltaT*pdot3</f>
        <v>#VALUE!</v>
      </c>
      <c r="BF764" s="0" t="e">
        <f aca="false">hALT1($E$13:$G$1365,BD764,2)</f>
        <v>#VALUE!</v>
      </c>
      <c r="BG764" s="0" t="e">
        <f aca="false">Veloc($E$13:$G$1365,BD764,3)</f>
        <v>#VALUE!</v>
      </c>
      <c r="BH764" s="0" t="e">
        <f aca="false">IF(BF764&lt;hT,$G$5+alfa*(BF764-ho),TT)</f>
        <v>#VALUE!</v>
      </c>
      <c r="BI764" s="0" t="e">
        <f aca="false">IF(BF764&lt;hT,pSL*(1/(1+alfa*BF764/($G$5-alfa*ho)))^(go/(Rair*alfa)),pT*EXP(-go*(BF764-hT)/(Rair*TT)))</f>
        <v>#VALUE!</v>
      </c>
      <c r="BJ764" s="0" t="e">
        <f aca="false">Mch(BG764,BH764,Rair,gamma)</f>
        <v>#VALUE!</v>
      </c>
      <c r="BK764" s="0" t="e">
        <f aca="false">Cpex(Cp0,BJ764,$N$9,$L$13:$M$19)</f>
        <v>#VALUE!</v>
      </c>
      <c r="BL764" s="0" t="e">
        <f aca="false">pex(BI764,BJ764,gamma,BK764)</f>
        <v>#VALUE!</v>
      </c>
      <c r="BM764" s="0" t="e">
        <f aca="false">MachThroat(gamma,BL764,BE764)</f>
        <v>#VALUE!</v>
      </c>
      <c r="BN764" s="0" t="e">
        <f aca="false">CN(BM764,CSON,CINC)</f>
        <v>#VALUE!</v>
      </c>
      <c r="BO764" s="0" t="e">
        <f aca="false">DPDT(Constant,BN764,BM764,gamma,BE764,BL764)</f>
        <v>#VALUE!</v>
      </c>
      <c r="BP764" s="0" t="e">
        <f aca="false">pC+deltaT*(pdot+2*pdot2+2*pdot3+pdot4)/6</f>
        <v>#VALUE!</v>
      </c>
      <c r="BQ764" s="0" t="s">
        <v>134</v>
      </c>
      <c r="BR764" s="0" t="n">
        <f aca="false">Q764</f>
        <v>7.58999999999988</v>
      </c>
      <c r="BS764" s="0" t="e">
        <f aca="false">R764/144</f>
        <v>#VALUE!</v>
      </c>
      <c r="BT764" s="0" t="e">
        <f aca="false">pX/144</f>
        <v>#VALUE!</v>
      </c>
      <c r="BU764" s="0" t="e">
        <f aca="false">pa/144</f>
        <v>#VALUE!</v>
      </c>
      <c r="BV764" s="11" t="n">
        <f aca="false">BR764</f>
        <v>7.58999999999988</v>
      </c>
      <c r="BW764" s="12" t="e">
        <f aca="false">(pC-pX)/144</f>
        <v>#VALUE!</v>
      </c>
      <c r="BX764" s="0" t="s">
        <v>134</v>
      </c>
      <c r="BZ764" s="0" t="s">
        <v>134</v>
      </c>
      <c r="CA764" s="0" t="s">
        <v>134</v>
      </c>
      <c r="CB764" s="0" t="s">
        <v>134</v>
      </c>
      <c r="CC764" s="0" t="s">
        <v>134</v>
      </c>
      <c r="CD764" s="0" t="s">
        <v>134</v>
      </c>
      <c r="CE764" s="0" t="s">
        <v>134</v>
      </c>
    </row>
    <row r="765" customFormat="false" ht="12.75" hidden="false" customHeight="false" outlineLevel="0" collapsed="false">
      <c r="E765" s="9" t="n">
        <v>7.52</v>
      </c>
      <c r="F765" s="9" t="n">
        <v>7112.24408100393</v>
      </c>
      <c r="G765" s="9" t="n">
        <v>896.89073110607</v>
      </c>
      <c r="Q765" s="0" t="n">
        <f aca="false">Q764+deltaT</f>
        <v>7.59999999999988</v>
      </c>
      <c r="R765" s="0" t="e">
        <f aca="false">BP764</f>
        <v>#VALUE!</v>
      </c>
      <c r="S765" s="0" t="e">
        <f aca="false">hALT1($E$13:$G$1365,Q765,2)</f>
        <v>#VALUE!</v>
      </c>
      <c r="T765" s="0" t="e">
        <f aca="false">Veloc($E$13:$G$1365,Q765,3)</f>
        <v>#VALUE!</v>
      </c>
      <c r="U765" s="0" t="e">
        <f aca="false">IF(S765&lt;hT,$G$5+alfa*(S765-ho),TT)</f>
        <v>#VALUE!</v>
      </c>
      <c r="V765" s="0" t="e">
        <f aca="false">IF(S765&lt;hT,pSL*(1/(1+alfa*S765/($G$5-alfa*ho)))^(go/(Rair*alfa)),pT*EXP(-go*(S765-hT)/(Rair*TT)))</f>
        <v>#VALUE!</v>
      </c>
      <c r="W765" s="0" t="e">
        <f aca="false">Mch(T765,U765,Rair,gamma)</f>
        <v>#VALUE!</v>
      </c>
      <c r="X765" s="0" t="e">
        <f aca="false">Cpex(Cp0,W765,$N$9,$L$13:$M$19)</f>
        <v>#VALUE!</v>
      </c>
      <c r="Y765" s="0" t="e">
        <f aca="false">pex(V765,W765,gamma,X765)</f>
        <v>#VALUE!</v>
      </c>
      <c r="Z765" s="0" t="e">
        <f aca="false">MachThroat(gamma,Y765,R765)</f>
        <v>#VALUE!</v>
      </c>
      <c r="AA765" s="0" t="e">
        <f aca="false">CN(Z765,CSON,CINC)</f>
        <v>#VALUE!</v>
      </c>
      <c r="AB765" s="0" t="e">
        <f aca="false">DPDT(Constant,AA765,Z765,gamma,R765,Y765)</f>
        <v>#VALUE!</v>
      </c>
      <c r="AC765" s="0" t="s">
        <v>134</v>
      </c>
      <c r="AD765" s="0" t="n">
        <f aca="false">Q765+deltaT/2</f>
        <v>7.60499999999988</v>
      </c>
      <c r="AE765" s="0" t="e">
        <f aca="false">pC+deltaT*pdot/2</f>
        <v>#VALUE!</v>
      </c>
      <c r="AF765" s="0" t="e">
        <f aca="false">hALT1($E$13:$G$1365,AD765,2)</f>
        <v>#VALUE!</v>
      </c>
      <c r="AG765" s="0" t="e">
        <f aca="false">Veloc($E$13:$G$1365,AD765,3)</f>
        <v>#VALUE!</v>
      </c>
      <c r="AH765" s="0" t="e">
        <f aca="false">IF(AF765&lt;hT,$G$5+alfa*(AF765-ho),TT)</f>
        <v>#VALUE!</v>
      </c>
      <c r="AI765" s="0" t="e">
        <f aca="false">IF(AF765&lt;hT,pSL*(1/(1+alfa*AF765/($G$5-alfa*ho)))^(go/(Rair*alfa)),pT*EXP(-go*(AF765-hT)/(Rair*TT)))</f>
        <v>#VALUE!</v>
      </c>
      <c r="AJ765" s="0" t="e">
        <f aca="false">Mch(AG765,AH765,Rair,gamma)</f>
        <v>#VALUE!</v>
      </c>
      <c r="AK765" s="0" t="e">
        <f aca="false">Cpex(Cp0,AJ765,$N$9,$L$13:$M$19)</f>
        <v>#VALUE!</v>
      </c>
      <c r="AL765" s="0" t="e">
        <f aca="false">pex(AI765,AJ765,gamma,AK765)</f>
        <v>#VALUE!</v>
      </c>
      <c r="AM765" s="0" t="e">
        <f aca="false">MachThroat(gamma,AL765,AE765)</f>
        <v>#VALUE!</v>
      </c>
      <c r="AN765" s="0" t="e">
        <f aca="false">CN(AM765,CSON,CINC)</f>
        <v>#VALUE!</v>
      </c>
      <c r="AO765" s="0" t="e">
        <f aca="false">DPDT(Constant,AN765,AM765,gamma,AE765,AL765)</f>
        <v>#VALUE!</v>
      </c>
      <c r="AP765" s="0" t="s">
        <v>134</v>
      </c>
      <c r="AQ765" s="0" t="n">
        <f aca="false">Q765+deltaT/2</f>
        <v>7.60499999999988</v>
      </c>
      <c r="AR765" s="0" t="e">
        <f aca="false">pC+deltaT*pdot2/2</f>
        <v>#VALUE!</v>
      </c>
      <c r="AS765" s="0" t="e">
        <f aca="false">hALT1($E$13:$G$1365,AQ765,2)</f>
        <v>#VALUE!</v>
      </c>
      <c r="AT765" s="0" t="e">
        <f aca="false">Veloc($E$13:$G$1365,AQ765,3)</f>
        <v>#VALUE!</v>
      </c>
      <c r="AU765" s="0" t="e">
        <f aca="false">IF(AS765&lt;hT,$G$5+alfa*(AS765-ho),TT)</f>
        <v>#VALUE!</v>
      </c>
      <c r="AV765" s="0" t="e">
        <f aca="false">IF(AS765&lt;hT,pSL*(1/(1+alfa*AF765/($G$5-alfa*ho)))^(go/(Rair*alfa)),pT*EXP(-go*(AF765-hT)/(Rair*TT)))</f>
        <v>#VALUE!</v>
      </c>
      <c r="AW765" s="0" t="e">
        <f aca="false">Mch(AT765,AU765,Rair,gamma)</f>
        <v>#VALUE!</v>
      </c>
      <c r="AX765" s="0" t="e">
        <f aca="false">Cpex(Cp0,AW765,$N$9,$L$13:$M$19)</f>
        <v>#VALUE!</v>
      </c>
      <c r="AY765" s="0" t="e">
        <f aca="false">pex(AV765,AW765,gamma,AX765)</f>
        <v>#VALUE!</v>
      </c>
      <c r="AZ765" s="0" t="e">
        <f aca="false">MachThroat(gamma,AY765,AR765)</f>
        <v>#VALUE!</v>
      </c>
      <c r="BA765" s="0" t="e">
        <f aca="false">CN(AZ765,CSON,CINC)</f>
        <v>#VALUE!</v>
      </c>
      <c r="BB765" s="0" t="e">
        <f aca="false">DPDT(Constant,BA765,AZ765,gamma,AR765,AY765)</f>
        <v>#VALUE!</v>
      </c>
      <c r="BC765" s="0" t="s">
        <v>134</v>
      </c>
      <c r="BD765" s="0" t="n">
        <f aca="false">Q765+deltaT</f>
        <v>7.60999999999988</v>
      </c>
      <c r="BE765" s="0" t="e">
        <f aca="false">pC+deltaT*pdot3</f>
        <v>#VALUE!</v>
      </c>
      <c r="BF765" s="0" t="e">
        <f aca="false">hALT1($E$13:$G$1365,BD765,2)</f>
        <v>#VALUE!</v>
      </c>
      <c r="BG765" s="0" t="e">
        <f aca="false">Veloc($E$13:$G$1365,BD765,3)</f>
        <v>#VALUE!</v>
      </c>
      <c r="BH765" s="0" t="e">
        <f aca="false">IF(BF765&lt;hT,$G$5+alfa*(BF765-ho),TT)</f>
        <v>#VALUE!</v>
      </c>
      <c r="BI765" s="0" t="e">
        <f aca="false">IF(BF765&lt;hT,pSL*(1/(1+alfa*BF765/($G$5-alfa*ho)))^(go/(Rair*alfa)),pT*EXP(-go*(BF765-hT)/(Rair*TT)))</f>
        <v>#VALUE!</v>
      </c>
      <c r="BJ765" s="0" t="e">
        <f aca="false">Mch(BG765,BH765,Rair,gamma)</f>
        <v>#VALUE!</v>
      </c>
      <c r="BK765" s="0" t="e">
        <f aca="false">Cpex(Cp0,BJ765,$N$9,$L$13:$M$19)</f>
        <v>#VALUE!</v>
      </c>
      <c r="BL765" s="0" t="e">
        <f aca="false">pex(BI765,BJ765,gamma,BK765)</f>
        <v>#VALUE!</v>
      </c>
      <c r="BM765" s="0" t="e">
        <f aca="false">MachThroat(gamma,BL765,BE765)</f>
        <v>#VALUE!</v>
      </c>
      <c r="BN765" s="0" t="e">
        <f aca="false">CN(BM765,CSON,CINC)</f>
        <v>#VALUE!</v>
      </c>
      <c r="BO765" s="0" t="e">
        <f aca="false">DPDT(Constant,BN765,BM765,gamma,BE765,BL765)</f>
        <v>#VALUE!</v>
      </c>
      <c r="BP765" s="0" t="e">
        <f aca="false">pC+deltaT*(pdot+2*pdot2+2*pdot3+pdot4)/6</f>
        <v>#VALUE!</v>
      </c>
      <c r="BQ765" s="0" t="s">
        <v>134</v>
      </c>
      <c r="BR765" s="0" t="n">
        <f aca="false">Q765</f>
        <v>7.59999999999988</v>
      </c>
      <c r="BS765" s="0" t="e">
        <f aca="false">R765/144</f>
        <v>#VALUE!</v>
      </c>
      <c r="BT765" s="0" t="e">
        <f aca="false">pX/144</f>
        <v>#VALUE!</v>
      </c>
      <c r="BU765" s="0" t="e">
        <f aca="false">pa/144</f>
        <v>#VALUE!</v>
      </c>
      <c r="BV765" s="11" t="n">
        <f aca="false">BR765</f>
        <v>7.59999999999988</v>
      </c>
      <c r="BW765" s="12" t="e">
        <f aca="false">(pC-pX)/144</f>
        <v>#VALUE!</v>
      </c>
      <c r="BX765" s="0" t="s">
        <v>134</v>
      </c>
      <c r="BZ765" s="0" t="s">
        <v>134</v>
      </c>
      <c r="CA765" s="0" t="s">
        <v>134</v>
      </c>
      <c r="CB765" s="0" t="s">
        <v>134</v>
      </c>
      <c r="CC765" s="0" t="s">
        <v>134</v>
      </c>
      <c r="CD765" s="0" t="s">
        <v>134</v>
      </c>
      <c r="CE765" s="0" t="s">
        <v>134</v>
      </c>
    </row>
    <row r="766" customFormat="false" ht="12.75" hidden="false" customHeight="false" outlineLevel="0" collapsed="false">
      <c r="E766" s="9" t="n">
        <v>7.53</v>
      </c>
      <c r="F766" s="9" t="n">
        <v>7121.20907745105</v>
      </c>
      <c r="G766" s="9" t="n">
        <v>896.108701826965</v>
      </c>
      <c r="Q766" s="0" t="n">
        <f aca="false">Q765+deltaT</f>
        <v>7.60999999999988</v>
      </c>
      <c r="R766" s="0" t="e">
        <f aca="false">BP765</f>
        <v>#VALUE!</v>
      </c>
      <c r="S766" s="0" t="e">
        <f aca="false">hALT1($E$13:$G$1365,Q766,2)</f>
        <v>#VALUE!</v>
      </c>
      <c r="T766" s="0" t="e">
        <f aca="false">Veloc($E$13:$G$1365,Q766,3)</f>
        <v>#VALUE!</v>
      </c>
      <c r="U766" s="0" t="e">
        <f aca="false">IF(S766&lt;hT,$G$5+alfa*(S766-ho),TT)</f>
        <v>#VALUE!</v>
      </c>
      <c r="V766" s="0" t="e">
        <f aca="false">IF(S766&lt;hT,pSL*(1/(1+alfa*S766/($G$5-alfa*ho)))^(go/(Rair*alfa)),pT*EXP(-go*(S766-hT)/(Rair*TT)))</f>
        <v>#VALUE!</v>
      </c>
      <c r="W766" s="0" t="e">
        <f aca="false">Mch(T766,U766,Rair,gamma)</f>
        <v>#VALUE!</v>
      </c>
      <c r="X766" s="0" t="e">
        <f aca="false">Cpex(Cp0,W766,$N$9,$L$13:$M$19)</f>
        <v>#VALUE!</v>
      </c>
      <c r="Y766" s="0" t="e">
        <f aca="false">pex(V766,W766,gamma,X766)</f>
        <v>#VALUE!</v>
      </c>
      <c r="Z766" s="0" t="e">
        <f aca="false">MachThroat(gamma,Y766,R766)</f>
        <v>#VALUE!</v>
      </c>
      <c r="AA766" s="0" t="e">
        <f aca="false">CN(Z766,CSON,CINC)</f>
        <v>#VALUE!</v>
      </c>
      <c r="AB766" s="0" t="e">
        <f aca="false">DPDT(Constant,AA766,Z766,gamma,R766,Y766)</f>
        <v>#VALUE!</v>
      </c>
      <c r="AC766" s="0" t="s">
        <v>134</v>
      </c>
      <c r="AD766" s="0" t="n">
        <f aca="false">Q766+deltaT/2</f>
        <v>7.61499999999988</v>
      </c>
      <c r="AE766" s="0" t="e">
        <f aca="false">pC+deltaT*pdot/2</f>
        <v>#VALUE!</v>
      </c>
      <c r="AF766" s="0" t="e">
        <f aca="false">hALT1($E$13:$G$1365,AD766,2)</f>
        <v>#VALUE!</v>
      </c>
      <c r="AG766" s="0" t="e">
        <f aca="false">Veloc($E$13:$G$1365,AD766,3)</f>
        <v>#VALUE!</v>
      </c>
      <c r="AH766" s="0" t="e">
        <f aca="false">IF(AF766&lt;hT,$G$5+alfa*(AF766-ho),TT)</f>
        <v>#VALUE!</v>
      </c>
      <c r="AI766" s="0" t="e">
        <f aca="false">IF(AF766&lt;hT,pSL*(1/(1+alfa*AF766/($G$5-alfa*ho)))^(go/(Rair*alfa)),pT*EXP(-go*(AF766-hT)/(Rair*TT)))</f>
        <v>#VALUE!</v>
      </c>
      <c r="AJ766" s="0" t="e">
        <f aca="false">Mch(AG766,AH766,Rair,gamma)</f>
        <v>#VALUE!</v>
      </c>
      <c r="AK766" s="0" t="e">
        <f aca="false">Cpex(Cp0,AJ766,$N$9,$L$13:$M$19)</f>
        <v>#VALUE!</v>
      </c>
      <c r="AL766" s="0" t="e">
        <f aca="false">pex(AI766,AJ766,gamma,AK766)</f>
        <v>#VALUE!</v>
      </c>
      <c r="AM766" s="0" t="e">
        <f aca="false">MachThroat(gamma,AL766,AE766)</f>
        <v>#VALUE!</v>
      </c>
      <c r="AN766" s="0" t="e">
        <f aca="false">CN(AM766,CSON,CINC)</f>
        <v>#VALUE!</v>
      </c>
      <c r="AO766" s="0" t="e">
        <f aca="false">DPDT(Constant,AN766,AM766,gamma,AE766,AL766)</f>
        <v>#VALUE!</v>
      </c>
      <c r="AP766" s="0" t="s">
        <v>134</v>
      </c>
      <c r="AQ766" s="0" t="n">
        <f aca="false">Q766+deltaT/2</f>
        <v>7.61499999999988</v>
      </c>
      <c r="AR766" s="0" t="e">
        <f aca="false">pC+deltaT*pdot2/2</f>
        <v>#VALUE!</v>
      </c>
      <c r="AS766" s="0" t="e">
        <f aca="false">hALT1($E$13:$G$1365,AQ766,2)</f>
        <v>#VALUE!</v>
      </c>
      <c r="AT766" s="0" t="e">
        <f aca="false">Veloc($E$13:$G$1365,AQ766,3)</f>
        <v>#VALUE!</v>
      </c>
      <c r="AU766" s="0" t="e">
        <f aca="false">IF(AS766&lt;hT,$G$5+alfa*(AS766-ho),TT)</f>
        <v>#VALUE!</v>
      </c>
      <c r="AV766" s="0" t="e">
        <f aca="false">IF(AS766&lt;hT,pSL*(1/(1+alfa*AF766/($G$5-alfa*ho)))^(go/(Rair*alfa)),pT*EXP(-go*(AF766-hT)/(Rair*TT)))</f>
        <v>#VALUE!</v>
      </c>
      <c r="AW766" s="0" t="e">
        <f aca="false">Mch(AT766,AU766,Rair,gamma)</f>
        <v>#VALUE!</v>
      </c>
      <c r="AX766" s="0" t="e">
        <f aca="false">Cpex(Cp0,AW766,$N$9,$L$13:$M$19)</f>
        <v>#VALUE!</v>
      </c>
      <c r="AY766" s="0" t="e">
        <f aca="false">pex(AV766,AW766,gamma,AX766)</f>
        <v>#VALUE!</v>
      </c>
      <c r="AZ766" s="0" t="e">
        <f aca="false">MachThroat(gamma,AY766,AR766)</f>
        <v>#VALUE!</v>
      </c>
      <c r="BA766" s="0" t="e">
        <f aca="false">CN(AZ766,CSON,CINC)</f>
        <v>#VALUE!</v>
      </c>
      <c r="BB766" s="0" t="e">
        <f aca="false">DPDT(Constant,BA766,AZ766,gamma,AR766,AY766)</f>
        <v>#VALUE!</v>
      </c>
      <c r="BC766" s="0" t="s">
        <v>134</v>
      </c>
      <c r="BD766" s="0" t="n">
        <f aca="false">Q766+deltaT</f>
        <v>7.61999999999988</v>
      </c>
      <c r="BE766" s="0" t="e">
        <f aca="false">pC+deltaT*pdot3</f>
        <v>#VALUE!</v>
      </c>
      <c r="BF766" s="0" t="e">
        <f aca="false">hALT1($E$13:$G$1365,BD766,2)</f>
        <v>#VALUE!</v>
      </c>
      <c r="BG766" s="0" t="e">
        <f aca="false">Veloc($E$13:$G$1365,BD766,3)</f>
        <v>#VALUE!</v>
      </c>
      <c r="BH766" s="0" t="e">
        <f aca="false">IF(BF766&lt;hT,$G$5+alfa*(BF766-ho),TT)</f>
        <v>#VALUE!</v>
      </c>
      <c r="BI766" s="0" t="e">
        <f aca="false">IF(BF766&lt;hT,pSL*(1/(1+alfa*BF766/($G$5-alfa*ho)))^(go/(Rair*alfa)),pT*EXP(-go*(BF766-hT)/(Rair*TT)))</f>
        <v>#VALUE!</v>
      </c>
      <c r="BJ766" s="0" t="e">
        <f aca="false">Mch(BG766,BH766,Rair,gamma)</f>
        <v>#VALUE!</v>
      </c>
      <c r="BK766" s="0" t="e">
        <f aca="false">Cpex(Cp0,BJ766,$N$9,$L$13:$M$19)</f>
        <v>#VALUE!</v>
      </c>
      <c r="BL766" s="0" t="e">
        <f aca="false">pex(BI766,BJ766,gamma,BK766)</f>
        <v>#VALUE!</v>
      </c>
      <c r="BM766" s="0" t="e">
        <f aca="false">MachThroat(gamma,BL766,BE766)</f>
        <v>#VALUE!</v>
      </c>
      <c r="BN766" s="0" t="e">
        <f aca="false">CN(BM766,CSON,CINC)</f>
        <v>#VALUE!</v>
      </c>
      <c r="BO766" s="0" t="e">
        <f aca="false">DPDT(Constant,BN766,BM766,gamma,BE766,BL766)</f>
        <v>#VALUE!</v>
      </c>
      <c r="BP766" s="0" t="e">
        <f aca="false">pC+deltaT*(pdot+2*pdot2+2*pdot3+pdot4)/6</f>
        <v>#VALUE!</v>
      </c>
      <c r="BQ766" s="0" t="s">
        <v>134</v>
      </c>
      <c r="BR766" s="0" t="n">
        <f aca="false">Q766</f>
        <v>7.60999999999988</v>
      </c>
      <c r="BS766" s="0" t="e">
        <f aca="false">R766/144</f>
        <v>#VALUE!</v>
      </c>
      <c r="BT766" s="0" t="e">
        <f aca="false">pX/144</f>
        <v>#VALUE!</v>
      </c>
      <c r="BU766" s="0" t="e">
        <f aca="false">pa/144</f>
        <v>#VALUE!</v>
      </c>
      <c r="BV766" s="11" t="n">
        <f aca="false">BR766</f>
        <v>7.60999999999988</v>
      </c>
      <c r="BW766" s="12" t="e">
        <f aca="false">(pC-pX)/144</f>
        <v>#VALUE!</v>
      </c>
      <c r="BX766" s="0" t="s">
        <v>134</v>
      </c>
      <c r="BZ766" s="0" t="s">
        <v>134</v>
      </c>
      <c r="CA766" s="0" t="s">
        <v>134</v>
      </c>
      <c r="CB766" s="0" t="s">
        <v>134</v>
      </c>
      <c r="CC766" s="0" t="s">
        <v>134</v>
      </c>
      <c r="CD766" s="0" t="s">
        <v>134</v>
      </c>
      <c r="CE766" s="0" t="s">
        <v>134</v>
      </c>
    </row>
    <row r="767" customFormat="false" ht="12.75" hidden="false" customHeight="false" outlineLevel="0" collapsed="false">
      <c r="E767" s="9" t="n">
        <v>7.54</v>
      </c>
      <c r="F767" s="9" t="n">
        <v>7130.16625790763</v>
      </c>
      <c r="G767" s="9" t="n">
        <v>895.32753269454</v>
      </c>
      <c r="Q767" s="0" t="n">
        <f aca="false">Q766+deltaT</f>
        <v>7.61999999999988</v>
      </c>
      <c r="R767" s="0" t="e">
        <f aca="false">BP766</f>
        <v>#VALUE!</v>
      </c>
      <c r="S767" s="0" t="e">
        <f aca="false">hALT1($E$13:$G$1365,Q767,2)</f>
        <v>#VALUE!</v>
      </c>
      <c r="T767" s="0" t="e">
        <f aca="false">Veloc($E$13:$G$1365,Q767,3)</f>
        <v>#VALUE!</v>
      </c>
      <c r="U767" s="0" t="e">
        <f aca="false">IF(S767&lt;hT,$G$5+alfa*(S767-ho),TT)</f>
        <v>#VALUE!</v>
      </c>
      <c r="V767" s="0" t="e">
        <f aca="false">IF(S767&lt;hT,pSL*(1/(1+alfa*S767/($G$5-alfa*ho)))^(go/(Rair*alfa)),pT*EXP(-go*(S767-hT)/(Rair*TT)))</f>
        <v>#VALUE!</v>
      </c>
      <c r="W767" s="0" t="e">
        <f aca="false">Mch(T767,U767,Rair,gamma)</f>
        <v>#VALUE!</v>
      </c>
      <c r="X767" s="0" t="e">
        <f aca="false">Cpex(Cp0,W767,$N$9,$L$13:$M$19)</f>
        <v>#VALUE!</v>
      </c>
      <c r="Y767" s="0" t="e">
        <f aca="false">pex(V767,W767,gamma,X767)</f>
        <v>#VALUE!</v>
      </c>
      <c r="Z767" s="0" t="e">
        <f aca="false">MachThroat(gamma,Y767,R767)</f>
        <v>#VALUE!</v>
      </c>
      <c r="AA767" s="0" t="e">
        <f aca="false">CN(Z767,CSON,CINC)</f>
        <v>#VALUE!</v>
      </c>
      <c r="AB767" s="0" t="e">
        <f aca="false">DPDT(Constant,AA767,Z767,gamma,R767,Y767)</f>
        <v>#VALUE!</v>
      </c>
      <c r="AC767" s="0" t="s">
        <v>134</v>
      </c>
      <c r="AD767" s="0" t="n">
        <f aca="false">Q767+deltaT/2</f>
        <v>7.62499999999988</v>
      </c>
      <c r="AE767" s="0" t="e">
        <f aca="false">pC+deltaT*pdot/2</f>
        <v>#VALUE!</v>
      </c>
      <c r="AF767" s="0" t="e">
        <f aca="false">hALT1($E$13:$G$1365,AD767,2)</f>
        <v>#VALUE!</v>
      </c>
      <c r="AG767" s="0" t="e">
        <f aca="false">Veloc($E$13:$G$1365,AD767,3)</f>
        <v>#VALUE!</v>
      </c>
      <c r="AH767" s="0" t="e">
        <f aca="false">IF(AF767&lt;hT,$G$5+alfa*(AF767-ho),TT)</f>
        <v>#VALUE!</v>
      </c>
      <c r="AI767" s="0" t="e">
        <f aca="false">IF(AF767&lt;hT,pSL*(1/(1+alfa*AF767/($G$5-alfa*ho)))^(go/(Rair*alfa)),pT*EXP(-go*(AF767-hT)/(Rair*TT)))</f>
        <v>#VALUE!</v>
      </c>
      <c r="AJ767" s="0" t="e">
        <f aca="false">Mch(AG767,AH767,Rair,gamma)</f>
        <v>#VALUE!</v>
      </c>
      <c r="AK767" s="0" t="e">
        <f aca="false">Cpex(Cp0,AJ767,$N$9,$L$13:$M$19)</f>
        <v>#VALUE!</v>
      </c>
      <c r="AL767" s="0" t="e">
        <f aca="false">pex(AI767,AJ767,gamma,AK767)</f>
        <v>#VALUE!</v>
      </c>
      <c r="AM767" s="0" t="e">
        <f aca="false">MachThroat(gamma,AL767,AE767)</f>
        <v>#VALUE!</v>
      </c>
      <c r="AN767" s="0" t="e">
        <f aca="false">CN(AM767,CSON,CINC)</f>
        <v>#VALUE!</v>
      </c>
      <c r="AO767" s="0" t="e">
        <f aca="false">DPDT(Constant,AN767,AM767,gamma,AE767,AL767)</f>
        <v>#VALUE!</v>
      </c>
      <c r="AP767" s="0" t="s">
        <v>134</v>
      </c>
      <c r="AQ767" s="0" t="n">
        <f aca="false">Q767+deltaT/2</f>
        <v>7.62499999999988</v>
      </c>
      <c r="AR767" s="0" t="e">
        <f aca="false">pC+deltaT*pdot2/2</f>
        <v>#VALUE!</v>
      </c>
      <c r="AS767" s="0" t="e">
        <f aca="false">hALT1($E$13:$G$1365,AQ767,2)</f>
        <v>#VALUE!</v>
      </c>
      <c r="AT767" s="0" t="e">
        <f aca="false">Veloc($E$13:$G$1365,AQ767,3)</f>
        <v>#VALUE!</v>
      </c>
      <c r="AU767" s="0" t="e">
        <f aca="false">IF(AS767&lt;hT,$G$5+alfa*(AS767-ho),TT)</f>
        <v>#VALUE!</v>
      </c>
      <c r="AV767" s="0" t="e">
        <f aca="false">IF(AS767&lt;hT,pSL*(1/(1+alfa*AF767/($G$5-alfa*ho)))^(go/(Rair*alfa)),pT*EXP(-go*(AF767-hT)/(Rair*TT)))</f>
        <v>#VALUE!</v>
      </c>
      <c r="AW767" s="0" t="e">
        <f aca="false">Mch(AT767,AU767,Rair,gamma)</f>
        <v>#VALUE!</v>
      </c>
      <c r="AX767" s="0" t="e">
        <f aca="false">Cpex(Cp0,AW767,$N$9,$L$13:$M$19)</f>
        <v>#VALUE!</v>
      </c>
      <c r="AY767" s="0" t="e">
        <f aca="false">pex(AV767,AW767,gamma,AX767)</f>
        <v>#VALUE!</v>
      </c>
      <c r="AZ767" s="0" t="e">
        <f aca="false">MachThroat(gamma,AY767,AR767)</f>
        <v>#VALUE!</v>
      </c>
      <c r="BA767" s="0" t="e">
        <f aca="false">CN(AZ767,CSON,CINC)</f>
        <v>#VALUE!</v>
      </c>
      <c r="BB767" s="0" t="e">
        <f aca="false">DPDT(Constant,BA767,AZ767,gamma,AR767,AY767)</f>
        <v>#VALUE!</v>
      </c>
      <c r="BC767" s="0" t="s">
        <v>134</v>
      </c>
      <c r="BD767" s="0" t="n">
        <f aca="false">Q767+deltaT</f>
        <v>7.62999999999988</v>
      </c>
      <c r="BE767" s="0" t="e">
        <f aca="false">pC+deltaT*pdot3</f>
        <v>#VALUE!</v>
      </c>
      <c r="BF767" s="0" t="e">
        <f aca="false">hALT1($E$13:$G$1365,BD767,2)</f>
        <v>#VALUE!</v>
      </c>
      <c r="BG767" s="0" t="e">
        <f aca="false">Veloc($E$13:$G$1365,BD767,3)</f>
        <v>#VALUE!</v>
      </c>
      <c r="BH767" s="0" t="e">
        <f aca="false">IF(BF767&lt;hT,$G$5+alfa*(BF767-ho),TT)</f>
        <v>#VALUE!</v>
      </c>
      <c r="BI767" s="0" t="e">
        <f aca="false">IF(BF767&lt;hT,pSL*(1/(1+alfa*BF767/($G$5-alfa*ho)))^(go/(Rair*alfa)),pT*EXP(-go*(BF767-hT)/(Rair*TT)))</f>
        <v>#VALUE!</v>
      </c>
      <c r="BJ767" s="0" t="e">
        <f aca="false">Mch(BG767,BH767,Rair,gamma)</f>
        <v>#VALUE!</v>
      </c>
      <c r="BK767" s="0" t="e">
        <f aca="false">Cpex(Cp0,BJ767,$N$9,$L$13:$M$19)</f>
        <v>#VALUE!</v>
      </c>
      <c r="BL767" s="0" t="e">
        <f aca="false">pex(BI767,BJ767,gamma,BK767)</f>
        <v>#VALUE!</v>
      </c>
      <c r="BM767" s="0" t="e">
        <f aca="false">MachThroat(gamma,BL767,BE767)</f>
        <v>#VALUE!</v>
      </c>
      <c r="BN767" s="0" t="e">
        <f aca="false">CN(BM767,CSON,CINC)</f>
        <v>#VALUE!</v>
      </c>
      <c r="BO767" s="0" t="e">
        <f aca="false">DPDT(Constant,BN767,BM767,gamma,BE767,BL767)</f>
        <v>#VALUE!</v>
      </c>
      <c r="BP767" s="0" t="e">
        <f aca="false">pC+deltaT*(pdot+2*pdot2+2*pdot3+pdot4)/6</f>
        <v>#VALUE!</v>
      </c>
      <c r="BQ767" s="0" t="s">
        <v>134</v>
      </c>
      <c r="BR767" s="0" t="n">
        <f aca="false">Q767</f>
        <v>7.61999999999988</v>
      </c>
      <c r="BS767" s="0" t="e">
        <f aca="false">R767/144</f>
        <v>#VALUE!</v>
      </c>
      <c r="BT767" s="0" t="e">
        <f aca="false">pX/144</f>
        <v>#VALUE!</v>
      </c>
      <c r="BU767" s="0" t="e">
        <f aca="false">pa/144</f>
        <v>#VALUE!</v>
      </c>
      <c r="BV767" s="11" t="n">
        <f aca="false">BR767</f>
        <v>7.61999999999988</v>
      </c>
      <c r="BW767" s="12" t="e">
        <f aca="false">(pC-pX)/144</f>
        <v>#VALUE!</v>
      </c>
      <c r="BX767" s="0" t="s">
        <v>134</v>
      </c>
      <c r="BZ767" s="0" t="s">
        <v>134</v>
      </c>
      <c r="CA767" s="0" t="s">
        <v>134</v>
      </c>
      <c r="CB767" s="0" t="s">
        <v>134</v>
      </c>
      <c r="CC767" s="0" t="s">
        <v>134</v>
      </c>
      <c r="CD767" s="0" t="s">
        <v>134</v>
      </c>
      <c r="CE767" s="0" t="s">
        <v>134</v>
      </c>
    </row>
    <row r="768" customFormat="false" ht="12.75" hidden="false" customHeight="false" outlineLevel="0" collapsed="false">
      <c r="E768" s="9" t="n">
        <v>7.55</v>
      </c>
      <c r="F768" s="9" t="n">
        <v>7139.11563096606</v>
      </c>
      <c r="G768" s="9" t="n">
        <v>894.547221897835</v>
      </c>
      <c r="Q768" s="0" t="n">
        <f aca="false">Q767+deltaT</f>
        <v>7.62999999999988</v>
      </c>
      <c r="R768" s="0" t="e">
        <f aca="false">BP767</f>
        <v>#VALUE!</v>
      </c>
      <c r="S768" s="0" t="e">
        <f aca="false">hALT1($E$13:$G$1365,Q768,2)</f>
        <v>#VALUE!</v>
      </c>
      <c r="T768" s="0" t="e">
        <f aca="false">Veloc($E$13:$G$1365,Q768,3)</f>
        <v>#VALUE!</v>
      </c>
      <c r="U768" s="0" t="e">
        <f aca="false">IF(S768&lt;hT,$G$5+alfa*(S768-ho),TT)</f>
        <v>#VALUE!</v>
      </c>
      <c r="V768" s="0" t="e">
        <f aca="false">IF(S768&lt;hT,pSL*(1/(1+alfa*S768/($G$5-alfa*ho)))^(go/(Rair*alfa)),pT*EXP(-go*(S768-hT)/(Rair*TT)))</f>
        <v>#VALUE!</v>
      </c>
      <c r="W768" s="0" t="e">
        <f aca="false">Mch(T768,U768,Rair,gamma)</f>
        <v>#VALUE!</v>
      </c>
      <c r="X768" s="0" t="e">
        <f aca="false">Cpex(Cp0,W768,$N$9,$L$13:$M$19)</f>
        <v>#VALUE!</v>
      </c>
      <c r="Y768" s="0" t="e">
        <f aca="false">pex(V768,W768,gamma,X768)</f>
        <v>#VALUE!</v>
      </c>
      <c r="Z768" s="0" t="e">
        <f aca="false">MachThroat(gamma,Y768,R768)</f>
        <v>#VALUE!</v>
      </c>
      <c r="AA768" s="0" t="e">
        <f aca="false">CN(Z768,CSON,CINC)</f>
        <v>#VALUE!</v>
      </c>
      <c r="AB768" s="0" t="e">
        <f aca="false">DPDT(Constant,AA768,Z768,gamma,R768,Y768)</f>
        <v>#VALUE!</v>
      </c>
      <c r="AC768" s="0" t="s">
        <v>134</v>
      </c>
      <c r="AD768" s="0" t="n">
        <f aca="false">Q768+deltaT/2</f>
        <v>7.63499999999988</v>
      </c>
      <c r="AE768" s="0" t="e">
        <f aca="false">pC+deltaT*pdot/2</f>
        <v>#VALUE!</v>
      </c>
      <c r="AF768" s="0" t="e">
        <f aca="false">hALT1($E$13:$G$1365,AD768,2)</f>
        <v>#VALUE!</v>
      </c>
      <c r="AG768" s="0" t="e">
        <f aca="false">Veloc($E$13:$G$1365,AD768,3)</f>
        <v>#VALUE!</v>
      </c>
      <c r="AH768" s="0" t="e">
        <f aca="false">IF(AF768&lt;hT,$G$5+alfa*(AF768-ho),TT)</f>
        <v>#VALUE!</v>
      </c>
      <c r="AI768" s="0" t="e">
        <f aca="false">IF(AF768&lt;hT,pSL*(1/(1+alfa*AF768/($G$5-alfa*ho)))^(go/(Rair*alfa)),pT*EXP(-go*(AF768-hT)/(Rair*TT)))</f>
        <v>#VALUE!</v>
      </c>
      <c r="AJ768" s="0" t="e">
        <f aca="false">Mch(AG768,AH768,Rair,gamma)</f>
        <v>#VALUE!</v>
      </c>
      <c r="AK768" s="0" t="e">
        <f aca="false">Cpex(Cp0,AJ768,$N$9,$L$13:$M$19)</f>
        <v>#VALUE!</v>
      </c>
      <c r="AL768" s="0" t="e">
        <f aca="false">pex(AI768,AJ768,gamma,AK768)</f>
        <v>#VALUE!</v>
      </c>
      <c r="AM768" s="0" t="e">
        <f aca="false">MachThroat(gamma,AL768,AE768)</f>
        <v>#VALUE!</v>
      </c>
      <c r="AN768" s="0" t="e">
        <f aca="false">CN(AM768,CSON,CINC)</f>
        <v>#VALUE!</v>
      </c>
      <c r="AO768" s="0" t="e">
        <f aca="false">DPDT(Constant,AN768,AM768,gamma,AE768,AL768)</f>
        <v>#VALUE!</v>
      </c>
      <c r="AP768" s="0" t="s">
        <v>134</v>
      </c>
      <c r="AQ768" s="0" t="n">
        <f aca="false">Q768+deltaT/2</f>
        <v>7.63499999999988</v>
      </c>
      <c r="AR768" s="0" t="e">
        <f aca="false">pC+deltaT*pdot2/2</f>
        <v>#VALUE!</v>
      </c>
      <c r="AS768" s="0" t="e">
        <f aca="false">hALT1($E$13:$G$1365,AQ768,2)</f>
        <v>#VALUE!</v>
      </c>
      <c r="AT768" s="0" t="e">
        <f aca="false">Veloc($E$13:$G$1365,AQ768,3)</f>
        <v>#VALUE!</v>
      </c>
      <c r="AU768" s="0" t="e">
        <f aca="false">IF(AS768&lt;hT,$G$5+alfa*(AS768-ho),TT)</f>
        <v>#VALUE!</v>
      </c>
      <c r="AV768" s="0" t="e">
        <f aca="false">IF(AS768&lt;hT,pSL*(1/(1+alfa*AF768/($G$5-alfa*ho)))^(go/(Rair*alfa)),pT*EXP(-go*(AF768-hT)/(Rair*TT)))</f>
        <v>#VALUE!</v>
      </c>
      <c r="AW768" s="0" t="e">
        <f aca="false">Mch(AT768,AU768,Rair,gamma)</f>
        <v>#VALUE!</v>
      </c>
      <c r="AX768" s="0" t="e">
        <f aca="false">Cpex(Cp0,AW768,$N$9,$L$13:$M$19)</f>
        <v>#VALUE!</v>
      </c>
      <c r="AY768" s="0" t="e">
        <f aca="false">pex(AV768,AW768,gamma,AX768)</f>
        <v>#VALUE!</v>
      </c>
      <c r="AZ768" s="0" t="e">
        <f aca="false">MachThroat(gamma,AY768,AR768)</f>
        <v>#VALUE!</v>
      </c>
      <c r="BA768" s="0" t="e">
        <f aca="false">CN(AZ768,CSON,CINC)</f>
        <v>#VALUE!</v>
      </c>
      <c r="BB768" s="0" t="e">
        <f aca="false">DPDT(Constant,BA768,AZ768,gamma,AR768,AY768)</f>
        <v>#VALUE!</v>
      </c>
      <c r="BC768" s="0" t="s">
        <v>134</v>
      </c>
      <c r="BD768" s="0" t="n">
        <f aca="false">Q768+deltaT</f>
        <v>7.63999999999988</v>
      </c>
      <c r="BE768" s="0" t="e">
        <f aca="false">pC+deltaT*pdot3</f>
        <v>#VALUE!</v>
      </c>
      <c r="BF768" s="0" t="e">
        <f aca="false">hALT1($E$13:$G$1365,BD768,2)</f>
        <v>#VALUE!</v>
      </c>
      <c r="BG768" s="0" t="e">
        <f aca="false">Veloc($E$13:$G$1365,BD768,3)</f>
        <v>#VALUE!</v>
      </c>
      <c r="BH768" s="0" t="e">
        <f aca="false">IF(BF768&lt;hT,$G$5+alfa*(BF768-ho),TT)</f>
        <v>#VALUE!</v>
      </c>
      <c r="BI768" s="0" t="e">
        <f aca="false">IF(BF768&lt;hT,pSL*(1/(1+alfa*BF768/($G$5-alfa*ho)))^(go/(Rair*alfa)),pT*EXP(-go*(BF768-hT)/(Rair*TT)))</f>
        <v>#VALUE!</v>
      </c>
      <c r="BJ768" s="0" t="e">
        <f aca="false">Mch(BG768,BH768,Rair,gamma)</f>
        <v>#VALUE!</v>
      </c>
      <c r="BK768" s="0" t="e">
        <f aca="false">Cpex(Cp0,BJ768,$N$9,$L$13:$M$19)</f>
        <v>#VALUE!</v>
      </c>
      <c r="BL768" s="0" t="e">
        <f aca="false">pex(BI768,BJ768,gamma,BK768)</f>
        <v>#VALUE!</v>
      </c>
      <c r="BM768" s="0" t="e">
        <f aca="false">MachThroat(gamma,BL768,BE768)</f>
        <v>#VALUE!</v>
      </c>
      <c r="BN768" s="0" t="e">
        <f aca="false">CN(BM768,CSON,CINC)</f>
        <v>#VALUE!</v>
      </c>
      <c r="BO768" s="0" t="e">
        <f aca="false">DPDT(Constant,BN768,BM768,gamma,BE768,BL768)</f>
        <v>#VALUE!</v>
      </c>
      <c r="BP768" s="0" t="e">
        <f aca="false">pC+deltaT*(pdot+2*pdot2+2*pdot3+pdot4)/6</f>
        <v>#VALUE!</v>
      </c>
      <c r="BQ768" s="0" t="s">
        <v>134</v>
      </c>
      <c r="BR768" s="0" t="n">
        <f aca="false">Q768</f>
        <v>7.62999999999988</v>
      </c>
      <c r="BS768" s="0" t="e">
        <f aca="false">R768/144</f>
        <v>#VALUE!</v>
      </c>
      <c r="BT768" s="0" t="e">
        <f aca="false">pX/144</f>
        <v>#VALUE!</v>
      </c>
      <c r="BU768" s="0" t="e">
        <f aca="false">pa/144</f>
        <v>#VALUE!</v>
      </c>
      <c r="BV768" s="11" t="n">
        <f aca="false">BR768</f>
        <v>7.62999999999988</v>
      </c>
      <c r="BW768" s="12" t="e">
        <f aca="false">(pC-pX)/144</f>
        <v>#VALUE!</v>
      </c>
      <c r="BX768" s="0" t="s">
        <v>134</v>
      </c>
      <c r="BZ768" s="0" t="s">
        <v>134</v>
      </c>
      <c r="CA768" s="0" t="s">
        <v>134</v>
      </c>
      <c r="CB768" s="0" t="s">
        <v>134</v>
      </c>
      <c r="CC768" s="0" t="s">
        <v>134</v>
      </c>
      <c r="CD768" s="0" t="s">
        <v>134</v>
      </c>
      <c r="CE768" s="0" t="s">
        <v>134</v>
      </c>
    </row>
    <row r="769" customFormat="false" ht="12.75" hidden="false" customHeight="false" outlineLevel="0" collapsed="false">
      <c r="E769" s="9" t="n">
        <v>7.56</v>
      </c>
      <c r="F769" s="9" t="n">
        <v>7148.05720520068</v>
      </c>
      <c r="G769" s="9" t="n">
        <v>893.767767630744</v>
      </c>
      <c r="Q769" s="0" t="n">
        <f aca="false">Q768+deltaT</f>
        <v>7.63999999999988</v>
      </c>
      <c r="R769" s="0" t="e">
        <f aca="false">BP768</f>
        <v>#VALUE!</v>
      </c>
      <c r="S769" s="0" t="e">
        <f aca="false">hALT1($E$13:$G$1365,Q769,2)</f>
        <v>#VALUE!</v>
      </c>
      <c r="T769" s="0" t="e">
        <f aca="false">Veloc($E$13:$G$1365,Q769,3)</f>
        <v>#VALUE!</v>
      </c>
      <c r="U769" s="0" t="e">
        <f aca="false">IF(S769&lt;hT,$G$5+alfa*(S769-ho),TT)</f>
        <v>#VALUE!</v>
      </c>
      <c r="V769" s="0" t="e">
        <f aca="false">IF(S769&lt;hT,pSL*(1/(1+alfa*S769/($G$5-alfa*ho)))^(go/(Rair*alfa)),pT*EXP(-go*(S769-hT)/(Rair*TT)))</f>
        <v>#VALUE!</v>
      </c>
      <c r="W769" s="0" t="e">
        <f aca="false">Mch(T769,U769,Rair,gamma)</f>
        <v>#VALUE!</v>
      </c>
      <c r="X769" s="0" t="e">
        <f aca="false">Cpex(Cp0,W769,$N$9,$L$13:$M$19)</f>
        <v>#VALUE!</v>
      </c>
      <c r="Y769" s="0" t="e">
        <f aca="false">pex(V769,W769,gamma,X769)</f>
        <v>#VALUE!</v>
      </c>
      <c r="Z769" s="0" t="e">
        <f aca="false">MachThroat(gamma,Y769,R769)</f>
        <v>#VALUE!</v>
      </c>
      <c r="AA769" s="0" t="e">
        <f aca="false">CN(Z769,CSON,CINC)</f>
        <v>#VALUE!</v>
      </c>
      <c r="AB769" s="0" t="e">
        <f aca="false">DPDT(Constant,AA769,Z769,gamma,R769,Y769)</f>
        <v>#VALUE!</v>
      </c>
      <c r="AC769" s="0" t="s">
        <v>134</v>
      </c>
      <c r="AD769" s="0" t="n">
        <f aca="false">Q769+deltaT/2</f>
        <v>7.64499999999988</v>
      </c>
      <c r="AE769" s="0" t="e">
        <f aca="false">pC+deltaT*pdot/2</f>
        <v>#VALUE!</v>
      </c>
      <c r="AF769" s="0" t="e">
        <f aca="false">hALT1($E$13:$G$1365,AD769,2)</f>
        <v>#VALUE!</v>
      </c>
      <c r="AG769" s="0" t="e">
        <f aca="false">Veloc($E$13:$G$1365,AD769,3)</f>
        <v>#VALUE!</v>
      </c>
      <c r="AH769" s="0" t="e">
        <f aca="false">IF(AF769&lt;hT,$G$5+alfa*(AF769-ho),TT)</f>
        <v>#VALUE!</v>
      </c>
      <c r="AI769" s="0" t="e">
        <f aca="false">IF(AF769&lt;hT,pSL*(1/(1+alfa*AF769/($G$5-alfa*ho)))^(go/(Rair*alfa)),pT*EXP(-go*(AF769-hT)/(Rair*TT)))</f>
        <v>#VALUE!</v>
      </c>
      <c r="AJ769" s="0" t="e">
        <f aca="false">Mch(AG769,AH769,Rair,gamma)</f>
        <v>#VALUE!</v>
      </c>
      <c r="AK769" s="0" t="e">
        <f aca="false">Cpex(Cp0,AJ769,$N$9,$L$13:$M$19)</f>
        <v>#VALUE!</v>
      </c>
      <c r="AL769" s="0" t="e">
        <f aca="false">pex(AI769,AJ769,gamma,AK769)</f>
        <v>#VALUE!</v>
      </c>
      <c r="AM769" s="0" t="e">
        <f aca="false">MachThroat(gamma,AL769,AE769)</f>
        <v>#VALUE!</v>
      </c>
      <c r="AN769" s="0" t="e">
        <f aca="false">CN(AM769,CSON,CINC)</f>
        <v>#VALUE!</v>
      </c>
      <c r="AO769" s="0" t="e">
        <f aca="false">DPDT(Constant,AN769,AM769,gamma,AE769,AL769)</f>
        <v>#VALUE!</v>
      </c>
      <c r="AP769" s="0" t="s">
        <v>134</v>
      </c>
      <c r="AQ769" s="0" t="n">
        <f aca="false">Q769+deltaT/2</f>
        <v>7.64499999999988</v>
      </c>
      <c r="AR769" s="0" t="e">
        <f aca="false">pC+deltaT*pdot2/2</f>
        <v>#VALUE!</v>
      </c>
      <c r="AS769" s="0" t="e">
        <f aca="false">hALT1($E$13:$G$1365,AQ769,2)</f>
        <v>#VALUE!</v>
      </c>
      <c r="AT769" s="0" t="e">
        <f aca="false">Veloc($E$13:$G$1365,AQ769,3)</f>
        <v>#VALUE!</v>
      </c>
      <c r="AU769" s="0" t="e">
        <f aca="false">IF(AS769&lt;hT,$G$5+alfa*(AS769-ho),TT)</f>
        <v>#VALUE!</v>
      </c>
      <c r="AV769" s="0" t="e">
        <f aca="false">IF(AS769&lt;hT,pSL*(1/(1+alfa*AF769/($G$5-alfa*ho)))^(go/(Rair*alfa)),pT*EXP(-go*(AF769-hT)/(Rair*TT)))</f>
        <v>#VALUE!</v>
      </c>
      <c r="AW769" s="0" t="e">
        <f aca="false">Mch(AT769,AU769,Rair,gamma)</f>
        <v>#VALUE!</v>
      </c>
      <c r="AX769" s="0" t="e">
        <f aca="false">Cpex(Cp0,AW769,$N$9,$L$13:$M$19)</f>
        <v>#VALUE!</v>
      </c>
      <c r="AY769" s="0" t="e">
        <f aca="false">pex(AV769,AW769,gamma,AX769)</f>
        <v>#VALUE!</v>
      </c>
      <c r="AZ769" s="0" t="e">
        <f aca="false">MachThroat(gamma,AY769,AR769)</f>
        <v>#VALUE!</v>
      </c>
      <c r="BA769" s="0" t="e">
        <f aca="false">CN(AZ769,CSON,CINC)</f>
        <v>#VALUE!</v>
      </c>
      <c r="BB769" s="0" t="e">
        <f aca="false">DPDT(Constant,BA769,AZ769,gamma,AR769,AY769)</f>
        <v>#VALUE!</v>
      </c>
      <c r="BC769" s="0" t="s">
        <v>134</v>
      </c>
      <c r="BD769" s="0" t="n">
        <f aca="false">Q769+deltaT</f>
        <v>7.64999999999988</v>
      </c>
      <c r="BE769" s="0" t="e">
        <f aca="false">pC+deltaT*pdot3</f>
        <v>#VALUE!</v>
      </c>
      <c r="BF769" s="0" t="e">
        <f aca="false">hALT1($E$13:$G$1365,BD769,2)</f>
        <v>#VALUE!</v>
      </c>
      <c r="BG769" s="0" t="e">
        <f aca="false">Veloc($E$13:$G$1365,BD769,3)</f>
        <v>#VALUE!</v>
      </c>
      <c r="BH769" s="0" t="e">
        <f aca="false">IF(BF769&lt;hT,$G$5+alfa*(BF769-ho),TT)</f>
        <v>#VALUE!</v>
      </c>
      <c r="BI769" s="0" t="e">
        <f aca="false">IF(BF769&lt;hT,pSL*(1/(1+alfa*BF769/($G$5-alfa*ho)))^(go/(Rair*alfa)),pT*EXP(-go*(BF769-hT)/(Rair*TT)))</f>
        <v>#VALUE!</v>
      </c>
      <c r="BJ769" s="0" t="e">
        <f aca="false">Mch(BG769,BH769,Rair,gamma)</f>
        <v>#VALUE!</v>
      </c>
      <c r="BK769" s="0" t="e">
        <f aca="false">Cpex(Cp0,BJ769,$N$9,$L$13:$M$19)</f>
        <v>#VALUE!</v>
      </c>
      <c r="BL769" s="0" t="e">
        <f aca="false">pex(BI769,BJ769,gamma,BK769)</f>
        <v>#VALUE!</v>
      </c>
      <c r="BM769" s="0" t="e">
        <f aca="false">MachThroat(gamma,BL769,BE769)</f>
        <v>#VALUE!</v>
      </c>
      <c r="BN769" s="0" t="e">
        <f aca="false">CN(BM769,CSON,CINC)</f>
        <v>#VALUE!</v>
      </c>
      <c r="BO769" s="0" t="e">
        <f aca="false">DPDT(Constant,BN769,BM769,gamma,BE769,BL769)</f>
        <v>#VALUE!</v>
      </c>
      <c r="BP769" s="0" t="e">
        <f aca="false">pC+deltaT*(pdot+2*pdot2+2*pdot3+pdot4)/6</f>
        <v>#VALUE!</v>
      </c>
      <c r="BQ769" s="0" t="s">
        <v>134</v>
      </c>
      <c r="BR769" s="0" t="n">
        <f aca="false">Q769</f>
        <v>7.63999999999988</v>
      </c>
      <c r="BS769" s="0" t="e">
        <f aca="false">R769/144</f>
        <v>#VALUE!</v>
      </c>
      <c r="BT769" s="0" t="e">
        <f aca="false">pX/144</f>
        <v>#VALUE!</v>
      </c>
      <c r="BU769" s="0" t="e">
        <f aca="false">pa/144</f>
        <v>#VALUE!</v>
      </c>
      <c r="BV769" s="11" t="n">
        <f aca="false">BR769</f>
        <v>7.63999999999988</v>
      </c>
      <c r="BW769" s="12" t="e">
        <f aca="false">(pC-pX)/144</f>
        <v>#VALUE!</v>
      </c>
      <c r="BX769" s="0" t="s">
        <v>134</v>
      </c>
      <c r="BZ769" s="0" t="s">
        <v>134</v>
      </c>
      <c r="CA769" s="0" t="s">
        <v>134</v>
      </c>
      <c r="CB769" s="0" t="s">
        <v>134</v>
      </c>
      <c r="CC769" s="0" t="s">
        <v>134</v>
      </c>
      <c r="CD769" s="0" t="s">
        <v>134</v>
      </c>
      <c r="CE769" s="0" t="s">
        <v>134</v>
      </c>
    </row>
    <row r="770" customFormat="false" ht="12.75" hidden="false" customHeight="false" outlineLevel="0" collapsed="false">
      <c r="E770" s="9" t="n">
        <v>7.57</v>
      </c>
      <c r="F770" s="9" t="n">
        <v>7156.99098916777</v>
      </c>
      <c r="G770" s="9" t="n">
        <v>892.989168091996</v>
      </c>
      <c r="Q770" s="0" t="n">
        <f aca="false">Q769+deltaT</f>
        <v>7.64999999999988</v>
      </c>
      <c r="R770" s="0" t="e">
        <f aca="false">BP769</f>
        <v>#VALUE!</v>
      </c>
      <c r="S770" s="0" t="e">
        <f aca="false">hALT1($E$13:$G$1365,Q770,2)</f>
        <v>#VALUE!</v>
      </c>
      <c r="T770" s="0" t="e">
        <f aca="false">Veloc($E$13:$G$1365,Q770,3)</f>
        <v>#VALUE!</v>
      </c>
      <c r="U770" s="0" t="e">
        <f aca="false">IF(S770&lt;hT,$G$5+alfa*(S770-ho),TT)</f>
        <v>#VALUE!</v>
      </c>
      <c r="V770" s="0" t="e">
        <f aca="false">IF(S770&lt;hT,pSL*(1/(1+alfa*S770/($G$5-alfa*ho)))^(go/(Rair*alfa)),pT*EXP(-go*(S770-hT)/(Rair*TT)))</f>
        <v>#VALUE!</v>
      </c>
      <c r="W770" s="0" t="e">
        <f aca="false">Mch(T770,U770,Rair,gamma)</f>
        <v>#VALUE!</v>
      </c>
      <c r="X770" s="0" t="e">
        <f aca="false">Cpex(Cp0,W770,$N$9,$L$13:$M$19)</f>
        <v>#VALUE!</v>
      </c>
      <c r="Y770" s="0" t="e">
        <f aca="false">pex(V770,W770,gamma,X770)</f>
        <v>#VALUE!</v>
      </c>
      <c r="Z770" s="0" t="e">
        <f aca="false">MachThroat(gamma,Y770,R770)</f>
        <v>#VALUE!</v>
      </c>
      <c r="AA770" s="0" t="e">
        <f aca="false">CN(Z770,CSON,CINC)</f>
        <v>#VALUE!</v>
      </c>
      <c r="AB770" s="0" t="e">
        <f aca="false">DPDT(Constant,AA770,Z770,gamma,R770,Y770)</f>
        <v>#VALUE!</v>
      </c>
      <c r="AC770" s="0" t="s">
        <v>134</v>
      </c>
      <c r="AD770" s="0" t="n">
        <f aca="false">Q770+deltaT/2</f>
        <v>7.65499999999988</v>
      </c>
      <c r="AE770" s="0" t="e">
        <f aca="false">pC+deltaT*pdot/2</f>
        <v>#VALUE!</v>
      </c>
      <c r="AF770" s="0" t="e">
        <f aca="false">hALT1($E$13:$G$1365,AD770,2)</f>
        <v>#VALUE!</v>
      </c>
      <c r="AG770" s="0" t="e">
        <f aca="false">Veloc($E$13:$G$1365,AD770,3)</f>
        <v>#VALUE!</v>
      </c>
      <c r="AH770" s="0" t="e">
        <f aca="false">IF(AF770&lt;hT,$G$5+alfa*(AF770-ho),TT)</f>
        <v>#VALUE!</v>
      </c>
      <c r="AI770" s="0" t="e">
        <f aca="false">IF(AF770&lt;hT,pSL*(1/(1+alfa*AF770/($G$5-alfa*ho)))^(go/(Rair*alfa)),pT*EXP(-go*(AF770-hT)/(Rair*TT)))</f>
        <v>#VALUE!</v>
      </c>
      <c r="AJ770" s="0" t="e">
        <f aca="false">Mch(AG770,AH770,Rair,gamma)</f>
        <v>#VALUE!</v>
      </c>
      <c r="AK770" s="0" t="e">
        <f aca="false">Cpex(Cp0,AJ770,$N$9,$L$13:$M$19)</f>
        <v>#VALUE!</v>
      </c>
      <c r="AL770" s="0" t="e">
        <f aca="false">pex(AI770,AJ770,gamma,AK770)</f>
        <v>#VALUE!</v>
      </c>
      <c r="AM770" s="0" t="e">
        <f aca="false">MachThroat(gamma,AL770,AE770)</f>
        <v>#VALUE!</v>
      </c>
      <c r="AN770" s="0" t="e">
        <f aca="false">CN(AM770,CSON,CINC)</f>
        <v>#VALUE!</v>
      </c>
      <c r="AO770" s="0" t="e">
        <f aca="false">DPDT(Constant,AN770,AM770,gamma,AE770,AL770)</f>
        <v>#VALUE!</v>
      </c>
      <c r="AP770" s="0" t="s">
        <v>134</v>
      </c>
      <c r="AQ770" s="0" t="n">
        <f aca="false">Q770+deltaT/2</f>
        <v>7.65499999999988</v>
      </c>
      <c r="AR770" s="0" t="e">
        <f aca="false">pC+deltaT*pdot2/2</f>
        <v>#VALUE!</v>
      </c>
      <c r="AS770" s="0" t="e">
        <f aca="false">hALT1($E$13:$G$1365,AQ770,2)</f>
        <v>#VALUE!</v>
      </c>
      <c r="AT770" s="0" t="e">
        <f aca="false">Veloc($E$13:$G$1365,AQ770,3)</f>
        <v>#VALUE!</v>
      </c>
      <c r="AU770" s="0" t="e">
        <f aca="false">IF(AS770&lt;hT,$G$5+alfa*(AS770-ho),TT)</f>
        <v>#VALUE!</v>
      </c>
      <c r="AV770" s="0" t="e">
        <f aca="false">IF(AS770&lt;hT,pSL*(1/(1+alfa*AF770/($G$5-alfa*ho)))^(go/(Rair*alfa)),pT*EXP(-go*(AF770-hT)/(Rair*TT)))</f>
        <v>#VALUE!</v>
      </c>
      <c r="AW770" s="0" t="e">
        <f aca="false">Mch(AT770,AU770,Rair,gamma)</f>
        <v>#VALUE!</v>
      </c>
      <c r="AX770" s="0" t="e">
        <f aca="false">Cpex(Cp0,AW770,$N$9,$L$13:$M$19)</f>
        <v>#VALUE!</v>
      </c>
      <c r="AY770" s="0" t="e">
        <f aca="false">pex(AV770,AW770,gamma,AX770)</f>
        <v>#VALUE!</v>
      </c>
      <c r="AZ770" s="0" t="e">
        <f aca="false">MachThroat(gamma,AY770,AR770)</f>
        <v>#VALUE!</v>
      </c>
      <c r="BA770" s="0" t="e">
        <f aca="false">CN(AZ770,CSON,CINC)</f>
        <v>#VALUE!</v>
      </c>
      <c r="BB770" s="0" t="e">
        <f aca="false">DPDT(Constant,BA770,AZ770,gamma,AR770,AY770)</f>
        <v>#VALUE!</v>
      </c>
      <c r="BC770" s="0" t="s">
        <v>134</v>
      </c>
      <c r="BD770" s="0" t="n">
        <f aca="false">Q770+deltaT</f>
        <v>7.65999999999988</v>
      </c>
      <c r="BE770" s="0" t="e">
        <f aca="false">pC+deltaT*pdot3</f>
        <v>#VALUE!</v>
      </c>
      <c r="BF770" s="0" t="e">
        <f aca="false">hALT1($E$13:$G$1365,BD770,2)</f>
        <v>#VALUE!</v>
      </c>
      <c r="BG770" s="0" t="e">
        <f aca="false">Veloc($E$13:$G$1365,BD770,3)</f>
        <v>#VALUE!</v>
      </c>
      <c r="BH770" s="0" t="e">
        <f aca="false">IF(BF770&lt;hT,$G$5+alfa*(BF770-ho),TT)</f>
        <v>#VALUE!</v>
      </c>
      <c r="BI770" s="0" t="e">
        <f aca="false">IF(BF770&lt;hT,pSL*(1/(1+alfa*BF770/($G$5-alfa*ho)))^(go/(Rair*alfa)),pT*EXP(-go*(BF770-hT)/(Rair*TT)))</f>
        <v>#VALUE!</v>
      </c>
      <c r="BJ770" s="0" t="e">
        <f aca="false">Mch(BG770,BH770,Rair,gamma)</f>
        <v>#VALUE!</v>
      </c>
      <c r="BK770" s="0" t="e">
        <f aca="false">Cpex(Cp0,BJ770,$N$9,$L$13:$M$19)</f>
        <v>#VALUE!</v>
      </c>
      <c r="BL770" s="0" t="e">
        <f aca="false">pex(BI770,BJ770,gamma,BK770)</f>
        <v>#VALUE!</v>
      </c>
      <c r="BM770" s="0" t="e">
        <f aca="false">MachThroat(gamma,BL770,BE770)</f>
        <v>#VALUE!</v>
      </c>
      <c r="BN770" s="0" t="e">
        <f aca="false">CN(BM770,CSON,CINC)</f>
        <v>#VALUE!</v>
      </c>
      <c r="BO770" s="0" t="e">
        <f aca="false">DPDT(Constant,BN770,BM770,gamma,BE770,BL770)</f>
        <v>#VALUE!</v>
      </c>
      <c r="BP770" s="0" t="e">
        <f aca="false">pC+deltaT*(pdot+2*pdot2+2*pdot3+pdot4)/6</f>
        <v>#VALUE!</v>
      </c>
      <c r="BQ770" s="0" t="s">
        <v>134</v>
      </c>
      <c r="BR770" s="0" t="n">
        <f aca="false">Q770</f>
        <v>7.64999999999988</v>
      </c>
      <c r="BS770" s="0" t="e">
        <f aca="false">R770/144</f>
        <v>#VALUE!</v>
      </c>
      <c r="BT770" s="0" t="e">
        <f aca="false">pX/144</f>
        <v>#VALUE!</v>
      </c>
      <c r="BU770" s="0" t="e">
        <f aca="false">pa/144</f>
        <v>#VALUE!</v>
      </c>
      <c r="BV770" s="11" t="n">
        <f aca="false">BR770</f>
        <v>7.64999999999988</v>
      </c>
      <c r="BW770" s="12" t="e">
        <f aca="false">(pC-pX)/144</f>
        <v>#VALUE!</v>
      </c>
      <c r="BX770" s="0" t="s">
        <v>134</v>
      </c>
      <c r="BZ770" s="0" t="s">
        <v>134</v>
      </c>
      <c r="CA770" s="0" t="s">
        <v>134</v>
      </c>
      <c r="CB770" s="0" t="s">
        <v>134</v>
      </c>
      <c r="CC770" s="0" t="s">
        <v>134</v>
      </c>
      <c r="CD770" s="0" t="s">
        <v>134</v>
      </c>
      <c r="CE770" s="0" t="s">
        <v>134</v>
      </c>
    </row>
    <row r="771" customFormat="false" ht="12.75" hidden="false" customHeight="false" outlineLevel="0" collapsed="false">
      <c r="E771" s="9" t="n">
        <v>7.58</v>
      </c>
      <c r="F771" s="9" t="n">
        <v>7165.91699140563</v>
      </c>
      <c r="G771" s="9" t="n">
        <v>892.211421485138</v>
      </c>
      <c r="Q771" s="0" t="n">
        <f aca="false">Q770+deltaT</f>
        <v>7.65999999999988</v>
      </c>
      <c r="R771" s="0" t="e">
        <f aca="false">BP770</f>
        <v>#VALUE!</v>
      </c>
      <c r="S771" s="0" t="e">
        <f aca="false">hALT1($E$13:$G$1365,Q771,2)</f>
        <v>#VALUE!</v>
      </c>
      <c r="T771" s="0" t="e">
        <f aca="false">Veloc($E$13:$G$1365,Q771,3)</f>
        <v>#VALUE!</v>
      </c>
      <c r="U771" s="0" t="e">
        <f aca="false">IF(S771&lt;hT,$G$5+alfa*(S771-ho),TT)</f>
        <v>#VALUE!</v>
      </c>
      <c r="V771" s="0" t="e">
        <f aca="false">IF(S771&lt;hT,pSL*(1/(1+alfa*S771/($G$5-alfa*ho)))^(go/(Rair*alfa)),pT*EXP(-go*(S771-hT)/(Rair*TT)))</f>
        <v>#VALUE!</v>
      </c>
      <c r="W771" s="0" t="e">
        <f aca="false">Mch(T771,U771,Rair,gamma)</f>
        <v>#VALUE!</v>
      </c>
      <c r="X771" s="0" t="e">
        <f aca="false">Cpex(Cp0,W771,$N$9,$L$13:$M$19)</f>
        <v>#VALUE!</v>
      </c>
      <c r="Y771" s="0" t="e">
        <f aca="false">pex(V771,W771,gamma,X771)</f>
        <v>#VALUE!</v>
      </c>
      <c r="Z771" s="0" t="e">
        <f aca="false">MachThroat(gamma,Y771,R771)</f>
        <v>#VALUE!</v>
      </c>
      <c r="AA771" s="0" t="e">
        <f aca="false">CN(Z771,CSON,CINC)</f>
        <v>#VALUE!</v>
      </c>
      <c r="AB771" s="0" t="e">
        <f aca="false">DPDT(Constant,AA771,Z771,gamma,R771,Y771)</f>
        <v>#VALUE!</v>
      </c>
      <c r="AC771" s="0" t="s">
        <v>134</v>
      </c>
      <c r="AD771" s="0" t="n">
        <f aca="false">Q771+deltaT/2</f>
        <v>7.66499999999988</v>
      </c>
      <c r="AE771" s="0" t="e">
        <f aca="false">pC+deltaT*pdot/2</f>
        <v>#VALUE!</v>
      </c>
      <c r="AF771" s="0" t="e">
        <f aca="false">hALT1($E$13:$G$1365,AD771,2)</f>
        <v>#VALUE!</v>
      </c>
      <c r="AG771" s="0" t="e">
        <f aca="false">Veloc($E$13:$G$1365,AD771,3)</f>
        <v>#VALUE!</v>
      </c>
      <c r="AH771" s="0" t="e">
        <f aca="false">IF(AF771&lt;hT,$G$5+alfa*(AF771-ho),TT)</f>
        <v>#VALUE!</v>
      </c>
      <c r="AI771" s="0" t="e">
        <f aca="false">IF(AF771&lt;hT,pSL*(1/(1+alfa*AF771/($G$5-alfa*ho)))^(go/(Rair*alfa)),pT*EXP(-go*(AF771-hT)/(Rair*TT)))</f>
        <v>#VALUE!</v>
      </c>
      <c r="AJ771" s="0" t="e">
        <f aca="false">Mch(AG771,AH771,Rair,gamma)</f>
        <v>#VALUE!</v>
      </c>
      <c r="AK771" s="0" t="e">
        <f aca="false">Cpex(Cp0,AJ771,$N$9,$L$13:$M$19)</f>
        <v>#VALUE!</v>
      </c>
      <c r="AL771" s="0" t="e">
        <f aca="false">pex(AI771,AJ771,gamma,AK771)</f>
        <v>#VALUE!</v>
      </c>
      <c r="AM771" s="0" t="e">
        <f aca="false">MachThroat(gamma,AL771,AE771)</f>
        <v>#VALUE!</v>
      </c>
      <c r="AN771" s="0" t="e">
        <f aca="false">CN(AM771,CSON,CINC)</f>
        <v>#VALUE!</v>
      </c>
      <c r="AO771" s="0" t="e">
        <f aca="false">DPDT(Constant,AN771,AM771,gamma,AE771,AL771)</f>
        <v>#VALUE!</v>
      </c>
      <c r="AP771" s="0" t="s">
        <v>134</v>
      </c>
      <c r="AQ771" s="0" t="n">
        <f aca="false">Q771+deltaT/2</f>
        <v>7.66499999999988</v>
      </c>
      <c r="AR771" s="0" t="e">
        <f aca="false">pC+deltaT*pdot2/2</f>
        <v>#VALUE!</v>
      </c>
      <c r="AS771" s="0" t="e">
        <f aca="false">hALT1($E$13:$G$1365,AQ771,2)</f>
        <v>#VALUE!</v>
      </c>
      <c r="AT771" s="0" t="e">
        <f aca="false">Veloc($E$13:$G$1365,AQ771,3)</f>
        <v>#VALUE!</v>
      </c>
      <c r="AU771" s="0" t="e">
        <f aca="false">IF(AS771&lt;hT,$G$5+alfa*(AS771-ho),TT)</f>
        <v>#VALUE!</v>
      </c>
      <c r="AV771" s="0" t="e">
        <f aca="false">IF(AS771&lt;hT,pSL*(1/(1+alfa*AF771/($G$5-alfa*ho)))^(go/(Rair*alfa)),pT*EXP(-go*(AF771-hT)/(Rair*TT)))</f>
        <v>#VALUE!</v>
      </c>
      <c r="AW771" s="0" t="e">
        <f aca="false">Mch(AT771,AU771,Rair,gamma)</f>
        <v>#VALUE!</v>
      </c>
      <c r="AX771" s="0" t="e">
        <f aca="false">Cpex(Cp0,AW771,$N$9,$L$13:$M$19)</f>
        <v>#VALUE!</v>
      </c>
      <c r="AY771" s="0" t="e">
        <f aca="false">pex(AV771,AW771,gamma,AX771)</f>
        <v>#VALUE!</v>
      </c>
      <c r="AZ771" s="0" t="e">
        <f aca="false">MachThroat(gamma,AY771,AR771)</f>
        <v>#VALUE!</v>
      </c>
      <c r="BA771" s="0" t="e">
        <f aca="false">CN(AZ771,CSON,CINC)</f>
        <v>#VALUE!</v>
      </c>
      <c r="BB771" s="0" t="e">
        <f aca="false">DPDT(Constant,BA771,AZ771,gamma,AR771,AY771)</f>
        <v>#VALUE!</v>
      </c>
      <c r="BC771" s="0" t="s">
        <v>134</v>
      </c>
      <c r="BD771" s="0" t="n">
        <f aca="false">Q771+deltaT</f>
        <v>7.66999999999988</v>
      </c>
      <c r="BE771" s="0" t="e">
        <f aca="false">pC+deltaT*pdot3</f>
        <v>#VALUE!</v>
      </c>
      <c r="BF771" s="0" t="e">
        <f aca="false">hALT1($E$13:$G$1365,BD771,2)</f>
        <v>#VALUE!</v>
      </c>
      <c r="BG771" s="0" t="e">
        <f aca="false">Veloc($E$13:$G$1365,BD771,3)</f>
        <v>#VALUE!</v>
      </c>
      <c r="BH771" s="0" t="e">
        <f aca="false">IF(BF771&lt;hT,$G$5+alfa*(BF771-ho),TT)</f>
        <v>#VALUE!</v>
      </c>
      <c r="BI771" s="0" t="e">
        <f aca="false">IF(BF771&lt;hT,pSL*(1/(1+alfa*BF771/($G$5-alfa*ho)))^(go/(Rair*alfa)),pT*EXP(-go*(BF771-hT)/(Rair*TT)))</f>
        <v>#VALUE!</v>
      </c>
      <c r="BJ771" s="0" t="e">
        <f aca="false">Mch(BG771,BH771,Rair,gamma)</f>
        <v>#VALUE!</v>
      </c>
      <c r="BK771" s="0" t="e">
        <f aca="false">Cpex(Cp0,BJ771,$N$9,$L$13:$M$19)</f>
        <v>#VALUE!</v>
      </c>
      <c r="BL771" s="0" t="e">
        <f aca="false">pex(BI771,BJ771,gamma,BK771)</f>
        <v>#VALUE!</v>
      </c>
      <c r="BM771" s="0" t="e">
        <f aca="false">MachThroat(gamma,BL771,BE771)</f>
        <v>#VALUE!</v>
      </c>
      <c r="BN771" s="0" t="e">
        <f aca="false">CN(BM771,CSON,CINC)</f>
        <v>#VALUE!</v>
      </c>
      <c r="BO771" s="0" t="e">
        <f aca="false">DPDT(Constant,BN771,BM771,gamma,BE771,BL771)</f>
        <v>#VALUE!</v>
      </c>
      <c r="BP771" s="0" t="e">
        <f aca="false">pC+deltaT*(pdot+2*pdot2+2*pdot3+pdot4)/6</f>
        <v>#VALUE!</v>
      </c>
      <c r="BQ771" s="0" t="s">
        <v>134</v>
      </c>
      <c r="BR771" s="0" t="n">
        <f aca="false">Q771</f>
        <v>7.65999999999988</v>
      </c>
      <c r="BS771" s="0" t="e">
        <f aca="false">R771/144</f>
        <v>#VALUE!</v>
      </c>
      <c r="BT771" s="0" t="e">
        <f aca="false">pX/144</f>
        <v>#VALUE!</v>
      </c>
      <c r="BU771" s="0" t="e">
        <f aca="false">pa/144</f>
        <v>#VALUE!</v>
      </c>
      <c r="BV771" s="11" t="n">
        <f aca="false">BR771</f>
        <v>7.65999999999988</v>
      </c>
      <c r="BW771" s="12" t="e">
        <f aca="false">(pC-pX)/144</f>
        <v>#VALUE!</v>
      </c>
      <c r="BX771" s="0" t="s">
        <v>134</v>
      </c>
      <c r="BZ771" s="0" t="s">
        <v>134</v>
      </c>
      <c r="CA771" s="0" t="s">
        <v>134</v>
      </c>
      <c r="CB771" s="0" t="s">
        <v>134</v>
      </c>
      <c r="CC771" s="0" t="s">
        <v>134</v>
      </c>
      <c r="CD771" s="0" t="s">
        <v>134</v>
      </c>
      <c r="CE771" s="0" t="s">
        <v>134</v>
      </c>
    </row>
    <row r="772" customFormat="false" ht="12.75" hidden="false" customHeight="false" outlineLevel="0" collapsed="false">
      <c r="E772" s="9" t="n">
        <v>7.59</v>
      </c>
      <c r="F772" s="9" t="n">
        <v>7174.83522043461</v>
      </c>
      <c r="G772" s="9" t="n">
        <v>891.434526018524</v>
      </c>
      <c r="Q772" s="0" t="n">
        <f aca="false">Q771+deltaT</f>
        <v>7.66999999999988</v>
      </c>
      <c r="R772" s="0" t="e">
        <f aca="false">BP771</f>
        <v>#VALUE!</v>
      </c>
      <c r="S772" s="0" t="e">
        <f aca="false">hALT1($E$13:$G$1365,Q772,2)</f>
        <v>#VALUE!</v>
      </c>
      <c r="T772" s="0" t="e">
        <f aca="false">Veloc($E$13:$G$1365,Q772,3)</f>
        <v>#VALUE!</v>
      </c>
      <c r="U772" s="0" t="e">
        <f aca="false">IF(S772&lt;hT,$G$5+alfa*(S772-ho),TT)</f>
        <v>#VALUE!</v>
      </c>
      <c r="V772" s="0" t="e">
        <f aca="false">IF(S772&lt;hT,pSL*(1/(1+alfa*S772/($G$5-alfa*ho)))^(go/(Rair*alfa)),pT*EXP(-go*(S772-hT)/(Rair*TT)))</f>
        <v>#VALUE!</v>
      </c>
      <c r="W772" s="0" t="e">
        <f aca="false">Mch(T772,U772,Rair,gamma)</f>
        <v>#VALUE!</v>
      </c>
      <c r="X772" s="0" t="e">
        <f aca="false">Cpex(Cp0,W772,$N$9,$L$13:$M$19)</f>
        <v>#VALUE!</v>
      </c>
      <c r="Y772" s="0" t="e">
        <f aca="false">pex(V772,W772,gamma,X772)</f>
        <v>#VALUE!</v>
      </c>
      <c r="Z772" s="0" t="e">
        <f aca="false">MachThroat(gamma,Y772,R772)</f>
        <v>#VALUE!</v>
      </c>
      <c r="AA772" s="0" t="e">
        <f aca="false">CN(Z772,CSON,CINC)</f>
        <v>#VALUE!</v>
      </c>
      <c r="AB772" s="0" t="e">
        <f aca="false">DPDT(Constant,AA772,Z772,gamma,R772,Y772)</f>
        <v>#VALUE!</v>
      </c>
      <c r="AC772" s="0" t="s">
        <v>134</v>
      </c>
      <c r="AD772" s="0" t="n">
        <f aca="false">Q772+deltaT/2</f>
        <v>7.67499999999988</v>
      </c>
      <c r="AE772" s="0" t="e">
        <f aca="false">pC+deltaT*pdot/2</f>
        <v>#VALUE!</v>
      </c>
      <c r="AF772" s="0" t="e">
        <f aca="false">hALT1($E$13:$G$1365,AD772,2)</f>
        <v>#VALUE!</v>
      </c>
      <c r="AG772" s="0" t="e">
        <f aca="false">Veloc($E$13:$G$1365,AD772,3)</f>
        <v>#VALUE!</v>
      </c>
      <c r="AH772" s="0" t="e">
        <f aca="false">IF(AF772&lt;hT,$G$5+alfa*(AF772-ho),TT)</f>
        <v>#VALUE!</v>
      </c>
      <c r="AI772" s="0" t="e">
        <f aca="false">IF(AF772&lt;hT,pSL*(1/(1+alfa*AF772/($G$5-alfa*ho)))^(go/(Rair*alfa)),pT*EXP(-go*(AF772-hT)/(Rair*TT)))</f>
        <v>#VALUE!</v>
      </c>
      <c r="AJ772" s="0" t="e">
        <f aca="false">Mch(AG772,AH772,Rair,gamma)</f>
        <v>#VALUE!</v>
      </c>
      <c r="AK772" s="0" t="e">
        <f aca="false">Cpex(Cp0,AJ772,$N$9,$L$13:$M$19)</f>
        <v>#VALUE!</v>
      </c>
      <c r="AL772" s="0" t="e">
        <f aca="false">pex(AI772,AJ772,gamma,AK772)</f>
        <v>#VALUE!</v>
      </c>
      <c r="AM772" s="0" t="e">
        <f aca="false">MachThroat(gamma,AL772,AE772)</f>
        <v>#VALUE!</v>
      </c>
      <c r="AN772" s="0" t="e">
        <f aca="false">CN(AM772,CSON,CINC)</f>
        <v>#VALUE!</v>
      </c>
      <c r="AO772" s="0" t="e">
        <f aca="false">DPDT(Constant,AN772,AM772,gamma,AE772,AL772)</f>
        <v>#VALUE!</v>
      </c>
      <c r="AP772" s="0" t="s">
        <v>134</v>
      </c>
      <c r="AQ772" s="0" t="n">
        <f aca="false">Q772+deltaT/2</f>
        <v>7.67499999999988</v>
      </c>
      <c r="AR772" s="0" t="e">
        <f aca="false">pC+deltaT*pdot2/2</f>
        <v>#VALUE!</v>
      </c>
      <c r="AS772" s="0" t="e">
        <f aca="false">hALT1($E$13:$G$1365,AQ772,2)</f>
        <v>#VALUE!</v>
      </c>
      <c r="AT772" s="0" t="e">
        <f aca="false">Veloc($E$13:$G$1365,AQ772,3)</f>
        <v>#VALUE!</v>
      </c>
      <c r="AU772" s="0" t="e">
        <f aca="false">IF(AS772&lt;hT,$G$5+alfa*(AS772-ho),TT)</f>
        <v>#VALUE!</v>
      </c>
      <c r="AV772" s="0" t="e">
        <f aca="false">IF(AS772&lt;hT,pSL*(1/(1+alfa*AF772/($G$5-alfa*ho)))^(go/(Rair*alfa)),pT*EXP(-go*(AF772-hT)/(Rair*TT)))</f>
        <v>#VALUE!</v>
      </c>
      <c r="AW772" s="0" t="e">
        <f aca="false">Mch(AT772,AU772,Rair,gamma)</f>
        <v>#VALUE!</v>
      </c>
      <c r="AX772" s="0" t="e">
        <f aca="false">Cpex(Cp0,AW772,$N$9,$L$13:$M$19)</f>
        <v>#VALUE!</v>
      </c>
      <c r="AY772" s="0" t="e">
        <f aca="false">pex(AV772,AW772,gamma,AX772)</f>
        <v>#VALUE!</v>
      </c>
      <c r="AZ772" s="0" t="e">
        <f aca="false">MachThroat(gamma,AY772,AR772)</f>
        <v>#VALUE!</v>
      </c>
      <c r="BA772" s="0" t="e">
        <f aca="false">CN(AZ772,CSON,CINC)</f>
        <v>#VALUE!</v>
      </c>
      <c r="BB772" s="0" t="e">
        <f aca="false">DPDT(Constant,BA772,AZ772,gamma,AR772,AY772)</f>
        <v>#VALUE!</v>
      </c>
      <c r="BC772" s="0" t="s">
        <v>134</v>
      </c>
      <c r="BD772" s="0" t="n">
        <f aca="false">Q772+deltaT</f>
        <v>7.67999999999988</v>
      </c>
      <c r="BE772" s="0" t="e">
        <f aca="false">pC+deltaT*pdot3</f>
        <v>#VALUE!</v>
      </c>
      <c r="BF772" s="0" t="e">
        <f aca="false">hALT1($E$13:$G$1365,BD772,2)</f>
        <v>#VALUE!</v>
      </c>
      <c r="BG772" s="0" t="e">
        <f aca="false">Veloc($E$13:$G$1365,BD772,3)</f>
        <v>#VALUE!</v>
      </c>
      <c r="BH772" s="0" t="e">
        <f aca="false">IF(BF772&lt;hT,$G$5+alfa*(BF772-ho),TT)</f>
        <v>#VALUE!</v>
      </c>
      <c r="BI772" s="0" t="e">
        <f aca="false">IF(BF772&lt;hT,pSL*(1/(1+alfa*BF772/($G$5-alfa*ho)))^(go/(Rair*alfa)),pT*EXP(-go*(BF772-hT)/(Rair*TT)))</f>
        <v>#VALUE!</v>
      </c>
      <c r="BJ772" s="0" t="e">
        <f aca="false">Mch(BG772,BH772,Rair,gamma)</f>
        <v>#VALUE!</v>
      </c>
      <c r="BK772" s="0" t="e">
        <f aca="false">Cpex(Cp0,BJ772,$N$9,$L$13:$M$19)</f>
        <v>#VALUE!</v>
      </c>
      <c r="BL772" s="0" t="e">
        <f aca="false">pex(BI772,BJ772,gamma,BK772)</f>
        <v>#VALUE!</v>
      </c>
      <c r="BM772" s="0" t="e">
        <f aca="false">MachThroat(gamma,BL772,BE772)</f>
        <v>#VALUE!</v>
      </c>
      <c r="BN772" s="0" t="e">
        <f aca="false">CN(BM772,CSON,CINC)</f>
        <v>#VALUE!</v>
      </c>
      <c r="BO772" s="0" t="e">
        <f aca="false">DPDT(Constant,BN772,BM772,gamma,BE772,BL772)</f>
        <v>#VALUE!</v>
      </c>
      <c r="BP772" s="0" t="e">
        <f aca="false">pC+deltaT*(pdot+2*pdot2+2*pdot3+pdot4)/6</f>
        <v>#VALUE!</v>
      </c>
      <c r="BQ772" s="0" t="s">
        <v>134</v>
      </c>
      <c r="BR772" s="0" t="n">
        <f aca="false">Q772</f>
        <v>7.66999999999988</v>
      </c>
      <c r="BS772" s="0" t="e">
        <f aca="false">R772/144</f>
        <v>#VALUE!</v>
      </c>
      <c r="BT772" s="0" t="e">
        <f aca="false">pX/144</f>
        <v>#VALUE!</v>
      </c>
      <c r="BU772" s="0" t="e">
        <f aca="false">pa/144</f>
        <v>#VALUE!</v>
      </c>
      <c r="BV772" s="11" t="n">
        <f aca="false">BR772</f>
        <v>7.66999999999988</v>
      </c>
      <c r="BW772" s="12" t="e">
        <f aca="false">(pC-pX)/144</f>
        <v>#VALUE!</v>
      </c>
      <c r="BX772" s="0" t="s">
        <v>134</v>
      </c>
      <c r="BZ772" s="0" t="s">
        <v>134</v>
      </c>
      <c r="CA772" s="0" t="s">
        <v>134</v>
      </c>
      <c r="CB772" s="0" t="s">
        <v>134</v>
      </c>
      <c r="CC772" s="0" t="s">
        <v>134</v>
      </c>
      <c r="CD772" s="0" t="s">
        <v>134</v>
      </c>
      <c r="CE772" s="0" t="s">
        <v>134</v>
      </c>
    </row>
    <row r="773" customFormat="false" ht="12.75" hidden="false" customHeight="false" outlineLevel="0" collapsed="false">
      <c r="E773" s="9" t="n">
        <v>7.6</v>
      </c>
      <c r="F773" s="9" t="n">
        <v>7183.74568475718</v>
      </c>
      <c r="G773" s="9" t="n">
        <v>890.658479905292</v>
      </c>
      <c r="Q773" s="0" t="n">
        <f aca="false">Q772+deltaT</f>
        <v>7.67999999999988</v>
      </c>
      <c r="R773" s="0" t="e">
        <f aca="false">BP772</f>
        <v>#VALUE!</v>
      </c>
      <c r="S773" s="0" t="e">
        <f aca="false">hALT1($E$13:$G$1365,Q773,2)</f>
        <v>#VALUE!</v>
      </c>
      <c r="T773" s="0" t="e">
        <f aca="false">Veloc($E$13:$G$1365,Q773,3)</f>
        <v>#VALUE!</v>
      </c>
      <c r="U773" s="0" t="e">
        <f aca="false">IF(S773&lt;hT,$G$5+alfa*(S773-ho),TT)</f>
        <v>#VALUE!</v>
      </c>
      <c r="V773" s="0" t="e">
        <f aca="false">IF(S773&lt;hT,pSL*(1/(1+alfa*S773/($G$5-alfa*ho)))^(go/(Rair*alfa)),pT*EXP(-go*(S773-hT)/(Rair*TT)))</f>
        <v>#VALUE!</v>
      </c>
      <c r="W773" s="0" t="e">
        <f aca="false">Mch(T773,U773,Rair,gamma)</f>
        <v>#VALUE!</v>
      </c>
      <c r="X773" s="0" t="e">
        <f aca="false">Cpex(Cp0,W773,$N$9,$L$13:$M$19)</f>
        <v>#VALUE!</v>
      </c>
      <c r="Y773" s="0" t="e">
        <f aca="false">pex(V773,W773,gamma,X773)</f>
        <v>#VALUE!</v>
      </c>
      <c r="Z773" s="0" t="e">
        <f aca="false">MachThroat(gamma,Y773,R773)</f>
        <v>#VALUE!</v>
      </c>
      <c r="AA773" s="0" t="e">
        <f aca="false">CN(Z773,CSON,CINC)</f>
        <v>#VALUE!</v>
      </c>
      <c r="AB773" s="0" t="e">
        <f aca="false">DPDT(Constant,AA773,Z773,gamma,R773,Y773)</f>
        <v>#VALUE!</v>
      </c>
      <c r="AC773" s="0" t="s">
        <v>134</v>
      </c>
      <c r="AD773" s="0" t="n">
        <f aca="false">Q773+deltaT/2</f>
        <v>7.68499999999988</v>
      </c>
      <c r="AE773" s="0" t="e">
        <f aca="false">pC+deltaT*pdot/2</f>
        <v>#VALUE!</v>
      </c>
      <c r="AF773" s="0" t="e">
        <f aca="false">hALT1($E$13:$G$1365,AD773,2)</f>
        <v>#VALUE!</v>
      </c>
      <c r="AG773" s="0" t="e">
        <f aca="false">Veloc($E$13:$G$1365,AD773,3)</f>
        <v>#VALUE!</v>
      </c>
      <c r="AH773" s="0" t="e">
        <f aca="false">IF(AF773&lt;hT,$G$5+alfa*(AF773-ho),TT)</f>
        <v>#VALUE!</v>
      </c>
      <c r="AI773" s="0" t="e">
        <f aca="false">IF(AF773&lt;hT,pSL*(1/(1+alfa*AF773/($G$5-alfa*ho)))^(go/(Rair*alfa)),pT*EXP(-go*(AF773-hT)/(Rair*TT)))</f>
        <v>#VALUE!</v>
      </c>
      <c r="AJ773" s="0" t="e">
        <f aca="false">Mch(AG773,AH773,Rair,gamma)</f>
        <v>#VALUE!</v>
      </c>
      <c r="AK773" s="0" t="e">
        <f aca="false">Cpex(Cp0,AJ773,$N$9,$L$13:$M$19)</f>
        <v>#VALUE!</v>
      </c>
      <c r="AL773" s="0" t="e">
        <f aca="false">pex(AI773,AJ773,gamma,AK773)</f>
        <v>#VALUE!</v>
      </c>
      <c r="AM773" s="0" t="e">
        <f aca="false">MachThroat(gamma,AL773,AE773)</f>
        <v>#VALUE!</v>
      </c>
      <c r="AN773" s="0" t="e">
        <f aca="false">CN(AM773,CSON,CINC)</f>
        <v>#VALUE!</v>
      </c>
      <c r="AO773" s="0" t="e">
        <f aca="false">DPDT(Constant,AN773,AM773,gamma,AE773,AL773)</f>
        <v>#VALUE!</v>
      </c>
      <c r="AP773" s="0" t="s">
        <v>134</v>
      </c>
      <c r="AQ773" s="0" t="n">
        <f aca="false">Q773+deltaT/2</f>
        <v>7.68499999999988</v>
      </c>
      <c r="AR773" s="0" t="e">
        <f aca="false">pC+deltaT*pdot2/2</f>
        <v>#VALUE!</v>
      </c>
      <c r="AS773" s="0" t="e">
        <f aca="false">hALT1($E$13:$G$1365,AQ773,2)</f>
        <v>#VALUE!</v>
      </c>
      <c r="AT773" s="0" t="e">
        <f aca="false">Veloc($E$13:$G$1365,AQ773,3)</f>
        <v>#VALUE!</v>
      </c>
      <c r="AU773" s="0" t="e">
        <f aca="false">IF(AS773&lt;hT,$G$5+alfa*(AS773-ho),TT)</f>
        <v>#VALUE!</v>
      </c>
      <c r="AV773" s="0" t="e">
        <f aca="false">IF(AS773&lt;hT,pSL*(1/(1+alfa*AF773/($G$5-alfa*ho)))^(go/(Rair*alfa)),pT*EXP(-go*(AF773-hT)/(Rair*TT)))</f>
        <v>#VALUE!</v>
      </c>
      <c r="AW773" s="0" t="e">
        <f aca="false">Mch(AT773,AU773,Rair,gamma)</f>
        <v>#VALUE!</v>
      </c>
      <c r="AX773" s="0" t="e">
        <f aca="false">Cpex(Cp0,AW773,$N$9,$L$13:$M$19)</f>
        <v>#VALUE!</v>
      </c>
      <c r="AY773" s="0" t="e">
        <f aca="false">pex(AV773,AW773,gamma,AX773)</f>
        <v>#VALUE!</v>
      </c>
      <c r="AZ773" s="0" t="e">
        <f aca="false">MachThroat(gamma,AY773,AR773)</f>
        <v>#VALUE!</v>
      </c>
      <c r="BA773" s="0" t="e">
        <f aca="false">CN(AZ773,CSON,CINC)</f>
        <v>#VALUE!</v>
      </c>
      <c r="BB773" s="0" t="e">
        <f aca="false">DPDT(Constant,BA773,AZ773,gamma,AR773,AY773)</f>
        <v>#VALUE!</v>
      </c>
      <c r="BC773" s="0" t="s">
        <v>134</v>
      </c>
      <c r="BD773" s="0" t="n">
        <f aca="false">Q773+deltaT</f>
        <v>7.68999999999988</v>
      </c>
      <c r="BE773" s="0" t="e">
        <f aca="false">pC+deltaT*pdot3</f>
        <v>#VALUE!</v>
      </c>
      <c r="BF773" s="0" t="e">
        <f aca="false">hALT1($E$13:$G$1365,BD773,2)</f>
        <v>#VALUE!</v>
      </c>
      <c r="BG773" s="0" t="e">
        <f aca="false">Veloc($E$13:$G$1365,BD773,3)</f>
        <v>#VALUE!</v>
      </c>
      <c r="BH773" s="0" t="e">
        <f aca="false">IF(BF773&lt;hT,$G$5+alfa*(BF773-ho),TT)</f>
        <v>#VALUE!</v>
      </c>
      <c r="BI773" s="0" t="e">
        <f aca="false">IF(BF773&lt;hT,pSL*(1/(1+alfa*BF773/($G$5-alfa*ho)))^(go/(Rair*alfa)),pT*EXP(-go*(BF773-hT)/(Rair*TT)))</f>
        <v>#VALUE!</v>
      </c>
      <c r="BJ773" s="0" t="e">
        <f aca="false">Mch(BG773,BH773,Rair,gamma)</f>
        <v>#VALUE!</v>
      </c>
      <c r="BK773" s="0" t="e">
        <f aca="false">Cpex(Cp0,BJ773,$N$9,$L$13:$M$19)</f>
        <v>#VALUE!</v>
      </c>
      <c r="BL773" s="0" t="e">
        <f aca="false">pex(BI773,BJ773,gamma,BK773)</f>
        <v>#VALUE!</v>
      </c>
      <c r="BM773" s="0" t="e">
        <f aca="false">MachThroat(gamma,BL773,BE773)</f>
        <v>#VALUE!</v>
      </c>
      <c r="BN773" s="0" t="e">
        <f aca="false">CN(BM773,CSON,CINC)</f>
        <v>#VALUE!</v>
      </c>
      <c r="BO773" s="0" t="e">
        <f aca="false">DPDT(Constant,BN773,BM773,gamma,BE773,BL773)</f>
        <v>#VALUE!</v>
      </c>
      <c r="BP773" s="0" t="e">
        <f aca="false">pC+deltaT*(pdot+2*pdot2+2*pdot3+pdot4)/6</f>
        <v>#VALUE!</v>
      </c>
      <c r="BQ773" s="0" t="s">
        <v>134</v>
      </c>
      <c r="BR773" s="0" t="n">
        <f aca="false">Q773</f>
        <v>7.67999999999988</v>
      </c>
      <c r="BS773" s="0" t="e">
        <f aca="false">R773/144</f>
        <v>#VALUE!</v>
      </c>
      <c r="BT773" s="0" t="e">
        <f aca="false">pX/144</f>
        <v>#VALUE!</v>
      </c>
      <c r="BU773" s="0" t="e">
        <f aca="false">pa/144</f>
        <v>#VALUE!</v>
      </c>
      <c r="BV773" s="11" t="n">
        <f aca="false">BR773</f>
        <v>7.67999999999988</v>
      </c>
      <c r="BW773" s="12" t="e">
        <f aca="false">(pC-pX)/144</f>
        <v>#VALUE!</v>
      </c>
      <c r="BX773" s="0" t="s">
        <v>134</v>
      </c>
      <c r="BZ773" s="0" t="s">
        <v>134</v>
      </c>
      <c r="CA773" s="0" t="s">
        <v>134</v>
      </c>
      <c r="CB773" s="0" t="s">
        <v>134</v>
      </c>
      <c r="CC773" s="0" t="s">
        <v>134</v>
      </c>
      <c r="CD773" s="0" t="s">
        <v>134</v>
      </c>
      <c r="CE773" s="0" t="s">
        <v>134</v>
      </c>
    </row>
    <row r="774" customFormat="false" ht="12.75" hidden="false" customHeight="false" outlineLevel="0" collapsed="false">
      <c r="E774" s="9" t="n">
        <v>7.61</v>
      </c>
      <c r="F774" s="9" t="n">
        <v>7192.64839285795</v>
      </c>
      <c r="G774" s="9" t="n">
        <v>889.883281363355</v>
      </c>
      <c r="Q774" s="0" t="n">
        <f aca="false">Q773+deltaT</f>
        <v>7.68999999999988</v>
      </c>
      <c r="R774" s="0" t="e">
        <f aca="false">BP773</f>
        <v>#VALUE!</v>
      </c>
      <c r="S774" s="0" t="e">
        <f aca="false">hALT1($E$13:$G$1365,Q774,2)</f>
        <v>#VALUE!</v>
      </c>
      <c r="T774" s="0" t="e">
        <f aca="false">Veloc($E$13:$G$1365,Q774,3)</f>
        <v>#VALUE!</v>
      </c>
      <c r="U774" s="0" t="e">
        <f aca="false">IF(S774&lt;hT,$G$5+alfa*(S774-ho),TT)</f>
        <v>#VALUE!</v>
      </c>
      <c r="V774" s="0" t="e">
        <f aca="false">IF(S774&lt;hT,pSL*(1/(1+alfa*S774/($G$5-alfa*ho)))^(go/(Rair*alfa)),pT*EXP(-go*(S774-hT)/(Rair*TT)))</f>
        <v>#VALUE!</v>
      </c>
      <c r="W774" s="0" t="e">
        <f aca="false">Mch(T774,U774,Rair,gamma)</f>
        <v>#VALUE!</v>
      </c>
      <c r="X774" s="0" t="e">
        <f aca="false">Cpex(Cp0,W774,$N$9,$L$13:$M$19)</f>
        <v>#VALUE!</v>
      </c>
      <c r="Y774" s="0" t="e">
        <f aca="false">pex(V774,W774,gamma,X774)</f>
        <v>#VALUE!</v>
      </c>
      <c r="Z774" s="0" t="e">
        <f aca="false">MachThroat(gamma,Y774,R774)</f>
        <v>#VALUE!</v>
      </c>
      <c r="AA774" s="0" t="e">
        <f aca="false">CN(Z774,CSON,CINC)</f>
        <v>#VALUE!</v>
      </c>
      <c r="AB774" s="0" t="e">
        <f aca="false">DPDT(Constant,AA774,Z774,gamma,R774,Y774)</f>
        <v>#VALUE!</v>
      </c>
      <c r="AC774" s="0" t="s">
        <v>134</v>
      </c>
      <c r="AD774" s="0" t="n">
        <f aca="false">Q774+deltaT/2</f>
        <v>7.69499999999988</v>
      </c>
      <c r="AE774" s="0" t="e">
        <f aca="false">pC+deltaT*pdot/2</f>
        <v>#VALUE!</v>
      </c>
      <c r="AF774" s="0" t="e">
        <f aca="false">hALT1($E$13:$G$1365,AD774,2)</f>
        <v>#VALUE!</v>
      </c>
      <c r="AG774" s="0" t="e">
        <f aca="false">Veloc($E$13:$G$1365,AD774,3)</f>
        <v>#VALUE!</v>
      </c>
      <c r="AH774" s="0" t="e">
        <f aca="false">IF(AF774&lt;hT,$G$5+alfa*(AF774-ho),TT)</f>
        <v>#VALUE!</v>
      </c>
      <c r="AI774" s="0" t="e">
        <f aca="false">IF(AF774&lt;hT,pSL*(1/(1+alfa*AF774/($G$5-alfa*ho)))^(go/(Rair*alfa)),pT*EXP(-go*(AF774-hT)/(Rair*TT)))</f>
        <v>#VALUE!</v>
      </c>
      <c r="AJ774" s="0" t="e">
        <f aca="false">Mch(AG774,AH774,Rair,gamma)</f>
        <v>#VALUE!</v>
      </c>
      <c r="AK774" s="0" t="e">
        <f aca="false">Cpex(Cp0,AJ774,$N$9,$L$13:$M$19)</f>
        <v>#VALUE!</v>
      </c>
      <c r="AL774" s="0" t="e">
        <f aca="false">pex(AI774,AJ774,gamma,AK774)</f>
        <v>#VALUE!</v>
      </c>
      <c r="AM774" s="0" t="e">
        <f aca="false">MachThroat(gamma,AL774,AE774)</f>
        <v>#VALUE!</v>
      </c>
      <c r="AN774" s="0" t="e">
        <f aca="false">CN(AM774,CSON,CINC)</f>
        <v>#VALUE!</v>
      </c>
      <c r="AO774" s="0" t="e">
        <f aca="false">DPDT(Constant,AN774,AM774,gamma,AE774,AL774)</f>
        <v>#VALUE!</v>
      </c>
      <c r="AP774" s="0" t="s">
        <v>134</v>
      </c>
      <c r="AQ774" s="0" t="n">
        <f aca="false">Q774+deltaT/2</f>
        <v>7.69499999999988</v>
      </c>
      <c r="AR774" s="0" t="e">
        <f aca="false">pC+deltaT*pdot2/2</f>
        <v>#VALUE!</v>
      </c>
      <c r="AS774" s="0" t="e">
        <f aca="false">hALT1($E$13:$G$1365,AQ774,2)</f>
        <v>#VALUE!</v>
      </c>
      <c r="AT774" s="0" t="e">
        <f aca="false">Veloc($E$13:$G$1365,AQ774,3)</f>
        <v>#VALUE!</v>
      </c>
      <c r="AU774" s="0" t="e">
        <f aca="false">IF(AS774&lt;hT,$G$5+alfa*(AS774-ho),TT)</f>
        <v>#VALUE!</v>
      </c>
      <c r="AV774" s="0" t="e">
        <f aca="false">IF(AS774&lt;hT,pSL*(1/(1+alfa*AF774/($G$5-alfa*ho)))^(go/(Rair*alfa)),pT*EXP(-go*(AF774-hT)/(Rair*TT)))</f>
        <v>#VALUE!</v>
      </c>
      <c r="AW774" s="0" t="e">
        <f aca="false">Mch(AT774,AU774,Rair,gamma)</f>
        <v>#VALUE!</v>
      </c>
      <c r="AX774" s="0" t="e">
        <f aca="false">Cpex(Cp0,AW774,$N$9,$L$13:$M$19)</f>
        <v>#VALUE!</v>
      </c>
      <c r="AY774" s="0" t="e">
        <f aca="false">pex(AV774,AW774,gamma,AX774)</f>
        <v>#VALUE!</v>
      </c>
      <c r="AZ774" s="0" t="e">
        <f aca="false">MachThroat(gamma,AY774,AR774)</f>
        <v>#VALUE!</v>
      </c>
      <c r="BA774" s="0" t="e">
        <f aca="false">CN(AZ774,CSON,CINC)</f>
        <v>#VALUE!</v>
      </c>
      <c r="BB774" s="0" t="e">
        <f aca="false">DPDT(Constant,BA774,AZ774,gamma,AR774,AY774)</f>
        <v>#VALUE!</v>
      </c>
      <c r="BC774" s="0" t="s">
        <v>134</v>
      </c>
      <c r="BD774" s="0" t="n">
        <f aca="false">Q774+deltaT</f>
        <v>7.69999999999988</v>
      </c>
      <c r="BE774" s="0" t="e">
        <f aca="false">pC+deltaT*pdot3</f>
        <v>#VALUE!</v>
      </c>
      <c r="BF774" s="0" t="e">
        <f aca="false">hALT1($E$13:$G$1365,BD774,2)</f>
        <v>#VALUE!</v>
      </c>
      <c r="BG774" s="0" t="e">
        <f aca="false">Veloc($E$13:$G$1365,BD774,3)</f>
        <v>#VALUE!</v>
      </c>
      <c r="BH774" s="0" t="e">
        <f aca="false">IF(BF774&lt;hT,$G$5+alfa*(BF774-ho),TT)</f>
        <v>#VALUE!</v>
      </c>
      <c r="BI774" s="0" t="e">
        <f aca="false">IF(BF774&lt;hT,pSL*(1/(1+alfa*BF774/($G$5-alfa*ho)))^(go/(Rair*alfa)),pT*EXP(-go*(BF774-hT)/(Rair*TT)))</f>
        <v>#VALUE!</v>
      </c>
      <c r="BJ774" s="0" t="e">
        <f aca="false">Mch(BG774,BH774,Rair,gamma)</f>
        <v>#VALUE!</v>
      </c>
      <c r="BK774" s="0" t="e">
        <f aca="false">Cpex(Cp0,BJ774,$N$9,$L$13:$M$19)</f>
        <v>#VALUE!</v>
      </c>
      <c r="BL774" s="0" t="e">
        <f aca="false">pex(BI774,BJ774,gamma,BK774)</f>
        <v>#VALUE!</v>
      </c>
      <c r="BM774" s="0" t="e">
        <f aca="false">MachThroat(gamma,BL774,BE774)</f>
        <v>#VALUE!</v>
      </c>
      <c r="BN774" s="0" t="e">
        <f aca="false">CN(BM774,CSON,CINC)</f>
        <v>#VALUE!</v>
      </c>
      <c r="BO774" s="0" t="e">
        <f aca="false">DPDT(Constant,BN774,BM774,gamma,BE774,BL774)</f>
        <v>#VALUE!</v>
      </c>
      <c r="BP774" s="0" t="e">
        <f aca="false">pC+deltaT*(pdot+2*pdot2+2*pdot3+pdot4)/6</f>
        <v>#VALUE!</v>
      </c>
      <c r="BQ774" s="0" t="s">
        <v>134</v>
      </c>
      <c r="BR774" s="0" t="n">
        <f aca="false">Q774</f>
        <v>7.68999999999988</v>
      </c>
      <c r="BS774" s="0" t="e">
        <f aca="false">R774/144</f>
        <v>#VALUE!</v>
      </c>
      <c r="BT774" s="0" t="e">
        <f aca="false">pX/144</f>
        <v>#VALUE!</v>
      </c>
      <c r="BU774" s="0" t="e">
        <f aca="false">pa/144</f>
        <v>#VALUE!</v>
      </c>
      <c r="BV774" s="11" t="n">
        <f aca="false">BR774</f>
        <v>7.68999999999988</v>
      </c>
      <c r="BW774" s="12" t="e">
        <f aca="false">(pC-pX)/144</f>
        <v>#VALUE!</v>
      </c>
      <c r="BX774" s="0" t="s">
        <v>134</v>
      </c>
      <c r="BZ774" s="0" t="s">
        <v>134</v>
      </c>
      <c r="CA774" s="0" t="s">
        <v>134</v>
      </c>
      <c r="CB774" s="0" t="s">
        <v>134</v>
      </c>
      <c r="CC774" s="0" t="s">
        <v>134</v>
      </c>
      <c r="CD774" s="0" t="s">
        <v>134</v>
      </c>
      <c r="CE774" s="0" t="s">
        <v>134</v>
      </c>
    </row>
    <row r="775" customFormat="false" ht="12.75" hidden="false" customHeight="false" outlineLevel="0" collapsed="false">
      <c r="E775" s="9" t="n">
        <v>7.62</v>
      </c>
      <c r="F775" s="9" t="n">
        <v>7201.54335320376</v>
      </c>
      <c r="G775" s="9" t="n">
        <v>889.108928615382</v>
      </c>
      <c r="Q775" s="0" t="n">
        <f aca="false">Q774+deltaT</f>
        <v>7.69999999999988</v>
      </c>
      <c r="R775" s="0" t="e">
        <f aca="false">BP774</f>
        <v>#VALUE!</v>
      </c>
      <c r="S775" s="0" t="e">
        <f aca="false">hALT1($E$13:$G$1365,Q775,2)</f>
        <v>#VALUE!</v>
      </c>
      <c r="T775" s="0" t="e">
        <f aca="false">Veloc($E$13:$G$1365,Q775,3)</f>
        <v>#VALUE!</v>
      </c>
      <c r="U775" s="0" t="e">
        <f aca="false">IF(S775&lt;hT,$G$5+alfa*(S775-ho),TT)</f>
        <v>#VALUE!</v>
      </c>
      <c r="V775" s="0" t="e">
        <f aca="false">IF(S775&lt;hT,pSL*(1/(1+alfa*S775/($G$5-alfa*ho)))^(go/(Rair*alfa)),pT*EXP(-go*(S775-hT)/(Rair*TT)))</f>
        <v>#VALUE!</v>
      </c>
      <c r="W775" s="0" t="e">
        <f aca="false">Mch(T775,U775,Rair,gamma)</f>
        <v>#VALUE!</v>
      </c>
      <c r="X775" s="0" t="e">
        <f aca="false">Cpex(Cp0,W775,$N$9,$L$13:$M$19)</f>
        <v>#VALUE!</v>
      </c>
      <c r="Y775" s="0" t="e">
        <f aca="false">pex(V775,W775,gamma,X775)</f>
        <v>#VALUE!</v>
      </c>
      <c r="Z775" s="0" t="e">
        <f aca="false">MachThroat(gamma,Y775,R775)</f>
        <v>#VALUE!</v>
      </c>
      <c r="AA775" s="0" t="e">
        <f aca="false">CN(Z775,CSON,CINC)</f>
        <v>#VALUE!</v>
      </c>
      <c r="AB775" s="0" t="e">
        <f aca="false">DPDT(Constant,AA775,Z775,gamma,R775,Y775)</f>
        <v>#VALUE!</v>
      </c>
      <c r="AC775" s="0" t="s">
        <v>134</v>
      </c>
      <c r="AD775" s="0" t="n">
        <f aca="false">Q775+deltaT/2</f>
        <v>7.70499999999988</v>
      </c>
      <c r="AE775" s="0" t="e">
        <f aca="false">pC+deltaT*pdot/2</f>
        <v>#VALUE!</v>
      </c>
      <c r="AF775" s="0" t="e">
        <f aca="false">hALT1($E$13:$G$1365,AD775,2)</f>
        <v>#VALUE!</v>
      </c>
      <c r="AG775" s="0" t="e">
        <f aca="false">Veloc($E$13:$G$1365,AD775,3)</f>
        <v>#VALUE!</v>
      </c>
      <c r="AH775" s="0" t="e">
        <f aca="false">IF(AF775&lt;hT,$G$5+alfa*(AF775-ho),TT)</f>
        <v>#VALUE!</v>
      </c>
      <c r="AI775" s="0" t="e">
        <f aca="false">IF(AF775&lt;hT,pSL*(1/(1+alfa*AF775/($G$5-alfa*ho)))^(go/(Rair*alfa)),pT*EXP(-go*(AF775-hT)/(Rair*TT)))</f>
        <v>#VALUE!</v>
      </c>
      <c r="AJ775" s="0" t="e">
        <f aca="false">Mch(AG775,AH775,Rair,gamma)</f>
        <v>#VALUE!</v>
      </c>
      <c r="AK775" s="0" t="e">
        <f aca="false">Cpex(Cp0,AJ775,$N$9,$L$13:$M$19)</f>
        <v>#VALUE!</v>
      </c>
      <c r="AL775" s="0" t="e">
        <f aca="false">pex(AI775,AJ775,gamma,AK775)</f>
        <v>#VALUE!</v>
      </c>
      <c r="AM775" s="0" t="e">
        <f aca="false">MachThroat(gamma,AL775,AE775)</f>
        <v>#VALUE!</v>
      </c>
      <c r="AN775" s="0" t="e">
        <f aca="false">CN(AM775,CSON,CINC)</f>
        <v>#VALUE!</v>
      </c>
      <c r="AO775" s="0" t="e">
        <f aca="false">DPDT(Constant,AN775,AM775,gamma,AE775,AL775)</f>
        <v>#VALUE!</v>
      </c>
      <c r="AP775" s="0" t="s">
        <v>134</v>
      </c>
      <c r="AQ775" s="0" t="n">
        <f aca="false">Q775+deltaT/2</f>
        <v>7.70499999999988</v>
      </c>
      <c r="AR775" s="0" t="e">
        <f aca="false">pC+deltaT*pdot2/2</f>
        <v>#VALUE!</v>
      </c>
      <c r="AS775" s="0" t="e">
        <f aca="false">hALT1($E$13:$G$1365,AQ775,2)</f>
        <v>#VALUE!</v>
      </c>
      <c r="AT775" s="0" t="e">
        <f aca="false">Veloc($E$13:$G$1365,AQ775,3)</f>
        <v>#VALUE!</v>
      </c>
      <c r="AU775" s="0" t="e">
        <f aca="false">IF(AS775&lt;hT,$G$5+alfa*(AS775-ho),TT)</f>
        <v>#VALUE!</v>
      </c>
      <c r="AV775" s="0" t="e">
        <f aca="false">IF(AS775&lt;hT,pSL*(1/(1+alfa*AF775/($G$5-alfa*ho)))^(go/(Rair*alfa)),pT*EXP(-go*(AF775-hT)/(Rair*TT)))</f>
        <v>#VALUE!</v>
      </c>
      <c r="AW775" s="0" t="e">
        <f aca="false">Mch(AT775,AU775,Rair,gamma)</f>
        <v>#VALUE!</v>
      </c>
      <c r="AX775" s="0" t="e">
        <f aca="false">Cpex(Cp0,AW775,$N$9,$L$13:$M$19)</f>
        <v>#VALUE!</v>
      </c>
      <c r="AY775" s="0" t="e">
        <f aca="false">pex(AV775,AW775,gamma,AX775)</f>
        <v>#VALUE!</v>
      </c>
      <c r="AZ775" s="0" t="e">
        <f aca="false">MachThroat(gamma,AY775,AR775)</f>
        <v>#VALUE!</v>
      </c>
      <c r="BA775" s="0" t="e">
        <f aca="false">CN(AZ775,CSON,CINC)</f>
        <v>#VALUE!</v>
      </c>
      <c r="BB775" s="0" t="e">
        <f aca="false">DPDT(Constant,BA775,AZ775,gamma,AR775,AY775)</f>
        <v>#VALUE!</v>
      </c>
      <c r="BC775" s="0" t="s">
        <v>134</v>
      </c>
      <c r="BD775" s="0" t="n">
        <f aca="false">Q775+deltaT</f>
        <v>7.70999999999988</v>
      </c>
      <c r="BE775" s="0" t="e">
        <f aca="false">pC+deltaT*pdot3</f>
        <v>#VALUE!</v>
      </c>
      <c r="BF775" s="0" t="e">
        <f aca="false">hALT1($E$13:$G$1365,BD775,2)</f>
        <v>#VALUE!</v>
      </c>
      <c r="BG775" s="0" t="e">
        <f aca="false">Veloc($E$13:$G$1365,BD775,3)</f>
        <v>#VALUE!</v>
      </c>
      <c r="BH775" s="0" t="e">
        <f aca="false">IF(BF775&lt;hT,$G$5+alfa*(BF775-ho),TT)</f>
        <v>#VALUE!</v>
      </c>
      <c r="BI775" s="0" t="e">
        <f aca="false">IF(BF775&lt;hT,pSL*(1/(1+alfa*BF775/($G$5-alfa*ho)))^(go/(Rair*alfa)),pT*EXP(-go*(BF775-hT)/(Rair*TT)))</f>
        <v>#VALUE!</v>
      </c>
      <c r="BJ775" s="0" t="e">
        <f aca="false">Mch(BG775,BH775,Rair,gamma)</f>
        <v>#VALUE!</v>
      </c>
      <c r="BK775" s="0" t="e">
        <f aca="false">Cpex(Cp0,BJ775,$N$9,$L$13:$M$19)</f>
        <v>#VALUE!</v>
      </c>
      <c r="BL775" s="0" t="e">
        <f aca="false">pex(BI775,BJ775,gamma,BK775)</f>
        <v>#VALUE!</v>
      </c>
      <c r="BM775" s="0" t="e">
        <f aca="false">MachThroat(gamma,BL775,BE775)</f>
        <v>#VALUE!</v>
      </c>
      <c r="BN775" s="0" t="e">
        <f aca="false">CN(BM775,CSON,CINC)</f>
        <v>#VALUE!</v>
      </c>
      <c r="BO775" s="0" t="e">
        <f aca="false">DPDT(Constant,BN775,BM775,gamma,BE775,BL775)</f>
        <v>#VALUE!</v>
      </c>
      <c r="BP775" s="0" t="e">
        <f aca="false">pC+deltaT*(pdot+2*pdot2+2*pdot3+pdot4)/6</f>
        <v>#VALUE!</v>
      </c>
      <c r="BQ775" s="0" t="s">
        <v>134</v>
      </c>
      <c r="BR775" s="0" t="n">
        <f aca="false">Q775</f>
        <v>7.69999999999988</v>
      </c>
      <c r="BS775" s="0" t="e">
        <f aca="false">R775/144</f>
        <v>#VALUE!</v>
      </c>
      <c r="BT775" s="0" t="e">
        <f aca="false">pX/144</f>
        <v>#VALUE!</v>
      </c>
      <c r="BU775" s="0" t="e">
        <f aca="false">pa/144</f>
        <v>#VALUE!</v>
      </c>
      <c r="BV775" s="11" t="n">
        <f aca="false">BR775</f>
        <v>7.69999999999988</v>
      </c>
      <c r="BW775" s="12" t="e">
        <f aca="false">(pC-pX)/144</f>
        <v>#VALUE!</v>
      </c>
      <c r="BX775" s="0" t="s">
        <v>134</v>
      </c>
      <c r="BZ775" s="0" t="s">
        <v>134</v>
      </c>
      <c r="CA775" s="0" t="s">
        <v>134</v>
      </c>
      <c r="CB775" s="0" t="s">
        <v>134</v>
      </c>
      <c r="CC775" s="0" t="s">
        <v>134</v>
      </c>
      <c r="CD775" s="0" t="s">
        <v>134</v>
      </c>
      <c r="CE775" s="0" t="s">
        <v>134</v>
      </c>
    </row>
    <row r="776" customFormat="false" ht="12.75" hidden="false" customHeight="false" outlineLevel="0" collapsed="false">
      <c r="E776" s="9" t="n">
        <v>7.63</v>
      </c>
      <c r="F776" s="9" t="n">
        <v>7210.43057424366</v>
      </c>
      <c r="G776" s="9" t="n">
        <v>888.335419888783</v>
      </c>
      <c r="Q776" s="0" t="n">
        <f aca="false">Q775+deltaT</f>
        <v>7.70999999999988</v>
      </c>
      <c r="R776" s="0" t="e">
        <f aca="false">BP775</f>
        <v>#VALUE!</v>
      </c>
      <c r="S776" s="0" t="e">
        <f aca="false">hALT1($E$13:$G$1365,Q776,2)</f>
        <v>#VALUE!</v>
      </c>
      <c r="T776" s="0" t="e">
        <f aca="false">Veloc($E$13:$G$1365,Q776,3)</f>
        <v>#VALUE!</v>
      </c>
      <c r="U776" s="0" t="e">
        <f aca="false">IF(S776&lt;hT,$G$5+alfa*(S776-ho),TT)</f>
        <v>#VALUE!</v>
      </c>
      <c r="V776" s="0" t="e">
        <f aca="false">IF(S776&lt;hT,pSL*(1/(1+alfa*S776/($G$5-alfa*ho)))^(go/(Rair*alfa)),pT*EXP(-go*(S776-hT)/(Rair*TT)))</f>
        <v>#VALUE!</v>
      </c>
      <c r="W776" s="0" t="e">
        <f aca="false">Mch(T776,U776,Rair,gamma)</f>
        <v>#VALUE!</v>
      </c>
      <c r="X776" s="0" t="e">
        <f aca="false">Cpex(Cp0,W776,$N$9,$L$13:$M$19)</f>
        <v>#VALUE!</v>
      </c>
      <c r="Y776" s="0" t="e">
        <f aca="false">pex(V776,W776,gamma,X776)</f>
        <v>#VALUE!</v>
      </c>
      <c r="Z776" s="0" t="e">
        <f aca="false">MachThroat(gamma,Y776,R776)</f>
        <v>#VALUE!</v>
      </c>
      <c r="AA776" s="0" t="e">
        <f aca="false">CN(Z776,CSON,CINC)</f>
        <v>#VALUE!</v>
      </c>
      <c r="AB776" s="0" t="e">
        <f aca="false">DPDT(Constant,AA776,Z776,gamma,R776,Y776)</f>
        <v>#VALUE!</v>
      </c>
      <c r="AC776" s="0" t="s">
        <v>134</v>
      </c>
      <c r="AD776" s="0" t="n">
        <f aca="false">Q776+deltaT/2</f>
        <v>7.71499999999988</v>
      </c>
      <c r="AE776" s="0" t="e">
        <f aca="false">pC+deltaT*pdot/2</f>
        <v>#VALUE!</v>
      </c>
      <c r="AF776" s="0" t="e">
        <f aca="false">hALT1($E$13:$G$1365,AD776,2)</f>
        <v>#VALUE!</v>
      </c>
      <c r="AG776" s="0" t="e">
        <f aca="false">Veloc($E$13:$G$1365,AD776,3)</f>
        <v>#VALUE!</v>
      </c>
      <c r="AH776" s="0" t="e">
        <f aca="false">IF(AF776&lt;hT,$G$5+alfa*(AF776-ho),TT)</f>
        <v>#VALUE!</v>
      </c>
      <c r="AI776" s="0" t="e">
        <f aca="false">IF(AF776&lt;hT,pSL*(1/(1+alfa*AF776/($G$5-alfa*ho)))^(go/(Rair*alfa)),pT*EXP(-go*(AF776-hT)/(Rair*TT)))</f>
        <v>#VALUE!</v>
      </c>
      <c r="AJ776" s="0" t="e">
        <f aca="false">Mch(AG776,AH776,Rair,gamma)</f>
        <v>#VALUE!</v>
      </c>
      <c r="AK776" s="0" t="e">
        <f aca="false">Cpex(Cp0,AJ776,$N$9,$L$13:$M$19)</f>
        <v>#VALUE!</v>
      </c>
      <c r="AL776" s="0" t="e">
        <f aca="false">pex(AI776,AJ776,gamma,AK776)</f>
        <v>#VALUE!</v>
      </c>
      <c r="AM776" s="0" t="e">
        <f aca="false">MachThroat(gamma,AL776,AE776)</f>
        <v>#VALUE!</v>
      </c>
      <c r="AN776" s="0" t="e">
        <f aca="false">CN(AM776,CSON,CINC)</f>
        <v>#VALUE!</v>
      </c>
      <c r="AO776" s="0" t="e">
        <f aca="false">DPDT(Constant,AN776,AM776,gamma,AE776,AL776)</f>
        <v>#VALUE!</v>
      </c>
      <c r="AP776" s="0" t="s">
        <v>134</v>
      </c>
      <c r="AQ776" s="0" t="n">
        <f aca="false">Q776+deltaT/2</f>
        <v>7.71499999999988</v>
      </c>
      <c r="AR776" s="0" t="e">
        <f aca="false">pC+deltaT*pdot2/2</f>
        <v>#VALUE!</v>
      </c>
      <c r="AS776" s="0" t="e">
        <f aca="false">hALT1($E$13:$G$1365,AQ776,2)</f>
        <v>#VALUE!</v>
      </c>
      <c r="AT776" s="0" t="e">
        <f aca="false">Veloc($E$13:$G$1365,AQ776,3)</f>
        <v>#VALUE!</v>
      </c>
      <c r="AU776" s="0" t="e">
        <f aca="false">IF(AS776&lt;hT,$G$5+alfa*(AS776-ho),TT)</f>
        <v>#VALUE!</v>
      </c>
      <c r="AV776" s="0" t="e">
        <f aca="false">IF(AS776&lt;hT,pSL*(1/(1+alfa*AF776/($G$5-alfa*ho)))^(go/(Rair*alfa)),pT*EXP(-go*(AF776-hT)/(Rair*TT)))</f>
        <v>#VALUE!</v>
      </c>
      <c r="AW776" s="0" t="e">
        <f aca="false">Mch(AT776,AU776,Rair,gamma)</f>
        <v>#VALUE!</v>
      </c>
      <c r="AX776" s="0" t="e">
        <f aca="false">Cpex(Cp0,AW776,$N$9,$L$13:$M$19)</f>
        <v>#VALUE!</v>
      </c>
      <c r="AY776" s="0" t="e">
        <f aca="false">pex(AV776,AW776,gamma,AX776)</f>
        <v>#VALUE!</v>
      </c>
      <c r="AZ776" s="0" t="e">
        <f aca="false">MachThroat(gamma,AY776,AR776)</f>
        <v>#VALUE!</v>
      </c>
      <c r="BA776" s="0" t="e">
        <f aca="false">CN(AZ776,CSON,CINC)</f>
        <v>#VALUE!</v>
      </c>
      <c r="BB776" s="0" t="e">
        <f aca="false">DPDT(Constant,BA776,AZ776,gamma,AR776,AY776)</f>
        <v>#VALUE!</v>
      </c>
      <c r="BC776" s="0" t="s">
        <v>134</v>
      </c>
      <c r="BD776" s="0" t="n">
        <f aca="false">Q776+deltaT</f>
        <v>7.71999999999988</v>
      </c>
      <c r="BE776" s="0" t="e">
        <f aca="false">pC+deltaT*pdot3</f>
        <v>#VALUE!</v>
      </c>
      <c r="BF776" s="0" t="e">
        <f aca="false">hALT1($E$13:$G$1365,BD776,2)</f>
        <v>#VALUE!</v>
      </c>
      <c r="BG776" s="0" t="e">
        <f aca="false">Veloc($E$13:$G$1365,BD776,3)</f>
        <v>#VALUE!</v>
      </c>
      <c r="BH776" s="0" t="e">
        <f aca="false">IF(BF776&lt;hT,$G$5+alfa*(BF776-ho),TT)</f>
        <v>#VALUE!</v>
      </c>
      <c r="BI776" s="0" t="e">
        <f aca="false">IF(BF776&lt;hT,pSL*(1/(1+alfa*BF776/($G$5-alfa*ho)))^(go/(Rair*alfa)),pT*EXP(-go*(BF776-hT)/(Rair*TT)))</f>
        <v>#VALUE!</v>
      </c>
      <c r="BJ776" s="0" t="e">
        <f aca="false">Mch(BG776,BH776,Rair,gamma)</f>
        <v>#VALUE!</v>
      </c>
      <c r="BK776" s="0" t="e">
        <f aca="false">Cpex(Cp0,BJ776,$N$9,$L$13:$M$19)</f>
        <v>#VALUE!</v>
      </c>
      <c r="BL776" s="0" t="e">
        <f aca="false">pex(BI776,BJ776,gamma,BK776)</f>
        <v>#VALUE!</v>
      </c>
      <c r="BM776" s="0" t="e">
        <f aca="false">MachThroat(gamma,BL776,BE776)</f>
        <v>#VALUE!</v>
      </c>
      <c r="BN776" s="0" t="e">
        <f aca="false">CN(BM776,CSON,CINC)</f>
        <v>#VALUE!</v>
      </c>
      <c r="BO776" s="0" t="e">
        <f aca="false">DPDT(Constant,BN776,BM776,gamma,BE776,BL776)</f>
        <v>#VALUE!</v>
      </c>
      <c r="BP776" s="0" t="e">
        <f aca="false">pC+deltaT*(pdot+2*pdot2+2*pdot3+pdot4)/6</f>
        <v>#VALUE!</v>
      </c>
      <c r="BQ776" s="0" t="s">
        <v>134</v>
      </c>
      <c r="BR776" s="0" t="n">
        <f aca="false">Q776</f>
        <v>7.70999999999988</v>
      </c>
      <c r="BS776" s="0" t="e">
        <f aca="false">R776/144</f>
        <v>#VALUE!</v>
      </c>
      <c r="BT776" s="0" t="e">
        <f aca="false">pX/144</f>
        <v>#VALUE!</v>
      </c>
      <c r="BU776" s="0" t="e">
        <f aca="false">pa/144</f>
        <v>#VALUE!</v>
      </c>
      <c r="BV776" s="11" t="n">
        <f aca="false">BR776</f>
        <v>7.70999999999988</v>
      </c>
      <c r="BW776" s="12" t="e">
        <f aca="false">(pC-pX)/144</f>
        <v>#VALUE!</v>
      </c>
      <c r="BX776" s="0" t="s">
        <v>134</v>
      </c>
      <c r="BZ776" s="0" t="s">
        <v>134</v>
      </c>
      <c r="CA776" s="0" t="s">
        <v>134</v>
      </c>
      <c r="CB776" s="0" t="s">
        <v>134</v>
      </c>
      <c r="CC776" s="0" t="s">
        <v>134</v>
      </c>
      <c r="CD776" s="0" t="s">
        <v>134</v>
      </c>
      <c r="CE776" s="0" t="s">
        <v>134</v>
      </c>
    </row>
    <row r="777" customFormat="false" ht="12.75" hidden="false" customHeight="false" outlineLevel="0" collapsed="false">
      <c r="E777" s="9" t="n">
        <v>7.64</v>
      </c>
      <c r="F777" s="9" t="n">
        <v>7219.31006440904</v>
      </c>
      <c r="G777" s="9" t="n">
        <v>887.562753415692</v>
      </c>
      <c r="Q777" s="0" t="n">
        <f aca="false">Q776+deltaT</f>
        <v>7.71999999999988</v>
      </c>
      <c r="R777" s="0" t="e">
        <f aca="false">BP776</f>
        <v>#VALUE!</v>
      </c>
      <c r="S777" s="0" t="e">
        <f aca="false">hALT1($E$13:$G$1365,Q777,2)</f>
        <v>#VALUE!</v>
      </c>
      <c r="T777" s="0" t="e">
        <f aca="false">Veloc($E$13:$G$1365,Q777,3)</f>
        <v>#VALUE!</v>
      </c>
      <c r="U777" s="0" t="e">
        <f aca="false">IF(S777&lt;hT,$G$5+alfa*(S777-ho),TT)</f>
        <v>#VALUE!</v>
      </c>
      <c r="V777" s="0" t="e">
        <f aca="false">IF(S777&lt;hT,pSL*(1/(1+alfa*S777/($G$5-alfa*ho)))^(go/(Rair*alfa)),pT*EXP(-go*(S777-hT)/(Rair*TT)))</f>
        <v>#VALUE!</v>
      </c>
      <c r="W777" s="0" t="e">
        <f aca="false">Mch(T777,U777,Rair,gamma)</f>
        <v>#VALUE!</v>
      </c>
      <c r="X777" s="0" t="e">
        <f aca="false">Cpex(Cp0,W777,$N$9,$L$13:$M$19)</f>
        <v>#VALUE!</v>
      </c>
      <c r="Y777" s="0" t="e">
        <f aca="false">pex(V777,W777,gamma,X777)</f>
        <v>#VALUE!</v>
      </c>
      <c r="Z777" s="0" t="e">
        <f aca="false">MachThroat(gamma,Y777,R777)</f>
        <v>#VALUE!</v>
      </c>
      <c r="AA777" s="0" t="e">
        <f aca="false">CN(Z777,CSON,CINC)</f>
        <v>#VALUE!</v>
      </c>
      <c r="AB777" s="0" t="e">
        <f aca="false">DPDT(Constant,AA777,Z777,gamma,R777,Y777)</f>
        <v>#VALUE!</v>
      </c>
      <c r="AC777" s="0" t="s">
        <v>134</v>
      </c>
      <c r="AD777" s="0" t="n">
        <f aca="false">Q777+deltaT/2</f>
        <v>7.72499999999988</v>
      </c>
      <c r="AE777" s="0" t="e">
        <f aca="false">pC+deltaT*pdot/2</f>
        <v>#VALUE!</v>
      </c>
      <c r="AF777" s="0" t="e">
        <f aca="false">hALT1($E$13:$G$1365,AD777,2)</f>
        <v>#VALUE!</v>
      </c>
      <c r="AG777" s="0" t="e">
        <f aca="false">Veloc($E$13:$G$1365,AD777,3)</f>
        <v>#VALUE!</v>
      </c>
      <c r="AH777" s="0" t="e">
        <f aca="false">IF(AF777&lt;hT,$G$5+alfa*(AF777-ho),TT)</f>
        <v>#VALUE!</v>
      </c>
      <c r="AI777" s="0" t="e">
        <f aca="false">IF(AF777&lt;hT,pSL*(1/(1+alfa*AF777/($G$5-alfa*ho)))^(go/(Rair*alfa)),pT*EXP(-go*(AF777-hT)/(Rair*TT)))</f>
        <v>#VALUE!</v>
      </c>
      <c r="AJ777" s="0" t="e">
        <f aca="false">Mch(AG777,AH777,Rair,gamma)</f>
        <v>#VALUE!</v>
      </c>
      <c r="AK777" s="0" t="e">
        <f aca="false">Cpex(Cp0,AJ777,$N$9,$L$13:$M$19)</f>
        <v>#VALUE!</v>
      </c>
      <c r="AL777" s="0" t="e">
        <f aca="false">pex(AI777,AJ777,gamma,AK777)</f>
        <v>#VALUE!</v>
      </c>
      <c r="AM777" s="0" t="e">
        <f aca="false">MachThroat(gamma,AL777,AE777)</f>
        <v>#VALUE!</v>
      </c>
      <c r="AN777" s="0" t="e">
        <f aca="false">CN(AM777,CSON,CINC)</f>
        <v>#VALUE!</v>
      </c>
      <c r="AO777" s="0" t="e">
        <f aca="false">DPDT(Constant,AN777,AM777,gamma,AE777,AL777)</f>
        <v>#VALUE!</v>
      </c>
      <c r="AP777" s="0" t="s">
        <v>134</v>
      </c>
      <c r="AQ777" s="0" t="n">
        <f aca="false">Q777+deltaT/2</f>
        <v>7.72499999999988</v>
      </c>
      <c r="AR777" s="0" t="e">
        <f aca="false">pC+deltaT*pdot2/2</f>
        <v>#VALUE!</v>
      </c>
      <c r="AS777" s="0" t="e">
        <f aca="false">hALT1($E$13:$G$1365,AQ777,2)</f>
        <v>#VALUE!</v>
      </c>
      <c r="AT777" s="0" t="e">
        <f aca="false">Veloc($E$13:$G$1365,AQ777,3)</f>
        <v>#VALUE!</v>
      </c>
      <c r="AU777" s="0" t="e">
        <f aca="false">IF(AS777&lt;hT,$G$5+alfa*(AS777-ho),TT)</f>
        <v>#VALUE!</v>
      </c>
      <c r="AV777" s="0" t="e">
        <f aca="false">IF(AS777&lt;hT,pSL*(1/(1+alfa*AF777/($G$5-alfa*ho)))^(go/(Rair*alfa)),pT*EXP(-go*(AF777-hT)/(Rair*TT)))</f>
        <v>#VALUE!</v>
      </c>
      <c r="AW777" s="0" t="e">
        <f aca="false">Mch(AT777,AU777,Rair,gamma)</f>
        <v>#VALUE!</v>
      </c>
      <c r="AX777" s="0" t="e">
        <f aca="false">Cpex(Cp0,AW777,$N$9,$L$13:$M$19)</f>
        <v>#VALUE!</v>
      </c>
      <c r="AY777" s="0" t="e">
        <f aca="false">pex(AV777,AW777,gamma,AX777)</f>
        <v>#VALUE!</v>
      </c>
      <c r="AZ777" s="0" t="e">
        <f aca="false">MachThroat(gamma,AY777,AR777)</f>
        <v>#VALUE!</v>
      </c>
      <c r="BA777" s="0" t="e">
        <f aca="false">CN(AZ777,CSON,CINC)</f>
        <v>#VALUE!</v>
      </c>
      <c r="BB777" s="0" t="e">
        <f aca="false">DPDT(Constant,BA777,AZ777,gamma,AR777,AY777)</f>
        <v>#VALUE!</v>
      </c>
      <c r="BC777" s="0" t="s">
        <v>134</v>
      </c>
      <c r="BD777" s="0" t="n">
        <f aca="false">Q777+deltaT</f>
        <v>7.72999999999988</v>
      </c>
      <c r="BE777" s="0" t="e">
        <f aca="false">pC+deltaT*pdot3</f>
        <v>#VALUE!</v>
      </c>
      <c r="BF777" s="0" t="e">
        <f aca="false">hALT1($E$13:$G$1365,BD777,2)</f>
        <v>#VALUE!</v>
      </c>
      <c r="BG777" s="0" t="e">
        <f aca="false">Veloc($E$13:$G$1365,BD777,3)</f>
        <v>#VALUE!</v>
      </c>
      <c r="BH777" s="0" t="e">
        <f aca="false">IF(BF777&lt;hT,$G$5+alfa*(BF777-ho),TT)</f>
        <v>#VALUE!</v>
      </c>
      <c r="BI777" s="0" t="e">
        <f aca="false">IF(BF777&lt;hT,pSL*(1/(1+alfa*BF777/($G$5-alfa*ho)))^(go/(Rair*alfa)),pT*EXP(-go*(BF777-hT)/(Rair*TT)))</f>
        <v>#VALUE!</v>
      </c>
      <c r="BJ777" s="0" t="e">
        <f aca="false">Mch(BG777,BH777,Rair,gamma)</f>
        <v>#VALUE!</v>
      </c>
      <c r="BK777" s="0" t="e">
        <f aca="false">Cpex(Cp0,BJ777,$N$9,$L$13:$M$19)</f>
        <v>#VALUE!</v>
      </c>
      <c r="BL777" s="0" t="e">
        <f aca="false">pex(BI777,BJ777,gamma,BK777)</f>
        <v>#VALUE!</v>
      </c>
      <c r="BM777" s="0" t="e">
        <f aca="false">MachThroat(gamma,BL777,BE777)</f>
        <v>#VALUE!</v>
      </c>
      <c r="BN777" s="0" t="e">
        <f aca="false">CN(BM777,CSON,CINC)</f>
        <v>#VALUE!</v>
      </c>
      <c r="BO777" s="0" t="e">
        <f aca="false">DPDT(Constant,BN777,BM777,gamma,BE777,BL777)</f>
        <v>#VALUE!</v>
      </c>
      <c r="BP777" s="0" t="e">
        <f aca="false">pC+deltaT*(pdot+2*pdot2+2*pdot3+pdot4)/6</f>
        <v>#VALUE!</v>
      </c>
      <c r="BQ777" s="0" t="s">
        <v>134</v>
      </c>
      <c r="BR777" s="0" t="n">
        <f aca="false">Q777</f>
        <v>7.71999999999988</v>
      </c>
      <c r="BS777" s="0" t="e">
        <f aca="false">R777/144</f>
        <v>#VALUE!</v>
      </c>
      <c r="BT777" s="0" t="e">
        <f aca="false">pX/144</f>
        <v>#VALUE!</v>
      </c>
      <c r="BU777" s="0" t="e">
        <f aca="false">pa/144</f>
        <v>#VALUE!</v>
      </c>
      <c r="BV777" s="11" t="n">
        <f aca="false">BR777</f>
        <v>7.71999999999988</v>
      </c>
      <c r="BW777" s="12" t="e">
        <f aca="false">(pC-pX)/144</f>
        <v>#VALUE!</v>
      </c>
      <c r="BX777" s="0" t="s">
        <v>134</v>
      </c>
      <c r="BZ777" s="0" t="s">
        <v>134</v>
      </c>
      <c r="CA777" s="0" t="s">
        <v>134</v>
      </c>
      <c r="CB777" s="0" t="s">
        <v>134</v>
      </c>
      <c r="CC777" s="0" t="s">
        <v>134</v>
      </c>
      <c r="CD777" s="0" t="s">
        <v>134</v>
      </c>
      <c r="CE777" s="0" t="s">
        <v>134</v>
      </c>
    </row>
    <row r="778" customFormat="false" ht="12.75" hidden="false" customHeight="false" outlineLevel="0" collapsed="false">
      <c r="E778" s="9" t="n">
        <v>7.65</v>
      </c>
      <c r="F778" s="9" t="n">
        <v>7228.18183211361</v>
      </c>
      <c r="G778" s="9" t="n">
        <v>886.790927432955</v>
      </c>
      <c r="Q778" s="0" t="n">
        <f aca="false">Q777+deltaT</f>
        <v>7.72999999999988</v>
      </c>
      <c r="R778" s="0" t="e">
        <f aca="false">BP777</f>
        <v>#VALUE!</v>
      </c>
      <c r="S778" s="0" t="e">
        <f aca="false">hALT1($E$13:$G$1365,Q778,2)</f>
        <v>#VALUE!</v>
      </c>
      <c r="T778" s="0" t="e">
        <f aca="false">Veloc($E$13:$G$1365,Q778,3)</f>
        <v>#VALUE!</v>
      </c>
      <c r="U778" s="0" t="e">
        <f aca="false">IF(S778&lt;hT,$G$5+alfa*(S778-ho),TT)</f>
        <v>#VALUE!</v>
      </c>
      <c r="V778" s="0" t="e">
        <f aca="false">IF(S778&lt;hT,pSL*(1/(1+alfa*S778/($G$5-alfa*ho)))^(go/(Rair*alfa)),pT*EXP(-go*(S778-hT)/(Rair*TT)))</f>
        <v>#VALUE!</v>
      </c>
      <c r="W778" s="0" t="e">
        <f aca="false">Mch(T778,U778,Rair,gamma)</f>
        <v>#VALUE!</v>
      </c>
      <c r="X778" s="0" t="e">
        <f aca="false">Cpex(Cp0,W778,$N$9,$L$13:$M$19)</f>
        <v>#VALUE!</v>
      </c>
      <c r="Y778" s="0" t="e">
        <f aca="false">pex(V778,W778,gamma,X778)</f>
        <v>#VALUE!</v>
      </c>
      <c r="Z778" s="0" t="e">
        <f aca="false">MachThroat(gamma,Y778,R778)</f>
        <v>#VALUE!</v>
      </c>
      <c r="AA778" s="0" t="e">
        <f aca="false">CN(Z778,CSON,CINC)</f>
        <v>#VALUE!</v>
      </c>
      <c r="AB778" s="0" t="e">
        <f aca="false">DPDT(Constant,AA778,Z778,gamma,R778,Y778)</f>
        <v>#VALUE!</v>
      </c>
      <c r="AC778" s="0" t="s">
        <v>134</v>
      </c>
      <c r="AD778" s="0" t="n">
        <f aca="false">Q778+deltaT/2</f>
        <v>7.73499999999988</v>
      </c>
      <c r="AE778" s="0" t="e">
        <f aca="false">pC+deltaT*pdot/2</f>
        <v>#VALUE!</v>
      </c>
      <c r="AF778" s="0" t="e">
        <f aca="false">hALT1($E$13:$G$1365,AD778,2)</f>
        <v>#VALUE!</v>
      </c>
      <c r="AG778" s="0" t="e">
        <f aca="false">Veloc($E$13:$G$1365,AD778,3)</f>
        <v>#VALUE!</v>
      </c>
      <c r="AH778" s="0" t="e">
        <f aca="false">IF(AF778&lt;hT,$G$5+alfa*(AF778-ho),TT)</f>
        <v>#VALUE!</v>
      </c>
      <c r="AI778" s="0" t="e">
        <f aca="false">IF(AF778&lt;hT,pSL*(1/(1+alfa*AF778/($G$5-alfa*ho)))^(go/(Rair*alfa)),pT*EXP(-go*(AF778-hT)/(Rair*TT)))</f>
        <v>#VALUE!</v>
      </c>
      <c r="AJ778" s="0" t="e">
        <f aca="false">Mch(AG778,AH778,Rair,gamma)</f>
        <v>#VALUE!</v>
      </c>
      <c r="AK778" s="0" t="e">
        <f aca="false">Cpex(Cp0,AJ778,$N$9,$L$13:$M$19)</f>
        <v>#VALUE!</v>
      </c>
      <c r="AL778" s="0" t="e">
        <f aca="false">pex(AI778,AJ778,gamma,AK778)</f>
        <v>#VALUE!</v>
      </c>
      <c r="AM778" s="0" t="e">
        <f aca="false">MachThroat(gamma,AL778,AE778)</f>
        <v>#VALUE!</v>
      </c>
      <c r="AN778" s="0" t="e">
        <f aca="false">CN(AM778,CSON,CINC)</f>
        <v>#VALUE!</v>
      </c>
      <c r="AO778" s="0" t="e">
        <f aca="false">DPDT(Constant,AN778,AM778,gamma,AE778,AL778)</f>
        <v>#VALUE!</v>
      </c>
      <c r="AP778" s="0" t="s">
        <v>134</v>
      </c>
      <c r="AQ778" s="0" t="n">
        <f aca="false">Q778+deltaT/2</f>
        <v>7.73499999999988</v>
      </c>
      <c r="AR778" s="0" t="e">
        <f aca="false">pC+deltaT*pdot2/2</f>
        <v>#VALUE!</v>
      </c>
      <c r="AS778" s="0" t="e">
        <f aca="false">hALT1($E$13:$G$1365,AQ778,2)</f>
        <v>#VALUE!</v>
      </c>
      <c r="AT778" s="0" t="e">
        <f aca="false">Veloc($E$13:$G$1365,AQ778,3)</f>
        <v>#VALUE!</v>
      </c>
      <c r="AU778" s="0" t="e">
        <f aca="false">IF(AS778&lt;hT,$G$5+alfa*(AS778-ho),TT)</f>
        <v>#VALUE!</v>
      </c>
      <c r="AV778" s="0" t="e">
        <f aca="false">IF(AS778&lt;hT,pSL*(1/(1+alfa*AF778/($G$5-alfa*ho)))^(go/(Rair*alfa)),pT*EXP(-go*(AF778-hT)/(Rair*TT)))</f>
        <v>#VALUE!</v>
      </c>
      <c r="AW778" s="0" t="e">
        <f aca="false">Mch(AT778,AU778,Rair,gamma)</f>
        <v>#VALUE!</v>
      </c>
      <c r="AX778" s="0" t="e">
        <f aca="false">Cpex(Cp0,AW778,$N$9,$L$13:$M$19)</f>
        <v>#VALUE!</v>
      </c>
      <c r="AY778" s="0" t="e">
        <f aca="false">pex(AV778,AW778,gamma,AX778)</f>
        <v>#VALUE!</v>
      </c>
      <c r="AZ778" s="0" t="e">
        <f aca="false">MachThroat(gamma,AY778,AR778)</f>
        <v>#VALUE!</v>
      </c>
      <c r="BA778" s="0" t="e">
        <f aca="false">CN(AZ778,CSON,CINC)</f>
        <v>#VALUE!</v>
      </c>
      <c r="BB778" s="0" t="e">
        <f aca="false">DPDT(Constant,BA778,AZ778,gamma,AR778,AY778)</f>
        <v>#VALUE!</v>
      </c>
      <c r="BC778" s="0" t="s">
        <v>134</v>
      </c>
      <c r="BD778" s="0" t="n">
        <f aca="false">Q778+deltaT</f>
        <v>7.73999999999988</v>
      </c>
      <c r="BE778" s="0" t="e">
        <f aca="false">pC+deltaT*pdot3</f>
        <v>#VALUE!</v>
      </c>
      <c r="BF778" s="0" t="e">
        <f aca="false">hALT1($E$13:$G$1365,BD778,2)</f>
        <v>#VALUE!</v>
      </c>
      <c r="BG778" s="0" t="e">
        <f aca="false">Veloc($E$13:$G$1365,BD778,3)</f>
        <v>#VALUE!</v>
      </c>
      <c r="BH778" s="0" t="e">
        <f aca="false">IF(BF778&lt;hT,$G$5+alfa*(BF778-ho),TT)</f>
        <v>#VALUE!</v>
      </c>
      <c r="BI778" s="0" t="e">
        <f aca="false">IF(BF778&lt;hT,pSL*(1/(1+alfa*BF778/($G$5-alfa*ho)))^(go/(Rair*alfa)),pT*EXP(-go*(BF778-hT)/(Rair*TT)))</f>
        <v>#VALUE!</v>
      </c>
      <c r="BJ778" s="0" t="e">
        <f aca="false">Mch(BG778,BH778,Rair,gamma)</f>
        <v>#VALUE!</v>
      </c>
      <c r="BK778" s="0" t="e">
        <f aca="false">Cpex(Cp0,BJ778,$N$9,$L$13:$M$19)</f>
        <v>#VALUE!</v>
      </c>
      <c r="BL778" s="0" t="e">
        <f aca="false">pex(BI778,BJ778,gamma,BK778)</f>
        <v>#VALUE!</v>
      </c>
      <c r="BM778" s="0" t="e">
        <f aca="false">MachThroat(gamma,BL778,BE778)</f>
        <v>#VALUE!</v>
      </c>
      <c r="BN778" s="0" t="e">
        <f aca="false">CN(BM778,CSON,CINC)</f>
        <v>#VALUE!</v>
      </c>
      <c r="BO778" s="0" t="e">
        <f aca="false">DPDT(Constant,BN778,BM778,gamma,BE778,BL778)</f>
        <v>#VALUE!</v>
      </c>
      <c r="BP778" s="0" t="e">
        <f aca="false">pC+deltaT*(pdot+2*pdot2+2*pdot3+pdot4)/6</f>
        <v>#VALUE!</v>
      </c>
      <c r="BQ778" s="0" t="s">
        <v>134</v>
      </c>
      <c r="BR778" s="0" t="n">
        <f aca="false">Q778</f>
        <v>7.72999999999988</v>
      </c>
      <c r="BS778" s="0" t="e">
        <f aca="false">R778/144</f>
        <v>#VALUE!</v>
      </c>
      <c r="BT778" s="0" t="e">
        <f aca="false">pX/144</f>
        <v>#VALUE!</v>
      </c>
      <c r="BU778" s="0" t="e">
        <f aca="false">pa/144</f>
        <v>#VALUE!</v>
      </c>
      <c r="BV778" s="11" t="n">
        <f aca="false">BR778</f>
        <v>7.72999999999988</v>
      </c>
      <c r="BW778" s="12" t="e">
        <f aca="false">(pC-pX)/144</f>
        <v>#VALUE!</v>
      </c>
      <c r="BX778" s="0" t="s">
        <v>134</v>
      </c>
      <c r="BZ778" s="0" t="s">
        <v>134</v>
      </c>
      <c r="CA778" s="0" t="s">
        <v>134</v>
      </c>
      <c r="CB778" s="0" t="s">
        <v>134</v>
      </c>
      <c r="CC778" s="0" t="s">
        <v>134</v>
      </c>
      <c r="CD778" s="0" t="s">
        <v>134</v>
      </c>
      <c r="CE778" s="0" t="s">
        <v>134</v>
      </c>
    </row>
    <row r="779" customFormat="false" ht="12.75" hidden="false" customHeight="false" outlineLevel="0" collapsed="false">
      <c r="E779" s="9" t="n">
        <v>7.66</v>
      </c>
      <c r="F779" s="9" t="n">
        <v>7237.04588575347</v>
      </c>
      <c r="G779" s="9" t="n">
        <v>886.019940182112</v>
      </c>
      <c r="Q779" s="0" t="n">
        <f aca="false">Q778+deltaT</f>
        <v>7.73999999999988</v>
      </c>
      <c r="R779" s="0" t="e">
        <f aca="false">BP778</f>
        <v>#VALUE!</v>
      </c>
      <c r="S779" s="0" t="e">
        <f aca="false">hALT1($E$13:$G$1365,Q779,2)</f>
        <v>#VALUE!</v>
      </c>
      <c r="T779" s="0" t="e">
        <f aca="false">Veloc($E$13:$G$1365,Q779,3)</f>
        <v>#VALUE!</v>
      </c>
      <c r="U779" s="0" t="e">
        <f aca="false">IF(S779&lt;hT,$G$5+alfa*(S779-ho),TT)</f>
        <v>#VALUE!</v>
      </c>
      <c r="V779" s="0" t="e">
        <f aca="false">IF(S779&lt;hT,pSL*(1/(1+alfa*S779/($G$5-alfa*ho)))^(go/(Rair*alfa)),pT*EXP(-go*(S779-hT)/(Rair*TT)))</f>
        <v>#VALUE!</v>
      </c>
      <c r="W779" s="0" t="e">
        <f aca="false">Mch(T779,U779,Rair,gamma)</f>
        <v>#VALUE!</v>
      </c>
      <c r="X779" s="0" t="e">
        <f aca="false">Cpex(Cp0,W779,$N$9,$L$13:$M$19)</f>
        <v>#VALUE!</v>
      </c>
      <c r="Y779" s="0" t="e">
        <f aca="false">pex(V779,W779,gamma,X779)</f>
        <v>#VALUE!</v>
      </c>
      <c r="Z779" s="0" t="e">
        <f aca="false">MachThroat(gamma,Y779,R779)</f>
        <v>#VALUE!</v>
      </c>
      <c r="AA779" s="0" t="e">
        <f aca="false">CN(Z779,CSON,CINC)</f>
        <v>#VALUE!</v>
      </c>
      <c r="AB779" s="0" t="e">
        <f aca="false">DPDT(Constant,AA779,Z779,gamma,R779,Y779)</f>
        <v>#VALUE!</v>
      </c>
      <c r="AC779" s="0" t="s">
        <v>134</v>
      </c>
      <c r="AD779" s="0" t="n">
        <f aca="false">Q779+deltaT/2</f>
        <v>7.74499999999988</v>
      </c>
      <c r="AE779" s="0" t="e">
        <f aca="false">pC+deltaT*pdot/2</f>
        <v>#VALUE!</v>
      </c>
      <c r="AF779" s="0" t="e">
        <f aca="false">hALT1($E$13:$G$1365,AD779,2)</f>
        <v>#VALUE!</v>
      </c>
      <c r="AG779" s="0" t="e">
        <f aca="false">Veloc($E$13:$G$1365,AD779,3)</f>
        <v>#VALUE!</v>
      </c>
      <c r="AH779" s="0" t="e">
        <f aca="false">IF(AF779&lt;hT,$G$5+alfa*(AF779-ho),TT)</f>
        <v>#VALUE!</v>
      </c>
      <c r="AI779" s="0" t="e">
        <f aca="false">IF(AF779&lt;hT,pSL*(1/(1+alfa*AF779/($G$5-alfa*ho)))^(go/(Rair*alfa)),pT*EXP(-go*(AF779-hT)/(Rair*TT)))</f>
        <v>#VALUE!</v>
      </c>
      <c r="AJ779" s="0" t="e">
        <f aca="false">Mch(AG779,AH779,Rair,gamma)</f>
        <v>#VALUE!</v>
      </c>
      <c r="AK779" s="0" t="e">
        <f aca="false">Cpex(Cp0,AJ779,$N$9,$L$13:$M$19)</f>
        <v>#VALUE!</v>
      </c>
      <c r="AL779" s="0" t="e">
        <f aca="false">pex(AI779,AJ779,gamma,AK779)</f>
        <v>#VALUE!</v>
      </c>
      <c r="AM779" s="0" t="e">
        <f aca="false">MachThroat(gamma,AL779,AE779)</f>
        <v>#VALUE!</v>
      </c>
      <c r="AN779" s="0" t="e">
        <f aca="false">CN(AM779,CSON,CINC)</f>
        <v>#VALUE!</v>
      </c>
      <c r="AO779" s="0" t="e">
        <f aca="false">DPDT(Constant,AN779,AM779,gamma,AE779,AL779)</f>
        <v>#VALUE!</v>
      </c>
      <c r="AP779" s="0" t="s">
        <v>134</v>
      </c>
      <c r="AQ779" s="0" t="n">
        <f aca="false">Q779+deltaT/2</f>
        <v>7.74499999999988</v>
      </c>
      <c r="AR779" s="0" t="e">
        <f aca="false">pC+deltaT*pdot2/2</f>
        <v>#VALUE!</v>
      </c>
      <c r="AS779" s="0" t="e">
        <f aca="false">hALT1($E$13:$G$1365,AQ779,2)</f>
        <v>#VALUE!</v>
      </c>
      <c r="AT779" s="0" t="e">
        <f aca="false">Veloc($E$13:$G$1365,AQ779,3)</f>
        <v>#VALUE!</v>
      </c>
      <c r="AU779" s="0" t="e">
        <f aca="false">IF(AS779&lt;hT,$G$5+alfa*(AS779-ho),TT)</f>
        <v>#VALUE!</v>
      </c>
      <c r="AV779" s="0" t="e">
        <f aca="false">IF(AS779&lt;hT,pSL*(1/(1+alfa*AF779/($G$5-alfa*ho)))^(go/(Rair*alfa)),pT*EXP(-go*(AF779-hT)/(Rair*TT)))</f>
        <v>#VALUE!</v>
      </c>
      <c r="AW779" s="0" t="e">
        <f aca="false">Mch(AT779,AU779,Rair,gamma)</f>
        <v>#VALUE!</v>
      </c>
      <c r="AX779" s="0" t="e">
        <f aca="false">Cpex(Cp0,AW779,$N$9,$L$13:$M$19)</f>
        <v>#VALUE!</v>
      </c>
      <c r="AY779" s="0" t="e">
        <f aca="false">pex(AV779,AW779,gamma,AX779)</f>
        <v>#VALUE!</v>
      </c>
      <c r="AZ779" s="0" t="e">
        <f aca="false">MachThroat(gamma,AY779,AR779)</f>
        <v>#VALUE!</v>
      </c>
      <c r="BA779" s="0" t="e">
        <f aca="false">CN(AZ779,CSON,CINC)</f>
        <v>#VALUE!</v>
      </c>
      <c r="BB779" s="0" t="e">
        <f aca="false">DPDT(Constant,BA779,AZ779,gamma,AR779,AY779)</f>
        <v>#VALUE!</v>
      </c>
      <c r="BC779" s="0" t="s">
        <v>134</v>
      </c>
      <c r="BD779" s="0" t="n">
        <f aca="false">Q779+deltaT</f>
        <v>7.74999999999988</v>
      </c>
      <c r="BE779" s="0" t="e">
        <f aca="false">pC+deltaT*pdot3</f>
        <v>#VALUE!</v>
      </c>
      <c r="BF779" s="0" t="e">
        <f aca="false">hALT1($E$13:$G$1365,BD779,2)</f>
        <v>#VALUE!</v>
      </c>
      <c r="BG779" s="0" t="e">
        <f aca="false">Veloc($E$13:$G$1365,BD779,3)</f>
        <v>#VALUE!</v>
      </c>
      <c r="BH779" s="0" t="e">
        <f aca="false">IF(BF779&lt;hT,$G$5+alfa*(BF779-ho),TT)</f>
        <v>#VALUE!</v>
      </c>
      <c r="BI779" s="0" t="e">
        <f aca="false">IF(BF779&lt;hT,pSL*(1/(1+alfa*BF779/($G$5-alfa*ho)))^(go/(Rair*alfa)),pT*EXP(-go*(BF779-hT)/(Rair*TT)))</f>
        <v>#VALUE!</v>
      </c>
      <c r="BJ779" s="0" t="e">
        <f aca="false">Mch(BG779,BH779,Rair,gamma)</f>
        <v>#VALUE!</v>
      </c>
      <c r="BK779" s="0" t="e">
        <f aca="false">Cpex(Cp0,BJ779,$N$9,$L$13:$M$19)</f>
        <v>#VALUE!</v>
      </c>
      <c r="BL779" s="0" t="e">
        <f aca="false">pex(BI779,BJ779,gamma,BK779)</f>
        <v>#VALUE!</v>
      </c>
      <c r="BM779" s="0" t="e">
        <f aca="false">MachThroat(gamma,BL779,BE779)</f>
        <v>#VALUE!</v>
      </c>
      <c r="BN779" s="0" t="e">
        <f aca="false">CN(BM779,CSON,CINC)</f>
        <v>#VALUE!</v>
      </c>
      <c r="BO779" s="0" t="e">
        <f aca="false">DPDT(Constant,BN779,BM779,gamma,BE779,BL779)</f>
        <v>#VALUE!</v>
      </c>
      <c r="BP779" s="0" t="e">
        <f aca="false">pC+deltaT*(pdot+2*pdot2+2*pdot3+pdot4)/6</f>
        <v>#VALUE!</v>
      </c>
      <c r="BQ779" s="0" t="s">
        <v>134</v>
      </c>
      <c r="BR779" s="0" t="n">
        <f aca="false">Q779</f>
        <v>7.73999999999988</v>
      </c>
      <c r="BS779" s="0" t="e">
        <f aca="false">R779/144</f>
        <v>#VALUE!</v>
      </c>
      <c r="BT779" s="0" t="e">
        <f aca="false">pX/144</f>
        <v>#VALUE!</v>
      </c>
      <c r="BU779" s="0" t="e">
        <f aca="false">pa/144</f>
        <v>#VALUE!</v>
      </c>
      <c r="BV779" s="11" t="n">
        <f aca="false">BR779</f>
        <v>7.73999999999988</v>
      </c>
      <c r="BW779" s="12" t="e">
        <f aca="false">(pC-pX)/144</f>
        <v>#VALUE!</v>
      </c>
      <c r="BX779" s="0" t="s">
        <v>134</v>
      </c>
      <c r="BZ779" s="0" t="s">
        <v>134</v>
      </c>
      <c r="CA779" s="0" t="s">
        <v>134</v>
      </c>
      <c r="CB779" s="0" t="s">
        <v>134</v>
      </c>
      <c r="CC779" s="0" t="s">
        <v>134</v>
      </c>
      <c r="CD779" s="0" t="s">
        <v>134</v>
      </c>
      <c r="CE779" s="0" t="s">
        <v>134</v>
      </c>
    </row>
    <row r="780" customFormat="false" ht="12.75" hidden="false" customHeight="false" outlineLevel="0" collapsed="false">
      <c r="E780" s="9" t="n">
        <v>7.67</v>
      </c>
      <c r="F780" s="9" t="n">
        <v>7245.90223370718</v>
      </c>
      <c r="G780" s="9" t="n">
        <v>885.249789909381</v>
      </c>
      <c r="Q780" s="0" t="n">
        <f aca="false">Q779+deltaT</f>
        <v>7.74999999999988</v>
      </c>
      <c r="R780" s="0" t="e">
        <f aca="false">BP779</f>
        <v>#VALUE!</v>
      </c>
      <c r="S780" s="0" t="e">
        <f aca="false">hALT1($E$13:$G$1365,Q780,2)</f>
        <v>#VALUE!</v>
      </c>
      <c r="T780" s="0" t="e">
        <f aca="false">Veloc($E$13:$G$1365,Q780,3)</f>
        <v>#VALUE!</v>
      </c>
      <c r="U780" s="0" t="e">
        <f aca="false">IF(S780&lt;hT,$G$5+alfa*(S780-ho),TT)</f>
        <v>#VALUE!</v>
      </c>
      <c r="V780" s="0" t="e">
        <f aca="false">IF(S780&lt;hT,pSL*(1/(1+alfa*S780/($G$5-alfa*ho)))^(go/(Rair*alfa)),pT*EXP(-go*(S780-hT)/(Rair*TT)))</f>
        <v>#VALUE!</v>
      </c>
      <c r="W780" s="0" t="e">
        <f aca="false">Mch(T780,U780,Rair,gamma)</f>
        <v>#VALUE!</v>
      </c>
      <c r="X780" s="0" t="e">
        <f aca="false">Cpex(Cp0,W780,$N$9,$L$13:$M$19)</f>
        <v>#VALUE!</v>
      </c>
      <c r="Y780" s="0" t="e">
        <f aca="false">pex(V780,W780,gamma,X780)</f>
        <v>#VALUE!</v>
      </c>
      <c r="Z780" s="0" t="e">
        <f aca="false">MachThroat(gamma,Y780,R780)</f>
        <v>#VALUE!</v>
      </c>
      <c r="AA780" s="0" t="e">
        <f aca="false">CN(Z780,CSON,CINC)</f>
        <v>#VALUE!</v>
      </c>
      <c r="AB780" s="0" t="e">
        <f aca="false">DPDT(Constant,AA780,Z780,gamma,R780,Y780)</f>
        <v>#VALUE!</v>
      </c>
      <c r="AC780" s="0" t="s">
        <v>134</v>
      </c>
      <c r="AD780" s="0" t="n">
        <f aca="false">Q780+deltaT/2</f>
        <v>7.75499999999988</v>
      </c>
      <c r="AE780" s="0" t="e">
        <f aca="false">pC+deltaT*pdot/2</f>
        <v>#VALUE!</v>
      </c>
      <c r="AF780" s="0" t="e">
        <f aca="false">hALT1($E$13:$G$1365,AD780,2)</f>
        <v>#VALUE!</v>
      </c>
      <c r="AG780" s="0" t="e">
        <f aca="false">Veloc($E$13:$G$1365,AD780,3)</f>
        <v>#VALUE!</v>
      </c>
      <c r="AH780" s="0" t="e">
        <f aca="false">IF(AF780&lt;hT,$G$5+alfa*(AF780-ho),TT)</f>
        <v>#VALUE!</v>
      </c>
      <c r="AI780" s="0" t="e">
        <f aca="false">IF(AF780&lt;hT,pSL*(1/(1+alfa*AF780/($G$5-alfa*ho)))^(go/(Rair*alfa)),pT*EXP(-go*(AF780-hT)/(Rair*TT)))</f>
        <v>#VALUE!</v>
      </c>
      <c r="AJ780" s="0" t="e">
        <f aca="false">Mch(AG780,AH780,Rair,gamma)</f>
        <v>#VALUE!</v>
      </c>
      <c r="AK780" s="0" t="e">
        <f aca="false">Cpex(Cp0,AJ780,$N$9,$L$13:$M$19)</f>
        <v>#VALUE!</v>
      </c>
      <c r="AL780" s="0" t="e">
        <f aca="false">pex(AI780,AJ780,gamma,AK780)</f>
        <v>#VALUE!</v>
      </c>
      <c r="AM780" s="0" t="e">
        <f aca="false">MachThroat(gamma,AL780,AE780)</f>
        <v>#VALUE!</v>
      </c>
      <c r="AN780" s="0" t="e">
        <f aca="false">CN(AM780,CSON,CINC)</f>
        <v>#VALUE!</v>
      </c>
      <c r="AO780" s="0" t="e">
        <f aca="false">DPDT(Constant,AN780,AM780,gamma,AE780,AL780)</f>
        <v>#VALUE!</v>
      </c>
      <c r="AP780" s="0" t="s">
        <v>134</v>
      </c>
      <c r="AQ780" s="0" t="n">
        <f aca="false">Q780+deltaT/2</f>
        <v>7.75499999999988</v>
      </c>
      <c r="AR780" s="0" t="e">
        <f aca="false">pC+deltaT*pdot2/2</f>
        <v>#VALUE!</v>
      </c>
      <c r="AS780" s="0" t="e">
        <f aca="false">hALT1($E$13:$G$1365,AQ780,2)</f>
        <v>#VALUE!</v>
      </c>
      <c r="AT780" s="0" t="e">
        <f aca="false">Veloc($E$13:$G$1365,AQ780,3)</f>
        <v>#VALUE!</v>
      </c>
      <c r="AU780" s="0" t="e">
        <f aca="false">IF(AS780&lt;hT,$G$5+alfa*(AS780-ho),TT)</f>
        <v>#VALUE!</v>
      </c>
      <c r="AV780" s="0" t="e">
        <f aca="false">IF(AS780&lt;hT,pSL*(1/(1+alfa*AF780/($G$5-alfa*ho)))^(go/(Rair*alfa)),pT*EXP(-go*(AF780-hT)/(Rair*TT)))</f>
        <v>#VALUE!</v>
      </c>
      <c r="AW780" s="0" t="e">
        <f aca="false">Mch(AT780,AU780,Rair,gamma)</f>
        <v>#VALUE!</v>
      </c>
      <c r="AX780" s="0" t="e">
        <f aca="false">Cpex(Cp0,AW780,$N$9,$L$13:$M$19)</f>
        <v>#VALUE!</v>
      </c>
      <c r="AY780" s="0" t="e">
        <f aca="false">pex(AV780,AW780,gamma,AX780)</f>
        <v>#VALUE!</v>
      </c>
      <c r="AZ780" s="0" t="e">
        <f aca="false">MachThroat(gamma,AY780,AR780)</f>
        <v>#VALUE!</v>
      </c>
      <c r="BA780" s="0" t="e">
        <f aca="false">CN(AZ780,CSON,CINC)</f>
        <v>#VALUE!</v>
      </c>
      <c r="BB780" s="0" t="e">
        <f aca="false">DPDT(Constant,BA780,AZ780,gamma,AR780,AY780)</f>
        <v>#VALUE!</v>
      </c>
      <c r="BC780" s="0" t="s">
        <v>134</v>
      </c>
      <c r="BD780" s="0" t="n">
        <f aca="false">Q780+deltaT</f>
        <v>7.75999999999988</v>
      </c>
      <c r="BE780" s="0" t="e">
        <f aca="false">pC+deltaT*pdot3</f>
        <v>#VALUE!</v>
      </c>
      <c r="BF780" s="0" t="e">
        <f aca="false">hALT1($E$13:$G$1365,BD780,2)</f>
        <v>#VALUE!</v>
      </c>
      <c r="BG780" s="0" t="e">
        <f aca="false">Veloc($E$13:$G$1365,BD780,3)</f>
        <v>#VALUE!</v>
      </c>
      <c r="BH780" s="0" t="e">
        <f aca="false">IF(BF780&lt;hT,$G$5+alfa*(BF780-ho),TT)</f>
        <v>#VALUE!</v>
      </c>
      <c r="BI780" s="0" t="e">
        <f aca="false">IF(BF780&lt;hT,pSL*(1/(1+alfa*BF780/($G$5-alfa*ho)))^(go/(Rair*alfa)),pT*EXP(-go*(BF780-hT)/(Rair*TT)))</f>
        <v>#VALUE!</v>
      </c>
      <c r="BJ780" s="0" t="e">
        <f aca="false">Mch(BG780,BH780,Rair,gamma)</f>
        <v>#VALUE!</v>
      </c>
      <c r="BK780" s="0" t="e">
        <f aca="false">Cpex(Cp0,BJ780,$N$9,$L$13:$M$19)</f>
        <v>#VALUE!</v>
      </c>
      <c r="BL780" s="0" t="e">
        <f aca="false">pex(BI780,BJ780,gamma,BK780)</f>
        <v>#VALUE!</v>
      </c>
      <c r="BM780" s="0" t="e">
        <f aca="false">MachThroat(gamma,BL780,BE780)</f>
        <v>#VALUE!</v>
      </c>
      <c r="BN780" s="0" t="e">
        <f aca="false">CN(BM780,CSON,CINC)</f>
        <v>#VALUE!</v>
      </c>
      <c r="BO780" s="0" t="e">
        <f aca="false">DPDT(Constant,BN780,BM780,gamma,BE780,BL780)</f>
        <v>#VALUE!</v>
      </c>
      <c r="BP780" s="0" t="e">
        <f aca="false">pC+deltaT*(pdot+2*pdot2+2*pdot3+pdot4)/6</f>
        <v>#VALUE!</v>
      </c>
      <c r="BQ780" s="0" t="s">
        <v>134</v>
      </c>
      <c r="BR780" s="0" t="n">
        <f aca="false">Q780</f>
        <v>7.74999999999988</v>
      </c>
      <c r="BS780" s="0" t="e">
        <f aca="false">R780/144</f>
        <v>#VALUE!</v>
      </c>
      <c r="BT780" s="0" t="e">
        <f aca="false">pX/144</f>
        <v>#VALUE!</v>
      </c>
      <c r="BU780" s="0" t="e">
        <f aca="false">pa/144</f>
        <v>#VALUE!</v>
      </c>
      <c r="BV780" s="11" t="n">
        <f aca="false">BR780</f>
        <v>7.74999999999988</v>
      </c>
      <c r="BW780" s="12" t="e">
        <f aca="false">(pC-pX)/144</f>
        <v>#VALUE!</v>
      </c>
      <c r="BX780" s="0" t="s">
        <v>134</v>
      </c>
      <c r="BZ780" s="0" t="s">
        <v>134</v>
      </c>
      <c r="CA780" s="0" t="s">
        <v>134</v>
      </c>
      <c r="CB780" s="0" t="s">
        <v>134</v>
      </c>
      <c r="CC780" s="0" t="s">
        <v>134</v>
      </c>
      <c r="CD780" s="0" t="s">
        <v>134</v>
      </c>
      <c r="CE780" s="0" t="s">
        <v>134</v>
      </c>
    </row>
    <row r="781" customFormat="false" ht="12.75" hidden="false" customHeight="false" outlineLevel="0" collapsed="false">
      <c r="E781" s="9" t="n">
        <v>7.68</v>
      </c>
      <c r="F781" s="9" t="n">
        <v>7254.75088433576</v>
      </c>
      <c r="G781" s="9" t="n">
        <v>884.480474865644</v>
      </c>
      <c r="Q781" s="0" t="n">
        <f aca="false">Q780+deltaT</f>
        <v>7.75999999999988</v>
      </c>
      <c r="R781" s="0" t="e">
        <f aca="false">BP780</f>
        <v>#VALUE!</v>
      </c>
      <c r="S781" s="0" t="e">
        <f aca="false">hALT1($E$13:$G$1365,Q781,2)</f>
        <v>#VALUE!</v>
      </c>
      <c r="T781" s="0" t="e">
        <f aca="false">Veloc($E$13:$G$1365,Q781,3)</f>
        <v>#VALUE!</v>
      </c>
      <c r="U781" s="0" t="e">
        <f aca="false">IF(S781&lt;hT,$G$5+alfa*(S781-ho),TT)</f>
        <v>#VALUE!</v>
      </c>
      <c r="V781" s="0" t="e">
        <f aca="false">IF(S781&lt;hT,pSL*(1/(1+alfa*S781/($G$5-alfa*ho)))^(go/(Rair*alfa)),pT*EXP(-go*(S781-hT)/(Rair*TT)))</f>
        <v>#VALUE!</v>
      </c>
      <c r="W781" s="0" t="e">
        <f aca="false">Mch(T781,U781,Rair,gamma)</f>
        <v>#VALUE!</v>
      </c>
      <c r="X781" s="0" t="e">
        <f aca="false">Cpex(Cp0,W781,$N$9,$L$13:$M$19)</f>
        <v>#VALUE!</v>
      </c>
      <c r="Y781" s="0" t="e">
        <f aca="false">pex(V781,W781,gamma,X781)</f>
        <v>#VALUE!</v>
      </c>
      <c r="Z781" s="0" t="e">
        <f aca="false">MachThroat(gamma,Y781,R781)</f>
        <v>#VALUE!</v>
      </c>
      <c r="AA781" s="0" t="e">
        <f aca="false">CN(Z781,CSON,CINC)</f>
        <v>#VALUE!</v>
      </c>
      <c r="AB781" s="0" t="e">
        <f aca="false">DPDT(Constant,AA781,Z781,gamma,R781,Y781)</f>
        <v>#VALUE!</v>
      </c>
      <c r="AC781" s="0" t="s">
        <v>134</v>
      </c>
      <c r="AD781" s="0" t="n">
        <f aca="false">Q781+deltaT/2</f>
        <v>7.76499999999988</v>
      </c>
      <c r="AE781" s="0" t="e">
        <f aca="false">pC+deltaT*pdot/2</f>
        <v>#VALUE!</v>
      </c>
      <c r="AF781" s="0" t="e">
        <f aca="false">hALT1($E$13:$G$1365,AD781,2)</f>
        <v>#VALUE!</v>
      </c>
      <c r="AG781" s="0" t="e">
        <f aca="false">Veloc($E$13:$G$1365,AD781,3)</f>
        <v>#VALUE!</v>
      </c>
      <c r="AH781" s="0" t="e">
        <f aca="false">IF(AF781&lt;hT,$G$5+alfa*(AF781-ho),TT)</f>
        <v>#VALUE!</v>
      </c>
      <c r="AI781" s="0" t="e">
        <f aca="false">IF(AF781&lt;hT,pSL*(1/(1+alfa*AF781/($G$5-alfa*ho)))^(go/(Rair*alfa)),pT*EXP(-go*(AF781-hT)/(Rair*TT)))</f>
        <v>#VALUE!</v>
      </c>
      <c r="AJ781" s="0" t="e">
        <f aca="false">Mch(AG781,AH781,Rair,gamma)</f>
        <v>#VALUE!</v>
      </c>
      <c r="AK781" s="0" t="e">
        <f aca="false">Cpex(Cp0,AJ781,$N$9,$L$13:$M$19)</f>
        <v>#VALUE!</v>
      </c>
      <c r="AL781" s="0" t="e">
        <f aca="false">pex(AI781,AJ781,gamma,AK781)</f>
        <v>#VALUE!</v>
      </c>
      <c r="AM781" s="0" t="e">
        <f aca="false">MachThroat(gamma,AL781,AE781)</f>
        <v>#VALUE!</v>
      </c>
      <c r="AN781" s="0" t="e">
        <f aca="false">CN(AM781,CSON,CINC)</f>
        <v>#VALUE!</v>
      </c>
      <c r="AO781" s="0" t="e">
        <f aca="false">DPDT(Constant,AN781,AM781,gamma,AE781,AL781)</f>
        <v>#VALUE!</v>
      </c>
      <c r="AP781" s="0" t="s">
        <v>134</v>
      </c>
      <c r="AQ781" s="0" t="n">
        <f aca="false">Q781+deltaT/2</f>
        <v>7.76499999999988</v>
      </c>
      <c r="AR781" s="0" t="e">
        <f aca="false">pC+deltaT*pdot2/2</f>
        <v>#VALUE!</v>
      </c>
      <c r="AS781" s="0" t="e">
        <f aca="false">hALT1($E$13:$G$1365,AQ781,2)</f>
        <v>#VALUE!</v>
      </c>
      <c r="AT781" s="0" t="e">
        <f aca="false">Veloc($E$13:$G$1365,AQ781,3)</f>
        <v>#VALUE!</v>
      </c>
      <c r="AU781" s="0" t="e">
        <f aca="false">IF(AS781&lt;hT,$G$5+alfa*(AS781-ho),TT)</f>
        <v>#VALUE!</v>
      </c>
      <c r="AV781" s="0" t="e">
        <f aca="false">IF(AS781&lt;hT,pSL*(1/(1+alfa*AF781/($G$5-alfa*ho)))^(go/(Rair*alfa)),pT*EXP(-go*(AF781-hT)/(Rair*TT)))</f>
        <v>#VALUE!</v>
      </c>
      <c r="AW781" s="0" t="e">
        <f aca="false">Mch(AT781,AU781,Rair,gamma)</f>
        <v>#VALUE!</v>
      </c>
      <c r="AX781" s="0" t="e">
        <f aca="false">Cpex(Cp0,AW781,$N$9,$L$13:$M$19)</f>
        <v>#VALUE!</v>
      </c>
      <c r="AY781" s="0" t="e">
        <f aca="false">pex(AV781,AW781,gamma,AX781)</f>
        <v>#VALUE!</v>
      </c>
      <c r="AZ781" s="0" t="e">
        <f aca="false">MachThroat(gamma,AY781,AR781)</f>
        <v>#VALUE!</v>
      </c>
      <c r="BA781" s="0" t="e">
        <f aca="false">CN(AZ781,CSON,CINC)</f>
        <v>#VALUE!</v>
      </c>
      <c r="BB781" s="0" t="e">
        <f aca="false">DPDT(Constant,BA781,AZ781,gamma,AR781,AY781)</f>
        <v>#VALUE!</v>
      </c>
      <c r="BC781" s="0" t="s">
        <v>134</v>
      </c>
      <c r="BD781" s="0" t="n">
        <f aca="false">Q781+deltaT</f>
        <v>7.76999999999988</v>
      </c>
      <c r="BE781" s="0" t="e">
        <f aca="false">pC+deltaT*pdot3</f>
        <v>#VALUE!</v>
      </c>
      <c r="BF781" s="0" t="e">
        <f aca="false">hALT1($E$13:$G$1365,BD781,2)</f>
        <v>#VALUE!</v>
      </c>
      <c r="BG781" s="0" t="e">
        <f aca="false">Veloc($E$13:$G$1365,BD781,3)</f>
        <v>#VALUE!</v>
      </c>
      <c r="BH781" s="0" t="e">
        <f aca="false">IF(BF781&lt;hT,$G$5+alfa*(BF781-ho),TT)</f>
        <v>#VALUE!</v>
      </c>
      <c r="BI781" s="0" t="e">
        <f aca="false">IF(BF781&lt;hT,pSL*(1/(1+alfa*BF781/($G$5-alfa*ho)))^(go/(Rair*alfa)),pT*EXP(-go*(BF781-hT)/(Rair*TT)))</f>
        <v>#VALUE!</v>
      </c>
      <c r="BJ781" s="0" t="e">
        <f aca="false">Mch(BG781,BH781,Rair,gamma)</f>
        <v>#VALUE!</v>
      </c>
      <c r="BK781" s="0" t="e">
        <f aca="false">Cpex(Cp0,BJ781,$N$9,$L$13:$M$19)</f>
        <v>#VALUE!</v>
      </c>
      <c r="BL781" s="0" t="e">
        <f aca="false">pex(BI781,BJ781,gamma,BK781)</f>
        <v>#VALUE!</v>
      </c>
      <c r="BM781" s="0" t="e">
        <f aca="false">MachThroat(gamma,BL781,BE781)</f>
        <v>#VALUE!</v>
      </c>
      <c r="BN781" s="0" t="e">
        <f aca="false">CN(BM781,CSON,CINC)</f>
        <v>#VALUE!</v>
      </c>
      <c r="BO781" s="0" t="e">
        <f aca="false">DPDT(Constant,BN781,BM781,gamma,BE781,BL781)</f>
        <v>#VALUE!</v>
      </c>
      <c r="BP781" s="0" t="e">
        <f aca="false">pC+deltaT*(pdot+2*pdot2+2*pdot3+pdot4)/6</f>
        <v>#VALUE!</v>
      </c>
      <c r="BQ781" s="0" t="s">
        <v>134</v>
      </c>
      <c r="BR781" s="0" t="n">
        <f aca="false">Q781</f>
        <v>7.75999999999988</v>
      </c>
      <c r="BS781" s="0" t="e">
        <f aca="false">R781/144</f>
        <v>#VALUE!</v>
      </c>
      <c r="BT781" s="0" t="e">
        <f aca="false">pX/144</f>
        <v>#VALUE!</v>
      </c>
      <c r="BU781" s="0" t="e">
        <f aca="false">pa/144</f>
        <v>#VALUE!</v>
      </c>
      <c r="BV781" s="11" t="n">
        <f aca="false">BR781</f>
        <v>7.75999999999988</v>
      </c>
      <c r="BW781" s="12" t="e">
        <f aca="false">(pC-pX)/144</f>
        <v>#VALUE!</v>
      </c>
      <c r="BX781" s="0" t="s">
        <v>134</v>
      </c>
      <c r="BZ781" s="0" t="s">
        <v>134</v>
      </c>
      <c r="CA781" s="0" t="s">
        <v>134</v>
      </c>
      <c r="CB781" s="0" t="s">
        <v>134</v>
      </c>
      <c r="CC781" s="0" t="s">
        <v>134</v>
      </c>
      <c r="CD781" s="0" t="s">
        <v>134</v>
      </c>
      <c r="CE781" s="0" t="s">
        <v>134</v>
      </c>
    </row>
    <row r="782" customFormat="false" ht="12.75" hidden="false" customHeight="false" outlineLevel="0" collapsed="false">
      <c r="E782" s="9" t="n">
        <v>7.69</v>
      </c>
      <c r="F782" s="9" t="n">
        <v>7263.59184598277</v>
      </c>
      <c r="G782" s="9" t="n">
        <v>883.711993306434</v>
      </c>
      <c r="Q782" s="0" t="n">
        <f aca="false">Q781+deltaT</f>
        <v>7.76999999999988</v>
      </c>
      <c r="R782" s="0" t="e">
        <f aca="false">BP781</f>
        <v>#VALUE!</v>
      </c>
      <c r="S782" s="0" t="e">
        <f aca="false">hALT1($E$13:$G$1365,Q782,2)</f>
        <v>#VALUE!</v>
      </c>
      <c r="T782" s="0" t="e">
        <f aca="false">Veloc($E$13:$G$1365,Q782,3)</f>
        <v>#VALUE!</v>
      </c>
      <c r="U782" s="0" t="e">
        <f aca="false">IF(S782&lt;hT,$G$5+alfa*(S782-ho),TT)</f>
        <v>#VALUE!</v>
      </c>
      <c r="V782" s="0" t="e">
        <f aca="false">IF(S782&lt;hT,pSL*(1/(1+alfa*S782/($G$5-alfa*ho)))^(go/(Rair*alfa)),pT*EXP(-go*(S782-hT)/(Rair*TT)))</f>
        <v>#VALUE!</v>
      </c>
      <c r="W782" s="0" t="e">
        <f aca="false">Mch(T782,U782,Rair,gamma)</f>
        <v>#VALUE!</v>
      </c>
      <c r="X782" s="0" t="e">
        <f aca="false">Cpex(Cp0,W782,$N$9,$L$13:$M$19)</f>
        <v>#VALUE!</v>
      </c>
      <c r="Y782" s="0" t="e">
        <f aca="false">pex(V782,W782,gamma,X782)</f>
        <v>#VALUE!</v>
      </c>
      <c r="Z782" s="0" t="e">
        <f aca="false">MachThroat(gamma,Y782,R782)</f>
        <v>#VALUE!</v>
      </c>
      <c r="AA782" s="0" t="e">
        <f aca="false">CN(Z782,CSON,CINC)</f>
        <v>#VALUE!</v>
      </c>
      <c r="AB782" s="0" t="e">
        <f aca="false">DPDT(Constant,AA782,Z782,gamma,R782,Y782)</f>
        <v>#VALUE!</v>
      </c>
      <c r="AC782" s="0" t="s">
        <v>134</v>
      </c>
      <c r="AD782" s="0" t="n">
        <f aca="false">Q782+deltaT/2</f>
        <v>7.77499999999988</v>
      </c>
      <c r="AE782" s="0" t="e">
        <f aca="false">pC+deltaT*pdot/2</f>
        <v>#VALUE!</v>
      </c>
      <c r="AF782" s="0" t="e">
        <f aca="false">hALT1($E$13:$G$1365,AD782,2)</f>
        <v>#VALUE!</v>
      </c>
      <c r="AG782" s="0" t="e">
        <f aca="false">Veloc($E$13:$G$1365,AD782,3)</f>
        <v>#VALUE!</v>
      </c>
      <c r="AH782" s="0" t="e">
        <f aca="false">IF(AF782&lt;hT,$G$5+alfa*(AF782-ho),TT)</f>
        <v>#VALUE!</v>
      </c>
      <c r="AI782" s="0" t="e">
        <f aca="false">IF(AF782&lt;hT,pSL*(1/(1+alfa*AF782/($G$5-alfa*ho)))^(go/(Rair*alfa)),pT*EXP(-go*(AF782-hT)/(Rair*TT)))</f>
        <v>#VALUE!</v>
      </c>
      <c r="AJ782" s="0" t="e">
        <f aca="false">Mch(AG782,AH782,Rair,gamma)</f>
        <v>#VALUE!</v>
      </c>
      <c r="AK782" s="0" t="e">
        <f aca="false">Cpex(Cp0,AJ782,$N$9,$L$13:$M$19)</f>
        <v>#VALUE!</v>
      </c>
      <c r="AL782" s="0" t="e">
        <f aca="false">pex(AI782,AJ782,gamma,AK782)</f>
        <v>#VALUE!</v>
      </c>
      <c r="AM782" s="0" t="e">
        <f aca="false">MachThroat(gamma,AL782,AE782)</f>
        <v>#VALUE!</v>
      </c>
      <c r="AN782" s="0" t="e">
        <f aca="false">CN(AM782,CSON,CINC)</f>
        <v>#VALUE!</v>
      </c>
      <c r="AO782" s="0" t="e">
        <f aca="false">DPDT(Constant,AN782,AM782,gamma,AE782,AL782)</f>
        <v>#VALUE!</v>
      </c>
      <c r="AP782" s="0" t="s">
        <v>134</v>
      </c>
      <c r="AQ782" s="0" t="n">
        <f aca="false">Q782+deltaT/2</f>
        <v>7.77499999999988</v>
      </c>
      <c r="AR782" s="0" t="e">
        <f aca="false">pC+deltaT*pdot2/2</f>
        <v>#VALUE!</v>
      </c>
      <c r="AS782" s="0" t="e">
        <f aca="false">hALT1($E$13:$G$1365,AQ782,2)</f>
        <v>#VALUE!</v>
      </c>
      <c r="AT782" s="0" t="e">
        <f aca="false">Veloc($E$13:$G$1365,AQ782,3)</f>
        <v>#VALUE!</v>
      </c>
      <c r="AU782" s="0" t="e">
        <f aca="false">IF(AS782&lt;hT,$G$5+alfa*(AS782-ho),TT)</f>
        <v>#VALUE!</v>
      </c>
      <c r="AV782" s="0" t="e">
        <f aca="false">IF(AS782&lt;hT,pSL*(1/(1+alfa*AF782/($G$5-alfa*ho)))^(go/(Rair*alfa)),pT*EXP(-go*(AF782-hT)/(Rair*TT)))</f>
        <v>#VALUE!</v>
      </c>
      <c r="AW782" s="0" t="e">
        <f aca="false">Mch(AT782,AU782,Rair,gamma)</f>
        <v>#VALUE!</v>
      </c>
      <c r="AX782" s="0" t="e">
        <f aca="false">Cpex(Cp0,AW782,$N$9,$L$13:$M$19)</f>
        <v>#VALUE!</v>
      </c>
      <c r="AY782" s="0" t="e">
        <f aca="false">pex(AV782,AW782,gamma,AX782)</f>
        <v>#VALUE!</v>
      </c>
      <c r="AZ782" s="0" t="e">
        <f aca="false">MachThroat(gamma,AY782,AR782)</f>
        <v>#VALUE!</v>
      </c>
      <c r="BA782" s="0" t="e">
        <f aca="false">CN(AZ782,CSON,CINC)</f>
        <v>#VALUE!</v>
      </c>
      <c r="BB782" s="0" t="e">
        <f aca="false">DPDT(Constant,BA782,AZ782,gamma,AR782,AY782)</f>
        <v>#VALUE!</v>
      </c>
      <c r="BC782" s="0" t="s">
        <v>134</v>
      </c>
      <c r="BD782" s="0" t="n">
        <f aca="false">Q782+deltaT</f>
        <v>7.77999999999988</v>
      </c>
      <c r="BE782" s="0" t="e">
        <f aca="false">pC+deltaT*pdot3</f>
        <v>#VALUE!</v>
      </c>
      <c r="BF782" s="0" t="e">
        <f aca="false">hALT1($E$13:$G$1365,BD782,2)</f>
        <v>#VALUE!</v>
      </c>
      <c r="BG782" s="0" t="e">
        <f aca="false">Veloc($E$13:$G$1365,BD782,3)</f>
        <v>#VALUE!</v>
      </c>
      <c r="BH782" s="0" t="e">
        <f aca="false">IF(BF782&lt;hT,$G$5+alfa*(BF782-ho),TT)</f>
        <v>#VALUE!</v>
      </c>
      <c r="BI782" s="0" t="e">
        <f aca="false">IF(BF782&lt;hT,pSL*(1/(1+alfa*BF782/($G$5-alfa*ho)))^(go/(Rair*alfa)),pT*EXP(-go*(BF782-hT)/(Rair*TT)))</f>
        <v>#VALUE!</v>
      </c>
      <c r="BJ782" s="0" t="e">
        <f aca="false">Mch(BG782,BH782,Rair,gamma)</f>
        <v>#VALUE!</v>
      </c>
      <c r="BK782" s="0" t="e">
        <f aca="false">Cpex(Cp0,BJ782,$N$9,$L$13:$M$19)</f>
        <v>#VALUE!</v>
      </c>
      <c r="BL782" s="0" t="e">
        <f aca="false">pex(BI782,BJ782,gamma,BK782)</f>
        <v>#VALUE!</v>
      </c>
      <c r="BM782" s="0" t="e">
        <f aca="false">MachThroat(gamma,BL782,BE782)</f>
        <v>#VALUE!</v>
      </c>
      <c r="BN782" s="0" t="e">
        <f aca="false">CN(BM782,CSON,CINC)</f>
        <v>#VALUE!</v>
      </c>
      <c r="BO782" s="0" t="e">
        <f aca="false">DPDT(Constant,BN782,BM782,gamma,BE782,BL782)</f>
        <v>#VALUE!</v>
      </c>
      <c r="BP782" s="0" t="e">
        <f aca="false">pC+deltaT*(pdot+2*pdot2+2*pdot3+pdot4)/6</f>
        <v>#VALUE!</v>
      </c>
      <c r="BQ782" s="0" t="s">
        <v>134</v>
      </c>
      <c r="BR782" s="0" t="n">
        <f aca="false">Q782</f>
        <v>7.76999999999988</v>
      </c>
      <c r="BS782" s="0" t="e">
        <f aca="false">R782/144</f>
        <v>#VALUE!</v>
      </c>
      <c r="BT782" s="0" t="e">
        <f aca="false">pX/144</f>
        <v>#VALUE!</v>
      </c>
      <c r="BU782" s="0" t="e">
        <f aca="false">pa/144</f>
        <v>#VALUE!</v>
      </c>
      <c r="BV782" s="11" t="n">
        <f aca="false">BR782</f>
        <v>7.76999999999988</v>
      </c>
      <c r="BW782" s="12" t="e">
        <f aca="false">(pC-pX)/144</f>
        <v>#VALUE!</v>
      </c>
      <c r="BX782" s="0" t="s">
        <v>134</v>
      </c>
      <c r="BZ782" s="0" t="s">
        <v>134</v>
      </c>
      <c r="CA782" s="0" t="s">
        <v>134</v>
      </c>
      <c r="CB782" s="0" t="s">
        <v>134</v>
      </c>
      <c r="CC782" s="0" t="s">
        <v>134</v>
      </c>
      <c r="CD782" s="0" t="s">
        <v>134</v>
      </c>
      <c r="CE782" s="0" t="s">
        <v>134</v>
      </c>
    </row>
    <row r="783" customFormat="false" ht="12.75" hidden="false" customHeight="false" outlineLevel="0" collapsed="false">
      <c r="E783" s="9" t="n">
        <v>7.7</v>
      </c>
      <c r="F783" s="9" t="n">
        <v>7272.42512697437</v>
      </c>
      <c r="G783" s="9" t="n">
        <v>882.944343491915</v>
      </c>
      <c r="Q783" s="0" t="n">
        <f aca="false">Q782+deltaT</f>
        <v>7.77999999999988</v>
      </c>
      <c r="R783" s="0" t="e">
        <f aca="false">BP782</f>
        <v>#VALUE!</v>
      </c>
      <c r="S783" s="0" t="e">
        <f aca="false">hALT1($E$13:$G$1365,Q783,2)</f>
        <v>#VALUE!</v>
      </c>
      <c r="T783" s="0" t="e">
        <f aca="false">Veloc($E$13:$G$1365,Q783,3)</f>
        <v>#VALUE!</v>
      </c>
      <c r="U783" s="0" t="e">
        <f aca="false">IF(S783&lt;hT,$G$5+alfa*(S783-ho),TT)</f>
        <v>#VALUE!</v>
      </c>
      <c r="V783" s="0" t="e">
        <f aca="false">IF(S783&lt;hT,pSL*(1/(1+alfa*S783/($G$5-alfa*ho)))^(go/(Rair*alfa)),pT*EXP(-go*(S783-hT)/(Rair*TT)))</f>
        <v>#VALUE!</v>
      </c>
      <c r="W783" s="0" t="e">
        <f aca="false">Mch(T783,U783,Rair,gamma)</f>
        <v>#VALUE!</v>
      </c>
      <c r="X783" s="0" t="e">
        <f aca="false">Cpex(Cp0,W783,$N$9,$L$13:$M$19)</f>
        <v>#VALUE!</v>
      </c>
      <c r="Y783" s="0" t="e">
        <f aca="false">pex(V783,W783,gamma,X783)</f>
        <v>#VALUE!</v>
      </c>
      <c r="Z783" s="0" t="e">
        <f aca="false">MachThroat(gamma,Y783,R783)</f>
        <v>#VALUE!</v>
      </c>
      <c r="AA783" s="0" t="e">
        <f aca="false">CN(Z783,CSON,CINC)</f>
        <v>#VALUE!</v>
      </c>
      <c r="AB783" s="0" t="e">
        <f aca="false">DPDT(Constant,AA783,Z783,gamma,R783,Y783)</f>
        <v>#VALUE!</v>
      </c>
      <c r="AC783" s="0" t="s">
        <v>134</v>
      </c>
      <c r="AD783" s="0" t="n">
        <f aca="false">Q783+deltaT/2</f>
        <v>7.78499999999988</v>
      </c>
      <c r="AE783" s="0" t="e">
        <f aca="false">pC+deltaT*pdot/2</f>
        <v>#VALUE!</v>
      </c>
      <c r="AF783" s="0" t="e">
        <f aca="false">hALT1($E$13:$G$1365,AD783,2)</f>
        <v>#VALUE!</v>
      </c>
      <c r="AG783" s="0" t="e">
        <f aca="false">Veloc($E$13:$G$1365,AD783,3)</f>
        <v>#VALUE!</v>
      </c>
      <c r="AH783" s="0" t="e">
        <f aca="false">IF(AF783&lt;hT,$G$5+alfa*(AF783-ho),TT)</f>
        <v>#VALUE!</v>
      </c>
      <c r="AI783" s="0" t="e">
        <f aca="false">IF(AF783&lt;hT,pSL*(1/(1+alfa*AF783/($G$5-alfa*ho)))^(go/(Rair*alfa)),pT*EXP(-go*(AF783-hT)/(Rair*TT)))</f>
        <v>#VALUE!</v>
      </c>
      <c r="AJ783" s="0" t="e">
        <f aca="false">Mch(AG783,AH783,Rair,gamma)</f>
        <v>#VALUE!</v>
      </c>
      <c r="AK783" s="0" t="e">
        <f aca="false">Cpex(Cp0,AJ783,$N$9,$L$13:$M$19)</f>
        <v>#VALUE!</v>
      </c>
      <c r="AL783" s="0" t="e">
        <f aca="false">pex(AI783,AJ783,gamma,AK783)</f>
        <v>#VALUE!</v>
      </c>
      <c r="AM783" s="0" t="e">
        <f aca="false">MachThroat(gamma,AL783,AE783)</f>
        <v>#VALUE!</v>
      </c>
      <c r="AN783" s="0" t="e">
        <f aca="false">CN(AM783,CSON,CINC)</f>
        <v>#VALUE!</v>
      </c>
      <c r="AO783" s="0" t="e">
        <f aca="false">DPDT(Constant,AN783,AM783,gamma,AE783,AL783)</f>
        <v>#VALUE!</v>
      </c>
      <c r="AP783" s="0" t="s">
        <v>134</v>
      </c>
      <c r="AQ783" s="0" t="n">
        <f aca="false">Q783+deltaT/2</f>
        <v>7.78499999999988</v>
      </c>
      <c r="AR783" s="0" t="e">
        <f aca="false">pC+deltaT*pdot2/2</f>
        <v>#VALUE!</v>
      </c>
      <c r="AS783" s="0" t="e">
        <f aca="false">hALT1($E$13:$G$1365,AQ783,2)</f>
        <v>#VALUE!</v>
      </c>
      <c r="AT783" s="0" t="e">
        <f aca="false">Veloc($E$13:$G$1365,AQ783,3)</f>
        <v>#VALUE!</v>
      </c>
      <c r="AU783" s="0" t="e">
        <f aca="false">IF(AS783&lt;hT,$G$5+alfa*(AS783-ho),TT)</f>
        <v>#VALUE!</v>
      </c>
      <c r="AV783" s="0" t="e">
        <f aca="false">IF(AS783&lt;hT,pSL*(1/(1+alfa*AF783/($G$5-alfa*ho)))^(go/(Rair*alfa)),pT*EXP(-go*(AF783-hT)/(Rair*TT)))</f>
        <v>#VALUE!</v>
      </c>
      <c r="AW783" s="0" t="e">
        <f aca="false">Mch(AT783,AU783,Rair,gamma)</f>
        <v>#VALUE!</v>
      </c>
      <c r="AX783" s="0" t="e">
        <f aca="false">Cpex(Cp0,AW783,$N$9,$L$13:$M$19)</f>
        <v>#VALUE!</v>
      </c>
      <c r="AY783" s="0" t="e">
        <f aca="false">pex(AV783,AW783,gamma,AX783)</f>
        <v>#VALUE!</v>
      </c>
      <c r="AZ783" s="0" t="e">
        <f aca="false">MachThroat(gamma,AY783,AR783)</f>
        <v>#VALUE!</v>
      </c>
      <c r="BA783" s="0" t="e">
        <f aca="false">CN(AZ783,CSON,CINC)</f>
        <v>#VALUE!</v>
      </c>
      <c r="BB783" s="0" t="e">
        <f aca="false">DPDT(Constant,BA783,AZ783,gamma,AR783,AY783)</f>
        <v>#VALUE!</v>
      </c>
      <c r="BC783" s="0" t="s">
        <v>134</v>
      </c>
      <c r="BD783" s="0" t="n">
        <f aca="false">Q783+deltaT</f>
        <v>7.78999999999988</v>
      </c>
      <c r="BE783" s="0" t="e">
        <f aca="false">pC+deltaT*pdot3</f>
        <v>#VALUE!</v>
      </c>
      <c r="BF783" s="0" t="e">
        <f aca="false">hALT1($E$13:$G$1365,BD783,2)</f>
        <v>#VALUE!</v>
      </c>
      <c r="BG783" s="0" t="e">
        <f aca="false">Veloc($E$13:$G$1365,BD783,3)</f>
        <v>#VALUE!</v>
      </c>
      <c r="BH783" s="0" t="e">
        <f aca="false">IF(BF783&lt;hT,$G$5+alfa*(BF783-ho),TT)</f>
        <v>#VALUE!</v>
      </c>
      <c r="BI783" s="0" t="e">
        <f aca="false">IF(BF783&lt;hT,pSL*(1/(1+alfa*BF783/($G$5-alfa*ho)))^(go/(Rair*alfa)),pT*EXP(-go*(BF783-hT)/(Rair*TT)))</f>
        <v>#VALUE!</v>
      </c>
      <c r="BJ783" s="0" t="e">
        <f aca="false">Mch(BG783,BH783,Rair,gamma)</f>
        <v>#VALUE!</v>
      </c>
      <c r="BK783" s="0" t="e">
        <f aca="false">Cpex(Cp0,BJ783,$N$9,$L$13:$M$19)</f>
        <v>#VALUE!</v>
      </c>
      <c r="BL783" s="0" t="e">
        <f aca="false">pex(BI783,BJ783,gamma,BK783)</f>
        <v>#VALUE!</v>
      </c>
      <c r="BM783" s="0" t="e">
        <f aca="false">MachThroat(gamma,BL783,BE783)</f>
        <v>#VALUE!</v>
      </c>
      <c r="BN783" s="0" t="e">
        <f aca="false">CN(BM783,CSON,CINC)</f>
        <v>#VALUE!</v>
      </c>
      <c r="BO783" s="0" t="e">
        <f aca="false">DPDT(Constant,BN783,BM783,gamma,BE783,BL783)</f>
        <v>#VALUE!</v>
      </c>
      <c r="BP783" s="0" t="e">
        <f aca="false">pC+deltaT*(pdot+2*pdot2+2*pdot3+pdot4)/6</f>
        <v>#VALUE!</v>
      </c>
      <c r="BQ783" s="0" t="s">
        <v>134</v>
      </c>
      <c r="BR783" s="0" t="n">
        <f aca="false">Q783</f>
        <v>7.77999999999988</v>
      </c>
      <c r="BS783" s="0" t="e">
        <f aca="false">R783/144</f>
        <v>#VALUE!</v>
      </c>
      <c r="BT783" s="0" t="e">
        <f aca="false">pX/144</f>
        <v>#VALUE!</v>
      </c>
      <c r="BU783" s="0" t="e">
        <f aca="false">pa/144</f>
        <v>#VALUE!</v>
      </c>
      <c r="BV783" s="11" t="n">
        <f aca="false">BR783</f>
        <v>7.77999999999988</v>
      </c>
      <c r="BW783" s="12" t="e">
        <f aca="false">(pC-pX)/144</f>
        <v>#VALUE!</v>
      </c>
      <c r="BX783" s="0" t="s">
        <v>134</v>
      </c>
      <c r="BZ783" s="0" t="s">
        <v>134</v>
      </c>
      <c r="CA783" s="0" t="s">
        <v>134</v>
      </c>
      <c r="CB783" s="0" t="s">
        <v>134</v>
      </c>
      <c r="CC783" s="0" t="s">
        <v>134</v>
      </c>
      <c r="CD783" s="0" t="s">
        <v>134</v>
      </c>
      <c r="CE783" s="0" t="s">
        <v>134</v>
      </c>
    </row>
    <row r="784" customFormat="false" ht="12.75" hidden="false" customHeight="false" outlineLevel="0" collapsed="false">
      <c r="E784" s="9" t="n">
        <v>7.71</v>
      </c>
      <c r="F784" s="9" t="n">
        <v>7281.25073561931</v>
      </c>
      <c r="G784" s="9" t="n">
        <v>882.177523686869</v>
      </c>
      <c r="Q784" s="0" t="n">
        <f aca="false">Q783+deltaT</f>
        <v>7.78999999999988</v>
      </c>
      <c r="R784" s="0" t="e">
        <f aca="false">BP783</f>
        <v>#VALUE!</v>
      </c>
      <c r="S784" s="0" t="e">
        <f aca="false">hALT1($E$13:$G$1365,Q784,2)</f>
        <v>#VALUE!</v>
      </c>
      <c r="T784" s="0" t="e">
        <f aca="false">Veloc($E$13:$G$1365,Q784,3)</f>
        <v>#VALUE!</v>
      </c>
      <c r="U784" s="0" t="e">
        <f aca="false">IF(S784&lt;hT,$G$5+alfa*(S784-ho),TT)</f>
        <v>#VALUE!</v>
      </c>
      <c r="V784" s="0" t="e">
        <f aca="false">IF(S784&lt;hT,pSL*(1/(1+alfa*S784/($G$5-alfa*ho)))^(go/(Rair*alfa)),pT*EXP(-go*(S784-hT)/(Rair*TT)))</f>
        <v>#VALUE!</v>
      </c>
      <c r="W784" s="0" t="e">
        <f aca="false">Mch(T784,U784,Rair,gamma)</f>
        <v>#VALUE!</v>
      </c>
      <c r="X784" s="0" t="e">
        <f aca="false">Cpex(Cp0,W784,$N$9,$L$13:$M$19)</f>
        <v>#VALUE!</v>
      </c>
      <c r="Y784" s="0" t="e">
        <f aca="false">pex(V784,W784,gamma,X784)</f>
        <v>#VALUE!</v>
      </c>
      <c r="Z784" s="0" t="e">
        <f aca="false">MachThroat(gamma,Y784,R784)</f>
        <v>#VALUE!</v>
      </c>
      <c r="AA784" s="0" t="e">
        <f aca="false">CN(Z784,CSON,CINC)</f>
        <v>#VALUE!</v>
      </c>
      <c r="AB784" s="0" t="e">
        <f aca="false">DPDT(Constant,AA784,Z784,gamma,R784,Y784)</f>
        <v>#VALUE!</v>
      </c>
      <c r="AC784" s="0" t="s">
        <v>134</v>
      </c>
      <c r="AD784" s="0" t="n">
        <f aca="false">Q784+deltaT/2</f>
        <v>7.79499999999988</v>
      </c>
      <c r="AE784" s="0" t="e">
        <f aca="false">pC+deltaT*pdot/2</f>
        <v>#VALUE!</v>
      </c>
      <c r="AF784" s="0" t="e">
        <f aca="false">hALT1($E$13:$G$1365,AD784,2)</f>
        <v>#VALUE!</v>
      </c>
      <c r="AG784" s="0" t="e">
        <f aca="false">Veloc($E$13:$G$1365,AD784,3)</f>
        <v>#VALUE!</v>
      </c>
      <c r="AH784" s="0" t="e">
        <f aca="false">IF(AF784&lt;hT,$G$5+alfa*(AF784-ho),TT)</f>
        <v>#VALUE!</v>
      </c>
      <c r="AI784" s="0" t="e">
        <f aca="false">IF(AF784&lt;hT,pSL*(1/(1+alfa*AF784/($G$5-alfa*ho)))^(go/(Rair*alfa)),pT*EXP(-go*(AF784-hT)/(Rair*TT)))</f>
        <v>#VALUE!</v>
      </c>
      <c r="AJ784" s="0" t="e">
        <f aca="false">Mch(AG784,AH784,Rair,gamma)</f>
        <v>#VALUE!</v>
      </c>
      <c r="AK784" s="0" t="e">
        <f aca="false">Cpex(Cp0,AJ784,$N$9,$L$13:$M$19)</f>
        <v>#VALUE!</v>
      </c>
      <c r="AL784" s="0" t="e">
        <f aca="false">pex(AI784,AJ784,gamma,AK784)</f>
        <v>#VALUE!</v>
      </c>
      <c r="AM784" s="0" t="e">
        <f aca="false">MachThroat(gamma,AL784,AE784)</f>
        <v>#VALUE!</v>
      </c>
      <c r="AN784" s="0" t="e">
        <f aca="false">CN(AM784,CSON,CINC)</f>
        <v>#VALUE!</v>
      </c>
      <c r="AO784" s="0" t="e">
        <f aca="false">DPDT(Constant,AN784,AM784,gamma,AE784,AL784)</f>
        <v>#VALUE!</v>
      </c>
      <c r="AP784" s="0" t="s">
        <v>134</v>
      </c>
      <c r="AQ784" s="0" t="n">
        <f aca="false">Q784+deltaT/2</f>
        <v>7.79499999999988</v>
      </c>
      <c r="AR784" s="0" t="e">
        <f aca="false">pC+deltaT*pdot2/2</f>
        <v>#VALUE!</v>
      </c>
      <c r="AS784" s="0" t="e">
        <f aca="false">hALT1($E$13:$G$1365,AQ784,2)</f>
        <v>#VALUE!</v>
      </c>
      <c r="AT784" s="0" t="e">
        <f aca="false">Veloc($E$13:$G$1365,AQ784,3)</f>
        <v>#VALUE!</v>
      </c>
      <c r="AU784" s="0" t="e">
        <f aca="false">IF(AS784&lt;hT,$G$5+alfa*(AS784-ho),TT)</f>
        <v>#VALUE!</v>
      </c>
      <c r="AV784" s="0" t="e">
        <f aca="false">IF(AS784&lt;hT,pSL*(1/(1+alfa*AF784/($G$5-alfa*ho)))^(go/(Rair*alfa)),pT*EXP(-go*(AF784-hT)/(Rair*TT)))</f>
        <v>#VALUE!</v>
      </c>
      <c r="AW784" s="0" t="e">
        <f aca="false">Mch(AT784,AU784,Rair,gamma)</f>
        <v>#VALUE!</v>
      </c>
      <c r="AX784" s="0" t="e">
        <f aca="false">Cpex(Cp0,AW784,$N$9,$L$13:$M$19)</f>
        <v>#VALUE!</v>
      </c>
      <c r="AY784" s="0" t="e">
        <f aca="false">pex(AV784,AW784,gamma,AX784)</f>
        <v>#VALUE!</v>
      </c>
      <c r="AZ784" s="0" t="e">
        <f aca="false">MachThroat(gamma,AY784,AR784)</f>
        <v>#VALUE!</v>
      </c>
      <c r="BA784" s="0" t="e">
        <f aca="false">CN(AZ784,CSON,CINC)</f>
        <v>#VALUE!</v>
      </c>
      <c r="BB784" s="0" t="e">
        <f aca="false">DPDT(Constant,BA784,AZ784,gamma,AR784,AY784)</f>
        <v>#VALUE!</v>
      </c>
      <c r="BC784" s="0" t="s">
        <v>134</v>
      </c>
      <c r="BD784" s="0" t="n">
        <f aca="false">Q784+deltaT</f>
        <v>7.79999999999988</v>
      </c>
      <c r="BE784" s="0" t="e">
        <f aca="false">pC+deltaT*pdot3</f>
        <v>#VALUE!</v>
      </c>
      <c r="BF784" s="0" t="e">
        <f aca="false">hALT1($E$13:$G$1365,BD784,2)</f>
        <v>#VALUE!</v>
      </c>
      <c r="BG784" s="0" t="e">
        <f aca="false">Veloc($E$13:$G$1365,BD784,3)</f>
        <v>#VALUE!</v>
      </c>
      <c r="BH784" s="0" t="e">
        <f aca="false">IF(BF784&lt;hT,$G$5+alfa*(BF784-ho),TT)</f>
        <v>#VALUE!</v>
      </c>
      <c r="BI784" s="0" t="e">
        <f aca="false">IF(BF784&lt;hT,pSL*(1/(1+alfa*BF784/($G$5-alfa*ho)))^(go/(Rair*alfa)),pT*EXP(-go*(BF784-hT)/(Rair*TT)))</f>
        <v>#VALUE!</v>
      </c>
      <c r="BJ784" s="0" t="e">
        <f aca="false">Mch(BG784,BH784,Rair,gamma)</f>
        <v>#VALUE!</v>
      </c>
      <c r="BK784" s="0" t="e">
        <f aca="false">Cpex(Cp0,BJ784,$N$9,$L$13:$M$19)</f>
        <v>#VALUE!</v>
      </c>
      <c r="BL784" s="0" t="e">
        <f aca="false">pex(BI784,BJ784,gamma,BK784)</f>
        <v>#VALUE!</v>
      </c>
      <c r="BM784" s="0" t="e">
        <f aca="false">MachThroat(gamma,BL784,BE784)</f>
        <v>#VALUE!</v>
      </c>
      <c r="BN784" s="0" t="e">
        <f aca="false">CN(BM784,CSON,CINC)</f>
        <v>#VALUE!</v>
      </c>
      <c r="BO784" s="0" t="e">
        <f aca="false">DPDT(Constant,BN784,BM784,gamma,BE784,BL784)</f>
        <v>#VALUE!</v>
      </c>
      <c r="BP784" s="0" t="e">
        <f aca="false">pC+deltaT*(pdot+2*pdot2+2*pdot3+pdot4)/6</f>
        <v>#VALUE!</v>
      </c>
      <c r="BQ784" s="0" t="s">
        <v>134</v>
      </c>
      <c r="BR784" s="0" t="n">
        <f aca="false">Q784</f>
        <v>7.78999999999988</v>
      </c>
      <c r="BS784" s="0" t="e">
        <f aca="false">R784/144</f>
        <v>#VALUE!</v>
      </c>
      <c r="BT784" s="0" t="e">
        <f aca="false">pX/144</f>
        <v>#VALUE!</v>
      </c>
      <c r="BU784" s="0" t="e">
        <f aca="false">pa/144</f>
        <v>#VALUE!</v>
      </c>
      <c r="BV784" s="11" t="n">
        <f aca="false">BR784</f>
        <v>7.78999999999988</v>
      </c>
      <c r="BW784" s="12" t="e">
        <f aca="false">(pC-pX)/144</f>
        <v>#VALUE!</v>
      </c>
      <c r="BX784" s="0" t="s">
        <v>134</v>
      </c>
      <c r="BZ784" s="0" t="s">
        <v>134</v>
      </c>
      <c r="CA784" s="0" t="s">
        <v>134</v>
      </c>
      <c r="CB784" s="0" t="s">
        <v>134</v>
      </c>
      <c r="CC784" s="0" t="s">
        <v>134</v>
      </c>
      <c r="CD784" s="0" t="s">
        <v>134</v>
      </c>
      <c r="CE784" s="0" t="s">
        <v>134</v>
      </c>
    </row>
    <row r="785" customFormat="false" ht="12.75" hidden="false" customHeight="false" outlineLevel="0" collapsed="false">
      <c r="E785" s="9" t="n">
        <v>7.72</v>
      </c>
      <c r="F785" s="9" t="n">
        <v>7290.06868020903</v>
      </c>
      <c r="G785" s="9" t="n">
        <v>881.411532160684</v>
      </c>
      <c r="Q785" s="0" t="n">
        <f aca="false">Q784+deltaT</f>
        <v>7.79999999999988</v>
      </c>
      <c r="R785" s="0" t="e">
        <f aca="false">BP784</f>
        <v>#VALUE!</v>
      </c>
      <c r="S785" s="0" t="e">
        <f aca="false">hALT1($E$13:$G$1365,Q785,2)</f>
        <v>#VALUE!</v>
      </c>
      <c r="T785" s="0" t="e">
        <f aca="false">Veloc($E$13:$G$1365,Q785,3)</f>
        <v>#VALUE!</v>
      </c>
      <c r="U785" s="0" t="e">
        <f aca="false">IF(S785&lt;hT,$G$5+alfa*(S785-ho),TT)</f>
        <v>#VALUE!</v>
      </c>
      <c r="V785" s="0" t="e">
        <f aca="false">IF(S785&lt;hT,pSL*(1/(1+alfa*S785/($G$5-alfa*ho)))^(go/(Rair*alfa)),pT*EXP(-go*(S785-hT)/(Rair*TT)))</f>
        <v>#VALUE!</v>
      </c>
      <c r="W785" s="0" t="e">
        <f aca="false">Mch(T785,U785,Rair,gamma)</f>
        <v>#VALUE!</v>
      </c>
      <c r="X785" s="0" t="e">
        <f aca="false">Cpex(Cp0,W785,$N$9,$L$13:$M$19)</f>
        <v>#VALUE!</v>
      </c>
      <c r="Y785" s="0" t="e">
        <f aca="false">pex(V785,W785,gamma,X785)</f>
        <v>#VALUE!</v>
      </c>
      <c r="Z785" s="0" t="e">
        <f aca="false">MachThroat(gamma,Y785,R785)</f>
        <v>#VALUE!</v>
      </c>
      <c r="AA785" s="0" t="e">
        <f aca="false">CN(Z785,CSON,CINC)</f>
        <v>#VALUE!</v>
      </c>
      <c r="AB785" s="0" t="e">
        <f aca="false">DPDT(Constant,AA785,Z785,gamma,R785,Y785)</f>
        <v>#VALUE!</v>
      </c>
      <c r="AC785" s="0" t="s">
        <v>134</v>
      </c>
      <c r="AD785" s="0" t="n">
        <f aca="false">Q785+deltaT/2</f>
        <v>7.80499999999988</v>
      </c>
      <c r="AE785" s="0" t="e">
        <f aca="false">pC+deltaT*pdot/2</f>
        <v>#VALUE!</v>
      </c>
      <c r="AF785" s="0" t="e">
        <f aca="false">hALT1($E$13:$G$1365,AD785,2)</f>
        <v>#VALUE!</v>
      </c>
      <c r="AG785" s="0" t="e">
        <f aca="false">Veloc($E$13:$G$1365,AD785,3)</f>
        <v>#VALUE!</v>
      </c>
      <c r="AH785" s="0" t="e">
        <f aca="false">IF(AF785&lt;hT,$G$5+alfa*(AF785-ho),TT)</f>
        <v>#VALUE!</v>
      </c>
      <c r="AI785" s="0" t="e">
        <f aca="false">IF(AF785&lt;hT,pSL*(1/(1+alfa*AF785/($G$5-alfa*ho)))^(go/(Rair*alfa)),pT*EXP(-go*(AF785-hT)/(Rair*TT)))</f>
        <v>#VALUE!</v>
      </c>
      <c r="AJ785" s="0" t="e">
        <f aca="false">Mch(AG785,AH785,Rair,gamma)</f>
        <v>#VALUE!</v>
      </c>
      <c r="AK785" s="0" t="e">
        <f aca="false">Cpex(Cp0,AJ785,$N$9,$L$13:$M$19)</f>
        <v>#VALUE!</v>
      </c>
      <c r="AL785" s="0" t="e">
        <f aca="false">pex(AI785,AJ785,gamma,AK785)</f>
        <v>#VALUE!</v>
      </c>
      <c r="AM785" s="0" t="e">
        <f aca="false">MachThroat(gamma,AL785,AE785)</f>
        <v>#VALUE!</v>
      </c>
      <c r="AN785" s="0" t="e">
        <f aca="false">CN(AM785,CSON,CINC)</f>
        <v>#VALUE!</v>
      </c>
      <c r="AO785" s="0" t="e">
        <f aca="false">DPDT(Constant,AN785,AM785,gamma,AE785,AL785)</f>
        <v>#VALUE!</v>
      </c>
      <c r="AP785" s="0" t="s">
        <v>134</v>
      </c>
      <c r="AQ785" s="0" t="n">
        <f aca="false">Q785+deltaT/2</f>
        <v>7.80499999999988</v>
      </c>
      <c r="AR785" s="0" t="e">
        <f aca="false">pC+deltaT*pdot2/2</f>
        <v>#VALUE!</v>
      </c>
      <c r="AS785" s="0" t="e">
        <f aca="false">hALT1($E$13:$G$1365,AQ785,2)</f>
        <v>#VALUE!</v>
      </c>
      <c r="AT785" s="0" t="e">
        <f aca="false">Veloc($E$13:$G$1365,AQ785,3)</f>
        <v>#VALUE!</v>
      </c>
      <c r="AU785" s="0" t="e">
        <f aca="false">IF(AS785&lt;hT,$G$5+alfa*(AS785-ho),TT)</f>
        <v>#VALUE!</v>
      </c>
      <c r="AV785" s="0" t="e">
        <f aca="false">IF(AS785&lt;hT,pSL*(1/(1+alfa*AF785/($G$5-alfa*ho)))^(go/(Rair*alfa)),pT*EXP(-go*(AF785-hT)/(Rair*TT)))</f>
        <v>#VALUE!</v>
      </c>
      <c r="AW785" s="0" t="e">
        <f aca="false">Mch(AT785,AU785,Rair,gamma)</f>
        <v>#VALUE!</v>
      </c>
      <c r="AX785" s="0" t="e">
        <f aca="false">Cpex(Cp0,AW785,$N$9,$L$13:$M$19)</f>
        <v>#VALUE!</v>
      </c>
      <c r="AY785" s="0" t="e">
        <f aca="false">pex(AV785,AW785,gamma,AX785)</f>
        <v>#VALUE!</v>
      </c>
      <c r="AZ785" s="0" t="e">
        <f aca="false">MachThroat(gamma,AY785,AR785)</f>
        <v>#VALUE!</v>
      </c>
      <c r="BA785" s="0" t="e">
        <f aca="false">CN(AZ785,CSON,CINC)</f>
        <v>#VALUE!</v>
      </c>
      <c r="BB785" s="0" t="e">
        <f aca="false">DPDT(Constant,BA785,AZ785,gamma,AR785,AY785)</f>
        <v>#VALUE!</v>
      </c>
      <c r="BC785" s="0" t="s">
        <v>134</v>
      </c>
      <c r="BD785" s="0" t="n">
        <f aca="false">Q785+deltaT</f>
        <v>7.80999999999988</v>
      </c>
      <c r="BE785" s="0" t="e">
        <f aca="false">pC+deltaT*pdot3</f>
        <v>#VALUE!</v>
      </c>
      <c r="BF785" s="0" t="e">
        <f aca="false">hALT1($E$13:$G$1365,BD785,2)</f>
        <v>#VALUE!</v>
      </c>
      <c r="BG785" s="0" t="e">
        <f aca="false">Veloc($E$13:$G$1365,BD785,3)</f>
        <v>#VALUE!</v>
      </c>
      <c r="BH785" s="0" t="e">
        <f aca="false">IF(BF785&lt;hT,$G$5+alfa*(BF785-ho),TT)</f>
        <v>#VALUE!</v>
      </c>
      <c r="BI785" s="0" t="e">
        <f aca="false">IF(BF785&lt;hT,pSL*(1/(1+alfa*BF785/($G$5-alfa*ho)))^(go/(Rair*alfa)),pT*EXP(-go*(BF785-hT)/(Rair*TT)))</f>
        <v>#VALUE!</v>
      </c>
      <c r="BJ785" s="0" t="e">
        <f aca="false">Mch(BG785,BH785,Rair,gamma)</f>
        <v>#VALUE!</v>
      </c>
      <c r="BK785" s="0" t="e">
        <f aca="false">Cpex(Cp0,BJ785,$N$9,$L$13:$M$19)</f>
        <v>#VALUE!</v>
      </c>
      <c r="BL785" s="0" t="e">
        <f aca="false">pex(BI785,BJ785,gamma,BK785)</f>
        <v>#VALUE!</v>
      </c>
      <c r="BM785" s="0" t="e">
        <f aca="false">MachThroat(gamma,BL785,BE785)</f>
        <v>#VALUE!</v>
      </c>
      <c r="BN785" s="0" t="e">
        <f aca="false">CN(BM785,CSON,CINC)</f>
        <v>#VALUE!</v>
      </c>
      <c r="BO785" s="0" t="e">
        <f aca="false">DPDT(Constant,BN785,BM785,gamma,BE785,BL785)</f>
        <v>#VALUE!</v>
      </c>
      <c r="BP785" s="0" t="e">
        <f aca="false">pC+deltaT*(pdot+2*pdot2+2*pdot3+pdot4)/6</f>
        <v>#VALUE!</v>
      </c>
      <c r="BQ785" s="0" t="s">
        <v>134</v>
      </c>
      <c r="BR785" s="0" t="n">
        <f aca="false">Q785</f>
        <v>7.79999999999988</v>
      </c>
      <c r="BS785" s="0" t="e">
        <f aca="false">R785/144</f>
        <v>#VALUE!</v>
      </c>
      <c r="BT785" s="0" t="e">
        <f aca="false">pX/144</f>
        <v>#VALUE!</v>
      </c>
      <c r="BU785" s="0" t="e">
        <f aca="false">pa/144</f>
        <v>#VALUE!</v>
      </c>
      <c r="BV785" s="11" t="n">
        <f aca="false">BR785</f>
        <v>7.79999999999988</v>
      </c>
      <c r="BW785" s="12" t="e">
        <f aca="false">(pC-pX)/144</f>
        <v>#VALUE!</v>
      </c>
      <c r="BX785" s="0" t="s">
        <v>134</v>
      </c>
      <c r="BZ785" s="0" t="s">
        <v>134</v>
      </c>
      <c r="CA785" s="0" t="s">
        <v>134</v>
      </c>
      <c r="CB785" s="0" t="s">
        <v>134</v>
      </c>
      <c r="CC785" s="0" t="s">
        <v>134</v>
      </c>
      <c r="CD785" s="0" t="s">
        <v>134</v>
      </c>
      <c r="CE785" s="0" t="s">
        <v>134</v>
      </c>
    </row>
    <row r="786" customFormat="false" ht="12.75" hidden="false" customHeight="false" outlineLevel="0" collapsed="false">
      <c r="E786" s="9" t="n">
        <v>7.73</v>
      </c>
      <c r="F786" s="9" t="n">
        <v>7298.8789690177</v>
      </c>
      <c r="G786" s="9" t="n">
        <v>880.646367187332</v>
      </c>
      <c r="Q786" s="0" t="n">
        <f aca="false">Q785+deltaT</f>
        <v>7.80999999999988</v>
      </c>
      <c r="R786" s="0" t="e">
        <f aca="false">BP785</f>
        <v>#VALUE!</v>
      </c>
      <c r="S786" s="0" t="e">
        <f aca="false">hALT1($E$13:$G$1365,Q786,2)</f>
        <v>#VALUE!</v>
      </c>
      <c r="T786" s="0" t="e">
        <f aca="false">Veloc($E$13:$G$1365,Q786,3)</f>
        <v>#VALUE!</v>
      </c>
      <c r="U786" s="0" t="e">
        <f aca="false">IF(S786&lt;hT,$G$5+alfa*(S786-ho),TT)</f>
        <v>#VALUE!</v>
      </c>
      <c r="V786" s="0" t="e">
        <f aca="false">IF(S786&lt;hT,pSL*(1/(1+alfa*S786/($G$5-alfa*ho)))^(go/(Rair*alfa)),pT*EXP(-go*(S786-hT)/(Rair*TT)))</f>
        <v>#VALUE!</v>
      </c>
      <c r="W786" s="0" t="e">
        <f aca="false">Mch(T786,U786,Rair,gamma)</f>
        <v>#VALUE!</v>
      </c>
      <c r="X786" s="0" t="e">
        <f aca="false">Cpex(Cp0,W786,$N$9,$L$13:$M$19)</f>
        <v>#VALUE!</v>
      </c>
      <c r="Y786" s="0" t="e">
        <f aca="false">pex(V786,W786,gamma,X786)</f>
        <v>#VALUE!</v>
      </c>
      <c r="Z786" s="0" t="e">
        <f aca="false">MachThroat(gamma,Y786,R786)</f>
        <v>#VALUE!</v>
      </c>
      <c r="AA786" s="0" t="e">
        <f aca="false">CN(Z786,CSON,CINC)</f>
        <v>#VALUE!</v>
      </c>
      <c r="AB786" s="0" t="e">
        <f aca="false">DPDT(Constant,AA786,Z786,gamma,R786,Y786)</f>
        <v>#VALUE!</v>
      </c>
      <c r="AC786" s="0" t="s">
        <v>134</v>
      </c>
      <c r="AD786" s="0" t="n">
        <f aca="false">Q786+deltaT/2</f>
        <v>7.81499999999988</v>
      </c>
      <c r="AE786" s="0" t="e">
        <f aca="false">pC+deltaT*pdot/2</f>
        <v>#VALUE!</v>
      </c>
      <c r="AF786" s="0" t="e">
        <f aca="false">hALT1($E$13:$G$1365,AD786,2)</f>
        <v>#VALUE!</v>
      </c>
      <c r="AG786" s="0" t="e">
        <f aca="false">Veloc($E$13:$G$1365,AD786,3)</f>
        <v>#VALUE!</v>
      </c>
      <c r="AH786" s="0" t="e">
        <f aca="false">IF(AF786&lt;hT,$G$5+alfa*(AF786-ho),TT)</f>
        <v>#VALUE!</v>
      </c>
      <c r="AI786" s="0" t="e">
        <f aca="false">IF(AF786&lt;hT,pSL*(1/(1+alfa*AF786/($G$5-alfa*ho)))^(go/(Rair*alfa)),pT*EXP(-go*(AF786-hT)/(Rair*TT)))</f>
        <v>#VALUE!</v>
      </c>
      <c r="AJ786" s="0" t="e">
        <f aca="false">Mch(AG786,AH786,Rair,gamma)</f>
        <v>#VALUE!</v>
      </c>
      <c r="AK786" s="0" t="e">
        <f aca="false">Cpex(Cp0,AJ786,$N$9,$L$13:$M$19)</f>
        <v>#VALUE!</v>
      </c>
      <c r="AL786" s="0" t="e">
        <f aca="false">pex(AI786,AJ786,gamma,AK786)</f>
        <v>#VALUE!</v>
      </c>
      <c r="AM786" s="0" t="e">
        <f aca="false">MachThroat(gamma,AL786,AE786)</f>
        <v>#VALUE!</v>
      </c>
      <c r="AN786" s="0" t="e">
        <f aca="false">CN(AM786,CSON,CINC)</f>
        <v>#VALUE!</v>
      </c>
      <c r="AO786" s="0" t="e">
        <f aca="false">DPDT(Constant,AN786,AM786,gamma,AE786,AL786)</f>
        <v>#VALUE!</v>
      </c>
      <c r="AP786" s="0" t="s">
        <v>134</v>
      </c>
      <c r="AQ786" s="0" t="n">
        <f aca="false">Q786+deltaT/2</f>
        <v>7.81499999999988</v>
      </c>
      <c r="AR786" s="0" t="e">
        <f aca="false">pC+deltaT*pdot2/2</f>
        <v>#VALUE!</v>
      </c>
      <c r="AS786" s="0" t="e">
        <f aca="false">hALT1($E$13:$G$1365,AQ786,2)</f>
        <v>#VALUE!</v>
      </c>
      <c r="AT786" s="0" t="e">
        <f aca="false">Veloc($E$13:$G$1365,AQ786,3)</f>
        <v>#VALUE!</v>
      </c>
      <c r="AU786" s="0" t="e">
        <f aca="false">IF(AS786&lt;hT,$G$5+alfa*(AS786-ho),TT)</f>
        <v>#VALUE!</v>
      </c>
      <c r="AV786" s="0" t="e">
        <f aca="false">IF(AS786&lt;hT,pSL*(1/(1+alfa*AF786/($G$5-alfa*ho)))^(go/(Rair*alfa)),pT*EXP(-go*(AF786-hT)/(Rair*TT)))</f>
        <v>#VALUE!</v>
      </c>
      <c r="AW786" s="0" t="e">
        <f aca="false">Mch(AT786,AU786,Rair,gamma)</f>
        <v>#VALUE!</v>
      </c>
      <c r="AX786" s="0" t="e">
        <f aca="false">Cpex(Cp0,AW786,$N$9,$L$13:$M$19)</f>
        <v>#VALUE!</v>
      </c>
      <c r="AY786" s="0" t="e">
        <f aca="false">pex(AV786,AW786,gamma,AX786)</f>
        <v>#VALUE!</v>
      </c>
      <c r="AZ786" s="0" t="e">
        <f aca="false">MachThroat(gamma,AY786,AR786)</f>
        <v>#VALUE!</v>
      </c>
      <c r="BA786" s="0" t="e">
        <f aca="false">CN(AZ786,CSON,CINC)</f>
        <v>#VALUE!</v>
      </c>
      <c r="BB786" s="0" t="e">
        <f aca="false">DPDT(Constant,BA786,AZ786,gamma,AR786,AY786)</f>
        <v>#VALUE!</v>
      </c>
      <c r="BC786" s="0" t="s">
        <v>134</v>
      </c>
      <c r="BD786" s="0" t="n">
        <f aca="false">Q786+deltaT</f>
        <v>7.81999999999988</v>
      </c>
      <c r="BE786" s="0" t="e">
        <f aca="false">pC+deltaT*pdot3</f>
        <v>#VALUE!</v>
      </c>
      <c r="BF786" s="0" t="e">
        <f aca="false">hALT1($E$13:$G$1365,BD786,2)</f>
        <v>#VALUE!</v>
      </c>
      <c r="BG786" s="0" t="e">
        <f aca="false">Veloc($E$13:$G$1365,BD786,3)</f>
        <v>#VALUE!</v>
      </c>
      <c r="BH786" s="0" t="e">
        <f aca="false">IF(BF786&lt;hT,$G$5+alfa*(BF786-ho),TT)</f>
        <v>#VALUE!</v>
      </c>
      <c r="BI786" s="0" t="e">
        <f aca="false">IF(BF786&lt;hT,pSL*(1/(1+alfa*BF786/($G$5-alfa*ho)))^(go/(Rair*alfa)),pT*EXP(-go*(BF786-hT)/(Rair*TT)))</f>
        <v>#VALUE!</v>
      </c>
      <c r="BJ786" s="0" t="e">
        <f aca="false">Mch(BG786,BH786,Rair,gamma)</f>
        <v>#VALUE!</v>
      </c>
      <c r="BK786" s="0" t="e">
        <f aca="false">Cpex(Cp0,BJ786,$N$9,$L$13:$M$19)</f>
        <v>#VALUE!</v>
      </c>
      <c r="BL786" s="0" t="e">
        <f aca="false">pex(BI786,BJ786,gamma,BK786)</f>
        <v>#VALUE!</v>
      </c>
      <c r="BM786" s="0" t="e">
        <f aca="false">MachThroat(gamma,BL786,BE786)</f>
        <v>#VALUE!</v>
      </c>
      <c r="BN786" s="0" t="e">
        <f aca="false">CN(BM786,CSON,CINC)</f>
        <v>#VALUE!</v>
      </c>
      <c r="BO786" s="0" t="e">
        <f aca="false">DPDT(Constant,BN786,BM786,gamma,BE786,BL786)</f>
        <v>#VALUE!</v>
      </c>
      <c r="BP786" s="0" t="e">
        <f aca="false">pC+deltaT*(pdot+2*pdot2+2*pdot3+pdot4)/6</f>
        <v>#VALUE!</v>
      </c>
      <c r="BQ786" s="0" t="s">
        <v>134</v>
      </c>
      <c r="BR786" s="0" t="n">
        <f aca="false">Q786</f>
        <v>7.80999999999988</v>
      </c>
      <c r="BS786" s="0" t="e">
        <f aca="false">R786/144</f>
        <v>#VALUE!</v>
      </c>
      <c r="BT786" s="0" t="e">
        <f aca="false">pX/144</f>
        <v>#VALUE!</v>
      </c>
      <c r="BU786" s="0" t="e">
        <f aca="false">pa/144</f>
        <v>#VALUE!</v>
      </c>
      <c r="BV786" s="11" t="n">
        <f aca="false">BR786</f>
        <v>7.80999999999988</v>
      </c>
      <c r="BW786" s="12" t="e">
        <f aca="false">(pC-pX)/144</f>
        <v>#VALUE!</v>
      </c>
      <c r="BX786" s="0" t="s">
        <v>134</v>
      </c>
      <c r="BZ786" s="0" t="s">
        <v>134</v>
      </c>
      <c r="CA786" s="0" t="s">
        <v>134</v>
      </c>
      <c r="CB786" s="0" t="s">
        <v>134</v>
      </c>
      <c r="CC786" s="0" t="s">
        <v>134</v>
      </c>
      <c r="CD786" s="0" t="s">
        <v>134</v>
      </c>
      <c r="CE786" s="0" t="s">
        <v>134</v>
      </c>
    </row>
    <row r="787" customFormat="false" ht="12.75" hidden="false" customHeight="false" outlineLevel="0" collapsed="false">
      <c r="E787" s="9" t="n">
        <v>7.74</v>
      </c>
      <c r="F787" s="9" t="n">
        <v>7307.68161030222</v>
      </c>
      <c r="G787" s="9" t="n">
        <v>879.882027045362</v>
      </c>
      <c r="Q787" s="0" t="n">
        <f aca="false">Q786+deltaT</f>
        <v>7.81999999999988</v>
      </c>
      <c r="R787" s="0" t="e">
        <f aca="false">BP786</f>
        <v>#VALUE!</v>
      </c>
      <c r="S787" s="0" t="e">
        <f aca="false">hALT1($E$13:$G$1365,Q787,2)</f>
        <v>#VALUE!</v>
      </c>
      <c r="T787" s="0" t="e">
        <f aca="false">Veloc($E$13:$G$1365,Q787,3)</f>
        <v>#VALUE!</v>
      </c>
      <c r="U787" s="0" t="e">
        <f aca="false">IF(S787&lt;hT,$G$5+alfa*(S787-ho),TT)</f>
        <v>#VALUE!</v>
      </c>
      <c r="V787" s="0" t="e">
        <f aca="false">IF(S787&lt;hT,pSL*(1/(1+alfa*S787/($G$5-alfa*ho)))^(go/(Rair*alfa)),pT*EXP(-go*(S787-hT)/(Rair*TT)))</f>
        <v>#VALUE!</v>
      </c>
      <c r="W787" s="0" t="e">
        <f aca="false">Mch(T787,U787,Rair,gamma)</f>
        <v>#VALUE!</v>
      </c>
      <c r="X787" s="0" t="e">
        <f aca="false">Cpex(Cp0,W787,$N$9,$L$13:$M$19)</f>
        <v>#VALUE!</v>
      </c>
      <c r="Y787" s="0" t="e">
        <f aca="false">pex(V787,W787,gamma,X787)</f>
        <v>#VALUE!</v>
      </c>
      <c r="Z787" s="0" t="e">
        <f aca="false">MachThroat(gamma,Y787,R787)</f>
        <v>#VALUE!</v>
      </c>
      <c r="AA787" s="0" t="e">
        <f aca="false">CN(Z787,CSON,CINC)</f>
        <v>#VALUE!</v>
      </c>
      <c r="AB787" s="0" t="e">
        <f aca="false">DPDT(Constant,AA787,Z787,gamma,R787,Y787)</f>
        <v>#VALUE!</v>
      </c>
      <c r="AC787" s="0" t="s">
        <v>134</v>
      </c>
      <c r="AD787" s="0" t="n">
        <f aca="false">Q787+deltaT/2</f>
        <v>7.82499999999988</v>
      </c>
      <c r="AE787" s="0" t="e">
        <f aca="false">pC+deltaT*pdot/2</f>
        <v>#VALUE!</v>
      </c>
      <c r="AF787" s="0" t="e">
        <f aca="false">hALT1($E$13:$G$1365,AD787,2)</f>
        <v>#VALUE!</v>
      </c>
      <c r="AG787" s="0" t="e">
        <f aca="false">Veloc($E$13:$G$1365,AD787,3)</f>
        <v>#VALUE!</v>
      </c>
      <c r="AH787" s="0" t="e">
        <f aca="false">IF(AF787&lt;hT,$G$5+alfa*(AF787-ho),TT)</f>
        <v>#VALUE!</v>
      </c>
      <c r="AI787" s="0" t="e">
        <f aca="false">IF(AF787&lt;hT,pSL*(1/(1+alfa*AF787/($G$5-alfa*ho)))^(go/(Rair*alfa)),pT*EXP(-go*(AF787-hT)/(Rair*TT)))</f>
        <v>#VALUE!</v>
      </c>
      <c r="AJ787" s="0" t="e">
        <f aca="false">Mch(AG787,AH787,Rair,gamma)</f>
        <v>#VALUE!</v>
      </c>
      <c r="AK787" s="0" t="e">
        <f aca="false">Cpex(Cp0,AJ787,$N$9,$L$13:$M$19)</f>
        <v>#VALUE!</v>
      </c>
      <c r="AL787" s="0" t="e">
        <f aca="false">pex(AI787,AJ787,gamma,AK787)</f>
        <v>#VALUE!</v>
      </c>
      <c r="AM787" s="0" t="e">
        <f aca="false">MachThroat(gamma,AL787,AE787)</f>
        <v>#VALUE!</v>
      </c>
      <c r="AN787" s="0" t="e">
        <f aca="false">CN(AM787,CSON,CINC)</f>
        <v>#VALUE!</v>
      </c>
      <c r="AO787" s="0" t="e">
        <f aca="false">DPDT(Constant,AN787,AM787,gamma,AE787,AL787)</f>
        <v>#VALUE!</v>
      </c>
      <c r="AP787" s="0" t="s">
        <v>134</v>
      </c>
      <c r="AQ787" s="0" t="n">
        <f aca="false">Q787+deltaT/2</f>
        <v>7.82499999999988</v>
      </c>
      <c r="AR787" s="0" t="e">
        <f aca="false">pC+deltaT*pdot2/2</f>
        <v>#VALUE!</v>
      </c>
      <c r="AS787" s="0" t="e">
        <f aca="false">hALT1($E$13:$G$1365,AQ787,2)</f>
        <v>#VALUE!</v>
      </c>
      <c r="AT787" s="0" t="e">
        <f aca="false">Veloc($E$13:$G$1365,AQ787,3)</f>
        <v>#VALUE!</v>
      </c>
      <c r="AU787" s="0" t="e">
        <f aca="false">IF(AS787&lt;hT,$G$5+alfa*(AS787-ho),TT)</f>
        <v>#VALUE!</v>
      </c>
      <c r="AV787" s="0" t="e">
        <f aca="false">IF(AS787&lt;hT,pSL*(1/(1+alfa*AF787/($G$5-alfa*ho)))^(go/(Rair*alfa)),pT*EXP(-go*(AF787-hT)/(Rair*TT)))</f>
        <v>#VALUE!</v>
      </c>
      <c r="AW787" s="0" t="e">
        <f aca="false">Mch(AT787,AU787,Rair,gamma)</f>
        <v>#VALUE!</v>
      </c>
      <c r="AX787" s="0" t="e">
        <f aca="false">Cpex(Cp0,AW787,$N$9,$L$13:$M$19)</f>
        <v>#VALUE!</v>
      </c>
      <c r="AY787" s="0" t="e">
        <f aca="false">pex(AV787,AW787,gamma,AX787)</f>
        <v>#VALUE!</v>
      </c>
      <c r="AZ787" s="0" t="e">
        <f aca="false">MachThroat(gamma,AY787,AR787)</f>
        <v>#VALUE!</v>
      </c>
      <c r="BA787" s="0" t="e">
        <f aca="false">CN(AZ787,CSON,CINC)</f>
        <v>#VALUE!</v>
      </c>
      <c r="BB787" s="0" t="e">
        <f aca="false">DPDT(Constant,BA787,AZ787,gamma,AR787,AY787)</f>
        <v>#VALUE!</v>
      </c>
      <c r="BC787" s="0" t="s">
        <v>134</v>
      </c>
      <c r="BD787" s="0" t="n">
        <f aca="false">Q787+deltaT</f>
        <v>7.82999999999988</v>
      </c>
      <c r="BE787" s="0" t="e">
        <f aca="false">pC+deltaT*pdot3</f>
        <v>#VALUE!</v>
      </c>
      <c r="BF787" s="0" t="e">
        <f aca="false">hALT1($E$13:$G$1365,BD787,2)</f>
        <v>#VALUE!</v>
      </c>
      <c r="BG787" s="0" t="e">
        <f aca="false">Veloc($E$13:$G$1365,BD787,3)</f>
        <v>#VALUE!</v>
      </c>
      <c r="BH787" s="0" t="e">
        <f aca="false">IF(BF787&lt;hT,$G$5+alfa*(BF787-ho),TT)</f>
        <v>#VALUE!</v>
      </c>
      <c r="BI787" s="0" t="e">
        <f aca="false">IF(BF787&lt;hT,pSL*(1/(1+alfa*BF787/($G$5-alfa*ho)))^(go/(Rair*alfa)),pT*EXP(-go*(BF787-hT)/(Rair*TT)))</f>
        <v>#VALUE!</v>
      </c>
      <c r="BJ787" s="0" t="e">
        <f aca="false">Mch(BG787,BH787,Rair,gamma)</f>
        <v>#VALUE!</v>
      </c>
      <c r="BK787" s="0" t="e">
        <f aca="false">Cpex(Cp0,BJ787,$N$9,$L$13:$M$19)</f>
        <v>#VALUE!</v>
      </c>
      <c r="BL787" s="0" t="e">
        <f aca="false">pex(BI787,BJ787,gamma,BK787)</f>
        <v>#VALUE!</v>
      </c>
      <c r="BM787" s="0" t="e">
        <f aca="false">MachThroat(gamma,BL787,BE787)</f>
        <v>#VALUE!</v>
      </c>
      <c r="BN787" s="0" t="e">
        <f aca="false">CN(BM787,CSON,CINC)</f>
        <v>#VALUE!</v>
      </c>
      <c r="BO787" s="0" t="e">
        <f aca="false">DPDT(Constant,BN787,BM787,gamma,BE787,BL787)</f>
        <v>#VALUE!</v>
      </c>
      <c r="BP787" s="0" t="e">
        <f aca="false">pC+deltaT*(pdot+2*pdot2+2*pdot3+pdot4)/6</f>
        <v>#VALUE!</v>
      </c>
      <c r="BQ787" s="0" t="s">
        <v>134</v>
      </c>
      <c r="BR787" s="0" t="n">
        <f aca="false">Q787</f>
        <v>7.81999999999988</v>
      </c>
      <c r="BS787" s="0" t="e">
        <f aca="false">R787/144</f>
        <v>#VALUE!</v>
      </c>
      <c r="BT787" s="0" t="e">
        <f aca="false">pX/144</f>
        <v>#VALUE!</v>
      </c>
      <c r="BU787" s="0" t="e">
        <f aca="false">pa/144</f>
        <v>#VALUE!</v>
      </c>
      <c r="BV787" s="11" t="n">
        <f aca="false">BR787</f>
        <v>7.81999999999988</v>
      </c>
      <c r="BW787" s="12" t="e">
        <f aca="false">(pC-pX)/144</f>
        <v>#VALUE!</v>
      </c>
      <c r="BX787" s="0" t="s">
        <v>134</v>
      </c>
      <c r="BZ787" s="0" t="s">
        <v>134</v>
      </c>
      <c r="CA787" s="0" t="s">
        <v>134</v>
      </c>
      <c r="CB787" s="0" t="s">
        <v>134</v>
      </c>
      <c r="CC787" s="0" t="s">
        <v>134</v>
      </c>
      <c r="CD787" s="0" t="s">
        <v>134</v>
      </c>
      <c r="CE787" s="0" t="s">
        <v>134</v>
      </c>
    </row>
    <row r="788" customFormat="false" ht="12.75" hidden="false" customHeight="false" outlineLevel="0" collapsed="false">
      <c r="E788" s="9" t="n">
        <v>7.75</v>
      </c>
      <c r="F788" s="9" t="n">
        <v>7316.47661230232</v>
      </c>
      <c r="G788" s="9" t="n">
        <v>879.118510017879</v>
      </c>
      <c r="Q788" s="0" t="n">
        <f aca="false">Q787+deltaT</f>
        <v>7.82999999999988</v>
      </c>
      <c r="R788" s="0" t="e">
        <f aca="false">BP787</f>
        <v>#VALUE!</v>
      </c>
      <c r="S788" s="0" t="e">
        <f aca="false">hALT1($E$13:$G$1365,Q788,2)</f>
        <v>#VALUE!</v>
      </c>
      <c r="T788" s="0" t="e">
        <f aca="false">Veloc($E$13:$G$1365,Q788,3)</f>
        <v>#VALUE!</v>
      </c>
      <c r="U788" s="0" t="e">
        <f aca="false">IF(S788&lt;hT,$G$5+alfa*(S788-ho),TT)</f>
        <v>#VALUE!</v>
      </c>
      <c r="V788" s="0" t="e">
        <f aca="false">IF(S788&lt;hT,pSL*(1/(1+alfa*S788/($G$5-alfa*ho)))^(go/(Rair*alfa)),pT*EXP(-go*(S788-hT)/(Rair*TT)))</f>
        <v>#VALUE!</v>
      </c>
      <c r="W788" s="0" t="e">
        <f aca="false">Mch(T788,U788,Rair,gamma)</f>
        <v>#VALUE!</v>
      </c>
      <c r="X788" s="0" t="e">
        <f aca="false">Cpex(Cp0,W788,$N$9,$L$13:$M$19)</f>
        <v>#VALUE!</v>
      </c>
      <c r="Y788" s="0" t="e">
        <f aca="false">pex(V788,W788,gamma,X788)</f>
        <v>#VALUE!</v>
      </c>
      <c r="Z788" s="0" t="e">
        <f aca="false">MachThroat(gamma,Y788,R788)</f>
        <v>#VALUE!</v>
      </c>
      <c r="AA788" s="0" t="e">
        <f aca="false">CN(Z788,CSON,CINC)</f>
        <v>#VALUE!</v>
      </c>
      <c r="AB788" s="0" t="e">
        <f aca="false">DPDT(Constant,AA788,Z788,gamma,R788,Y788)</f>
        <v>#VALUE!</v>
      </c>
      <c r="AC788" s="0" t="s">
        <v>134</v>
      </c>
      <c r="AD788" s="0" t="n">
        <f aca="false">Q788+deltaT/2</f>
        <v>7.83499999999988</v>
      </c>
      <c r="AE788" s="0" t="e">
        <f aca="false">pC+deltaT*pdot/2</f>
        <v>#VALUE!</v>
      </c>
      <c r="AF788" s="0" t="e">
        <f aca="false">hALT1($E$13:$G$1365,AD788,2)</f>
        <v>#VALUE!</v>
      </c>
      <c r="AG788" s="0" t="e">
        <f aca="false">Veloc($E$13:$G$1365,AD788,3)</f>
        <v>#VALUE!</v>
      </c>
      <c r="AH788" s="0" t="e">
        <f aca="false">IF(AF788&lt;hT,$G$5+alfa*(AF788-ho),TT)</f>
        <v>#VALUE!</v>
      </c>
      <c r="AI788" s="0" t="e">
        <f aca="false">IF(AF788&lt;hT,pSL*(1/(1+alfa*AF788/($G$5-alfa*ho)))^(go/(Rair*alfa)),pT*EXP(-go*(AF788-hT)/(Rair*TT)))</f>
        <v>#VALUE!</v>
      </c>
      <c r="AJ788" s="0" t="e">
        <f aca="false">Mch(AG788,AH788,Rair,gamma)</f>
        <v>#VALUE!</v>
      </c>
      <c r="AK788" s="0" t="e">
        <f aca="false">Cpex(Cp0,AJ788,$N$9,$L$13:$M$19)</f>
        <v>#VALUE!</v>
      </c>
      <c r="AL788" s="0" t="e">
        <f aca="false">pex(AI788,AJ788,gamma,AK788)</f>
        <v>#VALUE!</v>
      </c>
      <c r="AM788" s="0" t="e">
        <f aca="false">MachThroat(gamma,AL788,AE788)</f>
        <v>#VALUE!</v>
      </c>
      <c r="AN788" s="0" t="e">
        <f aca="false">CN(AM788,CSON,CINC)</f>
        <v>#VALUE!</v>
      </c>
      <c r="AO788" s="0" t="e">
        <f aca="false">DPDT(Constant,AN788,AM788,gamma,AE788,AL788)</f>
        <v>#VALUE!</v>
      </c>
      <c r="AP788" s="0" t="s">
        <v>134</v>
      </c>
      <c r="AQ788" s="0" t="n">
        <f aca="false">Q788+deltaT/2</f>
        <v>7.83499999999988</v>
      </c>
      <c r="AR788" s="0" t="e">
        <f aca="false">pC+deltaT*pdot2/2</f>
        <v>#VALUE!</v>
      </c>
      <c r="AS788" s="0" t="e">
        <f aca="false">hALT1($E$13:$G$1365,AQ788,2)</f>
        <v>#VALUE!</v>
      </c>
      <c r="AT788" s="0" t="e">
        <f aca="false">Veloc($E$13:$G$1365,AQ788,3)</f>
        <v>#VALUE!</v>
      </c>
      <c r="AU788" s="0" t="e">
        <f aca="false">IF(AS788&lt;hT,$G$5+alfa*(AS788-ho),TT)</f>
        <v>#VALUE!</v>
      </c>
      <c r="AV788" s="0" t="e">
        <f aca="false">IF(AS788&lt;hT,pSL*(1/(1+alfa*AF788/($G$5-alfa*ho)))^(go/(Rair*alfa)),pT*EXP(-go*(AF788-hT)/(Rair*TT)))</f>
        <v>#VALUE!</v>
      </c>
      <c r="AW788" s="0" t="e">
        <f aca="false">Mch(AT788,AU788,Rair,gamma)</f>
        <v>#VALUE!</v>
      </c>
      <c r="AX788" s="0" t="e">
        <f aca="false">Cpex(Cp0,AW788,$N$9,$L$13:$M$19)</f>
        <v>#VALUE!</v>
      </c>
      <c r="AY788" s="0" t="e">
        <f aca="false">pex(AV788,AW788,gamma,AX788)</f>
        <v>#VALUE!</v>
      </c>
      <c r="AZ788" s="0" t="e">
        <f aca="false">MachThroat(gamma,AY788,AR788)</f>
        <v>#VALUE!</v>
      </c>
      <c r="BA788" s="0" t="e">
        <f aca="false">CN(AZ788,CSON,CINC)</f>
        <v>#VALUE!</v>
      </c>
      <c r="BB788" s="0" t="e">
        <f aca="false">DPDT(Constant,BA788,AZ788,gamma,AR788,AY788)</f>
        <v>#VALUE!</v>
      </c>
      <c r="BC788" s="0" t="s">
        <v>134</v>
      </c>
      <c r="BD788" s="0" t="n">
        <f aca="false">Q788+deltaT</f>
        <v>7.83999999999988</v>
      </c>
      <c r="BE788" s="0" t="e">
        <f aca="false">pC+deltaT*pdot3</f>
        <v>#VALUE!</v>
      </c>
      <c r="BF788" s="0" t="e">
        <f aca="false">hALT1($E$13:$G$1365,BD788,2)</f>
        <v>#VALUE!</v>
      </c>
      <c r="BG788" s="0" t="e">
        <f aca="false">Veloc($E$13:$G$1365,BD788,3)</f>
        <v>#VALUE!</v>
      </c>
      <c r="BH788" s="0" t="e">
        <f aca="false">IF(BF788&lt;hT,$G$5+alfa*(BF788-ho),TT)</f>
        <v>#VALUE!</v>
      </c>
      <c r="BI788" s="0" t="e">
        <f aca="false">IF(BF788&lt;hT,pSL*(1/(1+alfa*BF788/($G$5-alfa*ho)))^(go/(Rair*alfa)),pT*EXP(-go*(BF788-hT)/(Rair*TT)))</f>
        <v>#VALUE!</v>
      </c>
      <c r="BJ788" s="0" t="e">
        <f aca="false">Mch(BG788,BH788,Rair,gamma)</f>
        <v>#VALUE!</v>
      </c>
      <c r="BK788" s="0" t="e">
        <f aca="false">Cpex(Cp0,BJ788,$N$9,$L$13:$M$19)</f>
        <v>#VALUE!</v>
      </c>
      <c r="BL788" s="0" t="e">
        <f aca="false">pex(BI788,BJ788,gamma,BK788)</f>
        <v>#VALUE!</v>
      </c>
      <c r="BM788" s="0" t="e">
        <f aca="false">MachThroat(gamma,BL788,BE788)</f>
        <v>#VALUE!</v>
      </c>
      <c r="BN788" s="0" t="e">
        <f aca="false">CN(BM788,CSON,CINC)</f>
        <v>#VALUE!</v>
      </c>
      <c r="BO788" s="0" t="e">
        <f aca="false">DPDT(Constant,BN788,BM788,gamma,BE788,BL788)</f>
        <v>#VALUE!</v>
      </c>
      <c r="BP788" s="0" t="e">
        <f aca="false">pC+deltaT*(pdot+2*pdot2+2*pdot3+pdot4)/6</f>
        <v>#VALUE!</v>
      </c>
      <c r="BQ788" s="0" t="s">
        <v>134</v>
      </c>
      <c r="BR788" s="0" t="n">
        <f aca="false">Q788</f>
        <v>7.82999999999988</v>
      </c>
      <c r="BS788" s="0" t="e">
        <f aca="false">R788/144</f>
        <v>#VALUE!</v>
      </c>
      <c r="BT788" s="0" t="e">
        <f aca="false">pX/144</f>
        <v>#VALUE!</v>
      </c>
      <c r="BU788" s="0" t="e">
        <f aca="false">pa/144</f>
        <v>#VALUE!</v>
      </c>
      <c r="BV788" s="11" t="n">
        <f aca="false">BR788</f>
        <v>7.82999999999988</v>
      </c>
      <c r="BW788" s="12" t="e">
        <f aca="false">(pC-pX)/144</f>
        <v>#VALUE!</v>
      </c>
      <c r="BX788" s="0" t="s">
        <v>134</v>
      </c>
      <c r="BZ788" s="0" t="s">
        <v>134</v>
      </c>
      <c r="CA788" s="0" t="s">
        <v>134</v>
      </c>
      <c r="CB788" s="0" t="s">
        <v>134</v>
      </c>
      <c r="CC788" s="0" t="s">
        <v>134</v>
      </c>
      <c r="CD788" s="0" t="s">
        <v>134</v>
      </c>
      <c r="CE788" s="0" t="s">
        <v>134</v>
      </c>
    </row>
    <row r="789" customFormat="false" ht="12.75" hidden="false" customHeight="false" outlineLevel="0" collapsed="false">
      <c r="E789" s="9" t="n">
        <v>7.76</v>
      </c>
      <c r="F789" s="9" t="n">
        <v>7325.26398324058</v>
      </c>
      <c r="G789" s="9" t="n">
        <v>878.355814392533</v>
      </c>
      <c r="Q789" s="0" t="n">
        <f aca="false">Q788+deltaT</f>
        <v>7.83999999999988</v>
      </c>
      <c r="R789" s="0" t="e">
        <f aca="false">BP788</f>
        <v>#VALUE!</v>
      </c>
      <c r="S789" s="0" t="e">
        <f aca="false">hALT1($E$13:$G$1365,Q789,2)</f>
        <v>#VALUE!</v>
      </c>
      <c r="T789" s="0" t="e">
        <f aca="false">Veloc($E$13:$G$1365,Q789,3)</f>
        <v>#VALUE!</v>
      </c>
      <c r="U789" s="0" t="e">
        <f aca="false">IF(S789&lt;hT,$G$5+alfa*(S789-ho),TT)</f>
        <v>#VALUE!</v>
      </c>
      <c r="V789" s="0" t="e">
        <f aca="false">IF(S789&lt;hT,pSL*(1/(1+alfa*S789/($G$5-alfa*ho)))^(go/(Rair*alfa)),pT*EXP(-go*(S789-hT)/(Rair*TT)))</f>
        <v>#VALUE!</v>
      </c>
      <c r="W789" s="0" t="e">
        <f aca="false">Mch(T789,U789,Rair,gamma)</f>
        <v>#VALUE!</v>
      </c>
      <c r="X789" s="0" t="e">
        <f aca="false">Cpex(Cp0,W789,$N$9,$L$13:$M$19)</f>
        <v>#VALUE!</v>
      </c>
      <c r="Y789" s="0" t="e">
        <f aca="false">pex(V789,W789,gamma,X789)</f>
        <v>#VALUE!</v>
      </c>
      <c r="Z789" s="0" t="e">
        <f aca="false">MachThroat(gamma,Y789,R789)</f>
        <v>#VALUE!</v>
      </c>
      <c r="AA789" s="0" t="e">
        <f aca="false">CN(Z789,CSON,CINC)</f>
        <v>#VALUE!</v>
      </c>
      <c r="AB789" s="0" t="e">
        <f aca="false">DPDT(Constant,AA789,Z789,gamma,R789,Y789)</f>
        <v>#VALUE!</v>
      </c>
      <c r="AC789" s="0" t="s">
        <v>134</v>
      </c>
      <c r="AD789" s="0" t="n">
        <f aca="false">Q789+deltaT/2</f>
        <v>7.84499999999988</v>
      </c>
      <c r="AE789" s="0" t="e">
        <f aca="false">pC+deltaT*pdot/2</f>
        <v>#VALUE!</v>
      </c>
      <c r="AF789" s="0" t="e">
        <f aca="false">hALT1($E$13:$G$1365,AD789,2)</f>
        <v>#VALUE!</v>
      </c>
      <c r="AG789" s="0" t="e">
        <f aca="false">Veloc($E$13:$G$1365,AD789,3)</f>
        <v>#VALUE!</v>
      </c>
      <c r="AH789" s="0" t="e">
        <f aca="false">IF(AF789&lt;hT,$G$5+alfa*(AF789-ho),TT)</f>
        <v>#VALUE!</v>
      </c>
      <c r="AI789" s="0" t="e">
        <f aca="false">IF(AF789&lt;hT,pSL*(1/(1+alfa*AF789/($G$5-alfa*ho)))^(go/(Rair*alfa)),pT*EXP(-go*(AF789-hT)/(Rair*TT)))</f>
        <v>#VALUE!</v>
      </c>
      <c r="AJ789" s="0" t="e">
        <f aca="false">Mch(AG789,AH789,Rair,gamma)</f>
        <v>#VALUE!</v>
      </c>
      <c r="AK789" s="0" t="e">
        <f aca="false">Cpex(Cp0,AJ789,$N$9,$L$13:$M$19)</f>
        <v>#VALUE!</v>
      </c>
      <c r="AL789" s="0" t="e">
        <f aca="false">pex(AI789,AJ789,gamma,AK789)</f>
        <v>#VALUE!</v>
      </c>
      <c r="AM789" s="0" t="e">
        <f aca="false">MachThroat(gamma,AL789,AE789)</f>
        <v>#VALUE!</v>
      </c>
      <c r="AN789" s="0" t="e">
        <f aca="false">CN(AM789,CSON,CINC)</f>
        <v>#VALUE!</v>
      </c>
      <c r="AO789" s="0" t="e">
        <f aca="false">DPDT(Constant,AN789,AM789,gamma,AE789,AL789)</f>
        <v>#VALUE!</v>
      </c>
      <c r="AP789" s="0" t="s">
        <v>134</v>
      </c>
      <c r="AQ789" s="0" t="n">
        <f aca="false">Q789+deltaT/2</f>
        <v>7.84499999999988</v>
      </c>
      <c r="AR789" s="0" t="e">
        <f aca="false">pC+deltaT*pdot2/2</f>
        <v>#VALUE!</v>
      </c>
      <c r="AS789" s="0" t="e">
        <f aca="false">hALT1($E$13:$G$1365,AQ789,2)</f>
        <v>#VALUE!</v>
      </c>
      <c r="AT789" s="0" t="e">
        <f aca="false">Veloc($E$13:$G$1365,AQ789,3)</f>
        <v>#VALUE!</v>
      </c>
      <c r="AU789" s="0" t="e">
        <f aca="false">IF(AS789&lt;hT,$G$5+alfa*(AS789-ho),TT)</f>
        <v>#VALUE!</v>
      </c>
      <c r="AV789" s="0" t="e">
        <f aca="false">IF(AS789&lt;hT,pSL*(1/(1+alfa*AF789/($G$5-alfa*ho)))^(go/(Rair*alfa)),pT*EXP(-go*(AF789-hT)/(Rair*TT)))</f>
        <v>#VALUE!</v>
      </c>
      <c r="AW789" s="0" t="e">
        <f aca="false">Mch(AT789,AU789,Rair,gamma)</f>
        <v>#VALUE!</v>
      </c>
      <c r="AX789" s="0" t="e">
        <f aca="false">Cpex(Cp0,AW789,$N$9,$L$13:$M$19)</f>
        <v>#VALUE!</v>
      </c>
      <c r="AY789" s="0" t="e">
        <f aca="false">pex(AV789,AW789,gamma,AX789)</f>
        <v>#VALUE!</v>
      </c>
      <c r="AZ789" s="0" t="e">
        <f aca="false">MachThroat(gamma,AY789,AR789)</f>
        <v>#VALUE!</v>
      </c>
      <c r="BA789" s="0" t="e">
        <f aca="false">CN(AZ789,CSON,CINC)</f>
        <v>#VALUE!</v>
      </c>
      <c r="BB789" s="0" t="e">
        <f aca="false">DPDT(Constant,BA789,AZ789,gamma,AR789,AY789)</f>
        <v>#VALUE!</v>
      </c>
      <c r="BC789" s="0" t="s">
        <v>134</v>
      </c>
      <c r="BD789" s="0" t="n">
        <f aca="false">Q789+deltaT</f>
        <v>7.84999999999988</v>
      </c>
      <c r="BE789" s="0" t="e">
        <f aca="false">pC+deltaT*pdot3</f>
        <v>#VALUE!</v>
      </c>
      <c r="BF789" s="0" t="e">
        <f aca="false">hALT1($E$13:$G$1365,BD789,2)</f>
        <v>#VALUE!</v>
      </c>
      <c r="BG789" s="0" t="e">
        <f aca="false">Veloc($E$13:$G$1365,BD789,3)</f>
        <v>#VALUE!</v>
      </c>
      <c r="BH789" s="0" t="e">
        <f aca="false">IF(BF789&lt;hT,$G$5+alfa*(BF789-ho),TT)</f>
        <v>#VALUE!</v>
      </c>
      <c r="BI789" s="0" t="e">
        <f aca="false">IF(BF789&lt;hT,pSL*(1/(1+alfa*BF789/($G$5-alfa*ho)))^(go/(Rair*alfa)),pT*EXP(-go*(BF789-hT)/(Rair*TT)))</f>
        <v>#VALUE!</v>
      </c>
      <c r="BJ789" s="0" t="e">
        <f aca="false">Mch(BG789,BH789,Rair,gamma)</f>
        <v>#VALUE!</v>
      </c>
      <c r="BK789" s="0" t="e">
        <f aca="false">Cpex(Cp0,BJ789,$N$9,$L$13:$M$19)</f>
        <v>#VALUE!</v>
      </c>
      <c r="BL789" s="0" t="e">
        <f aca="false">pex(BI789,BJ789,gamma,BK789)</f>
        <v>#VALUE!</v>
      </c>
      <c r="BM789" s="0" t="e">
        <f aca="false">MachThroat(gamma,BL789,BE789)</f>
        <v>#VALUE!</v>
      </c>
      <c r="BN789" s="0" t="e">
        <f aca="false">CN(BM789,CSON,CINC)</f>
        <v>#VALUE!</v>
      </c>
      <c r="BO789" s="0" t="e">
        <f aca="false">DPDT(Constant,BN789,BM789,gamma,BE789,BL789)</f>
        <v>#VALUE!</v>
      </c>
      <c r="BP789" s="0" t="e">
        <f aca="false">pC+deltaT*(pdot+2*pdot2+2*pdot3+pdot4)/6</f>
        <v>#VALUE!</v>
      </c>
      <c r="BQ789" s="0" t="s">
        <v>134</v>
      </c>
      <c r="BR789" s="0" t="n">
        <f aca="false">Q789</f>
        <v>7.83999999999988</v>
      </c>
      <c r="BS789" s="0" t="e">
        <f aca="false">R789/144</f>
        <v>#VALUE!</v>
      </c>
      <c r="BT789" s="0" t="e">
        <f aca="false">pX/144</f>
        <v>#VALUE!</v>
      </c>
      <c r="BU789" s="0" t="e">
        <f aca="false">pa/144</f>
        <v>#VALUE!</v>
      </c>
      <c r="BV789" s="11" t="n">
        <f aca="false">BR789</f>
        <v>7.83999999999988</v>
      </c>
      <c r="BW789" s="12" t="e">
        <f aca="false">(pC-pX)/144</f>
        <v>#VALUE!</v>
      </c>
      <c r="BX789" s="0" t="s">
        <v>134</v>
      </c>
      <c r="BZ789" s="0" t="s">
        <v>134</v>
      </c>
      <c r="CA789" s="0" t="s">
        <v>134</v>
      </c>
      <c r="CB789" s="0" t="s">
        <v>134</v>
      </c>
      <c r="CC789" s="0" t="s">
        <v>134</v>
      </c>
      <c r="CD789" s="0" t="s">
        <v>134</v>
      </c>
      <c r="CE789" s="0" t="s">
        <v>134</v>
      </c>
    </row>
    <row r="790" customFormat="false" ht="12.75" hidden="false" customHeight="false" outlineLevel="0" collapsed="false">
      <c r="E790" s="9" t="n">
        <v>7.77</v>
      </c>
      <c r="F790" s="9" t="n">
        <v>7334.04373132248</v>
      </c>
      <c r="G790" s="9" t="n">
        <v>877.593938461501</v>
      </c>
      <c r="Q790" s="0" t="n">
        <f aca="false">Q789+deltaT</f>
        <v>7.84999999999988</v>
      </c>
      <c r="R790" s="0" t="e">
        <f aca="false">BP789</f>
        <v>#VALUE!</v>
      </c>
      <c r="S790" s="0" t="e">
        <f aca="false">hALT1($E$13:$G$1365,Q790,2)</f>
        <v>#VALUE!</v>
      </c>
      <c r="T790" s="0" t="e">
        <f aca="false">Veloc($E$13:$G$1365,Q790,3)</f>
        <v>#VALUE!</v>
      </c>
      <c r="U790" s="0" t="e">
        <f aca="false">IF(S790&lt;hT,$G$5+alfa*(S790-ho),TT)</f>
        <v>#VALUE!</v>
      </c>
      <c r="V790" s="0" t="e">
        <f aca="false">IF(S790&lt;hT,pSL*(1/(1+alfa*S790/($G$5-alfa*ho)))^(go/(Rair*alfa)),pT*EXP(-go*(S790-hT)/(Rair*TT)))</f>
        <v>#VALUE!</v>
      </c>
      <c r="W790" s="0" t="e">
        <f aca="false">Mch(T790,U790,Rair,gamma)</f>
        <v>#VALUE!</v>
      </c>
      <c r="X790" s="0" t="e">
        <f aca="false">Cpex(Cp0,W790,$N$9,$L$13:$M$19)</f>
        <v>#VALUE!</v>
      </c>
      <c r="Y790" s="0" t="e">
        <f aca="false">pex(V790,W790,gamma,X790)</f>
        <v>#VALUE!</v>
      </c>
      <c r="Z790" s="0" t="e">
        <f aca="false">MachThroat(gamma,Y790,R790)</f>
        <v>#VALUE!</v>
      </c>
      <c r="AA790" s="0" t="e">
        <f aca="false">CN(Z790,CSON,CINC)</f>
        <v>#VALUE!</v>
      </c>
      <c r="AB790" s="0" t="e">
        <f aca="false">DPDT(Constant,AA790,Z790,gamma,R790,Y790)</f>
        <v>#VALUE!</v>
      </c>
      <c r="AC790" s="0" t="s">
        <v>134</v>
      </c>
      <c r="AD790" s="0" t="n">
        <f aca="false">Q790+deltaT/2</f>
        <v>7.85499999999988</v>
      </c>
      <c r="AE790" s="0" t="e">
        <f aca="false">pC+deltaT*pdot/2</f>
        <v>#VALUE!</v>
      </c>
      <c r="AF790" s="0" t="e">
        <f aca="false">hALT1($E$13:$G$1365,AD790,2)</f>
        <v>#VALUE!</v>
      </c>
      <c r="AG790" s="0" t="e">
        <f aca="false">Veloc($E$13:$G$1365,AD790,3)</f>
        <v>#VALUE!</v>
      </c>
      <c r="AH790" s="0" t="e">
        <f aca="false">IF(AF790&lt;hT,$G$5+alfa*(AF790-ho),TT)</f>
        <v>#VALUE!</v>
      </c>
      <c r="AI790" s="0" t="e">
        <f aca="false">IF(AF790&lt;hT,pSL*(1/(1+alfa*AF790/($G$5-alfa*ho)))^(go/(Rair*alfa)),pT*EXP(-go*(AF790-hT)/(Rair*TT)))</f>
        <v>#VALUE!</v>
      </c>
      <c r="AJ790" s="0" t="e">
        <f aca="false">Mch(AG790,AH790,Rair,gamma)</f>
        <v>#VALUE!</v>
      </c>
      <c r="AK790" s="0" t="e">
        <f aca="false">Cpex(Cp0,AJ790,$N$9,$L$13:$M$19)</f>
        <v>#VALUE!</v>
      </c>
      <c r="AL790" s="0" t="e">
        <f aca="false">pex(AI790,AJ790,gamma,AK790)</f>
        <v>#VALUE!</v>
      </c>
      <c r="AM790" s="0" t="e">
        <f aca="false">MachThroat(gamma,AL790,AE790)</f>
        <v>#VALUE!</v>
      </c>
      <c r="AN790" s="0" t="e">
        <f aca="false">CN(AM790,CSON,CINC)</f>
        <v>#VALUE!</v>
      </c>
      <c r="AO790" s="0" t="e">
        <f aca="false">DPDT(Constant,AN790,AM790,gamma,AE790,AL790)</f>
        <v>#VALUE!</v>
      </c>
      <c r="AP790" s="0" t="s">
        <v>134</v>
      </c>
      <c r="AQ790" s="0" t="n">
        <f aca="false">Q790+deltaT/2</f>
        <v>7.85499999999988</v>
      </c>
      <c r="AR790" s="0" t="e">
        <f aca="false">pC+deltaT*pdot2/2</f>
        <v>#VALUE!</v>
      </c>
      <c r="AS790" s="0" t="e">
        <f aca="false">hALT1($E$13:$G$1365,AQ790,2)</f>
        <v>#VALUE!</v>
      </c>
      <c r="AT790" s="0" t="e">
        <f aca="false">Veloc($E$13:$G$1365,AQ790,3)</f>
        <v>#VALUE!</v>
      </c>
      <c r="AU790" s="0" t="e">
        <f aca="false">IF(AS790&lt;hT,$G$5+alfa*(AS790-ho),TT)</f>
        <v>#VALUE!</v>
      </c>
      <c r="AV790" s="0" t="e">
        <f aca="false">IF(AS790&lt;hT,pSL*(1/(1+alfa*AF790/($G$5-alfa*ho)))^(go/(Rair*alfa)),pT*EXP(-go*(AF790-hT)/(Rair*TT)))</f>
        <v>#VALUE!</v>
      </c>
      <c r="AW790" s="0" t="e">
        <f aca="false">Mch(AT790,AU790,Rair,gamma)</f>
        <v>#VALUE!</v>
      </c>
      <c r="AX790" s="0" t="e">
        <f aca="false">Cpex(Cp0,AW790,$N$9,$L$13:$M$19)</f>
        <v>#VALUE!</v>
      </c>
      <c r="AY790" s="0" t="e">
        <f aca="false">pex(AV790,AW790,gamma,AX790)</f>
        <v>#VALUE!</v>
      </c>
      <c r="AZ790" s="0" t="e">
        <f aca="false">MachThroat(gamma,AY790,AR790)</f>
        <v>#VALUE!</v>
      </c>
      <c r="BA790" s="0" t="e">
        <f aca="false">CN(AZ790,CSON,CINC)</f>
        <v>#VALUE!</v>
      </c>
      <c r="BB790" s="0" t="e">
        <f aca="false">DPDT(Constant,BA790,AZ790,gamma,AR790,AY790)</f>
        <v>#VALUE!</v>
      </c>
      <c r="BC790" s="0" t="s">
        <v>134</v>
      </c>
      <c r="BD790" s="0" t="n">
        <f aca="false">Q790+deltaT</f>
        <v>7.85999999999988</v>
      </c>
      <c r="BE790" s="0" t="e">
        <f aca="false">pC+deltaT*pdot3</f>
        <v>#VALUE!</v>
      </c>
      <c r="BF790" s="0" t="e">
        <f aca="false">hALT1($E$13:$G$1365,BD790,2)</f>
        <v>#VALUE!</v>
      </c>
      <c r="BG790" s="0" t="e">
        <f aca="false">Veloc($E$13:$G$1365,BD790,3)</f>
        <v>#VALUE!</v>
      </c>
      <c r="BH790" s="0" t="e">
        <f aca="false">IF(BF790&lt;hT,$G$5+alfa*(BF790-ho),TT)</f>
        <v>#VALUE!</v>
      </c>
      <c r="BI790" s="0" t="e">
        <f aca="false">IF(BF790&lt;hT,pSL*(1/(1+alfa*BF790/($G$5-alfa*ho)))^(go/(Rair*alfa)),pT*EXP(-go*(BF790-hT)/(Rair*TT)))</f>
        <v>#VALUE!</v>
      </c>
      <c r="BJ790" s="0" t="e">
        <f aca="false">Mch(BG790,BH790,Rair,gamma)</f>
        <v>#VALUE!</v>
      </c>
      <c r="BK790" s="0" t="e">
        <f aca="false">Cpex(Cp0,BJ790,$N$9,$L$13:$M$19)</f>
        <v>#VALUE!</v>
      </c>
      <c r="BL790" s="0" t="e">
        <f aca="false">pex(BI790,BJ790,gamma,BK790)</f>
        <v>#VALUE!</v>
      </c>
      <c r="BM790" s="0" t="e">
        <f aca="false">MachThroat(gamma,BL790,BE790)</f>
        <v>#VALUE!</v>
      </c>
      <c r="BN790" s="0" t="e">
        <f aca="false">CN(BM790,CSON,CINC)</f>
        <v>#VALUE!</v>
      </c>
      <c r="BO790" s="0" t="e">
        <f aca="false">DPDT(Constant,BN790,BM790,gamma,BE790,BL790)</f>
        <v>#VALUE!</v>
      </c>
      <c r="BP790" s="0" t="e">
        <f aca="false">pC+deltaT*(pdot+2*pdot2+2*pdot3+pdot4)/6</f>
        <v>#VALUE!</v>
      </c>
      <c r="BQ790" s="0" t="s">
        <v>134</v>
      </c>
      <c r="BR790" s="0" t="n">
        <f aca="false">Q790</f>
        <v>7.84999999999988</v>
      </c>
      <c r="BS790" s="0" t="e">
        <f aca="false">R790/144</f>
        <v>#VALUE!</v>
      </c>
      <c r="BT790" s="0" t="e">
        <f aca="false">pX/144</f>
        <v>#VALUE!</v>
      </c>
      <c r="BU790" s="0" t="e">
        <f aca="false">pa/144</f>
        <v>#VALUE!</v>
      </c>
      <c r="BV790" s="11" t="n">
        <f aca="false">BR790</f>
        <v>7.84999999999988</v>
      </c>
      <c r="BW790" s="12" t="e">
        <f aca="false">(pC-pX)/144</f>
        <v>#VALUE!</v>
      </c>
      <c r="BX790" s="0" t="s">
        <v>134</v>
      </c>
      <c r="BZ790" s="0" t="s">
        <v>134</v>
      </c>
      <c r="CA790" s="0" t="s">
        <v>134</v>
      </c>
      <c r="CB790" s="0" t="s">
        <v>134</v>
      </c>
      <c r="CC790" s="0" t="s">
        <v>134</v>
      </c>
      <c r="CD790" s="0" t="s">
        <v>134</v>
      </c>
      <c r="CE790" s="0" t="s">
        <v>134</v>
      </c>
    </row>
    <row r="791" customFormat="false" ht="12.75" hidden="false" customHeight="false" outlineLevel="0" collapsed="false">
      <c r="E791" s="9" t="n">
        <v>7.78</v>
      </c>
      <c r="F791" s="9" t="n">
        <v>7342.81586473645</v>
      </c>
      <c r="G791" s="9" t="n">
        <v>876.832880521476</v>
      </c>
      <c r="Q791" s="0" t="n">
        <f aca="false">Q790+deltaT</f>
        <v>7.85999999999988</v>
      </c>
      <c r="R791" s="0" t="e">
        <f aca="false">BP790</f>
        <v>#VALUE!</v>
      </c>
      <c r="S791" s="0" t="e">
        <f aca="false">hALT1($E$13:$G$1365,Q791,2)</f>
        <v>#VALUE!</v>
      </c>
      <c r="T791" s="0" t="e">
        <f aca="false">Veloc($E$13:$G$1365,Q791,3)</f>
        <v>#VALUE!</v>
      </c>
      <c r="U791" s="0" t="e">
        <f aca="false">IF(S791&lt;hT,$G$5+alfa*(S791-ho),TT)</f>
        <v>#VALUE!</v>
      </c>
      <c r="V791" s="0" t="e">
        <f aca="false">IF(S791&lt;hT,pSL*(1/(1+alfa*S791/($G$5-alfa*ho)))^(go/(Rair*alfa)),pT*EXP(-go*(S791-hT)/(Rair*TT)))</f>
        <v>#VALUE!</v>
      </c>
      <c r="W791" s="0" t="e">
        <f aca="false">Mch(T791,U791,Rair,gamma)</f>
        <v>#VALUE!</v>
      </c>
      <c r="X791" s="0" t="e">
        <f aca="false">Cpex(Cp0,W791,$N$9,$L$13:$M$19)</f>
        <v>#VALUE!</v>
      </c>
      <c r="Y791" s="0" t="e">
        <f aca="false">pex(V791,W791,gamma,X791)</f>
        <v>#VALUE!</v>
      </c>
      <c r="Z791" s="0" t="e">
        <f aca="false">MachThroat(gamma,Y791,R791)</f>
        <v>#VALUE!</v>
      </c>
      <c r="AA791" s="0" t="e">
        <f aca="false">CN(Z791,CSON,CINC)</f>
        <v>#VALUE!</v>
      </c>
      <c r="AB791" s="0" t="e">
        <f aca="false">DPDT(Constant,AA791,Z791,gamma,R791,Y791)</f>
        <v>#VALUE!</v>
      </c>
      <c r="AC791" s="0" t="s">
        <v>134</v>
      </c>
      <c r="AD791" s="0" t="n">
        <f aca="false">Q791+deltaT/2</f>
        <v>7.86499999999988</v>
      </c>
      <c r="AE791" s="0" t="e">
        <f aca="false">pC+deltaT*pdot/2</f>
        <v>#VALUE!</v>
      </c>
      <c r="AF791" s="0" t="e">
        <f aca="false">hALT1($E$13:$G$1365,AD791,2)</f>
        <v>#VALUE!</v>
      </c>
      <c r="AG791" s="0" t="e">
        <f aca="false">Veloc($E$13:$G$1365,AD791,3)</f>
        <v>#VALUE!</v>
      </c>
      <c r="AH791" s="0" t="e">
        <f aca="false">IF(AF791&lt;hT,$G$5+alfa*(AF791-ho),TT)</f>
        <v>#VALUE!</v>
      </c>
      <c r="AI791" s="0" t="e">
        <f aca="false">IF(AF791&lt;hT,pSL*(1/(1+alfa*AF791/($G$5-alfa*ho)))^(go/(Rair*alfa)),pT*EXP(-go*(AF791-hT)/(Rair*TT)))</f>
        <v>#VALUE!</v>
      </c>
      <c r="AJ791" s="0" t="e">
        <f aca="false">Mch(AG791,AH791,Rair,gamma)</f>
        <v>#VALUE!</v>
      </c>
      <c r="AK791" s="0" t="e">
        <f aca="false">Cpex(Cp0,AJ791,$N$9,$L$13:$M$19)</f>
        <v>#VALUE!</v>
      </c>
      <c r="AL791" s="0" t="e">
        <f aca="false">pex(AI791,AJ791,gamma,AK791)</f>
        <v>#VALUE!</v>
      </c>
      <c r="AM791" s="0" t="e">
        <f aca="false">MachThroat(gamma,AL791,AE791)</f>
        <v>#VALUE!</v>
      </c>
      <c r="AN791" s="0" t="e">
        <f aca="false">CN(AM791,CSON,CINC)</f>
        <v>#VALUE!</v>
      </c>
      <c r="AO791" s="0" t="e">
        <f aca="false">DPDT(Constant,AN791,AM791,gamma,AE791,AL791)</f>
        <v>#VALUE!</v>
      </c>
      <c r="AP791" s="0" t="s">
        <v>134</v>
      </c>
      <c r="AQ791" s="0" t="n">
        <f aca="false">Q791+deltaT/2</f>
        <v>7.86499999999988</v>
      </c>
      <c r="AR791" s="0" t="e">
        <f aca="false">pC+deltaT*pdot2/2</f>
        <v>#VALUE!</v>
      </c>
      <c r="AS791" s="0" t="e">
        <f aca="false">hALT1($E$13:$G$1365,AQ791,2)</f>
        <v>#VALUE!</v>
      </c>
      <c r="AT791" s="0" t="e">
        <f aca="false">Veloc($E$13:$G$1365,AQ791,3)</f>
        <v>#VALUE!</v>
      </c>
      <c r="AU791" s="0" t="e">
        <f aca="false">IF(AS791&lt;hT,$G$5+alfa*(AS791-ho),TT)</f>
        <v>#VALUE!</v>
      </c>
      <c r="AV791" s="0" t="e">
        <f aca="false">IF(AS791&lt;hT,pSL*(1/(1+alfa*AF791/($G$5-alfa*ho)))^(go/(Rair*alfa)),pT*EXP(-go*(AF791-hT)/(Rair*TT)))</f>
        <v>#VALUE!</v>
      </c>
      <c r="AW791" s="0" t="e">
        <f aca="false">Mch(AT791,AU791,Rair,gamma)</f>
        <v>#VALUE!</v>
      </c>
      <c r="AX791" s="0" t="e">
        <f aca="false">Cpex(Cp0,AW791,$N$9,$L$13:$M$19)</f>
        <v>#VALUE!</v>
      </c>
      <c r="AY791" s="0" t="e">
        <f aca="false">pex(AV791,AW791,gamma,AX791)</f>
        <v>#VALUE!</v>
      </c>
      <c r="AZ791" s="0" t="e">
        <f aca="false">MachThroat(gamma,AY791,AR791)</f>
        <v>#VALUE!</v>
      </c>
      <c r="BA791" s="0" t="e">
        <f aca="false">CN(AZ791,CSON,CINC)</f>
        <v>#VALUE!</v>
      </c>
      <c r="BB791" s="0" t="e">
        <f aca="false">DPDT(Constant,BA791,AZ791,gamma,AR791,AY791)</f>
        <v>#VALUE!</v>
      </c>
      <c r="BC791" s="0" t="s">
        <v>134</v>
      </c>
      <c r="BD791" s="0" t="n">
        <f aca="false">Q791+deltaT</f>
        <v>7.86999999999988</v>
      </c>
      <c r="BE791" s="0" t="e">
        <f aca="false">pC+deltaT*pdot3</f>
        <v>#VALUE!</v>
      </c>
      <c r="BF791" s="0" t="e">
        <f aca="false">hALT1($E$13:$G$1365,BD791,2)</f>
        <v>#VALUE!</v>
      </c>
      <c r="BG791" s="0" t="e">
        <f aca="false">Veloc($E$13:$G$1365,BD791,3)</f>
        <v>#VALUE!</v>
      </c>
      <c r="BH791" s="0" t="e">
        <f aca="false">IF(BF791&lt;hT,$G$5+alfa*(BF791-ho),TT)</f>
        <v>#VALUE!</v>
      </c>
      <c r="BI791" s="0" t="e">
        <f aca="false">IF(BF791&lt;hT,pSL*(1/(1+alfa*BF791/($G$5-alfa*ho)))^(go/(Rair*alfa)),pT*EXP(-go*(BF791-hT)/(Rair*TT)))</f>
        <v>#VALUE!</v>
      </c>
      <c r="BJ791" s="0" t="e">
        <f aca="false">Mch(BG791,BH791,Rair,gamma)</f>
        <v>#VALUE!</v>
      </c>
      <c r="BK791" s="0" t="e">
        <f aca="false">Cpex(Cp0,BJ791,$N$9,$L$13:$M$19)</f>
        <v>#VALUE!</v>
      </c>
      <c r="BL791" s="0" t="e">
        <f aca="false">pex(BI791,BJ791,gamma,BK791)</f>
        <v>#VALUE!</v>
      </c>
      <c r="BM791" s="0" t="e">
        <f aca="false">MachThroat(gamma,BL791,BE791)</f>
        <v>#VALUE!</v>
      </c>
      <c r="BN791" s="0" t="e">
        <f aca="false">CN(BM791,CSON,CINC)</f>
        <v>#VALUE!</v>
      </c>
      <c r="BO791" s="0" t="e">
        <f aca="false">DPDT(Constant,BN791,BM791,gamma,BE791,BL791)</f>
        <v>#VALUE!</v>
      </c>
      <c r="BP791" s="0" t="e">
        <f aca="false">pC+deltaT*(pdot+2*pdot2+2*pdot3+pdot4)/6</f>
        <v>#VALUE!</v>
      </c>
      <c r="BQ791" s="0" t="s">
        <v>134</v>
      </c>
      <c r="BR791" s="0" t="n">
        <f aca="false">Q791</f>
        <v>7.85999999999988</v>
      </c>
      <c r="BS791" s="0" t="e">
        <f aca="false">R791/144</f>
        <v>#VALUE!</v>
      </c>
      <c r="BT791" s="0" t="e">
        <f aca="false">pX/144</f>
        <v>#VALUE!</v>
      </c>
      <c r="BU791" s="0" t="e">
        <f aca="false">pa/144</f>
        <v>#VALUE!</v>
      </c>
      <c r="BV791" s="11" t="n">
        <f aca="false">BR791</f>
        <v>7.85999999999988</v>
      </c>
      <c r="BW791" s="12" t="e">
        <f aca="false">(pC-pX)/144</f>
        <v>#VALUE!</v>
      </c>
      <c r="BX791" s="0" t="s">
        <v>134</v>
      </c>
      <c r="BZ791" s="0" t="s">
        <v>134</v>
      </c>
      <c r="CA791" s="0" t="s">
        <v>134</v>
      </c>
      <c r="CB791" s="0" t="s">
        <v>134</v>
      </c>
      <c r="CC791" s="0" t="s">
        <v>134</v>
      </c>
      <c r="CD791" s="0" t="s">
        <v>134</v>
      </c>
      <c r="CE791" s="0" t="s">
        <v>134</v>
      </c>
    </row>
    <row r="792" customFormat="false" ht="12.75" hidden="false" customHeight="false" outlineLevel="0" collapsed="false">
      <c r="E792" s="9" t="n">
        <v>7.79</v>
      </c>
      <c r="F792" s="9" t="n">
        <v>7351.58039165389</v>
      </c>
      <c r="G792" s="9" t="n">
        <v>876.072638873648</v>
      </c>
      <c r="Q792" s="0" t="n">
        <f aca="false">Q791+deltaT</f>
        <v>7.86999999999988</v>
      </c>
      <c r="R792" s="0" t="e">
        <f aca="false">BP791</f>
        <v>#VALUE!</v>
      </c>
      <c r="S792" s="0" t="e">
        <f aca="false">hALT1($E$13:$G$1365,Q792,2)</f>
        <v>#VALUE!</v>
      </c>
      <c r="T792" s="0" t="e">
        <f aca="false">Veloc($E$13:$G$1365,Q792,3)</f>
        <v>#VALUE!</v>
      </c>
      <c r="U792" s="0" t="e">
        <f aca="false">IF(S792&lt;hT,$G$5+alfa*(S792-ho),TT)</f>
        <v>#VALUE!</v>
      </c>
      <c r="V792" s="0" t="e">
        <f aca="false">IF(S792&lt;hT,pSL*(1/(1+alfa*S792/($G$5-alfa*ho)))^(go/(Rair*alfa)),pT*EXP(-go*(S792-hT)/(Rair*TT)))</f>
        <v>#VALUE!</v>
      </c>
      <c r="W792" s="0" t="e">
        <f aca="false">Mch(T792,U792,Rair,gamma)</f>
        <v>#VALUE!</v>
      </c>
      <c r="X792" s="0" t="e">
        <f aca="false">Cpex(Cp0,W792,$N$9,$L$13:$M$19)</f>
        <v>#VALUE!</v>
      </c>
      <c r="Y792" s="0" t="e">
        <f aca="false">pex(V792,W792,gamma,X792)</f>
        <v>#VALUE!</v>
      </c>
      <c r="Z792" s="0" t="e">
        <f aca="false">MachThroat(gamma,Y792,R792)</f>
        <v>#VALUE!</v>
      </c>
      <c r="AA792" s="0" t="e">
        <f aca="false">CN(Z792,CSON,CINC)</f>
        <v>#VALUE!</v>
      </c>
      <c r="AB792" s="0" t="e">
        <f aca="false">DPDT(Constant,AA792,Z792,gamma,R792,Y792)</f>
        <v>#VALUE!</v>
      </c>
      <c r="AC792" s="0" t="s">
        <v>134</v>
      </c>
      <c r="AD792" s="0" t="n">
        <f aca="false">Q792+deltaT/2</f>
        <v>7.87499999999988</v>
      </c>
      <c r="AE792" s="0" t="e">
        <f aca="false">pC+deltaT*pdot/2</f>
        <v>#VALUE!</v>
      </c>
      <c r="AF792" s="0" t="e">
        <f aca="false">hALT1($E$13:$G$1365,AD792,2)</f>
        <v>#VALUE!</v>
      </c>
      <c r="AG792" s="0" t="e">
        <f aca="false">Veloc($E$13:$G$1365,AD792,3)</f>
        <v>#VALUE!</v>
      </c>
      <c r="AH792" s="0" t="e">
        <f aca="false">IF(AF792&lt;hT,$G$5+alfa*(AF792-ho),TT)</f>
        <v>#VALUE!</v>
      </c>
      <c r="AI792" s="0" t="e">
        <f aca="false">IF(AF792&lt;hT,pSL*(1/(1+alfa*AF792/($G$5-alfa*ho)))^(go/(Rair*alfa)),pT*EXP(-go*(AF792-hT)/(Rair*TT)))</f>
        <v>#VALUE!</v>
      </c>
      <c r="AJ792" s="0" t="e">
        <f aca="false">Mch(AG792,AH792,Rair,gamma)</f>
        <v>#VALUE!</v>
      </c>
      <c r="AK792" s="0" t="e">
        <f aca="false">Cpex(Cp0,AJ792,$N$9,$L$13:$M$19)</f>
        <v>#VALUE!</v>
      </c>
      <c r="AL792" s="0" t="e">
        <f aca="false">pex(AI792,AJ792,gamma,AK792)</f>
        <v>#VALUE!</v>
      </c>
      <c r="AM792" s="0" t="e">
        <f aca="false">MachThroat(gamma,AL792,AE792)</f>
        <v>#VALUE!</v>
      </c>
      <c r="AN792" s="0" t="e">
        <f aca="false">CN(AM792,CSON,CINC)</f>
        <v>#VALUE!</v>
      </c>
      <c r="AO792" s="0" t="e">
        <f aca="false">DPDT(Constant,AN792,AM792,gamma,AE792,AL792)</f>
        <v>#VALUE!</v>
      </c>
      <c r="AP792" s="0" t="s">
        <v>134</v>
      </c>
      <c r="AQ792" s="0" t="n">
        <f aca="false">Q792+deltaT/2</f>
        <v>7.87499999999988</v>
      </c>
      <c r="AR792" s="0" t="e">
        <f aca="false">pC+deltaT*pdot2/2</f>
        <v>#VALUE!</v>
      </c>
      <c r="AS792" s="0" t="e">
        <f aca="false">hALT1($E$13:$G$1365,AQ792,2)</f>
        <v>#VALUE!</v>
      </c>
      <c r="AT792" s="0" t="e">
        <f aca="false">Veloc($E$13:$G$1365,AQ792,3)</f>
        <v>#VALUE!</v>
      </c>
      <c r="AU792" s="0" t="e">
        <f aca="false">IF(AS792&lt;hT,$G$5+alfa*(AS792-ho),TT)</f>
        <v>#VALUE!</v>
      </c>
      <c r="AV792" s="0" t="e">
        <f aca="false">IF(AS792&lt;hT,pSL*(1/(1+alfa*AF792/($G$5-alfa*ho)))^(go/(Rair*alfa)),pT*EXP(-go*(AF792-hT)/(Rair*TT)))</f>
        <v>#VALUE!</v>
      </c>
      <c r="AW792" s="0" t="e">
        <f aca="false">Mch(AT792,AU792,Rair,gamma)</f>
        <v>#VALUE!</v>
      </c>
      <c r="AX792" s="0" t="e">
        <f aca="false">Cpex(Cp0,AW792,$N$9,$L$13:$M$19)</f>
        <v>#VALUE!</v>
      </c>
      <c r="AY792" s="0" t="e">
        <f aca="false">pex(AV792,AW792,gamma,AX792)</f>
        <v>#VALUE!</v>
      </c>
      <c r="AZ792" s="0" t="e">
        <f aca="false">MachThroat(gamma,AY792,AR792)</f>
        <v>#VALUE!</v>
      </c>
      <c r="BA792" s="0" t="e">
        <f aca="false">CN(AZ792,CSON,CINC)</f>
        <v>#VALUE!</v>
      </c>
      <c r="BB792" s="0" t="e">
        <f aca="false">DPDT(Constant,BA792,AZ792,gamma,AR792,AY792)</f>
        <v>#VALUE!</v>
      </c>
      <c r="BC792" s="0" t="s">
        <v>134</v>
      </c>
      <c r="BD792" s="0" t="n">
        <f aca="false">Q792+deltaT</f>
        <v>7.87999999999988</v>
      </c>
      <c r="BE792" s="0" t="e">
        <f aca="false">pC+deltaT*pdot3</f>
        <v>#VALUE!</v>
      </c>
      <c r="BF792" s="0" t="e">
        <f aca="false">hALT1($E$13:$G$1365,BD792,2)</f>
        <v>#VALUE!</v>
      </c>
      <c r="BG792" s="0" t="e">
        <f aca="false">Veloc($E$13:$G$1365,BD792,3)</f>
        <v>#VALUE!</v>
      </c>
      <c r="BH792" s="0" t="e">
        <f aca="false">IF(BF792&lt;hT,$G$5+alfa*(BF792-ho),TT)</f>
        <v>#VALUE!</v>
      </c>
      <c r="BI792" s="0" t="e">
        <f aca="false">IF(BF792&lt;hT,pSL*(1/(1+alfa*BF792/($G$5-alfa*ho)))^(go/(Rair*alfa)),pT*EXP(-go*(BF792-hT)/(Rair*TT)))</f>
        <v>#VALUE!</v>
      </c>
      <c r="BJ792" s="0" t="e">
        <f aca="false">Mch(BG792,BH792,Rair,gamma)</f>
        <v>#VALUE!</v>
      </c>
      <c r="BK792" s="0" t="e">
        <f aca="false">Cpex(Cp0,BJ792,$N$9,$L$13:$M$19)</f>
        <v>#VALUE!</v>
      </c>
      <c r="BL792" s="0" t="e">
        <f aca="false">pex(BI792,BJ792,gamma,BK792)</f>
        <v>#VALUE!</v>
      </c>
      <c r="BM792" s="0" t="e">
        <f aca="false">MachThroat(gamma,BL792,BE792)</f>
        <v>#VALUE!</v>
      </c>
      <c r="BN792" s="0" t="e">
        <f aca="false">CN(BM792,CSON,CINC)</f>
        <v>#VALUE!</v>
      </c>
      <c r="BO792" s="0" t="e">
        <f aca="false">DPDT(Constant,BN792,BM792,gamma,BE792,BL792)</f>
        <v>#VALUE!</v>
      </c>
      <c r="BP792" s="0" t="e">
        <f aca="false">pC+deltaT*(pdot+2*pdot2+2*pdot3+pdot4)/6</f>
        <v>#VALUE!</v>
      </c>
      <c r="BQ792" s="0" t="s">
        <v>134</v>
      </c>
      <c r="BR792" s="0" t="n">
        <f aca="false">Q792</f>
        <v>7.86999999999988</v>
      </c>
      <c r="BS792" s="0" t="e">
        <f aca="false">R792/144</f>
        <v>#VALUE!</v>
      </c>
      <c r="BT792" s="0" t="e">
        <f aca="false">pX/144</f>
        <v>#VALUE!</v>
      </c>
      <c r="BU792" s="0" t="e">
        <f aca="false">pa/144</f>
        <v>#VALUE!</v>
      </c>
      <c r="BV792" s="11" t="n">
        <f aca="false">BR792</f>
        <v>7.86999999999988</v>
      </c>
      <c r="BW792" s="12" t="e">
        <f aca="false">(pC-pX)/144</f>
        <v>#VALUE!</v>
      </c>
      <c r="BX792" s="0" t="s">
        <v>134</v>
      </c>
      <c r="BZ792" s="0" t="s">
        <v>134</v>
      </c>
      <c r="CA792" s="0" t="s">
        <v>134</v>
      </c>
      <c r="CB792" s="0" t="s">
        <v>134</v>
      </c>
      <c r="CC792" s="0" t="s">
        <v>134</v>
      </c>
      <c r="CD792" s="0" t="s">
        <v>134</v>
      </c>
      <c r="CE792" s="0" t="s">
        <v>134</v>
      </c>
    </row>
    <row r="793" customFormat="false" ht="12.75" hidden="false" customHeight="false" outlineLevel="0" collapsed="false">
      <c r="E793" s="9" t="n">
        <v>7.8</v>
      </c>
      <c r="F793" s="9" t="n">
        <v>7360.33732022925</v>
      </c>
      <c r="G793" s="9" t="n">
        <v>875.313211823693</v>
      </c>
      <c r="Q793" s="0" t="n">
        <f aca="false">Q792+deltaT</f>
        <v>7.87999999999988</v>
      </c>
      <c r="R793" s="0" t="e">
        <f aca="false">BP792</f>
        <v>#VALUE!</v>
      </c>
      <c r="S793" s="0" t="e">
        <f aca="false">hALT1($E$13:$G$1365,Q793,2)</f>
        <v>#VALUE!</v>
      </c>
      <c r="T793" s="0" t="e">
        <f aca="false">Veloc($E$13:$G$1365,Q793,3)</f>
        <v>#VALUE!</v>
      </c>
      <c r="U793" s="0" t="e">
        <f aca="false">IF(S793&lt;hT,$G$5+alfa*(S793-ho),TT)</f>
        <v>#VALUE!</v>
      </c>
      <c r="V793" s="0" t="e">
        <f aca="false">IF(S793&lt;hT,pSL*(1/(1+alfa*S793/($G$5-alfa*ho)))^(go/(Rair*alfa)),pT*EXP(-go*(S793-hT)/(Rair*TT)))</f>
        <v>#VALUE!</v>
      </c>
      <c r="W793" s="0" t="e">
        <f aca="false">Mch(T793,U793,Rair,gamma)</f>
        <v>#VALUE!</v>
      </c>
      <c r="X793" s="0" t="e">
        <f aca="false">Cpex(Cp0,W793,$N$9,$L$13:$M$19)</f>
        <v>#VALUE!</v>
      </c>
      <c r="Y793" s="0" t="e">
        <f aca="false">pex(V793,W793,gamma,X793)</f>
        <v>#VALUE!</v>
      </c>
      <c r="Z793" s="0" t="e">
        <f aca="false">MachThroat(gamma,Y793,R793)</f>
        <v>#VALUE!</v>
      </c>
      <c r="AA793" s="0" t="e">
        <f aca="false">CN(Z793,CSON,CINC)</f>
        <v>#VALUE!</v>
      </c>
      <c r="AB793" s="0" t="e">
        <f aca="false">DPDT(Constant,AA793,Z793,gamma,R793,Y793)</f>
        <v>#VALUE!</v>
      </c>
      <c r="AC793" s="0" t="s">
        <v>134</v>
      </c>
      <c r="AD793" s="0" t="n">
        <f aca="false">Q793+deltaT/2</f>
        <v>7.88499999999988</v>
      </c>
      <c r="AE793" s="0" t="e">
        <f aca="false">pC+deltaT*pdot/2</f>
        <v>#VALUE!</v>
      </c>
      <c r="AF793" s="0" t="e">
        <f aca="false">hALT1($E$13:$G$1365,AD793,2)</f>
        <v>#VALUE!</v>
      </c>
      <c r="AG793" s="0" t="e">
        <f aca="false">Veloc($E$13:$G$1365,AD793,3)</f>
        <v>#VALUE!</v>
      </c>
      <c r="AH793" s="0" t="e">
        <f aca="false">IF(AF793&lt;hT,$G$5+alfa*(AF793-ho),TT)</f>
        <v>#VALUE!</v>
      </c>
      <c r="AI793" s="0" t="e">
        <f aca="false">IF(AF793&lt;hT,pSL*(1/(1+alfa*AF793/($G$5-alfa*ho)))^(go/(Rair*alfa)),pT*EXP(-go*(AF793-hT)/(Rair*TT)))</f>
        <v>#VALUE!</v>
      </c>
      <c r="AJ793" s="0" t="e">
        <f aca="false">Mch(AG793,AH793,Rair,gamma)</f>
        <v>#VALUE!</v>
      </c>
      <c r="AK793" s="0" t="e">
        <f aca="false">Cpex(Cp0,AJ793,$N$9,$L$13:$M$19)</f>
        <v>#VALUE!</v>
      </c>
      <c r="AL793" s="0" t="e">
        <f aca="false">pex(AI793,AJ793,gamma,AK793)</f>
        <v>#VALUE!</v>
      </c>
      <c r="AM793" s="0" t="e">
        <f aca="false">MachThroat(gamma,AL793,AE793)</f>
        <v>#VALUE!</v>
      </c>
      <c r="AN793" s="0" t="e">
        <f aca="false">CN(AM793,CSON,CINC)</f>
        <v>#VALUE!</v>
      </c>
      <c r="AO793" s="0" t="e">
        <f aca="false">DPDT(Constant,AN793,AM793,gamma,AE793,AL793)</f>
        <v>#VALUE!</v>
      </c>
      <c r="AP793" s="0" t="s">
        <v>134</v>
      </c>
      <c r="AQ793" s="0" t="n">
        <f aca="false">Q793+deltaT/2</f>
        <v>7.88499999999988</v>
      </c>
      <c r="AR793" s="0" t="e">
        <f aca="false">pC+deltaT*pdot2/2</f>
        <v>#VALUE!</v>
      </c>
      <c r="AS793" s="0" t="e">
        <f aca="false">hALT1($E$13:$G$1365,AQ793,2)</f>
        <v>#VALUE!</v>
      </c>
      <c r="AT793" s="0" t="e">
        <f aca="false">Veloc($E$13:$G$1365,AQ793,3)</f>
        <v>#VALUE!</v>
      </c>
      <c r="AU793" s="0" t="e">
        <f aca="false">IF(AS793&lt;hT,$G$5+alfa*(AS793-ho),TT)</f>
        <v>#VALUE!</v>
      </c>
      <c r="AV793" s="0" t="e">
        <f aca="false">IF(AS793&lt;hT,pSL*(1/(1+alfa*AF793/($G$5-alfa*ho)))^(go/(Rair*alfa)),pT*EXP(-go*(AF793-hT)/(Rair*TT)))</f>
        <v>#VALUE!</v>
      </c>
      <c r="AW793" s="0" t="e">
        <f aca="false">Mch(AT793,AU793,Rair,gamma)</f>
        <v>#VALUE!</v>
      </c>
      <c r="AX793" s="0" t="e">
        <f aca="false">Cpex(Cp0,AW793,$N$9,$L$13:$M$19)</f>
        <v>#VALUE!</v>
      </c>
      <c r="AY793" s="0" t="e">
        <f aca="false">pex(AV793,AW793,gamma,AX793)</f>
        <v>#VALUE!</v>
      </c>
      <c r="AZ793" s="0" t="e">
        <f aca="false">MachThroat(gamma,AY793,AR793)</f>
        <v>#VALUE!</v>
      </c>
      <c r="BA793" s="0" t="e">
        <f aca="false">CN(AZ793,CSON,CINC)</f>
        <v>#VALUE!</v>
      </c>
      <c r="BB793" s="0" t="e">
        <f aca="false">DPDT(Constant,BA793,AZ793,gamma,AR793,AY793)</f>
        <v>#VALUE!</v>
      </c>
      <c r="BC793" s="0" t="s">
        <v>134</v>
      </c>
      <c r="BD793" s="0" t="n">
        <f aca="false">Q793+deltaT</f>
        <v>7.88999999999988</v>
      </c>
      <c r="BE793" s="0" t="e">
        <f aca="false">pC+deltaT*pdot3</f>
        <v>#VALUE!</v>
      </c>
      <c r="BF793" s="0" t="e">
        <f aca="false">hALT1($E$13:$G$1365,BD793,2)</f>
        <v>#VALUE!</v>
      </c>
      <c r="BG793" s="0" t="e">
        <f aca="false">Veloc($E$13:$G$1365,BD793,3)</f>
        <v>#VALUE!</v>
      </c>
      <c r="BH793" s="0" t="e">
        <f aca="false">IF(BF793&lt;hT,$G$5+alfa*(BF793-ho),TT)</f>
        <v>#VALUE!</v>
      </c>
      <c r="BI793" s="0" t="e">
        <f aca="false">IF(BF793&lt;hT,pSL*(1/(1+alfa*BF793/($G$5-alfa*ho)))^(go/(Rair*alfa)),pT*EXP(-go*(BF793-hT)/(Rair*TT)))</f>
        <v>#VALUE!</v>
      </c>
      <c r="BJ793" s="0" t="e">
        <f aca="false">Mch(BG793,BH793,Rair,gamma)</f>
        <v>#VALUE!</v>
      </c>
      <c r="BK793" s="0" t="e">
        <f aca="false">Cpex(Cp0,BJ793,$N$9,$L$13:$M$19)</f>
        <v>#VALUE!</v>
      </c>
      <c r="BL793" s="0" t="e">
        <f aca="false">pex(BI793,BJ793,gamma,BK793)</f>
        <v>#VALUE!</v>
      </c>
      <c r="BM793" s="0" t="e">
        <f aca="false">MachThroat(gamma,BL793,BE793)</f>
        <v>#VALUE!</v>
      </c>
      <c r="BN793" s="0" t="e">
        <f aca="false">CN(BM793,CSON,CINC)</f>
        <v>#VALUE!</v>
      </c>
      <c r="BO793" s="0" t="e">
        <f aca="false">DPDT(Constant,BN793,BM793,gamma,BE793,BL793)</f>
        <v>#VALUE!</v>
      </c>
      <c r="BP793" s="0" t="e">
        <f aca="false">pC+deltaT*(pdot+2*pdot2+2*pdot3+pdot4)/6</f>
        <v>#VALUE!</v>
      </c>
      <c r="BQ793" s="0" t="s">
        <v>134</v>
      </c>
      <c r="BR793" s="0" t="n">
        <f aca="false">Q793</f>
        <v>7.87999999999988</v>
      </c>
      <c r="BS793" s="0" t="e">
        <f aca="false">R793/144</f>
        <v>#VALUE!</v>
      </c>
      <c r="BT793" s="0" t="e">
        <f aca="false">pX/144</f>
        <v>#VALUE!</v>
      </c>
      <c r="BU793" s="0" t="e">
        <f aca="false">pa/144</f>
        <v>#VALUE!</v>
      </c>
      <c r="BV793" s="11" t="n">
        <f aca="false">BR793</f>
        <v>7.87999999999988</v>
      </c>
      <c r="BW793" s="12" t="e">
        <f aca="false">(pC-pX)/144</f>
        <v>#VALUE!</v>
      </c>
      <c r="BX793" s="0" t="s">
        <v>134</v>
      </c>
      <c r="BZ793" s="0" t="s">
        <v>134</v>
      </c>
      <c r="CA793" s="0" t="s">
        <v>134</v>
      </c>
      <c r="CB793" s="0" t="s">
        <v>134</v>
      </c>
      <c r="CC793" s="0" t="s">
        <v>134</v>
      </c>
      <c r="CD793" s="0" t="s">
        <v>134</v>
      </c>
      <c r="CE793" s="0" t="s">
        <v>134</v>
      </c>
    </row>
    <row r="794" customFormat="false" ht="12.75" hidden="false" customHeight="false" outlineLevel="0" collapsed="false">
      <c r="E794" s="9" t="n">
        <v>7.81</v>
      </c>
      <c r="F794" s="9" t="n">
        <v>7369.08665860005</v>
      </c>
      <c r="G794" s="9" t="n">
        <v>874.554597681758</v>
      </c>
      <c r="Q794" s="0" t="n">
        <f aca="false">Q793+deltaT</f>
        <v>7.88999999999988</v>
      </c>
      <c r="R794" s="0" t="e">
        <f aca="false">BP793</f>
        <v>#VALUE!</v>
      </c>
      <c r="S794" s="0" t="e">
        <f aca="false">hALT1($E$13:$G$1365,Q794,2)</f>
        <v>#VALUE!</v>
      </c>
      <c r="T794" s="0" t="e">
        <f aca="false">Veloc($E$13:$G$1365,Q794,3)</f>
        <v>#VALUE!</v>
      </c>
      <c r="U794" s="0" t="e">
        <f aca="false">IF(S794&lt;hT,$G$5+alfa*(S794-ho),TT)</f>
        <v>#VALUE!</v>
      </c>
      <c r="V794" s="0" t="e">
        <f aca="false">IF(S794&lt;hT,pSL*(1/(1+alfa*S794/($G$5-alfa*ho)))^(go/(Rair*alfa)),pT*EXP(-go*(S794-hT)/(Rair*TT)))</f>
        <v>#VALUE!</v>
      </c>
      <c r="W794" s="0" t="e">
        <f aca="false">Mch(T794,U794,Rair,gamma)</f>
        <v>#VALUE!</v>
      </c>
      <c r="X794" s="0" t="e">
        <f aca="false">Cpex(Cp0,W794,$N$9,$L$13:$M$19)</f>
        <v>#VALUE!</v>
      </c>
      <c r="Y794" s="0" t="e">
        <f aca="false">pex(V794,W794,gamma,X794)</f>
        <v>#VALUE!</v>
      </c>
      <c r="Z794" s="0" t="e">
        <f aca="false">MachThroat(gamma,Y794,R794)</f>
        <v>#VALUE!</v>
      </c>
      <c r="AA794" s="0" t="e">
        <f aca="false">CN(Z794,CSON,CINC)</f>
        <v>#VALUE!</v>
      </c>
      <c r="AB794" s="0" t="e">
        <f aca="false">DPDT(Constant,AA794,Z794,gamma,R794,Y794)</f>
        <v>#VALUE!</v>
      </c>
      <c r="AC794" s="0" t="s">
        <v>134</v>
      </c>
      <c r="AD794" s="0" t="n">
        <f aca="false">Q794+deltaT/2</f>
        <v>7.89499999999988</v>
      </c>
      <c r="AE794" s="0" t="e">
        <f aca="false">pC+deltaT*pdot/2</f>
        <v>#VALUE!</v>
      </c>
      <c r="AF794" s="0" t="e">
        <f aca="false">hALT1($E$13:$G$1365,AD794,2)</f>
        <v>#VALUE!</v>
      </c>
      <c r="AG794" s="0" t="e">
        <f aca="false">Veloc($E$13:$G$1365,AD794,3)</f>
        <v>#VALUE!</v>
      </c>
      <c r="AH794" s="0" t="e">
        <f aca="false">IF(AF794&lt;hT,$G$5+alfa*(AF794-ho),TT)</f>
        <v>#VALUE!</v>
      </c>
      <c r="AI794" s="0" t="e">
        <f aca="false">IF(AF794&lt;hT,pSL*(1/(1+alfa*AF794/($G$5-alfa*ho)))^(go/(Rair*alfa)),pT*EXP(-go*(AF794-hT)/(Rair*TT)))</f>
        <v>#VALUE!</v>
      </c>
      <c r="AJ794" s="0" t="e">
        <f aca="false">Mch(AG794,AH794,Rair,gamma)</f>
        <v>#VALUE!</v>
      </c>
      <c r="AK794" s="0" t="e">
        <f aca="false">Cpex(Cp0,AJ794,$N$9,$L$13:$M$19)</f>
        <v>#VALUE!</v>
      </c>
      <c r="AL794" s="0" t="e">
        <f aca="false">pex(AI794,AJ794,gamma,AK794)</f>
        <v>#VALUE!</v>
      </c>
      <c r="AM794" s="0" t="e">
        <f aca="false">MachThroat(gamma,AL794,AE794)</f>
        <v>#VALUE!</v>
      </c>
      <c r="AN794" s="0" t="e">
        <f aca="false">CN(AM794,CSON,CINC)</f>
        <v>#VALUE!</v>
      </c>
      <c r="AO794" s="0" t="e">
        <f aca="false">DPDT(Constant,AN794,AM794,gamma,AE794,AL794)</f>
        <v>#VALUE!</v>
      </c>
      <c r="AP794" s="0" t="s">
        <v>134</v>
      </c>
      <c r="AQ794" s="0" t="n">
        <f aca="false">Q794+deltaT/2</f>
        <v>7.89499999999988</v>
      </c>
      <c r="AR794" s="0" t="e">
        <f aca="false">pC+deltaT*pdot2/2</f>
        <v>#VALUE!</v>
      </c>
      <c r="AS794" s="0" t="e">
        <f aca="false">hALT1($E$13:$G$1365,AQ794,2)</f>
        <v>#VALUE!</v>
      </c>
      <c r="AT794" s="0" t="e">
        <f aca="false">Veloc($E$13:$G$1365,AQ794,3)</f>
        <v>#VALUE!</v>
      </c>
      <c r="AU794" s="0" t="e">
        <f aca="false">IF(AS794&lt;hT,$G$5+alfa*(AS794-ho),TT)</f>
        <v>#VALUE!</v>
      </c>
      <c r="AV794" s="0" t="e">
        <f aca="false">IF(AS794&lt;hT,pSL*(1/(1+alfa*AF794/($G$5-alfa*ho)))^(go/(Rair*alfa)),pT*EXP(-go*(AF794-hT)/(Rair*TT)))</f>
        <v>#VALUE!</v>
      </c>
      <c r="AW794" s="0" t="e">
        <f aca="false">Mch(AT794,AU794,Rair,gamma)</f>
        <v>#VALUE!</v>
      </c>
      <c r="AX794" s="0" t="e">
        <f aca="false">Cpex(Cp0,AW794,$N$9,$L$13:$M$19)</f>
        <v>#VALUE!</v>
      </c>
      <c r="AY794" s="0" t="e">
        <f aca="false">pex(AV794,AW794,gamma,AX794)</f>
        <v>#VALUE!</v>
      </c>
      <c r="AZ794" s="0" t="e">
        <f aca="false">MachThroat(gamma,AY794,AR794)</f>
        <v>#VALUE!</v>
      </c>
      <c r="BA794" s="0" t="e">
        <f aca="false">CN(AZ794,CSON,CINC)</f>
        <v>#VALUE!</v>
      </c>
      <c r="BB794" s="0" t="e">
        <f aca="false">DPDT(Constant,BA794,AZ794,gamma,AR794,AY794)</f>
        <v>#VALUE!</v>
      </c>
      <c r="BC794" s="0" t="s">
        <v>134</v>
      </c>
      <c r="BD794" s="0" t="n">
        <f aca="false">Q794+deltaT</f>
        <v>7.89999999999988</v>
      </c>
      <c r="BE794" s="0" t="e">
        <f aca="false">pC+deltaT*pdot3</f>
        <v>#VALUE!</v>
      </c>
      <c r="BF794" s="0" t="e">
        <f aca="false">hALT1($E$13:$G$1365,BD794,2)</f>
        <v>#VALUE!</v>
      </c>
      <c r="BG794" s="0" t="e">
        <f aca="false">Veloc($E$13:$G$1365,BD794,3)</f>
        <v>#VALUE!</v>
      </c>
      <c r="BH794" s="0" t="e">
        <f aca="false">IF(BF794&lt;hT,$G$5+alfa*(BF794-ho),TT)</f>
        <v>#VALUE!</v>
      </c>
      <c r="BI794" s="0" t="e">
        <f aca="false">IF(BF794&lt;hT,pSL*(1/(1+alfa*BF794/($G$5-alfa*ho)))^(go/(Rair*alfa)),pT*EXP(-go*(BF794-hT)/(Rair*TT)))</f>
        <v>#VALUE!</v>
      </c>
      <c r="BJ794" s="0" t="e">
        <f aca="false">Mch(BG794,BH794,Rair,gamma)</f>
        <v>#VALUE!</v>
      </c>
      <c r="BK794" s="0" t="e">
        <f aca="false">Cpex(Cp0,BJ794,$N$9,$L$13:$M$19)</f>
        <v>#VALUE!</v>
      </c>
      <c r="BL794" s="0" t="e">
        <f aca="false">pex(BI794,BJ794,gamma,BK794)</f>
        <v>#VALUE!</v>
      </c>
      <c r="BM794" s="0" t="e">
        <f aca="false">MachThroat(gamma,BL794,BE794)</f>
        <v>#VALUE!</v>
      </c>
      <c r="BN794" s="0" t="e">
        <f aca="false">CN(BM794,CSON,CINC)</f>
        <v>#VALUE!</v>
      </c>
      <c r="BO794" s="0" t="e">
        <f aca="false">DPDT(Constant,BN794,BM794,gamma,BE794,BL794)</f>
        <v>#VALUE!</v>
      </c>
      <c r="BP794" s="0" t="e">
        <f aca="false">pC+deltaT*(pdot+2*pdot2+2*pdot3+pdot4)/6</f>
        <v>#VALUE!</v>
      </c>
      <c r="BQ794" s="0" t="s">
        <v>134</v>
      </c>
      <c r="BR794" s="0" t="n">
        <f aca="false">Q794</f>
        <v>7.88999999999988</v>
      </c>
      <c r="BS794" s="0" t="e">
        <f aca="false">R794/144</f>
        <v>#VALUE!</v>
      </c>
      <c r="BT794" s="0" t="e">
        <f aca="false">pX/144</f>
        <v>#VALUE!</v>
      </c>
      <c r="BU794" s="0" t="e">
        <f aca="false">pa/144</f>
        <v>#VALUE!</v>
      </c>
      <c r="BV794" s="11" t="n">
        <f aca="false">BR794</f>
        <v>7.88999999999988</v>
      </c>
      <c r="BW794" s="12" t="e">
        <f aca="false">(pC-pX)/144</f>
        <v>#VALUE!</v>
      </c>
      <c r="BX794" s="0" t="s">
        <v>134</v>
      </c>
      <c r="BZ794" s="0" t="s">
        <v>134</v>
      </c>
      <c r="CA794" s="0" t="s">
        <v>134</v>
      </c>
      <c r="CB794" s="0" t="s">
        <v>134</v>
      </c>
      <c r="CC794" s="0" t="s">
        <v>134</v>
      </c>
      <c r="CD794" s="0" t="s">
        <v>134</v>
      </c>
      <c r="CE794" s="0" t="s">
        <v>134</v>
      </c>
    </row>
    <row r="795" customFormat="false" ht="12.75" hidden="false" customHeight="false" outlineLevel="0" collapsed="false">
      <c r="E795" s="9" t="n">
        <v>7.82</v>
      </c>
      <c r="F795" s="9" t="n">
        <v>7377.82841488696</v>
      </c>
      <c r="G795" s="9" t="n">
        <v>873.796794762443</v>
      </c>
      <c r="Q795" s="0" t="n">
        <f aca="false">Q794+deltaT</f>
        <v>7.89999999999988</v>
      </c>
      <c r="R795" s="0" t="e">
        <f aca="false">BP794</f>
        <v>#VALUE!</v>
      </c>
      <c r="S795" s="0" t="e">
        <f aca="false">hALT1($E$13:$G$1365,Q795,2)</f>
        <v>#VALUE!</v>
      </c>
      <c r="T795" s="0" t="e">
        <f aca="false">Veloc($E$13:$G$1365,Q795,3)</f>
        <v>#VALUE!</v>
      </c>
      <c r="U795" s="0" t="e">
        <f aca="false">IF(S795&lt;hT,$G$5+alfa*(S795-ho),TT)</f>
        <v>#VALUE!</v>
      </c>
      <c r="V795" s="0" t="e">
        <f aca="false">IF(S795&lt;hT,pSL*(1/(1+alfa*S795/($G$5-alfa*ho)))^(go/(Rair*alfa)),pT*EXP(-go*(S795-hT)/(Rair*TT)))</f>
        <v>#VALUE!</v>
      </c>
      <c r="W795" s="0" t="e">
        <f aca="false">Mch(T795,U795,Rair,gamma)</f>
        <v>#VALUE!</v>
      </c>
      <c r="X795" s="0" t="e">
        <f aca="false">Cpex(Cp0,W795,$N$9,$L$13:$M$19)</f>
        <v>#VALUE!</v>
      </c>
      <c r="Y795" s="0" t="e">
        <f aca="false">pex(V795,W795,gamma,X795)</f>
        <v>#VALUE!</v>
      </c>
      <c r="Z795" s="0" t="e">
        <f aca="false">MachThroat(gamma,Y795,R795)</f>
        <v>#VALUE!</v>
      </c>
      <c r="AA795" s="0" t="e">
        <f aca="false">CN(Z795,CSON,CINC)</f>
        <v>#VALUE!</v>
      </c>
      <c r="AB795" s="0" t="e">
        <f aca="false">DPDT(Constant,AA795,Z795,gamma,R795,Y795)</f>
        <v>#VALUE!</v>
      </c>
      <c r="AC795" s="0" t="s">
        <v>134</v>
      </c>
      <c r="AD795" s="0" t="n">
        <f aca="false">Q795+deltaT/2</f>
        <v>7.90499999999988</v>
      </c>
      <c r="AE795" s="0" t="e">
        <f aca="false">pC+deltaT*pdot/2</f>
        <v>#VALUE!</v>
      </c>
      <c r="AF795" s="0" t="e">
        <f aca="false">hALT1($E$13:$G$1365,AD795,2)</f>
        <v>#VALUE!</v>
      </c>
      <c r="AG795" s="0" t="e">
        <f aca="false">Veloc($E$13:$G$1365,AD795,3)</f>
        <v>#VALUE!</v>
      </c>
      <c r="AH795" s="0" t="e">
        <f aca="false">IF(AF795&lt;hT,$G$5+alfa*(AF795-ho),TT)</f>
        <v>#VALUE!</v>
      </c>
      <c r="AI795" s="0" t="e">
        <f aca="false">IF(AF795&lt;hT,pSL*(1/(1+alfa*AF795/($G$5-alfa*ho)))^(go/(Rair*alfa)),pT*EXP(-go*(AF795-hT)/(Rair*TT)))</f>
        <v>#VALUE!</v>
      </c>
      <c r="AJ795" s="0" t="e">
        <f aca="false">Mch(AG795,AH795,Rair,gamma)</f>
        <v>#VALUE!</v>
      </c>
      <c r="AK795" s="0" t="e">
        <f aca="false">Cpex(Cp0,AJ795,$N$9,$L$13:$M$19)</f>
        <v>#VALUE!</v>
      </c>
      <c r="AL795" s="0" t="e">
        <f aca="false">pex(AI795,AJ795,gamma,AK795)</f>
        <v>#VALUE!</v>
      </c>
      <c r="AM795" s="0" t="e">
        <f aca="false">MachThroat(gamma,AL795,AE795)</f>
        <v>#VALUE!</v>
      </c>
      <c r="AN795" s="0" t="e">
        <f aca="false">CN(AM795,CSON,CINC)</f>
        <v>#VALUE!</v>
      </c>
      <c r="AO795" s="0" t="e">
        <f aca="false">DPDT(Constant,AN795,AM795,gamma,AE795,AL795)</f>
        <v>#VALUE!</v>
      </c>
      <c r="AP795" s="0" t="s">
        <v>134</v>
      </c>
      <c r="AQ795" s="0" t="n">
        <f aca="false">Q795+deltaT/2</f>
        <v>7.90499999999988</v>
      </c>
      <c r="AR795" s="0" t="e">
        <f aca="false">pC+deltaT*pdot2/2</f>
        <v>#VALUE!</v>
      </c>
      <c r="AS795" s="0" t="e">
        <f aca="false">hALT1($E$13:$G$1365,AQ795,2)</f>
        <v>#VALUE!</v>
      </c>
      <c r="AT795" s="0" t="e">
        <f aca="false">Veloc($E$13:$G$1365,AQ795,3)</f>
        <v>#VALUE!</v>
      </c>
      <c r="AU795" s="0" t="e">
        <f aca="false">IF(AS795&lt;hT,$G$5+alfa*(AS795-ho),TT)</f>
        <v>#VALUE!</v>
      </c>
      <c r="AV795" s="0" t="e">
        <f aca="false">IF(AS795&lt;hT,pSL*(1/(1+alfa*AF795/($G$5-alfa*ho)))^(go/(Rair*alfa)),pT*EXP(-go*(AF795-hT)/(Rair*TT)))</f>
        <v>#VALUE!</v>
      </c>
      <c r="AW795" s="0" t="e">
        <f aca="false">Mch(AT795,AU795,Rair,gamma)</f>
        <v>#VALUE!</v>
      </c>
      <c r="AX795" s="0" t="e">
        <f aca="false">Cpex(Cp0,AW795,$N$9,$L$13:$M$19)</f>
        <v>#VALUE!</v>
      </c>
      <c r="AY795" s="0" t="e">
        <f aca="false">pex(AV795,AW795,gamma,AX795)</f>
        <v>#VALUE!</v>
      </c>
      <c r="AZ795" s="0" t="e">
        <f aca="false">MachThroat(gamma,AY795,AR795)</f>
        <v>#VALUE!</v>
      </c>
      <c r="BA795" s="0" t="e">
        <f aca="false">CN(AZ795,CSON,CINC)</f>
        <v>#VALUE!</v>
      </c>
      <c r="BB795" s="0" t="e">
        <f aca="false">DPDT(Constant,BA795,AZ795,gamma,AR795,AY795)</f>
        <v>#VALUE!</v>
      </c>
      <c r="BC795" s="0" t="s">
        <v>134</v>
      </c>
      <c r="BD795" s="0" t="n">
        <f aca="false">Q795+deltaT</f>
        <v>7.90999999999988</v>
      </c>
      <c r="BE795" s="0" t="e">
        <f aca="false">pC+deltaT*pdot3</f>
        <v>#VALUE!</v>
      </c>
      <c r="BF795" s="0" t="e">
        <f aca="false">hALT1($E$13:$G$1365,BD795,2)</f>
        <v>#VALUE!</v>
      </c>
      <c r="BG795" s="0" t="e">
        <f aca="false">Veloc($E$13:$G$1365,BD795,3)</f>
        <v>#VALUE!</v>
      </c>
      <c r="BH795" s="0" t="e">
        <f aca="false">IF(BF795&lt;hT,$G$5+alfa*(BF795-ho),TT)</f>
        <v>#VALUE!</v>
      </c>
      <c r="BI795" s="0" t="e">
        <f aca="false">IF(BF795&lt;hT,pSL*(1/(1+alfa*BF795/($G$5-alfa*ho)))^(go/(Rair*alfa)),pT*EXP(-go*(BF795-hT)/(Rair*TT)))</f>
        <v>#VALUE!</v>
      </c>
      <c r="BJ795" s="0" t="e">
        <f aca="false">Mch(BG795,BH795,Rair,gamma)</f>
        <v>#VALUE!</v>
      </c>
      <c r="BK795" s="0" t="e">
        <f aca="false">Cpex(Cp0,BJ795,$N$9,$L$13:$M$19)</f>
        <v>#VALUE!</v>
      </c>
      <c r="BL795" s="0" t="e">
        <f aca="false">pex(BI795,BJ795,gamma,BK795)</f>
        <v>#VALUE!</v>
      </c>
      <c r="BM795" s="0" t="e">
        <f aca="false">MachThroat(gamma,BL795,BE795)</f>
        <v>#VALUE!</v>
      </c>
      <c r="BN795" s="0" t="e">
        <f aca="false">CN(BM795,CSON,CINC)</f>
        <v>#VALUE!</v>
      </c>
      <c r="BO795" s="0" t="e">
        <f aca="false">DPDT(Constant,BN795,BM795,gamma,BE795,BL795)</f>
        <v>#VALUE!</v>
      </c>
      <c r="BP795" s="0" t="e">
        <f aca="false">pC+deltaT*(pdot+2*pdot2+2*pdot3+pdot4)/6</f>
        <v>#VALUE!</v>
      </c>
      <c r="BQ795" s="0" t="s">
        <v>134</v>
      </c>
      <c r="BR795" s="0" t="n">
        <f aca="false">Q795</f>
        <v>7.89999999999988</v>
      </c>
      <c r="BS795" s="0" t="e">
        <f aca="false">R795/144</f>
        <v>#VALUE!</v>
      </c>
      <c r="BT795" s="0" t="e">
        <f aca="false">pX/144</f>
        <v>#VALUE!</v>
      </c>
      <c r="BU795" s="0" t="e">
        <f aca="false">pa/144</f>
        <v>#VALUE!</v>
      </c>
      <c r="BV795" s="11" t="n">
        <f aca="false">BR795</f>
        <v>7.89999999999988</v>
      </c>
      <c r="BW795" s="12" t="e">
        <f aca="false">(pC-pX)/144</f>
        <v>#VALUE!</v>
      </c>
      <c r="BX795" s="0" t="s">
        <v>134</v>
      </c>
      <c r="BZ795" s="0" t="s">
        <v>134</v>
      </c>
      <c r="CA795" s="0" t="s">
        <v>134</v>
      </c>
      <c r="CB795" s="0" t="s">
        <v>134</v>
      </c>
      <c r="CC795" s="0" t="s">
        <v>134</v>
      </c>
      <c r="CD795" s="0" t="s">
        <v>134</v>
      </c>
      <c r="CE795" s="0" t="s">
        <v>134</v>
      </c>
    </row>
    <row r="796" customFormat="false" ht="12.75" hidden="false" customHeight="false" outlineLevel="0" collapsed="false">
      <c r="E796" s="9" t="n">
        <v>7.83</v>
      </c>
      <c r="F796" s="9" t="n">
        <v>7386.56259719377</v>
      </c>
      <c r="G796" s="9" t="n">
        <v>873.039801384791</v>
      </c>
      <c r="Q796" s="0" t="n">
        <f aca="false">Q795+deltaT</f>
        <v>7.90999999999988</v>
      </c>
      <c r="R796" s="0" t="e">
        <f aca="false">BP795</f>
        <v>#VALUE!</v>
      </c>
      <c r="S796" s="0" t="e">
        <f aca="false">hALT1($E$13:$G$1365,Q796,2)</f>
        <v>#VALUE!</v>
      </c>
      <c r="T796" s="0" t="e">
        <f aca="false">Veloc($E$13:$G$1365,Q796,3)</f>
        <v>#VALUE!</v>
      </c>
      <c r="U796" s="0" t="e">
        <f aca="false">IF(S796&lt;hT,$G$5+alfa*(S796-ho),TT)</f>
        <v>#VALUE!</v>
      </c>
      <c r="V796" s="0" t="e">
        <f aca="false">IF(S796&lt;hT,pSL*(1/(1+alfa*S796/($G$5-alfa*ho)))^(go/(Rair*alfa)),pT*EXP(-go*(S796-hT)/(Rair*TT)))</f>
        <v>#VALUE!</v>
      </c>
      <c r="W796" s="0" t="e">
        <f aca="false">Mch(T796,U796,Rair,gamma)</f>
        <v>#VALUE!</v>
      </c>
      <c r="X796" s="0" t="e">
        <f aca="false">Cpex(Cp0,W796,$N$9,$L$13:$M$19)</f>
        <v>#VALUE!</v>
      </c>
      <c r="Y796" s="0" t="e">
        <f aca="false">pex(V796,W796,gamma,X796)</f>
        <v>#VALUE!</v>
      </c>
      <c r="Z796" s="0" t="e">
        <f aca="false">MachThroat(gamma,Y796,R796)</f>
        <v>#VALUE!</v>
      </c>
      <c r="AA796" s="0" t="e">
        <f aca="false">CN(Z796,CSON,CINC)</f>
        <v>#VALUE!</v>
      </c>
      <c r="AB796" s="0" t="e">
        <f aca="false">DPDT(Constant,AA796,Z796,gamma,R796,Y796)</f>
        <v>#VALUE!</v>
      </c>
      <c r="AC796" s="0" t="s">
        <v>134</v>
      </c>
      <c r="AD796" s="0" t="n">
        <f aca="false">Q796+deltaT/2</f>
        <v>7.91499999999988</v>
      </c>
      <c r="AE796" s="0" t="e">
        <f aca="false">pC+deltaT*pdot/2</f>
        <v>#VALUE!</v>
      </c>
      <c r="AF796" s="0" t="e">
        <f aca="false">hALT1($E$13:$G$1365,AD796,2)</f>
        <v>#VALUE!</v>
      </c>
      <c r="AG796" s="0" t="e">
        <f aca="false">Veloc($E$13:$G$1365,AD796,3)</f>
        <v>#VALUE!</v>
      </c>
      <c r="AH796" s="0" t="e">
        <f aca="false">IF(AF796&lt;hT,$G$5+alfa*(AF796-ho),TT)</f>
        <v>#VALUE!</v>
      </c>
      <c r="AI796" s="0" t="e">
        <f aca="false">IF(AF796&lt;hT,pSL*(1/(1+alfa*AF796/($G$5-alfa*ho)))^(go/(Rair*alfa)),pT*EXP(-go*(AF796-hT)/(Rair*TT)))</f>
        <v>#VALUE!</v>
      </c>
      <c r="AJ796" s="0" t="e">
        <f aca="false">Mch(AG796,AH796,Rair,gamma)</f>
        <v>#VALUE!</v>
      </c>
      <c r="AK796" s="0" t="e">
        <f aca="false">Cpex(Cp0,AJ796,$N$9,$L$13:$M$19)</f>
        <v>#VALUE!</v>
      </c>
      <c r="AL796" s="0" t="e">
        <f aca="false">pex(AI796,AJ796,gamma,AK796)</f>
        <v>#VALUE!</v>
      </c>
      <c r="AM796" s="0" t="e">
        <f aca="false">MachThroat(gamma,AL796,AE796)</f>
        <v>#VALUE!</v>
      </c>
      <c r="AN796" s="0" t="e">
        <f aca="false">CN(AM796,CSON,CINC)</f>
        <v>#VALUE!</v>
      </c>
      <c r="AO796" s="0" t="e">
        <f aca="false">DPDT(Constant,AN796,AM796,gamma,AE796,AL796)</f>
        <v>#VALUE!</v>
      </c>
      <c r="AP796" s="0" t="s">
        <v>134</v>
      </c>
      <c r="AQ796" s="0" t="n">
        <f aca="false">Q796+deltaT/2</f>
        <v>7.91499999999988</v>
      </c>
      <c r="AR796" s="0" t="e">
        <f aca="false">pC+deltaT*pdot2/2</f>
        <v>#VALUE!</v>
      </c>
      <c r="AS796" s="0" t="e">
        <f aca="false">hALT1($E$13:$G$1365,AQ796,2)</f>
        <v>#VALUE!</v>
      </c>
      <c r="AT796" s="0" t="e">
        <f aca="false">Veloc($E$13:$G$1365,AQ796,3)</f>
        <v>#VALUE!</v>
      </c>
      <c r="AU796" s="0" t="e">
        <f aca="false">IF(AS796&lt;hT,$G$5+alfa*(AS796-ho),TT)</f>
        <v>#VALUE!</v>
      </c>
      <c r="AV796" s="0" t="e">
        <f aca="false">IF(AS796&lt;hT,pSL*(1/(1+alfa*AF796/($G$5-alfa*ho)))^(go/(Rair*alfa)),pT*EXP(-go*(AF796-hT)/(Rair*TT)))</f>
        <v>#VALUE!</v>
      </c>
      <c r="AW796" s="0" t="e">
        <f aca="false">Mch(AT796,AU796,Rair,gamma)</f>
        <v>#VALUE!</v>
      </c>
      <c r="AX796" s="0" t="e">
        <f aca="false">Cpex(Cp0,AW796,$N$9,$L$13:$M$19)</f>
        <v>#VALUE!</v>
      </c>
      <c r="AY796" s="0" t="e">
        <f aca="false">pex(AV796,AW796,gamma,AX796)</f>
        <v>#VALUE!</v>
      </c>
      <c r="AZ796" s="0" t="e">
        <f aca="false">MachThroat(gamma,AY796,AR796)</f>
        <v>#VALUE!</v>
      </c>
      <c r="BA796" s="0" t="e">
        <f aca="false">CN(AZ796,CSON,CINC)</f>
        <v>#VALUE!</v>
      </c>
      <c r="BB796" s="0" t="e">
        <f aca="false">DPDT(Constant,BA796,AZ796,gamma,AR796,AY796)</f>
        <v>#VALUE!</v>
      </c>
      <c r="BC796" s="0" t="s">
        <v>134</v>
      </c>
      <c r="BD796" s="0" t="n">
        <f aca="false">Q796+deltaT</f>
        <v>7.91999999999988</v>
      </c>
      <c r="BE796" s="0" t="e">
        <f aca="false">pC+deltaT*pdot3</f>
        <v>#VALUE!</v>
      </c>
      <c r="BF796" s="0" t="e">
        <f aca="false">hALT1($E$13:$G$1365,BD796,2)</f>
        <v>#VALUE!</v>
      </c>
      <c r="BG796" s="0" t="e">
        <f aca="false">Veloc($E$13:$G$1365,BD796,3)</f>
        <v>#VALUE!</v>
      </c>
      <c r="BH796" s="0" t="e">
        <f aca="false">IF(BF796&lt;hT,$G$5+alfa*(BF796-ho),TT)</f>
        <v>#VALUE!</v>
      </c>
      <c r="BI796" s="0" t="e">
        <f aca="false">IF(BF796&lt;hT,pSL*(1/(1+alfa*BF796/($G$5-alfa*ho)))^(go/(Rair*alfa)),pT*EXP(-go*(BF796-hT)/(Rair*TT)))</f>
        <v>#VALUE!</v>
      </c>
      <c r="BJ796" s="0" t="e">
        <f aca="false">Mch(BG796,BH796,Rair,gamma)</f>
        <v>#VALUE!</v>
      </c>
      <c r="BK796" s="0" t="e">
        <f aca="false">Cpex(Cp0,BJ796,$N$9,$L$13:$M$19)</f>
        <v>#VALUE!</v>
      </c>
      <c r="BL796" s="0" t="e">
        <f aca="false">pex(BI796,BJ796,gamma,BK796)</f>
        <v>#VALUE!</v>
      </c>
      <c r="BM796" s="0" t="e">
        <f aca="false">MachThroat(gamma,BL796,BE796)</f>
        <v>#VALUE!</v>
      </c>
      <c r="BN796" s="0" t="e">
        <f aca="false">CN(BM796,CSON,CINC)</f>
        <v>#VALUE!</v>
      </c>
      <c r="BO796" s="0" t="e">
        <f aca="false">DPDT(Constant,BN796,BM796,gamma,BE796,BL796)</f>
        <v>#VALUE!</v>
      </c>
      <c r="BP796" s="0" t="e">
        <f aca="false">pC+deltaT*(pdot+2*pdot2+2*pdot3+pdot4)/6</f>
        <v>#VALUE!</v>
      </c>
      <c r="BQ796" s="0" t="s">
        <v>134</v>
      </c>
      <c r="BR796" s="0" t="n">
        <f aca="false">Q796</f>
        <v>7.90999999999988</v>
      </c>
      <c r="BS796" s="0" t="e">
        <f aca="false">R796/144</f>
        <v>#VALUE!</v>
      </c>
      <c r="BT796" s="0" t="e">
        <f aca="false">pX/144</f>
        <v>#VALUE!</v>
      </c>
      <c r="BU796" s="0" t="e">
        <f aca="false">pa/144</f>
        <v>#VALUE!</v>
      </c>
      <c r="BV796" s="11" t="n">
        <f aca="false">BR796</f>
        <v>7.90999999999988</v>
      </c>
      <c r="BW796" s="12" t="e">
        <f aca="false">(pC-pX)/144</f>
        <v>#VALUE!</v>
      </c>
      <c r="BX796" s="0" t="s">
        <v>134</v>
      </c>
      <c r="BZ796" s="0" t="s">
        <v>134</v>
      </c>
      <c r="CA796" s="0" t="s">
        <v>134</v>
      </c>
      <c r="CB796" s="0" t="s">
        <v>134</v>
      </c>
      <c r="CC796" s="0" t="s">
        <v>134</v>
      </c>
      <c r="CD796" s="0" t="s">
        <v>134</v>
      </c>
      <c r="CE796" s="0" t="s">
        <v>134</v>
      </c>
    </row>
    <row r="797" customFormat="false" ht="12.75" hidden="false" customHeight="false" outlineLevel="0" collapsed="false">
      <c r="E797" s="9" t="n">
        <v>7.84</v>
      </c>
      <c r="F797" s="9" t="n">
        <v>7395.28921360754</v>
      </c>
      <c r="G797" s="9" t="n">
        <v>872.283615872271</v>
      </c>
      <c r="Q797" s="0" t="n">
        <f aca="false">Q796+deltaT</f>
        <v>7.91999999999988</v>
      </c>
      <c r="R797" s="0" t="e">
        <f aca="false">BP796</f>
        <v>#VALUE!</v>
      </c>
      <c r="S797" s="0" t="e">
        <f aca="false">hALT1($E$13:$G$1365,Q797,2)</f>
        <v>#VALUE!</v>
      </c>
      <c r="T797" s="0" t="e">
        <f aca="false">Veloc($E$13:$G$1365,Q797,3)</f>
        <v>#VALUE!</v>
      </c>
      <c r="U797" s="0" t="e">
        <f aca="false">IF(S797&lt;hT,$G$5+alfa*(S797-ho),TT)</f>
        <v>#VALUE!</v>
      </c>
      <c r="V797" s="0" t="e">
        <f aca="false">IF(S797&lt;hT,pSL*(1/(1+alfa*S797/($G$5-alfa*ho)))^(go/(Rair*alfa)),pT*EXP(-go*(S797-hT)/(Rair*TT)))</f>
        <v>#VALUE!</v>
      </c>
      <c r="W797" s="0" t="e">
        <f aca="false">Mch(T797,U797,Rair,gamma)</f>
        <v>#VALUE!</v>
      </c>
      <c r="X797" s="0" t="e">
        <f aca="false">Cpex(Cp0,W797,$N$9,$L$13:$M$19)</f>
        <v>#VALUE!</v>
      </c>
      <c r="Y797" s="0" t="e">
        <f aca="false">pex(V797,W797,gamma,X797)</f>
        <v>#VALUE!</v>
      </c>
      <c r="Z797" s="0" t="e">
        <f aca="false">MachThroat(gamma,Y797,R797)</f>
        <v>#VALUE!</v>
      </c>
      <c r="AA797" s="0" t="e">
        <f aca="false">CN(Z797,CSON,CINC)</f>
        <v>#VALUE!</v>
      </c>
      <c r="AB797" s="0" t="e">
        <f aca="false">DPDT(Constant,AA797,Z797,gamma,R797,Y797)</f>
        <v>#VALUE!</v>
      </c>
      <c r="AC797" s="0" t="s">
        <v>134</v>
      </c>
      <c r="AD797" s="0" t="n">
        <f aca="false">Q797+deltaT/2</f>
        <v>7.92499999999988</v>
      </c>
      <c r="AE797" s="0" t="e">
        <f aca="false">pC+deltaT*pdot/2</f>
        <v>#VALUE!</v>
      </c>
      <c r="AF797" s="0" t="e">
        <f aca="false">hALT1($E$13:$G$1365,AD797,2)</f>
        <v>#VALUE!</v>
      </c>
      <c r="AG797" s="0" t="e">
        <f aca="false">Veloc($E$13:$G$1365,AD797,3)</f>
        <v>#VALUE!</v>
      </c>
      <c r="AH797" s="0" t="e">
        <f aca="false">IF(AF797&lt;hT,$G$5+alfa*(AF797-ho),TT)</f>
        <v>#VALUE!</v>
      </c>
      <c r="AI797" s="0" t="e">
        <f aca="false">IF(AF797&lt;hT,pSL*(1/(1+alfa*AF797/($G$5-alfa*ho)))^(go/(Rair*alfa)),pT*EXP(-go*(AF797-hT)/(Rair*TT)))</f>
        <v>#VALUE!</v>
      </c>
      <c r="AJ797" s="0" t="e">
        <f aca="false">Mch(AG797,AH797,Rair,gamma)</f>
        <v>#VALUE!</v>
      </c>
      <c r="AK797" s="0" t="e">
        <f aca="false">Cpex(Cp0,AJ797,$N$9,$L$13:$M$19)</f>
        <v>#VALUE!</v>
      </c>
      <c r="AL797" s="0" t="e">
        <f aca="false">pex(AI797,AJ797,gamma,AK797)</f>
        <v>#VALUE!</v>
      </c>
      <c r="AM797" s="0" t="e">
        <f aca="false">MachThroat(gamma,AL797,AE797)</f>
        <v>#VALUE!</v>
      </c>
      <c r="AN797" s="0" t="e">
        <f aca="false">CN(AM797,CSON,CINC)</f>
        <v>#VALUE!</v>
      </c>
      <c r="AO797" s="0" t="e">
        <f aca="false">DPDT(Constant,AN797,AM797,gamma,AE797,AL797)</f>
        <v>#VALUE!</v>
      </c>
      <c r="AP797" s="0" t="s">
        <v>134</v>
      </c>
      <c r="AQ797" s="0" t="n">
        <f aca="false">Q797+deltaT/2</f>
        <v>7.92499999999988</v>
      </c>
      <c r="AR797" s="0" t="e">
        <f aca="false">pC+deltaT*pdot2/2</f>
        <v>#VALUE!</v>
      </c>
      <c r="AS797" s="0" t="e">
        <f aca="false">hALT1($E$13:$G$1365,AQ797,2)</f>
        <v>#VALUE!</v>
      </c>
      <c r="AT797" s="0" t="e">
        <f aca="false">Veloc($E$13:$G$1365,AQ797,3)</f>
        <v>#VALUE!</v>
      </c>
      <c r="AU797" s="0" t="e">
        <f aca="false">IF(AS797&lt;hT,$G$5+alfa*(AS797-ho),TT)</f>
        <v>#VALUE!</v>
      </c>
      <c r="AV797" s="0" t="e">
        <f aca="false">IF(AS797&lt;hT,pSL*(1/(1+alfa*AF797/($G$5-alfa*ho)))^(go/(Rair*alfa)),pT*EXP(-go*(AF797-hT)/(Rair*TT)))</f>
        <v>#VALUE!</v>
      </c>
      <c r="AW797" s="0" t="e">
        <f aca="false">Mch(AT797,AU797,Rair,gamma)</f>
        <v>#VALUE!</v>
      </c>
      <c r="AX797" s="0" t="e">
        <f aca="false">Cpex(Cp0,AW797,$N$9,$L$13:$M$19)</f>
        <v>#VALUE!</v>
      </c>
      <c r="AY797" s="0" t="e">
        <f aca="false">pex(AV797,AW797,gamma,AX797)</f>
        <v>#VALUE!</v>
      </c>
      <c r="AZ797" s="0" t="e">
        <f aca="false">MachThroat(gamma,AY797,AR797)</f>
        <v>#VALUE!</v>
      </c>
      <c r="BA797" s="0" t="e">
        <f aca="false">CN(AZ797,CSON,CINC)</f>
        <v>#VALUE!</v>
      </c>
      <c r="BB797" s="0" t="e">
        <f aca="false">DPDT(Constant,BA797,AZ797,gamma,AR797,AY797)</f>
        <v>#VALUE!</v>
      </c>
      <c r="BC797" s="0" t="s">
        <v>134</v>
      </c>
      <c r="BD797" s="0" t="n">
        <f aca="false">Q797+deltaT</f>
        <v>7.92999999999988</v>
      </c>
      <c r="BE797" s="0" t="e">
        <f aca="false">pC+deltaT*pdot3</f>
        <v>#VALUE!</v>
      </c>
      <c r="BF797" s="0" t="e">
        <f aca="false">hALT1($E$13:$G$1365,BD797,2)</f>
        <v>#VALUE!</v>
      </c>
      <c r="BG797" s="0" t="e">
        <f aca="false">Veloc($E$13:$G$1365,BD797,3)</f>
        <v>#VALUE!</v>
      </c>
      <c r="BH797" s="0" t="e">
        <f aca="false">IF(BF797&lt;hT,$G$5+alfa*(BF797-ho),TT)</f>
        <v>#VALUE!</v>
      </c>
      <c r="BI797" s="0" t="e">
        <f aca="false">IF(BF797&lt;hT,pSL*(1/(1+alfa*BF797/($G$5-alfa*ho)))^(go/(Rair*alfa)),pT*EXP(-go*(BF797-hT)/(Rair*TT)))</f>
        <v>#VALUE!</v>
      </c>
      <c r="BJ797" s="0" t="e">
        <f aca="false">Mch(BG797,BH797,Rair,gamma)</f>
        <v>#VALUE!</v>
      </c>
      <c r="BK797" s="0" t="e">
        <f aca="false">Cpex(Cp0,BJ797,$N$9,$L$13:$M$19)</f>
        <v>#VALUE!</v>
      </c>
      <c r="BL797" s="0" t="e">
        <f aca="false">pex(BI797,BJ797,gamma,BK797)</f>
        <v>#VALUE!</v>
      </c>
      <c r="BM797" s="0" t="e">
        <f aca="false">MachThroat(gamma,BL797,BE797)</f>
        <v>#VALUE!</v>
      </c>
      <c r="BN797" s="0" t="e">
        <f aca="false">CN(BM797,CSON,CINC)</f>
        <v>#VALUE!</v>
      </c>
      <c r="BO797" s="0" t="e">
        <f aca="false">DPDT(Constant,BN797,BM797,gamma,BE797,BL797)</f>
        <v>#VALUE!</v>
      </c>
      <c r="BP797" s="0" t="e">
        <f aca="false">pC+deltaT*(pdot+2*pdot2+2*pdot3+pdot4)/6</f>
        <v>#VALUE!</v>
      </c>
      <c r="BQ797" s="0" t="s">
        <v>134</v>
      </c>
      <c r="BR797" s="0" t="n">
        <f aca="false">Q797</f>
        <v>7.91999999999988</v>
      </c>
      <c r="BS797" s="0" t="e">
        <f aca="false">R797/144</f>
        <v>#VALUE!</v>
      </c>
      <c r="BT797" s="0" t="e">
        <f aca="false">pX/144</f>
        <v>#VALUE!</v>
      </c>
      <c r="BU797" s="0" t="e">
        <f aca="false">pa/144</f>
        <v>#VALUE!</v>
      </c>
      <c r="BV797" s="11" t="n">
        <f aca="false">BR797</f>
        <v>7.91999999999988</v>
      </c>
      <c r="BW797" s="12" t="e">
        <f aca="false">(pC-pX)/144</f>
        <v>#VALUE!</v>
      </c>
      <c r="BX797" s="0" t="s">
        <v>134</v>
      </c>
      <c r="BZ797" s="0" t="s">
        <v>134</v>
      </c>
      <c r="CA797" s="0" t="s">
        <v>134</v>
      </c>
      <c r="CB797" s="0" t="s">
        <v>134</v>
      </c>
      <c r="CC797" s="0" t="s">
        <v>134</v>
      </c>
      <c r="CD797" s="0" t="s">
        <v>134</v>
      </c>
      <c r="CE797" s="0" t="s">
        <v>134</v>
      </c>
    </row>
    <row r="798" customFormat="false" ht="12.75" hidden="false" customHeight="false" outlineLevel="0" collapsed="false">
      <c r="E798" s="9" t="n">
        <v>7.85</v>
      </c>
      <c r="F798" s="9" t="n">
        <v>7404.00827219853</v>
      </c>
      <c r="G798" s="9" t="n">
        <v>871.528236552765</v>
      </c>
      <c r="Q798" s="0" t="n">
        <f aca="false">Q797+deltaT</f>
        <v>7.92999999999988</v>
      </c>
      <c r="R798" s="0" t="e">
        <f aca="false">BP797</f>
        <v>#VALUE!</v>
      </c>
      <c r="S798" s="0" t="e">
        <f aca="false">hALT1($E$13:$G$1365,Q798,2)</f>
        <v>#VALUE!</v>
      </c>
      <c r="T798" s="0" t="e">
        <f aca="false">Veloc($E$13:$G$1365,Q798,3)</f>
        <v>#VALUE!</v>
      </c>
      <c r="U798" s="0" t="e">
        <f aca="false">IF(S798&lt;hT,$G$5+alfa*(S798-ho),TT)</f>
        <v>#VALUE!</v>
      </c>
      <c r="V798" s="0" t="e">
        <f aca="false">IF(S798&lt;hT,pSL*(1/(1+alfa*S798/($G$5-alfa*ho)))^(go/(Rair*alfa)),pT*EXP(-go*(S798-hT)/(Rair*TT)))</f>
        <v>#VALUE!</v>
      </c>
      <c r="W798" s="0" t="e">
        <f aca="false">Mch(T798,U798,Rair,gamma)</f>
        <v>#VALUE!</v>
      </c>
      <c r="X798" s="0" t="e">
        <f aca="false">Cpex(Cp0,W798,$N$9,$L$13:$M$19)</f>
        <v>#VALUE!</v>
      </c>
      <c r="Y798" s="0" t="e">
        <f aca="false">pex(V798,W798,gamma,X798)</f>
        <v>#VALUE!</v>
      </c>
      <c r="Z798" s="0" t="e">
        <f aca="false">MachThroat(gamma,Y798,R798)</f>
        <v>#VALUE!</v>
      </c>
      <c r="AA798" s="0" t="e">
        <f aca="false">CN(Z798,CSON,CINC)</f>
        <v>#VALUE!</v>
      </c>
      <c r="AB798" s="0" t="e">
        <f aca="false">DPDT(Constant,AA798,Z798,gamma,R798,Y798)</f>
        <v>#VALUE!</v>
      </c>
      <c r="AC798" s="0" t="s">
        <v>134</v>
      </c>
      <c r="AD798" s="0" t="n">
        <f aca="false">Q798+deltaT/2</f>
        <v>7.93499999999988</v>
      </c>
      <c r="AE798" s="0" t="e">
        <f aca="false">pC+deltaT*pdot/2</f>
        <v>#VALUE!</v>
      </c>
      <c r="AF798" s="0" t="e">
        <f aca="false">hALT1($E$13:$G$1365,AD798,2)</f>
        <v>#VALUE!</v>
      </c>
      <c r="AG798" s="0" t="e">
        <f aca="false">Veloc($E$13:$G$1365,AD798,3)</f>
        <v>#VALUE!</v>
      </c>
      <c r="AH798" s="0" t="e">
        <f aca="false">IF(AF798&lt;hT,$G$5+alfa*(AF798-ho),TT)</f>
        <v>#VALUE!</v>
      </c>
      <c r="AI798" s="0" t="e">
        <f aca="false">IF(AF798&lt;hT,pSL*(1/(1+alfa*AF798/($G$5-alfa*ho)))^(go/(Rair*alfa)),pT*EXP(-go*(AF798-hT)/(Rair*TT)))</f>
        <v>#VALUE!</v>
      </c>
      <c r="AJ798" s="0" t="e">
        <f aca="false">Mch(AG798,AH798,Rair,gamma)</f>
        <v>#VALUE!</v>
      </c>
      <c r="AK798" s="0" t="e">
        <f aca="false">Cpex(Cp0,AJ798,$N$9,$L$13:$M$19)</f>
        <v>#VALUE!</v>
      </c>
      <c r="AL798" s="0" t="e">
        <f aca="false">pex(AI798,AJ798,gamma,AK798)</f>
        <v>#VALUE!</v>
      </c>
      <c r="AM798" s="0" t="e">
        <f aca="false">MachThroat(gamma,AL798,AE798)</f>
        <v>#VALUE!</v>
      </c>
      <c r="AN798" s="0" t="e">
        <f aca="false">CN(AM798,CSON,CINC)</f>
        <v>#VALUE!</v>
      </c>
      <c r="AO798" s="0" t="e">
        <f aca="false">DPDT(Constant,AN798,AM798,gamma,AE798,AL798)</f>
        <v>#VALUE!</v>
      </c>
      <c r="AP798" s="0" t="s">
        <v>134</v>
      </c>
      <c r="AQ798" s="0" t="n">
        <f aca="false">Q798+deltaT/2</f>
        <v>7.93499999999988</v>
      </c>
      <c r="AR798" s="0" t="e">
        <f aca="false">pC+deltaT*pdot2/2</f>
        <v>#VALUE!</v>
      </c>
      <c r="AS798" s="0" t="e">
        <f aca="false">hALT1($E$13:$G$1365,AQ798,2)</f>
        <v>#VALUE!</v>
      </c>
      <c r="AT798" s="0" t="e">
        <f aca="false">Veloc($E$13:$G$1365,AQ798,3)</f>
        <v>#VALUE!</v>
      </c>
      <c r="AU798" s="0" t="e">
        <f aca="false">IF(AS798&lt;hT,$G$5+alfa*(AS798-ho),TT)</f>
        <v>#VALUE!</v>
      </c>
      <c r="AV798" s="0" t="e">
        <f aca="false">IF(AS798&lt;hT,pSL*(1/(1+alfa*AF798/($G$5-alfa*ho)))^(go/(Rair*alfa)),pT*EXP(-go*(AF798-hT)/(Rair*TT)))</f>
        <v>#VALUE!</v>
      </c>
      <c r="AW798" s="0" t="e">
        <f aca="false">Mch(AT798,AU798,Rair,gamma)</f>
        <v>#VALUE!</v>
      </c>
      <c r="AX798" s="0" t="e">
        <f aca="false">Cpex(Cp0,AW798,$N$9,$L$13:$M$19)</f>
        <v>#VALUE!</v>
      </c>
      <c r="AY798" s="0" t="e">
        <f aca="false">pex(AV798,AW798,gamma,AX798)</f>
        <v>#VALUE!</v>
      </c>
      <c r="AZ798" s="0" t="e">
        <f aca="false">MachThroat(gamma,AY798,AR798)</f>
        <v>#VALUE!</v>
      </c>
      <c r="BA798" s="0" t="e">
        <f aca="false">CN(AZ798,CSON,CINC)</f>
        <v>#VALUE!</v>
      </c>
      <c r="BB798" s="0" t="e">
        <f aca="false">DPDT(Constant,BA798,AZ798,gamma,AR798,AY798)</f>
        <v>#VALUE!</v>
      </c>
      <c r="BC798" s="0" t="s">
        <v>134</v>
      </c>
      <c r="BD798" s="0" t="n">
        <f aca="false">Q798+deltaT</f>
        <v>7.93999999999988</v>
      </c>
      <c r="BE798" s="0" t="e">
        <f aca="false">pC+deltaT*pdot3</f>
        <v>#VALUE!</v>
      </c>
      <c r="BF798" s="0" t="e">
        <f aca="false">hALT1($E$13:$G$1365,BD798,2)</f>
        <v>#VALUE!</v>
      </c>
      <c r="BG798" s="0" t="e">
        <f aca="false">Veloc($E$13:$G$1365,BD798,3)</f>
        <v>#VALUE!</v>
      </c>
      <c r="BH798" s="0" t="e">
        <f aca="false">IF(BF798&lt;hT,$G$5+alfa*(BF798-ho),TT)</f>
        <v>#VALUE!</v>
      </c>
      <c r="BI798" s="0" t="e">
        <f aca="false">IF(BF798&lt;hT,pSL*(1/(1+alfa*BF798/($G$5-alfa*ho)))^(go/(Rair*alfa)),pT*EXP(-go*(BF798-hT)/(Rair*TT)))</f>
        <v>#VALUE!</v>
      </c>
      <c r="BJ798" s="0" t="e">
        <f aca="false">Mch(BG798,BH798,Rair,gamma)</f>
        <v>#VALUE!</v>
      </c>
      <c r="BK798" s="0" t="e">
        <f aca="false">Cpex(Cp0,BJ798,$N$9,$L$13:$M$19)</f>
        <v>#VALUE!</v>
      </c>
      <c r="BL798" s="0" t="e">
        <f aca="false">pex(BI798,BJ798,gamma,BK798)</f>
        <v>#VALUE!</v>
      </c>
      <c r="BM798" s="0" t="e">
        <f aca="false">MachThroat(gamma,BL798,BE798)</f>
        <v>#VALUE!</v>
      </c>
      <c r="BN798" s="0" t="e">
        <f aca="false">CN(BM798,CSON,CINC)</f>
        <v>#VALUE!</v>
      </c>
      <c r="BO798" s="0" t="e">
        <f aca="false">DPDT(Constant,BN798,BM798,gamma,BE798,BL798)</f>
        <v>#VALUE!</v>
      </c>
      <c r="BP798" s="0" t="e">
        <f aca="false">pC+deltaT*(pdot+2*pdot2+2*pdot3+pdot4)/6</f>
        <v>#VALUE!</v>
      </c>
      <c r="BQ798" s="0" t="s">
        <v>134</v>
      </c>
      <c r="BR798" s="0" t="n">
        <f aca="false">Q798</f>
        <v>7.92999999999988</v>
      </c>
      <c r="BS798" s="0" t="e">
        <f aca="false">R798/144</f>
        <v>#VALUE!</v>
      </c>
      <c r="BT798" s="0" t="e">
        <f aca="false">pX/144</f>
        <v>#VALUE!</v>
      </c>
      <c r="BU798" s="0" t="e">
        <f aca="false">pa/144</f>
        <v>#VALUE!</v>
      </c>
      <c r="BV798" s="11" t="n">
        <f aca="false">BR798</f>
        <v>7.92999999999988</v>
      </c>
      <c r="BW798" s="12" t="e">
        <f aca="false">(pC-pX)/144</f>
        <v>#VALUE!</v>
      </c>
      <c r="BX798" s="0" t="s">
        <v>134</v>
      </c>
      <c r="BZ798" s="0" t="s">
        <v>134</v>
      </c>
      <c r="CA798" s="0" t="s">
        <v>134</v>
      </c>
      <c r="CB798" s="0" t="s">
        <v>134</v>
      </c>
      <c r="CC798" s="0" t="s">
        <v>134</v>
      </c>
      <c r="CD798" s="0" t="s">
        <v>134</v>
      </c>
      <c r="CE798" s="0" t="s">
        <v>134</v>
      </c>
    </row>
    <row r="799" customFormat="false" ht="12.75" hidden="false" customHeight="false" outlineLevel="0" collapsed="false">
      <c r="E799" s="9" t="n">
        <v>7.86</v>
      </c>
      <c r="F799" s="9" t="n">
        <v>7412.71978102034</v>
      </c>
      <c r="G799" s="9" t="n">
        <v>870.773661758551</v>
      </c>
      <c r="Q799" s="0" t="n">
        <f aca="false">Q798+deltaT</f>
        <v>7.93999999999988</v>
      </c>
      <c r="R799" s="0" t="e">
        <f aca="false">BP798</f>
        <v>#VALUE!</v>
      </c>
      <c r="S799" s="0" t="e">
        <f aca="false">hALT1($E$13:$G$1365,Q799,2)</f>
        <v>#VALUE!</v>
      </c>
      <c r="T799" s="0" t="e">
        <f aca="false">Veloc($E$13:$G$1365,Q799,3)</f>
        <v>#VALUE!</v>
      </c>
      <c r="U799" s="0" t="e">
        <f aca="false">IF(S799&lt;hT,$G$5+alfa*(S799-ho),TT)</f>
        <v>#VALUE!</v>
      </c>
      <c r="V799" s="0" t="e">
        <f aca="false">IF(S799&lt;hT,pSL*(1/(1+alfa*S799/($G$5-alfa*ho)))^(go/(Rair*alfa)),pT*EXP(-go*(S799-hT)/(Rair*TT)))</f>
        <v>#VALUE!</v>
      </c>
      <c r="W799" s="0" t="e">
        <f aca="false">Mch(T799,U799,Rair,gamma)</f>
        <v>#VALUE!</v>
      </c>
      <c r="X799" s="0" t="e">
        <f aca="false">Cpex(Cp0,W799,$N$9,$L$13:$M$19)</f>
        <v>#VALUE!</v>
      </c>
      <c r="Y799" s="0" t="e">
        <f aca="false">pex(V799,W799,gamma,X799)</f>
        <v>#VALUE!</v>
      </c>
      <c r="Z799" s="0" t="e">
        <f aca="false">MachThroat(gamma,Y799,R799)</f>
        <v>#VALUE!</v>
      </c>
      <c r="AA799" s="0" t="e">
        <f aca="false">CN(Z799,CSON,CINC)</f>
        <v>#VALUE!</v>
      </c>
      <c r="AB799" s="0" t="e">
        <f aca="false">DPDT(Constant,AA799,Z799,gamma,R799,Y799)</f>
        <v>#VALUE!</v>
      </c>
      <c r="AC799" s="0" t="s">
        <v>134</v>
      </c>
      <c r="AD799" s="0" t="n">
        <f aca="false">Q799+deltaT/2</f>
        <v>7.94499999999988</v>
      </c>
      <c r="AE799" s="0" t="e">
        <f aca="false">pC+deltaT*pdot/2</f>
        <v>#VALUE!</v>
      </c>
      <c r="AF799" s="0" t="e">
        <f aca="false">hALT1($E$13:$G$1365,AD799,2)</f>
        <v>#VALUE!</v>
      </c>
      <c r="AG799" s="0" t="e">
        <f aca="false">Veloc($E$13:$G$1365,AD799,3)</f>
        <v>#VALUE!</v>
      </c>
      <c r="AH799" s="0" t="e">
        <f aca="false">IF(AF799&lt;hT,$G$5+alfa*(AF799-ho),TT)</f>
        <v>#VALUE!</v>
      </c>
      <c r="AI799" s="0" t="e">
        <f aca="false">IF(AF799&lt;hT,pSL*(1/(1+alfa*AF799/($G$5-alfa*ho)))^(go/(Rair*alfa)),pT*EXP(-go*(AF799-hT)/(Rair*TT)))</f>
        <v>#VALUE!</v>
      </c>
      <c r="AJ799" s="0" t="e">
        <f aca="false">Mch(AG799,AH799,Rair,gamma)</f>
        <v>#VALUE!</v>
      </c>
      <c r="AK799" s="0" t="e">
        <f aca="false">Cpex(Cp0,AJ799,$N$9,$L$13:$M$19)</f>
        <v>#VALUE!</v>
      </c>
      <c r="AL799" s="0" t="e">
        <f aca="false">pex(AI799,AJ799,gamma,AK799)</f>
        <v>#VALUE!</v>
      </c>
      <c r="AM799" s="0" t="e">
        <f aca="false">MachThroat(gamma,AL799,AE799)</f>
        <v>#VALUE!</v>
      </c>
      <c r="AN799" s="0" t="e">
        <f aca="false">CN(AM799,CSON,CINC)</f>
        <v>#VALUE!</v>
      </c>
      <c r="AO799" s="0" t="e">
        <f aca="false">DPDT(Constant,AN799,AM799,gamma,AE799,AL799)</f>
        <v>#VALUE!</v>
      </c>
      <c r="AP799" s="0" t="s">
        <v>134</v>
      </c>
      <c r="AQ799" s="0" t="n">
        <f aca="false">Q799+deltaT/2</f>
        <v>7.94499999999988</v>
      </c>
      <c r="AR799" s="0" t="e">
        <f aca="false">pC+deltaT*pdot2/2</f>
        <v>#VALUE!</v>
      </c>
      <c r="AS799" s="0" t="e">
        <f aca="false">hALT1($E$13:$G$1365,AQ799,2)</f>
        <v>#VALUE!</v>
      </c>
      <c r="AT799" s="0" t="e">
        <f aca="false">Veloc($E$13:$G$1365,AQ799,3)</f>
        <v>#VALUE!</v>
      </c>
      <c r="AU799" s="0" t="e">
        <f aca="false">IF(AS799&lt;hT,$G$5+alfa*(AS799-ho),TT)</f>
        <v>#VALUE!</v>
      </c>
      <c r="AV799" s="0" t="e">
        <f aca="false">IF(AS799&lt;hT,pSL*(1/(1+alfa*AF799/($G$5-alfa*ho)))^(go/(Rair*alfa)),pT*EXP(-go*(AF799-hT)/(Rair*TT)))</f>
        <v>#VALUE!</v>
      </c>
      <c r="AW799" s="0" t="e">
        <f aca="false">Mch(AT799,AU799,Rair,gamma)</f>
        <v>#VALUE!</v>
      </c>
      <c r="AX799" s="0" t="e">
        <f aca="false">Cpex(Cp0,AW799,$N$9,$L$13:$M$19)</f>
        <v>#VALUE!</v>
      </c>
      <c r="AY799" s="0" t="e">
        <f aca="false">pex(AV799,AW799,gamma,AX799)</f>
        <v>#VALUE!</v>
      </c>
      <c r="AZ799" s="0" t="e">
        <f aca="false">MachThroat(gamma,AY799,AR799)</f>
        <v>#VALUE!</v>
      </c>
      <c r="BA799" s="0" t="e">
        <f aca="false">CN(AZ799,CSON,CINC)</f>
        <v>#VALUE!</v>
      </c>
      <c r="BB799" s="0" t="e">
        <f aca="false">DPDT(Constant,BA799,AZ799,gamma,AR799,AY799)</f>
        <v>#VALUE!</v>
      </c>
      <c r="BC799" s="0" t="s">
        <v>134</v>
      </c>
      <c r="BD799" s="0" t="n">
        <f aca="false">Q799+deltaT</f>
        <v>7.94999999999988</v>
      </c>
      <c r="BE799" s="0" t="e">
        <f aca="false">pC+deltaT*pdot3</f>
        <v>#VALUE!</v>
      </c>
      <c r="BF799" s="0" t="e">
        <f aca="false">hALT1($E$13:$G$1365,BD799,2)</f>
        <v>#VALUE!</v>
      </c>
      <c r="BG799" s="0" t="e">
        <f aca="false">Veloc($E$13:$G$1365,BD799,3)</f>
        <v>#VALUE!</v>
      </c>
      <c r="BH799" s="0" t="e">
        <f aca="false">IF(BF799&lt;hT,$G$5+alfa*(BF799-ho),TT)</f>
        <v>#VALUE!</v>
      </c>
      <c r="BI799" s="0" t="e">
        <f aca="false">IF(BF799&lt;hT,pSL*(1/(1+alfa*BF799/($G$5-alfa*ho)))^(go/(Rair*alfa)),pT*EXP(-go*(BF799-hT)/(Rair*TT)))</f>
        <v>#VALUE!</v>
      </c>
      <c r="BJ799" s="0" t="e">
        <f aca="false">Mch(BG799,BH799,Rair,gamma)</f>
        <v>#VALUE!</v>
      </c>
      <c r="BK799" s="0" t="e">
        <f aca="false">Cpex(Cp0,BJ799,$N$9,$L$13:$M$19)</f>
        <v>#VALUE!</v>
      </c>
      <c r="BL799" s="0" t="e">
        <f aca="false">pex(BI799,BJ799,gamma,BK799)</f>
        <v>#VALUE!</v>
      </c>
      <c r="BM799" s="0" t="e">
        <f aca="false">MachThroat(gamma,BL799,BE799)</f>
        <v>#VALUE!</v>
      </c>
      <c r="BN799" s="0" t="e">
        <f aca="false">CN(BM799,CSON,CINC)</f>
        <v>#VALUE!</v>
      </c>
      <c r="BO799" s="0" t="e">
        <f aca="false">DPDT(Constant,BN799,BM799,gamma,BE799,BL799)</f>
        <v>#VALUE!</v>
      </c>
      <c r="BP799" s="0" t="e">
        <f aca="false">pC+deltaT*(pdot+2*pdot2+2*pdot3+pdot4)/6</f>
        <v>#VALUE!</v>
      </c>
      <c r="BQ799" s="0" t="s">
        <v>134</v>
      </c>
      <c r="BR799" s="0" t="n">
        <f aca="false">Q799</f>
        <v>7.93999999999988</v>
      </c>
      <c r="BS799" s="0" t="e">
        <f aca="false">R799/144</f>
        <v>#VALUE!</v>
      </c>
      <c r="BT799" s="0" t="e">
        <f aca="false">pX/144</f>
        <v>#VALUE!</v>
      </c>
      <c r="BU799" s="0" t="e">
        <f aca="false">pa/144</f>
        <v>#VALUE!</v>
      </c>
      <c r="BV799" s="11" t="n">
        <f aca="false">BR799</f>
        <v>7.93999999999988</v>
      </c>
      <c r="BW799" s="12" t="e">
        <f aca="false">(pC-pX)/144</f>
        <v>#VALUE!</v>
      </c>
      <c r="BX799" s="0" t="s">
        <v>134</v>
      </c>
      <c r="BZ799" s="0" t="s">
        <v>134</v>
      </c>
      <c r="CA799" s="0" t="s">
        <v>134</v>
      </c>
      <c r="CB799" s="0" t="s">
        <v>134</v>
      </c>
      <c r="CC799" s="0" t="s">
        <v>134</v>
      </c>
      <c r="CD799" s="0" t="s">
        <v>134</v>
      </c>
      <c r="CE799" s="0" t="s">
        <v>134</v>
      </c>
    </row>
    <row r="800" customFormat="false" ht="12.75" hidden="false" customHeight="false" outlineLevel="0" collapsed="false">
      <c r="E800" s="9" t="n">
        <v>7.87</v>
      </c>
      <c r="F800" s="9" t="n">
        <v>7421.42374810991</v>
      </c>
      <c r="G800" s="9" t="n">
        <v>870.019889826295</v>
      </c>
      <c r="Q800" s="0" t="n">
        <f aca="false">Q799+deltaT</f>
        <v>7.94999999999988</v>
      </c>
      <c r="R800" s="0" t="e">
        <f aca="false">BP799</f>
        <v>#VALUE!</v>
      </c>
      <c r="S800" s="0" t="e">
        <f aca="false">hALT1($E$13:$G$1365,Q800,2)</f>
        <v>#VALUE!</v>
      </c>
      <c r="T800" s="0" t="e">
        <f aca="false">Veloc($E$13:$G$1365,Q800,3)</f>
        <v>#VALUE!</v>
      </c>
      <c r="U800" s="0" t="e">
        <f aca="false">IF(S800&lt;hT,$G$5+alfa*(S800-ho),TT)</f>
        <v>#VALUE!</v>
      </c>
      <c r="V800" s="0" t="e">
        <f aca="false">IF(S800&lt;hT,pSL*(1/(1+alfa*S800/($G$5-alfa*ho)))^(go/(Rair*alfa)),pT*EXP(-go*(S800-hT)/(Rair*TT)))</f>
        <v>#VALUE!</v>
      </c>
      <c r="W800" s="0" t="e">
        <f aca="false">Mch(T800,U800,Rair,gamma)</f>
        <v>#VALUE!</v>
      </c>
      <c r="X800" s="0" t="e">
        <f aca="false">Cpex(Cp0,W800,$N$9,$L$13:$M$19)</f>
        <v>#VALUE!</v>
      </c>
      <c r="Y800" s="0" t="e">
        <f aca="false">pex(V800,W800,gamma,X800)</f>
        <v>#VALUE!</v>
      </c>
      <c r="Z800" s="0" t="e">
        <f aca="false">MachThroat(gamma,Y800,R800)</f>
        <v>#VALUE!</v>
      </c>
      <c r="AA800" s="0" t="e">
        <f aca="false">CN(Z800,CSON,CINC)</f>
        <v>#VALUE!</v>
      </c>
      <c r="AB800" s="0" t="e">
        <f aca="false">DPDT(Constant,AA800,Z800,gamma,R800,Y800)</f>
        <v>#VALUE!</v>
      </c>
      <c r="AC800" s="0" t="s">
        <v>134</v>
      </c>
      <c r="AD800" s="0" t="n">
        <f aca="false">Q800+deltaT/2</f>
        <v>7.95499999999988</v>
      </c>
      <c r="AE800" s="0" t="e">
        <f aca="false">pC+deltaT*pdot/2</f>
        <v>#VALUE!</v>
      </c>
      <c r="AF800" s="0" t="e">
        <f aca="false">hALT1($E$13:$G$1365,AD800,2)</f>
        <v>#VALUE!</v>
      </c>
      <c r="AG800" s="0" t="e">
        <f aca="false">Veloc($E$13:$G$1365,AD800,3)</f>
        <v>#VALUE!</v>
      </c>
      <c r="AH800" s="0" t="e">
        <f aca="false">IF(AF800&lt;hT,$G$5+alfa*(AF800-ho),TT)</f>
        <v>#VALUE!</v>
      </c>
      <c r="AI800" s="0" t="e">
        <f aca="false">IF(AF800&lt;hT,pSL*(1/(1+alfa*AF800/($G$5-alfa*ho)))^(go/(Rair*alfa)),pT*EXP(-go*(AF800-hT)/(Rair*TT)))</f>
        <v>#VALUE!</v>
      </c>
      <c r="AJ800" s="0" t="e">
        <f aca="false">Mch(AG800,AH800,Rair,gamma)</f>
        <v>#VALUE!</v>
      </c>
      <c r="AK800" s="0" t="e">
        <f aca="false">Cpex(Cp0,AJ800,$N$9,$L$13:$M$19)</f>
        <v>#VALUE!</v>
      </c>
      <c r="AL800" s="0" t="e">
        <f aca="false">pex(AI800,AJ800,gamma,AK800)</f>
        <v>#VALUE!</v>
      </c>
      <c r="AM800" s="0" t="e">
        <f aca="false">MachThroat(gamma,AL800,AE800)</f>
        <v>#VALUE!</v>
      </c>
      <c r="AN800" s="0" t="e">
        <f aca="false">CN(AM800,CSON,CINC)</f>
        <v>#VALUE!</v>
      </c>
      <c r="AO800" s="0" t="e">
        <f aca="false">DPDT(Constant,AN800,AM800,gamma,AE800,AL800)</f>
        <v>#VALUE!</v>
      </c>
      <c r="AP800" s="0" t="s">
        <v>134</v>
      </c>
      <c r="AQ800" s="0" t="n">
        <f aca="false">Q800+deltaT/2</f>
        <v>7.95499999999988</v>
      </c>
      <c r="AR800" s="0" t="e">
        <f aca="false">pC+deltaT*pdot2/2</f>
        <v>#VALUE!</v>
      </c>
      <c r="AS800" s="0" t="e">
        <f aca="false">hALT1($E$13:$G$1365,AQ800,2)</f>
        <v>#VALUE!</v>
      </c>
      <c r="AT800" s="0" t="e">
        <f aca="false">Veloc($E$13:$G$1365,AQ800,3)</f>
        <v>#VALUE!</v>
      </c>
      <c r="AU800" s="0" t="e">
        <f aca="false">IF(AS800&lt;hT,$G$5+alfa*(AS800-ho),TT)</f>
        <v>#VALUE!</v>
      </c>
      <c r="AV800" s="0" t="e">
        <f aca="false">IF(AS800&lt;hT,pSL*(1/(1+alfa*AF800/($G$5-alfa*ho)))^(go/(Rair*alfa)),pT*EXP(-go*(AF800-hT)/(Rair*TT)))</f>
        <v>#VALUE!</v>
      </c>
      <c r="AW800" s="0" t="e">
        <f aca="false">Mch(AT800,AU800,Rair,gamma)</f>
        <v>#VALUE!</v>
      </c>
      <c r="AX800" s="0" t="e">
        <f aca="false">Cpex(Cp0,AW800,$N$9,$L$13:$M$19)</f>
        <v>#VALUE!</v>
      </c>
      <c r="AY800" s="0" t="e">
        <f aca="false">pex(AV800,AW800,gamma,AX800)</f>
        <v>#VALUE!</v>
      </c>
      <c r="AZ800" s="0" t="e">
        <f aca="false">MachThroat(gamma,AY800,AR800)</f>
        <v>#VALUE!</v>
      </c>
      <c r="BA800" s="0" t="e">
        <f aca="false">CN(AZ800,CSON,CINC)</f>
        <v>#VALUE!</v>
      </c>
      <c r="BB800" s="0" t="e">
        <f aca="false">DPDT(Constant,BA800,AZ800,gamma,AR800,AY800)</f>
        <v>#VALUE!</v>
      </c>
      <c r="BC800" s="0" t="s">
        <v>134</v>
      </c>
      <c r="BD800" s="0" t="n">
        <f aca="false">Q800+deltaT</f>
        <v>7.95999999999988</v>
      </c>
      <c r="BE800" s="0" t="e">
        <f aca="false">pC+deltaT*pdot3</f>
        <v>#VALUE!</v>
      </c>
      <c r="BF800" s="0" t="e">
        <f aca="false">hALT1($E$13:$G$1365,BD800,2)</f>
        <v>#VALUE!</v>
      </c>
      <c r="BG800" s="0" t="e">
        <f aca="false">Veloc($E$13:$G$1365,BD800,3)</f>
        <v>#VALUE!</v>
      </c>
      <c r="BH800" s="0" t="e">
        <f aca="false">IF(BF800&lt;hT,$G$5+alfa*(BF800-ho),TT)</f>
        <v>#VALUE!</v>
      </c>
      <c r="BI800" s="0" t="e">
        <f aca="false">IF(BF800&lt;hT,pSL*(1/(1+alfa*BF800/($G$5-alfa*ho)))^(go/(Rair*alfa)),pT*EXP(-go*(BF800-hT)/(Rair*TT)))</f>
        <v>#VALUE!</v>
      </c>
      <c r="BJ800" s="0" t="e">
        <f aca="false">Mch(BG800,BH800,Rair,gamma)</f>
        <v>#VALUE!</v>
      </c>
      <c r="BK800" s="0" t="e">
        <f aca="false">Cpex(Cp0,BJ800,$N$9,$L$13:$M$19)</f>
        <v>#VALUE!</v>
      </c>
      <c r="BL800" s="0" t="e">
        <f aca="false">pex(BI800,BJ800,gamma,BK800)</f>
        <v>#VALUE!</v>
      </c>
      <c r="BM800" s="0" t="e">
        <f aca="false">MachThroat(gamma,BL800,BE800)</f>
        <v>#VALUE!</v>
      </c>
      <c r="BN800" s="0" t="e">
        <f aca="false">CN(BM800,CSON,CINC)</f>
        <v>#VALUE!</v>
      </c>
      <c r="BO800" s="0" t="e">
        <f aca="false">DPDT(Constant,BN800,BM800,gamma,BE800,BL800)</f>
        <v>#VALUE!</v>
      </c>
      <c r="BP800" s="0" t="e">
        <f aca="false">pC+deltaT*(pdot+2*pdot2+2*pdot3+pdot4)/6</f>
        <v>#VALUE!</v>
      </c>
      <c r="BQ800" s="0" t="s">
        <v>134</v>
      </c>
      <c r="BR800" s="0" t="n">
        <f aca="false">Q800</f>
        <v>7.94999999999988</v>
      </c>
      <c r="BS800" s="0" t="e">
        <f aca="false">R800/144</f>
        <v>#VALUE!</v>
      </c>
      <c r="BT800" s="0" t="e">
        <f aca="false">pX/144</f>
        <v>#VALUE!</v>
      </c>
      <c r="BU800" s="0" t="e">
        <f aca="false">pa/144</f>
        <v>#VALUE!</v>
      </c>
      <c r="BV800" s="11" t="n">
        <f aca="false">BR800</f>
        <v>7.94999999999988</v>
      </c>
      <c r="BW800" s="12" t="e">
        <f aca="false">(pC-pX)/144</f>
        <v>#VALUE!</v>
      </c>
      <c r="BX800" s="0" t="s">
        <v>134</v>
      </c>
      <c r="BZ800" s="0" t="s">
        <v>134</v>
      </c>
      <c r="CA800" s="0" t="s">
        <v>134</v>
      </c>
      <c r="CB800" s="0" t="s">
        <v>134</v>
      </c>
      <c r="CC800" s="0" t="s">
        <v>134</v>
      </c>
      <c r="CD800" s="0" t="s">
        <v>134</v>
      </c>
      <c r="CE800" s="0" t="s">
        <v>134</v>
      </c>
    </row>
    <row r="801" customFormat="false" ht="12.75" hidden="false" customHeight="false" outlineLevel="0" collapsed="false">
      <c r="E801" s="9" t="n">
        <v>7.88</v>
      </c>
      <c r="F801" s="9" t="n">
        <v>7430.12018148754</v>
      </c>
      <c r="G801" s="9" t="n">
        <v>869.266919097028</v>
      </c>
      <c r="Q801" s="0" t="n">
        <f aca="false">Q800+deltaT</f>
        <v>7.95999999999988</v>
      </c>
      <c r="R801" s="0" t="e">
        <f aca="false">BP800</f>
        <v>#VALUE!</v>
      </c>
      <c r="S801" s="0" t="e">
        <f aca="false">hALT1($E$13:$G$1365,Q801,2)</f>
        <v>#VALUE!</v>
      </c>
      <c r="T801" s="0" t="e">
        <f aca="false">Veloc($E$13:$G$1365,Q801,3)</f>
        <v>#VALUE!</v>
      </c>
      <c r="U801" s="0" t="e">
        <f aca="false">IF(S801&lt;hT,$G$5+alfa*(S801-ho),TT)</f>
        <v>#VALUE!</v>
      </c>
      <c r="V801" s="0" t="e">
        <f aca="false">IF(S801&lt;hT,pSL*(1/(1+alfa*S801/($G$5-alfa*ho)))^(go/(Rair*alfa)),pT*EXP(-go*(S801-hT)/(Rair*TT)))</f>
        <v>#VALUE!</v>
      </c>
      <c r="W801" s="0" t="e">
        <f aca="false">Mch(T801,U801,Rair,gamma)</f>
        <v>#VALUE!</v>
      </c>
      <c r="X801" s="0" t="e">
        <f aca="false">Cpex(Cp0,W801,$N$9,$L$13:$M$19)</f>
        <v>#VALUE!</v>
      </c>
      <c r="Y801" s="0" t="e">
        <f aca="false">pex(V801,W801,gamma,X801)</f>
        <v>#VALUE!</v>
      </c>
      <c r="Z801" s="0" t="e">
        <f aca="false">MachThroat(gamma,Y801,R801)</f>
        <v>#VALUE!</v>
      </c>
      <c r="AA801" s="0" t="e">
        <f aca="false">CN(Z801,CSON,CINC)</f>
        <v>#VALUE!</v>
      </c>
      <c r="AB801" s="0" t="e">
        <f aca="false">DPDT(Constant,AA801,Z801,gamma,R801,Y801)</f>
        <v>#VALUE!</v>
      </c>
      <c r="AC801" s="0" t="s">
        <v>134</v>
      </c>
      <c r="AD801" s="0" t="n">
        <f aca="false">Q801+deltaT/2</f>
        <v>7.96499999999988</v>
      </c>
      <c r="AE801" s="0" t="e">
        <f aca="false">pC+deltaT*pdot/2</f>
        <v>#VALUE!</v>
      </c>
      <c r="AF801" s="0" t="e">
        <f aca="false">hALT1($E$13:$G$1365,AD801,2)</f>
        <v>#VALUE!</v>
      </c>
      <c r="AG801" s="0" t="e">
        <f aca="false">Veloc($E$13:$G$1365,AD801,3)</f>
        <v>#VALUE!</v>
      </c>
      <c r="AH801" s="0" t="e">
        <f aca="false">IF(AF801&lt;hT,$G$5+alfa*(AF801-ho),TT)</f>
        <v>#VALUE!</v>
      </c>
      <c r="AI801" s="0" t="e">
        <f aca="false">IF(AF801&lt;hT,pSL*(1/(1+alfa*AF801/($G$5-alfa*ho)))^(go/(Rair*alfa)),pT*EXP(-go*(AF801-hT)/(Rair*TT)))</f>
        <v>#VALUE!</v>
      </c>
      <c r="AJ801" s="0" t="e">
        <f aca="false">Mch(AG801,AH801,Rair,gamma)</f>
        <v>#VALUE!</v>
      </c>
      <c r="AK801" s="0" t="e">
        <f aca="false">Cpex(Cp0,AJ801,$N$9,$L$13:$M$19)</f>
        <v>#VALUE!</v>
      </c>
      <c r="AL801" s="0" t="e">
        <f aca="false">pex(AI801,AJ801,gamma,AK801)</f>
        <v>#VALUE!</v>
      </c>
      <c r="AM801" s="0" t="e">
        <f aca="false">MachThroat(gamma,AL801,AE801)</f>
        <v>#VALUE!</v>
      </c>
      <c r="AN801" s="0" t="e">
        <f aca="false">CN(AM801,CSON,CINC)</f>
        <v>#VALUE!</v>
      </c>
      <c r="AO801" s="0" t="e">
        <f aca="false">DPDT(Constant,AN801,AM801,gamma,AE801,AL801)</f>
        <v>#VALUE!</v>
      </c>
      <c r="AP801" s="0" t="s">
        <v>134</v>
      </c>
      <c r="AQ801" s="0" t="n">
        <f aca="false">Q801+deltaT/2</f>
        <v>7.96499999999988</v>
      </c>
      <c r="AR801" s="0" t="e">
        <f aca="false">pC+deltaT*pdot2/2</f>
        <v>#VALUE!</v>
      </c>
      <c r="AS801" s="0" t="e">
        <f aca="false">hALT1($E$13:$G$1365,AQ801,2)</f>
        <v>#VALUE!</v>
      </c>
      <c r="AT801" s="0" t="e">
        <f aca="false">Veloc($E$13:$G$1365,AQ801,3)</f>
        <v>#VALUE!</v>
      </c>
      <c r="AU801" s="0" t="e">
        <f aca="false">IF(AS801&lt;hT,$G$5+alfa*(AS801-ho),TT)</f>
        <v>#VALUE!</v>
      </c>
      <c r="AV801" s="0" t="e">
        <f aca="false">IF(AS801&lt;hT,pSL*(1/(1+alfa*AF801/($G$5-alfa*ho)))^(go/(Rair*alfa)),pT*EXP(-go*(AF801-hT)/(Rair*TT)))</f>
        <v>#VALUE!</v>
      </c>
      <c r="AW801" s="0" t="e">
        <f aca="false">Mch(AT801,AU801,Rair,gamma)</f>
        <v>#VALUE!</v>
      </c>
      <c r="AX801" s="0" t="e">
        <f aca="false">Cpex(Cp0,AW801,$N$9,$L$13:$M$19)</f>
        <v>#VALUE!</v>
      </c>
      <c r="AY801" s="0" t="e">
        <f aca="false">pex(AV801,AW801,gamma,AX801)</f>
        <v>#VALUE!</v>
      </c>
      <c r="AZ801" s="0" t="e">
        <f aca="false">MachThroat(gamma,AY801,AR801)</f>
        <v>#VALUE!</v>
      </c>
      <c r="BA801" s="0" t="e">
        <f aca="false">CN(AZ801,CSON,CINC)</f>
        <v>#VALUE!</v>
      </c>
      <c r="BB801" s="0" t="e">
        <f aca="false">DPDT(Constant,BA801,AZ801,gamma,AR801,AY801)</f>
        <v>#VALUE!</v>
      </c>
      <c r="BC801" s="0" t="s">
        <v>134</v>
      </c>
      <c r="BD801" s="0" t="n">
        <f aca="false">Q801+deltaT</f>
        <v>7.96999999999987</v>
      </c>
      <c r="BE801" s="0" t="e">
        <f aca="false">pC+deltaT*pdot3</f>
        <v>#VALUE!</v>
      </c>
      <c r="BF801" s="0" t="e">
        <f aca="false">hALT1($E$13:$G$1365,BD801,2)</f>
        <v>#VALUE!</v>
      </c>
      <c r="BG801" s="0" t="e">
        <f aca="false">Veloc($E$13:$G$1365,BD801,3)</f>
        <v>#VALUE!</v>
      </c>
      <c r="BH801" s="0" t="e">
        <f aca="false">IF(BF801&lt;hT,$G$5+alfa*(BF801-ho),TT)</f>
        <v>#VALUE!</v>
      </c>
      <c r="BI801" s="0" t="e">
        <f aca="false">IF(BF801&lt;hT,pSL*(1/(1+alfa*BF801/($G$5-alfa*ho)))^(go/(Rair*alfa)),pT*EXP(-go*(BF801-hT)/(Rair*TT)))</f>
        <v>#VALUE!</v>
      </c>
      <c r="BJ801" s="0" t="e">
        <f aca="false">Mch(BG801,BH801,Rair,gamma)</f>
        <v>#VALUE!</v>
      </c>
      <c r="BK801" s="0" t="e">
        <f aca="false">Cpex(Cp0,BJ801,$N$9,$L$13:$M$19)</f>
        <v>#VALUE!</v>
      </c>
      <c r="BL801" s="0" t="e">
        <f aca="false">pex(BI801,BJ801,gamma,BK801)</f>
        <v>#VALUE!</v>
      </c>
      <c r="BM801" s="0" t="e">
        <f aca="false">MachThroat(gamma,BL801,BE801)</f>
        <v>#VALUE!</v>
      </c>
      <c r="BN801" s="0" t="e">
        <f aca="false">CN(BM801,CSON,CINC)</f>
        <v>#VALUE!</v>
      </c>
      <c r="BO801" s="0" t="e">
        <f aca="false">DPDT(Constant,BN801,BM801,gamma,BE801,BL801)</f>
        <v>#VALUE!</v>
      </c>
      <c r="BP801" s="0" t="e">
        <f aca="false">pC+deltaT*(pdot+2*pdot2+2*pdot3+pdot4)/6</f>
        <v>#VALUE!</v>
      </c>
      <c r="BQ801" s="0" t="s">
        <v>134</v>
      </c>
      <c r="BR801" s="0" t="n">
        <f aca="false">Q801</f>
        <v>7.95999999999988</v>
      </c>
      <c r="BS801" s="0" t="e">
        <f aca="false">R801/144</f>
        <v>#VALUE!</v>
      </c>
      <c r="BT801" s="0" t="e">
        <f aca="false">pX/144</f>
        <v>#VALUE!</v>
      </c>
      <c r="BU801" s="0" t="e">
        <f aca="false">pa/144</f>
        <v>#VALUE!</v>
      </c>
      <c r="BV801" s="11" t="n">
        <f aca="false">BR801</f>
        <v>7.95999999999988</v>
      </c>
      <c r="BW801" s="12" t="e">
        <f aca="false">(pC-pX)/144</f>
        <v>#VALUE!</v>
      </c>
      <c r="BX801" s="0" t="s">
        <v>134</v>
      </c>
      <c r="BZ801" s="0" t="s">
        <v>134</v>
      </c>
      <c r="CA801" s="0" t="s">
        <v>134</v>
      </c>
      <c r="CB801" s="0" t="s">
        <v>134</v>
      </c>
      <c r="CC801" s="0" t="s">
        <v>134</v>
      </c>
      <c r="CD801" s="0" t="s">
        <v>134</v>
      </c>
      <c r="CE801" s="0" t="s">
        <v>134</v>
      </c>
    </row>
    <row r="802" customFormat="false" ht="12.75" hidden="false" customHeight="false" outlineLevel="0" collapsed="false">
      <c r="E802" s="9" t="n">
        <v>7.89</v>
      </c>
      <c r="F802" s="9" t="n">
        <v>7438.80908915701</v>
      </c>
      <c r="G802" s="9" t="n">
        <v>868.514747916139</v>
      </c>
      <c r="Q802" s="0" t="n">
        <f aca="false">Q801+deltaT</f>
        <v>7.96999999999987</v>
      </c>
      <c r="R802" s="0" t="e">
        <f aca="false">BP801</f>
        <v>#VALUE!</v>
      </c>
      <c r="S802" s="0" t="e">
        <f aca="false">hALT1($E$13:$G$1365,Q802,2)</f>
        <v>#VALUE!</v>
      </c>
      <c r="T802" s="0" t="e">
        <f aca="false">Veloc($E$13:$G$1365,Q802,3)</f>
        <v>#VALUE!</v>
      </c>
      <c r="U802" s="0" t="e">
        <f aca="false">IF(S802&lt;hT,$G$5+alfa*(S802-ho),TT)</f>
        <v>#VALUE!</v>
      </c>
      <c r="V802" s="0" t="e">
        <f aca="false">IF(S802&lt;hT,pSL*(1/(1+alfa*S802/($G$5-alfa*ho)))^(go/(Rair*alfa)),pT*EXP(-go*(S802-hT)/(Rair*TT)))</f>
        <v>#VALUE!</v>
      </c>
      <c r="W802" s="0" t="e">
        <f aca="false">Mch(T802,U802,Rair,gamma)</f>
        <v>#VALUE!</v>
      </c>
      <c r="X802" s="0" t="e">
        <f aca="false">Cpex(Cp0,W802,$N$9,$L$13:$M$19)</f>
        <v>#VALUE!</v>
      </c>
      <c r="Y802" s="0" t="e">
        <f aca="false">pex(V802,W802,gamma,X802)</f>
        <v>#VALUE!</v>
      </c>
      <c r="Z802" s="0" t="e">
        <f aca="false">MachThroat(gamma,Y802,R802)</f>
        <v>#VALUE!</v>
      </c>
      <c r="AA802" s="0" t="e">
        <f aca="false">CN(Z802,CSON,CINC)</f>
        <v>#VALUE!</v>
      </c>
      <c r="AB802" s="0" t="e">
        <f aca="false">DPDT(Constant,AA802,Z802,gamma,R802,Y802)</f>
        <v>#VALUE!</v>
      </c>
      <c r="AC802" s="0" t="s">
        <v>134</v>
      </c>
      <c r="AD802" s="0" t="n">
        <f aca="false">Q802+deltaT/2</f>
        <v>7.97499999999987</v>
      </c>
      <c r="AE802" s="0" t="e">
        <f aca="false">pC+deltaT*pdot/2</f>
        <v>#VALUE!</v>
      </c>
      <c r="AF802" s="0" t="e">
        <f aca="false">hALT1($E$13:$G$1365,AD802,2)</f>
        <v>#VALUE!</v>
      </c>
      <c r="AG802" s="0" t="e">
        <f aca="false">Veloc($E$13:$G$1365,AD802,3)</f>
        <v>#VALUE!</v>
      </c>
      <c r="AH802" s="0" t="e">
        <f aca="false">IF(AF802&lt;hT,$G$5+alfa*(AF802-ho),TT)</f>
        <v>#VALUE!</v>
      </c>
      <c r="AI802" s="0" t="e">
        <f aca="false">IF(AF802&lt;hT,pSL*(1/(1+alfa*AF802/($G$5-alfa*ho)))^(go/(Rair*alfa)),pT*EXP(-go*(AF802-hT)/(Rair*TT)))</f>
        <v>#VALUE!</v>
      </c>
      <c r="AJ802" s="0" t="e">
        <f aca="false">Mch(AG802,AH802,Rair,gamma)</f>
        <v>#VALUE!</v>
      </c>
      <c r="AK802" s="0" t="e">
        <f aca="false">Cpex(Cp0,AJ802,$N$9,$L$13:$M$19)</f>
        <v>#VALUE!</v>
      </c>
      <c r="AL802" s="0" t="e">
        <f aca="false">pex(AI802,AJ802,gamma,AK802)</f>
        <v>#VALUE!</v>
      </c>
      <c r="AM802" s="0" t="e">
        <f aca="false">MachThroat(gamma,AL802,AE802)</f>
        <v>#VALUE!</v>
      </c>
      <c r="AN802" s="0" t="e">
        <f aca="false">CN(AM802,CSON,CINC)</f>
        <v>#VALUE!</v>
      </c>
      <c r="AO802" s="0" t="e">
        <f aca="false">DPDT(Constant,AN802,AM802,gamma,AE802,AL802)</f>
        <v>#VALUE!</v>
      </c>
      <c r="AP802" s="0" t="s">
        <v>134</v>
      </c>
      <c r="AQ802" s="0" t="n">
        <f aca="false">Q802+deltaT/2</f>
        <v>7.97499999999987</v>
      </c>
      <c r="AR802" s="0" t="e">
        <f aca="false">pC+deltaT*pdot2/2</f>
        <v>#VALUE!</v>
      </c>
      <c r="AS802" s="0" t="e">
        <f aca="false">hALT1($E$13:$G$1365,AQ802,2)</f>
        <v>#VALUE!</v>
      </c>
      <c r="AT802" s="0" t="e">
        <f aca="false">Veloc($E$13:$G$1365,AQ802,3)</f>
        <v>#VALUE!</v>
      </c>
      <c r="AU802" s="0" t="e">
        <f aca="false">IF(AS802&lt;hT,$G$5+alfa*(AS802-ho),TT)</f>
        <v>#VALUE!</v>
      </c>
      <c r="AV802" s="0" t="e">
        <f aca="false">IF(AS802&lt;hT,pSL*(1/(1+alfa*AF802/($G$5-alfa*ho)))^(go/(Rair*alfa)),pT*EXP(-go*(AF802-hT)/(Rair*TT)))</f>
        <v>#VALUE!</v>
      </c>
      <c r="AW802" s="0" t="e">
        <f aca="false">Mch(AT802,AU802,Rair,gamma)</f>
        <v>#VALUE!</v>
      </c>
      <c r="AX802" s="0" t="e">
        <f aca="false">Cpex(Cp0,AW802,$N$9,$L$13:$M$19)</f>
        <v>#VALUE!</v>
      </c>
      <c r="AY802" s="0" t="e">
        <f aca="false">pex(AV802,AW802,gamma,AX802)</f>
        <v>#VALUE!</v>
      </c>
      <c r="AZ802" s="0" t="e">
        <f aca="false">MachThroat(gamma,AY802,AR802)</f>
        <v>#VALUE!</v>
      </c>
      <c r="BA802" s="0" t="e">
        <f aca="false">CN(AZ802,CSON,CINC)</f>
        <v>#VALUE!</v>
      </c>
      <c r="BB802" s="0" t="e">
        <f aca="false">DPDT(Constant,BA802,AZ802,gamma,AR802,AY802)</f>
        <v>#VALUE!</v>
      </c>
      <c r="BC802" s="0" t="s">
        <v>134</v>
      </c>
      <c r="BD802" s="0" t="n">
        <f aca="false">Q802+deltaT</f>
        <v>7.97999999999987</v>
      </c>
      <c r="BE802" s="0" t="e">
        <f aca="false">pC+deltaT*pdot3</f>
        <v>#VALUE!</v>
      </c>
      <c r="BF802" s="0" t="e">
        <f aca="false">hALT1($E$13:$G$1365,BD802,2)</f>
        <v>#VALUE!</v>
      </c>
      <c r="BG802" s="0" t="e">
        <f aca="false">Veloc($E$13:$G$1365,BD802,3)</f>
        <v>#VALUE!</v>
      </c>
      <c r="BH802" s="0" t="e">
        <f aca="false">IF(BF802&lt;hT,$G$5+alfa*(BF802-ho),TT)</f>
        <v>#VALUE!</v>
      </c>
      <c r="BI802" s="0" t="e">
        <f aca="false">IF(BF802&lt;hT,pSL*(1/(1+alfa*BF802/($G$5-alfa*ho)))^(go/(Rair*alfa)),pT*EXP(-go*(BF802-hT)/(Rair*TT)))</f>
        <v>#VALUE!</v>
      </c>
      <c r="BJ802" s="0" t="e">
        <f aca="false">Mch(BG802,BH802,Rair,gamma)</f>
        <v>#VALUE!</v>
      </c>
      <c r="BK802" s="0" t="e">
        <f aca="false">Cpex(Cp0,BJ802,$N$9,$L$13:$M$19)</f>
        <v>#VALUE!</v>
      </c>
      <c r="BL802" s="0" t="e">
        <f aca="false">pex(BI802,BJ802,gamma,BK802)</f>
        <v>#VALUE!</v>
      </c>
      <c r="BM802" s="0" t="e">
        <f aca="false">MachThroat(gamma,BL802,BE802)</f>
        <v>#VALUE!</v>
      </c>
      <c r="BN802" s="0" t="e">
        <f aca="false">CN(BM802,CSON,CINC)</f>
        <v>#VALUE!</v>
      </c>
      <c r="BO802" s="0" t="e">
        <f aca="false">DPDT(Constant,BN802,BM802,gamma,BE802,BL802)</f>
        <v>#VALUE!</v>
      </c>
      <c r="BP802" s="0" t="e">
        <f aca="false">pC+deltaT*(pdot+2*pdot2+2*pdot3+pdot4)/6</f>
        <v>#VALUE!</v>
      </c>
      <c r="BQ802" s="0" t="s">
        <v>134</v>
      </c>
      <c r="BR802" s="0" t="n">
        <f aca="false">Q802</f>
        <v>7.96999999999987</v>
      </c>
      <c r="BS802" s="0" t="e">
        <f aca="false">R802/144</f>
        <v>#VALUE!</v>
      </c>
      <c r="BT802" s="0" t="e">
        <f aca="false">pX/144</f>
        <v>#VALUE!</v>
      </c>
      <c r="BU802" s="0" t="e">
        <f aca="false">pa/144</f>
        <v>#VALUE!</v>
      </c>
      <c r="BV802" s="11" t="n">
        <f aca="false">BR802</f>
        <v>7.96999999999987</v>
      </c>
      <c r="BW802" s="12" t="e">
        <f aca="false">(pC-pX)/144</f>
        <v>#VALUE!</v>
      </c>
      <c r="BX802" s="0" t="s">
        <v>134</v>
      </c>
      <c r="BZ802" s="0" t="s">
        <v>134</v>
      </c>
      <c r="CA802" s="0" t="s">
        <v>134</v>
      </c>
      <c r="CB802" s="0" t="s">
        <v>134</v>
      </c>
      <c r="CC802" s="0" t="s">
        <v>134</v>
      </c>
      <c r="CD802" s="0" t="s">
        <v>134</v>
      </c>
      <c r="CE802" s="0" t="s">
        <v>134</v>
      </c>
    </row>
    <row r="803" customFormat="false" ht="12.75" hidden="false" customHeight="false" outlineLevel="0" collapsed="false">
      <c r="E803" s="9" t="n">
        <v>7.9</v>
      </c>
      <c r="F803" s="9" t="n">
        <v>7447.49047910553</v>
      </c>
      <c r="G803" s="9" t="n">
        <v>867.763374633358</v>
      </c>
      <c r="Q803" s="0" t="n">
        <f aca="false">Q802+deltaT</f>
        <v>7.97999999999987</v>
      </c>
      <c r="R803" s="0" t="e">
        <f aca="false">BP802</f>
        <v>#VALUE!</v>
      </c>
      <c r="S803" s="0" t="e">
        <f aca="false">hALT1($E$13:$G$1365,Q803,2)</f>
        <v>#VALUE!</v>
      </c>
      <c r="T803" s="0" t="e">
        <f aca="false">Veloc($E$13:$G$1365,Q803,3)</f>
        <v>#VALUE!</v>
      </c>
      <c r="U803" s="0" t="e">
        <f aca="false">IF(S803&lt;hT,$G$5+alfa*(S803-ho),TT)</f>
        <v>#VALUE!</v>
      </c>
      <c r="V803" s="0" t="e">
        <f aca="false">IF(S803&lt;hT,pSL*(1/(1+alfa*S803/($G$5-alfa*ho)))^(go/(Rair*alfa)),pT*EXP(-go*(S803-hT)/(Rair*TT)))</f>
        <v>#VALUE!</v>
      </c>
      <c r="W803" s="0" t="e">
        <f aca="false">Mch(T803,U803,Rair,gamma)</f>
        <v>#VALUE!</v>
      </c>
      <c r="X803" s="0" t="e">
        <f aca="false">Cpex(Cp0,W803,$N$9,$L$13:$M$19)</f>
        <v>#VALUE!</v>
      </c>
      <c r="Y803" s="0" t="e">
        <f aca="false">pex(V803,W803,gamma,X803)</f>
        <v>#VALUE!</v>
      </c>
      <c r="Z803" s="0" t="e">
        <f aca="false">MachThroat(gamma,Y803,R803)</f>
        <v>#VALUE!</v>
      </c>
      <c r="AA803" s="0" t="e">
        <f aca="false">CN(Z803,CSON,CINC)</f>
        <v>#VALUE!</v>
      </c>
      <c r="AB803" s="0" t="e">
        <f aca="false">DPDT(Constant,AA803,Z803,gamma,R803,Y803)</f>
        <v>#VALUE!</v>
      </c>
      <c r="AC803" s="0" t="s">
        <v>134</v>
      </c>
      <c r="AD803" s="0" t="n">
        <f aca="false">Q803+deltaT/2</f>
        <v>7.98499999999987</v>
      </c>
      <c r="AE803" s="0" t="e">
        <f aca="false">pC+deltaT*pdot/2</f>
        <v>#VALUE!</v>
      </c>
      <c r="AF803" s="0" t="e">
        <f aca="false">hALT1($E$13:$G$1365,AD803,2)</f>
        <v>#VALUE!</v>
      </c>
      <c r="AG803" s="0" t="e">
        <f aca="false">Veloc($E$13:$G$1365,AD803,3)</f>
        <v>#VALUE!</v>
      </c>
      <c r="AH803" s="0" t="e">
        <f aca="false">IF(AF803&lt;hT,$G$5+alfa*(AF803-ho),TT)</f>
        <v>#VALUE!</v>
      </c>
      <c r="AI803" s="0" t="e">
        <f aca="false">IF(AF803&lt;hT,pSL*(1/(1+alfa*AF803/($G$5-alfa*ho)))^(go/(Rair*alfa)),pT*EXP(-go*(AF803-hT)/(Rair*TT)))</f>
        <v>#VALUE!</v>
      </c>
      <c r="AJ803" s="0" t="e">
        <f aca="false">Mch(AG803,AH803,Rair,gamma)</f>
        <v>#VALUE!</v>
      </c>
      <c r="AK803" s="0" t="e">
        <f aca="false">Cpex(Cp0,AJ803,$N$9,$L$13:$M$19)</f>
        <v>#VALUE!</v>
      </c>
      <c r="AL803" s="0" t="e">
        <f aca="false">pex(AI803,AJ803,gamma,AK803)</f>
        <v>#VALUE!</v>
      </c>
      <c r="AM803" s="0" t="e">
        <f aca="false">MachThroat(gamma,AL803,AE803)</f>
        <v>#VALUE!</v>
      </c>
      <c r="AN803" s="0" t="e">
        <f aca="false">CN(AM803,CSON,CINC)</f>
        <v>#VALUE!</v>
      </c>
      <c r="AO803" s="0" t="e">
        <f aca="false">DPDT(Constant,AN803,AM803,gamma,AE803,AL803)</f>
        <v>#VALUE!</v>
      </c>
      <c r="AP803" s="0" t="s">
        <v>134</v>
      </c>
      <c r="AQ803" s="0" t="n">
        <f aca="false">Q803+deltaT/2</f>
        <v>7.98499999999987</v>
      </c>
      <c r="AR803" s="0" t="e">
        <f aca="false">pC+deltaT*pdot2/2</f>
        <v>#VALUE!</v>
      </c>
      <c r="AS803" s="0" t="e">
        <f aca="false">hALT1($E$13:$G$1365,AQ803,2)</f>
        <v>#VALUE!</v>
      </c>
      <c r="AT803" s="0" t="e">
        <f aca="false">Veloc($E$13:$G$1365,AQ803,3)</f>
        <v>#VALUE!</v>
      </c>
      <c r="AU803" s="0" t="e">
        <f aca="false">IF(AS803&lt;hT,$G$5+alfa*(AS803-ho),TT)</f>
        <v>#VALUE!</v>
      </c>
      <c r="AV803" s="0" t="e">
        <f aca="false">IF(AS803&lt;hT,pSL*(1/(1+alfa*AF803/($G$5-alfa*ho)))^(go/(Rair*alfa)),pT*EXP(-go*(AF803-hT)/(Rair*TT)))</f>
        <v>#VALUE!</v>
      </c>
      <c r="AW803" s="0" t="e">
        <f aca="false">Mch(AT803,AU803,Rair,gamma)</f>
        <v>#VALUE!</v>
      </c>
      <c r="AX803" s="0" t="e">
        <f aca="false">Cpex(Cp0,AW803,$N$9,$L$13:$M$19)</f>
        <v>#VALUE!</v>
      </c>
      <c r="AY803" s="0" t="e">
        <f aca="false">pex(AV803,AW803,gamma,AX803)</f>
        <v>#VALUE!</v>
      </c>
      <c r="AZ803" s="0" t="e">
        <f aca="false">MachThroat(gamma,AY803,AR803)</f>
        <v>#VALUE!</v>
      </c>
      <c r="BA803" s="0" t="e">
        <f aca="false">CN(AZ803,CSON,CINC)</f>
        <v>#VALUE!</v>
      </c>
      <c r="BB803" s="0" t="e">
        <f aca="false">DPDT(Constant,BA803,AZ803,gamma,AR803,AY803)</f>
        <v>#VALUE!</v>
      </c>
      <c r="BC803" s="0" t="s">
        <v>134</v>
      </c>
      <c r="BD803" s="0" t="n">
        <f aca="false">Q803+deltaT</f>
        <v>7.98999999999987</v>
      </c>
      <c r="BE803" s="0" t="e">
        <f aca="false">pC+deltaT*pdot3</f>
        <v>#VALUE!</v>
      </c>
      <c r="BF803" s="0" t="e">
        <f aca="false">hALT1($E$13:$G$1365,BD803,2)</f>
        <v>#VALUE!</v>
      </c>
      <c r="BG803" s="0" t="e">
        <f aca="false">Veloc($E$13:$G$1365,BD803,3)</f>
        <v>#VALUE!</v>
      </c>
      <c r="BH803" s="0" t="e">
        <f aca="false">IF(BF803&lt;hT,$G$5+alfa*(BF803-ho),TT)</f>
        <v>#VALUE!</v>
      </c>
      <c r="BI803" s="0" t="e">
        <f aca="false">IF(BF803&lt;hT,pSL*(1/(1+alfa*BF803/($G$5-alfa*ho)))^(go/(Rair*alfa)),pT*EXP(-go*(BF803-hT)/(Rair*TT)))</f>
        <v>#VALUE!</v>
      </c>
      <c r="BJ803" s="0" t="e">
        <f aca="false">Mch(BG803,BH803,Rair,gamma)</f>
        <v>#VALUE!</v>
      </c>
      <c r="BK803" s="0" t="e">
        <f aca="false">Cpex(Cp0,BJ803,$N$9,$L$13:$M$19)</f>
        <v>#VALUE!</v>
      </c>
      <c r="BL803" s="0" t="e">
        <f aca="false">pex(BI803,BJ803,gamma,BK803)</f>
        <v>#VALUE!</v>
      </c>
      <c r="BM803" s="0" t="e">
        <f aca="false">MachThroat(gamma,BL803,BE803)</f>
        <v>#VALUE!</v>
      </c>
      <c r="BN803" s="0" t="e">
        <f aca="false">CN(BM803,CSON,CINC)</f>
        <v>#VALUE!</v>
      </c>
      <c r="BO803" s="0" t="e">
        <f aca="false">DPDT(Constant,BN803,BM803,gamma,BE803,BL803)</f>
        <v>#VALUE!</v>
      </c>
      <c r="BP803" s="0" t="e">
        <f aca="false">pC+deltaT*(pdot+2*pdot2+2*pdot3+pdot4)/6</f>
        <v>#VALUE!</v>
      </c>
      <c r="BQ803" s="0" t="s">
        <v>134</v>
      </c>
      <c r="BR803" s="0" t="n">
        <f aca="false">Q803</f>
        <v>7.97999999999987</v>
      </c>
      <c r="BS803" s="0" t="e">
        <f aca="false">R803/144</f>
        <v>#VALUE!</v>
      </c>
      <c r="BT803" s="0" t="e">
        <f aca="false">pX/144</f>
        <v>#VALUE!</v>
      </c>
      <c r="BU803" s="0" t="e">
        <f aca="false">pa/144</f>
        <v>#VALUE!</v>
      </c>
      <c r="BV803" s="11" t="n">
        <f aca="false">BR803</f>
        <v>7.97999999999987</v>
      </c>
      <c r="BW803" s="12" t="e">
        <f aca="false">(pC-pX)/144</f>
        <v>#VALUE!</v>
      </c>
      <c r="BX803" s="0" t="s">
        <v>134</v>
      </c>
      <c r="BZ803" s="0" t="s">
        <v>134</v>
      </c>
      <c r="CA803" s="0" t="s">
        <v>134</v>
      </c>
      <c r="CB803" s="0" t="s">
        <v>134</v>
      </c>
      <c r="CC803" s="0" t="s">
        <v>134</v>
      </c>
      <c r="CD803" s="0" t="s">
        <v>134</v>
      </c>
      <c r="CE803" s="0" t="s">
        <v>134</v>
      </c>
    </row>
    <row r="804" customFormat="false" ht="12.75" hidden="false" customHeight="false" outlineLevel="0" collapsed="false">
      <c r="E804" s="9" t="n">
        <v>7.91</v>
      </c>
      <c r="F804" s="9" t="n">
        <v>7456.16435930385</v>
      </c>
      <c r="G804" s="9" t="n">
        <v>867.012797602742</v>
      </c>
      <c r="Q804" s="0" t="n">
        <f aca="false">Q803+deltaT</f>
        <v>7.98999999999987</v>
      </c>
      <c r="R804" s="0" t="e">
        <f aca="false">BP803</f>
        <v>#VALUE!</v>
      </c>
      <c r="S804" s="0" t="e">
        <f aca="false">hALT1($E$13:$G$1365,Q804,2)</f>
        <v>#VALUE!</v>
      </c>
      <c r="T804" s="0" t="e">
        <f aca="false">Veloc($E$13:$G$1365,Q804,3)</f>
        <v>#VALUE!</v>
      </c>
      <c r="U804" s="0" t="e">
        <f aca="false">IF(S804&lt;hT,$G$5+alfa*(S804-ho),TT)</f>
        <v>#VALUE!</v>
      </c>
      <c r="V804" s="0" t="e">
        <f aca="false">IF(S804&lt;hT,pSL*(1/(1+alfa*S804/($G$5-alfa*ho)))^(go/(Rair*alfa)),pT*EXP(-go*(S804-hT)/(Rair*TT)))</f>
        <v>#VALUE!</v>
      </c>
      <c r="W804" s="0" t="e">
        <f aca="false">Mch(T804,U804,Rair,gamma)</f>
        <v>#VALUE!</v>
      </c>
      <c r="X804" s="0" t="e">
        <f aca="false">Cpex(Cp0,W804,$N$9,$L$13:$M$19)</f>
        <v>#VALUE!</v>
      </c>
      <c r="Y804" s="0" t="e">
        <f aca="false">pex(V804,W804,gamma,X804)</f>
        <v>#VALUE!</v>
      </c>
      <c r="Z804" s="0" t="e">
        <f aca="false">MachThroat(gamma,Y804,R804)</f>
        <v>#VALUE!</v>
      </c>
      <c r="AA804" s="0" t="e">
        <f aca="false">CN(Z804,CSON,CINC)</f>
        <v>#VALUE!</v>
      </c>
      <c r="AB804" s="0" t="e">
        <f aca="false">DPDT(Constant,AA804,Z804,gamma,R804,Y804)</f>
        <v>#VALUE!</v>
      </c>
      <c r="AC804" s="0" t="s">
        <v>134</v>
      </c>
      <c r="AD804" s="0" t="n">
        <f aca="false">Q804+deltaT/2</f>
        <v>7.99499999999987</v>
      </c>
      <c r="AE804" s="0" t="e">
        <f aca="false">pC+deltaT*pdot/2</f>
        <v>#VALUE!</v>
      </c>
      <c r="AF804" s="0" t="e">
        <f aca="false">hALT1($E$13:$G$1365,AD804,2)</f>
        <v>#VALUE!</v>
      </c>
      <c r="AG804" s="0" t="e">
        <f aca="false">Veloc($E$13:$G$1365,AD804,3)</f>
        <v>#VALUE!</v>
      </c>
      <c r="AH804" s="0" t="e">
        <f aca="false">IF(AF804&lt;hT,$G$5+alfa*(AF804-ho),TT)</f>
        <v>#VALUE!</v>
      </c>
      <c r="AI804" s="0" t="e">
        <f aca="false">IF(AF804&lt;hT,pSL*(1/(1+alfa*AF804/($G$5-alfa*ho)))^(go/(Rair*alfa)),pT*EXP(-go*(AF804-hT)/(Rair*TT)))</f>
        <v>#VALUE!</v>
      </c>
      <c r="AJ804" s="0" t="e">
        <f aca="false">Mch(AG804,AH804,Rair,gamma)</f>
        <v>#VALUE!</v>
      </c>
      <c r="AK804" s="0" t="e">
        <f aca="false">Cpex(Cp0,AJ804,$N$9,$L$13:$M$19)</f>
        <v>#VALUE!</v>
      </c>
      <c r="AL804" s="0" t="e">
        <f aca="false">pex(AI804,AJ804,gamma,AK804)</f>
        <v>#VALUE!</v>
      </c>
      <c r="AM804" s="0" t="e">
        <f aca="false">MachThroat(gamma,AL804,AE804)</f>
        <v>#VALUE!</v>
      </c>
      <c r="AN804" s="0" t="e">
        <f aca="false">CN(AM804,CSON,CINC)</f>
        <v>#VALUE!</v>
      </c>
      <c r="AO804" s="0" t="e">
        <f aca="false">DPDT(Constant,AN804,AM804,gamma,AE804,AL804)</f>
        <v>#VALUE!</v>
      </c>
      <c r="AP804" s="0" t="s">
        <v>134</v>
      </c>
      <c r="AQ804" s="0" t="n">
        <f aca="false">Q804+deltaT/2</f>
        <v>7.99499999999987</v>
      </c>
      <c r="AR804" s="0" t="e">
        <f aca="false">pC+deltaT*pdot2/2</f>
        <v>#VALUE!</v>
      </c>
      <c r="AS804" s="0" t="e">
        <f aca="false">hALT1($E$13:$G$1365,AQ804,2)</f>
        <v>#VALUE!</v>
      </c>
      <c r="AT804" s="0" t="e">
        <f aca="false">Veloc($E$13:$G$1365,AQ804,3)</f>
        <v>#VALUE!</v>
      </c>
      <c r="AU804" s="0" t="e">
        <f aca="false">IF(AS804&lt;hT,$G$5+alfa*(AS804-ho),TT)</f>
        <v>#VALUE!</v>
      </c>
      <c r="AV804" s="0" t="e">
        <f aca="false">IF(AS804&lt;hT,pSL*(1/(1+alfa*AF804/($G$5-alfa*ho)))^(go/(Rair*alfa)),pT*EXP(-go*(AF804-hT)/(Rair*TT)))</f>
        <v>#VALUE!</v>
      </c>
      <c r="AW804" s="0" t="e">
        <f aca="false">Mch(AT804,AU804,Rair,gamma)</f>
        <v>#VALUE!</v>
      </c>
      <c r="AX804" s="0" t="e">
        <f aca="false">Cpex(Cp0,AW804,$N$9,$L$13:$M$19)</f>
        <v>#VALUE!</v>
      </c>
      <c r="AY804" s="0" t="e">
        <f aca="false">pex(AV804,AW804,gamma,AX804)</f>
        <v>#VALUE!</v>
      </c>
      <c r="AZ804" s="0" t="e">
        <f aca="false">MachThroat(gamma,AY804,AR804)</f>
        <v>#VALUE!</v>
      </c>
      <c r="BA804" s="0" t="e">
        <f aca="false">CN(AZ804,CSON,CINC)</f>
        <v>#VALUE!</v>
      </c>
      <c r="BB804" s="0" t="e">
        <f aca="false">DPDT(Constant,BA804,AZ804,gamma,AR804,AY804)</f>
        <v>#VALUE!</v>
      </c>
      <c r="BC804" s="0" t="s">
        <v>134</v>
      </c>
      <c r="BD804" s="0" t="n">
        <f aca="false">Q804+deltaT</f>
        <v>7.99999999999987</v>
      </c>
      <c r="BE804" s="0" t="e">
        <f aca="false">pC+deltaT*pdot3</f>
        <v>#VALUE!</v>
      </c>
      <c r="BF804" s="0" t="e">
        <f aca="false">hALT1($E$13:$G$1365,BD804,2)</f>
        <v>#VALUE!</v>
      </c>
      <c r="BG804" s="0" t="e">
        <f aca="false">Veloc($E$13:$G$1365,BD804,3)</f>
        <v>#VALUE!</v>
      </c>
      <c r="BH804" s="0" t="e">
        <f aca="false">IF(BF804&lt;hT,$G$5+alfa*(BF804-ho),TT)</f>
        <v>#VALUE!</v>
      </c>
      <c r="BI804" s="0" t="e">
        <f aca="false">IF(BF804&lt;hT,pSL*(1/(1+alfa*BF804/($G$5-alfa*ho)))^(go/(Rair*alfa)),pT*EXP(-go*(BF804-hT)/(Rair*TT)))</f>
        <v>#VALUE!</v>
      </c>
      <c r="BJ804" s="0" t="e">
        <f aca="false">Mch(BG804,BH804,Rair,gamma)</f>
        <v>#VALUE!</v>
      </c>
      <c r="BK804" s="0" t="e">
        <f aca="false">Cpex(Cp0,BJ804,$N$9,$L$13:$M$19)</f>
        <v>#VALUE!</v>
      </c>
      <c r="BL804" s="0" t="e">
        <f aca="false">pex(BI804,BJ804,gamma,BK804)</f>
        <v>#VALUE!</v>
      </c>
      <c r="BM804" s="0" t="e">
        <f aca="false">MachThroat(gamma,BL804,BE804)</f>
        <v>#VALUE!</v>
      </c>
      <c r="BN804" s="0" t="e">
        <f aca="false">CN(BM804,CSON,CINC)</f>
        <v>#VALUE!</v>
      </c>
      <c r="BO804" s="0" t="e">
        <f aca="false">DPDT(Constant,BN804,BM804,gamma,BE804,BL804)</f>
        <v>#VALUE!</v>
      </c>
      <c r="BP804" s="0" t="e">
        <f aca="false">pC+deltaT*(pdot+2*pdot2+2*pdot3+pdot4)/6</f>
        <v>#VALUE!</v>
      </c>
      <c r="BQ804" s="0" t="s">
        <v>134</v>
      </c>
      <c r="BR804" s="0" t="n">
        <f aca="false">Q804</f>
        <v>7.98999999999987</v>
      </c>
      <c r="BS804" s="0" t="e">
        <f aca="false">R804/144</f>
        <v>#VALUE!</v>
      </c>
      <c r="BT804" s="0" t="e">
        <f aca="false">pX/144</f>
        <v>#VALUE!</v>
      </c>
      <c r="BU804" s="0" t="e">
        <f aca="false">pa/144</f>
        <v>#VALUE!</v>
      </c>
      <c r="BV804" s="11" t="n">
        <f aca="false">BR804</f>
        <v>7.98999999999987</v>
      </c>
      <c r="BW804" s="12" t="e">
        <f aca="false">(pC-pX)/144</f>
        <v>#VALUE!</v>
      </c>
      <c r="BX804" s="0" t="s">
        <v>134</v>
      </c>
      <c r="BZ804" s="0" t="s">
        <v>134</v>
      </c>
      <c r="CA804" s="0" t="s">
        <v>134</v>
      </c>
      <c r="CB804" s="0" t="s">
        <v>134</v>
      </c>
      <c r="CC804" s="0" t="s">
        <v>134</v>
      </c>
      <c r="CD804" s="0" t="s">
        <v>134</v>
      </c>
      <c r="CE804" s="0" t="s">
        <v>134</v>
      </c>
    </row>
    <row r="805" customFormat="false" ht="12.75" hidden="false" customHeight="false" outlineLevel="0" collapsed="false">
      <c r="E805" s="9" t="n">
        <v>7.92</v>
      </c>
      <c r="F805" s="9" t="n">
        <v>7464.83073770628</v>
      </c>
      <c r="G805" s="9" t="n">
        <v>866.263015182662</v>
      </c>
      <c r="Q805" s="0" t="n">
        <f aca="false">Q804+deltaT</f>
        <v>7.99999999999987</v>
      </c>
      <c r="R805" s="0" t="e">
        <f aca="false">BP804</f>
        <v>#VALUE!</v>
      </c>
      <c r="S805" s="0" t="e">
        <f aca="false">hALT1($E$13:$G$1365,Q805,2)</f>
        <v>#VALUE!</v>
      </c>
      <c r="T805" s="0" t="e">
        <f aca="false">Veloc($E$13:$G$1365,Q805,3)</f>
        <v>#VALUE!</v>
      </c>
      <c r="U805" s="0" t="e">
        <f aca="false">IF(S805&lt;hT,$G$5+alfa*(S805-ho),TT)</f>
        <v>#VALUE!</v>
      </c>
      <c r="V805" s="0" t="e">
        <f aca="false">IF(S805&lt;hT,pSL*(1/(1+alfa*S805/($G$5-alfa*ho)))^(go/(Rair*alfa)),pT*EXP(-go*(S805-hT)/(Rair*TT)))</f>
        <v>#VALUE!</v>
      </c>
      <c r="W805" s="0" t="e">
        <f aca="false">Mch(T805,U805,Rair,gamma)</f>
        <v>#VALUE!</v>
      </c>
      <c r="X805" s="0" t="e">
        <f aca="false">Cpex(Cp0,W805,$N$9,$L$13:$M$19)</f>
        <v>#VALUE!</v>
      </c>
      <c r="Y805" s="0" t="e">
        <f aca="false">pex(V805,W805,gamma,X805)</f>
        <v>#VALUE!</v>
      </c>
      <c r="Z805" s="0" t="e">
        <f aca="false">MachThroat(gamma,Y805,R805)</f>
        <v>#VALUE!</v>
      </c>
      <c r="AA805" s="0" t="e">
        <f aca="false">CN(Z805,CSON,CINC)</f>
        <v>#VALUE!</v>
      </c>
      <c r="AB805" s="0" t="e">
        <f aca="false">DPDT(Constant,AA805,Z805,gamma,R805,Y805)</f>
        <v>#VALUE!</v>
      </c>
      <c r="AC805" s="0" t="s">
        <v>134</v>
      </c>
      <c r="AD805" s="0" t="n">
        <f aca="false">Q805+deltaT/2</f>
        <v>8.00499999999988</v>
      </c>
      <c r="AE805" s="0" t="e">
        <f aca="false">pC+deltaT*pdot/2</f>
        <v>#VALUE!</v>
      </c>
      <c r="AF805" s="0" t="e">
        <f aca="false">hALT1($E$13:$G$1365,AD805,2)</f>
        <v>#VALUE!</v>
      </c>
      <c r="AG805" s="0" t="e">
        <f aca="false">Veloc($E$13:$G$1365,AD805,3)</f>
        <v>#VALUE!</v>
      </c>
      <c r="AH805" s="0" t="e">
        <f aca="false">IF(AF805&lt;hT,$G$5+alfa*(AF805-ho),TT)</f>
        <v>#VALUE!</v>
      </c>
      <c r="AI805" s="0" t="e">
        <f aca="false">IF(AF805&lt;hT,pSL*(1/(1+alfa*AF805/($G$5-alfa*ho)))^(go/(Rair*alfa)),pT*EXP(-go*(AF805-hT)/(Rair*TT)))</f>
        <v>#VALUE!</v>
      </c>
      <c r="AJ805" s="0" t="e">
        <f aca="false">Mch(AG805,AH805,Rair,gamma)</f>
        <v>#VALUE!</v>
      </c>
      <c r="AK805" s="0" t="e">
        <f aca="false">Cpex(Cp0,AJ805,$N$9,$L$13:$M$19)</f>
        <v>#VALUE!</v>
      </c>
      <c r="AL805" s="0" t="e">
        <f aca="false">pex(AI805,AJ805,gamma,AK805)</f>
        <v>#VALUE!</v>
      </c>
      <c r="AM805" s="0" t="e">
        <f aca="false">MachThroat(gamma,AL805,AE805)</f>
        <v>#VALUE!</v>
      </c>
      <c r="AN805" s="0" t="e">
        <f aca="false">CN(AM805,CSON,CINC)</f>
        <v>#VALUE!</v>
      </c>
      <c r="AO805" s="0" t="e">
        <f aca="false">DPDT(Constant,AN805,AM805,gamma,AE805,AL805)</f>
        <v>#VALUE!</v>
      </c>
      <c r="AP805" s="0" t="s">
        <v>134</v>
      </c>
      <c r="AQ805" s="0" t="n">
        <f aca="false">Q805+deltaT/2</f>
        <v>8.00499999999988</v>
      </c>
      <c r="AR805" s="0" t="e">
        <f aca="false">pC+deltaT*pdot2/2</f>
        <v>#VALUE!</v>
      </c>
      <c r="AS805" s="0" t="e">
        <f aca="false">hALT1($E$13:$G$1365,AQ805,2)</f>
        <v>#VALUE!</v>
      </c>
      <c r="AT805" s="0" t="e">
        <f aca="false">Veloc($E$13:$G$1365,AQ805,3)</f>
        <v>#VALUE!</v>
      </c>
      <c r="AU805" s="0" t="e">
        <f aca="false">IF(AS805&lt;hT,$G$5+alfa*(AS805-ho),TT)</f>
        <v>#VALUE!</v>
      </c>
      <c r="AV805" s="0" t="e">
        <f aca="false">IF(AS805&lt;hT,pSL*(1/(1+alfa*AF805/($G$5-alfa*ho)))^(go/(Rair*alfa)),pT*EXP(-go*(AF805-hT)/(Rair*TT)))</f>
        <v>#VALUE!</v>
      </c>
      <c r="AW805" s="0" t="e">
        <f aca="false">Mch(AT805,AU805,Rair,gamma)</f>
        <v>#VALUE!</v>
      </c>
      <c r="AX805" s="0" t="e">
        <f aca="false">Cpex(Cp0,AW805,$N$9,$L$13:$M$19)</f>
        <v>#VALUE!</v>
      </c>
      <c r="AY805" s="0" t="e">
        <f aca="false">pex(AV805,AW805,gamma,AX805)</f>
        <v>#VALUE!</v>
      </c>
      <c r="AZ805" s="0" t="e">
        <f aca="false">MachThroat(gamma,AY805,AR805)</f>
        <v>#VALUE!</v>
      </c>
      <c r="BA805" s="0" t="e">
        <f aca="false">CN(AZ805,CSON,CINC)</f>
        <v>#VALUE!</v>
      </c>
      <c r="BB805" s="0" t="e">
        <f aca="false">DPDT(Constant,BA805,AZ805,gamma,AR805,AY805)</f>
        <v>#VALUE!</v>
      </c>
      <c r="BC805" s="0" t="s">
        <v>134</v>
      </c>
      <c r="BD805" s="0" t="n">
        <f aca="false">Q805+deltaT</f>
        <v>8.00999999999987</v>
      </c>
      <c r="BE805" s="0" t="e">
        <f aca="false">pC+deltaT*pdot3</f>
        <v>#VALUE!</v>
      </c>
      <c r="BF805" s="0" t="e">
        <f aca="false">hALT1($E$13:$G$1365,BD805,2)</f>
        <v>#VALUE!</v>
      </c>
      <c r="BG805" s="0" t="e">
        <f aca="false">Veloc($E$13:$G$1365,BD805,3)</f>
        <v>#VALUE!</v>
      </c>
      <c r="BH805" s="0" t="e">
        <f aca="false">IF(BF805&lt;hT,$G$5+alfa*(BF805-ho),TT)</f>
        <v>#VALUE!</v>
      </c>
      <c r="BI805" s="0" t="e">
        <f aca="false">IF(BF805&lt;hT,pSL*(1/(1+alfa*BF805/($G$5-alfa*ho)))^(go/(Rair*alfa)),pT*EXP(-go*(BF805-hT)/(Rair*TT)))</f>
        <v>#VALUE!</v>
      </c>
      <c r="BJ805" s="0" t="e">
        <f aca="false">Mch(BG805,BH805,Rair,gamma)</f>
        <v>#VALUE!</v>
      </c>
      <c r="BK805" s="0" t="e">
        <f aca="false">Cpex(Cp0,BJ805,$N$9,$L$13:$M$19)</f>
        <v>#VALUE!</v>
      </c>
      <c r="BL805" s="0" t="e">
        <f aca="false">pex(BI805,BJ805,gamma,BK805)</f>
        <v>#VALUE!</v>
      </c>
      <c r="BM805" s="0" t="e">
        <f aca="false">MachThroat(gamma,BL805,BE805)</f>
        <v>#VALUE!</v>
      </c>
      <c r="BN805" s="0" t="e">
        <f aca="false">CN(BM805,CSON,CINC)</f>
        <v>#VALUE!</v>
      </c>
      <c r="BO805" s="0" t="e">
        <f aca="false">DPDT(Constant,BN805,BM805,gamma,BE805,BL805)</f>
        <v>#VALUE!</v>
      </c>
      <c r="BP805" s="0" t="e">
        <f aca="false">pC+deltaT*(pdot+2*pdot2+2*pdot3+pdot4)/6</f>
        <v>#VALUE!</v>
      </c>
      <c r="BQ805" s="0" t="s">
        <v>134</v>
      </c>
      <c r="BR805" s="0" t="n">
        <f aca="false">Q805</f>
        <v>7.99999999999987</v>
      </c>
      <c r="BS805" s="0" t="e">
        <f aca="false">R805/144</f>
        <v>#VALUE!</v>
      </c>
      <c r="BT805" s="0" t="e">
        <f aca="false">pX/144</f>
        <v>#VALUE!</v>
      </c>
      <c r="BU805" s="0" t="e">
        <f aca="false">pa/144</f>
        <v>#VALUE!</v>
      </c>
      <c r="BV805" s="11" t="n">
        <f aca="false">BR805</f>
        <v>7.99999999999987</v>
      </c>
      <c r="BW805" s="12" t="e">
        <f aca="false">(pC-pX)/144</f>
        <v>#VALUE!</v>
      </c>
      <c r="BX805" s="0" t="s">
        <v>134</v>
      </c>
      <c r="BZ805" s="0" t="s">
        <v>134</v>
      </c>
      <c r="CA805" s="0" t="s">
        <v>134</v>
      </c>
      <c r="CB805" s="0" t="s">
        <v>134</v>
      </c>
      <c r="CC805" s="0" t="s">
        <v>134</v>
      </c>
      <c r="CD805" s="0" t="s">
        <v>134</v>
      </c>
      <c r="CE805" s="0" t="s">
        <v>134</v>
      </c>
    </row>
    <row r="806" customFormat="false" ht="12.75" hidden="false" customHeight="false" outlineLevel="0" collapsed="false">
      <c r="E806" s="9" t="n">
        <v>7.93</v>
      </c>
      <c r="F806" s="9" t="n">
        <v>7473.48962225074</v>
      </c>
      <c r="G806" s="9" t="n">
        <v>865.514025735788</v>
      </c>
      <c r="Q806" s="0" t="n">
        <f aca="false">Q805+deltaT</f>
        <v>8.00999999999987</v>
      </c>
      <c r="R806" s="0" t="e">
        <f aca="false">BP805</f>
        <v>#VALUE!</v>
      </c>
      <c r="S806" s="0" t="e">
        <f aca="false">hALT1($E$13:$G$1365,Q806,2)</f>
        <v>#VALUE!</v>
      </c>
      <c r="T806" s="0" t="e">
        <f aca="false">Veloc($E$13:$G$1365,Q806,3)</f>
        <v>#VALUE!</v>
      </c>
      <c r="U806" s="0" t="e">
        <f aca="false">IF(S806&lt;hT,$G$5+alfa*(S806-ho),TT)</f>
        <v>#VALUE!</v>
      </c>
      <c r="V806" s="0" t="e">
        <f aca="false">IF(S806&lt;hT,pSL*(1/(1+alfa*S806/($G$5-alfa*ho)))^(go/(Rair*alfa)),pT*EXP(-go*(S806-hT)/(Rair*TT)))</f>
        <v>#VALUE!</v>
      </c>
      <c r="W806" s="0" t="e">
        <f aca="false">Mch(T806,U806,Rair,gamma)</f>
        <v>#VALUE!</v>
      </c>
      <c r="X806" s="0" t="e">
        <f aca="false">Cpex(Cp0,W806,$N$9,$L$13:$M$19)</f>
        <v>#VALUE!</v>
      </c>
      <c r="Y806" s="0" t="e">
        <f aca="false">pex(V806,W806,gamma,X806)</f>
        <v>#VALUE!</v>
      </c>
      <c r="Z806" s="0" t="e">
        <f aca="false">MachThroat(gamma,Y806,R806)</f>
        <v>#VALUE!</v>
      </c>
      <c r="AA806" s="0" t="e">
        <f aca="false">CN(Z806,CSON,CINC)</f>
        <v>#VALUE!</v>
      </c>
      <c r="AB806" s="0" t="e">
        <f aca="false">DPDT(Constant,AA806,Z806,gamma,R806,Y806)</f>
        <v>#VALUE!</v>
      </c>
      <c r="AC806" s="0" t="s">
        <v>134</v>
      </c>
      <c r="AD806" s="0" t="n">
        <f aca="false">Q806+deltaT/2</f>
        <v>8.01499999999987</v>
      </c>
      <c r="AE806" s="0" t="e">
        <f aca="false">pC+deltaT*pdot/2</f>
        <v>#VALUE!</v>
      </c>
      <c r="AF806" s="0" t="e">
        <f aca="false">hALT1($E$13:$G$1365,AD806,2)</f>
        <v>#VALUE!</v>
      </c>
      <c r="AG806" s="0" t="e">
        <f aca="false">Veloc($E$13:$G$1365,AD806,3)</f>
        <v>#VALUE!</v>
      </c>
      <c r="AH806" s="0" t="e">
        <f aca="false">IF(AF806&lt;hT,$G$5+alfa*(AF806-ho),TT)</f>
        <v>#VALUE!</v>
      </c>
      <c r="AI806" s="0" t="e">
        <f aca="false">IF(AF806&lt;hT,pSL*(1/(1+alfa*AF806/($G$5-alfa*ho)))^(go/(Rair*alfa)),pT*EXP(-go*(AF806-hT)/(Rair*TT)))</f>
        <v>#VALUE!</v>
      </c>
      <c r="AJ806" s="0" t="e">
        <f aca="false">Mch(AG806,AH806,Rair,gamma)</f>
        <v>#VALUE!</v>
      </c>
      <c r="AK806" s="0" t="e">
        <f aca="false">Cpex(Cp0,AJ806,$N$9,$L$13:$M$19)</f>
        <v>#VALUE!</v>
      </c>
      <c r="AL806" s="0" t="e">
        <f aca="false">pex(AI806,AJ806,gamma,AK806)</f>
        <v>#VALUE!</v>
      </c>
      <c r="AM806" s="0" t="e">
        <f aca="false">MachThroat(gamma,AL806,AE806)</f>
        <v>#VALUE!</v>
      </c>
      <c r="AN806" s="0" t="e">
        <f aca="false">CN(AM806,CSON,CINC)</f>
        <v>#VALUE!</v>
      </c>
      <c r="AO806" s="0" t="e">
        <f aca="false">DPDT(Constant,AN806,AM806,gamma,AE806,AL806)</f>
        <v>#VALUE!</v>
      </c>
      <c r="AP806" s="0" t="s">
        <v>134</v>
      </c>
      <c r="AQ806" s="0" t="n">
        <f aca="false">Q806+deltaT/2</f>
        <v>8.01499999999987</v>
      </c>
      <c r="AR806" s="0" t="e">
        <f aca="false">pC+deltaT*pdot2/2</f>
        <v>#VALUE!</v>
      </c>
      <c r="AS806" s="0" t="e">
        <f aca="false">hALT1($E$13:$G$1365,AQ806,2)</f>
        <v>#VALUE!</v>
      </c>
      <c r="AT806" s="0" t="e">
        <f aca="false">Veloc($E$13:$G$1365,AQ806,3)</f>
        <v>#VALUE!</v>
      </c>
      <c r="AU806" s="0" t="e">
        <f aca="false">IF(AS806&lt;hT,$G$5+alfa*(AS806-ho),TT)</f>
        <v>#VALUE!</v>
      </c>
      <c r="AV806" s="0" t="e">
        <f aca="false">IF(AS806&lt;hT,pSL*(1/(1+alfa*AF806/($G$5-alfa*ho)))^(go/(Rair*alfa)),pT*EXP(-go*(AF806-hT)/(Rair*TT)))</f>
        <v>#VALUE!</v>
      </c>
      <c r="AW806" s="0" t="e">
        <f aca="false">Mch(AT806,AU806,Rair,gamma)</f>
        <v>#VALUE!</v>
      </c>
      <c r="AX806" s="0" t="e">
        <f aca="false">Cpex(Cp0,AW806,$N$9,$L$13:$M$19)</f>
        <v>#VALUE!</v>
      </c>
      <c r="AY806" s="0" t="e">
        <f aca="false">pex(AV806,AW806,gamma,AX806)</f>
        <v>#VALUE!</v>
      </c>
      <c r="AZ806" s="0" t="e">
        <f aca="false">MachThroat(gamma,AY806,AR806)</f>
        <v>#VALUE!</v>
      </c>
      <c r="BA806" s="0" t="e">
        <f aca="false">CN(AZ806,CSON,CINC)</f>
        <v>#VALUE!</v>
      </c>
      <c r="BB806" s="0" t="e">
        <f aca="false">DPDT(Constant,BA806,AZ806,gamma,AR806,AY806)</f>
        <v>#VALUE!</v>
      </c>
      <c r="BC806" s="0" t="s">
        <v>134</v>
      </c>
      <c r="BD806" s="0" t="n">
        <f aca="false">Q806+deltaT</f>
        <v>8.01999999999987</v>
      </c>
      <c r="BE806" s="0" t="e">
        <f aca="false">pC+deltaT*pdot3</f>
        <v>#VALUE!</v>
      </c>
      <c r="BF806" s="0" t="e">
        <f aca="false">hALT1($E$13:$G$1365,BD806,2)</f>
        <v>#VALUE!</v>
      </c>
      <c r="BG806" s="0" t="e">
        <f aca="false">Veloc($E$13:$G$1365,BD806,3)</f>
        <v>#VALUE!</v>
      </c>
      <c r="BH806" s="0" t="e">
        <f aca="false">IF(BF806&lt;hT,$G$5+alfa*(BF806-ho),TT)</f>
        <v>#VALUE!</v>
      </c>
      <c r="BI806" s="0" t="e">
        <f aca="false">IF(BF806&lt;hT,pSL*(1/(1+alfa*BF806/($G$5-alfa*ho)))^(go/(Rair*alfa)),pT*EXP(-go*(BF806-hT)/(Rair*TT)))</f>
        <v>#VALUE!</v>
      </c>
      <c r="BJ806" s="0" t="e">
        <f aca="false">Mch(BG806,BH806,Rair,gamma)</f>
        <v>#VALUE!</v>
      </c>
      <c r="BK806" s="0" t="e">
        <f aca="false">Cpex(Cp0,BJ806,$N$9,$L$13:$M$19)</f>
        <v>#VALUE!</v>
      </c>
      <c r="BL806" s="0" t="e">
        <f aca="false">pex(BI806,BJ806,gamma,BK806)</f>
        <v>#VALUE!</v>
      </c>
      <c r="BM806" s="0" t="e">
        <f aca="false">MachThroat(gamma,BL806,BE806)</f>
        <v>#VALUE!</v>
      </c>
      <c r="BN806" s="0" t="e">
        <f aca="false">CN(BM806,CSON,CINC)</f>
        <v>#VALUE!</v>
      </c>
      <c r="BO806" s="0" t="e">
        <f aca="false">DPDT(Constant,BN806,BM806,gamma,BE806,BL806)</f>
        <v>#VALUE!</v>
      </c>
      <c r="BP806" s="0" t="e">
        <f aca="false">pC+deltaT*(pdot+2*pdot2+2*pdot3+pdot4)/6</f>
        <v>#VALUE!</v>
      </c>
      <c r="BQ806" s="0" t="s">
        <v>134</v>
      </c>
      <c r="BR806" s="0" t="n">
        <f aca="false">Q806</f>
        <v>8.00999999999987</v>
      </c>
      <c r="BS806" s="0" t="e">
        <f aca="false">R806/144</f>
        <v>#VALUE!</v>
      </c>
      <c r="BT806" s="0" t="e">
        <f aca="false">pX/144</f>
        <v>#VALUE!</v>
      </c>
      <c r="BU806" s="0" t="e">
        <f aca="false">pa/144</f>
        <v>#VALUE!</v>
      </c>
      <c r="BV806" s="11" t="n">
        <f aca="false">BR806</f>
        <v>8.00999999999987</v>
      </c>
      <c r="BW806" s="12" t="e">
        <f aca="false">(pC-pX)/144</f>
        <v>#VALUE!</v>
      </c>
      <c r="BX806" s="0" t="s">
        <v>134</v>
      </c>
      <c r="BZ806" s="0" t="s">
        <v>134</v>
      </c>
      <c r="CA806" s="0" t="s">
        <v>134</v>
      </c>
      <c r="CB806" s="0" t="s">
        <v>134</v>
      </c>
      <c r="CC806" s="0" t="s">
        <v>134</v>
      </c>
      <c r="CD806" s="0" t="s">
        <v>134</v>
      </c>
      <c r="CE806" s="0" t="s">
        <v>134</v>
      </c>
    </row>
    <row r="807" customFormat="false" ht="12.75" hidden="false" customHeight="false" outlineLevel="0" collapsed="false">
      <c r="E807" s="9" t="n">
        <v>7.94</v>
      </c>
      <c r="F807" s="9" t="n">
        <v>7482.1410208588</v>
      </c>
      <c r="G807" s="9" t="n">
        <v>864.765827629076</v>
      </c>
      <c r="Q807" s="0" t="n">
        <f aca="false">Q806+deltaT</f>
        <v>8.01999999999987</v>
      </c>
      <c r="R807" s="0" t="e">
        <f aca="false">BP806</f>
        <v>#VALUE!</v>
      </c>
      <c r="S807" s="0" t="e">
        <f aca="false">hALT1($E$13:$G$1365,Q807,2)</f>
        <v>#VALUE!</v>
      </c>
      <c r="T807" s="0" t="e">
        <f aca="false">Veloc($E$13:$G$1365,Q807,3)</f>
        <v>#VALUE!</v>
      </c>
      <c r="U807" s="0" t="e">
        <f aca="false">IF(S807&lt;hT,$G$5+alfa*(S807-ho),TT)</f>
        <v>#VALUE!</v>
      </c>
      <c r="V807" s="0" t="e">
        <f aca="false">IF(S807&lt;hT,pSL*(1/(1+alfa*S807/($G$5-alfa*ho)))^(go/(Rair*alfa)),pT*EXP(-go*(S807-hT)/(Rair*TT)))</f>
        <v>#VALUE!</v>
      </c>
      <c r="W807" s="0" t="e">
        <f aca="false">Mch(T807,U807,Rair,gamma)</f>
        <v>#VALUE!</v>
      </c>
      <c r="X807" s="0" t="e">
        <f aca="false">Cpex(Cp0,W807,$N$9,$L$13:$M$19)</f>
        <v>#VALUE!</v>
      </c>
      <c r="Y807" s="0" t="e">
        <f aca="false">pex(V807,W807,gamma,X807)</f>
        <v>#VALUE!</v>
      </c>
      <c r="Z807" s="0" t="e">
        <f aca="false">MachThroat(gamma,Y807,R807)</f>
        <v>#VALUE!</v>
      </c>
      <c r="AA807" s="0" t="e">
        <f aca="false">CN(Z807,CSON,CINC)</f>
        <v>#VALUE!</v>
      </c>
      <c r="AB807" s="0" t="e">
        <f aca="false">DPDT(Constant,AA807,Z807,gamma,R807,Y807)</f>
        <v>#VALUE!</v>
      </c>
      <c r="AC807" s="0" t="s">
        <v>134</v>
      </c>
      <c r="AD807" s="0" t="n">
        <f aca="false">Q807+deltaT/2</f>
        <v>8.02499999999987</v>
      </c>
      <c r="AE807" s="0" t="e">
        <f aca="false">pC+deltaT*pdot/2</f>
        <v>#VALUE!</v>
      </c>
      <c r="AF807" s="0" t="e">
        <f aca="false">hALT1($E$13:$G$1365,AD807,2)</f>
        <v>#VALUE!</v>
      </c>
      <c r="AG807" s="0" t="e">
        <f aca="false">Veloc($E$13:$G$1365,AD807,3)</f>
        <v>#VALUE!</v>
      </c>
      <c r="AH807" s="0" t="e">
        <f aca="false">IF(AF807&lt;hT,$G$5+alfa*(AF807-ho),TT)</f>
        <v>#VALUE!</v>
      </c>
      <c r="AI807" s="0" t="e">
        <f aca="false">IF(AF807&lt;hT,pSL*(1/(1+alfa*AF807/($G$5-alfa*ho)))^(go/(Rair*alfa)),pT*EXP(-go*(AF807-hT)/(Rair*TT)))</f>
        <v>#VALUE!</v>
      </c>
      <c r="AJ807" s="0" t="e">
        <f aca="false">Mch(AG807,AH807,Rair,gamma)</f>
        <v>#VALUE!</v>
      </c>
      <c r="AK807" s="0" t="e">
        <f aca="false">Cpex(Cp0,AJ807,$N$9,$L$13:$M$19)</f>
        <v>#VALUE!</v>
      </c>
      <c r="AL807" s="0" t="e">
        <f aca="false">pex(AI807,AJ807,gamma,AK807)</f>
        <v>#VALUE!</v>
      </c>
      <c r="AM807" s="0" t="e">
        <f aca="false">MachThroat(gamma,AL807,AE807)</f>
        <v>#VALUE!</v>
      </c>
      <c r="AN807" s="0" t="e">
        <f aca="false">CN(AM807,CSON,CINC)</f>
        <v>#VALUE!</v>
      </c>
      <c r="AO807" s="0" t="e">
        <f aca="false">DPDT(Constant,AN807,AM807,gamma,AE807,AL807)</f>
        <v>#VALUE!</v>
      </c>
      <c r="AP807" s="0" t="s">
        <v>134</v>
      </c>
      <c r="AQ807" s="0" t="n">
        <f aca="false">Q807+deltaT/2</f>
        <v>8.02499999999987</v>
      </c>
      <c r="AR807" s="0" t="e">
        <f aca="false">pC+deltaT*pdot2/2</f>
        <v>#VALUE!</v>
      </c>
      <c r="AS807" s="0" t="e">
        <f aca="false">hALT1($E$13:$G$1365,AQ807,2)</f>
        <v>#VALUE!</v>
      </c>
      <c r="AT807" s="0" t="e">
        <f aca="false">Veloc($E$13:$G$1365,AQ807,3)</f>
        <v>#VALUE!</v>
      </c>
      <c r="AU807" s="0" t="e">
        <f aca="false">IF(AS807&lt;hT,$G$5+alfa*(AS807-ho),TT)</f>
        <v>#VALUE!</v>
      </c>
      <c r="AV807" s="0" t="e">
        <f aca="false">IF(AS807&lt;hT,pSL*(1/(1+alfa*AF807/($G$5-alfa*ho)))^(go/(Rair*alfa)),pT*EXP(-go*(AF807-hT)/(Rair*TT)))</f>
        <v>#VALUE!</v>
      </c>
      <c r="AW807" s="0" t="e">
        <f aca="false">Mch(AT807,AU807,Rair,gamma)</f>
        <v>#VALUE!</v>
      </c>
      <c r="AX807" s="0" t="e">
        <f aca="false">Cpex(Cp0,AW807,$N$9,$L$13:$M$19)</f>
        <v>#VALUE!</v>
      </c>
      <c r="AY807" s="0" t="e">
        <f aca="false">pex(AV807,AW807,gamma,AX807)</f>
        <v>#VALUE!</v>
      </c>
      <c r="AZ807" s="0" t="e">
        <f aca="false">MachThroat(gamma,AY807,AR807)</f>
        <v>#VALUE!</v>
      </c>
      <c r="BA807" s="0" t="e">
        <f aca="false">CN(AZ807,CSON,CINC)</f>
        <v>#VALUE!</v>
      </c>
      <c r="BB807" s="0" t="e">
        <f aca="false">DPDT(Constant,BA807,AZ807,gamma,AR807,AY807)</f>
        <v>#VALUE!</v>
      </c>
      <c r="BC807" s="0" t="s">
        <v>134</v>
      </c>
      <c r="BD807" s="0" t="n">
        <f aca="false">Q807+deltaT</f>
        <v>8.02999999999987</v>
      </c>
      <c r="BE807" s="0" t="e">
        <f aca="false">pC+deltaT*pdot3</f>
        <v>#VALUE!</v>
      </c>
      <c r="BF807" s="0" t="e">
        <f aca="false">hALT1($E$13:$G$1365,BD807,2)</f>
        <v>#VALUE!</v>
      </c>
      <c r="BG807" s="0" t="e">
        <f aca="false">Veloc($E$13:$G$1365,BD807,3)</f>
        <v>#VALUE!</v>
      </c>
      <c r="BH807" s="0" t="e">
        <f aca="false">IF(BF807&lt;hT,$G$5+alfa*(BF807-ho),TT)</f>
        <v>#VALUE!</v>
      </c>
      <c r="BI807" s="0" t="e">
        <f aca="false">IF(BF807&lt;hT,pSL*(1/(1+alfa*BF807/($G$5-alfa*ho)))^(go/(Rair*alfa)),pT*EXP(-go*(BF807-hT)/(Rair*TT)))</f>
        <v>#VALUE!</v>
      </c>
      <c r="BJ807" s="0" t="e">
        <f aca="false">Mch(BG807,BH807,Rair,gamma)</f>
        <v>#VALUE!</v>
      </c>
      <c r="BK807" s="0" t="e">
        <f aca="false">Cpex(Cp0,BJ807,$N$9,$L$13:$M$19)</f>
        <v>#VALUE!</v>
      </c>
      <c r="BL807" s="0" t="e">
        <f aca="false">pex(BI807,BJ807,gamma,BK807)</f>
        <v>#VALUE!</v>
      </c>
      <c r="BM807" s="0" t="e">
        <f aca="false">MachThroat(gamma,BL807,BE807)</f>
        <v>#VALUE!</v>
      </c>
      <c r="BN807" s="0" t="e">
        <f aca="false">CN(BM807,CSON,CINC)</f>
        <v>#VALUE!</v>
      </c>
      <c r="BO807" s="0" t="e">
        <f aca="false">DPDT(Constant,BN807,BM807,gamma,BE807,BL807)</f>
        <v>#VALUE!</v>
      </c>
      <c r="BP807" s="0" t="e">
        <f aca="false">pC+deltaT*(pdot+2*pdot2+2*pdot3+pdot4)/6</f>
        <v>#VALUE!</v>
      </c>
      <c r="BQ807" s="0" t="s">
        <v>134</v>
      </c>
      <c r="BR807" s="0" t="n">
        <f aca="false">Q807</f>
        <v>8.01999999999987</v>
      </c>
      <c r="BS807" s="0" t="e">
        <f aca="false">R807/144</f>
        <v>#VALUE!</v>
      </c>
      <c r="BT807" s="0" t="e">
        <f aca="false">pX/144</f>
        <v>#VALUE!</v>
      </c>
      <c r="BU807" s="0" t="e">
        <f aca="false">pa/144</f>
        <v>#VALUE!</v>
      </c>
      <c r="BV807" s="11" t="n">
        <f aca="false">BR807</f>
        <v>8.01999999999987</v>
      </c>
      <c r="BW807" s="12" t="e">
        <f aca="false">(pC-pX)/144</f>
        <v>#VALUE!</v>
      </c>
      <c r="BX807" s="0" t="s">
        <v>134</v>
      </c>
      <c r="BZ807" s="0" t="s">
        <v>134</v>
      </c>
      <c r="CA807" s="0" t="s">
        <v>134</v>
      </c>
      <c r="CB807" s="0" t="s">
        <v>134</v>
      </c>
      <c r="CC807" s="0" t="s">
        <v>134</v>
      </c>
      <c r="CD807" s="0" t="s">
        <v>134</v>
      </c>
      <c r="CE807" s="0" t="s">
        <v>134</v>
      </c>
    </row>
    <row r="808" customFormat="false" ht="12.75" hidden="false" customHeight="false" outlineLevel="0" collapsed="false">
      <c r="E808" s="9" t="n">
        <v>7.95</v>
      </c>
      <c r="F808" s="9" t="n">
        <v>7490.7849414357</v>
      </c>
      <c r="G808" s="9" t="n">
        <v>864.018419233754</v>
      </c>
      <c r="Q808" s="0" t="n">
        <f aca="false">Q807+deltaT</f>
        <v>8.02999999999987</v>
      </c>
      <c r="R808" s="0" t="e">
        <f aca="false">BP807</f>
        <v>#VALUE!</v>
      </c>
      <c r="S808" s="0" t="e">
        <f aca="false">hALT1($E$13:$G$1365,Q808,2)</f>
        <v>#VALUE!</v>
      </c>
      <c r="T808" s="0" t="e">
        <f aca="false">Veloc($E$13:$G$1365,Q808,3)</f>
        <v>#VALUE!</v>
      </c>
      <c r="U808" s="0" t="e">
        <f aca="false">IF(S808&lt;hT,$G$5+alfa*(S808-ho),TT)</f>
        <v>#VALUE!</v>
      </c>
      <c r="V808" s="0" t="e">
        <f aca="false">IF(S808&lt;hT,pSL*(1/(1+alfa*S808/($G$5-alfa*ho)))^(go/(Rair*alfa)),pT*EXP(-go*(S808-hT)/(Rair*TT)))</f>
        <v>#VALUE!</v>
      </c>
      <c r="W808" s="0" t="e">
        <f aca="false">Mch(T808,U808,Rair,gamma)</f>
        <v>#VALUE!</v>
      </c>
      <c r="X808" s="0" t="e">
        <f aca="false">Cpex(Cp0,W808,$N$9,$L$13:$M$19)</f>
        <v>#VALUE!</v>
      </c>
      <c r="Y808" s="0" t="e">
        <f aca="false">pex(V808,W808,gamma,X808)</f>
        <v>#VALUE!</v>
      </c>
      <c r="Z808" s="0" t="e">
        <f aca="false">MachThroat(gamma,Y808,R808)</f>
        <v>#VALUE!</v>
      </c>
      <c r="AA808" s="0" t="e">
        <f aca="false">CN(Z808,CSON,CINC)</f>
        <v>#VALUE!</v>
      </c>
      <c r="AB808" s="0" t="e">
        <f aca="false">DPDT(Constant,AA808,Z808,gamma,R808,Y808)</f>
        <v>#VALUE!</v>
      </c>
      <c r="AC808" s="0" t="s">
        <v>134</v>
      </c>
      <c r="AD808" s="0" t="n">
        <f aca="false">Q808+deltaT/2</f>
        <v>8.03499999999987</v>
      </c>
      <c r="AE808" s="0" t="e">
        <f aca="false">pC+deltaT*pdot/2</f>
        <v>#VALUE!</v>
      </c>
      <c r="AF808" s="0" t="e">
        <f aca="false">hALT1($E$13:$G$1365,AD808,2)</f>
        <v>#VALUE!</v>
      </c>
      <c r="AG808" s="0" t="e">
        <f aca="false">Veloc($E$13:$G$1365,AD808,3)</f>
        <v>#VALUE!</v>
      </c>
      <c r="AH808" s="0" t="e">
        <f aca="false">IF(AF808&lt;hT,$G$5+alfa*(AF808-ho),TT)</f>
        <v>#VALUE!</v>
      </c>
      <c r="AI808" s="0" t="e">
        <f aca="false">IF(AF808&lt;hT,pSL*(1/(1+alfa*AF808/($G$5-alfa*ho)))^(go/(Rair*alfa)),pT*EXP(-go*(AF808-hT)/(Rair*TT)))</f>
        <v>#VALUE!</v>
      </c>
      <c r="AJ808" s="0" t="e">
        <f aca="false">Mch(AG808,AH808,Rair,gamma)</f>
        <v>#VALUE!</v>
      </c>
      <c r="AK808" s="0" t="e">
        <f aca="false">Cpex(Cp0,AJ808,$N$9,$L$13:$M$19)</f>
        <v>#VALUE!</v>
      </c>
      <c r="AL808" s="0" t="e">
        <f aca="false">pex(AI808,AJ808,gamma,AK808)</f>
        <v>#VALUE!</v>
      </c>
      <c r="AM808" s="0" t="e">
        <f aca="false">MachThroat(gamma,AL808,AE808)</f>
        <v>#VALUE!</v>
      </c>
      <c r="AN808" s="0" t="e">
        <f aca="false">CN(AM808,CSON,CINC)</f>
        <v>#VALUE!</v>
      </c>
      <c r="AO808" s="0" t="e">
        <f aca="false">DPDT(Constant,AN808,AM808,gamma,AE808,AL808)</f>
        <v>#VALUE!</v>
      </c>
      <c r="AP808" s="0" t="s">
        <v>134</v>
      </c>
      <c r="AQ808" s="0" t="n">
        <f aca="false">Q808+deltaT/2</f>
        <v>8.03499999999987</v>
      </c>
      <c r="AR808" s="0" t="e">
        <f aca="false">pC+deltaT*pdot2/2</f>
        <v>#VALUE!</v>
      </c>
      <c r="AS808" s="0" t="e">
        <f aca="false">hALT1($E$13:$G$1365,AQ808,2)</f>
        <v>#VALUE!</v>
      </c>
      <c r="AT808" s="0" t="e">
        <f aca="false">Veloc($E$13:$G$1365,AQ808,3)</f>
        <v>#VALUE!</v>
      </c>
      <c r="AU808" s="0" t="e">
        <f aca="false">IF(AS808&lt;hT,$G$5+alfa*(AS808-ho),TT)</f>
        <v>#VALUE!</v>
      </c>
      <c r="AV808" s="0" t="e">
        <f aca="false">IF(AS808&lt;hT,pSL*(1/(1+alfa*AF808/($G$5-alfa*ho)))^(go/(Rair*alfa)),pT*EXP(-go*(AF808-hT)/(Rair*TT)))</f>
        <v>#VALUE!</v>
      </c>
      <c r="AW808" s="0" t="e">
        <f aca="false">Mch(AT808,AU808,Rair,gamma)</f>
        <v>#VALUE!</v>
      </c>
      <c r="AX808" s="0" t="e">
        <f aca="false">Cpex(Cp0,AW808,$N$9,$L$13:$M$19)</f>
        <v>#VALUE!</v>
      </c>
      <c r="AY808" s="0" t="e">
        <f aca="false">pex(AV808,AW808,gamma,AX808)</f>
        <v>#VALUE!</v>
      </c>
      <c r="AZ808" s="0" t="e">
        <f aca="false">MachThroat(gamma,AY808,AR808)</f>
        <v>#VALUE!</v>
      </c>
      <c r="BA808" s="0" t="e">
        <f aca="false">CN(AZ808,CSON,CINC)</f>
        <v>#VALUE!</v>
      </c>
      <c r="BB808" s="0" t="e">
        <f aca="false">DPDT(Constant,BA808,AZ808,gamma,AR808,AY808)</f>
        <v>#VALUE!</v>
      </c>
      <c r="BC808" s="0" t="s">
        <v>134</v>
      </c>
      <c r="BD808" s="0" t="n">
        <f aca="false">Q808+deltaT</f>
        <v>8.03999999999987</v>
      </c>
      <c r="BE808" s="0" t="e">
        <f aca="false">pC+deltaT*pdot3</f>
        <v>#VALUE!</v>
      </c>
      <c r="BF808" s="0" t="e">
        <f aca="false">hALT1($E$13:$G$1365,BD808,2)</f>
        <v>#VALUE!</v>
      </c>
      <c r="BG808" s="0" t="e">
        <f aca="false">Veloc($E$13:$G$1365,BD808,3)</f>
        <v>#VALUE!</v>
      </c>
      <c r="BH808" s="0" t="e">
        <f aca="false">IF(BF808&lt;hT,$G$5+alfa*(BF808-ho),TT)</f>
        <v>#VALUE!</v>
      </c>
      <c r="BI808" s="0" t="e">
        <f aca="false">IF(BF808&lt;hT,pSL*(1/(1+alfa*BF808/($G$5-alfa*ho)))^(go/(Rair*alfa)),pT*EXP(-go*(BF808-hT)/(Rair*TT)))</f>
        <v>#VALUE!</v>
      </c>
      <c r="BJ808" s="0" t="e">
        <f aca="false">Mch(BG808,BH808,Rair,gamma)</f>
        <v>#VALUE!</v>
      </c>
      <c r="BK808" s="0" t="e">
        <f aca="false">Cpex(Cp0,BJ808,$N$9,$L$13:$M$19)</f>
        <v>#VALUE!</v>
      </c>
      <c r="BL808" s="0" t="e">
        <f aca="false">pex(BI808,BJ808,gamma,BK808)</f>
        <v>#VALUE!</v>
      </c>
      <c r="BM808" s="0" t="e">
        <f aca="false">MachThroat(gamma,BL808,BE808)</f>
        <v>#VALUE!</v>
      </c>
      <c r="BN808" s="0" t="e">
        <f aca="false">CN(BM808,CSON,CINC)</f>
        <v>#VALUE!</v>
      </c>
      <c r="BO808" s="0" t="e">
        <f aca="false">DPDT(Constant,BN808,BM808,gamma,BE808,BL808)</f>
        <v>#VALUE!</v>
      </c>
      <c r="BP808" s="0" t="e">
        <f aca="false">pC+deltaT*(pdot+2*pdot2+2*pdot3+pdot4)/6</f>
        <v>#VALUE!</v>
      </c>
      <c r="BQ808" s="0" t="s">
        <v>134</v>
      </c>
      <c r="BR808" s="0" t="n">
        <f aca="false">Q808</f>
        <v>8.02999999999987</v>
      </c>
      <c r="BS808" s="0" t="e">
        <f aca="false">R808/144</f>
        <v>#VALUE!</v>
      </c>
      <c r="BT808" s="0" t="e">
        <f aca="false">pX/144</f>
        <v>#VALUE!</v>
      </c>
      <c r="BU808" s="0" t="e">
        <f aca="false">pa/144</f>
        <v>#VALUE!</v>
      </c>
      <c r="BV808" s="11" t="n">
        <f aca="false">BR808</f>
        <v>8.02999999999987</v>
      </c>
      <c r="BW808" s="12" t="e">
        <f aca="false">(pC-pX)/144</f>
        <v>#VALUE!</v>
      </c>
      <c r="BX808" s="0" t="s">
        <v>134</v>
      </c>
      <c r="BZ808" s="0" t="s">
        <v>134</v>
      </c>
      <c r="CA808" s="0" t="s">
        <v>134</v>
      </c>
      <c r="CB808" s="0" t="s">
        <v>134</v>
      </c>
      <c r="CC808" s="0" t="s">
        <v>134</v>
      </c>
      <c r="CD808" s="0" t="s">
        <v>134</v>
      </c>
      <c r="CE808" s="0" t="s">
        <v>134</v>
      </c>
    </row>
    <row r="809" customFormat="false" ht="12.75" hidden="false" customHeight="false" outlineLevel="0" collapsed="false">
      <c r="E809" s="9" t="n">
        <v>7.96</v>
      </c>
      <c r="F809" s="9" t="n">
        <v>7499.42139187043</v>
      </c>
      <c r="G809" s="9" t="n">
        <v>863.271798925307</v>
      </c>
      <c r="Q809" s="0" t="n">
        <f aca="false">Q808+deltaT</f>
        <v>8.03999999999987</v>
      </c>
      <c r="R809" s="0" t="e">
        <f aca="false">BP808</f>
        <v>#VALUE!</v>
      </c>
      <c r="S809" s="0" t="e">
        <f aca="false">hALT1($E$13:$G$1365,Q809,2)</f>
        <v>#VALUE!</v>
      </c>
      <c r="T809" s="0" t="e">
        <f aca="false">Veloc($E$13:$G$1365,Q809,3)</f>
        <v>#VALUE!</v>
      </c>
      <c r="U809" s="0" t="e">
        <f aca="false">IF(S809&lt;hT,$G$5+alfa*(S809-ho),TT)</f>
        <v>#VALUE!</v>
      </c>
      <c r="V809" s="0" t="e">
        <f aca="false">IF(S809&lt;hT,pSL*(1/(1+alfa*S809/($G$5-alfa*ho)))^(go/(Rair*alfa)),pT*EXP(-go*(S809-hT)/(Rair*TT)))</f>
        <v>#VALUE!</v>
      </c>
      <c r="W809" s="0" t="e">
        <f aca="false">Mch(T809,U809,Rair,gamma)</f>
        <v>#VALUE!</v>
      </c>
      <c r="X809" s="0" t="e">
        <f aca="false">Cpex(Cp0,W809,$N$9,$L$13:$M$19)</f>
        <v>#VALUE!</v>
      </c>
      <c r="Y809" s="0" t="e">
        <f aca="false">pex(V809,W809,gamma,X809)</f>
        <v>#VALUE!</v>
      </c>
      <c r="Z809" s="0" t="e">
        <f aca="false">MachThroat(gamma,Y809,R809)</f>
        <v>#VALUE!</v>
      </c>
      <c r="AA809" s="0" t="e">
        <f aca="false">CN(Z809,CSON,CINC)</f>
        <v>#VALUE!</v>
      </c>
      <c r="AB809" s="0" t="e">
        <f aca="false">DPDT(Constant,AA809,Z809,gamma,R809,Y809)</f>
        <v>#VALUE!</v>
      </c>
      <c r="AC809" s="0" t="s">
        <v>134</v>
      </c>
      <c r="AD809" s="0" t="n">
        <f aca="false">Q809+deltaT/2</f>
        <v>8.04499999999987</v>
      </c>
      <c r="AE809" s="0" t="e">
        <f aca="false">pC+deltaT*pdot/2</f>
        <v>#VALUE!</v>
      </c>
      <c r="AF809" s="0" t="e">
        <f aca="false">hALT1($E$13:$G$1365,AD809,2)</f>
        <v>#VALUE!</v>
      </c>
      <c r="AG809" s="0" t="e">
        <f aca="false">Veloc($E$13:$G$1365,AD809,3)</f>
        <v>#VALUE!</v>
      </c>
      <c r="AH809" s="0" t="e">
        <f aca="false">IF(AF809&lt;hT,$G$5+alfa*(AF809-ho),TT)</f>
        <v>#VALUE!</v>
      </c>
      <c r="AI809" s="0" t="e">
        <f aca="false">IF(AF809&lt;hT,pSL*(1/(1+alfa*AF809/($G$5-alfa*ho)))^(go/(Rair*alfa)),pT*EXP(-go*(AF809-hT)/(Rair*TT)))</f>
        <v>#VALUE!</v>
      </c>
      <c r="AJ809" s="0" t="e">
        <f aca="false">Mch(AG809,AH809,Rair,gamma)</f>
        <v>#VALUE!</v>
      </c>
      <c r="AK809" s="0" t="e">
        <f aca="false">Cpex(Cp0,AJ809,$N$9,$L$13:$M$19)</f>
        <v>#VALUE!</v>
      </c>
      <c r="AL809" s="0" t="e">
        <f aca="false">pex(AI809,AJ809,gamma,AK809)</f>
        <v>#VALUE!</v>
      </c>
      <c r="AM809" s="0" t="e">
        <f aca="false">MachThroat(gamma,AL809,AE809)</f>
        <v>#VALUE!</v>
      </c>
      <c r="AN809" s="0" t="e">
        <f aca="false">CN(AM809,CSON,CINC)</f>
        <v>#VALUE!</v>
      </c>
      <c r="AO809" s="0" t="e">
        <f aca="false">DPDT(Constant,AN809,AM809,gamma,AE809,AL809)</f>
        <v>#VALUE!</v>
      </c>
      <c r="AP809" s="0" t="s">
        <v>134</v>
      </c>
      <c r="AQ809" s="0" t="n">
        <f aca="false">Q809+deltaT/2</f>
        <v>8.04499999999987</v>
      </c>
      <c r="AR809" s="0" t="e">
        <f aca="false">pC+deltaT*pdot2/2</f>
        <v>#VALUE!</v>
      </c>
      <c r="AS809" s="0" t="e">
        <f aca="false">hALT1($E$13:$G$1365,AQ809,2)</f>
        <v>#VALUE!</v>
      </c>
      <c r="AT809" s="0" t="e">
        <f aca="false">Veloc($E$13:$G$1365,AQ809,3)</f>
        <v>#VALUE!</v>
      </c>
      <c r="AU809" s="0" t="e">
        <f aca="false">IF(AS809&lt;hT,$G$5+alfa*(AS809-ho),TT)</f>
        <v>#VALUE!</v>
      </c>
      <c r="AV809" s="0" t="e">
        <f aca="false">IF(AS809&lt;hT,pSL*(1/(1+alfa*AF809/($G$5-alfa*ho)))^(go/(Rair*alfa)),pT*EXP(-go*(AF809-hT)/(Rair*TT)))</f>
        <v>#VALUE!</v>
      </c>
      <c r="AW809" s="0" t="e">
        <f aca="false">Mch(AT809,AU809,Rair,gamma)</f>
        <v>#VALUE!</v>
      </c>
      <c r="AX809" s="0" t="e">
        <f aca="false">Cpex(Cp0,AW809,$N$9,$L$13:$M$19)</f>
        <v>#VALUE!</v>
      </c>
      <c r="AY809" s="0" t="e">
        <f aca="false">pex(AV809,AW809,gamma,AX809)</f>
        <v>#VALUE!</v>
      </c>
      <c r="AZ809" s="0" t="e">
        <f aca="false">MachThroat(gamma,AY809,AR809)</f>
        <v>#VALUE!</v>
      </c>
      <c r="BA809" s="0" t="e">
        <f aca="false">CN(AZ809,CSON,CINC)</f>
        <v>#VALUE!</v>
      </c>
      <c r="BB809" s="0" t="e">
        <f aca="false">DPDT(Constant,BA809,AZ809,gamma,AR809,AY809)</f>
        <v>#VALUE!</v>
      </c>
      <c r="BC809" s="0" t="s">
        <v>134</v>
      </c>
      <c r="BD809" s="0" t="n">
        <f aca="false">Q809+deltaT</f>
        <v>8.04999999999987</v>
      </c>
      <c r="BE809" s="0" t="e">
        <f aca="false">pC+deltaT*pdot3</f>
        <v>#VALUE!</v>
      </c>
      <c r="BF809" s="0" t="e">
        <f aca="false">hALT1($E$13:$G$1365,BD809,2)</f>
        <v>#VALUE!</v>
      </c>
      <c r="BG809" s="0" t="e">
        <f aca="false">Veloc($E$13:$G$1365,BD809,3)</f>
        <v>#VALUE!</v>
      </c>
      <c r="BH809" s="0" t="e">
        <f aca="false">IF(BF809&lt;hT,$G$5+alfa*(BF809-ho),TT)</f>
        <v>#VALUE!</v>
      </c>
      <c r="BI809" s="0" t="e">
        <f aca="false">IF(BF809&lt;hT,pSL*(1/(1+alfa*BF809/($G$5-alfa*ho)))^(go/(Rair*alfa)),pT*EXP(-go*(BF809-hT)/(Rair*TT)))</f>
        <v>#VALUE!</v>
      </c>
      <c r="BJ809" s="0" t="e">
        <f aca="false">Mch(BG809,BH809,Rair,gamma)</f>
        <v>#VALUE!</v>
      </c>
      <c r="BK809" s="0" t="e">
        <f aca="false">Cpex(Cp0,BJ809,$N$9,$L$13:$M$19)</f>
        <v>#VALUE!</v>
      </c>
      <c r="BL809" s="0" t="e">
        <f aca="false">pex(BI809,BJ809,gamma,BK809)</f>
        <v>#VALUE!</v>
      </c>
      <c r="BM809" s="0" t="e">
        <f aca="false">MachThroat(gamma,BL809,BE809)</f>
        <v>#VALUE!</v>
      </c>
      <c r="BN809" s="0" t="e">
        <f aca="false">CN(BM809,CSON,CINC)</f>
        <v>#VALUE!</v>
      </c>
      <c r="BO809" s="0" t="e">
        <f aca="false">DPDT(Constant,BN809,BM809,gamma,BE809,BL809)</f>
        <v>#VALUE!</v>
      </c>
      <c r="BP809" s="0" t="e">
        <f aca="false">pC+deltaT*(pdot+2*pdot2+2*pdot3+pdot4)/6</f>
        <v>#VALUE!</v>
      </c>
      <c r="BQ809" s="0" t="s">
        <v>134</v>
      </c>
      <c r="BR809" s="0" t="n">
        <f aca="false">Q809</f>
        <v>8.03999999999987</v>
      </c>
      <c r="BS809" s="0" t="e">
        <f aca="false">R809/144</f>
        <v>#VALUE!</v>
      </c>
      <c r="BT809" s="0" t="e">
        <f aca="false">pX/144</f>
        <v>#VALUE!</v>
      </c>
      <c r="BU809" s="0" t="e">
        <f aca="false">pa/144</f>
        <v>#VALUE!</v>
      </c>
      <c r="BV809" s="11" t="n">
        <f aca="false">BR809</f>
        <v>8.03999999999987</v>
      </c>
      <c r="BW809" s="12" t="e">
        <f aca="false">(pC-pX)/144</f>
        <v>#VALUE!</v>
      </c>
      <c r="BX809" s="0" t="s">
        <v>134</v>
      </c>
      <c r="BZ809" s="0" t="s">
        <v>134</v>
      </c>
      <c r="CA809" s="0" t="s">
        <v>134</v>
      </c>
      <c r="CB809" s="0" t="s">
        <v>134</v>
      </c>
      <c r="CC809" s="0" t="s">
        <v>134</v>
      </c>
      <c r="CD809" s="0" t="s">
        <v>134</v>
      </c>
      <c r="CE809" s="0" t="s">
        <v>134</v>
      </c>
    </row>
    <row r="810" customFormat="false" ht="12.75" hidden="false" customHeight="false" outlineLevel="0" collapsed="false">
      <c r="E810" s="9" t="n">
        <v>7.97</v>
      </c>
      <c r="F810" s="9" t="n">
        <v>7508.05038003576</v>
      </c>
      <c r="G810" s="9" t="n">
        <v>862.525965083465</v>
      </c>
      <c r="Q810" s="0" t="n">
        <f aca="false">Q809+deltaT</f>
        <v>8.04999999999987</v>
      </c>
      <c r="R810" s="0" t="e">
        <f aca="false">BP809</f>
        <v>#VALUE!</v>
      </c>
      <c r="S810" s="0" t="e">
        <f aca="false">hALT1($E$13:$G$1365,Q810,2)</f>
        <v>#VALUE!</v>
      </c>
      <c r="T810" s="0" t="e">
        <f aca="false">Veloc($E$13:$G$1365,Q810,3)</f>
        <v>#VALUE!</v>
      </c>
      <c r="U810" s="0" t="e">
        <f aca="false">IF(S810&lt;hT,$G$5+alfa*(S810-ho),TT)</f>
        <v>#VALUE!</v>
      </c>
      <c r="V810" s="0" t="e">
        <f aca="false">IF(S810&lt;hT,pSL*(1/(1+alfa*S810/($G$5-alfa*ho)))^(go/(Rair*alfa)),pT*EXP(-go*(S810-hT)/(Rair*TT)))</f>
        <v>#VALUE!</v>
      </c>
      <c r="W810" s="0" t="e">
        <f aca="false">Mch(T810,U810,Rair,gamma)</f>
        <v>#VALUE!</v>
      </c>
      <c r="X810" s="0" t="e">
        <f aca="false">Cpex(Cp0,W810,$N$9,$L$13:$M$19)</f>
        <v>#VALUE!</v>
      </c>
      <c r="Y810" s="0" t="e">
        <f aca="false">pex(V810,W810,gamma,X810)</f>
        <v>#VALUE!</v>
      </c>
      <c r="Z810" s="0" t="e">
        <f aca="false">MachThroat(gamma,Y810,R810)</f>
        <v>#VALUE!</v>
      </c>
      <c r="AA810" s="0" t="e">
        <f aca="false">CN(Z810,CSON,CINC)</f>
        <v>#VALUE!</v>
      </c>
      <c r="AB810" s="0" t="e">
        <f aca="false">DPDT(Constant,AA810,Z810,gamma,R810,Y810)</f>
        <v>#VALUE!</v>
      </c>
      <c r="AC810" s="0" t="s">
        <v>134</v>
      </c>
      <c r="AD810" s="0" t="n">
        <f aca="false">Q810+deltaT/2</f>
        <v>8.05499999999987</v>
      </c>
      <c r="AE810" s="0" t="e">
        <f aca="false">pC+deltaT*pdot/2</f>
        <v>#VALUE!</v>
      </c>
      <c r="AF810" s="0" t="e">
        <f aca="false">hALT1($E$13:$G$1365,AD810,2)</f>
        <v>#VALUE!</v>
      </c>
      <c r="AG810" s="0" t="e">
        <f aca="false">Veloc($E$13:$G$1365,AD810,3)</f>
        <v>#VALUE!</v>
      </c>
      <c r="AH810" s="0" t="e">
        <f aca="false">IF(AF810&lt;hT,$G$5+alfa*(AF810-ho),TT)</f>
        <v>#VALUE!</v>
      </c>
      <c r="AI810" s="0" t="e">
        <f aca="false">IF(AF810&lt;hT,pSL*(1/(1+alfa*AF810/($G$5-alfa*ho)))^(go/(Rair*alfa)),pT*EXP(-go*(AF810-hT)/(Rair*TT)))</f>
        <v>#VALUE!</v>
      </c>
      <c r="AJ810" s="0" t="e">
        <f aca="false">Mch(AG810,AH810,Rair,gamma)</f>
        <v>#VALUE!</v>
      </c>
      <c r="AK810" s="0" t="e">
        <f aca="false">Cpex(Cp0,AJ810,$N$9,$L$13:$M$19)</f>
        <v>#VALUE!</v>
      </c>
      <c r="AL810" s="0" t="e">
        <f aca="false">pex(AI810,AJ810,gamma,AK810)</f>
        <v>#VALUE!</v>
      </c>
      <c r="AM810" s="0" t="e">
        <f aca="false">MachThroat(gamma,AL810,AE810)</f>
        <v>#VALUE!</v>
      </c>
      <c r="AN810" s="0" t="e">
        <f aca="false">CN(AM810,CSON,CINC)</f>
        <v>#VALUE!</v>
      </c>
      <c r="AO810" s="0" t="e">
        <f aca="false">DPDT(Constant,AN810,AM810,gamma,AE810,AL810)</f>
        <v>#VALUE!</v>
      </c>
      <c r="AP810" s="0" t="s">
        <v>134</v>
      </c>
      <c r="AQ810" s="0" t="n">
        <f aca="false">Q810+deltaT/2</f>
        <v>8.05499999999987</v>
      </c>
      <c r="AR810" s="0" t="e">
        <f aca="false">pC+deltaT*pdot2/2</f>
        <v>#VALUE!</v>
      </c>
      <c r="AS810" s="0" t="e">
        <f aca="false">hALT1($E$13:$G$1365,AQ810,2)</f>
        <v>#VALUE!</v>
      </c>
      <c r="AT810" s="0" t="e">
        <f aca="false">Veloc($E$13:$G$1365,AQ810,3)</f>
        <v>#VALUE!</v>
      </c>
      <c r="AU810" s="0" t="e">
        <f aca="false">IF(AS810&lt;hT,$G$5+alfa*(AS810-ho),TT)</f>
        <v>#VALUE!</v>
      </c>
      <c r="AV810" s="0" t="e">
        <f aca="false">IF(AS810&lt;hT,pSL*(1/(1+alfa*AF810/($G$5-alfa*ho)))^(go/(Rair*alfa)),pT*EXP(-go*(AF810-hT)/(Rair*TT)))</f>
        <v>#VALUE!</v>
      </c>
      <c r="AW810" s="0" t="e">
        <f aca="false">Mch(AT810,AU810,Rair,gamma)</f>
        <v>#VALUE!</v>
      </c>
      <c r="AX810" s="0" t="e">
        <f aca="false">Cpex(Cp0,AW810,$N$9,$L$13:$M$19)</f>
        <v>#VALUE!</v>
      </c>
      <c r="AY810" s="0" t="e">
        <f aca="false">pex(AV810,AW810,gamma,AX810)</f>
        <v>#VALUE!</v>
      </c>
      <c r="AZ810" s="0" t="e">
        <f aca="false">MachThroat(gamma,AY810,AR810)</f>
        <v>#VALUE!</v>
      </c>
      <c r="BA810" s="0" t="e">
        <f aca="false">CN(AZ810,CSON,CINC)</f>
        <v>#VALUE!</v>
      </c>
      <c r="BB810" s="0" t="e">
        <f aca="false">DPDT(Constant,BA810,AZ810,gamma,AR810,AY810)</f>
        <v>#VALUE!</v>
      </c>
      <c r="BC810" s="0" t="s">
        <v>134</v>
      </c>
      <c r="BD810" s="0" t="n">
        <f aca="false">Q810+deltaT</f>
        <v>8.05999999999987</v>
      </c>
      <c r="BE810" s="0" t="e">
        <f aca="false">pC+deltaT*pdot3</f>
        <v>#VALUE!</v>
      </c>
      <c r="BF810" s="0" t="e">
        <f aca="false">hALT1($E$13:$G$1365,BD810,2)</f>
        <v>#VALUE!</v>
      </c>
      <c r="BG810" s="0" t="e">
        <f aca="false">Veloc($E$13:$G$1365,BD810,3)</f>
        <v>#VALUE!</v>
      </c>
      <c r="BH810" s="0" t="e">
        <f aca="false">IF(BF810&lt;hT,$G$5+alfa*(BF810-ho),TT)</f>
        <v>#VALUE!</v>
      </c>
      <c r="BI810" s="0" t="e">
        <f aca="false">IF(BF810&lt;hT,pSL*(1/(1+alfa*BF810/($G$5-alfa*ho)))^(go/(Rair*alfa)),pT*EXP(-go*(BF810-hT)/(Rair*TT)))</f>
        <v>#VALUE!</v>
      </c>
      <c r="BJ810" s="0" t="e">
        <f aca="false">Mch(BG810,BH810,Rair,gamma)</f>
        <v>#VALUE!</v>
      </c>
      <c r="BK810" s="0" t="e">
        <f aca="false">Cpex(Cp0,BJ810,$N$9,$L$13:$M$19)</f>
        <v>#VALUE!</v>
      </c>
      <c r="BL810" s="0" t="e">
        <f aca="false">pex(BI810,BJ810,gamma,BK810)</f>
        <v>#VALUE!</v>
      </c>
      <c r="BM810" s="0" t="e">
        <f aca="false">MachThroat(gamma,BL810,BE810)</f>
        <v>#VALUE!</v>
      </c>
      <c r="BN810" s="0" t="e">
        <f aca="false">CN(BM810,CSON,CINC)</f>
        <v>#VALUE!</v>
      </c>
      <c r="BO810" s="0" t="e">
        <f aca="false">DPDT(Constant,BN810,BM810,gamma,BE810,BL810)</f>
        <v>#VALUE!</v>
      </c>
      <c r="BP810" s="0" t="e">
        <f aca="false">pC+deltaT*(pdot+2*pdot2+2*pdot3+pdot4)/6</f>
        <v>#VALUE!</v>
      </c>
      <c r="BQ810" s="0" t="s">
        <v>134</v>
      </c>
      <c r="BR810" s="0" t="n">
        <f aca="false">Q810</f>
        <v>8.04999999999987</v>
      </c>
      <c r="BS810" s="0" t="e">
        <f aca="false">R810/144</f>
        <v>#VALUE!</v>
      </c>
      <c r="BT810" s="0" t="e">
        <f aca="false">pX/144</f>
        <v>#VALUE!</v>
      </c>
      <c r="BU810" s="0" t="e">
        <f aca="false">pa/144</f>
        <v>#VALUE!</v>
      </c>
      <c r="BV810" s="11" t="n">
        <f aca="false">BR810</f>
        <v>8.04999999999987</v>
      </c>
      <c r="BW810" s="12" t="e">
        <f aca="false">(pC-pX)/144</f>
        <v>#VALUE!</v>
      </c>
      <c r="BX810" s="0" t="s">
        <v>134</v>
      </c>
      <c r="BZ810" s="0" t="s">
        <v>134</v>
      </c>
      <c r="CA810" s="0" t="s">
        <v>134</v>
      </c>
      <c r="CB810" s="0" t="s">
        <v>134</v>
      </c>
      <c r="CC810" s="0" t="s">
        <v>134</v>
      </c>
      <c r="CD810" s="0" t="s">
        <v>134</v>
      </c>
      <c r="CE810" s="0" t="s">
        <v>134</v>
      </c>
    </row>
    <row r="811" customFormat="false" ht="12.75" hidden="false" customHeight="false" outlineLevel="0" collapsed="false">
      <c r="E811" s="9" t="n">
        <v>7.98</v>
      </c>
      <c r="F811" s="9" t="n">
        <v>7516.67191378827</v>
      </c>
      <c r="G811" s="9" t="n">
        <v>861.78091609219</v>
      </c>
      <c r="Q811" s="0" t="n">
        <f aca="false">Q810+deltaT</f>
        <v>8.05999999999987</v>
      </c>
      <c r="R811" s="0" t="e">
        <f aca="false">BP810</f>
        <v>#VALUE!</v>
      </c>
      <c r="S811" s="0" t="e">
        <f aca="false">hALT1($E$13:$G$1365,Q811,2)</f>
        <v>#VALUE!</v>
      </c>
      <c r="T811" s="0" t="e">
        <f aca="false">Veloc($E$13:$G$1365,Q811,3)</f>
        <v>#VALUE!</v>
      </c>
      <c r="U811" s="0" t="e">
        <f aca="false">IF(S811&lt;hT,$G$5+alfa*(S811-ho),TT)</f>
        <v>#VALUE!</v>
      </c>
      <c r="V811" s="0" t="e">
        <f aca="false">IF(S811&lt;hT,pSL*(1/(1+alfa*S811/($G$5-alfa*ho)))^(go/(Rair*alfa)),pT*EXP(-go*(S811-hT)/(Rair*TT)))</f>
        <v>#VALUE!</v>
      </c>
      <c r="W811" s="0" t="e">
        <f aca="false">Mch(T811,U811,Rair,gamma)</f>
        <v>#VALUE!</v>
      </c>
      <c r="X811" s="0" t="e">
        <f aca="false">Cpex(Cp0,W811,$N$9,$L$13:$M$19)</f>
        <v>#VALUE!</v>
      </c>
      <c r="Y811" s="0" t="e">
        <f aca="false">pex(V811,W811,gamma,X811)</f>
        <v>#VALUE!</v>
      </c>
      <c r="Z811" s="0" t="e">
        <f aca="false">MachThroat(gamma,Y811,R811)</f>
        <v>#VALUE!</v>
      </c>
      <c r="AA811" s="0" t="e">
        <f aca="false">CN(Z811,CSON,CINC)</f>
        <v>#VALUE!</v>
      </c>
      <c r="AB811" s="0" t="e">
        <f aca="false">DPDT(Constant,AA811,Z811,gamma,R811,Y811)</f>
        <v>#VALUE!</v>
      </c>
      <c r="AC811" s="0" t="s">
        <v>134</v>
      </c>
      <c r="AD811" s="0" t="n">
        <f aca="false">Q811+deltaT/2</f>
        <v>8.06499999999987</v>
      </c>
      <c r="AE811" s="0" t="e">
        <f aca="false">pC+deltaT*pdot/2</f>
        <v>#VALUE!</v>
      </c>
      <c r="AF811" s="0" t="e">
        <f aca="false">hALT1($E$13:$G$1365,AD811,2)</f>
        <v>#VALUE!</v>
      </c>
      <c r="AG811" s="0" t="e">
        <f aca="false">Veloc($E$13:$G$1365,AD811,3)</f>
        <v>#VALUE!</v>
      </c>
      <c r="AH811" s="0" t="e">
        <f aca="false">IF(AF811&lt;hT,$G$5+alfa*(AF811-ho),TT)</f>
        <v>#VALUE!</v>
      </c>
      <c r="AI811" s="0" t="e">
        <f aca="false">IF(AF811&lt;hT,pSL*(1/(1+alfa*AF811/($G$5-alfa*ho)))^(go/(Rair*alfa)),pT*EXP(-go*(AF811-hT)/(Rair*TT)))</f>
        <v>#VALUE!</v>
      </c>
      <c r="AJ811" s="0" t="e">
        <f aca="false">Mch(AG811,AH811,Rair,gamma)</f>
        <v>#VALUE!</v>
      </c>
      <c r="AK811" s="0" t="e">
        <f aca="false">Cpex(Cp0,AJ811,$N$9,$L$13:$M$19)</f>
        <v>#VALUE!</v>
      </c>
      <c r="AL811" s="0" t="e">
        <f aca="false">pex(AI811,AJ811,gamma,AK811)</f>
        <v>#VALUE!</v>
      </c>
      <c r="AM811" s="0" t="e">
        <f aca="false">MachThroat(gamma,AL811,AE811)</f>
        <v>#VALUE!</v>
      </c>
      <c r="AN811" s="0" t="e">
        <f aca="false">CN(AM811,CSON,CINC)</f>
        <v>#VALUE!</v>
      </c>
      <c r="AO811" s="0" t="e">
        <f aca="false">DPDT(Constant,AN811,AM811,gamma,AE811,AL811)</f>
        <v>#VALUE!</v>
      </c>
      <c r="AP811" s="0" t="s">
        <v>134</v>
      </c>
      <c r="AQ811" s="0" t="n">
        <f aca="false">Q811+deltaT/2</f>
        <v>8.06499999999987</v>
      </c>
      <c r="AR811" s="0" t="e">
        <f aca="false">pC+deltaT*pdot2/2</f>
        <v>#VALUE!</v>
      </c>
      <c r="AS811" s="0" t="e">
        <f aca="false">hALT1($E$13:$G$1365,AQ811,2)</f>
        <v>#VALUE!</v>
      </c>
      <c r="AT811" s="0" t="e">
        <f aca="false">Veloc($E$13:$G$1365,AQ811,3)</f>
        <v>#VALUE!</v>
      </c>
      <c r="AU811" s="0" t="e">
        <f aca="false">IF(AS811&lt;hT,$G$5+alfa*(AS811-ho),TT)</f>
        <v>#VALUE!</v>
      </c>
      <c r="AV811" s="0" t="e">
        <f aca="false">IF(AS811&lt;hT,pSL*(1/(1+alfa*AF811/($G$5-alfa*ho)))^(go/(Rair*alfa)),pT*EXP(-go*(AF811-hT)/(Rair*TT)))</f>
        <v>#VALUE!</v>
      </c>
      <c r="AW811" s="0" t="e">
        <f aca="false">Mch(AT811,AU811,Rair,gamma)</f>
        <v>#VALUE!</v>
      </c>
      <c r="AX811" s="0" t="e">
        <f aca="false">Cpex(Cp0,AW811,$N$9,$L$13:$M$19)</f>
        <v>#VALUE!</v>
      </c>
      <c r="AY811" s="0" t="e">
        <f aca="false">pex(AV811,AW811,gamma,AX811)</f>
        <v>#VALUE!</v>
      </c>
      <c r="AZ811" s="0" t="e">
        <f aca="false">MachThroat(gamma,AY811,AR811)</f>
        <v>#VALUE!</v>
      </c>
      <c r="BA811" s="0" t="e">
        <f aca="false">CN(AZ811,CSON,CINC)</f>
        <v>#VALUE!</v>
      </c>
      <c r="BB811" s="0" t="e">
        <f aca="false">DPDT(Constant,BA811,AZ811,gamma,AR811,AY811)</f>
        <v>#VALUE!</v>
      </c>
      <c r="BC811" s="0" t="s">
        <v>134</v>
      </c>
      <c r="BD811" s="0" t="n">
        <f aca="false">Q811+deltaT</f>
        <v>8.06999999999987</v>
      </c>
      <c r="BE811" s="0" t="e">
        <f aca="false">pC+deltaT*pdot3</f>
        <v>#VALUE!</v>
      </c>
      <c r="BF811" s="0" t="e">
        <f aca="false">hALT1($E$13:$G$1365,BD811,2)</f>
        <v>#VALUE!</v>
      </c>
      <c r="BG811" s="0" t="e">
        <f aca="false">Veloc($E$13:$G$1365,BD811,3)</f>
        <v>#VALUE!</v>
      </c>
      <c r="BH811" s="0" t="e">
        <f aca="false">IF(BF811&lt;hT,$G$5+alfa*(BF811-ho),TT)</f>
        <v>#VALUE!</v>
      </c>
      <c r="BI811" s="0" t="e">
        <f aca="false">IF(BF811&lt;hT,pSL*(1/(1+alfa*BF811/($G$5-alfa*ho)))^(go/(Rair*alfa)),pT*EXP(-go*(BF811-hT)/(Rair*TT)))</f>
        <v>#VALUE!</v>
      </c>
      <c r="BJ811" s="0" t="e">
        <f aca="false">Mch(BG811,BH811,Rair,gamma)</f>
        <v>#VALUE!</v>
      </c>
      <c r="BK811" s="0" t="e">
        <f aca="false">Cpex(Cp0,BJ811,$N$9,$L$13:$M$19)</f>
        <v>#VALUE!</v>
      </c>
      <c r="BL811" s="0" t="e">
        <f aca="false">pex(BI811,BJ811,gamma,BK811)</f>
        <v>#VALUE!</v>
      </c>
      <c r="BM811" s="0" t="e">
        <f aca="false">MachThroat(gamma,BL811,BE811)</f>
        <v>#VALUE!</v>
      </c>
      <c r="BN811" s="0" t="e">
        <f aca="false">CN(BM811,CSON,CINC)</f>
        <v>#VALUE!</v>
      </c>
      <c r="BO811" s="0" t="e">
        <f aca="false">DPDT(Constant,BN811,BM811,gamma,BE811,BL811)</f>
        <v>#VALUE!</v>
      </c>
      <c r="BP811" s="0" t="e">
        <f aca="false">pC+deltaT*(pdot+2*pdot2+2*pdot3+pdot4)/6</f>
        <v>#VALUE!</v>
      </c>
      <c r="BQ811" s="0" t="s">
        <v>134</v>
      </c>
      <c r="BR811" s="0" t="n">
        <f aca="false">Q811</f>
        <v>8.05999999999987</v>
      </c>
      <c r="BS811" s="0" t="e">
        <f aca="false">R811/144</f>
        <v>#VALUE!</v>
      </c>
      <c r="BT811" s="0" t="e">
        <f aca="false">pX/144</f>
        <v>#VALUE!</v>
      </c>
      <c r="BU811" s="0" t="e">
        <f aca="false">pa/144</f>
        <v>#VALUE!</v>
      </c>
      <c r="BV811" s="11" t="n">
        <f aca="false">BR811</f>
        <v>8.05999999999987</v>
      </c>
      <c r="BW811" s="12" t="e">
        <f aca="false">(pC-pX)/144</f>
        <v>#VALUE!</v>
      </c>
      <c r="BX811" s="0" t="s">
        <v>134</v>
      </c>
      <c r="BZ811" s="0" t="s">
        <v>134</v>
      </c>
      <c r="CA811" s="0" t="s">
        <v>134</v>
      </c>
      <c r="CB811" s="0" t="s">
        <v>134</v>
      </c>
      <c r="CC811" s="0" t="s">
        <v>134</v>
      </c>
      <c r="CD811" s="0" t="s">
        <v>134</v>
      </c>
      <c r="CE811" s="0" t="s">
        <v>134</v>
      </c>
    </row>
    <row r="812" customFormat="false" ht="12.75" hidden="false" customHeight="false" outlineLevel="0" collapsed="false">
      <c r="E812" s="9" t="n">
        <v>7.99</v>
      </c>
      <c r="F812" s="9" t="n">
        <v>7525.2860009684</v>
      </c>
      <c r="G812" s="9" t="n">
        <v>861.036650339658</v>
      </c>
      <c r="Q812" s="0" t="n">
        <f aca="false">Q811+deltaT</f>
        <v>8.06999999999987</v>
      </c>
      <c r="R812" s="0" t="e">
        <f aca="false">BP811</f>
        <v>#VALUE!</v>
      </c>
      <c r="S812" s="0" t="e">
        <f aca="false">hALT1($E$13:$G$1365,Q812,2)</f>
        <v>#VALUE!</v>
      </c>
      <c r="T812" s="0" t="e">
        <f aca="false">Veloc($E$13:$G$1365,Q812,3)</f>
        <v>#VALUE!</v>
      </c>
      <c r="U812" s="0" t="e">
        <f aca="false">IF(S812&lt;hT,$G$5+alfa*(S812-ho),TT)</f>
        <v>#VALUE!</v>
      </c>
      <c r="V812" s="0" t="e">
        <f aca="false">IF(S812&lt;hT,pSL*(1/(1+alfa*S812/($G$5-alfa*ho)))^(go/(Rair*alfa)),pT*EXP(-go*(S812-hT)/(Rair*TT)))</f>
        <v>#VALUE!</v>
      </c>
      <c r="W812" s="0" t="e">
        <f aca="false">Mch(T812,U812,Rair,gamma)</f>
        <v>#VALUE!</v>
      </c>
      <c r="X812" s="0" t="e">
        <f aca="false">Cpex(Cp0,W812,$N$9,$L$13:$M$19)</f>
        <v>#VALUE!</v>
      </c>
      <c r="Y812" s="0" t="e">
        <f aca="false">pex(V812,W812,gamma,X812)</f>
        <v>#VALUE!</v>
      </c>
      <c r="Z812" s="0" t="e">
        <f aca="false">MachThroat(gamma,Y812,R812)</f>
        <v>#VALUE!</v>
      </c>
      <c r="AA812" s="0" t="e">
        <f aca="false">CN(Z812,CSON,CINC)</f>
        <v>#VALUE!</v>
      </c>
      <c r="AB812" s="0" t="e">
        <f aca="false">DPDT(Constant,AA812,Z812,gamma,R812,Y812)</f>
        <v>#VALUE!</v>
      </c>
      <c r="AC812" s="0" t="s">
        <v>134</v>
      </c>
      <c r="AD812" s="0" t="n">
        <f aca="false">Q812+deltaT/2</f>
        <v>8.07499999999987</v>
      </c>
      <c r="AE812" s="0" t="e">
        <f aca="false">pC+deltaT*pdot/2</f>
        <v>#VALUE!</v>
      </c>
      <c r="AF812" s="0" t="e">
        <f aca="false">hALT1($E$13:$G$1365,AD812,2)</f>
        <v>#VALUE!</v>
      </c>
      <c r="AG812" s="0" t="e">
        <f aca="false">Veloc($E$13:$G$1365,AD812,3)</f>
        <v>#VALUE!</v>
      </c>
      <c r="AH812" s="0" t="e">
        <f aca="false">IF(AF812&lt;hT,$G$5+alfa*(AF812-ho),TT)</f>
        <v>#VALUE!</v>
      </c>
      <c r="AI812" s="0" t="e">
        <f aca="false">IF(AF812&lt;hT,pSL*(1/(1+alfa*AF812/($G$5-alfa*ho)))^(go/(Rair*alfa)),pT*EXP(-go*(AF812-hT)/(Rair*TT)))</f>
        <v>#VALUE!</v>
      </c>
      <c r="AJ812" s="0" t="e">
        <f aca="false">Mch(AG812,AH812,Rair,gamma)</f>
        <v>#VALUE!</v>
      </c>
      <c r="AK812" s="0" t="e">
        <f aca="false">Cpex(Cp0,AJ812,$N$9,$L$13:$M$19)</f>
        <v>#VALUE!</v>
      </c>
      <c r="AL812" s="0" t="e">
        <f aca="false">pex(AI812,AJ812,gamma,AK812)</f>
        <v>#VALUE!</v>
      </c>
      <c r="AM812" s="0" t="e">
        <f aca="false">MachThroat(gamma,AL812,AE812)</f>
        <v>#VALUE!</v>
      </c>
      <c r="AN812" s="0" t="e">
        <f aca="false">CN(AM812,CSON,CINC)</f>
        <v>#VALUE!</v>
      </c>
      <c r="AO812" s="0" t="e">
        <f aca="false">DPDT(Constant,AN812,AM812,gamma,AE812,AL812)</f>
        <v>#VALUE!</v>
      </c>
      <c r="AP812" s="0" t="s">
        <v>134</v>
      </c>
      <c r="AQ812" s="0" t="n">
        <f aca="false">Q812+deltaT/2</f>
        <v>8.07499999999987</v>
      </c>
      <c r="AR812" s="0" t="e">
        <f aca="false">pC+deltaT*pdot2/2</f>
        <v>#VALUE!</v>
      </c>
      <c r="AS812" s="0" t="e">
        <f aca="false">hALT1($E$13:$G$1365,AQ812,2)</f>
        <v>#VALUE!</v>
      </c>
      <c r="AT812" s="0" t="e">
        <f aca="false">Veloc($E$13:$G$1365,AQ812,3)</f>
        <v>#VALUE!</v>
      </c>
      <c r="AU812" s="0" t="e">
        <f aca="false">IF(AS812&lt;hT,$G$5+alfa*(AS812-ho),TT)</f>
        <v>#VALUE!</v>
      </c>
      <c r="AV812" s="0" t="e">
        <f aca="false">IF(AS812&lt;hT,pSL*(1/(1+alfa*AF812/($G$5-alfa*ho)))^(go/(Rair*alfa)),pT*EXP(-go*(AF812-hT)/(Rair*TT)))</f>
        <v>#VALUE!</v>
      </c>
      <c r="AW812" s="0" t="e">
        <f aca="false">Mch(AT812,AU812,Rair,gamma)</f>
        <v>#VALUE!</v>
      </c>
      <c r="AX812" s="0" t="e">
        <f aca="false">Cpex(Cp0,AW812,$N$9,$L$13:$M$19)</f>
        <v>#VALUE!</v>
      </c>
      <c r="AY812" s="0" t="e">
        <f aca="false">pex(AV812,AW812,gamma,AX812)</f>
        <v>#VALUE!</v>
      </c>
      <c r="AZ812" s="0" t="e">
        <f aca="false">MachThroat(gamma,AY812,AR812)</f>
        <v>#VALUE!</v>
      </c>
      <c r="BA812" s="0" t="e">
        <f aca="false">CN(AZ812,CSON,CINC)</f>
        <v>#VALUE!</v>
      </c>
      <c r="BB812" s="0" t="e">
        <f aca="false">DPDT(Constant,BA812,AZ812,gamma,AR812,AY812)</f>
        <v>#VALUE!</v>
      </c>
      <c r="BC812" s="0" t="s">
        <v>134</v>
      </c>
      <c r="BD812" s="0" t="n">
        <f aca="false">Q812+deltaT</f>
        <v>8.07999999999987</v>
      </c>
      <c r="BE812" s="0" t="e">
        <f aca="false">pC+deltaT*pdot3</f>
        <v>#VALUE!</v>
      </c>
      <c r="BF812" s="0" t="e">
        <f aca="false">hALT1($E$13:$G$1365,BD812,2)</f>
        <v>#VALUE!</v>
      </c>
      <c r="BG812" s="0" t="e">
        <f aca="false">Veloc($E$13:$G$1365,BD812,3)</f>
        <v>#VALUE!</v>
      </c>
      <c r="BH812" s="0" t="e">
        <f aca="false">IF(BF812&lt;hT,$G$5+alfa*(BF812-ho),TT)</f>
        <v>#VALUE!</v>
      </c>
      <c r="BI812" s="0" t="e">
        <f aca="false">IF(BF812&lt;hT,pSL*(1/(1+alfa*BF812/($G$5-alfa*ho)))^(go/(Rair*alfa)),pT*EXP(-go*(BF812-hT)/(Rair*TT)))</f>
        <v>#VALUE!</v>
      </c>
      <c r="BJ812" s="0" t="e">
        <f aca="false">Mch(BG812,BH812,Rair,gamma)</f>
        <v>#VALUE!</v>
      </c>
      <c r="BK812" s="0" t="e">
        <f aca="false">Cpex(Cp0,BJ812,$N$9,$L$13:$M$19)</f>
        <v>#VALUE!</v>
      </c>
      <c r="BL812" s="0" t="e">
        <f aca="false">pex(BI812,BJ812,gamma,BK812)</f>
        <v>#VALUE!</v>
      </c>
      <c r="BM812" s="0" t="e">
        <f aca="false">MachThroat(gamma,BL812,BE812)</f>
        <v>#VALUE!</v>
      </c>
      <c r="BN812" s="0" t="e">
        <f aca="false">CN(BM812,CSON,CINC)</f>
        <v>#VALUE!</v>
      </c>
      <c r="BO812" s="0" t="e">
        <f aca="false">DPDT(Constant,BN812,BM812,gamma,BE812,BL812)</f>
        <v>#VALUE!</v>
      </c>
      <c r="BP812" s="0" t="e">
        <f aca="false">pC+deltaT*(pdot+2*pdot2+2*pdot3+pdot4)/6</f>
        <v>#VALUE!</v>
      </c>
      <c r="BQ812" s="0" t="s">
        <v>134</v>
      </c>
      <c r="BR812" s="0" t="n">
        <f aca="false">Q812</f>
        <v>8.06999999999987</v>
      </c>
      <c r="BS812" s="0" t="e">
        <f aca="false">R812/144</f>
        <v>#VALUE!</v>
      </c>
      <c r="BT812" s="0" t="e">
        <f aca="false">pX/144</f>
        <v>#VALUE!</v>
      </c>
      <c r="BU812" s="0" t="e">
        <f aca="false">pa/144</f>
        <v>#VALUE!</v>
      </c>
      <c r="BV812" s="11" t="n">
        <f aca="false">BR812</f>
        <v>8.06999999999987</v>
      </c>
      <c r="BW812" s="12" t="e">
        <f aca="false">(pC-pX)/144</f>
        <v>#VALUE!</v>
      </c>
      <c r="BX812" s="0" t="s">
        <v>134</v>
      </c>
      <c r="BZ812" s="0" t="s">
        <v>134</v>
      </c>
      <c r="CA812" s="0" t="s">
        <v>134</v>
      </c>
      <c r="CB812" s="0" t="s">
        <v>134</v>
      </c>
      <c r="CC812" s="0" t="s">
        <v>134</v>
      </c>
      <c r="CD812" s="0" t="s">
        <v>134</v>
      </c>
      <c r="CE812" s="0" t="s">
        <v>134</v>
      </c>
    </row>
    <row r="813" customFormat="false" ht="12.75" hidden="false" customHeight="false" outlineLevel="0" collapsed="false">
      <c r="E813" s="9" t="n">
        <v>8</v>
      </c>
      <c r="F813" s="9" t="n">
        <v>7533.89264940049</v>
      </c>
      <c r="G813" s="9" t="n">
        <v>860.293166218251</v>
      </c>
      <c r="Q813" s="0" t="n">
        <f aca="false">Q812+deltaT</f>
        <v>8.07999999999987</v>
      </c>
      <c r="R813" s="0" t="e">
        <f aca="false">BP812</f>
        <v>#VALUE!</v>
      </c>
      <c r="S813" s="0" t="e">
        <f aca="false">hALT1($E$13:$G$1365,Q813,2)</f>
        <v>#VALUE!</v>
      </c>
      <c r="T813" s="0" t="e">
        <f aca="false">Veloc($E$13:$G$1365,Q813,3)</f>
        <v>#VALUE!</v>
      </c>
      <c r="U813" s="0" t="e">
        <f aca="false">IF(S813&lt;hT,$G$5+alfa*(S813-ho),TT)</f>
        <v>#VALUE!</v>
      </c>
      <c r="V813" s="0" t="e">
        <f aca="false">IF(S813&lt;hT,pSL*(1/(1+alfa*S813/($G$5-alfa*ho)))^(go/(Rair*alfa)),pT*EXP(-go*(S813-hT)/(Rair*TT)))</f>
        <v>#VALUE!</v>
      </c>
      <c r="W813" s="0" t="e">
        <f aca="false">Mch(T813,U813,Rair,gamma)</f>
        <v>#VALUE!</v>
      </c>
      <c r="X813" s="0" t="e">
        <f aca="false">Cpex(Cp0,W813,$N$9,$L$13:$M$19)</f>
        <v>#VALUE!</v>
      </c>
      <c r="Y813" s="0" t="e">
        <f aca="false">pex(V813,W813,gamma,X813)</f>
        <v>#VALUE!</v>
      </c>
      <c r="Z813" s="0" t="e">
        <f aca="false">MachThroat(gamma,Y813,R813)</f>
        <v>#VALUE!</v>
      </c>
      <c r="AA813" s="0" t="e">
        <f aca="false">CN(Z813,CSON,CINC)</f>
        <v>#VALUE!</v>
      </c>
      <c r="AB813" s="0" t="e">
        <f aca="false">DPDT(Constant,AA813,Z813,gamma,R813,Y813)</f>
        <v>#VALUE!</v>
      </c>
      <c r="AC813" s="0" t="s">
        <v>134</v>
      </c>
      <c r="AD813" s="0" t="n">
        <f aca="false">Q813+deltaT/2</f>
        <v>8.08499999999987</v>
      </c>
      <c r="AE813" s="0" t="e">
        <f aca="false">pC+deltaT*pdot/2</f>
        <v>#VALUE!</v>
      </c>
      <c r="AF813" s="0" t="e">
        <f aca="false">hALT1($E$13:$G$1365,AD813,2)</f>
        <v>#VALUE!</v>
      </c>
      <c r="AG813" s="0" t="e">
        <f aca="false">Veloc($E$13:$G$1365,AD813,3)</f>
        <v>#VALUE!</v>
      </c>
      <c r="AH813" s="0" t="e">
        <f aca="false">IF(AF813&lt;hT,$G$5+alfa*(AF813-ho),TT)</f>
        <v>#VALUE!</v>
      </c>
      <c r="AI813" s="0" t="e">
        <f aca="false">IF(AF813&lt;hT,pSL*(1/(1+alfa*AF813/($G$5-alfa*ho)))^(go/(Rair*alfa)),pT*EXP(-go*(AF813-hT)/(Rair*TT)))</f>
        <v>#VALUE!</v>
      </c>
      <c r="AJ813" s="0" t="e">
        <f aca="false">Mch(AG813,AH813,Rair,gamma)</f>
        <v>#VALUE!</v>
      </c>
      <c r="AK813" s="0" t="e">
        <f aca="false">Cpex(Cp0,AJ813,$N$9,$L$13:$M$19)</f>
        <v>#VALUE!</v>
      </c>
      <c r="AL813" s="0" t="e">
        <f aca="false">pex(AI813,AJ813,gamma,AK813)</f>
        <v>#VALUE!</v>
      </c>
      <c r="AM813" s="0" t="e">
        <f aca="false">MachThroat(gamma,AL813,AE813)</f>
        <v>#VALUE!</v>
      </c>
      <c r="AN813" s="0" t="e">
        <f aca="false">CN(AM813,CSON,CINC)</f>
        <v>#VALUE!</v>
      </c>
      <c r="AO813" s="0" t="e">
        <f aca="false">DPDT(Constant,AN813,AM813,gamma,AE813,AL813)</f>
        <v>#VALUE!</v>
      </c>
      <c r="AP813" s="0" t="s">
        <v>134</v>
      </c>
      <c r="AQ813" s="0" t="n">
        <f aca="false">Q813+deltaT/2</f>
        <v>8.08499999999987</v>
      </c>
      <c r="AR813" s="0" t="e">
        <f aca="false">pC+deltaT*pdot2/2</f>
        <v>#VALUE!</v>
      </c>
      <c r="AS813" s="0" t="e">
        <f aca="false">hALT1($E$13:$G$1365,AQ813,2)</f>
        <v>#VALUE!</v>
      </c>
      <c r="AT813" s="0" t="e">
        <f aca="false">Veloc($E$13:$G$1365,AQ813,3)</f>
        <v>#VALUE!</v>
      </c>
      <c r="AU813" s="0" t="e">
        <f aca="false">IF(AS813&lt;hT,$G$5+alfa*(AS813-ho),TT)</f>
        <v>#VALUE!</v>
      </c>
      <c r="AV813" s="0" t="e">
        <f aca="false">IF(AS813&lt;hT,pSL*(1/(1+alfa*AF813/($G$5-alfa*ho)))^(go/(Rair*alfa)),pT*EXP(-go*(AF813-hT)/(Rair*TT)))</f>
        <v>#VALUE!</v>
      </c>
      <c r="AW813" s="0" t="e">
        <f aca="false">Mch(AT813,AU813,Rair,gamma)</f>
        <v>#VALUE!</v>
      </c>
      <c r="AX813" s="0" t="e">
        <f aca="false">Cpex(Cp0,AW813,$N$9,$L$13:$M$19)</f>
        <v>#VALUE!</v>
      </c>
      <c r="AY813" s="0" t="e">
        <f aca="false">pex(AV813,AW813,gamma,AX813)</f>
        <v>#VALUE!</v>
      </c>
      <c r="AZ813" s="0" t="e">
        <f aca="false">MachThroat(gamma,AY813,AR813)</f>
        <v>#VALUE!</v>
      </c>
      <c r="BA813" s="0" t="e">
        <f aca="false">CN(AZ813,CSON,CINC)</f>
        <v>#VALUE!</v>
      </c>
      <c r="BB813" s="0" t="e">
        <f aca="false">DPDT(Constant,BA813,AZ813,gamma,AR813,AY813)</f>
        <v>#VALUE!</v>
      </c>
      <c r="BC813" s="0" t="s">
        <v>134</v>
      </c>
      <c r="BD813" s="0" t="n">
        <f aca="false">Q813+deltaT</f>
        <v>8.08999999999987</v>
      </c>
      <c r="BE813" s="0" t="e">
        <f aca="false">pC+deltaT*pdot3</f>
        <v>#VALUE!</v>
      </c>
      <c r="BF813" s="0" t="e">
        <f aca="false">hALT1($E$13:$G$1365,BD813,2)</f>
        <v>#VALUE!</v>
      </c>
      <c r="BG813" s="0" t="e">
        <f aca="false">Veloc($E$13:$G$1365,BD813,3)</f>
        <v>#VALUE!</v>
      </c>
      <c r="BH813" s="0" t="e">
        <f aca="false">IF(BF813&lt;hT,$G$5+alfa*(BF813-ho),TT)</f>
        <v>#VALUE!</v>
      </c>
      <c r="BI813" s="0" t="e">
        <f aca="false">IF(BF813&lt;hT,pSL*(1/(1+alfa*BF813/($G$5-alfa*ho)))^(go/(Rair*alfa)),pT*EXP(-go*(BF813-hT)/(Rair*TT)))</f>
        <v>#VALUE!</v>
      </c>
      <c r="BJ813" s="0" t="e">
        <f aca="false">Mch(BG813,BH813,Rair,gamma)</f>
        <v>#VALUE!</v>
      </c>
      <c r="BK813" s="0" t="e">
        <f aca="false">Cpex(Cp0,BJ813,$N$9,$L$13:$M$19)</f>
        <v>#VALUE!</v>
      </c>
      <c r="BL813" s="0" t="e">
        <f aca="false">pex(BI813,BJ813,gamma,BK813)</f>
        <v>#VALUE!</v>
      </c>
      <c r="BM813" s="0" t="e">
        <f aca="false">MachThroat(gamma,BL813,BE813)</f>
        <v>#VALUE!</v>
      </c>
      <c r="BN813" s="0" t="e">
        <f aca="false">CN(BM813,CSON,CINC)</f>
        <v>#VALUE!</v>
      </c>
      <c r="BO813" s="0" t="e">
        <f aca="false">DPDT(Constant,BN813,BM813,gamma,BE813,BL813)</f>
        <v>#VALUE!</v>
      </c>
      <c r="BP813" s="0" t="e">
        <f aca="false">pC+deltaT*(pdot+2*pdot2+2*pdot3+pdot4)/6</f>
        <v>#VALUE!</v>
      </c>
      <c r="BQ813" s="0" t="s">
        <v>134</v>
      </c>
      <c r="BR813" s="0" t="n">
        <f aca="false">Q813</f>
        <v>8.07999999999987</v>
      </c>
      <c r="BS813" s="0" t="e">
        <f aca="false">R813/144</f>
        <v>#VALUE!</v>
      </c>
      <c r="BT813" s="0" t="e">
        <f aca="false">pX/144</f>
        <v>#VALUE!</v>
      </c>
      <c r="BU813" s="0" t="e">
        <f aca="false">pa/144</f>
        <v>#VALUE!</v>
      </c>
      <c r="BV813" s="11" t="n">
        <f aca="false">BR813</f>
        <v>8.07999999999987</v>
      </c>
      <c r="BW813" s="12" t="e">
        <f aca="false">(pC-pX)/144</f>
        <v>#VALUE!</v>
      </c>
      <c r="BX813" s="0" t="s">
        <v>134</v>
      </c>
      <c r="BZ813" s="0" t="s">
        <v>134</v>
      </c>
      <c r="CA813" s="0" t="s">
        <v>134</v>
      </c>
      <c r="CB813" s="0" t="s">
        <v>134</v>
      </c>
      <c r="CC813" s="0" t="s">
        <v>134</v>
      </c>
      <c r="CD813" s="0" t="s">
        <v>134</v>
      </c>
      <c r="CE813" s="0" t="s">
        <v>134</v>
      </c>
    </row>
    <row r="814" customFormat="false" ht="12.75" hidden="false" customHeight="false" outlineLevel="0" collapsed="false">
      <c r="E814" s="9" t="n">
        <v>8.01</v>
      </c>
      <c r="F814" s="9" t="n">
        <v>7542.49186689285</v>
      </c>
      <c r="G814" s="9" t="n">
        <v>859.55046212454</v>
      </c>
      <c r="Q814" s="0" t="n">
        <f aca="false">Q813+deltaT</f>
        <v>8.08999999999987</v>
      </c>
      <c r="R814" s="0" t="e">
        <f aca="false">BP813</f>
        <v>#VALUE!</v>
      </c>
      <c r="S814" s="0" t="e">
        <f aca="false">hALT1($E$13:$G$1365,Q814,2)</f>
        <v>#VALUE!</v>
      </c>
      <c r="T814" s="0" t="e">
        <f aca="false">Veloc($E$13:$G$1365,Q814,3)</f>
        <v>#VALUE!</v>
      </c>
      <c r="U814" s="0" t="e">
        <f aca="false">IF(S814&lt;hT,$G$5+alfa*(S814-ho),TT)</f>
        <v>#VALUE!</v>
      </c>
      <c r="V814" s="0" t="e">
        <f aca="false">IF(S814&lt;hT,pSL*(1/(1+alfa*S814/($G$5-alfa*ho)))^(go/(Rair*alfa)),pT*EXP(-go*(S814-hT)/(Rair*TT)))</f>
        <v>#VALUE!</v>
      </c>
      <c r="W814" s="0" t="e">
        <f aca="false">Mch(T814,U814,Rair,gamma)</f>
        <v>#VALUE!</v>
      </c>
      <c r="X814" s="0" t="e">
        <f aca="false">Cpex(Cp0,W814,$N$9,$L$13:$M$19)</f>
        <v>#VALUE!</v>
      </c>
      <c r="Y814" s="0" t="e">
        <f aca="false">pex(V814,W814,gamma,X814)</f>
        <v>#VALUE!</v>
      </c>
      <c r="Z814" s="0" t="e">
        <f aca="false">MachThroat(gamma,Y814,R814)</f>
        <v>#VALUE!</v>
      </c>
      <c r="AA814" s="0" t="e">
        <f aca="false">CN(Z814,CSON,CINC)</f>
        <v>#VALUE!</v>
      </c>
      <c r="AB814" s="0" t="e">
        <f aca="false">DPDT(Constant,AA814,Z814,gamma,R814,Y814)</f>
        <v>#VALUE!</v>
      </c>
      <c r="AC814" s="0" t="s">
        <v>134</v>
      </c>
      <c r="AD814" s="0" t="n">
        <f aca="false">Q814+deltaT/2</f>
        <v>8.09499999999987</v>
      </c>
      <c r="AE814" s="0" t="e">
        <f aca="false">pC+deltaT*pdot/2</f>
        <v>#VALUE!</v>
      </c>
      <c r="AF814" s="0" t="e">
        <f aca="false">hALT1($E$13:$G$1365,AD814,2)</f>
        <v>#VALUE!</v>
      </c>
      <c r="AG814" s="0" t="e">
        <f aca="false">Veloc($E$13:$G$1365,AD814,3)</f>
        <v>#VALUE!</v>
      </c>
      <c r="AH814" s="0" t="e">
        <f aca="false">IF(AF814&lt;hT,$G$5+alfa*(AF814-ho),TT)</f>
        <v>#VALUE!</v>
      </c>
      <c r="AI814" s="0" t="e">
        <f aca="false">IF(AF814&lt;hT,pSL*(1/(1+alfa*AF814/($G$5-alfa*ho)))^(go/(Rair*alfa)),pT*EXP(-go*(AF814-hT)/(Rair*TT)))</f>
        <v>#VALUE!</v>
      </c>
      <c r="AJ814" s="0" t="e">
        <f aca="false">Mch(AG814,AH814,Rair,gamma)</f>
        <v>#VALUE!</v>
      </c>
      <c r="AK814" s="0" t="e">
        <f aca="false">Cpex(Cp0,AJ814,$N$9,$L$13:$M$19)</f>
        <v>#VALUE!</v>
      </c>
      <c r="AL814" s="0" t="e">
        <f aca="false">pex(AI814,AJ814,gamma,AK814)</f>
        <v>#VALUE!</v>
      </c>
      <c r="AM814" s="0" t="e">
        <f aca="false">MachThroat(gamma,AL814,AE814)</f>
        <v>#VALUE!</v>
      </c>
      <c r="AN814" s="0" t="e">
        <f aca="false">CN(AM814,CSON,CINC)</f>
        <v>#VALUE!</v>
      </c>
      <c r="AO814" s="0" t="e">
        <f aca="false">DPDT(Constant,AN814,AM814,gamma,AE814,AL814)</f>
        <v>#VALUE!</v>
      </c>
      <c r="AP814" s="0" t="s">
        <v>134</v>
      </c>
      <c r="AQ814" s="0" t="n">
        <f aca="false">Q814+deltaT/2</f>
        <v>8.09499999999987</v>
      </c>
      <c r="AR814" s="0" t="e">
        <f aca="false">pC+deltaT*pdot2/2</f>
        <v>#VALUE!</v>
      </c>
      <c r="AS814" s="0" t="e">
        <f aca="false">hALT1($E$13:$G$1365,AQ814,2)</f>
        <v>#VALUE!</v>
      </c>
      <c r="AT814" s="0" t="e">
        <f aca="false">Veloc($E$13:$G$1365,AQ814,3)</f>
        <v>#VALUE!</v>
      </c>
      <c r="AU814" s="0" t="e">
        <f aca="false">IF(AS814&lt;hT,$G$5+alfa*(AS814-ho),TT)</f>
        <v>#VALUE!</v>
      </c>
      <c r="AV814" s="0" t="e">
        <f aca="false">IF(AS814&lt;hT,pSL*(1/(1+alfa*AF814/($G$5-alfa*ho)))^(go/(Rair*alfa)),pT*EXP(-go*(AF814-hT)/(Rair*TT)))</f>
        <v>#VALUE!</v>
      </c>
      <c r="AW814" s="0" t="e">
        <f aca="false">Mch(AT814,AU814,Rair,gamma)</f>
        <v>#VALUE!</v>
      </c>
      <c r="AX814" s="0" t="e">
        <f aca="false">Cpex(Cp0,AW814,$N$9,$L$13:$M$19)</f>
        <v>#VALUE!</v>
      </c>
      <c r="AY814" s="0" t="e">
        <f aca="false">pex(AV814,AW814,gamma,AX814)</f>
        <v>#VALUE!</v>
      </c>
      <c r="AZ814" s="0" t="e">
        <f aca="false">MachThroat(gamma,AY814,AR814)</f>
        <v>#VALUE!</v>
      </c>
      <c r="BA814" s="0" t="e">
        <f aca="false">CN(AZ814,CSON,CINC)</f>
        <v>#VALUE!</v>
      </c>
      <c r="BB814" s="0" t="e">
        <f aca="false">DPDT(Constant,BA814,AZ814,gamma,AR814,AY814)</f>
        <v>#VALUE!</v>
      </c>
      <c r="BC814" s="0" t="s">
        <v>134</v>
      </c>
      <c r="BD814" s="0" t="n">
        <f aca="false">Q814+deltaT</f>
        <v>8.09999999999987</v>
      </c>
      <c r="BE814" s="0" t="e">
        <f aca="false">pC+deltaT*pdot3</f>
        <v>#VALUE!</v>
      </c>
      <c r="BF814" s="0" t="e">
        <f aca="false">hALT1($E$13:$G$1365,BD814,2)</f>
        <v>#VALUE!</v>
      </c>
      <c r="BG814" s="0" t="e">
        <f aca="false">Veloc($E$13:$G$1365,BD814,3)</f>
        <v>#VALUE!</v>
      </c>
      <c r="BH814" s="0" t="e">
        <f aca="false">IF(BF814&lt;hT,$G$5+alfa*(BF814-ho),TT)</f>
        <v>#VALUE!</v>
      </c>
      <c r="BI814" s="0" t="e">
        <f aca="false">IF(BF814&lt;hT,pSL*(1/(1+alfa*BF814/($G$5-alfa*ho)))^(go/(Rair*alfa)),pT*EXP(-go*(BF814-hT)/(Rair*TT)))</f>
        <v>#VALUE!</v>
      </c>
      <c r="BJ814" s="0" t="e">
        <f aca="false">Mch(BG814,BH814,Rair,gamma)</f>
        <v>#VALUE!</v>
      </c>
      <c r="BK814" s="0" t="e">
        <f aca="false">Cpex(Cp0,BJ814,$N$9,$L$13:$M$19)</f>
        <v>#VALUE!</v>
      </c>
      <c r="BL814" s="0" t="e">
        <f aca="false">pex(BI814,BJ814,gamma,BK814)</f>
        <v>#VALUE!</v>
      </c>
      <c r="BM814" s="0" t="e">
        <f aca="false">MachThroat(gamma,BL814,BE814)</f>
        <v>#VALUE!</v>
      </c>
      <c r="BN814" s="0" t="e">
        <f aca="false">CN(BM814,CSON,CINC)</f>
        <v>#VALUE!</v>
      </c>
      <c r="BO814" s="0" t="e">
        <f aca="false">DPDT(Constant,BN814,BM814,gamma,BE814,BL814)</f>
        <v>#VALUE!</v>
      </c>
      <c r="BP814" s="0" t="e">
        <f aca="false">pC+deltaT*(pdot+2*pdot2+2*pdot3+pdot4)/6</f>
        <v>#VALUE!</v>
      </c>
      <c r="BQ814" s="0" t="s">
        <v>134</v>
      </c>
      <c r="BR814" s="0" t="n">
        <f aca="false">Q814</f>
        <v>8.08999999999987</v>
      </c>
      <c r="BS814" s="0" t="e">
        <f aca="false">R814/144</f>
        <v>#VALUE!</v>
      </c>
      <c r="BT814" s="0" t="e">
        <f aca="false">pX/144</f>
        <v>#VALUE!</v>
      </c>
      <c r="BU814" s="0" t="e">
        <f aca="false">pa/144</f>
        <v>#VALUE!</v>
      </c>
      <c r="BV814" s="11" t="n">
        <f aca="false">BR814</f>
        <v>8.08999999999987</v>
      </c>
      <c r="BW814" s="12" t="e">
        <f aca="false">(pC-pX)/144</f>
        <v>#VALUE!</v>
      </c>
      <c r="BX814" s="0" t="s">
        <v>134</v>
      </c>
      <c r="BZ814" s="0" t="s">
        <v>134</v>
      </c>
      <c r="CA814" s="0" t="s">
        <v>134</v>
      </c>
      <c r="CB814" s="0" t="s">
        <v>134</v>
      </c>
      <c r="CC814" s="0" t="s">
        <v>134</v>
      </c>
      <c r="CD814" s="0" t="s">
        <v>134</v>
      </c>
      <c r="CE814" s="0" t="s">
        <v>134</v>
      </c>
    </row>
    <row r="815" customFormat="false" ht="12.75" hidden="false" customHeight="false" outlineLevel="0" collapsed="false">
      <c r="E815" s="9" t="n">
        <v>8.02</v>
      </c>
      <c r="F815" s="9" t="n">
        <v>7551.08366123775</v>
      </c>
      <c r="G815" s="9" t="n">
        <v>858.808536459274</v>
      </c>
      <c r="Q815" s="0" t="n">
        <f aca="false">Q814+deltaT</f>
        <v>8.09999999999987</v>
      </c>
      <c r="R815" s="0" t="e">
        <f aca="false">BP814</f>
        <v>#VALUE!</v>
      </c>
      <c r="S815" s="0" t="e">
        <f aca="false">hALT1($E$13:$G$1365,Q815,2)</f>
        <v>#VALUE!</v>
      </c>
      <c r="T815" s="0" t="e">
        <f aca="false">Veloc($E$13:$G$1365,Q815,3)</f>
        <v>#VALUE!</v>
      </c>
      <c r="U815" s="0" t="e">
        <f aca="false">IF(S815&lt;hT,$G$5+alfa*(S815-ho),TT)</f>
        <v>#VALUE!</v>
      </c>
      <c r="V815" s="0" t="e">
        <f aca="false">IF(S815&lt;hT,pSL*(1/(1+alfa*S815/($G$5-alfa*ho)))^(go/(Rair*alfa)),pT*EXP(-go*(S815-hT)/(Rair*TT)))</f>
        <v>#VALUE!</v>
      </c>
      <c r="W815" s="0" t="e">
        <f aca="false">Mch(T815,U815,Rair,gamma)</f>
        <v>#VALUE!</v>
      </c>
      <c r="X815" s="0" t="e">
        <f aca="false">Cpex(Cp0,W815,$N$9,$L$13:$M$19)</f>
        <v>#VALUE!</v>
      </c>
      <c r="Y815" s="0" t="e">
        <f aca="false">pex(V815,W815,gamma,X815)</f>
        <v>#VALUE!</v>
      </c>
      <c r="Z815" s="0" t="e">
        <f aca="false">MachThroat(gamma,Y815,R815)</f>
        <v>#VALUE!</v>
      </c>
      <c r="AA815" s="0" t="e">
        <f aca="false">CN(Z815,CSON,CINC)</f>
        <v>#VALUE!</v>
      </c>
      <c r="AB815" s="0" t="e">
        <f aca="false">DPDT(Constant,AA815,Z815,gamma,R815,Y815)</f>
        <v>#VALUE!</v>
      </c>
      <c r="AC815" s="0" t="s">
        <v>134</v>
      </c>
      <c r="AD815" s="0" t="n">
        <f aca="false">Q815+deltaT/2</f>
        <v>8.10499999999987</v>
      </c>
      <c r="AE815" s="0" t="e">
        <f aca="false">pC+deltaT*pdot/2</f>
        <v>#VALUE!</v>
      </c>
      <c r="AF815" s="0" t="e">
        <f aca="false">hALT1($E$13:$G$1365,AD815,2)</f>
        <v>#VALUE!</v>
      </c>
      <c r="AG815" s="0" t="e">
        <f aca="false">Veloc($E$13:$G$1365,AD815,3)</f>
        <v>#VALUE!</v>
      </c>
      <c r="AH815" s="0" t="e">
        <f aca="false">IF(AF815&lt;hT,$G$5+alfa*(AF815-ho),TT)</f>
        <v>#VALUE!</v>
      </c>
      <c r="AI815" s="0" t="e">
        <f aca="false">IF(AF815&lt;hT,pSL*(1/(1+alfa*AF815/($G$5-alfa*ho)))^(go/(Rair*alfa)),pT*EXP(-go*(AF815-hT)/(Rair*TT)))</f>
        <v>#VALUE!</v>
      </c>
      <c r="AJ815" s="0" t="e">
        <f aca="false">Mch(AG815,AH815,Rair,gamma)</f>
        <v>#VALUE!</v>
      </c>
      <c r="AK815" s="0" t="e">
        <f aca="false">Cpex(Cp0,AJ815,$N$9,$L$13:$M$19)</f>
        <v>#VALUE!</v>
      </c>
      <c r="AL815" s="0" t="e">
        <f aca="false">pex(AI815,AJ815,gamma,AK815)</f>
        <v>#VALUE!</v>
      </c>
      <c r="AM815" s="0" t="e">
        <f aca="false">MachThroat(gamma,AL815,AE815)</f>
        <v>#VALUE!</v>
      </c>
      <c r="AN815" s="0" t="e">
        <f aca="false">CN(AM815,CSON,CINC)</f>
        <v>#VALUE!</v>
      </c>
      <c r="AO815" s="0" t="e">
        <f aca="false">DPDT(Constant,AN815,AM815,gamma,AE815,AL815)</f>
        <v>#VALUE!</v>
      </c>
      <c r="AP815" s="0" t="s">
        <v>134</v>
      </c>
      <c r="AQ815" s="0" t="n">
        <f aca="false">Q815+deltaT/2</f>
        <v>8.10499999999987</v>
      </c>
      <c r="AR815" s="0" t="e">
        <f aca="false">pC+deltaT*pdot2/2</f>
        <v>#VALUE!</v>
      </c>
      <c r="AS815" s="0" t="e">
        <f aca="false">hALT1($E$13:$G$1365,AQ815,2)</f>
        <v>#VALUE!</v>
      </c>
      <c r="AT815" s="0" t="e">
        <f aca="false">Veloc($E$13:$G$1365,AQ815,3)</f>
        <v>#VALUE!</v>
      </c>
      <c r="AU815" s="0" t="e">
        <f aca="false">IF(AS815&lt;hT,$G$5+alfa*(AS815-ho),TT)</f>
        <v>#VALUE!</v>
      </c>
      <c r="AV815" s="0" t="e">
        <f aca="false">IF(AS815&lt;hT,pSL*(1/(1+alfa*AF815/($G$5-alfa*ho)))^(go/(Rair*alfa)),pT*EXP(-go*(AF815-hT)/(Rair*TT)))</f>
        <v>#VALUE!</v>
      </c>
      <c r="AW815" s="0" t="e">
        <f aca="false">Mch(AT815,AU815,Rair,gamma)</f>
        <v>#VALUE!</v>
      </c>
      <c r="AX815" s="0" t="e">
        <f aca="false">Cpex(Cp0,AW815,$N$9,$L$13:$M$19)</f>
        <v>#VALUE!</v>
      </c>
      <c r="AY815" s="0" t="e">
        <f aca="false">pex(AV815,AW815,gamma,AX815)</f>
        <v>#VALUE!</v>
      </c>
      <c r="AZ815" s="0" t="e">
        <f aca="false">MachThroat(gamma,AY815,AR815)</f>
        <v>#VALUE!</v>
      </c>
      <c r="BA815" s="0" t="e">
        <f aca="false">CN(AZ815,CSON,CINC)</f>
        <v>#VALUE!</v>
      </c>
      <c r="BB815" s="0" t="e">
        <f aca="false">DPDT(Constant,BA815,AZ815,gamma,AR815,AY815)</f>
        <v>#VALUE!</v>
      </c>
      <c r="BC815" s="0" t="s">
        <v>134</v>
      </c>
      <c r="BD815" s="0" t="n">
        <f aca="false">Q815+deltaT</f>
        <v>8.10999999999987</v>
      </c>
      <c r="BE815" s="0" t="e">
        <f aca="false">pC+deltaT*pdot3</f>
        <v>#VALUE!</v>
      </c>
      <c r="BF815" s="0" t="e">
        <f aca="false">hALT1($E$13:$G$1365,BD815,2)</f>
        <v>#VALUE!</v>
      </c>
      <c r="BG815" s="0" t="e">
        <f aca="false">Veloc($E$13:$G$1365,BD815,3)</f>
        <v>#VALUE!</v>
      </c>
      <c r="BH815" s="0" t="e">
        <f aca="false">IF(BF815&lt;hT,$G$5+alfa*(BF815-ho),TT)</f>
        <v>#VALUE!</v>
      </c>
      <c r="BI815" s="0" t="e">
        <f aca="false">IF(BF815&lt;hT,pSL*(1/(1+alfa*BF815/($G$5-alfa*ho)))^(go/(Rair*alfa)),pT*EXP(-go*(BF815-hT)/(Rair*TT)))</f>
        <v>#VALUE!</v>
      </c>
      <c r="BJ815" s="0" t="e">
        <f aca="false">Mch(BG815,BH815,Rair,gamma)</f>
        <v>#VALUE!</v>
      </c>
      <c r="BK815" s="0" t="e">
        <f aca="false">Cpex(Cp0,BJ815,$N$9,$L$13:$M$19)</f>
        <v>#VALUE!</v>
      </c>
      <c r="BL815" s="0" t="e">
        <f aca="false">pex(BI815,BJ815,gamma,BK815)</f>
        <v>#VALUE!</v>
      </c>
      <c r="BM815" s="0" t="e">
        <f aca="false">MachThroat(gamma,BL815,BE815)</f>
        <v>#VALUE!</v>
      </c>
      <c r="BN815" s="0" t="e">
        <f aca="false">CN(BM815,CSON,CINC)</f>
        <v>#VALUE!</v>
      </c>
      <c r="BO815" s="0" t="e">
        <f aca="false">DPDT(Constant,BN815,BM815,gamma,BE815,BL815)</f>
        <v>#VALUE!</v>
      </c>
      <c r="BP815" s="0" t="e">
        <f aca="false">pC+deltaT*(pdot+2*pdot2+2*pdot3+pdot4)/6</f>
        <v>#VALUE!</v>
      </c>
      <c r="BQ815" s="0" t="s">
        <v>134</v>
      </c>
      <c r="BR815" s="0" t="n">
        <f aca="false">Q815</f>
        <v>8.09999999999987</v>
      </c>
      <c r="BS815" s="0" t="e">
        <f aca="false">R815/144</f>
        <v>#VALUE!</v>
      </c>
      <c r="BT815" s="0" t="e">
        <f aca="false">pX/144</f>
        <v>#VALUE!</v>
      </c>
      <c r="BU815" s="0" t="e">
        <f aca="false">pa/144</f>
        <v>#VALUE!</v>
      </c>
      <c r="BV815" s="11" t="n">
        <f aca="false">BR815</f>
        <v>8.09999999999987</v>
      </c>
      <c r="BW815" s="12" t="e">
        <f aca="false">(pC-pX)/144</f>
        <v>#VALUE!</v>
      </c>
      <c r="BX815" s="0" t="s">
        <v>134</v>
      </c>
      <c r="BZ815" s="0" t="s">
        <v>134</v>
      </c>
      <c r="CA815" s="0" t="s">
        <v>134</v>
      </c>
      <c r="CB815" s="0" t="s">
        <v>134</v>
      </c>
      <c r="CC815" s="0" t="s">
        <v>134</v>
      </c>
      <c r="CD815" s="0" t="s">
        <v>134</v>
      </c>
      <c r="CE815" s="0" t="s">
        <v>134</v>
      </c>
    </row>
    <row r="816" customFormat="false" ht="12.75" hidden="false" customHeight="false" outlineLevel="0" collapsed="false">
      <c r="E816" s="9" t="n">
        <v>8.03</v>
      </c>
      <c r="F816" s="9" t="n">
        <v>7559.66804021148</v>
      </c>
      <c r="G816" s="9" t="n">
        <v>858.067387627363</v>
      </c>
      <c r="Q816" s="0" t="n">
        <f aca="false">Q815+deltaT</f>
        <v>8.10999999999987</v>
      </c>
      <c r="R816" s="0" t="e">
        <f aca="false">BP815</f>
        <v>#VALUE!</v>
      </c>
      <c r="S816" s="0" t="e">
        <f aca="false">hALT1($E$13:$G$1365,Q816,2)</f>
        <v>#VALUE!</v>
      </c>
      <c r="T816" s="0" t="e">
        <f aca="false">Veloc($E$13:$G$1365,Q816,3)</f>
        <v>#VALUE!</v>
      </c>
      <c r="U816" s="0" t="e">
        <f aca="false">IF(S816&lt;hT,$G$5+alfa*(S816-ho),TT)</f>
        <v>#VALUE!</v>
      </c>
      <c r="V816" s="0" t="e">
        <f aca="false">IF(S816&lt;hT,pSL*(1/(1+alfa*S816/($G$5-alfa*ho)))^(go/(Rair*alfa)),pT*EXP(-go*(S816-hT)/(Rair*TT)))</f>
        <v>#VALUE!</v>
      </c>
      <c r="W816" s="0" t="e">
        <f aca="false">Mch(T816,U816,Rair,gamma)</f>
        <v>#VALUE!</v>
      </c>
      <c r="X816" s="0" t="e">
        <f aca="false">Cpex(Cp0,W816,$N$9,$L$13:$M$19)</f>
        <v>#VALUE!</v>
      </c>
      <c r="Y816" s="0" t="e">
        <f aca="false">pex(V816,W816,gamma,X816)</f>
        <v>#VALUE!</v>
      </c>
      <c r="Z816" s="0" t="e">
        <f aca="false">MachThroat(gamma,Y816,R816)</f>
        <v>#VALUE!</v>
      </c>
      <c r="AA816" s="0" t="e">
        <f aca="false">CN(Z816,CSON,CINC)</f>
        <v>#VALUE!</v>
      </c>
      <c r="AB816" s="0" t="e">
        <f aca="false">DPDT(Constant,AA816,Z816,gamma,R816,Y816)</f>
        <v>#VALUE!</v>
      </c>
      <c r="AC816" s="0" t="s">
        <v>134</v>
      </c>
      <c r="AD816" s="0" t="n">
        <f aca="false">Q816+deltaT/2</f>
        <v>8.11499999999987</v>
      </c>
      <c r="AE816" s="0" t="e">
        <f aca="false">pC+deltaT*pdot/2</f>
        <v>#VALUE!</v>
      </c>
      <c r="AF816" s="0" t="e">
        <f aca="false">hALT1($E$13:$G$1365,AD816,2)</f>
        <v>#VALUE!</v>
      </c>
      <c r="AG816" s="0" t="e">
        <f aca="false">Veloc($E$13:$G$1365,AD816,3)</f>
        <v>#VALUE!</v>
      </c>
      <c r="AH816" s="0" t="e">
        <f aca="false">IF(AF816&lt;hT,$G$5+alfa*(AF816-ho),TT)</f>
        <v>#VALUE!</v>
      </c>
      <c r="AI816" s="0" t="e">
        <f aca="false">IF(AF816&lt;hT,pSL*(1/(1+alfa*AF816/($G$5-alfa*ho)))^(go/(Rair*alfa)),pT*EXP(-go*(AF816-hT)/(Rair*TT)))</f>
        <v>#VALUE!</v>
      </c>
      <c r="AJ816" s="0" t="e">
        <f aca="false">Mch(AG816,AH816,Rair,gamma)</f>
        <v>#VALUE!</v>
      </c>
      <c r="AK816" s="0" t="e">
        <f aca="false">Cpex(Cp0,AJ816,$N$9,$L$13:$M$19)</f>
        <v>#VALUE!</v>
      </c>
      <c r="AL816" s="0" t="e">
        <f aca="false">pex(AI816,AJ816,gamma,AK816)</f>
        <v>#VALUE!</v>
      </c>
      <c r="AM816" s="0" t="e">
        <f aca="false">MachThroat(gamma,AL816,AE816)</f>
        <v>#VALUE!</v>
      </c>
      <c r="AN816" s="0" t="e">
        <f aca="false">CN(AM816,CSON,CINC)</f>
        <v>#VALUE!</v>
      </c>
      <c r="AO816" s="0" t="e">
        <f aca="false">DPDT(Constant,AN816,AM816,gamma,AE816,AL816)</f>
        <v>#VALUE!</v>
      </c>
      <c r="AP816" s="0" t="s">
        <v>134</v>
      </c>
      <c r="AQ816" s="0" t="n">
        <f aca="false">Q816+deltaT/2</f>
        <v>8.11499999999987</v>
      </c>
      <c r="AR816" s="0" t="e">
        <f aca="false">pC+deltaT*pdot2/2</f>
        <v>#VALUE!</v>
      </c>
      <c r="AS816" s="0" t="e">
        <f aca="false">hALT1($E$13:$G$1365,AQ816,2)</f>
        <v>#VALUE!</v>
      </c>
      <c r="AT816" s="0" t="e">
        <f aca="false">Veloc($E$13:$G$1365,AQ816,3)</f>
        <v>#VALUE!</v>
      </c>
      <c r="AU816" s="0" t="e">
        <f aca="false">IF(AS816&lt;hT,$G$5+alfa*(AS816-ho),TT)</f>
        <v>#VALUE!</v>
      </c>
      <c r="AV816" s="0" t="e">
        <f aca="false">IF(AS816&lt;hT,pSL*(1/(1+alfa*AF816/($G$5-alfa*ho)))^(go/(Rair*alfa)),pT*EXP(-go*(AF816-hT)/(Rair*TT)))</f>
        <v>#VALUE!</v>
      </c>
      <c r="AW816" s="0" t="e">
        <f aca="false">Mch(AT816,AU816,Rair,gamma)</f>
        <v>#VALUE!</v>
      </c>
      <c r="AX816" s="0" t="e">
        <f aca="false">Cpex(Cp0,AW816,$N$9,$L$13:$M$19)</f>
        <v>#VALUE!</v>
      </c>
      <c r="AY816" s="0" t="e">
        <f aca="false">pex(AV816,AW816,gamma,AX816)</f>
        <v>#VALUE!</v>
      </c>
      <c r="AZ816" s="0" t="e">
        <f aca="false">MachThroat(gamma,AY816,AR816)</f>
        <v>#VALUE!</v>
      </c>
      <c r="BA816" s="0" t="e">
        <f aca="false">CN(AZ816,CSON,CINC)</f>
        <v>#VALUE!</v>
      </c>
      <c r="BB816" s="0" t="e">
        <f aca="false">DPDT(Constant,BA816,AZ816,gamma,AR816,AY816)</f>
        <v>#VALUE!</v>
      </c>
      <c r="BC816" s="0" t="s">
        <v>134</v>
      </c>
      <c r="BD816" s="0" t="n">
        <f aca="false">Q816+deltaT</f>
        <v>8.11999999999987</v>
      </c>
      <c r="BE816" s="0" t="e">
        <f aca="false">pC+deltaT*pdot3</f>
        <v>#VALUE!</v>
      </c>
      <c r="BF816" s="0" t="e">
        <f aca="false">hALT1($E$13:$G$1365,BD816,2)</f>
        <v>#VALUE!</v>
      </c>
      <c r="BG816" s="0" t="e">
        <f aca="false">Veloc($E$13:$G$1365,BD816,3)</f>
        <v>#VALUE!</v>
      </c>
      <c r="BH816" s="0" t="e">
        <f aca="false">IF(BF816&lt;hT,$G$5+alfa*(BF816-ho),TT)</f>
        <v>#VALUE!</v>
      </c>
      <c r="BI816" s="0" t="e">
        <f aca="false">IF(BF816&lt;hT,pSL*(1/(1+alfa*BF816/($G$5-alfa*ho)))^(go/(Rair*alfa)),pT*EXP(-go*(BF816-hT)/(Rair*TT)))</f>
        <v>#VALUE!</v>
      </c>
      <c r="BJ816" s="0" t="e">
        <f aca="false">Mch(BG816,BH816,Rair,gamma)</f>
        <v>#VALUE!</v>
      </c>
      <c r="BK816" s="0" t="e">
        <f aca="false">Cpex(Cp0,BJ816,$N$9,$L$13:$M$19)</f>
        <v>#VALUE!</v>
      </c>
      <c r="BL816" s="0" t="e">
        <f aca="false">pex(BI816,BJ816,gamma,BK816)</f>
        <v>#VALUE!</v>
      </c>
      <c r="BM816" s="0" t="e">
        <f aca="false">MachThroat(gamma,BL816,BE816)</f>
        <v>#VALUE!</v>
      </c>
      <c r="BN816" s="0" t="e">
        <f aca="false">CN(BM816,CSON,CINC)</f>
        <v>#VALUE!</v>
      </c>
      <c r="BO816" s="0" t="e">
        <f aca="false">DPDT(Constant,BN816,BM816,gamma,BE816,BL816)</f>
        <v>#VALUE!</v>
      </c>
      <c r="BP816" s="0" t="e">
        <f aca="false">pC+deltaT*(pdot+2*pdot2+2*pdot3+pdot4)/6</f>
        <v>#VALUE!</v>
      </c>
      <c r="BQ816" s="0" t="s">
        <v>134</v>
      </c>
      <c r="BR816" s="0" t="n">
        <f aca="false">Q816</f>
        <v>8.10999999999987</v>
      </c>
      <c r="BS816" s="0" t="e">
        <f aca="false">R816/144</f>
        <v>#VALUE!</v>
      </c>
      <c r="BT816" s="0" t="e">
        <f aca="false">pX/144</f>
        <v>#VALUE!</v>
      </c>
      <c r="BU816" s="0" t="e">
        <f aca="false">pa/144</f>
        <v>#VALUE!</v>
      </c>
      <c r="BV816" s="11" t="n">
        <f aca="false">BR816</f>
        <v>8.10999999999987</v>
      </c>
      <c r="BW816" s="12" t="e">
        <f aca="false">(pC-pX)/144</f>
        <v>#VALUE!</v>
      </c>
      <c r="BX816" s="0" t="s">
        <v>134</v>
      </c>
      <c r="BZ816" s="0" t="s">
        <v>134</v>
      </c>
      <c r="CA816" s="0" t="s">
        <v>134</v>
      </c>
      <c r="CB816" s="0" t="s">
        <v>134</v>
      </c>
      <c r="CC816" s="0" t="s">
        <v>134</v>
      </c>
      <c r="CD816" s="0" t="s">
        <v>134</v>
      </c>
      <c r="CE816" s="0" t="s">
        <v>134</v>
      </c>
    </row>
    <row r="817" customFormat="false" ht="12.75" hidden="false" customHeight="false" outlineLevel="0" collapsed="false">
      <c r="E817" s="9" t="n">
        <v>8.04</v>
      </c>
      <c r="F817" s="9" t="n">
        <v>7568.24501157443</v>
      </c>
      <c r="G817" s="9" t="n">
        <v>857.327014037867</v>
      </c>
      <c r="Q817" s="0" t="n">
        <f aca="false">Q816+deltaT</f>
        <v>8.11999999999987</v>
      </c>
      <c r="R817" s="0" t="e">
        <f aca="false">BP816</f>
        <v>#VALUE!</v>
      </c>
      <c r="S817" s="0" t="e">
        <f aca="false">hALT1($E$13:$G$1365,Q817,2)</f>
        <v>#VALUE!</v>
      </c>
      <c r="T817" s="0" t="e">
        <f aca="false">Veloc($E$13:$G$1365,Q817,3)</f>
        <v>#VALUE!</v>
      </c>
      <c r="U817" s="0" t="e">
        <f aca="false">IF(S817&lt;hT,$G$5+alfa*(S817-ho),TT)</f>
        <v>#VALUE!</v>
      </c>
      <c r="V817" s="0" t="e">
        <f aca="false">IF(S817&lt;hT,pSL*(1/(1+alfa*S817/($G$5-alfa*ho)))^(go/(Rair*alfa)),pT*EXP(-go*(S817-hT)/(Rair*TT)))</f>
        <v>#VALUE!</v>
      </c>
      <c r="W817" s="0" t="e">
        <f aca="false">Mch(T817,U817,Rair,gamma)</f>
        <v>#VALUE!</v>
      </c>
      <c r="X817" s="0" t="e">
        <f aca="false">Cpex(Cp0,W817,$N$9,$L$13:$M$19)</f>
        <v>#VALUE!</v>
      </c>
      <c r="Y817" s="0" t="e">
        <f aca="false">pex(V817,W817,gamma,X817)</f>
        <v>#VALUE!</v>
      </c>
      <c r="Z817" s="0" t="e">
        <f aca="false">MachThroat(gamma,Y817,R817)</f>
        <v>#VALUE!</v>
      </c>
      <c r="AA817" s="0" t="e">
        <f aca="false">CN(Z817,CSON,CINC)</f>
        <v>#VALUE!</v>
      </c>
      <c r="AB817" s="0" t="e">
        <f aca="false">DPDT(Constant,AA817,Z817,gamma,R817,Y817)</f>
        <v>#VALUE!</v>
      </c>
      <c r="AC817" s="0" t="s">
        <v>134</v>
      </c>
      <c r="AD817" s="0" t="n">
        <f aca="false">Q817+deltaT/2</f>
        <v>8.12499999999987</v>
      </c>
      <c r="AE817" s="0" t="e">
        <f aca="false">pC+deltaT*pdot/2</f>
        <v>#VALUE!</v>
      </c>
      <c r="AF817" s="0" t="e">
        <f aca="false">hALT1($E$13:$G$1365,AD817,2)</f>
        <v>#VALUE!</v>
      </c>
      <c r="AG817" s="0" t="e">
        <f aca="false">Veloc($E$13:$G$1365,AD817,3)</f>
        <v>#VALUE!</v>
      </c>
      <c r="AH817" s="0" t="e">
        <f aca="false">IF(AF817&lt;hT,$G$5+alfa*(AF817-ho),TT)</f>
        <v>#VALUE!</v>
      </c>
      <c r="AI817" s="0" t="e">
        <f aca="false">IF(AF817&lt;hT,pSL*(1/(1+alfa*AF817/($G$5-alfa*ho)))^(go/(Rair*alfa)),pT*EXP(-go*(AF817-hT)/(Rair*TT)))</f>
        <v>#VALUE!</v>
      </c>
      <c r="AJ817" s="0" t="e">
        <f aca="false">Mch(AG817,AH817,Rair,gamma)</f>
        <v>#VALUE!</v>
      </c>
      <c r="AK817" s="0" t="e">
        <f aca="false">Cpex(Cp0,AJ817,$N$9,$L$13:$M$19)</f>
        <v>#VALUE!</v>
      </c>
      <c r="AL817" s="0" t="e">
        <f aca="false">pex(AI817,AJ817,gamma,AK817)</f>
        <v>#VALUE!</v>
      </c>
      <c r="AM817" s="0" t="e">
        <f aca="false">MachThroat(gamma,AL817,AE817)</f>
        <v>#VALUE!</v>
      </c>
      <c r="AN817" s="0" t="e">
        <f aca="false">CN(AM817,CSON,CINC)</f>
        <v>#VALUE!</v>
      </c>
      <c r="AO817" s="0" t="e">
        <f aca="false">DPDT(Constant,AN817,AM817,gamma,AE817,AL817)</f>
        <v>#VALUE!</v>
      </c>
      <c r="AP817" s="0" t="s">
        <v>134</v>
      </c>
      <c r="AQ817" s="0" t="n">
        <f aca="false">Q817+deltaT/2</f>
        <v>8.12499999999987</v>
      </c>
      <c r="AR817" s="0" t="e">
        <f aca="false">pC+deltaT*pdot2/2</f>
        <v>#VALUE!</v>
      </c>
      <c r="AS817" s="0" t="e">
        <f aca="false">hALT1($E$13:$G$1365,AQ817,2)</f>
        <v>#VALUE!</v>
      </c>
      <c r="AT817" s="0" t="e">
        <f aca="false">Veloc($E$13:$G$1365,AQ817,3)</f>
        <v>#VALUE!</v>
      </c>
      <c r="AU817" s="0" t="e">
        <f aca="false">IF(AS817&lt;hT,$G$5+alfa*(AS817-ho),TT)</f>
        <v>#VALUE!</v>
      </c>
      <c r="AV817" s="0" t="e">
        <f aca="false">IF(AS817&lt;hT,pSL*(1/(1+alfa*AF817/($G$5-alfa*ho)))^(go/(Rair*alfa)),pT*EXP(-go*(AF817-hT)/(Rair*TT)))</f>
        <v>#VALUE!</v>
      </c>
      <c r="AW817" s="0" t="e">
        <f aca="false">Mch(AT817,AU817,Rair,gamma)</f>
        <v>#VALUE!</v>
      </c>
      <c r="AX817" s="0" t="e">
        <f aca="false">Cpex(Cp0,AW817,$N$9,$L$13:$M$19)</f>
        <v>#VALUE!</v>
      </c>
      <c r="AY817" s="0" t="e">
        <f aca="false">pex(AV817,AW817,gamma,AX817)</f>
        <v>#VALUE!</v>
      </c>
      <c r="AZ817" s="0" t="e">
        <f aca="false">MachThroat(gamma,AY817,AR817)</f>
        <v>#VALUE!</v>
      </c>
      <c r="BA817" s="0" t="e">
        <f aca="false">CN(AZ817,CSON,CINC)</f>
        <v>#VALUE!</v>
      </c>
      <c r="BB817" s="0" t="e">
        <f aca="false">DPDT(Constant,BA817,AZ817,gamma,AR817,AY817)</f>
        <v>#VALUE!</v>
      </c>
      <c r="BC817" s="0" t="s">
        <v>134</v>
      </c>
      <c r="BD817" s="0" t="n">
        <f aca="false">Q817+deltaT</f>
        <v>8.12999999999987</v>
      </c>
      <c r="BE817" s="0" t="e">
        <f aca="false">pC+deltaT*pdot3</f>
        <v>#VALUE!</v>
      </c>
      <c r="BF817" s="0" t="e">
        <f aca="false">hALT1($E$13:$G$1365,BD817,2)</f>
        <v>#VALUE!</v>
      </c>
      <c r="BG817" s="0" t="e">
        <f aca="false">Veloc($E$13:$G$1365,BD817,3)</f>
        <v>#VALUE!</v>
      </c>
      <c r="BH817" s="0" t="e">
        <f aca="false">IF(BF817&lt;hT,$G$5+alfa*(BF817-ho),TT)</f>
        <v>#VALUE!</v>
      </c>
      <c r="BI817" s="0" t="e">
        <f aca="false">IF(BF817&lt;hT,pSL*(1/(1+alfa*BF817/($G$5-alfa*ho)))^(go/(Rair*alfa)),pT*EXP(-go*(BF817-hT)/(Rair*TT)))</f>
        <v>#VALUE!</v>
      </c>
      <c r="BJ817" s="0" t="e">
        <f aca="false">Mch(BG817,BH817,Rair,gamma)</f>
        <v>#VALUE!</v>
      </c>
      <c r="BK817" s="0" t="e">
        <f aca="false">Cpex(Cp0,BJ817,$N$9,$L$13:$M$19)</f>
        <v>#VALUE!</v>
      </c>
      <c r="BL817" s="0" t="e">
        <f aca="false">pex(BI817,BJ817,gamma,BK817)</f>
        <v>#VALUE!</v>
      </c>
      <c r="BM817" s="0" t="e">
        <f aca="false">MachThroat(gamma,BL817,BE817)</f>
        <v>#VALUE!</v>
      </c>
      <c r="BN817" s="0" t="e">
        <f aca="false">CN(BM817,CSON,CINC)</f>
        <v>#VALUE!</v>
      </c>
      <c r="BO817" s="0" t="e">
        <f aca="false">DPDT(Constant,BN817,BM817,gamma,BE817,BL817)</f>
        <v>#VALUE!</v>
      </c>
      <c r="BP817" s="0" t="e">
        <f aca="false">pC+deltaT*(pdot+2*pdot2+2*pdot3+pdot4)/6</f>
        <v>#VALUE!</v>
      </c>
      <c r="BQ817" s="0" t="s">
        <v>134</v>
      </c>
      <c r="BR817" s="0" t="n">
        <f aca="false">Q817</f>
        <v>8.11999999999987</v>
      </c>
      <c r="BS817" s="0" t="e">
        <f aca="false">R817/144</f>
        <v>#VALUE!</v>
      </c>
      <c r="BT817" s="0" t="e">
        <f aca="false">pX/144</f>
        <v>#VALUE!</v>
      </c>
      <c r="BU817" s="0" t="e">
        <f aca="false">pa/144</f>
        <v>#VALUE!</v>
      </c>
      <c r="BV817" s="11" t="n">
        <f aca="false">BR817</f>
        <v>8.11999999999987</v>
      </c>
      <c r="BW817" s="12" t="e">
        <f aca="false">(pC-pX)/144</f>
        <v>#VALUE!</v>
      </c>
      <c r="BX817" s="0" t="s">
        <v>134</v>
      </c>
      <c r="BZ817" s="0" t="s">
        <v>134</v>
      </c>
      <c r="CA817" s="0" t="s">
        <v>134</v>
      </c>
      <c r="CB817" s="0" t="s">
        <v>134</v>
      </c>
      <c r="CC817" s="0" t="s">
        <v>134</v>
      </c>
      <c r="CD817" s="0" t="s">
        <v>134</v>
      </c>
      <c r="CE817" s="0" t="s">
        <v>134</v>
      </c>
    </row>
    <row r="818" customFormat="false" ht="12.75" hidden="false" customHeight="false" outlineLevel="0" collapsed="false">
      <c r="E818" s="9" t="n">
        <v>8.05</v>
      </c>
      <c r="F818" s="9" t="n">
        <v>7576.81458307109</v>
      </c>
      <c r="G818" s="9" t="n">
        <v>856.587414103984</v>
      </c>
      <c r="Q818" s="0" t="n">
        <f aca="false">Q817+deltaT</f>
        <v>8.12999999999987</v>
      </c>
      <c r="R818" s="0" t="e">
        <f aca="false">BP817</f>
        <v>#VALUE!</v>
      </c>
      <c r="S818" s="0" t="e">
        <f aca="false">hALT1($E$13:$G$1365,Q818,2)</f>
        <v>#VALUE!</v>
      </c>
      <c r="T818" s="0" t="e">
        <f aca="false">Veloc($E$13:$G$1365,Q818,3)</f>
        <v>#VALUE!</v>
      </c>
      <c r="U818" s="0" t="e">
        <f aca="false">IF(S818&lt;hT,$G$5+alfa*(S818-ho),TT)</f>
        <v>#VALUE!</v>
      </c>
      <c r="V818" s="0" t="e">
        <f aca="false">IF(S818&lt;hT,pSL*(1/(1+alfa*S818/($G$5-alfa*ho)))^(go/(Rair*alfa)),pT*EXP(-go*(S818-hT)/(Rair*TT)))</f>
        <v>#VALUE!</v>
      </c>
      <c r="W818" s="0" t="e">
        <f aca="false">Mch(T818,U818,Rair,gamma)</f>
        <v>#VALUE!</v>
      </c>
      <c r="X818" s="0" t="e">
        <f aca="false">Cpex(Cp0,W818,$N$9,$L$13:$M$19)</f>
        <v>#VALUE!</v>
      </c>
      <c r="Y818" s="0" t="e">
        <f aca="false">pex(V818,W818,gamma,X818)</f>
        <v>#VALUE!</v>
      </c>
      <c r="Z818" s="0" t="e">
        <f aca="false">MachThroat(gamma,Y818,R818)</f>
        <v>#VALUE!</v>
      </c>
      <c r="AA818" s="0" t="e">
        <f aca="false">CN(Z818,CSON,CINC)</f>
        <v>#VALUE!</v>
      </c>
      <c r="AB818" s="0" t="e">
        <f aca="false">DPDT(Constant,AA818,Z818,gamma,R818,Y818)</f>
        <v>#VALUE!</v>
      </c>
      <c r="AC818" s="0" t="s">
        <v>134</v>
      </c>
      <c r="AD818" s="0" t="n">
        <f aca="false">Q818+deltaT/2</f>
        <v>8.13499999999987</v>
      </c>
      <c r="AE818" s="0" t="e">
        <f aca="false">pC+deltaT*pdot/2</f>
        <v>#VALUE!</v>
      </c>
      <c r="AF818" s="0" t="e">
        <f aca="false">hALT1($E$13:$G$1365,AD818,2)</f>
        <v>#VALUE!</v>
      </c>
      <c r="AG818" s="0" t="e">
        <f aca="false">Veloc($E$13:$G$1365,AD818,3)</f>
        <v>#VALUE!</v>
      </c>
      <c r="AH818" s="0" t="e">
        <f aca="false">IF(AF818&lt;hT,$G$5+alfa*(AF818-ho),TT)</f>
        <v>#VALUE!</v>
      </c>
      <c r="AI818" s="0" t="e">
        <f aca="false">IF(AF818&lt;hT,pSL*(1/(1+alfa*AF818/($G$5-alfa*ho)))^(go/(Rair*alfa)),pT*EXP(-go*(AF818-hT)/(Rair*TT)))</f>
        <v>#VALUE!</v>
      </c>
      <c r="AJ818" s="0" t="e">
        <f aca="false">Mch(AG818,AH818,Rair,gamma)</f>
        <v>#VALUE!</v>
      </c>
      <c r="AK818" s="0" t="e">
        <f aca="false">Cpex(Cp0,AJ818,$N$9,$L$13:$M$19)</f>
        <v>#VALUE!</v>
      </c>
      <c r="AL818" s="0" t="e">
        <f aca="false">pex(AI818,AJ818,gamma,AK818)</f>
        <v>#VALUE!</v>
      </c>
      <c r="AM818" s="0" t="e">
        <f aca="false">MachThroat(gamma,AL818,AE818)</f>
        <v>#VALUE!</v>
      </c>
      <c r="AN818" s="0" t="e">
        <f aca="false">CN(AM818,CSON,CINC)</f>
        <v>#VALUE!</v>
      </c>
      <c r="AO818" s="0" t="e">
        <f aca="false">DPDT(Constant,AN818,AM818,gamma,AE818,AL818)</f>
        <v>#VALUE!</v>
      </c>
      <c r="AP818" s="0" t="s">
        <v>134</v>
      </c>
      <c r="AQ818" s="0" t="n">
        <f aca="false">Q818+deltaT/2</f>
        <v>8.13499999999987</v>
      </c>
      <c r="AR818" s="0" t="e">
        <f aca="false">pC+deltaT*pdot2/2</f>
        <v>#VALUE!</v>
      </c>
      <c r="AS818" s="0" t="e">
        <f aca="false">hALT1($E$13:$G$1365,AQ818,2)</f>
        <v>#VALUE!</v>
      </c>
      <c r="AT818" s="0" t="e">
        <f aca="false">Veloc($E$13:$G$1365,AQ818,3)</f>
        <v>#VALUE!</v>
      </c>
      <c r="AU818" s="0" t="e">
        <f aca="false">IF(AS818&lt;hT,$G$5+alfa*(AS818-ho),TT)</f>
        <v>#VALUE!</v>
      </c>
      <c r="AV818" s="0" t="e">
        <f aca="false">IF(AS818&lt;hT,pSL*(1/(1+alfa*AF818/($G$5-alfa*ho)))^(go/(Rair*alfa)),pT*EXP(-go*(AF818-hT)/(Rair*TT)))</f>
        <v>#VALUE!</v>
      </c>
      <c r="AW818" s="0" t="e">
        <f aca="false">Mch(AT818,AU818,Rair,gamma)</f>
        <v>#VALUE!</v>
      </c>
      <c r="AX818" s="0" t="e">
        <f aca="false">Cpex(Cp0,AW818,$N$9,$L$13:$M$19)</f>
        <v>#VALUE!</v>
      </c>
      <c r="AY818" s="0" t="e">
        <f aca="false">pex(AV818,AW818,gamma,AX818)</f>
        <v>#VALUE!</v>
      </c>
      <c r="AZ818" s="0" t="e">
        <f aca="false">MachThroat(gamma,AY818,AR818)</f>
        <v>#VALUE!</v>
      </c>
      <c r="BA818" s="0" t="e">
        <f aca="false">CN(AZ818,CSON,CINC)</f>
        <v>#VALUE!</v>
      </c>
      <c r="BB818" s="0" t="e">
        <f aca="false">DPDT(Constant,BA818,AZ818,gamma,AR818,AY818)</f>
        <v>#VALUE!</v>
      </c>
      <c r="BC818" s="0" t="s">
        <v>134</v>
      </c>
      <c r="BD818" s="0" t="n">
        <f aca="false">Q818+deltaT</f>
        <v>8.13999999999987</v>
      </c>
      <c r="BE818" s="0" t="e">
        <f aca="false">pC+deltaT*pdot3</f>
        <v>#VALUE!</v>
      </c>
      <c r="BF818" s="0" t="e">
        <f aca="false">hALT1($E$13:$G$1365,BD818,2)</f>
        <v>#VALUE!</v>
      </c>
      <c r="BG818" s="0" t="e">
        <f aca="false">Veloc($E$13:$G$1365,BD818,3)</f>
        <v>#VALUE!</v>
      </c>
      <c r="BH818" s="0" t="e">
        <f aca="false">IF(BF818&lt;hT,$G$5+alfa*(BF818-ho),TT)</f>
        <v>#VALUE!</v>
      </c>
      <c r="BI818" s="0" t="e">
        <f aca="false">IF(BF818&lt;hT,pSL*(1/(1+alfa*BF818/($G$5-alfa*ho)))^(go/(Rair*alfa)),pT*EXP(-go*(BF818-hT)/(Rair*TT)))</f>
        <v>#VALUE!</v>
      </c>
      <c r="BJ818" s="0" t="e">
        <f aca="false">Mch(BG818,BH818,Rair,gamma)</f>
        <v>#VALUE!</v>
      </c>
      <c r="BK818" s="0" t="e">
        <f aca="false">Cpex(Cp0,BJ818,$N$9,$L$13:$M$19)</f>
        <v>#VALUE!</v>
      </c>
      <c r="BL818" s="0" t="e">
        <f aca="false">pex(BI818,BJ818,gamma,BK818)</f>
        <v>#VALUE!</v>
      </c>
      <c r="BM818" s="0" t="e">
        <f aca="false">MachThroat(gamma,BL818,BE818)</f>
        <v>#VALUE!</v>
      </c>
      <c r="BN818" s="0" t="e">
        <f aca="false">CN(BM818,CSON,CINC)</f>
        <v>#VALUE!</v>
      </c>
      <c r="BO818" s="0" t="e">
        <f aca="false">DPDT(Constant,BN818,BM818,gamma,BE818,BL818)</f>
        <v>#VALUE!</v>
      </c>
      <c r="BP818" s="0" t="e">
        <f aca="false">pC+deltaT*(pdot+2*pdot2+2*pdot3+pdot4)/6</f>
        <v>#VALUE!</v>
      </c>
      <c r="BQ818" s="0" t="s">
        <v>134</v>
      </c>
      <c r="BR818" s="0" t="n">
        <f aca="false">Q818</f>
        <v>8.12999999999987</v>
      </c>
      <c r="BS818" s="0" t="e">
        <f aca="false">R818/144</f>
        <v>#VALUE!</v>
      </c>
      <c r="BT818" s="0" t="e">
        <f aca="false">pX/144</f>
        <v>#VALUE!</v>
      </c>
      <c r="BU818" s="0" t="e">
        <f aca="false">pa/144</f>
        <v>#VALUE!</v>
      </c>
      <c r="BV818" s="11" t="n">
        <f aca="false">BR818</f>
        <v>8.12999999999987</v>
      </c>
      <c r="BW818" s="12" t="e">
        <f aca="false">(pC-pX)/144</f>
        <v>#VALUE!</v>
      </c>
      <c r="BX818" s="0" t="s">
        <v>134</v>
      </c>
      <c r="BZ818" s="0" t="s">
        <v>134</v>
      </c>
      <c r="CA818" s="0" t="s">
        <v>134</v>
      </c>
      <c r="CB818" s="0" t="s">
        <v>134</v>
      </c>
      <c r="CC818" s="0" t="s">
        <v>134</v>
      </c>
      <c r="CD818" s="0" t="s">
        <v>134</v>
      </c>
      <c r="CE818" s="0" t="s">
        <v>134</v>
      </c>
    </row>
    <row r="819" customFormat="false" ht="12.75" hidden="false" customHeight="false" outlineLevel="0" collapsed="false">
      <c r="E819" s="9" t="n">
        <v>8.06</v>
      </c>
      <c r="F819" s="9" t="n">
        <v>7585.37676243009</v>
      </c>
      <c r="G819" s="9" t="n">
        <v>855.848586243035</v>
      </c>
      <c r="Q819" s="0" t="n">
        <f aca="false">Q818+deltaT</f>
        <v>8.13999999999987</v>
      </c>
      <c r="R819" s="0" t="e">
        <f aca="false">BP818</f>
        <v>#VALUE!</v>
      </c>
      <c r="S819" s="0" t="e">
        <f aca="false">hALT1($E$13:$G$1365,Q819,2)</f>
        <v>#VALUE!</v>
      </c>
      <c r="T819" s="0" t="e">
        <f aca="false">Veloc($E$13:$G$1365,Q819,3)</f>
        <v>#VALUE!</v>
      </c>
      <c r="U819" s="0" t="e">
        <f aca="false">IF(S819&lt;hT,$G$5+alfa*(S819-ho),TT)</f>
        <v>#VALUE!</v>
      </c>
      <c r="V819" s="0" t="e">
        <f aca="false">IF(S819&lt;hT,pSL*(1/(1+alfa*S819/($G$5-alfa*ho)))^(go/(Rair*alfa)),pT*EXP(-go*(S819-hT)/(Rair*TT)))</f>
        <v>#VALUE!</v>
      </c>
      <c r="W819" s="0" t="e">
        <f aca="false">Mch(T819,U819,Rair,gamma)</f>
        <v>#VALUE!</v>
      </c>
      <c r="X819" s="0" t="e">
        <f aca="false">Cpex(Cp0,W819,$N$9,$L$13:$M$19)</f>
        <v>#VALUE!</v>
      </c>
      <c r="Y819" s="0" t="e">
        <f aca="false">pex(V819,W819,gamma,X819)</f>
        <v>#VALUE!</v>
      </c>
      <c r="Z819" s="0" t="e">
        <f aca="false">MachThroat(gamma,Y819,R819)</f>
        <v>#VALUE!</v>
      </c>
      <c r="AA819" s="0" t="e">
        <f aca="false">CN(Z819,CSON,CINC)</f>
        <v>#VALUE!</v>
      </c>
      <c r="AB819" s="0" t="e">
        <f aca="false">DPDT(Constant,AA819,Z819,gamma,R819,Y819)</f>
        <v>#VALUE!</v>
      </c>
      <c r="AC819" s="0" t="s">
        <v>134</v>
      </c>
      <c r="AD819" s="0" t="n">
        <f aca="false">Q819+deltaT/2</f>
        <v>8.14499999999987</v>
      </c>
      <c r="AE819" s="0" t="e">
        <f aca="false">pC+deltaT*pdot/2</f>
        <v>#VALUE!</v>
      </c>
      <c r="AF819" s="0" t="e">
        <f aca="false">hALT1($E$13:$G$1365,AD819,2)</f>
        <v>#VALUE!</v>
      </c>
      <c r="AG819" s="0" t="e">
        <f aca="false">Veloc($E$13:$G$1365,AD819,3)</f>
        <v>#VALUE!</v>
      </c>
      <c r="AH819" s="0" t="e">
        <f aca="false">IF(AF819&lt;hT,$G$5+alfa*(AF819-ho),TT)</f>
        <v>#VALUE!</v>
      </c>
      <c r="AI819" s="0" t="e">
        <f aca="false">IF(AF819&lt;hT,pSL*(1/(1+alfa*AF819/($G$5-alfa*ho)))^(go/(Rair*alfa)),pT*EXP(-go*(AF819-hT)/(Rair*TT)))</f>
        <v>#VALUE!</v>
      </c>
      <c r="AJ819" s="0" t="e">
        <f aca="false">Mch(AG819,AH819,Rair,gamma)</f>
        <v>#VALUE!</v>
      </c>
      <c r="AK819" s="0" t="e">
        <f aca="false">Cpex(Cp0,AJ819,$N$9,$L$13:$M$19)</f>
        <v>#VALUE!</v>
      </c>
      <c r="AL819" s="0" t="e">
        <f aca="false">pex(AI819,AJ819,gamma,AK819)</f>
        <v>#VALUE!</v>
      </c>
      <c r="AM819" s="0" t="e">
        <f aca="false">MachThroat(gamma,AL819,AE819)</f>
        <v>#VALUE!</v>
      </c>
      <c r="AN819" s="0" t="e">
        <f aca="false">CN(AM819,CSON,CINC)</f>
        <v>#VALUE!</v>
      </c>
      <c r="AO819" s="0" t="e">
        <f aca="false">DPDT(Constant,AN819,AM819,gamma,AE819,AL819)</f>
        <v>#VALUE!</v>
      </c>
      <c r="AP819" s="0" t="s">
        <v>134</v>
      </c>
      <c r="AQ819" s="0" t="n">
        <f aca="false">Q819+deltaT/2</f>
        <v>8.14499999999987</v>
      </c>
      <c r="AR819" s="0" t="e">
        <f aca="false">pC+deltaT*pdot2/2</f>
        <v>#VALUE!</v>
      </c>
      <c r="AS819" s="0" t="e">
        <f aca="false">hALT1($E$13:$G$1365,AQ819,2)</f>
        <v>#VALUE!</v>
      </c>
      <c r="AT819" s="0" t="e">
        <f aca="false">Veloc($E$13:$G$1365,AQ819,3)</f>
        <v>#VALUE!</v>
      </c>
      <c r="AU819" s="0" t="e">
        <f aca="false">IF(AS819&lt;hT,$G$5+alfa*(AS819-ho),TT)</f>
        <v>#VALUE!</v>
      </c>
      <c r="AV819" s="0" t="e">
        <f aca="false">IF(AS819&lt;hT,pSL*(1/(1+alfa*AF819/($G$5-alfa*ho)))^(go/(Rair*alfa)),pT*EXP(-go*(AF819-hT)/(Rair*TT)))</f>
        <v>#VALUE!</v>
      </c>
      <c r="AW819" s="0" t="e">
        <f aca="false">Mch(AT819,AU819,Rair,gamma)</f>
        <v>#VALUE!</v>
      </c>
      <c r="AX819" s="0" t="e">
        <f aca="false">Cpex(Cp0,AW819,$N$9,$L$13:$M$19)</f>
        <v>#VALUE!</v>
      </c>
      <c r="AY819" s="0" t="e">
        <f aca="false">pex(AV819,AW819,gamma,AX819)</f>
        <v>#VALUE!</v>
      </c>
      <c r="AZ819" s="0" t="e">
        <f aca="false">MachThroat(gamma,AY819,AR819)</f>
        <v>#VALUE!</v>
      </c>
      <c r="BA819" s="0" t="e">
        <f aca="false">CN(AZ819,CSON,CINC)</f>
        <v>#VALUE!</v>
      </c>
      <c r="BB819" s="0" t="e">
        <f aca="false">DPDT(Constant,BA819,AZ819,gamma,AR819,AY819)</f>
        <v>#VALUE!</v>
      </c>
      <c r="BC819" s="0" t="s">
        <v>134</v>
      </c>
      <c r="BD819" s="0" t="n">
        <f aca="false">Q819+deltaT</f>
        <v>8.14999999999987</v>
      </c>
      <c r="BE819" s="0" t="e">
        <f aca="false">pC+deltaT*pdot3</f>
        <v>#VALUE!</v>
      </c>
      <c r="BF819" s="0" t="e">
        <f aca="false">hALT1($E$13:$G$1365,BD819,2)</f>
        <v>#VALUE!</v>
      </c>
      <c r="BG819" s="0" t="e">
        <f aca="false">Veloc($E$13:$G$1365,BD819,3)</f>
        <v>#VALUE!</v>
      </c>
      <c r="BH819" s="0" t="e">
        <f aca="false">IF(BF819&lt;hT,$G$5+alfa*(BF819-ho),TT)</f>
        <v>#VALUE!</v>
      </c>
      <c r="BI819" s="0" t="e">
        <f aca="false">IF(BF819&lt;hT,pSL*(1/(1+alfa*BF819/($G$5-alfa*ho)))^(go/(Rair*alfa)),pT*EXP(-go*(BF819-hT)/(Rair*TT)))</f>
        <v>#VALUE!</v>
      </c>
      <c r="BJ819" s="0" t="e">
        <f aca="false">Mch(BG819,BH819,Rair,gamma)</f>
        <v>#VALUE!</v>
      </c>
      <c r="BK819" s="0" t="e">
        <f aca="false">Cpex(Cp0,BJ819,$N$9,$L$13:$M$19)</f>
        <v>#VALUE!</v>
      </c>
      <c r="BL819" s="0" t="e">
        <f aca="false">pex(BI819,BJ819,gamma,BK819)</f>
        <v>#VALUE!</v>
      </c>
      <c r="BM819" s="0" t="e">
        <f aca="false">MachThroat(gamma,BL819,BE819)</f>
        <v>#VALUE!</v>
      </c>
      <c r="BN819" s="0" t="e">
        <f aca="false">CN(BM819,CSON,CINC)</f>
        <v>#VALUE!</v>
      </c>
      <c r="BO819" s="0" t="e">
        <f aca="false">DPDT(Constant,BN819,BM819,gamma,BE819,BL819)</f>
        <v>#VALUE!</v>
      </c>
      <c r="BP819" s="0" t="e">
        <f aca="false">pC+deltaT*(pdot+2*pdot2+2*pdot3+pdot4)/6</f>
        <v>#VALUE!</v>
      </c>
      <c r="BQ819" s="0" t="s">
        <v>134</v>
      </c>
      <c r="BR819" s="0" t="n">
        <f aca="false">Q819</f>
        <v>8.13999999999987</v>
      </c>
      <c r="BS819" s="0" t="e">
        <f aca="false">R819/144</f>
        <v>#VALUE!</v>
      </c>
      <c r="BT819" s="0" t="e">
        <f aca="false">pX/144</f>
        <v>#VALUE!</v>
      </c>
      <c r="BU819" s="0" t="e">
        <f aca="false">pa/144</f>
        <v>#VALUE!</v>
      </c>
      <c r="BV819" s="11" t="n">
        <f aca="false">BR819</f>
        <v>8.13999999999987</v>
      </c>
      <c r="BW819" s="12" t="e">
        <f aca="false">(pC-pX)/144</f>
        <v>#VALUE!</v>
      </c>
      <c r="BX819" s="0" t="s">
        <v>134</v>
      </c>
      <c r="BZ819" s="0" t="s">
        <v>134</v>
      </c>
      <c r="CA819" s="0" t="s">
        <v>134</v>
      </c>
      <c r="CB819" s="0" t="s">
        <v>134</v>
      </c>
      <c r="CC819" s="0" t="s">
        <v>134</v>
      </c>
      <c r="CD819" s="0" t="s">
        <v>134</v>
      </c>
      <c r="CE819" s="0" t="s">
        <v>134</v>
      </c>
    </row>
    <row r="820" customFormat="false" ht="12.75" hidden="false" customHeight="false" outlineLevel="0" collapsed="false">
      <c r="E820" s="9" t="n">
        <v>8.07</v>
      </c>
      <c r="F820" s="9" t="n">
        <v>7593.93155736426</v>
      </c>
      <c r="G820" s="9" t="n">
        <v>855.11052887645</v>
      </c>
      <c r="Q820" s="0" t="n">
        <f aca="false">Q819+deltaT</f>
        <v>8.14999999999987</v>
      </c>
      <c r="R820" s="0" t="e">
        <f aca="false">BP819</f>
        <v>#VALUE!</v>
      </c>
      <c r="S820" s="0" t="e">
        <f aca="false">hALT1($E$13:$G$1365,Q820,2)</f>
        <v>#VALUE!</v>
      </c>
      <c r="T820" s="0" t="e">
        <f aca="false">Veloc($E$13:$G$1365,Q820,3)</f>
        <v>#VALUE!</v>
      </c>
      <c r="U820" s="0" t="e">
        <f aca="false">IF(S820&lt;hT,$G$5+alfa*(S820-ho),TT)</f>
        <v>#VALUE!</v>
      </c>
      <c r="V820" s="0" t="e">
        <f aca="false">IF(S820&lt;hT,pSL*(1/(1+alfa*S820/($G$5-alfa*ho)))^(go/(Rair*alfa)),pT*EXP(-go*(S820-hT)/(Rair*TT)))</f>
        <v>#VALUE!</v>
      </c>
      <c r="W820" s="0" t="e">
        <f aca="false">Mch(T820,U820,Rair,gamma)</f>
        <v>#VALUE!</v>
      </c>
      <c r="X820" s="0" t="e">
        <f aca="false">Cpex(Cp0,W820,$N$9,$L$13:$M$19)</f>
        <v>#VALUE!</v>
      </c>
      <c r="Y820" s="0" t="e">
        <f aca="false">pex(V820,W820,gamma,X820)</f>
        <v>#VALUE!</v>
      </c>
      <c r="Z820" s="0" t="e">
        <f aca="false">MachThroat(gamma,Y820,R820)</f>
        <v>#VALUE!</v>
      </c>
      <c r="AA820" s="0" t="e">
        <f aca="false">CN(Z820,CSON,CINC)</f>
        <v>#VALUE!</v>
      </c>
      <c r="AB820" s="0" t="e">
        <f aca="false">DPDT(Constant,AA820,Z820,gamma,R820,Y820)</f>
        <v>#VALUE!</v>
      </c>
      <c r="AC820" s="0" t="s">
        <v>134</v>
      </c>
      <c r="AD820" s="0" t="n">
        <f aca="false">Q820+deltaT/2</f>
        <v>8.15499999999987</v>
      </c>
      <c r="AE820" s="0" t="e">
        <f aca="false">pC+deltaT*pdot/2</f>
        <v>#VALUE!</v>
      </c>
      <c r="AF820" s="0" t="e">
        <f aca="false">hALT1($E$13:$G$1365,AD820,2)</f>
        <v>#VALUE!</v>
      </c>
      <c r="AG820" s="0" t="e">
        <f aca="false">Veloc($E$13:$G$1365,AD820,3)</f>
        <v>#VALUE!</v>
      </c>
      <c r="AH820" s="0" t="e">
        <f aca="false">IF(AF820&lt;hT,$G$5+alfa*(AF820-ho),TT)</f>
        <v>#VALUE!</v>
      </c>
      <c r="AI820" s="0" t="e">
        <f aca="false">IF(AF820&lt;hT,pSL*(1/(1+alfa*AF820/($G$5-alfa*ho)))^(go/(Rair*alfa)),pT*EXP(-go*(AF820-hT)/(Rair*TT)))</f>
        <v>#VALUE!</v>
      </c>
      <c r="AJ820" s="0" t="e">
        <f aca="false">Mch(AG820,AH820,Rair,gamma)</f>
        <v>#VALUE!</v>
      </c>
      <c r="AK820" s="0" t="e">
        <f aca="false">Cpex(Cp0,AJ820,$N$9,$L$13:$M$19)</f>
        <v>#VALUE!</v>
      </c>
      <c r="AL820" s="0" t="e">
        <f aca="false">pex(AI820,AJ820,gamma,AK820)</f>
        <v>#VALUE!</v>
      </c>
      <c r="AM820" s="0" t="e">
        <f aca="false">MachThroat(gamma,AL820,AE820)</f>
        <v>#VALUE!</v>
      </c>
      <c r="AN820" s="0" t="e">
        <f aca="false">CN(AM820,CSON,CINC)</f>
        <v>#VALUE!</v>
      </c>
      <c r="AO820" s="0" t="e">
        <f aca="false">DPDT(Constant,AN820,AM820,gamma,AE820,AL820)</f>
        <v>#VALUE!</v>
      </c>
      <c r="AP820" s="0" t="s">
        <v>134</v>
      </c>
      <c r="AQ820" s="0" t="n">
        <f aca="false">Q820+deltaT/2</f>
        <v>8.15499999999987</v>
      </c>
      <c r="AR820" s="0" t="e">
        <f aca="false">pC+deltaT*pdot2/2</f>
        <v>#VALUE!</v>
      </c>
      <c r="AS820" s="0" t="e">
        <f aca="false">hALT1($E$13:$G$1365,AQ820,2)</f>
        <v>#VALUE!</v>
      </c>
      <c r="AT820" s="0" t="e">
        <f aca="false">Veloc($E$13:$G$1365,AQ820,3)</f>
        <v>#VALUE!</v>
      </c>
      <c r="AU820" s="0" t="e">
        <f aca="false">IF(AS820&lt;hT,$G$5+alfa*(AS820-ho),TT)</f>
        <v>#VALUE!</v>
      </c>
      <c r="AV820" s="0" t="e">
        <f aca="false">IF(AS820&lt;hT,pSL*(1/(1+alfa*AF820/($G$5-alfa*ho)))^(go/(Rair*alfa)),pT*EXP(-go*(AF820-hT)/(Rair*TT)))</f>
        <v>#VALUE!</v>
      </c>
      <c r="AW820" s="0" t="e">
        <f aca="false">Mch(AT820,AU820,Rair,gamma)</f>
        <v>#VALUE!</v>
      </c>
      <c r="AX820" s="0" t="e">
        <f aca="false">Cpex(Cp0,AW820,$N$9,$L$13:$M$19)</f>
        <v>#VALUE!</v>
      </c>
      <c r="AY820" s="0" t="e">
        <f aca="false">pex(AV820,AW820,gamma,AX820)</f>
        <v>#VALUE!</v>
      </c>
      <c r="AZ820" s="0" t="e">
        <f aca="false">MachThroat(gamma,AY820,AR820)</f>
        <v>#VALUE!</v>
      </c>
      <c r="BA820" s="0" t="e">
        <f aca="false">CN(AZ820,CSON,CINC)</f>
        <v>#VALUE!</v>
      </c>
      <c r="BB820" s="0" t="e">
        <f aca="false">DPDT(Constant,BA820,AZ820,gamma,AR820,AY820)</f>
        <v>#VALUE!</v>
      </c>
      <c r="BC820" s="0" t="s">
        <v>134</v>
      </c>
      <c r="BD820" s="0" t="n">
        <f aca="false">Q820+deltaT</f>
        <v>8.15999999999987</v>
      </c>
      <c r="BE820" s="0" t="e">
        <f aca="false">pC+deltaT*pdot3</f>
        <v>#VALUE!</v>
      </c>
      <c r="BF820" s="0" t="e">
        <f aca="false">hALT1($E$13:$G$1365,BD820,2)</f>
        <v>#VALUE!</v>
      </c>
      <c r="BG820" s="0" t="e">
        <f aca="false">Veloc($E$13:$G$1365,BD820,3)</f>
        <v>#VALUE!</v>
      </c>
      <c r="BH820" s="0" t="e">
        <f aca="false">IF(BF820&lt;hT,$G$5+alfa*(BF820-ho),TT)</f>
        <v>#VALUE!</v>
      </c>
      <c r="BI820" s="0" t="e">
        <f aca="false">IF(BF820&lt;hT,pSL*(1/(1+alfa*BF820/($G$5-alfa*ho)))^(go/(Rair*alfa)),pT*EXP(-go*(BF820-hT)/(Rair*TT)))</f>
        <v>#VALUE!</v>
      </c>
      <c r="BJ820" s="0" t="e">
        <f aca="false">Mch(BG820,BH820,Rair,gamma)</f>
        <v>#VALUE!</v>
      </c>
      <c r="BK820" s="0" t="e">
        <f aca="false">Cpex(Cp0,BJ820,$N$9,$L$13:$M$19)</f>
        <v>#VALUE!</v>
      </c>
      <c r="BL820" s="0" t="e">
        <f aca="false">pex(BI820,BJ820,gamma,BK820)</f>
        <v>#VALUE!</v>
      </c>
      <c r="BM820" s="0" t="e">
        <f aca="false">MachThroat(gamma,BL820,BE820)</f>
        <v>#VALUE!</v>
      </c>
      <c r="BN820" s="0" t="e">
        <f aca="false">CN(BM820,CSON,CINC)</f>
        <v>#VALUE!</v>
      </c>
      <c r="BO820" s="0" t="e">
        <f aca="false">DPDT(Constant,BN820,BM820,gamma,BE820,BL820)</f>
        <v>#VALUE!</v>
      </c>
      <c r="BP820" s="0" t="e">
        <f aca="false">pC+deltaT*(pdot+2*pdot2+2*pdot3+pdot4)/6</f>
        <v>#VALUE!</v>
      </c>
      <c r="BQ820" s="0" t="s">
        <v>134</v>
      </c>
      <c r="BR820" s="0" t="n">
        <f aca="false">Q820</f>
        <v>8.14999999999987</v>
      </c>
      <c r="BS820" s="0" t="e">
        <f aca="false">R820/144</f>
        <v>#VALUE!</v>
      </c>
      <c r="BT820" s="0" t="e">
        <f aca="false">pX/144</f>
        <v>#VALUE!</v>
      </c>
      <c r="BU820" s="0" t="e">
        <f aca="false">pa/144</f>
        <v>#VALUE!</v>
      </c>
      <c r="BV820" s="11" t="n">
        <f aca="false">BR820</f>
        <v>8.14999999999987</v>
      </c>
      <c r="BW820" s="12" t="e">
        <f aca="false">(pC-pX)/144</f>
        <v>#VALUE!</v>
      </c>
      <c r="BX820" s="0" t="s">
        <v>134</v>
      </c>
      <c r="BZ820" s="0" t="s">
        <v>134</v>
      </c>
      <c r="CA820" s="0" t="s">
        <v>134</v>
      </c>
      <c r="CB820" s="0" t="s">
        <v>134</v>
      </c>
      <c r="CC820" s="0" t="s">
        <v>134</v>
      </c>
      <c r="CD820" s="0" t="s">
        <v>134</v>
      </c>
      <c r="CE820" s="0" t="s">
        <v>134</v>
      </c>
    </row>
    <row r="821" customFormat="false" ht="12.75" hidden="false" customHeight="false" outlineLevel="0" collapsed="false">
      <c r="E821" s="9" t="n">
        <v>8.08</v>
      </c>
      <c r="F821" s="9" t="n">
        <v>7602.47897557068</v>
      </c>
      <c r="G821" s="9" t="n">
        <v>854.373240429756</v>
      </c>
      <c r="Q821" s="0" t="n">
        <f aca="false">Q820+deltaT</f>
        <v>8.15999999999987</v>
      </c>
      <c r="R821" s="0" t="e">
        <f aca="false">BP820</f>
        <v>#VALUE!</v>
      </c>
      <c r="S821" s="0" t="e">
        <f aca="false">hALT1($E$13:$G$1365,Q821,2)</f>
        <v>#VALUE!</v>
      </c>
      <c r="T821" s="0" t="e">
        <f aca="false">Veloc($E$13:$G$1365,Q821,3)</f>
        <v>#VALUE!</v>
      </c>
      <c r="U821" s="0" t="e">
        <f aca="false">IF(S821&lt;hT,$G$5+alfa*(S821-ho),TT)</f>
        <v>#VALUE!</v>
      </c>
      <c r="V821" s="0" t="e">
        <f aca="false">IF(S821&lt;hT,pSL*(1/(1+alfa*S821/($G$5-alfa*ho)))^(go/(Rair*alfa)),pT*EXP(-go*(S821-hT)/(Rair*TT)))</f>
        <v>#VALUE!</v>
      </c>
      <c r="W821" s="0" t="e">
        <f aca="false">Mch(T821,U821,Rair,gamma)</f>
        <v>#VALUE!</v>
      </c>
      <c r="X821" s="0" t="e">
        <f aca="false">Cpex(Cp0,W821,$N$9,$L$13:$M$19)</f>
        <v>#VALUE!</v>
      </c>
      <c r="Y821" s="0" t="e">
        <f aca="false">pex(V821,W821,gamma,X821)</f>
        <v>#VALUE!</v>
      </c>
      <c r="Z821" s="0" t="e">
        <f aca="false">MachThroat(gamma,Y821,R821)</f>
        <v>#VALUE!</v>
      </c>
      <c r="AA821" s="0" t="e">
        <f aca="false">CN(Z821,CSON,CINC)</f>
        <v>#VALUE!</v>
      </c>
      <c r="AB821" s="0" t="e">
        <f aca="false">DPDT(Constant,AA821,Z821,gamma,R821,Y821)</f>
        <v>#VALUE!</v>
      </c>
      <c r="AC821" s="0" t="s">
        <v>134</v>
      </c>
      <c r="AD821" s="0" t="n">
        <f aca="false">Q821+deltaT/2</f>
        <v>8.16499999999987</v>
      </c>
      <c r="AE821" s="0" t="e">
        <f aca="false">pC+deltaT*pdot/2</f>
        <v>#VALUE!</v>
      </c>
      <c r="AF821" s="0" t="e">
        <f aca="false">hALT1($E$13:$G$1365,AD821,2)</f>
        <v>#VALUE!</v>
      </c>
      <c r="AG821" s="0" t="e">
        <f aca="false">Veloc($E$13:$G$1365,AD821,3)</f>
        <v>#VALUE!</v>
      </c>
      <c r="AH821" s="0" t="e">
        <f aca="false">IF(AF821&lt;hT,$G$5+alfa*(AF821-ho),TT)</f>
        <v>#VALUE!</v>
      </c>
      <c r="AI821" s="0" t="e">
        <f aca="false">IF(AF821&lt;hT,pSL*(1/(1+alfa*AF821/($G$5-alfa*ho)))^(go/(Rair*alfa)),pT*EXP(-go*(AF821-hT)/(Rair*TT)))</f>
        <v>#VALUE!</v>
      </c>
      <c r="AJ821" s="0" t="e">
        <f aca="false">Mch(AG821,AH821,Rair,gamma)</f>
        <v>#VALUE!</v>
      </c>
      <c r="AK821" s="0" t="e">
        <f aca="false">Cpex(Cp0,AJ821,$N$9,$L$13:$M$19)</f>
        <v>#VALUE!</v>
      </c>
      <c r="AL821" s="0" t="e">
        <f aca="false">pex(AI821,AJ821,gamma,AK821)</f>
        <v>#VALUE!</v>
      </c>
      <c r="AM821" s="0" t="e">
        <f aca="false">MachThroat(gamma,AL821,AE821)</f>
        <v>#VALUE!</v>
      </c>
      <c r="AN821" s="0" t="e">
        <f aca="false">CN(AM821,CSON,CINC)</f>
        <v>#VALUE!</v>
      </c>
      <c r="AO821" s="0" t="e">
        <f aca="false">DPDT(Constant,AN821,AM821,gamma,AE821,AL821)</f>
        <v>#VALUE!</v>
      </c>
      <c r="AP821" s="0" t="s">
        <v>134</v>
      </c>
      <c r="AQ821" s="0" t="n">
        <f aca="false">Q821+deltaT/2</f>
        <v>8.16499999999987</v>
      </c>
      <c r="AR821" s="0" t="e">
        <f aca="false">pC+deltaT*pdot2/2</f>
        <v>#VALUE!</v>
      </c>
      <c r="AS821" s="0" t="e">
        <f aca="false">hALT1($E$13:$G$1365,AQ821,2)</f>
        <v>#VALUE!</v>
      </c>
      <c r="AT821" s="0" t="e">
        <f aca="false">Veloc($E$13:$G$1365,AQ821,3)</f>
        <v>#VALUE!</v>
      </c>
      <c r="AU821" s="0" t="e">
        <f aca="false">IF(AS821&lt;hT,$G$5+alfa*(AS821-ho),TT)</f>
        <v>#VALUE!</v>
      </c>
      <c r="AV821" s="0" t="e">
        <f aca="false">IF(AS821&lt;hT,pSL*(1/(1+alfa*AF821/($G$5-alfa*ho)))^(go/(Rair*alfa)),pT*EXP(-go*(AF821-hT)/(Rair*TT)))</f>
        <v>#VALUE!</v>
      </c>
      <c r="AW821" s="0" t="e">
        <f aca="false">Mch(AT821,AU821,Rair,gamma)</f>
        <v>#VALUE!</v>
      </c>
      <c r="AX821" s="0" t="e">
        <f aca="false">Cpex(Cp0,AW821,$N$9,$L$13:$M$19)</f>
        <v>#VALUE!</v>
      </c>
      <c r="AY821" s="0" t="e">
        <f aca="false">pex(AV821,AW821,gamma,AX821)</f>
        <v>#VALUE!</v>
      </c>
      <c r="AZ821" s="0" t="e">
        <f aca="false">MachThroat(gamma,AY821,AR821)</f>
        <v>#VALUE!</v>
      </c>
      <c r="BA821" s="0" t="e">
        <f aca="false">CN(AZ821,CSON,CINC)</f>
        <v>#VALUE!</v>
      </c>
      <c r="BB821" s="0" t="e">
        <f aca="false">DPDT(Constant,BA821,AZ821,gamma,AR821,AY821)</f>
        <v>#VALUE!</v>
      </c>
      <c r="BC821" s="0" t="s">
        <v>134</v>
      </c>
      <c r="BD821" s="0" t="n">
        <f aca="false">Q821+deltaT</f>
        <v>8.16999999999987</v>
      </c>
      <c r="BE821" s="0" t="e">
        <f aca="false">pC+deltaT*pdot3</f>
        <v>#VALUE!</v>
      </c>
      <c r="BF821" s="0" t="e">
        <f aca="false">hALT1($E$13:$G$1365,BD821,2)</f>
        <v>#VALUE!</v>
      </c>
      <c r="BG821" s="0" t="e">
        <f aca="false">Veloc($E$13:$G$1365,BD821,3)</f>
        <v>#VALUE!</v>
      </c>
      <c r="BH821" s="0" t="e">
        <f aca="false">IF(BF821&lt;hT,$G$5+alfa*(BF821-ho),TT)</f>
        <v>#VALUE!</v>
      </c>
      <c r="BI821" s="0" t="e">
        <f aca="false">IF(BF821&lt;hT,pSL*(1/(1+alfa*BF821/($G$5-alfa*ho)))^(go/(Rair*alfa)),pT*EXP(-go*(BF821-hT)/(Rair*TT)))</f>
        <v>#VALUE!</v>
      </c>
      <c r="BJ821" s="0" t="e">
        <f aca="false">Mch(BG821,BH821,Rair,gamma)</f>
        <v>#VALUE!</v>
      </c>
      <c r="BK821" s="0" t="e">
        <f aca="false">Cpex(Cp0,BJ821,$N$9,$L$13:$M$19)</f>
        <v>#VALUE!</v>
      </c>
      <c r="BL821" s="0" t="e">
        <f aca="false">pex(BI821,BJ821,gamma,BK821)</f>
        <v>#VALUE!</v>
      </c>
      <c r="BM821" s="0" t="e">
        <f aca="false">MachThroat(gamma,BL821,BE821)</f>
        <v>#VALUE!</v>
      </c>
      <c r="BN821" s="0" t="e">
        <f aca="false">CN(BM821,CSON,CINC)</f>
        <v>#VALUE!</v>
      </c>
      <c r="BO821" s="0" t="e">
        <f aca="false">DPDT(Constant,BN821,BM821,gamma,BE821,BL821)</f>
        <v>#VALUE!</v>
      </c>
      <c r="BP821" s="0" t="e">
        <f aca="false">pC+deltaT*(pdot+2*pdot2+2*pdot3+pdot4)/6</f>
        <v>#VALUE!</v>
      </c>
      <c r="BQ821" s="0" t="s">
        <v>134</v>
      </c>
      <c r="BR821" s="0" t="n">
        <f aca="false">Q821</f>
        <v>8.15999999999987</v>
      </c>
      <c r="BS821" s="0" t="e">
        <f aca="false">R821/144</f>
        <v>#VALUE!</v>
      </c>
      <c r="BT821" s="0" t="e">
        <f aca="false">pX/144</f>
        <v>#VALUE!</v>
      </c>
      <c r="BU821" s="0" t="e">
        <f aca="false">pa/144</f>
        <v>#VALUE!</v>
      </c>
      <c r="BV821" s="11" t="n">
        <f aca="false">BR821</f>
        <v>8.15999999999987</v>
      </c>
      <c r="BW821" s="12" t="e">
        <f aca="false">(pC-pX)/144</f>
        <v>#VALUE!</v>
      </c>
      <c r="BX821" s="0" t="s">
        <v>134</v>
      </c>
      <c r="BZ821" s="0" t="s">
        <v>134</v>
      </c>
      <c r="CA821" s="0" t="s">
        <v>134</v>
      </c>
      <c r="CB821" s="0" t="s">
        <v>134</v>
      </c>
      <c r="CC821" s="0" t="s">
        <v>134</v>
      </c>
      <c r="CD821" s="0" t="s">
        <v>134</v>
      </c>
      <c r="CE821" s="0" t="s">
        <v>134</v>
      </c>
    </row>
    <row r="822" customFormat="false" ht="12.75" hidden="false" customHeight="false" outlineLevel="0" collapsed="false">
      <c r="E822" s="9" t="n">
        <v>8.09</v>
      </c>
      <c r="F822" s="9" t="n">
        <v>7611.01902473069</v>
      </c>
      <c r="G822" s="9" t="n">
        <v>853.636719332564</v>
      </c>
      <c r="Q822" s="0" t="n">
        <f aca="false">Q821+deltaT</f>
        <v>8.16999999999987</v>
      </c>
      <c r="R822" s="0" t="e">
        <f aca="false">BP821</f>
        <v>#VALUE!</v>
      </c>
      <c r="S822" s="0" t="e">
        <f aca="false">hALT1($E$13:$G$1365,Q822,2)</f>
        <v>#VALUE!</v>
      </c>
      <c r="T822" s="0" t="e">
        <f aca="false">Veloc($E$13:$G$1365,Q822,3)</f>
        <v>#VALUE!</v>
      </c>
      <c r="U822" s="0" t="e">
        <f aca="false">IF(S822&lt;hT,$G$5+alfa*(S822-ho),TT)</f>
        <v>#VALUE!</v>
      </c>
      <c r="V822" s="0" t="e">
        <f aca="false">IF(S822&lt;hT,pSL*(1/(1+alfa*S822/($G$5-alfa*ho)))^(go/(Rair*alfa)),pT*EXP(-go*(S822-hT)/(Rair*TT)))</f>
        <v>#VALUE!</v>
      </c>
      <c r="W822" s="0" t="e">
        <f aca="false">Mch(T822,U822,Rair,gamma)</f>
        <v>#VALUE!</v>
      </c>
      <c r="X822" s="0" t="e">
        <f aca="false">Cpex(Cp0,W822,$N$9,$L$13:$M$19)</f>
        <v>#VALUE!</v>
      </c>
      <c r="Y822" s="0" t="e">
        <f aca="false">pex(V822,W822,gamma,X822)</f>
        <v>#VALUE!</v>
      </c>
      <c r="Z822" s="0" t="e">
        <f aca="false">MachThroat(gamma,Y822,R822)</f>
        <v>#VALUE!</v>
      </c>
      <c r="AA822" s="0" t="e">
        <f aca="false">CN(Z822,CSON,CINC)</f>
        <v>#VALUE!</v>
      </c>
      <c r="AB822" s="0" t="e">
        <f aca="false">DPDT(Constant,AA822,Z822,gamma,R822,Y822)</f>
        <v>#VALUE!</v>
      </c>
      <c r="AC822" s="0" t="s">
        <v>134</v>
      </c>
      <c r="AD822" s="0" t="n">
        <f aca="false">Q822+deltaT/2</f>
        <v>8.17499999999987</v>
      </c>
      <c r="AE822" s="0" t="e">
        <f aca="false">pC+deltaT*pdot/2</f>
        <v>#VALUE!</v>
      </c>
      <c r="AF822" s="0" t="e">
        <f aca="false">hALT1($E$13:$G$1365,AD822,2)</f>
        <v>#VALUE!</v>
      </c>
      <c r="AG822" s="0" t="e">
        <f aca="false">Veloc($E$13:$G$1365,AD822,3)</f>
        <v>#VALUE!</v>
      </c>
      <c r="AH822" s="0" t="e">
        <f aca="false">IF(AF822&lt;hT,$G$5+alfa*(AF822-ho),TT)</f>
        <v>#VALUE!</v>
      </c>
      <c r="AI822" s="0" t="e">
        <f aca="false">IF(AF822&lt;hT,pSL*(1/(1+alfa*AF822/($G$5-alfa*ho)))^(go/(Rair*alfa)),pT*EXP(-go*(AF822-hT)/(Rair*TT)))</f>
        <v>#VALUE!</v>
      </c>
      <c r="AJ822" s="0" t="e">
        <f aca="false">Mch(AG822,AH822,Rair,gamma)</f>
        <v>#VALUE!</v>
      </c>
      <c r="AK822" s="0" t="e">
        <f aca="false">Cpex(Cp0,AJ822,$N$9,$L$13:$M$19)</f>
        <v>#VALUE!</v>
      </c>
      <c r="AL822" s="0" t="e">
        <f aca="false">pex(AI822,AJ822,gamma,AK822)</f>
        <v>#VALUE!</v>
      </c>
      <c r="AM822" s="0" t="e">
        <f aca="false">MachThroat(gamma,AL822,AE822)</f>
        <v>#VALUE!</v>
      </c>
      <c r="AN822" s="0" t="e">
        <f aca="false">CN(AM822,CSON,CINC)</f>
        <v>#VALUE!</v>
      </c>
      <c r="AO822" s="0" t="e">
        <f aca="false">DPDT(Constant,AN822,AM822,gamma,AE822,AL822)</f>
        <v>#VALUE!</v>
      </c>
      <c r="AP822" s="0" t="s">
        <v>134</v>
      </c>
      <c r="AQ822" s="0" t="n">
        <f aca="false">Q822+deltaT/2</f>
        <v>8.17499999999987</v>
      </c>
      <c r="AR822" s="0" t="e">
        <f aca="false">pC+deltaT*pdot2/2</f>
        <v>#VALUE!</v>
      </c>
      <c r="AS822" s="0" t="e">
        <f aca="false">hALT1($E$13:$G$1365,AQ822,2)</f>
        <v>#VALUE!</v>
      </c>
      <c r="AT822" s="0" t="e">
        <f aca="false">Veloc($E$13:$G$1365,AQ822,3)</f>
        <v>#VALUE!</v>
      </c>
      <c r="AU822" s="0" t="e">
        <f aca="false">IF(AS822&lt;hT,$G$5+alfa*(AS822-ho),TT)</f>
        <v>#VALUE!</v>
      </c>
      <c r="AV822" s="0" t="e">
        <f aca="false">IF(AS822&lt;hT,pSL*(1/(1+alfa*AF822/($G$5-alfa*ho)))^(go/(Rair*alfa)),pT*EXP(-go*(AF822-hT)/(Rair*TT)))</f>
        <v>#VALUE!</v>
      </c>
      <c r="AW822" s="0" t="e">
        <f aca="false">Mch(AT822,AU822,Rair,gamma)</f>
        <v>#VALUE!</v>
      </c>
      <c r="AX822" s="0" t="e">
        <f aca="false">Cpex(Cp0,AW822,$N$9,$L$13:$M$19)</f>
        <v>#VALUE!</v>
      </c>
      <c r="AY822" s="0" t="e">
        <f aca="false">pex(AV822,AW822,gamma,AX822)</f>
        <v>#VALUE!</v>
      </c>
      <c r="AZ822" s="0" t="e">
        <f aca="false">MachThroat(gamma,AY822,AR822)</f>
        <v>#VALUE!</v>
      </c>
      <c r="BA822" s="0" t="e">
        <f aca="false">CN(AZ822,CSON,CINC)</f>
        <v>#VALUE!</v>
      </c>
      <c r="BB822" s="0" t="e">
        <f aca="false">DPDT(Constant,BA822,AZ822,gamma,AR822,AY822)</f>
        <v>#VALUE!</v>
      </c>
      <c r="BC822" s="0" t="s">
        <v>134</v>
      </c>
      <c r="BD822" s="0" t="n">
        <f aca="false">Q822+deltaT</f>
        <v>8.17999999999987</v>
      </c>
      <c r="BE822" s="0" t="e">
        <f aca="false">pC+deltaT*pdot3</f>
        <v>#VALUE!</v>
      </c>
      <c r="BF822" s="0" t="e">
        <f aca="false">hALT1($E$13:$G$1365,BD822,2)</f>
        <v>#VALUE!</v>
      </c>
      <c r="BG822" s="0" t="e">
        <f aca="false">Veloc($E$13:$G$1365,BD822,3)</f>
        <v>#VALUE!</v>
      </c>
      <c r="BH822" s="0" t="e">
        <f aca="false">IF(BF822&lt;hT,$G$5+alfa*(BF822-ho),TT)</f>
        <v>#VALUE!</v>
      </c>
      <c r="BI822" s="0" t="e">
        <f aca="false">IF(BF822&lt;hT,pSL*(1/(1+alfa*BF822/($G$5-alfa*ho)))^(go/(Rair*alfa)),pT*EXP(-go*(BF822-hT)/(Rair*TT)))</f>
        <v>#VALUE!</v>
      </c>
      <c r="BJ822" s="0" t="e">
        <f aca="false">Mch(BG822,BH822,Rair,gamma)</f>
        <v>#VALUE!</v>
      </c>
      <c r="BK822" s="0" t="e">
        <f aca="false">Cpex(Cp0,BJ822,$N$9,$L$13:$M$19)</f>
        <v>#VALUE!</v>
      </c>
      <c r="BL822" s="0" t="e">
        <f aca="false">pex(BI822,BJ822,gamma,BK822)</f>
        <v>#VALUE!</v>
      </c>
      <c r="BM822" s="0" t="e">
        <f aca="false">MachThroat(gamma,BL822,BE822)</f>
        <v>#VALUE!</v>
      </c>
      <c r="BN822" s="0" t="e">
        <f aca="false">CN(BM822,CSON,CINC)</f>
        <v>#VALUE!</v>
      </c>
      <c r="BO822" s="0" t="e">
        <f aca="false">DPDT(Constant,BN822,BM822,gamma,BE822,BL822)</f>
        <v>#VALUE!</v>
      </c>
      <c r="BP822" s="0" t="e">
        <f aca="false">pC+deltaT*(pdot+2*pdot2+2*pdot3+pdot4)/6</f>
        <v>#VALUE!</v>
      </c>
      <c r="BQ822" s="0" t="s">
        <v>134</v>
      </c>
      <c r="BR822" s="0" t="n">
        <f aca="false">Q822</f>
        <v>8.16999999999987</v>
      </c>
      <c r="BS822" s="0" t="e">
        <f aca="false">R822/144</f>
        <v>#VALUE!</v>
      </c>
      <c r="BT822" s="0" t="e">
        <f aca="false">pX/144</f>
        <v>#VALUE!</v>
      </c>
      <c r="BU822" s="0" t="e">
        <f aca="false">pa/144</f>
        <v>#VALUE!</v>
      </c>
      <c r="BV822" s="11" t="n">
        <f aca="false">BR822</f>
        <v>8.16999999999987</v>
      </c>
      <c r="BW822" s="12" t="e">
        <f aca="false">(pC-pX)/144</f>
        <v>#VALUE!</v>
      </c>
      <c r="BX822" s="0" t="s">
        <v>134</v>
      </c>
      <c r="BZ822" s="0" t="s">
        <v>134</v>
      </c>
      <c r="CA822" s="0" t="s">
        <v>134</v>
      </c>
      <c r="CB822" s="0" t="s">
        <v>134</v>
      </c>
      <c r="CC822" s="0" t="s">
        <v>134</v>
      </c>
      <c r="CD822" s="0" t="s">
        <v>134</v>
      </c>
      <c r="CE822" s="0" t="s">
        <v>134</v>
      </c>
    </row>
    <row r="823" customFormat="false" ht="12.75" hidden="false" customHeight="false" outlineLevel="0" collapsed="false">
      <c r="E823" s="9" t="n">
        <v>8.1</v>
      </c>
      <c r="F823" s="9" t="n">
        <v>7619.55171250994</v>
      </c>
      <c r="G823" s="9" t="n">
        <v>852.900964018556</v>
      </c>
      <c r="Q823" s="0" t="n">
        <f aca="false">Q822+deltaT</f>
        <v>8.17999999999987</v>
      </c>
      <c r="R823" s="0" t="e">
        <f aca="false">BP822</f>
        <v>#VALUE!</v>
      </c>
      <c r="S823" s="0" t="e">
        <f aca="false">hALT1($E$13:$G$1365,Q823,2)</f>
        <v>#VALUE!</v>
      </c>
      <c r="T823" s="0" t="e">
        <f aca="false">Veloc($E$13:$G$1365,Q823,3)</f>
        <v>#VALUE!</v>
      </c>
      <c r="U823" s="0" t="e">
        <f aca="false">IF(S823&lt;hT,$G$5+alfa*(S823-ho),TT)</f>
        <v>#VALUE!</v>
      </c>
      <c r="V823" s="0" t="e">
        <f aca="false">IF(S823&lt;hT,pSL*(1/(1+alfa*S823/($G$5-alfa*ho)))^(go/(Rair*alfa)),pT*EXP(-go*(S823-hT)/(Rair*TT)))</f>
        <v>#VALUE!</v>
      </c>
      <c r="W823" s="0" t="e">
        <f aca="false">Mch(T823,U823,Rair,gamma)</f>
        <v>#VALUE!</v>
      </c>
      <c r="X823" s="0" t="e">
        <f aca="false">Cpex(Cp0,W823,$N$9,$L$13:$M$19)</f>
        <v>#VALUE!</v>
      </c>
      <c r="Y823" s="0" t="e">
        <f aca="false">pex(V823,W823,gamma,X823)</f>
        <v>#VALUE!</v>
      </c>
      <c r="Z823" s="0" t="e">
        <f aca="false">MachThroat(gamma,Y823,R823)</f>
        <v>#VALUE!</v>
      </c>
      <c r="AA823" s="0" t="e">
        <f aca="false">CN(Z823,CSON,CINC)</f>
        <v>#VALUE!</v>
      </c>
      <c r="AB823" s="0" t="e">
        <f aca="false">DPDT(Constant,AA823,Z823,gamma,R823,Y823)</f>
        <v>#VALUE!</v>
      </c>
      <c r="AC823" s="0" t="s">
        <v>134</v>
      </c>
      <c r="AD823" s="0" t="n">
        <f aca="false">Q823+deltaT/2</f>
        <v>8.18499999999987</v>
      </c>
      <c r="AE823" s="0" t="e">
        <f aca="false">pC+deltaT*pdot/2</f>
        <v>#VALUE!</v>
      </c>
      <c r="AF823" s="0" t="e">
        <f aca="false">hALT1($E$13:$G$1365,AD823,2)</f>
        <v>#VALUE!</v>
      </c>
      <c r="AG823" s="0" t="e">
        <f aca="false">Veloc($E$13:$G$1365,AD823,3)</f>
        <v>#VALUE!</v>
      </c>
      <c r="AH823" s="0" t="e">
        <f aca="false">IF(AF823&lt;hT,$G$5+alfa*(AF823-ho),TT)</f>
        <v>#VALUE!</v>
      </c>
      <c r="AI823" s="0" t="e">
        <f aca="false">IF(AF823&lt;hT,pSL*(1/(1+alfa*AF823/($G$5-alfa*ho)))^(go/(Rair*alfa)),pT*EXP(-go*(AF823-hT)/(Rair*TT)))</f>
        <v>#VALUE!</v>
      </c>
      <c r="AJ823" s="0" t="e">
        <f aca="false">Mch(AG823,AH823,Rair,gamma)</f>
        <v>#VALUE!</v>
      </c>
      <c r="AK823" s="0" t="e">
        <f aca="false">Cpex(Cp0,AJ823,$N$9,$L$13:$M$19)</f>
        <v>#VALUE!</v>
      </c>
      <c r="AL823" s="0" t="e">
        <f aca="false">pex(AI823,AJ823,gamma,AK823)</f>
        <v>#VALUE!</v>
      </c>
      <c r="AM823" s="0" t="e">
        <f aca="false">MachThroat(gamma,AL823,AE823)</f>
        <v>#VALUE!</v>
      </c>
      <c r="AN823" s="0" t="e">
        <f aca="false">CN(AM823,CSON,CINC)</f>
        <v>#VALUE!</v>
      </c>
      <c r="AO823" s="0" t="e">
        <f aca="false">DPDT(Constant,AN823,AM823,gamma,AE823,AL823)</f>
        <v>#VALUE!</v>
      </c>
      <c r="AP823" s="0" t="s">
        <v>134</v>
      </c>
      <c r="AQ823" s="0" t="n">
        <f aca="false">Q823+deltaT/2</f>
        <v>8.18499999999987</v>
      </c>
      <c r="AR823" s="0" t="e">
        <f aca="false">pC+deltaT*pdot2/2</f>
        <v>#VALUE!</v>
      </c>
      <c r="AS823" s="0" t="e">
        <f aca="false">hALT1($E$13:$G$1365,AQ823,2)</f>
        <v>#VALUE!</v>
      </c>
      <c r="AT823" s="0" t="e">
        <f aca="false">Veloc($E$13:$G$1365,AQ823,3)</f>
        <v>#VALUE!</v>
      </c>
      <c r="AU823" s="0" t="e">
        <f aca="false">IF(AS823&lt;hT,$G$5+alfa*(AS823-ho),TT)</f>
        <v>#VALUE!</v>
      </c>
      <c r="AV823" s="0" t="e">
        <f aca="false">IF(AS823&lt;hT,pSL*(1/(1+alfa*AF823/($G$5-alfa*ho)))^(go/(Rair*alfa)),pT*EXP(-go*(AF823-hT)/(Rair*TT)))</f>
        <v>#VALUE!</v>
      </c>
      <c r="AW823" s="0" t="e">
        <f aca="false">Mch(AT823,AU823,Rair,gamma)</f>
        <v>#VALUE!</v>
      </c>
      <c r="AX823" s="0" t="e">
        <f aca="false">Cpex(Cp0,AW823,$N$9,$L$13:$M$19)</f>
        <v>#VALUE!</v>
      </c>
      <c r="AY823" s="0" t="e">
        <f aca="false">pex(AV823,AW823,gamma,AX823)</f>
        <v>#VALUE!</v>
      </c>
      <c r="AZ823" s="0" t="e">
        <f aca="false">MachThroat(gamma,AY823,AR823)</f>
        <v>#VALUE!</v>
      </c>
      <c r="BA823" s="0" t="e">
        <f aca="false">CN(AZ823,CSON,CINC)</f>
        <v>#VALUE!</v>
      </c>
      <c r="BB823" s="0" t="e">
        <f aca="false">DPDT(Constant,BA823,AZ823,gamma,AR823,AY823)</f>
        <v>#VALUE!</v>
      </c>
      <c r="BC823" s="0" t="s">
        <v>134</v>
      </c>
      <c r="BD823" s="0" t="n">
        <f aca="false">Q823+deltaT</f>
        <v>8.18999999999987</v>
      </c>
      <c r="BE823" s="0" t="e">
        <f aca="false">pC+deltaT*pdot3</f>
        <v>#VALUE!</v>
      </c>
      <c r="BF823" s="0" t="e">
        <f aca="false">hALT1($E$13:$G$1365,BD823,2)</f>
        <v>#VALUE!</v>
      </c>
      <c r="BG823" s="0" t="e">
        <f aca="false">Veloc($E$13:$G$1365,BD823,3)</f>
        <v>#VALUE!</v>
      </c>
      <c r="BH823" s="0" t="e">
        <f aca="false">IF(BF823&lt;hT,$G$5+alfa*(BF823-ho),TT)</f>
        <v>#VALUE!</v>
      </c>
      <c r="BI823" s="0" t="e">
        <f aca="false">IF(BF823&lt;hT,pSL*(1/(1+alfa*BF823/($G$5-alfa*ho)))^(go/(Rair*alfa)),pT*EXP(-go*(BF823-hT)/(Rair*TT)))</f>
        <v>#VALUE!</v>
      </c>
      <c r="BJ823" s="0" t="e">
        <f aca="false">Mch(BG823,BH823,Rair,gamma)</f>
        <v>#VALUE!</v>
      </c>
      <c r="BK823" s="0" t="e">
        <f aca="false">Cpex(Cp0,BJ823,$N$9,$L$13:$M$19)</f>
        <v>#VALUE!</v>
      </c>
      <c r="BL823" s="0" t="e">
        <f aca="false">pex(BI823,BJ823,gamma,BK823)</f>
        <v>#VALUE!</v>
      </c>
      <c r="BM823" s="0" t="e">
        <f aca="false">MachThroat(gamma,BL823,BE823)</f>
        <v>#VALUE!</v>
      </c>
      <c r="BN823" s="0" t="e">
        <f aca="false">CN(BM823,CSON,CINC)</f>
        <v>#VALUE!</v>
      </c>
      <c r="BO823" s="0" t="e">
        <f aca="false">DPDT(Constant,BN823,BM823,gamma,BE823,BL823)</f>
        <v>#VALUE!</v>
      </c>
      <c r="BP823" s="0" t="e">
        <f aca="false">pC+deltaT*(pdot+2*pdot2+2*pdot3+pdot4)/6</f>
        <v>#VALUE!</v>
      </c>
      <c r="BQ823" s="0" t="s">
        <v>134</v>
      </c>
      <c r="BR823" s="0" t="n">
        <f aca="false">Q823</f>
        <v>8.17999999999987</v>
      </c>
      <c r="BS823" s="0" t="e">
        <f aca="false">R823/144</f>
        <v>#VALUE!</v>
      </c>
      <c r="BT823" s="0" t="e">
        <f aca="false">pX/144</f>
        <v>#VALUE!</v>
      </c>
      <c r="BU823" s="0" t="e">
        <f aca="false">pa/144</f>
        <v>#VALUE!</v>
      </c>
      <c r="BV823" s="11" t="n">
        <f aca="false">BR823</f>
        <v>8.17999999999987</v>
      </c>
      <c r="BW823" s="12" t="e">
        <f aca="false">(pC-pX)/144</f>
        <v>#VALUE!</v>
      </c>
      <c r="BX823" s="0" t="s">
        <v>134</v>
      </c>
      <c r="BZ823" s="0" t="s">
        <v>134</v>
      </c>
      <c r="CA823" s="0" t="s">
        <v>134</v>
      </c>
      <c r="CB823" s="0" t="s">
        <v>134</v>
      </c>
      <c r="CC823" s="0" t="s">
        <v>134</v>
      </c>
      <c r="CD823" s="0" t="s">
        <v>134</v>
      </c>
      <c r="CE823" s="0" t="s">
        <v>134</v>
      </c>
    </row>
    <row r="824" customFormat="false" ht="12.75" hidden="false" customHeight="false" outlineLevel="0" collapsed="false">
      <c r="E824" s="9" t="n">
        <v>8.11</v>
      </c>
      <c r="F824" s="9" t="n">
        <v>7628.07704655846</v>
      </c>
      <c r="G824" s="9" t="n">
        <v>852.165972925472</v>
      </c>
      <c r="Q824" s="0" t="n">
        <f aca="false">Q823+deltaT</f>
        <v>8.18999999999987</v>
      </c>
      <c r="R824" s="0" t="e">
        <f aca="false">BP823</f>
        <v>#VALUE!</v>
      </c>
      <c r="S824" s="0" t="e">
        <f aca="false">hALT1($E$13:$G$1365,Q824,2)</f>
        <v>#VALUE!</v>
      </c>
      <c r="T824" s="0" t="e">
        <f aca="false">Veloc($E$13:$G$1365,Q824,3)</f>
        <v>#VALUE!</v>
      </c>
      <c r="U824" s="0" t="e">
        <f aca="false">IF(S824&lt;hT,$G$5+alfa*(S824-ho),TT)</f>
        <v>#VALUE!</v>
      </c>
      <c r="V824" s="0" t="e">
        <f aca="false">IF(S824&lt;hT,pSL*(1/(1+alfa*S824/($G$5-alfa*ho)))^(go/(Rair*alfa)),pT*EXP(-go*(S824-hT)/(Rair*TT)))</f>
        <v>#VALUE!</v>
      </c>
      <c r="W824" s="0" t="e">
        <f aca="false">Mch(T824,U824,Rair,gamma)</f>
        <v>#VALUE!</v>
      </c>
      <c r="X824" s="0" t="e">
        <f aca="false">Cpex(Cp0,W824,$N$9,$L$13:$M$19)</f>
        <v>#VALUE!</v>
      </c>
      <c r="Y824" s="0" t="e">
        <f aca="false">pex(V824,W824,gamma,X824)</f>
        <v>#VALUE!</v>
      </c>
      <c r="Z824" s="0" t="e">
        <f aca="false">MachThroat(gamma,Y824,R824)</f>
        <v>#VALUE!</v>
      </c>
      <c r="AA824" s="0" t="e">
        <f aca="false">CN(Z824,CSON,CINC)</f>
        <v>#VALUE!</v>
      </c>
      <c r="AB824" s="0" t="e">
        <f aca="false">DPDT(Constant,AA824,Z824,gamma,R824,Y824)</f>
        <v>#VALUE!</v>
      </c>
      <c r="AC824" s="0" t="s">
        <v>134</v>
      </c>
      <c r="AD824" s="0" t="n">
        <f aca="false">Q824+deltaT/2</f>
        <v>8.19499999999987</v>
      </c>
      <c r="AE824" s="0" t="e">
        <f aca="false">pC+deltaT*pdot/2</f>
        <v>#VALUE!</v>
      </c>
      <c r="AF824" s="0" t="e">
        <f aca="false">hALT1($E$13:$G$1365,AD824,2)</f>
        <v>#VALUE!</v>
      </c>
      <c r="AG824" s="0" t="e">
        <f aca="false">Veloc($E$13:$G$1365,AD824,3)</f>
        <v>#VALUE!</v>
      </c>
      <c r="AH824" s="0" t="e">
        <f aca="false">IF(AF824&lt;hT,$G$5+alfa*(AF824-ho),TT)</f>
        <v>#VALUE!</v>
      </c>
      <c r="AI824" s="0" t="e">
        <f aca="false">IF(AF824&lt;hT,pSL*(1/(1+alfa*AF824/($G$5-alfa*ho)))^(go/(Rair*alfa)),pT*EXP(-go*(AF824-hT)/(Rair*TT)))</f>
        <v>#VALUE!</v>
      </c>
      <c r="AJ824" s="0" t="e">
        <f aca="false">Mch(AG824,AH824,Rair,gamma)</f>
        <v>#VALUE!</v>
      </c>
      <c r="AK824" s="0" t="e">
        <f aca="false">Cpex(Cp0,AJ824,$N$9,$L$13:$M$19)</f>
        <v>#VALUE!</v>
      </c>
      <c r="AL824" s="0" t="e">
        <f aca="false">pex(AI824,AJ824,gamma,AK824)</f>
        <v>#VALUE!</v>
      </c>
      <c r="AM824" s="0" t="e">
        <f aca="false">MachThroat(gamma,AL824,AE824)</f>
        <v>#VALUE!</v>
      </c>
      <c r="AN824" s="0" t="e">
        <f aca="false">CN(AM824,CSON,CINC)</f>
        <v>#VALUE!</v>
      </c>
      <c r="AO824" s="0" t="e">
        <f aca="false">DPDT(Constant,AN824,AM824,gamma,AE824,AL824)</f>
        <v>#VALUE!</v>
      </c>
      <c r="AP824" s="0" t="s">
        <v>134</v>
      </c>
      <c r="AQ824" s="0" t="n">
        <f aca="false">Q824+deltaT/2</f>
        <v>8.19499999999987</v>
      </c>
      <c r="AR824" s="0" t="e">
        <f aca="false">pC+deltaT*pdot2/2</f>
        <v>#VALUE!</v>
      </c>
      <c r="AS824" s="0" t="e">
        <f aca="false">hALT1($E$13:$G$1365,AQ824,2)</f>
        <v>#VALUE!</v>
      </c>
      <c r="AT824" s="0" t="e">
        <f aca="false">Veloc($E$13:$G$1365,AQ824,3)</f>
        <v>#VALUE!</v>
      </c>
      <c r="AU824" s="0" t="e">
        <f aca="false">IF(AS824&lt;hT,$G$5+alfa*(AS824-ho),TT)</f>
        <v>#VALUE!</v>
      </c>
      <c r="AV824" s="0" t="e">
        <f aca="false">IF(AS824&lt;hT,pSL*(1/(1+alfa*AF824/($G$5-alfa*ho)))^(go/(Rair*alfa)),pT*EXP(-go*(AF824-hT)/(Rair*TT)))</f>
        <v>#VALUE!</v>
      </c>
      <c r="AW824" s="0" t="e">
        <f aca="false">Mch(AT824,AU824,Rair,gamma)</f>
        <v>#VALUE!</v>
      </c>
      <c r="AX824" s="0" t="e">
        <f aca="false">Cpex(Cp0,AW824,$N$9,$L$13:$M$19)</f>
        <v>#VALUE!</v>
      </c>
      <c r="AY824" s="0" t="e">
        <f aca="false">pex(AV824,AW824,gamma,AX824)</f>
        <v>#VALUE!</v>
      </c>
      <c r="AZ824" s="0" t="e">
        <f aca="false">MachThroat(gamma,AY824,AR824)</f>
        <v>#VALUE!</v>
      </c>
      <c r="BA824" s="0" t="e">
        <f aca="false">CN(AZ824,CSON,CINC)</f>
        <v>#VALUE!</v>
      </c>
      <c r="BB824" s="0" t="e">
        <f aca="false">DPDT(Constant,BA824,AZ824,gamma,AR824,AY824)</f>
        <v>#VALUE!</v>
      </c>
      <c r="BC824" s="0" t="s">
        <v>134</v>
      </c>
      <c r="BD824" s="0" t="n">
        <f aca="false">Q824+deltaT</f>
        <v>8.19999999999987</v>
      </c>
      <c r="BE824" s="0" t="e">
        <f aca="false">pC+deltaT*pdot3</f>
        <v>#VALUE!</v>
      </c>
      <c r="BF824" s="0" t="e">
        <f aca="false">hALT1($E$13:$G$1365,BD824,2)</f>
        <v>#VALUE!</v>
      </c>
      <c r="BG824" s="0" t="e">
        <f aca="false">Veloc($E$13:$G$1365,BD824,3)</f>
        <v>#VALUE!</v>
      </c>
      <c r="BH824" s="0" t="e">
        <f aca="false">IF(BF824&lt;hT,$G$5+alfa*(BF824-ho),TT)</f>
        <v>#VALUE!</v>
      </c>
      <c r="BI824" s="0" t="e">
        <f aca="false">IF(BF824&lt;hT,pSL*(1/(1+alfa*BF824/($G$5-alfa*ho)))^(go/(Rair*alfa)),pT*EXP(-go*(BF824-hT)/(Rair*TT)))</f>
        <v>#VALUE!</v>
      </c>
      <c r="BJ824" s="0" t="e">
        <f aca="false">Mch(BG824,BH824,Rair,gamma)</f>
        <v>#VALUE!</v>
      </c>
      <c r="BK824" s="0" t="e">
        <f aca="false">Cpex(Cp0,BJ824,$N$9,$L$13:$M$19)</f>
        <v>#VALUE!</v>
      </c>
      <c r="BL824" s="0" t="e">
        <f aca="false">pex(BI824,BJ824,gamma,BK824)</f>
        <v>#VALUE!</v>
      </c>
      <c r="BM824" s="0" t="e">
        <f aca="false">MachThroat(gamma,BL824,BE824)</f>
        <v>#VALUE!</v>
      </c>
      <c r="BN824" s="0" t="e">
        <f aca="false">CN(BM824,CSON,CINC)</f>
        <v>#VALUE!</v>
      </c>
      <c r="BO824" s="0" t="e">
        <f aca="false">DPDT(Constant,BN824,BM824,gamma,BE824,BL824)</f>
        <v>#VALUE!</v>
      </c>
      <c r="BP824" s="0" t="e">
        <f aca="false">pC+deltaT*(pdot+2*pdot2+2*pdot3+pdot4)/6</f>
        <v>#VALUE!</v>
      </c>
      <c r="BQ824" s="0" t="s">
        <v>134</v>
      </c>
      <c r="BR824" s="0" t="n">
        <f aca="false">Q824</f>
        <v>8.18999999999987</v>
      </c>
      <c r="BS824" s="0" t="e">
        <f aca="false">R824/144</f>
        <v>#VALUE!</v>
      </c>
      <c r="BT824" s="0" t="e">
        <f aca="false">pX/144</f>
        <v>#VALUE!</v>
      </c>
      <c r="BU824" s="0" t="e">
        <f aca="false">pa/144</f>
        <v>#VALUE!</v>
      </c>
      <c r="BV824" s="11" t="n">
        <f aca="false">BR824</f>
        <v>8.18999999999987</v>
      </c>
      <c r="BW824" s="12" t="e">
        <f aca="false">(pC-pX)/144</f>
        <v>#VALUE!</v>
      </c>
      <c r="BX824" s="0" t="s">
        <v>134</v>
      </c>
      <c r="BZ824" s="0" t="s">
        <v>134</v>
      </c>
      <c r="CA824" s="0" t="s">
        <v>134</v>
      </c>
      <c r="CB824" s="0" t="s">
        <v>134</v>
      </c>
      <c r="CC824" s="0" t="s">
        <v>134</v>
      </c>
      <c r="CD824" s="0" t="s">
        <v>134</v>
      </c>
      <c r="CE824" s="0" t="s">
        <v>134</v>
      </c>
    </row>
    <row r="825" customFormat="false" ht="12.75" hidden="false" customHeight="false" outlineLevel="0" collapsed="false">
      <c r="E825" s="9" t="n">
        <v>8.12</v>
      </c>
      <c r="F825" s="9" t="n">
        <v>7636.59503451066</v>
      </c>
      <c r="G825" s="9" t="n">
        <v>851.431744495096</v>
      </c>
      <c r="Q825" s="0" t="n">
        <f aca="false">Q824+deltaT</f>
        <v>8.19999999999987</v>
      </c>
      <c r="R825" s="0" t="e">
        <f aca="false">BP824</f>
        <v>#VALUE!</v>
      </c>
      <c r="S825" s="0" t="e">
        <f aca="false">hALT1($E$13:$G$1365,Q825,2)</f>
        <v>#VALUE!</v>
      </c>
      <c r="T825" s="0" t="e">
        <f aca="false">Veloc($E$13:$G$1365,Q825,3)</f>
        <v>#VALUE!</v>
      </c>
      <c r="U825" s="0" t="e">
        <f aca="false">IF(S825&lt;hT,$G$5+alfa*(S825-ho),TT)</f>
        <v>#VALUE!</v>
      </c>
      <c r="V825" s="0" t="e">
        <f aca="false">IF(S825&lt;hT,pSL*(1/(1+alfa*S825/($G$5-alfa*ho)))^(go/(Rair*alfa)),pT*EXP(-go*(S825-hT)/(Rair*TT)))</f>
        <v>#VALUE!</v>
      </c>
      <c r="W825" s="0" t="e">
        <f aca="false">Mch(T825,U825,Rair,gamma)</f>
        <v>#VALUE!</v>
      </c>
      <c r="X825" s="0" t="e">
        <f aca="false">Cpex(Cp0,W825,$N$9,$L$13:$M$19)</f>
        <v>#VALUE!</v>
      </c>
      <c r="Y825" s="0" t="e">
        <f aca="false">pex(V825,W825,gamma,X825)</f>
        <v>#VALUE!</v>
      </c>
      <c r="Z825" s="0" t="e">
        <f aca="false">MachThroat(gamma,Y825,R825)</f>
        <v>#VALUE!</v>
      </c>
      <c r="AA825" s="0" t="e">
        <f aca="false">CN(Z825,CSON,CINC)</f>
        <v>#VALUE!</v>
      </c>
      <c r="AB825" s="0" t="e">
        <f aca="false">DPDT(Constant,AA825,Z825,gamma,R825,Y825)</f>
        <v>#VALUE!</v>
      </c>
      <c r="AC825" s="0" t="s">
        <v>134</v>
      </c>
      <c r="AD825" s="0" t="n">
        <f aca="false">Q825+deltaT/2</f>
        <v>8.20499999999987</v>
      </c>
      <c r="AE825" s="0" t="e">
        <f aca="false">pC+deltaT*pdot/2</f>
        <v>#VALUE!</v>
      </c>
      <c r="AF825" s="0" t="e">
        <f aca="false">hALT1($E$13:$G$1365,AD825,2)</f>
        <v>#VALUE!</v>
      </c>
      <c r="AG825" s="0" t="e">
        <f aca="false">Veloc($E$13:$G$1365,AD825,3)</f>
        <v>#VALUE!</v>
      </c>
      <c r="AH825" s="0" t="e">
        <f aca="false">IF(AF825&lt;hT,$G$5+alfa*(AF825-ho),TT)</f>
        <v>#VALUE!</v>
      </c>
      <c r="AI825" s="0" t="e">
        <f aca="false">IF(AF825&lt;hT,pSL*(1/(1+alfa*AF825/($G$5-alfa*ho)))^(go/(Rair*alfa)),pT*EXP(-go*(AF825-hT)/(Rair*TT)))</f>
        <v>#VALUE!</v>
      </c>
      <c r="AJ825" s="0" t="e">
        <f aca="false">Mch(AG825,AH825,Rair,gamma)</f>
        <v>#VALUE!</v>
      </c>
      <c r="AK825" s="0" t="e">
        <f aca="false">Cpex(Cp0,AJ825,$N$9,$L$13:$M$19)</f>
        <v>#VALUE!</v>
      </c>
      <c r="AL825" s="0" t="e">
        <f aca="false">pex(AI825,AJ825,gamma,AK825)</f>
        <v>#VALUE!</v>
      </c>
      <c r="AM825" s="0" t="e">
        <f aca="false">MachThroat(gamma,AL825,AE825)</f>
        <v>#VALUE!</v>
      </c>
      <c r="AN825" s="0" t="e">
        <f aca="false">CN(AM825,CSON,CINC)</f>
        <v>#VALUE!</v>
      </c>
      <c r="AO825" s="0" t="e">
        <f aca="false">DPDT(Constant,AN825,AM825,gamma,AE825,AL825)</f>
        <v>#VALUE!</v>
      </c>
      <c r="AP825" s="0" t="s">
        <v>134</v>
      </c>
      <c r="AQ825" s="0" t="n">
        <f aca="false">Q825+deltaT/2</f>
        <v>8.20499999999987</v>
      </c>
      <c r="AR825" s="0" t="e">
        <f aca="false">pC+deltaT*pdot2/2</f>
        <v>#VALUE!</v>
      </c>
      <c r="AS825" s="0" t="e">
        <f aca="false">hALT1($E$13:$G$1365,AQ825,2)</f>
        <v>#VALUE!</v>
      </c>
      <c r="AT825" s="0" t="e">
        <f aca="false">Veloc($E$13:$G$1365,AQ825,3)</f>
        <v>#VALUE!</v>
      </c>
      <c r="AU825" s="0" t="e">
        <f aca="false">IF(AS825&lt;hT,$G$5+alfa*(AS825-ho),TT)</f>
        <v>#VALUE!</v>
      </c>
      <c r="AV825" s="0" t="e">
        <f aca="false">IF(AS825&lt;hT,pSL*(1/(1+alfa*AF825/($G$5-alfa*ho)))^(go/(Rair*alfa)),pT*EXP(-go*(AF825-hT)/(Rair*TT)))</f>
        <v>#VALUE!</v>
      </c>
      <c r="AW825" s="0" t="e">
        <f aca="false">Mch(AT825,AU825,Rair,gamma)</f>
        <v>#VALUE!</v>
      </c>
      <c r="AX825" s="0" t="e">
        <f aca="false">Cpex(Cp0,AW825,$N$9,$L$13:$M$19)</f>
        <v>#VALUE!</v>
      </c>
      <c r="AY825" s="0" t="e">
        <f aca="false">pex(AV825,AW825,gamma,AX825)</f>
        <v>#VALUE!</v>
      </c>
      <c r="AZ825" s="0" t="e">
        <f aca="false">MachThroat(gamma,AY825,AR825)</f>
        <v>#VALUE!</v>
      </c>
      <c r="BA825" s="0" t="e">
        <f aca="false">CN(AZ825,CSON,CINC)</f>
        <v>#VALUE!</v>
      </c>
      <c r="BB825" s="0" t="e">
        <f aca="false">DPDT(Constant,BA825,AZ825,gamma,AR825,AY825)</f>
        <v>#VALUE!</v>
      </c>
      <c r="BC825" s="0" t="s">
        <v>134</v>
      </c>
      <c r="BD825" s="0" t="n">
        <f aca="false">Q825+deltaT</f>
        <v>8.20999999999987</v>
      </c>
      <c r="BE825" s="0" t="e">
        <f aca="false">pC+deltaT*pdot3</f>
        <v>#VALUE!</v>
      </c>
      <c r="BF825" s="0" t="e">
        <f aca="false">hALT1($E$13:$G$1365,BD825,2)</f>
        <v>#VALUE!</v>
      </c>
      <c r="BG825" s="0" t="e">
        <f aca="false">Veloc($E$13:$G$1365,BD825,3)</f>
        <v>#VALUE!</v>
      </c>
      <c r="BH825" s="0" t="e">
        <f aca="false">IF(BF825&lt;hT,$G$5+alfa*(BF825-ho),TT)</f>
        <v>#VALUE!</v>
      </c>
      <c r="BI825" s="0" t="e">
        <f aca="false">IF(BF825&lt;hT,pSL*(1/(1+alfa*BF825/($G$5-alfa*ho)))^(go/(Rair*alfa)),pT*EXP(-go*(BF825-hT)/(Rair*TT)))</f>
        <v>#VALUE!</v>
      </c>
      <c r="BJ825" s="0" t="e">
        <f aca="false">Mch(BG825,BH825,Rair,gamma)</f>
        <v>#VALUE!</v>
      </c>
      <c r="BK825" s="0" t="e">
        <f aca="false">Cpex(Cp0,BJ825,$N$9,$L$13:$M$19)</f>
        <v>#VALUE!</v>
      </c>
      <c r="BL825" s="0" t="e">
        <f aca="false">pex(BI825,BJ825,gamma,BK825)</f>
        <v>#VALUE!</v>
      </c>
      <c r="BM825" s="0" t="e">
        <f aca="false">MachThroat(gamma,BL825,BE825)</f>
        <v>#VALUE!</v>
      </c>
      <c r="BN825" s="0" t="e">
        <f aca="false">CN(BM825,CSON,CINC)</f>
        <v>#VALUE!</v>
      </c>
      <c r="BO825" s="0" t="e">
        <f aca="false">DPDT(Constant,BN825,BM825,gamma,BE825,BL825)</f>
        <v>#VALUE!</v>
      </c>
      <c r="BP825" s="0" t="e">
        <f aca="false">pC+deltaT*(pdot+2*pdot2+2*pdot3+pdot4)/6</f>
        <v>#VALUE!</v>
      </c>
      <c r="BQ825" s="0" t="s">
        <v>134</v>
      </c>
      <c r="BR825" s="0" t="n">
        <f aca="false">Q825</f>
        <v>8.19999999999987</v>
      </c>
      <c r="BS825" s="0" t="e">
        <f aca="false">R825/144</f>
        <v>#VALUE!</v>
      </c>
      <c r="BT825" s="0" t="e">
        <f aca="false">pX/144</f>
        <v>#VALUE!</v>
      </c>
      <c r="BU825" s="0" t="e">
        <f aca="false">pa/144</f>
        <v>#VALUE!</v>
      </c>
      <c r="BV825" s="11" t="n">
        <f aca="false">BR825</f>
        <v>8.19999999999987</v>
      </c>
      <c r="BW825" s="12" t="e">
        <f aca="false">(pC-pX)/144</f>
        <v>#VALUE!</v>
      </c>
      <c r="BX825" s="0" t="s">
        <v>134</v>
      </c>
      <c r="BZ825" s="0" t="s">
        <v>134</v>
      </c>
      <c r="CA825" s="0" t="s">
        <v>134</v>
      </c>
      <c r="CB825" s="0" t="s">
        <v>134</v>
      </c>
      <c r="CC825" s="0" t="s">
        <v>134</v>
      </c>
      <c r="CD825" s="0" t="s">
        <v>134</v>
      </c>
      <c r="CE825" s="0" t="s">
        <v>134</v>
      </c>
    </row>
    <row r="826" customFormat="false" ht="12.75" hidden="false" customHeight="false" outlineLevel="0" collapsed="false">
      <c r="E826" s="9" t="n">
        <v>8.13</v>
      </c>
      <c r="F826" s="9" t="n">
        <v>7645.10568398539</v>
      </c>
      <c r="G826" s="9" t="n">
        <v>850.698277173243</v>
      </c>
      <c r="Q826" s="0" t="n">
        <f aca="false">Q825+deltaT</f>
        <v>8.20999999999987</v>
      </c>
      <c r="R826" s="0" t="e">
        <f aca="false">BP825</f>
        <v>#VALUE!</v>
      </c>
      <c r="S826" s="0" t="e">
        <f aca="false">hALT1($E$13:$G$1365,Q826,2)</f>
        <v>#VALUE!</v>
      </c>
      <c r="T826" s="0" t="e">
        <f aca="false">Veloc($E$13:$G$1365,Q826,3)</f>
        <v>#VALUE!</v>
      </c>
      <c r="U826" s="0" t="e">
        <f aca="false">IF(S826&lt;hT,$G$5+alfa*(S826-ho),TT)</f>
        <v>#VALUE!</v>
      </c>
      <c r="V826" s="0" t="e">
        <f aca="false">IF(S826&lt;hT,pSL*(1/(1+alfa*S826/($G$5-alfa*ho)))^(go/(Rair*alfa)),pT*EXP(-go*(S826-hT)/(Rair*TT)))</f>
        <v>#VALUE!</v>
      </c>
      <c r="W826" s="0" t="e">
        <f aca="false">Mch(T826,U826,Rair,gamma)</f>
        <v>#VALUE!</v>
      </c>
      <c r="X826" s="0" t="e">
        <f aca="false">Cpex(Cp0,W826,$N$9,$L$13:$M$19)</f>
        <v>#VALUE!</v>
      </c>
      <c r="Y826" s="0" t="e">
        <f aca="false">pex(V826,W826,gamma,X826)</f>
        <v>#VALUE!</v>
      </c>
      <c r="Z826" s="0" t="e">
        <f aca="false">MachThroat(gamma,Y826,R826)</f>
        <v>#VALUE!</v>
      </c>
      <c r="AA826" s="0" t="e">
        <f aca="false">CN(Z826,CSON,CINC)</f>
        <v>#VALUE!</v>
      </c>
      <c r="AB826" s="0" t="e">
        <f aca="false">DPDT(Constant,AA826,Z826,gamma,R826,Y826)</f>
        <v>#VALUE!</v>
      </c>
      <c r="AC826" s="0" t="s">
        <v>134</v>
      </c>
      <c r="AD826" s="0" t="n">
        <f aca="false">Q826+deltaT/2</f>
        <v>8.21499999999987</v>
      </c>
      <c r="AE826" s="0" t="e">
        <f aca="false">pC+deltaT*pdot/2</f>
        <v>#VALUE!</v>
      </c>
      <c r="AF826" s="0" t="e">
        <f aca="false">hALT1($E$13:$G$1365,AD826,2)</f>
        <v>#VALUE!</v>
      </c>
      <c r="AG826" s="0" t="e">
        <f aca="false">Veloc($E$13:$G$1365,AD826,3)</f>
        <v>#VALUE!</v>
      </c>
      <c r="AH826" s="0" t="e">
        <f aca="false">IF(AF826&lt;hT,$G$5+alfa*(AF826-ho),TT)</f>
        <v>#VALUE!</v>
      </c>
      <c r="AI826" s="0" t="e">
        <f aca="false">IF(AF826&lt;hT,pSL*(1/(1+alfa*AF826/($G$5-alfa*ho)))^(go/(Rair*alfa)),pT*EXP(-go*(AF826-hT)/(Rair*TT)))</f>
        <v>#VALUE!</v>
      </c>
      <c r="AJ826" s="0" t="e">
        <f aca="false">Mch(AG826,AH826,Rair,gamma)</f>
        <v>#VALUE!</v>
      </c>
      <c r="AK826" s="0" t="e">
        <f aca="false">Cpex(Cp0,AJ826,$N$9,$L$13:$M$19)</f>
        <v>#VALUE!</v>
      </c>
      <c r="AL826" s="0" t="e">
        <f aca="false">pex(AI826,AJ826,gamma,AK826)</f>
        <v>#VALUE!</v>
      </c>
      <c r="AM826" s="0" t="e">
        <f aca="false">MachThroat(gamma,AL826,AE826)</f>
        <v>#VALUE!</v>
      </c>
      <c r="AN826" s="0" t="e">
        <f aca="false">CN(AM826,CSON,CINC)</f>
        <v>#VALUE!</v>
      </c>
      <c r="AO826" s="0" t="e">
        <f aca="false">DPDT(Constant,AN826,AM826,gamma,AE826,AL826)</f>
        <v>#VALUE!</v>
      </c>
      <c r="AP826" s="0" t="s">
        <v>134</v>
      </c>
      <c r="AQ826" s="0" t="n">
        <f aca="false">Q826+deltaT/2</f>
        <v>8.21499999999987</v>
      </c>
      <c r="AR826" s="0" t="e">
        <f aca="false">pC+deltaT*pdot2/2</f>
        <v>#VALUE!</v>
      </c>
      <c r="AS826" s="0" t="e">
        <f aca="false">hALT1($E$13:$G$1365,AQ826,2)</f>
        <v>#VALUE!</v>
      </c>
      <c r="AT826" s="0" t="e">
        <f aca="false">Veloc($E$13:$G$1365,AQ826,3)</f>
        <v>#VALUE!</v>
      </c>
      <c r="AU826" s="0" t="e">
        <f aca="false">IF(AS826&lt;hT,$G$5+alfa*(AS826-ho),TT)</f>
        <v>#VALUE!</v>
      </c>
      <c r="AV826" s="0" t="e">
        <f aca="false">IF(AS826&lt;hT,pSL*(1/(1+alfa*AF826/($G$5-alfa*ho)))^(go/(Rair*alfa)),pT*EXP(-go*(AF826-hT)/(Rair*TT)))</f>
        <v>#VALUE!</v>
      </c>
      <c r="AW826" s="0" t="e">
        <f aca="false">Mch(AT826,AU826,Rair,gamma)</f>
        <v>#VALUE!</v>
      </c>
      <c r="AX826" s="0" t="e">
        <f aca="false">Cpex(Cp0,AW826,$N$9,$L$13:$M$19)</f>
        <v>#VALUE!</v>
      </c>
      <c r="AY826" s="0" t="e">
        <f aca="false">pex(AV826,AW826,gamma,AX826)</f>
        <v>#VALUE!</v>
      </c>
      <c r="AZ826" s="0" t="e">
        <f aca="false">MachThroat(gamma,AY826,AR826)</f>
        <v>#VALUE!</v>
      </c>
      <c r="BA826" s="0" t="e">
        <f aca="false">CN(AZ826,CSON,CINC)</f>
        <v>#VALUE!</v>
      </c>
      <c r="BB826" s="0" t="e">
        <f aca="false">DPDT(Constant,BA826,AZ826,gamma,AR826,AY826)</f>
        <v>#VALUE!</v>
      </c>
      <c r="BC826" s="0" t="s">
        <v>134</v>
      </c>
      <c r="BD826" s="0" t="n">
        <f aca="false">Q826+deltaT</f>
        <v>8.21999999999987</v>
      </c>
      <c r="BE826" s="0" t="e">
        <f aca="false">pC+deltaT*pdot3</f>
        <v>#VALUE!</v>
      </c>
      <c r="BF826" s="0" t="e">
        <f aca="false">hALT1($E$13:$G$1365,BD826,2)</f>
        <v>#VALUE!</v>
      </c>
      <c r="BG826" s="0" t="e">
        <f aca="false">Veloc($E$13:$G$1365,BD826,3)</f>
        <v>#VALUE!</v>
      </c>
      <c r="BH826" s="0" t="e">
        <f aca="false">IF(BF826&lt;hT,$G$5+alfa*(BF826-ho),TT)</f>
        <v>#VALUE!</v>
      </c>
      <c r="BI826" s="0" t="e">
        <f aca="false">IF(BF826&lt;hT,pSL*(1/(1+alfa*BF826/($G$5-alfa*ho)))^(go/(Rair*alfa)),pT*EXP(-go*(BF826-hT)/(Rair*TT)))</f>
        <v>#VALUE!</v>
      </c>
      <c r="BJ826" s="0" t="e">
        <f aca="false">Mch(BG826,BH826,Rair,gamma)</f>
        <v>#VALUE!</v>
      </c>
      <c r="BK826" s="0" t="e">
        <f aca="false">Cpex(Cp0,BJ826,$N$9,$L$13:$M$19)</f>
        <v>#VALUE!</v>
      </c>
      <c r="BL826" s="0" t="e">
        <f aca="false">pex(BI826,BJ826,gamma,BK826)</f>
        <v>#VALUE!</v>
      </c>
      <c r="BM826" s="0" t="e">
        <f aca="false">MachThroat(gamma,BL826,BE826)</f>
        <v>#VALUE!</v>
      </c>
      <c r="BN826" s="0" t="e">
        <f aca="false">CN(BM826,CSON,CINC)</f>
        <v>#VALUE!</v>
      </c>
      <c r="BO826" s="0" t="e">
        <f aca="false">DPDT(Constant,BN826,BM826,gamma,BE826,BL826)</f>
        <v>#VALUE!</v>
      </c>
      <c r="BP826" s="0" t="e">
        <f aca="false">pC+deltaT*(pdot+2*pdot2+2*pdot3+pdot4)/6</f>
        <v>#VALUE!</v>
      </c>
      <c r="BQ826" s="0" t="s">
        <v>134</v>
      </c>
      <c r="BR826" s="0" t="n">
        <f aca="false">Q826</f>
        <v>8.20999999999987</v>
      </c>
      <c r="BS826" s="0" t="e">
        <f aca="false">R826/144</f>
        <v>#VALUE!</v>
      </c>
      <c r="BT826" s="0" t="e">
        <f aca="false">pX/144</f>
        <v>#VALUE!</v>
      </c>
      <c r="BU826" s="0" t="e">
        <f aca="false">pa/144</f>
        <v>#VALUE!</v>
      </c>
      <c r="BV826" s="11" t="n">
        <f aca="false">BR826</f>
        <v>8.20999999999987</v>
      </c>
      <c r="BW826" s="12" t="e">
        <f aca="false">(pC-pX)/144</f>
        <v>#VALUE!</v>
      </c>
      <c r="BX826" s="0" t="s">
        <v>134</v>
      </c>
      <c r="BZ826" s="0" t="s">
        <v>134</v>
      </c>
      <c r="CA826" s="0" t="s">
        <v>134</v>
      </c>
      <c r="CB826" s="0" t="s">
        <v>134</v>
      </c>
      <c r="CC826" s="0" t="s">
        <v>134</v>
      </c>
      <c r="CD826" s="0" t="s">
        <v>134</v>
      </c>
      <c r="CE826" s="0" t="s">
        <v>134</v>
      </c>
    </row>
    <row r="827" customFormat="false" ht="12.75" hidden="false" customHeight="false" outlineLevel="0" collapsed="false">
      <c r="E827" s="9" t="n">
        <v>8.14</v>
      </c>
      <c r="F827" s="9" t="n">
        <v>7653.60900258599</v>
      </c>
      <c r="G827" s="9" t="n">
        <v>849.965569409748</v>
      </c>
      <c r="Q827" s="0" t="n">
        <f aca="false">Q826+deltaT</f>
        <v>8.21999999999987</v>
      </c>
      <c r="R827" s="0" t="e">
        <f aca="false">BP826</f>
        <v>#VALUE!</v>
      </c>
      <c r="S827" s="0" t="e">
        <f aca="false">hALT1($E$13:$G$1365,Q827,2)</f>
        <v>#VALUE!</v>
      </c>
      <c r="T827" s="0" t="e">
        <f aca="false">Veloc($E$13:$G$1365,Q827,3)</f>
        <v>#VALUE!</v>
      </c>
      <c r="U827" s="0" t="e">
        <f aca="false">IF(S827&lt;hT,$G$5+alfa*(S827-ho),TT)</f>
        <v>#VALUE!</v>
      </c>
      <c r="V827" s="0" t="e">
        <f aca="false">IF(S827&lt;hT,pSL*(1/(1+alfa*S827/($G$5-alfa*ho)))^(go/(Rair*alfa)),pT*EXP(-go*(S827-hT)/(Rair*TT)))</f>
        <v>#VALUE!</v>
      </c>
      <c r="W827" s="0" t="e">
        <f aca="false">Mch(T827,U827,Rair,gamma)</f>
        <v>#VALUE!</v>
      </c>
      <c r="X827" s="0" t="e">
        <f aca="false">Cpex(Cp0,W827,$N$9,$L$13:$M$19)</f>
        <v>#VALUE!</v>
      </c>
      <c r="Y827" s="0" t="e">
        <f aca="false">pex(V827,W827,gamma,X827)</f>
        <v>#VALUE!</v>
      </c>
      <c r="Z827" s="0" t="e">
        <f aca="false">MachThroat(gamma,Y827,R827)</f>
        <v>#VALUE!</v>
      </c>
      <c r="AA827" s="0" t="e">
        <f aca="false">CN(Z827,CSON,CINC)</f>
        <v>#VALUE!</v>
      </c>
      <c r="AB827" s="0" t="e">
        <f aca="false">DPDT(Constant,AA827,Z827,gamma,R827,Y827)</f>
        <v>#VALUE!</v>
      </c>
      <c r="AC827" s="0" t="s">
        <v>134</v>
      </c>
      <c r="AD827" s="0" t="n">
        <f aca="false">Q827+deltaT/2</f>
        <v>8.22499999999987</v>
      </c>
      <c r="AE827" s="0" t="e">
        <f aca="false">pC+deltaT*pdot/2</f>
        <v>#VALUE!</v>
      </c>
      <c r="AF827" s="0" t="e">
        <f aca="false">hALT1($E$13:$G$1365,AD827,2)</f>
        <v>#VALUE!</v>
      </c>
      <c r="AG827" s="0" t="e">
        <f aca="false">Veloc($E$13:$G$1365,AD827,3)</f>
        <v>#VALUE!</v>
      </c>
      <c r="AH827" s="0" t="e">
        <f aca="false">IF(AF827&lt;hT,$G$5+alfa*(AF827-ho),TT)</f>
        <v>#VALUE!</v>
      </c>
      <c r="AI827" s="0" t="e">
        <f aca="false">IF(AF827&lt;hT,pSL*(1/(1+alfa*AF827/($G$5-alfa*ho)))^(go/(Rair*alfa)),pT*EXP(-go*(AF827-hT)/(Rair*TT)))</f>
        <v>#VALUE!</v>
      </c>
      <c r="AJ827" s="0" t="e">
        <f aca="false">Mch(AG827,AH827,Rair,gamma)</f>
        <v>#VALUE!</v>
      </c>
      <c r="AK827" s="0" t="e">
        <f aca="false">Cpex(Cp0,AJ827,$N$9,$L$13:$M$19)</f>
        <v>#VALUE!</v>
      </c>
      <c r="AL827" s="0" t="e">
        <f aca="false">pex(AI827,AJ827,gamma,AK827)</f>
        <v>#VALUE!</v>
      </c>
      <c r="AM827" s="0" t="e">
        <f aca="false">MachThroat(gamma,AL827,AE827)</f>
        <v>#VALUE!</v>
      </c>
      <c r="AN827" s="0" t="e">
        <f aca="false">CN(AM827,CSON,CINC)</f>
        <v>#VALUE!</v>
      </c>
      <c r="AO827" s="0" t="e">
        <f aca="false">DPDT(Constant,AN827,AM827,gamma,AE827,AL827)</f>
        <v>#VALUE!</v>
      </c>
      <c r="AP827" s="0" t="s">
        <v>134</v>
      </c>
      <c r="AQ827" s="0" t="n">
        <f aca="false">Q827+deltaT/2</f>
        <v>8.22499999999987</v>
      </c>
      <c r="AR827" s="0" t="e">
        <f aca="false">pC+deltaT*pdot2/2</f>
        <v>#VALUE!</v>
      </c>
      <c r="AS827" s="0" t="e">
        <f aca="false">hALT1($E$13:$G$1365,AQ827,2)</f>
        <v>#VALUE!</v>
      </c>
      <c r="AT827" s="0" t="e">
        <f aca="false">Veloc($E$13:$G$1365,AQ827,3)</f>
        <v>#VALUE!</v>
      </c>
      <c r="AU827" s="0" t="e">
        <f aca="false">IF(AS827&lt;hT,$G$5+alfa*(AS827-ho),TT)</f>
        <v>#VALUE!</v>
      </c>
      <c r="AV827" s="0" t="e">
        <f aca="false">IF(AS827&lt;hT,pSL*(1/(1+alfa*AF827/($G$5-alfa*ho)))^(go/(Rair*alfa)),pT*EXP(-go*(AF827-hT)/(Rair*TT)))</f>
        <v>#VALUE!</v>
      </c>
      <c r="AW827" s="0" t="e">
        <f aca="false">Mch(AT827,AU827,Rair,gamma)</f>
        <v>#VALUE!</v>
      </c>
      <c r="AX827" s="0" t="e">
        <f aca="false">Cpex(Cp0,AW827,$N$9,$L$13:$M$19)</f>
        <v>#VALUE!</v>
      </c>
      <c r="AY827" s="0" t="e">
        <f aca="false">pex(AV827,AW827,gamma,AX827)</f>
        <v>#VALUE!</v>
      </c>
      <c r="AZ827" s="0" t="e">
        <f aca="false">MachThroat(gamma,AY827,AR827)</f>
        <v>#VALUE!</v>
      </c>
      <c r="BA827" s="0" t="e">
        <f aca="false">CN(AZ827,CSON,CINC)</f>
        <v>#VALUE!</v>
      </c>
      <c r="BB827" s="0" t="e">
        <f aca="false">DPDT(Constant,BA827,AZ827,gamma,AR827,AY827)</f>
        <v>#VALUE!</v>
      </c>
      <c r="BC827" s="0" t="s">
        <v>134</v>
      </c>
      <c r="BD827" s="0" t="n">
        <f aca="false">Q827+deltaT</f>
        <v>8.22999999999987</v>
      </c>
      <c r="BE827" s="0" t="e">
        <f aca="false">pC+deltaT*pdot3</f>
        <v>#VALUE!</v>
      </c>
      <c r="BF827" s="0" t="e">
        <f aca="false">hALT1($E$13:$G$1365,BD827,2)</f>
        <v>#VALUE!</v>
      </c>
      <c r="BG827" s="0" t="e">
        <f aca="false">Veloc($E$13:$G$1365,BD827,3)</f>
        <v>#VALUE!</v>
      </c>
      <c r="BH827" s="0" t="e">
        <f aca="false">IF(BF827&lt;hT,$G$5+alfa*(BF827-ho),TT)</f>
        <v>#VALUE!</v>
      </c>
      <c r="BI827" s="0" t="e">
        <f aca="false">IF(BF827&lt;hT,pSL*(1/(1+alfa*BF827/($G$5-alfa*ho)))^(go/(Rair*alfa)),pT*EXP(-go*(BF827-hT)/(Rair*TT)))</f>
        <v>#VALUE!</v>
      </c>
      <c r="BJ827" s="0" t="e">
        <f aca="false">Mch(BG827,BH827,Rair,gamma)</f>
        <v>#VALUE!</v>
      </c>
      <c r="BK827" s="0" t="e">
        <f aca="false">Cpex(Cp0,BJ827,$N$9,$L$13:$M$19)</f>
        <v>#VALUE!</v>
      </c>
      <c r="BL827" s="0" t="e">
        <f aca="false">pex(BI827,BJ827,gamma,BK827)</f>
        <v>#VALUE!</v>
      </c>
      <c r="BM827" s="0" t="e">
        <f aca="false">MachThroat(gamma,BL827,BE827)</f>
        <v>#VALUE!</v>
      </c>
      <c r="BN827" s="0" t="e">
        <f aca="false">CN(BM827,CSON,CINC)</f>
        <v>#VALUE!</v>
      </c>
      <c r="BO827" s="0" t="e">
        <f aca="false">DPDT(Constant,BN827,BM827,gamma,BE827,BL827)</f>
        <v>#VALUE!</v>
      </c>
      <c r="BP827" s="0" t="e">
        <f aca="false">pC+deltaT*(pdot+2*pdot2+2*pdot3+pdot4)/6</f>
        <v>#VALUE!</v>
      </c>
      <c r="BQ827" s="0" t="s">
        <v>134</v>
      </c>
      <c r="BR827" s="0" t="n">
        <f aca="false">Q827</f>
        <v>8.21999999999987</v>
      </c>
      <c r="BS827" s="0" t="e">
        <f aca="false">R827/144</f>
        <v>#VALUE!</v>
      </c>
      <c r="BT827" s="0" t="e">
        <f aca="false">pX/144</f>
        <v>#VALUE!</v>
      </c>
      <c r="BU827" s="0" t="e">
        <f aca="false">pa/144</f>
        <v>#VALUE!</v>
      </c>
      <c r="BV827" s="11" t="n">
        <f aca="false">BR827</f>
        <v>8.21999999999987</v>
      </c>
      <c r="BW827" s="12" t="e">
        <f aca="false">(pC-pX)/144</f>
        <v>#VALUE!</v>
      </c>
      <c r="BX827" s="0" t="s">
        <v>134</v>
      </c>
      <c r="BZ827" s="0" t="s">
        <v>134</v>
      </c>
      <c r="CA827" s="0" t="s">
        <v>134</v>
      </c>
      <c r="CB827" s="0" t="s">
        <v>134</v>
      </c>
      <c r="CC827" s="0" t="s">
        <v>134</v>
      </c>
      <c r="CD827" s="0" t="s">
        <v>134</v>
      </c>
      <c r="CE827" s="0" t="s">
        <v>134</v>
      </c>
    </row>
    <row r="828" customFormat="false" ht="12.75" hidden="false" customHeight="false" outlineLevel="0" collapsed="false">
      <c r="E828" s="9" t="n">
        <v>8.15</v>
      </c>
      <c r="F828" s="9" t="n">
        <v>7662.10499790029</v>
      </c>
      <c r="G828" s="9" t="n">
        <v>849.233619658454</v>
      </c>
      <c r="Q828" s="0" t="n">
        <f aca="false">Q827+deltaT</f>
        <v>8.22999999999987</v>
      </c>
      <c r="R828" s="0" t="e">
        <f aca="false">BP827</f>
        <v>#VALUE!</v>
      </c>
      <c r="S828" s="0" t="e">
        <f aca="false">hALT1($E$13:$G$1365,Q828,2)</f>
        <v>#VALUE!</v>
      </c>
      <c r="T828" s="0" t="e">
        <f aca="false">Veloc($E$13:$G$1365,Q828,3)</f>
        <v>#VALUE!</v>
      </c>
      <c r="U828" s="0" t="e">
        <f aca="false">IF(S828&lt;hT,$G$5+alfa*(S828-ho),TT)</f>
        <v>#VALUE!</v>
      </c>
      <c r="V828" s="0" t="e">
        <f aca="false">IF(S828&lt;hT,pSL*(1/(1+alfa*S828/($G$5-alfa*ho)))^(go/(Rair*alfa)),pT*EXP(-go*(S828-hT)/(Rair*TT)))</f>
        <v>#VALUE!</v>
      </c>
      <c r="W828" s="0" t="e">
        <f aca="false">Mch(T828,U828,Rair,gamma)</f>
        <v>#VALUE!</v>
      </c>
      <c r="X828" s="0" t="e">
        <f aca="false">Cpex(Cp0,W828,$N$9,$L$13:$M$19)</f>
        <v>#VALUE!</v>
      </c>
      <c r="Y828" s="0" t="e">
        <f aca="false">pex(V828,W828,gamma,X828)</f>
        <v>#VALUE!</v>
      </c>
      <c r="Z828" s="0" t="e">
        <f aca="false">MachThroat(gamma,Y828,R828)</f>
        <v>#VALUE!</v>
      </c>
      <c r="AA828" s="0" t="e">
        <f aca="false">CN(Z828,CSON,CINC)</f>
        <v>#VALUE!</v>
      </c>
      <c r="AB828" s="0" t="e">
        <f aca="false">DPDT(Constant,AA828,Z828,gamma,R828,Y828)</f>
        <v>#VALUE!</v>
      </c>
      <c r="AC828" s="0" t="s">
        <v>134</v>
      </c>
      <c r="AD828" s="0" t="n">
        <f aca="false">Q828+deltaT/2</f>
        <v>8.23499999999987</v>
      </c>
      <c r="AE828" s="0" t="e">
        <f aca="false">pC+deltaT*pdot/2</f>
        <v>#VALUE!</v>
      </c>
      <c r="AF828" s="0" t="e">
        <f aca="false">hALT1($E$13:$G$1365,AD828,2)</f>
        <v>#VALUE!</v>
      </c>
      <c r="AG828" s="0" t="e">
        <f aca="false">Veloc($E$13:$G$1365,AD828,3)</f>
        <v>#VALUE!</v>
      </c>
      <c r="AH828" s="0" t="e">
        <f aca="false">IF(AF828&lt;hT,$G$5+alfa*(AF828-ho),TT)</f>
        <v>#VALUE!</v>
      </c>
      <c r="AI828" s="0" t="e">
        <f aca="false">IF(AF828&lt;hT,pSL*(1/(1+alfa*AF828/($G$5-alfa*ho)))^(go/(Rair*alfa)),pT*EXP(-go*(AF828-hT)/(Rair*TT)))</f>
        <v>#VALUE!</v>
      </c>
      <c r="AJ828" s="0" t="e">
        <f aca="false">Mch(AG828,AH828,Rair,gamma)</f>
        <v>#VALUE!</v>
      </c>
      <c r="AK828" s="0" t="e">
        <f aca="false">Cpex(Cp0,AJ828,$N$9,$L$13:$M$19)</f>
        <v>#VALUE!</v>
      </c>
      <c r="AL828" s="0" t="e">
        <f aca="false">pex(AI828,AJ828,gamma,AK828)</f>
        <v>#VALUE!</v>
      </c>
      <c r="AM828" s="0" t="e">
        <f aca="false">MachThroat(gamma,AL828,AE828)</f>
        <v>#VALUE!</v>
      </c>
      <c r="AN828" s="0" t="e">
        <f aca="false">CN(AM828,CSON,CINC)</f>
        <v>#VALUE!</v>
      </c>
      <c r="AO828" s="0" t="e">
        <f aca="false">DPDT(Constant,AN828,AM828,gamma,AE828,AL828)</f>
        <v>#VALUE!</v>
      </c>
      <c r="AP828" s="0" t="s">
        <v>134</v>
      </c>
      <c r="AQ828" s="0" t="n">
        <f aca="false">Q828+deltaT/2</f>
        <v>8.23499999999987</v>
      </c>
      <c r="AR828" s="0" t="e">
        <f aca="false">pC+deltaT*pdot2/2</f>
        <v>#VALUE!</v>
      </c>
      <c r="AS828" s="0" t="e">
        <f aca="false">hALT1($E$13:$G$1365,AQ828,2)</f>
        <v>#VALUE!</v>
      </c>
      <c r="AT828" s="0" t="e">
        <f aca="false">Veloc($E$13:$G$1365,AQ828,3)</f>
        <v>#VALUE!</v>
      </c>
      <c r="AU828" s="0" t="e">
        <f aca="false">IF(AS828&lt;hT,$G$5+alfa*(AS828-ho),TT)</f>
        <v>#VALUE!</v>
      </c>
      <c r="AV828" s="0" t="e">
        <f aca="false">IF(AS828&lt;hT,pSL*(1/(1+alfa*AF828/($G$5-alfa*ho)))^(go/(Rair*alfa)),pT*EXP(-go*(AF828-hT)/(Rair*TT)))</f>
        <v>#VALUE!</v>
      </c>
      <c r="AW828" s="0" t="e">
        <f aca="false">Mch(AT828,AU828,Rair,gamma)</f>
        <v>#VALUE!</v>
      </c>
      <c r="AX828" s="0" t="e">
        <f aca="false">Cpex(Cp0,AW828,$N$9,$L$13:$M$19)</f>
        <v>#VALUE!</v>
      </c>
      <c r="AY828" s="0" t="e">
        <f aca="false">pex(AV828,AW828,gamma,AX828)</f>
        <v>#VALUE!</v>
      </c>
      <c r="AZ828" s="0" t="e">
        <f aca="false">MachThroat(gamma,AY828,AR828)</f>
        <v>#VALUE!</v>
      </c>
      <c r="BA828" s="0" t="e">
        <f aca="false">CN(AZ828,CSON,CINC)</f>
        <v>#VALUE!</v>
      </c>
      <c r="BB828" s="0" t="e">
        <f aca="false">DPDT(Constant,BA828,AZ828,gamma,AR828,AY828)</f>
        <v>#VALUE!</v>
      </c>
      <c r="BC828" s="0" t="s">
        <v>134</v>
      </c>
      <c r="BD828" s="0" t="n">
        <f aca="false">Q828+deltaT</f>
        <v>8.23999999999987</v>
      </c>
      <c r="BE828" s="0" t="e">
        <f aca="false">pC+deltaT*pdot3</f>
        <v>#VALUE!</v>
      </c>
      <c r="BF828" s="0" t="e">
        <f aca="false">hALT1($E$13:$G$1365,BD828,2)</f>
        <v>#VALUE!</v>
      </c>
      <c r="BG828" s="0" t="e">
        <f aca="false">Veloc($E$13:$G$1365,BD828,3)</f>
        <v>#VALUE!</v>
      </c>
      <c r="BH828" s="0" t="e">
        <f aca="false">IF(BF828&lt;hT,$G$5+alfa*(BF828-ho),TT)</f>
        <v>#VALUE!</v>
      </c>
      <c r="BI828" s="0" t="e">
        <f aca="false">IF(BF828&lt;hT,pSL*(1/(1+alfa*BF828/($G$5-alfa*ho)))^(go/(Rair*alfa)),pT*EXP(-go*(BF828-hT)/(Rair*TT)))</f>
        <v>#VALUE!</v>
      </c>
      <c r="BJ828" s="0" t="e">
        <f aca="false">Mch(BG828,BH828,Rair,gamma)</f>
        <v>#VALUE!</v>
      </c>
      <c r="BK828" s="0" t="e">
        <f aca="false">Cpex(Cp0,BJ828,$N$9,$L$13:$M$19)</f>
        <v>#VALUE!</v>
      </c>
      <c r="BL828" s="0" t="e">
        <f aca="false">pex(BI828,BJ828,gamma,BK828)</f>
        <v>#VALUE!</v>
      </c>
      <c r="BM828" s="0" t="e">
        <f aca="false">MachThroat(gamma,BL828,BE828)</f>
        <v>#VALUE!</v>
      </c>
      <c r="BN828" s="0" t="e">
        <f aca="false">CN(BM828,CSON,CINC)</f>
        <v>#VALUE!</v>
      </c>
      <c r="BO828" s="0" t="e">
        <f aca="false">DPDT(Constant,BN828,BM828,gamma,BE828,BL828)</f>
        <v>#VALUE!</v>
      </c>
      <c r="BP828" s="0" t="e">
        <f aca="false">pC+deltaT*(pdot+2*pdot2+2*pdot3+pdot4)/6</f>
        <v>#VALUE!</v>
      </c>
      <c r="BQ828" s="0" t="s">
        <v>134</v>
      </c>
      <c r="BR828" s="0" t="n">
        <f aca="false">Q828</f>
        <v>8.22999999999987</v>
      </c>
      <c r="BS828" s="0" t="e">
        <f aca="false">R828/144</f>
        <v>#VALUE!</v>
      </c>
      <c r="BT828" s="0" t="e">
        <f aca="false">pX/144</f>
        <v>#VALUE!</v>
      </c>
      <c r="BU828" s="0" t="e">
        <f aca="false">pa/144</f>
        <v>#VALUE!</v>
      </c>
      <c r="BV828" s="11" t="n">
        <f aca="false">BR828</f>
        <v>8.22999999999987</v>
      </c>
      <c r="BW828" s="12" t="e">
        <f aca="false">(pC-pX)/144</f>
        <v>#VALUE!</v>
      </c>
      <c r="BX828" s="0" t="s">
        <v>134</v>
      </c>
      <c r="BZ828" s="0" t="s">
        <v>134</v>
      </c>
      <c r="CA828" s="0" t="s">
        <v>134</v>
      </c>
      <c r="CB828" s="0" t="s">
        <v>134</v>
      </c>
      <c r="CC828" s="0" t="s">
        <v>134</v>
      </c>
      <c r="CD828" s="0" t="s">
        <v>134</v>
      </c>
      <c r="CE828" s="0" t="s">
        <v>134</v>
      </c>
    </row>
    <row r="829" customFormat="false" ht="12.75" hidden="false" customHeight="false" outlineLevel="0" collapsed="false">
      <c r="E829" s="9" t="n">
        <v>8.16</v>
      </c>
      <c r="F829" s="9" t="n">
        <v>7670.59367750072</v>
      </c>
      <c r="G829" s="9" t="n">
        <v>848.502426377193</v>
      </c>
      <c r="Q829" s="0" t="n">
        <f aca="false">Q828+deltaT</f>
        <v>8.23999999999987</v>
      </c>
      <c r="R829" s="0" t="e">
        <f aca="false">BP828</f>
        <v>#VALUE!</v>
      </c>
      <c r="S829" s="0" t="e">
        <f aca="false">hALT1($E$13:$G$1365,Q829,2)</f>
        <v>#VALUE!</v>
      </c>
      <c r="T829" s="0" t="e">
        <f aca="false">Veloc($E$13:$G$1365,Q829,3)</f>
        <v>#VALUE!</v>
      </c>
      <c r="U829" s="0" t="e">
        <f aca="false">IF(S829&lt;hT,$G$5+alfa*(S829-ho),TT)</f>
        <v>#VALUE!</v>
      </c>
      <c r="V829" s="0" t="e">
        <f aca="false">IF(S829&lt;hT,pSL*(1/(1+alfa*S829/($G$5-alfa*ho)))^(go/(Rair*alfa)),pT*EXP(-go*(S829-hT)/(Rair*TT)))</f>
        <v>#VALUE!</v>
      </c>
      <c r="W829" s="0" t="e">
        <f aca="false">Mch(T829,U829,Rair,gamma)</f>
        <v>#VALUE!</v>
      </c>
      <c r="X829" s="0" t="e">
        <f aca="false">Cpex(Cp0,W829,$N$9,$L$13:$M$19)</f>
        <v>#VALUE!</v>
      </c>
      <c r="Y829" s="0" t="e">
        <f aca="false">pex(V829,W829,gamma,X829)</f>
        <v>#VALUE!</v>
      </c>
      <c r="Z829" s="0" t="e">
        <f aca="false">MachThroat(gamma,Y829,R829)</f>
        <v>#VALUE!</v>
      </c>
      <c r="AA829" s="0" t="e">
        <f aca="false">CN(Z829,CSON,CINC)</f>
        <v>#VALUE!</v>
      </c>
      <c r="AB829" s="0" t="e">
        <f aca="false">DPDT(Constant,AA829,Z829,gamma,R829,Y829)</f>
        <v>#VALUE!</v>
      </c>
      <c r="AC829" s="0" t="s">
        <v>134</v>
      </c>
      <c r="AD829" s="0" t="n">
        <f aca="false">Q829+deltaT/2</f>
        <v>8.24499999999987</v>
      </c>
      <c r="AE829" s="0" t="e">
        <f aca="false">pC+deltaT*pdot/2</f>
        <v>#VALUE!</v>
      </c>
      <c r="AF829" s="0" t="e">
        <f aca="false">hALT1($E$13:$G$1365,AD829,2)</f>
        <v>#VALUE!</v>
      </c>
      <c r="AG829" s="0" t="e">
        <f aca="false">Veloc($E$13:$G$1365,AD829,3)</f>
        <v>#VALUE!</v>
      </c>
      <c r="AH829" s="0" t="e">
        <f aca="false">IF(AF829&lt;hT,$G$5+alfa*(AF829-ho),TT)</f>
        <v>#VALUE!</v>
      </c>
      <c r="AI829" s="0" t="e">
        <f aca="false">IF(AF829&lt;hT,pSL*(1/(1+alfa*AF829/($G$5-alfa*ho)))^(go/(Rair*alfa)),pT*EXP(-go*(AF829-hT)/(Rair*TT)))</f>
        <v>#VALUE!</v>
      </c>
      <c r="AJ829" s="0" t="e">
        <f aca="false">Mch(AG829,AH829,Rair,gamma)</f>
        <v>#VALUE!</v>
      </c>
      <c r="AK829" s="0" t="e">
        <f aca="false">Cpex(Cp0,AJ829,$N$9,$L$13:$M$19)</f>
        <v>#VALUE!</v>
      </c>
      <c r="AL829" s="0" t="e">
        <f aca="false">pex(AI829,AJ829,gamma,AK829)</f>
        <v>#VALUE!</v>
      </c>
      <c r="AM829" s="0" t="e">
        <f aca="false">MachThroat(gamma,AL829,AE829)</f>
        <v>#VALUE!</v>
      </c>
      <c r="AN829" s="0" t="e">
        <f aca="false">CN(AM829,CSON,CINC)</f>
        <v>#VALUE!</v>
      </c>
      <c r="AO829" s="0" t="e">
        <f aca="false">DPDT(Constant,AN829,AM829,gamma,AE829,AL829)</f>
        <v>#VALUE!</v>
      </c>
      <c r="AP829" s="0" t="s">
        <v>134</v>
      </c>
      <c r="AQ829" s="0" t="n">
        <f aca="false">Q829+deltaT/2</f>
        <v>8.24499999999987</v>
      </c>
      <c r="AR829" s="0" t="e">
        <f aca="false">pC+deltaT*pdot2/2</f>
        <v>#VALUE!</v>
      </c>
      <c r="AS829" s="0" t="e">
        <f aca="false">hALT1($E$13:$G$1365,AQ829,2)</f>
        <v>#VALUE!</v>
      </c>
      <c r="AT829" s="0" t="e">
        <f aca="false">Veloc($E$13:$G$1365,AQ829,3)</f>
        <v>#VALUE!</v>
      </c>
      <c r="AU829" s="0" t="e">
        <f aca="false">IF(AS829&lt;hT,$G$5+alfa*(AS829-ho),TT)</f>
        <v>#VALUE!</v>
      </c>
      <c r="AV829" s="0" t="e">
        <f aca="false">IF(AS829&lt;hT,pSL*(1/(1+alfa*AF829/($G$5-alfa*ho)))^(go/(Rair*alfa)),pT*EXP(-go*(AF829-hT)/(Rair*TT)))</f>
        <v>#VALUE!</v>
      </c>
      <c r="AW829" s="0" t="e">
        <f aca="false">Mch(AT829,AU829,Rair,gamma)</f>
        <v>#VALUE!</v>
      </c>
      <c r="AX829" s="0" t="e">
        <f aca="false">Cpex(Cp0,AW829,$N$9,$L$13:$M$19)</f>
        <v>#VALUE!</v>
      </c>
      <c r="AY829" s="0" t="e">
        <f aca="false">pex(AV829,AW829,gamma,AX829)</f>
        <v>#VALUE!</v>
      </c>
      <c r="AZ829" s="0" t="e">
        <f aca="false">MachThroat(gamma,AY829,AR829)</f>
        <v>#VALUE!</v>
      </c>
      <c r="BA829" s="0" t="e">
        <f aca="false">CN(AZ829,CSON,CINC)</f>
        <v>#VALUE!</v>
      </c>
      <c r="BB829" s="0" t="e">
        <f aca="false">DPDT(Constant,BA829,AZ829,gamma,AR829,AY829)</f>
        <v>#VALUE!</v>
      </c>
      <c r="BC829" s="0" t="s">
        <v>134</v>
      </c>
      <c r="BD829" s="0" t="n">
        <f aca="false">Q829+deltaT</f>
        <v>8.24999999999987</v>
      </c>
      <c r="BE829" s="0" t="e">
        <f aca="false">pC+deltaT*pdot3</f>
        <v>#VALUE!</v>
      </c>
      <c r="BF829" s="0" t="e">
        <f aca="false">hALT1($E$13:$G$1365,BD829,2)</f>
        <v>#VALUE!</v>
      </c>
      <c r="BG829" s="0" t="e">
        <f aca="false">Veloc($E$13:$G$1365,BD829,3)</f>
        <v>#VALUE!</v>
      </c>
      <c r="BH829" s="0" t="e">
        <f aca="false">IF(BF829&lt;hT,$G$5+alfa*(BF829-ho),TT)</f>
        <v>#VALUE!</v>
      </c>
      <c r="BI829" s="0" t="e">
        <f aca="false">IF(BF829&lt;hT,pSL*(1/(1+alfa*BF829/($G$5-alfa*ho)))^(go/(Rair*alfa)),pT*EXP(-go*(BF829-hT)/(Rair*TT)))</f>
        <v>#VALUE!</v>
      </c>
      <c r="BJ829" s="0" t="e">
        <f aca="false">Mch(BG829,BH829,Rair,gamma)</f>
        <v>#VALUE!</v>
      </c>
      <c r="BK829" s="0" t="e">
        <f aca="false">Cpex(Cp0,BJ829,$N$9,$L$13:$M$19)</f>
        <v>#VALUE!</v>
      </c>
      <c r="BL829" s="0" t="e">
        <f aca="false">pex(BI829,BJ829,gamma,BK829)</f>
        <v>#VALUE!</v>
      </c>
      <c r="BM829" s="0" t="e">
        <f aca="false">MachThroat(gamma,BL829,BE829)</f>
        <v>#VALUE!</v>
      </c>
      <c r="BN829" s="0" t="e">
        <f aca="false">CN(BM829,CSON,CINC)</f>
        <v>#VALUE!</v>
      </c>
      <c r="BO829" s="0" t="e">
        <f aca="false">DPDT(Constant,BN829,BM829,gamma,BE829,BL829)</f>
        <v>#VALUE!</v>
      </c>
      <c r="BP829" s="0" t="e">
        <f aca="false">pC+deltaT*(pdot+2*pdot2+2*pdot3+pdot4)/6</f>
        <v>#VALUE!</v>
      </c>
      <c r="BQ829" s="0" t="s">
        <v>134</v>
      </c>
      <c r="BR829" s="0" t="n">
        <f aca="false">Q829</f>
        <v>8.23999999999987</v>
      </c>
      <c r="BS829" s="0" t="e">
        <f aca="false">R829/144</f>
        <v>#VALUE!</v>
      </c>
      <c r="BT829" s="0" t="e">
        <f aca="false">pX/144</f>
        <v>#VALUE!</v>
      </c>
      <c r="BU829" s="0" t="e">
        <f aca="false">pa/144</f>
        <v>#VALUE!</v>
      </c>
      <c r="BV829" s="11" t="n">
        <f aca="false">BR829</f>
        <v>8.23999999999987</v>
      </c>
      <c r="BW829" s="12" t="e">
        <f aca="false">(pC-pX)/144</f>
        <v>#VALUE!</v>
      </c>
      <c r="BX829" s="0" t="s">
        <v>134</v>
      </c>
      <c r="BZ829" s="0" t="s">
        <v>134</v>
      </c>
      <c r="CA829" s="0" t="s">
        <v>134</v>
      </c>
      <c r="CB829" s="0" t="s">
        <v>134</v>
      </c>
      <c r="CC829" s="0" t="s">
        <v>134</v>
      </c>
      <c r="CD829" s="0" t="s">
        <v>134</v>
      </c>
      <c r="CE829" s="0" t="s">
        <v>134</v>
      </c>
    </row>
    <row r="830" customFormat="false" ht="12.75" hidden="false" customHeight="false" outlineLevel="0" collapsed="false">
      <c r="E830" s="9" t="n">
        <v>8.17</v>
      </c>
      <c r="F830" s="9" t="n">
        <v>7679.07504894428</v>
      </c>
      <c r="G830" s="9" t="n">
        <v>847.771988027782</v>
      </c>
      <c r="Q830" s="0" t="n">
        <f aca="false">Q829+deltaT</f>
        <v>8.24999999999987</v>
      </c>
      <c r="R830" s="0" t="e">
        <f aca="false">BP829</f>
        <v>#VALUE!</v>
      </c>
      <c r="S830" s="0" t="e">
        <f aca="false">hALT1($E$13:$G$1365,Q830,2)</f>
        <v>#VALUE!</v>
      </c>
      <c r="T830" s="0" t="e">
        <f aca="false">Veloc($E$13:$G$1365,Q830,3)</f>
        <v>#VALUE!</v>
      </c>
      <c r="U830" s="0" t="e">
        <f aca="false">IF(S830&lt;hT,$G$5+alfa*(S830-ho),TT)</f>
        <v>#VALUE!</v>
      </c>
      <c r="V830" s="0" t="e">
        <f aca="false">IF(S830&lt;hT,pSL*(1/(1+alfa*S830/($G$5-alfa*ho)))^(go/(Rair*alfa)),pT*EXP(-go*(S830-hT)/(Rair*TT)))</f>
        <v>#VALUE!</v>
      </c>
      <c r="W830" s="0" t="e">
        <f aca="false">Mch(T830,U830,Rair,gamma)</f>
        <v>#VALUE!</v>
      </c>
      <c r="X830" s="0" t="e">
        <f aca="false">Cpex(Cp0,W830,$N$9,$L$13:$M$19)</f>
        <v>#VALUE!</v>
      </c>
      <c r="Y830" s="0" t="e">
        <f aca="false">pex(V830,W830,gamma,X830)</f>
        <v>#VALUE!</v>
      </c>
      <c r="Z830" s="0" t="e">
        <f aca="false">MachThroat(gamma,Y830,R830)</f>
        <v>#VALUE!</v>
      </c>
      <c r="AA830" s="0" t="e">
        <f aca="false">CN(Z830,CSON,CINC)</f>
        <v>#VALUE!</v>
      </c>
      <c r="AB830" s="0" t="e">
        <f aca="false">DPDT(Constant,AA830,Z830,gamma,R830,Y830)</f>
        <v>#VALUE!</v>
      </c>
      <c r="AC830" s="0" t="s">
        <v>134</v>
      </c>
      <c r="AD830" s="0" t="n">
        <f aca="false">Q830+deltaT/2</f>
        <v>8.25499999999987</v>
      </c>
      <c r="AE830" s="0" t="e">
        <f aca="false">pC+deltaT*pdot/2</f>
        <v>#VALUE!</v>
      </c>
      <c r="AF830" s="0" t="e">
        <f aca="false">hALT1($E$13:$G$1365,AD830,2)</f>
        <v>#VALUE!</v>
      </c>
      <c r="AG830" s="0" t="e">
        <f aca="false">Veloc($E$13:$G$1365,AD830,3)</f>
        <v>#VALUE!</v>
      </c>
      <c r="AH830" s="0" t="e">
        <f aca="false">IF(AF830&lt;hT,$G$5+alfa*(AF830-ho),TT)</f>
        <v>#VALUE!</v>
      </c>
      <c r="AI830" s="0" t="e">
        <f aca="false">IF(AF830&lt;hT,pSL*(1/(1+alfa*AF830/($G$5-alfa*ho)))^(go/(Rair*alfa)),pT*EXP(-go*(AF830-hT)/(Rair*TT)))</f>
        <v>#VALUE!</v>
      </c>
      <c r="AJ830" s="0" t="e">
        <f aca="false">Mch(AG830,AH830,Rair,gamma)</f>
        <v>#VALUE!</v>
      </c>
      <c r="AK830" s="0" t="e">
        <f aca="false">Cpex(Cp0,AJ830,$N$9,$L$13:$M$19)</f>
        <v>#VALUE!</v>
      </c>
      <c r="AL830" s="0" t="e">
        <f aca="false">pex(AI830,AJ830,gamma,AK830)</f>
        <v>#VALUE!</v>
      </c>
      <c r="AM830" s="0" t="e">
        <f aca="false">MachThroat(gamma,AL830,AE830)</f>
        <v>#VALUE!</v>
      </c>
      <c r="AN830" s="0" t="e">
        <f aca="false">CN(AM830,CSON,CINC)</f>
        <v>#VALUE!</v>
      </c>
      <c r="AO830" s="0" t="e">
        <f aca="false">DPDT(Constant,AN830,AM830,gamma,AE830,AL830)</f>
        <v>#VALUE!</v>
      </c>
      <c r="AP830" s="0" t="s">
        <v>134</v>
      </c>
      <c r="AQ830" s="0" t="n">
        <f aca="false">Q830+deltaT/2</f>
        <v>8.25499999999987</v>
      </c>
      <c r="AR830" s="0" t="e">
        <f aca="false">pC+deltaT*pdot2/2</f>
        <v>#VALUE!</v>
      </c>
      <c r="AS830" s="0" t="e">
        <f aca="false">hALT1($E$13:$G$1365,AQ830,2)</f>
        <v>#VALUE!</v>
      </c>
      <c r="AT830" s="0" t="e">
        <f aca="false">Veloc($E$13:$G$1365,AQ830,3)</f>
        <v>#VALUE!</v>
      </c>
      <c r="AU830" s="0" t="e">
        <f aca="false">IF(AS830&lt;hT,$G$5+alfa*(AS830-ho),TT)</f>
        <v>#VALUE!</v>
      </c>
      <c r="AV830" s="0" t="e">
        <f aca="false">IF(AS830&lt;hT,pSL*(1/(1+alfa*AF830/($G$5-alfa*ho)))^(go/(Rair*alfa)),pT*EXP(-go*(AF830-hT)/(Rair*TT)))</f>
        <v>#VALUE!</v>
      </c>
      <c r="AW830" s="0" t="e">
        <f aca="false">Mch(AT830,AU830,Rair,gamma)</f>
        <v>#VALUE!</v>
      </c>
      <c r="AX830" s="0" t="e">
        <f aca="false">Cpex(Cp0,AW830,$N$9,$L$13:$M$19)</f>
        <v>#VALUE!</v>
      </c>
      <c r="AY830" s="0" t="e">
        <f aca="false">pex(AV830,AW830,gamma,AX830)</f>
        <v>#VALUE!</v>
      </c>
      <c r="AZ830" s="0" t="e">
        <f aca="false">MachThroat(gamma,AY830,AR830)</f>
        <v>#VALUE!</v>
      </c>
      <c r="BA830" s="0" t="e">
        <f aca="false">CN(AZ830,CSON,CINC)</f>
        <v>#VALUE!</v>
      </c>
      <c r="BB830" s="0" t="e">
        <f aca="false">DPDT(Constant,BA830,AZ830,gamma,AR830,AY830)</f>
        <v>#VALUE!</v>
      </c>
      <c r="BC830" s="0" t="s">
        <v>134</v>
      </c>
      <c r="BD830" s="0" t="n">
        <f aca="false">Q830+deltaT</f>
        <v>8.25999999999987</v>
      </c>
      <c r="BE830" s="0" t="e">
        <f aca="false">pC+deltaT*pdot3</f>
        <v>#VALUE!</v>
      </c>
      <c r="BF830" s="0" t="e">
        <f aca="false">hALT1($E$13:$G$1365,BD830,2)</f>
        <v>#VALUE!</v>
      </c>
      <c r="BG830" s="0" t="e">
        <f aca="false">Veloc($E$13:$G$1365,BD830,3)</f>
        <v>#VALUE!</v>
      </c>
      <c r="BH830" s="0" t="e">
        <f aca="false">IF(BF830&lt;hT,$G$5+alfa*(BF830-ho),TT)</f>
        <v>#VALUE!</v>
      </c>
      <c r="BI830" s="0" t="e">
        <f aca="false">IF(BF830&lt;hT,pSL*(1/(1+alfa*BF830/($G$5-alfa*ho)))^(go/(Rair*alfa)),pT*EXP(-go*(BF830-hT)/(Rair*TT)))</f>
        <v>#VALUE!</v>
      </c>
      <c r="BJ830" s="0" t="e">
        <f aca="false">Mch(BG830,BH830,Rair,gamma)</f>
        <v>#VALUE!</v>
      </c>
      <c r="BK830" s="0" t="e">
        <f aca="false">Cpex(Cp0,BJ830,$N$9,$L$13:$M$19)</f>
        <v>#VALUE!</v>
      </c>
      <c r="BL830" s="0" t="e">
        <f aca="false">pex(BI830,BJ830,gamma,BK830)</f>
        <v>#VALUE!</v>
      </c>
      <c r="BM830" s="0" t="e">
        <f aca="false">MachThroat(gamma,BL830,BE830)</f>
        <v>#VALUE!</v>
      </c>
      <c r="BN830" s="0" t="e">
        <f aca="false">CN(BM830,CSON,CINC)</f>
        <v>#VALUE!</v>
      </c>
      <c r="BO830" s="0" t="e">
        <f aca="false">DPDT(Constant,BN830,BM830,gamma,BE830,BL830)</f>
        <v>#VALUE!</v>
      </c>
      <c r="BP830" s="0" t="e">
        <f aca="false">pC+deltaT*(pdot+2*pdot2+2*pdot3+pdot4)/6</f>
        <v>#VALUE!</v>
      </c>
      <c r="BQ830" s="0" t="s">
        <v>134</v>
      </c>
      <c r="BR830" s="0" t="n">
        <f aca="false">Q830</f>
        <v>8.24999999999987</v>
      </c>
      <c r="BS830" s="0" t="e">
        <f aca="false">R830/144</f>
        <v>#VALUE!</v>
      </c>
      <c r="BT830" s="0" t="e">
        <f aca="false">pX/144</f>
        <v>#VALUE!</v>
      </c>
      <c r="BU830" s="0" t="e">
        <f aca="false">pa/144</f>
        <v>#VALUE!</v>
      </c>
      <c r="BV830" s="11" t="n">
        <f aca="false">BR830</f>
        <v>8.24999999999987</v>
      </c>
      <c r="BW830" s="12" t="e">
        <f aca="false">(pC-pX)/144</f>
        <v>#VALUE!</v>
      </c>
      <c r="BX830" s="0" t="s">
        <v>134</v>
      </c>
      <c r="BZ830" s="0" t="s">
        <v>134</v>
      </c>
      <c r="CA830" s="0" t="s">
        <v>134</v>
      </c>
      <c r="CB830" s="0" t="s">
        <v>134</v>
      </c>
      <c r="CC830" s="0" t="s">
        <v>134</v>
      </c>
      <c r="CD830" s="0" t="s">
        <v>134</v>
      </c>
      <c r="CE830" s="0" t="s">
        <v>134</v>
      </c>
    </row>
    <row r="831" customFormat="false" ht="12.75" hidden="false" customHeight="false" outlineLevel="0" collapsed="false">
      <c r="E831" s="9" t="n">
        <v>8.18</v>
      </c>
      <c r="F831" s="9" t="n">
        <v>7687.5491197726</v>
      </c>
      <c r="G831" s="9" t="n">
        <v>847.042303076003</v>
      </c>
      <c r="Q831" s="0" t="n">
        <f aca="false">Q830+deltaT</f>
        <v>8.25999999999987</v>
      </c>
      <c r="R831" s="0" t="e">
        <f aca="false">BP830</f>
        <v>#VALUE!</v>
      </c>
      <c r="S831" s="0" t="e">
        <f aca="false">hALT1($E$13:$G$1365,Q831,2)</f>
        <v>#VALUE!</v>
      </c>
      <c r="T831" s="0" t="e">
        <f aca="false">Veloc($E$13:$G$1365,Q831,3)</f>
        <v>#VALUE!</v>
      </c>
      <c r="U831" s="0" t="e">
        <f aca="false">IF(S831&lt;hT,$G$5+alfa*(S831-ho),TT)</f>
        <v>#VALUE!</v>
      </c>
      <c r="V831" s="0" t="e">
        <f aca="false">IF(S831&lt;hT,pSL*(1/(1+alfa*S831/($G$5-alfa*ho)))^(go/(Rair*alfa)),pT*EXP(-go*(S831-hT)/(Rair*TT)))</f>
        <v>#VALUE!</v>
      </c>
      <c r="W831" s="0" t="e">
        <f aca="false">Mch(T831,U831,Rair,gamma)</f>
        <v>#VALUE!</v>
      </c>
      <c r="X831" s="0" t="e">
        <f aca="false">Cpex(Cp0,W831,$N$9,$L$13:$M$19)</f>
        <v>#VALUE!</v>
      </c>
      <c r="Y831" s="0" t="e">
        <f aca="false">pex(V831,W831,gamma,X831)</f>
        <v>#VALUE!</v>
      </c>
      <c r="Z831" s="0" t="e">
        <f aca="false">MachThroat(gamma,Y831,R831)</f>
        <v>#VALUE!</v>
      </c>
      <c r="AA831" s="0" t="e">
        <f aca="false">CN(Z831,CSON,CINC)</f>
        <v>#VALUE!</v>
      </c>
      <c r="AB831" s="0" t="e">
        <f aca="false">DPDT(Constant,AA831,Z831,gamma,R831,Y831)</f>
        <v>#VALUE!</v>
      </c>
      <c r="AC831" s="0" t="s">
        <v>134</v>
      </c>
      <c r="AD831" s="0" t="n">
        <f aca="false">Q831+deltaT/2</f>
        <v>8.26499999999987</v>
      </c>
      <c r="AE831" s="0" t="e">
        <f aca="false">pC+deltaT*pdot/2</f>
        <v>#VALUE!</v>
      </c>
      <c r="AF831" s="0" t="e">
        <f aca="false">hALT1($E$13:$G$1365,AD831,2)</f>
        <v>#VALUE!</v>
      </c>
      <c r="AG831" s="0" t="e">
        <f aca="false">Veloc($E$13:$G$1365,AD831,3)</f>
        <v>#VALUE!</v>
      </c>
      <c r="AH831" s="0" t="e">
        <f aca="false">IF(AF831&lt;hT,$G$5+alfa*(AF831-ho),TT)</f>
        <v>#VALUE!</v>
      </c>
      <c r="AI831" s="0" t="e">
        <f aca="false">IF(AF831&lt;hT,pSL*(1/(1+alfa*AF831/($G$5-alfa*ho)))^(go/(Rair*alfa)),pT*EXP(-go*(AF831-hT)/(Rair*TT)))</f>
        <v>#VALUE!</v>
      </c>
      <c r="AJ831" s="0" t="e">
        <f aca="false">Mch(AG831,AH831,Rair,gamma)</f>
        <v>#VALUE!</v>
      </c>
      <c r="AK831" s="0" t="e">
        <f aca="false">Cpex(Cp0,AJ831,$N$9,$L$13:$M$19)</f>
        <v>#VALUE!</v>
      </c>
      <c r="AL831" s="0" t="e">
        <f aca="false">pex(AI831,AJ831,gamma,AK831)</f>
        <v>#VALUE!</v>
      </c>
      <c r="AM831" s="0" t="e">
        <f aca="false">MachThroat(gamma,AL831,AE831)</f>
        <v>#VALUE!</v>
      </c>
      <c r="AN831" s="0" t="e">
        <f aca="false">CN(AM831,CSON,CINC)</f>
        <v>#VALUE!</v>
      </c>
      <c r="AO831" s="0" t="e">
        <f aca="false">DPDT(Constant,AN831,AM831,gamma,AE831,AL831)</f>
        <v>#VALUE!</v>
      </c>
      <c r="AP831" s="0" t="s">
        <v>134</v>
      </c>
      <c r="AQ831" s="0" t="n">
        <f aca="false">Q831+deltaT/2</f>
        <v>8.26499999999987</v>
      </c>
      <c r="AR831" s="0" t="e">
        <f aca="false">pC+deltaT*pdot2/2</f>
        <v>#VALUE!</v>
      </c>
      <c r="AS831" s="0" t="e">
        <f aca="false">hALT1($E$13:$G$1365,AQ831,2)</f>
        <v>#VALUE!</v>
      </c>
      <c r="AT831" s="0" t="e">
        <f aca="false">Veloc($E$13:$G$1365,AQ831,3)</f>
        <v>#VALUE!</v>
      </c>
      <c r="AU831" s="0" t="e">
        <f aca="false">IF(AS831&lt;hT,$G$5+alfa*(AS831-ho),TT)</f>
        <v>#VALUE!</v>
      </c>
      <c r="AV831" s="0" t="e">
        <f aca="false">IF(AS831&lt;hT,pSL*(1/(1+alfa*AF831/($G$5-alfa*ho)))^(go/(Rair*alfa)),pT*EXP(-go*(AF831-hT)/(Rair*TT)))</f>
        <v>#VALUE!</v>
      </c>
      <c r="AW831" s="0" t="e">
        <f aca="false">Mch(AT831,AU831,Rair,gamma)</f>
        <v>#VALUE!</v>
      </c>
      <c r="AX831" s="0" t="e">
        <f aca="false">Cpex(Cp0,AW831,$N$9,$L$13:$M$19)</f>
        <v>#VALUE!</v>
      </c>
      <c r="AY831" s="0" t="e">
        <f aca="false">pex(AV831,AW831,gamma,AX831)</f>
        <v>#VALUE!</v>
      </c>
      <c r="AZ831" s="0" t="e">
        <f aca="false">MachThroat(gamma,AY831,AR831)</f>
        <v>#VALUE!</v>
      </c>
      <c r="BA831" s="0" t="e">
        <f aca="false">CN(AZ831,CSON,CINC)</f>
        <v>#VALUE!</v>
      </c>
      <c r="BB831" s="0" t="e">
        <f aca="false">DPDT(Constant,BA831,AZ831,gamma,AR831,AY831)</f>
        <v>#VALUE!</v>
      </c>
      <c r="BC831" s="0" t="s">
        <v>134</v>
      </c>
      <c r="BD831" s="0" t="n">
        <f aca="false">Q831+deltaT</f>
        <v>8.26999999999987</v>
      </c>
      <c r="BE831" s="0" t="e">
        <f aca="false">pC+deltaT*pdot3</f>
        <v>#VALUE!</v>
      </c>
      <c r="BF831" s="0" t="e">
        <f aca="false">hALT1($E$13:$G$1365,BD831,2)</f>
        <v>#VALUE!</v>
      </c>
      <c r="BG831" s="0" t="e">
        <f aca="false">Veloc($E$13:$G$1365,BD831,3)</f>
        <v>#VALUE!</v>
      </c>
      <c r="BH831" s="0" t="e">
        <f aca="false">IF(BF831&lt;hT,$G$5+alfa*(BF831-ho),TT)</f>
        <v>#VALUE!</v>
      </c>
      <c r="BI831" s="0" t="e">
        <f aca="false">IF(BF831&lt;hT,pSL*(1/(1+alfa*BF831/($G$5-alfa*ho)))^(go/(Rair*alfa)),pT*EXP(-go*(BF831-hT)/(Rair*TT)))</f>
        <v>#VALUE!</v>
      </c>
      <c r="BJ831" s="0" t="e">
        <f aca="false">Mch(BG831,BH831,Rair,gamma)</f>
        <v>#VALUE!</v>
      </c>
      <c r="BK831" s="0" t="e">
        <f aca="false">Cpex(Cp0,BJ831,$N$9,$L$13:$M$19)</f>
        <v>#VALUE!</v>
      </c>
      <c r="BL831" s="0" t="e">
        <f aca="false">pex(BI831,BJ831,gamma,BK831)</f>
        <v>#VALUE!</v>
      </c>
      <c r="BM831" s="0" t="e">
        <f aca="false">MachThroat(gamma,BL831,BE831)</f>
        <v>#VALUE!</v>
      </c>
      <c r="BN831" s="0" t="e">
        <f aca="false">CN(BM831,CSON,CINC)</f>
        <v>#VALUE!</v>
      </c>
      <c r="BO831" s="0" t="e">
        <f aca="false">DPDT(Constant,BN831,BM831,gamma,BE831,BL831)</f>
        <v>#VALUE!</v>
      </c>
      <c r="BP831" s="0" t="e">
        <f aca="false">pC+deltaT*(pdot+2*pdot2+2*pdot3+pdot4)/6</f>
        <v>#VALUE!</v>
      </c>
      <c r="BQ831" s="0" t="s">
        <v>134</v>
      </c>
      <c r="BR831" s="0" t="n">
        <f aca="false">Q831</f>
        <v>8.25999999999987</v>
      </c>
      <c r="BS831" s="0" t="e">
        <f aca="false">R831/144</f>
        <v>#VALUE!</v>
      </c>
      <c r="BT831" s="0" t="e">
        <f aca="false">pX/144</f>
        <v>#VALUE!</v>
      </c>
      <c r="BU831" s="0" t="e">
        <f aca="false">pa/144</f>
        <v>#VALUE!</v>
      </c>
      <c r="BV831" s="11" t="n">
        <f aca="false">BR831</f>
        <v>8.25999999999987</v>
      </c>
      <c r="BW831" s="12" t="e">
        <f aca="false">(pC-pX)/144</f>
        <v>#VALUE!</v>
      </c>
      <c r="BX831" s="0" t="s">
        <v>134</v>
      </c>
      <c r="BZ831" s="0" t="s">
        <v>134</v>
      </c>
      <c r="CA831" s="0" t="s">
        <v>134</v>
      </c>
      <c r="CB831" s="0" t="s">
        <v>134</v>
      </c>
      <c r="CC831" s="0" t="s">
        <v>134</v>
      </c>
      <c r="CD831" s="0" t="s">
        <v>134</v>
      </c>
      <c r="CE831" s="0" t="s">
        <v>134</v>
      </c>
    </row>
    <row r="832" customFormat="false" ht="12.75" hidden="false" customHeight="false" outlineLevel="0" collapsed="false">
      <c r="E832" s="9" t="n">
        <v>8.19</v>
      </c>
      <c r="F832" s="9" t="n">
        <v>7696.01589751202</v>
      </c>
      <c r="G832" s="9" t="n">
        <v>846.313369991594</v>
      </c>
      <c r="Q832" s="0" t="n">
        <f aca="false">Q831+deltaT</f>
        <v>8.26999999999987</v>
      </c>
      <c r="R832" s="0" t="e">
        <f aca="false">BP831</f>
        <v>#VALUE!</v>
      </c>
      <c r="S832" s="0" t="e">
        <f aca="false">hALT1($E$13:$G$1365,Q832,2)</f>
        <v>#VALUE!</v>
      </c>
      <c r="T832" s="0" t="e">
        <f aca="false">Veloc($E$13:$G$1365,Q832,3)</f>
        <v>#VALUE!</v>
      </c>
      <c r="U832" s="0" t="e">
        <f aca="false">IF(S832&lt;hT,$G$5+alfa*(S832-ho),TT)</f>
        <v>#VALUE!</v>
      </c>
      <c r="V832" s="0" t="e">
        <f aca="false">IF(S832&lt;hT,pSL*(1/(1+alfa*S832/($G$5-alfa*ho)))^(go/(Rair*alfa)),pT*EXP(-go*(S832-hT)/(Rair*TT)))</f>
        <v>#VALUE!</v>
      </c>
      <c r="W832" s="0" t="e">
        <f aca="false">Mch(T832,U832,Rair,gamma)</f>
        <v>#VALUE!</v>
      </c>
      <c r="X832" s="0" t="e">
        <f aca="false">Cpex(Cp0,W832,$N$9,$L$13:$M$19)</f>
        <v>#VALUE!</v>
      </c>
      <c r="Y832" s="0" t="e">
        <f aca="false">pex(V832,W832,gamma,X832)</f>
        <v>#VALUE!</v>
      </c>
      <c r="Z832" s="0" t="e">
        <f aca="false">MachThroat(gamma,Y832,R832)</f>
        <v>#VALUE!</v>
      </c>
      <c r="AA832" s="0" t="e">
        <f aca="false">CN(Z832,CSON,CINC)</f>
        <v>#VALUE!</v>
      </c>
      <c r="AB832" s="0" t="e">
        <f aca="false">DPDT(Constant,AA832,Z832,gamma,R832,Y832)</f>
        <v>#VALUE!</v>
      </c>
      <c r="AC832" s="0" t="s">
        <v>134</v>
      </c>
      <c r="AD832" s="0" t="n">
        <f aca="false">Q832+deltaT/2</f>
        <v>8.27499999999987</v>
      </c>
      <c r="AE832" s="0" t="e">
        <f aca="false">pC+deltaT*pdot/2</f>
        <v>#VALUE!</v>
      </c>
      <c r="AF832" s="0" t="e">
        <f aca="false">hALT1($E$13:$G$1365,AD832,2)</f>
        <v>#VALUE!</v>
      </c>
      <c r="AG832" s="0" t="e">
        <f aca="false">Veloc($E$13:$G$1365,AD832,3)</f>
        <v>#VALUE!</v>
      </c>
      <c r="AH832" s="0" t="e">
        <f aca="false">IF(AF832&lt;hT,$G$5+alfa*(AF832-ho),TT)</f>
        <v>#VALUE!</v>
      </c>
      <c r="AI832" s="0" t="e">
        <f aca="false">IF(AF832&lt;hT,pSL*(1/(1+alfa*AF832/($G$5-alfa*ho)))^(go/(Rair*alfa)),pT*EXP(-go*(AF832-hT)/(Rair*TT)))</f>
        <v>#VALUE!</v>
      </c>
      <c r="AJ832" s="0" t="e">
        <f aca="false">Mch(AG832,AH832,Rair,gamma)</f>
        <v>#VALUE!</v>
      </c>
      <c r="AK832" s="0" t="e">
        <f aca="false">Cpex(Cp0,AJ832,$N$9,$L$13:$M$19)</f>
        <v>#VALUE!</v>
      </c>
      <c r="AL832" s="0" t="e">
        <f aca="false">pex(AI832,AJ832,gamma,AK832)</f>
        <v>#VALUE!</v>
      </c>
      <c r="AM832" s="0" t="e">
        <f aca="false">MachThroat(gamma,AL832,AE832)</f>
        <v>#VALUE!</v>
      </c>
      <c r="AN832" s="0" t="e">
        <f aca="false">CN(AM832,CSON,CINC)</f>
        <v>#VALUE!</v>
      </c>
      <c r="AO832" s="0" t="e">
        <f aca="false">DPDT(Constant,AN832,AM832,gamma,AE832,AL832)</f>
        <v>#VALUE!</v>
      </c>
      <c r="AP832" s="0" t="s">
        <v>134</v>
      </c>
      <c r="AQ832" s="0" t="n">
        <f aca="false">Q832+deltaT/2</f>
        <v>8.27499999999987</v>
      </c>
      <c r="AR832" s="0" t="e">
        <f aca="false">pC+deltaT*pdot2/2</f>
        <v>#VALUE!</v>
      </c>
      <c r="AS832" s="0" t="e">
        <f aca="false">hALT1($E$13:$G$1365,AQ832,2)</f>
        <v>#VALUE!</v>
      </c>
      <c r="AT832" s="0" t="e">
        <f aca="false">Veloc($E$13:$G$1365,AQ832,3)</f>
        <v>#VALUE!</v>
      </c>
      <c r="AU832" s="0" t="e">
        <f aca="false">IF(AS832&lt;hT,$G$5+alfa*(AS832-ho),TT)</f>
        <v>#VALUE!</v>
      </c>
      <c r="AV832" s="0" t="e">
        <f aca="false">IF(AS832&lt;hT,pSL*(1/(1+alfa*AF832/($G$5-alfa*ho)))^(go/(Rair*alfa)),pT*EXP(-go*(AF832-hT)/(Rair*TT)))</f>
        <v>#VALUE!</v>
      </c>
      <c r="AW832" s="0" t="e">
        <f aca="false">Mch(AT832,AU832,Rair,gamma)</f>
        <v>#VALUE!</v>
      </c>
      <c r="AX832" s="0" t="e">
        <f aca="false">Cpex(Cp0,AW832,$N$9,$L$13:$M$19)</f>
        <v>#VALUE!</v>
      </c>
      <c r="AY832" s="0" t="e">
        <f aca="false">pex(AV832,AW832,gamma,AX832)</f>
        <v>#VALUE!</v>
      </c>
      <c r="AZ832" s="0" t="e">
        <f aca="false">MachThroat(gamma,AY832,AR832)</f>
        <v>#VALUE!</v>
      </c>
      <c r="BA832" s="0" t="e">
        <f aca="false">CN(AZ832,CSON,CINC)</f>
        <v>#VALUE!</v>
      </c>
      <c r="BB832" s="0" t="e">
        <f aca="false">DPDT(Constant,BA832,AZ832,gamma,AR832,AY832)</f>
        <v>#VALUE!</v>
      </c>
      <c r="BC832" s="0" t="s">
        <v>134</v>
      </c>
      <c r="BD832" s="0" t="n">
        <f aca="false">Q832+deltaT</f>
        <v>8.27999999999987</v>
      </c>
      <c r="BE832" s="0" t="e">
        <f aca="false">pC+deltaT*pdot3</f>
        <v>#VALUE!</v>
      </c>
      <c r="BF832" s="0" t="e">
        <f aca="false">hALT1($E$13:$G$1365,BD832,2)</f>
        <v>#VALUE!</v>
      </c>
      <c r="BG832" s="0" t="e">
        <f aca="false">Veloc($E$13:$G$1365,BD832,3)</f>
        <v>#VALUE!</v>
      </c>
      <c r="BH832" s="0" t="e">
        <f aca="false">IF(BF832&lt;hT,$G$5+alfa*(BF832-ho),TT)</f>
        <v>#VALUE!</v>
      </c>
      <c r="BI832" s="0" t="e">
        <f aca="false">IF(BF832&lt;hT,pSL*(1/(1+alfa*BF832/($G$5-alfa*ho)))^(go/(Rair*alfa)),pT*EXP(-go*(BF832-hT)/(Rair*TT)))</f>
        <v>#VALUE!</v>
      </c>
      <c r="BJ832" s="0" t="e">
        <f aca="false">Mch(BG832,BH832,Rair,gamma)</f>
        <v>#VALUE!</v>
      </c>
      <c r="BK832" s="0" t="e">
        <f aca="false">Cpex(Cp0,BJ832,$N$9,$L$13:$M$19)</f>
        <v>#VALUE!</v>
      </c>
      <c r="BL832" s="0" t="e">
        <f aca="false">pex(BI832,BJ832,gamma,BK832)</f>
        <v>#VALUE!</v>
      </c>
      <c r="BM832" s="0" t="e">
        <f aca="false">MachThroat(gamma,BL832,BE832)</f>
        <v>#VALUE!</v>
      </c>
      <c r="BN832" s="0" t="e">
        <f aca="false">CN(BM832,CSON,CINC)</f>
        <v>#VALUE!</v>
      </c>
      <c r="BO832" s="0" t="e">
        <f aca="false">DPDT(Constant,BN832,BM832,gamma,BE832,BL832)</f>
        <v>#VALUE!</v>
      </c>
      <c r="BP832" s="0" t="e">
        <f aca="false">pC+deltaT*(pdot+2*pdot2+2*pdot3+pdot4)/6</f>
        <v>#VALUE!</v>
      </c>
      <c r="BQ832" s="0" t="s">
        <v>134</v>
      </c>
      <c r="BR832" s="0" t="n">
        <f aca="false">Q832</f>
        <v>8.26999999999987</v>
      </c>
      <c r="BS832" s="0" t="e">
        <f aca="false">R832/144</f>
        <v>#VALUE!</v>
      </c>
      <c r="BT832" s="0" t="e">
        <f aca="false">pX/144</f>
        <v>#VALUE!</v>
      </c>
      <c r="BU832" s="0" t="e">
        <f aca="false">pa/144</f>
        <v>#VALUE!</v>
      </c>
      <c r="BV832" s="11" t="n">
        <f aca="false">BR832</f>
        <v>8.26999999999987</v>
      </c>
      <c r="BW832" s="12" t="e">
        <f aca="false">(pC-pX)/144</f>
        <v>#VALUE!</v>
      </c>
      <c r="BX832" s="0" t="s">
        <v>134</v>
      </c>
      <c r="BZ832" s="0" t="s">
        <v>134</v>
      </c>
      <c r="CA832" s="0" t="s">
        <v>134</v>
      </c>
      <c r="CB832" s="0" t="s">
        <v>134</v>
      </c>
      <c r="CC832" s="0" t="s">
        <v>134</v>
      </c>
      <c r="CD832" s="0" t="s">
        <v>134</v>
      </c>
      <c r="CE832" s="0" t="s">
        <v>134</v>
      </c>
    </row>
    <row r="833" customFormat="false" ht="12.75" hidden="false" customHeight="false" outlineLevel="0" collapsed="false">
      <c r="E833" s="9" t="n">
        <v>8.2</v>
      </c>
      <c r="F833" s="9" t="n">
        <v>7704.47538967357</v>
      </c>
      <c r="G833" s="9" t="n">
        <v>845.585187248237</v>
      </c>
      <c r="Q833" s="0" t="n">
        <f aca="false">Q832+deltaT</f>
        <v>8.27999999999987</v>
      </c>
      <c r="R833" s="0" t="e">
        <f aca="false">BP832</f>
        <v>#VALUE!</v>
      </c>
      <c r="S833" s="0" t="e">
        <f aca="false">hALT1($E$13:$G$1365,Q833,2)</f>
        <v>#VALUE!</v>
      </c>
      <c r="T833" s="0" t="e">
        <f aca="false">Veloc($E$13:$G$1365,Q833,3)</f>
        <v>#VALUE!</v>
      </c>
      <c r="U833" s="0" t="e">
        <f aca="false">IF(S833&lt;hT,$G$5+alfa*(S833-ho),TT)</f>
        <v>#VALUE!</v>
      </c>
      <c r="V833" s="0" t="e">
        <f aca="false">IF(S833&lt;hT,pSL*(1/(1+alfa*S833/($G$5-alfa*ho)))^(go/(Rair*alfa)),pT*EXP(-go*(S833-hT)/(Rair*TT)))</f>
        <v>#VALUE!</v>
      </c>
      <c r="W833" s="0" t="e">
        <f aca="false">Mch(T833,U833,Rair,gamma)</f>
        <v>#VALUE!</v>
      </c>
      <c r="X833" s="0" t="e">
        <f aca="false">Cpex(Cp0,W833,$N$9,$L$13:$M$19)</f>
        <v>#VALUE!</v>
      </c>
      <c r="Y833" s="0" t="e">
        <f aca="false">pex(V833,W833,gamma,X833)</f>
        <v>#VALUE!</v>
      </c>
      <c r="Z833" s="0" t="e">
        <f aca="false">MachThroat(gamma,Y833,R833)</f>
        <v>#VALUE!</v>
      </c>
      <c r="AA833" s="0" t="e">
        <f aca="false">CN(Z833,CSON,CINC)</f>
        <v>#VALUE!</v>
      </c>
      <c r="AB833" s="0" t="e">
        <f aca="false">DPDT(Constant,AA833,Z833,gamma,R833,Y833)</f>
        <v>#VALUE!</v>
      </c>
      <c r="AC833" s="0" t="s">
        <v>134</v>
      </c>
      <c r="AD833" s="0" t="n">
        <f aca="false">Q833+deltaT/2</f>
        <v>8.28499999999987</v>
      </c>
      <c r="AE833" s="0" t="e">
        <f aca="false">pC+deltaT*pdot/2</f>
        <v>#VALUE!</v>
      </c>
      <c r="AF833" s="0" t="e">
        <f aca="false">hALT1($E$13:$G$1365,AD833,2)</f>
        <v>#VALUE!</v>
      </c>
      <c r="AG833" s="0" t="e">
        <f aca="false">Veloc($E$13:$G$1365,AD833,3)</f>
        <v>#VALUE!</v>
      </c>
      <c r="AH833" s="0" t="e">
        <f aca="false">IF(AF833&lt;hT,$G$5+alfa*(AF833-ho),TT)</f>
        <v>#VALUE!</v>
      </c>
      <c r="AI833" s="0" t="e">
        <f aca="false">IF(AF833&lt;hT,pSL*(1/(1+alfa*AF833/($G$5-alfa*ho)))^(go/(Rair*alfa)),pT*EXP(-go*(AF833-hT)/(Rair*TT)))</f>
        <v>#VALUE!</v>
      </c>
      <c r="AJ833" s="0" t="e">
        <f aca="false">Mch(AG833,AH833,Rair,gamma)</f>
        <v>#VALUE!</v>
      </c>
      <c r="AK833" s="0" t="e">
        <f aca="false">Cpex(Cp0,AJ833,$N$9,$L$13:$M$19)</f>
        <v>#VALUE!</v>
      </c>
      <c r="AL833" s="0" t="e">
        <f aca="false">pex(AI833,AJ833,gamma,AK833)</f>
        <v>#VALUE!</v>
      </c>
      <c r="AM833" s="0" t="e">
        <f aca="false">MachThroat(gamma,AL833,AE833)</f>
        <v>#VALUE!</v>
      </c>
      <c r="AN833" s="0" t="e">
        <f aca="false">CN(AM833,CSON,CINC)</f>
        <v>#VALUE!</v>
      </c>
      <c r="AO833" s="0" t="e">
        <f aca="false">DPDT(Constant,AN833,AM833,gamma,AE833,AL833)</f>
        <v>#VALUE!</v>
      </c>
      <c r="AP833" s="0" t="s">
        <v>134</v>
      </c>
      <c r="AQ833" s="0" t="n">
        <f aca="false">Q833+deltaT/2</f>
        <v>8.28499999999987</v>
      </c>
      <c r="AR833" s="0" t="e">
        <f aca="false">pC+deltaT*pdot2/2</f>
        <v>#VALUE!</v>
      </c>
      <c r="AS833" s="0" t="e">
        <f aca="false">hALT1($E$13:$G$1365,AQ833,2)</f>
        <v>#VALUE!</v>
      </c>
      <c r="AT833" s="0" t="e">
        <f aca="false">Veloc($E$13:$G$1365,AQ833,3)</f>
        <v>#VALUE!</v>
      </c>
      <c r="AU833" s="0" t="e">
        <f aca="false">IF(AS833&lt;hT,$G$5+alfa*(AS833-ho),TT)</f>
        <v>#VALUE!</v>
      </c>
      <c r="AV833" s="0" t="e">
        <f aca="false">IF(AS833&lt;hT,pSL*(1/(1+alfa*AF833/($G$5-alfa*ho)))^(go/(Rair*alfa)),pT*EXP(-go*(AF833-hT)/(Rair*TT)))</f>
        <v>#VALUE!</v>
      </c>
      <c r="AW833" s="0" t="e">
        <f aca="false">Mch(AT833,AU833,Rair,gamma)</f>
        <v>#VALUE!</v>
      </c>
      <c r="AX833" s="0" t="e">
        <f aca="false">Cpex(Cp0,AW833,$N$9,$L$13:$M$19)</f>
        <v>#VALUE!</v>
      </c>
      <c r="AY833" s="0" t="e">
        <f aca="false">pex(AV833,AW833,gamma,AX833)</f>
        <v>#VALUE!</v>
      </c>
      <c r="AZ833" s="0" t="e">
        <f aca="false">MachThroat(gamma,AY833,AR833)</f>
        <v>#VALUE!</v>
      </c>
      <c r="BA833" s="0" t="e">
        <f aca="false">CN(AZ833,CSON,CINC)</f>
        <v>#VALUE!</v>
      </c>
      <c r="BB833" s="0" t="e">
        <f aca="false">DPDT(Constant,BA833,AZ833,gamma,AR833,AY833)</f>
        <v>#VALUE!</v>
      </c>
      <c r="BC833" s="0" t="s">
        <v>134</v>
      </c>
      <c r="BD833" s="0" t="n">
        <f aca="false">Q833+deltaT</f>
        <v>8.28999999999987</v>
      </c>
      <c r="BE833" s="0" t="e">
        <f aca="false">pC+deltaT*pdot3</f>
        <v>#VALUE!</v>
      </c>
      <c r="BF833" s="0" t="e">
        <f aca="false">hALT1($E$13:$G$1365,BD833,2)</f>
        <v>#VALUE!</v>
      </c>
      <c r="BG833" s="0" t="e">
        <f aca="false">Veloc($E$13:$G$1365,BD833,3)</f>
        <v>#VALUE!</v>
      </c>
      <c r="BH833" s="0" t="e">
        <f aca="false">IF(BF833&lt;hT,$G$5+alfa*(BF833-ho),TT)</f>
        <v>#VALUE!</v>
      </c>
      <c r="BI833" s="0" t="e">
        <f aca="false">IF(BF833&lt;hT,pSL*(1/(1+alfa*BF833/($G$5-alfa*ho)))^(go/(Rair*alfa)),pT*EXP(-go*(BF833-hT)/(Rair*TT)))</f>
        <v>#VALUE!</v>
      </c>
      <c r="BJ833" s="0" t="e">
        <f aca="false">Mch(BG833,BH833,Rair,gamma)</f>
        <v>#VALUE!</v>
      </c>
      <c r="BK833" s="0" t="e">
        <f aca="false">Cpex(Cp0,BJ833,$N$9,$L$13:$M$19)</f>
        <v>#VALUE!</v>
      </c>
      <c r="BL833" s="0" t="e">
        <f aca="false">pex(BI833,BJ833,gamma,BK833)</f>
        <v>#VALUE!</v>
      </c>
      <c r="BM833" s="0" t="e">
        <f aca="false">MachThroat(gamma,BL833,BE833)</f>
        <v>#VALUE!</v>
      </c>
      <c r="BN833" s="0" t="e">
        <f aca="false">CN(BM833,CSON,CINC)</f>
        <v>#VALUE!</v>
      </c>
      <c r="BO833" s="0" t="e">
        <f aca="false">DPDT(Constant,BN833,BM833,gamma,BE833,BL833)</f>
        <v>#VALUE!</v>
      </c>
      <c r="BP833" s="0" t="e">
        <f aca="false">pC+deltaT*(pdot+2*pdot2+2*pdot3+pdot4)/6</f>
        <v>#VALUE!</v>
      </c>
      <c r="BQ833" s="0" t="s">
        <v>134</v>
      </c>
      <c r="BR833" s="0" t="n">
        <f aca="false">Q833</f>
        <v>8.27999999999987</v>
      </c>
      <c r="BS833" s="0" t="e">
        <f aca="false">R833/144</f>
        <v>#VALUE!</v>
      </c>
      <c r="BT833" s="0" t="e">
        <f aca="false">pX/144</f>
        <v>#VALUE!</v>
      </c>
      <c r="BU833" s="0" t="e">
        <f aca="false">pa/144</f>
        <v>#VALUE!</v>
      </c>
      <c r="BV833" s="11" t="n">
        <f aca="false">BR833</f>
        <v>8.27999999999987</v>
      </c>
      <c r="BW833" s="12" t="e">
        <f aca="false">(pC-pX)/144</f>
        <v>#VALUE!</v>
      </c>
      <c r="BX833" s="0" t="s">
        <v>134</v>
      </c>
      <c r="BZ833" s="0" t="s">
        <v>134</v>
      </c>
      <c r="CA833" s="0" t="s">
        <v>134</v>
      </c>
      <c r="CB833" s="0" t="s">
        <v>134</v>
      </c>
      <c r="CC833" s="0" t="s">
        <v>134</v>
      </c>
      <c r="CD833" s="0" t="s">
        <v>134</v>
      </c>
      <c r="CE833" s="0" t="s">
        <v>134</v>
      </c>
    </row>
    <row r="834" customFormat="false" ht="12.75" hidden="false" customHeight="false" outlineLevel="0" collapsed="false">
      <c r="E834" s="9" t="n">
        <v>8.21</v>
      </c>
      <c r="F834" s="9" t="n">
        <v>7712.92760375305</v>
      </c>
      <c r="G834" s="9" t="n">
        <v>844.857753323543</v>
      </c>
      <c r="Q834" s="0" t="n">
        <f aca="false">Q833+deltaT</f>
        <v>8.28999999999987</v>
      </c>
      <c r="R834" s="0" t="e">
        <f aca="false">BP833</f>
        <v>#VALUE!</v>
      </c>
      <c r="S834" s="0" t="e">
        <f aca="false">hALT1($E$13:$G$1365,Q834,2)</f>
        <v>#VALUE!</v>
      </c>
      <c r="T834" s="0" t="e">
        <f aca="false">Veloc($E$13:$G$1365,Q834,3)</f>
        <v>#VALUE!</v>
      </c>
      <c r="U834" s="0" t="e">
        <f aca="false">IF(S834&lt;hT,$G$5+alfa*(S834-ho),TT)</f>
        <v>#VALUE!</v>
      </c>
      <c r="V834" s="0" t="e">
        <f aca="false">IF(S834&lt;hT,pSL*(1/(1+alfa*S834/($G$5-alfa*ho)))^(go/(Rair*alfa)),pT*EXP(-go*(S834-hT)/(Rair*TT)))</f>
        <v>#VALUE!</v>
      </c>
      <c r="W834" s="0" t="e">
        <f aca="false">Mch(T834,U834,Rair,gamma)</f>
        <v>#VALUE!</v>
      </c>
      <c r="X834" s="0" t="e">
        <f aca="false">Cpex(Cp0,W834,$N$9,$L$13:$M$19)</f>
        <v>#VALUE!</v>
      </c>
      <c r="Y834" s="0" t="e">
        <f aca="false">pex(V834,W834,gamma,X834)</f>
        <v>#VALUE!</v>
      </c>
      <c r="Z834" s="0" t="e">
        <f aca="false">MachThroat(gamma,Y834,R834)</f>
        <v>#VALUE!</v>
      </c>
      <c r="AA834" s="0" t="e">
        <f aca="false">CN(Z834,CSON,CINC)</f>
        <v>#VALUE!</v>
      </c>
      <c r="AB834" s="0" t="e">
        <f aca="false">DPDT(Constant,AA834,Z834,gamma,R834,Y834)</f>
        <v>#VALUE!</v>
      </c>
      <c r="AC834" s="0" t="s">
        <v>134</v>
      </c>
      <c r="AD834" s="0" t="n">
        <f aca="false">Q834+deltaT/2</f>
        <v>8.29499999999987</v>
      </c>
      <c r="AE834" s="0" t="e">
        <f aca="false">pC+deltaT*pdot/2</f>
        <v>#VALUE!</v>
      </c>
      <c r="AF834" s="0" t="e">
        <f aca="false">hALT1($E$13:$G$1365,AD834,2)</f>
        <v>#VALUE!</v>
      </c>
      <c r="AG834" s="0" t="e">
        <f aca="false">Veloc($E$13:$G$1365,AD834,3)</f>
        <v>#VALUE!</v>
      </c>
      <c r="AH834" s="0" t="e">
        <f aca="false">IF(AF834&lt;hT,$G$5+alfa*(AF834-ho),TT)</f>
        <v>#VALUE!</v>
      </c>
      <c r="AI834" s="0" t="e">
        <f aca="false">IF(AF834&lt;hT,pSL*(1/(1+alfa*AF834/($G$5-alfa*ho)))^(go/(Rair*alfa)),pT*EXP(-go*(AF834-hT)/(Rair*TT)))</f>
        <v>#VALUE!</v>
      </c>
      <c r="AJ834" s="0" t="e">
        <f aca="false">Mch(AG834,AH834,Rair,gamma)</f>
        <v>#VALUE!</v>
      </c>
      <c r="AK834" s="0" t="e">
        <f aca="false">Cpex(Cp0,AJ834,$N$9,$L$13:$M$19)</f>
        <v>#VALUE!</v>
      </c>
      <c r="AL834" s="0" t="e">
        <f aca="false">pex(AI834,AJ834,gamma,AK834)</f>
        <v>#VALUE!</v>
      </c>
      <c r="AM834" s="0" t="e">
        <f aca="false">MachThroat(gamma,AL834,AE834)</f>
        <v>#VALUE!</v>
      </c>
      <c r="AN834" s="0" t="e">
        <f aca="false">CN(AM834,CSON,CINC)</f>
        <v>#VALUE!</v>
      </c>
      <c r="AO834" s="0" t="e">
        <f aca="false">DPDT(Constant,AN834,AM834,gamma,AE834,AL834)</f>
        <v>#VALUE!</v>
      </c>
      <c r="AP834" s="0" t="s">
        <v>134</v>
      </c>
      <c r="AQ834" s="0" t="n">
        <f aca="false">Q834+deltaT/2</f>
        <v>8.29499999999987</v>
      </c>
      <c r="AR834" s="0" t="e">
        <f aca="false">pC+deltaT*pdot2/2</f>
        <v>#VALUE!</v>
      </c>
      <c r="AS834" s="0" t="e">
        <f aca="false">hALT1($E$13:$G$1365,AQ834,2)</f>
        <v>#VALUE!</v>
      </c>
      <c r="AT834" s="0" t="e">
        <f aca="false">Veloc($E$13:$G$1365,AQ834,3)</f>
        <v>#VALUE!</v>
      </c>
      <c r="AU834" s="0" t="e">
        <f aca="false">IF(AS834&lt;hT,$G$5+alfa*(AS834-ho),TT)</f>
        <v>#VALUE!</v>
      </c>
      <c r="AV834" s="0" t="e">
        <f aca="false">IF(AS834&lt;hT,pSL*(1/(1+alfa*AF834/($G$5-alfa*ho)))^(go/(Rair*alfa)),pT*EXP(-go*(AF834-hT)/(Rair*TT)))</f>
        <v>#VALUE!</v>
      </c>
      <c r="AW834" s="0" t="e">
        <f aca="false">Mch(AT834,AU834,Rair,gamma)</f>
        <v>#VALUE!</v>
      </c>
      <c r="AX834" s="0" t="e">
        <f aca="false">Cpex(Cp0,AW834,$N$9,$L$13:$M$19)</f>
        <v>#VALUE!</v>
      </c>
      <c r="AY834" s="0" t="e">
        <f aca="false">pex(AV834,AW834,gamma,AX834)</f>
        <v>#VALUE!</v>
      </c>
      <c r="AZ834" s="0" t="e">
        <f aca="false">MachThroat(gamma,AY834,AR834)</f>
        <v>#VALUE!</v>
      </c>
      <c r="BA834" s="0" t="e">
        <f aca="false">CN(AZ834,CSON,CINC)</f>
        <v>#VALUE!</v>
      </c>
      <c r="BB834" s="0" t="e">
        <f aca="false">DPDT(Constant,BA834,AZ834,gamma,AR834,AY834)</f>
        <v>#VALUE!</v>
      </c>
      <c r="BC834" s="0" t="s">
        <v>134</v>
      </c>
      <c r="BD834" s="0" t="n">
        <f aca="false">Q834+deltaT</f>
        <v>8.29999999999987</v>
      </c>
      <c r="BE834" s="0" t="e">
        <f aca="false">pC+deltaT*pdot3</f>
        <v>#VALUE!</v>
      </c>
      <c r="BF834" s="0" t="e">
        <f aca="false">hALT1($E$13:$G$1365,BD834,2)</f>
        <v>#VALUE!</v>
      </c>
      <c r="BG834" s="0" t="e">
        <f aca="false">Veloc($E$13:$G$1365,BD834,3)</f>
        <v>#VALUE!</v>
      </c>
      <c r="BH834" s="0" t="e">
        <f aca="false">IF(BF834&lt;hT,$G$5+alfa*(BF834-ho),TT)</f>
        <v>#VALUE!</v>
      </c>
      <c r="BI834" s="0" t="e">
        <f aca="false">IF(BF834&lt;hT,pSL*(1/(1+alfa*BF834/($G$5-alfa*ho)))^(go/(Rair*alfa)),pT*EXP(-go*(BF834-hT)/(Rair*TT)))</f>
        <v>#VALUE!</v>
      </c>
      <c r="BJ834" s="0" t="e">
        <f aca="false">Mch(BG834,BH834,Rair,gamma)</f>
        <v>#VALUE!</v>
      </c>
      <c r="BK834" s="0" t="e">
        <f aca="false">Cpex(Cp0,BJ834,$N$9,$L$13:$M$19)</f>
        <v>#VALUE!</v>
      </c>
      <c r="BL834" s="0" t="e">
        <f aca="false">pex(BI834,BJ834,gamma,BK834)</f>
        <v>#VALUE!</v>
      </c>
      <c r="BM834" s="0" t="e">
        <f aca="false">MachThroat(gamma,BL834,BE834)</f>
        <v>#VALUE!</v>
      </c>
      <c r="BN834" s="0" t="e">
        <f aca="false">CN(BM834,CSON,CINC)</f>
        <v>#VALUE!</v>
      </c>
      <c r="BO834" s="0" t="e">
        <f aca="false">DPDT(Constant,BN834,BM834,gamma,BE834,BL834)</f>
        <v>#VALUE!</v>
      </c>
      <c r="BP834" s="0" t="e">
        <f aca="false">pC+deltaT*(pdot+2*pdot2+2*pdot3+pdot4)/6</f>
        <v>#VALUE!</v>
      </c>
      <c r="BQ834" s="0" t="s">
        <v>134</v>
      </c>
      <c r="BR834" s="0" t="n">
        <f aca="false">Q834</f>
        <v>8.28999999999987</v>
      </c>
      <c r="BS834" s="0" t="e">
        <f aca="false">R834/144</f>
        <v>#VALUE!</v>
      </c>
      <c r="BT834" s="0" t="e">
        <f aca="false">pX/144</f>
        <v>#VALUE!</v>
      </c>
      <c r="BU834" s="0" t="e">
        <f aca="false">pa/144</f>
        <v>#VALUE!</v>
      </c>
      <c r="BV834" s="11" t="n">
        <f aca="false">BR834</f>
        <v>8.28999999999987</v>
      </c>
      <c r="BW834" s="12" t="e">
        <f aca="false">(pC-pX)/144</f>
        <v>#VALUE!</v>
      </c>
      <c r="BX834" s="0" t="s">
        <v>134</v>
      </c>
      <c r="BZ834" s="0" t="s">
        <v>134</v>
      </c>
      <c r="CA834" s="0" t="s">
        <v>134</v>
      </c>
      <c r="CB834" s="0" t="s">
        <v>134</v>
      </c>
      <c r="CC834" s="0" t="s">
        <v>134</v>
      </c>
      <c r="CD834" s="0" t="s">
        <v>134</v>
      </c>
      <c r="CE834" s="0" t="s">
        <v>134</v>
      </c>
    </row>
    <row r="835" customFormat="false" ht="12.75" hidden="false" customHeight="false" outlineLevel="0" collapsed="false">
      <c r="E835" s="9" t="n">
        <v>8.22</v>
      </c>
      <c r="F835" s="9" t="n">
        <v>7721.37254723104</v>
      </c>
      <c r="G835" s="9" t="n">
        <v>844.131066699041</v>
      </c>
      <c r="Q835" s="0" t="n">
        <f aca="false">Q834+deltaT</f>
        <v>8.29999999999987</v>
      </c>
      <c r="R835" s="0" t="e">
        <f aca="false">BP834</f>
        <v>#VALUE!</v>
      </c>
      <c r="S835" s="0" t="e">
        <f aca="false">hALT1($E$13:$G$1365,Q835,2)</f>
        <v>#VALUE!</v>
      </c>
      <c r="T835" s="0" t="e">
        <f aca="false">Veloc($E$13:$G$1365,Q835,3)</f>
        <v>#VALUE!</v>
      </c>
      <c r="U835" s="0" t="e">
        <f aca="false">IF(S835&lt;hT,$G$5+alfa*(S835-ho),TT)</f>
        <v>#VALUE!</v>
      </c>
      <c r="V835" s="0" t="e">
        <f aca="false">IF(S835&lt;hT,pSL*(1/(1+alfa*S835/($G$5-alfa*ho)))^(go/(Rair*alfa)),pT*EXP(-go*(S835-hT)/(Rair*TT)))</f>
        <v>#VALUE!</v>
      </c>
      <c r="W835" s="0" t="e">
        <f aca="false">Mch(T835,U835,Rair,gamma)</f>
        <v>#VALUE!</v>
      </c>
      <c r="X835" s="0" t="e">
        <f aca="false">Cpex(Cp0,W835,$N$9,$L$13:$M$19)</f>
        <v>#VALUE!</v>
      </c>
      <c r="Y835" s="0" t="e">
        <f aca="false">pex(V835,W835,gamma,X835)</f>
        <v>#VALUE!</v>
      </c>
      <c r="Z835" s="0" t="e">
        <f aca="false">MachThroat(gamma,Y835,R835)</f>
        <v>#VALUE!</v>
      </c>
      <c r="AA835" s="0" t="e">
        <f aca="false">CN(Z835,CSON,CINC)</f>
        <v>#VALUE!</v>
      </c>
      <c r="AB835" s="0" t="e">
        <f aca="false">DPDT(Constant,AA835,Z835,gamma,R835,Y835)</f>
        <v>#VALUE!</v>
      </c>
      <c r="AC835" s="0" t="s">
        <v>134</v>
      </c>
      <c r="AD835" s="0" t="n">
        <f aca="false">Q835+deltaT/2</f>
        <v>8.30499999999987</v>
      </c>
      <c r="AE835" s="0" t="e">
        <f aca="false">pC+deltaT*pdot/2</f>
        <v>#VALUE!</v>
      </c>
      <c r="AF835" s="0" t="e">
        <f aca="false">hALT1($E$13:$G$1365,AD835,2)</f>
        <v>#VALUE!</v>
      </c>
      <c r="AG835" s="0" t="e">
        <f aca="false">Veloc($E$13:$G$1365,AD835,3)</f>
        <v>#VALUE!</v>
      </c>
      <c r="AH835" s="0" t="e">
        <f aca="false">IF(AF835&lt;hT,$G$5+alfa*(AF835-ho),TT)</f>
        <v>#VALUE!</v>
      </c>
      <c r="AI835" s="0" t="e">
        <f aca="false">IF(AF835&lt;hT,pSL*(1/(1+alfa*AF835/($G$5-alfa*ho)))^(go/(Rair*alfa)),pT*EXP(-go*(AF835-hT)/(Rair*TT)))</f>
        <v>#VALUE!</v>
      </c>
      <c r="AJ835" s="0" t="e">
        <f aca="false">Mch(AG835,AH835,Rair,gamma)</f>
        <v>#VALUE!</v>
      </c>
      <c r="AK835" s="0" t="e">
        <f aca="false">Cpex(Cp0,AJ835,$N$9,$L$13:$M$19)</f>
        <v>#VALUE!</v>
      </c>
      <c r="AL835" s="0" t="e">
        <f aca="false">pex(AI835,AJ835,gamma,AK835)</f>
        <v>#VALUE!</v>
      </c>
      <c r="AM835" s="0" t="e">
        <f aca="false">MachThroat(gamma,AL835,AE835)</f>
        <v>#VALUE!</v>
      </c>
      <c r="AN835" s="0" t="e">
        <f aca="false">CN(AM835,CSON,CINC)</f>
        <v>#VALUE!</v>
      </c>
      <c r="AO835" s="0" t="e">
        <f aca="false">DPDT(Constant,AN835,AM835,gamma,AE835,AL835)</f>
        <v>#VALUE!</v>
      </c>
      <c r="AP835" s="0" t="s">
        <v>134</v>
      </c>
      <c r="AQ835" s="0" t="n">
        <f aca="false">Q835+deltaT/2</f>
        <v>8.30499999999987</v>
      </c>
      <c r="AR835" s="0" t="e">
        <f aca="false">pC+deltaT*pdot2/2</f>
        <v>#VALUE!</v>
      </c>
      <c r="AS835" s="0" t="e">
        <f aca="false">hALT1($E$13:$G$1365,AQ835,2)</f>
        <v>#VALUE!</v>
      </c>
      <c r="AT835" s="0" t="e">
        <f aca="false">Veloc($E$13:$G$1365,AQ835,3)</f>
        <v>#VALUE!</v>
      </c>
      <c r="AU835" s="0" t="e">
        <f aca="false">IF(AS835&lt;hT,$G$5+alfa*(AS835-ho),TT)</f>
        <v>#VALUE!</v>
      </c>
      <c r="AV835" s="0" t="e">
        <f aca="false">IF(AS835&lt;hT,pSL*(1/(1+alfa*AF835/($G$5-alfa*ho)))^(go/(Rair*alfa)),pT*EXP(-go*(AF835-hT)/(Rair*TT)))</f>
        <v>#VALUE!</v>
      </c>
      <c r="AW835" s="0" t="e">
        <f aca="false">Mch(AT835,AU835,Rair,gamma)</f>
        <v>#VALUE!</v>
      </c>
      <c r="AX835" s="0" t="e">
        <f aca="false">Cpex(Cp0,AW835,$N$9,$L$13:$M$19)</f>
        <v>#VALUE!</v>
      </c>
      <c r="AY835" s="0" t="e">
        <f aca="false">pex(AV835,AW835,gamma,AX835)</f>
        <v>#VALUE!</v>
      </c>
      <c r="AZ835" s="0" t="e">
        <f aca="false">MachThroat(gamma,AY835,AR835)</f>
        <v>#VALUE!</v>
      </c>
      <c r="BA835" s="0" t="e">
        <f aca="false">CN(AZ835,CSON,CINC)</f>
        <v>#VALUE!</v>
      </c>
      <c r="BB835" s="0" t="e">
        <f aca="false">DPDT(Constant,BA835,AZ835,gamma,AR835,AY835)</f>
        <v>#VALUE!</v>
      </c>
      <c r="BC835" s="0" t="s">
        <v>134</v>
      </c>
      <c r="BD835" s="0" t="n">
        <f aca="false">Q835+deltaT</f>
        <v>8.30999999999987</v>
      </c>
      <c r="BE835" s="0" t="e">
        <f aca="false">pC+deltaT*pdot3</f>
        <v>#VALUE!</v>
      </c>
      <c r="BF835" s="0" t="e">
        <f aca="false">hALT1($E$13:$G$1365,BD835,2)</f>
        <v>#VALUE!</v>
      </c>
      <c r="BG835" s="0" t="e">
        <f aca="false">Veloc($E$13:$G$1365,BD835,3)</f>
        <v>#VALUE!</v>
      </c>
      <c r="BH835" s="0" t="e">
        <f aca="false">IF(BF835&lt;hT,$G$5+alfa*(BF835-ho),TT)</f>
        <v>#VALUE!</v>
      </c>
      <c r="BI835" s="0" t="e">
        <f aca="false">IF(BF835&lt;hT,pSL*(1/(1+alfa*BF835/($G$5-alfa*ho)))^(go/(Rair*alfa)),pT*EXP(-go*(BF835-hT)/(Rair*TT)))</f>
        <v>#VALUE!</v>
      </c>
      <c r="BJ835" s="0" t="e">
        <f aca="false">Mch(BG835,BH835,Rair,gamma)</f>
        <v>#VALUE!</v>
      </c>
      <c r="BK835" s="0" t="e">
        <f aca="false">Cpex(Cp0,BJ835,$N$9,$L$13:$M$19)</f>
        <v>#VALUE!</v>
      </c>
      <c r="BL835" s="0" t="e">
        <f aca="false">pex(BI835,BJ835,gamma,BK835)</f>
        <v>#VALUE!</v>
      </c>
      <c r="BM835" s="0" t="e">
        <f aca="false">MachThroat(gamma,BL835,BE835)</f>
        <v>#VALUE!</v>
      </c>
      <c r="BN835" s="0" t="e">
        <f aca="false">CN(BM835,CSON,CINC)</f>
        <v>#VALUE!</v>
      </c>
      <c r="BO835" s="0" t="e">
        <f aca="false">DPDT(Constant,BN835,BM835,gamma,BE835,BL835)</f>
        <v>#VALUE!</v>
      </c>
      <c r="BP835" s="0" t="e">
        <f aca="false">pC+deltaT*(pdot+2*pdot2+2*pdot3+pdot4)/6</f>
        <v>#VALUE!</v>
      </c>
      <c r="BQ835" s="0" t="s">
        <v>134</v>
      </c>
      <c r="BR835" s="0" t="n">
        <f aca="false">Q835</f>
        <v>8.29999999999987</v>
      </c>
      <c r="BS835" s="0" t="e">
        <f aca="false">R835/144</f>
        <v>#VALUE!</v>
      </c>
      <c r="BT835" s="0" t="e">
        <f aca="false">pX/144</f>
        <v>#VALUE!</v>
      </c>
      <c r="BU835" s="0" t="e">
        <f aca="false">pa/144</f>
        <v>#VALUE!</v>
      </c>
      <c r="BV835" s="11" t="n">
        <f aca="false">BR835</f>
        <v>8.29999999999987</v>
      </c>
      <c r="BW835" s="12" t="e">
        <f aca="false">(pC-pX)/144</f>
        <v>#VALUE!</v>
      </c>
      <c r="BX835" s="0" t="s">
        <v>134</v>
      </c>
      <c r="BZ835" s="0" t="s">
        <v>134</v>
      </c>
      <c r="CA835" s="0" t="s">
        <v>134</v>
      </c>
      <c r="CB835" s="0" t="s">
        <v>134</v>
      </c>
      <c r="CC835" s="0" t="s">
        <v>134</v>
      </c>
      <c r="CD835" s="0" t="s">
        <v>134</v>
      </c>
      <c r="CE835" s="0" t="s">
        <v>134</v>
      </c>
    </row>
    <row r="836" customFormat="false" ht="12.75" hidden="false" customHeight="false" outlineLevel="0" collapsed="false">
      <c r="E836" s="9" t="n">
        <v>8.23</v>
      </c>
      <c r="F836" s="9" t="n">
        <v>7729.81022757298</v>
      </c>
      <c r="G836" s="9" t="n">
        <v>843.405125860166</v>
      </c>
      <c r="Q836" s="0" t="n">
        <f aca="false">Q835+deltaT</f>
        <v>8.30999999999987</v>
      </c>
      <c r="R836" s="0" t="e">
        <f aca="false">BP835</f>
        <v>#VALUE!</v>
      </c>
      <c r="S836" s="0" t="e">
        <f aca="false">hALT1($E$13:$G$1365,Q836,2)</f>
        <v>#VALUE!</v>
      </c>
      <c r="T836" s="0" t="e">
        <f aca="false">Veloc($E$13:$G$1365,Q836,3)</f>
        <v>#VALUE!</v>
      </c>
      <c r="U836" s="0" t="e">
        <f aca="false">IF(S836&lt;hT,$G$5+alfa*(S836-ho),TT)</f>
        <v>#VALUE!</v>
      </c>
      <c r="V836" s="0" t="e">
        <f aca="false">IF(S836&lt;hT,pSL*(1/(1+alfa*S836/($G$5-alfa*ho)))^(go/(Rair*alfa)),pT*EXP(-go*(S836-hT)/(Rair*TT)))</f>
        <v>#VALUE!</v>
      </c>
      <c r="W836" s="0" t="e">
        <f aca="false">Mch(T836,U836,Rair,gamma)</f>
        <v>#VALUE!</v>
      </c>
      <c r="X836" s="0" t="e">
        <f aca="false">Cpex(Cp0,W836,$N$9,$L$13:$M$19)</f>
        <v>#VALUE!</v>
      </c>
      <c r="Y836" s="0" t="e">
        <f aca="false">pex(V836,W836,gamma,X836)</f>
        <v>#VALUE!</v>
      </c>
      <c r="Z836" s="0" t="e">
        <f aca="false">MachThroat(gamma,Y836,R836)</f>
        <v>#VALUE!</v>
      </c>
      <c r="AA836" s="0" t="e">
        <f aca="false">CN(Z836,CSON,CINC)</f>
        <v>#VALUE!</v>
      </c>
      <c r="AB836" s="0" t="e">
        <f aca="false">DPDT(Constant,AA836,Z836,gamma,R836,Y836)</f>
        <v>#VALUE!</v>
      </c>
      <c r="AC836" s="0" t="s">
        <v>134</v>
      </c>
      <c r="AD836" s="0" t="n">
        <f aca="false">Q836+deltaT/2</f>
        <v>8.31499999999987</v>
      </c>
      <c r="AE836" s="0" t="e">
        <f aca="false">pC+deltaT*pdot/2</f>
        <v>#VALUE!</v>
      </c>
      <c r="AF836" s="0" t="e">
        <f aca="false">hALT1($E$13:$G$1365,AD836,2)</f>
        <v>#VALUE!</v>
      </c>
      <c r="AG836" s="0" t="e">
        <f aca="false">Veloc($E$13:$G$1365,AD836,3)</f>
        <v>#VALUE!</v>
      </c>
      <c r="AH836" s="0" t="e">
        <f aca="false">IF(AF836&lt;hT,$G$5+alfa*(AF836-ho),TT)</f>
        <v>#VALUE!</v>
      </c>
      <c r="AI836" s="0" t="e">
        <f aca="false">IF(AF836&lt;hT,pSL*(1/(1+alfa*AF836/($G$5-alfa*ho)))^(go/(Rair*alfa)),pT*EXP(-go*(AF836-hT)/(Rair*TT)))</f>
        <v>#VALUE!</v>
      </c>
      <c r="AJ836" s="0" t="e">
        <f aca="false">Mch(AG836,AH836,Rair,gamma)</f>
        <v>#VALUE!</v>
      </c>
      <c r="AK836" s="0" t="e">
        <f aca="false">Cpex(Cp0,AJ836,$N$9,$L$13:$M$19)</f>
        <v>#VALUE!</v>
      </c>
      <c r="AL836" s="0" t="e">
        <f aca="false">pex(AI836,AJ836,gamma,AK836)</f>
        <v>#VALUE!</v>
      </c>
      <c r="AM836" s="0" t="e">
        <f aca="false">MachThroat(gamma,AL836,AE836)</f>
        <v>#VALUE!</v>
      </c>
      <c r="AN836" s="0" t="e">
        <f aca="false">CN(AM836,CSON,CINC)</f>
        <v>#VALUE!</v>
      </c>
      <c r="AO836" s="0" t="e">
        <f aca="false">DPDT(Constant,AN836,AM836,gamma,AE836,AL836)</f>
        <v>#VALUE!</v>
      </c>
      <c r="AP836" s="0" t="s">
        <v>134</v>
      </c>
      <c r="AQ836" s="0" t="n">
        <f aca="false">Q836+deltaT/2</f>
        <v>8.31499999999987</v>
      </c>
      <c r="AR836" s="0" t="e">
        <f aca="false">pC+deltaT*pdot2/2</f>
        <v>#VALUE!</v>
      </c>
      <c r="AS836" s="0" t="e">
        <f aca="false">hALT1($E$13:$G$1365,AQ836,2)</f>
        <v>#VALUE!</v>
      </c>
      <c r="AT836" s="0" t="e">
        <f aca="false">Veloc($E$13:$G$1365,AQ836,3)</f>
        <v>#VALUE!</v>
      </c>
      <c r="AU836" s="0" t="e">
        <f aca="false">IF(AS836&lt;hT,$G$5+alfa*(AS836-ho),TT)</f>
        <v>#VALUE!</v>
      </c>
      <c r="AV836" s="0" t="e">
        <f aca="false">IF(AS836&lt;hT,pSL*(1/(1+alfa*AF836/($G$5-alfa*ho)))^(go/(Rair*alfa)),pT*EXP(-go*(AF836-hT)/(Rair*TT)))</f>
        <v>#VALUE!</v>
      </c>
      <c r="AW836" s="0" t="e">
        <f aca="false">Mch(AT836,AU836,Rair,gamma)</f>
        <v>#VALUE!</v>
      </c>
      <c r="AX836" s="0" t="e">
        <f aca="false">Cpex(Cp0,AW836,$N$9,$L$13:$M$19)</f>
        <v>#VALUE!</v>
      </c>
      <c r="AY836" s="0" t="e">
        <f aca="false">pex(AV836,AW836,gamma,AX836)</f>
        <v>#VALUE!</v>
      </c>
      <c r="AZ836" s="0" t="e">
        <f aca="false">MachThroat(gamma,AY836,AR836)</f>
        <v>#VALUE!</v>
      </c>
      <c r="BA836" s="0" t="e">
        <f aca="false">CN(AZ836,CSON,CINC)</f>
        <v>#VALUE!</v>
      </c>
      <c r="BB836" s="0" t="e">
        <f aca="false">DPDT(Constant,BA836,AZ836,gamma,AR836,AY836)</f>
        <v>#VALUE!</v>
      </c>
      <c r="BC836" s="0" t="s">
        <v>134</v>
      </c>
      <c r="BD836" s="0" t="n">
        <f aca="false">Q836+deltaT</f>
        <v>8.31999999999987</v>
      </c>
      <c r="BE836" s="0" t="e">
        <f aca="false">pC+deltaT*pdot3</f>
        <v>#VALUE!</v>
      </c>
      <c r="BF836" s="0" t="e">
        <f aca="false">hALT1($E$13:$G$1365,BD836,2)</f>
        <v>#VALUE!</v>
      </c>
      <c r="BG836" s="0" t="e">
        <f aca="false">Veloc($E$13:$G$1365,BD836,3)</f>
        <v>#VALUE!</v>
      </c>
      <c r="BH836" s="0" t="e">
        <f aca="false">IF(BF836&lt;hT,$G$5+alfa*(BF836-ho),TT)</f>
        <v>#VALUE!</v>
      </c>
      <c r="BI836" s="0" t="e">
        <f aca="false">IF(BF836&lt;hT,pSL*(1/(1+alfa*BF836/($G$5-alfa*ho)))^(go/(Rair*alfa)),pT*EXP(-go*(BF836-hT)/(Rair*TT)))</f>
        <v>#VALUE!</v>
      </c>
      <c r="BJ836" s="0" t="e">
        <f aca="false">Mch(BG836,BH836,Rair,gamma)</f>
        <v>#VALUE!</v>
      </c>
      <c r="BK836" s="0" t="e">
        <f aca="false">Cpex(Cp0,BJ836,$N$9,$L$13:$M$19)</f>
        <v>#VALUE!</v>
      </c>
      <c r="BL836" s="0" t="e">
        <f aca="false">pex(BI836,BJ836,gamma,BK836)</f>
        <v>#VALUE!</v>
      </c>
      <c r="BM836" s="0" t="e">
        <f aca="false">MachThroat(gamma,BL836,BE836)</f>
        <v>#VALUE!</v>
      </c>
      <c r="BN836" s="0" t="e">
        <f aca="false">CN(BM836,CSON,CINC)</f>
        <v>#VALUE!</v>
      </c>
      <c r="BO836" s="0" t="e">
        <f aca="false">DPDT(Constant,BN836,BM836,gamma,BE836,BL836)</f>
        <v>#VALUE!</v>
      </c>
      <c r="BP836" s="0" t="e">
        <f aca="false">pC+deltaT*(pdot+2*pdot2+2*pdot3+pdot4)/6</f>
        <v>#VALUE!</v>
      </c>
      <c r="BQ836" s="0" t="s">
        <v>134</v>
      </c>
      <c r="BR836" s="0" t="n">
        <f aca="false">Q836</f>
        <v>8.30999999999987</v>
      </c>
      <c r="BS836" s="0" t="e">
        <f aca="false">R836/144</f>
        <v>#VALUE!</v>
      </c>
      <c r="BT836" s="0" t="e">
        <f aca="false">pX/144</f>
        <v>#VALUE!</v>
      </c>
      <c r="BU836" s="0" t="e">
        <f aca="false">pa/144</f>
        <v>#VALUE!</v>
      </c>
      <c r="BV836" s="11" t="n">
        <f aca="false">BR836</f>
        <v>8.30999999999987</v>
      </c>
      <c r="BW836" s="12" t="e">
        <f aca="false">(pC-pX)/144</f>
        <v>#VALUE!</v>
      </c>
      <c r="BX836" s="0" t="s">
        <v>134</v>
      </c>
      <c r="BZ836" s="0" t="s">
        <v>134</v>
      </c>
      <c r="CA836" s="0" t="s">
        <v>134</v>
      </c>
      <c r="CB836" s="0" t="s">
        <v>134</v>
      </c>
      <c r="CC836" s="0" t="s">
        <v>134</v>
      </c>
      <c r="CD836" s="0" t="s">
        <v>134</v>
      </c>
      <c r="CE836" s="0" t="s">
        <v>134</v>
      </c>
    </row>
    <row r="837" customFormat="false" ht="12.75" hidden="false" customHeight="false" outlineLevel="0" collapsed="false">
      <c r="E837" s="9" t="n">
        <v>8.24</v>
      </c>
      <c r="F837" s="9" t="n">
        <v>7738.24065222916</v>
      </c>
      <c r="G837" s="9" t="n">
        <v>842.679929296245</v>
      </c>
      <c r="Q837" s="0" t="n">
        <f aca="false">Q836+deltaT</f>
        <v>8.31999999999987</v>
      </c>
      <c r="R837" s="0" t="e">
        <f aca="false">BP836</f>
        <v>#VALUE!</v>
      </c>
      <c r="S837" s="0" t="e">
        <f aca="false">hALT1($E$13:$G$1365,Q837,2)</f>
        <v>#VALUE!</v>
      </c>
      <c r="T837" s="0" t="e">
        <f aca="false">Veloc($E$13:$G$1365,Q837,3)</f>
        <v>#VALUE!</v>
      </c>
      <c r="U837" s="0" t="e">
        <f aca="false">IF(S837&lt;hT,$G$5+alfa*(S837-ho),TT)</f>
        <v>#VALUE!</v>
      </c>
      <c r="V837" s="0" t="e">
        <f aca="false">IF(S837&lt;hT,pSL*(1/(1+alfa*S837/($G$5-alfa*ho)))^(go/(Rair*alfa)),pT*EXP(-go*(S837-hT)/(Rair*TT)))</f>
        <v>#VALUE!</v>
      </c>
      <c r="W837" s="0" t="e">
        <f aca="false">Mch(T837,U837,Rair,gamma)</f>
        <v>#VALUE!</v>
      </c>
      <c r="X837" s="0" t="e">
        <f aca="false">Cpex(Cp0,W837,$N$9,$L$13:$M$19)</f>
        <v>#VALUE!</v>
      </c>
      <c r="Y837" s="0" t="e">
        <f aca="false">pex(V837,W837,gamma,X837)</f>
        <v>#VALUE!</v>
      </c>
      <c r="Z837" s="0" t="e">
        <f aca="false">MachThroat(gamma,Y837,R837)</f>
        <v>#VALUE!</v>
      </c>
      <c r="AA837" s="0" t="e">
        <f aca="false">CN(Z837,CSON,CINC)</f>
        <v>#VALUE!</v>
      </c>
      <c r="AB837" s="0" t="e">
        <f aca="false">DPDT(Constant,AA837,Z837,gamma,R837,Y837)</f>
        <v>#VALUE!</v>
      </c>
      <c r="AC837" s="0" t="s">
        <v>134</v>
      </c>
      <c r="AD837" s="0" t="n">
        <f aca="false">Q837+deltaT/2</f>
        <v>8.32499999999987</v>
      </c>
      <c r="AE837" s="0" t="e">
        <f aca="false">pC+deltaT*pdot/2</f>
        <v>#VALUE!</v>
      </c>
      <c r="AF837" s="0" t="e">
        <f aca="false">hALT1($E$13:$G$1365,AD837,2)</f>
        <v>#VALUE!</v>
      </c>
      <c r="AG837" s="0" t="e">
        <f aca="false">Veloc($E$13:$G$1365,AD837,3)</f>
        <v>#VALUE!</v>
      </c>
      <c r="AH837" s="0" t="e">
        <f aca="false">IF(AF837&lt;hT,$G$5+alfa*(AF837-ho),TT)</f>
        <v>#VALUE!</v>
      </c>
      <c r="AI837" s="0" t="e">
        <f aca="false">IF(AF837&lt;hT,pSL*(1/(1+alfa*AF837/($G$5-alfa*ho)))^(go/(Rair*alfa)),pT*EXP(-go*(AF837-hT)/(Rair*TT)))</f>
        <v>#VALUE!</v>
      </c>
      <c r="AJ837" s="0" t="e">
        <f aca="false">Mch(AG837,AH837,Rair,gamma)</f>
        <v>#VALUE!</v>
      </c>
      <c r="AK837" s="0" t="e">
        <f aca="false">Cpex(Cp0,AJ837,$N$9,$L$13:$M$19)</f>
        <v>#VALUE!</v>
      </c>
      <c r="AL837" s="0" t="e">
        <f aca="false">pex(AI837,AJ837,gamma,AK837)</f>
        <v>#VALUE!</v>
      </c>
      <c r="AM837" s="0" t="e">
        <f aca="false">MachThroat(gamma,AL837,AE837)</f>
        <v>#VALUE!</v>
      </c>
      <c r="AN837" s="0" t="e">
        <f aca="false">CN(AM837,CSON,CINC)</f>
        <v>#VALUE!</v>
      </c>
      <c r="AO837" s="0" t="e">
        <f aca="false">DPDT(Constant,AN837,AM837,gamma,AE837,AL837)</f>
        <v>#VALUE!</v>
      </c>
      <c r="AP837" s="0" t="s">
        <v>134</v>
      </c>
      <c r="AQ837" s="0" t="n">
        <f aca="false">Q837+deltaT/2</f>
        <v>8.32499999999987</v>
      </c>
      <c r="AR837" s="0" t="e">
        <f aca="false">pC+deltaT*pdot2/2</f>
        <v>#VALUE!</v>
      </c>
      <c r="AS837" s="0" t="e">
        <f aca="false">hALT1($E$13:$G$1365,AQ837,2)</f>
        <v>#VALUE!</v>
      </c>
      <c r="AT837" s="0" t="e">
        <f aca="false">Veloc($E$13:$G$1365,AQ837,3)</f>
        <v>#VALUE!</v>
      </c>
      <c r="AU837" s="0" t="e">
        <f aca="false">IF(AS837&lt;hT,$G$5+alfa*(AS837-ho),TT)</f>
        <v>#VALUE!</v>
      </c>
      <c r="AV837" s="0" t="e">
        <f aca="false">IF(AS837&lt;hT,pSL*(1/(1+alfa*AF837/($G$5-alfa*ho)))^(go/(Rair*alfa)),pT*EXP(-go*(AF837-hT)/(Rair*TT)))</f>
        <v>#VALUE!</v>
      </c>
      <c r="AW837" s="0" t="e">
        <f aca="false">Mch(AT837,AU837,Rair,gamma)</f>
        <v>#VALUE!</v>
      </c>
      <c r="AX837" s="0" t="e">
        <f aca="false">Cpex(Cp0,AW837,$N$9,$L$13:$M$19)</f>
        <v>#VALUE!</v>
      </c>
      <c r="AY837" s="0" t="e">
        <f aca="false">pex(AV837,AW837,gamma,AX837)</f>
        <v>#VALUE!</v>
      </c>
      <c r="AZ837" s="0" t="e">
        <f aca="false">MachThroat(gamma,AY837,AR837)</f>
        <v>#VALUE!</v>
      </c>
      <c r="BA837" s="0" t="e">
        <f aca="false">CN(AZ837,CSON,CINC)</f>
        <v>#VALUE!</v>
      </c>
      <c r="BB837" s="0" t="e">
        <f aca="false">DPDT(Constant,BA837,AZ837,gamma,AR837,AY837)</f>
        <v>#VALUE!</v>
      </c>
      <c r="BC837" s="0" t="s">
        <v>134</v>
      </c>
      <c r="BD837" s="0" t="n">
        <f aca="false">Q837+deltaT</f>
        <v>8.32999999999987</v>
      </c>
      <c r="BE837" s="0" t="e">
        <f aca="false">pC+deltaT*pdot3</f>
        <v>#VALUE!</v>
      </c>
      <c r="BF837" s="0" t="e">
        <f aca="false">hALT1($E$13:$G$1365,BD837,2)</f>
        <v>#VALUE!</v>
      </c>
      <c r="BG837" s="0" t="e">
        <f aca="false">Veloc($E$13:$G$1365,BD837,3)</f>
        <v>#VALUE!</v>
      </c>
      <c r="BH837" s="0" t="e">
        <f aca="false">IF(BF837&lt;hT,$G$5+alfa*(BF837-ho),TT)</f>
        <v>#VALUE!</v>
      </c>
      <c r="BI837" s="0" t="e">
        <f aca="false">IF(BF837&lt;hT,pSL*(1/(1+alfa*BF837/($G$5-alfa*ho)))^(go/(Rair*alfa)),pT*EXP(-go*(BF837-hT)/(Rair*TT)))</f>
        <v>#VALUE!</v>
      </c>
      <c r="BJ837" s="0" t="e">
        <f aca="false">Mch(BG837,BH837,Rair,gamma)</f>
        <v>#VALUE!</v>
      </c>
      <c r="BK837" s="0" t="e">
        <f aca="false">Cpex(Cp0,BJ837,$N$9,$L$13:$M$19)</f>
        <v>#VALUE!</v>
      </c>
      <c r="BL837" s="0" t="e">
        <f aca="false">pex(BI837,BJ837,gamma,BK837)</f>
        <v>#VALUE!</v>
      </c>
      <c r="BM837" s="0" t="e">
        <f aca="false">MachThroat(gamma,BL837,BE837)</f>
        <v>#VALUE!</v>
      </c>
      <c r="BN837" s="0" t="e">
        <f aca="false">CN(BM837,CSON,CINC)</f>
        <v>#VALUE!</v>
      </c>
      <c r="BO837" s="0" t="e">
        <f aca="false">DPDT(Constant,BN837,BM837,gamma,BE837,BL837)</f>
        <v>#VALUE!</v>
      </c>
      <c r="BP837" s="0" t="e">
        <f aca="false">pC+deltaT*(pdot+2*pdot2+2*pdot3+pdot4)/6</f>
        <v>#VALUE!</v>
      </c>
      <c r="BQ837" s="0" t="s">
        <v>134</v>
      </c>
      <c r="BR837" s="0" t="n">
        <f aca="false">Q837</f>
        <v>8.31999999999987</v>
      </c>
      <c r="BS837" s="0" t="e">
        <f aca="false">R837/144</f>
        <v>#VALUE!</v>
      </c>
      <c r="BT837" s="0" t="e">
        <f aca="false">pX/144</f>
        <v>#VALUE!</v>
      </c>
      <c r="BU837" s="0" t="e">
        <f aca="false">pa/144</f>
        <v>#VALUE!</v>
      </c>
      <c r="BV837" s="11" t="n">
        <f aca="false">BR837</f>
        <v>8.31999999999987</v>
      </c>
      <c r="BW837" s="12" t="e">
        <f aca="false">(pC-pX)/144</f>
        <v>#VALUE!</v>
      </c>
      <c r="BX837" s="0" t="s">
        <v>134</v>
      </c>
      <c r="BZ837" s="0" t="s">
        <v>134</v>
      </c>
      <c r="CA837" s="0" t="s">
        <v>134</v>
      </c>
      <c r="CB837" s="0" t="s">
        <v>134</v>
      </c>
      <c r="CC837" s="0" t="s">
        <v>134</v>
      </c>
      <c r="CD837" s="0" t="s">
        <v>134</v>
      </c>
      <c r="CE837" s="0" t="s">
        <v>134</v>
      </c>
    </row>
    <row r="838" customFormat="false" ht="12.75" hidden="false" customHeight="false" outlineLevel="0" collapsed="false">
      <c r="E838" s="9" t="n">
        <v>8.25</v>
      </c>
      <c r="F838" s="9" t="n">
        <v>7746.6638286348</v>
      </c>
      <c r="G838" s="9" t="n">
        <v>841.955475500485</v>
      </c>
      <c r="Q838" s="0" t="n">
        <f aca="false">Q837+deltaT</f>
        <v>8.32999999999987</v>
      </c>
      <c r="R838" s="0" t="e">
        <f aca="false">BP837</f>
        <v>#VALUE!</v>
      </c>
      <c r="S838" s="0" t="e">
        <f aca="false">hALT1($E$13:$G$1365,Q838,2)</f>
        <v>#VALUE!</v>
      </c>
      <c r="T838" s="0" t="e">
        <f aca="false">Veloc($E$13:$G$1365,Q838,3)</f>
        <v>#VALUE!</v>
      </c>
      <c r="U838" s="0" t="e">
        <f aca="false">IF(S838&lt;hT,$G$5+alfa*(S838-ho),TT)</f>
        <v>#VALUE!</v>
      </c>
      <c r="V838" s="0" t="e">
        <f aca="false">IF(S838&lt;hT,pSL*(1/(1+alfa*S838/($G$5-alfa*ho)))^(go/(Rair*alfa)),pT*EXP(-go*(S838-hT)/(Rair*TT)))</f>
        <v>#VALUE!</v>
      </c>
      <c r="W838" s="0" t="e">
        <f aca="false">Mch(T838,U838,Rair,gamma)</f>
        <v>#VALUE!</v>
      </c>
      <c r="X838" s="0" t="e">
        <f aca="false">Cpex(Cp0,W838,$N$9,$L$13:$M$19)</f>
        <v>#VALUE!</v>
      </c>
      <c r="Y838" s="0" t="e">
        <f aca="false">pex(V838,W838,gamma,X838)</f>
        <v>#VALUE!</v>
      </c>
      <c r="Z838" s="0" t="e">
        <f aca="false">MachThroat(gamma,Y838,R838)</f>
        <v>#VALUE!</v>
      </c>
      <c r="AA838" s="0" t="e">
        <f aca="false">CN(Z838,CSON,CINC)</f>
        <v>#VALUE!</v>
      </c>
      <c r="AB838" s="0" t="e">
        <f aca="false">DPDT(Constant,AA838,Z838,gamma,R838,Y838)</f>
        <v>#VALUE!</v>
      </c>
      <c r="AC838" s="0" t="s">
        <v>134</v>
      </c>
      <c r="AD838" s="0" t="n">
        <f aca="false">Q838+deltaT/2</f>
        <v>8.33499999999987</v>
      </c>
      <c r="AE838" s="0" t="e">
        <f aca="false">pC+deltaT*pdot/2</f>
        <v>#VALUE!</v>
      </c>
      <c r="AF838" s="0" t="e">
        <f aca="false">hALT1($E$13:$G$1365,AD838,2)</f>
        <v>#VALUE!</v>
      </c>
      <c r="AG838" s="0" t="e">
        <f aca="false">Veloc($E$13:$G$1365,AD838,3)</f>
        <v>#VALUE!</v>
      </c>
      <c r="AH838" s="0" t="e">
        <f aca="false">IF(AF838&lt;hT,$G$5+alfa*(AF838-ho),TT)</f>
        <v>#VALUE!</v>
      </c>
      <c r="AI838" s="0" t="e">
        <f aca="false">IF(AF838&lt;hT,pSL*(1/(1+alfa*AF838/($G$5-alfa*ho)))^(go/(Rair*alfa)),pT*EXP(-go*(AF838-hT)/(Rair*TT)))</f>
        <v>#VALUE!</v>
      </c>
      <c r="AJ838" s="0" t="e">
        <f aca="false">Mch(AG838,AH838,Rair,gamma)</f>
        <v>#VALUE!</v>
      </c>
      <c r="AK838" s="0" t="e">
        <f aca="false">Cpex(Cp0,AJ838,$N$9,$L$13:$M$19)</f>
        <v>#VALUE!</v>
      </c>
      <c r="AL838" s="0" t="e">
        <f aca="false">pex(AI838,AJ838,gamma,AK838)</f>
        <v>#VALUE!</v>
      </c>
      <c r="AM838" s="0" t="e">
        <f aca="false">MachThroat(gamma,AL838,AE838)</f>
        <v>#VALUE!</v>
      </c>
      <c r="AN838" s="0" t="e">
        <f aca="false">CN(AM838,CSON,CINC)</f>
        <v>#VALUE!</v>
      </c>
      <c r="AO838" s="0" t="e">
        <f aca="false">DPDT(Constant,AN838,AM838,gamma,AE838,AL838)</f>
        <v>#VALUE!</v>
      </c>
      <c r="AP838" s="0" t="s">
        <v>134</v>
      </c>
      <c r="AQ838" s="0" t="n">
        <f aca="false">Q838+deltaT/2</f>
        <v>8.33499999999987</v>
      </c>
      <c r="AR838" s="0" t="e">
        <f aca="false">pC+deltaT*pdot2/2</f>
        <v>#VALUE!</v>
      </c>
      <c r="AS838" s="0" t="e">
        <f aca="false">hALT1($E$13:$G$1365,AQ838,2)</f>
        <v>#VALUE!</v>
      </c>
      <c r="AT838" s="0" t="e">
        <f aca="false">Veloc($E$13:$G$1365,AQ838,3)</f>
        <v>#VALUE!</v>
      </c>
      <c r="AU838" s="0" t="e">
        <f aca="false">IF(AS838&lt;hT,$G$5+alfa*(AS838-ho),TT)</f>
        <v>#VALUE!</v>
      </c>
      <c r="AV838" s="0" t="e">
        <f aca="false">IF(AS838&lt;hT,pSL*(1/(1+alfa*AF838/($G$5-alfa*ho)))^(go/(Rair*alfa)),pT*EXP(-go*(AF838-hT)/(Rair*TT)))</f>
        <v>#VALUE!</v>
      </c>
      <c r="AW838" s="0" t="e">
        <f aca="false">Mch(AT838,AU838,Rair,gamma)</f>
        <v>#VALUE!</v>
      </c>
      <c r="AX838" s="0" t="e">
        <f aca="false">Cpex(Cp0,AW838,$N$9,$L$13:$M$19)</f>
        <v>#VALUE!</v>
      </c>
      <c r="AY838" s="0" t="e">
        <f aca="false">pex(AV838,AW838,gamma,AX838)</f>
        <v>#VALUE!</v>
      </c>
      <c r="AZ838" s="0" t="e">
        <f aca="false">MachThroat(gamma,AY838,AR838)</f>
        <v>#VALUE!</v>
      </c>
      <c r="BA838" s="0" t="e">
        <f aca="false">CN(AZ838,CSON,CINC)</f>
        <v>#VALUE!</v>
      </c>
      <c r="BB838" s="0" t="e">
        <f aca="false">DPDT(Constant,BA838,AZ838,gamma,AR838,AY838)</f>
        <v>#VALUE!</v>
      </c>
      <c r="BC838" s="0" t="s">
        <v>134</v>
      </c>
      <c r="BD838" s="0" t="n">
        <f aca="false">Q838+deltaT</f>
        <v>8.33999999999987</v>
      </c>
      <c r="BE838" s="0" t="e">
        <f aca="false">pC+deltaT*pdot3</f>
        <v>#VALUE!</v>
      </c>
      <c r="BF838" s="0" t="e">
        <f aca="false">hALT1($E$13:$G$1365,BD838,2)</f>
        <v>#VALUE!</v>
      </c>
      <c r="BG838" s="0" t="e">
        <f aca="false">Veloc($E$13:$G$1365,BD838,3)</f>
        <v>#VALUE!</v>
      </c>
      <c r="BH838" s="0" t="e">
        <f aca="false">IF(BF838&lt;hT,$G$5+alfa*(BF838-ho),TT)</f>
        <v>#VALUE!</v>
      </c>
      <c r="BI838" s="0" t="e">
        <f aca="false">IF(BF838&lt;hT,pSL*(1/(1+alfa*BF838/($G$5-alfa*ho)))^(go/(Rair*alfa)),pT*EXP(-go*(BF838-hT)/(Rair*TT)))</f>
        <v>#VALUE!</v>
      </c>
      <c r="BJ838" s="0" t="e">
        <f aca="false">Mch(BG838,BH838,Rair,gamma)</f>
        <v>#VALUE!</v>
      </c>
      <c r="BK838" s="0" t="e">
        <f aca="false">Cpex(Cp0,BJ838,$N$9,$L$13:$M$19)</f>
        <v>#VALUE!</v>
      </c>
      <c r="BL838" s="0" t="e">
        <f aca="false">pex(BI838,BJ838,gamma,BK838)</f>
        <v>#VALUE!</v>
      </c>
      <c r="BM838" s="0" t="e">
        <f aca="false">MachThroat(gamma,BL838,BE838)</f>
        <v>#VALUE!</v>
      </c>
      <c r="BN838" s="0" t="e">
        <f aca="false">CN(BM838,CSON,CINC)</f>
        <v>#VALUE!</v>
      </c>
      <c r="BO838" s="0" t="e">
        <f aca="false">DPDT(Constant,BN838,BM838,gamma,BE838,BL838)</f>
        <v>#VALUE!</v>
      </c>
      <c r="BP838" s="0" t="e">
        <f aca="false">pC+deltaT*(pdot+2*pdot2+2*pdot3+pdot4)/6</f>
        <v>#VALUE!</v>
      </c>
      <c r="BQ838" s="0" t="s">
        <v>134</v>
      </c>
      <c r="BR838" s="0" t="n">
        <f aca="false">Q838</f>
        <v>8.32999999999987</v>
      </c>
      <c r="BS838" s="0" t="e">
        <f aca="false">R838/144</f>
        <v>#VALUE!</v>
      </c>
      <c r="BT838" s="0" t="e">
        <f aca="false">pX/144</f>
        <v>#VALUE!</v>
      </c>
      <c r="BU838" s="0" t="e">
        <f aca="false">pa/144</f>
        <v>#VALUE!</v>
      </c>
      <c r="BV838" s="11" t="n">
        <f aca="false">BR838</f>
        <v>8.32999999999987</v>
      </c>
      <c r="BW838" s="12" t="e">
        <f aca="false">(pC-pX)/144</f>
        <v>#VALUE!</v>
      </c>
      <c r="BX838" s="0" t="s">
        <v>134</v>
      </c>
      <c r="BZ838" s="0" t="s">
        <v>134</v>
      </c>
      <c r="CA838" s="0" t="s">
        <v>134</v>
      </c>
      <c r="CB838" s="0" t="s">
        <v>134</v>
      </c>
      <c r="CC838" s="0" t="s">
        <v>134</v>
      </c>
      <c r="CD838" s="0" t="s">
        <v>134</v>
      </c>
      <c r="CE838" s="0" t="s">
        <v>134</v>
      </c>
    </row>
    <row r="839" customFormat="false" ht="12.75" hidden="false" customHeight="false" outlineLevel="0" collapsed="false">
      <c r="E839" s="9" t="n">
        <v>8.26</v>
      </c>
      <c r="F839" s="9" t="n">
        <v>7755.07976421005</v>
      </c>
      <c r="G839" s="9" t="n">
        <v>841.231762969963</v>
      </c>
      <c r="Q839" s="0" t="n">
        <f aca="false">Q838+deltaT</f>
        <v>8.33999999999987</v>
      </c>
      <c r="R839" s="0" t="e">
        <f aca="false">BP838</f>
        <v>#VALUE!</v>
      </c>
      <c r="S839" s="0" t="e">
        <f aca="false">hALT1($E$13:$G$1365,Q839,2)</f>
        <v>#VALUE!</v>
      </c>
      <c r="T839" s="0" t="e">
        <f aca="false">Veloc($E$13:$G$1365,Q839,3)</f>
        <v>#VALUE!</v>
      </c>
      <c r="U839" s="0" t="e">
        <f aca="false">IF(S839&lt;hT,$G$5+alfa*(S839-ho),TT)</f>
        <v>#VALUE!</v>
      </c>
      <c r="V839" s="0" t="e">
        <f aca="false">IF(S839&lt;hT,pSL*(1/(1+alfa*S839/($G$5-alfa*ho)))^(go/(Rair*alfa)),pT*EXP(-go*(S839-hT)/(Rair*TT)))</f>
        <v>#VALUE!</v>
      </c>
      <c r="W839" s="0" t="e">
        <f aca="false">Mch(T839,U839,Rair,gamma)</f>
        <v>#VALUE!</v>
      </c>
      <c r="X839" s="0" t="e">
        <f aca="false">Cpex(Cp0,W839,$N$9,$L$13:$M$19)</f>
        <v>#VALUE!</v>
      </c>
      <c r="Y839" s="0" t="e">
        <f aca="false">pex(V839,W839,gamma,X839)</f>
        <v>#VALUE!</v>
      </c>
      <c r="Z839" s="0" t="e">
        <f aca="false">MachThroat(gamma,Y839,R839)</f>
        <v>#VALUE!</v>
      </c>
      <c r="AA839" s="0" t="e">
        <f aca="false">CN(Z839,CSON,CINC)</f>
        <v>#VALUE!</v>
      </c>
      <c r="AB839" s="0" t="e">
        <f aca="false">DPDT(Constant,AA839,Z839,gamma,R839,Y839)</f>
        <v>#VALUE!</v>
      </c>
      <c r="AC839" s="0" t="s">
        <v>134</v>
      </c>
      <c r="AD839" s="0" t="n">
        <f aca="false">Q839+deltaT/2</f>
        <v>8.34499999999987</v>
      </c>
      <c r="AE839" s="0" t="e">
        <f aca="false">pC+deltaT*pdot/2</f>
        <v>#VALUE!</v>
      </c>
      <c r="AF839" s="0" t="e">
        <f aca="false">hALT1($E$13:$G$1365,AD839,2)</f>
        <v>#VALUE!</v>
      </c>
      <c r="AG839" s="0" t="e">
        <f aca="false">Veloc($E$13:$G$1365,AD839,3)</f>
        <v>#VALUE!</v>
      </c>
      <c r="AH839" s="0" t="e">
        <f aca="false">IF(AF839&lt;hT,$G$5+alfa*(AF839-ho),TT)</f>
        <v>#VALUE!</v>
      </c>
      <c r="AI839" s="0" t="e">
        <f aca="false">IF(AF839&lt;hT,pSL*(1/(1+alfa*AF839/($G$5-alfa*ho)))^(go/(Rair*alfa)),pT*EXP(-go*(AF839-hT)/(Rair*TT)))</f>
        <v>#VALUE!</v>
      </c>
      <c r="AJ839" s="0" t="e">
        <f aca="false">Mch(AG839,AH839,Rair,gamma)</f>
        <v>#VALUE!</v>
      </c>
      <c r="AK839" s="0" t="e">
        <f aca="false">Cpex(Cp0,AJ839,$N$9,$L$13:$M$19)</f>
        <v>#VALUE!</v>
      </c>
      <c r="AL839" s="0" t="e">
        <f aca="false">pex(AI839,AJ839,gamma,AK839)</f>
        <v>#VALUE!</v>
      </c>
      <c r="AM839" s="0" t="e">
        <f aca="false">MachThroat(gamma,AL839,AE839)</f>
        <v>#VALUE!</v>
      </c>
      <c r="AN839" s="0" t="e">
        <f aca="false">CN(AM839,CSON,CINC)</f>
        <v>#VALUE!</v>
      </c>
      <c r="AO839" s="0" t="e">
        <f aca="false">DPDT(Constant,AN839,AM839,gamma,AE839,AL839)</f>
        <v>#VALUE!</v>
      </c>
      <c r="AP839" s="0" t="s">
        <v>134</v>
      </c>
      <c r="AQ839" s="0" t="n">
        <f aca="false">Q839+deltaT/2</f>
        <v>8.34499999999987</v>
      </c>
      <c r="AR839" s="0" t="e">
        <f aca="false">pC+deltaT*pdot2/2</f>
        <v>#VALUE!</v>
      </c>
      <c r="AS839" s="0" t="e">
        <f aca="false">hALT1($E$13:$G$1365,AQ839,2)</f>
        <v>#VALUE!</v>
      </c>
      <c r="AT839" s="0" t="e">
        <f aca="false">Veloc($E$13:$G$1365,AQ839,3)</f>
        <v>#VALUE!</v>
      </c>
      <c r="AU839" s="0" t="e">
        <f aca="false">IF(AS839&lt;hT,$G$5+alfa*(AS839-ho),TT)</f>
        <v>#VALUE!</v>
      </c>
      <c r="AV839" s="0" t="e">
        <f aca="false">IF(AS839&lt;hT,pSL*(1/(1+alfa*AF839/($G$5-alfa*ho)))^(go/(Rair*alfa)),pT*EXP(-go*(AF839-hT)/(Rair*TT)))</f>
        <v>#VALUE!</v>
      </c>
      <c r="AW839" s="0" t="e">
        <f aca="false">Mch(AT839,AU839,Rair,gamma)</f>
        <v>#VALUE!</v>
      </c>
      <c r="AX839" s="0" t="e">
        <f aca="false">Cpex(Cp0,AW839,$N$9,$L$13:$M$19)</f>
        <v>#VALUE!</v>
      </c>
      <c r="AY839" s="0" t="e">
        <f aca="false">pex(AV839,AW839,gamma,AX839)</f>
        <v>#VALUE!</v>
      </c>
      <c r="AZ839" s="0" t="e">
        <f aca="false">MachThroat(gamma,AY839,AR839)</f>
        <v>#VALUE!</v>
      </c>
      <c r="BA839" s="0" t="e">
        <f aca="false">CN(AZ839,CSON,CINC)</f>
        <v>#VALUE!</v>
      </c>
      <c r="BB839" s="0" t="e">
        <f aca="false">DPDT(Constant,BA839,AZ839,gamma,AR839,AY839)</f>
        <v>#VALUE!</v>
      </c>
      <c r="BC839" s="0" t="s">
        <v>134</v>
      </c>
      <c r="BD839" s="0" t="n">
        <f aca="false">Q839+deltaT</f>
        <v>8.34999999999987</v>
      </c>
      <c r="BE839" s="0" t="e">
        <f aca="false">pC+deltaT*pdot3</f>
        <v>#VALUE!</v>
      </c>
      <c r="BF839" s="0" t="e">
        <f aca="false">hALT1($E$13:$G$1365,BD839,2)</f>
        <v>#VALUE!</v>
      </c>
      <c r="BG839" s="0" t="e">
        <f aca="false">Veloc($E$13:$G$1365,BD839,3)</f>
        <v>#VALUE!</v>
      </c>
      <c r="BH839" s="0" t="e">
        <f aca="false">IF(BF839&lt;hT,$G$5+alfa*(BF839-ho),TT)</f>
        <v>#VALUE!</v>
      </c>
      <c r="BI839" s="0" t="e">
        <f aca="false">IF(BF839&lt;hT,pSL*(1/(1+alfa*BF839/($G$5-alfa*ho)))^(go/(Rair*alfa)),pT*EXP(-go*(BF839-hT)/(Rair*TT)))</f>
        <v>#VALUE!</v>
      </c>
      <c r="BJ839" s="0" t="e">
        <f aca="false">Mch(BG839,BH839,Rair,gamma)</f>
        <v>#VALUE!</v>
      </c>
      <c r="BK839" s="0" t="e">
        <f aca="false">Cpex(Cp0,BJ839,$N$9,$L$13:$M$19)</f>
        <v>#VALUE!</v>
      </c>
      <c r="BL839" s="0" t="e">
        <f aca="false">pex(BI839,BJ839,gamma,BK839)</f>
        <v>#VALUE!</v>
      </c>
      <c r="BM839" s="0" t="e">
        <f aca="false">MachThroat(gamma,BL839,BE839)</f>
        <v>#VALUE!</v>
      </c>
      <c r="BN839" s="0" t="e">
        <f aca="false">CN(BM839,CSON,CINC)</f>
        <v>#VALUE!</v>
      </c>
      <c r="BO839" s="0" t="e">
        <f aca="false">DPDT(Constant,BN839,BM839,gamma,BE839,BL839)</f>
        <v>#VALUE!</v>
      </c>
      <c r="BP839" s="0" t="e">
        <f aca="false">pC+deltaT*(pdot+2*pdot2+2*pdot3+pdot4)/6</f>
        <v>#VALUE!</v>
      </c>
      <c r="BQ839" s="0" t="s">
        <v>134</v>
      </c>
      <c r="BR839" s="0" t="n">
        <f aca="false">Q839</f>
        <v>8.33999999999987</v>
      </c>
      <c r="BS839" s="0" t="e">
        <f aca="false">R839/144</f>
        <v>#VALUE!</v>
      </c>
      <c r="BT839" s="0" t="e">
        <f aca="false">pX/144</f>
        <v>#VALUE!</v>
      </c>
      <c r="BU839" s="0" t="e">
        <f aca="false">pa/144</f>
        <v>#VALUE!</v>
      </c>
      <c r="BV839" s="11" t="n">
        <f aca="false">BR839</f>
        <v>8.33999999999987</v>
      </c>
      <c r="BW839" s="12" t="e">
        <f aca="false">(pC-pX)/144</f>
        <v>#VALUE!</v>
      </c>
      <c r="BX839" s="0" t="s">
        <v>134</v>
      </c>
      <c r="BZ839" s="0" t="s">
        <v>134</v>
      </c>
      <c r="CA839" s="0" t="s">
        <v>134</v>
      </c>
      <c r="CB839" s="0" t="s">
        <v>134</v>
      </c>
      <c r="CC839" s="0" t="s">
        <v>134</v>
      </c>
      <c r="CD839" s="0" t="s">
        <v>134</v>
      </c>
      <c r="CE839" s="0" t="s">
        <v>134</v>
      </c>
    </row>
    <row r="840" customFormat="false" ht="12.75" hidden="false" customHeight="false" outlineLevel="0" collapsed="false">
      <c r="E840" s="9" t="n">
        <v>8.27</v>
      </c>
      <c r="F840" s="9" t="n">
        <v>7763.48846636008</v>
      </c>
      <c r="G840" s="9" t="n">
        <v>840.508790205612</v>
      </c>
      <c r="Q840" s="0" t="n">
        <f aca="false">Q839+deltaT</f>
        <v>8.34999999999987</v>
      </c>
      <c r="R840" s="0" t="e">
        <f aca="false">BP839</f>
        <v>#VALUE!</v>
      </c>
      <c r="S840" s="0" t="e">
        <f aca="false">hALT1($E$13:$G$1365,Q840,2)</f>
        <v>#VALUE!</v>
      </c>
      <c r="T840" s="0" t="e">
        <f aca="false">Veloc($E$13:$G$1365,Q840,3)</f>
        <v>#VALUE!</v>
      </c>
      <c r="U840" s="0" t="e">
        <f aca="false">IF(S840&lt;hT,$G$5+alfa*(S840-ho),TT)</f>
        <v>#VALUE!</v>
      </c>
      <c r="V840" s="0" t="e">
        <f aca="false">IF(S840&lt;hT,pSL*(1/(1+alfa*S840/($G$5-alfa*ho)))^(go/(Rair*alfa)),pT*EXP(-go*(S840-hT)/(Rair*TT)))</f>
        <v>#VALUE!</v>
      </c>
      <c r="W840" s="0" t="e">
        <f aca="false">Mch(T840,U840,Rair,gamma)</f>
        <v>#VALUE!</v>
      </c>
      <c r="X840" s="0" t="e">
        <f aca="false">Cpex(Cp0,W840,$N$9,$L$13:$M$19)</f>
        <v>#VALUE!</v>
      </c>
      <c r="Y840" s="0" t="e">
        <f aca="false">pex(V840,W840,gamma,X840)</f>
        <v>#VALUE!</v>
      </c>
      <c r="Z840" s="0" t="e">
        <f aca="false">MachThroat(gamma,Y840,R840)</f>
        <v>#VALUE!</v>
      </c>
      <c r="AA840" s="0" t="e">
        <f aca="false">CN(Z840,CSON,CINC)</f>
        <v>#VALUE!</v>
      </c>
      <c r="AB840" s="0" t="e">
        <f aca="false">DPDT(Constant,AA840,Z840,gamma,R840,Y840)</f>
        <v>#VALUE!</v>
      </c>
      <c r="AC840" s="0" t="s">
        <v>134</v>
      </c>
      <c r="AD840" s="0" t="n">
        <f aca="false">Q840+deltaT/2</f>
        <v>8.35499999999987</v>
      </c>
      <c r="AE840" s="0" t="e">
        <f aca="false">pC+deltaT*pdot/2</f>
        <v>#VALUE!</v>
      </c>
      <c r="AF840" s="0" t="e">
        <f aca="false">hALT1($E$13:$G$1365,AD840,2)</f>
        <v>#VALUE!</v>
      </c>
      <c r="AG840" s="0" t="e">
        <f aca="false">Veloc($E$13:$G$1365,AD840,3)</f>
        <v>#VALUE!</v>
      </c>
      <c r="AH840" s="0" t="e">
        <f aca="false">IF(AF840&lt;hT,$G$5+alfa*(AF840-ho),TT)</f>
        <v>#VALUE!</v>
      </c>
      <c r="AI840" s="0" t="e">
        <f aca="false">IF(AF840&lt;hT,pSL*(1/(1+alfa*AF840/($G$5-alfa*ho)))^(go/(Rair*alfa)),pT*EXP(-go*(AF840-hT)/(Rair*TT)))</f>
        <v>#VALUE!</v>
      </c>
      <c r="AJ840" s="0" t="e">
        <f aca="false">Mch(AG840,AH840,Rair,gamma)</f>
        <v>#VALUE!</v>
      </c>
      <c r="AK840" s="0" t="e">
        <f aca="false">Cpex(Cp0,AJ840,$N$9,$L$13:$M$19)</f>
        <v>#VALUE!</v>
      </c>
      <c r="AL840" s="0" t="e">
        <f aca="false">pex(AI840,AJ840,gamma,AK840)</f>
        <v>#VALUE!</v>
      </c>
      <c r="AM840" s="0" t="e">
        <f aca="false">MachThroat(gamma,AL840,AE840)</f>
        <v>#VALUE!</v>
      </c>
      <c r="AN840" s="0" t="e">
        <f aca="false">CN(AM840,CSON,CINC)</f>
        <v>#VALUE!</v>
      </c>
      <c r="AO840" s="0" t="e">
        <f aca="false">DPDT(Constant,AN840,AM840,gamma,AE840,AL840)</f>
        <v>#VALUE!</v>
      </c>
      <c r="AP840" s="0" t="s">
        <v>134</v>
      </c>
      <c r="AQ840" s="0" t="n">
        <f aca="false">Q840+deltaT/2</f>
        <v>8.35499999999987</v>
      </c>
      <c r="AR840" s="0" t="e">
        <f aca="false">pC+deltaT*pdot2/2</f>
        <v>#VALUE!</v>
      </c>
      <c r="AS840" s="0" t="e">
        <f aca="false">hALT1($E$13:$G$1365,AQ840,2)</f>
        <v>#VALUE!</v>
      </c>
      <c r="AT840" s="0" t="e">
        <f aca="false">Veloc($E$13:$G$1365,AQ840,3)</f>
        <v>#VALUE!</v>
      </c>
      <c r="AU840" s="0" t="e">
        <f aca="false">IF(AS840&lt;hT,$G$5+alfa*(AS840-ho),TT)</f>
        <v>#VALUE!</v>
      </c>
      <c r="AV840" s="0" t="e">
        <f aca="false">IF(AS840&lt;hT,pSL*(1/(1+alfa*AF840/($G$5-alfa*ho)))^(go/(Rair*alfa)),pT*EXP(-go*(AF840-hT)/(Rair*TT)))</f>
        <v>#VALUE!</v>
      </c>
      <c r="AW840" s="0" t="e">
        <f aca="false">Mch(AT840,AU840,Rair,gamma)</f>
        <v>#VALUE!</v>
      </c>
      <c r="AX840" s="0" t="e">
        <f aca="false">Cpex(Cp0,AW840,$N$9,$L$13:$M$19)</f>
        <v>#VALUE!</v>
      </c>
      <c r="AY840" s="0" t="e">
        <f aca="false">pex(AV840,AW840,gamma,AX840)</f>
        <v>#VALUE!</v>
      </c>
      <c r="AZ840" s="0" t="e">
        <f aca="false">MachThroat(gamma,AY840,AR840)</f>
        <v>#VALUE!</v>
      </c>
      <c r="BA840" s="0" t="e">
        <f aca="false">CN(AZ840,CSON,CINC)</f>
        <v>#VALUE!</v>
      </c>
      <c r="BB840" s="0" t="e">
        <f aca="false">DPDT(Constant,BA840,AZ840,gamma,AR840,AY840)</f>
        <v>#VALUE!</v>
      </c>
      <c r="BC840" s="0" t="s">
        <v>134</v>
      </c>
      <c r="BD840" s="0" t="n">
        <f aca="false">Q840+deltaT</f>
        <v>8.35999999999987</v>
      </c>
      <c r="BE840" s="0" t="e">
        <f aca="false">pC+deltaT*pdot3</f>
        <v>#VALUE!</v>
      </c>
      <c r="BF840" s="0" t="e">
        <f aca="false">hALT1($E$13:$G$1365,BD840,2)</f>
        <v>#VALUE!</v>
      </c>
      <c r="BG840" s="0" t="e">
        <f aca="false">Veloc($E$13:$G$1365,BD840,3)</f>
        <v>#VALUE!</v>
      </c>
      <c r="BH840" s="0" t="e">
        <f aca="false">IF(BF840&lt;hT,$G$5+alfa*(BF840-ho),TT)</f>
        <v>#VALUE!</v>
      </c>
      <c r="BI840" s="0" t="e">
        <f aca="false">IF(BF840&lt;hT,pSL*(1/(1+alfa*BF840/($G$5-alfa*ho)))^(go/(Rair*alfa)),pT*EXP(-go*(BF840-hT)/(Rair*TT)))</f>
        <v>#VALUE!</v>
      </c>
      <c r="BJ840" s="0" t="e">
        <f aca="false">Mch(BG840,BH840,Rair,gamma)</f>
        <v>#VALUE!</v>
      </c>
      <c r="BK840" s="0" t="e">
        <f aca="false">Cpex(Cp0,BJ840,$N$9,$L$13:$M$19)</f>
        <v>#VALUE!</v>
      </c>
      <c r="BL840" s="0" t="e">
        <f aca="false">pex(BI840,BJ840,gamma,BK840)</f>
        <v>#VALUE!</v>
      </c>
      <c r="BM840" s="0" t="e">
        <f aca="false">MachThroat(gamma,BL840,BE840)</f>
        <v>#VALUE!</v>
      </c>
      <c r="BN840" s="0" t="e">
        <f aca="false">CN(BM840,CSON,CINC)</f>
        <v>#VALUE!</v>
      </c>
      <c r="BO840" s="0" t="e">
        <f aca="false">DPDT(Constant,BN840,BM840,gamma,BE840,BL840)</f>
        <v>#VALUE!</v>
      </c>
      <c r="BP840" s="0" t="e">
        <f aca="false">pC+deltaT*(pdot+2*pdot2+2*pdot3+pdot4)/6</f>
        <v>#VALUE!</v>
      </c>
      <c r="BQ840" s="0" t="s">
        <v>134</v>
      </c>
      <c r="BR840" s="0" t="n">
        <f aca="false">Q840</f>
        <v>8.34999999999987</v>
      </c>
      <c r="BS840" s="0" t="e">
        <f aca="false">R840/144</f>
        <v>#VALUE!</v>
      </c>
      <c r="BT840" s="0" t="e">
        <f aca="false">pX/144</f>
        <v>#VALUE!</v>
      </c>
      <c r="BU840" s="0" t="e">
        <f aca="false">pa/144</f>
        <v>#VALUE!</v>
      </c>
      <c r="BV840" s="11" t="n">
        <f aca="false">BR840</f>
        <v>8.34999999999987</v>
      </c>
      <c r="BW840" s="12" t="e">
        <f aca="false">(pC-pX)/144</f>
        <v>#VALUE!</v>
      </c>
      <c r="BX840" s="0" t="s">
        <v>134</v>
      </c>
      <c r="BZ840" s="0" t="s">
        <v>134</v>
      </c>
      <c r="CA840" s="0" t="s">
        <v>134</v>
      </c>
      <c r="CB840" s="0" t="s">
        <v>134</v>
      </c>
      <c r="CC840" s="0" t="s">
        <v>134</v>
      </c>
      <c r="CD840" s="0" t="s">
        <v>134</v>
      </c>
      <c r="CE840" s="0" t="s">
        <v>134</v>
      </c>
    </row>
    <row r="841" customFormat="false" ht="12.75" hidden="false" customHeight="false" outlineLevel="0" collapsed="false">
      <c r="E841" s="9" t="n">
        <v>8.28</v>
      </c>
      <c r="F841" s="9" t="n">
        <v>7771.88994247507</v>
      </c>
      <c r="G841" s="9" t="n">
        <v>839.786555712206</v>
      </c>
      <c r="Q841" s="0" t="n">
        <f aca="false">Q840+deltaT</f>
        <v>8.35999999999987</v>
      </c>
      <c r="R841" s="0" t="e">
        <f aca="false">BP840</f>
        <v>#VALUE!</v>
      </c>
      <c r="S841" s="0" t="e">
        <f aca="false">hALT1($E$13:$G$1365,Q841,2)</f>
        <v>#VALUE!</v>
      </c>
      <c r="T841" s="0" t="e">
        <f aca="false">Veloc($E$13:$G$1365,Q841,3)</f>
        <v>#VALUE!</v>
      </c>
      <c r="U841" s="0" t="e">
        <f aca="false">IF(S841&lt;hT,$G$5+alfa*(S841-ho),TT)</f>
        <v>#VALUE!</v>
      </c>
      <c r="V841" s="0" t="e">
        <f aca="false">IF(S841&lt;hT,pSL*(1/(1+alfa*S841/($G$5-alfa*ho)))^(go/(Rair*alfa)),pT*EXP(-go*(S841-hT)/(Rair*TT)))</f>
        <v>#VALUE!</v>
      </c>
      <c r="W841" s="0" t="e">
        <f aca="false">Mch(T841,U841,Rair,gamma)</f>
        <v>#VALUE!</v>
      </c>
      <c r="X841" s="0" t="e">
        <f aca="false">Cpex(Cp0,W841,$N$9,$L$13:$M$19)</f>
        <v>#VALUE!</v>
      </c>
      <c r="Y841" s="0" t="e">
        <f aca="false">pex(V841,W841,gamma,X841)</f>
        <v>#VALUE!</v>
      </c>
      <c r="Z841" s="0" t="e">
        <f aca="false">MachThroat(gamma,Y841,R841)</f>
        <v>#VALUE!</v>
      </c>
      <c r="AA841" s="0" t="e">
        <f aca="false">CN(Z841,CSON,CINC)</f>
        <v>#VALUE!</v>
      </c>
      <c r="AB841" s="0" t="e">
        <f aca="false">DPDT(Constant,AA841,Z841,gamma,R841,Y841)</f>
        <v>#VALUE!</v>
      </c>
      <c r="AC841" s="0" t="s">
        <v>134</v>
      </c>
      <c r="AD841" s="0" t="n">
        <f aca="false">Q841+deltaT/2</f>
        <v>8.36499999999987</v>
      </c>
      <c r="AE841" s="0" t="e">
        <f aca="false">pC+deltaT*pdot/2</f>
        <v>#VALUE!</v>
      </c>
      <c r="AF841" s="0" t="e">
        <f aca="false">hALT1($E$13:$G$1365,AD841,2)</f>
        <v>#VALUE!</v>
      </c>
      <c r="AG841" s="0" t="e">
        <f aca="false">Veloc($E$13:$G$1365,AD841,3)</f>
        <v>#VALUE!</v>
      </c>
      <c r="AH841" s="0" t="e">
        <f aca="false">IF(AF841&lt;hT,$G$5+alfa*(AF841-ho),TT)</f>
        <v>#VALUE!</v>
      </c>
      <c r="AI841" s="0" t="e">
        <f aca="false">IF(AF841&lt;hT,pSL*(1/(1+alfa*AF841/($G$5-alfa*ho)))^(go/(Rair*alfa)),pT*EXP(-go*(AF841-hT)/(Rair*TT)))</f>
        <v>#VALUE!</v>
      </c>
      <c r="AJ841" s="0" t="e">
        <f aca="false">Mch(AG841,AH841,Rair,gamma)</f>
        <v>#VALUE!</v>
      </c>
      <c r="AK841" s="0" t="e">
        <f aca="false">Cpex(Cp0,AJ841,$N$9,$L$13:$M$19)</f>
        <v>#VALUE!</v>
      </c>
      <c r="AL841" s="0" t="e">
        <f aca="false">pex(AI841,AJ841,gamma,AK841)</f>
        <v>#VALUE!</v>
      </c>
      <c r="AM841" s="0" t="e">
        <f aca="false">MachThroat(gamma,AL841,AE841)</f>
        <v>#VALUE!</v>
      </c>
      <c r="AN841" s="0" t="e">
        <f aca="false">CN(AM841,CSON,CINC)</f>
        <v>#VALUE!</v>
      </c>
      <c r="AO841" s="0" t="e">
        <f aca="false">DPDT(Constant,AN841,AM841,gamma,AE841,AL841)</f>
        <v>#VALUE!</v>
      </c>
      <c r="AP841" s="0" t="s">
        <v>134</v>
      </c>
      <c r="AQ841" s="0" t="n">
        <f aca="false">Q841+deltaT/2</f>
        <v>8.36499999999987</v>
      </c>
      <c r="AR841" s="0" t="e">
        <f aca="false">pC+deltaT*pdot2/2</f>
        <v>#VALUE!</v>
      </c>
      <c r="AS841" s="0" t="e">
        <f aca="false">hALT1($E$13:$G$1365,AQ841,2)</f>
        <v>#VALUE!</v>
      </c>
      <c r="AT841" s="0" t="e">
        <f aca="false">Veloc($E$13:$G$1365,AQ841,3)</f>
        <v>#VALUE!</v>
      </c>
      <c r="AU841" s="0" t="e">
        <f aca="false">IF(AS841&lt;hT,$G$5+alfa*(AS841-ho),TT)</f>
        <v>#VALUE!</v>
      </c>
      <c r="AV841" s="0" t="e">
        <f aca="false">IF(AS841&lt;hT,pSL*(1/(1+alfa*AF841/($G$5-alfa*ho)))^(go/(Rair*alfa)),pT*EXP(-go*(AF841-hT)/(Rair*TT)))</f>
        <v>#VALUE!</v>
      </c>
      <c r="AW841" s="0" t="e">
        <f aca="false">Mch(AT841,AU841,Rair,gamma)</f>
        <v>#VALUE!</v>
      </c>
      <c r="AX841" s="0" t="e">
        <f aca="false">Cpex(Cp0,AW841,$N$9,$L$13:$M$19)</f>
        <v>#VALUE!</v>
      </c>
      <c r="AY841" s="0" t="e">
        <f aca="false">pex(AV841,AW841,gamma,AX841)</f>
        <v>#VALUE!</v>
      </c>
      <c r="AZ841" s="0" t="e">
        <f aca="false">MachThroat(gamma,AY841,AR841)</f>
        <v>#VALUE!</v>
      </c>
      <c r="BA841" s="0" t="e">
        <f aca="false">CN(AZ841,CSON,CINC)</f>
        <v>#VALUE!</v>
      </c>
      <c r="BB841" s="0" t="e">
        <f aca="false">DPDT(Constant,BA841,AZ841,gamma,AR841,AY841)</f>
        <v>#VALUE!</v>
      </c>
      <c r="BC841" s="0" t="s">
        <v>134</v>
      </c>
      <c r="BD841" s="0" t="n">
        <f aca="false">Q841+deltaT</f>
        <v>8.36999999999987</v>
      </c>
      <c r="BE841" s="0" t="e">
        <f aca="false">pC+deltaT*pdot3</f>
        <v>#VALUE!</v>
      </c>
      <c r="BF841" s="0" t="e">
        <f aca="false">hALT1($E$13:$G$1365,BD841,2)</f>
        <v>#VALUE!</v>
      </c>
      <c r="BG841" s="0" t="e">
        <f aca="false">Veloc($E$13:$G$1365,BD841,3)</f>
        <v>#VALUE!</v>
      </c>
      <c r="BH841" s="0" t="e">
        <f aca="false">IF(BF841&lt;hT,$G$5+alfa*(BF841-ho),TT)</f>
        <v>#VALUE!</v>
      </c>
      <c r="BI841" s="0" t="e">
        <f aca="false">IF(BF841&lt;hT,pSL*(1/(1+alfa*BF841/($G$5-alfa*ho)))^(go/(Rair*alfa)),pT*EXP(-go*(BF841-hT)/(Rair*TT)))</f>
        <v>#VALUE!</v>
      </c>
      <c r="BJ841" s="0" t="e">
        <f aca="false">Mch(BG841,BH841,Rair,gamma)</f>
        <v>#VALUE!</v>
      </c>
      <c r="BK841" s="0" t="e">
        <f aca="false">Cpex(Cp0,BJ841,$N$9,$L$13:$M$19)</f>
        <v>#VALUE!</v>
      </c>
      <c r="BL841" s="0" t="e">
        <f aca="false">pex(BI841,BJ841,gamma,BK841)</f>
        <v>#VALUE!</v>
      </c>
      <c r="BM841" s="0" t="e">
        <f aca="false">MachThroat(gamma,BL841,BE841)</f>
        <v>#VALUE!</v>
      </c>
      <c r="BN841" s="0" t="e">
        <f aca="false">CN(BM841,CSON,CINC)</f>
        <v>#VALUE!</v>
      </c>
      <c r="BO841" s="0" t="e">
        <f aca="false">DPDT(Constant,BN841,BM841,gamma,BE841,BL841)</f>
        <v>#VALUE!</v>
      </c>
      <c r="BP841" s="0" t="e">
        <f aca="false">pC+deltaT*(pdot+2*pdot2+2*pdot3+pdot4)/6</f>
        <v>#VALUE!</v>
      </c>
      <c r="BQ841" s="0" t="s">
        <v>134</v>
      </c>
      <c r="BR841" s="0" t="n">
        <f aca="false">Q841</f>
        <v>8.35999999999987</v>
      </c>
      <c r="BS841" s="0" t="e">
        <f aca="false">R841/144</f>
        <v>#VALUE!</v>
      </c>
      <c r="BT841" s="0" t="e">
        <f aca="false">pX/144</f>
        <v>#VALUE!</v>
      </c>
      <c r="BU841" s="0" t="e">
        <f aca="false">pa/144</f>
        <v>#VALUE!</v>
      </c>
      <c r="BV841" s="11" t="n">
        <f aca="false">BR841</f>
        <v>8.35999999999987</v>
      </c>
      <c r="BW841" s="12" t="e">
        <f aca="false">(pC-pX)/144</f>
        <v>#VALUE!</v>
      </c>
      <c r="BX841" s="0" t="s">
        <v>134</v>
      </c>
      <c r="BZ841" s="0" t="s">
        <v>134</v>
      </c>
      <c r="CA841" s="0" t="s">
        <v>134</v>
      </c>
      <c r="CB841" s="0" t="s">
        <v>134</v>
      </c>
      <c r="CC841" s="0" t="s">
        <v>134</v>
      </c>
      <c r="CD841" s="0" t="s">
        <v>134</v>
      </c>
      <c r="CE841" s="0" t="s">
        <v>134</v>
      </c>
    </row>
    <row r="842" customFormat="false" ht="12.75" hidden="false" customHeight="false" outlineLevel="0" collapsed="false">
      <c r="E842" s="9" t="n">
        <v>8.29</v>
      </c>
      <c r="F842" s="9" t="n">
        <v>7780.28419993026</v>
      </c>
      <c r="G842" s="9" t="n">
        <v>839.065057998354</v>
      </c>
      <c r="Q842" s="0" t="n">
        <f aca="false">Q841+deltaT</f>
        <v>8.36999999999987</v>
      </c>
      <c r="R842" s="0" t="e">
        <f aca="false">BP841</f>
        <v>#VALUE!</v>
      </c>
      <c r="S842" s="0" t="e">
        <f aca="false">hALT1($E$13:$G$1365,Q842,2)</f>
        <v>#VALUE!</v>
      </c>
      <c r="T842" s="0" t="e">
        <f aca="false">Veloc($E$13:$G$1365,Q842,3)</f>
        <v>#VALUE!</v>
      </c>
      <c r="U842" s="0" t="e">
        <f aca="false">IF(S842&lt;hT,$G$5+alfa*(S842-ho),TT)</f>
        <v>#VALUE!</v>
      </c>
      <c r="V842" s="0" t="e">
        <f aca="false">IF(S842&lt;hT,pSL*(1/(1+alfa*S842/($G$5-alfa*ho)))^(go/(Rair*alfa)),pT*EXP(-go*(S842-hT)/(Rair*TT)))</f>
        <v>#VALUE!</v>
      </c>
      <c r="W842" s="0" t="e">
        <f aca="false">Mch(T842,U842,Rair,gamma)</f>
        <v>#VALUE!</v>
      </c>
      <c r="X842" s="0" t="e">
        <f aca="false">Cpex(Cp0,W842,$N$9,$L$13:$M$19)</f>
        <v>#VALUE!</v>
      </c>
      <c r="Y842" s="0" t="e">
        <f aca="false">pex(V842,W842,gamma,X842)</f>
        <v>#VALUE!</v>
      </c>
      <c r="Z842" s="0" t="e">
        <f aca="false">MachThroat(gamma,Y842,R842)</f>
        <v>#VALUE!</v>
      </c>
      <c r="AA842" s="0" t="e">
        <f aca="false">CN(Z842,CSON,CINC)</f>
        <v>#VALUE!</v>
      </c>
      <c r="AB842" s="0" t="e">
        <f aca="false">DPDT(Constant,AA842,Z842,gamma,R842,Y842)</f>
        <v>#VALUE!</v>
      </c>
      <c r="AC842" s="0" t="s">
        <v>134</v>
      </c>
      <c r="AD842" s="0" t="n">
        <f aca="false">Q842+deltaT/2</f>
        <v>8.37499999999987</v>
      </c>
      <c r="AE842" s="0" t="e">
        <f aca="false">pC+deltaT*pdot/2</f>
        <v>#VALUE!</v>
      </c>
      <c r="AF842" s="0" t="e">
        <f aca="false">hALT1($E$13:$G$1365,AD842,2)</f>
        <v>#VALUE!</v>
      </c>
      <c r="AG842" s="0" t="e">
        <f aca="false">Veloc($E$13:$G$1365,AD842,3)</f>
        <v>#VALUE!</v>
      </c>
      <c r="AH842" s="0" t="e">
        <f aca="false">IF(AF842&lt;hT,$G$5+alfa*(AF842-ho),TT)</f>
        <v>#VALUE!</v>
      </c>
      <c r="AI842" s="0" t="e">
        <f aca="false">IF(AF842&lt;hT,pSL*(1/(1+alfa*AF842/($G$5-alfa*ho)))^(go/(Rair*alfa)),pT*EXP(-go*(AF842-hT)/(Rair*TT)))</f>
        <v>#VALUE!</v>
      </c>
      <c r="AJ842" s="0" t="e">
        <f aca="false">Mch(AG842,AH842,Rair,gamma)</f>
        <v>#VALUE!</v>
      </c>
      <c r="AK842" s="0" t="e">
        <f aca="false">Cpex(Cp0,AJ842,$N$9,$L$13:$M$19)</f>
        <v>#VALUE!</v>
      </c>
      <c r="AL842" s="0" t="e">
        <f aca="false">pex(AI842,AJ842,gamma,AK842)</f>
        <v>#VALUE!</v>
      </c>
      <c r="AM842" s="0" t="e">
        <f aca="false">MachThroat(gamma,AL842,AE842)</f>
        <v>#VALUE!</v>
      </c>
      <c r="AN842" s="0" t="e">
        <f aca="false">CN(AM842,CSON,CINC)</f>
        <v>#VALUE!</v>
      </c>
      <c r="AO842" s="0" t="e">
        <f aca="false">DPDT(Constant,AN842,AM842,gamma,AE842,AL842)</f>
        <v>#VALUE!</v>
      </c>
      <c r="AP842" s="0" t="s">
        <v>134</v>
      </c>
      <c r="AQ842" s="0" t="n">
        <f aca="false">Q842+deltaT/2</f>
        <v>8.37499999999987</v>
      </c>
      <c r="AR842" s="0" t="e">
        <f aca="false">pC+deltaT*pdot2/2</f>
        <v>#VALUE!</v>
      </c>
      <c r="AS842" s="0" t="e">
        <f aca="false">hALT1($E$13:$G$1365,AQ842,2)</f>
        <v>#VALUE!</v>
      </c>
      <c r="AT842" s="0" t="e">
        <f aca="false">Veloc($E$13:$G$1365,AQ842,3)</f>
        <v>#VALUE!</v>
      </c>
      <c r="AU842" s="0" t="e">
        <f aca="false">IF(AS842&lt;hT,$G$5+alfa*(AS842-ho),TT)</f>
        <v>#VALUE!</v>
      </c>
      <c r="AV842" s="0" t="e">
        <f aca="false">IF(AS842&lt;hT,pSL*(1/(1+alfa*AF842/($G$5-alfa*ho)))^(go/(Rair*alfa)),pT*EXP(-go*(AF842-hT)/(Rair*TT)))</f>
        <v>#VALUE!</v>
      </c>
      <c r="AW842" s="0" t="e">
        <f aca="false">Mch(AT842,AU842,Rair,gamma)</f>
        <v>#VALUE!</v>
      </c>
      <c r="AX842" s="0" t="e">
        <f aca="false">Cpex(Cp0,AW842,$N$9,$L$13:$M$19)</f>
        <v>#VALUE!</v>
      </c>
      <c r="AY842" s="0" t="e">
        <f aca="false">pex(AV842,AW842,gamma,AX842)</f>
        <v>#VALUE!</v>
      </c>
      <c r="AZ842" s="0" t="e">
        <f aca="false">MachThroat(gamma,AY842,AR842)</f>
        <v>#VALUE!</v>
      </c>
      <c r="BA842" s="0" t="e">
        <f aca="false">CN(AZ842,CSON,CINC)</f>
        <v>#VALUE!</v>
      </c>
      <c r="BB842" s="0" t="e">
        <f aca="false">DPDT(Constant,BA842,AZ842,gamma,AR842,AY842)</f>
        <v>#VALUE!</v>
      </c>
      <c r="BC842" s="0" t="s">
        <v>134</v>
      </c>
      <c r="BD842" s="0" t="n">
        <f aca="false">Q842+deltaT</f>
        <v>8.37999999999987</v>
      </c>
      <c r="BE842" s="0" t="e">
        <f aca="false">pC+deltaT*pdot3</f>
        <v>#VALUE!</v>
      </c>
      <c r="BF842" s="0" t="e">
        <f aca="false">hALT1($E$13:$G$1365,BD842,2)</f>
        <v>#VALUE!</v>
      </c>
      <c r="BG842" s="0" t="e">
        <f aca="false">Veloc($E$13:$G$1365,BD842,3)</f>
        <v>#VALUE!</v>
      </c>
      <c r="BH842" s="0" t="e">
        <f aca="false">IF(BF842&lt;hT,$G$5+alfa*(BF842-ho),TT)</f>
        <v>#VALUE!</v>
      </c>
      <c r="BI842" s="0" t="e">
        <f aca="false">IF(BF842&lt;hT,pSL*(1/(1+alfa*BF842/($G$5-alfa*ho)))^(go/(Rair*alfa)),pT*EXP(-go*(BF842-hT)/(Rair*TT)))</f>
        <v>#VALUE!</v>
      </c>
      <c r="BJ842" s="0" t="e">
        <f aca="false">Mch(BG842,BH842,Rair,gamma)</f>
        <v>#VALUE!</v>
      </c>
      <c r="BK842" s="0" t="e">
        <f aca="false">Cpex(Cp0,BJ842,$N$9,$L$13:$M$19)</f>
        <v>#VALUE!</v>
      </c>
      <c r="BL842" s="0" t="e">
        <f aca="false">pex(BI842,BJ842,gamma,BK842)</f>
        <v>#VALUE!</v>
      </c>
      <c r="BM842" s="0" t="e">
        <f aca="false">MachThroat(gamma,BL842,BE842)</f>
        <v>#VALUE!</v>
      </c>
      <c r="BN842" s="0" t="e">
        <f aca="false">CN(BM842,CSON,CINC)</f>
        <v>#VALUE!</v>
      </c>
      <c r="BO842" s="0" t="e">
        <f aca="false">DPDT(Constant,BN842,BM842,gamma,BE842,BL842)</f>
        <v>#VALUE!</v>
      </c>
      <c r="BP842" s="0" t="e">
        <f aca="false">pC+deltaT*(pdot+2*pdot2+2*pdot3+pdot4)/6</f>
        <v>#VALUE!</v>
      </c>
      <c r="BQ842" s="0" t="s">
        <v>134</v>
      </c>
      <c r="BR842" s="0" t="n">
        <f aca="false">Q842</f>
        <v>8.36999999999987</v>
      </c>
      <c r="BS842" s="0" t="e">
        <f aca="false">R842/144</f>
        <v>#VALUE!</v>
      </c>
      <c r="BT842" s="0" t="e">
        <f aca="false">pX/144</f>
        <v>#VALUE!</v>
      </c>
      <c r="BU842" s="0" t="e">
        <f aca="false">pa/144</f>
        <v>#VALUE!</v>
      </c>
      <c r="BV842" s="11" t="n">
        <f aca="false">BR842</f>
        <v>8.36999999999987</v>
      </c>
      <c r="BW842" s="12" t="e">
        <f aca="false">(pC-pX)/144</f>
        <v>#VALUE!</v>
      </c>
      <c r="BX842" s="0" t="s">
        <v>134</v>
      </c>
      <c r="BZ842" s="0" t="s">
        <v>134</v>
      </c>
      <c r="CA842" s="0" t="s">
        <v>134</v>
      </c>
      <c r="CB842" s="0" t="s">
        <v>134</v>
      </c>
      <c r="CC842" s="0" t="s">
        <v>134</v>
      </c>
      <c r="CD842" s="0" t="s">
        <v>134</v>
      </c>
      <c r="CE842" s="0" t="s">
        <v>134</v>
      </c>
    </row>
    <row r="843" customFormat="false" ht="12.75" hidden="false" customHeight="false" outlineLevel="0" collapsed="false">
      <c r="E843" s="9" t="n">
        <v>8.3</v>
      </c>
      <c r="F843" s="9" t="n">
        <v>7788.67124608601</v>
      </c>
      <c r="G843" s="9" t="n">
        <v>838.344295576483</v>
      </c>
      <c r="Q843" s="0" t="n">
        <f aca="false">Q842+deltaT</f>
        <v>8.37999999999987</v>
      </c>
      <c r="R843" s="0" t="e">
        <f aca="false">BP842</f>
        <v>#VALUE!</v>
      </c>
      <c r="S843" s="0" t="e">
        <f aca="false">hALT1($E$13:$G$1365,Q843,2)</f>
        <v>#VALUE!</v>
      </c>
      <c r="T843" s="0" t="e">
        <f aca="false">Veloc($E$13:$G$1365,Q843,3)</f>
        <v>#VALUE!</v>
      </c>
      <c r="U843" s="0" t="e">
        <f aca="false">IF(S843&lt;hT,$G$5+alfa*(S843-ho),TT)</f>
        <v>#VALUE!</v>
      </c>
      <c r="V843" s="0" t="e">
        <f aca="false">IF(S843&lt;hT,pSL*(1/(1+alfa*S843/($G$5-alfa*ho)))^(go/(Rair*alfa)),pT*EXP(-go*(S843-hT)/(Rair*TT)))</f>
        <v>#VALUE!</v>
      </c>
      <c r="W843" s="0" t="e">
        <f aca="false">Mch(T843,U843,Rair,gamma)</f>
        <v>#VALUE!</v>
      </c>
      <c r="X843" s="0" t="e">
        <f aca="false">Cpex(Cp0,W843,$N$9,$L$13:$M$19)</f>
        <v>#VALUE!</v>
      </c>
      <c r="Y843" s="0" t="e">
        <f aca="false">pex(V843,W843,gamma,X843)</f>
        <v>#VALUE!</v>
      </c>
      <c r="Z843" s="0" t="e">
        <f aca="false">MachThroat(gamma,Y843,R843)</f>
        <v>#VALUE!</v>
      </c>
      <c r="AA843" s="0" t="e">
        <f aca="false">CN(Z843,CSON,CINC)</f>
        <v>#VALUE!</v>
      </c>
      <c r="AB843" s="0" t="e">
        <f aca="false">DPDT(Constant,AA843,Z843,gamma,R843,Y843)</f>
        <v>#VALUE!</v>
      </c>
      <c r="AC843" s="0" t="s">
        <v>134</v>
      </c>
      <c r="AD843" s="0" t="n">
        <f aca="false">Q843+deltaT/2</f>
        <v>8.38499999999987</v>
      </c>
      <c r="AE843" s="0" t="e">
        <f aca="false">pC+deltaT*pdot/2</f>
        <v>#VALUE!</v>
      </c>
      <c r="AF843" s="0" t="e">
        <f aca="false">hALT1($E$13:$G$1365,AD843,2)</f>
        <v>#VALUE!</v>
      </c>
      <c r="AG843" s="0" t="e">
        <f aca="false">Veloc($E$13:$G$1365,AD843,3)</f>
        <v>#VALUE!</v>
      </c>
      <c r="AH843" s="0" t="e">
        <f aca="false">IF(AF843&lt;hT,$G$5+alfa*(AF843-ho),TT)</f>
        <v>#VALUE!</v>
      </c>
      <c r="AI843" s="0" t="e">
        <f aca="false">IF(AF843&lt;hT,pSL*(1/(1+alfa*AF843/($G$5-alfa*ho)))^(go/(Rair*alfa)),pT*EXP(-go*(AF843-hT)/(Rair*TT)))</f>
        <v>#VALUE!</v>
      </c>
      <c r="AJ843" s="0" t="e">
        <f aca="false">Mch(AG843,AH843,Rair,gamma)</f>
        <v>#VALUE!</v>
      </c>
      <c r="AK843" s="0" t="e">
        <f aca="false">Cpex(Cp0,AJ843,$N$9,$L$13:$M$19)</f>
        <v>#VALUE!</v>
      </c>
      <c r="AL843" s="0" t="e">
        <f aca="false">pex(AI843,AJ843,gamma,AK843)</f>
        <v>#VALUE!</v>
      </c>
      <c r="AM843" s="0" t="e">
        <f aca="false">MachThroat(gamma,AL843,AE843)</f>
        <v>#VALUE!</v>
      </c>
      <c r="AN843" s="0" t="e">
        <f aca="false">CN(AM843,CSON,CINC)</f>
        <v>#VALUE!</v>
      </c>
      <c r="AO843" s="0" t="e">
        <f aca="false">DPDT(Constant,AN843,AM843,gamma,AE843,AL843)</f>
        <v>#VALUE!</v>
      </c>
      <c r="AP843" s="0" t="s">
        <v>134</v>
      </c>
      <c r="AQ843" s="0" t="n">
        <f aca="false">Q843+deltaT/2</f>
        <v>8.38499999999987</v>
      </c>
      <c r="AR843" s="0" t="e">
        <f aca="false">pC+deltaT*pdot2/2</f>
        <v>#VALUE!</v>
      </c>
      <c r="AS843" s="0" t="e">
        <f aca="false">hALT1($E$13:$G$1365,AQ843,2)</f>
        <v>#VALUE!</v>
      </c>
      <c r="AT843" s="0" t="e">
        <f aca="false">Veloc($E$13:$G$1365,AQ843,3)</f>
        <v>#VALUE!</v>
      </c>
      <c r="AU843" s="0" t="e">
        <f aca="false">IF(AS843&lt;hT,$G$5+alfa*(AS843-ho),TT)</f>
        <v>#VALUE!</v>
      </c>
      <c r="AV843" s="0" t="e">
        <f aca="false">IF(AS843&lt;hT,pSL*(1/(1+alfa*AF843/($G$5-alfa*ho)))^(go/(Rair*alfa)),pT*EXP(-go*(AF843-hT)/(Rair*TT)))</f>
        <v>#VALUE!</v>
      </c>
      <c r="AW843" s="0" t="e">
        <f aca="false">Mch(AT843,AU843,Rair,gamma)</f>
        <v>#VALUE!</v>
      </c>
      <c r="AX843" s="0" t="e">
        <f aca="false">Cpex(Cp0,AW843,$N$9,$L$13:$M$19)</f>
        <v>#VALUE!</v>
      </c>
      <c r="AY843" s="0" t="e">
        <f aca="false">pex(AV843,AW843,gamma,AX843)</f>
        <v>#VALUE!</v>
      </c>
      <c r="AZ843" s="0" t="e">
        <f aca="false">MachThroat(gamma,AY843,AR843)</f>
        <v>#VALUE!</v>
      </c>
      <c r="BA843" s="0" t="e">
        <f aca="false">CN(AZ843,CSON,CINC)</f>
        <v>#VALUE!</v>
      </c>
      <c r="BB843" s="0" t="e">
        <f aca="false">DPDT(Constant,BA843,AZ843,gamma,AR843,AY843)</f>
        <v>#VALUE!</v>
      </c>
      <c r="BC843" s="0" t="s">
        <v>134</v>
      </c>
      <c r="BD843" s="0" t="n">
        <f aca="false">Q843+deltaT</f>
        <v>8.38999999999987</v>
      </c>
      <c r="BE843" s="0" t="e">
        <f aca="false">pC+deltaT*pdot3</f>
        <v>#VALUE!</v>
      </c>
      <c r="BF843" s="0" t="e">
        <f aca="false">hALT1($E$13:$G$1365,BD843,2)</f>
        <v>#VALUE!</v>
      </c>
      <c r="BG843" s="0" t="e">
        <f aca="false">Veloc($E$13:$G$1365,BD843,3)</f>
        <v>#VALUE!</v>
      </c>
      <c r="BH843" s="0" t="e">
        <f aca="false">IF(BF843&lt;hT,$G$5+alfa*(BF843-ho),TT)</f>
        <v>#VALUE!</v>
      </c>
      <c r="BI843" s="0" t="e">
        <f aca="false">IF(BF843&lt;hT,pSL*(1/(1+alfa*BF843/($G$5-alfa*ho)))^(go/(Rair*alfa)),pT*EXP(-go*(BF843-hT)/(Rair*TT)))</f>
        <v>#VALUE!</v>
      </c>
      <c r="BJ843" s="0" t="e">
        <f aca="false">Mch(BG843,BH843,Rair,gamma)</f>
        <v>#VALUE!</v>
      </c>
      <c r="BK843" s="0" t="e">
        <f aca="false">Cpex(Cp0,BJ843,$N$9,$L$13:$M$19)</f>
        <v>#VALUE!</v>
      </c>
      <c r="BL843" s="0" t="e">
        <f aca="false">pex(BI843,BJ843,gamma,BK843)</f>
        <v>#VALUE!</v>
      </c>
      <c r="BM843" s="0" t="e">
        <f aca="false">MachThroat(gamma,BL843,BE843)</f>
        <v>#VALUE!</v>
      </c>
      <c r="BN843" s="0" t="e">
        <f aca="false">CN(BM843,CSON,CINC)</f>
        <v>#VALUE!</v>
      </c>
      <c r="BO843" s="0" t="e">
        <f aca="false">DPDT(Constant,BN843,BM843,gamma,BE843,BL843)</f>
        <v>#VALUE!</v>
      </c>
      <c r="BP843" s="0" t="e">
        <f aca="false">pC+deltaT*(pdot+2*pdot2+2*pdot3+pdot4)/6</f>
        <v>#VALUE!</v>
      </c>
      <c r="BQ843" s="0" t="s">
        <v>134</v>
      </c>
      <c r="BR843" s="0" t="n">
        <f aca="false">Q843</f>
        <v>8.37999999999987</v>
      </c>
      <c r="BS843" s="0" t="e">
        <f aca="false">R843/144</f>
        <v>#VALUE!</v>
      </c>
      <c r="BT843" s="0" t="e">
        <f aca="false">pX/144</f>
        <v>#VALUE!</v>
      </c>
      <c r="BU843" s="0" t="e">
        <f aca="false">pa/144</f>
        <v>#VALUE!</v>
      </c>
      <c r="BV843" s="11" t="n">
        <f aca="false">BR843</f>
        <v>8.37999999999987</v>
      </c>
      <c r="BW843" s="12" t="e">
        <f aca="false">(pC-pX)/144</f>
        <v>#VALUE!</v>
      </c>
      <c r="BX843" s="0" t="s">
        <v>134</v>
      </c>
      <c r="BZ843" s="0" t="s">
        <v>134</v>
      </c>
      <c r="CA843" s="0" t="s">
        <v>134</v>
      </c>
      <c r="CB843" s="0" t="s">
        <v>134</v>
      </c>
      <c r="CC843" s="0" t="s">
        <v>134</v>
      </c>
      <c r="CD843" s="0" t="s">
        <v>134</v>
      </c>
      <c r="CE843" s="0" t="s">
        <v>134</v>
      </c>
    </row>
    <row r="844" customFormat="false" ht="12.75" hidden="false" customHeight="false" outlineLevel="0" collapsed="false">
      <c r="E844" s="9" t="n">
        <v>8.31</v>
      </c>
      <c r="F844" s="9" t="n">
        <v>7797.05108828782</v>
      </c>
      <c r="G844" s="9" t="n">
        <v>837.624266962826</v>
      </c>
      <c r="Q844" s="0" t="n">
        <f aca="false">Q843+deltaT</f>
        <v>8.38999999999987</v>
      </c>
      <c r="R844" s="0" t="e">
        <f aca="false">BP843</f>
        <v>#VALUE!</v>
      </c>
      <c r="S844" s="0" t="e">
        <f aca="false">hALT1($E$13:$G$1365,Q844,2)</f>
        <v>#VALUE!</v>
      </c>
      <c r="T844" s="0" t="e">
        <f aca="false">Veloc($E$13:$G$1365,Q844,3)</f>
        <v>#VALUE!</v>
      </c>
      <c r="U844" s="0" t="e">
        <f aca="false">IF(S844&lt;hT,$G$5+alfa*(S844-ho),TT)</f>
        <v>#VALUE!</v>
      </c>
      <c r="V844" s="0" t="e">
        <f aca="false">IF(S844&lt;hT,pSL*(1/(1+alfa*S844/($G$5-alfa*ho)))^(go/(Rair*alfa)),pT*EXP(-go*(S844-hT)/(Rair*TT)))</f>
        <v>#VALUE!</v>
      </c>
      <c r="W844" s="0" t="e">
        <f aca="false">Mch(T844,U844,Rair,gamma)</f>
        <v>#VALUE!</v>
      </c>
      <c r="X844" s="0" t="e">
        <f aca="false">Cpex(Cp0,W844,$N$9,$L$13:$M$19)</f>
        <v>#VALUE!</v>
      </c>
      <c r="Y844" s="0" t="e">
        <f aca="false">pex(V844,W844,gamma,X844)</f>
        <v>#VALUE!</v>
      </c>
      <c r="Z844" s="0" t="e">
        <f aca="false">MachThroat(gamma,Y844,R844)</f>
        <v>#VALUE!</v>
      </c>
      <c r="AA844" s="0" t="e">
        <f aca="false">CN(Z844,CSON,CINC)</f>
        <v>#VALUE!</v>
      </c>
      <c r="AB844" s="0" t="e">
        <f aca="false">DPDT(Constant,AA844,Z844,gamma,R844,Y844)</f>
        <v>#VALUE!</v>
      </c>
      <c r="AC844" s="0" t="s">
        <v>134</v>
      </c>
      <c r="AD844" s="0" t="n">
        <f aca="false">Q844+deltaT/2</f>
        <v>8.39499999999987</v>
      </c>
      <c r="AE844" s="0" t="e">
        <f aca="false">pC+deltaT*pdot/2</f>
        <v>#VALUE!</v>
      </c>
      <c r="AF844" s="0" t="e">
        <f aca="false">hALT1($E$13:$G$1365,AD844,2)</f>
        <v>#VALUE!</v>
      </c>
      <c r="AG844" s="0" t="e">
        <f aca="false">Veloc($E$13:$G$1365,AD844,3)</f>
        <v>#VALUE!</v>
      </c>
      <c r="AH844" s="0" t="e">
        <f aca="false">IF(AF844&lt;hT,$G$5+alfa*(AF844-ho),TT)</f>
        <v>#VALUE!</v>
      </c>
      <c r="AI844" s="0" t="e">
        <f aca="false">IF(AF844&lt;hT,pSL*(1/(1+alfa*AF844/($G$5-alfa*ho)))^(go/(Rair*alfa)),pT*EXP(-go*(AF844-hT)/(Rair*TT)))</f>
        <v>#VALUE!</v>
      </c>
      <c r="AJ844" s="0" t="e">
        <f aca="false">Mch(AG844,AH844,Rair,gamma)</f>
        <v>#VALUE!</v>
      </c>
      <c r="AK844" s="0" t="e">
        <f aca="false">Cpex(Cp0,AJ844,$N$9,$L$13:$M$19)</f>
        <v>#VALUE!</v>
      </c>
      <c r="AL844" s="0" t="e">
        <f aca="false">pex(AI844,AJ844,gamma,AK844)</f>
        <v>#VALUE!</v>
      </c>
      <c r="AM844" s="0" t="e">
        <f aca="false">MachThroat(gamma,AL844,AE844)</f>
        <v>#VALUE!</v>
      </c>
      <c r="AN844" s="0" t="e">
        <f aca="false">CN(AM844,CSON,CINC)</f>
        <v>#VALUE!</v>
      </c>
      <c r="AO844" s="0" t="e">
        <f aca="false">DPDT(Constant,AN844,AM844,gamma,AE844,AL844)</f>
        <v>#VALUE!</v>
      </c>
      <c r="AP844" s="0" t="s">
        <v>134</v>
      </c>
      <c r="AQ844" s="0" t="n">
        <f aca="false">Q844+deltaT/2</f>
        <v>8.39499999999987</v>
      </c>
      <c r="AR844" s="0" t="e">
        <f aca="false">pC+deltaT*pdot2/2</f>
        <v>#VALUE!</v>
      </c>
      <c r="AS844" s="0" t="e">
        <f aca="false">hALT1($E$13:$G$1365,AQ844,2)</f>
        <v>#VALUE!</v>
      </c>
      <c r="AT844" s="0" t="e">
        <f aca="false">Veloc($E$13:$G$1365,AQ844,3)</f>
        <v>#VALUE!</v>
      </c>
      <c r="AU844" s="0" t="e">
        <f aca="false">IF(AS844&lt;hT,$G$5+alfa*(AS844-ho),TT)</f>
        <v>#VALUE!</v>
      </c>
      <c r="AV844" s="0" t="e">
        <f aca="false">IF(AS844&lt;hT,pSL*(1/(1+alfa*AF844/($G$5-alfa*ho)))^(go/(Rair*alfa)),pT*EXP(-go*(AF844-hT)/(Rair*TT)))</f>
        <v>#VALUE!</v>
      </c>
      <c r="AW844" s="0" t="e">
        <f aca="false">Mch(AT844,AU844,Rair,gamma)</f>
        <v>#VALUE!</v>
      </c>
      <c r="AX844" s="0" t="e">
        <f aca="false">Cpex(Cp0,AW844,$N$9,$L$13:$M$19)</f>
        <v>#VALUE!</v>
      </c>
      <c r="AY844" s="0" t="e">
        <f aca="false">pex(AV844,AW844,gamma,AX844)</f>
        <v>#VALUE!</v>
      </c>
      <c r="AZ844" s="0" t="e">
        <f aca="false">MachThroat(gamma,AY844,AR844)</f>
        <v>#VALUE!</v>
      </c>
      <c r="BA844" s="0" t="e">
        <f aca="false">CN(AZ844,CSON,CINC)</f>
        <v>#VALUE!</v>
      </c>
      <c r="BB844" s="0" t="e">
        <f aca="false">DPDT(Constant,BA844,AZ844,gamma,AR844,AY844)</f>
        <v>#VALUE!</v>
      </c>
      <c r="BC844" s="0" t="s">
        <v>134</v>
      </c>
      <c r="BD844" s="0" t="n">
        <f aca="false">Q844+deltaT</f>
        <v>8.39999999999987</v>
      </c>
      <c r="BE844" s="0" t="e">
        <f aca="false">pC+deltaT*pdot3</f>
        <v>#VALUE!</v>
      </c>
      <c r="BF844" s="0" t="e">
        <f aca="false">hALT1($E$13:$G$1365,BD844,2)</f>
        <v>#VALUE!</v>
      </c>
      <c r="BG844" s="0" t="e">
        <f aca="false">Veloc($E$13:$G$1365,BD844,3)</f>
        <v>#VALUE!</v>
      </c>
      <c r="BH844" s="0" t="e">
        <f aca="false">IF(BF844&lt;hT,$G$5+alfa*(BF844-ho),TT)</f>
        <v>#VALUE!</v>
      </c>
      <c r="BI844" s="0" t="e">
        <f aca="false">IF(BF844&lt;hT,pSL*(1/(1+alfa*BF844/($G$5-alfa*ho)))^(go/(Rair*alfa)),pT*EXP(-go*(BF844-hT)/(Rair*TT)))</f>
        <v>#VALUE!</v>
      </c>
      <c r="BJ844" s="0" t="e">
        <f aca="false">Mch(BG844,BH844,Rair,gamma)</f>
        <v>#VALUE!</v>
      </c>
      <c r="BK844" s="0" t="e">
        <f aca="false">Cpex(Cp0,BJ844,$N$9,$L$13:$M$19)</f>
        <v>#VALUE!</v>
      </c>
      <c r="BL844" s="0" t="e">
        <f aca="false">pex(BI844,BJ844,gamma,BK844)</f>
        <v>#VALUE!</v>
      </c>
      <c r="BM844" s="0" t="e">
        <f aca="false">MachThroat(gamma,BL844,BE844)</f>
        <v>#VALUE!</v>
      </c>
      <c r="BN844" s="0" t="e">
        <f aca="false">CN(BM844,CSON,CINC)</f>
        <v>#VALUE!</v>
      </c>
      <c r="BO844" s="0" t="e">
        <f aca="false">DPDT(Constant,BN844,BM844,gamma,BE844,BL844)</f>
        <v>#VALUE!</v>
      </c>
      <c r="BP844" s="0" t="e">
        <f aca="false">pC+deltaT*(pdot+2*pdot2+2*pdot3+pdot4)/6</f>
        <v>#VALUE!</v>
      </c>
      <c r="BQ844" s="0" t="s">
        <v>134</v>
      </c>
      <c r="BR844" s="0" t="n">
        <f aca="false">Q844</f>
        <v>8.38999999999987</v>
      </c>
      <c r="BS844" s="0" t="e">
        <f aca="false">R844/144</f>
        <v>#VALUE!</v>
      </c>
      <c r="BT844" s="0" t="e">
        <f aca="false">pX/144</f>
        <v>#VALUE!</v>
      </c>
      <c r="BU844" s="0" t="e">
        <f aca="false">pa/144</f>
        <v>#VALUE!</v>
      </c>
      <c r="BV844" s="11" t="n">
        <f aca="false">BR844</f>
        <v>8.38999999999987</v>
      </c>
      <c r="BW844" s="12" t="e">
        <f aca="false">(pC-pX)/144</f>
        <v>#VALUE!</v>
      </c>
      <c r="BX844" s="0" t="s">
        <v>134</v>
      </c>
      <c r="BZ844" s="0" t="s">
        <v>134</v>
      </c>
      <c r="CA844" s="0" t="s">
        <v>134</v>
      </c>
      <c r="CB844" s="0" t="s">
        <v>134</v>
      </c>
      <c r="CC844" s="0" t="s">
        <v>134</v>
      </c>
      <c r="CD844" s="0" t="s">
        <v>134</v>
      </c>
      <c r="CE844" s="0" t="s">
        <v>134</v>
      </c>
    </row>
    <row r="845" customFormat="false" ht="12.75" hidden="false" customHeight="false" outlineLevel="0" collapsed="false">
      <c r="E845" s="9" t="n">
        <v>8.32</v>
      </c>
      <c r="F845" s="9" t="n">
        <v>7805.42373386636</v>
      </c>
      <c r="G845" s="9" t="n">
        <v>836.904970677415</v>
      </c>
      <c r="Q845" s="0" t="n">
        <f aca="false">Q844+deltaT</f>
        <v>8.39999999999987</v>
      </c>
      <c r="R845" s="0" t="e">
        <f aca="false">BP844</f>
        <v>#VALUE!</v>
      </c>
      <c r="S845" s="0" t="e">
        <f aca="false">hALT1($E$13:$G$1365,Q845,2)</f>
        <v>#VALUE!</v>
      </c>
      <c r="T845" s="0" t="e">
        <f aca="false">Veloc($E$13:$G$1365,Q845,3)</f>
        <v>#VALUE!</v>
      </c>
      <c r="U845" s="0" t="e">
        <f aca="false">IF(S845&lt;hT,$G$5+alfa*(S845-ho),TT)</f>
        <v>#VALUE!</v>
      </c>
      <c r="V845" s="0" t="e">
        <f aca="false">IF(S845&lt;hT,pSL*(1/(1+alfa*S845/($G$5-alfa*ho)))^(go/(Rair*alfa)),pT*EXP(-go*(S845-hT)/(Rair*TT)))</f>
        <v>#VALUE!</v>
      </c>
      <c r="W845" s="0" t="e">
        <f aca="false">Mch(T845,U845,Rair,gamma)</f>
        <v>#VALUE!</v>
      </c>
      <c r="X845" s="0" t="e">
        <f aca="false">Cpex(Cp0,W845,$N$9,$L$13:$M$19)</f>
        <v>#VALUE!</v>
      </c>
      <c r="Y845" s="0" t="e">
        <f aca="false">pex(V845,W845,gamma,X845)</f>
        <v>#VALUE!</v>
      </c>
      <c r="Z845" s="0" t="e">
        <f aca="false">MachThroat(gamma,Y845,R845)</f>
        <v>#VALUE!</v>
      </c>
      <c r="AA845" s="0" t="e">
        <f aca="false">CN(Z845,CSON,CINC)</f>
        <v>#VALUE!</v>
      </c>
      <c r="AB845" s="0" t="e">
        <f aca="false">DPDT(Constant,AA845,Z845,gamma,R845,Y845)</f>
        <v>#VALUE!</v>
      </c>
      <c r="AC845" s="0" t="s">
        <v>134</v>
      </c>
      <c r="AD845" s="0" t="n">
        <f aca="false">Q845+deltaT/2</f>
        <v>8.40499999999987</v>
      </c>
      <c r="AE845" s="0" t="e">
        <f aca="false">pC+deltaT*pdot/2</f>
        <v>#VALUE!</v>
      </c>
      <c r="AF845" s="0" t="e">
        <f aca="false">hALT1($E$13:$G$1365,AD845,2)</f>
        <v>#VALUE!</v>
      </c>
      <c r="AG845" s="0" t="e">
        <f aca="false">Veloc($E$13:$G$1365,AD845,3)</f>
        <v>#VALUE!</v>
      </c>
      <c r="AH845" s="0" t="e">
        <f aca="false">IF(AF845&lt;hT,$G$5+alfa*(AF845-ho),TT)</f>
        <v>#VALUE!</v>
      </c>
      <c r="AI845" s="0" t="e">
        <f aca="false">IF(AF845&lt;hT,pSL*(1/(1+alfa*AF845/($G$5-alfa*ho)))^(go/(Rair*alfa)),pT*EXP(-go*(AF845-hT)/(Rair*TT)))</f>
        <v>#VALUE!</v>
      </c>
      <c r="AJ845" s="0" t="e">
        <f aca="false">Mch(AG845,AH845,Rair,gamma)</f>
        <v>#VALUE!</v>
      </c>
      <c r="AK845" s="0" t="e">
        <f aca="false">Cpex(Cp0,AJ845,$N$9,$L$13:$M$19)</f>
        <v>#VALUE!</v>
      </c>
      <c r="AL845" s="0" t="e">
        <f aca="false">pex(AI845,AJ845,gamma,AK845)</f>
        <v>#VALUE!</v>
      </c>
      <c r="AM845" s="0" t="e">
        <f aca="false">MachThroat(gamma,AL845,AE845)</f>
        <v>#VALUE!</v>
      </c>
      <c r="AN845" s="0" t="e">
        <f aca="false">CN(AM845,CSON,CINC)</f>
        <v>#VALUE!</v>
      </c>
      <c r="AO845" s="0" t="e">
        <f aca="false">DPDT(Constant,AN845,AM845,gamma,AE845,AL845)</f>
        <v>#VALUE!</v>
      </c>
      <c r="AP845" s="0" t="s">
        <v>134</v>
      </c>
      <c r="AQ845" s="0" t="n">
        <f aca="false">Q845+deltaT/2</f>
        <v>8.40499999999987</v>
      </c>
      <c r="AR845" s="0" t="e">
        <f aca="false">pC+deltaT*pdot2/2</f>
        <v>#VALUE!</v>
      </c>
      <c r="AS845" s="0" t="e">
        <f aca="false">hALT1($E$13:$G$1365,AQ845,2)</f>
        <v>#VALUE!</v>
      </c>
      <c r="AT845" s="0" t="e">
        <f aca="false">Veloc($E$13:$G$1365,AQ845,3)</f>
        <v>#VALUE!</v>
      </c>
      <c r="AU845" s="0" t="e">
        <f aca="false">IF(AS845&lt;hT,$G$5+alfa*(AS845-ho),TT)</f>
        <v>#VALUE!</v>
      </c>
      <c r="AV845" s="0" t="e">
        <f aca="false">IF(AS845&lt;hT,pSL*(1/(1+alfa*AF845/($G$5-alfa*ho)))^(go/(Rair*alfa)),pT*EXP(-go*(AF845-hT)/(Rair*TT)))</f>
        <v>#VALUE!</v>
      </c>
      <c r="AW845" s="0" t="e">
        <f aca="false">Mch(AT845,AU845,Rair,gamma)</f>
        <v>#VALUE!</v>
      </c>
      <c r="AX845" s="0" t="e">
        <f aca="false">Cpex(Cp0,AW845,$N$9,$L$13:$M$19)</f>
        <v>#VALUE!</v>
      </c>
      <c r="AY845" s="0" t="e">
        <f aca="false">pex(AV845,AW845,gamma,AX845)</f>
        <v>#VALUE!</v>
      </c>
      <c r="AZ845" s="0" t="e">
        <f aca="false">MachThroat(gamma,AY845,AR845)</f>
        <v>#VALUE!</v>
      </c>
      <c r="BA845" s="0" t="e">
        <f aca="false">CN(AZ845,CSON,CINC)</f>
        <v>#VALUE!</v>
      </c>
      <c r="BB845" s="0" t="e">
        <f aca="false">DPDT(Constant,BA845,AZ845,gamma,AR845,AY845)</f>
        <v>#VALUE!</v>
      </c>
      <c r="BC845" s="0" t="s">
        <v>134</v>
      </c>
      <c r="BD845" s="0" t="n">
        <f aca="false">Q845+deltaT</f>
        <v>8.40999999999987</v>
      </c>
      <c r="BE845" s="0" t="e">
        <f aca="false">pC+deltaT*pdot3</f>
        <v>#VALUE!</v>
      </c>
      <c r="BF845" s="0" t="e">
        <f aca="false">hALT1($E$13:$G$1365,BD845,2)</f>
        <v>#VALUE!</v>
      </c>
      <c r="BG845" s="0" t="e">
        <f aca="false">Veloc($E$13:$G$1365,BD845,3)</f>
        <v>#VALUE!</v>
      </c>
      <c r="BH845" s="0" t="e">
        <f aca="false">IF(BF845&lt;hT,$G$5+alfa*(BF845-ho),TT)</f>
        <v>#VALUE!</v>
      </c>
      <c r="BI845" s="0" t="e">
        <f aca="false">IF(BF845&lt;hT,pSL*(1/(1+alfa*BF845/($G$5-alfa*ho)))^(go/(Rair*alfa)),pT*EXP(-go*(BF845-hT)/(Rair*TT)))</f>
        <v>#VALUE!</v>
      </c>
      <c r="BJ845" s="0" t="e">
        <f aca="false">Mch(BG845,BH845,Rair,gamma)</f>
        <v>#VALUE!</v>
      </c>
      <c r="BK845" s="0" t="e">
        <f aca="false">Cpex(Cp0,BJ845,$N$9,$L$13:$M$19)</f>
        <v>#VALUE!</v>
      </c>
      <c r="BL845" s="0" t="e">
        <f aca="false">pex(BI845,BJ845,gamma,BK845)</f>
        <v>#VALUE!</v>
      </c>
      <c r="BM845" s="0" t="e">
        <f aca="false">MachThroat(gamma,BL845,BE845)</f>
        <v>#VALUE!</v>
      </c>
      <c r="BN845" s="0" t="e">
        <f aca="false">CN(BM845,CSON,CINC)</f>
        <v>#VALUE!</v>
      </c>
      <c r="BO845" s="0" t="e">
        <f aca="false">DPDT(Constant,BN845,BM845,gamma,BE845,BL845)</f>
        <v>#VALUE!</v>
      </c>
      <c r="BP845" s="0" t="e">
        <f aca="false">pC+deltaT*(pdot+2*pdot2+2*pdot3+pdot4)/6</f>
        <v>#VALUE!</v>
      </c>
      <c r="BQ845" s="0" t="s">
        <v>134</v>
      </c>
      <c r="BR845" s="0" t="n">
        <f aca="false">Q845</f>
        <v>8.39999999999987</v>
      </c>
      <c r="BS845" s="0" t="e">
        <f aca="false">R845/144</f>
        <v>#VALUE!</v>
      </c>
      <c r="BT845" s="0" t="e">
        <f aca="false">pX/144</f>
        <v>#VALUE!</v>
      </c>
      <c r="BU845" s="0" t="e">
        <f aca="false">pa/144</f>
        <v>#VALUE!</v>
      </c>
      <c r="BV845" s="11" t="n">
        <f aca="false">BR845</f>
        <v>8.39999999999987</v>
      </c>
      <c r="BW845" s="12" t="e">
        <f aca="false">(pC-pX)/144</f>
        <v>#VALUE!</v>
      </c>
      <c r="BX845" s="0" t="s">
        <v>134</v>
      </c>
      <c r="BZ845" s="0" t="s">
        <v>134</v>
      </c>
      <c r="CA845" s="0" t="s">
        <v>134</v>
      </c>
      <c r="CB845" s="0" t="s">
        <v>134</v>
      </c>
      <c r="CC845" s="0" t="s">
        <v>134</v>
      </c>
      <c r="CD845" s="0" t="s">
        <v>134</v>
      </c>
      <c r="CE845" s="0" t="s">
        <v>134</v>
      </c>
    </row>
    <row r="846" customFormat="false" ht="12.75" hidden="false" customHeight="false" outlineLevel="0" collapsed="false">
      <c r="E846" s="9" t="n">
        <v>8.33</v>
      </c>
      <c r="F846" s="9" t="n">
        <v>7813.78919013754</v>
      </c>
      <c r="G846" s="9" t="n">
        <v>836.186405244061</v>
      </c>
      <c r="Q846" s="0" t="n">
        <f aca="false">Q845+deltaT</f>
        <v>8.40999999999987</v>
      </c>
      <c r="R846" s="0" t="e">
        <f aca="false">BP845</f>
        <v>#VALUE!</v>
      </c>
      <c r="S846" s="0" t="e">
        <f aca="false">hALT1($E$13:$G$1365,Q846,2)</f>
        <v>#VALUE!</v>
      </c>
      <c r="T846" s="0" t="e">
        <f aca="false">Veloc($E$13:$G$1365,Q846,3)</f>
        <v>#VALUE!</v>
      </c>
      <c r="U846" s="0" t="e">
        <f aca="false">IF(S846&lt;hT,$G$5+alfa*(S846-ho),TT)</f>
        <v>#VALUE!</v>
      </c>
      <c r="V846" s="0" t="e">
        <f aca="false">IF(S846&lt;hT,pSL*(1/(1+alfa*S846/($G$5-alfa*ho)))^(go/(Rair*alfa)),pT*EXP(-go*(S846-hT)/(Rair*TT)))</f>
        <v>#VALUE!</v>
      </c>
      <c r="W846" s="0" t="e">
        <f aca="false">Mch(T846,U846,Rair,gamma)</f>
        <v>#VALUE!</v>
      </c>
      <c r="X846" s="0" t="e">
        <f aca="false">Cpex(Cp0,W846,$N$9,$L$13:$M$19)</f>
        <v>#VALUE!</v>
      </c>
      <c r="Y846" s="0" t="e">
        <f aca="false">pex(V846,W846,gamma,X846)</f>
        <v>#VALUE!</v>
      </c>
      <c r="Z846" s="0" t="e">
        <f aca="false">MachThroat(gamma,Y846,R846)</f>
        <v>#VALUE!</v>
      </c>
      <c r="AA846" s="0" t="e">
        <f aca="false">CN(Z846,CSON,CINC)</f>
        <v>#VALUE!</v>
      </c>
      <c r="AB846" s="0" t="e">
        <f aca="false">DPDT(Constant,AA846,Z846,gamma,R846,Y846)</f>
        <v>#VALUE!</v>
      </c>
      <c r="AC846" s="0" t="s">
        <v>134</v>
      </c>
      <c r="AD846" s="0" t="n">
        <f aca="false">Q846+deltaT/2</f>
        <v>8.41499999999987</v>
      </c>
      <c r="AE846" s="0" t="e">
        <f aca="false">pC+deltaT*pdot/2</f>
        <v>#VALUE!</v>
      </c>
      <c r="AF846" s="0" t="e">
        <f aca="false">hALT1($E$13:$G$1365,AD846,2)</f>
        <v>#VALUE!</v>
      </c>
      <c r="AG846" s="0" t="e">
        <f aca="false">Veloc($E$13:$G$1365,AD846,3)</f>
        <v>#VALUE!</v>
      </c>
      <c r="AH846" s="0" t="e">
        <f aca="false">IF(AF846&lt;hT,$G$5+alfa*(AF846-ho),TT)</f>
        <v>#VALUE!</v>
      </c>
      <c r="AI846" s="0" t="e">
        <f aca="false">IF(AF846&lt;hT,pSL*(1/(1+alfa*AF846/($G$5-alfa*ho)))^(go/(Rair*alfa)),pT*EXP(-go*(AF846-hT)/(Rair*TT)))</f>
        <v>#VALUE!</v>
      </c>
      <c r="AJ846" s="0" t="e">
        <f aca="false">Mch(AG846,AH846,Rair,gamma)</f>
        <v>#VALUE!</v>
      </c>
      <c r="AK846" s="0" t="e">
        <f aca="false">Cpex(Cp0,AJ846,$N$9,$L$13:$M$19)</f>
        <v>#VALUE!</v>
      </c>
      <c r="AL846" s="0" t="e">
        <f aca="false">pex(AI846,AJ846,gamma,AK846)</f>
        <v>#VALUE!</v>
      </c>
      <c r="AM846" s="0" t="e">
        <f aca="false">MachThroat(gamma,AL846,AE846)</f>
        <v>#VALUE!</v>
      </c>
      <c r="AN846" s="0" t="e">
        <f aca="false">CN(AM846,CSON,CINC)</f>
        <v>#VALUE!</v>
      </c>
      <c r="AO846" s="0" t="e">
        <f aca="false">DPDT(Constant,AN846,AM846,gamma,AE846,AL846)</f>
        <v>#VALUE!</v>
      </c>
      <c r="AP846" s="0" t="s">
        <v>134</v>
      </c>
      <c r="AQ846" s="0" t="n">
        <f aca="false">Q846+deltaT/2</f>
        <v>8.41499999999987</v>
      </c>
      <c r="AR846" s="0" t="e">
        <f aca="false">pC+deltaT*pdot2/2</f>
        <v>#VALUE!</v>
      </c>
      <c r="AS846" s="0" t="e">
        <f aca="false">hALT1($E$13:$G$1365,AQ846,2)</f>
        <v>#VALUE!</v>
      </c>
      <c r="AT846" s="0" t="e">
        <f aca="false">Veloc($E$13:$G$1365,AQ846,3)</f>
        <v>#VALUE!</v>
      </c>
      <c r="AU846" s="0" t="e">
        <f aca="false">IF(AS846&lt;hT,$G$5+alfa*(AS846-ho),TT)</f>
        <v>#VALUE!</v>
      </c>
      <c r="AV846" s="0" t="e">
        <f aca="false">IF(AS846&lt;hT,pSL*(1/(1+alfa*AF846/($G$5-alfa*ho)))^(go/(Rair*alfa)),pT*EXP(-go*(AF846-hT)/(Rair*TT)))</f>
        <v>#VALUE!</v>
      </c>
      <c r="AW846" s="0" t="e">
        <f aca="false">Mch(AT846,AU846,Rair,gamma)</f>
        <v>#VALUE!</v>
      </c>
      <c r="AX846" s="0" t="e">
        <f aca="false">Cpex(Cp0,AW846,$N$9,$L$13:$M$19)</f>
        <v>#VALUE!</v>
      </c>
      <c r="AY846" s="0" t="e">
        <f aca="false">pex(AV846,AW846,gamma,AX846)</f>
        <v>#VALUE!</v>
      </c>
      <c r="AZ846" s="0" t="e">
        <f aca="false">MachThroat(gamma,AY846,AR846)</f>
        <v>#VALUE!</v>
      </c>
      <c r="BA846" s="0" t="e">
        <f aca="false">CN(AZ846,CSON,CINC)</f>
        <v>#VALUE!</v>
      </c>
      <c r="BB846" s="0" t="e">
        <f aca="false">DPDT(Constant,BA846,AZ846,gamma,AR846,AY846)</f>
        <v>#VALUE!</v>
      </c>
      <c r="BC846" s="0" t="s">
        <v>134</v>
      </c>
      <c r="BD846" s="0" t="n">
        <f aca="false">Q846+deltaT</f>
        <v>8.41999999999987</v>
      </c>
      <c r="BE846" s="0" t="e">
        <f aca="false">pC+deltaT*pdot3</f>
        <v>#VALUE!</v>
      </c>
      <c r="BF846" s="0" t="e">
        <f aca="false">hALT1($E$13:$G$1365,BD846,2)</f>
        <v>#VALUE!</v>
      </c>
      <c r="BG846" s="0" t="e">
        <f aca="false">Veloc($E$13:$G$1365,BD846,3)</f>
        <v>#VALUE!</v>
      </c>
      <c r="BH846" s="0" t="e">
        <f aca="false">IF(BF846&lt;hT,$G$5+alfa*(BF846-ho),TT)</f>
        <v>#VALUE!</v>
      </c>
      <c r="BI846" s="0" t="e">
        <f aca="false">IF(BF846&lt;hT,pSL*(1/(1+alfa*BF846/($G$5-alfa*ho)))^(go/(Rair*alfa)),pT*EXP(-go*(BF846-hT)/(Rair*TT)))</f>
        <v>#VALUE!</v>
      </c>
      <c r="BJ846" s="0" t="e">
        <f aca="false">Mch(BG846,BH846,Rair,gamma)</f>
        <v>#VALUE!</v>
      </c>
      <c r="BK846" s="0" t="e">
        <f aca="false">Cpex(Cp0,BJ846,$N$9,$L$13:$M$19)</f>
        <v>#VALUE!</v>
      </c>
      <c r="BL846" s="0" t="e">
        <f aca="false">pex(BI846,BJ846,gamma,BK846)</f>
        <v>#VALUE!</v>
      </c>
      <c r="BM846" s="0" t="e">
        <f aca="false">MachThroat(gamma,BL846,BE846)</f>
        <v>#VALUE!</v>
      </c>
      <c r="BN846" s="0" t="e">
        <f aca="false">CN(BM846,CSON,CINC)</f>
        <v>#VALUE!</v>
      </c>
      <c r="BO846" s="0" t="e">
        <f aca="false">DPDT(Constant,BN846,BM846,gamma,BE846,BL846)</f>
        <v>#VALUE!</v>
      </c>
      <c r="BP846" s="0" t="e">
        <f aca="false">pC+deltaT*(pdot+2*pdot2+2*pdot3+pdot4)/6</f>
        <v>#VALUE!</v>
      </c>
      <c r="BQ846" s="0" t="s">
        <v>134</v>
      </c>
      <c r="BR846" s="0" t="n">
        <f aca="false">Q846</f>
        <v>8.40999999999987</v>
      </c>
      <c r="BS846" s="0" t="e">
        <f aca="false">R846/144</f>
        <v>#VALUE!</v>
      </c>
      <c r="BT846" s="0" t="e">
        <f aca="false">pX/144</f>
        <v>#VALUE!</v>
      </c>
      <c r="BU846" s="0" t="e">
        <f aca="false">pa/144</f>
        <v>#VALUE!</v>
      </c>
      <c r="BV846" s="11" t="n">
        <f aca="false">BR846</f>
        <v>8.40999999999987</v>
      </c>
      <c r="BW846" s="12" t="e">
        <f aca="false">(pC-pX)/144</f>
        <v>#VALUE!</v>
      </c>
      <c r="BX846" s="0" t="s">
        <v>134</v>
      </c>
      <c r="BZ846" s="0" t="s">
        <v>134</v>
      </c>
      <c r="CA846" s="0" t="s">
        <v>134</v>
      </c>
      <c r="CB846" s="0" t="s">
        <v>134</v>
      </c>
      <c r="CC846" s="0" t="s">
        <v>134</v>
      </c>
      <c r="CD846" s="0" t="s">
        <v>134</v>
      </c>
      <c r="CE846" s="0" t="s">
        <v>134</v>
      </c>
    </row>
    <row r="847" customFormat="false" ht="12.75" hidden="false" customHeight="false" outlineLevel="0" collapsed="false">
      <c r="E847" s="9" t="n">
        <v>8.34</v>
      </c>
      <c r="F847" s="9" t="n">
        <v>7822.14746440251</v>
      </c>
      <c r="G847" s="9" t="n">
        <v>835.468569190351</v>
      </c>
      <c r="Q847" s="0" t="n">
        <f aca="false">Q846+deltaT</f>
        <v>8.41999999999987</v>
      </c>
      <c r="R847" s="0" t="e">
        <f aca="false">BP846</f>
        <v>#VALUE!</v>
      </c>
      <c r="S847" s="0" t="e">
        <f aca="false">hALT1($E$13:$G$1365,Q847,2)</f>
        <v>#VALUE!</v>
      </c>
      <c r="T847" s="0" t="e">
        <f aca="false">Veloc($E$13:$G$1365,Q847,3)</f>
        <v>#VALUE!</v>
      </c>
      <c r="U847" s="0" t="e">
        <f aca="false">IF(S847&lt;hT,$G$5+alfa*(S847-ho),TT)</f>
        <v>#VALUE!</v>
      </c>
      <c r="V847" s="0" t="e">
        <f aca="false">IF(S847&lt;hT,pSL*(1/(1+alfa*S847/($G$5-alfa*ho)))^(go/(Rair*alfa)),pT*EXP(-go*(S847-hT)/(Rair*TT)))</f>
        <v>#VALUE!</v>
      </c>
      <c r="W847" s="0" t="e">
        <f aca="false">Mch(T847,U847,Rair,gamma)</f>
        <v>#VALUE!</v>
      </c>
      <c r="X847" s="0" t="e">
        <f aca="false">Cpex(Cp0,W847,$N$9,$L$13:$M$19)</f>
        <v>#VALUE!</v>
      </c>
      <c r="Y847" s="0" t="e">
        <f aca="false">pex(V847,W847,gamma,X847)</f>
        <v>#VALUE!</v>
      </c>
      <c r="Z847" s="0" t="e">
        <f aca="false">MachThroat(gamma,Y847,R847)</f>
        <v>#VALUE!</v>
      </c>
      <c r="AA847" s="0" t="e">
        <f aca="false">CN(Z847,CSON,CINC)</f>
        <v>#VALUE!</v>
      </c>
      <c r="AB847" s="0" t="e">
        <f aca="false">DPDT(Constant,AA847,Z847,gamma,R847,Y847)</f>
        <v>#VALUE!</v>
      </c>
      <c r="AC847" s="0" t="s">
        <v>134</v>
      </c>
      <c r="AD847" s="0" t="n">
        <f aca="false">Q847+deltaT/2</f>
        <v>8.42499999999987</v>
      </c>
      <c r="AE847" s="0" t="e">
        <f aca="false">pC+deltaT*pdot/2</f>
        <v>#VALUE!</v>
      </c>
      <c r="AF847" s="0" t="e">
        <f aca="false">hALT1($E$13:$G$1365,AD847,2)</f>
        <v>#VALUE!</v>
      </c>
      <c r="AG847" s="0" t="e">
        <f aca="false">Veloc($E$13:$G$1365,AD847,3)</f>
        <v>#VALUE!</v>
      </c>
      <c r="AH847" s="0" t="e">
        <f aca="false">IF(AF847&lt;hT,$G$5+alfa*(AF847-ho),TT)</f>
        <v>#VALUE!</v>
      </c>
      <c r="AI847" s="0" t="e">
        <f aca="false">IF(AF847&lt;hT,pSL*(1/(1+alfa*AF847/($G$5-alfa*ho)))^(go/(Rair*alfa)),pT*EXP(-go*(AF847-hT)/(Rair*TT)))</f>
        <v>#VALUE!</v>
      </c>
      <c r="AJ847" s="0" t="e">
        <f aca="false">Mch(AG847,AH847,Rair,gamma)</f>
        <v>#VALUE!</v>
      </c>
      <c r="AK847" s="0" t="e">
        <f aca="false">Cpex(Cp0,AJ847,$N$9,$L$13:$M$19)</f>
        <v>#VALUE!</v>
      </c>
      <c r="AL847" s="0" t="e">
        <f aca="false">pex(AI847,AJ847,gamma,AK847)</f>
        <v>#VALUE!</v>
      </c>
      <c r="AM847" s="0" t="e">
        <f aca="false">MachThroat(gamma,AL847,AE847)</f>
        <v>#VALUE!</v>
      </c>
      <c r="AN847" s="0" t="e">
        <f aca="false">CN(AM847,CSON,CINC)</f>
        <v>#VALUE!</v>
      </c>
      <c r="AO847" s="0" t="e">
        <f aca="false">DPDT(Constant,AN847,AM847,gamma,AE847,AL847)</f>
        <v>#VALUE!</v>
      </c>
      <c r="AP847" s="0" t="s">
        <v>134</v>
      </c>
      <c r="AQ847" s="0" t="n">
        <f aca="false">Q847+deltaT/2</f>
        <v>8.42499999999987</v>
      </c>
      <c r="AR847" s="0" t="e">
        <f aca="false">pC+deltaT*pdot2/2</f>
        <v>#VALUE!</v>
      </c>
      <c r="AS847" s="0" t="e">
        <f aca="false">hALT1($E$13:$G$1365,AQ847,2)</f>
        <v>#VALUE!</v>
      </c>
      <c r="AT847" s="0" t="e">
        <f aca="false">Veloc($E$13:$G$1365,AQ847,3)</f>
        <v>#VALUE!</v>
      </c>
      <c r="AU847" s="0" t="e">
        <f aca="false">IF(AS847&lt;hT,$G$5+alfa*(AS847-ho),TT)</f>
        <v>#VALUE!</v>
      </c>
      <c r="AV847" s="0" t="e">
        <f aca="false">IF(AS847&lt;hT,pSL*(1/(1+alfa*AF847/($G$5-alfa*ho)))^(go/(Rair*alfa)),pT*EXP(-go*(AF847-hT)/(Rair*TT)))</f>
        <v>#VALUE!</v>
      </c>
      <c r="AW847" s="0" t="e">
        <f aca="false">Mch(AT847,AU847,Rair,gamma)</f>
        <v>#VALUE!</v>
      </c>
      <c r="AX847" s="0" t="e">
        <f aca="false">Cpex(Cp0,AW847,$N$9,$L$13:$M$19)</f>
        <v>#VALUE!</v>
      </c>
      <c r="AY847" s="0" t="e">
        <f aca="false">pex(AV847,AW847,gamma,AX847)</f>
        <v>#VALUE!</v>
      </c>
      <c r="AZ847" s="0" t="e">
        <f aca="false">MachThroat(gamma,AY847,AR847)</f>
        <v>#VALUE!</v>
      </c>
      <c r="BA847" s="0" t="e">
        <f aca="false">CN(AZ847,CSON,CINC)</f>
        <v>#VALUE!</v>
      </c>
      <c r="BB847" s="0" t="e">
        <f aca="false">DPDT(Constant,BA847,AZ847,gamma,AR847,AY847)</f>
        <v>#VALUE!</v>
      </c>
      <c r="BC847" s="0" t="s">
        <v>134</v>
      </c>
      <c r="BD847" s="0" t="n">
        <f aca="false">Q847+deltaT</f>
        <v>8.42999999999987</v>
      </c>
      <c r="BE847" s="0" t="e">
        <f aca="false">pC+deltaT*pdot3</f>
        <v>#VALUE!</v>
      </c>
      <c r="BF847" s="0" t="e">
        <f aca="false">hALT1($E$13:$G$1365,BD847,2)</f>
        <v>#VALUE!</v>
      </c>
      <c r="BG847" s="0" t="e">
        <f aca="false">Veloc($E$13:$G$1365,BD847,3)</f>
        <v>#VALUE!</v>
      </c>
      <c r="BH847" s="0" t="e">
        <f aca="false">IF(BF847&lt;hT,$G$5+alfa*(BF847-ho),TT)</f>
        <v>#VALUE!</v>
      </c>
      <c r="BI847" s="0" t="e">
        <f aca="false">IF(BF847&lt;hT,pSL*(1/(1+alfa*BF847/($G$5-alfa*ho)))^(go/(Rair*alfa)),pT*EXP(-go*(BF847-hT)/(Rair*TT)))</f>
        <v>#VALUE!</v>
      </c>
      <c r="BJ847" s="0" t="e">
        <f aca="false">Mch(BG847,BH847,Rair,gamma)</f>
        <v>#VALUE!</v>
      </c>
      <c r="BK847" s="0" t="e">
        <f aca="false">Cpex(Cp0,BJ847,$N$9,$L$13:$M$19)</f>
        <v>#VALUE!</v>
      </c>
      <c r="BL847" s="0" t="e">
        <f aca="false">pex(BI847,BJ847,gamma,BK847)</f>
        <v>#VALUE!</v>
      </c>
      <c r="BM847" s="0" t="e">
        <f aca="false">MachThroat(gamma,BL847,BE847)</f>
        <v>#VALUE!</v>
      </c>
      <c r="BN847" s="0" t="e">
        <f aca="false">CN(BM847,CSON,CINC)</f>
        <v>#VALUE!</v>
      </c>
      <c r="BO847" s="0" t="e">
        <f aca="false">DPDT(Constant,BN847,BM847,gamma,BE847,BL847)</f>
        <v>#VALUE!</v>
      </c>
      <c r="BP847" s="0" t="e">
        <f aca="false">pC+deltaT*(pdot+2*pdot2+2*pdot3+pdot4)/6</f>
        <v>#VALUE!</v>
      </c>
      <c r="BQ847" s="0" t="s">
        <v>134</v>
      </c>
      <c r="BR847" s="0" t="n">
        <f aca="false">Q847</f>
        <v>8.41999999999987</v>
      </c>
      <c r="BS847" s="0" t="e">
        <f aca="false">R847/144</f>
        <v>#VALUE!</v>
      </c>
      <c r="BT847" s="0" t="e">
        <f aca="false">pX/144</f>
        <v>#VALUE!</v>
      </c>
      <c r="BU847" s="0" t="e">
        <f aca="false">pa/144</f>
        <v>#VALUE!</v>
      </c>
      <c r="BV847" s="11" t="n">
        <f aca="false">BR847</f>
        <v>8.41999999999987</v>
      </c>
      <c r="BW847" s="12" t="e">
        <f aca="false">(pC-pX)/144</f>
        <v>#VALUE!</v>
      </c>
      <c r="BX847" s="0" t="s">
        <v>134</v>
      </c>
      <c r="BZ847" s="0" t="s">
        <v>134</v>
      </c>
      <c r="CA847" s="0" t="s">
        <v>134</v>
      </c>
      <c r="CB847" s="0" t="s">
        <v>134</v>
      </c>
      <c r="CC847" s="0" t="s">
        <v>134</v>
      </c>
      <c r="CD847" s="0" t="s">
        <v>134</v>
      </c>
      <c r="CE847" s="0" t="s">
        <v>134</v>
      </c>
    </row>
    <row r="848" customFormat="false" ht="12.75" hidden="false" customHeight="false" outlineLevel="0" collapsed="false">
      <c r="E848" s="9" t="n">
        <v>8.35</v>
      </c>
      <c r="F848" s="9" t="n">
        <v>7830.49856394771</v>
      </c>
      <c r="G848" s="9" t="n">
        <v>834.751461047628</v>
      </c>
      <c r="Q848" s="0" t="n">
        <f aca="false">Q847+deltaT</f>
        <v>8.42999999999987</v>
      </c>
      <c r="R848" s="0" t="e">
        <f aca="false">BP847</f>
        <v>#VALUE!</v>
      </c>
      <c r="S848" s="0" t="e">
        <f aca="false">hALT1($E$13:$G$1365,Q848,2)</f>
        <v>#VALUE!</v>
      </c>
      <c r="T848" s="0" t="e">
        <f aca="false">Veloc($E$13:$G$1365,Q848,3)</f>
        <v>#VALUE!</v>
      </c>
      <c r="U848" s="0" t="e">
        <f aca="false">IF(S848&lt;hT,$G$5+alfa*(S848-ho),TT)</f>
        <v>#VALUE!</v>
      </c>
      <c r="V848" s="0" t="e">
        <f aca="false">IF(S848&lt;hT,pSL*(1/(1+alfa*S848/($G$5-alfa*ho)))^(go/(Rair*alfa)),pT*EXP(-go*(S848-hT)/(Rair*TT)))</f>
        <v>#VALUE!</v>
      </c>
      <c r="W848" s="0" t="e">
        <f aca="false">Mch(T848,U848,Rair,gamma)</f>
        <v>#VALUE!</v>
      </c>
      <c r="X848" s="0" t="e">
        <f aca="false">Cpex(Cp0,W848,$N$9,$L$13:$M$19)</f>
        <v>#VALUE!</v>
      </c>
      <c r="Y848" s="0" t="e">
        <f aca="false">pex(V848,W848,gamma,X848)</f>
        <v>#VALUE!</v>
      </c>
      <c r="Z848" s="0" t="e">
        <f aca="false">MachThroat(gamma,Y848,R848)</f>
        <v>#VALUE!</v>
      </c>
      <c r="AA848" s="0" t="e">
        <f aca="false">CN(Z848,CSON,CINC)</f>
        <v>#VALUE!</v>
      </c>
      <c r="AB848" s="0" t="e">
        <f aca="false">DPDT(Constant,AA848,Z848,gamma,R848,Y848)</f>
        <v>#VALUE!</v>
      </c>
      <c r="AC848" s="0" t="s">
        <v>134</v>
      </c>
      <c r="AD848" s="0" t="n">
        <f aca="false">Q848+deltaT/2</f>
        <v>8.43499999999987</v>
      </c>
      <c r="AE848" s="0" t="e">
        <f aca="false">pC+deltaT*pdot/2</f>
        <v>#VALUE!</v>
      </c>
      <c r="AF848" s="0" t="e">
        <f aca="false">hALT1($E$13:$G$1365,AD848,2)</f>
        <v>#VALUE!</v>
      </c>
      <c r="AG848" s="0" t="e">
        <f aca="false">Veloc($E$13:$G$1365,AD848,3)</f>
        <v>#VALUE!</v>
      </c>
      <c r="AH848" s="0" t="e">
        <f aca="false">IF(AF848&lt;hT,$G$5+alfa*(AF848-ho),TT)</f>
        <v>#VALUE!</v>
      </c>
      <c r="AI848" s="0" t="e">
        <f aca="false">IF(AF848&lt;hT,pSL*(1/(1+alfa*AF848/($G$5-alfa*ho)))^(go/(Rair*alfa)),pT*EXP(-go*(AF848-hT)/(Rair*TT)))</f>
        <v>#VALUE!</v>
      </c>
      <c r="AJ848" s="0" t="e">
        <f aca="false">Mch(AG848,AH848,Rair,gamma)</f>
        <v>#VALUE!</v>
      </c>
      <c r="AK848" s="0" t="e">
        <f aca="false">Cpex(Cp0,AJ848,$N$9,$L$13:$M$19)</f>
        <v>#VALUE!</v>
      </c>
      <c r="AL848" s="0" t="e">
        <f aca="false">pex(AI848,AJ848,gamma,AK848)</f>
        <v>#VALUE!</v>
      </c>
      <c r="AM848" s="0" t="e">
        <f aca="false">MachThroat(gamma,AL848,AE848)</f>
        <v>#VALUE!</v>
      </c>
      <c r="AN848" s="0" t="e">
        <f aca="false">CN(AM848,CSON,CINC)</f>
        <v>#VALUE!</v>
      </c>
      <c r="AO848" s="0" t="e">
        <f aca="false">DPDT(Constant,AN848,AM848,gamma,AE848,AL848)</f>
        <v>#VALUE!</v>
      </c>
      <c r="AP848" s="0" t="s">
        <v>134</v>
      </c>
      <c r="AQ848" s="0" t="n">
        <f aca="false">Q848+deltaT/2</f>
        <v>8.43499999999987</v>
      </c>
      <c r="AR848" s="0" t="e">
        <f aca="false">pC+deltaT*pdot2/2</f>
        <v>#VALUE!</v>
      </c>
      <c r="AS848" s="0" t="e">
        <f aca="false">hALT1($E$13:$G$1365,AQ848,2)</f>
        <v>#VALUE!</v>
      </c>
      <c r="AT848" s="0" t="e">
        <f aca="false">Veloc($E$13:$G$1365,AQ848,3)</f>
        <v>#VALUE!</v>
      </c>
      <c r="AU848" s="0" t="e">
        <f aca="false">IF(AS848&lt;hT,$G$5+alfa*(AS848-ho),TT)</f>
        <v>#VALUE!</v>
      </c>
      <c r="AV848" s="0" t="e">
        <f aca="false">IF(AS848&lt;hT,pSL*(1/(1+alfa*AF848/($G$5-alfa*ho)))^(go/(Rair*alfa)),pT*EXP(-go*(AF848-hT)/(Rair*TT)))</f>
        <v>#VALUE!</v>
      </c>
      <c r="AW848" s="0" t="e">
        <f aca="false">Mch(AT848,AU848,Rair,gamma)</f>
        <v>#VALUE!</v>
      </c>
      <c r="AX848" s="0" t="e">
        <f aca="false">Cpex(Cp0,AW848,$N$9,$L$13:$M$19)</f>
        <v>#VALUE!</v>
      </c>
      <c r="AY848" s="0" t="e">
        <f aca="false">pex(AV848,AW848,gamma,AX848)</f>
        <v>#VALUE!</v>
      </c>
      <c r="AZ848" s="0" t="e">
        <f aca="false">MachThroat(gamma,AY848,AR848)</f>
        <v>#VALUE!</v>
      </c>
      <c r="BA848" s="0" t="e">
        <f aca="false">CN(AZ848,CSON,CINC)</f>
        <v>#VALUE!</v>
      </c>
      <c r="BB848" s="0" t="e">
        <f aca="false">DPDT(Constant,BA848,AZ848,gamma,AR848,AY848)</f>
        <v>#VALUE!</v>
      </c>
      <c r="BC848" s="0" t="s">
        <v>134</v>
      </c>
      <c r="BD848" s="0" t="n">
        <f aca="false">Q848+deltaT</f>
        <v>8.43999999999986</v>
      </c>
      <c r="BE848" s="0" t="e">
        <f aca="false">pC+deltaT*pdot3</f>
        <v>#VALUE!</v>
      </c>
      <c r="BF848" s="0" t="e">
        <f aca="false">hALT1($E$13:$G$1365,BD848,2)</f>
        <v>#VALUE!</v>
      </c>
      <c r="BG848" s="0" t="e">
        <f aca="false">Veloc($E$13:$G$1365,BD848,3)</f>
        <v>#VALUE!</v>
      </c>
      <c r="BH848" s="0" t="e">
        <f aca="false">IF(BF848&lt;hT,$G$5+alfa*(BF848-ho),TT)</f>
        <v>#VALUE!</v>
      </c>
      <c r="BI848" s="0" t="e">
        <f aca="false">IF(BF848&lt;hT,pSL*(1/(1+alfa*BF848/($G$5-alfa*ho)))^(go/(Rair*alfa)),pT*EXP(-go*(BF848-hT)/(Rair*TT)))</f>
        <v>#VALUE!</v>
      </c>
      <c r="BJ848" s="0" t="e">
        <f aca="false">Mch(BG848,BH848,Rair,gamma)</f>
        <v>#VALUE!</v>
      </c>
      <c r="BK848" s="0" t="e">
        <f aca="false">Cpex(Cp0,BJ848,$N$9,$L$13:$M$19)</f>
        <v>#VALUE!</v>
      </c>
      <c r="BL848" s="0" t="e">
        <f aca="false">pex(BI848,BJ848,gamma,BK848)</f>
        <v>#VALUE!</v>
      </c>
      <c r="BM848" s="0" t="e">
        <f aca="false">MachThroat(gamma,BL848,BE848)</f>
        <v>#VALUE!</v>
      </c>
      <c r="BN848" s="0" t="e">
        <f aca="false">CN(BM848,CSON,CINC)</f>
        <v>#VALUE!</v>
      </c>
      <c r="BO848" s="0" t="e">
        <f aca="false">DPDT(Constant,BN848,BM848,gamma,BE848,BL848)</f>
        <v>#VALUE!</v>
      </c>
      <c r="BP848" s="0" t="e">
        <f aca="false">pC+deltaT*(pdot+2*pdot2+2*pdot3+pdot4)/6</f>
        <v>#VALUE!</v>
      </c>
      <c r="BQ848" s="0" t="s">
        <v>134</v>
      </c>
      <c r="BR848" s="0" t="n">
        <f aca="false">Q848</f>
        <v>8.42999999999987</v>
      </c>
      <c r="BS848" s="0" t="e">
        <f aca="false">R848/144</f>
        <v>#VALUE!</v>
      </c>
      <c r="BT848" s="0" t="e">
        <f aca="false">pX/144</f>
        <v>#VALUE!</v>
      </c>
      <c r="BU848" s="0" t="e">
        <f aca="false">pa/144</f>
        <v>#VALUE!</v>
      </c>
      <c r="BV848" s="11" t="n">
        <f aca="false">BR848</f>
        <v>8.42999999999987</v>
      </c>
      <c r="BW848" s="12" t="e">
        <f aca="false">(pC-pX)/144</f>
        <v>#VALUE!</v>
      </c>
      <c r="BX848" s="0" t="s">
        <v>134</v>
      </c>
      <c r="BZ848" s="0" t="s">
        <v>134</v>
      </c>
      <c r="CA848" s="0" t="s">
        <v>134</v>
      </c>
      <c r="CB848" s="0" t="s">
        <v>134</v>
      </c>
      <c r="CC848" s="0" t="s">
        <v>134</v>
      </c>
      <c r="CD848" s="0" t="s">
        <v>134</v>
      </c>
      <c r="CE848" s="0" t="s">
        <v>134</v>
      </c>
    </row>
    <row r="849" customFormat="false" ht="12.75" hidden="false" customHeight="false" outlineLevel="0" collapsed="false">
      <c r="E849" s="9" t="n">
        <v>8.36</v>
      </c>
      <c r="F849" s="9" t="n">
        <v>7838.84249604494</v>
      </c>
      <c r="G849" s="9" t="n">
        <v>834.035079350985</v>
      </c>
      <c r="Q849" s="0" t="n">
        <f aca="false">Q848+deltaT</f>
        <v>8.43999999999986</v>
      </c>
      <c r="R849" s="0" t="e">
        <f aca="false">BP848</f>
        <v>#VALUE!</v>
      </c>
      <c r="S849" s="0" t="e">
        <f aca="false">hALT1($E$13:$G$1365,Q849,2)</f>
        <v>#VALUE!</v>
      </c>
      <c r="T849" s="0" t="e">
        <f aca="false">Veloc($E$13:$G$1365,Q849,3)</f>
        <v>#VALUE!</v>
      </c>
      <c r="U849" s="0" t="e">
        <f aca="false">IF(S849&lt;hT,$G$5+alfa*(S849-ho),TT)</f>
        <v>#VALUE!</v>
      </c>
      <c r="V849" s="0" t="e">
        <f aca="false">IF(S849&lt;hT,pSL*(1/(1+alfa*S849/($G$5-alfa*ho)))^(go/(Rair*alfa)),pT*EXP(-go*(S849-hT)/(Rair*TT)))</f>
        <v>#VALUE!</v>
      </c>
      <c r="W849" s="0" t="e">
        <f aca="false">Mch(T849,U849,Rair,gamma)</f>
        <v>#VALUE!</v>
      </c>
      <c r="X849" s="0" t="e">
        <f aca="false">Cpex(Cp0,W849,$N$9,$L$13:$M$19)</f>
        <v>#VALUE!</v>
      </c>
      <c r="Y849" s="0" t="e">
        <f aca="false">pex(V849,W849,gamma,X849)</f>
        <v>#VALUE!</v>
      </c>
      <c r="Z849" s="0" t="e">
        <f aca="false">MachThroat(gamma,Y849,R849)</f>
        <v>#VALUE!</v>
      </c>
      <c r="AA849" s="0" t="e">
        <f aca="false">CN(Z849,CSON,CINC)</f>
        <v>#VALUE!</v>
      </c>
      <c r="AB849" s="0" t="e">
        <f aca="false">DPDT(Constant,AA849,Z849,gamma,R849,Y849)</f>
        <v>#VALUE!</v>
      </c>
      <c r="AC849" s="0" t="s">
        <v>134</v>
      </c>
      <c r="AD849" s="0" t="n">
        <f aca="false">Q849+deltaT/2</f>
        <v>8.44499999999987</v>
      </c>
      <c r="AE849" s="0" t="e">
        <f aca="false">pC+deltaT*pdot/2</f>
        <v>#VALUE!</v>
      </c>
      <c r="AF849" s="0" t="e">
        <f aca="false">hALT1($E$13:$G$1365,AD849,2)</f>
        <v>#VALUE!</v>
      </c>
      <c r="AG849" s="0" t="e">
        <f aca="false">Veloc($E$13:$G$1365,AD849,3)</f>
        <v>#VALUE!</v>
      </c>
      <c r="AH849" s="0" t="e">
        <f aca="false">IF(AF849&lt;hT,$G$5+alfa*(AF849-ho),TT)</f>
        <v>#VALUE!</v>
      </c>
      <c r="AI849" s="0" t="e">
        <f aca="false">IF(AF849&lt;hT,pSL*(1/(1+alfa*AF849/($G$5-alfa*ho)))^(go/(Rair*alfa)),pT*EXP(-go*(AF849-hT)/(Rair*TT)))</f>
        <v>#VALUE!</v>
      </c>
      <c r="AJ849" s="0" t="e">
        <f aca="false">Mch(AG849,AH849,Rair,gamma)</f>
        <v>#VALUE!</v>
      </c>
      <c r="AK849" s="0" t="e">
        <f aca="false">Cpex(Cp0,AJ849,$N$9,$L$13:$M$19)</f>
        <v>#VALUE!</v>
      </c>
      <c r="AL849" s="0" t="e">
        <f aca="false">pex(AI849,AJ849,gamma,AK849)</f>
        <v>#VALUE!</v>
      </c>
      <c r="AM849" s="0" t="e">
        <f aca="false">MachThroat(gamma,AL849,AE849)</f>
        <v>#VALUE!</v>
      </c>
      <c r="AN849" s="0" t="e">
        <f aca="false">CN(AM849,CSON,CINC)</f>
        <v>#VALUE!</v>
      </c>
      <c r="AO849" s="0" t="e">
        <f aca="false">DPDT(Constant,AN849,AM849,gamma,AE849,AL849)</f>
        <v>#VALUE!</v>
      </c>
      <c r="AP849" s="0" t="s">
        <v>134</v>
      </c>
      <c r="AQ849" s="0" t="n">
        <f aca="false">Q849+deltaT/2</f>
        <v>8.44499999999987</v>
      </c>
      <c r="AR849" s="0" t="e">
        <f aca="false">pC+deltaT*pdot2/2</f>
        <v>#VALUE!</v>
      </c>
      <c r="AS849" s="0" t="e">
        <f aca="false">hALT1($E$13:$G$1365,AQ849,2)</f>
        <v>#VALUE!</v>
      </c>
      <c r="AT849" s="0" t="e">
        <f aca="false">Veloc($E$13:$G$1365,AQ849,3)</f>
        <v>#VALUE!</v>
      </c>
      <c r="AU849" s="0" t="e">
        <f aca="false">IF(AS849&lt;hT,$G$5+alfa*(AS849-ho),TT)</f>
        <v>#VALUE!</v>
      </c>
      <c r="AV849" s="0" t="e">
        <f aca="false">IF(AS849&lt;hT,pSL*(1/(1+alfa*AF849/($G$5-alfa*ho)))^(go/(Rair*alfa)),pT*EXP(-go*(AF849-hT)/(Rair*TT)))</f>
        <v>#VALUE!</v>
      </c>
      <c r="AW849" s="0" t="e">
        <f aca="false">Mch(AT849,AU849,Rair,gamma)</f>
        <v>#VALUE!</v>
      </c>
      <c r="AX849" s="0" t="e">
        <f aca="false">Cpex(Cp0,AW849,$N$9,$L$13:$M$19)</f>
        <v>#VALUE!</v>
      </c>
      <c r="AY849" s="0" t="e">
        <f aca="false">pex(AV849,AW849,gamma,AX849)</f>
        <v>#VALUE!</v>
      </c>
      <c r="AZ849" s="0" t="e">
        <f aca="false">MachThroat(gamma,AY849,AR849)</f>
        <v>#VALUE!</v>
      </c>
      <c r="BA849" s="0" t="e">
        <f aca="false">CN(AZ849,CSON,CINC)</f>
        <v>#VALUE!</v>
      </c>
      <c r="BB849" s="0" t="e">
        <f aca="false">DPDT(Constant,BA849,AZ849,gamma,AR849,AY849)</f>
        <v>#VALUE!</v>
      </c>
      <c r="BC849" s="0" t="s">
        <v>134</v>
      </c>
      <c r="BD849" s="0" t="n">
        <f aca="false">Q849+deltaT</f>
        <v>8.44999999999986</v>
      </c>
      <c r="BE849" s="0" t="e">
        <f aca="false">pC+deltaT*pdot3</f>
        <v>#VALUE!</v>
      </c>
      <c r="BF849" s="0" t="e">
        <f aca="false">hALT1($E$13:$G$1365,BD849,2)</f>
        <v>#VALUE!</v>
      </c>
      <c r="BG849" s="0" t="e">
        <f aca="false">Veloc($E$13:$G$1365,BD849,3)</f>
        <v>#VALUE!</v>
      </c>
      <c r="BH849" s="0" t="e">
        <f aca="false">IF(BF849&lt;hT,$G$5+alfa*(BF849-ho),TT)</f>
        <v>#VALUE!</v>
      </c>
      <c r="BI849" s="0" t="e">
        <f aca="false">IF(BF849&lt;hT,pSL*(1/(1+alfa*BF849/($G$5-alfa*ho)))^(go/(Rair*alfa)),pT*EXP(-go*(BF849-hT)/(Rair*TT)))</f>
        <v>#VALUE!</v>
      </c>
      <c r="BJ849" s="0" t="e">
        <f aca="false">Mch(BG849,BH849,Rair,gamma)</f>
        <v>#VALUE!</v>
      </c>
      <c r="BK849" s="0" t="e">
        <f aca="false">Cpex(Cp0,BJ849,$N$9,$L$13:$M$19)</f>
        <v>#VALUE!</v>
      </c>
      <c r="BL849" s="0" t="e">
        <f aca="false">pex(BI849,BJ849,gamma,BK849)</f>
        <v>#VALUE!</v>
      </c>
      <c r="BM849" s="0" t="e">
        <f aca="false">MachThroat(gamma,BL849,BE849)</f>
        <v>#VALUE!</v>
      </c>
      <c r="BN849" s="0" t="e">
        <f aca="false">CN(BM849,CSON,CINC)</f>
        <v>#VALUE!</v>
      </c>
      <c r="BO849" s="0" t="e">
        <f aca="false">DPDT(Constant,BN849,BM849,gamma,BE849,BL849)</f>
        <v>#VALUE!</v>
      </c>
      <c r="BP849" s="0" t="e">
        <f aca="false">pC+deltaT*(pdot+2*pdot2+2*pdot3+pdot4)/6</f>
        <v>#VALUE!</v>
      </c>
      <c r="BQ849" s="0" t="s">
        <v>134</v>
      </c>
      <c r="BR849" s="0" t="n">
        <f aca="false">Q849</f>
        <v>8.43999999999986</v>
      </c>
      <c r="BS849" s="0" t="e">
        <f aca="false">R849/144</f>
        <v>#VALUE!</v>
      </c>
      <c r="BT849" s="0" t="e">
        <f aca="false">pX/144</f>
        <v>#VALUE!</v>
      </c>
      <c r="BU849" s="0" t="e">
        <f aca="false">pa/144</f>
        <v>#VALUE!</v>
      </c>
      <c r="BV849" s="11" t="n">
        <f aca="false">BR849</f>
        <v>8.43999999999986</v>
      </c>
      <c r="BW849" s="12" t="e">
        <f aca="false">(pC-pX)/144</f>
        <v>#VALUE!</v>
      </c>
      <c r="BX849" s="0" t="s">
        <v>134</v>
      </c>
      <c r="BZ849" s="0" t="s">
        <v>134</v>
      </c>
      <c r="CA849" s="0" t="s">
        <v>134</v>
      </c>
      <c r="CB849" s="0" t="s">
        <v>134</v>
      </c>
      <c r="CC849" s="0" t="s">
        <v>134</v>
      </c>
      <c r="CD849" s="0" t="s">
        <v>134</v>
      </c>
      <c r="CE849" s="0" t="s">
        <v>134</v>
      </c>
    </row>
    <row r="850" customFormat="false" ht="12.75" hidden="false" customHeight="false" outlineLevel="0" collapsed="false">
      <c r="E850" s="9" t="n">
        <v>8.37</v>
      </c>
      <c r="F850" s="9" t="n">
        <v>7847.17926795135</v>
      </c>
      <c r="G850" s="9" t="n">
        <v>833.319422639248</v>
      </c>
      <c r="Q850" s="0" t="n">
        <f aca="false">Q849+deltaT</f>
        <v>8.44999999999986</v>
      </c>
      <c r="R850" s="0" t="e">
        <f aca="false">BP849</f>
        <v>#VALUE!</v>
      </c>
      <c r="S850" s="0" t="e">
        <f aca="false">hALT1($E$13:$G$1365,Q850,2)</f>
        <v>#VALUE!</v>
      </c>
      <c r="T850" s="0" t="e">
        <f aca="false">Veloc($E$13:$G$1365,Q850,3)</f>
        <v>#VALUE!</v>
      </c>
      <c r="U850" s="0" t="e">
        <f aca="false">IF(S850&lt;hT,$G$5+alfa*(S850-ho),TT)</f>
        <v>#VALUE!</v>
      </c>
      <c r="V850" s="0" t="e">
        <f aca="false">IF(S850&lt;hT,pSL*(1/(1+alfa*S850/($G$5-alfa*ho)))^(go/(Rair*alfa)),pT*EXP(-go*(S850-hT)/(Rair*TT)))</f>
        <v>#VALUE!</v>
      </c>
      <c r="W850" s="0" t="e">
        <f aca="false">Mch(T850,U850,Rair,gamma)</f>
        <v>#VALUE!</v>
      </c>
      <c r="X850" s="0" t="e">
        <f aca="false">Cpex(Cp0,W850,$N$9,$L$13:$M$19)</f>
        <v>#VALUE!</v>
      </c>
      <c r="Y850" s="0" t="e">
        <f aca="false">pex(V850,W850,gamma,X850)</f>
        <v>#VALUE!</v>
      </c>
      <c r="Z850" s="0" t="e">
        <f aca="false">MachThroat(gamma,Y850,R850)</f>
        <v>#VALUE!</v>
      </c>
      <c r="AA850" s="0" t="e">
        <f aca="false">CN(Z850,CSON,CINC)</f>
        <v>#VALUE!</v>
      </c>
      <c r="AB850" s="0" t="e">
        <f aca="false">DPDT(Constant,AA850,Z850,gamma,R850,Y850)</f>
        <v>#VALUE!</v>
      </c>
      <c r="AC850" s="0" t="s">
        <v>134</v>
      </c>
      <c r="AD850" s="0" t="n">
        <f aca="false">Q850+deltaT/2</f>
        <v>8.45499999999987</v>
      </c>
      <c r="AE850" s="0" t="e">
        <f aca="false">pC+deltaT*pdot/2</f>
        <v>#VALUE!</v>
      </c>
      <c r="AF850" s="0" t="e">
        <f aca="false">hALT1($E$13:$G$1365,AD850,2)</f>
        <v>#VALUE!</v>
      </c>
      <c r="AG850" s="0" t="e">
        <f aca="false">Veloc($E$13:$G$1365,AD850,3)</f>
        <v>#VALUE!</v>
      </c>
      <c r="AH850" s="0" t="e">
        <f aca="false">IF(AF850&lt;hT,$G$5+alfa*(AF850-ho),TT)</f>
        <v>#VALUE!</v>
      </c>
      <c r="AI850" s="0" t="e">
        <f aca="false">IF(AF850&lt;hT,pSL*(1/(1+alfa*AF850/($G$5-alfa*ho)))^(go/(Rair*alfa)),pT*EXP(-go*(AF850-hT)/(Rair*TT)))</f>
        <v>#VALUE!</v>
      </c>
      <c r="AJ850" s="0" t="e">
        <f aca="false">Mch(AG850,AH850,Rair,gamma)</f>
        <v>#VALUE!</v>
      </c>
      <c r="AK850" s="0" t="e">
        <f aca="false">Cpex(Cp0,AJ850,$N$9,$L$13:$M$19)</f>
        <v>#VALUE!</v>
      </c>
      <c r="AL850" s="0" t="e">
        <f aca="false">pex(AI850,AJ850,gamma,AK850)</f>
        <v>#VALUE!</v>
      </c>
      <c r="AM850" s="0" t="e">
        <f aca="false">MachThroat(gamma,AL850,AE850)</f>
        <v>#VALUE!</v>
      </c>
      <c r="AN850" s="0" t="e">
        <f aca="false">CN(AM850,CSON,CINC)</f>
        <v>#VALUE!</v>
      </c>
      <c r="AO850" s="0" t="e">
        <f aca="false">DPDT(Constant,AN850,AM850,gamma,AE850,AL850)</f>
        <v>#VALUE!</v>
      </c>
      <c r="AP850" s="0" t="s">
        <v>134</v>
      </c>
      <c r="AQ850" s="0" t="n">
        <f aca="false">Q850+deltaT/2</f>
        <v>8.45499999999987</v>
      </c>
      <c r="AR850" s="0" t="e">
        <f aca="false">pC+deltaT*pdot2/2</f>
        <v>#VALUE!</v>
      </c>
      <c r="AS850" s="0" t="e">
        <f aca="false">hALT1($E$13:$G$1365,AQ850,2)</f>
        <v>#VALUE!</v>
      </c>
      <c r="AT850" s="0" t="e">
        <f aca="false">Veloc($E$13:$G$1365,AQ850,3)</f>
        <v>#VALUE!</v>
      </c>
      <c r="AU850" s="0" t="e">
        <f aca="false">IF(AS850&lt;hT,$G$5+alfa*(AS850-ho),TT)</f>
        <v>#VALUE!</v>
      </c>
      <c r="AV850" s="0" t="e">
        <f aca="false">IF(AS850&lt;hT,pSL*(1/(1+alfa*AF850/($G$5-alfa*ho)))^(go/(Rair*alfa)),pT*EXP(-go*(AF850-hT)/(Rair*TT)))</f>
        <v>#VALUE!</v>
      </c>
      <c r="AW850" s="0" t="e">
        <f aca="false">Mch(AT850,AU850,Rair,gamma)</f>
        <v>#VALUE!</v>
      </c>
      <c r="AX850" s="0" t="e">
        <f aca="false">Cpex(Cp0,AW850,$N$9,$L$13:$M$19)</f>
        <v>#VALUE!</v>
      </c>
      <c r="AY850" s="0" t="e">
        <f aca="false">pex(AV850,AW850,gamma,AX850)</f>
        <v>#VALUE!</v>
      </c>
      <c r="AZ850" s="0" t="e">
        <f aca="false">MachThroat(gamma,AY850,AR850)</f>
        <v>#VALUE!</v>
      </c>
      <c r="BA850" s="0" t="e">
        <f aca="false">CN(AZ850,CSON,CINC)</f>
        <v>#VALUE!</v>
      </c>
      <c r="BB850" s="0" t="e">
        <f aca="false">DPDT(Constant,BA850,AZ850,gamma,AR850,AY850)</f>
        <v>#VALUE!</v>
      </c>
      <c r="BC850" s="0" t="s">
        <v>134</v>
      </c>
      <c r="BD850" s="0" t="n">
        <f aca="false">Q850+deltaT</f>
        <v>8.45999999999986</v>
      </c>
      <c r="BE850" s="0" t="e">
        <f aca="false">pC+deltaT*pdot3</f>
        <v>#VALUE!</v>
      </c>
      <c r="BF850" s="0" t="e">
        <f aca="false">hALT1($E$13:$G$1365,BD850,2)</f>
        <v>#VALUE!</v>
      </c>
      <c r="BG850" s="0" t="e">
        <f aca="false">Veloc($E$13:$G$1365,BD850,3)</f>
        <v>#VALUE!</v>
      </c>
      <c r="BH850" s="0" t="e">
        <f aca="false">IF(BF850&lt;hT,$G$5+alfa*(BF850-ho),TT)</f>
        <v>#VALUE!</v>
      </c>
      <c r="BI850" s="0" t="e">
        <f aca="false">IF(BF850&lt;hT,pSL*(1/(1+alfa*BF850/($G$5-alfa*ho)))^(go/(Rair*alfa)),pT*EXP(-go*(BF850-hT)/(Rair*TT)))</f>
        <v>#VALUE!</v>
      </c>
      <c r="BJ850" s="0" t="e">
        <f aca="false">Mch(BG850,BH850,Rair,gamma)</f>
        <v>#VALUE!</v>
      </c>
      <c r="BK850" s="0" t="e">
        <f aca="false">Cpex(Cp0,BJ850,$N$9,$L$13:$M$19)</f>
        <v>#VALUE!</v>
      </c>
      <c r="BL850" s="0" t="e">
        <f aca="false">pex(BI850,BJ850,gamma,BK850)</f>
        <v>#VALUE!</v>
      </c>
      <c r="BM850" s="0" t="e">
        <f aca="false">MachThroat(gamma,BL850,BE850)</f>
        <v>#VALUE!</v>
      </c>
      <c r="BN850" s="0" t="e">
        <f aca="false">CN(BM850,CSON,CINC)</f>
        <v>#VALUE!</v>
      </c>
      <c r="BO850" s="0" t="e">
        <f aca="false">DPDT(Constant,BN850,BM850,gamma,BE850,BL850)</f>
        <v>#VALUE!</v>
      </c>
      <c r="BP850" s="0" t="e">
        <f aca="false">pC+deltaT*(pdot+2*pdot2+2*pdot3+pdot4)/6</f>
        <v>#VALUE!</v>
      </c>
      <c r="BQ850" s="0" t="s">
        <v>134</v>
      </c>
      <c r="BR850" s="0" t="n">
        <f aca="false">Q850</f>
        <v>8.44999999999986</v>
      </c>
      <c r="BS850" s="0" t="e">
        <f aca="false">R850/144</f>
        <v>#VALUE!</v>
      </c>
      <c r="BT850" s="0" t="e">
        <f aca="false">pX/144</f>
        <v>#VALUE!</v>
      </c>
      <c r="BU850" s="0" t="e">
        <f aca="false">pa/144</f>
        <v>#VALUE!</v>
      </c>
      <c r="BV850" s="11" t="n">
        <f aca="false">BR850</f>
        <v>8.44999999999986</v>
      </c>
      <c r="BW850" s="12" t="e">
        <f aca="false">(pC-pX)/144</f>
        <v>#VALUE!</v>
      </c>
      <c r="BX850" s="0" t="s">
        <v>134</v>
      </c>
      <c r="BZ850" s="0" t="s">
        <v>134</v>
      </c>
      <c r="CA850" s="0" t="s">
        <v>134</v>
      </c>
      <c r="CB850" s="0" t="s">
        <v>134</v>
      </c>
      <c r="CC850" s="0" t="s">
        <v>134</v>
      </c>
      <c r="CD850" s="0" t="s">
        <v>134</v>
      </c>
      <c r="CE850" s="0" t="s">
        <v>134</v>
      </c>
    </row>
    <row r="851" customFormat="false" ht="12.75" hidden="false" customHeight="false" outlineLevel="0" collapsed="false">
      <c r="E851" s="9" t="n">
        <v>8.38</v>
      </c>
      <c r="F851" s="9" t="n">
        <v>7855.50888690949</v>
      </c>
      <c r="G851" s="9" t="n">
        <v>832.604489454972</v>
      </c>
      <c r="Q851" s="0" t="n">
        <f aca="false">Q850+deltaT</f>
        <v>8.45999999999986</v>
      </c>
      <c r="R851" s="0" t="e">
        <f aca="false">BP850</f>
        <v>#VALUE!</v>
      </c>
      <c r="S851" s="0" t="e">
        <f aca="false">hALT1($E$13:$G$1365,Q851,2)</f>
        <v>#VALUE!</v>
      </c>
      <c r="T851" s="0" t="e">
        <f aca="false">Veloc($E$13:$G$1365,Q851,3)</f>
        <v>#VALUE!</v>
      </c>
      <c r="U851" s="0" t="e">
        <f aca="false">IF(S851&lt;hT,$G$5+alfa*(S851-ho),TT)</f>
        <v>#VALUE!</v>
      </c>
      <c r="V851" s="0" t="e">
        <f aca="false">IF(S851&lt;hT,pSL*(1/(1+alfa*S851/($G$5-alfa*ho)))^(go/(Rair*alfa)),pT*EXP(-go*(S851-hT)/(Rair*TT)))</f>
        <v>#VALUE!</v>
      </c>
      <c r="W851" s="0" t="e">
        <f aca="false">Mch(T851,U851,Rair,gamma)</f>
        <v>#VALUE!</v>
      </c>
      <c r="X851" s="0" t="e">
        <f aca="false">Cpex(Cp0,W851,$N$9,$L$13:$M$19)</f>
        <v>#VALUE!</v>
      </c>
      <c r="Y851" s="0" t="e">
        <f aca="false">pex(V851,W851,gamma,X851)</f>
        <v>#VALUE!</v>
      </c>
      <c r="Z851" s="0" t="e">
        <f aca="false">MachThroat(gamma,Y851,R851)</f>
        <v>#VALUE!</v>
      </c>
      <c r="AA851" s="0" t="e">
        <f aca="false">CN(Z851,CSON,CINC)</f>
        <v>#VALUE!</v>
      </c>
      <c r="AB851" s="0" t="e">
        <f aca="false">DPDT(Constant,AA851,Z851,gamma,R851,Y851)</f>
        <v>#VALUE!</v>
      </c>
      <c r="AC851" s="0" t="s">
        <v>134</v>
      </c>
      <c r="AD851" s="0" t="n">
        <f aca="false">Q851+deltaT/2</f>
        <v>8.46499999999987</v>
      </c>
      <c r="AE851" s="0" t="e">
        <f aca="false">pC+deltaT*pdot/2</f>
        <v>#VALUE!</v>
      </c>
      <c r="AF851" s="0" t="e">
        <f aca="false">hALT1($E$13:$G$1365,AD851,2)</f>
        <v>#VALUE!</v>
      </c>
      <c r="AG851" s="0" t="e">
        <f aca="false">Veloc($E$13:$G$1365,AD851,3)</f>
        <v>#VALUE!</v>
      </c>
      <c r="AH851" s="0" t="e">
        <f aca="false">IF(AF851&lt;hT,$G$5+alfa*(AF851-ho),TT)</f>
        <v>#VALUE!</v>
      </c>
      <c r="AI851" s="0" t="e">
        <f aca="false">IF(AF851&lt;hT,pSL*(1/(1+alfa*AF851/($G$5-alfa*ho)))^(go/(Rair*alfa)),pT*EXP(-go*(AF851-hT)/(Rair*TT)))</f>
        <v>#VALUE!</v>
      </c>
      <c r="AJ851" s="0" t="e">
        <f aca="false">Mch(AG851,AH851,Rair,gamma)</f>
        <v>#VALUE!</v>
      </c>
      <c r="AK851" s="0" t="e">
        <f aca="false">Cpex(Cp0,AJ851,$N$9,$L$13:$M$19)</f>
        <v>#VALUE!</v>
      </c>
      <c r="AL851" s="0" t="e">
        <f aca="false">pex(AI851,AJ851,gamma,AK851)</f>
        <v>#VALUE!</v>
      </c>
      <c r="AM851" s="0" t="e">
        <f aca="false">MachThroat(gamma,AL851,AE851)</f>
        <v>#VALUE!</v>
      </c>
      <c r="AN851" s="0" t="e">
        <f aca="false">CN(AM851,CSON,CINC)</f>
        <v>#VALUE!</v>
      </c>
      <c r="AO851" s="0" t="e">
        <f aca="false">DPDT(Constant,AN851,AM851,gamma,AE851,AL851)</f>
        <v>#VALUE!</v>
      </c>
      <c r="AP851" s="0" t="s">
        <v>134</v>
      </c>
      <c r="AQ851" s="0" t="n">
        <f aca="false">Q851+deltaT/2</f>
        <v>8.46499999999987</v>
      </c>
      <c r="AR851" s="0" t="e">
        <f aca="false">pC+deltaT*pdot2/2</f>
        <v>#VALUE!</v>
      </c>
      <c r="AS851" s="0" t="e">
        <f aca="false">hALT1($E$13:$G$1365,AQ851,2)</f>
        <v>#VALUE!</v>
      </c>
      <c r="AT851" s="0" t="e">
        <f aca="false">Veloc($E$13:$G$1365,AQ851,3)</f>
        <v>#VALUE!</v>
      </c>
      <c r="AU851" s="0" t="e">
        <f aca="false">IF(AS851&lt;hT,$G$5+alfa*(AS851-ho),TT)</f>
        <v>#VALUE!</v>
      </c>
      <c r="AV851" s="0" t="e">
        <f aca="false">IF(AS851&lt;hT,pSL*(1/(1+alfa*AF851/($G$5-alfa*ho)))^(go/(Rair*alfa)),pT*EXP(-go*(AF851-hT)/(Rair*TT)))</f>
        <v>#VALUE!</v>
      </c>
      <c r="AW851" s="0" t="e">
        <f aca="false">Mch(AT851,AU851,Rair,gamma)</f>
        <v>#VALUE!</v>
      </c>
      <c r="AX851" s="0" t="e">
        <f aca="false">Cpex(Cp0,AW851,$N$9,$L$13:$M$19)</f>
        <v>#VALUE!</v>
      </c>
      <c r="AY851" s="0" t="e">
        <f aca="false">pex(AV851,AW851,gamma,AX851)</f>
        <v>#VALUE!</v>
      </c>
      <c r="AZ851" s="0" t="e">
        <f aca="false">MachThroat(gamma,AY851,AR851)</f>
        <v>#VALUE!</v>
      </c>
      <c r="BA851" s="0" t="e">
        <f aca="false">CN(AZ851,CSON,CINC)</f>
        <v>#VALUE!</v>
      </c>
      <c r="BB851" s="0" t="e">
        <f aca="false">DPDT(Constant,BA851,AZ851,gamma,AR851,AY851)</f>
        <v>#VALUE!</v>
      </c>
      <c r="BC851" s="0" t="s">
        <v>134</v>
      </c>
      <c r="BD851" s="0" t="n">
        <f aca="false">Q851+deltaT</f>
        <v>8.46999999999986</v>
      </c>
      <c r="BE851" s="0" t="e">
        <f aca="false">pC+deltaT*pdot3</f>
        <v>#VALUE!</v>
      </c>
      <c r="BF851" s="0" t="e">
        <f aca="false">hALT1($E$13:$G$1365,BD851,2)</f>
        <v>#VALUE!</v>
      </c>
      <c r="BG851" s="0" t="e">
        <f aca="false">Veloc($E$13:$G$1365,BD851,3)</f>
        <v>#VALUE!</v>
      </c>
      <c r="BH851" s="0" t="e">
        <f aca="false">IF(BF851&lt;hT,$G$5+alfa*(BF851-ho),TT)</f>
        <v>#VALUE!</v>
      </c>
      <c r="BI851" s="0" t="e">
        <f aca="false">IF(BF851&lt;hT,pSL*(1/(1+alfa*BF851/($G$5-alfa*ho)))^(go/(Rair*alfa)),pT*EXP(-go*(BF851-hT)/(Rair*TT)))</f>
        <v>#VALUE!</v>
      </c>
      <c r="BJ851" s="0" t="e">
        <f aca="false">Mch(BG851,BH851,Rair,gamma)</f>
        <v>#VALUE!</v>
      </c>
      <c r="BK851" s="0" t="e">
        <f aca="false">Cpex(Cp0,BJ851,$N$9,$L$13:$M$19)</f>
        <v>#VALUE!</v>
      </c>
      <c r="BL851" s="0" t="e">
        <f aca="false">pex(BI851,BJ851,gamma,BK851)</f>
        <v>#VALUE!</v>
      </c>
      <c r="BM851" s="0" t="e">
        <f aca="false">MachThroat(gamma,BL851,BE851)</f>
        <v>#VALUE!</v>
      </c>
      <c r="BN851" s="0" t="e">
        <f aca="false">CN(BM851,CSON,CINC)</f>
        <v>#VALUE!</v>
      </c>
      <c r="BO851" s="0" t="e">
        <f aca="false">DPDT(Constant,BN851,BM851,gamma,BE851,BL851)</f>
        <v>#VALUE!</v>
      </c>
      <c r="BP851" s="0" t="e">
        <f aca="false">pC+deltaT*(pdot+2*pdot2+2*pdot3+pdot4)/6</f>
        <v>#VALUE!</v>
      </c>
      <c r="BQ851" s="0" t="s">
        <v>134</v>
      </c>
      <c r="BR851" s="0" t="n">
        <f aca="false">Q851</f>
        <v>8.45999999999986</v>
      </c>
      <c r="BS851" s="0" t="e">
        <f aca="false">R851/144</f>
        <v>#VALUE!</v>
      </c>
      <c r="BT851" s="0" t="e">
        <f aca="false">pX/144</f>
        <v>#VALUE!</v>
      </c>
      <c r="BU851" s="0" t="e">
        <f aca="false">pa/144</f>
        <v>#VALUE!</v>
      </c>
      <c r="BV851" s="11" t="n">
        <f aca="false">BR851</f>
        <v>8.45999999999986</v>
      </c>
      <c r="BW851" s="12" t="e">
        <f aca="false">(pC-pX)/144</f>
        <v>#VALUE!</v>
      </c>
      <c r="BX851" s="0" t="s">
        <v>134</v>
      </c>
      <c r="BZ851" s="0" t="s">
        <v>134</v>
      </c>
      <c r="CA851" s="0" t="s">
        <v>134</v>
      </c>
      <c r="CB851" s="0" t="s">
        <v>134</v>
      </c>
      <c r="CC851" s="0" t="s">
        <v>134</v>
      </c>
      <c r="CD851" s="0" t="s">
        <v>134</v>
      </c>
      <c r="CE851" s="0" t="s">
        <v>134</v>
      </c>
    </row>
    <row r="852" customFormat="false" ht="12.75" hidden="false" customHeight="false" outlineLevel="0" collapsed="false">
      <c r="E852" s="9" t="n">
        <v>8.39</v>
      </c>
      <c r="F852" s="9" t="n">
        <v>7863.83136014736</v>
      </c>
      <c r="G852" s="9" t="n">
        <v>831.890278344419</v>
      </c>
      <c r="Q852" s="0" t="n">
        <f aca="false">Q851+deltaT</f>
        <v>8.46999999999986</v>
      </c>
      <c r="R852" s="0" t="e">
        <f aca="false">BP851</f>
        <v>#VALUE!</v>
      </c>
      <c r="S852" s="0" t="e">
        <f aca="false">hALT1($E$13:$G$1365,Q852,2)</f>
        <v>#VALUE!</v>
      </c>
      <c r="T852" s="0" t="e">
        <f aca="false">Veloc($E$13:$G$1365,Q852,3)</f>
        <v>#VALUE!</v>
      </c>
      <c r="U852" s="0" t="e">
        <f aca="false">IF(S852&lt;hT,$G$5+alfa*(S852-ho),TT)</f>
        <v>#VALUE!</v>
      </c>
      <c r="V852" s="0" t="e">
        <f aca="false">IF(S852&lt;hT,pSL*(1/(1+alfa*S852/($G$5-alfa*ho)))^(go/(Rair*alfa)),pT*EXP(-go*(S852-hT)/(Rair*TT)))</f>
        <v>#VALUE!</v>
      </c>
      <c r="W852" s="0" t="e">
        <f aca="false">Mch(T852,U852,Rair,gamma)</f>
        <v>#VALUE!</v>
      </c>
      <c r="X852" s="0" t="e">
        <f aca="false">Cpex(Cp0,W852,$N$9,$L$13:$M$19)</f>
        <v>#VALUE!</v>
      </c>
      <c r="Y852" s="0" t="e">
        <f aca="false">pex(V852,W852,gamma,X852)</f>
        <v>#VALUE!</v>
      </c>
      <c r="Z852" s="0" t="e">
        <f aca="false">MachThroat(gamma,Y852,R852)</f>
        <v>#VALUE!</v>
      </c>
      <c r="AA852" s="0" t="e">
        <f aca="false">CN(Z852,CSON,CINC)</f>
        <v>#VALUE!</v>
      </c>
      <c r="AB852" s="0" t="e">
        <f aca="false">DPDT(Constant,AA852,Z852,gamma,R852,Y852)</f>
        <v>#VALUE!</v>
      </c>
      <c r="AC852" s="0" t="s">
        <v>134</v>
      </c>
      <c r="AD852" s="0" t="n">
        <f aca="false">Q852+deltaT/2</f>
        <v>8.47499999999987</v>
      </c>
      <c r="AE852" s="0" t="e">
        <f aca="false">pC+deltaT*pdot/2</f>
        <v>#VALUE!</v>
      </c>
      <c r="AF852" s="0" t="e">
        <f aca="false">hALT1($E$13:$G$1365,AD852,2)</f>
        <v>#VALUE!</v>
      </c>
      <c r="AG852" s="0" t="e">
        <f aca="false">Veloc($E$13:$G$1365,AD852,3)</f>
        <v>#VALUE!</v>
      </c>
      <c r="AH852" s="0" t="e">
        <f aca="false">IF(AF852&lt;hT,$G$5+alfa*(AF852-ho),TT)</f>
        <v>#VALUE!</v>
      </c>
      <c r="AI852" s="0" t="e">
        <f aca="false">IF(AF852&lt;hT,pSL*(1/(1+alfa*AF852/($G$5-alfa*ho)))^(go/(Rair*alfa)),pT*EXP(-go*(AF852-hT)/(Rair*TT)))</f>
        <v>#VALUE!</v>
      </c>
      <c r="AJ852" s="0" t="e">
        <f aca="false">Mch(AG852,AH852,Rair,gamma)</f>
        <v>#VALUE!</v>
      </c>
      <c r="AK852" s="0" t="e">
        <f aca="false">Cpex(Cp0,AJ852,$N$9,$L$13:$M$19)</f>
        <v>#VALUE!</v>
      </c>
      <c r="AL852" s="0" t="e">
        <f aca="false">pex(AI852,AJ852,gamma,AK852)</f>
        <v>#VALUE!</v>
      </c>
      <c r="AM852" s="0" t="e">
        <f aca="false">MachThroat(gamma,AL852,AE852)</f>
        <v>#VALUE!</v>
      </c>
      <c r="AN852" s="0" t="e">
        <f aca="false">CN(AM852,CSON,CINC)</f>
        <v>#VALUE!</v>
      </c>
      <c r="AO852" s="0" t="e">
        <f aca="false">DPDT(Constant,AN852,AM852,gamma,AE852,AL852)</f>
        <v>#VALUE!</v>
      </c>
      <c r="AP852" s="0" t="s">
        <v>134</v>
      </c>
      <c r="AQ852" s="0" t="n">
        <f aca="false">Q852+deltaT/2</f>
        <v>8.47499999999987</v>
      </c>
      <c r="AR852" s="0" t="e">
        <f aca="false">pC+deltaT*pdot2/2</f>
        <v>#VALUE!</v>
      </c>
      <c r="AS852" s="0" t="e">
        <f aca="false">hALT1($E$13:$G$1365,AQ852,2)</f>
        <v>#VALUE!</v>
      </c>
      <c r="AT852" s="0" t="e">
        <f aca="false">Veloc($E$13:$G$1365,AQ852,3)</f>
        <v>#VALUE!</v>
      </c>
      <c r="AU852" s="0" t="e">
        <f aca="false">IF(AS852&lt;hT,$G$5+alfa*(AS852-ho),TT)</f>
        <v>#VALUE!</v>
      </c>
      <c r="AV852" s="0" t="e">
        <f aca="false">IF(AS852&lt;hT,pSL*(1/(1+alfa*AF852/($G$5-alfa*ho)))^(go/(Rair*alfa)),pT*EXP(-go*(AF852-hT)/(Rair*TT)))</f>
        <v>#VALUE!</v>
      </c>
      <c r="AW852" s="0" t="e">
        <f aca="false">Mch(AT852,AU852,Rair,gamma)</f>
        <v>#VALUE!</v>
      </c>
      <c r="AX852" s="0" t="e">
        <f aca="false">Cpex(Cp0,AW852,$N$9,$L$13:$M$19)</f>
        <v>#VALUE!</v>
      </c>
      <c r="AY852" s="0" t="e">
        <f aca="false">pex(AV852,AW852,gamma,AX852)</f>
        <v>#VALUE!</v>
      </c>
      <c r="AZ852" s="0" t="e">
        <f aca="false">MachThroat(gamma,AY852,AR852)</f>
        <v>#VALUE!</v>
      </c>
      <c r="BA852" s="0" t="e">
        <f aca="false">CN(AZ852,CSON,CINC)</f>
        <v>#VALUE!</v>
      </c>
      <c r="BB852" s="0" t="e">
        <f aca="false">DPDT(Constant,BA852,AZ852,gamma,AR852,AY852)</f>
        <v>#VALUE!</v>
      </c>
      <c r="BC852" s="0" t="s">
        <v>134</v>
      </c>
      <c r="BD852" s="0" t="n">
        <f aca="false">Q852+deltaT</f>
        <v>8.47999999999986</v>
      </c>
      <c r="BE852" s="0" t="e">
        <f aca="false">pC+deltaT*pdot3</f>
        <v>#VALUE!</v>
      </c>
      <c r="BF852" s="0" t="e">
        <f aca="false">hALT1($E$13:$G$1365,BD852,2)</f>
        <v>#VALUE!</v>
      </c>
      <c r="BG852" s="0" t="e">
        <f aca="false">Veloc($E$13:$G$1365,BD852,3)</f>
        <v>#VALUE!</v>
      </c>
      <c r="BH852" s="0" t="e">
        <f aca="false">IF(BF852&lt;hT,$G$5+alfa*(BF852-ho),TT)</f>
        <v>#VALUE!</v>
      </c>
      <c r="BI852" s="0" t="e">
        <f aca="false">IF(BF852&lt;hT,pSL*(1/(1+alfa*BF852/($G$5-alfa*ho)))^(go/(Rair*alfa)),pT*EXP(-go*(BF852-hT)/(Rair*TT)))</f>
        <v>#VALUE!</v>
      </c>
      <c r="BJ852" s="0" t="e">
        <f aca="false">Mch(BG852,BH852,Rair,gamma)</f>
        <v>#VALUE!</v>
      </c>
      <c r="BK852" s="0" t="e">
        <f aca="false">Cpex(Cp0,BJ852,$N$9,$L$13:$M$19)</f>
        <v>#VALUE!</v>
      </c>
      <c r="BL852" s="0" t="e">
        <f aca="false">pex(BI852,BJ852,gamma,BK852)</f>
        <v>#VALUE!</v>
      </c>
      <c r="BM852" s="0" t="e">
        <f aca="false">MachThroat(gamma,BL852,BE852)</f>
        <v>#VALUE!</v>
      </c>
      <c r="BN852" s="0" t="e">
        <f aca="false">CN(BM852,CSON,CINC)</f>
        <v>#VALUE!</v>
      </c>
      <c r="BO852" s="0" t="e">
        <f aca="false">DPDT(Constant,BN852,BM852,gamma,BE852,BL852)</f>
        <v>#VALUE!</v>
      </c>
      <c r="BP852" s="0" t="e">
        <f aca="false">pC+deltaT*(pdot+2*pdot2+2*pdot3+pdot4)/6</f>
        <v>#VALUE!</v>
      </c>
      <c r="BQ852" s="0" t="s">
        <v>134</v>
      </c>
      <c r="BR852" s="0" t="n">
        <f aca="false">Q852</f>
        <v>8.46999999999986</v>
      </c>
      <c r="BS852" s="0" t="e">
        <f aca="false">R852/144</f>
        <v>#VALUE!</v>
      </c>
      <c r="BT852" s="0" t="e">
        <f aca="false">pX/144</f>
        <v>#VALUE!</v>
      </c>
      <c r="BU852" s="0" t="e">
        <f aca="false">pa/144</f>
        <v>#VALUE!</v>
      </c>
      <c r="BV852" s="11" t="n">
        <f aca="false">BR852</f>
        <v>8.46999999999986</v>
      </c>
      <c r="BW852" s="12" t="e">
        <f aca="false">(pC-pX)/144</f>
        <v>#VALUE!</v>
      </c>
      <c r="BX852" s="0" t="s">
        <v>134</v>
      </c>
      <c r="BZ852" s="0" t="s">
        <v>134</v>
      </c>
      <c r="CA852" s="0" t="s">
        <v>134</v>
      </c>
      <c r="CB852" s="0" t="s">
        <v>134</v>
      </c>
      <c r="CC852" s="0" t="s">
        <v>134</v>
      </c>
      <c r="CD852" s="0" t="s">
        <v>134</v>
      </c>
      <c r="CE852" s="0" t="s">
        <v>134</v>
      </c>
    </row>
    <row r="853" customFormat="false" ht="12.75" hidden="false" customHeight="false" outlineLevel="0" collapsed="false">
      <c r="E853" s="9" t="n">
        <v>8.4</v>
      </c>
      <c r="F853" s="9" t="n">
        <v>7872.14669487845</v>
      </c>
      <c r="G853" s="9" t="n">
        <v>831.176787857555</v>
      </c>
      <c r="Q853" s="0" t="n">
        <f aca="false">Q852+deltaT</f>
        <v>8.47999999999986</v>
      </c>
      <c r="R853" s="0" t="e">
        <f aca="false">BP852</f>
        <v>#VALUE!</v>
      </c>
      <c r="S853" s="0" t="e">
        <f aca="false">hALT1($E$13:$G$1365,Q853,2)</f>
        <v>#VALUE!</v>
      </c>
      <c r="T853" s="0" t="e">
        <f aca="false">Veloc($E$13:$G$1365,Q853,3)</f>
        <v>#VALUE!</v>
      </c>
      <c r="U853" s="0" t="e">
        <f aca="false">IF(S853&lt;hT,$G$5+alfa*(S853-ho),TT)</f>
        <v>#VALUE!</v>
      </c>
      <c r="V853" s="0" t="e">
        <f aca="false">IF(S853&lt;hT,pSL*(1/(1+alfa*S853/($G$5-alfa*ho)))^(go/(Rair*alfa)),pT*EXP(-go*(S853-hT)/(Rair*TT)))</f>
        <v>#VALUE!</v>
      </c>
      <c r="W853" s="0" t="e">
        <f aca="false">Mch(T853,U853,Rair,gamma)</f>
        <v>#VALUE!</v>
      </c>
      <c r="X853" s="0" t="e">
        <f aca="false">Cpex(Cp0,W853,$N$9,$L$13:$M$19)</f>
        <v>#VALUE!</v>
      </c>
      <c r="Y853" s="0" t="e">
        <f aca="false">pex(V853,W853,gamma,X853)</f>
        <v>#VALUE!</v>
      </c>
      <c r="Z853" s="0" t="e">
        <f aca="false">MachThroat(gamma,Y853,R853)</f>
        <v>#VALUE!</v>
      </c>
      <c r="AA853" s="0" t="e">
        <f aca="false">CN(Z853,CSON,CINC)</f>
        <v>#VALUE!</v>
      </c>
      <c r="AB853" s="0" t="e">
        <f aca="false">DPDT(Constant,AA853,Z853,gamma,R853,Y853)</f>
        <v>#VALUE!</v>
      </c>
      <c r="AC853" s="0" t="s">
        <v>134</v>
      </c>
      <c r="AD853" s="0" t="n">
        <f aca="false">Q853+deltaT/2</f>
        <v>8.48499999999986</v>
      </c>
      <c r="AE853" s="0" t="e">
        <f aca="false">pC+deltaT*pdot/2</f>
        <v>#VALUE!</v>
      </c>
      <c r="AF853" s="0" t="e">
        <f aca="false">hALT1($E$13:$G$1365,AD853,2)</f>
        <v>#VALUE!</v>
      </c>
      <c r="AG853" s="0" t="e">
        <f aca="false">Veloc($E$13:$G$1365,AD853,3)</f>
        <v>#VALUE!</v>
      </c>
      <c r="AH853" s="0" t="e">
        <f aca="false">IF(AF853&lt;hT,$G$5+alfa*(AF853-ho),TT)</f>
        <v>#VALUE!</v>
      </c>
      <c r="AI853" s="0" t="e">
        <f aca="false">IF(AF853&lt;hT,pSL*(1/(1+alfa*AF853/($G$5-alfa*ho)))^(go/(Rair*alfa)),pT*EXP(-go*(AF853-hT)/(Rair*TT)))</f>
        <v>#VALUE!</v>
      </c>
      <c r="AJ853" s="0" t="e">
        <f aca="false">Mch(AG853,AH853,Rair,gamma)</f>
        <v>#VALUE!</v>
      </c>
      <c r="AK853" s="0" t="e">
        <f aca="false">Cpex(Cp0,AJ853,$N$9,$L$13:$M$19)</f>
        <v>#VALUE!</v>
      </c>
      <c r="AL853" s="0" t="e">
        <f aca="false">pex(AI853,AJ853,gamma,AK853)</f>
        <v>#VALUE!</v>
      </c>
      <c r="AM853" s="0" t="e">
        <f aca="false">MachThroat(gamma,AL853,AE853)</f>
        <v>#VALUE!</v>
      </c>
      <c r="AN853" s="0" t="e">
        <f aca="false">CN(AM853,CSON,CINC)</f>
        <v>#VALUE!</v>
      </c>
      <c r="AO853" s="0" t="e">
        <f aca="false">DPDT(Constant,AN853,AM853,gamma,AE853,AL853)</f>
        <v>#VALUE!</v>
      </c>
      <c r="AP853" s="0" t="s">
        <v>134</v>
      </c>
      <c r="AQ853" s="0" t="n">
        <f aca="false">Q853+deltaT/2</f>
        <v>8.48499999999986</v>
      </c>
      <c r="AR853" s="0" t="e">
        <f aca="false">pC+deltaT*pdot2/2</f>
        <v>#VALUE!</v>
      </c>
      <c r="AS853" s="0" t="e">
        <f aca="false">hALT1($E$13:$G$1365,AQ853,2)</f>
        <v>#VALUE!</v>
      </c>
      <c r="AT853" s="0" t="e">
        <f aca="false">Veloc($E$13:$G$1365,AQ853,3)</f>
        <v>#VALUE!</v>
      </c>
      <c r="AU853" s="0" t="e">
        <f aca="false">IF(AS853&lt;hT,$G$5+alfa*(AS853-ho),TT)</f>
        <v>#VALUE!</v>
      </c>
      <c r="AV853" s="0" t="e">
        <f aca="false">IF(AS853&lt;hT,pSL*(1/(1+alfa*AF853/($G$5-alfa*ho)))^(go/(Rair*alfa)),pT*EXP(-go*(AF853-hT)/(Rair*TT)))</f>
        <v>#VALUE!</v>
      </c>
      <c r="AW853" s="0" t="e">
        <f aca="false">Mch(AT853,AU853,Rair,gamma)</f>
        <v>#VALUE!</v>
      </c>
      <c r="AX853" s="0" t="e">
        <f aca="false">Cpex(Cp0,AW853,$N$9,$L$13:$M$19)</f>
        <v>#VALUE!</v>
      </c>
      <c r="AY853" s="0" t="e">
        <f aca="false">pex(AV853,AW853,gamma,AX853)</f>
        <v>#VALUE!</v>
      </c>
      <c r="AZ853" s="0" t="e">
        <f aca="false">MachThroat(gamma,AY853,AR853)</f>
        <v>#VALUE!</v>
      </c>
      <c r="BA853" s="0" t="e">
        <f aca="false">CN(AZ853,CSON,CINC)</f>
        <v>#VALUE!</v>
      </c>
      <c r="BB853" s="0" t="e">
        <f aca="false">DPDT(Constant,BA853,AZ853,gamma,AR853,AY853)</f>
        <v>#VALUE!</v>
      </c>
      <c r="BC853" s="0" t="s">
        <v>134</v>
      </c>
      <c r="BD853" s="0" t="n">
        <f aca="false">Q853+deltaT</f>
        <v>8.48999999999986</v>
      </c>
      <c r="BE853" s="0" t="e">
        <f aca="false">pC+deltaT*pdot3</f>
        <v>#VALUE!</v>
      </c>
      <c r="BF853" s="0" t="e">
        <f aca="false">hALT1($E$13:$G$1365,BD853,2)</f>
        <v>#VALUE!</v>
      </c>
      <c r="BG853" s="0" t="e">
        <f aca="false">Veloc($E$13:$G$1365,BD853,3)</f>
        <v>#VALUE!</v>
      </c>
      <c r="BH853" s="0" t="e">
        <f aca="false">IF(BF853&lt;hT,$G$5+alfa*(BF853-ho),TT)</f>
        <v>#VALUE!</v>
      </c>
      <c r="BI853" s="0" t="e">
        <f aca="false">IF(BF853&lt;hT,pSL*(1/(1+alfa*BF853/($G$5-alfa*ho)))^(go/(Rair*alfa)),pT*EXP(-go*(BF853-hT)/(Rair*TT)))</f>
        <v>#VALUE!</v>
      </c>
      <c r="BJ853" s="0" t="e">
        <f aca="false">Mch(BG853,BH853,Rair,gamma)</f>
        <v>#VALUE!</v>
      </c>
      <c r="BK853" s="0" t="e">
        <f aca="false">Cpex(Cp0,BJ853,$N$9,$L$13:$M$19)</f>
        <v>#VALUE!</v>
      </c>
      <c r="BL853" s="0" t="e">
        <f aca="false">pex(BI853,BJ853,gamma,BK853)</f>
        <v>#VALUE!</v>
      </c>
      <c r="BM853" s="0" t="e">
        <f aca="false">MachThroat(gamma,BL853,BE853)</f>
        <v>#VALUE!</v>
      </c>
      <c r="BN853" s="0" t="e">
        <f aca="false">CN(BM853,CSON,CINC)</f>
        <v>#VALUE!</v>
      </c>
      <c r="BO853" s="0" t="e">
        <f aca="false">DPDT(Constant,BN853,BM853,gamma,BE853,BL853)</f>
        <v>#VALUE!</v>
      </c>
      <c r="BP853" s="0" t="e">
        <f aca="false">pC+deltaT*(pdot+2*pdot2+2*pdot3+pdot4)/6</f>
        <v>#VALUE!</v>
      </c>
      <c r="BQ853" s="0" t="s">
        <v>134</v>
      </c>
      <c r="BR853" s="0" t="n">
        <f aca="false">Q853</f>
        <v>8.47999999999986</v>
      </c>
      <c r="BS853" s="0" t="e">
        <f aca="false">R853/144</f>
        <v>#VALUE!</v>
      </c>
      <c r="BT853" s="0" t="e">
        <f aca="false">pX/144</f>
        <v>#VALUE!</v>
      </c>
      <c r="BU853" s="0" t="e">
        <f aca="false">pa/144</f>
        <v>#VALUE!</v>
      </c>
      <c r="BV853" s="11" t="n">
        <f aca="false">BR853</f>
        <v>8.47999999999986</v>
      </c>
      <c r="BW853" s="12" t="e">
        <f aca="false">(pC-pX)/144</f>
        <v>#VALUE!</v>
      </c>
      <c r="BX853" s="0" t="s">
        <v>134</v>
      </c>
      <c r="BZ853" s="0" t="s">
        <v>134</v>
      </c>
      <c r="CA853" s="0" t="s">
        <v>134</v>
      </c>
      <c r="CB853" s="0" t="s">
        <v>134</v>
      </c>
      <c r="CC853" s="0" t="s">
        <v>134</v>
      </c>
      <c r="CD853" s="0" t="s">
        <v>134</v>
      </c>
      <c r="CE853" s="0" t="s">
        <v>134</v>
      </c>
    </row>
    <row r="854" customFormat="false" ht="12.75" hidden="false" customHeight="false" outlineLevel="0" collapsed="false">
      <c r="E854" s="9" t="n">
        <v>8.41</v>
      </c>
      <c r="F854" s="9" t="n">
        <v>7880.45489830177</v>
      </c>
      <c r="G854" s="9" t="n">
        <v>830.464016548035</v>
      </c>
      <c r="Q854" s="0" t="n">
        <f aca="false">Q853+deltaT</f>
        <v>8.48999999999986</v>
      </c>
      <c r="R854" s="0" t="e">
        <f aca="false">BP853</f>
        <v>#VALUE!</v>
      </c>
      <c r="S854" s="0" t="e">
        <f aca="false">hALT1($E$13:$G$1365,Q854,2)</f>
        <v>#VALUE!</v>
      </c>
      <c r="T854" s="0" t="e">
        <f aca="false">Veloc($E$13:$G$1365,Q854,3)</f>
        <v>#VALUE!</v>
      </c>
      <c r="U854" s="0" t="e">
        <f aca="false">IF(S854&lt;hT,$G$5+alfa*(S854-ho),TT)</f>
        <v>#VALUE!</v>
      </c>
      <c r="V854" s="0" t="e">
        <f aca="false">IF(S854&lt;hT,pSL*(1/(1+alfa*S854/($G$5-alfa*ho)))^(go/(Rair*alfa)),pT*EXP(-go*(S854-hT)/(Rair*TT)))</f>
        <v>#VALUE!</v>
      </c>
      <c r="W854" s="0" t="e">
        <f aca="false">Mch(T854,U854,Rair,gamma)</f>
        <v>#VALUE!</v>
      </c>
      <c r="X854" s="0" t="e">
        <f aca="false">Cpex(Cp0,W854,$N$9,$L$13:$M$19)</f>
        <v>#VALUE!</v>
      </c>
      <c r="Y854" s="0" t="e">
        <f aca="false">pex(V854,W854,gamma,X854)</f>
        <v>#VALUE!</v>
      </c>
      <c r="Z854" s="0" t="e">
        <f aca="false">MachThroat(gamma,Y854,R854)</f>
        <v>#VALUE!</v>
      </c>
      <c r="AA854" s="0" t="e">
        <f aca="false">CN(Z854,CSON,CINC)</f>
        <v>#VALUE!</v>
      </c>
      <c r="AB854" s="0" t="e">
        <f aca="false">DPDT(Constant,AA854,Z854,gamma,R854,Y854)</f>
        <v>#VALUE!</v>
      </c>
      <c r="AC854" s="0" t="s">
        <v>134</v>
      </c>
      <c r="AD854" s="0" t="n">
        <f aca="false">Q854+deltaT/2</f>
        <v>8.49499999999986</v>
      </c>
      <c r="AE854" s="0" t="e">
        <f aca="false">pC+deltaT*pdot/2</f>
        <v>#VALUE!</v>
      </c>
      <c r="AF854" s="0" t="e">
        <f aca="false">hALT1($E$13:$G$1365,AD854,2)</f>
        <v>#VALUE!</v>
      </c>
      <c r="AG854" s="0" t="e">
        <f aca="false">Veloc($E$13:$G$1365,AD854,3)</f>
        <v>#VALUE!</v>
      </c>
      <c r="AH854" s="0" t="e">
        <f aca="false">IF(AF854&lt;hT,$G$5+alfa*(AF854-ho),TT)</f>
        <v>#VALUE!</v>
      </c>
      <c r="AI854" s="0" t="e">
        <f aca="false">IF(AF854&lt;hT,pSL*(1/(1+alfa*AF854/($G$5-alfa*ho)))^(go/(Rair*alfa)),pT*EXP(-go*(AF854-hT)/(Rair*TT)))</f>
        <v>#VALUE!</v>
      </c>
      <c r="AJ854" s="0" t="e">
        <f aca="false">Mch(AG854,AH854,Rair,gamma)</f>
        <v>#VALUE!</v>
      </c>
      <c r="AK854" s="0" t="e">
        <f aca="false">Cpex(Cp0,AJ854,$N$9,$L$13:$M$19)</f>
        <v>#VALUE!</v>
      </c>
      <c r="AL854" s="0" t="e">
        <f aca="false">pex(AI854,AJ854,gamma,AK854)</f>
        <v>#VALUE!</v>
      </c>
      <c r="AM854" s="0" t="e">
        <f aca="false">MachThroat(gamma,AL854,AE854)</f>
        <v>#VALUE!</v>
      </c>
      <c r="AN854" s="0" t="e">
        <f aca="false">CN(AM854,CSON,CINC)</f>
        <v>#VALUE!</v>
      </c>
      <c r="AO854" s="0" t="e">
        <f aca="false">DPDT(Constant,AN854,AM854,gamma,AE854,AL854)</f>
        <v>#VALUE!</v>
      </c>
      <c r="AP854" s="0" t="s">
        <v>134</v>
      </c>
      <c r="AQ854" s="0" t="n">
        <f aca="false">Q854+deltaT/2</f>
        <v>8.49499999999986</v>
      </c>
      <c r="AR854" s="0" t="e">
        <f aca="false">pC+deltaT*pdot2/2</f>
        <v>#VALUE!</v>
      </c>
      <c r="AS854" s="0" t="e">
        <f aca="false">hALT1($E$13:$G$1365,AQ854,2)</f>
        <v>#VALUE!</v>
      </c>
      <c r="AT854" s="0" t="e">
        <f aca="false">Veloc($E$13:$G$1365,AQ854,3)</f>
        <v>#VALUE!</v>
      </c>
      <c r="AU854" s="0" t="e">
        <f aca="false">IF(AS854&lt;hT,$G$5+alfa*(AS854-ho),TT)</f>
        <v>#VALUE!</v>
      </c>
      <c r="AV854" s="0" t="e">
        <f aca="false">IF(AS854&lt;hT,pSL*(1/(1+alfa*AF854/($G$5-alfa*ho)))^(go/(Rair*alfa)),pT*EXP(-go*(AF854-hT)/(Rair*TT)))</f>
        <v>#VALUE!</v>
      </c>
      <c r="AW854" s="0" t="e">
        <f aca="false">Mch(AT854,AU854,Rair,gamma)</f>
        <v>#VALUE!</v>
      </c>
      <c r="AX854" s="0" t="e">
        <f aca="false">Cpex(Cp0,AW854,$N$9,$L$13:$M$19)</f>
        <v>#VALUE!</v>
      </c>
      <c r="AY854" s="0" t="e">
        <f aca="false">pex(AV854,AW854,gamma,AX854)</f>
        <v>#VALUE!</v>
      </c>
      <c r="AZ854" s="0" t="e">
        <f aca="false">MachThroat(gamma,AY854,AR854)</f>
        <v>#VALUE!</v>
      </c>
      <c r="BA854" s="0" t="e">
        <f aca="false">CN(AZ854,CSON,CINC)</f>
        <v>#VALUE!</v>
      </c>
      <c r="BB854" s="0" t="e">
        <f aca="false">DPDT(Constant,BA854,AZ854,gamma,AR854,AY854)</f>
        <v>#VALUE!</v>
      </c>
      <c r="BC854" s="0" t="s">
        <v>134</v>
      </c>
      <c r="BD854" s="0" t="n">
        <f aca="false">Q854+deltaT</f>
        <v>8.49999999999986</v>
      </c>
      <c r="BE854" s="0" t="e">
        <f aca="false">pC+deltaT*pdot3</f>
        <v>#VALUE!</v>
      </c>
      <c r="BF854" s="0" t="e">
        <f aca="false">hALT1($E$13:$G$1365,BD854,2)</f>
        <v>#VALUE!</v>
      </c>
      <c r="BG854" s="0" t="e">
        <f aca="false">Veloc($E$13:$G$1365,BD854,3)</f>
        <v>#VALUE!</v>
      </c>
      <c r="BH854" s="0" t="e">
        <f aca="false">IF(BF854&lt;hT,$G$5+alfa*(BF854-ho),TT)</f>
        <v>#VALUE!</v>
      </c>
      <c r="BI854" s="0" t="e">
        <f aca="false">IF(BF854&lt;hT,pSL*(1/(1+alfa*BF854/($G$5-alfa*ho)))^(go/(Rair*alfa)),pT*EXP(-go*(BF854-hT)/(Rair*TT)))</f>
        <v>#VALUE!</v>
      </c>
      <c r="BJ854" s="0" t="e">
        <f aca="false">Mch(BG854,BH854,Rair,gamma)</f>
        <v>#VALUE!</v>
      </c>
      <c r="BK854" s="0" t="e">
        <f aca="false">Cpex(Cp0,BJ854,$N$9,$L$13:$M$19)</f>
        <v>#VALUE!</v>
      </c>
      <c r="BL854" s="0" t="e">
        <f aca="false">pex(BI854,BJ854,gamma,BK854)</f>
        <v>#VALUE!</v>
      </c>
      <c r="BM854" s="0" t="e">
        <f aca="false">MachThroat(gamma,BL854,BE854)</f>
        <v>#VALUE!</v>
      </c>
      <c r="BN854" s="0" t="e">
        <f aca="false">CN(BM854,CSON,CINC)</f>
        <v>#VALUE!</v>
      </c>
      <c r="BO854" s="0" t="e">
        <f aca="false">DPDT(Constant,BN854,BM854,gamma,BE854,BL854)</f>
        <v>#VALUE!</v>
      </c>
      <c r="BP854" s="0" t="e">
        <f aca="false">pC+deltaT*(pdot+2*pdot2+2*pdot3+pdot4)/6</f>
        <v>#VALUE!</v>
      </c>
      <c r="BQ854" s="0" t="s">
        <v>134</v>
      </c>
      <c r="BR854" s="0" t="n">
        <f aca="false">Q854</f>
        <v>8.48999999999986</v>
      </c>
      <c r="BS854" s="0" t="e">
        <f aca="false">R854/144</f>
        <v>#VALUE!</v>
      </c>
      <c r="BT854" s="0" t="e">
        <f aca="false">pX/144</f>
        <v>#VALUE!</v>
      </c>
      <c r="BU854" s="0" t="e">
        <f aca="false">pa/144</f>
        <v>#VALUE!</v>
      </c>
      <c r="BV854" s="11" t="n">
        <f aca="false">BR854</f>
        <v>8.48999999999986</v>
      </c>
      <c r="BW854" s="12" t="e">
        <f aca="false">(pC-pX)/144</f>
        <v>#VALUE!</v>
      </c>
      <c r="BX854" s="0" t="s">
        <v>134</v>
      </c>
      <c r="BZ854" s="0" t="s">
        <v>134</v>
      </c>
      <c r="CA854" s="0" t="s">
        <v>134</v>
      </c>
      <c r="CB854" s="0" t="s">
        <v>134</v>
      </c>
      <c r="CC854" s="0" t="s">
        <v>134</v>
      </c>
      <c r="CD854" s="0" t="s">
        <v>134</v>
      </c>
      <c r="CE854" s="0" t="s">
        <v>134</v>
      </c>
    </row>
    <row r="855" customFormat="false" ht="12.75" hidden="false" customHeight="false" outlineLevel="0" collapsed="false">
      <c r="E855" s="9" t="n">
        <v>8.42</v>
      </c>
      <c r="F855" s="9" t="n">
        <v>7888.75597760186</v>
      </c>
      <c r="G855" s="9" t="n">
        <v>829.751962973189</v>
      </c>
      <c r="Q855" s="0" t="n">
        <f aca="false">Q854+deltaT</f>
        <v>8.49999999999986</v>
      </c>
      <c r="R855" s="0" t="e">
        <f aca="false">BP854</f>
        <v>#VALUE!</v>
      </c>
      <c r="S855" s="0" t="e">
        <f aca="false">hALT1($E$13:$G$1365,Q855,2)</f>
        <v>#VALUE!</v>
      </c>
      <c r="T855" s="0" t="e">
        <f aca="false">Veloc($E$13:$G$1365,Q855,3)</f>
        <v>#VALUE!</v>
      </c>
      <c r="U855" s="0" t="e">
        <f aca="false">IF(S855&lt;hT,$G$5+alfa*(S855-ho),TT)</f>
        <v>#VALUE!</v>
      </c>
      <c r="V855" s="0" t="e">
        <f aca="false">IF(S855&lt;hT,pSL*(1/(1+alfa*S855/($G$5-alfa*ho)))^(go/(Rair*alfa)),pT*EXP(-go*(S855-hT)/(Rair*TT)))</f>
        <v>#VALUE!</v>
      </c>
      <c r="W855" s="0" t="e">
        <f aca="false">Mch(T855,U855,Rair,gamma)</f>
        <v>#VALUE!</v>
      </c>
      <c r="X855" s="0" t="e">
        <f aca="false">Cpex(Cp0,W855,$N$9,$L$13:$M$19)</f>
        <v>#VALUE!</v>
      </c>
      <c r="Y855" s="0" t="e">
        <f aca="false">pex(V855,W855,gamma,X855)</f>
        <v>#VALUE!</v>
      </c>
      <c r="Z855" s="0" t="e">
        <f aca="false">MachThroat(gamma,Y855,R855)</f>
        <v>#VALUE!</v>
      </c>
      <c r="AA855" s="0" t="e">
        <f aca="false">CN(Z855,CSON,CINC)</f>
        <v>#VALUE!</v>
      </c>
      <c r="AB855" s="0" t="e">
        <f aca="false">DPDT(Constant,AA855,Z855,gamma,R855,Y855)</f>
        <v>#VALUE!</v>
      </c>
      <c r="AC855" s="0" t="s">
        <v>134</v>
      </c>
      <c r="AD855" s="0" t="n">
        <f aca="false">Q855+deltaT/2</f>
        <v>8.50499999999986</v>
      </c>
      <c r="AE855" s="0" t="e">
        <f aca="false">pC+deltaT*pdot/2</f>
        <v>#VALUE!</v>
      </c>
      <c r="AF855" s="0" t="e">
        <f aca="false">hALT1($E$13:$G$1365,AD855,2)</f>
        <v>#VALUE!</v>
      </c>
      <c r="AG855" s="0" t="e">
        <f aca="false">Veloc($E$13:$G$1365,AD855,3)</f>
        <v>#VALUE!</v>
      </c>
      <c r="AH855" s="0" t="e">
        <f aca="false">IF(AF855&lt;hT,$G$5+alfa*(AF855-ho),TT)</f>
        <v>#VALUE!</v>
      </c>
      <c r="AI855" s="0" t="e">
        <f aca="false">IF(AF855&lt;hT,pSL*(1/(1+alfa*AF855/($G$5-alfa*ho)))^(go/(Rair*alfa)),pT*EXP(-go*(AF855-hT)/(Rair*TT)))</f>
        <v>#VALUE!</v>
      </c>
      <c r="AJ855" s="0" t="e">
        <f aca="false">Mch(AG855,AH855,Rair,gamma)</f>
        <v>#VALUE!</v>
      </c>
      <c r="AK855" s="0" t="e">
        <f aca="false">Cpex(Cp0,AJ855,$N$9,$L$13:$M$19)</f>
        <v>#VALUE!</v>
      </c>
      <c r="AL855" s="0" t="e">
        <f aca="false">pex(AI855,AJ855,gamma,AK855)</f>
        <v>#VALUE!</v>
      </c>
      <c r="AM855" s="0" t="e">
        <f aca="false">MachThroat(gamma,AL855,AE855)</f>
        <v>#VALUE!</v>
      </c>
      <c r="AN855" s="0" t="e">
        <f aca="false">CN(AM855,CSON,CINC)</f>
        <v>#VALUE!</v>
      </c>
      <c r="AO855" s="0" t="e">
        <f aca="false">DPDT(Constant,AN855,AM855,gamma,AE855,AL855)</f>
        <v>#VALUE!</v>
      </c>
      <c r="AP855" s="0" t="s">
        <v>134</v>
      </c>
      <c r="AQ855" s="0" t="n">
        <f aca="false">Q855+deltaT/2</f>
        <v>8.50499999999986</v>
      </c>
      <c r="AR855" s="0" t="e">
        <f aca="false">pC+deltaT*pdot2/2</f>
        <v>#VALUE!</v>
      </c>
      <c r="AS855" s="0" t="e">
        <f aca="false">hALT1($E$13:$G$1365,AQ855,2)</f>
        <v>#VALUE!</v>
      </c>
      <c r="AT855" s="0" t="e">
        <f aca="false">Veloc($E$13:$G$1365,AQ855,3)</f>
        <v>#VALUE!</v>
      </c>
      <c r="AU855" s="0" t="e">
        <f aca="false">IF(AS855&lt;hT,$G$5+alfa*(AS855-ho),TT)</f>
        <v>#VALUE!</v>
      </c>
      <c r="AV855" s="0" t="e">
        <f aca="false">IF(AS855&lt;hT,pSL*(1/(1+alfa*AF855/($G$5-alfa*ho)))^(go/(Rair*alfa)),pT*EXP(-go*(AF855-hT)/(Rair*TT)))</f>
        <v>#VALUE!</v>
      </c>
      <c r="AW855" s="0" t="e">
        <f aca="false">Mch(AT855,AU855,Rair,gamma)</f>
        <v>#VALUE!</v>
      </c>
      <c r="AX855" s="0" t="e">
        <f aca="false">Cpex(Cp0,AW855,$N$9,$L$13:$M$19)</f>
        <v>#VALUE!</v>
      </c>
      <c r="AY855" s="0" t="e">
        <f aca="false">pex(AV855,AW855,gamma,AX855)</f>
        <v>#VALUE!</v>
      </c>
      <c r="AZ855" s="0" t="e">
        <f aca="false">MachThroat(gamma,AY855,AR855)</f>
        <v>#VALUE!</v>
      </c>
      <c r="BA855" s="0" t="e">
        <f aca="false">CN(AZ855,CSON,CINC)</f>
        <v>#VALUE!</v>
      </c>
      <c r="BB855" s="0" t="e">
        <f aca="false">DPDT(Constant,BA855,AZ855,gamma,AR855,AY855)</f>
        <v>#VALUE!</v>
      </c>
      <c r="BC855" s="0" t="s">
        <v>134</v>
      </c>
      <c r="BD855" s="0" t="n">
        <f aca="false">Q855+deltaT</f>
        <v>8.50999999999986</v>
      </c>
      <c r="BE855" s="0" t="e">
        <f aca="false">pC+deltaT*pdot3</f>
        <v>#VALUE!</v>
      </c>
      <c r="BF855" s="0" t="e">
        <f aca="false">hALT1($E$13:$G$1365,BD855,2)</f>
        <v>#VALUE!</v>
      </c>
      <c r="BG855" s="0" t="e">
        <f aca="false">Veloc($E$13:$G$1365,BD855,3)</f>
        <v>#VALUE!</v>
      </c>
      <c r="BH855" s="0" t="e">
        <f aca="false">IF(BF855&lt;hT,$G$5+alfa*(BF855-ho),TT)</f>
        <v>#VALUE!</v>
      </c>
      <c r="BI855" s="0" t="e">
        <f aca="false">IF(BF855&lt;hT,pSL*(1/(1+alfa*BF855/($G$5-alfa*ho)))^(go/(Rair*alfa)),pT*EXP(-go*(BF855-hT)/(Rair*TT)))</f>
        <v>#VALUE!</v>
      </c>
      <c r="BJ855" s="0" t="e">
        <f aca="false">Mch(BG855,BH855,Rair,gamma)</f>
        <v>#VALUE!</v>
      </c>
      <c r="BK855" s="0" t="e">
        <f aca="false">Cpex(Cp0,BJ855,$N$9,$L$13:$M$19)</f>
        <v>#VALUE!</v>
      </c>
      <c r="BL855" s="0" t="e">
        <f aca="false">pex(BI855,BJ855,gamma,BK855)</f>
        <v>#VALUE!</v>
      </c>
      <c r="BM855" s="0" t="e">
        <f aca="false">MachThroat(gamma,BL855,BE855)</f>
        <v>#VALUE!</v>
      </c>
      <c r="BN855" s="0" t="e">
        <f aca="false">CN(BM855,CSON,CINC)</f>
        <v>#VALUE!</v>
      </c>
      <c r="BO855" s="0" t="e">
        <f aca="false">DPDT(Constant,BN855,BM855,gamma,BE855,BL855)</f>
        <v>#VALUE!</v>
      </c>
      <c r="BP855" s="0" t="e">
        <f aca="false">pC+deltaT*(pdot+2*pdot2+2*pdot3+pdot4)/6</f>
        <v>#VALUE!</v>
      </c>
      <c r="BQ855" s="0" t="s">
        <v>134</v>
      </c>
      <c r="BR855" s="0" t="n">
        <f aca="false">Q855</f>
        <v>8.49999999999986</v>
      </c>
      <c r="BS855" s="0" t="e">
        <f aca="false">R855/144</f>
        <v>#VALUE!</v>
      </c>
      <c r="BT855" s="0" t="e">
        <f aca="false">pX/144</f>
        <v>#VALUE!</v>
      </c>
      <c r="BU855" s="0" t="e">
        <f aca="false">pa/144</f>
        <v>#VALUE!</v>
      </c>
      <c r="BV855" s="11" t="n">
        <f aca="false">BR855</f>
        <v>8.49999999999986</v>
      </c>
      <c r="BW855" s="12" t="e">
        <f aca="false">(pC-pX)/144</f>
        <v>#VALUE!</v>
      </c>
      <c r="BX855" s="0" t="s">
        <v>134</v>
      </c>
      <c r="BZ855" s="0" t="s">
        <v>134</v>
      </c>
      <c r="CA855" s="0" t="s">
        <v>134</v>
      </c>
      <c r="CB855" s="0" t="s">
        <v>134</v>
      </c>
      <c r="CC855" s="0" t="s">
        <v>134</v>
      </c>
      <c r="CD855" s="0" t="s">
        <v>134</v>
      </c>
      <c r="CE855" s="0" t="s">
        <v>134</v>
      </c>
    </row>
    <row r="856" customFormat="false" ht="12.75" hidden="false" customHeight="false" outlineLevel="0" collapsed="false">
      <c r="E856" s="9" t="n">
        <v>8.43</v>
      </c>
      <c r="F856" s="9" t="n">
        <v>7897.04993994888</v>
      </c>
      <c r="G856" s="9" t="n">
        <v>829.040625694017</v>
      </c>
      <c r="Q856" s="0" t="n">
        <f aca="false">Q855+deltaT</f>
        <v>8.50999999999986</v>
      </c>
      <c r="R856" s="0" t="e">
        <f aca="false">BP855</f>
        <v>#VALUE!</v>
      </c>
      <c r="S856" s="0" t="e">
        <f aca="false">hALT1($E$13:$G$1365,Q856,2)</f>
        <v>#VALUE!</v>
      </c>
      <c r="T856" s="0" t="e">
        <f aca="false">Veloc($E$13:$G$1365,Q856,3)</f>
        <v>#VALUE!</v>
      </c>
      <c r="U856" s="0" t="e">
        <f aca="false">IF(S856&lt;hT,$G$5+alfa*(S856-ho),TT)</f>
        <v>#VALUE!</v>
      </c>
      <c r="V856" s="0" t="e">
        <f aca="false">IF(S856&lt;hT,pSL*(1/(1+alfa*S856/($G$5-alfa*ho)))^(go/(Rair*alfa)),pT*EXP(-go*(S856-hT)/(Rair*TT)))</f>
        <v>#VALUE!</v>
      </c>
      <c r="W856" s="0" t="e">
        <f aca="false">Mch(T856,U856,Rair,gamma)</f>
        <v>#VALUE!</v>
      </c>
      <c r="X856" s="0" t="e">
        <f aca="false">Cpex(Cp0,W856,$N$9,$L$13:$M$19)</f>
        <v>#VALUE!</v>
      </c>
      <c r="Y856" s="0" t="e">
        <f aca="false">pex(V856,W856,gamma,X856)</f>
        <v>#VALUE!</v>
      </c>
      <c r="Z856" s="0" t="e">
        <f aca="false">MachThroat(gamma,Y856,R856)</f>
        <v>#VALUE!</v>
      </c>
      <c r="AA856" s="0" t="e">
        <f aca="false">CN(Z856,CSON,CINC)</f>
        <v>#VALUE!</v>
      </c>
      <c r="AB856" s="0" t="e">
        <f aca="false">DPDT(Constant,AA856,Z856,gamma,R856,Y856)</f>
        <v>#VALUE!</v>
      </c>
      <c r="AC856" s="0" t="s">
        <v>134</v>
      </c>
      <c r="AD856" s="0" t="n">
        <f aca="false">Q856+deltaT/2</f>
        <v>8.51499999999986</v>
      </c>
      <c r="AE856" s="0" t="e">
        <f aca="false">pC+deltaT*pdot/2</f>
        <v>#VALUE!</v>
      </c>
      <c r="AF856" s="0" t="e">
        <f aca="false">hALT1($E$13:$G$1365,AD856,2)</f>
        <v>#VALUE!</v>
      </c>
      <c r="AG856" s="0" t="e">
        <f aca="false">Veloc($E$13:$G$1365,AD856,3)</f>
        <v>#VALUE!</v>
      </c>
      <c r="AH856" s="0" t="e">
        <f aca="false">IF(AF856&lt;hT,$G$5+alfa*(AF856-ho),TT)</f>
        <v>#VALUE!</v>
      </c>
      <c r="AI856" s="0" t="e">
        <f aca="false">IF(AF856&lt;hT,pSL*(1/(1+alfa*AF856/($G$5-alfa*ho)))^(go/(Rair*alfa)),pT*EXP(-go*(AF856-hT)/(Rair*TT)))</f>
        <v>#VALUE!</v>
      </c>
      <c r="AJ856" s="0" t="e">
        <f aca="false">Mch(AG856,AH856,Rair,gamma)</f>
        <v>#VALUE!</v>
      </c>
      <c r="AK856" s="0" t="e">
        <f aca="false">Cpex(Cp0,AJ856,$N$9,$L$13:$M$19)</f>
        <v>#VALUE!</v>
      </c>
      <c r="AL856" s="0" t="e">
        <f aca="false">pex(AI856,AJ856,gamma,AK856)</f>
        <v>#VALUE!</v>
      </c>
      <c r="AM856" s="0" t="e">
        <f aca="false">MachThroat(gamma,AL856,AE856)</f>
        <v>#VALUE!</v>
      </c>
      <c r="AN856" s="0" t="e">
        <f aca="false">CN(AM856,CSON,CINC)</f>
        <v>#VALUE!</v>
      </c>
      <c r="AO856" s="0" t="e">
        <f aca="false">DPDT(Constant,AN856,AM856,gamma,AE856,AL856)</f>
        <v>#VALUE!</v>
      </c>
      <c r="AP856" s="0" t="s">
        <v>134</v>
      </c>
      <c r="AQ856" s="0" t="n">
        <f aca="false">Q856+deltaT/2</f>
        <v>8.51499999999986</v>
      </c>
      <c r="AR856" s="0" t="e">
        <f aca="false">pC+deltaT*pdot2/2</f>
        <v>#VALUE!</v>
      </c>
      <c r="AS856" s="0" t="e">
        <f aca="false">hALT1($E$13:$G$1365,AQ856,2)</f>
        <v>#VALUE!</v>
      </c>
      <c r="AT856" s="0" t="e">
        <f aca="false">Veloc($E$13:$G$1365,AQ856,3)</f>
        <v>#VALUE!</v>
      </c>
      <c r="AU856" s="0" t="e">
        <f aca="false">IF(AS856&lt;hT,$G$5+alfa*(AS856-ho),TT)</f>
        <v>#VALUE!</v>
      </c>
      <c r="AV856" s="0" t="e">
        <f aca="false">IF(AS856&lt;hT,pSL*(1/(1+alfa*AF856/($G$5-alfa*ho)))^(go/(Rair*alfa)),pT*EXP(-go*(AF856-hT)/(Rair*TT)))</f>
        <v>#VALUE!</v>
      </c>
      <c r="AW856" s="0" t="e">
        <f aca="false">Mch(AT856,AU856,Rair,gamma)</f>
        <v>#VALUE!</v>
      </c>
      <c r="AX856" s="0" t="e">
        <f aca="false">Cpex(Cp0,AW856,$N$9,$L$13:$M$19)</f>
        <v>#VALUE!</v>
      </c>
      <c r="AY856" s="0" t="e">
        <f aca="false">pex(AV856,AW856,gamma,AX856)</f>
        <v>#VALUE!</v>
      </c>
      <c r="AZ856" s="0" t="e">
        <f aca="false">MachThroat(gamma,AY856,AR856)</f>
        <v>#VALUE!</v>
      </c>
      <c r="BA856" s="0" t="e">
        <f aca="false">CN(AZ856,CSON,CINC)</f>
        <v>#VALUE!</v>
      </c>
      <c r="BB856" s="0" t="e">
        <f aca="false">DPDT(Constant,BA856,AZ856,gamma,AR856,AY856)</f>
        <v>#VALUE!</v>
      </c>
      <c r="BC856" s="0" t="s">
        <v>134</v>
      </c>
      <c r="BD856" s="0" t="n">
        <f aca="false">Q856+deltaT</f>
        <v>8.51999999999986</v>
      </c>
      <c r="BE856" s="0" t="e">
        <f aca="false">pC+deltaT*pdot3</f>
        <v>#VALUE!</v>
      </c>
      <c r="BF856" s="0" t="e">
        <f aca="false">hALT1($E$13:$G$1365,BD856,2)</f>
        <v>#VALUE!</v>
      </c>
      <c r="BG856" s="0" t="e">
        <f aca="false">Veloc($E$13:$G$1365,BD856,3)</f>
        <v>#VALUE!</v>
      </c>
      <c r="BH856" s="0" t="e">
        <f aca="false">IF(BF856&lt;hT,$G$5+alfa*(BF856-ho),TT)</f>
        <v>#VALUE!</v>
      </c>
      <c r="BI856" s="0" t="e">
        <f aca="false">IF(BF856&lt;hT,pSL*(1/(1+alfa*BF856/($G$5-alfa*ho)))^(go/(Rair*alfa)),pT*EXP(-go*(BF856-hT)/(Rair*TT)))</f>
        <v>#VALUE!</v>
      </c>
      <c r="BJ856" s="0" t="e">
        <f aca="false">Mch(BG856,BH856,Rair,gamma)</f>
        <v>#VALUE!</v>
      </c>
      <c r="BK856" s="0" t="e">
        <f aca="false">Cpex(Cp0,BJ856,$N$9,$L$13:$M$19)</f>
        <v>#VALUE!</v>
      </c>
      <c r="BL856" s="0" t="e">
        <f aca="false">pex(BI856,BJ856,gamma,BK856)</f>
        <v>#VALUE!</v>
      </c>
      <c r="BM856" s="0" t="e">
        <f aca="false">MachThroat(gamma,BL856,BE856)</f>
        <v>#VALUE!</v>
      </c>
      <c r="BN856" s="0" t="e">
        <f aca="false">CN(BM856,CSON,CINC)</f>
        <v>#VALUE!</v>
      </c>
      <c r="BO856" s="0" t="e">
        <f aca="false">DPDT(Constant,BN856,BM856,gamma,BE856,BL856)</f>
        <v>#VALUE!</v>
      </c>
      <c r="BP856" s="0" t="e">
        <f aca="false">pC+deltaT*(pdot+2*pdot2+2*pdot3+pdot4)/6</f>
        <v>#VALUE!</v>
      </c>
      <c r="BQ856" s="0" t="s">
        <v>134</v>
      </c>
      <c r="BR856" s="0" t="n">
        <f aca="false">Q856</f>
        <v>8.50999999999986</v>
      </c>
      <c r="BS856" s="0" t="e">
        <f aca="false">R856/144</f>
        <v>#VALUE!</v>
      </c>
      <c r="BT856" s="0" t="e">
        <f aca="false">pX/144</f>
        <v>#VALUE!</v>
      </c>
      <c r="BU856" s="0" t="e">
        <f aca="false">pa/144</f>
        <v>#VALUE!</v>
      </c>
      <c r="BV856" s="11" t="n">
        <f aca="false">BR856</f>
        <v>8.50999999999986</v>
      </c>
      <c r="BW856" s="12" t="e">
        <f aca="false">(pC-pX)/144</f>
        <v>#VALUE!</v>
      </c>
      <c r="BX856" s="0" t="s">
        <v>134</v>
      </c>
      <c r="BZ856" s="0" t="s">
        <v>134</v>
      </c>
      <c r="CA856" s="0" t="s">
        <v>134</v>
      </c>
      <c r="CB856" s="0" t="s">
        <v>134</v>
      </c>
      <c r="CC856" s="0" t="s">
        <v>134</v>
      </c>
      <c r="CD856" s="0" t="s">
        <v>134</v>
      </c>
      <c r="CE856" s="0" t="s">
        <v>134</v>
      </c>
    </row>
    <row r="857" customFormat="false" ht="12.75" hidden="false" customHeight="false" outlineLevel="0" collapsed="false">
      <c r="E857" s="9" t="n">
        <v>8.44</v>
      </c>
      <c r="F857" s="9" t="n">
        <v>7905.33679249861</v>
      </c>
      <c r="G857" s="9" t="n">
        <v>828.330003275171</v>
      </c>
      <c r="Q857" s="0" t="n">
        <f aca="false">Q856+deltaT</f>
        <v>8.51999999999986</v>
      </c>
      <c r="R857" s="0" t="e">
        <f aca="false">BP856</f>
        <v>#VALUE!</v>
      </c>
      <c r="S857" s="0" t="e">
        <f aca="false">hALT1($E$13:$G$1365,Q857,2)</f>
        <v>#VALUE!</v>
      </c>
      <c r="T857" s="0" t="e">
        <f aca="false">Veloc($E$13:$G$1365,Q857,3)</f>
        <v>#VALUE!</v>
      </c>
      <c r="U857" s="0" t="e">
        <f aca="false">IF(S857&lt;hT,$G$5+alfa*(S857-ho),TT)</f>
        <v>#VALUE!</v>
      </c>
      <c r="V857" s="0" t="e">
        <f aca="false">IF(S857&lt;hT,pSL*(1/(1+alfa*S857/($G$5-alfa*ho)))^(go/(Rair*alfa)),pT*EXP(-go*(S857-hT)/(Rair*TT)))</f>
        <v>#VALUE!</v>
      </c>
      <c r="W857" s="0" t="e">
        <f aca="false">Mch(T857,U857,Rair,gamma)</f>
        <v>#VALUE!</v>
      </c>
      <c r="X857" s="0" t="e">
        <f aca="false">Cpex(Cp0,W857,$N$9,$L$13:$M$19)</f>
        <v>#VALUE!</v>
      </c>
      <c r="Y857" s="0" t="e">
        <f aca="false">pex(V857,W857,gamma,X857)</f>
        <v>#VALUE!</v>
      </c>
      <c r="Z857" s="0" t="e">
        <f aca="false">MachThroat(gamma,Y857,R857)</f>
        <v>#VALUE!</v>
      </c>
      <c r="AA857" s="0" t="e">
        <f aca="false">CN(Z857,CSON,CINC)</f>
        <v>#VALUE!</v>
      </c>
      <c r="AB857" s="0" t="e">
        <f aca="false">DPDT(Constant,AA857,Z857,gamma,R857,Y857)</f>
        <v>#VALUE!</v>
      </c>
      <c r="AC857" s="0" t="s">
        <v>134</v>
      </c>
      <c r="AD857" s="0" t="n">
        <f aca="false">Q857+deltaT/2</f>
        <v>8.52499999999986</v>
      </c>
      <c r="AE857" s="0" t="e">
        <f aca="false">pC+deltaT*pdot/2</f>
        <v>#VALUE!</v>
      </c>
      <c r="AF857" s="0" t="e">
        <f aca="false">hALT1($E$13:$G$1365,AD857,2)</f>
        <v>#VALUE!</v>
      </c>
      <c r="AG857" s="0" t="e">
        <f aca="false">Veloc($E$13:$G$1365,AD857,3)</f>
        <v>#VALUE!</v>
      </c>
      <c r="AH857" s="0" t="e">
        <f aca="false">IF(AF857&lt;hT,$G$5+alfa*(AF857-ho),TT)</f>
        <v>#VALUE!</v>
      </c>
      <c r="AI857" s="0" t="e">
        <f aca="false">IF(AF857&lt;hT,pSL*(1/(1+alfa*AF857/($G$5-alfa*ho)))^(go/(Rair*alfa)),pT*EXP(-go*(AF857-hT)/(Rair*TT)))</f>
        <v>#VALUE!</v>
      </c>
      <c r="AJ857" s="0" t="e">
        <f aca="false">Mch(AG857,AH857,Rair,gamma)</f>
        <v>#VALUE!</v>
      </c>
      <c r="AK857" s="0" t="e">
        <f aca="false">Cpex(Cp0,AJ857,$N$9,$L$13:$M$19)</f>
        <v>#VALUE!</v>
      </c>
      <c r="AL857" s="0" t="e">
        <f aca="false">pex(AI857,AJ857,gamma,AK857)</f>
        <v>#VALUE!</v>
      </c>
      <c r="AM857" s="0" t="e">
        <f aca="false">MachThroat(gamma,AL857,AE857)</f>
        <v>#VALUE!</v>
      </c>
      <c r="AN857" s="0" t="e">
        <f aca="false">CN(AM857,CSON,CINC)</f>
        <v>#VALUE!</v>
      </c>
      <c r="AO857" s="0" t="e">
        <f aca="false">DPDT(Constant,AN857,AM857,gamma,AE857,AL857)</f>
        <v>#VALUE!</v>
      </c>
      <c r="AP857" s="0" t="s">
        <v>134</v>
      </c>
      <c r="AQ857" s="0" t="n">
        <f aca="false">Q857+deltaT/2</f>
        <v>8.52499999999986</v>
      </c>
      <c r="AR857" s="0" t="e">
        <f aca="false">pC+deltaT*pdot2/2</f>
        <v>#VALUE!</v>
      </c>
      <c r="AS857" s="0" t="e">
        <f aca="false">hALT1($E$13:$G$1365,AQ857,2)</f>
        <v>#VALUE!</v>
      </c>
      <c r="AT857" s="0" t="e">
        <f aca="false">Veloc($E$13:$G$1365,AQ857,3)</f>
        <v>#VALUE!</v>
      </c>
      <c r="AU857" s="0" t="e">
        <f aca="false">IF(AS857&lt;hT,$G$5+alfa*(AS857-ho),TT)</f>
        <v>#VALUE!</v>
      </c>
      <c r="AV857" s="0" t="e">
        <f aca="false">IF(AS857&lt;hT,pSL*(1/(1+alfa*AF857/($G$5-alfa*ho)))^(go/(Rair*alfa)),pT*EXP(-go*(AF857-hT)/(Rair*TT)))</f>
        <v>#VALUE!</v>
      </c>
      <c r="AW857" s="0" t="e">
        <f aca="false">Mch(AT857,AU857,Rair,gamma)</f>
        <v>#VALUE!</v>
      </c>
      <c r="AX857" s="0" t="e">
        <f aca="false">Cpex(Cp0,AW857,$N$9,$L$13:$M$19)</f>
        <v>#VALUE!</v>
      </c>
      <c r="AY857" s="0" t="e">
        <f aca="false">pex(AV857,AW857,gamma,AX857)</f>
        <v>#VALUE!</v>
      </c>
      <c r="AZ857" s="0" t="e">
        <f aca="false">MachThroat(gamma,AY857,AR857)</f>
        <v>#VALUE!</v>
      </c>
      <c r="BA857" s="0" t="e">
        <f aca="false">CN(AZ857,CSON,CINC)</f>
        <v>#VALUE!</v>
      </c>
      <c r="BB857" s="0" t="e">
        <f aca="false">DPDT(Constant,BA857,AZ857,gamma,AR857,AY857)</f>
        <v>#VALUE!</v>
      </c>
      <c r="BC857" s="0" t="s">
        <v>134</v>
      </c>
      <c r="BD857" s="0" t="n">
        <f aca="false">Q857+deltaT</f>
        <v>8.52999999999986</v>
      </c>
      <c r="BE857" s="0" t="e">
        <f aca="false">pC+deltaT*pdot3</f>
        <v>#VALUE!</v>
      </c>
      <c r="BF857" s="0" t="e">
        <f aca="false">hALT1($E$13:$G$1365,BD857,2)</f>
        <v>#VALUE!</v>
      </c>
      <c r="BG857" s="0" t="e">
        <f aca="false">Veloc($E$13:$G$1365,BD857,3)</f>
        <v>#VALUE!</v>
      </c>
      <c r="BH857" s="0" t="e">
        <f aca="false">IF(BF857&lt;hT,$G$5+alfa*(BF857-ho),TT)</f>
        <v>#VALUE!</v>
      </c>
      <c r="BI857" s="0" t="e">
        <f aca="false">IF(BF857&lt;hT,pSL*(1/(1+alfa*BF857/($G$5-alfa*ho)))^(go/(Rair*alfa)),pT*EXP(-go*(BF857-hT)/(Rair*TT)))</f>
        <v>#VALUE!</v>
      </c>
      <c r="BJ857" s="0" t="e">
        <f aca="false">Mch(BG857,BH857,Rair,gamma)</f>
        <v>#VALUE!</v>
      </c>
      <c r="BK857" s="0" t="e">
        <f aca="false">Cpex(Cp0,BJ857,$N$9,$L$13:$M$19)</f>
        <v>#VALUE!</v>
      </c>
      <c r="BL857" s="0" t="e">
        <f aca="false">pex(BI857,BJ857,gamma,BK857)</f>
        <v>#VALUE!</v>
      </c>
      <c r="BM857" s="0" t="e">
        <f aca="false">MachThroat(gamma,BL857,BE857)</f>
        <v>#VALUE!</v>
      </c>
      <c r="BN857" s="0" t="e">
        <f aca="false">CN(BM857,CSON,CINC)</f>
        <v>#VALUE!</v>
      </c>
      <c r="BO857" s="0" t="e">
        <f aca="false">DPDT(Constant,BN857,BM857,gamma,BE857,BL857)</f>
        <v>#VALUE!</v>
      </c>
      <c r="BP857" s="0" t="e">
        <f aca="false">pC+deltaT*(pdot+2*pdot2+2*pdot3+pdot4)/6</f>
        <v>#VALUE!</v>
      </c>
      <c r="BQ857" s="0" t="s">
        <v>134</v>
      </c>
      <c r="BR857" s="0" t="n">
        <f aca="false">Q857</f>
        <v>8.51999999999986</v>
      </c>
      <c r="BS857" s="0" t="e">
        <f aca="false">R857/144</f>
        <v>#VALUE!</v>
      </c>
      <c r="BT857" s="0" t="e">
        <f aca="false">pX/144</f>
        <v>#VALUE!</v>
      </c>
      <c r="BU857" s="0" t="e">
        <f aca="false">pa/144</f>
        <v>#VALUE!</v>
      </c>
      <c r="BV857" s="11" t="n">
        <f aca="false">BR857</f>
        <v>8.51999999999986</v>
      </c>
      <c r="BW857" s="12" t="e">
        <f aca="false">(pC-pX)/144</f>
        <v>#VALUE!</v>
      </c>
      <c r="BX857" s="0" t="s">
        <v>134</v>
      </c>
      <c r="BZ857" s="0" t="s">
        <v>134</v>
      </c>
      <c r="CA857" s="0" t="s">
        <v>134</v>
      </c>
      <c r="CB857" s="0" t="s">
        <v>134</v>
      </c>
      <c r="CC857" s="0" t="s">
        <v>134</v>
      </c>
      <c r="CD857" s="0" t="s">
        <v>134</v>
      </c>
      <c r="CE857" s="0" t="s">
        <v>134</v>
      </c>
    </row>
    <row r="858" customFormat="false" ht="12.75" hidden="false" customHeight="false" outlineLevel="0" collapsed="false">
      <c r="E858" s="9" t="n">
        <v>8.45</v>
      </c>
      <c r="F858" s="9" t="n">
        <v>7913.61654239248</v>
      </c>
      <c r="G858" s="9" t="n">
        <v>827.620094284944</v>
      </c>
      <c r="Q858" s="0" t="n">
        <f aca="false">Q857+deltaT</f>
        <v>8.52999999999986</v>
      </c>
      <c r="R858" s="0" t="e">
        <f aca="false">BP857</f>
        <v>#VALUE!</v>
      </c>
      <c r="S858" s="0" t="e">
        <f aca="false">hALT1($E$13:$G$1365,Q858,2)</f>
        <v>#VALUE!</v>
      </c>
      <c r="T858" s="0" t="e">
        <f aca="false">Veloc($E$13:$G$1365,Q858,3)</f>
        <v>#VALUE!</v>
      </c>
      <c r="U858" s="0" t="e">
        <f aca="false">IF(S858&lt;hT,$G$5+alfa*(S858-ho),TT)</f>
        <v>#VALUE!</v>
      </c>
      <c r="V858" s="0" t="e">
        <f aca="false">IF(S858&lt;hT,pSL*(1/(1+alfa*S858/($G$5-alfa*ho)))^(go/(Rair*alfa)),pT*EXP(-go*(S858-hT)/(Rair*TT)))</f>
        <v>#VALUE!</v>
      </c>
      <c r="W858" s="0" t="e">
        <f aca="false">Mch(T858,U858,Rair,gamma)</f>
        <v>#VALUE!</v>
      </c>
      <c r="X858" s="0" t="e">
        <f aca="false">Cpex(Cp0,W858,$N$9,$L$13:$M$19)</f>
        <v>#VALUE!</v>
      </c>
      <c r="Y858" s="0" t="e">
        <f aca="false">pex(V858,W858,gamma,X858)</f>
        <v>#VALUE!</v>
      </c>
      <c r="Z858" s="0" t="e">
        <f aca="false">MachThroat(gamma,Y858,R858)</f>
        <v>#VALUE!</v>
      </c>
      <c r="AA858" s="0" t="e">
        <f aca="false">CN(Z858,CSON,CINC)</f>
        <v>#VALUE!</v>
      </c>
      <c r="AB858" s="0" t="e">
        <f aca="false">DPDT(Constant,AA858,Z858,gamma,R858,Y858)</f>
        <v>#VALUE!</v>
      </c>
      <c r="AC858" s="0" t="s">
        <v>134</v>
      </c>
      <c r="AD858" s="0" t="n">
        <f aca="false">Q858+deltaT/2</f>
        <v>8.53499999999986</v>
      </c>
      <c r="AE858" s="0" t="e">
        <f aca="false">pC+deltaT*pdot/2</f>
        <v>#VALUE!</v>
      </c>
      <c r="AF858" s="0" t="e">
        <f aca="false">hALT1($E$13:$G$1365,AD858,2)</f>
        <v>#VALUE!</v>
      </c>
      <c r="AG858" s="0" t="e">
        <f aca="false">Veloc($E$13:$G$1365,AD858,3)</f>
        <v>#VALUE!</v>
      </c>
      <c r="AH858" s="0" t="e">
        <f aca="false">IF(AF858&lt;hT,$G$5+alfa*(AF858-ho),TT)</f>
        <v>#VALUE!</v>
      </c>
      <c r="AI858" s="0" t="e">
        <f aca="false">IF(AF858&lt;hT,pSL*(1/(1+alfa*AF858/($G$5-alfa*ho)))^(go/(Rair*alfa)),pT*EXP(-go*(AF858-hT)/(Rair*TT)))</f>
        <v>#VALUE!</v>
      </c>
      <c r="AJ858" s="0" t="e">
        <f aca="false">Mch(AG858,AH858,Rair,gamma)</f>
        <v>#VALUE!</v>
      </c>
      <c r="AK858" s="0" t="e">
        <f aca="false">Cpex(Cp0,AJ858,$N$9,$L$13:$M$19)</f>
        <v>#VALUE!</v>
      </c>
      <c r="AL858" s="0" t="e">
        <f aca="false">pex(AI858,AJ858,gamma,AK858)</f>
        <v>#VALUE!</v>
      </c>
      <c r="AM858" s="0" t="e">
        <f aca="false">MachThroat(gamma,AL858,AE858)</f>
        <v>#VALUE!</v>
      </c>
      <c r="AN858" s="0" t="e">
        <f aca="false">CN(AM858,CSON,CINC)</f>
        <v>#VALUE!</v>
      </c>
      <c r="AO858" s="0" t="e">
        <f aca="false">DPDT(Constant,AN858,AM858,gamma,AE858,AL858)</f>
        <v>#VALUE!</v>
      </c>
      <c r="AP858" s="0" t="s">
        <v>134</v>
      </c>
      <c r="AQ858" s="0" t="n">
        <f aca="false">Q858+deltaT/2</f>
        <v>8.53499999999986</v>
      </c>
      <c r="AR858" s="0" t="e">
        <f aca="false">pC+deltaT*pdot2/2</f>
        <v>#VALUE!</v>
      </c>
      <c r="AS858" s="0" t="e">
        <f aca="false">hALT1($E$13:$G$1365,AQ858,2)</f>
        <v>#VALUE!</v>
      </c>
      <c r="AT858" s="0" t="e">
        <f aca="false">Veloc($E$13:$G$1365,AQ858,3)</f>
        <v>#VALUE!</v>
      </c>
      <c r="AU858" s="0" t="e">
        <f aca="false">IF(AS858&lt;hT,$G$5+alfa*(AS858-ho),TT)</f>
        <v>#VALUE!</v>
      </c>
      <c r="AV858" s="0" t="e">
        <f aca="false">IF(AS858&lt;hT,pSL*(1/(1+alfa*AF858/($G$5-alfa*ho)))^(go/(Rair*alfa)),pT*EXP(-go*(AF858-hT)/(Rair*TT)))</f>
        <v>#VALUE!</v>
      </c>
      <c r="AW858" s="0" t="e">
        <f aca="false">Mch(AT858,AU858,Rair,gamma)</f>
        <v>#VALUE!</v>
      </c>
      <c r="AX858" s="0" t="e">
        <f aca="false">Cpex(Cp0,AW858,$N$9,$L$13:$M$19)</f>
        <v>#VALUE!</v>
      </c>
      <c r="AY858" s="0" t="e">
        <f aca="false">pex(AV858,AW858,gamma,AX858)</f>
        <v>#VALUE!</v>
      </c>
      <c r="AZ858" s="0" t="e">
        <f aca="false">MachThroat(gamma,AY858,AR858)</f>
        <v>#VALUE!</v>
      </c>
      <c r="BA858" s="0" t="e">
        <f aca="false">CN(AZ858,CSON,CINC)</f>
        <v>#VALUE!</v>
      </c>
      <c r="BB858" s="0" t="e">
        <f aca="false">DPDT(Constant,BA858,AZ858,gamma,AR858,AY858)</f>
        <v>#VALUE!</v>
      </c>
      <c r="BC858" s="0" t="s">
        <v>134</v>
      </c>
      <c r="BD858" s="0" t="n">
        <f aca="false">Q858+deltaT</f>
        <v>8.53999999999986</v>
      </c>
      <c r="BE858" s="0" t="e">
        <f aca="false">pC+deltaT*pdot3</f>
        <v>#VALUE!</v>
      </c>
      <c r="BF858" s="0" t="e">
        <f aca="false">hALT1($E$13:$G$1365,BD858,2)</f>
        <v>#VALUE!</v>
      </c>
      <c r="BG858" s="0" t="e">
        <f aca="false">Veloc($E$13:$G$1365,BD858,3)</f>
        <v>#VALUE!</v>
      </c>
      <c r="BH858" s="0" t="e">
        <f aca="false">IF(BF858&lt;hT,$G$5+alfa*(BF858-ho),TT)</f>
        <v>#VALUE!</v>
      </c>
      <c r="BI858" s="0" t="e">
        <f aca="false">IF(BF858&lt;hT,pSL*(1/(1+alfa*BF858/($G$5-alfa*ho)))^(go/(Rair*alfa)),pT*EXP(-go*(BF858-hT)/(Rair*TT)))</f>
        <v>#VALUE!</v>
      </c>
      <c r="BJ858" s="0" t="e">
        <f aca="false">Mch(BG858,BH858,Rair,gamma)</f>
        <v>#VALUE!</v>
      </c>
      <c r="BK858" s="0" t="e">
        <f aca="false">Cpex(Cp0,BJ858,$N$9,$L$13:$M$19)</f>
        <v>#VALUE!</v>
      </c>
      <c r="BL858" s="0" t="e">
        <f aca="false">pex(BI858,BJ858,gamma,BK858)</f>
        <v>#VALUE!</v>
      </c>
      <c r="BM858" s="0" t="e">
        <f aca="false">MachThroat(gamma,BL858,BE858)</f>
        <v>#VALUE!</v>
      </c>
      <c r="BN858" s="0" t="e">
        <f aca="false">CN(BM858,CSON,CINC)</f>
        <v>#VALUE!</v>
      </c>
      <c r="BO858" s="0" t="e">
        <f aca="false">DPDT(Constant,BN858,BM858,gamma,BE858,BL858)</f>
        <v>#VALUE!</v>
      </c>
      <c r="BP858" s="0" t="e">
        <f aca="false">pC+deltaT*(pdot+2*pdot2+2*pdot3+pdot4)/6</f>
        <v>#VALUE!</v>
      </c>
      <c r="BQ858" s="0" t="s">
        <v>134</v>
      </c>
      <c r="BR858" s="0" t="n">
        <f aca="false">Q858</f>
        <v>8.52999999999986</v>
      </c>
      <c r="BS858" s="0" t="e">
        <f aca="false">R858/144</f>
        <v>#VALUE!</v>
      </c>
      <c r="BT858" s="0" t="e">
        <f aca="false">pX/144</f>
        <v>#VALUE!</v>
      </c>
      <c r="BU858" s="0" t="e">
        <f aca="false">pa/144</f>
        <v>#VALUE!</v>
      </c>
      <c r="BV858" s="11" t="n">
        <f aca="false">BR858</f>
        <v>8.52999999999986</v>
      </c>
      <c r="BW858" s="12" t="e">
        <f aca="false">(pC-pX)/144</f>
        <v>#VALUE!</v>
      </c>
      <c r="BX858" s="0" t="s">
        <v>134</v>
      </c>
      <c r="BZ858" s="0" t="s">
        <v>134</v>
      </c>
      <c r="CA858" s="0" t="s">
        <v>134</v>
      </c>
      <c r="CB858" s="0" t="s">
        <v>134</v>
      </c>
      <c r="CC858" s="0" t="s">
        <v>134</v>
      </c>
      <c r="CD858" s="0" t="s">
        <v>134</v>
      </c>
      <c r="CE858" s="0" t="s">
        <v>134</v>
      </c>
    </row>
    <row r="859" customFormat="false" ht="12.75" hidden="false" customHeight="false" outlineLevel="0" collapsed="false">
      <c r="E859" s="9" t="n">
        <v>8.46</v>
      </c>
      <c r="F859" s="9" t="n">
        <v>7921.88919675764</v>
      </c>
      <c r="G859" s="9" t="n">
        <v>826.910897295265</v>
      </c>
      <c r="Q859" s="0" t="n">
        <f aca="false">Q858+deltaT</f>
        <v>8.53999999999986</v>
      </c>
      <c r="R859" s="0" t="e">
        <f aca="false">BP858</f>
        <v>#VALUE!</v>
      </c>
      <c r="S859" s="0" t="e">
        <f aca="false">hALT1($E$13:$G$1365,Q859,2)</f>
        <v>#VALUE!</v>
      </c>
      <c r="T859" s="0" t="e">
        <f aca="false">Veloc($E$13:$G$1365,Q859,3)</f>
        <v>#VALUE!</v>
      </c>
      <c r="U859" s="0" t="e">
        <f aca="false">IF(S859&lt;hT,$G$5+alfa*(S859-ho),TT)</f>
        <v>#VALUE!</v>
      </c>
      <c r="V859" s="0" t="e">
        <f aca="false">IF(S859&lt;hT,pSL*(1/(1+alfa*S859/($G$5-alfa*ho)))^(go/(Rair*alfa)),pT*EXP(-go*(S859-hT)/(Rair*TT)))</f>
        <v>#VALUE!</v>
      </c>
      <c r="W859" s="0" t="e">
        <f aca="false">Mch(T859,U859,Rair,gamma)</f>
        <v>#VALUE!</v>
      </c>
      <c r="X859" s="0" t="e">
        <f aca="false">Cpex(Cp0,W859,$N$9,$L$13:$M$19)</f>
        <v>#VALUE!</v>
      </c>
      <c r="Y859" s="0" t="e">
        <f aca="false">pex(V859,W859,gamma,X859)</f>
        <v>#VALUE!</v>
      </c>
      <c r="Z859" s="0" t="e">
        <f aca="false">MachThroat(gamma,Y859,R859)</f>
        <v>#VALUE!</v>
      </c>
      <c r="AA859" s="0" t="e">
        <f aca="false">CN(Z859,CSON,CINC)</f>
        <v>#VALUE!</v>
      </c>
      <c r="AB859" s="0" t="e">
        <f aca="false">DPDT(Constant,AA859,Z859,gamma,R859,Y859)</f>
        <v>#VALUE!</v>
      </c>
      <c r="AC859" s="0" t="s">
        <v>134</v>
      </c>
      <c r="AD859" s="0" t="n">
        <f aca="false">Q859+deltaT/2</f>
        <v>8.54499999999986</v>
      </c>
      <c r="AE859" s="0" t="e">
        <f aca="false">pC+deltaT*pdot/2</f>
        <v>#VALUE!</v>
      </c>
      <c r="AF859" s="0" t="e">
        <f aca="false">hALT1($E$13:$G$1365,AD859,2)</f>
        <v>#VALUE!</v>
      </c>
      <c r="AG859" s="0" t="e">
        <f aca="false">Veloc($E$13:$G$1365,AD859,3)</f>
        <v>#VALUE!</v>
      </c>
      <c r="AH859" s="0" t="e">
        <f aca="false">IF(AF859&lt;hT,$G$5+alfa*(AF859-ho),TT)</f>
        <v>#VALUE!</v>
      </c>
      <c r="AI859" s="0" t="e">
        <f aca="false">IF(AF859&lt;hT,pSL*(1/(1+alfa*AF859/($G$5-alfa*ho)))^(go/(Rair*alfa)),pT*EXP(-go*(AF859-hT)/(Rair*TT)))</f>
        <v>#VALUE!</v>
      </c>
      <c r="AJ859" s="0" t="e">
        <f aca="false">Mch(AG859,AH859,Rair,gamma)</f>
        <v>#VALUE!</v>
      </c>
      <c r="AK859" s="0" t="e">
        <f aca="false">Cpex(Cp0,AJ859,$N$9,$L$13:$M$19)</f>
        <v>#VALUE!</v>
      </c>
      <c r="AL859" s="0" t="e">
        <f aca="false">pex(AI859,AJ859,gamma,AK859)</f>
        <v>#VALUE!</v>
      </c>
      <c r="AM859" s="0" t="e">
        <f aca="false">MachThroat(gamma,AL859,AE859)</f>
        <v>#VALUE!</v>
      </c>
      <c r="AN859" s="0" t="e">
        <f aca="false">CN(AM859,CSON,CINC)</f>
        <v>#VALUE!</v>
      </c>
      <c r="AO859" s="0" t="e">
        <f aca="false">DPDT(Constant,AN859,AM859,gamma,AE859,AL859)</f>
        <v>#VALUE!</v>
      </c>
      <c r="AP859" s="0" t="s">
        <v>134</v>
      </c>
      <c r="AQ859" s="0" t="n">
        <f aca="false">Q859+deltaT/2</f>
        <v>8.54499999999986</v>
      </c>
      <c r="AR859" s="0" t="e">
        <f aca="false">pC+deltaT*pdot2/2</f>
        <v>#VALUE!</v>
      </c>
      <c r="AS859" s="0" t="e">
        <f aca="false">hALT1($E$13:$G$1365,AQ859,2)</f>
        <v>#VALUE!</v>
      </c>
      <c r="AT859" s="0" t="e">
        <f aca="false">Veloc($E$13:$G$1365,AQ859,3)</f>
        <v>#VALUE!</v>
      </c>
      <c r="AU859" s="0" t="e">
        <f aca="false">IF(AS859&lt;hT,$G$5+alfa*(AS859-ho),TT)</f>
        <v>#VALUE!</v>
      </c>
      <c r="AV859" s="0" t="e">
        <f aca="false">IF(AS859&lt;hT,pSL*(1/(1+alfa*AF859/($G$5-alfa*ho)))^(go/(Rair*alfa)),pT*EXP(-go*(AF859-hT)/(Rair*TT)))</f>
        <v>#VALUE!</v>
      </c>
      <c r="AW859" s="0" t="e">
        <f aca="false">Mch(AT859,AU859,Rair,gamma)</f>
        <v>#VALUE!</v>
      </c>
      <c r="AX859" s="0" t="e">
        <f aca="false">Cpex(Cp0,AW859,$N$9,$L$13:$M$19)</f>
        <v>#VALUE!</v>
      </c>
      <c r="AY859" s="0" t="e">
        <f aca="false">pex(AV859,AW859,gamma,AX859)</f>
        <v>#VALUE!</v>
      </c>
      <c r="AZ859" s="0" t="e">
        <f aca="false">MachThroat(gamma,AY859,AR859)</f>
        <v>#VALUE!</v>
      </c>
      <c r="BA859" s="0" t="e">
        <f aca="false">CN(AZ859,CSON,CINC)</f>
        <v>#VALUE!</v>
      </c>
      <c r="BB859" s="0" t="e">
        <f aca="false">DPDT(Constant,BA859,AZ859,gamma,AR859,AY859)</f>
        <v>#VALUE!</v>
      </c>
      <c r="BC859" s="0" t="s">
        <v>134</v>
      </c>
      <c r="BD859" s="0" t="n">
        <f aca="false">Q859+deltaT</f>
        <v>8.54999999999986</v>
      </c>
      <c r="BE859" s="0" t="e">
        <f aca="false">pC+deltaT*pdot3</f>
        <v>#VALUE!</v>
      </c>
      <c r="BF859" s="0" t="e">
        <f aca="false">hALT1($E$13:$G$1365,BD859,2)</f>
        <v>#VALUE!</v>
      </c>
      <c r="BG859" s="0" t="e">
        <f aca="false">Veloc($E$13:$G$1365,BD859,3)</f>
        <v>#VALUE!</v>
      </c>
      <c r="BH859" s="0" t="e">
        <f aca="false">IF(BF859&lt;hT,$G$5+alfa*(BF859-ho),TT)</f>
        <v>#VALUE!</v>
      </c>
      <c r="BI859" s="0" t="e">
        <f aca="false">IF(BF859&lt;hT,pSL*(1/(1+alfa*BF859/($G$5-alfa*ho)))^(go/(Rair*alfa)),pT*EXP(-go*(BF859-hT)/(Rair*TT)))</f>
        <v>#VALUE!</v>
      </c>
      <c r="BJ859" s="0" t="e">
        <f aca="false">Mch(BG859,BH859,Rair,gamma)</f>
        <v>#VALUE!</v>
      </c>
      <c r="BK859" s="0" t="e">
        <f aca="false">Cpex(Cp0,BJ859,$N$9,$L$13:$M$19)</f>
        <v>#VALUE!</v>
      </c>
      <c r="BL859" s="0" t="e">
        <f aca="false">pex(BI859,BJ859,gamma,BK859)</f>
        <v>#VALUE!</v>
      </c>
      <c r="BM859" s="0" t="e">
        <f aca="false">MachThroat(gamma,BL859,BE859)</f>
        <v>#VALUE!</v>
      </c>
      <c r="BN859" s="0" t="e">
        <f aca="false">CN(BM859,CSON,CINC)</f>
        <v>#VALUE!</v>
      </c>
      <c r="BO859" s="0" t="e">
        <f aca="false">DPDT(Constant,BN859,BM859,gamma,BE859,BL859)</f>
        <v>#VALUE!</v>
      </c>
      <c r="BP859" s="0" t="e">
        <f aca="false">pC+deltaT*(pdot+2*pdot2+2*pdot3+pdot4)/6</f>
        <v>#VALUE!</v>
      </c>
      <c r="BQ859" s="0" t="s">
        <v>134</v>
      </c>
      <c r="BR859" s="0" t="n">
        <f aca="false">Q859</f>
        <v>8.53999999999986</v>
      </c>
      <c r="BS859" s="0" t="e">
        <f aca="false">R859/144</f>
        <v>#VALUE!</v>
      </c>
      <c r="BT859" s="0" t="e">
        <f aca="false">pX/144</f>
        <v>#VALUE!</v>
      </c>
      <c r="BU859" s="0" t="e">
        <f aca="false">pa/144</f>
        <v>#VALUE!</v>
      </c>
      <c r="BV859" s="11" t="n">
        <f aca="false">BR859</f>
        <v>8.53999999999986</v>
      </c>
      <c r="BW859" s="12" t="e">
        <f aca="false">(pC-pX)/144</f>
        <v>#VALUE!</v>
      </c>
      <c r="BX859" s="0" t="s">
        <v>134</v>
      </c>
      <c r="BZ859" s="0" t="s">
        <v>134</v>
      </c>
      <c r="CA859" s="0" t="s">
        <v>134</v>
      </c>
      <c r="CB859" s="0" t="s">
        <v>134</v>
      </c>
      <c r="CC859" s="0" t="s">
        <v>134</v>
      </c>
      <c r="CD859" s="0" t="s">
        <v>134</v>
      </c>
      <c r="CE859" s="0" t="s">
        <v>134</v>
      </c>
    </row>
    <row r="860" customFormat="false" ht="12.75" hidden="false" customHeight="false" outlineLevel="0" collapsed="false">
      <c r="E860" s="9" t="n">
        <v>8.47</v>
      </c>
      <c r="F860" s="9" t="n">
        <v>7930.15476270697</v>
      </c>
      <c r="G860" s="9" t="n">
        <v>826.20241088168</v>
      </c>
      <c r="Q860" s="0" t="n">
        <f aca="false">Q859+deltaT</f>
        <v>8.54999999999986</v>
      </c>
      <c r="R860" s="0" t="e">
        <f aca="false">BP859</f>
        <v>#VALUE!</v>
      </c>
      <c r="S860" s="0" t="e">
        <f aca="false">hALT1($E$13:$G$1365,Q860,2)</f>
        <v>#VALUE!</v>
      </c>
      <c r="T860" s="0" t="e">
        <f aca="false">Veloc($E$13:$G$1365,Q860,3)</f>
        <v>#VALUE!</v>
      </c>
      <c r="U860" s="0" t="e">
        <f aca="false">IF(S860&lt;hT,$G$5+alfa*(S860-ho),TT)</f>
        <v>#VALUE!</v>
      </c>
      <c r="V860" s="0" t="e">
        <f aca="false">IF(S860&lt;hT,pSL*(1/(1+alfa*S860/($G$5-alfa*ho)))^(go/(Rair*alfa)),pT*EXP(-go*(S860-hT)/(Rair*TT)))</f>
        <v>#VALUE!</v>
      </c>
      <c r="W860" s="0" t="e">
        <f aca="false">Mch(T860,U860,Rair,gamma)</f>
        <v>#VALUE!</v>
      </c>
      <c r="X860" s="0" t="e">
        <f aca="false">Cpex(Cp0,W860,$N$9,$L$13:$M$19)</f>
        <v>#VALUE!</v>
      </c>
      <c r="Y860" s="0" t="e">
        <f aca="false">pex(V860,W860,gamma,X860)</f>
        <v>#VALUE!</v>
      </c>
      <c r="Z860" s="0" t="e">
        <f aca="false">MachThroat(gamma,Y860,R860)</f>
        <v>#VALUE!</v>
      </c>
      <c r="AA860" s="0" t="e">
        <f aca="false">CN(Z860,CSON,CINC)</f>
        <v>#VALUE!</v>
      </c>
      <c r="AB860" s="0" t="e">
        <f aca="false">DPDT(Constant,AA860,Z860,gamma,R860,Y860)</f>
        <v>#VALUE!</v>
      </c>
      <c r="AC860" s="0" t="s">
        <v>134</v>
      </c>
      <c r="AD860" s="0" t="n">
        <f aca="false">Q860+deltaT/2</f>
        <v>8.55499999999986</v>
      </c>
      <c r="AE860" s="0" t="e">
        <f aca="false">pC+deltaT*pdot/2</f>
        <v>#VALUE!</v>
      </c>
      <c r="AF860" s="0" t="e">
        <f aca="false">hALT1($E$13:$G$1365,AD860,2)</f>
        <v>#VALUE!</v>
      </c>
      <c r="AG860" s="0" t="e">
        <f aca="false">Veloc($E$13:$G$1365,AD860,3)</f>
        <v>#VALUE!</v>
      </c>
      <c r="AH860" s="0" t="e">
        <f aca="false">IF(AF860&lt;hT,$G$5+alfa*(AF860-ho),TT)</f>
        <v>#VALUE!</v>
      </c>
      <c r="AI860" s="0" t="e">
        <f aca="false">IF(AF860&lt;hT,pSL*(1/(1+alfa*AF860/($G$5-alfa*ho)))^(go/(Rair*alfa)),pT*EXP(-go*(AF860-hT)/(Rair*TT)))</f>
        <v>#VALUE!</v>
      </c>
      <c r="AJ860" s="0" t="e">
        <f aca="false">Mch(AG860,AH860,Rair,gamma)</f>
        <v>#VALUE!</v>
      </c>
      <c r="AK860" s="0" t="e">
        <f aca="false">Cpex(Cp0,AJ860,$N$9,$L$13:$M$19)</f>
        <v>#VALUE!</v>
      </c>
      <c r="AL860" s="0" t="e">
        <f aca="false">pex(AI860,AJ860,gamma,AK860)</f>
        <v>#VALUE!</v>
      </c>
      <c r="AM860" s="0" t="e">
        <f aca="false">MachThroat(gamma,AL860,AE860)</f>
        <v>#VALUE!</v>
      </c>
      <c r="AN860" s="0" t="e">
        <f aca="false">CN(AM860,CSON,CINC)</f>
        <v>#VALUE!</v>
      </c>
      <c r="AO860" s="0" t="e">
        <f aca="false">DPDT(Constant,AN860,AM860,gamma,AE860,AL860)</f>
        <v>#VALUE!</v>
      </c>
      <c r="AP860" s="0" t="s">
        <v>134</v>
      </c>
      <c r="AQ860" s="0" t="n">
        <f aca="false">Q860+deltaT/2</f>
        <v>8.55499999999986</v>
      </c>
      <c r="AR860" s="0" t="e">
        <f aca="false">pC+deltaT*pdot2/2</f>
        <v>#VALUE!</v>
      </c>
      <c r="AS860" s="0" t="e">
        <f aca="false">hALT1($E$13:$G$1365,AQ860,2)</f>
        <v>#VALUE!</v>
      </c>
      <c r="AT860" s="0" t="e">
        <f aca="false">Veloc($E$13:$G$1365,AQ860,3)</f>
        <v>#VALUE!</v>
      </c>
      <c r="AU860" s="0" t="e">
        <f aca="false">IF(AS860&lt;hT,$G$5+alfa*(AS860-ho),TT)</f>
        <v>#VALUE!</v>
      </c>
      <c r="AV860" s="0" t="e">
        <f aca="false">IF(AS860&lt;hT,pSL*(1/(1+alfa*AF860/($G$5-alfa*ho)))^(go/(Rair*alfa)),pT*EXP(-go*(AF860-hT)/(Rair*TT)))</f>
        <v>#VALUE!</v>
      </c>
      <c r="AW860" s="0" t="e">
        <f aca="false">Mch(AT860,AU860,Rair,gamma)</f>
        <v>#VALUE!</v>
      </c>
      <c r="AX860" s="0" t="e">
        <f aca="false">Cpex(Cp0,AW860,$N$9,$L$13:$M$19)</f>
        <v>#VALUE!</v>
      </c>
      <c r="AY860" s="0" t="e">
        <f aca="false">pex(AV860,AW860,gamma,AX860)</f>
        <v>#VALUE!</v>
      </c>
      <c r="AZ860" s="0" t="e">
        <f aca="false">MachThroat(gamma,AY860,AR860)</f>
        <v>#VALUE!</v>
      </c>
      <c r="BA860" s="0" t="e">
        <f aca="false">CN(AZ860,CSON,CINC)</f>
        <v>#VALUE!</v>
      </c>
      <c r="BB860" s="0" t="e">
        <f aca="false">DPDT(Constant,BA860,AZ860,gamma,AR860,AY860)</f>
        <v>#VALUE!</v>
      </c>
      <c r="BC860" s="0" t="s">
        <v>134</v>
      </c>
      <c r="BD860" s="0" t="n">
        <f aca="false">Q860+deltaT</f>
        <v>8.55999999999986</v>
      </c>
      <c r="BE860" s="0" t="e">
        <f aca="false">pC+deltaT*pdot3</f>
        <v>#VALUE!</v>
      </c>
      <c r="BF860" s="0" t="e">
        <f aca="false">hALT1($E$13:$G$1365,BD860,2)</f>
        <v>#VALUE!</v>
      </c>
      <c r="BG860" s="0" t="e">
        <f aca="false">Veloc($E$13:$G$1365,BD860,3)</f>
        <v>#VALUE!</v>
      </c>
      <c r="BH860" s="0" t="e">
        <f aca="false">IF(BF860&lt;hT,$G$5+alfa*(BF860-ho),TT)</f>
        <v>#VALUE!</v>
      </c>
      <c r="BI860" s="0" t="e">
        <f aca="false">IF(BF860&lt;hT,pSL*(1/(1+alfa*BF860/($G$5-alfa*ho)))^(go/(Rair*alfa)),pT*EXP(-go*(BF860-hT)/(Rair*TT)))</f>
        <v>#VALUE!</v>
      </c>
      <c r="BJ860" s="0" t="e">
        <f aca="false">Mch(BG860,BH860,Rair,gamma)</f>
        <v>#VALUE!</v>
      </c>
      <c r="BK860" s="0" t="e">
        <f aca="false">Cpex(Cp0,BJ860,$N$9,$L$13:$M$19)</f>
        <v>#VALUE!</v>
      </c>
      <c r="BL860" s="0" t="e">
        <f aca="false">pex(BI860,BJ860,gamma,BK860)</f>
        <v>#VALUE!</v>
      </c>
      <c r="BM860" s="0" t="e">
        <f aca="false">MachThroat(gamma,BL860,BE860)</f>
        <v>#VALUE!</v>
      </c>
      <c r="BN860" s="0" t="e">
        <f aca="false">CN(BM860,CSON,CINC)</f>
        <v>#VALUE!</v>
      </c>
      <c r="BO860" s="0" t="e">
        <f aca="false">DPDT(Constant,BN860,BM860,gamma,BE860,BL860)</f>
        <v>#VALUE!</v>
      </c>
      <c r="BP860" s="0" t="e">
        <f aca="false">pC+deltaT*(pdot+2*pdot2+2*pdot3+pdot4)/6</f>
        <v>#VALUE!</v>
      </c>
      <c r="BQ860" s="0" t="s">
        <v>134</v>
      </c>
      <c r="BR860" s="0" t="n">
        <f aca="false">Q860</f>
        <v>8.54999999999986</v>
      </c>
      <c r="BS860" s="0" t="e">
        <f aca="false">R860/144</f>
        <v>#VALUE!</v>
      </c>
      <c r="BT860" s="0" t="e">
        <f aca="false">pX/144</f>
        <v>#VALUE!</v>
      </c>
      <c r="BU860" s="0" t="e">
        <f aca="false">pa/144</f>
        <v>#VALUE!</v>
      </c>
      <c r="BV860" s="11" t="n">
        <f aca="false">BR860</f>
        <v>8.54999999999986</v>
      </c>
      <c r="BW860" s="12" t="e">
        <f aca="false">(pC-pX)/144</f>
        <v>#VALUE!</v>
      </c>
      <c r="BX860" s="0" t="s">
        <v>134</v>
      </c>
      <c r="BZ860" s="0" t="s">
        <v>134</v>
      </c>
      <c r="CA860" s="0" t="s">
        <v>134</v>
      </c>
      <c r="CB860" s="0" t="s">
        <v>134</v>
      </c>
      <c r="CC860" s="0" t="s">
        <v>134</v>
      </c>
      <c r="CD860" s="0" t="s">
        <v>134</v>
      </c>
      <c r="CE860" s="0" t="s">
        <v>134</v>
      </c>
    </row>
    <row r="861" customFormat="false" ht="12.75" hidden="false" customHeight="false" outlineLevel="0" collapsed="false">
      <c r="E861" s="9" t="n">
        <v>8.48</v>
      </c>
      <c r="F861" s="9" t="n">
        <v>7938.41324733913</v>
      </c>
      <c r="G861" s="9" t="n">
        <v>825.494633623344</v>
      </c>
      <c r="Q861" s="0" t="n">
        <f aca="false">Q860+deltaT</f>
        <v>8.55999999999986</v>
      </c>
      <c r="R861" s="0" t="e">
        <f aca="false">BP860</f>
        <v>#VALUE!</v>
      </c>
      <c r="S861" s="0" t="e">
        <f aca="false">hALT1($E$13:$G$1365,Q861,2)</f>
        <v>#VALUE!</v>
      </c>
      <c r="T861" s="0" t="e">
        <f aca="false">Veloc($E$13:$G$1365,Q861,3)</f>
        <v>#VALUE!</v>
      </c>
      <c r="U861" s="0" t="e">
        <f aca="false">IF(S861&lt;hT,$G$5+alfa*(S861-ho),TT)</f>
        <v>#VALUE!</v>
      </c>
      <c r="V861" s="0" t="e">
        <f aca="false">IF(S861&lt;hT,pSL*(1/(1+alfa*S861/($G$5-alfa*ho)))^(go/(Rair*alfa)),pT*EXP(-go*(S861-hT)/(Rair*TT)))</f>
        <v>#VALUE!</v>
      </c>
      <c r="W861" s="0" t="e">
        <f aca="false">Mch(T861,U861,Rair,gamma)</f>
        <v>#VALUE!</v>
      </c>
      <c r="X861" s="0" t="e">
        <f aca="false">Cpex(Cp0,W861,$N$9,$L$13:$M$19)</f>
        <v>#VALUE!</v>
      </c>
      <c r="Y861" s="0" t="e">
        <f aca="false">pex(V861,W861,gamma,X861)</f>
        <v>#VALUE!</v>
      </c>
      <c r="Z861" s="0" t="e">
        <f aca="false">MachThroat(gamma,Y861,R861)</f>
        <v>#VALUE!</v>
      </c>
      <c r="AA861" s="0" t="e">
        <f aca="false">CN(Z861,CSON,CINC)</f>
        <v>#VALUE!</v>
      </c>
      <c r="AB861" s="0" t="e">
        <f aca="false">DPDT(Constant,AA861,Z861,gamma,R861,Y861)</f>
        <v>#VALUE!</v>
      </c>
      <c r="AC861" s="0" t="s">
        <v>134</v>
      </c>
      <c r="AD861" s="0" t="n">
        <f aca="false">Q861+deltaT/2</f>
        <v>8.56499999999986</v>
      </c>
      <c r="AE861" s="0" t="e">
        <f aca="false">pC+deltaT*pdot/2</f>
        <v>#VALUE!</v>
      </c>
      <c r="AF861" s="0" t="e">
        <f aca="false">hALT1($E$13:$G$1365,AD861,2)</f>
        <v>#VALUE!</v>
      </c>
      <c r="AG861" s="0" t="e">
        <f aca="false">Veloc($E$13:$G$1365,AD861,3)</f>
        <v>#VALUE!</v>
      </c>
      <c r="AH861" s="0" t="e">
        <f aca="false">IF(AF861&lt;hT,$G$5+alfa*(AF861-ho),TT)</f>
        <v>#VALUE!</v>
      </c>
      <c r="AI861" s="0" t="e">
        <f aca="false">IF(AF861&lt;hT,pSL*(1/(1+alfa*AF861/($G$5-alfa*ho)))^(go/(Rair*alfa)),pT*EXP(-go*(AF861-hT)/(Rair*TT)))</f>
        <v>#VALUE!</v>
      </c>
      <c r="AJ861" s="0" t="e">
        <f aca="false">Mch(AG861,AH861,Rair,gamma)</f>
        <v>#VALUE!</v>
      </c>
      <c r="AK861" s="0" t="e">
        <f aca="false">Cpex(Cp0,AJ861,$N$9,$L$13:$M$19)</f>
        <v>#VALUE!</v>
      </c>
      <c r="AL861" s="0" t="e">
        <f aca="false">pex(AI861,AJ861,gamma,AK861)</f>
        <v>#VALUE!</v>
      </c>
      <c r="AM861" s="0" t="e">
        <f aca="false">MachThroat(gamma,AL861,AE861)</f>
        <v>#VALUE!</v>
      </c>
      <c r="AN861" s="0" t="e">
        <f aca="false">CN(AM861,CSON,CINC)</f>
        <v>#VALUE!</v>
      </c>
      <c r="AO861" s="0" t="e">
        <f aca="false">DPDT(Constant,AN861,AM861,gamma,AE861,AL861)</f>
        <v>#VALUE!</v>
      </c>
      <c r="AP861" s="0" t="s">
        <v>134</v>
      </c>
      <c r="AQ861" s="0" t="n">
        <f aca="false">Q861+deltaT/2</f>
        <v>8.56499999999986</v>
      </c>
      <c r="AR861" s="0" t="e">
        <f aca="false">pC+deltaT*pdot2/2</f>
        <v>#VALUE!</v>
      </c>
      <c r="AS861" s="0" t="e">
        <f aca="false">hALT1($E$13:$G$1365,AQ861,2)</f>
        <v>#VALUE!</v>
      </c>
      <c r="AT861" s="0" t="e">
        <f aca="false">Veloc($E$13:$G$1365,AQ861,3)</f>
        <v>#VALUE!</v>
      </c>
      <c r="AU861" s="0" t="e">
        <f aca="false">IF(AS861&lt;hT,$G$5+alfa*(AS861-ho),TT)</f>
        <v>#VALUE!</v>
      </c>
      <c r="AV861" s="0" t="e">
        <f aca="false">IF(AS861&lt;hT,pSL*(1/(1+alfa*AF861/($G$5-alfa*ho)))^(go/(Rair*alfa)),pT*EXP(-go*(AF861-hT)/(Rair*TT)))</f>
        <v>#VALUE!</v>
      </c>
      <c r="AW861" s="0" t="e">
        <f aca="false">Mch(AT861,AU861,Rair,gamma)</f>
        <v>#VALUE!</v>
      </c>
      <c r="AX861" s="0" t="e">
        <f aca="false">Cpex(Cp0,AW861,$N$9,$L$13:$M$19)</f>
        <v>#VALUE!</v>
      </c>
      <c r="AY861" s="0" t="e">
        <f aca="false">pex(AV861,AW861,gamma,AX861)</f>
        <v>#VALUE!</v>
      </c>
      <c r="AZ861" s="0" t="e">
        <f aca="false">MachThroat(gamma,AY861,AR861)</f>
        <v>#VALUE!</v>
      </c>
      <c r="BA861" s="0" t="e">
        <f aca="false">CN(AZ861,CSON,CINC)</f>
        <v>#VALUE!</v>
      </c>
      <c r="BB861" s="0" t="e">
        <f aca="false">DPDT(Constant,BA861,AZ861,gamma,AR861,AY861)</f>
        <v>#VALUE!</v>
      </c>
      <c r="BC861" s="0" t="s">
        <v>134</v>
      </c>
      <c r="BD861" s="0" t="n">
        <f aca="false">Q861+deltaT</f>
        <v>8.56999999999986</v>
      </c>
      <c r="BE861" s="0" t="e">
        <f aca="false">pC+deltaT*pdot3</f>
        <v>#VALUE!</v>
      </c>
      <c r="BF861" s="0" t="e">
        <f aca="false">hALT1($E$13:$G$1365,BD861,2)</f>
        <v>#VALUE!</v>
      </c>
      <c r="BG861" s="0" t="e">
        <f aca="false">Veloc($E$13:$G$1365,BD861,3)</f>
        <v>#VALUE!</v>
      </c>
      <c r="BH861" s="0" t="e">
        <f aca="false">IF(BF861&lt;hT,$G$5+alfa*(BF861-ho),TT)</f>
        <v>#VALUE!</v>
      </c>
      <c r="BI861" s="0" t="e">
        <f aca="false">IF(BF861&lt;hT,pSL*(1/(1+alfa*BF861/($G$5-alfa*ho)))^(go/(Rair*alfa)),pT*EXP(-go*(BF861-hT)/(Rair*TT)))</f>
        <v>#VALUE!</v>
      </c>
      <c r="BJ861" s="0" t="e">
        <f aca="false">Mch(BG861,BH861,Rair,gamma)</f>
        <v>#VALUE!</v>
      </c>
      <c r="BK861" s="0" t="e">
        <f aca="false">Cpex(Cp0,BJ861,$N$9,$L$13:$M$19)</f>
        <v>#VALUE!</v>
      </c>
      <c r="BL861" s="0" t="e">
        <f aca="false">pex(BI861,BJ861,gamma,BK861)</f>
        <v>#VALUE!</v>
      </c>
      <c r="BM861" s="0" t="e">
        <f aca="false">MachThroat(gamma,BL861,BE861)</f>
        <v>#VALUE!</v>
      </c>
      <c r="BN861" s="0" t="e">
        <f aca="false">CN(BM861,CSON,CINC)</f>
        <v>#VALUE!</v>
      </c>
      <c r="BO861" s="0" t="e">
        <f aca="false">DPDT(Constant,BN861,BM861,gamma,BE861,BL861)</f>
        <v>#VALUE!</v>
      </c>
      <c r="BP861" s="0" t="e">
        <f aca="false">pC+deltaT*(pdot+2*pdot2+2*pdot3+pdot4)/6</f>
        <v>#VALUE!</v>
      </c>
      <c r="BQ861" s="0" t="s">
        <v>134</v>
      </c>
      <c r="BR861" s="0" t="n">
        <f aca="false">Q861</f>
        <v>8.55999999999986</v>
      </c>
      <c r="BS861" s="0" t="e">
        <f aca="false">R861/144</f>
        <v>#VALUE!</v>
      </c>
      <c r="BT861" s="0" t="e">
        <f aca="false">pX/144</f>
        <v>#VALUE!</v>
      </c>
      <c r="BU861" s="0" t="e">
        <f aca="false">pa/144</f>
        <v>#VALUE!</v>
      </c>
      <c r="BV861" s="11" t="n">
        <f aca="false">BR861</f>
        <v>8.55999999999986</v>
      </c>
      <c r="BW861" s="12" t="e">
        <f aca="false">(pC-pX)/144</f>
        <v>#VALUE!</v>
      </c>
      <c r="BX861" s="0" t="s">
        <v>134</v>
      </c>
      <c r="BZ861" s="0" t="s">
        <v>134</v>
      </c>
      <c r="CA861" s="0" t="s">
        <v>134</v>
      </c>
      <c r="CB861" s="0" t="s">
        <v>134</v>
      </c>
      <c r="CC861" s="0" t="s">
        <v>134</v>
      </c>
      <c r="CD861" s="0" t="s">
        <v>134</v>
      </c>
      <c r="CE861" s="0" t="s">
        <v>134</v>
      </c>
    </row>
    <row r="862" customFormat="false" ht="12.75" hidden="false" customHeight="false" outlineLevel="0" collapsed="false">
      <c r="E862" s="9" t="n">
        <v>8.49</v>
      </c>
      <c r="F862" s="9" t="n">
        <v>7946.66465773857</v>
      </c>
      <c r="G862" s="9" t="n">
        <v>824.787564103011</v>
      </c>
      <c r="Q862" s="0" t="n">
        <f aca="false">Q861+deltaT</f>
        <v>8.56999999999986</v>
      </c>
      <c r="R862" s="0" t="e">
        <f aca="false">BP861</f>
        <v>#VALUE!</v>
      </c>
      <c r="S862" s="0" t="e">
        <f aca="false">hALT1($E$13:$G$1365,Q862,2)</f>
        <v>#VALUE!</v>
      </c>
      <c r="T862" s="0" t="e">
        <f aca="false">Veloc($E$13:$G$1365,Q862,3)</f>
        <v>#VALUE!</v>
      </c>
      <c r="U862" s="0" t="e">
        <f aca="false">IF(S862&lt;hT,$G$5+alfa*(S862-ho),TT)</f>
        <v>#VALUE!</v>
      </c>
      <c r="V862" s="0" t="e">
        <f aca="false">IF(S862&lt;hT,pSL*(1/(1+alfa*S862/($G$5-alfa*ho)))^(go/(Rair*alfa)),pT*EXP(-go*(S862-hT)/(Rair*TT)))</f>
        <v>#VALUE!</v>
      </c>
      <c r="W862" s="0" t="e">
        <f aca="false">Mch(T862,U862,Rair,gamma)</f>
        <v>#VALUE!</v>
      </c>
      <c r="X862" s="0" t="e">
        <f aca="false">Cpex(Cp0,W862,$N$9,$L$13:$M$19)</f>
        <v>#VALUE!</v>
      </c>
      <c r="Y862" s="0" t="e">
        <f aca="false">pex(V862,W862,gamma,X862)</f>
        <v>#VALUE!</v>
      </c>
      <c r="Z862" s="0" t="e">
        <f aca="false">MachThroat(gamma,Y862,R862)</f>
        <v>#VALUE!</v>
      </c>
      <c r="AA862" s="0" t="e">
        <f aca="false">CN(Z862,CSON,CINC)</f>
        <v>#VALUE!</v>
      </c>
      <c r="AB862" s="0" t="e">
        <f aca="false">DPDT(Constant,AA862,Z862,gamma,R862,Y862)</f>
        <v>#VALUE!</v>
      </c>
      <c r="AC862" s="0" t="s">
        <v>134</v>
      </c>
      <c r="AD862" s="0" t="n">
        <f aca="false">Q862+deltaT/2</f>
        <v>8.57499999999986</v>
      </c>
      <c r="AE862" s="0" t="e">
        <f aca="false">pC+deltaT*pdot/2</f>
        <v>#VALUE!</v>
      </c>
      <c r="AF862" s="0" t="e">
        <f aca="false">hALT1($E$13:$G$1365,AD862,2)</f>
        <v>#VALUE!</v>
      </c>
      <c r="AG862" s="0" t="e">
        <f aca="false">Veloc($E$13:$G$1365,AD862,3)</f>
        <v>#VALUE!</v>
      </c>
      <c r="AH862" s="0" t="e">
        <f aca="false">IF(AF862&lt;hT,$G$5+alfa*(AF862-ho),TT)</f>
        <v>#VALUE!</v>
      </c>
      <c r="AI862" s="0" t="e">
        <f aca="false">IF(AF862&lt;hT,pSL*(1/(1+alfa*AF862/($G$5-alfa*ho)))^(go/(Rair*alfa)),pT*EXP(-go*(AF862-hT)/(Rair*TT)))</f>
        <v>#VALUE!</v>
      </c>
      <c r="AJ862" s="0" t="e">
        <f aca="false">Mch(AG862,AH862,Rair,gamma)</f>
        <v>#VALUE!</v>
      </c>
      <c r="AK862" s="0" t="e">
        <f aca="false">Cpex(Cp0,AJ862,$N$9,$L$13:$M$19)</f>
        <v>#VALUE!</v>
      </c>
      <c r="AL862" s="0" t="e">
        <f aca="false">pex(AI862,AJ862,gamma,AK862)</f>
        <v>#VALUE!</v>
      </c>
      <c r="AM862" s="0" t="e">
        <f aca="false">MachThroat(gamma,AL862,AE862)</f>
        <v>#VALUE!</v>
      </c>
      <c r="AN862" s="0" t="e">
        <f aca="false">CN(AM862,CSON,CINC)</f>
        <v>#VALUE!</v>
      </c>
      <c r="AO862" s="0" t="e">
        <f aca="false">DPDT(Constant,AN862,AM862,gamma,AE862,AL862)</f>
        <v>#VALUE!</v>
      </c>
      <c r="AP862" s="0" t="s">
        <v>134</v>
      </c>
      <c r="AQ862" s="0" t="n">
        <f aca="false">Q862+deltaT/2</f>
        <v>8.57499999999986</v>
      </c>
      <c r="AR862" s="0" t="e">
        <f aca="false">pC+deltaT*pdot2/2</f>
        <v>#VALUE!</v>
      </c>
      <c r="AS862" s="0" t="e">
        <f aca="false">hALT1($E$13:$G$1365,AQ862,2)</f>
        <v>#VALUE!</v>
      </c>
      <c r="AT862" s="0" t="e">
        <f aca="false">Veloc($E$13:$G$1365,AQ862,3)</f>
        <v>#VALUE!</v>
      </c>
      <c r="AU862" s="0" t="e">
        <f aca="false">IF(AS862&lt;hT,$G$5+alfa*(AS862-ho),TT)</f>
        <v>#VALUE!</v>
      </c>
      <c r="AV862" s="0" t="e">
        <f aca="false">IF(AS862&lt;hT,pSL*(1/(1+alfa*AF862/($G$5-alfa*ho)))^(go/(Rair*alfa)),pT*EXP(-go*(AF862-hT)/(Rair*TT)))</f>
        <v>#VALUE!</v>
      </c>
      <c r="AW862" s="0" t="e">
        <f aca="false">Mch(AT862,AU862,Rair,gamma)</f>
        <v>#VALUE!</v>
      </c>
      <c r="AX862" s="0" t="e">
        <f aca="false">Cpex(Cp0,AW862,$N$9,$L$13:$M$19)</f>
        <v>#VALUE!</v>
      </c>
      <c r="AY862" s="0" t="e">
        <f aca="false">pex(AV862,AW862,gamma,AX862)</f>
        <v>#VALUE!</v>
      </c>
      <c r="AZ862" s="0" t="e">
        <f aca="false">MachThroat(gamma,AY862,AR862)</f>
        <v>#VALUE!</v>
      </c>
      <c r="BA862" s="0" t="e">
        <f aca="false">CN(AZ862,CSON,CINC)</f>
        <v>#VALUE!</v>
      </c>
      <c r="BB862" s="0" t="e">
        <f aca="false">DPDT(Constant,BA862,AZ862,gamma,AR862,AY862)</f>
        <v>#VALUE!</v>
      </c>
      <c r="BC862" s="0" t="s">
        <v>134</v>
      </c>
      <c r="BD862" s="0" t="n">
        <f aca="false">Q862+deltaT</f>
        <v>8.57999999999986</v>
      </c>
      <c r="BE862" s="0" t="e">
        <f aca="false">pC+deltaT*pdot3</f>
        <v>#VALUE!</v>
      </c>
      <c r="BF862" s="0" t="e">
        <f aca="false">hALT1($E$13:$G$1365,BD862,2)</f>
        <v>#VALUE!</v>
      </c>
      <c r="BG862" s="0" t="e">
        <f aca="false">Veloc($E$13:$G$1365,BD862,3)</f>
        <v>#VALUE!</v>
      </c>
      <c r="BH862" s="0" t="e">
        <f aca="false">IF(BF862&lt;hT,$G$5+alfa*(BF862-ho),TT)</f>
        <v>#VALUE!</v>
      </c>
      <c r="BI862" s="0" t="e">
        <f aca="false">IF(BF862&lt;hT,pSL*(1/(1+alfa*BF862/($G$5-alfa*ho)))^(go/(Rair*alfa)),pT*EXP(-go*(BF862-hT)/(Rair*TT)))</f>
        <v>#VALUE!</v>
      </c>
      <c r="BJ862" s="0" t="e">
        <f aca="false">Mch(BG862,BH862,Rair,gamma)</f>
        <v>#VALUE!</v>
      </c>
      <c r="BK862" s="0" t="e">
        <f aca="false">Cpex(Cp0,BJ862,$N$9,$L$13:$M$19)</f>
        <v>#VALUE!</v>
      </c>
      <c r="BL862" s="0" t="e">
        <f aca="false">pex(BI862,BJ862,gamma,BK862)</f>
        <v>#VALUE!</v>
      </c>
      <c r="BM862" s="0" t="e">
        <f aca="false">MachThroat(gamma,BL862,BE862)</f>
        <v>#VALUE!</v>
      </c>
      <c r="BN862" s="0" t="e">
        <f aca="false">CN(BM862,CSON,CINC)</f>
        <v>#VALUE!</v>
      </c>
      <c r="BO862" s="0" t="e">
        <f aca="false">DPDT(Constant,BN862,BM862,gamma,BE862,BL862)</f>
        <v>#VALUE!</v>
      </c>
      <c r="BP862" s="0" t="e">
        <f aca="false">pC+deltaT*(pdot+2*pdot2+2*pdot3+pdot4)/6</f>
        <v>#VALUE!</v>
      </c>
      <c r="BQ862" s="0" t="s">
        <v>134</v>
      </c>
      <c r="BR862" s="0" t="n">
        <f aca="false">Q862</f>
        <v>8.56999999999986</v>
      </c>
      <c r="BS862" s="0" t="e">
        <f aca="false">R862/144</f>
        <v>#VALUE!</v>
      </c>
      <c r="BT862" s="0" t="e">
        <f aca="false">pX/144</f>
        <v>#VALUE!</v>
      </c>
      <c r="BU862" s="0" t="e">
        <f aca="false">pa/144</f>
        <v>#VALUE!</v>
      </c>
      <c r="BV862" s="11" t="n">
        <f aca="false">BR862</f>
        <v>8.56999999999986</v>
      </c>
      <c r="BW862" s="12" t="e">
        <f aca="false">(pC-pX)/144</f>
        <v>#VALUE!</v>
      </c>
      <c r="BX862" s="0" t="s">
        <v>134</v>
      </c>
      <c r="BZ862" s="0" t="s">
        <v>134</v>
      </c>
      <c r="CA862" s="0" t="s">
        <v>134</v>
      </c>
      <c r="CB862" s="0" t="s">
        <v>134</v>
      </c>
      <c r="CC862" s="0" t="s">
        <v>134</v>
      </c>
      <c r="CD862" s="0" t="s">
        <v>134</v>
      </c>
      <c r="CE862" s="0" t="s">
        <v>134</v>
      </c>
    </row>
    <row r="863" customFormat="false" ht="12.75" hidden="false" customHeight="false" outlineLevel="0" collapsed="false">
      <c r="E863" s="9" t="n">
        <v>8.5</v>
      </c>
      <c r="F863" s="9" t="n">
        <v>7954.9090009756</v>
      </c>
      <c r="G863" s="9" t="n">
        <v>824.081200907021</v>
      </c>
      <c r="Q863" s="0" t="n">
        <f aca="false">Q862+deltaT</f>
        <v>8.57999999999986</v>
      </c>
      <c r="R863" s="0" t="e">
        <f aca="false">BP862</f>
        <v>#VALUE!</v>
      </c>
      <c r="S863" s="0" t="e">
        <f aca="false">hALT1($E$13:$G$1365,Q863,2)</f>
        <v>#VALUE!</v>
      </c>
      <c r="T863" s="0" t="e">
        <f aca="false">Veloc($E$13:$G$1365,Q863,3)</f>
        <v>#VALUE!</v>
      </c>
      <c r="U863" s="0" t="e">
        <f aca="false">IF(S863&lt;hT,$G$5+alfa*(S863-ho),TT)</f>
        <v>#VALUE!</v>
      </c>
      <c r="V863" s="0" t="e">
        <f aca="false">IF(S863&lt;hT,pSL*(1/(1+alfa*S863/($G$5-alfa*ho)))^(go/(Rair*alfa)),pT*EXP(-go*(S863-hT)/(Rair*TT)))</f>
        <v>#VALUE!</v>
      </c>
      <c r="W863" s="0" t="e">
        <f aca="false">Mch(T863,U863,Rair,gamma)</f>
        <v>#VALUE!</v>
      </c>
      <c r="X863" s="0" t="e">
        <f aca="false">Cpex(Cp0,W863,$N$9,$L$13:$M$19)</f>
        <v>#VALUE!</v>
      </c>
      <c r="Y863" s="0" t="e">
        <f aca="false">pex(V863,W863,gamma,X863)</f>
        <v>#VALUE!</v>
      </c>
      <c r="Z863" s="0" t="e">
        <f aca="false">MachThroat(gamma,Y863,R863)</f>
        <v>#VALUE!</v>
      </c>
      <c r="AA863" s="0" t="e">
        <f aca="false">CN(Z863,CSON,CINC)</f>
        <v>#VALUE!</v>
      </c>
      <c r="AB863" s="0" t="e">
        <f aca="false">DPDT(Constant,AA863,Z863,gamma,R863,Y863)</f>
        <v>#VALUE!</v>
      </c>
      <c r="AC863" s="0" t="s">
        <v>134</v>
      </c>
      <c r="AD863" s="0" t="n">
        <f aca="false">Q863+deltaT/2</f>
        <v>8.58499999999986</v>
      </c>
      <c r="AE863" s="0" t="e">
        <f aca="false">pC+deltaT*pdot/2</f>
        <v>#VALUE!</v>
      </c>
      <c r="AF863" s="0" t="e">
        <f aca="false">hALT1($E$13:$G$1365,AD863,2)</f>
        <v>#VALUE!</v>
      </c>
      <c r="AG863" s="0" t="e">
        <f aca="false">Veloc($E$13:$G$1365,AD863,3)</f>
        <v>#VALUE!</v>
      </c>
      <c r="AH863" s="0" t="e">
        <f aca="false">IF(AF863&lt;hT,$G$5+alfa*(AF863-ho),TT)</f>
        <v>#VALUE!</v>
      </c>
      <c r="AI863" s="0" t="e">
        <f aca="false">IF(AF863&lt;hT,pSL*(1/(1+alfa*AF863/($G$5-alfa*ho)))^(go/(Rair*alfa)),pT*EXP(-go*(AF863-hT)/(Rair*TT)))</f>
        <v>#VALUE!</v>
      </c>
      <c r="AJ863" s="0" t="e">
        <f aca="false">Mch(AG863,AH863,Rair,gamma)</f>
        <v>#VALUE!</v>
      </c>
      <c r="AK863" s="0" t="e">
        <f aca="false">Cpex(Cp0,AJ863,$N$9,$L$13:$M$19)</f>
        <v>#VALUE!</v>
      </c>
      <c r="AL863" s="0" t="e">
        <f aca="false">pex(AI863,AJ863,gamma,AK863)</f>
        <v>#VALUE!</v>
      </c>
      <c r="AM863" s="0" t="e">
        <f aca="false">MachThroat(gamma,AL863,AE863)</f>
        <v>#VALUE!</v>
      </c>
      <c r="AN863" s="0" t="e">
        <f aca="false">CN(AM863,CSON,CINC)</f>
        <v>#VALUE!</v>
      </c>
      <c r="AO863" s="0" t="e">
        <f aca="false">DPDT(Constant,AN863,AM863,gamma,AE863,AL863)</f>
        <v>#VALUE!</v>
      </c>
      <c r="AP863" s="0" t="s">
        <v>134</v>
      </c>
      <c r="AQ863" s="0" t="n">
        <f aca="false">Q863+deltaT/2</f>
        <v>8.58499999999986</v>
      </c>
      <c r="AR863" s="0" t="e">
        <f aca="false">pC+deltaT*pdot2/2</f>
        <v>#VALUE!</v>
      </c>
      <c r="AS863" s="0" t="e">
        <f aca="false">hALT1($E$13:$G$1365,AQ863,2)</f>
        <v>#VALUE!</v>
      </c>
      <c r="AT863" s="0" t="e">
        <f aca="false">Veloc($E$13:$G$1365,AQ863,3)</f>
        <v>#VALUE!</v>
      </c>
      <c r="AU863" s="0" t="e">
        <f aca="false">IF(AS863&lt;hT,$G$5+alfa*(AS863-ho),TT)</f>
        <v>#VALUE!</v>
      </c>
      <c r="AV863" s="0" t="e">
        <f aca="false">IF(AS863&lt;hT,pSL*(1/(1+alfa*AF863/($G$5-alfa*ho)))^(go/(Rair*alfa)),pT*EXP(-go*(AF863-hT)/(Rair*TT)))</f>
        <v>#VALUE!</v>
      </c>
      <c r="AW863" s="0" t="e">
        <f aca="false">Mch(AT863,AU863,Rair,gamma)</f>
        <v>#VALUE!</v>
      </c>
      <c r="AX863" s="0" t="e">
        <f aca="false">Cpex(Cp0,AW863,$N$9,$L$13:$M$19)</f>
        <v>#VALUE!</v>
      </c>
      <c r="AY863" s="0" t="e">
        <f aca="false">pex(AV863,AW863,gamma,AX863)</f>
        <v>#VALUE!</v>
      </c>
      <c r="AZ863" s="0" t="e">
        <f aca="false">MachThroat(gamma,AY863,AR863)</f>
        <v>#VALUE!</v>
      </c>
      <c r="BA863" s="0" t="e">
        <f aca="false">CN(AZ863,CSON,CINC)</f>
        <v>#VALUE!</v>
      </c>
      <c r="BB863" s="0" t="e">
        <f aca="false">DPDT(Constant,BA863,AZ863,gamma,AR863,AY863)</f>
        <v>#VALUE!</v>
      </c>
      <c r="BC863" s="0" t="s">
        <v>134</v>
      </c>
      <c r="BD863" s="0" t="n">
        <f aca="false">Q863+deltaT</f>
        <v>8.58999999999986</v>
      </c>
      <c r="BE863" s="0" t="e">
        <f aca="false">pC+deltaT*pdot3</f>
        <v>#VALUE!</v>
      </c>
      <c r="BF863" s="0" t="e">
        <f aca="false">hALT1($E$13:$G$1365,BD863,2)</f>
        <v>#VALUE!</v>
      </c>
      <c r="BG863" s="0" t="e">
        <f aca="false">Veloc($E$13:$G$1365,BD863,3)</f>
        <v>#VALUE!</v>
      </c>
      <c r="BH863" s="0" t="e">
        <f aca="false">IF(BF863&lt;hT,$G$5+alfa*(BF863-ho),TT)</f>
        <v>#VALUE!</v>
      </c>
      <c r="BI863" s="0" t="e">
        <f aca="false">IF(BF863&lt;hT,pSL*(1/(1+alfa*BF863/($G$5-alfa*ho)))^(go/(Rair*alfa)),pT*EXP(-go*(BF863-hT)/(Rair*TT)))</f>
        <v>#VALUE!</v>
      </c>
      <c r="BJ863" s="0" t="e">
        <f aca="false">Mch(BG863,BH863,Rair,gamma)</f>
        <v>#VALUE!</v>
      </c>
      <c r="BK863" s="0" t="e">
        <f aca="false">Cpex(Cp0,BJ863,$N$9,$L$13:$M$19)</f>
        <v>#VALUE!</v>
      </c>
      <c r="BL863" s="0" t="e">
        <f aca="false">pex(BI863,BJ863,gamma,BK863)</f>
        <v>#VALUE!</v>
      </c>
      <c r="BM863" s="0" t="e">
        <f aca="false">MachThroat(gamma,BL863,BE863)</f>
        <v>#VALUE!</v>
      </c>
      <c r="BN863" s="0" t="e">
        <f aca="false">CN(BM863,CSON,CINC)</f>
        <v>#VALUE!</v>
      </c>
      <c r="BO863" s="0" t="e">
        <f aca="false">DPDT(Constant,BN863,BM863,gamma,BE863,BL863)</f>
        <v>#VALUE!</v>
      </c>
      <c r="BP863" s="0" t="e">
        <f aca="false">pC+deltaT*(pdot+2*pdot2+2*pdot3+pdot4)/6</f>
        <v>#VALUE!</v>
      </c>
      <c r="BQ863" s="0" t="s">
        <v>134</v>
      </c>
      <c r="BR863" s="0" t="n">
        <f aca="false">Q863</f>
        <v>8.57999999999986</v>
      </c>
      <c r="BS863" s="0" t="e">
        <f aca="false">R863/144</f>
        <v>#VALUE!</v>
      </c>
      <c r="BT863" s="0" t="e">
        <f aca="false">pX/144</f>
        <v>#VALUE!</v>
      </c>
      <c r="BU863" s="0" t="e">
        <f aca="false">pa/144</f>
        <v>#VALUE!</v>
      </c>
      <c r="BV863" s="11" t="n">
        <f aca="false">BR863</f>
        <v>8.57999999999986</v>
      </c>
      <c r="BW863" s="12" t="e">
        <f aca="false">(pC-pX)/144</f>
        <v>#VALUE!</v>
      </c>
      <c r="BX863" s="0" t="s">
        <v>134</v>
      </c>
      <c r="BZ863" s="0" t="s">
        <v>134</v>
      </c>
      <c r="CA863" s="0" t="s">
        <v>134</v>
      </c>
      <c r="CB863" s="0" t="s">
        <v>134</v>
      </c>
      <c r="CC863" s="0" t="s">
        <v>134</v>
      </c>
      <c r="CD863" s="0" t="s">
        <v>134</v>
      </c>
      <c r="CE863" s="0" t="s">
        <v>134</v>
      </c>
    </row>
    <row r="864" customFormat="false" ht="12.75" hidden="false" customHeight="false" outlineLevel="0" collapsed="false">
      <c r="E864" s="9" t="n">
        <v>8.51</v>
      </c>
      <c r="F864" s="9" t="n">
        <v>7963.14628410642</v>
      </c>
      <c r="G864" s="9" t="n">
        <v>823.375542625287</v>
      </c>
      <c r="Q864" s="0" t="n">
        <f aca="false">Q863+deltaT</f>
        <v>8.58999999999986</v>
      </c>
      <c r="R864" s="0" t="e">
        <f aca="false">BP863</f>
        <v>#VALUE!</v>
      </c>
      <c r="S864" s="0" t="e">
        <f aca="false">hALT1($E$13:$G$1365,Q864,2)</f>
        <v>#VALUE!</v>
      </c>
      <c r="T864" s="0" t="e">
        <f aca="false">Veloc($E$13:$G$1365,Q864,3)</f>
        <v>#VALUE!</v>
      </c>
      <c r="U864" s="0" t="e">
        <f aca="false">IF(S864&lt;hT,$G$5+alfa*(S864-ho),TT)</f>
        <v>#VALUE!</v>
      </c>
      <c r="V864" s="0" t="e">
        <f aca="false">IF(S864&lt;hT,pSL*(1/(1+alfa*S864/($G$5-alfa*ho)))^(go/(Rair*alfa)),pT*EXP(-go*(S864-hT)/(Rair*TT)))</f>
        <v>#VALUE!</v>
      </c>
      <c r="W864" s="0" t="e">
        <f aca="false">Mch(T864,U864,Rair,gamma)</f>
        <v>#VALUE!</v>
      </c>
      <c r="X864" s="0" t="e">
        <f aca="false">Cpex(Cp0,W864,$N$9,$L$13:$M$19)</f>
        <v>#VALUE!</v>
      </c>
      <c r="Y864" s="0" t="e">
        <f aca="false">pex(V864,W864,gamma,X864)</f>
        <v>#VALUE!</v>
      </c>
      <c r="Z864" s="0" t="e">
        <f aca="false">MachThroat(gamma,Y864,R864)</f>
        <v>#VALUE!</v>
      </c>
      <c r="AA864" s="0" t="e">
        <f aca="false">CN(Z864,CSON,CINC)</f>
        <v>#VALUE!</v>
      </c>
      <c r="AB864" s="0" t="e">
        <f aca="false">DPDT(Constant,AA864,Z864,gamma,R864,Y864)</f>
        <v>#VALUE!</v>
      </c>
      <c r="AC864" s="0" t="s">
        <v>134</v>
      </c>
      <c r="AD864" s="0" t="n">
        <f aca="false">Q864+deltaT/2</f>
        <v>8.59499999999986</v>
      </c>
      <c r="AE864" s="0" t="e">
        <f aca="false">pC+deltaT*pdot/2</f>
        <v>#VALUE!</v>
      </c>
      <c r="AF864" s="0" t="e">
        <f aca="false">hALT1($E$13:$G$1365,AD864,2)</f>
        <v>#VALUE!</v>
      </c>
      <c r="AG864" s="0" t="e">
        <f aca="false">Veloc($E$13:$G$1365,AD864,3)</f>
        <v>#VALUE!</v>
      </c>
      <c r="AH864" s="0" t="e">
        <f aca="false">IF(AF864&lt;hT,$G$5+alfa*(AF864-ho),TT)</f>
        <v>#VALUE!</v>
      </c>
      <c r="AI864" s="0" t="e">
        <f aca="false">IF(AF864&lt;hT,pSL*(1/(1+alfa*AF864/($G$5-alfa*ho)))^(go/(Rair*alfa)),pT*EXP(-go*(AF864-hT)/(Rair*TT)))</f>
        <v>#VALUE!</v>
      </c>
      <c r="AJ864" s="0" t="e">
        <f aca="false">Mch(AG864,AH864,Rair,gamma)</f>
        <v>#VALUE!</v>
      </c>
      <c r="AK864" s="0" t="e">
        <f aca="false">Cpex(Cp0,AJ864,$N$9,$L$13:$M$19)</f>
        <v>#VALUE!</v>
      </c>
      <c r="AL864" s="0" t="e">
        <f aca="false">pex(AI864,AJ864,gamma,AK864)</f>
        <v>#VALUE!</v>
      </c>
      <c r="AM864" s="0" t="e">
        <f aca="false">MachThroat(gamma,AL864,AE864)</f>
        <v>#VALUE!</v>
      </c>
      <c r="AN864" s="0" t="e">
        <f aca="false">CN(AM864,CSON,CINC)</f>
        <v>#VALUE!</v>
      </c>
      <c r="AO864" s="0" t="e">
        <f aca="false">DPDT(Constant,AN864,AM864,gamma,AE864,AL864)</f>
        <v>#VALUE!</v>
      </c>
      <c r="AP864" s="0" t="s">
        <v>134</v>
      </c>
      <c r="AQ864" s="0" t="n">
        <f aca="false">Q864+deltaT/2</f>
        <v>8.59499999999986</v>
      </c>
      <c r="AR864" s="0" t="e">
        <f aca="false">pC+deltaT*pdot2/2</f>
        <v>#VALUE!</v>
      </c>
      <c r="AS864" s="0" t="e">
        <f aca="false">hALT1($E$13:$G$1365,AQ864,2)</f>
        <v>#VALUE!</v>
      </c>
      <c r="AT864" s="0" t="e">
        <f aca="false">Veloc($E$13:$G$1365,AQ864,3)</f>
        <v>#VALUE!</v>
      </c>
      <c r="AU864" s="0" t="e">
        <f aca="false">IF(AS864&lt;hT,$G$5+alfa*(AS864-ho),TT)</f>
        <v>#VALUE!</v>
      </c>
      <c r="AV864" s="0" t="e">
        <f aca="false">IF(AS864&lt;hT,pSL*(1/(1+alfa*AF864/($G$5-alfa*ho)))^(go/(Rair*alfa)),pT*EXP(-go*(AF864-hT)/(Rair*TT)))</f>
        <v>#VALUE!</v>
      </c>
      <c r="AW864" s="0" t="e">
        <f aca="false">Mch(AT864,AU864,Rair,gamma)</f>
        <v>#VALUE!</v>
      </c>
      <c r="AX864" s="0" t="e">
        <f aca="false">Cpex(Cp0,AW864,$N$9,$L$13:$M$19)</f>
        <v>#VALUE!</v>
      </c>
      <c r="AY864" s="0" t="e">
        <f aca="false">pex(AV864,AW864,gamma,AX864)</f>
        <v>#VALUE!</v>
      </c>
      <c r="AZ864" s="0" t="e">
        <f aca="false">MachThroat(gamma,AY864,AR864)</f>
        <v>#VALUE!</v>
      </c>
      <c r="BA864" s="0" t="e">
        <f aca="false">CN(AZ864,CSON,CINC)</f>
        <v>#VALUE!</v>
      </c>
      <c r="BB864" s="0" t="e">
        <f aca="false">DPDT(Constant,BA864,AZ864,gamma,AR864,AY864)</f>
        <v>#VALUE!</v>
      </c>
      <c r="BC864" s="0" t="s">
        <v>134</v>
      </c>
      <c r="BD864" s="0" t="n">
        <f aca="false">Q864+deltaT</f>
        <v>8.59999999999986</v>
      </c>
      <c r="BE864" s="0" t="e">
        <f aca="false">pC+deltaT*pdot3</f>
        <v>#VALUE!</v>
      </c>
      <c r="BF864" s="0" t="e">
        <f aca="false">hALT1($E$13:$G$1365,BD864,2)</f>
        <v>#VALUE!</v>
      </c>
      <c r="BG864" s="0" t="e">
        <f aca="false">Veloc($E$13:$G$1365,BD864,3)</f>
        <v>#VALUE!</v>
      </c>
      <c r="BH864" s="0" t="e">
        <f aca="false">IF(BF864&lt;hT,$G$5+alfa*(BF864-ho),TT)</f>
        <v>#VALUE!</v>
      </c>
      <c r="BI864" s="0" t="e">
        <f aca="false">IF(BF864&lt;hT,pSL*(1/(1+alfa*BF864/($G$5-alfa*ho)))^(go/(Rair*alfa)),pT*EXP(-go*(BF864-hT)/(Rair*TT)))</f>
        <v>#VALUE!</v>
      </c>
      <c r="BJ864" s="0" t="e">
        <f aca="false">Mch(BG864,BH864,Rair,gamma)</f>
        <v>#VALUE!</v>
      </c>
      <c r="BK864" s="0" t="e">
        <f aca="false">Cpex(Cp0,BJ864,$N$9,$L$13:$M$19)</f>
        <v>#VALUE!</v>
      </c>
      <c r="BL864" s="0" t="e">
        <f aca="false">pex(BI864,BJ864,gamma,BK864)</f>
        <v>#VALUE!</v>
      </c>
      <c r="BM864" s="0" t="e">
        <f aca="false">MachThroat(gamma,BL864,BE864)</f>
        <v>#VALUE!</v>
      </c>
      <c r="BN864" s="0" t="e">
        <f aca="false">CN(BM864,CSON,CINC)</f>
        <v>#VALUE!</v>
      </c>
      <c r="BO864" s="0" t="e">
        <f aca="false">DPDT(Constant,BN864,BM864,gamma,BE864,BL864)</f>
        <v>#VALUE!</v>
      </c>
      <c r="BP864" s="0" t="e">
        <f aca="false">pC+deltaT*(pdot+2*pdot2+2*pdot3+pdot4)/6</f>
        <v>#VALUE!</v>
      </c>
      <c r="BQ864" s="0" t="s">
        <v>134</v>
      </c>
      <c r="BR864" s="0" t="n">
        <f aca="false">Q864</f>
        <v>8.58999999999986</v>
      </c>
      <c r="BS864" s="0" t="e">
        <f aca="false">R864/144</f>
        <v>#VALUE!</v>
      </c>
      <c r="BT864" s="0" t="e">
        <f aca="false">pX/144</f>
        <v>#VALUE!</v>
      </c>
      <c r="BU864" s="0" t="e">
        <f aca="false">pa/144</f>
        <v>#VALUE!</v>
      </c>
      <c r="BV864" s="11" t="n">
        <f aca="false">BR864</f>
        <v>8.58999999999986</v>
      </c>
      <c r="BW864" s="12" t="e">
        <f aca="false">(pC-pX)/144</f>
        <v>#VALUE!</v>
      </c>
      <c r="BX864" s="0" t="s">
        <v>134</v>
      </c>
      <c r="BZ864" s="0" t="s">
        <v>134</v>
      </c>
      <c r="CA864" s="0" t="s">
        <v>134</v>
      </c>
      <c r="CB864" s="0" t="s">
        <v>134</v>
      </c>
      <c r="CC864" s="0" t="s">
        <v>134</v>
      </c>
      <c r="CD864" s="0" t="s">
        <v>134</v>
      </c>
      <c r="CE864" s="0" t="s">
        <v>134</v>
      </c>
    </row>
    <row r="865" customFormat="false" ht="12.75" hidden="false" customHeight="false" outlineLevel="0" collapsed="false">
      <c r="E865" s="9" t="n">
        <v>8.52</v>
      </c>
      <c r="F865" s="9" t="n">
        <v>7971.37651417313</v>
      </c>
      <c r="G865" s="9" t="n">
        <v>822.670587851288</v>
      </c>
      <c r="Q865" s="0" t="n">
        <f aca="false">Q864+deltaT</f>
        <v>8.59999999999986</v>
      </c>
      <c r="R865" s="0" t="e">
        <f aca="false">BP864</f>
        <v>#VALUE!</v>
      </c>
      <c r="S865" s="0" t="e">
        <f aca="false">hALT1($E$13:$G$1365,Q865,2)</f>
        <v>#VALUE!</v>
      </c>
      <c r="T865" s="0" t="e">
        <f aca="false">Veloc($E$13:$G$1365,Q865,3)</f>
        <v>#VALUE!</v>
      </c>
      <c r="U865" s="0" t="e">
        <f aca="false">IF(S865&lt;hT,$G$5+alfa*(S865-ho),TT)</f>
        <v>#VALUE!</v>
      </c>
      <c r="V865" s="0" t="e">
        <f aca="false">IF(S865&lt;hT,pSL*(1/(1+alfa*S865/($G$5-alfa*ho)))^(go/(Rair*alfa)),pT*EXP(-go*(S865-hT)/(Rair*TT)))</f>
        <v>#VALUE!</v>
      </c>
      <c r="W865" s="0" t="e">
        <f aca="false">Mch(T865,U865,Rair,gamma)</f>
        <v>#VALUE!</v>
      </c>
      <c r="X865" s="0" t="e">
        <f aca="false">Cpex(Cp0,W865,$N$9,$L$13:$M$19)</f>
        <v>#VALUE!</v>
      </c>
      <c r="Y865" s="0" t="e">
        <f aca="false">pex(V865,W865,gamma,X865)</f>
        <v>#VALUE!</v>
      </c>
      <c r="Z865" s="0" t="e">
        <f aca="false">MachThroat(gamma,Y865,R865)</f>
        <v>#VALUE!</v>
      </c>
      <c r="AA865" s="0" t="e">
        <f aca="false">CN(Z865,CSON,CINC)</f>
        <v>#VALUE!</v>
      </c>
      <c r="AB865" s="0" t="e">
        <f aca="false">DPDT(Constant,AA865,Z865,gamma,R865,Y865)</f>
        <v>#VALUE!</v>
      </c>
      <c r="AC865" s="0" t="s">
        <v>134</v>
      </c>
      <c r="AD865" s="0" t="n">
        <f aca="false">Q865+deltaT/2</f>
        <v>8.60499999999986</v>
      </c>
      <c r="AE865" s="0" t="e">
        <f aca="false">pC+deltaT*pdot/2</f>
        <v>#VALUE!</v>
      </c>
      <c r="AF865" s="0" t="e">
        <f aca="false">hALT1($E$13:$G$1365,AD865,2)</f>
        <v>#VALUE!</v>
      </c>
      <c r="AG865" s="0" t="e">
        <f aca="false">Veloc($E$13:$G$1365,AD865,3)</f>
        <v>#VALUE!</v>
      </c>
      <c r="AH865" s="0" t="e">
        <f aca="false">IF(AF865&lt;hT,$G$5+alfa*(AF865-ho),TT)</f>
        <v>#VALUE!</v>
      </c>
      <c r="AI865" s="0" t="e">
        <f aca="false">IF(AF865&lt;hT,pSL*(1/(1+alfa*AF865/($G$5-alfa*ho)))^(go/(Rair*alfa)),pT*EXP(-go*(AF865-hT)/(Rair*TT)))</f>
        <v>#VALUE!</v>
      </c>
      <c r="AJ865" s="0" t="e">
        <f aca="false">Mch(AG865,AH865,Rair,gamma)</f>
        <v>#VALUE!</v>
      </c>
      <c r="AK865" s="0" t="e">
        <f aca="false">Cpex(Cp0,AJ865,$N$9,$L$13:$M$19)</f>
        <v>#VALUE!</v>
      </c>
      <c r="AL865" s="0" t="e">
        <f aca="false">pex(AI865,AJ865,gamma,AK865)</f>
        <v>#VALUE!</v>
      </c>
      <c r="AM865" s="0" t="e">
        <f aca="false">MachThroat(gamma,AL865,AE865)</f>
        <v>#VALUE!</v>
      </c>
      <c r="AN865" s="0" t="e">
        <f aca="false">CN(AM865,CSON,CINC)</f>
        <v>#VALUE!</v>
      </c>
      <c r="AO865" s="0" t="e">
        <f aca="false">DPDT(Constant,AN865,AM865,gamma,AE865,AL865)</f>
        <v>#VALUE!</v>
      </c>
      <c r="AP865" s="0" t="s">
        <v>134</v>
      </c>
      <c r="AQ865" s="0" t="n">
        <f aca="false">Q865+deltaT/2</f>
        <v>8.60499999999986</v>
      </c>
      <c r="AR865" s="0" t="e">
        <f aca="false">pC+deltaT*pdot2/2</f>
        <v>#VALUE!</v>
      </c>
      <c r="AS865" s="0" t="e">
        <f aca="false">hALT1($E$13:$G$1365,AQ865,2)</f>
        <v>#VALUE!</v>
      </c>
      <c r="AT865" s="0" t="e">
        <f aca="false">Veloc($E$13:$G$1365,AQ865,3)</f>
        <v>#VALUE!</v>
      </c>
      <c r="AU865" s="0" t="e">
        <f aca="false">IF(AS865&lt;hT,$G$5+alfa*(AS865-ho),TT)</f>
        <v>#VALUE!</v>
      </c>
      <c r="AV865" s="0" t="e">
        <f aca="false">IF(AS865&lt;hT,pSL*(1/(1+alfa*AF865/($G$5-alfa*ho)))^(go/(Rair*alfa)),pT*EXP(-go*(AF865-hT)/(Rair*TT)))</f>
        <v>#VALUE!</v>
      </c>
      <c r="AW865" s="0" t="e">
        <f aca="false">Mch(AT865,AU865,Rair,gamma)</f>
        <v>#VALUE!</v>
      </c>
      <c r="AX865" s="0" t="e">
        <f aca="false">Cpex(Cp0,AW865,$N$9,$L$13:$M$19)</f>
        <v>#VALUE!</v>
      </c>
      <c r="AY865" s="0" t="e">
        <f aca="false">pex(AV865,AW865,gamma,AX865)</f>
        <v>#VALUE!</v>
      </c>
      <c r="AZ865" s="0" t="e">
        <f aca="false">MachThroat(gamma,AY865,AR865)</f>
        <v>#VALUE!</v>
      </c>
      <c r="BA865" s="0" t="e">
        <f aca="false">CN(AZ865,CSON,CINC)</f>
        <v>#VALUE!</v>
      </c>
      <c r="BB865" s="0" t="e">
        <f aca="false">DPDT(Constant,BA865,AZ865,gamma,AR865,AY865)</f>
        <v>#VALUE!</v>
      </c>
      <c r="BC865" s="0" t="s">
        <v>134</v>
      </c>
      <c r="BD865" s="0" t="n">
        <f aca="false">Q865+deltaT</f>
        <v>8.60999999999986</v>
      </c>
      <c r="BE865" s="0" t="e">
        <f aca="false">pC+deltaT*pdot3</f>
        <v>#VALUE!</v>
      </c>
      <c r="BF865" s="0" t="e">
        <f aca="false">hALT1($E$13:$G$1365,BD865,2)</f>
        <v>#VALUE!</v>
      </c>
      <c r="BG865" s="0" t="e">
        <f aca="false">Veloc($E$13:$G$1365,BD865,3)</f>
        <v>#VALUE!</v>
      </c>
      <c r="BH865" s="0" t="e">
        <f aca="false">IF(BF865&lt;hT,$G$5+alfa*(BF865-ho),TT)</f>
        <v>#VALUE!</v>
      </c>
      <c r="BI865" s="0" t="e">
        <f aca="false">IF(BF865&lt;hT,pSL*(1/(1+alfa*BF865/($G$5-alfa*ho)))^(go/(Rair*alfa)),pT*EXP(-go*(BF865-hT)/(Rair*TT)))</f>
        <v>#VALUE!</v>
      </c>
      <c r="BJ865" s="0" t="e">
        <f aca="false">Mch(BG865,BH865,Rair,gamma)</f>
        <v>#VALUE!</v>
      </c>
      <c r="BK865" s="0" t="e">
        <f aca="false">Cpex(Cp0,BJ865,$N$9,$L$13:$M$19)</f>
        <v>#VALUE!</v>
      </c>
      <c r="BL865" s="0" t="e">
        <f aca="false">pex(BI865,BJ865,gamma,BK865)</f>
        <v>#VALUE!</v>
      </c>
      <c r="BM865" s="0" t="e">
        <f aca="false">MachThroat(gamma,BL865,BE865)</f>
        <v>#VALUE!</v>
      </c>
      <c r="BN865" s="0" t="e">
        <f aca="false">CN(BM865,CSON,CINC)</f>
        <v>#VALUE!</v>
      </c>
      <c r="BO865" s="0" t="e">
        <f aca="false">DPDT(Constant,BN865,BM865,gamma,BE865,BL865)</f>
        <v>#VALUE!</v>
      </c>
      <c r="BP865" s="0" t="e">
        <f aca="false">pC+deltaT*(pdot+2*pdot2+2*pdot3+pdot4)/6</f>
        <v>#VALUE!</v>
      </c>
      <c r="BQ865" s="0" t="s">
        <v>134</v>
      </c>
      <c r="BR865" s="0" t="n">
        <f aca="false">Q865</f>
        <v>8.59999999999986</v>
      </c>
      <c r="BS865" s="0" t="e">
        <f aca="false">R865/144</f>
        <v>#VALUE!</v>
      </c>
      <c r="BT865" s="0" t="e">
        <f aca="false">pX/144</f>
        <v>#VALUE!</v>
      </c>
      <c r="BU865" s="0" t="e">
        <f aca="false">pa/144</f>
        <v>#VALUE!</v>
      </c>
      <c r="BV865" s="11" t="n">
        <f aca="false">BR865</f>
        <v>8.59999999999986</v>
      </c>
      <c r="BW865" s="12" t="e">
        <f aca="false">(pC-pX)/144</f>
        <v>#VALUE!</v>
      </c>
      <c r="BX865" s="0" t="s">
        <v>134</v>
      </c>
      <c r="BZ865" s="0" t="s">
        <v>134</v>
      </c>
      <c r="CA865" s="0" t="s">
        <v>134</v>
      </c>
      <c r="CB865" s="0" t="s">
        <v>134</v>
      </c>
      <c r="CC865" s="0" t="s">
        <v>134</v>
      </c>
      <c r="CD865" s="0" t="s">
        <v>134</v>
      </c>
      <c r="CE865" s="0" t="s">
        <v>134</v>
      </c>
    </row>
    <row r="866" customFormat="false" ht="12.75" hidden="false" customHeight="false" outlineLevel="0" collapsed="false">
      <c r="E866" s="9" t="n">
        <v>8.53</v>
      </c>
      <c r="F866" s="9" t="n">
        <v>7979.5996982038</v>
      </c>
      <c r="G866" s="9" t="n">
        <v>821.966335182056</v>
      </c>
      <c r="Q866" s="0" t="n">
        <f aca="false">Q865+deltaT</f>
        <v>8.60999999999986</v>
      </c>
      <c r="R866" s="0" t="e">
        <f aca="false">BP865</f>
        <v>#VALUE!</v>
      </c>
      <c r="S866" s="0" t="e">
        <f aca="false">hALT1($E$13:$G$1365,Q866,2)</f>
        <v>#VALUE!</v>
      </c>
      <c r="T866" s="0" t="e">
        <f aca="false">Veloc($E$13:$G$1365,Q866,3)</f>
        <v>#VALUE!</v>
      </c>
      <c r="U866" s="0" t="e">
        <f aca="false">IF(S866&lt;hT,$G$5+alfa*(S866-ho),TT)</f>
        <v>#VALUE!</v>
      </c>
      <c r="V866" s="0" t="e">
        <f aca="false">IF(S866&lt;hT,pSL*(1/(1+alfa*S866/($G$5-alfa*ho)))^(go/(Rair*alfa)),pT*EXP(-go*(S866-hT)/(Rair*TT)))</f>
        <v>#VALUE!</v>
      </c>
      <c r="W866" s="0" t="e">
        <f aca="false">Mch(T866,U866,Rair,gamma)</f>
        <v>#VALUE!</v>
      </c>
      <c r="X866" s="0" t="e">
        <f aca="false">Cpex(Cp0,W866,$N$9,$L$13:$M$19)</f>
        <v>#VALUE!</v>
      </c>
      <c r="Y866" s="0" t="e">
        <f aca="false">pex(V866,W866,gamma,X866)</f>
        <v>#VALUE!</v>
      </c>
      <c r="Z866" s="0" t="e">
        <f aca="false">MachThroat(gamma,Y866,R866)</f>
        <v>#VALUE!</v>
      </c>
      <c r="AA866" s="0" t="e">
        <f aca="false">CN(Z866,CSON,CINC)</f>
        <v>#VALUE!</v>
      </c>
      <c r="AB866" s="0" t="e">
        <f aca="false">DPDT(Constant,AA866,Z866,gamma,R866,Y866)</f>
        <v>#VALUE!</v>
      </c>
      <c r="AC866" s="0" t="s">
        <v>134</v>
      </c>
      <c r="AD866" s="0" t="n">
        <f aca="false">Q866+deltaT/2</f>
        <v>8.61499999999986</v>
      </c>
      <c r="AE866" s="0" t="e">
        <f aca="false">pC+deltaT*pdot/2</f>
        <v>#VALUE!</v>
      </c>
      <c r="AF866" s="0" t="e">
        <f aca="false">hALT1($E$13:$G$1365,AD866,2)</f>
        <v>#VALUE!</v>
      </c>
      <c r="AG866" s="0" t="e">
        <f aca="false">Veloc($E$13:$G$1365,AD866,3)</f>
        <v>#VALUE!</v>
      </c>
      <c r="AH866" s="0" t="e">
        <f aca="false">IF(AF866&lt;hT,$G$5+alfa*(AF866-ho),TT)</f>
        <v>#VALUE!</v>
      </c>
      <c r="AI866" s="0" t="e">
        <f aca="false">IF(AF866&lt;hT,pSL*(1/(1+alfa*AF866/($G$5-alfa*ho)))^(go/(Rair*alfa)),pT*EXP(-go*(AF866-hT)/(Rair*TT)))</f>
        <v>#VALUE!</v>
      </c>
      <c r="AJ866" s="0" t="e">
        <f aca="false">Mch(AG866,AH866,Rair,gamma)</f>
        <v>#VALUE!</v>
      </c>
      <c r="AK866" s="0" t="e">
        <f aca="false">Cpex(Cp0,AJ866,$N$9,$L$13:$M$19)</f>
        <v>#VALUE!</v>
      </c>
      <c r="AL866" s="0" t="e">
        <f aca="false">pex(AI866,AJ866,gamma,AK866)</f>
        <v>#VALUE!</v>
      </c>
      <c r="AM866" s="0" t="e">
        <f aca="false">MachThroat(gamma,AL866,AE866)</f>
        <v>#VALUE!</v>
      </c>
      <c r="AN866" s="0" t="e">
        <f aca="false">CN(AM866,CSON,CINC)</f>
        <v>#VALUE!</v>
      </c>
      <c r="AO866" s="0" t="e">
        <f aca="false">DPDT(Constant,AN866,AM866,gamma,AE866,AL866)</f>
        <v>#VALUE!</v>
      </c>
      <c r="AP866" s="0" t="s">
        <v>134</v>
      </c>
      <c r="AQ866" s="0" t="n">
        <f aca="false">Q866+deltaT/2</f>
        <v>8.61499999999986</v>
      </c>
      <c r="AR866" s="0" t="e">
        <f aca="false">pC+deltaT*pdot2/2</f>
        <v>#VALUE!</v>
      </c>
      <c r="AS866" s="0" t="e">
        <f aca="false">hALT1($E$13:$G$1365,AQ866,2)</f>
        <v>#VALUE!</v>
      </c>
      <c r="AT866" s="0" t="e">
        <f aca="false">Veloc($E$13:$G$1365,AQ866,3)</f>
        <v>#VALUE!</v>
      </c>
      <c r="AU866" s="0" t="e">
        <f aca="false">IF(AS866&lt;hT,$G$5+alfa*(AS866-ho),TT)</f>
        <v>#VALUE!</v>
      </c>
      <c r="AV866" s="0" t="e">
        <f aca="false">IF(AS866&lt;hT,pSL*(1/(1+alfa*AF866/($G$5-alfa*ho)))^(go/(Rair*alfa)),pT*EXP(-go*(AF866-hT)/(Rair*TT)))</f>
        <v>#VALUE!</v>
      </c>
      <c r="AW866" s="0" t="e">
        <f aca="false">Mch(AT866,AU866,Rair,gamma)</f>
        <v>#VALUE!</v>
      </c>
      <c r="AX866" s="0" t="e">
        <f aca="false">Cpex(Cp0,AW866,$N$9,$L$13:$M$19)</f>
        <v>#VALUE!</v>
      </c>
      <c r="AY866" s="0" t="e">
        <f aca="false">pex(AV866,AW866,gamma,AX866)</f>
        <v>#VALUE!</v>
      </c>
      <c r="AZ866" s="0" t="e">
        <f aca="false">MachThroat(gamma,AY866,AR866)</f>
        <v>#VALUE!</v>
      </c>
      <c r="BA866" s="0" t="e">
        <f aca="false">CN(AZ866,CSON,CINC)</f>
        <v>#VALUE!</v>
      </c>
      <c r="BB866" s="0" t="e">
        <f aca="false">DPDT(Constant,BA866,AZ866,gamma,AR866,AY866)</f>
        <v>#VALUE!</v>
      </c>
      <c r="BC866" s="0" t="s">
        <v>134</v>
      </c>
      <c r="BD866" s="0" t="n">
        <f aca="false">Q866+deltaT</f>
        <v>8.61999999999986</v>
      </c>
      <c r="BE866" s="0" t="e">
        <f aca="false">pC+deltaT*pdot3</f>
        <v>#VALUE!</v>
      </c>
      <c r="BF866" s="0" t="e">
        <f aca="false">hALT1($E$13:$G$1365,BD866,2)</f>
        <v>#VALUE!</v>
      </c>
      <c r="BG866" s="0" t="e">
        <f aca="false">Veloc($E$13:$G$1365,BD866,3)</f>
        <v>#VALUE!</v>
      </c>
      <c r="BH866" s="0" t="e">
        <f aca="false">IF(BF866&lt;hT,$G$5+alfa*(BF866-ho),TT)</f>
        <v>#VALUE!</v>
      </c>
      <c r="BI866" s="0" t="e">
        <f aca="false">IF(BF866&lt;hT,pSL*(1/(1+alfa*BF866/($G$5-alfa*ho)))^(go/(Rair*alfa)),pT*EXP(-go*(BF866-hT)/(Rair*TT)))</f>
        <v>#VALUE!</v>
      </c>
      <c r="BJ866" s="0" t="e">
        <f aca="false">Mch(BG866,BH866,Rair,gamma)</f>
        <v>#VALUE!</v>
      </c>
      <c r="BK866" s="0" t="e">
        <f aca="false">Cpex(Cp0,BJ866,$N$9,$L$13:$M$19)</f>
        <v>#VALUE!</v>
      </c>
      <c r="BL866" s="0" t="e">
        <f aca="false">pex(BI866,BJ866,gamma,BK866)</f>
        <v>#VALUE!</v>
      </c>
      <c r="BM866" s="0" t="e">
        <f aca="false">MachThroat(gamma,BL866,BE866)</f>
        <v>#VALUE!</v>
      </c>
      <c r="BN866" s="0" t="e">
        <f aca="false">CN(BM866,CSON,CINC)</f>
        <v>#VALUE!</v>
      </c>
      <c r="BO866" s="0" t="e">
        <f aca="false">DPDT(Constant,BN866,BM866,gamma,BE866,BL866)</f>
        <v>#VALUE!</v>
      </c>
      <c r="BP866" s="0" t="e">
        <f aca="false">pC+deltaT*(pdot+2*pdot2+2*pdot3+pdot4)/6</f>
        <v>#VALUE!</v>
      </c>
      <c r="BQ866" s="0" t="s">
        <v>134</v>
      </c>
      <c r="BR866" s="0" t="n">
        <f aca="false">Q866</f>
        <v>8.60999999999986</v>
      </c>
      <c r="BS866" s="0" t="e">
        <f aca="false">R866/144</f>
        <v>#VALUE!</v>
      </c>
      <c r="BT866" s="0" t="e">
        <f aca="false">pX/144</f>
        <v>#VALUE!</v>
      </c>
      <c r="BU866" s="0" t="e">
        <f aca="false">pa/144</f>
        <v>#VALUE!</v>
      </c>
      <c r="BV866" s="11" t="n">
        <f aca="false">BR866</f>
        <v>8.60999999999986</v>
      </c>
      <c r="BW866" s="12" t="e">
        <f aca="false">(pC-pX)/144</f>
        <v>#VALUE!</v>
      </c>
      <c r="BX866" s="0" t="s">
        <v>134</v>
      </c>
      <c r="BZ866" s="0" t="s">
        <v>134</v>
      </c>
      <c r="CA866" s="0" t="s">
        <v>134</v>
      </c>
      <c r="CB866" s="0" t="s">
        <v>134</v>
      </c>
      <c r="CC866" s="0" t="s">
        <v>134</v>
      </c>
      <c r="CD866" s="0" t="s">
        <v>134</v>
      </c>
      <c r="CE866" s="0" t="s">
        <v>134</v>
      </c>
    </row>
    <row r="867" customFormat="false" ht="12.75" hidden="false" customHeight="false" outlineLevel="0" collapsed="false">
      <c r="E867" s="9" t="n">
        <v>8.54</v>
      </c>
      <c r="F867" s="9" t="n">
        <v>7987.81584321246</v>
      </c>
      <c r="G867" s="9" t="n">
        <v>821.262783218162</v>
      </c>
      <c r="Q867" s="0" t="n">
        <f aca="false">Q866+deltaT</f>
        <v>8.61999999999986</v>
      </c>
      <c r="R867" s="0" t="e">
        <f aca="false">BP866</f>
        <v>#VALUE!</v>
      </c>
      <c r="S867" s="0" t="e">
        <f aca="false">hALT1($E$13:$G$1365,Q867,2)</f>
        <v>#VALUE!</v>
      </c>
      <c r="T867" s="0" t="e">
        <f aca="false">Veloc($E$13:$G$1365,Q867,3)</f>
        <v>#VALUE!</v>
      </c>
      <c r="U867" s="0" t="e">
        <f aca="false">IF(S867&lt;hT,$G$5+alfa*(S867-ho),TT)</f>
        <v>#VALUE!</v>
      </c>
      <c r="V867" s="0" t="e">
        <f aca="false">IF(S867&lt;hT,pSL*(1/(1+alfa*S867/($G$5-alfa*ho)))^(go/(Rair*alfa)),pT*EXP(-go*(S867-hT)/(Rair*TT)))</f>
        <v>#VALUE!</v>
      </c>
      <c r="W867" s="0" t="e">
        <f aca="false">Mch(T867,U867,Rair,gamma)</f>
        <v>#VALUE!</v>
      </c>
      <c r="X867" s="0" t="e">
        <f aca="false">Cpex(Cp0,W867,$N$9,$L$13:$M$19)</f>
        <v>#VALUE!</v>
      </c>
      <c r="Y867" s="0" t="e">
        <f aca="false">pex(V867,W867,gamma,X867)</f>
        <v>#VALUE!</v>
      </c>
      <c r="Z867" s="0" t="e">
        <f aca="false">MachThroat(gamma,Y867,R867)</f>
        <v>#VALUE!</v>
      </c>
      <c r="AA867" s="0" t="e">
        <f aca="false">CN(Z867,CSON,CINC)</f>
        <v>#VALUE!</v>
      </c>
      <c r="AB867" s="0" t="e">
        <f aca="false">DPDT(Constant,AA867,Z867,gamma,R867,Y867)</f>
        <v>#VALUE!</v>
      </c>
      <c r="AC867" s="0" t="s">
        <v>134</v>
      </c>
      <c r="AD867" s="0" t="n">
        <f aca="false">Q867+deltaT/2</f>
        <v>8.62499999999986</v>
      </c>
      <c r="AE867" s="0" t="e">
        <f aca="false">pC+deltaT*pdot/2</f>
        <v>#VALUE!</v>
      </c>
      <c r="AF867" s="0" t="e">
        <f aca="false">hALT1($E$13:$G$1365,AD867,2)</f>
        <v>#VALUE!</v>
      </c>
      <c r="AG867" s="0" t="e">
        <f aca="false">Veloc($E$13:$G$1365,AD867,3)</f>
        <v>#VALUE!</v>
      </c>
      <c r="AH867" s="0" t="e">
        <f aca="false">IF(AF867&lt;hT,$G$5+alfa*(AF867-ho),TT)</f>
        <v>#VALUE!</v>
      </c>
      <c r="AI867" s="0" t="e">
        <f aca="false">IF(AF867&lt;hT,pSL*(1/(1+alfa*AF867/($G$5-alfa*ho)))^(go/(Rair*alfa)),pT*EXP(-go*(AF867-hT)/(Rair*TT)))</f>
        <v>#VALUE!</v>
      </c>
      <c r="AJ867" s="0" t="e">
        <f aca="false">Mch(AG867,AH867,Rair,gamma)</f>
        <v>#VALUE!</v>
      </c>
      <c r="AK867" s="0" t="e">
        <f aca="false">Cpex(Cp0,AJ867,$N$9,$L$13:$M$19)</f>
        <v>#VALUE!</v>
      </c>
      <c r="AL867" s="0" t="e">
        <f aca="false">pex(AI867,AJ867,gamma,AK867)</f>
        <v>#VALUE!</v>
      </c>
      <c r="AM867" s="0" t="e">
        <f aca="false">MachThroat(gamma,AL867,AE867)</f>
        <v>#VALUE!</v>
      </c>
      <c r="AN867" s="0" t="e">
        <f aca="false">CN(AM867,CSON,CINC)</f>
        <v>#VALUE!</v>
      </c>
      <c r="AO867" s="0" t="e">
        <f aca="false">DPDT(Constant,AN867,AM867,gamma,AE867,AL867)</f>
        <v>#VALUE!</v>
      </c>
      <c r="AP867" s="0" t="s">
        <v>134</v>
      </c>
      <c r="AQ867" s="0" t="n">
        <f aca="false">Q867+deltaT/2</f>
        <v>8.62499999999986</v>
      </c>
      <c r="AR867" s="0" t="e">
        <f aca="false">pC+deltaT*pdot2/2</f>
        <v>#VALUE!</v>
      </c>
      <c r="AS867" s="0" t="e">
        <f aca="false">hALT1($E$13:$G$1365,AQ867,2)</f>
        <v>#VALUE!</v>
      </c>
      <c r="AT867" s="0" t="e">
        <f aca="false">Veloc($E$13:$G$1365,AQ867,3)</f>
        <v>#VALUE!</v>
      </c>
      <c r="AU867" s="0" t="e">
        <f aca="false">IF(AS867&lt;hT,$G$5+alfa*(AS867-ho),TT)</f>
        <v>#VALUE!</v>
      </c>
      <c r="AV867" s="0" t="e">
        <f aca="false">IF(AS867&lt;hT,pSL*(1/(1+alfa*AF867/($G$5-alfa*ho)))^(go/(Rair*alfa)),pT*EXP(-go*(AF867-hT)/(Rair*TT)))</f>
        <v>#VALUE!</v>
      </c>
      <c r="AW867" s="0" t="e">
        <f aca="false">Mch(AT867,AU867,Rair,gamma)</f>
        <v>#VALUE!</v>
      </c>
      <c r="AX867" s="0" t="e">
        <f aca="false">Cpex(Cp0,AW867,$N$9,$L$13:$M$19)</f>
        <v>#VALUE!</v>
      </c>
      <c r="AY867" s="0" t="e">
        <f aca="false">pex(AV867,AW867,gamma,AX867)</f>
        <v>#VALUE!</v>
      </c>
      <c r="AZ867" s="0" t="e">
        <f aca="false">MachThroat(gamma,AY867,AR867)</f>
        <v>#VALUE!</v>
      </c>
      <c r="BA867" s="0" t="e">
        <f aca="false">CN(AZ867,CSON,CINC)</f>
        <v>#VALUE!</v>
      </c>
      <c r="BB867" s="0" t="e">
        <f aca="false">DPDT(Constant,BA867,AZ867,gamma,AR867,AY867)</f>
        <v>#VALUE!</v>
      </c>
      <c r="BC867" s="0" t="s">
        <v>134</v>
      </c>
      <c r="BD867" s="0" t="n">
        <f aca="false">Q867+deltaT</f>
        <v>8.62999999999986</v>
      </c>
      <c r="BE867" s="0" t="e">
        <f aca="false">pC+deltaT*pdot3</f>
        <v>#VALUE!</v>
      </c>
      <c r="BF867" s="0" t="e">
        <f aca="false">hALT1($E$13:$G$1365,BD867,2)</f>
        <v>#VALUE!</v>
      </c>
      <c r="BG867" s="0" t="e">
        <f aca="false">Veloc($E$13:$G$1365,BD867,3)</f>
        <v>#VALUE!</v>
      </c>
      <c r="BH867" s="0" t="e">
        <f aca="false">IF(BF867&lt;hT,$G$5+alfa*(BF867-ho),TT)</f>
        <v>#VALUE!</v>
      </c>
      <c r="BI867" s="0" t="e">
        <f aca="false">IF(BF867&lt;hT,pSL*(1/(1+alfa*BF867/($G$5-alfa*ho)))^(go/(Rair*alfa)),pT*EXP(-go*(BF867-hT)/(Rair*TT)))</f>
        <v>#VALUE!</v>
      </c>
      <c r="BJ867" s="0" t="e">
        <f aca="false">Mch(BG867,BH867,Rair,gamma)</f>
        <v>#VALUE!</v>
      </c>
      <c r="BK867" s="0" t="e">
        <f aca="false">Cpex(Cp0,BJ867,$N$9,$L$13:$M$19)</f>
        <v>#VALUE!</v>
      </c>
      <c r="BL867" s="0" t="e">
        <f aca="false">pex(BI867,BJ867,gamma,BK867)</f>
        <v>#VALUE!</v>
      </c>
      <c r="BM867" s="0" t="e">
        <f aca="false">MachThroat(gamma,BL867,BE867)</f>
        <v>#VALUE!</v>
      </c>
      <c r="BN867" s="0" t="e">
        <f aca="false">CN(BM867,CSON,CINC)</f>
        <v>#VALUE!</v>
      </c>
      <c r="BO867" s="0" t="e">
        <f aca="false">DPDT(Constant,BN867,BM867,gamma,BE867,BL867)</f>
        <v>#VALUE!</v>
      </c>
      <c r="BP867" s="0" t="e">
        <f aca="false">pC+deltaT*(pdot+2*pdot2+2*pdot3+pdot4)/6</f>
        <v>#VALUE!</v>
      </c>
      <c r="BQ867" s="0" t="s">
        <v>134</v>
      </c>
      <c r="BR867" s="0" t="n">
        <f aca="false">Q867</f>
        <v>8.61999999999986</v>
      </c>
      <c r="BS867" s="0" t="e">
        <f aca="false">R867/144</f>
        <v>#VALUE!</v>
      </c>
      <c r="BT867" s="0" t="e">
        <f aca="false">pX/144</f>
        <v>#VALUE!</v>
      </c>
      <c r="BU867" s="0" t="e">
        <f aca="false">pa/144</f>
        <v>#VALUE!</v>
      </c>
      <c r="BV867" s="11" t="n">
        <f aca="false">BR867</f>
        <v>8.61999999999986</v>
      </c>
      <c r="BW867" s="12" t="e">
        <f aca="false">(pC-pX)/144</f>
        <v>#VALUE!</v>
      </c>
      <c r="BX867" s="0" t="s">
        <v>134</v>
      </c>
      <c r="BZ867" s="0" t="s">
        <v>134</v>
      </c>
      <c r="CA867" s="0" t="s">
        <v>134</v>
      </c>
      <c r="CB867" s="0" t="s">
        <v>134</v>
      </c>
      <c r="CC867" s="0" t="s">
        <v>134</v>
      </c>
      <c r="CD867" s="0" t="s">
        <v>134</v>
      </c>
      <c r="CE867" s="0" t="s">
        <v>134</v>
      </c>
    </row>
    <row r="868" customFormat="false" ht="12.75" hidden="false" customHeight="false" outlineLevel="0" collapsed="false">
      <c r="E868" s="9" t="n">
        <v>8.55</v>
      </c>
      <c r="F868" s="9" t="n">
        <v>7996.02495619919</v>
      </c>
      <c r="G868" s="9" t="n">
        <v>820.559930563711</v>
      </c>
      <c r="Q868" s="0" t="n">
        <f aca="false">Q867+deltaT</f>
        <v>8.62999999999986</v>
      </c>
      <c r="R868" s="0" t="e">
        <f aca="false">BP867</f>
        <v>#VALUE!</v>
      </c>
      <c r="S868" s="0" t="e">
        <f aca="false">hALT1($E$13:$G$1365,Q868,2)</f>
        <v>#VALUE!</v>
      </c>
      <c r="T868" s="0" t="e">
        <f aca="false">Veloc($E$13:$G$1365,Q868,3)</f>
        <v>#VALUE!</v>
      </c>
      <c r="U868" s="0" t="e">
        <f aca="false">IF(S868&lt;hT,$G$5+alfa*(S868-ho),TT)</f>
        <v>#VALUE!</v>
      </c>
      <c r="V868" s="0" t="e">
        <f aca="false">IF(S868&lt;hT,pSL*(1/(1+alfa*S868/($G$5-alfa*ho)))^(go/(Rair*alfa)),pT*EXP(-go*(S868-hT)/(Rair*TT)))</f>
        <v>#VALUE!</v>
      </c>
      <c r="W868" s="0" t="e">
        <f aca="false">Mch(T868,U868,Rair,gamma)</f>
        <v>#VALUE!</v>
      </c>
      <c r="X868" s="0" t="e">
        <f aca="false">Cpex(Cp0,W868,$N$9,$L$13:$M$19)</f>
        <v>#VALUE!</v>
      </c>
      <c r="Y868" s="0" t="e">
        <f aca="false">pex(V868,W868,gamma,X868)</f>
        <v>#VALUE!</v>
      </c>
      <c r="Z868" s="0" t="e">
        <f aca="false">MachThroat(gamma,Y868,R868)</f>
        <v>#VALUE!</v>
      </c>
      <c r="AA868" s="0" t="e">
        <f aca="false">CN(Z868,CSON,CINC)</f>
        <v>#VALUE!</v>
      </c>
      <c r="AB868" s="0" t="e">
        <f aca="false">DPDT(Constant,AA868,Z868,gamma,R868,Y868)</f>
        <v>#VALUE!</v>
      </c>
      <c r="AC868" s="0" t="s">
        <v>134</v>
      </c>
      <c r="AD868" s="0" t="n">
        <f aca="false">Q868+deltaT/2</f>
        <v>8.63499999999986</v>
      </c>
      <c r="AE868" s="0" t="e">
        <f aca="false">pC+deltaT*pdot/2</f>
        <v>#VALUE!</v>
      </c>
      <c r="AF868" s="0" t="e">
        <f aca="false">hALT1($E$13:$G$1365,AD868,2)</f>
        <v>#VALUE!</v>
      </c>
      <c r="AG868" s="0" t="e">
        <f aca="false">Veloc($E$13:$G$1365,AD868,3)</f>
        <v>#VALUE!</v>
      </c>
      <c r="AH868" s="0" t="e">
        <f aca="false">IF(AF868&lt;hT,$G$5+alfa*(AF868-ho),TT)</f>
        <v>#VALUE!</v>
      </c>
      <c r="AI868" s="0" t="e">
        <f aca="false">IF(AF868&lt;hT,pSL*(1/(1+alfa*AF868/($G$5-alfa*ho)))^(go/(Rair*alfa)),pT*EXP(-go*(AF868-hT)/(Rair*TT)))</f>
        <v>#VALUE!</v>
      </c>
      <c r="AJ868" s="0" t="e">
        <f aca="false">Mch(AG868,AH868,Rair,gamma)</f>
        <v>#VALUE!</v>
      </c>
      <c r="AK868" s="0" t="e">
        <f aca="false">Cpex(Cp0,AJ868,$N$9,$L$13:$M$19)</f>
        <v>#VALUE!</v>
      </c>
      <c r="AL868" s="0" t="e">
        <f aca="false">pex(AI868,AJ868,gamma,AK868)</f>
        <v>#VALUE!</v>
      </c>
      <c r="AM868" s="0" t="e">
        <f aca="false">MachThroat(gamma,AL868,AE868)</f>
        <v>#VALUE!</v>
      </c>
      <c r="AN868" s="0" t="e">
        <f aca="false">CN(AM868,CSON,CINC)</f>
        <v>#VALUE!</v>
      </c>
      <c r="AO868" s="0" t="e">
        <f aca="false">DPDT(Constant,AN868,AM868,gamma,AE868,AL868)</f>
        <v>#VALUE!</v>
      </c>
      <c r="AP868" s="0" t="s">
        <v>134</v>
      </c>
      <c r="AQ868" s="0" t="n">
        <f aca="false">Q868+deltaT/2</f>
        <v>8.63499999999986</v>
      </c>
      <c r="AR868" s="0" t="e">
        <f aca="false">pC+deltaT*pdot2/2</f>
        <v>#VALUE!</v>
      </c>
      <c r="AS868" s="0" t="e">
        <f aca="false">hALT1($E$13:$G$1365,AQ868,2)</f>
        <v>#VALUE!</v>
      </c>
      <c r="AT868" s="0" t="e">
        <f aca="false">Veloc($E$13:$G$1365,AQ868,3)</f>
        <v>#VALUE!</v>
      </c>
      <c r="AU868" s="0" t="e">
        <f aca="false">IF(AS868&lt;hT,$G$5+alfa*(AS868-ho),TT)</f>
        <v>#VALUE!</v>
      </c>
      <c r="AV868" s="0" t="e">
        <f aca="false">IF(AS868&lt;hT,pSL*(1/(1+alfa*AF868/($G$5-alfa*ho)))^(go/(Rair*alfa)),pT*EXP(-go*(AF868-hT)/(Rair*TT)))</f>
        <v>#VALUE!</v>
      </c>
      <c r="AW868" s="0" t="e">
        <f aca="false">Mch(AT868,AU868,Rair,gamma)</f>
        <v>#VALUE!</v>
      </c>
      <c r="AX868" s="0" t="e">
        <f aca="false">Cpex(Cp0,AW868,$N$9,$L$13:$M$19)</f>
        <v>#VALUE!</v>
      </c>
      <c r="AY868" s="0" t="e">
        <f aca="false">pex(AV868,AW868,gamma,AX868)</f>
        <v>#VALUE!</v>
      </c>
      <c r="AZ868" s="0" t="e">
        <f aca="false">MachThroat(gamma,AY868,AR868)</f>
        <v>#VALUE!</v>
      </c>
      <c r="BA868" s="0" t="e">
        <f aca="false">CN(AZ868,CSON,CINC)</f>
        <v>#VALUE!</v>
      </c>
      <c r="BB868" s="0" t="e">
        <f aca="false">DPDT(Constant,BA868,AZ868,gamma,AR868,AY868)</f>
        <v>#VALUE!</v>
      </c>
      <c r="BC868" s="0" t="s">
        <v>134</v>
      </c>
      <c r="BD868" s="0" t="n">
        <f aca="false">Q868+deltaT</f>
        <v>8.63999999999986</v>
      </c>
      <c r="BE868" s="0" t="e">
        <f aca="false">pC+deltaT*pdot3</f>
        <v>#VALUE!</v>
      </c>
      <c r="BF868" s="0" t="e">
        <f aca="false">hALT1($E$13:$G$1365,BD868,2)</f>
        <v>#VALUE!</v>
      </c>
      <c r="BG868" s="0" t="e">
        <f aca="false">Veloc($E$13:$G$1365,BD868,3)</f>
        <v>#VALUE!</v>
      </c>
      <c r="BH868" s="0" t="e">
        <f aca="false">IF(BF868&lt;hT,$G$5+alfa*(BF868-ho),TT)</f>
        <v>#VALUE!</v>
      </c>
      <c r="BI868" s="0" t="e">
        <f aca="false">IF(BF868&lt;hT,pSL*(1/(1+alfa*BF868/($G$5-alfa*ho)))^(go/(Rair*alfa)),pT*EXP(-go*(BF868-hT)/(Rair*TT)))</f>
        <v>#VALUE!</v>
      </c>
      <c r="BJ868" s="0" t="e">
        <f aca="false">Mch(BG868,BH868,Rair,gamma)</f>
        <v>#VALUE!</v>
      </c>
      <c r="BK868" s="0" t="e">
        <f aca="false">Cpex(Cp0,BJ868,$N$9,$L$13:$M$19)</f>
        <v>#VALUE!</v>
      </c>
      <c r="BL868" s="0" t="e">
        <f aca="false">pex(BI868,BJ868,gamma,BK868)</f>
        <v>#VALUE!</v>
      </c>
      <c r="BM868" s="0" t="e">
        <f aca="false">MachThroat(gamma,BL868,BE868)</f>
        <v>#VALUE!</v>
      </c>
      <c r="BN868" s="0" t="e">
        <f aca="false">CN(BM868,CSON,CINC)</f>
        <v>#VALUE!</v>
      </c>
      <c r="BO868" s="0" t="e">
        <f aca="false">DPDT(Constant,BN868,BM868,gamma,BE868,BL868)</f>
        <v>#VALUE!</v>
      </c>
      <c r="BP868" s="0" t="e">
        <f aca="false">pC+deltaT*(pdot+2*pdot2+2*pdot3+pdot4)/6</f>
        <v>#VALUE!</v>
      </c>
      <c r="BQ868" s="0" t="s">
        <v>134</v>
      </c>
      <c r="BR868" s="0" t="n">
        <f aca="false">Q868</f>
        <v>8.62999999999986</v>
      </c>
      <c r="BS868" s="0" t="e">
        <f aca="false">R868/144</f>
        <v>#VALUE!</v>
      </c>
      <c r="BT868" s="0" t="e">
        <f aca="false">pX/144</f>
        <v>#VALUE!</v>
      </c>
      <c r="BU868" s="0" t="e">
        <f aca="false">pa/144</f>
        <v>#VALUE!</v>
      </c>
      <c r="BV868" s="11" t="n">
        <f aca="false">BR868</f>
        <v>8.62999999999986</v>
      </c>
      <c r="BW868" s="12" t="e">
        <f aca="false">(pC-pX)/144</f>
        <v>#VALUE!</v>
      </c>
      <c r="BX868" s="0" t="s">
        <v>134</v>
      </c>
      <c r="BZ868" s="0" t="s">
        <v>134</v>
      </c>
      <c r="CA868" s="0" t="s">
        <v>134</v>
      </c>
      <c r="CB868" s="0" t="s">
        <v>134</v>
      </c>
      <c r="CC868" s="0" t="s">
        <v>134</v>
      </c>
      <c r="CD868" s="0" t="s">
        <v>134</v>
      </c>
      <c r="CE868" s="0" t="s">
        <v>134</v>
      </c>
    </row>
    <row r="869" customFormat="false" ht="12.75" hidden="false" customHeight="false" outlineLevel="0" collapsed="false">
      <c r="E869" s="9" t="n">
        <v>8.56</v>
      </c>
      <c r="F869" s="9" t="n">
        <v>8004.22704415012</v>
      </c>
      <c r="G869" s="9" t="n">
        <v>819.857775826325</v>
      </c>
      <c r="Q869" s="0" t="n">
        <f aca="false">Q868+deltaT</f>
        <v>8.63999999999986</v>
      </c>
      <c r="R869" s="0" t="e">
        <f aca="false">BP868</f>
        <v>#VALUE!</v>
      </c>
      <c r="S869" s="0" t="e">
        <f aca="false">hALT1($E$13:$G$1365,Q869,2)</f>
        <v>#VALUE!</v>
      </c>
      <c r="T869" s="0" t="e">
        <f aca="false">Veloc($E$13:$G$1365,Q869,3)</f>
        <v>#VALUE!</v>
      </c>
      <c r="U869" s="0" t="e">
        <f aca="false">IF(S869&lt;hT,$G$5+alfa*(S869-ho),TT)</f>
        <v>#VALUE!</v>
      </c>
      <c r="V869" s="0" t="e">
        <f aca="false">IF(S869&lt;hT,pSL*(1/(1+alfa*S869/($G$5-alfa*ho)))^(go/(Rair*alfa)),pT*EXP(-go*(S869-hT)/(Rair*TT)))</f>
        <v>#VALUE!</v>
      </c>
      <c r="W869" s="0" t="e">
        <f aca="false">Mch(T869,U869,Rair,gamma)</f>
        <v>#VALUE!</v>
      </c>
      <c r="X869" s="0" t="e">
        <f aca="false">Cpex(Cp0,W869,$N$9,$L$13:$M$19)</f>
        <v>#VALUE!</v>
      </c>
      <c r="Y869" s="0" t="e">
        <f aca="false">pex(V869,W869,gamma,X869)</f>
        <v>#VALUE!</v>
      </c>
      <c r="Z869" s="0" t="e">
        <f aca="false">MachThroat(gamma,Y869,R869)</f>
        <v>#VALUE!</v>
      </c>
      <c r="AA869" s="0" t="e">
        <f aca="false">CN(Z869,CSON,CINC)</f>
        <v>#VALUE!</v>
      </c>
      <c r="AB869" s="0" t="e">
        <f aca="false">DPDT(Constant,AA869,Z869,gamma,R869,Y869)</f>
        <v>#VALUE!</v>
      </c>
      <c r="AC869" s="0" t="s">
        <v>134</v>
      </c>
      <c r="AD869" s="0" t="n">
        <f aca="false">Q869+deltaT/2</f>
        <v>8.64499999999986</v>
      </c>
      <c r="AE869" s="0" t="e">
        <f aca="false">pC+deltaT*pdot/2</f>
        <v>#VALUE!</v>
      </c>
      <c r="AF869" s="0" t="e">
        <f aca="false">hALT1($E$13:$G$1365,AD869,2)</f>
        <v>#VALUE!</v>
      </c>
      <c r="AG869" s="0" t="e">
        <f aca="false">Veloc($E$13:$G$1365,AD869,3)</f>
        <v>#VALUE!</v>
      </c>
      <c r="AH869" s="0" t="e">
        <f aca="false">IF(AF869&lt;hT,$G$5+alfa*(AF869-ho),TT)</f>
        <v>#VALUE!</v>
      </c>
      <c r="AI869" s="0" t="e">
        <f aca="false">IF(AF869&lt;hT,pSL*(1/(1+alfa*AF869/($G$5-alfa*ho)))^(go/(Rair*alfa)),pT*EXP(-go*(AF869-hT)/(Rair*TT)))</f>
        <v>#VALUE!</v>
      </c>
      <c r="AJ869" s="0" t="e">
        <f aca="false">Mch(AG869,AH869,Rair,gamma)</f>
        <v>#VALUE!</v>
      </c>
      <c r="AK869" s="0" t="e">
        <f aca="false">Cpex(Cp0,AJ869,$N$9,$L$13:$M$19)</f>
        <v>#VALUE!</v>
      </c>
      <c r="AL869" s="0" t="e">
        <f aca="false">pex(AI869,AJ869,gamma,AK869)</f>
        <v>#VALUE!</v>
      </c>
      <c r="AM869" s="0" t="e">
        <f aca="false">MachThroat(gamma,AL869,AE869)</f>
        <v>#VALUE!</v>
      </c>
      <c r="AN869" s="0" t="e">
        <f aca="false">CN(AM869,CSON,CINC)</f>
        <v>#VALUE!</v>
      </c>
      <c r="AO869" s="0" t="e">
        <f aca="false">DPDT(Constant,AN869,AM869,gamma,AE869,AL869)</f>
        <v>#VALUE!</v>
      </c>
      <c r="AP869" s="0" t="s">
        <v>134</v>
      </c>
      <c r="AQ869" s="0" t="n">
        <f aca="false">Q869+deltaT/2</f>
        <v>8.64499999999986</v>
      </c>
      <c r="AR869" s="0" t="e">
        <f aca="false">pC+deltaT*pdot2/2</f>
        <v>#VALUE!</v>
      </c>
      <c r="AS869" s="0" t="e">
        <f aca="false">hALT1($E$13:$G$1365,AQ869,2)</f>
        <v>#VALUE!</v>
      </c>
      <c r="AT869" s="0" t="e">
        <f aca="false">Veloc($E$13:$G$1365,AQ869,3)</f>
        <v>#VALUE!</v>
      </c>
      <c r="AU869" s="0" t="e">
        <f aca="false">IF(AS869&lt;hT,$G$5+alfa*(AS869-ho),TT)</f>
        <v>#VALUE!</v>
      </c>
      <c r="AV869" s="0" t="e">
        <f aca="false">IF(AS869&lt;hT,pSL*(1/(1+alfa*AF869/($G$5-alfa*ho)))^(go/(Rair*alfa)),pT*EXP(-go*(AF869-hT)/(Rair*TT)))</f>
        <v>#VALUE!</v>
      </c>
      <c r="AW869" s="0" t="e">
        <f aca="false">Mch(AT869,AU869,Rair,gamma)</f>
        <v>#VALUE!</v>
      </c>
      <c r="AX869" s="0" t="e">
        <f aca="false">Cpex(Cp0,AW869,$N$9,$L$13:$M$19)</f>
        <v>#VALUE!</v>
      </c>
      <c r="AY869" s="0" t="e">
        <f aca="false">pex(AV869,AW869,gamma,AX869)</f>
        <v>#VALUE!</v>
      </c>
      <c r="AZ869" s="0" t="e">
        <f aca="false">MachThroat(gamma,AY869,AR869)</f>
        <v>#VALUE!</v>
      </c>
      <c r="BA869" s="0" t="e">
        <f aca="false">CN(AZ869,CSON,CINC)</f>
        <v>#VALUE!</v>
      </c>
      <c r="BB869" s="0" t="e">
        <f aca="false">DPDT(Constant,BA869,AZ869,gamma,AR869,AY869)</f>
        <v>#VALUE!</v>
      </c>
      <c r="BC869" s="0" t="s">
        <v>134</v>
      </c>
      <c r="BD869" s="0" t="n">
        <f aca="false">Q869+deltaT</f>
        <v>8.64999999999986</v>
      </c>
      <c r="BE869" s="0" t="e">
        <f aca="false">pC+deltaT*pdot3</f>
        <v>#VALUE!</v>
      </c>
      <c r="BF869" s="0" t="e">
        <f aca="false">hALT1($E$13:$G$1365,BD869,2)</f>
        <v>#VALUE!</v>
      </c>
      <c r="BG869" s="0" t="e">
        <f aca="false">Veloc($E$13:$G$1365,BD869,3)</f>
        <v>#VALUE!</v>
      </c>
      <c r="BH869" s="0" t="e">
        <f aca="false">IF(BF869&lt;hT,$G$5+alfa*(BF869-ho),TT)</f>
        <v>#VALUE!</v>
      </c>
      <c r="BI869" s="0" t="e">
        <f aca="false">IF(BF869&lt;hT,pSL*(1/(1+alfa*BF869/($G$5-alfa*ho)))^(go/(Rair*alfa)),pT*EXP(-go*(BF869-hT)/(Rair*TT)))</f>
        <v>#VALUE!</v>
      </c>
      <c r="BJ869" s="0" t="e">
        <f aca="false">Mch(BG869,BH869,Rair,gamma)</f>
        <v>#VALUE!</v>
      </c>
      <c r="BK869" s="0" t="e">
        <f aca="false">Cpex(Cp0,BJ869,$N$9,$L$13:$M$19)</f>
        <v>#VALUE!</v>
      </c>
      <c r="BL869" s="0" t="e">
        <f aca="false">pex(BI869,BJ869,gamma,BK869)</f>
        <v>#VALUE!</v>
      </c>
      <c r="BM869" s="0" t="e">
        <f aca="false">MachThroat(gamma,BL869,BE869)</f>
        <v>#VALUE!</v>
      </c>
      <c r="BN869" s="0" t="e">
        <f aca="false">CN(BM869,CSON,CINC)</f>
        <v>#VALUE!</v>
      </c>
      <c r="BO869" s="0" t="e">
        <f aca="false">DPDT(Constant,BN869,BM869,gamma,BE869,BL869)</f>
        <v>#VALUE!</v>
      </c>
      <c r="BP869" s="0" t="e">
        <f aca="false">pC+deltaT*(pdot+2*pdot2+2*pdot3+pdot4)/6</f>
        <v>#VALUE!</v>
      </c>
      <c r="BQ869" s="0" t="s">
        <v>134</v>
      </c>
      <c r="BR869" s="0" t="n">
        <f aca="false">Q869</f>
        <v>8.63999999999986</v>
      </c>
      <c r="BS869" s="0" t="e">
        <f aca="false">R869/144</f>
        <v>#VALUE!</v>
      </c>
      <c r="BT869" s="0" t="e">
        <f aca="false">pX/144</f>
        <v>#VALUE!</v>
      </c>
      <c r="BU869" s="0" t="e">
        <f aca="false">pa/144</f>
        <v>#VALUE!</v>
      </c>
      <c r="BV869" s="11" t="n">
        <f aca="false">BR869</f>
        <v>8.63999999999986</v>
      </c>
      <c r="BW869" s="12" t="e">
        <f aca="false">(pC-pX)/144</f>
        <v>#VALUE!</v>
      </c>
      <c r="BX869" s="0" t="s">
        <v>134</v>
      </c>
      <c r="BZ869" s="0" t="s">
        <v>134</v>
      </c>
      <c r="CA869" s="0" t="s">
        <v>134</v>
      </c>
      <c r="CB869" s="0" t="s">
        <v>134</v>
      </c>
      <c r="CC869" s="0" t="s">
        <v>134</v>
      </c>
      <c r="CD869" s="0" t="s">
        <v>134</v>
      </c>
      <c r="CE869" s="0" t="s">
        <v>134</v>
      </c>
    </row>
    <row r="870" customFormat="false" ht="12.75" hidden="false" customHeight="false" outlineLevel="0" collapsed="false">
      <c r="E870" s="9" t="n">
        <v>8.57</v>
      </c>
      <c r="F870" s="9" t="n">
        <v>8012.42211403748</v>
      </c>
      <c r="G870" s="9" t="n">
        <v>819.156317617135</v>
      </c>
      <c r="Q870" s="0" t="n">
        <f aca="false">Q869+deltaT</f>
        <v>8.64999999999986</v>
      </c>
      <c r="R870" s="0" t="e">
        <f aca="false">BP869</f>
        <v>#VALUE!</v>
      </c>
      <c r="S870" s="0" t="e">
        <f aca="false">hALT1($E$13:$G$1365,Q870,2)</f>
        <v>#VALUE!</v>
      </c>
      <c r="T870" s="0" t="e">
        <f aca="false">Veloc($E$13:$G$1365,Q870,3)</f>
        <v>#VALUE!</v>
      </c>
      <c r="U870" s="0" t="e">
        <f aca="false">IF(S870&lt;hT,$G$5+alfa*(S870-ho),TT)</f>
        <v>#VALUE!</v>
      </c>
      <c r="V870" s="0" t="e">
        <f aca="false">IF(S870&lt;hT,pSL*(1/(1+alfa*S870/($G$5-alfa*ho)))^(go/(Rair*alfa)),pT*EXP(-go*(S870-hT)/(Rair*TT)))</f>
        <v>#VALUE!</v>
      </c>
      <c r="W870" s="0" t="e">
        <f aca="false">Mch(T870,U870,Rair,gamma)</f>
        <v>#VALUE!</v>
      </c>
      <c r="X870" s="0" t="e">
        <f aca="false">Cpex(Cp0,W870,$N$9,$L$13:$M$19)</f>
        <v>#VALUE!</v>
      </c>
      <c r="Y870" s="0" t="e">
        <f aca="false">pex(V870,W870,gamma,X870)</f>
        <v>#VALUE!</v>
      </c>
      <c r="Z870" s="0" t="e">
        <f aca="false">MachThroat(gamma,Y870,R870)</f>
        <v>#VALUE!</v>
      </c>
      <c r="AA870" s="0" t="e">
        <f aca="false">CN(Z870,CSON,CINC)</f>
        <v>#VALUE!</v>
      </c>
      <c r="AB870" s="0" t="e">
        <f aca="false">DPDT(Constant,AA870,Z870,gamma,R870,Y870)</f>
        <v>#VALUE!</v>
      </c>
      <c r="AC870" s="0" t="s">
        <v>134</v>
      </c>
      <c r="AD870" s="0" t="n">
        <f aca="false">Q870+deltaT/2</f>
        <v>8.65499999999986</v>
      </c>
      <c r="AE870" s="0" t="e">
        <f aca="false">pC+deltaT*pdot/2</f>
        <v>#VALUE!</v>
      </c>
      <c r="AF870" s="0" t="e">
        <f aca="false">hALT1($E$13:$G$1365,AD870,2)</f>
        <v>#VALUE!</v>
      </c>
      <c r="AG870" s="0" t="e">
        <f aca="false">Veloc($E$13:$G$1365,AD870,3)</f>
        <v>#VALUE!</v>
      </c>
      <c r="AH870" s="0" t="e">
        <f aca="false">IF(AF870&lt;hT,$G$5+alfa*(AF870-ho),TT)</f>
        <v>#VALUE!</v>
      </c>
      <c r="AI870" s="0" t="e">
        <f aca="false">IF(AF870&lt;hT,pSL*(1/(1+alfa*AF870/($G$5-alfa*ho)))^(go/(Rair*alfa)),pT*EXP(-go*(AF870-hT)/(Rair*TT)))</f>
        <v>#VALUE!</v>
      </c>
      <c r="AJ870" s="0" t="e">
        <f aca="false">Mch(AG870,AH870,Rair,gamma)</f>
        <v>#VALUE!</v>
      </c>
      <c r="AK870" s="0" t="e">
        <f aca="false">Cpex(Cp0,AJ870,$N$9,$L$13:$M$19)</f>
        <v>#VALUE!</v>
      </c>
      <c r="AL870" s="0" t="e">
        <f aca="false">pex(AI870,AJ870,gamma,AK870)</f>
        <v>#VALUE!</v>
      </c>
      <c r="AM870" s="0" t="e">
        <f aca="false">MachThroat(gamma,AL870,AE870)</f>
        <v>#VALUE!</v>
      </c>
      <c r="AN870" s="0" t="e">
        <f aca="false">CN(AM870,CSON,CINC)</f>
        <v>#VALUE!</v>
      </c>
      <c r="AO870" s="0" t="e">
        <f aca="false">DPDT(Constant,AN870,AM870,gamma,AE870,AL870)</f>
        <v>#VALUE!</v>
      </c>
      <c r="AP870" s="0" t="s">
        <v>134</v>
      </c>
      <c r="AQ870" s="0" t="n">
        <f aca="false">Q870+deltaT/2</f>
        <v>8.65499999999986</v>
      </c>
      <c r="AR870" s="0" t="e">
        <f aca="false">pC+deltaT*pdot2/2</f>
        <v>#VALUE!</v>
      </c>
      <c r="AS870" s="0" t="e">
        <f aca="false">hALT1($E$13:$G$1365,AQ870,2)</f>
        <v>#VALUE!</v>
      </c>
      <c r="AT870" s="0" t="e">
        <f aca="false">Veloc($E$13:$G$1365,AQ870,3)</f>
        <v>#VALUE!</v>
      </c>
      <c r="AU870" s="0" t="e">
        <f aca="false">IF(AS870&lt;hT,$G$5+alfa*(AS870-ho),TT)</f>
        <v>#VALUE!</v>
      </c>
      <c r="AV870" s="0" t="e">
        <f aca="false">IF(AS870&lt;hT,pSL*(1/(1+alfa*AF870/($G$5-alfa*ho)))^(go/(Rair*alfa)),pT*EXP(-go*(AF870-hT)/(Rair*TT)))</f>
        <v>#VALUE!</v>
      </c>
      <c r="AW870" s="0" t="e">
        <f aca="false">Mch(AT870,AU870,Rair,gamma)</f>
        <v>#VALUE!</v>
      </c>
      <c r="AX870" s="0" t="e">
        <f aca="false">Cpex(Cp0,AW870,$N$9,$L$13:$M$19)</f>
        <v>#VALUE!</v>
      </c>
      <c r="AY870" s="0" t="e">
        <f aca="false">pex(AV870,AW870,gamma,AX870)</f>
        <v>#VALUE!</v>
      </c>
      <c r="AZ870" s="0" t="e">
        <f aca="false">MachThroat(gamma,AY870,AR870)</f>
        <v>#VALUE!</v>
      </c>
      <c r="BA870" s="0" t="e">
        <f aca="false">CN(AZ870,CSON,CINC)</f>
        <v>#VALUE!</v>
      </c>
      <c r="BB870" s="0" t="e">
        <f aca="false">DPDT(Constant,BA870,AZ870,gamma,AR870,AY870)</f>
        <v>#VALUE!</v>
      </c>
      <c r="BC870" s="0" t="s">
        <v>134</v>
      </c>
      <c r="BD870" s="0" t="n">
        <f aca="false">Q870+deltaT</f>
        <v>8.65999999999986</v>
      </c>
      <c r="BE870" s="0" t="e">
        <f aca="false">pC+deltaT*pdot3</f>
        <v>#VALUE!</v>
      </c>
      <c r="BF870" s="0" t="e">
        <f aca="false">hALT1($E$13:$G$1365,BD870,2)</f>
        <v>#VALUE!</v>
      </c>
      <c r="BG870" s="0" t="e">
        <f aca="false">Veloc($E$13:$G$1365,BD870,3)</f>
        <v>#VALUE!</v>
      </c>
      <c r="BH870" s="0" t="e">
        <f aca="false">IF(BF870&lt;hT,$G$5+alfa*(BF870-ho),TT)</f>
        <v>#VALUE!</v>
      </c>
      <c r="BI870" s="0" t="e">
        <f aca="false">IF(BF870&lt;hT,pSL*(1/(1+alfa*BF870/($G$5-alfa*ho)))^(go/(Rair*alfa)),pT*EXP(-go*(BF870-hT)/(Rair*TT)))</f>
        <v>#VALUE!</v>
      </c>
      <c r="BJ870" s="0" t="e">
        <f aca="false">Mch(BG870,BH870,Rair,gamma)</f>
        <v>#VALUE!</v>
      </c>
      <c r="BK870" s="0" t="e">
        <f aca="false">Cpex(Cp0,BJ870,$N$9,$L$13:$M$19)</f>
        <v>#VALUE!</v>
      </c>
      <c r="BL870" s="0" t="e">
        <f aca="false">pex(BI870,BJ870,gamma,BK870)</f>
        <v>#VALUE!</v>
      </c>
      <c r="BM870" s="0" t="e">
        <f aca="false">MachThroat(gamma,BL870,BE870)</f>
        <v>#VALUE!</v>
      </c>
      <c r="BN870" s="0" t="e">
        <f aca="false">CN(BM870,CSON,CINC)</f>
        <v>#VALUE!</v>
      </c>
      <c r="BO870" s="0" t="e">
        <f aca="false">DPDT(Constant,BN870,BM870,gamma,BE870,BL870)</f>
        <v>#VALUE!</v>
      </c>
      <c r="BP870" s="0" t="e">
        <f aca="false">pC+deltaT*(pdot+2*pdot2+2*pdot3+pdot4)/6</f>
        <v>#VALUE!</v>
      </c>
      <c r="BQ870" s="0" t="s">
        <v>134</v>
      </c>
      <c r="BR870" s="0" t="n">
        <f aca="false">Q870</f>
        <v>8.64999999999986</v>
      </c>
      <c r="BS870" s="0" t="e">
        <f aca="false">R870/144</f>
        <v>#VALUE!</v>
      </c>
      <c r="BT870" s="0" t="e">
        <f aca="false">pX/144</f>
        <v>#VALUE!</v>
      </c>
      <c r="BU870" s="0" t="e">
        <f aca="false">pa/144</f>
        <v>#VALUE!</v>
      </c>
      <c r="BV870" s="11" t="n">
        <f aca="false">BR870</f>
        <v>8.64999999999986</v>
      </c>
      <c r="BW870" s="12" t="e">
        <f aca="false">(pC-pX)/144</f>
        <v>#VALUE!</v>
      </c>
      <c r="BX870" s="0" t="s">
        <v>134</v>
      </c>
      <c r="BZ870" s="0" t="s">
        <v>134</v>
      </c>
      <c r="CA870" s="0" t="s">
        <v>134</v>
      </c>
      <c r="CB870" s="0" t="s">
        <v>134</v>
      </c>
      <c r="CC870" s="0" t="s">
        <v>134</v>
      </c>
      <c r="CD870" s="0" t="s">
        <v>134</v>
      </c>
      <c r="CE870" s="0" t="s">
        <v>134</v>
      </c>
    </row>
    <row r="871" customFormat="false" ht="12.75" hidden="false" customHeight="false" outlineLevel="0" collapsed="false">
      <c r="E871" s="9" t="n">
        <v>8.58</v>
      </c>
      <c r="F871" s="9" t="n">
        <v>8020.61017281961</v>
      </c>
      <c r="G871" s="9" t="n">
        <v>818.455554550771</v>
      </c>
      <c r="Q871" s="0" t="n">
        <f aca="false">Q870+deltaT</f>
        <v>8.65999999999986</v>
      </c>
      <c r="R871" s="0" t="e">
        <f aca="false">BP870</f>
        <v>#VALUE!</v>
      </c>
      <c r="S871" s="0" t="e">
        <f aca="false">hALT1($E$13:$G$1365,Q871,2)</f>
        <v>#VALUE!</v>
      </c>
      <c r="T871" s="0" t="e">
        <f aca="false">Veloc($E$13:$G$1365,Q871,3)</f>
        <v>#VALUE!</v>
      </c>
      <c r="U871" s="0" t="e">
        <f aca="false">IF(S871&lt;hT,$G$5+alfa*(S871-ho),TT)</f>
        <v>#VALUE!</v>
      </c>
      <c r="V871" s="0" t="e">
        <f aca="false">IF(S871&lt;hT,pSL*(1/(1+alfa*S871/($G$5-alfa*ho)))^(go/(Rair*alfa)),pT*EXP(-go*(S871-hT)/(Rair*TT)))</f>
        <v>#VALUE!</v>
      </c>
      <c r="W871" s="0" t="e">
        <f aca="false">Mch(T871,U871,Rair,gamma)</f>
        <v>#VALUE!</v>
      </c>
      <c r="X871" s="0" t="e">
        <f aca="false">Cpex(Cp0,W871,$N$9,$L$13:$M$19)</f>
        <v>#VALUE!</v>
      </c>
      <c r="Y871" s="0" t="e">
        <f aca="false">pex(V871,W871,gamma,X871)</f>
        <v>#VALUE!</v>
      </c>
      <c r="Z871" s="0" t="e">
        <f aca="false">MachThroat(gamma,Y871,R871)</f>
        <v>#VALUE!</v>
      </c>
      <c r="AA871" s="0" t="e">
        <f aca="false">CN(Z871,CSON,CINC)</f>
        <v>#VALUE!</v>
      </c>
      <c r="AB871" s="0" t="e">
        <f aca="false">DPDT(Constant,AA871,Z871,gamma,R871,Y871)</f>
        <v>#VALUE!</v>
      </c>
      <c r="AC871" s="0" t="s">
        <v>134</v>
      </c>
      <c r="AD871" s="0" t="n">
        <f aca="false">Q871+deltaT/2</f>
        <v>8.66499999999986</v>
      </c>
      <c r="AE871" s="0" t="e">
        <f aca="false">pC+deltaT*pdot/2</f>
        <v>#VALUE!</v>
      </c>
      <c r="AF871" s="0" t="e">
        <f aca="false">hALT1($E$13:$G$1365,AD871,2)</f>
        <v>#VALUE!</v>
      </c>
      <c r="AG871" s="0" t="e">
        <f aca="false">Veloc($E$13:$G$1365,AD871,3)</f>
        <v>#VALUE!</v>
      </c>
      <c r="AH871" s="0" t="e">
        <f aca="false">IF(AF871&lt;hT,$G$5+alfa*(AF871-ho),TT)</f>
        <v>#VALUE!</v>
      </c>
      <c r="AI871" s="0" t="e">
        <f aca="false">IF(AF871&lt;hT,pSL*(1/(1+alfa*AF871/($G$5-alfa*ho)))^(go/(Rair*alfa)),pT*EXP(-go*(AF871-hT)/(Rair*TT)))</f>
        <v>#VALUE!</v>
      </c>
      <c r="AJ871" s="0" t="e">
        <f aca="false">Mch(AG871,AH871,Rair,gamma)</f>
        <v>#VALUE!</v>
      </c>
      <c r="AK871" s="0" t="e">
        <f aca="false">Cpex(Cp0,AJ871,$N$9,$L$13:$M$19)</f>
        <v>#VALUE!</v>
      </c>
      <c r="AL871" s="0" t="e">
        <f aca="false">pex(AI871,AJ871,gamma,AK871)</f>
        <v>#VALUE!</v>
      </c>
      <c r="AM871" s="0" t="e">
        <f aca="false">MachThroat(gamma,AL871,AE871)</f>
        <v>#VALUE!</v>
      </c>
      <c r="AN871" s="0" t="e">
        <f aca="false">CN(AM871,CSON,CINC)</f>
        <v>#VALUE!</v>
      </c>
      <c r="AO871" s="0" t="e">
        <f aca="false">DPDT(Constant,AN871,AM871,gamma,AE871,AL871)</f>
        <v>#VALUE!</v>
      </c>
      <c r="AP871" s="0" t="s">
        <v>134</v>
      </c>
      <c r="AQ871" s="0" t="n">
        <f aca="false">Q871+deltaT/2</f>
        <v>8.66499999999986</v>
      </c>
      <c r="AR871" s="0" t="e">
        <f aca="false">pC+deltaT*pdot2/2</f>
        <v>#VALUE!</v>
      </c>
      <c r="AS871" s="0" t="e">
        <f aca="false">hALT1($E$13:$G$1365,AQ871,2)</f>
        <v>#VALUE!</v>
      </c>
      <c r="AT871" s="0" t="e">
        <f aca="false">Veloc($E$13:$G$1365,AQ871,3)</f>
        <v>#VALUE!</v>
      </c>
      <c r="AU871" s="0" t="e">
        <f aca="false">IF(AS871&lt;hT,$G$5+alfa*(AS871-ho),TT)</f>
        <v>#VALUE!</v>
      </c>
      <c r="AV871" s="0" t="e">
        <f aca="false">IF(AS871&lt;hT,pSL*(1/(1+alfa*AF871/($G$5-alfa*ho)))^(go/(Rair*alfa)),pT*EXP(-go*(AF871-hT)/(Rair*TT)))</f>
        <v>#VALUE!</v>
      </c>
      <c r="AW871" s="0" t="e">
        <f aca="false">Mch(AT871,AU871,Rair,gamma)</f>
        <v>#VALUE!</v>
      </c>
      <c r="AX871" s="0" t="e">
        <f aca="false">Cpex(Cp0,AW871,$N$9,$L$13:$M$19)</f>
        <v>#VALUE!</v>
      </c>
      <c r="AY871" s="0" t="e">
        <f aca="false">pex(AV871,AW871,gamma,AX871)</f>
        <v>#VALUE!</v>
      </c>
      <c r="AZ871" s="0" t="e">
        <f aca="false">MachThroat(gamma,AY871,AR871)</f>
        <v>#VALUE!</v>
      </c>
      <c r="BA871" s="0" t="e">
        <f aca="false">CN(AZ871,CSON,CINC)</f>
        <v>#VALUE!</v>
      </c>
      <c r="BB871" s="0" t="e">
        <f aca="false">DPDT(Constant,BA871,AZ871,gamma,AR871,AY871)</f>
        <v>#VALUE!</v>
      </c>
      <c r="BC871" s="0" t="s">
        <v>134</v>
      </c>
      <c r="BD871" s="0" t="n">
        <f aca="false">Q871+deltaT</f>
        <v>8.66999999999986</v>
      </c>
      <c r="BE871" s="0" t="e">
        <f aca="false">pC+deltaT*pdot3</f>
        <v>#VALUE!</v>
      </c>
      <c r="BF871" s="0" t="e">
        <f aca="false">hALT1($E$13:$G$1365,BD871,2)</f>
        <v>#VALUE!</v>
      </c>
      <c r="BG871" s="0" t="e">
        <f aca="false">Veloc($E$13:$G$1365,BD871,3)</f>
        <v>#VALUE!</v>
      </c>
      <c r="BH871" s="0" t="e">
        <f aca="false">IF(BF871&lt;hT,$G$5+alfa*(BF871-ho),TT)</f>
        <v>#VALUE!</v>
      </c>
      <c r="BI871" s="0" t="e">
        <f aca="false">IF(BF871&lt;hT,pSL*(1/(1+alfa*BF871/($G$5-alfa*ho)))^(go/(Rair*alfa)),pT*EXP(-go*(BF871-hT)/(Rair*TT)))</f>
        <v>#VALUE!</v>
      </c>
      <c r="BJ871" s="0" t="e">
        <f aca="false">Mch(BG871,BH871,Rair,gamma)</f>
        <v>#VALUE!</v>
      </c>
      <c r="BK871" s="0" t="e">
        <f aca="false">Cpex(Cp0,BJ871,$N$9,$L$13:$M$19)</f>
        <v>#VALUE!</v>
      </c>
      <c r="BL871" s="0" t="e">
        <f aca="false">pex(BI871,BJ871,gamma,BK871)</f>
        <v>#VALUE!</v>
      </c>
      <c r="BM871" s="0" t="e">
        <f aca="false">MachThroat(gamma,BL871,BE871)</f>
        <v>#VALUE!</v>
      </c>
      <c r="BN871" s="0" t="e">
        <f aca="false">CN(BM871,CSON,CINC)</f>
        <v>#VALUE!</v>
      </c>
      <c r="BO871" s="0" t="e">
        <f aca="false">DPDT(Constant,BN871,BM871,gamma,BE871,BL871)</f>
        <v>#VALUE!</v>
      </c>
      <c r="BP871" s="0" t="e">
        <f aca="false">pC+deltaT*(pdot+2*pdot2+2*pdot3+pdot4)/6</f>
        <v>#VALUE!</v>
      </c>
      <c r="BQ871" s="0" t="s">
        <v>134</v>
      </c>
      <c r="BR871" s="0" t="n">
        <f aca="false">Q871</f>
        <v>8.65999999999986</v>
      </c>
      <c r="BS871" s="0" t="e">
        <f aca="false">R871/144</f>
        <v>#VALUE!</v>
      </c>
      <c r="BT871" s="0" t="e">
        <f aca="false">pX/144</f>
        <v>#VALUE!</v>
      </c>
      <c r="BU871" s="0" t="e">
        <f aca="false">pa/144</f>
        <v>#VALUE!</v>
      </c>
      <c r="BV871" s="11" t="n">
        <f aca="false">BR871</f>
        <v>8.65999999999986</v>
      </c>
      <c r="BW871" s="12" t="e">
        <f aca="false">(pC-pX)/144</f>
        <v>#VALUE!</v>
      </c>
      <c r="BX871" s="0" t="s">
        <v>134</v>
      </c>
      <c r="BZ871" s="0" t="s">
        <v>134</v>
      </c>
      <c r="CA871" s="0" t="s">
        <v>134</v>
      </c>
      <c r="CB871" s="0" t="s">
        <v>134</v>
      </c>
      <c r="CC871" s="0" t="s">
        <v>134</v>
      </c>
      <c r="CD871" s="0" t="s">
        <v>134</v>
      </c>
      <c r="CE871" s="0" t="s">
        <v>134</v>
      </c>
    </row>
    <row r="872" customFormat="false" ht="12.75" hidden="false" customHeight="false" outlineLevel="0" collapsed="false">
      <c r="E872" s="9" t="n">
        <v>8.59</v>
      </c>
      <c r="F872" s="9" t="n">
        <v>8028.79122744103</v>
      </c>
      <c r="G872" s="9" t="n">
        <v>817.755485245348</v>
      </c>
      <c r="Q872" s="0" t="n">
        <f aca="false">Q871+deltaT</f>
        <v>8.66999999999986</v>
      </c>
      <c r="R872" s="0" t="e">
        <f aca="false">BP871</f>
        <v>#VALUE!</v>
      </c>
      <c r="S872" s="0" t="e">
        <f aca="false">hALT1($E$13:$G$1365,Q872,2)</f>
        <v>#VALUE!</v>
      </c>
      <c r="T872" s="0" t="e">
        <f aca="false">Veloc($E$13:$G$1365,Q872,3)</f>
        <v>#VALUE!</v>
      </c>
      <c r="U872" s="0" t="e">
        <f aca="false">IF(S872&lt;hT,$G$5+alfa*(S872-ho),TT)</f>
        <v>#VALUE!</v>
      </c>
      <c r="V872" s="0" t="e">
        <f aca="false">IF(S872&lt;hT,pSL*(1/(1+alfa*S872/($G$5-alfa*ho)))^(go/(Rair*alfa)),pT*EXP(-go*(S872-hT)/(Rair*TT)))</f>
        <v>#VALUE!</v>
      </c>
      <c r="W872" s="0" t="e">
        <f aca="false">Mch(T872,U872,Rair,gamma)</f>
        <v>#VALUE!</v>
      </c>
      <c r="X872" s="0" t="e">
        <f aca="false">Cpex(Cp0,W872,$N$9,$L$13:$M$19)</f>
        <v>#VALUE!</v>
      </c>
      <c r="Y872" s="0" t="e">
        <f aca="false">pex(V872,W872,gamma,X872)</f>
        <v>#VALUE!</v>
      </c>
      <c r="Z872" s="0" t="e">
        <f aca="false">MachThroat(gamma,Y872,R872)</f>
        <v>#VALUE!</v>
      </c>
      <c r="AA872" s="0" t="e">
        <f aca="false">CN(Z872,CSON,CINC)</f>
        <v>#VALUE!</v>
      </c>
      <c r="AB872" s="0" t="e">
        <f aca="false">DPDT(Constant,AA872,Z872,gamma,R872,Y872)</f>
        <v>#VALUE!</v>
      </c>
      <c r="AC872" s="0" t="s">
        <v>134</v>
      </c>
      <c r="AD872" s="0" t="n">
        <f aca="false">Q872+deltaT/2</f>
        <v>8.67499999999986</v>
      </c>
      <c r="AE872" s="0" t="e">
        <f aca="false">pC+deltaT*pdot/2</f>
        <v>#VALUE!</v>
      </c>
      <c r="AF872" s="0" t="e">
        <f aca="false">hALT1($E$13:$G$1365,AD872,2)</f>
        <v>#VALUE!</v>
      </c>
      <c r="AG872" s="0" t="e">
        <f aca="false">Veloc($E$13:$G$1365,AD872,3)</f>
        <v>#VALUE!</v>
      </c>
      <c r="AH872" s="0" t="e">
        <f aca="false">IF(AF872&lt;hT,$G$5+alfa*(AF872-ho),TT)</f>
        <v>#VALUE!</v>
      </c>
      <c r="AI872" s="0" t="e">
        <f aca="false">IF(AF872&lt;hT,pSL*(1/(1+alfa*AF872/($G$5-alfa*ho)))^(go/(Rair*alfa)),pT*EXP(-go*(AF872-hT)/(Rair*TT)))</f>
        <v>#VALUE!</v>
      </c>
      <c r="AJ872" s="0" t="e">
        <f aca="false">Mch(AG872,AH872,Rair,gamma)</f>
        <v>#VALUE!</v>
      </c>
      <c r="AK872" s="0" t="e">
        <f aca="false">Cpex(Cp0,AJ872,$N$9,$L$13:$M$19)</f>
        <v>#VALUE!</v>
      </c>
      <c r="AL872" s="0" t="e">
        <f aca="false">pex(AI872,AJ872,gamma,AK872)</f>
        <v>#VALUE!</v>
      </c>
      <c r="AM872" s="0" t="e">
        <f aca="false">MachThroat(gamma,AL872,AE872)</f>
        <v>#VALUE!</v>
      </c>
      <c r="AN872" s="0" t="e">
        <f aca="false">CN(AM872,CSON,CINC)</f>
        <v>#VALUE!</v>
      </c>
      <c r="AO872" s="0" t="e">
        <f aca="false">DPDT(Constant,AN872,AM872,gamma,AE872,AL872)</f>
        <v>#VALUE!</v>
      </c>
      <c r="AP872" s="0" t="s">
        <v>134</v>
      </c>
      <c r="AQ872" s="0" t="n">
        <f aca="false">Q872+deltaT/2</f>
        <v>8.67499999999986</v>
      </c>
      <c r="AR872" s="0" t="e">
        <f aca="false">pC+deltaT*pdot2/2</f>
        <v>#VALUE!</v>
      </c>
      <c r="AS872" s="0" t="e">
        <f aca="false">hALT1($E$13:$G$1365,AQ872,2)</f>
        <v>#VALUE!</v>
      </c>
      <c r="AT872" s="0" t="e">
        <f aca="false">Veloc($E$13:$G$1365,AQ872,3)</f>
        <v>#VALUE!</v>
      </c>
      <c r="AU872" s="0" t="e">
        <f aca="false">IF(AS872&lt;hT,$G$5+alfa*(AS872-ho),TT)</f>
        <v>#VALUE!</v>
      </c>
      <c r="AV872" s="0" t="e">
        <f aca="false">IF(AS872&lt;hT,pSL*(1/(1+alfa*AF872/($G$5-alfa*ho)))^(go/(Rair*alfa)),pT*EXP(-go*(AF872-hT)/(Rair*TT)))</f>
        <v>#VALUE!</v>
      </c>
      <c r="AW872" s="0" t="e">
        <f aca="false">Mch(AT872,AU872,Rair,gamma)</f>
        <v>#VALUE!</v>
      </c>
      <c r="AX872" s="0" t="e">
        <f aca="false">Cpex(Cp0,AW872,$N$9,$L$13:$M$19)</f>
        <v>#VALUE!</v>
      </c>
      <c r="AY872" s="0" t="e">
        <f aca="false">pex(AV872,AW872,gamma,AX872)</f>
        <v>#VALUE!</v>
      </c>
      <c r="AZ872" s="0" t="e">
        <f aca="false">MachThroat(gamma,AY872,AR872)</f>
        <v>#VALUE!</v>
      </c>
      <c r="BA872" s="0" t="e">
        <f aca="false">CN(AZ872,CSON,CINC)</f>
        <v>#VALUE!</v>
      </c>
      <c r="BB872" s="0" t="e">
        <f aca="false">DPDT(Constant,BA872,AZ872,gamma,AR872,AY872)</f>
        <v>#VALUE!</v>
      </c>
      <c r="BC872" s="0" t="s">
        <v>134</v>
      </c>
      <c r="BD872" s="0" t="n">
        <f aca="false">Q872+deltaT</f>
        <v>8.67999999999986</v>
      </c>
      <c r="BE872" s="0" t="e">
        <f aca="false">pC+deltaT*pdot3</f>
        <v>#VALUE!</v>
      </c>
      <c r="BF872" s="0" t="e">
        <f aca="false">hALT1($E$13:$G$1365,BD872,2)</f>
        <v>#VALUE!</v>
      </c>
      <c r="BG872" s="0" t="e">
        <f aca="false">Veloc($E$13:$G$1365,BD872,3)</f>
        <v>#VALUE!</v>
      </c>
      <c r="BH872" s="0" t="e">
        <f aca="false">IF(BF872&lt;hT,$G$5+alfa*(BF872-ho),TT)</f>
        <v>#VALUE!</v>
      </c>
      <c r="BI872" s="0" t="e">
        <f aca="false">IF(BF872&lt;hT,pSL*(1/(1+alfa*BF872/($G$5-alfa*ho)))^(go/(Rair*alfa)),pT*EXP(-go*(BF872-hT)/(Rair*TT)))</f>
        <v>#VALUE!</v>
      </c>
      <c r="BJ872" s="0" t="e">
        <f aca="false">Mch(BG872,BH872,Rair,gamma)</f>
        <v>#VALUE!</v>
      </c>
      <c r="BK872" s="0" t="e">
        <f aca="false">Cpex(Cp0,BJ872,$N$9,$L$13:$M$19)</f>
        <v>#VALUE!</v>
      </c>
      <c r="BL872" s="0" t="e">
        <f aca="false">pex(BI872,BJ872,gamma,BK872)</f>
        <v>#VALUE!</v>
      </c>
      <c r="BM872" s="0" t="e">
        <f aca="false">MachThroat(gamma,BL872,BE872)</f>
        <v>#VALUE!</v>
      </c>
      <c r="BN872" s="0" t="e">
        <f aca="false">CN(BM872,CSON,CINC)</f>
        <v>#VALUE!</v>
      </c>
      <c r="BO872" s="0" t="e">
        <f aca="false">DPDT(Constant,BN872,BM872,gamma,BE872,BL872)</f>
        <v>#VALUE!</v>
      </c>
      <c r="BP872" s="0" t="e">
        <f aca="false">pC+deltaT*(pdot+2*pdot2+2*pdot3+pdot4)/6</f>
        <v>#VALUE!</v>
      </c>
      <c r="BQ872" s="0" t="s">
        <v>134</v>
      </c>
      <c r="BR872" s="0" t="n">
        <f aca="false">Q872</f>
        <v>8.66999999999986</v>
      </c>
      <c r="BS872" s="0" t="e">
        <f aca="false">R872/144</f>
        <v>#VALUE!</v>
      </c>
      <c r="BT872" s="0" t="e">
        <f aca="false">pX/144</f>
        <v>#VALUE!</v>
      </c>
      <c r="BU872" s="0" t="e">
        <f aca="false">pa/144</f>
        <v>#VALUE!</v>
      </c>
      <c r="BV872" s="11" t="n">
        <f aca="false">BR872</f>
        <v>8.66999999999986</v>
      </c>
      <c r="BW872" s="12" t="e">
        <f aca="false">(pC-pX)/144</f>
        <v>#VALUE!</v>
      </c>
      <c r="BX872" s="0" t="s">
        <v>134</v>
      </c>
      <c r="BZ872" s="0" t="s">
        <v>134</v>
      </c>
      <c r="CA872" s="0" t="s">
        <v>134</v>
      </c>
      <c r="CB872" s="0" t="s">
        <v>134</v>
      </c>
      <c r="CC872" s="0" t="s">
        <v>134</v>
      </c>
      <c r="CD872" s="0" t="s">
        <v>134</v>
      </c>
      <c r="CE872" s="0" t="s">
        <v>134</v>
      </c>
    </row>
    <row r="873" customFormat="false" ht="12.75" hidden="false" customHeight="false" outlineLevel="0" collapsed="false">
      <c r="E873" s="9" t="n">
        <v>8.6</v>
      </c>
      <c r="F873" s="9" t="n">
        <v>8036.96528483245</v>
      </c>
      <c r="G873" s="9" t="n">
        <v>817.056108322458</v>
      </c>
      <c r="Q873" s="0" t="n">
        <f aca="false">Q872+deltaT</f>
        <v>8.67999999999986</v>
      </c>
      <c r="R873" s="0" t="e">
        <f aca="false">BP872</f>
        <v>#VALUE!</v>
      </c>
      <c r="S873" s="0" t="e">
        <f aca="false">hALT1($E$13:$G$1365,Q873,2)</f>
        <v>#VALUE!</v>
      </c>
      <c r="T873" s="0" t="e">
        <f aca="false">Veloc($E$13:$G$1365,Q873,3)</f>
        <v>#VALUE!</v>
      </c>
      <c r="U873" s="0" t="e">
        <f aca="false">IF(S873&lt;hT,$G$5+alfa*(S873-ho),TT)</f>
        <v>#VALUE!</v>
      </c>
      <c r="V873" s="0" t="e">
        <f aca="false">IF(S873&lt;hT,pSL*(1/(1+alfa*S873/($G$5-alfa*ho)))^(go/(Rair*alfa)),pT*EXP(-go*(S873-hT)/(Rair*TT)))</f>
        <v>#VALUE!</v>
      </c>
      <c r="W873" s="0" t="e">
        <f aca="false">Mch(T873,U873,Rair,gamma)</f>
        <v>#VALUE!</v>
      </c>
      <c r="X873" s="0" t="e">
        <f aca="false">Cpex(Cp0,W873,$N$9,$L$13:$M$19)</f>
        <v>#VALUE!</v>
      </c>
      <c r="Y873" s="0" t="e">
        <f aca="false">pex(V873,W873,gamma,X873)</f>
        <v>#VALUE!</v>
      </c>
      <c r="Z873" s="0" t="e">
        <f aca="false">MachThroat(gamma,Y873,R873)</f>
        <v>#VALUE!</v>
      </c>
      <c r="AA873" s="0" t="e">
        <f aca="false">CN(Z873,CSON,CINC)</f>
        <v>#VALUE!</v>
      </c>
      <c r="AB873" s="0" t="e">
        <f aca="false">DPDT(Constant,AA873,Z873,gamma,R873,Y873)</f>
        <v>#VALUE!</v>
      </c>
      <c r="AC873" s="0" t="s">
        <v>134</v>
      </c>
      <c r="AD873" s="0" t="n">
        <f aca="false">Q873+deltaT/2</f>
        <v>8.68499999999986</v>
      </c>
      <c r="AE873" s="0" t="e">
        <f aca="false">pC+deltaT*pdot/2</f>
        <v>#VALUE!</v>
      </c>
      <c r="AF873" s="0" t="e">
        <f aca="false">hALT1($E$13:$G$1365,AD873,2)</f>
        <v>#VALUE!</v>
      </c>
      <c r="AG873" s="0" t="e">
        <f aca="false">Veloc($E$13:$G$1365,AD873,3)</f>
        <v>#VALUE!</v>
      </c>
      <c r="AH873" s="0" t="e">
        <f aca="false">IF(AF873&lt;hT,$G$5+alfa*(AF873-ho),TT)</f>
        <v>#VALUE!</v>
      </c>
      <c r="AI873" s="0" t="e">
        <f aca="false">IF(AF873&lt;hT,pSL*(1/(1+alfa*AF873/($G$5-alfa*ho)))^(go/(Rair*alfa)),pT*EXP(-go*(AF873-hT)/(Rair*TT)))</f>
        <v>#VALUE!</v>
      </c>
      <c r="AJ873" s="0" t="e">
        <f aca="false">Mch(AG873,AH873,Rair,gamma)</f>
        <v>#VALUE!</v>
      </c>
      <c r="AK873" s="0" t="e">
        <f aca="false">Cpex(Cp0,AJ873,$N$9,$L$13:$M$19)</f>
        <v>#VALUE!</v>
      </c>
      <c r="AL873" s="0" t="e">
        <f aca="false">pex(AI873,AJ873,gamma,AK873)</f>
        <v>#VALUE!</v>
      </c>
      <c r="AM873" s="0" t="e">
        <f aca="false">MachThroat(gamma,AL873,AE873)</f>
        <v>#VALUE!</v>
      </c>
      <c r="AN873" s="0" t="e">
        <f aca="false">CN(AM873,CSON,CINC)</f>
        <v>#VALUE!</v>
      </c>
      <c r="AO873" s="0" t="e">
        <f aca="false">DPDT(Constant,AN873,AM873,gamma,AE873,AL873)</f>
        <v>#VALUE!</v>
      </c>
      <c r="AP873" s="0" t="s">
        <v>134</v>
      </c>
      <c r="AQ873" s="0" t="n">
        <f aca="false">Q873+deltaT/2</f>
        <v>8.68499999999986</v>
      </c>
      <c r="AR873" s="0" t="e">
        <f aca="false">pC+deltaT*pdot2/2</f>
        <v>#VALUE!</v>
      </c>
      <c r="AS873" s="0" t="e">
        <f aca="false">hALT1($E$13:$G$1365,AQ873,2)</f>
        <v>#VALUE!</v>
      </c>
      <c r="AT873" s="0" t="e">
        <f aca="false">Veloc($E$13:$G$1365,AQ873,3)</f>
        <v>#VALUE!</v>
      </c>
      <c r="AU873" s="0" t="e">
        <f aca="false">IF(AS873&lt;hT,$G$5+alfa*(AS873-ho),TT)</f>
        <v>#VALUE!</v>
      </c>
      <c r="AV873" s="0" t="e">
        <f aca="false">IF(AS873&lt;hT,pSL*(1/(1+alfa*AF873/($G$5-alfa*ho)))^(go/(Rair*alfa)),pT*EXP(-go*(AF873-hT)/(Rair*TT)))</f>
        <v>#VALUE!</v>
      </c>
      <c r="AW873" s="0" t="e">
        <f aca="false">Mch(AT873,AU873,Rair,gamma)</f>
        <v>#VALUE!</v>
      </c>
      <c r="AX873" s="0" t="e">
        <f aca="false">Cpex(Cp0,AW873,$N$9,$L$13:$M$19)</f>
        <v>#VALUE!</v>
      </c>
      <c r="AY873" s="0" t="e">
        <f aca="false">pex(AV873,AW873,gamma,AX873)</f>
        <v>#VALUE!</v>
      </c>
      <c r="AZ873" s="0" t="e">
        <f aca="false">MachThroat(gamma,AY873,AR873)</f>
        <v>#VALUE!</v>
      </c>
      <c r="BA873" s="0" t="e">
        <f aca="false">CN(AZ873,CSON,CINC)</f>
        <v>#VALUE!</v>
      </c>
      <c r="BB873" s="0" t="e">
        <f aca="false">DPDT(Constant,BA873,AZ873,gamma,AR873,AY873)</f>
        <v>#VALUE!</v>
      </c>
      <c r="BC873" s="0" t="s">
        <v>134</v>
      </c>
      <c r="BD873" s="0" t="n">
        <f aca="false">Q873+deltaT</f>
        <v>8.68999999999986</v>
      </c>
      <c r="BE873" s="0" t="e">
        <f aca="false">pC+deltaT*pdot3</f>
        <v>#VALUE!</v>
      </c>
      <c r="BF873" s="0" t="e">
        <f aca="false">hALT1($E$13:$G$1365,BD873,2)</f>
        <v>#VALUE!</v>
      </c>
      <c r="BG873" s="0" t="e">
        <f aca="false">Veloc($E$13:$G$1365,BD873,3)</f>
        <v>#VALUE!</v>
      </c>
      <c r="BH873" s="0" t="e">
        <f aca="false">IF(BF873&lt;hT,$G$5+alfa*(BF873-ho),TT)</f>
        <v>#VALUE!</v>
      </c>
      <c r="BI873" s="0" t="e">
        <f aca="false">IF(BF873&lt;hT,pSL*(1/(1+alfa*BF873/($G$5-alfa*ho)))^(go/(Rair*alfa)),pT*EXP(-go*(BF873-hT)/(Rair*TT)))</f>
        <v>#VALUE!</v>
      </c>
      <c r="BJ873" s="0" t="e">
        <f aca="false">Mch(BG873,BH873,Rair,gamma)</f>
        <v>#VALUE!</v>
      </c>
      <c r="BK873" s="0" t="e">
        <f aca="false">Cpex(Cp0,BJ873,$N$9,$L$13:$M$19)</f>
        <v>#VALUE!</v>
      </c>
      <c r="BL873" s="0" t="e">
        <f aca="false">pex(BI873,BJ873,gamma,BK873)</f>
        <v>#VALUE!</v>
      </c>
      <c r="BM873" s="0" t="e">
        <f aca="false">MachThroat(gamma,BL873,BE873)</f>
        <v>#VALUE!</v>
      </c>
      <c r="BN873" s="0" t="e">
        <f aca="false">CN(BM873,CSON,CINC)</f>
        <v>#VALUE!</v>
      </c>
      <c r="BO873" s="0" t="e">
        <f aca="false">DPDT(Constant,BN873,BM873,gamma,BE873,BL873)</f>
        <v>#VALUE!</v>
      </c>
      <c r="BP873" s="0" t="e">
        <f aca="false">pC+deltaT*(pdot+2*pdot2+2*pdot3+pdot4)/6</f>
        <v>#VALUE!</v>
      </c>
      <c r="BQ873" s="0" t="s">
        <v>134</v>
      </c>
      <c r="BR873" s="0" t="n">
        <f aca="false">Q873</f>
        <v>8.67999999999986</v>
      </c>
      <c r="BS873" s="0" t="e">
        <f aca="false">R873/144</f>
        <v>#VALUE!</v>
      </c>
      <c r="BT873" s="0" t="e">
        <f aca="false">pX/144</f>
        <v>#VALUE!</v>
      </c>
      <c r="BU873" s="0" t="e">
        <f aca="false">pa/144</f>
        <v>#VALUE!</v>
      </c>
      <c r="BV873" s="11" t="n">
        <f aca="false">BR873</f>
        <v>8.67999999999986</v>
      </c>
      <c r="BW873" s="12" t="e">
        <f aca="false">(pC-pX)/144</f>
        <v>#VALUE!</v>
      </c>
      <c r="BX873" s="0" t="s">
        <v>134</v>
      </c>
      <c r="BZ873" s="0" t="s">
        <v>134</v>
      </c>
      <c r="CA873" s="0" t="s">
        <v>134</v>
      </c>
      <c r="CB873" s="0" t="s">
        <v>134</v>
      </c>
      <c r="CC873" s="0" t="s">
        <v>134</v>
      </c>
      <c r="CD873" s="0" t="s">
        <v>134</v>
      </c>
      <c r="CE873" s="0" t="s">
        <v>134</v>
      </c>
    </row>
    <row r="874" customFormat="false" ht="12.75" hidden="false" customHeight="false" outlineLevel="0" collapsed="false">
      <c r="E874" s="9" t="n">
        <v>8.61</v>
      </c>
      <c r="F874" s="9" t="n">
        <v>8045.13235191084</v>
      </c>
      <c r="G874" s="9" t="n">
        <v>816.357422407159</v>
      </c>
      <c r="Q874" s="0" t="n">
        <f aca="false">Q873+deltaT</f>
        <v>8.68999999999986</v>
      </c>
      <c r="R874" s="0" t="e">
        <f aca="false">BP873</f>
        <v>#VALUE!</v>
      </c>
      <c r="S874" s="0" t="e">
        <f aca="false">hALT1($E$13:$G$1365,Q874,2)</f>
        <v>#VALUE!</v>
      </c>
      <c r="T874" s="0" t="e">
        <f aca="false">Veloc($E$13:$G$1365,Q874,3)</f>
        <v>#VALUE!</v>
      </c>
      <c r="U874" s="0" t="e">
        <f aca="false">IF(S874&lt;hT,$G$5+alfa*(S874-ho),TT)</f>
        <v>#VALUE!</v>
      </c>
      <c r="V874" s="0" t="e">
        <f aca="false">IF(S874&lt;hT,pSL*(1/(1+alfa*S874/($G$5-alfa*ho)))^(go/(Rair*alfa)),pT*EXP(-go*(S874-hT)/(Rair*TT)))</f>
        <v>#VALUE!</v>
      </c>
      <c r="W874" s="0" t="e">
        <f aca="false">Mch(T874,U874,Rair,gamma)</f>
        <v>#VALUE!</v>
      </c>
      <c r="X874" s="0" t="e">
        <f aca="false">Cpex(Cp0,W874,$N$9,$L$13:$M$19)</f>
        <v>#VALUE!</v>
      </c>
      <c r="Y874" s="0" t="e">
        <f aca="false">pex(V874,W874,gamma,X874)</f>
        <v>#VALUE!</v>
      </c>
      <c r="Z874" s="0" t="e">
        <f aca="false">MachThroat(gamma,Y874,R874)</f>
        <v>#VALUE!</v>
      </c>
      <c r="AA874" s="0" t="e">
        <f aca="false">CN(Z874,CSON,CINC)</f>
        <v>#VALUE!</v>
      </c>
      <c r="AB874" s="0" t="e">
        <f aca="false">DPDT(Constant,AA874,Z874,gamma,R874,Y874)</f>
        <v>#VALUE!</v>
      </c>
      <c r="AC874" s="0" t="s">
        <v>134</v>
      </c>
      <c r="AD874" s="0" t="n">
        <f aca="false">Q874+deltaT/2</f>
        <v>8.69499999999986</v>
      </c>
      <c r="AE874" s="0" t="e">
        <f aca="false">pC+deltaT*pdot/2</f>
        <v>#VALUE!</v>
      </c>
      <c r="AF874" s="0" t="e">
        <f aca="false">hALT1($E$13:$G$1365,AD874,2)</f>
        <v>#VALUE!</v>
      </c>
      <c r="AG874" s="0" t="e">
        <f aca="false">Veloc($E$13:$G$1365,AD874,3)</f>
        <v>#VALUE!</v>
      </c>
      <c r="AH874" s="0" t="e">
        <f aca="false">IF(AF874&lt;hT,$G$5+alfa*(AF874-ho),TT)</f>
        <v>#VALUE!</v>
      </c>
      <c r="AI874" s="0" t="e">
        <f aca="false">IF(AF874&lt;hT,pSL*(1/(1+alfa*AF874/($G$5-alfa*ho)))^(go/(Rair*alfa)),pT*EXP(-go*(AF874-hT)/(Rair*TT)))</f>
        <v>#VALUE!</v>
      </c>
      <c r="AJ874" s="0" t="e">
        <f aca="false">Mch(AG874,AH874,Rair,gamma)</f>
        <v>#VALUE!</v>
      </c>
      <c r="AK874" s="0" t="e">
        <f aca="false">Cpex(Cp0,AJ874,$N$9,$L$13:$M$19)</f>
        <v>#VALUE!</v>
      </c>
      <c r="AL874" s="0" t="e">
        <f aca="false">pex(AI874,AJ874,gamma,AK874)</f>
        <v>#VALUE!</v>
      </c>
      <c r="AM874" s="0" t="e">
        <f aca="false">MachThroat(gamma,AL874,AE874)</f>
        <v>#VALUE!</v>
      </c>
      <c r="AN874" s="0" t="e">
        <f aca="false">CN(AM874,CSON,CINC)</f>
        <v>#VALUE!</v>
      </c>
      <c r="AO874" s="0" t="e">
        <f aca="false">DPDT(Constant,AN874,AM874,gamma,AE874,AL874)</f>
        <v>#VALUE!</v>
      </c>
      <c r="AP874" s="0" t="s">
        <v>134</v>
      </c>
      <c r="AQ874" s="0" t="n">
        <f aca="false">Q874+deltaT/2</f>
        <v>8.69499999999986</v>
      </c>
      <c r="AR874" s="0" t="e">
        <f aca="false">pC+deltaT*pdot2/2</f>
        <v>#VALUE!</v>
      </c>
      <c r="AS874" s="0" t="e">
        <f aca="false">hALT1($E$13:$G$1365,AQ874,2)</f>
        <v>#VALUE!</v>
      </c>
      <c r="AT874" s="0" t="e">
        <f aca="false">Veloc($E$13:$G$1365,AQ874,3)</f>
        <v>#VALUE!</v>
      </c>
      <c r="AU874" s="0" t="e">
        <f aca="false">IF(AS874&lt;hT,$G$5+alfa*(AS874-ho),TT)</f>
        <v>#VALUE!</v>
      </c>
      <c r="AV874" s="0" t="e">
        <f aca="false">IF(AS874&lt;hT,pSL*(1/(1+alfa*AF874/($G$5-alfa*ho)))^(go/(Rair*alfa)),pT*EXP(-go*(AF874-hT)/(Rair*TT)))</f>
        <v>#VALUE!</v>
      </c>
      <c r="AW874" s="0" t="e">
        <f aca="false">Mch(AT874,AU874,Rair,gamma)</f>
        <v>#VALUE!</v>
      </c>
      <c r="AX874" s="0" t="e">
        <f aca="false">Cpex(Cp0,AW874,$N$9,$L$13:$M$19)</f>
        <v>#VALUE!</v>
      </c>
      <c r="AY874" s="0" t="e">
        <f aca="false">pex(AV874,AW874,gamma,AX874)</f>
        <v>#VALUE!</v>
      </c>
      <c r="AZ874" s="0" t="e">
        <f aca="false">MachThroat(gamma,AY874,AR874)</f>
        <v>#VALUE!</v>
      </c>
      <c r="BA874" s="0" t="e">
        <f aca="false">CN(AZ874,CSON,CINC)</f>
        <v>#VALUE!</v>
      </c>
      <c r="BB874" s="0" t="e">
        <f aca="false">DPDT(Constant,BA874,AZ874,gamma,AR874,AY874)</f>
        <v>#VALUE!</v>
      </c>
      <c r="BC874" s="0" t="s">
        <v>134</v>
      </c>
      <c r="BD874" s="0" t="n">
        <f aca="false">Q874+deltaT</f>
        <v>8.69999999999986</v>
      </c>
      <c r="BE874" s="0" t="e">
        <f aca="false">pC+deltaT*pdot3</f>
        <v>#VALUE!</v>
      </c>
      <c r="BF874" s="0" t="e">
        <f aca="false">hALT1($E$13:$G$1365,BD874,2)</f>
        <v>#VALUE!</v>
      </c>
      <c r="BG874" s="0" t="e">
        <f aca="false">Veloc($E$13:$G$1365,BD874,3)</f>
        <v>#VALUE!</v>
      </c>
      <c r="BH874" s="0" t="e">
        <f aca="false">IF(BF874&lt;hT,$G$5+alfa*(BF874-ho),TT)</f>
        <v>#VALUE!</v>
      </c>
      <c r="BI874" s="0" t="e">
        <f aca="false">IF(BF874&lt;hT,pSL*(1/(1+alfa*BF874/($G$5-alfa*ho)))^(go/(Rair*alfa)),pT*EXP(-go*(BF874-hT)/(Rair*TT)))</f>
        <v>#VALUE!</v>
      </c>
      <c r="BJ874" s="0" t="e">
        <f aca="false">Mch(BG874,BH874,Rair,gamma)</f>
        <v>#VALUE!</v>
      </c>
      <c r="BK874" s="0" t="e">
        <f aca="false">Cpex(Cp0,BJ874,$N$9,$L$13:$M$19)</f>
        <v>#VALUE!</v>
      </c>
      <c r="BL874" s="0" t="e">
        <f aca="false">pex(BI874,BJ874,gamma,BK874)</f>
        <v>#VALUE!</v>
      </c>
      <c r="BM874" s="0" t="e">
        <f aca="false">MachThroat(gamma,BL874,BE874)</f>
        <v>#VALUE!</v>
      </c>
      <c r="BN874" s="0" t="e">
        <f aca="false">CN(BM874,CSON,CINC)</f>
        <v>#VALUE!</v>
      </c>
      <c r="BO874" s="0" t="e">
        <f aca="false">DPDT(Constant,BN874,BM874,gamma,BE874,BL874)</f>
        <v>#VALUE!</v>
      </c>
      <c r="BP874" s="0" t="e">
        <f aca="false">pC+deltaT*(pdot+2*pdot2+2*pdot3+pdot4)/6</f>
        <v>#VALUE!</v>
      </c>
      <c r="BQ874" s="0" t="s">
        <v>134</v>
      </c>
      <c r="BR874" s="0" t="n">
        <f aca="false">Q874</f>
        <v>8.68999999999986</v>
      </c>
      <c r="BS874" s="0" t="e">
        <f aca="false">R874/144</f>
        <v>#VALUE!</v>
      </c>
      <c r="BT874" s="0" t="e">
        <f aca="false">pX/144</f>
        <v>#VALUE!</v>
      </c>
      <c r="BU874" s="0" t="e">
        <f aca="false">pa/144</f>
        <v>#VALUE!</v>
      </c>
      <c r="BV874" s="11" t="n">
        <f aca="false">BR874</f>
        <v>8.68999999999986</v>
      </c>
      <c r="BW874" s="12" t="e">
        <f aca="false">(pC-pX)/144</f>
        <v>#VALUE!</v>
      </c>
      <c r="BX874" s="0" t="s">
        <v>134</v>
      </c>
      <c r="BZ874" s="0" t="s">
        <v>134</v>
      </c>
      <c r="CA874" s="0" t="s">
        <v>134</v>
      </c>
      <c r="CB874" s="0" t="s">
        <v>134</v>
      </c>
      <c r="CC874" s="0" t="s">
        <v>134</v>
      </c>
      <c r="CD874" s="0" t="s">
        <v>134</v>
      </c>
      <c r="CE874" s="0" t="s">
        <v>134</v>
      </c>
    </row>
    <row r="875" customFormat="false" ht="12.75" hidden="false" customHeight="false" outlineLevel="0" collapsed="false">
      <c r="E875" s="9" t="n">
        <v>8.62</v>
      </c>
      <c r="F875" s="9" t="n">
        <v>8053.29243557938</v>
      </c>
      <c r="G875" s="9" t="n">
        <v>815.65942612796</v>
      </c>
      <c r="Q875" s="0" t="n">
        <f aca="false">Q874+deltaT</f>
        <v>8.69999999999986</v>
      </c>
      <c r="R875" s="0" t="e">
        <f aca="false">BP874</f>
        <v>#VALUE!</v>
      </c>
      <c r="S875" s="0" t="e">
        <f aca="false">hALT1($E$13:$G$1365,Q875,2)</f>
        <v>#VALUE!</v>
      </c>
      <c r="T875" s="0" t="e">
        <f aca="false">Veloc($E$13:$G$1365,Q875,3)</f>
        <v>#VALUE!</v>
      </c>
      <c r="U875" s="0" t="e">
        <f aca="false">IF(S875&lt;hT,$G$5+alfa*(S875-ho),TT)</f>
        <v>#VALUE!</v>
      </c>
      <c r="V875" s="0" t="e">
        <f aca="false">IF(S875&lt;hT,pSL*(1/(1+alfa*S875/($G$5-alfa*ho)))^(go/(Rair*alfa)),pT*EXP(-go*(S875-hT)/(Rair*TT)))</f>
        <v>#VALUE!</v>
      </c>
      <c r="W875" s="0" t="e">
        <f aca="false">Mch(T875,U875,Rair,gamma)</f>
        <v>#VALUE!</v>
      </c>
      <c r="X875" s="0" t="e">
        <f aca="false">Cpex(Cp0,W875,$N$9,$L$13:$M$19)</f>
        <v>#VALUE!</v>
      </c>
      <c r="Y875" s="0" t="e">
        <f aca="false">pex(V875,W875,gamma,X875)</f>
        <v>#VALUE!</v>
      </c>
      <c r="Z875" s="0" t="e">
        <f aca="false">MachThroat(gamma,Y875,R875)</f>
        <v>#VALUE!</v>
      </c>
      <c r="AA875" s="0" t="e">
        <f aca="false">CN(Z875,CSON,CINC)</f>
        <v>#VALUE!</v>
      </c>
      <c r="AB875" s="0" t="e">
        <f aca="false">DPDT(Constant,AA875,Z875,gamma,R875,Y875)</f>
        <v>#VALUE!</v>
      </c>
      <c r="AC875" s="0" t="s">
        <v>134</v>
      </c>
      <c r="AD875" s="0" t="n">
        <f aca="false">Q875+deltaT/2</f>
        <v>8.70499999999986</v>
      </c>
      <c r="AE875" s="0" t="e">
        <f aca="false">pC+deltaT*pdot/2</f>
        <v>#VALUE!</v>
      </c>
      <c r="AF875" s="0" t="e">
        <f aca="false">hALT1($E$13:$G$1365,AD875,2)</f>
        <v>#VALUE!</v>
      </c>
      <c r="AG875" s="0" t="e">
        <f aca="false">Veloc($E$13:$G$1365,AD875,3)</f>
        <v>#VALUE!</v>
      </c>
      <c r="AH875" s="0" t="e">
        <f aca="false">IF(AF875&lt;hT,$G$5+alfa*(AF875-ho),TT)</f>
        <v>#VALUE!</v>
      </c>
      <c r="AI875" s="0" t="e">
        <f aca="false">IF(AF875&lt;hT,pSL*(1/(1+alfa*AF875/($G$5-alfa*ho)))^(go/(Rair*alfa)),pT*EXP(-go*(AF875-hT)/(Rair*TT)))</f>
        <v>#VALUE!</v>
      </c>
      <c r="AJ875" s="0" t="e">
        <f aca="false">Mch(AG875,AH875,Rair,gamma)</f>
        <v>#VALUE!</v>
      </c>
      <c r="AK875" s="0" t="e">
        <f aca="false">Cpex(Cp0,AJ875,$N$9,$L$13:$M$19)</f>
        <v>#VALUE!</v>
      </c>
      <c r="AL875" s="0" t="e">
        <f aca="false">pex(AI875,AJ875,gamma,AK875)</f>
        <v>#VALUE!</v>
      </c>
      <c r="AM875" s="0" t="e">
        <f aca="false">MachThroat(gamma,AL875,AE875)</f>
        <v>#VALUE!</v>
      </c>
      <c r="AN875" s="0" t="e">
        <f aca="false">CN(AM875,CSON,CINC)</f>
        <v>#VALUE!</v>
      </c>
      <c r="AO875" s="0" t="e">
        <f aca="false">DPDT(Constant,AN875,AM875,gamma,AE875,AL875)</f>
        <v>#VALUE!</v>
      </c>
      <c r="AP875" s="0" t="s">
        <v>134</v>
      </c>
      <c r="AQ875" s="0" t="n">
        <f aca="false">Q875+deltaT/2</f>
        <v>8.70499999999986</v>
      </c>
      <c r="AR875" s="0" t="e">
        <f aca="false">pC+deltaT*pdot2/2</f>
        <v>#VALUE!</v>
      </c>
      <c r="AS875" s="0" t="e">
        <f aca="false">hALT1($E$13:$G$1365,AQ875,2)</f>
        <v>#VALUE!</v>
      </c>
      <c r="AT875" s="0" t="e">
        <f aca="false">Veloc($E$13:$G$1365,AQ875,3)</f>
        <v>#VALUE!</v>
      </c>
      <c r="AU875" s="0" t="e">
        <f aca="false">IF(AS875&lt;hT,$G$5+alfa*(AS875-ho),TT)</f>
        <v>#VALUE!</v>
      </c>
      <c r="AV875" s="0" t="e">
        <f aca="false">IF(AS875&lt;hT,pSL*(1/(1+alfa*AF875/($G$5-alfa*ho)))^(go/(Rair*alfa)),pT*EXP(-go*(AF875-hT)/(Rair*TT)))</f>
        <v>#VALUE!</v>
      </c>
      <c r="AW875" s="0" t="e">
        <f aca="false">Mch(AT875,AU875,Rair,gamma)</f>
        <v>#VALUE!</v>
      </c>
      <c r="AX875" s="0" t="e">
        <f aca="false">Cpex(Cp0,AW875,$N$9,$L$13:$M$19)</f>
        <v>#VALUE!</v>
      </c>
      <c r="AY875" s="0" t="e">
        <f aca="false">pex(AV875,AW875,gamma,AX875)</f>
        <v>#VALUE!</v>
      </c>
      <c r="AZ875" s="0" t="e">
        <f aca="false">MachThroat(gamma,AY875,AR875)</f>
        <v>#VALUE!</v>
      </c>
      <c r="BA875" s="0" t="e">
        <f aca="false">CN(AZ875,CSON,CINC)</f>
        <v>#VALUE!</v>
      </c>
      <c r="BB875" s="0" t="e">
        <f aca="false">DPDT(Constant,BA875,AZ875,gamma,AR875,AY875)</f>
        <v>#VALUE!</v>
      </c>
      <c r="BC875" s="0" t="s">
        <v>134</v>
      </c>
      <c r="BD875" s="0" t="n">
        <f aca="false">Q875+deltaT</f>
        <v>8.70999999999986</v>
      </c>
      <c r="BE875" s="0" t="e">
        <f aca="false">pC+deltaT*pdot3</f>
        <v>#VALUE!</v>
      </c>
      <c r="BF875" s="0" t="e">
        <f aca="false">hALT1($E$13:$G$1365,BD875,2)</f>
        <v>#VALUE!</v>
      </c>
      <c r="BG875" s="0" t="e">
        <f aca="false">Veloc($E$13:$G$1365,BD875,3)</f>
        <v>#VALUE!</v>
      </c>
      <c r="BH875" s="0" t="e">
        <f aca="false">IF(BF875&lt;hT,$G$5+alfa*(BF875-ho),TT)</f>
        <v>#VALUE!</v>
      </c>
      <c r="BI875" s="0" t="e">
        <f aca="false">IF(BF875&lt;hT,pSL*(1/(1+alfa*BF875/($G$5-alfa*ho)))^(go/(Rair*alfa)),pT*EXP(-go*(BF875-hT)/(Rair*TT)))</f>
        <v>#VALUE!</v>
      </c>
      <c r="BJ875" s="0" t="e">
        <f aca="false">Mch(BG875,BH875,Rair,gamma)</f>
        <v>#VALUE!</v>
      </c>
      <c r="BK875" s="0" t="e">
        <f aca="false">Cpex(Cp0,BJ875,$N$9,$L$13:$M$19)</f>
        <v>#VALUE!</v>
      </c>
      <c r="BL875" s="0" t="e">
        <f aca="false">pex(BI875,BJ875,gamma,BK875)</f>
        <v>#VALUE!</v>
      </c>
      <c r="BM875" s="0" t="e">
        <f aca="false">MachThroat(gamma,BL875,BE875)</f>
        <v>#VALUE!</v>
      </c>
      <c r="BN875" s="0" t="e">
        <f aca="false">CN(BM875,CSON,CINC)</f>
        <v>#VALUE!</v>
      </c>
      <c r="BO875" s="0" t="e">
        <f aca="false">DPDT(Constant,BN875,BM875,gamma,BE875,BL875)</f>
        <v>#VALUE!</v>
      </c>
      <c r="BP875" s="0" t="e">
        <f aca="false">pC+deltaT*(pdot+2*pdot2+2*pdot3+pdot4)/6</f>
        <v>#VALUE!</v>
      </c>
      <c r="BQ875" s="0" t="s">
        <v>134</v>
      </c>
      <c r="BR875" s="0" t="n">
        <f aca="false">Q875</f>
        <v>8.69999999999986</v>
      </c>
      <c r="BS875" s="0" t="e">
        <f aca="false">R875/144</f>
        <v>#VALUE!</v>
      </c>
      <c r="BT875" s="0" t="e">
        <f aca="false">pX/144</f>
        <v>#VALUE!</v>
      </c>
      <c r="BU875" s="0" t="e">
        <f aca="false">pa/144</f>
        <v>#VALUE!</v>
      </c>
      <c r="BV875" s="11" t="n">
        <f aca="false">BR875</f>
        <v>8.69999999999986</v>
      </c>
      <c r="BW875" s="12" t="e">
        <f aca="false">(pC-pX)/144</f>
        <v>#VALUE!</v>
      </c>
      <c r="BX875" s="0" t="s">
        <v>134</v>
      </c>
      <c r="BZ875" s="0" t="s">
        <v>134</v>
      </c>
      <c r="CA875" s="0" t="s">
        <v>134</v>
      </c>
      <c r="CB875" s="0" t="s">
        <v>134</v>
      </c>
      <c r="CC875" s="0" t="s">
        <v>134</v>
      </c>
      <c r="CD875" s="0" t="s">
        <v>134</v>
      </c>
      <c r="CE875" s="0" t="s">
        <v>134</v>
      </c>
    </row>
    <row r="876" customFormat="false" ht="12.75" hidden="false" customHeight="false" outlineLevel="0" collapsed="false">
      <c r="E876" s="9" t="n">
        <v>8.63</v>
      </c>
      <c r="F876" s="9" t="n">
        <v>8061.44554272762</v>
      </c>
      <c r="G876" s="9" t="n">
        <v>814.962118116818</v>
      </c>
      <c r="Q876" s="0" t="n">
        <f aca="false">Q875+deltaT</f>
        <v>8.70999999999986</v>
      </c>
      <c r="R876" s="0" t="e">
        <f aca="false">BP875</f>
        <v>#VALUE!</v>
      </c>
      <c r="S876" s="0" t="e">
        <f aca="false">hALT1($E$13:$G$1365,Q876,2)</f>
        <v>#VALUE!</v>
      </c>
      <c r="T876" s="0" t="e">
        <f aca="false">Veloc($E$13:$G$1365,Q876,3)</f>
        <v>#VALUE!</v>
      </c>
      <c r="U876" s="0" t="e">
        <f aca="false">IF(S876&lt;hT,$G$5+alfa*(S876-ho),TT)</f>
        <v>#VALUE!</v>
      </c>
      <c r="V876" s="0" t="e">
        <f aca="false">IF(S876&lt;hT,pSL*(1/(1+alfa*S876/($G$5-alfa*ho)))^(go/(Rair*alfa)),pT*EXP(-go*(S876-hT)/(Rair*TT)))</f>
        <v>#VALUE!</v>
      </c>
      <c r="W876" s="0" t="e">
        <f aca="false">Mch(T876,U876,Rair,gamma)</f>
        <v>#VALUE!</v>
      </c>
      <c r="X876" s="0" t="e">
        <f aca="false">Cpex(Cp0,W876,$N$9,$L$13:$M$19)</f>
        <v>#VALUE!</v>
      </c>
      <c r="Y876" s="0" t="e">
        <f aca="false">pex(V876,W876,gamma,X876)</f>
        <v>#VALUE!</v>
      </c>
      <c r="Z876" s="0" t="e">
        <f aca="false">MachThroat(gamma,Y876,R876)</f>
        <v>#VALUE!</v>
      </c>
      <c r="AA876" s="0" t="e">
        <f aca="false">CN(Z876,CSON,CINC)</f>
        <v>#VALUE!</v>
      </c>
      <c r="AB876" s="0" t="e">
        <f aca="false">DPDT(Constant,AA876,Z876,gamma,R876,Y876)</f>
        <v>#VALUE!</v>
      </c>
      <c r="AC876" s="0" t="s">
        <v>134</v>
      </c>
      <c r="AD876" s="0" t="n">
        <f aca="false">Q876+deltaT/2</f>
        <v>8.71499999999986</v>
      </c>
      <c r="AE876" s="0" t="e">
        <f aca="false">pC+deltaT*pdot/2</f>
        <v>#VALUE!</v>
      </c>
      <c r="AF876" s="0" t="e">
        <f aca="false">hALT1($E$13:$G$1365,AD876,2)</f>
        <v>#VALUE!</v>
      </c>
      <c r="AG876" s="0" t="e">
        <f aca="false">Veloc($E$13:$G$1365,AD876,3)</f>
        <v>#VALUE!</v>
      </c>
      <c r="AH876" s="0" t="e">
        <f aca="false">IF(AF876&lt;hT,$G$5+alfa*(AF876-ho),TT)</f>
        <v>#VALUE!</v>
      </c>
      <c r="AI876" s="0" t="e">
        <f aca="false">IF(AF876&lt;hT,pSL*(1/(1+alfa*AF876/($G$5-alfa*ho)))^(go/(Rair*alfa)),pT*EXP(-go*(AF876-hT)/(Rair*TT)))</f>
        <v>#VALUE!</v>
      </c>
      <c r="AJ876" s="0" t="e">
        <f aca="false">Mch(AG876,AH876,Rair,gamma)</f>
        <v>#VALUE!</v>
      </c>
      <c r="AK876" s="0" t="e">
        <f aca="false">Cpex(Cp0,AJ876,$N$9,$L$13:$M$19)</f>
        <v>#VALUE!</v>
      </c>
      <c r="AL876" s="0" t="e">
        <f aca="false">pex(AI876,AJ876,gamma,AK876)</f>
        <v>#VALUE!</v>
      </c>
      <c r="AM876" s="0" t="e">
        <f aca="false">MachThroat(gamma,AL876,AE876)</f>
        <v>#VALUE!</v>
      </c>
      <c r="AN876" s="0" t="e">
        <f aca="false">CN(AM876,CSON,CINC)</f>
        <v>#VALUE!</v>
      </c>
      <c r="AO876" s="0" t="e">
        <f aca="false">DPDT(Constant,AN876,AM876,gamma,AE876,AL876)</f>
        <v>#VALUE!</v>
      </c>
      <c r="AP876" s="0" t="s">
        <v>134</v>
      </c>
      <c r="AQ876" s="0" t="n">
        <f aca="false">Q876+deltaT/2</f>
        <v>8.71499999999986</v>
      </c>
      <c r="AR876" s="0" t="e">
        <f aca="false">pC+deltaT*pdot2/2</f>
        <v>#VALUE!</v>
      </c>
      <c r="AS876" s="0" t="e">
        <f aca="false">hALT1($E$13:$G$1365,AQ876,2)</f>
        <v>#VALUE!</v>
      </c>
      <c r="AT876" s="0" t="e">
        <f aca="false">Veloc($E$13:$G$1365,AQ876,3)</f>
        <v>#VALUE!</v>
      </c>
      <c r="AU876" s="0" t="e">
        <f aca="false">IF(AS876&lt;hT,$G$5+alfa*(AS876-ho),TT)</f>
        <v>#VALUE!</v>
      </c>
      <c r="AV876" s="0" t="e">
        <f aca="false">IF(AS876&lt;hT,pSL*(1/(1+alfa*AF876/($G$5-alfa*ho)))^(go/(Rair*alfa)),pT*EXP(-go*(AF876-hT)/(Rair*TT)))</f>
        <v>#VALUE!</v>
      </c>
      <c r="AW876" s="0" t="e">
        <f aca="false">Mch(AT876,AU876,Rair,gamma)</f>
        <v>#VALUE!</v>
      </c>
      <c r="AX876" s="0" t="e">
        <f aca="false">Cpex(Cp0,AW876,$N$9,$L$13:$M$19)</f>
        <v>#VALUE!</v>
      </c>
      <c r="AY876" s="0" t="e">
        <f aca="false">pex(AV876,AW876,gamma,AX876)</f>
        <v>#VALUE!</v>
      </c>
      <c r="AZ876" s="0" t="e">
        <f aca="false">MachThroat(gamma,AY876,AR876)</f>
        <v>#VALUE!</v>
      </c>
      <c r="BA876" s="0" t="e">
        <f aca="false">CN(AZ876,CSON,CINC)</f>
        <v>#VALUE!</v>
      </c>
      <c r="BB876" s="0" t="e">
        <f aca="false">DPDT(Constant,BA876,AZ876,gamma,AR876,AY876)</f>
        <v>#VALUE!</v>
      </c>
      <c r="BC876" s="0" t="s">
        <v>134</v>
      </c>
      <c r="BD876" s="0" t="n">
        <f aca="false">Q876+deltaT</f>
        <v>8.71999999999986</v>
      </c>
      <c r="BE876" s="0" t="e">
        <f aca="false">pC+deltaT*pdot3</f>
        <v>#VALUE!</v>
      </c>
      <c r="BF876" s="0" t="e">
        <f aca="false">hALT1($E$13:$G$1365,BD876,2)</f>
        <v>#VALUE!</v>
      </c>
      <c r="BG876" s="0" t="e">
        <f aca="false">Veloc($E$13:$G$1365,BD876,3)</f>
        <v>#VALUE!</v>
      </c>
      <c r="BH876" s="0" t="e">
        <f aca="false">IF(BF876&lt;hT,$G$5+alfa*(BF876-ho),TT)</f>
        <v>#VALUE!</v>
      </c>
      <c r="BI876" s="0" t="e">
        <f aca="false">IF(BF876&lt;hT,pSL*(1/(1+alfa*BF876/($G$5-alfa*ho)))^(go/(Rair*alfa)),pT*EXP(-go*(BF876-hT)/(Rair*TT)))</f>
        <v>#VALUE!</v>
      </c>
      <c r="BJ876" s="0" t="e">
        <f aca="false">Mch(BG876,BH876,Rair,gamma)</f>
        <v>#VALUE!</v>
      </c>
      <c r="BK876" s="0" t="e">
        <f aca="false">Cpex(Cp0,BJ876,$N$9,$L$13:$M$19)</f>
        <v>#VALUE!</v>
      </c>
      <c r="BL876" s="0" t="e">
        <f aca="false">pex(BI876,BJ876,gamma,BK876)</f>
        <v>#VALUE!</v>
      </c>
      <c r="BM876" s="0" t="e">
        <f aca="false">MachThroat(gamma,BL876,BE876)</f>
        <v>#VALUE!</v>
      </c>
      <c r="BN876" s="0" t="e">
        <f aca="false">CN(BM876,CSON,CINC)</f>
        <v>#VALUE!</v>
      </c>
      <c r="BO876" s="0" t="e">
        <f aca="false">DPDT(Constant,BN876,BM876,gamma,BE876,BL876)</f>
        <v>#VALUE!</v>
      </c>
      <c r="BP876" s="0" t="e">
        <f aca="false">pC+deltaT*(pdot+2*pdot2+2*pdot3+pdot4)/6</f>
        <v>#VALUE!</v>
      </c>
      <c r="BQ876" s="0" t="s">
        <v>134</v>
      </c>
      <c r="BR876" s="0" t="n">
        <f aca="false">Q876</f>
        <v>8.70999999999986</v>
      </c>
      <c r="BS876" s="0" t="e">
        <f aca="false">R876/144</f>
        <v>#VALUE!</v>
      </c>
      <c r="BT876" s="0" t="e">
        <f aca="false">pX/144</f>
        <v>#VALUE!</v>
      </c>
      <c r="BU876" s="0" t="e">
        <f aca="false">pa/144</f>
        <v>#VALUE!</v>
      </c>
      <c r="BV876" s="11" t="n">
        <f aca="false">BR876</f>
        <v>8.70999999999986</v>
      </c>
      <c r="BW876" s="12" t="e">
        <f aca="false">(pC-pX)/144</f>
        <v>#VALUE!</v>
      </c>
      <c r="BX876" s="0" t="s">
        <v>134</v>
      </c>
      <c r="BZ876" s="0" t="s">
        <v>134</v>
      </c>
      <c r="CA876" s="0" t="s">
        <v>134</v>
      </c>
      <c r="CB876" s="0" t="s">
        <v>134</v>
      </c>
      <c r="CC876" s="0" t="s">
        <v>134</v>
      </c>
      <c r="CD876" s="0" t="s">
        <v>134</v>
      </c>
      <c r="CE876" s="0" t="s">
        <v>134</v>
      </c>
    </row>
    <row r="877" customFormat="false" ht="12.75" hidden="false" customHeight="false" outlineLevel="0" collapsed="false">
      <c r="E877" s="9" t="n">
        <v>8.64</v>
      </c>
      <c r="F877" s="9" t="n">
        <v>8069.5916802314</v>
      </c>
      <c r="G877" s="9" t="n">
        <v>814.265497009119</v>
      </c>
      <c r="Q877" s="0" t="n">
        <f aca="false">Q876+deltaT</f>
        <v>8.71999999999986</v>
      </c>
      <c r="R877" s="0" t="e">
        <f aca="false">BP876</f>
        <v>#VALUE!</v>
      </c>
      <c r="S877" s="0" t="e">
        <f aca="false">hALT1($E$13:$G$1365,Q877,2)</f>
        <v>#VALUE!</v>
      </c>
      <c r="T877" s="0" t="e">
        <f aca="false">Veloc($E$13:$G$1365,Q877,3)</f>
        <v>#VALUE!</v>
      </c>
      <c r="U877" s="0" t="e">
        <f aca="false">IF(S877&lt;hT,$G$5+alfa*(S877-ho),TT)</f>
        <v>#VALUE!</v>
      </c>
      <c r="V877" s="0" t="e">
        <f aca="false">IF(S877&lt;hT,pSL*(1/(1+alfa*S877/($G$5-alfa*ho)))^(go/(Rair*alfa)),pT*EXP(-go*(S877-hT)/(Rair*TT)))</f>
        <v>#VALUE!</v>
      </c>
      <c r="W877" s="0" t="e">
        <f aca="false">Mch(T877,U877,Rair,gamma)</f>
        <v>#VALUE!</v>
      </c>
      <c r="X877" s="0" t="e">
        <f aca="false">Cpex(Cp0,W877,$N$9,$L$13:$M$19)</f>
        <v>#VALUE!</v>
      </c>
      <c r="Y877" s="0" t="e">
        <f aca="false">pex(V877,W877,gamma,X877)</f>
        <v>#VALUE!</v>
      </c>
      <c r="Z877" s="0" t="e">
        <f aca="false">MachThroat(gamma,Y877,R877)</f>
        <v>#VALUE!</v>
      </c>
      <c r="AA877" s="0" t="e">
        <f aca="false">CN(Z877,CSON,CINC)</f>
        <v>#VALUE!</v>
      </c>
      <c r="AB877" s="0" t="e">
        <f aca="false">DPDT(Constant,AA877,Z877,gamma,R877,Y877)</f>
        <v>#VALUE!</v>
      </c>
      <c r="AC877" s="0" t="s">
        <v>134</v>
      </c>
      <c r="AD877" s="0" t="n">
        <f aca="false">Q877+deltaT/2</f>
        <v>8.72499999999986</v>
      </c>
      <c r="AE877" s="0" t="e">
        <f aca="false">pC+deltaT*pdot/2</f>
        <v>#VALUE!</v>
      </c>
      <c r="AF877" s="0" t="e">
        <f aca="false">hALT1($E$13:$G$1365,AD877,2)</f>
        <v>#VALUE!</v>
      </c>
      <c r="AG877" s="0" t="e">
        <f aca="false">Veloc($E$13:$G$1365,AD877,3)</f>
        <v>#VALUE!</v>
      </c>
      <c r="AH877" s="0" t="e">
        <f aca="false">IF(AF877&lt;hT,$G$5+alfa*(AF877-ho),TT)</f>
        <v>#VALUE!</v>
      </c>
      <c r="AI877" s="0" t="e">
        <f aca="false">IF(AF877&lt;hT,pSL*(1/(1+alfa*AF877/($G$5-alfa*ho)))^(go/(Rair*alfa)),pT*EXP(-go*(AF877-hT)/(Rair*TT)))</f>
        <v>#VALUE!</v>
      </c>
      <c r="AJ877" s="0" t="e">
        <f aca="false">Mch(AG877,AH877,Rair,gamma)</f>
        <v>#VALUE!</v>
      </c>
      <c r="AK877" s="0" t="e">
        <f aca="false">Cpex(Cp0,AJ877,$N$9,$L$13:$M$19)</f>
        <v>#VALUE!</v>
      </c>
      <c r="AL877" s="0" t="e">
        <f aca="false">pex(AI877,AJ877,gamma,AK877)</f>
        <v>#VALUE!</v>
      </c>
      <c r="AM877" s="0" t="e">
        <f aca="false">MachThroat(gamma,AL877,AE877)</f>
        <v>#VALUE!</v>
      </c>
      <c r="AN877" s="0" t="e">
        <f aca="false">CN(AM877,CSON,CINC)</f>
        <v>#VALUE!</v>
      </c>
      <c r="AO877" s="0" t="e">
        <f aca="false">DPDT(Constant,AN877,AM877,gamma,AE877,AL877)</f>
        <v>#VALUE!</v>
      </c>
      <c r="AP877" s="0" t="s">
        <v>134</v>
      </c>
      <c r="AQ877" s="0" t="n">
        <f aca="false">Q877+deltaT/2</f>
        <v>8.72499999999986</v>
      </c>
      <c r="AR877" s="0" t="e">
        <f aca="false">pC+deltaT*pdot2/2</f>
        <v>#VALUE!</v>
      </c>
      <c r="AS877" s="0" t="e">
        <f aca="false">hALT1($E$13:$G$1365,AQ877,2)</f>
        <v>#VALUE!</v>
      </c>
      <c r="AT877" s="0" t="e">
        <f aca="false">Veloc($E$13:$G$1365,AQ877,3)</f>
        <v>#VALUE!</v>
      </c>
      <c r="AU877" s="0" t="e">
        <f aca="false">IF(AS877&lt;hT,$G$5+alfa*(AS877-ho),TT)</f>
        <v>#VALUE!</v>
      </c>
      <c r="AV877" s="0" t="e">
        <f aca="false">IF(AS877&lt;hT,pSL*(1/(1+alfa*AF877/($G$5-alfa*ho)))^(go/(Rair*alfa)),pT*EXP(-go*(AF877-hT)/(Rair*TT)))</f>
        <v>#VALUE!</v>
      </c>
      <c r="AW877" s="0" t="e">
        <f aca="false">Mch(AT877,AU877,Rair,gamma)</f>
        <v>#VALUE!</v>
      </c>
      <c r="AX877" s="0" t="e">
        <f aca="false">Cpex(Cp0,AW877,$N$9,$L$13:$M$19)</f>
        <v>#VALUE!</v>
      </c>
      <c r="AY877" s="0" t="e">
        <f aca="false">pex(AV877,AW877,gamma,AX877)</f>
        <v>#VALUE!</v>
      </c>
      <c r="AZ877" s="0" t="e">
        <f aca="false">MachThroat(gamma,AY877,AR877)</f>
        <v>#VALUE!</v>
      </c>
      <c r="BA877" s="0" t="e">
        <f aca="false">CN(AZ877,CSON,CINC)</f>
        <v>#VALUE!</v>
      </c>
      <c r="BB877" s="0" t="e">
        <f aca="false">DPDT(Constant,BA877,AZ877,gamma,AR877,AY877)</f>
        <v>#VALUE!</v>
      </c>
      <c r="BC877" s="0" t="s">
        <v>134</v>
      </c>
      <c r="BD877" s="0" t="n">
        <f aca="false">Q877+deltaT</f>
        <v>8.72999999999986</v>
      </c>
      <c r="BE877" s="0" t="e">
        <f aca="false">pC+deltaT*pdot3</f>
        <v>#VALUE!</v>
      </c>
      <c r="BF877" s="0" t="e">
        <f aca="false">hALT1($E$13:$G$1365,BD877,2)</f>
        <v>#VALUE!</v>
      </c>
      <c r="BG877" s="0" t="e">
        <f aca="false">Veloc($E$13:$G$1365,BD877,3)</f>
        <v>#VALUE!</v>
      </c>
      <c r="BH877" s="0" t="e">
        <f aca="false">IF(BF877&lt;hT,$G$5+alfa*(BF877-ho),TT)</f>
        <v>#VALUE!</v>
      </c>
      <c r="BI877" s="0" t="e">
        <f aca="false">IF(BF877&lt;hT,pSL*(1/(1+alfa*BF877/($G$5-alfa*ho)))^(go/(Rair*alfa)),pT*EXP(-go*(BF877-hT)/(Rair*TT)))</f>
        <v>#VALUE!</v>
      </c>
      <c r="BJ877" s="0" t="e">
        <f aca="false">Mch(BG877,BH877,Rair,gamma)</f>
        <v>#VALUE!</v>
      </c>
      <c r="BK877" s="0" t="e">
        <f aca="false">Cpex(Cp0,BJ877,$N$9,$L$13:$M$19)</f>
        <v>#VALUE!</v>
      </c>
      <c r="BL877" s="0" t="e">
        <f aca="false">pex(BI877,BJ877,gamma,BK877)</f>
        <v>#VALUE!</v>
      </c>
      <c r="BM877" s="0" t="e">
        <f aca="false">MachThroat(gamma,BL877,BE877)</f>
        <v>#VALUE!</v>
      </c>
      <c r="BN877" s="0" t="e">
        <f aca="false">CN(BM877,CSON,CINC)</f>
        <v>#VALUE!</v>
      </c>
      <c r="BO877" s="0" t="e">
        <f aca="false">DPDT(Constant,BN877,BM877,gamma,BE877,BL877)</f>
        <v>#VALUE!</v>
      </c>
      <c r="BP877" s="0" t="e">
        <f aca="false">pC+deltaT*(pdot+2*pdot2+2*pdot3+pdot4)/6</f>
        <v>#VALUE!</v>
      </c>
      <c r="BQ877" s="0" t="s">
        <v>134</v>
      </c>
      <c r="BR877" s="0" t="n">
        <f aca="false">Q877</f>
        <v>8.71999999999986</v>
      </c>
      <c r="BS877" s="0" t="e">
        <f aca="false">R877/144</f>
        <v>#VALUE!</v>
      </c>
      <c r="BT877" s="0" t="e">
        <f aca="false">pX/144</f>
        <v>#VALUE!</v>
      </c>
      <c r="BU877" s="0" t="e">
        <f aca="false">pa/144</f>
        <v>#VALUE!</v>
      </c>
      <c r="BV877" s="11" t="n">
        <f aca="false">BR877</f>
        <v>8.71999999999986</v>
      </c>
      <c r="BW877" s="12" t="e">
        <f aca="false">(pC-pX)/144</f>
        <v>#VALUE!</v>
      </c>
      <c r="BX877" s="0" t="s">
        <v>134</v>
      </c>
      <c r="BZ877" s="0" t="s">
        <v>134</v>
      </c>
      <c r="CA877" s="0" t="s">
        <v>134</v>
      </c>
      <c r="CB877" s="0" t="s">
        <v>134</v>
      </c>
      <c r="CC877" s="0" t="s">
        <v>134</v>
      </c>
      <c r="CD877" s="0" t="s">
        <v>134</v>
      </c>
      <c r="CE877" s="0" t="s">
        <v>134</v>
      </c>
    </row>
    <row r="878" customFormat="false" ht="12.75" hidden="false" customHeight="false" outlineLevel="0" collapsed="false">
      <c r="E878" s="9" t="n">
        <v>8.65</v>
      </c>
      <c r="F878" s="9" t="n">
        <v>8077.73085495294</v>
      </c>
      <c r="G878" s="9" t="n">
        <v>813.569561443673</v>
      </c>
      <c r="Q878" s="0" t="n">
        <f aca="false">Q877+deltaT</f>
        <v>8.72999999999986</v>
      </c>
      <c r="R878" s="0" t="e">
        <f aca="false">BP877</f>
        <v>#VALUE!</v>
      </c>
      <c r="S878" s="0" t="e">
        <f aca="false">hALT1($E$13:$G$1365,Q878,2)</f>
        <v>#VALUE!</v>
      </c>
      <c r="T878" s="0" t="e">
        <f aca="false">Veloc($E$13:$G$1365,Q878,3)</f>
        <v>#VALUE!</v>
      </c>
      <c r="U878" s="0" t="e">
        <f aca="false">IF(S878&lt;hT,$G$5+alfa*(S878-ho),TT)</f>
        <v>#VALUE!</v>
      </c>
      <c r="V878" s="0" t="e">
        <f aca="false">IF(S878&lt;hT,pSL*(1/(1+alfa*S878/($G$5-alfa*ho)))^(go/(Rair*alfa)),pT*EXP(-go*(S878-hT)/(Rair*TT)))</f>
        <v>#VALUE!</v>
      </c>
      <c r="W878" s="0" t="e">
        <f aca="false">Mch(T878,U878,Rair,gamma)</f>
        <v>#VALUE!</v>
      </c>
      <c r="X878" s="0" t="e">
        <f aca="false">Cpex(Cp0,W878,$N$9,$L$13:$M$19)</f>
        <v>#VALUE!</v>
      </c>
      <c r="Y878" s="0" t="e">
        <f aca="false">pex(V878,W878,gamma,X878)</f>
        <v>#VALUE!</v>
      </c>
      <c r="Z878" s="0" t="e">
        <f aca="false">MachThroat(gamma,Y878,R878)</f>
        <v>#VALUE!</v>
      </c>
      <c r="AA878" s="0" t="e">
        <f aca="false">CN(Z878,CSON,CINC)</f>
        <v>#VALUE!</v>
      </c>
      <c r="AB878" s="0" t="e">
        <f aca="false">DPDT(Constant,AA878,Z878,gamma,R878,Y878)</f>
        <v>#VALUE!</v>
      </c>
      <c r="AC878" s="0" t="s">
        <v>134</v>
      </c>
      <c r="AD878" s="0" t="n">
        <f aca="false">Q878+deltaT/2</f>
        <v>8.73499999999986</v>
      </c>
      <c r="AE878" s="0" t="e">
        <f aca="false">pC+deltaT*pdot/2</f>
        <v>#VALUE!</v>
      </c>
      <c r="AF878" s="0" t="e">
        <f aca="false">hALT1($E$13:$G$1365,AD878,2)</f>
        <v>#VALUE!</v>
      </c>
      <c r="AG878" s="0" t="e">
        <f aca="false">Veloc($E$13:$G$1365,AD878,3)</f>
        <v>#VALUE!</v>
      </c>
      <c r="AH878" s="0" t="e">
        <f aca="false">IF(AF878&lt;hT,$G$5+alfa*(AF878-ho),TT)</f>
        <v>#VALUE!</v>
      </c>
      <c r="AI878" s="0" t="e">
        <f aca="false">IF(AF878&lt;hT,pSL*(1/(1+alfa*AF878/($G$5-alfa*ho)))^(go/(Rair*alfa)),pT*EXP(-go*(AF878-hT)/(Rair*TT)))</f>
        <v>#VALUE!</v>
      </c>
      <c r="AJ878" s="0" t="e">
        <f aca="false">Mch(AG878,AH878,Rair,gamma)</f>
        <v>#VALUE!</v>
      </c>
      <c r="AK878" s="0" t="e">
        <f aca="false">Cpex(Cp0,AJ878,$N$9,$L$13:$M$19)</f>
        <v>#VALUE!</v>
      </c>
      <c r="AL878" s="0" t="e">
        <f aca="false">pex(AI878,AJ878,gamma,AK878)</f>
        <v>#VALUE!</v>
      </c>
      <c r="AM878" s="0" t="e">
        <f aca="false">MachThroat(gamma,AL878,AE878)</f>
        <v>#VALUE!</v>
      </c>
      <c r="AN878" s="0" t="e">
        <f aca="false">CN(AM878,CSON,CINC)</f>
        <v>#VALUE!</v>
      </c>
      <c r="AO878" s="0" t="e">
        <f aca="false">DPDT(Constant,AN878,AM878,gamma,AE878,AL878)</f>
        <v>#VALUE!</v>
      </c>
      <c r="AP878" s="0" t="s">
        <v>134</v>
      </c>
      <c r="AQ878" s="0" t="n">
        <f aca="false">Q878+deltaT/2</f>
        <v>8.73499999999986</v>
      </c>
      <c r="AR878" s="0" t="e">
        <f aca="false">pC+deltaT*pdot2/2</f>
        <v>#VALUE!</v>
      </c>
      <c r="AS878" s="0" t="e">
        <f aca="false">hALT1($E$13:$G$1365,AQ878,2)</f>
        <v>#VALUE!</v>
      </c>
      <c r="AT878" s="0" t="e">
        <f aca="false">Veloc($E$13:$G$1365,AQ878,3)</f>
        <v>#VALUE!</v>
      </c>
      <c r="AU878" s="0" t="e">
        <f aca="false">IF(AS878&lt;hT,$G$5+alfa*(AS878-ho),TT)</f>
        <v>#VALUE!</v>
      </c>
      <c r="AV878" s="0" t="e">
        <f aca="false">IF(AS878&lt;hT,pSL*(1/(1+alfa*AF878/($G$5-alfa*ho)))^(go/(Rair*alfa)),pT*EXP(-go*(AF878-hT)/(Rair*TT)))</f>
        <v>#VALUE!</v>
      </c>
      <c r="AW878" s="0" t="e">
        <f aca="false">Mch(AT878,AU878,Rair,gamma)</f>
        <v>#VALUE!</v>
      </c>
      <c r="AX878" s="0" t="e">
        <f aca="false">Cpex(Cp0,AW878,$N$9,$L$13:$M$19)</f>
        <v>#VALUE!</v>
      </c>
      <c r="AY878" s="0" t="e">
        <f aca="false">pex(AV878,AW878,gamma,AX878)</f>
        <v>#VALUE!</v>
      </c>
      <c r="AZ878" s="0" t="e">
        <f aca="false">MachThroat(gamma,AY878,AR878)</f>
        <v>#VALUE!</v>
      </c>
      <c r="BA878" s="0" t="e">
        <f aca="false">CN(AZ878,CSON,CINC)</f>
        <v>#VALUE!</v>
      </c>
      <c r="BB878" s="0" t="e">
        <f aca="false">DPDT(Constant,BA878,AZ878,gamma,AR878,AY878)</f>
        <v>#VALUE!</v>
      </c>
      <c r="BC878" s="0" t="s">
        <v>134</v>
      </c>
      <c r="BD878" s="0" t="n">
        <f aca="false">Q878+deltaT</f>
        <v>8.73999999999986</v>
      </c>
      <c r="BE878" s="0" t="e">
        <f aca="false">pC+deltaT*pdot3</f>
        <v>#VALUE!</v>
      </c>
      <c r="BF878" s="0" t="e">
        <f aca="false">hALT1($E$13:$G$1365,BD878,2)</f>
        <v>#VALUE!</v>
      </c>
      <c r="BG878" s="0" t="e">
        <f aca="false">Veloc($E$13:$G$1365,BD878,3)</f>
        <v>#VALUE!</v>
      </c>
      <c r="BH878" s="0" t="e">
        <f aca="false">IF(BF878&lt;hT,$G$5+alfa*(BF878-ho),TT)</f>
        <v>#VALUE!</v>
      </c>
      <c r="BI878" s="0" t="e">
        <f aca="false">IF(BF878&lt;hT,pSL*(1/(1+alfa*BF878/($G$5-alfa*ho)))^(go/(Rair*alfa)),pT*EXP(-go*(BF878-hT)/(Rair*TT)))</f>
        <v>#VALUE!</v>
      </c>
      <c r="BJ878" s="0" t="e">
        <f aca="false">Mch(BG878,BH878,Rair,gamma)</f>
        <v>#VALUE!</v>
      </c>
      <c r="BK878" s="0" t="e">
        <f aca="false">Cpex(Cp0,BJ878,$N$9,$L$13:$M$19)</f>
        <v>#VALUE!</v>
      </c>
      <c r="BL878" s="0" t="e">
        <f aca="false">pex(BI878,BJ878,gamma,BK878)</f>
        <v>#VALUE!</v>
      </c>
      <c r="BM878" s="0" t="e">
        <f aca="false">MachThroat(gamma,BL878,BE878)</f>
        <v>#VALUE!</v>
      </c>
      <c r="BN878" s="0" t="e">
        <f aca="false">CN(BM878,CSON,CINC)</f>
        <v>#VALUE!</v>
      </c>
      <c r="BO878" s="0" t="e">
        <f aca="false">DPDT(Constant,BN878,BM878,gamma,BE878,BL878)</f>
        <v>#VALUE!</v>
      </c>
      <c r="BP878" s="0" t="e">
        <f aca="false">pC+deltaT*(pdot+2*pdot2+2*pdot3+pdot4)/6</f>
        <v>#VALUE!</v>
      </c>
      <c r="BQ878" s="0" t="s">
        <v>134</v>
      </c>
      <c r="BR878" s="0" t="n">
        <f aca="false">Q878</f>
        <v>8.72999999999986</v>
      </c>
      <c r="BS878" s="0" t="e">
        <f aca="false">R878/144</f>
        <v>#VALUE!</v>
      </c>
      <c r="BT878" s="0" t="e">
        <f aca="false">pX/144</f>
        <v>#VALUE!</v>
      </c>
      <c r="BU878" s="0" t="e">
        <f aca="false">pa/144</f>
        <v>#VALUE!</v>
      </c>
      <c r="BV878" s="11" t="n">
        <f aca="false">BR878</f>
        <v>8.72999999999986</v>
      </c>
      <c r="BW878" s="12" t="e">
        <f aca="false">(pC-pX)/144</f>
        <v>#VALUE!</v>
      </c>
      <c r="BX878" s="0" t="s">
        <v>134</v>
      </c>
      <c r="BZ878" s="0" t="s">
        <v>134</v>
      </c>
      <c r="CA878" s="0" t="s">
        <v>134</v>
      </c>
      <c r="CB878" s="0" t="s">
        <v>134</v>
      </c>
      <c r="CC878" s="0" t="s">
        <v>134</v>
      </c>
      <c r="CD878" s="0" t="s">
        <v>134</v>
      </c>
      <c r="CE878" s="0" t="s">
        <v>134</v>
      </c>
    </row>
    <row r="879" customFormat="false" ht="12.75" hidden="false" customHeight="false" outlineLevel="0" collapsed="false">
      <c r="E879" s="9" t="n">
        <v>8.66</v>
      </c>
      <c r="F879" s="9" t="n">
        <v>8085.86307374089</v>
      </c>
      <c r="G879" s="9" t="n">
        <v>812.874310062702</v>
      </c>
      <c r="Q879" s="0" t="n">
        <f aca="false">Q878+deltaT</f>
        <v>8.73999999999986</v>
      </c>
      <c r="R879" s="0" t="e">
        <f aca="false">BP878</f>
        <v>#VALUE!</v>
      </c>
      <c r="S879" s="0" t="e">
        <f aca="false">hALT1($E$13:$G$1365,Q879,2)</f>
        <v>#VALUE!</v>
      </c>
      <c r="T879" s="0" t="e">
        <f aca="false">Veloc($E$13:$G$1365,Q879,3)</f>
        <v>#VALUE!</v>
      </c>
      <c r="U879" s="0" t="e">
        <f aca="false">IF(S879&lt;hT,$G$5+alfa*(S879-ho),TT)</f>
        <v>#VALUE!</v>
      </c>
      <c r="V879" s="0" t="e">
        <f aca="false">IF(S879&lt;hT,pSL*(1/(1+alfa*S879/($G$5-alfa*ho)))^(go/(Rair*alfa)),pT*EXP(-go*(S879-hT)/(Rair*TT)))</f>
        <v>#VALUE!</v>
      </c>
      <c r="W879" s="0" t="e">
        <f aca="false">Mch(T879,U879,Rair,gamma)</f>
        <v>#VALUE!</v>
      </c>
      <c r="X879" s="0" t="e">
        <f aca="false">Cpex(Cp0,W879,$N$9,$L$13:$M$19)</f>
        <v>#VALUE!</v>
      </c>
      <c r="Y879" s="0" t="e">
        <f aca="false">pex(V879,W879,gamma,X879)</f>
        <v>#VALUE!</v>
      </c>
      <c r="Z879" s="0" t="e">
        <f aca="false">MachThroat(gamma,Y879,R879)</f>
        <v>#VALUE!</v>
      </c>
      <c r="AA879" s="0" t="e">
        <f aca="false">CN(Z879,CSON,CINC)</f>
        <v>#VALUE!</v>
      </c>
      <c r="AB879" s="0" t="e">
        <f aca="false">DPDT(Constant,AA879,Z879,gamma,R879,Y879)</f>
        <v>#VALUE!</v>
      </c>
      <c r="AC879" s="0" t="s">
        <v>134</v>
      </c>
      <c r="AD879" s="0" t="n">
        <f aca="false">Q879+deltaT/2</f>
        <v>8.74499999999986</v>
      </c>
      <c r="AE879" s="0" t="e">
        <f aca="false">pC+deltaT*pdot/2</f>
        <v>#VALUE!</v>
      </c>
      <c r="AF879" s="0" t="e">
        <f aca="false">hALT1($E$13:$G$1365,AD879,2)</f>
        <v>#VALUE!</v>
      </c>
      <c r="AG879" s="0" t="e">
        <f aca="false">Veloc($E$13:$G$1365,AD879,3)</f>
        <v>#VALUE!</v>
      </c>
      <c r="AH879" s="0" t="e">
        <f aca="false">IF(AF879&lt;hT,$G$5+alfa*(AF879-ho),TT)</f>
        <v>#VALUE!</v>
      </c>
      <c r="AI879" s="0" t="e">
        <f aca="false">IF(AF879&lt;hT,pSL*(1/(1+alfa*AF879/($G$5-alfa*ho)))^(go/(Rair*alfa)),pT*EXP(-go*(AF879-hT)/(Rair*TT)))</f>
        <v>#VALUE!</v>
      </c>
      <c r="AJ879" s="0" t="e">
        <f aca="false">Mch(AG879,AH879,Rair,gamma)</f>
        <v>#VALUE!</v>
      </c>
      <c r="AK879" s="0" t="e">
        <f aca="false">Cpex(Cp0,AJ879,$N$9,$L$13:$M$19)</f>
        <v>#VALUE!</v>
      </c>
      <c r="AL879" s="0" t="e">
        <f aca="false">pex(AI879,AJ879,gamma,AK879)</f>
        <v>#VALUE!</v>
      </c>
      <c r="AM879" s="0" t="e">
        <f aca="false">MachThroat(gamma,AL879,AE879)</f>
        <v>#VALUE!</v>
      </c>
      <c r="AN879" s="0" t="e">
        <f aca="false">CN(AM879,CSON,CINC)</f>
        <v>#VALUE!</v>
      </c>
      <c r="AO879" s="0" t="e">
        <f aca="false">DPDT(Constant,AN879,AM879,gamma,AE879,AL879)</f>
        <v>#VALUE!</v>
      </c>
      <c r="AP879" s="0" t="s">
        <v>134</v>
      </c>
      <c r="AQ879" s="0" t="n">
        <f aca="false">Q879+deltaT/2</f>
        <v>8.74499999999986</v>
      </c>
      <c r="AR879" s="0" t="e">
        <f aca="false">pC+deltaT*pdot2/2</f>
        <v>#VALUE!</v>
      </c>
      <c r="AS879" s="0" t="e">
        <f aca="false">hALT1($E$13:$G$1365,AQ879,2)</f>
        <v>#VALUE!</v>
      </c>
      <c r="AT879" s="0" t="e">
        <f aca="false">Veloc($E$13:$G$1365,AQ879,3)</f>
        <v>#VALUE!</v>
      </c>
      <c r="AU879" s="0" t="e">
        <f aca="false">IF(AS879&lt;hT,$G$5+alfa*(AS879-ho),TT)</f>
        <v>#VALUE!</v>
      </c>
      <c r="AV879" s="0" t="e">
        <f aca="false">IF(AS879&lt;hT,pSL*(1/(1+alfa*AF879/($G$5-alfa*ho)))^(go/(Rair*alfa)),pT*EXP(-go*(AF879-hT)/(Rair*TT)))</f>
        <v>#VALUE!</v>
      </c>
      <c r="AW879" s="0" t="e">
        <f aca="false">Mch(AT879,AU879,Rair,gamma)</f>
        <v>#VALUE!</v>
      </c>
      <c r="AX879" s="0" t="e">
        <f aca="false">Cpex(Cp0,AW879,$N$9,$L$13:$M$19)</f>
        <v>#VALUE!</v>
      </c>
      <c r="AY879" s="0" t="e">
        <f aca="false">pex(AV879,AW879,gamma,AX879)</f>
        <v>#VALUE!</v>
      </c>
      <c r="AZ879" s="0" t="e">
        <f aca="false">MachThroat(gamma,AY879,AR879)</f>
        <v>#VALUE!</v>
      </c>
      <c r="BA879" s="0" t="e">
        <f aca="false">CN(AZ879,CSON,CINC)</f>
        <v>#VALUE!</v>
      </c>
      <c r="BB879" s="0" t="e">
        <f aca="false">DPDT(Constant,BA879,AZ879,gamma,AR879,AY879)</f>
        <v>#VALUE!</v>
      </c>
      <c r="BC879" s="0" t="s">
        <v>134</v>
      </c>
      <c r="BD879" s="0" t="n">
        <f aca="false">Q879+deltaT</f>
        <v>8.74999999999986</v>
      </c>
      <c r="BE879" s="0" t="e">
        <f aca="false">pC+deltaT*pdot3</f>
        <v>#VALUE!</v>
      </c>
      <c r="BF879" s="0" t="e">
        <f aca="false">hALT1($E$13:$G$1365,BD879,2)</f>
        <v>#VALUE!</v>
      </c>
      <c r="BG879" s="0" t="e">
        <f aca="false">Veloc($E$13:$G$1365,BD879,3)</f>
        <v>#VALUE!</v>
      </c>
      <c r="BH879" s="0" t="e">
        <f aca="false">IF(BF879&lt;hT,$G$5+alfa*(BF879-ho),TT)</f>
        <v>#VALUE!</v>
      </c>
      <c r="BI879" s="0" t="e">
        <f aca="false">IF(BF879&lt;hT,pSL*(1/(1+alfa*BF879/($G$5-alfa*ho)))^(go/(Rair*alfa)),pT*EXP(-go*(BF879-hT)/(Rair*TT)))</f>
        <v>#VALUE!</v>
      </c>
      <c r="BJ879" s="0" t="e">
        <f aca="false">Mch(BG879,BH879,Rair,gamma)</f>
        <v>#VALUE!</v>
      </c>
      <c r="BK879" s="0" t="e">
        <f aca="false">Cpex(Cp0,BJ879,$N$9,$L$13:$M$19)</f>
        <v>#VALUE!</v>
      </c>
      <c r="BL879" s="0" t="e">
        <f aca="false">pex(BI879,BJ879,gamma,BK879)</f>
        <v>#VALUE!</v>
      </c>
      <c r="BM879" s="0" t="e">
        <f aca="false">MachThroat(gamma,BL879,BE879)</f>
        <v>#VALUE!</v>
      </c>
      <c r="BN879" s="0" t="e">
        <f aca="false">CN(BM879,CSON,CINC)</f>
        <v>#VALUE!</v>
      </c>
      <c r="BO879" s="0" t="e">
        <f aca="false">DPDT(Constant,BN879,BM879,gamma,BE879,BL879)</f>
        <v>#VALUE!</v>
      </c>
      <c r="BP879" s="0" t="e">
        <f aca="false">pC+deltaT*(pdot+2*pdot2+2*pdot3+pdot4)/6</f>
        <v>#VALUE!</v>
      </c>
      <c r="BQ879" s="0" t="s">
        <v>134</v>
      </c>
      <c r="BR879" s="0" t="n">
        <f aca="false">Q879</f>
        <v>8.73999999999986</v>
      </c>
      <c r="BS879" s="0" t="e">
        <f aca="false">R879/144</f>
        <v>#VALUE!</v>
      </c>
      <c r="BT879" s="0" t="e">
        <f aca="false">pX/144</f>
        <v>#VALUE!</v>
      </c>
      <c r="BU879" s="0" t="e">
        <f aca="false">pa/144</f>
        <v>#VALUE!</v>
      </c>
      <c r="BV879" s="11" t="n">
        <f aca="false">BR879</f>
        <v>8.73999999999986</v>
      </c>
      <c r="BW879" s="12" t="e">
        <f aca="false">(pC-pX)/144</f>
        <v>#VALUE!</v>
      </c>
      <c r="BX879" s="0" t="s">
        <v>134</v>
      </c>
      <c r="BZ879" s="0" t="s">
        <v>134</v>
      </c>
      <c r="CA879" s="0" t="s">
        <v>134</v>
      </c>
      <c r="CB879" s="0" t="s">
        <v>134</v>
      </c>
      <c r="CC879" s="0" t="s">
        <v>134</v>
      </c>
      <c r="CD879" s="0" t="s">
        <v>134</v>
      </c>
      <c r="CE879" s="0" t="s">
        <v>134</v>
      </c>
    </row>
    <row r="880" customFormat="false" ht="12.75" hidden="false" customHeight="false" outlineLevel="0" collapsed="false">
      <c r="E880" s="9" t="n">
        <v>8.67</v>
      </c>
      <c r="F880" s="9" t="n">
        <v>8093.9883434303</v>
      </c>
      <c r="G880" s="9" t="n">
        <v>812.179741511828</v>
      </c>
      <c r="Q880" s="0" t="n">
        <f aca="false">Q879+deltaT</f>
        <v>8.74999999999986</v>
      </c>
      <c r="R880" s="0" t="e">
        <f aca="false">BP879</f>
        <v>#VALUE!</v>
      </c>
      <c r="S880" s="0" t="e">
        <f aca="false">hALT1($E$13:$G$1365,Q880,2)</f>
        <v>#VALUE!</v>
      </c>
      <c r="T880" s="0" t="e">
        <f aca="false">Veloc($E$13:$G$1365,Q880,3)</f>
        <v>#VALUE!</v>
      </c>
      <c r="U880" s="0" t="e">
        <f aca="false">IF(S880&lt;hT,$G$5+alfa*(S880-ho),TT)</f>
        <v>#VALUE!</v>
      </c>
      <c r="V880" s="0" t="e">
        <f aca="false">IF(S880&lt;hT,pSL*(1/(1+alfa*S880/($G$5-alfa*ho)))^(go/(Rair*alfa)),pT*EXP(-go*(S880-hT)/(Rair*TT)))</f>
        <v>#VALUE!</v>
      </c>
      <c r="W880" s="0" t="e">
        <f aca="false">Mch(T880,U880,Rair,gamma)</f>
        <v>#VALUE!</v>
      </c>
      <c r="X880" s="0" t="e">
        <f aca="false">Cpex(Cp0,W880,$N$9,$L$13:$M$19)</f>
        <v>#VALUE!</v>
      </c>
      <c r="Y880" s="0" t="e">
        <f aca="false">pex(V880,W880,gamma,X880)</f>
        <v>#VALUE!</v>
      </c>
      <c r="Z880" s="0" t="e">
        <f aca="false">MachThroat(gamma,Y880,R880)</f>
        <v>#VALUE!</v>
      </c>
      <c r="AA880" s="0" t="e">
        <f aca="false">CN(Z880,CSON,CINC)</f>
        <v>#VALUE!</v>
      </c>
      <c r="AB880" s="0" t="e">
        <f aca="false">DPDT(Constant,AA880,Z880,gamma,R880,Y880)</f>
        <v>#VALUE!</v>
      </c>
      <c r="AC880" s="0" t="s">
        <v>134</v>
      </c>
      <c r="AD880" s="0" t="n">
        <f aca="false">Q880+deltaT/2</f>
        <v>8.75499999999986</v>
      </c>
      <c r="AE880" s="0" t="e">
        <f aca="false">pC+deltaT*pdot/2</f>
        <v>#VALUE!</v>
      </c>
      <c r="AF880" s="0" t="e">
        <f aca="false">hALT1($E$13:$G$1365,AD880,2)</f>
        <v>#VALUE!</v>
      </c>
      <c r="AG880" s="0" t="e">
        <f aca="false">Veloc($E$13:$G$1365,AD880,3)</f>
        <v>#VALUE!</v>
      </c>
      <c r="AH880" s="0" t="e">
        <f aca="false">IF(AF880&lt;hT,$G$5+alfa*(AF880-ho),TT)</f>
        <v>#VALUE!</v>
      </c>
      <c r="AI880" s="0" t="e">
        <f aca="false">IF(AF880&lt;hT,pSL*(1/(1+alfa*AF880/($G$5-alfa*ho)))^(go/(Rair*alfa)),pT*EXP(-go*(AF880-hT)/(Rair*TT)))</f>
        <v>#VALUE!</v>
      </c>
      <c r="AJ880" s="0" t="e">
        <f aca="false">Mch(AG880,AH880,Rair,gamma)</f>
        <v>#VALUE!</v>
      </c>
      <c r="AK880" s="0" t="e">
        <f aca="false">Cpex(Cp0,AJ880,$N$9,$L$13:$M$19)</f>
        <v>#VALUE!</v>
      </c>
      <c r="AL880" s="0" t="e">
        <f aca="false">pex(AI880,AJ880,gamma,AK880)</f>
        <v>#VALUE!</v>
      </c>
      <c r="AM880" s="0" t="e">
        <f aca="false">MachThroat(gamma,AL880,AE880)</f>
        <v>#VALUE!</v>
      </c>
      <c r="AN880" s="0" t="e">
        <f aca="false">CN(AM880,CSON,CINC)</f>
        <v>#VALUE!</v>
      </c>
      <c r="AO880" s="0" t="e">
        <f aca="false">DPDT(Constant,AN880,AM880,gamma,AE880,AL880)</f>
        <v>#VALUE!</v>
      </c>
      <c r="AP880" s="0" t="s">
        <v>134</v>
      </c>
      <c r="AQ880" s="0" t="n">
        <f aca="false">Q880+deltaT/2</f>
        <v>8.75499999999986</v>
      </c>
      <c r="AR880" s="0" t="e">
        <f aca="false">pC+deltaT*pdot2/2</f>
        <v>#VALUE!</v>
      </c>
      <c r="AS880" s="0" t="e">
        <f aca="false">hALT1($E$13:$G$1365,AQ880,2)</f>
        <v>#VALUE!</v>
      </c>
      <c r="AT880" s="0" t="e">
        <f aca="false">Veloc($E$13:$G$1365,AQ880,3)</f>
        <v>#VALUE!</v>
      </c>
      <c r="AU880" s="0" t="e">
        <f aca="false">IF(AS880&lt;hT,$G$5+alfa*(AS880-ho),TT)</f>
        <v>#VALUE!</v>
      </c>
      <c r="AV880" s="0" t="e">
        <f aca="false">IF(AS880&lt;hT,pSL*(1/(1+alfa*AF880/($G$5-alfa*ho)))^(go/(Rair*alfa)),pT*EXP(-go*(AF880-hT)/(Rair*TT)))</f>
        <v>#VALUE!</v>
      </c>
      <c r="AW880" s="0" t="e">
        <f aca="false">Mch(AT880,AU880,Rair,gamma)</f>
        <v>#VALUE!</v>
      </c>
      <c r="AX880" s="0" t="e">
        <f aca="false">Cpex(Cp0,AW880,$N$9,$L$13:$M$19)</f>
        <v>#VALUE!</v>
      </c>
      <c r="AY880" s="0" t="e">
        <f aca="false">pex(AV880,AW880,gamma,AX880)</f>
        <v>#VALUE!</v>
      </c>
      <c r="AZ880" s="0" t="e">
        <f aca="false">MachThroat(gamma,AY880,AR880)</f>
        <v>#VALUE!</v>
      </c>
      <c r="BA880" s="0" t="e">
        <f aca="false">CN(AZ880,CSON,CINC)</f>
        <v>#VALUE!</v>
      </c>
      <c r="BB880" s="0" t="e">
        <f aca="false">DPDT(Constant,BA880,AZ880,gamma,AR880,AY880)</f>
        <v>#VALUE!</v>
      </c>
      <c r="BC880" s="0" t="s">
        <v>134</v>
      </c>
      <c r="BD880" s="0" t="n">
        <f aca="false">Q880+deltaT</f>
        <v>8.75999999999986</v>
      </c>
      <c r="BE880" s="0" t="e">
        <f aca="false">pC+deltaT*pdot3</f>
        <v>#VALUE!</v>
      </c>
      <c r="BF880" s="0" t="e">
        <f aca="false">hALT1($E$13:$G$1365,BD880,2)</f>
        <v>#VALUE!</v>
      </c>
      <c r="BG880" s="0" t="e">
        <f aca="false">Veloc($E$13:$G$1365,BD880,3)</f>
        <v>#VALUE!</v>
      </c>
      <c r="BH880" s="0" t="e">
        <f aca="false">IF(BF880&lt;hT,$G$5+alfa*(BF880-ho),TT)</f>
        <v>#VALUE!</v>
      </c>
      <c r="BI880" s="0" t="e">
        <f aca="false">IF(BF880&lt;hT,pSL*(1/(1+alfa*BF880/($G$5-alfa*ho)))^(go/(Rair*alfa)),pT*EXP(-go*(BF880-hT)/(Rair*TT)))</f>
        <v>#VALUE!</v>
      </c>
      <c r="BJ880" s="0" t="e">
        <f aca="false">Mch(BG880,BH880,Rair,gamma)</f>
        <v>#VALUE!</v>
      </c>
      <c r="BK880" s="0" t="e">
        <f aca="false">Cpex(Cp0,BJ880,$N$9,$L$13:$M$19)</f>
        <v>#VALUE!</v>
      </c>
      <c r="BL880" s="0" t="e">
        <f aca="false">pex(BI880,BJ880,gamma,BK880)</f>
        <v>#VALUE!</v>
      </c>
      <c r="BM880" s="0" t="e">
        <f aca="false">MachThroat(gamma,BL880,BE880)</f>
        <v>#VALUE!</v>
      </c>
      <c r="BN880" s="0" t="e">
        <f aca="false">CN(BM880,CSON,CINC)</f>
        <v>#VALUE!</v>
      </c>
      <c r="BO880" s="0" t="e">
        <f aca="false">DPDT(Constant,BN880,BM880,gamma,BE880,BL880)</f>
        <v>#VALUE!</v>
      </c>
      <c r="BP880" s="0" t="e">
        <f aca="false">pC+deltaT*(pdot+2*pdot2+2*pdot3+pdot4)/6</f>
        <v>#VALUE!</v>
      </c>
      <c r="BQ880" s="0" t="s">
        <v>134</v>
      </c>
      <c r="BR880" s="0" t="n">
        <f aca="false">Q880</f>
        <v>8.74999999999986</v>
      </c>
      <c r="BS880" s="0" t="e">
        <f aca="false">R880/144</f>
        <v>#VALUE!</v>
      </c>
      <c r="BT880" s="0" t="e">
        <f aca="false">pX/144</f>
        <v>#VALUE!</v>
      </c>
      <c r="BU880" s="0" t="e">
        <f aca="false">pa/144</f>
        <v>#VALUE!</v>
      </c>
      <c r="BV880" s="11" t="n">
        <f aca="false">BR880</f>
        <v>8.74999999999986</v>
      </c>
      <c r="BW880" s="12" t="e">
        <f aca="false">(pC-pX)/144</f>
        <v>#VALUE!</v>
      </c>
      <c r="BX880" s="0" t="s">
        <v>134</v>
      </c>
      <c r="BZ880" s="0" t="s">
        <v>134</v>
      </c>
      <c r="CA880" s="0" t="s">
        <v>134</v>
      </c>
      <c r="CB880" s="0" t="s">
        <v>134</v>
      </c>
      <c r="CC880" s="0" t="s">
        <v>134</v>
      </c>
      <c r="CD880" s="0" t="s">
        <v>134</v>
      </c>
      <c r="CE880" s="0" t="s">
        <v>134</v>
      </c>
    </row>
    <row r="881" customFormat="false" ht="12.75" hidden="false" customHeight="false" outlineLevel="0" collapsed="false">
      <c r="E881" s="9" t="n">
        <v>8.68</v>
      </c>
      <c r="F881" s="9" t="n">
        <v>8102.10667084272</v>
      </c>
      <c r="G881" s="9" t="n">
        <v>811.485854440064</v>
      </c>
      <c r="Q881" s="0" t="n">
        <f aca="false">Q880+deltaT</f>
        <v>8.75999999999986</v>
      </c>
      <c r="R881" s="0" t="e">
        <f aca="false">BP880</f>
        <v>#VALUE!</v>
      </c>
      <c r="S881" s="0" t="e">
        <f aca="false">hALT1($E$13:$G$1365,Q881,2)</f>
        <v>#VALUE!</v>
      </c>
      <c r="T881" s="0" t="e">
        <f aca="false">Veloc($E$13:$G$1365,Q881,3)</f>
        <v>#VALUE!</v>
      </c>
      <c r="U881" s="0" t="e">
        <f aca="false">IF(S881&lt;hT,$G$5+alfa*(S881-ho),TT)</f>
        <v>#VALUE!</v>
      </c>
      <c r="V881" s="0" t="e">
        <f aca="false">IF(S881&lt;hT,pSL*(1/(1+alfa*S881/($G$5-alfa*ho)))^(go/(Rair*alfa)),pT*EXP(-go*(S881-hT)/(Rair*TT)))</f>
        <v>#VALUE!</v>
      </c>
      <c r="W881" s="0" t="e">
        <f aca="false">Mch(T881,U881,Rair,gamma)</f>
        <v>#VALUE!</v>
      </c>
      <c r="X881" s="0" t="e">
        <f aca="false">Cpex(Cp0,W881,$N$9,$L$13:$M$19)</f>
        <v>#VALUE!</v>
      </c>
      <c r="Y881" s="0" t="e">
        <f aca="false">pex(V881,W881,gamma,X881)</f>
        <v>#VALUE!</v>
      </c>
      <c r="Z881" s="0" t="e">
        <f aca="false">MachThroat(gamma,Y881,R881)</f>
        <v>#VALUE!</v>
      </c>
      <c r="AA881" s="0" t="e">
        <f aca="false">CN(Z881,CSON,CINC)</f>
        <v>#VALUE!</v>
      </c>
      <c r="AB881" s="0" t="e">
        <f aca="false">DPDT(Constant,AA881,Z881,gamma,R881,Y881)</f>
        <v>#VALUE!</v>
      </c>
      <c r="AC881" s="0" t="s">
        <v>134</v>
      </c>
      <c r="AD881" s="0" t="n">
        <f aca="false">Q881+deltaT/2</f>
        <v>8.76499999999986</v>
      </c>
      <c r="AE881" s="0" t="e">
        <f aca="false">pC+deltaT*pdot/2</f>
        <v>#VALUE!</v>
      </c>
      <c r="AF881" s="0" t="e">
        <f aca="false">hALT1($E$13:$G$1365,AD881,2)</f>
        <v>#VALUE!</v>
      </c>
      <c r="AG881" s="0" t="e">
        <f aca="false">Veloc($E$13:$G$1365,AD881,3)</f>
        <v>#VALUE!</v>
      </c>
      <c r="AH881" s="0" t="e">
        <f aca="false">IF(AF881&lt;hT,$G$5+alfa*(AF881-ho),TT)</f>
        <v>#VALUE!</v>
      </c>
      <c r="AI881" s="0" t="e">
        <f aca="false">IF(AF881&lt;hT,pSL*(1/(1+alfa*AF881/($G$5-alfa*ho)))^(go/(Rair*alfa)),pT*EXP(-go*(AF881-hT)/(Rair*TT)))</f>
        <v>#VALUE!</v>
      </c>
      <c r="AJ881" s="0" t="e">
        <f aca="false">Mch(AG881,AH881,Rair,gamma)</f>
        <v>#VALUE!</v>
      </c>
      <c r="AK881" s="0" t="e">
        <f aca="false">Cpex(Cp0,AJ881,$N$9,$L$13:$M$19)</f>
        <v>#VALUE!</v>
      </c>
      <c r="AL881" s="0" t="e">
        <f aca="false">pex(AI881,AJ881,gamma,AK881)</f>
        <v>#VALUE!</v>
      </c>
      <c r="AM881" s="0" t="e">
        <f aca="false">MachThroat(gamma,AL881,AE881)</f>
        <v>#VALUE!</v>
      </c>
      <c r="AN881" s="0" t="e">
        <f aca="false">CN(AM881,CSON,CINC)</f>
        <v>#VALUE!</v>
      </c>
      <c r="AO881" s="0" t="e">
        <f aca="false">DPDT(Constant,AN881,AM881,gamma,AE881,AL881)</f>
        <v>#VALUE!</v>
      </c>
      <c r="AP881" s="0" t="s">
        <v>134</v>
      </c>
      <c r="AQ881" s="0" t="n">
        <f aca="false">Q881+deltaT/2</f>
        <v>8.76499999999986</v>
      </c>
      <c r="AR881" s="0" t="e">
        <f aca="false">pC+deltaT*pdot2/2</f>
        <v>#VALUE!</v>
      </c>
      <c r="AS881" s="0" t="e">
        <f aca="false">hALT1($E$13:$G$1365,AQ881,2)</f>
        <v>#VALUE!</v>
      </c>
      <c r="AT881" s="0" t="e">
        <f aca="false">Veloc($E$13:$G$1365,AQ881,3)</f>
        <v>#VALUE!</v>
      </c>
      <c r="AU881" s="0" t="e">
        <f aca="false">IF(AS881&lt;hT,$G$5+alfa*(AS881-ho),TT)</f>
        <v>#VALUE!</v>
      </c>
      <c r="AV881" s="0" t="e">
        <f aca="false">IF(AS881&lt;hT,pSL*(1/(1+alfa*AF881/($G$5-alfa*ho)))^(go/(Rair*alfa)),pT*EXP(-go*(AF881-hT)/(Rair*TT)))</f>
        <v>#VALUE!</v>
      </c>
      <c r="AW881" s="0" t="e">
        <f aca="false">Mch(AT881,AU881,Rair,gamma)</f>
        <v>#VALUE!</v>
      </c>
      <c r="AX881" s="0" t="e">
        <f aca="false">Cpex(Cp0,AW881,$N$9,$L$13:$M$19)</f>
        <v>#VALUE!</v>
      </c>
      <c r="AY881" s="0" t="e">
        <f aca="false">pex(AV881,AW881,gamma,AX881)</f>
        <v>#VALUE!</v>
      </c>
      <c r="AZ881" s="0" t="e">
        <f aca="false">MachThroat(gamma,AY881,AR881)</f>
        <v>#VALUE!</v>
      </c>
      <c r="BA881" s="0" t="e">
        <f aca="false">CN(AZ881,CSON,CINC)</f>
        <v>#VALUE!</v>
      </c>
      <c r="BB881" s="0" t="e">
        <f aca="false">DPDT(Constant,BA881,AZ881,gamma,AR881,AY881)</f>
        <v>#VALUE!</v>
      </c>
      <c r="BC881" s="0" t="s">
        <v>134</v>
      </c>
      <c r="BD881" s="0" t="n">
        <f aca="false">Q881+deltaT</f>
        <v>8.76999999999986</v>
      </c>
      <c r="BE881" s="0" t="e">
        <f aca="false">pC+deltaT*pdot3</f>
        <v>#VALUE!</v>
      </c>
      <c r="BF881" s="0" t="e">
        <f aca="false">hALT1($E$13:$G$1365,BD881,2)</f>
        <v>#VALUE!</v>
      </c>
      <c r="BG881" s="0" t="e">
        <f aca="false">Veloc($E$13:$G$1365,BD881,3)</f>
        <v>#VALUE!</v>
      </c>
      <c r="BH881" s="0" t="e">
        <f aca="false">IF(BF881&lt;hT,$G$5+alfa*(BF881-ho),TT)</f>
        <v>#VALUE!</v>
      </c>
      <c r="BI881" s="0" t="e">
        <f aca="false">IF(BF881&lt;hT,pSL*(1/(1+alfa*BF881/($G$5-alfa*ho)))^(go/(Rair*alfa)),pT*EXP(-go*(BF881-hT)/(Rair*TT)))</f>
        <v>#VALUE!</v>
      </c>
      <c r="BJ881" s="0" t="e">
        <f aca="false">Mch(BG881,BH881,Rair,gamma)</f>
        <v>#VALUE!</v>
      </c>
      <c r="BK881" s="0" t="e">
        <f aca="false">Cpex(Cp0,BJ881,$N$9,$L$13:$M$19)</f>
        <v>#VALUE!</v>
      </c>
      <c r="BL881" s="0" t="e">
        <f aca="false">pex(BI881,BJ881,gamma,BK881)</f>
        <v>#VALUE!</v>
      </c>
      <c r="BM881" s="0" t="e">
        <f aca="false">MachThroat(gamma,BL881,BE881)</f>
        <v>#VALUE!</v>
      </c>
      <c r="BN881" s="0" t="e">
        <f aca="false">CN(BM881,CSON,CINC)</f>
        <v>#VALUE!</v>
      </c>
      <c r="BO881" s="0" t="e">
        <f aca="false">DPDT(Constant,BN881,BM881,gamma,BE881,BL881)</f>
        <v>#VALUE!</v>
      </c>
      <c r="BP881" s="0" t="e">
        <f aca="false">pC+deltaT*(pdot+2*pdot2+2*pdot3+pdot4)/6</f>
        <v>#VALUE!</v>
      </c>
      <c r="BQ881" s="0" t="s">
        <v>134</v>
      </c>
      <c r="BR881" s="0" t="n">
        <f aca="false">Q881</f>
        <v>8.75999999999986</v>
      </c>
      <c r="BS881" s="0" t="e">
        <f aca="false">R881/144</f>
        <v>#VALUE!</v>
      </c>
      <c r="BT881" s="0" t="e">
        <f aca="false">pX/144</f>
        <v>#VALUE!</v>
      </c>
      <c r="BU881" s="0" t="e">
        <f aca="false">pa/144</f>
        <v>#VALUE!</v>
      </c>
      <c r="BV881" s="11" t="n">
        <f aca="false">BR881</f>
        <v>8.75999999999986</v>
      </c>
      <c r="BW881" s="12" t="e">
        <f aca="false">(pC-pX)/144</f>
        <v>#VALUE!</v>
      </c>
      <c r="BX881" s="0" t="s">
        <v>134</v>
      </c>
      <c r="BZ881" s="0" t="s">
        <v>134</v>
      </c>
      <c r="CA881" s="0" t="s">
        <v>134</v>
      </c>
      <c r="CB881" s="0" t="s">
        <v>134</v>
      </c>
      <c r="CC881" s="0" t="s">
        <v>134</v>
      </c>
      <c r="CD881" s="0" t="s">
        <v>134</v>
      </c>
      <c r="CE881" s="0" t="s">
        <v>134</v>
      </c>
    </row>
    <row r="882" customFormat="false" ht="12.75" hidden="false" customHeight="false" outlineLevel="0" collapsed="false">
      <c r="E882" s="9" t="n">
        <v>8.69</v>
      </c>
      <c r="F882" s="9" t="n">
        <v>8110.2180627862</v>
      </c>
      <c r="G882" s="9" t="n">
        <v>810.792647499803</v>
      </c>
      <c r="Q882" s="0" t="n">
        <f aca="false">Q881+deltaT</f>
        <v>8.76999999999986</v>
      </c>
      <c r="R882" s="0" t="e">
        <f aca="false">BP881</f>
        <v>#VALUE!</v>
      </c>
      <c r="S882" s="0" t="e">
        <f aca="false">hALT1($E$13:$G$1365,Q882,2)</f>
        <v>#VALUE!</v>
      </c>
      <c r="T882" s="0" t="e">
        <f aca="false">Veloc($E$13:$G$1365,Q882,3)</f>
        <v>#VALUE!</v>
      </c>
      <c r="U882" s="0" t="e">
        <f aca="false">IF(S882&lt;hT,$G$5+alfa*(S882-ho),TT)</f>
        <v>#VALUE!</v>
      </c>
      <c r="V882" s="0" t="e">
        <f aca="false">IF(S882&lt;hT,pSL*(1/(1+alfa*S882/($G$5-alfa*ho)))^(go/(Rair*alfa)),pT*EXP(-go*(S882-hT)/(Rair*TT)))</f>
        <v>#VALUE!</v>
      </c>
      <c r="W882" s="0" t="e">
        <f aca="false">Mch(T882,U882,Rair,gamma)</f>
        <v>#VALUE!</v>
      </c>
      <c r="X882" s="0" t="e">
        <f aca="false">Cpex(Cp0,W882,$N$9,$L$13:$M$19)</f>
        <v>#VALUE!</v>
      </c>
      <c r="Y882" s="0" t="e">
        <f aca="false">pex(V882,W882,gamma,X882)</f>
        <v>#VALUE!</v>
      </c>
      <c r="Z882" s="0" t="e">
        <f aca="false">MachThroat(gamma,Y882,R882)</f>
        <v>#VALUE!</v>
      </c>
      <c r="AA882" s="0" t="e">
        <f aca="false">CN(Z882,CSON,CINC)</f>
        <v>#VALUE!</v>
      </c>
      <c r="AB882" s="0" t="e">
        <f aca="false">DPDT(Constant,AA882,Z882,gamma,R882,Y882)</f>
        <v>#VALUE!</v>
      </c>
      <c r="AC882" s="0" t="s">
        <v>134</v>
      </c>
      <c r="AD882" s="0" t="n">
        <f aca="false">Q882+deltaT/2</f>
        <v>8.77499999999986</v>
      </c>
      <c r="AE882" s="0" t="e">
        <f aca="false">pC+deltaT*pdot/2</f>
        <v>#VALUE!</v>
      </c>
      <c r="AF882" s="0" t="e">
        <f aca="false">hALT1($E$13:$G$1365,AD882,2)</f>
        <v>#VALUE!</v>
      </c>
      <c r="AG882" s="0" t="e">
        <f aca="false">Veloc($E$13:$G$1365,AD882,3)</f>
        <v>#VALUE!</v>
      </c>
      <c r="AH882" s="0" t="e">
        <f aca="false">IF(AF882&lt;hT,$G$5+alfa*(AF882-ho),TT)</f>
        <v>#VALUE!</v>
      </c>
      <c r="AI882" s="0" t="e">
        <f aca="false">IF(AF882&lt;hT,pSL*(1/(1+alfa*AF882/($G$5-alfa*ho)))^(go/(Rair*alfa)),pT*EXP(-go*(AF882-hT)/(Rair*TT)))</f>
        <v>#VALUE!</v>
      </c>
      <c r="AJ882" s="0" t="e">
        <f aca="false">Mch(AG882,AH882,Rair,gamma)</f>
        <v>#VALUE!</v>
      </c>
      <c r="AK882" s="0" t="e">
        <f aca="false">Cpex(Cp0,AJ882,$N$9,$L$13:$M$19)</f>
        <v>#VALUE!</v>
      </c>
      <c r="AL882" s="0" t="e">
        <f aca="false">pex(AI882,AJ882,gamma,AK882)</f>
        <v>#VALUE!</v>
      </c>
      <c r="AM882" s="0" t="e">
        <f aca="false">MachThroat(gamma,AL882,AE882)</f>
        <v>#VALUE!</v>
      </c>
      <c r="AN882" s="0" t="e">
        <f aca="false">CN(AM882,CSON,CINC)</f>
        <v>#VALUE!</v>
      </c>
      <c r="AO882" s="0" t="e">
        <f aca="false">DPDT(Constant,AN882,AM882,gamma,AE882,AL882)</f>
        <v>#VALUE!</v>
      </c>
      <c r="AP882" s="0" t="s">
        <v>134</v>
      </c>
      <c r="AQ882" s="0" t="n">
        <f aca="false">Q882+deltaT/2</f>
        <v>8.77499999999986</v>
      </c>
      <c r="AR882" s="0" t="e">
        <f aca="false">pC+deltaT*pdot2/2</f>
        <v>#VALUE!</v>
      </c>
      <c r="AS882" s="0" t="e">
        <f aca="false">hALT1($E$13:$G$1365,AQ882,2)</f>
        <v>#VALUE!</v>
      </c>
      <c r="AT882" s="0" t="e">
        <f aca="false">Veloc($E$13:$G$1365,AQ882,3)</f>
        <v>#VALUE!</v>
      </c>
      <c r="AU882" s="0" t="e">
        <f aca="false">IF(AS882&lt;hT,$G$5+alfa*(AS882-ho),TT)</f>
        <v>#VALUE!</v>
      </c>
      <c r="AV882" s="0" t="e">
        <f aca="false">IF(AS882&lt;hT,pSL*(1/(1+alfa*AF882/($G$5-alfa*ho)))^(go/(Rair*alfa)),pT*EXP(-go*(AF882-hT)/(Rair*TT)))</f>
        <v>#VALUE!</v>
      </c>
      <c r="AW882" s="0" t="e">
        <f aca="false">Mch(AT882,AU882,Rair,gamma)</f>
        <v>#VALUE!</v>
      </c>
      <c r="AX882" s="0" t="e">
        <f aca="false">Cpex(Cp0,AW882,$N$9,$L$13:$M$19)</f>
        <v>#VALUE!</v>
      </c>
      <c r="AY882" s="0" t="e">
        <f aca="false">pex(AV882,AW882,gamma,AX882)</f>
        <v>#VALUE!</v>
      </c>
      <c r="AZ882" s="0" t="e">
        <f aca="false">MachThroat(gamma,AY882,AR882)</f>
        <v>#VALUE!</v>
      </c>
      <c r="BA882" s="0" t="e">
        <f aca="false">CN(AZ882,CSON,CINC)</f>
        <v>#VALUE!</v>
      </c>
      <c r="BB882" s="0" t="e">
        <f aca="false">DPDT(Constant,BA882,AZ882,gamma,AR882,AY882)</f>
        <v>#VALUE!</v>
      </c>
      <c r="BC882" s="0" t="s">
        <v>134</v>
      </c>
      <c r="BD882" s="0" t="n">
        <f aca="false">Q882+deltaT</f>
        <v>8.77999999999986</v>
      </c>
      <c r="BE882" s="0" t="e">
        <f aca="false">pC+deltaT*pdot3</f>
        <v>#VALUE!</v>
      </c>
      <c r="BF882" s="0" t="e">
        <f aca="false">hALT1($E$13:$G$1365,BD882,2)</f>
        <v>#VALUE!</v>
      </c>
      <c r="BG882" s="0" t="e">
        <f aca="false">Veloc($E$13:$G$1365,BD882,3)</f>
        <v>#VALUE!</v>
      </c>
      <c r="BH882" s="0" t="e">
        <f aca="false">IF(BF882&lt;hT,$G$5+alfa*(BF882-ho),TT)</f>
        <v>#VALUE!</v>
      </c>
      <c r="BI882" s="0" t="e">
        <f aca="false">IF(BF882&lt;hT,pSL*(1/(1+alfa*BF882/($G$5-alfa*ho)))^(go/(Rair*alfa)),pT*EXP(-go*(BF882-hT)/(Rair*TT)))</f>
        <v>#VALUE!</v>
      </c>
      <c r="BJ882" s="0" t="e">
        <f aca="false">Mch(BG882,BH882,Rair,gamma)</f>
        <v>#VALUE!</v>
      </c>
      <c r="BK882" s="0" t="e">
        <f aca="false">Cpex(Cp0,BJ882,$N$9,$L$13:$M$19)</f>
        <v>#VALUE!</v>
      </c>
      <c r="BL882" s="0" t="e">
        <f aca="false">pex(BI882,BJ882,gamma,BK882)</f>
        <v>#VALUE!</v>
      </c>
      <c r="BM882" s="0" t="e">
        <f aca="false">MachThroat(gamma,BL882,BE882)</f>
        <v>#VALUE!</v>
      </c>
      <c r="BN882" s="0" t="e">
        <f aca="false">CN(BM882,CSON,CINC)</f>
        <v>#VALUE!</v>
      </c>
      <c r="BO882" s="0" t="e">
        <f aca="false">DPDT(Constant,BN882,BM882,gamma,BE882,BL882)</f>
        <v>#VALUE!</v>
      </c>
      <c r="BP882" s="0" t="e">
        <f aca="false">pC+deltaT*(pdot+2*pdot2+2*pdot3+pdot4)/6</f>
        <v>#VALUE!</v>
      </c>
      <c r="BQ882" s="0" t="s">
        <v>134</v>
      </c>
      <c r="BR882" s="0" t="n">
        <f aca="false">Q882</f>
        <v>8.76999999999986</v>
      </c>
      <c r="BS882" s="0" t="e">
        <f aca="false">R882/144</f>
        <v>#VALUE!</v>
      </c>
      <c r="BT882" s="0" t="e">
        <f aca="false">pX/144</f>
        <v>#VALUE!</v>
      </c>
      <c r="BU882" s="0" t="e">
        <f aca="false">pa/144</f>
        <v>#VALUE!</v>
      </c>
      <c r="BV882" s="11" t="n">
        <f aca="false">BR882</f>
        <v>8.76999999999986</v>
      </c>
      <c r="BW882" s="12" t="e">
        <f aca="false">(pC-pX)/144</f>
        <v>#VALUE!</v>
      </c>
      <c r="BX882" s="0" t="s">
        <v>134</v>
      </c>
      <c r="BZ882" s="0" t="s">
        <v>134</v>
      </c>
      <c r="CA882" s="0" t="s">
        <v>134</v>
      </c>
      <c r="CB882" s="0" t="s">
        <v>134</v>
      </c>
      <c r="CC882" s="0" t="s">
        <v>134</v>
      </c>
      <c r="CD882" s="0" t="s">
        <v>134</v>
      </c>
      <c r="CE882" s="0" t="s">
        <v>134</v>
      </c>
    </row>
    <row r="883" customFormat="false" ht="12.75" hidden="false" customHeight="false" outlineLevel="0" collapsed="false">
      <c r="E883" s="9" t="n">
        <v>8.7</v>
      </c>
      <c r="F883" s="9" t="n">
        <v>8118.32252605534</v>
      </c>
      <c r="G883" s="9" t="n">
        <v>810.100119346808</v>
      </c>
      <c r="Q883" s="0" t="n">
        <f aca="false">Q882+deltaT</f>
        <v>8.77999999999986</v>
      </c>
      <c r="R883" s="0" t="e">
        <f aca="false">BP882</f>
        <v>#VALUE!</v>
      </c>
      <c r="S883" s="0" t="e">
        <f aca="false">hALT1($E$13:$G$1365,Q883,2)</f>
        <v>#VALUE!</v>
      </c>
      <c r="T883" s="0" t="e">
        <f aca="false">Veloc($E$13:$G$1365,Q883,3)</f>
        <v>#VALUE!</v>
      </c>
      <c r="U883" s="0" t="e">
        <f aca="false">IF(S883&lt;hT,$G$5+alfa*(S883-ho),TT)</f>
        <v>#VALUE!</v>
      </c>
      <c r="V883" s="0" t="e">
        <f aca="false">IF(S883&lt;hT,pSL*(1/(1+alfa*S883/($G$5-alfa*ho)))^(go/(Rair*alfa)),pT*EXP(-go*(S883-hT)/(Rair*TT)))</f>
        <v>#VALUE!</v>
      </c>
      <c r="W883" s="0" t="e">
        <f aca="false">Mch(T883,U883,Rair,gamma)</f>
        <v>#VALUE!</v>
      </c>
      <c r="X883" s="0" t="e">
        <f aca="false">Cpex(Cp0,W883,$N$9,$L$13:$M$19)</f>
        <v>#VALUE!</v>
      </c>
      <c r="Y883" s="0" t="e">
        <f aca="false">pex(V883,W883,gamma,X883)</f>
        <v>#VALUE!</v>
      </c>
      <c r="Z883" s="0" t="e">
        <f aca="false">MachThroat(gamma,Y883,R883)</f>
        <v>#VALUE!</v>
      </c>
      <c r="AA883" s="0" t="e">
        <f aca="false">CN(Z883,CSON,CINC)</f>
        <v>#VALUE!</v>
      </c>
      <c r="AB883" s="0" t="e">
        <f aca="false">DPDT(Constant,AA883,Z883,gamma,R883,Y883)</f>
        <v>#VALUE!</v>
      </c>
      <c r="AC883" s="0" t="s">
        <v>134</v>
      </c>
      <c r="AD883" s="0" t="n">
        <f aca="false">Q883+deltaT/2</f>
        <v>8.78499999999986</v>
      </c>
      <c r="AE883" s="0" t="e">
        <f aca="false">pC+deltaT*pdot/2</f>
        <v>#VALUE!</v>
      </c>
      <c r="AF883" s="0" t="e">
        <f aca="false">hALT1($E$13:$G$1365,AD883,2)</f>
        <v>#VALUE!</v>
      </c>
      <c r="AG883" s="0" t="e">
        <f aca="false">Veloc($E$13:$G$1365,AD883,3)</f>
        <v>#VALUE!</v>
      </c>
      <c r="AH883" s="0" t="e">
        <f aca="false">IF(AF883&lt;hT,$G$5+alfa*(AF883-ho),TT)</f>
        <v>#VALUE!</v>
      </c>
      <c r="AI883" s="0" t="e">
        <f aca="false">IF(AF883&lt;hT,pSL*(1/(1+alfa*AF883/($G$5-alfa*ho)))^(go/(Rair*alfa)),pT*EXP(-go*(AF883-hT)/(Rair*TT)))</f>
        <v>#VALUE!</v>
      </c>
      <c r="AJ883" s="0" t="e">
        <f aca="false">Mch(AG883,AH883,Rair,gamma)</f>
        <v>#VALUE!</v>
      </c>
      <c r="AK883" s="0" t="e">
        <f aca="false">Cpex(Cp0,AJ883,$N$9,$L$13:$M$19)</f>
        <v>#VALUE!</v>
      </c>
      <c r="AL883" s="0" t="e">
        <f aca="false">pex(AI883,AJ883,gamma,AK883)</f>
        <v>#VALUE!</v>
      </c>
      <c r="AM883" s="0" t="e">
        <f aca="false">MachThroat(gamma,AL883,AE883)</f>
        <v>#VALUE!</v>
      </c>
      <c r="AN883" s="0" t="e">
        <f aca="false">CN(AM883,CSON,CINC)</f>
        <v>#VALUE!</v>
      </c>
      <c r="AO883" s="0" t="e">
        <f aca="false">DPDT(Constant,AN883,AM883,gamma,AE883,AL883)</f>
        <v>#VALUE!</v>
      </c>
      <c r="AP883" s="0" t="s">
        <v>134</v>
      </c>
      <c r="AQ883" s="0" t="n">
        <f aca="false">Q883+deltaT/2</f>
        <v>8.78499999999986</v>
      </c>
      <c r="AR883" s="0" t="e">
        <f aca="false">pC+deltaT*pdot2/2</f>
        <v>#VALUE!</v>
      </c>
      <c r="AS883" s="0" t="e">
        <f aca="false">hALT1($E$13:$G$1365,AQ883,2)</f>
        <v>#VALUE!</v>
      </c>
      <c r="AT883" s="0" t="e">
        <f aca="false">Veloc($E$13:$G$1365,AQ883,3)</f>
        <v>#VALUE!</v>
      </c>
      <c r="AU883" s="0" t="e">
        <f aca="false">IF(AS883&lt;hT,$G$5+alfa*(AS883-ho),TT)</f>
        <v>#VALUE!</v>
      </c>
      <c r="AV883" s="0" t="e">
        <f aca="false">IF(AS883&lt;hT,pSL*(1/(1+alfa*AF883/($G$5-alfa*ho)))^(go/(Rair*alfa)),pT*EXP(-go*(AF883-hT)/(Rair*TT)))</f>
        <v>#VALUE!</v>
      </c>
      <c r="AW883" s="0" t="e">
        <f aca="false">Mch(AT883,AU883,Rair,gamma)</f>
        <v>#VALUE!</v>
      </c>
      <c r="AX883" s="0" t="e">
        <f aca="false">Cpex(Cp0,AW883,$N$9,$L$13:$M$19)</f>
        <v>#VALUE!</v>
      </c>
      <c r="AY883" s="0" t="e">
        <f aca="false">pex(AV883,AW883,gamma,AX883)</f>
        <v>#VALUE!</v>
      </c>
      <c r="AZ883" s="0" t="e">
        <f aca="false">MachThroat(gamma,AY883,AR883)</f>
        <v>#VALUE!</v>
      </c>
      <c r="BA883" s="0" t="e">
        <f aca="false">CN(AZ883,CSON,CINC)</f>
        <v>#VALUE!</v>
      </c>
      <c r="BB883" s="0" t="e">
        <f aca="false">DPDT(Constant,BA883,AZ883,gamma,AR883,AY883)</f>
        <v>#VALUE!</v>
      </c>
      <c r="BC883" s="0" t="s">
        <v>134</v>
      </c>
      <c r="BD883" s="0" t="n">
        <f aca="false">Q883+deltaT</f>
        <v>8.78999999999986</v>
      </c>
      <c r="BE883" s="0" t="e">
        <f aca="false">pC+deltaT*pdot3</f>
        <v>#VALUE!</v>
      </c>
      <c r="BF883" s="0" t="e">
        <f aca="false">hALT1($E$13:$G$1365,BD883,2)</f>
        <v>#VALUE!</v>
      </c>
      <c r="BG883" s="0" t="e">
        <f aca="false">Veloc($E$13:$G$1365,BD883,3)</f>
        <v>#VALUE!</v>
      </c>
      <c r="BH883" s="0" t="e">
        <f aca="false">IF(BF883&lt;hT,$G$5+alfa*(BF883-ho),TT)</f>
        <v>#VALUE!</v>
      </c>
      <c r="BI883" s="0" t="e">
        <f aca="false">IF(BF883&lt;hT,pSL*(1/(1+alfa*BF883/($G$5-alfa*ho)))^(go/(Rair*alfa)),pT*EXP(-go*(BF883-hT)/(Rair*TT)))</f>
        <v>#VALUE!</v>
      </c>
      <c r="BJ883" s="0" t="e">
        <f aca="false">Mch(BG883,BH883,Rair,gamma)</f>
        <v>#VALUE!</v>
      </c>
      <c r="BK883" s="0" t="e">
        <f aca="false">Cpex(Cp0,BJ883,$N$9,$L$13:$M$19)</f>
        <v>#VALUE!</v>
      </c>
      <c r="BL883" s="0" t="e">
        <f aca="false">pex(BI883,BJ883,gamma,BK883)</f>
        <v>#VALUE!</v>
      </c>
      <c r="BM883" s="0" t="e">
        <f aca="false">MachThroat(gamma,BL883,BE883)</f>
        <v>#VALUE!</v>
      </c>
      <c r="BN883" s="0" t="e">
        <f aca="false">CN(BM883,CSON,CINC)</f>
        <v>#VALUE!</v>
      </c>
      <c r="BO883" s="0" t="e">
        <f aca="false">DPDT(Constant,BN883,BM883,gamma,BE883,BL883)</f>
        <v>#VALUE!</v>
      </c>
      <c r="BP883" s="0" t="e">
        <f aca="false">pC+deltaT*(pdot+2*pdot2+2*pdot3+pdot4)/6</f>
        <v>#VALUE!</v>
      </c>
      <c r="BQ883" s="0" t="s">
        <v>134</v>
      </c>
      <c r="BR883" s="0" t="n">
        <f aca="false">Q883</f>
        <v>8.77999999999986</v>
      </c>
      <c r="BS883" s="0" t="e">
        <f aca="false">R883/144</f>
        <v>#VALUE!</v>
      </c>
      <c r="BT883" s="0" t="e">
        <f aca="false">pX/144</f>
        <v>#VALUE!</v>
      </c>
      <c r="BU883" s="0" t="e">
        <f aca="false">pa/144</f>
        <v>#VALUE!</v>
      </c>
      <c r="BV883" s="11" t="n">
        <f aca="false">BR883</f>
        <v>8.77999999999986</v>
      </c>
      <c r="BW883" s="12" t="e">
        <f aca="false">(pC-pX)/144</f>
        <v>#VALUE!</v>
      </c>
      <c r="BX883" s="0" t="s">
        <v>134</v>
      </c>
      <c r="BZ883" s="0" t="s">
        <v>134</v>
      </c>
      <c r="CA883" s="0" t="s">
        <v>134</v>
      </c>
      <c r="CB883" s="0" t="s">
        <v>134</v>
      </c>
      <c r="CC883" s="0" t="s">
        <v>134</v>
      </c>
      <c r="CD883" s="0" t="s">
        <v>134</v>
      </c>
      <c r="CE883" s="0" t="s">
        <v>134</v>
      </c>
    </row>
    <row r="884" customFormat="false" ht="12.75" hidden="false" customHeight="false" outlineLevel="0" collapsed="false">
      <c r="E884" s="9" t="n">
        <v>8.71</v>
      </c>
      <c r="F884" s="9" t="n">
        <v>8126.42006743129</v>
      </c>
      <c r="G884" s="9" t="n">
        <v>809.408268640199</v>
      </c>
      <c r="Q884" s="0" t="n">
        <f aca="false">Q883+deltaT</f>
        <v>8.78999999999986</v>
      </c>
      <c r="R884" s="0" t="e">
        <f aca="false">BP883</f>
        <v>#VALUE!</v>
      </c>
      <c r="S884" s="0" t="e">
        <f aca="false">hALT1($E$13:$G$1365,Q884,2)</f>
        <v>#VALUE!</v>
      </c>
      <c r="T884" s="0" t="e">
        <f aca="false">Veloc($E$13:$G$1365,Q884,3)</f>
        <v>#VALUE!</v>
      </c>
      <c r="U884" s="0" t="e">
        <f aca="false">IF(S884&lt;hT,$G$5+alfa*(S884-ho),TT)</f>
        <v>#VALUE!</v>
      </c>
      <c r="V884" s="0" t="e">
        <f aca="false">IF(S884&lt;hT,pSL*(1/(1+alfa*S884/($G$5-alfa*ho)))^(go/(Rair*alfa)),pT*EXP(-go*(S884-hT)/(Rair*TT)))</f>
        <v>#VALUE!</v>
      </c>
      <c r="W884" s="0" t="e">
        <f aca="false">Mch(T884,U884,Rair,gamma)</f>
        <v>#VALUE!</v>
      </c>
      <c r="X884" s="0" t="e">
        <f aca="false">Cpex(Cp0,W884,$N$9,$L$13:$M$19)</f>
        <v>#VALUE!</v>
      </c>
      <c r="Y884" s="0" t="e">
        <f aca="false">pex(V884,W884,gamma,X884)</f>
        <v>#VALUE!</v>
      </c>
      <c r="Z884" s="0" t="e">
        <f aca="false">MachThroat(gamma,Y884,R884)</f>
        <v>#VALUE!</v>
      </c>
      <c r="AA884" s="0" t="e">
        <f aca="false">CN(Z884,CSON,CINC)</f>
        <v>#VALUE!</v>
      </c>
      <c r="AB884" s="0" t="e">
        <f aca="false">DPDT(Constant,AA884,Z884,gamma,R884,Y884)</f>
        <v>#VALUE!</v>
      </c>
      <c r="AC884" s="0" t="s">
        <v>134</v>
      </c>
      <c r="AD884" s="0" t="n">
        <f aca="false">Q884+deltaT/2</f>
        <v>8.79499999999986</v>
      </c>
      <c r="AE884" s="0" t="e">
        <f aca="false">pC+deltaT*pdot/2</f>
        <v>#VALUE!</v>
      </c>
      <c r="AF884" s="0" t="e">
        <f aca="false">hALT1($E$13:$G$1365,AD884,2)</f>
        <v>#VALUE!</v>
      </c>
      <c r="AG884" s="0" t="e">
        <f aca="false">Veloc($E$13:$G$1365,AD884,3)</f>
        <v>#VALUE!</v>
      </c>
      <c r="AH884" s="0" t="e">
        <f aca="false">IF(AF884&lt;hT,$G$5+alfa*(AF884-ho),TT)</f>
        <v>#VALUE!</v>
      </c>
      <c r="AI884" s="0" t="e">
        <f aca="false">IF(AF884&lt;hT,pSL*(1/(1+alfa*AF884/($G$5-alfa*ho)))^(go/(Rair*alfa)),pT*EXP(-go*(AF884-hT)/(Rair*TT)))</f>
        <v>#VALUE!</v>
      </c>
      <c r="AJ884" s="0" t="e">
        <f aca="false">Mch(AG884,AH884,Rair,gamma)</f>
        <v>#VALUE!</v>
      </c>
      <c r="AK884" s="0" t="e">
        <f aca="false">Cpex(Cp0,AJ884,$N$9,$L$13:$M$19)</f>
        <v>#VALUE!</v>
      </c>
      <c r="AL884" s="0" t="e">
        <f aca="false">pex(AI884,AJ884,gamma,AK884)</f>
        <v>#VALUE!</v>
      </c>
      <c r="AM884" s="0" t="e">
        <f aca="false">MachThroat(gamma,AL884,AE884)</f>
        <v>#VALUE!</v>
      </c>
      <c r="AN884" s="0" t="e">
        <f aca="false">CN(AM884,CSON,CINC)</f>
        <v>#VALUE!</v>
      </c>
      <c r="AO884" s="0" t="e">
        <f aca="false">DPDT(Constant,AN884,AM884,gamma,AE884,AL884)</f>
        <v>#VALUE!</v>
      </c>
      <c r="AP884" s="0" t="s">
        <v>134</v>
      </c>
      <c r="AQ884" s="0" t="n">
        <f aca="false">Q884+deltaT/2</f>
        <v>8.79499999999986</v>
      </c>
      <c r="AR884" s="0" t="e">
        <f aca="false">pC+deltaT*pdot2/2</f>
        <v>#VALUE!</v>
      </c>
      <c r="AS884" s="0" t="e">
        <f aca="false">hALT1($E$13:$G$1365,AQ884,2)</f>
        <v>#VALUE!</v>
      </c>
      <c r="AT884" s="0" t="e">
        <f aca="false">Veloc($E$13:$G$1365,AQ884,3)</f>
        <v>#VALUE!</v>
      </c>
      <c r="AU884" s="0" t="e">
        <f aca="false">IF(AS884&lt;hT,$G$5+alfa*(AS884-ho),TT)</f>
        <v>#VALUE!</v>
      </c>
      <c r="AV884" s="0" t="e">
        <f aca="false">IF(AS884&lt;hT,pSL*(1/(1+alfa*AF884/($G$5-alfa*ho)))^(go/(Rair*alfa)),pT*EXP(-go*(AF884-hT)/(Rair*TT)))</f>
        <v>#VALUE!</v>
      </c>
      <c r="AW884" s="0" t="e">
        <f aca="false">Mch(AT884,AU884,Rair,gamma)</f>
        <v>#VALUE!</v>
      </c>
      <c r="AX884" s="0" t="e">
        <f aca="false">Cpex(Cp0,AW884,$N$9,$L$13:$M$19)</f>
        <v>#VALUE!</v>
      </c>
      <c r="AY884" s="0" t="e">
        <f aca="false">pex(AV884,AW884,gamma,AX884)</f>
        <v>#VALUE!</v>
      </c>
      <c r="AZ884" s="0" t="e">
        <f aca="false">MachThroat(gamma,AY884,AR884)</f>
        <v>#VALUE!</v>
      </c>
      <c r="BA884" s="0" t="e">
        <f aca="false">CN(AZ884,CSON,CINC)</f>
        <v>#VALUE!</v>
      </c>
      <c r="BB884" s="0" t="e">
        <f aca="false">DPDT(Constant,BA884,AZ884,gamma,AR884,AY884)</f>
        <v>#VALUE!</v>
      </c>
      <c r="BC884" s="0" t="s">
        <v>134</v>
      </c>
      <c r="BD884" s="0" t="n">
        <f aca="false">Q884+deltaT</f>
        <v>8.79999999999986</v>
      </c>
      <c r="BE884" s="0" t="e">
        <f aca="false">pC+deltaT*pdot3</f>
        <v>#VALUE!</v>
      </c>
      <c r="BF884" s="0" t="e">
        <f aca="false">hALT1($E$13:$G$1365,BD884,2)</f>
        <v>#VALUE!</v>
      </c>
      <c r="BG884" s="0" t="e">
        <f aca="false">Veloc($E$13:$G$1365,BD884,3)</f>
        <v>#VALUE!</v>
      </c>
      <c r="BH884" s="0" t="e">
        <f aca="false">IF(BF884&lt;hT,$G$5+alfa*(BF884-ho),TT)</f>
        <v>#VALUE!</v>
      </c>
      <c r="BI884" s="0" t="e">
        <f aca="false">IF(BF884&lt;hT,pSL*(1/(1+alfa*BF884/($G$5-alfa*ho)))^(go/(Rair*alfa)),pT*EXP(-go*(BF884-hT)/(Rair*TT)))</f>
        <v>#VALUE!</v>
      </c>
      <c r="BJ884" s="0" t="e">
        <f aca="false">Mch(BG884,BH884,Rair,gamma)</f>
        <v>#VALUE!</v>
      </c>
      <c r="BK884" s="0" t="e">
        <f aca="false">Cpex(Cp0,BJ884,$N$9,$L$13:$M$19)</f>
        <v>#VALUE!</v>
      </c>
      <c r="BL884" s="0" t="e">
        <f aca="false">pex(BI884,BJ884,gamma,BK884)</f>
        <v>#VALUE!</v>
      </c>
      <c r="BM884" s="0" t="e">
        <f aca="false">MachThroat(gamma,BL884,BE884)</f>
        <v>#VALUE!</v>
      </c>
      <c r="BN884" s="0" t="e">
        <f aca="false">CN(BM884,CSON,CINC)</f>
        <v>#VALUE!</v>
      </c>
      <c r="BO884" s="0" t="e">
        <f aca="false">DPDT(Constant,BN884,BM884,gamma,BE884,BL884)</f>
        <v>#VALUE!</v>
      </c>
      <c r="BP884" s="0" t="e">
        <f aca="false">pC+deltaT*(pdot+2*pdot2+2*pdot3+pdot4)/6</f>
        <v>#VALUE!</v>
      </c>
      <c r="BQ884" s="0" t="s">
        <v>134</v>
      </c>
      <c r="BR884" s="0" t="n">
        <f aca="false">Q884</f>
        <v>8.78999999999986</v>
      </c>
      <c r="BS884" s="0" t="e">
        <f aca="false">R884/144</f>
        <v>#VALUE!</v>
      </c>
      <c r="BT884" s="0" t="e">
        <f aca="false">pX/144</f>
        <v>#VALUE!</v>
      </c>
      <c r="BU884" s="0" t="e">
        <f aca="false">pa/144</f>
        <v>#VALUE!</v>
      </c>
      <c r="BV884" s="11" t="n">
        <f aca="false">BR884</f>
        <v>8.78999999999986</v>
      </c>
      <c r="BW884" s="12" t="e">
        <f aca="false">(pC-pX)/144</f>
        <v>#VALUE!</v>
      </c>
      <c r="BX884" s="0" t="s">
        <v>134</v>
      </c>
      <c r="BZ884" s="0" t="s">
        <v>134</v>
      </c>
      <c r="CA884" s="0" t="s">
        <v>134</v>
      </c>
      <c r="CB884" s="0" t="s">
        <v>134</v>
      </c>
      <c r="CC884" s="0" t="s">
        <v>134</v>
      </c>
      <c r="CD884" s="0" t="s">
        <v>134</v>
      </c>
      <c r="CE884" s="0" t="s">
        <v>134</v>
      </c>
    </row>
    <row r="885" customFormat="false" ht="12.75" hidden="false" customHeight="false" outlineLevel="0" collapsed="false">
      <c r="E885" s="9" t="n">
        <v>8.72</v>
      </c>
      <c r="F885" s="9" t="n">
        <v>8134.51069368184</v>
      </c>
      <c r="G885" s="9" t="n">
        <v>808.717094042448</v>
      </c>
      <c r="Q885" s="0" t="n">
        <f aca="false">Q884+deltaT</f>
        <v>8.79999999999986</v>
      </c>
      <c r="R885" s="0" t="e">
        <f aca="false">BP884</f>
        <v>#VALUE!</v>
      </c>
      <c r="S885" s="0" t="e">
        <f aca="false">hALT1($E$13:$G$1365,Q885,2)</f>
        <v>#VALUE!</v>
      </c>
      <c r="T885" s="0" t="e">
        <f aca="false">Veloc($E$13:$G$1365,Q885,3)</f>
        <v>#VALUE!</v>
      </c>
      <c r="U885" s="0" t="e">
        <f aca="false">IF(S885&lt;hT,$G$5+alfa*(S885-ho),TT)</f>
        <v>#VALUE!</v>
      </c>
      <c r="V885" s="0" t="e">
        <f aca="false">IF(S885&lt;hT,pSL*(1/(1+alfa*S885/($G$5-alfa*ho)))^(go/(Rair*alfa)),pT*EXP(-go*(S885-hT)/(Rair*TT)))</f>
        <v>#VALUE!</v>
      </c>
      <c r="W885" s="0" t="e">
        <f aca="false">Mch(T885,U885,Rair,gamma)</f>
        <v>#VALUE!</v>
      </c>
      <c r="X885" s="0" t="e">
        <f aca="false">Cpex(Cp0,W885,$N$9,$L$13:$M$19)</f>
        <v>#VALUE!</v>
      </c>
      <c r="Y885" s="0" t="e">
        <f aca="false">pex(V885,W885,gamma,X885)</f>
        <v>#VALUE!</v>
      </c>
      <c r="Z885" s="0" t="e">
        <f aca="false">MachThroat(gamma,Y885,R885)</f>
        <v>#VALUE!</v>
      </c>
      <c r="AA885" s="0" t="e">
        <f aca="false">CN(Z885,CSON,CINC)</f>
        <v>#VALUE!</v>
      </c>
      <c r="AB885" s="0" t="e">
        <f aca="false">DPDT(Constant,AA885,Z885,gamma,R885,Y885)</f>
        <v>#VALUE!</v>
      </c>
      <c r="AC885" s="0" t="s">
        <v>134</v>
      </c>
      <c r="AD885" s="0" t="n">
        <f aca="false">Q885+deltaT/2</f>
        <v>8.80499999999986</v>
      </c>
      <c r="AE885" s="0" t="e">
        <f aca="false">pC+deltaT*pdot/2</f>
        <v>#VALUE!</v>
      </c>
      <c r="AF885" s="0" t="e">
        <f aca="false">hALT1($E$13:$G$1365,AD885,2)</f>
        <v>#VALUE!</v>
      </c>
      <c r="AG885" s="0" t="e">
        <f aca="false">Veloc($E$13:$G$1365,AD885,3)</f>
        <v>#VALUE!</v>
      </c>
      <c r="AH885" s="0" t="e">
        <f aca="false">IF(AF885&lt;hT,$G$5+alfa*(AF885-ho),TT)</f>
        <v>#VALUE!</v>
      </c>
      <c r="AI885" s="0" t="e">
        <f aca="false">IF(AF885&lt;hT,pSL*(1/(1+alfa*AF885/($G$5-alfa*ho)))^(go/(Rair*alfa)),pT*EXP(-go*(AF885-hT)/(Rair*TT)))</f>
        <v>#VALUE!</v>
      </c>
      <c r="AJ885" s="0" t="e">
        <f aca="false">Mch(AG885,AH885,Rair,gamma)</f>
        <v>#VALUE!</v>
      </c>
      <c r="AK885" s="0" t="e">
        <f aca="false">Cpex(Cp0,AJ885,$N$9,$L$13:$M$19)</f>
        <v>#VALUE!</v>
      </c>
      <c r="AL885" s="0" t="e">
        <f aca="false">pex(AI885,AJ885,gamma,AK885)</f>
        <v>#VALUE!</v>
      </c>
      <c r="AM885" s="0" t="e">
        <f aca="false">MachThroat(gamma,AL885,AE885)</f>
        <v>#VALUE!</v>
      </c>
      <c r="AN885" s="0" t="e">
        <f aca="false">CN(AM885,CSON,CINC)</f>
        <v>#VALUE!</v>
      </c>
      <c r="AO885" s="0" t="e">
        <f aca="false">DPDT(Constant,AN885,AM885,gamma,AE885,AL885)</f>
        <v>#VALUE!</v>
      </c>
      <c r="AP885" s="0" t="s">
        <v>134</v>
      </c>
      <c r="AQ885" s="0" t="n">
        <f aca="false">Q885+deltaT/2</f>
        <v>8.80499999999986</v>
      </c>
      <c r="AR885" s="0" t="e">
        <f aca="false">pC+deltaT*pdot2/2</f>
        <v>#VALUE!</v>
      </c>
      <c r="AS885" s="0" t="e">
        <f aca="false">hALT1($E$13:$G$1365,AQ885,2)</f>
        <v>#VALUE!</v>
      </c>
      <c r="AT885" s="0" t="e">
        <f aca="false">Veloc($E$13:$G$1365,AQ885,3)</f>
        <v>#VALUE!</v>
      </c>
      <c r="AU885" s="0" t="e">
        <f aca="false">IF(AS885&lt;hT,$G$5+alfa*(AS885-ho),TT)</f>
        <v>#VALUE!</v>
      </c>
      <c r="AV885" s="0" t="e">
        <f aca="false">IF(AS885&lt;hT,pSL*(1/(1+alfa*AF885/($G$5-alfa*ho)))^(go/(Rair*alfa)),pT*EXP(-go*(AF885-hT)/(Rair*TT)))</f>
        <v>#VALUE!</v>
      </c>
      <c r="AW885" s="0" t="e">
        <f aca="false">Mch(AT885,AU885,Rair,gamma)</f>
        <v>#VALUE!</v>
      </c>
      <c r="AX885" s="0" t="e">
        <f aca="false">Cpex(Cp0,AW885,$N$9,$L$13:$M$19)</f>
        <v>#VALUE!</v>
      </c>
      <c r="AY885" s="0" t="e">
        <f aca="false">pex(AV885,AW885,gamma,AX885)</f>
        <v>#VALUE!</v>
      </c>
      <c r="AZ885" s="0" t="e">
        <f aca="false">MachThroat(gamma,AY885,AR885)</f>
        <v>#VALUE!</v>
      </c>
      <c r="BA885" s="0" t="e">
        <f aca="false">CN(AZ885,CSON,CINC)</f>
        <v>#VALUE!</v>
      </c>
      <c r="BB885" s="0" t="e">
        <f aca="false">DPDT(Constant,BA885,AZ885,gamma,AR885,AY885)</f>
        <v>#VALUE!</v>
      </c>
      <c r="BC885" s="0" t="s">
        <v>134</v>
      </c>
      <c r="BD885" s="0" t="n">
        <f aca="false">Q885+deltaT</f>
        <v>8.80999999999986</v>
      </c>
      <c r="BE885" s="0" t="e">
        <f aca="false">pC+deltaT*pdot3</f>
        <v>#VALUE!</v>
      </c>
      <c r="BF885" s="0" t="e">
        <f aca="false">hALT1($E$13:$G$1365,BD885,2)</f>
        <v>#VALUE!</v>
      </c>
      <c r="BG885" s="0" t="e">
        <f aca="false">Veloc($E$13:$G$1365,BD885,3)</f>
        <v>#VALUE!</v>
      </c>
      <c r="BH885" s="0" t="e">
        <f aca="false">IF(BF885&lt;hT,$G$5+alfa*(BF885-ho),TT)</f>
        <v>#VALUE!</v>
      </c>
      <c r="BI885" s="0" t="e">
        <f aca="false">IF(BF885&lt;hT,pSL*(1/(1+alfa*BF885/($G$5-alfa*ho)))^(go/(Rair*alfa)),pT*EXP(-go*(BF885-hT)/(Rair*TT)))</f>
        <v>#VALUE!</v>
      </c>
      <c r="BJ885" s="0" t="e">
        <f aca="false">Mch(BG885,BH885,Rair,gamma)</f>
        <v>#VALUE!</v>
      </c>
      <c r="BK885" s="0" t="e">
        <f aca="false">Cpex(Cp0,BJ885,$N$9,$L$13:$M$19)</f>
        <v>#VALUE!</v>
      </c>
      <c r="BL885" s="0" t="e">
        <f aca="false">pex(BI885,BJ885,gamma,BK885)</f>
        <v>#VALUE!</v>
      </c>
      <c r="BM885" s="0" t="e">
        <f aca="false">MachThroat(gamma,BL885,BE885)</f>
        <v>#VALUE!</v>
      </c>
      <c r="BN885" s="0" t="e">
        <f aca="false">CN(BM885,CSON,CINC)</f>
        <v>#VALUE!</v>
      </c>
      <c r="BO885" s="0" t="e">
        <f aca="false">DPDT(Constant,BN885,BM885,gamma,BE885,BL885)</f>
        <v>#VALUE!</v>
      </c>
      <c r="BP885" s="0" t="e">
        <f aca="false">pC+deltaT*(pdot+2*pdot2+2*pdot3+pdot4)/6</f>
        <v>#VALUE!</v>
      </c>
      <c r="BQ885" s="0" t="s">
        <v>134</v>
      </c>
      <c r="BR885" s="0" t="n">
        <f aca="false">Q885</f>
        <v>8.79999999999986</v>
      </c>
      <c r="BS885" s="0" t="e">
        <f aca="false">R885/144</f>
        <v>#VALUE!</v>
      </c>
      <c r="BT885" s="0" t="e">
        <f aca="false">pX/144</f>
        <v>#VALUE!</v>
      </c>
      <c r="BU885" s="0" t="e">
        <f aca="false">pa/144</f>
        <v>#VALUE!</v>
      </c>
      <c r="BV885" s="11" t="n">
        <f aca="false">BR885</f>
        <v>8.79999999999986</v>
      </c>
      <c r="BW885" s="12" t="e">
        <f aca="false">(pC-pX)/144</f>
        <v>#VALUE!</v>
      </c>
      <c r="BX885" s="0" t="s">
        <v>134</v>
      </c>
      <c r="BZ885" s="0" t="s">
        <v>134</v>
      </c>
      <c r="CA885" s="0" t="s">
        <v>134</v>
      </c>
      <c r="CB885" s="0" t="s">
        <v>134</v>
      </c>
      <c r="CC885" s="0" t="s">
        <v>134</v>
      </c>
      <c r="CD885" s="0" t="s">
        <v>134</v>
      </c>
      <c r="CE885" s="0" t="s">
        <v>134</v>
      </c>
    </row>
    <row r="886" customFormat="false" ht="12.75" hidden="false" customHeight="false" outlineLevel="0" collapsed="false">
      <c r="E886" s="9" t="n">
        <v>8.73</v>
      </c>
      <c r="F886" s="9" t="n">
        <v>8142.59441156139</v>
      </c>
      <c r="G886" s="9" t="n">
        <v>808.026594219362</v>
      </c>
      <c r="Q886" s="0" t="n">
        <f aca="false">Q885+deltaT</f>
        <v>8.80999999999986</v>
      </c>
      <c r="R886" s="0" t="e">
        <f aca="false">BP885</f>
        <v>#VALUE!</v>
      </c>
      <c r="S886" s="0" t="e">
        <f aca="false">hALT1($E$13:$G$1365,Q886,2)</f>
        <v>#VALUE!</v>
      </c>
      <c r="T886" s="0" t="e">
        <f aca="false">Veloc($E$13:$G$1365,Q886,3)</f>
        <v>#VALUE!</v>
      </c>
      <c r="U886" s="0" t="e">
        <f aca="false">IF(S886&lt;hT,$G$5+alfa*(S886-ho),TT)</f>
        <v>#VALUE!</v>
      </c>
      <c r="V886" s="0" t="e">
        <f aca="false">IF(S886&lt;hT,pSL*(1/(1+alfa*S886/($G$5-alfa*ho)))^(go/(Rair*alfa)),pT*EXP(-go*(S886-hT)/(Rair*TT)))</f>
        <v>#VALUE!</v>
      </c>
      <c r="W886" s="0" t="e">
        <f aca="false">Mch(T886,U886,Rair,gamma)</f>
        <v>#VALUE!</v>
      </c>
      <c r="X886" s="0" t="e">
        <f aca="false">Cpex(Cp0,W886,$N$9,$L$13:$M$19)</f>
        <v>#VALUE!</v>
      </c>
      <c r="Y886" s="0" t="e">
        <f aca="false">pex(V886,W886,gamma,X886)</f>
        <v>#VALUE!</v>
      </c>
      <c r="Z886" s="0" t="e">
        <f aca="false">MachThroat(gamma,Y886,R886)</f>
        <v>#VALUE!</v>
      </c>
      <c r="AA886" s="0" t="e">
        <f aca="false">CN(Z886,CSON,CINC)</f>
        <v>#VALUE!</v>
      </c>
      <c r="AB886" s="0" t="e">
        <f aca="false">DPDT(Constant,AA886,Z886,gamma,R886,Y886)</f>
        <v>#VALUE!</v>
      </c>
      <c r="AC886" s="0" t="s">
        <v>134</v>
      </c>
      <c r="AD886" s="0" t="n">
        <f aca="false">Q886+deltaT/2</f>
        <v>8.81499999999986</v>
      </c>
      <c r="AE886" s="0" t="e">
        <f aca="false">pC+deltaT*pdot/2</f>
        <v>#VALUE!</v>
      </c>
      <c r="AF886" s="0" t="e">
        <f aca="false">hALT1($E$13:$G$1365,AD886,2)</f>
        <v>#VALUE!</v>
      </c>
      <c r="AG886" s="0" t="e">
        <f aca="false">Veloc($E$13:$G$1365,AD886,3)</f>
        <v>#VALUE!</v>
      </c>
      <c r="AH886" s="0" t="e">
        <f aca="false">IF(AF886&lt;hT,$G$5+alfa*(AF886-ho),TT)</f>
        <v>#VALUE!</v>
      </c>
      <c r="AI886" s="0" t="e">
        <f aca="false">IF(AF886&lt;hT,pSL*(1/(1+alfa*AF886/($G$5-alfa*ho)))^(go/(Rair*alfa)),pT*EXP(-go*(AF886-hT)/(Rair*TT)))</f>
        <v>#VALUE!</v>
      </c>
      <c r="AJ886" s="0" t="e">
        <f aca="false">Mch(AG886,AH886,Rair,gamma)</f>
        <v>#VALUE!</v>
      </c>
      <c r="AK886" s="0" t="e">
        <f aca="false">Cpex(Cp0,AJ886,$N$9,$L$13:$M$19)</f>
        <v>#VALUE!</v>
      </c>
      <c r="AL886" s="0" t="e">
        <f aca="false">pex(AI886,AJ886,gamma,AK886)</f>
        <v>#VALUE!</v>
      </c>
      <c r="AM886" s="0" t="e">
        <f aca="false">MachThroat(gamma,AL886,AE886)</f>
        <v>#VALUE!</v>
      </c>
      <c r="AN886" s="0" t="e">
        <f aca="false">CN(AM886,CSON,CINC)</f>
        <v>#VALUE!</v>
      </c>
      <c r="AO886" s="0" t="e">
        <f aca="false">DPDT(Constant,AN886,AM886,gamma,AE886,AL886)</f>
        <v>#VALUE!</v>
      </c>
      <c r="AP886" s="0" t="s">
        <v>134</v>
      </c>
      <c r="AQ886" s="0" t="n">
        <f aca="false">Q886+deltaT/2</f>
        <v>8.81499999999986</v>
      </c>
      <c r="AR886" s="0" t="e">
        <f aca="false">pC+deltaT*pdot2/2</f>
        <v>#VALUE!</v>
      </c>
      <c r="AS886" s="0" t="e">
        <f aca="false">hALT1($E$13:$G$1365,AQ886,2)</f>
        <v>#VALUE!</v>
      </c>
      <c r="AT886" s="0" t="e">
        <f aca="false">Veloc($E$13:$G$1365,AQ886,3)</f>
        <v>#VALUE!</v>
      </c>
      <c r="AU886" s="0" t="e">
        <f aca="false">IF(AS886&lt;hT,$G$5+alfa*(AS886-ho),TT)</f>
        <v>#VALUE!</v>
      </c>
      <c r="AV886" s="0" t="e">
        <f aca="false">IF(AS886&lt;hT,pSL*(1/(1+alfa*AF886/($G$5-alfa*ho)))^(go/(Rair*alfa)),pT*EXP(-go*(AF886-hT)/(Rair*TT)))</f>
        <v>#VALUE!</v>
      </c>
      <c r="AW886" s="0" t="e">
        <f aca="false">Mch(AT886,AU886,Rair,gamma)</f>
        <v>#VALUE!</v>
      </c>
      <c r="AX886" s="0" t="e">
        <f aca="false">Cpex(Cp0,AW886,$N$9,$L$13:$M$19)</f>
        <v>#VALUE!</v>
      </c>
      <c r="AY886" s="0" t="e">
        <f aca="false">pex(AV886,AW886,gamma,AX886)</f>
        <v>#VALUE!</v>
      </c>
      <c r="AZ886" s="0" t="e">
        <f aca="false">MachThroat(gamma,AY886,AR886)</f>
        <v>#VALUE!</v>
      </c>
      <c r="BA886" s="0" t="e">
        <f aca="false">CN(AZ886,CSON,CINC)</f>
        <v>#VALUE!</v>
      </c>
      <c r="BB886" s="0" t="e">
        <f aca="false">DPDT(Constant,BA886,AZ886,gamma,AR886,AY886)</f>
        <v>#VALUE!</v>
      </c>
      <c r="BC886" s="0" t="s">
        <v>134</v>
      </c>
      <c r="BD886" s="0" t="n">
        <f aca="false">Q886+deltaT</f>
        <v>8.81999999999986</v>
      </c>
      <c r="BE886" s="0" t="e">
        <f aca="false">pC+deltaT*pdot3</f>
        <v>#VALUE!</v>
      </c>
      <c r="BF886" s="0" t="e">
        <f aca="false">hALT1($E$13:$G$1365,BD886,2)</f>
        <v>#VALUE!</v>
      </c>
      <c r="BG886" s="0" t="e">
        <f aca="false">Veloc($E$13:$G$1365,BD886,3)</f>
        <v>#VALUE!</v>
      </c>
      <c r="BH886" s="0" t="e">
        <f aca="false">IF(BF886&lt;hT,$G$5+alfa*(BF886-ho),TT)</f>
        <v>#VALUE!</v>
      </c>
      <c r="BI886" s="0" t="e">
        <f aca="false">IF(BF886&lt;hT,pSL*(1/(1+alfa*BF886/($G$5-alfa*ho)))^(go/(Rair*alfa)),pT*EXP(-go*(BF886-hT)/(Rair*TT)))</f>
        <v>#VALUE!</v>
      </c>
      <c r="BJ886" s="0" t="e">
        <f aca="false">Mch(BG886,BH886,Rair,gamma)</f>
        <v>#VALUE!</v>
      </c>
      <c r="BK886" s="0" t="e">
        <f aca="false">Cpex(Cp0,BJ886,$N$9,$L$13:$M$19)</f>
        <v>#VALUE!</v>
      </c>
      <c r="BL886" s="0" t="e">
        <f aca="false">pex(BI886,BJ886,gamma,BK886)</f>
        <v>#VALUE!</v>
      </c>
      <c r="BM886" s="0" t="e">
        <f aca="false">MachThroat(gamma,BL886,BE886)</f>
        <v>#VALUE!</v>
      </c>
      <c r="BN886" s="0" t="e">
        <f aca="false">CN(BM886,CSON,CINC)</f>
        <v>#VALUE!</v>
      </c>
      <c r="BO886" s="0" t="e">
        <f aca="false">DPDT(Constant,BN886,BM886,gamma,BE886,BL886)</f>
        <v>#VALUE!</v>
      </c>
      <c r="BP886" s="0" t="e">
        <f aca="false">pC+deltaT*(pdot+2*pdot2+2*pdot3+pdot4)/6</f>
        <v>#VALUE!</v>
      </c>
      <c r="BQ886" s="0" t="s">
        <v>134</v>
      </c>
      <c r="BR886" s="0" t="n">
        <f aca="false">Q886</f>
        <v>8.80999999999986</v>
      </c>
      <c r="BS886" s="0" t="e">
        <f aca="false">R886/144</f>
        <v>#VALUE!</v>
      </c>
      <c r="BT886" s="0" t="e">
        <f aca="false">pX/144</f>
        <v>#VALUE!</v>
      </c>
      <c r="BU886" s="0" t="e">
        <f aca="false">pa/144</f>
        <v>#VALUE!</v>
      </c>
      <c r="BV886" s="11" t="n">
        <f aca="false">BR886</f>
        <v>8.80999999999986</v>
      </c>
      <c r="BW886" s="12" t="e">
        <f aca="false">(pC-pX)/144</f>
        <v>#VALUE!</v>
      </c>
      <c r="BX886" s="0" t="s">
        <v>134</v>
      </c>
      <c r="BZ886" s="0" t="s">
        <v>134</v>
      </c>
      <c r="CA886" s="0" t="s">
        <v>134</v>
      </c>
      <c r="CB886" s="0" t="s">
        <v>134</v>
      </c>
      <c r="CC886" s="0" t="s">
        <v>134</v>
      </c>
      <c r="CD886" s="0" t="s">
        <v>134</v>
      </c>
      <c r="CE886" s="0" t="s">
        <v>134</v>
      </c>
    </row>
    <row r="887" customFormat="false" ht="12.75" hidden="false" customHeight="false" outlineLevel="0" collapsed="false">
      <c r="E887" s="9" t="n">
        <v>8.74</v>
      </c>
      <c r="F887" s="9" t="n">
        <v>8150.67122781104</v>
      </c>
      <c r="G887" s="9" t="n">
        <v>807.336767840078</v>
      </c>
      <c r="Q887" s="0" t="n">
        <f aca="false">Q886+deltaT</f>
        <v>8.81999999999986</v>
      </c>
      <c r="R887" s="0" t="e">
        <f aca="false">BP886</f>
        <v>#VALUE!</v>
      </c>
      <c r="S887" s="0" t="e">
        <f aca="false">hALT1($E$13:$G$1365,Q887,2)</f>
        <v>#VALUE!</v>
      </c>
      <c r="T887" s="0" t="e">
        <f aca="false">Veloc($E$13:$G$1365,Q887,3)</f>
        <v>#VALUE!</v>
      </c>
      <c r="U887" s="0" t="e">
        <f aca="false">IF(S887&lt;hT,$G$5+alfa*(S887-ho),TT)</f>
        <v>#VALUE!</v>
      </c>
      <c r="V887" s="0" t="e">
        <f aca="false">IF(S887&lt;hT,pSL*(1/(1+alfa*S887/($G$5-alfa*ho)))^(go/(Rair*alfa)),pT*EXP(-go*(S887-hT)/(Rair*TT)))</f>
        <v>#VALUE!</v>
      </c>
      <c r="W887" s="0" t="e">
        <f aca="false">Mch(T887,U887,Rair,gamma)</f>
        <v>#VALUE!</v>
      </c>
      <c r="X887" s="0" t="e">
        <f aca="false">Cpex(Cp0,W887,$N$9,$L$13:$M$19)</f>
        <v>#VALUE!</v>
      </c>
      <c r="Y887" s="0" t="e">
        <f aca="false">pex(V887,W887,gamma,X887)</f>
        <v>#VALUE!</v>
      </c>
      <c r="Z887" s="0" t="e">
        <f aca="false">MachThroat(gamma,Y887,R887)</f>
        <v>#VALUE!</v>
      </c>
      <c r="AA887" s="0" t="e">
        <f aca="false">CN(Z887,CSON,CINC)</f>
        <v>#VALUE!</v>
      </c>
      <c r="AB887" s="0" t="e">
        <f aca="false">DPDT(Constant,AA887,Z887,gamma,R887,Y887)</f>
        <v>#VALUE!</v>
      </c>
      <c r="AC887" s="0" t="s">
        <v>134</v>
      </c>
      <c r="AD887" s="0" t="n">
        <f aca="false">Q887+deltaT/2</f>
        <v>8.82499999999986</v>
      </c>
      <c r="AE887" s="0" t="e">
        <f aca="false">pC+deltaT*pdot/2</f>
        <v>#VALUE!</v>
      </c>
      <c r="AF887" s="0" t="e">
        <f aca="false">hALT1($E$13:$G$1365,AD887,2)</f>
        <v>#VALUE!</v>
      </c>
      <c r="AG887" s="0" t="e">
        <f aca="false">Veloc($E$13:$G$1365,AD887,3)</f>
        <v>#VALUE!</v>
      </c>
      <c r="AH887" s="0" t="e">
        <f aca="false">IF(AF887&lt;hT,$G$5+alfa*(AF887-ho),TT)</f>
        <v>#VALUE!</v>
      </c>
      <c r="AI887" s="0" t="e">
        <f aca="false">IF(AF887&lt;hT,pSL*(1/(1+alfa*AF887/($G$5-alfa*ho)))^(go/(Rair*alfa)),pT*EXP(-go*(AF887-hT)/(Rair*TT)))</f>
        <v>#VALUE!</v>
      </c>
      <c r="AJ887" s="0" t="e">
        <f aca="false">Mch(AG887,AH887,Rair,gamma)</f>
        <v>#VALUE!</v>
      </c>
      <c r="AK887" s="0" t="e">
        <f aca="false">Cpex(Cp0,AJ887,$N$9,$L$13:$M$19)</f>
        <v>#VALUE!</v>
      </c>
      <c r="AL887" s="0" t="e">
        <f aca="false">pex(AI887,AJ887,gamma,AK887)</f>
        <v>#VALUE!</v>
      </c>
      <c r="AM887" s="0" t="e">
        <f aca="false">MachThroat(gamma,AL887,AE887)</f>
        <v>#VALUE!</v>
      </c>
      <c r="AN887" s="0" t="e">
        <f aca="false">CN(AM887,CSON,CINC)</f>
        <v>#VALUE!</v>
      </c>
      <c r="AO887" s="0" t="e">
        <f aca="false">DPDT(Constant,AN887,AM887,gamma,AE887,AL887)</f>
        <v>#VALUE!</v>
      </c>
      <c r="AP887" s="0" t="s">
        <v>134</v>
      </c>
      <c r="AQ887" s="0" t="n">
        <f aca="false">Q887+deltaT/2</f>
        <v>8.82499999999986</v>
      </c>
      <c r="AR887" s="0" t="e">
        <f aca="false">pC+deltaT*pdot2/2</f>
        <v>#VALUE!</v>
      </c>
      <c r="AS887" s="0" t="e">
        <f aca="false">hALT1($E$13:$G$1365,AQ887,2)</f>
        <v>#VALUE!</v>
      </c>
      <c r="AT887" s="0" t="e">
        <f aca="false">Veloc($E$13:$G$1365,AQ887,3)</f>
        <v>#VALUE!</v>
      </c>
      <c r="AU887" s="0" t="e">
        <f aca="false">IF(AS887&lt;hT,$G$5+alfa*(AS887-ho),TT)</f>
        <v>#VALUE!</v>
      </c>
      <c r="AV887" s="0" t="e">
        <f aca="false">IF(AS887&lt;hT,pSL*(1/(1+alfa*AF887/($G$5-alfa*ho)))^(go/(Rair*alfa)),pT*EXP(-go*(AF887-hT)/(Rair*TT)))</f>
        <v>#VALUE!</v>
      </c>
      <c r="AW887" s="0" t="e">
        <f aca="false">Mch(AT887,AU887,Rair,gamma)</f>
        <v>#VALUE!</v>
      </c>
      <c r="AX887" s="0" t="e">
        <f aca="false">Cpex(Cp0,AW887,$N$9,$L$13:$M$19)</f>
        <v>#VALUE!</v>
      </c>
      <c r="AY887" s="0" t="e">
        <f aca="false">pex(AV887,AW887,gamma,AX887)</f>
        <v>#VALUE!</v>
      </c>
      <c r="AZ887" s="0" t="e">
        <f aca="false">MachThroat(gamma,AY887,AR887)</f>
        <v>#VALUE!</v>
      </c>
      <c r="BA887" s="0" t="e">
        <f aca="false">CN(AZ887,CSON,CINC)</f>
        <v>#VALUE!</v>
      </c>
      <c r="BB887" s="0" t="e">
        <f aca="false">DPDT(Constant,BA887,AZ887,gamma,AR887,AY887)</f>
        <v>#VALUE!</v>
      </c>
      <c r="BC887" s="0" t="s">
        <v>134</v>
      </c>
      <c r="BD887" s="0" t="n">
        <f aca="false">Q887+deltaT</f>
        <v>8.82999999999986</v>
      </c>
      <c r="BE887" s="0" t="e">
        <f aca="false">pC+deltaT*pdot3</f>
        <v>#VALUE!</v>
      </c>
      <c r="BF887" s="0" t="e">
        <f aca="false">hALT1($E$13:$G$1365,BD887,2)</f>
        <v>#VALUE!</v>
      </c>
      <c r="BG887" s="0" t="e">
        <f aca="false">Veloc($E$13:$G$1365,BD887,3)</f>
        <v>#VALUE!</v>
      </c>
      <c r="BH887" s="0" t="e">
        <f aca="false">IF(BF887&lt;hT,$G$5+alfa*(BF887-ho),TT)</f>
        <v>#VALUE!</v>
      </c>
      <c r="BI887" s="0" t="e">
        <f aca="false">IF(BF887&lt;hT,pSL*(1/(1+alfa*BF887/($G$5-alfa*ho)))^(go/(Rair*alfa)),pT*EXP(-go*(BF887-hT)/(Rair*TT)))</f>
        <v>#VALUE!</v>
      </c>
      <c r="BJ887" s="0" t="e">
        <f aca="false">Mch(BG887,BH887,Rair,gamma)</f>
        <v>#VALUE!</v>
      </c>
      <c r="BK887" s="0" t="e">
        <f aca="false">Cpex(Cp0,BJ887,$N$9,$L$13:$M$19)</f>
        <v>#VALUE!</v>
      </c>
      <c r="BL887" s="0" t="e">
        <f aca="false">pex(BI887,BJ887,gamma,BK887)</f>
        <v>#VALUE!</v>
      </c>
      <c r="BM887" s="0" t="e">
        <f aca="false">MachThroat(gamma,BL887,BE887)</f>
        <v>#VALUE!</v>
      </c>
      <c r="BN887" s="0" t="e">
        <f aca="false">CN(BM887,CSON,CINC)</f>
        <v>#VALUE!</v>
      </c>
      <c r="BO887" s="0" t="e">
        <f aca="false">DPDT(Constant,BN887,BM887,gamma,BE887,BL887)</f>
        <v>#VALUE!</v>
      </c>
      <c r="BP887" s="0" t="e">
        <f aca="false">pC+deltaT*(pdot+2*pdot2+2*pdot3+pdot4)/6</f>
        <v>#VALUE!</v>
      </c>
      <c r="BQ887" s="0" t="s">
        <v>134</v>
      </c>
      <c r="BR887" s="0" t="n">
        <f aca="false">Q887</f>
        <v>8.81999999999986</v>
      </c>
      <c r="BS887" s="0" t="e">
        <f aca="false">R887/144</f>
        <v>#VALUE!</v>
      </c>
      <c r="BT887" s="0" t="e">
        <f aca="false">pX/144</f>
        <v>#VALUE!</v>
      </c>
      <c r="BU887" s="0" t="e">
        <f aca="false">pa/144</f>
        <v>#VALUE!</v>
      </c>
      <c r="BV887" s="11" t="n">
        <f aca="false">BR887</f>
        <v>8.81999999999986</v>
      </c>
      <c r="BW887" s="12" t="e">
        <f aca="false">(pC-pX)/144</f>
        <v>#VALUE!</v>
      </c>
      <c r="BX887" s="0" t="s">
        <v>134</v>
      </c>
      <c r="BZ887" s="0" t="s">
        <v>134</v>
      </c>
      <c r="CA887" s="0" t="s">
        <v>134</v>
      </c>
      <c r="CB887" s="0" t="s">
        <v>134</v>
      </c>
      <c r="CC887" s="0" t="s">
        <v>134</v>
      </c>
      <c r="CD887" s="0" t="s">
        <v>134</v>
      </c>
      <c r="CE887" s="0" t="s">
        <v>134</v>
      </c>
    </row>
    <row r="888" customFormat="false" ht="12.75" hidden="false" customHeight="false" outlineLevel="0" collapsed="false">
      <c r="E888" s="9" t="n">
        <v>8.75</v>
      </c>
      <c r="F888" s="9" t="n">
        <v>8158.74114915858</v>
      </c>
      <c r="G888" s="9" t="n">
        <v>806.64761357705</v>
      </c>
      <c r="Q888" s="0" t="n">
        <f aca="false">Q887+deltaT</f>
        <v>8.82999999999986</v>
      </c>
      <c r="R888" s="0" t="e">
        <f aca="false">BP887</f>
        <v>#VALUE!</v>
      </c>
      <c r="S888" s="0" t="e">
        <f aca="false">hALT1($E$13:$G$1365,Q888,2)</f>
        <v>#VALUE!</v>
      </c>
      <c r="T888" s="0" t="e">
        <f aca="false">Veloc($E$13:$G$1365,Q888,3)</f>
        <v>#VALUE!</v>
      </c>
      <c r="U888" s="0" t="e">
        <f aca="false">IF(S888&lt;hT,$G$5+alfa*(S888-ho),TT)</f>
        <v>#VALUE!</v>
      </c>
      <c r="V888" s="0" t="e">
        <f aca="false">IF(S888&lt;hT,pSL*(1/(1+alfa*S888/($G$5-alfa*ho)))^(go/(Rair*alfa)),pT*EXP(-go*(S888-hT)/(Rair*TT)))</f>
        <v>#VALUE!</v>
      </c>
      <c r="W888" s="0" t="e">
        <f aca="false">Mch(T888,U888,Rair,gamma)</f>
        <v>#VALUE!</v>
      </c>
      <c r="X888" s="0" t="e">
        <f aca="false">Cpex(Cp0,W888,$N$9,$L$13:$M$19)</f>
        <v>#VALUE!</v>
      </c>
      <c r="Y888" s="0" t="e">
        <f aca="false">pex(V888,W888,gamma,X888)</f>
        <v>#VALUE!</v>
      </c>
      <c r="Z888" s="0" t="e">
        <f aca="false">MachThroat(gamma,Y888,R888)</f>
        <v>#VALUE!</v>
      </c>
      <c r="AA888" s="0" t="e">
        <f aca="false">CN(Z888,CSON,CINC)</f>
        <v>#VALUE!</v>
      </c>
      <c r="AB888" s="0" t="e">
        <f aca="false">DPDT(Constant,AA888,Z888,gamma,R888,Y888)</f>
        <v>#VALUE!</v>
      </c>
      <c r="AC888" s="0" t="s">
        <v>134</v>
      </c>
      <c r="AD888" s="0" t="n">
        <f aca="false">Q888+deltaT/2</f>
        <v>8.83499999999986</v>
      </c>
      <c r="AE888" s="0" t="e">
        <f aca="false">pC+deltaT*pdot/2</f>
        <v>#VALUE!</v>
      </c>
      <c r="AF888" s="0" t="e">
        <f aca="false">hALT1($E$13:$G$1365,AD888,2)</f>
        <v>#VALUE!</v>
      </c>
      <c r="AG888" s="0" t="e">
        <f aca="false">Veloc($E$13:$G$1365,AD888,3)</f>
        <v>#VALUE!</v>
      </c>
      <c r="AH888" s="0" t="e">
        <f aca="false">IF(AF888&lt;hT,$G$5+alfa*(AF888-ho),TT)</f>
        <v>#VALUE!</v>
      </c>
      <c r="AI888" s="0" t="e">
        <f aca="false">IF(AF888&lt;hT,pSL*(1/(1+alfa*AF888/($G$5-alfa*ho)))^(go/(Rair*alfa)),pT*EXP(-go*(AF888-hT)/(Rair*TT)))</f>
        <v>#VALUE!</v>
      </c>
      <c r="AJ888" s="0" t="e">
        <f aca="false">Mch(AG888,AH888,Rair,gamma)</f>
        <v>#VALUE!</v>
      </c>
      <c r="AK888" s="0" t="e">
        <f aca="false">Cpex(Cp0,AJ888,$N$9,$L$13:$M$19)</f>
        <v>#VALUE!</v>
      </c>
      <c r="AL888" s="0" t="e">
        <f aca="false">pex(AI888,AJ888,gamma,AK888)</f>
        <v>#VALUE!</v>
      </c>
      <c r="AM888" s="0" t="e">
        <f aca="false">MachThroat(gamma,AL888,AE888)</f>
        <v>#VALUE!</v>
      </c>
      <c r="AN888" s="0" t="e">
        <f aca="false">CN(AM888,CSON,CINC)</f>
        <v>#VALUE!</v>
      </c>
      <c r="AO888" s="0" t="e">
        <f aca="false">DPDT(Constant,AN888,AM888,gamma,AE888,AL888)</f>
        <v>#VALUE!</v>
      </c>
      <c r="AP888" s="0" t="s">
        <v>134</v>
      </c>
      <c r="AQ888" s="0" t="n">
        <f aca="false">Q888+deltaT/2</f>
        <v>8.83499999999986</v>
      </c>
      <c r="AR888" s="0" t="e">
        <f aca="false">pC+deltaT*pdot2/2</f>
        <v>#VALUE!</v>
      </c>
      <c r="AS888" s="0" t="e">
        <f aca="false">hALT1($E$13:$G$1365,AQ888,2)</f>
        <v>#VALUE!</v>
      </c>
      <c r="AT888" s="0" t="e">
        <f aca="false">Veloc($E$13:$G$1365,AQ888,3)</f>
        <v>#VALUE!</v>
      </c>
      <c r="AU888" s="0" t="e">
        <f aca="false">IF(AS888&lt;hT,$G$5+alfa*(AS888-ho),TT)</f>
        <v>#VALUE!</v>
      </c>
      <c r="AV888" s="0" t="e">
        <f aca="false">IF(AS888&lt;hT,pSL*(1/(1+alfa*AF888/($G$5-alfa*ho)))^(go/(Rair*alfa)),pT*EXP(-go*(AF888-hT)/(Rair*TT)))</f>
        <v>#VALUE!</v>
      </c>
      <c r="AW888" s="0" t="e">
        <f aca="false">Mch(AT888,AU888,Rair,gamma)</f>
        <v>#VALUE!</v>
      </c>
      <c r="AX888" s="0" t="e">
        <f aca="false">Cpex(Cp0,AW888,$N$9,$L$13:$M$19)</f>
        <v>#VALUE!</v>
      </c>
      <c r="AY888" s="0" t="e">
        <f aca="false">pex(AV888,AW888,gamma,AX888)</f>
        <v>#VALUE!</v>
      </c>
      <c r="AZ888" s="0" t="e">
        <f aca="false">MachThroat(gamma,AY888,AR888)</f>
        <v>#VALUE!</v>
      </c>
      <c r="BA888" s="0" t="e">
        <f aca="false">CN(AZ888,CSON,CINC)</f>
        <v>#VALUE!</v>
      </c>
      <c r="BB888" s="0" t="e">
        <f aca="false">DPDT(Constant,BA888,AZ888,gamma,AR888,AY888)</f>
        <v>#VALUE!</v>
      </c>
      <c r="BC888" s="0" t="s">
        <v>134</v>
      </c>
      <c r="BD888" s="0" t="n">
        <f aca="false">Q888+deltaT</f>
        <v>8.83999999999986</v>
      </c>
      <c r="BE888" s="0" t="e">
        <f aca="false">pC+deltaT*pdot3</f>
        <v>#VALUE!</v>
      </c>
      <c r="BF888" s="0" t="e">
        <f aca="false">hALT1($E$13:$G$1365,BD888,2)</f>
        <v>#VALUE!</v>
      </c>
      <c r="BG888" s="0" t="e">
        <f aca="false">Veloc($E$13:$G$1365,BD888,3)</f>
        <v>#VALUE!</v>
      </c>
      <c r="BH888" s="0" t="e">
        <f aca="false">IF(BF888&lt;hT,$G$5+alfa*(BF888-ho),TT)</f>
        <v>#VALUE!</v>
      </c>
      <c r="BI888" s="0" t="e">
        <f aca="false">IF(BF888&lt;hT,pSL*(1/(1+alfa*BF888/($G$5-alfa*ho)))^(go/(Rair*alfa)),pT*EXP(-go*(BF888-hT)/(Rair*TT)))</f>
        <v>#VALUE!</v>
      </c>
      <c r="BJ888" s="0" t="e">
        <f aca="false">Mch(BG888,BH888,Rair,gamma)</f>
        <v>#VALUE!</v>
      </c>
      <c r="BK888" s="0" t="e">
        <f aca="false">Cpex(Cp0,BJ888,$N$9,$L$13:$M$19)</f>
        <v>#VALUE!</v>
      </c>
      <c r="BL888" s="0" t="e">
        <f aca="false">pex(BI888,BJ888,gamma,BK888)</f>
        <v>#VALUE!</v>
      </c>
      <c r="BM888" s="0" t="e">
        <f aca="false">MachThroat(gamma,BL888,BE888)</f>
        <v>#VALUE!</v>
      </c>
      <c r="BN888" s="0" t="e">
        <f aca="false">CN(BM888,CSON,CINC)</f>
        <v>#VALUE!</v>
      </c>
      <c r="BO888" s="0" t="e">
        <f aca="false">DPDT(Constant,BN888,BM888,gamma,BE888,BL888)</f>
        <v>#VALUE!</v>
      </c>
      <c r="BP888" s="0" t="e">
        <f aca="false">pC+deltaT*(pdot+2*pdot2+2*pdot3+pdot4)/6</f>
        <v>#VALUE!</v>
      </c>
      <c r="BQ888" s="0" t="s">
        <v>134</v>
      </c>
      <c r="BR888" s="0" t="n">
        <f aca="false">Q888</f>
        <v>8.82999999999986</v>
      </c>
      <c r="BS888" s="0" t="e">
        <f aca="false">R888/144</f>
        <v>#VALUE!</v>
      </c>
      <c r="BT888" s="0" t="e">
        <f aca="false">pX/144</f>
        <v>#VALUE!</v>
      </c>
      <c r="BU888" s="0" t="e">
        <f aca="false">pa/144</f>
        <v>#VALUE!</v>
      </c>
      <c r="BV888" s="11" t="n">
        <f aca="false">BR888</f>
        <v>8.82999999999986</v>
      </c>
      <c r="BW888" s="12" t="e">
        <f aca="false">(pC-pX)/144</f>
        <v>#VALUE!</v>
      </c>
      <c r="BX888" s="0" t="s">
        <v>134</v>
      </c>
      <c r="BZ888" s="0" t="s">
        <v>134</v>
      </c>
      <c r="CA888" s="0" t="s">
        <v>134</v>
      </c>
      <c r="CB888" s="0" t="s">
        <v>134</v>
      </c>
      <c r="CC888" s="0" t="s">
        <v>134</v>
      </c>
      <c r="CD888" s="0" t="s">
        <v>134</v>
      </c>
      <c r="CE888" s="0" t="s">
        <v>134</v>
      </c>
    </row>
    <row r="889" customFormat="false" ht="12.75" hidden="false" customHeight="false" outlineLevel="0" collapsed="false">
      <c r="E889" s="9" t="n">
        <v>8.76</v>
      </c>
      <c r="F889" s="9" t="n">
        <v>8166.80418231855</v>
      </c>
      <c r="G889" s="9" t="n">
        <v>805.959130106041</v>
      </c>
      <c r="Q889" s="0" t="n">
        <f aca="false">Q888+deltaT</f>
        <v>8.83999999999986</v>
      </c>
      <c r="R889" s="0" t="e">
        <f aca="false">BP888</f>
        <v>#VALUE!</v>
      </c>
      <c r="S889" s="0" t="e">
        <f aca="false">hALT1($E$13:$G$1365,Q889,2)</f>
        <v>#VALUE!</v>
      </c>
      <c r="T889" s="0" t="e">
        <f aca="false">Veloc($E$13:$G$1365,Q889,3)</f>
        <v>#VALUE!</v>
      </c>
      <c r="U889" s="0" t="e">
        <f aca="false">IF(S889&lt;hT,$G$5+alfa*(S889-ho),TT)</f>
        <v>#VALUE!</v>
      </c>
      <c r="V889" s="0" t="e">
        <f aca="false">IF(S889&lt;hT,pSL*(1/(1+alfa*S889/($G$5-alfa*ho)))^(go/(Rair*alfa)),pT*EXP(-go*(S889-hT)/(Rair*TT)))</f>
        <v>#VALUE!</v>
      </c>
      <c r="W889" s="0" t="e">
        <f aca="false">Mch(T889,U889,Rair,gamma)</f>
        <v>#VALUE!</v>
      </c>
      <c r="X889" s="0" t="e">
        <f aca="false">Cpex(Cp0,W889,$N$9,$L$13:$M$19)</f>
        <v>#VALUE!</v>
      </c>
      <c r="Y889" s="0" t="e">
        <f aca="false">pex(V889,W889,gamma,X889)</f>
        <v>#VALUE!</v>
      </c>
      <c r="Z889" s="0" t="e">
        <f aca="false">MachThroat(gamma,Y889,R889)</f>
        <v>#VALUE!</v>
      </c>
      <c r="AA889" s="0" t="e">
        <f aca="false">CN(Z889,CSON,CINC)</f>
        <v>#VALUE!</v>
      </c>
      <c r="AB889" s="0" t="e">
        <f aca="false">DPDT(Constant,AA889,Z889,gamma,R889,Y889)</f>
        <v>#VALUE!</v>
      </c>
      <c r="AC889" s="0" t="s">
        <v>134</v>
      </c>
      <c r="AD889" s="0" t="n">
        <f aca="false">Q889+deltaT/2</f>
        <v>8.84499999999986</v>
      </c>
      <c r="AE889" s="0" t="e">
        <f aca="false">pC+deltaT*pdot/2</f>
        <v>#VALUE!</v>
      </c>
      <c r="AF889" s="0" t="e">
        <f aca="false">hALT1($E$13:$G$1365,AD889,2)</f>
        <v>#VALUE!</v>
      </c>
      <c r="AG889" s="0" t="e">
        <f aca="false">Veloc($E$13:$G$1365,AD889,3)</f>
        <v>#VALUE!</v>
      </c>
      <c r="AH889" s="0" t="e">
        <f aca="false">IF(AF889&lt;hT,$G$5+alfa*(AF889-ho),TT)</f>
        <v>#VALUE!</v>
      </c>
      <c r="AI889" s="0" t="e">
        <f aca="false">IF(AF889&lt;hT,pSL*(1/(1+alfa*AF889/($G$5-alfa*ho)))^(go/(Rair*alfa)),pT*EXP(-go*(AF889-hT)/(Rair*TT)))</f>
        <v>#VALUE!</v>
      </c>
      <c r="AJ889" s="0" t="e">
        <f aca="false">Mch(AG889,AH889,Rair,gamma)</f>
        <v>#VALUE!</v>
      </c>
      <c r="AK889" s="0" t="e">
        <f aca="false">Cpex(Cp0,AJ889,$N$9,$L$13:$M$19)</f>
        <v>#VALUE!</v>
      </c>
      <c r="AL889" s="0" t="e">
        <f aca="false">pex(AI889,AJ889,gamma,AK889)</f>
        <v>#VALUE!</v>
      </c>
      <c r="AM889" s="0" t="e">
        <f aca="false">MachThroat(gamma,AL889,AE889)</f>
        <v>#VALUE!</v>
      </c>
      <c r="AN889" s="0" t="e">
        <f aca="false">CN(AM889,CSON,CINC)</f>
        <v>#VALUE!</v>
      </c>
      <c r="AO889" s="0" t="e">
        <f aca="false">DPDT(Constant,AN889,AM889,gamma,AE889,AL889)</f>
        <v>#VALUE!</v>
      </c>
      <c r="AP889" s="0" t="s">
        <v>134</v>
      </c>
      <c r="AQ889" s="0" t="n">
        <f aca="false">Q889+deltaT/2</f>
        <v>8.84499999999986</v>
      </c>
      <c r="AR889" s="0" t="e">
        <f aca="false">pC+deltaT*pdot2/2</f>
        <v>#VALUE!</v>
      </c>
      <c r="AS889" s="0" t="e">
        <f aca="false">hALT1($E$13:$G$1365,AQ889,2)</f>
        <v>#VALUE!</v>
      </c>
      <c r="AT889" s="0" t="e">
        <f aca="false">Veloc($E$13:$G$1365,AQ889,3)</f>
        <v>#VALUE!</v>
      </c>
      <c r="AU889" s="0" t="e">
        <f aca="false">IF(AS889&lt;hT,$G$5+alfa*(AS889-ho),TT)</f>
        <v>#VALUE!</v>
      </c>
      <c r="AV889" s="0" t="e">
        <f aca="false">IF(AS889&lt;hT,pSL*(1/(1+alfa*AF889/($G$5-alfa*ho)))^(go/(Rair*alfa)),pT*EXP(-go*(AF889-hT)/(Rair*TT)))</f>
        <v>#VALUE!</v>
      </c>
      <c r="AW889" s="0" t="e">
        <f aca="false">Mch(AT889,AU889,Rair,gamma)</f>
        <v>#VALUE!</v>
      </c>
      <c r="AX889" s="0" t="e">
        <f aca="false">Cpex(Cp0,AW889,$N$9,$L$13:$M$19)</f>
        <v>#VALUE!</v>
      </c>
      <c r="AY889" s="0" t="e">
        <f aca="false">pex(AV889,AW889,gamma,AX889)</f>
        <v>#VALUE!</v>
      </c>
      <c r="AZ889" s="0" t="e">
        <f aca="false">MachThroat(gamma,AY889,AR889)</f>
        <v>#VALUE!</v>
      </c>
      <c r="BA889" s="0" t="e">
        <f aca="false">CN(AZ889,CSON,CINC)</f>
        <v>#VALUE!</v>
      </c>
      <c r="BB889" s="0" t="e">
        <f aca="false">DPDT(Constant,BA889,AZ889,gamma,AR889,AY889)</f>
        <v>#VALUE!</v>
      </c>
      <c r="BC889" s="0" t="s">
        <v>134</v>
      </c>
      <c r="BD889" s="0" t="n">
        <f aca="false">Q889+deltaT</f>
        <v>8.84999999999986</v>
      </c>
      <c r="BE889" s="0" t="e">
        <f aca="false">pC+deltaT*pdot3</f>
        <v>#VALUE!</v>
      </c>
      <c r="BF889" s="0" t="e">
        <f aca="false">hALT1($E$13:$G$1365,BD889,2)</f>
        <v>#VALUE!</v>
      </c>
      <c r="BG889" s="0" t="e">
        <f aca="false">Veloc($E$13:$G$1365,BD889,3)</f>
        <v>#VALUE!</v>
      </c>
      <c r="BH889" s="0" t="e">
        <f aca="false">IF(BF889&lt;hT,$G$5+alfa*(BF889-ho),TT)</f>
        <v>#VALUE!</v>
      </c>
      <c r="BI889" s="0" t="e">
        <f aca="false">IF(BF889&lt;hT,pSL*(1/(1+alfa*BF889/($G$5-alfa*ho)))^(go/(Rair*alfa)),pT*EXP(-go*(BF889-hT)/(Rair*TT)))</f>
        <v>#VALUE!</v>
      </c>
      <c r="BJ889" s="0" t="e">
        <f aca="false">Mch(BG889,BH889,Rair,gamma)</f>
        <v>#VALUE!</v>
      </c>
      <c r="BK889" s="0" t="e">
        <f aca="false">Cpex(Cp0,BJ889,$N$9,$L$13:$M$19)</f>
        <v>#VALUE!</v>
      </c>
      <c r="BL889" s="0" t="e">
        <f aca="false">pex(BI889,BJ889,gamma,BK889)</f>
        <v>#VALUE!</v>
      </c>
      <c r="BM889" s="0" t="e">
        <f aca="false">MachThroat(gamma,BL889,BE889)</f>
        <v>#VALUE!</v>
      </c>
      <c r="BN889" s="0" t="e">
        <f aca="false">CN(BM889,CSON,CINC)</f>
        <v>#VALUE!</v>
      </c>
      <c r="BO889" s="0" t="e">
        <f aca="false">DPDT(Constant,BN889,BM889,gamma,BE889,BL889)</f>
        <v>#VALUE!</v>
      </c>
      <c r="BP889" s="0" t="e">
        <f aca="false">pC+deltaT*(pdot+2*pdot2+2*pdot3+pdot4)/6</f>
        <v>#VALUE!</v>
      </c>
      <c r="BQ889" s="0" t="s">
        <v>134</v>
      </c>
      <c r="BR889" s="0" t="n">
        <f aca="false">Q889</f>
        <v>8.83999999999986</v>
      </c>
      <c r="BS889" s="0" t="e">
        <f aca="false">R889/144</f>
        <v>#VALUE!</v>
      </c>
      <c r="BT889" s="0" t="e">
        <f aca="false">pX/144</f>
        <v>#VALUE!</v>
      </c>
      <c r="BU889" s="0" t="e">
        <f aca="false">pa/144</f>
        <v>#VALUE!</v>
      </c>
      <c r="BV889" s="11" t="n">
        <f aca="false">BR889</f>
        <v>8.83999999999986</v>
      </c>
      <c r="BW889" s="12" t="e">
        <f aca="false">(pC-pX)/144</f>
        <v>#VALUE!</v>
      </c>
      <c r="BX889" s="0" t="s">
        <v>134</v>
      </c>
      <c r="BZ889" s="0" t="s">
        <v>134</v>
      </c>
      <c r="CA889" s="0" t="s">
        <v>134</v>
      </c>
      <c r="CB889" s="0" t="s">
        <v>134</v>
      </c>
      <c r="CC889" s="0" t="s">
        <v>134</v>
      </c>
      <c r="CD889" s="0" t="s">
        <v>134</v>
      </c>
      <c r="CE889" s="0" t="s">
        <v>134</v>
      </c>
    </row>
    <row r="890" customFormat="false" ht="12.75" hidden="false" customHeight="false" outlineLevel="0" collapsed="false">
      <c r="E890" s="9" t="n">
        <v>8.77</v>
      </c>
      <c r="F890" s="9" t="n">
        <v>8174.86033399227</v>
      </c>
      <c r="G890" s="9" t="n">
        <v>805.271316106109</v>
      </c>
      <c r="Q890" s="0" t="n">
        <f aca="false">Q889+deltaT</f>
        <v>8.84999999999986</v>
      </c>
      <c r="R890" s="0" t="e">
        <f aca="false">BP889</f>
        <v>#VALUE!</v>
      </c>
      <c r="S890" s="0" t="e">
        <f aca="false">hALT1($E$13:$G$1365,Q890,2)</f>
        <v>#VALUE!</v>
      </c>
      <c r="T890" s="0" t="e">
        <f aca="false">Veloc($E$13:$G$1365,Q890,3)</f>
        <v>#VALUE!</v>
      </c>
      <c r="U890" s="0" t="e">
        <f aca="false">IF(S890&lt;hT,$G$5+alfa*(S890-ho),TT)</f>
        <v>#VALUE!</v>
      </c>
      <c r="V890" s="0" t="e">
        <f aca="false">IF(S890&lt;hT,pSL*(1/(1+alfa*S890/($G$5-alfa*ho)))^(go/(Rair*alfa)),pT*EXP(-go*(S890-hT)/(Rair*TT)))</f>
        <v>#VALUE!</v>
      </c>
      <c r="W890" s="0" t="e">
        <f aca="false">Mch(T890,U890,Rair,gamma)</f>
        <v>#VALUE!</v>
      </c>
      <c r="X890" s="0" t="e">
        <f aca="false">Cpex(Cp0,W890,$N$9,$L$13:$M$19)</f>
        <v>#VALUE!</v>
      </c>
      <c r="Y890" s="0" t="e">
        <f aca="false">pex(V890,W890,gamma,X890)</f>
        <v>#VALUE!</v>
      </c>
      <c r="Z890" s="0" t="e">
        <f aca="false">MachThroat(gamma,Y890,R890)</f>
        <v>#VALUE!</v>
      </c>
      <c r="AA890" s="0" t="e">
        <f aca="false">CN(Z890,CSON,CINC)</f>
        <v>#VALUE!</v>
      </c>
      <c r="AB890" s="0" t="e">
        <f aca="false">DPDT(Constant,AA890,Z890,gamma,R890,Y890)</f>
        <v>#VALUE!</v>
      </c>
      <c r="AC890" s="0" t="s">
        <v>134</v>
      </c>
      <c r="AD890" s="0" t="n">
        <f aca="false">Q890+deltaT/2</f>
        <v>8.85499999999986</v>
      </c>
      <c r="AE890" s="0" t="e">
        <f aca="false">pC+deltaT*pdot/2</f>
        <v>#VALUE!</v>
      </c>
      <c r="AF890" s="0" t="e">
        <f aca="false">hALT1($E$13:$G$1365,AD890,2)</f>
        <v>#VALUE!</v>
      </c>
      <c r="AG890" s="0" t="e">
        <f aca="false">Veloc($E$13:$G$1365,AD890,3)</f>
        <v>#VALUE!</v>
      </c>
      <c r="AH890" s="0" t="e">
        <f aca="false">IF(AF890&lt;hT,$G$5+alfa*(AF890-ho),TT)</f>
        <v>#VALUE!</v>
      </c>
      <c r="AI890" s="0" t="e">
        <f aca="false">IF(AF890&lt;hT,pSL*(1/(1+alfa*AF890/($G$5-alfa*ho)))^(go/(Rair*alfa)),pT*EXP(-go*(AF890-hT)/(Rair*TT)))</f>
        <v>#VALUE!</v>
      </c>
      <c r="AJ890" s="0" t="e">
        <f aca="false">Mch(AG890,AH890,Rair,gamma)</f>
        <v>#VALUE!</v>
      </c>
      <c r="AK890" s="0" t="e">
        <f aca="false">Cpex(Cp0,AJ890,$N$9,$L$13:$M$19)</f>
        <v>#VALUE!</v>
      </c>
      <c r="AL890" s="0" t="e">
        <f aca="false">pex(AI890,AJ890,gamma,AK890)</f>
        <v>#VALUE!</v>
      </c>
      <c r="AM890" s="0" t="e">
        <f aca="false">MachThroat(gamma,AL890,AE890)</f>
        <v>#VALUE!</v>
      </c>
      <c r="AN890" s="0" t="e">
        <f aca="false">CN(AM890,CSON,CINC)</f>
        <v>#VALUE!</v>
      </c>
      <c r="AO890" s="0" t="e">
        <f aca="false">DPDT(Constant,AN890,AM890,gamma,AE890,AL890)</f>
        <v>#VALUE!</v>
      </c>
      <c r="AP890" s="0" t="s">
        <v>134</v>
      </c>
      <c r="AQ890" s="0" t="n">
        <f aca="false">Q890+deltaT/2</f>
        <v>8.85499999999986</v>
      </c>
      <c r="AR890" s="0" t="e">
        <f aca="false">pC+deltaT*pdot2/2</f>
        <v>#VALUE!</v>
      </c>
      <c r="AS890" s="0" t="e">
        <f aca="false">hALT1($E$13:$G$1365,AQ890,2)</f>
        <v>#VALUE!</v>
      </c>
      <c r="AT890" s="0" t="e">
        <f aca="false">Veloc($E$13:$G$1365,AQ890,3)</f>
        <v>#VALUE!</v>
      </c>
      <c r="AU890" s="0" t="e">
        <f aca="false">IF(AS890&lt;hT,$G$5+alfa*(AS890-ho),TT)</f>
        <v>#VALUE!</v>
      </c>
      <c r="AV890" s="0" t="e">
        <f aca="false">IF(AS890&lt;hT,pSL*(1/(1+alfa*AF890/($G$5-alfa*ho)))^(go/(Rair*alfa)),pT*EXP(-go*(AF890-hT)/(Rair*TT)))</f>
        <v>#VALUE!</v>
      </c>
      <c r="AW890" s="0" t="e">
        <f aca="false">Mch(AT890,AU890,Rair,gamma)</f>
        <v>#VALUE!</v>
      </c>
      <c r="AX890" s="0" t="e">
        <f aca="false">Cpex(Cp0,AW890,$N$9,$L$13:$M$19)</f>
        <v>#VALUE!</v>
      </c>
      <c r="AY890" s="0" t="e">
        <f aca="false">pex(AV890,AW890,gamma,AX890)</f>
        <v>#VALUE!</v>
      </c>
      <c r="AZ890" s="0" t="e">
        <f aca="false">MachThroat(gamma,AY890,AR890)</f>
        <v>#VALUE!</v>
      </c>
      <c r="BA890" s="0" t="e">
        <f aca="false">CN(AZ890,CSON,CINC)</f>
        <v>#VALUE!</v>
      </c>
      <c r="BB890" s="0" t="e">
        <f aca="false">DPDT(Constant,BA890,AZ890,gamma,AR890,AY890)</f>
        <v>#VALUE!</v>
      </c>
      <c r="BC890" s="0" t="s">
        <v>134</v>
      </c>
      <c r="BD890" s="0" t="n">
        <f aca="false">Q890+deltaT</f>
        <v>8.85999999999986</v>
      </c>
      <c r="BE890" s="0" t="e">
        <f aca="false">pC+deltaT*pdot3</f>
        <v>#VALUE!</v>
      </c>
      <c r="BF890" s="0" t="e">
        <f aca="false">hALT1($E$13:$G$1365,BD890,2)</f>
        <v>#VALUE!</v>
      </c>
      <c r="BG890" s="0" t="e">
        <f aca="false">Veloc($E$13:$G$1365,BD890,3)</f>
        <v>#VALUE!</v>
      </c>
      <c r="BH890" s="0" t="e">
        <f aca="false">IF(BF890&lt;hT,$G$5+alfa*(BF890-ho),TT)</f>
        <v>#VALUE!</v>
      </c>
      <c r="BI890" s="0" t="e">
        <f aca="false">IF(BF890&lt;hT,pSL*(1/(1+alfa*BF890/($G$5-alfa*ho)))^(go/(Rair*alfa)),pT*EXP(-go*(BF890-hT)/(Rair*TT)))</f>
        <v>#VALUE!</v>
      </c>
      <c r="BJ890" s="0" t="e">
        <f aca="false">Mch(BG890,BH890,Rair,gamma)</f>
        <v>#VALUE!</v>
      </c>
      <c r="BK890" s="0" t="e">
        <f aca="false">Cpex(Cp0,BJ890,$N$9,$L$13:$M$19)</f>
        <v>#VALUE!</v>
      </c>
      <c r="BL890" s="0" t="e">
        <f aca="false">pex(BI890,BJ890,gamma,BK890)</f>
        <v>#VALUE!</v>
      </c>
      <c r="BM890" s="0" t="e">
        <f aca="false">MachThroat(gamma,BL890,BE890)</f>
        <v>#VALUE!</v>
      </c>
      <c r="BN890" s="0" t="e">
        <f aca="false">CN(BM890,CSON,CINC)</f>
        <v>#VALUE!</v>
      </c>
      <c r="BO890" s="0" t="e">
        <f aca="false">DPDT(Constant,BN890,BM890,gamma,BE890,BL890)</f>
        <v>#VALUE!</v>
      </c>
      <c r="BP890" s="0" t="e">
        <f aca="false">pC+deltaT*(pdot+2*pdot2+2*pdot3+pdot4)/6</f>
        <v>#VALUE!</v>
      </c>
      <c r="BQ890" s="0" t="s">
        <v>134</v>
      </c>
      <c r="BR890" s="0" t="n">
        <f aca="false">Q890</f>
        <v>8.84999999999986</v>
      </c>
      <c r="BS890" s="0" t="e">
        <f aca="false">R890/144</f>
        <v>#VALUE!</v>
      </c>
      <c r="BT890" s="0" t="e">
        <f aca="false">pX/144</f>
        <v>#VALUE!</v>
      </c>
      <c r="BU890" s="0" t="e">
        <f aca="false">pa/144</f>
        <v>#VALUE!</v>
      </c>
      <c r="BV890" s="11" t="n">
        <f aca="false">BR890</f>
        <v>8.84999999999986</v>
      </c>
      <c r="BW890" s="12" t="e">
        <f aca="false">(pC-pX)/144</f>
        <v>#VALUE!</v>
      </c>
      <c r="BX890" s="0" t="s">
        <v>134</v>
      </c>
      <c r="BZ890" s="0" t="s">
        <v>134</v>
      </c>
      <c r="CA890" s="0" t="s">
        <v>134</v>
      </c>
      <c r="CB890" s="0" t="s">
        <v>134</v>
      </c>
      <c r="CC890" s="0" t="s">
        <v>134</v>
      </c>
      <c r="CD890" s="0" t="s">
        <v>134</v>
      </c>
      <c r="CE890" s="0" t="s">
        <v>134</v>
      </c>
    </row>
    <row r="891" customFormat="false" ht="12.75" hidden="false" customHeight="false" outlineLevel="0" collapsed="false">
      <c r="E891" s="9" t="n">
        <v>8.78</v>
      </c>
      <c r="F891" s="9" t="n">
        <v>8182.90961086785</v>
      </c>
      <c r="G891" s="9" t="n">
        <v>804.5841702596</v>
      </c>
      <c r="Q891" s="0" t="n">
        <f aca="false">Q890+deltaT</f>
        <v>8.85999999999986</v>
      </c>
      <c r="R891" s="0" t="e">
        <f aca="false">BP890</f>
        <v>#VALUE!</v>
      </c>
      <c r="S891" s="0" t="e">
        <f aca="false">hALT1($E$13:$G$1365,Q891,2)</f>
        <v>#VALUE!</v>
      </c>
      <c r="T891" s="0" t="e">
        <f aca="false">Veloc($E$13:$G$1365,Q891,3)</f>
        <v>#VALUE!</v>
      </c>
      <c r="U891" s="0" t="e">
        <f aca="false">IF(S891&lt;hT,$G$5+alfa*(S891-ho),TT)</f>
        <v>#VALUE!</v>
      </c>
      <c r="V891" s="0" t="e">
        <f aca="false">IF(S891&lt;hT,pSL*(1/(1+alfa*S891/($G$5-alfa*ho)))^(go/(Rair*alfa)),pT*EXP(-go*(S891-hT)/(Rair*TT)))</f>
        <v>#VALUE!</v>
      </c>
      <c r="W891" s="0" t="e">
        <f aca="false">Mch(T891,U891,Rair,gamma)</f>
        <v>#VALUE!</v>
      </c>
      <c r="X891" s="0" t="e">
        <f aca="false">Cpex(Cp0,W891,$N$9,$L$13:$M$19)</f>
        <v>#VALUE!</v>
      </c>
      <c r="Y891" s="0" t="e">
        <f aca="false">pex(V891,W891,gamma,X891)</f>
        <v>#VALUE!</v>
      </c>
      <c r="Z891" s="0" t="e">
        <f aca="false">MachThroat(gamma,Y891,R891)</f>
        <v>#VALUE!</v>
      </c>
      <c r="AA891" s="0" t="e">
        <f aca="false">CN(Z891,CSON,CINC)</f>
        <v>#VALUE!</v>
      </c>
      <c r="AB891" s="0" t="e">
        <f aca="false">DPDT(Constant,AA891,Z891,gamma,R891,Y891)</f>
        <v>#VALUE!</v>
      </c>
      <c r="AC891" s="0" t="s">
        <v>134</v>
      </c>
      <c r="AD891" s="0" t="n">
        <f aca="false">Q891+deltaT/2</f>
        <v>8.86499999999986</v>
      </c>
      <c r="AE891" s="0" t="e">
        <f aca="false">pC+deltaT*pdot/2</f>
        <v>#VALUE!</v>
      </c>
      <c r="AF891" s="0" t="e">
        <f aca="false">hALT1($E$13:$G$1365,AD891,2)</f>
        <v>#VALUE!</v>
      </c>
      <c r="AG891" s="0" t="e">
        <f aca="false">Veloc($E$13:$G$1365,AD891,3)</f>
        <v>#VALUE!</v>
      </c>
      <c r="AH891" s="0" t="e">
        <f aca="false">IF(AF891&lt;hT,$G$5+alfa*(AF891-ho),TT)</f>
        <v>#VALUE!</v>
      </c>
      <c r="AI891" s="0" t="e">
        <f aca="false">IF(AF891&lt;hT,pSL*(1/(1+alfa*AF891/($G$5-alfa*ho)))^(go/(Rair*alfa)),pT*EXP(-go*(AF891-hT)/(Rair*TT)))</f>
        <v>#VALUE!</v>
      </c>
      <c r="AJ891" s="0" t="e">
        <f aca="false">Mch(AG891,AH891,Rair,gamma)</f>
        <v>#VALUE!</v>
      </c>
      <c r="AK891" s="0" t="e">
        <f aca="false">Cpex(Cp0,AJ891,$N$9,$L$13:$M$19)</f>
        <v>#VALUE!</v>
      </c>
      <c r="AL891" s="0" t="e">
        <f aca="false">pex(AI891,AJ891,gamma,AK891)</f>
        <v>#VALUE!</v>
      </c>
      <c r="AM891" s="0" t="e">
        <f aca="false">MachThroat(gamma,AL891,AE891)</f>
        <v>#VALUE!</v>
      </c>
      <c r="AN891" s="0" t="e">
        <f aca="false">CN(AM891,CSON,CINC)</f>
        <v>#VALUE!</v>
      </c>
      <c r="AO891" s="0" t="e">
        <f aca="false">DPDT(Constant,AN891,AM891,gamma,AE891,AL891)</f>
        <v>#VALUE!</v>
      </c>
      <c r="AP891" s="0" t="s">
        <v>134</v>
      </c>
      <c r="AQ891" s="0" t="n">
        <f aca="false">Q891+deltaT/2</f>
        <v>8.86499999999986</v>
      </c>
      <c r="AR891" s="0" t="e">
        <f aca="false">pC+deltaT*pdot2/2</f>
        <v>#VALUE!</v>
      </c>
      <c r="AS891" s="0" t="e">
        <f aca="false">hALT1($E$13:$G$1365,AQ891,2)</f>
        <v>#VALUE!</v>
      </c>
      <c r="AT891" s="0" t="e">
        <f aca="false">Veloc($E$13:$G$1365,AQ891,3)</f>
        <v>#VALUE!</v>
      </c>
      <c r="AU891" s="0" t="e">
        <f aca="false">IF(AS891&lt;hT,$G$5+alfa*(AS891-ho),TT)</f>
        <v>#VALUE!</v>
      </c>
      <c r="AV891" s="0" t="e">
        <f aca="false">IF(AS891&lt;hT,pSL*(1/(1+alfa*AF891/($G$5-alfa*ho)))^(go/(Rair*alfa)),pT*EXP(-go*(AF891-hT)/(Rair*TT)))</f>
        <v>#VALUE!</v>
      </c>
      <c r="AW891" s="0" t="e">
        <f aca="false">Mch(AT891,AU891,Rair,gamma)</f>
        <v>#VALUE!</v>
      </c>
      <c r="AX891" s="0" t="e">
        <f aca="false">Cpex(Cp0,AW891,$N$9,$L$13:$M$19)</f>
        <v>#VALUE!</v>
      </c>
      <c r="AY891" s="0" t="e">
        <f aca="false">pex(AV891,AW891,gamma,AX891)</f>
        <v>#VALUE!</v>
      </c>
      <c r="AZ891" s="0" t="e">
        <f aca="false">MachThroat(gamma,AY891,AR891)</f>
        <v>#VALUE!</v>
      </c>
      <c r="BA891" s="0" t="e">
        <f aca="false">CN(AZ891,CSON,CINC)</f>
        <v>#VALUE!</v>
      </c>
      <c r="BB891" s="0" t="e">
        <f aca="false">DPDT(Constant,BA891,AZ891,gamma,AR891,AY891)</f>
        <v>#VALUE!</v>
      </c>
      <c r="BC891" s="0" t="s">
        <v>134</v>
      </c>
      <c r="BD891" s="0" t="n">
        <f aca="false">Q891+deltaT</f>
        <v>8.86999999999986</v>
      </c>
      <c r="BE891" s="0" t="e">
        <f aca="false">pC+deltaT*pdot3</f>
        <v>#VALUE!</v>
      </c>
      <c r="BF891" s="0" t="e">
        <f aca="false">hALT1($E$13:$G$1365,BD891,2)</f>
        <v>#VALUE!</v>
      </c>
      <c r="BG891" s="0" t="e">
        <f aca="false">Veloc($E$13:$G$1365,BD891,3)</f>
        <v>#VALUE!</v>
      </c>
      <c r="BH891" s="0" t="e">
        <f aca="false">IF(BF891&lt;hT,$G$5+alfa*(BF891-ho),TT)</f>
        <v>#VALUE!</v>
      </c>
      <c r="BI891" s="0" t="e">
        <f aca="false">IF(BF891&lt;hT,pSL*(1/(1+alfa*BF891/($G$5-alfa*ho)))^(go/(Rair*alfa)),pT*EXP(-go*(BF891-hT)/(Rair*TT)))</f>
        <v>#VALUE!</v>
      </c>
      <c r="BJ891" s="0" t="e">
        <f aca="false">Mch(BG891,BH891,Rair,gamma)</f>
        <v>#VALUE!</v>
      </c>
      <c r="BK891" s="0" t="e">
        <f aca="false">Cpex(Cp0,BJ891,$N$9,$L$13:$M$19)</f>
        <v>#VALUE!</v>
      </c>
      <c r="BL891" s="0" t="e">
        <f aca="false">pex(BI891,BJ891,gamma,BK891)</f>
        <v>#VALUE!</v>
      </c>
      <c r="BM891" s="0" t="e">
        <f aca="false">MachThroat(gamma,BL891,BE891)</f>
        <v>#VALUE!</v>
      </c>
      <c r="BN891" s="0" t="e">
        <f aca="false">CN(BM891,CSON,CINC)</f>
        <v>#VALUE!</v>
      </c>
      <c r="BO891" s="0" t="e">
        <f aca="false">DPDT(Constant,BN891,BM891,gamma,BE891,BL891)</f>
        <v>#VALUE!</v>
      </c>
      <c r="BP891" s="0" t="e">
        <f aca="false">pC+deltaT*(pdot+2*pdot2+2*pdot3+pdot4)/6</f>
        <v>#VALUE!</v>
      </c>
      <c r="BQ891" s="0" t="s">
        <v>134</v>
      </c>
      <c r="BR891" s="0" t="n">
        <f aca="false">Q891</f>
        <v>8.85999999999986</v>
      </c>
      <c r="BS891" s="0" t="e">
        <f aca="false">R891/144</f>
        <v>#VALUE!</v>
      </c>
      <c r="BT891" s="0" t="e">
        <f aca="false">pX/144</f>
        <v>#VALUE!</v>
      </c>
      <c r="BU891" s="0" t="e">
        <f aca="false">pa/144</f>
        <v>#VALUE!</v>
      </c>
      <c r="BV891" s="11" t="n">
        <f aca="false">BR891</f>
        <v>8.85999999999986</v>
      </c>
      <c r="BW891" s="12" t="e">
        <f aca="false">(pC-pX)/144</f>
        <v>#VALUE!</v>
      </c>
      <c r="BX891" s="0" t="s">
        <v>134</v>
      </c>
      <c r="BZ891" s="0" t="s">
        <v>134</v>
      </c>
      <c r="CA891" s="0" t="s">
        <v>134</v>
      </c>
      <c r="CB891" s="0" t="s">
        <v>134</v>
      </c>
      <c r="CC891" s="0" t="s">
        <v>134</v>
      </c>
      <c r="CD891" s="0" t="s">
        <v>134</v>
      </c>
      <c r="CE891" s="0" t="s">
        <v>134</v>
      </c>
    </row>
    <row r="892" customFormat="false" ht="12.75" hidden="false" customHeight="false" outlineLevel="0" collapsed="false">
      <c r="E892" s="9" t="n">
        <v>8.79</v>
      </c>
      <c r="F892" s="9" t="n">
        <v>8190.95201962026</v>
      </c>
      <c r="G892" s="9" t="n">
        <v>803.897691252137</v>
      </c>
      <c r="Q892" s="0" t="n">
        <f aca="false">Q891+deltaT</f>
        <v>8.86999999999986</v>
      </c>
      <c r="R892" s="0" t="e">
        <f aca="false">BP891</f>
        <v>#VALUE!</v>
      </c>
      <c r="S892" s="0" t="e">
        <f aca="false">hALT1($E$13:$G$1365,Q892,2)</f>
        <v>#VALUE!</v>
      </c>
      <c r="T892" s="0" t="e">
        <f aca="false">Veloc($E$13:$G$1365,Q892,3)</f>
        <v>#VALUE!</v>
      </c>
      <c r="U892" s="0" t="e">
        <f aca="false">IF(S892&lt;hT,$G$5+alfa*(S892-ho),TT)</f>
        <v>#VALUE!</v>
      </c>
      <c r="V892" s="0" t="e">
        <f aca="false">IF(S892&lt;hT,pSL*(1/(1+alfa*S892/($G$5-alfa*ho)))^(go/(Rair*alfa)),pT*EXP(-go*(S892-hT)/(Rair*TT)))</f>
        <v>#VALUE!</v>
      </c>
      <c r="W892" s="0" t="e">
        <f aca="false">Mch(T892,U892,Rair,gamma)</f>
        <v>#VALUE!</v>
      </c>
      <c r="X892" s="0" t="e">
        <f aca="false">Cpex(Cp0,W892,$N$9,$L$13:$M$19)</f>
        <v>#VALUE!</v>
      </c>
      <c r="Y892" s="0" t="e">
        <f aca="false">pex(V892,W892,gamma,X892)</f>
        <v>#VALUE!</v>
      </c>
      <c r="Z892" s="0" t="e">
        <f aca="false">MachThroat(gamma,Y892,R892)</f>
        <v>#VALUE!</v>
      </c>
      <c r="AA892" s="0" t="e">
        <f aca="false">CN(Z892,CSON,CINC)</f>
        <v>#VALUE!</v>
      </c>
      <c r="AB892" s="0" t="e">
        <f aca="false">DPDT(Constant,AA892,Z892,gamma,R892,Y892)</f>
        <v>#VALUE!</v>
      </c>
      <c r="AC892" s="0" t="s">
        <v>134</v>
      </c>
      <c r="AD892" s="0" t="n">
        <f aca="false">Q892+deltaT/2</f>
        <v>8.87499999999986</v>
      </c>
      <c r="AE892" s="0" t="e">
        <f aca="false">pC+deltaT*pdot/2</f>
        <v>#VALUE!</v>
      </c>
      <c r="AF892" s="0" t="e">
        <f aca="false">hALT1($E$13:$G$1365,AD892,2)</f>
        <v>#VALUE!</v>
      </c>
      <c r="AG892" s="0" t="e">
        <f aca="false">Veloc($E$13:$G$1365,AD892,3)</f>
        <v>#VALUE!</v>
      </c>
      <c r="AH892" s="0" t="e">
        <f aca="false">IF(AF892&lt;hT,$G$5+alfa*(AF892-ho),TT)</f>
        <v>#VALUE!</v>
      </c>
      <c r="AI892" s="0" t="e">
        <f aca="false">IF(AF892&lt;hT,pSL*(1/(1+alfa*AF892/($G$5-alfa*ho)))^(go/(Rair*alfa)),pT*EXP(-go*(AF892-hT)/(Rair*TT)))</f>
        <v>#VALUE!</v>
      </c>
      <c r="AJ892" s="0" t="e">
        <f aca="false">Mch(AG892,AH892,Rair,gamma)</f>
        <v>#VALUE!</v>
      </c>
      <c r="AK892" s="0" t="e">
        <f aca="false">Cpex(Cp0,AJ892,$N$9,$L$13:$M$19)</f>
        <v>#VALUE!</v>
      </c>
      <c r="AL892" s="0" t="e">
        <f aca="false">pex(AI892,AJ892,gamma,AK892)</f>
        <v>#VALUE!</v>
      </c>
      <c r="AM892" s="0" t="e">
        <f aca="false">MachThroat(gamma,AL892,AE892)</f>
        <v>#VALUE!</v>
      </c>
      <c r="AN892" s="0" t="e">
        <f aca="false">CN(AM892,CSON,CINC)</f>
        <v>#VALUE!</v>
      </c>
      <c r="AO892" s="0" t="e">
        <f aca="false">DPDT(Constant,AN892,AM892,gamma,AE892,AL892)</f>
        <v>#VALUE!</v>
      </c>
      <c r="AP892" s="0" t="s">
        <v>134</v>
      </c>
      <c r="AQ892" s="0" t="n">
        <f aca="false">Q892+deltaT/2</f>
        <v>8.87499999999986</v>
      </c>
      <c r="AR892" s="0" t="e">
        <f aca="false">pC+deltaT*pdot2/2</f>
        <v>#VALUE!</v>
      </c>
      <c r="AS892" s="0" t="e">
        <f aca="false">hALT1($E$13:$G$1365,AQ892,2)</f>
        <v>#VALUE!</v>
      </c>
      <c r="AT892" s="0" t="e">
        <f aca="false">Veloc($E$13:$G$1365,AQ892,3)</f>
        <v>#VALUE!</v>
      </c>
      <c r="AU892" s="0" t="e">
        <f aca="false">IF(AS892&lt;hT,$G$5+alfa*(AS892-ho),TT)</f>
        <v>#VALUE!</v>
      </c>
      <c r="AV892" s="0" t="e">
        <f aca="false">IF(AS892&lt;hT,pSL*(1/(1+alfa*AF892/($G$5-alfa*ho)))^(go/(Rair*alfa)),pT*EXP(-go*(AF892-hT)/(Rair*TT)))</f>
        <v>#VALUE!</v>
      </c>
      <c r="AW892" s="0" t="e">
        <f aca="false">Mch(AT892,AU892,Rair,gamma)</f>
        <v>#VALUE!</v>
      </c>
      <c r="AX892" s="0" t="e">
        <f aca="false">Cpex(Cp0,AW892,$N$9,$L$13:$M$19)</f>
        <v>#VALUE!</v>
      </c>
      <c r="AY892" s="0" t="e">
        <f aca="false">pex(AV892,AW892,gamma,AX892)</f>
        <v>#VALUE!</v>
      </c>
      <c r="AZ892" s="0" t="e">
        <f aca="false">MachThroat(gamma,AY892,AR892)</f>
        <v>#VALUE!</v>
      </c>
      <c r="BA892" s="0" t="e">
        <f aca="false">CN(AZ892,CSON,CINC)</f>
        <v>#VALUE!</v>
      </c>
      <c r="BB892" s="0" t="e">
        <f aca="false">DPDT(Constant,BA892,AZ892,gamma,AR892,AY892)</f>
        <v>#VALUE!</v>
      </c>
      <c r="BC892" s="0" t="s">
        <v>134</v>
      </c>
      <c r="BD892" s="0" t="n">
        <f aca="false">Q892+deltaT</f>
        <v>8.87999999999986</v>
      </c>
      <c r="BE892" s="0" t="e">
        <f aca="false">pC+deltaT*pdot3</f>
        <v>#VALUE!</v>
      </c>
      <c r="BF892" s="0" t="e">
        <f aca="false">hALT1($E$13:$G$1365,BD892,2)</f>
        <v>#VALUE!</v>
      </c>
      <c r="BG892" s="0" t="e">
        <f aca="false">Veloc($E$13:$G$1365,BD892,3)</f>
        <v>#VALUE!</v>
      </c>
      <c r="BH892" s="0" t="e">
        <f aca="false">IF(BF892&lt;hT,$G$5+alfa*(BF892-ho),TT)</f>
        <v>#VALUE!</v>
      </c>
      <c r="BI892" s="0" t="e">
        <f aca="false">IF(BF892&lt;hT,pSL*(1/(1+alfa*BF892/($G$5-alfa*ho)))^(go/(Rair*alfa)),pT*EXP(-go*(BF892-hT)/(Rair*TT)))</f>
        <v>#VALUE!</v>
      </c>
      <c r="BJ892" s="0" t="e">
        <f aca="false">Mch(BG892,BH892,Rair,gamma)</f>
        <v>#VALUE!</v>
      </c>
      <c r="BK892" s="0" t="e">
        <f aca="false">Cpex(Cp0,BJ892,$N$9,$L$13:$M$19)</f>
        <v>#VALUE!</v>
      </c>
      <c r="BL892" s="0" t="e">
        <f aca="false">pex(BI892,BJ892,gamma,BK892)</f>
        <v>#VALUE!</v>
      </c>
      <c r="BM892" s="0" t="e">
        <f aca="false">MachThroat(gamma,BL892,BE892)</f>
        <v>#VALUE!</v>
      </c>
      <c r="BN892" s="0" t="e">
        <f aca="false">CN(BM892,CSON,CINC)</f>
        <v>#VALUE!</v>
      </c>
      <c r="BO892" s="0" t="e">
        <f aca="false">DPDT(Constant,BN892,BM892,gamma,BE892,BL892)</f>
        <v>#VALUE!</v>
      </c>
      <c r="BP892" s="0" t="e">
        <f aca="false">pC+deltaT*(pdot+2*pdot2+2*pdot3+pdot4)/6</f>
        <v>#VALUE!</v>
      </c>
      <c r="BQ892" s="0" t="s">
        <v>134</v>
      </c>
      <c r="BR892" s="0" t="n">
        <f aca="false">Q892</f>
        <v>8.86999999999986</v>
      </c>
      <c r="BS892" s="0" t="e">
        <f aca="false">R892/144</f>
        <v>#VALUE!</v>
      </c>
      <c r="BT892" s="0" t="e">
        <f aca="false">pX/144</f>
        <v>#VALUE!</v>
      </c>
      <c r="BU892" s="0" t="e">
        <f aca="false">pa/144</f>
        <v>#VALUE!</v>
      </c>
      <c r="BV892" s="11" t="n">
        <f aca="false">BR892</f>
        <v>8.86999999999986</v>
      </c>
      <c r="BW892" s="12" t="e">
        <f aca="false">(pC-pX)/144</f>
        <v>#VALUE!</v>
      </c>
      <c r="BX892" s="0" t="s">
        <v>134</v>
      </c>
      <c r="BZ892" s="0" t="s">
        <v>134</v>
      </c>
      <c r="CA892" s="0" t="s">
        <v>134</v>
      </c>
      <c r="CB892" s="0" t="s">
        <v>134</v>
      </c>
      <c r="CC892" s="0" t="s">
        <v>134</v>
      </c>
      <c r="CD892" s="0" t="s">
        <v>134</v>
      </c>
      <c r="CE892" s="0" t="s">
        <v>134</v>
      </c>
    </row>
    <row r="893" customFormat="false" ht="12.75" hidden="false" customHeight="false" outlineLevel="0" collapsed="false">
      <c r="E893" s="9" t="n">
        <v>8.8</v>
      </c>
      <c r="F893" s="9" t="n">
        <v>8198.98756691132</v>
      </c>
      <c r="G893" s="9" t="n">
        <v>803.211877772611</v>
      </c>
      <c r="Q893" s="0" t="n">
        <f aca="false">Q892+deltaT</f>
        <v>8.87999999999986</v>
      </c>
      <c r="R893" s="0" t="e">
        <f aca="false">BP892</f>
        <v>#VALUE!</v>
      </c>
      <c r="S893" s="0" t="e">
        <f aca="false">hALT1($E$13:$G$1365,Q893,2)</f>
        <v>#VALUE!</v>
      </c>
      <c r="T893" s="0" t="e">
        <f aca="false">Veloc($E$13:$G$1365,Q893,3)</f>
        <v>#VALUE!</v>
      </c>
      <c r="U893" s="0" t="e">
        <f aca="false">IF(S893&lt;hT,$G$5+alfa*(S893-ho),TT)</f>
        <v>#VALUE!</v>
      </c>
      <c r="V893" s="0" t="e">
        <f aca="false">IF(S893&lt;hT,pSL*(1/(1+alfa*S893/($G$5-alfa*ho)))^(go/(Rair*alfa)),pT*EXP(-go*(S893-hT)/(Rair*TT)))</f>
        <v>#VALUE!</v>
      </c>
      <c r="W893" s="0" t="e">
        <f aca="false">Mch(T893,U893,Rair,gamma)</f>
        <v>#VALUE!</v>
      </c>
      <c r="X893" s="0" t="e">
        <f aca="false">Cpex(Cp0,W893,$N$9,$L$13:$M$19)</f>
        <v>#VALUE!</v>
      </c>
      <c r="Y893" s="0" t="e">
        <f aca="false">pex(V893,W893,gamma,X893)</f>
        <v>#VALUE!</v>
      </c>
      <c r="Z893" s="0" t="e">
        <f aca="false">MachThroat(gamma,Y893,R893)</f>
        <v>#VALUE!</v>
      </c>
      <c r="AA893" s="0" t="e">
        <f aca="false">CN(Z893,CSON,CINC)</f>
        <v>#VALUE!</v>
      </c>
      <c r="AB893" s="0" t="e">
        <f aca="false">DPDT(Constant,AA893,Z893,gamma,R893,Y893)</f>
        <v>#VALUE!</v>
      </c>
      <c r="AC893" s="0" t="s">
        <v>134</v>
      </c>
      <c r="AD893" s="0" t="n">
        <f aca="false">Q893+deltaT/2</f>
        <v>8.88499999999986</v>
      </c>
      <c r="AE893" s="0" t="e">
        <f aca="false">pC+deltaT*pdot/2</f>
        <v>#VALUE!</v>
      </c>
      <c r="AF893" s="0" t="e">
        <f aca="false">hALT1($E$13:$G$1365,AD893,2)</f>
        <v>#VALUE!</v>
      </c>
      <c r="AG893" s="0" t="e">
        <f aca="false">Veloc($E$13:$G$1365,AD893,3)</f>
        <v>#VALUE!</v>
      </c>
      <c r="AH893" s="0" t="e">
        <f aca="false">IF(AF893&lt;hT,$G$5+alfa*(AF893-ho),TT)</f>
        <v>#VALUE!</v>
      </c>
      <c r="AI893" s="0" t="e">
        <f aca="false">IF(AF893&lt;hT,pSL*(1/(1+alfa*AF893/($G$5-alfa*ho)))^(go/(Rair*alfa)),pT*EXP(-go*(AF893-hT)/(Rair*TT)))</f>
        <v>#VALUE!</v>
      </c>
      <c r="AJ893" s="0" t="e">
        <f aca="false">Mch(AG893,AH893,Rair,gamma)</f>
        <v>#VALUE!</v>
      </c>
      <c r="AK893" s="0" t="e">
        <f aca="false">Cpex(Cp0,AJ893,$N$9,$L$13:$M$19)</f>
        <v>#VALUE!</v>
      </c>
      <c r="AL893" s="0" t="e">
        <f aca="false">pex(AI893,AJ893,gamma,AK893)</f>
        <v>#VALUE!</v>
      </c>
      <c r="AM893" s="0" t="e">
        <f aca="false">MachThroat(gamma,AL893,AE893)</f>
        <v>#VALUE!</v>
      </c>
      <c r="AN893" s="0" t="e">
        <f aca="false">CN(AM893,CSON,CINC)</f>
        <v>#VALUE!</v>
      </c>
      <c r="AO893" s="0" t="e">
        <f aca="false">DPDT(Constant,AN893,AM893,gamma,AE893,AL893)</f>
        <v>#VALUE!</v>
      </c>
      <c r="AP893" s="0" t="s">
        <v>134</v>
      </c>
      <c r="AQ893" s="0" t="n">
        <f aca="false">Q893+deltaT/2</f>
        <v>8.88499999999986</v>
      </c>
      <c r="AR893" s="0" t="e">
        <f aca="false">pC+deltaT*pdot2/2</f>
        <v>#VALUE!</v>
      </c>
      <c r="AS893" s="0" t="e">
        <f aca="false">hALT1($E$13:$G$1365,AQ893,2)</f>
        <v>#VALUE!</v>
      </c>
      <c r="AT893" s="0" t="e">
        <f aca="false">Veloc($E$13:$G$1365,AQ893,3)</f>
        <v>#VALUE!</v>
      </c>
      <c r="AU893" s="0" t="e">
        <f aca="false">IF(AS893&lt;hT,$G$5+alfa*(AS893-ho),TT)</f>
        <v>#VALUE!</v>
      </c>
      <c r="AV893" s="0" t="e">
        <f aca="false">IF(AS893&lt;hT,pSL*(1/(1+alfa*AF893/($G$5-alfa*ho)))^(go/(Rair*alfa)),pT*EXP(-go*(AF893-hT)/(Rair*TT)))</f>
        <v>#VALUE!</v>
      </c>
      <c r="AW893" s="0" t="e">
        <f aca="false">Mch(AT893,AU893,Rair,gamma)</f>
        <v>#VALUE!</v>
      </c>
      <c r="AX893" s="0" t="e">
        <f aca="false">Cpex(Cp0,AW893,$N$9,$L$13:$M$19)</f>
        <v>#VALUE!</v>
      </c>
      <c r="AY893" s="0" t="e">
        <f aca="false">pex(AV893,AW893,gamma,AX893)</f>
        <v>#VALUE!</v>
      </c>
      <c r="AZ893" s="0" t="e">
        <f aca="false">MachThroat(gamma,AY893,AR893)</f>
        <v>#VALUE!</v>
      </c>
      <c r="BA893" s="0" t="e">
        <f aca="false">CN(AZ893,CSON,CINC)</f>
        <v>#VALUE!</v>
      </c>
      <c r="BB893" s="0" t="e">
        <f aca="false">DPDT(Constant,BA893,AZ893,gamma,AR893,AY893)</f>
        <v>#VALUE!</v>
      </c>
      <c r="BC893" s="0" t="s">
        <v>134</v>
      </c>
      <c r="BD893" s="0" t="n">
        <f aca="false">Q893+deltaT</f>
        <v>8.88999999999986</v>
      </c>
      <c r="BE893" s="0" t="e">
        <f aca="false">pC+deltaT*pdot3</f>
        <v>#VALUE!</v>
      </c>
      <c r="BF893" s="0" t="e">
        <f aca="false">hALT1($E$13:$G$1365,BD893,2)</f>
        <v>#VALUE!</v>
      </c>
      <c r="BG893" s="0" t="e">
        <f aca="false">Veloc($E$13:$G$1365,BD893,3)</f>
        <v>#VALUE!</v>
      </c>
      <c r="BH893" s="0" t="e">
        <f aca="false">IF(BF893&lt;hT,$G$5+alfa*(BF893-ho),TT)</f>
        <v>#VALUE!</v>
      </c>
      <c r="BI893" s="0" t="e">
        <f aca="false">IF(BF893&lt;hT,pSL*(1/(1+alfa*BF893/($G$5-alfa*ho)))^(go/(Rair*alfa)),pT*EXP(-go*(BF893-hT)/(Rair*TT)))</f>
        <v>#VALUE!</v>
      </c>
      <c r="BJ893" s="0" t="e">
        <f aca="false">Mch(BG893,BH893,Rair,gamma)</f>
        <v>#VALUE!</v>
      </c>
      <c r="BK893" s="0" t="e">
        <f aca="false">Cpex(Cp0,BJ893,$N$9,$L$13:$M$19)</f>
        <v>#VALUE!</v>
      </c>
      <c r="BL893" s="0" t="e">
        <f aca="false">pex(BI893,BJ893,gamma,BK893)</f>
        <v>#VALUE!</v>
      </c>
      <c r="BM893" s="0" t="e">
        <f aca="false">MachThroat(gamma,BL893,BE893)</f>
        <v>#VALUE!</v>
      </c>
      <c r="BN893" s="0" t="e">
        <f aca="false">CN(BM893,CSON,CINC)</f>
        <v>#VALUE!</v>
      </c>
      <c r="BO893" s="0" t="e">
        <f aca="false">DPDT(Constant,BN893,BM893,gamma,BE893,BL893)</f>
        <v>#VALUE!</v>
      </c>
      <c r="BP893" s="0" t="e">
        <f aca="false">pC+deltaT*(pdot+2*pdot2+2*pdot3+pdot4)/6</f>
        <v>#VALUE!</v>
      </c>
      <c r="BQ893" s="0" t="s">
        <v>134</v>
      </c>
      <c r="BR893" s="0" t="n">
        <f aca="false">Q893</f>
        <v>8.87999999999986</v>
      </c>
      <c r="BS893" s="0" t="e">
        <f aca="false">R893/144</f>
        <v>#VALUE!</v>
      </c>
      <c r="BT893" s="0" t="e">
        <f aca="false">pX/144</f>
        <v>#VALUE!</v>
      </c>
      <c r="BU893" s="0" t="e">
        <f aca="false">pa/144</f>
        <v>#VALUE!</v>
      </c>
      <c r="BV893" s="11" t="n">
        <f aca="false">BR893</f>
        <v>8.87999999999986</v>
      </c>
      <c r="BW893" s="12" t="e">
        <f aca="false">(pC-pX)/144</f>
        <v>#VALUE!</v>
      </c>
      <c r="BX893" s="0" t="s">
        <v>134</v>
      </c>
      <c r="BZ893" s="0" t="s">
        <v>134</v>
      </c>
      <c r="CA893" s="0" t="s">
        <v>134</v>
      </c>
      <c r="CB893" s="0" t="s">
        <v>134</v>
      </c>
      <c r="CC893" s="0" t="s">
        <v>134</v>
      </c>
      <c r="CD893" s="0" t="s">
        <v>134</v>
      </c>
      <c r="CE893" s="0" t="s">
        <v>134</v>
      </c>
    </row>
    <row r="894" customFormat="false" ht="12.75" hidden="false" customHeight="false" outlineLevel="0" collapsed="false">
      <c r="E894" s="9" t="n">
        <v>8.81</v>
      </c>
      <c r="F894" s="9" t="n">
        <v>8207.01625938978</v>
      </c>
      <c r="G894" s="9" t="n">
        <v>802.526728513169</v>
      </c>
      <c r="Q894" s="0" t="n">
        <f aca="false">Q893+deltaT</f>
        <v>8.88999999999986</v>
      </c>
      <c r="R894" s="0" t="e">
        <f aca="false">BP893</f>
        <v>#VALUE!</v>
      </c>
      <c r="S894" s="0" t="e">
        <f aca="false">hALT1($E$13:$G$1365,Q894,2)</f>
        <v>#VALUE!</v>
      </c>
      <c r="T894" s="0" t="e">
        <f aca="false">Veloc($E$13:$G$1365,Q894,3)</f>
        <v>#VALUE!</v>
      </c>
      <c r="U894" s="0" t="e">
        <f aca="false">IF(S894&lt;hT,$G$5+alfa*(S894-ho),TT)</f>
        <v>#VALUE!</v>
      </c>
      <c r="V894" s="0" t="e">
        <f aca="false">IF(S894&lt;hT,pSL*(1/(1+alfa*S894/($G$5-alfa*ho)))^(go/(Rair*alfa)),pT*EXP(-go*(S894-hT)/(Rair*TT)))</f>
        <v>#VALUE!</v>
      </c>
      <c r="W894" s="0" t="e">
        <f aca="false">Mch(T894,U894,Rair,gamma)</f>
        <v>#VALUE!</v>
      </c>
      <c r="X894" s="0" t="e">
        <f aca="false">Cpex(Cp0,W894,$N$9,$L$13:$M$19)</f>
        <v>#VALUE!</v>
      </c>
      <c r="Y894" s="0" t="e">
        <f aca="false">pex(V894,W894,gamma,X894)</f>
        <v>#VALUE!</v>
      </c>
      <c r="Z894" s="0" t="e">
        <f aca="false">MachThroat(gamma,Y894,R894)</f>
        <v>#VALUE!</v>
      </c>
      <c r="AA894" s="0" t="e">
        <f aca="false">CN(Z894,CSON,CINC)</f>
        <v>#VALUE!</v>
      </c>
      <c r="AB894" s="0" t="e">
        <f aca="false">DPDT(Constant,AA894,Z894,gamma,R894,Y894)</f>
        <v>#VALUE!</v>
      </c>
      <c r="AC894" s="0" t="s">
        <v>134</v>
      </c>
      <c r="AD894" s="0" t="n">
        <f aca="false">Q894+deltaT/2</f>
        <v>8.89499999999986</v>
      </c>
      <c r="AE894" s="0" t="e">
        <f aca="false">pC+deltaT*pdot/2</f>
        <v>#VALUE!</v>
      </c>
      <c r="AF894" s="0" t="e">
        <f aca="false">hALT1($E$13:$G$1365,AD894,2)</f>
        <v>#VALUE!</v>
      </c>
      <c r="AG894" s="0" t="e">
        <f aca="false">Veloc($E$13:$G$1365,AD894,3)</f>
        <v>#VALUE!</v>
      </c>
      <c r="AH894" s="0" t="e">
        <f aca="false">IF(AF894&lt;hT,$G$5+alfa*(AF894-ho),TT)</f>
        <v>#VALUE!</v>
      </c>
      <c r="AI894" s="0" t="e">
        <f aca="false">IF(AF894&lt;hT,pSL*(1/(1+alfa*AF894/($G$5-alfa*ho)))^(go/(Rair*alfa)),pT*EXP(-go*(AF894-hT)/(Rair*TT)))</f>
        <v>#VALUE!</v>
      </c>
      <c r="AJ894" s="0" t="e">
        <f aca="false">Mch(AG894,AH894,Rair,gamma)</f>
        <v>#VALUE!</v>
      </c>
      <c r="AK894" s="0" t="e">
        <f aca="false">Cpex(Cp0,AJ894,$N$9,$L$13:$M$19)</f>
        <v>#VALUE!</v>
      </c>
      <c r="AL894" s="0" t="e">
        <f aca="false">pex(AI894,AJ894,gamma,AK894)</f>
        <v>#VALUE!</v>
      </c>
      <c r="AM894" s="0" t="e">
        <f aca="false">MachThroat(gamma,AL894,AE894)</f>
        <v>#VALUE!</v>
      </c>
      <c r="AN894" s="0" t="e">
        <f aca="false">CN(AM894,CSON,CINC)</f>
        <v>#VALUE!</v>
      </c>
      <c r="AO894" s="0" t="e">
        <f aca="false">DPDT(Constant,AN894,AM894,gamma,AE894,AL894)</f>
        <v>#VALUE!</v>
      </c>
      <c r="AP894" s="0" t="s">
        <v>134</v>
      </c>
      <c r="AQ894" s="0" t="n">
        <f aca="false">Q894+deltaT/2</f>
        <v>8.89499999999986</v>
      </c>
      <c r="AR894" s="0" t="e">
        <f aca="false">pC+deltaT*pdot2/2</f>
        <v>#VALUE!</v>
      </c>
      <c r="AS894" s="0" t="e">
        <f aca="false">hALT1($E$13:$G$1365,AQ894,2)</f>
        <v>#VALUE!</v>
      </c>
      <c r="AT894" s="0" t="e">
        <f aca="false">Veloc($E$13:$G$1365,AQ894,3)</f>
        <v>#VALUE!</v>
      </c>
      <c r="AU894" s="0" t="e">
        <f aca="false">IF(AS894&lt;hT,$G$5+alfa*(AS894-ho),TT)</f>
        <v>#VALUE!</v>
      </c>
      <c r="AV894" s="0" t="e">
        <f aca="false">IF(AS894&lt;hT,pSL*(1/(1+alfa*AF894/($G$5-alfa*ho)))^(go/(Rair*alfa)),pT*EXP(-go*(AF894-hT)/(Rair*TT)))</f>
        <v>#VALUE!</v>
      </c>
      <c r="AW894" s="0" t="e">
        <f aca="false">Mch(AT894,AU894,Rair,gamma)</f>
        <v>#VALUE!</v>
      </c>
      <c r="AX894" s="0" t="e">
        <f aca="false">Cpex(Cp0,AW894,$N$9,$L$13:$M$19)</f>
        <v>#VALUE!</v>
      </c>
      <c r="AY894" s="0" t="e">
        <f aca="false">pex(AV894,AW894,gamma,AX894)</f>
        <v>#VALUE!</v>
      </c>
      <c r="AZ894" s="0" t="e">
        <f aca="false">MachThroat(gamma,AY894,AR894)</f>
        <v>#VALUE!</v>
      </c>
      <c r="BA894" s="0" t="e">
        <f aca="false">CN(AZ894,CSON,CINC)</f>
        <v>#VALUE!</v>
      </c>
      <c r="BB894" s="0" t="e">
        <f aca="false">DPDT(Constant,BA894,AZ894,gamma,AR894,AY894)</f>
        <v>#VALUE!</v>
      </c>
      <c r="BC894" s="0" t="s">
        <v>134</v>
      </c>
      <c r="BD894" s="0" t="n">
        <f aca="false">Q894+deltaT</f>
        <v>8.89999999999986</v>
      </c>
      <c r="BE894" s="0" t="e">
        <f aca="false">pC+deltaT*pdot3</f>
        <v>#VALUE!</v>
      </c>
      <c r="BF894" s="0" t="e">
        <f aca="false">hALT1($E$13:$G$1365,BD894,2)</f>
        <v>#VALUE!</v>
      </c>
      <c r="BG894" s="0" t="e">
        <f aca="false">Veloc($E$13:$G$1365,BD894,3)</f>
        <v>#VALUE!</v>
      </c>
      <c r="BH894" s="0" t="e">
        <f aca="false">IF(BF894&lt;hT,$G$5+alfa*(BF894-ho),TT)</f>
        <v>#VALUE!</v>
      </c>
      <c r="BI894" s="0" t="e">
        <f aca="false">IF(BF894&lt;hT,pSL*(1/(1+alfa*BF894/($G$5-alfa*ho)))^(go/(Rair*alfa)),pT*EXP(-go*(BF894-hT)/(Rair*TT)))</f>
        <v>#VALUE!</v>
      </c>
      <c r="BJ894" s="0" t="e">
        <f aca="false">Mch(BG894,BH894,Rair,gamma)</f>
        <v>#VALUE!</v>
      </c>
      <c r="BK894" s="0" t="e">
        <f aca="false">Cpex(Cp0,BJ894,$N$9,$L$13:$M$19)</f>
        <v>#VALUE!</v>
      </c>
      <c r="BL894" s="0" t="e">
        <f aca="false">pex(BI894,BJ894,gamma,BK894)</f>
        <v>#VALUE!</v>
      </c>
      <c r="BM894" s="0" t="e">
        <f aca="false">MachThroat(gamma,BL894,BE894)</f>
        <v>#VALUE!</v>
      </c>
      <c r="BN894" s="0" t="e">
        <f aca="false">CN(BM894,CSON,CINC)</f>
        <v>#VALUE!</v>
      </c>
      <c r="BO894" s="0" t="e">
        <f aca="false">DPDT(Constant,BN894,BM894,gamma,BE894,BL894)</f>
        <v>#VALUE!</v>
      </c>
      <c r="BP894" s="0" t="e">
        <f aca="false">pC+deltaT*(pdot+2*pdot2+2*pdot3+pdot4)/6</f>
        <v>#VALUE!</v>
      </c>
      <c r="BQ894" s="0" t="s">
        <v>134</v>
      </c>
      <c r="BR894" s="0" t="n">
        <f aca="false">Q894</f>
        <v>8.88999999999986</v>
      </c>
      <c r="BS894" s="0" t="e">
        <f aca="false">R894/144</f>
        <v>#VALUE!</v>
      </c>
      <c r="BT894" s="0" t="e">
        <f aca="false">pX/144</f>
        <v>#VALUE!</v>
      </c>
      <c r="BU894" s="0" t="e">
        <f aca="false">pa/144</f>
        <v>#VALUE!</v>
      </c>
      <c r="BV894" s="11" t="n">
        <f aca="false">BR894</f>
        <v>8.88999999999986</v>
      </c>
      <c r="BW894" s="12" t="e">
        <f aca="false">(pC-pX)/144</f>
        <v>#VALUE!</v>
      </c>
      <c r="BX894" s="0" t="s">
        <v>134</v>
      </c>
      <c r="BZ894" s="0" t="s">
        <v>134</v>
      </c>
      <c r="CA894" s="0" t="s">
        <v>134</v>
      </c>
      <c r="CB894" s="0" t="s">
        <v>134</v>
      </c>
      <c r="CC894" s="0" t="s">
        <v>134</v>
      </c>
      <c r="CD894" s="0" t="s">
        <v>134</v>
      </c>
      <c r="CE894" s="0" t="s">
        <v>134</v>
      </c>
    </row>
    <row r="895" customFormat="false" ht="12.75" hidden="false" customHeight="false" outlineLevel="0" collapsed="false">
      <c r="E895" s="9" t="n">
        <v>8.82</v>
      </c>
      <c r="F895" s="9" t="n">
        <v>8215.0381036913</v>
      </c>
      <c r="G895" s="9" t="n">
        <v>801.842242169204</v>
      </c>
      <c r="Q895" s="0" t="n">
        <f aca="false">Q894+deltaT</f>
        <v>8.89999999999986</v>
      </c>
      <c r="R895" s="0" t="e">
        <f aca="false">BP894</f>
        <v>#VALUE!</v>
      </c>
      <c r="S895" s="0" t="e">
        <f aca="false">hALT1($E$13:$G$1365,Q895,2)</f>
        <v>#VALUE!</v>
      </c>
      <c r="T895" s="0" t="e">
        <f aca="false">Veloc($E$13:$G$1365,Q895,3)</f>
        <v>#VALUE!</v>
      </c>
      <c r="U895" s="0" t="e">
        <f aca="false">IF(S895&lt;hT,$G$5+alfa*(S895-ho),TT)</f>
        <v>#VALUE!</v>
      </c>
      <c r="V895" s="0" t="e">
        <f aca="false">IF(S895&lt;hT,pSL*(1/(1+alfa*S895/($G$5-alfa*ho)))^(go/(Rair*alfa)),pT*EXP(-go*(S895-hT)/(Rair*TT)))</f>
        <v>#VALUE!</v>
      </c>
      <c r="W895" s="0" t="e">
        <f aca="false">Mch(T895,U895,Rair,gamma)</f>
        <v>#VALUE!</v>
      </c>
      <c r="X895" s="0" t="e">
        <f aca="false">Cpex(Cp0,W895,$N$9,$L$13:$M$19)</f>
        <v>#VALUE!</v>
      </c>
      <c r="Y895" s="0" t="e">
        <f aca="false">pex(V895,W895,gamma,X895)</f>
        <v>#VALUE!</v>
      </c>
      <c r="Z895" s="0" t="e">
        <f aca="false">MachThroat(gamma,Y895,R895)</f>
        <v>#VALUE!</v>
      </c>
      <c r="AA895" s="0" t="e">
        <f aca="false">CN(Z895,CSON,CINC)</f>
        <v>#VALUE!</v>
      </c>
      <c r="AB895" s="0" t="e">
        <f aca="false">DPDT(Constant,AA895,Z895,gamma,R895,Y895)</f>
        <v>#VALUE!</v>
      </c>
      <c r="AC895" s="0" t="s">
        <v>134</v>
      </c>
      <c r="AD895" s="0" t="n">
        <f aca="false">Q895+deltaT/2</f>
        <v>8.90499999999986</v>
      </c>
      <c r="AE895" s="0" t="e">
        <f aca="false">pC+deltaT*pdot/2</f>
        <v>#VALUE!</v>
      </c>
      <c r="AF895" s="0" t="e">
        <f aca="false">hALT1($E$13:$G$1365,AD895,2)</f>
        <v>#VALUE!</v>
      </c>
      <c r="AG895" s="0" t="e">
        <f aca="false">Veloc($E$13:$G$1365,AD895,3)</f>
        <v>#VALUE!</v>
      </c>
      <c r="AH895" s="0" t="e">
        <f aca="false">IF(AF895&lt;hT,$G$5+alfa*(AF895-ho),TT)</f>
        <v>#VALUE!</v>
      </c>
      <c r="AI895" s="0" t="e">
        <f aca="false">IF(AF895&lt;hT,pSL*(1/(1+alfa*AF895/($G$5-alfa*ho)))^(go/(Rair*alfa)),pT*EXP(-go*(AF895-hT)/(Rair*TT)))</f>
        <v>#VALUE!</v>
      </c>
      <c r="AJ895" s="0" t="e">
        <f aca="false">Mch(AG895,AH895,Rair,gamma)</f>
        <v>#VALUE!</v>
      </c>
      <c r="AK895" s="0" t="e">
        <f aca="false">Cpex(Cp0,AJ895,$N$9,$L$13:$M$19)</f>
        <v>#VALUE!</v>
      </c>
      <c r="AL895" s="0" t="e">
        <f aca="false">pex(AI895,AJ895,gamma,AK895)</f>
        <v>#VALUE!</v>
      </c>
      <c r="AM895" s="0" t="e">
        <f aca="false">MachThroat(gamma,AL895,AE895)</f>
        <v>#VALUE!</v>
      </c>
      <c r="AN895" s="0" t="e">
        <f aca="false">CN(AM895,CSON,CINC)</f>
        <v>#VALUE!</v>
      </c>
      <c r="AO895" s="0" t="e">
        <f aca="false">DPDT(Constant,AN895,AM895,gamma,AE895,AL895)</f>
        <v>#VALUE!</v>
      </c>
      <c r="AP895" s="0" t="s">
        <v>134</v>
      </c>
      <c r="AQ895" s="0" t="n">
        <f aca="false">Q895+deltaT/2</f>
        <v>8.90499999999986</v>
      </c>
      <c r="AR895" s="0" t="e">
        <f aca="false">pC+deltaT*pdot2/2</f>
        <v>#VALUE!</v>
      </c>
      <c r="AS895" s="0" t="e">
        <f aca="false">hALT1($E$13:$G$1365,AQ895,2)</f>
        <v>#VALUE!</v>
      </c>
      <c r="AT895" s="0" t="e">
        <f aca="false">Veloc($E$13:$G$1365,AQ895,3)</f>
        <v>#VALUE!</v>
      </c>
      <c r="AU895" s="0" t="e">
        <f aca="false">IF(AS895&lt;hT,$G$5+alfa*(AS895-ho),TT)</f>
        <v>#VALUE!</v>
      </c>
      <c r="AV895" s="0" t="e">
        <f aca="false">IF(AS895&lt;hT,pSL*(1/(1+alfa*AF895/($G$5-alfa*ho)))^(go/(Rair*alfa)),pT*EXP(-go*(AF895-hT)/(Rair*TT)))</f>
        <v>#VALUE!</v>
      </c>
      <c r="AW895" s="0" t="e">
        <f aca="false">Mch(AT895,AU895,Rair,gamma)</f>
        <v>#VALUE!</v>
      </c>
      <c r="AX895" s="0" t="e">
        <f aca="false">Cpex(Cp0,AW895,$N$9,$L$13:$M$19)</f>
        <v>#VALUE!</v>
      </c>
      <c r="AY895" s="0" t="e">
        <f aca="false">pex(AV895,AW895,gamma,AX895)</f>
        <v>#VALUE!</v>
      </c>
      <c r="AZ895" s="0" t="e">
        <f aca="false">MachThroat(gamma,AY895,AR895)</f>
        <v>#VALUE!</v>
      </c>
      <c r="BA895" s="0" t="e">
        <f aca="false">CN(AZ895,CSON,CINC)</f>
        <v>#VALUE!</v>
      </c>
      <c r="BB895" s="0" t="e">
        <f aca="false">DPDT(Constant,BA895,AZ895,gamma,AR895,AY895)</f>
        <v>#VALUE!</v>
      </c>
      <c r="BC895" s="0" t="s">
        <v>134</v>
      </c>
      <c r="BD895" s="0" t="n">
        <f aca="false">Q895+deltaT</f>
        <v>8.90999999999985</v>
      </c>
      <c r="BE895" s="0" t="e">
        <f aca="false">pC+deltaT*pdot3</f>
        <v>#VALUE!</v>
      </c>
      <c r="BF895" s="0" t="e">
        <f aca="false">hALT1($E$13:$G$1365,BD895,2)</f>
        <v>#VALUE!</v>
      </c>
      <c r="BG895" s="0" t="e">
        <f aca="false">Veloc($E$13:$G$1365,BD895,3)</f>
        <v>#VALUE!</v>
      </c>
      <c r="BH895" s="0" t="e">
        <f aca="false">IF(BF895&lt;hT,$G$5+alfa*(BF895-ho),TT)</f>
        <v>#VALUE!</v>
      </c>
      <c r="BI895" s="0" t="e">
        <f aca="false">IF(BF895&lt;hT,pSL*(1/(1+alfa*BF895/($G$5-alfa*ho)))^(go/(Rair*alfa)),pT*EXP(-go*(BF895-hT)/(Rair*TT)))</f>
        <v>#VALUE!</v>
      </c>
      <c r="BJ895" s="0" t="e">
        <f aca="false">Mch(BG895,BH895,Rair,gamma)</f>
        <v>#VALUE!</v>
      </c>
      <c r="BK895" s="0" t="e">
        <f aca="false">Cpex(Cp0,BJ895,$N$9,$L$13:$M$19)</f>
        <v>#VALUE!</v>
      </c>
      <c r="BL895" s="0" t="e">
        <f aca="false">pex(BI895,BJ895,gamma,BK895)</f>
        <v>#VALUE!</v>
      </c>
      <c r="BM895" s="0" t="e">
        <f aca="false">MachThroat(gamma,BL895,BE895)</f>
        <v>#VALUE!</v>
      </c>
      <c r="BN895" s="0" t="e">
        <f aca="false">CN(BM895,CSON,CINC)</f>
        <v>#VALUE!</v>
      </c>
      <c r="BO895" s="0" t="e">
        <f aca="false">DPDT(Constant,BN895,BM895,gamma,BE895,BL895)</f>
        <v>#VALUE!</v>
      </c>
      <c r="BP895" s="0" t="e">
        <f aca="false">pC+deltaT*(pdot+2*pdot2+2*pdot3+pdot4)/6</f>
        <v>#VALUE!</v>
      </c>
      <c r="BQ895" s="0" t="s">
        <v>134</v>
      </c>
      <c r="BR895" s="0" t="n">
        <f aca="false">Q895</f>
        <v>8.89999999999986</v>
      </c>
      <c r="BS895" s="0" t="e">
        <f aca="false">R895/144</f>
        <v>#VALUE!</v>
      </c>
      <c r="BT895" s="0" t="e">
        <f aca="false">pX/144</f>
        <v>#VALUE!</v>
      </c>
      <c r="BU895" s="0" t="e">
        <f aca="false">pa/144</f>
        <v>#VALUE!</v>
      </c>
      <c r="BV895" s="11" t="n">
        <f aca="false">BR895</f>
        <v>8.89999999999986</v>
      </c>
      <c r="BW895" s="12" t="e">
        <f aca="false">(pC-pX)/144</f>
        <v>#VALUE!</v>
      </c>
      <c r="BX895" s="0" t="s">
        <v>134</v>
      </c>
      <c r="BZ895" s="0" t="s">
        <v>134</v>
      </c>
      <c r="CA895" s="0" t="s">
        <v>134</v>
      </c>
      <c r="CB895" s="0" t="s">
        <v>134</v>
      </c>
      <c r="CC895" s="0" t="s">
        <v>134</v>
      </c>
      <c r="CD895" s="0" t="s">
        <v>134</v>
      </c>
      <c r="CE895" s="0" t="s">
        <v>134</v>
      </c>
    </row>
    <row r="896" customFormat="false" ht="12.75" hidden="false" customHeight="false" outlineLevel="0" collapsed="false">
      <c r="E896" s="9" t="n">
        <v>8.83</v>
      </c>
      <c r="F896" s="9" t="n">
        <v>8223.05310643854</v>
      </c>
      <c r="G896" s="9" t="n">
        <v>801.158417439346</v>
      </c>
      <c r="Q896" s="0" t="n">
        <f aca="false">Q895+deltaT</f>
        <v>8.90999999999985</v>
      </c>
      <c r="R896" s="0" t="e">
        <f aca="false">BP895</f>
        <v>#VALUE!</v>
      </c>
      <c r="S896" s="0" t="e">
        <f aca="false">hALT1($E$13:$G$1365,Q896,2)</f>
        <v>#VALUE!</v>
      </c>
      <c r="T896" s="0" t="e">
        <f aca="false">Veloc($E$13:$G$1365,Q896,3)</f>
        <v>#VALUE!</v>
      </c>
      <c r="U896" s="0" t="e">
        <f aca="false">IF(S896&lt;hT,$G$5+alfa*(S896-ho),TT)</f>
        <v>#VALUE!</v>
      </c>
      <c r="V896" s="0" t="e">
        <f aca="false">IF(S896&lt;hT,pSL*(1/(1+alfa*S896/($G$5-alfa*ho)))^(go/(Rair*alfa)),pT*EXP(-go*(S896-hT)/(Rair*TT)))</f>
        <v>#VALUE!</v>
      </c>
      <c r="W896" s="0" t="e">
        <f aca="false">Mch(T896,U896,Rair,gamma)</f>
        <v>#VALUE!</v>
      </c>
      <c r="X896" s="0" t="e">
        <f aca="false">Cpex(Cp0,W896,$N$9,$L$13:$M$19)</f>
        <v>#VALUE!</v>
      </c>
      <c r="Y896" s="0" t="e">
        <f aca="false">pex(V896,W896,gamma,X896)</f>
        <v>#VALUE!</v>
      </c>
      <c r="Z896" s="0" t="e">
        <f aca="false">MachThroat(gamma,Y896,R896)</f>
        <v>#VALUE!</v>
      </c>
      <c r="AA896" s="0" t="e">
        <f aca="false">CN(Z896,CSON,CINC)</f>
        <v>#VALUE!</v>
      </c>
      <c r="AB896" s="0" t="e">
        <f aca="false">DPDT(Constant,AA896,Z896,gamma,R896,Y896)</f>
        <v>#VALUE!</v>
      </c>
      <c r="AC896" s="0" t="s">
        <v>134</v>
      </c>
      <c r="AD896" s="0" t="n">
        <f aca="false">Q896+deltaT/2</f>
        <v>8.91499999999986</v>
      </c>
      <c r="AE896" s="0" t="e">
        <f aca="false">pC+deltaT*pdot/2</f>
        <v>#VALUE!</v>
      </c>
      <c r="AF896" s="0" t="e">
        <f aca="false">hALT1($E$13:$G$1365,AD896,2)</f>
        <v>#VALUE!</v>
      </c>
      <c r="AG896" s="0" t="e">
        <f aca="false">Veloc($E$13:$G$1365,AD896,3)</f>
        <v>#VALUE!</v>
      </c>
      <c r="AH896" s="0" t="e">
        <f aca="false">IF(AF896&lt;hT,$G$5+alfa*(AF896-ho),TT)</f>
        <v>#VALUE!</v>
      </c>
      <c r="AI896" s="0" t="e">
        <f aca="false">IF(AF896&lt;hT,pSL*(1/(1+alfa*AF896/($G$5-alfa*ho)))^(go/(Rair*alfa)),pT*EXP(-go*(AF896-hT)/(Rair*TT)))</f>
        <v>#VALUE!</v>
      </c>
      <c r="AJ896" s="0" t="e">
        <f aca="false">Mch(AG896,AH896,Rair,gamma)</f>
        <v>#VALUE!</v>
      </c>
      <c r="AK896" s="0" t="e">
        <f aca="false">Cpex(Cp0,AJ896,$N$9,$L$13:$M$19)</f>
        <v>#VALUE!</v>
      </c>
      <c r="AL896" s="0" t="e">
        <f aca="false">pex(AI896,AJ896,gamma,AK896)</f>
        <v>#VALUE!</v>
      </c>
      <c r="AM896" s="0" t="e">
        <f aca="false">MachThroat(gamma,AL896,AE896)</f>
        <v>#VALUE!</v>
      </c>
      <c r="AN896" s="0" t="e">
        <f aca="false">CN(AM896,CSON,CINC)</f>
        <v>#VALUE!</v>
      </c>
      <c r="AO896" s="0" t="e">
        <f aca="false">DPDT(Constant,AN896,AM896,gamma,AE896,AL896)</f>
        <v>#VALUE!</v>
      </c>
      <c r="AP896" s="0" t="s">
        <v>134</v>
      </c>
      <c r="AQ896" s="0" t="n">
        <f aca="false">Q896+deltaT/2</f>
        <v>8.91499999999986</v>
      </c>
      <c r="AR896" s="0" t="e">
        <f aca="false">pC+deltaT*pdot2/2</f>
        <v>#VALUE!</v>
      </c>
      <c r="AS896" s="0" t="e">
        <f aca="false">hALT1($E$13:$G$1365,AQ896,2)</f>
        <v>#VALUE!</v>
      </c>
      <c r="AT896" s="0" t="e">
        <f aca="false">Veloc($E$13:$G$1365,AQ896,3)</f>
        <v>#VALUE!</v>
      </c>
      <c r="AU896" s="0" t="e">
        <f aca="false">IF(AS896&lt;hT,$G$5+alfa*(AS896-ho),TT)</f>
        <v>#VALUE!</v>
      </c>
      <c r="AV896" s="0" t="e">
        <f aca="false">IF(AS896&lt;hT,pSL*(1/(1+alfa*AF896/($G$5-alfa*ho)))^(go/(Rair*alfa)),pT*EXP(-go*(AF896-hT)/(Rair*TT)))</f>
        <v>#VALUE!</v>
      </c>
      <c r="AW896" s="0" t="e">
        <f aca="false">Mch(AT896,AU896,Rair,gamma)</f>
        <v>#VALUE!</v>
      </c>
      <c r="AX896" s="0" t="e">
        <f aca="false">Cpex(Cp0,AW896,$N$9,$L$13:$M$19)</f>
        <v>#VALUE!</v>
      </c>
      <c r="AY896" s="0" t="e">
        <f aca="false">pex(AV896,AW896,gamma,AX896)</f>
        <v>#VALUE!</v>
      </c>
      <c r="AZ896" s="0" t="e">
        <f aca="false">MachThroat(gamma,AY896,AR896)</f>
        <v>#VALUE!</v>
      </c>
      <c r="BA896" s="0" t="e">
        <f aca="false">CN(AZ896,CSON,CINC)</f>
        <v>#VALUE!</v>
      </c>
      <c r="BB896" s="0" t="e">
        <f aca="false">DPDT(Constant,BA896,AZ896,gamma,AR896,AY896)</f>
        <v>#VALUE!</v>
      </c>
      <c r="BC896" s="0" t="s">
        <v>134</v>
      </c>
      <c r="BD896" s="0" t="n">
        <f aca="false">Q896+deltaT</f>
        <v>8.91999999999985</v>
      </c>
      <c r="BE896" s="0" t="e">
        <f aca="false">pC+deltaT*pdot3</f>
        <v>#VALUE!</v>
      </c>
      <c r="BF896" s="0" t="e">
        <f aca="false">hALT1($E$13:$G$1365,BD896,2)</f>
        <v>#VALUE!</v>
      </c>
      <c r="BG896" s="0" t="e">
        <f aca="false">Veloc($E$13:$G$1365,BD896,3)</f>
        <v>#VALUE!</v>
      </c>
      <c r="BH896" s="0" t="e">
        <f aca="false">IF(BF896&lt;hT,$G$5+alfa*(BF896-ho),TT)</f>
        <v>#VALUE!</v>
      </c>
      <c r="BI896" s="0" t="e">
        <f aca="false">IF(BF896&lt;hT,pSL*(1/(1+alfa*BF896/($G$5-alfa*ho)))^(go/(Rair*alfa)),pT*EXP(-go*(BF896-hT)/(Rair*TT)))</f>
        <v>#VALUE!</v>
      </c>
      <c r="BJ896" s="0" t="e">
        <f aca="false">Mch(BG896,BH896,Rair,gamma)</f>
        <v>#VALUE!</v>
      </c>
      <c r="BK896" s="0" t="e">
        <f aca="false">Cpex(Cp0,BJ896,$N$9,$L$13:$M$19)</f>
        <v>#VALUE!</v>
      </c>
      <c r="BL896" s="0" t="e">
        <f aca="false">pex(BI896,BJ896,gamma,BK896)</f>
        <v>#VALUE!</v>
      </c>
      <c r="BM896" s="0" t="e">
        <f aca="false">MachThroat(gamma,BL896,BE896)</f>
        <v>#VALUE!</v>
      </c>
      <c r="BN896" s="0" t="e">
        <f aca="false">CN(BM896,CSON,CINC)</f>
        <v>#VALUE!</v>
      </c>
      <c r="BO896" s="0" t="e">
        <f aca="false">DPDT(Constant,BN896,BM896,gamma,BE896,BL896)</f>
        <v>#VALUE!</v>
      </c>
      <c r="BP896" s="0" t="e">
        <f aca="false">pC+deltaT*(pdot+2*pdot2+2*pdot3+pdot4)/6</f>
        <v>#VALUE!</v>
      </c>
      <c r="BQ896" s="0" t="s">
        <v>134</v>
      </c>
      <c r="BR896" s="0" t="n">
        <f aca="false">Q896</f>
        <v>8.90999999999985</v>
      </c>
      <c r="BS896" s="0" t="e">
        <f aca="false">R896/144</f>
        <v>#VALUE!</v>
      </c>
      <c r="BT896" s="0" t="e">
        <f aca="false">pX/144</f>
        <v>#VALUE!</v>
      </c>
      <c r="BU896" s="0" t="e">
        <f aca="false">pa/144</f>
        <v>#VALUE!</v>
      </c>
      <c r="BV896" s="11" t="n">
        <f aca="false">BR896</f>
        <v>8.90999999999985</v>
      </c>
      <c r="BW896" s="12" t="e">
        <f aca="false">(pC-pX)/144</f>
        <v>#VALUE!</v>
      </c>
      <c r="BX896" s="0" t="s">
        <v>134</v>
      </c>
      <c r="BZ896" s="0" t="s">
        <v>134</v>
      </c>
      <c r="CA896" s="0" t="s">
        <v>134</v>
      </c>
      <c r="CB896" s="0" t="s">
        <v>134</v>
      </c>
      <c r="CC896" s="0" t="s">
        <v>134</v>
      </c>
      <c r="CD896" s="0" t="s">
        <v>134</v>
      </c>
      <c r="CE896" s="0" t="s">
        <v>134</v>
      </c>
    </row>
    <row r="897" customFormat="false" ht="12.75" hidden="false" customHeight="false" outlineLevel="0" collapsed="false">
      <c r="E897" s="9" t="n">
        <v>8.84</v>
      </c>
      <c r="F897" s="9" t="n">
        <v>8231.06127424114</v>
      </c>
      <c r="G897" s="9" t="n">
        <v>800.475253025454</v>
      </c>
      <c r="Q897" s="0" t="n">
        <f aca="false">Q896+deltaT</f>
        <v>8.91999999999985</v>
      </c>
      <c r="R897" s="0" t="e">
        <f aca="false">BP896</f>
        <v>#VALUE!</v>
      </c>
      <c r="S897" s="0" t="e">
        <f aca="false">hALT1($E$13:$G$1365,Q897,2)</f>
        <v>#VALUE!</v>
      </c>
      <c r="T897" s="0" t="e">
        <f aca="false">Veloc($E$13:$G$1365,Q897,3)</f>
        <v>#VALUE!</v>
      </c>
      <c r="U897" s="0" t="e">
        <f aca="false">IF(S897&lt;hT,$G$5+alfa*(S897-ho),TT)</f>
        <v>#VALUE!</v>
      </c>
      <c r="V897" s="0" t="e">
        <f aca="false">IF(S897&lt;hT,pSL*(1/(1+alfa*S897/($G$5-alfa*ho)))^(go/(Rair*alfa)),pT*EXP(-go*(S897-hT)/(Rair*TT)))</f>
        <v>#VALUE!</v>
      </c>
      <c r="W897" s="0" t="e">
        <f aca="false">Mch(T897,U897,Rair,gamma)</f>
        <v>#VALUE!</v>
      </c>
      <c r="X897" s="0" t="e">
        <f aca="false">Cpex(Cp0,W897,$N$9,$L$13:$M$19)</f>
        <v>#VALUE!</v>
      </c>
      <c r="Y897" s="0" t="e">
        <f aca="false">pex(V897,W897,gamma,X897)</f>
        <v>#VALUE!</v>
      </c>
      <c r="Z897" s="0" t="e">
        <f aca="false">MachThroat(gamma,Y897,R897)</f>
        <v>#VALUE!</v>
      </c>
      <c r="AA897" s="0" t="e">
        <f aca="false">CN(Z897,CSON,CINC)</f>
        <v>#VALUE!</v>
      </c>
      <c r="AB897" s="0" t="e">
        <f aca="false">DPDT(Constant,AA897,Z897,gamma,R897,Y897)</f>
        <v>#VALUE!</v>
      </c>
      <c r="AC897" s="0" t="s">
        <v>134</v>
      </c>
      <c r="AD897" s="0" t="n">
        <f aca="false">Q897+deltaT/2</f>
        <v>8.92499999999986</v>
      </c>
      <c r="AE897" s="0" t="e">
        <f aca="false">pC+deltaT*pdot/2</f>
        <v>#VALUE!</v>
      </c>
      <c r="AF897" s="0" t="e">
        <f aca="false">hALT1($E$13:$G$1365,AD897,2)</f>
        <v>#VALUE!</v>
      </c>
      <c r="AG897" s="0" t="e">
        <f aca="false">Veloc($E$13:$G$1365,AD897,3)</f>
        <v>#VALUE!</v>
      </c>
      <c r="AH897" s="0" t="e">
        <f aca="false">IF(AF897&lt;hT,$G$5+alfa*(AF897-ho),TT)</f>
        <v>#VALUE!</v>
      </c>
      <c r="AI897" s="0" t="e">
        <f aca="false">IF(AF897&lt;hT,pSL*(1/(1+alfa*AF897/($G$5-alfa*ho)))^(go/(Rair*alfa)),pT*EXP(-go*(AF897-hT)/(Rair*TT)))</f>
        <v>#VALUE!</v>
      </c>
      <c r="AJ897" s="0" t="e">
        <f aca="false">Mch(AG897,AH897,Rair,gamma)</f>
        <v>#VALUE!</v>
      </c>
      <c r="AK897" s="0" t="e">
        <f aca="false">Cpex(Cp0,AJ897,$N$9,$L$13:$M$19)</f>
        <v>#VALUE!</v>
      </c>
      <c r="AL897" s="0" t="e">
        <f aca="false">pex(AI897,AJ897,gamma,AK897)</f>
        <v>#VALUE!</v>
      </c>
      <c r="AM897" s="0" t="e">
        <f aca="false">MachThroat(gamma,AL897,AE897)</f>
        <v>#VALUE!</v>
      </c>
      <c r="AN897" s="0" t="e">
        <f aca="false">CN(AM897,CSON,CINC)</f>
        <v>#VALUE!</v>
      </c>
      <c r="AO897" s="0" t="e">
        <f aca="false">DPDT(Constant,AN897,AM897,gamma,AE897,AL897)</f>
        <v>#VALUE!</v>
      </c>
      <c r="AP897" s="0" t="s">
        <v>134</v>
      </c>
      <c r="AQ897" s="0" t="n">
        <f aca="false">Q897+deltaT/2</f>
        <v>8.92499999999986</v>
      </c>
      <c r="AR897" s="0" t="e">
        <f aca="false">pC+deltaT*pdot2/2</f>
        <v>#VALUE!</v>
      </c>
      <c r="AS897" s="0" t="e">
        <f aca="false">hALT1($E$13:$G$1365,AQ897,2)</f>
        <v>#VALUE!</v>
      </c>
      <c r="AT897" s="0" t="e">
        <f aca="false">Veloc($E$13:$G$1365,AQ897,3)</f>
        <v>#VALUE!</v>
      </c>
      <c r="AU897" s="0" t="e">
        <f aca="false">IF(AS897&lt;hT,$G$5+alfa*(AS897-ho),TT)</f>
        <v>#VALUE!</v>
      </c>
      <c r="AV897" s="0" t="e">
        <f aca="false">IF(AS897&lt;hT,pSL*(1/(1+alfa*AF897/($G$5-alfa*ho)))^(go/(Rair*alfa)),pT*EXP(-go*(AF897-hT)/(Rair*TT)))</f>
        <v>#VALUE!</v>
      </c>
      <c r="AW897" s="0" t="e">
        <f aca="false">Mch(AT897,AU897,Rair,gamma)</f>
        <v>#VALUE!</v>
      </c>
      <c r="AX897" s="0" t="e">
        <f aca="false">Cpex(Cp0,AW897,$N$9,$L$13:$M$19)</f>
        <v>#VALUE!</v>
      </c>
      <c r="AY897" s="0" t="e">
        <f aca="false">pex(AV897,AW897,gamma,AX897)</f>
        <v>#VALUE!</v>
      </c>
      <c r="AZ897" s="0" t="e">
        <f aca="false">MachThroat(gamma,AY897,AR897)</f>
        <v>#VALUE!</v>
      </c>
      <c r="BA897" s="0" t="e">
        <f aca="false">CN(AZ897,CSON,CINC)</f>
        <v>#VALUE!</v>
      </c>
      <c r="BB897" s="0" t="e">
        <f aca="false">DPDT(Constant,BA897,AZ897,gamma,AR897,AY897)</f>
        <v>#VALUE!</v>
      </c>
      <c r="BC897" s="0" t="s">
        <v>134</v>
      </c>
      <c r="BD897" s="0" t="n">
        <f aca="false">Q897+deltaT</f>
        <v>8.92999999999985</v>
      </c>
      <c r="BE897" s="0" t="e">
        <f aca="false">pC+deltaT*pdot3</f>
        <v>#VALUE!</v>
      </c>
      <c r="BF897" s="0" t="e">
        <f aca="false">hALT1($E$13:$G$1365,BD897,2)</f>
        <v>#VALUE!</v>
      </c>
      <c r="BG897" s="0" t="e">
        <f aca="false">Veloc($E$13:$G$1365,BD897,3)</f>
        <v>#VALUE!</v>
      </c>
      <c r="BH897" s="0" t="e">
        <f aca="false">IF(BF897&lt;hT,$G$5+alfa*(BF897-ho),TT)</f>
        <v>#VALUE!</v>
      </c>
      <c r="BI897" s="0" t="e">
        <f aca="false">IF(BF897&lt;hT,pSL*(1/(1+alfa*BF897/($G$5-alfa*ho)))^(go/(Rair*alfa)),pT*EXP(-go*(BF897-hT)/(Rair*TT)))</f>
        <v>#VALUE!</v>
      </c>
      <c r="BJ897" s="0" t="e">
        <f aca="false">Mch(BG897,BH897,Rair,gamma)</f>
        <v>#VALUE!</v>
      </c>
      <c r="BK897" s="0" t="e">
        <f aca="false">Cpex(Cp0,BJ897,$N$9,$L$13:$M$19)</f>
        <v>#VALUE!</v>
      </c>
      <c r="BL897" s="0" t="e">
        <f aca="false">pex(BI897,BJ897,gamma,BK897)</f>
        <v>#VALUE!</v>
      </c>
      <c r="BM897" s="0" t="e">
        <f aca="false">MachThroat(gamma,BL897,BE897)</f>
        <v>#VALUE!</v>
      </c>
      <c r="BN897" s="0" t="e">
        <f aca="false">CN(BM897,CSON,CINC)</f>
        <v>#VALUE!</v>
      </c>
      <c r="BO897" s="0" t="e">
        <f aca="false">DPDT(Constant,BN897,BM897,gamma,BE897,BL897)</f>
        <v>#VALUE!</v>
      </c>
      <c r="BP897" s="0" t="e">
        <f aca="false">pC+deltaT*(pdot+2*pdot2+2*pdot3+pdot4)/6</f>
        <v>#VALUE!</v>
      </c>
      <c r="BQ897" s="0" t="s">
        <v>134</v>
      </c>
      <c r="BR897" s="0" t="n">
        <f aca="false">Q897</f>
        <v>8.91999999999985</v>
      </c>
      <c r="BS897" s="0" t="e">
        <f aca="false">R897/144</f>
        <v>#VALUE!</v>
      </c>
      <c r="BT897" s="0" t="e">
        <f aca="false">pX/144</f>
        <v>#VALUE!</v>
      </c>
      <c r="BU897" s="0" t="e">
        <f aca="false">pa/144</f>
        <v>#VALUE!</v>
      </c>
      <c r="BV897" s="11" t="n">
        <f aca="false">BR897</f>
        <v>8.91999999999985</v>
      </c>
      <c r="BW897" s="12" t="e">
        <f aca="false">(pC-pX)/144</f>
        <v>#VALUE!</v>
      </c>
      <c r="BX897" s="0" t="s">
        <v>134</v>
      </c>
      <c r="BZ897" s="0" t="s">
        <v>134</v>
      </c>
      <c r="CA897" s="0" t="s">
        <v>134</v>
      </c>
      <c r="CB897" s="0" t="s">
        <v>134</v>
      </c>
      <c r="CC897" s="0" t="s">
        <v>134</v>
      </c>
      <c r="CD897" s="0" t="s">
        <v>134</v>
      </c>
      <c r="CE897" s="0" t="s">
        <v>134</v>
      </c>
    </row>
    <row r="898" customFormat="false" ht="12.75" hidden="false" customHeight="false" outlineLevel="0" collapsed="false">
      <c r="E898" s="9" t="n">
        <v>8.85</v>
      </c>
      <c r="F898" s="9" t="n">
        <v>8239.06261369579</v>
      </c>
      <c r="G898" s="9" t="n">
        <v>799.792747632602</v>
      </c>
      <c r="Q898" s="0" t="n">
        <f aca="false">Q897+deltaT</f>
        <v>8.92999999999985</v>
      </c>
      <c r="R898" s="0" t="e">
        <f aca="false">BP897</f>
        <v>#VALUE!</v>
      </c>
      <c r="S898" s="0" t="e">
        <f aca="false">hALT1($E$13:$G$1365,Q898,2)</f>
        <v>#VALUE!</v>
      </c>
      <c r="T898" s="0" t="e">
        <f aca="false">Veloc($E$13:$G$1365,Q898,3)</f>
        <v>#VALUE!</v>
      </c>
      <c r="U898" s="0" t="e">
        <f aca="false">IF(S898&lt;hT,$G$5+alfa*(S898-ho),TT)</f>
        <v>#VALUE!</v>
      </c>
      <c r="V898" s="0" t="e">
        <f aca="false">IF(S898&lt;hT,pSL*(1/(1+alfa*S898/($G$5-alfa*ho)))^(go/(Rair*alfa)),pT*EXP(-go*(S898-hT)/(Rair*TT)))</f>
        <v>#VALUE!</v>
      </c>
      <c r="W898" s="0" t="e">
        <f aca="false">Mch(T898,U898,Rair,gamma)</f>
        <v>#VALUE!</v>
      </c>
      <c r="X898" s="0" t="e">
        <f aca="false">Cpex(Cp0,W898,$N$9,$L$13:$M$19)</f>
        <v>#VALUE!</v>
      </c>
      <c r="Y898" s="0" t="e">
        <f aca="false">pex(V898,W898,gamma,X898)</f>
        <v>#VALUE!</v>
      </c>
      <c r="Z898" s="0" t="e">
        <f aca="false">MachThroat(gamma,Y898,R898)</f>
        <v>#VALUE!</v>
      </c>
      <c r="AA898" s="0" t="e">
        <f aca="false">CN(Z898,CSON,CINC)</f>
        <v>#VALUE!</v>
      </c>
      <c r="AB898" s="0" t="e">
        <f aca="false">DPDT(Constant,AA898,Z898,gamma,R898,Y898)</f>
        <v>#VALUE!</v>
      </c>
      <c r="AC898" s="0" t="s">
        <v>134</v>
      </c>
      <c r="AD898" s="0" t="n">
        <f aca="false">Q898+deltaT/2</f>
        <v>8.93499999999986</v>
      </c>
      <c r="AE898" s="0" t="e">
        <f aca="false">pC+deltaT*pdot/2</f>
        <v>#VALUE!</v>
      </c>
      <c r="AF898" s="0" t="e">
        <f aca="false">hALT1($E$13:$G$1365,AD898,2)</f>
        <v>#VALUE!</v>
      </c>
      <c r="AG898" s="0" t="e">
        <f aca="false">Veloc($E$13:$G$1365,AD898,3)</f>
        <v>#VALUE!</v>
      </c>
      <c r="AH898" s="0" t="e">
        <f aca="false">IF(AF898&lt;hT,$G$5+alfa*(AF898-ho),TT)</f>
        <v>#VALUE!</v>
      </c>
      <c r="AI898" s="0" t="e">
        <f aca="false">IF(AF898&lt;hT,pSL*(1/(1+alfa*AF898/($G$5-alfa*ho)))^(go/(Rair*alfa)),pT*EXP(-go*(AF898-hT)/(Rair*TT)))</f>
        <v>#VALUE!</v>
      </c>
      <c r="AJ898" s="0" t="e">
        <f aca="false">Mch(AG898,AH898,Rair,gamma)</f>
        <v>#VALUE!</v>
      </c>
      <c r="AK898" s="0" t="e">
        <f aca="false">Cpex(Cp0,AJ898,$N$9,$L$13:$M$19)</f>
        <v>#VALUE!</v>
      </c>
      <c r="AL898" s="0" t="e">
        <f aca="false">pex(AI898,AJ898,gamma,AK898)</f>
        <v>#VALUE!</v>
      </c>
      <c r="AM898" s="0" t="e">
        <f aca="false">MachThroat(gamma,AL898,AE898)</f>
        <v>#VALUE!</v>
      </c>
      <c r="AN898" s="0" t="e">
        <f aca="false">CN(AM898,CSON,CINC)</f>
        <v>#VALUE!</v>
      </c>
      <c r="AO898" s="0" t="e">
        <f aca="false">DPDT(Constant,AN898,AM898,gamma,AE898,AL898)</f>
        <v>#VALUE!</v>
      </c>
      <c r="AP898" s="0" t="s">
        <v>134</v>
      </c>
      <c r="AQ898" s="0" t="n">
        <f aca="false">Q898+deltaT/2</f>
        <v>8.93499999999986</v>
      </c>
      <c r="AR898" s="0" t="e">
        <f aca="false">pC+deltaT*pdot2/2</f>
        <v>#VALUE!</v>
      </c>
      <c r="AS898" s="0" t="e">
        <f aca="false">hALT1($E$13:$G$1365,AQ898,2)</f>
        <v>#VALUE!</v>
      </c>
      <c r="AT898" s="0" t="e">
        <f aca="false">Veloc($E$13:$G$1365,AQ898,3)</f>
        <v>#VALUE!</v>
      </c>
      <c r="AU898" s="0" t="e">
        <f aca="false">IF(AS898&lt;hT,$G$5+alfa*(AS898-ho),TT)</f>
        <v>#VALUE!</v>
      </c>
      <c r="AV898" s="0" t="e">
        <f aca="false">IF(AS898&lt;hT,pSL*(1/(1+alfa*AF898/($G$5-alfa*ho)))^(go/(Rair*alfa)),pT*EXP(-go*(AF898-hT)/(Rair*TT)))</f>
        <v>#VALUE!</v>
      </c>
      <c r="AW898" s="0" t="e">
        <f aca="false">Mch(AT898,AU898,Rair,gamma)</f>
        <v>#VALUE!</v>
      </c>
      <c r="AX898" s="0" t="e">
        <f aca="false">Cpex(Cp0,AW898,$N$9,$L$13:$M$19)</f>
        <v>#VALUE!</v>
      </c>
      <c r="AY898" s="0" t="e">
        <f aca="false">pex(AV898,AW898,gamma,AX898)</f>
        <v>#VALUE!</v>
      </c>
      <c r="AZ898" s="0" t="e">
        <f aca="false">MachThroat(gamma,AY898,AR898)</f>
        <v>#VALUE!</v>
      </c>
      <c r="BA898" s="0" t="e">
        <f aca="false">CN(AZ898,CSON,CINC)</f>
        <v>#VALUE!</v>
      </c>
      <c r="BB898" s="0" t="e">
        <f aca="false">DPDT(Constant,BA898,AZ898,gamma,AR898,AY898)</f>
        <v>#VALUE!</v>
      </c>
      <c r="BC898" s="0" t="s">
        <v>134</v>
      </c>
      <c r="BD898" s="0" t="n">
        <f aca="false">Q898+deltaT</f>
        <v>8.93999999999985</v>
      </c>
      <c r="BE898" s="0" t="e">
        <f aca="false">pC+deltaT*pdot3</f>
        <v>#VALUE!</v>
      </c>
      <c r="BF898" s="0" t="e">
        <f aca="false">hALT1($E$13:$G$1365,BD898,2)</f>
        <v>#VALUE!</v>
      </c>
      <c r="BG898" s="0" t="e">
        <f aca="false">Veloc($E$13:$G$1365,BD898,3)</f>
        <v>#VALUE!</v>
      </c>
      <c r="BH898" s="0" t="e">
        <f aca="false">IF(BF898&lt;hT,$G$5+alfa*(BF898-ho),TT)</f>
        <v>#VALUE!</v>
      </c>
      <c r="BI898" s="0" t="e">
        <f aca="false">IF(BF898&lt;hT,pSL*(1/(1+alfa*BF898/($G$5-alfa*ho)))^(go/(Rair*alfa)),pT*EXP(-go*(BF898-hT)/(Rair*TT)))</f>
        <v>#VALUE!</v>
      </c>
      <c r="BJ898" s="0" t="e">
        <f aca="false">Mch(BG898,BH898,Rair,gamma)</f>
        <v>#VALUE!</v>
      </c>
      <c r="BK898" s="0" t="e">
        <f aca="false">Cpex(Cp0,BJ898,$N$9,$L$13:$M$19)</f>
        <v>#VALUE!</v>
      </c>
      <c r="BL898" s="0" t="e">
        <f aca="false">pex(BI898,BJ898,gamma,BK898)</f>
        <v>#VALUE!</v>
      </c>
      <c r="BM898" s="0" t="e">
        <f aca="false">MachThroat(gamma,BL898,BE898)</f>
        <v>#VALUE!</v>
      </c>
      <c r="BN898" s="0" t="e">
        <f aca="false">CN(BM898,CSON,CINC)</f>
        <v>#VALUE!</v>
      </c>
      <c r="BO898" s="0" t="e">
        <f aca="false">DPDT(Constant,BN898,BM898,gamma,BE898,BL898)</f>
        <v>#VALUE!</v>
      </c>
      <c r="BP898" s="0" t="e">
        <f aca="false">pC+deltaT*(pdot+2*pdot2+2*pdot3+pdot4)/6</f>
        <v>#VALUE!</v>
      </c>
      <c r="BQ898" s="0" t="s">
        <v>134</v>
      </c>
      <c r="BR898" s="0" t="n">
        <f aca="false">Q898</f>
        <v>8.92999999999985</v>
      </c>
      <c r="BS898" s="0" t="e">
        <f aca="false">R898/144</f>
        <v>#VALUE!</v>
      </c>
      <c r="BT898" s="0" t="e">
        <f aca="false">pX/144</f>
        <v>#VALUE!</v>
      </c>
      <c r="BU898" s="0" t="e">
        <f aca="false">pa/144</f>
        <v>#VALUE!</v>
      </c>
      <c r="BV898" s="11" t="n">
        <f aca="false">BR898</f>
        <v>8.92999999999985</v>
      </c>
      <c r="BW898" s="12" t="e">
        <f aca="false">(pC-pX)/144</f>
        <v>#VALUE!</v>
      </c>
      <c r="BX898" s="0" t="s">
        <v>134</v>
      </c>
      <c r="BZ898" s="0" t="s">
        <v>134</v>
      </c>
      <c r="CA898" s="0" t="s">
        <v>134</v>
      </c>
      <c r="CB898" s="0" t="s">
        <v>134</v>
      </c>
      <c r="CC898" s="0" t="s">
        <v>134</v>
      </c>
      <c r="CD898" s="0" t="s">
        <v>134</v>
      </c>
      <c r="CE898" s="0" t="s">
        <v>134</v>
      </c>
    </row>
    <row r="899" customFormat="false" ht="12.75" hidden="false" customHeight="false" outlineLevel="0" collapsed="false">
      <c r="E899" s="9" t="n">
        <v>8.86</v>
      </c>
      <c r="F899" s="9" t="n">
        <v>8247.05713138622</v>
      </c>
      <c r="G899" s="9" t="n">
        <v>799.110899969071</v>
      </c>
      <c r="Q899" s="0" t="n">
        <f aca="false">Q898+deltaT</f>
        <v>8.93999999999985</v>
      </c>
      <c r="R899" s="0" t="e">
        <f aca="false">BP898</f>
        <v>#VALUE!</v>
      </c>
      <c r="S899" s="0" t="e">
        <f aca="false">hALT1($E$13:$G$1365,Q899,2)</f>
        <v>#VALUE!</v>
      </c>
      <c r="T899" s="0" t="e">
        <f aca="false">Veloc($E$13:$G$1365,Q899,3)</f>
        <v>#VALUE!</v>
      </c>
      <c r="U899" s="0" t="e">
        <f aca="false">IF(S899&lt;hT,$G$5+alfa*(S899-ho),TT)</f>
        <v>#VALUE!</v>
      </c>
      <c r="V899" s="0" t="e">
        <f aca="false">IF(S899&lt;hT,pSL*(1/(1+alfa*S899/($G$5-alfa*ho)))^(go/(Rair*alfa)),pT*EXP(-go*(S899-hT)/(Rair*TT)))</f>
        <v>#VALUE!</v>
      </c>
      <c r="W899" s="0" t="e">
        <f aca="false">Mch(T899,U899,Rair,gamma)</f>
        <v>#VALUE!</v>
      </c>
      <c r="X899" s="0" t="e">
        <f aca="false">Cpex(Cp0,W899,$N$9,$L$13:$M$19)</f>
        <v>#VALUE!</v>
      </c>
      <c r="Y899" s="0" t="e">
        <f aca="false">pex(V899,W899,gamma,X899)</f>
        <v>#VALUE!</v>
      </c>
      <c r="Z899" s="0" t="e">
        <f aca="false">MachThroat(gamma,Y899,R899)</f>
        <v>#VALUE!</v>
      </c>
      <c r="AA899" s="0" t="e">
        <f aca="false">CN(Z899,CSON,CINC)</f>
        <v>#VALUE!</v>
      </c>
      <c r="AB899" s="0" t="e">
        <f aca="false">DPDT(Constant,AA899,Z899,gamma,R899,Y899)</f>
        <v>#VALUE!</v>
      </c>
      <c r="AC899" s="0" t="s">
        <v>134</v>
      </c>
      <c r="AD899" s="0" t="n">
        <f aca="false">Q899+deltaT/2</f>
        <v>8.94499999999986</v>
      </c>
      <c r="AE899" s="0" t="e">
        <f aca="false">pC+deltaT*pdot/2</f>
        <v>#VALUE!</v>
      </c>
      <c r="AF899" s="0" t="e">
        <f aca="false">hALT1($E$13:$G$1365,AD899,2)</f>
        <v>#VALUE!</v>
      </c>
      <c r="AG899" s="0" t="e">
        <f aca="false">Veloc($E$13:$G$1365,AD899,3)</f>
        <v>#VALUE!</v>
      </c>
      <c r="AH899" s="0" t="e">
        <f aca="false">IF(AF899&lt;hT,$G$5+alfa*(AF899-ho),TT)</f>
        <v>#VALUE!</v>
      </c>
      <c r="AI899" s="0" t="e">
        <f aca="false">IF(AF899&lt;hT,pSL*(1/(1+alfa*AF899/($G$5-alfa*ho)))^(go/(Rair*alfa)),pT*EXP(-go*(AF899-hT)/(Rair*TT)))</f>
        <v>#VALUE!</v>
      </c>
      <c r="AJ899" s="0" t="e">
        <f aca="false">Mch(AG899,AH899,Rair,gamma)</f>
        <v>#VALUE!</v>
      </c>
      <c r="AK899" s="0" t="e">
        <f aca="false">Cpex(Cp0,AJ899,$N$9,$L$13:$M$19)</f>
        <v>#VALUE!</v>
      </c>
      <c r="AL899" s="0" t="e">
        <f aca="false">pex(AI899,AJ899,gamma,AK899)</f>
        <v>#VALUE!</v>
      </c>
      <c r="AM899" s="0" t="e">
        <f aca="false">MachThroat(gamma,AL899,AE899)</f>
        <v>#VALUE!</v>
      </c>
      <c r="AN899" s="0" t="e">
        <f aca="false">CN(AM899,CSON,CINC)</f>
        <v>#VALUE!</v>
      </c>
      <c r="AO899" s="0" t="e">
        <f aca="false">DPDT(Constant,AN899,AM899,gamma,AE899,AL899)</f>
        <v>#VALUE!</v>
      </c>
      <c r="AP899" s="0" t="s">
        <v>134</v>
      </c>
      <c r="AQ899" s="0" t="n">
        <f aca="false">Q899+deltaT/2</f>
        <v>8.94499999999986</v>
      </c>
      <c r="AR899" s="0" t="e">
        <f aca="false">pC+deltaT*pdot2/2</f>
        <v>#VALUE!</v>
      </c>
      <c r="AS899" s="0" t="e">
        <f aca="false">hALT1($E$13:$G$1365,AQ899,2)</f>
        <v>#VALUE!</v>
      </c>
      <c r="AT899" s="0" t="e">
        <f aca="false">Veloc($E$13:$G$1365,AQ899,3)</f>
        <v>#VALUE!</v>
      </c>
      <c r="AU899" s="0" t="e">
        <f aca="false">IF(AS899&lt;hT,$G$5+alfa*(AS899-ho),TT)</f>
        <v>#VALUE!</v>
      </c>
      <c r="AV899" s="0" t="e">
        <f aca="false">IF(AS899&lt;hT,pSL*(1/(1+alfa*AF899/($G$5-alfa*ho)))^(go/(Rair*alfa)),pT*EXP(-go*(AF899-hT)/(Rair*TT)))</f>
        <v>#VALUE!</v>
      </c>
      <c r="AW899" s="0" t="e">
        <f aca="false">Mch(AT899,AU899,Rair,gamma)</f>
        <v>#VALUE!</v>
      </c>
      <c r="AX899" s="0" t="e">
        <f aca="false">Cpex(Cp0,AW899,$N$9,$L$13:$M$19)</f>
        <v>#VALUE!</v>
      </c>
      <c r="AY899" s="0" t="e">
        <f aca="false">pex(AV899,AW899,gamma,AX899)</f>
        <v>#VALUE!</v>
      </c>
      <c r="AZ899" s="0" t="e">
        <f aca="false">MachThroat(gamma,AY899,AR899)</f>
        <v>#VALUE!</v>
      </c>
      <c r="BA899" s="0" t="e">
        <f aca="false">CN(AZ899,CSON,CINC)</f>
        <v>#VALUE!</v>
      </c>
      <c r="BB899" s="0" t="e">
        <f aca="false">DPDT(Constant,BA899,AZ899,gamma,AR899,AY899)</f>
        <v>#VALUE!</v>
      </c>
      <c r="BC899" s="0" t="s">
        <v>134</v>
      </c>
      <c r="BD899" s="0" t="n">
        <f aca="false">Q899+deltaT</f>
        <v>8.94999999999985</v>
      </c>
      <c r="BE899" s="0" t="e">
        <f aca="false">pC+deltaT*pdot3</f>
        <v>#VALUE!</v>
      </c>
      <c r="BF899" s="0" t="e">
        <f aca="false">hALT1($E$13:$G$1365,BD899,2)</f>
        <v>#VALUE!</v>
      </c>
      <c r="BG899" s="0" t="e">
        <f aca="false">Veloc($E$13:$G$1365,BD899,3)</f>
        <v>#VALUE!</v>
      </c>
      <c r="BH899" s="0" t="e">
        <f aca="false">IF(BF899&lt;hT,$G$5+alfa*(BF899-ho),TT)</f>
        <v>#VALUE!</v>
      </c>
      <c r="BI899" s="0" t="e">
        <f aca="false">IF(BF899&lt;hT,pSL*(1/(1+alfa*BF899/($G$5-alfa*ho)))^(go/(Rair*alfa)),pT*EXP(-go*(BF899-hT)/(Rair*TT)))</f>
        <v>#VALUE!</v>
      </c>
      <c r="BJ899" s="0" t="e">
        <f aca="false">Mch(BG899,BH899,Rair,gamma)</f>
        <v>#VALUE!</v>
      </c>
      <c r="BK899" s="0" t="e">
        <f aca="false">Cpex(Cp0,BJ899,$N$9,$L$13:$M$19)</f>
        <v>#VALUE!</v>
      </c>
      <c r="BL899" s="0" t="e">
        <f aca="false">pex(BI899,BJ899,gamma,BK899)</f>
        <v>#VALUE!</v>
      </c>
      <c r="BM899" s="0" t="e">
        <f aca="false">MachThroat(gamma,BL899,BE899)</f>
        <v>#VALUE!</v>
      </c>
      <c r="BN899" s="0" t="e">
        <f aca="false">CN(BM899,CSON,CINC)</f>
        <v>#VALUE!</v>
      </c>
      <c r="BO899" s="0" t="e">
        <f aca="false">DPDT(Constant,BN899,BM899,gamma,BE899,BL899)</f>
        <v>#VALUE!</v>
      </c>
      <c r="BP899" s="0" t="e">
        <f aca="false">pC+deltaT*(pdot+2*pdot2+2*pdot3+pdot4)/6</f>
        <v>#VALUE!</v>
      </c>
      <c r="BQ899" s="0" t="s">
        <v>134</v>
      </c>
      <c r="BR899" s="0" t="n">
        <f aca="false">Q899</f>
        <v>8.93999999999985</v>
      </c>
      <c r="BS899" s="0" t="e">
        <f aca="false">R899/144</f>
        <v>#VALUE!</v>
      </c>
      <c r="BT899" s="0" t="e">
        <f aca="false">pX/144</f>
        <v>#VALUE!</v>
      </c>
      <c r="BU899" s="0" t="e">
        <f aca="false">pa/144</f>
        <v>#VALUE!</v>
      </c>
      <c r="BV899" s="11" t="n">
        <f aca="false">BR899</f>
        <v>8.93999999999985</v>
      </c>
      <c r="BW899" s="12" t="e">
        <f aca="false">(pC-pX)/144</f>
        <v>#VALUE!</v>
      </c>
      <c r="BX899" s="0" t="s">
        <v>134</v>
      </c>
      <c r="BZ899" s="0" t="s">
        <v>134</v>
      </c>
      <c r="CA899" s="0" t="s">
        <v>134</v>
      </c>
      <c r="CB899" s="0" t="s">
        <v>134</v>
      </c>
      <c r="CC899" s="0" t="s">
        <v>134</v>
      </c>
      <c r="CD899" s="0" t="s">
        <v>134</v>
      </c>
      <c r="CE899" s="0" t="s">
        <v>134</v>
      </c>
    </row>
    <row r="900" customFormat="false" ht="12.75" hidden="false" customHeight="false" outlineLevel="0" collapsed="false">
      <c r="E900" s="9" t="n">
        <v>8.87</v>
      </c>
      <c r="F900" s="9" t="n">
        <v>8255.04483388331</v>
      </c>
      <c r="G900" s="9" t="n">
        <v>798.429708746339</v>
      </c>
      <c r="Q900" s="0" t="n">
        <f aca="false">Q899+deltaT</f>
        <v>8.94999999999985</v>
      </c>
      <c r="R900" s="0" t="e">
        <f aca="false">BP899</f>
        <v>#VALUE!</v>
      </c>
      <c r="S900" s="0" t="e">
        <f aca="false">hALT1($E$13:$G$1365,Q900,2)</f>
        <v>#VALUE!</v>
      </c>
      <c r="T900" s="0" t="e">
        <f aca="false">Veloc($E$13:$G$1365,Q900,3)</f>
        <v>#VALUE!</v>
      </c>
      <c r="U900" s="0" t="e">
        <f aca="false">IF(S900&lt;hT,$G$5+alfa*(S900-ho),TT)</f>
        <v>#VALUE!</v>
      </c>
      <c r="V900" s="0" t="e">
        <f aca="false">IF(S900&lt;hT,pSL*(1/(1+alfa*S900/($G$5-alfa*ho)))^(go/(Rair*alfa)),pT*EXP(-go*(S900-hT)/(Rair*TT)))</f>
        <v>#VALUE!</v>
      </c>
      <c r="W900" s="0" t="e">
        <f aca="false">Mch(T900,U900,Rair,gamma)</f>
        <v>#VALUE!</v>
      </c>
      <c r="X900" s="0" t="e">
        <f aca="false">Cpex(Cp0,W900,$N$9,$L$13:$M$19)</f>
        <v>#VALUE!</v>
      </c>
      <c r="Y900" s="0" t="e">
        <f aca="false">pex(V900,W900,gamma,X900)</f>
        <v>#VALUE!</v>
      </c>
      <c r="Z900" s="0" t="e">
        <f aca="false">MachThroat(gamma,Y900,R900)</f>
        <v>#VALUE!</v>
      </c>
      <c r="AA900" s="0" t="e">
        <f aca="false">CN(Z900,CSON,CINC)</f>
        <v>#VALUE!</v>
      </c>
      <c r="AB900" s="0" t="e">
        <f aca="false">DPDT(Constant,AA900,Z900,gamma,R900,Y900)</f>
        <v>#VALUE!</v>
      </c>
      <c r="AC900" s="0" t="s">
        <v>134</v>
      </c>
      <c r="AD900" s="0" t="n">
        <f aca="false">Q900+deltaT/2</f>
        <v>8.95499999999985</v>
      </c>
      <c r="AE900" s="0" t="e">
        <f aca="false">pC+deltaT*pdot/2</f>
        <v>#VALUE!</v>
      </c>
      <c r="AF900" s="0" t="e">
        <f aca="false">hALT1($E$13:$G$1365,AD900,2)</f>
        <v>#VALUE!</v>
      </c>
      <c r="AG900" s="0" t="e">
        <f aca="false">Veloc($E$13:$G$1365,AD900,3)</f>
        <v>#VALUE!</v>
      </c>
      <c r="AH900" s="0" t="e">
        <f aca="false">IF(AF900&lt;hT,$G$5+alfa*(AF900-ho),TT)</f>
        <v>#VALUE!</v>
      </c>
      <c r="AI900" s="0" t="e">
        <f aca="false">IF(AF900&lt;hT,pSL*(1/(1+alfa*AF900/($G$5-alfa*ho)))^(go/(Rair*alfa)),pT*EXP(-go*(AF900-hT)/(Rair*TT)))</f>
        <v>#VALUE!</v>
      </c>
      <c r="AJ900" s="0" t="e">
        <f aca="false">Mch(AG900,AH900,Rair,gamma)</f>
        <v>#VALUE!</v>
      </c>
      <c r="AK900" s="0" t="e">
        <f aca="false">Cpex(Cp0,AJ900,$N$9,$L$13:$M$19)</f>
        <v>#VALUE!</v>
      </c>
      <c r="AL900" s="0" t="e">
        <f aca="false">pex(AI900,AJ900,gamma,AK900)</f>
        <v>#VALUE!</v>
      </c>
      <c r="AM900" s="0" t="e">
        <f aca="false">MachThroat(gamma,AL900,AE900)</f>
        <v>#VALUE!</v>
      </c>
      <c r="AN900" s="0" t="e">
        <f aca="false">CN(AM900,CSON,CINC)</f>
        <v>#VALUE!</v>
      </c>
      <c r="AO900" s="0" t="e">
        <f aca="false">DPDT(Constant,AN900,AM900,gamma,AE900,AL900)</f>
        <v>#VALUE!</v>
      </c>
      <c r="AP900" s="0" t="s">
        <v>134</v>
      </c>
      <c r="AQ900" s="0" t="n">
        <f aca="false">Q900+deltaT/2</f>
        <v>8.95499999999985</v>
      </c>
      <c r="AR900" s="0" t="e">
        <f aca="false">pC+deltaT*pdot2/2</f>
        <v>#VALUE!</v>
      </c>
      <c r="AS900" s="0" t="e">
        <f aca="false">hALT1($E$13:$G$1365,AQ900,2)</f>
        <v>#VALUE!</v>
      </c>
      <c r="AT900" s="0" t="e">
        <f aca="false">Veloc($E$13:$G$1365,AQ900,3)</f>
        <v>#VALUE!</v>
      </c>
      <c r="AU900" s="0" t="e">
        <f aca="false">IF(AS900&lt;hT,$G$5+alfa*(AS900-ho),TT)</f>
        <v>#VALUE!</v>
      </c>
      <c r="AV900" s="0" t="e">
        <f aca="false">IF(AS900&lt;hT,pSL*(1/(1+alfa*AF900/($G$5-alfa*ho)))^(go/(Rair*alfa)),pT*EXP(-go*(AF900-hT)/(Rair*TT)))</f>
        <v>#VALUE!</v>
      </c>
      <c r="AW900" s="0" t="e">
        <f aca="false">Mch(AT900,AU900,Rair,gamma)</f>
        <v>#VALUE!</v>
      </c>
      <c r="AX900" s="0" t="e">
        <f aca="false">Cpex(Cp0,AW900,$N$9,$L$13:$M$19)</f>
        <v>#VALUE!</v>
      </c>
      <c r="AY900" s="0" t="e">
        <f aca="false">pex(AV900,AW900,gamma,AX900)</f>
        <v>#VALUE!</v>
      </c>
      <c r="AZ900" s="0" t="e">
        <f aca="false">MachThroat(gamma,AY900,AR900)</f>
        <v>#VALUE!</v>
      </c>
      <c r="BA900" s="0" t="e">
        <f aca="false">CN(AZ900,CSON,CINC)</f>
        <v>#VALUE!</v>
      </c>
      <c r="BB900" s="0" t="e">
        <f aca="false">DPDT(Constant,BA900,AZ900,gamma,AR900,AY900)</f>
        <v>#VALUE!</v>
      </c>
      <c r="BC900" s="0" t="s">
        <v>134</v>
      </c>
      <c r="BD900" s="0" t="n">
        <f aca="false">Q900+deltaT</f>
        <v>8.95999999999985</v>
      </c>
      <c r="BE900" s="0" t="e">
        <f aca="false">pC+deltaT*pdot3</f>
        <v>#VALUE!</v>
      </c>
      <c r="BF900" s="0" t="e">
        <f aca="false">hALT1($E$13:$G$1365,BD900,2)</f>
        <v>#VALUE!</v>
      </c>
      <c r="BG900" s="0" t="e">
        <f aca="false">Veloc($E$13:$G$1365,BD900,3)</f>
        <v>#VALUE!</v>
      </c>
      <c r="BH900" s="0" t="e">
        <f aca="false">IF(BF900&lt;hT,$G$5+alfa*(BF900-ho),TT)</f>
        <v>#VALUE!</v>
      </c>
      <c r="BI900" s="0" t="e">
        <f aca="false">IF(BF900&lt;hT,pSL*(1/(1+alfa*BF900/($G$5-alfa*ho)))^(go/(Rair*alfa)),pT*EXP(-go*(BF900-hT)/(Rair*TT)))</f>
        <v>#VALUE!</v>
      </c>
      <c r="BJ900" s="0" t="e">
        <f aca="false">Mch(BG900,BH900,Rair,gamma)</f>
        <v>#VALUE!</v>
      </c>
      <c r="BK900" s="0" t="e">
        <f aca="false">Cpex(Cp0,BJ900,$N$9,$L$13:$M$19)</f>
        <v>#VALUE!</v>
      </c>
      <c r="BL900" s="0" t="e">
        <f aca="false">pex(BI900,BJ900,gamma,BK900)</f>
        <v>#VALUE!</v>
      </c>
      <c r="BM900" s="0" t="e">
        <f aca="false">MachThroat(gamma,BL900,BE900)</f>
        <v>#VALUE!</v>
      </c>
      <c r="BN900" s="0" t="e">
        <f aca="false">CN(BM900,CSON,CINC)</f>
        <v>#VALUE!</v>
      </c>
      <c r="BO900" s="0" t="e">
        <f aca="false">DPDT(Constant,BN900,BM900,gamma,BE900,BL900)</f>
        <v>#VALUE!</v>
      </c>
      <c r="BP900" s="0" t="e">
        <f aca="false">pC+deltaT*(pdot+2*pdot2+2*pdot3+pdot4)/6</f>
        <v>#VALUE!</v>
      </c>
      <c r="BQ900" s="0" t="s">
        <v>134</v>
      </c>
      <c r="BR900" s="0" t="n">
        <f aca="false">Q900</f>
        <v>8.94999999999985</v>
      </c>
      <c r="BS900" s="0" t="e">
        <f aca="false">R900/144</f>
        <v>#VALUE!</v>
      </c>
      <c r="BT900" s="0" t="e">
        <f aca="false">pX/144</f>
        <v>#VALUE!</v>
      </c>
      <c r="BU900" s="0" t="e">
        <f aca="false">pa/144</f>
        <v>#VALUE!</v>
      </c>
      <c r="BV900" s="11" t="n">
        <f aca="false">BR900</f>
        <v>8.94999999999985</v>
      </c>
      <c r="BW900" s="12" t="e">
        <f aca="false">(pC-pX)/144</f>
        <v>#VALUE!</v>
      </c>
      <c r="BX900" s="0" t="s">
        <v>134</v>
      </c>
      <c r="BZ900" s="0" t="s">
        <v>134</v>
      </c>
      <c r="CA900" s="0" t="s">
        <v>134</v>
      </c>
      <c r="CB900" s="0" t="s">
        <v>134</v>
      </c>
      <c r="CC900" s="0" t="s">
        <v>134</v>
      </c>
      <c r="CD900" s="0" t="s">
        <v>134</v>
      </c>
      <c r="CE900" s="0" t="s">
        <v>134</v>
      </c>
    </row>
    <row r="901" customFormat="false" ht="12.75" hidden="false" customHeight="false" outlineLevel="0" collapsed="false">
      <c r="E901" s="9" t="n">
        <v>8.88</v>
      </c>
      <c r="F901" s="9" t="n">
        <v>8263.025727745</v>
      </c>
      <c r="G901" s="9" t="n">
        <v>797.749172679075</v>
      </c>
      <c r="Q901" s="0" t="n">
        <f aca="false">Q900+deltaT</f>
        <v>8.95999999999985</v>
      </c>
      <c r="R901" s="0" t="e">
        <f aca="false">BP900</f>
        <v>#VALUE!</v>
      </c>
      <c r="S901" s="0" t="e">
        <f aca="false">hALT1($E$13:$G$1365,Q901,2)</f>
        <v>#VALUE!</v>
      </c>
      <c r="T901" s="0" t="e">
        <f aca="false">Veloc($E$13:$G$1365,Q901,3)</f>
        <v>#VALUE!</v>
      </c>
      <c r="U901" s="0" t="e">
        <f aca="false">IF(S901&lt;hT,$G$5+alfa*(S901-ho),TT)</f>
        <v>#VALUE!</v>
      </c>
      <c r="V901" s="0" t="e">
        <f aca="false">IF(S901&lt;hT,pSL*(1/(1+alfa*S901/($G$5-alfa*ho)))^(go/(Rair*alfa)),pT*EXP(-go*(S901-hT)/(Rair*TT)))</f>
        <v>#VALUE!</v>
      </c>
      <c r="W901" s="0" t="e">
        <f aca="false">Mch(T901,U901,Rair,gamma)</f>
        <v>#VALUE!</v>
      </c>
      <c r="X901" s="0" t="e">
        <f aca="false">Cpex(Cp0,W901,$N$9,$L$13:$M$19)</f>
        <v>#VALUE!</v>
      </c>
      <c r="Y901" s="0" t="e">
        <f aca="false">pex(V901,W901,gamma,X901)</f>
        <v>#VALUE!</v>
      </c>
      <c r="Z901" s="0" t="e">
        <f aca="false">MachThroat(gamma,Y901,R901)</f>
        <v>#VALUE!</v>
      </c>
      <c r="AA901" s="0" t="e">
        <f aca="false">CN(Z901,CSON,CINC)</f>
        <v>#VALUE!</v>
      </c>
      <c r="AB901" s="0" t="e">
        <f aca="false">DPDT(Constant,AA901,Z901,gamma,R901,Y901)</f>
        <v>#VALUE!</v>
      </c>
      <c r="AC901" s="0" t="s">
        <v>134</v>
      </c>
      <c r="AD901" s="0" t="n">
        <f aca="false">Q901+deltaT/2</f>
        <v>8.96499999999985</v>
      </c>
      <c r="AE901" s="0" t="e">
        <f aca="false">pC+deltaT*pdot/2</f>
        <v>#VALUE!</v>
      </c>
      <c r="AF901" s="0" t="e">
        <f aca="false">hALT1($E$13:$G$1365,AD901,2)</f>
        <v>#VALUE!</v>
      </c>
      <c r="AG901" s="0" t="e">
        <f aca="false">Veloc($E$13:$G$1365,AD901,3)</f>
        <v>#VALUE!</v>
      </c>
      <c r="AH901" s="0" t="e">
        <f aca="false">IF(AF901&lt;hT,$G$5+alfa*(AF901-ho),TT)</f>
        <v>#VALUE!</v>
      </c>
      <c r="AI901" s="0" t="e">
        <f aca="false">IF(AF901&lt;hT,pSL*(1/(1+alfa*AF901/($G$5-alfa*ho)))^(go/(Rair*alfa)),pT*EXP(-go*(AF901-hT)/(Rair*TT)))</f>
        <v>#VALUE!</v>
      </c>
      <c r="AJ901" s="0" t="e">
        <f aca="false">Mch(AG901,AH901,Rair,gamma)</f>
        <v>#VALUE!</v>
      </c>
      <c r="AK901" s="0" t="e">
        <f aca="false">Cpex(Cp0,AJ901,$N$9,$L$13:$M$19)</f>
        <v>#VALUE!</v>
      </c>
      <c r="AL901" s="0" t="e">
        <f aca="false">pex(AI901,AJ901,gamma,AK901)</f>
        <v>#VALUE!</v>
      </c>
      <c r="AM901" s="0" t="e">
        <f aca="false">MachThroat(gamma,AL901,AE901)</f>
        <v>#VALUE!</v>
      </c>
      <c r="AN901" s="0" t="e">
        <f aca="false">CN(AM901,CSON,CINC)</f>
        <v>#VALUE!</v>
      </c>
      <c r="AO901" s="0" t="e">
        <f aca="false">DPDT(Constant,AN901,AM901,gamma,AE901,AL901)</f>
        <v>#VALUE!</v>
      </c>
      <c r="AP901" s="0" t="s">
        <v>134</v>
      </c>
      <c r="AQ901" s="0" t="n">
        <f aca="false">Q901+deltaT/2</f>
        <v>8.96499999999985</v>
      </c>
      <c r="AR901" s="0" t="e">
        <f aca="false">pC+deltaT*pdot2/2</f>
        <v>#VALUE!</v>
      </c>
      <c r="AS901" s="0" t="e">
        <f aca="false">hALT1($E$13:$G$1365,AQ901,2)</f>
        <v>#VALUE!</v>
      </c>
      <c r="AT901" s="0" t="e">
        <f aca="false">Veloc($E$13:$G$1365,AQ901,3)</f>
        <v>#VALUE!</v>
      </c>
      <c r="AU901" s="0" t="e">
        <f aca="false">IF(AS901&lt;hT,$G$5+alfa*(AS901-ho),TT)</f>
        <v>#VALUE!</v>
      </c>
      <c r="AV901" s="0" t="e">
        <f aca="false">IF(AS901&lt;hT,pSL*(1/(1+alfa*AF901/($G$5-alfa*ho)))^(go/(Rair*alfa)),pT*EXP(-go*(AF901-hT)/(Rair*TT)))</f>
        <v>#VALUE!</v>
      </c>
      <c r="AW901" s="0" t="e">
        <f aca="false">Mch(AT901,AU901,Rair,gamma)</f>
        <v>#VALUE!</v>
      </c>
      <c r="AX901" s="0" t="e">
        <f aca="false">Cpex(Cp0,AW901,$N$9,$L$13:$M$19)</f>
        <v>#VALUE!</v>
      </c>
      <c r="AY901" s="0" t="e">
        <f aca="false">pex(AV901,AW901,gamma,AX901)</f>
        <v>#VALUE!</v>
      </c>
      <c r="AZ901" s="0" t="e">
        <f aca="false">MachThroat(gamma,AY901,AR901)</f>
        <v>#VALUE!</v>
      </c>
      <c r="BA901" s="0" t="e">
        <f aca="false">CN(AZ901,CSON,CINC)</f>
        <v>#VALUE!</v>
      </c>
      <c r="BB901" s="0" t="e">
        <f aca="false">DPDT(Constant,BA901,AZ901,gamma,AR901,AY901)</f>
        <v>#VALUE!</v>
      </c>
      <c r="BC901" s="0" t="s">
        <v>134</v>
      </c>
      <c r="BD901" s="0" t="n">
        <f aca="false">Q901+deltaT</f>
        <v>8.96999999999985</v>
      </c>
      <c r="BE901" s="0" t="e">
        <f aca="false">pC+deltaT*pdot3</f>
        <v>#VALUE!</v>
      </c>
      <c r="BF901" s="0" t="e">
        <f aca="false">hALT1($E$13:$G$1365,BD901,2)</f>
        <v>#VALUE!</v>
      </c>
      <c r="BG901" s="0" t="e">
        <f aca="false">Veloc($E$13:$G$1365,BD901,3)</f>
        <v>#VALUE!</v>
      </c>
      <c r="BH901" s="0" t="e">
        <f aca="false">IF(BF901&lt;hT,$G$5+alfa*(BF901-ho),TT)</f>
        <v>#VALUE!</v>
      </c>
      <c r="BI901" s="0" t="e">
        <f aca="false">IF(BF901&lt;hT,pSL*(1/(1+alfa*BF901/($G$5-alfa*ho)))^(go/(Rair*alfa)),pT*EXP(-go*(BF901-hT)/(Rair*TT)))</f>
        <v>#VALUE!</v>
      </c>
      <c r="BJ901" s="0" t="e">
        <f aca="false">Mch(BG901,BH901,Rair,gamma)</f>
        <v>#VALUE!</v>
      </c>
      <c r="BK901" s="0" t="e">
        <f aca="false">Cpex(Cp0,BJ901,$N$9,$L$13:$M$19)</f>
        <v>#VALUE!</v>
      </c>
      <c r="BL901" s="0" t="e">
        <f aca="false">pex(BI901,BJ901,gamma,BK901)</f>
        <v>#VALUE!</v>
      </c>
      <c r="BM901" s="0" t="e">
        <f aca="false">MachThroat(gamma,BL901,BE901)</f>
        <v>#VALUE!</v>
      </c>
      <c r="BN901" s="0" t="e">
        <f aca="false">CN(BM901,CSON,CINC)</f>
        <v>#VALUE!</v>
      </c>
      <c r="BO901" s="0" t="e">
        <f aca="false">DPDT(Constant,BN901,BM901,gamma,BE901,BL901)</f>
        <v>#VALUE!</v>
      </c>
      <c r="BP901" s="0" t="e">
        <f aca="false">pC+deltaT*(pdot+2*pdot2+2*pdot3+pdot4)/6</f>
        <v>#VALUE!</v>
      </c>
      <c r="BQ901" s="0" t="s">
        <v>134</v>
      </c>
      <c r="BR901" s="0" t="n">
        <f aca="false">Q901</f>
        <v>8.95999999999985</v>
      </c>
      <c r="BS901" s="0" t="e">
        <f aca="false">R901/144</f>
        <v>#VALUE!</v>
      </c>
      <c r="BT901" s="0" t="e">
        <f aca="false">pX/144</f>
        <v>#VALUE!</v>
      </c>
      <c r="BU901" s="0" t="e">
        <f aca="false">pa/144</f>
        <v>#VALUE!</v>
      </c>
      <c r="BV901" s="11" t="n">
        <f aca="false">BR901</f>
        <v>8.95999999999985</v>
      </c>
      <c r="BW901" s="12" t="e">
        <f aca="false">(pC-pX)/144</f>
        <v>#VALUE!</v>
      </c>
      <c r="BX901" s="0" t="s">
        <v>134</v>
      </c>
      <c r="BZ901" s="0" t="s">
        <v>134</v>
      </c>
      <c r="CA901" s="0" t="s">
        <v>134</v>
      </c>
      <c r="CB901" s="0" t="s">
        <v>134</v>
      </c>
      <c r="CC901" s="0" t="s">
        <v>134</v>
      </c>
      <c r="CD901" s="0" t="s">
        <v>134</v>
      </c>
      <c r="CE901" s="0" t="s">
        <v>134</v>
      </c>
    </row>
    <row r="902" customFormat="false" ht="12.75" hidden="false" customHeight="false" outlineLevel="0" collapsed="false">
      <c r="E902" s="9" t="n">
        <v>8.89</v>
      </c>
      <c r="F902" s="9" t="n">
        <v>8270.99981951646</v>
      </c>
      <c r="G902" s="9" t="n">
        <v>797.06929048512</v>
      </c>
      <c r="Q902" s="0" t="n">
        <f aca="false">Q901+deltaT</f>
        <v>8.96999999999985</v>
      </c>
      <c r="R902" s="0" t="e">
        <f aca="false">BP901</f>
        <v>#VALUE!</v>
      </c>
      <c r="S902" s="0" t="e">
        <f aca="false">hALT1($E$13:$G$1365,Q902,2)</f>
        <v>#VALUE!</v>
      </c>
      <c r="T902" s="0" t="e">
        <f aca="false">Veloc($E$13:$G$1365,Q902,3)</f>
        <v>#VALUE!</v>
      </c>
      <c r="U902" s="0" t="e">
        <f aca="false">IF(S902&lt;hT,$G$5+alfa*(S902-ho),TT)</f>
        <v>#VALUE!</v>
      </c>
      <c r="V902" s="0" t="e">
        <f aca="false">IF(S902&lt;hT,pSL*(1/(1+alfa*S902/($G$5-alfa*ho)))^(go/(Rair*alfa)),pT*EXP(-go*(S902-hT)/(Rair*TT)))</f>
        <v>#VALUE!</v>
      </c>
      <c r="W902" s="0" t="e">
        <f aca="false">Mch(T902,U902,Rair,gamma)</f>
        <v>#VALUE!</v>
      </c>
      <c r="X902" s="0" t="e">
        <f aca="false">Cpex(Cp0,W902,$N$9,$L$13:$M$19)</f>
        <v>#VALUE!</v>
      </c>
      <c r="Y902" s="0" t="e">
        <f aca="false">pex(V902,W902,gamma,X902)</f>
        <v>#VALUE!</v>
      </c>
      <c r="Z902" s="0" t="e">
        <f aca="false">MachThroat(gamma,Y902,R902)</f>
        <v>#VALUE!</v>
      </c>
      <c r="AA902" s="0" t="e">
        <f aca="false">CN(Z902,CSON,CINC)</f>
        <v>#VALUE!</v>
      </c>
      <c r="AB902" s="0" t="e">
        <f aca="false">DPDT(Constant,AA902,Z902,gamma,R902,Y902)</f>
        <v>#VALUE!</v>
      </c>
      <c r="AC902" s="0" t="s">
        <v>134</v>
      </c>
      <c r="AD902" s="0" t="n">
        <f aca="false">Q902+deltaT/2</f>
        <v>8.97499999999985</v>
      </c>
      <c r="AE902" s="0" t="e">
        <f aca="false">pC+deltaT*pdot/2</f>
        <v>#VALUE!</v>
      </c>
      <c r="AF902" s="0" t="e">
        <f aca="false">hALT1($E$13:$G$1365,AD902,2)</f>
        <v>#VALUE!</v>
      </c>
      <c r="AG902" s="0" t="e">
        <f aca="false">Veloc($E$13:$G$1365,AD902,3)</f>
        <v>#VALUE!</v>
      </c>
      <c r="AH902" s="0" t="e">
        <f aca="false">IF(AF902&lt;hT,$G$5+alfa*(AF902-ho),TT)</f>
        <v>#VALUE!</v>
      </c>
      <c r="AI902" s="0" t="e">
        <f aca="false">IF(AF902&lt;hT,pSL*(1/(1+alfa*AF902/($G$5-alfa*ho)))^(go/(Rair*alfa)),pT*EXP(-go*(AF902-hT)/(Rair*TT)))</f>
        <v>#VALUE!</v>
      </c>
      <c r="AJ902" s="0" t="e">
        <f aca="false">Mch(AG902,AH902,Rair,gamma)</f>
        <v>#VALUE!</v>
      </c>
      <c r="AK902" s="0" t="e">
        <f aca="false">Cpex(Cp0,AJ902,$N$9,$L$13:$M$19)</f>
        <v>#VALUE!</v>
      </c>
      <c r="AL902" s="0" t="e">
        <f aca="false">pex(AI902,AJ902,gamma,AK902)</f>
        <v>#VALUE!</v>
      </c>
      <c r="AM902" s="0" t="e">
        <f aca="false">MachThroat(gamma,AL902,AE902)</f>
        <v>#VALUE!</v>
      </c>
      <c r="AN902" s="0" t="e">
        <f aca="false">CN(AM902,CSON,CINC)</f>
        <v>#VALUE!</v>
      </c>
      <c r="AO902" s="0" t="e">
        <f aca="false">DPDT(Constant,AN902,AM902,gamma,AE902,AL902)</f>
        <v>#VALUE!</v>
      </c>
      <c r="AP902" s="0" t="s">
        <v>134</v>
      </c>
      <c r="AQ902" s="0" t="n">
        <f aca="false">Q902+deltaT/2</f>
        <v>8.97499999999985</v>
      </c>
      <c r="AR902" s="0" t="e">
        <f aca="false">pC+deltaT*pdot2/2</f>
        <v>#VALUE!</v>
      </c>
      <c r="AS902" s="0" t="e">
        <f aca="false">hALT1($E$13:$G$1365,AQ902,2)</f>
        <v>#VALUE!</v>
      </c>
      <c r="AT902" s="0" t="e">
        <f aca="false">Veloc($E$13:$G$1365,AQ902,3)</f>
        <v>#VALUE!</v>
      </c>
      <c r="AU902" s="0" t="e">
        <f aca="false">IF(AS902&lt;hT,$G$5+alfa*(AS902-ho),TT)</f>
        <v>#VALUE!</v>
      </c>
      <c r="AV902" s="0" t="e">
        <f aca="false">IF(AS902&lt;hT,pSL*(1/(1+alfa*AF902/($G$5-alfa*ho)))^(go/(Rair*alfa)),pT*EXP(-go*(AF902-hT)/(Rair*TT)))</f>
        <v>#VALUE!</v>
      </c>
      <c r="AW902" s="0" t="e">
        <f aca="false">Mch(AT902,AU902,Rair,gamma)</f>
        <v>#VALUE!</v>
      </c>
      <c r="AX902" s="0" t="e">
        <f aca="false">Cpex(Cp0,AW902,$N$9,$L$13:$M$19)</f>
        <v>#VALUE!</v>
      </c>
      <c r="AY902" s="0" t="e">
        <f aca="false">pex(AV902,AW902,gamma,AX902)</f>
        <v>#VALUE!</v>
      </c>
      <c r="AZ902" s="0" t="e">
        <f aca="false">MachThroat(gamma,AY902,AR902)</f>
        <v>#VALUE!</v>
      </c>
      <c r="BA902" s="0" t="e">
        <f aca="false">CN(AZ902,CSON,CINC)</f>
        <v>#VALUE!</v>
      </c>
      <c r="BB902" s="0" t="e">
        <f aca="false">DPDT(Constant,BA902,AZ902,gamma,AR902,AY902)</f>
        <v>#VALUE!</v>
      </c>
      <c r="BC902" s="0" t="s">
        <v>134</v>
      </c>
      <c r="BD902" s="0" t="n">
        <f aca="false">Q902+deltaT</f>
        <v>8.97999999999985</v>
      </c>
      <c r="BE902" s="0" t="e">
        <f aca="false">pC+deltaT*pdot3</f>
        <v>#VALUE!</v>
      </c>
      <c r="BF902" s="0" t="e">
        <f aca="false">hALT1($E$13:$G$1365,BD902,2)</f>
        <v>#VALUE!</v>
      </c>
      <c r="BG902" s="0" t="e">
        <f aca="false">Veloc($E$13:$G$1365,BD902,3)</f>
        <v>#VALUE!</v>
      </c>
      <c r="BH902" s="0" t="e">
        <f aca="false">IF(BF902&lt;hT,$G$5+alfa*(BF902-ho),TT)</f>
        <v>#VALUE!</v>
      </c>
      <c r="BI902" s="0" t="e">
        <f aca="false">IF(BF902&lt;hT,pSL*(1/(1+alfa*BF902/($G$5-alfa*ho)))^(go/(Rair*alfa)),pT*EXP(-go*(BF902-hT)/(Rair*TT)))</f>
        <v>#VALUE!</v>
      </c>
      <c r="BJ902" s="0" t="e">
        <f aca="false">Mch(BG902,BH902,Rair,gamma)</f>
        <v>#VALUE!</v>
      </c>
      <c r="BK902" s="0" t="e">
        <f aca="false">Cpex(Cp0,BJ902,$N$9,$L$13:$M$19)</f>
        <v>#VALUE!</v>
      </c>
      <c r="BL902" s="0" t="e">
        <f aca="false">pex(BI902,BJ902,gamma,BK902)</f>
        <v>#VALUE!</v>
      </c>
      <c r="BM902" s="0" t="e">
        <f aca="false">MachThroat(gamma,BL902,BE902)</f>
        <v>#VALUE!</v>
      </c>
      <c r="BN902" s="0" t="e">
        <f aca="false">CN(BM902,CSON,CINC)</f>
        <v>#VALUE!</v>
      </c>
      <c r="BO902" s="0" t="e">
        <f aca="false">DPDT(Constant,BN902,BM902,gamma,BE902,BL902)</f>
        <v>#VALUE!</v>
      </c>
      <c r="BP902" s="0" t="e">
        <f aca="false">pC+deltaT*(pdot+2*pdot2+2*pdot3+pdot4)/6</f>
        <v>#VALUE!</v>
      </c>
      <c r="BQ902" s="0" t="s">
        <v>134</v>
      </c>
      <c r="BR902" s="0" t="n">
        <f aca="false">Q902</f>
        <v>8.96999999999985</v>
      </c>
      <c r="BS902" s="0" t="e">
        <f aca="false">R902/144</f>
        <v>#VALUE!</v>
      </c>
      <c r="BT902" s="0" t="e">
        <f aca="false">pX/144</f>
        <v>#VALUE!</v>
      </c>
      <c r="BU902" s="0" t="e">
        <f aca="false">pa/144</f>
        <v>#VALUE!</v>
      </c>
      <c r="BV902" s="11" t="n">
        <f aca="false">BR902</f>
        <v>8.96999999999985</v>
      </c>
      <c r="BW902" s="12" t="e">
        <f aca="false">(pC-pX)/144</f>
        <v>#VALUE!</v>
      </c>
      <c r="BX902" s="0" t="s">
        <v>134</v>
      </c>
      <c r="BZ902" s="0" t="s">
        <v>134</v>
      </c>
      <c r="CA902" s="0" t="s">
        <v>134</v>
      </c>
      <c r="CB902" s="0" t="s">
        <v>134</v>
      </c>
      <c r="CC902" s="0" t="s">
        <v>134</v>
      </c>
      <c r="CD902" s="0" t="s">
        <v>134</v>
      </c>
      <c r="CE902" s="0" t="s">
        <v>134</v>
      </c>
    </row>
    <row r="903" customFormat="false" ht="12.75" hidden="false" customHeight="false" outlineLevel="0" collapsed="false">
      <c r="E903" s="9" t="n">
        <v>8.9</v>
      </c>
      <c r="F903" s="9" t="n">
        <v>8278.96711573002</v>
      </c>
      <c r="G903" s="9" t="n">
        <v>796.390060885487</v>
      </c>
      <c r="Q903" s="0" t="n">
        <f aca="false">Q902+deltaT</f>
        <v>8.97999999999985</v>
      </c>
      <c r="R903" s="0" t="e">
        <f aca="false">BP902</f>
        <v>#VALUE!</v>
      </c>
      <c r="S903" s="0" t="e">
        <f aca="false">hALT1($E$13:$G$1365,Q903,2)</f>
        <v>#VALUE!</v>
      </c>
      <c r="T903" s="0" t="e">
        <f aca="false">Veloc($E$13:$G$1365,Q903,3)</f>
        <v>#VALUE!</v>
      </c>
      <c r="U903" s="0" t="e">
        <f aca="false">IF(S903&lt;hT,$G$5+alfa*(S903-ho),TT)</f>
        <v>#VALUE!</v>
      </c>
      <c r="V903" s="0" t="e">
        <f aca="false">IF(S903&lt;hT,pSL*(1/(1+alfa*S903/($G$5-alfa*ho)))^(go/(Rair*alfa)),pT*EXP(-go*(S903-hT)/(Rair*TT)))</f>
        <v>#VALUE!</v>
      </c>
      <c r="W903" s="0" t="e">
        <f aca="false">Mch(T903,U903,Rair,gamma)</f>
        <v>#VALUE!</v>
      </c>
      <c r="X903" s="0" t="e">
        <f aca="false">Cpex(Cp0,W903,$N$9,$L$13:$M$19)</f>
        <v>#VALUE!</v>
      </c>
      <c r="Y903" s="0" t="e">
        <f aca="false">pex(V903,W903,gamma,X903)</f>
        <v>#VALUE!</v>
      </c>
      <c r="Z903" s="0" t="e">
        <f aca="false">MachThroat(gamma,Y903,R903)</f>
        <v>#VALUE!</v>
      </c>
      <c r="AA903" s="0" t="e">
        <f aca="false">CN(Z903,CSON,CINC)</f>
        <v>#VALUE!</v>
      </c>
      <c r="AB903" s="0" t="e">
        <f aca="false">DPDT(Constant,AA903,Z903,gamma,R903,Y903)</f>
        <v>#VALUE!</v>
      </c>
      <c r="AC903" s="0" t="s">
        <v>134</v>
      </c>
      <c r="AD903" s="0" t="n">
        <f aca="false">Q903+deltaT/2</f>
        <v>8.98499999999985</v>
      </c>
      <c r="AE903" s="0" t="e">
        <f aca="false">pC+deltaT*pdot/2</f>
        <v>#VALUE!</v>
      </c>
      <c r="AF903" s="0" t="e">
        <f aca="false">hALT1($E$13:$G$1365,AD903,2)</f>
        <v>#VALUE!</v>
      </c>
      <c r="AG903" s="0" t="e">
        <f aca="false">Veloc($E$13:$G$1365,AD903,3)</f>
        <v>#VALUE!</v>
      </c>
      <c r="AH903" s="0" t="e">
        <f aca="false">IF(AF903&lt;hT,$G$5+alfa*(AF903-ho),TT)</f>
        <v>#VALUE!</v>
      </c>
      <c r="AI903" s="0" t="e">
        <f aca="false">IF(AF903&lt;hT,pSL*(1/(1+alfa*AF903/($G$5-alfa*ho)))^(go/(Rair*alfa)),pT*EXP(-go*(AF903-hT)/(Rair*TT)))</f>
        <v>#VALUE!</v>
      </c>
      <c r="AJ903" s="0" t="e">
        <f aca="false">Mch(AG903,AH903,Rair,gamma)</f>
        <v>#VALUE!</v>
      </c>
      <c r="AK903" s="0" t="e">
        <f aca="false">Cpex(Cp0,AJ903,$N$9,$L$13:$M$19)</f>
        <v>#VALUE!</v>
      </c>
      <c r="AL903" s="0" t="e">
        <f aca="false">pex(AI903,AJ903,gamma,AK903)</f>
        <v>#VALUE!</v>
      </c>
      <c r="AM903" s="0" t="e">
        <f aca="false">MachThroat(gamma,AL903,AE903)</f>
        <v>#VALUE!</v>
      </c>
      <c r="AN903" s="0" t="e">
        <f aca="false">CN(AM903,CSON,CINC)</f>
        <v>#VALUE!</v>
      </c>
      <c r="AO903" s="0" t="e">
        <f aca="false">DPDT(Constant,AN903,AM903,gamma,AE903,AL903)</f>
        <v>#VALUE!</v>
      </c>
      <c r="AP903" s="0" t="s">
        <v>134</v>
      </c>
      <c r="AQ903" s="0" t="n">
        <f aca="false">Q903+deltaT/2</f>
        <v>8.98499999999985</v>
      </c>
      <c r="AR903" s="0" t="e">
        <f aca="false">pC+deltaT*pdot2/2</f>
        <v>#VALUE!</v>
      </c>
      <c r="AS903" s="0" t="e">
        <f aca="false">hALT1($E$13:$G$1365,AQ903,2)</f>
        <v>#VALUE!</v>
      </c>
      <c r="AT903" s="0" t="e">
        <f aca="false">Veloc($E$13:$G$1365,AQ903,3)</f>
        <v>#VALUE!</v>
      </c>
      <c r="AU903" s="0" t="e">
        <f aca="false">IF(AS903&lt;hT,$G$5+alfa*(AS903-ho),TT)</f>
        <v>#VALUE!</v>
      </c>
      <c r="AV903" s="0" t="e">
        <f aca="false">IF(AS903&lt;hT,pSL*(1/(1+alfa*AF903/($G$5-alfa*ho)))^(go/(Rair*alfa)),pT*EXP(-go*(AF903-hT)/(Rair*TT)))</f>
        <v>#VALUE!</v>
      </c>
      <c r="AW903" s="0" t="e">
        <f aca="false">Mch(AT903,AU903,Rair,gamma)</f>
        <v>#VALUE!</v>
      </c>
      <c r="AX903" s="0" t="e">
        <f aca="false">Cpex(Cp0,AW903,$N$9,$L$13:$M$19)</f>
        <v>#VALUE!</v>
      </c>
      <c r="AY903" s="0" t="e">
        <f aca="false">pex(AV903,AW903,gamma,AX903)</f>
        <v>#VALUE!</v>
      </c>
      <c r="AZ903" s="0" t="e">
        <f aca="false">MachThroat(gamma,AY903,AR903)</f>
        <v>#VALUE!</v>
      </c>
      <c r="BA903" s="0" t="e">
        <f aca="false">CN(AZ903,CSON,CINC)</f>
        <v>#VALUE!</v>
      </c>
      <c r="BB903" s="0" t="e">
        <f aca="false">DPDT(Constant,BA903,AZ903,gamma,AR903,AY903)</f>
        <v>#VALUE!</v>
      </c>
      <c r="BC903" s="0" t="s">
        <v>134</v>
      </c>
      <c r="BD903" s="0" t="n">
        <f aca="false">Q903+deltaT</f>
        <v>8.98999999999985</v>
      </c>
      <c r="BE903" s="0" t="e">
        <f aca="false">pC+deltaT*pdot3</f>
        <v>#VALUE!</v>
      </c>
      <c r="BF903" s="0" t="e">
        <f aca="false">hALT1($E$13:$G$1365,BD903,2)</f>
        <v>#VALUE!</v>
      </c>
      <c r="BG903" s="0" t="e">
        <f aca="false">Veloc($E$13:$G$1365,BD903,3)</f>
        <v>#VALUE!</v>
      </c>
      <c r="BH903" s="0" t="e">
        <f aca="false">IF(BF903&lt;hT,$G$5+alfa*(BF903-ho),TT)</f>
        <v>#VALUE!</v>
      </c>
      <c r="BI903" s="0" t="e">
        <f aca="false">IF(BF903&lt;hT,pSL*(1/(1+alfa*BF903/($G$5-alfa*ho)))^(go/(Rair*alfa)),pT*EXP(-go*(BF903-hT)/(Rair*TT)))</f>
        <v>#VALUE!</v>
      </c>
      <c r="BJ903" s="0" t="e">
        <f aca="false">Mch(BG903,BH903,Rair,gamma)</f>
        <v>#VALUE!</v>
      </c>
      <c r="BK903" s="0" t="e">
        <f aca="false">Cpex(Cp0,BJ903,$N$9,$L$13:$M$19)</f>
        <v>#VALUE!</v>
      </c>
      <c r="BL903" s="0" t="e">
        <f aca="false">pex(BI903,BJ903,gamma,BK903)</f>
        <v>#VALUE!</v>
      </c>
      <c r="BM903" s="0" t="e">
        <f aca="false">MachThroat(gamma,BL903,BE903)</f>
        <v>#VALUE!</v>
      </c>
      <c r="BN903" s="0" t="e">
        <f aca="false">CN(BM903,CSON,CINC)</f>
        <v>#VALUE!</v>
      </c>
      <c r="BO903" s="0" t="e">
        <f aca="false">DPDT(Constant,BN903,BM903,gamma,BE903,BL903)</f>
        <v>#VALUE!</v>
      </c>
      <c r="BP903" s="0" t="e">
        <f aca="false">pC+deltaT*(pdot+2*pdot2+2*pdot3+pdot4)/6</f>
        <v>#VALUE!</v>
      </c>
      <c r="BQ903" s="0" t="s">
        <v>134</v>
      </c>
      <c r="BR903" s="0" t="n">
        <f aca="false">Q903</f>
        <v>8.97999999999985</v>
      </c>
      <c r="BS903" s="0" t="e">
        <f aca="false">R903/144</f>
        <v>#VALUE!</v>
      </c>
      <c r="BT903" s="0" t="e">
        <f aca="false">pX/144</f>
        <v>#VALUE!</v>
      </c>
      <c r="BU903" s="0" t="e">
        <f aca="false">pa/144</f>
        <v>#VALUE!</v>
      </c>
      <c r="BV903" s="11" t="n">
        <f aca="false">BR903</f>
        <v>8.97999999999985</v>
      </c>
      <c r="BW903" s="12" t="e">
        <f aca="false">(pC-pX)/144</f>
        <v>#VALUE!</v>
      </c>
      <c r="BX903" s="0" t="s">
        <v>134</v>
      </c>
      <c r="BZ903" s="0" t="s">
        <v>134</v>
      </c>
      <c r="CA903" s="0" t="s">
        <v>134</v>
      </c>
      <c r="CB903" s="0" t="s">
        <v>134</v>
      </c>
      <c r="CC903" s="0" t="s">
        <v>134</v>
      </c>
      <c r="CD903" s="0" t="s">
        <v>134</v>
      </c>
      <c r="CE903" s="0" t="s">
        <v>134</v>
      </c>
    </row>
    <row r="904" customFormat="false" ht="12.75" hidden="false" customHeight="false" outlineLevel="0" collapsed="false">
      <c r="E904" s="9" t="n">
        <v>8.91</v>
      </c>
      <c r="F904" s="9" t="n">
        <v>8286.92762290523</v>
      </c>
      <c r="G904" s="9" t="n">
        <v>795.711482604347</v>
      </c>
      <c r="Q904" s="0" t="n">
        <f aca="false">Q903+deltaT</f>
        <v>8.98999999999985</v>
      </c>
      <c r="R904" s="0" t="e">
        <f aca="false">BP903</f>
        <v>#VALUE!</v>
      </c>
      <c r="S904" s="0" t="e">
        <f aca="false">hALT1($E$13:$G$1365,Q904,2)</f>
        <v>#VALUE!</v>
      </c>
      <c r="T904" s="0" t="e">
        <f aca="false">Veloc($E$13:$G$1365,Q904,3)</f>
        <v>#VALUE!</v>
      </c>
      <c r="U904" s="0" t="e">
        <f aca="false">IF(S904&lt;hT,$G$5+alfa*(S904-ho),TT)</f>
        <v>#VALUE!</v>
      </c>
      <c r="V904" s="0" t="e">
        <f aca="false">IF(S904&lt;hT,pSL*(1/(1+alfa*S904/($G$5-alfa*ho)))^(go/(Rair*alfa)),pT*EXP(-go*(S904-hT)/(Rair*TT)))</f>
        <v>#VALUE!</v>
      </c>
      <c r="W904" s="0" t="e">
        <f aca="false">Mch(T904,U904,Rair,gamma)</f>
        <v>#VALUE!</v>
      </c>
      <c r="X904" s="0" t="e">
        <f aca="false">Cpex(Cp0,W904,$N$9,$L$13:$M$19)</f>
        <v>#VALUE!</v>
      </c>
      <c r="Y904" s="0" t="e">
        <f aca="false">pex(V904,W904,gamma,X904)</f>
        <v>#VALUE!</v>
      </c>
      <c r="Z904" s="0" t="e">
        <f aca="false">MachThroat(gamma,Y904,R904)</f>
        <v>#VALUE!</v>
      </c>
      <c r="AA904" s="0" t="e">
        <f aca="false">CN(Z904,CSON,CINC)</f>
        <v>#VALUE!</v>
      </c>
      <c r="AB904" s="0" t="e">
        <f aca="false">DPDT(Constant,AA904,Z904,gamma,R904,Y904)</f>
        <v>#VALUE!</v>
      </c>
      <c r="AC904" s="0" t="s">
        <v>134</v>
      </c>
      <c r="AD904" s="0" t="n">
        <f aca="false">Q904+deltaT/2</f>
        <v>8.99499999999985</v>
      </c>
      <c r="AE904" s="0" t="e">
        <f aca="false">pC+deltaT*pdot/2</f>
        <v>#VALUE!</v>
      </c>
      <c r="AF904" s="0" t="e">
        <f aca="false">hALT1($E$13:$G$1365,AD904,2)</f>
        <v>#VALUE!</v>
      </c>
      <c r="AG904" s="0" t="e">
        <f aca="false">Veloc($E$13:$G$1365,AD904,3)</f>
        <v>#VALUE!</v>
      </c>
      <c r="AH904" s="0" t="e">
        <f aca="false">IF(AF904&lt;hT,$G$5+alfa*(AF904-ho),TT)</f>
        <v>#VALUE!</v>
      </c>
      <c r="AI904" s="0" t="e">
        <f aca="false">IF(AF904&lt;hT,pSL*(1/(1+alfa*AF904/($G$5-alfa*ho)))^(go/(Rair*alfa)),pT*EXP(-go*(AF904-hT)/(Rair*TT)))</f>
        <v>#VALUE!</v>
      </c>
      <c r="AJ904" s="0" t="e">
        <f aca="false">Mch(AG904,AH904,Rair,gamma)</f>
        <v>#VALUE!</v>
      </c>
      <c r="AK904" s="0" t="e">
        <f aca="false">Cpex(Cp0,AJ904,$N$9,$L$13:$M$19)</f>
        <v>#VALUE!</v>
      </c>
      <c r="AL904" s="0" t="e">
        <f aca="false">pex(AI904,AJ904,gamma,AK904)</f>
        <v>#VALUE!</v>
      </c>
      <c r="AM904" s="0" t="e">
        <f aca="false">MachThroat(gamma,AL904,AE904)</f>
        <v>#VALUE!</v>
      </c>
      <c r="AN904" s="0" t="e">
        <f aca="false">CN(AM904,CSON,CINC)</f>
        <v>#VALUE!</v>
      </c>
      <c r="AO904" s="0" t="e">
        <f aca="false">DPDT(Constant,AN904,AM904,gamma,AE904,AL904)</f>
        <v>#VALUE!</v>
      </c>
      <c r="AP904" s="0" t="s">
        <v>134</v>
      </c>
      <c r="AQ904" s="0" t="n">
        <f aca="false">Q904+deltaT/2</f>
        <v>8.99499999999985</v>
      </c>
      <c r="AR904" s="0" t="e">
        <f aca="false">pC+deltaT*pdot2/2</f>
        <v>#VALUE!</v>
      </c>
      <c r="AS904" s="0" t="e">
        <f aca="false">hALT1($E$13:$G$1365,AQ904,2)</f>
        <v>#VALUE!</v>
      </c>
      <c r="AT904" s="0" t="e">
        <f aca="false">Veloc($E$13:$G$1365,AQ904,3)</f>
        <v>#VALUE!</v>
      </c>
      <c r="AU904" s="0" t="e">
        <f aca="false">IF(AS904&lt;hT,$G$5+alfa*(AS904-ho),TT)</f>
        <v>#VALUE!</v>
      </c>
      <c r="AV904" s="0" t="e">
        <f aca="false">IF(AS904&lt;hT,pSL*(1/(1+alfa*AF904/($G$5-alfa*ho)))^(go/(Rair*alfa)),pT*EXP(-go*(AF904-hT)/(Rair*TT)))</f>
        <v>#VALUE!</v>
      </c>
      <c r="AW904" s="0" t="e">
        <f aca="false">Mch(AT904,AU904,Rair,gamma)</f>
        <v>#VALUE!</v>
      </c>
      <c r="AX904" s="0" t="e">
        <f aca="false">Cpex(Cp0,AW904,$N$9,$L$13:$M$19)</f>
        <v>#VALUE!</v>
      </c>
      <c r="AY904" s="0" t="e">
        <f aca="false">pex(AV904,AW904,gamma,AX904)</f>
        <v>#VALUE!</v>
      </c>
      <c r="AZ904" s="0" t="e">
        <f aca="false">MachThroat(gamma,AY904,AR904)</f>
        <v>#VALUE!</v>
      </c>
      <c r="BA904" s="0" t="e">
        <f aca="false">CN(AZ904,CSON,CINC)</f>
        <v>#VALUE!</v>
      </c>
      <c r="BB904" s="0" t="e">
        <f aca="false">DPDT(Constant,BA904,AZ904,gamma,AR904,AY904)</f>
        <v>#VALUE!</v>
      </c>
      <c r="BC904" s="0" t="s">
        <v>134</v>
      </c>
      <c r="BD904" s="0" t="n">
        <f aca="false">Q904+deltaT</f>
        <v>8.99999999999985</v>
      </c>
      <c r="BE904" s="0" t="e">
        <f aca="false">pC+deltaT*pdot3</f>
        <v>#VALUE!</v>
      </c>
      <c r="BF904" s="0" t="e">
        <f aca="false">hALT1($E$13:$G$1365,BD904,2)</f>
        <v>#VALUE!</v>
      </c>
      <c r="BG904" s="0" t="e">
        <f aca="false">Veloc($E$13:$G$1365,BD904,3)</f>
        <v>#VALUE!</v>
      </c>
      <c r="BH904" s="0" t="e">
        <f aca="false">IF(BF904&lt;hT,$G$5+alfa*(BF904-ho),TT)</f>
        <v>#VALUE!</v>
      </c>
      <c r="BI904" s="0" t="e">
        <f aca="false">IF(BF904&lt;hT,pSL*(1/(1+alfa*BF904/($G$5-alfa*ho)))^(go/(Rair*alfa)),pT*EXP(-go*(BF904-hT)/(Rair*TT)))</f>
        <v>#VALUE!</v>
      </c>
      <c r="BJ904" s="0" t="e">
        <f aca="false">Mch(BG904,BH904,Rair,gamma)</f>
        <v>#VALUE!</v>
      </c>
      <c r="BK904" s="0" t="e">
        <f aca="false">Cpex(Cp0,BJ904,$N$9,$L$13:$M$19)</f>
        <v>#VALUE!</v>
      </c>
      <c r="BL904" s="0" t="e">
        <f aca="false">pex(BI904,BJ904,gamma,BK904)</f>
        <v>#VALUE!</v>
      </c>
      <c r="BM904" s="0" t="e">
        <f aca="false">MachThroat(gamma,BL904,BE904)</f>
        <v>#VALUE!</v>
      </c>
      <c r="BN904" s="0" t="e">
        <f aca="false">CN(BM904,CSON,CINC)</f>
        <v>#VALUE!</v>
      </c>
      <c r="BO904" s="0" t="e">
        <f aca="false">DPDT(Constant,BN904,BM904,gamma,BE904,BL904)</f>
        <v>#VALUE!</v>
      </c>
      <c r="BP904" s="0" t="e">
        <f aca="false">pC+deltaT*(pdot+2*pdot2+2*pdot3+pdot4)/6</f>
        <v>#VALUE!</v>
      </c>
      <c r="BQ904" s="0" t="s">
        <v>134</v>
      </c>
      <c r="BR904" s="0" t="n">
        <f aca="false">Q904</f>
        <v>8.98999999999985</v>
      </c>
      <c r="BS904" s="0" t="e">
        <f aca="false">R904/144</f>
        <v>#VALUE!</v>
      </c>
      <c r="BT904" s="0" t="e">
        <f aca="false">pX/144</f>
        <v>#VALUE!</v>
      </c>
      <c r="BU904" s="0" t="e">
        <f aca="false">pa/144</f>
        <v>#VALUE!</v>
      </c>
      <c r="BV904" s="11" t="n">
        <f aca="false">BR904</f>
        <v>8.98999999999985</v>
      </c>
      <c r="BW904" s="12" t="e">
        <f aca="false">(pC-pX)/144</f>
        <v>#VALUE!</v>
      </c>
      <c r="BX904" s="0" t="s">
        <v>134</v>
      </c>
      <c r="BZ904" s="0" t="s">
        <v>134</v>
      </c>
      <c r="CA904" s="0" t="s">
        <v>134</v>
      </c>
      <c r="CB904" s="0" t="s">
        <v>134</v>
      </c>
      <c r="CC904" s="0" t="s">
        <v>134</v>
      </c>
      <c r="CD904" s="0" t="s">
        <v>134</v>
      </c>
      <c r="CE904" s="0" t="s">
        <v>134</v>
      </c>
    </row>
    <row r="905" customFormat="false" ht="12.75" hidden="false" customHeight="false" outlineLevel="0" collapsed="false">
      <c r="E905" s="9" t="n">
        <v>8.92</v>
      </c>
      <c r="F905" s="9" t="n">
        <v>8294.88134754893</v>
      </c>
      <c r="G905" s="9" t="n">
        <v>795.033554369017</v>
      </c>
      <c r="Q905" s="0" t="n">
        <f aca="false">Q904+deltaT</f>
        <v>8.99999999999985</v>
      </c>
      <c r="R905" s="0" t="e">
        <f aca="false">BP904</f>
        <v>#VALUE!</v>
      </c>
      <c r="S905" s="0" t="e">
        <f aca="false">hALT1($E$13:$G$1365,Q905,2)</f>
        <v>#VALUE!</v>
      </c>
      <c r="T905" s="0" t="e">
        <f aca="false">Veloc($E$13:$G$1365,Q905,3)</f>
        <v>#VALUE!</v>
      </c>
      <c r="U905" s="0" t="e">
        <f aca="false">IF(S905&lt;hT,$G$5+alfa*(S905-ho),TT)</f>
        <v>#VALUE!</v>
      </c>
      <c r="V905" s="0" t="e">
        <f aca="false">IF(S905&lt;hT,pSL*(1/(1+alfa*S905/($G$5-alfa*ho)))^(go/(Rair*alfa)),pT*EXP(-go*(S905-hT)/(Rair*TT)))</f>
        <v>#VALUE!</v>
      </c>
      <c r="W905" s="0" t="e">
        <f aca="false">Mch(T905,U905,Rair,gamma)</f>
        <v>#VALUE!</v>
      </c>
      <c r="X905" s="0" t="e">
        <f aca="false">Cpex(Cp0,W905,$N$9,$L$13:$M$19)</f>
        <v>#VALUE!</v>
      </c>
      <c r="Y905" s="0" t="e">
        <f aca="false">pex(V905,W905,gamma,X905)</f>
        <v>#VALUE!</v>
      </c>
      <c r="Z905" s="0" t="e">
        <f aca="false">MachThroat(gamma,Y905,R905)</f>
        <v>#VALUE!</v>
      </c>
      <c r="AA905" s="0" t="e">
        <f aca="false">CN(Z905,CSON,CINC)</f>
        <v>#VALUE!</v>
      </c>
      <c r="AB905" s="0" t="e">
        <f aca="false">DPDT(Constant,AA905,Z905,gamma,R905,Y905)</f>
        <v>#VALUE!</v>
      </c>
      <c r="AC905" s="0" t="s">
        <v>134</v>
      </c>
      <c r="AD905" s="0" t="n">
        <f aca="false">Q905+deltaT/2</f>
        <v>9.00499999999985</v>
      </c>
      <c r="AE905" s="0" t="e">
        <f aca="false">pC+deltaT*pdot/2</f>
        <v>#VALUE!</v>
      </c>
      <c r="AF905" s="0" t="e">
        <f aca="false">hALT1($E$13:$G$1365,AD905,2)</f>
        <v>#VALUE!</v>
      </c>
      <c r="AG905" s="0" t="e">
        <f aca="false">Veloc($E$13:$G$1365,AD905,3)</f>
        <v>#VALUE!</v>
      </c>
      <c r="AH905" s="0" t="e">
        <f aca="false">IF(AF905&lt;hT,$G$5+alfa*(AF905-ho),TT)</f>
        <v>#VALUE!</v>
      </c>
      <c r="AI905" s="0" t="e">
        <f aca="false">IF(AF905&lt;hT,pSL*(1/(1+alfa*AF905/($G$5-alfa*ho)))^(go/(Rair*alfa)),pT*EXP(-go*(AF905-hT)/(Rair*TT)))</f>
        <v>#VALUE!</v>
      </c>
      <c r="AJ905" s="0" t="e">
        <f aca="false">Mch(AG905,AH905,Rair,gamma)</f>
        <v>#VALUE!</v>
      </c>
      <c r="AK905" s="0" t="e">
        <f aca="false">Cpex(Cp0,AJ905,$N$9,$L$13:$M$19)</f>
        <v>#VALUE!</v>
      </c>
      <c r="AL905" s="0" t="e">
        <f aca="false">pex(AI905,AJ905,gamma,AK905)</f>
        <v>#VALUE!</v>
      </c>
      <c r="AM905" s="0" t="e">
        <f aca="false">MachThroat(gamma,AL905,AE905)</f>
        <v>#VALUE!</v>
      </c>
      <c r="AN905" s="0" t="e">
        <f aca="false">CN(AM905,CSON,CINC)</f>
        <v>#VALUE!</v>
      </c>
      <c r="AO905" s="0" t="e">
        <f aca="false">DPDT(Constant,AN905,AM905,gamma,AE905,AL905)</f>
        <v>#VALUE!</v>
      </c>
      <c r="AP905" s="0" t="s">
        <v>134</v>
      </c>
      <c r="AQ905" s="0" t="n">
        <f aca="false">Q905+deltaT/2</f>
        <v>9.00499999999985</v>
      </c>
      <c r="AR905" s="0" t="e">
        <f aca="false">pC+deltaT*pdot2/2</f>
        <v>#VALUE!</v>
      </c>
      <c r="AS905" s="0" t="e">
        <f aca="false">hALT1($E$13:$G$1365,AQ905,2)</f>
        <v>#VALUE!</v>
      </c>
      <c r="AT905" s="0" t="e">
        <f aca="false">Veloc($E$13:$G$1365,AQ905,3)</f>
        <v>#VALUE!</v>
      </c>
      <c r="AU905" s="0" t="e">
        <f aca="false">IF(AS905&lt;hT,$G$5+alfa*(AS905-ho),TT)</f>
        <v>#VALUE!</v>
      </c>
      <c r="AV905" s="0" t="e">
        <f aca="false">IF(AS905&lt;hT,pSL*(1/(1+alfa*AF905/($G$5-alfa*ho)))^(go/(Rair*alfa)),pT*EXP(-go*(AF905-hT)/(Rair*TT)))</f>
        <v>#VALUE!</v>
      </c>
      <c r="AW905" s="0" t="e">
        <f aca="false">Mch(AT905,AU905,Rair,gamma)</f>
        <v>#VALUE!</v>
      </c>
      <c r="AX905" s="0" t="e">
        <f aca="false">Cpex(Cp0,AW905,$N$9,$L$13:$M$19)</f>
        <v>#VALUE!</v>
      </c>
      <c r="AY905" s="0" t="e">
        <f aca="false">pex(AV905,AW905,gamma,AX905)</f>
        <v>#VALUE!</v>
      </c>
      <c r="AZ905" s="0" t="e">
        <f aca="false">MachThroat(gamma,AY905,AR905)</f>
        <v>#VALUE!</v>
      </c>
      <c r="BA905" s="0" t="e">
        <f aca="false">CN(AZ905,CSON,CINC)</f>
        <v>#VALUE!</v>
      </c>
      <c r="BB905" s="0" t="e">
        <f aca="false">DPDT(Constant,BA905,AZ905,gamma,AR905,AY905)</f>
        <v>#VALUE!</v>
      </c>
      <c r="BC905" s="0" t="s">
        <v>134</v>
      </c>
      <c r="BD905" s="0" t="n">
        <f aca="false">Q905+deltaT</f>
        <v>9.00999999999985</v>
      </c>
      <c r="BE905" s="0" t="e">
        <f aca="false">pC+deltaT*pdot3</f>
        <v>#VALUE!</v>
      </c>
      <c r="BF905" s="0" t="e">
        <f aca="false">hALT1($E$13:$G$1365,BD905,2)</f>
        <v>#VALUE!</v>
      </c>
      <c r="BG905" s="0" t="e">
        <f aca="false">Veloc($E$13:$G$1365,BD905,3)</f>
        <v>#VALUE!</v>
      </c>
      <c r="BH905" s="0" t="e">
        <f aca="false">IF(BF905&lt;hT,$G$5+alfa*(BF905-ho),TT)</f>
        <v>#VALUE!</v>
      </c>
      <c r="BI905" s="0" t="e">
        <f aca="false">IF(BF905&lt;hT,pSL*(1/(1+alfa*BF905/($G$5-alfa*ho)))^(go/(Rair*alfa)),pT*EXP(-go*(BF905-hT)/(Rair*TT)))</f>
        <v>#VALUE!</v>
      </c>
      <c r="BJ905" s="0" t="e">
        <f aca="false">Mch(BG905,BH905,Rair,gamma)</f>
        <v>#VALUE!</v>
      </c>
      <c r="BK905" s="0" t="e">
        <f aca="false">Cpex(Cp0,BJ905,$N$9,$L$13:$M$19)</f>
        <v>#VALUE!</v>
      </c>
      <c r="BL905" s="0" t="e">
        <f aca="false">pex(BI905,BJ905,gamma,BK905)</f>
        <v>#VALUE!</v>
      </c>
      <c r="BM905" s="0" t="e">
        <f aca="false">MachThroat(gamma,BL905,BE905)</f>
        <v>#VALUE!</v>
      </c>
      <c r="BN905" s="0" t="e">
        <f aca="false">CN(BM905,CSON,CINC)</f>
        <v>#VALUE!</v>
      </c>
      <c r="BO905" s="0" t="e">
        <f aca="false">DPDT(Constant,BN905,BM905,gamma,BE905,BL905)</f>
        <v>#VALUE!</v>
      </c>
      <c r="BP905" s="0" t="e">
        <f aca="false">pC+deltaT*(pdot+2*pdot2+2*pdot3+pdot4)/6</f>
        <v>#VALUE!</v>
      </c>
      <c r="BQ905" s="0" t="s">
        <v>134</v>
      </c>
      <c r="BR905" s="0" t="n">
        <f aca="false">Q905</f>
        <v>8.99999999999985</v>
      </c>
      <c r="BS905" s="0" t="e">
        <f aca="false">R905/144</f>
        <v>#VALUE!</v>
      </c>
      <c r="BT905" s="0" t="e">
        <f aca="false">pX/144</f>
        <v>#VALUE!</v>
      </c>
      <c r="BU905" s="0" t="e">
        <f aca="false">pa/144</f>
        <v>#VALUE!</v>
      </c>
      <c r="BV905" s="11" t="n">
        <f aca="false">BR905</f>
        <v>8.99999999999985</v>
      </c>
      <c r="BW905" s="12" t="e">
        <f aca="false">(pC-pX)/144</f>
        <v>#VALUE!</v>
      </c>
      <c r="BX905" s="0" t="s">
        <v>134</v>
      </c>
      <c r="BZ905" s="0" t="s">
        <v>134</v>
      </c>
      <c r="CA905" s="0" t="s">
        <v>134</v>
      </c>
      <c r="CB905" s="0" t="s">
        <v>134</v>
      </c>
      <c r="CC905" s="0" t="s">
        <v>134</v>
      </c>
      <c r="CD905" s="0" t="s">
        <v>134</v>
      </c>
      <c r="CE905" s="0" t="s">
        <v>134</v>
      </c>
    </row>
    <row r="906" customFormat="false" ht="12.75" hidden="false" customHeight="false" outlineLevel="0" collapsed="false">
      <c r="E906" s="9" t="n">
        <v>8.93</v>
      </c>
      <c r="F906" s="9" t="n">
        <v>8302.8282961552</v>
      </c>
      <c r="G906" s="9" t="n">
        <v>794.356274909956</v>
      </c>
      <c r="Q906" s="0" t="n">
        <f aca="false">Q905+deltaT</f>
        <v>9.00999999999985</v>
      </c>
      <c r="R906" s="0" t="e">
        <f aca="false">BP905</f>
        <v>#VALUE!</v>
      </c>
      <c r="S906" s="0" t="e">
        <f aca="false">hALT1($E$13:$G$1365,Q906,2)</f>
        <v>#VALUE!</v>
      </c>
      <c r="T906" s="0" t="e">
        <f aca="false">Veloc($E$13:$G$1365,Q906,3)</f>
        <v>#VALUE!</v>
      </c>
      <c r="U906" s="0" t="e">
        <f aca="false">IF(S906&lt;hT,$G$5+alfa*(S906-ho),TT)</f>
        <v>#VALUE!</v>
      </c>
      <c r="V906" s="0" t="e">
        <f aca="false">IF(S906&lt;hT,pSL*(1/(1+alfa*S906/($G$5-alfa*ho)))^(go/(Rair*alfa)),pT*EXP(-go*(S906-hT)/(Rair*TT)))</f>
        <v>#VALUE!</v>
      </c>
      <c r="W906" s="0" t="e">
        <f aca="false">Mch(T906,U906,Rair,gamma)</f>
        <v>#VALUE!</v>
      </c>
      <c r="X906" s="0" t="e">
        <f aca="false">Cpex(Cp0,W906,$N$9,$L$13:$M$19)</f>
        <v>#VALUE!</v>
      </c>
      <c r="Y906" s="0" t="e">
        <f aca="false">pex(V906,W906,gamma,X906)</f>
        <v>#VALUE!</v>
      </c>
      <c r="Z906" s="0" t="e">
        <f aca="false">MachThroat(gamma,Y906,R906)</f>
        <v>#VALUE!</v>
      </c>
      <c r="AA906" s="0" t="e">
        <f aca="false">CN(Z906,CSON,CINC)</f>
        <v>#VALUE!</v>
      </c>
      <c r="AB906" s="0" t="e">
        <f aca="false">DPDT(Constant,AA906,Z906,gamma,R906,Y906)</f>
        <v>#VALUE!</v>
      </c>
      <c r="AC906" s="0" t="s">
        <v>134</v>
      </c>
      <c r="AD906" s="0" t="n">
        <f aca="false">Q906+deltaT/2</f>
        <v>9.01499999999985</v>
      </c>
      <c r="AE906" s="0" t="e">
        <f aca="false">pC+deltaT*pdot/2</f>
        <v>#VALUE!</v>
      </c>
      <c r="AF906" s="0" t="e">
        <f aca="false">hALT1($E$13:$G$1365,AD906,2)</f>
        <v>#VALUE!</v>
      </c>
      <c r="AG906" s="0" t="e">
        <f aca="false">Veloc($E$13:$G$1365,AD906,3)</f>
        <v>#VALUE!</v>
      </c>
      <c r="AH906" s="0" t="e">
        <f aca="false">IF(AF906&lt;hT,$G$5+alfa*(AF906-ho),TT)</f>
        <v>#VALUE!</v>
      </c>
      <c r="AI906" s="0" t="e">
        <f aca="false">IF(AF906&lt;hT,pSL*(1/(1+alfa*AF906/($G$5-alfa*ho)))^(go/(Rair*alfa)),pT*EXP(-go*(AF906-hT)/(Rair*TT)))</f>
        <v>#VALUE!</v>
      </c>
      <c r="AJ906" s="0" t="e">
        <f aca="false">Mch(AG906,AH906,Rair,gamma)</f>
        <v>#VALUE!</v>
      </c>
      <c r="AK906" s="0" t="e">
        <f aca="false">Cpex(Cp0,AJ906,$N$9,$L$13:$M$19)</f>
        <v>#VALUE!</v>
      </c>
      <c r="AL906" s="0" t="e">
        <f aca="false">pex(AI906,AJ906,gamma,AK906)</f>
        <v>#VALUE!</v>
      </c>
      <c r="AM906" s="0" t="e">
        <f aca="false">MachThroat(gamma,AL906,AE906)</f>
        <v>#VALUE!</v>
      </c>
      <c r="AN906" s="0" t="e">
        <f aca="false">CN(AM906,CSON,CINC)</f>
        <v>#VALUE!</v>
      </c>
      <c r="AO906" s="0" t="e">
        <f aca="false">DPDT(Constant,AN906,AM906,gamma,AE906,AL906)</f>
        <v>#VALUE!</v>
      </c>
      <c r="AP906" s="0" t="s">
        <v>134</v>
      </c>
      <c r="AQ906" s="0" t="n">
        <f aca="false">Q906+deltaT/2</f>
        <v>9.01499999999985</v>
      </c>
      <c r="AR906" s="0" t="e">
        <f aca="false">pC+deltaT*pdot2/2</f>
        <v>#VALUE!</v>
      </c>
      <c r="AS906" s="0" t="e">
        <f aca="false">hALT1($E$13:$G$1365,AQ906,2)</f>
        <v>#VALUE!</v>
      </c>
      <c r="AT906" s="0" t="e">
        <f aca="false">Veloc($E$13:$G$1365,AQ906,3)</f>
        <v>#VALUE!</v>
      </c>
      <c r="AU906" s="0" t="e">
        <f aca="false">IF(AS906&lt;hT,$G$5+alfa*(AS906-ho),TT)</f>
        <v>#VALUE!</v>
      </c>
      <c r="AV906" s="0" t="e">
        <f aca="false">IF(AS906&lt;hT,pSL*(1/(1+alfa*AF906/($G$5-alfa*ho)))^(go/(Rair*alfa)),pT*EXP(-go*(AF906-hT)/(Rair*TT)))</f>
        <v>#VALUE!</v>
      </c>
      <c r="AW906" s="0" t="e">
        <f aca="false">Mch(AT906,AU906,Rair,gamma)</f>
        <v>#VALUE!</v>
      </c>
      <c r="AX906" s="0" t="e">
        <f aca="false">Cpex(Cp0,AW906,$N$9,$L$13:$M$19)</f>
        <v>#VALUE!</v>
      </c>
      <c r="AY906" s="0" t="e">
        <f aca="false">pex(AV906,AW906,gamma,AX906)</f>
        <v>#VALUE!</v>
      </c>
      <c r="AZ906" s="0" t="e">
        <f aca="false">MachThroat(gamma,AY906,AR906)</f>
        <v>#VALUE!</v>
      </c>
      <c r="BA906" s="0" t="e">
        <f aca="false">CN(AZ906,CSON,CINC)</f>
        <v>#VALUE!</v>
      </c>
      <c r="BB906" s="0" t="e">
        <f aca="false">DPDT(Constant,BA906,AZ906,gamma,AR906,AY906)</f>
        <v>#VALUE!</v>
      </c>
      <c r="BC906" s="0" t="s">
        <v>134</v>
      </c>
      <c r="BD906" s="0" t="n">
        <f aca="false">Q906+deltaT</f>
        <v>9.01999999999985</v>
      </c>
      <c r="BE906" s="0" t="e">
        <f aca="false">pC+deltaT*pdot3</f>
        <v>#VALUE!</v>
      </c>
      <c r="BF906" s="0" t="e">
        <f aca="false">hALT1($E$13:$G$1365,BD906,2)</f>
        <v>#VALUE!</v>
      </c>
      <c r="BG906" s="0" t="e">
        <f aca="false">Veloc($E$13:$G$1365,BD906,3)</f>
        <v>#VALUE!</v>
      </c>
      <c r="BH906" s="0" t="e">
        <f aca="false">IF(BF906&lt;hT,$G$5+alfa*(BF906-ho),TT)</f>
        <v>#VALUE!</v>
      </c>
      <c r="BI906" s="0" t="e">
        <f aca="false">IF(BF906&lt;hT,pSL*(1/(1+alfa*BF906/($G$5-alfa*ho)))^(go/(Rair*alfa)),pT*EXP(-go*(BF906-hT)/(Rair*TT)))</f>
        <v>#VALUE!</v>
      </c>
      <c r="BJ906" s="0" t="e">
        <f aca="false">Mch(BG906,BH906,Rair,gamma)</f>
        <v>#VALUE!</v>
      </c>
      <c r="BK906" s="0" t="e">
        <f aca="false">Cpex(Cp0,BJ906,$N$9,$L$13:$M$19)</f>
        <v>#VALUE!</v>
      </c>
      <c r="BL906" s="0" t="e">
        <f aca="false">pex(BI906,BJ906,gamma,BK906)</f>
        <v>#VALUE!</v>
      </c>
      <c r="BM906" s="0" t="e">
        <f aca="false">MachThroat(gamma,BL906,BE906)</f>
        <v>#VALUE!</v>
      </c>
      <c r="BN906" s="0" t="e">
        <f aca="false">CN(BM906,CSON,CINC)</f>
        <v>#VALUE!</v>
      </c>
      <c r="BO906" s="0" t="e">
        <f aca="false">DPDT(Constant,BN906,BM906,gamma,BE906,BL906)</f>
        <v>#VALUE!</v>
      </c>
      <c r="BP906" s="0" t="e">
        <f aca="false">pC+deltaT*(pdot+2*pdot2+2*pdot3+pdot4)/6</f>
        <v>#VALUE!</v>
      </c>
      <c r="BQ906" s="0" t="s">
        <v>134</v>
      </c>
      <c r="BR906" s="0" t="n">
        <f aca="false">Q906</f>
        <v>9.00999999999985</v>
      </c>
      <c r="BS906" s="0" t="e">
        <f aca="false">R906/144</f>
        <v>#VALUE!</v>
      </c>
      <c r="BT906" s="0" t="e">
        <f aca="false">pX/144</f>
        <v>#VALUE!</v>
      </c>
      <c r="BU906" s="0" t="e">
        <f aca="false">pa/144</f>
        <v>#VALUE!</v>
      </c>
      <c r="BV906" s="11" t="n">
        <f aca="false">BR906</f>
        <v>9.00999999999985</v>
      </c>
      <c r="BW906" s="12" t="e">
        <f aca="false">(pC-pX)/144</f>
        <v>#VALUE!</v>
      </c>
      <c r="BX906" s="0" t="s">
        <v>134</v>
      </c>
      <c r="BZ906" s="0" t="s">
        <v>134</v>
      </c>
      <c r="CA906" s="0" t="s">
        <v>134</v>
      </c>
      <c r="CB906" s="0" t="s">
        <v>134</v>
      </c>
      <c r="CC906" s="0" t="s">
        <v>134</v>
      </c>
      <c r="CD906" s="0" t="s">
        <v>134</v>
      </c>
      <c r="CE906" s="0" t="s">
        <v>134</v>
      </c>
    </row>
    <row r="907" customFormat="false" ht="12.75" hidden="false" customHeight="false" outlineLevel="0" collapsed="false">
      <c r="E907" s="9" t="n">
        <v>8.94</v>
      </c>
      <c r="F907" s="9" t="n">
        <v>8310.76847520549</v>
      </c>
      <c r="G907" s="9" t="n">
        <v>793.679642960749</v>
      </c>
      <c r="Q907" s="0" t="n">
        <f aca="false">Q906+deltaT</f>
        <v>9.01999999999985</v>
      </c>
      <c r="R907" s="0" t="e">
        <f aca="false">BP906</f>
        <v>#VALUE!</v>
      </c>
      <c r="S907" s="0" t="e">
        <f aca="false">hALT1($E$13:$G$1365,Q907,2)</f>
        <v>#VALUE!</v>
      </c>
      <c r="T907" s="0" t="e">
        <f aca="false">Veloc($E$13:$G$1365,Q907,3)</f>
        <v>#VALUE!</v>
      </c>
      <c r="U907" s="0" t="e">
        <f aca="false">IF(S907&lt;hT,$G$5+alfa*(S907-ho),TT)</f>
        <v>#VALUE!</v>
      </c>
      <c r="V907" s="0" t="e">
        <f aca="false">IF(S907&lt;hT,pSL*(1/(1+alfa*S907/($G$5-alfa*ho)))^(go/(Rair*alfa)),pT*EXP(-go*(S907-hT)/(Rair*TT)))</f>
        <v>#VALUE!</v>
      </c>
      <c r="W907" s="0" t="e">
        <f aca="false">Mch(T907,U907,Rair,gamma)</f>
        <v>#VALUE!</v>
      </c>
      <c r="X907" s="0" t="e">
        <f aca="false">Cpex(Cp0,W907,$N$9,$L$13:$M$19)</f>
        <v>#VALUE!</v>
      </c>
      <c r="Y907" s="0" t="e">
        <f aca="false">pex(V907,W907,gamma,X907)</f>
        <v>#VALUE!</v>
      </c>
      <c r="Z907" s="0" t="e">
        <f aca="false">MachThroat(gamma,Y907,R907)</f>
        <v>#VALUE!</v>
      </c>
      <c r="AA907" s="0" t="e">
        <f aca="false">CN(Z907,CSON,CINC)</f>
        <v>#VALUE!</v>
      </c>
      <c r="AB907" s="0" t="e">
        <f aca="false">DPDT(Constant,AA907,Z907,gamma,R907,Y907)</f>
        <v>#VALUE!</v>
      </c>
      <c r="AC907" s="0" t="s">
        <v>134</v>
      </c>
      <c r="AD907" s="0" t="n">
        <f aca="false">Q907+deltaT/2</f>
        <v>9.02499999999985</v>
      </c>
      <c r="AE907" s="0" t="e">
        <f aca="false">pC+deltaT*pdot/2</f>
        <v>#VALUE!</v>
      </c>
      <c r="AF907" s="0" t="e">
        <f aca="false">hALT1($E$13:$G$1365,AD907,2)</f>
        <v>#VALUE!</v>
      </c>
      <c r="AG907" s="0" t="e">
        <f aca="false">Veloc($E$13:$G$1365,AD907,3)</f>
        <v>#VALUE!</v>
      </c>
      <c r="AH907" s="0" t="e">
        <f aca="false">IF(AF907&lt;hT,$G$5+alfa*(AF907-ho),TT)</f>
        <v>#VALUE!</v>
      </c>
      <c r="AI907" s="0" t="e">
        <f aca="false">IF(AF907&lt;hT,pSL*(1/(1+alfa*AF907/($G$5-alfa*ho)))^(go/(Rair*alfa)),pT*EXP(-go*(AF907-hT)/(Rair*TT)))</f>
        <v>#VALUE!</v>
      </c>
      <c r="AJ907" s="0" t="e">
        <f aca="false">Mch(AG907,AH907,Rair,gamma)</f>
        <v>#VALUE!</v>
      </c>
      <c r="AK907" s="0" t="e">
        <f aca="false">Cpex(Cp0,AJ907,$N$9,$L$13:$M$19)</f>
        <v>#VALUE!</v>
      </c>
      <c r="AL907" s="0" t="e">
        <f aca="false">pex(AI907,AJ907,gamma,AK907)</f>
        <v>#VALUE!</v>
      </c>
      <c r="AM907" s="0" t="e">
        <f aca="false">MachThroat(gamma,AL907,AE907)</f>
        <v>#VALUE!</v>
      </c>
      <c r="AN907" s="0" t="e">
        <f aca="false">CN(AM907,CSON,CINC)</f>
        <v>#VALUE!</v>
      </c>
      <c r="AO907" s="0" t="e">
        <f aca="false">DPDT(Constant,AN907,AM907,gamma,AE907,AL907)</f>
        <v>#VALUE!</v>
      </c>
      <c r="AP907" s="0" t="s">
        <v>134</v>
      </c>
      <c r="AQ907" s="0" t="n">
        <f aca="false">Q907+deltaT/2</f>
        <v>9.02499999999985</v>
      </c>
      <c r="AR907" s="0" t="e">
        <f aca="false">pC+deltaT*pdot2/2</f>
        <v>#VALUE!</v>
      </c>
      <c r="AS907" s="0" t="e">
        <f aca="false">hALT1($E$13:$G$1365,AQ907,2)</f>
        <v>#VALUE!</v>
      </c>
      <c r="AT907" s="0" t="e">
        <f aca="false">Veloc($E$13:$G$1365,AQ907,3)</f>
        <v>#VALUE!</v>
      </c>
      <c r="AU907" s="0" t="e">
        <f aca="false">IF(AS907&lt;hT,$G$5+alfa*(AS907-ho),TT)</f>
        <v>#VALUE!</v>
      </c>
      <c r="AV907" s="0" t="e">
        <f aca="false">IF(AS907&lt;hT,pSL*(1/(1+alfa*AF907/($G$5-alfa*ho)))^(go/(Rair*alfa)),pT*EXP(-go*(AF907-hT)/(Rair*TT)))</f>
        <v>#VALUE!</v>
      </c>
      <c r="AW907" s="0" t="e">
        <f aca="false">Mch(AT907,AU907,Rair,gamma)</f>
        <v>#VALUE!</v>
      </c>
      <c r="AX907" s="0" t="e">
        <f aca="false">Cpex(Cp0,AW907,$N$9,$L$13:$M$19)</f>
        <v>#VALUE!</v>
      </c>
      <c r="AY907" s="0" t="e">
        <f aca="false">pex(AV907,AW907,gamma,AX907)</f>
        <v>#VALUE!</v>
      </c>
      <c r="AZ907" s="0" t="e">
        <f aca="false">MachThroat(gamma,AY907,AR907)</f>
        <v>#VALUE!</v>
      </c>
      <c r="BA907" s="0" t="e">
        <f aca="false">CN(AZ907,CSON,CINC)</f>
        <v>#VALUE!</v>
      </c>
      <c r="BB907" s="0" t="e">
        <f aca="false">DPDT(Constant,BA907,AZ907,gamma,AR907,AY907)</f>
        <v>#VALUE!</v>
      </c>
      <c r="BC907" s="0" t="s">
        <v>134</v>
      </c>
      <c r="BD907" s="0" t="n">
        <f aca="false">Q907+deltaT</f>
        <v>9.02999999999985</v>
      </c>
      <c r="BE907" s="0" t="e">
        <f aca="false">pC+deltaT*pdot3</f>
        <v>#VALUE!</v>
      </c>
      <c r="BF907" s="0" t="e">
        <f aca="false">hALT1($E$13:$G$1365,BD907,2)</f>
        <v>#VALUE!</v>
      </c>
      <c r="BG907" s="0" t="e">
        <f aca="false">Veloc($E$13:$G$1365,BD907,3)</f>
        <v>#VALUE!</v>
      </c>
      <c r="BH907" s="0" t="e">
        <f aca="false">IF(BF907&lt;hT,$G$5+alfa*(BF907-ho),TT)</f>
        <v>#VALUE!</v>
      </c>
      <c r="BI907" s="0" t="e">
        <f aca="false">IF(BF907&lt;hT,pSL*(1/(1+alfa*BF907/($G$5-alfa*ho)))^(go/(Rair*alfa)),pT*EXP(-go*(BF907-hT)/(Rair*TT)))</f>
        <v>#VALUE!</v>
      </c>
      <c r="BJ907" s="0" t="e">
        <f aca="false">Mch(BG907,BH907,Rair,gamma)</f>
        <v>#VALUE!</v>
      </c>
      <c r="BK907" s="0" t="e">
        <f aca="false">Cpex(Cp0,BJ907,$N$9,$L$13:$M$19)</f>
        <v>#VALUE!</v>
      </c>
      <c r="BL907" s="0" t="e">
        <f aca="false">pex(BI907,BJ907,gamma,BK907)</f>
        <v>#VALUE!</v>
      </c>
      <c r="BM907" s="0" t="e">
        <f aca="false">MachThroat(gamma,BL907,BE907)</f>
        <v>#VALUE!</v>
      </c>
      <c r="BN907" s="0" t="e">
        <f aca="false">CN(BM907,CSON,CINC)</f>
        <v>#VALUE!</v>
      </c>
      <c r="BO907" s="0" t="e">
        <f aca="false">DPDT(Constant,BN907,BM907,gamma,BE907,BL907)</f>
        <v>#VALUE!</v>
      </c>
      <c r="BP907" s="0" t="e">
        <f aca="false">pC+deltaT*(pdot+2*pdot2+2*pdot3+pdot4)/6</f>
        <v>#VALUE!</v>
      </c>
      <c r="BQ907" s="0" t="s">
        <v>134</v>
      </c>
      <c r="BR907" s="0" t="n">
        <f aca="false">Q907</f>
        <v>9.01999999999985</v>
      </c>
      <c r="BS907" s="0" t="e">
        <f aca="false">R907/144</f>
        <v>#VALUE!</v>
      </c>
      <c r="BT907" s="0" t="e">
        <f aca="false">pX/144</f>
        <v>#VALUE!</v>
      </c>
      <c r="BU907" s="0" t="e">
        <f aca="false">pa/144</f>
        <v>#VALUE!</v>
      </c>
      <c r="BV907" s="11" t="n">
        <f aca="false">BR907</f>
        <v>9.01999999999985</v>
      </c>
      <c r="BW907" s="12" t="e">
        <f aca="false">(pC-pX)/144</f>
        <v>#VALUE!</v>
      </c>
      <c r="BX907" s="0" t="s">
        <v>134</v>
      </c>
      <c r="BZ907" s="0" t="s">
        <v>134</v>
      </c>
      <c r="CA907" s="0" t="s">
        <v>134</v>
      </c>
      <c r="CB907" s="0" t="s">
        <v>134</v>
      </c>
      <c r="CC907" s="0" t="s">
        <v>134</v>
      </c>
      <c r="CD907" s="0" t="s">
        <v>134</v>
      </c>
      <c r="CE907" s="0" t="s">
        <v>134</v>
      </c>
    </row>
    <row r="908" customFormat="false" ht="12.75" hidden="false" customHeight="false" outlineLevel="0" collapsed="false">
      <c r="E908" s="9" t="n">
        <v>8.95</v>
      </c>
      <c r="F908" s="9" t="n">
        <v>8318.70189116857</v>
      </c>
      <c r="G908" s="9" t="n">
        <v>793.003657258105</v>
      </c>
      <c r="Q908" s="0" t="n">
        <f aca="false">Q907+deltaT</f>
        <v>9.02999999999985</v>
      </c>
      <c r="R908" s="0" t="e">
        <f aca="false">BP907</f>
        <v>#VALUE!</v>
      </c>
      <c r="S908" s="0" t="e">
        <f aca="false">hALT1($E$13:$G$1365,Q908,2)</f>
        <v>#VALUE!</v>
      </c>
      <c r="T908" s="0" t="e">
        <f aca="false">Veloc($E$13:$G$1365,Q908,3)</f>
        <v>#VALUE!</v>
      </c>
      <c r="U908" s="0" t="e">
        <f aca="false">IF(S908&lt;hT,$G$5+alfa*(S908-ho),TT)</f>
        <v>#VALUE!</v>
      </c>
      <c r="V908" s="0" t="e">
        <f aca="false">IF(S908&lt;hT,pSL*(1/(1+alfa*S908/($G$5-alfa*ho)))^(go/(Rair*alfa)),pT*EXP(-go*(S908-hT)/(Rair*TT)))</f>
        <v>#VALUE!</v>
      </c>
      <c r="W908" s="0" t="e">
        <f aca="false">Mch(T908,U908,Rair,gamma)</f>
        <v>#VALUE!</v>
      </c>
      <c r="X908" s="0" t="e">
        <f aca="false">Cpex(Cp0,W908,$N$9,$L$13:$M$19)</f>
        <v>#VALUE!</v>
      </c>
      <c r="Y908" s="0" t="e">
        <f aca="false">pex(V908,W908,gamma,X908)</f>
        <v>#VALUE!</v>
      </c>
      <c r="Z908" s="0" t="e">
        <f aca="false">MachThroat(gamma,Y908,R908)</f>
        <v>#VALUE!</v>
      </c>
      <c r="AA908" s="0" t="e">
        <f aca="false">CN(Z908,CSON,CINC)</f>
        <v>#VALUE!</v>
      </c>
      <c r="AB908" s="0" t="e">
        <f aca="false">DPDT(Constant,AA908,Z908,gamma,R908,Y908)</f>
        <v>#VALUE!</v>
      </c>
      <c r="AC908" s="0" t="s">
        <v>134</v>
      </c>
      <c r="AD908" s="0" t="n">
        <f aca="false">Q908+deltaT/2</f>
        <v>9.03499999999985</v>
      </c>
      <c r="AE908" s="0" t="e">
        <f aca="false">pC+deltaT*pdot/2</f>
        <v>#VALUE!</v>
      </c>
      <c r="AF908" s="0" t="e">
        <f aca="false">hALT1($E$13:$G$1365,AD908,2)</f>
        <v>#VALUE!</v>
      </c>
      <c r="AG908" s="0" t="e">
        <f aca="false">Veloc($E$13:$G$1365,AD908,3)</f>
        <v>#VALUE!</v>
      </c>
      <c r="AH908" s="0" t="e">
        <f aca="false">IF(AF908&lt;hT,$G$5+alfa*(AF908-ho),TT)</f>
        <v>#VALUE!</v>
      </c>
      <c r="AI908" s="0" t="e">
        <f aca="false">IF(AF908&lt;hT,pSL*(1/(1+alfa*AF908/($G$5-alfa*ho)))^(go/(Rair*alfa)),pT*EXP(-go*(AF908-hT)/(Rair*TT)))</f>
        <v>#VALUE!</v>
      </c>
      <c r="AJ908" s="0" t="e">
        <f aca="false">Mch(AG908,AH908,Rair,gamma)</f>
        <v>#VALUE!</v>
      </c>
      <c r="AK908" s="0" t="e">
        <f aca="false">Cpex(Cp0,AJ908,$N$9,$L$13:$M$19)</f>
        <v>#VALUE!</v>
      </c>
      <c r="AL908" s="0" t="e">
        <f aca="false">pex(AI908,AJ908,gamma,AK908)</f>
        <v>#VALUE!</v>
      </c>
      <c r="AM908" s="0" t="e">
        <f aca="false">MachThroat(gamma,AL908,AE908)</f>
        <v>#VALUE!</v>
      </c>
      <c r="AN908" s="0" t="e">
        <f aca="false">CN(AM908,CSON,CINC)</f>
        <v>#VALUE!</v>
      </c>
      <c r="AO908" s="0" t="e">
        <f aca="false">DPDT(Constant,AN908,AM908,gamma,AE908,AL908)</f>
        <v>#VALUE!</v>
      </c>
      <c r="AP908" s="0" t="s">
        <v>134</v>
      </c>
      <c r="AQ908" s="0" t="n">
        <f aca="false">Q908+deltaT/2</f>
        <v>9.03499999999985</v>
      </c>
      <c r="AR908" s="0" t="e">
        <f aca="false">pC+deltaT*pdot2/2</f>
        <v>#VALUE!</v>
      </c>
      <c r="AS908" s="0" t="e">
        <f aca="false">hALT1($E$13:$G$1365,AQ908,2)</f>
        <v>#VALUE!</v>
      </c>
      <c r="AT908" s="0" t="e">
        <f aca="false">Veloc($E$13:$G$1365,AQ908,3)</f>
        <v>#VALUE!</v>
      </c>
      <c r="AU908" s="0" t="e">
        <f aca="false">IF(AS908&lt;hT,$G$5+alfa*(AS908-ho),TT)</f>
        <v>#VALUE!</v>
      </c>
      <c r="AV908" s="0" t="e">
        <f aca="false">IF(AS908&lt;hT,pSL*(1/(1+alfa*AF908/($G$5-alfa*ho)))^(go/(Rair*alfa)),pT*EXP(-go*(AF908-hT)/(Rair*TT)))</f>
        <v>#VALUE!</v>
      </c>
      <c r="AW908" s="0" t="e">
        <f aca="false">Mch(AT908,AU908,Rair,gamma)</f>
        <v>#VALUE!</v>
      </c>
      <c r="AX908" s="0" t="e">
        <f aca="false">Cpex(Cp0,AW908,$N$9,$L$13:$M$19)</f>
        <v>#VALUE!</v>
      </c>
      <c r="AY908" s="0" t="e">
        <f aca="false">pex(AV908,AW908,gamma,AX908)</f>
        <v>#VALUE!</v>
      </c>
      <c r="AZ908" s="0" t="e">
        <f aca="false">MachThroat(gamma,AY908,AR908)</f>
        <v>#VALUE!</v>
      </c>
      <c r="BA908" s="0" t="e">
        <f aca="false">CN(AZ908,CSON,CINC)</f>
        <v>#VALUE!</v>
      </c>
      <c r="BB908" s="0" t="e">
        <f aca="false">DPDT(Constant,BA908,AZ908,gamma,AR908,AY908)</f>
        <v>#VALUE!</v>
      </c>
      <c r="BC908" s="0" t="s">
        <v>134</v>
      </c>
      <c r="BD908" s="0" t="n">
        <f aca="false">Q908+deltaT</f>
        <v>9.03999999999985</v>
      </c>
      <c r="BE908" s="0" t="e">
        <f aca="false">pC+deltaT*pdot3</f>
        <v>#VALUE!</v>
      </c>
      <c r="BF908" s="0" t="e">
        <f aca="false">hALT1($E$13:$G$1365,BD908,2)</f>
        <v>#VALUE!</v>
      </c>
      <c r="BG908" s="0" t="e">
        <f aca="false">Veloc($E$13:$G$1365,BD908,3)</f>
        <v>#VALUE!</v>
      </c>
      <c r="BH908" s="0" t="e">
        <f aca="false">IF(BF908&lt;hT,$G$5+alfa*(BF908-ho),TT)</f>
        <v>#VALUE!</v>
      </c>
      <c r="BI908" s="0" t="e">
        <f aca="false">IF(BF908&lt;hT,pSL*(1/(1+alfa*BF908/($G$5-alfa*ho)))^(go/(Rair*alfa)),pT*EXP(-go*(BF908-hT)/(Rair*TT)))</f>
        <v>#VALUE!</v>
      </c>
      <c r="BJ908" s="0" t="e">
        <f aca="false">Mch(BG908,BH908,Rair,gamma)</f>
        <v>#VALUE!</v>
      </c>
      <c r="BK908" s="0" t="e">
        <f aca="false">Cpex(Cp0,BJ908,$N$9,$L$13:$M$19)</f>
        <v>#VALUE!</v>
      </c>
      <c r="BL908" s="0" t="e">
        <f aca="false">pex(BI908,BJ908,gamma,BK908)</f>
        <v>#VALUE!</v>
      </c>
      <c r="BM908" s="0" t="e">
        <f aca="false">MachThroat(gamma,BL908,BE908)</f>
        <v>#VALUE!</v>
      </c>
      <c r="BN908" s="0" t="e">
        <f aca="false">CN(BM908,CSON,CINC)</f>
        <v>#VALUE!</v>
      </c>
      <c r="BO908" s="0" t="e">
        <f aca="false">DPDT(Constant,BN908,BM908,gamma,BE908,BL908)</f>
        <v>#VALUE!</v>
      </c>
      <c r="BP908" s="0" t="e">
        <f aca="false">pC+deltaT*(pdot+2*pdot2+2*pdot3+pdot4)/6</f>
        <v>#VALUE!</v>
      </c>
      <c r="BQ908" s="0" t="s">
        <v>134</v>
      </c>
      <c r="BR908" s="0" t="n">
        <f aca="false">Q908</f>
        <v>9.02999999999985</v>
      </c>
      <c r="BS908" s="0" t="e">
        <f aca="false">R908/144</f>
        <v>#VALUE!</v>
      </c>
      <c r="BT908" s="0" t="e">
        <f aca="false">pX/144</f>
        <v>#VALUE!</v>
      </c>
      <c r="BU908" s="0" t="e">
        <f aca="false">pa/144</f>
        <v>#VALUE!</v>
      </c>
      <c r="BV908" s="11" t="n">
        <f aca="false">BR908</f>
        <v>9.02999999999985</v>
      </c>
      <c r="BW908" s="12" t="e">
        <f aca="false">(pC-pX)/144</f>
        <v>#VALUE!</v>
      </c>
      <c r="BX908" s="0" t="s">
        <v>134</v>
      </c>
      <c r="BZ908" s="0" t="s">
        <v>134</v>
      </c>
      <c r="CA908" s="0" t="s">
        <v>134</v>
      </c>
      <c r="CB908" s="0" t="s">
        <v>134</v>
      </c>
      <c r="CC908" s="0" t="s">
        <v>134</v>
      </c>
      <c r="CD908" s="0" t="s">
        <v>134</v>
      </c>
      <c r="CE908" s="0" t="s">
        <v>134</v>
      </c>
    </row>
    <row r="909" customFormat="false" ht="12.75" hidden="false" customHeight="false" outlineLevel="0" collapsed="false">
      <c r="E909" s="9" t="n">
        <v>8.96</v>
      </c>
      <c r="F909" s="9" t="n">
        <v>8326.62855050061</v>
      </c>
      <c r="G909" s="9" t="n">
        <v>792.32831654184</v>
      </c>
      <c r="Q909" s="0" t="n">
        <f aca="false">Q908+deltaT</f>
        <v>9.03999999999985</v>
      </c>
      <c r="R909" s="0" t="e">
        <f aca="false">BP908</f>
        <v>#VALUE!</v>
      </c>
      <c r="S909" s="0" t="e">
        <f aca="false">hALT1($E$13:$G$1365,Q909,2)</f>
        <v>#VALUE!</v>
      </c>
      <c r="T909" s="0" t="e">
        <f aca="false">Veloc($E$13:$G$1365,Q909,3)</f>
        <v>#VALUE!</v>
      </c>
      <c r="U909" s="0" t="e">
        <f aca="false">IF(S909&lt;hT,$G$5+alfa*(S909-ho),TT)</f>
        <v>#VALUE!</v>
      </c>
      <c r="V909" s="0" t="e">
        <f aca="false">IF(S909&lt;hT,pSL*(1/(1+alfa*S909/($G$5-alfa*ho)))^(go/(Rair*alfa)),pT*EXP(-go*(S909-hT)/(Rair*TT)))</f>
        <v>#VALUE!</v>
      </c>
      <c r="W909" s="0" t="e">
        <f aca="false">Mch(T909,U909,Rair,gamma)</f>
        <v>#VALUE!</v>
      </c>
      <c r="X909" s="0" t="e">
        <f aca="false">Cpex(Cp0,W909,$N$9,$L$13:$M$19)</f>
        <v>#VALUE!</v>
      </c>
      <c r="Y909" s="0" t="e">
        <f aca="false">pex(V909,W909,gamma,X909)</f>
        <v>#VALUE!</v>
      </c>
      <c r="Z909" s="0" t="e">
        <f aca="false">MachThroat(gamma,Y909,R909)</f>
        <v>#VALUE!</v>
      </c>
      <c r="AA909" s="0" t="e">
        <f aca="false">CN(Z909,CSON,CINC)</f>
        <v>#VALUE!</v>
      </c>
      <c r="AB909" s="0" t="e">
        <f aca="false">DPDT(Constant,AA909,Z909,gamma,R909,Y909)</f>
        <v>#VALUE!</v>
      </c>
      <c r="AC909" s="0" t="s">
        <v>134</v>
      </c>
      <c r="AD909" s="0" t="n">
        <f aca="false">Q909+deltaT/2</f>
        <v>9.04499999999985</v>
      </c>
      <c r="AE909" s="0" t="e">
        <f aca="false">pC+deltaT*pdot/2</f>
        <v>#VALUE!</v>
      </c>
      <c r="AF909" s="0" t="e">
        <f aca="false">hALT1($E$13:$G$1365,AD909,2)</f>
        <v>#VALUE!</v>
      </c>
      <c r="AG909" s="0" t="e">
        <f aca="false">Veloc($E$13:$G$1365,AD909,3)</f>
        <v>#VALUE!</v>
      </c>
      <c r="AH909" s="0" t="e">
        <f aca="false">IF(AF909&lt;hT,$G$5+alfa*(AF909-ho),TT)</f>
        <v>#VALUE!</v>
      </c>
      <c r="AI909" s="0" t="e">
        <f aca="false">IF(AF909&lt;hT,pSL*(1/(1+alfa*AF909/($G$5-alfa*ho)))^(go/(Rair*alfa)),pT*EXP(-go*(AF909-hT)/(Rair*TT)))</f>
        <v>#VALUE!</v>
      </c>
      <c r="AJ909" s="0" t="e">
        <f aca="false">Mch(AG909,AH909,Rair,gamma)</f>
        <v>#VALUE!</v>
      </c>
      <c r="AK909" s="0" t="e">
        <f aca="false">Cpex(Cp0,AJ909,$N$9,$L$13:$M$19)</f>
        <v>#VALUE!</v>
      </c>
      <c r="AL909" s="0" t="e">
        <f aca="false">pex(AI909,AJ909,gamma,AK909)</f>
        <v>#VALUE!</v>
      </c>
      <c r="AM909" s="0" t="e">
        <f aca="false">MachThroat(gamma,AL909,AE909)</f>
        <v>#VALUE!</v>
      </c>
      <c r="AN909" s="0" t="e">
        <f aca="false">CN(AM909,CSON,CINC)</f>
        <v>#VALUE!</v>
      </c>
      <c r="AO909" s="0" t="e">
        <f aca="false">DPDT(Constant,AN909,AM909,gamma,AE909,AL909)</f>
        <v>#VALUE!</v>
      </c>
      <c r="AP909" s="0" t="s">
        <v>134</v>
      </c>
      <c r="AQ909" s="0" t="n">
        <f aca="false">Q909+deltaT/2</f>
        <v>9.04499999999985</v>
      </c>
      <c r="AR909" s="0" t="e">
        <f aca="false">pC+deltaT*pdot2/2</f>
        <v>#VALUE!</v>
      </c>
      <c r="AS909" s="0" t="e">
        <f aca="false">hALT1($E$13:$G$1365,AQ909,2)</f>
        <v>#VALUE!</v>
      </c>
      <c r="AT909" s="0" t="e">
        <f aca="false">Veloc($E$13:$G$1365,AQ909,3)</f>
        <v>#VALUE!</v>
      </c>
      <c r="AU909" s="0" t="e">
        <f aca="false">IF(AS909&lt;hT,$G$5+alfa*(AS909-ho),TT)</f>
        <v>#VALUE!</v>
      </c>
      <c r="AV909" s="0" t="e">
        <f aca="false">IF(AS909&lt;hT,pSL*(1/(1+alfa*AF909/($G$5-alfa*ho)))^(go/(Rair*alfa)),pT*EXP(-go*(AF909-hT)/(Rair*TT)))</f>
        <v>#VALUE!</v>
      </c>
      <c r="AW909" s="0" t="e">
        <f aca="false">Mch(AT909,AU909,Rair,gamma)</f>
        <v>#VALUE!</v>
      </c>
      <c r="AX909" s="0" t="e">
        <f aca="false">Cpex(Cp0,AW909,$N$9,$L$13:$M$19)</f>
        <v>#VALUE!</v>
      </c>
      <c r="AY909" s="0" t="e">
        <f aca="false">pex(AV909,AW909,gamma,AX909)</f>
        <v>#VALUE!</v>
      </c>
      <c r="AZ909" s="0" t="e">
        <f aca="false">MachThroat(gamma,AY909,AR909)</f>
        <v>#VALUE!</v>
      </c>
      <c r="BA909" s="0" t="e">
        <f aca="false">CN(AZ909,CSON,CINC)</f>
        <v>#VALUE!</v>
      </c>
      <c r="BB909" s="0" t="e">
        <f aca="false">DPDT(Constant,BA909,AZ909,gamma,AR909,AY909)</f>
        <v>#VALUE!</v>
      </c>
      <c r="BC909" s="0" t="s">
        <v>134</v>
      </c>
      <c r="BD909" s="0" t="n">
        <f aca="false">Q909+deltaT</f>
        <v>9.04999999999985</v>
      </c>
      <c r="BE909" s="0" t="e">
        <f aca="false">pC+deltaT*pdot3</f>
        <v>#VALUE!</v>
      </c>
      <c r="BF909" s="0" t="e">
        <f aca="false">hALT1($E$13:$G$1365,BD909,2)</f>
        <v>#VALUE!</v>
      </c>
      <c r="BG909" s="0" t="e">
        <f aca="false">Veloc($E$13:$G$1365,BD909,3)</f>
        <v>#VALUE!</v>
      </c>
      <c r="BH909" s="0" t="e">
        <f aca="false">IF(BF909&lt;hT,$G$5+alfa*(BF909-ho),TT)</f>
        <v>#VALUE!</v>
      </c>
      <c r="BI909" s="0" t="e">
        <f aca="false">IF(BF909&lt;hT,pSL*(1/(1+alfa*BF909/($G$5-alfa*ho)))^(go/(Rair*alfa)),pT*EXP(-go*(BF909-hT)/(Rair*TT)))</f>
        <v>#VALUE!</v>
      </c>
      <c r="BJ909" s="0" t="e">
        <f aca="false">Mch(BG909,BH909,Rair,gamma)</f>
        <v>#VALUE!</v>
      </c>
      <c r="BK909" s="0" t="e">
        <f aca="false">Cpex(Cp0,BJ909,$N$9,$L$13:$M$19)</f>
        <v>#VALUE!</v>
      </c>
      <c r="BL909" s="0" t="e">
        <f aca="false">pex(BI909,BJ909,gamma,BK909)</f>
        <v>#VALUE!</v>
      </c>
      <c r="BM909" s="0" t="e">
        <f aca="false">MachThroat(gamma,BL909,BE909)</f>
        <v>#VALUE!</v>
      </c>
      <c r="BN909" s="0" t="e">
        <f aca="false">CN(BM909,CSON,CINC)</f>
        <v>#VALUE!</v>
      </c>
      <c r="BO909" s="0" t="e">
        <f aca="false">DPDT(Constant,BN909,BM909,gamma,BE909,BL909)</f>
        <v>#VALUE!</v>
      </c>
      <c r="BP909" s="0" t="e">
        <f aca="false">pC+deltaT*(pdot+2*pdot2+2*pdot3+pdot4)/6</f>
        <v>#VALUE!</v>
      </c>
      <c r="BQ909" s="0" t="s">
        <v>134</v>
      </c>
      <c r="BR909" s="0" t="n">
        <f aca="false">Q909</f>
        <v>9.03999999999985</v>
      </c>
      <c r="BS909" s="0" t="e">
        <f aca="false">R909/144</f>
        <v>#VALUE!</v>
      </c>
      <c r="BT909" s="0" t="e">
        <f aca="false">pX/144</f>
        <v>#VALUE!</v>
      </c>
      <c r="BU909" s="0" t="e">
        <f aca="false">pa/144</f>
        <v>#VALUE!</v>
      </c>
      <c r="BV909" s="11" t="n">
        <f aca="false">BR909</f>
        <v>9.03999999999985</v>
      </c>
      <c r="BW909" s="12" t="e">
        <f aca="false">(pC-pX)/144</f>
        <v>#VALUE!</v>
      </c>
      <c r="BX909" s="0" t="s">
        <v>134</v>
      </c>
      <c r="BZ909" s="0" t="s">
        <v>134</v>
      </c>
      <c r="CA909" s="0" t="s">
        <v>134</v>
      </c>
      <c r="CB909" s="0" t="s">
        <v>134</v>
      </c>
      <c r="CC909" s="0" t="s">
        <v>134</v>
      </c>
      <c r="CD909" s="0" t="s">
        <v>134</v>
      </c>
      <c r="CE909" s="0" t="s">
        <v>134</v>
      </c>
    </row>
    <row r="910" customFormat="false" ht="12.75" hidden="false" customHeight="false" outlineLevel="0" collapsed="false">
      <c r="E910" s="9" t="n">
        <v>8.97</v>
      </c>
      <c r="F910" s="9" t="n">
        <v>8334.54845964517</v>
      </c>
      <c r="G910" s="9" t="n">
        <v>791.653619554871</v>
      </c>
      <c r="Q910" s="0" t="n">
        <f aca="false">Q909+deltaT</f>
        <v>9.04999999999985</v>
      </c>
      <c r="R910" s="0" t="e">
        <f aca="false">BP909</f>
        <v>#VALUE!</v>
      </c>
      <c r="S910" s="0" t="e">
        <f aca="false">hALT1($E$13:$G$1365,Q910,2)</f>
        <v>#VALUE!</v>
      </c>
      <c r="T910" s="0" t="e">
        <f aca="false">Veloc($E$13:$G$1365,Q910,3)</f>
        <v>#VALUE!</v>
      </c>
      <c r="U910" s="0" t="e">
        <f aca="false">IF(S910&lt;hT,$G$5+alfa*(S910-ho),TT)</f>
        <v>#VALUE!</v>
      </c>
      <c r="V910" s="0" t="e">
        <f aca="false">IF(S910&lt;hT,pSL*(1/(1+alfa*S910/($G$5-alfa*ho)))^(go/(Rair*alfa)),pT*EXP(-go*(S910-hT)/(Rair*TT)))</f>
        <v>#VALUE!</v>
      </c>
      <c r="W910" s="0" t="e">
        <f aca="false">Mch(T910,U910,Rair,gamma)</f>
        <v>#VALUE!</v>
      </c>
      <c r="X910" s="0" t="e">
        <f aca="false">Cpex(Cp0,W910,$N$9,$L$13:$M$19)</f>
        <v>#VALUE!</v>
      </c>
      <c r="Y910" s="0" t="e">
        <f aca="false">pex(V910,W910,gamma,X910)</f>
        <v>#VALUE!</v>
      </c>
      <c r="Z910" s="0" t="e">
        <f aca="false">MachThroat(gamma,Y910,R910)</f>
        <v>#VALUE!</v>
      </c>
      <c r="AA910" s="0" t="e">
        <f aca="false">CN(Z910,CSON,CINC)</f>
        <v>#VALUE!</v>
      </c>
      <c r="AB910" s="0" t="e">
        <f aca="false">DPDT(Constant,AA910,Z910,gamma,R910,Y910)</f>
        <v>#VALUE!</v>
      </c>
      <c r="AC910" s="0" t="s">
        <v>134</v>
      </c>
      <c r="AD910" s="0" t="n">
        <f aca="false">Q910+deltaT/2</f>
        <v>9.05499999999985</v>
      </c>
      <c r="AE910" s="0" t="e">
        <f aca="false">pC+deltaT*pdot/2</f>
        <v>#VALUE!</v>
      </c>
      <c r="AF910" s="0" t="e">
        <f aca="false">hALT1($E$13:$G$1365,AD910,2)</f>
        <v>#VALUE!</v>
      </c>
      <c r="AG910" s="0" t="e">
        <f aca="false">Veloc($E$13:$G$1365,AD910,3)</f>
        <v>#VALUE!</v>
      </c>
      <c r="AH910" s="0" t="e">
        <f aca="false">IF(AF910&lt;hT,$G$5+alfa*(AF910-ho),TT)</f>
        <v>#VALUE!</v>
      </c>
      <c r="AI910" s="0" t="e">
        <f aca="false">IF(AF910&lt;hT,pSL*(1/(1+alfa*AF910/($G$5-alfa*ho)))^(go/(Rair*alfa)),pT*EXP(-go*(AF910-hT)/(Rair*TT)))</f>
        <v>#VALUE!</v>
      </c>
      <c r="AJ910" s="0" t="e">
        <f aca="false">Mch(AG910,AH910,Rair,gamma)</f>
        <v>#VALUE!</v>
      </c>
      <c r="AK910" s="0" t="e">
        <f aca="false">Cpex(Cp0,AJ910,$N$9,$L$13:$M$19)</f>
        <v>#VALUE!</v>
      </c>
      <c r="AL910" s="0" t="e">
        <f aca="false">pex(AI910,AJ910,gamma,AK910)</f>
        <v>#VALUE!</v>
      </c>
      <c r="AM910" s="0" t="e">
        <f aca="false">MachThroat(gamma,AL910,AE910)</f>
        <v>#VALUE!</v>
      </c>
      <c r="AN910" s="0" t="e">
        <f aca="false">CN(AM910,CSON,CINC)</f>
        <v>#VALUE!</v>
      </c>
      <c r="AO910" s="0" t="e">
        <f aca="false">DPDT(Constant,AN910,AM910,gamma,AE910,AL910)</f>
        <v>#VALUE!</v>
      </c>
      <c r="AP910" s="0" t="s">
        <v>134</v>
      </c>
      <c r="AQ910" s="0" t="n">
        <f aca="false">Q910+deltaT/2</f>
        <v>9.05499999999985</v>
      </c>
      <c r="AR910" s="0" t="e">
        <f aca="false">pC+deltaT*pdot2/2</f>
        <v>#VALUE!</v>
      </c>
      <c r="AS910" s="0" t="e">
        <f aca="false">hALT1($E$13:$G$1365,AQ910,2)</f>
        <v>#VALUE!</v>
      </c>
      <c r="AT910" s="0" t="e">
        <f aca="false">Veloc($E$13:$G$1365,AQ910,3)</f>
        <v>#VALUE!</v>
      </c>
      <c r="AU910" s="0" t="e">
        <f aca="false">IF(AS910&lt;hT,$G$5+alfa*(AS910-ho),TT)</f>
        <v>#VALUE!</v>
      </c>
      <c r="AV910" s="0" t="e">
        <f aca="false">IF(AS910&lt;hT,pSL*(1/(1+alfa*AF910/($G$5-alfa*ho)))^(go/(Rair*alfa)),pT*EXP(-go*(AF910-hT)/(Rair*TT)))</f>
        <v>#VALUE!</v>
      </c>
      <c r="AW910" s="0" t="e">
        <f aca="false">Mch(AT910,AU910,Rair,gamma)</f>
        <v>#VALUE!</v>
      </c>
      <c r="AX910" s="0" t="e">
        <f aca="false">Cpex(Cp0,AW910,$N$9,$L$13:$M$19)</f>
        <v>#VALUE!</v>
      </c>
      <c r="AY910" s="0" t="e">
        <f aca="false">pex(AV910,AW910,gamma,AX910)</f>
        <v>#VALUE!</v>
      </c>
      <c r="AZ910" s="0" t="e">
        <f aca="false">MachThroat(gamma,AY910,AR910)</f>
        <v>#VALUE!</v>
      </c>
      <c r="BA910" s="0" t="e">
        <f aca="false">CN(AZ910,CSON,CINC)</f>
        <v>#VALUE!</v>
      </c>
      <c r="BB910" s="0" t="e">
        <f aca="false">DPDT(Constant,BA910,AZ910,gamma,AR910,AY910)</f>
        <v>#VALUE!</v>
      </c>
      <c r="BC910" s="0" t="s">
        <v>134</v>
      </c>
      <c r="BD910" s="0" t="n">
        <f aca="false">Q910+deltaT</f>
        <v>9.05999999999985</v>
      </c>
      <c r="BE910" s="0" t="e">
        <f aca="false">pC+deltaT*pdot3</f>
        <v>#VALUE!</v>
      </c>
      <c r="BF910" s="0" t="e">
        <f aca="false">hALT1($E$13:$G$1365,BD910,2)</f>
        <v>#VALUE!</v>
      </c>
      <c r="BG910" s="0" t="e">
        <f aca="false">Veloc($E$13:$G$1365,BD910,3)</f>
        <v>#VALUE!</v>
      </c>
      <c r="BH910" s="0" t="e">
        <f aca="false">IF(BF910&lt;hT,$G$5+alfa*(BF910-ho),TT)</f>
        <v>#VALUE!</v>
      </c>
      <c r="BI910" s="0" t="e">
        <f aca="false">IF(BF910&lt;hT,pSL*(1/(1+alfa*BF910/($G$5-alfa*ho)))^(go/(Rair*alfa)),pT*EXP(-go*(BF910-hT)/(Rair*TT)))</f>
        <v>#VALUE!</v>
      </c>
      <c r="BJ910" s="0" t="e">
        <f aca="false">Mch(BG910,BH910,Rair,gamma)</f>
        <v>#VALUE!</v>
      </c>
      <c r="BK910" s="0" t="e">
        <f aca="false">Cpex(Cp0,BJ910,$N$9,$L$13:$M$19)</f>
        <v>#VALUE!</v>
      </c>
      <c r="BL910" s="0" t="e">
        <f aca="false">pex(BI910,BJ910,gamma,BK910)</f>
        <v>#VALUE!</v>
      </c>
      <c r="BM910" s="0" t="e">
        <f aca="false">MachThroat(gamma,BL910,BE910)</f>
        <v>#VALUE!</v>
      </c>
      <c r="BN910" s="0" t="e">
        <f aca="false">CN(BM910,CSON,CINC)</f>
        <v>#VALUE!</v>
      </c>
      <c r="BO910" s="0" t="e">
        <f aca="false">DPDT(Constant,BN910,BM910,gamma,BE910,BL910)</f>
        <v>#VALUE!</v>
      </c>
      <c r="BP910" s="0" t="e">
        <f aca="false">pC+deltaT*(pdot+2*pdot2+2*pdot3+pdot4)/6</f>
        <v>#VALUE!</v>
      </c>
      <c r="BQ910" s="0" t="s">
        <v>134</v>
      </c>
      <c r="BR910" s="0" t="n">
        <f aca="false">Q910</f>
        <v>9.04999999999985</v>
      </c>
      <c r="BS910" s="0" t="e">
        <f aca="false">R910/144</f>
        <v>#VALUE!</v>
      </c>
      <c r="BT910" s="0" t="e">
        <f aca="false">pX/144</f>
        <v>#VALUE!</v>
      </c>
      <c r="BU910" s="0" t="e">
        <f aca="false">pa/144</f>
        <v>#VALUE!</v>
      </c>
      <c r="BV910" s="11" t="n">
        <f aca="false">BR910</f>
        <v>9.04999999999985</v>
      </c>
      <c r="BW910" s="12" t="e">
        <f aca="false">(pC-pX)/144</f>
        <v>#VALUE!</v>
      </c>
      <c r="BX910" s="0" t="s">
        <v>134</v>
      </c>
      <c r="BZ910" s="0" t="s">
        <v>134</v>
      </c>
      <c r="CA910" s="0" t="s">
        <v>134</v>
      </c>
      <c r="CB910" s="0" t="s">
        <v>134</v>
      </c>
      <c r="CC910" s="0" t="s">
        <v>134</v>
      </c>
      <c r="CD910" s="0" t="s">
        <v>134</v>
      </c>
      <c r="CE910" s="0" t="s">
        <v>134</v>
      </c>
    </row>
    <row r="911" customFormat="false" ht="12.75" hidden="false" customHeight="false" outlineLevel="0" collapsed="false">
      <c r="E911" s="9" t="n">
        <v>8.98</v>
      </c>
      <c r="F911" s="9" t="n">
        <v>8342.46162503329</v>
      </c>
      <c r="G911" s="9" t="n">
        <v>790.979565043208</v>
      </c>
      <c r="Q911" s="0" t="n">
        <f aca="false">Q910+deltaT</f>
        <v>9.05999999999985</v>
      </c>
      <c r="R911" s="0" t="e">
        <f aca="false">BP910</f>
        <v>#VALUE!</v>
      </c>
      <c r="S911" s="0" t="e">
        <f aca="false">hALT1($E$13:$G$1365,Q911,2)</f>
        <v>#VALUE!</v>
      </c>
      <c r="T911" s="0" t="e">
        <f aca="false">Veloc($E$13:$G$1365,Q911,3)</f>
        <v>#VALUE!</v>
      </c>
      <c r="U911" s="0" t="e">
        <f aca="false">IF(S911&lt;hT,$G$5+alfa*(S911-ho),TT)</f>
        <v>#VALUE!</v>
      </c>
      <c r="V911" s="0" t="e">
        <f aca="false">IF(S911&lt;hT,pSL*(1/(1+alfa*S911/($G$5-alfa*ho)))^(go/(Rair*alfa)),pT*EXP(-go*(S911-hT)/(Rair*TT)))</f>
        <v>#VALUE!</v>
      </c>
      <c r="W911" s="0" t="e">
        <f aca="false">Mch(T911,U911,Rair,gamma)</f>
        <v>#VALUE!</v>
      </c>
      <c r="X911" s="0" t="e">
        <f aca="false">Cpex(Cp0,W911,$N$9,$L$13:$M$19)</f>
        <v>#VALUE!</v>
      </c>
      <c r="Y911" s="0" t="e">
        <f aca="false">pex(V911,W911,gamma,X911)</f>
        <v>#VALUE!</v>
      </c>
      <c r="Z911" s="0" t="e">
        <f aca="false">MachThroat(gamma,Y911,R911)</f>
        <v>#VALUE!</v>
      </c>
      <c r="AA911" s="0" t="e">
        <f aca="false">CN(Z911,CSON,CINC)</f>
        <v>#VALUE!</v>
      </c>
      <c r="AB911" s="0" t="e">
        <f aca="false">DPDT(Constant,AA911,Z911,gamma,R911,Y911)</f>
        <v>#VALUE!</v>
      </c>
      <c r="AC911" s="0" t="s">
        <v>134</v>
      </c>
      <c r="AD911" s="0" t="n">
        <f aca="false">Q911+deltaT/2</f>
        <v>9.06499999999985</v>
      </c>
      <c r="AE911" s="0" t="e">
        <f aca="false">pC+deltaT*pdot/2</f>
        <v>#VALUE!</v>
      </c>
      <c r="AF911" s="0" t="e">
        <f aca="false">hALT1($E$13:$G$1365,AD911,2)</f>
        <v>#VALUE!</v>
      </c>
      <c r="AG911" s="0" t="e">
        <f aca="false">Veloc($E$13:$G$1365,AD911,3)</f>
        <v>#VALUE!</v>
      </c>
      <c r="AH911" s="0" t="e">
        <f aca="false">IF(AF911&lt;hT,$G$5+alfa*(AF911-ho),TT)</f>
        <v>#VALUE!</v>
      </c>
      <c r="AI911" s="0" t="e">
        <f aca="false">IF(AF911&lt;hT,pSL*(1/(1+alfa*AF911/($G$5-alfa*ho)))^(go/(Rair*alfa)),pT*EXP(-go*(AF911-hT)/(Rair*TT)))</f>
        <v>#VALUE!</v>
      </c>
      <c r="AJ911" s="0" t="e">
        <f aca="false">Mch(AG911,AH911,Rair,gamma)</f>
        <v>#VALUE!</v>
      </c>
      <c r="AK911" s="0" t="e">
        <f aca="false">Cpex(Cp0,AJ911,$N$9,$L$13:$M$19)</f>
        <v>#VALUE!</v>
      </c>
      <c r="AL911" s="0" t="e">
        <f aca="false">pex(AI911,AJ911,gamma,AK911)</f>
        <v>#VALUE!</v>
      </c>
      <c r="AM911" s="0" t="e">
        <f aca="false">MachThroat(gamma,AL911,AE911)</f>
        <v>#VALUE!</v>
      </c>
      <c r="AN911" s="0" t="e">
        <f aca="false">CN(AM911,CSON,CINC)</f>
        <v>#VALUE!</v>
      </c>
      <c r="AO911" s="0" t="e">
        <f aca="false">DPDT(Constant,AN911,AM911,gamma,AE911,AL911)</f>
        <v>#VALUE!</v>
      </c>
      <c r="AP911" s="0" t="s">
        <v>134</v>
      </c>
      <c r="AQ911" s="0" t="n">
        <f aca="false">Q911+deltaT/2</f>
        <v>9.06499999999985</v>
      </c>
      <c r="AR911" s="0" t="e">
        <f aca="false">pC+deltaT*pdot2/2</f>
        <v>#VALUE!</v>
      </c>
      <c r="AS911" s="0" t="e">
        <f aca="false">hALT1($E$13:$G$1365,AQ911,2)</f>
        <v>#VALUE!</v>
      </c>
      <c r="AT911" s="0" t="e">
        <f aca="false">Veloc($E$13:$G$1365,AQ911,3)</f>
        <v>#VALUE!</v>
      </c>
      <c r="AU911" s="0" t="e">
        <f aca="false">IF(AS911&lt;hT,$G$5+alfa*(AS911-ho),TT)</f>
        <v>#VALUE!</v>
      </c>
      <c r="AV911" s="0" t="e">
        <f aca="false">IF(AS911&lt;hT,pSL*(1/(1+alfa*AF911/($G$5-alfa*ho)))^(go/(Rair*alfa)),pT*EXP(-go*(AF911-hT)/(Rair*TT)))</f>
        <v>#VALUE!</v>
      </c>
      <c r="AW911" s="0" t="e">
        <f aca="false">Mch(AT911,AU911,Rair,gamma)</f>
        <v>#VALUE!</v>
      </c>
      <c r="AX911" s="0" t="e">
        <f aca="false">Cpex(Cp0,AW911,$N$9,$L$13:$M$19)</f>
        <v>#VALUE!</v>
      </c>
      <c r="AY911" s="0" t="e">
        <f aca="false">pex(AV911,AW911,gamma,AX911)</f>
        <v>#VALUE!</v>
      </c>
      <c r="AZ911" s="0" t="e">
        <f aca="false">MachThroat(gamma,AY911,AR911)</f>
        <v>#VALUE!</v>
      </c>
      <c r="BA911" s="0" t="e">
        <f aca="false">CN(AZ911,CSON,CINC)</f>
        <v>#VALUE!</v>
      </c>
      <c r="BB911" s="0" t="e">
        <f aca="false">DPDT(Constant,BA911,AZ911,gamma,AR911,AY911)</f>
        <v>#VALUE!</v>
      </c>
      <c r="BC911" s="0" t="s">
        <v>134</v>
      </c>
      <c r="BD911" s="0" t="n">
        <f aca="false">Q911+deltaT</f>
        <v>9.06999999999985</v>
      </c>
      <c r="BE911" s="0" t="e">
        <f aca="false">pC+deltaT*pdot3</f>
        <v>#VALUE!</v>
      </c>
      <c r="BF911" s="0" t="e">
        <f aca="false">hALT1($E$13:$G$1365,BD911,2)</f>
        <v>#VALUE!</v>
      </c>
      <c r="BG911" s="0" t="e">
        <f aca="false">Veloc($E$13:$G$1365,BD911,3)</f>
        <v>#VALUE!</v>
      </c>
      <c r="BH911" s="0" t="e">
        <f aca="false">IF(BF911&lt;hT,$G$5+alfa*(BF911-ho),TT)</f>
        <v>#VALUE!</v>
      </c>
      <c r="BI911" s="0" t="e">
        <f aca="false">IF(BF911&lt;hT,pSL*(1/(1+alfa*BF911/($G$5-alfa*ho)))^(go/(Rair*alfa)),pT*EXP(-go*(BF911-hT)/(Rair*TT)))</f>
        <v>#VALUE!</v>
      </c>
      <c r="BJ911" s="0" t="e">
        <f aca="false">Mch(BG911,BH911,Rair,gamma)</f>
        <v>#VALUE!</v>
      </c>
      <c r="BK911" s="0" t="e">
        <f aca="false">Cpex(Cp0,BJ911,$N$9,$L$13:$M$19)</f>
        <v>#VALUE!</v>
      </c>
      <c r="BL911" s="0" t="e">
        <f aca="false">pex(BI911,BJ911,gamma,BK911)</f>
        <v>#VALUE!</v>
      </c>
      <c r="BM911" s="0" t="e">
        <f aca="false">MachThroat(gamma,BL911,BE911)</f>
        <v>#VALUE!</v>
      </c>
      <c r="BN911" s="0" t="e">
        <f aca="false">CN(BM911,CSON,CINC)</f>
        <v>#VALUE!</v>
      </c>
      <c r="BO911" s="0" t="e">
        <f aca="false">DPDT(Constant,BN911,BM911,gamma,BE911,BL911)</f>
        <v>#VALUE!</v>
      </c>
      <c r="BP911" s="0" t="e">
        <f aca="false">pC+deltaT*(pdot+2*pdot2+2*pdot3+pdot4)/6</f>
        <v>#VALUE!</v>
      </c>
      <c r="BQ911" s="0" t="s">
        <v>134</v>
      </c>
      <c r="BR911" s="0" t="n">
        <f aca="false">Q911</f>
        <v>9.05999999999985</v>
      </c>
      <c r="BS911" s="0" t="e">
        <f aca="false">R911/144</f>
        <v>#VALUE!</v>
      </c>
      <c r="BT911" s="0" t="e">
        <f aca="false">pX/144</f>
        <v>#VALUE!</v>
      </c>
      <c r="BU911" s="0" t="e">
        <f aca="false">pa/144</f>
        <v>#VALUE!</v>
      </c>
      <c r="BV911" s="11" t="n">
        <f aca="false">BR911</f>
        <v>9.05999999999985</v>
      </c>
      <c r="BW911" s="12" t="e">
        <f aca="false">(pC-pX)/144</f>
        <v>#VALUE!</v>
      </c>
      <c r="BX911" s="0" t="s">
        <v>134</v>
      </c>
      <c r="BZ911" s="0" t="s">
        <v>134</v>
      </c>
      <c r="CA911" s="0" t="s">
        <v>134</v>
      </c>
      <c r="CB911" s="0" t="s">
        <v>134</v>
      </c>
      <c r="CC911" s="0" t="s">
        <v>134</v>
      </c>
      <c r="CD911" s="0" t="s">
        <v>134</v>
      </c>
      <c r="CE911" s="0" t="s">
        <v>134</v>
      </c>
    </row>
    <row r="912" customFormat="false" ht="12.75" hidden="false" customHeight="false" outlineLevel="0" collapsed="false">
      <c r="E912" s="9" t="n">
        <v>8.99</v>
      </c>
      <c r="F912" s="9" t="n">
        <v>8350.36805308345</v>
      </c>
      <c r="G912" s="9" t="n">
        <v>790.306151755941</v>
      </c>
      <c r="Q912" s="0" t="n">
        <f aca="false">Q911+deltaT</f>
        <v>9.06999999999985</v>
      </c>
      <c r="R912" s="0" t="e">
        <f aca="false">BP911</f>
        <v>#VALUE!</v>
      </c>
      <c r="S912" s="0" t="e">
        <f aca="false">hALT1($E$13:$G$1365,Q912,2)</f>
        <v>#VALUE!</v>
      </c>
      <c r="T912" s="0" t="e">
        <f aca="false">Veloc($E$13:$G$1365,Q912,3)</f>
        <v>#VALUE!</v>
      </c>
      <c r="U912" s="0" t="e">
        <f aca="false">IF(S912&lt;hT,$G$5+alfa*(S912-ho),TT)</f>
        <v>#VALUE!</v>
      </c>
      <c r="V912" s="0" t="e">
        <f aca="false">IF(S912&lt;hT,pSL*(1/(1+alfa*S912/($G$5-alfa*ho)))^(go/(Rair*alfa)),pT*EXP(-go*(S912-hT)/(Rair*TT)))</f>
        <v>#VALUE!</v>
      </c>
      <c r="W912" s="0" t="e">
        <f aca="false">Mch(T912,U912,Rair,gamma)</f>
        <v>#VALUE!</v>
      </c>
      <c r="X912" s="0" t="e">
        <f aca="false">Cpex(Cp0,W912,$N$9,$L$13:$M$19)</f>
        <v>#VALUE!</v>
      </c>
      <c r="Y912" s="0" t="e">
        <f aca="false">pex(V912,W912,gamma,X912)</f>
        <v>#VALUE!</v>
      </c>
      <c r="Z912" s="0" t="e">
        <f aca="false">MachThroat(gamma,Y912,R912)</f>
        <v>#VALUE!</v>
      </c>
      <c r="AA912" s="0" t="e">
        <f aca="false">CN(Z912,CSON,CINC)</f>
        <v>#VALUE!</v>
      </c>
      <c r="AB912" s="0" t="e">
        <f aca="false">DPDT(Constant,AA912,Z912,gamma,R912,Y912)</f>
        <v>#VALUE!</v>
      </c>
      <c r="AC912" s="0" t="s">
        <v>134</v>
      </c>
      <c r="AD912" s="0" t="n">
        <f aca="false">Q912+deltaT/2</f>
        <v>9.07499999999985</v>
      </c>
      <c r="AE912" s="0" t="e">
        <f aca="false">pC+deltaT*pdot/2</f>
        <v>#VALUE!</v>
      </c>
      <c r="AF912" s="0" t="e">
        <f aca="false">hALT1($E$13:$G$1365,AD912,2)</f>
        <v>#VALUE!</v>
      </c>
      <c r="AG912" s="0" t="e">
        <f aca="false">Veloc($E$13:$G$1365,AD912,3)</f>
        <v>#VALUE!</v>
      </c>
      <c r="AH912" s="0" t="e">
        <f aca="false">IF(AF912&lt;hT,$G$5+alfa*(AF912-ho),TT)</f>
        <v>#VALUE!</v>
      </c>
      <c r="AI912" s="0" t="e">
        <f aca="false">IF(AF912&lt;hT,pSL*(1/(1+alfa*AF912/($G$5-alfa*ho)))^(go/(Rair*alfa)),pT*EXP(-go*(AF912-hT)/(Rair*TT)))</f>
        <v>#VALUE!</v>
      </c>
      <c r="AJ912" s="0" t="e">
        <f aca="false">Mch(AG912,AH912,Rair,gamma)</f>
        <v>#VALUE!</v>
      </c>
      <c r="AK912" s="0" t="e">
        <f aca="false">Cpex(Cp0,AJ912,$N$9,$L$13:$M$19)</f>
        <v>#VALUE!</v>
      </c>
      <c r="AL912" s="0" t="e">
        <f aca="false">pex(AI912,AJ912,gamma,AK912)</f>
        <v>#VALUE!</v>
      </c>
      <c r="AM912" s="0" t="e">
        <f aca="false">MachThroat(gamma,AL912,AE912)</f>
        <v>#VALUE!</v>
      </c>
      <c r="AN912" s="0" t="e">
        <f aca="false">CN(AM912,CSON,CINC)</f>
        <v>#VALUE!</v>
      </c>
      <c r="AO912" s="0" t="e">
        <f aca="false">DPDT(Constant,AN912,AM912,gamma,AE912,AL912)</f>
        <v>#VALUE!</v>
      </c>
      <c r="AP912" s="0" t="s">
        <v>134</v>
      </c>
      <c r="AQ912" s="0" t="n">
        <f aca="false">Q912+deltaT/2</f>
        <v>9.07499999999985</v>
      </c>
      <c r="AR912" s="0" t="e">
        <f aca="false">pC+deltaT*pdot2/2</f>
        <v>#VALUE!</v>
      </c>
      <c r="AS912" s="0" t="e">
        <f aca="false">hALT1($E$13:$G$1365,AQ912,2)</f>
        <v>#VALUE!</v>
      </c>
      <c r="AT912" s="0" t="e">
        <f aca="false">Veloc($E$13:$G$1365,AQ912,3)</f>
        <v>#VALUE!</v>
      </c>
      <c r="AU912" s="0" t="e">
        <f aca="false">IF(AS912&lt;hT,$G$5+alfa*(AS912-ho),TT)</f>
        <v>#VALUE!</v>
      </c>
      <c r="AV912" s="0" t="e">
        <f aca="false">IF(AS912&lt;hT,pSL*(1/(1+alfa*AF912/($G$5-alfa*ho)))^(go/(Rair*alfa)),pT*EXP(-go*(AF912-hT)/(Rair*TT)))</f>
        <v>#VALUE!</v>
      </c>
      <c r="AW912" s="0" t="e">
        <f aca="false">Mch(AT912,AU912,Rair,gamma)</f>
        <v>#VALUE!</v>
      </c>
      <c r="AX912" s="0" t="e">
        <f aca="false">Cpex(Cp0,AW912,$N$9,$L$13:$M$19)</f>
        <v>#VALUE!</v>
      </c>
      <c r="AY912" s="0" t="e">
        <f aca="false">pex(AV912,AW912,gamma,AX912)</f>
        <v>#VALUE!</v>
      </c>
      <c r="AZ912" s="0" t="e">
        <f aca="false">MachThroat(gamma,AY912,AR912)</f>
        <v>#VALUE!</v>
      </c>
      <c r="BA912" s="0" t="e">
        <f aca="false">CN(AZ912,CSON,CINC)</f>
        <v>#VALUE!</v>
      </c>
      <c r="BB912" s="0" t="e">
        <f aca="false">DPDT(Constant,BA912,AZ912,gamma,AR912,AY912)</f>
        <v>#VALUE!</v>
      </c>
      <c r="BC912" s="0" t="s">
        <v>134</v>
      </c>
      <c r="BD912" s="0" t="n">
        <f aca="false">Q912+deltaT</f>
        <v>9.07999999999985</v>
      </c>
      <c r="BE912" s="0" t="e">
        <f aca="false">pC+deltaT*pdot3</f>
        <v>#VALUE!</v>
      </c>
      <c r="BF912" s="0" t="e">
        <f aca="false">hALT1($E$13:$G$1365,BD912,2)</f>
        <v>#VALUE!</v>
      </c>
      <c r="BG912" s="0" t="e">
        <f aca="false">Veloc($E$13:$G$1365,BD912,3)</f>
        <v>#VALUE!</v>
      </c>
      <c r="BH912" s="0" t="e">
        <f aca="false">IF(BF912&lt;hT,$G$5+alfa*(BF912-ho),TT)</f>
        <v>#VALUE!</v>
      </c>
      <c r="BI912" s="0" t="e">
        <f aca="false">IF(BF912&lt;hT,pSL*(1/(1+alfa*BF912/($G$5-alfa*ho)))^(go/(Rair*alfa)),pT*EXP(-go*(BF912-hT)/(Rair*TT)))</f>
        <v>#VALUE!</v>
      </c>
      <c r="BJ912" s="0" t="e">
        <f aca="false">Mch(BG912,BH912,Rair,gamma)</f>
        <v>#VALUE!</v>
      </c>
      <c r="BK912" s="0" t="e">
        <f aca="false">Cpex(Cp0,BJ912,$N$9,$L$13:$M$19)</f>
        <v>#VALUE!</v>
      </c>
      <c r="BL912" s="0" t="e">
        <f aca="false">pex(BI912,BJ912,gamma,BK912)</f>
        <v>#VALUE!</v>
      </c>
      <c r="BM912" s="0" t="e">
        <f aca="false">MachThroat(gamma,BL912,BE912)</f>
        <v>#VALUE!</v>
      </c>
      <c r="BN912" s="0" t="e">
        <f aca="false">CN(BM912,CSON,CINC)</f>
        <v>#VALUE!</v>
      </c>
      <c r="BO912" s="0" t="e">
        <f aca="false">DPDT(Constant,BN912,BM912,gamma,BE912,BL912)</f>
        <v>#VALUE!</v>
      </c>
      <c r="BP912" s="0" t="e">
        <f aca="false">pC+deltaT*(pdot+2*pdot2+2*pdot3+pdot4)/6</f>
        <v>#VALUE!</v>
      </c>
      <c r="BQ912" s="0" t="s">
        <v>134</v>
      </c>
      <c r="BR912" s="0" t="n">
        <f aca="false">Q912</f>
        <v>9.06999999999985</v>
      </c>
      <c r="BS912" s="0" t="e">
        <f aca="false">R912/144</f>
        <v>#VALUE!</v>
      </c>
      <c r="BT912" s="0" t="e">
        <f aca="false">pX/144</f>
        <v>#VALUE!</v>
      </c>
      <c r="BU912" s="0" t="e">
        <f aca="false">pa/144</f>
        <v>#VALUE!</v>
      </c>
      <c r="BV912" s="11" t="n">
        <f aca="false">BR912</f>
        <v>9.06999999999985</v>
      </c>
      <c r="BW912" s="12" t="e">
        <f aca="false">(pC-pX)/144</f>
        <v>#VALUE!</v>
      </c>
      <c r="BX912" s="0" t="s">
        <v>134</v>
      </c>
      <c r="BZ912" s="0" t="s">
        <v>134</v>
      </c>
      <c r="CA912" s="0" t="s">
        <v>134</v>
      </c>
      <c r="CB912" s="0" t="s">
        <v>134</v>
      </c>
      <c r="CC912" s="0" t="s">
        <v>134</v>
      </c>
      <c r="CD912" s="0" t="s">
        <v>134</v>
      </c>
      <c r="CE912" s="0" t="s">
        <v>134</v>
      </c>
    </row>
    <row r="913" customFormat="false" ht="12.75" hidden="false" customHeight="false" outlineLevel="0" collapsed="false">
      <c r="E913" s="9" t="n">
        <v>9</v>
      </c>
      <c r="F913" s="9" t="n">
        <v>8358.26775020101</v>
      </c>
      <c r="G913" s="9" t="n">
        <v>789.633378198813</v>
      </c>
      <c r="Q913" s="0" t="n">
        <f aca="false">Q912+deltaT</f>
        <v>9.07999999999985</v>
      </c>
      <c r="R913" s="0" t="e">
        <f aca="false">BP912</f>
        <v>#VALUE!</v>
      </c>
      <c r="S913" s="0" t="e">
        <f aca="false">hALT1($E$13:$G$1365,Q913,2)</f>
        <v>#VALUE!</v>
      </c>
      <c r="T913" s="0" t="e">
        <f aca="false">Veloc($E$13:$G$1365,Q913,3)</f>
        <v>#VALUE!</v>
      </c>
      <c r="U913" s="0" t="e">
        <f aca="false">IF(S913&lt;hT,$G$5+alfa*(S913-ho),TT)</f>
        <v>#VALUE!</v>
      </c>
      <c r="V913" s="0" t="e">
        <f aca="false">IF(S913&lt;hT,pSL*(1/(1+alfa*S913/($G$5-alfa*ho)))^(go/(Rair*alfa)),pT*EXP(-go*(S913-hT)/(Rair*TT)))</f>
        <v>#VALUE!</v>
      </c>
      <c r="W913" s="0" t="e">
        <f aca="false">Mch(T913,U913,Rair,gamma)</f>
        <v>#VALUE!</v>
      </c>
      <c r="X913" s="0" t="e">
        <f aca="false">Cpex(Cp0,W913,$N$9,$L$13:$M$19)</f>
        <v>#VALUE!</v>
      </c>
      <c r="Y913" s="0" t="e">
        <f aca="false">pex(V913,W913,gamma,X913)</f>
        <v>#VALUE!</v>
      </c>
      <c r="Z913" s="0" t="e">
        <f aca="false">MachThroat(gamma,Y913,R913)</f>
        <v>#VALUE!</v>
      </c>
      <c r="AA913" s="0" t="e">
        <f aca="false">CN(Z913,CSON,CINC)</f>
        <v>#VALUE!</v>
      </c>
      <c r="AB913" s="0" t="e">
        <f aca="false">DPDT(Constant,AA913,Z913,gamma,R913,Y913)</f>
        <v>#VALUE!</v>
      </c>
      <c r="AC913" s="0" t="s">
        <v>134</v>
      </c>
      <c r="AD913" s="0" t="n">
        <f aca="false">Q913+deltaT/2</f>
        <v>9.08499999999985</v>
      </c>
      <c r="AE913" s="0" t="e">
        <f aca="false">pC+deltaT*pdot/2</f>
        <v>#VALUE!</v>
      </c>
      <c r="AF913" s="0" t="e">
        <f aca="false">hALT1($E$13:$G$1365,AD913,2)</f>
        <v>#VALUE!</v>
      </c>
      <c r="AG913" s="0" t="e">
        <f aca="false">Veloc($E$13:$G$1365,AD913,3)</f>
        <v>#VALUE!</v>
      </c>
      <c r="AH913" s="0" t="e">
        <f aca="false">IF(AF913&lt;hT,$G$5+alfa*(AF913-ho),TT)</f>
        <v>#VALUE!</v>
      </c>
      <c r="AI913" s="0" t="e">
        <f aca="false">IF(AF913&lt;hT,pSL*(1/(1+alfa*AF913/($G$5-alfa*ho)))^(go/(Rair*alfa)),pT*EXP(-go*(AF913-hT)/(Rair*TT)))</f>
        <v>#VALUE!</v>
      </c>
      <c r="AJ913" s="0" t="e">
        <f aca="false">Mch(AG913,AH913,Rair,gamma)</f>
        <v>#VALUE!</v>
      </c>
      <c r="AK913" s="0" t="e">
        <f aca="false">Cpex(Cp0,AJ913,$N$9,$L$13:$M$19)</f>
        <v>#VALUE!</v>
      </c>
      <c r="AL913" s="0" t="e">
        <f aca="false">pex(AI913,AJ913,gamma,AK913)</f>
        <v>#VALUE!</v>
      </c>
      <c r="AM913" s="0" t="e">
        <f aca="false">MachThroat(gamma,AL913,AE913)</f>
        <v>#VALUE!</v>
      </c>
      <c r="AN913" s="0" t="e">
        <f aca="false">CN(AM913,CSON,CINC)</f>
        <v>#VALUE!</v>
      </c>
      <c r="AO913" s="0" t="e">
        <f aca="false">DPDT(Constant,AN913,AM913,gamma,AE913,AL913)</f>
        <v>#VALUE!</v>
      </c>
      <c r="AP913" s="0" t="s">
        <v>134</v>
      </c>
      <c r="AQ913" s="0" t="n">
        <f aca="false">Q913+deltaT/2</f>
        <v>9.08499999999985</v>
      </c>
      <c r="AR913" s="0" t="e">
        <f aca="false">pC+deltaT*pdot2/2</f>
        <v>#VALUE!</v>
      </c>
      <c r="AS913" s="0" t="e">
        <f aca="false">hALT1($E$13:$G$1365,AQ913,2)</f>
        <v>#VALUE!</v>
      </c>
      <c r="AT913" s="0" t="e">
        <f aca="false">Veloc($E$13:$G$1365,AQ913,3)</f>
        <v>#VALUE!</v>
      </c>
      <c r="AU913" s="0" t="e">
        <f aca="false">IF(AS913&lt;hT,$G$5+alfa*(AS913-ho),TT)</f>
        <v>#VALUE!</v>
      </c>
      <c r="AV913" s="0" t="e">
        <f aca="false">IF(AS913&lt;hT,pSL*(1/(1+alfa*AF913/($G$5-alfa*ho)))^(go/(Rair*alfa)),pT*EXP(-go*(AF913-hT)/(Rair*TT)))</f>
        <v>#VALUE!</v>
      </c>
      <c r="AW913" s="0" t="e">
        <f aca="false">Mch(AT913,AU913,Rair,gamma)</f>
        <v>#VALUE!</v>
      </c>
      <c r="AX913" s="0" t="e">
        <f aca="false">Cpex(Cp0,AW913,$N$9,$L$13:$M$19)</f>
        <v>#VALUE!</v>
      </c>
      <c r="AY913" s="0" t="e">
        <f aca="false">pex(AV913,AW913,gamma,AX913)</f>
        <v>#VALUE!</v>
      </c>
      <c r="AZ913" s="0" t="e">
        <f aca="false">MachThroat(gamma,AY913,AR913)</f>
        <v>#VALUE!</v>
      </c>
      <c r="BA913" s="0" t="e">
        <f aca="false">CN(AZ913,CSON,CINC)</f>
        <v>#VALUE!</v>
      </c>
      <c r="BB913" s="0" t="e">
        <f aca="false">DPDT(Constant,BA913,AZ913,gamma,AR913,AY913)</f>
        <v>#VALUE!</v>
      </c>
      <c r="BC913" s="0" t="s">
        <v>134</v>
      </c>
      <c r="BD913" s="0" t="n">
        <f aca="false">Q913+deltaT</f>
        <v>9.08999999999985</v>
      </c>
      <c r="BE913" s="0" t="e">
        <f aca="false">pC+deltaT*pdot3</f>
        <v>#VALUE!</v>
      </c>
      <c r="BF913" s="0" t="e">
        <f aca="false">hALT1($E$13:$G$1365,BD913,2)</f>
        <v>#VALUE!</v>
      </c>
      <c r="BG913" s="0" t="e">
        <f aca="false">Veloc($E$13:$G$1365,BD913,3)</f>
        <v>#VALUE!</v>
      </c>
      <c r="BH913" s="0" t="e">
        <f aca="false">IF(BF913&lt;hT,$G$5+alfa*(BF913-ho),TT)</f>
        <v>#VALUE!</v>
      </c>
      <c r="BI913" s="0" t="e">
        <f aca="false">IF(BF913&lt;hT,pSL*(1/(1+alfa*BF913/($G$5-alfa*ho)))^(go/(Rair*alfa)),pT*EXP(-go*(BF913-hT)/(Rair*TT)))</f>
        <v>#VALUE!</v>
      </c>
      <c r="BJ913" s="0" t="e">
        <f aca="false">Mch(BG913,BH913,Rair,gamma)</f>
        <v>#VALUE!</v>
      </c>
      <c r="BK913" s="0" t="e">
        <f aca="false">Cpex(Cp0,BJ913,$N$9,$L$13:$M$19)</f>
        <v>#VALUE!</v>
      </c>
      <c r="BL913" s="0" t="e">
        <f aca="false">pex(BI913,BJ913,gamma,BK913)</f>
        <v>#VALUE!</v>
      </c>
      <c r="BM913" s="0" t="e">
        <f aca="false">MachThroat(gamma,BL913,BE913)</f>
        <v>#VALUE!</v>
      </c>
      <c r="BN913" s="0" t="e">
        <f aca="false">CN(BM913,CSON,CINC)</f>
        <v>#VALUE!</v>
      </c>
      <c r="BO913" s="0" t="e">
        <f aca="false">DPDT(Constant,BN913,BM913,gamma,BE913,BL913)</f>
        <v>#VALUE!</v>
      </c>
      <c r="BP913" s="0" t="e">
        <f aca="false">pC+deltaT*(pdot+2*pdot2+2*pdot3+pdot4)/6</f>
        <v>#VALUE!</v>
      </c>
      <c r="BQ913" s="0" t="s">
        <v>134</v>
      </c>
      <c r="BR913" s="0" t="n">
        <f aca="false">Q913</f>
        <v>9.07999999999985</v>
      </c>
      <c r="BS913" s="0" t="e">
        <f aca="false">R913/144</f>
        <v>#VALUE!</v>
      </c>
      <c r="BT913" s="0" t="e">
        <f aca="false">pX/144</f>
        <v>#VALUE!</v>
      </c>
      <c r="BU913" s="0" t="e">
        <f aca="false">pa/144</f>
        <v>#VALUE!</v>
      </c>
      <c r="BV913" s="11" t="n">
        <f aca="false">BR913</f>
        <v>9.07999999999985</v>
      </c>
      <c r="BW913" s="12" t="e">
        <f aca="false">(pC-pX)/144</f>
        <v>#VALUE!</v>
      </c>
      <c r="BX913" s="0" t="s">
        <v>134</v>
      </c>
      <c r="BZ913" s="0" t="s">
        <v>134</v>
      </c>
      <c r="CA913" s="0" t="s">
        <v>134</v>
      </c>
      <c r="CB913" s="0" t="s">
        <v>134</v>
      </c>
      <c r="CC913" s="0" t="s">
        <v>134</v>
      </c>
      <c r="CD913" s="0" t="s">
        <v>134</v>
      </c>
      <c r="CE913" s="0" t="s">
        <v>134</v>
      </c>
    </row>
    <row r="914" customFormat="false" ht="12.75" hidden="false" customHeight="false" outlineLevel="0" collapsed="false">
      <c r="E914" s="9" t="n">
        <v>9.01</v>
      </c>
      <c r="F914" s="9" t="n">
        <v>8366.16072277325</v>
      </c>
      <c r="G914" s="9" t="n">
        <v>788.961242439528</v>
      </c>
      <c r="Q914" s="0" t="n">
        <f aca="false">Q913+deltaT</f>
        <v>9.08999999999985</v>
      </c>
      <c r="R914" s="0" t="e">
        <f aca="false">BP913</f>
        <v>#VALUE!</v>
      </c>
      <c r="S914" s="0" t="e">
        <f aca="false">hALT1($E$13:$G$1365,Q914,2)</f>
        <v>#VALUE!</v>
      </c>
      <c r="T914" s="0" t="e">
        <f aca="false">Veloc($E$13:$G$1365,Q914,3)</f>
        <v>#VALUE!</v>
      </c>
      <c r="U914" s="0" t="e">
        <f aca="false">IF(S914&lt;hT,$G$5+alfa*(S914-ho),TT)</f>
        <v>#VALUE!</v>
      </c>
      <c r="V914" s="0" t="e">
        <f aca="false">IF(S914&lt;hT,pSL*(1/(1+alfa*S914/($G$5-alfa*ho)))^(go/(Rair*alfa)),pT*EXP(-go*(S914-hT)/(Rair*TT)))</f>
        <v>#VALUE!</v>
      </c>
      <c r="W914" s="0" t="e">
        <f aca="false">Mch(T914,U914,Rair,gamma)</f>
        <v>#VALUE!</v>
      </c>
      <c r="X914" s="0" t="e">
        <f aca="false">Cpex(Cp0,W914,$N$9,$L$13:$M$19)</f>
        <v>#VALUE!</v>
      </c>
      <c r="Y914" s="0" t="e">
        <f aca="false">pex(V914,W914,gamma,X914)</f>
        <v>#VALUE!</v>
      </c>
      <c r="Z914" s="0" t="e">
        <f aca="false">MachThroat(gamma,Y914,R914)</f>
        <v>#VALUE!</v>
      </c>
      <c r="AA914" s="0" t="e">
        <f aca="false">CN(Z914,CSON,CINC)</f>
        <v>#VALUE!</v>
      </c>
      <c r="AB914" s="0" t="e">
        <f aca="false">DPDT(Constant,AA914,Z914,gamma,R914,Y914)</f>
        <v>#VALUE!</v>
      </c>
      <c r="AC914" s="0" t="s">
        <v>134</v>
      </c>
      <c r="AD914" s="0" t="n">
        <f aca="false">Q914+deltaT/2</f>
        <v>9.09499999999985</v>
      </c>
      <c r="AE914" s="0" t="e">
        <f aca="false">pC+deltaT*pdot/2</f>
        <v>#VALUE!</v>
      </c>
      <c r="AF914" s="0" t="e">
        <f aca="false">hALT1($E$13:$G$1365,AD914,2)</f>
        <v>#VALUE!</v>
      </c>
      <c r="AG914" s="0" t="e">
        <f aca="false">Veloc($E$13:$G$1365,AD914,3)</f>
        <v>#VALUE!</v>
      </c>
      <c r="AH914" s="0" t="e">
        <f aca="false">IF(AF914&lt;hT,$G$5+alfa*(AF914-ho),TT)</f>
        <v>#VALUE!</v>
      </c>
      <c r="AI914" s="0" t="e">
        <f aca="false">IF(AF914&lt;hT,pSL*(1/(1+alfa*AF914/($G$5-alfa*ho)))^(go/(Rair*alfa)),pT*EXP(-go*(AF914-hT)/(Rair*TT)))</f>
        <v>#VALUE!</v>
      </c>
      <c r="AJ914" s="0" t="e">
        <f aca="false">Mch(AG914,AH914,Rair,gamma)</f>
        <v>#VALUE!</v>
      </c>
      <c r="AK914" s="0" t="e">
        <f aca="false">Cpex(Cp0,AJ914,$N$9,$L$13:$M$19)</f>
        <v>#VALUE!</v>
      </c>
      <c r="AL914" s="0" t="e">
        <f aca="false">pex(AI914,AJ914,gamma,AK914)</f>
        <v>#VALUE!</v>
      </c>
      <c r="AM914" s="0" t="e">
        <f aca="false">MachThroat(gamma,AL914,AE914)</f>
        <v>#VALUE!</v>
      </c>
      <c r="AN914" s="0" t="e">
        <f aca="false">CN(AM914,CSON,CINC)</f>
        <v>#VALUE!</v>
      </c>
      <c r="AO914" s="0" t="e">
        <f aca="false">DPDT(Constant,AN914,AM914,gamma,AE914,AL914)</f>
        <v>#VALUE!</v>
      </c>
      <c r="AP914" s="0" t="s">
        <v>134</v>
      </c>
      <c r="AQ914" s="0" t="n">
        <f aca="false">Q914+deltaT/2</f>
        <v>9.09499999999985</v>
      </c>
      <c r="AR914" s="0" t="e">
        <f aca="false">pC+deltaT*pdot2/2</f>
        <v>#VALUE!</v>
      </c>
      <c r="AS914" s="0" t="e">
        <f aca="false">hALT1($E$13:$G$1365,AQ914,2)</f>
        <v>#VALUE!</v>
      </c>
      <c r="AT914" s="0" t="e">
        <f aca="false">Veloc($E$13:$G$1365,AQ914,3)</f>
        <v>#VALUE!</v>
      </c>
      <c r="AU914" s="0" t="e">
        <f aca="false">IF(AS914&lt;hT,$G$5+alfa*(AS914-ho),TT)</f>
        <v>#VALUE!</v>
      </c>
      <c r="AV914" s="0" t="e">
        <f aca="false">IF(AS914&lt;hT,pSL*(1/(1+alfa*AF914/($G$5-alfa*ho)))^(go/(Rair*alfa)),pT*EXP(-go*(AF914-hT)/(Rair*TT)))</f>
        <v>#VALUE!</v>
      </c>
      <c r="AW914" s="0" t="e">
        <f aca="false">Mch(AT914,AU914,Rair,gamma)</f>
        <v>#VALUE!</v>
      </c>
      <c r="AX914" s="0" t="e">
        <f aca="false">Cpex(Cp0,AW914,$N$9,$L$13:$M$19)</f>
        <v>#VALUE!</v>
      </c>
      <c r="AY914" s="0" t="e">
        <f aca="false">pex(AV914,AW914,gamma,AX914)</f>
        <v>#VALUE!</v>
      </c>
      <c r="AZ914" s="0" t="e">
        <f aca="false">MachThroat(gamma,AY914,AR914)</f>
        <v>#VALUE!</v>
      </c>
      <c r="BA914" s="0" t="e">
        <f aca="false">CN(AZ914,CSON,CINC)</f>
        <v>#VALUE!</v>
      </c>
      <c r="BB914" s="0" t="e">
        <f aca="false">DPDT(Constant,BA914,AZ914,gamma,AR914,AY914)</f>
        <v>#VALUE!</v>
      </c>
      <c r="BC914" s="0" t="s">
        <v>134</v>
      </c>
      <c r="BD914" s="0" t="n">
        <f aca="false">Q914+deltaT</f>
        <v>9.09999999999985</v>
      </c>
      <c r="BE914" s="0" t="e">
        <f aca="false">pC+deltaT*pdot3</f>
        <v>#VALUE!</v>
      </c>
      <c r="BF914" s="0" t="e">
        <f aca="false">hALT1($E$13:$G$1365,BD914,2)</f>
        <v>#VALUE!</v>
      </c>
      <c r="BG914" s="0" t="e">
        <f aca="false">Veloc($E$13:$G$1365,BD914,3)</f>
        <v>#VALUE!</v>
      </c>
      <c r="BH914" s="0" t="e">
        <f aca="false">IF(BF914&lt;hT,$G$5+alfa*(BF914-ho),TT)</f>
        <v>#VALUE!</v>
      </c>
      <c r="BI914" s="0" t="e">
        <f aca="false">IF(BF914&lt;hT,pSL*(1/(1+alfa*BF914/($G$5-alfa*ho)))^(go/(Rair*alfa)),pT*EXP(-go*(BF914-hT)/(Rair*TT)))</f>
        <v>#VALUE!</v>
      </c>
      <c r="BJ914" s="0" t="e">
        <f aca="false">Mch(BG914,BH914,Rair,gamma)</f>
        <v>#VALUE!</v>
      </c>
      <c r="BK914" s="0" t="e">
        <f aca="false">Cpex(Cp0,BJ914,$N$9,$L$13:$M$19)</f>
        <v>#VALUE!</v>
      </c>
      <c r="BL914" s="0" t="e">
        <f aca="false">pex(BI914,BJ914,gamma,BK914)</f>
        <v>#VALUE!</v>
      </c>
      <c r="BM914" s="0" t="e">
        <f aca="false">MachThroat(gamma,BL914,BE914)</f>
        <v>#VALUE!</v>
      </c>
      <c r="BN914" s="0" t="e">
        <f aca="false">CN(BM914,CSON,CINC)</f>
        <v>#VALUE!</v>
      </c>
      <c r="BO914" s="0" t="e">
        <f aca="false">DPDT(Constant,BN914,BM914,gamma,BE914,BL914)</f>
        <v>#VALUE!</v>
      </c>
      <c r="BP914" s="0" t="e">
        <f aca="false">pC+deltaT*(pdot+2*pdot2+2*pdot3+pdot4)/6</f>
        <v>#VALUE!</v>
      </c>
      <c r="BQ914" s="0" t="s">
        <v>134</v>
      </c>
      <c r="BR914" s="0" t="n">
        <f aca="false">Q914</f>
        <v>9.08999999999985</v>
      </c>
      <c r="BS914" s="0" t="e">
        <f aca="false">R914/144</f>
        <v>#VALUE!</v>
      </c>
      <c r="BT914" s="0" t="e">
        <f aca="false">pX/144</f>
        <v>#VALUE!</v>
      </c>
      <c r="BU914" s="0" t="e">
        <f aca="false">pa/144</f>
        <v>#VALUE!</v>
      </c>
      <c r="BV914" s="11" t="n">
        <f aca="false">BR914</f>
        <v>9.08999999999985</v>
      </c>
      <c r="BW914" s="12" t="e">
        <f aca="false">(pC-pX)/144</f>
        <v>#VALUE!</v>
      </c>
      <c r="BX914" s="0" t="s">
        <v>134</v>
      </c>
      <c r="BZ914" s="0" t="s">
        <v>134</v>
      </c>
      <c r="CA914" s="0" t="s">
        <v>134</v>
      </c>
      <c r="CB914" s="0" t="s">
        <v>134</v>
      </c>
      <c r="CC914" s="0" t="s">
        <v>134</v>
      </c>
      <c r="CD914" s="0" t="s">
        <v>134</v>
      </c>
      <c r="CE914" s="0" t="s">
        <v>134</v>
      </c>
    </row>
    <row r="915" customFormat="false" ht="12.75" hidden="false" customHeight="false" outlineLevel="0" collapsed="false">
      <c r="E915" s="9" t="n">
        <v>9.02</v>
      </c>
      <c r="F915" s="9" t="n">
        <v>8374.0469771715</v>
      </c>
      <c r="G915" s="9" t="n">
        <v>788.289743192443</v>
      </c>
      <c r="Q915" s="0" t="n">
        <f aca="false">Q914+deltaT</f>
        <v>9.09999999999985</v>
      </c>
      <c r="R915" s="0" t="e">
        <f aca="false">BP914</f>
        <v>#VALUE!</v>
      </c>
      <c r="S915" s="0" t="e">
        <f aca="false">hALT1($E$13:$G$1365,Q915,2)</f>
        <v>#VALUE!</v>
      </c>
      <c r="T915" s="0" t="e">
        <f aca="false">Veloc($E$13:$G$1365,Q915,3)</f>
        <v>#VALUE!</v>
      </c>
      <c r="U915" s="0" t="e">
        <f aca="false">IF(S915&lt;hT,$G$5+alfa*(S915-ho),TT)</f>
        <v>#VALUE!</v>
      </c>
      <c r="V915" s="0" t="e">
        <f aca="false">IF(S915&lt;hT,pSL*(1/(1+alfa*S915/($G$5-alfa*ho)))^(go/(Rair*alfa)),pT*EXP(-go*(S915-hT)/(Rair*TT)))</f>
        <v>#VALUE!</v>
      </c>
      <c r="W915" s="0" t="e">
        <f aca="false">Mch(T915,U915,Rair,gamma)</f>
        <v>#VALUE!</v>
      </c>
      <c r="X915" s="0" t="e">
        <f aca="false">Cpex(Cp0,W915,$N$9,$L$13:$M$19)</f>
        <v>#VALUE!</v>
      </c>
      <c r="Y915" s="0" t="e">
        <f aca="false">pex(V915,W915,gamma,X915)</f>
        <v>#VALUE!</v>
      </c>
      <c r="Z915" s="0" t="e">
        <f aca="false">MachThroat(gamma,Y915,R915)</f>
        <v>#VALUE!</v>
      </c>
      <c r="AA915" s="0" t="e">
        <f aca="false">CN(Z915,CSON,CINC)</f>
        <v>#VALUE!</v>
      </c>
      <c r="AB915" s="0" t="e">
        <f aca="false">DPDT(Constant,AA915,Z915,gamma,R915,Y915)</f>
        <v>#VALUE!</v>
      </c>
      <c r="AC915" s="0" t="s">
        <v>134</v>
      </c>
      <c r="AD915" s="0" t="n">
        <f aca="false">Q915+deltaT/2</f>
        <v>9.10499999999985</v>
      </c>
      <c r="AE915" s="0" t="e">
        <f aca="false">pC+deltaT*pdot/2</f>
        <v>#VALUE!</v>
      </c>
      <c r="AF915" s="0" t="e">
        <f aca="false">hALT1($E$13:$G$1365,AD915,2)</f>
        <v>#VALUE!</v>
      </c>
      <c r="AG915" s="0" t="e">
        <f aca="false">Veloc($E$13:$G$1365,AD915,3)</f>
        <v>#VALUE!</v>
      </c>
      <c r="AH915" s="0" t="e">
        <f aca="false">IF(AF915&lt;hT,$G$5+alfa*(AF915-ho),TT)</f>
        <v>#VALUE!</v>
      </c>
      <c r="AI915" s="0" t="e">
        <f aca="false">IF(AF915&lt;hT,pSL*(1/(1+alfa*AF915/($G$5-alfa*ho)))^(go/(Rair*alfa)),pT*EXP(-go*(AF915-hT)/(Rair*TT)))</f>
        <v>#VALUE!</v>
      </c>
      <c r="AJ915" s="0" t="e">
        <f aca="false">Mch(AG915,AH915,Rair,gamma)</f>
        <v>#VALUE!</v>
      </c>
      <c r="AK915" s="0" t="e">
        <f aca="false">Cpex(Cp0,AJ915,$N$9,$L$13:$M$19)</f>
        <v>#VALUE!</v>
      </c>
      <c r="AL915" s="0" t="e">
        <f aca="false">pex(AI915,AJ915,gamma,AK915)</f>
        <v>#VALUE!</v>
      </c>
      <c r="AM915" s="0" t="e">
        <f aca="false">MachThroat(gamma,AL915,AE915)</f>
        <v>#VALUE!</v>
      </c>
      <c r="AN915" s="0" t="e">
        <f aca="false">CN(AM915,CSON,CINC)</f>
        <v>#VALUE!</v>
      </c>
      <c r="AO915" s="0" t="e">
        <f aca="false">DPDT(Constant,AN915,AM915,gamma,AE915,AL915)</f>
        <v>#VALUE!</v>
      </c>
      <c r="AP915" s="0" t="s">
        <v>134</v>
      </c>
      <c r="AQ915" s="0" t="n">
        <f aca="false">Q915+deltaT/2</f>
        <v>9.10499999999985</v>
      </c>
      <c r="AR915" s="0" t="e">
        <f aca="false">pC+deltaT*pdot2/2</f>
        <v>#VALUE!</v>
      </c>
      <c r="AS915" s="0" t="e">
        <f aca="false">hALT1($E$13:$G$1365,AQ915,2)</f>
        <v>#VALUE!</v>
      </c>
      <c r="AT915" s="0" t="e">
        <f aca="false">Veloc($E$13:$G$1365,AQ915,3)</f>
        <v>#VALUE!</v>
      </c>
      <c r="AU915" s="0" t="e">
        <f aca="false">IF(AS915&lt;hT,$G$5+alfa*(AS915-ho),TT)</f>
        <v>#VALUE!</v>
      </c>
      <c r="AV915" s="0" t="e">
        <f aca="false">IF(AS915&lt;hT,pSL*(1/(1+alfa*AF915/($G$5-alfa*ho)))^(go/(Rair*alfa)),pT*EXP(-go*(AF915-hT)/(Rair*TT)))</f>
        <v>#VALUE!</v>
      </c>
      <c r="AW915" s="0" t="e">
        <f aca="false">Mch(AT915,AU915,Rair,gamma)</f>
        <v>#VALUE!</v>
      </c>
      <c r="AX915" s="0" t="e">
        <f aca="false">Cpex(Cp0,AW915,$N$9,$L$13:$M$19)</f>
        <v>#VALUE!</v>
      </c>
      <c r="AY915" s="0" t="e">
        <f aca="false">pex(AV915,AW915,gamma,AX915)</f>
        <v>#VALUE!</v>
      </c>
      <c r="AZ915" s="0" t="e">
        <f aca="false">MachThroat(gamma,AY915,AR915)</f>
        <v>#VALUE!</v>
      </c>
      <c r="BA915" s="0" t="e">
        <f aca="false">CN(AZ915,CSON,CINC)</f>
        <v>#VALUE!</v>
      </c>
      <c r="BB915" s="0" t="e">
        <f aca="false">DPDT(Constant,BA915,AZ915,gamma,AR915,AY915)</f>
        <v>#VALUE!</v>
      </c>
      <c r="BC915" s="0" t="s">
        <v>134</v>
      </c>
      <c r="BD915" s="0" t="n">
        <f aca="false">Q915+deltaT</f>
        <v>9.10999999999985</v>
      </c>
      <c r="BE915" s="0" t="e">
        <f aca="false">pC+deltaT*pdot3</f>
        <v>#VALUE!</v>
      </c>
      <c r="BF915" s="0" t="e">
        <f aca="false">hALT1($E$13:$G$1365,BD915,2)</f>
        <v>#VALUE!</v>
      </c>
      <c r="BG915" s="0" t="e">
        <f aca="false">Veloc($E$13:$G$1365,BD915,3)</f>
        <v>#VALUE!</v>
      </c>
      <c r="BH915" s="0" t="e">
        <f aca="false">IF(BF915&lt;hT,$G$5+alfa*(BF915-ho),TT)</f>
        <v>#VALUE!</v>
      </c>
      <c r="BI915" s="0" t="e">
        <f aca="false">IF(BF915&lt;hT,pSL*(1/(1+alfa*BF915/($G$5-alfa*ho)))^(go/(Rair*alfa)),pT*EXP(-go*(BF915-hT)/(Rair*TT)))</f>
        <v>#VALUE!</v>
      </c>
      <c r="BJ915" s="0" t="e">
        <f aca="false">Mch(BG915,BH915,Rair,gamma)</f>
        <v>#VALUE!</v>
      </c>
      <c r="BK915" s="0" t="e">
        <f aca="false">Cpex(Cp0,BJ915,$N$9,$L$13:$M$19)</f>
        <v>#VALUE!</v>
      </c>
      <c r="BL915" s="0" t="e">
        <f aca="false">pex(BI915,BJ915,gamma,BK915)</f>
        <v>#VALUE!</v>
      </c>
      <c r="BM915" s="0" t="e">
        <f aca="false">MachThroat(gamma,BL915,BE915)</f>
        <v>#VALUE!</v>
      </c>
      <c r="BN915" s="0" t="e">
        <f aca="false">CN(BM915,CSON,CINC)</f>
        <v>#VALUE!</v>
      </c>
      <c r="BO915" s="0" t="e">
        <f aca="false">DPDT(Constant,BN915,BM915,gamma,BE915,BL915)</f>
        <v>#VALUE!</v>
      </c>
      <c r="BP915" s="0" t="e">
        <f aca="false">pC+deltaT*(pdot+2*pdot2+2*pdot3+pdot4)/6</f>
        <v>#VALUE!</v>
      </c>
      <c r="BQ915" s="0" t="s">
        <v>134</v>
      </c>
      <c r="BR915" s="0" t="n">
        <f aca="false">Q915</f>
        <v>9.09999999999985</v>
      </c>
      <c r="BS915" s="0" t="e">
        <f aca="false">R915/144</f>
        <v>#VALUE!</v>
      </c>
      <c r="BT915" s="0" t="e">
        <f aca="false">pX/144</f>
        <v>#VALUE!</v>
      </c>
      <c r="BU915" s="0" t="e">
        <f aca="false">pa/144</f>
        <v>#VALUE!</v>
      </c>
      <c r="BV915" s="11" t="n">
        <f aca="false">BR915</f>
        <v>9.09999999999985</v>
      </c>
      <c r="BW915" s="12" t="e">
        <f aca="false">(pC-pX)/144</f>
        <v>#VALUE!</v>
      </c>
      <c r="BX915" s="0" t="s">
        <v>134</v>
      </c>
      <c r="BZ915" s="0" t="s">
        <v>134</v>
      </c>
      <c r="CA915" s="0" t="s">
        <v>134</v>
      </c>
      <c r="CB915" s="0" t="s">
        <v>134</v>
      </c>
      <c r="CC915" s="0" t="s">
        <v>134</v>
      </c>
      <c r="CD915" s="0" t="s">
        <v>134</v>
      </c>
      <c r="CE915" s="0" t="s">
        <v>134</v>
      </c>
    </row>
    <row r="916" customFormat="false" ht="12.75" hidden="false" customHeight="false" outlineLevel="0" collapsed="false">
      <c r="E916" s="9" t="n">
        <v>9.03</v>
      </c>
      <c r="F916" s="9" t="n">
        <v>8381.9265197547</v>
      </c>
      <c r="G916" s="9" t="n">
        <v>787.618879224346</v>
      </c>
      <c r="Q916" s="0" t="n">
        <f aca="false">Q915+deltaT</f>
        <v>9.10999999999985</v>
      </c>
      <c r="R916" s="0" t="e">
        <f aca="false">BP915</f>
        <v>#VALUE!</v>
      </c>
      <c r="S916" s="0" t="e">
        <f aca="false">hALT1($E$13:$G$1365,Q916,2)</f>
        <v>#VALUE!</v>
      </c>
      <c r="T916" s="0" t="e">
        <f aca="false">Veloc($E$13:$G$1365,Q916,3)</f>
        <v>#VALUE!</v>
      </c>
      <c r="U916" s="0" t="e">
        <f aca="false">IF(S916&lt;hT,$G$5+alfa*(S916-ho),TT)</f>
        <v>#VALUE!</v>
      </c>
      <c r="V916" s="0" t="e">
        <f aca="false">IF(S916&lt;hT,pSL*(1/(1+alfa*S916/($G$5-alfa*ho)))^(go/(Rair*alfa)),pT*EXP(-go*(S916-hT)/(Rair*TT)))</f>
        <v>#VALUE!</v>
      </c>
      <c r="W916" s="0" t="e">
        <f aca="false">Mch(T916,U916,Rair,gamma)</f>
        <v>#VALUE!</v>
      </c>
      <c r="X916" s="0" t="e">
        <f aca="false">Cpex(Cp0,W916,$N$9,$L$13:$M$19)</f>
        <v>#VALUE!</v>
      </c>
      <c r="Y916" s="0" t="e">
        <f aca="false">pex(V916,W916,gamma,X916)</f>
        <v>#VALUE!</v>
      </c>
      <c r="Z916" s="0" t="e">
        <f aca="false">MachThroat(gamma,Y916,R916)</f>
        <v>#VALUE!</v>
      </c>
      <c r="AA916" s="0" t="e">
        <f aca="false">CN(Z916,CSON,CINC)</f>
        <v>#VALUE!</v>
      </c>
      <c r="AB916" s="0" t="e">
        <f aca="false">DPDT(Constant,AA916,Z916,gamma,R916,Y916)</f>
        <v>#VALUE!</v>
      </c>
      <c r="AC916" s="0" t="s">
        <v>134</v>
      </c>
      <c r="AD916" s="0" t="n">
        <f aca="false">Q916+deltaT/2</f>
        <v>9.11499999999985</v>
      </c>
      <c r="AE916" s="0" t="e">
        <f aca="false">pC+deltaT*pdot/2</f>
        <v>#VALUE!</v>
      </c>
      <c r="AF916" s="0" t="e">
        <f aca="false">hALT1($E$13:$G$1365,AD916,2)</f>
        <v>#VALUE!</v>
      </c>
      <c r="AG916" s="0" t="e">
        <f aca="false">Veloc($E$13:$G$1365,AD916,3)</f>
        <v>#VALUE!</v>
      </c>
      <c r="AH916" s="0" t="e">
        <f aca="false">IF(AF916&lt;hT,$G$5+alfa*(AF916-ho),TT)</f>
        <v>#VALUE!</v>
      </c>
      <c r="AI916" s="0" t="e">
        <f aca="false">IF(AF916&lt;hT,pSL*(1/(1+alfa*AF916/($G$5-alfa*ho)))^(go/(Rair*alfa)),pT*EXP(-go*(AF916-hT)/(Rair*TT)))</f>
        <v>#VALUE!</v>
      </c>
      <c r="AJ916" s="0" t="e">
        <f aca="false">Mch(AG916,AH916,Rair,gamma)</f>
        <v>#VALUE!</v>
      </c>
      <c r="AK916" s="0" t="e">
        <f aca="false">Cpex(Cp0,AJ916,$N$9,$L$13:$M$19)</f>
        <v>#VALUE!</v>
      </c>
      <c r="AL916" s="0" t="e">
        <f aca="false">pex(AI916,AJ916,gamma,AK916)</f>
        <v>#VALUE!</v>
      </c>
      <c r="AM916" s="0" t="e">
        <f aca="false">MachThroat(gamma,AL916,AE916)</f>
        <v>#VALUE!</v>
      </c>
      <c r="AN916" s="0" t="e">
        <f aca="false">CN(AM916,CSON,CINC)</f>
        <v>#VALUE!</v>
      </c>
      <c r="AO916" s="0" t="e">
        <f aca="false">DPDT(Constant,AN916,AM916,gamma,AE916,AL916)</f>
        <v>#VALUE!</v>
      </c>
      <c r="AP916" s="0" t="s">
        <v>134</v>
      </c>
      <c r="AQ916" s="0" t="n">
        <f aca="false">Q916+deltaT/2</f>
        <v>9.11499999999985</v>
      </c>
      <c r="AR916" s="0" t="e">
        <f aca="false">pC+deltaT*pdot2/2</f>
        <v>#VALUE!</v>
      </c>
      <c r="AS916" s="0" t="e">
        <f aca="false">hALT1($E$13:$G$1365,AQ916,2)</f>
        <v>#VALUE!</v>
      </c>
      <c r="AT916" s="0" t="e">
        <f aca="false">Veloc($E$13:$G$1365,AQ916,3)</f>
        <v>#VALUE!</v>
      </c>
      <c r="AU916" s="0" t="e">
        <f aca="false">IF(AS916&lt;hT,$G$5+alfa*(AS916-ho),TT)</f>
        <v>#VALUE!</v>
      </c>
      <c r="AV916" s="0" t="e">
        <f aca="false">IF(AS916&lt;hT,pSL*(1/(1+alfa*AF916/($G$5-alfa*ho)))^(go/(Rair*alfa)),pT*EXP(-go*(AF916-hT)/(Rair*TT)))</f>
        <v>#VALUE!</v>
      </c>
      <c r="AW916" s="0" t="e">
        <f aca="false">Mch(AT916,AU916,Rair,gamma)</f>
        <v>#VALUE!</v>
      </c>
      <c r="AX916" s="0" t="e">
        <f aca="false">Cpex(Cp0,AW916,$N$9,$L$13:$M$19)</f>
        <v>#VALUE!</v>
      </c>
      <c r="AY916" s="0" t="e">
        <f aca="false">pex(AV916,AW916,gamma,AX916)</f>
        <v>#VALUE!</v>
      </c>
      <c r="AZ916" s="0" t="e">
        <f aca="false">MachThroat(gamma,AY916,AR916)</f>
        <v>#VALUE!</v>
      </c>
      <c r="BA916" s="0" t="e">
        <f aca="false">CN(AZ916,CSON,CINC)</f>
        <v>#VALUE!</v>
      </c>
      <c r="BB916" s="0" t="e">
        <f aca="false">DPDT(Constant,BA916,AZ916,gamma,AR916,AY916)</f>
        <v>#VALUE!</v>
      </c>
      <c r="BC916" s="0" t="s">
        <v>134</v>
      </c>
      <c r="BD916" s="0" t="n">
        <f aca="false">Q916+deltaT</f>
        <v>9.11999999999985</v>
      </c>
      <c r="BE916" s="0" t="e">
        <f aca="false">pC+deltaT*pdot3</f>
        <v>#VALUE!</v>
      </c>
      <c r="BF916" s="0" t="e">
        <f aca="false">hALT1($E$13:$G$1365,BD916,2)</f>
        <v>#VALUE!</v>
      </c>
      <c r="BG916" s="0" t="e">
        <f aca="false">Veloc($E$13:$G$1365,BD916,3)</f>
        <v>#VALUE!</v>
      </c>
      <c r="BH916" s="0" t="e">
        <f aca="false">IF(BF916&lt;hT,$G$5+alfa*(BF916-ho),TT)</f>
        <v>#VALUE!</v>
      </c>
      <c r="BI916" s="0" t="e">
        <f aca="false">IF(BF916&lt;hT,pSL*(1/(1+alfa*BF916/($G$5-alfa*ho)))^(go/(Rair*alfa)),pT*EXP(-go*(BF916-hT)/(Rair*TT)))</f>
        <v>#VALUE!</v>
      </c>
      <c r="BJ916" s="0" t="e">
        <f aca="false">Mch(BG916,BH916,Rair,gamma)</f>
        <v>#VALUE!</v>
      </c>
      <c r="BK916" s="0" t="e">
        <f aca="false">Cpex(Cp0,BJ916,$N$9,$L$13:$M$19)</f>
        <v>#VALUE!</v>
      </c>
      <c r="BL916" s="0" t="e">
        <f aca="false">pex(BI916,BJ916,gamma,BK916)</f>
        <v>#VALUE!</v>
      </c>
      <c r="BM916" s="0" t="e">
        <f aca="false">MachThroat(gamma,BL916,BE916)</f>
        <v>#VALUE!</v>
      </c>
      <c r="BN916" s="0" t="e">
        <f aca="false">CN(BM916,CSON,CINC)</f>
        <v>#VALUE!</v>
      </c>
      <c r="BO916" s="0" t="e">
        <f aca="false">DPDT(Constant,BN916,BM916,gamma,BE916,BL916)</f>
        <v>#VALUE!</v>
      </c>
      <c r="BP916" s="0" t="e">
        <f aca="false">pC+deltaT*(pdot+2*pdot2+2*pdot3+pdot4)/6</f>
        <v>#VALUE!</v>
      </c>
      <c r="BQ916" s="0" t="s">
        <v>134</v>
      </c>
      <c r="BR916" s="0" t="n">
        <f aca="false">Q916</f>
        <v>9.10999999999985</v>
      </c>
      <c r="BS916" s="0" t="e">
        <f aca="false">R916/144</f>
        <v>#VALUE!</v>
      </c>
      <c r="BT916" s="0" t="e">
        <f aca="false">pX/144</f>
        <v>#VALUE!</v>
      </c>
      <c r="BU916" s="0" t="e">
        <f aca="false">pa/144</f>
        <v>#VALUE!</v>
      </c>
      <c r="BV916" s="11" t="n">
        <f aca="false">BR916</f>
        <v>9.10999999999985</v>
      </c>
      <c r="BW916" s="12" t="e">
        <f aca="false">(pC-pX)/144</f>
        <v>#VALUE!</v>
      </c>
      <c r="BX916" s="0" t="s">
        <v>134</v>
      </c>
      <c r="BZ916" s="0" t="s">
        <v>134</v>
      </c>
      <c r="CA916" s="0" t="s">
        <v>134</v>
      </c>
      <c r="CB916" s="0" t="s">
        <v>134</v>
      </c>
      <c r="CC916" s="0" t="s">
        <v>134</v>
      </c>
      <c r="CD916" s="0" t="s">
        <v>134</v>
      </c>
      <c r="CE916" s="0" t="s">
        <v>134</v>
      </c>
    </row>
    <row r="917" customFormat="false" ht="12.75" hidden="false" customHeight="false" outlineLevel="0" collapsed="false">
      <c r="E917" s="9" t="n">
        <v>9.04</v>
      </c>
      <c r="F917" s="9" t="n">
        <v>8389.79935686948</v>
      </c>
      <c r="G917" s="9" t="n">
        <v>786.948649305032</v>
      </c>
      <c r="Q917" s="0" t="n">
        <f aca="false">Q916+deltaT</f>
        <v>9.11999999999985</v>
      </c>
      <c r="R917" s="0" t="e">
        <f aca="false">BP916</f>
        <v>#VALUE!</v>
      </c>
      <c r="S917" s="0" t="e">
        <f aca="false">hALT1($E$13:$G$1365,Q917,2)</f>
        <v>#VALUE!</v>
      </c>
      <c r="T917" s="0" t="e">
        <f aca="false">Veloc($E$13:$G$1365,Q917,3)</f>
        <v>#VALUE!</v>
      </c>
      <c r="U917" s="0" t="e">
        <f aca="false">IF(S917&lt;hT,$G$5+alfa*(S917-ho),TT)</f>
        <v>#VALUE!</v>
      </c>
      <c r="V917" s="0" t="e">
        <f aca="false">IF(S917&lt;hT,pSL*(1/(1+alfa*S917/($G$5-alfa*ho)))^(go/(Rair*alfa)),pT*EXP(-go*(S917-hT)/(Rair*TT)))</f>
        <v>#VALUE!</v>
      </c>
      <c r="W917" s="0" t="e">
        <f aca="false">Mch(T917,U917,Rair,gamma)</f>
        <v>#VALUE!</v>
      </c>
      <c r="X917" s="0" t="e">
        <f aca="false">Cpex(Cp0,W917,$N$9,$L$13:$M$19)</f>
        <v>#VALUE!</v>
      </c>
      <c r="Y917" s="0" t="e">
        <f aca="false">pex(V917,W917,gamma,X917)</f>
        <v>#VALUE!</v>
      </c>
      <c r="Z917" s="0" t="e">
        <f aca="false">MachThroat(gamma,Y917,R917)</f>
        <v>#VALUE!</v>
      </c>
      <c r="AA917" s="0" t="e">
        <f aca="false">CN(Z917,CSON,CINC)</f>
        <v>#VALUE!</v>
      </c>
      <c r="AB917" s="0" t="e">
        <f aca="false">DPDT(Constant,AA917,Z917,gamma,R917,Y917)</f>
        <v>#VALUE!</v>
      </c>
      <c r="AC917" s="0" t="s">
        <v>134</v>
      </c>
      <c r="AD917" s="0" t="n">
        <f aca="false">Q917+deltaT/2</f>
        <v>9.12499999999985</v>
      </c>
      <c r="AE917" s="0" t="e">
        <f aca="false">pC+deltaT*pdot/2</f>
        <v>#VALUE!</v>
      </c>
      <c r="AF917" s="0" t="e">
        <f aca="false">hALT1($E$13:$G$1365,AD917,2)</f>
        <v>#VALUE!</v>
      </c>
      <c r="AG917" s="0" t="e">
        <f aca="false">Veloc($E$13:$G$1365,AD917,3)</f>
        <v>#VALUE!</v>
      </c>
      <c r="AH917" s="0" t="e">
        <f aca="false">IF(AF917&lt;hT,$G$5+alfa*(AF917-ho),TT)</f>
        <v>#VALUE!</v>
      </c>
      <c r="AI917" s="0" t="e">
        <f aca="false">IF(AF917&lt;hT,pSL*(1/(1+alfa*AF917/($G$5-alfa*ho)))^(go/(Rair*alfa)),pT*EXP(-go*(AF917-hT)/(Rair*TT)))</f>
        <v>#VALUE!</v>
      </c>
      <c r="AJ917" s="0" t="e">
        <f aca="false">Mch(AG917,AH917,Rair,gamma)</f>
        <v>#VALUE!</v>
      </c>
      <c r="AK917" s="0" t="e">
        <f aca="false">Cpex(Cp0,AJ917,$N$9,$L$13:$M$19)</f>
        <v>#VALUE!</v>
      </c>
      <c r="AL917" s="0" t="e">
        <f aca="false">pex(AI917,AJ917,gamma,AK917)</f>
        <v>#VALUE!</v>
      </c>
      <c r="AM917" s="0" t="e">
        <f aca="false">MachThroat(gamma,AL917,AE917)</f>
        <v>#VALUE!</v>
      </c>
      <c r="AN917" s="0" t="e">
        <f aca="false">CN(AM917,CSON,CINC)</f>
        <v>#VALUE!</v>
      </c>
      <c r="AO917" s="0" t="e">
        <f aca="false">DPDT(Constant,AN917,AM917,gamma,AE917,AL917)</f>
        <v>#VALUE!</v>
      </c>
      <c r="AP917" s="0" t="s">
        <v>134</v>
      </c>
      <c r="AQ917" s="0" t="n">
        <f aca="false">Q917+deltaT/2</f>
        <v>9.12499999999985</v>
      </c>
      <c r="AR917" s="0" t="e">
        <f aca="false">pC+deltaT*pdot2/2</f>
        <v>#VALUE!</v>
      </c>
      <c r="AS917" s="0" t="e">
        <f aca="false">hALT1($E$13:$G$1365,AQ917,2)</f>
        <v>#VALUE!</v>
      </c>
      <c r="AT917" s="0" t="e">
        <f aca="false">Veloc($E$13:$G$1365,AQ917,3)</f>
        <v>#VALUE!</v>
      </c>
      <c r="AU917" s="0" t="e">
        <f aca="false">IF(AS917&lt;hT,$G$5+alfa*(AS917-ho),TT)</f>
        <v>#VALUE!</v>
      </c>
      <c r="AV917" s="0" t="e">
        <f aca="false">IF(AS917&lt;hT,pSL*(1/(1+alfa*AF917/($G$5-alfa*ho)))^(go/(Rair*alfa)),pT*EXP(-go*(AF917-hT)/(Rair*TT)))</f>
        <v>#VALUE!</v>
      </c>
      <c r="AW917" s="0" t="e">
        <f aca="false">Mch(AT917,AU917,Rair,gamma)</f>
        <v>#VALUE!</v>
      </c>
      <c r="AX917" s="0" t="e">
        <f aca="false">Cpex(Cp0,AW917,$N$9,$L$13:$M$19)</f>
        <v>#VALUE!</v>
      </c>
      <c r="AY917" s="0" t="e">
        <f aca="false">pex(AV917,AW917,gamma,AX917)</f>
        <v>#VALUE!</v>
      </c>
      <c r="AZ917" s="0" t="e">
        <f aca="false">MachThroat(gamma,AY917,AR917)</f>
        <v>#VALUE!</v>
      </c>
      <c r="BA917" s="0" t="e">
        <f aca="false">CN(AZ917,CSON,CINC)</f>
        <v>#VALUE!</v>
      </c>
      <c r="BB917" s="0" t="e">
        <f aca="false">DPDT(Constant,BA917,AZ917,gamma,AR917,AY917)</f>
        <v>#VALUE!</v>
      </c>
      <c r="BC917" s="0" t="s">
        <v>134</v>
      </c>
      <c r="BD917" s="0" t="n">
        <f aca="false">Q917+deltaT</f>
        <v>9.12999999999985</v>
      </c>
      <c r="BE917" s="0" t="e">
        <f aca="false">pC+deltaT*pdot3</f>
        <v>#VALUE!</v>
      </c>
      <c r="BF917" s="0" t="e">
        <f aca="false">hALT1($E$13:$G$1365,BD917,2)</f>
        <v>#VALUE!</v>
      </c>
      <c r="BG917" s="0" t="e">
        <f aca="false">Veloc($E$13:$G$1365,BD917,3)</f>
        <v>#VALUE!</v>
      </c>
      <c r="BH917" s="0" t="e">
        <f aca="false">IF(BF917&lt;hT,$G$5+alfa*(BF917-ho),TT)</f>
        <v>#VALUE!</v>
      </c>
      <c r="BI917" s="0" t="e">
        <f aca="false">IF(BF917&lt;hT,pSL*(1/(1+alfa*BF917/($G$5-alfa*ho)))^(go/(Rair*alfa)),pT*EXP(-go*(BF917-hT)/(Rair*TT)))</f>
        <v>#VALUE!</v>
      </c>
      <c r="BJ917" s="0" t="e">
        <f aca="false">Mch(BG917,BH917,Rair,gamma)</f>
        <v>#VALUE!</v>
      </c>
      <c r="BK917" s="0" t="e">
        <f aca="false">Cpex(Cp0,BJ917,$N$9,$L$13:$M$19)</f>
        <v>#VALUE!</v>
      </c>
      <c r="BL917" s="0" t="e">
        <f aca="false">pex(BI917,BJ917,gamma,BK917)</f>
        <v>#VALUE!</v>
      </c>
      <c r="BM917" s="0" t="e">
        <f aca="false">MachThroat(gamma,BL917,BE917)</f>
        <v>#VALUE!</v>
      </c>
      <c r="BN917" s="0" t="e">
        <f aca="false">CN(BM917,CSON,CINC)</f>
        <v>#VALUE!</v>
      </c>
      <c r="BO917" s="0" t="e">
        <f aca="false">DPDT(Constant,BN917,BM917,gamma,BE917,BL917)</f>
        <v>#VALUE!</v>
      </c>
      <c r="BP917" s="0" t="e">
        <f aca="false">pC+deltaT*(pdot+2*pdot2+2*pdot3+pdot4)/6</f>
        <v>#VALUE!</v>
      </c>
      <c r="BQ917" s="0" t="s">
        <v>134</v>
      </c>
      <c r="BR917" s="0" t="n">
        <f aca="false">Q917</f>
        <v>9.11999999999985</v>
      </c>
      <c r="BS917" s="0" t="e">
        <f aca="false">R917/144</f>
        <v>#VALUE!</v>
      </c>
      <c r="BT917" s="0" t="e">
        <f aca="false">pX/144</f>
        <v>#VALUE!</v>
      </c>
      <c r="BU917" s="0" t="e">
        <f aca="false">pa/144</f>
        <v>#VALUE!</v>
      </c>
      <c r="BV917" s="11" t="n">
        <f aca="false">BR917</f>
        <v>9.11999999999985</v>
      </c>
      <c r="BW917" s="12" t="e">
        <f aca="false">(pC-pX)/144</f>
        <v>#VALUE!</v>
      </c>
      <c r="BX917" s="0" t="s">
        <v>134</v>
      </c>
      <c r="BZ917" s="0" t="s">
        <v>134</v>
      </c>
      <c r="CA917" s="0" t="s">
        <v>134</v>
      </c>
      <c r="CB917" s="0" t="s">
        <v>134</v>
      </c>
      <c r="CC917" s="0" t="s">
        <v>134</v>
      </c>
      <c r="CD917" s="0" t="s">
        <v>134</v>
      </c>
      <c r="CE917" s="0" t="s">
        <v>134</v>
      </c>
    </row>
    <row r="918" customFormat="false" ht="12.75" hidden="false" customHeight="false" outlineLevel="0" collapsed="false">
      <c r="E918" s="9" t="n">
        <v>9.05</v>
      </c>
      <c r="F918" s="9" t="n">
        <v>8397.6654948502</v>
      </c>
      <c r="G918" s="9" t="n">
        <v>786.279052207297</v>
      </c>
      <c r="Q918" s="0" t="n">
        <f aca="false">Q917+deltaT</f>
        <v>9.12999999999985</v>
      </c>
      <c r="R918" s="0" t="e">
        <f aca="false">BP917</f>
        <v>#VALUE!</v>
      </c>
      <c r="S918" s="0" t="e">
        <f aca="false">hALT1($E$13:$G$1365,Q918,2)</f>
        <v>#VALUE!</v>
      </c>
      <c r="T918" s="0" t="e">
        <f aca="false">Veloc($E$13:$G$1365,Q918,3)</f>
        <v>#VALUE!</v>
      </c>
      <c r="U918" s="0" t="e">
        <f aca="false">IF(S918&lt;hT,$G$5+alfa*(S918-ho),TT)</f>
        <v>#VALUE!</v>
      </c>
      <c r="V918" s="0" t="e">
        <f aca="false">IF(S918&lt;hT,pSL*(1/(1+alfa*S918/($G$5-alfa*ho)))^(go/(Rair*alfa)),pT*EXP(-go*(S918-hT)/(Rair*TT)))</f>
        <v>#VALUE!</v>
      </c>
      <c r="W918" s="0" t="e">
        <f aca="false">Mch(T918,U918,Rair,gamma)</f>
        <v>#VALUE!</v>
      </c>
      <c r="X918" s="0" t="e">
        <f aca="false">Cpex(Cp0,W918,$N$9,$L$13:$M$19)</f>
        <v>#VALUE!</v>
      </c>
      <c r="Y918" s="0" t="e">
        <f aca="false">pex(V918,W918,gamma,X918)</f>
        <v>#VALUE!</v>
      </c>
      <c r="Z918" s="0" t="e">
        <f aca="false">MachThroat(gamma,Y918,R918)</f>
        <v>#VALUE!</v>
      </c>
      <c r="AA918" s="0" t="e">
        <f aca="false">CN(Z918,CSON,CINC)</f>
        <v>#VALUE!</v>
      </c>
      <c r="AB918" s="0" t="e">
        <f aca="false">DPDT(Constant,AA918,Z918,gamma,R918,Y918)</f>
        <v>#VALUE!</v>
      </c>
      <c r="AC918" s="0" t="s">
        <v>134</v>
      </c>
      <c r="AD918" s="0" t="n">
        <f aca="false">Q918+deltaT/2</f>
        <v>9.13499999999985</v>
      </c>
      <c r="AE918" s="0" t="e">
        <f aca="false">pC+deltaT*pdot/2</f>
        <v>#VALUE!</v>
      </c>
      <c r="AF918" s="0" t="e">
        <f aca="false">hALT1($E$13:$G$1365,AD918,2)</f>
        <v>#VALUE!</v>
      </c>
      <c r="AG918" s="0" t="e">
        <f aca="false">Veloc($E$13:$G$1365,AD918,3)</f>
        <v>#VALUE!</v>
      </c>
      <c r="AH918" s="0" t="e">
        <f aca="false">IF(AF918&lt;hT,$G$5+alfa*(AF918-ho),TT)</f>
        <v>#VALUE!</v>
      </c>
      <c r="AI918" s="0" t="e">
        <f aca="false">IF(AF918&lt;hT,pSL*(1/(1+alfa*AF918/($G$5-alfa*ho)))^(go/(Rair*alfa)),pT*EXP(-go*(AF918-hT)/(Rair*TT)))</f>
        <v>#VALUE!</v>
      </c>
      <c r="AJ918" s="0" t="e">
        <f aca="false">Mch(AG918,AH918,Rair,gamma)</f>
        <v>#VALUE!</v>
      </c>
      <c r="AK918" s="0" t="e">
        <f aca="false">Cpex(Cp0,AJ918,$N$9,$L$13:$M$19)</f>
        <v>#VALUE!</v>
      </c>
      <c r="AL918" s="0" t="e">
        <f aca="false">pex(AI918,AJ918,gamma,AK918)</f>
        <v>#VALUE!</v>
      </c>
      <c r="AM918" s="0" t="e">
        <f aca="false">MachThroat(gamma,AL918,AE918)</f>
        <v>#VALUE!</v>
      </c>
      <c r="AN918" s="0" t="e">
        <f aca="false">CN(AM918,CSON,CINC)</f>
        <v>#VALUE!</v>
      </c>
      <c r="AO918" s="0" t="e">
        <f aca="false">DPDT(Constant,AN918,AM918,gamma,AE918,AL918)</f>
        <v>#VALUE!</v>
      </c>
      <c r="AP918" s="0" t="s">
        <v>134</v>
      </c>
      <c r="AQ918" s="0" t="n">
        <f aca="false">Q918+deltaT/2</f>
        <v>9.13499999999985</v>
      </c>
      <c r="AR918" s="0" t="e">
        <f aca="false">pC+deltaT*pdot2/2</f>
        <v>#VALUE!</v>
      </c>
      <c r="AS918" s="0" t="e">
        <f aca="false">hALT1($E$13:$G$1365,AQ918,2)</f>
        <v>#VALUE!</v>
      </c>
      <c r="AT918" s="0" t="e">
        <f aca="false">Veloc($E$13:$G$1365,AQ918,3)</f>
        <v>#VALUE!</v>
      </c>
      <c r="AU918" s="0" t="e">
        <f aca="false">IF(AS918&lt;hT,$G$5+alfa*(AS918-ho),TT)</f>
        <v>#VALUE!</v>
      </c>
      <c r="AV918" s="0" t="e">
        <f aca="false">IF(AS918&lt;hT,pSL*(1/(1+alfa*AF918/($G$5-alfa*ho)))^(go/(Rair*alfa)),pT*EXP(-go*(AF918-hT)/(Rair*TT)))</f>
        <v>#VALUE!</v>
      </c>
      <c r="AW918" s="0" t="e">
        <f aca="false">Mch(AT918,AU918,Rair,gamma)</f>
        <v>#VALUE!</v>
      </c>
      <c r="AX918" s="0" t="e">
        <f aca="false">Cpex(Cp0,AW918,$N$9,$L$13:$M$19)</f>
        <v>#VALUE!</v>
      </c>
      <c r="AY918" s="0" t="e">
        <f aca="false">pex(AV918,AW918,gamma,AX918)</f>
        <v>#VALUE!</v>
      </c>
      <c r="AZ918" s="0" t="e">
        <f aca="false">MachThroat(gamma,AY918,AR918)</f>
        <v>#VALUE!</v>
      </c>
      <c r="BA918" s="0" t="e">
        <f aca="false">CN(AZ918,CSON,CINC)</f>
        <v>#VALUE!</v>
      </c>
      <c r="BB918" s="0" t="e">
        <f aca="false">DPDT(Constant,BA918,AZ918,gamma,AR918,AY918)</f>
        <v>#VALUE!</v>
      </c>
      <c r="BC918" s="0" t="s">
        <v>134</v>
      </c>
      <c r="BD918" s="0" t="n">
        <f aca="false">Q918+deltaT</f>
        <v>9.13999999999985</v>
      </c>
      <c r="BE918" s="0" t="e">
        <f aca="false">pC+deltaT*pdot3</f>
        <v>#VALUE!</v>
      </c>
      <c r="BF918" s="0" t="e">
        <f aca="false">hALT1($E$13:$G$1365,BD918,2)</f>
        <v>#VALUE!</v>
      </c>
      <c r="BG918" s="0" t="e">
        <f aca="false">Veloc($E$13:$G$1365,BD918,3)</f>
        <v>#VALUE!</v>
      </c>
      <c r="BH918" s="0" t="e">
        <f aca="false">IF(BF918&lt;hT,$G$5+alfa*(BF918-ho),TT)</f>
        <v>#VALUE!</v>
      </c>
      <c r="BI918" s="0" t="e">
        <f aca="false">IF(BF918&lt;hT,pSL*(1/(1+alfa*BF918/($G$5-alfa*ho)))^(go/(Rair*alfa)),pT*EXP(-go*(BF918-hT)/(Rair*TT)))</f>
        <v>#VALUE!</v>
      </c>
      <c r="BJ918" s="0" t="e">
        <f aca="false">Mch(BG918,BH918,Rair,gamma)</f>
        <v>#VALUE!</v>
      </c>
      <c r="BK918" s="0" t="e">
        <f aca="false">Cpex(Cp0,BJ918,$N$9,$L$13:$M$19)</f>
        <v>#VALUE!</v>
      </c>
      <c r="BL918" s="0" t="e">
        <f aca="false">pex(BI918,BJ918,gamma,BK918)</f>
        <v>#VALUE!</v>
      </c>
      <c r="BM918" s="0" t="e">
        <f aca="false">MachThroat(gamma,BL918,BE918)</f>
        <v>#VALUE!</v>
      </c>
      <c r="BN918" s="0" t="e">
        <f aca="false">CN(BM918,CSON,CINC)</f>
        <v>#VALUE!</v>
      </c>
      <c r="BO918" s="0" t="e">
        <f aca="false">DPDT(Constant,BN918,BM918,gamma,BE918,BL918)</f>
        <v>#VALUE!</v>
      </c>
      <c r="BP918" s="0" t="e">
        <f aca="false">pC+deltaT*(pdot+2*pdot2+2*pdot3+pdot4)/6</f>
        <v>#VALUE!</v>
      </c>
      <c r="BQ918" s="0" t="s">
        <v>134</v>
      </c>
      <c r="BR918" s="0" t="n">
        <f aca="false">Q918</f>
        <v>9.12999999999985</v>
      </c>
      <c r="BS918" s="0" t="e">
        <f aca="false">R918/144</f>
        <v>#VALUE!</v>
      </c>
      <c r="BT918" s="0" t="e">
        <f aca="false">pX/144</f>
        <v>#VALUE!</v>
      </c>
      <c r="BU918" s="0" t="e">
        <f aca="false">pa/144</f>
        <v>#VALUE!</v>
      </c>
      <c r="BV918" s="11" t="n">
        <f aca="false">BR918</f>
        <v>9.12999999999985</v>
      </c>
      <c r="BW918" s="12" t="e">
        <f aca="false">(pC-pX)/144</f>
        <v>#VALUE!</v>
      </c>
      <c r="BX918" s="0" t="s">
        <v>134</v>
      </c>
      <c r="BZ918" s="0" t="s">
        <v>134</v>
      </c>
      <c r="CA918" s="0" t="s">
        <v>134</v>
      </c>
      <c r="CB918" s="0" t="s">
        <v>134</v>
      </c>
      <c r="CC918" s="0" t="s">
        <v>134</v>
      </c>
      <c r="CD918" s="0" t="s">
        <v>134</v>
      </c>
      <c r="CE918" s="0" t="s">
        <v>134</v>
      </c>
    </row>
    <row r="919" customFormat="false" ht="12.75" hidden="false" customHeight="false" outlineLevel="0" collapsed="false">
      <c r="E919" s="9" t="n">
        <v>9.06</v>
      </c>
      <c r="F919" s="9" t="n">
        <v>8405.52494001895</v>
      </c>
      <c r="G919" s="9" t="n">
        <v>785.61008670693</v>
      </c>
      <c r="Q919" s="0" t="n">
        <f aca="false">Q918+deltaT</f>
        <v>9.13999999999985</v>
      </c>
      <c r="R919" s="0" t="e">
        <f aca="false">BP918</f>
        <v>#VALUE!</v>
      </c>
      <c r="S919" s="0" t="e">
        <f aca="false">hALT1($E$13:$G$1365,Q919,2)</f>
        <v>#VALUE!</v>
      </c>
      <c r="T919" s="0" t="e">
        <f aca="false">Veloc($E$13:$G$1365,Q919,3)</f>
        <v>#VALUE!</v>
      </c>
      <c r="U919" s="0" t="e">
        <f aca="false">IF(S919&lt;hT,$G$5+alfa*(S919-ho),TT)</f>
        <v>#VALUE!</v>
      </c>
      <c r="V919" s="0" t="e">
        <f aca="false">IF(S919&lt;hT,pSL*(1/(1+alfa*S919/($G$5-alfa*ho)))^(go/(Rair*alfa)),pT*EXP(-go*(S919-hT)/(Rair*TT)))</f>
        <v>#VALUE!</v>
      </c>
      <c r="W919" s="0" t="e">
        <f aca="false">Mch(T919,U919,Rair,gamma)</f>
        <v>#VALUE!</v>
      </c>
      <c r="X919" s="0" t="e">
        <f aca="false">Cpex(Cp0,W919,$N$9,$L$13:$M$19)</f>
        <v>#VALUE!</v>
      </c>
      <c r="Y919" s="0" t="e">
        <f aca="false">pex(V919,W919,gamma,X919)</f>
        <v>#VALUE!</v>
      </c>
      <c r="Z919" s="0" t="e">
        <f aca="false">MachThroat(gamma,Y919,R919)</f>
        <v>#VALUE!</v>
      </c>
      <c r="AA919" s="0" t="e">
        <f aca="false">CN(Z919,CSON,CINC)</f>
        <v>#VALUE!</v>
      </c>
      <c r="AB919" s="0" t="e">
        <f aca="false">DPDT(Constant,AA919,Z919,gamma,R919,Y919)</f>
        <v>#VALUE!</v>
      </c>
      <c r="AC919" s="0" t="s">
        <v>134</v>
      </c>
      <c r="AD919" s="0" t="n">
        <f aca="false">Q919+deltaT/2</f>
        <v>9.14499999999985</v>
      </c>
      <c r="AE919" s="0" t="e">
        <f aca="false">pC+deltaT*pdot/2</f>
        <v>#VALUE!</v>
      </c>
      <c r="AF919" s="0" t="e">
        <f aca="false">hALT1($E$13:$G$1365,AD919,2)</f>
        <v>#VALUE!</v>
      </c>
      <c r="AG919" s="0" t="e">
        <f aca="false">Veloc($E$13:$G$1365,AD919,3)</f>
        <v>#VALUE!</v>
      </c>
      <c r="AH919" s="0" t="e">
        <f aca="false">IF(AF919&lt;hT,$G$5+alfa*(AF919-ho),TT)</f>
        <v>#VALUE!</v>
      </c>
      <c r="AI919" s="0" t="e">
        <f aca="false">IF(AF919&lt;hT,pSL*(1/(1+alfa*AF919/($G$5-alfa*ho)))^(go/(Rair*alfa)),pT*EXP(-go*(AF919-hT)/(Rair*TT)))</f>
        <v>#VALUE!</v>
      </c>
      <c r="AJ919" s="0" t="e">
        <f aca="false">Mch(AG919,AH919,Rair,gamma)</f>
        <v>#VALUE!</v>
      </c>
      <c r="AK919" s="0" t="e">
        <f aca="false">Cpex(Cp0,AJ919,$N$9,$L$13:$M$19)</f>
        <v>#VALUE!</v>
      </c>
      <c r="AL919" s="0" t="e">
        <f aca="false">pex(AI919,AJ919,gamma,AK919)</f>
        <v>#VALUE!</v>
      </c>
      <c r="AM919" s="0" t="e">
        <f aca="false">MachThroat(gamma,AL919,AE919)</f>
        <v>#VALUE!</v>
      </c>
      <c r="AN919" s="0" t="e">
        <f aca="false">CN(AM919,CSON,CINC)</f>
        <v>#VALUE!</v>
      </c>
      <c r="AO919" s="0" t="e">
        <f aca="false">DPDT(Constant,AN919,AM919,gamma,AE919,AL919)</f>
        <v>#VALUE!</v>
      </c>
      <c r="AP919" s="0" t="s">
        <v>134</v>
      </c>
      <c r="AQ919" s="0" t="n">
        <f aca="false">Q919+deltaT/2</f>
        <v>9.14499999999985</v>
      </c>
      <c r="AR919" s="0" t="e">
        <f aca="false">pC+deltaT*pdot2/2</f>
        <v>#VALUE!</v>
      </c>
      <c r="AS919" s="0" t="e">
        <f aca="false">hALT1($E$13:$G$1365,AQ919,2)</f>
        <v>#VALUE!</v>
      </c>
      <c r="AT919" s="0" t="e">
        <f aca="false">Veloc($E$13:$G$1365,AQ919,3)</f>
        <v>#VALUE!</v>
      </c>
      <c r="AU919" s="0" t="e">
        <f aca="false">IF(AS919&lt;hT,$G$5+alfa*(AS919-ho),TT)</f>
        <v>#VALUE!</v>
      </c>
      <c r="AV919" s="0" t="e">
        <f aca="false">IF(AS919&lt;hT,pSL*(1/(1+alfa*AF919/($G$5-alfa*ho)))^(go/(Rair*alfa)),pT*EXP(-go*(AF919-hT)/(Rair*TT)))</f>
        <v>#VALUE!</v>
      </c>
      <c r="AW919" s="0" t="e">
        <f aca="false">Mch(AT919,AU919,Rair,gamma)</f>
        <v>#VALUE!</v>
      </c>
      <c r="AX919" s="0" t="e">
        <f aca="false">Cpex(Cp0,AW919,$N$9,$L$13:$M$19)</f>
        <v>#VALUE!</v>
      </c>
      <c r="AY919" s="0" t="e">
        <f aca="false">pex(AV919,AW919,gamma,AX919)</f>
        <v>#VALUE!</v>
      </c>
      <c r="AZ919" s="0" t="e">
        <f aca="false">MachThroat(gamma,AY919,AR919)</f>
        <v>#VALUE!</v>
      </c>
      <c r="BA919" s="0" t="e">
        <f aca="false">CN(AZ919,CSON,CINC)</f>
        <v>#VALUE!</v>
      </c>
      <c r="BB919" s="0" t="e">
        <f aca="false">DPDT(Constant,BA919,AZ919,gamma,AR919,AY919)</f>
        <v>#VALUE!</v>
      </c>
      <c r="BC919" s="0" t="s">
        <v>134</v>
      </c>
      <c r="BD919" s="0" t="n">
        <f aca="false">Q919+deltaT</f>
        <v>9.14999999999985</v>
      </c>
      <c r="BE919" s="0" t="e">
        <f aca="false">pC+deltaT*pdot3</f>
        <v>#VALUE!</v>
      </c>
      <c r="BF919" s="0" t="e">
        <f aca="false">hALT1($E$13:$G$1365,BD919,2)</f>
        <v>#VALUE!</v>
      </c>
      <c r="BG919" s="0" t="e">
        <f aca="false">Veloc($E$13:$G$1365,BD919,3)</f>
        <v>#VALUE!</v>
      </c>
      <c r="BH919" s="0" t="e">
        <f aca="false">IF(BF919&lt;hT,$G$5+alfa*(BF919-ho),TT)</f>
        <v>#VALUE!</v>
      </c>
      <c r="BI919" s="0" t="e">
        <f aca="false">IF(BF919&lt;hT,pSL*(1/(1+alfa*BF919/($G$5-alfa*ho)))^(go/(Rair*alfa)),pT*EXP(-go*(BF919-hT)/(Rair*TT)))</f>
        <v>#VALUE!</v>
      </c>
      <c r="BJ919" s="0" t="e">
        <f aca="false">Mch(BG919,BH919,Rair,gamma)</f>
        <v>#VALUE!</v>
      </c>
      <c r="BK919" s="0" t="e">
        <f aca="false">Cpex(Cp0,BJ919,$N$9,$L$13:$M$19)</f>
        <v>#VALUE!</v>
      </c>
      <c r="BL919" s="0" t="e">
        <f aca="false">pex(BI919,BJ919,gamma,BK919)</f>
        <v>#VALUE!</v>
      </c>
      <c r="BM919" s="0" t="e">
        <f aca="false">MachThroat(gamma,BL919,BE919)</f>
        <v>#VALUE!</v>
      </c>
      <c r="BN919" s="0" t="e">
        <f aca="false">CN(BM919,CSON,CINC)</f>
        <v>#VALUE!</v>
      </c>
      <c r="BO919" s="0" t="e">
        <f aca="false">DPDT(Constant,BN919,BM919,gamma,BE919,BL919)</f>
        <v>#VALUE!</v>
      </c>
      <c r="BP919" s="0" t="e">
        <f aca="false">pC+deltaT*(pdot+2*pdot2+2*pdot3+pdot4)/6</f>
        <v>#VALUE!</v>
      </c>
      <c r="BQ919" s="0" t="s">
        <v>134</v>
      </c>
      <c r="BR919" s="0" t="n">
        <f aca="false">Q919</f>
        <v>9.13999999999985</v>
      </c>
      <c r="BS919" s="0" t="e">
        <f aca="false">R919/144</f>
        <v>#VALUE!</v>
      </c>
      <c r="BT919" s="0" t="e">
        <f aca="false">pX/144</f>
        <v>#VALUE!</v>
      </c>
      <c r="BU919" s="0" t="e">
        <f aca="false">pa/144</f>
        <v>#VALUE!</v>
      </c>
      <c r="BV919" s="11" t="n">
        <f aca="false">BR919</f>
        <v>9.13999999999985</v>
      </c>
      <c r="BW919" s="12" t="e">
        <f aca="false">(pC-pX)/144</f>
        <v>#VALUE!</v>
      </c>
      <c r="BX919" s="0" t="s">
        <v>134</v>
      </c>
      <c r="BZ919" s="0" t="s">
        <v>134</v>
      </c>
      <c r="CA919" s="0" t="s">
        <v>134</v>
      </c>
      <c r="CB919" s="0" t="s">
        <v>134</v>
      </c>
      <c r="CC919" s="0" t="s">
        <v>134</v>
      </c>
      <c r="CD919" s="0" t="s">
        <v>134</v>
      </c>
      <c r="CE919" s="0" t="s">
        <v>134</v>
      </c>
    </row>
    <row r="920" customFormat="false" ht="12.75" hidden="false" customHeight="false" outlineLevel="0" collapsed="false">
      <c r="E920" s="9" t="n">
        <v>9.07</v>
      </c>
      <c r="F920" s="9" t="n">
        <v>8413.3776986856</v>
      </c>
      <c r="G920" s="9" t="n">
        <v>784.941751582702</v>
      </c>
      <c r="Q920" s="0" t="n">
        <f aca="false">Q919+deltaT</f>
        <v>9.14999999999985</v>
      </c>
      <c r="R920" s="0" t="e">
        <f aca="false">BP919</f>
        <v>#VALUE!</v>
      </c>
      <c r="S920" s="0" t="e">
        <f aca="false">hALT1($E$13:$G$1365,Q920,2)</f>
        <v>#VALUE!</v>
      </c>
      <c r="T920" s="0" t="e">
        <f aca="false">Veloc($E$13:$G$1365,Q920,3)</f>
        <v>#VALUE!</v>
      </c>
      <c r="U920" s="0" t="e">
        <f aca="false">IF(S920&lt;hT,$G$5+alfa*(S920-ho),TT)</f>
        <v>#VALUE!</v>
      </c>
      <c r="V920" s="0" t="e">
        <f aca="false">IF(S920&lt;hT,pSL*(1/(1+alfa*S920/($G$5-alfa*ho)))^(go/(Rair*alfa)),pT*EXP(-go*(S920-hT)/(Rair*TT)))</f>
        <v>#VALUE!</v>
      </c>
      <c r="W920" s="0" t="e">
        <f aca="false">Mch(T920,U920,Rair,gamma)</f>
        <v>#VALUE!</v>
      </c>
      <c r="X920" s="0" t="e">
        <f aca="false">Cpex(Cp0,W920,$N$9,$L$13:$M$19)</f>
        <v>#VALUE!</v>
      </c>
      <c r="Y920" s="0" t="e">
        <f aca="false">pex(V920,W920,gamma,X920)</f>
        <v>#VALUE!</v>
      </c>
      <c r="Z920" s="0" t="e">
        <f aca="false">MachThroat(gamma,Y920,R920)</f>
        <v>#VALUE!</v>
      </c>
      <c r="AA920" s="0" t="e">
        <f aca="false">CN(Z920,CSON,CINC)</f>
        <v>#VALUE!</v>
      </c>
      <c r="AB920" s="0" t="e">
        <f aca="false">DPDT(Constant,AA920,Z920,gamma,R920,Y920)</f>
        <v>#VALUE!</v>
      </c>
      <c r="AC920" s="0" t="s">
        <v>134</v>
      </c>
      <c r="AD920" s="0" t="n">
        <f aca="false">Q920+deltaT/2</f>
        <v>9.15499999999985</v>
      </c>
      <c r="AE920" s="0" t="e">
        <f aca="false">pC+deltaT*pdot/2</f>
        <v>#VALUE!</v>
      </c>
      <c r="AF920" s="0" t="e">
        <f aca="false">hALT1($E$13:$G$1365,AD920,2)</f>
        <v>#VALUE!</v>
      </c>
      <c r="AG920" s="0" t="e">
        <f aca="false">Veloc($E$13:$G$1365,AD920,3)</f>
        <v>#VALUE!</v>
      </c>
      <c r="AH920" s="0" t="e">
        <f aca="false">IF(AF920&lt;hT,$G$5+alfa*(AF920-ho),TT)</f>
        <v>#VALUE!</v>
      </c>
      <c r="AI920" s="0" t="e">
        <f aca="false">IF(AF920&lt;hT,pSL*(1/(1+alfa*AF920/($G$5-alfa*ho)))^(go/(Rair*alfa)),pT*EXP(-go*(AF920-hT)/(Rair*TT)))</f>
        <v>#VALUE!</v>
      </c>
      <c r="AJ920" s="0" t="e">
        <f aca="false">Mch(AG920,AH920,Rair,gamma)</f>
        <v>#VALUE!</v>
      </c>
      <c r="AK920" s="0" t="e">
        <f aca="false">Cpex(Cp0,AJ920,$N$9,$L$13:$M$19)</f>
        <v>#VALUE!</v>
      </c>
      <c r="AL920" s="0" t="e">
        <f aca="false">pex(AI920,AJ920,gamma,AK920)</f>
        <v>#VALUE!</v>
      </c>
      <c r="AM920" s="0" t="e">
        <f aca="false">MachThroat(gamma,AL920,AE920)</f>
        <v>#VALUE!</v>
      </c>
      <c r="AN920" s="0" t="e">
        <f aca="false">CN(AM920,CSON,CINC)</f>
        <v>#VALUE!</v>
      </c>
      <c r="AO920" s="0" t="e">
        <f aca="false">DPDT(Constant,AN920,AM920,gamma,AE920,AL920)</f>
        <v>#VALUE!</v>
      </c>
      <c r="AP920" s="0" t="s">
        <v>134</v>
      </c>
      <c r="AQ920" s="0" t="n">
        <f aca="false">Q920+deltaT/2</f>
        <v>9.15499999999985</v>
      </c>
      <c r="AR920" s="0" t="e">
        <f aca="false">pC+deltaT*pdot2/2</f>
        <v>#VALUE!</v>
      </c>
      <c r="AS920" s="0" t="e">
        <f aca="false">hALT1($E$13:$G$1365,AQ920,2)</f>
        <v>#VALUE!</v>
      </c>
      <c r="AT920" s="0" t="e">
        <f aca="false">Veloc($E$13:$G$1365,AQ920,3)</f>
        <v>#VALUE!</v>
      </c>
      <c r="AU920" s="0" t="e">
        <f aca="false">IF(AS920&lt;hT,$G$5+alfa*(AS920-ho),TT)</f>
        <v>#VALUE!</v>
      </c>
      <c r="AV920" s="0" t="e">
        <f aca="false">IF(AS920&lt;hT,pSL*(1/(1+alfa*AF920/($G$5-alfa*ho)))^(go/(Rair*alfa)),pT*EXP(-go*(AF920-hT)/(Rair*TT)))</f>
        <v>#VALUE!</v>
      </c>
      <c r="AW920" s="0" t="e">
        <f aca="false">Mch(AT920,AU920,Rair,gamma)</f>
        <v>#VALUE!</v>
      </c>
      <c r="AX920" s="0" t="e">
        <f aca="false">Cpex(Cp0,AW920,$N$9,$L$13:$M$19)</f>
        <v>#VALUE!</v>
      </c>
      <c r="AY920" s="0" t="e">
        <f aca="false">pex(AV920,AW920,gamma,AX920)</f>
        <v>#VALUE!</v>
      </c>
      <c r="AZ920" s="0" t="e">
        <f aca="false">MachThroat(gamma,AY920,AR920)</f>
        <v>#VALUE!</v>
      </c>
      <c r="BA920" s="0" t="e">
        <f aca="false">CN(AZ920,CSON,CINC)</f>
        <v>#VALUE!</v>
      </c>
      <c r="BB920" s="0" t="e">
        <f aca="false">DPDT(Constant,BA920,AZ920,gamma,AR920,AY920)</f>
        <v>#VALUE!</v>
      </c>
      <c r="BC920" s="0" t="s">
        <v>134</v>
      </c>
      <c r="BD920" s="0" t="n">
        <f aca="false">Q920+deltaT</f>
        <v>9.15999999999985</v>
      </c>
      <c r="BE920" s="0" t="e">
        <f aca="false">pC+deltaT*pdot3</f>
        <v>#VALUE!</v>
      </c>
      <c r="BF920" s="0" t="e">
        <f aca="false">hALT1($E$13:$G$1365,BD920,2)</f>
        <v>#VALUE!</v>
      </c>
      <c r="BG920" s="0" t="e">
        <f aca="false">Veloc($E$13:$G$1365,BD920,3)</f>
        <v>#VALUE!</v>
      </c>
      <c r="BH920" s="0" t="e">
        <f aca="false">IF(BF920&lt;hT,$G$5+alfa*(BF920-ho),TT)</f>
        <v>#VALUE!</v>
      </c>
      <c r="BI920" s="0" t="e">
        <f aca="false">IF(BF920&lt;hT,pSL*(1/(1+alfa*BF920/($G$5-alfa*ho)))^(go/(Rair*alfa)),pT*EXP(-go*(BF920-hT)/(Rair*TT)))</f>
        <v>#VALUE!</v>
      </c>
      <c r="BJ920" s="0" t="e">
        <f aca="false">Mch(BG920,BH920,Rair,gamma)</f>
        <v>#VALUE!</v>
      </c>
      <c r="BK920" s="0" t="e">
        <f aca="false">Cpex(Cp0,BJ920,$N$9,$L$13:$M$19)</f>
        <v>#VALUE!</v>
      </c>
      <c r="BL920" s="0" t="e">
        <f aca="false">pex(BI920,BJ920,gamma,BK920)</f>
        <v>#VALUE!</v>
      </c>
      <c r="BM920" s="0" t="e">
        <f aca="false">MachThroat(gamma,BL920,BE920)</f>
        <v>#VALUE!</v>
      </c>
      <c r="BN920" s="0" t="e">
        <f aca="false">CN(BM920,CSON,CINC)</f>
        <v>#VALUE!</v>
      </c>
      <c r="BO920" s="0" t="e">
        <f aca="false">DPDT(Constant,BN920,BM920,gamma,BE920,BL920)</f>
        <v>#VALUE!</v>
      </c>
      <c r="BP920" s="0" t="e">
        <f aca="false">pC+deltaT*(pdot+2*pdot2+2*pdot3+pdot4)/6</f>
        <v>#VALUE!</v>
      </c>
      <c r="BQ920" s="0" t="s">
        <v>134</v>
      </c>
      <c r="BR920" s="0" t="n">
        <f aca="false">Q920</f>
        <v>9.14999999999985</v>
      </c>
      <c r="BS920" s="0" t="e">
        <f aca="false">R920/144</f>
        <v>#VALUE!</v>
      </c>
      <c r="BT920" s="0" t="e">
        <f aca="false">pX/144</f>
        <v>#VALUE!</v>
      </c>
      <c r="BU920" s="0" t="e">
        <f aca="false">pa/144</f>
        <v>#VALUE!</v>
      </c>
      <c r="BV920" s="11" t="n">
        <f aca="false">BR920</f>
        <v>9.14999999999985</v>
      </c>
      <c r="BW920" s="12" t="e">
        <f aca="false">(pC-pX)/144</f>
        <v>#VALUE!</v>
      </c>
      <c r="BX920" s="0" t="s">
        <v>134</v>
      </c>
      <c r="BZ920" s="0" t="s">
        <v>134</v>
      </c>
      <c r="CA920" s="0" t="s">
        <v>134</v>
      </c>
      <c r="CB920" s="0" t="s">
        <v>134</v>
      </c>
      <c r="CC920" s="0" t="s">
        <v>134</v>
      </c>
      <c r="CD920" s="0" t="s">
        <v>134</v>
      </c>
      <c r="CE920" s="0" t="s">
        <v>134</v>
      </c>
    </row>
    <row r="921" customFormat="false" ht="12.75" hidden="false" customHeight="false" outlineLevel="0" collapsed="false">
      <c r="E921" s="9" t="n">
        <v>9.08</v>
      </c>
      <c r="F921" s="9" t="n">
        <v>8421.2237771478</v>
      </c>
      <c r="G921" s="9" t="n">
        <v>784.274045616357</v>
      </c>
      <c r="Q921" s="0" t="n">
        <f aca="false">Q920+deltaT</f>
        <v>9.15999999999985</v>
      </c>
      <c r="R921" s="0" t="e">
        <f aca="false">BP920</f>
        <v>#VALUE!</v>
      </c>
      <c r="S921" s="0" t="e">
        <f aca="false">hALT1($E$13:$G$1365,Q921,2)</f>
        <v>#VALUE!</v>
      </c>
      <c r="T921" s="0" t="e">
        <f aca="false">Veloc($E$13:$G$1365,Q921,3)</f>
        <v>#VALUE!</v>
      </c>
      <c r="U921" s="0" t="e">
        <f aca="false">IF(S921&lt;hT,$G$5+alfa*(S921-ho),TT)</f>
        <v>#VALUE!</v>
      </c>
      <c r="V921" s="0" t="e">
        <f aca="false">IF(S921&lt;hT,pSL*(1/(1+alfa*S921/($G$5-alfa*ho)))^(go/(Rair*alfa)),pT*EXP(-go*(S921-hT)/(Rair*TT)))</f>
        <v>#VALUE!</v>
      </c>
      <c r="W921" s="0" t="e">
        <f aca="false">Mch(T921,U921,Rair,gamma)</f>
        <v>#VALUE!</v>
      </c>
      <c r="X921" s="0" t="e">
        <f aca="false">Cpex(Cp0,W921,$N$9,$L$13:$M$19)</f>
        <v>#VALUE!</v>
      </c>
      <c r="Y921" s="0" t="e">
        <f aca="false">pex(V921,W921,gamma,X921)</f>
        <v>#VALUE!</v>
      </c>
      <c r="Z921" s="0" t="e">
        <f aca="false">MachThroat(gamma,Y921,R921)</f>
        <v>#VALUE!</v>
      </c>
      <c r="AA921" s="0" t="e">
        <f aca="false">CN(Z921,CSON,CINC)</f>
        <v>#VALUE!</v>
      </c>
      <c r="AB921" s="0" t="e">
        <f aca="false">DPDT(Constant,AA921,Z921,gamma,R921,Y921)</f>
        <v>#VALUE!</v>
      </c>
      <c r="AC921" s="0" t="s">
        <v>134</v>
      </c>
      <c r="AD921" s="0" t="n">
        <f aca="false">Q921+deltaT/2</f>
        <v>9.16499999999985</v>
      </c>
      <c r="AE921" s="0" t="e">
        <f aca="false">pC+deltaT*pdot/2</f>
        <v>#VALUE!</v>
      </c>
      <c r="AF921" s="0" t="e">
        <f aca="false">hALT1($E$13:$G$1365,AD921,2)</f>
        <v>#VALUE!</v>
      </c>
      <c r="AG921" s="0" t="e">
        <f aca="false">Veloc($E$13:$G$1365,AD921,3)</f>
        <v>#VALUE!</v>
      </c>
      <c r="AH921" s="0" t="e">
        <f aca="false">IF(AF921&lt;hT,$G$5+alfa*(AF921-ho),TT)</f>
        <v>#VALUE!</v>
      </c>
      <c r="AI921" s="0" t="e">
        <f aca="false">IF(AF921&lt;hT,pSL*(1/(1+alfa*AF921/($G$5-alfa*ho)))^(go/(Rair*alfa)),pT*EXP(-go*(AF921-hT)/(Rair*TT)))</f>
        <v>#VALUE!</v>
      </c>
      <c r="AJ921" s="0" t="e">
        <f aca="false">Mch(AG921,AH921,Rair,gamma)</f>
        <v>#VALUE!</v>
      </c>
      <c r="AK921" s="0" t="e">
        <f aca="false">Cpex(Cp0,AJ921,$N$9,$L$13:$M$19)</f>
        <v>#VALUE!</v>
      </c>
      <c r="AL921" s="0" t="e">
        <f aca="false">pex(AI921,AJ921,gamma,AK921)</f>
        <v>#VALUE!</v>
      </c>
      <c r="AM921" s="0" t="e">
        <f aca="false">MachThroat(gamma,AL921,AE921)</f>
        <v>#VALUE!</v>
      </c>
      <c r="AN921" s="0" t="e">
        <f aca="false">CN(AM921,CSON,CINC)</f>
        <v>#VALUE!</v>
      </c>
      <c r="AO921" s="0" t="e">
        <f aca="false">DPDT(Constant,AN921,AM921,gamma,AE921,AL921)</f>
        <v>#VALUE!</v>
      </c>
      <c r="AP921" s="0" t="s">
        <v>134</v>
      </c>
      <c r="AQ921" s="0" t="n">
        <f aca="false">Q921+deltaT/2</f>
        <v>9.16499999999985</v>
      </c>
      <c r="AR921" s="0" t="e">
        <f aca="false">pC+deltaT*pdot2/2</f>
        <v>#VALUE!</v>
      </c>
      <c r="AS921" s="0" t="e">
        <f aca="false">hALT1($E$13:$G$1365,AQ921,2)</f>
        <v>#VALUE!</v>
      </c>
      <c r="AT921" s="0" t="e">
        <f aca="false">Veloc($E$13:$G$1365,AQ921,3)</f>
        <v>#VALUE!</v>
      </c>
      <c r="AU921" s="0" t="e">
        <f aca="false">IF(AS921&lt;hT,$G$5+alfa*(AS921-ho),TT)</f>
        <v>#VALUE!</v>
      </c>
      <c r="AV921" s="0" t="e">
        <f aca="false">IF(AS921&lt;hT,pSL*(1/(1+alfa*AF921/($G$5-alfa*ho)))^(go/(Rair*alfa)),pT*EXP(-go*(AF921-hT)/(Rair*TT)))</f>
        <v>#VALUE!</v>
      </c>
      <c r="AW921" s="0" t="e">
        <f aca="false">Mch(AT921,AU921,Rair,gamma)</f>
        <v>#VALUE!</v>
      </c>
      <c r="AX921" s="0" t="e">
        <f aca="false">Cpex(Cp0,AW921,$N$9,$L$13:$M$19)</f>
        <v>#VALUE!</v>
      </c>
      <c r="AY921" s="0" t="e">
        <f aca="false">pex(AV921,AW921,gamma,AX921)</f>
        <v>#VALUE!</v>
      </c>
      <c r="AZ921" s="0" t="e">
        <f aca="false">MachThroat(gamma,AY921,AR921)</f>
        <v>#VALUE!</v>
      </c>
      <c r="BA921" s="0" t="e">
        <f aca="false">CN(AZ921,CSON,CINC)</f>
        <v>#VALUE!</v>
      </c>
      <c r="BB921" s="0" t="e">
        <f aca="false">DPDT(Constant,BA921,AZ921,gamma,AR921,AY921)</f>
        <v>#VALUE!</v>
      </c>
      <c r="BC921" s="0" t="s">
        <v>134</v>
      </c>
      <c r="BD921" s="0" t="n">
        <f aca="false">Q921+deltaT</f>
        <v>9.16999999999985</v>
      </c>
      <c r="BE921" s="0" t="e">
        <f aca="false">pC+deltaT*pdot3</f>
        <v>#VALUE!</v>
      </c>
      <c r="BF921" s="0" t="e">
        <f aca="false">hALT1($E$13:$G$1365,BD921,2)</f>
        <v>#VALUE!</v>
      </c>
      <c r="BG921" s="0" t="e">
        <f aca="false">Veloc($E$13:$G$1365,BD921,3)</f>
        <v>#VALUE!</v>
      </c>
      <c r="BH921" s="0" t="e">
        <f aca="false">IF(BF921&lt;hT,$G$5+alfa*(BF921-ho),TT)</f>
        <v>#VALUE!</v>
      </c>
      <c r="BI921" s="0" t="e">
        <f aca="false">IF(BF921&lt;hT,pSL*(1/(1+alfa*BF921/($G$5-alfa*ho)))^(go/(Rair*alfa)),pT*EXP(-go*(BF921-hT)/(Rair*TT)))</f>
        <v>#VALUE!</v>
      </c>
      <c r="BJ921" s="0" t="e">
        <f aca="false">Mch(BG921,BH921,Rair,gamma)</f>
        <v>#VALUE!</v>
      </c>
      <c r="BK921" s="0" t="e">
        <f aca="false">Cpex(Cp0,BJ921,$N$9,$L$13:$M$19)</f>
        <v>#VALUE!</v>
      </c>
      <c r="BL921" s="0" t="e">
        <f aca="false">pex(BI921,BJ921,gamma,BK921)</f>
        <v>#VALUE!</v>
      </c>
      <c r="BM921" s="0" t="e">
        <f aca="false">MachThroat(gamma,BL921,BE921)</f>
        <v>#VALUE!</v>
      </c>
      <c r="BN921" s="0" t="e">
        <f aca="false">CN(BM921,CSON,CINC)</f>
        <v>#VALUE!</v>
      </c>
      <c r="BO921" s="0" t="e">
        <f aca="false">DPDT(Constant,BN921,BM921,gamma,BE921,BL921)</f>
        <v>#VALUE!</v>
      </c>
      <c r="BP921" s="0" t="e">
        <f aca="false">pC+deltaT*(pdot+2*pdot2+2*pdot3+pdot4)/6</f>
        <v>#VALUE!</v>
      </c>
      <c r="BQ921" s="0" t="s">
        <v>134</v>
      </c>
      <c r="BR921" s="0" t="n">
        <f aca="false">Q921</f>
        <v>9.15999999999985</v>
      </c>
      <c r="BS921" s="0" t="e">
        <f aca="false">R921/144</f>
        <v>#VALUE!</v>
      </c>
      <c r="BT921" s="0" t="e">
        <f aca="false">pX/144</f>
        <v>#VALUE!</v>
      </c>
      <c r="BU921" s="0" t="e">
        <f aca="false">pa/144</f>
        <v>#VALUE!</v>
      </c>
      <c r="BV921" s="11" t="n">
        <f aca="false">BR921</f>
        <v>9.15999999999985</v>
      </c>
      <c r="BW921" s="12" t="e">
        <f aca="false">(pC-pX)/144</f>
        <v>#VALUE!</v>
      </c>
      <c r="BX921" s="0" t="s">
        <v>134</v>
      </c>
      <c r="BZ921" s="0" t="s">
        <v>134</v>
      </c>
      <c r="CA921" s="0" t="s">
        <v>134</v>
      </c>
      <c r="CB921" s="0" t="s">
        <v>134</v>
      </c>
      <c r="CC921" s="0" t="s">
        <v>134</v>
      </c>
      <c r="CD921" s="0" t="s">
        <v>134</v>
      </c>
      <c r="CE921" s="0" t="s">
        <v>134</v>
      </c>
    </row>
    <row r="922" customFormat="false" ht="12.75" hidden="false" customHeight="false" outlineLevel="0" collapsed="false">
      <c r="E922" s="9" t="n">
        <v>9.09</v>
      </c>
      <c r="F922" s="9" t="n">
        <v>8429.06318169107</v>
      </c>
      <c r="G922" s="9" t="n">
        <v>783.606967592604</v>
      </c>
      <c r="Q922" s="0" t="n">
        <f aca="false">Q921+deltaT</f>
        <v>9.16999999999985</v>
      </c>
      <c r="R922" s="0" t="e">
        <f aca="false">BP921</f>
        <v>#VALUE!</v>
      </c>
      <c r="S922" s="0" t="e">
        <f aca="false">hALT1($E$13:$G$1365,Q922,2)</f>
        <v>#VALUE!</v>
      </c>
      <c r="T922" s="0" t="e">
        <f aca="false">Veloc($E$13:$G$1365,Q922,3)</f>
        <v>#VALUE!</v>
      </c>
      <c r="U922" s="0" t="e">
        <f aca="false">IF(S922&lt;hT,$G$5+alfa*(S922-ho),TT)</f>
        <v>#VALUE!</v>
      </c>
      <c r="V922" s="0" t="e">
        <f aca="false">IF(S922&lt;hT,pSL*(1/(1+alfa*S922/($G$5-alfa*ho)))^(go/(Rair*alfa)),pT*EXP(-go*(S922-hT)/(Rair*TT)))</f>
        <v>#VALUE!</v>
      </c>
      <c r="W922" s="0" t="e">
        <f aca="false">Mch(T922,U922,Rair,gamma)</f>
        <v>#VALUE!</v>
      </c>
      <c r="X922" s="0" t="e">
        <f aca="false">Cpex(Cp0,W922,$N$9,$L$13:$M$19)</f>
        <v>#VALUE!</v>
      </c>
      <c r="Y922" s="0" t="e">
        <f aca="false">pex(V922,W922,gamma,X922)</f>
        <v>#VALUE!</v>
      </c>
      <c r="Z922" s="0" t="e">
        <f aca="false">MachThroat(gamma,Y922,R922)</f>
        <v>#VALUE!</v>
      </c>
      <c r="AA922" s="0" t="e">
        <f aca="false">CN(Z922,CSON,CINC)</f>
        <v>#VALUE!</v>
      </c>
      <c r="AB922" s="0" t="e">
        <f aca="false">DPDT(Constant,AA922,Z922,gamma,R922,Y922)</f>
        <v>#VALUE!</v>
      </c>
      <c r="AC922" s="0" t="s">
        <v>134</v>
      </c>
      <c r="AD922" s="0" t="n">
        <f aca="false">Q922+deltaT/2</f>
        <v>9.17499999999985</v>
      </c>
      <c r="AE922" s="0" t="e">
        <f aca="false">pC+deltaT*pdot/2</f>
        <v>#VALUE!</v>
      </c>
      <c r="AF922" s="0" t="e">
        <f aca="false">hALT1($E$13:$G$1365,AD922,2)</f>
        <v>#VALUE!</v>
      </c>
      <c r="AG922" s="0" t="e">
        <f aca="false">Veloc($E$13:$G$1365,AD922,3)</f>
        <v>#VALUE!</v>
      </c>
      <c r="AH922" s="0" t="e">
        <f aca="false">IF(AF922&lt;hT,$G$5+alfa*(AF922-ho),TT)</f>
        <v>#VALUE!</v>
      </c>
      <c r="AI922" s="0" t="e">
        <f aca="false">IF(AF922&lt;hT,pSL*(1/(1+alfa*AF922/($G$5-alfa*ho)))^(go/(Rair*alfa)),pT*EXP(-go*(AF922-hT)/(Rair*TT)))</f>
        <v>#VALUE!</v>
      </c>
      <c r="AJ922" s="0" t="e">
        <f aca="false">Mch(AG922,AH922,Rair,gamma)</f>
        <v>#VALUE!</v>
      </c>
      <c r="AK922" s="0" t="e">
        <f aca="false">Cpex(Cp0,AJ922,$N$9,$L$13:$M$19)</f>
        <v>#VALUE!</v>
      </c>
      <c r="AL922" s="0" t="e">
        <f aca="false">pex(AI922,AJ922,gamma,AK922)</f>
        <v>#VALUE!</v>
      </c>
      <c r="AM922" s="0" t="e">
        <f aca="false">MachThroat(gamma,AL922,AE922)</f>
        <v>#VALUE!</v>
      </c>
      <c r="AN922" s="0" t="e">
        <f aca="false">CN(AM922,CSON,CINC)</f>
        <v>#VALUE!</v>
      </c>
      <c r="AO922" s="0" t="e">
        <f aca="false">DPDT(Constant,AN922,AM922,gamma,AE922,AL922)</f>
        <v>#VALUE!</v>
      </c>
      <c r="AP922" s="0" t="s">
        <v>134</v>
      </c>
      <c r="AQ922" s="0" t="n">
        <f aca="false">Q922+deltaT/2</f>
        <v>9.17499999999985</v>
      </c>
      <c r="AR922" s="0" t="e">
        <f aca="false">pC+deltaT*pdot2/2</f>
        <v>#VALUE!</v>
      </c>
      <c r="AS922" s="0" t="e">
        <f aca="false">hALT1($E$13:$G$1365,AQ922,2)</f>
        <v>#VALUE!</v>
      </c>
      <c r="AT922" s="0" t="e">
        <f aca="false">Veloc($E$13:$G$1365,AQ922,3)</f>
        <v>#VALUE!</v>
      </c>
      <c r="AU922" s="0" t="e">
        <f aca="false">IF(AS922&lt;hT,$G$5+alfa*(AS922-ho),TT)</f>
        <v>#VALUE!</v>
      </c>
      <c r="AV922" s="0" t="e">
        <f aca="false">IF(AS922&lt;hT,pSL*(1/(1+alfa*AF922/($G$5-alfa*ho)))^(go/(Rair*alfa)),pT*EXP(-go*(AF922-hT)/(Rair*TT)))</f>
        <v>#VALUE!</v>
      </c>
      <c r="AW922" s="0" t="e">
        <f aca="false">Mch(AT922,AU922,Rair,gamma)</f>
        <v>#VALUE!</v>
      </c>
      <c r="AX922" s="0" t="e">
        <f aca="false">Cpex(Cp0,AW922,$N$9,$L$13:$M$19)</f>
        <v>#VALUE!</v>
      </c>
      <c r="AY922" s="0" t="e">
        <f aca="false">pex(AV922,AW922,gamma,AX922)</f>
        <v>#VALUE!</v>
      </c>
      <c r="AZ922" s="0" t="e">
        <f aca="false">MachThroat(gamma,AY922,AR922)</f>
        <v>#VALUE!</v>
      </c>
      <c r="BA922" s="0" t="e">
        <f aca="false">CN(AZ922,CSON,CINC)</f>
        <v>#VALUE!</v>
      </c>
      <c r="BB922" s="0" t="e">
        <f aca="false">DPDT(Constant,BA922,AZ922,gamma,AR922,AY922)</f>
        <v>#VALUE!</v>
      </c>
      <c r="BC922" s="0" t="s">
        <v>134</v>
      </c>
      <c r="BD922" s="0" t="n">
        <f aca="false">Q922+deltaT</f>
        <v>9.17999999999985</v>
      </c>
      <c r="BE922" s="0" t="e">
        <f aca="false">pC+deltaT*pdot3</f>
        <v>#VALUE!</v>
      </c>
      <c r="BF922" s="0" t="e">
        <f aca="false">hALT1($E$13:$G$1365,BD922,2)</f>
        <v>#VALUE!</v>
      </c>
      <c r="BG922" s="0" t="e">
        <f aca="false">Veloc($E$13:$G$1365,BD922,3)</f>
        <v>#VALUE!</v>
      </c>
      <c r="BH922" s="0" t="e">
        <f aca="false">IF(BF922&lt;hT,$G$5+alfa*(BF922-ho),TT)</f>
        <v>#VALUE!</v>
      </c>
      <c r="BI922" s="0" t="e">
        <f aca="false">IF(BF922&lt;hT,pSL*(1/(1+alfa*BF922/($G$5-alfa*ho)))^(go/(Rair*alfa)),pT*EXP(-go*(BF922-hT)/(Rair*TT)))</f>
        <v>#VALUE!</v>
      </c>
      <c r="BJ922" s="0" t="e">
        <f aca="false">Mch(BG922,BH922,Rair,gamma)</f>
        <v>#VALUE!</v>
      </c>
      <c r="BK922" s="0" t="e">
        <f aca="false">Cpex(Cp0,BJ922,$N$9,$L$13:$M$19)</f>
        <v>#VALUE!</v>
      </c>
      <c r="BL922" s="0" t="e">
        <f aca="false">pex(BI922,BJ922,gamma,BK922)</f>
        <v>#VALUE!</v>
      </c>
      <c r="BM922" s="0" t="e">
        <f aca="false">MachThroat(gamma,BL922,BE922)</f>
        <v>#VALUE!</v>
      </c>
      <c r="BN922" s="0" t="e">
        <f aca="false">CN(BM922,CSON,CINC)</f>
        <v>#VALUE!</v>
      </c>
      <c r="BO922" s="0" t="e">
        <f aca="false">DPDT(Constant,BN922,BM922,gamma,BE922,BL922)</f>
        <v>#VALUE!</v>
      </c>
      <c r="BP922" s="0" t="e">
        <f aca="false">pC+deltaT*(pdot+2*pdot2+2*pdot3+pdot4)/6</f>
        <v>#VALUE!</v>
      </c>
      <c r="BQ922" s="0" t="s">
        <v>134</v>
      </c>
      <c r="BR922" s="0" t="n">
        <f aca="false">Q922</f>
        <v>9.16999999999985</v>
      </c>
      <c r="BS922" s="0" t="e">
        <f aca="false">R922/144</f>
        <v>#VALUE!</v>
      </c>
      <c r="BT922" s="0" t="e">
        <f aca="false">pX/144</f>
        <v>#VALUE!</v>
      </c>
      <c r="BU922" s="0" t="e">
        <f aca="false">pa/144</f>
        <v>#VALUE!</v>
      </c>
      <c r="BV922" s="11" t="n">
        <f aca="false">BR922</f>
        <v>9.16999999999985</v>
      </c>
      <c r="BW922" s="12" t="e">
        <f aca="false">(pC-pX)/144</f>
        <v>#VALUE!</v>
      </c>
      <c r="BX922" s="0" t="s">
        <v>134</v>
      </c>
      <c r="BZ922" s="0" t="s">
        <v>134</v>
      </c>
      <c r="CA922" s="0" t="s">
        <v>134</v>
      </c>
      <c r="CB922" s="0" t="s">
        <v>134</v>
      </c>
      <c r="CC922" s="0" t="s">
        <v>134</v>
      </c>
      <c r="CD922" s="0" t="s">
        <v>134</v>
      </c>
      <c r="CE922" s="0" t="s">
        <v>134</v>
      </c>
    </row>
    <row r="923" customFormat="false" ht="12.75" hidden="false" customHeight="false" outlineLevel="0" collapsed="false">
      <c r="E923" s="9" t="n">
        <v>9.1</v>
      </c>
      <c r="F923" s="9" t="n">
        <v>8436.89591858875</v>
      </c>
      <c r="G923" s="9" t="n">
        <v>782.940516299108</v>
      </c>
      <c r="Q923" s="0" t="n">
        <f aca="false">Q922+deltaT</f>
        <v>9.17999999999985</v>
      </c>
      <c r="R923" s="0" t="e">
        <f aca="false">BP922</f>
        <v>#VALUE!</v>
      </c>
      <c r="S923" s="0" t="e">
        <f aca="false">hALT1($E$13:$G$1365,Q923,2)</f>
        <v>#VALUE!</v>
      </c>
      <c r="T923" s="0" t="e">
        <f aca="false">Veloc($E$13:$G$1365,Q923,3)</f>
        <v>#VALUE!</v>
      </c>
      <c r="U923" s="0" t="e">
        <f aca="false">IF(S923&lt;hT,$G$5+alfa*(S923-ho),TT)</f>
        <v>#VALUE!</v>
      </c>
      <c r="V923" s="0" t="e">
        <f aca="false">IF(S923&lt;hT,pSL*(1/(1+alfa*S923/($G$5-alfa*ho)))^(go/(Rair*alfa)),pT*EXP(-go*(S923-hT)/(Rair*TT)))</f>
        <v>#VALUE!</v>
      </c>
      <c r="W923" s="0" t="e">
        <f aca="false">Mch(T923,U923,Rair,gamma)</f>
        <v>#VALUE!</v>
      </c>
      <c r="X923" s="0" t="e">
        <f aca="false">Cpex(Cp0,W923,$N$9,$L$13:$M$19)</f>
        <v>#VALUE!</v>
      </c>
      <c r="Y923" s="0" t="e">
        <f aca="false">pex(V923,W923,gamma,X923)</f>
        <v>#VALUE!</v>
      </c>
      <c r="Z923" s="0" t="e">
        <f aca="false">MachThroat(gamma,Y923,R923)</f>
        <v>#VALUE!</v>
      </c>
      <c r="AA923" s="0" t="e">
        <f aca="false">CN(Z923,CSON,CINC)</f>
        <v>#VALUE!</v>
      </c>
      <c r="AB923" s="0" t="e">
        <f aca="false">DPDT(Constant,AA923,Z923,gamma,R923,Y923)</f>
        <v>#VALUE!</v>
      </c>
      <c r="AC923" s="0" t="s">
        <v>134</v>
      </c>
      <c r="AD923" s="0" t="n">
        <f aca="false">Q923+deltaT/2</f>
        <v>9.18499999999985</v>
      </c>
      <c r="AE923" s="0" t="e">
        <f aca="false">pC+deltaT*pdot/2</f>
        <v>#VALUE!</v>
      </c>
      <c r="AF923" s="0" t="e">
        <f aca="false">hALT1($E$13:$G$1365,AD923,2)</f>
        <v>#VALUE!</v>
      </c>
      <c r="AG923" s="0" t="e">
        <f aca="false">Veloc($E$13:$G$1365,AD923,3)</f>
        <v>#VALUE!</v>
      </c>
      <c r="AH923" s="0" t="e">
        <f aca="false">IF(AF923&lt;hT,$G$5+alfa*(AF923-ho),TT)</f>
        <v>#VALUE!</v>
      </c>
      <c r="AI923" s="0" t="e">
        <f aca="false">IF(AF923&lt;hT,pSL*(1/(1+alfa*AF923/($G$5-alfa*ho)))^(go/(Rair*alfa)),pT*EXP(-go*(AF923-hT)/(Rair*TT)))</f>
        <v>#VALUE!</v>
      </c>
      <c r="AJ923" s="0" t="e">
        <f aca="false">Mch(AG923,AH923,Rair,gamma)</f>
        <v>#VALUE!</v>
      </c>
      <c r="AK923" s="0" t="e">
        <f aca="false">Cpex(Cp0,AJ923,$N$9,$L$13:$M$19)</f>
        <v>#VALUE!</v>
      </c>
      <c r="AL923" s="0" t="e">
        <f aca="false">pex(AI923,AJ923,gamma,AK923)</f>
        <v>#VALUE!</v>
      </c>
      <c r="AM923" s="0" t="e">
        <f aca="false">MachThroat(gamma,AL923,AE923)</f>
        <v>#VALUE!</v>
      </c>
      <c r="AN923" s="0" t="e">
        <f aca="false">CN(AM923,CSON,CINC)</f>
        <v>#VALUE!</v>
      </c>
      <c r="AO923" s="0" t="e">
        <f aca="false">DPDT(Constant,AN923,AM923,gamma,AE923,AL923)</f>
        <v>#VALUE!</v>
      </c>
      <c r="AP923" s="0" t="s">
        <v>134</v>
      </c>
      <c r="AQ923" s="0" t="n">
        <f aca="false">Q923+deltaT/2</f>
        <v>9.18499999999985</v>
      </c>
      <c r="AR923" s="0" t="e">
        <f aca="false">pC+deltaT*pdot2/2</f>
        <v>#VALUE!</v>
      </c>
      <c r="AS923" s="0" t="e">
        <f aca="false">hALT1($E$13:$G$1365,AQ923,2)</f>
        <v>#VALUE!</v>
      </c>
      <c r="AT923" s="0" t="e">
        <f aca="false">Veloc($E$13:$G$1365,AQ923,3)</f>
        <v>#VALUE!</v>
      </c>
      <c r="AU923" s="0" t="e">
        <f aca="false">IF(AS923&lt;hT,$G$5+alfa*(AS923-ho),TT)</f>
        <v>#VALUE!</v>
      </c>
      <c r="AV923" s="0" t="e">
        <f aca="false">IF(AS923&lt;hT,pSL*(1/(1+alfa*AF923/($G$5-alfa*ho)))^(go/(Rair*alfa)),pT*EXP(-go*(AF923-hT)/(Rair*TT)))</f>
        <v>#VALUE!</v>
      </c>
      <c r="AW923" s="0" t="e">
        <f aca="false">Mch(AT923,AU923,Rair,gamma)</f>
        <v>#VALUE!</v>
      </c>
      <c r="AX923" s="0" t="e">
        <f aca="false">Cpex(Cp0,AW923,$N$9,$L$13:$M$19)</f>
        <v>#VALUE!</v>
      </c>
      <c r="AY923" s="0" t="e">
        <f aca="false">pex(AV923,AW923,gamma,AX923)</f>
        <v>#VALUE!</v>
      </c>
      <c r="AZ923" s="0" t="e">
        <f aca="false">MachThroat(gamma,AY923,AR923)</f>
        <v>#VALUE!</v>
      </c>
      <c r="BA923" s="0" t="e">
        <f aca="false">CN(AZ923,CSON,CINC)</f>
        <v>#VALUE!</v>
      </c>
      <c r="BB923" s="0" t="e">
        <f aca="false">DPDT(Constant,BA923,AZ923,gamma,AR923,AY923)</f>
        <v>#VALUE!</v>
      </c>
      <c r="BC923" s="0" t="s">
        <v>134</v>
      </c>
      <c r="BD923" s="0" t="n">
        <f aca="false">Q923+deltaT</f>
        <v>9.18999999999985</v>
      </c>
      <c r="BE923" s="0" t="e">
        <f aca="false">pC+deltaT*pdot3</f>
        <v>#VALUE!</v>
      </c>
      <c r="BF923" s="0" t="e">
        <f aca="false">hALT1($E$13:$G$1365,BD923,2)</f>
        <v>#VALUE!</v>
      </c>
      <c r="BG923" s="0" t="e">
        <f aca="false">Veloc($E$13:$G$1365,BD923,3)</f>
        <v>#VALUE!</v>
      </c>
      <c r="BH923" s="0" t="e">
        <f aca="false">IF(BF923&lt;hT,$G$5+alfa*(BF923-ho),TT)</f>
        <v>#VALUE!</v>
      </c>
      <c r="BI923" s="0" t="e">
        <f aca="false">IF(BF923&lt;hT,pSL*(1/(1+alfa*BF923/($G$5-alfa*ho)))^(go/(Rair*alfa)),pT*EXP(-go*(BF923-hT)/(Rair*TT)))</f>
        <v>#VALUE!</v>
      </c>
      <c r="BJ923" s="0" t="e">
        <f aca="false">Mch(BG923,BH923,Rair,gamma)</f>
        <v>#VALUE!</v>
      </c>
      <c r="BK923" s="0" t="e">
        <f aca="false">Cpex(Cp0,BJ923,$N$9,$L$13:$M$19)</f>
        <v>#VALUE!</v>
      </c>
      <c r="BL923" s="0" t="e">
        <f aca="false">pex(BI923,BJ923,gamma,BK923)</f>
        <v>#VALUE!</v>
      </c>
      <c r="BM923" s="0" t="e">
        <f aca="false">MachThroat(gamma,BL923,BE923)</f>
        <v>#VALUE!</v>
      </c>
      <c r="BN923" s="0" t="e">
        <f aca="false">CN(BM923,CSON,CINC)</f>
        <v>#VALUE!</v>
      </c>
      <c r="BO923" s="0" t="e">
        <f aca="false">DPDT(Constant,BN923,BM923,gamma,BE923,BL923)</f>
        <v>#VALUE!</v>
      </c>
      <c r="BP923" s="0" t="e">
        <f aca="false">pC+deltaT*(pdot+2*pdot2+2*pdot3+pdot4)/6</f>
        <v>#VALUE!</v>
      </c>
      <c r="BQ923" s="0" t="s">
        <v>134</v>
      </c>
      <c r="BR923" s="0" t="n">
        <f aca="false">Q923</f>
        <v>9.17999999999985</v>
      </c>
      <c r="BS923" s="0" t="e">
        <f aca="false">R923/144</f>
        <v>#VALUE!</v>
      </c>
      <c r="BT923" s="0" t="e">
        <f aca="false">pX/144</f>
        <v>#VALUE!</v>
      </c>
      <c r="BU923" s="0" t="e">
        <f aca="false">pa/144</f>
        <v>#VALUE!</v>
      </c>
      <c r="BV923" s="11" t="n">
        <f aca="false">BR923</f>
        <v>9.17999999999985</v>
      </c>
      <c r="BW923" s="12" t="e">
        <f aca="false">(pC-pX)/144</f>
        <v>#VALUE!</v>
      </c>
      <c r="BX923" s="0" t="s">
        <v>134</v>
      </c>
      <c r="BZ923" s="0" t="s">
        <v>134</v>
      </c>
      <c r="CA923" s="0" t="s">
        <v>134</v>
      </c>
      <c r="CB923" s="0" t="s">
        <v>134</v>
      </c>
      <c r="CC923" s="0" t="s">
        <v>134</v>
      </c>
      <c r="CD923" s="0" t="s">
        <v>134</v>
      </c>
      <c r="CE923" s="0" t="s">
        <v>134</v>
      </c>
    </row>
    <row r="924" customFormat="false" ht="12.75" hidden="false" customHeight="false" outlineLevel="0" collapsed="false">
      <c r="E924" s="9" t="n">
        <v>9.11</v>
      </c>
      <c r="F924" s="9" t="n">
        <v>8444.72199410212</v>
      </c>
      <c r="G924" s="9" t="n">
        <v>782.274690526479</v>
      </c>
      <c r="Q924" s="0" t="n">
        <f aca="false">Q923+deltaT</f>
        <v>9.18999999999985</v>
      </c>
      <c r="R924" s="0" t="e">
        <f aca="false">BP923</f>
        <v>#VALUE!</v>
      </c>
      <c r="S924" s="0" t="e">
        <f aca="false">hALT1($E$13:$G$1365,Q924,2)</f>
        <v>#VALUE!</v>
      </c>
      <c r="T924" s="0" t="e">
        <f aca="false">Veloc($E$13:$G$1365,Q924,3)</f>
        <v>#VALUE!</v>
      </c>
      <c r="U924" s="0" t="e">
        <f aca="false">IF(S924&lt;hT,$G$5+alfa*(S924-ho),TT)</f>
        <v>#VALUE!</v>
      </c>
      <c r="V924" s="0" t="e">
        <f aca="false">IF(S924&lt;hT,pSL*(1/(1+alfa*S924/($G$5-alfa*ho)))^(go/(Rair*alfa)),pT*EXP(-go*(S924-hT)/(Rair*TT)))</f>
        <v>#VALUE!</v>
      </c>
      <c r="W924" s="0" t="e">
        <f aca="false">Mch(T924,U924,Rair,gamma)</f>
        <v>#VALUE!</v>
      </c>
      <c r="X924" s="0" t="e">
        <f aca="false">Cpex(Cp0,W924,$N$9,$L$13:$M$19)</f>
        <v>#VALUE!</v>
      </c>
      <c r="Y924" s="0" t="e">
        <f aca="false">pex(V924,W924,gamma,X924)</f>
        <v>#VALUE!</v>
      </c>
      <c r="Z924" s="0" t="e">
        <f aca="false">MachThroat(gamma,Y924,R924)</f>
        <v>#VALUE!</v>
      </c>
      <c r="AA924" s="0" t="e">
        <f aca="false">CN(Z924,CSON,CINC)</f>
        <v>#VALUE!</v>
      </c>
      <c r="AB924" s="0" t="e">
        <f aca="false">DPDT(Constant,AA924,Z924,gamma,R924,Y924)</f>
        <v>#VALUE!</v>
      </c>
      <c r="AC924" s="0" t="s">
        <v>134</v>
      </c>
      <c r="AD924" s="0" t="n">
        <f aca="false">Q924+deltaT/2</f>
        <v>9.19499999999985</v>
      </c>
      <c r="AE924" s="0" t="e">
        <f aca="false">pC+deltaT*pdot/2</f>
        <v>#VALUE!</v>
      </c>
      <c r="AF924" s="0" t="e">
        <f aca="false">hALT1($E$13:$G$1365,AD924,2)</f>
        <v>#VALUE!</v>
      </c>
      <c r="AG924" s="0" t="e">
        <f aca="false">Veloc($E$13:$G$1365,AD924,3)</f>
        <v>#VALUE!</v>
      </c>
      <c r="AH924" s="0" t="e">
        <f aca="false">IF(AF924&lt;hT,$G$5+alfa*(AF924-ho),TT)</f>
        <v>#VALUE!</v>
      </c>
      <c r="AI924" s="0" t="e">
        <f aca="false">IF(AF924&lt;hT,pSL*(1/(1+alfa*AF924/($G$5-alfa*ho)))^(go/(Rair*alfa)),pT*EXP(-go*(AF924-hT)/(Rair*TT)))</f>
        <v>#VALUE!</v>
      </c>
      <c r="AJ924" s="0" t="e">
        <f aca="false">Mch(AG924,AH924,Rair,gamma)</f>
        <v>#VALUE!</v>
      </c>
      <c r="AK924" s="0" t="e">
        <f aca="false">Cpex(Cp0,AJ924,$N$9,$L$13:$M$19)</f>
        <v>#VALUE!</v>
      </c>
      <c r="AL924" s="0" t="e">
        <f aca="false">pex(AI924,AJ924,gamma,AK924)</f>
        <v>#VALUE!</v>
      </c>
      <c r="AM924" s="0" t="e">
        <f aca="false">MachThroat(gamma,AL924,AE924)</f>
        <v>#VALUE!</v>
      </c>
      <c r="AN924" s="0" t="e">
        <f aca="false">CN(AM924,CSON,CINC)</f>
        <v>#VALUE!</v>
      </c>
      <c r="AO924" s="0" t="e">
        <f aca="false">DPDT(Constant,AN924,AM924,gamma,AE924,AL924)</f>
        <v>#VALUE!</v>
      </c>
      <c r="AP924" s="0" t="s">
        <v>134</v>
      </c>
      <c r="AQ924" s="0" t="n">
        <f aca="false">Q924+deltaT/2</f>
        <v>9.19499999999985</v>
      </c>
      <c r="AR924" s="0" t="e">
        <f aca="false">pC+deltaT*pdot2/2</f>
        <v>#VALUE!</v>
      </c>
      <c r="AS924" s="0" t="e">
        <f aca="false">hALT1($E$13:$G$1365,AQ924,2)</f>
        <v>#VALUE!</v>
      </c>
      <c r="AT924" s="0" t="e">
        <f aca="false">Veloc($E$13:$G$1365,AQ924,3)</f>
        <v>#VALUE!</v>
      </c>
      <c r="AU924" s="0" t="e">
        <f aca="false">IF(AS924&lt;hT,$G$5+alfa*(AS924-ho),TT)</f>
        <v>#VALUE!</v>
      </c>
      <c r="AV924" s="0" t="e">
        <f aca="false">IF(AS924&lt;hT,pSL*(1/(1+alfa*AF924/($G$5-alfa*ho)))^(go/(Rair*alfa)),pT*EXP(-go*(AF924-hT)/(Rair*TT)))</f>
        <v>#VALUE!</v>
      </c>
      <c r="AW924" s="0" t="e">
        <f aca="false">Mch(AT924,AU924,Rair,gamma)</f>
        <v>#VALUE!</v>
      </c>
      <c r="AX924" s="0" t="e">
        <f aca="false">Cpex(Cp0,AW924,$N$9,$L$13:$M$19)</f>
        <v>#VALUE!</v>
      </c>
      <c r="AY924" s="0" t="e">
        <f aca="false">pex(AV924,AW924,gamma,AX924)</f>
        <v>#VALUE!</v>
      </c>
      <c r="AZ924" s="0" t="e">
        <f aca="false">MachThroat(gamma,AY924,AR924)</f>
        <v>#VALUE!</v>
      </c>
      <c r="BA924" s="0" t="e">
        <f aca="false">CN(AZ924,CSON,CINC)</f>
        <v>#VALUE!</v>
      </c>
      <c r="BB924" s="0" t="e">
        <f aca="false">DPDT(Constant,BA924,AZ924,gamma,AR924,AY924)</f>
        <v>#VALUE!</v>
      </c>
      <c r="BC924" s="0" t="s">
        <v>134</v>
      </c>
      <c r="BD924" s="0" t="n">
        <f aca="false">Q924+deltaT</f>
        <v>9.19999999999985</v>
      </c>
      <c r="BE924" s="0" t="e">
        <f aca="false">pC+deltaT*pdot3</f>
        <v>#VALUE!</v>
      </c>
      <c r="BF924" s="0" t="e">
        <f aca="false">hALT1($E$13:$G$1365,BD924,2)</f>
        <v>#VALUE!</v>
      </c>
      <c r="BG924" s="0" t="e">
        <f aca="false">Veloc($E$13:$G$1365,BD924,3)</f>
        <v>#VALUE!</v>
      </c>
      <c r="BH924" s="0" t="e">
        <f aca="false">IF(BF924&lt;hT,$G$5+alfa*(BF924-ho),TT)</f>
        <v>#VALUE!</v>
      </c>
      <c r="BI924" s="0" t="e">
        <f aca="false">IF(BF924&lt;hT,pSL*(1/(1+alfa*BF924/($G$5-alfa*ho)))^(go/(Rair*alfa)),pT*EXP(-go*(BF924-hT)/(Rair*TT)))</f>
        <v>#VALUE!</v>
      </c>
      <c r="BJ924" s="0" t="e">
        <f aca="false">Mch(BG924,BH924,Rair,gamma)</f>
        <v>#VALUE!</v>
      </c>
      <c r="BK924" s="0" t="e">
        <f aca="false">Cpex(Cp0,BJ924,$N$9,$L$13:$M$19)</f>
        <v>#VALUE!</v>
      </c>
      <c r="BL924" s="0" t="e">
        <f aca="false">pex(BI924,BJ924,gamma,BK924)</f>
        <v>#VALUE!</v>
      </c>
      <c r="BM924" s="0" t="e">
        <f aca="false">MachThroat(gamma,BL924,BE924)</f>
        <v>#VALUE!</v>
      </c>
      <c r="BN924" s="0" t="e">
        <f aca="false">CN(BM924,CSON,CINC)</f>
        <v>#VALUE!</v>
      </c>
      <c r="BO924" s="0" t="e">
        <f aca="false">DPDT(Constant,BN924,BM924,gamma,BE924,BL924)</f>
        <v>#VALUE!</v>
      </c>
      <c r="BP924" s="0" t="e">
        <f aca="false">pC+deltaT*(pdot+2*pdot2+2*pdot3+pdot4)/6</f>
        <v>#VALUE!</v>
      </c>
      <c r="BQ924" s="0" t="s">
        <v>134</v>
      </c>
      <c r="BR924" s="0" t="n">
        <f aca="false">Q924</f>
        <v>9.18999999999985</v>
      </c>
      <c r="BS924" s="0" t="e">
        <f aca="false">R924/144</f>
        <v>#VALUE!</v>
      </c>
      <c r="BT924" s="0" t="e">
        <f aca="false">pX/144</f>
        <v>#VALUE!</v>
      </c>
      <c r="BU924" s="0" t="e">
        <f aca="false">pa/144</f>
        <v>#VALUE!</v>
      </c>
      <c r="BV924" s="11" t="n">
        <f aca="false">BR924</f>
        <v>9.18999999999985</v>
      </c>
      <c r="BW924" s="12" t="e">
        <f aca="false">(pC-pX)/144</f>
        <v>#VALUE!</v>
      </c>
      <c r="BX924" s="0" t="s">
        <v>134</v>
      </c>
      <c r="BZ924" s="0" t="s">
        <v>134</v>
      </c>
      <c r="CA924" s="0" t="s">
        <v>134</v>
      </c>
      <c r="CB924" s="0" t="s">
        <v>134</v>
      </c>
      <c r="CC924" s="0" t="s">
        <v>134</v>
      </c>
      <c r="CD924" s="0" t="s">
        <v>134</v>
      </c>
      <c r="CE924" s="0" t="s">
        <v>134</v>
      </c>
    </row>
    <row r="925" customFormat="false" ht="12.75" hidden="false" customHeight="false" outlineLevel="0" collapsed="false">
      <c r="E925" s="9" t="n">
        <v>9.12</v>
      </c>
      <c r="F925" s="9" t="n">
        <v>8452.54141448033</v>
      </c>
      <c r="G925" s="9" t="n">
        <v>781.609489068267</v>
      </c>
      <c r="Q925" s="0" t="n">
        <f aca="false">Q924+deltaT</f>
        <v>9.19999999999985</v>
      </c>
      <c r="R925" s="0" t="e">
        <f aca="false">BP924</f>
        <v>#VALUE!</v>
      </c>
      <c r="S925" s="0" t="e">
        <f aca="false">hALT1($E$13:$G$1365,Q925,2)</f>
        <v>#VALUE!</v>
      </c>
      <c r="T925" s="0" t="e">
        <f aca="false">Veloc($E$13:$G$1365,Q925,3)</f>
        <v>#VALUE!</v>
      </c>
      <c r="U925" s="0" t="e">
        <f aca="false">IF(S925&lt;hT,$G$5+alfa*(S925-ho),TT)</f>
        <v>#VALUE!</v>
      </c>
      <c r="V925" s="0" t="e">
        <f aca="false">IF(S925&lt;hT,pSL*(1/(1+alfa*S925/($G$5-alfa*ho)))^(go/(Rair*alfa)),pT*EXP(-go*(S925-hT)/(Rair*TT)))</f>
        <v>#VALUE!</v>
      </c>
      <c r="W925" s="0" t="e">
        <f aca="false">Mch(T925,U925,Rair,gamma)</f>
        <v>#VALUE!</v>
      </c>
      <c r="X925" s="0" t="e">
        <f aca="false">Cpex(Cp0,W925,$N$9,$L$13:$M$19)</f>
        <v>#VALUE!</v>
      </c>
      <c r="Y925" s="0" t="e">
        <f aca="false">pex(V925,W925,gamma,X925)</f>
        <v>#VALUE!</v>
      </c>
      <c r="Z925" s="0" t="e">
        <f aca="false">MachThroat(gamma,Y925,R925)</f>
        <v>#VALUE!</v>
      </c>
      <c r="AA925" s="0" t="e">
        <f aca="false">CN(Z925,CSON,CINC)</f>
        <v>#VALUE!</v>
      </c>
      <c r="AB925" s="0" t="e">
        <f aca="false">DPDT(Constant,AA925,Z925,gamma,R925,Y925)</f>
        <v>#VALUE!</v>
      </c>
      <c r="AC925" s="0" t="s">
        <v>134</v>
      </c>
      <c r="AD925" s="0" t="n">
        <f aca="false">Q925+deltaT/2</f>
        <v>9.20499999999985</v>
      </c>
      <c r="AE925" s="0" t="e">
        <f aca="false">pC+deltaT*pdot/2</f>
        <v>#VALUE!</v>
      </c>
      <c r="AF925" s="0" t="e">
        <f aca="false">hALT1($E$13:$G$1365,AD925,2)</f>
        <v>#VALUE!</v>
      </c>
      <c r="AG925" s="0" t="e">
        <f aca="false">Veloc($E$13:$G$1365,AD925,3)</f>
        <v>#VALUE!</v>
      </c>
      <c r="AH925" s="0" t="e">
        <f aca="false">IF(AF925&lt;hT,$G$5+alfa*(AF925-ho),TT)</f>
        <v>#VALUE!</v>
      </c>
      <c r="AI925" s="0" t="e">
        <f aca="false">IF(AF925&lt;hT,pSL*(1/(1+alfa*AF925/($G$5-alfa*ho)))^(go/(Rair*alfa)),pT*EXP(-go*(AF925-hT)/(Rair*TT)))</f>
        <v>#VALUE!</v>
      </c>
      <c r="AJ925" s="0" t="e">
        <f aca="false">Mch(AG925,AH925,Rair,gamma)</f>
        <v>#VALUE!</v>
      </c>
      <c r="AK925" s="0" t="e">
        <f aca="false">Cpex(Cp0,AJ925,$N$9,$L$13:$M$19)</f>
        <v>#VALUE!</v>
      </c>
      <c r="AL925" s="0" t="e">
        <f aca="false">pex(AI925,AJ925,gamma,AK925)</f>
        <v>#VALUE!</v>
      </c>
      <c r="AM925" s="0" t="e">
        <f aca="false">MachThroat(gamma,AL925,AE925)</f>
        <v>#VALUE!</v>
      </c>
      <c r="AN925" s="0" t="e">
        <f aca="false">CN(AM925,CSON,CINC)</f>
        <v>#VALUE!</v>
      </c>
      <c r="AO925" s="0" t="e">
        <f aca="false">DPDT(Constant,AN925,AM925,gamma,AE925,AL925)</f>
        <v>#VALUE!</v>
      </c>
      <c r="AP925" s="0" t="s">
        <v>134</v>
      </c>
      <c r="AQ925" s="0" t="n">
        <f aca="false">Q925+deltaT/2</f>
        <v>9.20499999999985</v>
      </c>
      <c r="AR925" s="0" t="e">
        <f aca="false">pC+deltaT*pdot2/2</f>
        <v>#VALUE!</v>
      </c>
      <c r="AS925" s="0" t="e">
        <f aca="false">hALT1($E$13:$G$1365,AQ925,2)</f>
        <v>#VALUE!</v>
      </c>
      <c r="AT925" s="0" t="e">
        <f aca="false">Veloc($E$13:$G$1365,AQ925,3)</f>
        <v>#VALUE!</v>
      </c>
      <c r="AU925" s="0" t="e">
        <f aca="false">IF(AS925&lt;hT,$G$5+alfa*(AS925-ho),TT)</f>
        <v>#VALUE!</v>
      </c>
      <c r="AV925" s="0" t="e">
        <f aca="false">IF(AS925&lt;hT,pSL*(1/(1+alfa*AF925/($G$5-alfa*ho)))^(go/(Rair*alfa)),pT*EXP(-go*(AF925-hT)/(Rair*TT)))</f>
        <v>#VALUE!</v>
      </c>
      <c r="AW925" s="0" t="e">
        <f aca="false">Mch(AT925,AU925,Rair,gamma)</f>
        <v>#VALUE!</v>
      </c>
      <c r="AX925" s="0" t="e">
        <f aca="false">Cpex(Cp0,AW925,$N$9,$L$13:$M$19)</f>
        <v>#VALUE!</v>
      </c>
      <c r="AY925" s="0" t="e">
        <f aca="false">pex(AV925,AW925,gamma,AX925)</f>
        <v>#VALUE!</v>
      </c>
      <c r="AZ925" s="0" t="e">
        <f aca="false">MachThroat(gamma,AY925,AR925)</f>
        <v>#VALUE!</v>
      </c>
      <c r="BA925" s="0" t="e">
        <f aca="false">CN(AZ925,CSON,CINC)</f>
        <v>#VALUE!</v>
      </c>
      <c r="BB925" s="0" t="e">
        <f aca="false">DPDT(Constant,BA925,AZ925,gamma,AR925,AY925)</f>
        <v>#VALUE!</v>
      </c>
      <c r="BC925" s="0" t="s">
        <v>134</v>
      </c>
      <c r="BD925" s="0" t="n">
        <f aca="false">Q925+deltaT</f>
        <v>9.20999999999985</v>
      </c>
      <c r="BE925" s="0" t="e">
        <f aca="false">pC+deltaT*pdot3</f>
        <v>#VALUE!</v>
      </c>
      <c r="BF925" s="0" t="e">
        <f aca="false">hALT1($E$13:$G$1365,BD925,2)</f>
        <v>#VALUE!</v>
      </c>
      <c r="BG925" s="0" t="e">
        <f aca="false">Veloc($E$13:$G$1365,BD925,3)</f>
        <v>#VALUE!</v>
      </c>
      <c r="BH925" s="0" t="e">
        <f aca="false">IF(BF925&lt;hT,$G$5+alfa*(BF925-ho),TT)</f>
        <v>#VALUE!</v>
      </c>
      <c r="BI925" s="0" t="e">
        <f aca="false">IF(BF925&lt;hT,pSL*(1/(1+alfa*BF925/($G$5-alfa*ho)))^(go/(Rair*alfa)),pT*EXP(-go*(BF925-hT)/(Rair*TT)))</f>
        <v>#VALUE!</v>
      </c>
      <c r="BJ925" s="0" t="e">
        <f aca="false">Mch(BG925,BH925,Rair,gamma)</f>
        <v>#VALUE!</v>
      </c>
      <c r="BK925" s="0" t="e">
        <f aca="false">Cpex(Cp0,BJ925,$N$9,$L$13:$M$19)</f>
        <v>#VALUE!</v>
      </c>
      <c r="BL925" s="0" t="e">
        <f aca="false">pex(BI925,BJ925,gamma,BK925)</f>
        <v>#VALUE!</v>
      </c>
      <c r="BM925" s="0" t="e">
        <f aca="false">MachThroat(gamma,BL925,BE925)</f>
        <v>#VALUE!</v>
      </c>
      <c r="BN925" s="0" t="e">
        <f aca="false">CN(BM925,CSON,CINC)</f>
        <v>#VALUE!</v>
      </c>
      <c r="BO925" s="0" t="e">
        <f aca="false">DPDT(Constant,BN925,BM925,gamma,BE925,BL925)</f>
        <v>#VALUE!</v>
      </c>
      <c r="BP925" s="0" t="e">
        <f aca="false">pC+deltaT*(pdot+2*pdot2+2*pdot3+pdot4)/6</f>
        <v>#VALUE!</v>
      </c>
      <c r="BQ925" s="0" t="s">
        <v>134</v>
      </c>
      <c r="BR925" s="0" t="n">
        <f aca="false">Q925</f>
        <v>9.19999999999985</v>
      </c>
      <c r="BS925" s="0" t="e">
        <f aca="false">R925/144</f>
        <v>#VALUE!</v>
      </c>
      <c r="BT925" s="0" t="e">
        <f aca="false">pX/144</f>
        <v>#VALUE!</v>
      </c>
      <c r="BU925" s="0" t="e">
        <f aca="false">pa/144</f>
        <v>#VALUE!</v>
      </c>
      <c r="BV925" s="11" t="n">
        <f aca="false">BR925</f>
        <v>9.19999999999985</v>
      </c>
      <c r="BW925" s="12" t="e">
        <f aca="false">(pC-pX)/144</f>
        <v>#VALUE!</v>
      </c>
      <c r="BX925" s="0" t="s">
        <v>134</v>
      </c>
      <c r="BZ925" s="0" t="s">
        <v>134</v>
      </c>
      <c r="CA925" s="0" t="s">
        <v>134</v>
      </c>
      <c r="CB925" s="0" t="s">
        <v>134</v>
      </c>
      <c r="CC925" s="0" t="s">
        <v>134</v>
      </c>
      <c r="CD925" s="0" t="s">
        <v>134</v>
      </c>
      <c r="CE925" s="0" t="s">
        <v>134</v>
      </c>
    </row>
    <row r="926" customFormat="false" ht="12.75" hidden="false" customHeight="false" outlineLevel="0" collapsed="false">
      <c r="E926" s="9" t="n">
        <v>9.13</v>
      </c>
      <c r="F926" s="9" t="n">
        <v>8460.35418596052</v>
      </c>
      <c r="G926" s="9" t="n">
        <v>780.944910720949</v>
      </c>
      <c r="Q926" s="0" t="n">
        <f aca="false">Q925+deltaT</f>
        <v>9.20999999999985</v>
      </c>
      <c r="R926" s="0" t="e">
        <f aca="false">BP925</f>
        <v>#VALUE!</v>
      </c>
      <c r="S926" s="0" t="e">
        <f aca="false">hALT1($E$13:$G$1365,Q926,2)</f>
        <v>#VALUE!</v>
      </c>
      <c r="T926" s="0" t="e">
        <f aca="false">Veloc($E$13:$G$1365,Q926,3)</f>
        <v>#VALUE!</v>
      </c>
      <c r="U926" s="0" t="e">
        <f aca="false">IF(S926&lt;hT,$G$5+alfa*(S926-ho),TT)</f>
        <v>#VALUE!</v>
      </c>
      <c r="V926" s="0" t="e">
        <f aca="false">IF(S926&lt;hT,pSL*(1/(1+alfa*S926/($G$5-alfa*ho)))^(go/(Rair*alfa)),pT*EXP(-go*(S926-hT)/(Rair*TT)))</f>
        <v>#VALUE!</v>
      </c>
      <c r="W926" s="0" t="e">
        <f aca="false">Mch(T926,U926,Rair,gamma)</f>
        <v>#VALUE!</v>
      </c>
      <c r="X926" s="0" t="e">
        <f aca="false">Cpex(Cp0,W926,$N$9,$L$13:$M$19)</f>
        <v>#VALUE!</v>
      </c>
      <c r="Y926" s="0" t="e">
        <f aca="false">pex(V926,W926,gamma,X926)</f>
        <v>#VALUE!</v>
      </c>
      <c r="Z926" s="0" t="e">
        <f aca="false">MachThroat(gamma,Y926,R926)</f>
        <v>#VALUE!</v>
      </c>
      <c r="AA926" s="0" t="e">
        <f aca="false">CN(Z926,CSON,CINC)</f>
        <v>#VALUE!</v>
      </c>
      <c r="AB926" s="0" t="e">
        <f aca="false">DPDT(Constant,AA926,Z926,gamma,R926,Y926)</f>
        <v>#VALUE!</v>
      </c>
      <c r="AC926" s="0" t="s">
        <v>134</v>
      </c>
      <c r="AD926" s="0" t="n">
        <f aca="false">Q926+deltaT/2</f>
        <v>9.21499999999985</v>
      </c>
      <c r="AE926" s="0" t="e">
        <f aca="false">pC+deltaT*pdot/2</f>
        <v>#VALUE!</v>
      </c>
      <c r="AF926" s="0" t="e">
        <f aca="false">hALT1($E$13:$G$1365,AD926,2)</f>
        <v>#VALUE!</v>
      </c>
      <c r="AG926" s="0" t="e">
        <f aca="false">Veloc($E$13:$G$1365,AD926,3)</f>
        <v>#VALUE!</v>
      </c>
      <c r="AH926" s="0" t="e">
        <f aca="false">IF(AF926&lt;hT,$G$5+alfa*(AF926-ho),TT)</f>
        <v>#VALUE!</v>
      </c>
      <c r="AI926" s="0" t="e">
        <f aca="false">IF(AF926&lt;hT,pSL*(1/(1+alfa*AF926/($G$5-alfa*ho)))^(go/(Rair*alfa)),pT*EXP(-go*(AF926-hT)/(Rair*TT)))</f>
        <v>#VALUE!</v>
      </c>
      <c r="AJ926" s="0" t="e">
        <f aca="false">Mch(AG926,AH926,Rair,gamma)</f>
        <v>#VALUE!</v>
      </c>
      <c r="AK926" s="0" t="e">
        <f aca="false">Cpex(Cp0,AJ926,$N$9,$L$13:$M$19)</f>
        <v>#VALUE!</v>
      </c>
      <c r="AL926" s="0" t="e">
        <f aca="false">pex(AI926,AJ926,gamma,AK926)</f>
        <v>#VALUE!</v>
      </c>
      <c r="AM926" s="0" t="e">
        <f aca="false">MachThroat(gamma,AL926,AE926)</f>
        <v>#VALUE!</v>
      </c>
      <c r="AN926" s="0" t="e">
        <f aca="false">CN(AM926,CSON,CINC)</f>
        <v>#VALUE!</v>
      </c>
      <c r="AO926" s="0" t="e">
        <f aca="false">DPDT(Constant,AN926,AM926,gamma,AE926,AL926)</f>
        <v>#VALUE!</v>
      </c>
      <c r="AP926" s="0" t="s">
        <v>134</v>
      </c>
      <c r="AQ926" s="0" t="n">
        <f aca="false">Q926+deltaT/2</f>
        <v>9.21499999999985</v>
      </c>
      <c r="AR926" s="0" t="e">
        <f aca="false">pC+deltaT*pdot2/2</f>
        <v>#VALUE!</v>
      </c>
      <c r="AS926" s="0" t="e">
        <f aca="false">hALT1($E$13:$G$1365,AQ926,2)</f>
        <v>#VALUE!</v>
      </c>
      <c r="AT926" s="0" t="e">
        <f aca="false">Veloc($E$13:$G$1365,AQ926,3)</f>
        <v>#VALUE!</v>
      </c>
      <c r="AU926" s="0" t="e">
        <f aca="false">IF(AS926&lt;hT,$G$5+alfa*(AS926-ho),TT)</f>
        <v>#VALUE!</v>
      </c>
      <c r="AV926" s="0" t="e">
        <f aca="false">IF(AS926&lt;hT,pSL*(1/(1+alfa*AF926/($G$5-alfa*ho)))^(go/(Rair*alfa)),pT*EXP(-go*(AF926-hT)/(Rair*TT)))</f>
        <v>#VALUE!</v>
      </c>
      <c r="AW926" s="0" t="e">
        <f aca="false">Mch(AT926,AU926,Rair,gamma)</f>
        <v>#VALUE!</v>
      </c>
      <c r="AX926" s="0" t="e">
        <f aca="false">Cpex(Cp0,AW926,$N$9,$L$13:$M$19)</f>
        <v>#VALUE!</v>
      </c>
      <c r="AY926" s="0" t="e">
        <f aca="false">pex(AV926,AW926,gamma,AX926)</f>
        <v>#VALUE!</v>
      </c>
      <c r="AZ926" s="0" t="e">
        <f aca="false">MachThroat(gamma,AY926,AR926)</f>
        <v>#VALUE!</v>
      </c>
      <c r="BA926" s="0" t="e">
        <f aca="false">CN(AZ926,CSON,CINC)</f>
        <v>#VALUE!</v>
      </c>
      <c r="BB926" s="0" t="e">
        <f aca="false">DPDT(Constant,BA926,AZ926,gamma,AR926,AY926)</f>
        <v>#VALUE!</v>
      </c>
      <c r="BC926" s="0" t="s">
        <v>134</v>
      </c>
      <c r="BD926" s="0" t="n">
        <f aca="false">Q926+deltaT</f>
        <v>9.21999999999985</v>
      </c>
      <c r="BE926" s="0" t="e">
        <f aca="false">pC+deltaT*pdot3</f>
        <v>#VALUE!</v>
      </c>
      <c r="BF926" s="0" t="e">
        <f aca="false">hALT1($E$13:$G$1365,BD926,2)</f>
        <v>#VALUE!</v>
      </c>
      <c r="BG926" s="0" t="e">
        <f aca="false">Veloc($E$13:$G$1365,BD926,3)</f>
        <v>#VALUE!</v>
      </c>
      <c r="BH926" s="0" t="e">
        <f aca="false">IF(BF926&lt;hT,$G$5+alfa*(BF926-ho),TT)</f>
        <v>#VALUE!</v>
      </c>
      <c r="BI926" s="0" t="e">
        <f aca="false">IF(BF926&lt;hT,pSL*(1/(1+alfa*BF926/($G$5-alfa*ho)))^(go/(Rair*alfa)),pT*EXP(-go*(BF926-hT)/(Rair*TT)))</f>
        <v>#VALUE!</v>
      </c>
      <c r="BJ926" s="0" t="e">
        <f aca="false">Mch(BG926,BH926,Rair,gamma)</f>
        <v>#VALUE!</v>
      </c>
      <c r="BK926" s="0" t="e">
        <f aca="false">Cpex(Cp0,BJ926,$N$9,$L$13:$M$19)</f>
        <v>#VALUE!</v>
      </c>
      <c r="BL926" s="0" t="e">
        <f aca="false">pex(BI926,BJ926,gamma,BK926)</f>
        <v>#VALUE!</v>
      </c>
      <c r="BM926" s="0" t="e">
        <f aca="false">MachThroat(gamma,BL926,BE926)</f>
        <v>#VALUE!</v>
      </c>
      <c r="BN926" s="0" t="e">
        <f aca="false">CN(BM926,CSON,CINC)</f>
        <v>#VALUE!</v>
      </c>
      <c r="BO926" s="0" t="e">
        <f aca="false">DPDT(Constant,BN926,BM926,gamma,BE926,BL926)</f>
        <v>#VALUE!</v>
      </c>
      <c r="BP926" s="0" t="e">
        <f aca="false">pC+deltaT*(pdot+2*pdot2+2*pdot3+pdot4)/6</f>
        <v>#VALUE!</v>
      </c>
      <c r="BQ926" s="0" t="s">
        <v>134</v>
      </c>
      <c r="BR926" s="0" t="n">
        <f aca="false">Q926</f>
        <v>9.20999999999985</v>
      </c>
      <c r="BS926" s="0" t="e">
        <f aca="false">R926/144</f>
        <v>#VALUE!</v>
      </c>
      <c r="BT926" s="0" t="e">
        <f aca="false">pX/144</f>
        <v>#VALUE!</v>
      </c>
      <c r="BU926" s="0" t="e">
        <f aca="false">pa/144</f>
        <v>#VALUE!</v>
      </c>
      <c r="BV926" s="11" t="n">
        <f aca="false">BR926</f>
        <v>9.20999999999985</v>
      </c>
      <c r="BW926" s="12" t="e">
        <f aca="false">(pC-pX)/144</f>
        <v>#VALUE!</v>
      </c>
      <c r="BX926" s="0" t="s">
        <v>134</v>
      </c>
      <c r="BZ926" s="0" t="s">
        <v>134</v>
      </c>
      <c r="CA926" s="0" t="s">
        <v>134</v>
      </c>
      <c r="CB926" s="0" t="s">
        <v>134</v>
      </c>
      <c r="CC926" s="0" t="s">
        <v>134</v>
      </c>
      <c r="CD926" s="0" t="s">
        <v>134</v>
      </c>
      <c r="CE926" s="0" t="s">
        <v>134</v>
      </c>
    </row>
    <row r="927" customFormat="false" ht="12.75" hidden="false" customHeight="false" outlineLevel="0" collapsed="false">
      <c r="E927" s="9" t="n">
        <v>9.14</v>
      </c>
      <c r="F927" s="9" t="n">
        <v>8468.16031476778</v>
      </c>
      <c r="G927" s="9" t="n">
        <v>780.280954283924</v>
      </c>
      <c r="Q927" s="0" t="n">
        <f aca="false">Q926+deltaT</f>
        <v>9.21999999999985</v>
      </c>
      <c r="R927" s="0" t="e">
        <f aca="false">BP926</f>
        <v>#VALUE!</v>
      </c>
      <c r="S927" s="0" t="e">
        <f aca="false">hALT1($E$13:$G$1365,Q927,2)</f>
        <v>#VALUE!</v>
      </c>
      <c r="T927" s="0" t="e">
        <f aca="false">Veloc($E$13:$G$1365,Q927,3)</f>
        <v>#VALUE!</v>
      </c>
      <c r="U927" s="0" t="e">
        <f aca="false">IF(S927&lt;hT,$G$5+alfa*(S927-ho),TT)</f>
        <v>#VALUE!</v>
      </c>
      <c r="V927" s="0" t="e">
        <f aca="false">IF(S927&lt;hT,pSL*(1/(1+alfa*S927/($G$5-alfa*ho)))^(go/(Rair*alfa)),pT*EXP(-go*(S927-hT)/(Rair*TT)))</f>
        <v>#VALUE!</v>
      </c>
      <c r="W927" s="0" t="e">
        <f aca="false">Mch(T927,U927,Rair,gamma)</f>
        <v>#VALUE!</v>
      </c>
      <c r="X927" s="0" t="e">
        <f aca="false">Cpex(Cp0,W927,$N$9,$L$13:$M$19)</f>
        <v>#VALUE!</v>
      </c>
      <c r="Y927" s="0" t="e">
        <f aca="false">pex(V927,W927,gamma,X927)</f>
        <v>#VALUE!</v>
      </c>
      <c r="Z927" s="0" t="e">
        <f aca="false">MachThroat(gamma,Y927,R927)</f>
        <v>#VALUE!</v>
      </c>
      <c r="AA927" s="0" t="e">
        <f aca="false">CN(Z927,CSON,CINC)</f>
        <v>#VALUE!</v>
      </c>
      <c r="AB927" s="0" t="e">
        <f aca="false">DPDT(Constant,AA927,Z927,gamma,R927,Y927)</f>
        <v>#VALUE!</v>
      </c>
      <c r="AC927" s="0" t="s">
        <v>134</v>
      </c>
      <c r="AD927" s="0" t="n">
        <f aca="false">Q927+deltaT/2</f>
        <v>9.22499999999985</v>
      </c>
      <c r="AE927" s="0" t="e">
        <f aca="false">pC+deltaT*pdot/2</f>
        <v>#VALUE!</v>
      </c>
      <c r="AF927" s="0" t="e">
        <f aca="false">hALT1($E$13:$G$1365,AD927,2)</f>
        <v>#VALUE!</v>
      </c>
      <c r="AG927" s="0" t="e">
        <f aca="false">Veloc($E$13:$G$1365,AD927,3)</f>
        <v>#VALUE!</v>
      </c>
      <c r="AH927" s="0" t="e">
        <f aca="false">IF(AF927&lt;hT,$G$5+alfa*(AF927-ho),TT)</f>
        <v>#VALUE!</v>
      </c>
      <c r="AI927" s="0" t="e">
        <f aca="false">IF(AF927&lt;hT,pSL*(1/(1+alfa*AF927/($G$5-alfa*ho)))^(go/(Rair*alfa)),pT*EXP(-go*(AF927-hT)/(Rair*TT)))</f>
        <v>#VALUE!</v>
      </c>
      <c r="AJ927" s="0" t="e">
        <f aca="false">Mch(AG927,AH927,Rair,gamma)</f>
        <v>#VALUE!</v>
      </c>
      <c r="AK927" s="0" t="e">
        <f aca="false">Cpex(Cp0,AJ927,$N$9,$L$13:$M$19)</f>
        <v>#VALUE!</v>
      </c>
      <c r="AL927" s="0" t="e">
        <f aca="false">pex(AI927,AJ927,gamma,AK927)</f>
        <v>#VALUE!</v>
      </c>
      <c r="AM927" s="0" t="e">
        <f aca="false">MachThroat(gamma,AL927,AE927)</f>
        <v>#VALUE!</v>
      </c>
      <c r="AN927" s="0" t="e">
        <f aca="false">CN(AM927,CSON,CINC)</f>
        <v>#VALUE!</v>
      </c>
      <c r="AO927" s="0" t="e">
        <f aca="false">DPDT(Constant,AN927,AM927,gamma,AE927,AL927)</f>
        <v>#VALUE!</v>
      </c>
      <c r="AP927" s="0" t="s">
        <v>134</v>
      </c>
      <c r="AQ927" s="0" t="n">
        <f aca="false">Q927+deltaT/2</f>
        <v>9.22499999999985</v>
      </c>
      <c r="AR927" s="0" t="e">
        <f aca="false">pC+deltaT*pdot2/2</f>
        <v>#VALUE!</v>
      </c>
      <c r="AS927" s="0" t="e">
        <f aca="false">hALT1($E$13:$G$1365,AQ927,2)</f>
        <v>#VALUE!</v>
      </c>
      <c r="AT927" s="0" t="e">
        <f aca="false">Veloc($E$13:$G$1365,AQ927,3)</f>
        <v>#VALUE!</v>
      </c>
      <c r="AU927" s="0" t="e">
        <f aca="false">IF(AS927&lt;hT,$G$5+alfa*(AS927-ho),TT)</f>
        <v>#VALUE!</v>
      </c>
      <c r="AV927" s="0" t="e">
        <f aca="false">IF(AS927&lt;hT,pSL*(1/(1+alfa*AF927/($G$5-alfa*ho)))^(go/(Rair*alfa)),pT*EXP(-go*(AF927-hT)/(Rair*TT)))</f>
        <v>#VALUE!</v>
      </c>
      <c r="AW927" s="0" t="e">
        <f aca="false">Mch(AT927,AU927,Rair,gamma)</f>
        <v>#VALUE!</v>
      </c>
      <c r="AX927" s="0" t="e">
        <f aca="false">Cpex(Cp0,AW927,$N$9,$L$13:$M$19)</f>
        <v>#VALUE!</v>
      </c>
      <c r="AY927" s="0" t="e">
        <f aca="false">pex(AV927,AW927,gamma,AX927)</f>
        <v>#VALUE!</v>
      </c>
      <c r="AZ927" s="0" t="e">
        <f aca="false">MachThroat(gamma,AY927,AR927)</f>
        <v>#VALUE!</v>
      </c>
      <c r="BA927" s="0" t="e">
        <f aca="false">CN(AZ927,CSON,CINC)</f>
        <v>#VALUE!</v>
      </c>
      <c r="BB927" s="0" t="e">
        <f aca="false">DPDT(Constant,BA927,AZ927,gamma,AR927,AY927)</f>
        <v>#VALUE!</v>
      </c>
      <c r="BC927" s="0" t="s">
        <v>134</v>
      </c>
      <c r="BD927" s="0" t="n">
        <f aca="false">Q927+deltaT</f>
        <v>9.22999999999985</v>
      </c>
      <c r="BE927" s="0" t="e">
        <f aca="false">pC+deltaT*pdot3</f>
        <v>#VALUE!</v>
      </c>
      <c r="BF927" s="0" t="e">
        <f aca="false">hALT1($E$13:$G$1365,BD927,2)</f>
        <v>#VALUE!</v>
      </c>
      <c r="BG927" s="0" t="e">
        <f aca="false">Veloc($E$13:$G$1365,BD927,3)</f>
        <v>#VALUE!</v>
      </c>
      <c r="BH927" s="0" t="e">
        <f aca="false">IF(BF927&lt;hT,$G$5+alfa*(BF927-ho),TT)</f>
        <v>#VALUE!</v>
      </c>
      <c r="BI927" s="0" t="e">
        <f aca="false">IF(BF927&lt;hT,pSL*(1/(1+alfa*BF927/($G$5-alfa*ho)))^(go/(Rair*alfa)),pT*EXP(-go*(BF927-hT)/(Rair*TT)))</f>
        <v>#VALUE!</v>
      </c>
      <c r="BJ927" s="0" t="e">
        <f aca="false">Mch(BG927,BH927,Rair,gamma)</f>
        <v>#VALUE!</v>
      </c>
      <c r="BK927" s="0" t="e">
        <f aca="false">Cpex(Cp0,BJ927,$N$9,$L$13:$M$19)</f>
        <v>#VALUE!</v>
      </c>
      <c r="BL927" s="0" t="e">
        <f aca="false">pex(BI927,BJ927,gamma,BK927)</f>
        <v>#VALUE!</v>
      </c>
      <c r="BM927" s="0" t="e">
        <f aca="false">MachThroat(gamma,BL927,BE927)</f>
        <v>#VALUE!</v>
      </c>
      <c r="BN927" s="0" t="e">
        <f aca="false">CN(BM927,CSON,CINC)</f>
        <v>#VALUE!</v>
      </c>
      <c r="BO927" s="0" t="e">
        <f aca="false">DPDT(Constant,BN927,BM927,gamma,BE927,BL927)</f>
        <v>#VALUE!</v>
      </c>
      <c r="BP927" s="0" t="e">
        <f aca="false">pC+deltaT*(pdot+2*pdot2+2*pdot3+pdot4)/6</f>
        <v>#VALUE!</v>
      </c>
      <c r="BQ927" s="0" t="s">
        <v>134</v>
      </c>
      <c r="BR927" s="0" t="n">
        <f aca="false">Q927</f>
        <v>9.21999999999985</v>
      </c>
      <c r="BS927" s="0" t="e">
        <f aca="false">R927/144</f>
        <v>#VALUE!</v>
      </c>
      <c r="BT927" s="0" t="e">
        <f aca="false">pX/144</f>
        <v>#VALUE!</v>
      </c>
      <c r="BU927" s="0" t="e">
        <f aca="false">pa/144</f>
        <v>#VALUE!</v>
      </c>
      <c r="BV927" s="11" t="n">
        <f aca="false">BR927</f>
        <v>9.21999999999985</v>
      </c>
      <c r="BW927" s="12" t="e">
        <f aca="false">(pC-pX)/144</f>
        <v>#VALUE!</v>
      </c>
      <c r="BX927" s="0" t="s">
        <v>134</v>
      </c>
      <c r="BZ927" s="0" t="s">
        <v>134</v>
      </c>
      <c r="CA927" s="0" t="s">
        <v>134</v>
      </c>
      <c r="CB927" s="0" t="s">
        <v>134</v>
      </c>
      <c r="CC927" s="0" t="s">
        <v>134</v>
      </c>
      <c r="CD927" s="0" t="s">
        <v>134</v>
      </c>
      <c r="CE927" s="0" t="s">
        <v>134</v>
      </c>
    </row>
    <row r="928" customFormat="false" ht="12.75" hidden="false" customHeight="false" outlineLevel="0" collapsed="false">
      <c r="E928" s="9" t="n">
        <v>9.15</v>
      </c>
      <c r="F928" s="9" t="n">
        <v>8475.95980711524</v>
      </c>
      <c r="G928" s="9" t="n">
        <v>779.617618559502</v>
      </c>
      <c r="Q928" s="0" t="n">
        <f aca="false">Q927+deltaT</f>
        <v>9.22999999999985</v>
      </c>
      <c r="R928" s="0" t="e">
        <f aca="false">BP927</f>
        <v>#VALUE!</v>
      </c>
      <c r="S928" s="0" t="e">
        <f aca="false">hALT1($E$13:$G$1365,Q928,2)</f>
        <v>#VALUE!</v>
      </c>
      <c r="T928" s="0" t="e">
        <f aca="false">Veloc($E$13:$G$1365,Q928,3)</f>
        <v>#VALUE!</v>
      </c>
      <c r="U928" s="0" t="e">
        <f aca="false">IF(S928&lt;hT,$G$5+alfa*(S928-ho),TT)</f>
        <v>#VALUE!</v>
      </c>
      <c r="V928" s="0" t="e">
        <f aca="false">IF(S928&lt;hT,pSL*(1/(1+alfa*S928/($G$5-alfa*ho)))^(go/(Rair*alfa)),pT*EXP(-go*(S928-hT)/(Rair*TT)))</f>
        <v>#VALUE!</v>
      </c>
      <c r="W928" s="0" t="e">
        <f aca="false">Mch(T928,U928,Rair,gamma)</f>
        <v>#VALUE!</v>
      </c>
      <c r="X928" s="0" t="e">
        <f aca="false">Cpex(Cp0,W928,$N$9,$L$13:$M$19)</f>
        <v>#VALUE!</v>
      </c>
      <c r="Y928" s="0" t="e">
        <f aca="false">pex(V928,W928,gamma,X928)</f>
        <v>#VALUE!</v>
      </c>
      <c r="Z928" s="0" t="e">
        <f aca="false">MachThroat(gamma,Y928,R928)</f>
        <v>#VALUE!</v>
      </c>
      <c r="AA928" s="0" t="e">
        <f aca="false">CN(Z928,CSON,CINC)</f>
        <v>#VALUE!</v>
      </c>
      <c r="AB928" s="0" t="e">
        <f aca="false">DPDT(Constant,AA928,Z928,gamma,R928,Y928)</f>
        <v>#VALUE!</v>
      </c>
      <c r="AC928" s="0" t="s">
        <v>134</v>
      </c>
      <c r="AD928" s="0" t="n">
        <f aca="false">Q928+deltaT/2</f>
        <v>9.23499999999985</v>
      </c>
      <c r="AE928" s="0" t="e">
        <f aca="false">pC+deltaT*pdot/2</f>
        <v>#VALUE!</v>
      </c>
      <c r="AF928" s="0" t="e">
        <f aca="false">hALT1($E$13:$G$1365,AD928,2)</f>
        <v>#VALUE!</v>
      </c>
      <c r="AG928" s="0" t="e">
        <f aca="false">Veloc($E$13:$G$1365,AD928,3)</f>
        <v>#VALUE!</v>
      </c>
      <c r="AH928" s="0" t="e">
        <f aca="false">IF(AF928&lt;hT,$G$5+alfa*(AF928-ho),TT)</f>
        <v>#VALUE!</v>
      </c>
      <c r="AI928" s="0" t="e">
        <f aca="false">IF(AF928&lt;hT,pSL*(1/(1+alfa*AF928/($G$5-alfa*ho)))^(go/(Rair*alfa)),pT*EXP(-go*(AF928-hT)/(Rair*TT)))</f>
        <v>#VALUE!</v>
      </c>
      <c r="AJ928" s="0" t="e">
        <f aca="false">Mch(AG928,AH928,Rair,gamma)</f>
        <v>#VALUE!</v>
      </c>
      <c r="AK928" s="0" t="e">
        <f aca="false">Cpex(Cp0,AJ928,$N$9,$L$13:$M$19)</f>
        <v>#VALUE!</v>
      </c>
      <c r="AL928" s="0" t="e">
        <f aca="false">pex(AI928,AJ928,gamma,AK928)</f>
        <v>#VALUE!</v>
      </c>
      <c r="AM928" s="0" t="e">
        <f aca="false">MachThroat(gamma,AL928,AE928)</f>
        <v>#VALUE!</v>
      </c>
      <c r="AN928" s="0" t="e">
        <f aca="false">CN(AM928,CSON,CINC)</f>
        <v>#VALUE!</v>
      </c>
      <c r="AO928" s="0" t="e">
        <f aca="false">DPDT(Constant,AN928,AM928,gamma,AE928,AL928)</f>
        <v>#VALUE!</v>
      </c>
      <c r="AP928" s="0" t="s">
        <v>134</v>
      </c>
      <c r="AQ928" s="0" t="n">
        <f aca="false">Q928+deltaT/2</f>
        <v>9.23499999999985</v>
      </c>
      <c r="AR928" s="0" t="e">
        <f aca="false">pC+deltaT*pdot2/2</f>
        <v>#VALUE!</v>
      </c>
      <c r="AS928" s="0" t="e">
        <f aca="false">hALT1($E$13:$G$1365,AQ928,2)</f>
        <v>#VALUE!</v>
      </c>
      <c r="AT928" s="0" t="e">
        <f aca="false">Veloc($E$13:$G$1365,AQ928,3)</f>
        <v>#VALUE!</v>
      </c>
      <c r="AU928" s="0" t="e">
        <f aca="false">IF(AS928&lt;hT,$G$5+alfa*(AS928-ho),TT)</f>
        <v>#VALUE!</v>
      </c>
      <c r="AV928" s="0" t="e">
        <f aca="false">IF(AS928&lt;hT,pSL*(1/(1+alfa*AF928/($G$5-alfa*ho)))^(go/(Rair*alfa)),pT*EXP(-go*(AF928-hT)/(Rair*TT)))</f>
        <v>#VALUE!</v>
      </c>
      <c r="AW928" s="0" t="e">
        <f aca="false">Mch(AT928,AU928,Rair,gamma)</f>
        <v>#VALUE!</v>
      </c>
      <c r="AX928" s="0" t="e">
        <f aca="false">Cpex(Cp0,AW928,$N$9,$L$13:$M$19)</f>
        <v>#VALUE!</v>
      </c>
      <c r="AY928" s="0" t="e">
        <f aca="false">pex(AV928,AW928,gamma,AX928)</f>
        <v>#VALUE!</v>
      </c>
      <c r="AZ928" s="0" t="e">
        <f aca="false">MachThroat(gamma,AY928,AR928)</f>
        <v>#VALUE!</v>
      </c>
      <c r="BA928" s="0" t="e">
        <f aca="false">CN(AZ928,CSON,CINC)</f>
        <v>#VALUE!</v>
      </c>
      <c r="BB928" s="0" t="e">
        <f aca="false">DPDT(Constant,BA928,AZ928,gamma,AR928,AY928)</f>
        <v>#VALUE!</v>
      </c>
      <c r="BC928" s="0" t="s">
        <v>134</v>
      </c>
      <c r="BD928" s="0" t="n">
        <f aca="false">Q928+deltaT</f>
        <v>9.23999999999985</v>
      </c>
      <c r="BE928" s="0" t="e">
        <f aca="false">pC+deltaT*pdot3</f>
        <v>#VALUE!</v>
      </c>
      <c r="BF928" s="0" t="e">
        <f aca="false">hALT1($E$13:$G$1365,BD928,2)</f>
        <v>#VALUE!</v>
      </c>
      <c r="BG928" s="0" t="e">
        <f aca="false">Veloc($E$13:$G$1365,BD928,3)</f>
        <v>#VALUE!</v>
      </c>
      <c r="BH928" s="0" t="e">
        <f aca="false">IF(BF928&lt;hT,$G$5+alfa*(BF928-ho),TT)</f>
        <v>#VALUE!</v>
      </c>
      <c r="BI928" s="0" t="e">
        <f aca="false">IF(BF928&lt;hT,pSL*(1/(1+alfa*BF928/($G$5-alfa*ho)))^(go/(Rair*alfa)),pT*EXP(-go*(BF928-hT)/(Rair*TT)))</f>
        <v>#VALUE!</v>
      </c>
      <c r="BJ928" s="0" t="e">
        <f aca="false">Mch(BG928,BH928,Rair,gamma)</f>
        <v>#VALUE!</v>
      </c>
      <c r="BK928" s="0" t="e">
        <f aca="false">Cpex(Cp0,BJ928,$N$9,$L$13:$M$19)</f>
        <v>#VALUE!</v>
      </c>
      <c r="BL928" s="0" t="e">
        <f aca="false">pex(BI928,BJ928,gamma,BK928)</f>
        <v>#VALUE!</v>
      </c>
      <c r="BM928" s="0" t="e">
        <f aca="false">MachThroat(gamma,BL928,BE928)</f>
        <v>#VALUE!</v>
      </c>
      <c r="BN928" s="0" t="e">
        <f aca="false">CN(BM928,CSON,CINC)</f>
        <v>#VALUE!</v>
      </c>
      <c r="BO928" s="0" t="e">
        <f aca="false">DPDT(Constant,BN928,BM928,gamma,BE928,BL928)</f>
        <v>#VALUE!</v>
      </c>
      <c r="BP928" s="0" t="e">
        <f aca="false">pC+deltaT*(pdot+2*pdot2+2*pdot3+pdot4)/6</f>
        <v>#VALUE!</v>
      </c>
      <c r="BQ928" s="0" t="s">
        <v>134</v>
      </c>
      <c r="BR928" s="0" t="n">
        <f aca="false">Q928</f>
        <v>9.22999999999985</v>
      </c>
      <c r="BS928" s="0" t="e">
        <f aca="false">R928/144</f>
        <v>#VALUE!</v>
      </c>
      <c r="BT928" s="0" t="e">
        <f aca="false">pX/144</f>
        <v>#VALUE!</v>
      </c>
      <c r="BU928" s="0" t="e">
        <f aca="false">pa/144</f>
        <v>#VALUE!</v>
      </c>
      <c r="BV928" s="11" t="n">
        <f aca="false">BR928</f>
        <v>9.22999999999985</v>
      </c>
      <c r="BW928" s="12" t="e">
        <f aca="false">(pC-pX)/144</f>
        <v>#VALUE!</v>
      </c>
      <c r="BX928" s="0" t="s">
        <v>134</v>
      </c>
      <c r="BZ928" s="0" t="s">
        <v>134</v>
      </c>
      <c r="CA928" s="0" t="s">
        <v>134</v>
      </c>
      <c r="CB928" s="0" t="s">
        <v>134</v>
      </c>
      <c r="CC928" s="0" t="s">
        <v>134</v>
      </c>
      <c r="CD928" s="0" t="s">
        <v>134</v>
      </c>
      <c r="CE928" s="0" t="s">
        <v>134</v>
      </c>
    </row>
    <row r="929" customFormat="false" ht="12.75" hidden="false" customHeight="false" outlineLevel="0" collapsed="false">
      <c r="E929" s="9" t="n">
        <v>9.16</v>
      </c>
      <c r="F929" s="9" t="n">
        <v>8483.75266920403</v>
      </c>
      <c r="G929" s="9" t="n">
        <v>778.954902352893</v>
      </c>
      <c r="Q929" s="0" t="n">
        <f aca="false">Q928+deltaT</f>
        <v>9.23999999999985</v>
      </c>
      <c r="R929" s="0" t="e">
        <f aca="false">BP928</f>
        <v>#VALUE!</v>
      </c>
      <c r="S929" s="0" t="e">
        <f aca="false">hALT1($E$13:$G$1365,Q929,2)</f>
        <v>#VALUE!</v>
      </c>
      <c r="T929" s="0" t="e">
        <f aca="false">Veloc($E$13:$G$1365,Q929,3)</f>
        <v>#VALUE!</v>
      </c>
      <c r="U929" s="0" t="e">
        <f aca="false">IF(S929&lt;hT,$G$5+alfa*(S929-ho),TT)</f>
        <v>#VALUE!</v>
      </c>
      <c r="V929" s="0" t="e">
        <f aca="false">IF(S929&lt;hT,pSL*(1/(1+alfa*S929/($G$5-alfa*ho)))^(go/(Rair*alfa)),pT*EXP(-go*(S929-hT)/(Rair*TT)))</f>
        <v>#VALUE!</v>
      </c>
      <c r="W929" s="0" t="e">
        <f aca="false">Mch(T929,U929,Rair,gamma)</f>
        <v>#VALUE!</v>
      </c>
      <c r="X929" s="0" t="e">
        <f aca="false">Cpex(Cp0,W929,$N$9,$L$13:$M$19)</f>
        <v>#VALUE!</v>
      </c>
      <c r="Y929" s="0" t="e">
        <f aca="false">pex(V929,W929,gamma,X929)</f>
        <v>#VALUE!</v>
      </c>
      <c r="Z929" s="0" t="e">
        <f aca="false">MachThroat(gamma,Y929,R929)</f>
        <v>#VALUE!</v>
      </c>
      <c r="AA929" s="0" t="e">
        <f aca="false">CN(Z929,CSON,CINC)</f>
        <v>#VALUE!</v>
      </c>
      <c r="AB929" s="0" t="e">
        <f aca="false">DPDT(Constant,AA929,Z929,gamma,R929,Y929)</f>
        <v>#VALUE!</v>
      </c>
      <c r="AC929" s="0" t="s">
        <v>134</v>
      </c>
      <c r="AD929" s="0" t="n">
        <f aca="false">Q929+deltaT/2</f>
        <v>9.24499999999985</v>
      </c>
      <c r="AE929" s="0" t="e">
        <f aca="false">pC+deltaT*pdot/2</f>
        <v>#VALUE!</v>
      </c>
      <c r="AF929" s="0" t="e">
        <f aca="false">hALT1($E$13:$G$1365,AD929,2)</f>
        <v>#VALUE!</v>
      </c>
      <c r="AG929" s="0" t="e">
        <f aca="false">Veloc($E$13:$G$1365,AD929,3)</f>
        <v>#VALUE!</v>
      </c>
      <c r="AH929" s="0" t="e">
        <f aca="false">IF(AF929&lt;hT,$G$5+alfa*(AF929-ho),TT)</f>
        <v>#VALUE!</v>
      </c>
      <c r="AI929" s="0" t="e">
        <f aca="false">IF(AF929&lt;hT,pSL*(1/(1+alfa*AF929/($G$5-alfa*ho)))^(go/(Rair*alfa)),pT*EXP(-go*(AF929-hT)/(Rair*TT)))</f>
        <v>#VALUE!</v>
      </c>
      <c r="AJ929" s="0" t="e">
        <f aca="false">Mch(AG929,AH929,Rair,gamma)</f>
        <v>#VALUE!</v>
      </c>
      <c r="AK929" s="0" t="e">
        <f aca="false">Cpex(Cp0,AJ929,$N$9,$L$13:$M$19)</f>
        <v>#VALUE!</v>
      </c>
      <c r="AL929" s="0" t="e">
        <f aca="false">pex(AI929,AJ929,gamma,AK929)</f>
        <v>#VALUE!</v>
      </c>
      <c r="AM929" s="0" t="e">
        <f aca="false">MachThroat(gamma,AL929,AE929)</f>
        <v>#VALUE!</v>
      </c>
      <c r="AN929" s="0" t="e">
        <f aca="false">CN(AM929,CSON,CINC)</f>
        <v>#VALUE!</v>
      </c>
      <c r="AO929" s="0" t="e">
        <f aca="false">DPDT(Constant,AN929,AM929,gamma,AE929,AL929)</f>
        <v>#VALUE!</v>
      </c>
      <c r="AP929" s="0" t="s">
        <v>134</v>
      </c>
      <c r="AQ929" s="0" t="n">
        <f aca="false">Q929+deltaT/2</f>
        <v>9.24499999999985</v>
      </c>
      <c r="AR929" s="0" t="e">
        <f aca="false">pC+deltaT*pdot2/2</f>
        <v>#VALUE!</v>
      </c>
      <c r="AS929" s="0" t="e">
        <f aca="false">hALT1($E$13:$G$1365,AQ929,2)</f>
        <v>#VALUE!</v>
      </c>
      <c r="AT929" s="0" t="e">
        <f aca="false">Veloc($E$13:$G$1365,AQ929,3)</f>
        <v>#VALUE!</v>
      </c>
      <c r="AU929" s="0" t="e">
        <f aca="false">IF(AS929&lt;hT,$G$5+alfa*(AS929-ho),TT)</f>
        <v>#VALUE!</v>
      </c>
      <c r="AV929" s="0" t="e">
        <f aca="false">IF(AS929&lt;hT,pSL*(1/(1+alfa*AF929/($G$5-alfa*ho)))^(go/(Rair*alfa)),pT*EXP(-go*(AF929-hT)/(Rair*TT)))</f>
        <v>#VALUE!</v>
      </c>
      <c r="AW929" s="0" t="e">
        <f aca="false">Mch(AT929,AU929,Rair,gamma)</f>
        <v>#VALUE!</v>
      </c>
      <c r="AX929" s="0" t="e">
        <f aca="false">Cpex(Cp0,AW929,$N$9,$L$13:$M$19)</f>
        <v>#VALUE!</v>
      </c>
      <c r="AY929" s="0" t="e">
        <f aca="false">pex(AV929,AW929,gamma,AX929)</f>
        <v>#VALUE!</v>
      </c>
      <c r="AZ929" s="0" t="e">
        <f aca="false">MachThroat(gamma,AY929,AR929)</f>
        <v>#VALUE!</v>
      </c>
      <c r="BA929" s="0" t="e">
        <f aca="false">CN(AZ929,CSON,CINC)</f>
        <v>#VALUE!</v>
      </c>
      <c r="BB929" s="0" t="e">
        <f aca="false">DPDT(Constant,BA929,AZ929,gamma,AR929,AY929)</f>
        <v>#VALUE!</v>
      </c>
      <c r="BC929" s="0" t="s">
        <v>134</v>
      </c>
      <c r="BD929" s="0" t="n">
        <f aca="false">Q929+deltaT</f>
        <v>9.24999999999985</v>
      </c>
      <c r="BE929" s="0" t="e">
        <f aca="false">pC+deltaT*pdot3</f>
        <v>#VALUE!</v>
      </c>
      <c r="BF929" s="0" t="e">
        <f aca="false">hALT1($E$13:$G$1365,BD929,2)</f>
        <v>#VALUE!</v>
      </c>
      <c r="BG929" s="0" t="e">
        <f aca="false">Veloc($E$13:$G$1365,BD929,3)</f>
        <v>#VALUE!</v>
      </c>
      <c r="BH929" s="0" t="e">
        <f aca="false">IF(BF929&lt;hT,$G$5+alfa*(BF929-ho),TT)</f>
        <v>#VALUE!</v>
      </c>
      <c r="BI929" s="0" t="e">
        <f aca="false">IF(BF929&lt;hT,pSL*(1/(1+alfa*BF929/($G$5-alfa*ho)))^(go/(Rair*alfa)),pT*EXP(-go*(BF929-hT)/(Rair*TT)))</f>
        <v>#VALUE!</v>
      </c>
      <c r="BJ929" s="0" t="e">
        <f aca="false">Mch(BG929,BH929,Rair,gamma)</f>
        <v>#VALUE!</v>
      </c>
      <c r="BK929" s="0" t="e">
        <f aca="false">Cpex(Cp0,BJ929,$N$9,$L$13:$M$19)</f>
        <v>#VALUE!</v>
      </c>
      <c r="BL929" s="0" t="e">
        <f aca="false">pex(BI929,BJ929,gamma,BK929)</f>
        <v>#VALUE!</v>
      </c>
      <c r="BM929" s="0" t="e">
        <f aca="false">MachThroat(gamma,BL929,BE929)</f>
        <v>#VALUE!</v>
      </c>
      <c r="BN929" s="0" t="e">
        <f aca="false">CN(BM929,CSON,CINC)</f>
        <v>#VALUE!</v>
      </c>
      <c r="BO929" s="0" t="e">
        <f aca="false">DPDT(Constant,BN929,BM929,gamma,BE929,BL929)</f>
        <v>#VALUE!</v>
      </c>
      <c r="BP929" s="0" t="e">
        <f aca="false">pC+deltaT*(pdot+2*pdot2+2*pdot3+pdot4)/6</f>
        <v>#VALUE!</v>
      </c>
      <c r="BQ929" s="0" t="s">
        <v>134</v>
      </c>
      <c r="BR929" s="0" t="n">
        <f aca="false">Q929</f>
        <v>9.23999999999985</v>
      </c>
      <c r="BS929" s="0" t="e">
        <f aca="false">R929/144</f>
        <v>#VALUE!</v>
      </c>
      <c r="BT929" s="0" t="e">
        <f aca="false">pX/144</f>
        <v>#VALUE!</v>
      </c>
      <c r="BU929" s="0" t="e">
        <f aca="false">pa/144</f>
        <v>#VALUE!</v>
      </c>
      <c r="BV929" s="11" t="n">
        <f aca="false">BR929</f>
        <v>9.23999999999985</v>
      </c>
      <c r="BW929" s="12" t="e">
        <f aca="false">(pC-pX)/144</f>
        <v>#VALUE!</v>
      </c>
      <c r="BX929" s="0" t="s">
        <v>134</v>
      </c>
      <c r="BZ929" s="0" t="s">
        <v>134</v>
      </c>
      <c r="CA929" s="0" t="s">
        <v>134</v>
      </c>
      <c r="CB929" s="0" t="s">
        <v>134</v>
      </c>
      <c r="CC929" s="0" t="s">
        <v>134</v>
      </c>
      <c r="CD929" s="0" t="s">
        <v>134</v>
      </c>
      <c r="CE929" s="0" t="s">
        <v>134</v>
      </c>
    </row>
    <row r="930" customFormat="false" ht="12.75" hidden="false" customHeight="false" outlineLevel="0" collapsed="false">
      <c r="E930" s="9" t="n">
        <v>9.17</v>
      </c>
      <c r="F930" s="9" t="n">
        <v>8491.53890722338</v>
      </c>
      <c r="G930" s="9" t="n">
        <v>778.292804472205</v>
      </c>
      <c r="Q930" s="0" t="n">
        <f aca="false">Q929+deltaT</f>
        <v>9.24999999999985</v>
      </c>
      <c r="R930" s="0" t="e">
        <f aca="false">BP929</f>
        <v>#VALUE!</v>
      </c>
      <c r="S930" s="0" t="e">
        <f aca="false">hALT1($E$13:$G$1365,Q930,2)</f>
        <v>#VALUE!</v>
      </c>
      <c r="T930" s="0" t="e">
        <f aca="false">Veloc($E$13:$G$1365,Q930,3)</f>
        <v>#VALUE!</v>
      </c>
      <c r="U930" s="0" t="e">
        <f aca="false">IF(S930&lt;hT,$G$5+alfa*(S930-ho),TT)</f>
        <v>#VALUE!</v>
      </c>
      <c r="V930" s="0" t="e">
        <f aca="false">IF(S930&lt;hT,pSL*(1/(1+alfa*S930/($G$5-alfa*ho)))^(go/(Rair*alfa)),pT*EXP(-go*(S930-hT)/(Rair*TT)))</f>
        <v>#VALUE!</v>
      </c>
      <c r="W930" s="0" t="e">
        <f aca="false">Mch(T930,U930,Rair,gamma)</f>
        <v>#VALUE!</v>
      </c>
      <c r="X930" s="0" t="e">
        <f aca="false">Cpex(Cp0,W930,$N$9,$L$13:$M$19)</f>
        <v>#VALUE!</v>
      </c>
      <c r="Y930" s="0" t="e">
        <f aca="false">pex(V930,W930,gamma,X930)</f>
        <v>#VALUE!</v>
      </c>
      <c r="Z930" s="0" t="e">
        <f aca="false">MachThroat(gamma,Y930,R930)</f>
        <v>#VALUE!</v>
      </c>
      <c r="AA930" s="0" t="e">
        <f aca="false">CN(Z930,CSON,CINC)</f>
        <v>#VALUE!</v>
      </c>
      <c r="AB930" s="0" t="e">
        <f aca="false">DPDT(Constant,AA930,Z930,gamma,R930,Y930)</f>
        <v>#VALUE!</v>
      </c>
      <c r="AC930" s="0" t="s">
        <v>134</v>
      </c>
      <c r="AD930" s="0" t="n">
        <f aca="false">Q930+deltaT/2</f>
        <v>9.25499999999985</v>
      </c>
      <c r="AE930" s="0" t="e">
        <f aca="false">pC+deltaT*pdot/2</f>
        <v>#VALUE!</v>
      </c>
      <c r="AF930" s="0" t="e">
        <f aca="false">hALT1($E$13:$G$1365,AD930,2)</f>
        <v>#VALUE!</v>
      </c>
      <c r="AG930" s="0" t="e">
        <f aca="false">Veloc($E$13:$G$1365,AD930,3)</f>
        <v>#VALUE!</v>
      </c>
      <c r="AH930" s="0" t="e">
        <f aca="false">IF(AF930&lt;hT,$G$5+alfa*(AF930-ho),TT)</f>
        <v>#VALUE!</v>
      </c>
      <c r="AI930" s="0" t="e">
        <f aca="false">IF(AF930&lt;hT,pSL*(1/(1+alfa*AF930/($G$5-alfa*ho)))^(go/(Rair*alfa)),pT*EXP(-go*(AF930-hT)/(Rair*TT)))</f>
        <v>#VALUE!</v>
      </c>
      <c r="AJ930" s="0" t="e">
        <f aca="false">Mch(AG930,AH930,Rair,gamma)</f>
        <v>#VALUE!</v>
      </c>
      <c r="AK930" s="0" t="e">
        <f aca="false">Cpex(Cp0,AJ930,$N$9,$L$13:$M$19)</f>
        <v>#VALUE!</v>
      </c>
      <c r="AL930" s="0" t="e">
        <f aca="false">pex(AI930,AJ930,gamma,AK930)</f>
        <v>#VALUE!</v>
      </c>
      <c r="AM930" s="0" t="e">
        <f aca="false">MachThroat(gamma,AL930,AE930)</f>
        <v>#VALUE!</v>
      </c>
      <c r="AN930" s="0" t="e">
        <f aca="false">CN(AM930,CSON,CINC)</f>
        <v>#VALUE!</v>
      </c>
      <c r="AO930" s="0" t="e">
        <f aca="false">DPDT(Constant,AN930,AM930,gamma,AE930,AL930)</f>
        <v>#VALUE!</v>
      </c>
      <c r="AP930" s="0" t="s">
        <v>134</v>
      </c>
      <c r="AQ930" s="0" t="n">
        <f aca="false">Q930+deltaT/2</f>
        <v>9.25499999999985</v>
      </c>
      <c r="AR930" s="0" t="e">
        <f aca="false">pC+deltaT*pdot2/2</f>
        <v>#VALUE!</v>
      </c>
      <c r="AS930" s="0" t="e">
        <f aca="false">hALT1($E$13:$G$1365,AQ930,2)</f>
        <v>#VALUE!</v>
      </c>
      <c r="AT930" s="0" t="e">
        <f aca="false">Veloc($E$13:$G$1365,AQ930,3)</f>
        <v>#VALUE!</v>
      </c>
      <c r="AU930" s="0" t="e">
        <f aca="false">IF(AS930&lt;hT,$G$5+alfa*(AS930-ho),TT)</f>
        <v>#VALUE!</v>
      </c>
      <c r="AV930" s="0" t="e">
        <f aca="false">IF(AS930&lt;hT,pSL*(1/(1+alfa*AF930/($G$5-alfa*ho)))^(go/(Rair*alfa)),pT*EXP(-go*(AF930-hT)/(Rair*TT)))</f>
        <v>#VALUE!</v>
      </c>
      <c r="AW930" s="0" t="e">
        <f aca="false">Mch(AT930,AU930,Rair,gamma)</f>
        <v>#VALUE!</v>
      </c>
      <c r="AX930" s="0" t="e">
        <f aca="false">Cpex(Cp0,AW930,$N$9,$L$13:$M$19)</f>
        <v>#VALUE!</v>
      </c>
      <c r="AY930" s="0" t="e">
        <f aca="false">pex(AV930,AW930,gamma,AX930)</f>
        <v>#VALUE!</v>
      </c>
      <c r="AZ930" s="0" t="e">
        <f aca="false">MachThroat(gamma,AY930,AR930)</f>
        <v>#VALUE!</v>
      </c>
      <c r="BA930" s="0" t="e">
        <f aca="false">CN(AZ930,CSON,CINC)</f>
        <v>#VALUE!</v>
      </c>
      <c r="BB930" s="0" t="e">
        <f aca="false">DPDT(Constant,BA930,AZ930,gamma,AR930,AY930)</f>
        <v>#VALUE!</v>
      </c>
      <c r="BC930" s="0" t="s">
        <v>134</v>
      </c>
      <c r="BD930" s="0" t="n">
        <f aca="false">Q930+deltaT</f>
        <v>9.25999999999985</v>
      </c>
      <c r="BE930" s="0" t="e">
        <f aca="false">pC+deltaT*pdot3</f>
        <v>#VALUE!</v>
      </c>
      <c r="BF930" s="0" t="e">
        <f aca="false">hALT1($E$13:$G$1365,BD930,2)</f>
        <v>#VALUE!</v>
      </c>
      <c r="BG930" s="0" t="e">
        <f aca="false">Veloc($E$13:$G$1365,BD930,3)</f>
        <v>#VALUE!</v>
      </c>
      <c r="BH930" s="0" t="e">
        <f aca="false">IF(BF930&lt;hT,$G$5+alfa*(BF930-ho),TT)</f>
        <v>#VALUE!</v>
      </c>
      <c r="BI930" s="0" t="e">
        <f aca="false">IF(BF930&lt;hT,pSL*(1/(1+alfa*BF930/($G$5-alfa*ho)))^(go/(Rair*alfa)),pT*EXP(-go*(BF930-hT)/(Rair*TT)))</f>
        <v>#VALUE!</v>
      </c>
      <c r="BJ930" s="0" t="e">
        <f aca="false">Mch(BG930,BH930,Rair,gamma)</f>
        <v>#VALUE!</v>
      </c>
      <c r="BK930" s="0" t="e">
        <f aca="false">Cpex(Cp0,BJ930,$N$9,$L$13:$M$19)</f>
        <v>#VALUE!</v>
      </c>
      <c r="BL930" s="0" t="e">
        <f aca="false">pex(BI930,BJ930,gamma,BK930)</f>
        <v>#VALUE!</v>
      </c>
      <c r="BM930" s="0" t="e">
        <f aca="false">MachThroat(gamma,BL930,BE930)</f>
        <v>#VALUE!</v>
      </c>
      <c r="BN930" s="0" t="e">
        <f aca="false">CN(BM930,CSON,CINC)</f>
        <v>#VALUE!</v>
      </c>
      <c r="BO930" s="0" t="e">
        <f aca="false">DPDT(Constant,BN930,BM930,gamma,BE930,BL930)</f>
        <v>#VALUE!</v>
      </c>
      <c r="BP930" s="0" t="e">
        <f aca="false">pC+deltaT*(pdot+2*pdot2+2*pdot3+pdot4)/6</f>
        <v>#VALUE!</v>
      </c>
      <c r="BQ930" s="0" t="s">
        <v>134</v>
      </c>
      <c r="BR930" s="0" t="n">
        <f aca="false">Q930</f>
        <v>9.24999999999985</v>
      </c>
      <c r="BS930" s="0" t="e">
        <f aca="false">R930/144</f>
        <v>#VALUE!</v>
      </c>
      <c r="BT930" s="0" t="e">
        <f aca="false">pX/144</f>
        <v>#VALUE!</v>
      </c>
      <c r="BU930" s="0" t="e">
        <f aca="false">pa/144</f>
        <v>#VALUE!</v>
      </c>
      <c r="BV930" s="11" t="n">
        <f aca="false">BR930</f>
        <v>9.24999999999985</v>
      </c>
      <c r="BW930" s="12" t="e">
        <f aca="false">(pC-pX)/144</f>
        <v>#VALUE!</v>
      </c>
      <c r="BX930" s="0" t="s">
        <v>134</v>
      </c>
      <c r="BZ930" s="0" t="s">
        <v>134</v>
      </c>
      <c r="CA930" s="0" t="s">
        <v>134</v>
      </c>
      <c r="CB930" s="0" t="s">
        <v>134</v>
      </c>
      <c r="CC930" s="0" t="s">
        <v>134</v>
      </c>
      <c r="CD930" s="0" t="s">
        <v>134</v>
      </c>
      <c r="CE930" s="0" t="s">
        <v>134</v>
      </c>
    </row>
    <row r="931" customFormat="false" ht="12.75" hidden="false" customHeight="false" outlineLevel="0" collapsed="false">
      <c r="E931" s="9" t="n">
        <v>9.18</v>
      </c>
      <c r="F931" s="9" t="n">
        <v>8499.3185273506</v>
      </c>
      <c r="G931" s="9" t="n">
        <v>777.631323728428</v>
      </c>
      <c r="Q931" s="0" t="n">
        <f aca="false">Q930+deltaT</f>
        <v>9.25999999999985</v>
      </c>
      <c r="R931" s="0" t="e">
        <f aca="false">BP930</f>
        <v>#VALUE!</v>
      </c>
      <c r="S931" s="0" t="e">
        <f aca="false">hALT1($E$13:$G$1365,Q931,2)</f>
        <v>#VALUE!</v>
      </c>
      <c r="T931" s="0" t="e">
        <f aca="false">Veloc($E$13:$G$1365,Q931,3)</f>
        <v>#VALUE!</v>
      </c>
      <c r="U931" s="0" t="e">
        <f aca="false">IF(S931&lt;hT,$G$5+alfa*(S931-ho),TT)</f>
        <v>#VALUE!</v>
      </c>
      <c r="V931" s="0" t="e">
        <f aca="false">IF(S931&lt;hT,pSL*(1/(1+alfa*S931/($G$5-alfa*ho)))^(go/(Rair*alfa)),pT*EXP(-go*(S931-hT)/(Rair*TT)))</f>
        <v>#VALUE!</v>
      </c>
      <c r="W931" s="0" t="e">
        <f aca="false">Mch(T931,U931,Rair,gamma)</f>
        <v>#VALUE!</v>
      </c>
      <c r="X931" s="0" t="e">
        <f aca="false">Cpex(Cp0,W931,$N$9,$L$13:$M$19)</f>
        <v>#VALUE!</v>
      </c>
      <c r="Y931" s="0" t="e">
        <f aca="false">pex(V931,W931,gamma,X931)</f>
        <v>#VALUE!</v>
      </c>
      <c r="Z931" s="0" t="e">
        <f aca="false">MachThroat(gamma,Y931,R931)</f>
        <v>#VALUE!</v>
      </c>
      <c r="AA931" s="0" t="e">
        <f aca="false">CN(Z931,CSON,CINC)</f>
        <v>#VALUE!</v>
      </c>
      <c r="AB931" s="0" t="e">
        <f aca="false">DPDT(Constant,AA931,Z931,gamma,R931,Y931)</f>
        <v>#VALUE!</v>
      </c>
      <c r="AC931" s="0" t="s">
        <v>134</v>
      </c>
      <c r="AD931" s="0" t="n">
        <f aca="false">Q931+deltaT/2</f>
        <v>9.26499999999985</v>
      </c>
      <c r="AE931" s="0" t="e">
        <f aca="false">pC+deltaT*pdot/2</f>
        <v>#VALUE!</v>
      </c>
      <c r="AF931" s="0" t="e">
        <f aca="false">hALT1($E$13:$G$1365,AD931,2)</f>
        <v>#VALUE!</v>
      </c>
      <c r="AG931" s="0" t="e">
        <f aca="false">Veloc($E$13:$G$1365,AD931,3)</f>
        <v>#VALUE!</v>
      </c>
      <c r="AH931" s="0" t="e">
        <f aca="false">IF(AF931&lt;hT,$G$5+alfa*(AF931-ho),TT)</f>
        <v>#VALUE!</v>
      </c>
      <c r="AI931" s="0" t="e">
        <f aca="false">IF(AF931&lt;hT,pSL*(1/(1+alfa*AF931/($G$5-alfa*ho)))^(go/(Rair*alfa)),pT*EXP(-go*(AF931-hT)/(Rair*TT)))</f>
        <v>#VALUE!</v>
      </c>
      <c r="AJ931" s="0" t="e">
        <f aca="false">Mch(AG931,AH931,Rair,gamma)</f>
        <v>#VALUE!</v>
      </c>
      <c r="AK931" s="0" t="e">
        <f aca="false">Cpex(Cp0,AJ931,$N$9,$L$13:$M$19)</f>
        <v>#VALUE!</v>
      </c>
      <c r="AL931" s="0" t="e">
        <f aca="false">pex(AI931,AJ931,gamma,AK931)</f>
        <v>#VALUE!</v>
      </c>
      <c r="AM931" s="0" t="e">
        <f aca="false">MachThroat(gamma,AL931,AE931)</f>
        <v>#VALUE!</v>
      </c>
      <c r="AN931" s="0" t="e">
        <f aca="false">CN(AM931,CSON,CINC)</f>
        <v>#VALUE!</v>
      </c>
      <c r="AO931" s="0" t="e">
        <f aca="false">DPDT(Constant,AN931,AM931,gamma,AE931,AL931)</f>
        <v>#VALUE!</v>
      </c>
      <c r="AP931" s="0" t="s">
        <v>134</v>
      </c>
      <c r="AQ931" s="0" t="n">
        <f aca="false">Q931+deltaT/2</f>
        <v>9.26499999999985</v>
      </c>
      <c r="AR931" s="0" t="e">
        <f aca="false">pC+deltaT*pdot2/2</f>
        <v>#VALUE!</v>
      </c>
      <c r="AS931" s="0" t="e">
        <f aca="false">hALT1($E$13:$G$1365,AQ931,2)</f>
        <v>#VALUE!</v>
      </c>
      <c r="AT931" s="0" t="e">
        <f aca="false">Veloc($E$13:$G$1365,AQ931,3)</f>
        <v>#VALUE!</v>
      </c>
      <c r="AU931" s="0" t="e">
        <f aca="false">IF(AS931&lt;hT,$G$5+alfa*(AS931-ho),TT)</f>
        <v>#VALUE!</v>
      </c>
      <c r="AV931" s="0" t="e">
        <f aca="false">IF(AS931&lt;hT,pSL*(1/(1+alfa*AF931/($G$5-alfa*ho)))^(go/(Rair*alfa)),pT*EXP(-go*(AF931-hT)/(Rair*TT)))</f>
        <v>#VALUE!</v>
      </c>
      <c r="AW931" s="0" t="e">
        <f aca="false">Mch(AT931,AU931,Rair,gamma)</f>
        <v>#VALUE!</v>
      </c>
      <c r="AX931" s="0" t="e">
        <f aca="false">Cpex(Cp0,AW931,$N$9,$L$13:$M$19)</f>
        <v>#VALUE!</v>
      </c>
      <c r="AY931" s="0" t="e">
        <f aca="false">pex(AV931,AW931,gamma,AX931)</f>
        <v>#VALUE!</v>
      </c>
      <c r="AZ931" s="0" t="e">
        <f aca="false">MachThroat(gamma,AY931,AR931)</f>
        <v>#VALUE!</v>
      </c>
      <c r="BA931" s="0" t="e">
        <f aca="false">CN(AZ931,CSON,CINC)</f>
        <v>#VALUE!</v>
      </c>
      <c r="BB931" s="0" t="e">
        <f aca="false">DPDT(Constant,BA931,AZ931,gamma,AR931,AY931)</f>
        <v>#VALUE!</v>
      </c>
      <c r="BC931" s="0" t="s">
        <v>134</v>
      </c>
      <c r="BD931" s="0" t="n">
        <f aca="false">Q931+deltaT</f>
        <v>9.26999999999985</v>
      </c>
      <c r="BE931" s="0" t="e">
        <f aca="false">pC+deltaT*pdot3</f>
        <v>#VALUE!</v>
      </c>
      <c r="BF931" s="0" t="e">
        <f aca="false">hALT1($E$13:$G$1365,BD931,2)</f>
        <v>#VALUE!</v>
      </c>
      <c r="BG931" s="0" t="e">
        <f aca="false">Veloc($E$13:$G$1365,BD931,3)</f>
        <v>#VALUE!</v>
      </c>
      <c r="BH931" s="0" t="e">
        <f aca="false">IF(BF931&lt;hT,$G$5+alfa*(BF931-ho),TT)</f>
        <v>#VALUE!</v>
      </c>
      <c r="BI931" s="0" t="e">
        <f aca="false">IF(BF931&lt;hT,pSL*(1/(1+alfa*BF931/($G$5-alfa*ho)))^(go/(Rair*alfa)),pT*EXP(-go*(BF931-hT)/(Rair*TT)))</f>
        <v>#VALUE!</v>
      </c>
      <c r="BJ931" s="0" t="e">
        <f aca="false">Mch(BG931,BH931,Rair,gamma)</f>
        <v>#VALUE!</v>
      </c>
      <c r="BK931" s="0" t="e">
        <f aca="false">Cpex(Cp0,BJ931,$N$9,$L$13:$M$19)</f>
        <v>#VALUE!</v>
      </c>
      <c r="BL931" s="0" t="e">
        <f aca="false">pex(BI931,BJ931,gamma,BK931)</f>
        <v>#VALUE!</v>
      </c>
      <c r="BM931" s="0" t="e">
        <f aca="false">MachThroat(gamma,BL931,BE931)</f>
        <v>#VALUE!</v>
      </c>
      <c r="BN931" s="0" t="e">
        <f aca="false">CN(BM931,CSON,CINC)</f>
        <v>#VALUE!</v>
      </c>
      <c r="BO931" s="0" t="e">
        <f aca="false">DPDT(Constant,BN931,BM931,gamma,BE931,BL931)</f>
        <v>#VALUE!</v>
      </c>
      <c r="BP931" s="0" t="e">
        <f aca="false">pC+deltaT*(pdot+2*pdot2+2*pdot3+pdot4)/6</f>
        <v>#VALUE!</v>
      </c>
      <c r="BQ931" s="0" t="s">
        <v>134</v>
      </c>
      <c r="BR931" s="0" t="n">
        <f aca="false">Q931</f>
        <v>9.25999999999985</v>
      </c>
      <c r="BS931" s="0" t="e">
        <f aca="false">R931/144</f>
        <v>#VALUE!</v>
      </c>
      <c r="BT931" s="0" t="e">
        <f aca="false">pX/144</f>
        <v>#VALUE!</v>
      </c>
      <c r="BU931" s="0" t="e">
        <f aca="false">pa/144</f>
        <v>#VALUE!</v>
      </c>
      <c r="BV931" s="11" t="n">
        <f aca="false">BR931</f>
        <v>9.25999999999985</v>
      </c>
      <c r="BW931" s="12" t="e">
        <f aca="false">(pC-pX)/144</f>
        <v>#VALUE!</v>
      </c>
      <c r="BX931" s="0" t="s">
        <v>134</v>
      </c>
      <c r="BZ931" s="0" t="s">
        <v>134</v>
      </c>
      <c r="CA931" s="0" t="s">
        <v>134</v>
      </c>
      <c r="CB931" s="0" t="s">
        <v>134</v>
      </c>
      <c r="CC931" s="0" t="s">
        <v>134</v>
      </c>
      <c r="CD931" s="0" t="s">
        <v>134</v>
      </c>
      <c r="CE931" s="0" t="s">
        <v>134</v>
      </c>
    </row>
    <row r="932" customFormat="false" ht="12.75" hidden="false" customHeight="false" outlineLevel="0" collapsed="false">
      <c r="E932" s="9" t="n">
        <v>9.19</v>
      </c>
      <c r="F932" s="9" t="n">
        <v>8507.09153575112</v>
      </c>
      <c r="G932" s="9" t="n">
        <v>776.97045893543</v>
      </c>
      <c r="Q932" s="0" t="n">
        <f aca="false">Q931+deltaT</f>
        <v>9.26999999999985</v>
      </c>
      <c r="R932" s="0" t="e">
        <f aca="false">BP931</f>
        <v>#VALUE!</v>
      </c>
      <c r="S932" s="0" t="e">
        <f aca="false">hALT1($E$13:$G$1365,Q932,2)</f>
        <v>#VALUE!</v>
      </c>
      <c r="T932" s="0" t="e">
        <f aca="false">Veloc($E$13:$G$1365,Q932,3)</f>
        <v>#VALUE!</v>
      </c>
      <c r="U932" s="0" t="e">
        <f aca="false">IF(S932&lt;hT,$G$5+alfa*(S932-ho),TT)</f>
        <v>#VALUE!</v>
      </c>
      <c r="V932" s="0" t="e">
        <f aca="false">IF(S932&lt;hT,pSL*(1/(1+alfa*S932/($G$5-alfa*ho)))^(go/(Rair*alfa)),pT*EXP(-go*(S932-hT)/(Rair*TT)))</f>
        <v>#VALUE!</v>
      </c>
      <c r="W932" s="0" t="e">
        <f aca="false">Mch(T932,U932,Rair,gamma)</f>
        <v>#VALUE!</v>
      </c>
      <c r="X932" s="0" t="e">
        <f aca="false">Cpex(Cp0,W932,$N$9,$L$13:$M$19)</f>
        <v>#VALUE!</v>
      </c>
      <c r="Y932" s="0" t="e">
        <f aca="false">pex(V932,W932,gamma,X932)</f>
        <v>#VALUE!</v>
      </c>
      <c r="Z932" s="0" t="e">
        <f aca="false">MachThroat(gamma,Y932,R932)</f>
        <v>#VALUE!</v>
      </c>
      <c r="AA932" s="0" t="e">
        <f aca="false">CN(Z932,CSON,CINC)</f>
        <v>#VALUE!</v>
      </c>
      <c r="AB932" s="0" t="e">
        <f aca="false">DPDT(Constant,AA932,Z932,gamma,R932,Y932)</f>
        <v>#VALUE!</v>
      </c>
      <c r="AC932" s="0" t="s">
        <v>134</v>
      </c>
      <c r="AD932" s="0" t="n">
        <f aca="false">Q932+deltaT/2</f>
        <v>9.27499999999985</v>
      </c>
      <c r="AE932" s="0" t="e">
        <f aca="false">pC+deltaT*pdot/2</f>
        <v>#VALUE!</v>
      </c>
      <c r="AF932" s="0" t="e">
        <f aca="false">hALT1($E$13:$G$1365,AD932,2)</f>
        <v>#VALUE!</v>
      </c>
      <c r="AG932" s="0" t="e">
        <f aca="false">Veloc($E$13:$G$1365,AD932,3)</f>
        <v>#VALUE!</v>
      </c>
      <c r="AH932" s="0" t="e">
        <f aca="false">IF(AF932&lt;hT,$G$5+alfa*(AF932-ho),TT)</f>
        <v>#VALUE!</v>
      </c>
      <c r="AI932" s="0" t="e">
        <f aca="false">IF(AF932&lt;hT,pSL*(1/(1+alfa*AF932/($G$5-alfa*ho)))^(go/(Rair*alfa)),pT*EXP(-go*(AF932-hT)/(Rair*TT)))</f>
        <v>#VALUE!</v>
      </c>
      <c r="AJ932" s="0" t="e">
        <f aca="false">Mch(AG932,AH932,Rair,gamma)</f>
        <v>#VALUE!</v>
      </c>
      <c r="AK932" s="0" t="e">
        <f aca="false">Cpex(Cp0,AJ932,$N$9,$L$13:$M$19)</f>
        <v>#VALUE!</v>
      </c>
      <c r="AL932" s="0" t="e">
        <f aca="false">pex(AI932,AJ932,gamma,AK932)</f>
        <v>#VALUE!</v>
      </c>
      <c r="AM932" s="0" t="e">
        <f aca="false">MachThroat(gamma,AL932,AE932)</f>
        <v>#VALUE!</v>
      </c>
      <c r="AN932" s="0" t="e">
        <f aca="false">CN(AM932,CSON,CINC)</f>
        <v>#VALUE!</v>
      </c>
      <c r="AO932" s="0" t="e">
        <f aca="false">DPDT(Constant,AN932,AM932,gamma,AE932,AL932)</f>
        <v>#VALUE!</v>
      </c>
      <c r="AP932" s="0" t="s">
        <v>134</v>
      </c>
      <c r="AQ932" s="0" t="n">
        <f aca="false">Q932+deltaT/2</f>
        <v>9.27499999999985</v>
      </c>
      <c r="AR932" s="0" t="e">
        <f aca="false">pC+deltaT*pdot2/2</f>
        <v>#VALUE!</v>
      </c>
      <c r="AS932" s="0" t="e">
        <f aca="false">hALT1($E$13:$G$1365,AQ932,2)</f>
        <v>#VALUE!</v>
      </c>
      <c r="AT932" s="0" t="e">
        <f aca="false">Veloc($E$13:$G$1365,AQ932,3)</f>
        <v>#VALUE!</v>
      </c>
      <c r="AU932" s="0" t="e">
        <f aca="false">IF(AS932&lt;hT,$G$5+alfa*(AS932-ho),TT)</f>
        <v>#VALUE!</v>
      </c>
      <c r="AV932" s="0" t="e">
        <f aca="false">IF(AS932&lt;hT,pSL*(1/(1+alfa*AF932/($G$5-alfa*ho)))^(go/(Rair*alfa)),pT*EXP(-go*(AF932-hT)/(Rair*TT)))</f>
        <v>#VALUE!</v>
      </c>
      <c r="AW932" s="0" t="e">
        <f aca="false">Mch(AT932,AU932,Rair,gamma)</f>
        <v>#VALUE!</v>
      </c>
      <c r="AX932" s="0" t="e">
        <f aca="false">Cpex(Cp0,AW932,$N$9,$L$13:$M$19)</f>
        <v>#VALUE!</v>
      </c>
      <c r="AY932" s="0" t="e">
        <f aca="false">pex(AV932,AW932,gamma,AX932)</f>
        <v>#VALUE!</v>
      </c>
      <c r="AZ932" s="0" t="e">
        <f aca="false">MachThroat(gamma,AY932,AR932)</f>
        <v>#VALUE!</v>
      </c>
      <c r="BA932" s="0" t="e">
        <f aca="false">CN(AZ932,CSON,CINC)</f>
        <v>#VALUE!</v>
      </c>
      <c r="BB932" s="0" t="e">
        <f aca="false">DPDT(Constant,BA932,AZ932,gamma,AR932,AY932)</f>
        <v>#VALUE!</v>
      </c>
      <c r="BC932" s="0" t="s">
        <v>134</v>
      </c>
      <c r="BD932" s="0" t="n">
        <f aca="false">Q932+deltaT</f>
        <v>9.27999999999985</v>
      </c>
      <c r="BE932" s="0" t="e">
        <f aca="false">pC+deltaT*pdot3</f>
        <v>#VALUE!</v>
      </c>
      <c r="BF932" s="0" t="e">
        <f aca="false">hALT1($E$13:$G$1365,BD932,2)</f>
        <v>#VALUE!</v>
      </c>
      <c r="BG932" s="0" t="e">
        <f aca="false">Veloc($E$13:$G$1365,BD932,3)</f>
        <v>#VALUE!</v>
      </c>
      <c r="BH932" s="0" t="e">
        <f aca="false">IF(BF932&lt;hT,$G$5+alfa*(BF932-ho),TT)</f>
        <v>#VALUE!</v>
      </c>
      <c r="BI932" s="0" t="e">
        <f aca="false">IF(BF932&lt;hT,pSL*(1/(1+alfa*BF932/($G$5-alfa*ho)))^(go/(Rair*alfa)),pT*EXP(-go*(BF932-hT)/(Rair*TT)))</f>
        <v>#VALUE!</v>
      </c>
      <c r="BJ932" s="0" t="e">
        <f aca="false">Mch(BG932,BH932,Rair,gamma)</f>
        <v>#VALUE!</v>
      </c>
      <c r="BK932" s="0" t="e">
        <f aca="false">Cpex(Cp0,BJ932,$N$9,$L$13:$M$19)</f>
        <v>#VALUE!</v>
      </c>
      <c r="BL932" s="0" t="e">
        <f aca="false">pex(BI932,BJ932,gamma,BK932)</f>
        <v>#VALUE!</v>
      </c>
      <c r="BM932" s="0" t="e">
        <f aca="false">MachThroat(gamma,BL932,BE932)</f>
        <v>#VALUE!</v>
      </c>
      <c r="BN932" s="0" t="e">
        <f aca="false">CN(BM932,CSON,CINC)</f>
        <v>#VALUE!</v>
      </c>
      <c r="BO932" s="0" t="e">
        <f aca="false">DPDT(Constant,BN932,BM932,gamma,BE932,BL932)</f>
        <v>#VALUE!</v>
      </c>
      <c r="BP932" s="0" t="e">
        <f aca="false">pC+deltaT*(pdot+2*pdot2+2*pdot3+pdot4)/6</f>
        <v>#VALUE!</v>
      </c>
      <c r="BQ932" s="0" t="s">
        <v>134</v>
      </c>
      <c r="BR932" s="0" t="n">
        <f aca="false">Q932</f>
        <v>9.26999999999985</v>
      </c>
      <c r="BS932" s="0" t="e">
        <f aca="false">R932/144</f>
        <v>#VALUE!</v>
      </c>
      <c r="BT932" s="0" t="e">
        <f aca="false">pX/144</f>
        <v>#VALUE!</v>
      </c>
      <c r="BU932" s="0" t="e">
        <f aca="false">pa/144</f>
        <v>#VALUE!</v>
      </c>
      <c r="BV932" s="11" t="n">
        <f aca="false">BR932</f>
        <v>9.26999999999985</v>
      </c>
      <c r="BW932" s="12" t="e">
        <f aca="false">(pC-pX)/144</f>
        <v>#VALUE!</v>
      </c>
      <c r="BX932" s="0" t="s">
        <v>134</v>
      </c>
      <c r="BZ932" s="0" t="s">
        <v>134</v>
      </c>
      <c r="CA932" s="0" t="s">
        <v>134</v>
      </c>
      <c r="CB932" s="0" t="s">
        <v>134</v>
      </c>
      <c r="CC932" s="0" t="s">
        <v>134</v>
      </c>
      <c r="CD932" s="0" t="s">
        <v>134</v>
      </c>
      <c r="CE932" s="0" t="s">
        <v>134</v>
      </c>
    </row>
    <row r="933" customFormat="false" ht="12.75" hidden="false" customHeight="false" outlineLevel="0" collapsed="false">
      <c r="E933" s="9" t="n">
        <v>9.2</v>
      </c>
      <c r="F933" s="9" t="n">
        <v>8514.85793857853</v>
      </c>
      <c r="G933" s="9" t="n">
        <v>776.310208909946</v>
      </c>
      <c r="Q933" s="0" t="n">
        <f aca="false">Q932+deltaT</f>
        <v>9.27999999999985</v>
      </c>
      <c r="R933" s="0" t="e">
        <f aca="false">BP932</f>
        <v>#VALUE!</v>
      </c>
      <c r="S933" s="0" t="e">
        <f aca="false">hALT1($E$13:$G$1365,Q933,2)</f>
        <v>#VALUE!</v>
      </c>
      <c r="T933" s="0" t="e">
        <f aca="false">Veloc($E$13:$G$1365,Q933,3)</f>
        <v>#VALUE!</v>
      </c>
      <c r="U933" s="0" t="e">
        <f aca="false">IF(S933&lt;hT,$G$5+alfa*(S933-ho),TT)</f>
        <v>#VALUE!</v>
      </c>
      <c r="V933" s="0" t="e">
        <f aca="false">IF(S933&lt;hT,pSL*(1/(1+alfa*S933/($G$5-alfa*ho)))^(go/(Rair*alfa)),pT*EXP(-go*(S933-hT)/(Rair*TT)))</f>
        <v>#VALUE!</v>
      </c>
      <c r="W933" s="0" t="e">
        <f aca="false">Mch(T933,U933,Rair,gamma)</f>
        <v>#VALUE!</v>
      </c>
      <c r="X933" s="0" t="e">
        <f aca="false">Cpex(Cp0,W933,$N$9,$L$13:$M$19)</f>
        <v>#VALUE!</v>
      </c>
      <c r="Y933" s="0" t="e">
        <f aca="false">pex(V933,W933,gamma,X933)</f>
        <v>#VALUE!</v>
      </c>
      <c r="Z933" s="0" t="e">
        <f aca="false">MachThroat(gamma,Y933,R933)</f>
        <v>#VALUE!</v>
      </c>
      <c r="AA933" s="0" t="e">
        <f aca="false">CN(Z933,CSON,CINC)</f>
        <v>#VALUE!</v>
      </c>
      <c r="AB933" s="0" t="e">
        <f aca="false">DPDT(Constant,AA933,Z933,gamma,R933,Y933)</f>
        <v>#VALUE!</v>
      </c>
      <c r="AC933" s="0" t="s">
        <v>134</v>
      </c>
      <c r="AD933" s="0" t="n">
        <f aca="false">Q933+deltaT/2</f>
        <v>9.28499999999985</v>
      </c>
      <c r="AE933" s="0" t="e">
        <f aca="false">pC+deltaT*pdot/2</f>
        <v>#VALUE!</v>
      </c>
      <c r="AF933" s="0" t="e">
        <f aca="false">hALT1($E$13:$G$1365,AD933,2)</f>
        <v>#VALUE!</v>
      </c>
      <c r="AG933" s="0" t="e">
        <f aca="false">Veloc($E$13:$G$1365,AD933,3)</f>
        <v>#VALUE!</v>
      </c>
      <c r="AH933" s="0" t="e">
        <f aca="false">IF(AF933&lt;hT,$G$5+alfa*(AF933-ho),TT)</f>
        <v>#VALUE!</v>
      </c>
      <c r="AI933" s="0" t="e">
        <f aca="false">IF(AF933&lt;hT,pSL*(1/(1+alfa*AF933/($G$5-alfa*ho)))^(go/(Rair*alfa)),pT*EXP(-go*(AF933-hT)/(Rair*TT)))</f>
        <v>#VALUE!</v>
      </c>
      <c r="AJ933" s="0" t="e">
        <f aca="false">Mch(AG933,AH933,Rair,gamma)</f>
        <v>#VALUE!</v>
      </c>
      <c r="AK933" s="0" t="e">
        <f aca="false">Cpex(Cp0,AJ933,$N$9,$L$13:$M$19)</f>
        <v>#VALUE!</v>
      </c>
      <c r="AL933" s="0" t="e">
        <f aca="false">pex(AI933,AJ933,gamma,AK933)</f>
        <v>#VALUE!</v>
      </c>
      <c r="AM933" s="0" t="e">
        <f aca="false">MachThroat(gamma,AL933,AE933)</f>
        <v>#VALUE!</v>
      </c>
      <c r="AN933" s="0" t="e">
        <f aca="false">CN(AM933,CSON,CINC)</f>
        <v>#VALUE!</v>
      </c>
      <c r="AO933" s="0" t="e">
        <f aca="false">DPDT(Constant,AN933,AM933,gamma,AE933,AL933)</f>
        <v>#VALUE!</v>
      </c>
      <c r="AP933" s="0" t="s">
        <v>134</v>
      </c>
      <c r="AQ933" s="0" t="n">
        <f aca="false">Q933+deltaT/2</f>
        <v>9.28499999999985</v>
      </c>
      <c r="AR933" s="0" t="e">
        <f aca="false">pC+deltaT*pdot2/2</f>
        <v>#VALUE!</v>
      </c>
      <c r="AS933" s="0" t="e">
        <f aca="false">hALT1($E$13:$G$1365,AQ933,2)</f>
        <v>#VALUE!</v>
      </c>
      <c r="AT933" s="0" t="e">
        <f aca="false">Veloc($E$13:$G$1365,AQ933,3)</f>
        <v>#VALUE!</v>
      </c>
      <c r="AU933" s="0" t="e">
        <f aca="false">IF(AS933&lt;hT,$G$5+alfa*(AS933-ho),TT)</f>
        <v>#VALUE!</v>
      </c>
      <c r="AV933" s="0" t="e">
        <f aca="false">IF(AS933&lt;hT,pSL*(1/(1+alfa*AF933/($G$5-alfa*ho)))^(go/(Rair*alfa)),pT*EXP(-go*(AF933-hT)/(Rair*TT)))</f>
        <v>#VALUE!</v>
      </c>
      <c r="AW933" s="0" t="e">
        <f aca="false">Mch(AT933,AU933,Rair,gamma)</f>
        <v>#VALUE!</v>
      </c>
      <c r="AX933" s="0" t="e">
        <f aca="false">Cpex(Cp0,AW933,$N$9,$L$13:$M$19)</f>
        <v>#VALUE!</v>
      </c>
      <c r="AY933" s="0" t="e">
        <f aca="false">pex(AV933,AW933,gamma,AX933)</f>
        <v>#VALUE!</v>
      </c>
      <c r="AZ933" s="0" t="e">
        <f aca="false">MachThroat(gamma,AY933,AR933)</f>
        <v>#VALUE!</v>
      </c>
      <c r="BA933" s="0" t="e">
        <f aca="false">CN(AZ933,CSON,CINC)</f>
        <v>#VALUE!</v>
      </c>
      <c r="BB933" s="0" t="e">
        <f aca="false">DPDT(Constant,BA933,AZ933,gamma,AR933,AY933)</f>
        <v>#VALUE!</v>
      </c>
      <c r="BC933" s="0" t="s">
        <v>134</v>
      </c>
      <c r="BD933" s="0" t="n">
        <f aca="false">Q933+deltaT</f>
        <v>9.28999999999985</v>
      </c>
      <c r="BE933" s="0" t="e">
        <f aca="false">pC+deltaT*pdot3</f>
        <v>#VALUE!</v>
      </c>
      <c r="BF933" s="0" t="e">
        <f aca="false">hALT1($E$13:$G$1365,BD933,2)</f>
        <v>#VALUE!</v>
      </c>
      <c r="BG933" s="0" t="e">
        <f aca="false">Veloc($E$13:$G$1365,BD933,3)</f>
        <v>#VALUE!</v>
      </c>
      <c r="BH933" s="0" t="e">
        <f aca="false">IF(BF933&lt;hT,$G$5+alfa*(BF933-ho),TT)</f>
        <v>#VALUE!</v>
      </c>
      <c r="BI933" s="0" t="e">
        <f aca="false">IF(BF933&lt;hT,pSL*(1/(1+alfa*BF933/($G$5-alfa*ho)))^(go/(Rair*alfa)),pT*EXP(-go*(BF933-hT)/(Rair*TT)))</f>
        <v>#VALUE!</v>
      </c>
      <c r="BJ933" s="0" t="e">
        <f aca="false">Mch(BG933,BH933,Rair,gamma)</f>
        <v>#VALUE!</v>
      </c>
      <c r="BK933" s="0" t="e">
        <f aca="false">Cpex(Cp0,BJ933,$N$9,$L$13:$M$19)</f>
        <v>#VALUE!</v>
      </c>
      <c r="BL933" s="0" t="e">
        <f aca="false">pex(BI933,BJ933,gamma,BK933)</f>
        <v>#VALUE!</v>
      </c>
      <c r="BM933" s="0" t="e">
        <f aca="false">MachThroat(gamma,BL933,BE933)</f>
        <v>#VALUE!</v>
      </c>
      <c r="BN933" s="0" t="e">
        <f aca="false">CN(BM933,CSON,CINC)</f>
        <v>#VALUE!</v>
      </c>
      <c r="BO933" s="0" t="e">
        <f aca="false">DPDT(Constant,BN933,BM933,gamma,BE933,BL933)</f>
        <v>#VALUE!</v>
      </c>
      <c r="BP933" s="0" t="e">
        <f aca="false">pC+deltaT*(pdot+2*pdot2+2*pdot3+pdot4)/6</f>
        <v>#VALUE!</v>
      </c>
      <c r="BQ933" s="0" t="s">
        <v>134</v>
      </c>
      <c r="BR933" s="0" t="n">
        <f aca="false">Q933</f>
        <v>9.27999999999985</v>
      </c>
      <c r="BS933" s="0" t="e">
        <f aca="false">R933/144</f>
        <v>#VALUE!</v>
      </c>
      <c r="BT933" s="0" t="e">
        <f aca="false">pX/144</f>
        <v>#VALUE!</v>
      </c>
      <c r="BU933" s="0" t="e">
        <f aca="false">pa/144</f>
        <v>#VALUE!</v>
      </c>
      <c r="BV933" s="11" t="n">
        <f aca="false">BR933</f>
        <v>9.27999999999985</v>
      </c>
      <c r="BW933" s="12" t="e">
        <f aca="false">(pC-pX)/144</f>
        <v>#VALUE!</v>
      </c>
      <c r="BX933" s="0" t="s">
        <v>134</v>
      </c>
      <c r="BZ933" s="0" t="s">
        <v>134</v>
      </c>
      <c r="CA933" s="0" t="s">
        <v>134</v>
      </c>
      <c r="CB933" s="0" t="s">
        <v>134</v>
      </c>
      <c r="CC933" s="0" t="s">
        <v>134</v>
      </c>
      <c r="CD933" s="0" t="s">
        <v>134</v>
      </c>
      <c r="CE933" s="0" t="s">
        <v>134</v>
      </c>
    </row>
    <row r="934" customFormat="false" ht="12.75" hidden="false" customHeight="false" outlineLevel="0" collapsed="false">
      <c r="E934" s="9" t="n">
        <v>9.21</v>
      </c>
      <c r="F934" s="9" t="n">
        <v>8522.61774197461</v>
      </c>
      <c r="G934" s="9" t="n">
        <v>775.650572471571</v>
      </c>
      <c r="Q934" s="0" t="n">
        <f aca="false">Q933+deltaT</f>
        <v>9.28999999999985</v>
      </c>
      <c r="R934" s="0" t="e">
        <f aca="false">BP933</f>
        <v>#VALUE!</v>
      </c>
      <c r="S934" s="0" t="e">
        <f aca="false">hALT1($E$13:$G$1365,Q934,2)</f>
        <v>#VALUE!</v>
      </c>
      <c r="T934" s="0" t="e">
        <f aca="false">Veloc($E$13:$G$1365,Q934,3)</f>
        <v>#VALUE!</v>
      </c>
      <c r="U934" s="0" t="e">
        <f aca="false">IF(S934&lt;hT,$G$5+alfa*(S934-ho),TT)</f>
        <v>#VALUE!</v>
      </c>
      <c r="V934" s="0" t="e">
        <f aca="false">IF(S934&lt;hT,pSL*(1/(1+alfa*S934/($G$5-alfa*ho)))^(go/(Rair*alfa)),pT*EXP(-go*(S934-hT)/(Rair*TT)))</f>
        <v>#VALUE!</v>
      </c>
      <c r="W934" s="0" t="e">
        <f aca="false">Mch(T934,U934,Rair,gamma)</f>
        <v>#VALUE!</v>
      </c>
      <c r="X934" s="0" t="e">
        <f aca="false">Cpex(Cp0,W934,$N$9,$L$13:$M$19)</f>
        <v>#VALUE!</v>
      </c>
      <c r="Y934" s="0" t="e">
        <f aca="false">pex(V934,W934,gamma,X934)</f>
        <v>#VALUE!</v>
      </c>
      <c r="Z934" s="0" t="e">
        <f aca="false">MachThroat(gamma,Y934,R934)</f>
        <v>#VALUE!</v>
      </c>
      <c r="AA934" s="0" t="e">
        <f aca="false">CN(Z934,CSON,CINC)</f>
        <v>#VALUE!</v>
      </c>
      <c r="AB934" s="0" t="e">
        <f aca="false">DPDT(Constant,AA934,Z934,gamma,R934,Y934)</f>
        <v>#VALUE!</v>
      </c>
      <c r="AC934" s="0" t="s">
        <v>134</v>
      </c>
      <c r="AD934" s="0" t="n">
        <f aca="false">Q934+deltaT/2</f>
        <v>9.29499999999985</v>
      </c>
      <c r="AE934" s="0" t="e">
        <f aca="false">pC+deltaT*pdot/2</f>
        <v>#VALUE!</v>
      </c>
      <c r="AF934" s="0" t="e">
        <f aca="false">hALT1($E$13:$G$1365,AD934,2)</f>
        <v>#VALUE!</v>
      </c>
      <c r="AG934" s="0" t="e">
        <f aca="false">Veloc($E$13:$G$1365,AD934,3)</f>
        <v>#VALUE!</v>
      </c>
      <c r="AH934" s="0" t="e">
        <f aca="false">IF(AF934&lt;hT,$G$5+alfa*(AF934-ho),TT)</f>
        <v>#VALUE!</v>
      </c>
      <c r="AI934" s="0" t="e">
        <f aca="false">IF(AF934&lt;hT,pSL*(1/(1+alfa*AF934/($G$5-alfa*ho)))^(go/(Rair*alfa)),pT*EXP(-go*(AF934-hT)/(Rair*TT)))</f>
        <v>#VALUE!</v>
      </c>
      <c r="AJ934" s="0" t="e">
        <f aca="false">Mch(AG934,AH934,Rair,gamma)</f>
        <v>#VALUE!</v>
      </c>
      <c r="AK934" s="0" t="e">
        <f aca="false">Cpex(Cp0,AJ934,$N$9,$L$13:$M$19)</f>
        <v>#VALUE!</v>
      </c>
      <c r="AL934" s="0" t="e">
        <f aca="false">pex(AI934,AJ934,gamma,AK934)</f>
        <v>#VALUE!</v>
      </c>
      <c r="AM934" s="0" t="e">
        <f aca="false">MachThroat(gamma,AL934,AE934)</f>
        <v>#VALUE!</v>
      </c>
      <c r="AN934" s="0" t="e">
        <f aca="false">CN(AM934,CSON,CINC)</f>
        <v>#VALUE!</v>
      </c>
      <c r="AO934" s="0" t="e">
        <f aca="false">DPDT(Constant,AN934,AM934,gamma,AE934,AL934)</f>
        <v>#VALUE!</v>
      </c>
      <c r="AP934" s="0" t="s">
        <v>134</v>
      </c>
      <c r="AQ934" s="0" t="n">
        <f aca="false">Q934+deltaT/2</f>
        <v>9.29499999999985</v>
      </c>
      <c r="AR934" s="0" t="e">
        <f aca="false">pC+deltaT*pdot2/2</f>
        <v>#VALUE!</v>
      </c>
      <c r="AS934" s="0" t="e">
        <f aca="false">hALT1($E$13:$G$1365,AQ934,2)</f>
        <v>#VALUE!</v>
      </c>
      <c r="AT934" s="0" t="e">
        <f aca="false">Veloc($E$13:$G$1365,AQ934,3)</f>
        <v>#VALUE!</v>
      </c>
      <c r="AU934" s="0" t="e">
        <f aca="false">IF(AS934&lt;hT,$G$5+alfa*(AS934-ho),TT)</f>
        <v>#VALUE!</v>
      </c>
      <c r="AV934" s="0" t="e">
        <f aca="false">IF(AS934&lt;hT,pSL*(1/(1+alfa*AF934/($G$5-alfa*ho)))^(go/(Rair*alfa)),pT*EXP(-go*(AF934-hT)/(Rair*TT)))</f>
        <v>#VALUE!</v>
      </c>
      <c r="AW934" s="0" t="e">
        <f aca="false">Mch(AT934,AU934,Rair,gamma)</f>
        <v>#VALUE!</v>
      </c>
      <c r="AX934" s="0" t="e">
        <f aca="false">Cpex(Cp0,AW934,$N$9,$L$13:$M$19)</f>
        <v>#VALUE!</v>
      </c>
      <c r="AY934" s="0" t="e">
        <f aca="false">pex(AV934,AW934,gamma,AX934)</f>
        <v>#VALUE!</v>
      </c>
      <c r="AZ934" s="0" t="e">
        <f aca="false">MachThroat(gamma,AY934,AR934)</f>
        <v>#VALUE!</v>
      </c>
      <c r="BA934" s="0" t="e">
        <f aca="false">CN(AZ934,CSON,CINC)</f>
        <v>#VALUE!</v>
      </c>
      <c r="BB934" s="0" t="e">
        <f aca="false">DPDT(Constant,BA934,AZ934,gamma,AR934,AY934)</f>
        <v>#VALUE!</v>
      </c>
      <c r="BC934" s="0" t="s">
        <v>134</v>
      </c>
      <c r="BD934" s="0" t="n">
        <f aca="false">Q934+deltaT</f>
        <v>9.29999999999985</v>
      </c>
      <c r="BE934" s="0" t="e">
        <f aca="false">pC+deltaT*pdot3</f>
        <v>#VALUE!</v>
      </c>
      <c r="BF934" s="0" t="e">
        <f aca="false">hALT1($E$13:$G$1365,BD934,2)</f>
        <v>#VALUE!</v>
      </c>
      <c r="BG934" s="0" t="e">
        <f aca="false">Veloc($E$13:$G$1365,BD934,3)</f>
        <v>#VALUE!</v>
      </c>
      <c r="BH934" s="0" t="e">
        <f aca="false">IF(BF934&lt;hT,$G$5+alfa*(BF934-ho),TT)</f>
        <v>#VALUE!</v>
      </c>
      <c r="BI934" s="0" t="e">
        <f aca="false">IF(BF934&lt;hT,pSL*(1/(1+alfa*BF934/($G$5-alfa*ho)))^(go/(Rair*alfa)),pT*EXP(-go*(BF934-hT)/(Rair*TT)))</f>
        <v>#VALUE!</v>
      </c>
      <c r="BJ934" s="0" t="e">
        <f aca="false">Mch(BG934,BH934,Rair,gamma)</f>
        <v>#VALUE!</v>
      </c>
      <c r="BK934" s="0" t="e">
        <f aca="false">Cpex(Cp0,BJ934,$N$9,$L$13:$M$19)</f>
        <v>#VALUE!</v>
      </c>
      <c r="BL934" s="0" t="e">
        <f aca="false">pex(BI934,BJ934,gamma,BK934)</f>
        <v>#VALUE!</v>
      </c>
      <c r="BM934" s="0" t="e">
        <f aca="false">MachThroat(gamma,BL934,BE934)</f>
        <v>#VALUE!</v>
      </c>
      <c r="BN934" s="0" t="e">
        <f aca="false">CN(BM934,CSON,CINC)</f>
        <v>#VALUE!</v>
      </c>
      <c r="BO934" s="0" t="e">
        <f aca="false">DPDT(Constant,BN934,BM934,gamma,BE934,BL934)</f>
        <v>#VALUE!</v>
      </c>
      <c r="BP934" s="0" t="e">
        <f aca="false">pC+deltaT*(pdot+2*pdot2+2*pdot3+pdot4)/6</f>
        <v>#VALUE!</v>
      </c>
      <c r="BQ934" s="0" t="s">
        <v>134</v>
      </c>
      <c r="BR934" s="0" t="n">
        <f aca="false">Q934</f>
        <v>9.28999999999985</v>
      </c>
      <c r="BS934" s="0" t="e">
        <f aca="false">R934/144</f>
        <v>#VALUE!</v>
      </c>
      <c r="BT934" s="0" t="e">
        <f aca="false">pX/144</f>
        <v>#VALUE!</v>
      </c>
      <c r="BU934" s="0" t="e">
        <f aca="false">pa/144</f>
        <v>#VALUE!</v>
      </c>
      <c r="BV934" s="11" t="n">
        <f aca="false">BR934</f>
        <v>9.28999999999985</v>
      </c>
      <c r="BW934" s="12" t="e">
        <f aca="false">(pC-pX)/144</f>
        <v>#VALUE!</v>
      </c>
      <c r="BX934" s="0" t="s">
        <v>134</v>
      </c>
      <c r="BZ934" s="0" t="s">
        <v>134</v>
      </c>
      <c r="CA934" s="0" t="s">
        <v>134</v>
      </c>
      <c r="CB934" s="0" t="s">
        <v>134</v>
      </c>
      <c r="CC934" s="0" t="s">
        <v>134</v>
      </c>
      <c r="CD934" s="0" t="s">
        <v>134</v>
      </c>
      <c r="CE934" s="0" t="s">
        <v>134</v>
      </c>
    </row>
    <row r="935" customFormat="false" ht="12.75" hidden="false" customHeight="false" outlineLevel="0" collapsed="false">
      <c r="E935" s="9" t="n">
        <v>9.22</v>
      </c>
      <c r="F935" s="9" t="n">
        <v>8530.37095206933</v>
      </c>
      <c r="G935" s="9" t="n">
        <v>774.991548442751</v>
      </c>
      <c r="Q935" s="0" t="n">
        <f aca="false">Q934+deltaT</f>
        <v>9.29999999999985</v>
      </c>
      <c r="R935" s="0" t="e">
        <f aca="false">BP934</f>
        <v>#VALUE!</v>
      </c>
      <c r="S935" s="0" t="e">
        <f aca="false">hALT1($E$13:$G$1365,Q935,2)</f>
        <v>#VALUE!</v>
      </c>
      <c r="T935" s="0" t="e">
        <f aca="false">Veloc($E$13:$G$1365,Q935,3)</f>
        <v>#VALUE!</v>
      </c>
      <c r="U935" s="0" t="e">
        <f aca="false">IF(S935&lt;hT,$G$5+alfa*(S935-ho),TT)</f>
        <v>#VALUE!</v>
      </c>
      <c r="V935" s="0" t="e">
        <f aca="false">IF(S935&lt;hT,pSL*(1/(1+alfa*S935/($G$5-alfa*ho)))^(go/(Rair*alfa)),pT*EXP(-go*(S935-hT)/(Rair*TT)))</f>
        <v>#VALUE!</v>
      </c>
      <c r="W935" s="0" t="e">
        <f aca="false">Mch(T935,U935,Rair,gamma)</f>
        <v>#VALUE!</v>
      </c>
      <c r="X935" s="0" t="e">
        <f aca="false">Cpex(Cp0,W935,$N$9,$L$13:$M$19)</f>
        <v>#VALUE!</v>
      </c>
      <c r="Y935" s="0" t="e">
        <f aca="false">pex(V935,W935,gamma,X935)</f>
        <v>#VALUE!</v>
      </c>
      <c r="Z935" s="0" t="e">
        <f aca="false">MachThroat(gamma,Y935,R935)</f>
        <v>#VALUE!</v>
      </c>
      <c r="AA935" s="0" t="e">
        <f aca="false">CN(Z935,CSON,CINC)</f>
        <v>#VALUE!</v>
      </c>
      <c r="AB935" s="0" t="e">
        <f aca="false">DPDT(Constant,AA935,Z935,gamma,R935,Y935)</f>
        <v>#VALUE!</v>
      </c>
      <c r="AC935" s="0" t="s">
        <v>134</v>
      </c>
      <c r="AD935" s="0" t="n">
        <f aca="false">Q935+deltaT/2</f>
        <v>9.30499999999985</v>
      </c>
      <c r="AE935" s="0" t="e">
        <f aca="false">pC+deltaT*pdot/2</f>
        <v>#VALUE!</v>
      </c>
      <c r="AF935" s="0" t="e">
        <f aca="false">hALT1($E$13:$G$1365,AD935,2)</f>
        <v>#VALUE!</v>
      </c>
      <c r="AG935" s="0" t="e">
        <f aca="false">Veloc($E$13:$G$1365,AD935,3)</f>
        <v>#VALUE!</v>
      </c>
      <c r="AH935" s="0" t="e">
        <f aca="false">IF(AF935&lt;hT,$G$5+alfa*(AF935-ho),TT)</f>
        <v>#VALUE!</v>
      </c>
      <c r="AI935" s="0" t="e">
        <f aca="false">IF(AF935&lt;hT,pSL*(1/(1+alfa*AF935/($G$5-alfa*ho)))^(go/(Rair*alfa)),pT*EXP(-go*(AF935-hT)/(Rair*TT)))</f>
        <v>#VALUE!</v>
      </c>
      <c r="AJ935" s="0" t="e">
        <f aca="false">Mch(AG935,AH935,Rair,gamma)</f>
        <v>#VALUE!</v>
      </c>
      <c r="AK935" s="0" t="e">
        <f aca="false">Cpex(Cp0,AJ935,$N$9,$L$13:$M$19)</f>
        <v>#VALUE!</v>
      </c>
      <c r="AL935" s="0" t="e">
        <f aca="false">pex(AI935,AJ935,gamma,AK935)</f>
        <v>#VALUE!</v>
      </c>
      <c r="AM935" s="0" t="e">
        <f aca="false">MachThroat(gamma,AL935,AE935)</f>
        <v>#VALUE!</v>
      </c>
      <c r="AN935" s="0" t="e">
        <f aca="false">CN(AM935,CSON,CINC)</f>
        <v>#VALUE!</v>
      </c>
      <c r="AO935" s="0" t="e">
        <f aca="false">DPDT(Constant,AN935,AM935,gamma,AE935,AL935)</f>
        <v>#VALUE!</v>
      </c>
      <c r="AP935" s="0" t="s">
        <v>134</v>
      </c>
      <c r="AQ935" s="0" t="n">
        <f aca="false">Q935+deltaT/2</f>
        <v>9.30499999999985</v>
      </c>
      <c r="AR935" s="0" t="e">
        <f aca="false">pC+deltaT*pdot2/2</f>
        <v>#VALUE!</v>
      </c>
      <c r="AS935" s="0" t="e">
        <f aca="false">hALT1($E$13:$G$1365,AQ935,2)</f>
        <v>#VALUE!</v>
      </c>
      <c r="AT935" s="0" t="e">
        <f aca="false">Veloc($E$13:$G$1365,AQ935,3)</f>
        <v>#VALUE!</v>
      </c>
      <c r="AU935" s="0" t="e">
        <f aca="false">IF(AS935&lt;hT,$G$5+alfa*(AS935-ho),TT)</f>
        <v>#VALUE!</v>
      </c>
      <c r="AV935" s="0" t="e">
        <f aca="false">IF(AS935&lt;hT,pSL*(1/(1+alfa*AF935/($G$5-alfa*ho)))^(go/(Rair*alfa)),pT*EXP(-go*(AF935-hT)/(Rair*TT)))</f>
        <v>#VALUE!</v>
      </c>
      <c r="AW935" s="0" t="e">
        <f aca="false">Mch(AT935,AU935,Rair,gamma)</f>
        <v>#VALUE!</v>
      </c>
      <c r="AX935" s="0" t="e">
        <f aca="false">Cpex(Cp0,AW935,$N$9,$L$13:$M$19)</f>
        <v>#VALUE!</v>
      </c>
      <c r="AY935" s="0" t="e">
        <f aca="false">pex(AV935,AW935,gamma,AX935)</f>
        <v>#VALUE!</v>
      </c>
      <c r="AZ935" s="0" t="e">
        <f aca="false">MachThroat(gamma,AY935,AR935)</f>
        <v>#VALUE!</v>
      </c>
      <c r="BA935" s="0" t="e">
        <f aca="false">CN(AZ935,CSON,CINC)</f>
        <v>#VALUE!</v>
      </c>
      <c r="BB935" s="0" t="e">
        <f aca="false">DPDT(Constant,BA935,AZ935,gamma,AR935,AY935)</f>
        <v>#VALUE!</v>
      </c>
      <c r="BC935" s="0" t="s">
        <v>134</v>
      </c>
      <c r="BD935" s="0" t="n">
        <f aca="false">Q935+deltaT</f>
        <v>9.30999999999985</v>
      </c>
      <c r="BE935" s="0" t="e">
        <f aca="false">pC+deltaT*pdot3</f>
        <v>#VALUE!</v>
      </c>
      <c r="BF935" s="0" t="e">
        <f aca="false">hALT1($E$13:$G$1365,BD935,2)</f>
        <v>#VALUE!</v>
      </c>
      <c r="BG935" s="0" t="e">
        <f aca="false">Veloc($E$13:$G$1365,BD935,3)</f>
        <v>#VALUE!</v>
      </c>
      <c r="BH935" s="0" t="e">
        <f aca="false">IF(BF935&lt;hT,$G$5+alfa*(BF935-ho),TT)</f>
        <v>#VALUE!</v>
      </c>
      <c r="BI935" s="0" t="e">
        <f aca="false">IF(BF935&lt;hT,pSL*(1/(1+alfa*BF935/($G$5-alfa*ho)))^(go/(Rair*alfa)),pT*EXP(-go*(BF935-hT)/(Rair*TT)))</f>
        <v>#VALUE!</v>
      </c>
      <c r="BJ935" s="0" t="e">
        <f aca="false">Mch(BG935,BH935,Rair,gamma)</f>
        <v>#VALUE!</v>
      </c>
      <c r="BK935" s="0" t="e">
        <f aca="false">Cpex(Cp0,BJ935,$N$9,$L$13:$M$19)</f>
        <v>#VALUE!</v>
      </c>
      <c r="BL935" s="0" t="e">
        <f aca="false">pex(BI935,BJ935,gamma,BK935)</f>
        <v>#VALUE!</v>
      </c>
      <c r="BM935" s="0" t="e">
        <f aca="false">MachThroat(gamma,BL935,BE935)</f>
        <v>#VALUE!</v>
      </c>
      <c r="BN935" s="0" t="e">
        <f aca="false">CN(BM935,CSON,CINC)</f>
        <v>#VALUE!</v>
      </c>
      <c r="BO935" s="0" t="e">
        <f aca="false">DPDT(Constant,BN935,BM935,gamma,BE935,BL935)</f>
        <v>#VALUE!</v>
      </c>
      <c r="BP935" s="0" t="e">
        <f aca="false">pC+deltaT*(pdot+2*pdot2+2*pdot3+pdot4)/6</f>
        <v>#VALUE!</v>
      </c>
      <c r="BQ935" s="0" t="s">
        <v>134</v>
      </c>
      <c r="BR935" s="0" t="n">
        <f aca="false">Q935</f>
        <v>9.29999999999985</v>
      </c>
      <c r="BS935" s="0" t="e">
        <f aca="false">R935/144</f>
        <v>#VALUE!</v>
      </c>
      <c r="BT935" s="0" t="e">
        <f aca="false">pX/144</f>
        <v>#VALUE!</v>
      </c>
      <c r="BU935" s="0" t="e">
        <f aca="false">pa/144</f>
        <v>#VALUE!</v>
      </c>
      <c r="BV935" s="11" t="n">
        <f aca="false">BR935</f>
        <v>9.29999999999985</v>
      </c>
      <c r="BW935" s="12" t="e">
        <f aca="false">(pC-pX)/144</f>
        <v>#VALUE!</v>
      </c>
      <c r="BX935" s="0" t="s">
        <v>134</v>
      </c>
      <c r="BZ935" s="0" t="s">
        <v>134</v>
      </c>
      <c r="CA935" s="0" t="s">
        <v>134</v>
      </c>
      <c r="CB935" s="0" t="s">
        <v>134</v>
      </c>
      <c r="CC935" s="0" t="s">
        <v>134</v>
      </c>
      <c r="CD935" s="0" t="s">
        <v>134</v>
      </c>
      <c r="CE935" s="0" t="s">
        <v>134</v>
      </c>
    </row>
    <row r="936" customFormat="false" ht="12.75" hidden="false" customHeight="false" outlineLevel="0" collapsed="false">
      <c r="E936" s="9" t="n">
        <v>9.23</v>
      </c>
      <c r="F936" s="9" t="n">
        <v>8538.11757498091</v>
      </c>
      <c r="G936" s="9" t="n">
        <v>774.333135648774</v>
      </c>
      <c r="Q936" s="0" t="n">
        <f aca="false">Q935+deltaT</f>
        <v>9.30999999999985</v>
      </c>
      <c r="R936" s="0" t="e">
        <f aca="false">BP935</f>
        <v>#VALUE!</v>
      </c>
      <c r="S936" s="0" t="e">
        <f aca="false">hALT1($E$13:$G$1365,Q936,2)</f>
        <v>#VALUE!</v>
      </c>
      <c r="T936" s="0" t="e">
        <f aca="false">Veloc($E$13:$G$1365,Q936,3)</f>
        <v>#VALUE!</v>
      </c>
      <c r="U936" s="0" t="e">
        <f aca="false">IF(S936&lt;hT,$G$5+alfa*(S936-ho),TT)</f>
        <v>#VALUE!</v>
      </c>
      <c r="V936" s="0" t="e">
        <f aca="false">IF(S936&lt;hT,pSL*(1/(1+alfa*S936/($G$5-alfa*ho)))^(go/(Rair*alfa)),pT*EXP(-go*(S936-hT)/(Rair*TT)))</f>
        <v>#VALUE!</v>
      </c>
      <c r="W936" s="0" t="e">
        <f aca="false">Mch(T936,U936,Rair,gamma)</f>
        <v>#VALUE!</v>
      </c>
      <c r="X936" s="0" t="e">
        <f aca="false">Cpex(Cp0,W936,$N$9,$L$13:$M$19)</f>
        <v>#VALUE!</v>
      </c>
      <c r="Y936" s="0" t="e">
        <f aca="false">pex(V936,W936,gamma,X936)</f>
        <v>#VALUE!</v>
      </c>
      <c r="Z936" s="0" t="e">
        <f aca="false">MachThroat(gamma,Y936,R936)</f>
        <v>#VALUE!</v>
      </c>
      <c r="AA936" s="0" t="e">
        <f aca="false">CN(Z936,CSON,CINC)</f>
        <v>#VALUE!</v>
      </c>
      <c r="AB936" s="0" t="e">
        <f aca="false">DPDT(Constant,AA936,Z936,gamma,R936,Y936)</f>
        <v>#VALUE!</v>
      </c>
      <c r="AC936" s="0" t="s">
        <v>134</v>
      </c>
      <c r="AD936" s="0" t="n">
        <f aca="false">Q936+deltaT/2</f>
        <v>9.31499999999985</v>
      </c>
      <c r="AE936" s="0" t="e">
        <f aca="false">pC+deltaT*pdot/2</f>
        <v>#VALUE!</v>
      </c>
      <c r="AF936" s="0" t="e">
        <f aca="false">hALT1($E$13:$G$1365,AD936,2)</f>
        <v>#VALUE!</v>
      </c>
      <c r="AG936" s="0" t="e">
        <f aca="false">Veloc($E$13:$G$1365,AD936,3)</f>
        <v>#VALUE!</v>
      </c>
      <c r="AH936" s="0" t="e">
        <f aca="false">IF(AF936&lt;hT,$G$5+alfa*(AF936-ho),TT)</f>
        <v>#VALUE!</v>
      </c>
      <c r="AI936" s="0" t="e">
        <f aca="false">IF(AF936&lt;hT,pSL*(1/(1+alfa*AF936/($G$5-alfa*ho)))^(go/(Rair*alfa)),pT*EXP(-go*(AF936-hT)/(Rair*TT)))</f>
        <v>#VALUE!</v>
      </c>
      <c r="AJ936" s="0" t="e">
        <f aca="false">Mch(AG936,AH936,Rair,gamma)</f>
        <v>#VALUE!</v>
      </c>
      <c r="AK936" s="0" t="e">
        <f aca="false">Cpex(Cp0,AJ936,$N$9,$L$13:$M$19)</f>
        <v>#VALUE!</v>
      </c>
      <c r="AL936" s="0" t="e">
        <f aca="false">pex(AI936,AJ936,gamma,AK936)</f>
        <v>#VALUE!</v>
      </c>
      <c r="AM936" s="0" t="e">
        <f aca="false">MachThroat(gamma,AL936,AE936)</f>
        <v>#VALUE!</v>
      </c>
      <c r="AN936" s="0" t="e">
        <f aca="false">CN(AM936,CSON,CINC)</f>
        <v>#VALUE!</v>
      </c>
      <c r="AO936" s="0" t="e">
        <f aca="false">DPDT(Constant,AN936,AM936,gamma,AE936,AL936)</f>
        <v>#VALUE!</v>
      </c>
      <c r="AP936" s="0" t="s">
        <v>134</v>
      </c>
      <c r="AQ936" s="0" t="n">
        <f aca="false">Q936+deltaT/2</f>
        <v>9.31499999999985</v>
      </c>
      <c r="AR936" s="0" t="e">
        <f aca="false">pC+deltaT*pdot2/2</f>
        <v>#VALUE!</v>
      </c>
      <c r="AS936" s="0" t="e">
        <f aca="false">hALT1($E$13:$G$1365,AQ936,2)</f>
        <v>#VALUE!</v>
      </c>
      <c r="AT936" s="0" t="e">
        <f aca="false">Veloc($E$13:$G$1365,AQ936,3)</f>
        <v>#VALUE!</v>
      </c>
      <c r="AU936" s="0" t="e">
        <f aca="false">IF(AS936&lt;hT,$G$5+alfa*(AS936-ho),TT)</f>
        <v>#VALUE!</v>
      </c>
      <c r="AV936" s="0" t="e">
        <f aca="false">IF(AS936&lt;hT,pSL*(1/(1+alfa*AF936/($G$5-alfa*ho)))^(go/(Rair*alfa)),pT*EXP(-go*(AF936-hT)/(Rair*TT)))</f>
        <v>#VALUE!</v>
      </c>
      <c r="AW936" s="0" t="e">
        <f aca="false">Mch(AT936,AU936,Rair,gamma)</f>
        <v>#VALUE!</v>
      </c>
      <c r="AX936" s="0" t="e">
        <f aca="false">Cpex(Cp0,AW936,$N$9,$L$13:$M$19)</f>
        <v>#VALUE!</v>
      </c>
      <c r="AY936" s="0" t="e">
        <f aca="false">pex(AV936,AW936,gamma,AX936)</f>
        <v>#VALUE!</v>
      </c>
      <c r="AZ936" s="0" t="e">
        <f aca="false">MachThroat(gamma,AY936,AR936)</f>
        <v>#VALUE!</v>
      </c>
      <c r="BA936" s="0" t="e">
        <f aca="false">CN(AZ936,CSON,CINC)</f>
        <v>#VALUE!</v>
      </c>
      <c r="BB936" s="0" t="e">
        <f aca="false">DPDT(Constant,BA936,AZ936,gamma,AR936,AY936)</f>
        <v>#VALUE!</v>
      </c>
      <c r="BC936" s="0" t="s">
        <v>134</v>
      </c>
      <c r="BD936" s="0" t="n">
        <f aca="false">Q936+deltaT</f>
        <v>9.31999999999985</v>
      </c>
      <c r="BE936" s="0" t="e">
        <f aca="false">pC+deltaT*pdot3</f>
        <v>#VALUE!</v>
      </c>
      <c r="BF936" s="0" t="e">
        <f aca="false">hALT1($E$13:$G$1365,BD936,2)</f>
        <v>#VALUE!</v>
      </c>
      <c r="BG936" s="0" t="e">
        <f aca="false">Veloc($E$13:$G$1365,BD936,3)</f>
        <v>#VALUE!</v>
      </c>
      <c r="BH936" s="0" t="e">
        <f aca="false">IF(BF936&lt;hT,$G$5+alfa*(BF936-ho),TT)</f>
        <v>#VALUE!</v>
      </c>
      <c r="BI936" s="0" t="e">
        <f aca="false">IF(BF936&lt;hT,pSL*(1/(1+alfa*BF936/($G$5-alfa*ho)))^(go/(Rair*alfa)),pT*EXP(-go*(BF936-hT)/(Rair*TT)))</f>
        <v>#VALUE!</v>
      </c>
      <c r="BJ936" s="0" t="e">
        <f aca="false">Mch(BG936,BH936,Rair,gamma)</f>
        <v>#VALUE!</v>
      </c>
      <c r="BK936" s="0" t="e">
        <f aca="false">Cpex(Cp0,BJ936,$N$9,$L$13:$M$19)</f>
        <v>#VALUE!</v>
      </c>
      <c r="BL936" s="0" t="e">
        <f aca="false">pex(BI936,BJ936,gamma,BK936)</f>
        <v>#VALUE!</v>
      </c>
      <c r="BM936" s="0" t="e">
        <f aca="false">MachThroat(gamma,BL936,BE936)</f>
        <v>#VALUE!</v>
      </c>
      <c r="BN936" s="0" t="e">
        <f aca="false">CN(BM936,CSON,CINC)</f>
        <v>#VALUE!</v>
      </c>
      <c r="BO936" s="0" t="e">
        <f aca="false">DPDT(Constant,BN936,BM936,gamma,BE936,BL936)</f>
        <v>#VALUE!</v>
      </c>
      <c r="BP936" s="0" t="e">
        <f aca="false">pC+deltaT*(pdot+2*pdot2+2*pdot3+pdot4)/6</f>
        <v>#VALUE!</v>
      </c>
      <c r="BQ936" s="0" t="s">
        <v>134</v>
      </c>
      <c r="BR936" s="0" t="n">
        <f aca="false">Q936</f>
        <v>9.30999999999985</v>
      </c>
      <c r="BS936" s="0" t="e">
        <f aca="false">R936/144</f>
        <v>#VALUE!</v>
      </c>
      <c r="BT936" s="0" t="e">
        <f aca="false">pX/144</f>
        <v>#VALUE!</v>
      </c>
      <c r="BU936" s="0" t="e">
        <f aca="false">pa/144</f>
        <v>#VALUE!</v>
      </c>
      <c r="BV936" s="11" t="n">
        <f aca="false">BR936</f>
        <v>9.30999999999985</v>
      </c>
      <c r="BW936" s="12" t="e">
        <f aca="false">(pC-pX)/144</f>
        <v>#VALUE!</v>
      </c>
      <c r="BX936" s="0" t="s">
        <v>134</v>
      </c>
      <c r="BZ936" s="0" t="s">
        <v>134</v>
      </c>
      <c r="CA936" s="0" t="s">
        <v>134</v>
      </c>
      <c r="CB936" s="0" t="s">
        <v>134</v>
      </c>
      <c r="CC936" s="0" t="s">
        <v>134</v>
      </c>
      <c r="CD936" s="0" t="s">
        <v>134</v>
      </c>
      <c r="CE936" s="0" t="s">
        <v>134</v>
      </c>
    </row>
    <row r="937" customFormat="false" ht="12.75" hidden="false" customHeight="false" outlineLevel="0" collapsed="false">
      <c r="E937" s="9" t="n">
        <v>9.24</v>
      </c>
      <c r="F937" s="9" t="n">
        <v>8545.85761681585</v>
      </c>
      <c r="G937" s="9" t="n">
        <v>773.67533291776</v>
      </c>
      <c r="Q937" s="0" t="n">
        <f aca="false">Q936+deltaT</f>
        <v>9.31999999999985</v>
      </c>
      <c r="R937" s="0" t="e">
        <f aca="false">BP936</f>
        <v>#VALUE!</v>
      </c>
      <c r="S937" s="0" t="e">
        <f aca="false">hALT1($E$13:$G$1365,Q937,2)</f>
        <v>#VALUE!</v>
      </c>
      <c r="T937" s="0" t="e">
        <f aca="false">Veloc($E$13:$G$1365,Q937,3)</f>
        <v>#VALUE!</v>
      </c>
      <c r="U937" s="0" t="e">
        <f aca="false">IF(S937&lt;hT,$G$5+alfa*(S937-ho),TT)</f>
        <v>#VALUE!</v>
      </c>
      <c r="V937" s="0" t="e">
        <f aca="false">IF(S937&lt;hT,pSL*(1/(1+alfa*S937/($G$5-alfa*ho)))^(go/(Rair*alfa)),pT*EXP(-go*(S937-hT)/(Rair*TT)))</f>
        <v>#VALUE!</v>
      </c>
      <c r="W937" s="0" t="e">
        <f aca="false">Mch(T937,U937,Rair,gamma)</f>
        <v>#VALUE!</v>
      </c>
      <c r="X937" s="0" t="e">
        <f aca="false">Cpex(Cp0,W937,$N$9,$L$13:$M$19)</f>
        <v>#VALUE!</v>
      </c>
      <c r="Y937" s="0" t="e">
        <f aca="false">pex(V937,W937,gamma,X937)</f>
        <v>#VALUE!</v>
      </c>
      <c r="Z937" s="0" t="e">
        <f aca="false">MachThroat(gamma,Y937,R937)</f>
        <v>#VALUE!</v>
      </c>
      <c r="AA937" s="0" t="e">
        <f aca="false">CN(Z937,CSON,CINC)</f>
        <v>#VALUE!</v>
      </c>
      <c r="AB937" s="0" t="e">
        <f aca="false">DPDT(Constant,AA937,Z937,gamma,R937,Y937)</f>
        <v>#VALUE!</v>
      </c>
      <c r="AC937" s="0" t="s">
        <v>134</v>
      </c>
      <c r="AD937" s="0" t="n">
        <f aca="false">Q937+deltaT/2</f>
        <v>9.32499999999985</v>
      </c>
      <c r="AE937" s="0" t="e">
        <f aca="false">pC+deltaT*pdot/2</f>
        <v>#VALUE!</v>
      </c>
      <c r="AF937" s="0" t="e">
        <f aca="false">hALT1($E$13:$G$1365,AD937,2)</f>
        <v>#VALUE!</v>
      </c>
      <c r="AG937" s="0" t="e">
        <f aca="false">Veloc($E$13:$G$1365,AD937,3)</f>
        <v>#VALUE!</v>
      </c>
      <c r="AH937" s="0" t="e">
        <f aca="false">IF(AF937&lt;hT,$G$5+alfa*(AF937-ho),TT)</f>
        <v>#VALUE!</v>
      </c>
      <c r="AI937" s="0" t="e">
        <f aca="false">IF(AF937&lt;hT,pSL*(1/(1+alfa*AF937/($G$5-alfa*ho)))^(go/(Rair*alfa)),pT*EXP(-go*(AF937-hT)/(Rair*TT)))</f>
        <v>#VALUE!</v>
      </c>
      <c r="AJ937" s="0" t="e">
        <f aca="false">Mch(AG937,AH937,Rair,gamma)</f>
        <v>#VALUE!</v>
      </c>
      <c r="AK937" s="0" t="e">
        <f aca="false">Cpex(Cp0,AJ937,$N$9,$L$13:$M$19)</f>
        <v>#VALUE!</v>
      </c>
      <c r="AL937" s="0" t="e">
        <f aca="false">pex(AI937,AJ937,gamma,AK937)</f>
        <v>#VALUE!</v>
      </c>
      <c r="AM937" s="0" t="e">
        <f aca="false">MachThroat(gamma,AL937,AE937)</f>
        <v>#VALUE!</v>
      </c>
      <c r="AN937" s="0" t="e">
        <f aca="false">CN(AM937,CSON,CINC)</f>
        <v>#VALUE!</v>
      </c>
      <c r="AO937" s="0" t="e">
        <f aca="false">DPDT(Constant,AN937,AM937,gamma,AE937,AL937)</f>
        <v>#VALUE!</v>
      </c>
      <c r="AP937" s="0" t="s">
        <v>134</v>
      </c>
      <c r="AQ937" s="0" t="n">
        <f aca="false">Q937+deltaT/2</f>
        <v>9.32499999999985</v>
      </c>
      <c r="AR937" s="0" t="e">
        <f aca="false">pC+deltaT*pdot2/2</f>
        <v>#VALUE!</v>
      </c>
      <c r="AS937" s="0" t="e">
        <f aca="false">hALT1($E$13:$G$1365,AQ937,2)</f>
        <v>#VALUE!</v>
      </c>
      <c r="AT937" s="0" t="e">
        <f aca="false">Veloc($E$13:$G$1365,AQ937,3)</f>
        <v>#VALUE!</v>
      </c>
      <c r="AU937" s="0" t="e">
        <f aca="false">IF(AS937&lt;hT,$G$5+alfa*(AS937-ho),TT)</f>
        <v>#VALUE!</v>
      </c>
      <c r="AV937" s="0" t="e">
        <f aca="false">IF(AS937&lt;hT,pSL*(1/(1+alfa*AF937/($G$5-alfa*ho)))^(go/(Rair*alfa)),pT*EXP(-go*(AF937-hT)/(Rair*TT)))</f>
        <v>#VALUE!</v>
      </c>
      <c r="AW937" s="0" t="e">
        <f aca="false">Mch(AT937,AU937,Rair,gamma)</f>
        <v>#VALUE!</v>
      </c>
      <c r="AX937" s="0" t="e">
        <f aca="false">Cpex(Cp0,AW937,$N$9,$L$13:$M$19)</f>
        <v>#VALUE!</v>
      </c>
      <c r="AY937" s="0" t="e">
        <f aca="false">pex(AV937,AW937,gamma,AX937)</f>
        <v>#VALUE!</v>
      </c>
      <c r="AZ937" s="0" t="e">
        <f aca="false">MachThroat(gamma,AY937,AR937)</f>
        <v>#VALUE!</v>
      </c>
      <c r="BA937" s="0" t="e">
        <f aca="false">CN(AZ937,CSON,CINC)</f>
        <v>#VALUE!</v>
      </c>
      <c r="BB937" s="0" t="e">
        <f aca="false">DPDT(Constant,BA937,AZ937,gamma,AR937,AY937)</f>
        <v>#VALUE!</v>
      </c>
      <c r="BC937" s="0" t="s">
        <v>134</v>
      </c>
      <c r="BD937" s="0" t="n">
        <f aca="false">Q937+deltaT</f>
        <v>9.32999999999985</v>
      </c>
      <c r="BE937" s="0" t="e">
        <f aca="false">pC+deltaT*pdot3</f>
        <v>#VALUE!</v>
      </c>
      <c r="BF937" s="0" t="e">
        <f aca="false">hALT1($E$13:$G$1365,BD937,2)</f>
        <v>#VALUE!</v>
      </c>
      <c r="BG937" s="0" t="e">
        <f aca="false">Veloc($E$13:$G$1365,BD937,3)</f>
        <v>#VALUE!</v>
      </c>
      <c r="BH937" s="0" t="e">
        <f aca="false">IF(BF937&lt;hT,$G$5+alfa*(BF937-ho),TT)</f>
        <v>#VALUE!</v>
      </c>
      <c r="BI937" s="0" t="e">
        <f aca="false">IF(BF937&lt;hT,pSL*(1/(1+alfa*BF937/($G$5-alfa*ho)))^(go/(Rair*alfa)),pT*EXP(-go*(BF937-hT)/(Rair*TT)))</f>
        <v>#VALUE!</v>
      </c>
      <c r="BJ937" s="0" t="e">
        <f aca="false">Mch(BG937,BH937,Rair,gamma)</f>
        <v>#VALUE!</v>
      </c>
      <c r="BK937" s="0" t="e">
        <f aca="false">Cpex(Cp0,BJ937,$N$9,$L$13:$M$19)</f>
        <v>#VALUE!</v>
      </c>
      <c r="BL937" s="0" t="e">
        <f aca="false">pex(BI937,BJ937,gamma,BK937)</f>
        <v>#VALUE!</v>
      </c>
      <c r="BM937" s="0" t="e">
        <f aca="false">MachThroat(gamma,BL937,BE937)</f>
        <v>#VALUE!</v>
      </c>
      <c r="BN937" s="0" t="e">
        <f aca="false">CN(BM937,CSON,CINC)</f>
        <v>#VALUE!</v>
      </c>
      <c r="BO937" s="0" t="e">
        <f aca="false">DPDT(Constant,BN937,BM937,gamma,BE937,BL937)</f>
        <v>#VALUE!</v>
      </c>
      <c r="BP937" s="0" t="e">
        <f aca="false">pC+deltaT*(pdot+2*pdot2+2*pdot3+pdot4)/6</f>
        <v>#VALUE!</v>
      </c>
      <c r="BQ937" s="0" t="s">
        <v>134</v>
      </c>
      <c r="BR937" s="0" t="n">
        <f aca="false">Q937</f>
        <v>9.31999999999985</v>
      </c>
      <c r="BS937" s="0" t="e">
        <f aca="false">R937/144</f>
        <v>#VALUE!</v>
      </c>
      <c r="BT937" s="0" t="e">
        <f aca="false">pX/144</f>
        <v>#VALUE!</v>
      </c>
      <c r="BU937" s="0" t="e">
        <f aca="false">pa/144</f>
        <v>#VALUE!</v>
      </c>
      <c r="BV937" s="11" t="n">
        <f aca="false">BR937</f>
        <v>9.31999999999985</v>
      </c>
      <c r="BW937" s="12" t="e">
        <f aca="false">(pC-pX)/144</f>
        <v>#VALUE!</v>
      </c>
      <c r="BX937" s="0" t="s">
        <v>134</v>
      </c>
      <c r="BZ937" s="0" t="s">
        <v>134</v>
      </c>
      <c r="CA937" s="0" t="s">
        <v>134</v>
      </c>
      <c r="CB937" s="0" t="s">
        <v>134</v>
      </c>
      <c r="CC937" s="0" t="s">
        <v>134</v>
      </c>
      <c r="CD937" s="0" t="s">
        <v>134</v>
      </c>
      <c r="CE937" s="0" t="s">
        <v>134</v>
      </c>
    </row>
    <row r="938" customFormat="false" ht="12.75" hidden="false" customHeight="false" outlineLevel="0" collapsed="false">
      <c r="E938" s="9" t="n">
        <v>9.25</v>
      </c>
      <c r="F938" s="9" t="n">
        <v>8553.59108366891</v>
      </c>
      <c r="G938" s="9" t="n">
        <v>773.018139080656</v>
      </c>
      <c r="Q938" s="0" t="n">
        <f aca="false">Q937+deltaT</f>
        <v>9.32999999999985</v>
      </c>
      <c r="R938" s="0" t="e">
        <f aca="false">BP937</f>
        <v>#VALUE!</v>
      </c>
      <c r="S938" s="0" t="e">
        <f aca="false">hALT1($E$13:$G$1365,Q938,2)</f>
        <v>#VALUE!</v>
      </c>
      <c r="T938" s="0" t="e">
        <f aca="false">Veloc($E$13:$G$1365,Q938,3)</f>
        <v>#VALUE!</v>
      </c>
      <c r="U938" s="0" t="e">
        <f aca="false">IF(S938&lt;hT,$G$5+alfa*(S938-ho),TT)</f>
        <v>#VALUE!</v>
      </c>
      <c r="V938" s="0" t="e">
        <f aca="false">IF(S938&lt;hT,pSL*(1/(1+alfa*S938/($G$5-alfa*ho)))^(go/(Rair*alfa)),pT*EXP(-go*(S938-hT)/(Rair*TT)))</f>
        <v>#VALUE!</v>
      </c>
      <c r="W938" s="0" t="e">
        <f aca="false">Mch(T938,U938,Rair,gamma)</f>
        <v>#VALUE!</v>
      </c>
      <c r="X938" s="0" t="e">
        <f aca="false">Cpex(Cp0,W938,$N$9,$L$13:$M$19)</f>
        <v>#VALUE!</v>
      </c>
      <c r="Y938" s="0" t="e">
        <f aca="false">pex(V938,W938,gamma,X938)</f>
        <v>#VALUE!</v>
      </c>
      <c r="Z938" s="0" t="e">
        <f aca="false">MachThroat(gamma,Y938,R938)</f>
        <v>#VALUE!</v>
      </c>
      <c r="AA938" s="0" t="e">
        <f aca="false">CN(Z938,CSON,CINC)</f>
        <v>#VALUE!</v>
      </c>
      <c r="AB938" s="0" t="e">
        <f aca="false">DPDT(Constant,AA938,Z938,gamma,R938,Y938)</f>
        <v>#VALUE!</v>
      </c>
      <c r="AC938" s="0" t="s">
        <v>134</v>
      </c>
      <c r="AD938" s="0" t="n">
        <f aca="false">Q938+deltaT/2</f>
        <v>9.33499999999985</v>
      </c>
      <c r="AE938" s="0" t="e">
        <f aca="false">pC+deltaT*pdot/2</f>
        <v>#VALUE!</v>
      </c>
      <c r="AF938" s="0" t="e">
        <f aca="false">hALT1($E$13:$G$1365,AD938,2)</f>
        <v>#VALUE!</v>
      </c>
      <c r="AG938" s="0" t="e">
        <f aca="false">Veloc($E$13:$G$1365,AD938,3)</f>
        <v>#VALUE!</v>
      </c>
      <c r="AH938" s="0" t="e">
        <f aca="false">IF(AF938&lt;hT,$G$5+alfa*(AF938-ho),TT)</f>
        <v>#VALUE!</v>
      </c>
      <c r="AI938" s="0" t="e">
        <f aca="false">IF(AF938&lt;hT,pSL*(1/(1+alfa*AF938/($G$5-alfa*ho)))^(go/(Rair*alfa)),pT*EXP(-go*(AF938-hT)/(Rair*TT)))</f>
        <v>#VALUE!</v>
      </c>
      <c r="AJ938" s="0" t="e">
        <f aca="false">Mch(AG938,AH938,Rair,gamma)</f>
        <v>#VALUE!</v>
      </c>
      <c r="AK938" s="0" t="e">
        <f aca="false">Cpex(Cp0,AJ938,$N$9,$L$13:$M$19)</f>
        <v>#VALUE!</v>
      </c>
      <c r="AL938" s="0" t="e">
        <f aca="false">pex(AI938,AJ938,gamma,AK938)</f>
        <v>#VALUE!</v>
      </c>
      <c r="AM938" s="0" t="e">
        <f aca="false">MachThroat(gamma,AL938,AE938)</f>
        <v>#VALUE!</v>
      </c>
      <c r="AN938" s="0" t="e">
        <f aca="false">CN(AM938,CSON,CINC)</f>
        <v>#VALUE!</v>
      </c>
      <c r="AO938" s="0" t="e">
        <f aca="false">DPDT(Constant,AN938,AM938,gamma,AE938,AL938)</f>
        <v>#VALUE!</v>
      </c>
      <c r="AP938" s="0" t="s">
        <v>134</v>
      </c>
      <c r="AQ938" s="0" t="n">
        <f aca="false">Q938+deltaT/2</f>
        <v>9.33499999999985</v>
      </c>
      <c r="AR938" s="0" t="e">
        <f aca="false">pC+deltaT*pdot2/2</f>
        <v>#VALUE!</v>
      </c>
      <c r="AS938" s="0" t="e">
        <f aca="false">hALT1($E$13:$G$1365,AQ938,2)</f>
        <v>#VALUE!</v>
      </c>
      <c r="AT938" s="0" t="e">
        <f aca="false">Veloc($E$13:$G$1365,AQ938,3)</f>
        <v>#VALUE!</v>
      </c>
      <c r="AU938" s="0" t="e">
        <f aca="false">IF(AS938&lt;hT,$G$5+alfa*(AS938-ho),TT)</f>
        <v>#VALUE!</v>
      </c>
      <c r="AV938" s="0" t="e">
        <f aca="false">IF(AS938&lt;hT,pSL*(1/(1+alfa*AF938/($G$5-alfa*ho)))^(go/(Rair*alfa)),pT*EXP(-go*(AF938-hT)/(Rair*TT)))</f>
        <v>#VALUE!</v>
      </c>
      <c r="AW938" s="0" t="e">
        <f aca="false">Mch(AT938,AU938,Rair,gamma)</f>
        <v>#VALUE!</v>
      </c>
      <c r="AX938" s="0" t="e">
        <f aca="false">Cpex(Cp0,AW938,$N$9,$L$13:$M$19)</f>
        <v>#VALUE!</v>
      </c>
      <c r="AY938" s="0" t="e">
        <f aca="false">pex(AV938,AW938,gamma,AX938)</f>
        <v>#VALUE!</v>
      </c>
      <c r="AZ938" s="0" t="e">
        <f aca="false">MachThroat(gamma,AY938,AR938)</f>
        <v>#VALUE!</v>
      </c>
      <c r="BA938" s="0" t="e">
        <f aca="false">CN(AZ938,CSON,CINC)</f>
        <v>#VALUE!</v>
      </c>
      <c r="BB938" s="0" t="e">
        <f aca="false">DPDT(Constant,BA938,AZ938,gamma,AR938,AY938)</f>
        <v>#VALUE!</v>
      </c>
      <c r="BC938" s="0" t="s">
        <v>134</v>
      </c>
      <c r="BD938" s="0" t="n">
        <f aca="false">Q938+deltaT</f>
        <v>9.33999999999985</v>
      </c>
      <c r="BE938" s="0" t="e">
        <f aca="false">pC+deltaT*pdot3</f>
        <v>#VALUE!</v>
      </c>
      <c r="BF938" s="0" t="e">
        <f aca="false">hALT1($E$13:$G$1365,BD938,2)</f>
        <v>#VALUE!</v>
      </c>
      <c r="BG938" s="0" t="e">
        <f aca="false">Veloc($E$13:$G$1365,BD938,3)</f>
        <v>#VALUE!</v>
      </c>
      <c r="BH938" s="0" t="e">
        <f aca="false">IF(BF938&lt;hT,$G$5+alfa*(BF938-ho),TT)</f>
        <v>#VALUE!</v>
      </c>
      <c r="BI938" s="0" t="e">
        <f aca="false">IF(BF938&lt;hT,pSL*(1/(1+alfa*BF938/($G$5-alfa*ho)))^(go/(Rair*alfa)),pT*EXP(-go*(BF938-hT)/(Rair*TT)))</f>
        <v>#VALUE!</v>
      </c>
      <c r="BJ938" s="0" t="e">
        <f aca="false">Mch(BG938,BH938,Rair,gamma)</f>
        <v>#VALUE!</v>
      </c>
      <c r="BK938" s="0" t="e">
        <f aca="false">Cpex(Cp0,BJ938,$N$9,$L$13:$M$19)</f>
        <v>#VALUE!</v>
      </c>
      <c r="BL938" s="0" t="e">
        <f aca="false">pex(BI938,BJ938,gamma,BK938)</f>
        <v>#VALUE!</v>
      </c>
      <c r="BM938" s="0" t="e">
        <f aca="false">MachThroat(gamma,BL938,BE938)</f>
        <v>#VALUE!</v>
      </c>
      <c r="BN938" s="0" t="e">
        <f aca="false">CN(BM938,CSON,CINC)</f>
        <v>#VALUE!</v>
      </c>
      <c r="BO938" s="0" t="e">
        <f aca="false">DPDT(Constant,BN938,BM938,gamma,BE938,BL938)</f>
        <v>#VALUE!</v>
      </c>
      <c r="BP938" s="0" t="e">
        <f aca="false">pC+deltaT*(pdot+2*pdot2+2*pdot3+pdot4)/6</f>
        <v>#VALUE!</v>
      </c>
      <c r="BQ938" s="0" t="s">
        <v>134</v>
      </c>
      <c r="BR938" s="0" t="n">
        <f aca="false">Q938</f>
        <v>9.32999999999985</v>
      </c>
      <c r="BS938" s="0" t="e">
        <f aca="false">R938/144</f>
        <v>#VALUE!</v>
      </c>
      <c r="BT938" s="0" t="e">
        <f aca="false">pX/144</f>
        <v>#VALUE!</v>
      </c>
      <c r="BU938" s="0" t="e">
        <f aca="false">pa/144</f>
        <v>#VALUE!</v>
      </c>
      <c r="BV938" s="11" t="n">
        <f aca="false">BR938</f>
        <v>9.32999999999985</v>
      </c>
      <c r="BW938" s="12" t="e">
        <f aca="false">(pC-pX)/144</f>
        <v>#VALUE!</v>
      </c>
      <c r="BX938" s="0" t="s">
        <v>134</v>
      </c>
      <c r="BZ938" s="0" t="s">
        <v>134</v>
      </c>
      <c r="CA938" s="0" t="s">
        <v>134</v>
      </c>
      <c r="CB938" s="0" t="s">
        <v>134</v>
      </c>
      <c r="CC938" s="0" t="s">
        <v>134</v>
      </c>
      <c r="CD938" s="0" t="s">
        <v>134</v>
      </c>
      <c r="CE938" s="0" t="s">
        <v>134</v>
      </c>
    </row>
    <row r="939" customFormat="false" ht="12.75" hidden="false" customHeight="false" outlineLevel="0" collapsed="false">
      <c r="E939" s="9" t="n">
        <v>9.26</v>
      </c>
      <c r="F939" s="9" t="n">
        <v>8561.31798162322</v>
      </c>
      <c r="G939" s="9" t="n">
        <v>772.361552971225</v>
      </c>
      <c r="Q939" s="0" t="n">
        <f aca="false">Q938+deltaT</f>
        <v>9.33999999999985</v>
      </c>
      <c r="R939" s="0" t="e">
        <f aca="false">BP938</f>
        <v>#VALUE!</v>
      </c>
      <c r="S939" s="0" t="e">
        <f aca="false">hALT1($E$13:$G$1365,Q939,2)</f>
        <v>#VALUE!</v>
      </c>
      <c r="T939" s="0" t="e">
        <f aca="false">Veloc($E$13:$G$1365,Q939,3)</f>
        <v>#VALUE!</v>
      </c>
      <c r="U939" s="0" t="e">
        <f aca="false">IF(S939&lt;hT,$G$5+alfa*(S939-ho),TT)</f>
        <v>#VALUE!</v>
      </c>
      <c r="V939" s="0" t="e">
        <f aca="false">IF(S939&lt;hT,pSL*(1/(1+alfa*S939/($G$5-alfa*ho)))^(go/(Rair*alfa)),pT*EXP(-go*(S939-hT)/(Rair*TT)))</f>
        <v>#VALUE!</v>
      </c>
      <c r="W939" s="0" t="e">
        <f aca="false">Mch(T939,U939,Rair,gamma)</f>
        <v>#VALUE!</v>
      </c>
      <c r="X939" s="0" t="e">
        <f aca="false">Cpex(Cp0,W939,$N$9,$L$13:$M$19)</f>
        <v>#VALUE!</v>
      </c>
      <c r="Y939" s="0" t="e">
        <f aca="false">pex(V939,W939,gamma,X939)</f>
        <v>#VALUE!</v>
      </c>
      <c r="Z939" s="0" t="e">
        <f aca="false">MachThroat(gamma,Y939,R939)</f>
        <v>#VALUE!</v>
      </c>
      <c r="AA939" s="0" t="e">
        <f aca="false">CN(Z939,CSON,CINC)</f>
        <v>#VALUE!</v>
      </c>
      <c r="AB939" s="0" t="e">
        <f aca="false">DPDT(Constant,AA939,Z939,gamma,R939,Y939)</f>
        <v>#VALUE!</v>
      </c>
      <c r="AC939" s="0" t="s">
        <v>134</v>
      </c>
      <c r="AD939" s="0" t="n">
        <f aca="false">Q939+deltaT/2</f>
        <v>9.34499999999985</v>
      </c>
      <c r="AE939" s="0" t="e">
        <f aca="false">pC+deltaT*pdot/2</f>
        <v>#VALUE!</v>
      </c>
      <c r="AF939" s="0" t="e">
        <f aca="false">hALT1($E$13:$G$1365,AD939,2)</f>
        <v>#VALUE!</v>
      </c>
      <c r="AG939" s="0" t="e">
        <f aca="false">Veloc($E$13:$G$1365,AD939,3)</f>
        <v>#VALUE!</v>
      </c>
      <c r="AH939" s="0" t="e">
        <f aca="false">IF(AF939&lt;hT,$G$5+alfa*(AF939-ho),TT)</f>
        <v>#VALUE!</v>
      </c>
      <c r="AI939" s="0" t="e">
        <f aca="false">IF(AF939&lt;hT,pSL*(1/(1+alfa*AF939/($G$5-alfa*ho)))^(go/(Rair*alfa)),pT*EXP(-go*(AF939-hT)/(Rair*TT)))</f>
        <v>#VALUE!</v>
      </c>
      <c r="AJ939" s="0" t="e">
        <f aca="false">Mch(AG939,AH939,Rair,gamma)</f>
        <v>#VALUE!</v>
      </c>
      <c r="AK939" s="0" t="e">
        <f aca="false">Cpex(Cp0,AJ939,$N$9,$L$13:$M$19)</f>
        <v>#VALUE!</v>
      </c>
      <c r="AL939" s="0" t="e">
        <f aca="false">pex(AI939,AJ939,gamma,AK939)</f>
        <v>#VALUE!</v>
      </c>
      <c r="AM939" s="0" t="e">
        <f aca="false">MachThroat(gamma,AL939,AE939)</f>
        <v>#VALUE!</v>
      </c>
      <c r="AN939" s="0" t="e">
        <f aca="false">CN(AM939,CSON,CINC)</f>
        <v>#VALUE!</v>
      </c>
      <c r="AO939" s="0" t="e">
        <f aca="false">DPDT(Constant,AN939,AM939,gamma,AE939,AL939)</f>
        <v>#VALUE!</v>
      </c>
      <c r="AP939" s="0" t="s">
        <v>134</v>
      </c>
      <c r="AQ939" s="0" t="n">
        <f aca="false">Q939+deltaT/2</f>
        <v>9.34499999999985</v>
      </c>
      <c r="AR939" s="0" t="e">
        <f aca="false">pC+deltaT*pdot2/2</f>
        <v>#VALUE!</v>
      </c>
      <c r="AS939" s="0" t="e">
        <f aca="false">hALT1($E$13:$G$1365,AQ939,2)</f>
        <v>#VALUE!</v>
      </c>
      <c r="AT939" s="0" t="e">
        <f aca="false">Veloc($E$13:$G$1365,AQ939,3)</f>
        <v>#VALUE!</v>
      </c>
      <c r="AU939" s="0" t="e">
        <f aca="false">IF(AS939&lt;hT,$G$5+alfa*(AS939-ho),TT)</f>
        <v>#VALUE!</v>
      </c>
      <c r="AV939" s="0" t="e">
        <f aca="false">IF(AS939&lt;hT,pSL*(1/(1+alfa*AF939/($G$5-alfa*ho)))^(go/(Rair*alfa)),pT*EXP(-go*(AF939-hT)/(Rair*TT)))</f>
        <v>#VALUE!</v>
      </c>
      <c r="AW939" s="0" t="e">
        <f aca="false">Mch(AT939,AU939,Rair,gamma)</f>
        <v>#VALUE!</v>
      </c>
      <c r="AX939" s="0" t="e">
        <f aca="false">Cpex(Cp0,AW939,$N$9,$L$13:$M$19)</f>
        <v>#VALUE!</v>
      </c>
      <c r="AY939" s="0" t="e">
        <f aca="false">pex(AV939,AW939,gamma,AX939)</f>
        <v>#VALUE!</v>
      </c>
      <c r="AZ939" s="0" t="e">
        <f aca="false">MachThroat(gamma,AY939,AR939)</f>
        <v>#VALUE!</v>
      </c>
      <c r="BA939" s="0" t="e">
        <f aca="false">CN(AZ939,CSON,CINC)</f>
        <v>#VALUE!</v>
      </c>
      <c r="BB939" s="0" t="e">
        <f aca="false">DPDT(Constant,BA939,AZ939,gamma,AR939,AY939)</f>
        <v>#VALUE!</v>
      </c>
      <c r="BC939" s="0" t="s">
        <v>134</v>
      </c>
      <c r="BD939" s="0" t="n">
        <f aca="false">Q939+deltaT</f>
        <v>9.34999999999985</v>
      </c>
      <c r="BE939" s="0" t="e">
        <f aca="false">pC+deltaT*pdot3</f>
        <v>#VALUE!</v>
      </c>
      <c r="BF939" s="0" t="e">
        <f aca="false">hALT1($E$13:$G$1365,BD939,2)</f>
        <v>#VALUE!</v>
      </c>
      <c r="BG939" s="0" t="e">
        <f aca="false">Veloc($E$13:$G$1365,BD939,3)</f>
        <v>#VALUE!</v>
      </c>
      <c r="BH939" s="0" t="e">
        <f aca="false">IF(BF939&lt;hT,$G$5+alfa*(BF939-ho),TT)</f>
        <v>#VALUE!</v>
      </c>
      <c r="BI939" s="0" t="e">
        <f aca="false">IF(BF939&lt;hT,pSL*(1/(1+alfa*BF939/($G$5-alfa*ho)))^(go/(Rair*alfa)),pT*EXP(-go*(BF939-hT)/(Rair*TT)))</f>
        <v>#VALUE!</v>
      </c>
      <c r="BJ939" s="0" t="e">
        <f aca="false">Mch(BG939,BH939,Rair,gamma)</f>
        <v>#VALUE!</v>
      </c>
      <c r="BK939" s="0" t="e">
        <f aca="false">Cpex(Cp0,BJ939,$N$9,$L$13:$M$19)</f>
        <v>#VALUE!</v>
      </c>
      <c r="BL939" s="0" t="e">
        <f aca="false">pex(BI939,BJ939,gamma,BK939)</f>
        <v>#VALUE!</v>
      </c>
      <c r="BM939" s="0" t="e">
        <f aca="false">MachThroat(gamma,BL939,BE939)</f>
        <v>#VALUE!</v>
      </c>
      <c r="BN939" s="0" t="e">
        <f aca="false">CN(BM939,CSON,CINC)</f>
        <v>#VALUE!</v>
      </c>
      <c r="BO939" s="0" t="e">
        <f aca="false">DPDT(Constant,BN939,BM939,gamma,BE939,BL939)</f>
        <v>#VALUE!</v>
      </c>
      <c r="BP939" s="0" t="e">
        <f aca="false">pC+deltaT*(pdot+2*pdot2+2*pdot3+pdot4)/6</f>
        <v>#VALUE!</v>
      </c>
      <c r="BQ939" s="0" t="s">
        <v>134</v>
      </c>
      <c r="BR939" s="0" t="n">
        <f aca="false">Q939</f>
        <v>9.33999999999985</v>
      </c>
      <c r="BS939" s="0" t="e">
        <f aca="false">R939/144</f>
        <v>#VALUE!</v>
      </c>
      <c r="BT939" s="0" t="e">
        <f aca="false">pX/144</f>
        <v>#VALUE!</v>
      </c>
      <c r="BU939" s="0" t="e">
        <f aca="false">pa/144</f>
        <v>#VALUE!</v>
      </c>
      <c r="BV939" s="11" t="n">
        <f aca="false">BR939</f>
        <v>9.33999999999985</v>
      </c>
      <c r="BW939" s="12" t="e">
        <f aca="false">(pC-pX)/144</f>
        <v>#VALUE!</v>
      </c>
      <c r="BX939" s="0" t="s">
        <v>134</v>
      </c>
      <c r="BZ939" s="0" t="s">
        <v>134</v>
      </c>
      <c r="CA939" s="0" t="s">
        <v>134</v>
      </c>
      <c r="CB939" s="0" t="s">
        <v>134</v>
      </c>
      <c r="CC939" s="0" t="s">
        <v>134</v>
      </c>
      <c r="CD939" s="0" t="s">
        <v>134</v>
      </c>
      <c r="CE939" s="0" t="s">
        <v>134</v>
      </c>
    </row>
    <row r="940" customFormat="false" ht="12.75" hidden="false" customHeight="false" outlineLevel="0" collapsed="false">
      <c r="E940" s="9" t="n">
        <v>9.27</v>
      </c>
      <c r="F940" s="9" t="n">
        <v>8569.03831675022</v>
      </c>
      <c r="G940" s="9" t="n">
        <v>771.705573426038</v>
      </c>
      <c r="Q940" s="0" t="n">
        <f aca="false">Q939+deltaT</f>
        <v>9.34999999999985</v>
      </c>
      <c r="R940" s="0" t="e">
        <f aca="false">BP939</f>
        <v>#VALUE!</v>
      </c>
      <c r="S940" s="0" t="e">
        <f aca="false">hALT1($E$13:$G$1365,Q940,2)</f>
        <v>#VALUE!</v>
      </c>
      <c r="T940" s="0" t="e">
        <f aca="false">Veloc($E$13:$G$1365,Q940,3)</f>
        <v>#VALUE!</v>
      </c>
      <c r="U940" s="0" t="e">
        <f aca="false">IF(S940&lt;hT,$G$5+alfa*(S940-ho),TT)</f>
        <v>#VALUE!</v>
      </c>
      <c r="V940" s="0" t="e">
        <f aca="false">IF(S940&lt;hT,pSL*(1/(1+alfa*S940/($G$5-alfa*ho)))^(go/(Rair*alfa)),pT*EXP(-go*(S940-hT)/(Rair*TT)))</f>
        <v>#VALUE!</v>
      </c>
      <c r="W940" s="0" t="e">
        <f aca="false">Mch(T940,U940,Rair,gamma)</f>
        <v>#VALUE!</v>
      </c>
      <c r="X940" s="0" t="e">
        <f aca="false">Cpex(Cp0,W940,$N$9,$L$13:$M$19)</f>
        <v>#VALUE!</v>
      </c>
      <c r="Y940" s="0" t="e">
        <f aca="false">pex(V940,W940,gamma,X940)</f>
        <v>#VALUE!</v>
      </c>
      <c r="Z940" s="0" t="e">
        <f aca="false">MachThroat(gamma,Y940,R940)</f>
        <v>#VALUE!</v>
      </c>
      <c r="AA940" s="0" t="e">
        <f aca="false">CN(Z940,CSON,CINC)</f>
        <v>#VALUE!</v>
      </c>
      <c r="AB940" s="0" t="e">
        <f aca="false">DPDT(Constant,AA940,Z940,gamma,R940,Y940)</f>
        <v>#VALUE!</v>
      </c>
      <c r="AC940" s="0" t="s">
        <v>134</v>
      </c>
      <c r="AD940" s="0" t="n">
        <f aca="false">Q940+deltaT/2</f>
        <v>9.35499999999985</v>
      </c>
      <c r="AE940" s="0" t="e">
        <f aca="false">pC+deltaT*pdot/2</f>
        <v>#VALUE!</v>
      </c>
      <c r="AF940" s="0" t="e">
        <f aca="false">hALT1($E$13:$G$1365,AD940,2)</f>
        <v>#VALUE!</v>
      </c>
      <c r="AG940" s="0" t="e">
        <f aca="false">Veloc($E$13:$G$1365,AD940,3)</f>
        <v>#VALUE!</v>
      </c>
      <c r="AH940" s="0" t="e">
        <f aca="false">IF(AF940&lt;hT,$G$5+alfa*(AF940-ho),TT)</f>
        <v>#VALUE!</v>
      </c>
      <c r="AI940" s="0" t="e">
        <f aca="false">IF(AF940&lt;hT,pSL*(1/(1+alfa*AF940/($G$5-alfa*ho)))^(go/(Rair*alfa)),pT*EXP(-go*(AF940-hT)/(Rair*TT)))</f>
        <v>#VALUE!</v>
      </c>
      <c r="AJ940" s="0" t="e">
        <f aca="false">Mch(AG940,AH940,Rair,gamma)</f>
        <v>#VALUE!</v>
      </c>
      <c r="AK940" s="0" t="e">
        <f aca="false">Cpex(Cp0,AJ940,$N$9,$L$13:$M$19)</f>
        <v>#VALUE!</v>
      </c>
      <c r="AL940" s="0" t="e">
        <f aca="false">pex(AI940,AJ940,gamma,AK940)</f>
        <v>#VALUE!</v>
      </c>
      <c r="AM940" s="0" t="e">
        <f aca="false">MachThroat(gamma,AL940,AE940)</f>
        <v>#VALUE!</v>
      </c>
      <c r="AN940" s="0" t="e">
        <f aca="false">CN(AM940,CSON,CINC)</f>
        <v>#VALUE!</v>
      </c>
      <c r="AO940" s="0" t="e">
        <f aca="false">DPDT(Constant,AN940,AM940,gamma,AE940,AL940)</f>
        <v>#VALUE!</v>
      </c>
      <c r="AP940" s="0" t="s">
        <v>134</v>
      </c>
      <c r="AQ940" s="0" t="n">
        <f aca="false">Q940+deltaT/2</f>
        <v>9.35499999999985</v>
      </c>
      <c r="AR940" s="0" t="e">
        <f aca="false">pC+deltaT*pdot2/2</f>
        <v>#VALUE!</v>
      </c>
      <c r="AS940" s="0" t="e">
        <f aca="false">hALT1($E$13:$G$1365,AQ940,2)</f>
        <v>#VALUE!</v>
      </c>
      <c r="AT940" s="0" t="e">
        <f aca="false">Veloc($E$13:$G$1365,AQ940,3)</f>
        <v>#VALUE!</v>
      </c>
      <c r="AU940" s="0" t="e">
        <f aca="false">IF(AS940&lt;hT,$G$5+alfa*(AS940-ho),TT)</f>
        <v>#VALUE!</v>
      </c>
      <c r="AV940" s="0" t="e">
        <f aca="false">IF(AS940&lt;hT,pSL*(1/(1+alfa*AF940/($G$5-alfa*ho)))^(go/(Rair*alfa)),pT*EXP(-go*(AF940-hT)/(Rair*TT)))</f>
        <v>#VALUE!</v>
      </c>
      <c r="AW940" s="0" t="e">
        <f aca="false">Mch(AT940,AU940,Rair,gamma)</f>
        <v>#VALUE!</v>
      </c>
      <c r="AX940" s="0" t="e">
        <f aca="false">Cpex(Cp0,AW940,$N$9,$L$13:$M$19)</f>
        <v>#VALUE!</v>
      </c>
      <c r="AY940" s="0" t="e">
        <f aca="false">pex(AV940,AW940,gamma,AX940)</f>
        <v>#VALUE!</v>
      </c>
      <c r="AZ940" s="0" t="e">
        <f aca="false">MachThroat(gamma,AY940,AR940)</f>
        <v>#VALUE!</v>
      </c>
      <c r="BA940" s="0" t="e">
        <f aca="false">CN(AZ940,CSON,CINC)</f>
        <v>#VALUE!</v>
      </c>
      <c r="BB940" s="0" t="e">
        <f aca="false">DPDT(Constant,BA940,AZ940,gamma,AR940,AY940)</f>
        <v>#VALUE!</v>
      </c>
      <c r="BC940" s="0" t="s">
        <v>134</v>
      </c>
      <c r="BD940" s="0" t="n">
        <f aca="false">Q940+deltaT</f>
        <v>9.35999999999985</v>
      </c>
      <c r="BE940" s="0" t="e">
        <f aca="false">pC+deltaT*pdot3</f>
        <v>#VALUE!</v>
      </c>
      <c r="BF940" s="0" t="e">
        <f aca="false">hALT1($E$13:$G$1365,BD940,2)</f>
        <v>#VALUE!</v>
      </c>
      <c r="BG940" s="0" t="e">
        <f aca="false">Veloc($E$13:$G$1365,BD940,3)</f>
        <v>#VALUE!</v>
      </c>
      <c r="BH940" s="0" t="e">
        <f aca="false">IF(BF940&lt;hT,$G$5+alfa*(BF940-ho),TT)</f>
        <v>#VALUE!</v>
      </c>
      <c r="BI940" s="0" t="e">
        <f aca="false">IF(BF940&lt;hT,pSL*(1/(1+alfa*BF940/($G$5-alfa*ho)))^(go/(Rair*alfa)),pT*EXP(-go*(BF940-hT)/(Rair*TT)))</f>
        <v>#VALUE!</v>
      </c>
      <c r="BJ940" s="0" t="e">
        <f aca="false">Mch(BG940,BH940,Rair,gamma)</f>
        <v>#VALUE!</v>
      </c>
      <c r="BK940" s="0" t="e">
        <f aca="false">Cpex(Cp0,BJ940,$N$9,$L$13:$M$19)</f>
        <v>#VALUE!</v>
      </c>
      <c r="BL940" s="0" t="e">
        <f aca="false">pex(BI940,BJ940,gamma,BK940)</f>
        <v>#VALUE!</v>
      </c>
      <c r="BM940" s="0" t="e">
        <f aca="false">MachThroat(gamma,BL940,BE940)</f>
        <v>#VALUE!</v>
      </c>
      <c r="BN940" s="0" t="e">
        <f aca="false">CN(BM940,CSON,CINC)</f>
        <v>#VALUE!</v>
      </c>
      <c r="BO940" s="0" t="e">
        <f aca="false">DPDT(Constant,BN940,BM940,gamma,BE940,BL940)</f>
        <v>#VALUE!</v>
      </c>
      <c r="BP940" s="0" t="e">
        <f aca="false">pC+deltaT*(pdot+2*pdot2+2*pdot3+pdot4)/6</f>
        <v>#VALUE!</v>
      </c>
      <c r="BQ940" s="0" t="s">
        <v>134</v>
      </c>
      <c r="BR940" s="0" t="n">
        <f aca="false">Q940</f>
        <v>9.34999999999985</v>
      </c>
      <c r="BS940" s="0" t="e">
        <f aca="false">R940/144</f>
        <v>#VALUE!</v>
      </c>
      <c r="BT940" s="0" t="e">
        <f aca="false">pX/144</f>
        <v>#VALUE!</v>
      </c>
      <c r="BU940" s="0" t="e">
        <f aca="false">pa/144</f>
        <v>#VALUE!</v>
      </c>
      <c r="BV940" s="11" t="n">
        <f aca="false">BR940</f>
        <v>9.34999999999985</v>
      </c>
      <c r="BW940" s="12" t="e">
        <f aca="false">(pC-pX)/144</f>
        <v>#VALUE!</v>
      </c>
      <c r="BX940" s="0" t="s">
        <v>134</v>
      </c>
      <c r="BZ940" s="0" t="s">
        <v>134</v>
      </c>
      <c r="CA940" s="0" t="s">
        <v>134</v>
      </c>
      <c r="CB940" s="0" t="s">
        <v>134</v>
      </c>
      <c r="CC940" s="0" t="s">
        <v>134</v>
      </c>
      <c r="CD940" s="0" t="s">
        <v>134</v>
      </c>
      <c r="CE940" s="0" t="s">
        <v>134</v>
      </c>
    </row>
    <row r="941" customFormat="false" ht="12.75" hidden="false" customHeight="false" outlineLevel="0" collapsed="false">
      <c r="E941" s="9" t="n">
        <v>9.28</v>
      </c>
      <c r="F941" s="9" t="n">
        <v>8576.75209510975</v>
      </c>
      <c r="G941" s="9" t="n">
        <v>771.050199284467</v>
      </c>
      <c r="Q941" s="0" t="n">
        <f aca="false">Q940+deltaT</f>
        <v>9.35999999999985</v>
      </c>
      <c r="R941" s="0" t="e">
        <f aca="false">BP940</f>
        <v>#VALUE!</v>
      </c>
      <c r="S941" s="0" t="e">
        <f aca="false">hALT1($E$13:$G$1365,Q941,2)</f>
        <v>#VALUE!</v>
      </c>
      <c r="T941" s="0" t="e">
        <f aca="false">Veloc($E$13:$G$1365,Q941,3)</f>
        <v>#VALUE!</v>
      </c>
      <c r="U941" s="0" t="e">
        <f aca="false">IF(S941&lt;hT,$G$5+alfa*(S941-ho),TT)</f>
        <v>#VALUE!</v>
      </c>
      <c r="V941" s="0" t="e">
        <f aca="false">IF(S941&lt;hT,pSL*(1/(1+alfa*S941/($G$5-alfa*ho)))^(go/(Rair*alfa)),pT*EXP(-go*(S941-hT)/(Rair*TT)))</f>
        <v>#VALUE!</v>
      </c>
      <c r="W941" s="0" t="e">
        <f aca="false">Mch(T941,U941,Rair,gamma)</f>
        <v>#VALUE!</v>
      </c>
      <c r="X941" s="0" t="e">
        <f aca="false">Cpex(Cp0,W941,$N$9,$L$13:$M$19)</f>
        <v>#VALUE!</v>
      </c>
      <c r="Y941" s="0" t="e">
        <f aca="false">pex(V941,W941,gamma,X941)</f>
        <v>#VALUE!</v>
      </c>
      <c r="Z941" s="0" t="e">
        <f aca="false">MachThroat(gamma,Y941,R941)</f>
        <v>#VALUE!</v>
      </c>
      <c r="AA941" s="0" t="e">
        <f aca="false">CN(Z941,CSON,CINC)</f>
        <v>#VALUE!</v>
      </c>
      <c r="AB941" s="0" t="e">
        <f aca="false">DPDT(Constant,AA941,Z941,gamma,R941,Y941)</f>
        <v>#VALUE!</v>
      </c>
      <c r="AC941" s="0" t="s">
        <v>134</v>
      </c>
      <c r="AD941" s="0" t="n">
        <f aca="false">Q941+deltaT/2</f>
        <v>9.36499999999985</v>
      </c>
      <c r="AE941" s="0" t="e">
        <f aca="false">pC+deltaT*pdot/2</f>
        <v>#VALUE!</v>
      </c>
      <c r="AF941" s="0" t="e">
        <f aca="false">hALT1($E$13:$G$1365,AD941,2)</f>
        <v>#VALUE!</v>
      </c>
      <c r="AG941" s="0" t="e">
        <f aca="false">Veloc($E$13:$G$1365,AD941,3)</f>
        <v>#VALUE!</v>
      </c>
      <c r="AH941" s="0" t="e">
        <f aca="false">IF(AF941&lt;hT,$G$5+alfa*(AF941-ho),TT)</f>
        <v>#VALUE!</v>
      </c>
      <c r="AI941" s="0" t="e">
        <f aca="false">IF(AF941&lt;hT,pSL*(1/(1+alfa*AF941/($G$5-alfa*ho)))^(go/(Rair*alfa)),pT*EXP(-go*(AF941-hT)/(Rair*TT)))</f>
        <v>#VALUE!</v>
      </c>
      <c r="AJ941" s="0" t="e">
        <f aca="false">Mch(AG941,AH941,Rair,gamma)</f>
        <v>#VALUE!</v>
      </c>
      <c r="AK941" s="0" t="e">
        <f aca="false">Cpex(Cp0,AJ941,$N$9,$L$13:$M$19)</f>
        <v>#VALUE!</v>
      </c>
      <c r="AL941" s="0" t="e">
        <f aca="false">pex(AI941,AJ941,gamma,AK941)</f>
        <v>#VALUE!</v>
      </c>
      <c r="AM941" s="0" t="e">
        <f aca="false">MachThroat(gamma,AL941,AE941)</f>
        <v>#VALUE!</v>
      </c>
      <c r="AN941" s="0" t="e">
        <f aca="false">CN(AM941,CSON,CINC)</f>
        <v>#VALUE!</v>
      </c>
      <c r="AO941" s="0" t="e">
        <f aca="false">DPDT(Constant,AN941,AM941,gamma,AE941,AL941)</f>
        <v>#VALUE!</v>
      </c>
      <c r="AP941" s="0" t="s">
        <v>134</v>
      </c>
      <c r="AQ941" s="0" t="n">
        <f aca="false">Q941+deltaT/2</f>
        <v>9.36499999999985</v>
      </c>
      <c r="AR941" s="0" t="e">
        <f aca="false">pC+deltaT*pdot2/2</f>
        <v>#VALUE!</v>
      </c>
      <c r="AS941" s="0" t="e">
        <f aca="false">hALT1($E$13:$G$1365,AQ941,2)</f>
        <v>#VALUE!</v>
      </c>
      <c r="AT941" s="0" t="e">
        <f aca="false">Veloc($E$13:$G$1365,AQ941,3)</f>
        <v>#VALUE!</v>
      </c>
      <c r="AU941" s="0" t="e">
        <f aca="false">IF(AS941&lt;hT,$G$5+alfa*(AS941-ho),TT)</f>
        <v>#VALUE!</v>
      </c>
      <c r="AV941" s="0" t="e">
        <f aca="false">IF(AS941&lt;hT,pSL*(1/(1+alfa*AF941/($G$5-alfa*ho)))^(go/(Rair*alfa)),pT*EXP(-go*(AF941-hT)/(Rair*TT)))</f>
        <v>#VALUE!</v>
      </c>
      <c r="AW941" s="0" t="e">
        <f aca="false">Mch(AT941,AU941,Rair,gamma)</f>
        <v>#VALUE!</v>
      </c>
      <c r="AX941" s="0" t="e">
        <f aca="false">Cpex(Cp0,AW941,$N$9,$L$13:$M$19)</f>
        <v>#VALUE!</v>
      </c>
      <c r="AY941" s="0" t="e">
        <f aca="false">pex(AV941,AW941,gamma,AX941)</f>
        <v>#VALUE!</v>
      </c>
      <c r="AZ941" s="0" t="e">
        <f aca="false">MachThroat(gamma,AY941,AR941)</f>
        <v>#VALUE!</v>
      </c>
      <c r="BA941" s="0" t="e">
        <f aca="false">CN(AZ941,CSON,CINC)</f>
        <v>#VALUE!</v>
      </c>
      <c r="BB941" s="0" t="e">
        <f aca="false">DPDT(Constant,BA941,AZ941,gamma,AR941,AY941)</f>
        <v>#VALUE!</v>
      </c>
      <c r="BC941" s="0" t="s">
        <v>134</v>
      </c>
      <c r="BD941" s="0" t="n">
        <f aca="false">Q941+deltaT</f>
        <v>9.36999999999985</v>
      </c>
      <c r="BE941" s="0" t="e">
        <f aca="false">pC+deltaT*pdot3</f>
        <v>#VALUE!</v>
      </c>
      <c r="BF941" s="0" t="e">
        <f aca="false">hALT1($E$13:$G$1365,BD941,2)</f>
        <v>#VALUE!</v>
      </c>
      <c r="BG941" s="0" t="e">
        <f aca="false">Veloc($E$13:$G$1365,BD941,3)</f>
        <v>#VALUE!</v>
      </c>
      <c r="BH941" s="0" t="e">
        <f aca="false">IF(BF941&lt;hT,$G$5+alfa*(BF941-ho),TT)</f>
        <v>#VALUE!</v>
      </c>
      <c r="BI941" s="0" t="e">
        <f aca="false">IF(BF941&lt;hT,pSL*(1/(1+alfa*BF941/($G$5-alfa*ho)))^(go/(Rair*alfa)),pT*EXP(-go*(BF941-hT)/(Rair*TT)))</f>
        <v>#VALUE!</v>
      </c>
      <c r="BJ941" s="0" t="e">
        <f aca="false">Mch(BG941,BH941,Rair,gamma)</f>
        <v>#VALUE!</v>
      </c>
      <c r="BK941" s="0" t="e">
        <f aca="false">Cpex(Cp0,BJ941,$N$9,$L$13:$M$19)</f>
        <v>#VALUE!</v>
      </c>
      <c r="BL941" s="0" t="e">
        <f aca="false">pex(BI941,BJ941,gamma,BK941)</f>
        <v>#VALUE!</v>
      </c>
      <c r="BM941" s="0" t="e">
        <f aca="false">MachThroat(gamma,BL941,BE941)</f>
        <v>#VALUE!</v>
      </c>
      <c r="BN941" s="0" t="e">
        <f aca="false">CN(BM941,CSON,CINC)</f>
        <v>#VALUE!</v>
      </c>
      <c r="BO941" s="0" t="e">
        <f aca="false">DPDT(Constant,BN941,BM941,gamma,BE941,BL941)</f>
        <v>#VALUE!</v>
      </c>
      <c r="BP941" s="0" t="e">
        <f aca="false">pC+deltaT*(pdot+2*pdot2+2*pdot3+pdot4)/6</f>
        <v>#VALUE!</v>
      </c>
      <c r="BQ941" s="0" t="s">
        <v>134</v>
      </c>
      <c r="BR941" s="0" t="n">
        <f aca="false">Q941</f>
        <v>9.35999999999985</v>
      </c>
      <c r="BS941" s="0" t="e">
        <f aca="false">R941/144</f>
        <v>#VALUE!</v>
      </c>
      <c r="BT941" s="0" t="e">
        <f aca="false">pX/144</f>
        <v>#VALUE!</v>
      </c>
      <c r="BU941" s="0" t="e">
        <f aca="false">pa/144</f>
        <v>#VALUE!</v>
      </c>
      <c r="BV941" s="11" t="n">
        <f aca="false">BR941</f>
        <v>9.35999999999985</v>
      </c>
      <c r="BW941" s="12" t="e">
        <f aca="false">(pC-pX)/144</f>
        <v>#VALUE!</v>
      </c>
      <c r="BX941" s="0" t="s">
        <v>134</v>
      </c>
      <c r="BZ941" s="0" t="s">
        <v>134</v>
      </c>
      <c r="CA941" s="0" t="s">
        <v>134</v>
      </c>
      <c r="CB941" s="0" t="s">
        <v>134</v>
      </c>
      <c r="CC941" s="0" t="s">
        <v>134</v>
      </c>
      <c r="CD941" s="0" t="s">
        <v>134</v>
      </c>
      <c r="CE941" s="0" t="s">
        <v>134</v>
      </c>
    </row>
    <row r="942" customFormat="false" ht="12.75" hidden="false" customHeight="false" outlineLevel="0" collapsed="false">
      <c r="E942" s="9" t="n">
        <v>9.29</v>
      </c>
      <c r="F942" s="9" t="n">
        <v>8584.45932275006</v>
      </c>
      <c r="G942" s="9" t="n">
        <v>770.395429388675</v>
      </c>
      <c r="Q942" s="0" t="n">
        <f aca="false">Q941+deltaT</f>
        <v>9.36999999999985</v>
      </c>
      <c r="R942" s="0" t="e">
        <f aca="false">BP941</f>
        <v>#VALUE!</v>
      </c>
      <c r="S942" s="0" t="e">
        <f aca="false">hALT1($E$13:$G$1365,Q942,2)</f>
        <v>#VALUE!</v>
      </c>
      <c r="T942" s="0" t="e">
        <f aca="false">Veloc($E$13:$G$1365,Q942,3)</f>
        <v>#VALUE!</v>
      </c>
      <c r="U942" s="0" t="e">
        <f aca="false">IF(S942&lt;hT,$G$5+alfa*(S942-ho),TT)</f>
        <v>#VALUE!</v>
      </c>
      <c r="V942" s="0" t="e">
        <f aca="false">IF(S942&lt;hT,pSL*(1/(1+alfa*S942/($G$5-alfa*ho)))^(go/(Rair*alfa)),pT*EXP(-go*(S942-hT)/(Rair*TT)))</f>
        <v>#VALUE!</v>
      </c>
      <c r="W942" s="0" t="e">
        <f aca="false">Mch(T942,U942,Rair,gamma)</f>
        <v>#VALUE!</v>
      </c>
      <c r="X942" s="0" t="e">
        <f aca="false">Cpex(Cp0,W942,$N$9,$L$13:$M$19)</f>
        <v>#VALUE!</v>
      </c>
      <c r="Y942" s="0" t="e">
        <f aca="false">pex(V942,W942,gamma,X942)</f>
        <v>#VALUE!</v>
      </c>
      <c r="Z942" s="0" t="e">
        <f aca="false">MachThroat(gamma,Y942,R942)</f>
        <v>#VALUE!</v>
      </c>
      <c r="AA942" s="0" t="e">
        <f aca="false">CN(Z942,CSON,CINC)</f>
        <v>#VALUE!</v>
      </c>
      <c r="AB942" s="0" t="e">
        <f aca="false">DPDT(Constant,AA942,Z942,gamma,R942,Y942)</f>
        <v>#VALUE!</v>
      </c>
      <c r="AC942" s="0" t="s">
        <v>134</v>
      </c>
      <c r="AD942" s="0" t="n">
        <f aca="false">Q942+deltaT/2</f>
        <v>9.37499999999985</v>
      </c>
      <c r="AE942" s="0" t="e">
        <f aca="false">pC+deltaT*pdot/2</f>
        <v>#VALUE!</v>
      </c>
      <c r="AF942" s="0" t="e">
        <f aca="false">hALT1($E$13:$G$1365,AD942,2)</f>
        <v>#VALUE!</v>
      </c>
      <c r="AG942" s="0" t="e">
        <f aca="false">Veloc($E$13:$G$1365,AD942,3)</f>
        <v>#VALUE!</v>
      </c>
      <c r="AH942" s="0" t="e">
        <f aca="false">IF(AF942&lt;hT,$G$5+alfa*(AF942-ho),TT)</f>
        <v>#VALUE!</v>
      </c>
      <c r="AI942" s="0" t="e">
        <f aca="false">IF(AF942&lt;hT,pSL*(1/(1+alfa*AF942/($G$5-alfa*ho)))^(go/(Rair*alfa)),pT*EXP(-go*(AF942-hT)/(Rair*TT)))</f>
        <v>#VALUE!</v>
      </c>
      <c r="AJ942" s="0" t="e">
        <f aca="false">Mch(AG942,AH942,Rair,gamma)</f>
        <v>#VALUE!</v>
      </c>
      <c r="AK942" s="0" t="e">
        <f aca="false">Cpex(Cp0,AJ942,$N$9,$L$13:$M$19)</f>
        <v>#VALUE!</v>
      </c>
      <c r="AL942" s="0" t="e">
        <f aca="false">pex(AI942,AJ942,gamma,AK942)</f>
        <v>#VALUE!</v>
      </c>
      <c r="AM942" s="0" t="e">
        <f aca="false">MachThroat(gamma,AL942,AE942)</f>
        <v>#VALUE!</v>
      </c>
      <c r="AN942" s="0" t="e">
        <f aca="false">CN(AM942,CSON,CINC)</f>
        <v>#VALUE!</v>
      </c>
      <c r="AO942" s="0" t="e">
        <f aca="false">DPDT(Constant,AN942,AM942,gamma,AE942,AL942)</f>
        <v>#VALUE!</v>
      </c>
      <c r="AP942" s="0" t="s">
        <v>134</v>
      </c>
      <c r="AQ942" s="0" t="n">
        <f aca="false">Q942+deltaT/2</f>
        <v>9.37499999999985</v>
      </c>
      <c r="AR942" s="0" t="e">
        <f aca="false">pC+deltaT*pdot2/2</f>
        <v>#VALUE!</v>
      </c>
      <c r="AS942" s="0" t="e">
        <f aca="false">hALT1($E$13:$G$1365,AQ942,2)</f>
        <v>#VALUE!</v>
      </c>
      <c r="AT942" s="0" t="e">
        <f aca="false">Veloc($E$13:$G$1365,AQ942,3)</f>
        <v>#VALUE!</v>
      </c>
      <c r="AU942" s="0" t="e">
        <f aca="false">IF(AS942&lt;hT,$G$5+alfa*(AS942-ho),TT)</f>
        <v>#VALUE!</v>
      </c>
      <c r="AV942" s="0" t="e">
        <f aca="false">IF(AS942&lt;hT,pSL*(1/(1+alfa*AF942/($G$5-alfa*ho)))^(go/(Rair*alfa)),pT*EXP(-go*(AF942-hT)/(Rair*TT)))</f>
        <v>#VALUE!</v>
      </c>
      <c r="AW942" s="0" t="e">
        <f aca="false">Mch(AT942,AU942,Rair,gamma)</f>
        <v>#VALUE!</v>
      </c>
      <c r="AX942" s="0" t="e">
        <f aca="false">Cpex(Cp0,AW942,$N$9,$L$13:$M$19)</f>
        <v>#VALUE!</v>
      </c>
      <c r="AY942" s="0" t="e">
        <f aca="false">pex(AV942,AW942,gamma,AX942)</f>
        <v>#VALUE!</v>
      </c>
      <c r="AZ942" s="0" t="e">
        <f aca="false">MachThroat(gamma,AY942,AR942)</f>
        <v>#VALUE!</v>
      </c>
      <c r="BA942" s="0" t="e">
        <f aca="false">CN(AZ942,CSON,CINC)</f>
        <v>#VALUE!</v>
      </c>
      <c r="BB942" s="0" t="e">
        <f aca="false">DPDT(Constant,BA942,AZ942,gamma,AR942,AY942)</f>
        <v>#VALUE!</v>
      </c>
      <c r="BC942" s="0" t="s">
        <v>134</v>
      </c>
      <c r="BD942" s="0" t="n">
        <f aca="false">Q942+deltaT</f>
        <v>9.37999999999984</v>
      </c>
      <c r="BE942" s="0" t="e">
        <f aca="false">pC+deltaT*pdot3</f>
        <v>#VALUE!</v>
      </c>
      <c r="BF942" s="0" t="e">
        <f aca="false">hALT1($E$13:$G$1365,BD942,2)</f>
        <v>#VALUE!</v>
      </c>
      <c r="BG942" s="0" t="e">
        <f aca="false">Veloc($E$13:$G$1365,BD942,3)</f>
        <v>#VALUE!</v>
      </c>
      <c r="BH942" s="0" t="e">
        <f aca="false">IF(BF942&lt;hT,$G$5+alfa*(BF942-ho),TT)</f>
        <v>#VALUE!</v>
      </c>
      <c r="BI942" s="0" t="e">
        <f aca="false">IF(BF942&lt;hT,pSL*(1/(1+alfa*BF942/($G$5-alfa*ho)))^(go/(Rair*alfa)),pT*EXP(-go*(BF942-hT)/(Rair*TT)))</f>
        <v>#VALUE!</v>
      </c>
      <c r="BJ942" s="0" t="e">
        <f aca="false">Mch(BG942,BH942,Rair,gamma)</f>
        <v>#VALUE!</v>
      </c>
      <c r="BK942" s="0" t="e">
        <f aca="false">Cpex(Cp0,BJ942,$N$9,$L$13:$M$19)</f>
        <v>#VALUE!</v>
      </c>
      <c r="BL942" s="0" t="e">
        <f aca="false">pex(BI942,BJ942,gamma,BK942)</f>
        <v>#VALUE!</v>
      </c>
      <c r="BM942" s="0" t="e">
        <f aca="false">MachThroat(gamma,BL942,BE942)</f>
        <v>#VALUE!</v>
      </c>
      <c r="BN942" s="0" t="e">
        <f aca="false">CN(BM942,CSON,CINC)</f>
        <v>#VALUE!</v>
      </c>
      <c r="BO942" s="0" t="e">
        <f aca="false">DPDT(Constant,BN942,BM942,gamma,BE942,BL942)</f>
        <v>#VALUE!</v>
      </c>
      <c r="BP942" s="0" t="e">
        <f aca="false">pC+deltaT*(pdot+2*pdot2+2*pdot3+pdot4)/6</f>
        <v>#VALUE!</v>
      </c>
      <c r="BQ942" s="0" t="s">
        <v>134</v>
      </c>
      <c r="BR942" s="0" t="n">
        <f aca="false">Q942</f>
        <v>9.36999999999985</v>
      </c>
      <c r="BS942" s="0" t="e">
        <f aca="false">R942/144</f>
        <v>#VALUE!</v>
      </c>
      <c r="BT942" s="0" t="e">
        <f aca="false">pX/144</f>
        <v>#VALUE!</v>
      </c>
      <c r="BU942" s="0" t="e">
        <f aca="false">pa/144</f>
        <v>#VALUE!</v>
      </c>
      <c r="BV942" s="11" t="n">
        <f aca="false">BR942</f>
        <v>9.36999999999985</v>
      </c>
      <c r="BW942" s="12" t="e">
        <f aca="false">(pC-pX)/144</f>
        <v>#VALUE!</v>
      </c>
      <c r="BX942" s="0" t="s">
        <v>134</v>
      </c>
      <c r="BZ942" s="0" t="s">
        <v>134</v>
      </c>
      <c r="CA942" s="0" t="s">
        <v>134</v>
      </c>
      <c r="CB942" s="0" t="s">
        <v>134</v>
      </c>
      <c r="CC942" s="0" t="s">
        <v>134</v>
      </c>
      <c r="CD942" s="0" t="s">
        <v>134</v>
      </c>
      <c r="CE942" s="0" t="s">
        <v>134</v>
      </c>
    </row>
    <row r="943" customFormat="false" ht="12.75" hidden="false" customHeight="false" outlineLevel="0" collapsed="false">
      <c r="E943" s="9" t="n">
        <v>9.3</v>
      </c>
      <c r="F943" s="9" t="n">
        <v>8592.16000570783</v>
      </c>
      <c r="G943" s="9" t="n">
        <v>769.741262583607</v>
      </c>
      <c r="Q943" s="0" t="n">
        <f aca="false">Q942+deltaT</f>
        <v>9.37999999999984</v>
      </c>
      <c r="R943" s="0" t="e">
        <f aca="false">BP942</f>
        <v>#VALUE!</v>
      </c>
      <c r="S943" s="0" t="e">
        <f aca="false">hALT1($E$13:$G$1365,Q943,2)</f>
        <v>#VALUE!</v>
      </c>
      <c r="T943" s="0" t="e">
        <f aca="false">Veloc($E$13:$G$1365,Q943,3)</f>
        <v>#VALUE!</v>
      </c>
      <c r="U943" s="0" t="e">
        <f aca="false">IF(S943&lt;hT,$G$5+alfa*(S943-ho),TT)</f>
        <v>#VALUE!</v>
      </c>
      <c r="V943" s="0" t="e">
        <f aca="false">IF(S943&lt;hT,pSL*(1/(1+alfa*S943/($G$5-alfa*ho)))^(go/(Rair*alfa)),pT*EXP(-go*(S943-hT)/(Rair*TT)))</f>
        <v>#VALUE!</v>
      </c>
      <c r="W943" s="0" t="e">
        <f aca="false">Mch(T943,U943,Rair,gamma)</f>
        <v>#VALUE!</v>
      </c>
      <c r="X943" s="0" t="e">
        <f aca="false">Cpex(Cp0,W943,$N$9,$L$13:$M$19)</f>
        <v>#VALUE!</v>
      </c>
      <c r="Y943" s="0" t="e">
        <f aca="false">pex(V943,W943,gamma,X943)</f>
        <v>#VALUE!</v>
      </c>
      <c r="Z943" s="0" t="e">
        <f aca="false">MachThroat(gamma,Y943,R943)</f>
        <v>#VALUE!</v>
      </c>
      <c r="AA943" s="0" t="e">
        <f aca="false">CN(Z943,CSON,CINC)</f>
        <v>#VALUE!</v>
      </c>
      <c r="AB943" s="0" t="e">
        <f aca="false">DPDT(Constant,AA943,Z943,gamma,R943,Y943)</f>
        <v>#VALUE!</v>
      </c>
      <c r="AC943" s="0" t="s">
        <v>134</v>
      </c>
      <c r="AD943" s="0" t="n">
        <f aca="false">Q943+deltaT/2</f>
        <v>9.38499999999985</v>
      </c>
      <c r="AE943" s="0" t="e">
        <f aca="false">pC+deltaT*pdot/2</f>
        <v>#VALUE!</v>
      </c>
      <c r="AF943" s="0" t="e">
        <f aca="false">hALT1($E$13:$G$1365,AD943,2)</f>
        <v>#VALUE!</v>
      </c>
      <c r="AG943" s="0" t="e">
        <f aca="false">Veloc($E$13:$G$1365,AD943,3)</f>
        <v>#VALUE!</v>
      </c>
      <c r="AH943" s="0" t="e">
        <f aca="false">IF(AF943&lt;hT,$G$5+alfa*(AF943-ho),TT)</f>
        <v>#VALUE!</v>
      </c>
      <c r="AI943" s="0" t="e">
        <f aca="false">IF(AF943&lt;hT,pSL*(1/(1+alfa*AF943/($G$5-alfa*ho)))^(go/(Rair*alfa)),pT*EXP(-go*(AF943-hT)/(Rair*TT)))</f>
        <v>#VALUE!</v>
      </c>
      <c r="AJ943" s="0" t="e">
        <f aca="false">Mch(AG943,AH943,Rair,gamma)</f>
        <v>#VALUE!</v>
      </c>
      <c r="AK943" s="0" t="e">
        <f aca="false">Cpex(Cp0,AJ943,$N$9,$L$13:$M$19)</f>
        <v>#VALUE!</v>
      </c>
      <c r="AL943" s="0" t="e">
        <f aca="false">pex(AI943,AJ943,gamma,AK943)</f>
        <v>#VALUE!</v>
      </c>
      <c r="AM943" s="0" t="e">
        <f aca="false">MachThroat(gamma,AL943,AE943)</f>
        <v>#VALUE!</v>
      </c>
      <c r="AN943" s="0" t="e">
        <f aca="false">CN(AM943,CSON,CINC)</f>
        <v>#VALUE!</v>
      </c>
      <c r="AO943" s="0" t="e">
        <f aca="false">DPDT(Constant,AN943,AM943,gamma,AE943,AL943)</f>
        <v>#VALUE!</v>
      </c>
      <c r="AP943" s="0" t="s">
        <v>134</v>
      </c>
      <c r="AQ943" s="0" t="n">
        <f aca="false">Q943+deltaT/2</f>
        <v>9.38499999999985</v>
      </c>
      <c r="AR943" s="0" t="e">
        <f aca="false">pC+deltaT*pdot2/2</f>
        <v>#VALUE!</v>
      </c>
      <c r="AS943" s="0" t="e">
        <f aca="false">hALT1($E$13:$G$1365,AQ943,2)</f>
        <v>#VALUE!</v>
      </c>
      <c r="AT943" s="0" t="e">
        <f aca="false">Veloc($E$13:$G$1365,AQ943,3)</f>
        <v>#VALUE!</v>
      </c>
      <c r="AU943" s="0" t="e">
        <f aca="false">IF(AS943&lt;hT,$G$5+alfa*(AS943-ho),TT)</f>
        <v>#VALUE!</v>
      </c>
      <c r="AV943" s="0" t="e">
        <f aca="false">IF(AS943&lt;hT,pSL*(1/(1+alfa*AF943/($G$5-alfa*ho)))^(go/(Rair*alfa)),pT*EXP(-go*(AF943-hT)/(Rair*TT)))</f>
        <v>#VALUE!</v>
      </c>
      <c r="AW943" s="0" t="e">
        <f aca="false">Mch(AT943,AU943,Rair,gamma)</f>
        <v>#VALUE!</v>
      </c>
      <c r="AX943" s="0" t="e">
        <f aca="false">Cpex(Cp0,AW943,$N$9,$L$13:$M$19)</f>
        <v>#VALUE!</v>
      </c>
      <c r="AY943" s="0" t="e">
        <f aca="false">pex(AV943,AW943,gamma,AX943)</f>
        <v>#VALUE!</v>
      </c>
      <c r="AZ943" s="0" t="e">
        <f aca="false">MachThroat(gamma,AY943,AR943)</f>
        <v>#VALUE!</v>
      </c>
      <c r="BA943" s="0" t="e">
        <f aca="false">CN(AZ943,CSON,CINC)</f>
        <v>#VALUE!</v>
      </c>
      <c r="BB943" s="0" t="e">
        <f aca="false">DPDT(Constant,BA943,AZ943,gamma,AR943,AY943)</f>
        <v>#VALUE!</v>
      </c>
      <c r="BC943" s="0" t="s">
        <v>134</v>
      </c>
      <c r="BD943" s="0" t="n">
        <f aca="false">Q943+deltaT</f>
        <v>9.38999999999984</v>
      </c>
      <c r="BE943" s="0" t="e">
        <f aca="false">pC+deltaT*pdot3</f>
        <v>#VALUE!</v>
      </c>
      <c r="BF943" s="0" t="e">
        <f aca="false">hALT1($E$13:$G$1365,BD943,2)</f>
        <v>#VALUE!</v>
      </c>
      <c r="BG943" s="0" t="e">
        <f aca="false">Veloc($E$13:$G$1365,BD943,3)</f>
        <v>#VALUE!</v>
      </c>
      <c r="BH943" s="0" t="e">
        <f aca="false">IF(BF943&lt;hT,$G$5+alfa*(BF943-ho),TT)</f>
        <v>#VALUE!</v>
      </c>
      <c r="BI943" s="0" t="e">
        <f aca="false">IF(BF943&lt;hT,pSL*(1/(1+alfa*BF943/($G$5-alfa*ho)))^(go/(Rair*alfa)),pT*EXP(-go*(BF943-hT)/(Rair*TT)))</f>
        <v>#VALUE!</v>
      </c>
      <c r="BJ943" s="0" t="e">
        <f aca="false">Mch(BG943,BH943,Rair,gamma)</f>
        <v>#VALUE!</v>
      </c>
      <c r="BK943" s="0" t="e">
        <f aca="false">Cpex(Cp0,BJ943,$N$9,$L$13:$M$19)</f>
        <v>#VALUE!</v>
      </c>
      <c r="BL943" s="0" t="e">
        <f aca="false">pex(BI943,BJ943,gamma,BK943)</f>
        <v>#VALUE!</v>
      </c>
      <c r="BM943" s="0" t="e">
        <f aca="false">MachThroat(gamma,BL943,BE943)</f>
        <v>#VALUE!</v>
      </c>
      <c r="BN943" s="0" t="e">
        <f aca="false">CN(BM943,CSON,CINC)</f>
        <v>#VALUE!</v>
      </c>
      <c r="BO943" s="0" t="e">
        <f aca="false">DPDT(Constant,BN943,BM943,gamma,BE943,BL943)</f>
        <v>#VALUE!</v>
      </c>
      <c r="BP943" s="0" t="e">
        <f aca="false">pC+deltaT*(pdot+2*pdot2+2*pdot3+pdot4)/6</f>
        <v>#VALUE!</v>
      </c>
      <c r="BQ943" s="0" t="s">
        <v>134</v>
      </c>
      <c r="BR943" s="0" t="n">
        <f aca="false">Q943</f>
        <v>9.37999999999984</v>
      </c>
      <c r="BS943" s="0" t="e">
        <f aca="false">R943/144</f>
        <v>#VALUE!</v>
      </c>
      <c r="BT943" s="0" t="e">
        <f aca="false">pX/144</f>
        <v>#VALUE!</v>
      </c>
      <c r="BU943" s="0" t="e">
        <f aca="false">pa/144</f>
        <v>#VALUE!</v>
      </c>
      <c r="BV943" s="11" t="n">
        <f aca="false">BR943</f>
        <v>9.37999999999984</v>
      </c>
      <c r="BW943" s="12" t="e">
        <f aca="false">(pC-pX)/144</f>
        <v>#VALUE!</v>
      </c>
      <c r="BX943" s="0" t="s">
        <v>134</v>
      </c>
      <c r="BZ943" s="0" t="s">
        <v>134</v>
      </c>
      <c r="CA943" s="0" t="s">
        <v>134</v>
      </c>
      <c r="CB943" s="0" t="s">
        <v>134</v>
      </c>
      <c r="CC943" s="0" t="s">
        <v>134</v>
      </c>
      <c r="CD943" s="0" t="s">
        <v>134</v>
      </c>
      <c r="CE943" s="0" t="s">
        <v>134</v>
      </c>
    </row>
    <row r="944" customFormat="false" ht="12.75" hidden="false" customHeight="false" outlineLevel="0" collapsed="false">
      <c r="E944" s="9" t="n">
        <v>9.31</v>
      </c>
      <c r="F944" s="9" t="n">
        <v>8599.85415000819</v>
      </c>
      <c r="G944" s="9" t="n">
        <v>769.087697716985</v>
      </c>
      <c r="Q944" s="0" t="n">
        <f aca="false">Q943+deltaT</f>
        <v>9.38999999999984</v>
      </c>
      <c r="R944" s="0" t="e">
        <f aca="false">BP943</f>
        <v>#VALUE!</v>
      </c>
      <c r="S944" s="0" t="e">
        <f aca="false">hALT1($E$13:$G$1365,Q944,2)</f>
        <v>#VALUE!</v>
      </c>
      <c r="T944" s="0" t="e">
        <f aca="false">Veloc($E$13:$G$1365,Q944,3)</f>
        <v>#VALUE!</v>
      </c>
      <c r="U944" s="0" t="e">
        <f aca="false">IF(S944&lt;hT,$G$5+alfa*(S944-ho),TT)</f>
        <v>#VALUE!</v>
      </c>
      <c r="V944" s="0" t="e">
        <f aca="false">IF(S944&lt;hT,pSL*(1/(1+alfa*S944/($G$5-alfa*ho)))^(go/(Rair*alfa)),pT*EXP(-go*(S944-hT)/(Rair*TT)))</f>
        <v>#VALUE!</v>
      </c>
      <c r="W944" s="0" t="e">
        <f aca="false">Mch(T944,U944,Rair,gamma)</f>
        <v>#VALUE!</v>
      </c>
      <c r="X944" s="0" t="e">
        <f aca="false">Cpex(Cp0,W944,$N$9,$L$13:$M$19)</f>
        <v>#VALUE!</v>
      </c>
      <c r="Y944" s="0" t="e">
        <f aca="false">pex(V944,W944,gamma,X944)</f>
        <v>#VALUE!</v>
      </c>
      <c r="Z944" s="0" t="e">
        <f aca="false">MachThroat(gamma,Y944,R944)</f>
        <v>#VALUE!</v>
      </c>
      <c r="AA944" s="0" t="e">
        <f aca="false">CN(Z944,CSON,CINC)</f>
        <v>#VALUE!</v>
      </c>
      <c r="AB944" s="0" t="e">
        <f aca="false">DPDT(Constant,AA944,Z944,gamma,R944,Y944)</f>
        <v>#VALUE!</v>
      </c>
      <c r="AC944" s="0" t="s">
        <v>134</v>
      </c>
      <c r="AD944" s="0" t="n">
        <f aca="false">Q944+deltaT/2</f>
        <v>9.39499999999985</v>
      </c>
      <c r="AE944" s="0" t="e">
        <f aca="false">pC+deltaT*pdot/2</f>
        <v>#VALUE!</v>
      </c>
      <c r="AF944" s="0" t="e">
        <f aca="false">hALT1($E$13:$G$1365,AD944,2)</f>
        <v>#VALUE!</v>
      </c>
      <c r="AG944" s="0" t="e">
        <f aca="false">Veloc($E$13:$G$1365,AD944,3)</f>
        <v>#VALUE!</v>
      </c>
      <c r="AH944" s="0" t="e">
        <f aca="false">IF(AF944&lt;hT,$G$5+alfa*(AF944-ho),TT)</f>
        <v>#VALUE!</v>
      </c>
      <c r="AI944" s="0" t="e">
        <f aca="false">IF(AF944&lt;hT,pSL*(1/(1+alfa*AF944/($G$5-alfa*ho)))^(go/(Rair*alfa)),pT*EXP(-go*(AF944-hT)/(Rair*TT)))</f>
        <v>#VALUE!</v>
      </c>
      <c r="AJ944" s="0" t="e">
        <f aca="false">Mch(AG944,AH944,Rair,gamma)</f>
        <v>#VALUE!</v>
      </c>
      <c r="AK944" s="0" t="e">
        <f aca="false">Cpex(Cp0,AJ944,$N$9,$L$13:$M$19)</f>
        <v>#VALUE!</v>
      </c>
      <c r="AL944" s="0" t="e">
        <f aca="false">pex(AI944,AJ944,gamma,AK944)</f>
        <v>#VALUE!</v>
      </c>
      <c r="AM944" s="0" t="e">
        <f aca="false">MachThroat(gamma,AL944,AE944)</f>
        <v>#VALUE!</v>
      </c>
      <c r="AN944" s="0" t="e">
        <f aca="false">CN(AM944,CSON,CINC)</f>
        <v>#VALUE!</v>
      </c>
      <c r="AO944" s="0" t="e">
        <f aca="false">DPDT(Constant,AN944,AM944,gamma,AE944,AL944)</f>
        <v>#VALUE!</v>
      </c>
      <c r="AP944" s="0" t="s">
        <v>134</v>
      </c>
      <c r="AQ944" s="0" t="n">
        <f aca="false">Q944+deltaT/2</f>
        <v>9.39499999999985</v>
      </c>
      <c r="AR944" s="0" t="e">
        <f aca="false">pC+deltaT*pdot2/2</f>
        <v>#VALUE!</v>
      </c>
      <c r="AS944" s="0" t="e">
        <f aca="false">hALT1($E$13:$G$1365,AQ944,2)</f>
        <v>#VALUE!</v>
      </c>
      <c r="AT944" s="0" t="e">
        <f aca="false">Veloc($E$13:$G$1365,AQ944,3)</f>
        <v>#VALUE!</v>
      </c>
      <c r="AU944" s="0" t="e">
        <f aca="false">IF(AS944&lt;hT,$G$5+alfa*(AS944-ho),TT)</f>
        <v>#VALUE!</v>
      </c>
      <c r="AV944" s="0" t="e">
        <f aca="false">IF(AS944&lt;hT,pSL*(1/(1+alfa*AF944/($G$5-alfa*ho)))^(go/(Rair*alfa)),pT*EXP(-go*(AF944-hT)/(Rair*TT)))</f>
        <v>#VALUE!</v>
      </c>
      <c r="AW944" s="0" t="e">
        <f aca="false">Mch(AT944,AU944,Rair,gamma)</f>
        <v>#VALUE!</v>
      </c>
      <c r="AX944" s="0" t="e">
        <f aca="false">Cpex(Cp0,AW944,$N$9,$L$13:$M$19)</f>
        <v>#VALUE!</v>
      </c>
      <c r="AY944" s="0" t="e">
        <f aca="false">pex(AV944,AW944,gamma,AX944)</f>
        <v>#VALUE!</v>
      </c>
      <c r="AZ944" s="0" t="e">
        <f aca="false">MachThroat(gamma,AY944,AR944)</f>
        <v>#VALUE!</v>
      </c>
      <c r="BA944" s="0" t="e">
        <f aca="false">CN(AZ944,CSON,CINC)</f>
        <v>#VALUE!</v>
      </c>
      <c r="BB944" s="0" t="e">
        <f aca="false">DPDT(Constant,BA944,AZ944,gamma,AR944,AY944)</f>
        <v>#VALUE!</v>
      </c>
      <c r="BC944" s="0" t="s">
        <v>134</v>
      </c>
      <c r="BD944" s="0" t="n">
        <f aca="false">Q944+deltaT</f>
        <v>9.39999999999984</v>
      </c>
      <c r="BE944" s="0" t="e">
        <f aca="false">pC+deltaT*pdot3</f>
        <v>#VALUE!</v>
      </c>
      <c r="BF944" s="0" t="e">
        <f aca="false">hALT1($E$13:$G$1365,BD944,2)</f>
        <v>#VALUE!</v>
      </c>
      <c r="BG944" s="0" t="e">
        <f aca="false">Veloc($E$13:$G$1365,BD944,3)</f>
        <v>#VALUE!</v>
      </c>
      <c r="BH944" s="0" t="e">
        <f aca="false">IF(BF944&lt;hT,$G$5+alfa*(BF944-ho),TT)</f>
        <v>#VALUE!</v>
      </c>
      <c r="BI944" s="0" t="e">
        <f aca="false">IF(BF944&lt;hT,pSL*(1/(1+alfa*BF944/($G$5-alfa*ho)))^(go/(Rair*alfa)),pT*EXP(-go*(BF944-hT)/(Rair*TT)))</f>
        <v>#VALUE!</v>
      </c>
      <c r="BJ944" s="0" t="e">
        <f aca="false">Mch(BG944,BH944,Rair,gamma)</f>
        <v>#VALUE!</v>
      </c>
      <c r="BK944" s="0" t="e">
        <f aca="false">Cpex(Cp0,BJ944,$N$9,$L$13:$M$19)</f>
        <v>#VALUE!</v>
      </c>
      <c r="BL944" s="0" t="e">
        <f aca="false">pex(BI944,BJ944,gamma,BK944)</f>
        <v>#VALUE!</v>
      </c>
      <c r="BM944" s="0" t="e">
        <f aca="false">MachThroat(gamma,BL944,BE944)</f>
        <v>#VALUE!</v>
      </c>
      <c r="BN944" s="0" t="e">
        <f aca="false">CN(BM944,CSON,CINC)</f>
        <v>#VALUE!</v>
      </c>
      <c r="BO944" s="0" t="e">
        <f aca="false">DPDT(Constant,BN944,BM944,gamma,BE944,BL944)</f>
        <v>#VALUE!</v>
      </c>
      <c r="BP944" s="0" t="e">
        <f aca="false">pC+deltaT*(pdot+2*pdot2+2*pdot3+pdot4)/6</f>
        <v>#VALUE!</v>
      </c>
      <c r="BQ944" s="0" t="s">
        <v>134</v>
      </c>
      <c r="BR944" s="0" t="n">
        <f aca="false">Q944</f>
        <v>9.38999999999984</v>
      </c>
      <c r="BS944" s="0" t="e">
        <f aca="false">R944/144</f>
        <v>#VALUE!</v>
      </c>
      <c r="BT944" s="0" t="e">
        <f aca="false">pX/144</f>
        <v>#VALUE!</v>
      </c>
      <c r="BU944" s="0" t="e">
        <f aca="false">pa/144</f>
        <v>#VALUE!</v>
      </c>
      <c r="BV944" s="11" t="n">
        <f aca="false">BR944</f>
        <v>9.38999999999984</v>
      </c>
      <c r="BW944" s="12" t="e">
        <f aca="false">(pC-pX)/144</f>
        <v>#VALUE!</v>
      </c>
      <c r="BX944" s="0" t="s">
        <v>134</v>
      </c>
      <c r="BZ944" s="0" t="s">
        <v>134</v>
      </c>
      <c r="CA944" s="0" t="s">
        <v>134</v>
      </c>
      <c r="CB944" s="0" t="s">
        <v>134</v>
      </c>
      <c r="CC944" s="0" t="s">
        <v>134</v>
      </c>
      <c r="CD944" s="0" t="s">
        <v>134</v>
      </c>
      <c r="CE944" s="0" t="s">
        <v>134</v>
      </c>
    </row>
    <row r="945" customFormat="false" ht="12.75" hidden="false" customHeight="false" outlineLevel="0" collapsed="false">
      <c r="E945" s="9" t="n">
        <v>9.32</v>
      </c>
      <c r="F945" s="9" t="n">
        <v>8607.54176166479</v>
      </c>
      <c r="G945" s="9" t="n">
        <v>768.434733639295</v>
      </c>
      <c r="Q945" s="0" t="n">
        <f aca="false">Q944+deltaT</f>
        <v>9.39999999999984</v>
      </c>
      <c r="R945" s="0" t="e">
        <f aca="false">BP944</f>
        <v>#VALUE!</v>
      </c>
      <c r="S945" s="0" t="e">
        <f aca="false">hALT1($E$13:$G$1365,Q945,2)</f>
        <v>#VALUE!</v>
      </c>
      <c r="T945" s="0" t="e">
        <f aca="false">Veloc($E$13:$G$1365,Q945,3)</f>
        <v>#VALUE!</v>
      </c>
      <c r="U945" s="0" t="e">
        <f aca="false">IF(S945&lt;hT,$G$5+alfa*(S945-ho),TT)</f>
        <v>#VALUE!</v>
      </c>
      <c r="V945" s="0" t="e">
        <f aca="false">IF(S945&lt;hT,pSL*(1/(1+alfa*S945/($G$5-alfa*ho)))^(go/(Rair*alfa)),pT*EXP(-go*(S945-hT)/(Rair*TT)))</f>
        <v>#VALUE!</v>
      </c>
      <c r="W945" s="0" t="e">
        <f aca="false">Mch(T945,U945,Rair,gamma)</f>
        <v>#VALUE!</v>
      </c>
      <c r="X945" s="0" t="e">
        <f aca="false">Cpex(Cp0,W945,$N$9,$L$13:$M$19)</f>
        <v>#VALUE!</v>
      </c>
      <c r="Y945" s="0" t="e">
        <f aca="false">pex(V945,W945,gamma,X945)</f>
        <v>#VALUE!</v>
      </c>
      <c r="Z945" s="0" t="e">
        <f aca="false">MachThroat(gamma,Y945,R945)</f>
        <v>#VALUE!</v>
      </c>
      <c r="AA945" s="0" t="e">
        <f aca="false">CN(Z945,CSON,CINC)</f>
        <v>#VALUE!</v>
      </c>
      <c r="AB945" s="0" t="e">
        <f aca="false">DPDT(Constant,AA945,Z945,gamma,R945,Y945)</f>
        <v>#VALUE!</v>
      </c>
      <c r="AC945" s="0" t="s">
        <v>134</v>
      </c>
      <c r="AD945" s="0" t="n">
        <f aca="false">Q945+deltaT/2</f>
        <v>9.40499999999985</v>
      </c>
      <c r="AE945" s="0" t="e">
        <f aca="false">pC+deltaT*pdot/2</f>
        <v>#VALUE!</v>
      </c>
      <c r="AF945" s="0" t="e">
        <f aca="false">hALT1($E$13:$G$1365,AD945,2)</f>
        <v>#VALUE!</v>
      </c>
      <c r="AG945" s="0" t="e">
        <f aca="false">Veloc($E$13:$G$1365,AD945,3)</f>
        <v>#VALUE!</v>
      </c>
      <c r="AH945" s="0" t="e">
        <f aca="false">IF(AF945&lt;hT,$G$5+alfa*(AF945-ho),TT)</f>
        <v>#VALUE!</v>
      </c>
      <c r="AI945" s="0" t="e">
        <f aca="false">IF(AF945&lt;hT,pSL*(1/(1+alfa*AF945/($G$5-alfa*ho)))^(go/(Rair*alfa)),pT*EXP(-go*(AF945-hT)/(Rair*TT)))</f>
        <v>#VALUE!</v>
      </c>
      <c r="AJ945" s="0" t="e">
        <f aca="false">Mch(AG945,AH945,Rair,gamma)</f>
        <v>#VALUE!</v>
      </c>
      <c r="AK945" s="0" t="e">
        <f aca="false">Cpex(Cp0,AJ945,$N$9,$L$13:$M$19)</f>
        <v>#VALUE!</v>
      </c>
      <c r="AL945" s="0" t="e">
        <f aca="false">pex(AI945,AJ945,gamma,AK945)</f>
        <v>#VALUE!</v>
      </c>
      <c r="AM945" s="0" t="e">
        <f aca="false">MachThroat(gamma,AL945,AE945)</f>
        <v>#VALUE!</v>
      </c>
      <c r="AN945" s="0" t="e">
        <f aca="false">CN(AM945,CSON,CINC)</f>
        <v>#VALUE!</v>
      </c>
      <c r="AO945" s="0" t="e">
        <f aca="false">DPDT(Constant,AN945,AM945,gamma,AE945,AL945)</f>
        <v>#VALUE!</v>
      </c>
      <c r="AP945" s="0" t="s">
        <v>134</v>
      </c>
      <c r="AQ945" s="0" t="n">
        <f aca="false">Q945+deltaT/2</f>
        <v>9.40499999999985</v>
      </c>
      <c r="AR945" s="0" t="e">
        <f aca="false">pC+deltaT*pdot2/2</f>
        <v>#VALUE!</v>
      </c>
      <c r="AS945" s="0" t="e">
        <f aca="false">hALT1($E$13:$G$1365,AQ945,2)</f>
        <v>#VALUE!</v>
      </c>
      <c r="AT945" s="0" t="e">
        <f aca="false">Veloc($E$13:$G$1365,AQ945,3)</f>
        <v>#VALUE!</v>
      </c>
      <c r="AU945" s="0" t="e">
        <f aca="false">IF(AS945&lt;hT,$G$5+alfa*(AS945-ho),TT)</f>
        <v>#VALUE!</v>
      </c>
      <c r="AV945" s="0" t="e">
        <f aca="false">IF(AS945&lt;hT,pSL*(1/(1+alfa*AF945/($G$5-alfa*ho)))^(go/(Rair*alfa)),pT*EXP(-go*(AF945-hT)/(Rair*TT)))</f>
        <v>#VALUE!</v>
      </c>
      <c r="AW945" s="0" t="e">
        <f aca="false">Mch(AT945,AU945,Rair,gamma)</f>
        <v>#VALUE!</v>
      </c>
      <c r="AX945" s="0" t="e">
        <f aca="false">Cpex(Cp0,AW945,$N$9,$L$13:$M$19)</f>
        <v>#VALUE!</v>
      </c>
      <c r="AY945" s="0" t="e">
        <f aca="false">pex(AV945,AW945,gamma,AX945)</f>
        <v>#VALUE!</v>
      </c>
      <c r="AZ945" s="0" t="e">
        <f aca="false">MachThroat(gamma,AY945,AR945)</f>
        <v>#VALUE!</v>
      </c>
      <c r="BA945" s="0" t="e">
        <f aca="false">CN(AZ945,CSON,CINC)</f>
        <v>#VALUE!</v>
      </c>
      <c r="BB945" s="0" t="e">
        <f aca="false">DPDT(Constant,BA945,AZ945,gamma,AR945,AY945)</f>
        <v>#VALUE!</v>
      </c>
      <c r="BC945" s="0" t="s">
        <v>134</v>
      </c>
      <c r="BD945" s="0" t="n">
        <f aca="false">Q945+deltaT</f>
        <v>9.40999999999984</v>
      </c>
      <c r="BE945" s="0" t="e">
        <f aca="false">pC+deltaT*pdot3</f>
        <v>#VALUE!</v>
      </c>
      <c r="BF945" s="0" t="e">
        <f aca="false">hALT1($E$13:$G$1365,BD945,2)</f>
        <v>#VALUE!</v>
      </c>
      <c r="BG945" s="0" t="e">
        <f aca="false">Veloc($E$13:$G$1365,BD945,3)</f>
        <v>#VALUE!</v>
      </c>
      <c r="BH945" s="0" t="e">
        <f aca="false">IF(BF945&lt;hT,$G$5+alfa*(BF945-ho),TT)</f>
        <v>#VALUE!</v>
      </c>
      <c r="BI945" s="0" t="e">
        <f aca="false">IF(BF945&lt;hT,pSL*(1/(1+alfa*BF945/($G$5-alfa*ho)))^(go/(Rair*alfa)),pT*EXP(-go*(BF945-hT)/(Rair*TT)))</f>
        <v>#VALUE!</v>
      </c>
      <c r="BJ945" s="0" t="e">
        <f aca="false">Mch(BG945,BH945,Rair,gamma)</f>
        <v>#VALUE!</v>
      </c>
      <c r="BK945" s="0" t="e">
        <f aca="false">Cpex(Cp0,BJ945,$N$9,$L$13:$M$19)</f>
        <v>#VALUE!</v>
      </c>
      <c r="BL945" s="0" t="e">
        <f aca="false">pex(BI945,BJ945,gamma,BK945)</f>
        <v>#VALUE!</v>
      </c>
      <c r="BM945" s="0" t="e">
        <f aca="false">MachThroat(gamma,BL945,BE945)</f>
        <v>#VALUE!</v>
      </c>
      <c r="BN945" s="0" t="e">
        <f aca="false">CN(BM945,CSON,CINC)</f>
        <v>#VALUE!</v>
      </c>
      <c r="BO945" s="0" t="e">
        <f aca="false">DPDT(Constant,BN945,BM945,gamma,BE945,BL945)</f>
        <v>#VALUE!</v>
      </c>
      <c r="BP945" s="0" t="e">
        <f aca="false">pC+deltaT*(pdot+2*pdot2+2*pdot3+pdot4)/6</f>
        <v>#VALUE!</v>
      </c>
      <c r="BQ945" s="0" t="s">
        <v>134</v>
      </c>
      <c r="BR945" s="0" t="n">
        <f aca="false">Q945</f>
        <v>9.39999999999984</v>
      </c>
      <c r="BS945" s="0" t="e">
        <f aca="false">R945/144</f>
        <v>#VALUE!</v>
      </c>
      <c r="BT945" s="0" t="e">
        <f aca="false">pX/144</f>
        <v>#VALUE!</v>
      </c>
      <c r="BU945" s="0" t="e">
        <f aca="false">pa/144</f>
        <v>#VALUE!</v>
      </c>
      <c r="BV945" s="11" t="n">
        <f aca="false">BR945</f>
        <v>9.39999999999984</v>
      </c>
      <c r="BW945" s="12" t="e">
        <f aca="false">(pC-pX)/144</f>
        <v>#VALUE!</v>
      </c>
      <c r="BX945" s="0" t="s">
        <v>134</v>
      </c>
      <c r="BZ945" s="0" t="s">
        <v>134</v>
      </c>
      <c r="CA945" s="0" t="s">
        <v>134</v>
      </c>
      <c r="CB945" s="0" t="s">
        <v>134</v>
      </c>
      <c r="CC945" s="0" t="s">
        <v>134</v>
      </c>
      <c r="CD945" s="0" t="s">
        <v>134</v>
      </c>
      <c r="CE945" s="0" t="s">
        <v>134</v>
      </c>
    </row>
    <row r="946" customFormat="false" ht="12.75" hidden="false" customHeight="false" outlineLevel="0" collapsed="false">
      <c r="E946" s="9" t="n">
        <v>9.33</v>
      </c>
      <c r="F946" s="9" t="n">
        <v>8615.22284667979</v>
      </c>
      <c r="G946" s="9" t="n">
        <v>767.782369203784</v>
      </c>
      <c r="Q946" s="0" t="n">
        <f aca="false">Q945+deltaT</f>
        <v>9.40999999999984</v>
      </c>
      <c r="R946" s="0" t="e">
        <f aca="false">BP945</f>
        <v>#VALUE!</v>
      </c>
      <c r="S946" s="0" t="e">
        <f aca="false">hALT1($E$13:$G$1365,Q946,2)</f>
        <v>#VALUE!</v>
      </c>
      <c r="T946" s="0" t="e">
        <f aca="false">Veloc($E$13:$G$1365,Q946,3)</f>
        <v>#VALUE!</v>
      </c>
      <c r="U946" s="0" t="e">
        <f aca="false">IF(S946&lt;hT,$G$5+alfa*(S946-ho),TT)</f>
        <v>#VALUE!</v>
      </c>
      <c r="V946" s="0" t="e">
        <f aca="false">IF(S946&lt;hT,pSL*(1/(1+alfa*S946/($G$5-alfa*ho)))^(go/(Rair*alfa)),pT*EXP(-go*(S946-hT)/(Rair*TT)))</f>
        <v>#VALUE!</v>
      </c>
      <c r="W946" s="0" t="e">
        <f aca="false">Mch(T946,U946,Rair,gamma)</f>
        <v>#VALUE!</v>
      </c>
      <c r="X946" s="0" t="e">
        <f aca="false">Cpex(Cp0,W946,$N$9,$L$13:$M$19)</f>
        <v>#VALUE!</v>
      </c>
      <c r="Y946" s="0" t="e">
        <f aca="false">pex(V946,W946,gamma,X946)</f>
        <v>#VALUE!</v>
      </c>
      <c r="Z946" s="0" t="e">
        <f aca="false">MachThroat(gamma,Y946,R946)</f>
        <v>#VALUE!</v>
      </c>
      <c r="AA946" s="0" t="e">
        <f aca="false">CN(Z946,CSON,CINC)</f>
        <v>#VALUE!</v>
      </c>
      <c r="AB946" s="0" t="e">
        <f aca="false">DPDT(Constant,AA946,Z946,gamma,R946,Y946)</f>
        <v>#VALUE!</v>
      </c>
      <c r="AC946" s="0" t="s">
        <v>134</v>
      </c>
      <c r="AD946" s="0" t="n">
        <f aca="false">Q946+deltaT/2</f>
        <v>9.41499999999985</v>
      </c>
      <c r="AE946" s="0" t="e">
        <f aca="false">pC+deltaT*pdot/2</f>
        <v>#VALUE!</v>
      </c>
      <c r="AF946" s="0" t="e">
        <f aca="false">hALT1($E$13:$G$1365,AD946,2)</f>
        <v>#VALUE!</v>
      </c>
      <c r="AG946" s="0" t="e">
        <f aca="false">Veloc($E$13:$G$1365,AD946,3)</f>
        <v>#VALUE!</v>
      </c>
      <c r="AH946" s="0" t="e">
        <f aca="false">IF(AF946&lt;hT,$G$5+alfa*(AF946-ho),TT)</f>
        <v>#VALUE!</v>
      </c>
      <c r="AI946" s="0" t="e">
        <f aca="false">IF(AF946&lt;hT,pSL*(1/(1+alfa*AF946/($G$5-alfa*ho)))^(go/(Rair*alfa)),pT*EXP(-go*(AF946-hT)/(Rair*TT)))</f>
        <v>#VALUE!</v>
      </c>
      <c r="AJ946" s="0" t="e">
        <f aca="false">Mch(AG946,AH946,Rair,gamma)</f>
        <v>#VALUE!</v>
      </c>
      <c r="AK946" s="0" t="e">
        <f aca="false">Cpex(Cp0,AJ946,$N$9,$L$13:$M$19)</f>
        <v>#VALUE!</v>
      </c>
      <c r="AL946" s="0" t="e">
        <f aca="false">pex(AI946,AJ946,gamma,AK946)</f>
        <v>#VALUE!</v>
      </c>
      <c r="AM946" s="0" t="e">
        <f aca="false">MachThroat(gamma,AL946,AE946)</f>
        <v>#VALUE!</v>
      </c>
      <c r="AN946" s="0" t="e">
        <f aca="false">CN(AM946,CSON,CINC)</f>
        <v>#VALUE!</v>
      </c>
      <c r="AO946" s="0" t="e">
        <f aca="false">DPDT(Constant,AN946,AM946,gamma,AE946,AL946)</f>
        <v>#VALUE!</v>
      </c>
      <c r="AP946" s="0" t="s">
        <v>134</v>
      </c>
      <c r="AQ946" s="0" t="n">
        <f aca="false">Q946+deltaT/2</f>
        <v>9.41499999999985</v>
      </c>
      <c r="AR946" s="0" t="e">
        <f aca="false">pC+deltaT*pdot2/2</f>
        <v>#VALUE!</v>
      </c>
      <c r="AS946" s="0" t="e">
        <f aca="false">hALT1($E$13:$G$1365,AQ946,2)</f>
        <v>#VALUE!</v>
      </c>
      <c r="AT946" s="0" t="e">
        <f aca="false">Veloc($E$13:$G$1365,AQ946,3)</f>
        <v>#VALUE!</v>
      </c>
      <c r="AU946" s="0" t="e">
        <f aca="false">IF(AS946&lt;hT,$G$5+alfa*(AS946-ho),TT)</f>
        <v>#VALUE!</v>
      </c>
      <c r="AV946" s="0" t="e">
        <f aca="false">IF(AS946&lt;hT,pSL*(1/(1+alfa*AF946/($G$5-alfa*ho)))^(go/(Rair*alfa)),pT*EXP(-go*(AF946-hT)/(Rair*TT)))</f>
        <v>#VALUE!</v>
      </c>
      <c r="AW946" s="0" t="e">
        <f aca="false">Mch(AT946,AU946,Rair,gamma)</f>
        <v>#VALUE!</v>
      </c>
      <c r="AX946" s="0" t="e">
        <f aca="false">Cpex(Cp0,AW946,$N$9,$L$13:$M$19)</f>
        <v>#VALUE!</v>
      </c>
      <c r="AY946" s="0" t="e">
        <f aca="false">pex(AV946,AW946,gamma,AX946)</f>
        <v>#VALUE!</v>
      </c>
      <c r="AZ946" s="0" t="e">
        <f aca="false">MachThroat(gamma,AY946,AR946)</f>
        <v>#VALUE!</v>
      </c>
      <c r="BA946" s="0" t="e">
        <f aca="false">CN(AZ946,CSON,CINC)</f>
        <v>#VALUE!</v>
      </c>
      <c r="BB946" s="0" t="e">
        <f aca="false">DPDT(Constant,BA946,AZ946,gamma,AR946,AY946)</f>
        <v>#VALUE!</v>
      </c>
      <c r="BC946" s="0" t="s">
        <v>134</v>
      </c>
      <c r="BD946" s="0" t="n">
        <f aca="false">Q946+deltaT</f>
        <v>9.41999999999984</v>
      </c>
      <c r="BE946" s="0" t="e">
        <f aca="false">pC+deltaT*pdot3</f>
        <v>#VALUE!</v>
      </c>
      <c r="BF946" s="0" t="e">
        <f aca="false">hALT1($E$13:$G$1365,BD946,2)</f>
        <v>#VALUE!</v>
      </c>
      <c r="BG946" s="0" t="e">
        <f aca="false">Veloc($E$13:$G$1365,BD946,3)</f>
        <v>#VALUE!</v>
      </c>
      <c r="BH946" s="0" t="e">
        <f aca="false">IF(BF946&lt;hT,$G$5+alfa*(BF946-ho),TT)</f>
        <v>#VALUE!</v>
      </c>
      <c r="BI946" s="0" t="e">
        <f aca="false">IF(BF946&lt;hT,pSL*(1/(1+alfa*BF946/($G$5-alfa*ho)))^(go/(Rair*alfa)),pT*EXP(-go*(BF946-hT)/(Rair*TT)))</f>
        <v>#VALUE!</v>
      </c>
      <c r="BJ946" s="0" t="e">
        <f aca="false">Mch(BG946,BH946,Rair,gamma)</f>
        <v>#VALUE!</v>
      </c>
      <c r="BK946" s="0" t="e">
        <f aca="false">Cpex(Cp0,BJ946,$N$9,$L$13:$M$19)</f>
        <v>#VALUE!</v>
      </c>
      <c r="BL946" s="0" t="e">
        <f aca="false">pex(BI946,BJ946,gamma,BK946)</f>
        <v>#VALUE!</v>
      </c>
      <c r="BM946" s="0" t="e">
        <f aca="false">MachThroat(gamma,BL946,BE946)</f>
        <v>#VALUE!</v>
      </c>
      <c r="BN946" s="0" t="e">
        <f aca="false">CN(BM946,CSON,CINC)</f>
        <v>#VALUE!</v>
      </c>
      <c r="BO946" s="0" t="e">
        <f aca="false">DPDT(Constant,BN946,BM946,gamma,BE946,BL946)</f>
        <v>#VALUE!</v>
      </c>
      <c r="BP946" s="0" t="e">
        <f aca="false">pC+deltaT*(pdot+2*pdot2+2*pdot3+pdot4)/6</f>
        <v>#VALUE!</v>
      </c>
      <c r="BQ946" s="0" t="s">
        <v>134</v>
      </c>
      <c r="BR946" s="0" t="n">
        <f aca="false">Q946</f>
        <v>9.40999999999984</v>
      </c>
      <c r="BS946" s="0" t="e">
        <f aca="false">R946/144</f>
        <v>#VALUE!</v>
      </c>
      <c r="BT946" s="0" t="e">
        <f aca="false">pX/144</f>
        <v>#VALUE!</v>
      </c>
      <c r="BU946" s="0" t="e">
        <f aca="false">pa/144</f>
        <v>#VALUE!</v>
      </c>
      <c r="BV946" s="11" t="n">
        <f aca="false">BR946</f>
        <v>9.40999999999984</v>
      </c>
      <c r="BW946" s="12" t="e">
        <f aca="false">(pC-pX)/144</f>
        <v>#VALUE!</v>
      </c>
      <c r="BX946" s="0" t="s">
        <v>134</v>
      </c>
      <c r="BZ946" s="0" t="s">
        <v>134</v>
      </c>
      <c r="CA946" s="0" t="s">
        <v>134</v>
      </c>
      <c r="CB946" s="0" t="s">
        <v>134</v>
      </c>
      <c r="CC946" s="0" t="s">
        <v>134</v>
      </c>
      <c r="CD946" s="0" t="s">
        <v>134</v>
      </c>
      <c r="CE946" s="0" t="s">
        <v>134</v>
      </c>
    </row>
    <row r="947" customFormat="false" ht="12.75" hidden="false" customHeight="false" outlineLevel="0" collapsed="false">
      <c r="E947" s="9" t="n">
        <v>9.34</v>
      </c>
      <c r="F947" s="9" t="n">
        <v>8622.89741104387</v>
      </c>
      <c r="G947" s="9" t="n">
        <v>767.130603266448</v>
      </c>
      <c r="Q947" s="0" t="n">
        <f aca="false">Q946+deltaT</f>
        <v>9.41999999999984</v>
      </c>
      <c r="R947" s="0" t="e">
        <f aca="false">BP946</f>
        <v>#VALUE!</v>
      </c>
      <c r="S947" s="0" t="e">
        <f aca="false">hALT1($E$13:$G$1365,Q947,2)</f>
        <v>#VALUE!</v>
      </c>
      <c r="T947" s="0" t="e">
        <f aca="false">Veloc($E$13:$G$1365,Q947,3)</f>
        <v>#VALUE!</v>
      </c>
      <c r="U947" s="0" t="e">
        <f aca="false">IF(S947&lt;hT,$G$5+alfa*(S947-ho),TT)</f>
        <v>#VALUE!</v>
      </c>
      <c r="V947" s="0" t="e">
        <f aca="false">IF(S947&lt;hT,pSL*(1/(1+alfa*S947/($G$5-alfa*ho)))^(go/(Rair*alfa)),pT*EXP(-go*(S947-hT)/(Rair*TT)))</f>
        <v>#VALUE!</v>
      </c>
      <c r="W947" s="0" t="e">
        <f aca="false">Mch(T947,U947,Rair,gamma)</f>
        <v>#VALUE!</v>
      </c>
      <c r="X947" s="0" t="e">
        <f aca="false">Cpex(Cp0,W947,$N$9,$L$13:$M$19)</f>
        <v>#VALUE!</v>
      </c>
      <c r="Y947" s="0" t="e">
        <f aca="false">pex(V947,W947,gamma,X947)</f>
        <v>#VALUE!</v>
      </c>
      <c r="Z947" s="0" t="e">
        <f aca="false">MachThroat(gamma,Y947,R947)</f>
        <v>#VALUE!</v>
      </c>
      <c r="AA947" s="0" t="e">
        <f aca="false">CN(Z947,CSON,CINC)</f>
        <v>#VALUE!</v>
      </c>
      <c r="AB947" s="0" t="e">
        <f aca="false">DPDT(Constant,AA947,Z947,gamma,R947,Y947)</f>
        <v>#VALUE!</v>
      </c>
      <c r="AC947" s="0" t="s">
        <v>134</v>
      </c>
      <c r="AD947" s="0" t="n">
        <f aca="false">Q947+deltaT/2</f>
        <v>9.42499999999984</v>
      </c>
      <c r="AE947" s="0" t="e">
        <f aca="false">pC+deltaT*pdot/2</f>
        <v>#VALUE!</v>
      </c>
      <c r="AF947" s="0" t="e">
        <f aca="false">hALT1($E$13:$G$1365,AD947,2)</f>
        <v>#VALUE!</v>
      </c>
      <c r="AG947" s="0" t="e">
        <f aca="false">Veloc($E$13:$G$1365,AD947,3)</f>
        <v>#VALUE!</v>
      </c>
      <c r="AH947" s="0" t="e">
        <f aca="false">IF(AF947&lt;hT,$G$5+alfa*(AF947-ho),TT)</f>
        <v>#VALUE!</v>
      </c>
      <c r="AI947" s="0" t="e">
        <f aca="false">IF(AF947&lt;hT,pSL*(1/(1+alfa*AF947/($G$5-alfa*ho)))^(go/(Rair*alfa)),pT*EXP(-go*(AF947-hT)/(Rair*TT)))</f>
        <v>#VALUE!</v>
      </c>
      <c r="AJ947" s="0" t="e">
        <f aca="false">Mch(AG947,AH947,Rair,gamma)</f>
        <v>#VALUE!</v>
      </c>
      <c r="AK947" s="0" t="e">
        <f aca="false">Cpex(Cp0,AJ947,$N$9,$L$13:$M$19)</f>
        <v>#VALUE!</v>
      </c>
      <c r="AL947" s="0" t="e">
        <f aca="false">pex(AI947,AJ947,gamma,AK947)</f>
        <v>#VALUE!</v>
      </c>
      <c r="AM947" s="0" t="e">
        <f aca="false">MachThroat(gamma,AL947,AE947)</f>
        <v>#VALUE!</v>
      </c>
      <c r="AN947" s="0" t="e">
        <f aca="false">CN(AM947,CSON,CINC)</f>
        <v>#VALUE!</v>
      </c>
      <c r="AO947" s="0" t="e">
        <f aca="false">DPDT(Constant,AN947,AM947,gamma,AE947,AL947)</f>
        <v>#VALUE!</v>
      </c>
      <c r="AP947" s="0" t="s">
        <v>134</v>
      </c>
      <c r="AQ947" s="0" t="n">
        <f aca="false">Q947+deltaT/2</f>
        <v>9.42499999999984</v>
      </c>
      <c r="AR947" s="0" t="e">
        <f aca="false">pC+deltaT*pdot2/2</f>
        <v>#VALUE!</v>
      </c>
      <c r="AS947" s="0" t="e">
        <f aca="false">hALT1($E$13:$G$1365,AQ947,2)</f>
        <v>#VALUE!</v>
      </c>
      <c r="AT947" s="0" t="e">
        <f aca="false">Veloc($E$13:$G$1365,AQ947,3)</f>
        <v>#VALUE!</v>
      </c>
      <c r="AU947" s="0" t="e">
        <f aca="false">IF(AS947&lt;hT,$G$5+alfa*(AS947-ho),TT)</f>
        <v>#VALUE!</v>
      </c>
      <c r="AV947" s="0" t="e">
        <f aca="false">IF(AS947&lt;hT,pSL*(1/(1+alfa*AF947/($G$5-alfa*ho)))^(go/(Rair*alfa)),pT*EXP(-go*(AF947-hT)/(Rair*TT)))</f>
        <v>#VALUE!</v>
      </c>
      <c r="AW947" s="0" t="e">
        <f aca="false">Mch(AT947,AU947,Rair,gamma)</f>
        <v>#VALUE!</v>
      </c>
      <c r="AX947" s="0" t="e">
        <f aca="false">Cpex(Cp0,AW947,$N$9,$L$13:$M$19)</f>
        <v>#VALUE!</v>
      </c>
      <c r="AY947" s="0" t="e">
        <f aca="false">pex(AV947,AW947,gamma,AX947)</f>
        <v>#VALUE!</v>
      </c>
      <c r="AZ947" s="0" t="e">
        <f aca="false">MachThroat(gamma,AY947,AR947)</f>
        <v>#VALUE!</v>
      </c>
      <c r="BA947" s="0" t="e">
        <f aca="false">CN(AZ947,CSON,CINC)</f>
        <v>#VALUE!</v>
      </c>
      <c r="BB947" s="0" t="e">
        <f aca="false">DPDT(Constant,BA947,AZ947,gamma,AR947,AY947)</f>
        <v>#VALUE!</v>
      </c>
      <c r="BC947" s="0" t="s">
        <v>134</v>
      </c>
      <c r="BD947" s="0" t="n">
        <f aca="false">Q947+deltaT</f>
        <v>9.42999999999984</v>
      </c>
      <c r="BE947" s="0" t="e">
        <f aca="false">pC+deltaT*pdot3</f>
        <v>#VALUE!</v>
      </c>
      <c r="BF947" s="0" t="e">
        <f aca="false">hALT1($E$13:$G$1365,BD947,2)</f>
        <v>#VALUE!</v>
      </c>
      <c r="BG947" s="0" t="e">
        <f aca="false">Veloc($E$13:$G$1365,BD947,3)</f>
        <v>#VALUE!</v>
      </c>
      <c r="BH947" s="0" t="e">
        <f aca="false">IF(BF947&lt;hT,$G$5+alfa*(BF947-ho),TT)</f>
        <v>#VALUE!</v>
      </c>
      <c r="BI947" s="0" t="e">
        <f aca="false">IF(BF947&lt;hT,pSL*(1/(1+alfa*BF947/($G$5-alfa*ho)))^(go/(Rair*alfa)),pT*EXP(-go*(BF947-hT)/(Rair*TT)))</f>
        <v>#VALUE!</v>
      </c>
      <c r="BJ947" s="0" t="e">
        <f aca="false">Mch(BG947,BH947,Rair,gamma)</f>
        <v>#VALUE!</v>
      </c>
      <c r="BK947" s="0" t="e">
        <f aca="false">Cpex(Cp0,BJ947,$N$9,$L$13:$M$19)</f>
        <v>#VALUE!</v>
      </c>
      <c r="BL947" s="0" t="e">
        <f aca="false">pex(BI947,BJ947,gamma,BK947)</f>
        <v>#VALUE!</v>
      </c>
      <c r="BM947" s="0" t="e">
        <f aca="false">MachThroat(gamma,BL947,BE947)</f>
        <v>#VALUE!</v>
      </c>
      <c r="BN947" s="0" t="e">
        <f aca="false">CN(BM947,CSON,CINC)</f>
        <v>#VALUE!</v>
      </c>
      <c r="BO947" s="0" t="e">
        <f aca="false">DPDT(Constant,BN947,BM947,gamma,BE947,BL947)</f>
        <v>#VALUE!</v>
      </c>
      <c r="BP947" s="0" t="e">
        <f aca="false">pC+deltaT*(pdot+2*pdot2+2*pdot3+pdot4)/6</f>
        <v>#VALUE!</v>
      </c>
      <c r="BQ947" s="0" t="s">
        <v>134</v>
      </c>
      <c r="BR947" s="0" t="n">
        <f aca="false">Q947</f>
        <v>9.41999999999984</v>
      </c>
      <c r="BS947" s="0" t="e">
        <f aca="false">R947/144</f>
        <v>#VALUE!</v>
      </c>
      <c r="BT947" s="0" t="e">
        <f aca="false">pX/144</f>
        <v>#VALUE!</v>
      </c>
      <c r="BU947" s="0" t="e">
        <f aca="false">pa/144</f>
        <v>#VALUE!</v>
      </c>
      <c r="BV947" s="11" t="n">
        <f aca="false">BR947</f>
        <v>9.41999999999984</v>
      </c>
      <c r="BW947" s="12" t="e">
        <f aca="false">(pC-pX)/144</f>
        <v>#VALUE!</v>
      </c>
      <c r="BX947" s="0" t="s">
        <v>134</v>
      </c>
      <c r="BZ947" s="0" t="s">
        <v>134</v>
      </c>
      <c r="CA947" s="0" t="s">
        <v>134</v>
      </c>
      <c r="CB947" s="0" t="s">
        <v>134</v>
      </c>
      <c r="CC947" s="0" t="s">
        <v>134</v>
      </c>
      <c r="CD947" s="0" t="s">
        <v>134</v>
      </c>
      <c r="CE947" s="0" t="s">
        <v>134</v>
      </c>
    </row>
    <row r="948" customFormat="false" ht="12.75" hidden="false" customHeight="false" outlineLevel="0" collapsed="false">
      <c r="E948" s="9" t="n">
        <v>9.35</v>
      </c>
      <c r="F948" s="9" t="n">
        <v>8630.5654607363</v>
      </c>
      <c r="G948" s="9" t="n">
        <v>766.479434686023</v>
      </c>
      <c r="Q948" s="0" t="n">
        <f aca="false">Q947+deltaT</f>
        <v>9.42999999999984</v>
      </c>
      <c r="R948" s="0" t="e">
        <f aca="false">BP947</f>
        <v>#VALUE!</v>
      </c>
      <c r="S948" s="0" t="e">
        <f aca="false">hALT1($E$13:$G$1365,Q948,2)</f>
        <v>#VALUE!</v>
      </c>
      <c r="T948" s="0" t="e">
        <f aca="false">Veloc($E$13:$G$1365,Q948,3)</f>
        <v>#VALUE!</v>
      </c>
      <c r="U948" s="0" t="e">
        <f aca="false">IF(S948&lt;hT,$G$5+alfa*(S948-ho),TT)</f>
        <v>#VALUE!</v>
      </c>
      <c r="V948" s="0" t="e">
        <f aca="false">IF(S948&lt;hT,pSL*(1/(1+alfa*S948/($G$5-alfa*ho)))^(go/(Rair*alfa)),pT*EXP(-go*(S948-hT)/(Rair*TT)))</f>
        <v>#VALUE!</v>
      </c>
      <c r="W948" s="0" t="e">
        <f aca="false">Mch(T948,U948,Rair,gamma)</f>
        <v>#VALUE!</v>
      </c>
      <c r="X948" s="0" t="e">
        <f aca="false">Cpex(Cp0,W948,$N$9,$L$13:$M$19)</f>
        <v>#VALUE!</v>
      </c>
      <c r="Y948" s="0" t="e">
        <f aca="false">pex(V948,W948,gamma,X948)</f>
        <v>#VALUE!</v>
      </c>
      <c r="Z948" s="0" t="e">
        <f aca="false">MachThroat(gamma,Y948,R948)</f>
        <v>#VALUE!</v>
      </c>
      <c r="AA948" s="0" t="e">
        <f aca="false">CN(Z948,CSON,CINC)</f>
        <v>#VALUE!</v>
      </c>
      <c r="AB948" s="0" t="e">
        <f aca="false">DPDT(Constant,AA948,Z948,gamma,R948,Y948)</f>
        <v>#VALUE!</v>
      </c>
      <c r="AC948" s="0" t="s">
        <v>134</v>
      </c>
      <c r="AD948" s="0" t="n">
        <f aca="false">Q948+deltaT/2</f>
        <v>9.43499999999984</v>
      </c>
      <c r="AE948" s="0" t="e">
        <f aca="false">pC+deltaT*pdot/2</f>
        <v>#VALUE!</v>
      </c>
      <c r="AF948" s="0" t="e">
        <f aca="false">hALT1($E$13:$G$1365,AD948,2)</f>
        <v>#VALUE!</v>
      </c>
      <c r="AG948" s="0" t="e">
        <f aca="false">Veloc($E$13:$G$1365,AD948,3)</f>
        <v>#VALUE!</v>
      </c>
      <c r="AH948" s="0" t="e">
        <f aca="false">IF(AF948&lt;hT,$G$5+alfa*(AF948-ho),TT)</f>
        <v>#VALUE!</v>
      </c>
      <c r="AI948" s="0" t="e">
        <f aca="false">IF(AF948&lt;hT,pSL*(1/(1+alfa*AF948/($G$5-alfa*ho)))^(go/(Rair*alfa)),pT*EXP(-go*(AF948-hT)/(Rair*TT)))</f>
        <v>#VALUE!</v>
      </c>
      <c r="AJ948" s="0" t="e">
        <f aca="false">Mch(AG948,AH948,Rair,gamma)</f>
        <v>#VALUE!</v>
      </c>
      <c r="AK948" s="0" t="e">
        <f aca="false">Cpex(Cp0,AJ948,$N$9,$L$13:$M$19)</f>
        <v>#VALUE!</v>
      </c>
      <c r="AL948" s="0" t="e">
        <f aca="false">pex(AI948,AJ948,gamma,AK948)</f>
        <v>#VALUE!</v>
      </c>
      <c r="AM948" s="0" t="e">
        <f aca="false">MachThroat(gamma,AL948,AE948)</f>
        <v>#VALUE!</v>
      </c>
      <c r="AN948" s="0" t="e">
        <f aca="false">CN(AM948,CSON,CINC)</f>
        <v>#VALUE!</v>
      </c>
      <c r="AO948" s="0" t="e">
        <f aca="false">DPDT(Constant,AN948,AM948,gamma,AE948,AL948)</f>
        <v>#VALUE!</v>
      </c>
      <c r="AP948" s="0" t="s">
        <v>134</v>
      </c>
      <c r="AQ948" s="0" t="n">
        <f aca="false">Q948+deltaT/2</f>
        <v>9.43499999999984</v>
      </c>
      <c r="AR948" s="0" t="e">
        <f aca="false">pC+deltaT*pdot2/2</f>
        <v>#VALUE!</v>
      </c>
      <c r="AS948" s="0" t="e">
        <f aca="false">hALT1($E$13:$G$1365,AQ948,2)</f>
        <v>#VALUE!</v>
      </c>
      <c r="AT948" s="0" t="e">
        <f aca="false">Veloc($E$13:$G$1365,AQ948,3)</f>
        <v>#VALUE!</v>
      </c>
      <c r="AU948" s="0" t="e">
        <f aca="false">IF(AS948&lt;hT,$G$5+alfa*(AS948-ho),TT)</f>
        <v>#VALUE!</v>
      </c>
      <c r="AV948" s="0" t="e">
        <f aca="false">IF(AS948&lt;hT,pSL*(1/(1+alfa*AF948/($G$5-alfa*ho)))^(go/(Rair*alfa)),pT*EXP(-go*(AF948-hT)/(Rair*TT)))</f>
        <v>#VALUE!</v>
      </c>
      <c r="AW948" s="0" t="e">
        <f aca="false">Mch(AT948,AU948,Rair,gamma)</f>
        <v>#VALUE!</v>
      </c>
      <c r="AX948" s="0" t="e">
        <f aca="false">Cpex(Cp0,AW948,$N$9,$L$13:$M$19)</f>
        <v>#VALUE!</v>
      </c>
      <c r="AY948" s="0" t="e">
        <f aca="false">pex(AV948,AW948,gamma,AX948)</f>
        <v>#VALUE!</v>
      </c>
      <c r="AZ948" s="0" t="e">
        <f aca="false">MachThroat(gamma,AY948,AR948)</f>
        <v>#VALUE!</v>
      </c>
      <c r="BA948" s="0" t="e">
        <f aca="false">CN(AZ948,CSON,CINC)</f>
        <v>#VALUE!</v>
      </c>
      <c r="BB948" s="0" t="e">
        <f aca="false">DPDT(Constant,BA948,AZ948,gamma,AR948,AY948)</f>
        <v>#VALUE!</v>
      </c>
      <c r="BC948" s="0" t="s">
        <v>134</v>
      </c>
      <c r="BD948" s="0" t="n">
        <f aca="false">Q948+deltaT</f>
        <v>9.43999999999984</v>
      </c>
      <c r="BE948" s="0" t="e">
        <f aca="false">pC+deltaT*pdot3</f>
        <v>#VALUE!</v>
      </c>
      <c r="BF948" s="0" t="e">
        <f aca="false">hALT1($E$13:$G$1365,BD948,2)</f>
        <v>#VALUE!</v>
      </c>
      <c r="BG948" s="0" t="e">
        <f aca="false">Veloc($E$13:$G$1365,BD948,3)</f>
        <v>#VALUE!</v>
      </c>
      <c r="BH948" s="0" t="e">
        <f aca="false">IF(BF948&lt;hT,$G$5+alfa*(BF948-ho),TT)</f>
        <v>#VALUE!</v>
      </c>
      <c r="BI948" s="0" t="e">
        <f aca="false">IF(BF948&lt;hT,pSL*(1/(1+alfa*BF948/($G$5-alfa*ho)))^(go/(Rair*alfa)),pT*EXP(-go*(BF948-hT)/(Rair*TT)))</f>
        <v>#VALUE!</v>
      </c>
      <c r="BJ948" s="0" t="e">
        <f aca="false">Mch(BG948,BH948,Rair,gamma)</f>
        <v>#VALUE!</v>
      </c>
      <c r="BK948" s="0" t="e">
        <f aca="false">Cpex(Cp0,BJ948,$N$9,$L$13:$M$19)</f>
        <v>#VALUE!</v>
      </c>
      <c r="BL948" s="0" t="e">
        <f aca="false">pex(BI948,BJ948,gamma,BK948)</f>
        <v>#VALUE!</v>
      </c>
      <c r="BM948" s="0" t="e">
        <f aca="false">MachThroat(gamma,BL948,BE948)</f>
        <v>#VALUE!</v>
      </c>
      <c r="BN948" s="0" t="e">
        <f aca="false">CN(BM948,CSON,CINC)</f>
        <v>#VALUE!</v>
      </c>
      <c r="BO948" s="0" t="e">
        <f aca="false">DPDT(Constant,BN948,BM948,gamma,BE948,BL948)</f>
        <v>#VALUE!</v>
      </c>
      <c r="BP948" s="0" t="e">
        <f aca="false">pC+deltaT*(pdot+2*pdot2+2*pdot3+pdot4)/6</f>
        <v>#VALUE!</v>
      </c>
      <c r="BQ948" s="0" t="s">
        <v>134</v>
      </c>
      <c r="BR948" s="0" t="n">
        <f aca="false">Q948</f>
        <v>9.42999999999984</v>
      </c>
      <c r="BS948" s="0" t="e">
        <f aca="false">R948/144</f>
        <v>#VALUE!</v>
      </c>
      <c r="BT948" s="0" t="e">
        <f aca="false">pX/144</f>
        <v>#VALUE!</v>
      </c>
      <c r="BU948" s="0" t="e">
        <f aca="false">pa/144</f>
        <v>#VALUE!</v>
      </c>
      <c r="BV948" s="11" t="n">
        <f aca="false">BR948</f>
        <v>9.42999999999984</v>
      </c>
      <c r="BW948" s="12" t="e">
        <f aca="false">(pC-pX)/144</f>
        <v>#VALUE!</v>
      </c>
      <c r="BX948" s="0" t="s">
        <v>134</v>
      </c>
      <c r="BZ948" s="0" t="s">
        <v>134</v>
      </c>
      <c r="CA948" s="0" t="s">
        <v>134</v>
      </c>
      <c r="CB948" s="0" t="s">
        <v>134</v>
      </c>
      <c r="CC948" s="0" t="s">
        <v>134</v>
      </c>
      <c r="CD948" s="0" t="s">
        <v>134</v>
      </c>
      <c r="CE948" s="0" t="s">
        <v>134</v>
      </c>
    </row>
    <row r="949" customFormat="false" ht="12.75" hidden="false" customHeight="false" outlineLevel="0" collapsed="false">
      <c r="E949" s="9" t="n">
        <v>9.36</v>
      </c>
      <c r="F949" s="9" t="n">
        <v>8638.22700172498</v>
      </c>
      <c r="G949" s="9" t="n">
        <v>765.828862323983</v>
      </c>
      <c r="Q949" s="0" t="n">
        <f aca="false">Q948+deltaT</f>
        <v>9.43999999999984</v>
      </c>
      <c r="R949" s="0" t="e">
        <f aca="false">BP948</f>
        <v>#VALUE!</v>
      </c>
      <c r="S949" s="0" t="e">
        <f aca="false">hALT1($E$13:$G$1365,Q949,2)</f>
        <v>#VALUE!</v>
      </c>
      <c r="T949" s="0" t="e">
        <f aca="false">Veloc($E$13:$G$1365,Q949,3)</f>
        <v>#VALUE!</v>
      </c>
      <c r="U949" s="0" t="e">
        <f aca="false">IF(S949&lt;hT,$G$5+alfa*(S949-ho),TT)</f>
        <v>#VALUE!</v>
      </c>
      <c r="V949" s="0" t="e">
        <f aca="false">IF(S949&lt;hT,pSL*(1/(1+alfa*S949/($G$5-alfa*ho)))^(go/(Rair*alfa)),pT*EXP(-go*(S949-hT)/(Rair*TT)))</f>
        <v>#VALUE!</v>
      </c>
      <c r="W949" s="0" t="e">
        <f aca="false">Mch(T949,U949,Rair,gamma)</f>
        <v>#VALUE!</v>
      </c>
      <c r="X949" s="0" t="e">
        <f aca="false">Cpex(Cp0,W949,$N$9,$L$13:$M$19)</f>
        <v>#VALUE!</v>
      </c>
      <c r="Y949" s="0" t="e">
        <f aca="false">pex(V949,W949,gamma,X949)</f>
        <v>#VALUE!</v>
      </c>
      <c r="Z949" s="0" t="e">
        <f aca="false">MachThroat(gamma,Y949,R949)</f>
        <v>#VALUE!</v>
      </c>
      <c r="AA949" s="0" t="e">
        <f aca="false">CN(Z949,CSON,CINC)</f>
        <v>#VALUE!</v>
      </c>
      <c r="AB949" s="0" t="e">
        <f aca="false">DPDT(Constant,AA949,Z949,gamma,R949,Y949)</f>
        <v>#VALUE!</v>
      </c>
      <c r="AC949" s="0" t="s">
        <v>134</v>
      </c>
      <c r="AD949" s="0" t="n">
        <f aca="false">Q949+deltaT/2</f>
        <v>9.44499999999984</v>
      </c>
      <c r="AE949" s="0" t="e">
        <f aca="false">pC+deltaT*pdot/2</f>
        <v>#VALUE!</v>
      </c>
      <c r="AF949" s="0" t="e">
        <f aca="false">hALT1($E$13:$G$1365,AD949,2)</f>
        <v>#VALUE!</v>
      </c>
      <c r="AG949" s="0" t="e">
        <f aca="false">Veloc($E$13:$G$1365,AD949,3)</f>
        <v>#VALUE!</v>
      </c>
      <c r="AH949" s="0" t="e">
        <f aca="false">IF(AF949&lt;hT,$G$5+alfa*(AF949-ho),TT)</f>
        <v>#VALUE!</v>
      </c>
      <c r="AI949" s="0" t="e">
        <f aca="false">IF(AF949&lt;hT,pSL*(1/(1+alfa*AF949/($G$5-alfa*ho)))^(go/(Rair*alfa)),pT*EXP(-go*(AF949-hT)/(Rair*TT)))</f>
        <v>#VALUE!</v>
      </c>
      <c r="AJ949" s="0" t="e">
        <f aca="false">Mch(AG949,AH949,Rair,gamma)</f>
        <v>#VALUE!</v>
      </c>
      <c r="AK949" s="0" t="e">
        <f aca="false">Cpex(Cp0,AJ949,$N$9,$L$13:$M$19)</f>
        <v>#VALUE!</v>
      </c>
      <c r="AL949" s="0" t="e">
        <f aca="false">pex(AI949,AJ949,gamma,AK949)</f>
        <v>#VALUE!</v>
      </c>
      <c r="AM949" s="0" t="e">
        <f aca="false">MachThroat(gamma,AL949,AE949)</f>
        <v>#VALUE!</v>
      </c>
      <c r="AN949" s="0" t="e">
        <f aca="false">CN(AM949,CSON,CINC)</f>
        <v>#VALUE!</v>
      </c>
      <c r="AO949" s="0" t="e">
        <f aca="false">DPDT(Constant,AN949,AM949,gamma,AE949,AL949)</f>
        <v>#VALUE!</v>
      </c>
      <c r="AP949" s="0" t="s">
        <v>134</v>
      </c>
      <c r="AQ949" s="0" t="n">
        <f aca="false">Q949+deltaT/2</f>
        <v>9.44499999999984</v>
      </c>
      <c r="AR949" s="0" t="e">
        <f aca="false">pC+deltaT*pdot2/2</f>
        <v>#VALUE!</v>
      </c>
      <c r="AS949" s="0" t="e">
        <f aca="false">hALT1($E$13:$G$1365,AQ949,2)</f>
        <v>#VALUE!</v>
      </c>
      <c r="AT949" s="0" t="e">
        <f aca="false">Veloc($E$13:$G$1365,AQ949,3)</f>
        <v>#VALUE!</v>
      </c>
      <c r="AU949" s="0" t="e">
        <f aca="false">IF(AS949&lt;hT,$G$5+alfa*(AS949-ho),TT)</f>
        <v>#VALUE!</v>
      </c>
      <c r="AV949" s="0" t="e">
        <f aca="false">IF(AS949&lt;hT,pSL*(1/(1+alfa*AF949/($G$5-alfa*ho)))^(go/(Rair*alfa)),pT*EXP(-go*(AF949-hT)/(Rair*TT)))</f>
        <v>#VALUE!</v>
      </c>
      <c r="AW949" s="0" t="e">
        <f aca="false">Mch(AT949,AU949,Rair,gamma)</f>
        <v>#VALUE!</v>
      </c>
      <c r="AX949" s="0" t="e">
        <f aca="false">Cpex(Cp0,AW949,$N$9,$L$13:$M$19)</f>
        <v>#VALUE!</v>
      </c>
      <c r="AY949" s="0" t="e">
        <f aca="false">pex(AV949,AW949,gamma,AX949)</f>
        <v>#VALUE!</v>
      </c>
      <c r="AZ949" s="0" t="e">
        <f aca="false">MachThroat(gamma,AY949,AR949)</f>
        <v>#VALUE!</v>
      </c>
      <c r="BA949" s="0" t="e">
        <f aca="false">CN(AZ949,CSON,CINC)</f>
        <v>#VALUE!</v>
      </c>
      <c r="BB949" s="0" t="e">
        <f aca="false">DPDT(Constant,BA949,AZ949,gamma,AR949,AY949)</f>
        <v>#VALUE!</v>
      </c>
      <c r="BC949" s="0" t="s">
        <v>134</v>
      </c>
      <c r="BD949" s="0" t="n">
        <f aca="false">Q949+deltaT</f>
        <v>9.44999999999984</v>
      </c>
      <c r="BE949" s="0" t="e">
        <f aca="false">pC+deltaT*pdot3</f>
        <v>#VALUE!</v>
      </c>
      <c r="BF949" s="0" t="e">
        <f aca="false">hALT1($E$13:$G$1365,BD949,2)</f>
        <v>#VALUE!</v>
      </c>
      <c r="BG949" s="0" t="e">
        <f aca="false">Veloc($E$13:$G$1365,BD949,3)</f>
        <v>#VALUE!</v>
      </c>
      <c r="BH949" s="0" t="e">
        <f aca="false">IF(BF949&lt;hT,$G$5+alfa*(BF949-ho),TT)</f>
        <v>#VALUE!</v>
      </c>
      <c r="BI949" s="0" t="e">
        <f aca="false">IF(BF949&lt;hT,pSL*(1/(1+alfa*BF949/($G$5-alfa*ho)))^(go/(Rair*alfa)),pT*EXP(-go*(BF949-hT)/(Rair*TT)))</f>
        <v>#VALUE!</v>
      </c>
      <c r="BJ949" s="0" t="e">
        <f aca="false">Mch(BG949,BH949,Rair,gamma)</f>
        <v>#VALUE!</v>
      </c>
      <c r="BK949" s="0" t="e">
        <f aca="false">Cpex(Cp0,BJ949,$N$9,$L$13:$M$19)</f>
        <v>#VALUE!</v>
      </c>
      <c r="BL949" s="0" t="e">
        <f aca="false">pex(BI949,BJ949,gamma,BK949)</f>
        <v>#VALUE!</v>
      </c>
      <c r="BM949" s="0" t="e">
        <f aca="false">MachThroat(gamma,BL949,BE949)</f>
        <v>#VALUE!</v>
      </c>
      <c r="BN949" s="0" t="e">
        <f aca="false">CN(BM949,CSON,CINC)</f>
        <v>#VALUE!</v>
      </c>
      <c r="BO949" s="0" t="e">
        <f aca="false">DPDT(Constant,BN949,BM949,gamma,BE949,BL949)</f>
        <v>#VALUE!</v>
      </c>
      <c r="BP949" s="0" t="e">
        <f aca="false">pC+deltaT*(pdot+2*pdot2+2*pdot3+pdot4)/6</f>
        <v>#VALUE!</v>
      </c>
      <c r="BQ949" s="0" t="s">
        <v>134</v>
      </c>
      <c r="BR949" s="0" t="n">
        <f aca="false">Q949</f>
        <v>9.43999999999984</v>
      </c>
      <c r="BS949" s="0" t="e">
        <f aca="false">R949/144</f>
        <v>#VALUE!</v>
      </c>
      <c r="BT949" s="0" t="e">
        <f aca="false">pX/144</f>
        <v>#VALUE!</v>
      </c>
      <c r="BU949" s="0" t="e">
        <f aca="false">pa/144</f>
        <v>#VALUE!</v>
      </c>
      <c r="BV949" s="11" t="n">
        <f aca="false">BR949</f>
        <v>9.43999999999984</v>
      </c>
      <c r="BW949" s="12" t="e">
        <f aca="false">(pC-pX)/144</f>
        <v>#VALUE!</v>
      </c>
      <c r="BX949" s="0" t="s">
        <v>134</v>
      </c>
      <c r="BZ949" s="0" t="s">
        <v>134</v>
      </c>
      <c r="CA949" s="0" t="s">
        <v>134</v>
      </c>
      <c r="CB949" s="0" t="s">
        <v>134</v>
      </c>
      <c r="CC949" s="0" t="s">
        <v>134</v>
      </c>
      <c r="CD949" s="0" t="s">
        <v>134</v>
      </c>
      <c r="CE949" s="0" t="s">
        <v>134</v>
      </c>
    </row>
    <row r="950" customFormat="false" ht="12.75" hidden="false" customHeight="false" outlineLevel="0" collapsed="false">
      <c r="E950" s="9" t="n">
        <v>9.37</v>
      </c>
      <c r="F950" s="9" t="n">
        <v>8645.88203996639</v>
      </c>
      <c r="G950" s="9" t="n">
        <v>765.178885044524</v>
      </c>
      <c r="Q950" s="0" t="n">
        <f aca="false">Q949+deltaT</f>
        <v>9.44999999999984</v>
      </c>
      <c r="R950" s="0" t="e">
        <f aca="false">BP949</f>
        <v>#VALUE!</v>
      </c>
      <c r="S950" s="0" t="e">
        <f aca="false">hALT1($E$13:$G$1365,Q950,2)</f>
        <v>#VALUE!</v>
      </c>
      <c r="T950" s="0" t="e">
        <f aca="false">Veloc($E$13:$G$1365,Q950,3)</f>
        <v>#VALUE!</v>
      </c>
      <c r="U950" s="0" t="e">
        <f aca="false">IF(S950&lt;hT,$G$5+alfa*(S950-ho),TT)</f>
        <v>#VALUE!</v>
      </c>
      <c r="V950" s="0" t="e">
        <f aca="false">IF(S950&lt;hT,pSL*(1/(1+alfa*S950/($G$5-alfa*ho)))^(go/(Rair*alfa)),pT*EXP(-go*(S950-hT)/(Rair*TT)))</f>
        <v>#VALUE!</v>
      </c>
      <c r="W950" s="0" t="e">
        <f aca="false">Mch(T950,U950,Rair,gamma)</f>
        <v>#VALUE!</v>
      </c>
      <c r="X950" s="0" t="e">
        <f aca="false">Cpex(Cp0,W950,$N$9,$L$13:$M$19)</f>
        <v>#VALUE!</v>
      </c>
      <c r="Y950" s="0" t="e">
        <f aca="false">pex(V950,W950,gamma,X950)</f>
        <v>#VALUE!</v>
      </c>
      <c r="Z950" s="0" t="e">
        <f aca="false">MachThroat(gamma,Y950,R950)</f>
        <v>#VALUE!</v>
      </c>
      <c r="AA950" s="0" t="e">
        <f aca="false">CN(Z950,CSON,CINC)</f>
        <v>#VALUE!</v>
      </c>
      <c r="AB950" s="0" t="e">
        <f aca="false">DPDT(Constant,AA950,Z950,gamma,R950,Y950)</f>
        <v>#VALUE!</v>
      </c>
      <c r="AC950" s="0" t="s">
        <v>134</v>
      </c>
      <c r="AD950" s="0" t="n">
        <f aca="false">Q950+deltaT/2</f>
        <v>9.45499999999984</v>
      </c>
      <c r="AE950" s="0" t="e">
        <f aca="false">pC+deltaT*pdot/2</f>
        <v>#VALUE!</v>
      </c>
      <c r="AF950" s="0" t="e">
        <f aca="false">hALT1($E$13:$G$1365,AD950,2)</f>
        <v>#VALUE!</v>
      </c>
      <c r="AG950" s="0" t="e">
        <f aca="false">Veloc($E$13:$G$1365,AD950,3)</f>
        <v>#VALUE!</v>
      </c>
      <c r="AH950" s="0" t="e">
        <f aca="false">IF(AF950&lt;hT,$G$5+alfa*(AF950-ho),TT)</f>
        <v>#VALUE!</v>
      </c>
      <c r="AI950" s="0" t="e">
        <f aca="false">IF(AF950&lt;hT,pSL*(1/(1+alfa*AF950/($G$5-alfa*ho)))^(go/(Rair*alfa)),pT*EXP(-go*(AF950-hT)/(Rair*TT)))</f>
        <v>#VALUE!</v>
      </c>
      <c r="AJ950" s="0" t="e">
        <f aca="false">Mch(AG950,AH950,Rair,gamma)</f>
        <v>#VALUE!</v>
      </c>
      <c r="AK950" s="0" t="e">
        <f aca="false">Cpex(Cp0,AJ950,$N$9,$L$13:$M$19)</f>
        <v>#VALUE!</v>
      </c>
      <c r="AL950" s="0" t="e">
        <f aca="false">pex(AI950,AJ950,gamma,AK950)</f>
        <v>#VALUE!</v>
      </c>
      <c r="AM950" s="0" t="e">
        <f aca="false">MachThroat(gamma,AL950,AE950)</f>
        <v>#VALUE!</v>
      </c>
      <c r="AN950" s="0" t="e">
        <f aca="false">CN(AM950,CSON,CINC)</f>
        <v>#VALUE!</v>
      </c>
      <c r="AO950" s="0" t="e">
        <f aca="false">DPDT(Constant,AN950,AM950,gamma,AE950,AL950)</f>
        <v>#VALUE!</v>
      </c>
      <c r="AP950" s="0" t="s">
        <v>134</v>
      </c>
      <c r="AQ950" s="0" t="n">
        <f aca="false">Q950+deltaT/2</f>
        <v>9.45499999999984</v>
      </c>
      <c r="AR950" s="0" t="e">
        <f aca="false">pC+deltaT*pdot2/2</f>
        <v>#VALUE!</v>
      </c>
      <c r="AS950" s="0" t="e">
        <f aca="false">hALT1($E$13:$G$1365,AQ950,2)</f>
        <v>#VALUE!</v>
      </c>
      <c r="AT950" s="0" t="e">
        <f aca="false">Veloc($E$13:$G$1365,AQ950,3)</f>
        <v>#VALUE!</v>
      </c>
      <c r="AU950" s="0" t="e">
        <f aca="false">IF(AS950&lt;hT,$G$5+alfa*(AS950-ho),TT)</f>
        <v>#VALUE!</v>
      </c>
      <c r="AV950" s="0" t="e">
        <f aca="false">IF(AS950&lt;hT,pSL*(1/(1+alfa*AF950/($G$5-alfa*ho)))^(go/(Rair*alfa)),pT*EXP(-go*(AF950-hT)/(Rair*TT)))</f>
        <v>#VALUE!</v>
      </c>
      <c r="AW950" s="0" t="e">
        <f aca="false">Mch(AT950,AU950,Rair,gamma)</f>
        <v>#VALUE!</v>
      </c>
      <c r="AX950" s="0" t="e">
        <f aca="false">Cpex(Cp0,AW950,$N$9,$L$13:$M$19)</f>
        <v>#VALUE!</v>
      </c>
      <c r="AY950" s="0" t="e">
        <f aca="false">pex(AV950,AW950,gamma,AX950)</f>
        <v>#VALUE!</v>
      </c>
      <c r="AZ950" s="0" t="e">
        <f aca="false">MachThroat(gamma,AY950,AR950)</f>
        <v>#VALUE!</v>
      </c>
      <c r="BA950" s="0" t="e">
        <f aca="false">CN(AZ950,CSON,CINC)</f>
        <v>#VALUE!</v>
      </c>
      <c r="BB950" s="0" t="e">
        <f aca="false">DPDT(Constant,BA950,AZ950,gamma,AR950,AY950)</f>
        <v>#VALUE!</v>
      </c>
      <c r="BC950" s="0" t="s">
        <v>134</v>
      </c>
      <c r="BD950" s="0" t="n">
        <f aca="false">Q950+deltaT</f>
        <v>9.45999999999984</v>
      </c>
      <c r="BE950" s="0" t="e">
        <f aca="false">pC+deltaT*pdot3</f>
        <v>#VALUE!</v>
      </c>
      <c r="BF950" s="0" t="e">
        <f aca="false">hALT1($E$13:$G$1365,BD950,2)</f>
        <v>#VALUE!</v>
      </c>
      <c r="BG950" s="0" t="e">
        <f aca="false">Veloc($E$13:$G$1365,BD950,3)</f>
        <v>#VALUE!</v>
      </c>
      <c r="BH950" s="0" t="e">
        <f aca="false">IF(BF950&lt;hT,$G$5+alfa*(BF950-ho),TT)</f>
        <v>#VALUE!</v>
      </c>
      <c r="BI950" s="0" t="e">
        <f aca="false">IF(BF950&lt;hT,pSL*(1/(1+alfa*BF950/($G$5-alfa*ho)))^(go/(Rair*alfa)),pT*EXP(-go*(BF950-hT)/(Rair*TT)))</f>
        <v>#VALUE!</v>
      </c>
      <c r="BJ950" s="0" t="e">
        <f aca="false">Mch(BG950,BH950,Rair,gamma)</f>
        <v>#VALUE!</v>
      </c>
      <c r="BK950" s="0" t="e">
        <f aca="false">Cpex(Cp0,BJ950,$N$9,$L$13:$M$19)</f>
        <v>#VALUE!</v>
      </c>
      <c r="BL950" s="0" t="e">
        <f aca="false">pex(BI950,BJ950,gamma,BK950)</f>
        <v>#VALUE!</v>
      </c>
      <c r="BM950" s="0" t="e">
        <f aca="false">MachThroat(gamma,BL950,BE950)</f>
        <v>#VALUE!</v>
      </c>
      <c r="BN950" s="0" t="e">
        <f aca="false">CN(BM950,CSON,CINC)</f>
        <v>#VALUE!</v>
      </c>
      <c r="BO950" s="0" t="e">
        <f aca="false">DPDT(Constant,BN950,BM950,gamma,BE950,BL950)</f>
        <v>#VALUE!</v>
      </c>
      <c r="BP950" s="0" t="e">
        <f aca="false">pC+deltaT*(pdot+2*pdot2+2*pdot3+pdot4)/6</f>
        <v>#VALUE!</v>
      </c>
      <c r="BQ950" s="0" t="s">
        <v>134</v>
      </c>
      <c r="BR950" s="0" t="n">
        <f aca="false">Q950</f>
        <v>9.44999999999984</v>
      </c>
      <c r="BS950" s="0" t="e">
        <f aca="false">R950/144</f>
        <v>#VALUE!</v>
      </c>
      <c r="BT950" s="0" t="e">
        <f aca="false">pX/144</f>
        <v>#VALUE!</v>
      </c>
      <c r="BU950" s="0" t="e">
        <f aca="false">pa/144</f>
        <v>#VALUE!</v>
      </c>
      <c r="BV950" s="11" t="n">
        <f aca="false">BR950</f>
        <v>9.44999999999984</v>
      </c>
      <c r="BW950" s="12" t="e">
        <f aca="false">(pC-pX)/144</f>
        <v>#VALUE!</v>
      </c>
      <c r="BX950" s="0" t="s">
        <v>134</v>
      </c>
      <c r="BZ950" s="0" t="s">
        <v>134</v>
      </c>
      <c r="CA950" s="0" t="s">
        <v>134</v>
      </c>
      <c r="CB950" s="0" t="s">
        <v>134</v>
      </c>
      <c r="CC950" s="0" t="s">
        <v>134</v>
      </c>
      <c r="CD950" s="0" t="s">
        <v>134</v>
      </c>
      <c r="CE950" s="0" t="s">
        <v>134</v>
      </c>
    </row>
    <row r="951" customFormat="false" ht="12.75" hidden="false" customHeight="false" outlineLevel="0" collapsed="false">
      <c r="E951" s="9" t="n">
        <v>9.38</v>
      </c>
      <c r="F951" s="9" t="n">
        <v>8653.5305814057</v>
      </c>
      <c r="G951" s="9" t="n">
        <v>764.52950171456</v>
      </c>
      <c r="Q951" s="0" t="n">
        <f aca="false">Q950+deltaT</f>
        <v>9.45999999999984</v>
      </c>
      <c r="R951" s="0" t="e">
        <f aca="false">BP950</f>
        <v>#VALUE!</v>
      </c>
      <c r="S951" s="0" t="e">
        <f aca="false">hALT1($E$13:$G$1365,Q951,2)</f>
        <v>#VALUE!</v>
      </c>
      <c r="T951" s="0" t="e">
        <f aca="false">Veloc($E$13:$G$1365,Q951,3)</f>
        <v>#VALUE!</v>
      </c>
      <c r="U951" s="0" t="e">
        <f aca="false">IF(S951&lt;hT,$G$5+alfa*(S951-ho),TT)</f>
        <v>#VALUE!</v>
      </c>
      <c r="V951" s="0" t="e">
        <f aca="false">IF(S951&lt;hT,pSL*(1/(1+alfa*S951/($G$5-alfa*ho)))^(go/(Rair*alfa)),pT*EXP(-go*(S951-hT)/(Rair*TT)))</f>
        <v>#VALUE!</v>
      </c>
      <c r="W951" s="0" t="e">
        <f aca="false">Mch(T951,U951,Rair,gamma)</f>
        <v>#VALUE!</v>
      </c>
      <c r="X951" s="0" t="e">
        <f aca="false">Cpex(Cp0,W951,$N$9,$L$13:$M$19)</f>
        <v>#VALUE!</v>
      </c>
      <c r="Y951" s="0" t="e">
        <f aca="false">pex(V951,W951,gamma,X951)</f>
        <v>#VALUE!</v>
      </c>
      <c r="Z951" s="0" t="e">
        <f aca="false">MachThroat(gamma,Y951,R951)</f>
        <v>#VALUE!</v>
      </c>
      <c r="AA951" s="0" t="e">
        <f aca="false">CN(Z951,CSON,CINC)</f>
        <v>#VALUE!</v>
      </c>
      <c r="AB951" s="0" t="e">
        <f aca="false">DPDT(Constant,AA951,Z951,gamma,R951,Y951)</f>
        <v>#VALUE!</v>
      </c>
      <c r="AC951" s="0" t="s">
        <v>134</v>
      </c>
      <c r="AD951" s="0" t="n">
        <f aca="false">Q951+deltaT/2</f>
        <v>9.46499999999984</v>
      </c>
      <c r="AE951" s="0" t="e">
        <f aca="false">pC+deltaT*pdot/2</f>
        <v>#VALUE!</v>
      </c>
      <c r="AF951" s="0" t="e">
        <f aca="false">hALT1($E$13:$G$1365,AD951,2)</f>
        <v>#VALUE!</v>
      </c>
      <c r="AG951" s="0" t="e">
        <f aca="false">Veloc($E$13:$G$1365,AD951,3)</f>
        <v>#VALUE!</v>
      </c>
      <c r="AH951" s="0" t="e">
        <f aca="false">IF(AF951&lt;hT,$G$5+alfa*(AF951-ho),TT)</f>
        <v>#VALUE!</v>
      </c>
      <c r="AI951" s="0" t="e">
        <f aca="false">IF(AF951&lt;hT,pSL*(1/(1+alfa*AF951/($G$5-alfa*ho)))^(go/(Rair*alfa)),pT*EXP(-go*(AF951-hT)/(Rair*TT)))</f>
        <v>#VALUE!</v>
      </c>
      <c r="AJ951" s="0" t="e">
        <f aca="false">Mch(AG951,AH951,Rair,gamma)</f>
        <v>#VALUE!</v>
      </c>
      <c r="AK951" s="0" t="e">
        <f aca="false">Cpex(Cp0,AJ951,$N$9,$L$13:$M$19)</f>
        <v>#VALUE!</v>
      </c>
      <c r="AL951" s="0" t="e">
        <f aca="false">pex(AI951,AJ951,gamma,AK951)</f>
        <v>#VALUE!</v>
      </c>
      <c r="AM951" s="0" t="e">
        <f aca="false">MachThroat(gamma,AL951,AE951)</f>
        <v>#VALUE!</v>
      </c>
      <c r="AN951" s="0" t="e">
        <f aca="false">CN(AM951,CSON,CINC)</f>
        <v>#VALUE!</v>
      </c>
      <c r="AO951" s="0" t="e">
        <f aca="false">DPDT(Constant,AN951,AM951,gamma,AE951,AL951)</f>
        <v>#VALUE!</v>
      </c>
      <c r="AP951" s="0" t="s">
        <v>134</v>
      </c>
      <c r="AQ951" s="0" t="n">
        <f aca="false">Q951+deltaT/2</f>
        <v>9.46499999999984</v>
      </c>
      <c r="AR951" s="0" t="e">
        <f aca="false">pC+deltaT*pdot2/2</f>
        <v>#VALUE!</v>
      </c>
      <c r="AS951" s="0" t="e">
        <f aca="false">hALT1($E$13:$G$1365,AQ951,2)</f>
        <v>#VALUE!</v>
      </c>
      <c r="AT951" s="0" t="e">
        <f aca="false">Veloc($E$13:$G$1365,AQ951,3)</f>
        <v>#VALUE!</v>
      </c>
      <c r="AU951" s="0" t="e">
        <f aca="false">IF(AS951&lt;hT,$G$5+alfa*(AS951-ho),TT)</f>
        <v>#VALUE!</v>
      </c>
      <c r="AV951" s="0" t="e">
        <f aca="false">IF(AS951&lt;hT,pSL*(1/(1+alfa*AF951/($G$5-alfa*ho)))^(go/(Rair*alfa)),pT*EXP(-go*(AF951-hT)/(Rair*TT)))</f>
        <v>#VALUE!</v>
      </c>
      <c r="AW951" s="0" t="e">
        <f aca="false">Mch(AT951,AU951,Rair,gamma)</f>
        <v>#VALUE!</v>
      </c>
      <c r="AX951" s="0" t="e">
        <f aca="false">Cpex(Cp0,AW951,$N$9,$L$13:$M$19)</f>
        <v>#VALUE!</v>
      </c>
      <c r="AY951" s="0" t="e">
        <f aca="false">pex(AV951,AW951,gamma,AX951)</f>
        <v>#VALUE!</v>
      </c>
      <c r="AZ951" s="0" t="e">
        <f aca="false">MachThroat(gamma,AY951,AR951)</f>
        <v>#VALUE!</v>
      </c>
      <c r="BA951" s="0" t="e">
        <f aca="false">CN(AZ951,CSON,CINC)</f>
        <v>#VALUE!</v>
      </c>
      <c r="BB951" s="0" t="e">
        <f aca="false">DPDT(Constant,BA951,AZ951,gamma,AR951,AY951)</f>
        <v>#VALUE!</v>
      </c>
      <c r="BC951" s="0" t="s">
        <v>134</v>
      </c>
      <c r="BD951" s="0" t="n">
        <f aca="false">Q951+deltaT</f>
        <v>9.46999999999984</v>
      </c>
      <c r="BE951" s="0" t="e">
        <f aca="false">pC+deltaT*pdot3</f>
        <v>#VALUE!</v>
      </c>
      <c r="BF951" s="0" t="e">
        <f aca="false">hALT1($E$13:$G$1365,BD951,2)</f>
        <v>#VALUE!</v>
      </c>
      <c r="BG951" s="0" t="e">
        <f aca="false">Veloc($E$13:$G$1365,BD951,3)</f>
        <v>#VALUE!</v>
      </c>
      <c r="BH951" s="0" t="e">
        <f aca="false">IF(BF951&lt;hT,$G$5+alfa*(BF951-ho),TT)</f>
        <v>#VALUE!</v>
      </c>
      <c r="BI951" s="0" t="e">
        <f aca="false">IF(BF951&lt;hT,pSL*(1/(1+alfa*BF951/($G$5-alfa*ho)))^(go/(Rair*alfa)),pT*EXP(-go*(BF951-hT)/(Rair*TT)))</f>
        <v>#VALUE!</v>
      </c>
      <c r="BJ951" s="0" t="e">
        <f aca="false">Mch(BG951,BH951,Rair,gamma)</f>
        <v>#VALUE!</v>
      </c>
      <c r="BK951" s="0" t="e">
        <f aca="false">Cpex(Cp0,BJ951,$N$9,$L$13:$M$19)</f>
        <v>#VALUE!</v>
      </c>
      <c r="BL951" s="0" t="e">
        <f aca="false">pex(BI951,BJ951,gamma,BK951)</f>
        <v>#VALUE!</v>
      </c>
      <c r="BM951" s="0" t="e">
        <f aca="false">MachThroat(gamma,BL951,BE951)</f>
        <v>#VALUE!</v>
      </c>
      <c r="BN951" s="0" t="e">
        <f aca="false">CN(BM951,CSON,CINC)</f>
        <v>#VALUE!</v>
      </c>
      <c r="BO951" s="0" t="e">
        <f aca="false">DPDT(Constant,BN951,BM951,gamma,BE951,BL951)</f>
        <v>#VALUE!</v>
      </c>
      <c r="BP951" s="0" t="e">
        <f aca="false">pC+deltaT*(pdot+2*pdot2+2*pdot3+pdot4)/6</f>
        <v>#VALUE!</v>
      </c>
      <c r="BQ951" s="0" t="s">
        <v>134</v>
      </c>
      <c r="BR951" s="0" t="n">
        <f aca="false">Q951</f>
        <v>9.45999999999984</v>
      </c>
      <c r="BS951" s="0" t="e">
        <f aca="false">R951/144</f>
        <v>#VALUE!</v>
      </c>
      <c r="BT951" s="0" t="e">
        <f aca="false">pX/144</f>
        <v>#VALUE!</v>
      </c>
      <c r="BU951" s="0" t="e">
        <f aca="false">pa/144</f>
        <v>#VALUE!</v>
      </c>
      <c r="BV951" s="11" t="n">
        <f aca="false">BR951</f>
        <v>9.45999999999984</v>
      </c>
      <c r="BW951" s="12" t="e">
        <f aca="false">(pC-pX)/144</f>
        <v>#VALUE!</v>
      </c>
      <c r="BX951" s="0" t="s">
        <v>134</v>
      </c>
      <c r="BZ951" s="0" t="s">
        <v>134</v>
      </c>
      <c r="CA951" s="0" t="s">
        <v>134</v>
      </c>
      <c r="CB951" s="0" t="s">
        <v>134</v>
      </c>
      <c r="CC951" s="0" t="s">
        <v>134</v>
      </c>
      <c r="CD951" s="0" t="s">
        <v>134</v>
      </c>
      <c r="CE951" s="0" t="s">
        <v>134</v>
      </c>
    </row>
    <row r="952" customFormat="false" ht="12.75" hidden="false" customHeight="false" outlineLevel="0" collapsed="false">
      <c r="E952" s="9" t="n">
        <v>9.39</v>
      </c>
      <c r="F952" s="9" t="n">
        <v>8661.17263197675</v>
      </c>
      <c r="G952" s="9" t="n">
        <v>763.880711203717</v>
      </c>
      <c r="Q952" s="0" t="n">
        <f aca="false">Q951+deltaT</f>
        <v>9.46999999999984</v>
      </c>
      <c r="R952" s="0" t="e">
        <f aca="false">BP951</f>
        <v>#VALUE!</v>
      </c>
      <c r="S952" s="0" t="e">
        <f aca="false">hALT1($E$13:$G$1365,Q952,2)</f>
        <v>#VALUE!</v>
      </c>
      <c r="T952" s="0" t="e">
        <f aca="false">Veloc($E$13:$G$1365,Q952,3)</f>
        <v>#VALUE!</v>
      </c>
      <c r="U952" s="0" t="e">
        <f aca="false">IF(S952&lt;hT,$G$5+alfa*(S952-ho),TT)</f>
        <v>#VALUE!</v>
      </c>
      <c r="V952" s="0" t="e">
        <f aca="false">IF(S952&lt;hT,pSL*(1/(1+alfa*S952/($G$5-alfa*ho)))^(go/(Rair*alfa)),pT*EXP(-go*(S952-hT)/(Rair*TT)))</f>
        <v>#VALUE!</v>
      </c>
      <c r="W952" s="0" t="e">
        <f aca="false">Mch(T952,U952,Rair,gamma)</f>
        <v>#VALUE!</v>
      </c>
      <c r="X952" s="0" t="e">
        <f aca="false">Cpex(Cp0,W952,$N$9,$L$13:$M$19)</f>
        <v>#VALUE!</v>
      </c>
      <c r="Y952" s="0" t="e">
        <f aca="false">pex(V952,W952,gamma,X952)</f>
        <v>#VALUE!</v>
      </c>
      <c r="Z952" s="0" t="e">
        <f aca="false">MachThroat(gamma,Y952,R952)</f>
        <v>#VALUE!</v>
      </c>
      <c r="AA952" s="0" t="e">
        <f aca="false">CN(Z952,CSON,CINC)</f>
        <v>#VALUE!</v>
      </c>
      <c r="AB952" s="0" t="e">
        <f aca="false">DPDT(Constant,AA952,Z952,gamma,R952,Y952)</f>
        <v>#VALUE!</v>
      </c>
      <c r="AC952" s="0" t="s">
        <v>134</v>
      </c>
      <c r="AD952" s="0" t="n">
        <f aca="false">Q952+deltaT/2</f>
        <v>9.47499999999984</v>
      </c>
      <c r="AE952" s="0" t="e">
        <f aca="false">pC+deltaT*pdot/2</f>
        <v>#VALUE!</v>
      </c>
      <c r="AF952" s="0" t="e">
        <f aca="false">hALT1($E$13:$G$1365,AD952,2)</f>
        <v>#VALUE!</v>
      </c>
      <c r="AG952" s="0" t="e">
        <f aca="false">Veloc($E$13:$G$1365,AD952,3)</f>
        <v>#VALUE!</v>
      </c>
      <c r="AH952" s="0" t="e">
        <f aca="false">IF(AF952&lt;hT,$G$5+alfa*(AF952-ho),TT)</f>
        <v>#VALUE!</v>
      </c>
      <c r="AI952" s="0" t="e">
        <f aca="false">IF(AF952&lt;hT,pSL*(1/(1+alfa*AF952/($G$5-alfa*ho)))^(go/(Rair*alfa)),pT*EXP(-go*(AF952-hT)/(Rair*TT)))</f>
        <v>#VALUE!</v>
      </c>
      <c r="AJ952" s="0" t="e">
        <f aca="false">Mch(AG952,AH952,Rair,gamma)</f>
        <v>#VALUE!</v>
      </c>
      <c r="AK952" s="0" t="e">
        <f aca="false">Cpex(Cp0,AJ952,$N$9,$L$13:$M$19)</f>
        <v>#VALUE!</v>
      </c>
      <c r="AL952" s="0" t="e">
        <f aca="false">pex(AI952,AJ952,gamma,AK952)</f>
        <v>#VALUE!</v>
      </c>
      <c r="AM952" s="0" t="e">
        <f aca="false">MachThroat(gamma,AL952,AE952)</f>
        <v>#VALUE!</v>
      </c>
      <c r="AN952" s="0" t="e">
        <f aca="false">CN(AM952,CSON,CINC)</f>
        <v>#VALUE!</v>
      </c>
      <c r="AO952" s="0" t="e">
        <f aca="false">DPDT(Constant,AN952,AM952,gamma,AE952,AL952)</f>
        <v>#VALUE!</v>
      </c>
      <c r="AP952" s="0" t="s">
        <v>134</v>
      </c>
      <c r="AQ952" s="0" t="n">
        <f aca="false">Q952+deltaT/2</f>
        <v>9.47499999999984</v>
      </c>
      <c r="AR952" s="0" t="e">
        <f aca="false">pC+deltaT*pdot2/2</f>
        <v>#VALUE!</v>
      </c>
      <c r="AS952" s="0" t="e">
        <f aca="false">hALT1($E$13:$G$1365,AQ952,2)</f>
        <v>#VALUE!</v>
      </c>
      <c r="AT952" s="0" t="e">
        <f aca="false">Veloc($E$13:$G$1365,AQ952,3)</f>
        <v>#VALUE!</v>
      </c>
      <c r="AU952" s="0" t="e">
        <f aca="false">IF(AS952&lt;hT,$G$5+alfa*(AS952-ho),TT)</f>
        <v>#VALUE!</v>
      </c>
      <c r="AV952" s="0" t="e">
        <f aca="false">IF(AS952&lt;hT,pSL*(1/(1+alfa*AF952/($G$5-alfa*ho)))^(go/(Rair*alfa)),pT*EXP(-go*(AF952-hT)/(Rair*TT)))</f>
        <v>#VALUE!</v>
      </c>
      <c r="AW952" s="0" t="e">
        <f aca="false">Mch(AT952,AU952,Rair,gamma)</f>
        <v>#VALUE!</v>
      </c>
      <c r="AX952" s="0" t="e">
        <f aca="false">Cpex(Cp0,AW952,$N$9,$L$13:$M$19)</f>
        <v>#VALUE!</v>
      </c>
      <c r="AY952" s="0" t="e">
        <f aca="false">pex(AV952,AW952,gamma,AX952)</f>
        <v>#VALUE!</v>
      </c>
      <c r="AZ952" s="0" t="e">
        <f aca="false">MachThroat(gamma,AY952,AR952)</f>
        <v>#VALUE!</v>
      </c>
      <c r="BA952" s="0" t="e">
        <f aca="false">CN(AZ952,CSON,CINC)</f>
        <v>#VALUE!</v>
      </c>
      <c r="BB952" s="0" t="e">
        <f aca="false">DPDT(Constant,BA952,AZ952,gamma,AR952,AY952)</f>
        <v>#VALUE!</v>
      </c>
      <c r="BC952" s="0" t="s">
        <v>134</v>
      </c>
      <c r="BD952" s="0" t="n">
        <f aca="false">Q952+deltaT</f>
        <v>9.47999999999984</v>
      </c>
      <c r="BE952" s="0" t="e">
        <f aca="false">pC+deltaT*pdot3</f>
        <v>#VALUE!</v>
      </c>
      <c r="BF952" s="0" t="e">
        <f aca="false">hALT1($E$13:$G$1365,BD952,2)</f>
        <v>#VALUE!</v>
      </c>
      <c r="BG952" s="0" t="e">
        <f aca="false">Veloc($E$13:$G$1365,BD952,3)</f>
        <v>#VALUE!</v>
      </c>
      <c r="BH952" s="0" t="e">
        <f aca="false">IF(BF952&lt;hT,$G$5+alfa*(BF952-ho),TT)</f>
        <v>#VALUE!</v>
      </c>
      <c r="BI952" s="0" t="e">
        <f aca="false">IF(BF952&lt;hT,pSL*(1/(1+alfa*BF952/($G$5-alfa*ho)))^(go/(Rair*alfa)),pT*EXP(-go*(BF952-hT)/(Rair*TT)))</f>
        <v>#VALUE!</v>
      </c>
      <c r="BJ952" s="0" t="e">
        <f aca="false">Mch(BG952,BH952,Rair,gamma)</f>
        <v>#VALUE!</v>
      </c>
      <c r="BK952" s="0" t="e">
        <f aca="false">Cpex(Cp0,BJ952,$N$9,$L$13:$M$19)</f>
        <v>#VALUE!</v>
      </c>
      <c r="BL952" s="0" t="e">
        <f aca="false">pex(BI952,BJ952,gamma,BK952)</f>
        <v>#VALUE!</v>
      </c>
      <c r="BM952" s="0" t="e">
        <f aca="false">MachThroat(gamma,BL952,BE952)</f>
        <v>#VALUE!</v>
      </c>
      <c r="BN952" s="0" t="e">
        <f aca="false">CN(BM952,CSON,CINC)</f>
        <v>#VALUE!</v>
      </c>
      <c r="BO952" s="0" t="e">
        <f aca="false">DPDT(Constant,BN952,BM952,gamma,BE952,BL952)</f>
        <v>#VALUE!</v>
      </c>
      <c r="BP952" s="0" t="e">
        <f aca="false">pC+deltaT*(pdot+2*pdot2+2*pdot3+pdot4)/6</f>
        <v>#VALUE!</v>
      </c>
      <c r="BQ952" s="0" t="s">
        <v>134</v>
      </c>
      <c r="BR952" s="0" t="n">
        <f aca="false">Q952</f>
        <v>9.46999999999984</v>
      </c>
      <c r="BS952" s="0" t="e">
        <f aca="false">R952/144</f>
        <v>#VALUE!</v>
      </c>
      <c r="BT952" s="0" t="e">
        <f aca="false">pX/144</f>
        <v>#VALUE!</v>
      </c>
      <c r="BU952" s="0" t="e">
        <f aca="false">pa/144</f>
        <v>#VALUE!</v>
      </c>
      <c r="BV952" s="11" t="n">
        <f aca="false">BR952</f>
        <v>9.46999999999984</v>
      </c>
      <c r="BW952" s="12" t="e">
        <f aca="false">(pC-pX)/144</f>
        <v>#VALUE!</v>
      </c>
      <c r="BX952" s="0" t="s">
        <v>134</v>
      </c>
      <c r="BZ952" s="0" t="s">
        <v>134</v>
      </c>
      <c r="CA952" s="0" t="s">
        <v>134</v>
      </c>
      <c r="CB952" s="0" t="s">
        <v>134</v>
      </c>
      <c r="CC952" s="0" t="s">
        <v>134</v>
      </c>
      <c r="CD952" s="0" t="s">
        <v>134</v>
      </c>
      <c r="CE952" s="0" t="s">
        <v>134</v>
      </c>
    </row>
    <row r="953" customFormat="false" ht="12.75" hidden="false" customHeight="false" outlineLevel="0" collapsed="false">
      <c r="E953" s="9" t="n">
        <v>9.4</v>
      </c>
      <c r="F953" s="9" t="n">
        <v>8668.80819760208</v>
      </c>
      <c r="G953" s="9" t="n">
        <v>763.232512384319</v>
      </c>
      <c r="Q953" s="0" t="n">
        <f aca="false">Q952+deltaT</f>
        <v>9.47999999999984</v>
      </c>
      <c r="R953" s="0" t="e">
        <f aca="false">BP952</f>
        <v>#VALUE!</v>
      </c>
      <c r="S953" s="0" t="e">
        <f aca="false">hALT1($E$13:$G$1365,Q953,2)</f>
        <v>#VALUE!</v>
      </c>
      <c r="T953" s="0" t="e">
        <f aca="false">Veloc($E$13:$G$1365,Q953,3)</f>
        <v>#VALUE!</v>
      </c>
      <c r="U953" s="0" t="e">
        <f aca="false">IF(S953&lt;hT,$G$5+alfa*(S953-ho),TT)</f>
        <v>#VALUE!</v>
      </c>
      <c r="V953" s="0" t="e">
        <f aca="false">IF(S953&lt;hT,pSL*(1/(1+alfa*S953/($G$5-alfa*ho)))^(go/(Rair*alfa)),pT*EXP(-go*(S953-hT)/(Rair*TT)))</f>
        <v>#VALUE!</v>
      </c>
      <c r="W953" s="0" t="e">
        <f aca="false">Mch(T953,U953,Rair,gamma)</f>
        <v>#VALUE!</v>
      </c>
      <c r="X953" s="0" t="e">
        <f aca="false">Cpex(Cp0,W953,$N$9,$L$13:$M$19)</f>
        <v>#VALUE!</v>
      </c>
      <c r="Y953" s="0" t="e">
        <f aca="false">pex(V953,W953,gamma,X953)</f>
        <v>#VALUE!</v>
      </c>
      <c r="Z953" s="0" t="e">
        <f aca="false">MachThroat(gamma,Y953,R953)</f>
        <v>#VALUE!</v>
      </c>
      <c r="AA953" s="0" t="e">
        <f aca="false">CN(Z953,CSON,CINC)</f>
        <v>#VALUE!</v>
      </c>
      <c r="AB953" s="0" t="e">
        <f aca="false">DPDT(Constant,AA953,Z953,gamma,R953,Y953)</f>
        <v>#VALUE!</v>
      </c>
      <c r="AC953" s="0" t="s">
        <v>134</v>
      </c>
      <c r="AD953" s="0" t="n">
        <f aca="false">Q953+deltaT/2</f>
        <v>9.48499999999984</v>
      </c>
      <c r="AE953" s="0" t="e">
        <f aca="false">pC+deltaT*pdot/2</f>
        <v>#VALUE!</v>
      </c>
      <c r="AF953" s="0" t="e">
        <f aca="false">hALT1($E$13:$G$1365,AD953,2)</f>
        <v>#VALUE!</v>
      </c>
      <c r="AG953" s="0" t="e">
        <f aca="false">Veloc($E$13:$G$1365,AD953,3)</f>
        <v>#VALUE!</v>
      </c>
      <c r="AH953" s="0" t="e">
        <f aca="false">IF(AF953&lt;hT,$G$5+alfa*(AF953-ho),TT)</f>
        <v>#VALUE!</v>
      </c>
      <c r="AI953" s="0" t="e">
        <f aca="false">IF(AF953&lt;hT,pSL*(1/(1+alfa*AF953/($G$5-alfa*ho)))^(go/(Rair*alfa)),pT*EXP(-go*(AF953-hT)/(Rair*TT)))</f>
        <v>#VALUE!</v>
      </c>
      <c r="AJ953" s="0" t="e">
        <f aca="false">Mch(AG953,AH953,Rair,gamma)</f>
        <v>#VALUE!</v>
      </c>
      <c r="AK953" s="0" t="e">
        <f aca="false">Cpex(Cp0,AJ953,$N$9,$L$13:$M$19)</f>
        <v>#VALUE!</v>
      </c>
      <c r="AL953" s="0" t="e">
        <f aca="false">pex(AI953,AJ953,gamma,AK953)</f>
        <v>#VALUE!</v>
      </c>
      <c r="AM953" s="0" t="e">
        <f aca="false">MachThroat(gamma,AL953,AE953)</f>
        <v>#VALUE!</v>
      </c>
      <c r="AN953" s="0" t="e">
        <f aca="false">CN(AM953,CSON,CINC)</f>
        <v>#VALUE!</v>
      </c>
      <c r="AO953" s="0" t="e">
        <f aca="false">DPDT(Constant,AN953,AM953,gamma,AE953,AL953)</f>
        <v>#VALUE!</v>
      </c>
      <c r="AP953" s="0" t="s">
        <v>134</v>
      </c>
      <c r="AQ953" s="0" t="n">
        <f aca="false">Q953+deltaT/2</f>
        <v>9.48499999999984</v>
      </c>
      <c r="AR953" s="0" t="e">
        <f aca="false">pC+deltaT*pdot2/2</f>
        <v>#VALUE!</v>
      </c>
      <c r="AS953" s="0" t="e">
        <f aca="false">hALT1($E$13:$G$1365,AQ953,2)</f>
        <v>#VALUE!</v>
      </c>
      <c r="AT953" s="0" t="e">
        <f aca="false">Veloc($E$13:$G$1365,AQ953,3)</f>
        <v>#VALUE!</v>
      </c>
      <c r="AU953" s="0" t="e">
        <f aca="false">IF(AS953&lt;hT,$G$5+alfa*(AS953-ho),TT)</f>
        <v>#VALUE!</v>
      </c>
      <c r="AV953" s="0" t="e">
        <f aca="false">IF(AS953&lt;hT,pSL*(1/(1+alfa*AF953/($G$5-alfa*ho)))^(go/(Rair*alfa)),pT*EXP(-go*(AF953-hT)/(Rair*TT)))</f>
        <v>#VALUE!</v>
      </c>
      <c r="AW953" s="0" t="e">
        <f aca="false">Mch(AT953,AU953,Rair,gamma)</f>
        <v>#VALUE!</v>
      </c>
      <c r="AX953" s="0" t="e">
        <f aca="false">Cpex(Cp0,AW953,$N$9,$L$13:$M$19)</f>
        <v>#VALUE!</v>
      </c>
      <c r="AY953" s="0" t="e">
        <f aca="false">pex(AV953,AW953,gamma,AX953)</f>
        <v>#VALUE!</v>
      </c>
      <c r="AZ953" s="0" t="e">
        <f aca="false">MachThroat(gamma,AY953,AR953)</f>
        <v>#VALUE!</v>
      </c>
      <c r="BA953" s="0" t="e">
        <f aca="false">CN(AZ953,CSON,CINC)</f>
        <v>#VALUE!</v>
      </c>
      <c r="BB953" s="0" t="e">
        <f aca="false">DPDT(Constant,BA953,AZ953,gamma,AR953,AY953)</f>
        <v>#VALUE!</v>
      </c>
      <c r="BC953" s="0" t="s">
        <v>134</v>
      </c>
      <c r="BD953" s="0" t="n">
        <f aca="false">Q953+deltaT</f>
        <v>9.48999999999984</v>
      </c>
      <c r="BE953" s="0" t="e">
        <f aca="false">pC+deltaT*pdot3</f>
        <v>#VALUE!</v>
      </c>
      <c r="BF953" s="0" t="e">
        <f aca="false">hALT1($E$13:$G$1365,BD953,2)</f>
        <v>#VALUE!</v>
      </c>
      <c r="BG953" s="0" t="e">
        <f aca="false">Veloc($E$13:$G$1365,BD953,3)</f>
        <v>#VALUE!</v>
      </c>
      <c r="BH953" s="0" t="e">
        <f aca="false">IF(BF953&lt;hT,$G$5+alfa*(BF953-ho),TT)</f>
        <v>#VALUE!</v>
      </c>
      <c r="BI953" s="0" t="e">
        <f aca="false">IF(BF953&lt;hT,pSL*(1/(1+alfa*BF953/($G$5-alfa*ho)))^(go/(Rair*alfa)),pT*EXP(-go*(BF953-hT)/(Rair*TT)))</f>
        <v>#VALUE!</v>
      </c>
      <c r="BJ953" s="0" t="e">
        <f aca="false">Mch(BG953,BH953,Rair,gamma)</f>
        <v>#VALUE!</v>
      </c>
      <c r="BK953" s="0" t="e">
        <f aca="false">Cpex(Cp0,BJ953,$N$9,$L$13:$M$19)</f>
        <v>#VALUE!</v>
      </c>
      <c r="BL953" s="0" t="e">
        <f aca="false">pex(BI953,BJ953,gamma,BK953)</f>
        <v>#VALUE!</v>
      </c>
      <c r="BM953" s="0" t="e">
        <f aca="false">MachThroat(gamma,BL953,BE953)</f>
        <v>#VALUE!</v>
      </c>
      <c r="BN953" s="0" t="e">
        <f aca="false">CN(BM953,CSON,CINC)</f>
        <v>#VALUE!</v>
      </c>
      <c r="BO953" s="0" t="e">
        <f aca="false">DPDT(Constant,BN953,BM953,gamma,BE953,BL953)</f>
        <v>#VALUE!</v>
      </c>
      <c r="BP953" s="0" t="e">
        <f aca="false">pC+deltaT*(pdot+2*pdot2+2*pdot3+pdot4)/6</f>
        <v>#VALUE!</v>
      </c>
      <c r="BQ953" s="0" t="s">
        <v>134</v>
      </c>
      <c r="BR953" s="0" t="n">
        <f aca="false">Q953</f>
        <v>9.47999999999984</v>
      </c>
      <c r="BS953" s="0" t="e">
        <f aca="false">R953/144</f>
        <v>#VALUE!</v>
      </c>
      <c r="BT953" s="0" t="e">
        <f aca="false">pX/144</f>
        <v>#VALUE!</v>
      </c>
      <c r="BU953" s="0" t="e">
        <f aca="false">pa/144</f>
        <v>#VALUE!</v>
      </c>
      <c r="BV953" s="11" t="n">
        <f aca="false">BR953</f>
        <v>9.47999999999984</v>
      </c>
      <c r="BW953" s="12" t="e">
        <f aca="false">(pC-pX)/144</f>
        <v>#VALUE!</v>
      </c>
      <c r="BX953" s="0" t="s">
        <v>134</v>
      </c>
      <c r="BZ953" s="0" t="s">
        <v>134</v>
      </c>
      <c r="CA953" s="0" t="s">
        <v>134</v>
      </c>
      <c r="CB953" s="0" t="s">
        <v>134</v>
      </c>
      <c r="CC953" s="0" t="s">
        <v>134</v>
      </c>
      <c r="CD953" s="0" t="s">
        <v>134</v>
      </c>
      <c r="CE953" s="0" t="s">
        <v>134</v>
      </c>
    </row>
    <row r="954" customFormat="false" ht="12.75" hidden="false" customHeight="false" outlineLevel="0" collapsed="false">
      <c r="E954" s="9" t="n">
        <v>9.41</v>
      </c>
      <c r="F954" s="9" t="n">
        <v>8676.43728419299</v>
      </c>
      <c r="G954" s="9" t="n">
        <v>762.584904131386</v>
      </c>
      <c r="Q954" s="0" t="n">
        <f aca="false">Q953+deltaT</f>
        <v>9.48999999999984</v>
      </c>
      <c r="R954" s="0" t="e">
        <f aca="false">BP953</f>
        <v>#VALUE!</v>
      </c>
      <c r="S954" s="0" t="e">
        <f aca="false">hALT1($E$13:$G$1365,Q954,2)</f>
        <v>#VALUE!</v>
      </c>
      <c r="T954" s="0" t="e">
        <f aca="false">Veloc($E$13:$G$1365,Q954,3)</f>
        <v>#VALUE!</v>
      </c>
      <c r="U954" s="0" t="e">
        <f aca="false">IF(S954&lt;hT,$G$5+alfa*(S954-ho),TT)</f>
        <v>#VALUE!</v>
      </c>
      <c r="V954" s="0" t="e">
        <f aca="false">IF(S954&lt;hT,pSL*(1/(1+alfa*S954/($G$5-alfa*ho)))^(go/(Rair*alfa)),pT*EXP(-go*(S954-hT)/(Rair*TT)))</f>
        <v>#VALUE!</v>
      </c>
      <c r="W954" s="0" t="e">
        <f aca="false">Mch(T954,U954,Rair,gamma)</f>
        <v>#VALUE!</v>
      </c>
      <c r="X954" s="0" t="e">
        <f aca="false">Cpex(Cp0,W954,$N$9,$L$13:$M$19)</f>
        <v>#VALUE!</v>
      </c>
      <c r="Y954" s="0" t="e">
        <f aca="false">pex(V954,W954,gamma,X954)</f>
        <v>#VALUE!</v>
      </c>
      <c r="Z954" s="0" t="e">
        <f aca="false">MachThroat(gamma,Y954,R954)</f>
        <v>#VALUE!</v>
      </c>
      <c r="AA954" s="0" t="e">
        <f aca="false">CN(Z954,CSON,CINC)</f>
        <v>#VALUE!</v>
      </c>
      <c r="AB954" s="0" t="e">
        <f aca="false">DPDT(Constant,AA954,Z954,gamma,R954,Y954)</f>
        <v>#VALUE!</v>
      </c>
      <c r="AC954" s="0" t="s">
        <v>134</v>
      </c>
      <c r="AD954" s="0" t="n">
        <f aca="false">Q954+deltaT/2</f>
        <v>9.49499999999984</v>
      </c>
      <c r="AE954" s="0" t="e">
        <f aca="false">pC+deltaT*pdot/2</f>
        <v>#VALUE!</v>
      </c>
      <c r="AF954" s="0" t="e">
        <f aca="false">hALT1($E$13:$G$1365,AD954,2)</f>
        <v>#VALUE!</v>
      </c>
      <c r="AG954" s="0" t="e">
        <f aca="false">Veloc($E$13:$G$1365,AD954,3)</f>
        <v>#VALUE!</v>
      </c>
      <c r="AH954" s="0" t="e">
        <f aca="false">IF(AF954&lt;hT,$G$5+alfa*(AF954-ho),TT)</f>
        <v>#VALUE!</v>
      </c>
      <c r="AI954" s="0" t="e">
        <f aca="false">IF(AF954&lt;hT,pSL*(1/(1+alfa*AF954/($G$5-alfa*ho)))^(go/(Rair*alfa)),pT*EXP(-go*(AF954-hT)/(Rair*TT)))</f>
        <v>#VALUE!</v>
      </c>
      <c r="AJ954" s="0" t="e">
        <f aca="false">Mch(AG954,AH954,Rair,gamma)</f>
        <v>#VALUE!</v>
      </c>
      <c r="AK954" s="0" t="e">
        <f aca="false">Cpex(Cp0,AJ954,$N$9,$L$13:$M$19)</f>
        <v>#VALUE!</v>
      </c>
      <c r="AL954" s="0" t="e">
        <f aca="false">pex(AI954,AJ954,gamma,AK954)</f>
        <v>#VALUE!</v>
      </c>
      <c r="AM954" s="0" t="e">
        <f aca="false">MachThroat(gamma,AL954,AE954)</f>
        <v>#VALUE!</v>
      </c>
      <c r="AN954" s="0" t="e">
        <f aca="false">CN(AM954,CSON,CINC)</f>
        <v>#VALUE!</v>
      </c>
      <c r="AO954" s="0" t="e">
        <f aca="false">DPDT(Constant,AN954,AM954,gamma,AE954,AL954)</f>
        <v>#VALUE!</v>
      </c>
      <c r="AP954" s="0" t="s">
        <v>134</v>
      </c>
      <c r="AQ954" s="0" t="n">
        <f aca="false">Q954+deltaT/2</f>
        <v>9.49499999999984</v>
      </c>
      <c r="AR954" s="0" t="e">
        <f aca="false">pC+deltaT*pdot2/2</f>
        <v>#VALUE!</v>
      </c>
      <c r="AS954" s="0" t="e">
        <f aca="false">hALT1($E$13:$G$1365,AQ954,2)</f>
        <v>#VALUE!</v>
      </c>
      <c r="AT954" s="0" t="e">
        <f aca="false">Veloc($E$13:$G$1365,AQ954,3)</f>
        <v>#VALUE!</v>
      </c>
      <c r="AU954" s="0" t="e">
        <f aca="false">IF(AS954&lt;hT,$G$5+alfa*(AS954-ho),TT)</f>
        <v>#VALUE!</v>
      </c>
      <c r="AV954" s="0" t="e">
        <f aca="false">IF(AS954&lt;hT,pSL*(1/(1+alfa*AF954/($G$5-alfa*ho)))^(go/(Rair*alfa)),pT*EXP(-go*(AF954-hT)/(Rair*TT)))</f>
        <v>#VALUE!</v>
      </c>
      <c r="AW954" s="0" t="e">
        <f aca="false">Mch(AT954,AU954,Rair,gamma)</f>
        <v>#VALUE!</v>
      </c>
      <c r="AX954" s="0" t="e">
        <f aca="false">Cpex(Cp0,AW954,$N$9,$L$13:$M$19)</f>
        <v>#VALUE!</v>
      </c>
      <c r="AY954" s="0" t="e">
        <f aca="false">pex(AV954,AW954,gamma,AX954)</f>
        <v>#VALUE!</v>
      </c>
      <c r="AZ954" s="0" t="e">
        <f aca="false">MachThroat(gamma,AY954,AR954)</f>
        <v>#VALUE!</v>
      </c>
      <c r="BA954" s="0" t="e">
        <f aca="false">CN(AZ954,CSON,CINC)</f>
        <v>#VALUE!</v>
      </c>
      <c r="BB954" s="0" t="e">
        <f aca="false">DPDT(Constant,BA954,AZ954,gamma,AR954,AY954)</f>
        <v>#VALUE!</v>
      </c>
      <c r="BC954" s="0" t="s">
        <v>134</v>
      </c>
      <c r="BD954" s="0" t="n">
        <f aca="false">Q954+deltaT</f>
        <v>9.49999999999984</v>
      </c>
      <c r="BE954" s="0" t="e">
        <f aca="false">pC+deltaT*pdot3</f>
        <v>#VALUE!</v>
      </c>
      <c r="BF954" s="0" t="e">
        <f aca="false">hALT1($E$13:$G$1365,BD954,2)</f>
        <v>#VALUE!</v>
      </c>
      <c r="BG954" s="0" t="e">
        <f aca="false">Veloc($E$13:$G$1365,BD954,3)</f>
        <v>#VALUE!</v>
      </c>
      <c r="BH954" s="0" t="e">
        <f aca="false">IF(BF954&lt;hT,$G$5+alfa*(BF954-ho),TT)</f>
        <v>#VALUE!</v>
      </c>
      <c r="BI954" s="0" t="e">
        <f aca="false">IF(BF954&lt;hT,pSL*(1/(1+alfa*BF954/($G$5-alfa*ho)))^(go/(Rair*alfa)),pT*EXP(-go*(BF954-hT)/(Rair*TT)))</f>
        <v>#VALUE!</v>
      </c>
      <c r="BJ954" s="0" t="e">
        <f aca="false">Mch(BG954,BH954,Rair,gamma)</f>
        <v>#VALUE!</v>
      </c>
      <c r="BK954" s="0" t="e">
        <f aca="false">Cpex(Cp0,BJ954,$N$9,$L$13:$M$19)</f>
        <v>#VALUE!</v>
      </c>
      <c r="BL954" s="0" t="e">
        <f aca="false">pex(BI954,BJ954,gamma,BK954)</f>
        <v>#VALUE!</v>
      </c>
      <c r="BM954" s="0" t="e">
        <f aca="false">MachThroat(gamma,BL954,BE954)</f>
        <v>#VALUE!</v>
      </c>
      <c r="BN954" s="0" t="e">
        <f aca="false">CN(BM954,CSON,CINC)</f>
        <v>#VALUE!</v>
      </c>
      <c r="BO954" s="0" t="e">
        <f aca="false">DPDT(Constant,BN954,BM954,gamma,BE954,BL954)</f>
        <v>#VALUE!</v>
      </c>
      <c r="BP954" s="0" t="e">
        <f aca="false">pC+deltaT*(pdot+2*pdot2+2*pdot3+pdot4)/6</f>
        <v>#VALUE!</v>
      </c>
      <c r="BQ954" s="0" t="s">
        <v>134</v>
      </c>
      <c r="BR954" s="0" t="n">
        <f aca="false">Q954</f>
        <v>9.48999999999984</v>
      </c>
      <c r="BS954" s="0" t="e">
        <f aca="false">R954/144</f>
        <v>#VALUE!</v>
      </c>
      <c r="BT954" s="0" t="e">
        <f aca="false">pX/144</f>
        <v>#VALUE!</v>
      </c>
      <c r="BU954" s="0" t="e">
        <f aca="false">pa/144</f>
        <v>#VALUE!</v>
      </c>
      <c r="BV954" s="11" t="n">
        <f aca="false">BR954</f>
        <v>9.48999999999984</v>
      </c>
      <c r="BW954" s="12" t="e">
        <f aca="false">(pC-pX)/144</f>
        <v>#VALUE!</v>
      </c>
      <c r="BX954" s="0" t="s">
        <v>134</v>
      </c>
      <c r="BZ954" s="0" t="s">
        <v>134</v>
      </c>
      <c r="CA954" s="0" t="s">
        <v>134</v>
      </c>
      <c r="CB954" s="0" t="s">
        <v>134</v>
      </c>
      <c r="CC954" s="0" t="s">
        <v>134</v>
      </c>
      <c r="CD954" s="0" t="s">
        <v>134</v>
      </c>
      <c r="CE954" s="0" t="s">
        <v>134</v>
      </c>
    </row>
    <row r="955" customFormat="false" ht="12.75" hidden="false" customHeight="false" outlineLevel="0" collapsed="false">
      <c r="E955" s="9" t="n">
        <v>9.42</v>
      </c>
      <c r="F955" s="9" t="n">
        <v>8684.05989764952</v>
      </c>
      <c r="G955" s="9" t="n">
        <v>761.937885322622</v>
      </c>
      <c r="Q955" s="0" t="n">
        <f aca="false">Q954+deltaT</f>
        <v>9.49999999999984</v>
      </c>
      <c r="R955" s="0" t="e">
        <f aca="false">BP954</f>
        <v>#VALUE!</v>
      </c>
      <c r="S955" s="0" t="e">
        <f aca="false">hALT1($E$13:$G$1365,Q955,2)</f>
        <v>#VALUE!</v>
      </c>
      <c r="T955" s="0" t="e">
        <f aca="false">Veloc($E$13:$G$1365,Q955,3)</f>
        <v>#VALUE!</v>
      </c>
      <c r="U955" s="0" t="e">
        <f aca="false">IF(S955&lt;hT,$G$5+alfa*(S955-ho),TT)</f>
        <v>#VALUE!</v>
      </c>
      <c r="V955" s="0" t="e">
        <f aca="false">IF(S955&lt;hT,pSL*(1/(1+alfa*S955/($G$5-alfa*ho)))^(go/(Rair*alfa)),pT*EXP(-go*(S955-hT)/(Rair*TT)))</f>
        <v>#VALUE!</v>
      </c>
      <c r="W955" s="0" t="e">
        <f aca="false">Mch(T955,U955,Rair,gamma)</f>
        <v>#VALUE!</v>
      </c>
      <c r="X955" s="0" t="e">
        <f aca="false">Cpex(Cp0,W955,$N$9,$L$13:$M$19)</f>
        <v>#VALUE!</v>
      </c>
      <c r="Y955" s="0" t="e">
        <f aca="false">pex(V955,W955,gamma,X955)</f>
        <v>#VALUE!</v>
      </c>
      <c r="Z955" s="0" t="e">
        <f aca="false">MachThroat(gamma,Y955,R955)</f>
        <v>#VALUE!</v>
      </c>
      <c r="AA955" s="0" t="e">
        <f aca="false">CN(Z955,CSON,CINC)</f>
        <v>#VALUE!</v>
      </c>
      <c r="AB955" s="0" t="e">
        <f aca="false">DPDT(Constant,AA955,Z955,gamma,R955,Y955)</f>
        <v>#VALUE!</v>
      </c>
      <c r="AC955" s="0" t="s">
        <v>134</v>
      </c>
      <c r="AD955" s="0" t="n">
        <f aca="false">Q955+deltaT/2</f>
        <v>9.50499999999984</v>
      </c>
      <c r="AE955" s="0" t="e">
        <f aca="false">pC+deltaT*pdot/2</f>
        <v>#VALUE!</v>
      </c>
      <c r="AF955" s="0" t="e">
        <f aca="false">hALT1($E$13:$G$1365,AD955,2)</f>
        <v>#VALUE!</v>
      </c>
      <c r="AG955" s="0" t="e">
        <f aca="false">Veloc($E$13:$G$1365,AD955,3)</f>
        <v>#VALUE!</v>
      </c>
      <c r="AH955" s="0" t="e">
        <f aca="false">IF(AF955&lt;hT,$G$5+alfa*(AF955-ho),TT)</f>
        <v>#VALUE!</v>
      </c>
      <c r="AI955" s="0" t="e">
        <f aca="false">IF(AF955&lt;hT,pSL*(1/(1+alfa*AF955/($G$5-alfa*ho)))^(go/(Rair*alfa)),pT*EXP(-go*(AF955-hT)/(Rair*TT)))</f>
        <v>#VALUE!</v>
      </c>
      <c r="AJ955" s="0" t="e">
        <f aca="false">Mch(AG955,AH955,Rair,gamma)</f>
        <v>#VALUE!</v>
      </c>
      <c r="AK955" s="0" t="e">
        <f aca="false">Cpex(Cp0,AJ955,$N$9,$L$13:$M$19)</f>
        <v>#VALUE!</v>
      </c>
      <c r="AL955" s="0" t="e">
        <f aca="false">pex(AI955,AJ955,gamma,AK955)</f>
        <v>#VALUE!</v>
      </c>
      <c r="AM955" s="0" t="e">
        <f aca="false">MachThroat(gamma,AL955,AE955)</f>
        <v>#VALUE!</v>
      </c>
      <c r="AN955" s="0" t="e">
        <f aca="false">CN(AM955,CSON,CINC)</f>
        <v>#VALUE!</v>
      </c>
      <c r="AO955" s="0" t="e">
        <f aca="false">DPDT(Constant,AN955,AM955,gamma,AE955,AL955)</f>
        <v>#VALUE!</v>
      </c>
      <c r="AP955" s="0" t="s">
        <v>134</v>
      </c>
      <c r="AQ955" s="0" t="n">
        <f aca="false">Q955+deltaT/2</f>
        <v>9.50499999999984</v>
      </c>
      <c r="AR955" s="0" t="e">
        <f aca="false">pC+deltaT*pdot2/2</f>
        <v>#VALUE!</v>
      </c>
      <c r="AS955" s="0" t="e">
        <f aca="false">hALT1($E$13:$G$1365,AQ955,2)</f>
        <v>#VALUE!</v>
      </c>
      <c r="AT955" s="0" t="e">
        <f aca="false">Veloc($E$13:$G$1365,AQ955,3)</f>
        <v>#VALUE!</v>
      </c>
      <c r="AU955" s="0" t="e">
        <f aca="false">IF(AS955&lt;hT,$G$5+alfa*(AS955-ho),TT)</f>
        <v>#VALUE!</v>
      </c>
      <c r="AV955" s="0" t="e">
        <f aca="false">IF(AS955&lt;hT,pSL*(1/(1+alfa*AF955/($G$5-alfa*ho)))^(go/(Rair*alfa)),pT*EXP(-go*(AF955-hT)/(Rair*TT)))</f>
        <v>#VALUE!</v>
      </c>
      <c r="AW955" s="0" t="e">
        <f aca="false">Mch(AT955,AU955,Rair,gamma)</f>
        <v>#VALUE!</v>
      </c>
      <c r="AX955" s="0" t="e">
        <f aca="false">Cpex(Cp0,AW955,$N$9,$L$13:$M$19)</f>
        <v>#VALUE!</v>
      </c>
      <c r="AY955" s="0" t="e">
        <f aca="false">pex(AV955,AW955,gamma,AX955)</f>
        <v>#VALUE!</v>
      </c>
      <c r="AZ955" s="0" t="e">
        <f aca="false">MachThroat(gamma,AY955,AR955)</f>
        <v>#VALUE!</v>
      </c>
      <c r="BA955" s="0" t="e">
        <f aca="false">CN(AZ955,CSON,CINC)</f>
        <v>#VALUE!</v>
      </c>
      <c r="BB955" s="0" t="e">
        <f aca="false">DPDT(Constant,BA955,AZ955,gamma,AR955,AY955)</f>
        <v>#VALUE!</v>
      </c>
      <c r="BC955" s="0" t="s">
        <v>134</v>
      </c>
      <c r="BD955" s="0" t="n">
        <f aca="false">Q955+deltaT</f>
        <v>9.50999999999984</v>
      </c>
      <c r="BE955" s="0" t="e">
        <f aca="false">pC+deltaT*pdot3</f>
        <v>#VALUE!</v>
      </c>
      <c r="BF955" s="0" t="e">
        <f aca="false">hALT1($E$13:$G$1365,BD955,2)</f>
        <v>#VALUE!</v>
      </c>
      <c r="BG955" s="0" t="e">
        <f aca="false">Veloc($E$13:$G$1365,BD955,3)</f>
        <v>#VALUE!</v>
      </c>
      <c r="BH955" s="0" t="e">
        <f aca="false">IF(BF955&lt;hT,$G$5+alfa*(BF955-ho),TT)</f>
        <v>#VALUE!</v>
      </c>
      <c r="BI955" s="0" t="e">
        <f aca="false">IF(BF955&lt;hT,pSL*(1/(1+alfa*BF955/($G$5-alfa*ho)))^(go/(Rair*alfa)),pT*EXP(-go*(BF955-hT)/(Rair*TT)))</f>
        <v>#VALUE!</v>
      </c>
      <c r="BJ955" s="0" t="e">
        <f aca="false">Mch(BG955,BH955,Rair,gamma)</f>
        <v>#VALUE!</v>
      </c>
      <c r="BK955" s="0" t="e">
        <f aca="false">Cpex(Cp0,BJ955,$N$9,$L$13:$M$19)</f>
        <v>#VALUE!</v>
      </c>
      <c r="BL955" s="0" t="e">
        <f aca="false">pex(BI955,BJ955,gamma,BK955)</f>
        <v>#VALUE!</v>
      </c>
      <c r="BM955" s="0" t="e">
        <f aca="false">MachThroat(gamma,BL955,BE955)</f>
        <v>#VALUE!</v>
      </c>
      <c r="BN955" s="0" t="e">
        <f aca="false">CN(BM955,CSON,CINC)</f>
        <v>#VALUE!</v>
      </c>
      <c r="BO955" s="0" t="e">
        <f aca="false">DPDT(Constant,BN955,BM955,gamma,BE955,BL955)</f>
        <v>#VALUE!</v>
      </c>
      <c r="BP955" s="0" t="e">
        <f aca="false">pC+deltaT*(pdot+2*pdot2+2*pdot3+pdot4)/6</f>
        <v>#VALUE!</v>
      </c>
      <c r="BQ955" s="0" t="s">
        <v>134</v>
      </c>
      <c r="BR955" s="0" t="n">
        <f aca="false">Q955</f>
        <v>9.49999999999984</v>
      </c>
      <c r="BS955" s="0" t="e">
        <f aca="false">R955/144</f>
        <v>#VALUE!</v>
      </c>
      <c r="BT955" s="0" t="e">
        <f aca="false">pX/144</f>
        <v>#VALUE!</v>
      </c>
      <c r="BU955" s="0" t="e">
        <f aca="false">pa/144</f>
        <v>#VALUE!</v>
      </c>
      <c r="BV955" s="11" t="n">
        <f aca="false">BR955</f>
        <v>9.49999999999984</v>
      </c>
      <c r="BW955" s="12" t="e">
        <f aca="false">(pC-pX)/144</f>
        <v>#VALUE!</v>
      </c>
      <c r="BX955" s="0" t="s">
        <v>134</v>
      </c>
      <c r="BZ955" s="0" t="s">
        <v>134</v>
      </c>
      <c r="CA955" s="0" t="s">
        <v>134</v>
      </c>
      <c r="CB955" s="0" t="s">
        <v>134</v>
      </c>
      <c r="CC955" s="0" t="s">
        <v>134</v>
      </c>
      <c r="CD955" s="0" t="s">
        <v>134</v>
      </c>
      <c r="CE955" s="0" t="s">
        <v>134</v>
      </c>
    </row>
    <row r="956" customFormat="false" ht="12.75" hidden="false" customHeight="false" outlineLevel="0" collapsed="false">
      <c r="E956" s="9" t="n">
        <v>9.43</v>
      </c>
      <c r="F956" s="9" t="n">
        <v>8691.67604386052</v>
      </c>
      <c r="G956" s="9" t="n">
        <v>761.291454838408</v>
      </c>
      <c r="Q956" s="0" t="n">
        <f aca="false">Q955+deltaT</f>
        <v>9.50999999999984</v>
      </c>
      <c r="R956" s="0" t="e">
        <f aca="false">BP955</f>
        <v>#VALUE!</v>
      </c>
      <c r="S956" s="0" t="e">
        <f aca="false">hALT1($E$13:$G$1365,Q956,2)</f>
        <v>#VALUE!</v>
      </c>
      <c r="T956" s="0" t="e">
        <f aca="false">Veloc($E$13:$G$1365,Q956,3)</f>
        <v>#VALUE!</v>
      </c>
      <c r="U956" s="0" t="e">
        <f aca="false">IF(S956&lt;hT,$G$5+alfa*(S956-ho),TT)</f>
        <v>#VALUE!</v>
      </c>
      <c r="V956" s="0" t="e">
        <f aca="false">IF(S956&lt;hT,pSL*(1/(1+alfa*S956/($G$5-alfa*ho)))^(go/(Rair*alfa)),pT*EXP(-go*(S956-hT)/(Rair*TT)))</f>
        <v>#VALUE!</v>
      </c>
      <c r="W956" s="0" t="e">
        <f aca="false">Mch(T956,U956,Rair,gamma)</f>
        <v>#VALUE!</v>
      </c>
      <c r="X956" s="0" t="e">
        <f aca="false">Cpex(Cp0,W956,$N$9,$L$13:$M$19)</f>
        <v>#VALUE!</v>
      </c>
      <c r="Y956" s="0" t="e">
        <f aca="false">pex(V956,W956,gamma,X956)</f>
        <v>#VALUE!</v>
      </c>
      <c r="Z956" s="0" t="e">
        <f aca="false">MachThroat(gamma,Y956,R956)</f>
        <v>#VALUE!</v>
      </c>
      <c r="AA956" s="0" t="e">
        <f aca="false">CN(Z956,CSON,CINC)</f>
        <v>#VALUE!</v>
      </c>
      <c r="AB956" s="0" t="e">
        <f aca="false">DPDT(Constant,AA956,Z956,gamma,R956,Y956)</f>
        <v>#VALUE!</v>
      </c>
      <c r="AC956" s="0" t="s">
        <v>134</v>
      </c>
      <c r="AD956" s="0" t="n">
        <f aca="false">Q956+deltaT/2</f>
        <v>9.51499999999984</v>
      </c>
      <c r="AE956" s="0" t="e">
        <f aca="false">pC+deltaT*pdot/2</f>
        <v>#VALUE!</v>
      </c>
      <c r="AF956" s="0" t="e">
        <f aca="false">hALT1($E$13:$G$1365,AD956,2)</f>
        <v>#VALUE!</v>
      </c>
      <c r="AG956" s="0" t="e">
        <f aca="false">Veloc($E$13:$G$1365,AD956,3)</f>
        <v>#VALUE!</v>
      </c>
      <c r="AH956" s="0" t="e">
        <f aca="false">IF(AF956&lt;hT,$G$5+alfa*(AF956-ho),TT)</f>
        <v>#VALUE!</v>
      </c>
      <c r="AI956" s="0" t="e">
        <f aca="false">IF(AF956&lt;hT,pSL*(1/(1+alfa*AF956/($G$5-alfa*ho)))^(go/(Rair*alfa)),pT*EXP(-go*(AF956-hT)/(Rair*TT)))</f>
        <v>#VALUE!</v>
      </c>
      <c r="AJ956" s="0" t="e">
        <f aca="false">Mch(AG956,AH956,Rair,gamma)</f>
        <v>#VALUE!</v>
      </c>
      <c r="AK956" s="0" t="e">
        <f aca="false">Cpex(Cp0,AJ956,$N$9,$L$13:$M$19)</f>
        <v>#VALUE!</v>
      </c>
      <c r="AL956" s="0" t="e">
        <f aca="false">pex(AI956,AJ956,gamma,AK956)</f>
        <v>#VALUE!</v>
      </c>
      <c r="AM956" s="0" t="e">
        <f aca="false">MachThroat(gamma,AL956,AE956)</f>
        <v>#VALUE!</v>
      </c>
      <c r="AN956" s="0" t="e">
        <f aca="false">CN(AM956,CSON,CINC)</f>
        <v>#VALUE!</v>
      </c>
      <c r="AO956" s="0" t="e">
        <f aca="false">DPDT(Constant,AN956,AM956,gamma,AE956,AL956)</f>
        <v>#VALUE!</v>
      </c>
      <c r="AP956" s="0" t="s">
        <v>134</v>
      </c>
      <c r="AQ956" s="0" t="n">
        <f aca="false">Q956+deltaT/2</f>
        <v>9.51499999999984</v>
      </c>
      <c r="AR956" s="0" t="e">
        <f aca="false">pC+deltaT*pdot2/2</f>
        <v>#VALUE!</v>
      </c>
      <c r="AS956" s="0" t="e">
        <f aca="false">hALT1($E$13:$G$1365,AQ956,2)</f>
        <v>#VALUE!</v>
      </c>
      <c r="AT956" s="0" t="e">
        <f aca="false">Veloc($E$13:$G$1365,AQ956,3)</f>
        <v>#VALUE!</v>
      </c>
      <c r="AU956" s="0" t="e">
        <f aca="false">IF(AS956&lt;hT,$G$5+alfa*(AS956-ho),TT)</f>
        <v>#VALUE!</v>
      </c>
      <c r="AV956" s="0" t="e">
        <f aca="false">IF(AS956&lt;hT,pSL*(1/(1+alfa*AF956/($G$5-alfa*ho)))^(go/(Rair*alfa)),pT*EXP(-go*(AF956-hT)/(Rair*TT)))</f>
        <v>#VALUE!</v>
      </c>
      <c r="AW956" s="0" t="e">
        <f aca="false">Mch(AT956,AU956,Rair,gamma)</f>
        <v>#VALUE!</v>
      </c>
      <c r="AX956" s="0" t="e">
        <f aca="false">Cpex(Cp0,AW956,$N$9,$L$13:$M$19)</f>
        <v>#VALUE!</v>
      </c>
      <c r="AY956" s="0" t="e">
        <f aca="false">pex(AV956,AW956,gamma,AX956)</f>
        <v>#VALUE!</v>
      </c>
      <c r="AZ956" s="0" t="e">
        <f aca="false">MachThroat(gamma,AY956,AR956)</f>
        <v>#VALUE!</v>
      </c>
      <c r="BA956" s="0" t="e">
        <f aca="false">CN(AZ956,CSON,CINC)</f>
        <v>#VALUE!</v>
      </c>
      <c r="BB956" s="0" t="e">
        <f aca="false">DPDT(Constant,BA956,AZ956,gamma,AR956,AY956)</f>
        <v>#VALUE!</v>
      </c>
      <c r="BC956" s="0" t="s">
        <v>134</v>
      </c>
      <c r="BD956" s="0" t="n">
        <f aca="false">Q956+deltaT</f>
        <v>9.51999999999984</v>
      </c>
      <c r="BE956" s="0" t="e">
        <f aca="false">pC+deltaT*pdot3</f>
        <v>#VALUE!</v>
      </c>
      <c r="BF956" s="0" t="e">
        <f aca="false">hALT1($E$13:$G$1365,BD956,2)</f>
        <v>#VALUE!</v>
      </c>
      <c r="BG956" s="0" t="e">
        <f aca="false">Veloc($E$13:$G$1365,BD956,3)</f>
        <v>#VALUE!</v>
      </c>
      <c r="BH956" s="0" t="e">
        <f aca="false">IF(BF956&lt;hT,$G$5+alfa*(BF956-ho),TT)</f>
        <v>#VALUE!</v>
      </c>
      <c r="BI956" s="0" t="e">
        <f aca="false">IF(BF956&lt;hT,pSL*(1/(1+alfa*BF956/($G$5-alfa*ho)))^(go/(Rair*alfa)),pT*EXP(-go*(BF956-hT)/(Rair*TT)))</f>
        <v>#VALUE!</v>
      </c>
      <c r="BJ956" s="0" t="e">
        <f aca="false">Mch(BG956,BH956,Rair,gamma)</f>
        <v>#VALUE!</v>
      </c>
      <c r="BK956" s="0" t="e">
        <f aca="false">Cpex(Cp0,BJ956,$N$9,$L$13:$M$19)</f>
        <v>#VALUE!</v>
      </c>
      <c r="BL956" s="0" t="e">
        <f aca="false">pex(BI956,BJ956,gamma,BK956)</f>
        <v>#VALUE!</v>
      </c>
      <c r="BM956" s="0" t="e">
        <f aca="false">MachThroat(gamma,BL956,BE956)</f>
        <v>#VALUE!</v>
      </c>
      <c r="BN956" s="0" t="e">
        <f aca="false">CN(BM956,CSON,CINC)</f>
        <v>#VALUE!</v>
      </c>
      <c r="BO956" s="0" t="e">
        <f aca="false">DPDT(Constant,BN956,BM956,gamma,BE956,BL956)</f>
        <v>#VALUE!</v>
      </c>
      <c r="BP956" s="0" t="e">
        <f aca="false">pC+deltaT*(pdot+2*pdot2+2*pdot3+pdot4)/6</f>
        <v>#VALUE!</v>
      </c>
      <c r="BQ956" s="0" t="s">
        <v>134</v>
      </c>
      <c r="BR956" s="0" t="n">
        <f aca="false">Q956</f>
        <v>9.50999999999984</v>
      </c>
      <c r="BS956" s="0" t="e">
        <f aca="false">R956/144</f>
        <v>#VALUE!</v>
      </c>
      <c r="BT956" s="0" t="e">
        <f aca="false">pX/144</f>
        <v>#VALUE!</v>
      </c>
      <c r="BU956" s="0" t="e">
        <f aca="false">pa/144</f>
        <v>#VALUE!</v>
      </c>
      <c r="BV956" s="11" t="n">
        <f aca="false">BR956</f>
        <v>9.50999999999984</v>
      </c>
      <c r="BW956" s="12" t="e">
        <f aca="false">(pC-pX)/144</f>
        <v>#VALUE!</v>
      </c>
      <c r="BX956" s="0" t="s">
        <v>134</v>
      </c>
      <c r="BZ956" s="0" t="s">
        <v>134</v>
      </c>
      <c r="CA956" s="0" t="s">
        <v>134</v>
      </c>
      <c r="CB956" s="0" t="s">
        <v>134</v>
      </c>
      <c r="CC956" s="0" t="s">
        <v>134</v>
      </c>
      <c r="CD956" s="0" t="s">
        <v>134</v>
      </c>
      <c r="CE956" s="0" t="s">
        <v>134</v>
      </c>
    </row>
    <row r="957" customFormat="false" ht="12.75" hidden="false" customHeight="false" outlineLevel="0" collapsed="false">
      <c r="E957" s="9" t="n">
        <v>9.44</v>
      </c>
      <c r="F957" s="9" t="n">
        <v>8699.28572870365</v>
      </c>
      <c r="G957" s="9" t="n">
        <v>760.645611561797</v>
      </c>
      <c r="Q957" s="0" t="n">
        <f aca="false">Q956+deltaT</f>
        <v>9.51999999999984</v>
      </c>
      <c r="R957" s="0" t="e">
        <f aca="false">BP956</f>
        <v>#VALUE!</v>
      </c>
      <c r="S957" s="0" t="e">
        <f aca="false">hALT1($E$13:$G$1365,Q957,2)</f>
        <v>#VALUE!</v>
      </c>
      <c r="T957" s="0" t="e">
        <f aca="false">Veloc($E$13:$G$1365,Q957,3)</f>
        <v>#VALUE!</v>
      </c>
      <c r="U957" s="0" t="e">
        <f aca="false">IF(S957&lt;hT,$G$5+alfa*(S957-ho),TT)</f>
        <v>#VALUE!</v>
      </c>
      <c r="V957" s="0" t="e">
        <f aca="false">IF(S957&lt;hT,pSL*(1/(1+alfa*S957/($G$5-alfa*ho)))^(go/(Rair*alfa)),pT*EXP(-go*(S957-hT)/(Rair*TT)))</f>
        <v>#VALUE!</v>
      </c>
      <c r="W957" s="0" t="e">
        <f aca="false">Mch(T957,U957,Rair,gamma)</f>
        <v>#VALUE!</v>
      </c>
      <c r="X957" s="0" t="e">
        <f aca="false">Cpex(Cp0,W957,$N$9,$L$13:$M$19)</f>
        <v>#VALUE!</v>
      </c>
      <c r="Y957" s="0" t="e">
        <f aca="false">pex(V957,W957,gamma,X957)</f>
        <v>#VALUE!</v>
      </c>
      <c r="Z957" s="0" t="e">
        <f aca="false">MachThroat(gamma,Y957,R957)</f>
        <v>#VALUE!</v>
      </c>
      <c r="AA957" s="0" t="e">
        <f aca="false">CN(Z957,CSON,CINC)</f>
        <v>#VALUE!</v>
      </c>
      <c r="AB957" s="0" t="e">
        <f aca="false">DPDT(Constant,AA957,Z957,gamma,R957,Y957)</f>
        <v>#VALUE!</v>
      </c>
      <c r="AC957" s="0" t="s">
        <v>134</v>
      </c>
      <c r="AD957" s="0" t="n">
        <f aca="false">Q957+deltaT/2</f>
        <v>9.52499999999984</v>
      </c>
      <c r="AE957" s="0" t="e">
        <f aca="false">pC+deltaT*pdot/2</f>
        <v>#VALUE!</v>
      </c>
      <c r="AF957" s="0" t="e">
        <f aca="false">hALT1($E$13:$G$1365,AD957,2)</f>
        <v>#VALUE!</v>
      </c>
      <c r="AG957" s="0" t="e">
        <f aca="false">Veloc($E$13:$G$1365,AD957,3)</f>
        <v>#VALUE!</v>
      </c>
      <c r="AH957" s="0" t="e">
        <f aca="false">IF(AF957&lt;hT,$G$5+alfa*(AF957-ho),TT)</f>
        <v>#VALUE!</v>
      </c>
      <c r="AI957" s="0" t="e">
        <f aca="false">IF(AF957&lt;hT,pSL*(1/(1+alfa*AF957/($G$5-alfa*ho)))^(go/(Rair*alfa)),pT*EXP(-go*(AF957-hT)/(Rair*TT)))</f>
        <v>#VALUE!</v>
      </c>
      <c r="AJ957" s="0" t="e">
        <f aca="false">Mch(AG957,AH957,Rair,gamma)</f>
        <v>#VALUE!</v>
      </c>
      <c r="AK957" s="0" t="e">
        <f aca="false">Cpex(Cp0,AJ957,$N$9,$L$13:$M$19)</f>
        <v>#VALUE!</v>
      </c>
      <c r="AL957" s="0" t="e">
        <f aca="false">pex(AI957,AJ957,gamma,AK957)</f>
        <v>#VALUE!</v>
      </c>
      <c r="AM957" s="0" t="e">
        <f aca="false">MachThroat(gamma,AL957,AE957)</f>
        <v>#VALUE!</v>
      </c>
      <c r="AN957" s="0" t="e">
        <f aca="false">CN(AM957,CSON,CINC)</f>
        <v>#VALUE!</v>
      </c>
      <c r="AO957" s="0" t="e">
        <f aca="false">DPDT(Constant,AN957,AM957,gamma,AE957,AL957)</f>
        <v>#VALUE!</v>
      </c>
      <c r="AP957" s="0" t="s">
        <v>134</v>
      </c>
      <c r="AQ957" s="0" t="n">
        <f aca="false">Q957+deltaT/2</f>
        <v>9.52499999999984</v>
      </c>
      <c r="AR957" s="0" t="e">
        <f aca="false">pC+deltaT*pdot2/2</f>
        <v>#VALUE!</v>
      </c>
      <c r="AS957" s="0" t="e">
        <f aca="false">hALT1($E$13:$G$1365,AQ957,2)</f>
        <v>#VALUE!</v>
      </c>
      <c r="AT957" s="0" t="e">
        <f aca="false">Veloc($E$13:$G$1365,AQ957,3)</f>
        <v>#VALUE!</v>
      </c>
      <c r="AU957" s="0" t="e">
        <f aca="false">IF(AS957&lt;hT,$G$5+alfa*(AS957-ho),TT)</f>
        <v>#VALUE!</v>
      </c>
      <c r="AV957" s="0" t="e">
        <f aca="false">IF(AS957&lt;hT,pSL*(1/(1+alfa*AF957/($G$5-alfa*ho)))^(go/(Rair*alfa)),pT*EXP(-go*(AF957-hT)/(Rair*TT)))</f>
        <v>#VALUE!</v>
      </c>
      <c r="AW957" s="0" t="e">
        <f aca="false">Mch(AT957,AU957,Rair,gamma)</f>
        <v>#VALUE!</v>
      </c>
      <c r="AX957" s="0" t="e">
        <f aca="false">Cpex(Cp0,AW957,$N$9,$L$13:$M$19)</f>
        <v>#VALUE!</v>
      </c>
      <c r="AY957" s="0" t="e">
        <f aca="false">pex(AV957,AW957,gamma,AX957)</f>
        <v>#VALUE!</v>
      </c>
      <c r="AZ957" s="0" t="e">
        <f aca="false">MachThroat(gamma,AY957,AR957)</f>
        <v>#VALUE!</v>
      </c>
      <c r="BA957" s="0" t="e">
        <f aca="false">CN(AZ957,CSON,CINC)</f>
        <v>#VALUE!</v>
      </c>
      <c r="BB957" s="0" t="e">
        <f aca="false">DPDT(Constant,BA957,AZ957,gamma,AR957,AY957)</f>
        <v>#VALUE!</v>
      </c>
      <c r="BC957" s="0" t="s">
        <v>134</v>
      </c>
      <c r="BD957" s="0" t="n">
        <f aca="false">Q957+deltaT</f>
        <v>9.52999999999984</v>
      </c>
      <c r="BE957" s="0" t="e">
        <f aca="false">pC+deltaT*pdot3</f>
        <v>#VALUE!</v>
      </c>
      <c r="BF957" s="0" t="e">
        <f aca="false">hALT1($E$13:$G$1365,BD957,2)</f>
        <v>#VALUE!</v>
      </c>
      <c r="BG957" s="0" t="e">
        <f aca="false">Veloc($E$13:$G$1365,BD957,3)</f>
        <v>#VALUE!</v>
      </c>
      <c r="BH957" s="0" t="e">
        <f aca="false">IF(BF957&lt;hT,$G$5+alfa*(BF957-ho),TT)</f>
        <v>#VALUE!</v>
      </c>
      <c r="BI957" s="0" t="e">
        <f aca="false">IF(BF957&lt;hT,pSL*(1/(1+alfa*BF957/($G$5-alfa*ho)))^(go/(Rair*alfa)),pT*EXP(-go*(BF957-hT)/(Rair*TT)))</f>
        <v>#VALUE!</v>
      </c>
      <c r="BJ957" s="0" t="e">
        <f aca="false">Mch(BG957,BH957,Rair,gamma)</f>
        <v>#VALUE!</v>
      </c>
      <c r="BK957" s="0" t="e">
        <f aca="false">Cpex(Cp0,BJ957,$N$9,$L$13:$M$19)</f>
        <v>#VALUE!</v>
      </c>
      <c r="BL957" s="0" t="e">
        <f aca="false">pex(BI957,BJ957,gamma,BK957)</f>
        <v>#VALUE!</v>
      </c>
      <c r="BM957" s="0" t="e">
        <f aca="false">MachThroat(gamma,BL957,BE957)</f>
        <v>#VALUE!</v>
      </c>
      <c r="BN957" s="0" t="e">
        <f aca="false">CN(BM957,CSON,CINC)</f>
        <v>#VALUE!</v>
      </c>
      <c r="BO957" s="0" t="e">
        <f aca="false">DPDT(Constant,BN957,BM957,gamma,BE957,BL957)</f>
        <v>#VALUE!</v>
      </c>
      <c r="BP957" s="0" t="e">
        <f aca="false">pC+deltaT*(pdot+2*pdot2+2*pdot3+pdot4)/6</f>
        <v>#VALUE!</v>
      </c>
      <c r="BQ957" s="0" t="s">
        <v>134</v>
      </c>
      <c r="BR957" s="0" t="n">
        <f aca="false">Q957</f>
        <v>9.51999999999984</v>
      </c>
      <c r="BS957" s="0" t="e">
        <f aca="false">R957/144</f>
        <v>#VALUE!</v>
      </c>
      <c r="BT957" s="0" t="e">
        <f aca="false">pX/144</f>
        <v>#VALUE!</v>
      </c>
      <c r="BU957" s="0" t="e">
        <f aca="false">pa/144</f>
        <v>#VALUE!</v>
      </c>
      <c r="BV957" s="11" t="n">
        <f aca="false">BR957</f>
        <v>9.51999999999984</v>
      </c>
      <c r="BW957" s="12" t="e">
        <f aca="false">(pC-pX)/144</f>
        <v>#VALUE!</v>
      </c>
      <c r="BX957" s="0" t="s">
        <v>134</v>
      </c>
      <c r="BZ957" s="0" t="s">
        <v>134</v>
      </c>
      <c r="CA957" s="0" t="s">
        <v>134</v>
      </c>
      <c r="CB957" s="0" t="s">
        <v>134</v>
      </c>
      <c r="CC957" s="0" t="s">
        <v>134</v>
      </c>
      <c r="CD957" s="0" t="s">
        <v>134</v>
      </c>
      <c r="CE957" s="0" t="s">
        <v>134</v>
      </c>
    </row>
    <row r="958" customFormat="false" ht="12.75" hidden="false" customHeight="false" outlineLevel="0" collapsed="false">
      <c r="E958" s="9" t="n">
        <v>9.45</v>
      </c>
      <c r="F958" s="9" t="n">
        <v>8706.8889580454</v>
      </c>
      <c r="G958" s="9" t="n">
        <v>760.0003543785</v>
      </c>
      <c r="Q958" s="0" t="n">
        <f aca="false">Q957+deltaT</f>
        <v>9.52999999999984</v>
      </c>
      <c r="R958" s="0" t="e">
        <f aca="false">BP957</f>
        <v>#VALUE!</v>
      </c>
      <c r="S958" s="0" t="e">
        <f aca="false">hALT1($E$13:$G$1365,Q958,2)</f>
        <v>#VALUE!</v>
      </c>
      <c r="T958" s="0" t="e">
        <f aca="false">Veloc($E$13:$G$1365,Q958,3)</f>
        <v>#VALUE!</v>
      </c>
      <c r="U958" s="0" t="e">
        <f aca="false">IF(S958&lt;hT,$G$5+alfa*(S958-ho),TT)</f>
        <v>#VALUE!</v>
      </c>
      <c r="V958" s="0" t="e">
        <f aca="false">IF(S958&lt;hT,pSL*(1/(1+alfa*S958/($G$5-alfa*ho)))^(go/(Rair*alfa)),pT*EXP(-go*(S958-hT)/(Rair*TT)))</f>
        <v>#VALUE!</v>
      </c>
      <c r="W958" s="0" t="e">
        <f aca="false">Mch(T958,U958,Rair,gamma)</f>
        <v>#VALUE!</v>
      </c>
      <c r="X958" s="0" t="e">
        <f aca="false">Cpex(Cp0,W958,$N$9,$L$13:$M$19)</f>
        <v>#VALUE!</v>
      </c>
      <c r="Y958" s="0" t="e">
        <f aca="false">pex(V958,W958,gamma,X958)</f>
        <v>#VALUE!</v>
      </c>
      <c r="Z958" s="0" t="e">
        <f aca="false">MachThroat(gamma,Y958,R958)</f>
        <v>#VALUE!</v>
      </c>
      <c r="AA958" s="0" t="e">
        <f aca="false">CN(Z958,CSON,CINC)</f>
        <v>#VALUE!</v>
      </c>
      <c r="AB958" s="0" t="e">
        <f aca="false">DPDT(Constant,AA958,Z958,gamma,R958,Y958)</f>
        <v>#VALUE!</v>
      </c>
      <c r="AC958" s="0" t="s">
        <v>134</v>
      </c>
      <c r="AD958" s="0" t="n">
        <f aca="false">Q958+deltaT/2</f>
        <v>9.53499999999984</v>
      </c>
      <c r="AE958" s="0" t="e">
        <f aca="false">pC+deltaT*pdot/2</f>
        <v>#VALUE!</v>
      </c>
      <c r="AF958" s="0" t="e">
        <f aca="false">hALT1($E$13:$G$1365,AD958,2)</f>
        <v>#VALUE!</v>
      </c>
      <c r="AG958" s="0" t="e">
        <f aca="false">Veloc($E$13:$G$1365,AD958,3)</f>
        <v>#VALUE!</v>
      </c>
      <c r="AH958" s="0" t="e">
        <f aca="false">IF(AF958&lt;hT,$G$5+alfa*(AF958-ho),TT)</f>
        <v>#VALUE!</v>
      </c>
      <c r="AI958" s="0" t="e">
        <f aca="false">IF(AF958&lt;hT,pSL*(1/(1+alfa*AF958/($G$5-alfa*ho)))^(go/(Rair*alfa)),pT*EXP(-go*(AF958-hT)/(Rair*TT)))</f>
        <v>#VALUE!</v>
      </c>
      <c r="AJ958" s="0" t="e">
        <f aca="false">Mch(AG958,AH958,Rair,gamma)</f>
        <v>#VALUE!</v>
      </c>
      <c r="AK958" s="0" t="e">
        <f aca="false">Cpex(Cp0,AJ958,$N$9,$L$13:$M$19)</f>
        <v>#VALUE!</v>
      </c>
      <c r="AL958" s="0" t="e">
        <f aca="false">pex(AI958,AJ958,gamma,AK958)</f>
        <v>#VALUE!</v>
      </c>
      <c r="AM958" s="0" t="e">
        <f aca="false">MachThroat(gamma,AL958,AE958)</f>
        <v>#VALUE!</v>
      </c>
      <c r="AN958" s="0" t="e">
        <f aca="false">CN(AM958,CSON,CINC)</f>
        <v>#VALUE!</v>
      </c>
      <c r="AO958" s="0" t="e">
        <f aca="false">DPDT(Constant,AN958,AM958,gamma,AE958,AL958)</f>
        <v>#VALUE!</v>
      </c>
      <c r="AP958" s="0" t="s">
        <v>134</v>
      </c>
      <c r="AQ958" s="0" t="n">
        <f aca="false">Q958+deltaT/2</f>
        <v>9.53499999999984</v>
      </c>
      <c r="AR958" s="0" t="e">
        <f aca="false">pC+deltaT*pdot2/2</f>
        <v>#VALUE!</v>
      </c>
      <c r="AS958" s="0" t="e">
        <f aca="false">hALT1($E$13:$G$1365,AQ958,2)</f>
        <v>#VALUE!</v>
      </c>
      <c r="AT958" s="0" t="e">
        <f aca="false">Veloc($E$13:$G$1365,AQ958,3)</f>
        <v>#VALUE!</v>
      </c>
      <c r="AU958" s="0" t="e">
        <f aca="false">IF(AS958&lt;hT,$G$5+alfa*(AS958-ho),TT)</f>
        <v>#VALUE!</v>
      </c>
      <c r="AV958" s="0" t="e">
        <f aca="false">IF(AS958&lt;hT,pSL*(1/(1+alfa*AF958/($G$5-alfa*ho)))^(go/(Rair*alfa)),pT*EXP(-go*(AF958-hT)/(Rair*TT)))</f>
        <v>#VALUE!</v>
      </c>
      <c r="AW958" s="0" t="e">
        <f aca="false">Mch(AT958,AU958,Rair,gamma)</f>
        <v>#VALUE!</v>
      </c>
      <c r="AX958" s="0" t="e">
        <f aca="false">Cpex(Cp0,AW958,$N$9,$L$13:$M$19)</f>
        <v>#VALUE!</v>
      </c>
      <c r="AY958" s="0" t="e">
        <f aca="false">pex(AV958,AW958,gamma,AX958)</f>
        <v>#VALUE!</v>
      </c>
      <c r="AZ958" s="0" t="e">
        <f aca="false">MachThroat(gamma,AY958,AR958)</f>
        <v>#VALUE!</v>
      </c>
      <c r="BA958" s="0" t="e">
        <f aca="false">CN(AZ958,CSON,CINC)</f>
        <v>#VALUE!</v>
      </c>
      <c r="BB958" s="0" t="e">
        <f aca="false">DPDT(Constant,BA958,AZ958,gamma,AR958,AY958)</f>
        <v>#VALUE!</v>
      </c>
      <c r="BC958" s="0" t="s">
        <v>134</v>
      </c>
      <c r="BD958" s="0" t="n">
        <f aca="false">Q958+deltaT</f>
        <v>9.53999999999984</v>
      </c>
      <c r="BE958" s="0" t="e">
        <f aca="false">pC+deltaT*pdot3</f>
        <v>#VALUE!</v>
      </c>
      <c r="BF958" s="0" t="e">
        <f aca="false">hALT1($E$13:$G$1365,BD958,2)</f>
        <v>#VALUE!</v>
      </c>
      <c r="BG958" s="0" t="e">
        <f aca="false">Veloc($E$13:$G$1365,BD958,3)</f>
        <v>#VALUE!</v>
      </c>
      <c r="BH958" s="0" t="e">
        <f aca="false">IF(BF958&lt;hT,$G$5+alfa*(BF958-ho),TT)</f>
        <v>#VALUE!</v>
      </c>
      <c r="BI958" s="0" t="e">
        <f aca="false">IF(BF958&lt;hT,pSL*(1/(1+alfa*BF958/($G$5-alfa*ho)))^(go/(Rair*alfa)),pT*EXP(-go*(BF958-hT)/(Rair*TT)))</f>
        <v>#VALUE!</v>
      </c>
      <c r="BJ958" s="0" t="e">
        <f aca="false">Mch(BG958,BH958,Rair,gamma)</f>
        <v>#VALUE!</v>
      </c>
      <c r="BK958" s="0" t="e">
        <f aca="false">Cpex(Cp0,BJ958,$N$9,$L$13:$M$19)</f>
        <v>#VALUE!</v>
      </c>
      <c r="BL958" s="0" t="e">
        <f aca="false">pex(BI958,BJ958,gamma,BK958)</f>
        <v>#VALUE!</v>
      </c>
      <c r="BM958" s="0" t="e">
        <f aca="false">MachThroat(gamma,BL958,BE958)</f>
        <v>#VALUE!</v>
      </c>
      <c r="BN958" s="0" t="e">
        <f aca="false">CN(BM958,CSON,CINC)</f>
        <v>#VALUE!</v>
      </c>
      <c r="BO958" s="0" t="e">
        <f aca="false">DPDT(Constant,BN958,BM958,gamma,BE958,BL958)</f>
        <v>#VALUE!</v>
      </c>
      <c r="BP958" s="0" t="e">
        <f aca="false">pC+deltaT*(pdot+2*pdot2+2*pdot3+pdot4)/6</f>
        <v>#VALUE!</v>
      </c>
      <c r="BQ958" s="0" t="s">
        <v>134</v>
      </c>
      <c r="BR958" s="0" t="n">
        <f aca="false">Q958</f>
        <v>9.52999999999984</v>
      </c>
      <c r="BS958" s="0" t="e">
        <f aca="false">R958/144</f>
        <v>#VALUE!</v>
      </c>
      <c r="BT958" s="0" t="e">
        <f aca="false">pX/144</f>
        <v>#VALUE!</v>
      </c>
      <c r="BU958" s="0" t="e">
        <f aca="false">pa/144</f>
        <v>#VALUE!</v>
      </c>
      <c r="BV958" s="11" t="n">
        <f aca="false">BR958</f>
        <v>9.52999999999984</v>
      </c>
      <c r="BW958" s="12" t="e">
        <f aca="false">(pC-pX)/144</f>
        <v>#VALUE!</v>
      </c>
      <c r="BX958" s="0" t="s">
        <v>134</v>
      </c>
      <c r="BZ958" s="0" t="s">
        <v>134</v>
      </c>
      <c r="CA958" s="0" t="s">
        <v>134</v>
      </c>
      <c r="CB958" s="0" t="s">
        <v>134</v>
      </c>
      <c r="CC958" s="0" t="s">
        <v>134</v>
      </c>
      <c r="CD958" s="0" t="s">
        <v>134</v>
      </c>
      <c r="CE958" s="0" t="s">
        <v>134</v>
      </c>
    </row>
    <row r="959" customFormat="false" ht="12.75" hidden="false" customHeight="false" outlineLevel="0" collapsed="false">
      <c r="E959" s="9" t="n">
        <v>9.46</v>
      </c>
      <c r="F959" s="9" t="n">
        <v>8714.48573774116</v>
      </c>
      <c r="G959" s="9" t="n">
        <v>759.355682176884</v>
      </c>
      <c r="Q959" s="0" t="n">
        <f aca="false">Q958+deltaT</f>
        <v>9.53999999999984</v>
      </c>
      <c r="R959" s="0" t="e">
        <f aca="false">BP958</f>
        <v>#VALUE!</v>
      </c>
      <c r="S959" s="0" t="e">
        <f aca="false">hALT1($E$13:$G$1365,Q959,2)</f>
        <v>#VALUE!</v>
      </c>
      <c r="T959" s="0" t="e">
        <f aca="false">Veloc($E$13:$G$1365,Q959,3)</f>
        <v>#VALUE!</v>
      </c>
      <c r="U959" s="0" t="e">
        <f aca="false">IF(S959&lt;hT,$G$5+alfa*(S959-ho),TT)</f>
        <v>#VALUE!</v>
      </c>
      <c r="V959" s="0" t="e">
        <f aca="false">IF(S959&lt;hT,pSL*(1/(1+alfa*S959/($G$5-alfa*ho)))^(go/(Rair*alfa)),pT*EXP(-go*(S959-hT)/(Rair*TT)))</f>
        <v>#VALUE!</v>
      </c>
      <c r="W959" s="0" t="e">
        <f aca="false">Mch(T959,U959,Rair,gamma)</f>
        <v>#VALUE!</v>
      </c>
      <c r="X959" s="0" t="e">
        <f aca="false">Cpex(Cp0,W959,$N$9,$L$13:$M$19)</f>
        <v>#VALUE!</v>
      </c>
      <c r="Y959" s="0" t="e">
        <f aca="false">pex(V959,W959,gamma,X959)</f>
        <v>#VALUE!</v>
      </c>
      <c r="Z959" s="0" t="e">
        <f aca="false">MachThroat(gamma,Y959,R959)</f>
        <v>#VALUE!</v>
      </c>
      <c r="AA959" s="0" t="e">
        <f aca="false">CN(Z959,CSON,CINC)</f>
        <v>#VALUE!</v>
      </c>
      <c r="AB959" s="0" t="e">
        <f aca="false">DPDT(Constant,AA959,Z959,gamma,R959,Y959)</f>
        <v>#VALUE!</v>
      </c>
      <c r="AC959" s="0" t="s">
        <v>134</v>
      </c>
      <c r="AD959" s="0" t="n">
        <f aca="false">Q959+deltaT/2</f>
        <v>9.54499999999984</v>
      </c>
      <c r="AE959" s="0" t="e">
        <f aca="false">pC+deltaT*pdot/2</f>
        <v>#VALUE!</v>
      </c>
      <c r="AF959" s="0" t="e">
        <f aca="false">hALT1($E$13:$G$1365,AD959,2)</f>
        <v>#VALUE!</v>
      </c>
      <c r="AG959" s="0" t="e">
        <f aca="false">Veloc($E$13:$G$1365,AD959,3)</f>
        <v>#VALUE!</v>
      </c>
      <c r="AH959" s="0" t="e">
        <f aca="false">IF(AF959&lt;hT,$G$5+alfa*(AF959-ho),TT)</f>
        <v>#VALUE!</v>
      </c>
      <c r="AI959" s="0" t="e">
        <f aca="false">IF(AF959&lt;hT,pSL*(1/(1+alfa*AF959/($G$5-alfa*ho)))^(go/(Rair*alfa)),pT*EXP(-go*(AF959-hT)/(Rair*TT)))</f>
        <v>#VALUE!</v>
      </c>
      <c r="AJ959" s="0" t="e">
        <f aca="false">Mch(AG959,AH959,Rair,gamma)</f>
        <v>#VALUE!</v>
      </c>
      <c r="AK959" s="0" t="e">
        <f aca="false">Cpex(Cp0,AJ959,$N$9,$L$13:$M$19)</f>
        <v>#VALUE!</v>
      </c>
      <c r="AL959" s="0" t="e">
        <f aca="false">pex(AI959,AJ959,gamma,AK959)</f>
        <v>#VALUE!</v>
      </c>
      <c r="AM959" s="0" t="e">
        <f aca="false">MachThroat(gamma,AL959,AE959)</f>
        <v>#VALUE!</v>
      </c>
      <c r="AN959" s="0" t="e">
        <f aca="false">CN(AM959,CSON,CINC)</f>
        <v>#VALUE!</v>
      </c>
      <c r="AO959" s="0" t="e">
        <f aca="false">DPDT(Constant,AN959,AM959,gamma,AE959,AL959)</f>
        <v>#VALUE!</v>
      </c>
      <c r="AP959" s="0" t="s">
        <v>134</v>
      </c>
      <c r="AQ959" s="0" t="n">
        <f aca="false">Q959+deltaT/2</f>
        <v>9.54499999999984</v>
      </c>
      <c r="AR959" s="0" t="e">
        <f aca="false">pC+deltaT*pdot2/2</f>
        <v>#VALUE!</v>
      </c>
      <c r="AS959" s="0" t="e">
        <f aca="false">hALT1($E$13:$G$1365,AQ959,2)</f>
        <v>#VALUE!</v>
      </c>
      <c r="AT959" s="0" t="e">
        <f aca="false">Veloc($E$13:$G$1365,AQ959,3)</f>
        <v>#VALUE!</v>
      </c>
      <c r="AU959" s="0" t="e">
        <f aca="false">IF(AS959&lt;hT,$G$5+alfa*(AS959-ho),TT)</f>
        <v>#VALUE!</v>
      </c>
      <c r="AV959" s="0" t="e">
        <f aca="false">IF(AS959&lt;hT,pSL*(1/(1+alfa*AF959/($G$5-alfa*ho)))^(go/(Rair*alfa)),pT*EXP(-go*(AF959-hT)/(Rair*TT)))</f>
        <v>#VALUE!</v>
      </c>
      <c r="AW959" s="0" t="e">
        <f aca="false">Mch(AT959,AU959,Rair,gamma)</f>
        <v>#VALUE!</v>
      </c>
      <c r="AX959" s="0" t="e">
        <f aca="false">Cpex(Cp0,AW959,$N$9,$L$13:$M$19)</f>
        <v>#VALUE!</v>
      </c>
      <c r="AY959" s="0" t="e">
        <f aca="false">pex(AV959,AW959,gamma,AX959)</f>
        <v>#VALUE!</v>
      </c>
      <c r="AZ959" s="0" t="e">
        <f aca="false">MachThroat(gamma,AY959,AR959)</f>
        <v>#VALUE!</v>
      </c>
      <c r="BA959" s="0" t="e">
        <f aca="false">CN(AZ959,CSON,CINC)</f>
        <v>#VALUE!</v>
      </c>
      <c r="BB959" s="0" t="e">
        <f aca="false">DPDT(Constant,BA959,AZ959,gamma,AR959,AY959)</f>
        <v>#VALUE!</v>
      </c>
      <c r="BC959" s="0" t="s">
        <v>134</v>
      </c>
      <c r="BD959" s="0" t="n">
        <f aca="false">Q959+deltaT</f>
        <v>9.54999999999984</v>
      </c>
      <c r="BE959" s="0" t="e">
        <f aca="false">pC+deltaT*pdot3</f>
        <v>#VALUE!</v>
      </c>
      <c r="BF959" s="0" t="e">
        <f aca="false">hALT1($E$13:$G$1365,BD959,2)</f>
        <v>#VALUE!</v>
      </c>
      <c r="BG959" s="0" t="e">
        <f aca="false">Veloc($E$13:$G$1365,BD959,3)</f>
        <v>#VALUE!</v>
      </c>
      <c r="BH959" s="0" t="e">
        <f aca="false">IF(BF959&lt;hT,$G$5+alfa*(BF959-ho),TT)</f>
        <v>#VALUE!</v>
      </c>
      <c r="BI959" s="0" t="e">
        <f aca="false">IF(BF959&lt;hT,pSL*(1/(1+alfa*BF959/($G$5-alfa*ho)))^(go/(Rair*alfa)),pT*EXP(-go*(BF959-hT)/(Rair*TT)))</f>
        <v>#VALUE!</v>
      </c>
      <c r="BJ959" s="0" t="e">
        <f aca="false">Mch(BG959,BH959,Rair,gamma)</f>
        <v>#VALUE!</v>
      </c>
      <c r="BK959" s="0" t="e">
        <f aca="false">Cpex(Cp0,BJ959,$N$9,$L$13:$M$19)</f>
        <v>#VALUE!</v>
      </c>
      <c r="BL959" s="0" t="e">
        <f aca="false">pex(BI959,BJ959,gamma,BK959)</f>
        <v>#VALUE!</v>
      </c>
      <c r="BM959" s="0" t="e">
        <f aca="false">MachThroat(gamma,BL959,BE959)</f>
        <v>#VALUE!</v>
      </c>
      <c r="BN959" s="0" t="e">
        <f aca="false">CN(BM959,CSON,CINC)</f>
        <v>#VALUE!</v>
      </c>
      <c r="BO959" s="0" t="e">
        <f aca="false">DPDT(Constant,BN959,BM959,gamma,BE959,BL959)</f>
        <v>#VALUE!</v>
      </c>
      <c r="BP959" s="0" t="e">
        <f aca="false">pC+deltaT*(pdot+2*pdot2+2*pdot3+pdot4)/6</f>
        <v>#VALUE!</v>
      </c>
      <c r="BQ959" s="0" t="s">
        <v>134</v>
      </c>
      <c r="BR959" s="0" t="n">
        <f aca="false">Q959</f>
        <v>9.53999999999984</v>
      </c>
      <c r="BS959" s="0" t="e">
        <f aca="false">R959/144</f>
        <v>#VALUE!</v>
      </c>
      <c r="BT959" s="0" t="e">
        <f aca="false">pX/144</f>
        <v>#VALUE!</v>
      </c>
      <c r="BU959" s="0" t="e">
        <f aca="false">pa/144</f>
        <v>#VALUE!</v>
      </c>
      <c r="BV959" s="11" t="n">
        <f aca="false">BR959</f>
        <v>9.53999999999984</v>
      </c>
      <c r="BW959" s="12" t="e">
        <f aca="false">(pC-pX)/144</f>
        <v>#VALUE!</v>
      </c>
      <c r="BX959" s="0" t="s">
        <v>134</v>
      </c>
      <c r="BZ959" s="0" t="s">
        <v>134</v>
      </c>
      <c r="CA959" s="0" t="s">
        <v>134</v>
      </c>
      <c r="CB959" s="0" t="s">
        <v>134</v>
      </c>
      <c r="CC959" s="0" t="s">
        <v>134</v>
      </c>
      <c r="CD959" s="0" t="s">
        <v>134</v>
      </c>
      <c r="CE959" s="0" t="s">
        <v>134</v>
      </c>
    </row>
    <row r="960" customFormat="false" ht="12.75" hidden="false" customHeight="false" outlineLevel="0" collapsed="false">
      <c r="E960" s="9" t="n">
        <v>9.47</v>
      </c>
      <c r="F960" s="9" t="n">
        <v>8722.07607363518</v>
      </c>
      <c r="G960" s="9" t="n">
        <v>758.711593847961</v>
      </c>
      <c r="Q960" s="0" t="n">
        <f aca="false">Q959+deltaT</f>
        <v>9.54999999999984</v>
      </c>
      <c r="R960" s="0" t="e">
        <f aca="false">BP959</f>
        <v>#VALUE!</v>
      </c>
      <c r="S960" s="0" t="e">
        <f aca="false">hALT1($E$13:$G$1365,Q960,2)</f>
        <v>#VALUE!</v>
      </c>
      <c r="T960" s="0" t="e">
        <f aca="false">Veloc($E$13:$G$1365,Q960,3)</f>
        <v>#VALUE!</v>
      </c>
      <c r="U960" s="0" t="e">
        <f aca="false">IF(S960&lt;hT,$G$5+alfa*(S960-ho),TT)</f>
        <v>#VALUE!</v>
      </c>
      <c r="V960" s="0" t="e">
        <f aca="false">IF(S960&lt;hT,pSL*(1/(1+alfa*S960/($G$5-alfa*ho)))^(go/(Rair*alfa)),pT*EXP(-go*(S960-hT)/(Rair*TT)))</f>
        <v>#VALUE!</v>
      </c>
      <c r="W960" s="0" t="e">
        <f aca="false">Mch(T960,U960,Rair,gamma)</f>
        <v>#VALUE!</v>
      </c>
      <c r="X960" s="0" t="e">
        <f aca="false">Cpex(Cp0,W960,$N$9,$L$13:$M$19)</f>
        <v>#VALUE!</v>
      </c>
      <c r="Y960" s="0" t="e">
        <f aca="false">pex(V960,W960,gamma,X960)</f>
        <v>#VALUE!</v>
      </c>
      <c r="Z960" s="0" t="e">
        <f aca="false">MachThroat(gamma,Y960,R960)</f>
        <v>#VALUE!</v>
      </c>
      <c r="AA960" s="0" t="e">
        <f aca="false">CN(Z960,CSON,CINC)</f>
        <v>#VALUE!</v>
      </c>
      <c r="AB960" s="0" t="e">
        <f aca="false">DPDT(Constant,AA960,Z960,gamma,R960,Y960)</f>
        <v>#VALUE!</v>
      </c>
      <c r="AC960" s="0" t="s">
        <v>134</v>
      </c>
      <c r="AD960" s="0" t="n">
        <f aca="false">Q960+deltaT/2</f>
        <v>9.55499999999984</v>
      </c>
      <c r="AE960" s="0" t="e">
        <f aca="false">pC+deltaT*pdot/2</f>
        <v>#VALUE!</v>
      </c>
      <c r="AF960" s="0" t="e">
        <f aca="false">hALT1($E$13:$G$1365,AD960,2)</f>
        <v>#VALUE!</v>
      </c>
      <c r="AG960" s="0" t="e">
        <f aca="false">Veloc($E$13:$G$1365,AD960,3)</f>
        <v>#VALUE!</v>
      </c>
      <c r="AH960" s="0" t="e">
        <f aca="false">IF(AF960&lt;hT,$G$5+alfa*(AF960-ho),TT)</f>
        <v>#VALUE!</v>
      </c>
      <c r="AI960" s="0" t="e">
        <f aca="false">IF(AF960&lt;hT,pSL*(1/(1+alfa*AF960/($G$5-alfa*ho)))^(go/(Rair*alfa)),pT*EXP(-go*(AF960-hT)/(Rair*TT)))</f>
        <v>#VALUE!</v>
      </c>
      <c r="AJ960" s="0" t="e">
        <f aca="false">Mch(AG960,AH960,Rair,gamma)</f>
        <v>#VALUE!</v>
      </c>
      <c r="AK960" s="0" t="e">
        <f aca="false">Cpex(Cp0,AJ960,$N$9,$L$13:$M$19)</f>
        <v>#VALUE!</v>
      </c>
      <c r="AL960" s="0" t="e">
        <f aca="false">pex(AI960,AJ960,gamma,AK960)</f>
        <v>#VALUE!</v>
      </c>
      <c r="AM960" s="0" t="e">
        <f aca="false">MachThroat(gamma,AL960,AE960)</f>
        <v>#VALUE!</v>
      </c>
      <c r="AN960" s="0" t="e">
        <f aca="false">CN(AM960,CSON,CINC)</f>
        <v>#VALUE!</v>
      </c>
      <c r="AO960" s="0" t="e">
        <f aca="false">DPDT(Constant,AN960,AM960,gamma,AE960,AL960)</f>
        <v>#VALUE!</v>
      </c>
      <c r="AP960" s="0" t="s">
        <v>134</v>
      </c>
      <c r="AQ960" s="0" t="n">
        <f aca="false">Q960+deltaT/2</f>
        <v>9.55499999999984</v>
      </c>
      <c r="AR960" s="0" t="e">
        <f aca="false">pC+deltaT*pdot2/2</f>
        <v>#VALUE!</v>
      </c>
      <c r="AS960" s="0" t="e">
        <f aca="false">hALT1($E$13:$G$1365,AQ960,2)</f>
        <v>#VALUE!</v>
      </c>
      <c r="AT960" s="0" t="e">
        <f aca="false">Veloc($E$13:$G$1365,AQ960,3)</f>
        <v>#VALUE!</v>
      </c>
      <c r="AU960" s="0" t="e">
        <f aca="false">IF(AS960&lt;hT,$G$5+alfa*(AS960-ho),TT)</f>
        <v>#VALUE!</v>
      </c>
      <c r="AV960" s="0" t="e">
        <f aca="false">IF(AS960&lt;hT,pSL*(1/(1+alfa*AF960/($G$5-alfa*ho)))^(go/(Rair*alfa)),pT*EXP(-go*(AF960-hT)/(Rair*TT)))</f>
        <v>#VALUE!</v>
      </c>
      <c r="AW960" s="0" t="e">
        <f aca="false">Mch(AT960,AU960,Rair,gamma)</f>
        <v>#VALUE!</v>
      </c>
      <c r="AX960" s="0" t="e">
        <f aca="false">Cpex(Cp0,AW960,$N$9,$L$13:$M$19)</f>
        <v>#VALUE!</v>
      </c>
      <c r="AY960" s="0" t="e">
        <f aca="false">pex(AV960,AW960,gamma,AX960)</f>
        <v>#VALUE!</v>
      </c>
      <c r="AZ960" s="0" t="e">
        <f aca="false">MachThroat(gamma,AY960,AR960)</f>
        <v>#VALUE!</v>
      </c>
      <c r="BA960" s="0" t="e">
        <f aca="false">CN(AZ960,CSON,CINC)</f>
        <v>#VALUE!</v>
      </c>
      <c r="BB960" s="0" t="e">
        <f aca="false">DPDT(Constant,BA960,AZ960,gamma,AR960,AY960)</f>
        <v>#VALUE!</v>
      </c>
      <c r="BC960" s="0" t="s">
        <v>134</v>
      </c>
      <c r="BD960" s="0" t="n">
        <f aca="false">Q960+deltaT</f>
        <v>9.55999999999984</v>
      </c>
      <c r="BE960" s="0" t="e">
        <f aca="false">pC+deltaT*pdot3</f>
        <v>#VALUE!</v>
      </c>
      <c r="BF960" s="0" t="e">
        <f aca="false">hALT1($E$13:$G$1365,BD960,2)</f>
        <v>#VALUE!</v>
      </c>
      <c r="BG960" s="0" t="e">
        <f aca="false">Veloc($E$13:$G$1365,BD960,3)</f>
        <v>#VALUE!</v>
      </c>
      <c r="BH960" s="0" t="e">
        <f aca="false">IF(BF960&lt;hT,$G$5+alfa*(BF960-ho),TT)</f>
        <v>#VALUE!</v>
      </c>
      <c r="BI960" s="0" t="e">
        <f aca="false">IF(BF960&lt;hT,pSL*(1/(1+alfa*BF960/($G$5-alfa*ho)))^(go/(Rair*alfa)),pT*EXP(-go*(BF960-hT)/(Rair*TT)))</f>
        <v>#VALUE!</v>
      </c>
      <c r="BJ960" s="0" t="e">
        <f aca="false">Mch(BG960,BH960,Rair,gamma)</f>
        <v>#VALUE!</v>
      </c>
      <c r="BK960" s="0" t="e">
        <f aca="false">Cpex(Cp0,BJ960,$N$9,$L$13:$M$19)</f>
        <v>#VALUE!</v>
      </c>
      <c r="BL960" s="0" t="e">
        <f aca="false">pex(BI960,BJ960,gamma,BK960)</f>
        <v>#VALUE!</v>
      </c>
      <c r="BM960" s="0" t="e">
        <f aca="false">MachThroat(gamma,BL960,BE960)</f>
        <v>#VALUE!</v>
      </c>
      <c r="BN960" s="0" t="e">
        <f aca="false">CN(BM960,CSON,CINC)</f>
        <v>#VALUE!</v>
      </c>
      <c r="BO960" s="0" t="e">
        <f aca="false">DPDT(Constant,BN960,BM960,gamma,BE960,BL960)</f>
        <v>#VALUE!</v>
      </c>
      <c r="BP960" s="0" t="e">
        <f aca="false">pC+deltaT*(pdot+2*pdot2+2*pdot3+pdot4)/6</f>
        <v>#VALUE!</v>
      </c>
      <c r="BQ960" s="0" t="s">
        <v>134</v>
      </c>
      <c r="BR960" s="0" t="n">
        <f aca="false">Q960</f>
        <v>9.54999999999984</v>
      </c>
      <c r="BS960" s="0" t="e">
        <f aca="false">R960/144</f>
        <v>#VALUE!</v>
      </c>
      <c r="BT960" s="0" t="e">
        <f aca="false">pX/144</f>
        <v>#VALUE!</v>
      </c>
      <c r="BU960" s="0" t="e">
        <f aca="false">pa/144</f>
        <v>#VALUE!</v>
      </c>
      <c r="BV960" s="11" t="n">
        <f aca="false">BR960</f>
        <v>9.54999999999984</v>
      </c>
      <c r="BW960" s="12" t="e">
        <f aca="false">(pC-pX)/144</f>
        <v>#VALUE!</v>
      </c>
      <c r="BX960" s="0" t="s">
        <v>134</v>
      </c>
      <c r="BZ960" s="0" t="s">
        <v>134</v>
      </c>
      <c r="CA960" s="0" t="s">
        <v>134</v>
      </c>
      <c r="CB960" s="0" t="s">
        <v>134</v>
      </c>
      <c r="CC960" s="0" t="s">
        <v>134</v>
      </c>
      <c r="CD960" s="0" t="s">
        <v>134</v>
      </c>
      <c r="CE960" s="0" t="s">
        <v>134</v>
      </c>
    </row>
    <row r="961" customFormat="false" ht="12.75" hidden="false" customHeight="false" outlineLevel="0" collapsed="false">
      <c r="E961" s="9" t="n">
        <v>9.48</v>
      </c>
      <c r="F961" s="9" t="n">
        <v>8729.65997156067</v>
      </c>
      <c r="G961" s="9" t="n">
        <v>758.068088285382</v>
      </c>
      <c r="Q961" s="0" t="n">
        <f aca="false">Q960+deltaT</f>
        <v>9.55999999999984</v>
      </c>
      <c r="R961" s="0" t="e">
        <f aca="false">BP960</f>
        <v>#VALUE!</v>
      </c>
      <c r="S961" s="0" t="e">
        <f aca="false">hALT1($E$13:$G$1365,Q961,2)</f>
        <v>#VALUE!</v>
      </c>
      <c r="T961" s="0" t="e">
        <f aca="false">Veloc($E$13:$G$1365,Q961,3)</f>
        <v>#VALUE!</v>
      </c>
      <c r="U961" s="0" t="e">
        <f aca="false">IF(S961&lt;hT,$G$5+alfa*(S961-ho),TT)</f>
        <v>#VALUE!</v>
      </c>
      <c r="V961" s="0" t="e">
        <f aca="false">IF(S961&lt;hT,pSL*(1/(1+alfa*S961/($G$5-alfa*ho)))^(go/(Rair*alfa)),pT*EXP(-go*(S961-hT)/(Rair*TT)))</f>
        <v>#VALUE!</v>
      </c>
      <c r="W961" s="0" t="e">
        <f aca="false">Mch(T961,U961,Rair,gamma)</f>
        <v>#VALUE!</v>
      </c>
      <c r="X961" s="0" t="e">
        <f aca="false">Cpex(Cp0,W961,$N$9,$L$13:$M$19)</f>
        <v>#VALUE!</v>
      </c>
      <c r="Y961" s="0" t="e">
        <f aca="false">pex(V961,W961,gamma,X961)</f>
        <v>#VALUE!</v>
      </c>
      <c r="Z961" s="0" t="e">
        <f aca="false">MachThroat(gamma,Y961,R961)</f>
        <v>#VALUE!</v>
      </c>
      <c r="AA961" s="0" t="e">
        <f aca="false">CN(Z961,CSON,CINC)</f>
        <v>#VALUE!</v>
      </c>
      <c r="AB961" s="0" t="e">
        <f aca="false">DPDT(Constant,AA961,Z961,gamma,R961,Y961)</f>
        <v>#VALUE!</v>
      </c>
      <c r="AC961" s="0" t="s">
        <v>134</v>
      </c>
      <c r="AD961" s="0" t="n">
        <f aca="false">Q961+deltaT/2</f>
        <v>9.56499999999984</v>
      </c>
      <c r="AE961" s="0" t="e">
        <f aca="false">pC+deltaT*pdot/2</f>
        <v>#VALUE!</v>
      </c>
      <c r="AF961" s="0" t="e">
        <f aca="false">hALT1($E$13:$G$1365,AD961,2)</f>
        <v>#VALUE!</v>
      </c>
      <c r="AG961" s="0" t="e">
        <f aca="false">Veloc($E$13:$G$1365,AD961,3)</f>
        <v>#VALUE!</v>
      </c>
      <c r="AH961" s="0" t="e">
        <f aca="false">IF(AF961&lt;hT,$G$5+alfa*(AF961-ho),TT)</f>
        <v>#VALUE!</v>
      </c>
      <c r="AI961" s="0" t="e">
        <f aca="false">IF(AF961&lt;hT,pSL*(1/(1+alfa*AF961/($G$5-alfa*ho)))^(go/(Rair*alfa)),pT*EXP(-go*(AF961-hT)/(Rair*TT)))</f>
        <v>#VALUE!</v>
      </c>
      <c r="AJ961" s="0" t="e">
        <f aca="false">Mch(AG961,AH961,Rair,gamma)</f>
        <v>#VALUE!</v>
      </c>
      <c r="AK961" s="0" t="e">
        <f aca="false">Cpex(Cp0,AJ961,$N$9,$L$13:$M$19)</f>
        <v>#VALUE!</v>
      </c>
      <c r="AL961" s="0" t="e">
        <f aca="false">pex(AI961,AJ961,gamma,AK961)</f>
        <v>#VALUE!</v>
      </c>
      <c r="AM961" s="0" t="e">
        <f aca="false">MachThroat(gamma,AL961,AE961)</f>
        <v>#VALUE!</v>
      </c>
      <c r="AN961" s="0" t="e">
        <f aca="false">CN(AM961,CSON,CINC)</f>
        <v>#VALUE!</v>
      </c>
      <c r="AO961" s="0" t="e">
        <f aca="false">DPDT(Constant,AN961,AM961,gamma,AE961,AL961)</f>
        <v>#VALUE!</v>
      </c>
      <c r="AP961" s="0" t="s">
        <v>134</v>
      </c>
      <c r="AQ961" s="0" t="n">
        <f aca="false">Q961+deltaT/2</f>
        <v>9.56499999999984</v>
      </c>
      <c r="AR961" s="0" t="e">
        <f aca="false">pC+deltaT*pdot2/2</f>
        <v>#VALUE!</v>
      </c>
      <c r="AS961" s="0" t="e">
        <f aca="false">hALT1($E$13:$G$1365,AQ961,2)</f>
        <v>#VALUE!</v>
      </c>
      <c r="AT961" s="0" t="e">
        <f aca="false">Veloc($E$13:$G$1365,AQ961,3)</f>
        <v>#VALUE!</v>
      </c>
      <c r="AU961" s="0" t="e">
        <f aca="false">IF(AS961&lt;hT,$G$5+alfa*(AS961-ho),TT)</f>
        <v>#VALUE!</v>
      </c>
      <c r="AV961" s="0" t="e">
        <f aca="false">IF(AS961&lt;hT,pSL*(1/(1+alfa*AF961/($G$5-alfa*ho)))^(go/(Rair*alfa)),pT*EXP(-go*(AF961-hT)/(Rair*TT)))</f>
        <v>#VALUE!</v>
      </c>
      <c r="AW961" s="0" t="e">
        <f aca="false">Mch(AT961,AU961,Rair,gamma)</f>
        <v>#VALUE!</v>
      </c>
      <c r="AX961" s="0" t="e">
        <f aca="false">Cpex(Cp0,AW961,$N$9,$L$13:$M$19)</f>
        <v>#VALUE!</v>
      </c>
      <c r="AY961" s="0" t="e">
        <f aca="false">pex(AV961,AW961,gamma,AX961)</f>
        <v>#VALUE!</v>
      </c>
      <c r="AZ961" s="0" t="e">
        <f aca="false">MachThroat(gamma,AY961,AR961)</f>
        <v>#VALUE!</v>
      </c>
      <c r="BA961" s="0" t="e">
        <f aca="false">CN(AZ961,CSON,CINC)</f>
        <v>#VALUE!</v>
      </c>
      <c r="BB961" s="0" t="e">
        <f aca="false">DPDT(Constant,BA961,AZ961,gamma,AR961,AY961)</f>
        <v>#VALUE!</v>
      </c>
      <c r="BC961" s="0" t="s">
        <v>134</v>
      </c>
      <c r="BD961" s="0" t="n">
        <f aca="false">Q961+deltaT</f>
        <v>9.56999999999984</v>
      </c>
      <c r="BE961" s="0" t="e">
        <f aca="false">pC+deltaT*pdot3</f>
        <v>#VALUE!</v>
      </c>
      <c r="BF961" s="0" t="e">
        <f aca="false">hALT1($E$13:$G$1365,BD961,2)</f>
        <v>#VALUE!</v>
      </c>
      <c r="BG961" s="0" t="e">
        <f aca="false">Veloc($E$13:$G$1365,BD961,3)</f>
        <v>#VALUE!</v>
      </c>
      <c r="BH961" s="0" t="e">
        <f aca="false">IF(BF961&lt;hT,$G$5+alfa*(BF961-ho),TT)</f>
        <v>#VALUE!</v>
      </c>
      <c r="BI961" s="0" t="e">
        <f aca="false">IF(BF961&lt;hT,pSL*(1/(1+alfa*BF961/($G$5-alfa*ho)))^(go/(Rair*alfa)),pT*EXP(-go*(BF961-hT)/(Rair*TT)))</f>
        <v>#VALUE!</v>
      </c>
      <c r="BJ961" s="0" t="e">
        <f aca="false">Mch(BG961,BH961,Rair,gamma)</f>
        <v>#VALUE!</v>
      </c>
      <c r="BK961" s="0" t="e">
        <f aca="false">Cpex(Cp0,BJ961,$N$9,$L$13:$M$19)</f>
        <v>#VALUE!</v>
      </c>
      <c r="BL961" s="0" t="e">
        <f aca="false">pex(BI961,BJ961,gamma,BK961)</f>
        <v>#VALUE!</v>
      </c>
      <c r="BM961" s="0" t="e">
        <f aca="false">MachThroat(gamma,BL961,BE961)</f>
        <v>#VALUE!</v>
      </c>
      <c r="BN961" s="0" t="e">
        <f aca="false">CN(BM961,CSON,CINC)</f>
        <v>#VALUE!</v>
      </c>
      <c r="BO961" s="0" t="e">
        <f aca="false">DPDT(Constant,BN961,BM961,gamma,BE961,BL961)</f>
        <v>#VALUE!</v>
      </c>
      <c r="BP961" s="0" t="e">
        <f aca="false">pC+deltaT*(pdot+2*pdot2+2*pdot3+pdot4)/6</f>
        <v>#VALUE!</v>
      </c>
      <c r="BQ961" s="0" t="s">
        <v>134</v>
      </c>
      <c r="BR961" s="0" t="n">
        <f aca="false">Q961</f>
        <v>9.55999999999984</v>
      </c>
      <c r="BS961" s="0" t="e">
        <f aca="false">R961/144</f>
        <v>#VALUE!</v>
      </c>
      <c r="BT961" s="0" t="e">
        <f aca="false">pX/144</f>
        <v>#VALUE!</v>
      </c>
      <c r="BU961" s="0" t="e">
        <f aca="false">pa/144</f>
        <v>#VALUE!</v>
      </c>
      <c r="BV961" s="11" t="n">
        <f aca="false">BR961</f>
        <v>9.55999999999984</v>
      </c>
      <c r="BW961" s="12" t="e">
        <f aca="false">(pC-pX)/144</f>
        <v>#VALUE!</v>
      </c>
      <c r="BX961" s="0" t="s">
        <v>134</v>
      </c>
      <c r="BZ961" s="0" t="s">
        <v>134</v>
      </c>
      <c r="CA961" s="0" t="s">
        <v>134</v>
      </c>
      <c r="CB961" s="0" t="s">
        <v>134</v>
      </c>
      <c r="CC961" s="0" t="s">
        <v>134</v>
      </c>
      <c r="CD961" s="0" t="s">
        <v>134</v>
      </c>
      <c r="CE961" s="0" t="s">
        <v>134</v>
      </c>
    </row>
    <row r="962" customFormat="false" ht="12.75" hidden="false" customHeight="false" outlineLevel="0" collapsed="false">
      <c r="E962" s="9" t="n">
        <v>9.49</v>
      </c>
      <c r="F962" s="9" t="n">
        <v>8737.23743733976</v>
      </c>
      <c r="G962" s="9" t="n">
        <v>757.425164385426</v>
      </c>
      <c r="Q962" s="0" t="n">
        <f aca="false">Q961+deltaT</f>
        <v>9.56999999999984</v>
      </c>
      <c r="R962" s="0" t="e">
        <f aca="false">BP961</f>
        <v>#VALUE!</v>
      </c>
      <c r="S962" s="0" t="e">
        <f aca="false">hALT1($E$13:$G$1365,Q962,2)</f>
        <v>#VALUE!</v>
      </c>
      <c r="T962" s="0" t="e">
        <f aca="false">Veloc($E$13:$G$1365,Q962,3)</f>
        <v>#VALUE!</v>
      </c>
      <c r="U962" s="0" t="e">
        <f aca="false">IF(S962&lt;hT,$G$5+alfa*(S962-ho),TT)</f>
        <v>#VALUE!</v>
      </c>
      <c r="V962" s="0" t="e">
        <f aca="false">IF(S962&lt;hT,pSL*(1/(1+alfa*S962/($G$5-alfa*ho)))^(go/(Rair*alfa)),pT*EXP(-go*(S962-hT)/(Rair*TT)))</f>
        <v>#VALUE!</v>
      </c>
      <c r="W962" s="0" t="e">
        <f aca="false">Mch(T962,U962,Rair,gamma)</f>
        <v>#VALUE!</v>
      </c>
      <c r="X962" s="0" t="e">
        <f aca="false">Cpex(Cp0,W962,$N$9,$L$13:$M$19)</f>
        <v>#VALUE!</v>
      </c>
      <c r="Y962" s="0" t="e">
        <f aca="false">pex(V962,W962,gamma,X962)</f>
        <v>#VALUE!</v>
      </c>
      <c r="Z962" s="0" t="e">
        <f aca="false">MachThroat(gamma,Y962,R962)</f>
        <v>#VALUE!</v>
      </c>
      <c r="AA962" s="0" t="e">
        <f aca="false">CN(Z962,CSON,CINC)</f>
        <v>#VALUE!</v>
      </c>
      <c r="AB962" s="0" t="e">
        <f aca="false">DPDT(Constant,AA962,Z962,gamma,R962,Y962)</f>
        <v>#VALUE!</v>
      </c>
      <c r="AC962" s="0" t="s">
        <v>134</v>
      </c>
      <c r="AD962" s="0" t="n">
        <f aca="false">Q962+deltaT/2</f>
        <v>9.57499999999984</v>
      </c>
      <c r="AE962" s="0" t="e">
        <f aca="false">pC+deltaT*pdot/2</f>
        <v>#VALUE!</v>
      </c>
      <c r="AF962" s="0" t="e">
        <f aca="false">hALT1($E$13:$G$1365,AD962,2)</f>
        <v>#VALUE!</v>
      </c>
      <c r="AG962" s="0" t="e">
        <f aca="false">Veloc($E$13:$G$1365,AD962,3)</f>
        <v>#VALUE!</v>
      </c>
      <c r="AH962" s="0" t="e">
        <f aca="false">IF(AF962&lt;hT,$G$5+alfa*(AF962-ho),TT)</f>
        <v>#VALUE!</v>
      </c>
      <c r="AI962" s="0" t="e">
        <f aca="false">IF(AF962&lt;hT,pSL*(1/(1+alfa*AF962/($G$5-alfa*ho)))^(go/(Rair*alfa)),pT*EXP(-go*(AF962-hT)/(Rair*TT)))</f>
        <v>#VALUE!</v>
      </c>
      <c r="AJ962" s="0" t="e">
        <f aca="false">Mch(AG962,AH962,Rair,gamma)</f>
        <v>#VALUE!</v>
      </c>
      <c r="AK962" s="0" t="e">
        <f aca="false">Cpex(Cp0,AJ962,$N$9,$L$13:$M$19)</f>
        <v>#VALUE!</v>
      </c>
      <c r="AL962" s="0" t="e">
        <f aca="false">pex(AI962,AJ962,gamma,AK962)</f>
        <v>#VALUE!</v>
      </c>
      <c r="AM962" s="0" t="e">
        <f aca="false">MachThroat(gamma,AL962,AE962)</f>
        <v>#VALUE!</v>
      </c>
      <c r="AN962" s="0" t="e">
        <f aca="false">CN(AM962,CSON,CINC)</f>
        <v>#VALUE!</v>
      </c>
      <c r="AO962" s="0" t="e">
        <f aca="false">DPDT(Constant,AN962,AM962,gamma,AE962,AL962)</f>
        <v>#VALUE!</v>
      </c>
      <c r="AP962" s="0" t="s">
        <v>134</v>
      </c>
      <c r="AQ962" s="0" t="n">
        <f aca="false">Q962+deltaT/2</f>
        <v>9.57499999999984</v>
      </c>
      <c r="AR962" s="0" t="e">
        <f aca="false">pC+deltaT*pdot2/2</f>
        <v>#VALUE!</v>
      </c>
      <c r="AS962" s="0" t="e">
        <f aca="false">hALT1($E$13:$G$1365,AQ962,2)</f>
        <v>#VALUE!</v>
      </c>
      <c r="AT962" s="0" t="e">
        <f aca="false">Veloc($E$13:$G$1365,AQ962,3)</f>
        <v>#VALUE!</v>
      </c>
      <c r="AU962" s="0" t="e">
        <f aca="false">IF(AS962&lt;hT,$G$5+alfa*(AS962-ho),TT)</f>
        <v>#VALUE!</v>
      </c>
      <c r="AV962" s="0" t="e">
        <f aca="false">IF(AS962&lt;hT,pSL*(1/(1+alfa*AF962/($G$5-alfa*ho)))^(go/(Rair*alfa)),pT*EXP(-go*(AF962-hT)/(Rair*TT)))</f>
        <v>#VALUE!</v>
      </c>
      <c r="AW962" s="0" t="e">
        <f aca="false">Mch(AT962,AU962,Rair,gamma)</f>
        <v>#VALUE!</v>
      </c>
      <c r="AX962" s="0" t="e">
        <f aca="false">Cpex(Cp0,AW962,$N$9,$L$13:$M$19)</f>
        <v>#VALUE!</v>
      </c>
      <c r="AY962" s="0" t="e">
        <f aca="false">pex(AV962,AW962,gamma,AX962)</f>
        <v>#VALUE!</v>
      </c>
      <c r="AZ962" s="0" t="e">
        <f aca="false">MachThroat(gamma,AY962,AR962)</f>
        <v>#VALUE!</v>
      </c>
      <c r="BA962" s="0" t="e">
        <f aca="false">CN(AZ962,CSON,CINC)</f>
        <v>#VALUE!</v>
      </c>
      <c r="BB962" s="0" t="e">
        <f aca="false">DPDT(Constant,BA962,AZ962,gamma,AR962,AY962)</f>
        <v>#VALUE!</v>
      </c>
      <c r="BC962" s="0" t="s">
        <v>134</v>
      </c>
      <c r="BD962" s="0" t="n">
        <f aca="false">Q962+deltaT</f>
        <v>9.57999999999984</v>
      </c>
      <c r="BE962" s="0" t="e">
        <f aca="false">pC+deltaT*pdot3</f>
        <v>#VALUE!</v>
      </c>
      <c r="BF962" s="0" t="e">
        <f aca="false">hALT1($E$13:$G$1365,BD962,2)</f>
        <v>#VALUE!</v>
      </c>
      <c r="BG962" s="0" t="e">
        <f aca="false">Veloc($E$13:$G$1365,BD962,3)</f>
        <v>#VALUE!</v>
      </c>
      <c r="BH962" s="0" t="e">
        <f aca="false">IF(BF962&lt;hT,$G$5+alfa*(BF962-ho),TT)</f>
        <v>#VALUE!</v>
      </c>
      <c r="BI962" s="0" t="e">
        <f aca="false">IF(BF962&lt;hT,pSL*(1/(1+alfa*BF962/($G$5-alfa*ho)))^(go/(Rair*alfa)),pT*EXP(-go*(BF962-hT)/(Rair*TT)))</f>
        <v>#VALUE!</v>
      </c>
      <c r="BJ962" s="0" t="e">
        <f aca="false">Mch(BG962,BH962,Rair,gamma)</f>
        <v>#VALUE!</v>
      </c>
      <c r="BK962" s="0" t="e">
        <f aca="false">Cpex(Cp0,BJ962,$N$9,$L$13:$M$19)</f>
        <v>#VALUE!</v>
      </c>
      <c r="BL962" s="0" t="e">
        <f aca="false">pex(BI962,BJ962,gamma,BK962)</f>
        <v>#VALUE!</v>
      </c>
      <c r="BM962" s="0" t="e">
        <f aca="false">MachThroat(gamma,BL962,BE962)</f>
        <v>#VALUE!</v>
      </c>
      <c r="BN962" s="0" t="e">
        <f aca="false">CN(BM962,CSON,CINC)</f>
        <v>#VALUE!</v>
      </c>
      <c r="BO962" s="0" t="e">
        <f aca="false">DPDT(Constant,BN962,BM962,gamma,BE962,BL962)</f>
        <v>#VALUE!</v>
      </c>
      <c r="BP962" s="0" t="e">
        <f aca="false">pC+deltaT*(pdot+2*pdot2+2*pdot3+pdot4)/6</f>
        <v>#VALUE!</v>
      </c>
      <c r="BQ962" s="0" t="s">
        <v>134</v>
      </c>
      <c r="BR962" s="0" t="n">
        <f aca="false">Q962</f>
        <v>9.56999999999984</v>
      </c>
      <c r="BS962" s="0" t="e">
        <f aca="false">R962/144</f>
        <v>#VALUE!</v>
      </c>
      <c r="BT962" s="0" t="e">
        <f aca="false">pX/144</f>
        <v>#VALUE!</v>
      </c>
      <c r="BU962" s="0" t="e">
        <f aca="false">pa/144</f>
        <v>#VALUE!</v>
      </c>
      <c r="BV962" s="11" t="n">
        <f aca="false">BR962</f>
        <v>9.56999999999984</v>
      </c>
      <c r="BW962" s="12" t="e">
        <f aca="false">(pC-pX)/144</f>
        <v>#VALUE!</v>
      </c>
      <c r="BX962" s="0" t="s">
        <v>134</v>
      </c>
      <c r="BZ962" s="0" t="s">
        <v>134</v>
      </c>
      <c r="CA962" s="0" t="s">
        <v>134</v>
      </c>
      <c r="CB962" s="0" t="s">
        <v>134</v>
      </c>
      <c r="CC962" s="0" t="s">
        <v>134</v>
      </c>
      <c r="CD962" s="0" t="s">
        <v>134</v>
      </c>
      <c r="CE962" s="0" t="s">
        <v>134</v>
      </c>
    </row>
    <row r="963" customFormat="false" ht="12.75" hidden="false" customHeight="false" outlineLevel="0" collapsed="false">
      <c r="E963" s="9" t="n">
        <v>9.5</v>
      </c>
      <c r="F963" s="9" t="n">
        <v>8744.80847678358</v>
      </c>
      <c r="G963" s="9" t="n">
        <v>756.782821046998</v>
      </c>
      <c r="Q963" s="0" t="n">
        <f aca="false">Q962+deltaT</f>
        <v>9.57999999999984</v>
      </c>
      <c r="R963" s="0" t="e">
        <f aca="false">BP962</f>
        <v>#VALUE!</v>
      </c>
      <c r="S963" s="0" t="e">
        <f aca="false">hALT1($E$13:$G$1365,Q963,2)</f>
        <v>#VALUE!</v>
      </c>
      <c r="T963" s="0" t="e">
        <f aca="false">Veloc($E$13:$G$1365,Q963,3)</f>
        <v>#VALUE!</v>
      </c>
      <c r="U963" s="0" t="e">
        <f aca="false">IF(S963&lt;hT,$G$5+alfa*(S963-ho),TT)</f>
        <v>#VALUE!</v>
      </c>
      <c r="V963" s="0" t="e">
        <f aca="false">IF(S963&lt;hT,pSL*(1/(1+alfa*S963/($G$5-alfa*ho)))^(go/(Rair*alfa)),pT*EXP(-go*(S963-hT)/(Rair*TT)))</f>
        <v>#VALUE!</v>
      </c>
      <c r="W963" s="0" t="e">
        <f aca="false">Mch(T963,U963,Rair,gamma)</f>
        <v>#VALUE!</v>
      </c>
      <c r="X963" s="0" t="e">
        <f aca="false">Cpex(Cp0,W963,$N$9,$L$13:$M$19)</f>
        <v>#VALUE!</v>
      </c>
      <c r="Y963" s="0" t="e">
        <f aca="false">pex(V963,W963,gamma,X963)</f>
        <v>#VALUE!</v>
      </c>
      <c r="Z963" s="0" t="e">
        <f aca="false">MachThroat(gamma,Y963,R963)</f>
        <v>#VALUE!</v>
      </c>
      <c r="AA963" s="0" t="e">
        <f aca="false">CN(Z963,CSON,CINC)</f>
        <v>#VALUE!</v>
      </c>
      <c r="AB963" s="0" t="e">
        <f aca="false">DPDT(Constant,AA963,Z963,gamma,R963,Y963)</f>
        <v>#VALUE!</v>
      </c>
      <c r="AC963" s="0" t="s">
        <v>134</v>
      </c>
      <c r="AD963" s="0" t="n">
        <f aca="false">Q963+deltaT/2</f>
        <v>9.58499999999984</v>
      </c>
      <c r="AE963" s="0" t="e">
        <f aca="false">pC+deltaT*pdot/2</f>
        <v>#VALUE!</v>
      </c>
      <c r="AF963" s="0" t="e">
        <f aca="false">hALT1($E$13:$G$1365,AD963,2)</f>
        <v>#VALUE!</v>
      </c>
      <c r="AG963" s="0" t="e">
        <f aca="false">Veloc($E$13:$G$1365,AD963,3)</f>
        <v>#VALUE!</v>
      </c>
      <c r="AH963" s="0" t="e">
        <f aca="false">IF(AF963&lt;hT,$G$5+alfa*(AF963-ho),TT)</f>
        <v>#VALUE!</v>
      </c>
      <c r="AI963" s="0" t="e">
        <f aca="false">IF(AF963&lt;hT,pSL*(1/(1+alfa*AF963/($G$5-alfa*ho)))^(go/(Rair*alfa)),pT*EXP(-go*(AF963-hT)/(Rair*TT)))</f>
        <v>#VALUE!</v>
      </c>
      <c r="AJ963" s="0" t="e">
        <f aca="false">Mch(AG963,AH963,Rair,gamma)</f>
        <v>#VALUE!</v>
      </c>
      <c r="AK963" s="0" t="e">
        <f aca="false">Cpex(Cp0,AJ963,$N$9,$L$13:$M$19)</f>
        <v>#VALUE!</v>
      </c>
      <c r="AL963" s="0" t="e">
        <f aca="false">pex(AI963,AJ963,gamma,AK963)</f>
        <v>#VALUE!</v>
      </c>
      <c r="AM963" s="0" t="e">
        <f aca="false">MachThroat(gamma,AL963,AE963)</f>
        <v>#VALUE!</v>
      </c>
      <c r="AN963" s="0" t="e">
        <f aca="false">CN(AM963,CSON,CINC)</f>
        <v>#VALUE!</v>
      </c>
      <c r="AO963" s="0" t="e">
        <f aca="false">DPDT(Constant,AN963,AM963,gamma,AE963,AL963)</f>
        <v>#VALUE!</v>
      </c>
      <c r="AP963" s="0" t="s">
        <v>134</v>
      </c>
      <c r="AQ963" s="0" t="n">
        <f aca="false">Q963+deltaT/2</f>
        <v>9.58499999999984</v>
      </c>
      <c r="AR963" s="0" t="e">
        <f aca="false">pC+deltaT*pdot2/2</f>
        <v>#VALUE!</v>
      </c>
      <c r="AS963" s="0" t="e">
        <f aca="false">hALT1($E$13:$G$1365,AQ963,2)</f>
        <v>#VALUE!</v>
      </c>
      <c r="AT963" s="0" t="e">
        <f aca="false">Veloc($E$13:$G$1365,AQ963,3)</f>
        <v>#VALUE!</v>
      </c>
      <c r="AU963" s="0" t="e">
        <f aca="false">IF(AS963&lt;hT,$G$5+alfa*(AS963-ho),TT)</f>
        <v>#VALUE!</v>
      </c>
      <c r="AV963" s="0" t="e">
        <f aca="false">IF(AS963&lt;hT,pSL*(1/(1+alfa*AF963/($G$5-alfa*ho)))^(go/(Rair*alfa)),pT*EXP(-go*(AF963-hT)/(Rair*TT)))</f>
        <v>#VALUE!</v>
      </c>
      <c r="AW963" s="0" t="e">
        <f aca="false">Mch(AT963,AU963,Rair,gamma)</f>
        <v>#VALUE!</v>
      </c>
      <c r="AX963" s="0" t="e">
        <f aca="false">Cpex(Cp0,AW963,$N$9,$L$13:$M$19)</f>
        <v>#VALUE!</v>
      </c>
      <c r="AY963" s="0" t="e">
        <f aca="false">pex(AV963,AW963,gamma,AX963)</f>
        <v>#VALUE!</v>
      </c>
      <c r="AZ963" s="0" t="e">
        <f aca="false">MachThroat(gamma,AY963,AR963)</f>
        <v>#VALUE!</v>
      </c>
      <c r="BA963" s="0" t="e">
        <f aca="false">CN(AZ963,CSON,CINC)</f>
        <v>#VALUE!</v>
      </c>
      <c r="BB963" s="0" t="e">
        <f aca="false">DPDT(Constant,BA963,AZ963,gamma,AR963,AY963)</f>
        <v>#VALUE!</v>
      </c>
      <c r="BC963" s="0" t="s">
        <v>134</v>
      </c>
      <c r="BD963" s="0" t="n">
        <f aca="false">Q963+deltaT</f>
        <v>9.58999999999984</v>
      </c>
      <c r="BE963" s="0" t="e">
        <f aca="false">pC+deltaT*pdot3</f>
        <v>#VALUE!</v>
      </c>
      <c r="BF963" s="0" t="e">
        <f aca="false">hALT1($E$13:$G$1365,BD963,2)</f>
        <v>#VALUE!</v>
      </c>
      <c r="BG963" s="0" t="e">
        <f aca="false">Veloc($E$13:$G$1365,BD963,3)</f>
        <v>#VALUE!</v>
      </c>
      <c r="BH963" s="0" t="e">
        <f aca="false">IF(BF963&lt;hT,$G$5+alfa*(BF963-ho),TT)</f>
        <v>#VALUE!</v>
      </c>
      <c r="BI963" s="0" t="e">
        <f aca="false">IF(BF963&lt;hT,pSL*(1/(1+alfa*BF963/($G$5-alfa*ho)))^(go/(Rair*alfa)),pT*EXP(-go*(BF963-hT)/(Rair*TT)))</f>
        <v>#VALUE!</v>
      </c>
      <c r="BJ963" s="0" t="e">
        <f aca="false">Mch(BG963,BH963,Rair,gamma)</f>
        <v>#VALUE!</v>
      </c>
      <c r="BK963" s="0" t="e">
        <f aca="false">Cpex(Cp0,BJ963,$N$9,$L$13:$M$19)</f>
        <v>#VALUE!</v>
      </c>
      <c r="BL963" s="0" t="e">
        <f aca="false">pex(BI963,BJ963,gamma,BK963)</f>
        <v>#VALUE!</v>
      </c>
      <c r="BM963" s="0" t="e">
        <f aca="false">MachThroat(gamma,BL963,BE963)</f>
        <v>#VALUE!</v>
      </c>
      <c r="BN963" s="0" t="e">
        <f aca="false">CN(BM963,CSON,CINC)</f>
        <v>#VALUE!</v>
      </c>
      <c r="BO963" s="0" t="e">
        <f aca="false">DPDT(Constant,BN963,BM963,gamma,BE963,BL963)</f>
        <v>#VALUE!</v>
      </c>
      <c r="BP963" s="0" t="e">
        <f aca="false">pC+deltaT*(pdot+2*pdot2+2*pdot3+pdot4)/6</f>
        <v>#VALUE!</v>
      </c>
      <c r="BQ963" s="0" t="s">
        <v>134</v>
      </c>
      <c r="BR963" s="0" t="n">
        <f aca="false">Q963</f>
        <v>9.57999999999984</v>
      </c>
      <c r="BS963" s="0" t="e">
        <f aca="false">R963/144</f>
        <v>#VALUE!</v>
      </c>
      <c r="BT963" s="0" t="e">
        <f aca="false">pX/144</f>
        <v>#VALUE!</v>
      </c>
      <c r="BU963" s="0" t="e">
        <f aca="false">pa/144</f>
        <v>#VALUE!</v>
      </c>
      <c r="BV963" s="11" t="n">
        <f aca="false">BR963</f>
        <v>9.57999999999984</v>
      </c>
      <c r="BW963" s="12" t="e">
        <f aca="false">(pC-pX)/144</f>
        <v>#VALUE!</v>
      </c>
      <c r="BX963" s="0" t="s">
        <v>134</v>
      </c>
      <c r="BZ963" s="0" t="s">
        <v>134</v>
      </c>
      <c r="CA963" s="0" t="s">
        <v>134</v>
      </c>
      <c r="CB963" s="0" t="s">
        <v>134</v>
      </c>
      <c r="CC963" s="0" t="s">
        <v>134</v>
      </c>
      <c r="CD963" s="0" t="s">
        <v>134</v>
      </c>
      <c r="CE963" s="0" t="s">
        <v>134</v>
      </c>
    </row>
    <row r="964" customFormat="false" ht="12.75" hidden="false" customHeight="false" outlineLevel="0" collapsed="false">
      <c r="E964" s="9" t="n">
        <v>9.51</v>
      </c>
      <c r="F964" s="9" t="n">
        <v>8752.37309569225</v>
      </c>
      <c r="G964" s="9" t="n">
        <v>756.141057171614</v>
      </c>
      <c r="Q964" s="0" t="n">
        <f aca="false">Q963+deltaT</f>
        <v>9.58999999999984</v>
      </c>
      <c r="R964" s="0" t="e">
        <f aca="false">BP963</f>
        <v>#VALUE!</v>
      </c>
      <c r="S964" s="0" t="e">
        <f aca="false">hALT1($E$13:$G$1365,Q964,2)</f>
        <v>#VALUE!</v>
      </c>
      <c r="T964" s="0" t="e">
        <f aca="false">Veloc($E$13:$G$1365,Q964,3)</f>
        <v>#VALUE!</v>
      </c>
      <c r="U964" s="0" t="e">
        <f aca="false">IF(S964&lt;hT,$G$5+alfa*(S964-ho),TT)</f>
        <v>#VALUE!</v>
      </c>
      <c r="V964" s="0" t="e">
        <f aca="false">IF(S964&lt;hT,pSL*(1/(1+alfa*S964/($G$5-alfa*ho)))^(go/(Rair*alfa)),pT*EXP(-go*(S964-hT)/(Rair*TT)))</f>
        <v>#VALUE!</v>
      </c>
      <c r="W964" s="0" t="e">
        <f aca="false">Mch(T964,U964,Rair,gamma)</f>
        <v>#VALUE!</v>
      </c>
      <c r="X964" s="0" t="e">
        <f aca="false">Cpex(Cp0,W964,$N$9,$L$13:$M$19)</f>
        <v>#VALUE!</v>
      </c>
      <c r="Y964" s="0" t="e">
        <f aca="false">pex(V964,W964,gamma,X964)</f>
        <v>#VALUE!</v>
      </c>
      <c r="Z964" s="0" t="e">
        <f aca="false">MachThroat(gamma,Y964,R964)</f>
        <v>#VALUE!</v>
      </c>
      <c r="AA964" s="0" t="e">
        <f aca="false">CN(Z964,CSON,CINC)</f>
        <v>#VALUE!</v>
      </c>
      <c r="AB964" s="0" t="e">
        <f aca="false">DPDT(Constant,AA964,Z964,gamma,R964,Y964)</f>
        <v>#VALUE!</v>
      </c>
      <c r="AC964" s="0" t="s">
        <v>134</v>
      </c>
      <c r="AD964" s="0" t="n">
        <f aca="false">Q964+deltaT/2</f>
        <v>9.59499999999984</v>
      </c>
      <c r="AE964" s="0" t="e">
        <f aca="false">pC+deltaT*pdot/2</f>
        <v>#VALUE!</v>
      </c>
      <c r="AF964" s="0" t="e">
        <f aca="false">hALT1($E$13:$G$1365,AD964,2)</f>
        <v>#VALUE!</v>
      </c>
      <c r="AG964" s="0" t="e">
        <f aca="false">Veloc($E$13:$G$1365,AD964,3)</f>
        <v>#VALUE!</v>
      </c>
      <c r="AH964" s="0" t="e">
        <f aca="false">IF(AF964&lt;hT,$G$5+alfa*(AF964-ho),TT)</f>
        <v>#VALUE!</v>
      </c>
      <c r="AI964" s="0" t="e">
        <f aca="false">IF(AF964&lt;hT,pSL*(1/(1+alfa*AF964/($G$5-alfa*ho)))^(go/(Rair*alfa)),pT*EXP(-go*(AF964-hT)/(Rair*TT)))</f>
        <v>#VALUE!</v>
      </c>
      <c r="AJ964" s="0" t="e">
        <f aca="false">Mch(AG964,AH964,Rair,gamma)</f>
        <v>#VALUE!</v>
      </c>
      <c r="AK964" s="0" t="e">
        <f aca="false">Cpex(Cp0,AJ964,$N$9,$L$13:$M$19)</f>
        <v>#VALUE!</v>
      </c>
      <c r="AL964" s="0" t="e">
        <f aca="false">pex(AI964,AJ964,gamma,AK964)</f>
        <v>#VALUE!</v>
      </c>
      <c r="AM964" s="0" t="e">
        <f aca="false">MachThroat(gamma,AL964,AE964)</f>
        <v>#VALUE!</v>
      </c>
      <c r="AN964" s="0" t="e">
        <f aca="false">CN(AM964,CSON,CINC)</f>
        <v>#VALUE!</v>
      </c>
      <c r="AO964" s="0" t="e">
        <f aca="false">DPDT(Constant,AN964,AM964,gamma,AE964,AL964)</f>
        <v>#VALUE!</v>
      </c>
      <c r="AP964" s="0" t="s">
        <v>134</v>
      </c>
      <c r="AQ964" s="0" t="n">
        <f aca="false">Q964+deltaT/2</f>
        <v>9.59499999999984</v>
      </c>
      <c r="AR964" s="0" t="e">
        <f aca="false">pC+deltaT*pdot2/2</f>
        <v>#VALUE!</v>
      </c>
      <c r="AS964" s="0" t="e">
        <f aca="false">hALT1($E$13:$G$1365,AQ964,2)</f>
        <v>#VALUE!</v>
      </c>
      <c r="AT964" s="0" t="e">
        <f aca="false">Veloc($E$13:$G$1365,AQ964,3)</f>
        <v>#VALUE!</v>
      </c>
      <c r="AU964" s="0" t="e">
        <f aca="false">IF(AS964&lt;hT,$G$5+alfa*(AS964-ho),TT)</f>
        <v>#VALUE!</v>
      </c>
      <c r="AV964" s="0" t="e">
        <f aca="false">IF(AS964&lt;hT,pSL*(1/(1+alfa*AF964/($G$5-alfa*ho)))^(go/(Rair*alfa)),pT*EXP(-go*(AF964-hT)/(Rair*TT)))</f>
        <v>#VALUE!</v>
      </c>
      <c r="AW964" s="0" t="e">
        <f aca="false">Mch(AT964,AU964,Rair,gamma)</f>
        <v>#VALUE!</v>
      </c>
      <c r="AX964" s="0" t="e">
        <f aca="false">Cpex(Cp0,AW964,$N$9,$L$13:$M$19)</f>
        <v>#VALUE!</v>
      </c>
      <c r="AY964" s="0" t="e">
        <f aca="false">pex(AV964,AW964,gamma,AX964)</f>
        <v>#VALUE!</v>
      </c>
      <c r="AZ964" s="0" t="e">
        <f aca="false">MachThroat(gamma,AY964,AR964)</f>
        <v>#VALUE!</v>
      </c>
      <c r="BA964" s="0" t="e">
        <f aca="false">CN(AZ964,CSON,CINC)</f>
        <v>#VALUE!</v>
      </c>
      <c r="BB964" s="0" t="e">
        <f aca="false">DPDT(Constant,BA964,AZ964,gamma,AR964,AY964)</f>
        <v>#VALUE!</v>
      </c>
      <c r="BC964" s="0" t="s">
        <v>134</v>
      </c>
      <c r="BD964" s="0" t="n">
        <f aca="false">Q964+deltaT</f>
        <v>9.59999999999984</v>
      </c>
      <c r="BE964" s="0" t="e">
        <f aca="false">pC+deltaT*pdot3</f>
        <v>#VALUE!</v>
      </c>
      <c r="BF964" s="0" t="e">
        <f aca="false">hALT1($E$13:$G$1365,BD964,2)</f>
        <v>#VALUE!</v>
      </c>
      <c r="BG964" s="0" t="e">
        <f aca="false">Veloc($E$13:$G$1365,BD964,3)</f>
        <v>#VALUE!</v>
      </c>
      <c r="BH964" s="0" t="e">
        <f aca="false">IF(BF964&lt;hT,$G$5+alfa*(BF964-ho),TT)</f>
        <v>#VALUE!</v>
      </c>
      <c r="BI964" s="0" t="e">
        <f aca="false">IF(BF964&lt;hT,pSL*(1/(1+alfa*BF964/($G$5-alfa*ho)))^(go/(Rair*alfa)),pT*EXP(-go*(BF964-hT)/(Rair*TT)))</f>
        <v>#VALUE!</v>
      </c>
      <c r="BJ964" s="0" t="e">
        <f aca="false">Mch(BG964,BH964,Rair,gamma)</f>
        <v>#VALUE!</v>
      </c>
      <c r="BK964" s="0" t="e">
        <f aca="false">Cpex(Cp0,BJ964,$N$9,$L$13:$M$19)</f>
        <v>#VALUE!</v>
      </c>
      <c r="BL964" s="0" t="e">
        <f aca="false">pex(BI964,BJ964,gamma,BK964)</f>
        <v>#VALUE!</v>
      </c>
      <c r="BM964" s="0" t="e">
        <f aca="false">MachThroat(gamma,BL964,BE964)</f>
        <v>#VALUE!</v>
      </c>
      <c r="BN964" s="0" t="e">
        <f aca="false">CN(BM964,CSON,CINC)</f>
        <v>#VALUE!</v>
      </c>
      <c r="BO964" s="0" t="e">
        <f aca="false">DPDT(Constant,BN964,BM964,gamma,BE964,BL964)</f>
        <v>#VALUE!</v>
      </c>
      <c r="BP964" s="0" t="e">
        <f aca="false">pC+deltaT*(pdot+2*pdot2+2*pdot3+pdot4)/6</f>
        <v>#VALUE!</v>
      </c>
      <c r="BQ964" s="0" t="s">
        <v>134</v>
      </c>
      <c r="BR964" s="0" t="n">
        <f aca="false">Q964</f>
        <v>9.58999999999984</v>
      </c>
      <c r="BS964" s="0" t="e">
        <f aca="false">R964/144</f>
        <v>#VALUE!</v>
      </c>
      <c r="BT964" s="0" t="e">
        <f aca="false">pX/144</f>
        <v>#VALUE!</v>
      </c>
      <c r="BU964" s="0" t="e">
        <f aca="false">pa/144</f>
        <v>#VALUE!</v>
      </c>
      <c r="BV964" s="11" t="n">
        <f aca="false">BR964</f>
        <v>9.58999999999984</v>
      </c>
      <c r="BW964" s="12" t="e">
        <f aca="false">(pC-pX)/144</f>
        <v>#VALUE!</v>
      </c>
      <c r="BX964" s="0" t="s">
        <v>134</v>
      </c>
      <c r="BZ964" s="0" t="s">
        <v>134</v>
      </c>
      <c r="CA964" s="0" t="s">
        <v>134</v>
      </c>
      <c r="CB964" s="0" t="s">
        <v>134</v>
      </c>
      <c r="CC964" s="0" t="s">
        <v>134</v>
      </c>
      <c r="CD964" s="0" t="s">
        <v>134</v>
      </c>
      <c r="CE964" s="0" t="s">
        <v>134</v>
      </c>
    </row>
    <row r="965" customFormat="false" ht="12.75" hidden="false" customHeight="false" outlineLevel="0" collapsed="false">
      <c r="E965" s="9" t="n">
        <v>9.52</v>
      </c>
      <c r="F965" s="9" t="n">
        <v>8759.93129985491</v>
      </c>
      <c r="G965" s="9" t="n">
        <v>755.499871663398</v>
      </c>
      <c r="Q965" s="0" t="n">
        <f aca="false">Q964+deltaT</f>
        <v>9.59999999999984</v>
      </c>
      <c r="R965" s="0" t="e">
        <f aca="false">BP964</f>
        <v>#VALUE!</v>
      </c>
      <c r="S965" s="0" t="e">
        <f aca="false">hALT1($E$13:$G$1365,Q965,2)</f>
        <v>#VALUE!</v>
      </c>
      <c r="T965" s="0" t="e">
        <f aca="false">Veloc($E$13:$G$1365,Q965,3)</f>
        <v>#VALUE!</v>
      </c>
      <c r="U965" s="0" t="e">
        <f aca="false">IF(S965&lt;hT,$G$5+alfa*(S965-ho),TT)</f>
        <v>#VALUE!</v>
      </c>
      <c r="V965" s="0" t="e">
        <f aca="false">IF(S965&lt;hT,pSL*(1/(1+alfa*S965/($G$5-alfa*ho)))^(go/(Rair*alfa)),pT*EXP(-go*(S965-hT)/(Rair*TT)))</f>
        <v>#VALUE!</v>
      </c>
      <c r="W965" s="0" t="e">
        <f aca="false">Mch(T965,U965,Rair,gamma)</f>
        <v>#VALUE!</v>
      </c>
      <c r="X965" s="0" t="e">
        <f aca="false">Cpex(Cp0,W965,$N$9,$L$13:$M$19)</f>
        <v>#VALUE!</v>
      </c>
      <c r="Y965" s="0" t="e">
        <f aca="false">pex(V965,W965,gamma,X965)</f>
        <v>#VALUE!</v>
      </c>
      <c r="Z965" s="0" t="e">
        <f aca="false">MachThroat(gamma,Y965,R965)</f>
        <v>#VALUE!</v>
      </c>
      <c r="AA965" s="0" t="e">
        <f aca="false">CN(Z965,CSON,CINC)</f>
        <v>#VALUE!</v>
      </c>
      <c r="AB965" s="0" t="e">
        <f aca="false">DPDT(Constant,AA965,Z965,gamma,R965,Y965)</f>
        <v>#VALUE!</v>
      </c>
      <c r="AC965" s="0" t="s">
        <v>134</v>
      </c>
      <c r="AD965" s="0" t="n">
        <f aca="false">Q965+deltaT/2</f>
        <v>9.60499999999984</v>
      </c>
      <c r="AE965" s="0" t="e">
        <f aca="false">pC+deltaT*pdot/2</f>
        <v>#VALUE!</v>
      </c>
      <c r="AF965" s="0" t="e">
        <f aca="false">hALT1($E$13:$G$1365,AD965,2)</f>
        <v>#VALUE!</v>
      </c>
      <c r="AG965" s="0" t="e">
        <f aca="false">Veloc($E$13:$G$1365,AD965,3)</f>
        <v>#VALUE!</v>
      </c>
      <c r="AH965" s="0" t="e">
        <f aca="false">IF(AF965&lt;hT,$G$5+alfa*(AF965-ho),TT)</f>
        <v>#VALUE!</v>
      </c>
      <c r="AI965" s="0" t="e">
        <f aca="false">IF(AF965&lt;hT,pSL*(1/(1+alfa*AF965/($G$5-alfa*ho)))^(go/(Rair*alfa)),pT*EXP(-go*(AF965-hT)/(Rair*TT)))</f>
        <v>#VALUE!</v>
      </c>
      <c r="AJ965" s="0" t="e">
        <f aca="false">Mch(AG965,AH965,Rair,gamma)</f>
        <v>#VALUE!</v>
      </c>
      <c r="AK965" s="0" t="e">
        <f aca="false">Cpex(Cp0,AJ965,$N$9,$L$13:$M$19)</f>
        <v>#VALUE!</v>
      </c>
      <c r="AL965" s="0" t="e">
        <f aca="false">pex(AI965,AJ965,gamma,AK965)</f>
        <v>#VALUE!</v>
      </c>
      <c r="AM965" s="0" t="e">
        <f aca="false">MachThroat(gamma,AL965,AE965)</f>
        <v>#VALUE!</v>
      </c>
      <c r="AN965" s="0" t="e">
        <f aca="false">CN(AM965,CSON,CINC)</f>
        <v>#VALUE!</v>
      </c>
      <c r="AO965" s="0" t="e">
        <f aca="false">DPDT(Constant,AN965,AM965,gamma,AE965,AL965)</f>
        <v>#VALUE!</v>
      </c>
      <c r="AP965" s="0" t="s">
        <v>134</v>
      </c>
      <c r="AQ965" s="0" t="n">
        <f aca="false">Q965+deltaT/2</f>
        <v>9.60499999999984</v>
      </c>
      <c r="AR965" s="0" t="e">
        <f aca="false">pC+deltaT*pdot2/2</f>
        <v>#VALUE!</v>
      </c>
      <c r="AS965" s="0" t="e">
        <f aca="false">hALT1($E$13:$G$1365,AQ965,2)</f>
        <v>#VALUE!</v>
      </c>
      <c r="AT965" s="0" t="e">
        <f aca="false">Veloc($E$13:$G$1365,AQ965,3)</f>
        <v>#VALUE!</v>
      </c>
      <c r="AU965" s="0" t="e">
        <f aca="false">IF(AS965&lt;hT,$G$5+alfa*(AS965-ho),TT)</f>
        <v>#VALUE!</v>
      </c>
      <c r="AV965" s="0" t="e">
        <f aca="false">IF(AS965&lt;hT,pSL*(1/(1+alfa*AF965/($G$5-alfa*ho)))^(go/(Rair*alfa)),pT*EXP(-go*(AF965-hT)/(Rair*TT)))</f>
        <v>#VALUE!</v>
      </c>
      <c r="AW965" s="0" t="e">
        <f aca="false">Mch(AT965,AU965,Rair,gamma)</f>
        <v>#VALUE!</v>
      </c>
      <c r="AX965" s="0" t="e">
        <f aca="false">Cpex(Cp0,AW965,$N$9,$L$13:$M$19)</f>
        <v>#VALUE!</v>
      </c>
      <c r="AY965" s="0" t="e">
        <f aca="false">pex(AV965,AW965,gamma,AX965)</f>
        <v>#VALUE!</v>
      </c>
      <c r="AZ965" s="0" t="e">
        <f aca="false">MachThroat(gamma,AY965,AR965)</f>
        <v>#VALUE!</v>
      </c>
      <c r="BA965" s="0" t="e">
        <f aca="false">CN(AZ965,CSON,CINC)</f>
        <v>#VALUE!</v>
      </c>
      <c r="BB965" s="0" t="e">
        <f aca="false">DPDT(Constant,BA965,AZ965,gamma,AR965,AY965)</f>
        <v>#VALUE!</v>
      </c>
      <c r="BC965" s="0" t="s">
        <v>134</v>
      </c>
      <c r="BD965" s="0" t="n">
        <f aca="false">Q965+deltaT</f>
        <v>9.60999999999984</v>
      </c>
      <c r="BE965" s="0" t="e">
        <f aca="false">pC+deltaT*pdot3</f>
        <v>#VALUE!</v>
      </c>
      <c r="BF965" s="0" t="e">
        <f aca="false">hALT1($E$13:$G$1365,BD965,2)</f>
        <v>#VALUE!</v>
      </c>
      <c r="BG965" s="0" t="e">
        <f aca="false">Veloc($E$13:$G$1365,BD965,3)</f>
        <v>#VALUE!</v>
      </c>
      <c r="BH965" s="0" t="e">
        <f aca="false">IF(BF965&lt;hT,$G$5+alfa*(BF965-ho),TT)</f>
        <v>#VALUE!</v>
      </c>
      <c r="BI965" s="0" t="e">
        <f aca="false">IF(BF965&lt;hT,pSL*(1/(1+alfa*BF965/($G$5-alfa*ho)))^(go/(Rair*alfa)),pT*EXP(-go*(BF965-hT)/(Rair*TT)))</f>
        <v>#VALUE!</v>
      </c>
      <c r="BJ965" s="0" t="e">
        <f aca="false">Mch(BG965,BH965,Rair,gamma)</f>
        <v>#VALUE!</v>
      </c>
      <c r="BK965" s="0" t="e">
        <f aca="false">Cpex(Cp0,BJ965,$N$9,$L$13:$M$19)</f>
        <v>#VALUE!</v>
      </c>
      <c r="BL965" s="0" t="e">
        <f aca="false">pex(BI965,BJ965,gamma,BK965)</f>
        <v>#VALUE!</v>
      </c>
      <c r="BM965" s="0" t="e">
        <f aca="false">MachThroat(gamma,BL965,BE965)</f>
        <v>#VALUE!</v>
      </c>
      <c r="BN965" s="0" t="e">
        <f aca="false">CN(BM965,CSON,CINC)</f>
        <v>#VALUE!</v>
      </c>
      <c r="BO965" s="0" t="e">
        <f aca="false">DPDT(Constant,BN965,BM965,gamma,BE965,BL965)</f>
        <v>#VALUE!</v>
      </c>
      <c r="BP965" s="0" t="e">
        <f aca="false">pC+deltaT*(pdot+2*pdot2+2*pdot3+pdot4)/6</f>
        <v>#VALUE!</v>
      </c>
      <c r="BQ965" s="0" t="s">
        <v>134</v>
      </c>
      <c r="BR965" s="0" t="n">
        <f aca="false">Q965</f>
        <v>9.59999999999984</v>
      </c>
      <c r="BS965" s="0" t="e">
        <f aca="false">R965/144</f>
        <v>#VALUE!</v>
      </c>
      <c r="BT965" s="0" t="e">
        <f aca="false">pX/144</f>
        <v>#VALUE!</v>
      </c>
      <c r="BU965" s="0" t="e">
        <f aca="false">pa/144</f>
        <v>#VALUE!</v>
      </c>
      <c r="BV965" s="11" t="n">
        <f aca="false">BR965</f>
        <v>9.59999999999984</v>
      </c>
      <c r="BW965" s="12" t="e">
        <f aca="false">(pC-pX)/144</f>
        <v>#VALUE!</v>
      </c>
      <c r="BX965" s="0" t="s">
        <v>134</v>
      </c>
      <c r="BZ965" s="0" t="s">
        <v>134</v>
      </c>
      <c r="CA965" s="0" t="s">
        <v>134</v>
      </c>
      <c r="CB965" s="0" t="s">
        <v>134</v>
      </c>
      <c r="CC965" s="0" t="s">
        <v>134</v>
      </c>
      <c r="CD965" s="0" t="s">
        <v>134</v>
      </c>
      <c r="CE965" s="0" t="s">
        <v>134</v>
      </c>
    </row>
    <row r="966" customFormat="false" ht="12.75" hidden="false" customHeight="false" outlineLevel="0" collapsed="false">
      <c r="E966" s="9" t="n">
        <v>9.53</v>
      </c>
      <c r="F966" s="9" t="n">
        <v>8767.48309504976</v>
      </c>
      <c r="G966" s="9" t="n">
        <v>754.859263429075</v>
      </c>
      <c r="Q966" s="0" t="n">
        <f aca="false">Q965+deltaT</f>
        <v>9.60999999999984</v>
      </c>
      <c r="R966" s="0" t="e">
        <f aca="false">BP965</f>
        <v>#VALUE!</v>
      </c>
      <c r="S966" s="0" t="e">
        <f aca="false">hALT1($E$13:$G$1365,Q966,2)</f>
        <v>#VALUE!</v>
      </c>
      <c r="T966" s="0" t="e">
        <f aca="false">Veloc($E$13:$G$1365,Q966,3)</f>
        <v>#VALUE!</v>
      </c>
      <c r="U966" s="0" t="e">
        <f aca="false">IF(S966&lt;hT,$G$5+alfa*(S966-ho),TT)</f>
        <v>#VALUE!</v>
      </c>
      <c r="V966" s="0" t="e">
        <f aca="false">IF(S966&lt;hT,pSL*(1/(1+alfa*S966/($G$5-alfa*ho)))^(go/(Rair*alfa)),pT*EXP(-go*(S966-hT)/(Rair*TT)))</f>
        <v>#VALUE!</v>
      </c>
      <c r="W966" s="0" t="e">
        <f aca="false">Mch(T966,U966,Rair,gamma)</f>
        <v>#VALUE!</v>
      </c>
      <c r="X966" s="0" t="e">
        <f aca="false">Cpex(Cp0,W966,$N$9,$L$13:$M$19)</f>
        <v>#VALUE!</v>
      </c>
      <c r="Y966" s="0" t="e">
        <f aca="false">pex(V966,W966,gamma,X966)</f>
        <v>#VALUE!</v>
      </c>
      <c r="Z966" s="0" t="e">
        <f aca="false">MachThroat(gamma,Y966,R966)</f>
        <v>#VALUE!</v>
      </c>
      <c r="AA966" s="0" t="e">
        <f aca="false">CN(Z966,CSON,CINC)</f>
        <v>#VALUE!</v>
      </c>
      <c r="AB966" s="0" t="e">
        <f aca="false">DPDT(Constant,AA966,Z966,gamma,R966,Y966)</f>
        <v>#VALUE!</v>
      </c>
      <c r="AC966" s="0" t="s">
        <v>134</v>
      </c>
      <c r="AD966" s="0" t="n">
        <f aca="false">Q966+deltaT/2</f>
        <v>9.61499999999984</v>
      </c>
      <c r="AE966" s="0" t="e">
        <f aca="false">pC+deltaT*pdot/2</f>
        <v>#VALUE!</v>
      </c>
      <c r="AF966" s="0" t="e">
        <f aca="false">hALT1($E$13:$G$1365,AD966,2)</f>
        <v>#VALUE!</v>
      </c>
      <c r="AG966" s="0" t="e">
        <f aca="false">Veloc($E$13:$G$1365,AD966,3)</f>
        <v>#VALUE!</v>
      </c>
      <c r="AH966" s="0" t="e">
        <f aca="false">IF(AF966&lt;hT,$G$5+alfa*(AF966-ho),TT)</f>
        <v>#VALUE!</v>
      </c>
      <c r="AI966" s="0" t="e">
        <f aca="false">IF(AF966&lt;hT,pSL*(1/(1+alfa*AF966/($G$5-alfa*ho)))^(go/(Rair*alfa)),pT*EXP(-go*(AF966-hT)/(Rair*TT)))</f>
        <v>#VALUE!</v>
      </c>
      <c r="AJ966" s="0" t="e">
        <f aca="false">Mch(AG966,AH966,Rair,gamma)</f>
        <v>#VALUE!</v>
      </c>
      <c r="AK966" s="0" t="e">
        <f aca="false">Cpex(Cp0,AJ966,$N$9,$L$13:$M$19)</f>
        <v>#VALUE!</v>
      </c>
      <c r="AL966" s="0" t="e">
        <f aca="false">pex(AI966,AJ966,gamma,AK966)</f>
        <v>#VALUE!</v>
      </c>
      <c r="AM966" s="0" t="e">
        <f aca="false">MachThroat(gamma,AL966,AE966)</f>
        <v>#VALUE!</v>
      </c>
      <c r="AN966" s="0" t="e">
        <f aca="false">CN(AM966,CSON,CINC)</f>
        <v>#VALUE!</v>
      </c>
      <c r="AO966" s="0" t="e">
        <f aca="false">DPDT(Constant,AN966,AM966,gamma,AE966,AL966)</f>
        <v>#VALUE!</v>
      </c>
      <c r="AP966" s="0" t="s">
        <v>134</v>
      </c>
      <c r="AQ966" s="0" t="n">
        <f aca="false">Q966+deltaT/2</f>
        <v>9.61499999999984</v>
      </c>
      <c r="AR966" s="0" t="e">
        <f aca="false">pC+deltaT*pdot2/2</f>
        <v>#VALUE!</v>
      </c>
      <c r="AS966" s="0" t="e">
        <f aca="false">hALT1($E$13:$G$1365,AQ966,2)</f>
        <v>#VALUE!</v>
      </c>
      <c r="AT966" s="0" t="e">
        <f aca="false">Veloc($E$13:$G$1365,AQ966,3)</f>
        <v>#VALUE!</v>
      </c>
      <c r="AU966" s="0" t="e">
        <f aca="false">IF(AS966&lt;hT,$G$5+alfa*(AS966-ho),TT)</f>
        <v>#VALUE!</v>
      </c>
      <c r="AV966" s="0" t="e">
        <f aca="false">IF(AS966&lt;hT,pSL*(1/(1+alfa*AF966/($G$5-alfa*ho)))^(go/(Rair*alfa)),pT*EXP(-go*(AF966-hT)/(Rair*TT)))</f>
        <v>#VALUE!</v>
      </c>
      <c r="AW966" s="0" t="e">
        <f aca="false">Mch(AT966,AU966,Rair,gamma)</f>
        <v>#VALUE!</v>
      </c>
      <c r="AX966" s="0" t="e">
        <f aca="false">Cpex(Cp0,AW966,$N$9,$L$13:$M$19)</f>
        <v>#VALUE!</v>
      </c>
      <c r="AY966" s="0" t="e">
        <f aca="false">pex(AV966,AW966,gamma,AX966)</f>
        <v>#VALUE!</v>
      </c>
      <c r="AZ966" s="0" t="e">
        <f aca="false">MachThroat(gamma,AY966,AR966)</f>
        <v>#VALUE!</v>
      </c>
      <c r="BA966" s="0" t="e">
        <f aca="false">CN(AZ966,CSON,CINC)</f>
        <v>#VALUE!</v>
      </c>
      <c r="BB966" s="0" t="e">
        <f aca="false">DPDT(Constant,BA966,AZ966,gamma,AR966,AY966)</f>
        <v>#VALUE!</v>
      </c>
      <c r="BC966" s="0" t="s">
        <v>134</v>
      </c>
      <c r="BD966" s="0" t="n">
        <f aca="false">Q966+deltaT</f>
        <v>9.61999999999984</v>
      </c>
      <c r="BE966" s="0" t="e">
        <f aca="false">pC+deltaT*pdot3</f>
        <v>#VALUE!</v>
      </c>
      <c r="BF966" s="0" t="e">
        <f aca="false">hALT1($E$13:$G$1365,BD966,2)</f>
        <v>#VALUE!</v>
      </c>
      <c r="BG966" s="0" t="e">
        <f aca="false">Veloc($E$13:$G$1365,BD966,3)</f>
        <v>#VALUE!</v>
      </c>
      <c r="BH966" s="0" t="e">
        <f aca="false">IF(BF966&lt;hT,$G$5+alfa*(BF966-ho),TT)</f>
        <v>#VALUE!</v>
      </c>
      <c r="BI966" s="0" t="e">
        <f aca="false">IF(BF966&lt;hT,pSL*(1/(1+alfa*BF966/($G$5-alfa*ho)))^(go/(Rair*alfa)),pT*EXP(-go*(BF966-hT)/(Rair*TT)))</f>
        <v>#VALUE!</v>
      </c>
      <c r="BJ966" s="0" t="e">
        <f aca="false">Mch(BG966,BH966,Rair,gamma)</f>
        <v>#VALUE!</v>
      </c>
      <c r="BK966" s="0" t="e">
        <f aca="false">Cpex(Cp0,BJ966,$N$9,$L$13:$M$19)</f>
        <v>#VALUE!</v>
      </c>
      <c r="BL966" s="0" t="e">
        <f aca="false">pex(BI966,BJ966,gamma,BK966)</f>
        <v>#VALUE!</v>
      </c>
      <c r="BM966" s="0" t="e">
        <f aca="false">MachThroat(gamma,BL966,BE966)</f>
        <v>#VALUE!</v>
      </c>
      <c r="BN966" s="0" t="e">
        <f aca="false">CN(BM966,CSON,CINC)</f>
        <v>#VALUE!</v>
      </c>
      <c r="BO966" s="0" t="e">
        <f aca="false">DPDT(Constant,BN966,BM966,gamma,BE966,BL966)</f>
        <v>#VALUE!</v>
      </c>
      <c r="BP966" s="0" t="e">
        <f aca="false">pC+deltaT*(pdot+2*pdot2+2*pdot3+pdot4)/6</f>
        <v>#VALUE!</v>
      </c>
      <c r="BQ966" s="0" t="s">
        <v>134</v>
      </c>
      <c r="BR966" s="0" t="n">
        <f aca="false">Q966</f>
        <v>9.60999999999984</v>
      </c>
      <c r="BS966" s="0" t="e">
        <f aca="false">R966/144</f>
        <v>#VALUE!</v>
      </c>
      <c r="BT966" s="0" t="e">
        <f aca="false">pX/144</f>
        <v>#VALUE!</v>
      </c>
      <c r="BU966" s="0" t="e">
        <f aca="false">pa/144</f>
        <v>#VALUE!</v>
      </c>
      <c r="BV966" s="11" t="n">
        <f aca="false">BR966</f>
        <v>9.60999999999984</v>
      </c>
      <c r="BW966" s="12" t="e">
        <f aca="false">(pC-pX)/144</f>
        <v>#VALUE!</v>
      </c>
      <c r="BX966" s="0" t="s">
        <v>134</v>
      </c>
      <c r="BZ966" s="0" t="s">
        <v>134</v>
      </c>
      <c r="CA966" s="0" t="s">
        <v>134</v>
      </c>
      <c r="CB966" s="0" t="s">
        <v>134</v>
      </c>
      <c r="CC966" s="0" t="s">
        <v>134</v>
      </c>
      <c r="CD966" s="0" t="s">
        <v>134</v>
      </c>
      <c r="CE966" s="0" t="s">
        <v>134</v>
      </c>
    </row>
    <row r="967" customFormat="false" ht="12.75" hidden="false" customHeight="false" outlineLevel="0" collapsed="false">
      <c r="E967" s="9" t="n">
        <v>9.54</v>
      </c>
      <c r="F967" s="9" t="n">
        <v>8775.0284870441</v>
      </c>
      <c r="G967" s="9" t="n">
        <v>754.21923137796</v>
      </c>
      <c r="Q967" s="0" t="n">
        <f aca="false">Q966+deltaT</f>
        <v>9.61999999999984</v>
      </c>
      <c r="R967" s="0" t="e">
        <f aca="false">BP966</f>
        <v>#VALUE!</v>
      </c>
      <c r="S967" s="0" t="e">
        <f aca="false">hALT1($E$13:$G$1365,Q967,2)</f>
        <v>#VALUE!</v>
      </c>
      <c r="T967" s="0" t="e">
        <f aca="false">Veloc($E$13:$G$1365,Q967,3)</f>
        <v>#VALUE!</v>
      </c>
      <c r="U967" s="0" t="e">
        <f aca="false">IF(S967&lt;hT,$G$5+alfa*(S967-ho),TT)</f>
        <v>#VALUE!</v>
      </c>
      <c r="V967" s="0" t="e">
        <f aca="false">IF(S967&lt;hT,pSL*(1/(1+alfa*S967/($G$5-alfa*ho)))^(go/(Rair*alfa)),pT*EXP(-go*(S967-hT)/(Rair*TT)))</f>
        <v>#VALUE!</v>
      </c>
      <c r="W967" s="0" t="e">
        <f aca="false">Mch(T967,U967,Rair,gamma)</f>
        <v>#VALUE!</v>
      </c>
      <c r="X967" s="0" t="e">
        <f aca="false">Cpex(Cp0,W967,$N$9,$L$13:$M$19)</f>
        <v>#VALUE!</v>
      </c>
      <c r="Y967" s="0" t="e">
        <f aca="false">pex(V967,W967,gamma,X967)</f>
        <v>#VALUE!</v>
      </c>
      <c r="Z967" s="0" t="e">
        <f aca="false">MachThroat(gamma,Y967,R967)</f>
        <v>#VALUE!</v>
      </c>
      <c r="AA967" s="0" t="e">
        <f aca="false">CN(Z967,CSON,CINC)</f>
        <v>#VALUE!</v>
      </c>
      <c r="AB967" s="0" t="e">
        <f aca="false">DPDT(Constant,AA967,Z967,gamma,R967,Y967)</f>
        <v>#VALUE!</v>
      </c>
      <c r="AC967" s="0" t="s">
        <v>134</v>
      </c>
      <c r="AD967" s="0" t="n">
        <f aca="false">Q967+deltaT/2</f>
        <v>9.62499999999984</v>
      </c>
      <c r="AE967" s="0" t="e">
        <f aca="false">pC+deltaT*pdot/2</f>
        <v>#VALUE!</v>
      </c>
      <c r="AF967" s="0" t="e">
        <f aca="false">hALT1($E$13:$G$1365,AD967,2)</f>
        <v>#VALUE!</v>
      </c>
      <c r="AG967" s="0" t="e">
        <f aca="false">Veloc($E$13:$G$1365,AD967,3)</f>
        <v>#VALUE!</v>
      </c>
      <c r="AH967" s="0" t="e">
        <f aca="false">IF(AF967&lt;hT,$G$5+alfa*(AF967-ho),TT)</f>
        <v>#VALUE!</v>
      </c>
      <c r="AI967" s="0" t="e">
        <f aca="false">IF(AF967&lt;hT,pSL*(1/(1+alfa*AF967/($G$5-alfa*ho)))^(go/(Rair*alfa)),pT*EXP(-go*(AF967-hT)/(Rair*TT)))</f>
        <v>#VALUE!</v>
      </c>
      <c r="AJ967" s="0" t="e">
        <f aca="false">Mch(AG967,AH967,Rair,gamma)</f>
        <v>#VALUE!</v>
      </c>
      <c r="AK967" s="0" t="e">
        <f aca="false">Cpex(Cp0,AJ967,$N$9,$L$13:$M$19)</f>
        <v>#VALUE!</v>
      </c>
      <c r="AL967" s="0" t="e">
        <f aca="false">pex(AI967,AJ967,gamma,AK967)</f>
        <v>#VALUE!</v>
      </c>
      <c r="AM967" s="0" t="e">
        <f aca="false">MachThroat(gamma,AL967,AE967)</f>
        <v>#VALUE!</v>
      </c>
      <c r="AN967" s="0" t="e">
        <f aca="false">CN(AM967,CSON,CINC)</f>
        <v>#VALUE!</v>
      </c>
      <c r="AO967" s="0" t="e">
        <f aca="false">DPDT(Constant,AN967,AM967,gamma,AE967,AL967)</f>
        <v>#VALUE!</v>
      </c>
      <c r="AP967" s="0" t="s">
        <v>134</v>
      </c>
      <c r="AQ967" s="0" t="n">
        <f aca="false">Q967+deltaT/2</f>
        <v>9.62499999999984</v>
      </c>
      <c r="AR967" s="0" t="e">
        <f aca="false">pC+deltaT*pdot2/2</f>
        <v>#VALUE!</v>
      </c>
      <c r="AS967" s="0" t="e">
        <f aca="false">hALT1($E$13:$G$1365,AQ967,2)</f>
        <v>#VALUE!</v>
      </c>
      <c r="AT967" s="0" t="e">
        <f aca="false">Veloc($E$13:$G$1365,AQ967,3)</f>
        <v>#VALUE!</v>
      </c>
      <c r="AU967" s="0" t="e">
        <f aca="false">IF(AS967&lt;hT,$G$5+alfa*(AS967-ho),TT)</f>
        <v>#VALUE!</v>
      </c>
      <c r="AV967" s="0" t="e">
        <f aca="false">IF(AS967&lt;hT,pSL*(1/(1+alfa*AF967/($G$5-alfa*ho)))^(go/(Rair*alfa)),pT*EXP(-go*(AF967-hT)/(Rair*TT)))</f>
        <v>#VALUE!</v>
      </c>
      <c r="AW967" s="0" t="e">
        <f aca="false">Mch(AT967,AU967,Rair,gamma)</f>
        <v>#VALUE!</v>
      </c>
      <c r="AX967" s="0" t="e">
        <f aca="false">Cpex(Cp0,AW967,$N$9,$L$13:$M$19)</f>
        <v>#VALUE!</v>
      </c>
      <c r="AY967" s="0" t="e">
        <f aca="false">pex(AV967,AW967,gamma,AX967)</f>
        <v>#VALUE!</v>
      </c>
      <c r="AZ967" s="0" t="e">
        <f aca="false">MachThroat(gamma,AY967,AR967)</f>
        <v>#VALUE!</v>
      </c>
      <c r="BA967" s="0" t="e">
        <f aca="false">CN(AZ967,CSON,CINC)</f>
        <v>#VALUE!</v>
      </c>
      <c r="BB967" s="0" t="e">
        <f aca="false">DPDT(Constant,BA967,AZ967,gamma,AR967,AY967)</f>
        <v>#VALUE!</v>
      </c>
      <c r="BC967" s="0" t="s">
        <v>134</v>
      </c>
      <c r="BD967" s="0" t="n">
        <f aca="false">Q967+deltaT</f>
        <v>9.62999999999984</v>
      </c>
      <c r="BE967" s="0" t="e">
        <f aca="false">pC+deltaT*pdot3</f>
        <v>#VALUE!</v>
      </c>
      <c r="BF967" s="0" t="e">
        <f aca="false">hALT1($E$13:$G$1365,BD967,2)</f>
        <v>#VALUE!</v>
      </c>
      <c r="BG967" s="0" t="e">
        <f aca="false">Veloc($E$13:$G$1365,BD967,3)</f>
        <v>#VALUE!</v>
      </c>
      <c r="BH967" s="0" t="e">
        <f aca="false">IF(BF967&lt;hT,$G$5+alfa*(BF967-ho),TT)</f>
        <v>#VALUE!</v>
      </c>
      <c r="BI967" s="0" t="e">
        <f aca="false">IF(BF967&lt;hT,pSL*(1/(1+alfa*BF967/($G$5-alfa*ho)))^(go/(Rair*alfa)),pT*EXP(-go*(BF967-hT)/(Rair*TT)))</f>
        <v>#VALUE!</v>
      </c>
      <c r="BJ967" s="0" t="e">
        <f aca="false">Mch(BG967,BH967,Rair,gamma)</f>
        <v>#VALUE!</v>
      </c>
      <c r="BK967" s="0" t="e">
        <f aca="false">Cpex(Cp0,BJ967,$N$9,$L$13:$M$19)</f>
        <v>#VALUE!</v>
      </c>
      <c r="BL967" s="0" t="e">
        <f aca="false">pex(BI967,BJ967,gamma,BK967)</f>
        <v>#VALUE!</v>
      </c>
      <c r="BM967" s="0" t="e">
        <f aca="false">MachThroat(gamma,BL967,BE967)</f>
        <v>#VALUE!</v>
      </c>
      <c r="BN967" s="0" t="e">
        <f aca="false">CN(BM967,CSON,CINC)</f>
        <v>#VALUE!</v>
      </c>
      <c r="BO967" s="0" t="e">
        <f aca="false">DPDT(Constant,BN967,BM967,gamma,BE967,BL967)</f>
        <v>#VALUE!</v>
      </c>
      <c r="BP967" s="0" t="e">
        <f aca="false">pC+deltaT*(pdot+2*pdot2+2*pdot3+pdot4)/6</f>
        <v>#VALUE!</v>
      </c>
      <c r="BQ967" s="0" t="s">
        <v>134</v>
      </c>
      <c r="BR967" s="0" t="n">
        <f aca="false">Q967</f>
        <v>9.61999999999984</v>
      </c>
      <c r="BS967" s="0" t="e">
        <f aca="false">R967/144</f>
        <v>#VALUE!</v>
      </c>
      <c r="BT967" s="0" t="e">
        <f aca="false">pX/144</f>
        <v>#VALUE!</v>
      </c>
      <c r="BU967" s="0" t="e">
        <f aca="false">pa/144</f>
        <v>#VALUE!</v>
      </c>
      <c r="BV967" s="11" t="n">
        <f aca="false">BR967</f>
        <v>9.61999999999984</v>
      </c>
      <c r="BW967" s="12" t="e">
        <f aca="false">(pC-pX)/144</f>
        <v>#VALUE!</v>
      </c>
      <c r="BX967" s="0" t="s">
        <v>134</v>
      </c>
      <c r="BZ967" s="0" t="s">
        <v>134</v>
      </c>
      <c r="CA967" s="0" t="s">
        <v>134</v>
      </c>
      <c r="CB967" s="0" t="s">
        <v>134</v>
      </c>
      <c r="CC967" s="0" t="s">
        <v>134</v>
      </c>
      <c r="CD967" s="0" t="s">
        <v>134</v>
      </c>
      <c r="CE967" s="0" t="s">
        <v>134</v>
      </c>
    </row>
    <row r="968" customFormat="false" ht="12.75" hidden="false" customHeight="false" outlineLevel="0" collapsed="false">
      <c r="E968" s="9" t="n">
        <v>9.55</v>
      </c>
      <c r="F968" s="9" t="n">
        <v>8782.5674815943</v>
      </c>
      <c r="G968" s="9" t="n">
        <v>753.579774421951</v>
      </c>
      <c r="Q968" s="0" t="n">
        <f aca="false">Q967+deltaT</f>
        <v>9.62999999999984</v>
      </c>
      <c r="R968" s="0" t="e">
        <f aca="false">BP967</f>
        <v>#VALUE!</v>
      </c>
      <c r="S968" s="0" t="e">
        <f aca="false">hALT1($E$13:$G$1365,Q968,2)</f>
        <v>#VALUE!</v>
      </c>
      <c r="T968" s="0" t="e">
        <f aca="false">Veloc($E$13:$G$1365,Q968,3)</f>
        <v>#VALUE!</v>
      </c>
      <c r="U968" s="0" t="e">
        <f aca="false">IF(S968&lt;hT,$G$5+alfa*(S968-ho),TT)</f>
        <v>#VALUE!</v>
      </c>
      <c r="V968" s="0" t="e">
        <f aca="false">IF(S968&lt;hT,pSL*(1/(1+alfa*S968/($G$5-alfa*ho)))^(go/(Rair*alfa)),pT*EXP(-go*(S968-hT)/(Rair*TT)))</f>
        <v>#VALUE!</v>
      </c>
      <c r="W968" s="0" t="e">
        <f aca="false">Mch(T968,U968,Rair,gamma)</f>
        <v>#VALUE!</v>
      </c>
      <c r="X968" s="0" t="e">
        <f aca="false">Cpex(Cp0,W968,$N$9,$L$13:$M$19)</f>
        <v>#VALUE!</v>
      </c>
      <c r="Y968" s="0" t="e">
        <f aca="false">pex(V968,W968,gamma,X968)</f>
        <v>#VALUE!</v>
      </c>
      <c r="Z968" s="0" t="e">
        <f aca="false">MachThroat(gamma,Y968,R968)</f>
        <v>#VALUE!</v>
      </c>
      <c r="AA968" s="0" t="e">
        <f aca="false">CN(Z968,CSON,CINC)</f>
        <v>#VALUE!</v>
      </c>
      <c r="AB968" s="0" t="e">
        <f aca="false">DPDT(Constant,AA968,Z968,gamma,R968,Y968)</f>
        <v>#VALUE!</v>
      </c>
      <c r="AC968" s="0" t="s">
        <v>134</v>
      </c>
      <c r="AD968" s="0" t="n">
        <f aca="false">Q968+deltaT/2</f>
        <v>9.63499999999984</v>
      </c>
      <c r="AE968" s="0" t="e">
        <f aca="false">pC+deltaT*pdot/2</f>
        <v>#VALUE!</v>
      </c>
      <c r="AF968" s="0" t="e">
        <f aca="false">hALT1($E$13:$G$1365,AD968,2)</f>
        <v>#VALUE!</v>
      </c>
      <c r="AG968" s="0" t="e">
        <f aca="false">Veloc($E$13:$G$1365,AD968,3)</f>
        <v>#VALUE!</v>
      </c>
      <c r="AH968" s="0" t="e">
        <f aca="false">IF(AF968&lt;hT,$G$5+alfa*(AF968-ho),TT)</f>
        <v>#VALUE!</v>
      </c>
      <c r="AI968" s="0" t="e">
        <f aca="false">IF(AF968&lt;hT,pSL*(1/(1+alfa*AF968/($G$5-alfa*ho)))^(go/(Rair*alfa)),pT*EXP(-go*(AF968-hT)/(Rair*TT)))</f>
        <v>#VALUE!</v>
      </c>
      <c r="AJ968" s="0" t="e">
        <f aca="false">Mch(AG968,AH968,Rair,gamma)</f>
        <v>#VALUE!</v>
      </c>
      <c r="AK968" s="0" t="e">
        <f aca="false">Cpex(Cp0,AJ968,$N$9,$L$13:$M$19)</f>
        <v>#VALUE!</v>
      </c>
      <c r="AL968" s="0" t="e">
        <f aca="false">pex(AI968,AJ968,gamma,AK968)</f>
        <v>#VALUE!</v>
      </c>
      <c r="AM968" s="0" t="e">
        <f aca="false">MachThroat(gamma,AL968,AE968)</f>
        <v>#VALUE!</v>
      </c>
      <c r="AN968" s="0" t="e">
        <f aca="false">CN(AM968,CSON,CINC)</f>
        <v>#VALUE!</v>
      </c>
      <c r="AO968" s="0" t="e">
        <f aca="false">DPDT(Constant,AN968,AM968,gamma,AE968,AL968)</f>
        <v>#VALUE!</v>
      </c>
      <c r="AP968" s="0" t="s">
        <v>134</v>
      </c>
      <c r="AQ968" s="0" t="n">
        <f aca="false">Q968+deltaT/2</f>
        <v>9.63499999999984</v>
      </c>
      <c r="AR968" s="0" t="e">
        <f aca="false">pC+deltaT*pdot2/2</f>
        <v>#VALUE!</v>
      </c>
      <c r="AS968" s="0" t="e">
        <f aca="false">hALT1($E$13:$G$1365,AQ968,2)</f>
        <v>#VALUE!</v>
      </c>
      <c r="AT968" s="0" t="e">
        <f aca="false">Veloc($E$13:$G$1365,AQ968,3)</f>
        <v>#VALUE!</v>
      </c>
      <c r="AU968" s="0" t="e">
        <f aca="false">IF(AS968&lt;hT,$G$5+alfa*(AS968-ho),TT)</f>
        <v>#VALUE!</v>
      </c>
      <c r="AV968" s="0" t="e">
        <f aca="false">IF(AS968&lt;hT,pSL*(1/(1+alfa*AF968/($G$5-alfa*ho)))^(go/(Rair*alfa)),pT*EXP(-go*(AF968-hT)/(Rair*TT)))</f>
        <v>#VALUE!</v>
      </c>
      <c r="AW968" s="0" t="e">
        <f aca="false">Mch(AT968,AU968,Rair,gamma)</f>
        <v>#VALUE!</v>
      </c>
      <c r="AX968" s="0" t="e">
        <f aca="false">Cpex(Cp0,AW968,$N$9,$L$13:$M$19)</f>
        <v>#VALUE!</v>
      </c>
      <c r="AY968" s="0" t="e">
        <f aca="false">pex(AV968,AW968,gamma,AX968)</f>
        <v>#VALUE!</v>
      </c>
      <c r="AZ968" s="0" t="e">
        <f aca="false">MachThroat(gamma,AY968,AR968)</f>
        <v>#VALUE!</v>
      </c>
      <c r="BA968" s="0" t="e">
        <f aca="false">CN(AZ968,CSON,CINC)</f>
        <v>#VALUE!</v>
      </c>
      <c r="BB968" s="0" t="e">
        <f aca="false">DPDT(Constant,BA968,AZ968,gamma,AR968,AY968)</f>
        <v>#VALUE!</v>
      </c>
      <c r="BC968" s="0" t="s">
        <v>134</v>
      </c>
      <c r="BD968" s="0" t="n">
        <f aca="false">Q968+deltaT</f>
        <v>9.63999999999984</v>
      </c>
      <c r="BE968" s="0" t="e">
        <f aca="false">pC+deltaT*pdot3</f>
        <v>#VALUE!</v>
      </c>
      <c r="BF968" s="0" t="e">
        <f aca="false">hALT1($E$13:$G$1365,BD968,2)</f>
        <v>#VALUE!</v>
      </c>
      <c r="BG968" s="0" t="e">
        <f aca="false">Veloc($E$13:$G$1365,BD968,3)</f>
        <v>#VALUE!</v>
      </c>
      <c r="BH968" s="0" t="e">
        <f aca="false">IF(BF968&lt;hT,$G$5+alfa*(BF968-ho),TT)</f>
        <v>#VALUE!</v>
      </c>
      <c r="BI968" s="0" t="e">
        <f aca="false">IF(BF968&lt;hT,pSL*(1/(1+alfa*BF968/($G$5-alfa*ho)))^(go/(Rair*alfa)),pT*EXP(-go*(BF968-hT)/(Rair*TT)))</f>
        <v>#VALUE!</v>
      </c>
      <c r="BJ968" s="0" t="e">
        <f aca="false">Mch(BG968,BH968,Rair,gamma)</f>
        <v>#VALUE!</v>
      </c>
      <c r="BK968" s="0" t="e">
        <f aca="false">Cpex(Cp0,BJ968,$N$9,$L$13:$M$19)</f>
        <v>#VALUE!</v>
      </c>
      <c r="BL968" s="0" t="e">
        <f aca="false">pex(BI968,BJ968,gamma,BK968)</f>
        <v>#VALUE!</v>
      </c>
      <c r="BM968" s="0" t="e">
        <f aca="false">MachThroat(gamma,BL968,BE968)</f>
        <v>#VALUE!</v>
      </c>
      <c r="BN968" s="0" t="e">
        <f aca="false">CN(BM968,CSON,CINC)</f>
        <v>#VALUE!</v>
      </c>
      <c r="BO968" s="0" t="e">
        <f aca="false">DPDT(Constant,BN968,BM968,gamma,BE968,BL968)</f>
        <v>#VALUE!</v>
      </c>
      <c r="BP968" s="0" t="e">
        <f aca="false">pC+deltaT*(pdot+2*pdot2+2*pdot3+pdot4)/6</f>
        <v>#VALUE!</v>
      </c>
      <c r="BQ968" s="0" t="s">
        <v>134</v>
      </c>
      <c r="BR968" s="0" t="n">
        <f aca="false">Q968</f>
        <v>9.62999999999984</v>
      </c>
      <c r="BS968" s="0" t="e">
        <f aca="false">R968/144</f>
        <v>#VALUE!</v>
      </c>
      <c r="BT968" s="0" t="e">
        <f aca="false">pX/144</f>
        <v>#VALUE!</v>
      </c>
      <c r="BU968" s="0" t="e">
        <f aca="false">pa/144</f>
        <v>#VALUE!</v>
      </c>
      <c r="BV968" s="11" t="n">
        <f aca="false">BR968</f>
        <v>9.62999999999984</v>
      </c>
      <c r="BW968" s="12" t="e">
        <f aca="false">(pC-pX)/144</f>
        <v>#VALUE!</v>
      </c>
      <c r="BX968" s="0" t="s">
        <v>134</v>
      </c>
      <c r="BZ968" s="0" t="s">
        <v>134</v>
      </c>
      <c r="CA968" s="0" t="s">
        <v>134</v>
      </c>
      <c r="CB968" s="0" t="s">
        <v>134</v>
      </c>
      <c r="CC968" s="0" t="s">
        <v>134</v>
      </c>
      <c r="CD968" s="0" t="s">
        <v>134</v>
      </c>
      <c r="CE968" s="0" t="s">
        <v>134</v>
      </c>
    </row>
    <row r="969" customFormat="false" ht="12.75" hidden="false" customHeight="false" outlineLevel="0" collapsed="false">
      <c r="E969" s="9" t="n">
        <v>9.56</v>
      </c>
      <c r="F969" s="9" t="n">
        <v>8790.1000844459</v>
      </c>
      <c r="G969" s="9" t="n">
        <v>752.940891475525</v>
      </c>
      <c r="Q969" s="0" t="n">
        <f aca="false">Q968+deltaT</f>
        <v>9.63999999999984</v>
      </c>
      <c r="R969" s="0" t="e">
        <f aca="false">BP968</f>
        <v>#VALUE!</v>
      </c>
      <c r="S969" s="0" t="e">
        <f aca="false">hALT1($E$13:$G$1365,Q969,2)</f>
        <v>#VALUE!</v>
      </c>
      <c r="T969" s="0" t="e">
        <f aca="false">Veloc($E$13:$G$1365,Q969,3)</f>
        <v>#VALUE!</v>
      </c>
      <c r="U969" s="0" t="e">
        <f aca="false">IF(S969&lt;hT,$G$5+alfa*(S969-ho),TT)</f>
        <v>#VALUE!</v>
      </c>
      <c r="V969" s="0" t="e">
        <f aca="false">IF(S969&lt;hT,pSL*(1/(1+alfa*S969/($G$5-alfa*ho)))^(go/(Rair*alfa)),pT*EXP(-go*(S969-hT)/(Rair*TT)))</f>
        <v>#VALUE!</v>
      </c>
      <c r="W969" s="0" t="e">
        <f aca="false">Mch(T969,U969,Rair,gamma)</f>
        <v>#VALUE!</v>
      </c>
      <c r="X969" s="0" t="e">
        <f aca="false">Cpex(Cp0,W969,$N$9,$L$13:$M$19)</f>
        <v>#VALUE!</v>
      </c>
      <c r="Y969" s="0" t="e">
        <f aca="false">pex(V969,W969,gamma,X969)</f>
        <v>#VALUE!</v>
      </c>
      <c r="Z969" s="0" t="e">
        <f aca="false">MachThroat(gamma,Y969,R969)</f>
        <v>#VALUE!</v>
      </c>
      <c r="AA969" s="0" t="e">
        <f aca="false">CN(Z969,CSON,CINC)</f>
        <v>#VALUE!</v>
      </c>
      <c r="AB969" s="0" t="e">
        <f aca="false">DPDT(Constant,AA969,Z969,gamma,R969,Y969)</f>
        <v>#VALUE!</v>
      </c>
      <c r="AC969" s="0" t="s">
        <v>134</v>
      </c>
      <c r="AD969" s="0" t="n">
        <f aca="false">Q969+deltaT/2</f>
        <v>9.64499999999984</v>
      </c>
      <c r="AE969" s="0" t="e">
        <f aca="false">pC+deltaT*pdot/2</f>
        <v>#VALUE!</v>
      </c>
      <c r="AF969" s="0" t="e">
        <f aca="false">hALT1($E$13:$G$1365,AD969,2)</f>
        <v>#VALUE!</v>
      </c>
      <c r="AG969" s="0" t="e">
        <f aca="false">Veloc($E$13:$G$1365,AD969,3)</f>
        <v>#VALUE!</v>
      </c>
      <c r="AH969" s="0" t="e">
        <f aca="false">IF(AF969&lt;hT,$G$5+alfa*(AF969-ho),TT)</f>
        <v>#VALUE!</v>
      </c>
      <c r="AI969" s="0" t="e">
        <f aca="false">IF(AF969&lt;hT,pSL*(1/(1+alfa*AF969/($G$5-alfa*ho)))^(go/(Rair*alfa)),pT*EXP(-go*(AF969-hT)/(Rair*TT)))</f>
        <v>#VALUE!</v>
      </c>
      <c r="AJ969" s="0" t="e">
        <f aca="false">Mch(AG969,AH969,Rair,gamma)</f>
        <v>#VALUE!</v>
      </c>
      <c r="AK969" s="0" t="e">
        <f aca="false">Cpex(Cp0,AJ969,$N$9,$L$13:$M$19)</f>
        <v>#VALUE!</v>
      </c>
      <c r="AL969" s="0" t="e">
        <f aca="false">pex(AI969,AJ969,gamma,AK969)</f>
        <v>#VALUE!</v>
      </c>
      <c r="AM969" s="0" t="e">
        <f aca="false">MachThroat(gamma,AL969,AE969)</f>
        <v>#VALUE!</v>
      </c>
      <c r="AN969" s="0" t="e">
        <f aca="false">CN(AM969,CSON,CINC)</f>
        <v>#VALUE!</v>
      </c>
      <c r="AO969" s="0" t="e">
        <f aca="false">DPDT(Constant,AN969,AM969,gamma,AE969,AL969)</f>
        <v>#VALUE!</v>
      </c>
      <c r="AP969" s="0" t="s">
        <v>134</v>
      </c>
      <c r="AQ969" s="0" t="n">
        <f aca="false">Q969+deltaT/2</f>
        <v>9.64499999999984</v>
      </c>
      <c r="AR969" s="0" t="e">
        <f aca="false">pC+deltaT*pdot2/2</f>
        <v>#VALUE!</v>
      </c>
      <c r="AS969" s="0" t="e">
        <f aca="false">hALT1($E$13:$G$1365,AQ969,2)</f>
        <v>#VALUE!</v>
      </c>
      <c r="AT969" s="0" t="e">
        <f aca="false">Veloc($E$13:$G$1365,AQ969,3)</f>
        <v>#VALUE!</v>
      </c>
      <c r="AU969" s="0" t="e">
        <f aca="false">IF(AS969&lt;hT,$G$5+alfa*(AS969-ho),TT)</f>
        <v>#VALUE!</v>
      </c>
      <c r="AV969" s="0" t="e">
        <f aca="false">IF(AS969&lt;hT,pSL*(1/(1+alfa*AF969/($G$5-alfa*ho)))^(go/(Rair*alfa)),pT*EXP(-go*(AF969-hT)/(Rair*TT)))</f>
        <v>#VALUE!</v>
      </c>
      <c r="AW969" s="0" t="e">
        <f aca="false">Mch(AT969,AU969,Rair,gamma)</f>
        <v>#VALUE!</v>
      </c>
      <c r="AX969" s="0" t="e">
        <f aca="false">Cpex(Cp0,AW969,$N$9,$L$13:$M$19)</f>
        <v>#VALUE!</v>
      </c>
      <c r="AY969" s="0" t="e">
        <f aca="false">pex(AV969,AW969,gamma,AX969)</f>
        <v>#VALUE!</v>
      </c>
      <c r="AZ969" s="0" t="e">
        <f aca="false">MachThroat(gamma,AY969,AR969)</f>
        <v>#VALUE!</v>
      </c>
      <c r="BA969" s="0" t="e">
        <f aca="false">CN(AZ969,CSON,CINC)</f>
        <v>#VALUE!</v>
      </c>
      <c r="BB969" s="0" t="e">
        <f aca="false">DPDT(Constant,BA969,AZ969,gamma,AR969,AY969)</f>
        <v>#VALUE!</v>
      </c>
      <c r="BC969" s="0" t="s">
        <v>134</v>
      </c>
      <c r="BD969" s="0" t="n">
        <f aca="false">Q969+deltaT</f>
        <v>9.64999999999984</v>
      </c>
      <c r="BE969" s="0" t="e">
        <f aca="false">pC+deltaT*pdot3</f>
        <v>#VALUE!</v>
      </c>
      <c r="BF969" s="0" t="e">
        <f aca="false">hALT1($E$13:$G$1365,BD969,2)</f>
        <v>#VALUE!</v>
      </c>
      <c r="BG969" s="0" t="e">
        <f aca="false">Veloc($E$13:$G$1365,BD969,3)</f>
        <v>#VALUE!</v>
      </c>
      <c r="BH969" s="0" t="e">
        <f aca="false">IF(BF969&lt;hT,$G$5+alfa*(BF969-ho),TT)</f>
        <v>#VALUE!</v>
      </c>
      <c r="BI969" s="0" t="e">
        <f aca="false">IF(BF969&lt;hT,pSL*(1/(1+alfa*BF969/($G$5-alfa*ho)))^(go/(Rair*alfa)),pT*EXP(-go*(BF969-hT)/(Rair*TT)))</f>
        <v>#VALUE!</v>
      </c>
      <c r="BJ969" s="0" t="e">
        <f aca="false">Mch(BG969,BH969,Rair,gamma)</f>
        <v>#VALUE!</v>
      </c>
      <c r="BK969" s="0" t="e">
        <f aca="false">Cpex(Cp0,BJ969,$N$9,$L$13:$M$19)</f>
        <v>#VALUE!</v>
      </c>
      <c r="BL969" s="0" t="e">
        <f aca="false">pex(BI969,BJ969,gamma,BK969)</f>
        <v>#VALUE!</v>
      </c>
      <c r="BM969" s="0" t="e">
        <f aca="false">MachThroat(gamma,BL969,BE969)</f>
        <v>#VALUE!</v>
      </c>
      <c r="BN969" s="0" t="e">
        <f aca="false">CN(BM969,CSON,CINC)</f>
        <v>#VALUE!</v>
      </c>
      <c r="BO969" s="0" t="e">
        <f aca="false">DPDT(Constant,BN969,BM969,gamma,BE969,BL969)</f>
        <v>#VALUE!</v>
      </c>
      <c r="BP969" s="0" t="e">
        <f aca="false">pC+deltaT*(pdot+2*pdot2+2*pdot3+pdot4)/6</f>
        <v>#VALUE!</v>
      </c>
      <c r="BQ969" s="0" t="s">
        <v>134</v>
      </c>
      <c r="BR969" s="0" t="n">
        <f aca="false">Q969</f>
        <v>9.63999999999984</v>
      </c>
      <c r="BS969" s="0" t="e">
        <f aca="false">R969/144</f>
        <v>#VALUE!</v>
      </c>
      <c r="BT969" s="0" t="e">
        <f aca="false">pX/144</f>
        <v>#VALUE!</v>
      </c>
      <c r="BU969" s="0" t="e">
        <f aca="false">pa/144</f>
        <v>#VALUE!</v>
      </c>
      <c r="BV969" s="11" t="n">
        <f aca="false">BR969</f>
        <v>9.63999999999984</v>
      </c>
      <c r="BW969" s="12" t="e">
        <f aca="false">(pC-pX)/144</f>
        <v>#VALUE!</v>
      </c>
      <c r="BX969" s="0" t="s">
        <v>134</v>
      </c>
      <c r="BZ969" s="0" t="s">
        <v>134</v>
      </c>
      <c r="CA969" s="0" t="s">
        <v>134</v>
      </c>
      <c r="CB969" s="0" t="s">
        <v>134</v>
      </c>
      <c r="CC969" s="0" t="s">
        <v>134</v>
      </c>
      <c r="CD969" s="0" t="s">
        <v>134</v>
      </c>
      <c r="CE969" s="0" t="s">
        <v>134</v>
      </c>
    </row>
    <row r="970" customFormat="false" ht="12.75" hidden="false" customHeight="false" outlineLevel="0" collapsed="false">
      <c r="E970" s="9" t="n">
        <v>9.57</v>
      </c>
      <c r="F970" s="9" t="n">
        <v>8797.62630133357</v>
      </c>
      <c r="G970" s="9" t="n">
        <v>752.302581455725</v>
      </c>
      <c r="Q970" s="0" t="n">
        <f aca="false">Q969+deltaT</f>
        <v>9.64999999999984</v>
      </c>
      <c r="R970" s="0" t="e">
        <f aca="false">BP969</f>
        <v>#VALUE!</v>
      </c>
      <c r="S970" s="0" t="e">
        <f aca="false">hALT1($E$13:$G$1365,Q970,2)</f>
        <v>#VALUE!</v>
      </c>
      <c r="T970" s="0" t="e">
        <f aca="false">Veloc($E$13:$G$1365,Q970,3)</f>
        <v>#VALUE!</v>
      </c>
      <c r="U970" s="0" t="e">
        <f aca="false">IF(S970&lt;hT,$G$5+alfa*(S970-ho),TT)</f>
        <v>#VALUE!</v>
      </c>
      <c r="V970" s="0" t="e">
        <f aca="false">IF(S970&lt;hT,pSL*(1/(1+alfa*S970/($G$5-alfa*ho)))^(go/(Rair*alfa)),pT*EXP(-go*(S970-hT)/(Rair*TT)))</f>
        <v>#VALUE!</v>
      </c>
      <c r="W970" s="0" t="e">
        <f aca="false">Mch(T970,U970,Rair,gamma)</f>
        <v>#VALUE!</v>
      </c>
      <c r="X970" s="0" t="e">
        <f aca="false">Cpex(Cp0,W970,$N$9,$L$13:$M$19)</f>
        <v>#VALUE!</v>
      </c>
      <c r="Y970" s="0" t="e">
        <f aca="false">pex(V970,W970,gamma,X970)</f>
        <v>#VALUE!</v>
      </c>
      <c r="Z970" s="0" t="e">
        <f aca="false">MachThroat(gamma,Y970,R970)</f>
        <v>#VALUE!</v>
      </c>
      <c r="AA970" s="0" t="e">
        <f aca="false">CN(Z970,CSON,CINC)</f>
        <v>#VALUE!</v>
      </c>
      <c r="AB970" s="0" t="e">
        <f aca="false">DPDT(Constant,AA970,Z970,gamma,R970,Y970)</f>
        <v>#VALUE!</v>
      </c>
      <c r="AC970" s="0" t="s">
        <v>134</v>
      </c>
      <c r="AD970" s="0" t="n">
        <f aca="false">Q970+deltaT/2</f>
        <v>9.65499999999984</v>
      </c>
      <c r="AE970" s="0" t="e">
        <f aca="false">pC+deltaT*pdot/2</f>
        <v>#VALUE!</v>
      </c>
      <c r="AF970" s="0" t="e">
        <f aca="false">hALT1($E$13:$G$1365,AD970,2)</f>
        <v>#VALUE!</v>
      </c>
      <c r="AG970" s="0" t="e">
        <f aca="false">Veloc($E$13:$G$1365,AD970,3)</f>
        <v>#VALUE!</v>
      </c>
      <c r="AH970" s="0" t="e">
        <f aca="false">IF(AF970&lt;hT,$G$5+alfa*(AF970-ho),TT)</f>
        <v>#VALUE!</v>
      </c>
      <c r="AI970" s="0" t="e">
        <f aca="false">IF(AF970&lt;hT,pSL*(1/(1+alfa*AF970/($G$5-alfa*ho)))^(go/(Rair*alfa)),pT*EXP(-go*(AF970-hT)/(Rair*TT)))</f>
        <v>#VALUE!</v>
      </c>
      <c r="AJ970" s="0" t="e">
        <f aca="false">Mch(AG970,AH970,Rair,gamma)</f>
        <v>#VALUE!</v>
      </c>
      <c r="AK970" s="0" t="e">
        <f aca="false">Cpex(Cp0,AJ970,$N$9,$L$13:$M$19)</f>
        <v>#VALUE!</v>
      </c>
      <c r="AL970" s="0" t="e">
        <f aca="false">pex(AI970,AJ970,gamma,AK970)</f>
        <v>#VALUE!</v>
      </c>
      <c r="AM970" s="0" t="e">
        <f aca="false">MachThroat(gamma,AL970,AE970)</f>
        <v>#VALUE!</v>
      </c>
      <c r="AN970" s="0" t="e">
        <f aca="false">CN(AM970,CSON,CINC)</f>
        <v>#VALUE!</v>
      </c>
      <c r="AO970" s="0" t="e">
        <f aca="false">DPDT(Constant,AN970,AM970,gamma,AE970,AL970)</f>
        <v>#VALUE!</v>
      </c>
      <c r="AP970" s="0" t="s">
        <v>134</v>
      </c>
      <c r="AQ970" s="0" t="n">
        <f aca="false">Q970+deltaT/2</f>
        <v>9.65499999999984</v>
      </c>
      <c r="AR970" s="0" t="e">
        <f aca="false">pC+deltaT*pdot2/2</f>
        <v>#VALUE!</v>
      </c>
      <c r="AS970" s="0" t="e">
        <f aca="false">hALT1($E$13:$G$1365,AQ970,2)</f>
        <v>#VALUE!</v>
      </c>
      <c r="AT970" s="0" t="e">
        <f aca="false">Veloc($E$13:$G$1365,AQ970,3)</f>
        <v>#VALUE!</v>
      </c>
      <c r="AU970" s="0" t="e">
        <f aca="false">IF(AS970&lt;hT,$G$5+alfa*(AS970-ho),TT)</f>
        <v>#VALUE!</v>
      </c>
      <c r="AV970" s="0" t="e">
        <f aca="false">IF(AS970&lt;hT,pSL*(1/(1+alfa*AF970/($G$5-alfa*ho)))^(go/(Rair*alfa)),pT*EXP(-go*(AF970-hT)/(Rair*TT)))</f>
        <v>#VALUE!</v>
      </c>
      <c r="AW970" s="0" t="e">
        <f aca="false">Mch(AT970,AU970,Rair,gamma)</f>
        <v>#VALUE!</v>
      </c>
      <c r="AX970" s="0" t="e">
        <f aca="false">Cpex(Cp0,AW970,$N$9,$L$13:$M$19)</f>
        <v>#VALUE!</v>
      </c>
      <c r="AY970" s="0" t="e">
        <f aca="false">pex(AV970,AW970,gamma,AX970)</f>
        <v>#VALUE!</v>
      </c>
      <c r="AZ970" s="0" t="e">
        <f aca="false">MachThroat(gamma,AY970,AR970)</f>
        <v>#VALUE!</v>
      </c>
      <c r="BA970" s="0" t="e">
        <f aca="false">CN(AZ970,CSON,CINC)</f>
        <v>#VALUE!</v>
      </c>
      <c r="BB970" s="0" t="e">
        <f aca="false">DPDT(Constant,BA970,AZ970,gamma,AR970,AY970)</f>
        <v>#VALUE!</v>
      </c>
      <c r="BC970" s="0" t="s">
        <v>134</v>
      </c>
      <c r="BD970" s="0" t="n">
        <f aca="false">Q970+deltaT</f>
        <v>9.65999999999984</v>
      </c>
      <c r="BE970" s="0" t="e">
        <f aca="false">pC+deltaT*pdot3</f>
        <v>#VALUE!</v>
      </c>
      <c r="BF970" s="0" t="e">
        <f aca="false">hALT1($E$13:$G$1365,BD970,2)</f>
        <v>#VALUE!</v>
      </c>
      <c r="BG970" s="0" t="e">
        <f aca="false">Veloc($E$13:$G$1365,BD970,3)</f>
        <v>#VALUE!</v>
      </c>
      <c r="BH970" s="0" t="e">
        <f aca="false">IF(BF970&lt;hT,$G$5+alfa*(BF970-ho),TT)</f>
        <v>#VALUE!</v>
      </c>
      <c r="BI970" s="0" t="e">
        <f aca="false">IF(BF970&lt;hT,pSL*(1/(1+alfa*BF970/($G$5-alfa*ho)))^(go/(Rair*alfa)),pT*EXP(-go*(BF970-hT)/(Rair*TT)))</f>
        <v>#VALUE!</v>
      </c>
      <c r="BJ970" s="0" t="e">
        <f aca="false">Mch(BG970,BH970,Rair,gamma)</f>
        <v>#VALUE!</v>
      </c>
      <c r="BK970" s="0" t="e">
        <f aca="false">Cpex(Cp0,BJ970,$N$9,$L$13:$M$19)</f>
        <v>#VALUE!</v>
      </c>
      <c r="BL970" s="0" t="e">
        <f aca="false">pex(BI970,BJ970,gamma,BK970)</f>
        <v>#VALUE!</v>
      </c>
      <c r="BM970" s="0" t="e">
        <f aca="false">MachThroat(gamma,BL970,BE970)</f>
        <v>#VALUE!</v>
      </c>
      <c r="BN970" s="0" t="e">
        <f aca="false">CN(BM970,CSON,CINC)</f>
        <v>#VALUE!</v>
      </c>
      <c r="BO970" s="0" t="e">
        <f aca="false">DPDT(Constant,BN970,BM970,gamma,BE970,BL970)</f>
        <v>#VALUE!</v>
      </c>
      <c r="BP970" s="0" t="e">
        <f aca="false">pC+deltaT*(pdot+2*pdot2+2*pdot3+pdot4)/6</f>
        <v>#VALUE!</v>
      </c>
      <c r="BQ970" s="0" t="s">
        <v>134</v>
      </c>
      <c r="BR970" s="0" t="n">
        <f aca="false">Q970</f>
        <v>9.64999999999984</v>
      </c>
      <c r="BS970" s="0" t="e">
        <f aca="false">R970/144</f>
        <v>#VALUE!</v>
      </c>
      <c r="BT970" s="0" t="e">
        <f aca="false">pX/144</f>
        <v>#VALUE!</v>
      </c>
      <c r="BU970" s="0" t="e">
        <f aca="false">pa/144</f>
        <v>#VALUE!</v>
      </c>
      <c r="BV970" s="11" t="n">
        <f aca="false">BR970</f>
        <v>9.64999999999984</v>
      </c>
      <c r="BW970" s="12" t="e">
        <f aca="false">(pC-pX)/144</f>
        <v>#VALUE!</v>
      </c>
      <c r="BX970" s="0" t="s">
        <v>134</v>
      </c>
      <c r="BZ970" s="0" t="s">
        <v>134</v>
      </c>
      <c r="CA970" s="0" t="s">
        <v>134</v>
      </c>
      <c r="CB970" s="0" t="s">
        <v>134</v>
      </c>
      <c r="CC970" s="0" t="s">
        <v>134</v>
      </c>
      <c r="CD970" s="0" t="s">
        <v>134</v>
      </c>
      <c r="CE970" s="0" t="s">
        <v>134</v>
      </c>
    </row>
    <row r="971" customFormat="false" ht="12.75" hidden="false" customHeight="false" outlineLevel="0" collapsed="false">
      <c r="E971" s="9" t="n">
        <v>9.58</v>
      </c>
      <c r="F971" s="9" t="n">
        <v>8805.14613798117</v>
      </c>
      <c r="G971" s="9" t="n">
        <v>751.664843282156</v>
      </c>
      <c r="Q971" s="0" t="n">
        <f aca="false">Q970+deltaT</f>
        <v>9.65999999999984</v>
      </c>
      <c r="R971" s="0" t="e">
        <f aca="false">BP970</f>
        <v>#VALUE!</v>
      </c>
      <c r="S971" s="0" t="e">
        <f aca="false">hALT1($E$13:$G$1365,Q971,2)</f>
        <v>#VALUE!</v>
      </c>
      <c r="T971" s="0" t="e">
        <f aca="false">Veloc($E$13:$G$1365,Q971,3)</f>
        <v>#VALUE!</v>
      </c>
      <c r="U971" s="0" t="e">
        <f aca="false">IF(S971&lt;hT,$G$5+alfa*(S971-ho),TT)</f>
        <v>#VALUE!</v>
      </c>
      <c r="V971" s="0" t="e">
        <f aca="false">IF(S971&lt;hT,pSL*(1/(1+alfa*S971/($G$5-alfa*ho)))^(go/(Rair*alfa)),pT*EXP(-go*(S971-hT)/(Rair*TT)))</f>
        <v>#VALUE!</v>
      </c>
      <c r="W971" s="0" t="e">
        <f aca="false">Mch(T971,U971,Rair,gamma)</f>
        <v>#VALUE!</v>
      </c>
      <c r="X971" s="0" t="e">
        <f aca="false">Cpex(Cp0,W971,$N$9,$L$13:$M$19)</f>
        <v>#VALUE!</v>
      </c>
      <c r="Y971" s="0" t="e">
        <f aca="false">pex(V971,W971,gamma,X971)</f>
        <v>#VALUE!</v>
      </c>
      <c r="Z971" s="0" t="e">
        <f aca="false">MachThroat(gamma,Y971,R971)</f>
        <v>#VALUE!</v>
      </c>
      <c r="AA971" s="0" t="e">
        <f aca="false">CN(Z971,CSON,CINC)</f>
        <v>#VALUE!</v>
      </c>
      <c r="AB971" s="0" t="e">
        <f aca="false">DPDT(Constant,AA971,Z971,gamma,R971,Y971)</f>
        <v>#VALUE!</v>
      </c>
      <c r="AC971" s="0" t="s">
        <v>134</v>
      </c>
      <c r="AD971" s="0" t="n">
        <f aca="false">Q971+deltaT/2</f>
        <v>9.66499999999984</v>
      </c>
      <c r="AE971" s="0" t="e">
        <f aca="false">pC+deltaT*pdot/2</f>
        <v>#VALUE!</v>
      </c>
      <c r="AF971" s="0" t="e">
        <f aca="false">hALT1($E$13:$G$1365,AD971,2)</f>
        <v>#VALUE!</v>
      </c>
      <c r="AG971" s="0" t="e">
        <f aca="false">Veloc($E$13:$G$1365,AD971,3)</f>
        <v>#VALUE!</v>
      </c>
      <c r="AH971" s="0" t="e">
        <f aca="false">IF(AF971&lt;hT,$G$5+alfa*(AF971-ho),TT)</f>
        <v>#VALUE!</v>
      </c>
      <c r="AI971" s="0" t="e">
        <f aca="false">IF(AF971&lt;hT,pSL*(1/(1+alfa*AF971/($G$5-alfa*ho)))^(go/(Rair*alfa)),pT*EXP(-go*(AF971-hT)/(Rair*TT)))</f>
        <v>#VALUE!</v>
      </c>
      <c r="AJ971" s="0" t="e">
        <f aca="false">Mch(AG971,AH971,Rair,gamma)</f>
        <v>#VALUE!</v>
      </c>
      <c r="AK971" s="0" t="e">
        <f aca="false">Cpex(Cp0,AJ971,$N$9,$L$13:$M$19)</f>
        <v>#VALUE!</v>
      </c>
      <c r="AL971" s="0" t="e">
        <f aca="false">pex(AI971,AJ971,gamma,AK971)</f>
        <v>#VALUE!</v>
      </c>
      <c r="AM971" s="0" t="e">
        <f aca="false">MachThroat(gamma,AL971,AE971)</f>
        <v>#VALUE!</v>
      </c>
      <c r="AN971" s="0" t="e">
        <f aca="false">CN(AM971,CSON,CINC)</f>
        <v>#VALUE!</v>
      </c>
      <c r="AO971" s="0" t="e">
        <f aca="false">DPDT(Constant,AN971,AM971,gamma,AE971,AL971)</f>
        <v>#VALUE!</v>
      </c>
      <c r="AP971" s="0" t="s">
        <v>134</v>
      </c>
      <c r="AQ971" s="0" t="n">
        <f aca="false">Q971+deltaT/2</f>
        <v>9.66499999999984</v>
      </c>
      <c r="AR971" s="0" t="e">
        <f aca="false">pC+deltaT*pdot2/2</f>
        <v>#VALUE!</v>
      </c>
      <c r="AS971" s="0" t="e">
        <f aca="false">hALT1($E$13:$G$1365,AQ971,2)</f>
        <v>#VALUE!</v>
      </c>
      <c r="AT971" s="0" t="e">
        <f aca="false">Veloc($E$13:$G$1365,AQ971,3)</f>
        <v>#VALUE!</v>
      </c>
      <c r="AU971" s="0" t="e">
        <f aca="false">IF(AS971&lt;hT,$G$5+alfa*(AS971-ho),TT)</f>
        <v>#VALUE!</v>
      </c>
      <c r="AV971" s="0" t="e">
        <f aca="false">IF(AS971&lt;hT,pSL*(1/(1+alfa*AF971/($G$5-alfa*ho)))^(go/(Rair*alfa)),pT*EXP(-go*(AF971-hT)/(Rair*TT)))</f>
        <v>#VALUE!</v>
      </c>
      <c r="AW971" s="0" t="e">
        <f aca="false">Mch(AT971,AU971,Rair,gamma)</f>
        <v>#VALUE!</v>
      </c>
      <c r="AX971" s="0" t="e">
        <f aca="false">Cpex(Cp0,AW971,$N$9,$L$13:$M$19)</f>
        <v>#VALUE!</v>
      </c>
      <c r="AY971" s="0" t="e">
        <f aca="false">pex(AV971,AW971,gamma,AX971)</f>
        <v>#VALUE!</v>
      </c>
      <c r="AZ971" s="0" t="e">
        <f aca="false">MachThroat(gamma,AY971,AR971)</f>
        <v>#VALUE!</v>
      </c>
      <c r="BA971" s="0" t="e">
        <f aca="false">CN(AZ971,CSON,CINC)</f>
        <v>#VALUE!</v>
      </c>
      <c r="BB971" s="0" t="e">
        <f aca="false">DPDT(Constant,BA971,AZ971,gamma,AR971,AY971)</f>
        <v>#VALUE!</v>
      </c>
      <c r="BC971" s="0" t="s">
        <v>134</v>
      </c>
      <c r="BD971" s="0" t="n">
        <f aca="false">Q971+deltaT</f>
        <v>9.66999999999984</v>
      </c>
      <c r="BE971" s="0" t="e">
        <f aca="false">pC+deltaT*pdot3</f>
        <v>#VALUE!</v>
      </c>
      <c r="BF971" s="0" t="e">
        <f aca="false">hALT1($E$13:$G$1365,BD971,2)</f>
        <v>#VALUE!</v>
      </c>
      <c r="BG971" s="0" t="e">
        <f aca="false">Veloc($E$13:$G$1365,BD971,3)</f>
        <v>#VALUE!</v>
      </c>
      <c r="BH971" s="0" t="e">
        <f aca="false">IF(BF971&lt;hT,$G$5+alfa*(BF971-ho),TT)</f>
        <v>#VALUE!</v>
      </c>
      <c r="BI971" s="0" t="e">
        <f aca="false">IF(BF971&lt;hT,pSL*(1/(1+alfa*BF971/($G$5-alfa*ho)))^(go/(Rair*alfa)),pT*EXP(-go*(BF971-hT)/(Rair*TT)))</f>
        <v>#VALUE!</v>
      </c>
      <c r="BJ971" s="0" t="e">
        <f aca="false">Mch(BG971,BH971,Rair,gamma)</f>
        <v>#VALUE!</v>
      </c>
      <c r="BK971" s="0" t="e">
        <f aca="false">Cpex(Cp0,BJ971,$N$9,$L$13:$M$19)</f>
        <v>#VALUE!</v>
      </c>
      <c r="BL971" s="0" t="e">
        <f aca="false">pex(BI971,BJ971,gamma,BK971)</f>
        <v>#VALUE!</v>
      </c>
      <c r="BM971" s="0" t="e">
        <f aca="false">MachThroat(gamma,BL971,BE971)</f>
        <v>#VALUE!</v>
      </c>
      <c r="BN971" s="0" t="e">
        <f aca="false">CN(BM971,CSON,CINC)</f>
        <v>#VALUE!</v>
      </c>
      <c r="BO971" s="0" t="e">
        <f aca="false">DPDT(Constant,BN971,BM971,gamma,BE971,BL971)</f>
        <v>#VALUE!</v>
      </c>
      <c r="BP971" s="0" t="e">
        <f aca="false">pC+deltaT*(pdot+2*pdot2+2*pdot3+pdot4)/6</f>
        <v>#VALUE!</v>
      </c>
      <c r="BQ971" s="0" t="s">
        <v>134</v>
      </c>
      <c r="BR971" s="0" t="n">
        <f aca="false">Q971</f>
        <v>9.65999999999984</v>
      </c>
      <c r="BS971" s="0" t="e">
        <f aca="false">R971/144</f>
        <v>#VALUE!</v>
      </c>
      <c r="BT971" s="0" t="e">
        <f aca="false">pX/144</f>
        <v>#VALUE!</v>
      </c>
      <c r="BU971" s="0" t="e">
        <f aca="false">pa/144</f>
        <v>#VALUE!</v>
      </c>
      <c r="BV971" s="11" t="n">
        <f aca="false">BR971</f>
        <v>9.65999999999984</v>
      </c>
      <c r="BW971" s="12" t="e">
        <f aca="false">(pC-pX)/144</f>
        <v>#VALUE!</v>
      </c>
      <c r="BX971" s="0" t="s">
        <v>134</v>
      </c>
      <c r="BZ971" s="0" t="s">
        <v>134</v>
      </c>
      <c r="CA971" s="0" t="s">
        <v>134</v>
      </c>
      <c r="CB971" s="0" t="s">
        <v>134</v>
      </c>
      <c r="CC971" s="0" t="s">
        <v>134</v>
      </c>
      <c r="CD971" s="0" t="s">
        <v>134</v>
      </c>
      <c r="CE971" s="0" t="s">
        <v>134</v>
      </c>
    </row>
    <row r="972" customFormat="false" ht="12.75" hidden="false" customHeight="false" outlineLevel="0" collapsed="false">
      <c r="E972" s="9" t="n">
        <v>9.59</v>
      </c>
      <c r="F972" s="9" t="n">
        <v>8812.65960010177</v>
      </c>
      <c r="G972" s="9" t="n">
        <v>751.027675876979</v>
      </c>
      <c r="Q972" s="0" t="n">
        <f aca="false">Q971+deltaT</f>
        <v>9.66999999999984</v>
      </c>
      <c r="R972" s="0" t="e">
        <f aca="false">BP971</f>
        <v>#VALUE!</v>
      </c>
      <c r="S972" s="0" t="e">
        <f aca="false">hALT1($E$13:$G$1365,Q972,2)</f>
        <v>#VALUE!</v>
      </c>
      <c r="T972" s="0" t="e">
        <f aca="false">Veloc($E$13:$G$1365,Q972,3)</f>
        <v>#VALUE!</v>
      </c>
      <c r="U972" s="0" t="e">
        <f aca="false">IF(S972&lt;hT,$G$5+alfa*(S972-ho),TT)</f>
        <v>#VALUE!</v>
      </c>
      <c r="V972" s="0" t="e">
        <f aca="false">IF(S972&lt;hT,pSL*(1/(1+alfa*S972/($G$5-alfa*ho)))^(go/(Rair*alfa)),pT*EXP(-go*(S972-hT)/(Rair*TT)))</f>
        <v>#VALUE!</v>
      </c>
      <c r="W972" s="0" t="e">
        <f aca="false">Mch(T972,U972,Rair,gamma)</f>
        <v>#VALUE!</v>
      </c>
      <c r="X972" s="0" t="e">
        <f aca="false">Cpex(Cp0,W972,$N$9,$L$13:$M$19)</f>
        <v>#VALUE!</v>
      </c>
      <c r="Y972" s="0" t="e">
        <f aca="false">pex(V972,W972,gamma,X972)</f>
        <v>#VALUE!</v>
      </c>
      <c r="Z972" s="0" t="e">
        <f aca="false">MachThroat(gamma,Y972,R972)</f>
        <v>#VALUE!</v>
      </c>
      <c r="AA972" s="0" t="e">
        <f aca="false">CN(Z972,CSON,CINC)</f>
        <v>#VALUE!</v>
      </c>
      <c r="AB972" s="0" t="e">
        <f aca="false">DPDT(Constant,AA972,Z972,gamma,R972,Y972)</f>
        <v>#VALUE!</v>
      </c>
      <c r="AC972" s="0" t="s">
        <v>134</v>
      </c>
      <c r="AD972" s="0" t="n">
        <f aca="false">Q972+deltaT/2</f>
        <v>9.67499999999984</v>
      </c>
      <c r="AE972" s="0" t="e">
        <f aca="false">pC+deltaT*pdot/2</f>
        <v>#VALUE!</v>
      </c>
      <c r="AF972" s="0" t="e">
        <f aca="false">hALT1($E$13:$G$1365,AD972,2)</f>
        <v>#VALUE!</v>
      </c>
      <c r="AG972" s="0" t="e">
        <f aca="false">Veloc($E$13:$G$1365,AD972,3)</f>
        <v>#VALUE!</v>
      </c>
      <c r="AH972" s="0" t="e">
        <f aca="false">IF(AF972&lt;hT,$G$5+alfa*(AF972-ho),TT)</f>
        <v>#VALUE!</v>
      </c>
      <c r="AI972" s="0" t="e">
        <f aca="false">IF(AF972&lt;hT,pSL*(1/(1+alfa*AF972/($G$5-alfa*ho)))^(go/(Rair*alfa)),pT*EXP(-go*(AF972-hT)/(Rair*TT)))</f>
        <v>#VALUE!</v>
      </c>
      <c r="AJ972" s="0" t="e">
        <f aca="false">Mch(AG972,AH972,Rair,gamma)</f>
        <v>#VALUE!</v>
      </c>
      <c r="AK972" s="0" t="e">
        <f aca="false">Cpex(Cp0,AJ972,$N$9,$L$13:$M$19)</f>
        <v>#VALUE!</v>
      </c>
      <c r="AL972" s="0" t="e">
        <f aca="false">pex(AI972,AJ972,gamma,AK972)</f>
        <v>#VALUE!</v>
      </c>
      <c r="AM972" s="0" t="e">
        <f aca="false">MachThroat(gamma,AL972,AE972)</f>
        <v>#VALUE!</v>
      </c>
      <c r="AN972" s="0" t="e">
        <f aca="false">CN(AM972,CSON,CINC)</f>
        <v>#VALUE!</v>
      </c>
      <c r="AO972" s="0" t="e">
        <f aca="false">DPDT(Constant,AN972,AM972,gamma,AE972,AL972)</f>
        <v>#VALUE!</v>
      </c>
      <c r="AP972" s="0" t="s">
        <v>134</v>
      </c>
      <c r="AQ972" s="0" t="n">
        <f aca="false">Q972+deltaT/2</f>
        <v>9.67499999999984</v>
      </c>
      <c r="AR972" s="0" t="e">
        <f aca="false">pC+deltaT*pdot2/2</f>
        <v>#VALUE!</v>
      </c>
      <c r="AS972" s="0" t="e">
        <f aca="false">hALT1($E$13:$G$1365,AQ972,2)</f>
        <v>#VALUE!</v>
      </c>
      <c r="AT972" s="0" t="e">
        <f aca="false">Veloc($E$13:$G$1365,AQ972,3)</f>
        <v>#VALUE!</v>
      </c>
      <c r="AU972" s="0" t="e">
        <f aca="false">IF(AS972&lt;hT,$G$5+alfa*(AS972-ho),TT)</f>
        <v>#VALUE!</v>
      </c>
      <c r="AV972" s="0" t="e">
        <f aca="false">IF(AS972&lt;hT,pSL*(1/(1+alfa*AF972/($G$5-alfa*ho)))^(go/(Rair*alfa)),pT*EXP(-go*(AF972-hT)/(Rair*TT)))</f>
        <v>#VALUE!</v>
      </c>
      <c r="AW972" s="0" t="e">
        <f aca="false">Mch(AT972,AU972,Rair,gamma)</f>
        <v>#VALUE!</v>
      </c>
      <c r="AX972" s="0" t="e">
        <f aca="false">Cpex(Cp0,AW972,$N$9,$L$13:$M$19)</f>
        <v>#VALUE!</v>
      </c>
      <c r="AY972" s="0" t="e">
        <f aca="false">pex(AV972,AW972,gamma,AX972)</f>
        <v>#VALUE!</v>
      </c>
      <c r="AZ972" s="0" t="e">
        <f aca="false">MachThroat(gamma,AY972,AR972)</f>
        <v>#VALUE!</v>
      </c>
      <c r="BA972" s="0" t="e">
        <f aca="false">CN(AZ972,CSON,CINC)</f>
        <v>#VALUE!</v>
      </c>
      <c r="BB972" s="0" t="e">
        <f aca="false">DPDT(Constant,BA972,AZ972,gamma,AR972,AY972)</f>
        <v>#VALUE!</v>
      </c>
      <c r="BC972" s="0" t="s">
        <v>134</v>
      </c>
      <c r="BD972" s="0" t="n">
        <f aca="false">Q972+deltaT</f>
        <v>9.67999999999984</v>
      </c>
      <c r="BE972" s="0" t="e">
        <f aca="false">pC+deltaT*pdot3</f>
        <v>#VALUE!</v>
      </c>
      <c r="BF972" s="0" t="e">
        <f aca="false">hALT1($E$13:$G$1365,BD972,2)</f>
        <v>#VALUE!</v>
      </c>
      <c r="BG972" s="0" t="e">
        <f aca="false">Veloc($E$13:$G$1365,BD972,3)</f>
        <v>#VALUE!</v>
      </c>
      <c r="BH972" s="0" t="e">
        <f aca="false">IF(BF972&lt;hT,$G$5+alfa*(BF972-ho),TT)</f>
        <v>#VALUE!</v>
      </c>
      <c r="BI972" s="0" t="e">
        <f aca="false">IF(BF972&lt;hT,pSL*(1/(1+alfa*BF972/($G$5-alfa*ho)))^(go/(Rair*alfa)),pT*EXP(-go*(BF972-hT)/(Rair*TT)))</f>
        <v>#VALUE!</v>
      </c>
      <c r="BJ972" s="0" t="e">
        <f aca="false">Mch(BG972,BH972,Rair,gamma)</f>
        <v>#VALUE!</v>
      </c>
      <c r="BK972" s="0" t="e">
        <f aca="false">Cpex(Cp0,BJ972,$N$9,$L$13:$M$19)</f>
        <v>#VALUE!</v>
      </c>
      <c r="BL972" s="0" t="e">
        <f aca="false">pex(BI972,BJ972,gamma,BK972)</f>
        <v>#VALUE!</v>
      </c>
      <c r="BM972" s="0" t="e">
        <f aca="false">MachThroat(gamma,BL972,BE972)</f>
        <v>#VALUE!</v>
      </c>
      <c r="BN972" s="0" t="e">
        <f aca="false">CN(BM972,CSON,CINC)</f>
        <v>#VALUE!</v>
      </c>
      <c r="BO972" s="0" t="e">
        <f aca="false">DPDT(Constant,BN972,BM972,gamma,BE972,BL972)</f>
        <v>#VALUE!</v>
      </c>
      <c r="BP972" s="0" t="e">
        <f aca="false">pC+deltaT*(pdot+2*pdot2+2*pdot3+pdot4)/6</f>
        <v>#VALUE!</v>
      </c>
      <c r="BQ972" s="0" t="s">
        <v>134</v>
      </c>
      <c r="BR972" s="0" t="n">
        <f aca="false">Q972</f>
        <v>9.66999999999984</v>
      </c>
      <c r="BS972" s="0" t="e">
        <f aca="false">R972/144</f>
        <v>#VALUE!</v>
      </c>
      <c r="BT972" s="0" t="e">
        <f aca="false">pX/144</f>
        <v>#VALUE!</v>
      </c>
      <c r="BU972" s="0" t="e">
        <f aca="false">pa/144</f>
        <v>#VALUE!</v>
      </c>
      <c r="BV972" s="11" t="n">
        <f aca="false">BR972</f>
        <v>9.66999999999984</v>
      </c>
      <c r="BW972" s="12" t="e">
        <f aca="false">(pC-pX)/144</f>
        <v>#VALUE!</v>
      </c>
      <c r="BX972" s="0" t="s">
        <v>134</v>
      </c>
      <c r="BZ972" s="0" t="s">
        <v>134</v>
      </c>
      <c r="CA972" s="0" t="s">
        <v>134</v>
      </c>
      <c r="CB972" s="0" t="s">
        <v>134</v>
      </c>
      <c r="CC972" s="0" t="s">
        <v>134</v>
      </c>
      <c r="CD972" s="0" t="s">
        <v>134</v>
      </c>
      <c r="CE972" s="0" t="s">
        <v>134</v>
      </c>
    </row>
    <row r="973" customFormat="false" ht="12.75" hidden="false" customHeight="false" outlineLevel="0" collapsed="false">
      <c r="E973" s="9" t="n">
        <v>9.6</v>
      </c>
      <c r="F973" s="9" t="n">
        <v>8820.16669339769</v>
      </c>
      <c r="G973" s="9" t="n">
        <v>750.391078164898</v>
      </c>
      <c r="Q973" s="0" t="n">
        <f aca="false">Q972+deltaT</f>
        <v>9.67999999999984</v>
      </c>
      <c r="R973" s="0" t="e">
        <f aca="false">BP972</f>
        <v>#VALUE!</v>
      </c>
      <c r="S973" s="0" t="e">
        <f aca="false">hALT1($E$13:$G$1365,Q973,2)</f>
        <v>#VALUE!</v>
      </c>
      <c r="T973" s="0" t="e">
        <f aca="false">Veloc($E$13:$G$1365,Q973,3)</f>
        <v>#VALUE!</v>
      </c>
      <c r="U973" s="0" t="e">
        <f aca="false">IF(S973&lt;hT,$G$5+alfa*(S973-ho),TT)</f>
        <v>#VALUE!</v>
      </c>
      <c r="V973" s="0" t="e">
        <f aca="false">IF(S973&lt;hT,pSL*(1/(1+alfa*S973/($G$5-alfa*ho)))^(go/(Rair*alfa)),pT*EXP(-go*(S973-hT)/(Rair*TT)))</f>
        <v>#VALUE!</v>
      </c>
      <c r="W973" s="0" t="e">
        <f aca="false">Mch(T973,U973,Rair,gamma)</f>
        <v>#VALUE!</v>
      </c>
      <c r="X973" s="0" t="e">
        <f aca="false">Cpex(Cp0,W973,$N$9,$L$13:$M$19)</f>
        <v>#VALUE!</v>
      </c>
      <c r="Y973" s="0" t="e">
        <f aca="false">pex(V973,W973,gamma,X973)</f>
        <v>#VALUE!</v>
      </c>
      <c r="Z973" s="0" t="e">
        <f aca="false">MachThroat(gamma,Y973,R973)</f>
        <v>#VALUE!</v>
      </c>
      <c r="AA973" s="0" t="e">
        <f aca="false">CN(Z973,CSON,CINC)</f>
        <v>#VALUE!</v>
      </c>
      <c r="AB973" s="0" t="e">
        <f aca="false">DPDT(Constant,AA973,Z973,gamma,R973,Y973)</f>
        <v>#VALUE!</v>
      </c>
      <c r="AC973" s="0" t="s">
        <v>134</v>
      </c>
      <c r="AD973" s="0" t="n">
        <f aca="false">Q973+deltaT/2</f>
        <v>9.68499999999984</v>
      </c>
      <c r="AE973" s="0" t="e">
        <f aca="false">pC+deltaT*pdot/2</f>
        <v>#VALUE!</v>
      </c>
      <c r="AF973" s="0" t="e">
        <f aca="false">hALT1($E$13:$G$1365,AD973,2)</f>
        <v>#VALUE!</v>
      </c>
      <c r="AG973" s="0" t="e">
        <f aca="false">Veloc($E$13:$G$1365,AD973,3)</f>
        <v>#VALUE!</v>
      </c>
      <c r="AH973" s="0" t="e">
        <f aca="false">IF(AF973&lt;hT,$G$5+alfa*(AF973-ho),TT)</f>
        <v>#VALUE!</v>
      </c>
      <c r="AI973" s="0" t="e">
        <f aca="false">IF(AF973&lt;hT,pSL*(1/(1+alfa*AF973/($G$5-alfa*ho)))^(go/(Rair*alfa)),pT*EXP(-go*(AF973-hT)/(Rair*TT)))</f>
        <v>#VALUE!</v>
      </c>
      <c r="AJ973" s="0" t="e">
        <f aca="false">Mch(AG973,AH973,Rair,gamma)</f>
        <v>#VALUE!</v>
      </c>
      <c r="AK973" s="0" t="e">
        <f aca="false">Cpex(Cp0,AJ973,$N$9,$L$13:$M$19)</f>
        <v>#VALUE!</v>
      </c>
      <c r="AL973" s="0" t="e">
        <f aca="false">pex(AI973,AJ973,gamma,AK973)</f>
        <v>#VALUE!</v>
      </c>
      <c r="AM973" s="0" t="e">
        <f aca="false">MachThroat(gamma,AL973,AE973)</f>
        <v>#VALUE!</v>
      </c>
      <c r="AN973" s="0" t="e">
        <f aca="false">CN(AM973,CSON,CINC)</f>
        <v>#VALUE!</v>
      </c>
      <c r="AO973" s="0" t="e">
        <f aca="false">DPDT(Constant,AN973,AM973,gamma,AE973,AL973)</f>
        <v>#VALUE!</v>
      </c>
      <c r="AP973" s="0" t="s">
        <v>134</v>
      </c>
      <c r="AQ973" s="0" t="n">
        <f aca="false">Q973+deltaT/2</f>
        <v>9.68499999999984</v>
      </c>
      <c r="AR973" s="0" t="e">
        <f aca="false">pC+deltaT*pdot2/2</f>
        <v>#VALUE!</v>
      </c>
      <c r="AS973" s="0" t="e">
        <f aca="false">hALT1($E$13:$G$1365,AQ973,2)</f>
        <v>#VALUE!</v>
      </c>
      <c r="AT973" s="0" t="e">
        <f aca="false">Veloc($E$13:$G$1365,AQ973,3)</f>
        <v>#VALUE!</v>
      </c>
      <c r="AU973" s="0" t="e">
        <f aca="false">IF(AS973&lt;hT,$G$5+alfa*(AS973-ho),TT)</f>
        <v>#VALUE!</v>
      </c>
      <c r="AV973" s="0" t="e">
        <f aca="false">IF(AS973&lt;hT,pSL*(1/(1+alfa*AF973/($G$5-alfa*ho)))^(go/(Rair*alfa)),pT*EXP(-go*(AF973-hT)/(Rair*TT)))</f>
        <v>#VALUE!</v>
      </c>
      <c r="AW973" s="0" t="e">
        <f aca="false">Mch(AT973,AU973,Rair,gamma)</f>
        <v>#VALUE!</v>
      </c>
      <c r="AX973" s="0" t="e">
        <f aca="false">Cpex(Cp0,AW973,$N$9,$L$13:$M$19)</f>
        <v>#VALUE!</v>
      </c>
      <c r="AY973" s="0" t="e">
        <f aca="false">pex(AV973,AW973,gamma,AX973)</f>
        <v>#VALUE!</v>
      </c>
      <c r="AZ973" s="0" t="e">
        <f aca="false">MachThroat(gamma,AY973,AR973)</f>
        <v>#VALUE!</v>
      </c>
      <c r="BA973" s="0" t="e">
        <f aca="false">CN(AZ973,CSON,CINC)</f>
        <v>#VALUE!</v>
      </c>
      <c r="BB973" s="0" t="e">
        <f aca="false">DPDT(Constant,BA973,AZ973,gamma,AR973,AY973)</f>
        <v>#VALUE!</v>
      </c>
      <c r="BC973" s="0" t="s">
        <v>134</v>
      </c>
      <c r="BD973" s="0" t="n">
        <f aca="false">Q973+deltaT</f>
        <v>9.68999999999984</v>
      </c>
      <c r="BE973" s="0" t="e">
        <f aca="false">pC+deltaT*pdot3</f>
        <v>#VALUE!</v>
      </c>
      <c r="BF973" s="0" t="e">
        <f aca="false">hALT1($E$13:$G$1365,BD973,2)</f>
        <v>#VALUE!</v>
      </c>
      <c r="BG973" s="0" t="e">
        <f aca="false">Veloc($E$13:$G$1365,BD973,3)</f>
        <v>#VALUE!</v>
      </c>
      <c r="BH973" s="0" t="e">
        <f aca="false">IF(BF973&lt;hT,$G$5+alfa*(BF973-ho),TT)</f>
        <v>#VALUE!</v>
      </c>
      <c r="BI973" s="0" t="e">
        <f aca="false">IF(BF973&lt;hT,pSL*(1/(1+alfa*BF973/($G$5-alfa*ho)))^(go/(Rair*alfa)),pT*EXP(-go*(BF973-hT)/(Rair*TT)))</f>
        <v>#VALUE!</v>
      </c>
      <c r="BJ973" s="0" t="e">
        <f aca="false">Mch(BG973,BH973,Rair,gamma)</f>
        <v>#VALUE!</v>
      </c>
      <c r="BK973" s="0" t="e">
        <f aca="false">Cpex(Cp0,BJ973,$N$9,$L$13:$M$19)</f>
        <v>#VALUE!</v>
      </c>
      <c r="BL973" s="0" t="e">
        <f aca="false">pex(BI973,BJ973,gamma,BK973)</f>
        <v>#VALUE!</v>
      </c>
      <c r="BM973" s="0" t="e">
        <f aca="false">MachThroat(gamma,BL973,BE973)</f>
        <v>#VALUE!</v>
      </c>
      <c r="BN973" s="0" t="e">
        <f aca="false">CN(BM973,CSON,CINC)</f>
        <v>#VALUE!</v>
      </c>
      <c r="BO973" s="0" t="e">
        <f aca="false">DPDT(Constant,BN973,BM973,gamma,BE973,BL973)</f>
        <v>#VALUE!</v>
      </c>
      <c r="BP973" s="0" t="e">
        <f aca="false">pC+deltaT*(pdot+2*pdot2+2*pdot3+pdot4)/6</f>
        <v>#VALUE!</v>
      </c>
      <c r="BQ973" s="0" t="s">
        <v>134</v>
      </c>
      <c r="BR973" s="0" t="n">
        <f aca="false">Q973</f>
        <v>9.67999999999984</v>
      </c>
      <c r="BS973" s="0" t="e">
        <f aca="false">R973/144</f>
        <v>#VALUE!</v>
      </c>
      <c r="BT973" s="0" t="e">
        <f aca="false">pX/144</f>
        <v>#VALUE!</v>
      </c>
      <c r="BU973" s="0" t="e">
        <f aca="false">pa/144</f>
        <v>#VALUE!</v>
      </c>
      <c r="BV973" s="11" t="n">
        <f aca="false">BR973</f>
        <v>9.67999999999984</v>
      </c>
      <c r="BW973" s="12" t="e">
        <f aca="false">(pC-pX)/144</f>
        <v>#VALUE!</v>
      </c>
      <c r="BX973" s="0" t="s">
        <v>134</v>
      </c>
      <c r="BZ973" s="0" t="s">
        <v>134</v>
      </c>
      <c r="CA973" s="0" t="s">
        <v>134</v>
      </c>
      <c r="CB973" s="0" t="s">
        <v>134</v>
      </c>
      <c r="CC973" s="0" t="s">
        <v>134</v>
      </c>
      <c r="CD973" s="0" t="s">
        <v>134</v>
      </c>
      <c r="CE973" s="0" t="s">
        <v>134</v>
      </c>
    </row>
    <row r="974" customFormat="false" ht="12.75" hidden="false" customHeight="false" outlineLevel="0" collapsed="false">
      <c r="E974" s="9" t="n">
        <v>9.61</v>
      </c>
      <c r="F974" s="9" t="n">
        <v>8827.66742356047</v>
      </c>
      <c r="G974" s="9" t="n">
        <v>749.755049073156</v>
      </c>
      <c r="Q974" s="0" t="n">
        <f aca="false">Q973+deltaT</f>
        <v>9.68999999999984</v>
      </c>
      <c r="R974" s="0" t="e">
        <f aca="false">BP973</f>
        <v>#VALUE!</v>
      </c>
      <c r="S974" s="0" t="e">
        <f aca="false">hALT1($E$13:$G$1365,Q974,2)</f>
        <v>#VALUE!</v>
      </c>
      <c r="T974" s="0" t="e">
        <f aca="false">Veloc($E$13:$G$1365,Q974,3)</f>
        <v>#VALUE!</v>
      </c>
      <c r="U974" s="0" t="e">
        <f aca="false">IF(S974&lt;hT,$G$5+alfa*(S974-ho),TT)</f>
        <v>#VALUE!</v>
      </c>
      <c r="V974" s="0" t="e">
        <f aca="false">IF(S974&lt;hT,pSL*(1/(1+alfa*S974/($G$5-alfa*ho)))^(go/(Rair*alfa)),pT*EXP(-go*(S974-hT)/(Rair*TT)))</f>
        <v>#VALUE!</v>
      </c>
      <c r="W974" s="0" t="e">
        <f aca="false">Mch(T974,U974,Rair,gamma)</f>
        <v>#VALUE!</v>
      </c>
      <c r="X974" s="0" t="e">
        <f aca="false">Cpex(Cp0,W974,$N$9,$L$13:$M$19)</f>
        <v>#VALUE!</v>
      </c>
      <c r="Y974" s="0" t="e">
        <f aca="false">pex(V974,W974,gamma,X974)</f>
        <v>#VALUE!</v>
      </c>
      <c r="Z974" s="0" t="e">
        <f aca="false">MachThroat(gamma,Y974,R974)</f>
        <v>#VALUE!</v>
      </c>
      <c r="AA974" s="0" t="e">
        <f aca="false">CN(Z974,CSON,CINC)</f>
        <v>#VALUE!</v>
      </c>
      <c r="AB974" s="0" t="e">
        <f aca="false">DPDT(Constant,AA974,Z974,gamma,R974,Y974)</f>
        <v>#VALUE!</v>
      </c>
      <c r="AC974" s="0" t="s">
        <v>134</v>
      </c>
      <c r="AD974" s="0" t="n">
        <f aca="false">Q974+deltaT/2</f>
        <v>9.69499999999984</v>
      </c>
      <c r="AE974" s="0" t="e">
        <f aca="false">pC+deltaT*pdot/2</f>
        <v>#VALUE!</v>
      </c>
      <c r="AF974" s="0" t="e">
        <f aca="false">hALT1($E$13:$G$1365,AD974,2)</f>
        <v>#VALUE!</v>
      </c>
      <c r="AG974" s="0" t="e">
        <f aca="false">Veloc($E$13:$G$1365,AD974,3)</f>
        <v>#VALUE!</v>
      </c>
      <c r="AH974" s="0" t="e">
        <f aca="false">IF(AF974&lt;hT,$G$5+alfa*(AF974-ho),TT)</f>
        <v>#VALUE!</v>
      </c>
      <c r="AI974" s="0" t="e">
        <f aca="false">IF(AF974&lt;hT,pSL*(1/(1+alfa*AF974/($G$5-alfa*ho)))^(go/(Rair*alfa)),pT*EXP(-go*(AF974-hT)/(Rair*TT)))</f>
        <v>#VALUE!</v>
      </c>
      <c r="AJ974" s="0" t="e">
        <f aca="false">Mch(AG974,AH974,Rair,gamma)</f>
        <v>#VALUE!</v>
      </c>
      <c r="AK974" s="0" t="e">
        <f aca="false">Cpex(Cp0,AJ974,$N$9,$L$13:$M$19)</f>
        <v>#VALUE!</v>
      </c>
      <c r="AL974" s="0" t="e">
        <f aca="false">pex(AI974,AJ974,gamma,AK974)</f>
        <v>#VALUE!</v>
      </c>
      <c r="AM974" s="0" t="e">
        <f aca="false">MachThroat(gamma,AL974,AE974)</f>
        <v>#VALUE!</v>
      </c>
      <c r="AN974" s="0" t="e">
        <f aca="false">CN(AM974,CSON,CINC)</f>
        <v>#VALUE!</v>
      </c>
      <c r="AO974" s="0" t="e">
        <f aca="false">DPDT(Constant,AN974,AM974,gamma,AE974,AL974)</f>
        <v>#VALUE!</v>
      </c>
      <c r="AP974" s="0" t="s">
        <v>134</v>
      </c>
      <c r="AQ974" s="0" t="n">
        <f aca="false">Q974+deltaT/2</f>
        <v>9.69499999999984</v>
      </c>
      <c r="AR974" s="0" t="e">
        <f aca="false">pC+deltaT*pdot2/2</f>
        <v>#VALUE!</v>
      </c>
      <c r="AS974" s="0" t="e">
        <f aca="false">hALT1($E$13:$G$1365,AQ974,2)</f>
        <v>#VALUE!</v>
      </c>
      <c r="AT974" s="0" t="e">
        <f aca="false">Veloc($E$13:$G$1365,AQ974,3)</f>
        <v>#VALUE!</v>
      </c>
      <c r="AU974" s="0" t="e">
        <f aca="false">IF(AS974&lt;hT,$G$5+alfa*(AS974-ho),TT)</f>
        <v>#VALUE!</v>
      </c>
      <c r="AV974" s="0" t="e">
        <f aca="false">IF(AS974&lt;hT,pSL*(1/(1+alfa*AF974/($G$5-alfa*ho)))^(go/(Rair*alfa)),pT*EXP(-go*(AF974-hT)/(Rair*TT)))</f>
        <v>#VALUE!</v>
      </c>
      <c r="AW974" s="0" t="e">
        <f aca="false">Mch(AT974,AU974,Rair,gamma)</f>
        <v>#VALUE!</v>
      </c>
      <c r="AX974" s="0" t="e">
        <f aca="false">Cpex(Cp0,AW974,$N$9,$L$13:$M$19)</f>
        <v>#VALUE!</v>
      </c>
      <c r="AY974" s="0" t="e">
        <f aca="false">pex(AV974,AW974,gamma,AX974)</f>
        <v>#VALUE!</v>
      </c>
      <c r="AZ974" s="0" t="e">
        <f aca="false">MachThroat(gamma,AY974,AR974)</f>
        <v>#VALUE!</v>
      </c>
      <c r="BA974" s="0" t="e">
        <f aca="false">CN(AZ974,CSON,CINC)</f>
        <v>#VALUE!</v>
      </c>
      <c r="BB974" s="0" t="e">
        <f aca="false">DPDT(Constant,BA974,AZ974,gamma,AR974,AY974)</f>
        <v>#VALUE!</v>
      </c>
      <c r="BC974" s="0" t="s">
        <v>134</v>
      </c>
      <c r="BD974" s="0" t="n">
        <f aca="false">Q974+deltaT</f>
        <v>9.69999999999984</v>
      </c>
      <c r="BE974" s="0" t="e">
        <f aca="false">pC+deltaT*pdot3</f>
        <v>#VALUE!</v>
      </c>
      <c r="BF974" s="0" t="e">
        <f aca="false">hALT1($E$13:$G$1365,BD974,2)</f>
        <v>#VALUE!</v>
      </c>
      <c r="BG974" s="0" t="e">
        <f aca="false">Veloc($E$13:$G$1365,BD974,3)</f>
        <v>#VALUE!</v>
      </c>
      <c r="BH974" s="0" t="e">
        <f aca="false">IF(BF974&lt;hT,$G$5+alfa*(BF974-ho),TT)</f>
        <v>#VALUE!</v>
      </c>
      <c r="BI974" s="0" t="e">
        <f aca="false">IF(BF974&lt;hT,pSL*(1/(1+alfa*BF974/($G$5-alfa*ho)))^(go/(Rair*alfa)),pT*EXP(-go*(BF974-hT)/(Rair*TT)))</f>
        <v>#VALUE!</v>
      </c>
      <c r="BJ974" s="0" t="e">
        <f aca="false">Mch(BG974,BH974,Rair,gamma)</f>
        <v>#VALUE!</v>
      </c>
      <c r="BK974" s="0" t="e">
        <f aca="false">Cpex(Cp0,BJ974,$N$9,$L$13:$M$19)</f>
        <v>#VALUE!</v>
      </c>
      <c r="BL974" s="0" t="e">
        <f aca="false">pex(BI974,BJ974,gamma,BK974)</f>
        <v>#VALUE!</v>
      </c>
      <c r="BM974" s="0" t="e">
        <f aca="false">MachThroat(gamma,BL974,BE974)</f>
        <v>#VALUE!</v>
      </c>
      <c r="BN974" s="0" t="e">
        <f aca="false">CN(BM974,CSON,CINC)</f>
        <v>#VALUE!</v>
      </c>
      <c r="BO974" s="0" t="e">
        <f aca="false">DPDT(Constant,BN974,BM974,gamma,BE974,BL974)</f>
        <v>#VALUE!</v>
      </c>
      <c r="BP974" s="0" t="e">
        <f aca="false">pC+deltaT*(pdot+2*pdot2+2*pdot3+pdot4)/6</f>
        <v>#VALUE!</v>
      </c>
      <c r="BQ974" s="0" t="s">
        <v>134</v>
      </c>
      <c r="BR974" s="0" t="n">
        <f aca="false">Q974</f>
        <v>9.68999999999984</v>
      </c>
      <c r="BS974" s="0" t="e">
        <f aca="false">R974/144</f>
        <v>#VALUE!</v>
      </c>
      <c r="BT974" s="0" t="e">
        <f aca="false">pX/144</f>
        <v>#VALUE!</v>
      </c>
      <c r="BU974" s="0" t="e">
        <f aca="false">pa/144</f>
        <v>#VALUE!</v>
      </c>
      <c r="BV974" s="11" t="n">
        <f aca="false">BR974</f>
        <v>9.68999999999984</v>
      </c>
      <c r="BW974" s="12" t="e">
        <f aca="false">(pC-pX)/144</f>
        <v>#VALUE!</v>
      </c>
      <c r="BX974" s="0" t="s">
        <v>134</v>
      </c>
      <c r="BZ974" s="0" t="s">
        <v>134</v>
      </c>
      <c r="CA974" s="0" t="s">
        <v>134</v>
      </c>
      <c r="CB974" s="0" t="s">
        <v>134</v>
      </c>
      <c r="CC974" s="0" t="s">
        <v>134</v>
      </c>
      <c r="CD974" s="0" t="s">
        <v>134</v>
      </c>
      <c r="CE974" s="0" t="s">
        <v>134</v>
      </c>
    </row>
    <row r="975" customFormat="false" ht="12.75" hidden="false" customHeight="false" outlineLevel="0" collapsed="false">
      <c r="E975" s="9" t="n">
        <v>9.62</v>
      </c>
      <c r="F975" s="9" t="n">
        <v>8835.16179627098</v>
      </c>
      <c r="G975" s="9" t="n">
        <v>749.119587531529</v>
      </c>
      <c r="Q975" s="0" t="n">
        <f aca="false">Q974+deltaT</f>
        <v>9.69999999999984</v>
      </c>
      <c r="R975" s="0" t="e">
        <f aca="false">BP974</f>
        <v>#VALUE!</v>
      </c>
      <c r="S975" s="0" t="e">
        <f aca="false">hALT1($E$13:$G$1365,Q975,2)</f>
        <v>#VALUE!</v>
      </c>
      <c r="T975" s="0" t="e">
        <f aca="false">Veloc($E$13:$G$1365,Q975,3)</f>
        <v>#VALUE!</v>
      </c>
      <c r="U975" s="0" t="e">
        <f aca="false">IF(S975&lt;hT,$G$5+alfa*(S975-ho),TT)</f>
        <v>#VALUE!</v>
      </c>
      <c r="V975" s="0" t="e">
        <f aca="false">IF(S975&lt;hT,pSL*(1/(1+alfa*S975/($G$5-alfa*ho)))^(go/(Rair*alfa)),pT*EXP(-go*(S975-hT)/(Rair*TT)))</f>
        <v>#VALUE!</v>
      </c>
      <c r="W975" s="0" t="e">
        <f aca="false">Mch(T975,U975,Rair,gamma)</f>
        <v>#VALUE!</v>
      </c>
      <c r="X975" s="0" t="e">
        <f aca="false">Cpex(Cp0,W975,$N$9,$L$13:$M$19)</f>
        <v>#VALUE!</v>
      </c>
      <c r="Y975" s="0" t="e">
        <f aca="false">pex(V975,W975,gamma,X975)</f>
        <v>#VALUE!</v>
      </c>
      <c r="Z975" s="0" t="e">
        <f aca="false">MachThroat(gamma,Y975,R975)</f>
        <v>#VALUE!</v>
      </c>
      <c r="AA975" s="0" t="e">
        <f aca="false">CN(Z975,CSON,CINC)</f>
        <v>#VALUE!</v>
      </c>
      <c r="AB975" s="0" t="e">
        <f aca="false">DPDT(Constant,AA975,Z975,gamma,R975,Y975)</f>
        <v>#VALUE!</v>
      </c>
      <c r="AC975" s="0" t="s">
        <v>134</v>
      </c>
      <c r="AD975" s="0" t="n">
        <f aca="false">Q975+deltaT/2</f>
        <v>9.70499999999984</v>
      </c>
      <c r="AE975" s="0" t="e">
        <f aca="false">pC+deltaT*pdot/2</f>
        <v>#VALUE!</v>
      </c>
      <c r="AF975" s="0" t="e">
        <f aca="false">hALT1($E$13:$G$1365,AD975,2)</f>
        <v>#VALUE!</v>
      </c>
      <c r="AG975" s="0" t="e">
        <f aca="false">Veloc($E$13:$G$1365,AD975,3)</f>
        <v>#VALUE!</v>
      </c>
      <c r="AH975" s="0" t="e">
        <f aca="false">IF(AF975&lt;hT,$G$5+alfa*(AF975-ho),TT)</f>
        <v>#VALUE!</v>
      </c>
      <c r="AI975" s="0" t="e">
        <f aca="false">IF(AF975&lt;hT,pSL*(1/(1+alfa*AF975/($G$5-alfa*ho)))^(go/(Rair*alfa)),pT*EXP(-go*(AF975-hT)/(Rair*TT)))</f>
        <v>#VALUE!</v>
      </c>
      <c r="AJ975" s="0" t="e">
        <f aca="false">Mch(AG975,AH975,Rair,gamma)</f>
        <v>#VALUE!</v>
      </c>
      <c r="AK975" s="0" t="e">
        <f aca="false">Cpex(Cp0,AJ975,$N$9,$L$13:$M$19)</f>
        <v>#VALUE!</v>
      </c>
      <c r="AL975" s="0" t="e">
        <f aca="false">pex(AI975,AJ975,gamma,AK975)</f>
        <v>#VALUE!</v>
      </c>
      <c r="AM975" s="0" t="e">
        <f aca="false">MachThroat(gamma,AL975,AE975)</f>
        <v>#VALUE!</v>
      </c>
      <c r="AN975" s="0" t="e">
        <f aca="false">CN(AM975,CSON,CINC)</f>
        <v>#VALUE!</v>
      </c>
      <c r="AO975" s="0" t="e">
        <f aca="false">DPDT(Constant,AN975,AM975,gamma,AE975,AL975)</f>
        <v>#VALUE!</v>
      </c>
      <c r="AP975" s="0" t="s">
        <v>134</v>
      </c>
      <c r="AQ975" s="0" t="n">
        <f aca="false">Q975+deltaT/2</f>
        <v>9.70499999999984</v>
      </c>
      <c r="AR975" s="0" t="e">
        <f aca="false">pC+deltaT*pdot2/2</f>
        <v>#VALUE!</v>
      </c>
      <c r="AS975" s="0" t="e">
        <f aca="false">hALT1($E$13:$G$1365,AQ975,2)</f>
        <v>#VALUE!</v>
      </c>
      <c r="AT975" s="0" t="e">
        <f aca="false">Veloc($E$13:$G$1365,AQ975,3)</f>
        <v>#VALUE!</v>
      </c>
      <c r="AU975" s="0" t="e">
        <f aca="false">IF(AS975&lt;hT,$G$5+alfa*(AS975-ho),TT)</f>
        <v>#VALUE!</v>
      </c>
      <c r="AV975" s="0" t="e">
        <f aca="false">IF(AS975&lt;hT,pSL*(1/(1+alfa*AF975/($G$5-alfa*ho)))^(go/(Rair*alfa)),pT*EXP(-go*(AF975-hT)/(Rair*TT)))</f>
        <v>#VALUE!</v>
      </c>
      <c r="AW975" s="0" t="e">
        <f aca="false">Mch(AT975,AU975,Rair,gamma)</f>
        <v>#VALUE!</v>
      </c>
      <c r="AX975" s="0" t="e">
        <f aca="false">Cpex(Cp0,AW975,$N$9,$L$13:$M$19)</f>
        <v>#VALUE!</v>
      </c>
      <c r="AY975" s="0" t="e">
        <f aca="false">pex(AV975,AW975,gamma,AX975)</f>
        <v>#VALUE!</v>
      </c>
      <c r="AZ975" s="0" t="e">
        <f aca="false">MachThroat(gamma,AY975,AR975)</f>
        <v>#VALUE!</v>
      </c>
      <c r="BA975" s="0" t="e">
        <f aca="false">CN(AZ975,CSON,CINC)</f>
        <v>#VALUE!</v>
      </c>
      <c r="BB975" s="0" t="e">
        <f aca="false">DPDT(Constant,BA975,AZ975,gamma,AR975,AY975)</f>
        <v>#VALUE!</v>
      </c>
      <c r="BC975" s="0" t="s">
        <v>134</v>
      </c>
      <c r="BD975" s="0" t="n">
        <f aca="false">Q975+deltaT</f>
        <v>9.70999999999984</v>
      </c>
      <c r="BE975" s="0" t="e">
        <f aca="false">pC+deltaT*pdot3</f>
        <v>#VALUE!</v>
      </c>
      <c r="BF975" s="0" t="e">
        <f aca="false">hALT1($E$13:$G$1365,BD975,2)</f>
        <v>#VALUE!</v>
      </c>
      <c r="BG975" s="0" t="e">
        <f aca="false">Veloc($E$13:$G$1365,BD975,3)</f>
        <v>#VALUE!</v>
      </c>
      <c r="BH975" s="0" t="e">
        <f aca="false">IF(BF975&lt;hT,$G$5+alfa*(BF975-ho),TT)</f>
        <v>#VALUE!</v>
      </c>
      <c r="BI975" s="0" t="e">
        <f aca="false">IF(BF975&lt;hT,pSL*(1/(1+alfa*BF975/($G$5-alfa*ho)))^(go/(Rair*alfa)),pT*EXP(-go*(BF975-hT)/(Rair*TT)))</f>
        <v>#VALUE!</v>
      </c>
      <c r="BJ975" s="0" t="e">
        <f aca="false">Mch(BG975,BH975,Rair,gamma)</f>
        <v>#VALUE!</v>
      </c>
      <c r="BK975" s="0" t="e">
        <f aca="false">Cpex(Cp0,BJ975,$N$9,$L$13:$M$19)</f>
        <v>#VALUE!</v>
      </c>
      <c r="BL975" s="0" t="e">
        <f aca="false">pex(BI975,BJ975,gamma,BK975)</f>
        <v>#VALUE!</v>
      </c>
      <c r="BM975" s="0" t="e">
        <f aca="false">MachThroat(gamma,BL975,BE975)</f>
        <v>#VALUE!</v>
      </c>
      <c r="BN975" s="0" t="e">
        <f aca="false">CN(BM975,CSON,CINC)</f>
        <v>#VALUE!</v>
      </c>
      <c r="BO975" s="0" t="e">
        <f aca="false">DPDT(Constant,BN975,BM975,gamma,BE975,BL975)</f>
        <v>#VALUE!</v>
      </c>
      <c r="BP975" s="0" t="e">
        <f aca="false">pC+deltaT*(pdot+2*pdot2+2*pdot3+pdot4)/6</f>
        <v>#VALUE!</v>
      </c>
      <c r="BQ975" s="0" t="s">
        <v>134</v>
      </c>
      <c r="BR975" s="0" t="n">
        <f aca="false">Q975</f>
        <v>9.69999999999984</v>
      </c>
      <c r="BS975" s="0" t="e">
        <f aca="false">R975/144</f>
        <v>#VALUE!</v>
      </c>
      <c r="BT975" s="0" t="e">
        <f aca="false">pX/144</f>
        <v>#VALUE!</v>
      </c>
      <c r="BU975" s="0" t="e">
        <f aca="false">pa/144</f>
        <v>#VALUE!</v>
      </c>
      <c r="BV975" s="11" t="n">
        <f aca="false">BR975</f>
        <v>9.69999999999984</v>
      </c>
      <c r="BW975" s="12" t="e">
        <f aca="false">(pC-pX)/144</f>
        <v>#VALUE!</v>
      </c>
      <c r="BX975" s="0" t="s">
        <v>134</v>
      </c>
      <c r="BZ975" s="0" t="s">
        <v>134</v>
      </c>
      <c r="CA975" s="0" t="s">
        <v>134</v>
      </c>
      <c r="CB975" s="0" t="s">
        <v>134</v>
      </c>
      <c r="CC975" s="0" t="s">
        <v>134</v>
      </c>
      <c r="CD975" s="0" t="s">
        <v>134</v>
      </c>
      <c r="CE975" s="0" t="s">
        <v>134</v>
      </c>
    </row>
    <row r="976" customFormat="false" ht="12.75" hidden="false" customHeight="false" outlineLevel="0" collapsed="false">
      <c r="E976" s="9" t="n">
        <v>9.63</v>
      </c>
      <c r="F976" s="9" t="n">
        <v>8842.64981719938</v>
      </c>
      <c r="G976" s="9" t="n">
        <v>748.484692472315</v>
      </c>
      <c r="Q976" s="0" t="n">
        <f aca="false">Q975+deltaT</f>
        <v>9.70999999999984</v>
      </c>
      <c r="R976" s="0" t="e">
        <f aca="false">BP975</f>
        <v>#VALUE!</v>
      </c>
      <c r="S976" s="0" t="e">
        <f aca="false">hALT1($E$13:$G$1365,Q976,2)</f>
        <v>#VALUE!</v>
      </c>
      <c r="T976" s="0" t="e">
        <f aca="false">Veloc($E$13:$G$1365,Q976,3)</f>
        <v>#VALUE!</v>
      </c>
      <c r="U976" s="0" t="e">
        <f aca="false">IF(S976&lt;hT,$G$5+alfa*(S976-ho),TT)</f>
        <v>#VALUE!</v>
      </c>
      <c r="V976" s="0" t="e">
        <f aca="false">IF(S976&lt;hT,pSL*(1/(1+alfa*S976/($G$5-alfa*ho)))^(go/(Rair*alfa)),pT*EXP(-go*(S976-hT)/(Rair*TT)))</f>
        <v>#VALUE!</v>
      </c>
      <c r="W976" s="0" t="e">
        <f aca="false">Mch(T976,U976,Rair,gamma)</f>
        <v>#VALUE!</v>
      </c>
      <c r="X976" s="0" t="e">
        <f aca="false">Cpex(Cp0,W976,$N$9,$L$13:$M$19)</f>
        <v>#VALUE!</v>
      </c>
      <c r="Y976" s="0" t="e">
        <f aca="false">pex(V976,W976,gamma,X976)</f>
        <v>#VALUE!</v>
      </c>
      <c r="Z976" s="0" t="e">
        <f aca="false">MachThroat(gamma,Y976,R976)</f>
        <v>#VALUE!</v>
      </c>
      <c r="AA976" s="0" t="e">
        <f aca="false">CN(Z976,CSON,CINC)</f>
        <v>#VALUE!</v>
      </c>
      <c r="AB976" s="0" t="e">
        <f aca="false">DPDT(Constant,AA976,Z976,gamma,R976,Y976)</f>
        <v>#VALUE!</v>
      </c>
      <c r="AC976" s="0" t="s">
        <v>134</v>
      </c>
      <c r="AD976" s="0" t="n">
        <f aca="false">Q976+deltaT/2</f>
        <v>9.71499999999984</v>
      </c>
      <c r="AE976" s="0" t="e">
        <f aca="false">pC+deltaT*pdot/2</f>
        <v>#VALUE!</v>
      </c>
      <c r="AF976" s="0" t="e">
        <f aca="false">hALT1($E$13:$G$1365,AD976,2)</f>
        <v>#VALUE!</v>
      </c>
      <c r="AG976" s="0" t="e">
        <f aca="false">Veloc($E$13:$G$1365,AD976,3)</f>
        <v>#VALUE!</v>
      </c>
      <c r="AH976" s="0" t="e">
        <f aca="false">IF(AF976&lt;hT,$G$5+alfa*(AF976-ho),TT)</f>
        <v>#VALUE!</v>
      </c>
      <c r="AI976" s="0" t="e">
        <f aca="false">IF(AF976&lt;hT,pSL*(1/(1+alfa*AF976/($G$5-alfa*ho)))^(go/(Rair*alfa)),pT*EXP(-go*(AF976-hT)/(Rair*TT)))</f>
        <v>#VALUE!</v>
      </c>
      <c r="AJ976" s="0" t="e">
        <f aca="false">Mch(AG976,AH976,Rair,gamma)</f>
        <v>#VALUE!</v>
      </c>
      <c r="AK976" s="0" t="e">
        <f aca="false">Cpex(Cp0,AJ976,$N$9,$L$13:$M$19)</f>
        <v>#VALUE!</v>
      </c>
      <c r="AL976" s="0" t="e">
        <f aca="false">pex(AI976,AJ976,gamma,AK976)</f>
        <v>#VALUE!</v>
      </c>
      <c r="AM976" s="0" t="e">
        <f aca="false">MachThroat(gamma,AL976,AE976)</f>
        <v>#VALUE!</v>
      </c>
      <c r="AN976" s="0" t="e">
        <f aca="false">CN(AM976,CSON,CINC)</f>
        <v>#VALUE!</v>
      </c>
      <c r="AO976" s="0" t="e">
        <f aca="false">DPDT(Constant,AN976,AM976,gamma,AE976,AL976)</f>
        <v>#VALUE!</v>
      </c>
      <c r="AP976" s="0" t="s">
        <v>134</v>
      </c>
      <c r="AQ976" s="0" t="n">
        <f aca="false">Q976+deltaT/2</f>
        <v>9.71499999999984</v>
      </c>
      <c r="AR976" s="0" t="e">
        <f aca="false">pC+deltaT*pdot2/2</f>
        <v>#VALUE!</v>
      </c>
      <c r="AS976" s="0" t="e">
        <f aca="false">hALT1($E$13:$G$1365,AQ976,2)</f>
        <v>#VALUE!</v>
      </c>
      <c r="AT976" s="0" t="e">
        <f aca="false">Veloc($E$13:$G$1365,AQ976,3)</f>
        <v>#VALUE!</v>
      </c>
      <c r="AU976" s="0" t="e">
        <f aca="false">IF(AS976&lt;hT,$G$5+alfa*(AS976-ho),TT)</f>
        <v>#VALUE!</v>
      </c>
      <c r="AV976" s="0" t="e">
        <f aca="false">IF(AS976&lt;hT,pSL*(1/(1+alfa*AF976/($G$5-alfa*ho)))^(go/(Rair*alfa)),pT*EXP(-go*(AF976-hT)/(Rair*TT)))</f>
        <v>#VALUE!</v>
      </c>
      <c r="AW976" s="0" t="e">
        <f aca="false">Mch(AT976,AU976,Rair,gamma)</f>
        <v>#VALUE!</v>
      </c>
      <c r="AX976" s="0" t="e">
        <f aca="false">Cpex(Cp0,AW976,$N$9,$L$13:$M$19)</f>
        <v>#VALUE!</v>
      </c>
      <c r="AY976" s="0" t="e">
        <f aca="false">pex(AV976,AW976,gamma,AX976)</f>
        <v>#VALUE!</v>
      </c>
      <c r="AZ976" s="0" t="e">
        <f aca="false">MachThroat(gamma,AY976,AR976)</f>
        <v>#VALUE!</v>
      </c>
      <c r="BA976" s="0" t="e">
        <f aca="false">CN(AZ976,CSON,CINC)</f>
        <v>#VALUE!</v>
      </c>
      <c r="BB976" s="0" t="e">
        <f aca="false">DPDT(Constant,BA976,AZ976,gamma,AR976,AY976)</f>
        <v>#VALUE!</v>
      </c>
      <c r="BC976" s="0" t="s">
        <v>134</v>
      </c>
      <c r="BD976" s="0" t="n">
        <f aca="false">Q976+deltaT</f>
        <v>9.71999999999984</v>
      </c>
      <c r="BE976" s="0" t="e">
        <f aca="false">pC+deltaT*pdot3</f>
        <v>#VALUE!</v>
      </c>
      <c r="BF976" s="0" t="e">
        <f aca="false">hALT1($E$13:$G$1365,BD976,2)</f>
        <v>#VALUE!</v>
      </c>
      <c r="BG976" s="0" t="e">
        <f aca="false">Veloc($E$13:$G$1365,BD976,3)</f>
        <v>#VALUE!</v>
      </c>
      <c r="BH976" s="0" t="e">
        <f aca="false">IF(BF976&lt;hT,$G$5+alfa*(BF976-ho),TT)</f>
        <v>#VALUE!</v>
      </c>
      <c r="BI976" s="0" t="e">
        <f aca="false">IF(BF976&lt;hT,pSL*(1/(1+alfa*BF976/($G$5-alfa*ho)))^(go/(Rair*alfa)),pT*EXP(-go*(BF976-hT)/(Rair*TT)))</f>
        <v>#VALUE!</v>
      </c>
      <c r="BJ976" s="0" t="e">
        <f aca="false">Mch(BG976,BH976,Rair,gamma)</f>
        <v>#VALUE!</v>
      </c>
      <c r="BK976" s="0" t="e">
        <f aca="false">Cpex(Cp0,BJ976,$N$9,$L$13:$M$19)</f>
        <v>#VALUE!</v>
      </c>
      <c r="BL976" s="0" t="e">
        <f aca="false">pex(BI976,BJ976,gamma,BK976)</f>
        <v>#VALUE!</v>
      </c>
      <c r="BM976" s="0" t="e">
        <f aca="false">MachThroat(gamma,BL976,BE976)</f>
        <v>#VALUE!</v>
      </c>
      <c r="BN976" s="0" t="e">
        <f aca="false">CN(BM976,CSON,CINC)</f>
        <v>#VALUE!</v>
      </c>
      <c r="BO976" s="0" t="e">
        <f aca="false">DPDT(Constant,BN976,BM976,gamma,BE976,BL976)</f>
        <v>#VALUE!</v>
      </c>
      <c r="BP976" s="0" t="e">
        <f aca="false">pC+deltaT*(pdot+2*pdot2+2*pdot3+pdot4)/6</f>
        <v>#VALUE!</v>
      </c>
      <c r="BQ976" s="0" t="s">
        <v>134</v>
      </c>
      <c r="BR976" s="0" t="n">
        <f aca="false">Q976</f>
        <v>9.70999999999984</v>
      </c>
      <c r="BS976" s="0" t="e">
        <f aca="false">R976/144</f>
        <v>#VALUE!</v>
      </c>
      <c r="BT976" s="0" t="e">
        <f aca="false">pX/144</f>
        <v>#VALUE!</v>
      </c>
      <c r="BU976" s="0" t="e">
        <f aca="false">pa/144</f>
        <v>#VALUE!</v>
      </c>
      <c r="BV976" s="11" t="n">
        <f aca="false">BR976</f>
        <v>9.70999999999984</v>
      </c>
      <c r="BW976" s="12" t="e">
        <f aca="false">(pC-pX)/144</f>
        <v>#VALUE!</v>
      </c>
      <c r="BX976" s="0" t="s">
        <v>134</v>
      </c>
      <c r="BZ976" s="0" t="s">
        <v>134</v>
      </c>
      <c r="CA976" s="0" t="s">
        <v>134</v>
      </c>
      <c r="CB976" s="0" t="s">
        <v>134</v>
      </c>
      <c r="CC976" s="0" t="s">
        <v>134</v>
      </c>
      <c r="CD976" s="0" t="s">
        <v>134</v>
      </c>
      <c r="CE976" s="0" t="s">
        <v>134</v>
      </c>
    </row>
    <row r="977" customFormat="false" ht="12.75" hidden="false" customHeight="false" outlineLevel="0" collapsed="false">
      <c r="E977" s="9" t="n">
        <v>9.64</v>
      </c>
      <c r="F977" s="9" t="n">
        <v>8850.13149200515</v>
      </c>
      <c r="G977" s="9" t="n">
        <v>747.850362830329</v>
      </c>
      <c r="Q977" s="0" t="n">
        <f aca="false">Q976+deltaT</f>
        <v>9.71999999999984</v>
      </c>
      <c r="R977" s="0" t="e">
        <f aca="false">BP976</f>
        <v>#VALUE!</v>
      </c>
      <c r="S977" s="0" t="e">
        <f aca="false">hALT1($E$13:$G$1365,Q977,2)</f>
        <v>#VALUE!</v>
      </c>
      <c r="T977" s="0" t="e">
        <f aca="false">Veloc($E$13:$G$1365,Q977,3)</f>
        <v>#VALUE!</v>
      </c>
      <c r="U977" s="0" t="e">
        <f aca="false">IF(S977&lt;hT,$G$5+alfa*(S977-ho),TT)</f>
        <v>#VALUE!</v>
      </c>
      <c r="V977" s="0" t="e">
        <f aca="false">IF(S977&lt;hT,pSL*(1/(1+alfa*S977/($G$5-alfa*ho)))^(go/(Rair*alfa)),pT*EXP(-go*(S977-hT)/(Rair*TT)))</f>
        <v>#VALUE!</v>
      </c>
      <c r="W977" s="0" t="e">
        <f aca="false">Mch(T977,U977,Rair,gamma)</f>
        <v>#VALUE!</v>
      </c>
      <c r="X977" s="0" t="e">
        <f aca="false">Cpex(Cp0,W977,$N$9,$L$13:$M$19)</f>
        <v>#VALUE!</v>
      </c>
      <c r="Y977" s="0" t="e">
        <f aca="false">pex(V977,W977,gamma,X977)</f>
        <v>#VALUE!</v>
      </c>
      <c r="Z977" s="0" t="e">
        <f aca="false">MachThroat(gamma,Y977,R977)</f>
        <v>#VALUE!</v>
      </c>
      <c r="AA977" s="0" t="e">
        <f aca="false">CN(Z977,CSON,CINC)</f>
        <v>#VALUE!</v>
      </c>
      <c r="AB977" s="0" t="e">
        <f aca="false">DPDT(Constant,AA977,Z977,gamma,R977,Y977)</f>
        <v>#VALUE!</v>
      </c>
      <c r="AC977" s="0" t="s">
        <v>134</v>
      </c>
      <c r="AD977" s="0" t="n">
        <f aca="false">Q977+deltaT/2</f>
        <v>9.72499999999984</v>
      </c>
      <c r="AE977" s="0" t="e">
        <f aca="false">pC+deltaT*pdot/2</f>
        <v>#VALUE!</v>
      </c>
      <c r="AF977" s="0" t="e">
        <f aca="false">hALT1($E$13:$G$1365,AD977,2)</f>
        <v>#VALUE!</v>
      </c>
      <c r="AG977" s="0" t="e">
        <f aca="false">Veloc($E$13:$G$1365,AD977,3)</f>
        <v>#VALUE!</v>
      </c>
      <c r="AH977" s="0" t="e">
        <f aca="false">IF(AF977&lt;hT,$G$5+alfa*(AF977-ho),TT)</f>
        <v>#VALUE!</v>
      </c>
      <c r="AI977" s="0" t="e">
        <f aca="false">IF(AF977&lt;hT,pSL*(1/(1+alfa*AF977/($G$5-alfa*ho)))^(go/(Rair*alfa)),pT*EXP(-go*(AF977-hT)/(Rair*TT)))</f>
        <v>#VALUE!</v>
      </c>
      <c r="AJ977" s="0" t="e">
        <f aca="false">Mch(AG977,AH977,Rair,gamma)</f>
        <v>#VALUE!</v>
      </c>
      <c r="AK977" s="0" t="e">
        <f aca="false">Cpex(Cp0,AJ977,$N$9,$L$13:$M$19)</f>
        <v>#VALUE!</v>
      </c>
      <c r="AL977" s="0" t="e">
        <f aca="false">pex(AI977,AJ977,gamma,AK977)</f>
        <v>#VALUE!</v>
      </c>
      <c r="AM977" s="0" t="e">
        <f aca="false">MachThroat(gamma,AL977,AE977)</f>
        <v>#VALUE!</v>
      </c>
      <c r="AN977" s="0" t="e">
        <f aca="false">CN(AM977,CSON,CINC)</f>
        <v>#VALUE!</v>
      </c>
      <c r="AO977" s="0" t="e">
        <f aca="false">DPDT(Constant,AN977,AM977,gamma,AE977,AL977)</f>
        <v>#VALUE!</v>
      </c>
      <c r="AP977" s="0" t="s">
        <v>134</v>
      </c>
      <c r="AQ977" s="0" t="n">
        <f aca="false">Q977+deltaT/2</f>
        <v>9.72499999999984</v>
      </c>
      <c r="AR977" s="0" t="e">
        <f aca="false">pC+deltaT*pdot2/2</f>
        <v>#VALUE!</v>
      </c>
      <c r="AS977" s="0" t="e">
        <f aca="false">hALT1($E$13:$G$1365,AQ977,2)</f>
        <v>#VALUE!</v>
      </c>
      <c r="AT977" s="0" t="e">
        <f aca="false">Veloc($E$13:$G$1365,AQ977,3)</f>
        <v>#VALUE!</v>
      </c>
      <c r="AU977" s="0" t="e">
        <f aca="false">IF(AS977&lt;hT,$G$5+alfa*(AS977-ho),TT)</f>
        <v>#VALUE!</v>
      </c>
      <c r="AV977" s="0" t="e">
        <f aca="false">IF(AS977&lt;hT,pSL*(1/(1+alfa*AF977/($G$5-alfa*ho)))^(go/(Rair*alfa)),pT*EXP(-go*(AF977-hT)/(Rair*TT)))</f>
        <v>#VALUE!</v>
      </c>
      <c r="AW977" s="0" t="e">
        <f aca="false">Mch(AT977,AU977,Rair,gamma)</f>
        <v>#VALUE!</v>
      </c>
      <c r="AX977" s="0" t="e">
        <f aca="false">Cpex(Cp0,AW977,$N$9,$L$13:$M$19)</f>
        <v>#VALUE!</v>
      </c>
      <c r="AY977" s="0" t="e">
        <f aca="false">pex(AV977,AW977,gamma,AX977)</f>
        <v>#VALUE!</v>
      </c>
      <c r="AZ977" s="0" t="e">
        <f aca="false">MachThroat(gamma,AY977,AR977)</f>
        <v>#VALUE!</v>
      </c>
      <c r="BA977" s="0" t="e">
        <f aca="false">CN(AZ977,CSON,CINC)</f>
        <v>#VALUE!</v>
      </c>
      <c r="BB977" s="0" t="e">
        <f aca="false">DPDT(Constant,BA977,AZ977,gamma,AR977,AY977)</f>
        <v>#VALUE!</v>
      </c>
      <c r="BC977" s="0" t="s">
        <v>134</v>
      </c>
      <c r="BD977" s="0" t="n">
        <f aca="false">Q977+deltaT</f>
        <v>9.72999999999984</v>
      </c>
      <c r="BE977" s="0" t="e">
        <f aca="false">pC+deltaT*pdot3</f>
        <v>#VALUE!</v>
      </c>
      <c r="BF977" s="0" t="e">
        <f aca="false">hALT1($E$13:$G$1365,BD977,2)</f>
        <v>#VALUE!</v>
      </c>
      <c r="BG977" s="0" t="e">
        <f aca="false">Veloc($E$13:$G$1365,BD977,3)</f>
        <v>#VALUE!</v>
      </c>
      <c r="BH977" s="0" t="e">
        <f aca="false">IF(BF977&lt;hT,$G$5+alfa*(BF977-ho),TT)</f>
        <v>#VALUE!</v>
      </c>
      <c r="BI977" s="0" t="e">
        <f aca="false">IF(BF977&lt;hT,pSL*(1/(1+alfa*BF977/($G$5-alfa*ho)))^(go/(Rair*alfa)),pT*EXP(-go*(BF977-hT)/(Rair*TT)))</f>
        <v>#VALUE!</v>
      </c>
      <c r="BJ977" s="0" t="e">
        <f aca="false">Mch(BG977,BH977,Rair,gamma)</f>
        <v>#VALUE!</v>
      </c>
      <c r="BK977" s="0" t="e">
        <f aca="false">Cpex(Cp0,BJ977,$N$9,$L$13:$M$19)</f>
        <v>#VALUE!</v>
      </c>
      <c r="BL977" s="0" t="e">
        <f aca="false">pex(BI977,BJ977,gamma,BK977)</f>
        <v>#VALUE!</v>
      </c>
      <c r="BM977" s="0" t="e">
        <f aca="false">MachThroat(gamma,BL977,BE977)</f>
        <v>#VALUE!</v>
      </c>
      <c r="BN977" s="0" t="e">
        <f aca="false">CN(BM977,CSON,CINC)</f>
        <v>#VALUE!</v>
      </c>
      <c r="BO977" s="0" t="e">
        <f aca="false">DPDT(Constant,BN977,BM977,gamma,BE977,BL977)</f>
        <v>#VALUE!</v>
      </c>
      <c r="BP977" s="0" t="e">
        <f aca="false">pC+deltaT*(pdot+2*pdot2+2*pdot3+pdot4)/6</f>
        <v>#VALUE!</v>
      </c>
      <c r="BQ977" s="0" t="s">
        <v>134</v>
      </c>
      <c r="BR977" s="0" t="n">
        <f aca="false">Q977</f>
        <v>9.71999999999984</v>
      </c>
      <c r="BS977" s="0" t="e">
        <f aca="false">R977/144</f>
        <v>#VALUE!</v>
      </c>
      <c r="BT977" s="0" t="e">
        <f aca="false">pX/144</f>
        <v>#VALUE!</v>
      </c>
      <c r="BU977" s="0" t="e">
        <f aca="false">pa/144</f>
        <v>#VALUE!</v>
      </c>
      <c r="BV977" s="11" t="n">
        <f aca="false">BR977</f>
        <v>9.71999999999984</v>
      </c>
      <c r="BW977" s="12" t="e">
        <f aca="false">(pC-pX)/144</f>
        <v>#VALUE!</v>
      </c>
      <c r="BX977" s="0" t="s">
        <v>134</v>
      </c>
      <c r="BZ977" s="0" t="s">
        <v>134</v>
      </c>
      <c r="CA977" s="0" t="s">
        <v>134</v>
      </c>
      <c r="CB977" s="0" t="s">
        <v>134</v>
      </c>
      <c r="CC977" s="0" t="s">
        <v>134</v>
      </c>
      <c r="CD977" s="0" t="s">
        <v>134</v>
      </c>
      <c r="CE977" s="0" t="s">
        <v>134</v>
      </c>
    </row>
    <row r="978" customFormat="false" ht="12.75" hidden="false" customHeight="false" outlineLevel="0" collapsed="false">
      <c r="E978" s="9" t="n">
        <v>9.65</v>
      </c>
      <c r="F978" s="9" t="n">
        <v>8857.60682633717</v>
      </c>
      <c r="G978" s="9" t="n">
        <v>747.216597542895</v>
      </c>
      <c r="Q978" s="0" t="n">
        <f aca="false">Q977+deltaT</f>
        <v>9.72999999999984</v>
      </c>
      <c r="R978" s="0" t="e">
        <f aca="false">BP977</f>
        <v>#VALUE!</v>
      </c>
      <c r="S978" s="0" t="e">
        <f aca="false">hALT1($E$13:$G$1365,Q978,2)</f>
        <v>#VALUE!</v>
      </c>
      <c r="T978" s="0" t="e">
        <f aca="false">Veloc($E$13:$G$1365,Q978,3)</f>
        <v>#VALUE!</v>
      </c>
      <c r="U978" s="0" t="e">
        <f aca="false">IF(S978&lt;hT,$G$5+alfa*(S978-ho),TT)</f>
        <v>#VALUE!</v>
      </c>
      <c r="V978" s="0" t="e">
        <f aca="false">IF(S978&lt;hT,pSL*(1/(1+alfa*S978/($G$5-alfa*ho)))^(go/(Rair*alfa)),pT*EXP(-go*(S978-hT)/(Rair*TT)))</f>
        <v>#VALUE!</v>
      </c>
      <c r="W978" s="0" t="e">
        <f aca="false">Mch(T978,U978,Rair,gamma)</f>
        <v>#VALUE!</v>
      </c>
      <c r="X978" s="0" t="e">
        <f aca="false">Cpex(Cp0,W978,$N$9,$L$13:$M$19)</f>
        <v>#VALUE!</v>
      </c>
      <c r="Y978" s="0" t="e">
        <f aca="false">pex(V978,W978,gamma,X978)</f>
        <v>#VALUE!</v>
      </c>
      <c r="Z978" s="0" t="e">
        <f aca="false">MachThroat(gamma,Y978,R978)</f>
        <v>#VALUE!</v>
      </c>
      <c r="AA978" s="0" t="e">
        <f aca="false">CN(Z978,CSON,CINC)</f>
        <v>#VALUE!</v>
      </c>
      <c r="AB978" s="0" t="e">
        <f aca="false">DPDT(Constant,AA978,Z978,gamma,R978,Y978)</f>
        <v>#VALUE!</v>
      </c>
      <c r="AC978" s="0" t="s">
        <v>134</v>
      </c>
      <c r="AD978" s="0" t="n">
        <f aca="false">Q978+deltaT/2</f>
        <v>9.73499999999984</v>
      </c>
      <c r="AE978" s="0" t="e">
        <f aca="false">pC+deltaT*pdot/2</f>
        <v>#VALUE!</v>
      </c>
      <c r="AF978" s="0" t="e">
        <f aca="false">hALT1($E$13:$G$1365,AD978,2)</f>
        <v>#VALUE!</v>
      </c>
      <c r="AG978" s="0" t="e">
        <f aca="false">Veloc($E$13:$G$1365,AD978,3)</f>
        <v>#VALUE!</v>
      </c>
      <c r="AH978" s="0" t="e">
        <f aca="false">IF(AF978&lt;hT,$G$5+alfa*(AF978-ho),TT)</f>
        <v>#VALUE!</v>
      </c>
      <c r="AI978" s="0" t="e">
        <f aca="false">IF(AF978&lt;hT,pSL*(1/(1+alfa*AF978/($G$5-alfa*ho)))^(go/(Rair*alfa)),pT*EXP(-go*(AF978-hT)/(Rair*TT)))</f>
        <v>#VALUE!</v>
      </c>
      <c r="AJ978" s="0" t="e">
        <f aca="false">Mch(AG978,AH978,Rair,gamma)</f>
        <v>#VALUE!</v>
      </c>
      <c r="AK978" s="0" t="e">
        <f aca="false">Cpex(Cp0,AJ978,$N$9,$L$13:$M$19)</f>
        <v>#VALUE!</v>
      </c>
      <c r="AL978" s="0" t="e">
        <f aca="false">pex(AI978,AJ978,gamma,AK978)</f>
        <v>#VALUE!</v>
      </c>
      <c r="AM978" s="0" t="e">
        <f aca="false">MachThroat(gamma,AL978,AE978)</f>
        <v>#VALUE!</v>
      </c>
      <c r="AN978" s="0" t="e">
        <f aca="false">CN(AM978,CSON,CINC)</f>
        <v>#VALUE!</v>
      </c>
      <c r="AO978" s="0" t="e">
        <f aca="false">DPDT(Constant,AN978,AM978,gamma,AE978,AL978)</f>
        <v>#VALUE!</v>
      </c>
      <c r="AP978" s="0" t="s">
        <v>134</v>
      </c>
      <c r="AQ978" s="0" t="n">
        <f aca="false">Q978+deltaT/2</f>
        <v>9.73499999999984</v>
      </c>
      <c r="AR978" s="0" t="e">
        <f aca="false">pC+deltaT*pdot2/2</f>
        <v>#VALUE!</v>
      </c>
      <c r="AS978" s="0" t="e">
        <f aca="false">hALT1($E$13:$G$1365,AQ978,2)</f>
        <v>#VALUE!</v>
      </c>
      <c r="AT978" s="0" t="e">
        <f aca="false">Veloc($E$13:$G$1365,AQ978,3)</f>
        <v>#VALUE!</v>
      </c>
      <c r="AU978" s="0" t="e">
        <f aca="false">IF(AS978&lt;hT,$G$5+alfa*(AS978-ho),TT)</f>
        <v>#VALUE!</v>
      </c>
      <c r="AV978" s="0" t="e">
        <f aca="false">IF(AS978&lt;hT,pSL*(1/(1+alfa*AF978/($G$5-alfa*ho)))^(go/(Rair*alfa)),pT*EXP(-go*(AF978-hT)/(Rair*TT)))</f>
        <v>#VALUE!</v>
      </c>
      <c r="AW978" s="0" t="e">
        <f aca="false">Mch(AT978,AU978,Rair,gamma)</f>
        <v>#VALUE!</v>
      </c>
      <c r="AX978" s="0" t="e">
        <f aca="false">Cpex(Cp0,AW978,$N$9,$L$13:$M$19)</f>
        <v>#VALUE!</v>
      </c>
      <c r="AY978" s="0" t="e">
        <f aca="false">pex(AV978,AW978,gamma,AX978)</f>
        <v>#VALUE!</v>
      </c>
      <c r="AZ978" s="0" t="e">
        <f aca="false">MachThroat(gamma,AY978,AR978)</f>
        <v>#VALUE!</v>
      </c>
      <c r="BA978" s="0" t="e">
        <f aca="false">CN(AZ978,CSON,CINC)</f>
        <v>#VALUE!</v>
      </c>
      <c r="BB978" s="0" t="e">
        <f aca="false">DPDT(Constant,BA978,AZ978,gamma,AR978,AY978)</f>
        <v>#VALUE!</v>
      </c>
      <c r="BC978" s="0" t="s">
        <v>134</v>
      </c>
      <c r="BD978" s="0" t="n">
        <f aca="false">Q978+deltaT</f>
        <v>9.73999999999984</v>
      </c>
      <c r="BE978" s="0" t="e">
        <f aca="false">pC+deltaT*pdot3</f>
        <v>#VALUE!</v>
      </c>
      <c r="BF978" s="0" t="e">
        <f aca="false">hALT1($E$13:$G$1365,BD978,2)</f>
        <v>#VALUE!</v>
      </c>
      <c r="BG978" s="0" t="e">
        <f aca="false">Veloc($E$13:$G$1365,BD978,3)</f>
        <v>#VALUE!</v>
      </c>
      <c r="BH978" s="0" t="e">
        <f aca="false">IF(BF978&lt;hT,$G$5+alfa*(BF978-ho),TT)</f>
        <v>#VALUE!</v>
      </c>
      <c r="BI978" s="0" t="e">
        <f aca="false">IF(BF978&lt;hT,pSL*(1/(1+alfa*BF978/($G$5-alfa*ho)))^(go/(Rair*alfa)),pT*EXP(-go*(BF978-hT)/(Rair*TT)))</f>
        <v>#VALUE!</v>
      </c>
      <c r="BJ978" s="0" t="e">
        <f aca="false">Mch(BG978,BH978,Rair,gamma)</f>
        <v>#VALUE!</v>
      </c>
      <c r="BK978" s="0" t="e">
        <f aca="false">Cpex(Cp0,BJ978,$N$9,$L$13:$M$19)</f>
        <v>#VALUE!</v>
      </c>
      <c r="BL978" s="0" t="e">
        <f aca="false">pex(BI978,BJ978,gamma,BK978)</f>
        <v>#VALUE!</v>
      </c>
      <c r="BM978" s="0" t="e">
        <f aca="false">MachThroat(gamma,BL978,BE978)</f>
        <v>#VALUE!</v>
      </c>
      <c r="BN978" s="0" t="e">
        <f aca="false">CN(BM978,CSON,CINC)</f>
        <v>#VALUE!</v>
      </c>
      <c r="BO978" s="0" t="e">
        <f aca="false">DPDT(Constant,BN978,BM978,gamma,BE978,BL978)</f>
        <v>#VALUE!</v>
      </c>
      <c r="BP978" s="0" t="e">
        <f aca="false">pC+deltaT*(pdot+2*pdot2+2*pdot3+pdot4)/6</f>
        <v>#VALUE!</v>
      </c>
      <c r="BQ978" s="0" t="s">
        <v>134</v>
      </c>
      <c r="BR978" s="0" t="n">
        <f aca="false">Q978</f>
        <v>9.72999999999984</v>
      </c>
      <c r="BS978" s="0" t="e">
        <f aca="false">R978/144</f>
        <v>#VALUE!</v>
      </c>
      <c r="BT978" s="0" t="e">
        <f aca="false">pX/144</f>
        <v>#VALUE!</v>
      </c>
      <c r="BU978" s="0" t="e">
        <f aca="false">pa/144</f>
        <v>#VALUE!</v>
      </c>
      <c r="BV978" s="11" t="n">
        <f aca="false">BR978</f>
        <v>9.72999999999984</v>
      </c>
      <c r="BW978" s="12" t="e">
        <f aca="false">(pC-pX)/144</f>
        <v>#VALUE!</v>
      </c>
      <c r="BX978" s="0" t="s">
        <v>134</v>
      </c>
      <c r="BZ978" s="0" t="s">
        <v>134</v>
      </c>
      <c r="CA978" s="0" t="s">
        <v>134</v>
      </c>
      <c r="CB978" s="0" t="s">
        <v>134</v>
      </c>
      <c r="CC978" s="0" t="s">
        <v>134</v>
      </c>
      <c r="CD978" s="0" t="s">
        <v>134</v>
      </c>
      <c r="CE978" s="0" t="s">
        <v>134</v>
      </c>
    </row>
    <row r="979" customFormat="false" ht="12.75" hidden="false" customHeight="false" outlineLevel="0" collapsed="false">
      <c r="E979" s="9" t="n">
        <v>9.66</v>
      </c>
      <c r="F979" s="9" t="n">
        <v>8865.07582583366</v>
      </c>
      <c r="G979" s="9" t="n">
        <v>746.583395549838</v>
      </c>
      <c r="Q979" s="0" t="n">
        <f aca="false">Q978+deltaT</f>
        <v>9.73999999999984</v>
      </c>
      <c r="R979" s="0" t="e">
        <f aca="false">BP978</f>
        <v>#VALUE!</v>
      </c>
      <c r="S979" s="0" t="e">
        <f aca="false">hALT1($E$13:$G$1365,Q979,2)</f>
        <v>#VALUE!</v>
      </c>
      <c r="T979" s="0" t="e">
        <f aca="false">Veloc($E$13:$G$1365,Q979,3)</f>
        <v>#VALUE!</v>
      </c>
      <c r="U979" s="0" t="e">
        <f aca="false">IF(S979&lt;hT,$G$5+alfa*(S979-ho),TT)</f>
        <v>#VALUE!</v>
      </c>
      <c r="V979" s="0" t="e">
        <f aca="false">IF(S979&lt;hT,pSL*(1/(1+alfa*S979/($G$5-alfa*ho)))^(go/(Rair*alfa)),pT*EXP(-go*(S979-hT)/(Rair*TT)))</f>
        <v>#VALUE!</v>
      </c>
      <c r="W979" s="0" t="e">
        <f aca="false">Mch(T979,U979,Rair,gamma)</f>
        <v>#VALUE!</v>
      </c>
      <c r="X979" s="0" t="e">
        <f aca="false">Cpex(Cp0,W979,$N$9,$L$13:$M$19)</f>
        <v>#VALUE!</v>
      </c>
      <c r="Y979" s="0" t="e">
        <f aca="false">pex(V979,W979,gamma,X979)</f>
        <v>#VALUE!</v>
      </c>
      <c r="Z979" s="0" t="e">
        <f aca="false">MachThroat(gamma,Y979,R979)</f>
        <v>#VALUE!</v>
      </c>
      <c r="AA979" s="0" t="e">
        <f aca="false">CN(Z979,CSON,CINC)</f>
        <v>#VALUE!</v>
      </c>
      <c r="AB979" s="0" t="e">
        <f aca="false">DPDT(Constant,AA979,Z979,gamma,R979,Y979)</f>
        <v>#VALUE!</v>
      </c>
      <c r="AC979" s="0" t="s">
        <v>134</v>
      </c>
      <c r="AD979" s="0" t="n">
        <f aca="false">Q979+deltaT/2</f>
        <v>9.74499999999984</v>
      </c>
      <c r="AE979" s="0" t="e">
        <f aca="false">pC+deltaT*pdot/2</f>
        <v>#VALUE!</v>
      </c>
      <c r="AF979" s="0" t="e">
        <f aca="false">hALT1($E$13:$G$1365,AD979,2)</f>
        <v>#VALUE!</v>
      </c>
      <c r="AG979" s="0" t="e">
        <f aca="false">Veloc($E$13:$G$1365,AD979,3)</f>
        <v>#VALUE!</v>
      </c>
      <c r="AH979" s="0" t="e">
        <f aca="false">IF(AF979&lt;hT,$G$5+alfa*(AF979-ho),TT)</f>
        <v>#VALUE!</v>
      </c>
      <c r="AI979" s="0" t="e">
        <f aca="false">IF(AF979&lt;hT,pSL*(1/(1+alfa*AF979/($G$5-alfa*ho)))^(go/(Rair*alfa)),pT*EXP(-go*(AF979-hT)/(Rair*TT)))</f>
        <v>#VALUE!</v>
      </c>
      <c r="AJ979" s="0" t="e">
        <f aca="false">Mch(AG979,AH979,Rair,gamma)</f>
        <v>#VALUE!</v>
      </c>
      <c r="AK979" s="0" t="e">
        <f aca="false">Cpex(Cp0,AJ979,$N$9,$L$13:$M$19)</f>
        <v>#VALUE!</v>
      </c>
      <c r="AL979" s="0" t="e">
        <f aca="false">pex(AI979,AJ979,gamma,AK979)</f>
        <v>#VALUE!</v>
      </c>
      <c r="AM979" s="0" t="e">
        <f aca="false">MachThroat(gamma,AL979,AE979)</f>
        <v>#VALUE!</v>
      </c>
      <c r="AN979" s="0" t="e">
        <f aca="false">CN(AM979,CSON,CINC)</f>
        <v>#VALUE!</v>
      </c>
      <c r="AO979" s="0" t="e">
        <f aca="false">DPDT(Constant,AN979,AM979,gamma,AE979,AL979)</f>
        <v>#VALUE!</v>
      </c>
      <c r="AP979" s="0" t="s">
        <v>134</v>
      </c>
      <c r="AQ979" s="0" t="n">
        <f aca="false">Q979+deltaT/2</f>
        <v>9.74499999999984</v>
      </c>
      <c r="AR979" s="0" t="e">
        <f aca="false">pC+deltaT*pdot2/2</f>
        <v>#VALUE!</v>
      </c>
      <c r="AS979" s="0" t="e">
        <f aca="false">hALT1($E$13:$G$1365,AQ979,2)</f>
        <v>#VALUE!</v>
      </c>
      <c r="AT979" s="0" t="e">
        <f aca="false">Veloc($E$13:$G$1365,AQ979,3)</f>
        <v>#VALUE!</v>
      </c>
      <c r="AU979" s="0" t="e">
        <f aca="false">IF(AS979&lt;hT,$G$5+alfa*(AS979-ho),TT)</f>
        <v>#VALUE!</v>
      </c>
      <c r="AV979" s="0" t="e">
        <f aca="false">IF(AS979&lt;hT,pSL*(1/(1+alfa*AF979/($G$5-alfa*ho)))^(go/(Rair*alfa)),pT*EXP(-go*(AF979-hT)/(Rair*TT)))</f>
        <v>#VALUE!</v>
      </c>
      <c r="AW979" s="0" t="e">
        <f aca="false">Mch(AT979,AU979,Rair,gamma)</f>
        <v>#VALUE!</v>
      </c>
      <c r="AX979" s="0" t="e">
        <f aca="false">Cpex(Cp0,AW979,$N$9,$L$13:$M$19)</f>
        <v>#VALUE!</v>
      </c>
      <c r="AY979" s="0" t="e">
        <f aca="false">pex(AV979,AW979,gamma,AX979)</f>
        <v>#VALUE!</v>
      </c>
      <c r="AZ979" s="0" t="e">
        <f aca="false">MachThroat(gamma,AY979,AR979)</f>
        <v>#VALUE!</v>
      </c>
      <c r="BA979" s="0" t="e">
        <f aca="false">CN(AZ979,CSON,CINC)</f>
        <v>#VALUE!</v>
      </c>
      <c r="BB979" s="0" t="e">
        <f aca="false">DPDT(Constant,BA979,AZ979,gamma,AR979,AY979)</f>
        <v>#VALUE!</v>
      </c>
      <c r="BC979" s="0" t="s">
        <v>134</v>
      </c>
      <c r="BD979" s="0" t="n">
        <f aca="false">Q979+deltaT</f>
        <v>9.74999999999984</v>
      </c>
      <c r="BE979" s="0" t="e">
        <f aca="false">pC+deltaT*pdot3</f>
        <v>#VALUE!</v>
      </c>
      <c r="BF979" s="0" t="e">
        <f aca="false">hALT1($E$13:$G$1365,BD979,2)</f>
        <v>#VALUE!</v>
      </c>
      <c r="BG979" s="0" t="e">
        <f aca="false">Veloc($E$13:$G$1365,BD979,3)</f>
        <v>#VALUE!</v>
      </c>
      <c r="BH979" s="0" t="e">
        <f aca="false">IF(BF979&lt;hT,$G$5+alfa*(BF979-ho),TT)</f>
        <v>#VALUE!</v>
      </c>
      <c r="BI979" s="0" t="e">
        <f aca="false">IF(BF979&lt;hT,pSL*(1/(1+alfa*BF979/($G$5-alfa*ho)))^(go/(Rair*alfa)),pT*EXP(-go*(BF979-hT)/(Rair*TT)))</f>
        <v>#VALUE!</v>
      </c>
      <c r="BJ979" s="0" t="e">
        <f aca="false">Mch(BG979,BH979,Rair,gamma)</f>
        <v>#VALUE!</v>
      </c>
      <c r="BK979" s="0" t="e">
        <f aca="false">Cpex(Cp0,BJ979,$N$9,$L$13:$M$19)</f>
        <v>#VALUE!</v>
      </c>
      <c r="BL979" s="0" t="e">
        <f aca="false">pex(BI979,BJ979,gamma,BK979)</f>
        <v>#VALUE!</v>
      </c>
      <c r="BM979" s="0" t="e">
        <f aca="false">MachThroat(gamma,BL979,BE979)</f>
        <v>#VALUE!</v>
      </c>
      <c r="BN979" s="0" t="e">
        <f aca="false">CN(BM979,CSON,CINC)</f>
        <v>#VALUE!</v>
      </c>
      <c r="BO979" s="0" t="e">
        <f aca="false">DPDT(Constant,BN979,BM979,gamma,BE979,BL979)</f>
        <v>#VALUE!</v>
      </c>
      <c r="BP979" s="0" t="e">
        <f aca="false">pC+deltaT*(pdot+2*pdot2+2*pdot3+pdot4)/6</f>
        <v>#VALUE!</v>
      </c>
      <c r="BQ979" s="0" t="s">
        <v>134</v>
      </c>
      <c r="BR979" s="0" t="n">
        <f aca="false">Q979</f>
        <v>9.73999999999984</v>
      </c>
      <c r="BS979" s="0" t="e">
        <f aca="false">R979/144</f>
        <v>#VALUE!</v>
      </c>
      <c r="BT979" s="0" t="e">
        <f aca="false">pX/144</f>
        <v>#VALUE!</v>
      </c>
      <c r="BU979" s="0" t="e">
        <f aca="false">pa/144</f>
        <v>#VALUE!</v>
      </c>
      <c r="BV979" s="11" t="n">
        <f aca="false">BR979</f>
        <v>9.73999999999984</v>
      </c>
      <c r="BW979" s="12" t="e">
        <f aca="false">(pC-pX)/144</f>
        <v>#VALUE!</v>
      </c>
      <c r="BX979" s="0" t="s">
        <v>134</v>
      </c>
      <c r="BZ979" s="0" t="s">
        <v>134</v>
      </c>
      <c r="CA979" s="0" t="s">
        <v>134</v>
      </c>
      <c r="CB979" s="0" t="s">
        <v>134</v>
      </c>
      <c r="CC979" s="0" t="s">
        <v>134</v>
      </c>
      <c r="CD979" s="0" t="s">
        <v>134</v>
      </c>
      <c r="CE979" s="0" t="s">
        <v>134</v>
      </c>
    </row>
    <row r="980" customFormat="false" ht="12.75" hidden="false" customHeight="false" outlineLevel="0" collapsed="false">
      <c r="E980" s="9" t="n">
        <v>9.67</v>
      </c>
      <c r="F980" s="9" t="n">
        <v>8872.53849612228</v>
      </c>
      <c r="G980" s="9" t="n">
        <v>745.950755793479</v>
      </c>
      <c r="Q980" s="0" t="n">
        <f aca="false">Q979+deltaT</f>
        <v>9.74999999999984</v>
      </c>
      <c r="R980" s="0" t="e">
        <f aca="false">BP979</f>
        <v>#VALUE!</v>
      </c>
      <c r="S980" s="0" t="e">
        <f aca="false">hALT1($E$13:$G$1365,Q980,2)</f>
        <v>#VALUE!</v>
      </c>
      <c r="T980" s="0" t="e">
        <f aca="false">Veloc($E$13:$G$1365,Q980,3)</f>
        <v>#VALUE!</v>
      </c>
      <c r="U980" s="0" t="e">
        <f aca="false">IF(S980&lt;hT,$G$5+alfa*(S980-ho),TT)</f>
        <v>#VALUE!</v>
      </c>
      <c r="V980" s="0" t="e">
        <f aca="false">IF(S980&lt;hT,pSL*(1/(1+alfa*S980/($G$5-alfa*ho)))^(go/(Rair*alfa)),pT*EXP(-go*(S980-hT)/(Rair*TT)))</f>
        <v>#VALUE!</v>
      </c>
      <c r="W980" s="0" t="e">
        <f aca="false">Mch(T980,U980,Rair,gamma)</f>
        <v>#VALUE!</v>
      </c>
      <c r="X980" s="0" t="e">
        <f aca="false">Cpex(Cp0,W980,$N$9,$L$13:$M$19)</f>
        <v>#VALUE!</v>
      </c>
      <c r="Y980" s="0" t="e">
        <f aca="false">pex(V980,W980,gamma,X980)</f>
        <v>#VALUE!</v>
      </c>
      <c r="Z980" s="0" t="e">
        <f aca="false">MachThroat(gamma,Y980,R980)</f>
        <v>#VALUE!</v>
      </c>
      <c r="AA980" s="0" t="e">
        <f aca="false">CN(Z980,CSON,CINC)</f>
        <v>#VALUE!</v>
      </c>
      <c r="AB980" s="0" t="e">
        <f aca="false">DPDT(Constant,AA980,Z980,gamma,R980,Y980)</f>
        <v>#VALUE!</v>
      </c>
      <c r="AC980" s="0" t="s">
        <v>134</v>
      </c>
      <c r="AD980" s="0" t="n">
        <f aca="false">Q980+deltaT/2</f>
        <v>9.75499999999984</v>
      </c>
      <c r="AE980" s="0" t="e">
        <f aca="false">pC+deltaT*pdot/2</f>
        <v>#VALUE!</v>
      </c>
      <c r="AF980" s="0" t="e">
        <f aca="false">hALT1($E$13:$G$1365,AD980,2)</f>
        <v>#VALUE!</v>
      </c>
      <c r="AG980" s="0" t="e">
        <f aca="false">Veloc($E$13:$G$1365,AD980,3)</f>
        <v>#VALUE!</v>
      </c>
      <c r="AH980" s="0" t="e">
        <f aca="false">IF(AF980&lt;hT,$G$5+alfa*(AF980-ho),TT)</f>
        <v>#VALUE!</v>
      </c>
      <c r="AI980" s="0" t="e">
        <f aca="false">IF(AF980&lt;hT,pSL*(1/(1+alfa*AF980/($G$5-alfa*ho)))^(go/(Rair*alfa)),pT*EXP(-go*(AF980-hT)/(Rair*TT)))</f>
        <v>#VALUE!</v>
      </c>
      <c r="AJ980" s="0" t="e">
        <f aca="false">Mch(AG980,AH980,Rair,gamma)</f>
        <v>#VALUE!</v>
      </c>
      <c r="AK980" s="0" t="e">
        <f aca="false">Cpex(Cp0,AJ980,$N$9,$L$13:$M$19)</f>
        <v>#VALUE!</v>
      </c>
      <c r="AL980" s="0" t="e">
        <f aca="false">pex(AI980,AJ980,gamma,AK980)</f>
        <v>#VALUE!</v>
      </c>
      <c r="AM980" s="0" t="e">
        <f aca="false">MachThroat(gamma,AL980,AE980)</f>
        <v>#VALUE!</v>
      </c>
      <c r="AN980" s="0" t="e">
        <f aca="false">CN(AM980,CSON,CINC)</f>
        <v>#VALUE!</v>
      </c>
      <c r="AO980" s="0" t="e">
        <f aca="false">DPDT(Constant,AN980,AM980,gamma,AE980,AL980)</f>
        <v>#VALUE!</v>
      </c>
      <c r="AP980" s="0" t="s">
        <v>134</v>
      </c>
      <c r="AQ980" s="0" t="n">
        <f aca="false">Q980+deltaT/2</f>
        <v>9.75499999999984</v>
      </c>
      <c r="AR980" s="0" t="e">
        <f aca="false">pC+deltaT*pdot2/2</f>
        <v>#VALUE!</v>
      </c>
      <c r="AS980" s="0" t="e">
        <f aca="false">hALT1($E$13:$G$1365,AQ980,2)</f>
        <v>#VALUE!</v>
      </c>
      <c r="AT980" s="0" t="e">
        <f aca="false">Veloc($E$13:$G$1365,AQ980,3)</f>
        <v>#VALUE!</v>
      </c>
      <c r="AU980" s="0" t="e">
        <f aca="false">IF(AS980&lt;hT,$G$5+alfa*(AS980-ho),TT)</f>
        <v>#VALUE!</v>
      </c>
      <c r="AV980" s="0" t="e">
        <f aca="false">IF(AS980&lt;hT,pSL*(1/(1+alfa*AF980/($G$5-alfa*ho)))^(go/(Rair*alfa)),pT*EXP(-go*(AF980-hT)/(Rair*TT)))</f>
        <v>#VALUE!</v>
      </c>
      <c r="AW980" s="0" t="e">
        <f aca="false">Mch(AT980,AU980,Rair,gamma)</f>
        <v>#VALUE!</v>
      </c>
      <c r="AX980" s="0" t="e">
        <f aca="false">Cpex(Cp0,AW980,$N$9,$L$13:$M$19)</f>
        <v>#VALUE!</v>
      </c>
      <c r="AY980" s="0" t="e">
        <f aca="false">pex(AV980,AW980,gamma,AX980)</f>
        <v>#VALUE!</v>
      </c>
      <c r="AZ980" s="0" t="e">
        <f aca="false">MachThroat(gamma,AY980,AR980)</f>
        <v>#VALUE!</v>
      </c>
      <c r="BA980" s="0" t="e">
        <f aca="false">CN(AZ980,CSON,CINC)</f>
        <v>#VALUE!</v>
      </c>
      <c r="BB980" s="0" t="e">
        <f aca="false">DPDT(Constant,BA980,AZ980,gamma,AR980,AY980)</f>
        <v>#VALUE!</v>
      </c>
      <c r="BC980" s="0" t="s">
        <v>134</v>
      </c>
      <c r="BD980" s="0" t="n">
        <f aca="false">Q980+deltaT</f>
        <v>9.75999999999984</v>
      </c>
      <c r="BE980" s="0" t="e">
        <f aca="false">pC+deltaT*pdot3</f>
        <v>#VALUE!</v>
      </c>
      <c r="BF980" s="0" t="e">
        <f aca="false">hALT1($E$13:$G$1365,BD980,2)</f>
        <v>#VALUE!</v>
      </c>
      <c r="BG980" s="0" t="e">
        <f aca="false">Veloc($E$13:$G$1365,BD980,3)</f>
        <v>#VALUE!</v>
      </c>
      <c r="BH980" s="0" t="e">
        <f aca="false">IF(BF980&lt;hT,$G$5+alfa*(BF980-ho),TT)</f>
        <v>#VALUE!</v>
      </c>
      <c r="BI980" s="0" t="e">
        <f aca="false">IF(BF980&lt;hT,pSL*(1/(1+alfa*BF980/($G$5-alfa*ho)))^(go/(Rair*alfa)),pT*EXP(-go*(BF980-hT)/(Rair*TT)))</f>
        <v>#VALUE!</v>
      </c>
      <c r="BJ980" s="0" t="e">
        <f aca="false">Mch(BG980,BH980,Rair,gamma)</f>
        <v>#VALUE!</v>
      </c>
      <c r="BK980" s="0" t="e">
        <f aca="false">Cpex(Cp0,BJ980,$N$9,$L$13:$M$19)</f>
        <v>#VALUE!</v>
      </c>
      <c r="BL980" s="0" t="e">
        <f aca="false">pex(BI980,BJ980,gamma,BK980)</f>
        <v>#VALUE!</v>
      </c>
      <c r="BM980" s="0" t="e">
        <f aca="false">MachThroat(gamma,BL980,BE980)</f>
        <v>#VALUE!</v>
      </c>
      <c r="BN980" s="0" t="e">
        <f aca="false">CN(BM980,CSON,CINC)</f>
        <v>#VALUE!</v>
      </c>
      <c r="BO980" s="0" t="e">
        <f aca="false">DPDT(Constant,BN980,BM980,gamma,BE980,BL980)</f>
        <v>#VALUE!</v>
      </c>
      <c r="BP980" s="0" t="e">
        <f aca="false">pC+deltaT*(pdot+2*pdot2+2*pdot3+pdot4)/6</f>
        <v>#VALUE!</v>
      </c>
      <c r="BQ980" s="0" t="s">
        <v>134</v>
      </c>
      <c r="BR980" s="0" t="n">
        <f aca="false">Q980</f>
        <v>9.74999999999984</v>
      </c>
      <c r="BS980" s="0" t="e">
        <f aca="false">R980/144</f>
        <v>#VALUE!</v>
      </c>
      <c r="BT980" s="0" t="e">
        <f aca="false">pX/144</f>
        <v>#VALUE!</v>
      </c>
      <c r="BU980" s="0" t="e">
        <f aca="false">pa/144</f>
        <v>#VALUE!</v>
      </c>
      <c r="BV980" s="11" t="n">
        <f aca="false">BR980</f>
        <v>9.74999999999984</v>
      </c>
      <c r="BW980" s="12" t="e">
        <f aca="false">(pC-pX)/144</f>
        <v>#VALUE!</v>
      </c>
      <c r="BX980" s="0" t="s">
        <v>134</v>
      </c>
      <c r="BZ980" s="0" t="s">
        <v>134</v>
      </c>
      <c r="CA980" s="0" t="s">
        <v>134</v>
      </c>
      <c r="CB980" s="0" t="s">
        <v>134</v>
      </c>
      <c r="CC980" s="0" t="s">
        <v>134</v>
      </c>
      <c r="CD980" s="0" t="s">
        <v>134</v>
      </c>
      <c r="CE980" s="0" t="s">
        <v>134</v>
      </c>
    </row>
    <row r="981" customFormat="false" ht="12.75" hidden="false" customHeight="false" outlineLevel="0" collapsed="false">
      <c r="E981" s="9" t="n">
        <v>9.68</v>
      </c>
      <c r="F981" s="9" t="n">
        <v>8879.99484282013</v>
      </c>
      <c r="G981" s="9" t="n">
        <v>745.318677218624</v>
      </c>
      <c r="Q981" s="0" t="n">
        <f aca="false">Q980+deltaT</f>
        <v>9.75999999999984</v>
      </c>
      <c r="R981" s="0" t="e">
        <f aca="false">BP980</f>
        <v>#VALUE!</v>
      </c>
      <c r="S981" s="0" t="e">
        <f aca="false">hALT1($E$13:$G$1365,Q981,2)</f>
        <v>#VALUE!</v>
      </c>
      <c r="T981" s="0" t="e">
        <f aca="false">Veloc($E$13:$G$1365,Q981,3)</f>
        <v>#VALUE!</v>
      </c>
      <c r="U981" s="0" t="e">
        <f aca="false">IF(S981&lt;hT,$G$5+alfa*(S981-ho),TT)</f>
        <v>#VALUE!</v>
      </c>
      <c r="V981" s="0" t="e">
        <f aca="false">IF(S981&lt;hT,pSL*(1/(1+alfa*S981/($G$5-alfa*ho)))^(go/(Rair*alfa)),pT*EXP(-go*(S981-hT)/(Rair*TT)))</f>
        <v>#VALUE!</v>
      </c>
      <c r="W981" s="0" t="e">
        <f aca="false">Mch(T981,U981,Rair,gamma)</f>
        <v>#VALUE!</v>
      </c>
      <c r="X981" s="0" t="e">
        <f aca="false">Cpex(Cp0,W981,$N$9,$L$13:$M$19)</f>
        <v>#VALUE!</v>
      </c>
      <c r="Y981" s="0" t="e">
        <f aca="false">pex(V981,W981,gamma,X981)</f>
        <v>#VALUE!</v>
      </c>
      <c r="Z981" s="0" t="e">
        <f aca="false">MachThroat(gamma,Y981,R981)</f>
        <v>#VALUE!</v>
      </c>
      <c r="AA981" s="0" t="e">
        <f aca="false">CN(Z981,CSON,CINC)</f>
        <v>#VALUE!</v>
      </c>
      <c r="AB981" s="0" t="e">
        <f aca="false">DPDT(Constant,AA981,Z981,gamma,R981,Y981)</f>
        <v>#VALUE!</v>
      </c>
      <c r="AC981" s="0" t="s">
        <v>134</v>
      </c>
      <c r="AD981" s="0" t="n">
        <f aca="false">Q981+deltaT/2</f>
        <v>9.76499999999984</v>
      </c>
      <c r="AE981" s="0" t="e">
        <f aca="false">pC+deltaT*pdot/2</f>
        <v>#VALUE!</v>
      </c>
      <c r="AF981" s="0" t="e">
        <f aca="false">hALT1($E$13:$G$1365,AD981,2)</f>
        <v>#VALUE!</v>
      </c>
      <c r="AG981" s="0" t="e">
        <f aca="false">Veloc($E$13:$G$1365,AD981,3)</f>
        <v>#VALUE!</v>
      </c>
      <c r="AH981" s="0" t="e">
        <f aca="false">IF(AF981&lt;hT,$G$5+alfa*(AF981-ho),TT)</f>
        <v>#VALUE!</v>
      </c>
      <c r="AI981" s="0" t="e">
        <f aca="false">IF(AF981&lt;hT,pSL*(1/(1+alfa*AF981/($G$5-alfa*ho)))^(go/(Rair*alfa)),pT*EXP(-go*(AF981-hT)/(Rair*TT)))</f>
        <v>#VALUE!</v>
      </c>
      <c r="AJ981" s="0" t="e">
        <f aca="false">Mch(AG981,AH981,Rair,gamma)</f>
        <v>#VALUE!</v>
      </c>
      <c r="AK981" s="0" t="e">
        <f aca="false">Cpex(Cp0,AJ981,$N$9,$L$13:$M$19)</f>
        <v>#VALUE!</v>
      </c>
      <c r="AL981" s="0" t="e">
        <f aca="false">pex(AI981,AJ981,gamma,AK981)</f>
        <v>#VALUE!</v>
      </c>
      <c r="AM981" s="0" t="e">
        <f aca="false">MachThroat(gamma,AL981,AE981)</f>
        <v>#VALUE!</v>
      </c>
      <c r="AN981" s="0" t="e">
        <f aca="false">CN(AM981,CSON,CINC)</f>
        <v>#VALUE!</v>
      </c>
      <c r="AO981" s="0" t="e">
        <f aca="false">DPDT(Constant,AN981,AM981,gamma,AE981,AL981)</f>
        <v>#VALUE!</v>
      </c>
      <c r="AP981" s="0" t="s">
        <v>134</v>
      </c>
      <c r="AQ981" s="0" t="n">
        <f aca="false">Q981+deltaT/2</f>
        <v>9.76499999999984</v>
      </c>
      <c r="AR981" s="0" t="e">
        <f aca="false">pC+deltaT*pdot2/2</f>
        <v>#VALUE!</v>
      </c>
      <c r="AS981" s="0" t="e">
        <f aca="false">hALT1($E$13:$G$1365,AQ981,2)</f>
        <v>#VALUE!</v>
      </c>
      <c r="AT981" s="0" t="e">
        <f aca="false">Veloc($E$13:$G$1365,AQ981,3)</f>
        <v>#VALUE!</v>
      </c>
      <c r="AU981" s="0" t="e">
        <f aca="false">IF(AS981&lt;hT,$G$5+alfa*(AS981-ho),TT)</f>
        <v>#VALUE!</v>
      </c>
      <c r="AV981" s="0" t="e">
        <f aca="false">IF(AS981&lt;hT,pSL*(1/(1+alfa*AF981/($G$5-alfa*ho)))^(go/(Rair*alfa)),pT*EXP(-go*(AF981-hT)/(Rair*TT)))</f>
        <v>#VALUE!</v>
      </c>
      <c r="AW981" s="0" t="e">
        <f aca="false">Mch(AT981,AU981,Rair,gamma)</f>
        <v>#VALUE!</v>
      </c>
      <c r="AX981" s="0" t="e">
        <f aca="false">Cpex(Cp0,AW981,$N$9,$L$13:$M$19)</f>
        <v>#VALUE!</v>
      </c>
      <c r="AY981" s="0" t="e">
        <f aca="false">pex(AV981,AW981,gamma,AX981)</f>
        <v>#VALUE!</v>
      </c>
      <c r="AZ981" s="0" t="e">
        <f aca="false">MachThroat(gamma,AY981,AR981)</f>
        <v>#VALUE!</v>
      </c>
      <c r="BA981" s="0" t="e">
        <f aca="false">CN(AZ981,CSON,CINC)</f>
        <v>#VALUE!</v>
      </c>
      <c r="BB981" s="0" t="e">
        <f aca="false">DPDT(Constant,BA981,AZ981,gamma,AR981,AY981)</f>
        <v>#VALUE!</v>
      </c>
      <c r="BC981" s="0" t="s">
        <v>134</v>
      </c>
      <c r="BD981" s="0" t="n">
        <f aca="false">Q981+deltaT</f>
        <v>9.76999999999984</v>
      </c>
      <c r="BE981" s="0" t="e">
        <f aca="false">pC+deltaT*pdot3</f>
        <v>#VALUE!</v>
      </c>
      <c r="BF981" s="0" t="e">
        <f aca="false">hALT1($E$13:$G$1365,BD981,2)</f>
        <v>#VALUE!</v>
      </c>
      <c r="BG981" s="0" t="e">
        <f aca="false">Veloc($E$13:$G$1365,BD981,3)</f>
        <v>#VALUE!</v>
      </c>
      <c r="BH981" s="0" t="e">
        <f aca="false">IF(BF981&lt;hT,$G$5+alfa*(BF981-ho),TT)</f>
        <v>#VALUE!</v>
      </c>
      <c r="BI981" s="0" t="e">
        <f aca="false">IF(BF981&lt;hT,pSL*(1/(1+alfa*BF981/($G$5-alfa*ho)))^(go/(Rair*alfa)),pT*EXP(-go*(BF981-hT)/(Rair*TT)))</f>
        <v>#VALUE!</v>
      </c>
      <c r="BJ981" s="0" t="e">
        <f aca="false">Mch(BG981,BH981,Rair,gamma)</f>
        <v>#VALUE!</v>
      </c>
      <c r="BK981" s="0" t="e">
        <f aca="false">Cpex(Cp0,BJ981,$N$9,$L$13:$M$19)</f>
        <v>#VALUE!</v>
      </c>
      <c r="BL981" s="0" t="e">
        <f aca="false">pex(BI981,BJ981,gamma,BK981)</f>
        <v>#VALUE!</v>
      </c>
      <c r="BM981" s="0" t="e">
        <f aca="false">MachThroat(gamma,BL981,BE981)</f>
        <v>#VALUE!</v>
      </c>
      <c r="BN981" s="0" t="e">
        <f aca="false">CN(BM981,CSON,CINC)</f>
        <v>#VALUE!</v>
      </c>
      <c r="BO981" s="0" t="e">
        <f aca="false">DPDT(Constant,BN981,BM981,gamma,BE981,BL981)</f>
        <v>#VALUE!</v>
      </c>
      <c r="BP981" s="0" t="e">
        <f aca="false">pC+deltaT*(pdot+2*pdot2+2*pdot3+pdot4)/6</f>
        <v>#VALUE!</v>
      </c>
      <c r="BQ981" s="0" t="s">
        <v>134</v>
      </c>
      <c r="BR981" s="0" t="n">
        <f aca="false">Q981</f>
        <v>9.75999999999984</v>
      </c>
      <c r="BS981" s="0" t="e">
        <f aca="false">R981/144</f>
        <v>#VALUE!</v>
      </c>
      <c r="BT981" s="0" t="e">
        <f aca="false">pX/144</f>
        <v>#VALUE!</v>
      </c>
      <c r="BU981" s="0" t="e">
        <f aca="false">pa/144</f>
        <v>#VALUE!</v>
      </c>
      <c r="BV981" s="11" t="n">
        <f aca="false">BR981</f>
        <v>9.75999999999984</v>
      </c>
      <c r="BW981" s="12" t="e">
        <f aca="false">(pC-pX)/144</f>
        <v>#VALUE!</v>
      </c>
      <c r="BX981" s="0" t="s">
        <v>134</v>
      </c>
      <c r="BZ981" s="0" t="s">
        <v>134</v>
      </c>
      <c r="CA981" s="0" t="s">
        <v>134</v>
      </c>
      <c r="CB981" s="0" t="s">
        <v>134</v>
      </c>
      <c r="CC981" s="0" t="s">
        <v>134</v>
      </c>
      <c r="CD981" s="0" t="s">
        <v>134</v>
      </c>
      <c r="CE981" s="0" t="s">
        <v>134</v>
      </c>
    </row>
    <row r="982" customFormat="false" ht="12.75" hidden="false" customHeight="false" outlineLevel="0" collapsed="false">
      <c r="E982" s="9" t="n">
        <v>9.69</v>
      </c>
      <c r="F982" s="9" t="n">
        <v>8887.44487153375</v>
      </c>
      <c r="G982" s="9" t="n">
        <v>744.687158772559</v>
      </c>
      <c r="Q982" s="0" t="n">
        <f aca="false">Q981+deltaT</f>
        <v>9.76999999999984</v>
      </c>
      <c r="R982" s="0" t="e">
        <f aca="false">BP981</f>
        <v>#VALUE!</v>
      </c>
      <c r="S982" s="0" t="e">
        <f aca="false">hALT1($E$13:$G$1365,Q982,2)</f>
        <v>#VALUE!</v>
      </c>
      <c r="T982" s="0" t="e">
        <f aca="false">Veloc($E$13:$G$1365,Q982,3)</f>
        <v>#VALUE!</v>
      </c>
      <c r="U982" s="0" t="e">
        <f aca="false">IF(S982&lt;hT,$G$5+alfa*(S982-ho),TT)</f>
        <v>#VALUE!</v>
      </c>
      <c r="V982" s="0" t="e">
        <f aca="false">IF(S982&lt;hT,pSL*(1/(1+alfa*S982/($G$5-alfa*ho)))^(go/(Rair*alfa)),pT*EXP(-go*(S982-hT)/(Rair*TT)))</f>
        <v>#VALUE!</v>
      </c>
      <c r="W982" s="0" t="e">
        <f aca="false">Mch(T982,U982,Rair,gamma)</f>
        <v>#VALUE!</v>
      </c>
      <c r="X982" s="0" t="e">
        <f aca="false">Cpex(Cp0,W982,$N$9,$L$13:$M$19)</f>
        <v>#VALUE!</v>
      </c>
      <c r="Y982" s="0" t="e">
        <f aca="false">pex(V982,W982,gamma,X982)</f>
        <v>#VALUE!</v>
      </c>
      <c r="Z982" s="0" t="e">
        <f aca="false">MachThroat(gamma,Y982,R982)</f>
        <v>#VALUE!</v>
      </c>
      <c r="AA982" s="0" t="e">
        <f aca="false">CN(Z982,CSON,CINC)</f>
        <v>#VALUE!</v>
      </c>
      <c r="AB982" s="0" t="e">
        <f aca="false">DPDT(Constant,AA982,Z982,gamma,R982,Y982)</f>
        <v>#VALUE!</v>
      </c>
      <c r="AC982" s="0" t="s">
        <v>134</v>
      </c>
      <c r="AD982" s="0" t="n">
        <f aca="false">Q982+deltaT/2</f>
        <v>9.77499999999984</v>
      </c>
      <c r="AE982" s="0" t="e">
        <f aca="false">pC+deltaT*pdot/2</f>
        <v>#VALUE!</v>
      </c>
      <c r="AF982" s="0" t="e">
        <f aca="false">hALT1($E$13:$G$1365,AD982,2)</f>
        <v>#VALUE!</v>
      </c>
      <c r="AG982" s="0" t="e">
        <f aca="false">Veloc($E$13:$G$1365,AD982,3)</f>
        <v>#VALUE!</v>
      </c>
      <c r="AH982" s="0" t="e">
        <f aca="false">IF(AF982&lt;hT,$G$5+alfa*(AF982-ho),TT)</f>
        <v>#VALUE!</v>
      </c>
      <c r="AI982" s="0" t="e">
        <f aca="false">IF(AF982&lt;hT,pSL*(1/(1+alfa*AF982/($G$5-alfa*ho)))^(go/(Rair*alfa)),pT*EXP(-go*(AF982-hT)/(Rair*TT)))</f>
        <v>#VALUE!</v>
      </c>
      <c r="AJ982" s="0" t="e">
        <f aca="false">Mch(AG982,AH982,Rair,gamma)</f>
        <v>#VALUE!</v>
      </c>
      <c r="AK982" s="0" t="e">
        <f aca="false">Cpex(Cp0,AJ982,$N$9,$L$13:$M$19)</f>
        <v>#VALUE!</v>
      </c>
      <c r="AL982" s="0" t="e">
        <f aca="false">pex(AI982,AJ982,gamma,AK982)</f>
        <v>#VALUE!</v>
      </c>
      <c r="AM982" s="0" t="e">
        <f aca="false">MachThroat(gamma,AL982,AE982)</f>
        <v>#VALUE!</v>
      </c>
      <c r="AN982" s="0" t="e">
        <f aca="false">CN(AM982,CSON,CINC)</f>
        <v>#VALUE!</v>
      </c>
      <c r="AO982" s="0" t="e">
        <f aca="false">DPDT(Constant,AN982,AM982,gamma,AE982,AL982)</f>
        <v>#VALUE!</v>
      </c>
      <c r="AP982" s="0" t="s">
        <v>134</v>
      </c>
      <c r="AQ982" s="0" t="n">
        <f aca="false">Q982+deltaT/2</f>
        <v>9.77499999999984</v>
      </c>
      <c r="AR982" s="0" t="e">
        <f aca="false">pC+deltaT*pdot2/2</f>
        <v>#VALUE!</v>
      </c>
      <c r="AS982" s="0" t="e">
        <f aca="false">hALT1($E$13:$G$1365,AQ982,2)</f>
        <v>#VALUE!</v>
      </c>
      <c r="AT982" s="0" t="e">
        <f aca="false">Veloc($E$13:$G$1365,AQ982,3)</f>
        <v>#VALUE!</v>
      </c>
      <c r="AU982" s="0" t="e">
        <f aca="false">IF(AS982&lt;hT,$G$5+alfa*(AS982-ho),TT)</f>
        <v>#VALUE!</v>
      </c>
      <c r="AV982" s="0" t="e">
        <f aca="false">IF(AS982&lt;hT,pSL*(1/(1+alfa*AF982/($G$5-alfa*ho)))^(go/(Rair*alfa)),pT*EXP(-go*(AF982-hT)/(Rair*TT)))</f>
        <v>#VALUE!</v>
      </c>
      <c r="AW982" s="0" t="e">
        <f aca="false">Mch(AT982,AU982,Rair,gamma)</f>
        <v>#VALUE!</v>
      </c>
      <c r="AX982" s="0" t="e">
        <f aca="false">Cpex(Cp0,AW982,$N$9,$L$13:$M$19)</f>
        <v>#VALUE!</v>
      </c>
      <c r="AY982" s="0" t="e">
        <f aca="false">pex(AV982,AW982,gamma,AX982)</f>
        <v>#VALUE!</v>
      </c>
      <c r="AZ982" s="0" t="e">
        <f aca="false">MachThroat(gamma,AY982,AR982)</f>
        <v>#VALUE!</v>
      </c>
      <c r="BA982" s="0" t="e">
        <f aca="false">CN(AZ982,CSON,CINC)</f>
        <v>#VALUE!</v>
      </c>
      <c r="BB982" s="0" t="e">
        <f aca="false">DPDT(Constant,BA982,AZ982,gamma,AR982,AY982)</f>
        <v>#VALUE!</v>
      </c>
      <c r="BC982" s="0" t="s">
        <v>134</v>
      </c>
      <c r="BD982" s="0" t="n">
        <f aca="false">Q982+deltaT</f>
        <v>9.77999999999984</v>
      </c>
      <c r="BE982" s="0" t="e">
        <f aca="false">pC+deltaT*pdot3</f>
        <v>#VALUE!</v>
      </c>
      <c r="BF982" s="0" t="e">
        <f aca="false">hALT1($E$13:$G$1365,BD982,2)</f>
        <v>#VALUE!</v>
      </c>
      <c r="BG982" s="0" t="e">
        <f aca="false">Veloc($E$13:$G$1365,BD982,3)</f>
        <v>#VALUE!</v>
      </c>
      <c r="BH982" s="0" t="e">
        <f aca="false">IF(BF982&lt;hT,$G$5+alfa*(BF982-ho),TT)</f>
        <v>#VALUE!</v>
      </c>
      <c r="BI982" s="0" t="e">
        <f aca="false">IF(BF982&lt;hT,pSL*(1/(1+alfa*BF982/($G$5-alfa*ho)))^(go/(Rair*alfa)),pT*EXP(-go*(BF982-hT)/(Rair*TT)))</f>
        <v>#VALUE!</v>
      </c>
      <c r="BJ982" s="0" t="e">
        <f aca="false">Mch(BG982,BH982,Rair,gamma)</f>
        <v>#VALUE!</v>
      </c>
      <c r="BK982" s="0" t="e">
        <f aca="false">Cpex(Cp0,BJ982,$N$9,$L$13:$M$19)</f>
        <v>#VALUE!</v>
      </c>
      <c r="BL982" s="0" t="e">
        <f aca="false">pex(BI982,BJ982,gamma,BK982)</f>
        <v>#VALUE!</v>
      </c>
      <c r="BM982" s="0" t="e">
        <f aca="false">MachThroat(gamma,BL982,BE982)</f>
        <v>#VALUE!</v>
      </c>
      <c r="BN982" s="0" t="e">
        <f aca="false">CN(BM982,CSON,CINC)</f>
        <v>#VALUE!</v>
      </c>
      <c r="BO982" s="0" t="e">
        <f aca="false">DPDT(Constant,BN982,BM982,gamma,BE982,BL982)</f>
        <v>#VALUE!</v>
      </c>
      <c r="BP982" s="0" t="e">
        <f aca="false">pC+deltaT*(pdot+2*pdot2+2*pdot3+pdot4)/6</f>
        <v>#VALUE!</v>
      </c>
      <c r="BQ982" s="0" t="s">
        <v>134</v>
      </c>
      <c r="BR982" s="0" t="n">
        <f aca="false">Q982</f>
        <v>9.76999999999984</v>
      </c>
      <c r="BS982" s="0" t="e">
        <f aca="false">R982/144</f>
        <v>#VALUE!</v>
      </c>
      <c r="BT982" s="0" t="e">
        <f aca="false">pX/144</f>
        <v>#VALUE!</v>
      </c>
      <c r="BU982" s="0" t="e">
        <f aca="false">pa/144</f>
        <v>#VALUE!</v>
      </c>
      <c r="BV982" s="11" t="n">
        <f aca="false">BR982</f>
        <v>9.76999999999984</v>
      </c>
      <c r="BW982" s="12" t="e">
        <f aca="false">(pC-pX)/144</f>
        <v>#VALUE!</v>
      </c>
      <c r="BX982" s="0" t="s">
        <v>134</v>
      </c>
      <c r="BZ982" s="0" t="s">
        <v>134</v>
      </c>
      <c r="CA982" s="0" t="s">
        <v>134</v>
      </c>
      <c r="CB982" s="0" t="s">
        <v>134</v>
      </c>
      <c r="CC982" s="0" t="s">
        <v>134</v>
      </c>
      <c r="CD982" s="0" t="s">
        <v>134</v>
      </c>
      <c r="CE982" s="0" t="s">
        <v>134</v>
      </c>
    </row>
    <row r="983" customFormat="false" ht="12.75" hidden="false" customHeight="false" outlineLevel="0" collapsed="false">
      <c r="E983" s="9" t="n">
        <v>9.7</v>
      </c>
      <c r="F983" s="9" t="n">
        <v>8894.88858785918</v>
      </c>
      <c r="G983" s="9" t="n">
        <v>744.056199405043</v>
      </c>
      <c r="Q983" s="0" t="n">
        <f aca="false">Q982+deltaT</f>
        <v>9.77999999999984</v>
      </c>
      <c r="R983" s="0" t="e">
        <f aca="false">BP982</f>
        <v>#VALUE!</v>
      </c>
      <c r="S983" s="0" t="e">
        <f aca="false">hALT1($E$13:$G$1365,Q983,2)</f>
        <v>#VALUE!</v>
      </c>
      <c r="T983" s="0" t="e">
        <f aca="false">Veloc($E$13:$G$1365,Q983,3)</f>
        <v>#VALUE!</v>
      </c>
      <c r="U983" s="0" t="e">
        <f aca="false">IF(S983&lt;hT,$G$5+alfa*(S983-ho),TT)</f>
        <v>#VALUE!</v>
      </c>
      <c r="V983" s="0" t="e">
        <f aca="false">IF(S983&lt;hT,pSL*(1/(1+alfa*S983/($G$5-alfa*ho)))^(go/(Rair*alfa)),pT*EXP(-go*(S983-hT)/(Rair*TT)))</f>
        <v>#VALUE!</v>
      </c>
      <c r="W983" s="0" t="e">
        <f aca="false">Mch(T983,U983,Rair,gamma)</f>
        <v>#VALUE!</v>
      </c>
      <c r="X983" s="0" t="e">
        <f aca="false">Cpex(Cp0,W983,$N$9,$L$13:$M$19)</f>
        <v>#VALUE!</v>
      </c>
      <c r="Y983" s="0" t="e">
        <f aca="false">pex(V983,W983,gamma,X983)</f>
        <v>#VALUE!</v>
      </c>
      <c r="Z983" s="0" t="e">
        <f aca="false">MachThroat(gamma,Y983,R983)</f>
        <v>#VALUE!</v>
      </c>
      <c r="AA983" s="0" t="e">
        <f aca="false">CN(Z983,CSON,CINC)</f>
        <v>#VALUE!</v>
      </c>
      <c r="AB983" s="0" t="e">
        <f aca="false">DPDT(Constant,AA983,Z983,gamma,R983,Y983)</f>
        <v>#VALUE!</v>
      </c>
      <c r="AC983" s="0" t="s">
        <v>134</v>
      </c>
      <c r="AD983" s="0" t="n">
        <f aca="false">Q983+deltaT/2</f>
        <v>9.78499999999984</v>
      </c>
      <c r="AE983" s="0" t="e">
        <f aca="false">pC+deltaT*pdot/2</f>
        <v>#VALUE!</v>
      </c>
      <c r="AF983" s="0" t="e">
        <f aca="false">hALT1($E$13:$G$1365,AD983,2)</f>
        <v>#VALUE!</v>
      </c>
      <c r="AG983" s="0" t="e">
        <f aca="false">Veloc($E$13:$G$1365,AD983,3)</f>
        <v>#VALUE!</v>
      </c>
      <c r="AH983" s="0" t="e">
        <f aca="false">IF(AF983&lt;hT,$G$5+alfa*(AF983-ho),TT)</f>
        <v>#VALUE!</v>
      </c>
      <c r="AI983" s="0" t="e">
        <f aca="false">IF(AF983&lt;hT,pSL*(1/(1+alfa*AF983/($G$5-alfa*ho)))^(go/(Rair*alfa)),pT*EXP(-go*(AF983-hT)/(Rair*TT)))</f>
        <v>#VALUE!</v>
      </c>
      <c r="AJ983" s="0" t="e">
        <f aca="false">Mch(AG983,AH983,Rair,gamma)</f>
        <v>#VALUE!</v>
      </c>
      <c r="AK983" s="0" t="e">
        <f aca="false">Cpex(Cp0,AJ983,$N$9,$L$13:$M$19)</f>
        <v>#VALUE!</v>
      </c>
      <c r="AL983" s="0" t="e">
        <f aca="false">pex(AI983,AJ983,gamma,AK983)</f>
        <v>#VALUE!</v>
      </c>
      <c r="AM983" s="0" t="e">
        <f aca="false">MachThroat(gamma,AL983,AE983)</f>
        <v>#VALUE!</v>
      </c>
      <c r="AN983" s="0" t="e">
        <f aca="false">CN(AM983,CSON,CINC)</f>
        <v>#VALUE!</v>
      </c>
      <c r="AO983" s="0" t="e">
        <f aca="false">DPDT(Constant,AN983,AM983,gamma,AE983,AL983)</f>
        <v>#VALUE!</v>
      </c>
      <c r="AP983" s="0" t="s">
        <v>134</v>
      </c>
      <c r="AQ983" s="0" t="n">
        <f aca="false">Q983+deltaT/2</f>
        <v>9.78499999999984</v>
      </c>
      <c r="AR983" s="0" t="e">
        <f aca="false">pC+deltaT*pdot2/2</f>
        <v>#VALUE!</v>
      </c>
      <c r="AS983" s="0" t="e">
        <f aca="false">hALT1($E$13:$G$1365,AQ983,2)</f>
        <v>#VALUE!</v>
      </c>
      <c r="AT983" s="0" t="e">
        <f aca="false">Veloc($E$13:$G$1365,AQ983,3)</f>
        <v>#VALUE!</v>
      </c>
      <c r="AU983" s="0" t="e">
        <f aca="false">IF(AS983&lt;hT,$G$5+alfa*(AS983-ho),TT)</f>
        <v>#VALUE!</v>
      </c>
      <c r="AV983" s="0" t="e">
        <f aca="false">IF(AS983&lt;hT,pSL*(1/(1+alfa*AF983/($G$5-alfa*ho)))^(go/(Rair*alfa)),pT*EXP(-go*(AF983-hT)/(Rair*TT)))</f>
        <v>#VALUE!</v>
      </c>
      <c r="AW983" s="0" t="e">
        <f aca="false">Mch(AT983,AU983,Rair,gamma)</f>
        <v>#VALUE!</v>
      </c>
      <c r="AX983" s="0" t="e">
        <f aca="false">Cpex(Cp0,AW983,$N$9,$L$13:$M$19)</f>
        <v>#VALUE!</v>
      </c>
      <c r="AY983" s="0" t="e">
        <f aca="false">pex(AV983,AW983,gamma,AX983)</f>
        <v>#VALUE!</v>
      </c>
      <c r="AZ983" s="0" t="e">
        <f aca="false">MachThroat(gamma,AY983,AR983)</f>
        <v>#VALUE!</v>
      </c>
      <c r="BA983" s="0" t="e">
        <f aca="false">CN(AZ983,CSON,CINC)</f>
        <v>#VALUE!</v>
      </c>
      <c r="BB983" s="0" t="e">
        <f aca="false">DPDT(Constant,BA983,AZ983,gamma,AR983,AY983)</f>
        <v>#VALUE!</v>
      </c>
      <c r="BC983" s="0" t="s">
        <v>134</v>
      </c>
      <c r="BD983" s="0" t="n">
        <f aca="false">Q983+deltaT</f>
        <v>9.78999999999984</v>
      </c>
      <c r="BE983" s="0" t="e">
        <f aca="false">pC+deltaT*pdot3</f>
        <v>#VALUE!</v>
      </c>
      <c r="BF983" s="0" t="e">
        <f aca="false">hALT1($E$13:$G$1365,BD983,2)</f>
        <v>#VALUE!</v>
      </c>
      <c r="BG983" s="0" t="e">
        <f aca="false">Veloc($E$13:$G$1365,BD983,3)</f>
        <v>#VALUE!</v>
      </c>
      <c r="BH983" s="0" t="e">
        <f aca="false">IF(BF983&lt;hT,$G$5+alfa*(BF983-ho),TT)</f>
        <v>#VALUE!</v>
      </c>
      <c r="BI983" s="0" t="e">
        <f aca="false">IF(BF983&lt;hT,pSL*(1/(1+alfa*BF983/($G$5-alfa*ho)))^(go/(Rair*alfa)),pT*EXP(-go*(BF983-hT)/(Rair*TT)))</f>
        <v>#VALUE!</v>
      </c>
      <c r="BJ983" s="0" t="e">
        <f aca="false">Mch(BG983,BH983,Rair,gamma)</f>
        <v>#VALUE!</v>
      </c>
      <c r="BK983" s="0" t="e">
        <f aca="false">Cpex(Cp0,BJ983,$N$9,$L$13:$M$19)</f>
        <v>#VALUE!</v>
      </c>
      <c r="BL983" s="0" t="e">
        <f aca="false">pex(BI983,BJ983,gamma,BK983)</f>
        <v>#VALUE!</v>
      </c>
      <c r="BM983" s="0" t="e">
        <f aca="false">MachThroat(gamma,BL983,BE983)</f>
        <v>#VALUE!</v>
      </c>
      <c r="BN983" s="0" t="e">
        <f aca="false">CN(BM983,CSON,CINC)</f>
        <v>#VALUE!</v>
      </c>
      <c r="BO983" s="0" t="e">
        <f aca="false">DPDT(Constant,BN983,BM983,gamma,BE983,BL983)</f>
        <v>#VALUE!</v>
      </c>
      <c r="BP983" s="0" t="e">
        <f aca="false">pC+deltaT*(pdot+2*pdot2+2*pdot3+pdot4)/6</f>
        <v>#VALUE!</v>
      </c>
      <c r="BQ983" s="0" t="s">
        <v>134</v>
      </c>
      <c r="BR983" s="0" t="n">
        <f aca="false">Q983</f>
        <v>9.77999999999984</v>
      </c>
      <c r="BS983" s="0" t="e">
        <f aca="false">R983/144</f>
        <v>#VALUE!</v>
      </c>
      <c r="BT983" s="0" t="e">
        <f aca="false">pX/144</f>
        <v>#VALUE!</v>
      </c>
      <c r="BU983" s="0" t="e">
        <f aca="false">pa/144</f>
        <v>#VALUE!</v>
      </c>
      <c r="BV983" s="11" t="n">
        <f aca="false">BR983</f>
        <v>9.77999999999984</v>
      </c>
      <c r="BW983" s="12" t="e">
        <f aca="false">(pC-pX)/144</f>
        <v>#VALUE!</v>
      </c>
      <c r="BX983" s="0" t="s">
        <v>134</v>
      </c>
      <c r="BZ983" s="0" t="s">
        <v>134</v>
      </c>
      <c r="CA983" s="0" t="s">
        <v>134</v>
      </c>
      <c r="CB983" s="0" t="s">
        <v>134</v>
      </c>
      <c r="CC983" s="0" t="s">
        <v>134</v>
      </c>
      <c r="CD983" s="0" t="s">
        <v>134</v>
      </c>
      <c r="CE983" s="0" t="s">
        <v>134</v>
      </c>
    </row>
    <row r="984" customFormat="false" ht="12.75" hidden="false" customHeight="false" outlineLevel="0" collapsed="false">
      <c r="E984" s="9" t="n">
        <v>9.71</v>
      </c>
      <c r="F984" s="9" t="n">
        <v>8902.32599738196</v>
      </c>
      <c r="G984" s="9" t="n">
        <v>743.4257980683</v>
      </c>
      <c r="Q984" s="0" t="n">
        <f aca="false">Q983+deltaT</f>
        <v>9.78999999999984</v>
      </c>
      <c r="R984" s="0" t="e">
        <f aca="false">BP983</f>
        <v>#VALUE!</v>
      </c>
      <c r="S984" s="0" t="e">
        <f aca="false">hALT1($E$13:$G$1365,Q984,2)</f>
        <v>#VALUE!</v>
      </c>
      <c r="T984" s="0" t="e">
        <f aca="false">Veloc($E$13:$G$1365,Q984,3)</f>
        <v>#VALUE!</v>
      </c>
      <c r="U984" s="0" t="e">
        <f aca="false">IF(S984&lt;hT,$G$5+alfa*(S984-ho),TT)</f>
        <v>#VALUE!</v>
      </c>
      <c r="V984" s="0" t="e">
        <f aca="false">IF(S984&lt;hT,pSL*(1/(1+alfa*S984/($G$5-alfa*ho)))^(go/(Rair*alfa)),pT*EXP(-go*(S984-hT)/(Rair*TT)))</f>
        <v>#VALUE!</v>
      </c>
      <c r="W984" s="0" t="e">
        <f aca="false">Mch(T984,U984,Rair,gamma)</f>
        <v>#VALUE!</v>
      </c>
      <c r="X984" s="0" t="e">
        <f aca="false">Cpex(Cp0,W984,$N$9,$L$13:$M$19)</f>
        <v>#VALUE!</v>
      </c>
      <c r="Y984" s="0" t="e">
        <f aca="false">pex(V984,W984,gamma,X984)</f>
        <v>#VALUE!</v>
      </c>
      <c r="Z984" s="0" t="e">
        <f aca="false">MachThroat(gamma,Y984,R984)</f>
        <v>#VALUE!</v>
      </c>
      <c r="AA984" s="0" t="e">
        <f aca="false">CN(Z984,CSON,CINC)</f>
        <v>#VALUE!</v>
      </c>
      <c r="AB984" s="0" t="e">
        <f aca="false">DPDT(Constant,AA984,Z984,gamma,R984,Y984)</f>
        <v>#VALUE!</v>
      </c>
      <c r="AC984" s="0" t="s">
        <v>134</v>
      </c>
      <c r="AD984" s="0" t="n">
        <f aca="false">Q984+deltaT/2</f>
        <v>9.79499999999984</v>
      </c>
      <c r="AE984" s="0" t="e">
        <f aca="false">pC+deltaT*pdot/2</f>
        <v>#VALUE!</v>
      </c>
      <c r="AF984" s="0" t="e">
        <f aca="false">hALT1($E$13:$G$1365,AD984,2)</f>
        <v>#VALUE!</v>
      </c>
      <c r="AG984" s="0" t="e">
        <f aca="false">Veloc($E$13:$G$1365,AD984,3)</f>
        <v>#VALUE!</v>
      </c>
      <c r="AH984" s="0" t="e">
        <f aca="false">IF(AF984&lt;hT,$G$5+alfa*(AF984-ho),TT)</f>
        <v>#VALUE!</v>
      </c>
      <c r="AI984" s="0" t="e">
        <f aca="false">IF(AF984&lt;hT,pSL*(1/(1+alfa*AF984/($G$5-alfa*ho)))^(go/(Rair*alfa)),pT*EXP(-go*(AF984-hT)/(Rair*TT)))</f>
        <v>#VALUE!</v>
      </c>
      <c r="AJ984" s="0" t="e">
        <f aca="false">Mch(AG984,AH984,Rair,gamma)</f>
        <v>#VALUE!</v>
      </c>
      <c r="AK984" s="0" t="e">
        <f aca="false">Cpex(Cp0,AJ984,$N$9,$L$13:$M$19)</f>
        <v>#VALUE!</v>
      </c>
      <c r="AL984" s="0" t="e">
        <f aca="false">pex(AI984,AJ984,gamma,AK984)</f>
        <v>#VALUE!</v>
      </c>
      <c r="AM984" s="0" t="e">
        <f aca="false">MachThroat(gamma,AL984,AE984)</f>
        <v>#VALUE!</v>
      </c>
      <c r="AN984" s="0" t="e">
        <f aca="false">CN(AM984,CSON,CINC)</f>
        <v>#VALUE!</v>
      </c>
      <c r="AO984" s="0" t="e">
        <f aca="false">DPDT(Constant,AN984,AM984,gamma,AE984,AL984)</f>
        <v>#VALUE!</v>
      </c>
      <c r="AP984" s="0" t="s">
        <v>134</v>
      </c>
      <c r="AQ984" s="0" t="n">
        <f aca="false">Q984+deltaT/2</f>
        <v>9.79499999999984</v>
      </c>
      <c r="AR984" s="0" t="e">
        <f aca="false">pC+deltaT*pdot2/2</f>
        <v>#VALUE!</v>
      </c>
      <c r="AS984" s="0" t="e">
        <f aca="false">hALT1($E$13:$G$1365,AQ984,2)</f>
        <v>#VALUE!</v>
      </c>
      <c r="AT984" s="0" t="e">
        <f aca="false">Veloc($E$13:$G$1365,AQ984,3)</f>
        <v>#VALUE!</v>
      </c>
      <c r="AU984" s="0" t="e">
        <f aca="false">IF(AS984&lt;hT,$G$5+alfa*(AS984-ho),TT)</f>
        <v>#VALUE!</v>
      </c>
      <c r="AV984" s="0" t="e">
        <f aca="false">IF(AS984&lt;hT,pSL*(1/(1+alfa*AF984/($G$5-alfa*ho)))^(go/(Rair*alfa)),pT*EXP(-go*(AF984-hT)/(Rair*TT)))</f>
        <v>#VALUE!</v>
      </c>
      <c r="AW984" s="0" t="e">
        <f aca="false">Mch(AT984,AU984,Rair,gamma)</f>
        <v>#VALUE!</v>
      </c>
      <c r="AX984" s="0" t="e">
        <f aca="false">Cpex(Cp0,AW984,$N$9,$L$13:$M$19)</f>
        <v>#VALUE!</v>
      </c>
      <c r="AY984" s="0" t="e">
        <f aca="false">pex(AV984,AW984,gamma,AX984)</f>
        <v>#VALUE!</v>
      </c>
      <c r="AZ984" s="0" t="e">
        <f aca="false">MachThroat(gamma,AY984,AR984)</f>
        <v>#VALUE!</v>
      </c>
      <c r="BA984" s="0" t="e">
        <f aca="false">CN(AZ984,CSON,CINC)</f>
        <v>#VALUE!</v>
      </c>
      <c r="BB984" s="0" t="e">
        <f aca="false">DPDT(Constant,BA984,AZ984,gamma,AR984,AY984)</f>
        <v>#VALUE!</v>
      </c>
      <c r="BC984" s="0" t="s">
        <v>134</v>
      </c>
      <c r="BD984" s="0" t="n">
        <f aca="false">Q984+deltaT</f>
        <v>9.79999999999984</v>
      </c>
      <c r="BE984" s="0" t="e">
        <f aca="false">pC+deltaT*pdot3</f>
        <v>#VALUE!</v>
      </c>
      <c r="BF984" s="0" t="e">
        <f aca="false">hALT1($E$13:$G$1365,BD984,2)</f>
        <v>#VALUE!</v>
      </c>
      <c r="BG984" s="0" t="e">
        <f aca="false">Veloc($E$13:$G$1365,BD984,3)</f>
        <v>#VALUE!</v>
      </c>
      <c r="BH984" s="0" t="e">
        <f aca="false">IF(BF984&lt;hT,$G$5+alfa*(BF984-ho),TT)</f>
        <v>#VALUE!</v>
      </c>
      <c r="BI984" s="0" t="e">
        <f aca="false">IF(BF984&lt;hT,pSL*(1/(1+alfa*BF984/($G$5-alfa*ho)))^(go/(Rair*alfa)),pT*EXP(-go*(BF984-hT)/(Rair*TT)))</f>
        <v>#VALUE!</v>
      </c>
      <c r="BJ984" s="0" t="e">
        <f aca="false">Mch(BG984,BH984,Rair,gamma)</f>
        <v>#VALUE!</v>
      </c>
      <c r="BK984" s="0" t="e">
        <f aca="false">Cpex(Cp0,BJ984,$N$9,$L$13:$M$19)</f>
        <v>#VALUE!</v>
      </c>
      <c r="BL984" s="0" t="e">
        <f aca="false">pex(BI984,BJ984,gamma,BK984)</f>
        <v>#VALUE!</v>
      </c>
      <c r="BM984" s="0" t="e">
        <f aca="false">MachThroat(gamma,BL984,BE984)</f>
        <v>#VALUE!</v>
      </c>
      <c r="BN984" s="0" t="e">
        <f aca="false">CN(BM984,CSON,CINC)</f>
        <v>#VALUE!</v>
      </c>
      <c r="BO984" s="0" t="e">
        <f aca="false">DPDT(Constant,BN984,BM984,gamma,BE984,BL984)</f>
        <v>#VALUE!</v>
      </c>
      <c r="BP984" s="0" t="e">
        <f aca="false">pC+deltaT*(pdot+2*pdot2+2*pdot3+pdot4)/6</f>
        <v>#VALUE!</v>
      </c>
      <c r="BQ984" s="0" t="s">
        <v>134</v>
      </c>
      <c r="BR984" s="0" t="n">
        <f aca="false">Q984</f>
        <v>9.78999999999984</v>
      </c>
      <c r="BS984" s="0" t="e">
        <f aca="false">R984/144</f>
        <v>#VALUE!</v>
      </c>
      <c r="BT984" s="0" t="e">
        <f aca="false">pX/144</f>
        <v>#VALUE!</v>
      </c>
      <c r="BU984" s="0" t="e">
        <f aca="false">pa/144</f>
        <v>#VALUE!</v>
      </c>
      <c r="BV984" s="11" t="n">
        <f aca="false">BR984</f>
        <v>9.78999999999984</v>
      </c>
      <c r="BW984" s="12" t="e">
        <f aca="false">(pC-pX)/144</f>
        <v>#VALUE!</v>
      </c>
      <c r="BX984" s="0" t="s">
        <v>134</v>
      </c>
      <c r="BZ984" s="0" t="s">
        <v>134</v>
      </c>
      <c r="CA984" s="0" t="s">
        <v>134</v>
      </c>
      <c r="CB984" s="0" t="s">
        <v>134</v>
      </c>
      <c r="CC984" s="0" t="s">
        <v>134</v>
      </c>
      <c r="CD984" s="0" t="s">
        <v>134</v>
      </c>
      <c r="CE984" s="0" t="s">
        <v>134</v>
      </c>
    </row>
    <row r="985" customFormat="false" ht="12.75" hidden="false" customHeight="false" outlineLevel="0" collapsed="false">
      <c r="E985" s="9" t="n">
        <v>9.72</v>
      </c>
      <c r="F985" s="9" t="n">
        <v>8909.75710567716</v>
      </c>
      <c r="G985" s="9" t="n">
        <v>742.795953717011</v>
      </c>
      <c r="Q985" s="0" t="n">
        <f aca="false">Q984+deltaT</f>
        <v>9.79999999999984</v>
      </c>
      <c r="R985" s="0" t="e">
        <f aca="false">BP984</f>
        <v>#VALUE!</v>
      </c>
      <c r="S985" s="0" t="e">
        <f aca="false">hALT1($E$13:$G$1365,Q985,2)</f>
        <v>#VALUE!</v>
      </c>
      <c r="T985" s="0" t="e">
        <f aca="false">Veloc($E$13:$G$1365,Q985,3)</f>
        <v>#VALUE!</v>
      </c>
      <c r="U985" s="0" t="e">
        <f aca="false">IF(S985&lt;hT,$G$5+alfa*(S985-ho),TT)</f>
        <v>#VALUE!</v>
      </c>
      <c r="V985" s="0" t="e">
        <f aca="false">IF(S985&lt;hT,pSL*(1/(1+alfa*S985/($G$5-alfa*ho)))^(go/(Rair*alfa)),pT*EXP(-go*(S985-hT)/(Rair*TT)))</f>
        <v>#VALUE!</v>
      </c>
      <c r="W985" s="0" t="e">
        <f aca="false">Mch(T985,U985,Rair,gamma)</f>
        <v>#VALUE!</v>
      </c>
      <c r="X985" s="0" t="e">
        <f aca="false">Cpex(Cp0,W985,$N$9,$L$13:$M$19)</f>
        <v>#VALUE!</v>
      </c>
      <c r="Y985" s="0" t="e">
        <f aca="false">pex(V985,W985,gamma,X985)</f>
        <v>#VALUE!</v>
      </c>
      <c r="Z985" s="0" t="e">
        <f aca="false">MachThroat(gamma,Y985,R985)</f>
        <v>#VALUE!</v>
      </c>
      <c r="AA985" s="0" t="e">
        <f aca="false">CN(Z985,CSON,CINC)</f>
        <v>#VALUE!</v>
      </c>
      <c r="AB985" s="0" t="e">
        <f aca="false">DPDT(Constant,AA985,Z985,gamma,R985,Y985)</f>
        <v>#VALUE!</v>
      </c>
      <c r="AC985" s="0" t="s">
        <v>134</v>
      </c>
      <c r="AD985" s="0" t="n">
        <f aca="false">Q985+deltaT/2</f>
        <v>9.80499999999984</v>
      </c>
      <c r="AE985" s="0" t="e">
        <f aca="false">pC+deltaT*pdot/2</f>
        <v>#VALUE!</v>
      </c>
      <c r="AF985" s="0" t="e">
        <f aca="false">hALT1($E$13:$G$1365,AD985,2)</f>
        <v>#VALUE!</v>
      </c>
      <c r="AG985" s="0" t="e">
        <f aca="false">Veloc($E$13:$G$1365,AD985,3)</f>
        <v>#VALUE!</v>
      </c>
      <c r="AH985" s="0" t="e">
        <f aca="false">IF(AF985&lt;hT,$G$5+alfa*(AF985-ho),TT)</f>
        <v>#VALUE!</v>
      </c>
      <c r="AI985" s="0" t="e">
        <f aca="false">IF(AF985&lt;hT,pSL*(1/(1+alfa*AF985/($G$5-alfa*ho)))^(go/(Rair*alfa)),pT*EXP(-go*(AF985-hT)/(Rair*TT)))</f>
        <v>#VALUE!</v>
      </c>
      <c r="AJ985" s="0" t="e">
        <f aca="false">Mch(AG985,AH985,Rair,gamma)</f>
        <v>#VALUE!</v>
      </c>
      <c r="AK985" s="0" t="e">
        <f aca="false">Cpex(Cp0,AJ985,$N$9,$L$13:$M$19)</f>
        <v>#VALUE!</v>
      </c>
      <c r="AL985" s="0" t="e">
        <f aca="false">pex(AI985,AJ985,gamma,AK985)</f>
        <v>#VALUE!</v>
      </c>
      <c r="AM985" s="0" t="e">
        <f aca="false">MachThroat(gamma,AL985,AE985)</f>
        <v>#VALUE!</v>
      </c>
      <c r="AN985" s="0" t="e">
        <f aca="false">CN(AM985,CSON,CINC)</f>
        <v>#VALUE!</v>
      </c>
      <c r="AO985" s="0" t="e">
        <f aca="false">DPDT(Constant,AN985,AM985,gamma,AE985,AL985)</f>
        <v>#VALUE!</v>
      </c>
      <c r="AP985" s="0" t="s">
        <v>134</v>
      </c>
      <c r="AQ985" s="0" t="n">
        <f aca="false">Q985+deltaT/2</f>
        <v>9.80499999999984</v>
      </c>
      <c r="AR985" s="0" t="e">
        <f aca="false">pC+deltaT*pdot2/2</f>
        <v>#VALUE!</v>
      </c>
      <c r="AS985" s="0" t="e">
        <f aca="false">hALT1($E$13:$G$1365,AQ985,2)</f>
        <v>#VALUE!</v>
      </c>
      <c r="AT985" s="0" t="e">
        <f aca="false">Veloc($E$13:$G$1365,AQ985,3)</f>
        <v>#VALUE!</v>
      </c>
      <c r="AU985" s="0" t="e">
        <f aca="false">IF(AS985&lt;hT,$G$5+alfa*(AS985-ho),TT)</f>
        <v>#VALUE!</v>
      </c>
      <c r="AV985" s="0" t="e">
        <f aca="false">IF(AS985&lt;hT,pSL*(1/(1+alfa*AF985/($G$5-alfa*ho)))^(go/(Rair*alfa)),pT*EXP(-go*(AF985-hT)/(Rair*TT)))</f>
        <v>#VALUE!</v>
      </c>
      <c r="AW985" s="0" t="e">
        <f aca="false">Mch(AT985,AU985,Rair,gamma)</f>
        <v>#VALUE!</v>
      </c>
      <c r="AX985" s="0" t="e">
        <f aca="false">Cpex(Cp0,AW985,$N$9,$L$13:$M$19)</f>
        <v>#VALUE!</v>
      </c>
      <c r="AY985" s="0" t="e">
        <f aca="false">pex(AV985,AW985,gamma,AX985)</f>
        <v>#VALUE!</v>
      </c>
      <c r="AZ985" s="0" t="e">
        <f aca="false">MachThroat(gamma,AY985,AR985)</f>
        <v>#VALUE!</v>
      </c>
      <c r="BA985" s="0" t="e">
        <f aca="false">CN(AZ985,CSON,CINC)</f>
        <v>#VALUE!</v>
      </c>
      <c r="BB985" s="0" t="e">
        <f aca="false">DPDT(Constant,BA985,AZ985,gamma,AR985,AY985)</f>
        <v>#VALUE!</v>
      </c>
      <c r="BC985" s="0" t="s">
        <v>134</v>
      </c>
      <c r="BD985" s="0" t="n">
        <f aca="false">Q985+deltaT</f>
        <v>9.80999999999984</v>
      </c>
      <c r="BE985" s="0" t="e">
        <f aca="false">pC+deltaT*pdot3</f>
        <v>#VALUE!</v>
      </c>
      <c r="BF985" s="0" t="e">
        <f aca="false">hALT1($E$13:$G$1365,BD985,2)</f>
        <v>#VALUE!</v>
      </c>
      <c r="BG985" s="0" t="e">
        <f aca="false">Veloc($E$13:$G$1365,BD985,3)</f>
        <v>#VALUE!</v>
      </c>
      <c r="BH985" s="0" t="e">
        <f aca="false">IF(BF985&lt;hT,$G$5+alfa*(BF985-ho),TT)</f>
        <v>#VALUE!</v>
      </c>
      <c r="BI985" s="0" t="e">
        <f aca="false">IF(BF985&lt;hT,pSL*(1/(1+alfa*BF985/($G$5-alfa*ho)))^(go/(Rair*alfa)),pT*EXP(-go*(BF985-hT)/(Rair*TT)))</f>
        <v>#VALUE!</v>
      </c>
      <c r="BJ985" s="0" t="e">
        <f aca="false">Mch(BG985,BH985,Rair,gamma)</f>
        <v>#VALUE!</v>
      </c>
      <c r="BK985" s="0" t="e">
        <f aca="false">Cpex(Cp0,BJ985,$N$9,$L$13:$M$19)</f>
        <v>#VALUE!</v>
      </c>
      <c r="BL985" s="0" t="e">
        <f aca="false">pex(BI985,BJ985,gamma,BK985)</f>
        <v>#VALUE!</v>
      </c>
      <c r="BM985" s="0" t="e">
        <f aca="false">MachThroat(gamma,BL985,BE985)</f>
        <v>#VALUE!</v>
      </c>
      <c r="BN985" s="0" t="e">
        <f aca="false">CN(BM985,CSON,CINC)</f>
        <v>#VALUE!</v>
      </c>
      <c r="BO985" s="0" t="e">
        <f aca="false">DPDT(Constant,BN985,BM985,gamma,BE985,BL985)</f>
        <v>#VALUE!</v>
      </c>
      <c r="BP985" s="0" t="e">
        <f aca="false">pC+deltaT*(pdot+2*pdot2+2*pdot3+pdot4)/6</f>
        <v>#VALUE!</v>
      </c>
      <c r="BQ985" s="0" t="s">
        <v>134</v>
      </c>
      <c r="BR985" s="0" t="n">
        <f aca="false">Q985</f>
        <v>9.79999999999984</v>
      </c>
      <c r="BS985" s="0" t="e">
        <f aca="false">R985/144</f>
        <v>#VALUE!</v>
      </c>
      <c r="BT985" s="0" t="e">
        <f aca="false">pX/144</f>
        <v>#VALUE!</v>
      </c>
      <c r="BU985" s="0" t="e">
        <f aca="false">pa/144</f>
        <v>#VALUE!</v>
      </c>
      <c r="BV985" s="11" t="n">
        <f aca="false">BR985</f>
        <v>9.79999999999984</v>
      </c>
      <c r="BW985" s="12" t="e">
        <f aca="false">(pC-pX)/144</f>
        <v>#VALUE!</v>
      </c>
      <c r="BX985" s="0" t="s">
        <v>134</v>
      </c>
      <c r="BZ985" s="0" t="s">
        <v>134</v>
      </c>
      <c r="CA985" s="0" t="s">
        <v>134</v>
      </c>
      <c r="CB985" s="0" t="s">
        <v>134</v>
      </c>
      <c r="CC985" s="0" t="s">
        <v>134</v>
      </c>
      <c r="CD985" s="0" t="s">
        <v>134</v>
      </c>
      <c r="CE985" s="0" t="s">
        <v>134</v>
      </c>
    </row>
    <row r="986" customFormat="false" ht="12.75" hidden="false" customHeight="false" outlineLevel="0" collapsed="false">
      <c r="E986" s="9" t="n">
        <v>9.73</v>
      </c>
      <c r="F986" s="9" t="n">
        <v>8917.18191830944</v>
      </c>
      <c r="G986" s="9" t="n">
        <v>742.16666530831</v>
      </c>
      <c r="Q986" s="0" t="n">
        <f aca="false">Q985+deltaT</f>
        <v>9.80999999999984</v>
      </c>
      <c r="R986" s="0" t="e">
        <f aca="false">BP985</f>
        <v>#VALUE!</v>
      </c>
      <c r="S986" s="0" t="e">
        <f aca="false">hALT1($E$13:$G$1365,Q986,2)</f>
        <v>#VALUE!</v>
      </c>
      <c r="T986" s="0" t="e">
        <f aca="false">Veloc($E$13:$G$1365,Q986,3)</f>
        <v>#VALUE!</v>
      </c>
      <c r="U986" s="0" t="e">
        <f aca="false">IF(S986&lt;hT,$G$5+alfa*(S986-ho),TT)</f>
        <v>#VALUE!</v>
      </c>
      <c r="V986" s="0" t="e">
        <f aca="false">IF(S986&lt;hT,pSL*(1/(1+alfa*S986/($G$5-alfa*ho)))^(go/(Rair*alfa)),pT*EXP(-go*(S986-hT)/(Rair*TT)))</f>
        <v>#VALUE!</v>
      </c>
      <c r="W986" s="0" t="e">
        <f aca="false">Mch(T986,U986,Rair,gamma)</f>
        <v>#VALUE!</v>
      </c>
      <c r="X986" s="0" t="e">
        <f aca="false">Cpex(Cp0,W986,$N$9,$L$13:$M$19)</f>
        <v>#VALUE!</v>
      </c>
      <c r="Y986" s="0" t="e">
        <f aca="false">pex(V986,W986,gamma,X986)</f>
        <v>#VALUE!</v>
      </c>
      <c r="Z986" s="0" t="e">
        <f aca="false">MachThroat(gamma,Y986,R986)</f>
        <v>#VALUE!</v>
      </c>
      <c r="AA986" s="0" t="e">
        <f aca="false">CN(Z986,CSON,CINC)</f>
        <v>#VALUE!</v>
      </c>
      <c r="AB986" s="0" t="e">
        <f aca="false">DPDT(Constant,AA986,Z986,gamma,R986,Y986)</f>
        <v>#VALUE!</v>
      </c>
      <c r="AC986" s="0" t="s">
        <v>134</v>
      </c>
      <c r="AD986" s="0" t="n">
        <f aca="false">Q986+deltaT/2</f>
        <v>9.81499999999984</v>
      </c>
      <c r="AE986" s="0" t="e">
        <f aca="false">pC+deltaT*pdot/2</f>
        <v>#VALUE!</v>
      </c>
      <c r="AF986" s="0" t="e">
        <f aca="false">hALT1($E$13:$G$1365,AD986,2)</f>
        <v>#VALUE!</v>
      </c>
      <c r="AG986" s="0" t="e">
        <f aca="false">Veloc($E$13:$G$1365,AD986,3)</f>
        <v>#VALUE!</v>
      </c>
      <c r="AH986" s="0" t="e">
        <f aca="false">IF(AF986&lt;hT,$G$5+alfa*(AF986-ho),TT)</f>
        <v>#VALUE!</v>
      </c>
      <c r="AI986" s="0" t="e">
        <f aca="false">IF(AF986&lt;hT,pSL*(1/(1+alfa*AF986/($G$5-alfa*ho)))^(go/(Rair*alfa)),pT*EXP(-go*(AF986-hT)/(Rair*TT)))</f>
        <v>#VALUE!</v>
      </c>
      <c r="AJ986" s="0" t="e">
        <f aca="false">Mch(AG986,AH986,Rair,gamma)</f>
        <v>#VALUE!</v>
      </c>
      <c r="AK986" s="0" t="e">
        <f aca="false">Cpex(Cp0,AJ986,$N$9,$L$13:$M$19)</f>
        <v>#VALUE!</v>
      </c>
      <c r="AL986" s="0" t="e">
        <f aca="false">pex(AI986,AJ986,gamma,AK986)</f>
        <v>#VALUE!</v>
      </c>
      <c r="AM986" s="0" t="e">
        <f aca="false">MachThroat(gamma,AL986,AE986)</f>
        <v>#VALUE!</v>
      </c>
      <c r="AN986" s="0" t="e">
        <f aca="false">CN(AM986,CSON,CINC)</f>
        <v>#VALUE!</v>
      </c>
      <c r="AO986" s="0" t="e">
        <f aca="false">DPDT(Constant,AN986,AM986,gamma,AE986,AL986)</f>
        <v>#VALUE!</v>
      </c>
      <c r="AP986" s="0" t="s">
        <v>134</v>
      </c>
      <c r="AQ986" s="0" t="n">
        <f aca="false">Q986+deltaT/2</f>
        <v>9.81499999999984</v>
      </c>
      <c r="AR986" s="0" t="e">
        <f aca="false">pC+deltaT*pdot2/2</f>
        <v>#VALUE!</v>
      </c>
      <c r="AS986" s="0" t="e">
        <f aca="false">hALT1($E$13:$G$1365,AQ986,2)</f>
        <v>#VALUE!</v>
      </c>
      <c r="AT986" s="0" t="e">
        <f aca="false">Veloc($E$13:$G$1365,AQ986,3)</f>
        <v>#VALUE!</v>
      </c>
      <c r="AU986" s="0" t="e">
        <f aca="false">IF(AS986&lt;hT,$G$5+alfa*(AS986-ho),TT)</f>
        <v>#VALUE!</v>
      </c>
      <c r="AV986" s="0" t="e">
        <f aca="false">IF(AS986&lt;hT,pSL*(1/(1+alfa*AF986/($G$5-alfa*ho)))^(go/(Rair*alfa)),pT*EXP(-go*(AF986-hT)/(Rair*TT)))</f>
        <v>#VALUE!</v>
      </c>
      <c r="AW986" s="0" t="e">
        <f aca="false">Mch(AT986,AU986,Rair,gamma)</f>
        <v>#VALUE!</v>
      </c>
      <c r="AX986" s="0" t="e">
        <f aca="false">Cpex(Cp0,AW986,$N$9,$L$13:$M$19)</f>
        <v>#VALUE!</v>
      </c>
      <c r="AY986" s="0" t="e">
        <f aca="false">pex(AV986,AW986,gamma,AX986)</f>
        <v>#VALUE!</v>
      </c>
      <c r="AZ986" s="0" t="e">
        <f aca="false">MachThroat(gamma,AY986,AR986)</f>
        <v>#VALUE!</v>
      </c>
      <c r="BA986" s="0" t="e">
        <f aca="false">CN(AZ986,CSON,CINC)</f>
        <v>#VALUE!</v>
      </c>
      <c r="BB986" s="0" t="e">
        <f aca="false">DPDT(Constant,BA986,AZ986,gamma,AR986,AY986)</f>
        <v>#VALUE!</v>
      </c>
      <c r="BC986" s="0" t="s">
        <v>134</v>
      </c>
      <c r="BD986" s="0" t="n">
        <f aca="false">Q986+deltaT</f>
        <v>9.81999999999984</v>
      </c>
      <c r="BE986" s="0" t="e">
        <f aca="false">pC+deltaT*pdot3</f>
        <v>#VALUE!</v>
      </c>
      <c r="BF986" s="0" t="e">
        <f aca="false">hALT1($E$13:$G$1365,BD986,2)</f>
        <v>#VALUE!</v>
      </c>
      <c r="BG986" s="0" t="e">
        <f aca="false">Veloc($E$13:$G$1365,BD986,3)</f>
        <v>#VALUE!</v>
      </c>
      <c r="BH986" s="0" t="e">
        <f aca="false">IF(BF986&lt;hT,$G$5+alfa*(BF986-ho),TT)</f>
        <v>#VALUE!</v>
      </c>
      <c r="BI986" s="0" t="e">
        <f aca="false">IF(BF986&lt;hT,pSL*(1/(1+alfa*BF986/($G$5-alfa*ho)))^(go/(Rair*alfa)),pT*EXP(-go*(BF986-hT)/(Rair*TT)))</f>
        <v>#VALUE!</v>
      </c>
      <c r="BJ986" s="0" t="e">
        <f aca="false">Mch(BG986,BH986,Rair,gamma)</f>
        <v>#VALUE!</v>
      </c>
      <c r="BK986" s="0" t="e">
        <f aca="false">Cpex(Cp0,BJ986,$N$9,$L$13:$M$19)</f>
        <v>#VALUE!</v>
      </c>
      <c r="BL986" s="0" t="e">
        <f aca="false">pex(BI986,BJ986,gamma,BK986)</f>
        <v>#VALUE!</v>
      </c>
      <c r="BM986" s="0" t="e">
        <f aca="false">MachThroat(gamma,BL986,BE986)</f>
        <v>#VALUE!</v>
      </c>
      <c r="BN986" s="0" t="e">
        <f aca="false">CN(BM986,CSON,CINC)</f>
        <v>#VALUE!</v>
      </c>
      <c r="BO986" s="0" t="e">
        <f aca="false">DPDT(Constant,BN986,BM986,gamma,BE986,BL986)</f>
        <v>#VALUE!</v>
      </c>
      <c r="BP986" s="0" t="e">
        <f aca="false">pC+deltaT*(pdot+2*pdot2+2*pdot3+pdot4)/6</f>
        <v>#VALUE!</v>
      </c>
      <c r="BQ986" s="0" t="s">
        <v>134</v>
      </c>
      <c r="BR986" s="0" t="n">
        <f aca="false">Q986</f>
        <v>9.80999999999984</v>
      </c>
      <c r="BS986" s="0" t="e">
        <f aca="false">R986/144</f>
        <v>#VALUE!</v>
      </c>
      <c r="BT986" s="0" t="e">
        <f aca="false">pX/144</f>
        <v>#VALUE!</v>
      </c>
      <c r="BU986" s="0" t="e">
        <f aca="false">pa/144</f>
        <v>#VALUE!</v>
      </c>
      <c r="BV986" s="11" t="n">
        <f aca="false">BR986</f>
        <v>9.80999999999984</v>
      </c>
      <c r="BW986" s="12" t="e">
        <f aca="false">(pC-pX)/144</f>
        <v>#VALUE!</v>
      </c>
      <c r="BX986" s="0" t="s">
        <v>134</v>
      </c>
      <c r="BZ986" s="0" t="s">
        <v>134</v>
      </c>
      <c r="CA986" s="0" t="s">
        <v>134</v>
      </c>
      <c r="CB986" s="0" t="s">
        <v>134</v>
      </c>
      <c r="CC986" s="0" t="s">
        <v>134</v>
      </c>
      <c r="CD986" s="0" t="s">
        <v>134</v>
      </c>
      <c r="CE986" s="0" t="s">
        <v>134</v>
      </c>
    </row>
    <row r="987" customFormat="false" ht="12.75" hidden="false" customHeight="false" outlineLevel="0" collapsed="false">
      <c r="E987" s="9" t="n">
        <v>9.74</v>
      </c>
      <c r="F987" s="9" t="n">
        <v>8924.600440833</v>
      </c>
      <c r="G987" s="9" t="n">
        <v>741.537931801773</v>
      </c>
      <c r="Q987" s="0" t="n">
        <f aca="false">Q986+deltaT</f>
        <v>9.81999999999984</v>
      </c>
      <c r="R987" s="0" t="e">
        <f aca="false">BP986</f>
        <v>#VALUE!</v>
      </c>
      <c r="S987" s="0" t="e">
        <f aca="false">hALT1($E$13:$G$1365,Q987,2)</f>
        <v>#VALUE!</v>
      </c>
      <c r="T987" s="0" t="e">
        <f aca="false">Veloc($E$13:$G$1365,Q987,3)</f>
        <v>#VALUE!</v>
      </c>
      <c r="U987" s="0" t="e">
        <f aca="false">IF(S987&lt;hT,$G$5+alfa*(S987-ho),TT)</f>
        <v>#VALUE!</v>
      </c>
      <c r="V987" s="0" t="e">
        <f aca="false">IF(S987&lt;hT,pSL*(1/(1+alfa*S987/($G$5-alfa*ho)))^(go/(Rair*alfa)),pT*EXP(-go*(S987-hT)/(Rair*TT)))</f>
        <v>#VALUE!</v>
      </c>
      <c r="W987" s="0" t="e">
        <f aca="false">Mch(T987,U987,Rair,gamma)</f>
        <v>#VALUE!</v>
      </c>
      <c r="X987" s="0" t="e">
        <f aca="false">Cpex(Cp0,W987,$N$9,$L$13:$M$19)</f>
        <v>#VALUE!</v>
      </c>
      <c r="Y987" s="0" t="e">
        <f aca="false">pex(V987,W987,gamma,X987)</f>
        <v>#VALUE!</v>
      </c>
      <c r="Z987" s="0" t="e">
        <f aca="false">MachThroat(gamma,Y987,R987)</f>
        <v>#VALUE!</v>
      </c>
      <c r="AA987" s="0" t="e">
        <f aca="false">CN(Z987,CSON,CINC)</f>
        <v>#VALUE!</v>
      </c>
      <c r="AB987" s="0" t="e">
        <f aca="false">DPDT(Constant,AA987,Z987,gamma,R987,Y987)</f>
        <v>#VALUE!</v>
      </c>
      <c r="AC987" s="0" t="s">
        <v>134</v>
      </c>
      <c r="AD987" s="0" t="n">
        <f aca="false">Q987+deltaT/2</f>
        <v>9.82499999999984</v>
      </c>
      <c r="AE987" s="0" t="e">
        <f aca="false">pC+deltaT*pdot/2</f>
        <v>#VALUE!</v>
      </c>
      <c r="AF987" s="0" t="e">
        <f aca="false">hALT1($E$13:$G$1365,AD987,2)</f>
        <v>#VALUE!</v>
      </c>
      <c r="AG987" s="0" t="e">
        <f aca="false">Veloc($E$13:$G$1365,AD987,3)</f>
        <v>#VALUE!</v>
      </c>
      <c r="AH987" s="0" t="e">
        <f aca="false">IF(AF987&lt;hT,$G$5+alfa*(AF987-ho),TT)</f>
        <v>#VALUE!</v>
      </c>
      <c r="AI987" s="0" t="e">
        <f aca="false">IF(AF987&lt;hT,pSL*(1/(1+alfa*AF987/($G$5-alfa*ho)))^(go/(Rair*alfa)),pT*EXP(-go*(AF987-hT)/(Rair*TT)))</f>
        <v>#VALUE!</v>
      </c>
      <c r="AJ987" s="0" t="e">
        <f aca="false">Mch(AG987,AH987,Rair,gamma)</f>
        <v>#VALUE!</v>
      </c>
      <c r="AK987" s="0" t="e">
        <f aca="false">Cpex(Cp0,AJ987,$N$9,$L$13:$M$19)</f>
        <v>#VALUE!</v>
      </c>
      <c r="AL987" s="0" t="e">
        <f aca="false">pex(AI987,AJ987,gamma,AK987)</f>
        <v>#VALUE!</v>
      </c>
      <c r="AM987" s="0" t="e">
        <f aca="false">MachThroat(gamma,AL987,AE987)</f>
        <v>#VALUE!</v>
      </c>
      <c r="AN987" s="0" t="e">
        <f aca="false">CN(AM987,CSON,CINC)</f>
        <v>#VALUE!</v>
      </c>
      <c r="AO987" s="0" t="e">
        <f aca="false">DPDT(Constant,AN987,AM987,gamma,AE987,AL987)</f>
        <v>#VALUE!</v>
      </c>
      <c r="AP987" s="0" t="s">
        <v>134</v>
      </c>
      <c r="AQ987" s="0" t="n">
        <f aca="false">Q987+deltaT/2</f>
        <v>9.82499999999984</v>
      </c>
      <c r="AR987" s="0" t="e">
        <f aca="false">pC+deltaT*pdot2/2</f>
        <v>#VALUE!</v>
      </c>
      <c r="AS987" s="0" t="e">
        <f aca="false">hALT1($E$13:$G$1365,AQ987,2)</f>
        <v>#VALUE!</v>
      </c>
      <c r="AT987" s="0" t="e">
        <f aca="false">Veloc($E$13:$G$1365,AQ987,3)</f>
        <v>#VALUE!</v>
      </c>
      <c r="AU987" s="0" t="e">
        <f aca="false">IF(AS987&lt;hT,$G$5+alfa*(AS987-ho),TT)</f>
        <v>#VALUE!</v>
      </c>
      <c r="AV987" s="0" t="e">
        <f aca="false">IF(AS987&lt;hT,pSL*(1/(1+alfa*AF987/($G$5-alfa*ho)))^(go/(Rair*alfa)),pT*EXP(-go*(AF987-hT)/(Rair*TT)))</f>
        <v>#VALUE!</v>
      </c>
      <c r="AW987" s="0" t="e">
        <f aca="false">Mch(AT987,AU987,Rair,gamma)</f>
        <v>#VALUE!</v>
      </c>
      <c r="AX987" s="0" t="e">
        <f aca="false">Cpex(Cp0,AW987,$N$9,$L$13:$M$19)</f>
        <v>#VALUE!</v>
      </c>
      <c r="AY987" s="0" t="e">
        <f aca="false">pex(AV987,AW987,gamma,AX987)</f>
        <v>#VALUE!</v>
      </c>
      <c r="AZ987" s="0" t="e">
        <f aca="false">MachThroat(gamma,AY987,AR987)</f>
        <v>#VALUE!</v>
      </c>
      <c r="BA987" s="0" t="e">
        <f aca="false">CN(AZ987,CSON,CINC)</f>
        <v>#VALUE!</v>
      </c>
      <c r="BB987" s="0" t="e">
        <f aca="false">DPDT(Constant,BA987,AZ987,gamma,AR987,AY987)</f>
        <v>#VALUE!</v>
      </c>
      <c r="BC987" s="0" t="s">
        <v>134</v>
      </c>
      <c r="BD987" s="0" t="n">
        <f aca="false">Q987+deltaT</f>
        <v>9.82999999999984</v>
      </c>
      <c r="BE987" s="0" t="e">
        <f aca="false">pC+deltaT*pdot3</f>
        <v>#VALUE!</v>
      </c>
      <c r="BF987" s="0" t="e">
        <f aca="false">hALT1($E$13:$G$1365,BD987,2)</f>
        <v>#VALUE!</v>
      </c>
      <c r="BG987" s="0" t="e">
        <f aca="false">Veloc($E$13:$G$1365,BD987,3)</f>
        <v>#VALUE!</v>
      </c>
      <c r="BH987" s="0" t="e">
        <f aca="false">IF(BF987&lt;hT,$G$5+alfa*(BF987-ho),TT)</f>
        <v>#VALUE!</v>
      </c>
      <c r="BI987" s="0" t="e">
        <f aca="false">IF(BF987&lt;hT,pSL*(1/(1+alfa*BF987/($G$5-alfa*ho)))^(go/(Rair*alfa)),pT*EXP(-go*(BF987-hT)/(Rair*TT)))</f>
        <v>#VALUE!</v>
      </c>
      <c r="BJ987" s="0" t="e">
        <f aca="false">Mch(BG987,BH987,Rair,gamma)</f>
        <v>#VALUE!</v>
      </c>
      <c r="BK987" s="0" t="e">
        <f aca="false">Cpex(Cp0,BJ987,$N$9,$L$13:$M$19)</f>
        <v>#VALUE!</v>
      </c>
      <c r="BL987" s="0" t="e">
        <f aca="false">pex(BI987,BJ987,gamma,BK987)</f>
        <v>#VALUE!</v>
      </c>
      <c r="BM987" s="0" t="e">
        <f aca="false">MachThroat(gamma,BL987,BE987)</f>
        <v>#VALUE!</v>
      </c>
      <c r="BN987" s="0" t="e">
        <f aca="false">CN(BM987,CSON,CINC)</f>
        <v>#VALUE!</v>
      </c>
      <c r="BO987" s="0" t="e">
        <f aca="false">DPDT(Constant,BN987,BM987,gamma,BE987,BL987)</f>
        <v>#VALUE!</v>
      </c>
      <c r="BP987" s="0" t="e">
        <f aca="false">pC+deltaT*(pdot+2*pdot2+2*pdot3+pdot4)/6</f>
        <v>#VALUE!</v>
      </c>
      <c r="BQ987" s="0" t="s">
        <v>134</v>
      </c>
      <c r="BR987" s="0" t="n">
        <f aca="false">Q987</f>
        <v>9.81999999999984</v>
      </c>
      <c r="BS987" s="0" t="e">
        <f aca="false">R987/144</f>
        <v>#VALUE!</v>
      </c>
      <c r="BT987" s="0" t="e">
        <f aca="false">pX/144</f>
        <v>#VALUE!</v>
      </c>
      <c r="BU987" s="0" t="e">
        <f aca="false">pa/144</f>
        <v>#VALUE!</v>
      </c>
      <c r="BV987" s="11" t="n">
        <f aca="false">BR987</f>
        <v>9.81999999999984</v>
      </c>
      <c r="BW987" s="12" t="e">
        <f aca="false">(pC-pX)/144</f>
        <v>#VALUE!</v>
      </c>
      <c r="BX987" s="0" t="s">
        <v>134</v>
      </c>
      <c r="BZ987" s="0" t="s">
        <v>134</v>
      </c>
      <c r="CA987" s="0" t="s">
        <v>134</v>
      </c>
      <c r="CB987" s="0" t="s">
        <v>134</v>
      </c>
      <c r="CC987" s="0" t="s">
        <v>134</v>
      </c>
      <c r="CD987" s="0" t="s">
        <v>134</v>
      </c>
      <c r="CE987" s="0" t="s">
        <v>134</v>
      </c>
    </row>
    <row r="988" customFormat="false" ht="12.75" hidden="false" customHeight="false" outlineLevel="0" collapsed="false">
      <c r="E988" s="9" t="n">
        <v>9.75</v>
      </c>
      <c r="F988" s="9" t="n">
        <v>8932.01267879169</v>
      </c>
      <c r="G988" s="9" t="n">
        <v>740.909752159412</v>
      </c>
      <c r="Q988" s="0" t="n">
        <f aca="false">Q987+deltaT</f>
        <v>9.82999999999984</v>
      </c>
      <c r="R988" s="0" t="e">
        <f aca="false">BP987</f>
        <v>#VALUE!</v>
      </c>
      <c r="S988" s="0" t="e">
        <f aca="false">hALT1($E$13:$G$1365,Q988,2)</f>
        <v>#VALUE!</v>
      </c>
      <c r="T988" s="0" t="e">
        <f aca="false">Veloc($E$13:$G$1365,Q988,3)</f>
        <v>#VALUE!</v>
      </c>
      <c r="U988" s="0" t="e">
        <f aca="false">IF(S988&lt;hT,$G$5+alfa*(S988-ho),TT)</f>
        <v>#VALUE!</v>
      </c>
      <c r="V988" s="0" t="e">
        <f aca="false">IF(S988&lt;hT,pSL*(1/(1+alfa*S988/($G$5-alfa*ho)))^(go/(Rair*alfa)),pT*EXP(-go*(S988-hT)/(Rair*TT)))</f>
        <v>#VALUE!</v>
      </c>
      <c r="W988" s="0" t="e">
        <f aca="false">Mch(T988,U988,Rair,gamma)</f>
        <v>#VALUE!</v>
      </c>
      <c r="X988" s="0" t="e">
        <f aca="false">Cpex(Cp0,W988,$N$9,$L$13:$M$19)</f>
        <v>#VALUE!</v>
      </c>
      <c r="Y988" s="0" t="e">
        <f aca="false">pex(V988,W988,gamma,X988)</f>
        <v>#VALUE!</v>
      </c>
      <c r="Z988" s="0" t="e">
        <f aca="false">MachThroat(gamma,Y988,R988)</f>
        <v>#VALUE!</v>
      </c>
      <c r="AA988" s="0" t="e">
        <f aca="false">CN(Z988,CSON,CINC)</f>
        <v>#VALUE!</v>
      </c>
      <c r="AB988" s="0" t="e">
        <f aca="false">DPDT(Constant,AA988,Z988,gamma,R988,Y988)</f>
        <v>#VALUE!</v>
      </c>
      <c r="AC988" s="0" t="s">
        <v>134</v>
      </c>
      <c r="AD988" s="0" t="n">
        <f aca="false">Q988+deltaT/2</f>
        <v>9.83499999999984</v>
      </c>
      <c r="AE988" s="0" t="e">
        <f aca="false">pC+deltaT*pdot/2</f>
        <v>#VALUE!</v>
      </c>
      <c r="AF988" s="0" t="e">
        <f aca="false">hALT1($E$13:$G$1365,AD988,2)</f>
        <v>#VALUE!</v>
      </c>
      <c r="AG988" s="0" t="e">
        <f aca="false">Veloc($E$13:$G$1365,AD988,3)</f>
        <v>#VALUE!</v>
      </c>
      <c r="AH988" s="0" t="e">
        <f aca="false">IF(AF988&lt;hT,$G$5+alfa*(AF988-ho),TT)</f>
        <v>#VALUE!</v>
      </c>
      <c r="AI988" s="0" t="e">
        <f aca="false">IF(AF988&lt;hT,pSL*(1/(1+alfa*AF988/($G$5-alfa*ho)))^(go/(Rair*alfa)),pT*EXP(-go*(AF988-hT)/(Rair*TT)))</f>
        <v>#VALUE!</v>
      </c>
      <c r="AJ988" s="0" t="e">
        <f aca="false">Mch(AG988,AH988,Rair,gamma)</f>
        <v>#VALUE!</v>
      </c>
      <c r="AK988" s="0" t="e">
        <f aca="false">Cpex(Cp0,AJ988,$N$9,$L$13:$M$19)</f>
        <v>#VALUE!</v>
      </c>
      <c r="AL988" s="0" t="e">
        <f aca="false">pex(AI988,AJ988,gamma,AK988)</f>
        <v>#VALUE!</v>
      </c>
      <c r="AM988" s="0" t="e">
        <f aca="false">MachThroat(gamma,AL988,AE988)</f>
        <v>#VALUE!</v>
      </c>
      <c r="AN988" s="0" t="e">
        <f aca="false">CN(AM988,CSON,CINC)</f>
        <v>#VALUE!</v>
      </c>
      <c r="AO988" s="0" t="e">
        <f aca="false">DPDT(Constant,AN988,AM988,gamma,AE988,AL988)</f>
        <v>#VALUE!</v>
      </c>
      <c r="AP988" s="0" t="s">
        <v>134</v>
      </c>
      <c r="AQ988" s="0" t="n">
        <f aca="false">Q988+deltaT/2</f>
        <v>9.83499999999984</v>
      </c>
      <c r="AR988" s="0" t="e">
        <f aca="false">pC+deltaT*pdot2/2</f>
        <v>#VALUE!</v>
      </c>
      <c r="AS988" s="0" t="e">
        <f aca="false">hALT1($E$13:$G$1365,AQ988,2)</f>
        <v>#VALUE!</v>
      </c>
      <c r="AT988" s="0" t="e">
        <f aca="false">Veloc($E$13:$G$1365,AQ988,3)</f>
        <v>#VALUE!</v>
      </c>
      <c r="AU988" s="0" t="e">
        <f aca="false">IF(AS988&lt;hT,$G$5+alfa*(AS988-ho),TT)</f>
        <v>#VALUE!</v>
      </c>
      <c r="AV988" s="0" t="e">
        <f aca="false">IF(AS988&lt;hT,pSL*(1/(1+alfa*AF988/($G$5-alfa*ho)))^(go/(Rair*alfa)),pT*EXP(-go*(AF988-hT)/(Rair*TT)))</f>
        <v>#VALUE!</v>
      </c>
      <c r="AW988" s="0" t="e">
        <f aca="false">Mch(AT988,AU988,Rair,gamma)</f>
        <v>#VALUE!</v>
      </c>
      <c r="AX988" s="0" t="e">
        <f aca="false">Cpex(Cp0,AW988,$N$9,$L$13:$M$19)</f>
        <v>#VALUE!</v>
      </c>
      <c r="AY988" s="0" t="e">
        <f aca="false">pex(AV988,AW988,gamma,AX988)</f>
        <v>#VALUE!</v>
      </c>
      <c r="AZ988" s="0" t="e">
        <f aca="false">MachThroat(gamma,AY988,AR988)</f>
        <v>#VALUE!</v>
      </c>
      <c r="BA988" s="0" t="e">
        <f aca="false">CN(AZ988,CSON,CINC)</f>
        <v>#VALUE!</v>
      </c>
      <c r="BB988" s="0" t="e">
        <f aca="false">DPDT(Constant,BA988,AZ988,gamma,AR988,AY988)</f>
        <v>#VALUE!</v>
      </c>
      <c r="BC988" s="0" t="s">
        <v>134</v>
      </c>
      <c r="BD988" s="0" t="n">
        <f aca="false">Q988+deltaT</f>
        <v>9.83999999999984</v>
      </c>
      <c r="BE988" s="0" t="e">
        <f aca="false">pC+deltaT*pdot3</f>
        <v>#VALUE!</v>
      </c>
      <c r="BF988" s="0" t="e">
        <f aca="false">hALT1($E$13:$G$1365,BD988,2)</f>
        <v>#VALUE!</v>
      </c>
      <c r="BG988" s="0" t="e">
        <f aca="false">Veloc($E$13:$G$1365,BD988,3)</f>
        <v>#VALUE!</v>
      </c>
      <c r="BH988" s="0" t="e">
        <f aca="false">IF(BF988&lt;hT,$G$5+alfa*(BF988-ho),TT)</f>
        <v>#VALUE!</v>
      </c>
      <c r="BI988" s="0" t="e">
        <f aca="false">IF(BF988&lt;hT,pSL*(1/(1+alfa*BF988/($G$5-alfa*ho)))^(go/(Rair*alfa)),pT*EXP(-go*(BF988-hT)/(Rair*TT)))</f>
        <v>#VALUE!</v>
      </c>
      <c r="BJ988" s="0" t="e">
        <f aca="false">Mch(BG988,BH988,Rair,gamma)</f>
        <v>#VALUE!</v>
      </c>
      <c r="BK988" s="0" t="e">
        <f aca="false">Cpex(Cp0,BJ988,$N$9,$L$13:$M$19)</f>
        <v>#VALUE!</v>
      </c>
      <c r="BL988" s="0" t="e">
        <f aca="false">pex(BI988,BJ988,gamma,BK988)</f>
        <v>#VALUE!</v>
      </c>
      <c r="BM988" s="0" t="e">
        <f aca="false">MachThroat(gamma,BL988,BE988)</f>
        <v>#VALUE!</v>
      </c>
      <c r="BN988" s="0" t="e">
        <f aca="false">CN(BM988,CSON,CINC)</f>
        <v>#VALUE!</v>
      </c>
      <c r="BO988" s="0" t="e">
        <f aca="false">DPDT(Constant,BN988,BM988,gamma,BE988,BL988)</f>
        <v>#VALUE!</v>
      </c>
      <c r="BP988" s="0" t="e">
        <f aca="false">pC+deltaT*(pdot+2*pdot2+2*pdot3+pdot4)/6</f>
        <v>#VALUE!</v>
      </c>
      <c r="BQ988" s="0" t="s">
        <v>134</v>
      </c>
      <c r="BR988" s="0" t="n">
        <f aca="false">Q988</f>
        <v>9.82999999999984</v>
      </c>
      <c r="BS988" s="0" t="e">
        <f aca="false">R988/144</f>
        <v>#VALUE!</v>
      </c>
      <c r="BT988" s="0" t="e">
        <f aca="false">pX/144</f>
        <v>#VALUE!</v>
      </c>
      <c r="BU988" s="0" t="e">
        <f aca="false">pa/144</f>
        <v>#VALUE!</v>
      </c>
      <c r="BV988" s="11" t="n">
        <f aca="false">BR988</f>
        <v>9.82999999999984</v>
      </c>
      <c r="BW988" s="12" t="e">
        <f aca="false">(pC-pX)/144</f>
        <v>#VALUE!</v>
      </c>
      <c r="BX988" s="0" t="s">
        <v>134</v>
      </c>
      <c r="BZ988" s="0" t="s">
        <v>134</v>
      </c>
      <c r="CA988" s="0" t="s">
        <v>134</v>
      </c>
      <c r="CB988" s="0" t="s">
        <v>134</v>
      </c>
      <c r="CC988" s="0" t="s">
        <v>134</v>
      </c>
      <c r="CD988" s="0" t="s">
        <v>134</v>
      </c>
      <c r="CE988" s="0" t="s">
        <v>134</v>
      </c>
    </row>
    <row r="989" customFormat="false" ht="12.75" hidden="false" customHeight="false" outlineLevel="0" collapsed="false">
      <c r="E989" s="9" t="n">
        <v>9.76</v>
      </c>
      <c r="F989" s="9" t="n">
        <v>8939.41863771895</v>
      </c>
      <c r="G989" s="9" t="n">
        <v>740.28212534567</v>
      </c>
      <c r="Q989" s="0" t="n">
        <f aca="false">Q988+deltaT</f>
        <v>9.83999999999984</v>
      </c>
      <c r="R989" s="0" t="e">
        <f aca="false">BP988</f>
        <v>#VALUE!</v>
      </c>
      <c r="S989" s="0" t="e">
        <f aca="false">hALT1($E$13:$G$1365,Q989,2)</f>
        <v>#VALUE!</v>
      </c>
      <c r="T989" s="0" t="e">
        <f aca="false">Veloc($E$13:$G$1365,Q989,3)</f>
        <v>#VALUE!</v>
      </c>
      <c r="U989" s="0" t="e">
        <f aca="false">IF(S989&lt;hT,$G$5+alfa*(S989-ho),TT)</f>
        <v>#VALUE!</v>
      </c>
      <c r="V989" s="0" t="e">
        <f aca="false">IF(S989&lt;hT,pSL*(1/(1+alfa*S989/($G$5-alfa*ho)))^(go/(Rair*alfa)),pT*EXP(-go*(S989-hT)/(Rair*TT)))</f>
        <v>#VALUE!</v>
      </c>
      <c r="W989" s="0" t="e">
        <f aca="false">Mch(T989,U989,Rair,gamma)</f>
        <v>#VALUE!</v>
      </c>
      <c r="X989" s="0" t="e">
        <f aca="false">Cpex(Cp0,W989,$N$9,$L$13:$M$19)</f>
        <v>#VALUE!</v>
      </c>
      <c r="Y989" s="0" t="e">
        <f aca="false">pex(V989,W989,gamma,X989)</f>
        <v>#VALUE!</v>
      </c>
      <c r="Z989" s="0" t="e">
        <f aca="false">MachThroat(gamma,Y989,R989)</f>
        <v>#VALUE!</v>
      </c>
      <c r="AA989" s="0" t="e">
        <f aca="false">CN(Z989,CSON,CINC)</f>
        <v>#VALUE!</v>
      </c>
      <c r="AB989" s="0" t="e">
        <f aca="false">DPDT(Constant,AA989,Z989,gamma,R989,Y989)</f>
        <v>#VALUE!</v>
      </c>
      <c r="AC989" s="0" t="s">
        <v>134</v>
      </c>
      <c r="AD989" s="0" t="n">
        <f aca="false">Q989+deltaT/2</f>
        <v>9.84499999999984</v>
      </c>
      <c r="AE989" s="0" t="e">
        <f aca="false">pC+deltaT*pdot/2</f>
        <v>#VALUE!</v>
      </c>
      <c r="AF989" s="0" t="e">
        <f aca="false">hALT1($E$13:$G$1365,AD989,2)</f>
        <v>#VALUE!</v>
      </c>
      <c r="AG989" s="0" t="e">
        <f aca="false">Veloc($E$13:$G$1365,AD989,3)</f>
        <v>#VALUE!</v>
      </c>
      <c r="AH989" s="0" t="e">
        <f aca="false">IF(AF989&lt;hT,$G$5+alfa*(AF989-ho),TT)</f>
        <v>#VALUE!</v>
      </c>
      <c r="AI989" s="0" t="e">
        <f aca="false">IF(AF989&lt;hT,pSL*(1/(1+alfa*AF989/($G$5-alfa*ho)))^(go/(Rair*alfa)),pT*EXP(-go*(AF989-hT)/(Rair*TT)))</f>
        <v>#VALUE!</v>
      </c>
      <c r="AJ989" s="0" t="e">
        <f aca="false">Mch(AG989,AH989,Rair,gamma)</f>
        <v>#VALUE!</v>
      </c>
      <c r="AK989" s="0" t="e">
        <f aca="false">Cpex(Cp0,AJ989,$N$9,$L$13:$M$19)</f>
        <v>#VALUE!</v>
      </c>
      <c r="AL989" s="0" t="e">
        <f aca="false">pex(AI989,AJ989,gamma,AK989)</f>
        <v>#VALUE!</v>
      </c>
      <c r="AM989" s="0" t="e">
        <f aca="false">MachThroat(gamma,AL989,AE989)</f>
        <v>#VALUE!</v>
      </c>
      <c r="AN989" s="0" t="e">
        <f aca="false">CN(AM989,CSON,CINC)</f>
        <v>#VALUE!</v>
      </c>
      <c r="AO989" s="0" t="e">
        <f aca="false">DPDT(Constant,AN989,AM989,gamma,AE989,AL989)</f>
        <v>#VALUE!</v>
      </c>
      <c r="AP989" s="0" t="s">
        <v>134</v>
      </c>
      <c r="AQ989" s="0" t="n">
        <f aca="false">Q989+deltaT/2</f>
        <v>9.84499999999984</v>
      </c>
      <c r="AR989" s="0" t="e">
        <f aca="false">pC+deltaT*pdot2/2</f>
        <v>#VALUE!</v>
      </c>
      <c r="AS989" s="0" t="e">
        <f aca="false">hALT1($E$13:$G$1365,AQ989,2)</f>
        <v>#VALUE!</v>
      </c>
      <c r="AT989" s="0" t="e">
        <f aca="false">Veloc($E$13:$G$1365,AQ989,3)</f>
        <v>#VALUE!</v>
      </c>
      <c r="AU989" s="0" t="e">
        <f aca="false">IF(AS989&lt;hT,$G$5+alfa*(AS989-ho),TT)</f>
        <v>#VALUE!</v>
      </c>
      <c r="AV989" s="0" t="e">
        <f aca="false">IF(AS989&lt;hT,pSL*(1/(1+alfa*AF989/($G$5-alfa*ho)))^(go/(Rair*alfa)),pT*EXP(-go*(AF989-hT)/(Rair*TT)))</f>
        <v>#VALUE!</v>
      </c>
      <c r="AW989" s="0" t="e">
        <f aca="false">Mch(AT989,AU989,Rair,gamma)</f>
        <v>#VALUE!</v>
      </c>
      <c r="AX989" s="0" t="e">
        <f aca="false">Cpex(Cp0,AW989,$N$9,$L$13:$M$19)</f>
        <v>#VALUE!</v>
      </c>
      <c r="AY989" s="0" t="e">
        <f aca="false">pex(AV989,AW989,gamma,AX989)</f>
        <v>#VALUE!</v>
      </c>
      <c r="AZ989" s="0" t="e">
        <f aca="false">MachThroat(gamma,AY989,AR989)</f>
        <v>#VALUE!</v>
      </c>
      <c r="BA989" s="0" t="e">
        <f aca="false">CN(AZ989,CSON,CINC)</f>
        <v>#VALUE!</v>
      </c>
      <c r="BB989" s="0" t="e">
        <f aca="false">DPDT(Constant,BA989,AZ989,gamma,AR989,AY989)</f>
        <v>#VALUE!</v>
      </c>
      <c r="BC989" s="0" t="s">
        <v>134</v>
      </c>
      <c r="BD989" s="0" t="n">
        <f aca="false">Q989+deltaT</f>
        <v>9.84999999999983</v>
      </c>
      <c r="BE989" s="0" t="e">
        <f aca="false">pC+deltaT*pdot3</f>
        <v>#VALUE!</v>
      </c>
      <c r="BF989" s="0" t="e">
        <f aca="false">hALT1($E$13:$G$1365,BD989,2)</f>
        <v>#VALUE!</v>
      </c>
      <c r="BG989" s="0" t="e">
        <f aca="false">Veloc($E$13:$G$1365,BD989,3)</f>
        <v>#VALUE!</v>
      </c>
      <c r="BH989" s="0" t="e">
        <f aca="false">IF(BF989&lt;hT,$G$5+alfa*(BF989-ho),TT)</f>
        <v>#VALUE!</v>
      </c>
      <c r="BI989" s="0" t="e">
        <f aca="false">IF(BF989&lt;hT,pSL*(1/(1+alfa*BF989/($G$5-alfa*ho)))^(go/(Rair*alfa)),pT*EXP(-go*(BF989-hT)/(Rair*TT)))</f>
        <v>#VALUE!</v>
      </c>
      <c r="BJ989" s="0" t="e">
        <f aca="false">Mch(BG989,BH989,Rair,gamma)</f>
        <v>#VALUE!</v>
      </c>
      <c r="BK989" s="0" t="e">
        <f aca="false">Cpex(Cp0,BJ989,$N$9,$L$13:$M$19)</f>
        <v>#VALUE!</v>
      </c>
      <c r="BL989" s="0" t="e">
        <f aca="false">pex(BI989,BJ989,gamma,BK989)</f>
        <v>#VALUE!</v>
      </c>
      <c r="BM989" s="0" t="e">
        <f aca="false">MachThroat(gamma,BL989,BE989)</f>
        <v>#VALUE!</v>
      </c>
      <c r="BN989" s="0" t="e">
        <f aca="false">CN(BM989,CSON,CINC)</f>
        <v>#VALUE!</v>
      </c>
      <c r="BO989" s="0" t="e">
        <f aca="false">DPDT(Constant,BN989,BM989,gamma,BE989,BL989)</f>
        <v>#VALUE!</v>
      </c>
      <c r="BP989" s="0" t="e">
        <f aca="false">pC+deltaT*(pdot+2*pdot2+2*pdot3+pdot4)/6</f>
        <v>#VALUE!</v>
      </c>
      <c r="BQ989" s="0" t="s">
        <v>134</v>
      </c>
      <c r="BR989" s="0" t="n">
        <f aca="false">Q989</f>
        <v>9.83999999999984</v>
      </c>
      <c r="BS989" s="0" t="e">
        <f aca="false">R989/144</f>
        <v>#VALUE!</v>
      </c>
      <c r="BT989" s="0" t="e">
        <f aca="false">pX/144</f>
        <v>#VALUE!</v>
      </c>
      <c r="BU989" s="0" t="e">
        <f aca="false">pa/144</f>
        <v>#VALUE!</v>
      </c>
      <c r="BV989" s="11" t="n">
        <f aca="false">BR989</f>
        <v>9.83999999999984</v>
      </c>
      <c r="BW989" s="12" t="e">
        <f aca="false">(pC-pX)/144</f>
        <v>#VALUE!</v>
      </c>
      <c r="BX989" s="0" t="s">
        <v>134</v>
      </c>
      <c r="BZ989" s="0" t="s">
        <v>134</v>
      </c>
      <c r="CA989" s="0" t="s">
        <v>134</v>
      </c>
      <c r="CB989" s="0" t="s">
        <v>134</v>
      </c>
      <c r="CC989" s="0" t="s">
        <v>134</v>
      </c>
      <c r="CD989" s="0" t="s">
        <v>134</v>
      </c>
      <c r="CE989" s="0" t="s">
        <v>134</v>
      </c>
    </row>
    <row r="990" customFormat="false" ht="12.75" hidden="false" customHeight="false" outlineLevel="0" collapsed="false">
      <c r="E990" s="9" t="n">
        <v>9.77</v>
      </c>
      <c r="F990" s="9" t="n">
        <v>8946.81832313792</v>
      </c>
      <c r="G990" s="9" t="n">
        <v>739.655050327411</v>
      </c>
      <c r="Q990" s="0" t="n">
        <f aca="false">Q989+deltaT</f>
        <v>9.84999999999983</v>
      </c>
      <c r="R990" s="0" t="e">
        <f aca="false">BP989</f>
        <v>#VALUE!</v>
      </c>
      <c r="S990" s="0" t="e">
        <f aca="false">hALT1($E$13:$G$1365,Q990,2)</f>
        <v>#VALUE!</v>
      </c>
      <c r="T990" s="0" t="e">
        <f aca="false">Veloc($E$13:$G$1365,Q990,3)</f>
        <v>#VALUE!</v>
      </c>
      <c r="U990" s="0" t="e">
        <f aca="false">IF(S990&lt;hT,$G$5+alfa*(S990-ho),TT)</f>
        <v>#VALUE!</v>
      </c>
      <c r="V990" s="0" t="e">
        <f aca="false">IF(S990&lt;hT,pSL*(1/(1+alfa*S990/($G$5-alfa*ho)))^(go/(Rair*alfa)),pT*EXP(-go*(S990-hT)/(Rair*TT)))</f>
        <v>#VALUE!</v>
      </c>
      <c r="W990" s="0" t="e">
        <f aca="false">Mch(T990,U990,Rair,gamma)</f>
        <v>#VALUE!</v>
      </c>
      <c r="X990" s="0" t="e">
        <f aca="false">Cpex(Cp0,W990,$N$9,$L$13:$M$19)</f>
        <v>#VALUE!</v>
      </c>
      <c r="Y990" s="0" t="e">
        <f aca="false">pex(V990,W990,gamma,X990)</f>
        <v>#VALUE!</v>
      </c>
      <c r="Z990" s="0" t="e">
        <f aca="false">MachThroat(gamma,Y990,R990)</f>
        <v>#VALUE!</v>
      </c>
      <c r="AA990" s="0" t="e">
        <f aca="false">CN(Z990,CSON,CINC)</f>
        <v>#VALUE!</v>
      </c>
      <c r="AB990" s="0" t="e">
        <f aca="false">DPDT(Constant,AA990,Z990,gamma,R990,Y990)</f>
        <v>#VALUE!</v>
      </c>
      <c r="AC990" s="0" t="s">
        <v>134</v>
      </c>
      <c r="AD990" s="0" t="n">
        <f aca="false">Q990+deltaT/2</f>
        <v>9.85499999999984</v>
      </c>
      <c r="AE990" s="0" t="e">
        <f aca="false">pC+deltaT*pdot/2</f>
        <v>#VALUE!</v>
      </c>
      <c r="AF990" s="0" t="e">
        <f aca="false">hALT1($E$13:$G$1365,AD990,2)</f>
        <v>#VALUE!</v>
      </c>
      <c r="AG990" s="0" t="e">
        <f aca="false">Veloc($E$13:$G$1365,AD990,3)</f>
        <v>#VALUE!</v>
      </c>
      <c r="AH990" s="0" t="e">
        <f aca="false">IF(AF990&lt;hT,$G$5+alfa*(AF990-ho),TT)</f>
        <v>#VALUE!</v>
      </c>
      <c r="AI990" s="0" t="e">
        <f aca="false">IF(AF990&lt;hT,pSL*(1/(1+alfa*AF990/($G$5-alfa*ho)))^(go/(Rair*alfa)),pT*EXP(-go*(AF990-hT)/(Rair*TT)))</f>
        <v>#VALUE!</v>
      </c>
      <c r="AJ990" s="0" t="e">
        <f aca="false">Mch(AG990,AH990,Rair,gamma)</f>
        <v>#VALUE!</v>
      </c>
      <c r="AK990" s="0" t="e">
        <f aca="false">Cpex(Cp0,AJ990,$N$9,$L$13:$M$19)</f>
        <v>#VALUE!</v>
      </c>
      <c r="AL990" s="0" t="e">
        <f aca="false">pex(AI990,AJ990,gamma,AK990)</f>
        <v>#VALUE!</v>
      </c>
      <c r="AM990" s="0" t="e">
        <f aca="false">MachThroat(gamma,AL990,AE990)</f>
        <v>#VALUE!</v>
      </c>
      <c r="AN990" s="0" t="e">
        <f aca="false">CN(AM990,CSON,CINC)</f>
        <v>#VALUE!</v>
      </c>
      <c r="AO990" s="0" t="e">
        <f aca="false">DPDT(Constant,AN990,AM990,gamma,AE990,AL990)</f>
        <v>#VALUE!</v>
      </c>
      <c r="AP990" s="0" t="s">
        <v>134</v>
      </c>
      <c r="AQ990" s="0" t="n">
        <f aca="false">Q990+deltaT/2</f>
        <v>9.85499999999984</v>
      </c>
      <c r="AR990" s="0" t="e">
        <f aca="false">pC+deltaT*pdot2/2</f>
        <v>#VALUE!</v>
      </c>
      <c r="AS990" s="0" t="e">
        <f aca="false">hALT1($E$13:$G$1365,AQ990,2)</f>
        <v>#VALUE!</v>
      </c>
      <c r="AT990" s="0" t="e">
        <f aca="false">Veloc($E$13:$G$1365,AQ990,3)</f>
        <v>#VALUE!</v>
      </c>
      <c r="AU990" s="0" t="e">
        <f aca="false">IF(AS990&lt;hT,$G$5+alfa*(AS990-ho),TT)</f>
        <v>#VALUE!</v>
      </c>
      <c r="AV990" s="0" t="e">
        <f aca="false">IF(AS990&lt;hT,pSL*(1/(1+alfa*AF990/($G$5-alfa*ho)))^(go/(Rair*alfa)),pT*EXP(-go*(AF990-hT)/(Rair*TT)))</f>
        <v>#VALUE!</v>
      </c>
      <c r="AW990" s="0" t="e">
        <f aca="false">Mch(AT990,AU990,Rair,gamma)</f>
        <v>#VALUE!</v>
      </c>
      <c r="AX990" s="0" t="e">
        <f aca="false">Cpex(Cp0,AW990,$N$9,$L$13:$M$19)</f>
        <v>#VALUE!</v>
      </c>
      <c r="AY990" s="0" t="e">
        <f aca="false">pex(AV990,AW990,gamma,AX990)</f>
        <v>#VALUE!</v>
      </c>
      <c r="AZ990" s="0" t="e">
        <f aca="false">MachThroat(gamma,AY990,AR990)</f>
        <v>#VALUE!</v>
      </c>
      <c r="BA990" s="0" t="e">
        <f aca="false">CN(AZ990,CSON,CINC)</f>
        <v>#VALUE!</v>
      </c>
      <c r="BB990" s="0" t="e">
        <f aca="false">DPDT(Constant,BA990,AZ990,gamma,AR990,AY990)</f>
        <v>#VALUE!</v>
      </c>
      <c r="BC990" s="0" t="s">
        <v>134</v>
      </c>
      <c r="BD990" s="0" t="n">
        <f aca="false">Q990+deltaT</f>
        <v>9.85999999999983</v>
      </c>
      <c r="BE990" s="0" t="e">
        <f aca="false">pC+deltaT*pdot3</f>
        <v>#VALUE!</v>
      </c>
      <c r="BF990" s="0" t="e">
        <f aca="false">hALT1($E$13:$G$1365,BD990,2)</f>
        <v>#VALUE!</v>
      </c>
      <c r="BG990" s="0" t="e">
        <f aca="false">Veloc($E$13:$G$1365,BD990,3)</f>
        <v>#VALUE!</v>
      </c>
      <c r="BH990" s="0" t="e">
        <f aca="false">IF(BF990&lt;hT,$G$5+alfa*(BF990-ho),TT)</f>
        <v>#VALUE!</v>
      </c>
      <c r="BI990" s="0" t="e">
        <f aca="false">IF(BF990&lt;hT,pSL*(1/(1+alfa*BF990/($G$5-alfa*ho)))^(go/(Rair*alfa)),pT*EXP(-go*(BF990-hT)/(Rair*TT)))</f>
        <v>#VALUE!</v>
      </c>
      <c r="BJ990" s="0" t="e">
        <f aca="false">Mch(BG990,BH990,Rair,gamma)</f>
        <v>#VALUE!</v>
      </c>
      <c r="BK990" s="0" t="e">
        <f aca="false">Cpex(Cp0,BJ990,$N$9,$L$13:$M$19)</f>
        <v>#VALUE!</v>
      </c>
      <c r="BL990" s="0" t="e">
        <f aca="false">pex(BI990,BJ990,gamma,BK990)</f>
        <v>#VALUE!</v>
      </c>
      <c r="BM990" s="0" t="e">
        <f aca="false">MachThroat(gamma,BL990,BE990)</f>
        <v>#VALUE!</v>
      </c>
      <c r="BN990" s="0" t="e">
        <f aca="false">CN(BM990,CSON,CINC)</f>
        <v>#VALUE!</v>
      </c>
      <c r="BO990" s="0" t="e">
        <f aca="false">DPDT(Constant,BN990,BM990,gamma,BE990,BL990)</f>
        <v>#VALUE!</v>
      </c>
      <c r="BP990" s="0" t="e">
        <f aca="false">pC+deltaT*(pdot+2*pdot2+2*pdot3+pdot4)/6</f>
        <v>#VALUE!</v>
      </c>
      <c r="BQ990" s="0" t="s">
        <v>134</v>
      </c>
      <c r="BR990" s="0" t="n">
        <f aca="false">Q990</f>
        <v>9.84999999999983</v>
      </c>
      <c r="BS990" s="0" t="e">
        <f aca="false">R990/144</f>
        <v>#VALUE!</v>
      </c>
      <c r="BT990" s="0" t="e">
        <f aca="false">pX/144</f>
        <v>#VALUE!</v>
      </c>
      <c r="BU990" s="0" t="e">
        <f aca="false">pa/144</f>
        <v>#VALUE!</v>
      </c>
      <c r="BV990" s="11" t="n">
        <f aca="false">BR990</f>
        <v>9.84999999999983</v>
      </c>
      <c r="BW990" s="12" t="e">
        <f aca="false">(pC-pX)/144</f>
        <v>#VALUE!</v>
      </c>
      <c r="BX990" s="0" t="s">
        <v>134</v>
      </c>
      <c r="BZ990" s="0" t="s">
        <v>134</v>
      </c>
      <c r="CA990" s="0" t="s">
        <v>134</v>
      </c>
      <c r="CB990" s="0" t="s">
        <v>134</v>
      </c>
      <c r="CC990" s="0" t="s">
        <v>134</v>
      </c>
      <c r="CD990" s="0" t="s">
        <v>134</v>
      </c>
      <c r="CE990" s="0" t="s">
        <v>134</v>
      </c>
    </row>
    <row r="991" customFormat="false" ht="12.75" hidden="false" customHeight="false" outlineLevel="0" collapsed="false">
      <c r="E991" s="9" t="n">
        <v>9.78</v>
      </c>
      <c r="F991" s="9" t="n">
        <v>8954.21174056138</v>
      </c>
      <c r="G991" s="9" t="n">
        <v>739.028526073914</v>
      </c>
      <c r="Q991" s="0" t="n">
        <f aca="false">Q990+deltaT</f>
        <v>9.85999999999983</v>
      </c>
      <c r="R991" s="0" t="e">
        <f aca="false">BP990</f>
        <v>#VALUE!</v>
      </c>
      <c r="S991" s="0" t="e">
        <f aca="false">hALT1($E$13:$G$1365,Q991,2)</f>
        <v>#VALUE!</v>
      </c>
      <c r="T991" s="0" t="e">
        <f aca="false">Veloc($E$13:$G$1365,Q991,3)</f>
        <v>#VALUE!</v>
      </c>
      <c r="U991" s="0" t="e">
        <f aca="false">IF(S991&lt;hT,$G$5+alfa*(S991-ho),TT)</f>
        <v>#VALUE!</v>
      </c>
      <c r="V991" s="0" t="e">
        <f aca="false">IF(S991&lt;hT,pSL*(1/(1+alfa*S991/($G$5-alfa*ho)))^(go/(Rair*alfa)),pT*EXP(-go*(S991-hT)/(Rair*TT)))</f>
        <v>#VALUE!</v>
      </c>
      <c r="W991" s="0" t="e">
        <f aca="false">Mch(T991,U991,Rair,gamma)</f>
        <v>#VALUE!</v>
      </c>
      <c r="X991" s="0" t="e">
        <f aca="false">Cpex(Cp0,W991,$N$9,$L$13:$M$19)</f>
        <v>#VALUE!</v>
      </c>
      <c r="Y991" s="0" t="e">
        <f aca="false">pex(V991,W991,gamma,X991)</f>
        <v>#VALUE!</v>
      </c>
      <c r="Z991" s="0" t="e">
        <f aca="false">MachThroat(gamma,Y991,R991)</f>
        <v>#VALUE!</v>
      </c>
      <c r="AA991" s="0" t="e">
        <f aca="false">CN(Z991,CSON,CINC)</f>
        <v>#VALUE!</v>
      </c>
      <c r="AB991" s="0" t="e">
        <f aca="false">DPDT(Constant,AA991,Z991,gamma,R991,Y991)</f>
        <v>#VALUE!</v>
      </c>
      <c r="AC991" s="0" t="s">
        <v>134</v>
      </c>
      <c r="AD991" s="0" t="n">
        <f aca="false">Q991+deltaT/2</f>
        <v>9.86499999999984</v>
      </c>
      <c r="AE991" s="0" t="e">
        <f aca="false">pC+deltaT*pdot/2</f>
        <v>#VALUE!</v>
      </c>
      <c r="AF991" s="0" t="e">
        <f aca="false">hALT1($E$13:$G$1365,AD991,2)</f>
        <v>#VALUE!</v>
      </c>
      <c r="AG991" s="0" t="e">
        <f aca="false">Veloc($E$13:$G$1365,AD991,3)</f>
        <v>#VALUE!</v>
      </c>
      <c r="AH991" s="0" t="e">
        <f aca="false">IF(AF991&lt;hT,$G$5+alfa*(AF991-ho),TT)</f>
        <v>#VALUE!</v>
      </c>
      <c r="AI991" s="0" t="e">
        <f aca="false">IF(AF991&lt;hT,pSL*(1/(1+alfa*AF991/($G$5-alfa*ho)))^(go/(Rair*alfa)),pT*EXP(-go*(AF991-hT)/(Rair*TT)))</f>
        <v>#VALUE!</v>
      </c>
      <c r="AJ991" s="0" t="e">
        <f aca="false">Mch(AG991,AH991,Rair,gamma)</f>
        <v>#VALUE!</v>
      </c>
      <c r="AK991" s="0" t="e">
        <f aca="false">Cpex(Cp0,AJ991,$N$9,$L$13:$M$19)</f>
        <v>#VALUE!</v>
      </c>
      <c r="AL991" s="0" t="e">
        <f aca="false">pex(AI991,AJ991,gamma,AK991)</f>
        <v>#VALUE!</v>
      </c>
      <c r="AM991" s="0" t="e">
        <f aca="false">MachThroat(gamma,AL991,AE991)</f>
        <v>#VALUE!</v>
      </c>
      <c r="AN991" s="0" t="e">
        <f aca="false">CN(AM991,CSON,CINC)</f>
        <v>#VALUE!</v>
      </c>
      <c r="AO991" s="0" t="e">
        <f aca="false">DPDT(Constant,AN991,AM991,gamma,AE991,AL991)</f>
        <v>#VALUE!</v>
      </c>
      <c r="AP991" s="0" t="s">
        <v>134</v>
      </c>
      <c r="AQ991" s="0" t="n">
        <f aca="false">Q991+deltaT/2</f>
        <v>9.86499999999984</v>
      </c>
      <c r="AR991" s="0" t="e">
        <f aca="false">pC+deltaT*pdot2/2</f>
        <v>#VALUE!</v>
      </c>
      <c r="AS991" s="0" t="e">
        <f aca="false">hALT1($E$13:$G$1365,AQ991,2)</f>
        <v>#VALUE!</v>
      </c>
      <c r="AT991" s="0" t="e">
        <f aca="false">Veloc($E$13:$G$1365,AQ991,3)</f>
        <v>#VALUE!</v>
      </c>
      <c r="AU991" s="0" t="e">
        <f aca="false">IF(AS991&lt;hT,$G$5+alfa*(AS991-ho),TT)</f>
        <v>#VALUE!</v>
      </c>
      <c r="AV991" s="0" t="e">
        <f aca="false">IF(AS991&lt;hT,pSL*(1/(1+alfa*AF991/($G$5-alfa*ho)))^(go/(Rair*alfa)),pT*EXP(-go*(AF991-hT)/(Rair*TT)))</f>
        <v>#VALUE!</v>
      </c>
      <c r="AW991" s="0" t="e">
        <f aca="false">Mch(AT991,AU991,Rair,gamma)</f>
        <v>#VALUE!</v>
      </c>
      <c r="AX991" s="0" t="e">
        <f aca="false">Cpex(Cp0,AW991,$N$9,$L$13:$M$19)</f>
        <v>#VALUE!</v>
      </c>
      <c r="AY991" s="0" t="e">
        <f aca="false">pex(AV991,AW991,gamma,AX991)</f>
        <v>#VALUE!</v>
      </c>
      <c r="AZ991" s="0" t="e">
        <f aca="false">MachThroat(gamma,AY991,AR991)</f>
        <v>#VALUE!</v>
      </c>
      <c r="BA991" s="0" t="e">
        <f aca="false">CN(AZ991,CSON,CINC)</f>
        <v>#VALUE!</v>
      </c>
      <c r="BB991" s="0" t="e">
        <f aca="false">DPDT(Constant,BA991,AZ991,gamma,AR991,AY991)</f>
        <v>#VALUE!</v>
      </c>
      <c r="BC991" s="0" t="s">
        <v>134</v>
      </c>
      <c r="BD991" s="0" t="n">
        <f aca="false">Q991+deltaT</f>
        <v>9.86999999999983</v>
      </c>
      <c r="BE991" s="0" t="e">
        <f aca="false">pC+deltaT*pdot3</f>
        <v>#VALUE!</v>
      </c>
      <c r="BF991" s="0" t="e">
        <f aca="false">hALT1($E$13:$G$1365,BD991,2)</f>
        <v>#VALUE!</v>
      </c>
      <c r="BG991" s="0" t="e">
        <f aca="false">Veloc($E$13:$G$1365,BD991,3)</f>
        <v>#VALUE!</v>
      </c>
      <c r="BH991" s="0" t="e">
        <f aca="false">IF(BF991&lt;hT,$G$5+alfa*(BF991-ho),TT)</f>
        <v>#VALUE!</v>
      </c>
      <c r="BI991" s="0" t="e">
        <f aca="false">IF(BF991&lt;hT,pSL*(1/(1+alfa*BF991/($G$5-alfa*ho)))^(go/(Rair*alfa)),pT*EXP(-go*(BF991-hT)/(Rair*TT)))</f>
        <v>#VALUE!</v>
      </c>
      <c r="BJ991" s="0" t="e">
        <f aca="false">Mch(BG991,BH991,Rair,gamma)</f>
        <v>#VALUE!</v>
      </c>
      <c r="BK991" s="0" t="e">
        <f aca="false">Cpex(Cp0,BJ991,$N$9,$L$13:$M$19)</f>
        <v>#VALUE!</v>
      </c>
      <c r="BL991" s="0" t="e">
        <f aca="false">pex(BI991,BJ991,gamma,BK991)</f>
        <v>#VALUE!</v>
      </c>
      <c r="BM991" s="0" t="e">
        <f aca="false">MachThroat(gamma,BL991,BE991)</f>
        <v>#VALUE!</v>
      </c>
      <c r="BN991" s="0" t="e">
        <f aca="false">CN(BM991,CSON,CINC)</f>
        <v>#VALUE!</v>
      </c>
      <c r="BO991" s="0" t="e">
        <f aca="false">DPDT(Constant,BN991,BM991,gamma,BE991,BL991)</f>
        <v>#VALUE!</v>
      </c>
      <c r="BP991" s="0" t="e">
        <f aca="false">pC+deltaT*(pdot+2*pdot2+2*pdot3+pdot4)/6</f>
        <v>#VALUE!</v>
      </c>
      <c r="BQ991" s="0" t="s">
        <v>134</v>
      </c>
      <c r="BR991" s="0" t="n">
        <f aca="false">Q991</f>
        <v>9.85999999999983</v>
      </c>
      <c r="BS991" s="0" t="e">
        <f aca="false">R991/144</f>
        <v>#VALUE!</v>
      </c>
      <c r="BT991" s="0" t="e">
        <f aca="false">pX/144</f>
        <v>#VALUE!</v>
      </c>
      <c r="BU991" s="0" t="e">
        <f aca="false">pa/144</f>
        <v>#VALUE!</v>
      </c>
      <c r="BV991" s="11" t="n">
        <f aca="false">BR991</f>
        <v>9.85999999999983</v>
      </c>
      <c r="BW991" s="12" t="e">
        <f aca="false">(pC-pX)/144</f>
        <v>#VALUE!</v>
      </c>
      <c r="BX991" s="0" t="s">
        <v>134</v>
      </c>
      <c r="BZ991" s="0" t="s">
        <v>134</v>
      </c>
      <c r="CA991" s="0" t="s">
        <v>134</v>
      </c>
      <c r="CB991" s="0" t="s">
        <v>134</v>
      </c>
      <c r="CC991" s="0" t="s">
        <v>134</v>
      </c>
      <c r="CD991" s="0" t="s">
        <v>134</v>
      </c>
      <c r="CE991" s="0" t="s">
        <v>134</v>
      </c>
    </row>
    <row r="992" customFormat="false" ht="12.75" hidden="false" customHeight="false" outlineLevel="0" collapsed="false">
      <c r="E992" s="9" t="n">
        <v>9.79</v>
      </c>
      <c r="F992" s="9" t="n">
        <v>8961.59889549185</v>
      </c>
      <c r="G992" s="9" t="n">
        <v>738.402551556868</v>
      </c>
      <c r="Q992" s="0" t="n">
        <f aca="false">Q991+deltaT</f>
        <v>9.86999999999983</v>
      </c>
      <c r="R992" s="0" t="e">
        <f aca="false">BP991</f>
        <v>#VALUE!</v>
      </c>
      <c r="S992" s="0" t="e">
        <f aca="false">hALT1($E$13:$G$1365,Q992,2)</f>
        <v>#VALUE!</v>
      </c>
      <c r="T992" s="0" t="e">
        <f aca="false">Veloc($E$13:$G$1365,Q992,3)</f>
        <v>#VALUE!</v>
      </c>
      <c r="U992" s="0" t="e">
        <f aca="false">IF(S992&lt;hT,$G$5+alfa*(S992-ho),TT)</f>
        <v>#VALUE!</v>
      </c>
      <c r="V992" s="0" t="e">
        <f aca="false">IF(S992&lt;hT,pSL*(1/(1+alfa*S992/($G$5-alfa*ho)))^(go/(Rair*alfa)),pT*EXP(-go*(S992-hT)/(Rair*TT)))</f>
        <v>#VALUE!</v>
      </c>
      <c r="W992" s="0" t="e">
        <f aca="false">Mch(T992,U992,Rair,gamma)</f>
        <v>#VALUE!</v>
      </c>
      <c r="X992" s="0" t="e">
        <f aca="false">Cpex(Cp0,W992,$N$9,$L$13:$M$19)</f>
        <v>#VALUE!</v>
      </c>
      <c r="Y992" s="0" t="e">
        <f aca="false">pex(V992,W992,gamma,X992)</f>
        <v>#VALUE!</v>
      </c>
      <c r="Z992" s="0" t="e">
        <f aca="false">MachThroat(gamma,Y992,R992)</f>
        <v>#VALUE!</v>
      </c>
      <c r="AA992" s="0" t="e">
        <f aca="false">CN(Z992,CSON,CINC)</f>
        <v>#VALUE!</v>
      </c>
      <c r="AB992" s="0" t="e">
        <f aca="false">DPDT(Constant,AA992,Z992,gamma,R992,Y992)</f>
        <v>#VALUE!</v>
      </c>
      <c r="AC992" s="0" t="s">
        <v>134</v>
      </c>
      <c r="AD992" s="0" t="n">
        <f aca="false">Q992+deltaT/2</f>
        <v>9.87499999999984</v>
      </c>
      <c r="AE992" s="0" t="e">
        <f aca="false">pC+deltaT*pdot/2</f>
        <v>#VALUE!</v>
      </c>
      <c r="AF992" s="0" t="e">
        <f aca="false">hALT1($E$13:$G$1365,AD992,2)</f>
        <v>#VALUE!</v>
      </c>
      <c r="AG992" s="0" t="e">
        <f aca="false">Veloc($E$13:$G$1365,AD992,3)</f>
        <v>#VALUE!</v>
      </c>
      <c r="AH992" s="0" t="e">
        <f aca="false">IF(AF992&lt;hT,$G$5+alfa*(AF992-ho),TT)</f>
        <v>#VALUE!</v>
      </c>
      <c r="AI992" s="0" t="e">
        <f aca="false">IF(AF992&lt;hT,pSL*(1/(1+alfa*AF992/($G$5-alfa*ho)))^(go/(Rair*alfa)),pT*EXP(-go*(AF992-hT)/(Rair*TT)))</f>
        <v>#VALUE!</v>
      </c>
      <c r="AJ992" s="0" t="e">
        <f aca="false">Mch(AG992,AH992,Rair,gamma)</f>
        <v>#VALUE!</v>
      </c>
      <c r="AK992" s="0" t="e">
        <f aca="false">Cpex(Cp0,AJ992,$N$9,$L$13:$M$19)</f>
        <v>#VALUE!</v>
      </c>
      <c r="AL992" s="0" t="e">
        <f aca="false">pex(AI992,AJ992,gamma,AK992)</f>
        <v>#VALUE!</v>
      </c>
      <c r="AM992" s="0" t="e">
        <f aca="false">MachThroat(gamma,AL992,AE992)</f>
        <v>#VALUE!</v>
      </c>
      <c r="AN992" s="0" t="e">
        <f aca="false">CN(AM992,CSON,CINC)</f>
        <v>#VALUE!</v>
      </c>
      <c r="AO992" s="0" t="e">
        <f aca="false">DPDT(Constant,AN992,AM992,gamma,AE992,AL992)</f>
        <v>#VALUE!</v>
      </c>
      <c r="AP992" s="0" t="s">
        <v>134</v>
      </c>
      <c r="AQ992" s="0" t="n">
        <f aca="false">Q992+deltaT/2</f>
        <v>9.87499999999984</v>
      </c>
      <c r="AR992" s="0" t="e">
        <f aca="false">pC+deltaT*pdot2/2</f>
        <v>#VALUE!</v>
      </c>
      <c r="AS992" s="0" t="e">
        <f aca="false">hALT1($E$13:$G$1365,AQ992,2)</f>
        <v>#VALUE!</v>
      </c>
      <c r="AT992" s="0" t="e">
        <f aca="false">Veloc($E$13:$G$1365,AQ992,3)</f>
        <v>#VALUE!</v>
      </c>
      <c r="AU992" s="0" t="e">
        <f aca="false">IF(AS992&lt;hT,$G$5+alfa*(AS992-ho),TT)</f>
        <v>#VALUE!</v>
      </c>
      <c r="AV992" s="0" t="e">
        <f aca="false">IF(AS992&lt;hT,pSL*(1/(1+alfa*AF992/($G$5-alfa*ho)))^(go/(Rair*alfa)),pT*EXP(-go*(AF992-hT)/(Rair*TT)))</f>
        <v>#VALUE!</v>
      </c>
      <c r="AW992" s="0" t="e">
        <f aca="false">Mch(AT992,AU992,Rair,gamma)</f>
        <v>#VALUE!</v>
      </c>
      <c r="AX992" s="0" t="e">
        <f aca="false">Cpex(Cp0,AW992,$N$9,$L$13:$M$19)</f>
        <v>#VALUE!</v>
      </c>
      <c r="AY992" s="0" t="e">
        <f aca="false">pex(AV992,AW992,gamma,AX992)</f>
        <v>#VALUE!</v>
      </c>
      <c r="AZ992" s="0" t="e">
        <f aca="false">MachThroat(gamma,AY992,AR992)</f>
        <v>#VALUE!</v>
      </c>
      <c r="BA992" s="0" t="e">
        <f aca="false">CN(AZ992,CSON,CINC)</f>
        <v>#VALUE!</v>
      </c>
      <c r="BB992" s="0" t="e">
        <f aca="false">DPDT(Constant,BA992,AZ992,gamma,AR992,AY992)</f>
        <v>#VALUE!</v>
      </c>
      <c r="BC992" s="0" t="s">
        <v>134</v>
      </c>
      <c r="BD992" s="0" t="n">
        <f aca="false">Q992+deltaT</f>
        <v>9.87999999999983</v>
      </c>
      <c r="BE992" s="0" t="e">
        <f aca="false">pC+deltaT*pdot3</f>
        <v>#VALUE!</v>
      </c>
      <c r="BF992" s="0" t="e">
        <f aca="false">hALT1($E$13:$G$1365,BD992,2)</f>
        <v>#VALUE!</v>
      </c>
      <c r="BG992" s="0" t="e">
        <f aca="false">Veloc($E$13:$G$1365,BD992,3)</f>
        <v>#VALUE!</v>
      </c>
      <c r="BH992" s="0" t="e">
        <f aca="false">IF(BF992&lt;hT,$G$5+alfa*(BF992-ho),TT)</f>
        <v>#VALUE!</v>
      </c>
      <c r="BI992" s="0" t="e">
        <f aca="false">IF(BF992&lt;hT,pSL*(1/(1+alfa*BF992/($G$5-alfa*ho)))^(go/(Rair*alfa)),pT*EXP(-go*(BF992-hT)/(Rair*TT)))</f>
        <v>#VALUE!</v>
      </c>
      <c r="BJ992" s="0" t="e">
        <f aca="false">Mch(BG992,BH992,Rair,gamma)</f>
        <v>#VALUE!</v>
      </c>
      <c r="BK992" s="0" t="e">
        <f aca="false">Cpex(Cp0,BJ992,$N$9,$L$13:$M$19)</f>
        <v>#VALUE!</v>
      </c>
      <c r="BL992" s="0" t="e">
        <f aca="false">pex(BI992,BJ992,gamma,BK992)</f>
        <v>#VALUE!</v>
      </c>
      <c r="BM992" s="0" t="e">
        <f aca="false">MachThroat(gamma,BL992,BE992)</f>
        <v>#VALUE!</v>
      </c>
      <c r="BN992" s="0" t="e">
        <f aca="false">CN(BM992,CSON,CINC)</f>
        <v>#VALUE!</v>
      </c>
      <c r="BO992" s="0" t="e">
        <f aca="false">DPDT(Constant,BN992,BM992,gamma,BE992,BL992)</f>
        <v>#VALUE!</v>
      </c>
      <c r="BP992" s="0" t="e">
        <f aca="false">pC+deltaT*(pdot+2*pdot2+2*pdot3+pdot4)/6</f>
        <v>#VALUE!</v>
      </c>
      <c r="BQ992" s="0" t="s">
        <v>134</v>
      </c>
      <c r="BR992" s="0" t="n">
        <f aca="false">Q992</f>
        <v>9.86999999999983</v>
      </c>
      <c r="BS992" s="0" t="e">
        <f aca="false">R992/144</f>
        <v>#VALUE!</v>
      </c>
      <c r="BT992" s="0" t="e">
        <f aca="false">pX/144</f>
        <v>#VALUE!</v>
      </c>
      <c r="BU992" s="0" t="e">
        <f aca="false">pa/144</f>
        <v>#VALUE!</v>
      </c>
      <c r="BV992" s="11" t="n">
        <f aca="false">BR992</f>
        <v>9.86999999999983</v>
      </c>
      <c r="BW992" s="12" t="e">
        <f aca="false">(pC-pX)/144</f>
        <v>#VALUE!</v>
      </c>
      <c r="BX992" s="0" t="s">
        <v>134</v>
      </c>
      <c r="BZ992" s="0" t="s">
        <v>134</v>
      </c>
      <c r="CA992" s="0" t="s">
        <v>134</v>
      </c>
      <c r="CB992" s="0" t="s">
        <v>134</v>
      </c>
      <c r="CC992" s="0" t="s">
        <v>134</v>
      </c>
      <c r="CD992" s="0" t="s">
        <v>134</v>
      </c>
      <c r="CE992" s="0" t="s">
        <v>134</v>
      </c>
    </row>
    <row r="993" customFormat="false" ht="12.75" hidden="false" customHeight="false" outlineLevel="0" collapsed="false">
      <c r="E993" s="9" t="n">
        <v>9.8</v>
      </c>
      <c r="F993" s="9" t="n">
        <v>8968.97979342155</v>
      </c>
      <c r="G993" s="9" t="n">
        <v>737.777125750362</v>
      </c>
      <c r="Q993" s="0" t="n">
        <f aca="false">Q992+deltaT</f>
        <v>9.87999999999983</v>
      </c>
      <c r="R993" s="0" t="e">
        <f aca="false">BP992</f>
        <v>#VALUE!</v>
      </c>
      <c r="S993" s="0" t="e">
        <f aca="false">hALT1($E$13:$G$1365,Q993,2)</f>
        <v>#VALUE!</v>
      </c>
      <c r="T993" s="0" t="e">
        <f aca="false">Veloc($E$13:$G$1365,Q993,3)</f>
        <v>#VALUE!</v>
      </c>
      <c r="U993" s="0" t="e">
        <f aca="false">IF(S993&lt;hT,$G$5+alfa*(S993-ho),TT)</f>
        <v>#VALUE!</v>
      </c>
      <c r="V993" s="0" t="e">
        <f aca="false">IF(S993&lt;hT,pSL*(1/(1+alfa*S993/($G$5-alfa*ho)))^(go/(Rair*alfa)),pT*EXP(-go*(S993-hT)/(Rair*TT)))</f>
        <v>#VALUE!</v>
      </c>
      <c r="W993" s="0" t="e">
        <f aca="false">Mch(T993,U993,Rair,gamma)</f>
        <v>#VALUE!</v>
      </c>
      <c r="X993" s="0" t="e">
        <f aca="false">Cpex(Cp0,W993,$N$9,$L$13:$M$19)</f>
        <v>#VALUE!</v>
      </c>
      <c r="Y993" s="0" t="e">
        <f aca="false">pex(V993,W993,gamma,X993)</f>
        <v>#VALUE!</v>
      </c>
      <c r="Z993" s="0" t="e">
        <f aca="false">MachThroat(gamma,Y993,R993)</f>
        <v>#VALUE!</v>
      </c>
      <c r="AA993" s="0" t="e">
        <f aca="false">CN(Z993,CSON,CINC)</f>
        <v>#VALUE!</v>
      </c>
      <c r="AB993" s="0" t="e">
        <f aca="false">DPDT(Constant,AA993,Z993,gamma,R993,Y993)</f>
        <v>#VALUE!</v>
      </c>
      <c r="AC993" s="0" t="s">
        <v>134</v>
      </c>
      <c r="AD993" s="0" t="n">
        <f aca="false">Q993+deltaT/2</f>
        <v>9.88499999999984</v>
      </c>
      <c r="AE993" s="0" t="e">
        <f aca="false">pC+deltaT*pdot/2</f>
        <v>#VALUE!</v>
      </c>
      <c r="AF993" s="0" t="e">
        <f aca="false">hALT1($E$13:$G$1365,AD993,2)</f>
        <v>#VALUE!</v>
      </c>
      <c r="AG993" s="0" t="e">
        <f aca="false">Veloc($E$13:$G$1365,AD993,3)</f>
        <v>#VALUE!</v>
      </c>
      <c r="AH993" s="0" t="e">
        <f aca="false">IF(AF993&lt;hT,$G$5+alfa*(AF993-ho),TT)</f>
        <v>#VALUE!</v>
      </c>
      <c r="AI993" s="0" t="e">
        <f aca="false">IF(AF993&lt;hT,pSL*(1/(1+alfa*AF993/($G$5-alfa*ho)))^(go/(Rair*alfa)),pT*EXP(-go*(AF993-hT)/(Rair*TT)))</f>
        <v>#VALUE!</v>
      </c>
      <c r="AJ993" s="0" t="e">
        <f aca="false">Mch(AG993,AH993,Rair,gamma)</f>
        <v>#VALUE!</v>
      </c>
      <c r="AK993" s="0" t="e">
        <f aca="false">Cpex(Cp0,AJ993,$N$9,$L$13:$M$19)</f>
        <v>#VALUE!</v>
      </c>
      <c r="AL993" s="0" t="e">
        <f aca="false">pex(AI993,AJ993,gamma,AK993)</f>
        <v>#VALUE!</v>
      </c>
      <c r="AM993" s="0" t="e">
        <f aca="false">MachThroat(gamma,AL993,AE993)</f>
        <v>#VALUE!</v>
      </c>
      <c r="AN993" s="0" t="e">
        <f aca="false">CN(AM993,CSON,CINC)</f>
        <v>#VALUE!</v>
      </c>
      <c r="AO993" s="0" t="e">
        <f aca="false">DPDT(Constant,AN993,AM993,gamma,AE993,AL993)</f>
        <v>#VALUE!</v>
      </c>
      <c r="AP993" s="0" t="s">
        <v>134</v>
      </c>
      <c r="AQ993" s="0" t="n">
        <f aca="false">Q993+deltaT/2</f>
        <v>9.88499999999984</v>
      </c>
      <c r="AR993" s="0" t="e">
        <f aca="false">pC+deltaT*pdot2/2</f>
        <v>#VALUE!</v>
      </c>
      <c r="AS993" s="0" t="e">
        <f aca="false">hALT1($E$13:$G$1365,AQ993,2)</f>
        <v>#VALUE!</v>
      </c>
      <c r="AT993" s="0" t="e">
        <f aca="false">Veloc($E$13:$G$1365,AQ993,3)</f>
        <v>#VALUE!</v>
      </c>
      <c r="AU993" s="0" t="e">
        <f aca="false">IF(AS993&lt;hT,$G$5+alfa*(AS993-ho),TT)</f>
        <v>#VALUE!</v>
      </c>
      <c r="AV993" s="0" t="e">
        <f aca="false">IF(AS993&lt;hT,pSL*(1/(1+alfa*AF993/($G$5-alfa*ho)))^(go/(Rair*alfa)),pT*EXP(-go*(AF993-hT)/(Rair*TT)))</f>
        <v>#VALUE!</v>
      </c>
      <c r="AW993" s="0" t="e">
        <f aca="false">Mch(AT993,AU993,Rair,gamma)</f>
        <v>#VALUE!</v>
      </c>
      <c r="AX993" s="0" t="e">
        <f aca="false">Cpex(Cp0,AW993,$N$9,$L$13:$M$19)</f>
        <v>#VALUE!</v>
      </c>
      <c r="AY993" s="0" t="e">
        <f aca="false">pex(AV993,AW993,gamma,AX993)</f>
        <v>#VALUE!</v>
      </c>
      <c r="AZ993" s="0" t="e">
        <f aca="false">MachThroat(gamma,AY993,AR993)</f>
        <v>#VALUE!</v>
      </c>
      <c r="BA993" s="0" t="e">
        <f aca="false">CN(AZ993,CSON,CINC)</f>
        <v>#VALUE!</v>
      </c>
      <c r="BB993" s="0" t="e">
        <f aca="false">DPDT(Constant,BA993,AZ993,gamma,AR993,AY993)</f>
        <v>#VALUE!</v>
      </c>
      <c r="BC993" s="0" t="s">
        <v>134</v>
      </c>
      <c r="BD993" s="0" t="n">
        <f aca="false">Q993+deltaT</f>
        <v>9.88999999999983</v>
      </c>
      <c r="BE993" s="0" t="e">
        <f aca="false">pC+deltaT*pdot3</f>
        <v>#VALUE!</v>
      </c>
      <c r="BF993" s="0" t="e">
        <f aca="false">hALT1($E$13:$G$1365,BD993,2)</f>
        <v>#VALUE!</v>
      </c>
      <c r="BG993" s="0" t="e">
        <f aca="false">Veloc($E$13:$G$1365,BD993,3)</f>
        <v>#VALUE!</v>
      </c>
      <c r="BH993" s="0" t="e">
        <f aca="false">IF(BF993&lt;hT,$G$5+alfa*(BF993-ho),TT)</f>
        <v>#VALUE!</v>
      </c>
      <c r="BI993" s="0" t="e">
        <f aca="false">IF(BF993&lt;hT,pSL*(1/(1+alfa*BF993/($G$5-alfa*ho)))^(go/(Rair*alfa)),pT*EXP(-go*(BF993-hT)/(Rair*TT)))</f>
        <v>#VALUE!</v>
      </c>
      <c r="BJ993" s="0" t="e">
        <f aca="false">Mch(BG993,BH993,Rair,gamma)</f>
        <v>#VALUE!</v>
      </c>
      <c r="BK993" s="0" t="e">
        <f aca="false">Cpex(Cp0,BJ993,$N$9,$L$13:$M$19)</f>
        <v>#VALUE!</v>
      </c>
      <c r="BL993" s="0" t="e">
        <f aca="false">pex(BI993,BJ993,gamma,BK993)</f>
        <v>#VALUE!</v>
      </c>
      <c r="BM993" s="0" t="e">
        <f aca="false">MachThroat(gamma,BL993,BE993)</f>
        <v>#VALUE!</v>
      </c>
      <c r="BN993" s="0" t="e">
        <f aca="false">CN(BM993,CSON,CINC)</f>
        <v>#VALUE!</v>
      </c>
      <c r="BO993" s="0" t="e">
        <f aca="false">DPDT(Constant,BN993,BM993,gamma,BE993,BL993)</f>
        <v>#VALUE!</v>
      </c>
      <c r="BP993" s="0" t="e">
        <f aca="false">pC+deltaT*(pdot+2*pdot2+2*pdot3+pdot4)/6</f>
        <v>#VALUE!</v>
      </c>
      <c r="BQ993" s="0" t="s">
        <v>134</v>
      </c>
      <c r="BR993" s="0" t="n">
        <f aca="false">Q993</f>
        <v>9.87999999999983</v>
      </c>
      <c r="BS993" s="0" t="e">
        <f aca="false">R993/144</f>
        <v>#VALUE!</v>
      </c>
      <c r="BT993" s="0" t="e">
        <f aca="false">pX/144</f>
        <v>#VALUE!</v>
      </c>
      <c r="BU993" s="0" t="e">
        <f aca="false">pa/144</f>
        <v>#VALUE!</v>
      </c>
      <c r="BV993" s="11" t="n">
        <f aca="false">BR993</f>
        <v>9.87999999999983</v>
      </c>
      <c r="BW993" s="12" t="e">
        <f aca="false">(pC-pX)/144</f>
        <v>#VALUE!</v>
      </c>
      <c r="BX993" s="0" t="s">
        <v>134</v>
      </c>
      <c r="BZ993" s="0" t="s">
        <v>134</v>
      </c>
      <c r="CA993" s="0" t="s">
        <v>134</v>
      </c>
      <c r="CB993" s="0" t="s">
        <v>134</v>
      </c>
      <c r="CC993" s="0" t="s">
        <v>134</v>
      </c>
      <c r="CD993" s="0" t="s">
        <v>134</v>
      </c>
      <c r="CE993" s="0" t="s">
        <v>134</v>
      </c>
    </row>
    <row r="994" customFormat="false" ht="12.75" hidden="false" customHeight="false" outlineLevel="0" collapsed="false">
      <c r="E994" s="9" t="n">
        <v>9.81</v>
      </c>
      <c r="F994" s="9" t="n">
        <v>8976.35443983248</v>
      </c>
      <c r="G994" s="9" t="n">
        <v>737.152247630878</v>
      </c>
      <c r="Q994" s="0" t="n">
        <f aca="false">Q993+deltaT</f>
        <v>9.88999999999983</v>
      </c>
      <c r="R994" s="0" t="e">
        <f aca="false">BP993</f>
        <v>#VALUE!</v>
      </c>
      <c r="S994" s="0" t="e">
        <f aca="false">hALT1($E$13:$G$1365,Q994,2)</f>
        <v>#VALUE!</v>
      </c>
      <c r="T994" s="0" t="e">
        <f aca="false">Veloc($E$13:$G$1365,Q994,3)</f>
        <v>#VALUE!</v>
      </c>
      <c r="U994" s="0" t="e">
        <f aca="false">IF(S994&lt;hT,$G$5+alfa*(S994-ho),TT)</f>
        <v>#VALUE!</v>
      </c>
      <c r="V994" s="0" t="e">
        <f aca="false">IF(S994&lt;hT,pSL*(1/(1+alfa*S994/($G$5-alfa*ho)))^(go/(Rair*alfa)),pT*EXP(-go*(S994-hT)/(Rair*TT)))</f>
        <v>#VALUE!</v>
      </c>
      <c r="W994" s="0" t="e">
        <f aca="false">Mch(T994,U994,Rair,gamma)</f>
        <v>#VALUE!</v>
      </c>
      <c r="X994" s="0" t="e">
        <f aca="false">Cpex(Cp0,W994,$N$9,$L$13:$M$19)</f>
        <v>#VALUE!</v>
      </c>
      <c r="Y994" s="0" t="e">
        <f aca="false">pex(V994,W994,gamma,X994)</f>
        <v>#VALUE!</v>
      </c>
      <c r="Z994" s="0" t="e">
        <f aca="false">MachThroat(gamma,Y994,R994)</f>
        <v>#VALUE!</v>
      </c>
      <c r="AA994" s="0" t="e">
        <f aca="false">CN(Z994,CSON,CINC)</f>
        <v>#VALUE!</v>
      </c>
      <c r="AB994" s="0" t="e">
        <f aca="false">DPDT(Constant,AA994,Z994,gamma,R994,Y994)</f>
        <v>#VALUE!</v>
      </c>
      <c r="AC994" s="0" t="s">
        <v>134</v>
      </c>
      <c r="AD994" s="0" t="n">
        <f aca="false">Q994+deltaT/2</f>
        <v>9.89499999999983</v>
      </c>
      <c r="AE994" s="0" t="e">
        <f aca="false">pC+deltaT*pdot/2</f>
        <v>#VALUE!</v>
      </c>
      <c r="AF994" s="0" t="e">
        <f aca="false">hALT1($E$13:$G$1365,AD994,2)</f>
        <v>#VALUE!</v>
      </c>
      <c r="AG994" s="0" t="e">
        <f aca="false">Veloc($E$13:$G$1365,AD994,3)</f>
        <v>#VALUE!</v>
      </c>
      <c r="AH994" s="0" t="e">
        <f aca="false">IF(AF994&lt;hT,$G$5+alfa*(AF994-ho),TT)</f>
        <v>#VALUE!</v>
      </c>
      <c r="AI994" s="0" t="e">
        <f aca="false">IF(AF994&lt;hT,pSL*(1/(1+alfa*AF994/($G$5-alfa*ho)))^(go/(Rair*alfa)),pT*EXP(-go*(AF994-hT)/(Rair*TT)))</f>
        <v>#VALUE!</v>
      </c>
      <c r="AJ994" s="0" t="e">
        <f aca="false">Mch(AG994,AH994,Rair,gamma)</f>
        <v>#VALUE!</v>
      </c>
      <c r="AK994" s="0" t="e">
        <f aca="false">Cpex(Cp0,AJ994,$N$9,$L$13:$M$19)</f>
        <v>#VALUE!</v>
      </c>
      <c r="AL994" s="0" t="e">
        <f aca="false">pex(AI994,AJ994,gamma,AK994)</f>
        <v>#VALUE!</v>
      </c>
      <c r="AM994" s="0" t="e">
        <f aca="false">MachThroat(gamma,AL994,AE994)</f>
        <v>#VALUE!</v>
      </c>
      <c r="AN994" s="0" t="e">
        <f aca="false">CN(AM994,CSON,CINC)</f>
        <v>#VALUE!</v>
      </c>
      <c r="AO994" s="0" t="e">
        <f aca="false">DPDT(Constant,AN994,AM994,gamma,AE994,AL994)</f>
        <v>#VALUE!</v>
      </c>
      <c r="AP994" s="0" t="s">
        <v>134</v>
      </c>
      <c r="AQ994" s="0" t="n">
        <f aca="false">Q994+deltaT/2</f>
        <v>9.89499999999983</v>
      </c>
      <c r="AR994" s="0" t="e">
        <f aca="false">pC+deltaT*pdot2/2</f>
        <v>#VALUE!</v>
      </c>
      <c r="AS994" s="0" t="e">
        <f aca="false">hALT1($E$13:$G$1365,AQ994,2)</f>
        <v>#VALUE!</v>
      </c>
      <c r="AT994" s="0" t="e">
        <f aca="false">Veloc($E$13:$G$1365,AQ994,3)</f>
        <v>#VALUE!</v>
      </c>
      <c r="AU994" s="0" t="e">
        <f aca="false">IF(AS994&lt;hT,$G$5+alfa*(AS994-ho),TT)</f>
        <v>#VALUE!</v>
      </c>
      <c r="AV994" s="0" t="e">
        <f aca="false">IF(AS994&lt;hT,pSL*(1/(1+alfa*AF994/($G$5-alfa*ho)))^(go/(Rair*alfa)),pT*EXP(-go*(AF994-hT)/(Rair*TT)))</f>
        <v>#VALUE!</v>
      </c>
      <c r="AW994" s="0" t="e">
        <f aca="false">Mch(AT994,AU994,Rair,gamma)</f>
        <v>#VALUE!</v>
      </c>
      <c r="AX994" s="0" t="e">
        <f aca="false">Cpex(Cp0,AW994,$N$9,$L$13:$M$19)</f>
        <v>#VALUE!</v>
      </c>
      <c r="AY994" s="0" t="e">
        <f aca="false">pex(AV994,AW994,gamma,AX994)</f>
        <v>#VALUE!</v>
      </c>
      <c r="AZ994" s="0" t="e">
        <f aca="false">MachThroat(gamma,AY994,AR994)</f>
        <v>#VALUE!</v>
      </c>
      <c r="BA994" s="0" t="e">
        <f aca="false">CN(AZ994,CSON,CINC)</f>
        <v>#VALUE!</v>
      </c>
      <c r="BB994" s="0" t="e">
        <f aca="false">DPDT(Constant,BA994,AZ994,gamma,AR994,AY994)</f>
        <v>#VALUE!</v>
      </c>
      <c r="BC994" s="0" t="s">
        <v>134</v>
      </c>
      <c r="BD994" s="0" t="n">
        <f aca="false">Q994+deltaT</f>
        <v>9.89999999999983</v>
      </c>
      <c r="BE994" s="0" t="e">
        <f aca="false">pC+deltaT*pdot3</f>
        <v>#VALUE!</v>
      </c>
      <c r="BF994" s="0" t="e">
        <f aca="false">hALT1($E$13:$G$1365,BD994,2)</f>
        <v>#VALUE!</v>
      </c>
      <c r="BG994" s="0" t="e">
        <f aca="false">Veloc($E$13:$G$1365,BD994,3)</f>
        <v>#VALUE!</v>
      </c>
      <c r="BH994" s="0" t="e">
        <f aca="false">IF(BF994&lt;hT,$G$5+alfa*(BF994-ho),TT)</f>
        <v>#VALUE!</v>
      </c>
      <c r="BI994" s="0" t="e">
        <f aca="false">IF(BF994&lt;hT,pSL*(1/(1+alfa*BF994/($G$5-alfa*ho)))^(go/(Rair*alfa)),pT*EXP(-go*(BF994-hT)/(Rair*TT)))</f>
        <v>#VALUE!</v>
      </c>
      <c r="BJ994" s="0" t="e">
        <f aca="false">Mch(BG994,BH994,Rair,gamma)</f>
        <v>#VALUE!</v>
      </c>
      <c r="BK994" s="0" t="e">
        <f aca="false">Cpex(Cp0,BJ994,$N$9,$L$13:$M$19)</f>
        <v>#VALUE!</v>
      </c>
      <c r="BL994" s="0" t="e">
        <f aca="false">pex(BI994,BJ994,gamma,BK994)</f>
        <v>#VALUE!</v>
      </c>
      <c r="BM994" s="0" t="e">
        <f aca="false">MachThroat(gamma,BL994,BE994)</f>
        <v>#VALUE!</v>
      </c>
      <c r="BN994" s="0" t="e">
        <f aca="false">CN(BM994,CSON,CINC)</f>
        <v>#VALUE!</v>
      </c>
      <c r="BO994" s="0" t="e">
        <f aca="false">DPDT(Constant,BN994,BM994,gamma,BE994,BL994)</f>
        <v>#VALUE!</v>
      </c>
      <c r="BP994" s="0" t="e">
        <f aca="false">pC+deltaT*(pdot+2*pdot2+2*pdot3+pdot4)/6</f>
        <v>#VALUE!</v>
      </c>
      <c r="BQ994" s="0" t="s">
        <v>134</v>
      </c>
      <c r="BR994" s="0" t="n">
        <f aca="false">Q994</f>
        <v>9.88999999999983</v>
      </c>
      <c r="BS994" s="0" t="e">
        <f aca="false">R994/144</f>
        <v>#VALUE!</v>
      </c>
      <c r="BT994" s="0" t="e">
        <f aca="false">pX/144</f>
        <v>#VALUE!</v>
      </c>
      <c r="BU994" s="0" t="e">
        <f aca="false">pa/144</f>
        <v>#VALUE!</v>
      </c>
      <c r="BV994" s="11" t="n">
        <f aca="false">BR994</f>
        <v>9.88999999999983</v>
      </c>
      <c r="BW994" s="12" t="e">
        <f aca="false">(pC-pX)/144</f>
        <v>#VALUE!</v>
      </c>
      <c r="BX994" s="0" t="s">
        <v>134</v>
      </c>
      <c r="BZ994" s="0" t="s">
        <v>134</v>
      </c>
      <c r="CA994" s="0" t="s">
        <v>134</v>
      </c>
      <c r="CB994" s="0" t="s">
        <v>134</v>
      </c>
      <c r="CC994" s="0" t="s">
        <v>134</v>
      </c>
      <c r="CD994" s="0" t="s">
        <v>134</v>
      </c>
      <c r="CE994" s="0" t="s">
        <v>134</v>
      </c>
    </row>
    <row r="995" customFormat="false" ht="12.75" hidden="false" customHeight="false" outlineLevel="0" collapsed="false">
      <c r="E995" s="9" t="n">
        <v>9.82</v>
      </c>
      <c r="F995" s="9" t="n">
        <v>8983.72284019639</v>
      </c>
      <c r="G995" s="9" t="n">
        <v>736.527916177288</v>
      </c>
      <c r="Q995" s="0" t="n">
        <f aca="false">Q994+deltaT</f>
        <v>9.89999999999983</v>
      </c>
      <c r="R995" s="0" t="e">
        <f aca="false">BP994</f>
        <v>#VALUE!</v>
      </c>
      <c r="S995" s="0" t="e">
        <f aca="false">hALT1($E$13:$G$1365,Q995,2)</f>
        <v>#VALUE!</v>
      </c>
      <c r="T995" s="0" t="e">
        <f aca="false">Veloc($E$13:$G$1365,Q995,3)</f>
        <v>#VALUE!</v>
      </c>
      <c r="U995" s="0" t="e">
        <f aca="false">IF(S995&lt;hT,$G$5+alfa*(S995-ho),TT)</f>
        <v>#VALUE!</v>
      </c>
      <c r="V995" s="0" t="e">
        <f aca="false">IF(S995&lt;hT,pSL*(1/(1+alfa*S995/($G$5-alfa*ho)))^(go/(Rair*alfa)),pT*EXP(-go*(S995-hT)/(Rair*TT)))</f>
        <v>#VALUE!</v>
      </c>
      <c r="W995" s="0" t="e">
        <f aca="false">Mch(T995,U995,Rair,gamma)</f>
        <v>#VALUE!</v>
      </c>
      <c r="X995" s="0" t="e">
        <f aca="false">Cpex(Cp0,W995,$N$9,$L$13:$M$19)</f>
        <v>#VALUE!</v>
      </c>
      <c r="Y995" s="0" t="e">
        <f aca="false">pex(V995,W995,gamma,X995)</f>
        <v>#VALUE!</v>
      </c>
      <c r="Z995" s="0" t="e">
        <f aca="false">MachThroat(gamma,Y995,R995)</f>
        <v>#VALUE!</v>
      </c>
      <c r="AA995" s="0" t="e">
        <f aca="false">CN(Z995,CSON,CINC)</f>
        <v>#VALUE!</v>
      </c>
      <c r="AB995" s="0" t="e">
        <f aca="false">DPDT(Constant,AA995,Z995,gamma,R995,Y995)</f>
        <v>#VALUE!</v>
      </c>
      <c r="AC995" s="0" t="s">
        <v>134</v>
      </c>
      <c r="AD995" s="0" t="n">
        <f aca="false">Q995+deltaT/2</f>
        <v>9.90499999999983</v>
      </c>
      <c r="AE995" s="0" t="e">
        <f aca="false">pC+deltaT*pdot/2</f>
        <v>#VALUE!</v>
      </c>
      <c r="AF995" s="0" t="e">
        <f aca="false">hALT1($E$13:$G$1365,AD995,2)</f>
        <v>#VALUE!</v>
      </c>
      <c r="AG995" s="0" t="e">
        <f aca="false">Veloc($E$13:$G$1365,AD995,3)</f>
        <v>#VALUE!</v>
      </c>
      <c r="AH995" s="0" t="e">
        <f aca="false">IF(AF995&lt;hT,$G$5+alfa*(AF995-ho),TT)</f>
        <v>#VALUE!</v>
      </c>
      <c r="AI995" s="0" t="e">
        <f aca="false">IF(AF995&lt;hT,pSL*(1/(1+alfa*AF995/($G$5-alfa*ho)))^(go/(Rair*alfa)),pT*EXP(-go*(AF995-hT)/(Rair*TT)))</f>
        <v>#VALUE!</v>
      </c>
      <c r="AJ995" s="0" t="e">
        <f aca="false">Mch(AG995,AH995,Rair,gamma)</f>
        <v>#VALUE!</v>
      </c>
      <c r="AK995" s="0" t="e">
        <f aca="false">Cpex(Cp0,AJ995,$N$9,$L$13:$M$19)</f>
        <v>#VALUE!</v>
      </c>
      <c r="AL995" s="0" t="e">
        <f aca="false">pex(AI995,AJ995,gamma,AK995)</f>
        <v>#VALUE!</v>
      </c>
      <c r="AM995" s="0" t="e">
        <f aca="false">MachThroat(gamma,AL995,AE995)</f>
        <v>#VALUE!</v>
      </c>
      <c r="AN995" s="0" t="e">
        <f aca="false">CN(AM995,CSON,CINC)</f>
        <v>#VALUE!</v>
      </c>
      <c r="AO995" s="0" t="e">
        <f aca="false">DPDT(Constant,AN995,AM995,gamma,AE995,AL995)</f>
        <v>#VALUE!</v>
      </c>
      <c r="AP995" s="0" t="s">
        <v>134</v>
      </c>
      <c r="AQ995" s="0" t="n">
        <f aca="false">Q995+deltaT/2</f>
        <v>9.90499999999983</v>
      </c>
      <c r="AR995" s="0" t="e">
        <f aca="false">pC+deltaT*pdot2/2</f>
        <v>#VALUE!</v>
      </c>
      <c r="AS995" s="0" t="e">
        <f aca="false">hALT1($E$13:$G$1365,AQ995,2)</f>
        <v>#VALUE!</v>
      </c>
      <c r="AT995" s="0" t="e">
        <f aca="false">Veloc($E$13:$G$1365,AQ995,3)</f>
        <v>#VALUE!</v>
      </c>
      <c r="AU995" s="0" t="e">
        <f aca="false">IF(AS995&lt;hT,$G$5+alfa*(AS995-ho),TT)</f>
        <v>#VALUE!</v>
      </c>
      <c r="AV995" s="0" t="e">
        <f aca="false">IF(AS995&lt;hT,pSL*(1/(1+alfa*AF995/($G$5-alfa*ho)))^(go/(Rair*alfa)),pT*EXP(-go*(AF995-hT)/(Rair*TT)))</f>
        <v>#VALUE!</v>
      </c>
      <c r="AW995" s="0" t="e">
        <f aca="false">Mch(AT995,AU995,Rair,gamma)</f>
        <v>#VALUE!</v>
      </c>
      <c r="AX995" s="0" t="e">
        <f aca="false">Cpex(Cp0,AW995,$N$9,$L$13:$M$19)</f>
        <v>#VALUE!</v>
      </c>
      <c r="AY995" s="0" t="e">
        <f aca="false">pex(AV995,AW995,gamma,AX995)</f>
        <v>#VALUE!</v>
      </c>
      <c r="AZ995" s="0" t="e">
        <f aca="false">MachThroat(gamma,AY995,AR995)</f>
        <v>#VALUE!</v>
      </c>
      <c r="BA995" s="0" t="e">
        <f aca="false">CN(AZ995,CSON,CINC)</f>
        <v>#VALUE!</v>
      </c>
      <c r="BB995" s="0" t="e">
        <f aca="false">DPDT(Constant,BA995,AZ995,gamma,AR995,AY995)</f>
        <v>#VALUE!</v>
      </c>
      <c r="BC995" s="0" t="s">
        <v>134</v>
      </c>
      <c r="BD995" s="0" t="n">
        <f aca="false">Q995+deltaT</f>
        <v>9.90999999999983</v>
      </c>
      <c r="BE995" s="0" t="e">
        <f aca="false">pC+deltaT*pdot3</f>
        <v>#VALUE!</v>
      </c>
      <c r="BF995" s="0" t="e">
        <f aca="false">hALT1($E$13:$G$1365,BD995,2)</f>
        <v>#VALUE!</v>
      </c>
      <c r="BG995" s="0" t="e">
        <f aca="false">Veloc($E$13:$G$1365,BD995,3)</f>
        <v>#VALUE!</v>
      </c>
      <c r="BH995" s="0" t="e">
        <f aca="false">IF(BF995&lt;hT,$G$5+alfa*(BF995-ho),TT)</f>
        <v>#VALUE!</v>
      </c>
      <c r="BI995" s="0" t="e">
        <f aca="false">IF(BF995&lt;hT,pSL*(1/(1+alfa*BF995/($G$5-alfa*ho)))^(go/(Rair*alfa)),pT*EXP(-go*(BF995-hT)/(Rair*TT)))</f>
        <v>#VALUE!</v>
      </c>
      <c r="BJ995" s="0" t="e">
        <f aca="false">Mch(BG995,BH995,Rair,gamma)</f>
        <v>#VALUE!</v>
      </c>
      <c r="BK995" s="0" t="e">
        <f aca="false">Cpex(Cp0,BJ995,$N$9,$L$13:$M$19)</f>
        <v>#VALUE!</v>
      </c>
      <c r="BL995" s="0" t="e">
        <f aca="false">pex(BI995,BJ995,gamma,BK995)</f>
        <v>#VALUE!</v>
      </c>
      <c r="BM995" s="0" t="e">
        <f aca="false">MachThroat(gamma,BL995,BE995)</f>
        <v>#VALUE!</v>
      </c>
      <c r="BN995" s="0" t="e">
        <f aca="false">CN(BM995,CSON,CINC)</f>
        <v>#VALUE!</v>
      </c>
      <c r="BO995" s="0" t="e">
        <f aca="false">DPDT(Constant,BN995,BM995,gamma,BE995,BL995)</f>
        <v>#VALUE!</v>
      </c>
      <c r="BP995" s="0" t="e">
        <f aca="false">pC+deltaT*(pdot+2*pdot2+2*pdot3+pdot4)/6</f>
        <v>#VALUE!</v>
      </c>
      <c r="BQ995" s="0" t="s">
        <v>134</v>
      </c>
      <c r="BR995" s="0" t="n">
        <f aca="false">Q995</f>
        <v>9.89999999999983</v>
      </c>
      <c r="BS995" s="0" t="e">
        <f aca="false">R995/144</f>
        <v>#VALUE!</v>
      </c>
      <c r="BT995" s="0" t="e">
        <f aca="false">pX/144</f>
        <v>#VALUE!</v>
      </c>
      <c r="BU995" s="0" t="e">
        <f aca="false">pa/144</f>
        <v>#VALUE!</v>
      </c>
      <c r="BV995" s="11" t="n">
        <f aca="false">BR995</f>
        <v>9.89999999999983</v>
      </c>
      <c r="BW995" s="12" t="e">
        <f aca="false">(pC-pX)/144</f>
        <v>#VALUE!</v>
      </c>
      <c r="BX995" s="0" t="s">
        <v>134</v>
      </c>
      <c r="BZ995" s="0" t="s">
        <v>134</v>
      </c>
      <c r="CA995" s="0" t="s">
        <v>134</v>
      </c>
      <c r="CB995" s="0" t="s">
        <v>134</v>
      </c>
      <c r="CC995" s="0" t="s">
        <v>134</v>
      </c>
      <c r="CD995" s="0" t="s">
        <v>134</v>
      </c>
      <c r="CE995" s="0" t="s">
        <v>134</v>
      </c>
    </row>
    <row r="996" customFormat="false" ht="12.75" hidden="false" customHeight="false" outlineLevel="0" collapsed="false">
      <c r="E996" s="9" t="n">
        <v>9.83</v>
      </c>
      <c r="F996" s="9" t="n">
        <v>8991.08499997485</v>
      </c>
      <c r="G996" s="9" t="n">
        <v>735.904130370841</v>
      </c>
      <c r="Q996" s="0" t="n">
        <f aca="false">Q995+deltaT</f>
        <v>9.90999999999983</v>
      </c>
      <c r="R996" s="0" t="e">
        <f aca="false">BP995</f>
        <v>#VALUE!</v>
      </c>
      <c r="S996" s="0" t="e">
        <f aca="false">hALT1($E$13:$G$1365,Q996,2)</f>
        <v>#VALUE!</v>
      </c>
      <c r="T996" s="0" t="e">
        <f aca="false">Veloc($E$13:$G$1365,Q996,3)</f>
        <v>#VALUE!</v>
      </c>
      <c r="U996" s="0" t="e">
        <f aca="false">IF(S996&lt;hT,$G$5+alfa*(S996-ho),TT)</f>
        <v>#VALUE!</v>
      </c>
      <c r="V996" s="0" t="e">
        <f aca="false">IF(S996&lt;hT,pSL*(1/(1+alfa*S996/($G$5-alfa*ho)))^(go/(Rair*alfa)),pT*EXP(-go*(S996-hT)/(Rair*TT)))</f>
        <v>#VALUE!</v>
      </c>
      <c r="W996" s="0" t="e">
        <f aca="false">Mch(T996,U996,Rair,gamma)</f>
        <v>#VALUE!</v>
      </c>
      <c r="X996" s="0" t="e">
        <f aca="false">Cpex(Cp0,W996,$N$9,$L$13:$M$19)</f>
        <v>#VALUE!</v>
      </c>
      <c r="Y996" s="0" t="e">
        <f aca="false">pex(V996,W996,gamma,X996)</f>
        <v>#VALUE!</v>
      </c>
      <c r="Z996" s="0" t="e">
        <f aca="false">MachThroat(gamma,Y996,R996)</f>
        <v>#VALUE!</v>
      </c>
      <c r="AA996" s="0" t="e">
        <f aca="false">CN(Z996,CSON,CINC)</f>
        <v>#VALUE!</v>
      </c>
      <c r="AB996" s="0" t="e">
        <f aca="false">DPDT(Constant,AA996,Z996,gamma,R996,Y996)</f>
        <v>#VALUE!</v>
      </c>
      <c r="AC996" s="0" t="s">
        <v>134</v>
      </c>
      <c r="AD996" s="0" t="n">
        <f aca="false">Q996+deltaT/2</f>
        <v>9.91499999999983</v>
      </c>
      <c r="AE996" s="0" t="e">
        <f aca="false">pC+deltaT*pdot/2</f>
        <v>#VALUE!</v>
      </c>
      <c r="AF996" s="0" t="e">
        <f aca="false">hALT1($E$13:$G$1365,AD996,2)</f>
        <v>#VALUE!</v>
      </c>
      <c r="AG996" s="0" t="e">
        <f aca="false">Veloc($E$13:$G$1365,AD996,3)</f>
        <v>#VALUE!</v>
      </c>
      <c r="AH996" s="0" t="e">
        <f aca="false">IF(AF996&lt;hT,$G$5+alfa*(AF996-ho),TT)</f>
        <v>#VALUE!</v>
      </c>
      <c r="AI996" s="0" t="e">
        <f aca="false">IF(AF996&lt;hT,pSL*(1/(1+alfa*AF996/($G$5-alfa*ho)))^(go/(Rair*alfa)),pT*EXP(-go*(AF996-hT)/(Rair*TT)))</f>
        <v>#VALUE!</v>
      </c>
      <c r="AJ996" s="0" t="e">
        <f aca="false">Mch(AG996,AH996,Rair,gamma)</f>
        <v>#VALUE!</v>
      </c>
      <c r="AK996" s="0" t="e">
        <f aca="false">Cpex(Cp0,AJ996,$N$9,$L$13:$M$19)</f>
        <v>#VALUE!</v>
      </c>
      <c r="AL996" s="0" t="e">
        <f aca="false">pex(AI996,AJ996,gamma,AK996)</f>
        <v>#VALUE!</v>
      </c>
      <c r="AM996" s="0" t="e">
        <f aca="false">MachThroat(gamma,AL996,AE996)</f>
        <v>#VALUE!</v>
      </c>
      <c r="AN996" s="0" t="e">
        <f aca="false">CN(AM996,CSON,CINC)</f>
        <v>#VALUE!</v>
      </c>
      <c r="AO996" s="0" t="e">
        <f aca="false">DPDT(Constant,AN996,AM996,gamma,AE996,AL996)</f>
        <v>#VALUE!</v>
      </c>
      <c r="AP996" s="0" t="s">
        <v>134</v>
      </c>
      <c r="AQ996" s="0" t="n">
        <f aca="false">Q996+deltaT/2</f>
        <v>9.91499999999983</v>
      </c>
      <c r="AR996" s="0" t="e">
        <f aca="false">pC+deltaT*pdot2/2</f>
        <v>#VALUE!</v>
      </c>
      <c r="AS996" s="0" t="e">
        <f aca="false">hALT1($E$13:$G$1365,AQ996,2)</f>
        <v>#VALUE!</v>
      </c>
      <c r="AT996" s="0" t="e">
        <f aca="false">Veloc($E$13:$G$1365,AQ996,3)</f>
        <v>#VALUE!</v>
      </c>
      <c r="AU996" s="0" t="e">
        <f aca="false">IF(AS996&lt;hT,$G$5+alfa*(AS996-ho),TT)</f>
        <v>#VALUE!</v>
      </c>
      <c r="AV996" s="0" t="e">
        <f aca="false">IF(AS996&lt;hT,pSL*(1/(1+alfa*AF996/($G$5-alfa*ho)))^(go/(Rair*alfa)),pT*EXP(-go*(AF996-hT)/(Rair*TT)))</f>
        <v>#VALUE!</v>
      </c>
      <c r="AW996" s="0" t="e">
        <f aca="false">Mch(AT996,AU996,Rair,gamma)</f>
        <v>#VALUE!</v>
      </c>
      <c r="AX996" s="0" t="e">
        <f aca="false">Cpex(Cp0,AW996,$N$9,$L$13:$M$19)</f>
        <v>#VALUE!</v>
      </c>
      <c r="AY996" s="0" t="e">
        <f aca="false">pex(AV996,AW996,gamma,AX996)</f>
        <v>#VALUE!</v>
      </c>
      <c r="AZ996" s="0" t="e">
        <f aca="false">MachThroat(gamma,AY996,AR996)</f>
        <v>#VALUE!</v>
      </c>
      <c r="BA996" s="0" t="e">
        <f aca="false">CN(AZ996,CSON,CINC)</f>
        <v>#VALUE!</v>
      </c>
      <c r="BB996" s="0" t="e">
        <f aca="false">DPDT(Constant,BA996,AZ996,gamma,AR996,AY996)</f>
        <v>#VALUE!</v>
      </c>
      <c r="BC996" s="0" t="s">
        <v>134</v>
      </c>
      <c r="BD996" s="0" t="n">
        <f aca="false">Q996+deltaT</f>
        <v>9.91999999999983</v>
      </c>
      <c r="BE996" s="0" t="e">
        <f aca="false">pC+deltaT*pdot3</f>
        <v>#VALUE!</v>
      </c>
      <c r="BF996" s="0" t="e">
        <f aca="false">hALT1($E$13:$G$1365,BD996,2)</f>
        <v>#VALUE!</v>
      </c>
      <c r="BG996" s="0" t="e">
        <f aca="false">Veloc($E$13:$G$1365,BD996,3)</f>
        <v>#VALUE!</v>
      </c>
      <c r="BH996" s="0" t="e">
        <f aca="false">IF(BF996&lt;hT,$G$5+alfa*(BF996-ho),TT)</f>
        <v>#VALUE!</v>
      </c>
      <c r="BI996" s="0" t="e">
        <f aca="false">IF(BF996&lt;hT,pSL*(1/(1+alfa*BF996/($G$5-alfa*ho)))^(go/(Rair*alfa)),pT*EXP(-go*(BF996-hT)/(Rair*TT)))</f>
        <v>#VALUE!</v>
      </c>
      <c r="BJ996" s="0" t="e">
        <f aca="false">Mch(BG996,BH996,Rair,gamma)</f>
        <v>#VALUE!</v>
      </c>
      <c r="BK996" s="0" t="e">
        <f aca="false">Cpex(Cp0,BJ996,$N$9,$L$13:$M$19)</f>
        <v>#VALUE!</v>
      </c>
      <c r="BL996" s="0" t="e">
        <f aca="false">pex(BI996,BJ996,gamma,BK996)</f>
        <v>#VALUE!</v>
      </c>
      <c r="BM996" s="0" t="e">
        <f aca="false">MachThroat(gamma,BL996,BE996)</f>
        <v>#VALUE!</v>
      </c>
      <c r="BN996" s="0" t="e">
        <f aca="false">CN(BM996,CSON,CINC)</f>
        <v>#VALUE!</v>
      </c>
      <c r="BO996" s="0" t="e">
        <f aca="false">DPDT(Constant,BN996,BM996,gamma,BE996,BL996)</f>
        <v>#VALUE!</v>
      </c>
      <c r="BP996" s="0" t="e">
        <f aca="false">pC+deltaT*(pdot+2*pdot2+2*pdot3+pdot4)/6</f>
        <v>#VALUE!</v>
      </c>
      <c r="BQ996" s="0" t="s">
        <v>134</v>
      </c>
      <c r="BR996" s="0" t="n">
        <f aca="false">Q996</f>
        <v>9.90999999999983</v>
      </c>
      <c r="BS996" s="0" t="e">
        <f aca="false">R996/144</f>
        <v>#VALUE!</v>
      </c>
      <c r="BT996" s="0" t="e">
        <f aca="false">pX/144</f>
        <v>#VALUE!</v>
      </c>
      <c r="BU996" s="0" t="e">
        <f aca="false">pa/144</f>
        <v>#VALUE!</v>
      </c>
      <c r="BV996" s="11" t="n">
        <f aca="false">BR996</f>
        <v>9.90999999999983</v>
      </c>
      <c r="BW996" s="12" t="e">
        <f aca="false">(pC-pX)/144</f>
        <v>#VALUE!</v>
      </c>
      <c r="BX996" s="0" t="s">
        <v>134</v>
      </c>
      <c r="BZ996" s="0" t="s">
        <v>134</v>
      </c>
      <c r="CA996" s="0" t="s">
        <v>134</v>
      </c>
      <c r="CB996" s="0" t="s">
        <v>134</v>
      </c>
      <c r="CC996" s="0" t="s">
        <v>134</v>
      </c>
      <c r="CD996" s="0" t="s">
        <v>134</v>
      </c>
      <c r="CE996" s="0" t="s">
        <v>134</v>
      </c>
    </row>
    <row r="997" customFormat="false" ht="12.75" hidden="false" customHeight="false" outlineLevel="0" collapsed="false">
      <c r="E997" s="9" t="n">
        <v>9.84</v>
      </c>
      <c r="F997" s="9" t="n">
        <v>8998.44092461924</v>
      </c>
      <c r="G997" s="9" t="n">
        <v>735.280889195163</v>
      </c>
      <c r="Q997" s="0" t="n">
        <f aca="false">Q996+deltaT</f>
        <v>9.91999999999983</v>
      </c>
      <c r="R997" s="0" t="e">
        <f aca="false">BP996</f>
        <v>#VALUE!</v>
      </c>
      <c r="S997" s="0" t="e">
        <f aca="false">hALT1($E$13:$G$1365,Q997,2)</f>
        <v>#VALUE!</v>
      </c>
      <c r="T997" s="0" t="e">
        <f aca="false">Veloc($E$13:$G$1365,Q997,3)</f>
        <v>#VALUE!</v>
      </c>
      <c r="U997" s="0" t="e">
        <f aca="false">IF(S997&lt;hT,$G$5+alfa*(S997-ho),TT)</f>
        <v>#VALUE!</v>
      </c>
      <c r="V997" s="0" t="e">
        <f aca="false">IF(S997&lt;hT,pSL*(1/(1+alfa*S997/($G$5-alfa*ho)))^(go/(Rair*alfa)),pT*EXP(-go*(S997-hT)/(Rair*TT)))</f>
        <v>#VALUE!</v>
      </c>
      <c r="W997" s="0" t="e">
        <f aca="false">Mch(T997,U997,Rair,gamma)</f>
        <v>#VALUE!</v>
      </c>
      <c r="X997" s="0" t="e">
        <f aca="false">Cpex(Cp0,W997,$N$9,$L$13:$M$19)</f>
        <v>#VALUE!</v>
      </c>
      <c r="Y997" s="0" t="e">
        <f aca="false">pex(V997,W997,gamma,X997)</f>
        <v>#VALUE!</v>
      </c>
      <c r="Z997" s="0" t="e">
        <f aca="false">MachThroat(gamma,Y997,R997)</f>
        <v>#VALUE!</v>
      </c>
      <c r="AA997" s="0" t="e">
        <f aca="false">CN(Z997,CSON,CINC)</f>
        <v>#VALUE!</v>
      </c>
      <c r="AB997" s="0" t="e">
        <f aca="false">DPDT(Constant,AA997,Z997,gamma,R997,Y997)</f>
        <v>#VALUE!</v>
      </c>
      <c r="AC997" s="0" t="s">
        <v>134</v>
      </c>
      <c r="AD997" s="0" t="n">
        <f aca="false">Q997+deltaT/2</f>
        <v>9.92499999999983</v>
      </c>
      <c r="AE997" s="0" t="e">
        <f aca="false">pC+deltaT*pdot/2</f>
        <v>#VALUE!</v>
      </c>
      <c r="AF997" s="0" t="e">
        <f aca="false">hALT1($E$13:$G$1365,AD997,2)</f>
        <v>#VALUE!</v>
      </c>
      <c r="AG997" s="0" t="e">
        <f aca="false">Veloc($E$13:$G$1365,AD997,3)</f>
        <v>#VALUE!</v>
      </c>
      <c r="AH997" s="0" t="e">
        <f aca="false">IF(AF997&lt;hT,$G$5+alfa*(AF997-ho),TT)</f>
        <v>#VALUE!</v>
      </c>
      <c r="AI997" s="0" t="e">
        <f aca="false">IF(AF997&lt;hT,pSL*(1/(1+alfa*AF997/($G$5-alfa*ho)))^(go/(Rair*alfa)),pT*EXP(-go*(AF997-hT)/(Rair*TT)))</f>
        <v>#VALUE!</v>
      </c>
      <c r="AJ997" s="0" t="e">
        <f aca="false">Mch(AG997,AH997,Rair,gamma)</f>
        <v>#VALUE!</v>
      </c>
      <c r="AK997" s="0" t="e">
        <f aca="false">Cpex(Cp0,AJ997,$N$9,$L$13:$M$19)</f>
        <v>#VALUE!</v>
      </c>
      <c r="AL997" s="0" t="e">
        <f aca="false">pex(AI997,AJ997,gamma,AK997)</f>
        <v>#VALUE!</v>
      </c>
      <c r="AM997" s="0" t="e">
        <f aca="false">MachThroat(gamma,AL997,AE997)</f>
        <v>#VALUE!</v>
      </c>
      <c r="AN997" s="0" t="e">
        <f aca="false">CN(AM997,CSON,CINC)</f>
        <v>#VALUE!</v>
      </c>
      <c r="AO997" s="0" t="e">
        <f aca="false">DPDT(Constant,AN997,AM997,gamma,AE997,AL997)</f>
        <v>#VALUE!</v>
      </c>
      <c r="AP997" s="0" t="s">
        <v>134</v>
      </c>
      <c r="AQ997" s="0" t="n">
        <f aca="false">Q997+deltaT/2</f>
        <v>9.92499999999983</v>
      </c>
      <c r="AR997" s="0" t="e">
        <f aca="false">pC+deltaT*pdot2/2</f>
        <v>#VALUE!</v>
      </c>
      <c r="AS997" s="0" t="e">
        <f aca="false">hALT1($E$13:$G$1365,AQ997,2)</f>
        <v>#VALUE!</v>
      </c>
      <c r="AT997" s="0" t="e">
        <f aca="false">Veloc($E$13:$G$1365,AQ997,3)</f>
        <v>#VALUE!</v>
      </c>
      <c r="AU997" s="0" t="e">
        <f aca="false">IF(AS997&lt;hT,$G$5+alfa*(AS997-ho),TT)</f>
        <v>#VALUE!</v>
      </c>
      <c r="AV997" s="0" t="e">
        <f aca="false">IF(AS997&lt;hT,pSL*(1/(1+alfa*AF997/($G$5-alfa*ho)))^(go/(Rair*alfa)),pT*EXP(-go*(AF997-hT)/(Rair*TT)))</f>
        <v>#VALUE!</v>
      </c>
      <c r="AW997" s="0" t="e">
        <f aca="false">Mch(AT997,AU997,Rair,gamma)</f>
        <v>#VALUE!</v>
      </c>
      <c r="AX997" s="0" t="e">
        <f aca="false">Cpex(Cp0,AW997,$N$9,$L$13:$M$19)</f>
        <v>#VALUE!</v>
      </c>
      <c r="AY997" s="0" t="e">
        <f aca="false">pex(AV997,AW997,gamma,AX997)</f>
        <v>#VALUE!</v>
      </c>
      <c r="AZ997" s="0" t="e">
        <f aca="false">MachThroat(gamma,AY997,AR997)</f>
        <v>#VALUE!</v>
      </c>
      <c r="BA997" s="0" t="e">
        <f aca="false">CN(AZ997,CSON,CINC)</f>
        <v>#VALUE!</v>
      </c>
      <c r="BB997" s="0" t="e">
        <f aca="false">DPDT(Constant,BA997,AZ997,gamma,AR997,AY997)</f>
        <v>#VALUE!</v>
      </c>
      <c r="BC997" s="0" t="s">
        <v>134</v>
      </c>
      <c r="BD997" s="0" t="n">
        <f aca="false">Q997+deltaT</f>
        <v>9.92999999999983</v>
      </c>
      <c r="BE997" s="0" t="e">
        <f aca="false">pC+deltaT*pdot3</f>
        <v>#VALUE!</v>
      </c>
      <c r="BF997" s="0" t="e">
        <f aca="false">hALT1($E$13:$G$1365,BD997,2)</f>
        <v>#VALUE!</v>
      </c>
      <c r="BG997" s="0" t="e">
        <f aca="false">Veloc($E$13:$G$1365,BD997,3)</f>
        <v>#VALUE!</v>
      </c>
      <c r="BH997" s="0" t="e">
        <f aca="false">IF(BF997&lt;hT,$G$5+alfa*(BF997-ho),TT)</f>
        <v>#VALUE!</v>
      </c>
      <c r="BI997" s="0" t="e">
        <f aca="false">IF(BF997&lt;hT,pSL*(1/(1+alfa*BF997/($G$5-alfa*ho)))^(go/(Rair*alfa)),pT*EXP(-go*(BF997-hT)/(Rair*TT)))</f>
        <v>#VALUE!</v>
      </c>
      <c r="BJ997" s="0" t="e">
        <f aca="false">Mch(BG997,BH997,Rair,gamma)</f>
        <v>#VALUE!</v>
      </c>
      <c r="BK997" s="0" t="e">
        <f aca="false">Cpex(Cp0,BJ997,$N$9,$L$13:$M$19)</f>
        <v>#VALUE!</v>
      </c>
      <c r="BL997" s="0" t="e">
        <f aca="false">pex(BI997,BJ997,gamma,BK997)</f>
        <v>#VALUE!</v>
      </c>
      <c r="BM997" s="0" t="e">
        <f aca="false">MachThroat(gamma,BL997,BE997)</f>
        <v>#VALUE!</v>
      </c>
      <c r="BN997" s="0" t="e">
        <f aca="false">CN(BM997,CSON,CINC)</f>
        <v>#VALUE!</v>
      </c>
      <c r="BO997" s="0" t="e">
        <f aca="false">DPDT(Constant,BN997,BM997,gamma,BE997,BL997)</f>
        <v>#VALUE!</v>
      </c>
      <c r="BP997" s="0" t="e">
        <f aca="false">pC+deltaT*(pdot+2*pdot2+2*pdot3+pdot4)/6</f>
        <v>#VALUE!</v>
      </c>
      <c r="BQ997" s="0" t="s">
        <v>134</v>
      </c>
      <c r="BR997" s="0" t="n">
        <f aca="false">Q997</f>
        <v>9.91999999999983</v>
      </c>
      <c r="BS997" s="0" t="e">
        <f aca="false">R997/144</f>
        <v>#VALUE!</v>
      </c>
      <c r="BT997" s="0" t="e">
        <f aca="false">pX/144</f>
        <v>#VALUE!</v>
      </c>
      <c r="BU997" s="0" t="e">
        <f aca="false">pa/144</f>
        <v>#VALUE!</v>
      </c>
      <c r="BV997" s="11" t="n">
        <f aca="false">BR997</f>
        <v>9.91999999999983</v>
      </c>
      <c r="BW997" s="12" t="e">
        <f aca="false">(pC-pX)/144</f>
        <v>#VALUE!</v>
      </c>
      <c r="BX997" s="0" t="s">
        <v>134</v>
      </c>
      <c r="BZ997" s="0" t="s">
        <v>134</v>
      </c>
      <c r="CA997" s="0" t="s">
        <v>134</v>
      </c>
      <c r="CB997" s="0" t="s">
        <v>134</v>
      </c>
      <c r="CC997" s="0" t="s">
        <v>134</v>
      </c>
      <c r="CD997" s="0" t="s">
        <v>134</v>
      </c>
      <c r="CE997" s="0" t="s">
        <v>134</v>
      </c>
    </row>
    <row r="998" customFormat="false" ht="12.75" hidden="false" customHeight="false" outlineLevel="0" collapsed="false">
      <c r="E998" s="9" t="n">
        <v>9.85</v>
      </c>
      <c r="F998" s="9" t="n">
        <v>9005.79061957081</v>
      </c>
      <c r="G998" s="9" t="n">
        <v>734.658191636244</v>
      </c>
      <c r="Q998" s="0" t="n">
        <f aca="false">Q997+deltaT</f>
        <v>9.92999999999983</v>
      </c>
      <c r="R998" s="0" t="e">
        <f aca="false">BP997</f>
        <v>#VALUE!</v>
      </c>
      <c r="S998" s="0" t="e">
        <f aca="false">hALT1($E$13:$G$1365,Q998,2)</f>
        <v>#VALUE!</v>
      </c>
      <c r="T998" s="0" t="e">
        <f aca="false">Veloc($E$13:$G$1365,Q998,3)</f>
        <v>#VALUE!</v>
      </c>
      <c r="U998" s="0" t="e">
        <f aca="false">IF(S998&lt;hT,$G$5+alfa*(S998-ho),TT)</f>
        <v>#VALUE!</v>
      </c>
      <c r="V998" s="0" t="e">
        <f aca="false">IF(S998&lt;hT,pSL*(1/(1+alfa*S998/($G$5-alfa*ho)))^(go/(Rair*alfa)),pT*EXP(-go*(S998-hT)/(Rair*TT)))</f>
        <v>#VALUE!</v>
      </c>
      <c r="W998" s="0" t="e">
        <f aca="false">Mch(T998,U998,Rair,gamma)</f>
        <v>#VALUE!</v>
      </c>
      <c r="X998" s="0" t="e">
        <f aca="false">Cpex(Cp0,W998,$N$9,$L$13:$M$19)</f>
        <v>#VALUE!</v>
      </c>
      <c r="Y998" s="0" t="e">
        <f aca="false">pex(V998,W998,gamma,X998)</f>
        <v>#VALUE!</v>
      </c>
      <c r="Z998" s="0" t="e">
        <f aca="false">MachThroat(gamma,Y998,R998)</f>
        <v>#VALUE!</v>
      </c>
      <c r="AA998" s="0" t="e">
        <f aca="false">CN(Z998,CSON,CINC)</f>
        <v>#VALUE!</v>
      </c>
      <c r="AB998" s="0" t="e">
        <f aca="false">DPDT(Constant,AA998,Z998,gamma,R998,Y998)</f>
        <v>#VALUE!</v>
      </c>
      <c r="AC998" s="0" t="s">
        <v>134</v>
      </c>
      <c r="AD998" s="0" t="n">
        <f aca="false">Q998+deltaT/2</f>
        <v>9.93499999999983</v>
      </c>
      <c r="AE998" s="0" t="e">
        <f aca="false">pC+deltaT*pdot/2</f>
        <v>#VALUE!</v>
      </c>
      <c r="AF998" s="0" t="e">
        <f aca="false">hALT1($E$13:$G$1365,AD998,2)</f>
        <v>#VALUE!</v>
      </c>
      <c r="AG998" s="0" t="e">
        <f aca="false">Veloc($E$13:$G$1365,AD998,3)</f>
        <v>#VALUE!</v>
      </c>
      <c r="AH998" s="0" t="e">
        <f aca="false">IF(AF998&lt;hT,$G$5+alfa*(AF998-ho),TT)</f>
        <v>#VALUE!</v>
      </c>
      <c r="AI998" s="0" t="e">
        <f aca="false">IF(AF998&lt;hT,pSL*(1/(1+alfa*AF998/($G$5-alfa*ho)))^(go/(Rair*alfa)),pT*EXP(-go*(AF998-hT)/(Rair*TT)))</f>
        <v>#VALUE!</v>
      </c>
      <c r="AJ998" s="0" t="e">
        <f aca="false">Mch(AG998,AH998,Rair,gamma)</f>
        <v>#VALUE!</v>
      </c>
      <c r="AK998" s="0" t="e">
        <f aca="false">Cpex(Cp0,AJ998,$N$9,$L$13:$M$19)</f>
        <v>#VALUE!</v>
      </c>
      <c r="AL998" s="0" t="e">
        <f aca="false">pex(AI998,AJ998,gamma,AK998)</f>
        <v>#VALUE!</v>
      </c>
      <c r="AM998" s="0" t="e">
        <f aca="false">MachThroat(gamma,AL998,AE998)</f>
        <v>#VALUE!</v>
      </c>
      <c r="AN998" s="0" t="e">
        <f aca="false">CN(AM998,CSON,CINC)</f>
        <v>#VALUE!</v>
      </c>
      <c r="AO998" s="0" t="e">
        <f aca="false">DPDT(Constant,AN998,AM998,gamma,AE998,AL998)</f>
        <v>#VALUE!</v>
      </c>
      <c r="AP998" s="0" t="s">
        <v>134</v>
      </c>
      <c r="AQ998" s="0" t="n">
        <f aca="false">Q998+deltaT/2</f>
        <v>9.93499999999983</v>
      </c>
      <c r="AR998" s="0" t="e">
        <f aca="false">pC+deltaT*pdot2/2</f>
        <v>#VALUE!</v>
      </c>
      <c r="AS998" s="0" t="e">
        <f aca="false">hALT1($E$13:$G$1365,AQ998,2)</f>
        <v>#VALUE!</v>
      </c>
      <c r="AT998" s="0" t="e">
        <f aca="false">Veloc($E$13:$G$1365,AQ998,3)</f>
        <v>#VALUE!</v>
      </c>
      <c r="AU998" s="0" t="e">
        <f aca="false">IF(AS998&lt;hT,$G$5+alfa*(AS998-ho),TT)</f>
        <v>#VALUE!</v>
      </c>
      <c r="AV998" s="0" t="e">
        <f aca="false">IF(AS998&lt;hT,pSL*(1/(1+alfa*AF998/($G$5-alfa*ho)))^(go/(Rair*alfa)),pT*EXP(-go*(AF998-hT)/(Rair*TT)))</f>
        <v>#VALUE!</v>
      </c>
      <c r="AW998" s="0" t="e">
        <f aca="false">Mch(AT998,AU998,Rair,gamma)</f>
        <v>#VALUE!</v>
      </c>
      <c r="AX998" s="0" t="e">
        <f aca="false">Cpex(Cp0,AW998,$N$9,$L$13:$M$19)</f>
        <v>#VALUE!</v>
      </c>
      <c r="AY998" s="0" t="e">
        <f aca="false">pex(AV998,AW998,gamma,AX998)</f>
        <v>#VALUE!</v>
      </c>
      <c r="AZ998" s="0" t="e">
        <f aca="false">MachThroat(gamma,AY998,AR998)</f>
        <v>#VALUE!</v>
      </c>
      <c r="BA998" s="0" t="e">
        <f aca="false">CN(AZ998,CSON,CINC)</f>
        <v>#VALUE!</v>
      </c>
      <c r="BB998" s="0" t="e">
        <f aca="false">DPDT(Constant,BA998,AZ998,gamma,AR998,AY998)</f>
        <v>#VALUE!</v>
      </c>
      <c r="BC998" s="0" t="s">
        <v>134</v>
      </c>
      <c r="BD998" s="0" t="n">
        <f aca="false">Q998+deltaT</f>
        <v>9.93999999999983</v>
      </c>
      <c r="BE998" s="0" t="e">
        <f aca="false">pC+deltaT*pdot3</f>
        <v>#VALUE!</v>
      </c>
      <c r="BF998" s="0" t="e">
        <f aca="false">hALT1($E$13:$G$1365,BD998,2)</f>
        <v>#VALUE!</v>
      </c>
      <c r="BG998" s="0" t="e">
        <f aca="false">Veloc($E$13:$G$1365,BD998,3)</f>
        <v>#VALUE!</v>
      </c>
      <c r="BH998" s="0" t="e">
        <f aca="false">IF(BF998&lt;hT,$G$5+alfa*(BF998-ho),TT)</f>
        <v>#VALUE!</v>
      </c>
      <c r="BI998" s="0" t="e">
        <f aca="false">IF(BF998&lt;hT,pSL*(1/(1+alfa*BF998/($G$5-alfa*ho)))^(go/(Rair*alfa)),pT*EXP(-go*(BF998-hT)/(Rair*TT)))</f>
        <v>#VALUE!</v>
      </c>
      <c r="BJ998" s="0" t="e">
        <f aca="false">Mch(BG998,BH998,Rair,gamma)</f>
        <v>#VALUE!</v>
      </c>
      <c r="BK998" s="0" t="e">
        <f aca="false">Cpex(Cp0,BJ998,$N$9,$L$13:$M$19)</f>
        <v>#VALUE!</v>
      </c>
      <c r="BL998" s="0" t="e">
        <f aca="false">pex(BI998,BJ998,gamma,BK998)</f>
        <v>#VALUE!</v>
      </c>
      <c r="BM998" s="0" t="e">
        <f aca="false">MachThroat(gamma,BL998,BE998)</f>
        <v>#VALUE!</v>
      </c>
      <c r="BN998" s="0" t="e">
        <f aca="false">CN(BM998,CSON,CINC)</f>
        <v>#VALUE!</v>
      </c>
      <c r="BO998" s="0" t="e">
        <f aca="false">DPDT(Constant,BN998,BM998,gamma,BE998,BL998)</f>
        <v>#VALUE!</v>
      </c>
      <c r="BP998" s="0" t="e">
        <f aca="false">pC+deltaT*(pdot+2*pdot2+2*pdot3+pdot4)/6</f>
        <v>#VALUE!</v>
      </c>
      <c r="BQ998" s="0" t="s">
        <v>134</v>
      </c>
      <c r="BR998" s="0" t="n">
        <f aca="false">Q998</f>
        <v>9.92999999999983</v>
      </c>
      <c r="BS998" s="0" t="e">
        <f aca="false">R998/144</f>
        <v>#VALUE!</v>
      </c>
      <c r="BT998" s="0" t="e">
        <f aca="false">pX/144</f>
        <v>#VALUE!</v>
      </c>
      <c r="BU998" s="0" t="e">
        <f aca="false">pa/144</f>
        <v>#VALUE!</v>
      </c>
      <c r="BV998" s="11" t="n">
        <f aca="false">BR998</f>
        <v>9.92999999999983</v>
      </c>
      <c r="BW998" s="12" t="e">
        <f aca="false">(pC-pX)/144</f>
        <v>#VALUE!</v>
      </c>
      <c r="BX998" s="0" t="s">
        <v>134</v>
      </c>
      <c r="BZ998" s="0" t="s">
        <v>134</v>
      </c>
      <c r="CA998" s="0" t="s">
        <v>134</v>
      </c>
      <c r="CB998" s="0" t="s">
        <v>134</v>
      </c>
      <c r="CC998" s="0" t="s">
        <v>134</v>
      </c>
      <c r="CD998" s="0" t="s">
        <v>134</v>
      </c>
      <c r="CE998" s="0" t="s">
        <v>134</v>
      </c>
    </row>
    <row r="999" customFormat="false" ht="12.75" hidden="false" customHeight="false" outlineLevel="0" collapsed="false">
      <c r="E999" s="9" t="n">
        <v>9.86</v>
      </c>
      <c r="F999" s="9" t="n">
        <v>9013.13409026065</v>
      </c>
      <c r="G999" s="9" t="n">
        <v>734.036036682433</v>
      </c>
      <c r="Q999" s="0" t="n">
        <f aca="false">Q998+deltaT</f>
        <v>9.93999999999983</v>
      </c>
      <c r="R999" s="0" t="e">
        <f aca="false">BP998</f>
        <v>#VALUE!</v>
      </c>
      <c r="S999" s="0" t="e">
        <f aca="false">hALT1($E$13:$G$1365,Q999,2)</f>
        <v>#VALUE!</v>
      </c>
      <c r="T999" s="0" t="e">
        <f aca="false">Veloc($E$13:$G$1365,Q999,3)</f>
        <v>#VALUE!</v>
      </c>
      <c r="U999" s="0" t="e">
        <f aca="false">IF(S999&lt;hT,$G$5+alfa*(S999-ho),TT)</f>
        <v>#VALUE!</v>
      </c>
      <c r="V999" s="0" t="e">
        <f aca="false">IF(S999&lt;hT,pSL*(1/(1+alfa*S999/($G$5-alfa*ho)))^(go/(Rair*alfa)),pT*EXP(-go*(S999-hT)/(Rair*TT)))</f>
        <v>#VALUE!</v>
      </c>
      <c r="W999" s="0" t="e">
        <f aca="false">Mch(T999,U999,Rair,gamma)</f>
        <v>#VALUE!</v>
      </c>
      <c r="X999" s="0" t="e">
        <f aca="false">Cpex(Cp0,W999,$N$9,$L$13:$M$19)</f>
        <v>#VALUE!</v>
      </c>
      <c r="Y999" s="0" t="e">
        <f aca="false">pex(V999,W999,gamma,X999)</f>
        <v>#VALUE!</v>
      </c>
      <c r="Z999" s="0" t="e">
        <f aca="false">MachThroat(gamma,Y999,R999)</f>
        <v>#VALUE!</v>
      </c>
      <c r="AA999" s="0" t="e">
        <f aca="false">CN(Z999,CSON,CINC)</f>
        <v>#VALUE!</v>
      </c>
      <c r="AB999" s="0" t="e">
        <f aca="false">DPDT(Constant,AA999,Z999,gamma,R999,Y999)</f>
        <v>#VALUE!</v>
      </c>
      <c r="AC999" s="0" t="s">
        <v>134</v>
      </c>
      <c r="AD999" s="0" t="n">
        <f aca="false">Q999+deltaT/2</f>
        <v>9.94499999999983</v>
      </c>
      <c r="AE999" s="0" t="e">
        <f aca="false">pC+deltaT*pdot/2</f>
        <v>#VALUE!</v>
      </c>
      <c r="AF999" s="0" t="e">
        <f aca="false">hALT1($E$13:$G$1365,AD999,2)</f>
        <v>#VALUE!</v>
      </c>
      <c r="AG999" s="0" t="e">
        <f aca="false">Veloc($E$13:$G$1365,AD999,3)</f>
        <v>#VALUE!</v>
      </c>
      <c r="AH999" s="0" t="e">
        <f aca="false">IF(AF999&lt;hT,$G$5+alfa*(AF999-ho),TT)</f>
        <v>#VALUE!</v>
      </c>
      <c r="AI999" s="0" t="e">
        <f aca="false">IF(AF999&lt;hT,pSL*(1/(1+alfa*AF999/($G$5-alfa*ho)))^(go/(Rair*alfa)),pT*EXP(-go*(AF999-hT)/(Rair*TT)))</f>
        <v>#VALUE!</v>
      </c>
      <c r="AJ999" s="0" t="e">
        <f aca="false">Mch(AG999,AH999,Rair,gamma)</f>
        <v>#VALUE!</v>
      </c>
      <c r="AK999" s="0" t="e">
        <f aca="false">Cpex(Cp0,AJ999,$N$9,$L$13:$M$19)</f>
        <v>#VALUE!</v>
      </c>
      <c r="AL999" s="0" t="e">
        <f aca="false">pex(AI999,AJ999,gamma,AK999)</f>
        <v>#VALUE!</v>
      </c>
      <c r="AM999" s="0" t="e">
        <f aca="false">MachThroat(gamma,AL999,AE999)</f>
        <v>#VALUE!</v>
      </c>
      <c r="AN999" s="0" t="e">
        <f aca="false">CN(AM999,CSON,CINC)</f>
        <v>#VALUE!</v>
      </c>
      <c r="AO999" s="0" t="e">
        <f aca="false">DPDT(Constant,AN999,AM999,gamma,AE999,AL999)</f>
        <v>#VALUE!</v>
      </c>
      <c r="AP999" s="0" t="s">
        <v>134</v>
      </c>
      <c r="AQ999" s="0" t="n">
        <f aca="false">Q999+deltaT/2</f>
        <v>9.94499999999983</v>
      </c>
      <c r="AR999" s="0" t="e">
        <f aca="false">pC+deltaT*pdot2/2</f>
        <v>#VALUE!</v>
      </c>
      <c r="AS999" s="0" t="e">
        <f aca="false">hALT1($E$13:$G$1365,AQ999,2)</f>
        <v>#VALUE!</v>
      </c>
      <c r="AT999" s="0" t="e">
        <f aca="false">Veloc($E$13:$G$1365,AQ999,3)</f>
        <v>#VALUE!</v>
      </c>
      <c r="AU999" s="0" t="e">
        <f aca="false">IF(AS999&lt;hT,$G$5+alfa*(AS999-ho),TT)</f>
        <v>#VALUE!</v>
      </c>
      <c r="AV999" s="0" t="e">
        <f aca="false">IF(AS999&lt;hT,pSL*(1/(1+alfa*AF999/($G$5-alfa*ho)))^(go/(Rair*alfa)),pT*EXP(-go*(AF999-hT)/(Rair*TT)))</f>
        <v>#VALUE!</v>
      </c>
      <c r="AW999" s="0" t="e">
        <f aca="false">Mch(AT999,AU999,Rair,gamma)</f>
        <v>#VALUE!</v>
      </c>
      <c r="AX999" s="0" t="e">
        <f aca="false">Cpex(Cp0,AW999,$N$9,$L$13:$M$19)</f>
        <v>#VALUE!</v>
      </c>
      <c r="AY999" s="0" t="e">
        <f aca="false">pex(AV999,AW999,gamma,AX999)</f>
        <v>#VALUE!</v>
      </c>
      <c r="AZ999" s="0" t="e">
        <f aca="false">MachThroat(gamma,AY999,AR999)</f>
        <v>#VALUE!</v>
      </c>
      <c r="BA999" s="0" t="e">
        <f aca="false">CN(AZ999,CSON,CINC)</f>
        <v>#VALUE!</v>
      </c>
      <c r="BB999" s="0" t="e">
        <f aca="false">DPDT(Constant,BA999,AZ999,gamma,AR999,AY999)</f>
        <v>#VALUE!</v>
      </c>
      <c r="BC999" s="0" t="s">
        <v>134</v>
      </c>
      <c r="BD999" s="0" t="n">
        <f aca="false">Q999+deltaT</f>
        <v>9.94999999999983</v>
      </c>
      <c r="BE999" s="0" t="e">
        <f aca="false">pC+deltaT*pdot3</f>
        <v>#VALUE!</v>
      </c>
      <c r="BF999" s="0" t="e">
        <f aca="false">hALT1($E$13:$G$1365,BD999,2)</f>
        <v>#VALUE!</v>
      </c>
      <c r="BG999" s="0" t="e">
        <f aca="false">Veloc($E$13:$G$1365,BD999,3)</f>
        <v>#VALUE!</v>
      </c>
      <c r="BH999" s="0" t="e">
        <f aca="false">IF(BF999&lt;hT,$G$5+alfa*(BF999-ho),TT)</f>
        <v>#VALUE!</v>
      </c>
      <c r="BI999" s="0" t="e">
        <f aca="false">IF(BF999&lt;hT,pSL*(1/(1+alfa*BF999/($G$5-alfa*ho)))^(go/(Rair*alfa)),pT*EXP(-go*(BF999-hT)/(Rair*TT)))</f>
        <v>#VALUE!</v>
      </c>
      <c r="BJ999" s="0" t="e">
        <f aca="false">Mch(BG999,BH999,Rair,gamma)</f>
        <v>#VALUE!</v>
      </c>
      <c r="BK999" s="0" t="e">
        <f aca="false">Cpex(Cp0,BJ999,$N$9,$L$13:$M$19)</f>
        <v>#VALUE!</v>
      </c>
      <c r="BL999" s="0" t="e">
        <f aca="false">pex(BI999,BJ999,gamma,BK999)</f>
        <v>#VALUE!</v>
      </c>
      <c r="BM999" s="0" t="e">
        <f aca="false">MachThroat(gamma,BL999,BE999)</f>
        <v>#VALUE!</v>
      </c>
      <c r="BN999" s="0" t="e">
        <f aca="false">CN(BM999,CSON,CINC)</f>
        <v>#VALUE!</v>
      </c>
      <c r="BO999" s="0" t="e">
        <f aca="false">DPDT(Constant,BN999,BM999,gamma,BE999,BL999)</f>
        <v>#VALUE!</v>
      </c>
      <c r="BP999" s="0" t="e">
        <f aca="false">pC+deltaT*(pdot+2*pdot2+2*pdot3+pdot4)/6</f>
        <v>#VALUE!</v>
      </c>
      <c r="BQ999" s="0" t="s">
        <v>134</v>
      </c>
      <c r="BR999" s="0" t="n">
        <f aca="false">Q999</f>
        <v>9.93999999999983</v>
      </c>
      <c r="BS999" s="0" t="e">
        <f aca="false">R999/144</f>
        <v>#VALUE!</v>
      </c>
      <c r="BT999" s="0" t="e">
        <f aca="false">pX/144</f>
        <v>#VALUE!</v>
      </c>
      <c r="BU999" s="0" t="e">
        <f aca="false">pa/144</f>
        <v>#VALUE!</v>
      </c>
      <c r="BV999" s="11" t="n">
        <f aca="false">BR999</f>
        <v>9.93999999999983</v>
      </c>
      <c r="BW999" s="12" t="e">
        <f aca="false">(pC-pX)/144</f>
        <v>#VALUE!</v>
      </c>
      <c r="BX999" s="0" t="s">
        <v>134</v>
      </c>
      <c r="BZ999" s="0" t="s">
        <v>134</v>
      </c>
      <c r="CA999" s="0" t="s">
        <v>134</v>
      </c>
      <c r="CB999" s="0" t="s">
        <v>134</v>
      </c>
      <c r="CC999" s="0" t="s">
        <v>134</v>
      </c>
      <c r="CD999" s="0" t="s">
        <v>134</v>
      </c>
      <c r="CE999" s="0" t="s">
        <v>134</v>
      </c>
    </row>
    <row r="1000" customFormat="false" ht="12.75" hidden="false" customHeight="false" outlineLevel="0" collapsed="false">
      <c r="E1000" s="9" t="n">
        <v>9.87</v>
      </c>
      <c r="F1000" s="9" t="n">
        <v>9020.47134210978</v>
      </c>
      <c r="G1000" s="9" t="n">
        <v>733.414423324434</v>
      </c>
      <c r="Q1000" s="0" t="n">
        <f aca="false">Q999+deltaT</f>
        <v>9.94999999999983</v>
      </c>
      <c r="R1000" s="0" t="e">
        <f aca="false">BP999</f>
        <v>#VALUE!</v>
      </c>
      <c r="S1000" s="0" t="e">
        <f aca="false">hALT1($E$13:$G$1365,Q1000,2)</f>
        <v>#VALUE!</v>
      </c>
      <c r="T1000" s="0" t="e">
        <f aca="false">Veloc($E$13:$G$1365,Q1000,3)</f>
        <v>#VALUE!</v>
      </c>
      <c r="U1000" s="0" t="e">
        <f aca="false">IF(S1000&lt;hT,$G$5+alfa*(S1000-ho),TT)</f>
        <v>#VALUE!</v>
      </c>
      <c r="V1000" s="0" t="e">
        <f aca="false">IF(S1000&lt;hT,pSL*(1/(1+alfa*S1000/($G$5-alfa*ho)))^(go/(Rair*alfa)),pT*EXP(-go*(S1000-hT)/(Rair*TT)))</f>
        <v>#VALUE!</v>
      </c>
      <c r="W1000" s="0" t="e">
        <f aca="false">Mch(T1000,U1000,Rair,gamma)</f>
        <v>#VALUE!</v>
      </c>
      <c r="X1000" s="0" t="e">
        <f aca="false">Cpex(Cp0,W1000,$N$9,$L$13:$M$19)</f>
        <v>#VALUE!</v>
      </c>
      <c r="Y1000" s="0" t="e">
        <f aca="false">pex(V1000,W1000,gamma,X1000)</f>
        <v>#VALUE!</v>
      </c>
      <c r="Z1000" s="0" t="e">
        <f aca="false">MachThroat(gamma,Y1000,R1000)</f>
        <v>#VALUE!</v>
      </c>
      <c r="AA1000" s="0" t="e">
        <f aca="false">CN(Z1000,CSON,CINC)</f>
        <v>#VALUE!</v>
      </c>
      <c r="AB1000" s="0" t="e">
        <f aca="false">DPDT(Constant,AA1000,Z1000,gamma,R1000,Y1000)</f>
        <v>#VALUE!</v>
      </c>
      <c r="AC1000" s="0" t="s">
        <v>134</v>
      </c>
      <c r="AD1000" s="0" t="n">
        <f aca="false">Q1000+deltaT/2</f>
        <v>9.95499999999983</v>
      </c>
      <c r="AE1000" s="0" t="e">
        <f aca="false">pC+deltaT*pdot/2</f>
        <v>#VALUE!</v>
      </c>
      <c r="AF1000" s="0" t="e">
        <f aca="false">hALT1($E$13:$G$1365,AD1000,2)</f>
        <v>#VALUE!</v>
      </c>
      <c r="AG1000" s="0" t="e">
        <f aca="false">Veloc($E$13:$G$1365,AD1000,3)</f>
        <v>#VALUE!</v>
      </c>
      <c r="AH1000" s="0" t="e">
        <f aca="false">IF(AF1000&lt;hT,$G$5+alfa*(AF1000-ho),TT)</f>
        <v>#VALUE!</v>
      </c>
      <c r="AI1000" s="0" t="e">
        <f aca="false">IF(AF1000&lt;hT,pSL*(1/(1+alfa*AF1000/($G$5-alfa*ho)))^(go/(Rair*alfa)),pT*EXP(-go*(AF1000-hT)/(Rair*TT)))</f>
        <v>#VALUE!</v>
      </c>
      <c r="AJ1000" s="0" t="e">
        <f aca="false">Mch(AG1000,AH1000,Rair,gamma)</f>
        <v>#VALUE!</v>
      </c>
      <c r="AK1000" s="0" t="e">
        <f aca="false">Cpex(Cp0,AJ1000,$N$9,$L$13:$M$19)</f>
        <v>#VALUE!</v>
      </c>
      <c r="AL1000" s="0" t="e">
        <f aca="false">pex(AI1000,AJ1000,gamma,AK1000)</f>
        <v>#VALUE!</v>
      </c>
      <c r="AM1000" s="0" t="e">
        <f aca="false">MachThroat(gamma,AL1000,AE1000)</f>
        <v>#VALUE!</v>
      </c>
      <c r="AN1000" s="0" t="e">
        <f aca="false">CN(AM1000,CSON,CINC)</f>
        <v>#VALUE!</v>
      </c>
      <c r="AO1000" s="0" t="e">
        <f aca="false">DPDT(Constant,AN1000,AM1000,gamma,AE1000,AL1000)</f>
        <v>#VALUE!</v>
      </c>
      <c r="AP1000" s="0" t="s">
        <v>134</v>
      </c>
      <c r="AQ1000" s="0" t="n">
        <f aca="false">Q1000+deltaT/2</f>
        <v>9.95499999999983</v>
      </c>
      <c r="AR1000" s="0" t="e">
        <f aca="false">pC+deltaT*pdot2/2</f>
        <v>#VALUE!</v>
      </c>
      <c r="AS1000" s="0" t="e">
        <f aca="false">hALT1($E$13:$G$1365,AQ1000,2)</f>
        <v>#VALUE!</v>
      </c>
      <c r="AT1000" s="0" t="e">
        <f aca="false">Veloc($E$13:$G$1365,AQ1000,3)</f>
        <v>#VALUE!</v>
      </c>
      <c r="AU1000" s="0" t="e">
        <f aca="false">IF(AS1000&lt;hT,$G$5+alfa*(AS1000-ho),TT)</f>
        <v>#VALUE!</v>
      </c>
      <c r="AV1000" s="0" t="e">
        <f aca="false">IF(AS1000&lt;hT,pSL*(1/(1+alfa*AF1000/($G$5-alfa*ho)))^(go/(Rair*alfa)),pT*EXP(-go*(AF1000-hT)/(Rair*TT)))</f>
        <v>#VALUE!</v>
      </c>
      <c r="AW1000" s="0" t="e">
        <f aca="false">Mch(AT1000,AU1000,Rair,gamma)</f>
        <v>#VALUE!</v>
      </c>
      <c r="AX1000" s="0" t="e">
        <f aca="false">Cpex(Cp0,AW1000,$N$9,$L$13:$M$19)</f>
        <v>#VALUE!</v>
      </c>
      <c r="AY1000" s="0" t="e">
        <f aca="false">pex(AV1000,AW1000,gamma,AX1000)</f>
        <v>#VALUE!</v>
      </c>
      <c r="AZ1000" s="0" t="e">
        <f aca="false">MachThroat(gamma,AY1000,AR1000)</f>
        <v>#VALUE!</v>
      </c>
      <c r="BA1000" s="0" t="e">
        <f aca="false">CN(AZ1000,CSON,CINC)</f>
        <v>#VALUE!</v>
      </c>
      <c r="BB1000" s="0" t="e">
        <f aca="false">DPDT(Constant,BA1000,AZ1000,gamma,AR1000,AY1000)</f>
        <v>#VALUE!</v>
      </c>
      <c r="BC1000" s="0" t="s">
        <v>134</v>
      </c>
      <c r="BD1000" s="0" t="n">
        <f aca="false">Q1000+deltaT</f>
        <v>9.95999999999983</v>
      </c>
      <c r="BE1000" s="0" t="e">
        <f aca="false">pC+deltaT*pdot3</f>
        <v>#VALUE!</v>
      </c>
      <c r="BF1000" s="0" t="e">
        <f aca="false">hALT1($E$13:$G$1365,BD1000,2)</f>
        <v>#VALUE!</v>
      </c>
      <c r="BG1000" s="0" t="e">
        <f aca="false">Veloc($E$13:$G$1365,BD1000,3)</f>
        <v>#VALUE!</v>
      </c>
      <c r="BH1000" s="0" t="e">
        <f aca="false">IF(BF1000&lt;hT,$G$5+alfa*(BF1000-ho),TT)</f>
        <v>#VALUE!</v>
      </c>
      <c r="BI1000" s="0" t="e">
        <f aca="false">IF(BF1000&lt;hT,pSL*(1/(1+alfa*BF1000/($G$5-alfa*ho)))^(go/(Rair*alfa)),pT*EXP(-go*(BF1000-hT)/(Rair*TT)))</f>
        <v>#VALUE!</v>
      </c>
      <c r="BJ1000" s="0" t="e">
        <f aca="false">Mch(BG1000,BH1000,Rair,gamma)</f>
        <v>#VALUE!</v>
      </c>
      <c r="BK1000" s="0" t="e">
        <f aca="false">Cpex(Cp0,BJ1000,$N$9,$L$13:$M$19)</f>
        <v>#VALUE!</v>
      </c>
      <c r="BL1000" s="0" t="e">
        <f aca="false">pex(BI1000,BJ1000,gamma,BK1000)</f>
        <v>#VALUE!</v>
      </c>
      <c r="BM1000" s="0" t="e">
        <f aca="false">MachThroat(gamma,BL1000,BE1000)</f>
        <v>#VALUE!</v>
      </c>
      <c r="BN1000" s="0" t="e">
        <f aca="false">CN(BM1000,CSON,CINC)</f>
        <v>#VALUE!</v>
      </c>
      <c r="BO1000" s="0" t="e">
        <f aca="false">DPDT(Constant,BN1000,BM1000,gamma,BE1000,BL1000)</f>
        <v>#VALUE!</v>
      </c>
      <c r="BP1000" s="0" t="e">
        <f aca="false">pC+deltaT*(pdot+2*pdot2+2*pdot3+pdot4)/6</f>
        <v>#VALUE!</v>
      </c>
      <c r="BQ1000" s="0" t="s">
        <v>134</v>
      </c>
      <c r="BR1000" s="0" t="n">
        <f aca="false">Q1000</f>
        <v>9.94999999999983</v>
      </c>
      <c r="BS1000" s="0" t="e">
        <f aca="false">R1000/144</f>
        <v>#VALUE!</v>
      </c>
      <c r="BT1000" s="0" t="e">
        <f aca="false">pX/144</f>
        <v>#VALUE!</v>
      </c>
      <c r="BU1000" s="0" t="e">
        <f aca="false">pa/144</f>
        <v>#VALUE!</v>
      </c>
      <c r="BV1000" s="11" t="n">
        <f aca="false">BR1000</f>
        <v>9.94999999999983</v>
      </c>
      <c r="BW1000" s="12" t="e">
        <f aca="false">(pC-pX)/144</f>
        <v>#VALUE!</v>
      </c>
      <c r="BX1000" s="0" t="s">
        <v>134</v>
      </c>
      <c r="BZ1000" s="0" t="s">
        <v>134</v>
      </c>
      <c r="CA1000" s="0" t="s">
        <v>134</v>
      </c>
      <c r="CB1000" s="0" t="s">
        <v>134</v>
      </c>
      <c r="CC1000" s="0" t="s">
        <v>134</v>
      </c>
      <c r="CD1000" s="0" t="s">
        <v>134</v>
      </c>
      <c r="CE1000" s="0" t="s">
        <v>134</v>
      </c>
    </row>
    <row r="1001" customFormat="false" ht="12.75" hidden="false" customHeight="false" outlineLevel="0" collapsed="false">
      <c r="E1001" s="9" t="n">
        <v>9.88</v>
      </c>
      <c r="F1001" s="9" t="n">
        <v>9027.8023805291</v>
      </c>
      <c r="G1001" s="9" t="n">
        <v>732.793350555296</v>
      </c>
      <c r="Q1001" s="0" t="n">
        <f aca="false">Q1000+deltaT</f>
        <v>9.95999999999983</v>
      </c>
      <c r="R1001" s="0" t="e">
        <f aca="false">BP1000</f>
        <v>#VALUE!</v>
      </c>
      <c r="S1001" s="0" t="e">
        <f aca="false">hALT1($E$13:$G$1365,Q1001,2)</f>
        <v>#VALUE!</v>
      </c>
      <c r="T1001" s="0" t="e">
        <f aca="false">Veloc($E$13:$G$1365,Q1001,3)</f>
        <v>#VALUE!</v>
      </c>
      <c r="U1001" s="0" t="e">
        <f aca="false">IF(S1001&lt;hT,$G$5+alfa*(S1001-ho),TT)</f>
        <v>#VALUE!</v>
      </c>
      <c r="V1001" s="0" t="e">
        <f aca="false">IF(S1001&lt;hT,pSL*(1/(1+alfa*S1001/($G$5-alfa*ho)))^(go/(Rair*alfa)),pT*EXP(-go*(S1001-hT)/(Rair*TT)))</f>
        <v>#VALUE!</v>
      </c>
      <c r="W1001" s="0" t="e">
        <f aca="false">Mch(T1001,U1001,Rair,gamma)</f>
        <v>#VALUE!</v>
      </c>
      <c r="X1001" s="0" t="e">
        <f aca="false">Cpex(Cp0,W1001,$N$9,$L$13:$M$19)</f>
        <v>#VALUE!</v>
      </c>
      <c r="Y1001" s="0" t="e">
        <f aca="false">pex(V1001,W1001,gamma,X1001)</f>
        <v>#VALUE!</v>
      </c>
      <c r="Z1001" s="0" t="e">
        <f aca="false">MachThroat(gamma,Y1001,R1001)</f>
        <v>#VALUE!</v>
      </c>
      <c r="AA1001" s="0" t="e">
        <f aca="false">CN(Z1001,CSON,CINC)</f>
        <v>#VALUE!</v>
      </c>
      <c r="AB1001" s="0" t="e">
        <f aca="false">DPDT(Constant,AA1001,Z1001,gamma,R1001,Y1001)</f>
        <v>#VALUE!</v>
      </c>
      <c r="AC1001" s="0" t="s">
        <v>134</v>
      </c>
      <c r="AD1001" s="0" t="n">
        <f aca="false">Q1001+deltaT/2</f>
        <v>9.96499999999983</v>
      </c>
      <c r="AE1001" s="0" t="e">
        <f aca="false">pC+deltaT*pdot/2</f>
        <v>#VALUE!</v>
      </c>
      <c r="AF1001" s="0" t="e">
        <f aca="false">hALT1($E$13:$G$1365,AD1001,2)</f>
        <v>#VALUE!</v>
      </c>
      <c r="AG1001" s="0" t="e">
        <f aca="false">Veloc($E$13:$G$1365,AD1001,3)</f>
        <v>#VALUE!</v>
      </c>
      <c r="AH1001" s="0" t="e">
        <f aca="false">IF(AF1001&lt;hT,$G$5+alfa*(AF1001-ho),TT)</f>
        <v>#VALUE!</v>
      </c>
      <c r="AI1001" s="0" t="e">
        <f aca="false">IF(AF1001&lt;hT,pSL*(1/(1+alfa*AF1001/($G$5-alfa*ho)))^(go/(Rair*alfa)),pT*EXP(-go*(AF1001-hT)/(Rair*TT)))</f>
        <v>#VALUE!</v>
      </c>
      <c r="AJ1001" s="0" t="e">
        <f aca="false">Mch(AG1001,AH1001,Rair,gamma)</f>
        <v>#VALUE!</v>
      </c>
      <c r="AK1001" s="0" t="e">
        <f aca="false">Cpex(Cp0,AJ1001,$N$9,$L$13:$M$19)</f>
        <v>#VALUE!</v>
      </c>
      <c r="AL1001" s="0" t="e">
        <f aca="false">pex(AI1001,AJ1001,gamma,AK1001)</f>
        <v>#VALUE!</v>
      </c>
      <c r="AM1001" s="0" t="e">
        <f aca="false">MachThroat(gamma,AL1001,AE1001)</f>
        <v>#VALUE!</v>
      </c>
      <c r="AN1001" s="0" t="e">
        <f aca="false">CN(AM1001,CSON,CINC)</f>
        <v>#VALUE!</v>
      </c>
      <c r="AO1001" s="0" t="e">
        <f aca="false">DPDT(Constant,AN1001,AM1001,gamma,AE1001,AL1001)</f>
        <v>#VALUE!</v>
      </c>
      <c r="AP1001" s="0" t="s">
        <v>134</v>
      </c>
      <c r="AQ1001" s="0" t="n">
        <f aca="false">Q1001+deltaT/2</f>
        <v>9.96499999999983</v>
      </c>
      <c r="AR1001" s="0" t="e">
        <f aca="false">pC+deltaT*pdot2/2</f>
        <v>#VALUE!</v>
      </c>
      <c r="AS1001" s="0" t="e">
        <f aca="false">hALT1($E$13:$G$1365,AQ1001,2)</f>
        <v>#VALUE!</v>
      </c>
      <c r="AT1001" s="0" t="e">
        <f aca="false">Veloc($E$13:$G$1365,AQ1001,3)</f>
        <v>#VALUE!</v>
      </c>
      <c r="AU1001" s="0" t="e">
        <f aca="false">IF(AS1001&lt;hT,$G$5+alfa*(AS1001-ho),TT)</f>
        <v>#VALUE!</v>
      </c>
      <c r="AV1001" s="0" t="e">
        <f aca="false">IF(AS1001&lt;hT,pSL*(1/(1+alfa*AF1001/($G$5-alfa*ho)))^(go/(Rair*alfa)),pT*EXP(-go*(AF1001-hT)/(Rair*TT)))</f>
        <v>#VALUE!</v>
      </c>
      <c r="AW1001" s="0" t="e">
        <f aca="false">Mch(AT1001,AU1001,Rair,gamma)</f>
        <v>#VALUE!</v>
      </c>
      <c r="AX1001" s="0" t="e">
        <f aca="false">Cpex(Cp0,AW1001,$N$9,$L$13:$M$19)</f>
        <v>#VALUE!</v>
      </c>
      <c r="AY1001" s="0" t="e">
        <f aca="false">pex(AV1001,AW1001,gamma,AX1001)</f>
        <v>#VALUE!</v>
      </c>
      <c r="AZ1001" s="0" t="e">
        <f aca="false">MachThroat(gamma,AY1001,AR1001)</f>
        <v>#VALUE!</v>
      </c>
      <c r="BA1001" s="0" t="e">
        <f aca="false">CN(AZ1001,CSON,CINC)</f>
        <v>#VALUE!</v>
      </c>
      <c r="BB1001" s="0" t="e">
        <f aca="false">DPDT(Constant,BA1001,AZ1001,gamma,AR1001,AY1001)</f>
        <v>#VALUE!</v>
      </c>
      <c r="BC1001" s="0" t="s">
        <v>134</v>
      </c>
      <c r="BD1001" s="0" t="n">
        <f aca="false">Q1001+deltaT</f>
        <v>9.96999999999983</v>
      </c>
      <c r="BE1001" s="0" t="e">
        <f aca="false">pC+deltaT*pdot3</f>
        <v>#VALUE!</v>
      </c>
      <c r="BF1001" s="0" t="e">
        <f aca="false">hALT1($E$13:$G$1365,BD1001,2)</f>
        <v>#VALUE!</v>
      </c>
      <c r="BG1001" s="0" t="e">
        <f aca="false">Veloc($E$13:$G$1365,BD1001,3)</f>
        <v>#VALUE!</v>
      </c>
      <c r="BH1001" s="0" t="e">
        <f aca="false">IF(BF1001&lt;hT,$G$5+alfa*(BF1001-ho),TT)</f>
        <v>#VALUE!</v>
      </c>
      <c r="BI1001" s="0" t="e">
        <f aca="false">IF(BF1001&lt;hT,pSL*(1/(1+alfa*BF1001/($G$5-alfa*ho)))^(go/(Rair*alfa)),pT*EXP(-go*(BF1001-hT)/(Rair*TT)))</f>
        <v>#VALUE!</v>
      </c>
      <c r="BJ1001" s="0" t="e">
        <f aca="false">Mch(BG1001,BH1001,Rair,gamma)</f>
        <v>#VALUE!</v>
      </c>
      <c r="BK1001" s="0" t="e">
        <f aca="false">Cpex(Cp0,BJ1001,$N$9,$L$13:$M$19)</f>
        <v>#VALUE!</v>
      </c>
      <c r="BL1001" s="0" t="e">
        <f aca="false">pex(BI1001,BJ1001,gamma,BK1001)</f>
        <v>#VALUE!</v>
      </c>
      <c r="BM1001" s="0" t="e">
        <f aca="false">MachThroat(gamma,BL1001,BE1001)</f>
        <v>#VALUE!</v>
      </c>
      <c r="BN1001" s="0" t="e">
        <f aca="false">CN(BM1001,CSON,CINC)</f>
        <v>#VALUE!</v>
      </c>
      <c r="BO1001" s="0" t="e">
        <f aca="false">DPDT(Constant,BN1001,BM1001,gamma,BE1001,BL1001)</f>
        <v>#VALUE!</v>
      </c>
      <c r="BP1001" s="0" t="e">
        <f aca="false">pC+deltaT*(pdot+2*pdot2+2*pdot3+pdot4)/6</f>
        <v>#VALUE!</v>
      </c>
      <c r="BQ1001" s="0" t="s">
        <v>134</v>
      </c>
      <c r="BR1001" s="0" t="n">
        <f aca="false">Q1001</f>
        <v>9.95999999999983</v>
      </c>
      <c r="BS1001" s="0" t="e">
        <f aca="false">R1001/144</f>
        <v>#VALUE!</v>
      </c>
      <c r="BT1001" s="0" t="e">
        <f aca="false">pX/144</f>
        <v>#VALUE!</v>
      </c>
      <c r="BU1001" s="0" t="e">
        <f aca="false">pa/144</f>
        <v>#VALUE!</v>
      </c>
      <c r="BV1001" s="11" t="n">
        <f aca="false">BR1001</f>
        <v>9.95999999999983</v>
      </c>
      <c r="BW1001" s="12" t="e">
        <f aca="false">(pC-pX)/144</f>
        <v>#VALUE!</v>
      </c>
      <c r="BX1001" s="0" t="s">
        <v>134</v>
      </c>
      <c r="BZ1001" s="0" t="s">
        <v>134</v>
      </c>
      <c r="CA1001" s="0" t="s">
        <v>134</v>
      </c>
      <c r="CB1001" s="0" t="s">
        <v>134</v>
      </c>
      <c r="CC1001" s="0" t="s">
        <v>134</v>
      </c>
      <c r="CD1001" s="0" t="s">
        <v>134</v>
      </c>
      <c r="CE1001" s="0" t="s">
        <v>134</v>
      </c>
    </row>
    <row r="1002" customFormat="false" ht="12.75" hidden="false" customHeight="false" outlineLevel="0" collapsed="false">
      <c r="E1002" s="9" t="n">
        <v>9.89</v>
      </c>
      <c r="F1002" s="9" t="n">
        <v>9035.12721091949</v>
      </c>
      <c r="G1002" s="9" t="n">
        <v>732.172817370406</v>
      </c>
      <c r="Q1002" s="0" t="n">
        <f aca="false">Q1001+deltaT</f>
        <v>9.96999999999983</v>
      </c>
      <c r="R1002" s="0" t="e">
        <f aca="false">BP1001</f>
        <v>#VALUE!</v>
      </c>
      <c r="S1002" s="0" t="e">
        <f aca="false">hALT1($E$13:$G$1365,Q1002,2)</f>
        <v>#VALUE!</v>
      </c>
      <c r="T1002" s="0" t="e">
        <f aca="false">Veloc($E$13:$G$1365,Q1002,3)</f>
        <v>#VALUE!</v>
      </c>
      <c r="U1002" s="0" t="e">
        <f aca="false">IF(S1002&lt;hT,$G$5+alfa*(S1002-ho),TT)</f>
        <v>#VALUE!</v>
      </c>
      <c r="V1002" s="0" t="e">
        <f aca="false">IF(S1002&lt;hT,pSL*(1/(1+alfa*S1002/($G$5-alfa*ho)))^(go/(Rair*alfa)),pT*EXP(-go*(S1002-hT)/(Rair*TT)))</f>
        <v>#VALUE!</v>
      </c>
      <c r="W1002" s="0" t="e">
        <f aca="false">Mch(T1002,U1002,Rair,gamma)</f>
        <v>#VALUE!</v>
      </c>
      <c r="X1002" s="0" t="e">
        <f aca="false">Cpex(Cp0,W1002,$N$9,$L$13:$M$19)</f>
        <v>#VALUE!</v>
      </c>
      <c r="Y1002" s="0" t="e">
        <f aca="false">pex(V1002,W1002,gamma,X1002)</f>
        <v>#VALUE!</v>
      </c>
      <c r="Z1002" s="0" t="e">
        <f aca="false">MachThroat(gamma,Y1002,R1002)</f>
        <v>#VALUE!</v>
      </c>
      <c r="AA1002" s="0" t="e">
        <f aca="false">CN(Z1002,CSON,CINC)</f>
        <v>#VALUE!</v>
      </c>
      <c r="AB1002" s="0" t="e">
        <f aca="false">DPDT(Constant,AA1002,Z1002,gamma,R1002,Y1002)</f>
        <v>#VALUE!</v>
      </c>
      <c r="AC1002" s="0" t="s">
        <v>134</v>
      </c>
      <c r="AD1002" s="0" t="n">
        <f aca="false">Q1002+deltaT/2</f>
        <v>9.97499999999983</v>
      </c>
      <c r="AE1002" s="0" t="e">
        <f aca="false">pC+deltaT*pdot/2</f>
        <v>#VALUE!</v>
      </c>
      <c r="AF1002" s="0" t="e">
        <f aca="false">hALT1($E$13:$G$1365,AD1002,2)</f>
        <v>#VALUE!</v>
      </c>
      <c r="AG1002" s="0" t="e">
        <f aca="false">Veloc($E$13:$G$1365,AD1002,3)</f>
        <v>#VALUE!</v>
      </c>
      <c r="AH1002" s="0" t="e">
        <f aca="false">IF(AF1002&lt;hT,$G$5+alfa*(AF1002-ho),TT)</f>
        <v>#VALUE!</v>
      </c>
      <c r="AI1002" s="0" t="e">
        <f aca="false">IF(AF1002&lt;hT,pSL*(1/(1+alfa*AF1002/($G$5-alfa*ho)))^(go/(Rair*alfa)),pT*EXP(-go*(AF1002-hT)/(Rair*TT)))</f>
        <v>#VALUE!</v>
      </c>
      <c r="AJ1002" s="0" t="e">
        <f aca="false">Mch(AG1002,AH1002,Rair,gamma)</f>
        <v>#VALUE!</v>
      </c>
      <c r="AK1002" s="0" t="e">
        <f aca="false">Cpex(Cp0,AJ1002,$N$9,$L$13:$M$19)</f>
        <v>#VALUE!</v>
      </c>
      <c r="AL1002" s="0" t="e">
        <f aca="false">pex(AI1002,AJ1002,gamma,AK1002)</f>
        <v>#VALUE!</v>
      </c>
      <c r="AM1002" s="0" t="e">
        <f aca="false">MachThroat(gamma,AL1002,AE1002)</f>
        <v>#VALUE!</v>
      </c>
      <c r="AN1002" s="0" t="e">
        <f aca="false">CN(AM1002,CSON,CINC)</f>
        <v>#VALUE!</v>
      </c>
      <c r="AO1002" s="0" t="e">
        <f aca="false">DPDT(Constant,AN1002,AM1002,gamma,AE1002,AL1002)</f>
        <v>#VALUE!</v>
      </c>
      <c r="AP1002" s="0" t="s">
        <v>134</v>
      </c>
      <c r="AQ1002" s="0" t="n">
        <f aca="false">Q1002+deltaT/2</f>
        <v>9.97499999999983</v>
      </c>
      <c r="AR1002" s="0" t="e">
        <f aca="false">pC+deltaT*pdot2/2</f>
        <v>#VALUE!</v>
      </c>
      <c r="AS1002" s="0" t="e">
        <f aca="false">hALT1($E$13:$G$1365,AQ1002,2)</f>
        <v>#VALUE!</v>
      </c>
      <c r="AT1002" s="0" t="e">
        <f aca="false">Veloc($E$13:$G$1365,AQ1002,3)</f>
        <v>#VALUE!</v>
      </c>
      <c r="AU1002" s="0" t="e">
        <f aca="false">IF(AS1002&lt;hT,$G$5+alfa*(AS1002-ho),TT)</f>
        <v>#VALUE!</v>
      </c>
      <c r="AV1002" s="0" t="e">
        <f aca="false">IF(AS1002&lt;hT,pSL*(1/(1+alfa*AF1002/($G$5-alfa*ho)))^(go/(Rair*alfa)),pT*EXP(-go*(AF1002-hT)/(Rair*TT)))</f>
        <v>#VALUE!</v>
      </c>
      <c r="AW1002" s="0" t="e">
        <f aca="false">Mch(AT1002,AU1002,Rair,gamma)</f>
        <v>#VALUE!</v>
      </c>
      <c r="AX1002" s="0" t="e">
        <f aca="false">Cpex(Cp0,AW1002,$N$9,$L$13:$M$19)</f>
        <v>#VALUE!</v>
      </c>
      <c r="AY1002" s="0" t="e">
        <f aca="false">pex(AV1002,AW1002,gamma,AX1002)</f>
        <v>#VALUE!</v>
      </c>
      <c r="AZ1002" s="0" t="e">
        <f aca="false">MachThroat(gamma,AY1002,AR1002)</f>
        <v>#VALUE!</v>
      </c>
      <c r="BA1002" s="0" t="e">
        <f aca="false">CN(AZ1002,CSON,CINC)</f>
        <v>#VALUE!</v>
      </c>
      <c r="BB1002" s="0" t="e">
        <f aca="false">DPDT(Constant,BA1002,AZ1002,gamma,AR1002,AY1002)</f>
        <v>#VALUE!</v>
      </c>
      <c r="BC1002" s="0" t="s">
        <v>134</v>
      </c>
      <c r="BD1002" s="0" t="n">
        <f aca="false">Q1002+deltaT</f>
        <v>9.97999999999983</v>
      </c>
      <c r="BE1002" s="0" t="e">
        <f aca="false">pC+deltaT*pdot3</f>
        <v>#VALUE!</v>
      </c>
      <c r="BF1002" s="0" t="e">
        <f aca="false">hALT1($E$13:$G$1365,BD1002,2)</f>
        <v>#VALUE!</v>
      </c>
      <c r="BG1002" s="0" t="e">
        <f aca="false">Veloc($E$13:$G$1365,BD1002,3)</f>
        <v>#VALUE!</v>
      </c>
      <c r="BH1002" s="0" t="e">
        <f aca="false">IF(BF1002&lt;hT,$G$5+alfa*(BF1002-ho),TT)</f>
        <v>#VALUE!</v>
      </c>
      <c r="BI1002" s="0" t="e">
        <f aca="false">IF(BF1002&lt;hT,pSL*(1/(1+alfa*BF1002/($G$5-alfa*ho)))^(go/(Rair*alfa)),pT*EXP(-go*(BF1002-hT)/(Rair*TT)))</f>
        <v>#VALUE!</v>
      </c>
      <c r="BJ1002" s="0" t="e">
        <f aca="false">Mch(BG1002,BH1002,Rair,gamma)</f>
        <v>#VALUE!</v>
      </c>
      <c r="BK1002" s="0" t="e">
        <f aca="false">Cpex(Cp0,BJ1002,$N$9,$L$13:$M$19)</f>
        <v>#VALUE!</v>
      </c>
      <c r="BL1002" s="0" t="e">
        <f aca="false">pex(BI1002,BJ1002,gamma,BK1002)</f>
        <v>#VALUE!</v>
      </c>
      <c r="BM1002" s="0" t="e">
        <f aca="false">MachThroat(gamma,BL1002,BE1002)</f>
        <v>#VALUE!</v>
      </c>
      <c r="BN1002" s="0" t="e">
        <f aca="false">CN(BM1002,CSON,CINC)</f>
        <v>#VALUE!</v>
      </c>
      <c r="BO1002" s="0" t="e">
        <f aca="false">DPDT(Constant,BN1002,BM1002,gamma,BE1002,BL1002)</f>
        <v>#VALUE!</v>
      </c>
      <c r="BP1002" s="0" t="e">
        <f aca="false">pC+deltaT*(pdot+2*pdot2+2*pdot3+pdot4)/6</f>
        <v>#VALUE!</v>
      </c>
      <c r="BQ1002" s="0" t="s">
        <v>134</v>
      </c>
      <c r="BR1002" s="0" t="n">
        <f aca="false">Q1002</f>
        <v>9.96999999999983</v>
      </c>
      <c r="BS1002" s="0" t="e">
        <f aca="false">R1002/144</f>
        <v>#VALUE!</v>
      </c>
      <c r="BT1002" s="0" t="e">
        <f aca="false">pX/144</f>
        <v>#VALUE!</v>
      </c>
      <c r="BU1002" s="0" t="e">
        <f aca="false">pa/144</f>
        <v>#VALUE!</v>
      </c>
      <c r="BV1002" s="11" t="n">
        <f aca="false">BR1002</f>
        <v>9.96999999999983</v>
      </c>
      <c r="BW1002" s="12" t="e">
        <f aca="false">(pC-pX)/144</f>
        <v>#VALUE!</v>
      </c>
      <c r="BX1002" s="0" t="s">
        <v>134</v>
      </c>
      <c r="BZ1002" s="0" t="s">
        <v>134</v>
      </c>
      <c r="CA1002" s="0" t="s">
        <v>134</v>
      </c>
      <c r="CB1002" s="0" t="s">
        <v>134</v>
      </c>
      <c r="CC1002" s="0" t="s">
        <v>134</v>
      </c>
      <c r="CD1002" s="0" t="s">
        <v>134</v>
      </c>
      <c r="CE1002" s="0" t="s">
        <v>134</v>
      </c>
    </row>
    <row r="1003" customFormat="false" ht="12.75" hidden="false" customHeight="false" outlineLevel="0" collapsed="false">
      <c r="E1003" s="9" t="n">
        <v>9.9</v>
      </c>
      <c r="F1003" s="9" t="n">
        <v>9042.44583867178</v>
      </c>
      <c r="G1003" s="9" t="n">
        <v>731.552822767486</v>
      </c>
      <c r="Q1003" s="0" t="n">
        <f aca="false">Q1002+deltaT</f>
        <v>9.97999999999983</v>
      </c>
      <c r="R1003" s="0" t="e">
        <f aca="false">BP1002</f>
        <v>#VALUE!</v>
      </c>
      <c r="S1003" s="0" t="e">
        <f aca="false">hALT1($E$13:$G$1365,Q1003,2)</f>
        <v>#VALUE!</v>
      </c>
      <c r="T1003" s="0" t="e">
        <f aca="false">Veloc($E$13:$G$1365,Q1003,3)</f>
        <v>#VALUE!</v>
      </c>
      <c r="U1003" s="0" t="e">
        <f aca="false">IF(S1003&lt;hT,$G$5+alfa*(S1003-ho),TT)</f>
        <v>#VALUE!</v>
      </c>
      <c r="V1003" s="0" t="e">
        <f aca="false">IF(S1003&lt;hT,pSL*(1/(1+alfa*S1003/($G$5-alfa*ho)))^(go/(Rair*alfa)),pT*EXP(-go*(S1003-hT)/(Rair*TT)))</f>
        <v>#VALUE!</v>
      </c>
      <c r="W1003" s="0" t="e">
        <f aca="false">Mch(T1003,U1003,Rair,gamma)</f>
        <v>#VALUE!</v>
      </c>
      <c r="X1003" s="0" t="e">
        <f aca="false">Cpex(Cp0,W1003,$N$9,$L$13:$M$19)</f>
        <v>#VALUE!</v>
      </c>
      <c r="Y1003" s="0" t="e">
        <f aca="false">pex(V1003,W1003,gamma,X1003)</f>
        <v>#VALUE!</v>
      </c>
      <c r="Z1003" s="0" t="e">
        <f aca="false">MachThroat(gamma,Y1003,R1003)</f>
        <v>#VALUE!</v>
      </c>
      <c r="AA1003" s="0" t="e">
        <f aca="false">CN(Z1003,CSON,CINC)</f>
        <v>#VALUE!</v>
      </c>
      <c r="AB1003" s="0" t="e">
        <f aca="false">DPDT(Constant,AA1003,Z1003,gamma,R1003,Y1003)</f>
        <v>#VALUE!</v>
      </c>
      <c r="AC1003" s="0" t="s">
        <v>134</v>
      </c>
      <c r="AD1003" s="0" t="n">
        <f aca="false">Q1003+deltaT/2</f>
        <v>9.98499999999983</v>
      </c>
      <c r="AE1003" s="0" t="e">
        <f aca="false">pC+deltaT*pdot/2</f>
        <v>#VALUE!</v>
      </c>
      <c r="AF1003" s="0" t="e">
        <f aca="false">hALT1($E$13:$G$1365,AD1003,2)</f>
        <v>#VALUE!</v>
      </c>
      <c r="AG1003" s="0" t="e">
        <f aca="false">Veloc($E$13:$G$1365,AD1003,3)</f>
        <v>#VALUE!</v>
      </c>
      <c r="AH1003" s="0" t="e">
        <f aca="false">IF(AF1003&lt;hT,$G$5+alfa*(AF1003-ho),TT)</f>
        <v>#VALUE!</v>
      </c>
      <c r="AI1003" s="0" t="e">
        <f aca="false">IF(AF1003&lt;hT,pSL*(1/(1+alfa*AF1003/($G$5-alfa*ho)))^(go/(Rair*alfa)),pT*EXP(-go*(AF1003-hT)/(Rair*TT)))</f>
        <v>#VALUE!</v>
      </c>
      <c r="AJ1003" s="0" t="e">
        <f aca="false">Mch(AG1003,AH1003,Rair,gamma)</f>
        <v>#VALUE!</v>
      </c>
      <c r="AK1003" s="0" t="e">
        <f aca="false">Cpex(Cp0,AJ1003,$N$9,$L$13:$M$19)</f>
        <v>#VALUE!</v>
      </c>
      <c r="AL1003" s="0" t="e">
        <f aca="false">pex(AI1003,AJ1003,gamma,AK1003)</f>
        <v>#VALUE!</v>
      </c>
      <c r="AM1003" s="0" t="e">
        <f aca="false">MachThroat(gamma,AL1003,AE1003)</f>
        <v>#VALUE!</v>
      </c>
      <c r="AN1003" s="0" t="e">
        <f aca="false">CN(AM1003,CSON,CINC)</f>
        <v>#VALUE!</v>
      </c>
      <c r="AO1003" s="0" t="e">
        <f aca="false">DPDT(Constant,AN1003,AM1003,gamma,AE1003,AL1003)</f>
        <v>#VALUE!</v>
      </c>
      <c r="AP1003" s="0" t="s">
        <v>134</v>
      </c>
      <c r="AQ1003" s="0" t="n">
        <f aca="false">Q1003+deltaT/2</f>
        <v>9.98499999999983</v>
      </c>
      <c r="AR1003" s="0" t="e">
        <f aca="false">pC+deltaT*pdot2/2</f>
        <v>#VALUE!</v>
      </c>
      <c r="AS1003" s="0" t="e">
        <f aca="false">hALT1($E$13:$G$1365,AQ1003,2)</f>
        <v>#VALUE!</v>
      </c>
      <c r="AT1003" s="0" t="e">
        <f aca="false">Veloc($E$13:$G$1365,AQ1003,3)</f>
        <v>#VALUE!</v>
      </c>
      <c r="AU1003" s="0" t="e">
        <f aca="false">IF(AS1003&lt;hT,$G$5+alfa*(AS1003-ho),TT)</f>
        <v>#VALUE!</v>
      </c>
      <c r="AV1003" s="0" t="e">
        <f aca="false">IF(AS1003&lt;hT,pSL*(1/(1+alfa*AF1003/($G$5-alfa*ho)))^(go/(Rair*alfa)),pT*EXP(-go*(AF1003-hT)/(Rair*TT)))</f>
        <v>#VALUE!</v>
      </c>
      <c r="AW1003" s="0" t="e">
        <f aca="false">Mch(AT1003,AU1003,Rair,gamma)</f>
        <v>#VALUE!</v>
      </c>
      <c r="AX1003" s="0" t="e">
        <f aca="false">Cpex(Cp0,AW1003,$N$9,$L$13:$M$19)</f>
        <v>#VALUE!</v>
      </c>
      <c r="AY1003" s="0" t="e">
        <f aca="false">pex(AV1003,AW1003,gamma,AX1003)</f>
        <v>#VALUE!</v>
      </c>
      <c r="AZ1003" s="0" t="e">
        <f aca="false">MachThroat(gamma,AY1003,AR1003)</f>
        <v>#VALUE!</v>
      </c>
      <c r="BA1003" s="0" t="e">
        <f aca="false">CN(AZ1003,CSON,CINC)</f>
        <v>#VALUE!</v>
      </c>
      <c r="BB1003" s="0" t="e">
        <f aca="false">DPDT(Constant,BA1003,AZ1003,gamma,AR1003,AY1003)</f>
        <v>#VALUE!</v>
      </c>
      <c r="BC1003" s="0" t="s">
        <v>134</v>
      </c>
      <c r="BD1003" s="0" t="n">
        <f aca="false">Q1003+deltaT</f>
        <v>9.98999999999983</v>
      </c>
      <c r="BE1003" s="0" t="e">
        <f aca="false">pC+deltaT*pdot3</f>
        <v>#VALUE!</v>
      </c>
      <c r="BF1003" s="0" t="e">
        <f aca="false">hALT1($E$13:$G$1365,BD1003,2)</f>
        <v>#VALUE!</v>
      </c>
      <c r="BG1003" s="0" t="e">
        <f aca="false">Veloc($E$13:$G$1365,BD1003,3)</f>
        <v>#VALUE!</v>
      </c>
      <c r="BH1003" s="0" t="e">
        <f aca="false">IF(BF1003&lt;hT,$G$5+alfa*(BF1003-ho),TT)</f>
        <v>#VALUE!</v>
      </c>
      <c r="BI1003" s="0" t="e">
        <f aca="false">IF(BF1003&lt;hT,pSL*(1/(1+alfa*BF1003/($G$5-alfa*ho)))^(go/(Rair*alfa)),pT*EXP(-go*(BF1003-hT)/(Rair*TT)))</f>
        <v>#VALUE!</v>
      </c>
      <c r="BJ1003" s="0" t="e">
        <f aca="false">Mch(BG1003,BH1003,Rair,gamma)</f>
        <v>#VALUE!</v>
      </c>
      <c r="BK1003" s="0" t="e">
        <f aca="false">Cpex(Cp0,BJ1003,$N$9,$L$13:$M$19)</f>
        <v>#VALUE!</v>
      </c>
      <c r="BL1003" s="0" t="e">
        <f aca="false">pex(BI1003,BJ1003,gamma,BK1003)</f>
        <v>#VALUE!</v>
      </c>
      <c r="BM1003" s="0" t="e">
        <f aca="false">MachThroat(gamma,BL1003,BE1003)</f>
        <v>#VALUE!</v>
      </c>
      <c r="BN1003" s="0" t="e">
        <f aca="false">CN(BM1003,CSON,CINC)</f>
        <v>#VALUE!</v>
      </c>
      <c r="BO1003" s="0" t="e">
        <f aca="false">DPDT(Constant,BN1003,BM1003,gamma,BE1003,BL1003)</f>
        <v>#VALUE!</v>
      </c>
      <c r="BP1003" s="0" t="e">
        <f aca="false">pC+deltaT*(pdot+2*pdot2+2*pdot3+pdot4)/6</f>
        <v>#VALUE!</v>
      </c>
      <c r="BQ1003" s="0" t="s">
        <v>134</v>
      </c>
      <c r="BR1003" s="0" t="n">
        <f aca="false">Q1003</f>
        <v>9.97999999999983</v>
      </c>
      <c r="BS1003" s="0" t="e">
        <f aca="false">R1003/144</f>
        <v>#VALUE!</v>
      </c>
      <c r="BT1003" s="0" t="e">
        <f aca="false">pX/144</f>
        <v>#VALUE!</v>
      </c>
      <c r="BU1003" s="0" t="e">
        <f aca="false">pa/144</f>
        <v>#VALUE!</v>
      </c>
      <c r="BV1003" s="11" t="n">
        <f aca="false">BR1003</f>
        <v>9.97999999999983</v>
      </c>
      <c r="BW1003" s="12" t="e">
        <f aca="false">(pC-pX)/144</f>
        <v>#VALUE!</v>
      </c>
      <c r="BX1003" s="0" t="s">
        <v>134</v>
      </c>
      <c r="BZ1003" s="0" t="s">
        <v>134</v>
      </c>
      <c r="CA1003" s="0" t="s">
        <v>134</v>
      </c>
      <c r="CB1003" s="0" t="s">
        <v>134</v>
      </c>
      <c r="CC1003" s="0" t="s">
        <v>134</v>
      </c>
      <c r="CD1003" s="0" t="s">
        <v>134</v>
      </c>
      <c r="CE1003" s="0" t="s">
        <v>134</v>
      </c>
    </row>
    <row r="1004" customFormat="false" ht="12.75" hidden="false" customHeight="false" outlineLevel="0" collapsed="false">
      <c r="E1004" s="9" t="n">
        <v>9.91</v>
      </c>
      <c r="F1004" s="9" t="n">
        <v>9049.75826916679</v>
      </c>
      <c r="G1004" s="9" t="n">
        <v>730.93336574658</v>
      </c>
      <c r="Q1004" s="0" t="n">
        <f aca="false">Q1003+deltaT</f>
        <v>9.98999999999983</v>
      </c>
      <c r="R1004" s="0" t="e">
        <f aca="false">BP1003</f>
        <v>#VALUE!</v>
      </c>
      <c r="S1004" s="0" t="e">
        <f aca="false">hALT1($E$13:$G$1365,Q1004,2)</f>
        <v>#VALUE!</v>
      </c>
      <c r="T1004" s="0" t="e">
        <f aca="false">Veloc($E$13:$G$1365,Q1004,3)</f>
        <v>#VALUE!</v>
      </c>
      <c r="U1004" s="0" t="e">
        <f aca="false">IF(S1004&lt;hT,$G$5+alfa*(S1004-ho),TT)</f>
        <v>#VALUE!</v>
      </c>
      <c r="V1004" s="0" t="e">
        <f aca="false">IF(S1004&lt;hT,pSL*(1/(1+alfa*S1004/($G$5-alfa*ho)))^(go/(Rair*alfa)),pT*EXP(-go*(S1004-hT)/(Rair*TT)))</f>
        <v>#VALUE!</v>
      </c>
      <c r="W1004" s="0" t="e">
        <f aca="false">Mch(T1004,U1004,Rair,gamma)</f>
        <v>#VALUE!</v>
      </c>
      <c r="X1004" s="0" t="e">
        <f aca="false">Cpex(Cp0,W1004,$N$9,$L$13:$M$19)</f>
        <v>#VALUE!</v>
      </c>
      <c r="Y1004" s="0" t="e">
        <f aca="false">pex(V1004,W1004,gamma,X1004)</f>
        <v>#VALUE!</v>
      </c>
      <c r="Z1004" s="0" t="e">
        <f aca="false">MachThroat(gamma,Y1004,R1004)</f>
        <v>#VALUE!</v>
      </c>
      <c r="AA1004" s="0" t="e">
        <f aca="false">CN(Z1004,CSON,CINC)</f>
        <v>#VALUE!</v>
      </c>
      <c r="AB1004" s="0" t="e">
        <f aca="false">DPDT(Constant,AA1004,Z1004,gamma,R1004,Y1004)</f>
        <v>#VALUE!</v>
      </c>
      <c r="AC1004" s="0" t="s">
        <v>134</v>
      </c>
      <c r="AD1004" s="0" t="n">
        <f aca="false">Q1004+deltaT/2</f>
        <v>9.99499999999983</v>
      </c>
      <c r="AE1004" s="0" t="e">
        <f aca="false">pC+deltaT*pdot/2</f>
        <v>#VALUE!</v>
      </c>
      <c r="AF1004" s="0" t="e">
        <f aca="false">hALT1($E$13:$G$1365,AD1004,2)</f>
        <v>#VALUE!</v>
      </c>
      <c r="AG1004" s="0" t="e">
        <f aca="false">Veloc($E$13:$G$1365,AD1004,3)</f>
        <v>#VALUE!</v>
      </c>
      <c r="AH1004" s="0" t="e">
        <f aca="false">IF(AF1004&lt;hT,$G$5+alfa*(AF1004-ho),TT)</f>
        <v>#VALUE!</v>
      </c>
      <c r="AI1004" s="0" t="e">
        <f aca="false">IF(AF1004&lt;hT,pSL*(1/(1+alfa*AF1004/($G$5-alfa*ho)))^(go/(Rair*alfa)),pT*EXP(-go*(AF1004-hT)/(Rair*TT)))</f>
        <v>#VALUE!</v>
      </c>
      <c r="AJ1004" s="0" t="e">
        <f aca="false">Mch(AG1004,AH1004,Rair,gamma)</f>
        <v>#VALUE!</v>
      </c>
      <c r="AK1004" s="0" t="e">
        <f aca="false">Cpex(Cp0,AJ1004,$N$9,$L$13:$M$19)</f>
        <v>#VALUE!</v>
      </c>
      <c r="AL1004" s="0" t="e">
        <f aca="false">pex(AI1004,AJ1004,gamma,AK1004)</f>
        <v>#VALUE!</v>
      </c>
      <c r="AM1004" s="0" t="e">
        <f aca="false">MachThroat(gamma,AL1004,AE1004)</f>
        <v>#VALUE!</v>
      </c>
      <c r="AN1004" s="0" t="e">
        <f aca="false">CN(AM1004,CSON,CINC)</f>
        <v>#VALUE!</v>
      </c>
      <c r="AO1004" s="0" t="e">
        <f aca="false">DPDT(Constant,AN1004,AM1004,gamma,AE1004,AL1004)</f>
        <v>#VALUE!</v>
      </c>
      <c r="AP1004" s="0" t="s">
        <v>134</v>
      </c>
      <c r="AQ1004" s="0" t="n">
        <f aca="false">Q1004+deltaT/2</f>
        <v>9.99499999999983</v>
      </c>
      <c r="AR1004" s="0" t="e">
        <f aca="false">pC+deltaT*pdot2/2</f>
        <v>#VALUE!</v>
      </c>
      <c r="AS1004" s="0" t="e">
        <f aca="false">hALT1($E$13:$G$1365,AQ1004,2)</f>
        <v>#VALUE!</v>
      </c>
      <c r="AT1004" s="0" t="e">
        <f aca="false">Veloc($E$13:$G$1365,AQ1004,3)</f>
        <v>#VALUE!</v>
      </c>
      <c r="AU1004" s="0" t="e">
        <f aca="false">IF(AS1004&lt;hT,$G$5+alfa*(AS1004-ho),TT)</f>
        <v>#VALUE!</v>
      </c>
      <c r="AV1004" s="0" t="e">
        <f aca="false">IF(AS1004&lt;hT,pSL*(1/(1+alfa*AF1004/($G$5-alfa*ho)))^(go/(Rair*alfa)),pT*EXP(-go*(AF1004-hT)/(Rair*TT)))</f>
        <v>#VALUE!</v>
      </c>
      <c r="AW1004" s="0" t="e">
        <f aca="false">Mch(AT1004,AU1004,Rair,gamma)</f>
        <v>#VALUE!</v>
      </c>
      <c r="AX1004" s="0" t="e">
        <f aca="false">Cpex(Cp0,AW1004,$N$9,$L$13:$M$19)</f>
        <v>#VALUE!</v>
      </c>
      <c r="AY1004" s="0" t="e">
        <f aca="false">pex(AV1004,AW1004,gamma,AX1004)</f>
        <v>#VALUE!</v>
      </c>
      <c r="AZ1004" s="0" t="e">
        <f aca="false">MachThroat(gamma,AY1004,AR1004)</f>
        <v>#VALUE!</v>
      </c>
      <c r="BA1004" s="0" t="e">
        <f aca="false">CN(AZ1004,CSON,CINC)</f>
        <v>#VALUE!</v>
      </c>
      <c r="BB1004" s="0" t="e">
        <f aca="false">DPDT(Constant,BA1004,AZ1004,gamma,AR1004,AY1004)</f>
        <v>#VALUE!</v>
      </c>
      <c r="BC1004" s="0" t="s">
        <v>134</v>
      </c>
      <c r="BD1004" s="0" t="n">
        <f aca="false">Q1004+deltaT</f>
        <v>9.99999999999983</v>
      </c>
      <c r="BE1004" s="0" t="e">
        <f aca="false">pC+deltaT*pdot3</f>
        <v>#VALUE!</v>
      </c>
      <c r="BF1004" s="0" t="e">
        <f aca="false">hALT1($E$13:$G$1365,BD1004,2)</f>
        <v>#VALUE!</v>
      </c>
      <c r="BG1004" s="0" t="e">
        <f aca="false">Veloc($E$13:$G$1365,BD1004,3)</f>
        <v>#VALUE!</v>
      </c>
      <c r="BH1004" s="0" t="e">
        <f aca="false">IF(BF1004&lt;hT,$G$5+alfa*(BF1004-ho),TT)</f>
        <v>#VALUE!</v>
      </c>
      <c r="BI1004" s="0" t="e">
        <f aca="false">IF(BF1004&lt;hT,pSL*(1/(1+alfa*BF1004/($G$5-alfa*ho)))^(go/(Rair*alfa)),pT*EXP(-go*(BF1004-hT)/(Rair*TT)))</f>
        <v>#VALUE!</v>
      </c>
      <c r="BJ1004" s="0" t="e">
        <f aca="false">Mch(BG1004,BH1004,Rair,gamma)</f>
        <v>#VALUE!</v>
      </c>
      <c r="BK1004" s="0" t="e">
        <f aca="false">Cpex(Cp0,BJ1004,$N$9,$L$13:$M$19)</f>
        <v>#VALUE!</v>
      </c>
      <c r="BL1004" s="0" t="e">
        <f aca="false">pex(BI1004,BJ1004,gamma,BK1004)</f>
        <v>#VALUE!</v>
      </c>
      <c r="BM1004" s="0" t="e">
        <f aca="false">MachThroat(gamma,BL1004,BE1004)</f>
        <v>#VALUE!</v>
      </c>
      <c r="BN1004" s="0" t="e">
        <f aca="false">CN(BM1004,CSON,CINC)</f>
        <v>#VALUE!</v>
      </c>
      <c r="BO1004" s="0" t="e">
        <f aca="false">DPDT(Constant,BN1004,BM1004,gamma,BE1004,BL1004)</f>
        <v>#VALUE!</v>
      </c>
      <c r="BP1004" s="0" t="e">
        <f aca="false">pC+deltaT*(pdot+2*pdot2+2*pdot3+pdot4)/6</f>
        <v>#VALUE!</v>
      </c>
      <c r="BQ1004" s="0" t="s">
        <v>134</v>
      </c>
      <c r="BR1004" s="0" t="n">
        <f aca="false">Q1004</f>
        <v>9.98999999999983</v>
      </c>
      <c r="BS1004" s="0" t="e">
        <f aca="false">R1004/144</f>
        <v>#VALUE!</v>
      </c>
      <c r="BT1004" s="0" t="e">
        <f aca="false">pX/144</f>
        <v>#VALUE!</v>
      </c>
      <c r="BU1004" s="0" t="e">
        <f aca="false">pa/144</f>
        <v>#VALUE!</v>
      </c>
      <c r="BV1004" s="11" t="n">
        <f aca="false">BR1004</f>
        <v>9.98999999999983</v>
      </c>
      <c r="BW1004" s="12" t="e">
        <f aca="false">(pC-pX)/144</f>
        <v>#VALUE!</v>
      </c>
      <c r="BX1004" s="0" t="s">
        <v>134</v>
      </c>
      <c r="BZ1004" s="0" t="s">
        <v>134</v>
      </c>
      <c r="CA1004" s="0" t="s">
        <v>134</v>
      </c>
      <c r="CB1004" s="0" t="s">
        <v>134</v>
      </c>
      <c r="CC1004" s="0" t="s">
        <v>134</v>
      </c>
      <c r="CD1004" s="0" t="s">
        <v>134</v>
      </c>
      <c r="CE1004" s="0" t="s">
        <v>134</v>
      </c>
    </row>
    <row r="1005" customFormat="false" ht="12.75" hidden="false" customHeight="false" outlineLevel="0" collapsed="false">
      <c r="E1005" s="9" t="n">
        <v>9.92</v>
      </c>
      <c r="F1005" s="9" t="n">
        <v>9057.06450777533</v>
      </c>
      <c r="G1005" s="9" t="n">
        <v>730.314445310055</v>
      </c>
      <c r="Q1005" s="0" t="n">
        <f aca="false">Q1004+deltaT</f>
        <v>9.99999999999983</v>
      </c>
      <c r="R1005" s="0" t="e">
        <f aca="false">BP1004</f>
        <v>#VALUE!</v>
      </c>
      <c r="S1005" s="0" t="e">
        <f aca="false">hALT1($E$13:$G$1365,Q1005,2)</f>
        <v>#VALUE!</v>
      </c>
      <c r="T1005" s="0" t="e">
        <f aca="false">Veloc($E$13:$G$1365,Q1005,3)</f>
        <v>#VALUE!</v>
      </c>
      <c r="U1005" s="0" t="e">
        <f aca="false">IF(S1005&lt;hT,$G$5+alfa*(S1005-ho),TT)</f>
        <v>#VALUE!</v>
      </c>
      <c r="V1005" s="0" t="e">
        <f aca="false">IF(S1005&lt;hT,pSL*(1/(1+alfa*S1005/($G$5-alfa*ho)))^(go/(Rair*alfa)),pT*EXP(-go*(S1005-hT)/(Rair*TT)))</f>
        <v>#VALUE!</v>
      </c>
      <c r="W1005" s="0" t="e">
        <f aca="false">Mch(T1005,U1005,Rair,gamma)</f>
        <v>#VALUE!</v>
      </c>
      <c r="X1005" s="0" t="e">
        <f aca="false">Cpex(Cp0,W1005,$N$9,$L$13:$M$19)</f>
        <v>#VALUE!</v>
      </c>
      <c r="Y1005" s="0" t="e">
        <f aca="false">pex(V1005,W1005,gamma,X1005)</f>
        <v>#VALUE!</v>
      </c>
      <c r="Z1005" s="0" t="e">
        <f aca="false">MachThroat(gamma,Y1005,R1005)</f>
        <v>#VALUE!</v>
      </c>
      <c r="AA1005" s="0" t="e">
        <f aca="false">CN(Z1005,CSON,CINC)</f>
        <v>#VALUE!</v>
      </c>
      <c r="AB1005" s="0" t="e">
        <f aca="false">DPDT(Constant,AA1005,Z1005,gamma,R1005,Y1005)</f>
        <v>#VALUE!</v>
      </c>
      <c r="AC1005" s="0" t="s">
        <v>134</v>
      </c>
      <c r="AD1005" s="0" t="n">
        <f aca="false">Q1005+deltaT/2</f>
        <v>10.0049999999998</v>
      </c>
      <c r="AE1005" s="0" t="e">
        <f aca="false">pC+deltaT*pdot/2</f>
        <v>#VALUE!</v>
      </c>
      <c r="AF1005" s="0" t="e">
        <f aca="false">hALT1($E$13:$G$1365,AD1005,2)</f>
        <v>#VALUE!</v>
      </c>
      <c r="AG1005" s="0" t="e">
        <f aca="false">Veloc($E$13:$G$1365,AD1005,3)</f>
        <v>#VALUE!</v>
      </c>
      <c r="AH1005" s="0" t="e">
        <f aca="false">IF(AF1005&lt;hT,$G$5+alfa*(AF1005-ho),TT)</f>
        <v>#VALUE!</v>
      </c>
      <c r="AI1005" s="0" t="e">
        <f aca="false">IF(AF1005&lt;hT,pSL*(1/(1+alfa*AF1005/($G$5-alfa*ho)))^(go/(Rair*alfa)),pT*EXP(-go*(AF1005-hT)/(Rair*TT)))</f>
        <v>#VALUE!</v>
      </c>
      <c r="AJ1005" s="0" t="e">
        <f aca="false">Mch(AG1005,AH1005,Rair,gamma)</f>
        <v>#VALUE!</v>
      </c>
      <c r="AK1005" s="0" t="e">
        <f aca="false">Cpex(Cp0,AJ1005,$N$9,$L$13:$M$19)</f>
        <v>#VALUE!</v>
      </c>
      <c r="AL1005" s="0" t="e">
        <f aca="false">pex(AI1005,AJ1005,gamma,AK1005)</f>
        <v>#VALUE!</v>
      </c>
      <c r="AM1005" s="0" t="e">
        <f aca="false">MachThroat(gamma,AL1005,AE1005)</f>
        <v>#VALUE!</v>
      </c>
      <c r="AN1005" s="0" t="e">
        <f aca="false">CN(AM1005,CSON,CINC)</f>
        <v>#VALUE!</v>
      </c>
      <c r="AO1005" s="0" t="e">
        <f aca="false">DPDT(Constant,AN1005,AM1005,gamma,AE1005,AL1005)</f>
        <v>#VALUE!</v>
      </c>
      <c r="AP1005" s="0" t="s">
        <v>134</v>
      </c>
      <c r="AQ1005" s="0" t="n">
        <f aca="false">Q1005+deltaT/2</f>
        <v>10.0049999999998</v>
      </c>
      <c r="AR1005" s="0" t="e">
        <f aca="false">pC+deltaT*pdot2/2</f>
        <v>#VALUE!</v>
      </c>
      <c r="AS1005" s="0" t="e">
        <f aca="false">hALT1($E$13:$G$1365,AQ1005,2)</f>
        <v>#VALUE!</v>
      </c>
      <c r="AT1005" s="0" t="e">
        <f aca="false">Veloc($E$13:$G$1365,AQ1005,3)</f>
        <v>#VALUE!</v>
      </c>
      <c r="AU1005" s="0" t="e">
        <f aca="false">IF(AS1005&lt;hT,$G$5+alfa*(AS1005-ho),TT)</f>
        <v>#VALUE!</v>
      </c>
      <c r="AV1005" s="0" t="e">
        <f aca="false">IF(AS1005&lt;hT,pSL*(1/(1+alfa*AF1005/($G$5-alfa*ho)))^(go/(Rair*alfa)),pT*EXP(-go*(AF1005-hT)/(Rair*TT)))</f>
        <v>#VALUE!</v>
      </c>
      <c r="AW1005" s="0" t="e">
        <f aca="false">Mch(AT1005,AU1005,Rair,gamma)</f>
        <v>#VALUE!</v>
      </c>
      <c r="AX1005" s="0" t="e">
        <f aca="false">Cpex(Cp0,AW1005,$N$9,$L$13:$M$19)</f>
        <v>#VALUE!</v>
      </c>
      <c r="AY1005" s="0" t="e">
        <f aca="false">pex(AV1005,AW1005,gamma,AX1005)</f>
        <v>#VALUE!</v>
      </c>
      <c r="AZ1005" s="0" t="e">
        <f aca="false">MachThroat(gamma,AY1005,AR1005)</f>
        <v>#VALUE!</v>
      </c>
      <c r="BA1005" s="0" t="e">
        <f aca="false">CN(AZ1005,CSON,CINC)</f>
        <v>#VALUE!</v>
      </c>
      <c r="BB1005" s="0" t="e">
        <f aca="false">DPDT(Constant,BA1005,AZ1005,gamma,AR1005,AY1005)</f>
        <v>#VALUE!</v>
      </c>
      <c r="BC1005" s="0" t="s">
        <v>134</v>
      </c>
      <c r="BD1005" s="0" t="n">
        <f aca="false">Q1005+deltaT</f>
        <v>10.0099999999998</v>
      </c>
      <c r="BE1005" s="0" t="e">
        <f aca="false">pC+deltaT*pdot3</f>
        <v>#VALUE!</v>
      </c>
      <c r="BF1005" s="0" t="e">
        <f aca="false">hALT1($E$13:$G$1365,BD1005,2)</f>
        <v>#VALUE!</v>
      </c>
      <c r="BG1005" s="0" t="e">
        <f aca="false">Veloc($E$13:$G$1365,BD1005,3)</f>
        <v>#VALUE!</v>
      </c>
      <c r="BH1005" s="0" t="e">
        <f aca="false">IF(BF1005&lt;hT,$G$5+alfa*(BF1005-ho),TT)</f>
        <v>#VALUE!</v>
      </c>
      <c r="BI1005" s="0" t="e">
        <f aca="false">IF(BF1005&lt;hT,pSL*(1/(1+alfa*BF1005/($G$5-alfa*ho)))^(go/(Rair*alfa)),pT*EXP(-go*(BF1005-hT)/(Rair*TT)))</f>
        <v>#VALUE!</v>
      </c>
      <c r="BJ1005" s="0" t="e">
        <f aca="false">Mch(BG1005,BH1005,Rair,gamma)</f>
        <v>#VALUE!</v>
      </c>
      <c r="BK1005" s="0" t="e">
        <f aca="false">Cpex(Cp0,BJ1005,$N$9,$L$13:$M$19)</f>
        <v>#VALUE!</v>
      </c>
      <c r="BL1005" s="0" t="e">
        <f aca="false">pex(BI1005,BJ1005,gamma,BK1005)</f>
        <v>#VALUE!</v>
      </c>
      <c r="BM1005" s="0" t="e">
        <f aca="false">MachThroat(gamma,BL1005,BE1005)</f>
        <v>#VALUE!</v>
      </c>
      <c r="BN1005" s="0" t="e">
        <f aca="false">CN(BM1005,CSON,CINC)</f>
        <v>#VALUE!</v>
      </c>
      <c r="BO1005" s="0" t="e">
        <f aca="false">DPDT(Constant,BN1005,BM1005,gamma,BE1005,BL1005)</f>
        <v>#VALUE!</v>
      </c>
      <c r="BP1005" s="0" t="e">
        <f aca="false">pC+deltaT*(pdot+2*pdot2+2*pdot3+pdot4)/6</f>
        <v>#VALUE!</v>
      </c>
      <c r="BQ1005" s="0" t="s">
        <v>134</v>
      </c>
      <c r="BR1005" s="0" t="n">
        <f aca="false">Q1005</f>
        <v>9.99999999999983</v>
      </c>
      <c r="BS1005" s="0" t="e">
        <f aca="false">R1005/144</f>
        <v>#VALUE!</v>
      </c>
      <c r="BT1005" s="0" t="e">
        <f aca="false">pX/144</f>
        <v>#VALUE!</v>
      </c>
      <c r="BU1005" s="0" t="e">
        <f aca="false">pa/144</f>
        <v>#VALUE!</v>
      </c>
      <c r="BV1005" s="11" t="n">
        <f aca="false">BR1005</f>
        <v>9.99999999999983</v>
      </c>
      <c r="BW1005" s="12" t="e">
        <f aca="false">(pC-pX)/144</f>
        <v>#VALUE!</v>
      </c>
      <c r="BX1005" s="0" t="s">
        <v>134</v>
      </c>
      <c r="BZ1005" s="0" t="s">
        <v>134</v>
      </c>
      <c r="CA1005" s="0" t="s">
        <v>134</v>
      </c>
      <c r="CB1005" s="0" t="s">
        <v>134</v>
      </c>
      <c r="CC1005" s="0" t="s">
        <v>134</v>
      </c>
      <c r="CD1005" s="0" t="s">
        <v>134</v>
      </c>
      <c r="CE1005" s="0" t="s">
        <v>134</v>
      </c>
    </row>
    <row r="1006" customFormat="false" ht="12.75" hidden="false" customHeight="false" outlineLevel="0" collapsed="false">
      <c r="E1006" s="9" t="n">
        <v>9.93</v>
      </c>
      <c r="F1006" s="9" t="n">
        <v>9064.36455985828</v>
      </c>
      <c r="G1006" s="9" t="n">
        <v>729.696060462586</v>
      </c>
      <c r="Q1006" s="0" t="n">
        <f aca="false">Q1005+deltaT</f>
        <v>10.0099999999998</v>
      </c>
      <c r="R1006" s="0" t="e">
        <f aca="false">BP1005</f>
        <v>#VALUE!</v>
      </c>
      <c r="S1006" s="0" t="e">
        <f aca="false">hALT1($E$13:$G$1365,Q1006,2)</f>
        <v>#VALUE!</v>
      </c>
      <c r="T1006" s="0" t="e">
        <f aca="false">Veloc($E$13:$G$1365,Q1006,3)</f>
        <v>#VALUE!</v>
      </c>
      <c r="U1006" s="0" t="e">
        <f aca="false">IF(S1006&lt;hT,$G$5+alfa*(S1006-ho),TT)</f>
        <v>#VALUE!</v>
      </c>
      <c r="V1006" s="0" t="e">
        <f aca="false">IF(S1006&lt;hT,pSL*(1/(1+alfa*S1006/($G$5-alfa*ho)))^(go/(Rair*alfa)),pT*EXP(-go*(S1006-hT)/(Rair*TT)))</f>
        <v>#VALUE!</v>
      </c>
      <c r="W1006" s="0" t="e">
        <f aca="false">Mch(T1006,U1006,Rair,gamma)</f>
        <v>#VALUE!</v>
      </c>
      <c r="X1006" s="0" t="e">
        <f aca="false">Cpex(Cp0,W1006,$N$9,$L$13:$M$19)</f>
        <v>#VALUE!</v>
      </c>
      <c r="Y1006" s="0" t="e">
        <f aca="false">pex(V1006,W1006,gamma,X1006)</f>
        <v>#VALUE!</v>
      </c>
      <c r="Z1006" s="0" t="e">
        <f aca="false">MachThroat(gamma,Y1006,R1006)</f>
        <v>#VALUE!</v>
      </c>
      <c r="AA1006" s="0" t="e">
        <f aca="false">CN(Z1006,CSON,CINC)</f>
        <v>#VALUE!</v>
      </c>
      <c r="AB1006" s="0" t="e">
        <f aca="false">DPDT(Constant,AA1006,Z1006,gamma,R1006,Y1006)</f>
        <v>#VALUE!</v>
      </c>
      <c r="AC1006" s="0" t="s">
        <v>134</v>
      </c>
      <c r="AD1006" s="0" t="n">
        <f aca="false">Q1006+deltaT/2</f>
        <v>10.0149999999998</v>
      </c>
      <c r="AE1006" s="0" t="e">
        <f aca="false">pC+deltaT*pdot/2</f>
        <v>#VALUE!</v>
      </c>
      <c r="AF1006" s="0" t="e">
        <f aca="false">hALT1($E$13:$G$1365,AD1006,2)</f>
        <v>#VALUE!</v>
      </c>
      <c r="AG1006" s="0" t="e">
        <f aca="false">Veloc($E$13:$G$1365,AD1006,3)</f>
        <v>#VALUE!</v>
      </c>
      <c r="AH1006" s="0" t="e">
        <f aca="false">IF(AF1006&lt;hT,$G$5+alfa*(AF1006-ho),TT)</f>
        <v>#VALUE!</v>
      </c>
      <c r="AI1006" s="0" t="e">
        <f aca="false">IF(AF1006&lt;hT,pSL*(1/(1+alfa*AF1006/($G$5-alfa*ho)))^(go/(Rair*alfa)),pT*EXP(-go*(AF1006-hT)/(Rair*TT)))</f>
        <v>#VALUE!</v>
      </c>
      <c r="AJ1006" s="0" t="e">
        <f aca="false">Mch(AG1006,AH1006,Rair,gamma)</f>
        <v>#VALUE!</v>
      </c>
      <c r="AK1006" s="0" t="e">
        <f aca="false">Cpex(Cp0,AJ1006,$N$9,$L$13:$M$19)</f>
        <v>#VALUE!</v>
      </c>
      <c r="AL1006" s="0" t="e">
        <f aca="false">pex(AI1006,AJ1006,gamma,AK1006)</f>
        <v>#VALUE!</v>
      </c>
      <c r="AM1006" s="0" t="e">
        <f aca="false">MachThroat(gamma,AL1006,AE1006)</f>
        <v>#VALUE!</v>
      </c>
      <c r="AN1006" s="0" t="e">
        <f aca="false">CN(AM1006,CSON,CINC)</f>
        <v>#VALUE!</v>
      </c>
      <c r="AO1006" s="0" t="e">
        <f aca="false">DPDT(Constant,AN1006,AM1006,gamma,AE1006,AL1006)</f>
        <v>#VALUE!</v>
      </c>
      <c r="AP1006" s="0" t="s">
        <v>134</v>
      </c>
      <c r="AQ1006" s="0" t="n">
        <f aca="false">Q1006+deltaT/2</f>
        <v>10.0149999999998</v>
      </c>
      <c r="AR1006" s="0" t="e">
        <f aca="false">pC+deltaT*pdot2/2</f>
        <v>#VALUE!</v>
      </c>
      <c r="AS1006" s="0" t="e">
        <f aca="false">hALT1($E$13:$G$1365,AQ1006,2)</f>
        <v>#VALUE!</v>
      </c>
      <c r="AT1006" s="0" t="e">
        <f aca="false">Veloc($E$13:$G$1365,AQ1006,3)</f>
        <v>#VALUE!</v>
      </c>
      <c r="AU1006" s="0" t="e">
        <f aca="false">IF(AS1006&lt;hT,$G$5+alfa*(AS1006-ho),TT)</f>
        <v>#VALUE!</v>
      </c>
      <c r="AV1006" s="0" t="e">
        <f aca="false">IF(AS1006&lt;hT,pSL*(1/(1+alfa*AF1006/($G$5-alfa*ho)))^(go/(Rair*alfa)),pT*EXP(-go*(AF1006-hT)/(Rair*TT)))</f>
        <v>#VALUE!</v>
      </c>
      <c r="AW1006" s="0" t="e">
        <f aca="false">Mch(AT1006,AU1006,Rair,gamma)</f>
        <v>#VALUE!</v>
      </c>
      <c r="AX1006" s="0" t="e">
        <f aca="false">Cpex(Cp0,AW1006,$N$9,$L$13:$M$19)</f>
        <v>#VALUE!</v>
      </c>
      <c r="AY1006" s="0" t="e">
        <f aca="false">pex(AV1006,AW1006,gamma,AX1006)</f>
        <v>#VALUE!</v>
      </c>
      <c r="AZ1006" s="0" t="e">
        <f aca="false">MachThroat(gamma,AY1006,AR1006)</f>
        <v>#VALUE!</v>
      </c>
      <c r="BA1006" s="0" t="e">
        <f aca="false">CN(AZ1006,CSON,CINC)</f>
        <v>#VALUE!</v>
      </c>
      <c r="BB1006" s="0" t="e">
        <f aca="false">DPDT(Constant,BA1006,AZ1006,gamma,AR1006,AY1006)</f>
        <v>#VALUE!</v>
      </c>
      <c r="BC1006" s="0" t="s">
        <v>134</v>
      </c>
      <c r="BD1006" s="0" t="n">
        <f aca="false">Q1006+deltaT</f>
        <v>10.0199999999998</v>
      </c>
      <c r="BE1006" s="0" t="e">
        <f aca="false">pC+deltaT*pdot3</f>
        <v>#VALUE!</v>
      </c>
      <c r="BF1006" s="0" t="e">
        <f aca="false">hALT1($E$13:$G$1365,BD1006,2)</f>
        <v>#VALUE!</v>
      </c>
      <c r="BG1006" s="0" t="e">
        <f aca="false">Veloc($E$13:$G$1365,BD1006,3)</f>
        <v>#VALUE!</v>
      </c>
      <c r="BH1006" s="0" t="e">
        <f aca="false">IF(BF1006&lt;hT,$G$5+alfa*(BF1006-ho),TT)</f>
        <v>#VALUE!</v>
      </c>
      <c r="BI1006" s="0" t="e">
        <f aca="false">IF(BF1006&lt;hT,pSL*(1/(1+alfa*BF1006/($G$5-alfa*ho)))^(go/(Rair*alfa)),pT*EXP(-go*(BF1006-hT)/(Rair*TT)))</f>
        <v>#VALUE!</v>
      </c>
      <c r="BJ1006" s="0" t="e">
        <f aca="false">Mch(BG1006,BH1006,Rair,gamma)</f>
        <v>#VALUE!</v>
      </c>
      <c r="BK1006" s="0" t="e">
        <f aca="false">Cpex(Cp0,BJ1006,$N$9,$L$13:$M$19)</f>
        <v>#VALUE!</v>
      </c>
      <c r="BL1006" s="0" t="e">
        <f aca="false">pex(BI1006,BJ1006,gamma,BK1006)</f>
        <v>#VALUE!</v>
      </c>
      <c r="BM1006" s="0" t="e">
        <f aca="false">MachThroat(gamma,BL1006,BE1006)</f>
        <v>#VALUE!</v>
      </c>
      <c r="BN1006" s="0" t="e">
        <f aca="false">CN(BM1006,CSON,CINC)</f>
        <v>#VALUE!</v>
      </c>
      <c r="BO1006" s="0" t="e">
        <f aca="false">DPDT(Constant,BN1006,BM1006,gamma,BE1006,BL1006)</f>
        <v>#VALUE!</v>
      </c>
      <c r="BP1006" s="0" t="e">
        <f aca="false">pC+deltaT*(pdot+2*pdot2+2*pdot3+pdot4)/6</f>
        <v>#VALUE!</v>
      </c>
      <c r="BQ1006" s="0" t="s">
        <v>134</v>
      </c>
      <c r="BR1006" s="0" t="n">
        <f aca="false">Q1006</f>
        <v>10.0099999999998</v>
      </c>
      <c r="BS1006" s="0" t="e">
        <f aca="false">R1006/144</f>
        <v>#VALUE!</v>
      </c>
      <c r="BT1006" s="0" t="e">
        <f aca="false">pX/144</f>
        <v>#VALUE!</v>
      </c>
      <c r="BU1006" s="0" t="e">
        <f aca="false">pa/144</f>
        <v>#VALUE!</v>
      </c>
      <c r="BV1006" s="11" t="n">
        <f aca="false">BR1006</f>
        <v>10.0099999999998</v>
      </c>
      <c r="BW1006" s="12" t="e">
        <f aca="false">(pC-pX)/144</f>
        <v>#VALUE!</v>
      </c>
      <c r="BX1006" s="0" t="s">
        <v>134</v>
      </c>
      <c r="BZ1006" s="0" t="s">
        <v>134</v>
      </c>
      <c r="CA1006" s="0" t="s">
        <v>134</v>
      </c>
      <c r="CB1006" s="0" t="s">
        <v>134</v>
      </c>
      <c r="CC1006" s="0" t="s">
        <v>134</v>
      </c>
      <c r="CD1006" s="0" t="s">
        <v>134</v>
      </c>
      <c r="CE1006" s="0" t="s">
        <v>134</v>
      </c>
    </row>
    <row r="1007" customFormat="false" ht="12.75" hidden="false" customHeight="false" outlineLevel="0" collapsed="false">
      <c r="E1007" s="9" t="n">
        <v>9.94</v>
      </c>
      <c r="F1007" s="9" t="n">
        <v>9071.65843076657</v>
      </c>
      <c r="G1007" s="9" t="n">
        <v>729.078210211156</v>
      </c>
      <c r="Q1007" s="0" t="n">
        <f aca="false">Q1006+deltaT</f>
        <v>10.0199999999998</v>
      </c>
      <c r="R1007" s="0" t="e">
        <f aca="false">BP1006</f>
        <v>#VALUE!</v>
      </c>
      <c r="S1007" s="0" t="e">
        <f aca="false">hALT1($E$13:$G$1365,Q1007,2)</f>
        <v>#VALUE!</v>
      </c>
      <c r="T1007" s="0" t="e">
        <f aca="false">Veloc($E$13:$G$1365,Q1007,3)</f>
        <v>#VALUE!</v>
      </c>
      <c r="U1007" s="0" t="e">
        <f aca="false">IF(S1007&lt;hT,$G$5+alfa*(S1007-ho),TT)</f>
        <v>#VALUE!</v>
      </c>
      <c r="V1007" s="0" t="e">
        <f aca="false">IF(S1007&lt;hT,pSL*(1/(1+alfa*S1007/($G$5-alfa*ho)))^(go/(Rair*alfa)),pT*EXP(-go*(S1007-hT)/(Rair*TT)))</f>
        <v>#VALUE!</v>
      </c>
      <c r="W1007" s="0" t="e">
        <f aca="false">Mch(T1007,U1007,Rair,gamma)</f>
        <v>#VALUE!</v>
      </c>
      <c r="X1007" s="0" t="e">
        <f aca="false">Cpex(Cp0,W1007,$N$9,$L$13:$M$19)</f>
        <v>#VALUE!</v>
      </c>
      <c r="Y1007" s="0" t="e">
        <f aca="false">pex(V1007,W1007,gamma,X1007)</f>
        <v>#VALUE!</v>
      </c>
      <c r="Z1007" s="0" t="e">
        <f aca="false">MachThroat(gamma,Y1007,R1007)</f>
        <v>#VALUE!</v>
      </c>
      <c r="AA1007" s="0" t="e">
        <f aca="false">CN(Z1007,CSON,CINC)</f>
        <v>#VALUE!</v>
      </c>
      <c r="AB1007" s="0" t="e">
        <f aca="false">DPDT(Constant,AA1007,Z1007,gamma,R1007,Y1007)</f>
        <v>#VALUE!</v>
      </c>
      <c r="AC1007" s="0" t="s">
        <v>134</v>
      </c>
      <c r="AD1007" s="0" t="n">
        <f aca="false">Q1007+deltaT/2</f>
        <v>10.0249999999998</v>
      </c>
      <c r="AE1007" s="0" t="e">
        <f aca="false">pC+deltaT*pdot/2</f>
        <v>#VALUE!</v>
      </c>
      <c r="AF1007" s="0" t="e">
        <f aca="false">hALT1($E$13:$G$1365,AD1007,2)</f>
        <v>#VALUE!</v>
      </c>
      <c r="AG1007" s="0" t="e">
        <f aca="false">Veloc($E$13:$G$1365,AD1007,3)</f>
        <v>#VALUE!</v>
      </c>
      <c r="AH1007" s="0" t="e">
        <f aca="false">IF(AF1007&lt;hT,$G$5+alfa*(AF1007-ho),TT)</f>
        <v>#VALUE!</v>
      </c>
      <c r="AI1007" s="0" t="e">
        <f aca="false">IF(AF1007&lt;hT,pSL*(1/(1+alfa*AF1007/($G$5-alfa*ho)))^(go/(Rair*alfa)),pT*EXP(-go*(AF1007-hT)/(Rair*TT)))</f>
        <v>#VALUE!</v>
      </c>
      <c r="AJ1007" s="0" t="e">
        <f aca="false">Mch(AG1007,AH1007,Rair,gamma)</f>
        <v>#VALUE!</v>
      </c>
      <c r="AK1007" s="0" t="e">
        <f aca="false">Cpex(Cp0,AJ1007,$N$9,$L$13:$M$19)</f>
        <v>#VALUE!</v>
      </c>
      <c r="AL1007" s="0" t="e">
        <f aca="false">pex(AI1007,AJ1007,gamma,AK1007)</f>
        <v>#VALUE!</v>
      </c>
      <c r="AM1007" s="0" t="e">
        <f aca="false">MachThroat(gamma,AL1007,AE1007)</f>
        <v>#VALUE!</v>
      </c>
      <c r="AN1007" s="0" t="e">
        <f aca="false">CN(AM1007,CSON,CINC)</f>
        <v>#VALUE!</v>
      </c>
      <c r="AO1007" s="0" t="e">
        <f aca="false">DPDT(Constant,AN1007,AM1007,gamma,AE1007,AL1007)</f>
        <v>#VALUE!</v>
      </c>
      <c r="AP1007" s="0" t="s">
        <v>134</v>
      </c>
      <c r="AQ1007" s="0" t="n">
        <f aca="false">Q1007+deltaT/2</f>
        <v>10.0249999999998</v>
      </c>
      <c r="AR1007" s="0" t="e">
        <f aca="false">pC+deltaT*pdot2/2</f>
        <v>#VALUE!</v>
      </c>
      <c r="AS1007" s="0" t="e">
        <f aca="false">hALT1($E$13:$G$1365,AQ1007,2)</f>
        <v>#VALUE!</v>
      </c>
      <c r="AT1007" s="0" t="e">
        <f aca="false">Veloc($E$13:$G$1365,AQ1007,3)</f>
        <v>#VALUE!</v>
      </c>
      <c r="AU1007" s="0" t="e">
        <f aca="false">IF(AS1007&lt;hT,$G$5+alfa*(AS1007-ho),TT)</f>
        <v>#VALUE!</v>
      </c>
      <c r="AV1007" s="0" t="e">
        <f aca="false">IF(AS1007&lt;hT,pSL*(1/(1+alfa*AF1007/($G$5-alfa*ho)))^(go/(Rair*alfa)),pT*EXP(-go*(AF1007-hT)/(Rair*TT)))</f>
        <v>#VALUE!</v>
      </c>
      <c r="AW1007" s="0" t="e">
        <f aca="false">Mch(AT1007,AU1007,Rair,gamma)</f>
        <v>#VALUE!</v>
      </c>
      <c r="AX1007" s="0" t="e">
        <f aca="false">Cpex(Cp0,AW1007,$N$9,$L$13:$M$19)</f>
        <v>#VALUE!</v>
      </c>
      <c r="AY1007" s="0" t="e">
        <f aca="false">pex(AV1007,AW1007,gamma,AX1007)</f>
        <v>#VALUE!</v>
      </c>
      <c r="AZ1007" s="0" t="e">
        <f aca="false">MachThroat(gamma,AY1007,AR1007)</f>
        <v>#VALUE!</v>
      </c>
      <c r="BA1007" s="0" t="e">
        <f aca="false">CN(AZ1007,CSON,CINC)</f>
        <v>#VALUE!</v>
      </c>
      <c r="BB1007" s="0" t="e">
        <f aca="false">DPDT(Constant,BA1007,AZ1007,gamma,AR1007,AY1007)</f>
        <v>#VALUE!</v>
      </c>
      <c r="BC1007" s="0" t="s">
        <v>134</v>
      </c>
      <c r="BD1007" s="0" t="n">
        <f aca="false">Q1007+deltaT</f>
        <v>10.0299999999998</v>
      </c>
      <c r="BE1007" s="0" t="e">
        <f aca="false">pC+deltaT*pdot3</f>
        <v>#VALUE!</v>
      </c>
      <c r="BF1007" s="0" t="e">
        <f aca="false">hALT1($E$13:$G$1365,BD1007,2)</f>
        <v>#VALUE!</v>
      </c>
      <c r="BG1007" s="0" t="e">
        <f aca="false">Veloc($E$13:$G$1365,BD1007,3)</f>
        <v>#VALUE!</v>
      </c>
      <c r="BH1007" s="0" t="e">
        <f aca="false">IF(BF1007&lt;hT,$G$5+alfa*(BF1007-ho),TT)</f>
        <v>#VALUE!</v>
      </c>
      <c r="BI1007" s="0" t="e">
        <f aca="false">IF(BF1007&lt;hT,pSL*(1/(1+alfa*BF1007/($G$5-alfa*ho)))^(go/(Rair*alfa)),pT*EXP(-go*(BF1007-hT)/(Rair*TT)))</f>
        <v>#VALUE!</v>
      </c>
      <c r="BJ1007" s="0" t="e">
        <f aca="false">Mch(BG1007,BH1007,Rair,gamma)</f>
        <v>#VALUE!</v>
      </c>
      <c r="BK1007" s="0" t="e">
        <f aca="false">Cpex(Cp0,BJ1007,$N$9,$L$13:$M$19)</f>
        <v>#VALUE!</v>
      </c>
      <c r="BL1007" s="0" t="e">
        <f aca="false">pex(BI1007,BJ1007,gamma,BK1007)</f>
        <v>#VALUE!</v>
      </c>
      <c r="BM1007" s="0" t="e">
        <f aca="false">MachThroat(gamma,BL1007,BE1007)</f>
        <v>#VALUE!</v>
      </c>
      <c r="BN1007" s="0" t="e">
        <f aca="false">CN(BM1007,CSON,CINC)</f>
        <v>#VALUE!</v>
      </c>
      <c r="BO1007" s="0" t="e">
        <f aca="false">DPDT(Constant,BN1007,BM1007,gamma,BE1007,BL1007)</f>
        <v>#VALUE!</v>
      </c>
      <c r="BP1007" s="0" t="e">
        <f aca="false">pC+deltaT*(pdot+2*pdot2+2*pdot3+pdot4)/6</f>
        <v>#VALUE!</v>
      </c>
      <c r="BQ1007" s="0" t="s">
        <v>134</v>
      </c>
      <c r="BR1007" s="0" t="n">
        <f aca="false">Q1007</f>
        <v>10.0199999999998</v>
      </c>
      <c r="BS1007" s="0" t="e">
        <f aca="false">R1007/144</f>
        <v>#VALUE!</v>
      </c>
      <c r="BT1007" s="0" t="e">
        <f aca="false">pX/144</f>
        <v>#VALUE!</v>
      </c>
      <c r="BU1007" s="0" t="e">
        <f aca="false">pa/144</f>
        <v>#VALUE!</v>
      </c>
      <c r="BV1007" s="11" t="n">
        <f aca="false">BR1007</f>
        <v>10.0199999999998</v>
      </c>
      <c r="BW1007" s="12" t="e">
        <f aca="false">(pC-pX)/144</f>
        <v>#VALUE!</v>
      </c>
      <c r="BX1007" s="0" t="s">
        <v>134</v>
      </c>
      <c r="BZ1007" s="0" t="s">
        <v>134</v>
      </c>
      <c r="CA1007" s="0" t="s">
        <v>134</v>
      </c>
      <c r="CB1007" s="0" t="s">
        <v>134</v>
      </c>
      <c r="CC1007" s="0" t="s">
        <v>134</v>
      </c>
      <c r="CD1007" s="0" t="s">
        <v>134</v>
      </c>
      <c r="CE1007" s="0" t="s">
        <v>134</v>
      </c>
    </row>
    <row r="1008" customFormat="false" ht="12.75" hidden="false" customHeight="false" outlineLevel="0" collapsed="false">
      <c r="E1008" s="9" t="n">
        <v>9.95</v>
      </c>
      <c r="F1008" s="9" t="n">
        <v>9078.94612584119</v>
      </c>
      <c r="G1008" s="9" t="n">
        <v>728.460893565046</v>
      </c>
      <c r="Q1008" s="0" t="n">
        <f aca="false">Q1007+deltaT</f>
        <v>10.0299999999998</v>
      </c>
      <c r="R1008" s="0" t="e">
        <f aca="false">BP1007</f>
        <v>#VALUE!</v>
      </c>
      <c r="S1008" s="0" t="e">
        <f aca="false">hALT1($E$13:$G$1365,Q1008,2)</f>
        <v>#VALUE!</v>
      </c>
      <c r="T1008" s="0" t="e">
        <f aca="false">Veloc($E$13:$G$1365,Q1008,3)</f>
        <v>#VALUE!</v>
      </c>
      <c r="U1008" s="0" t="e">
        <f aca="false">IF(S1008&lt;hT,$G$5+alfa*(S1008-ho),TT)</f>
        <v>#VALUE!</v>
      </c>
      <c r="V1008" s="0" t="e">
        <f aca="false">IF(S1008&lt;hT,pSL*(1/(1+alfa*S1008/($G$5-alfa*ho)))^(go/(Rair*alfa)),pT*EXP(-go*(S1008-hT)/(Rair*TT)))</f>
        <v>#VALUE!</v>
      </c>
      <c r="W1008" s="0" t="e">
        <f aca="false">Mch(T1008,U1008,Rair,gamma)</f>
        <v>#VALUE!</v>
      </c>
      <c r="X1008" s="0" t="e">
        <f aca="false">Cpex(Cp0,W1008,$N$9,$L$13:$M$19)</f>
        <v>#VALUE!</v>
      </c>
      <c r="Y1008" s="0" t="e">
        <f aca="false">pex(V1008,W1008,gamma,X1008)</f>
        <v>#VALUE!</v>
      </c>
      <c r="Z1008" s="0" t="e">
        <f aca="false">MachThroat(gamma,Y1008,R1008)</f>
        <v>#VALUE!</v>
      </c>
      <c r="AA1008" s="0" t="e">
        <f aca="false">CN(Z1008,CSON,CINC)</f>
        <v>#VALUE!</v>
      </c>
      <c r="AB1008" s="0" t="e">
        <f aca="false">DPDT(Constant,AA1008,Z1008,gamma,R1008,Y1008)</f>
        <v>#VALUE!</v>
      </c>
      <c r="AC1008" s="0" t="s">
        <v>134</v>
      </c>
      <c r="AD1008" s="0" t="n">
        <f aca="false">Q1008+deltaT/2</f>
        <v>10.0349999999998</v>
      </c>
      <c r="AE1008" s="0" t="e">
        <f aca="false">pC+deltaT*pdot/2</f>
        <v>#VALUE!</v>
      </c>
      <c r="AF1008" s="0" t="e">
        <f aca="false">hALT1($E$13:$G$1365,AD1008,2)</f>
        <v>#VALUE!</v>
      </c>
      <c r="AG1008" s="0" t="e">
        <f aca="false">Veloc($E$13:$G$1365,AD1008,3)</f>
        <v>#VALUE!</v>
      </c>
      <c r="AH1008" s="0" t="e">
        <f aca="false">IF(AF1008&lt;hT,$G$5+alfa*(AF1008-ho),TT)</f>
        <v>#VALUE!</v>
      </c>
      <c r="AI1008" s="0" t="e">
        <f aca="false">IF(AF1008&lt;hT,pSL*(1/(1+alfa*AF1008/($G$5-alfa*ho)))^(go/(Rair*alfa)),pT*EXP(-go*(AF1008-hT)/(Rair*TT)))</f>
        <v>#VALUE!</v>
      </c>
      <c r="AJ1008" s="0" t="e">
        <f aca="false">Mch(AG1008,AH1008,Rair,gamma)</f>
        <v>#VALUE!</v>
      </c>
      <c r="AK1008" s="0" t="e">
        <f aca="false">Cpex(Cp0,AJ1008,$N$9,$L$13:$M$19)</f>
        <v>#VALUE!</v>
      </c>
      <c r="AL1008" s="0" t="e">
        <f aca="false">pex(AI1008,AJ1008,gamma,AK1008)</f>
        <v>#VALUE!</v>
      </c>
      <c r="AM1008" s="0" t="e">
        <f aca="false">MachThroat(gamma,AL1008,AE1008)</f>
        <v>#VALUE!</v>
      </c>
      <c r="AN1008" s="0" t="e">
        <f aca="false">CN(AM1008,CSON,CINC)</f>
        <v>#VALUE!</v>
      </c>
      <c r="AO1008" s="0" t="e">
        <f aca="false">DPDT(Constant,AN1008,AM1008,gamma,AE1008,AL1008)</f>
        <v>#VALUE!</v>
      </c>
      <c r="AP1008" s="0" t="s">
        <v>134</v>
      </c>
      <c r="AQ1008" s="0" t="n">
        <f aca="false">Q1008+deltaT/2</f>
        <v>10.0349999999998</v>
      </c>
      <c r="AR1008" s="0" t="e">
        <f aca="false">pC+deltaT*pdot2/2</f>
        <v>#VALUE!</v>
      </c>
      <c r="AS1008" s="0" t="e">
        <f aca="false">hALT1($E$13:$G$1365,AQ1008,2)</f>
        <v>#VALUE!</v>
      </c>
      <c r="AT1008" s="0" t="e">
        <f aca="false">Veloc($E$13:$G$1365,AQ1008,3)</f>
        <v>#VALUE!</v>
      </c>
      <c r="AU1008" s="0" t="e">
        <f aca="false">IF(AS1008&lt;hT,$G$5+alfa*(AS1008-ho),TT)</f>
        <v>#VALUE!</v>
      </c>
      <c r="AV1008" s="0" t="e">
        <f aca="false">IF(AS1008&lt;hT,pSL*(1/(1+alfa*AF1008/($G$5-alfa*ho)))^(go/(Rair*alfa)),pT*EXP(-go*(AF1008-hT)/(Rair*TT)))</f>
        <v>#VALUE!</v>
      </c>
      <c r="AW1008" s="0" t="e">
        <f aca="false">Mch(AT1008,AU1008,Rair,gamma)</f>
        <v>#VALUE!</v>
      </c>
      <c r="AX1008" s="0" t="e">
        <f aca="false">Cpex(Cp0,AW1008,$N$9,$L$13:$M$19)</f>
        <v>#VALUE!</v>
      </c>
      <c r="AY1008" s="0" t="e">
        <f aca="false">pex(AV1008,AW1008,gamma,AX1008)</f>
        <v>#VALUE!</v>
      </c>
      <c r="AZ1008" s="0" t="e">
        <f aca="false">MachThroat(gamma,AY1008,AR1008)</f>
        <v>#VALUE!</v>
      </c>
      <c r="BA1008" s="0" t="e">
        <f aca="false">CN(AZ1008,CSON,CINC)</f>
        <v>#VALUE!</v>
      </c>
      <c r="BB1008" s="0" t="e">
        <f aca="false">DPDT(Constant,BA1008,AZ1008,gamma,AR1008,AY1008)</f>
        <v>#VALUE!</v>
      </c>
      <c r="BC1008" s="0" t="s">
        <v>134</v>
      </c>
      <c r="BD1008" s="0" t="n">
        <f aca="false">Q1008+deltaT</f>
        <v>10.0399999999998</v>
      </c>
      <c r="BE1008" s="0" t="e">
        <f aca="false">pC+deltaT*pdot3</f>
        <v>#VALUE!</v>
      </c>
      <c r="BF1008" s="0" t="e">
        <f aca="false">hALT1($E$13:$G$1365,BD1008,2)</f>
        <v>#VALUE!</v>
      </c>
      <c r="BG1008" s="0" t="e">
        <f aca="false">Veloc($E$13:$G$1365,BD1008,3)</f>
        <v>#VALUE!</v>
      </c>
      <c r="BH1008" s="0" t="e">
        <f aca="false">IF(BF1008&lt;hT,$G$5+alfa*(BF1008-ho),TT)</f>
        <v>#VALUE!</v>
      </c>
      <c r="BI1008" s="0" t="e">
        <f aca="false">IF(BF1008&lt;hT,pSL*(1/(1+alfa*BF1008/($G$5-alfa*ho)))^(go/(Rair*alfa)),pT*EXP(-go*(BF1008-hT)/(Rair*TT)))</f>
        <v>#VALUE!</v>
      </c>
      <c r="BJ1008" s="0" t="e">
        <f aca="false">Mch(BG1008,BH1008,Rair,gamma)</f>
        <v>#VALUE!</v>
      </c>
      <c r="BK1008" s="0" t="e">
        <f aca="false">Cpex(Cp0,BJ1008,$N$9,$L$13:$M$19)</f>
        <v>#VALUE!</v>
      </c>
      <c r="BL1008" s="0" t="e">
        <f aca="false">pex(BI1008,BJ1008,gamma,BK1008)</f>
        <v>#VALUE!</v>
      </c>
      <c r="BM1008" s="0" t="e">
        <f aca="false">MachThroat(gamma,BL1008,BE1008)</f>
        <v>#VALUE!</v>
      </c>
      <c r="BN1008" s="0" t="e">
        <f aca="false">CN(BM1008,CSON,CINC)</f>
        <v>#VALUE!</v>
      </c>
      <c r="BO1008" s="0" t="e">
        <f aca="false">DPDT(Constant,BN1008,BM1008,gamma,BE1008,BL1008)</f>
        <v>#VALUE!</v>
      </c>
      <c r="BP1008" s="0" t="e">
        <f aca="false">pC+deltaT*(pdot+2*pdot2+2*pdot3+pdot4)/6</f>
        <v>#VALUE!</v>
      </c>
      <c r="BQ1008" s="0" t="s">
        <v>134</v>
      </c>
      <c r="BR1008" s="0" t="n">
        <f aca="false">Q1008</f>
        <v>10.0299999999998</v>
      </c>
      <c r="BS1008" s="0" t="e">
        <f aca="false">R1008/144</f>
        <v>#VALUE!</v>
      </c>
      <c r="BT1008" s="0" t="e">
        <f aca="false">pX/144</f>
        <v>#VALUE!</v>
      </c>
      <c r="BU1008" s="0" t="e">
        <f aca="false">pa/144</f>
        <v>#VALUE!</v>
      </c>
      <c r="BV1008" s="11" t="n">
        <f aca="false">BR1008</f>
        <v>10.0299999999998</v>
      </c>
      <c r="BW1008" s="12" t="e">
        <f aca="false">(pC-pX)/144</f>
        <v>#VALUE!</v>
      </c>
      <c r="BX1008" s="0" t="s">
        <v>134</v>
      </c>
      <c r="BZ1008" s="0" t="s">
        <v>134</v>
      </c>
      <c r="CA1008" s="0" t="s">
        <v>134</v>
      </c>
      <c r="CB1008" s="0" t="s">
        <v>134</v>
      </c>
      <c r="CC1008" s="0" t="s">
        <v>134</v>
      </c>
      <c r="CD1008" s="0" t="s">
        <v>134</v>
      </c>
      <c r="CE1008" s="0" t="s">
        <v>134</v>
      </c>
    </row>
    <row r="1009" customFormat="false" ht="12.75" hidden="false" customHeight="false" outlineLevel="0" collapsed="false">
      <c r="E1009" s="9" t="n">
        <v>9.96</v>
      </c>
      <c r="F1009" s="9" t="n">
        <v>9086.22765041326</v>
      </c>
      <c r="G1009" s="9" t="n">
        <v>727.844109535831</v>
      </c>
      <c r="Q1009" s="0" t="n">
        <f aca="false">Q1008+deltaT</f>
        <v>10.0399999999998</v>
      </c>
      <c r="R1009" s="0" t="e">
        <f aca="false">BP1008</f>
        <v>#VALUE!</v>
      </c>
      <c r="S1009" s="0" t="e">
        <f aca="false">hALT1($E$13:$G$1365,Q1009,2)</f>
        <v>#VALUE!</v>
      </c>
      <c r="T1009" s="0" t="e">
        <f aca="false">Veloc($E$13:$G$1365,Q1009,3)</f>
        <v>#VALUE!</v>
      </c>
      <c r="U1009" s="0" t="e">
        <f aca="false">IF(S1009&lt;hT,$G$5+alfa*(S1009-ho),TT)</f>
        <v>#VALUE!</v>
      </c>
      <c r="V1009" s="0" t="e">
        <f aca="false">IF(S1009&lt;hT,pSL*(1/(1+alfa*S1009/($G$5-alfa*ho)))^(go/(Rair*alfa)),pT*EXP(-go*(S1009-hT)/(Rair*TT)))</f>
        <v>#VALUE!</v>
      </c>
      <c r="W1009" s="0" t="e">
        <f aca="false">Mch(T1009,U1009,Rair,gamma)</f>
        <v>#VALUE!</v>
      </c>
      <c r="X1009" s="0" t="e">
        <f aca="false">Cpex(Cp0,W1009,$N$9,$L$13:$M$19)</f>
        <v>#VALUE!</v>
      </c>
      <c r="Y1009" s="0" t="e">
        <f aca="false">pex(V1009,W1009,gamma,X1009)</f>
        <v>#VALUE!</v>
      </c>
      <c r="Z1009" s="0" t="e">
        <f aca="false">MachThroat(gamma,Y1009,R1009)</f>
        <v>#VALUE!</v>
      </c>
      <c r="AA1009" s="0" t="e">
        <f aca="false">CN(Z1009,CSON,CINC)</f>
        <v>#VALUE!</v>
      </c>
      <c r="AB1009" s="0" t="e">
        <f aca="false">DPDT(Constant,AA1009,Z1009,gamma,R1009,Y1009)</f>
        <v>#VALUE!</v>
      </c>
      <c r="AC1009" s="0" t="s">
        <v>134</v>
      </c>
      <c r="AD1009" s="0" t="n">
        <f aca="false">Q1009+deltaT/2</f>
        <v>10.0449999999998</v>
      </c>
      <c r="AE1009" s="0" t="e">
        <f aca="false">pC+deltaT*pdot/2</f>
        <v>#VALUE!</v>
      </c>
      <c r="AF1009" s="0" t="e">
        <f aca="false">hALT1($E$13:$G$1365,AD1009,2)</f>
        <v>#VALUE!</v>
      </c>
      <c r="AG1009" s="0" t="e">
        <f aca="false">Veloc($E$13:$G$1365,AD1009,3)</f>
        <v>#VALUE!</v>
      </c>
      <c r="AH1009" s="0" t="e">
        <f aca="false">IF(AF1009&lt;hT,$G$5+alfa*(AF1009-ho),TT)</f>
        <v>#VALUE!</v>
      </c>
      <c r="AI1009" s="0" t="e">
        <f aca="false">IF(AF1009&lt;hT,pSL*(1/(1+alfa*AF1009/($G$5-alfa*ho)))^(go/(Rair*alfa)),pT*EXP(-go*(AF1009-hT)/(Rair*TT)))</f>
        <v>#VALUE!</v>
      </c>
      <c r="AJ1009" s="0" t="e">
        <f aca="false">Mch(AG1009,AH1009,Rair,gamma)</f>
        <v>#VALUE!</v>
      </c>
      <c r="AK1009" s="0" t="e">
        <f aca="false">Cpex(Cp0,AJ1009,$N$9,$L$13:$M$19)</f>
        <v>#VALUE!</v>
      </c>
      <c r="AL1009" s="0" t="e">
        <f aca="false">pex(AI1009,AJ1009,gamma,AK1009)</f>
        <v>#VALUE!</v>
      </c>
      <c r="AM1009" s="0" t="e">
        <f aca="false">MachThroat(gamma,AL1009,AE1009)</f>
        <v>#VALUE!</v>
      </c>
      <c r="AN1009" s="0" t="e">
        <f aca="false">CN(AM1009,CSON,CINC)</f>
        <v>#VALUE!</v>
      </c>
      <c r="AO1009" s="0" t="e">
        <f aca="false">DPDT(Constant,AN1009,AM1009,gamma,AE1009,AL1009)</f>
        <v>#VALUE!</v>
      </c>
      <c r="AP1009" s="0" t="s">
        <v>134</v>
      </c>
      <c r="AQ1009" s="0" t="n">
        <f aca="false">Q1009+deltaT/2</f>
        <v>10.0449999999998</v>
      </c>
      <c r="AR1009" s="0" t="e">
        <f aca="false">pC+deltaT*pdot2/2</f>
        <v>#VALUE!</v>
      </c>
      <c r="AS1009" s="0" t="e">
        <f aca="false">hALT1($E$13:$G$1365,AQ1009,2)</f>
        <v>#VALUE!</v>
      </c>
      <c r="AT1009" s="0" t="e">
        <f aca="false">Veloc($E$13:$G$1365,AQ1009,3)</f>
        <v>#VALUE!</v>
      </c>
      <c r="AU1009" s="0" t="e">
        <f aca="false">IF(AS1009&lt;hT,$G$5+alfa*(AS1009-ho),TT)</f>
        <v>#VALUE!</v>
      </c>
      <c r="AV1009" s="0" t="e">
        <f aca="false">IF(AS1009&lt;hT,pSL*(1/(1+alfa*AF1009/($G$5-alfa*ho)))^(go/(Rair*alfa)),pT*EXP(-go*(AF1009-hT)/(Rair*TT)))</f>
        <v>#VALUE!</v>
      </c>
      <c r="AW1009" s="0" t="e">
        <f aca="false">Mch(AT1009,AU1009,Rair,gamma)</f>
        <v>#VALUE!</v>
      </c>
      <c r="AX1009" s="0" t="e">
        <f aca="false">Cpex(Cp0,AW1009,$N$9,$L$13:$M$19)</f>
        <v>#VALUE!</v>
      </c>
      <c r="AY1009" s="0" t="e">
        <f aca="false">pex(AV1009,AW1009,gamma,AX1009)</f>
        <v>#VALUE!</v>
      </c>
      <c r="AZ1009" s="0" t="e">
        <f aca="false">MachThroat(gamma,AY1009,AR1009)</f>
        <v>#VALUE!</v>
      </c>
      <c r="BA1009" s="0" t="e">
        <f aca="false">CN(AZ1009,CSON,CINC)</f>
        <v>#VALUE!</v>
      </c>
      <c r="BB1009" s="0" t="e">
        <f aca="false">DPDT(Constant,BA1009,AZ1009,gamma,AR1009,AY1009)</f>
        <v>#VALUE!</v>
      </c>
      <c r="BC1009" s="0" t="s">
        <v>134</v>
      </c>
      <c r="BD1009" s="0" t="n">
        <f aca="false">Q1009+deltaT</f>
        <v>10.0499999999998</v>
      </c>
      <c r="BE1009" s="0" t="e">
        <f aca="false">pC+deltaT*pdot3</f>
        <v>#VALUE!</v>
      </c>
      <c r="BF1009" s="0" t="e">
        <f aca="false">hALT1($E$13:$G$1365,BD1009,2)</f>
        <v>#VALUE!</v>
      </c>
      <c r="BG1009" s="0" t="e">
        <f aca="false">Veloc($E$13:$G$1365,BD1009,3)</f>
        <v>#VALUE!</v>
      </c>
      <c r="BH1009" s="0" t="e">
        <f aca="false">IF(BF1009&lt;hT,$G$5+alfa*(BF1009-ho),TT)</f>
        <v>#VALUE!</v>
      </c>
      <c r="BI1009" s="0" t="e">
        <f aca="false">IF(BF1009&lt;hT,pSL*(1/(1+alfa*BF1009/($G$5-alfa*ho)))^(go/(Rair*alfa)),pT*EXP(-go*(BF1009-hT)/(Rair*TT)))</f>
        <v>#VALUE!</v>
      </c>
      <c r="BJ1009" s="0" t="e">
        <f aca="false">Mch(BG1009,BH1009,Rair,gamma)</f>
        <v>#VALUE!</v>
      </c>
      <c r="BK1009" s="0" t="e">
        <f aca="false">Cpex(Cp0,BJ1009,$N$9,$L$13:$M$19)</f>
        <v>#VALUE!</v>
      </c>
      <c r="BL1009" s="0" t="e">
        <f aca="false">pex(BI1009,BJ1009,gamma,BK1009)</f>
        <v>#VALUE!</v>
      </c>
      <c r="BM1009" s="0" t="e">
        <f aca="false">MachThroat(gamma,BL1009,BE1009)</f>
        <v>#VALUE!</v>
      </c>
      <c r="BN1009" s="0" t="e">
        <f aca="false">CN(BM1009,CSON,CINC)</f>
        <v>#VALUE!</v>
      </c>
      <c r="BO1009" s="0" t="e">
        <f aca="false">DPDT(Constant,BN1009,BM1009,gamma,BE1009,BL1009)</f>
        <v>#VALUE!</v>
      </c>
      <c r="BP1009" s="0" t="e">
        <f aca="false">pC+deltaT*(pdot+2*pdot2+2*pdot3+pdot4)/6</f>
        <v>#VALUE!</v>
      </c>
      <c r="BQ1009" s="0" t="s">
        <v>134</v>
      </c>
      <c r="BR1009" s="0" t="n">
        <f aca="false">Q1009</f>
        <v>10.0399999999998</v>
      </c>
      <c r="BS1009" s="0" t="e">
        <f aca="false">R1009/144</f>
        <v>#VALUE!</v>
      </c>
      <c r="BT1009" s="0" t="e">
        <f aca="false">pX/144</f>
        <v>#VALUE!</v>
      </c>
      <c r="BU1009" s="0" t="e">
        <f aca="false">pa/144</f>
        <v>#VALUE!</v>
      </c>
      <c r="BV1009" s="11" t="n">
        <f aca="false">BR1009</f>
        <v>10.0399999999998</v>
      </c>
      <c r="BW1009" s="12" t="e">
        <f aca="false">(pC-pX)/144</f>
        <v>#VALUE!</v>
      </c>
      <c r="BX1009" s="0" t="s">
        <v>134</v>
      </c>
      <c r="BZ1009" s="0" t="s">
        <v>134</v>
      </c>
      <c r="CA1009" s="0" t="s">
        <v>134</v>
      </c>
      <c r="CB1009" s="0" t="s">
        <v>134</v>
      </c>
      <c r="CC1009" s="0" t="s">
        <v>134</v>
      </c>
      <c r="CD1009" s="0" t="s">
        <v>134</v>
      </c>
      <c r="CE1009" s="0" t="s">
        <v>134</v>
      </c>
    </row>
    <row r="1010" customFormat="false" ht="12.75" hidden="false" customHeight="false" outlineLevel="0" collapsed="false">
      <c r="E1010" s="9" t="n">
        <v>9.97</v>
      </c>
      <c r="F1010" s="9" t="n">
        <v>9093.50300980401</v>
      </c>
      <c r="G1010" s="9" t="n">
        <v>727.227857137368</v>
      </c>
      <c r="Q1010" s="0" t="n">
        <f aca="false">Q1009+deltaT</f>
        <v>10.0499999999998</v>
      </c>
      <c r="R1010" s="0" t="e">
        <f aca="false">BP1009</f>
        <v>#VALUE!</v>
      </c>
      <c r="S1010" s="0" t="e">
        <f aca="false">hALT1($E$13:$G$1365,Q1010,2)</f>
        <v>#VALUE!</v>
      </c>
      <c r="T1010" s="0" t="e">
        <f aca="false">Veloc($E$13:$G$1365,Q1010,3)</f>
        <v>#VALUE!</v>
      </c>
      <c r="U1010" s="0" t="e">
        <f aca="false">IF(S1010&lt;hT,$G$5+alfa*(S1010-ho),TT)</f>
        <v>#VALUE!</v>
      </c>
      <c r="V1010" s="0" t="e">
        <f aca="false">IF(S1010&lt;hT,pSL*(1/(1+alfa*S1010/($G$5-alfa*ho)))^(go/(Rair*alfa)),pT*EXP(-go*(S1010-hT)/(Rair*TT)))</f>
        <v>#VALUE!</v>
      </c>
      <c r="W1010" s="0" t="e">
        <f aca="false">Mch(T1010,U1010,Rair,gamma)</f>
        <v>#VALUE!</v>
      </c>
      <c r="X1010" s="0" t="e">
        <f aca="false">Cpex(Cp0,W1010,$N$9,$L$13:$M$19)</f>
        <v>#VALUE!</v>
      </c>
      <c r="Y1010" s="0" t="e">
        <f aca="false">pex(V1010,W1010,gamma,X1010)</f>
        <v>#VALUE!</v>
      </c>
      <c r="Z1010" s="0" t="e">
        <f aca="false">MachThroat(gamma,Y1010,R1010)</f>
        <v>#VALUE!</v>
      </c>
      <c r="AA1010" s="0" t="e">
        <f aca="false">CN(Z1010,CSON,CINC)</f>
        <v>#VALUE!</v>
      </c>
      <c r="AB1010" s="0" t="e">
        <f aca="false">DPDT(Constant,AA1010,Z1010,gamma,R1010,Y1010)</f>
        <v>#VALUE!</v>
      </c>
      <c r="AC1010" s="0" t="s">
        <v>134</v>
      </c>
      <c r="AD1010" s="0" t="n">
        <f aca="false">Q1010+deltaT/2</f>
        <v>10.0549999999998</v>
      </c>
      <c r="AE1010" s="0" t="e">
        <f aca="false">pC+deltaT*pdot/2</f>
        <v>#VALUE!</v>
      </c>
      <c r="AF1010" s="0" t="e">
        <f aca="false">hALT1($E$13:$G$1365,AD1010,2)</f>
        <v>#VALUE!</v>
      </c>
      <c r="AG1010" s="0" t="e">
        <f aca="false">Veloc($E$13:$G$1365,AD1010,3)</f>
        <v>#VALUE!</v>
      </c>
      <c r="AH1010" s="0" t="e">
        <f aca="false">IF(AF1010&lt;hT,$G$5+alfa*(AF1010-ho),TT)</f>
        <v>#VALUE!</v>
      </c>
      <c r="AI1010" s="0" t="e">
        <f aca="false">IF(AF1010&lt;hT,pSL*(1/(1+alfa*AF1010/($G$5-alfa*ho)))^(go/(Rair*alfa)),pT*EXP(-go*(AF1010-hT)/(Rair*TT)))</f>
        <v>#VALUE!</v>
      </c>
      <c r="AJ1010" s="0" t="e">
        <f aca="false">Mch(AG1010,AH1010,Rair,gamma)</f>
        <v>#VALUE!</v>
      </c>
      <c r="AK1010" s="0" t="e">
        <f aca="false">Cpex(Cp0,AJ1010,$N$9,$L$13:$M$19)</f>
        <v>#VALUE!</v>
      </c>
      <c r="AL1010" s="0" t="e">
        <f aca="false">pex(AI1010,AJ1010,gamma,AK1010)</f>
        <v>#VALUE!</v>
      </c>
      <c r="AM1010" s="0" t="e">
        <f aca="false">MachThroat(gamma,AL1010,AE1010)</f>
        <v>#VALUE!</v>
      </c>
      <c r="AN1010" s="0" t="e">
        <f aca="false">CN(AM1010,CSON,CINC)</f>
        <v>#VALUE!</v>
      </c>
      <c r="AO1010" s="0" t="e">
        <f aca="false">DPDT(Constant,AN1010,AM1010,gamma,AE1010,AL1010)</f>
        <v>#VALUE!</v>
      </c>
      <c r="AP1010" s="0" t="s">
        <v>134</v>
      </c>
      <c r="AQ1010" s="0" t="n">
        <f aca="false">Q1010+deltaT/2</f>
        <v>10.0549999999998</v>
      </c>
      <c r="AR1010" s="0" t="e">
        <f aca="false">pC+deltaT*pdot2/2</f>
        <v>#VALUE!</v>
      </c>
      <c r="AS1010" s="0" t="e">
        <f aca="false">hALT1($E$13:$G$1365,AQ1010,2)</f>
        <v>#VALUE!</v>
      </c>
      <c r="AT1010" s="0" t="e">
        <f aca="false">Veloc($E$13:$G$1365,AQ1010,3)</f>
        <v>#VALUE!</v>
      </c>
      <c r="AU1010" s="0" t="e">
        <f aca="false">IF(AS1010&lt;hT,$G$5+alfa*(AS1010-ho),TT)</f>
        <v>#VALUE!</v>
      </c>
      <c r="AV1010" s="0" t="e">
        <f aca="false">IF(AS1010&lt;hT,pSL*(1/(1+alfa*AF1010/($G$5-alfa*ho)))^(go/(Rair*alfa)),pT*EXP(-go*(AF1010-hT)/(Rair*TT)))</f>
        <v>#VALUE!</v>
      </c>
      <c r="AW1010" s="0" t="e">
        <f aca="false">Mch(AT1010,AU1010,Rair,gamma)</f>
        <v>#VALUE!</v>
      </c>
      <c r="AX1010" s="0" t="e">
        <f aca="false">Cpex(Cp0,AW1010,$N$9,$L$13:$M$19)</f>
        <v>#VALUE!</v>
      </c>
      <c r="AY1010" s="0" t="e">
        <f aca="false">pex(AV1010,AW1010,gamma,AX1010)</f>
        <v>#VALUE!</v>
      </c>
      <c r="AZ1010" s="0" t="e">
        <f aca="false">MachThroat(gamma,AY1010,AR1010)</f>
        <v>#VALUE!</v>
      </c>
      <c r="BA1010" s="0" t="e">
        <f aca="false">CN(AZ1010,CSON,CINC)</f>
        <v>#VALUE!</v>
      </c>
      <c r="BB1010" s="0" t="e">
        <f aca="false">DPDT(Constant,BA1010,AZ1010,gamma,AR1010,AY1010)</f>
        <v>#VALUE!</v>
      </c>
      <c r="BC1010" s="0" t="s">
        <v>134</v>
      </c>
      <c r="BD1010" s="0" t="n">
        <f aca="false">Q1010+deltaT</f>
        <v>10.0599999999998</v>
      </c>
      <c r="BE1010" s="0" t="e">
        <f aca="false">pC+deltaT*pdot3</f>
        <v>#VALUE!</v>
      </c>
      <c r="BF1010" s="0" t="e">
        <f aca="false">hALT1($E$13:$G$1365,BD1010,2)</f>
        <v>#VALUE!</v>
      </c>
      <c r="BG1010" s="0" t="e">
        <f aca="false">Veloc($E$13:$G$1365,BD1010,3)</f>
        <v>#VALUE!</v>
      </c>
      <c r="BH1010" s="0" t="e">
        <f aca="false">IF(BF1010&lt;hT,$G$5+alfa*(BF1010-ho),TT)</f>
        <v>#VALUE!</v>
      </c>
      <c r="BI1010" s="0" t="e">
        <f aca="false">IF(BF1010&lt;hT,pSL*(1/(1+alfa*BF1010/($G$5-alfa*ho)))^(go/(Rair*alfa)),pT*EXP(-go*(BF1010-hT)/(Rair*TT)))</f>
        <v>#VALUE!</v>
      </c>
      <c r="BJ1010" s="0" t="e">
        <f aca="false">Mch(BG1010,BH1010,Rair,gamma)</f>
        <v>#VALUE!</v>
      </c>
      <c r="BK1010" s="0" t="e">
        <f aca="false">Cpex(Cp0,BJ1010,$N$9,$L$13:$M$19)</f>
        <v>#VALUE!</v>
      </c>
      <c r="BL1010" s="0" t="e">
        <f aca="false">pex(BI1010,BJ1010,gamma,BK1010)</f>
        <v>#VALUE!</v>
      </c>
      <c r="BM1010" s="0" t="e">
        <f aca="false">MachThroat(gamma,BL1010,BE1010)</f>
        <v>#VALUE!</v>
      </c>
      <c r="BN1010" s="0" t="e">
        <f aca="false">CN(BM1010,CSON,CINC)</f>
        <v>#VALUE!</v>
      </c>
      <c r="BO1010" s="0" t="e">
        <f aca="false">DPDT(Constant,BN1010,BM1010,gamma,BE1010,BL1010)</f>
        <v>#VALUE!</v>
      </c>
      <c r="BP1010" s="0" t="e">
        <f aca="false">pC+deltaT*(pdot+2*pdot2+2*pdot3+pdot4)/6</f>
        <v>#VALUE!</v>
      </c>
      <c r="BQ1010" s="0" t="s">
        <v>134</v>
      </c>
      <c r="BR1010" s="0" t="n">
        <f aca="false">Q1010</f>
        <v>10.0499999999998</v>
      </c>
      <c r="BS1010" s="0" t="e">
        <f aca="false">R1010/144</f>
        <v>#VALUE!</v>
      </c>
      <c r="BT1010" s="0" t="e">
        <f aca="false">pX/144</f>
        <v>#VALUE!</v>
      </c>
      <c r="BU1010" s="0" t="e">
        <f aca="false">pa/144</f>
        <v>#VALUE!</v>
      </c>
      <c r="BV1010" s="11" t="n">
        <f aca="false">BR1010</f>
        <v>10.0499999999998</v>
      </c>
      <c r="BW1010" s="12" t="e">
        <f aca="false">(pC-pX)/144</f>
        <v>#VALUE!</v>
      </c>
      <c r="BX1010" s="0" t="s">
        <v>134</v>
      </c>
      <c r="BZ1010" s="0" t="s">
        <v>134</v>
      </c>
      <c r="CA1010" s="0" t="s">
        <v>134</v>
      </c>
      <c r="CB1010" s="0" t="s">
        <v>134</v>
      </c>
      <c r="CC1010" s="0" t="s">
        <v>134</v>
      </c>
      <c r="CD1010" s="0" t="s">
        <v>134</v>
      </c>
      <c r="CE1010" s="0" t="s">
        <v>134</v>
      </c>
    </row>
    <row r="1011" customFormat="false" ht="12.75" hidden="false" customHeight="false" outlineLevel="0" collapsed="false">
      <c r="E1011" s="9" t="n">
        <v>9.98</v>
      </c>
      <c r="F1011" s="9" t="n">
        <v>9100.77220932483</v>
      </c>
      <c r="G1011" s="9" t="n">
        <v>726.612135385795</v>
      </c>
      <c r="Q1011" s="0" t="n">
        <f aca="false">Q1010+deltaT</f>
        <v>10.0599999999998</v>
      </c>
      <c r="R1011" s="0" t="e">
        <f aca="false">BP1010</f>
        <v>#VALUE!</v>
      </c>
      <c r="S1011" s="0" t="e">
        <f aca="false">hALT1($E$13:$G$1365,Q1011,2)</f>
        <v>#VALUE!</v>
      </c>
      <c r="T1011" s="0" t="e">
        <f aca="false">Veloc($E$13:$G$1365,Q1011,3)</f>
        <v>#VALUE!</v>
      </c>
      <c r="U1011" s="0" t="e">
        <f aca="false">IF(S1011&lt;hT,$G$5+alfa*(S1011-ho),TT)</f>
        <v>#VALUE!</v>
      </c>
      <c r="V1011" s="0" t="e">
        <f aca="false">IF(S1011&lt;hT,pSL*(1/(1+alfa*S1011/($G$5-alfa*ho)))^(go/(Rair*alfa)),pT*EXP(-go*(S1011-hT)/(Rair*TT)))</f>
        <v>#VALUE!</v>
      </c>
      <c r="W1011" s="0" t="e">
        <f aca="false">Mch(T1011,U1011,Rair,gamma)</f>
        <v>#VALUE!</v>
      </c>
      <c r="X1011" s="0" t="e">
        <f aca="false">Cpex(Cp0,W1011,$N$9,$L$13:$M$19)</f>
        <v>#VALUE!</v>
      </c>
      <c r="Y1011" s="0" t="e">
        <f aca="false">pex(V1011,W1011,gamma,X1011)</f>
        <v>#VALUE!</v>
      </c>
      <c r="Z1011" s="0" t="e">
        <f aca="false">MachThroat(gamma,Y1011,R1011)</f>
        <v>#VALUE!</v>
      </c>
      <c r="AA1011" s="0" t="e">
        <f aca="false">CN(Z1011,CSON,CINC)</f>
        <v>#VALUE!</v>
      </c>
      <c r="AB1011" s="0" t="e">
        <f aca="false">DPDT(Constant,AA1011,Z1011,gamma,R1011,Y1011)</f>
        <v>#VALUE!</v>
      </c>
      <c r="AC1011" s="0" t="s">
        <v>134</v>
      </c>
      <c r="AD1011" s="0" t="n">
        <f aca="false">Q1011+deltaT/2</f>
        <v>10.0649999999998</v>
      </c>
      <c r="AE1011" s="0" t="e">
        <f aca="false">pC+deltaT*pdot/2</f>
        <v>#VALUE!</v>
      </c>
      <c r="AF1011" s="0" t="e">
        <f aca="false">hALT1($E$13:$G$1365,AD1011,2)</f>
        <v>#VALUE!</v>
      </c>
      <c r="AG1011" s="0" t="e">
        <f aca="false">Veloc($E$13:$G$1365,AD1011,3)</f>
        <v>#VALUE!</v>
      </c>
      <c r="AH1011" s="0" t="e">
        <f aca="false">IF(AF1011&lt;hT,$G$5+alfa*(AF1011-ho),TT)</f>
        <v>#VALUE!</v>
      </c>
      <c r="AI1011" s="0" t="e">
        <f aca="false">IF(AF1011&lt;hT,pSL*(1/(1+alfa*AF1011/($G$5-alfa*ho)))^(go/(Rair*alfa)),pT*EXP(-go*(AF1011-hT)/(Rair*TT)))</f>
        <v>#VALUE!</v>
      </c>
      <c r="AJ1011" s="0" t="e">
        <f aca="false">Mch(AG1011,AH1011,Rair,gamma)</f>
        <v>#VALUE!</v>
      </c>
      <c r="AK1011" s="0" t="e">
        <f aca="false">Cpex(Cp0,AJ1011,$N$9,$L$13:$M$19)</f>
        <v>#VALUE!</v>
      </c>
      <c r="AL1011" s="0" t="e">
        <f aca="false">pex(AI1011,AJ1011,gamma,AK1011)</f>
        <v>#VALUE!</v>
      </c>
      <c r="AM1011" s="0" t="e">
        <f aca="false">MachThroat(gamma,AL1011,AE1011)</f>
        <v>#VALUE!</v>
      </c>
      <c r="AN1011" s="0" t="e">
        <f aca="false">CN(AM1011,CSON,CINC)</f>
        <v>#VALUE!</v>
      </c>
      <c r="AO1011" s="0" t="e">
        <f aca="false">DPDT(Constant,AN1011,AM1011,gamma,AE1011,AL1011)</f>
        <v>#VALUE!</v>
      </c>
      <c r="AP1011" s="0" t="s">
        <v>134</v>
      </c>
      <c r="AQ1011" s="0" t="n">
        <f aca="false">Q1011+deltaT/2</f>
        <v>10.0649999999998</v>
      </c>
      <c r="AR1011" s="0" t="e">
        <f aca="false">pC+deltaT*pdot2/2</f>
        <v>#VALUE!</v>
      </c>
      <c r="AS1011" s="0" t="e">
        <f aca="false">hALT1($E$13:$G$1365,AQ1011,2)</f>
        <v>#VALUE!</v>
      </c>
      <c r="AT1011" s="0" t="e">
        <f aca="false">Veloc($E$13:$G$1365,AQ1011,3)</f>
        <v>#VALUE!</v>
      </c>
      <c r="AU1011" s="0" t="e">
        <f aca="false">IF(AS1011&lt;hT,$G$5+alfa*(AS1011-ho),TT)</f>
        <v>#VALUE!</v>
      </c>
      <c r="AV1011" s="0" t="e">
        <f aca="false">IF(AS1011&lt;hT,pSL*(1/(1+alfa*AF1011/($G$5-alfa*ho)))^(go/(Rair*alfa)),pT*EXP(-go*(AF1011-hT)/(Rair*TT)))</f>
        <v>#VALUE!</v>
      </c>
      <c r="AW1011" s="0" t="e">
        <f aca="false">Mch(AT1011,AU1011,Rair,gamma)</f>
        <v>#VALUE!</v>
      </c>
      <c r="AX1011" s="0" t="e">
        <f aca="false">Cpex(Cp0,AW1011,$N$9,$L$13:$M$19)</f>
        <v>#VALUE!</v>
      </c>
      <c r="AY1011" s="0" t="e">
        <f aca="false">pex(AV1011,AW1011,gamma,AX1011)</f>
        <v>#VALUE!</v>
      </c>
      <c r="AZ1011" s="0" t="e">
        <f aca="false">MachThroat(gamma,AY1011,AR1011)</f>
        <v>#VALUE!</v>
      </c>
      <c r="BA1011" s="0" t="e">
        <f aca="false">CN(AZ1011,CSON,CINC)</f>
        <v>#VALUE!</v>
      </c>
      <c r="BB1011" s="0" t="e">
        <f aca="false">DPDT(Constant,BA1011,AZ1011,gamma,AR1011,AY1011)</f>
        <v>#VALUE!</v>
      </c>
      <c r="BC1011" s="0" t="s">
        <v>134</v>
      </c>
      <c r="BD1011" s="0" t="n">
        <f aca="false">Q1011+deltaT</f>
        <v>10.0699999999998</v>
      </c>
      <c r="BE1011" s="0" t="e">
        <f aca="false">pC+deltaT*pdot3</f>
        <v>#VALUE!</v>
      </c>
      <c r="BF1011" s="0" t="e">
        <f aca="false">hALT1($E$13:$G$1365,BD1011,2)</f>
        <v>#VALUE!</v>
      </c>
      <c r="BG1011" s="0" t="e">
        <f aca="false">Veloc($E$13:$G$1365,BD1011,3)</f>
        <v>#VALUE!</v>
      </c>
      <c r="BH1011" s="0" t="e">
        <f aca="false">IF(BF1011&lt;hT,$G$5+alfa*(BF1011-ho),TT)</f>
        <v>#VALUE!</v>
      </c>
      <c r="BI1011" s="0" t="e">
        <f aca="false">IF(BF1011&lt;hT,pSL*(1/(1+alfa*BF1011/($G$5-alfa*ho)))^(go/(Rair*alfa)),pT*EXP(-go*(BF1011-hT)/(Rair*TT)))</f>
        <v>#VALUE!</v>
      </c>
      <c r="BJ1011" s="0" t="e">
        <f aca="false">Mch(BG1011,BH1011,Rair,gamma)</f>
        <v>#VALUE!</v>
      </c>
      <c r="BK1011" s="0" t="e">
        <f aca="false">Cpex(Cp0,BJ1011,$N$9,$L$13:$M$19)</f>
        <v>#VALUE!</v>
      </c>
      <c r="BL1011" s="0" t="e">
        <f aca="false">pex(BI1011,BJ1011,gamma,BK1011)</f>
        <v>#VALUE!</v>
      </c>
      <c r="BM1011" s="0" t="e">
        <f aca="false">MachThroat(gamma,BL1011,BE1011)</f>
        <v>#VALUE!</v>
      </c>
      <c r="BN1011" s="0" t="e">
        <f aca="false">CN(BM1011,CSON,CINC)</f>
        <v>#VALUE!</v>
      </c>
      <c r="BO1011" s="0" t="e">
        <f aca="false">DPDT(Constant,BN1011,BM1011,gamma,BE1011,BL1011)</f>
        <v>#VALUE!</v>
      </c>
      <c r="BP1011" s="0" t="e">
        <f aca="false">pC+deltaT*(pdot+2*pdot2+2*pdot3+pdot4)/6</f>
        <v>#VALUE!</v>
      </c>
      <c r="BQ1011" s="0" t="s">
        <v>134</v>
      </c>
      <c r="BR1011" s="0" t="n">
        <f aca="false">Q1011</f>
        <v>10.0599999999998</v>
      </c>
      <c r="BS1011" s="0" t="e">
        <f aca="false">R1011/144</f>
        <v>#VALUE!</v>
      </c>
      <c r="BT1011" s="0" t="e">
        <f aca="false">pX/144</f>
        <v>#VALUE!</v>
      </c>
      <c r="BU1011" s="0" t="e">
        <f aca="false">pa/144</f>
        <v>#VALUE!</v>
      </c>
      <c r="BV1011" s="11" t="n">
        <f aca="false">BR1011</f>
        <v>10.0599999999998</v>
      </c>
      <c r="BW1011" s="12" t="e">
        <f aca="false">(pC-pX)/144</f>
        <v>#VALUE!</v>
      </c>
      <c r="BX1011" s="0" t="s">
        <v>134</v>
      </c>
      <c r="BZ1011" s="0" t="s">
        <v>134</v>
      </c>
      <c r="CA1011" s="0" t="s">
        <v>134</v>
      </c>
      <c r="CB1011" s="0" t="s">
        <v>134</v>
      </c>
      <c r="CC1011" s="0" t="s">
        <v>134</v>
      </c>
      <c r="CD1011" s="0" t="s">
        <v>134</v>
      </c>
      <c r="CE1011" s="0" t="s">
        <v>134</v>
      </c>
    </row>
    <row r="1012" customFormat="false" ht="12.75" hidden="false" customHeight="false" outlineLevel="0" collapsed="false">
      <c r="E1012" s="9" t="n">
        <v>9.99</v>
      </c>
      <c r="F1012" s="9" t="n">
        <v>9108.03525427728</v>
      </c>
      <c r="G1012" s="9" t="n">
        <v>725.996943299523</v>
      </c>
      <c r="Q1012" s="0" t="n">
        <f aca="false">Q1011+deltaT</f>
        <v>10.0699999999998</v>
      </c>
      <c r="R1012" s="0" t="e">
        <f aca="false">BP1011</f>
        <v>#VALUE!</v>
      </c>
      <c r="S1012" s="0" t="e">
        <f aca="false">hALT1($E$13:$G$1365,Q1012,2)</f>
        <v>#VALUE!</v>
      </c>
      <c r="T1012" s="0" t="e">
        <f aca="false">Veloc($E$13:$G$1365,Q1012,3)</f>
        <v>#VALUE!</v>
      </c>
      <c r="U1012" s="0" t="e">
        <f aca="false">IF(S1012&lt;hT,$G$5+alfa*(S1012-ho),TT)</f>
        <v>#VALUE!</v>
      </c>
      <c r="V1012" s="0" t="e">
        <f aca="false">IF(S1012&lt;hT,pSL*(1/(1+alfa*S1012/($G$5-alfa*ho)))^(go/(Rair*alfa)),pT*EXP(-go*(S1012-hT)/(Rair*TT)))</f>
        <v>#VALUE!</v>
      </c>
      <c r="W1012" s="0" t="e">
        <f aca="false">Mch(T1012,U1012,Rair,gamma)</f>
        <v>#VALUE!</v>
      </c>
      <c r="X1012" s="0" t="e">
        <f aca="false">Cpex(Cp0,W1012,$N$9,$L$13:$M$19)</f>
        <v>#VALUE!</v>
      </c>
      <c r="Y1012" s="0" t="e">
        <f aca="false">pex(V1012,W1012,gamma,X1012)</f>
        <v>#VALUE!</v>
      </c>
      <c r="Z1012" s="0" t="e">
        <f aca="false">MachThroat(gamma,Y1012,R1012)</f>
        <v>#VALUE!</v>
      </c>
      <c r="AA1012" s="0" t="e">
        <f aca="false">CN(Z1012,CSON,CINC)</f>
        <v>#VALUE!</v>
      </c>
      <c r="AB1012" s="0" t="e">
        <f aca="false">DPDT(Constant,AA1012,Z1012,gamma,R1012,Y1012)</f>
        <v>#VALUE!</v>
      </c>
      <c r="AC1012" s="0" t="s">
        <v>134</v>
      </c>
      <c r="AD1012" s="0" t="n">
        <f aca="false">Q1012+deltaT/2</f>
        <v>10.0749999999998</v>
      </c>
      <c r="AE1012" s="0" t="e">
        <f aca="false">pC+deltaT*pdot/2</f>
        <v>#VALUE!</v>
      </c>
      <c r="AF1012" s="0" t="e">
        <f aca="false">hALT1($E$13:$G$1365,AD1012,2)</f>
        <v>#VALUE!</v>
      </c>
      <c r="AG1012" s="0" t="e">
        <f aca="false">Veloc($E$13:$G$1365,AD1012,3)</f>
        <v>#VALUE!</v>
      </c>
      <c r="AH1012" s="0" t="e">
        <f aca="false">IF(AF1012&lt;hT,$G$5+alfa*(AF1012-ho),TT)</f>
        <v>#VALUE!</v>
      </c>
      <c r="AI1012" s="0" t="e">
        <f aca="false">IF(AF1012&lt;hT,pSL*(1/(1+alfa*AF1012/($G$5-alfa*ho)))^(go/(Rair*alfa)),pT*EXP(-go*(AF1012-hT)/(Rair*TT)))</f>
        <v>#VALUE!</v>
      </c>
      <c r="AJ1012" s="0" t="e">
        <f aca="false">Mch(AG1012,AH1012,Rair,gamma)</f>
        <v>#VALUE!</v>
      </c>
      <c r="AK1012" s="0" t="e">
        <f aca="false">Cpex(Cp0,AJ1012,$N$9,$L$13:$M$19)</f>
        <v>#VALUE!</v>
      </c>
      <c r="AL1012" s="0" t="e">
        <f aca="false">pex(AI1012,AJ1012,gamma,AK1012)</f>
        <v>#VALUE!</v>
      </c>
      <c r="AM1012" s="0" t="e">
        <f aca="false">MachThroat(gamma,AL1012,AE1012)</f>
        <v>#VALUE!</v>
      </c>
      <c r="AN1012" s="0" t="e">
        <f aca="false">CN(AM1012,CSON,CINC)</f>
        <v>#VALUE!</v>
      </c>
      <c r="AO1012" s="0" t="e">
        <f aca="false">DPDT(Constant,AN1012,AM1012,gamma,AE1012,AL1012)</f>
        <v>#VALUE!</v>
      </c>
      <c r="AP1012" s="0" t="s">
        <v>134</v>
      </c>
      <c r="AQ1012" s="0" t="n">
        <f aca="false">Q1012+deltaT/2</f>
        <v>10.0749999999998</v>
      </c>
      <c r="AR1012" s="0" t="e">
        <f aca="false">pC+deltaT*pdot2/2</f>
        <v>#VALUE!</v>
      </c>
      <c r="AS1012" s="0" t="e">
        <f aca="false">hALT1($E$13:$G$1365,AQ1012,2)</f>
        <v>#VALUE!</v>
      </c>
      <c r="AT1012" s="0" t="e">
        <f aca="false">Veloc($E$13:$G$1365,AQ1012,3)</f>
        <v>#VALUE!</v>
      </c>
      <c r="AU1012" s="0" t="e">
        <f aca="false">IF(AS1012&lt;hT,$G$5+alfa*(AS1012-ho),TT)</f>
        <v>#VALUE!</v>
      </c>
      <c r="AV1012" s="0" t="e">
        <f aca="false">IF(AS1012&lt;hT,pSL*(1/(1+alfa*AF1012/($G$5-alfa*ho)))^(go/(Rair*alfa)),pT*EXP(-go*(AF1012-hT)/(Rair*TT)))</f>
        <v>#VALUE!</v>
      </c>
      <c r="AW1012" s="0" t="e">
        <f aca="false">Mch(AT1012,AU1012,Rair,gamma)</f>
        <v>#VALUE!</v>
      </c>
      <c r="AX1012" s="0" t="e">
        <f aca="false">Cpex(Cp0,AW1012,$N$9,$L$13:$M$19)</f>
        <v>#VALUE!</v>
      </c>
      <c r="AY1012" s="0" t="e">
        <f aca="false">pex(AV1012,AW1012,gamma,AX1012)</f>
        <v>#VALUE!</v>
      </c>
      <c r="AZ1012" s="0" t="e">
        <f aca="false">MachThroat(gamma,AY1012,AR1012)</f>
        <v>#VALUE!</v>
      </c>
      <c r="BA1012" s="0" t="e">
        <f aca="false">CN(AZ1012,CSON,CINC)</f>
        <v>#VALUE!</v>
      </c>
      <c r="BB1012" s="0" t="e">
        <f aca="false">DPDT(Constant,BA1012,AZ1012,gamma,AR1012,AY1012)</f>
        <v>#VALUE!</v>
      </c>
      <c r="BC1012" s="0" t="s">
        <v>134</v>
      </c>
      <c r="BD1012" s="0" t="n">
        <f aca="false">Q1012+deltaT</f>
        <v>10.0799999999998</v>
      </c>
      <c r="BE1012" s="0" t="e">
        <f aca="false">pC+deltaT*pdot3</f>
        <v>#VALUE!</v>
      </c>
      <c r="BF1012" s="0" t="e">
        <f aca="false">hALT1($E$13:$G$1365,BD1012,2)</f>
        <v>#VALUE!</v>
      </c>
      <c r="BG1012" s="0" t="e">
        <f aca="false">Veloc($E$13:$G$1365,BD1012,3)</f>
        <v>#VALUE!</v>
      </c>
      <c r="BH1012" s="0" t="e">
        <f aca="false">IF(BF1012&lt;hT,$G$5+alfa*(BF1012-ho),TT)</f>
        <v>#VALUE!</v>
      </c>
      <c r="BI1012" s="0" t="e">
        <f aca="false">IF(BF1012&lt;hT,pSL*(1/(1+alfa*BF1012/($G$5-alfa*ho)))^(go/(Rair*alfa)),pT*EXP(-go*(BF1012-hT)/(Rair*TT)))</f>
        <v>#VALUE!</v>
      </c>
      <c r="BJ1012" s="0" t="e">
        <f aca="false">Mch(BG1012,BH1012,Rair,gamma)</f>
        <v>#VALUE!</v>
      </c>
      <c r="BK1012" s="0" t="e">
        <f aca="false">Cpex(Cp0,BJ1012,$N$9,$L$13:$M$19)</f>
        <v>#VALUE!</v>
      </c>
      <c r="BL1012" s="0" t="e">
        <f aca="false">pex(BI1012,BJ1012,gamma,BK1012)</f>
        <v>#VALUE!</v>
      </c>
      <c r="BM1012" s="0" t="e">
        <f aca="false">MachThroat(gamma,BL1012,BE1012)</f>
        <v>#VALUE!</v>
      </c>
      <c r="BN1012" s="0" t="e">
        <f aca="false">CN(BM1012,CSON,CINC)</f>
        <v>#VALUE!</v>
      </c>
      <c r="BO1012" s="0" t="e">
        <f aca="false">DPDT(Constant,BN1012,BM1012,gamma,BE1012,BL1012)</f>
        <v>#VALUE!</v>
      </c>
      <c r="BP1012" s="0" t="e">
        <f aca="false">pC+deltaT*(pdot+2*pdot2+2*pdot3+pdot4)/6</f>
        <v>#VALUE!</v>
      </c>
      <c r="BQ1012" s="0" t="s">
        <v>134</v>
      </c>
      <c r="BR1012" s="0" t="n">
        <f aca="false">Q1012</f>
        <v>10.0699999999998</v>
      </c>
      <c r="BS1012" s="0" t="e">
        <f aca="false">R1012/144</f>
        <v>#VALUE!</v>
      </c>
      <c r="BT1012" s="0" t="e">
        <f aca="false">pX/144</f>
        <v>#VALUE!</v>
      </c>
      <c r="BU1012" s="0" t="e">
        <f aca="false">pa/144</f>
        <v>#VALUE!</v>
      </c>
      <c r="BV1012" s="11" t="n">
        <f aca="false">BR1012</f>
        <v>10.0699999999998</v>
      </c>
      <c r="BW1012" s="12" t="e">
        <f aca="false">(pC-pX)/144</f>
        <v>#VALUE!</v>
      </c>
      <c r="BX1012" s="0" t="s">
        <v>134</v>
      </c>
      <c r="BZ1012" s="0" t="s">
        <v>134</v>
      </c>
      <c r="CA1012" s="0" t="s">
        <v>134</v>
      </c>
      <c r="CB1012" s="0" t="s">
        <v>134</v>
      </c>
      <c r="CC1012" s="0" t="s">
        <v>134</v>
      </c>
      <c r="CD1012" s="0" t="s">
        <v>134</v>
      </c>
      <c r="CE1012" s="0" t="s">
        <v>134</v>
      </c>
    </row>
    <row r="1013" customFormat="false" ht="12.75" hidden="false" customHeight="false" outlineLevel="0" collapsed="false">
      <c r="E1013" s="9" t="n">
        <v>10</v>
      </c>
      <c r="F1013" s="9" t="n">
        <v>9115.29214995311</v>
      </c>
      <c r="G1013" s="9" t="n">
        <v>725.382279899229</v>
      </c>
      <c r="Q1013" s="0" t="n">
        <f aca="false">Q1012+deltaT</f>
        <v>10.0799999999998</v>
      </c>
      <c r="R1013" s="0" t="e">
        <f aca="false">BP1012</f>
        <v>#VALUE!</v>
      </c>
      <c r="S1013" s="0" t="e">
        <f aca="false">hALT1($E$13:$G$1365,Q1013,2)</f>
        <v>#VALUE!</v>
      </c>
      <c r="T1013" s="0" t="e">
        <f aca="false">Veloc($E$13:$G$1365,Q1013,3)</f>
        <v>#VALUE!</v>
      </c>
      <c r="U1013" s="0" t="e">
        <f aca="false">IF(S1013&lt;hT,$G$5+alfa*(S1013-ho),TT)</f>
        <v>#VALUE!</v>
      </c>
      <c r="V1013" s="0" t="e">
        <f aca="false">IF(S1013&lt;hT,pSL*(1/(1+alfa*S1013/($G$5-alfa*ho)))^(go/(Rair*alfa)),pT*EXP(-go*(S1013-hT)/(Rair*TT)))</f>
        <v>#VALUE!</v>
      </c>
      <c r="W1013" s="0" t="e">
        <f aca="false">Mch(T1013,U1013,Rair,gamma)</f>
        <v>#VALUE!</v>
      </c>
      <c r="X1013" s="0" t="e">
        <f aca="false">Cpex(Cp0,W1013,$N$9,$L$13:$M$19)</f>
        <v>#VALUE!</v>
      </c>
      <c r="Y1013" s="0" t="e">
        <f aca="false">pex(V1013,W1013,gamma,X1013)</f>
        <v>#VALUE!</v>
      </c>
      <c r="Z1013" s="0" t="e">
        <f aca="false">MachThroat(gamma,Y1013,R1013)</f>
        <v>#VALUE!</v>
      </c>
      <c r="AA1013" s="0" t="e">
        <f aca="false">CN(Z1013,CSON,CINC)</f>
        <v>#VALUE!</v>
      </c>
      <c r="AB1013" s="0" t="e">
        <f aca="false">DPDT(Constant,AA1013,Z1013,gamma,R1013,Y1013)</f>
        <v>#VALUE!</v>
      </c>
      <c r="AC1013" s="0" t="s">
        <v>134</v>
      </c>
      <c r="AD1013" s="0" t="n">
        <f aca="false">Q1013+deltaT/2</f>
        <v>10.0849999999998</v>
      </c>
      <c r="AE1013" s="0" t="e">
        <f aca="false">pC+deltaT*pdot/2</f>
        <v>#VALUE!</v>
      </c>
      <c r="AF1013" s="0" t="e">
        <f aca="false">hALT1($E$13:$G$1365,AD1013,2)</f>
        <v>#VALUE!</v>
      </c>
      <c r="AG1013" s="0" t="e">
        <f aca="false">Veloc($E$13:$G$1365,AD1013,3)</f>
        <v>#VALUE!</v>
      </c>
      <c r="AH1013" s="0" t="e">
        <f aca="false">IF(AF1013&lt;hT,$G$5+alfa*(AF1013-ho),TT)</f>
        <v>#VALUE!</v>
      </c>
      <c r="AI1013" s="0" t="e">
        <f aca="false">IF(AF1013&lt;hT,pSL*(1/(1+alfa*AF1013/($G$5-alfa*ho)))^(go/(Rair*alfa)),pT*EXP(-go*(AF1013-hT)/(Rair*TT)))</f>
        <v>#VALUE!</v>
      </c>
      <c r="AJ1013" s="0" t="e">
        <f aca="false">Mch(AG1013,AH1013,Rair,gamma)</f>
        <v>#VALUE!</v>
      </c>
      <c r="AK1013" s="0" t="e">
        <f aca="false">Cpex(Cp0,AJ1013,$N$9,$L$13:$M$19)</f>
        <v>#VALUE!</v>
      </c>
      <c r="AL1013" s="0" t="e">
        <f aca="false">pex(AI1013,AJ1013,gamma,AK1013)</f>
        <v>#VALUE!</v>
      </c>
      <c r="AM1013" s="0" t="e">
        <f aca="false">MachThroat(gamma,AL1013,AE1013)</f>
        <v>#VALUE!</v>
      </c>
      <c r="AN1013" s="0" t="e">
        <f aca="false">CN(AM1013,CSON,CINC)</f>
        <v>#VALUE!</v>
      </c>
      <c r="AO1013" s="0" t="e">
        <f aca="false">DPDT(Constant,AN1013,AM1013,gamma,AE1013,AL1013)</f>
        <v>#VALUE!</v>
      </c>
      <c r="AP1013" s="0" t="s">
        <v>134</v>
      </c>
      <c r="AQ1013" s="0" t="n">
        <f aca="false">Q1013+deltaT/2</f>
        <v>10.0849999999998</v>
      </c>
      <c r="AR1013" s="0" t="e">
        <f aca="false">pC+deltaT*pdot2/2</f>
        <v>#VALUE!</v>
      </c>
      <c r="AS1013" s="0" t="e">
        <f aca="false">hALT1($E$13:$G$1365,AQ1013,2)</f>
        <v>#VALUE!</v>
      </c>
      <c r="AT1013" s="0" t="e">
        <f aca="false">Veloc($E$13:$G$1365,AQ1013,3)</f>
        <v>#VALUE!</v>
      </c>
      <c r="AU1013" s="0" t="e">
        <f aca="false">IF(AS1013&lt;hT,$G$5+alfa*(AS1013-ho),TT)</f>
        <v>#VALUE!</v>
      </c>
      <c r="AV1013" s="0" t="e">
        <f aca="false">IF(AS1013&lt;hT,pSL*(1/(1+alfa*AF1013/($G$5-alfa*ho)))^(go/(Rair*alfa)),pT*EXP(-go*(AF1013-hT)/(Rair*TT)))</f>
        <v>#VALUE!</v>
      </c>
      <c r="AW1013" s="0" t="e">
        <f aca="false">Mch(AT1013,AU1013,Rair,gamma)</f>
        <v>#VALUE!</v>
      </c>
      <c r="AX1013" s="0" t="e">
        <f aca="false">Cpex(Cp0,AW1013,$N$9,$L$13:$M$19)</f>
        <v>#VALUE!</v>
      </c>
      <c r="AY1013" s="0" t="e">
        <f aca="false">pex(AV1013,AW1013,gamma,AX1013)</f>
        <v>#VALUE!</v>
      </c>
      <c r="AZ1013" s="0" t="e">
        <f aca="false">MachThroat(gamma,AY1013,AR1013)</f>
        <v>#VALUE!</v>
      </c>
      <c r="BA1013" s="0" t="e">
        <f aca="false">CN(AZ1013,CSON,CINC)</f>
        <v>#VALUE!</v>
      </c>
      <c r="BB1013" s="0" t="e">
        <f aca="false">DPDT(Constant,BA1013,AZ1013,gamma,AR1013,AY1013)</f>
        <v>#VALUE!</v>
      </c>
      <c r="BC1013" s="0" t="s">
        <v>134</v>
      </c>
      <c r="BD1013" s="0" t="n">
        <f aca="false">Q1013+deltaT</f>
        <v>10.0899999999998</v>
      </c>
      <c r="BE1013" s="0" t="e">
        <f aca="false">pC+deltaT*pdot3</f>
        <v>#VALUE!</v>
      </c>
      <c r="BF1013" s="0" t="e">
        <f aca="false">hALT1($E$13:$G$1365,BD1013,2)</f>
        <v>#VALUE!</v>
      </c>
      <c r="BG1013" s="0" t="e">
        <f aca="false">Veloc($E$13:$G$1365,BD1013,3)</f>
        <v>#VALUE!</v>
      </c>
      <c r="BH1013" s="0" t="e">
        <f aca="false">IF(BF1013&lt;hT,$G$5+alfa*(BF1013-ho),TT)</f>
        <v>#VALUE!</v>
      </c>
      <c r="BI1013" s="0" t="e">
        <f aca="false">IF(BF1013&lt;hT,pSL*(1/(1+alfa*BF1013/($G$5-alfa*ho)))^(go/(Rair*alfa)),pT*EXP(-go*(BF1013-hT)/(Rair*TT)))</f>
        <v>#VALUE!</v>
      </c>
      <c r="BJ1013" s="0" t="e">
        <f aca="false">Mch(BG1013,BH1013,Rair,gamma)</f>
        <v>#VALUE!</v>
      </c>
      <c r="BK1013" s="0" t="e">
        <f aca="false">Cpex(Cp0,BJ1013,$N$9,$L$13:$M$19)</f>
        <v>#VALUE!</v>
      </c>
      <c r="BL1013" s="0" t="e">
        <f aca="false">pex(BI1013,BJ1013,gamma,BK1013)</f>
        <v>#VALUE!</v>
      </c>
      <c r="BM1013" s="0" t="e">
        <f aca="false">MachThroat(gamma,BL1013,BE1013)</f>
        <v>#VALUE!</v>
      </c>
      <c r="BN1013" s="0" t="e">
        <f aca="false">CN(BM1013,CSON,CINC)</f>
        <v>#VALUE!</v>
      </c>
      <c r="BO1013" s="0" t="e">
        <f aca="false">DPDT(Constant,BN1013,BM1013,gamma,BE1013,BL1013)</f>
        <v>#VALUE!</v>
      </c>
      <c r="BP1013" s="0" t="e">
        <f aca="false">pC+deltaT*(pdot+2*pdot2+2*pdot3+pdot4)/6</f>
        <v>#VALUE!</v>
      </c>
      <c r="BQ1013" s="0" t="s">
        <v>134</v>
      </c>
      <c r="BR1013" s="0" t="n">
        <f aca="false">Q1013</f>
        <v>10.0799999999998</v>
      </c>
      <c r="BS1013" s="0" t="e">
        <f aca="false">R1013/144</f>
        <v>#VALUE!</v>
      </c>
      <c r="BT1013" s="0" t="e">
        <f aca="false">pX/144</f>
        <v>#VALUE!</v>
      </c>
      <c r="BU1013" s="0" t="e">
        <f aca="false">pa/144</f>
        <v>#VALUE!</v>
      </c>
      <c r="BV1013" s="11" t="n">
        <f aca="false">BR1013</f>
        <v>10.0799999999998</v>
      </c>
      <c r="BW1013" s="12" t="e">
        <f aca="false">(pC-pX)/144</f>
        <v>#VALUE!</v>
      </c>
      <c r="BX1013" s="0" t="s">
        <v>134</v>
      </c>
      <c r="BZ1013" s="0" t="s">
        <v>134</v>
      </c>
      <c r="CA1013" s="0" t="s">
        <v>134</v>
      </c>
      <c r="CB1013" s="0" t="s">
        <v>134</v>
      </c>
      <c r="CC1013" s="0" t="s">
        <v>134</v>
      </c>
      <c r="CD1013" s="0" t="s">
        <v>134</v>
      </c>
      <c r="CE1013" s="0" t="s">
        <v>134</v>
      </c>
    </row>
    <row r="1014" customFormat="false" ht="12.75" hidden="false" customHeight="false" outlineLevel="0" collapsed="false">
      <c r="E1014" s="9" t="n">
        <v>10.01</v>
      </c>
      <c r="F1014" s="9" t="n">
        <v>9122.54290163429</v>
      </c>
      <c r="G1014" s="9" t="n">
        <v>724.768144207846</v>
      </c>
      <c r="Q1014" s="0" t="n">
        <f aca="false">Q1013+deltaT</f>
        <v>10.0899999999998</v>
      </c>
      <c r="R1014" s="0" t="e">
        <f aca="false">BP1013</f>
        <v>#VALUE!</v>
      </c>
      <c r="S1014" s="0" t="e">
        <f aca="false">hALT1($E$13:$G$1365,Q1014,2)</f>
        <v>#VALUE!</v>
      </c>
      <c r="T1014" s="0" t="e">
        <f aca="false">Veloc($E$13:$G$1365,Q1014,3)</f>
        <v>#VALUE!</v>
      </c>
      <c r="U1014" s="0" t="e">
        <f aca="false">IF(S1014&lt;hT,$G$5+alfa*(S1014-ho),TT)</f>
        <v>#VALUE!</v>
      </c>
      <c r="V1014" s="0" t="e">
        <f aca="false">IF(S1014&lt;hT,pSL*(1/(1+alfa*S1014/($G$5-alfa*ho)))^(go/(Rair*alfa)),pT*EXP(-go*(S1014-hT)/(Rair*TT)))</f>
        <v>#VALUE!</v>
      </c>
      <c r="W1014" s="0" t="e">
        <f aca="false">Mch(T1014,U1014,Rair,gamma)</f>
        <v>#VALUE!</v>
      </c>
      <c r="X1014" s="0" t="e">
        <f aca="false">Cpex(Cp0,W1014,$N$9,$L$13:$M$19)</f>
        <v>#VALUE!</v>
      </c>
      <c r="Y1014" s="0" t="e">
        <f aca="false">pex(V1014,W1014,gamma,X1014)</f>
        <v>#VALUE!</v>
      </c>
      <c r="Z1014" s="0" t="e">
        <f aca="false">MachThroat(gamma,Y1014,R1014)</f>
        <v>#VALUE!</v>
      </c>
      <c r="AA1014" s="0" t="e">
        <f aca="false">CN(Z1014,CSON,CINC)</f>
        <v>#VALUE!</v>
      </c>
      <c r="AB1014" s="0" t="e">
        <f aca="false">DPDT(Constant,AA1014,Z1014,gamma,R1014,Y1014)</f>
        <v>#VALUE!</v>
      </c>
      <c r="AC1014" s="0" t="s">
        <v>134</v>
      </c>
      <c r="AD1014" s="0" t="n">
        <f aca="false">Q1014+deltaT/2</f>
        <v>10.0949999999998</v>
      </c>
      <c r="AE1014" s="0" t="e">
        <f aca="false">pC+deltaT*pdot/2</f>
        <v>#VALUE!</v>
      </c>
      <c r="AF1014" s="0" t="e">
        <f aca="false">hALT1($E$13:$G$1365,AD1014,2)</f>
        <v>#VALUE!</v>
      </c>
      <c r="AG1014" s="0" t="e">
        <f aca="false">Veloc($E$13:$G$1365,AD1014,3)</f>
        <v>#VALUE!</v>
      </c>
      <c r="AH1014" s="0" t="e">
        <f aca="false">IF(AF1014&lt;hT,$G$5+alfa*(AF1014-ho),TT)</f>
        <v>#VALUE!</v>
      </c>
      <c r="AI1014" s="0" t="e">
        <f aca="false">IF(AF1014&lt;hT,pSL*(1/(1+alfa*AF1014/($G$5-alfa*ho)))^(go/(Rair*alfa)),pT*EXP(-go*(AF1014-hT)/(Rair*TT)))</f>
        <v>#VALUE!</v>
      </c>
      <c r="AJ1014" s="0" t="e">
        <f aca="false">Mch(AG1014,AH1014,Rair,gamma)</f>
        <v>#VALUE!</v>
      </c>
      <c r="AK1014" s="0" t="e">
        <f aca="false">Cpex(Cp0,AJ1014,$N$9,$L$13:$M$19)</f>
        <v>#VALUE!</v>
      </c>
      <c r="AL1014" s="0" t="e">
        <f aca="false">pex(AI1014,AJ1014,gamma,AK1014)</f>
        <v>#VALUE!</v>
      </c>
      <c r="AM1014" s="0" t="e">
        <f aca="false">MachThroat(gamma,AL1014,AE1014)</f>
        <v>#VALUE!</v>
      </c>
      <c r="AN1014" s="0" t="e">
        <f aca="false">CN(AM1014,CSON,CINC)</f>
        <v>#VALUE!</v>
      </c>
      <c r="AO1014" s="0" t="e">
        <f aca="false">DPDT(Constant,AN1014,AM1014,gamma,AE1014,AL1014)</f>
        <v>#VALUE!</v>
      </c>
      <c r="AP1014" s="0" t="s">
        <v>134</v>
      </c>
      <c r="AQ1014" s="0" t="n">
        <f aca="false">Q1014+deltaT/2</f>
        <v>10.0949999999998</v>
      </c>
      <c r="AR1014" s="0" t="e">
        <f aca="false">pC+deltaT*pdot2/2</f>
        <v>#VALUE!</v>
      </c>
      <c r="AS1014" s="0" t="e">
        <f aca="false">hALT1($E$13:$G$1365,AQ1014,2)</f>
        <v>#VALUE!</v>
      </c>
      <c r="AT1014" s="0" t="e">
        <f aca="false">Veloc($E$13:$G$1365,AQ1014,3)</f>
        <v>#VALUE!</v>
      </c>
      <c r="AU1014" s="0" t="e">
        <f aca="false">IF(AS1014&lt;hT,$G$5+alfa*(AS1014-ho),TT)</f>
        <v>#VALUE!</v>
      </c>
      <c r="AV1014" s="0" t="e">
        <f aca="false">IF(AS1014&lt;hT,pSL*(1/(1+alfa*AF1014/($G$5-alfa*ho)))^(go/(Rair*alfa)),pT*EXP(-go*(AF1014-hT)/(Rair*TT)))</f>
        <v>#VALUE!</v>
      </c>
      <c r="AW1014" s="0" t="e">
        <f aca="false">Mch(AT1014,AU1014,Rair,gamma)</f>
        <v>#VALUE!</v>
      </c>
      <c r="AX1014" s="0" t="e">
        <f aca="false">Cpex(Cp0,AW1014,$N$9,$L$13:$M$19)</f>
        <v>#VALUE!</v>
      </c>
      <c r="AY1014" s="0" t="e">
        <f aca="false">pex(AV1014,AW1014,gamma,AX1014)</f>
        <v>#VALUE!</v>
      </c>
      <c r="AZ1014" s="0" t="e">
        <f aca="false">MachThroat(gamma,AY1014,AR1014)</f>
        <v>#VALUE!</v>
      </c>
      <c r="BA1014" s="0" t="e">
        <f aca="false">CN(AZ1014,CSON,CINC)</f>
        <v>#VALUE!</v>
      </c>
      <c r="BB1014" s="0" t="e">
        <f aca="false">DPDT(Constant,BA1014,AZ1014,gamma,AR1014,AY1014)</f>
        <v>#VALUE!</v>
      </c>
      <c r="BC1014" s="0" t="s">
        <v>134</v>
      </c>
      <c r="BD1014" s="0" t="n">
        <f aca="false">Q1014+deltaT</f>
        <v>10.0999999999998</v>
      </c>
      <c r="BE1014" s="0" t="e">
        <f aca="false">pC+deltaT*pdot3</f>
        <v>#VALUE!</v>
      </c>
      <c r="BF1014" s="0" t="e">
        <f aca="false">hALT1($E$13:$G$1365,BD1014,2)</f>
        <v>#VALUE!</v>
      </c>
      <c r="BG1014" s="0" t="e">
        <f aca="false">Veloc($E$13:$G$1365,BD1014,3)</f>
        <v>#VALUE!</v>
      </c>
      <c r="BH1014" s="0" t="e">
        <f aca="false">IF(BF1014&lt;hT,$G$5+alfa*(BF1014-ho),TT)</f>
        <v>#VALUE!</v>
      </c>
      <c r="BI1014" s="0" t="e">
        <f aca="false">IF(BF1014&lt;hT,pSL*(1/(1+alfa*BF1014/($G$5-alfa*ho)))^(go/(Rair*alfa)),pT*EXP(-go*(BF1014-hT)/(Rair*TT)))</f>
        <v>#VALUE!</v>
      </c>
      <c r="BJ1014" s="0" t="e">
        <f aca="false">Mch(BG1014,BH1014,Rair,gamma)</f>
        <v>#VALUE!</v>
      </c>
      <c r="BK1014" s="0" t="e">
        <f aca="false">Cpex(Cp0,BJ1014,$N$9,$L$13:$M$19)</f>
        <v>#VALUE!</v>
      </c>
      <c r="BL1014" s="0" t="e">
        <f aca="false">pex(BI1014,BJ1014,gamma,BK1014)</f>
        <v>#VALUE!</v>
      </c>
      <c r="BM1014" s="0" t="e">
        <f aca="false">MachThroat(gamma,BL1014,BE1014)</f>
        <v>#VALUE!</v>
      </c>
      <c r="BN1014" s="0" t="e">
        <f aca="false">CN(BM1014,CSON,CINC)</f>
        <v>#VALUE!</v>
      </c>
      <c r="BO1014" s="0" t="e">
        <f aca="false">DPDT(Constant,BN1014,BM1014,gamma,BE1014,BL1014)</f>
        <v>#VALUE!</v>
      </c>
      <c r="BP1014" s="0" t="e">
        <f aca="false">pC+deltaT*(pdot+2*pdot2+2*pdot3+pdot4)/6</f>
        <v>#VALUE!</v>
      </c>
      <c r="BQ1014" s="0" t="s">
        <v>134</v>
      </c>
      <c r="BR1014" s="0" t="n">
        <f aca="false">Q1014</f>
        <v>10.0899999999998</v>
      </c>
      <c r="BS1014" s="0" t="e">
        <f aca="false">R1014/144</f>
        <v>#VALUE!</v>
      </c>
      <c r="BT1014" s="0" t="e">
        <f aca="false">pX/144</f>
        <v>#VALUE!</v>
      </c>
      <c r="BU1014" s="0" t="e">
        <f aca="false">pa/144</f>
        <v>#VALUE!</v>
      </c>
      <c r="BV1014" s="11" t="n">
        <f aca="false">BR1014</f>
        <v>10.0899999999998</v>
      </c>
      <c r="BW1014" s="12" t="e">
        <f aca="false">(pC-pX)/144</f>
        <v>#VALUE!</v>
      </c>
      <c r="BX1014" s="0" t="s">
        <v>134</v>
      </c>
      <c r="BZ1014" s="0" t="s">
        <v>134</v>
      </c>
      <c r="CA1014" s="0" t="s">
        <v>134</v>
      </c>
      <c r="CB1014" s="0" t="s">
        <v>134</v>
      </c>
      <c r="CC1014" s="0" t="s">
        <v>134</v>
      </c>
      <c r="CD1014" s="0" t="s">
        <v>134</v>
      </c>
      <c r="CE1014" s="0" t="s">
        <v>134</v>
      </c>
    </row>
    <row r="1015" customFormat="false" ht="12.75" hidden="false" customHeight="false" outlineLevel="0" collapsed="false">
      <c r="E1015" s="9" t="n">
        <v>10.02</v>
      </c>
      <c r="F1015" s="9" t="n">
        <v>9129.78751459304</v>
      </c>
      <c r="G1015" s="9" t="n">
        <v>724.154535250564</v>
      </c>
      <c r="Q1015" s="0" t="n">
        <f aca="false">Q1014+deltaT</f>
        <v>10.0999999999998</v>
      </c>
      <c r="R1015" s="0" t="e">
        <f aca="false">BP1014</f>
        <v>#VALUE!</v>
      </c>
      <c r="S1015" s="0" t="e">
        <f aca="false">hALT1($E$13:$G$1365,Q1015,2)</f>
        <v>#VALUE!</v>
      </c>
      <c r="T1015" s="0" t="e">
        <f aca="false">Veloc($E$13:$G$1365,Q1015,3)</f>
        <v>#VALUE!</v>
      </c>
      <c r="U1015" s="0" t="e">
        <f aca="false">IF(S1015&lt;hT,$G$5+alfa*(S1015-ho),TT)</f>
        <v>#VALUE!</v>
      </c>
      <c r="V1015" s="0" t="e">
        <f aca="false">IF(S1015&lt;hT,pSL*(1/(1+alfa*S1015/($G$5-alfa*ho)))^(go/(Rair*alfa)),pT*EXP(-go*(S1015-hT)/(Rair*TT)))</f>
        <v>#VALUE!</v>
      </c>
      <c r="W1015" s="0" t="e">
        <f aca="false">Mch(T1015,U1015,Rair,gamma)</f>
        <v>#VALUE!</v>
      </c>
      <c r="X1015" s="0" t="e">
        <f aca="false">Cpex(Cp0,W1015,$N$9,$L$13:$M$19)</f>
        <v>#VALUE!</v>
      </c>
      <c r="Y1015" s="0" t="e">
        <f aca="false">pex(V1015,W1015,gamma,X1015)</f>
        <v>#VALUE!</v>
      </c>
      <c r="Z1015" s="0" t="e">
        <f aca="false">MachThroat(gamma,Y1015,R1015)</f>
        <v>#VALUE!</v>
      </c>
      <c r="AA1015" s="0" t="e">
        <f aca="false">CN(Z1015,CSON,CINC)</f>
        <v>#VALUE!</v>
      </c>
      <c r="AB1015" s="0" t="e">
        <f aca="false">DPDT(Constant,AA1015,Z1015,gamma,R1015,Y1015)</f>
        <v>#VALUE!</v>
      </c>
      <c r="AC1015" s="0" t="s">
        <v>134</v>
      </c>
      <c r="AD1015" s="0" t="n">
        <f aca="false">Q1015+deltaT/2</f>
        <v>10.1049999999998</v>
      </c>
      <c r="AE1015" s="0" t="e">
        <f aca="false">pC+deltaT*pdot/2</f>
        <v>#VALUE!</v>
      </c>
      <c r="AF1015" s="0" t="e">
        <f aca="false">hALT1($E$13:$G$1365,AD1015,2)</f>
        <v>#VALUE!</v>
      </c>
      <c r="AG1015" s="0" t="e">
        <f aca="false">Veloc($E$13:$G$1365,AD1015,3)</f>
        <v>#VALUE!</v>
      </c>
      <c r="AH1015" s="0" t="e">
        <f aca="false">IF(AF1015&lt;hT,$G$5+alfa*(AF1015-ho),TT)</f>
        <v>#VALUE!</v>
      </c>
      <c r="AI1015" s="0" t="e">
        <f aca="false">IF(AF1015&lt;hT,pSL*(1/(1+alfa*AF1015/($G$5-alfa*ho)))^(go/(Rair*alfa)),pT*EXP(-go*(AF1015-hT)/(Rair*TT)))</f>
        <v>#VALUE!</v>
      </c>
      <c r="AJ1015" s="0" t="e">
        <f aca="false">Mch(AG1015,AH1015,Rair,gamma)</f>
        <v>#VALUE!</v>
      </c>
      <c r="AK1015" s="0" t="e">
        <f aca="false">Cpex(Cp0,AJ1015,$N$9,$L$13:$M$19)</f>
        <v>#VALUE!</v>
      </c>
      <c r="AL1015" s="0" t="e">
        <f aca="false">pex(AI1015,AJ1015,gamma,AK1015)</f>
        <v>#VALUE!</v>
      </c>
      <c r="AM1015" s="0" t="e">
        <f aca="false">MachThroat(gamma,AL1015,AE1015)</f>
        <v>#VALUE!</v>
      </c>
      <c r="AN1015" s="0" t="e">
        <f aca="false">CN(AM1015,CSON,CINC)</f>
        <v>#VALUE!</v>
      </c>
      <c r="AO1015" s="0" t="e">
        <f aca="false">DPDT(Constant,AN1015,AM1015,gamma,AE1015,AL1015)</f>
        <v>#VALUE!</v>
      </c>
      <c r="AP1015" s="0" t="s">
        <v>134</v>
      </c>
      <c r="AQ1015" s="0" t="n">
        <f aca="false">Q1015+deltaT/2</f>
        <v>10.1049999999998</v>
      </c>
      <c r="AR1015" s="0" t="e">
        <f aca="false">pC+deltaT*pdot2/2</f>
        <v>#VALUE!</v>
      </c>
      <c r="AS1015" s="0" t="e">
        <f aca="false">hALT1($E$13:$G$1365,AQ1015,2)</f>
        <v>#VALUE!</v>
      </c>
      <c r="AT1015" s="0" t="e">
        <f aca="false">Veloc($E$13:$G$1365,AQ1015,3)</f>
        <v>#VALUE!</v>
      </c>
      <c r="AU1015" s="0" t="e">
        <f aca="false">IF(AS1015&lt;hT,$G$5+alfa*(AS1015-ho),TT)</f>
        <v>#VALUE!</v>
      </c>
      <c r="AV1015" s="0" t="e">
        <f aca="false">IF(AS1015&lt;hT,pSL*(1/(1+alfa*AF1015/($G$5-alfa*ho)))^(go/(Rair*alfa)),pT*EXP(-go*(AF1015-hT)/(Rair*TT)))</f>
        <v>#VALUE!</v>
      </c>
      <c r="AW1015" s="0" t="e">
        <f aca="false">Mch(AT1015,AU1015,Rair,gamma)</f>
        <v>#VALUE!</v>
      </c>
      <c r="AX1015" s="0" t="e">
        <f aca="false">Cpex(Cp0,AW1015,$N$9,$L$13:$M$19)</f>
        <v>#VALUE!</v>
      </c>
      <c r="AY1015" s="0" t="e">
        <f aca="false">pex(AV1015,AW1015,gamma,AX1015)</f>
        <v>#VALUE!</v>
      </c>
      <c r="AZ1015" s="0" t="e">
        <f aca="false">MachThroat(gamma,AY1015,AR1015)</f>
        <v>#VALUE!</v>
      </c>
      <c r="BA1015" s="0" t="e">
        <f aca="false">CN(AZ1015,CSON,CINC)</f>
        <v>#VALUE!</v>
      </c>
      <c r="BB1015" s="0" t="e">
        <f aca="false">DPDT(Constant,BA1015,AZ1015,gamma,AR1015,AY1015)</f>
        <v>#VALUE!</v>
      </c>
      <c r="BC1015" s="0" t="s">
        <v>134</v>
      </c>
      <c r="BD1015" s="0" t="n">
        <f aca="false">Q1015+deltaT</f>
        <v>10.1099999999998</v>
      </c>
      <c r="BE1015" s="0" t="e">
        <f aca="false">pC+deltaT*pdot3</f>
        <v>#VALUE!</v>
      </c>
      <c r="BF1015" s="0" t="e">
        <f aca="false">hALT1($E$13:$G$1365,BD1015,2)</f>
        <v>#VALUE!</v>
      </c>
      <c r="BG1015" s="0" t="e">
        <f aca="false">Veloc($E$13:$G$1365,BD1015,3)</f>
        <v>#VALUE!</v>
      </c>
      <c r="BH1015" s="0" t="e">
        <f aca="false">IF(BF1015&lt;hT,$G$5+alfa*(BF1015-ho),TT)</f>
        <v>#VALUE!</v>
      </c>
      <c r="BI1015" s="0" t="e">
        <f aca="false">IF(BF1015&lt;hT,pSL*(1/(1+alfa*BF1015/($G$5-alfa*ho)))^(go/(Rair*alfa)),pT*EXP(-go*(BF1015-hT)/(Rair*TT)))</f>
        <v>#VALUE!</v>
      </c>
      <c r="BJ1015" s="0" t="e">
        <f aca="false">Mch(BG1015,BH1015,Rair,gamma)</f>
        <v>#VALUE!</v>
      </c>
      <c r="BK1015" s="0" t="e">
        <f aca="false">Cpex(Cp0,BJ1015,$N$9,$L$13:$M$19)</f>
        <v>#VALUE!</v>
      </c>
      <c r="BL1015" s="0" t="e">
        <f aca="false">pex(BI1015,BJ1015,gamma,BK1015)</f>
        <v>#VALUE!</v>
      </c>
      <c r="BM1015" s="0" t="e">
        <f aca="false">MachThroat(gamma,BL1015,BE1015)</f>
        <v>#VALUE!</v>
      </c>
      <c r="BN1015" s="0" t="e">
        <f aca="false">CN(BM1015,CSON,CINC)</f>
        <v>#VALUE!</v>
      </c>
      <c r="BO1015" s="0" t="e">
        <f aca="false">DPDT(Constant,BN1015,BM1015,gamma,BE1015,BL1015)</f>
        <v>#VALUE!</v>
      </c>
      <c r="BP1015" s="0" t="e">
        <f aca="false">pC+deltaT*(pdot+2*pdot2+2*pdot3+pdot4)/6</f>
        <v>#VALUE!</v>
      </c>
      <c r="BQ1015" s="0" t="s">
        <v>134</v>
      </c>
      <c r="BR1015" s="0" t="n">
        <f aca="false">Q1015</f>
        <v>10.0999999999998</v>
      </c>
      <c r="BS1015" s="0" t="e">
        <f aca="false">R1015/144</f>
        <v>#VALUE!</v>
      </c>
      <c r="BT1015" s="0" t="e">
        <f aca="false">pX/144</f>
        <v>#VALUE!</v>
      </c>
      <c r="BU1015" s="0" t="e">
        <f aca="false">pa/144</f>
        <v>#VALUE!</v>
      </c>
      <c r="BV1015" s="11" t="n">
        <f aca="false">BR1015</f>
        <v>10.0999999999998</v>
      </c>
      <c r="BW1015" s="12" t="e">
        <f aca="false">(pC-pX)/144</f>
        <v>#VALUE!</v>
      </c>
      <c r="BX1015" s="0" t="s">
        <v>134</v>
      </c>
      <c r="BZ1015" s="0" t="s">
        <v>134</v>
      </c>
      <c r="CA1015" s="0" t="s">
        <v>134</v>
      </c>
      <c r="CB1015" s="0" t="s">
        <v>134</v>
      </c>
      <c r="CC1015" s="0" t="s">
        <v>134</v>
      </c>
      <c r="CD1015" s="0" t="s">
        <v>134</v>
      </c>
      <c r="CE1015" s="0" t="s">
        <v>134</v>
      </c>
    </row>
    <row r="1016" customFormat="false" ht="12.75" hidden="false" customHeight="false" outlineLevel="0" collapsed="false">
      <c r="E1016" s="9" t="n">
        <v>10.03</v>
      </c>
      <c r="F1016" s="9" t="n">
        <v>9137.02599409184</v>
      </c>
      <c r="G1016" s="9" t="n">
        <v>723.541452054816</v>
      </c>
      <c r="Q1016" s="0" t="n">
        <f aca="false">Q1015+deltaT</f>
        <v>10.1099999999998</v>
      </c>
      <c r="R1016" s="0" t="e">
        <f aca="false">BP1015</f>
        <v>#VALUE!</v>
      </c>
      <c r="S1016" s="0" t="e">
        <f aca="false">hALT1($E$13:$G$1365,Q1016,2)</f>
        <v>#VALUE!</v>
      </c>
      <c r="T1016" s="0" t="e">
        <f aca="false">Veloc($E$13:$G$1365,Q1016,3)</f>
        <v>#VALUE!</v>
      </c>
      <c r="U1016" s="0" t="e">
        <f aca="false">IF(S1016&lt;hT,$G$5+alfa*(S1016-ho),TT)</f>
        <v>#VALUE!</v>
      </c>
      <c r="V1016" s="0" t="e">
        <f aca="false">IF(S1016&lt;hT,pSL*(1/(1+alfa*S1016/($G$5-alfa*ho)))^(go/(Rair*alfa)),pT*EXP(-go*(S1016-hT)/(Rair*TT)))</f>
        <v>#VALUE!</v>
      </c>
      <c r="W1016" s="0" t="e">
        <f aca="false">Mch(T1016,U1016,Rair,gamma)</f>
        <v>#VALUE!</v>
      </c>
      <c r="X1016" s="0" t="e">
        <f aca="false">Cpex(Cp0,W1016,$N$9,$L$13:$M$19)</f>
        <v>#VALUE!</v>
      </c>
      <c r="Y1016" s="0" t="e">
        <f aca="false">pex(V1016,W1016,gamma,X1016)</f>
        <v>#VALUE!</v>
      </c>
      <c r="Z1016" s="0" t="e">
        <f aca="false">MachThroat(gamma,Y1016,R1016)</f>
        <v>#VALUE!</v>
      </c>
      <c r="AA1016" s="0" t="e">
        <f aca="false">CN(Z1016,CSON,CINC)</f>
        <v>#VALUE!</v>
      </c>
      <c r="AB1016" s="0" t="e">
        <f aca="false">DPDT(Constant,AA1016,Z1016,gamma,R1016,Y1016)</f>
        <v>#VALUE!</v>
      </c>
      <c r="AC1016" s="0" t="s">
        <v>134</v>
      </c>
      <c r="AD1016" s="0" t="n">
        <f aca="false">Q1016+deltaT/2</f>
        <v>10.1149999999998</v>
      </c>
      <c r="AE1016" s="0" t="e">
        <f aca="false">pC+deltaT*pdot/2</f>
        <v>#VALUE!</v>
      </c>
      <c r="AF1016" s="0" t="e">
        <f aca="false">hALT1($E$13:$G$1365,AD1016,2)</f>
        <v>#VALUE!</v>
      </c>
      <c r="AG1016" s="0" t="e">
        <f aca="false">Veloc($E$13:$G$1365,AD1016,3)</f>
        <v>#VALUE!</v>
      </c>
      <c r="AH1016" s="0" t="e">
        <f aca="false">IF(AF1016&lt;hT,$G$5+alfa*(AF1016-ho),TT)</f>
        <v>#VALUE!</v>
      </c>
      <c r="AI1016" s="0" t="e">
        <f aca="false">IF(AF1016&lt;hT,pSL*(1/(1+alfa*AF1016/($G$5-alfa*ho)))^(go/(Rair*alfa)),pT*EXP(-go*(AF1016-hT)/(Rair*TT)))</f>
        <v>#VALUE!</v>
      </c>
      <c r="AJ1016" s="0" t="e">
        <f aca="false">Mch(AG1016,AH1016,Rair,gamma)</f>
        <v>#VALUE!</v>
      </c>
      <c r="AK1016" s="0" t="e">
        <f aca="false">Cpex(Cp0,AJ1016,$N$9,$L$13:$M$19)</f>
        <v>#VALUE!</v>
      </c>
      <c r="AL1016" s="0" t="e">
        <f aca="false">pex(AI1016,AJ1016,gamma,AK1016)</f>
        <v>#VALUE!</v>
      </c>
      <c r="AM1016" s="0" t="e">
        <f aca="false">MachThroat(gamma,AL1016,AE1016)</f>
        <v>#VALUE!</v>
      </c>
      <c r="AN1016" s="0" t="e">
        <f aca="false">CN(AM1016,CSON,CINC)</f>
        <v>#VALUE!</v>
      </c>
      <c r="AO1016" s="0" t="e">
        <f aca="false">DPDT(Constant,AN1016,AM1016,gamma,AE1016,AL1016)</f>
        <v>#VALUE!</v>
      </c>
      <c r="AP1016" s="0" t="s">
        <v>134</v>
      </c>
      <c r="AQ1016" s="0" t="n">
        <f aca="false">Q1016+deltaT/2</f>
        <v>10.1149999999998</v>
      </c>
      <c r="AR1016" s="0" t="e">
        <f aca="false">pC+deltaT*pdot2/2</f>
        <v>#VALUE!</v>
      </c>
      <c r="AS1016" s="0" t="e">
        <f aca="false">hALT1($E$13:$G$1365,AQ1016,2)</f>
        <v>#VALUE!</v>
      </c>
      <c r="AT1016" s="0" t="e">
        <f aca="false">Veloc($E$13:$G$1365,AQ1016,3)</f>
        <v>#VALUE!</v>
      </c>
      <c r="AU1016" s="0" t="e">
        <f aca="false">IF(AS1016&lt;hT,$G$5+alfa*(AS1016-ho),TT)</f>
        <v>#VALUE!</v>
      </c>
      <c r="AV1016" s="0" t="e">
        <f aca="false">IF(AS1016&lt;hT,pSL*(1/(1+alfa*AF1016/($G$5-alfa*ho)))^(go/(Rair*alfa)),pT*EXP(-go*(AF1016-hT)/(Rair*TT)))</f>
        <v>#VALUE!</v>
      </c>
      <c r="AW1016" s="0" t="e">
        <f aca="false">Mch(AT1016,AU1016,Rair,gamma)</f>
        <v>#VALUE!</v>
      </c>
      <c r="AX1016" s="0" t="e">
        <f aca="false">Cpex(Cp0,AW1016,$N$9,$L$13:$M$19)</f>
        <v>#VALUE!</v>
      </c>
      <c r="AY1016" s="0" t="e">
        <f aca="false">pex(AV1016,AW1016,gamma,AX1016)</f>
        <v>#VALUE!</v>
      </c>
      <c r="AZ1016" s="0" t="e">
        <f aca="false">MachThroat(gamma,AY1016,AR1016)</f>
        <v>#VALUE!</v>
      </c>
      <c r="BA1016" s="0" t="e">
        <f aca="false">CN(AZ1016,CSON,CINC)</f>
        <v>#VALUE!</v>
      </c>
      <c r="BB1016" s="0" t="e">
        <f aca="false">DPDT(Constant,BA1016,AZ1016,gamma,AR1016,AY1016)</f>
        <v>#VALUE!</v>
      </c>
      <c r="BC1016" s="0" t="s">
        <v>134</v>
      </c>
      <c r="BD1016" s="0" t="n">
        <f aca="false">Q1016+deltaT</f>
        <v>10.1199999999998</v>
      </c>
      <c r="BE1016" s="0" t="e">
        <f aca="false">pC+deltaT*pdot3</f>
        <v>#VALUE!</v>
      </c>
      <c r="BF1016" s="0" t="e">
        <f aca="false">hALT1($E$13:$G$1365,BD1016,2)</f>
        <v>#VALUE!</v>
      </c>
      <c r="BG1016" s="0" t="e">
        <f aca="false">Veloc($E$13:$G$1365,BD1016,3)</f>
        <v>#VALUE!</v>
      </c>
      <c r="BH1016" s="0" t="e">
        <f aca="false">IF(BF1016&lt;hT,$G$5+alfa*(BF1016-ho),TT)</f>
        <v>#VALUE!</v>
      </c>
      <c r="BI1016" s="0" t="e">
        <f aca="false">IF(BF1016&lt;hT,pSL*(1/(1+alfa*BF1016/($G$5-alfa*ho)))^(go/(Rair*alfa)),pT*EXP(-go*(BF1016-hT)/(Rair*TT)))</f>
        <v>#VALUE!</v>
      </c>
      <c r="BJ1016" s="0" t="e">
        <f aca="false">Mch(BG1016,BH1016,Rair,gamma)</f>
        <v>#VALUE!</v>
      </c>
      <c r="BK1016" s="0" t="e">
        <f aca="false">Cpex(Cp0,BJ1016,$N$9,$L$13:$M$19)</f>
        <v>#VALUE!</v>
      </c>
      <c r="BL1016" s="0" t="e">
        <f aca="false">pex(BI1016,BJ1016,gamma,BK1016)</f>
        <v>#VALUE!</v>
      </c>
      <c r="BM1016" s="0" t="e">
        <f aca="false">MachThroat(gamma,BL1016,BE1016)</f>
        <v>#VALUE!</v>
      </c>
      <c r="BN1016" s="0" t="e">
        <f aca="false">CN(BM1016,CSON,CINC)</f>
        <v>#VALUE!</v>
      </c>
      <c r="BO1016" s="0" t="e">
        <f aca="false">DPDT(Constant,BN1016,BM1016,gamma,BE1016,BL1016)</f>
        <v>#VALUE!</v>
      </c>
      <c r="BP1016" s="0" t="e">
        <f aca="false">pC+deltaT*(pdot+2*pdot2+2*pdot3+pdot4)/6</f>
        <v>#VALUE!</v>
      </c>
      <c r="BQ1016" s="0" t="s">
        <v>134</v>
      </c>
      <c r="BR1016" s="0" t="n">
        <f aca="false">Q1016</f>
        <v>10.1099999999998</v>
      </c>
      <c r="BS1016" s="0" t="e">
        <f aca="false">R1016/144</f>
        <v>#VALUE!</v>
      </c>
      <c r="BT1016" s="0" t="e">
        <f aca="false">pX/144</f>
        <v>#VALUE!</v>
      </c>
      <c r="BU1016" s="0" t="e">
        <f aca="false">pa/144</f>
        <v>#VALUE!</v>
      </c>
      <c r="BV1016" s="11" t="n">
        <f aca="false">BR1016</f>
        <v>10.1099999999998</v>
      </c>
      <c r="BW1016" s="12" t="e">
        <f aca="false">(pC-pX)/144</f>
        <v>#VALUE!</v>
      </c>
      <c r="BX1016" s="0" t="s">
        <v>134</v>
      </c>
      <c r="BZ1016" s="0" t="s">
        <v>134</v>
      </c>
      <c r="CA1016" s="0" t="s">
        <v>134</v>
      </c>
      <c r="CB1016" s="0" t="s">
        <v>134</v>
      </c>
      <c r="CC1016" s="0" t="s">
        <v>134</v>
      </c>
      <c r="CD1016" s="0" t="s">
        <v>134</v>
      </c>
      <c r="CE1016" s="0" t="s">
        <v>134</v>
      </c>
    </row>
    <row r="1017" customFormat="false" ht="12.75" hidden="false" customHeight="false" outlineLevel="0" collapsed="false">
      <c r="E1017" s="9" t="n">
        <v>10.04</v>
      </c>
      <c r="F1017" s="9" t="n">
        <v>9144.25834538344</v>
      </c>
      <c r="G1017" s="9" t="n">
        <v>722.928893650278</v>
      </c>
      <c r="Q1017" s="0" t="n">
        <f aca="false">Q1016+deltaT</f>
        <v>10.1199999999998</v>
      </c>
      <c r="R1017" s="0" t="e">
        <f aca="false">BP1016</f>
        <v>#VALUE!</v>
      </c>
      <c r="S1017" s="0" t="e">
        <f aca="false">hALT1($E$13:$G$1365,Q1017,2)</f>
        <v>#VALUE!</v>
      </c>
      <c r="T1017" s="0" t="e">
        <f aca="false">Veloc($E$13:$G$1365,Q1017,3)</f>
        <v>#VALUE!</v>
      </c>
      <c r="U1017" s="0" t="e">
        <f aca="false">IF(S1017&lt;hT,$G$5+alfa*(S1017-ho),TT)</f>
        <v>#VALUE!</v>
      </c>
      <c r="V1017" s="0" t="e">
        <f aca="false">IF(S1017&lt;hT,pSL*(1/(1+alfa*S1017/($G$5-alfa*ho)))^(go/(Rair*alfa)),pT*EXP(-go*(S1017-hT)/(Rair*TT)))</f>
        <v>#VALUE!</v>
      </c>
      <c r="W1017" s="0" t="e">
        <f aca="false">Mch(T1017,U1017,Rair,gamma)</f>
        <v>#VALUE!</v>
      </c>
      <c r="X1017" s="0" t="e">
        <f aca="false">Cpex(Cp0,W1017,$N$9,$L$13:$M$19)</f>
        <v>#VALUE!</v>
      </c>
      <c r="Y1017" s="0" t="e">
        <f aca="false">pex(V1017,W1017,gamma,X1017)</f>
        <v>#VALUE!</v>
      </c>
      <c r="Z1017" s="0" t="e">
        <f aca="false">MachThroat(gamma,Y1017,R1017)</f>
        <v>#VALUE!</v>
      </c>
      <c r="AA1017" s="0" t="e">
        <f aca="false">CN(Z1017,CSON,CINC)</f>
        <v>#VALUE!</v>
      </c>
      <c r="AB1017" s="0" t="e">
        <f aca="false">DPDT(Constant,AA1017,Z1017,gamma,R1017,Y1017)</f>
        <v>#VALUE!</v>
      </c>
      <c r="AC1017" s="0" t="s">
        <v>134</v>
      </c>
      <c r="AD1017" s="0" t="n">
        <f aca="false">Q1017+deltaT/2</f>
        <v>10.1249999999998</v>
      </c>
      <c r="AE1017" s="0" t="e">
        <f aca="false">pC+deltaT*pdot/2</f>
        <v>#VALUE!</v>
      </c>
      <c r="AF1017" s="0" t="e">
        <f aca="false">hALT1($E$13:$G$1365,AD1017,2)</f>
        <v>#VALUE!</v>
      </c>
      <c r="AG1017" s="0" t="e">
        <f aca="false">Veloc($E$13:$G$1365,AD1017,3)</f>
        <v>#VALUE!</v>
      </c>
      <c r="AH1017" s="0" t="e">
        <f aca="false">IF(AF1017&lt;hT,$G$5+alfa*(AF1017-ho),TT)</f>
        <v>#VALUE!</v>
      </c>
      <c r="AI1017" s="0" t="e">
        <f aca="false">IF(AF1017&lt;hT,pSL*(1/(1+alfa*AF1017/($G$5-alfa*ho)))^(go/(Rair*alfa)),pT*EXP(-go*(AF1017-hT)/(Rair*TT)))</f>
        <v>#VALUE!</v>
      </c>
      <c r="AJ1017" s="0" t="e">
        <f aca="false">Mch(AG1017,AH1017,Rair,gamma)</f>
        <v>#VALUE!</v>
      </c>
      <c r="AK1017" s="0" t="e">
        <f aca="false">Cpex(Cp0,AJ1017,$N$9,$L$13:$M$19)</f>
        <v>#VALUE!</v>
      </c>
      <c r="AL1017" s="0" t="e">
        <f aca="false">pex(AI1017,AJ1017,gamma,AK1017)</f>
        <v>#VALUE!</v>
      </c>
      <c r="AM1017" s="0" t="e">
        <f aca="false">MachThroat(gamma,AL1017,AE1017)</f>
        <v>#VALUE!</v>
      </c>
      <c r="AN1017" s="0" t="e">
        <f aca="false">CN(AM1017,CSON,CINC)</f>
        <v>#VALUE!</v>
      </c>
      <c r="AO1017" s="0" t="e">
        <f aca="false">DPDT(Constant,AN1017,AM1017,gamma,AE1017,AL1017)</f>
        <v>#VALUE!</v>
      </c>
      <c r="AP1017" s="0" t="s">
        <v>134</v>
      </c>
      <c r="AQ1017" s="0" t="n">
        <f aca="false">Q1017+deltaT/2</f>
        <v>10.1249999999998</v>
      </c>
      <c r="AR1017" s="0" t="e">
        <f aca="false">pC+deltaT*pdot2/2</f>
        <v>#VALUE!</v>
      </c>
      <c r="AS1017" s="0" t="e">
        <f aca="false">hALT1($E$13:$G$1365,AQ1017,2)</f>
        <v>#VALUE!</v>
      </c>
      <c r="AT1017" s="0" t="e">
        <f aca="false">Veloc($E$13:$G$1365,AQ1017,3)</f>
        <v>#VALUE!</v>
      </c>
      <c r="AU1017" s="0" t="e">
        <f aca="false">IF(AS1017&lt;hT,$G$5+alfa*(AS1017-ho),TT)</f>
        <v>#VALUE!</v>
      </c>
      <c r="AV1017" s="0" t="e">
        <f aca="false">IF(AS1017&lt;hT,pSL*(1/(1+alfa*AF1017/($G$5-alfa*ho)))^(go/(Rair*alfa)),pT*EXP(-go*(AF1017-hT)/(Rair*TT)))</f>
        <v>#VALUE!</v>
      </c>
      <c r="AW1017" s="0" t="e">
        <f aca="false">Mch(AT1017,AU1017,Rair,gamma)</f>
        <v>#VALUE!</v>
      </c>
      <c r="AX1017" s="0" t="e">
        <f aca="false">Cpex(Cp0,AW1017,$N$9,$L$13:$M$19)</f>
        <v>#VALUE!</v>
      </c>
      <c r="AY1017" s="0" t="e">
        <f aca="false">pex(AV1017,AW1017,gamma,AX1017)</f>
        <v>#VALUE!</v>
      </c>
      <c r="AZ1017" s="0" t="e">
        <f aca="false">MachThroat(gamma,AY1017,AR1017)</f>
        <v>#VALUE!</v>
      </c>
      <c r="BA1017" s="0" t="e">
        <f aca="false">CN(AZ1017,CSON,CINC)</f>
        <v>#VALUE!</v>
      </c>
      <c r="BB1017" s="0" t="e">
        <f aca="false">DPDT(Constant,BA1017,AZ1017,gamma,AR1017,AY1017)</f>
        <v>#VALUE!</v>
      </c>
      <c r="BC1017" s="0" t="s">
        <v>134</v>
      </c>
      <c r="BD1017" s="0" t="n">
        <f aca="false">Q1017+deltaT</f>
        <v>10.1299999999998</v>
      </c>
      <c r="BE1017" s="0" t="e">
        <f aca="false">pC+deltaT*pdot3</f>
        <v>#VALUE!</v>
      </c>
      <c r="BF1017" s="0" t="e">
        <f aca="false">hALT1($E$13:$G$1365,BD1017,2)</f>
        <v>#VALUE!</v>
      </c>
      <c r="BG1017" s="0" t="e">
        <f aca="false">Veloc($E$13:$G$1365,BD1017,3)</f>
        <v>#VALUE!</v>
      </c>
      <c r="BH1017" s="0" t="e">
        <f aca="false">IF(BF1017&lt;hT,$G$5+alfa*(BF1017-ho),TT)</f>
        <v>#VALUE!</v>
      </c>
      <c r="BI1017" s="0" t="e">
        <f aca="false">IF(BF1017&lt;hT,pSL*(1/(1+alfa*BF1017/($G$5-alfa*ho)))^(go/(Rair*alfa)),pT*EXP(-go*(BF1017-hT)/(Rair*TT)))</f>
        <v>#VALUE!</v>
      </c>
      <c r="BJ1017" s="0" t="e">
        <f aca="false">Mch(BG1017,BH1017,Rair,gamma)</f>
        <v>#VALUE!</v>
      </c>
      <c r="BK1017" s="0" t="e">
        <f aca="false">Cpex(Cp0,BJ1017,$N$9,$L$13:$M$19)</f>
        <v>#VALUE!</v>
      </c>
      <c r="BL1017" s="0" t="e">
        <f aca="false">pex(BI1017,BJ1017,gamma,BK1017)</f>
        <v>#VALUE!</v>
      </c>
      <c r="BM1017" s="0" t="e">
        <f aca="false">MachThroat(gamma,BL1017,BE1017)</f>
        <v>#VALUE!</v>
      </c>
      <c r="BN1017" s="0" t="e">
        <f aca="false">CN(BM1017,CSON,CINC)</f>
        <v>#VALUE!</v>
      </c>
      <c r="BO1017" s="0" t="e">
        <f aca="false">DPDT(Constant,BN1017,BM1017,gamma,BE1017,BL1017)</f>
        <v>#VALUE!</v>
      </c>
      <c r="BP1017" s="0" t="e">
        <f aca="false">pC+deltaT*(pdot+2*pdot2+2*pdot3+pdot4)/6</f>
        <v>#VALUE!</v>
      </c>
      <c r="BQ1017" s="0" t="s">
        <v>134</v>
      </c>
      <c r="BR1017" s="0" t="n">
        <f aca="false">Q1017</f>
        <v>10.1199999999998</v>
      </c>
      <c r="BS1017" s="0" t="e">
        <f aca="false">R1017/144</f>
        <v>#VALUE!</v>
      </c>
      <c r="BT1017" s="0" t="e">
        <f aca="false">pX/144</f>
        <v>#VALUE!</v>
      </c>
      <c r="BU1017" s="0" t="e">
        <f aca="false">pa/144</f>
        <v>#VALUE!</v>
      </c>
      <c r="BV1017" s="11" t="n">
        <f aca="false">BR1017</f>
        <v>10.1199999999998</v>
      </c>
      <c r="BW1017" s="12" t="e">
        <f aca="false">(pC-pX)/144</f>
        <v>#VALUE!</v>
      </c>
      <c r="BX1017" s="0" t="s">
        <v>134</v>
      </c>
      <c r="BZ1017" s="0" t="s">
        <v>134</v>
      </c>
      <c r="CA1017" s="0" t="s">
        <v>134</v>
      </c>
      <c r="CB1017" s="0" t="s">
        <v>134</v>
      </c>
      <c r="CC1017" s="0" t="s">
        <v>134</v>
      </c>
      <c r="CD1017" s="0" t="s">
        <v>134</v>
      </c>
      <c r="CE1017" s="0" t="s">
        <v>134</v>
      </c>
    </row>
    <row r="1018" customFormat="false" ht="12.75" hidden="false" customHeight="false" outlineLevel="0" collapsed="false">
      <c r="E1018" s="9" t="n">
        <v>10.05</v>
      </c>
      <c r="F1018" s="9" t="n">
        <v>9151.48457371092</v>
      </c>
      <c r="G1018" s="9" t="n">
        <v>722.316859068856</v>
      </c>
      <c r="Q1018" s="0" t="n">
        <f aca="false">Q1017+deltaT</f>
        <v>10.1299999999998</v>
      </c>
      <c r="R1018" s="0" t="e">
        <f aca="false">BP1017</f>
        <v>#VALUE!</v>
      </c>
      <c r="S1018" s="0" t="e">
        <f aca="false">hALT1($E$13:$G$1365,Q1018,2)</f>
        <v>#VALUE!</v>
      </c>
      <c r="T1018" s="0" t="e">
        <f aca="false">Veloc($E$13:$G$1365,Q1018,3)</f>
        <v>#VALUE!</v>
      </c>
      <c r="U1018" s="0" t="e">
        <f aca="false">IF(S1018&lt;hT,$G$5+alfa*(S1018-ho),TT)</f>
        <v>#VALUE!</v>
      </c>
      <c r="V1018" s="0" t="e">
        <f aca="false">IF(S1018&lt;hT,pSL*(1/(1+alfa*S1018/($G$5-alfa*ho)))^(go/(Rair*alfa)),pT*EXP(-go*(S1018-hT)/(Rair*TT)))</f>
        <v>#VALUE!</v>
      </c>
      <c r="W1018" s="0" t="e">
        <f aca="false">Mch(T1018,U1018,Rair,gamma)</f>
        <v>#VALUE!</v>
      </c>
      <c r="X1018" s="0" t="e">
        <f aca="false">Cpex(Cp0,W1018,$N$9,$L$13:$M$19)</f>
        <v>#VALUE!</v>
      </c>
      <c r="Y1018" s="0" t="e">
        <f aca="false">pex(V1018,W1018,gamma,X1018)</f>
        <v>#VALUE!</v>
      </c>
      <c r="Z1018" s="0" t="e">
        <f aca="false">MachThroat(gamma,Y1018,R1018)</f>
        <v>#VALUE!</v>
      </c>
      <c r="AA1018" s="0" t="e">
        <f aca="false">CN(Z1018,CSON,CINC)</f>
        <v>#VALUE!</v>
      </c>
      <c r="AB1018" s="0" t="e">
        <f aca="false">DPDT(Constant,AA1018,Z1018,gamma,R1018,Y1018)</f>
        <v>#VALUE!</v>
      </c>
      <c r="AC1018" s="0" t="s">
        <v>134</v>
      </c>
      <c r="AD1018" s="0" t="n">
        <f aca="false">Q1018+deltaT/2</f>
        <v>10.1349999999998</v>
      </c>
      <c r="AE1018" s="0" t="e">
        <f aca="false">pC+deltaT*pdot/2</f>
        <v>#VALUE!</v>
      </c>
      <c r="AF1018" s="0" t="e">
        <f aca="false">hALT1($E$13:$G$1365,AD1018,2)</f>
        <v>#VALUE!</v>
      </c>
      <c r="AG1018" s="0" t="e">
        <f aca="false">Veloc($E$13:$G$1365,AD1018,3)</f>
        <v>#VALUE!</v>
      </c>
      <c r="AH1018" s="0" t="e">
        <f aca="false">IF(AF1018&lt;hT,$G$5+alfa*(AF1018-ho),TT)</f>
        <v>#VALUE!</v>
      </c>
      <c r="AI1018" s="0" t="e">
        <f aca="false">IF(AF1018&lt;hT,pSL*(1/(1+alfa*AF1018/($G$5-alfa*ho)))^(go/(Rair*alfa)),pT*EXP(-go*(AF1018-hT)/(Rair*TT)))</f>
        <v>#VALUE!</v>
      </c>
      <c r="AJ1018" s="0" t="e">
        <f aca="false">Mch(AG1018,AH1018,Rair,gamma)</f>
        <v>#VALUE!</v>
      </c>
      <c r="AK1018" s="0" t="e">
        <f aca="false">Cpex(Cp0,AJ1018,$N$9,$L$13:$M$19)</f>
        <v>#VALUE!</v>
      </c>
      <c r="AL1018" s="0" t="e">
        <f aca="false">pex(AI1018,AJ1018,gamma,AK1018)</f>
        <v>#VALUE!</v>
      </c>
      <c r="AM1018" s="0" t="e">
        <f aca="false">MachThroat(gamma,AL1018,AE1018)</f>
        <v>#VALUE!</v>
      </c>
      <c r="AN1018" s="0" t="e">
        <f aca="false">CN(AM1018,CSON,CINC)</f>
        <v>#VALUE!</v>
      </c>
      <c r="AO1018" s="0" t="e">
        <f aca="false">DPDT(Constant,AN1018,AM1018,gamma,AE1018,AL1018)</f>
        <v>#VALUE!</v>
      </c>
      <c r="AP1018" s="0" t="s">
        <v>134</v>
      </c>
      <c r="AQ1018" s="0" t="n">
        <f aca="false">Q1018+deltaT/2</f>
        <v>10.1349999999998</v>
      </c>
      <c r="AR1018" s="0" t="e">
        <f aca="false">pC+deltaT*pdot2/2</f>
        <v>#VALUE!</v>
      </c>
      <c r="AS1018" s="0" t="e">
        <f aca="false">hALT1($E$13:$G$1365,AQ1018,2)</f>
        <v>#VALUE!</v>
      </c>
      <c r="AT1018" s="0" t="e">
        <f aca="false">Veloc($E$13:$G$1365,AQ1018,3)</f>
        <v>#VALUE!</v>
      </c>
      <c r="AU1018" s="0" t="e">
        <f aca="false">IF(AS1018&lt;hT,$G$5+alfa*(AS1018-ho),TT)</f>
        <v>#VALUE!</v>
      </c>
      <c r="AV1018" s="0" t="e">
        <f aca="false">IF(AS1018&lt;hT,pSL*(1/(1+alfa*AF1018/($G$5-alfa*ho)))^(go/(Rair*alfa)),pT*EXP(-go*(AF1018-hT)/(Rair*TT)))</f>
        <v>#VALUE!</v>
      </c>
      <c r="AW1018" s="0" t="e">
        <f aca="false">Mch(AT1018,AU1018,Rair,gamma)</f>
        <v>#VALUE!</v>
      </c>
      <c r="AX1018" s="0" t="e">
        <f aca="false">Cpex(Cp0,AW1018,$N$9,$L$13:$M$19)</f>
        <v>#VALUE!</v>
      </c>
      <c r="AY1018" s="0" t="e">
        <f aca="false">pex(AV1018,AW1018,gamma,AX1018)</f>
        <v>#VALUE!</v>
      </c>
      <c r="AZ1018" s="0" t="e">
        <f aca="false">MachThroat(gamma,AY1018,AR1018)</f>
        <v>#VALUE!</v>
      </c>
      <c r="BA1018" s="0" t="e">
        <f aca="false">CN(AZ1018,CSON,CINC)</f>
        <v>#VALUE!</v>
      </c>
      <c r="BB1018" s="0" t="e">
        <f aca="false">DPDT(Constant,BA1018,AZ1018,gamma,AR1018,AY1018)</f>
        <v>#VALUE!</v>
      </c>
      <c r="BC1018" s="0" t="s">
        <v>134</v>
      </c>
      <c r="BD1018" s="0" t="n">
        <f aca="false">Q1018+deltaT</f>
        <v>10.1399999999998</v>
      </c>
      <c r="BE1018" s="0" t="e">
        <f aca="false">pC+deltaT*pdot3</f>
        <v>#VALUE!</v>
      </c>
      <c r="BF1018" s="0" t="e">
        <f aca="false">hALT1($E$13:$G$1365,BD1018,2)</f>
        <v>#VALUE!</v>
      </c>
      <c r="BG1018" s="0" t="e">
        <f aca="false">Veloc($E$13:$G$1365,BD1018,3)</f>
        <v>#VALUE!</v>
      </c>
      <c r="BH1018" s="0" t="e">
        <f aca="false">IF(BF1018&lt;hT,$G$5+alfa*(BF1018-ho),TT)</f>
        <v>#VALUE!</v>
      </c>
      <c r="BI1018" s="0" t="e">
        <f aca="false">IF(BF1018&lt;hT,pSL*(1/(1+alfa*BF1018/($G$5-alfa*ho)))^(go/(Rair*alfa)),pT*EXP(-go*(BF1018-hT)/(Rair*TT)))</f>
        <v>#VALUE!</v>
      </c>
      <c r="BJ1018" s="0" t="e">
        <f aca="false">Mch(BG1018,BH1018,Rair,gamma)</f>
        <v>#VALUE!</v>
      </c>
      <c r="BK1018" s="0" t="e">
        <f aca="false">Cpex(Cp0,BJ1018,$N$9,$L$13:$M$19)</f>
        <v>#VALUE!</v>
      </c>
      <c r="BL1018" s="0" t="e">
        <f aca="false">pex(BI1018,BJ1018,gamma,BK1018)</f>
        <v>#VALUE!</v>
      </c>
      <c r="BM1018" s="0" t="e">
        <f aca="false">MachThroat(gamma,BL1018,BE1018)</f>
        <v>#VALUE!</v>
      </c>
      <c r="BN1018" s="0" t="e">
        <f aca="false">CN(BM1018,CSON,CINC)</f>
        <v>#VALUE!</v>
      </c>
      <c r="BO1018" s="0" t="e">
        <f aca="false">DPDT(Constant,BN1018,BM1018,gamma,BE1018,BL1018)</f>
        <v>#VALUE!</v>
      </c>
      <c r="BP1018" s="0" t="e">
        <f aca="false">pC+deltaT*(pdot+2*pdot2+2*pdot3+pdot4)/6</f>
        <v>#VALUE!</v>
      </c>
      <c r="BQ1018" s="0" t="s">
        <v>134</v>
      </c>
      <c r="BR1018" s="0" t="n">
        <f aca="false">Q1018</f>
        <v>10.1299999999998</v>
      </c>
      <c r="BS1018" s="0" t="e">
        <f aca="false">R1018/144</f>
        <v>#VALUE!</v>
      </c>
      <c r="BT1018" s="0" t="e">
        <f aca="false">pX/144</f>
        <v>#VALUE!</v>
      </c>
      <c r="BU1018" s="0" t="e">
        <f aca="false">pa/144</f>
        <v>#VALUE!</v>
      </c>
      <c r="BV1018" s="11" t="n">
        <f aca="false">BR1018</f>
        <v>10.1299999999998</v>
      </c>
      <c r="BW1018" s="12" t="e">
        <f aca="false">(pC-pX)/144</f>
        <v>#VALUE!</v>
      </c>
      <c r="BX1018" s="0" t="s">
        <v>134</v>
      </c>
      <c r="BZ1018" s="0" t="s">
        <v>134</v>
      </c>
      <c r="CA1018" s="0" t="s">
        <v>134</v>
      </c>
      <c r="CB1018" s="0" t="s">
        <v>134</v>
      </c>
      <c r="CC1018" s="0" t="s">
        <v>134</v>
      </c>
      <c r="CD1018" s="0" t="s">
        <v>134</v>
      </c>
      <c r="CE1018" s="0" t="s">
        <v>134</v>
      </c>
    </row>
    <row r="1019" customFormat="false" ht="12.75" hidden="false" customHeight="false" outlineLevel="0" collapsed="false">
      <c r="E1019" s="9" t="n">
        <v>10.06</v>
      </c>
      <c r="F1019" s="9" t="n">
        <v>9158.70468430768</v>
      </c>
      <c r="G1019" s="9" t="n">
        <v>721.705347344685</v>
      </c>
      <c r="Q1019" s="0" t="n">
        <f aca="false">Q1018+deltaT</f>
        <v>10.1399999999998</v>
      </c>
      <c r="R1019" s="0" t="e">
        <f aca="false">BP1018</f>
        <v>#VALUE!</v>
      </c>
      <c r="S1019" s="0" t="e">
        <f aca="false">hALT1($E$13:$G$1365,Q1019,2)</f>
        <v>#VALUE!</v>
      </c>
      <c r="T1019" s="0" t="e">
        <f aca="false">Veloc($E$13:$G$1365,Q1019,3)</f>
        <v>#VALUE!</v>
      </c>
      <c r="U1019" s="0" t="e">
        <f aca="false">IF(S1019&lt;hT,$G$5+alfa*(S1019-ho),TT)</f>
        <v>#VALUE!</v>
      </c>
      <c r="V1019" s="0" t="e">
        <f aca="false">IF(S1019&lt;hT,pSL*(1/(1+alfa*S1019/($G$5-alfa*ho)))^(go/(Rair*alfa)),pT*EXP(-go*(S1019-hT)/(Rair*TT)))</f>
        <v>#VALUE!</v>
      </c>
      <c r="W1019" s="0" t="e">
        <f aca="false">Mch(T1019,U1019,Rair,gamma)</f>
        <v>#VALUE!</v>
      </c>
      <c r="X1019" s="0" t="e">
        <f aca="false">Cpex(Cp0,W1019,$N$9,$L$13:$M$19)</f>
        <v>#VALUE!</v>
      </c>
      <c r="Y1019" s="0" t="e">
        <f aca="false">pex(V1019,W1019,gamma,X1019)</f>
        <v>#VALUE!</v>
      </c>
      <c r="Z1019" s="0" t="e">
        <f aca="false">MachThroat(gamma,Y1019,R1019)</f>
        <v>#VALUE!</v>
      </c>
      <c r="AA1019" s="0" t="e">
        <f aca="false">CN(Z1019,CSON,CINC)</f>
        <v>#VALUE!</v>
      </c>
      <c r="AB1019" s="0" t="e">
        <f aca="false">DPDT(Constant,AA1019,Z1019,gamma,R1019,Y1019)</f>
        <v>#VALUE!</v>
      </c>
      <c r="AC1019" s="0" t="s">
        <v>134</v>
      </c>
      <c r="AD1019" s="0" t="n">
        <f aca="false">Q1019+deltaT/2</f>
        <v>10.1449999999998</v>
      </c>
      <c r="AE1019" s="0" t="e">
        <f aca="false">pC+deltaT*pdot/2</f>
        <v>#VALUE!</v>
      </c>
      <c r="AF1019" s="0" t="e">
        <f aca="false">hALT1($E$13:$G$1365,AD1019,2)</f>
        <v>#VALUE!</v>
      </c>
      <c r="AG1019" s="0" t="e">
        <f aca="false">Veloc($E$13:$G$1365,AD1019,3)</f>
        <v>#VALUE!</v>
      </c>
      <c r="AH1019" s="0" t="e">
        <f aca="false">IF(AF1019&lt;hT,$G$5+alfa*(AF1019-ho),TT)</f>
        <v>#VALUE!</v>
      </c>
      <c r="AI1019" s="0" t="e">
        <f aca="false">IF(AF1019&lt;hT,pSL*(1/(1+alfa*AF1019/($G$5-alfa*ho)))^(go/(Rair*alfa)),pT*EXP(-go*(AF1019-hT)/(Rair*TT)))</f>
        <v>#VALUE!</v>
      </c>
      <c r="AJ1019" s="0" t="e">
        <f aca="false">Mch(AG1019,AH1019,Rair,gamma)</f>
        <v>#VALUE!</v>
      </c>
      <c r="AK1019" s="0" t="e">
        <f aca="false">Cpex(Cp0,AJ1019,$N$9,$L$13:$M$19)</f>
        <v>#VALUE!</v>
      </c>
      <c r="AL1019" s="0" t="e">
        <f aca="false">pex(AI1019,AJ1019,gamma,AK1019)</f>
        <v>#VALUE!</v>
      </c>
      <c r="AM1019" s="0" t="e">
        <f aca="false">MachThroat(gamma,AL1019,AE1019)</f>
        <v>#VALUE!</v>
      </c>
      <c r="AN1019" s="0" t="e">
        <f aca="false">CN(AM1019,CSON,CINC)</f>
        <v>#VALUE!</v>
      </c>
      <c r="AO1019" s="0" t="e">
        <f aca="false">DPDT(Constant,AN1019,AM1019,gamma,AE1019,AL1019)</f>
        <v>#VALUE!</v>
      </c>
      <c r="AP1019" s="0" t="s">
        <v>134</v>
      </c>
      <c r="AQ1019" s="0" t="n">
        <f aca="false">Q1019+deltaT/2</f>
        <v>10.1449999999998</v>
      </c>
      <c r="AR1019" s="0" t="e">
        <f aca="false">pC+deltaT*pdot2/2</f>
        <v>#VALUE!</v>
      </c>
      <c r="AS1019" s="0" t="e">
        <f aca="false">hALT1($E$13:$G$1365,AQ1019,2)</f>
        <v>#VALUE!</v>
      </c>
      <c r="AT1019" s="0" t="e">
        <f aca="false">Veloc($E$13:$G$1365,AQ1019,3)</f>
        <v>#VALUE!</v>
      </c>
      <c r="AU1019" s="0" t="e">
        <f aca="false">IF(AS1019&lt;hT,$G$5+alfa*(AS1019-ho),TT)</f>
        <v>#VALUE!</v>
      </c>
      <c r="AV1019" s="0" t="e">
        <f aca="false">IF(AS1019&lt;hT,pSL*(1/(1+alfa*AF1019/($G$5-alfa*ho)))^(go/(Rair*alfa)),pT*EXP(-go*(AF1019-hT)/(Rair*TT)))</f>
        <v>#VALUE!</v>
      </c>
      <c r="AW1019" s="0" t="e">
        <f aca="false">Mch(AT1019,AU1019,Rair,gamma)</f>
        <v>#VALUE!</v>
      </c>
      <c r="AX1019" s="0" t="e">
        <f aca="false">Cpex(Cp0,AW1019,$N$9,$L$13:$M$19)</f>
        <v>#VALUE!</v>
      </c>
      <c r="AY1019" s="0" t="e">
        <f aca="false">pex(AV1019,AW1019,gamma,AX1019)</f>
        <v>#VALUE!</v>
      </c>
      <c r="AZ1019" s="0" t="e">
        <f aca="false">MachThroat(gamma,AY1019,AR1019)</f>
        <v>#VALUE!</v>
      </c>
      <c r="BA1019" s="0" t="e">
        <f aca="false">CN(AZ1019,CSON,CINC)</f>
        <v>#VALUE!</v>
      </c>
      <c r="BB1019" s="0" t="e">
        <f aca="false">DPDT(Constant,BA1019,AZ1019,gamma,AR1019,AY1019)</f>
        <v>#VALUE!</v>
      </c>
      <c r="BC1019" s="0" t="s">
        <v>134</v>
      </c>
      <c r="BD1019" s="0" t="n">
        <f aca="false">Q1019+deltaT</f>
        <v>10.1499999999998</v>
      </c>
      <c r="BE1019" s="0" t="e">
        <f aca="false">pC+deltaT*pdot3</f>
        <v>#VALUE!</v>
      </c>
      <c r="BF1019" s="0" t="e">
        <f aca="false">hALT1($E$13:$G$1365,BD1019,2)</f>
        <v>#VALUE!</v>
      </c>
      <c r="BG1019" s="0" t="e">
        <f aca="false">Veloc($E$13:$G$1365,BD1019,3)</f>
        <v>#VALUE!</v>
      </c>
      <c r="BH1019" s="0" t="e">
        <f aca="false">IF(BF1019&lt;hT,$G$5+alfa*(BF1019-ho),TT)</f>
        <v>#VALUE!</v>
      </c>
      <c r="BI1019" s="0" t="e">
        <f aca="false">IF(BF1019&lt;hT,pSL*(1/(1+alfa*BF1019/($G$5-alfa*ho)))^(go/(Rair*alfa)),pT*EXP(-go*(BF1019-hT)/(Rair*TT)))</f>
        <v>#VALUE!</v>
      </c>
      <c r="BJ1019" s="0" t="e">
        <f aca="false">Mch(BG1019,BH1019,Rair,gamma)</f>
        <v>#VALUE!</v>
      </c>
      <c r="BK1019" s="0" t="e">
        <f aca="false">Cpex(Cp0,BJ1019,$N$9,$L$13:$M$19)</f>
        <v>#VALUE!</v>
      </c>
      <c r="BL1019" s="0" t="e">
        <f aca="false">pex(BI1019,BJ1019,gamma,BK1019)</f>
        <v>#VALUE!</v>
      </c>
      <c r="BM1019" s="0" t="e">
        <f aca="false">MachThroat(gamma,BL1019,BE1019)</f>
        <v>#VALUE!</v>
      </c>
      <c r="BN1019" s="0" t="e">
        <f aca="false">CN(BM1019,CSON,CINC)</f>
        <v>#VALUE!</v>
      </c>
      <c r="BO1019" s="0" t="e">
        <f aca="false">DPDT(Constant,BN1019,BM1019,gamma,BE1019,BL1019)</f>
        <v>#VALUE!</v>
      </c>
      <c r="BP1019" s="0" t="e">
        <f aca="false">pC+deltaT*(pdot+2*pdot2+2*pdot3+pdot4)/6</f>
        <v>#VALUE!</v>
      </c>
      <c r="BQ1019" s="0" t="s">
        <v>134</v>
      </c>
      <c r="BR1019" s="0" t="n">
        <f aca="false">Q1019</f>
        <v>10.1399999999998</v>
      </c>
      <c r="BS1019" s="0" t="e">
        <f aca="false">R1019/144</f>
        <v>#VALUE!</v>
      </c>
      <c r="BT1019" s="0" t="e">
        <f aca="false">pX/144</f>
        <v>#VALUE!</v>
      </c>
      <c r="BU1019" s="0" t="e">
        <f aca="false">pa/144</f>
        <v>#VALUE!</v>
      </c>
      <c r="BV1019" s="11" t="n">
        <f aca="false">BR1019</f>
        <v>10.1399999999998</v>
      </c>
      <c r="BW1019" s="12" t="e">
        <f aca="false">(pC-pX)/144</f>
        <v>#VALUE!</v>
      </c>
      <c r="BX1019" s="0" t="s">
        <v>134</v>
      </c>
      <c r="BZ1019" s="0" t="s">
        <v>134</v>
      </c>
      <c r="CA1019" s="0" t="s">
        <v>134</v>
      </c>
      <c r="CB1019" s="0" t="s">
        <v>134</v>
      </c>
      <c r="CC1019" s="0" t="s">
        <v>134</v>
      </c>
      <c r="CD1019" s="0" t="s">
        <v>134</v>
      </c>
      <c r="CE1019" s="0" t="s">
        <v>134</v>
      </c>
    </row>
    <row r="1020" customFormat="false" ht="12.75" hidden="false" customHeight="false" outlineLevel="0" collapsed="false">
      <c r="E1020" s="9" t="n">
        <v>10.07</v>
      </c>
      <c r="F1020" s="9" t="n">
        <v>9165.91868239746</v>
      </c>
      <c r="G1020" s="9" t="n">
        <v>721.094357514121</v>
      </c>
      <c r="Q1020" s="0" t="n">
        <f aca="false">Q1019+deltaT</f>
        <v>10.1499999999998</v>
      </c>
      <c r="R1020" s="0" t="e">
        <f aca="false">BP1019</f>
        <v>#VALUE!</v>
      </c>
      <c r="S1020" s="0" t="e">
        <f aca="false">hALT1($E$13:$G$1365,Q1020,2)</f>
        <v>#VALUE!</v>
      </c>
      <c r="T1020" s="0" t="e">
        <f aca="false">Veloc($E$13:$G$1365,Q1020,3)</f>
        <v>#VALUE!</v>
      </c>
      <c r="U1020" s="0" t="e">
        <f aca="false">IF(S1020&lt;hT,$G$5+alfa*(S1020-ho),TT)</f>
        <v>#VALUE!</v>
      </c>
      <c r="V1020" s="0" t="e">
        <f aca="false">IF(S1020&lt;hT,pSL*(1/(1+alfa*S1020/($G$5-alfa*ho)))^(go/(Rair*alfa)),pT*EXP(-go*(S1020-hT)/(Rair*TT)))</f>
        <v>#VALUE!</v>
      </c>
      <c r="W1020" s="0" t="e">
        <f aca="false">Mch(T1020,U1020,Rair,gamma)</f>
        <v>#VALUE!</v>
      </c>
      <c r="X1020" s="0" t="e">
        <f aca="false">Cpex(Cp0,W1020,$N$9,$L$13:$M$19)</f>
        <v>#VALUE!</v>
      </c>
      <c r="Y1020" s="0" t="e">
        <f aca="false">pex(V1020,W1020,gamma,X1020)</f>
        <v>#VALUE!</v>
      </c>
      <c r="Z1020" s="0" t="e">
        <f aca="false">MachThroat(gamma,Y1020,R1020)</f>
        <v>#VALUE!</v>
      </c>
      <c r="AA1020" s="0" t="e">
        <f aca="false">CN(Z1020,CSON,CINC)</f>
        <v>#VALUE!</v>
      </c>
      <c r="AB1020" s="0" t="e">
        <f aca="false">DPDT(Constant,AA1020,Z1020,gamma,R1020,Y1020)</f>
        <v>#VALUE!</v>
      </c>
      <c r="AC1020" s="0" t="s">
        <v>134</v>
      </c>
      <c r="AD1020" s="0" t="n">
        <f aca="false">Q1020+deltaT/2</f>
        <v>10.1549999999998</v>
      </c>
      <c r="AE1020" s="0" t="e">
        <f aca="false">pC+deltaT*pdot/2</f>
        <v>#VALUE!</v>
      </c>
      <c r="AF1020" s="0" t="e">
        <f aca="false">hALT1($E$13:$G$1365,AD1020,2)</f>
        <v>#VALUE!</v>
      </c>
      <c r="AG1020" s="0" t="e">
        <f aca="false">Veloc($E$13:$G$1365,AD1020,3)</f>
        <v>#VALUE!</v>
      </c>
      <c r="AH1020" s="0" t="e">
        <f aca="false">IF(AF1020&lt;hT,$G$5+alfa*(AF1020-ho),TT)</f>
        <v>#VALUE!</v>
      </c>
      <c r="AI1020" s="0" t="e">
        <f aca="false">IF(AF1020&lt;hT,pSL*(1/(1+alfa*AF1020/($G$5-alfa*ho)))^(go/(Rair*alfa)),pT*EXP(-go*(AF1020-hT)/(Rair*TT)))</f>
        <v>#VALUE!</v>
      </c>
      <c r="AJ1020" s="0" t="e">
        <f aca="false">Mch(AG1020,AH1020,Rair,gamma)</f>
        <v>#VALUE!</v>
      </c>
      <c r="AK1020" s="0" t="e">
        <f aca="false">Cpex(Cp0,AJ1020,$N$9,$L$13:$M$19)</f>
        <v>#VALUE!</v>
      </c>
      <c r="AL1020" s="0" t="e">
        <f aca="false">pex(AI1020,AJ1020,gamma,AK1020)</f>
        <v>#VALUE!</v>
      </c>
      <c r="AM1020" s="0" t="e">
        <f aca="false">MachThroat(gamma,AL1020,AE1020)</f>
        <v>#VALUE!</v>
      </c>
      <c r="AN1020" s="0" t="e">
        <f aca="false">CN(AM1020,CSON,CINC)</f>
        <v>#VALUE!</v>
      </c>
      <c r="AO1020" s="0" t="e">
        <f aca="false">DPDT(Constant,AN1020,AM1020,gamma,AE1020,AL1020)</f>
        <v>#VALUE!</v>
      </c>
      <c r="AP1020" s="0" t="s">
        <v>134</v>
      </c>
      <c r="AQ1020" s="0" t="n">
        <f aca="false">Q1020+deltaT/2</f>
        <v>10.1549999999998</v>
      </c>
      <c r="AR1020" s="0" t="e">
        <f aca="false">pC+deltaT*pdot2/2</f>
        <v>#VALUE!</v>
      </c>
      <c r="AS1020" s="0" t="e">
        <f aca="false">hALT1($E$13:$G$1365,AQ1020,2)</f>
        <v>#VALUE!</v>
      </c>
      <c r="AT1020" s="0" t="e">
        <f aca="false">Veloc($E$13:$G$1365,AQ1020,3)</f>
        <v>#VALUE!</v>
      </c>
      <c r="AU1020" s="0" t="e">
        <f aca="false">IF(AS1020&lt;hT,$G$5+alfa*(AS1020-ho),TT)</f>
        <v>#VALUE!</v>
      </c>
      <c r="AV1020" s="0" t="e">
        <f aca="false">IF(AS1020&lt;hT,pSL*(1/(1+alfa*AF1020/($G$5-alfa*ho)))^(go/(Rair*alfa)),pT*EXP(-go*(AF1020-hT)/(Rair*TT)))</f>
        <v>#VALUE!</v>
      </c>
      <c r="AW1020" s="0" t="e">
        <f aca="false">Mch(AT1020,AU1020,Rair,gamma)</f>
        <v>#VALUE!</v>
      </c>
      <c r="AX1020" s="0" t="e">
        <f aca="false">Cpex(Cp0,AW1020,$N$9,$L$13:$M$19)</f>
        <v>#VALUE!</v>
      </c>
      <c r="AY1020" s="0" t="e">
        <f aca="false">pex(AV1020,AW1020,gamma,AX1020)</f>
        <v>#VALUE!</v>
      </c>
      <c r="AZ1020" s="0" t="e">
        <f aca="false">MachThroat(gamma,AY1020,AR1020)</f>
        <v>#VALUE!</v>
      </c>
      <c r="BA1020" s="0" t="e">
        <f aca="false">CN(AZ1020,CSON,CINC)</f>
        <v>#VALUE!</v>
      </c>
      <c r="BB1020" s="0" t="e">
        <f aca="false">DPDT(Constant,BA1020,AZ1020,gamma,AR1020,AY1020)</f>
        <v>#VALUE!</v>
      </c>
      <c r="BC1020" s="0" t="s">
        <v>134</v>
      </c>
      <c r="BD1020" s="0" t="n">
        <f aca="false">Q1020+deltaT</f>
        <v>10.1599999999998</v>
      </c>
      <c r="BE1020" s="0" t="e">
        <f aca="false">pC+deltaT*pdot3</f>
        <v>#VALUE!</v>
      </c>
      <c r="BF1020" s="0" t="e">
        <f aca="false">hALT1($E$13:$G$1365,BD1020,2)</f>
        <v>#VALUE!</v>
      </c>
      <c r="BG1020" s="0" t="e">
        <f aca="false">Veloc($E$13:$G$1365,BD1020,3)</f>
        <v>#VALUE!</v>
      </c>
      <c r="BH1020" s="0" t="e">
        <f aca="false">IF(BF1020&lt;hT,$G$5+alfa*(BF1020-ho),TT)</f>
        <v>#VALUE!</v>
      </c>
      <c r="BI1020" s="0" t="e">
        <f aca="false">IF(BF1020&lt;hT,pSL*(1/(1+alfa*BF1020/($G$5-alfa*ho)))^(go/(Rair*alfa)),pT*EXP(-go*(BF1020-hT)/(Rair*TT)))</f>
        <v>#VALUE!</v>
      </c>
      <c r="BJ1020" s="0" t="e">
        <f aca="false">Mch(BG1020,BH1020,Rair,gamma)</f>
        <v>#VALUE!</v>
      </c>
      <c r="BK1020" s="0" t="e">
        <f aca="false">Cpex(Cp0,BJ1020,$N$9,$L$13:$M$19)</f>
        <v>#VALUE!</v>
      </c>
      <c r="BL1020" s="0" t="e">
        <f aca="false">pex(BI1020,BJ1020,gamma,BK1020)</f>
        <v>#VALUE!</v>
      </c>
      <c r="BM1020" s="0" t="e">
        <f aca="false">MachThroat(gamma,BL1020,BE1020)</f>
        <v>#VALUE!</v>
      </c>
      <c r="BN1020" s="0" t="e">
        <f aca="false">CN(BM1020,CSON,CINC)</f>
        <v>#VALUE!</v>
      </c>
      <c r="BO1020" s="0" t="e">
        <f aca="false">DPDT(Constant,BN1020,BM1020,gamma,BE1020,BL1020)</f>
        <v>#VALUE!</v>
      </c>
      <c r="BP1020" s="0" t="e">
        <f aca="false">pC+deltaT*(pdot+2*pdot2+2*pdot3+pdot4)/6</f>
        <v>#VALUE!</v>
      </c>
      <c r="BQ1020" s="0" t="s">
        <v>134</v>
      </c>
      <c r="BR1020" s="0" t="n">
        <f aca="false">Q1020</f>
        <v>10.1499999999998</v>
      </c>
      <c r="BS1020" s="0" t="e">
        <f aca="false">R1020/144</f>
        <v>#VALUE!</v>
      </c>
      <c r="BT1020" s="0" t="e">
        <f aca="false">pX/144</f>
        <v>#VALUE!</v>
      </c>
      <c r="BU1020" s="0" t="e">
        <f aca="false">pa/144</f>
        <v>#VALUE!</v>
      </c>
      <c r="BV1020" s="11" t="n">
        <f aca="false">BR1020</f>
        <v>10.1499999999998</v>
      </c>
      <c r="BW1020" s="12" t="e">
        <f aca="false">(pC-pX)/144</f>
        <v>#VALUE!</v>
      </c>
      <c r="BX1020" s="0" t="s">
        <v>134</v>
      </c>
      <c r="BZ1020" s="0" t="s">
        <v>134</v>
      </c>
      <c r="CA1020" s="0" t="s">
        <v>134</v>
      </c>
      <c r="CB1020" s="0" t="s">
        <v>134</v>
      </c>
      <c r="CC1020" s="0" t="s">
        <v>134</v>
      </c>
      <c r="CD1020" s="0" t="s">
        <v>134</v>
      </c>
      <c r="CE1020" s="0" t="s">
        <v>134</v>
      </c>
    </row>
    <row r="1021" customFormat="false" ht="12.75" hidden="false" customHeight="false" outlineLevel="0" collapsed="false">
      <c r="E1021" s="9" t="n">
        <v>10.08</v>
      </c>
      <c r="F1021" s="9" t="n">
        <v>9173.1265731944</v>
      </c>
      <c r="G1021" s="9" t="n">
        <v>720.483888615732</v>
      </c>
      <c r="Q1021" s="0" t="n">
        <f aca="false">Q1020+deltaT</f>
        <v>10.1599999999998</v>
      </c>
      <c r="R1021" s="0" t="e">
        <f aca="false">BP1020</f>
        <v>#VALUE!</v>
      </c>
      <c r="S1021" s="0" t="e">
        <f aca="false">hALT1($E$13:$G$1365,Q1021,2)</f>
        <v>#VALUE!</v>
      </c>
      <c r="T1021" s="0" t="e">
        <f aca="false">Veloc($E$13:$G$1365,Q1021,3)</f>
        <v>#VALUE!</v>
      </c>
      <c r="U1021" s="0" t="e">
        <f aca="false">IF(S1021&lt;hT,$G$5+alfa*(S1021-ho),TT)</f>
        <v>#VALUE!</v>
      </c>
      <c r="V1021" s="0" t="e">
        <f aca="false">IF(S1021&lt;hT,pSL*(1/(1+alfa*S1021/($G$5-alfa*ho)))^(go/(Rair*alfa)),pT*EXP(-go*(S1021-hT)/(Rair*TT)))</f>
        <v>#VALUE!</v>
      </c>
      <c r="W1021" s="0" t="e">
        <f aca="false">Mch(T1021,U1021,Rair,gamma)</f>
        <v>#VALUE!</v>
      </c>
      <c r="X1021" s="0" t="e">
        <f aca="false">Cpex(Cp0,W1021,$N$9,$L$13:$M$19)</f>
        <v>#VALUE!</v>
      </c>
      <c r="Y1021" s="0" t="e">
        <f aca="false">pex(V1021,W1021,gamma,X1021)</f>
        <v>#VALUE!</v>
      </c>
      <c r="Z1021" s="0" t="e">
        <f aca="false">MachThroat(gamma,Y1021,R1021)</f>
        <v>#VALUE!</v>
      </c>
      <c r="AA1021" s="0" t="e">
        <f aca="false">CN(Z1021,CSON,CINC)</f>
        <v>#VALUE!</v>
      </c>
      <c r="AB1021" s="0" t="e">
        <f aca="false">DPDT(Constant,AA1021,Z1021,gamma,R1021,Y1021)</f>
        <v>#VALUE!</v>
      </c>
      <c r="AC1021" s="0" t="s">
        <v>134</v>
      </c>
      <c r="AD1021" s="0" t="n">
        <f aca="false">Q1021+deltaT/2</f>
        <v>10.1649999999998</v>
      </c>
      <c r="AE1021" s="0" t="e">
        <f aca="false">pC+deltaT*pdot/2</f>
        <v>#VALUE!</v>
      </c>
      <c r="AF1021" s="0" t="e">
        <f aca="false">hALT1($E$13:$G$1365,AD1021,2)</f>
        <v>#VALUE!</v>
      </c>
      <c r="AG1021" s="0" t="e">
        <f aca="false">Veloc($E$13:$G$1365,AD1021,3)</f>
        <v>#VALUE!</v>
      </c>
      <c r="AH1021" s="0" t="e">
        <f aca="false">IF(AF1021&lt;hT,$G$5+alfa*(AF1021-ho),TT)</f>
        <v>#VALUE!</v>
      </c>
      <c r="AI1021" s="0" t="e">
        <f aca="false">IF(AF1021&lt;hT,pSL*(1/(1+alfa*AF1021/($G$5-alfa*ho)))^(go/(Rair*alfa)),pT*EXP(-go*(AF1021-hT)/(Rair*TT)))</f>
        <v>#VALUE!</v>
      </c>
      <c r="AJ1021" s="0" t="e">
        <f aca="false">Mch(AG1021,AH1021,Rair,gamma)</f>
        <v>#VALUE!</v>
      </c>
      <c r="AK1021" s="0" t="e">
        <f aca="false">Cpex(Cp0,AJ1021,$N$9,$L$13:$M$19)</f>
        <v>#VALUE!</v>
      </c>
      <c r="AL1021" s="0" t="e">
        <f aca="false">pex(AI1021,AJ1021,gamma,AK1021)</f>
        <v>#VALUE!</v>
      </c>
      <c r="AM1021" s="0" t="e">
        <f aca="false">MachThroat(gamma,AL1021,AE1021)</f>
        <v>#VALUE!</v>
      </c>
      <c r="AN1021" s="0" t="e">
        <f aca="false">CN(AM1021,CSON,CINC)</f>
        <v>#VALUE!</v>
      </c>
      <c r="AO1021" s="0" t="e">
        <f aca="false">DPDT(Constant,AN1021,AM1021,gamma,AE1021,AL1021)</f>
        <v>#VALUE!</v>
      </c>
      <c r="AP1021" s="0" t="s">
        <v>134</v>
      </c>
      <c r="AQ1021" s="0" t="n">
        <f aca="false">Q1021+deltaT/2</f>
        <v>10.1649999999998</v>
      </c>
      <c r="AR1021" s="0" t="e">
        <f aca="false">pC+deltaT*pdot2/2</f>
        <v>#VALUE!</v>
      </c>
      <c r="AS1021" s="0" t="e">
        <f aca="false">hALT1($E$13:$G$1365,AQ1021,2)</f>
        <v>#VALUE!</v>
      </c>
      <c r="AT1021" s="0" t="e">
        <f aca="false">Veloc($E$13:$G$1365,AQ1021,3)</f>
        <v>#VALUE!</v>
      </c>
      <c r="AU1021" s="0" t="e">
        <f aca="false">IF(AS1021&lt;hT,$G$5+alfa*(AS1021-ho),TT)</f>
        <v>#VALUE!</v>
      </c>
      <c r="AV1021" s="0" t="e">
        <f aca="false">IF(AS1021&lt;hT,pSL*(1/(1+alfa*AF1021/($G$5-alfa*ho)))^(go/(Rair*alfa)),pT*EXP(-go*(AF1021-hT)/(Rair*TT)))</f>
        <v>#VALUE!</v>
      </c>
      <c r="AW1021" s="0" t="e">
        <f aca="false">Mch(AT1021,AU1021,Rair,gamma)</f>
        <v>#VALUE!</v>
      </c>
      <c r="AX1021" s="0" t="e">
        <f aca="false">Cpex(Cp0,AW1021,$N$9,$L$13:$M$19)</f>
        <v>#VALUE!</v>
      </c>
      <c r="AY1021" s="0" t="e">
        <f aca="false">pex(AV1021,AW1021,gamma,AX1021)</f>
        <v>#VALUE!</v>
      </c>
      <c r="AZ1021" s="0" t="e">
        <f aca="false">MachThroat(gamma,AY1021,AR1021)</f>
        <v>#VALUE!</v>
      </c>
      <c r="BA1021" s="0" t="e">
        <f aca="false">CN(AZ1021,CSON,CINC)</f>
        <v>#VALUE!</v>
      </c>
      <c r="BB1021" s="0" t="e">
        <f aca="false">DPDT(Constant,BA1021,AZ1021,gamma,AR1021,AY1021)</f>
        <v>#VALUE!</v>
      </c>
      <c r="BC1021" s="0" t="s">
        <v>134</v>
      </c>
      <c r="BD1021" s="0" t="n">
        <f aca="false">Q1021+deltaT</f>
        <v>10.1699999999998</v>
      </c>
      <c r="BE1021" s="0" t="e">
        <f aca="false">pC+deltaT*pdot3</f>
        <v>#VALUE!</v>
      </c>
      <c r="BF1021" s="0" t="e">
        <f aca="false">hALT1($E$13:$G$1365,BD1021,2)</f>
        <v>#VALUE!</v>
      </c>
      <c r="BG1021" s="0" t="e">
        <f aca="false">Veloc($E$13:$G$1365,BD1021,3)</f>
        <v>#VALUE!</v>
      </c>
      <c r="BH1021" s="0" t="e">
        <f aca="false">IF(BF1021&lt;hT,$G$5+alfa*(BF1021-ho),TT)</f>
        <v>#VALUE!</v>
      </c>
      <c r="BI1021" s="0" t="e">
        <f aca="false">IF(BF1021&lt;hT,pSL*(1/(1+alfa*BF1021/($G$5-alfa*ho)))^(go/(Rair*alfa)),pT*EXP(-go*(BF1021-hT)/(Rair*TT)))</f>
        <v>#VALUE!</v>
      </c>
      <c r="BJ1021" s="0" t="e">
        <f aca="false">Mch(BG1021,BH1021,Rair,gamma)</f>
        <v>#VALUE!</v>
      </c>
      <c r="BK1021" s="0" t="e">
        <f aca="false">Cpex(Cp0,BJ1021,$N$9,$L$13:$M$19)</f>
        <v>#VALUE!</v>
      </c>
      <c r="BL1021" s="0" t="e">
        <f aca="false">pex(BI1021,BJ1021,gamma,BK1021)</f>
        <v>#VALUE!</v>
      </c>
      <c r="BM1021" s="0" t="e">
        <f aca="false">MachThroat(gamma,BL1021,BE1021)</f>
        <v>#VALUE!</v>
      </c>
      <c r="BN1021" s="0" t="e">
        <f aca="false">CN(BM1021,CSON,CINC)</f>
        <v>#VALUE!</v>
      </c>
      <c r="BO1021" s="0" t="e">
        <f aca="false">DPDT(Constant,BN1021,BM1021,gamma,BE1021,BL1021)</f>
        <v>#VALUE!</v>
      </c>
      <c r="BP1021" s="0" t="e">
        <f aca="false">pC+deltaT*(pdot+2*pdot2+2*pdot3+pdot4)/6</f>
        <v>#VALUE!</v>
      </c>
      <c r="BQ1021" s="0" t="s">
        <v>134</v>
      </c>
      <c r="BR1021" s="0" t="n">
        <f aca="false">Q1021</f>
        <v>10.1599999999998</v>
      </c>
      <c r="BS1021" s="0" t="e">
        <f aca="false">R1021/144</f>
        <v>#VALUE!</v>
      </c>
      <c r="BT1021" s="0" t="e">
        <f aca="false">pX/144</f>
        <v>#VALUE!</v>
      </c>
      <c r="BU1021" s="0" t="e">
        <f aca="false">pa/144</f>
        <v>#VALUE!</v>
      </c>
      <c r="BV1021" s="11" t="n">
        <f aca="false">BR1021</f>
        <v>10.1599999999998</v>
      </c>
      <c r="BW1021" s="12" t="e">
        <f aca="false">(pC-pX)/144</f>
        <v>#VALUE!</v>
      </c>
      <c r="BX1021" s="0" t="s">
        <v>134</v>
      </c>
      <c r="BZ1021" s="0" t="s">
        <v>134</v>
      </c>
      <c r="CA1021" s="0" t="s">
        <v>134</v>
      </c>
      <c r="CB1021" s="0" t="s">
        <v>134</v>
      </c>
      <c r="CC1021" s="0" t="s">
        <v>134</v>
      </c>
      <c r="CD1021" s="0" t="s">
        <v>134</v>
      </c>
      <c r="CE1021" s="0" t="s">
        <v>134</v>
      </c>
    </row>
    <row r="1022" customFormat="false" ht="12.75" hidden="false" customHeight="false" outlineLevel="0" collapsed="false">
      <c r="E1022" s="9" t="n">
        <v>10.09</v>
      </c>
      <c r="F1022" s="9" t="n">
        <v>9180.32836190302</v>
      </c>
      <c r="G1022" s="9" t="n">
        <v>719.873939690297</v>
      </c>
      <c r="Q1022" s="0" t="n">
        <f aca="false">Q1021+deltaT</f>
        <v>10.1699999999998</v>
      </c>
      <c r="R1022" s="0" t="e">
        <f aca="false">BP1021</f>
        <v>#VALUE!</v>
      </c>
      <c r="S1022" s="0" t="e">
        <f aca="false">hALT1($E$13:$G$1365,Q1022,2)</f>
        <v>#VALUE!</v>
      </c>
      <c r="T1022" s="0" t="e">
        <f aca="false">Veloc($E$13:$G$1365,Q1022,3)</f>
        <v>#VALUE!</v>
      </c>
      <c r="U1022" s="0" t="e">
        <f aca="false">IF(S1022&lt;hT,$G$5+alfa*(S1022-ho),TT)</f>
        <v>#VALUE!</v>
      </c>
      <c r="V1022" s="0" t="e">
        <f aca="false">IF(S1022&lt;hT,pSL*(1/(1+alfa*S1022/($G$5-alfa*ho)))^(go/(Rair*alfa)),pT*EXP(-go*(S1022-hT)/(Rair*TT)))</f>
        <v>#VALUE!</v>
      </c>
      <c r="W1022" s="0" t="e">
        <f aca="false">Mch(T1022,U1022,Rair,gamma)</f>
        <v>#VALUE!</v>
      </c>
      <c r="X1022" s="0" t="e">
        <f aca="false">Cpex(Cp0,W1022,$N$9,$L$13:$M$19)</f>
        <v>#VALUE!</v>
      </c>
      <c r="Y1022" s="0" t="e">
        <f aca="false">pex(V1022,W1022,gamma,X1022)</f>
        <v>#VALUE!</v>
      </c>
      <c r="Z1022" s="0" t="e">
        <f aca="false">MachThroat(gamma,Y1022,R1022)</f>
        <v>#VALUE!</v>
      </c>
      <c r="AA1022" s="0" t="e">
        <f aca="false">CN(Z1022,CSON,CINC)</f>
        <v>#VALUE!</v>
      </c>
      <c r="AB1022" s="0" t="e">
        <f aca="false">DPDT(Constant,AA1022,Z1022,gamma,R1022,Y1022)</f>
        <v>#VALUE!</v>
      </c>
      <c r="AC1022" s="0" t="s">
        <v>134</v>
      </c>
      <c r="AD1022" s="0" t="n">
        <f aca="false">Q1022+deltaT/2</f>
        <v>10.1749999999998</v>
      </c>
      <c r="AE1022" s="0" t="e">
        <f aca="false">pC+deltaT*pdot/2</f>
        <v>#VALUE!</v>
      </c>
      <c r="AF1022" s="0" t="e">
        <f aca="false">hALT1($E$13:$G$1365,AD1022,2)</f>
        <v>#VALUE!</v>
      </c>
      <c r="AG1022" s="0" t="e">
        <f aca="false">Veloc($E$13:$G$1365,AD1022,3)</f>
        <v>#VALUE!</v>
      </c>
      <c r="AH1022" s="0" t="e">
        <f aca="false">IF(AF1022&lt;hT,$G$5+alfa*(AF1022-ho),TT)</f>
        <v>#VALUE!</v>
      </c>
      <c r="AI1022" s="0" t="e">
        <f aca="false">IF(AF1022&lt;hT,pSL*(1/(1+alfa*AF1022/($G$5-alfa*ho)))^(go/(Rair*alfa)),pT*EXP(-go*(AF1022-hT)/(Rair*TT)))</f>
        <v>#VALUE!</v>
      </c>
      <c r="AJ1022" s="0" t="e">
        <f aca="false">Mch(AG1022,AH1022,Rair,gamma)</f>
        <v>#VALUE!</v>
      </c>
      <c r="AK1022" s="0" t="e">
        <f aca="false">Cpex(Cp0,AJ1022,$N$9,$L$13:$M$19)</f>
        <v>#VALUE!</v>
      </c>
      <c r="AL1022" s="0" t="e">
        <f aca="false">pex(AI1022,AJ1022,gamma,AK1022)</f>
        <v>#VALUE!</v>
      </c>
      <c r="AM1022" s="0" t="e">
        <f aca="false">MachThroat(gamma,AL1022,AE1022)</f>
        <v>#VALUE!</v>
      </c>
      <c r="AN1022" s="0" t="e">
        <f aca="false">CN(AM1022,CSON,CINC)</f>
        <v>#VALUE!</v>
      </c>
      <c r="AO1022" s="0" t="e">
        <f aca="false">DPDT(Constant,AN1022,AM1022,gamma,AE1022,AL1022)</f>
        <v>#VALUE!</v>
      </c>
      <c r="AP1022" s="0" t="s">
        <v>134</v>
      </c>
      <c r="AQ1022" s="0" t="n">
        <f aca="false">Q1022+deltaT/2</f>
        <v>10.1749999999998</v>
      </c>
      <c r="AR1022" s="0" t="e">
        <f aca="false">pC+deltaT*pdot2/2</f>
        <v>#VALUE!</v>
      </c>
      <c r="AS1022" s="0" t="e">
        <f aca="false">hALT1($E$13:$G$1365,AQ1022,2)</f>
        <v>#VALUE!</v>
      </c>
      <c r="AT1022" s="0" t="e">
        <f aca="false">Veloc($E$13:$G$1365,AQ1022,3)</f>
        <v>#VALUE!</v>
      </c>
      <c r="AU1022" s="0" t="e">
        <f aca="false">IF(AS1022&lt;hT,$G$5+alfa*(AS1022-ho),TT)</f>
        <v>#VALUE!</v>
      </c>
      <c r="AV1022" s="0" t="e">
        <f aca="false">IF(AS1022&lt;hT,pSL*(1/(1+alfa*AF1022/($G$5-alfa*ho)))^(go/(Rair*alfa)),pT*EXP(-go*(AF1022-hT)/(Rair*TT)))</f>
        <v>#VALUE!</v>
      </c>
      <c r="AW1022" s="0" t="e">
        <f aca="false">Mch(AT1022,AU1022,Rair,gamma)</f>
        <v>#VALUE!</v>
      </c>
      <c r="AX1022" s="0" t="e">
        <f aca="false">Cpex(Cp0,AW1022,$N$9,$L$13:$M$19)</f>
        <v>#VALUE!</v>
      </c>
      <c r="AY1022" s="0" t="e">
        <f aca="false">pex(AV1022,AW1022,gamma,AX1022)</f>
        <v>#VALUE!</v>
      </c>
      <c r="AZ1022" s="0" t="e">
        <f aca="false">MachThroat(gamma,AY1022,AR1022)</f>
        <v>#VALUE!</v>
      </c>
      <c r="BA1022" s="0" t="e">
        <f aca="false">CN(AZ1022,CSON,CINC)</f>
        <v>#VALUE!</v>
      </c>
      <c r="BB1022" s="0" t="e">
        <f aca="false">DPDT(Constant,BA1022,AZ1022,gamma,AR1022,AY1022)</f>
        <v>#VALUE!</v>
      </c>
      <c r="BC1022" s="0" t="s">
        <v>134</v>
      </c>
      <c r="BD1022" s="0" t="n">
        <f aca="false">Q1022+deltaT</f>
        <v>10.1799999999998</v>
      </c>
      <c r="BE1022" s="0" t="e">
        <f aca="false">pC+deltaT*pdot3</f>
        <v>#VALUE!</v>
      </c>
      <c r="BF1022" s="0" t="e">
        <f aca="false">hALT1($E$13:$G$1365,BD1022,2)</f>
        <v>#VALUE!</v>
      </c>
      <c r="BG1022" s="0" t="e">
        <f aca="false">Veloc($E$13:$G$1365,BD1022,3)</f>
        <v>#VALUE!</v>
      </c>
      <c r="BH1022" s="0" t="e">
        <f aca="false">IF(BF1022&lt;hT,$G$5+alfa*(BF1022-ho),TT)</f>
        <v>#VALUE!</v>
      </c>
      <c r="BI1022" s="0" t="e">
        <f aca="false">IF(BF1022&lt;hT,pSL*(1/(1+alfa*BF1022/($G$5-alfa*ho)))^(go/(Rair*alfa)),pT*EXP(-go*(BF1022-hT)/(Rair*TT)))</f>
        <v>#VALUE!</v>
      </c>
      <c r="BJ1022" s="0" t="e">
        <f aca="false">Mch(BG1022,BH1022,Rair,gamma)</f>
        <v>#VALUE!</v>
      </c>
      <c r="BK1022" s="0" t="e">
        <f aca="false">Cpex(Cp0,BJ1022,$N$9,$L$13:$M$19)</f>
        <v>#VALUE!</v>
      </c>
      <c r="BL1022" s="0" t="e">
        <f aca="false">pex(BI1022,BJ1022,gamma,BK1022)</f>
        <v>#VALUE!</v>
      </c>
      <c r="BM1022" s="0" t="e">
        <f aca="false">MachThroat(gamma,BL1022,BE1022)</f>
        <v>#VALUE!</v>
      </c>
      <c r="BN1022" s="0" t="e">
        <f aca="false">CN(BM1022,CSON,CINC)</f>
        <v>#VALUE!</v>
      </c>
      <c r="BO1022" s="0" t="e">
        <f aca="false">DPDT(Constant,BN1022,BM1022,gamma,BE1022,BL1022)</f>
        <v>#VALUE!</v>
      </c>
      <c r="BP1022" s="0" t="e">
        <f aca="false">pC+deltaT*(pdot+2*pdot2+2*pdot3+pdot4)/6</f>
        <v>#VALUE!</v>
      </c>
      <c r="BQ1022" s="0" t="s">
        <v>134</v>
      </c>
      <c r="BR1022" s="0" t="n">
        <f aca="false">Q1022</f>
        <v>10.1699999999998</v>
      </c>
      <c r="BS1022" s="0" t="e">
        <f aca="false">R1022/144</f>
        <v>#VALUE!</v>
      </c>
      <c r="BT1022" s="0" t="e">
        <f aca="false">pX/144</f>
        <v>#VALUE!</v>
      </c>
      <c r="BU1022" s="0" t="e">
        <f aca="false">pa/144</f>
        <v>#VALUE!</v>
      </c>
      <c r="BV1022" s="11" t="n">
        <f aca="false">BR1022</f>
        <v>10.1699999999998</v>
      </c>
      <c r="BW1022" s="12" t="e">
        <f aca="false">(pC-pX)/144</f>
        <v>#VALUE!</v>
      </c>
      <c r="BX1022" s="0" t="s">
        <v>134</v>
      </c>
      <c r="BZ1022" s="0" t="s">
        <v>134</v>
      </c>
      <c r="CA1022" s="0" t="s">
        <v>134</v>
      </c>
      <c r="CB1022" s="0" t="s">
        <v>134</v>
      </c>
      <c r="CC1022" s="0" t="s">
        <v>134</v>
      </c>
      <c r="CD1022" s="0" t="s">
        <v>134</v>
      </c>
      <c r="CE1022" s="0" t="s">
        <v>134</v>
      </c>
    </row>
    <row r="1023" customFormat="false" ht="12.75" hidden="false" customHeight="false" outlineLevel="0" collapsed="false">
      <c r="E1023" s="9" t="n">
        <v>10.1</v>
      </c>
      <c r="F1023" s="9" t="n">
        <v>9187.52405371826</v>
      </c>
      <c r="G1023" s="9" t="n">
        <v>719.264509780793</v>
      </c>
      <c r="Q1023" s="0" t="n">
        <f aca="false">Q1022+deltaT</f>
        <v>10.1799999999998</v>
      </c>
      <c r="R1023" s="0" t="e">
        <f aca="false">BP1022</f>
        <v>#VALUE!</v>
      </c>
      <c r="S1023" s="0" t="e">
        <f aca="false">hALT1($E$13:$G$1365,Q1023,2)</f>
        <v>#VALUE!</v>
      </c>
      <c r="T1023" s="0" t="e">
        <f aca="false">Veloc($E$13:$G$1365,Q1023,3)</f>
        <v>#VALUE!</v>
      </c>
      <c r="U1023" s="0" t="e">
        <f aca="false">IF(S1023&lt;hT,$G$5+alfa*(S1023-ho),TT)</f>
        <v>#VALUE!</v>
      </c>
      <c r="V1023" s="0" t="e">
        <f aca="false">IF(S1023&lt;hT,pSL*(1/(1+alfa*S1023/($G$5-alfa*ho)))^(go/(Rair*alfa)),pT*EXP(-go*(S1023-hT)/(Rair*TT)))</f>
        <v>#VALUE!</v>
      </c>
      <c r="W1023" s="0" t="e">
        <f aca="false">Mch(T1023,U1023,Rair,gamma)</f>
        <v>#VALUE!</v>
      </c>
      <c r="X1023" s="0" t="e">
        <f aca="false">Cpex(Cp0,W1023,$N$9,$L$13:$M$19)</f>
        <v>#VALUE!</v>
      </c>
      <c r="Y1023" s="0" t="e">
        <f aca="false">pex(V1023,W1023,gamma,X1023)</f>
        <v>#VALUE!</v>
      </c>
      <c r="Z1023" s="0" t="e">
        <f aca="false">MachThroat(gamma,Y1023,R1023)</f>
        <v>#VALUE!</v>
      </c>
      <c r="AA1023" s="0" t="e">
        <f aca="false">CN(Z1023,CSON,CINC)</f>
        <v>#VALUE!</v>
      </c>
      <c r="AB1023" s="0" t="e">
        <f aca="false">DPDT(Constant,AA1023,Z1023,gamma,R1023,Y1023)</f>
        <v>#VALUE!</v>
      </c>
      <c r="AC1023" s="0" t="s">
        <v>134</v>
      </c>
      <c r="AD1023" s="0" t="n">
        <f aca="false">Q1023+deltaT/2</f>
        <v>10.1849999999998</v>
      </c>
      <c r="AE1023" s="0" t="e">
        <f aca="false">pC+deltaT*pdot/2</f>
        <v>#VALUE!</v>
      </c>
      <c r="AF1023" s="0" t="e">
        <f aca="false">hALT1($E$13:$G$1365,AD1023,2)</f>
        <v>#VALUE!</v>
      </c>
      <c r="AG1023" s="0" t="e">
        <f aca="false">Veloc($E$13:$G$1365,AD1023,3)</f>
        <v>#VALUE!</v>
      </c>
      <c r="AH1023" s="0" t="e">
        <f aca="false">IF(AF1023&lt;hT,$G$5+alfa*(AF1023-ho),TT)</f>
        <v>#VALUE!</v>
      </c>
      <c r="AI1023" s="0" t="e">
        <f aca="false">IF(AF1023&lt;hT,pSL*(1/(1+alfa*AF1023/($G$5-alfa*ho)))^(go/(Rair*alfa)),pT*EXP(-go*(AF1023-hT)/(Rair*TT)))</f>
        <v>#VALUE!</v>
      </c>
      <c r="AJ1023" s="0" t="e">
        <f aca="false">Mch(AG1023,AH1023,Rair,gamma)</f>
        <v>#VALUE!</v>
      </c>
      <c r="AK1023" s="0" t="e">
        <f aca="false">Cpex(Cp0,AJ1023,$N$9,$L$13:$M$19)</f>
        <v>#VALUE!</v>
      </c>
      <c r="AL1023" s="0" t="e">
        <f aca="false">pex(AI1023,AJ1023,gamma,AK1023)</f>
        <v>#VALUE!</v>
      </c>
      <c r="AM1023" s="0" t="e">
        <f aca="false">MachThroat(gamma,AL1023,AE1023)</f>
        <v>#VALUE!</v>
      </c>
      <c r="AN1023" s="0" t="e">
        <f aca="false">CN(AM1023,CSON,CINC)</f>
        <v>#VALUE!</v>
      </c>
      <c r="AO1023" s="0" t="e">
        <f aca="false">DPDT(Constant,AN1023,AM1023,gamma,AE1023,AL1023)</f>
        <v>#VALUE!</v>
      </c>
      <c r="AP1023" s="0" t="s">
        <v>134</v>
      </c>
      <c r="AQ1023" s="0" t="n">
        <f aca="false">Q1023+deltaT/2</f>
        <v>10.1849999999998</v>
      </c>
      <c r="AR1023" s="0" t="e">
        <f aca="false">pC+deltaT*pdot2/2</f>
        <v>#VALUE!</v>
      </c>
      <c r="AS1023" s="0" t="e">
        <f aca="false">hALT1($E$13:$G$1365,AQ1023,2)</f>
        <v>#VALUE!</v>
      </c>
      <c r="AT1023" s="0" t="e">
        <f aca="false">Veloc($E$13:$G$1365,AQ1023,3)</f>
        <v>#VALUE!</v>
      </c>
      <c r="AU1023" s="0" t="e">
        <f aca="false">IF(AS1023&lt;hT,$G$5+alfa*(AS1023-ho),TT)</f>
        <v>#VALUE!</v>
      </c>
      <c r="AV1023" s="0" t="e">
        <f aca="false">IF(AS1023&lt;hT,pSL*(1/(1+alfa*AF1023/($G$5-alfa*ho)))^(go/(Rair*alfa)),pT*EXP(-go*(AF1023-hT)/(Rair*TT)))</f>
        <v>#VALUE!</v>
      </c>
      <c r="AW1023" s="0" t="e">
        <f aca="false">Mch(AT1023,AU1023,Rair,gamma)</f>
        <v>#VALUE!</v>
      </c>
      <c r="AX1023" s="0" t="e">
        <f aca="false">Cpex(Cp0,AW1023,$N$9,$L$13:$M$19)</f>
        <v>#VALUE!</v>
      </c>
      <c r="AY1023" s="0" t="e">
        <f aca="false">pex(AV1023,AW1023,gamma,AX1023)</f>
        <v>#VALUE!</v>
      </c>
      <c r="AZ1023" s="0" t="e">
        <f aca="false">MachThroat(gamma,AY1023,AR1023)</f>
        <v>#VALUE!</v>
      </c>
      <c r="BA1023" s="0" t="e">
        <f aca="false">CN(AZ1023,CSON,CINC)</f>
        <v>#VALUE!</v>
      </c>
      <c r="BB1023" s="0" t="e">
        <f aca="false">DPDT(Constant,BA1023,AZ1023,gamma,AR1023,AY1023)</f>
        <v>#VALUE!</v>
      </c>
      <c r="BC1023" s="0" t="s">
        <v>134</v>
      </c>
      <c r="BD1023" s="0" t="n">
        <f aca="false">Q1023+deltaT</f>
        <v>10.1899999999998</v>
      </c>
      <c r="BE1023" s="0" t="e">
        <f aca="false">pC+deltaT*pdot3</f>
        <v>#VALUE!</v>
      </c>
      <c r="BF1023" s="0" t="e">
        <f aca="false">hALT1($E$13:$G$1365,BD1023,2)</f>
        <v>#VALUE!</v>
      </c>
      <c r="BG1023" s="0" t="e">
        <f aca="false">Veloc($E$13:$G$1365,BD1023,3)</f>
        <v>#VALUE!</v>
      </c>
      <c r="BH1023" s="0" t="e">
        <f aca="false">IF(BF1023&lt;hT,$G$5+alfa*(BF1023-ho),TT)</f>
        <v>#VALUE!</v>
      </c>
      <c r="BI1023" s="0" t="e">
        <f aca="false">IF(BF1023&lt;hT,pSL*(1/(1+alfa*BF1023/($G$5-alfa*ho)))^(go/(Rair*alfa)),pT*EXP(-go*(BF1023-hT)/(Rair*TT)))</f>
        <v>#VALUE!</v>
      </c>
      <c r="BJ1023" s="0" t="e">
        <f aca="false">Mch(BG1023,BH1023,Rair,gamma)</f>
        <v>#VALUE!</v>
      </c>
      <c r="BK1023" s="0" t="e">
        <f aca="false">Cpex(Cp0,BJ1023,$N$9,$L$13:$M$19)</f>
        <v>#VALUE!</v>
      </c>
      <c r="BL1023" s="0" t="e">
        <f aca="false">pex(BI1023,BJ1023,gamma,BK1023)</f>
        <v>#VALUE!</v>
      </c>
      <c r="BM1023" s="0" t="e">
        <f aca="false">MachThroat(gamma,BL1023,BE1023)</f>
        <v>#VALUE!</v>
      </c>
      <c r="BN1023" s="0" t="e">
        <f aca="false">CN(BM1023,CSON,CINC)</f>
        <v>#VALUE!</v>
      </c>
      <c r="BO1023" s="0" t="e">
        <f aca="false">DPDT(Constant,BN1023,BM1023,gamma,BE1023,BL1023)</f>
        <v>#VALUE!</v>
      </c>
      <c r="BP1023" s="0" t="e">
        <f aca="false">pC+deltaT*(pdot+2*pdot2+2*pdot3+pdot4)/6</f>
        <v>#VALUE!</v>
      </c>
      <c r="BQ1023" s="0" t="s">
        <v>134</v>
      </c>
      <c r="BR1023" s="0" t="n">
        <f aca="false">Q1023</f>
        <v>10.1799999999998</v>
      </c>
      <c r="BS1023" s="0" t="e">
        <f aca="false">R1023/144</f>
        <v>#VALUE!</v>
      </c>
      <c r="BT1023" s="0" t="e">
        <f aca="false">pX/144</f>
        <v>#VALUE!</v>
      </c>
      <c r="BU1023" s="0" t="e">
        <f aca="false">pa/144</f>
        <v>#VALUE!</v>
      </c>
      <c r="BV1023" s="11" t="n">
        <f aca="false">BR1023</f>
        <v>10.1799999999998</v>
      </c>
      <c r="BW1023" s="12" t="e">
        <f aca="false">(pC-pX)/144</f>
        <v>#VALUE!</v>
      </c>
      <c r="BX1023" s="0" t="s">
        <v>134</v>
      </c>
      <c r="BZ1023" s="0" t="s">
        <v>134</v>
      </c>
      <c r="CA1023" s="0" t="s">
        <v>134</v>
      </c>
      <c r="CB1023" s="0" t="s">
        <v>134</v>
      </c>
      <c r="CC1023" s="0" t="s">
        <v>134</v>
      </c>
      <c r="CD1023" s="0" t="s">
        <v>134</v>
      </c>
      <c r="CE1023" s="0" t="s">
        <v>134</v>
      </c>
    </row>
    <row r="1024" customFormat="false" ht="12.75" hidden="false" customHeight="false" outlineLevel="0" collapsed="false">
      <c r="E1024" s="9" t="n">
        <v>10.11</v>
      </c>
      <c r="F1024" s="9" t="n">
        <v>9194.7136538255</v>
      </c>
      <c r="G1024" s="9" t="n">
        <v>718.655597932395</v>
      </c>
      <c r="Q1024" s="0" t="n">
        <f aca="false">Q1023+deltaT</f>
        <v>10.1899999999998</v>
      </c>
      <c r="R1024" s="0" t="e">
        <f aca="false">BP1023</f>
        <v>#VALUE!</v>
      </c>
      <c r="S1024" s="0" t="e">
        <f aca="false">hALT1($E$13:$G$1365,Q1024,2)</f>
        <v>#VALUE!</v>
      </c>
      <c r="T1024" s="0" t="e">
        <f aca="false">Veloc($E$13:$G$1365,Q1024,3)</f>
        <v>#VALUE!</v>
      </c>
      <c r="U1024" s="0" t="e">
        <f aca="false">IF(S1024&lt;hT,$G$5+alfa*(S1024-ho),TT)</f>
        <v>#VALUE!</v>
      </c>
      <c r="V1024" s="0" t="e">
        <f aca="false">IF(S1024&lt;hT,pSL*(1/(1+alfa*S1024/($G$5-alfa*ho)))^(go/(Rair*alfa)),pT*EXP(-go*(S1024-hT)/(Rair*TT)))</f>
        <v>#VALUE!</v>
      </c>
      <c r="W1024" s="0" t="e">
        <f aca="false">Mch(T1024,U1024,Rair,gamma)</f>
        <v>#VALUE!</v>
      </c>
      <c r="X1024" s="0" t="e">
        <f aca="false">Cpex(Cp0,W1024,$N$9,$L$13:$M$19)</f>
        <v>#VALUE!</v>
      </c>
      <c r="Y1024" s="0" t="e">
        <f aca="false">pex(V1024,W1024,gamma,X1024)</f>
        <v>#VALUE!</v>
      </c>
      <c r="Z1024" s="0" t="e">
        <f aca="false">MachThroat(gamma,Y1024,R1024)</f>
        <v>#VALUE!</v>
      </c>
      <c r="AA1024" s="0" t="e">
        <f aca="false">CN(Z1024,CSON,CINC)</f>
        <v>#VALUE!</v>
      </c>
      <c r="AB1024" s="0" t="e">
        <f aca="false">DPDT(Constant,AA1024,Z1024,gamma,R1024,Y1024)</f>
        <v>#VALUE!</v>
      </c>
      <c r="AC1024" s="0" t="s">
        <v>134</v>
      </c>
      <c r="AD1024" s="0" t="n">
        <f aca="false">Q1024+deltaT/2</f>
        <v>10.1949999999998</v>
      </c>
      <c r="AE1024" s="0" t="e">
        <f aca="false">pC+deltaT*pdot/2</f>
        <v>#VALUE!</v>
      </c>
      <c r="AF1024" s="0" t="e">
        <f aca="false">hALT1($E$13:$G$1365,AD1024,2)</f>
        <v>#VALUE!</v>
      </c>
      <c r="AG1024" s="0" t="e">
        <f aca="false">Veloc($E$13:$G$1365,AD1024,3)</f>
        <v>#VALUE!</v>
      </c>
      <c r="AH1024" s="0" t="e">
        <f aca="false">IF(AF1024&lt;hT,$G$5+alfa*(AF1024-ho),TT)</f>
        <v>#VALUE!</v>
      </c>
      <c r="AI1024" s="0" t="e">
        <f aca="false">IF(AF1024&lt;hT,pSL*(1/(1+alfa*AF1024/($G$5-alfa*ho)))^(go/(Rair*alfa)),pT*EXP(-go*(AF1024-hT)/(Rair*TT)))</f>
        <v>#VALUE!</v>
      </c>
      <c r="AJ1024" s="0" t="e">
        <f aca="false">Mch(AG1024,AH1024,Rair,gamma)</f>
        <v>#VALUE!</v>
      </c>
      <c r="AK1024" s="0" t="e">
        <f aca="false">Cpex(Cp0,AJ1024,$N$9,$L$13:$M$19)</f>
        <v>#VALUE!</v>
      </c>
      <c r="AL1024" s="0" t="e">
        <f aca="false">pex(AI1024,AJ1024,gamma,AK1024)</f>
        <v>#VALUE!</v>
      </c>
      <c r="AM1024" s="0" t="e">
        <f aca="false">MachThroat(gamma,AL1024,AE1024)</f>
        <v>#VALUE!</v>
      </c>
      <c r="AN1024" s="0" t="e">
        <f aca="false">CN(AM1024,CSON,CINC)</f>
        <v>#VALUE!</v>
      </c>
      <c r="AO1024" s="0" t="e">
        <f aca="false">DPDT(Constant,AN1024,AM1024,gamma,AE1024,AL1024)</f>
        <v>#VALUE!</v>
      </c>
      <c r="AP1024" s="0" t="s">
        <v>134</v>
      </c>
      <c r="AQ1024" s="0" t="n">
        <f aca="false">Q1024+deltaT/2</f>
        <v>10.1949999999998</v>
      </c>
      <c r="AR1024" s="0" t="e">
        <f aca="false">pC+deltaT*pdot2/2</f>
        <v>#VALUE!</v>
      </c>
      <c r="AS1024" s="0" t="e">
        <f aca="false">hALT1($E$13:$G$1365,AQ1024,2)</f>
        <v>#VALUE!</v>
      </c>
      <c r="AT1024" s="0" t="e">
        <f aca="false">Veloc($E$13:$G$1365,AQ1024,3)</f>
        <v>#VALUE!</v>
      </c>
      <c r="AU1024" s="0" t="e">
        <f aca="false">IF(AS1024&lt;hT,$G$5+alfa*(AS1024-ho),TT)</f>
        <v>#VALUE!</v>
      </c>
      <c r="AV1024" s="0" t="e">
        <f aca="false">IF(AS1024&lt;hT,pSL*(1/(1+alfa*AF1024/($G$5-alfa*ho)))^(go/(Rair*alfa)),pT*EXP(-go*(AF1024-hT)/(Rair*TT)))</f>
        <v>#VALUE!</v>
      </c>
      <c r="AW1024" s="0" t="e">
        <f aca="false">Mch(AT1024,AU1024,Rair,gamma)</f>
        <v>#VALUE!</v>
      </c>
      <c r="AX1024" s="0" t="e">
        <f aca="false">Cpex(Cp0,AW1024,$N$9,$L$13:$M$19)</f>
        <v>#VALUE!</v>
      </c>
      <c r="AY1024" s="0" t="e">
        <f aca="false">pex(AV1024,AW1024,gamma,AX1024)</f>
        <v>#VALUE!</v>
      </c>
      <c r="AZ1024" s="0" t="e">
        <f aca="false">MachThroat(gamma,AY1024,AR1024)</f>
        <v>#VALUE!</v>
      </c>
      <c r="BA1024" s="0" t="e">
        <f aca="false">CN(AZ1024,CSON,CINC)</f>
        <v>#VALUE!</v>
      </c>
      <c r="BB1024" s="0" t="e">
        <f aca="false">DPDT(Constant,BA1024,AZ1024,gamma,AR1024,AY1024)</f>
        <v>#VALUE!</v>
      </c>
      <c r="BC1024" s="0" t="s">
        <v>134</v>
      </c>
      <c r="BD1024" s="0" t="n">
        <f aca="false">Q1024+deltaT</f>
        <v>10.1999999999998</v>
      </c>
      <c r="BE1024" s="0" t="e">
        <f aca="false">pC+deltaT*pdot3</f>
        <v>#VALUE!</v>
      </c>
      <c r="BF1024" s="0" t="e">
        <f aca="false">hALT1($E$13:$G$1365,BD1024,2)</f>
        <v>#VALUE!</v>
      </c>
      <c r="BG1024" s="0" t="e">
        <f aca="false">Veloc($E$13:$G$1365,BD1024,3)</f>
        <v>#VALUE!</v>
      </c>
      <c r="BH1024" s="0" t="e">
        <f aca="false">IF(BF1024&lt;hT,$G$5+alfa*(BF1024-ho),TT)</f>
        <v>#VALUE!</v>
      </c>
      <c r="BI1024" s="0" t="e">
        <f aca="false">IF(BF1024&lt;hT,pSL*(1/(1+alfa*BF1024/($G$5-alfa*ho)))^(go/(Rair*alfa)),pT*EXP(-go*(BF1024-hT)/(Rair*TT)))</f>
        <v>#VALUE!</v>
      </c>
      <c r="BJ1024" s="0" t="e">
        <f aca="false">Mch(BG1024,BH1024,Rair,gamma)</f>
        <v>#VALUE!</v>
      </c>
      <c r="BK1024" s="0" t="e">
        <f aca="false">Cpex(Cp0,BJ1024,$N$9,$L$13:$M$19)</f>
        <v>#VALUE!</v>
      </c>
      <c r="BL1024" s="0" t="e">
        <f aca="false">pex(BI1024,BJ1024,gamma,BK1024)</f>
        <v>#VALUE!</v>
      </c>
      <c r="BM1024" s="0" t="e">
        <f aca="false">MachThroat(gamma,BL1024,BE1024)</f>
        <v>#VALUE!</v>
      </c>
      <c r="BN1024" s="0" t="e">
        <f aca="false">CN(BM1024,CSON,CINC)</f>
        <v>#VALUE!</v>
      </c>
      <c r="BO1024" s="0" t="e">
        <f aca="false">DPDT(Constant,BN1024,BM1024,gamma,BE1024,BL1024)</f>
        <v>#VALUE!</v>
      </c>
      <c r="BP1024" s="0" t="e">
        <f aca="false">pC+deltaT*(pdot+2*pdot2+2*pdot3+pdot4)/6</f>
        <v>#VALUE!</v>
      </c>
      <c r="BQ1024" s="0" t="s">
        <v>134</v>
      </c>
      <c r="BR1024" s="0" t="n">
        <f aca="false">Q1024</f>
        <v>10.1899999999998</v>
      </c>
      <c r="BS1024" s="0" t="e">
        <f aca="false">R1024/144</f>
        <v>#VALUE!</v>
      </c>
      <c r="BT1024" s="0" t="e">
        <f aca="false">pX/144</f>
        <v>#VALUE!</v>
      </c>
      <c r="BU1024" s="0" t="e">
        <f aca="false">pa/144</f>
        <v>#VALUE!</v>
      </c>
      <c r="BV1024" s="11" t="n">
        <f aca="false">BR1024</f>
        <v>10.1899999999998</v>
      </c>
      <c r="BW1024" s="12" t="e">
        <f aca="false">(pC-pX)/144</f>
        <v>#VALUE!</v>
      </c>
      <c r="BX1024" s="0" t="s">
        <v>134</v>
      </c>
      <c r="BZ1024" s="0" t="s">
        <v>134</v>
      </c>
      <c r="CA1024" s="0" t="s">
        <v>134</v>
      </c>
      <c r="CB1024" s="0" t="s">
        <v>134</v>
      </c>
      <c r="CC1024" s="0" t="s">
        <v>134</v>
      </c>
      <c r="CD1024" s="0" t="s">
        <v>134</v>
      </c>
      <c r="CE1024" s="0" t="s">
        <v>134</v>
      </c>
    </row>
    <row r="1025" customFormat="false" ht="12.75" hidden="false" customHeight="false" outlineLevel="0" collapsed="false">
      <c r="E1025" s="9" t="n">
        <v>10.12</v>
      </c>
      <c r="F1025" s="9" t="n">
        <v>9201.8971674006</v>
      </c>
      <c r="G1025" s="9" t="n">
        <v>718.047203192465</v>
      </c>
      <c r="Q1025" s="0" t="n">
        <f aca="false">Q1024+deltaT</f>
        <v>10.1999999999998</v>
      </c>
      <c r="R1025" s="0" t="e">
        <f aca="false">BP1024</f>
        <v>#VALUE!</v>
      </c>
      <c r="S1025" s="0" t="e">
        <f aca="false">hALT1($E$13:$G$1365,Q1025,2)</f>
        <v>#VALUE!</v>
      </c>
      <c r="T1025" s="0" t="e">
        <f aca="false">Veloc($E$13:$G$1365,Q1025,3)</f>
        <v>#VALUE!</v>
      </c>
      <c r="U1025" s="0" t="e">
        <f aca="false">IF(S1025&lt;hT,$G$5+alfa*(S1025-ho),TT)</f>
        <v>#VALUE!</v>
      </c>
      <c r="V1025" s="0" t="e">
        <f aca="false">IF(S1025&lt;hT,pSL*(1/(1+alfa*S1025/($G$5-alfa*ho)))^(go/(Rair*alfa)),pT*EXP(-go*(S1025-hT)/(Rair*TT)))</f>
        <v>#VALUE!</v>
      </c>
      <c r="W1025" s="0" t="e">
        <f aca="false">Mch(T1025,U1025,Rair,gamma)</f>
        <v>#VALUE!</v>
      </c>
      <c r="X1025" s="0" t="e">
        <f aca="false">Cpex(Cp0,W1025,$N$9,$L$13:$M$19)</f>
        <v>#VALUE!</v>
      </c>
      <c r="Y1025" s="0" t="e">
        <f aca="false">pex(V1025,W1025,gamma,X1025)</f>
        <v>#VALUE!</v>
      </c>
      <c r="Z1025" s="0" t="e">
        <f aca="false">MachThroat(gamma,Y1025,R1025)</f>
        <v>#VALUE!</v>
      </c>
      <c r="AA1025" s="0" t="e">
        <f aca="false">CN(Z1025,CSON,CINC)</f>
        <v>#VALUE!</v>
      </c>
      <c r="AB1025" s="0" t="e">
        <f aca="false">DPDT(Constant,AA1025,Z1025,gamma,R1025,Y1025)</f>
        <v>#VALUE!</v>
      </c>
      <c r="AC1025" s="0" t="s">
        <v>134</v>
      </c>
      <c r="AD1025" s="0" t="n">
        <f aca="false">Q1025+deltaT/2</f>
        <v>10.2049999999998</v>
      </c>
      <c r="AE1025" s="0" t="e">
        <f aca="false">pC+deltaT*pdot/2</f>
        <v>#VALUE!</v>
      </c>
      <c r="AF1025" s="0" t="e">
        <f aca="false">hALT1($E$13:$G$1365,AD1025,2)</f>
        <v>#VALUE!</v>
      </c>
      <c r="AG1025" s="0" t="e">
        <f aca="false">Veloc($E$13:$G$1365,AD1025,3)</f>
        <v>#VALUE!</v>
      </c>
      <c r="AH1025" s="0" t="e">
        <f aca="false">IF(AF1025&lt;hT,$G$5+alfa*(AF1025-ho),TT)</f>
        <v>#VALUE!</v>
      </c>
      <c r="AI1025" s="0" t="e">
        <f aca="false">IF(AF1025&lt;hT,pSL*(1/(1+alfa*AF1025/($G$5-alfa*ho)))^(go/(Rair*alfa)),pT*EXP(-go*(AF1025-hT)/(Rair*TT)))</f>
        <v>#VALUE!</v>
      </c>
      <c r="AJ1025" s="0" t="e">
        <f aca="false">Mch(AG1025,AH1025,Rair,gamma)</f>
        <v>#VALUE!</v>
      </c>
      <c r="AK1025" s="0" t="e">
        <f aca="false">Cpex(Cp0,AJ1025,$N$9,$L$13:$M$19)</f>
        <v>#VALUE!</v>
      </c>
      <c r="AL1025" s="0" t="e">
        <f aca="false">pex(AI1025,AJ1025,gamma,AK1025)</f>
        <v>#VALUE!</v>
      </c>
      <c r="AM1025" s="0" t="e">
        <f aca="false">MachThroat(gamma,AL1025,AE1025)</f>
        <v>#VALUE!</v>
      </c>
      <c r="AN1025" s="0" t="e">
        <f aca="false">CN(AM1025,CSON,CINC)</f>
        <v>#VALUE!</v>
      </c>
      <c r="AO1025" s="0" t="e">
        <f aca="false">DPDT(Constant,AN1025,AM1025,gamma,AE1025,AL1025)</f>
        <v>#VALUE!</v>
      </c>
      <c r="AP1025" s="0" t="s">
        <v>134</v>
      </c>
      <c r="AQ1025" s="0" t="n">
        <f aca="false">Q1025+deltaT/2</f>
        <v>10.2049999999998</v>
      </c>
      <c r="AR1025" s="0" t="e">
        <f aca="false">pC+deltaT*pdot2/2</f>
        <v>#VALUE!</v>
      </c>
      <c r="AS1025" s="0" t="e">
        <f aca="false">hALT1($E$13:$G$1365,AQ1025,2)</f>
        <v>#VALUE!</v>
      </c>
      <c r="AT1025" s="0" t="e">
        <f aca="false">Veloc($E$13:$G$1365,AQ1025,3)</f>
        <v>#VALUE!</v>
      </c>
      <c r="AU1025" s="0" t="e">
        <f aca="false">IF(AS1025&lt;hT,$G$5+alfa*(AS1025-ho),TT)</f>
        <v>#VALUE!</v>
      </c>
      <c r="AV1025" s="0" t="e">
        <f aca="false">IF(AS1025&lt;hT,pSL*(1/(1+alfa*AF1025/($G$5-alfa*ho)))^(go/(Rair*alfa)),pT*EXP(-go*(AF1025-hT)/(Rair*TT)))</f>
        <v>#VALUE!</v>
      </c>
      <c r="AW1025" s="0" t="e">
        <f aca="false">Mch(AT1025,AU1025,Rair,gamma)</f>
        <v>#VALUE!</v>
      </c>
      <c r="AX1025" s="0" t="e">
        <f aca="false">Cpex(Cp0,AW1025,$N$9,$L$13:$M$19)</f>
        <v>#VALUE!</v>
      </c>
      <c r="AY1025" s="0" t="e">
        <f aca="false">pex(AV1025,AW1025,gamma,AX1025)</f>
        <v>#VALUE!</v>
      </c>
      <c r="AZ1025" s="0" t="e">
        <f aca="false">MachThroat(gamma,AY1025,AR1025)</f>
        <v>#VALUE!</v>
      </c>
      <c r="BA1025" s="0" t="e">
        <f aca="false">CN(AZ1025,CSON,CINC)</f>
        <v>#VALUE!</v>
      </c>
      <c r="BB1025" s="0" t="e">
        <f aca="false">DPDT(Constant,BA1025,AZ1025,gamma,AR1025,AY1025)</f>
        <v>#VALUE!</v>
      </c>
      <c r="BC1025" s="0" t="s">
        <v>134</v>
      </c>
      <c r="BD1025" s="0" t="n">
        <f aca="false">Q1025+deltaT</f>
        <v>10.2099999999998</v>
      </c>
      <c r="BE1025" s="0" t="e">
        <f aca="false">pC+deltaT*pdot3</f>
        <v>#VALUE!</v>
      </c>
      <c r="BF1025" s="0" t="e">
        <f aca="false">hALT1($E$13:$G$1365,BD1025,2)</f>
        <v>#VALUE!</v>
      </c>
      <c r="BG1025" s="0" t="e">
        <f aca="false">Veloc($E$13:$G$1365,BD1025,3)</f>
        <v>#VALUE!</v>
      </c>
      <c r="BH1025" s="0" t="e">
        <f aca="false">IF(BF1025&lt;hT,$G$5+alfa*(BF1025-ho),TT)</f>
        <v>#VALUE!</v>
      </c>
      <c r="BI1025" s="0" t="e">
        <f aca="false">IF(BF1025&lt;hT,pSL*(1/(1+alfa*BF1025/($G$5-alfa*ho)))^(go/(Rair*alfa)),pT*EXP(-go*(BF1025-hT)/(Rair*TT)))</f>
        <v>#VALUE!</v>
      </c>
      <c r="BJ1025" s="0" t="e">
        <f aca="false">Mch(BG1025,BH1025,Rair,gamma)</f>
        <v>#VALUE!</v>
      </c>
      <c r="BK1025" s="0" t="e">
        <f aca="false">Cpex(Cp0,BJ1025,$N$9,$L$13:$M$19)</f>
        <v>#VALUE!</v>
      </c>
      <c r="BL1025" s="0" t="e">
        <f aca="false">pex(BI1025,BJ1025,gamma,BK1025)</f>
        <v>#VALUE!</v>
      </c>
      <c r="BM1025" s="0" t="e">
        <f aca="false">MachThroat(gamma,BL1025,BE1025)</f>
        <v>#VALUE!</v>
      </c>
      <c r="BN1025" s="0" t="e">
        <f aca="false">CN(BM1025,CSON,CINC)</f>
        <v>#VALUE!</v>
      </c>
      <c r="BO1025" s="0" t="e">
        <f aca="false">DPDT(Constant,BN1025,BM1025,gamma,BE1025,BL1025)</f>
        <v>#VALUE!</v>
      </c>
      <c r="BP1025" s="0" t="e">
        <f aca="false">pC+deltaT*(pdot+2*pdot2+2*pdot3+pdot4)/6</f>
        <v>#VALUE!</v>
      </c>
      <c r="BQ1025" s="0" t="s">
        <v>134</v>
      </c>
      <c r="BR1025" s="0" t="n">
        <f aca="false">Q1025</f>
        <v>10.1999999999998</v>
      </c>
      <c r="BS1025" s="0" t="e">
        <f aca="false">R1025/144</f>
        <v>#VALUE!</v>
      </c>
      <c r="BT1025" s="0" t="e">
        <f aca="false">pX/144</f>
        <v>#VALUE!</v>
      </c>
      <c r="BU1025" s="0" t="e">
        <f aca="false">pa/144</f>
        <v>#VALUE!</v>
      </c>
      <c r="BV1025" s="11" t="n">
        <f aca="false">BR1025</f>
        <v>10.1999999999998</v>
      </c>
      <c r="BW1025" s="12" t="e">
        <f aca="false">(pC-pX)/144</f>
        <v>#VALUE!</v>
      </c>
      <c r="BX1025" s="0" t="s">
        <v>134</v>
      </c>
      <c r="BZ1025" s="0" t="s">
        <v>134</v>
      </c>
      <c r="CA1025" s="0" t="s">
        <v>134</v>
      </c>
      <c r="CB1025" s="0" t="s">
        <v>134</v>
      </c>
      <c r="CC1025" s="0" t="s">
        <v>134</v>
      </c>
      <c r="CD1025" s="0" t="s">
        <v>134</v>
      </c>
      <c r="CE1025" s="0" t="s">
        <v>134</v>
      </c>
    </row>
    <row r="1026" customFormat="false" ht="12.75" hidden="false" customHeight="false" outlineLevel="0" collapsed="false">
      <c r="E1026" s="9" t="n">
        <v>10.13</v>
      </c>
      <c r="F1026" s="9" t="n">
        <v>9209.07459960988</v>
      </c>
      <c r="G1026" s="9" t="n">
        <v>717.439324610549</v>
      </c>
      <c r="Q1026" s="0" t="n">
        <f aca="false">Q1025+deltaT</f>
        <v>10.2099999999998</v>
      </c>
      <c r="R1026" s="0" t="e">
        <f aca="false">BP1025</f>
        <v>#VALUE!</v>
      </c>
      <c r="S1026" s="0" t="e">
        <f aca="false">hALT1($E$13:$G$1365,Q1026,2)</f>
        <v>#VALUE!</v>
      </c>
      <c r="T1026" s="0" t="e">
        <f aca="false">Veloc($E$13:$G$1365,Q1026,3)</f>
        <v>#VALUE!</v>
      </c>
      <c r="U1026" s="0" t="e">
        <f aca="false">IF(S1026&lt;hT,$G$5+alfa*(S1026-ho),TT)</f>
        <v>#VALUE!</v>
      </c>
      <c r="V1026" s="0" t="e">
        <f aca="false">IF(S1026&lt;hT,pSL*(1/(1+alfa*S1026/($G$5-alfa*ho)))^(go/(Rair*alfa)),pT*EXP(-go*(S1026-hT)/(Rair*TT)))</f>
        <v>#VALUE!</v>
      </c>
      <c r="W1026" s="0" t="e">
        <f aca="false">Mch(T1026,U1026,Rair,gamma)</f>
        <v>#VALUE!</v>
      </c>
      <c r="X1026" s="0" t="e">
        <f aca="false">Cpex(Cp0,W1026,$N$9,$L$13:$M$19)</f>
        <v>#VALUE!</v>
      </c>
      <c r="Y1026" s="0" t="e">
        <f aca="false">pex(V1026,W1026,gamma,X1026)</f>
        <v>#VALUE!</v>
      </c>
      <c r="Z1026" s="0" t="e">
        <f aca="false">MachThroat(gamma,Y1026,R1026)</f>
        <v>#VALUE!</v>
      </c>
      <c r="AA1026" s="0" t="e">
        <f aca="false">CN(Z1026,CSON,CINC)</f>
        <v>#VALUE!</v>
      </c>
      <c r="AB1026" s="0" t="e">
        <f aca="false">DPDT(Constant,AA1026,Z1026,gamma,R1026,Y1026)</f>
        <v>#VALUE!</v>
      </c>
      <c r="AC1026" s="0" t="s">
        <v>134</v>
      </c>
      <c r="AD1026" s="0" t="n">
        <f aca="false">Q1026+deltaT/2</f>
        <v>10.2149999999998</v>
      </c>
      <c r="AE1026" s="0" t="e">
        <f aca="false">pC+deltaT*pdot/2</f>
        <v>#VALUE!</v>
      </c>
      <c r="AF1026" s="0" t="e">
        <f aca="false">hALT1($E$13:$G$1365,AD1026,2)</f>
        <v>#VALUE!</v>
      </c>
      <c r="AG1026" s="0" t="e">
        <f aca="false">Veloc($E$13:$G$1365,AD1026,3)</f>
        <v>#VALUE!</v>
      </c>
      <c r="AH1026" s="0" t="e">
        <f aca="false">IF(AF1026&lt;hT,$G$5+alfa*(AF1026-ho),TT)</f>
        <v>#VALUE!</v>
      </c>
      <c r="AI1026" s="0" t="e">
        <f aca="false">IF(AF1026&lt;hT,pSL*(1/(1+alfa*AF1026/($G$5-alfa*ho)))^(go/(Rair*alfa)),pT*EXP(-go*(AF1026-hT)/(Rair*TT)))</f>
        <v>#VALUE!</v>
      </c>
      <c r="AJ1026" s="0" t="e">
        <f aca="false">Mch(AG1026,AH1026,Rair,gamma)</f>
        <v>#VALUE!</v>
      </c>
      <c r="AK1026" s="0" t="e">
        <f aca="false">Cpex(Cp0,AJ1026,$N$9,$L$13:$M$19)</f>
        <v>#VALUE!</v>
      </c>
      <c r="AL1026" s="0" t="e">
        <f aca="false">pex(AI1026,AJ1026,gamma,AK1026)</f>
        <v>#VALUE!</v>
      </c>
      <c r="AM1026" s="0" t="e">
        <f aca="false">MachThroat(gamma,AL1026,AE1026)</f>
        <v>#VALUE!</v>
      </c>
      <c r="AN1026" s="0" t="e">
        <f aca="false">CN(AM1026,CSON,CINC)</f>
        <v>#VALUE!</v>
      </c>
      <c r="AO1026" s="0" t="e">
        <f aca="false">DPDT(Constant,AN1026,AM1026,gamma,AE1026,AL1026)</f>
        <v>#VALUE!</v>
      </c>
      <c r="AP1026" s="0" t="s">
        <v>134</v>
      </c>
      <c r="AQ1026" s="0" t="n">
        <f aca="false">Q1026+deltaT/2</f>
        <v>10.2149999999998</v>
      </c>
      <c r="AR1026" s="0" t="e">
        <f aca="false">pC+deltaT*pdot2/2</f>
        <v>#VALUE!</v>
      </c>
      <c r="AS1026" s="0" t="e">
        <f aca="false">hALT1($E$13:$G$1365,AQ1026,2)</f>
        <v>#VALUE!</v>
      </c>
      <c r="AT1026" s="0" t="e">
        <f aca="false">Veloc($E$13:$G$1365,AQ1026,3)</f>
        <v>#VALUE!</v>
      </c>
      <c r="AU1026" s="0" t="e">
        <f aca="false">IF(AS1026&lt;hT,$G$5+alfa*(AS1026-ho),TT)</f>
        <v>#VALUE!</v>
      </c>
      <c r="AV1026" s="0" t="e">
        <f aca="false">IF(AS1026&lt;hT,pSL*(1/(1+alfa*AF1026/($G$5-alfa*ho)))^(go/(Rair*alfa)),pT*EXP(-go*(AF1026-hT)/(Rair*TT)))</f>
        <v>#VALUE!</v>
      </c>
      <c r="AW1026" s="0" t="e">
        <f aca="false">Mch(AT1026,AU1026,Rair,gamma)</f>
        <v>#VALUE!</v>
      </c>
      <c r="AX1026" s="0" t="e">
        <f aca="false">Cpex(Cp0,AW1026,$N$9,$L$13:$M$19)</f>
        <v>#VALUE!</v>
      </c>
      <c r="AY1026" s="0" t="e">
        <f aca="false">pex(AV1026,AW1026,gamma,AX1026)</f>
        <v>#VALUE!</v>
      </c>
      <c r="AZ1026" s="0" t="e">
        <f aca="false">MachThroat(gamma,AY1026,AR1026)</f>
        <v>#VALUE!</v>
      </c>
      <c r="BA1026" s="0" t="e">
        <f aca="false">CN(AZ1026,CSON,CINC)</f>
        <v>#VALUE!</v>
      </c>
      <c r="BB1026" s="0" t="e">
        <f aca="false">DPDT(Constant,BA1026,AZ1026,gamma,AR1026,AY1026)</f>
        <v>#VALUE!</v>
      </c>
      <c r="BC1026" s="0" t="s">
        <v>134</v>
      </c>
      <c r="BD1026" s="0" t="n">
        <f aca="false">Q1026+deltaT</f>
        <v>10.2199999999998</v>
      </c>
      <c r="BE1026" s="0" t="e">
        <f aca="false">pC+deltaT*pdot3</f>
        <v>#VALUE!</v>
      </c>
      <c r="BF1026" s="0" t="e">
        <f aca="false">hALT1($E$13:$G$1365,BD1026,2)</f>
        <v>#VALUE!</v>
      </c>
      <c r="BG1026" s="0" t="e">
        <f aca="false">Veloc($E$13:$G$1365,BD1026,3)</f>
        <v>#VALUE!</v>
      </c>
      <c r="BH1026" s="0" t="e">
        <f aca="false">IF(BF1026&lt;hT,$G$5+alfa*(BF1026-ho),TT)</f>
        <v>#VALUE!</v>
      </c>
      <c r="BI1026" s="0" t="e">
        <f aca="false">IF(BF1026&lt;hT,pSL*(1/(1+alfa*BF1026/($G$5-alfa*ho)))^(go/(Rair*alfa)),pT*EXP(-go*(BF1026-hT)/(Rair*TT)))</f>
        <v>#VALUE!</v>
      </c>
      <c r="BJ1026" s="0" t="e">
        <f aca="false">Mch(BG1026,BH1026,Rair,gamma)</f>
        <v>#VALUE!</v>
      </c>
      <c r="BK1026" s="0" t="e">
        <f aca="false">Cpex(Cp0,BJ1026,$N$9,$L$13:$M$19)</f>
        <v>#VALUE!</v>
      </c>
      <c r="BL1026" s="0" t="e">
        <f aca="false">pex(BI1026,BJ1026,gamma,BK1026)</f>
        <v>#VALUE!</v>
      </c>
      <c r="BM1026" s="0" t="e">
        <f aca="false">MachThroat(gamma,BL1026,BE1026)</f>
        <v>#VALUE!</v>
      </c>
      <c r="BN1026" s="0" t="e">
        <f aca="false">CN(BM1026,CSON,CINC)</f>
        <v>#VALUE!</v>
      </c>
      <c r="BO1026" s="0" t="e">
        <f aca="false">DPDT(Constant,BN1026,BM1026,gamma,BE1026,BL1026)</f>
        <v>#VALUE!</v>
      </c>
      <c r="BP1026" s="0" t="e">
        <f aca="false">pC+deltaT*(pdot+2*pdot2+2*pdot3+pdot4)/6</f>
        <v>#VALUE!</v>
      </c>
      <c r="BQ1026" s="0" t="s">
        <v>134</v>
      </c>
      <c r="BR1026" s="0" t="n">
        <f aca="false">Q1026</f>
        <v>10.2099999999998</v>
      </c>
      <c r="BS1026" s="0" t="e">
        <f aca="false">R1026/144</f>
        <v>#VALUE!</v>
      </c>
      <c r="BT1026" s="0" t="e">
        <f aca="false">pX/144</f>
        <v>#VALUE!</v>
      </c>
      <c r="BU1026" s="0" t="e">
        <f aca="false">pa/144</f>
        <v>#VALUE!</v>
      </c>
      <c r="BV1026" s="11" t="n">
        <f aca="false">BR1026</f>
        <v>10.2099999999998</v>
      </c>
      <c r="BW1026" s="12" t="e">
        <f aca="false">(pC-pX)/144</f>
        <v>#VALUE!</v>
      </c>
      <c r="BX1026" s="0" t="s">
        <v>134</v>
      </c>
      <c r="BZ1026" s="0" t="s">
        <v>134</v>
      </c>
      <c r="CA1026" s="0" t="s">
        <v>134</v>
      </c>
      <c r="CB1026" s="0" t="s">
        <v>134</v>
      </c>
      <c r="CC1026" s="0" t="s">
        <v>134</v>
      </c>
      <c r="CD1026" s="0" t="s">
        <v>134</v>
      </c>
      <c r="CE1026" s="0" t="s">
        <v>134</v>
      </c>
    </row>
    <row r="1027" customFormat="false" ht="12.75" hidden="false" customHeight="false" outlineLevel="0" collapsed="false">
      <c r="E1027" s="9" t="n">
        <v>10.14</v>
      </c>
      <c r="F1027" s="9" t="n">
        <v>9216.24595561018</v>
      </c>
      <c r="G1027" s="9" t="n">
        <v>716.831961238369</v>
      </c>
      <c r="Q1027" s="0" t="n">
        <f aca="false">Q1026+deltaT</f>
        <v>10.2199999999998</v>
      </c>
      <c r="R1027" s="0" t="e">
        <f aca="false">BP1026</f>
        <v>#VALUE!</v>
      </c>
      <c r="S1027" s="0" t="e">
        <f aca="false">hALT1($E$13:$G$1365,Q1027,2)</f>
        <v>#VALUE!</v>
      </c>
      <c r="T1027" s="0" t="e">
        <f aca="false">Veloc($E$13:$G$1365,Q1027,3)</f>
        <v>#VALUE!</v>
      </c>
      <c r="U1027" s="0" t="e">
        <f aca="false">IF(S1027&lt;hT,$G$5+alfa*(S1027-ho),TT)</f>
        <v>#VALUE!</v>
      </c>
      <c r="V1027" s="0" t="e">
        <f aca="false">IF(S1027&lt;hT,pSL*(1/(1+alfa*S1027/($G$5-alfa*ho)))^(go/(Rair*alfa)),pT*EXP(-go*(S1027-hT)/(Rair*TT)))</f>
        <v>#VALUE!</v>
      </c>
      <c r="W1027" s="0" t="e">
        <f aca="false">Mch(T1027,U1027,Rair,gamma)</f>
        <v>#VALUE!</v>
      </c>
      <c r="X1027" s="0" t="e">
        <f aca="false">Cpex(Cp0,W1027,$N$9,$L$13:$M$19)</f>
        <v>#VALUE!</v>
      </c>
      <c r="Y1027" s="0" t="e">
        <f aca="false">pex(V1027,W1027,gamma,X1027)</f>
        <v>#VALUE!</v>
      </c>
      <c r="Z1027" s="0" t="e">
        <f aca="false">MachThroat(gamma,Y1027,R1027)</f>
        <v>#VALUE!</v>
      </c>
      <c r="AA1027" s="0" t="e">
        <f aca="false">CN(Z1027,CSON,CINC)</f>
        <v>#VALUE!</v>
      </c>
      <c r="AB1027" s="0" t="e">
        <f aca="false">DPDT(Constant,AA1027,Z1027,gamma,R1027,Y1027)</f>
        <v>#VALUE!</v>
      </c>
      <c r="AC1027" s="0" t="s">
        <v>134</v>
      </c>
      <c r="AD1027" s="0" t="n">
        <f aca="false">Q1027+deltaT/2</f>
        <v>10.2249999999998</v>
      </c>
      <c r="AE1027" s="0" t="e">
        <f aca="false">pC+deltaT*pdot/2</f>
        <v>#VALUE!</v>
      </c>
      <c r="AF1027" s="0" t="e">
        <f aca="false">hALT1($E$13:$G$1365,AD1027,2)</f>
        <v>#VALUE!</v>
      </c>
      <c r="AG1027" s="0" t="e">
        <f aca="false">Veloc($E$13:$G$1365,AD1027,3)</f>
        <v>#VALUE!</v>
      </c>
      <c r="AH1027" s="0" t="e">
        <f aca="false">IF(AF1027&lt;hT,$G$5+alfa*(AF1027-ho),TT)</f>
        <v>#VALUE!</v>
      </c>
      <c r="AI1027" s="0" t="e">
        <f aca="false">IF(AF1027&lt;hT,pSL*(1/(1+alfa*AF1027/($G$5-alfa*ho)))^(go/(Rair*alfa)),pT*EXP(-go*(AF1027-hT)/(Rair*TT)))</f>
        <v>#VALUE!</v>
      </c>
      <c r="AJ1027" s="0" t="e">
        <f aca="false">Mch(AG1027,AH1027,Rair,gamma)</f>
        <v>#VALUE!</v>
      </c>
      <c r="AK1027" s="0" t="e">
        <f aca="false">Cpex(Cp0,AJ1027,$N$9,$L$13:$M$19)</f>
        <v>#VALUE!</v>
      </c>
      <c r="AL1027" s="0" t="e">
        <f aca="false">pex(AI1027,AJ1027,gamma,AK1027)</f>
        <v>#VALUE!</v>
      </c>
      <c r="AM1027" s="0" t="e">
        <f aca="false">MachThroat(gamma,AL1027,AE1027)</f>
        <v>#VALUE!</v>
      </c>
      <c r="AN1027" s="0" t="e">
        <f aca="false">CN(AM1027,CSON,CINC)</f>
        <v>#VALUE!</v>
      </c>
      <c r="AO1027" s="0" t="e">
        <f aca="false">DPDT(Constant,AN1027,AM1027,gamma,AE1027,AL1027)</f>
        <v>#VALUE!</v>
      </c>
      <c r="AP1027" s="0" t="s">
        <v>134</v>
      </c>
      <c r="AQ1027" s="0" t="n">
        <f aca="false">Q1027+deltaT/2</f>
        <v>10.2249999999998</v>
      </c>
      <c r="AR1027" s="0" t="e">
        <f aca="false">pC+deltaT*pdot2/2</f>
        <v>#VALUE!</v>
      </c>
      <c r="AS1027" s="0" t="e">
        <f aca="false">hALT1($E$13:$G$1365,AQ1027,2)</f>
        <v>#VALUE!</v>
      </c>
      <c r="AT1027" s="0" t="e">
        <f aca="false">Veloc($E$13:$G$1365,AQ1027,3)</f>
        <v>#VALUE!</v>
      </c>
      <c r="AU1027" s="0" t="e">
        <f aca="false">IF(AS1027&lt;hT,$G$5+alfa*(AS1027-ho),TT)</f>
        <v>#VALUE!</v>
      </c>
      <c r="AV1027" s="0" t="e">
        <f aca="false">IF(AS1027&lt;hT,pSL*(1/(1+alfa*AF1027/($G$5-alfa*ho)))^(go/(Rair*alfa)),pT*EXP(-go*(AF1027-hT)/(Rair*TT)))</f>
        <v>#VALUE!</v>
      </c>
      <c r="AW1027" s="0" t="e">
        <f aca="false">Mch(AT1027,AU1027,Rair,gamma)</f>
        <v>#VALUE!</v>
      </c>
      <c r="AX1027" s="0" t="e">
        <f aca="false">Cpex(Cp0,AW1027,$N$9,$L$13:$M$19)</f>
        <v>#VALUE!</v>
      </c>
      <c r="AY1027" s="0" t="e">
        <f aca="false">pex(AV1027,AW1027,gamma,AX1027)</f>
        <v>#VALUE!</v>
      </c>
      <c r="AZ1027" s="0" t="e">
        <f aca="false">MachThroat(gamma,AY1027,AR1027)</f>
        <v>#VALUE!</v>
      </c>
      <c r="BA1027" s="0" t="e">
        <f aca="false">CN(AZ1027,CSON,CINC)</f>
        <v>#VALUE!</v>
      </c>
      <c r="BB1027" s="0" t="e">
        <f aca="false">DPDT(Constant,BA1027,AZ1027,gamma,AR1027,AY1027)</f>
        <v>#VALUE!</v>
      </c>
      <c r="BC1027" s="0" t="s">
        <v>134</v>
      </c>
      <c r="BD1027" s="0" t="n">
        <f aca="false">Q1027+deltaT</f>
        <v>10.2299999999998</v>
      </c>
      <c r="BE1027" s="0" t="e">
        <f aca="false">pC+deltaT*pdot3</f>
        <v>#VALUE!</v>
      </c>
      <c r="BF1027" s="0" t="e">
        <f aca="false">hALT1($E$13:$G$1365,BD1027,2)</f>
        <v>#VALUE!</v>
      </c>
      <c r="BG1027" s="0" t="e">
        <f aca="false">Veloc($E$13:$G$1365,BD1027,3)</f>
        <v>#VALUE!</v>
      </c>
      <c r="BH1027" s="0" t="e">
        <f aca="false">IF(BF1027&lt;hT,$G$5+alfa*(BF1027-ho),TT)</f>
        <v>#VALUE!</v>
      </c>
      <c r="BI1027" s="0" t="e">
        <f aca="false">IF(BF1027&lt;hT,pSL*(1/(1+alfa*BF1027/($G$5-alfa*ho)))^(go/(Rair*alfa)),pT*EXP(-go*(BF1027-hT)/(Rair*TT)))</f>
        <v>#VALUE!</v>
      </c>
      <c r="BJ1027" s="0" t="e">
        <f aca="false">Mch(BG1027,BH1027,Rair,gamma)</f>
        <v>#VALUE!</v>
      </c>
      <c r="BK1027" s="0" t="e">
        <f aca="false">Cpex(Cp0,BJ1027,$N$9,$L$13:$M$19)</f>
        <v>#VALUE!</v>
      </c>
      <c r="BL1027" s="0" t="e">
        <f aca="false">pex(BI1027,BJ1027,gamma,BK1027)</f>
        <v>#VALUE!</v>
      </c>
      <c r="BM1027" s="0" t="e">
        <f aca="false">MachThroat(gamma,BL1027,BE1027)</f>
        <v>#VALUE!</v>
      </c>
      <c r="BN1027" s="0" t="e">
        <f aca="false">CN(BM1027,CSON,CINC)</f>
        <v>#VALUE!</v>
      </c>
      <c r="BO1027" s="0" t="e">
        <f aca="false">DPDT(Constant,BN1027,BM1027,gamma,BE1027,BL1027)</f>
        <v>#VALUE!</v>
      </c>
      <c r="BP1027" s="0" t="e">
        <f aca="false">pC+deltaT*(pdot+2*pdot2+2*pdot3+pdot4)/6</f>
        <v>#VALUE!</v>
      </c>
      <c r="BQ1027" s="0" t="s">
        <v>134</v>
      </c>
      <c r="BR1027" s="0" t="n">
        <f aca="false">Q1027</f>
        <v>10.2199999999998</v>
      </c>
      <c r="BS1027" s="0" t="e">
        <f aca="false">R1027/144</f>
        <v>#VALUE!</v>
      </c>
      <c r="BT1027" s="0" t="e">
        <f aca="false">pX/144</f>
        <v>#VALUE!</v>
      </c>
      <c r="BU1027" s="0" t="e">
        <f aca="false">pa/144</f>
        <v>#VALUE!</v>
      </c>
      <c r="BV1027" s="11" t="n">
        <f aca="false">BR1027</f>
        <v>10.2199999999998</v>
      </c>
      <c r="BW1027" s="12" t="e">
        <f aca="false">(pC-pX)/144</f>
        <v>#VALUE!</v>
      </c>
      <c r="BX1027" s="0" t="s">
        <v>134</v>
      </c>
      <c r="BZ1027" s="0" t="s">
        <v>134</v>
      </c>
      <c r="CA1027" s="0" t="s">
        <v>134</v>
      </c>
      <c r="CB1027" s="0" t="s">
        <v>134</v>
      </c>
      <c r="CC1027" s="0" t="s">
        <v>134</v>
      </c>
      <c r="CD1027" s="0" t="s">
        <v>134</v>
      </c>
      <c r="CE1027" s="0" t="s">
        <v>134</v>
      </c>
    </row>
    <row r="1028" customFormat="false" ht="12.75" hidden="false" customHeight="false" outlineLevel="0" collapsed="false">
      <c r="E1028" s="9" t="n">
        <v>10.15</v>
      </c>
      <c r="F1028" s="9" t="n">
        <v>9223.41124054886</v>
      </c>
      <c r="G1028" s="9" t="n">
        <v>716.225112129816</v>
      </c>
      <c r="Q1028" s="0" t="n">
        <f aca="false">Q1027+deltaT</f>
        <v>10.2299999999998</v>
      </c>
      <c r="R1028" s="0" t="e">
        <f aca="false">BP1027</f>
        <v>#VALUE!</v>
      </c>
      <c r="S1028" s="0" t="e">
        <f aca="false">hALT1($E$13:$G$1365,Q1028,2)</f>
        <v>#VALUE!</v>
      </c>
      <c r="T1028" s="0" t="e">
        <f aca="false">Veloc($E$13:$G$1365,Q1028,3)</f>
        <v>#VALUE!</v>
      </c>
      <c r="U1028" s="0" t="e">
        <f aca="false">IF(S1028&lt;hT,$G$5+alfa*(S1028-ho),TT)</f>
        <v>#VALUE!</v>
      </c>
      <c r="V1028" s="0" t="e">
        <f aca="false">IF(S1028&lt;hT,pSL*(1/(1+alfa*S1028/($G$5-alfa*ho)))^(go/(Rair*alfa)),pT*EXP(-go*(S1028-hT)/(Rair*TT)))</f>
        <v>#VALUE!</v>
      </c>
      <c r="W1028" s="0" t="e">
        <f aca="false">Mch(T1028,U1028,Rair,gamma)</f>
        <v>#VALUE!</v>
      </c>
      <c r="X1028" s="0" t="e">
        <f aca="false">Cpex(Cp0,W1028,$N$9,$L$13:$M$19)</f>
        <v>#VALUE!</v>
      </c>
      <c r="Y1028" s="0" t="e">
        <f aca="false">pex(V1028,W1028,gamma,X1028)</f>
        <v>#VALUE!</v>
      </c>
      <c r="Z1028" s="0" t="e">
        <f aca="false">MachThroat(gamma,Y1028,R1028)</f>
        <v>#VALUE!</v>
      </c>
      <c r="AA1028" s="0" t="e">
        <f aca="false">CN(Z1028,CSON,CINC)</f>
        <v>#VALUE!</v>
      </c>
      <c r="AB1028" s="0" t="e">
        <f aca="false">DPDT(Constant,AA1028,Z1028,gamma,R1028,Y1028)</f>
        <v>#VALUE!</v>
      </c>
      <c r="AC1028" s="0" t="s">
        <v>134</v>
      </c>
      <c r="AD1028" s="0" t="n">
        <f aca="false">Q1028+deltaT/2</f>
        <v>10.2349999999998</v>
      </c>
      <c r="AE1028" s="0" t="e">
        <f aca="false">pC+deltaT*pdot/2</f>
        <v>#VALUE!</v>
      </c>
      <c r="AF1028" s="0" t="e">
        <f aca="false">hALT1($E$13:$G$1365,AD1028,2)</f>
        <v>#VALUE!</v>
      </c>
      <c r="AG1028" s="0" t="e">
        <f aca="false">Veloc($E$13:$G$1365,AD1028,3)</f>
        <v>#VALUE!</v>
      </c>
      <c r="AH1028" s="0" t="e">
        <f aca="false">IF(AF1028&lt;hT,$G$5+alfa*(AF1028-ho),TT)</f>
        <v>#VALUE!</v>
      </c>
      <c r="AI1028" s="0" t="e">
        <f aca="false">IF(AF1028&lt;hT,pSL*(1/(1+alfa*AF1028/($G$5-alfa*ho)))^(go/(Rair*alfa)),pT*EXP(-go*(AF1028-hT)/(Rair*TT)))</f>
        <v>#VALUE!</v>
      </c>
      <c r="AJ1028" s="0" t="e">
        <f aca="false">Mch(AG1028,AH1028,Rair,gamma)</f>
        <v>#VALUE!</v>
      </c>
      <c r="AK1028" s="0" t="e">
        <f aca="false">Cpex(Cp0,AJ1028,$N$9,$L$13:$M$19)</f>
        <v>#VALUE!</v>
      </c>
      <c r="AL1028" s="0" t="e">
        <f aca="false">pex(AI1028,AJ1028,gamma,AK1028)</f>
        <v>#VALUE!</v>
      </c>
      <c r="AM1028" s="0" t="e">
        <f aca="false">MachThroat(gamma,AL1028,AE1028)</f>
        <v>#VALUE!</v>
      </c>
      <c r="AN1028" s="0" t="e">
        <f aca="false">CN(AM1028,CSON,CINC)</f>
        <v>#VALUE!</v>
      </c>
      <c r="AO1028" s="0" t="e">
        <f aca="false">DPDT(Constant,AN1028,AM1028,gamma,AE1028,AL1028)</f>
        <v>#VALUE!</v>
      </c>
      <c r="AP1028" s="0" t="s">
        <v>134</v>
      </c>
      <c r="AQ1028" s="0" t="n">
        <f aca="false">Q1028+deltaT/2</f>
        <v>10.2349999999998</v>
      </c>
      <c r="AR1028" s="0" t="e">
        <f aca="false">pC+deltaT*pdot2/2</f>
        <v>#VALUE!</v>
      </c>
      <c r="AS1028" s="0" t="e">
        <f aca="false">hALT1($E$13:$G$1365,AQ1028,2)</f>
        <v>#VALUE!</v>
      </c>
      <c r="AT1028" s="0" t="e">
        <f aca="false">Veloc($E$13:$G$1365,AQ1028,3)</f>
        <v>#VALUE!</v>
      </c>
      <c r="AU1028" s="0" t="e">
        <f aca="false">IF(AS1028&lt;hT,$G$5+alfa*(AS1028-ho),TT)</f>
        <v>#VALUE!</v>
      </c>
      <c r="AV1028" s="0" t="e">
        <f aca="false">IF(AS1028&lt;hT,pSL*(1/(1+alfa*AF1028/($G$5-alfa*ho)))^(go/(Rair*alfa)),pT*EXP(-go*(AF1028-hT)/(Rair*TT)))</f>
        <v>#VALUE!</v>
      </c>
      <c r="AW1028" s="0" t="e">
        <f aca="false">Mch(AT1028,AU1028,Rair,gamma)</f>
        <v>#VALUE!</v>
      </c>
      <c r="AX1028" s="0" t="e">
        <f aca="false">Cpex(Cp0,AW1028,$N$9,$L$13:$M$19)</f>
        <v>#VALUE!</v>
      </c>
      <c r="AY1028" s="0" t="e">
        <f aca="false">pex(AV1028,AW1028,gamma,AX1028)</f>
        <v>#VALUE!</v>
      </c>
      <c r="AZ1028" s="0" t="e">
        <f aca="false">MachThroat(gamma,AY1028,AR1028)</f>
        <v>#VALUE!</v>
      </c>
      <c r="BA1028" s="0" t="e">
        <f aca="false">CN(AZ1028,CSON,CINC)</f>
        <v>#VALUE!</v>
      </c>
      <c r="BB1028" s="0" t="e">
        <f aca="false">DPDT(Constant,BA1028,AZ1028,gamma,AR1028,AY1028)</f>
        <v>#VALUE!</v>
      </c>
      <c r="BC1028" s="0" t="s">
        <v>134</v>
      </c>
      <c r="BD1028" s="0" t="n">
        <f aca="false">Q1028+deltaT</f>
        <v>10.2399999999998</v>
      </c>
      <c r="BE1028" s="0" t="e">
        <f aca="false">pC+deltaT*pdot3</f>
        <v>#VALUE!</v>
      </c>
      <c r="BF1028" s="0" t="e">
        <f aca="false">hALT1($E$13:$G$1365,BD1028,2)</f>
        <v>#VALUE!</v>
      </c>
      <c r="BG1028" s="0" t="e">
        <f aca="false">Veloc($E$13:$G$1365,BD1028,3)</f>
        <v>#VALUE!</v>
      </c>
      <c r="BH1028" s="0" t="e">
        <f aca="false">IF(BF1028&lt;hT,$G$5+alfa*(BF1028-ho),TT)</f>
        <v>#VALUE!</v>
      </c>
      <c r="BI1028" s="0" t="e">
        <f aca="false">IF(BF1028&lt;hT,pSL*(1/(1+alfa*BF1028/($G$5-alfa*ho)))^(go/(Rair*alfa)),pT*EXP(-go*(BF1028-hT)/(Rair*TT)))</f>
        <v>#VALUE!</v>
      </c>
      <c r="BJ1028" s="0" t="e">
        <f aca="false">Mch(BG1028,BH1028,Rair,gamma)</f>
        <v>#VALUE!</v>
      </c>
      <c r="BK1028" s="0" t="e">
        <f aca="false">Cpex(Cp0,BJ1028,$N$9,$L$13:$M$19)</f>
        <v>#VALUE!</v>
      </c>
      <c r="BL1028" s="0" t="e">
        <f aca="false">pex(BI1028,BJ1028,gamma,BK1028)</f>
        <v>#VALUE!</v>
      </c>
      <c r="BM1028" s="0" t="e">
        <f aca="false">MachThroat(gamma,BL1028,BE1028)</f>
        <v>#VALUE!</v>
      </c>
      <c r="BN1028" s="0" t="e">
        <f aca="false">CN(BM1028,CSON,CINC)</f>
        <v>#VALUE!</v>
      </c>
      <c r="BO1028" s="0" t="e">
        <f aca="false">DPDT(Constant,BN1028,BM1028,gamma,BE1028,BL1028)</f>
        <v>#VALUE!</v>
      </c>
      <c r="BP1028" s="0" t="e">
        <f aca="false">pC+deltaT*(pdot+2*pdot2+2*pdot3+pdot4)/6</f>
        <v>#VALUE!</v>
      </c>
      <c r="BQ1028" s="0" t="s">
        <v>134</v>
      </c>
      <c r="BR1028" s="0" t="n">
        <f aca="false">Q1028</f>
        <v>10.2299999999998</v>
      </c>
      <c r="BS1028" s="0" t="e">
        <f aca="false">R1028/144</f>
        <v>#VALUE!</v>
      </c>
      <c r="BT1028" s="0" t="e">
        <f aca="false">pX/144</f>
        <v>#VALUE!</v>
      </c>
      <c r="BU1028" s="0" t="e">
        <f aca="false">pa/144</f>
        <v>#VALUE!</v>
      </c>
      <c r="BV1028" s="11" t="n">
        <f aca="false">BR1028</f>
        <v>10.2299999999998</v>
      </c>
      <c r="BW1028" s="12" t="e">
        <f aca="false">(pC-pX)/144</f>
        <v>#VALUE!</v>
      </c>
      <c r="BX1028" s="0" t="s">
        <v>134</v>
      </c>
      <c r="BZ1028" s="0" t="s">
        <v>134</v>
      </c>
      <c r="CA1028" s="0" t="s">
        <v>134</v>
      </c>
      <c r="CB1028" s="0" t="s">
        <v>134</v>
      </c>
      <c r="CC1028" s="0" t="s">
        <v>134</v>
      </c>
      <c r="CD1028" s="0" t="s">
        <v>134</v>
      </c>
      <c r="CE1028" s="0" t="s">
        <v>134</v>
      </c>
    </row>
    <row r="1029" customFormat="false" ht="12.75" hidden="false" customHeight="false" outlineLevel="0" collapsed="false">
      <c r="E1029" s="9" t="n">
        <v>10.16</v>
      </c>
      <c r="F1029" s="9" t="n">
        <v>9230.57045956384</v>
      </c>
      <c r="G1029" s="9" t="n">
        <v>715.618776340946</v>
      </c>
      <c r="Q1029" s="0" t="n">
        <f aca="false">Q1028+deltaT</f>
        <v>10.2399999999998</v>
      </c>
      <c r="R1029" s="0" t="e">
        <f aca="false">BP1028</f>
        <v>#VALUE!</v>
      </c>
      <c r="S1029" s="0" t="e">
        <f aca="false">hALT1($E$13:$G$1365,Q1029,2)</f>
        <v>#VALUE!</v>
      </c>
      <c r="T1029" s="0" t="e">
        <f aca="false">Veloc($E$13:$G$1365,Q1029,3)</f>
        <v>#VALUE!</v>
      </c>
      <c r="U1029" s="0" t="e">
        <f aca="false">IF(S1029&lt;hT,$G$5+alfa*(S1029-ho),TT)</f>
        <v>#VALUE!</v>
      </c>
      <c r="V1029" s="0" t="e">
        <f aca="false">IF(S1029&lt;hT,pSL*(1/(1+alfa*S1029/($G$5-alfa*ho)))^(go/(Rair*alfa)),pT*EXP(-go*(S1029-hT)/(Rair*TT)))</f>
        <v>#VALUE!</v>
      </c>
      <c r="W1029" s="0" t="e">
        <f aca="false">Mch(T1029,U1029,Rair,gamma)</f>
        <v>#VALUE!</v>
      </c>
      <c r="X1029" s="0" t="e">
        <f aca="false">Cpex(Cp0,W1029,$N$9,$L$13:$M$19)</f>
        <v>#VALUE!</v>
      </c>
      <c r="Y1029" s="0" t="e">
        <f aca="false">pex(V1029,W1029,gamma,X1029)</f>
        <v>#VALUE!</v>
      </c>
      <c r="Z1029" s="0" t="e">
        <f aca="false">MachThroat(gamma,Y1029,R1029)</f>
        <v>#VALUE!</v>
      </c>
      <c r="AA1029" s="0" t="e">
        <f aca="false">CN(Z1029,CSON,CINC)</f>
        <v>#VALUE!</v>
      </c>
      <c r="AB1029" s="0" t="e">
        <f aca="false">DPDT(Constant,AA1029,Z1029,gamma,R1029,Y1029)</f>
        <v>#VALUE!</v>
      </c>
      <c r="AC1029" s="0" t="s">
        <v>134</v>
      </c>
      <c r="AD1029" s="0" t="n">
        <f aca="false">Q1029+deltaT/2</f>
        <v>10.2449999999998</v>
      </c>
      <c r="AE1029" s="0" t="e">
        <f aca="false">pC+deltaT*pdot/2</f>
        <v>#VALUE!</v>
      </c>
      <c r="AF1029" s="0" t="e">
        <f aca="false">hALT1($E$13:$G$1365,AD1029,2)</f>
        <v>#VALUE!</v>
      </c>
      <c r="AG1029" s="0" t="e">
        <f aca="false">Veloc($E$13:$G$1365,AD1029,3)</f>
        <v>#VALUE!</v>
      </c>
      <c r="AH1029" s="0" t="e">
        <f aca="false">IF(AF1029&lt;hT,$G$5+alfa*(AF1029-ho),TT)</f>
        <v>#VALUE!</v>
      </c>
      <c r="AI1029" s="0" t="e">
        <f aca="false">IF(AF1029&lt;hT,pSL*(1/(1+alfa*AF1029/($G$5-alfa*ho)))^(go/(Rair*alfa)),pT*EXP(-go*(AF1029-hT)/(Rair*TT)))</f>
        <v>#VALUE!</v>
      </c>
      <c r="AJ1029" s="0" t="e">
        <f aca="false">Mch(AG1029,AH1029,Rair,gamma)</f>
        <v>#VALUE!</v>
      </c>
      <c r="AK1029" s="0" t="e">
        <f aca="false">Cpex(Cp0,AJ1029,$N$9,$L$13:$M$19)</f>
        <v>#VALUE!</v>
      </c>
      <c r="AL1029" s="0" t="e">
        <f aca="false">pex(AI1029,AJ1029,gamma,AK1029)</f>
        <v>#VALUE!</v>
      </c>
      <c r="AM1029" s="0" t="e">
        <f aca="false">MachThroat(gamma,AL1029,AE1029)</f>
        <v>#VALUE!</v>
      </c>
      <c r="AN1029" s="0" t="e">
        <f aca="false">CN(AM1029,CSON,CINC)</f>
        <v>#VALUE!</v>
      </c>
      <c r="AO1029" s="0" t="e">
        <f aca="false">DPDT(Constant,AN1029,AM1029,gamma,AE1029,AL1029)</f>
        <v>#VALUE!</v>
      </c>
      <c r="AP1029" s="0" t="s">
        <v>134</v>
      </c>
      <c r="AQ1029" s="0" t="n">
        <f aca="false">Q1029+deltaT/2</f>
        <v>10.2449999999998</v>
      </c>
      <c r="AR1029" s="0" t="e">
        <f aca="false">pC+deltaT*pdot2/2</f>
        <v>#VALUE!</v>
      </c>
      <c r="AS1029" s="0" t="e">
        <f aca="false">hALT1($E$13:$G$1365,AQ1029,2)</f>
        <v>#VALUE!</v>
      </c>
      <c r="AT1029" s="0" t="e">
        <f aca="false">Veloc($E$13:$G$1365,AQ1029,3)</f>
        <v>#VALUE!</v>
      </c>
      <c r="AU1029" s="0" t="e">
        <f aca="false">IF(AS1029&lt;hT,$G$5+alfa*(AS1029-ho),TT)</f>
        <v>#VALUE!</v>
      </c>
      <c r="AV1029" s="0" t="e">
        <f aca="false">IF(AS1029&lt;hT,pSL*(1/(1+alfa*AF1029/($G$5-alfa*ho)))^(go/(Rair*alfa)),pT*EXP(-go*(AF1029-hT)/(Rair*TT)))</f>
        <v>#VALUE!</v>
      </c>
      <c r="AW1029" s="0" t="e">
        <f aca="false">Mch(AT1029,AU1029,Rair,gamma)</f>
        <v>#VALUE!</v>
      </c>
      <c r="AX1029" s="0" t="e">
        <f aca="false">Cpex(Cp0,AW1029,$N$9,$L$13:$M$19)</f>
        <v>#VALUE!</v>
      </c>
      <c r="AY1029" s="0" t="e">
        <f aca="false">pex(AV1029,AW1029,gamma,AX1029)</f>
        <v>#VALUE!</v>
      </c>
      <c r="AZ1029" s="0" t="e">
        <f aca="false">MachThroat(gamma,AY1029,AR1029)</f>
        <v>#VALUE!</v>
      </c>
      <c r="BA1029" s="0" t="e">
        <f aca="false">CN(AZ1029,CSON,CINC)</f>
        <v>#VALUE!</v>
      </c>
      <c r="BB1029" s="0" t="e">
        <f aca="false">DPDT(Constant,BA1029,AZ1029,gamma,AR1029,AY1029)</f>
        <v>#VALUE!</v>
      </c>
      <c r="BC1029" s="0" t="s">
        <v>134</v>
      </c>
      <c r="BD1029" s="0" t="n">
        <f aca="false">Q1029+deltaT</f>
        <v>10.2499999999998</v>
      </c>
      <c r="BE1029" s="0" t="e">
        <f aca="false">pC+deltaT*pdot3</f>
        <v>#VALUE!</v>
      </c>
      <c r="BF1029" s="0" t="e">
        <f aca="false">hALT1($E$13:$G$1365,BD1029,2)</f>
        <v>#VALUE!</v>
      </c>
      <c r="BG1029" s="0" t="e">
        <f aca="false">Veloc($E$13:$G$1365,BD1029,3)</f>
        <v>#VALUE!</v>
      </c>
      <c r="BH1029" s="0" t="e">
        <f aca="false">IF(BF1029&lt;hT,$G$5+alfa*(BF1029-ho),TT)</f>
        <v>#VALUE!</v>
      </c>
      <c r="BI1029" s="0" t="e">
        <f aca="false">IF(BF1029&lt;hT,pSL*(1/(1+alfa*BF1029/($G$5-alfa*ho)))^(go/(Rair*alfa)),pT*EXP(-go*(BF1029-hT)/(Rair*TT)))</f>
        <v>#VALUE!</v>
      </c>
      <c r="BJ1029" s="0" t="e">
        <f aca="false">Mch(BG1029,BH1029,Rair,gamma)</f>
        <v>#VALUE!</v>
      </c>
      <c r="BK1029" s="0" t="e">
        <f aca="false">Cpex(Cp0,BJ1029,$N$9,$L$13:$M$19)</f>
        <v>#VALUE!</v>
      </c>
      <c r="BL1029" s="0" t="e">
        <f aca="false">pex(BI1029,BJ1029,gamma,BK1029)</f>
        <v>#VALUE!</v>
      </c>
      <c r="BM1029" s="0" t="e">
        <f aca="false">MachThroat(gamma,BL1029,BE1029)</f>
        <v>#VALUE!</v>
      </c>
      <c r="BN1029" s="0" t="e">
        <f aca="false">CN(BM1029,CSON,CINC)</f>
        <v>#VALUE!</v>
      </c>
      <c r="BO1029" s="0" t="e">
        <f aca="false">DPDT(Constant,BN1029,BM1029,gamma,BE1029,BL1029)</f>
        <v>#VALUE!</v>
      </c>
      <c r="BP1029" s="0" t="e">
        <f aca="false">pC+deltaT*(pdot+2*pdot2+2*pdot3+pdot4)/6</f>
        <v>#VALUE!</v>
      </c>
      <c r="BQ1029" s="0" t="s">
        <v>134</v>
      </c>
      <c r="BR1029" s="0" t="n">
        <f aca="false">Q1029</f>
        <v>10.2399999999998</v>
      </c>
      <c r="BS1029" s="0" t="e">
        <f aca="false">R1029/144</f>
        <v>#VALUE!</v>
      </c>
      <c r="BT1029" s="0" t="e">
        <f aca="false">pX/144</f>
        <v>#VALUE!</v>
      </c>
      <c r="BU1029" s="0" t="e">
        <f aca="false">pa/144</f>
        <v>#VALUE!</v>
      </c>
      <c r="BV1029" s="11" t="n">
        <f aca="false">BR1029</f>
        <v>10.2399999999998</v>
      </c>
      <c r="BW1029" s="12" t="e">
        <f aca="false">(pC-pX)/144</f>
        <v>#VALUE!</v>
      </c>
      <c r="BX1029" s="0" t="s">
        <v>134</v>
      </c>
      <c r="BZ1029" s="0" t="s">
        <v>134</v>
      </c>
      <c r="CA1029" s="0" t="s">
        <v>134</v>
      </c>
      <c r="CB1029" s="0" t="s">
        <v>134</v>
      </c>
      <c r="CC1029" s="0" t="s">
        <v>134</v>
      </c>
      <c r="CD1029" s="0" t="s">
        <v>134</v>
      </c>
      <c r="CE1029" s="0" t="s">
        <v>134</v>
      </c>
    </row>
    <row r="1030" customFormat="false" ht="12.75" hidden="false" customHeight="false" outlineLevel="0" collapsed="false">
      <c r="E1030" s="9" t="n">
        <v>10.17</v>
      </c>
      <c r="F1030" s="9" t="n">
        <v>9237.7236177836</v>
      </c>
      <c r="G1030" s="9" t="n">
        <v>715.012952929973</v>
      </c>
      <c r="Q1030" s="0" t="n">
        <f aca="false">Q1029+deltaT</f>
        <v>10.2499999999998</v>
      </c>
      <c r="R1030" s="0" t="e">
        <f aca="false">BP1029</f>
        <v>#VALUE!</v>
      </c>
      <c r="S1030" s="0" t="e">
        <f aca="false">hALT1($E$13:$G$1365,Q1030,2)</f>
        <v>#VALUE!</v>
      </c>
      <c r="T1030" s="0" t="e">
        <f aca="false">Veloc($E$13:$G$1365,Q1030,3)</f>
        <v>#VALUE!</v>
      </c>
      <c r="U1030" s="0" t="e">
        <f aca="false">IF(S1030&lt;hT,$G$5+alfa*(S1030-ho),TT)</f>
        <v>#VALUE!</v>
      </c>
      <c r="V1030" s="0" t="e">
        <f aca="false">IF(S1030&lt;hT,pSL*(1/(1+alfa*S1030/($G$5-alfa*ho)))^(go/(Rair*alfa)),pT*EXP(-go*(S1030-hT)/(Rair*TT)))</f>
        <v>#VALUE!</v>
      </c>
      <c r="W1030" s="0" t="e">
        <f aca="false">Mch(T1030,U1030,Rair,gamma)</f>
        <v>#VALUE!</v>
      </c>
      <c r="X1030" s="0" t="e">
        <f aca="false">Cpex(Cp0,W1030,$N$9,$L$13:$M$19)</f>
        <v>#VALUE!</v>
      </c>
      <c r="Y1030" s="0" t="e">
        <f aca="false">pex(V1030,W1030,gamma,X1030)</f>
        <v>#VALUE!</v>
      </c>
      <c r="Z1030" s="0" t="e">
        <f aca="false">MachThroat(gamma,Y1030,R1030)</f>
        <v>#VALUE!</v>
      </c>
      <c r="AA1030" s="0" t="e">
        <f aca="false">CN(Z1030,CSON,CINC)</f>
        <v>#VALUE!</v>
      </c>
      <c r="AB1030" s="0" t="e">
        <f aca="false">DPDT(Constant,AA1030,Z1030,gamma,R1030,Y1030)</f>
        <v>#VALUE!</v>
      </c>
      <c r="AC1030" s="0" t="s">
        <v>134</v>
      </c>
      <c r="AD1030" s="0" t="n">
        <f aca="false">Q1030+deltaT/2</f>
        <v>10.2549999999998</v>
      </c>
      <c r="AE1030" s="0" t="e">
        <f aca="false">pC+deltaT*pdot/2</f>
        <v>#VALUE!</v>
      </c>
      <c r="AF1030" s="0" t="e">
        <f aca="false">hALT1($E$13:$G$1365,AD1030,2)</f>
        <v>#VALUE!</v>
      </c>
      <c r="AG1030" s="0" t="e">
        <f aca="false">Veloc($E$13:$G$1365,AD1030,3)</f>
        <v>#VALUE!</v>
      </c>
      <c r="AH1030" s="0" t="e">
        <f aca="false">IF(AF1030&lt;hT,$G$5+alfa*(AF1030-ho),TT)</f>
        <v>#VALUE!</v>
      </c>
      <c r="AI1030" s="0" t="e">
        <f aca="false">IF(AF1030&lt;hT,pSL*(1/(1+alfa*AF1030/($G$5-alfa*ho)))^(go/(Rair*alfa)),pT*EXP(-go*(AF1030-hT)/(Rair*TT)))</f>
        <v>#VALUE!</v>
      </c>
      <c r="AJ1030" s="0" t="e">
        <f aca="false">Mch(AG1030,AH1030,Rair,gamma)</f>
        <v>#VALUE!</v>
      </c>
      <c r="AK1030" s="0" t="e">
        <f aca="false">Cpex(Cp0,AJ1030,$N$9,$L$13:$M$19)</f>
        <v>#VALUE!</v>
      </c>
      <c r="AL1030" s="0" t="e">
        <f aca="false">pex(AI1030,AJ1030,gamma,AK1030)</f>
        <v>#VALUE!</v>
      </c>
      <c r="AM1030" s="0" t="e">
        <f aca="false">MachThroat(gamma,AL1030,AE1030)</f>
        <v>#VALUE!</v>
      </c>
      <c r="AN1030" s="0" t="e">
        <f aca="false">CN(AM1030,CSON,CINC)</f>
        <v>#VALUE!</v>
      </c>
      <c r="AO1030" s="0" t="e">
        <f aca="false">DPDT(Constant,AN1030,AM1030,gamma,AE1030,AL1030)</f>
        <v>#VALUE!</v>
      </c>
      <c r="AP1030" s="0" t="s">
        <v>134</v>
      </c>
      <c r="AQ1030" s="0" t="n">
        <f aca="false">Q1030+deltaT/2</f>
        <v>10.2549999999998</v>
      </c>
      <c r="AR1030" s="0" t="e">
        <f aca="false">pC+deltaT*pdot2/2</f>
        <v>#VALUE!</v>
      </c>
      <c r="AS1030" s="0" t="e">
        <f aca="false">hALT1($E$13:$G$1365,AQ1030,2)</f>
        <v>#VALUE!</v>
      </c>
      <c r="AT1030" s="0" t="e">
        <f aca="false">Veloc($E$13:$G$1365,AQ1030,3)</f>
        <v>#VALUE!</v>
      </c>
      <c r="AU1030" s="0" t="e">
        <f aca="false">IF(AS1030&lt;hT,$G$5+alfa*(AS1030-ho),TT)</f>
        <v>#VALUE!</v>
      </c>
      <c r="AV1030" s="0" t="e">
        <f aca="false">IF(AS1030&lt;hT,pSL*(1/(1+alfa*AF1030/($G$5-alfa*ho)))^(go/(Rair*alfa)),pT*EXP(-go*(AF1030-hT)/(Rair*TT)))</f>
        <v>#VALUE!</v>
      </c>
      <c r="AW1030" s="0" t="e">
        <f aca="false">Mch(AT1030,AU1030,Rair,gamma)</f>
        <v>#VALUE!</v>
      </c>
      <c r="AX1030" s="0" t="e">
        <f aca="false">Cpex(Cp0,AW1030,$N$9,$L$13:$M$19)</f>
        <v>#VALUE!</v>
      </c>
      <c r="AY1030" s="0" t="e">
        <f aca="false">pex(AV1030,AW1030,gamma,AX1030)</f>
        <v>#VALUE!</v>
      </c>
      <c r="AZ1030" s="0" t="e">
        <f aca="false">MachThroat(gamma,AY1030,AR1030)</f>
        <v>#VALUE!</v>
      </c>
      <c r="BA1030" s="0" t="e">
        <f aca="false">CN(AZ1030,CSON,CINC)</f>
        <v>#VALUE!</v>
      </c>
      <c r="BB1030" s="0" t="e">
        <f aca="false">DPDT(Constant,BA1030,AZ1030,gamma,AR1030,AY1030)</f>
        <v>#VALUE!</v>
      </c>
      <c r="BC1030" s="0" t="s">
        <v>134</v>
      </c>
      <c r="BD1030" s="0" t="n">
        <f aca="false">Q1030+deltaT</f>
        <v>10.2599999999998</v>
      </c>
      <c r="BE1030" s="0" t="e">
        <f aca="false">pC+deltaT*pdot3</f>
        <v>#VALUE!</v>
      </c>
      <c r="BF1030" s="0" t="e">
        <f aca="false">hALT1($E$13:$G$1365,BD1030,2)</f>
        <v>#VALUE!</v>
      </c>
      <c r="BG1030" s="0" t="e">
        <f aca="false">Veloc($E$13:$G$1365,BD1030,3)</f>
        <v>#VALUE!</v>
      </c>
      <c r="BH1030" s="0" t="e">
        <f aca="false">IF(BF1030&lt;hT,$G$5+alfa*(BF1030-ho),TT)</f>
        <v>#VALUE!</v>
      </c>
      <c r="BI1030" s="0" t="e">
        <f aca="false">IF(BF1030&lt;hT,pSL*(1/(1+alfa*BF1030/($G$5-alfa*ho)))^(go/(Rair*alfa)),pT*EXP(-go*(BF1030-hT)/(Rair*TT)))</f>
        <v>#VALUE!</v>
      </c>
      <c r="BJ1030" s="0" t="e">
        <f aca="false">Mch(BG1030,BH1030,Rair,gamma)</f>
        <v>#VALUE!</v>
      </c>
      <c r="BK1030" s="0" t="e">
        <f aca="false">Cpex(Cp0,BJ1030,$N$9,$L$13:$M$19)</f>
        <v>#VALUE!</v>
      </c>
      <c r="BL1030" s="0" t="e">
        <f aca="false">pex(BI1030,BJ1030,gamma,BK1030)</f>
        <v>#VALUE!</v>
      </c>
      <c r="BM1030" s="0" t="e">
        <f aca="false">MachThroat(gamma,BL1030,BE1030)</f>
        <v>#VALUE!</v>
      </c>
      <c r="BN1030" s="0" t="e">
        <f aca="false">CN(BM1030,CSON,CINC)</f>
        <v>#VALUE!</v>
      </c>
      <c r="BO1030" s="0" t="e">
        <f aca="false">DPDT(Constant,BN1030,BM1030,gamma,BE1030,BL1030)</f>
        <v>#VALUE!</v>
      </c>
      <c r="BP1030" s="0" t="e">
        <f aca="false">pC+deltaT*(pdot+2*pdot2+2*pdot3+pdot4)/6</f>
        <v>#VALUE!</v>
      </c>
      <c r="BQ1030" s="0" t="s">
        <v>134</v>
      </c>
      <c r="BR1030" s="0" t="n">
        <f aca="false">Q1030</f>
        <v>10.2499999999998</v>
      </c>
      <c r="BS1030" s="0" t="e">
        <f aca="false">R1030/144</f>
        <v>#VALUE!</v>
      </c>
      <c r="BT1030" s="0" t="e">
        <f aca="false">pX/144</f>
        <v>#VALUE!</v>
      </c>
      <c r="BU1030" s="0" t="e">
        <f aca="false">pa/144</f>
        <v>#VALUE!</v>
      </c>
      <c r="BV1030" s="11" t="n">
        <f aca="false">BR1030</f>
        <v>10.2499999999998</v>
      </c>
      <c r="BW1030" s="12" t="e">
        <f aca="false">(pC-pX)/144</f>
        <v>#VALUE!</v>
      </c>
      <c r="BX1030" s="0" t="s">
        <v>134</v>
      </c>
      <c r="BZ1030" s="0" t="s">
        <v>134</v>
      </c>
      <c r="CA1030" s="0" t="s">
        <v>134</v>
      </c>
      <c r="CB1030" s="0" t="s">
        <v>134</v>
      </c>
      <c r="CC1030" s="0" t="s">
        <v>134</v>
      </c>
      <c r="CD1030" s="0" t="s">
        <v>134</v>
      </c>
      <c r="CE1030" s="0" t="s">
        <v>134</v>
      </c>
    </row>
    <row r="1031" customFormat="false" ht="12.75" hidden="false" customHeight="false" outlineLevel="0" collapsed="false">
      <c r="E1031" s="9" t="n">
        <v>10.18</v>
      </c>
      <c r="F1031" s="9" t="n">
        <v>9244.87072032723</v>
      </c>
      <c r="G1031" s="9" t="n">
        <v>714.407640957262</v>
      </c>
      <c r="Q1031" s="0" t="n">
        <f aca="false">Q1030+deltaT</f>
        <v>10.2599999999998</v>
      </c>
      <c r="R1031" s="0" t="e">
        <f aca="false">BP1030</f>
        <v>#VALUE!</v>
      </c>
      <c r="S1031" s="0" t="e">
        <f aca="false">hALT1($E$13:$G$1365,Q1031,2)</f>
        <v>#VALUE!</v>
      </c>
      <c r="T1031" s="0" t="e">
        <f aca="false">Veloc($E$13:$G$1365,Q1031,3)</f>
        <v>#VALUE!</v>
      </c>
      <c r="U1031" s="0" t="e">
        <f aca="false">IF(S1031&lt;hT,$G$5+alfa*(S1031-ho),TT)</f>
        <v>#VALUE!</v>
      </c>
      <c r="V1031" s="0" t="e">
        <f aca="false">IF(S1031&lt;hT,pSL*(1/(1+alfa*S1031/($G$5-alfa*ho)))^(go/(Rair*alfa)),pT*EXP(-go*(S1031-hT)/(Rair*TT)))</f>
        <v>#VALUE!</v>
      </c>
      <c r="W1031" s="0" t="e">
        <f aca="false">Mch(T1031,U1031,Rair,gamma)</f>
        <v>#VALUE!</v>
      </c>
      <c r="X1031" s="0" t="e">
        <f aca="false">Cpex(Cp0,W1031,$N$9,$L$13:$M$19)</f>
        <v>#VALUE!</v>
      </c>
      <c r="Y1031" s="0" t="e">
        <f aca="false">pex(V1031,W1031,gamma,X1031)</f>
        <v>#VALUE!</v>
      </c>
      <c r="Z1031" s="0" t="e">
        <f aca="false">MachThroat(gamma,Y1031,R1031)</f>
        <v>#VALUE!</v>
      </c>
      <c r="AA1031" s="0" t="e">
        <f aca="false">CN(Z1031,CSON,CINC)</f>
        <v>#VALUE!</v>
      </c>
      <c r="AB1031" s="0" t="e">
        <f aca="false">DPDT(Constant,AA1031,Z1031,gamma,R1031,Y1031)</f>
        <v>#VALUE!</v>
      </c>
      <c r="AC1031" s="0" t="s">
        <v>134</v>
      </c>
      <c r="AD1031" s="0" t="n">
        <f aca="false">Q1031+deltaT/2</f>
        <v>10.2649999999998</v>
      </c>
      <c r="AE1031" s="0" t="e">
        <f aca="false">pC+deltaT*pdot/2</f>
        <v>#VALUE!</v>
      </c>
      <c r="AF1031" s="0" t="e">
        <f aca="false">hALT1($E$13:$G$1365,AD1031,2)</f>
        <v>#VALUE!</v>
      </c>
      <c r="AG1031" s="0" t="e">
        <f aca="false">Veloc($E$13:$G$1365,AD1031,3)</f>
        <v>#VALUE!</v>
      </c>
      <c r="AH1031" s="0" t="e">
        <f aca="false">IF(AF1031&lt;hT,$G$5+alfa*(AF1031-ho),TT)</f>
        <v>#VALUE!</v>
      </c>
      <c r="AI1031" s="0" t="e">
        <f aca="false">IF(AF1031&lt;hT,pSL*(1/(1+alfa*AF1031/($G$5-alfa*ho)))^(go/(Rair*alfa)),pT*EXP(-go*(AF1031-hT)/(Rair*TT)))</f>
        <v>#VALUE!</v>
      </c>
      <c r="AJ1031" s="0" t="e">
        <f aca="false">Mch(AG1031,AH1031,Rair,gamma)</f>
        <v>#VALUE!</v>
      </c>
      <c r="AK1031" s="0" t="e">
        <f aca="false">Cpex(Cp0,AJ1031,$N$9,$L$13:$M$19)</f>
        <v>#VALUE!</v>
      </c>
      <c r="AL1031" s="0" t="e">
        <f aca="false">pex(AI1031,AJ1031,gamma,AK1031)</f>
        <v>#VALUE!</v>
      </c>
      <c r="AM1031" s="0" t="e">
        <f aca="false">MachThroat(gamma,AL1031,AE1031)</f>
        <v>#VALUE!</v>
      </c>
      <c r="AN1031" s="0" t="e">
        <f aca="false">CN(AM1031,CSON,CINC)</f>
        <v>#VALUE!</v>
      </c>
      <c r="AO1031" s="0" t="e">
        <f aca="false">DPDT(Constant,AN1031,AM1031,gamma,AE1031,AL1031)</f>
        <v>#VALUE!</v>
      </c>
      <c r="AP1031" s="0" t="s">
        <v>134</v>
      </c>
      <c r="AQ1031" s="0" t="n">
        <f aca="false">Q1031+deltaT/2</f>
        <v>10.2649999999998</v>
      </c>
      <c r="AR1031" s="0" t="e">
        <f aca="false">pC+deltaT*pdot2/2</f>
        <v>#VALUE!</v>
      </c>
      <c r="AS1031" s="0" t="e">
        <f aca="false">hALT1($E$13:$G$1365,AQ1031,2)</f>
        <v>#VALUE!</v>
      </c>
      <c r="AT1031" s="0" t="e">
        <f aca="false">Veloc($E$13:$G$1365,AQ1031,3)</f>
        <v>#VALUE!</v>
      </c>
      <c r="AU1031" s="0" t="e">
        <f aca="false">IF(AS1031&lt;hT,$G$5+alfa*(AS1031-ho),TT)</f>
        <v>#VALUE!</v>
      </c>
      <c r="AV1031" s="0" t="e">
        <f aca="false">IF(AS1031&lt;hT,pSL*(1/(1+alfa*AF1031/($G$5-alfa*ho)))^(go/(Rair*alfa)),pT*EXP(-go*(AF1031-hT)/(Rair*TT)))</f>
        <v>#VALUE!</v>
      </c>
      <c r="AW1031" s="0" t="e">
        <f aca="false">Mch(AT1031,AU1031,Rair,gamma)</f>
        <v>#VALUE!</v>
      </c>
      <c r="AX1031" s="0" t="e">
        <f aca="false">Cpex(Cp0,AW1031,$N$9,$L$13:$M$19)</f>
        <v>#VALUE!</v>
      </c>
      <c r="AY1031" s="0" t="e">
        <f aca="false">pex(AV1031,AW1031,gamma,AX1031)</f>
        <v>#VALUE!</v>
      </c>
      <c r="AZ1031" s="0" t="e">
        <f aca="false">MachThroat(gamma,AY1031,AR1031)</f>
        <v>#VALUE!</v>
      </c>
      <c r="BA1031" s="0" t="e">
        <f aca="false">CN(AZ1031,CSON,CINC)</f>
        <v>#VALUE!</v>
      </c>
      <c r="BB1031" s="0" t="e">
        <f aca="false">DPDT(Constant,BA1031,AZ1031,gamma,AR1031,AY1031)</f>
        <v>#VALUE!</v>
      </c>
      <c r="BC1031" s="0" t="s">
        <v>134</v>
      </c>
      <c r="BD1031" s="0" t="n">
        <f aca="false">Q1031+deltaT</f>
        <v>10.2699999999998</v>
      </c>
      <c r="BE1031" s="0" t="e">
        <f aca="false">pC+deltaT*pdot3</f>
        <v>#VALUE!</v>
      </c>
      <c r="BF1031" s="0" t="e">
        <f aca="false">hALT1($E$13:$G$1365,BD1031,2)</f>
        <v>#VALUE!</v>
      </c>
      <c r="BG1031" s="0" t="e">
        <f aca="false">Veloc($E$13:$G$1365,BD1031,3)</f>
        <v>#VALUE!</v>
      </c>
      <c r="BH1031" s="0" t="e">
        <f aca="false">IF(BF1031&lt;hT,$G$5+alfa*(BF1031-ho),TT)</f>
        <v>#VALUE!</v>
      </c>
      <c r="BI1031" s="0" t="e">
        <f aca="false">IF(BF1031&lt;hT,pSL*(1/(1+alfa*BF1031/($G$5-alfa*ho)))^(go/(Rair*alfa)),pT*EXP(-go*(BF1031-hT)/(Rair*TT)))</f>
        <v>#VALUE!</v>
      </c>
      <c r="BJ1031" s="0" t="e">
        <f aca="false">Mch(BG1031,BH1031,Rair,gamma)</f>
        <v>#VALUE!</v>
      </c>
      <c r="BK1031" s="0" t="e">
        <f aca="false">Cpex(Cp0,BJ1031,$N$9,$L$13:$M$19)</f>
        <v>#VALUE!</v>
      </c>
      <c r="BL1031" s="0" t="e">
        <f aca="false">pex(BI1031,BJ1031,gamma,BK1031)</f>
        <v>#VALUE!</v>
      </c>
      <c r="BM1031" s="0" t="e">
        <f aca="false">MachThroat(gamma,BL1031,BE1031)</f>
        <v>#VALUE!</v>
      </c>
      <c r="BN1031" s="0" t="e">
        <f aca="false">CN(BM1031,CSON,CINC)</f>
        <v>#VALUE!</v>
      </c>
      <c r="BO1031" s="0" t="e">
        <f aca="false">DPDT(Constant,BN1031,BM1031,gamma,BE1031,BL1031)</f>
        <v>#VALUE!</v>
      </c>
      <c r="BP1031" s="0" t="e">
        <f aca="false">pC+deltaT*(pdot+2*pdot2+2*pdot3+pdot4)/6</f>
        <v>#VALUE!</v>
      </c>
      <c r="BQ1031" s="0" t="s">
        <v>134</v>
      </c>
      <c r="BR1031" s="0" t="n">
        <f aca="false">Q1031</f>
        <v>10.2599999999998</v>
      </c>
      <c r="BS1031" s="0" t="e">
        <f aca="false">R1031/144</f>
        <v>#VALUE!</v>
      </c>
      <c r="BT1031" s="0" t="e">
        <f aca="false">pX/144</f>
        <v>#VALUE!</v>
      </c>
      <c r="BU1031" s="0" t="e">
        <f aca="false">pa/144</f>
        <v>#VALUE!</v>
      </c>
      <c r="BV1031" s="11" t="n">
        <f aca="false">BR1031</f>
        <v>10.2599999999998</v>
      </c>
      <c r="BW1031" s="12" t="e">
        <f aca="false">(pC-pX)/144</f>
        <v>#VALUE!</v>
      </c>
      <c r="BX1031" s="0" t="s">
        <v>134</v>
      </c>
      <c r="BZ1031" s="0" t="s">
        <v>134</v>
      </c>
      <c r="CA1031" s="0" t="s">
        <v>134</v>
      </c>
      <c r="CB1031" s="0" t="s">
        <v>134</v>
      </c>
      <c r="CC1031" s="0" t="s">
        <v>134</v>
      </c>
      <c r="CD1031" s="0" t="s">
        <v>134</v>
      </c>
      <c r="CE1031" s="0" t="s">
        <v>134</v>
      </c>
    </row>
    <row r="1032" customFormat="false" ht="12.75" hidden="false" customHeight="false" outlineLevel="0" collapsed="false">
      <c r="E1032" s="9" t="n">
        <v>10.19</v>
      </c>
      <c r="F1032" s="9" t="n">
        <v>9252.01177230442</v>
      </c>
      <c r="G1032" s="9" t="n">
        <v>713.802839485324</v>
      </c>
      <c r="Q1032" s="0" t="n">
        <f aca="false">Q1031+deltaT</f>
        <v>10.2699999999998</v>
      </c>
      <c r="R1032" s="0" t="e">
        <f aca="false">BP1031</f>
        <v>#VALUE!</v>
      </c>
      <c r="S1032" s="0" t="e">
        <f aca="false">hALT1($E$13:$G$1365,Q1032,2)</f>
        <v>#VALUE!</v>
      </c>
      <c r="T1032" s="0" t="e">
        <f aca="false">Veloc($E$13:$G$1365,Q1032,3)</f>
        <v>#VALUE!</v>
      </c>
      <c r="U1032" s="0" t="e">
        <f aca="false">IF(S1032&lt;hT,$G$5+alfa*(S1032-ho),TT)</f>
        <v>#VALUE!</v>
      </c>
      <c r="V1032" s="0" t="e">
        <f aca="false">IF(S1032&lt;hT,pSL*(1/(1+alfa*S1032/($G$5-alfa*ho)))^(go/(Rair*alfa)),pT*EXP(-go*(S1032-hT)/(Rair*TT)))</f>
        <v>#VALUE!</v>
      </c>
      <c r="W1032" s="0" t="e">
        <f aca="false">Mch(T1032,U1032,Rair,gamma)</f>
        <v>#VALUE!</v>
      </c>
      <c r="X1032" s="0" t="e">
        <f aca="false">Cpex(Cp0,W1032,$N$9,$L$13:$M$19)</f>
        <v>#VALUE!</v>
      </c>
      <c r="Y1032" s="0" t="e">
        <f aca="false">pex(V1032,W1032,gamma,X1032)</f>
        <v>#VALUE!</v>
      </c>
      <c r="Z1032" s="0" t="e">
        <f aca="false">MachThroat(gamma,Y1032,R1032)</f>
        <v>#VALUE!</v>
      </c>
      <c r="AA1032" s="0" t="e">
        <f aca="false">CN(Z1032,CSON,CINC)</f>
        <v>#VALUE!</v>
      </c>
      <c r="AB1032" s="0" t="e">
        <f aca="false">DPDT(Constant,AA1032,Z1032,gamma,R1032,Y1032)</f>
        <v>#VALUE!</v>
      </c>
      <c r="AC1032" s="0" t="s">
        <v>134</v>
      </c>
      <c r="AD1032" s="0" t="n">
        <f aca="false">Q1032+deltaT/2</f>
        <v>10.2749999999998</v>
      </c>
      <c r="AE1032" s="0" t="e">
        <f aca="false">pC+deltaT*pdot/2</f>
        <v>#VALUE!</v>
      </c>
      <c r="AF1032" s="0" t="e">
        <f aca="false">hALT1($E$13:$G$1365,AD1032,2)</f>
        <v>#VALUE!</v>
      </c>
      <c r="AG1032" s="0" t="e">
        <f aca="false">Veloc($E$13:$G$1365,AD1032,3)</f>
        <v>#VALUE!</v>
      </c>
      <c r="AH1032" s="0" t="e">
        <f aca="false">IF(AF1032&lt;hT,$G$5+alfa*(AF1032-ho),TT)</f>
        <v>#VALUE!</v>
      </c>
      <c r="AI1032" s="0" t="e">
        <f aca="false">IF(AF1032&lt;hT,pSL*(1/(1+alfa*AF1032/($G$5-alfa*ho)))^(go/(Rair*alfa)),pT*EXP(-go*(AF1032-hT)/(Rair*TT)))</f>
        <v>#VALUE!</v>
      </c>
      <c r="AJ1032" s="0" t="e">
        <f aca="false">Mch(AG1032,AH1032,Rair,gamma)</f>
        <v>#VALUE!</v>
      </c>
      <c r="AK1032" s="0" t="e">
        <f aca="false">Cpex(Cp0,AJ1032,$N$9,$L$13:$M$19)</f>
        <v>#VALUE!</v>
      </c>
      <c r="AL1032" s="0" t="e">
        <f aca="false">pex(AI1032,AJ1032,gamma,AK1032)</f>
        <v>#VALUE!</v>
      </c>
      <c r="AM1032" s="0" t="e">
        <f aca="false">MachThroat(gamma,AL1032,AE1032)</f>
        <v>#VALUE!</v>
      </c>
      <c r="AN1032" s="0" t="e">
        <f aca="false">CN(AM1032,CSON,CINC)</f>
        <v>#VALUE!</v>
      </c>
      <c r="AO1032" s="0" t="e">
        <f aca="false">DPDT(Constant,AN1032,AM1032,gamma,AE1032,AL1032)</f>
        <v>#VALUE!</v>
      </c>
      <c r="AP1032" s="0" t="s">
        <v>134</v>
      </c>
      <c r="AQ1032" s="0" t="n">
        <f aca="false">Q1032+deltaT/2</f>
        <v>10.2749999999998</v>
      </c>
      <c r="AR1032" s="0" t="e">
        <f aca="false">pC+deltaT*pdot2/2</f>
        <v>#VALUE!</v>
      </c>
      <c r="AS1032" s="0" t="e">
        <f aca="false">hALT1($E$13:$G$1365,AQ1032,2)</f>
        <v>#VALUE!</v>
      </c>
      <c r="AT1032" s="0" t="e">
        <f aca="false">Veloc($E$13:$G$1365,AQ1032,3)</f>
        <v>#VALUE!</v>
      </c>
      <c r="AU1032" s="0" t="e">
        <f aca="false">IF(AS1032&lt;hT,$G$5+alfa*(AS1032-ho),TT)</f>
        <v>#VALUE!</v>
      </c>
      <c r="AV1032" s="0" t="e">
        <f aca="false">IF(AS1032&lt;hT,pSL*(1/(1+alfa*AF1032/($G$5-alfa*ho)))^(go/(Rair*alfa)),pT*EXP(-go*(AF1032-hT)/(Rair*TT)))</f>
        <v>#VALUE!</v>
      </c>
      <c r="AW1032" s="0" t="e">
        <f aca="false">Mch(AT1032,AU1032,Rair,gamma)</f>
        <v>#VALUE!</v>
      </c>
      <c r="AX1032" s="0" t="e">
        <f aca="false">Cpex(Cp0,AW1032,$N$9,$L$13:$M$19)</f>
        <v>#VALUE!</v>
      </c>
      <c r="AY1032" s="0" t="e">
        <f aca="false">pex(AV1032,AW1032,gamma,AX1032)</f>
        <v>#VALUE!</v>
      </c>
      <c r="AZ1032" s="0" t="e">
        <f aca="false">MachThroat(gamma,AY1032,AR1032)</f>
        <v>#VALUE!</v>
      </c>
      <c r="BA1032" s="0" t="e">
        <f aca="false">CN(AZ1032,CSON,CINC)</f>
        <v>#VALUE!</v>
      </c>
      <c r="BB1032" s="0" t="e">
        <f aca="false">DPDT(Constant,BA1032,AZ1032,gamma,AR1032,AY1032)</f>
        <v>#VALUE!</v>
      </c>
      <c r="BC1032" s="0" t="s">
        <v>134</v>
      </c>
      <c r="BD1032" s="0" t="n">
        <f aca="false">Q1032+deltaT</f>
        <v>10.2799999999998</v>
      </c>
      <c r="BE1032" s="0" t="e">
        <f aca="false">pC+deltaT*pdot3</f>
        <v>#VALUE!</v>
      </c>
      <c r="BF1032" s="0" t="e">
        <f aca="false">hALT1($E$13:$G$1365,BD1032,2)</f>
        <v>#VALUE!</v>
      </c>
      <c r="BG1032" s="0" t="e">
        <f aca="false">Veloc($E$13:$G$1365,BD1032,3)</f>
        <v>#VALUE!</v>
      </c>
      <c r="BH1032" s="0" t="e">
        <f aca="false">IF(BF1032&lt;hT,$G$5+alfa*(BF1032-ho),TT)</f>
        <v>#VALUE!</v>
      </c>
      <c r="BI1032" s="0" t="e">
        <f aca="false">IF(BF1032&lt;hT,pSL*(1/(1+alfa*BF1032/($G$5-alfa*ho)))^(go/(Rair*alfa)),pT*EXP(-go*(BF1032-hT)/(Rair*TT)))</f>
        <v>#VALUE!</v>
      </c>
      <c r="BJ1032" s="0" t="e">
        <f aca="false">Mch(BG1032,BH1032,Rair,gamma)</f>
        <v>#VALUE!</v>
      </c>
      <c r="BK1032" s="0" t="e">
        <f aca="false">Cpex(Cp0,BJ1032,$N$9,$L$13:$M$19)</f>
        <v>#VALUE!</v>
      </c>
      <c r="BL1032" s="0" t="e">
        <f aca="false">pex(BI1032,BJ1032,gamma,BK1032)</f>
        <v>#VALUE!</v>
      </c>
      <c r="BM1032" s="0" t="e">
        <f aca="false">MachThroat(gamma,BL1032,BE1032)</f>
        <v>#VALUE!</v>
      </c>
      <c r="BN1032" s="0" t="e">
        <f aca="false">CN(BM1032,CSON,CINC)</f>
        <v>#VALUE!</v>
      </c>
      <c r="BO1032" s="0" t="e">
        <f aca="false">DPDT(Constant,BN1032,BM1032,gamma,BE1032,BL1032)</f>
        <v>#VALUE!</v>
      </c>
      <c r="BP1032" s="0" t="e">
        <f aca="false">pC+deltaT*(pdot+2*pdot2+2*pdot3+pdot4)/6</f>
        <v>#VALUE!</v>
      </c>
      <c r="BQ1032" s="0" t="s">
        <v>134</v>
      </c>
      <c r="BR1032" s="0" t="n">
        <f aca="false">Q1032</f>
        <v>10.2699999999998</v>
      </c>
      <c r="BS1032" s="0" t="e">
        <f aca="false">R1032/144</f>
        <v>#VALUE!</v>
      </c>
      <c r="BT1032" s="0" t="e">
        <f aca="false">pX/144</f>
        <v>#VALUE!</v>
      </c>
      <c r="BU1032" s="0" t="e">
        <f aca="false">pa/144</f>
        <v>#VALUE!</v>
      </c>
      <c r="BV1032" s="11" t="n">
        <f aca="false">BR1032</f>
        <v>10.2699999999998</v>
      </c>
      <c r="BW1032" s="12" t="e">
        <f aca="false">(pC-pX)/144</f>
        <v>#VALUE!</v>
      </c>
      <c r="BX1032" s="0" t="s">
        <v>134</v>
      </c>
      <c r="BZ1032" s="0" t="s">
        <v>134</v>
      </c>
      <c r="CA1032" s="0" t="s">
        <v>134</v>
      </c>
      <c r="CB1032" s="0" t="s">
        <v>134</v>
      </c>
      <c r="CC1032" s="0" t="s">
        <v>134</v>
      </c>
      <c r="CD1032" s="0" t="s">
        <v>134</v>
      </c>
      <c r="CE1032" s="0" t="s">
        <v>134</v>
      </c>
    </row>
    <row r="1033" customFormat="false" ht="12.75" hidden="false" customHeight="false" outlineLevel="0" collapsed="false">
      <c r="E1033" s="9" t="n">
        <v>10.2</v>
      </c>
      <c r="F1033" s="9" t="n">
        <v>9259.14677881549</v>
      </c>
      <c r="G1033" s="9" t="n">
        <v>713.198547578808</v>
      </c>
      <c r="Q1033" s="0" t="n">
        <f aca="false">Q1032+deltaT</f>
        <v>10.2799999999998</v>
      </c>
      <c r="R1033" s="0" t="e">
        <f aca="false">BP1032</f>
        <v>#VALUE!</v>
      </c>
      <c r="S1033" s="0" t="e">
        <f aca="false">hALT1($E$13:$G$1365,Q1033,2)</f>
        <v>#VALUE!</v>
      </c>
      <c r="T1033" s="0" t="e">
        <f aca="false">Veloc($E$13:$G$1365,Q1033,3)</f>
        <v>#VALUE!</v>
      </c>
      <c r="U1033" s="0" t="e">
        <f aca="false">IF(S1033&lt;hT,$G$5+alfa*(S1033-ho),TT)</f>
        <v>#VALUE!</v>
      </c>
      <c r="V1033" s="0" t="e">
        <f aca="false">IF(S1033&lt;hT,pSL*(1/(1+alfa*S1033/($G$5-alfa*ho)))^(go/(Rair*alfa)),pT*EXP(-go*(S1033-hT)/(Rair*TT)))</f>
        <v>#VALUE!</v>
      </c>
      <c r="W1033" s="0" t="e">
        <f aca="false">Mch(T1033,U1033,Rair,gamma)</f>
        <v>#VALUE!</v>
      </c>
      <c r="X1033" s="0" t="e">
        <f aca="false">Cpex(Cp0,W1033,$N$9,$L$13:$M$19)</f>
        <v>#VALUE!</v>
      </c>
      <c r="Y1033" s="0" t="e">
        <f aca="false">pex(V1033,W1033,gamma,X1033)</f>
        <v>#VALUE!</v>
      </c>
      <c r="Z1033" s="0" t="e">
        <f aca="false">MachThroat(gamma,Y1033,R1033)</f>
        <v>#VALUE!</v>
      </c>
      <c r="AA1033" s="0" t="e">
        <f aca="false">CN(Z1033,CSON,CINC)</f>
        <v>#VALUE!</v>
      </c>
      <c r="AB1033" s="0" t="e">
        <f aca="false">DPDT(Constant,AA1033,Z1033,gamma,R1033,Y1033)</f>
        <v>#VALUE!</v>
      </c>
      <c r="AC1033" s="0" t="s">
        <v>134</v>
      </c>
      <c r="AD1033" s="0" t="n">
        <f aca="false">Q1033+deltaT/2</f>
        <v>10.2849999999998</v>
      </c>
      <c r="AE1033" s="0" t="e">
        <f aca="false">pC+deltaT*pdot/2</f>
        <v>#VALUE!</v>
      </c>
      <c r="AF1033" s="0" t="e">
        <f aca="false">hALT1($E$13:$G$1365,AD1033,2)</f>
        <v>#VALUE!</v>
      </c>
      <c r="AG1033" s="0" t="e">
        <f aca="false">Veloc($E$13:$G$1365,AD1033,3)</f>
        <v>#VALUE!</v>
      </c>
      <c r="AH1033" s="0" t="e">
        <f aca="false">IF(AF1033&lt;hT,$G$5+alfa*(AF1033-ho),TT)</f>
        <v>#VALUE!</v>
      </c>
      <c r="AI1033" s="0" t="e">
        <f aca="false">IF(AF1033&lt;hT,pSL*(1/(1+alfa*AF1033/($G$5-alfa*ho)))^(go/(Rair*alfa)),pT*EXP(-go*(AF1033-hT)/(Rair*TT)))</f>
        <v>#VALUE!</v>
      </c>
      <c r="AJ1033" s="0" t="e">
        <f aca="false">Mch(AG1033,AH1033,Rair,gamma)</f>
        <v>#VALUE!</v>
      </c>
      <c r="AK1033" s="0" t="e">
        <f aca="false">Cpex(Cp0,AJ1033,$N$9,$L$13:$M$19)</f>
        <v>#VALUE!</v>
      </c>
      <c r="AL1033" s="0" t="e">
        <f aca="false">pex(AI1033,AJ1033,gamma,AK1033)</f>
        <v>#VALUE!</v>
      </c>
      <c r="AM1033" s="0" t="e">
        <f aca="false">MachThroat(gamma,AL1033,AE1033)</f>
        <v>#VALUE!</v>
      </c>
      <c r="AN1033" s="0" t="e">
        <f aca="false">CN(AM1033,CSON,CINC)</f>
        <v>#VALUE!</v>
      </c>
      <c r="AO1033" s="0" t="e">
        <f aca="false">DPDT(Constant,AN1033,AM1033,gamma,AE1033,AL1033)</f>
        <v>#VALUE!</v>
      </c>
      <c r="AP1033" s="0" t="s">
        <v>134</v>
      </c>
      <c r="AQ1033" s="0" t="n">
        <f aca="false">Q1033+deltaT/2</f>
        <v>10.2849999999998</v>
      </c>
      <c r="AR1033" s="0" t="e">
        <f aca="false">pC+deltaT*pdot2/2</f>
        <v>#VALUE!</v>
      </c>
      <c r="AS1033" s="0" t="e">
        <f aca="false">hALT1($E$13:$G$1365,AQ1033,2)</f>
        <v>#VALUE!</v>
      </c>
      <c r="AT1033" s="0" t="e">
        <f aca="false">Veloc($E$13:$G$1365,AQ1033,3)</f>
        <v>#VALUE!</v>
      </c>
      <c r="AU1033" s="0" t="e">
        <f aca="false">IF(AS1033&lt;hT,$G$5+alfa*(AS1033-ho),TT)</f>
        <v>#VALUE!</v>
      </c>
      <c r="AV1033" s="0" t="e">
        <f aca="false">IF(AS1033&lt;hT,pSL*(1/(1+alfa*AF1033/($G$5-alfa*ho)))^(go/(Rair*alfa)),pT*EXP(-go*(AF1033-hT)/(Rair*TT)))</f>
        <v>#VALUE!</v>
      </c>
      <c r="AW1033" s="0" t="e">
        <f aca="false">Mch(AT1033,AU1033,Rair,gamma)</f>
        <v>#VALUE!</v>
      </c>
      <c r="AX1033" s="0" t="e">
        <f aca="false">Cpex(Cp0,AW1033,$N$9,$L$13:$M$19)</f>
        <v>#VALUE!</v>
      </c>
      <c r="AY1033" s="0" t="e">
        <f aca="false">pex(AV1033,AW1033,gamma,AX1033)</f>
        <v>#VALUE!</v>
      </c>
      <c r="AZ1033" s="0" t="e">
        <f aca="false">MachThroat(gamma,AY1033,AR1033)</f>
        <v>#VALUE!</v>
      </c>
      <c r="BA1033" s="0" t="e">
        <f aca="false">CN(AZ1033,CSON,CINC)</f>
        <v>#VALUE!</v>
      </c>
      <c r="BB1033" s="0" t="e">
        <f aca="false">DPDT(Constant,BA1033,AZ1033,gamma,AR1033,AY1033)</f>
        <v>#VALUE!</v>
      </c>
      <c r="BC1033" s="0" t="s">
        <v>134</v>
      </c>
      <c r="BD1033" s="0" t="n">
        <f aca="false">Q1033+deltaT</f>
        <v>10.2899999999998</v>
      </c>
      <c r="BE1033" s="0" t="e">
        <f aca="false">pC+deltaT*pdot3</f>
        <v>#VALUE!</v>
      </c>
      <c r="BF1033" s="0" t="e">
        <f aca="false">hALT1($E$13:$G$1365,BD1033,2)</f>
        <v>#VALUE!</v>
      </c>
      <c r="BG1033" s="0" t="e">
        <f aca="false">Veloc($E$13:$G$1365,BD1033,3)</f>
        <v>#VALUE!</v>
      </c>
      <c r="BH1033" s="0" t="e">
        <f aca="false">IF(BF1033&lt;hT,$G$5+alfa*(BF1033-ho),TT)</f>
        <v>#VALUE!</v>
      </c>
      <c r="BI1033" s="0" t="e">
        <f aca="false">IF(BF1033&lt;hT,pSL*(1/(1+alfa*BF1033/($G$5-alfa*ho)))^(go/(Rair*alfa)),pT*EXP(-go*(BF1033-hT)/(Rair*TT)))</f>
        <v>#VALUE!</v>
      </c>
      <c r="BJ1033" s="0" t="e">
        <f aca="false">Mch(BG1033,BH1033,Rair,gamma)</f>
        <v>#VALUE!</v>
      </c>
      <c r="BK1033" s="0" t="e">
        <f aca="false">Cpex(Cp0,BJ1033,$N$9,$L$13:$M$19)</f>
        <v>#VALUE!</v>
      </c>
      <c r="BL1033" s="0" t="e">
        <f aca="false">pex(BI1033,BJ1033,gamma,BK1033)</f>
        <v>#VALUE!</v>
      </c>
      <c r="BM1033" s="0" t="e">
        <f aca="false">MachThroat(gamma,BL1033,BE1033)</f>
        <v>#VALUE!</v>
      </c>
      <c r="BN1033" s="0" t="e">
        <f aca="false">CN(BM1033,CSON,CINC)</f>
        <v>#VALUE!</v>
      </c>
      <c r="BO1033" s="0" t="e">
        <f aca="false">DPDT(Constant,BN1033,BM1033,gamma,BE1033,BL1033)</f>
        <v>#VALUE!</v>
      </c>
      <c r="BP1033" s="0" t="e">
        <f aca="false">pC+deltaT*(pdot+2*pdot2+2*pdot3+pdot4)/6</f>
        <v>#VALUE!</v>
      </c>
      <c r="BQ1033" s="0" t="s">
        <v>134</v>
      </c>
      <c r="BR1033" s="0" t="n">
        <f aca="false">Q1033</f>
        <v>10.2799999999998</v>
      </c>
      <c r="BS1033" s="0" t="e">
        <f aca="false">R1033/144</f>
        <v>#VALUE!</v>
      </c>
      <c r="BT1033" s="0" t="e">
        <f aca="false">pX/144</f>
        <v>#VALUE!</v>
      </c>
      <c r="BU1033" s="0" t="e">
        <f aca="false">pa/144</f>
        <v>#VALUE!</v>
      </c>
      <c r="BV1033" s="11" t="n">
        <f aca="false">BR1033</f>
        <v>10.2799999999998</v>
      </c>
      <c r="BW1033" s="12" t="e">
        <f aca="false">(pC-pX)/144</f>
        <v>#VALUE!</v>
      </c>
      <c r="BX1033" s="0" t="s">
        <v>134</v>
      </c>
      <c r="BZ1033" s="0" t="s">
        <v>134</v>
      </c>
      <c r="CA1033" s="0" t="s">
        <v>134</v>
      </c>
      <c r="CB1033" s="0" t="s">
        <v>134</v>
      </c>
      <c r="CC1033" s="0" t="s">
        <v>134</v>
      </c>
      <c r="CD1033" s="0" t="s">
        <v>134</v>
      </c>
      <c r="CE1033" s="0" t="s">
        <v>134</v>
      </c>
    </row>
    <row r="1034" customFormat="false" ht="12.75" hidden="false" customHeight="false" outlineLevel="0" collapsed="false">
      <c r="E1034" s="9" t="n">
        <v>10.21</v>
      </c>
      <c r="F1034" s="9" t="n">
        <v>9266.27574495143</v>
      </c>
      <c r="G1034" s="9" t="n">
        <v>712.594764304498</v>
      </c>
      <c r="Q1034" s="0" t="n">
        <f aca="false">Q1033+deltaT</f>
        <v>10.2899999999998</v>
      </c>
      <c r="R1034" s="0" t="e">
        <f aca="false">BP1033</f>
        <v>#VALUE!</v>
      </c>
      <c r="S1034" s="0" t="e">
        <f aca="false">hALT1($E$13:$G$1365,Q1034,2)</f>
        <v>#VALUE!</v>
      </c>
      <c r="T1034" s="0" t="e">
        <f aca="false">Veloc($E$13:$G$1365,Q1034,3)</f>
        <v>#VALUE!</v>
      </c>
      <c r="U1034" s="0" t="e">
        <f aca="false">IF(S1034&lt;hT,$G$5+alfa*(S1034-ho),TT)</f>
        <v>#VALUE!</v>
      </c>
      <c r="V1034" s="0" t="e">
        <f aca="false">IF(S1034&lt;hT,pSL*(1/(1+alfa*S1034/($G$5-alfa*ho)))^(go/(Rair*alfa)),pT*EXP(-go*(S1034-hT)/(Rair*TT)))</f>
        <v>#VALUE!</v>
      </c>
      <c r="W1034" s="0" t="e">
        <f aca="false">Mch(T1034,U1034,Rair,gamma)</f>
        <v>#VALUE!</v>
      </c>
      <c r="X1034" s="0" t="e">
        <f aca="false">Cpex(Cp0,W1034,$N$9,$L$13:$M$19)</f>
        <v>#VALUE!</v>
      </c>
      <c r="Y1034" s="0" t="e">
        <f aca="false">pex(V1034,W1034,gamma,X1034)</f>
        <v>#VALUE!</v>
      </c>
      <c r="Z1034" s="0" t="e">
        <f aca="false">MachThroat(gamma,Y1034,R1034)</f>
        <v>#VALUE!</v>
      </c>
      <c r="AA1034" s="0" t="e">
        <f aca="false">CN(Z1034,CSON,CINC)</f>
        <v>#VALUE!</v>
      </c>
      <c r="AB1034" s="0" t="e">
        <f aca="false">DPDT(Constant,AA1034,Z1034,gamma,R1034,Y1034)</f>
        <v>#VALUE!</v>
      </c>
      <c r="AC1034" s="0" t="s">
        <v>134</v>
      </c>
      <c r="AD1034" s="0" t="n">
        <f aca="false">Q1034+deltaT/2</f>
        <v>10.2949999999998</v>
      </c>
      <c r="AE1034" s="0" t="e">
        <f aca="false">pC+deltaT*pdot/2</f>
        <v>#VALUE!</v>
      </c>
      <c r="AF1034" s="0" t="e">
        <f aca="false">hALT1($E$13:$G$1365,AD1034,2)</f>
        <v>#VALUE!</v>
      </c>
      <c r="AG1034" s="0" t="e">
        <f aca="false">Veloc($E$13:$G$1365,AD1034,3)</f>
        <v>#VALUE!</v>
      </c>
      <c r="AH1034" s="0" t="e">
        <f aca="false">IF(AF1034&lt;hT,$G$5+alfa*(AF1034-ho),TT)</f>
        <v>#VALUE!</v>
      </c>
      <c r="AI1034" s="0" t="e">
        <f aca="false">IF(AF1034&lt;hT,pSL*(1/(1+alfa*AF1034/($G$5-alfa*ho)))^(go/(Rair*alfa)),pT*EXP(-go*(AF1034-hT)/(Rair*TT)))</f>
        <v>#VALUE!</v>
      </c>
      <c r="AJ1034" s="0" t="e">
        <f aca="false">Mch(AG1034,AH1034,Rair,gamma)</f>
        <v>#VALUE!</v>
      </c>
      <c r="AK1034" s="0" t="e">
        <f aca="false">Cpex(Cp0,AJ1034,$N$9,$L$13:$M$19)</f>
        <v>#VALUE!</v>
      </c>
      <c r="AL1034" s="0" t="e">
        <f aca="false">pex(AI1034,AJ1034,gamma,AK1034)</f>
        <v>#VALUE!</v>
      </c>
      <c r="AM1034" s="0" t="e">
        <f aca="false">MachThroat(gamma,AL1034,AE1034)</f>
        <v>#VALUE!</v>
      </c>
      <c r="AN1034" s="0" t="e">
        <f aca="false">CN(AM1034,CSON,CINC)</f>
        <v>#VALUE!</v>
      </c>
      <c r="AO1034" s="0" t="e">
        <f aca="false">DPDT(Constant,AN1034,AM1034,gamma,AE1034,AL1034)</f>
        <v>#VALUE!</v>
      </c>
      <c r="AP1034" s="0" t="s">
        <v>134</v>
      </c>
      <c r="AQ1034" s="0" t="n">
        <f aca="false">Q1034+deltaT/2</f>
        <v>10.2949999999998</v>
      </c>
      <c r="AR1034" s="0" t="e">
        <f aca="false">pC+deltaT*pdot2/2</f>
        <v>#VALUE!</v>
      </c>
      <c r="AS1034" s="0" t="e">
        <f aca="false">hALT1($E$13:$G$1365,AQ1034,2)</f>
        <v>#VALUE!</v>
      </c>
      <c r="AT1034" s="0" t="e">
        <f aca="false">Veloc($E$13:$G$1365,AQ1034,3)</f>
        <v>#VALUE!</v>
      </c>
      <c r="AU1034" s="0" t="e">
        <f aca="false">IF(AS1034&lt;hT,$G$5+alfa*(AS1034-ho),TT)</f>
        <v>#VALUE!</v>
      </c>
      <c r="AV1034" s="0" t="e">
        <f aca="false">IF(AS1034&lt;hT,pSL*(1/(1+alfa*AF1034/($G$5-alfa*ho)))^(go/(Rair*alfa)),pT*EXP(-go*(AF1034-hT)/(Rair*TT)))</f>
        <v>#VALUE!</v>
      </c>
      <c r="AW1034" s="0" t="e">
        <f aca="false">Mch(AT1034,AU1034,Rair,gamma)</f>
        <v>#VALUE!</v>
      </c>
      <c r="AX1034" s="0" t="e">
        <f aca="false">Cpex(Cp0,AW1034,$N$9,$L$13:$M$19)</f>
        <v>#VALUE!</v>
      </c>
      <c r="AY1034" s="0" t="e">
        <f aca="false">pex(AV1034,AW1034,gamma,AX1034)</f>
        <v>#VALUE!</v>
      </c>
      <c r="AZ1034" s="0" t="e">
        <f aca="false">MachThroat(gamma,AY1034,AR1034)</f>
        <v>#VALUE!</v>
      </c>
      <c r="BA1034" s="0" t="e">
        <f aca="false">CN(AZ1034,CSON,CINC)</f>
        <v>#VALUE!</v>
      </c>
      <c r="BB1034" s="0" t="e">
        <f aca="false">DPDT(Constant,BA1034,AZ1034,gamma,AR1034,AY1034)</f>
        <v>#VALUE!</v>
      </c>
      <c r="BC1034" s="0" t="s">
        <v>134</v>
      </c>
      <c r="BD1034" s="0" t="n">
        <f aca="false">Q1034+deltaT</f>
        <v>10.2999999999998</v>
      </c>
      <c r="BE1034" s="0" t="e">
        <f aca="false">pC+deltaT*pdot3</f>
        <v>#VALUE!</v>
      </c>
      <c r="BF1034" s="0" t="e">
        <f aca="false">hALT1($E$13:$G$1365,BD1034,2)</f>
        <v>#VALUE!</v>
      </c>
      <c r="BG1034" s="0" t="e">
        <f aca="false">Veloc($E$13:$G$1365,BD1034,3)</f>
        <v>#VALUE!</v>
      </c>
      <c r="BH1034" s="0" t="e">
        <f aca="false">IF(BF1034&lt;hT,$G$5+alfa*(BF1034-ho),TT)</f>
        <v>#VALUE!</v>
      </c>
      <c r="BI1034" s="0" t="e">
        <f aca="false">IF(BF1034&lt;hT,pSL*(1/(1+alfa*BF1034/($G$5-alfa*ho)))^(go/(Rair*alfa)),pT*EXP(-go*(BF1034-hT)/(Rair*TT)))</f>
        <v>#VALUE!</v>
      </c>
      <c r="BJ1034" s="0" t="e">
        <f aca="false">Mch(BG1034,BH1034,Rair,gamma)</f>
        <v>#VALUE!</v>
      </c>
      <c r="BK1034" s="0" t="e">
        <f aca="false">Cpex(Cp0,BJ1034,$N$9,$L$13:$M$19)</f>
        <v>#VALUE!</v>
      </c>
      <c r="BL1034" s="0" t="e">
        <f aca="false">pex(BI1034,BJ1034,gamma,BK1034)</f>
        <v>#VALUE!</v>
      </c>
      <c r="BM1034" s="0" t="e">
        <f aca="false">MachThroat(gamma,BL1034,BE1034)</f>
        <v>#VALUE!</v>
      </c>
      <c r="BN1034" s="0" t="e">
        <f aca="false">CN(BM1034,CSON,CINC)</f>
        <v>#VALUE!</v>
      </c>
      <c r="BO1034" s="0" t="e">
        <f aca="false">DPDT(Constant,BN1034,BM1034,gamma,BE1034,BL1034)</f>
        <v>#VALUE!</v>
      </c>
      <c r="BP1034" s="0" t="e">
        <f aca="false">pC+deltaT*(pdot+2*pdot2+2*pdot3+pdot4)/6</f>
        <v>#VALUE!</v>
      </c>
      <c r="BQ1034" s="0" t="s">
        <v>134</v>
      </c>
      <c r="BR1034" s="0" t="n">
        <f aca="false">Q1034</f>
        <v>10.2899999999998</v>
      </c>
      <c r="BS1034" s="0" t="e">
        <f aca="false">R1034/144</f>
        <v>#VALUE!</v>
      </c>
      <c r="BT1034" s="0" t="e">
        <f aca="false">pX/144</f>
        <v>#VALUE!</v>
      </c>
      <c r="BU1034" s="0" t="e">
        <f aca="false">pa/144</f>
        <v>#VALUE!</v>
      </c>
      <c r="BV1034" s="11" t="n">
        <f aca="false">BR1034</f>
        <v>10.2899999999998</v>
      </c>
      <c r="BW1034" s="12" t="e">
        <f aca="false">(pC-pX)/144</f>
        <v>#VALUE!</v>
      </c>
      <c r="BX1034" s="0" t="s">
        <v>134</v>
      </c>
      <c r="BZ1034" s="0" t="s">
        <v>134</v>
      </c>
      <c r="CA1034" s="0" t="s">
        <v>134</v>
      </c>
      <c r="CB1034" s="0" t="s">
        <v>134</v>
      </c>
      <c r="CC1034" s="0" t="s">
        <v>134</v>
      </c>
      <c r="CD1034" s="0" t="s">
        <v>134</v>
      </c>
      <c r="CE1034" s="0" t="s">
        <v>134</v>
      </c>
    </row>
    <row r="1035" customFormat="false" ht="12.75" hidden="false" customHeight="false" outlineLevel="0" collapsed="false">
      <c r="E1035" s="9" t="n">
        <v>10.22</v>
      </c>
      <c r="F1035" s="9" t="n">
        <v>9273.39867579392</v>
      </c>
      <c r="G1035" s="9" t="n">
        <v>711.991488731303</v>
      </c>
      <c r="Q1035" s="0" t="n">
        <f aca="false">Q1034+deltaT</f>
        <v>10.2999999999998</v>
      </c>
      <c r="R1035" s="0" t="e">
        <f aca="false">BP1034</f>
        <v>#VALUE!</v>
      </c>
      <c r="S1035" s="0" t="e">
        <f aca="false">hALT1($E$13:$G$1365,Q1035,2)</f>
        <v>#VALUE!</v>
      </c>
      <c r="T1035" s="0" t="e">
        <f aca="false">Veloc($E$13:$G$1365,Q1035,3)</f>
        <v>#VALUE!</v>
      </c>
      <c r="U1035" s="0" t="e">
        <f aca="false">IF(S1035&lt;hT,$G$5+alfa*(S1035-ho),TT)</f>
        <v>#VALUE!</v>
      </c>
      <c r="V1035" s="0" t="e">
        <f aca="false">IF(S1035&lt;hT,pSL*(1/(1+alfa*S1035/($G$5-alfa*ho)))^(go/(Rair*alfa)),pT*EXP(-go*(S1035-hT)/(Rair*TT)))</f>
        <v>#VALUE!</v>
      </c>
      <c r="W1035" s="0" t="e">
        <f aca="false">Mch(T1035,U1035,Rair,gamma)</f>
        <v>#VALUE!</v>
      </c>
      <c r="X1035" s="0" t="e">
        <f aca="false">Cpex(Cp0,W1035,$N$9,$L$13:$M$19)</f>
        <v>#VALUE!</v>
      </c>
      <c r="Y1035" s="0" t="e">
        <f aca="false">pex(V1035,W1035,gamma,X1035)</f>
        <v>#VALUE!</v>
      </c>
      <c r="Z1035" s="0" t="e">
        <f aca="false">MachThroat(gamma,Y1035,R1035)</f>
        <v>#VALUE!</v>
      </c>
      <c r="AA1035" s="0" t="e">
        <f aca="false">CN(Z1035,CSON,CINC)</f>
        <v>#VALUE!</v>
      </c>
      <c r="AB1035" s="0" t="e">
        <f aca="false">DPDT(Constant,AA1035,Z1035,gamma,R1035,Y1035)</f>
        <v>#VALUE!</v>
      </c>
      <c r="AC1035" s="0" t="s">
        <v>134</v>
      </c>
      <c r="AD1035" s="0" t="n">
        <f aca="false">Q1035+deltaT/2</f>
        <v>10.3049999999998</v>
      </c>
      <c r="AE1035" s="0" t="e">
        <f aca="false">pC+deltaT*pdot/2</f>
        <v>#VALUE!</v>
      </c>
      <c r="AF1035" s="0" t="e">
        <f aca="false">hALT1($E$13:$G$1365,AD1035,2)</f>
        <v>#VALUE!</v>
      </c>
      <c r="AG1035" s="0" t="e">
        <f aca="false">Veloc($E$13:$G$1365,AD1035,3)</f>
        <v>#VALUE!</v>
      </c>
      <c r="AH1035" s="0" t="e">
        <f aca="false">IF(AF1035&lt;hT,$G$5+alfa*(AF1035-ho),TT)</f>
        <v>#VALUE!</v>
      </c>
      <c r="AI1035" s="0" t="e">
        <f aca="false">IF(AF1035&lt;hT,pSL*(1/(1+alfa*AF1035/($G$5-alfa*ho)))^(go/(Rair*alfa)),pT*EXP(-go*(AF1035-hT)/(Rair*TT)))</f>
        <v>#VALUE!</v>
      </c>
      <c r="AJ1035" s="0" t="e">
        <f aca="false">Mch(AG1035,AH1035,Rair,gamma)</f>
        <v>#VALUE!</v>
      </c>
      <c r="AK1035" s="0" t="e">
        <f aca="false">Cpex(Cp0,AJ1035,$N$9,$L$13:$M$19)</f>
        <v>#VALUE!</v>
      </c>
      <c r="AL1035" s="0" t="e">
        <f aca="false">pex(AI1035,AJ1035,gamma,AK1035)</f>
        <v>#VALUE!</v>
      </c>
      <c r="AM1035" s="0" t="e">
        <f aca="false">MachThroat(gamma,AL1035,AE1035)</f>
        <v>#VALUE!</v>
      </c>
      <c r="AN1035" s="0" t="e">
        <f aca="false">CN(AM1035,CSON,CINC)</f>
        <v>#VALUE!</v>
      </c>
      <c r="AO1035" s="0" t="e">
        <f aca="false">DPDT(Constant,AN1035,AM1035,gamma,AE1035,AL1035)</f>
        <v>#VALUE!</v>
      </c>
      <c r="AP1035" s="0" t="s">
        <v>134</v>
      </c>
      <c r="AQ1035" s="0" t="n">
        <f aca="false">Q1035+deltaT/2</f>
        <v>10.3049999999998</v>
      </c>
      <c r="AR1035" s="0" t="e">
        <f aca="false">pC+deltaT*pdot2/2</f>
        <v>#VALUE!</v>
      </c>
      <c r="AS1035" s="0" t="e">
        <f aca="false">hALT1($E$13:$G$1365,AQ1035,2)</f>
        <v>#VALUE!</v>
      </c>
      <c r="AT1035" s="0" t="e">
        <f aca="false">Veloc($E$13:$G$1365,AQ1035,3)</f>
        <v>#VALUE!</v>
      </c>
      <c r="AU1035" s="0" t="e">
        <f aca="false">IF(AS1035&lt;hT,$G$5+alfa*(AS1035-ho),TT)</f>
        <v>#VALUE!</v>
      </c>
      <c r="AV1035" s="0" t="e">
        <f aca="false">IF(AS1035&lt;hT,pSL*(1/(1+alfa*AF1035/($G$5-alfa*ho)))^(go/(Rair*alfa)),pT*EXP(-go*(AF1035-hT)/(Rair*TT)))</f>
        <v>#VALUE!</v>
      </c>
      <c r="AW1035" s="0" t="e">
        <f aca="false">Mch(AT1035,AU1035,Rair,gamma)</f>
        <v>#VALUE!</v>
      </c>
      <c r="AX1035" s="0" t="e">
        <f aca="false">Cpex(Cp0,AW1035,$N$9,$L$13:$M$19)</f>
        <v>#VALUE!</v>
      </c>
      <c r="AY1035" s="0" t="e">
        <f aca="false">pex(AV1035,AW1035,gamma,AX1035)</f>
        <v>#VALUE!</v>
      </c>
      <c r="AZ1035" s="0" t="e">
        <f aca="false">MachThroat(gamma,AY1035,AR1035)</f>
        <v>#VALUE!</v>
      </c>
      <c r="BA1035" s="0" t="e">
        <f aca="false">CN(AZ1035,CSON,CINC)</f>
        <v>#VALUE!</v>
      </c>
      <c r="BB1035" s="0" t="e">
        <f aca="false">DPDT(Constant,BA1035,AZ1035,gamma,AR1035,AY1035)</f>
        <v>#VALUE!</v>
      </c>
      <c r="BC1035" s="0" t="s">
        <v>134</v>
      </c>
      <c r="BD1035" s="0" t="n">
        <f aca="false">Q1035+deltaT</f>
        <v>10.3099999999998</v>
      </c>
      <c r="BE1035" s="0" t="e">
        <f aca="false">pC+deltaT*pdot3</f>
        <v>#VALUE!</v>
      </c>
      <c r="BF1035" s="0" t="e">
        <f aca="false">hALT1($E$13:$G$1365,BD1035,2)</f>
        <v>#VALUE!</v>
      </c>
      <c r="BG1035" s="0" t="e">
        <f aca="false">Veloc($E$13:$G$1365,BD1035,3)</f>
        <v>#VALUE!</v>
      </c>
      <c r="BH1035" s="0" t="e">
        <f aca="false">IF(BF1035&lt;hT,$G$5+alfa*(BF1035-ho),TT)</f>
        <v>#VALUE!</v>
      </c>
      <c r="BI1035" s="0" t="e">
        <f aca="false">IF(BF1035&lt;hT,pSL*(1/(1+alfa*BF1035/($G$5-alfa*ho)))^(go/(Rair*alfa)),pT*EXP(-go*(BF1035-hT)/(Rair*TT)))</f>
        <v>#VALUE!</v>
      </c>
      <c r="BJ1035" s="0" t="e">
        <f aca="false">Mch(BG1035,BH1035,Rair,gamma)</f>
        <v>#VALUE!</v>
      </c>
      <c r="BK1035" s="0" t="e">
        <f aca="false">Cpex(Cp0,BJ1035,$N$9,$L$13:$M$19)</f>
        <v>#VALUE!</v>
      </c>
      <c r="BL1035" s="0" t="e">
        <f aca="false">pex(BI1035,BJ1035,gamma,BK1035)</f>
        <v>#VALUE!</v>
      </c>
      <c r="BM1035" s="0" t="e">
        <f aca="false">MachThroat(gamma,BL1035,BE1035)</f>
        <v>#VALUE!</v>
      </c>
      <c r="BN1035" s="0" t="e">
        <f aca="false">CN(BM1035,CSON,CINC)</f>
        <v>#VALUE!</v>
      </c>
      <c r="BO1035" s="0" t="e">
        <f aca="false">DPDT(Constant,BN1035,BM1035,gamma,BE1035,BL1035)</f>
        <v>#VALUE!</v>
      </c>
      <c r="BP1035" s="0" t="e">
        <f aca="false">pC+deltaT*(pdot+2*pdot2+2*pdot3+pdot4)/6</f>
        <v>#VALUE!</v>
      </c>
      <c r="BQ1035" s="0" t="s">
        <v>134</v>
      </c>
      <c r="BR1035" s="0" t="n">
        <f aca="false">Q1035</f>
        <v>10.2999999999998</v>
      </c>
      <c r="BS1035" s="0" t="e">
        <f aca="false">R1035/144</f>
        <v>#VALUE!</v>
      </c>
      <c r="BT1035" s="0" t="e">
        <f aca="false">pX/144</f>
        <v>#VALUE!</v>
      </c>
      <c r="BU1035" s="0" t="e">
        <f aca="false">pa/144</f>
        <v>#VALUE!</v>
      </c>
      <c r="BV1035" s="11" t="n">
        <f aca="false">BR1035</f>
        <v>10.2999999999998</v>
      </c>
      <c r="BW1035" s="12" t="e">
        <f aca="false">(pC-pX)/144</f>
        <v>#VALUE!</v>
      </c>
      <c r="BX1035" s="0" t="s">
        <v>134</v>
      </c>
      <c r="BZ1035" s="0" t="s">
        <v>134</v>
      </c>
      <c r="CA1035" s="0" t="s">
        <v>134</v>
      </c>
      <c r="CB1035" s="0" t="s">
        <v>134</v>
      </c>
      <c r="CC1035" s="0" t="s">
        <v>134</v>
      </c>
      <c r="CD1035" s="0" t="s">
        <v>134</v>
      </c>
      <c r="CE1035" s="0" t="s">
        <v>134</v>
      </c>
    </row>
    <row r="1036" customFormat="false" ht="12.75" hidden="false" customHeight="false" outlineLevel="0" collapsed="false">
      <c r="E1036" s="9" t="n">
        <v>10.23</v>
      </c>
      <c r="F1036" s="9" t="n">
        <v>9280.5155764153</v>
      </c>
      <c r="G1036" s="9" t="n">
        <v>711.388719930256</v>
      </c>
      <c r="Q1036" s="0" t="n">
        <f aca="false">Q1035+deltaT</f>
        <v>10.3099999999998</v>
      </c>
      <c r="R1036" s="0" t="e">
        <f aca="false">BP1035</f>
        <v>#VALUE!</v>
      </c>
      <c r="S1036" s="0" t="e">
        <f aca="false">hALT1($E$13:$G$1365,Q1036,2)</f>
        <v>#VALUE!</v>
      </c>
      <c r="T1036" s="0" t="e">
        <f aca="false">Veloc($E$13:$G$1365,Q1036,3)</f>
        <v>#VALUE!</v>
      </c>
      <c r="U1036" s="0" t="e">
        <f aca="false">IF(S1036&lt;hT,$G$5+alfa*(S1036-ho),TT)</f>
        <v>#VALUE!</v>
      </c>
      <c r="V1036" s="0" t="e">
        <f aca="false">IF(S1036&lt;hT,pSL*(1/(1+alfa*S1036/($G$5-alfa*ho)))^(go/(Rair*alfa)),pT*EXP(-go*(S1036-hT)/(Rair*TT)))</f>
        <v>#VALUE!</v>
      </c>
      <c r="W1036" s="0" t="e">
        <f aca="false">Mch(T1036,U1036,Rair,gamma)</f>
        <v>#VALUE!</v>
      </c>
      <c r="X1036" s="0" t="e">
        <f aca="false">Cpex(Cp0,W1036,$N$9,$L$13:$M$19)</f>
        <v>#VALUE!</v>
      </c>
      <c r="Y1036" s="0" t="e">
        <f aca="false">pex(V1036,W1036,gamma,X1036)</f>
        <v>#VALUE!</v>
      </c>
      <c r="Z1036" s="0" t="e">
        <f aca="false">MachThroat(gamma,Y1036,R1036)</f>
        <v>#VALUE!</v>
      </c>
      <c r="AA1036" s="0" t="e">
        <f aca="false">CN(Z1036,CSON,CINC)</f>
        <v>#VALUE!</v>
      </c>
      <c r="AB1036" s="0" t="e">
        <f aca="false">DPDT(Constant,AA1036,Z1036,gamma,R1036,Y1036)</f>
        <v>#VALUE!</v>
      </c>
      <c r="AC1036" s="0" t="s">
        <v>134</v>
      </c>
      <c r="AD1036" s="0" t="n">
        <f aca="false">Q1036+deltaT/2</f>
        <v>10.3149999999998</v>
      </c>
      <c r="AE1036" s="0" t="e">
        <f aca="false">pC+deltaT*pdot/2</f>
        <v>#VALUE!</v>
      </c>
      <c r="AF1036" s="0" t="e">
        <f aca="false">hALT1($E$13:$G$1365,AD1036,2)</f>
        <v>#VALUE!</v>
      </c>
      <c r="AG1036" s="0" t="e">
        <f aca="false">Veloc($E$13:$G$1365,AD1036,3)</f>
        <v>#VALUE!</v>
      </c>
      <c r="AH1036" s="0" t="e">
        <f aca="false">IF(AF1036&lt;hT,$G$5+alfa*(AF1036-ho),TT)</f>
        <v>#VALUE!</v>
      </c>
      <c r="AI1036" s="0" t="e">
        <f aca="false">IF(AF1036&lt;hT,pSL*(1/(1+alfa*AF1036/($G$5-alfa*ho)))^(go/(Rair*alfa)),pT*EXP(-go*(AF1036-hT)/(Rair*TT)))</f>
        <v>#VALUE!</v>
      </c>
      <c r="AJ1036" s="0" t="e">
        <f aca="false">Mch(AG1036,AH1036,Rair,gamma)</f>
        <v>#VALUE!</v>
      </c>
      <c r="AK1036" s="0" t="e">
        <f aca="false">Cpex(Cp0,AJ1036,$N$9,$L$13:$M$19)</f>
        <v>#VALUE!</v>
      </c>
      <c r="AL1036" s="0" t="e">
        <f aca="false">pex(AI1036,AJ1036,gamma,AK1036)</f>
        <v>#VALUE!</v>
      </c>
      <c r="AM1036" s="0" t="e">
        <f aca="false">MachThroat(gamma,AL1036,AE1036)</f>
        <v>#VALUE!</v>
      </c>
      <c r="AN1036" s="0" t="e">
        <f aca="false">CN(AM1036,CSON,CINC)</f>
        <v>#VALUE!</v>
      </c>
      <c r="AO1036" s="0" t="e">
        <f aca="false">DPDT(Constant,AN1036,AM1036,gamma,AE1036,AL1036)</f>
        <v>#VALUE!</v>
      </c>
      <c r="AP1036" s="0" t="s">
        <v>134</v>
      </c>
      <c r="AQ1036" s="0" t="n">
        <f aca="false">Q1036+deltaT/2</f>
        <v>10.3149999999998</v>
      </c>
      <c r="AR1036" s="0" t="e">
        <f aca="false">pC+deltaT*pdot2/2</f>
        <v>#VALUE!</v>
      </c>
      <c r="AS1036" s="0" t="e">
        <f aca="false">hALT1($E$13:$G$1365,AQ1036,2)</f>
        <v>#VALUE!</v>
      </c>
      <c r="AT1036" s="0" t="e">
        <f aca="false">Veloc($E$13:$G$1365,AQ1036,3)</f>
        <v>#VALUE!</v>
      </c>
      <c r="AU1036" s="0" t="e">
        <f aca="false">IF(AS1036&lt;hT,$G$5+alfa*(AS1036-ho),TT)</f>
        <v>#VALUE!</v>
      </c>
      <c r="AV1036" s="0" t="e">
        <f aca="false">IF(AS1036&lt;hT,pSL*(1/(1+alfa*AF1036/($G$5-alfa*ho)))^(go/(Rair*alfa)),pT*EXP(-go*(AF1036-hT)/(Rair*TT)))</f>
        <v>#VALUE!</v>
      </c>
      <c r="AW1036" s="0" t="e">
        <f aca="false">Mch(AT1036,AU1036,Rair,gamma)</f>
        <v>#VALUE!</v>
      </c>
      <c r="AX1036" s="0" t="e">
        <f aca="false">Cpex(Cp0,AW1036,$N$9,$L$13:$M$19)</f>
        <v>#VALUE!</v>
      </c>
      <c r="AY1036" s="0" t="e">
        <f aca="false">pex(AV1036,AW1036,gamma,AX1036)</f>
        <v>#VALUE!</v>
      </c>
      <c r="AZ1036" s="0" t="e">
        <f aca="false">MachThroat(gamma,AY1036,AR1036)</f>
        <v>#VALUE!</v>
      </c>
      <c r="BA1036" s="0" t="e">
        <f aca="false">CN(AZ1036,CSON,CINC)</f>
        <v>#VALUE!</v>
      </c>
      <c r="BB1036" s="0" t="e">
        <f aca="false">DPDT(Constant,BA1036,AZ1036,gamma,AR1036,AY1036)</f>
        <v>#VALUE!</v>
      </c>
      <c r="BC1036" s="0" t="s">
        <v>134</v>
      </c>
      <c r="BD1036" s="0" t="n">
        <f aca="false">Q1036+deltaT</f>
        <v>10.3199999999998</v>
      </c>
      <c r="BE1036" s="0" t="e">
        <f aca="false">pC+deltaT*pdot3</f>
        <v>#VALUE!</v>
      </c>
      <c r="BF1036" s="0" t="e">
        <f aca="false">hALT1($E$13:$G$1365,BD1036,2)</f>
        <v>#VALUE!</v>
      </c>
      <c r="BG1036" s="0" t="e">
        <f aca="false">Veloc($E$13:$G$1365,BD1036,3)</f>
        <v>#VALUE!</v>
      </c>
      <c r="BH1036" s="0" t="e">
        <f aca="false">IF(BF1036&lt;hT,$G$5+alfa*(BF1036-ho),TT)</f>
        <v>#VALUE!</v>
      </c>
      <c r="BI1036" s="0" t="e">
        <f aca="false">IF(BF1036&lt;hT,pSL*(1/(1+alfa*BF1036/($G$5-alfa*ho)))^(go/(Rair*alfa)),pT*EXP(-go*(BF1036-hT)/(Rair*TT)))</f>
        <v>#VALUE!</v>
      </c>
      <c r="BJ1036" s="0" t="e">
        <f aca="false">Mch(BG1036,BH1036,Rair,gamma)</f>
        <v>#VALUE!</v>
      </c>
      <c r="BK1036" s="0" t="e">
        <f aca="false">Cpex(Cp0,BJ1036,$N$9,$L$13:$M$19)</f>
        <v>#VALUE!</v>
      </c>
      <c r="BL1036" s="0" t="e">
        <f aca="false">pex(BI1036,BJ1036,gamma,BK1036)</f>
        <v>#VALUE!</v>
      </c>
      <c r="BM1036" s="0" t="e">
        <f aca="false">MachThroat(gamma,BL1036,BE1036)</f>
        <v>#VALUE!</v>
      </c>
      <c r="BN1036" s="0" t="e">
        <f aca="false">CN(BM1036,CSON,CINC)</f>
        <v>#VALUE!</v>
      </c>
      <c r="BO1036" s="0" t="e">
        <f aca="false">DPDT(Constant,BN1036,BM1036,gamma,BE1036,BL1036)</f>
        <v>#VALUE!</v>
      </c>
      <c r="BP1036" s="0" t="e">
        <f aca="false">pC+deltaT*(pdot+2*pdot2+2*pdot3+pdot4)/6</f>
        <v>#VALUE!</v>
      </c>
      <c r="BQ1036" s="0" t="s">
        <v>134</v>
      </c>
      <c r="BR1036" s="0" t="n">
        <f aca="false">Q1036</f>
        <v>10.3099999999998</v>
      </c>
      <c r="BS1036" s="0" t="e">
        <f aca="false">R1036/144</f>
        <v>#VALUE!</v>
      </c>
      <c r="BT1036" s="0" t="e">
        <f aca="false">pX/144</f>
        <v>#VALUE!</v>
      </c>
      <c r="BU1036" s="0" t="e">
        <f aca="false">pa/144</f>
        <v>#VALUE!</v>
      </c>
      <c r="BV1036" s="11" t="n">
        <f aca="false">BR1036</f>
        <v>10.3099999999998</v>
      </c>
      <c r="BW1036" s="12" t="e">
        <f aca="false">(pC-pX)/144</f>
        <v>#VALUE!</v>
      </c>
      <c r="BX1036" s="0" t="s">
        <v>134</v>
      </c>
      <c r="BZ1036" s="0" t="s">
        <v>134</v>
      </c>
      <c r="CA1036" s="0" t="s">
        <v>134</v>
      </c>
      <c r="CB1036" s="0" t="s">
        <v>134</v>
      </c>
      <c r="CC1036" s="0" t="s">
        <v>134</v>
      </c>
      <c r="CD1036" s="0" t="s">
        <v>134</v>
      </c>
      <c r="CE1036" s="0" t="s">
        <v>134</v>
      </c>
    </row>
    <row r="1037" customFormat="false" ht="12.75" hidden="false" customHeight="false" outlineLevel="0" collapsed="false">
      <c r="E1037" s="9" t="n">
        <v>10.24</v>
      </c>
      <c r="F1037" s="9" t="n">
        <v>9287.62645187867</v>
      </c>
      <c r="G1037" s="9" t="n">
        <v>710.786456974502</v>
      </c>
      <c r="Q1037" s="0" t="n">
        <f aca="false">Q1036+deltaT</f>
        <v>10.3199999999998</v>
      </c>
      <c r="R1037" s="0" t="e">
        <f aca="false">BP1036</f>
        <v>#VALUE!</v>
      </c>
      <c r="S1037" s="0" t="e">
        <f aca="false">hALT1($E$13:$G$1365,Q1037,2)</f>
        <v>#VALUE!</v>
      </c>
      <c r="T1037" s="0" t="e">
        <f aca="false">Veloc($E$13:$G$1365,Q1037,3)</f>
        <v>#VALUE!</v>
      </c>
      <c r="U1037" s="0" t="e">
        <f aca="false">IF(S1037&lt;hT,$G$5+alfa*(S1037-ho),TT)</f>
        <v>#VALUE!</v>
      </c>
      <c r="V1037" s="0" t="e">
        <f aca="false">IF(S1037&lt;hT,pSL*(1/(1+alfa*S1037/($G$5-alfa*ho)))^(go/(Rair*alfa)),pT*EXP(-go*(S1037-hT)/(Rair*TT)))</f>
        <v>#VALUE!</v>
      </c>
      <c r="W1037" s="0" t="e">
        <f aca="false">Mch(T1037,U1037,Rair,gamma)</f>
        <v>#VALUE!</v>
      </c>
      <c r="X1037" s="0" t="e">
        <f aca="false">Cpex(Cp0,W1037,$N$9,$L$13:$M$19)</f>
        <v>#VALUE!</v>
      </c>
      <c r="Y1037" s="0" t="e">
        <f aca="false">pex(V1037,W1037,gamma,X1037)</f>
        <v>#VALUE!</v>
      </c>
      <c r="Z1037" s="0" t="e">
        <f aca="false">MachThroat(gamma,Y1037,R1037)</f>
        <v>#VALUE!</v>
      </c>
      <c r="AA1037" s="0" t="e">
        <f aca="false">CN(Z1037,CSON,CINC)</f>
        <v>#VALUE!</v>
      </c>
      <c r="AB1037" s="0" t="e">
        <f aca="false">DPDT(Constant,AA1037,Z1037,gamma,R1037,Y1037)</f>
        <v>#VALUE!</v>
      </c>
      <c r="AC1037" s="0" t="s">
        <v>134</v>
      </c>
      <c r="AD1037" s="0" t="n">
        <f aca="false">Q1037+deltaT/2</f>
        <v>10.3249999999998</v>
      </c>
      <c r="AE1037" s="0" t="e">
        <f aca="false">pC+deltaT*pdot/2</f>
        <v>#VALUE!</v>
      </c>
      <c r="AF1037" s="0" t="e">
        <f aca="false">hALT1($E$13:$G$1365,AD1037,2)</f>
        <v>#VALUE!</v>
      </c>
      <c r="AG1037" s="0" t="e">
        <f aca="false">Veloc($E$13:$G$1365,AD1037,3)</f>
        <v>#VALUE!</v>
      </c>
      <c r="AH1037" s="0" t="e">
        <f aca="false">IF(AF1037&lt;hT,$G$5+alfa*(AF1037-ho),TT)</f>
        <v>#VALUE!</v>
      </c>
      <c r="AI1037" s="0" t="e">
        <f aca="false">IF(AF1037&lt;hT,pSL*(1/(1+alfa*AF1037/($G$5-alfa*ho)))^(go/(Rair*alfa)),pT*EXP(-go*(AF1037-hT)/(Rair*TT)))</f>
        <v>#VALUE!</v>
      </c>
      <c r="AJ1037" s="0" t="e">
        <f aca="false">Mch(AG1037,AH1037,Rair,gamma)</f>
        <v>#VALUE!</v>
      </c>
      <c r="AK1037" s="0" t="e">
        <f aca="false">Cpex(Cp0,AJ1037,$N$9,$L$13:$M$19)</f>
        <v>#VALUE!</v>
      </c>
      <c r="AL1037" s="0" t="e">
        <f aca="false">pex(AI1037,AJ1037,gamma,AK1037)</f>
        <v>#VALUE!</v>
      </c>
      <c r="AM1037" s="0" t="e">
        <f aca="false">MachThroat(gamma,AL1037,AE1037)</f>
        <v>#VALUE!</v>
      </c>
      <c r="AN1037" s="0" t="e">
        <f aca="false">CN(AM1037,CSON,CINC)</f>
        <v>#VALUE!</v>
      </c>
      <c r="AO1037" s="0" t="e">
        <f aca="false">DPDT(Constant,AN1037,AM1037,gamma,AE1037,AL1037)</f>
        <v>#VALUE!</v>
      </c>
      <c r="AP1037" s="0" t="s">
        <v>134</v>
      </c>
      <c r="AQ1037" s="0" t="n">
        <f aca="false">Q1037+deltaT/2</f>
        <v>10.3249999999998</v>
      </c>
      <c r="AR1037" s="0" t="e">
        <f aca="false">pC+deltaT*pdot2/2</f>
        <v>#VALUE!</v>
      </c>
      <c r="AS1037" s="0" t="e">
        <f aca="false">hALT1($E$13:$G$1365,AQ1037,2)</f>
        <v>#VALUE!</v>
      </c>
      <c r="AT1037" s="0" t="e">
        <f aca="false">Veloc($E$13:$G$1365,AQ1037,3)</f>
        <v>#VALUE!</v>
      </c>
      <c r="AU1037" s="0" t="e">
        <f aca="false">IF(AS1037&lt;hT,$G$5+alfa*(AS1037-ho),TT)</f>
        <v>#VALUE!</v>
      </c>
      <c r="AV1037" s="0" t="e">
        <f aca="false">IF(AS1037&lt;hT,pSL*(1/(1+alfa*AF1037/($G$5-alfa*ho)))^(go/(Rair*alfa)),pT*EXP(-go*(AF1037-hT)/(Rair*TT)))</f>
        <v>#VALUE!</v>
      </c>
      <c r="AW1037" s="0" t="e">
        <f aca="false">Mch(AT1037,AU1037,Rair,gamma)</f>
        <v>#VALUE!</v>
      </c>
      <c r="AX1037" s="0" t="e">
        <f aca="false">Cpex(Cp0,AW1037,$N$9,$L$13:$M$19)</f>
        <v>#VALUE!</v>
      </c>
      <c r="AY1037" s="0" t="e">
        <f aca="false">pex(AV1037,AW1037,gamma,AX1037)</f>
        <v>#VALUE!</v>
      </c>
      <c r="AZ1037" s="0" t="e">
        <f aca="false">MachThroat(gamma,AY1037,AR1037)</f>
        <v>#VALUE!</v>
      </c>
      <c r="BA1037" s="0" t="e">
        <f aca="false">CN(AZ1037,CSON,CINC)</f>
        <v>#VALUE!</v>
      </c>
      <c r="BB1037" s="0" t="e">
        <f aca="false">DPDT(Constant,BA1037,AZ1037,gamma,AR1037,AY1037)</f>
        <v>#VALUE!</v>
      </c>
      <c r="BC1037" s="0" t="s">
        <v>134</v>
      </c>
      <c r="BD1037" s="0" t="n">
        <f aca="false">Q1037+deltaT</f>
        <v>10.3299999999998</v>
      </c>
      <c r="BE1037" s="0" t="e">
        <f aca="false">pC+deltaT*pdot3</f>
        <v>#VALUE!</v>
      </c>
      <c r="BF1037" s="0" t="e">
        <f aca="false">hALT1($E$13:$G$1365,BD1037,2)</f>
        <v>#VALUE!</v>
      </c>
      <c r="BG1037" s="0" t="e">
        <f aca="false">Veloc($E$13:$G$1365,BD1037,3)</f>
        <v>#VALUE!</v>
      </c>
      <c r="BH1037" s="0" t="e">
        <f aca="false">IF(BF1037&lt;hT,$G$5+alfa*(BF1037-ho),TT)</f>
        <v>#VALUE!</v>
      </c>
      <c r="BI1037" s="0" t="e">
        <f aca="false">IF(BF1037&lt;hT,pSL*(1/(1+alfa*BF1037/($G$5-alfa*ho)))^(go/(Rair*alfa)),pT*EXP(-go*(BF1037-hT)/(Rair*TT)))</f>
        <v>#VALUE!</v>
      </c>
      <c r="BJ1037" s="0" t="e">
        <f aca="false">Mch(BG1037,BH1037,Rair,gamma)</f>
        <v>#VALUE!</v>
      </c>
      <c r="BK1037" s="0" t="e">
        <f aca="false">Cpex(Cp0,BJ1037,$N$9,$L$13:$M$19)</f>
        <v>#VALUE!</v>
      </c>
      <c r="BL1037" s="0" t="e">
        <f aca="false">pex(BI1037,BJ1037,gamma,BK1037)</f>
        <v>#VALUE!</v>
      </c>
      <c r="BM1037" s="0" t="e">
        <f aca="false">MachThroat(gamma,BL1037,BE1037)</f>
        <v>#VALUE!</v>
      </c>
      <c r="BN1037" s="0" t="e">
        <f aca="false">CN(BM1037,CSON,CINC)</f>
        <v>#VALUE!</v>
      </c>
      <c r="BO1037" s="0" t="e">
        <f aca="false">DPDT(Constant,BN1037,BM1037,gamma,BE1037,BL1037)</f>
        <v>#VALUE!</v>
      </c>
      <c r="BP1037" s="0" t="e">
        <f aca="false">pC+deltaT*(pdot+2*pdot2+2*pdot3+pdot4)/6</f>
        <v>#VALUE!</v>
      </c>
      <c r="BQ1037" s="0" t="s">
        <v>134</v>
      </c>
      <c r="BR1037" s="0" t="n">
        <f aca="false">Q1037</f>
        <v>10.3199999999998</v>
      </c>
      <c r="BS1037" s="0" t="e">
        <f aca="false">R1037/144</f>
        <v>#VALUE!</v>
      </c>
      <c r="BT1037" s="0" t="e">
        <f aca="false">pX/144</f>
        <v>#VALUE!</v>
      </c>
      <c r="BU1037" s="0" t="e">
        <f aca="false">pa/144</f>
        <v>#VALUE!</v>
      </c>
      <c r="BV1037" s="11" t="n">
        <f aca="false">BR1037</f>
        <v>10.3199999999998</v>
      </c>
      <c r="BW1037" s="12" t="e">
        <f aca="false">(pC-pX)/144</f>
        <v>#VALUE!</v>
      </c>
      <c r="BX1037" s="0" t="s">
        <v>134</v>
      </c>
      <c r="BZ1037" s="0" t="s">
        <v>134</v>
      </c>
      <c r="CA1037" s="0" t="s">
        <v>134</v>
      </c>
      <c r="CB1037" s="0" t="s">
        <v>134</v>
      </c>
      <c r="CC1037" s="0" t="s">
        <v>134</v>
      </c>
      <c r="CD1037" s="0" t="s">
        <v>134</v>
      </c>
      <c r="CE1037" s="0" t="s">
        <v>134</v>
      </c>
    </row>
    <row r="1038" customFormat="false" ht="12.75" hidden="false" customHeight="false" outlineLevel="0" collapsed="false">
      <c r="E1038" s="9" t="n">
        <v>10.25</v>
      </c>
      <c r="F1038" s="9" t="n">
        <v>9294.73130723786</v>
      </c>
      <c r="G1038" s="9" t="n">
        <v>710.184698939297</v>
      </c>
      <c r="Q1038" s="0" t="n">
        <f aca="false">Q1037+deltaT</f>
        <v>10.3299999999998</v>
      </c>
      <c r="R1038" s="0" t="e">
        <f aca="false">BP1037</f>
        <v>#VALUE!</v>
      </c>
      <c r="S1038" s="0" t="e">
        <f aca="false">hALT1($E$13:$G$1365,Q1038,2)</f>
        <v>#VALUE!</v>
      </c>
      <c r="T1038" s="0" t="e">
        <f aca="false">Veloc($E$13:$G$1365,Q1038,3)</f>
        <v>#VALUE!</v>
      </c>
      <c r="U1038" s="0" t="e">
        <f aca="false">IF(S1038&lt;hT,$G$5+alfa*(S1038-ho),TT)</f>
        <v>#VALUE!</v>
      </c>
      <c r="V1038" s="0" t="e">
        <f aca="false">IF(S1038&lt;hT,pSL*(1/(1+alfa*S1038/($G$5-alfa*ho)))^(go/(Rair*alfa)),pT*EXP(-go*(S1038-hT)/(Rair*TT)))</f>
        <v>#VALUE!</v>
      </c>
      <c r="W1038" s="0" t="e">
        <f aca="false">Mch(T1038,U1038,Rair,gamma)</f>
        <v>#VALUE!</v>
      </c>
      <c r="X1038" s="0" t="e">
        <f aca="false">Cpex(Cp0,W1038,$N$9,$L$13:$M$19)</f>
        <v>#VALUE!</v>
      </c>
      <c r="Y1038" s="0" t="e">
        <f aca="false">pex(V1038,W1038,gamma,X1038)</f>
        <v>#VALUE!</v>
      </c>
      <c r="Z1038" s="0" t="e">
        <f aca="false">MachThroat(gamma,Y1038,R1038)</f>
        <v>#VALUE!</v>
      </c>
      <c r="AA1038" s="0" t="e">
        <f aca="false">CN(Z1038,CSON,CINC)</f>
        <v>#VALUE!</v>
      </c>
      <c r="AB1038" s="0" t="e">
        <f aca="false">DPDT(Constant,AA1038,Z1038,gamma,R1038,Y1038)</f>
        <v>#VALUE!</v>
      </c>
      <c r="AC1038" s="0" t="s">
        <v>134</v>
      </c>
      <c r="AD1038" s="0" t="n">
        <f aca="false">Q1038+deltaT/2</f>
        <v>10.3349999999998</v>
      </c>
      <c r="AE1038" s="0" t="e">
        <f aca="false">pC+deltaT*pdot/2</f>
        <v>#VALUE!</v>
      </c>
      <c r="AF1038" s="0" t="e">
        <f aca="false">hALT1($E$13:$G$1365,AD1038,2)</f>
        <v>#VALUE!</v>
      </c>
      <c r="AG1038" s="0" t="e">
        <f aca="false">Veloc($E$13:$G$1365,AD1038,3)</f>
        <v>#VALUE!</v>
      </c>
      <c r="AH1038" s="0" t="e">
        <f aca="false">IF(AF1038&lt;hT,$G$5+alfa*(AF1038-ho),TT)</f>
        <v>#VALUE!</v>
      </c>
      <c r="AI1038" s="0" t="e">
        <f aca="false">IF(AF1038&lt;hT,pSL*(1/(1+alfa*AF1038/($G$5-alfa*ho)))^(go/(Rair*alfa)),pT*EXP(-go*(AF1038-hT)/(Rair*TT)))</f>
        <v>#VALUE!</v>
      </c>
      <c r="AJ1038" s="0" t="e">
        <f aca="false">Mch(AG1038,AH1038,Rair,gamma)</f>
        <v>#VALUE!</v>
      </c>
      <c r="AK1038" s="0" t="e">
        <f aca="false">Cpex(Cp0,AJ1038,$N$9,$L$13:$M$19)</f>
        <v>#VALUE!</v>
      </c>
      <c r="AL1038" s="0" t="e">
        <f aca="false">pex(AI1038,AJ1038,gamma,AK1038)</f>
        <v>#VALUE!</v>
      </c>
      <c r="AM1038" s="0" t="e">
        <f aca="false">MachThroat(gamma,AL1038,AE1038)</f>
        <v>#VALUE!</v>
      </c>
      <c r="AN1038" s="0" t="e">
        <f aca="false">CN(AM1038,CSON,CINC)</f>
        <v>#VALUE!</v>
      </c>
      <c r="AO1038" s="0" t="e">
        <f aca="false">DPDT(Constant,AN1038,AM1038,gamma,AE1038,AL1038)</f>
        <v>#VALUE!</v>
      </c>
      <c r="AP1038" s="0" t="s">
        <v>134</v>
      </c>
      <c r="AQ1038" s="0" t="n">
        <f aca="false">Q1038+deltaT/2</f>
        <v>10.3349999999998</v>
      </c>
      <c r="AR1038" s="0" t="e">
        <f aca="false">pC+deltaT*pdot2/2</f>
        <v>#VALUE!</v>
      </c>
      <c r="AS1038" s="0" t="e">
        <f aca="false">hALT1($E$13:$G$1365,AQ1038,2)</f>
        <v>#VALUE!</v>
      </c>
      <c r="AT1038" s="0" t="e">
        <f aca="false">Veloc($E$13:$G$1365,AQ1038,3)</f>
        <v>#VALUE!</v>
      </c>
      <c r="AU1038" s="0" t="e">
        <f aca="false">IF(AS1038&lt;hT,$G$5+alfa*(AS1038-ho),TT)</f>
        <v>#VALUE!</v>
      </c>
      <c r="AV1038" s="0" t="e">
        <f aca="false">IF(AS1038&lt;hT,pSL*(1/(1+alfa*AF1038/($G$5-alfa*ho)))^(go/(Rair*alfa)),pT*EXP(-go*(AF1038-hT)/(Rair*TT)))</f>
        <v>#VALUE!</v>
      </c>
      <c r="AW1038" s="0" t="e">
        <f aca="false">Mch(AT1038,AU1038,Rair,gamma)</f>
        <v>#VALUE!</v>
      </c>
      <c r="AX1038" s="0" t="e">
        <f aca="false">Cpex(Cp0,AW1038,$N$9,$L$13:$M$19)</f>
        <v>#VALUE!</v>
      </c>
      <c r="AY1038" s="0" t="e">
        <f aca="false">pex(AV1038,AW1038,gamma,AX1038)</f>
        <v>#VALUE!</v>
      </c>
      <c r="AZ1038" s="0" t="e">
        <f aca="false">MachThroat(gamma,AY1038,AR1038)</f>
        <v>#VALUE!</v>
      </c>
      <c r="BA1038" s="0" t="e">
        <f aca="false">CN(AZ1038,CSON,CINC)</f>
        <v>#VALUE!</v>
      </c>
      <c r="BB1038" s="0" t="e">
        <f aca="false">DPDT(Constant,BA1038,AZ1038,gamma,AR1038,AY1038)</f>
        <v>#VALUE!</v>
      </c>
      <c r="BC1038" s="0" t="s">
        <v>134</v>
      </c>
      <c r="BD1038" s="0" t="n">
        <f aca="false">Q1038+deltaT</f>
        <v>10.3399999999998</v>
      </c>
      <c r="BE1038" s="0" t="e">
        <f aca="false">pC+deltaT*pdot3</f>
        <v>#VALUE!</v>
      </c>
      <c r="BF1038" s="0" t="e">
        <f aca="false">hALT1($E$13:$G$1365,BD1038,2)</f>
        <v>#VALUE!</v>
      </c>
      <c r="BG1038" s="0" t="e">
        <f aca="false">Veloc($E$13:$G$1365,BD1038,3)</f>
        <v>#VALUE!</v>
      </c>
      <c r="BH1038" s="0" t="e">
        <f aca="false">IF(BF1038&lt;hT,$G$5+alfa*(BF1038-ho),TT)</f>
        <v>#VALUE!</v>
      </c>
      <c r="BI1038" s="0" t="e">
        <f aca="false">IF(BF1038&lt;hT,pSL*(1/(1+alfa*BF1038/($G$5-alfa*ho)))^(go/(Rair*alfa)),pT*EXP(-go*(BF1038-hT)/(Rair*TT)))</f>
        <v>#VALUE!</v>
      </c>
      <c r="BJ1038" s="0" t="e">
        <f aca="false">Mch(BG1038,BH1038,Rair,gamma)</f>
        <v>#VALUE!</v>
      </c>
      <c r="BK1038" s="0" t="e">
        <f aca="false">Cpex(Cp0,BJ1038,$N$9,$L$13:$M$19)</f>
        <v>#VALUE!</v>
      </c>
      <c r="BL1038" s="0" t="e">
        <f aca="false">pex(BI1038,BJ1038,gamma,BK1038)</f>
        <v>#VALUE!</v>
      </c>
      <c r="BM1038" s="0" t="e">
        <f aca="false">MachThroat(gamma,BL1038,BE1038)</f>
        <v>#VALUE!</v>
      </c>
      <c r="BN1038" s="0" t="e">
        <f aca="false">CN(BM1038,CSON,CINC)</f>
        <v>#VALUE!</v>
      </c>
      <c r="BO1038" s="0" t="e">
        <f aca="false">DPDT(Constant,BN1038,BM1038,gamma,BE1038,BL1038)</f>
        <v>#VALUE!</v>
      </c>
      <c r="BP1038" s="0" t="e">
        <f aca="false">pC+deltaT*(pdot+2*pdot2+2*pdot3+pdot4)/6</f>
        <v>#VALUE!</v>
      </c>
      <c r="BQ1038" s="0" t="s">
        <v>134</v>
      </c>
      <c r="BR1038" s="0" t="n">
        <f aca="false">Q1038</f>
        <v>10.3299999999998</v>
      </c>
      <c r="BS1038" s="0" t="e">
        <f aca="false">R1038/144</f>
        <v>#VALUE!</v>
      </c>
      <c r="BT1038" s="0" t="e">
        <f aca="false">pX/144</f>
        <v>#VALUE!</v>
      </c>
      <c r="BU1038" s="0" t="e">
        <f aca="false">pa/144</f>
        <v>#VALUE!</v>
      </c>
      <c r="BV1038" s="11" t="n">
        <f aca="false">BR1038</f>
        <v>10.3299999999998</v>
      </c>
      <c r="BW1038" s="12" t="e">
        <f aca="false">(pC-pX)/144</f>
        <v>#VALUE!</v>
      </c>
      <c r="BX1038" s="0" t="s">
        <v>134</v>
      </c>
      <c r="BZ1038" s="0" t="s">
        <v>134</v>
      </c>
      <c r="CA1038" s="0" t="s">
        <v>134</v>
      </c>
      <c r="CB1038" s="0" t="s">
        <v>134</v>
      </c>
      <c r="CC1038" s="0" t="s">
        <v>134</v>
      </c>
      <c r="CD1038" s="0" t="s">
        <v>134</v>
      </c>
      <c r="CE1038" s="0" t="s">
        <v>134</v>
      </c>
    </row>
    <row r="1039" customFormat="false" ht="12.75" hidden="false" customHeight="false" outlineLevel="0" collapsed="false">
      <c r="E1039" s="9" t="n">
        <v>10.26</v>
      </c>
      <c r="F1039" s="9" t="n">
        <v>9301.83014753745</v>
      </c>
      <c r="G1039" s="9" t="n">
        <v>709.583444901999</v>
      </c>
      <c r="Q1039" s="0" t="n">
        <f aca="false">Q1038+deltaT</f>
        <v>10.3399999999998</v>
      </c>
      <c r="R1039" s="0" t="e">
        <f aca="false">BP1038</f>
        <v>#VALUE!</v>
      </c>
      <c r="S1039" s="0" t="e">
        <f aca="false">hALT1($E$13:$G$1365,Q1039,2)</f>
        <v>#VALUE!</v>
      </c>
      <c r="T1039" s="0" t="e">
        <f aca="false">Veloc($E$13:$G$1365,Q1039,3)</f>
        <v>#VALUE!</v>
      </c>
      <c r="U1039" s="0" t="e">
        <f aca="false">IF(S1039&lt;hT,$G$5+alfa*(S1039-ho),TT)</f>
        <v>#VALUE!</v>
      </c>
      <c r="V1039" s="0" t="e">
        <f aca="false">IF(S1039&lt;hT,pSL*(1/(1+alfa*S1039/($G$5-alfa*ho)))^(go/(Rair*alfa)),pT*EXP(-go*(S1039-hT)/(Rair*TT)))</f>
        <v>#VALUE!</v>
      </c>
      <c r="W1039" s="0" t="e">
        <f aca="false">Mch(T1039,U1039,Rair,gamma)</f>
        <v>#VALUE!</v>
      </c>
      <c r="X1039" s="0" t="e">
        <f aca="false">Cpex(Cp0,W1039,$N$9,$L$13:$M$19)</f>
        <v>#VALUE!</v>
      </c>
      <c r="Y1039" s="0" t="e">
        <f aca="false">pex(V1039,W1039,gamma,X1039)</f>
        <v>#VALUE!</v>
      </c>
      <c r="Z1039" s="0" t="e">
        <f aca="false">MachThroat(gamma,Y1039,R1039)</f>
        <v>#VALUE!</v>
      </c>
      <c r="AA1039" s="0" t="e">
        <f aca="false">CN(Z1039,CSON,CINC)</f>
        <v>#VALUE!</v>
      </c>
      <c r="AB1039" s="0" t="e">
        <f aca="false">DPDT(Constant,AA1039,Z1039,gamma,R1039,Y1039)</f>
        <v>#VALUE!</v>
      </c>
      <c r="AC1039" s="0" t="s">
        <v>134</v>
      </c>
      <c r="AD1039" s="0" t="n">
        <f aca="false">Q1039+deltaT/2</f>
        <v>10.3449999999998</v>
      </c>
      <c r="AE1039" s="0" t="e">
        <f aca="false">pC+deltaT*pdot/2</f>
        <v>#VALUE!</v>
      </c>
      <c r="AF1039" s="0" t="e">
        <f aca="false">hALT1($E$13:$G$1365,AD1039,2)</f>
        <v>#VALUE!</v>
      </c>
      <c r="AG1039" s="0" t="e">
        <f aca="false">Veloc($E$13:$G$1365,AD1039,3)</f>
        <v>#VALUE!</v>
      </c>
      <c r="AH1039" s="0" t="e">
        <f aca="false">IF(AF1039&lt;hT,$G$5+alfa*(AF1039-ho),TT)</f>
        <v>#VALUE!</v>
      </c>
      <c r="AI1039" s="0" t="e">
        <f aca="false">IF(AF1039&lt;hT,pSL*(1/(1+alfa*AF1039/($G$5-alfa*ho)))^(go/(Rair*alfa)),pT*EXP(-go*(AF1039-hT)/(Rair*TT)))</f>
        <v>#VALUE!</v>
      </c>
      <c r="AJ1039" s="0" t="e">
        <f aca="false">Mch(AG1039,AH1039,Rair,gamma)</f>
        <v>#VALUE!</v>
      </c>
      <c r="AK1039" s="0" t="e">
        <f aca="false">Cpex(Cp0,AJ1039,$N$9,$L$13:$M$19)</f>
        <v>#VALUE!</v>
      </c>
      <c r="AL1039" s="0" t="e">
        <f aca="false">pex(AI1039,AJ1039,gamma,AK1039)</f>
        <v>#VALUE!</v>
      </c>
      <c r="AM1039" s="0" t="e">
        <f aca="false">MachThroat(gamma,AL1039,AE1039)</f>
        <v>#VALUE!</v>
      </c>
      <c r="AN1039" s="0" t="e">
        <f aca="false">CN(AM1039,CSON,CINC)</f>
        <v>#VALUE!</v>
      </c>
      <c r="AO1039" s="0" t="e">
        <f aca="false">DPDT(Constant,AN1039,AM1039,gamma,AE1039,AL1039)</f>
        <v>#VALUE!</v>
      </c>
      <c r="AP1039" s="0" t="s">
        <v>134</v>
      </c>
      <c r="AQ1039" s="0" t="n">
        <f aca="false">Q1039+deltaT/2</f>
        <v>10.3449999999998</v>
      </c>
      <c r="AR1039" s="0" t="e">
        <f aca="false">pC+deltaT*pdot2/2</f>
        <v>#VALUE!</v>
      </c>
      <c r="AS1039" s="0" t="e">
        <f aca="false">hALT1($E$13:$G$1365,AQ1039,2)</f>
        <v>#VALUE!</v>
      </c>
      <c r="AT1039" s="0" t="e">
        <f aca="false">Veloc($E$13:$G$1365,AQ1039,3)</f>
        <v>#VALUE!</v>
      </c>
      <c r="AU1039" s="0" t="e">
        <f aca="false">IF(AS1039&lt;hT,$G$5+alfa*(AS1039-ho),TT)</f>
        <v>#VALUE!</v>
      </c>
      <c r="AV1039" s="0" t="e">
        <f aca="false">IF(AS1039&lt;hT,pSL*(1/(1+alfa*AF1039/($G$5-alfa*ho)))^(go/(Rair*alfa)),pT*EXP(-go*(AF1039-hT)/(Rair*TT)))</f>
        <v>#VALUE!</v>
      </c>
      <c r="AW1039" s="0" t="e">
        <f aca="false">Mch(AT1039,AU1039,Rair,gamma)</f>
        <v>#VALUE!</v>
      </c>
      <c r="AX1039" s="0" t="e">
        <f aca="false">Cpex(Cp0,AW1039,$N$9,$L$13:$M$19)</f>
        <v>#VALUE!</v>
      </c>
      <c r="AY1039" s="0" t="e">
        <f aca="false">pex(AV1039,AW1039,gamma,AX1039)</f>
        <v>#VALUE!</v>
      </c>
      <c r="AZ1039" s="0" t="e">
        <f aca="false">MachThroat(gamma,AY1039,AR1039)</f>
        <v>#VALUE!</v>
      </c>
      <c r="BA1039" s="0" t="e">
        <f aca="false">CN(AZ1039,CSON,CINC)</f>
        <v>#VALUE!</v>
      </c>
      <c r="BB1039" s="0" t="e">
        <f aca="false">DPDT(Constant,BA1039,AZ1039,gamma,AR1039,AY1039)</f>
        <v>#VALUE!</v>
      </c>
      <c r="BC1039" s="0" t="s">
        <v>134</v>
      </c>
      <c r="BD1039" s="0" t="n">
        <f aca="false">Q1039+deltaT</f>
        <v>10.3499999999998</v>
      </c>
      <c r="BE1039" s="0" t="e">
        <f aca="false">pC+deltaT*pdot3</f>
        <v>#VALUE!</v>
      </c>
      <c r="BF1039" s="0" t="e">
        <f aca="false">hALT1($E$13:$G$1365,BD1039,2)</f>
        <v>#VALUE!</v>
      </c>
      <c r="BG1039" s="0" t="e">
        <f aca="false">Veloc($E$13:$G$1365,BD1039,3)</f>
        <v>#VALUE!</v>
      </c>
      <c r="BH1039" s="0" t="e">
        <f aca="false">IF(BF1039&lt;hT,$G$5+alfa*(BF1039-ho),TT)</f>
        <v>#VALUE!</v>
      </c>
      <c r="BI1039" s="0" t="e">
        <f aca="false">IF(BF1039&lt;hT,pSL*(1/(1+alfa*BF1039/($G$5-alfa*ho)))^(go/(Rair*alfa)),pT*EXP(-go*(BF1039-hT)/(Rair*TT)))</f>
        <v>#VALUE!</v>
      </c>
      <c r="BJ1039" s="0" t="e">
        <f aca="false">Mch(BG1039,BH1039,Rair,gamma)</f>
        <v>#VALUE!</v>
      </c>
      <c r="BK1039" s="0" t="e">
        <f aca="false">Cpex(Cp0,BJ1039,$N$9,$L$13:$M$19)</f>
        <v>#VALUE!</v>
      </c>
      <c r="BL1039" s="0" t="e">
        <f aca="false">pex(BI1039,BJ1039,gamma,BK1039)</f>
        <v>#VALUE!</v>
      </c>
      <c r="BM1039" s="0" t="e">
        <f aca="false">MachThroat(gamma,BL1039,BE1039)</f>
        <v>#VALUE!</v>
      </c>
      <c r="BN1039" s="0" t="e">
        <f aca="false">CN(BM1039,CSON,CINC)</f>
        <v>#VALUE!</v>
      </c>
      <c r="BO1039" s="0" t="e">
        <f aca="false">DPDT(Constant,BN1039,BM1039,gamma,BE1039,BL1039)</f>
        <v>#VALUE!</v>
      </c>
      <c r="BP1039" s="0" t="e">
        <f aca="false">pC+deltaT*(pdot+2*pdot2+2*pdot3+pdot4)/6</f>
        <v>#VALUE!</v>
      </c>
      <c r="BQ1039" s="0" t="s">
        <v>134</v>
      </c>
      <c r="BR1039" s="0" t="n">
        <f aca="false">Q1039</f>
        <v>10.3399999999998</v>
      </c>
      <c r="BS1039" s="0" t="e">
        <f aca="false">R1039/144</f>
        <v>#VALUE!</v>
      </c>
      <c r="BT1039" s="0" t="e">
        <f aca="false">pX/144</f>
        <v>#VALUE!</v>
      </c>
      <c r="BU1039" s="0" t="e">
        <f aca="false">pa/144</f>
        <v>#VALUE!</v>
      </c>
      <c r="BV1039" s="11" t="n">
        <f aca="false">BR1039</f>
        <v>10.3399999999998</v>
      </c>
      <c r="BW1039" s="12" t="e">
        <f aca="false">(pC-pX)/144</f>
        <v>#VALUE!</v>
      </c>
      <c r="BX1039" s="0" t="s">
        <v>134</v>
      </c>
      <c r="BZ1039" s="0" t="s">
        <v>134</v>
      </c>
      <c r="CA1039" s="0" t="s">
        <v>134</v>
      </c>
      <c r="CB1039" s="0" t="s">
        <v>134</v>
      </c>
      <c r="CC1039" s="0" t="s">
        <v>134</v>
      </c>
      <c r="CD1039" s="0" t="s">
        <v>134</v>
      </c>
      <c r="CE1039" s="0" t="s">
        <v>134</v>
      </c>
    </row>
    <row r="1040" customFormat="false" ht="12.75" hidden="false" customHeight="false" outlineLevel="0" collapsed="false">
      <c r="E1040" s="9" t="n">
        <v>10.27</v>
      </c>
      <c r="F1040" s="9" t="n">
        <v>9308.92297781282</v>
      </c>
      <c r="G1040" s="9" t="n">
        <v>708.982693942063</v>
      </c>
      <c r="Q1040" s="0" t="n">
        <f aca="false">Q1039+deltaT</f>
        <v>10.3499999999998</v>
      </c>
      <c r="R1040" s="0" t="e">
        <f aca="false">BP1039</f>
        <v>#VALUE!</v>
      </c>
      <c r="S1040" s="0" t="e">
        <f aca="false">hALT1($E$13:$G$1365,Q1040,2)</f>
        <v>#VALUE!</v>
      </c>
      <c r="T1040" s="0" t="e">
        <f aca="false">Veloc($E$13:$G$1365,Q1040,3)</f>
        <v>#VALUE!</v>
      </c>
      <c r="U1040" s="0" t="e">
        <f aca="false">IF(S1040&lt;hT,$G$5+alfa*(S1040-ho),TT)</f>
        <v>#VALUE!</v>
      </c>
      <c r="V1040" s="0" t="e">
        <f aca="false">IF(S1040&lt;hT,pSL*(1/(1+alfa*S1040/($G$5-alfa*ho)))^(go/(Rair*alfa)),pT*EXP(-go*(S1040-hT)/(Rair*TT)))</f>
        <v>#VALUE!</v>
      </c>
      <c r="W1040" s="0" t="e">
        <f aca="false">Mch(T1040,U1040,Rair,gamma)</f>
        <v>#VALUE!</v>
      </c>
      <c r="X1040" s="0" t="e">
        <f aca="false">Cpex(Cp0,W1040,$N$9,$L$13:$M$19)</f>
        <v>#VALUE!</v>
      </c>
      <c r="Y1040" s="0" t="e">
        <f aca="false">pex(V1040,W1040,gamma,X1040)</f>
        <v>#VALUE!</v>
      </c>
      <c r="Z1040" s="0" t="e">
        <f aca="false">MachThroat(gamma,Y1040,R1040)</f>
        <v>#VALUE!</v>
      </c>
      <c r="AA1040" s="0" t="e">
        <f aca="false">CN(Z1040,CSON,CINC)</f>
        <v>#VALUE!</v>
      </c>
      <c r="AB1040" s="0" t="e">
        <f aca="false">DPDT(Constant,AA1040,Z1040,gamma,R1040,Y1040)</f>
        <v>#VALUE!</v>
      </c>
      <c r="AC1040" s="0" t="s">
        <v>134</v>
      </c>
      <c r="AD1040" s="0" t="n">
        <f aca="false">Q1040+deltaT/2</f>
        <v>10.3549999999998</v>
      </c>
      <c r="AE1040" s="0" t="e">
        <f aca="false">pC+deltaT*pdot/2</f>
        <v>#VALUE!</v>
      </c>
      <c r="AF1040" s="0" t="e">
        <f aca="false">hALT1($E$13:$G$1365,AD1040,2)</f>
        <v>#VALUE!</v>
      </c>
      <c r="AG1040" s="0" t="e">
        <f aca="false">Veloc($E$13:$G$1365,AD1040,3)</f>
        <v>#VALUE!</v>
      </c>
      <c r="AH1040" s="0" t="e">
        <f aca="false">IF(AF1040&lt;hT,$G$5+alfa*(AF1040-ho),TT)</f>
        <v>#VALUE!</v>
      </c>
      <c r="AI1040" s="0" t="e">
        <f aca="false">IF(AF1040&lt;hT,pSL*(1/(1+alfa*AF1040/($G$5-alfa*ho)))^(go/(Rair*alfa)),pT*EXP(-go*(AF1040-hT)/(Rair*TT)))</f>
        <v>#VALUE!</v>
      </c>
      <c r="AJ1040" s="0" t="e">
        <f aca="false">Mch(AG1040,AH1040,Rair,gamma)</f>
        <v>#VALUE!</v>
      </c>
      <c r="AK1040" s="0" t="e">
        <f aca="false">Cpex(Cp0,AJ1040,$N$9,$L$13:$M$19)</f>
        <v>#VALUE!</v>
      </c>
      <c r="AL1040" s="0" t="e">
        <f aca="false">pex(AI1040,AJ1040,gamma,AK1040)</f>
        <v>#VALUE!</v>
      </c>
      <c r="AM1040" s="0" t="e">
        <f aca="false">MachThroat(gamma,AL1040,AE1040)</f>
        <v>#VALUE!</v>
      </c>
      <c r="AN1040" s="0" t="e">
        <f aca="false">CN(AM1040,CSON,CINC)</f>
        <v>#VALUE!</v>
      </c>
      <c r="AO1040" s="0" t="e">
        <f aca="false">DPDT(Constant,AN1040,AM1040,gamma,AE1040,AL1040)</f>
        <v>#VALUE!</v>
      </c>
      <c r="AP1040" s="0" t="s">
        <v>134</v>
      </c>
      <c r="AQ1040" s="0" t="n">
        <f aca="false">Q1040+deltaT/2</f>
        <v>10.3549999999998</v>
      </c>
      <c r="AR1040" s="0" t="e">
        <f aca="false">pC+deltaT*pdot2/2</f>
        <v>#VALUE!</v>
      </c>
      <c r="AS1040" s="0" t="e">
        <f aca="false">hALT1($E$13:$G$1365,AQ1040,2)</f>
        <v>#VALUE!</v>
      </c>
      <c r="AT1040" s="0" t="e">
        <f aca="false">Veloc($E$13:$G$1365,AQ1040,3)</f>
        <v>#VALUE!</v>
      </c>
      <c r="AU1040" s="0" t="e">
        <f aca="false">IF(AS1040&lt;hT,$G$5+alfa*(AS1040-ho),TT)</f>
        <v>#VALUE!</v>
      </c>
      <c r="AV1040" s="0" t="e">
        <f aca="false">IF(AS1040&lt;hT,pSL*(1/(1+alfa*AF1040/($G$5-alfa*ho)))^(go/(Rair*alfa)),pT*EXP(-go*(AF1040-hT)/(Rair*TT)))</f>
        <v>#VALUE!</v>
      </c>
      <c r="AW1040" s="0" t="e">
        <f aca="false">Mch(AT1040,AU1040,Rair,gamma)</f>
        <v>#VALUE!</v>
      </c>
      <c r="AX1040" s="0" t="e">
        <f aca="false">Cpex(Cp0,AW1040,$N$9,$L$13:$M$19)</f>
        <v>#VALUE!</v>
      </c>
      <c r="AY1040" s="0" t="e">
        <f aca="false">pex(AV1040,AW1040,gamma,AX1040)</f>
        <v>#VALUE!</v>
      </c>
      <c r="AZ1040" s="0" t="e">
        <f aca="false">MachThroat(gamma,AY1040,AR1040)</f>
        <v>#VALUE!</v>
      </c>
      <c r="BA1040" s="0" t="e">
        <f aca="false">CN(AZ1040,CSON,CINC)</f>
        <v>#VALUE!</v>
      </c>
      <c r="BB1040" s="0" t="e">
        <f aca="false">DPDT(Constant,BA1040,AZ1040,gamma,AR1040,AY1040)</f>
        <v>#VALUE!</v>
      </c>
      <c r="BC1040" s="0" t="s">
        <v>134</v>
      </c>
      <c r="BD1040" s="0" t="n">
        <f aca="false">Q1040+deltaT</f>
        <v>10.3599999999998</v>
      </c>
      <c r="BE1040" s="0" t="e">
        <f aca="false">pC+deltaT*pdot3</f>
        <v>#VALUE!</v>
      </c>
      <c r="BF1040" s="0" t="e">
        <f aca="false">hALT1($E$13:$G$1365,BD1040,2)</f>
        <v>#VALUE!</v>
      </c>
      <c r="BG1040" s="0" t="e">
        <f aca="false">Veloc($E$13:$G$1365,BD1040,3)</f>
        <v>#VALUE!</v>
      </c>
      <c r="BH1040" s="0" t="e">
        <f aca="false">IF(BF1040&lt;hT,$G$5+alfa*(BF1040-ho),TT)</f>
        <v>#VALUE!</v>
      </c>
      <c r="BI1040" s="0" t="e">
        <f aca="false">IF(BF1040&lt;hT,pSL*(1/(1+alfa*BF1040/($G$5-alfa*ho)))^(go/(Rair*alfa)),pT*EXP(-go*(BF1040-hT)/(Rair*TT)))</f>
        <v>#VALUE!</v>
      </c>
      <c r="BJ1040" s="0" t="e">
        <f aca="false">Mch(BG1040,BH1040,Rair,gamma)</f>
        <v>#VALUE!</v>
      </c>
      <c r="BK1040" s="0" t="e">
        <f aca="false">Cpex(Cp0,BJ1040,$N$9,$L$13:$M$19)</f>
        <v>#VALUE!</v>
      </c>
      <c r="BL1040" s="0" t="e">
        <f aca="false">pex(BI1040,BJ1040,gamma,BK1040)</f>
        <v>#VALUE!</v>
      </c>
      <c r="BM1040" s="0" t="e">
        <f aca="false">MachThroat(gamma,BL1040,BE1040)</f>
        <v>#VALUE!</v>
      </c>
      <c r="BN1040" s="0" t="e">
        <f aca="false">CN(BM1040,CSON,CINC)</f>
        <v>#VALUE!</v>
      </c>
      <c r="BO1040" s="0" t="e">
        <f aca="false">DPDT(Constant,BN1040,BM1040,gamma,BE1040,BL1040)</f>
        <v>#VALUE!</v>
      </c>
      <c r="BP1040" s="0" t="e">
        <f aca="false">pC+deltaT*(pdot+2*pdot2+2*pdot3+pdot4)/6</f>
        <v>#VALUE!</v>
      </c>
      <c r="BQ1040" s="0" t="s">
        <v>134</v>
      </c>
      <c r="BR1040" s="0" t="n">
        <f aca="false">Q1040</f>
        <v>10.3499999999998</v>
      </c>
      <c r="BS1040" s="0" t="e">
        <f aca="false">R1040/144</f>
        <v>#VALUE!</v>
      </c>
      <c r="BT1040" s="0" t="e">
        <f aca="false">pX/144</f>
        <v>#VALUE!</v>
      </c>
      <c r="BU1040" s="0" t="e">
        <f aca="false">pa/144</f>
        <v>#VALUE!</v>
      </c>
      <c r="BV1040" s="11" t="n">
        <f aca="false">BR1040</f>
        <v>10.3499999999998</v>
      </c>
      <c r="BW1040" s="12" t="e">
        <f aca="false">(pC-pX)/144</f>
        <v>#VALUE!</v>
      </c>
      <c r="BX1040" s="0" t="s">
        <v>134</v>
      </c>
      <c r="BZ1040" s="0" t="s">
        <v>134</v>
      </c>
      <c r="CA1040" s="0" t="s">
        <v>134</v>
      </c>
      <c r="CB1040" s="0" t="s">
        <v>134</v>
      </c>
      <c r="CC1040" s="0" t="s">
        <v>134</v>
      </c>
      <c r="CD1040" s="0" t="s">
        <v>134</v>
      </c>
      <c r="CE1040" s="0" t="s">
        <v>134</v>
      </c>
    </row>
    <row r="1041" customFormat="false" ht="12.75" hidden="false" customHeight="false" outlineLevel="0" collapsed="false">
      <c r="E1041" s="9" t="n">
        <v>10.28</v>
      </c>
      <c r="F1041" s="9" t="n">
        <v>9316.00980309015</v>
      </c>
      <c r="G1041" s="9" t="n">
        <v>708.382445141036</v>
      </c>
      <c r="Q1041" s="0" t="n">
        <f aca="false">Q1040+deltaT</f>
        <v>10.3599999999998</v>
      </c>
      <c r="R1041" s="0" t="e">
        <f aca="false">BP1040</f>
        <v>#VALUE!</v>
      </c>
      <c r="S1041" s="0" t="e">
        <f aca="false">hALT1($E$13:$G$1365,Q1041,2)</f>
        <v>#VALUE!</v>
      </c>
      <c r="T1041" s="0" t="e">
        <f aca="false">Veloc($E$13:$G$1365,Q1041,3)</f>
        <v>#VALUE!</v>
      </c>
      <c r="U1041" s="0" t="e">
        <f aca="false">IF(S1041&lt;hT,$G$5+alfa*(S1041-ho),TT)</f>
        <v>#VALUE!</v>
      </c>
      <c r="V1041" s="0" t="e">
        <f aca="false">IF(S1041&lt;hT,pSL*(1/(1+alfa*S1041/($G$5-alfa*ho)))^(go/(Rair*alfa)),pT*EXP(-go*(S1041-hT)/(Rair*TT)))</f>
        <v>#VALUE!</v>
      </c>
      <c r="W1041" s="0" t="e">
        <f aca="false">Mch(T1041,U1041,Rair,gamma)</f>
        <v>#VALUE!</v>
      </c>
      <c r="X1041" s="0" t="e">
        <f aca="false">Cpex(Cp0,W1041,$N$9,$L$13:$M$19)</f>
        <v>#VALUE!</v>
      </c>
      <c r="Y1041" s="0" t="e">
        <f aca="false">pex(V1041,W1041,gamma,X1041)</f>
        <v>#VALUE!</v>
      </c>
      <c r="Z1041" s="0" t="e">
        <f aca="false">MachThroat(gamma,Y1041,R1041)</f>
        <v>#VALUE!</v>
      </c>
      <c r="AA1041" s="0" t="e">
        <f aca="false">CN(Z1041,CSON,CINC)</f>
        <v>#VALUE!</v>
      </c>
      <c r="AB1041" s="0" t="e">
        <f aca="false">DPDT(Constant,AA1041,Z1041,gamma,R1041,Y1041)</f>
        <v>#VALUE!</v>
      </c>
      <c r="AC1041" s="0" t="s">
        <v>134</v>
      </c>
      <c r="AD1041" s="0" t="n">
        <f aca="false">Q1041+deltaT/2</f>
        <v>10.3649999999998</v>
      </c>
      <c r="AE1041" s="0" t="e">
        <f aca="false">pC+deltaT*pdot/2</f>
        <v>#VALUE!</v>
      </c>
      <c r="AF1041" s="0" t="e">
        <f aca="false">hALT1($E$13:$G$1365,AD1041,2)</f>
        <v>#VALUE!</v>
      </c>
      <c r="AG1041" s="0" t="e">
        <f aca="false">Veloc($E$13:$G$1365,AD1041,3)</f>
        <v>#VALUE!</v>
      </c>
      <c r="AH1041" s="0" t="e">
        <f aca="false">IF(AF1041&lt;hT,$G$5+alfa*(AF1041-ho),TT)</f>
        <v>#VALUE!</v>
      </c>
      <c r="AI1041" s="0" t="e">
        <f aca="false">IF(AF1041&lt;hT,pSL*(1/(1+alfa*AF1041/($G$5-alfa*ho)))^(go/(Rair*alfa)),pT*EXP(-go*(AF1041-hT)/(Rair*TT)))</f>
        <v>#VALUE!</v>
      </c>
      <c r="AJ1041" s="0" t="e">
        <f aca="false">Mch(AG1041,AH1041,Rair,gamma)</f>
        <v>#VALUE!</v>
      </c>
      <c r="AK1041" s="0" t="e">
        <f aca="false">Cpex(Cp0,AJ1041,$N$9,$L$13:$M$19)</f>
        <v>#VALUE!</v>
      </c>
      <c r="AL1041" s="0" t="e">
        <f aca="false">pex(AI1041,AJ1041,gamma,AK1041)</f>
        <v>#VALUE!</v>
      </c>
      <c r="AM1041" s="0" t="e">
        <f aca="false">MachThroat(gamma,AL1041,AE1041)</f>
        <v>#VALUE!</v>
      </c>
      <c r="AN1041" s="0" t="e">
        <f aca="false">CN(AM1041,CSON,CINC)</f>
        <v>#VALUE!</v>
      </c>
      <c r="AO1041" s="0" t="e">
        <f aca="false">DPDT(Constant,AN1041,AM1041,gamma,AE1041,AL1041)</f>
        <v>#VALUE!</v>
      </c>
      <c r="AP1041" s="0" t="s">
        <v>134</v>
      </c>
      <c r="AQ1041" s="0" t="n">
        <f aca="false">Q1041+deltaT/2</f>
        <v>10.3649999999998</v>
      </c>
      <c r="AR1041" s="0" t="e">
        <f aca="false">pC+deltaT*pdot2/2</f>
        <v>#VALUE!</v>
      </c>
      <c r="AS1041" s="0" t="e">
        <f aca="false">hALT1($E$13:$G$1365,AQ1041,2)</f>
        <v>#VALUE!</v>
      </c>
      <c r="AT1041" s="0" t="e">
        <f aca="false">Veloc($E$13:$G$1365,AQ1041,3)</f>
        <v>#VALUE!</v>
      </c>
      <c r="AU1041" s="0" t="e">
        <f aca="false">IF(AS1041&lt;hT,$G$5+alfa*(AS1041-ho),TT)</f>
        <v>#VALUE!</v>
      </c>
      <c r="AV1041" s="0" t="e">
        <f aca="false">IF(AS1041&lt;hT,pSL*(1/(1+alfa*AF1041/($G$5-alfa*ho)))^(go/(Rair*alfa)),pT*EXP(-go*(AF1041-hT)/(Rair*TT)))</f>
        <v>#VALUE!</v>
      </c>
      <c r="AW1041" s="0" t="e">
        <f aca="false">Mch(AT1041,AU1041,Rair,gamma)</f>
        <v>#VALUE!</v>
      </c>
      <c r="AX1041" s="0" t="e">
        <f aca="false">Cpex(Cp0,AW1041,$N$9,$L$13:$M$19)</f>
        <v>#VALUE!</v>
      </c>
      <c r="AY1041" s="0" t="e">
        <f aca="false">pex(AV1041,AW1041,gamma,AX1041)</f>
        <v>#VALUE!</v>
      </c>
      <c r="AZ1041" s="0" t="e">
        <f aca="false">MachThroat(gamma,AY1041,AR1041)</f>
        <v>#VALUE!</v>
      </c>
      <c r="BA1041" s="0" t="e">
        <f aca="false">CN(AZ1041,CSON,CINC)</f>
        <v>#VALUE!</v>
      </c>
      <c r="BB1041" s="0" t="e">
        <f aca="false">DPDT(Constant,BA1041,AZ1041,gamma,AR1041,AY1041)</f>
        <v>#VALUE!</v>
      </c>
      <c r="BC1041" s="0" t="s">
        <v>134</v>
      </c>
      <c r="BD1041" s="0" t="n">
        <f aca="false">Q1041+deltaT</f>
        <v>10.3699999999998</v>
      </c>
      <c r="BE1041" s="0" t="e">
        <f aca="false">pC+deltaT*pdot3</f>
        <v>#VALUE!</v>
      </c>
      <c r="BF1041" s="0" t="e">
        <f aca="false">hALT1($E$13:$G$1365,BD1041,2)</f>
        <v>#VALUE!</v>
      </c>
      <c r="BG1041" s="0" t="e">
        <f aca="false">Veloc($E$13:$G$1365,BD1041,3)</f>
        <v>#VALUE!</v>
      </c>
      <c r="BH1041" s="0" t="e">
        <f aca="false">IF(BF1041&lt;hT,$G$5+alfa*(BF1041-ho),TT)</f>
        <v>#VALUE!</v>
      </c>
      <c r="BI1041" s="0" t="e">
        <f aca="false">IF(BF1041&lt;hT,pSL*(1/(1+alfa*BF1041/($G$5-alfa*ho)))^(go/(Rair*alfa)),pT*EXP(-go*(BF1041-hT)/(Rair*TT)))</f>
        <v>#VALUE!</v>
      </c>
      <c r="BJ1041" s="0" t="e">
        <f aca="false">Mch(BG1041,BH1041,Rair,gamma)</f>
        <v>#VALUE!</v>
      </c>
      <c r="BK1041" s="0" t="e">
        <f aca="false">Cpex(Cp0,BJ1041,$N$9,$L$13:$M$19)</f>
        <v>#VALUE!</v>
      </c>
      <c r="BL1041" s="0" t="e">
        <f aca="false">pex(BI1041,BJ1041,gamma,BK1041)</f>
        <v>#VALUE!</v>
      </c>
      <c r="BM1041" s="0" t="e">
        <f aca="false">MachThroat(gamma,BL1041,BE1041)</f>
        <v>#VALUE!</v>
      </c>
      <c r="BN1041" s="0" t="e">
        <f aca="false">CN(BM1041,CSON,CINC)</f>
        <v>#VALUE!</v>
      </c>
      <c r="BO1041" s="0" t="e">
        <f aca="false">DPDT(Constant,BN1041,BM1041,gamma,BE1041,BL1041)</f>
        <v>#VALUE!</v>
      </c>
      <c r="BP1041" s="0" t="e">
        <f aca="false">pC+deltaT*(pdot+2*pdot2+2*pdot3+pdot4)/6</f>
        <v>#VALUE!</v>
      </c>
      <c r="BQ1041" s="0" t="s">
        <v>134</v>
      </c>
      <c r="BR1041" s="0" t="n">
        <f aca="false">Q1041</f>
        <v>10.3599999999998</v>
      </c>
      <c r="BS1041" s="0" t="e">
        <f aca="false">R1041/144</f>
        <v>#VALUE!</v>
      </c>
      <c r="BT1041" s="0" t="e">
        <f aca="false">pX/144</f>
        <v>#VALUE!</v>
      </c>
      <c r="BU1041" s="0" t="e">
        <f aca="false">pa/144</f>
        <v>#VALUE!</v>
      </c>
      <c r="BV1041" s="11" t="n">
        <f aca="false">BR1041</f>
        <v>10.3599999999998</v>
      </c>
      <c r="BW1041" s="12" t="e">
        <f aca="false">(pC-pX)/144</f>
        <v>#VALUE!</v>
      </c>
      <c r="BX1041" s="0" t="s">
        <v>134</v>
      </c>
      <c r="BZ1041" s="0" t="s">
        <v>134</v>
      </c>
      <c r="CA1041" s="0" t="s">
        <v>134</v>
      </c>
      <c r="CB1041" s="0" t="s">
        <v>134</v>
      </c>
      <c r="CC1041" s="0" t="s">
        <v>134</v>
      </c>
      <c r="CD1041" s="0" t="s">
        <v>134</v>
      </c>
      <c r="CE1041" s="0" t="s">
        <v>134</v>
      </c>
    </row>
    <row r="1042" customFormat="false" ht="12.75" hidden="false" customHeight="false" outlineLevel="0" collapsed="false">
      <c r="E1042" s="9" t="n">
        <v>10.29</v>
      </c>
      <c r="F1042" s="9" t="n">
        <v>9323.09062838645</v>
      </c>
      <c r="G1042" s="9" t="n">
        <v>707.782697582548</v>
      </c>
      <c r="Q1042" s="0" t="n">
        <f aca="false">Q1041+deltaT</f>
        <v>10.3699999999998</v>
      </c>
      <c r="R1042" s="0" t="e">
        <f aca="false">BP1041</f>
        <v>#VALUE!</v>
      </c>
      <c r="S1042" s="0" t="e">
        <f aca="false">hALT1($E$13:$G$1365,Q1042,2)</f>
        <v>#VALUE!</v>
      </c>
      <c r="T1042" s="0" t="e">
        <f aca="false">Veloc($E$13:$G$1365,Q1042,3)</f>
        <v>#VALUE!</v>
      </c>
      <c r="U1042" s="0" t="e">
        <f aca="false">IF(S1042&lt;hT,$G$5+alfa*(S1042-ho),TT)</f>
        <v>#VALUE!</v>
      </c>
      <c r="V1042" s="0" t="e">
        <f aca="false">IF(S1042&lt;hT,pSL*(1/(1+alfa*S1042/($G$5-alfa*ho)))^(go/(Rair*alfa)),pT*EXP(-go*(S1042-hT)/(Rair*TT)))</f>
        <v>#VALUE!</v>
      </c>
      <c r="W1042" s="0" t="e">
        <f aca="false">Mch(T1042,U1042,Rair,gamma)</f>
        <v>#VALUE!</v>
      </c>
      <c r="X1042" s="0" t="e">
        <f aca="false">Cpex(Cp0,W1042,$N$9,$L$13:$M$19)</f>
        <v>#VALUE!</v>
      </c>
      <c r="Y1042" s="0" t="e">
        <f aca="false">pex(V1042,W1042,gamma,X1042)</f>
        <v>#VALUE!</v>
      </c>
      <c r="Z1042" s="0" t="e">
        <f aca="false">MachThroat(gamma,Y1042,R1042)</f>
        <v>#VALUE!</v>
      </c>
      <c r="AA1042" s="0" t="e">
        <f aca="false">CN(Z1042,CSON,CINC)</f>
        <v>#VALUE!</v>
      </c>
      <c r="AB1042" s="0" t="e">
        <f aca="false">DPDT(Constant,AA1042,Z1042,gamma,R1042,Y1042)</f>
        <v>#VALUE!</v>
      </c>
      <c r="AC1042" s="0" t="s">
        <v>134</v>
      </c>
      <c r="AD1042" s="0" t="n">
        <f aca="false">Q1042+deltaT/2</f>
        <v>10.3749999999998</v>
      </c>
      <c r="AE1042" s="0" t="e">
        <f aca="false">pC+deltaT*pdot/2</f>
        <v>#VALUE!</v>
      </c>
      <c r="AF1042" s="0" t="e">
        <f aca="false">hALT1($E$13:$G$1365,AD1042,2)</f>
        <v>#VALUE!</v>
      </c>
      <c r="AG1042" s="0" t="e">
        <f aca="false">Veloc($E$13:$G$1365,AD1042,3)</f>
        <v>#VALUE!</v>
      </c>
      <c r="AH1042" s="0" t="e">
        <f aca="false">IF(AF1042&lt;hT,$G$5+alfa*(AF1042-ho),TT)</f>
        <v>#VALUE!</v>
      </c>
      <c r="AI1042" s="0" t="e">
        <f aca="false">IF(AF1042&lt;hT,pSL*(1/(1+alfa*AF1042/($G$5-alfa*ho)))^(go/(Rair*alfa)),pT*EXP(-go*(AF1042-hT)/(Rair*TT)))</f>
        <v>#VALUE!</v>
      </c>
      <c r="AJ1042" s="0" t="e">
        <f aca="false">Mch(AG1042,AH1042,Rair,gamma)</f>
        <v>#VALUE!</v>
      </c>
      <c r="AK1042" s="0" t="e">
        <f aca="false">Cpex(Cp0,AJ1042,$N$9,$L$13:$M$19)</f>
        <v>#VALUE!</v>
      </c>
      <c r="AL1042" s="0" t="e">
        <f aca="false">pex(AI1042,AJ1042,gamma,AK1042)</f>
        <v>#VALUE!</v>
      </c>
      <c r="AM1042" s="0" t="e">
        <f aca="false">MachThroat(gamma,AL1042,AE1042)</f>
        <v>#VALUE!</v>
      </c>
      <c r="AN1042" s="0" t="e">
        <f aca="false">CN(AM1042,CSON,CINC)</f>
        <v>#VALUE!</v>
      </c>
      <c r="AO1042" s="0" t="e">
        <f aca="false">DPDT(Constant,AN1042,AM1042,gamma,AE1042,AL1042)</f>
        <v>#VALUE!</v>
      </c>
      <c r="AP1042" s="0" t="s">
        <v>134</v>
      </c>
      <c r="AQ1042" s="0" t="n">
        <f aca="false">Q1042+deltaT/2</f>
        <v>10.3749999999998</v>
      </c>
      <c r="AR1042" s="0" t="e">
        <f aca="false">pC+deltaT*pdot2/2</f>
        <v>#VALUE!</v>
      </c>
      <c r="AS1042" s="0" t="e">
        <f aca="false">hALT1($E$13:$G$1365,AQ1042,2)</f>
        <v>#VALUE!</v>
      </c>
      <c r="AT1042" s="0" t="e">
        <f aca="false">Veloc($E$13:$G$1365,AQ1042,3)</f>
        <v>#VALUE!</v>
      </c>
      <c r="AU1042" s="0" t="e">
        <f aca="false">IF(AS1042&lt;hT,$G$5+alfa*(AS1042-ho),TT)</f>
        <v>#VALUE!</v>
      </c>
      <c r="AV1042" s="0" t="e">
        <f aca="false">IF(AS1042&lt;hT,pSL*(1/(1+alfa*AF1042/($G$5-alfa*ho)))^(go/(Rair*alfa)),pT*EXP(-go*(AF1042-hT)/(Rair*TT)))</f>
        <v>#VALUE!</v>
      </c>
      <c r="AW1042" s="0" t="e">
        <f aca="false">Mch(AT1042,AU1042,Rair,gamma)</f>
        <v>#VALUE!</v>
      </c>
      <c r="AX1042" s="0" t="e">
        <f aca="false">Cpex(Cp0,AW1042,$N$9,$L$13:$M$19)</f>
        <v>#VALUE!</v>
      </c>
      <c r="AY1042" s="0" t="e">
        <f aca="false">pex(AV1042,AW1042,gamma,AX1042)</f>
        <v>#VALUE!</v>
      </c>
      <c r="AZ1042" s="0" t="e">
        <f aca="false">MachThroat(gamma,AY1042,AR1042)</f>
        <v>#VALUE!</v>
      </c>
      <c r="BA1042" s="0" t="e">
        <f aca="false">CN(AZ1042,CSON,CINC)</f>
        <v>#VALUE!</v>
      </c>
      <c r="BB1042" s="0" t="e">
        <f aca="false">DPDT(Constant,BA1042,AZ1042,gamma,AR1042,AY1042)</f>
        <v>#VALUE!</v>
      </c>
      <c r="BC1042" s="0" t="s">
        <v>134</v>
      </c>
      <c r="BD1042" s="0" t="n">
        <f aca="false">Q1042+deltaT</f>
        <v>10.3799999999998</v>
      </c>
      <c r="BE1042" s="0" t="e">
        <f aca="false">pC+deltaT*pdot3</f>
        <v>#VALUE!</v>
      </c>
      <c r="BF1042" s="0" t="e">
        <f aca="false">hALT1($E$13:$G$1365,BD1042,2)</f>
        <v>#VALUE!</v>
      </c>
      <c r="BG1042" s="0" t="e">
        <f aca="false">Veloc($E$13:$G$1365,BD1042,3)</f>
        <v>#VALUE!</v>
      </c>
      <c r="BH1042" s="0" t="e">
        <f aca="false">IF(BF1042&lt;hT,$G$5+alfa*(BF1042-ho),TT)</f>
        <v>#VALUE!</v>
      </c>
      <c r="BI1042" s="0" t="e">
        <f aca="false">IF(BF1042&lt;hT,pSL*(1/(1+alfa*BF1042/($G$5-alfa*ho)))^(go/(Rair*alfa)),pT*EXP(-go*(BF1042-hT)/(Rair*TT)))</f>
        <v>#VALUE!</v>
      </c>
      <c r="BJ1042" s="0" t="e">
        <f aca="false">Mch(BG1042,BH1042,Rair,gamma)</f>
        <v>#VALUE!</v>
      </c>
      <c r="BK1042" s="0" t="e">
        <f aca="false">Cpex(Cp0,BJ1042,$N$9,$L$13:$M$19)</f>
        <v>#VALUE!</v>
      </c>
      <c r="BL1042" s="0" t="e">
        <f aca="false">pex(BI1042,BJ1042,gamma,BK1042)</f>
        <v>#VALUE!</v>
      </c>
      <c r="BM1042" s="0" t="e">
        <f aca="false">MachThroat(gamma,BL1042,BE1042)</f>
        <v>#VALUE!</v>
      </c>
      <c r="BN1042" s="0" t="e">
        <f aca="false">CN(BM1042,CSON,CINC)</f>
        <v>#VALUE!</v>
      </c>
      <c r="BO1042" s="0" t="e">
        <f aca="false">DPDT(Constant,BN1042,BM1042,gamma,BE1042,BL1042)</f>
        <v>#VALUE!</v>
      </c>
      <c r="BP1042" s="0" t="e">
        <f aca="false">pC+deltaT*(pdot+2*pdot2+2*pdot3+pdot4)/6</f>
        <v>#VALUE!</v>
      </c>
      <c r="BQ1042" s="0" t="s">
        <v>134</v>
      </c>
      <c r="BR1042" s="0" t="n">
        <f aca="false">Q1042</f>
        <v>10.3699999999998</v>
      </c>
      <c r="BS1042" s="0" t="e">
        <f aca="false">R1042/144</f>
        <v>#VALUE!</v>
      </c>
      <c r="BT1042" s="0" t="e">
        <f aca="false">pX/144</f>
        <v>#VALUE!</v>
      </c>
      <c r="BU1042" s="0" t="e">
        <f aca="false">pa/144</f>
        <v>#VALUE!</v>
      </c>
      <c r="BV1042" s="11" t="n">
        <f aca="false">BR1042</f>
        <v>10.3699999999998</v>
      </c>
      <c r="BW1042" s="12" t="e">
        <f aca="false">(pC-pX)/144</f>
        <v>#VALUE!</v>
      </c>
      <c r="BX1042" s="0" t="s">
        <v>134</v>
      </c>
      <c r="BZ1042" s="0" t="s">
        <v>134</v>
      </c>
      <c r="CA1042" s="0" t="s">
        <v>134</v>
      </c>
      <c r="CB1042" s="0" t="s">
        <v>134</v>
      </c>
      <c r="CC1042" s="0" t="s">
        <v>134</v>
      </c>
      <c r="CD1042" s="0" t="s">
        <v>134</v>
      </c>
      <c r="CE1042" s="0" t="s">
        <v>134</v>
      </c>
    </row>
    <row r="1043" customFormat="false" ht="12.75" hidden="false" customHeight="false" outlineLevel="0" collapsed="false">
      <c r="E1043" s="9" t="n">
        <v>10.3</v>
      </c>
      <c r="F1043" s="9" t="n">
        <v>9330.16545870957</v>
      </c>
      <c r="G1043" s="9" t="n">
        <v>707.183450352311</v>
      </c>
      <c r="Q1043" s="0" t="n">
        <f aca="false">Q1042+deltaT</f>
        <v>10.3799999999998</v>
      </c>
      <c r="R1043" s="0" t="e">
        <f aca="false">BP1042</f>
        <v>#VALUE!</v>
      </c>
      <c r="S1043" s="0" t="e">
        <f aca="false">hALT1($E$13:$G$1365,Q1043,2)</f>
        <v>#VALUE!</v>
      </c>
      <c r="T1043" s="0" t="e">
        <f aca="false">Veloc($E$13:$G$1365,Q1043,3)</f>
        <v>#VALUE!</v>
      </c>
      <c r="U1043" s="0" t="e">
        <f aca="false">IF(S1043&lt;hT,$G$5+alfa*(S1043-ho),TT)</f>
        <v>#VALUE!</v>
      </c>
      <c r="V1043" s="0" t="e">
        <f aca="false">IF(S1043&lt;hT,pSL*(1/(1+alfa*S1043/($G$5-alfa*ho)))^(go/(Rair*alfa)),pT*EXP(-go*(S1043-hT)/(Rair*TT)))</f>
        <v>#VALUE!</v>
      </c>
      <c r="W1043" s="0" t="e">
        <f aca="false">Mch(T1043,U1043,Rair,gamma)</f>
        <v>#VALUE!</v>
      </c>
      <c r="X1043" s="0" t="e">
        <f aca="false">Cpex(Cp0,W1043,$N$9,$L$13:$M$19)</f>
        <v>#VALUE!</v>
      </c>
      <c r="Y1043" s="0" t="e">
        <f aca="false">pex(V1043,W1043,gamma,X1043)</f>
        <v>#VALUE!</v>
      </c>
      <c r="Z1043" s="0" t="e">
        <f aca="false">MachThroat(gamma,Y1043,R1043)</f>
        <v>#VALUE!</v>
      </c>
      <c r="AA1043" s="0" t="e">
        <f aca="false">CN(Z1043,CSON,CINC)</f>
        <v>#VALUE!</v>
      </c>
      <c r="AB1043" s="0" t="e">
        <f aca="false">DPDT(Constant,AA1043,Z1043,gamma,R1043,Y1043)</f>
        <v>#VALUE!</v>
      </c>
      <c r="AC1043" s="0" t="s">
        <v>134</v>
      </c>
      <c r="AD1043" s="0" t="n">
        <f aca="false">Q1043+deltaT/2</f>
        <v>10.3849999999998</v>
      </c>
      <c r="AE1043" s="0" t="e">
        <f aca="false">pC+deltaT*pdot/2</f>
        <v>#VALUE!</v>
      </c>
      <c r="AF1043" s="0" t="e">
        <f aca="false">hALT1($E$13:$G$1365,AD1043,2)</f>
        <v>#VALUE!</v>
      </c>
      <c r="AG1043" s="0" t="e">
        <f aca="false">Veloc($E$13:$G$1365,AD1043,3)</f>
        <v>#VALUE!</v>
      </c>
      <c r="AH1043" s="0" t="e">
        <f aca="false">IF(AF1043&lt;hT,$G$5+alfa*(AF1043-ho),TT)</f>
        <v>#VALUE!</v>
      </c>
      <c r="AI1043" s="0" t="e">
        <f aca="false">IF(AF1043&lt;hT,pSL*(1/(1+alfa*AF1043/($G$5-alfa*ho)))^(go/(Rair*alfa)),pT*EXP(-go*(AF1043-hT)/(Rair*TT)))</f>
        <v>#VALUE!</v>
      </c>
      <c r="AJ1043" s="0" t="e">
        <f aca="false">Mch(AG1043,AH1043,Rair,gamma)</f>
        <v>#VALUE!</v>
      </c>
      <c r="AK1043" s="0" t="e">
        <f aca="false">Cpex(Cp0,AJ1043,$N$9,$L$13:$M$19)</f>
        <v>#VALUE!</v>
      </c>
      <c r="AL1043" s="0" t="e">
        <f aca="false">pex(AI1043,AJ1043,gamma,AK1043)</f>
        <v>#VALUE!</v>
      </c>
      <c r="AM1043" s="0" t="e">
        <f aca="false">MachThroat(gamma,AL1043,AE1043)</f>
        <v>#VALUE!</v>
      </c>
      <c r="AN1043" s="0" t="e">
        <f aca="false">CN(AM1043,CSON,CINC)</f>
        <v>#VALUE!</v>
      </c>
      <c r="AO1043" s="0" t="e">
        <f aca="false">DPDT(Constant,AN1043,AM1043,gamma,AE1043,AL1043)</f>
        <v>#VALUE!</v>
      </c>
      <c r="AP1043" s="0" t="s">
        <v>134</v>
      </c>
      <c r="AQ1043" s="0" t="n">
        <f aca="false">Q1043+deltaT/2</f>
        <v>10.3849999999998</v>
      </c>
      <c r="AR1043" s="0" t="e">
        <f aca="false">pC+deltaT*pdot2/2</f>
        <v>#VALUE!</v>
      </c>
      <c r="AS1043" s="0" t="e">
        <f aca="false">hALT1($E$13:$G$1365,AQ1043,2)</f>
        <v>#VALUE!</v>
      </c>
      <c r="AT1043" s="0" t="e">
        <f aca="false">Veloc($E$13:$G$1365,AQ1043,3)</f>
        <v>#VALUE!</v>
      </c>
      <c r="AU1043" s="0" t="e">
        <f aca="false">IF(AS1043&lt;hT,$G$5+alfa*(AS1043-ho),TT)</f>
        <v>#VALUE!</v>
      </c>
      <c r="AV1043" s="0" t="e">
        <f aca="false">IF(AS1043&lt;hT,pSL*(1/(1+alfa*AF1043/($G$5-alfa*ho)))^(go/(Rair*alfa)),pT*EXP(-go*(AF1043-hT)/(Rair*TT)))</f>
        <v>#VALUE!</v>
      </c>
      <c r="AW1043" s="0" t="e">
        <f aca="false">Mch(AT1043,AU1043,Rair,gamma)</f>
        <v>#VALUE!</v>
      </c>
      <c r="AX1043" s="0" t="e">
        <f aca="false">Cpex(Cp0,AW1043,$N$9,$L$13:$M$19)</f>
        <v>#VALUE!</v>
      </c>
      <c r="AY1043" s="0" t="e">
        <f aca="false">pex(AV1043,AW1043,gamma,AX1043)</f>
        <v>#VALUE!</v>
      </c>
      <c r="AZ1043" s="0" t="e">
        <f aca="false">MachThroat(gamma,AY1043,AR1043)</f>
        <v>#VALUE!</v>
      </c>
      <c r="BA1043" s="0" t="e">
        <f aca="false">CN(AZ1043,CSON,CINC)</f>
        <v>#VALUE!</v>
      </c>
      <c r="BB1043" s="0" t="e">
        <f aca="false">DPDT(Constant,BA1043,AZ1043,gamma,AR1043,AY1043)</f>
        <v>#VALUE!</v>
      </c>
      <c r="BC1043" s="0" t="s">
        <v>134</v>
      </c>
      <c r="BD1043" s="0" t="n">
        <f aca="false">Q1043+deltaT</f>
        <v>10.3899999999998</v>
      </c>
      <c r="BE1043" s="0" t="e">
        <f aca="false">pC+deltaT*pdot3</f>
        <v>#VALUE!</v>
      </c>
      <c r="BF1043" s="0" t="e">
        <f aca="false">hALT1($E$13:$G$1365,BD1043,2)</f>
        <v>#VALUE!</v>
      </c>
      <c r="BG1043" s="0" t="e">
        <f aca="false">Veloc($E$13:$G$1365,BD1043,3)</f>
        <v>#VALUE!</v>
      </c>
      <c r="BH1043" s="0" t="e">
        <f aca="false">IF(BF1043&lt;hT,$G$5+alfa*(BF1043-ho),TT)</f>
        <v>#VALUE!</v>
      </c>
      <c r="BI1043" s="0" t="e">
        <f aca="false">IF(BF1043&lt;hT,pSL*(1/(1+alfa*BF1043/($G$5-alfa*ho)))^(go/(Rair*alfa)),pT*EXP(-go*(BF1043-hT)/(Rair*TT)))</f>
        <v>#VALUE!</v>
      </c>
      <c r="BJ1043" s="0" t="e">
        <f aca="false">Mch(BG1043,BH1043,Rair,gamma)</f>
        <v>#VALUE!</v>
      </c>
      <c r="BK1043" s="0" t="e">
        <f aca="false">Cpex(Cp0,BJ1043,$N$9,$L$13:$M$19)</f>
        <v>#VALUE!</v>
      </c>
      <c r="BL1043" s="0" t="e">
        <f aca="false">pex(BI1043,BJ1043,gamma,BK1043)</f>
        <v>#VALUE!</v>
      </c>
      <c r="BM1043" s="0" t="e">
        <f aca="false">MachThroat(gamma,BL1043,BE1043)</f>
        <v>#VALUE!</v>
      </c>
      <c r="BN1043" s="0" t="e">
        <f aca="false">CN(BM1043,CSON,CINC)</f>
        <v>#VALUE!</v>
      </c>
      <c r="BO1043" s="0" t="e">
        <f aca="false">DPDT(Constant,BN1043,BM1043,gamma,BE1043,BL1043)</f>
        <v>#VALUE!</v>
      </c>
      <c r="BP1043" s="0" t="e">
        <f aca="false">pC+deltaT*(pdot+2*pdot2+2*pdot3+pdot4)/6</f>
        <v>#VALUE!</v>
      </c>
      <c r="BQ1043" s="0" t="s">
        <v>134</v>
      </c>
      <c r="BR1043" s="0" t="n">
        <f aca="false">Q1043</f>
        <v>10.3799999999998</v>
      </c>
      <c r="BS1043" s="0" t="e">
        <f aca="false">R1043/144</f>
        <v>#VALUE!</v>
      </c>
      <c r="BT1043" s="0" t="e">
        <f aca="false">pX/144</f>
        <v>#VALUE!</v>
      </c>
      <c r="BU1043" s="0" t="e">
        <f aca="false">pa/144</f>
        <v>#VALUE!</v>
      </c>
      <c r="BV1043" s="11" t="n">
        <f aca="false">BR1043</f>
        <v>10.3799999999998</v>
      </c>
      <c r="BW1043" s="12" t="e">
        <f aca="false">(pC-pX)/144</f>
        <v>#VALUE!</v>
      </c>
      <c r="BX1043" s="0" t="s">
        <v>134</v>
      </c>
      <c r="BZ1043" s="0" t="s">
        <v>134</v>
      </c>
      <c r="CA1043" s="0" t="s">
        <v>134</v>
      </c>
      <c r="CB1043" s="0" t="s">
        <v>134</v>
      </c>
      <c r="CC1043" s="0" t="s">
        <v>134</v>
      </c>
      <c r="CD1043" s="0" t="s">
        <v>134</v>
      </c>
      <c r="CE1043" s="0" t="s">
        <v>134</v>
      </c>
    </row>
    <row r="1044" customFormat="false" ht="12.75" hidden="false" customHeight="false" outlineLevel="0" collapsed="false">
      <c r="E1044" s="9" t="n">
        <v>10.31</v>
      </c>
      <c r="F1044" s="9" t="n">
        <v>9337.23429905822</v>
      </c>
      <c r="G1044" s="9" t="n">
        <v>706.584702538108</v>
      </c>
      <c r="Q1044" s="0" t="n">
        <f aca="false">Q1043+deltaT</f>
        <v>10.3899999999998</v>
      </c>
      <c r="R1044" s="0" t="e">
        <f aca="false">BP1043</f>
        <v>#VALUE!</v>
      </c>
      <c r="S1044" s="0" t="e">
        <f aca="false">hALT1($E$13:$G$1365,Q1044,2)</f>
        <v>#VALUE!</v>
      </c>
      <c r="T1044" s="0" t="e">
        <f aca="false">Veloc($E$13:$G$1365,Q1044,3)</f>
        <v>#VALUE!</v>
      </c>
      <c r="U1044" s="0" t="e">
        <f aca="false">IF(S1044&lt;hT,$G$5+alfa*(S1044-ho),TT)</f>
        <v>#VALUE!</v>
      </c>
      <c r="V1044" s="0" t="e">
        <f aca="false">IF(S1044&lt;hT,pSL*(1/(1+alfa*S1044/($G$5-alfa*ho)))^(go/(Rair*alfa)),pT*EXP(-go*(S1044-hT)/(Rair*TT)))</f>
        <v>#VALUE!</v>
      </c>
      <c r="W1044" s="0" t="e">
        <f aca="false">Mch(T1044,U1044,Rair,gamma)</f>
        <v>#VALUE!</v>
      </c>
      <c r="X1044" s="0" t="e">
        <f aca="false">Cpex(Cp0,W1044,$N$9,$L$13:$M$19)</f>
        <v>#VALUE!</v>
      </c>
      <c r="Y1044" s="0" t="e">
        <f aca="false">pex(V1044,W1044,gamma,X1044)</f>
        <v>#VALUE!</v>
      </c>
      <c r="Z1044" s="0" t="e">
        <f aca="false">MachThroat(gamma,Y1044,R1044)</f>
        <v>#VALUE!</v>
      </c>
      <c r="AA1044" s="0" t="e">
        <f aca="false">CN(Z1044,CSON,CINC)</f>
        <v>#VALUE!</v>
      </c>
      <c r="AB1044" s="0" t="e">
        <f aca="false">DPDT(Constant,AA1044,Z1044,gamma,R1044,Y1044)</f>
        <v>#VALUE!</v>
      </c>
      <c r="AC1044" s="0" t="s">
        <v>134</v>
      </c>
      <c r="AD1044" s="0" t="n">
        <f aca="false">Q1044+deltaT/2</f>
        <v>10.3949999999998</v>
      </c>
      <c r="AE1044" s="0" t="e">
        <f aca="false">pC+deltaT*pdot/2</f>
        <v>#VALUE!</v>
      </c>
      <c r="AF1044" s="0" t="e">
        <f aca="false">hALT1($E$13:$G$1365,AD1044,2)</f>
        <v>#VALUE!</v>
      </c>
      <c r="AG1044" s="0" t="e">
        <f aca="false">Veloc($E$13:$G$1365,AD1044,3)</f>
        <v>#VALUE!</v>
      </c>
      <c r="AH1044" s="0" t="e">
        <f aca="false">IF(AF1044&lt;hT,$G$5+alfa*(AF1044-ho),TT)</f>
        <v>#VALUE!</v>
      </c>
      <c r="AI1044" s="0" t="e">
        <f aca="false">IF(AF1044&lt;hT,pSL*(1/(1+alfa*AF1044/($G$5-alfa*ho)))^(go/(Rair*alfa)),pT*EXP(-go*(AF1044-hT)/(Rair*TT)))</f>
        <v>#VALUE!</v>
      </c>
      <c r="AJ1044" s="0" t="e">
        <f aca="false">Mch(AG1044,AH1044,Rair,gamma)</f>
        <v>#VALUE!</v>
      </c>
      <c r="AK1044" s="0" t="e">
        <f aca="false">Cpex(Cp0,AJ1044,$N$9,$L$13:$M$19)</f>
        <v>#VALUE!</v>
      </c>
      <c r="AL1044" s="0" t="e">
        <f aca="false">pex(AI1044,AJ1044,gamma,AK1044)</f>
        <v>#VALUE!</v>
      </c>
      <c r="AM1044" s="0" t="e">
        <f aca="false">MachThroat(gamma,AL1044,AE1044)</f>
        <v>#VALUE!</v>
      </c>
      <c r="AN1044" s="0" t="e">
        <f aca="false">CN(AM1044,CSON,CINC)</f>
        <v>#VALUE!</v>
      </c>
      <c r="AO1044" s="0" t="e">
        <f aca="false">DPDT(Constant,AN1044,AM1044,gamma,AE1044,AL1044)</f>
        <v>#VALUE!</v>
      </c>
      <c r="AP1044" s="0" t="s">
        <v>134</v>
      </c>
      <c r="AQ1044" s="0" t="n">
        <f aca="false">Q1044+deltaT/2</f>
        <v>10.3949999999998</v>
      </c>
      <c r="AR1044" s="0" t="e">
        <f aca="false">pC+deltaT*pdot2/2</f>
        <v>#VALUE!</v>
      </c>
      <c r="AS1044" s="0" t="e">
        <f aca="false">hALT1($E$13:$G$1365,AQ1044,2)</f>
        <v>#VALUE!</v>
      </c>
      <c r="AT1044" s="0" t="e">
        <f aca="false">Veloc($E$13:$G$1365,AQ1044,3)</f>
        <v>#VALUE!</v>
      </c>
      <c r="AU1044" s="0" t="e">
        <f aca="false">IF(AS1044&lt;hT,$G$5+alfa*(AS1044-ho),TT)</f>
        <v>#VALUE!</v>
      </c>
      <c r="AV1044" s="0" t="e">
        <f aca="false">IF(AS1044&lt;hT,pSL*(1/(1+alfa*AF1044/($G$5-alfa*ho)))^(go/(Rair*alfa)),pT*EXP(-go*(AF1044-hT)/(Rair*TT)))</f>
        <v>#VALUE!</v>
      </c>
      <c r="AW1044" s="0" t="e">
        <f aca="false">Mch(AT1044,AU1044,Rair,gamma)</f>
        <v>#VALUE!</v>
      </c>
      <c r="AX1044" s="0" t="e">
        <f aca="false">Cpex(Cp0,AW1044,$N$9,$L$13:$M$19)</f>
        <v>#VALUE!</v>
      </c>
      <c r="AY1044" s="0" t="e">
        <f aca="false">pex(AV1044,AW1044,gamma,AX1044)</f>
        <v>#VALUE!</v>
      </c>
      <c r="AZ1044" s="0" t="e">
        <f aca="false">MachThroat(gamma,AY1044,AR1044)</f>
        <v>#VALUE!</v>
      </c>
      <c r="BA1044" s="0" t="e">
        <f aca="false">CN(AZ1044,CSON,CINC)</f>
        <v>#VALUE!</v>
      </c>
      <c r="BB1044" s="0" t="e">
        <f aca="false">DPDT(Constant,BA1044,AZ1044,gamma,AR1044,AY1044)</f>
        <v>#VALUE!</v>
      </c>
      <c r="BC1044" s="0" t="s">
        <v>134</v>
      </c>
      <c r="BD1044" s="0" t="n">
        <f aca="false">Q1044+deltaT</f>
        <v>10.3999999999998</v>
      </c>
      <c r="BE1044" s="0" t="e">
        <f aca="false">pC+deltaT*pdot3</f>
        <v>#VALUE!</v>
      </c>
      <c r="BF1044" s="0" t="e">
        <f aca="false">hALT1($E$13:$G$1365,BD1044,2)</f>
        <v>#VALUE!</v>
      </c>
      <c r="BG1044" s="0" t="e">
        <f aca="false">Veloc($E$13:$G$1365,BD1044,3)</f>
        <v>#VALUE!</v>
      </c>
      <c r="BH1044" s="0" t="e">
        <f aca="false">IF(BF1044&lt;hT,$G$5+alfa*(BF1044-ho),TT)</f>
        <v>#VALUE!</v>
      </c>
      <c r="BI1044" s="0" t="e">
        <f aca="false">IF(BF1044&lt;hT,pSL*(1/(1+alfa*BF1044/($G$5-alfa*ho)))^(go/(Rair*alfa)),pT*EXP(-go*(BF1044-hT)/(Rair*TT)))</f>
        <v>#VALUE!</v>
      </c>
      <c r="BJ1044" s="0" t="e">
        <f aca="false">Mch(BG1044,BH1044,Rair,gamma)</f>
        <v>#VALUE!</v>
      </c>
      <c r="BK1044" s="0" t="e">
        <f aca="false">Cpex(Cp0,BJ1044,$N$9,$L$13:$M$19)</f>
        <v>#VALUE!</v>
      </c>
      <c r="BL1044" s="0" t="e">
        <f aca="false">pex(BI1044,BJ1044,gamma,BK1044)</f>
        <v>#VALUE!</v>
      </c>
      <c r="BM1044" s="0" t="e">
        <f aca="false">MachThroat(gamma,BL1044,BE1044)</f>
        <v>#VALUE!</v>
      </c>
      <c r="BN1044" s="0" t="e">
        <f aca="false">CN(BM1044,CSON,CINC)</f>
        <v>#VALUE!</v>
      </c>
      <c r="BO1044" s="0" t="e">
        <f aca="false">DPDT(Constant,BN1044,BM1044,gamma,BE1044,BL1044)</f>
        <v>#VALUE!</v>
      </c>
      <c r="BP1044" s="0" t="e">
        <f aca="false">pC+deltaT*(pdot+2*pdot2+2*pdot3+pdot4)/6</f>
        <v>#VALUE!</v>
      </c>
      <c r="BQ1044" s="0" t="s">
        <v>134</v>
      </c>
      <c r="BR1044" s="0" t="n">
        <f aca="false">Q1044</f>
        <v>10.3899999999998</v>
      </c>
      <c r="BS1044" s="0" t="e">
        <f aca="false">R1044/144</f>
        <v>#VALUE!</v>
      </c>
      <c r="BT1044" s="0" t="e">
        <f aca="false">pX/144</f>
        <v>#VALUE!</v>
      </c>
      <c r="BU1044" s="0" t="e">
        <f aca="false">pa/144</f>
        <v>#VALUE!</v>
      </c>
      <c r="BV1044" s="11" t="n">
        <f aca="false">BR1044</f>
        <v>10.3899999999998</v>
      </c>
      <c r="BW1044" s="12" t="e">
        <f aca="false">(pC-pX)/144</f>
        <v>#VALUE!</v>
      </c>
      <c r="BX1044" s="0" t="s">
        <v>134</v>
      </c>
      <c r="BZ1044" s="0" t="s">
        <v>134</v>
      </c>
      <c r="CA1044" s="0" t="s">
        <v>134</v>
      </c>
      <c r="CB1044" s="0" t="s">
        <v>134</v>
      </c>
      <c r="CC1044" s="0" t="s">
        <v>134</v>
      </c>
      <c r="CD1044" s="0" t="s">
        <v>134</v>
      </c>
      <c r="CE1044" s="0" t="s">
        <v>134</v>
      </c>
    </row>
    <row r="1045" customFormat="false" ht="12.75" hidden="false" customHeight="false" outlineLevel="0" collapsed="false">
      <c r="E1045" s="9" t="n">
        <v>10.32</v>
      </c>
      <c r="F1045" s="9" t="n">
        <v>9344.29715442201</v>
      </c>
      <c r="G1045" s="9" t="n">
        <v>705.98645322979</v>
      </c>
      <c r="Q1045" s="0" t="n">
        <f aca="false">Q1044+deltaT</f>
        <v>10.3999999999998</v>
      </c>
      <c r="R1045" s="0" t="e">
        <f aca="false">BP1044</f>
        <v>#VALUE!</v>
      </c>
      <c r="S1045" s="0" t="e">
        <f aca="false">hALT1($E$13:$G$1365,Q1045,2)</f>
        <v>#VALUE!</v>
      </c>
      <c r="T1045" s="0" t="e">
        <f aca="false">Veloc($E$13:$G$1365,Q1045,3)</f>
        <v>#VALUE!</v>
      </c>
      <c r="U1045" s="0" t="e">
        <f aca="false">IF(S1045&lt;hT,$G$5+alfa*(S1045-ho),TT)</f>
        <v>#VALUE!</v>
      </c>
      <c r="V1045" s="0" t="e">
        <f aca="false">IF(S1045&lt;hT,pSL*(1/(1+alfa*S1045/($G$5-alfa*ho)))^(go/(Rair*alfa)),pT*EXP(-go*(S1045-hT)/(Rair*TT)))</f>
        <v>#VALUE!</v>
      </c>
      <c r="W1045" s="0" t="e">
        <f aca="false">Mch(T1045,U1045,Rair,gamma)</f>
        <v>#VALUE!</v>
      </c>
      <c r="X1045" s="0" t="e">
        <f aca="false">Cpex(Cp0,W1045,$N$9,$L$13:$M$19)</f>
        <v>#VALUE!</v>
      </c>
      <c r="Y1045" s="0" t="e">
        <f aca="false">pex(V1045,W1045,gamma,X1045)</f>
        <v>#VALUE!</v>
      </c>
      <c r="Z1045" s="0" t="e">
        <f aca="false">MachThroat(gamma,Y1045,R1045)</f>
        <v>#VALUE!</v>
      </c>
      <c r="AA1045" s="0" t="e">
        <f aca="false">CN(Z1045,CSON,CINC)</f>
        <v>#VALUE!</v>
      </c>
      <c r="AB1045" s="0" t="e">
        <f aca="false">DPDT(Constant,AA1045,Z1045,gamma,R1045,Y1045)</f>
        <v>#VALUE!</v>
      </c>
      <c r="AC1045" s="0" t="s">
        <v>134</v>
      </c>
      <c r="AD1045" s="0" t="n">
        <f aca="false">Q1045+deltaT/2</f>
        <v>10.4049999999998</v>
      </c>
      <c r="AE1045" s="0" t="e">
        <f aca="false">pC+deltaT*pdot/2</f>
        <v>#VALUE!</v>
      </c>
      <c r="AF1045" s="0" t="e">
        <f aca="false">hALT1($E$13:$G$1365,AD1045,2)</f>
        <v>#VALUE!</v>
      </c>
      <c r="AG1045" s="0" t="e">
        <f aca="false">Veloc($E$13:$G$1365,AD1045,3)</f>
        <v>#VALUE!</v>
      </c>
      <c r="AH1045" s="0" t="e">
        <f aca="false">IF(AF1045&lt;hT,$G$5+alfa*(AF1045-ho),TT)</f>
        <v>#VALUE!</v>
      </c>
      <c r="AI1045" s="0" t="e">
        <f aca="false">IF(AF1045&lt;hT,pSL*(1/(1+alfa*AF1045/($G$5-alfa*ho)))^(go/(Rair*alfa)),pT*EXP(-go*(AF1045-hT)/(Rair*TT)))</f>
        <v>#VALUE!</v>
      </c>
      <c r="AJ1045" s="0" t="e">
        <f aca="false">Mch(AG1045,AH1045,Rair,gamma)</f>
        <v>#VALUE!</v>
      </c>
      <c r="AK1045" s="0" t="e">
        <f aca="false">Cpex(Cp0,AJ1045,$N$9,$L$13:$M$19)</f>
        <v>#VALUE!</v>
      </c>
      <c r="AL1045" s="0" t="e">
        <f aca="false">pex(AI1045,AJ1045,gamma,AK1045)</f>
        <v>#VALUE!</v>
      </c>
      <c r="AM1045" s="0" t="e">
        <f aca="false">MachThroat(gamma,AL1045,AE1045)</f>
        <v>#VALUE!</v>
      </c>
      <c r="AN1045" s="0" t="e">
        <f aca="false">CN(AM1045,CSON,CINC)</f>
        <v>#VALUE!</v>
      </c>
      <c r="AO1045" s="0" t="e">
        <f aca="false">DPDT(Constant,AN1045,AM1045,gamma,AE1045,AL1045)</f>
        <v>#VALUE!</v>
      </c>
      <c r="AP1045" s="0" t="s">
        <v>134</v>
      </c>
      <c r="AQ1045" s="0" t="n">
        <f aca="false">Q1045+deltaT/2</f>
        <v>10.4049999999998</v>
      </c>
      <c r="AR1045" s="0" t="e">
        <f aca="false">pC+deltaT*pdot2/2</f>
        <v>#VALUE!</v>
      </c>
      <c r="AS1045" s="0" t="e">
        <f aca="false">hALT1($E$13:$G$1365,AQ1045,2)</f>
        <v>#VALUE!</v>
      </c>
      <c r="AT1045" s="0" t="e">
        <f aca="false">Veloc($E$13:$G$1365,AQ1045,3)</f>
        <v>#VALUE!</v>
      </c>
      <c r="AU1045" s="0" t="e">
        <f aca="false">IF(AS1045&lt;hT,$G$5+alfa*(AS1045-ho),TT)</f>
        <v>#VALUE!</v>
      </c>
      <c r="AV1045" s="0" t="e">
        <f aca="false">IF(AS1045&lt;hT,pSL*(1/(1+alfa*AF1045/($G$5-alfa*ho)))^(go/(Rair*alfa)),pT*EXP(-go*(AF1045-hT)/(Rair*TT)))</f>
        <v>#VALUE!</v>
      </c>
      <c r="AW1045" s="0" t="e">
        <f aca="false">Mch(AT1045,AU1045,Rair,gamma)</f>
        <v>#VALUE!</v>
      </c>
      <c r="AX1045" s="0" t="e">
        <f aca="false">Cpex(Cp0,AW1045,$N$9,$L$13:$M$19)</f>
        <v>#VALUE!</v>
      </c>
      <c r="AY1045" s="0" t="e">
        <f aca="false">pex(AV1045,AW1045,gamma,AX1045)</f>
        <v>#VALUE!</v>
      </c>
      <c r="AZ1045" s="0" t="e">
        <f aca="false">MachThroat(gamma,AY1045,AR1045)</f>
        <v>#VALUE!</v>
      </c>
      <c r="BA1045" s="0" t="e">
        <f aca="false">CN(AZ1045,CSON,CINC)</f>
        <v>#VALUE!</v>
      </c>
      <c r="BB1045" s="0" t="e">
        <f aca="false">DPDT(Constant,BA1045,AZ1045,gamma,AR1045,AY1045)</f>
        <v>#VALUE!</v>
      </c>
      <c r="BC1045" s="0" t="s">
        <v>134</v>
      </c>
      <c r="BD1045" s="0" t="n">
        <f aca="false">Q1045+deltaT</f>
        <v>10.4099999999998</v>
      </c>
      <c r="BE1045" s="0" t="e">
        <f aca="false">pC+deltaT*pdot3</f>
        <v>#VALUE!</v>
      </c>
      <c r="BF1045" s="0" t="e">
        <f aca="false">hALT1($E$13:$G$1365,BD1045,2)</f>
        <v>#VALUE!</v>
      </c>
      <c r="BG1045" s="0" t="e">
        <f aca="false">Veloc($E$13:$G$1365,BD1045,3)</f>
        <v>#VALUE!</v>
      </c>
      <c r="BH1045" s="0" t="e">
        <f aca="false">IF(BF1045&lt;hT,$G$5+alfa*(BF1045-ho),TT)</f>
        <v>#VALUE!</v>
      </c>
      <c r="BI1045" s="0" t="e">
        <f aca="false">IF(BF1045&lt;hT,pSL*(1/(1+alfa*BF1045/($G$5-alfa*ho)))^(go/(Rair*alfa)),pT*EXP(-go*(BF1045-hT)/(Rair*TT)))</f>
        <v>#VALUE!</v>
      </c>
      <c r="BJ1045" s="0" t="e">
        <f aca="false">Mch(BG1045,BH1045,Rair,gamma)</f>
        <v>#VALUE!</v>
      </c>
      <c r="BK1045" s="0" t="e">
        <f aca="false">Cpex(Cp0,BJ1045,$N$9,$L$13:$M$19)</f>
        <v>#VALUE!</v>
      </c>
      <c r="BL1045" s="0" t="e">
        <f aca="false">pex(BI1045,BJ1045,gamma,BK1045)</f>
        <v>#VALUE!</v>
      </c>
      <c r="BM1045" s="0" t="e">
        <f aca="false">MachThroat(gamma,BL1045,BE1045)</f>
        <v>#VALUE!</v>
      </c>
      <c r="BN1045" s="0" t="e">
        <f aca="false">CN(BM1045,CSON,CINC)</f>
        <v>#VALUE!</v>
      </c>
      <c r="BO1045" s="0" t="e">
        <f aca="false">DPDT(Constant,BN1045,BM1045,gamma,BE1045,BL1045)</f>
        <v>#VALUE!</v>
      </c>
      <c r="BP1045" s="0" t="e">
        <f aca="false">pC+deltaT*(pdot+2*pdot2+2*pdot3+pdot4)/6</f>
        <v>#VALUE!</v>
      </c>
      <c r="BQ1045" s="0" t="s">
        <v>134</v>
      </c>
      <c r="BR1045" s="0" t="n">
        <f aca="false">Q1045</f>
        <v>10.3999999999998</v>
      </c>
      <c r="BS1045" s="0" t="e">
        <f aca="false">R1045/144</f>
        <v>#VALUE!</v>
      </c>
      <c r="BT1045" s="0" t="e">
        <f aca="false">pX/144</f>
        <v>#VALUE!</v>
      </c>
      <c r="BU1045" s="0" t="e">
        <f aca="false">pa/144</f>
        <v>#VALUE!</v>
      </c>
      <c r="BV1045" s="11" t="n">
        <f aca="false">BR1045</f>
        <v>10.3999999999998</v>
      </c>
      <c r="BW1045" s="12" t="e">
        <f aca="false">(pC-pX)/144</f>
        <v>#VALUE!</v>
      </c>
      <c r="BX1045" s="0" t="s">
        <v>134</v>
      </c>
      <c r="BZ1045" s="0" t="s">
        <v>134</v>
      </c>
      <c r="CA1045" s="0" t="s">
        <v>134</v>
      </c>
      <c r="CB1045" s="0" t="s">
        <v>134</v>
      </c>
      <c r="CC1045" s="0" t="s">
        <v>134</v>
      </c>
      <c r="CD1045" s="0" t="s">
        <v>134</v>
      </c>
      <c r="CE1045" s="0" t="s">
        <v>134</v>
      </c>
    </row>
    <row r="1046" customFormat="false" ht="12.75" hidden="false" customHeight="false" outlineLevel="0" collapsed="false">
      <c r="E1046" s="9" t="n">
        <v>10.33</v>
      </c>
      <c r="F1046" s="9" t="n">
        <v>9351.35402978147</v>
      </c>
      <c r="G1046" s="9" t="n">
        <v>705.38870151927</v>
      </c>
      <c r="Q1046" s="0" t="n">
        <f aca="false">Q1045+deltaT</f>
        <v>10.4099999999998</v>
      </c>
      <c r="R1046" s="0" t="e">
        <f aca="false">BP1045</f>
        <v>#VALUE!</v>
      </c>
      <c r="S1046" s="0" t="e">
        <f aca="false">hALT1($E$13:$G$1365,Q1046,2)</f>
        <v>#VALUE!</v>
      </c>
      <c r="T1046" s="0" t="e">
        <f aca="false">Veloc($E$13:$G$1365,Q1046,3)</f>
        <v>#VALUE!</v>
      </c>
      <c r="U1046" s="0" t="e">
        <f aca="false">IF(S1046&lt;hT,$G$5+alfa*(S1046-ho),TT)</f>
        <v>#VALUE!</v>
      </c>
      <c r="V1046" s="0" t="e">
        <f aca="false">IF(S1046&lt;hT,pSL*(1/(1+alfa*S1046/($G$5-alfa*ho)))^(go/(Rair*alfa)),pT*EXP(-go*(S1046-hT)/(Rair*TT)))</f>
        <v>#VALUE!</v>
      </c>
      <c r="W1046" s="0" t="e">
        <f aca="false">Mch(T1046,U1046,Rair,gamma)</f>
        <v>#VALUE!</v>
      </c>
      <c r="X1046" s="0" t="e">
        <f aca="false">Cpex(Cp0,W1046,$N$9,$L$13:$M$19)</f>
        <v>#VALUE!</v>
      </c>
      <c r="Y1046" s="0" t="e">
        <f aca="false">pex(V1046,W1046,gamma,X1046)</f>
        <v>#VALUE!</v>
      </c>
      <c r="Z1046" s="0" t="e">
        <f aca="false">MachThroat(gamma,Y1046,R1046)</f>
        <v>#VALUE!</v>
      </c>
      <c r="AA1046" s="0" t="e">
        <f aca="false">CN(Z1046,CSON,CINC)</f>
        <v>#VALUE!</v>
      </c>
      <c r="AB1046" s="0" t="e">
        <f aca="false">DPDT(Constant,AA1046,Z1046,gamma,R1046,Y1046)</f>
        <v>#VALUE!</v>
      </c>
      <c r="AC1046" s="0" t="s">
        <v>134</v>
      </c>
      <c r="AD1046" s="0" t="n">
        <f aca="false">Q1046+deltaT/2</f>
        <v>10.4149999999998</v>
      </c>
      <c r="AE1046" s="0" t="e">
        <f aca="false">pC+deltaT*pdot/2</f>
        <v>#VALUE!</v>
      </c>
      <c r="AF1046" s="0" t="e">
        <f aca="false">hALT1($E$13:$G$1365,AD1046,2)</f>
        <v>#VALUE!</v>
      </c>
      <c r="AG1046" s="0" t="e">
        <f aca="false">Veloc($E$13:$G$1365,AD1046,3)</f>
        <v>#VALUE!</v>
      </c>
      <c r="AH1046" s="0" t="e">
        <f aca="false">IF(AF1046&lt;hT,$G$5+alfa*(AF1046-ho),TT)</f>
        <v>#VALUE!</v>
      </c>
      <c r="AI1046" s="0" t="e">
        <f aca="false">IF(AF1046&lt;hT,pSL*(1/(1+alfa*AF1046/($G$5-alfa*ho)))^(go/(Rair*alfa)),pT*EXP(-go*(AF1046-hT)/(Rair*TT)))</f>
        <v>#VALUE!</v>
      </c>
      <c r="AJ1046" s="0" t="e">
        <f aca="false">Mch(AG1046,AH1046,Rair,gamma)</f>
        <v>#VALUE!</v>
      </c>
      <c r="AK1046" s="0" t="e">
        <f aca="false">Cpex(Cp0,AJ1046,$N$9,$L$13:$M$19)</f>
        <v>#VALUE!</v>
      </c>
      <c r="AL1046" s="0" t="e">
        <f aca="false">pex(AI1046,AJ1046,gamma,AK1046)</f>
        <v>#VALUE!</v>
      </c>
      <c r="AM1046" s="0" t="e">
        <f aca="false">MachThroat(gamma,AL1046,AE1046)</f>
        <v>#VALUE!</v>
      </c>
      <c r="AN1046" s="0" t="e">
        <f aca="false">CN(AM1046,CSON,CINC)</f>
        <v>#VALUE!</v>
      </c>
      <c r="AO1046" s="0" t="e">
        <f aca="false">DPDT(Constant,AN1046,AM1046,gamma,AE1046,AL1046)</f>
        <v>#VALUE!</v>
      </c>
      <c r="AP1046" s="0" t="s">
        <v>134</v>
      </c>
      <c r="AQ1046" s="0" t="n">
        <f aca="false">Q1046+deltaT/2</f>
        <v>10.4149999999998</v>
      </c>
      <c r="AR1046" s="0" t="e">
        <f aca="false">pC+deltaT*pdot2/2</f>
        <v>#VALUE!</v>
      </c>
      <c r="AS1046" s="0" t="e">
        <f aca="false">hALT1($E$13:$G$1365,AQ1046,2)</f>
        <v>#VALUE!</v>
      </c>
      <c r="AT1046" s="0" t="e">
        <f aca="false">Veloc($E$13:$G$1365,AQ1046,3)</f>
        <v>#VALUE!</v>
      </c>
      <c r="AU1046" s="0" t="e">
        <f aca="false">IF(AS1046&lt;hT,$G$5+alfa*(AS1046-ho),TT)</f>
        <v>#VALUE!</v>
      </c>
      <c r="AV1046" s="0" t="e">
        <f aca="false">IF(AS1046&lt;hT,pSL*(1/(1+alfa*AF1046/($G$5-alfa*ho)))^(go/(Rair*alfa)),pT*EXP(-go*(AF1046-hT)/(Rair*TT)))</f>
        <v>#VALUE!</v>
      </c>
      <c r="AW1046" s="0" t="e">
        <f aca="false">Mch(AT1046,AU1046,Rair,gamma)</f>
        <v>#VALUE!</v>
      </c>
      <c r="AX1046" s="0" t="e">
        <f aca="false">Cpex(Cp0,AW1046,$N$9,$L$13:$M$19)</f>
        <v>#VALUE!</v>
      </c>
      <c r="AY1046" s="0" t="e">
        <f aca="false">pex(AV1046,AW1046,gamma,AX1046)</f>
        <v>#VALUE!</v>
      </c>
      <c r="AZ1046" s="0" t="e">
        <f aca="false">MachThroat(gamma,AY1046,AR1046)</f>
        <v>#VALUE!</v>
      </c>
      <c r="BA1046" s="0" t="e">
        <f aca="false">CN(AZ1046,CSON,CINC)</f>
        <v>#VALUE!</v>
      </c>
      <c r="BB1046" s="0" t="e">
        <f aca="false">DPDT(Constant,BA1046,AZ1046,gamma,AR1046,AY1046)</f>
        <v>#VALUE!</v>
      </c>
      <c r="BC1046" s="0" t="s">
        <v>134</v>
      </c>
      <c r="BD1046" s="0" t="n">
        <f aca="false">Q1046+deltaT</f>
        <v>10.4199999999998</v>
      </c>
      <c r="BE1046" s="0" t="e">
        <f aca="false">pC+deltaT*pdot3</f>
        <v>#VALUE!</v>
      </c>
      <c r="BF1046" s="0" t="e">
        <f aca="false">hALT1($E$13:$G$1365,BD1046,2)</f>
        <v>#VALUE!</v>
      </c>
      <c r="BG1046" s="0" t="e">
        <f aca="false">Veloc($E$13:$G$1365,BD1046,3)</f>
        <v>#VALUE!</v>
      </c>
      <c r="BH1046" s="0" t="e">
        <f aca="false">IF(BF1046&lt;hT,$G$5+alfa*(BF1046-ho),TT)</f>
        <v>#VALUE!</v>
      </c>
      <c r="BI1046" s="0" t="e">
        <f aca="false">IF(BF1046&lt;hT,pSL*(1/(1+alfa*BF1046/($G$5-alfa*ho)))^(go/(Rair*alfa)),pT*EXP(-go*(BF1046-hT)/(Rair*TT)))</f>
        <v>#VALUE!</v>
      </c>
      <c r="BJ1046" s="0" t="e">
        <f aca="false">Mch(BG1046,BH1046,Rair,gamma)</f>
        <v>#VALUE!</v>
      </c>
      <c r="BK1046" s="0" t="e">
        <f aca="false">Cpex(Cp0,BJ1046,$N$9,$L$13:$M$19)</f>
        <v>#VALUE!</v>
      </c>
      <c r="BL1046" s="0" t="e">
        <f aca="false">pex(BI1046,BJ1046,gamma,BK1046)</f>
        <v>#VALUE!</v>
      </c>
      <c r="BM1046" s="0" t="e">
        <f aca="false">MachThroat(gamma,BL1046,BE1046)</f>
        <v>#VALUE!</v>
      </c>
      <c r="BN1046" s="0" t="e">
        <f aca="false">CN(BM1046,CSON,CINC)</f>
        <v>#VALUE!</v>
      </c>
      <c r="BO1046" s="0" t="e">
        <f aca="false">DPDT(Constant,BN1046,BM1046,gamma,BE1046,BL1046)</f>
        <v>#VALUE!</v>
      </c>
      <c r="BP1046" s="0" t="e">
        <f aca="false">pC+deltaT*(pdot+2*pdot2+2*pdot3+pdot4)/6</f>
        <v>#VALUE!</v>
      </c>
      <c r="BQ1046" s="0" t="s">
        <v>134</v>
      </c>
      <c r="BR1046" s="0" t="n">
        <f aca="false">Q1046</f>
        <v>10.4099999999998</v>
      </c>
      <c r="BS1046" s="0" t="e">
        <f aca="false">R1046/144</f>
        <v>#VALUE!</v>
      </c>
      <c r="BT1046" s="0" t="e">
        <f aca="false">pX/144</f>
        <v>#VALUE!</v>
      </c>
      <c r="BU1046" s="0" t="e">
        <f aca="false">pa/144</f>
        <v>#VALUE!</v>
      </c>
      <c r="BV1046" s="11" t="n">
        <f aca="false">BR1046</f>
        <v>10.4099999999998</v>
      </c>
      <c r="BW1046" s="12" t="e">
        <f aca="false">(pC-pX)/144</f>
        <v>#VALUE!</v>
      </c>
      <c r="BX1046" s="0" t="s">
        <v>134</v>
      </c>
      <c r="BZ1046" s="0" t="s">
        <v>134</v>
      </c>
      <c r="CA1046" s="0" t="s">
        <v>134</v>
      </c>
      <c r="CB1046" s="0" t="s">
        <v>134</v>
      </c>
      <c r="CC1046" s="0" t="s">
        <v>134</v>
      </c>
      <c r="CD1046" s="0" t="s">
        <v>134</v>
      </c>
      <c r="CE1046" s="0" t="s">
        <v>134</v>
      </c>
    </row>
    <row r="1047" customFormat="false" ht="12.75" hidden="false" customHeight="false" outlineLevel="0" collapsed="false">
      <c r="E1047" s="9" t="n">
        <v>10.34</v>
      </c>
      <c r="F1047" s="9" t="n">
        <v>9358.40493010804</v>
      </c>
      <c r="G1047" s="9" t="n">
        <v>704.791446500517</v>
      </c>
      <c r="Q1047" s="0" t="n">
        <f aca="false">Q1046+deltaT</f>
        <v>10.4199999999998</v>
      </c>
      <c r="R1047" s="0" t="e">
        <f aca="false">BP1046</f>
        <v>#VALUE!</v>
      </c>
      <c r="S1047" s="0" t="e">
        <f aca="false">hALT1($E$13:$G$1365,Q1047,2)</f>
        <v>#VALUE!</v>
      </c>
      <c r="T1047" s="0" t="e">
        <f aca="false">Veloc($E$13:$G$1365,Q1047,3)</f>
        <v>#VALUE!</v>
      </c>
      <c r="U1047" s="0" t="e">
        <f aca="false">IF(S1047&lt;hT,$G$5+alfa*(S1047-ho),TT)</f>
        <v>#VALUE!</v>
      </c>
      <c r="V1047" s="0" t="e">
        <f aca="false">IF(S1047&lt;hT,pSL*(1/(1+alfa*S1047/($G$5-alfa*ho)))^(go/(Rair*alfa)),pT*EXP(-go*(S1047-hT)/(Rair*TT)))</f>
        <v>#VALUE!</v>
      </c>
      <c r="W1047" s="0" t="e">
        <f aca="false">Mch(T1047,U1047,Rair,gamma)</f>
        <v>#VALUE!</v>
      </c>
      <c r="X1047" s="0" t="e">
        <f aca="false">Cpex(Cp0,W1047,$N$9,$L$13:$M$19)</f>
        <v>#VALUE!</v>
      </c>
      <c r="Y1047" s="0" t="e">
        <f aca="false">pex(V1047,W1047,gamma,X1047)</f>
        <v>#VALUE!</v>
      </c>
      <c r="Z1047" s="0" t="e">
        <f aca="false">MachThroat(gamma,Y1047,R1047)</f>
        <v>#VALUE!</v>
      </c>
      <c r="AA1047" s="0" t="e">
        <f aca="false">CN(Z1047,CSON,CINC)</f>
        <v>#VALUE!</v>
      </c>
      <c r="AB1047" s="0" t="e">
        <f aca="false">DPDT(Constant,AA1047,Z1047,gamma,R1047,Y1047)</f>
        <v>#VALUE!</v>
      </c>
      <c r="AC1047" s="0" t="s">
        <v>134</v>
      </c>
      <c r="AD1047" s="0" t="n">
        <f aca="false">Q1047+deltaT/2</f>
        <v>10.4249999999998</v>
      </c>
      <c r="AE1047" s="0" t="e">
        <f aca="false">pC+deltaT*pdot/2</f>
        <v>#VALUE!</v>
      </c>
      <c r="AF1047" s="0" t="e">
        <f aca="false">hALT1($E$13:$G$1365,AD1047,2)</f>
        <v>#VALUE!</v>
      </c>
      <c r="AG1047" s="0" t="e">
        <f aca="false">Veloc($E$13:$G$1365,AD1047,3)</f>
        <v>#VALUE!</v>
      </c>
      <c r="AH1047" s="0" t="e">
        <f aca="false">IF(AF1047&lt;hT,$G$5+alfa*(AF1047-ho),TT)</f>
        <v>#VALUE!</v>
      </c>
      <c r="AI1047" s="0" t="e">
        <f aca="false">IF(AF1047&lt;hT,pSL*(1/(1+alfa*AF1047/($G$5-alfa*ho)))^(go/(Rair*alfa)),pT*EXP(-go*(AF1047-hT)/(Rair*TT)))</f>
        <v>#VALUE!</v>
      </c>
      <c r="AJ1047" s="0" t="e">
        <f aca="false">Mch(AG1047,AH1047,Rair,gamma)</f>
        <v>#VALUE!</v>
      </c>
      <c r="AK1047" s="0" t="e">
        <f aca="false">Cpex(Cp0,AJ1047,$N$9,$L$13:$M$19)</f>
        <v>#VALUE!</v>
      </c>
      <c r="AL1047" s="0" t="e">
        <f aca="false">pex(AI1047,AJ1047,gamma,AK1047)</f>
        <v>#VALUE!</v>
      </c>
      <c r="AM1047" s="0" t="e">
        <f aca="false">MachThroat(gamma,AL1047,AE1047)</f>
        <v>#VALUE!</v>
      </c>
      <c r="AN1047" s="0" t="e">
        <f aca="false">CN(AM1047,CSON,CINC)</f>
        <v>#VALUE!</v>
      </c>
      <c r="AO1047" s="0" t="e">
        <f aca="false">DPDT(Constant,AN1047,AM1047,gamma,AE1047,AL1047)</f>
        <v>#VALUE!</v>
      </c>
      <c r="AP1047" s="0" t="s">
        <v>134</v>
      </c>
      <c r="AQ1047" s="0" t="n">
        <f aca="false">Q1047+deltaT/2</f>
        <v>10.4249999999998</v>
      </c>
      <c r="AR1047" s="0" t="e">
        <f aca="false">pC+deltaT*pdot2/2</f>
        <v>#VALUE!</v>
      </c>
      <c r="AS1047" s="0" t="e">
        <f aca="false">hALT1($E$13:$G$1365,AQ1047,2)</f>
        <v>#VALUE!</v>
      </c>
      <c r="AT1047" s="0" t="e">
        <f aca="false">Veloc($E$13:$G$1365,AQ1047,3)</f>
        <v>#VALUE!</v>
      </c>
      <c r="AU1047" s="0" t="e">
        <f aca="false">IF(AS1047&lt;hT,$G$5+alfa*(AS1047-ho),TT)</f>
        <v>#VALUE!</v>
      </c>
      <c r="AV1047" s="0" t="e">
        <f aca="false">IF(AS1047&lt;hT,pSL*(1/(1+alfa*AF1047/($G$5-alfa*ho)))^(go/(Rair*alfa)),pT*EXP(-go*(AF1047-hT)/(Rair*TT)))</f>
        <v>#VALUE!</v>
      </c>
      <c r="AW1047" s="0" t="e">
        <f aca="false">Mch(AT1047,AU1047,Rair,gamma)</f>
        <v>#VALUE!</v>
      </c>
      <c r="AX1047" s="0" t="e">
        <f aca="false">Cpex(Cp0,AW1047,$N$9,$L$13:$M$19)</f>
        <v>#VALUE!</v>
      </c>
      <c r="AY1047" s="0" t="e">
        <f aca="false">pex(AV1047,AW1047,gamma,AX1047)</f>
        <v>#VALUE!</v>
      </c>
      <c r="AZ1047" s="0" t="e">
        <f aca="false">MachThroat(gamma,AY1047,AR1047)</f>
        <v>#VALUE!</v>
      </c>
      <c r="BA1047" s="0" t="e">
        <f aca="false">CN(AZ1047,CSON,CINC)</f>
        <v>#VALUE!</v>
      </c>
      <c r="BB1047" s="0" t="e">
        <f aca="false">DPDT(Constant,BA1047,AZ1047,gamma,AR1047,AY1047)</f>
        <v>#VALUE!</v>
      </c>
      <c r="BC1047" s="0" t="s">
        <v>134</v>
      </c>
      <c r="BD1047" s="0" t="n">
        <f aca="false">Q1047+deltaT</f>
        <v>10.4299999999998</v>
      </c>
      <c r="BE1047" s="0" t="e">
        <f aca="false">pC+deltaT*pdot3</f>
        <v>#VALUE!</v>
      </c>
      <c r="BF1047" s="0" t="e">
        <f aca="false">hALT1($E$13:$G$1365,BD1047,2)</f>
        <v>#VALUE!</v>
      </c>
      <c r="BG1047" s="0" t="e">
        <f aca="false">Veloc($E$13:$G$1365,BD1047,3)</f>
        <v>#VALUE!</v>
      </c>
      <c r="BH1047" s="0" t="e">
        <f aca="false">IF(BF1047&lt;hT,$G$5+alfa*(BF1047-ho),TT)</f>
        <v>#VALUE!</v>
      </c>
      <c r="BI1047" s="0" t="e">
        <f aca="false">IF(BF1047&lt;hT,pSL*(1/(1+alfa*BF1047/($G$5-alfa*ho)))^(go/(Rair*alfa)),pT*EXP(-go*(BF1047-hT)/(Rair*TT)))</f>
        <v>#VALUE!</v>
      </c>
      <c r="BJ1047" s="0" t="e">
        <f aca="false">Mch(BG1047,BH1047,Rair,gamma)</f>
        <v>#VALUE!</v>
      </c>
      <c r="BK1047" s="0" t="e">
        <f aca="false">Cpex(Cp0,BJ1047,$N$9,$L$13:$M$19)</f>
        <v>#VALUE!</v>
      </c>
      <c r="BL1047" s="0" t="e">
        <f aca="false">pex(BI1047,BJ1047,gamma,BK1047)</f>
        <v>#VALUE!</v>
      </c>
      <c r="BM1047" s="0" t="e">
        <f aca="false">MachThroat(gamma,BL1047,BE1047)</f>
        <v>#VALUE!</v>
      </c>
      <c r="BN1047" s="0" t="e">
        <f aca="false">CN(BM1047,CSON,CINC)</f>
        <v>#VALUE!</v>
      </c>
      <c r="BO1047" s="0" t="e">
        <f aca="false">DPDT(Constant,BN1047,BM1047,gamma,BE1047,BL1047)</f>
        <v>#VALUE!</v>
      </c>
      <c r="BP1047" s="0" t="e">
        <f aca="false">pC+deltaT*(pdot+2*pdot2+2*pdot3+pdot4)/6</f>
        <v>#VALUE!</v>
      </c>
      <c r="BQ1047" s="0" t="s">
        <v>134</v>
      </c>
      <c r="BR1047" s="0" t="n">
        <f aca="false">Q1047</f>
        <v>10.4199999999998</v>
      </c>
      <c r="BS1047" s="0" t="e">
        <f aca="false">R1047/144</f>
        <v>#VALUE!</v>
      </c>
      <c r="BT1047" s="0" t="e">
        <f aca="false">pX/144</f>
        <v>#VALUE!</v>
      </c>
      <c r="BU1047" s="0" t="e">
        <f aca="false">pa/144</f>
        <v>#VALUE!</v>
      </c>
      <c r="BV1047" s="11" t="n">
        <f aca="false">BR1047</f>
        <v>10.4199999999998</v>
      </c>
      <c r="BW1047" s="12" t="e">
        <f aca="false">(pC-pX)/144</f>
        <v>#VALUE!</v>
      </c>
      <c r="BX1047" s="0" t="s">
        <v>134</v>
      </c>
      <c r="BZ1047" s="0" t="s">
        <v>134</v>
      </c>
      <c r="CA1047" s="0" t="s">
        <v>134</v>
      </c>
      <c r="CB1047" s="0" t="s">
        <v>134</v>
      </c>
      <c r="CC1047" s="0" t="s">
        <v>134</v>
      </c>
      <c r="CD1047" s="0" t="s">
        <v>134</v>
      </c>
      <c r="CE1047" s="0" t="s">
        <v>134</v>
      </c>
    </row>
    <row r="1048" customFormat="false" ht="12.75" hidden="false" customHeight="false" outlineLevel="0" collapsed="false">
      <c r="E1048" s="9" t="n">
        <v>10.35</v>
      </c>
      <c r="F1048" s="9" t="n">
        <v>9365.44986036411</v>
      </c>
      <c r="G1048" s="9" t="n">
        <v>704.194687269548</v>
      </c>
      <c r="Q1048" s="0" t="n">
        <f aca="false">Q1047+deltaT</f>
        <v>10.4299999999998</v>
      </c>
      <c r="R1048" s="0" t="e">
        <f aca="false">BP1047</f>
        <v>#VALUE!</v>
      </c>
      <c r="S1048" s="0" t="e">
        <f aca="false">hALT1($E$13:$G$1365,Q1048,2)</f>
        <v>#VALUE!</v>
      </c>
      <c r="T1048" s="0" t="e">
        <f aca="false">Veloc($E$13:$G$1365,Q1048,3)</f>
        <v>#VALUE!</v>
      </c>
      <c r="U1048" s="0" t="e">
        <f aca="false">IF(S1048&lt;hT,$G$5+alfa*(S1048-ho),TT)</f>
        <v>#VALUE!</v>
      </c>
      <c r="V1048" s="0" t="e">
        <f aca="false">IF(S1048&lt;hT,pSL*(1/(1+alfa*S1048/($G$5-alfa*ho)))^(go/(Rair*alfa)),pT*EXP(-go*(S1048-hT)/(Rair*TT)))</f>
        <v>#VALUE!</v>
      </c>
      <c r="W1048" s="0" t="e">
        <f aca="false">Mch(T1048,U1048,Rair,gamma)</f>
        <v>#VALUE!</v>
      </c>
      <c r="X1048" s="0" t="e">
        <f aca="false">Cpex(Cp0,W1048,$N$9,$L$13:$M$19)</f>
        <v>#VALUE!</v>
      </c>
      <c r="Y1048" s="0" t="e">
        <f aca="false">pex(V1048,W1048,gamma,X1048)</f>
        <v>#VALUE!</v>
      </c>
      <c r="Z1048" s="0" t="e">
        <f aca="false">MachThroat(gamma,Y1048,R1048)</f>
        <v>#VALUE!</v>
      </c>
      <c r="AA1048" s="0" t="e">
        <f aca="false">CN(Z1048,CSON,CINC)</f>
        <v>#VALUE!</v>
      </c>
      <c r="AB1048" s="0" t="e">
        <f aca="false">DPDT(Constant,AA1048,Z1048,gamma,R1048,Y1048)</f>
        <v>#VALUE!</v>
      </c>
      <c r="AC1048" s="0" t="s">
        <v>134</v>
      </c>
      <c r="AD1048" s="0" t="n">
        <f aca="false">Q1048+deltaT/2</f>
        <v>10.4349999999998</v>
      </c>
      <c r="AE1048" s="0" t="e">
        <f aca="false">pC+deltaT*pdot/2</f>
        <v>#VALUE!</v>
      </c>
      <c r="AF1048" s="0" t="e">
        <f aca="false">hALT1($E$13:$G$1365,AD1048,2)</f>
        <v>#VALUE!</v>
      </c>
      <c r="AG1048" s="0" t="e">
        <f aca="false">Veloc($E$13:$G$1365,AD1048,3)</f>
        <v>#VALUE!</v>
      </c>
      <c r="AH1048" s="0" t="e">
        <f aca="false">IF(AF1048&lt;hT,$G$5+alfa*(AF1048-ho),TT)</f>
        <v>#VALUE!</v>
      </c>
      <c r="AI1048" s="0" t="e">
        <f aca="false">IF(AF1048&lt;hT,pSL*(1/(1+alfa*AF1048/($G$5-alfa*ho)))^(go/(Rair*alfa)),pT*EXP(-go*(AF1048-hT)/(Rair*TT)))</f>
        <v>#VALUE!</v>
      </c>
      <c r="AJ1048" s="0" t="e">
        <f aca="false">Mch(AG1048,AH1048,Rair,gamma)</f>
        <v>#VALUE!</v>
      </c>
      <c r="AK1048" s="0" t="e">
        <f aca="false">Cpex(Cp0,AJ1048,$N$9,$L$13:$M$19)</f>
        <v>#VALUE!</v>
      </c>
      <c r="AL1048" s="0" t="e">
        <f aca="false">pex(AI1048,AJ1048,gamma,AK1048)</f>
        <v>#VALUE!</v>
      </c>
      <c r="AM1048" s="0" t="e">
        <f aca="false">MachThroat(gamma,AL1048,AE1048)</f>
        <v>#VALUE!</v>
      </c>
      <c r="AN1048" s="0" t="e">
        <f aca="false">CN(AM1048,CSON,CINC)</f>
        <v>#VALUE!</v>
      </c>
      <c r="AO1048" s="0" t="e">
        <f aca="false">DPDT(Constant,AN1048,AM1048,gamma,AE1048,AL1048)</f>
        <v>#VALUE!</v>
      </c>
      <c r="AP1048" s="0" t="s">
        <v>134</v>
      </c>
      <c r="AQ1048" s="0" t="n">
        <f aca="false">Q1048+deltaT/2</f>
        <v>10.4349999999998</v>
      </c>
      <c r="AR1048" s="0" t="e">
        <f aca="false">pC+deltaT*pdot2/2</f>
        <v>#VALUE!</v>
      </c>
      <c r="AS1048" s="0" t="e">
        <f aca="false">hALT1($E$13:$G$1365,AQ1048,2)</f>
        <v>#VALUE!</v>
      </c>
      <c r="AT1048" s="0" t="e">
        <f aca="false">Veloc($E$13:$G$1365,AQ1048,3)</f>
        <v>#VALUE!</v>
      </c>
      <c r="AU1048" s="0" t="e">
        <f aca="false">IF(AS1048&lt;hT,$G$5+alfa*(AS1048-ho),TT)</f>
        <v>#VALUE!</v>
      </c>
      <c r="AV1048" s="0" t="e">
        <f aca="false">IF(AS1048&lt;hT,pSL*(1/(1+alfa*AF1048/($G$5-alfa*ho)))^(go/(Rair*alfa)),pT*EXP(-go*(AF1048-hT)/(Rair*TT)))</f>
        <v>#VALUE!</v>
      </c>
      <c r="AW1048" s="0" t="e">
        <f aca="false">Mch(AT1048,AU1048,Rair,gamma)</f>
        <v>#VALUE!</v>
      </c>
      <c r="AX1048" s="0" t="e">
        <f aca="false">Cpex(Cp0,AW1048,$N$9,$L$13:$M$19)</f>
        <v>#VALUE!</v>
      </c>
      <c r="AY1048" s="0" t="e">
        <f aca="false">pex(AV1048,AW1048,gamma,AX1048)</f>
        <v>#VALUE!</v>
      </c>
      <c r="AZ1048" s="0" t="e">
        <f aca="false">MachThroat(gamma,AY1048,AR1048)</f>
        <v>#VALUE!</v>
      </c>
      <c r="BA1048" s="0" t="e">
        <f aca="false">CN(AZ1048,CSON,CINC)</f>
        <v>#VALUE!</v>
      </c>
      <c r="BB1048" s="0" t="e">
        <f aca="false">DPDT(Constant,BA1048,AZ1048,gamma,AR1048,AY1048)</f>
        <v>#VALUE!</v>
      </c>
      <c r="BC1048" s="0" t="s">
        <v>134</v>
      </c>
      <c r="BD1048" s="0" t="n">
        <f aca="false">Q1048+deltaT</f>
        <v>10.4399999999998</v>
      </c>
      <c r="BE1048" s="0" t="e">
        <f aca="false">pC+deltaT*pdot3</f>
        <v>#VALUE!</v>
      </c>
      <c r="BF1048" s="0" t="e">
        <f aca="false">hALT1($E$13:$G$1365,BD1048,2)</f>
        <v>#VALUE!</v>
      </c>
      <c r="BG1048" s="0" t="e">
        <f aca="false">Veloc($E$13:$G$1365,BD1048,3)</f>
        <v>#VALUE!</v>
      </c>
      <c r="BH1048" s="0" t="e">
        <f aca="false">IF(BF1048&lt;hT,$G$5+alfa*(BF1048-ho),TT)</f>
        <v>#VALUE!</v>
      </c>
      <c r="BI1048" s="0" t="e">
        <f aca="false">IF(BF1048&lt;hT,pSL*(1/(1+alfa*BF1048/($G$5-alfa*ho)))^(go/(Rair*alfa)),pT*EXP(-go*(BF1048-hT)/(Rair*TT)))</f>
        <v>#VALUE!</v>
      </c>
      <c r="BJ1048" s="0" t="e">
        <f aca="false">Mch(BG1048,BH1048,Rair,gamma)</f>
        <v>#VALUE!</v>
      </c>
      <c r="BK1048" s="0" t="e">
        <f aca="false">Cpex(Cp0,BJ1048,$N$9,$L$13:$M$19)</f>
        <v>#VALUE!</v>
      </c>
      <c r="BL1048" s="0" t="e">
        <f aca="false">pex(BI1048,BJ1048,gamma,BK1048)</f>
        <v>#VALUE!</v>
      </c>
      <c r="BM1048" s="0" t="e">
        <f aca="false">MachThroat(gamma,BL1048,BE1048)</f>
        <v>#VALUE!</v>
      </c>
      <c r="BN1048" s="0" t="e">
        <f aca="false">CN(BM1048,CSON,CINC)</f>
        <v>#VALUE!</v>
      </c>
      <c r="BO1048" s="0" t="e">
        <f aca="false">DPDT(Constant,BN1048,BM1048,gamma,BE1048,BL1048)</f>
        <v>#VALUE!</v>
      </c>
      <c r="BP1048" s="0" t="e">
        <f aca="false">pC+deltaT*(pdot+2*pdot2+2*pdot3+pdot4)/6</f>
        <v>#VALUE!</v>
      </c>
      <c r="BQ1048" s="0" t="s">
        <v>134</v>
      </c>
      <c r="BR1048" s="0" t="n">
        <f aca="false">Q1048</f>
        <v>10.4299999999998</v>
      </c>
      <c r="BS1048" s="0" t="e">
        <f aca="false">R1048/144</f>
        <v>#VALUE!</v>
      </c>
      <c r="BT1048" s="0" t="e">
        <f aca="false">pX/144</f>
        <v>#VALUE!</v>
      </c>
      <c r="BU1048" s="0" t="e">
        <f aca="false">pa/144</f>
        <v>#VALUE!</v>
      </c>
      <c r="BV1048" s="11" t="n">
        <f aca="false">BR1048</f>
        <v>10.4299999999998</v>
      </c>
      <c r="BW1048" s="12" t="e">
        <f aca="false">(pC-pX)/144</f>
        <v>#VALUE!</v>
      </c>
      <c r="BX1048" s="0" t="s">
        <v>134</v>
      </c>
      <c r="BZ1048" s="0" t="s">
        <v>134</v>
      </c>
      <c r="CA1048" s="0" t="s">
        <v>134</v>
      </c>
      <c r="CB1048" s="0" t="s">
        <v>134</v>
      </c>
      <c r="CC1048" s="0" t="s">
        <v>134</v>
      </c>
      <c r="CD1048" s="0" t="s">
        <v>134</v>
      </c>
      <c r="CE1048" s="0" t="s">
        <v>134</v>
      </c>
    </row>
    <row r="1049" customFormat="false" ht="12.75" hidden="false" customHeight="false" outlineLevel="0" collapsed="false">
      <c r="E1049" s="9" t="n">
        <v>10.36</v>
      </c>
      <c r="F1049" s="9" t="n">
        <v>9372.48882550305</v>
      </c>
      <c r="G1049" s="9" t="n">
        <v>703.598422924426</v>
      </c>
      <c r="Q1049" s="0" t="n">
        <f aca="false">Q1048+deltaT</f>
        <v>10.4399999999998</v>
      </c>
      <c r="R1049" s="0" t="e">
        <f aca="false">BP1048</f>
        <v>#VALUE!</v>
      </c>
      <c r="S1049" s="0" t="e">
        <f aca="false">hALT1($E$13:$G$1365,Q1049,2)</f>
        <v>#VALUE!</v>
      </c>
      <c r="T1049" s="0" t="e">
        <f aca="false">Veloc($E$13:$G$1365,Q1049,3)</f>
        <v>#VALUE!</v>
      </c>
      <c r="U1049" s="0" t="e">
        <f aca="false">IF(S1049&lt;hT,$G$5+alfa*(S1049-ho),TT)</f>
        <v>#VALUE!</v>
      </c>
      <c r="V1049" s="0" t="e">
        <f aca="false">IF(S1049&lt;hT,pSL*(1/(1+alfa*S1049/($G$5-alfa*ho)))^(go/(Rair*alfa)),pT*EXP(-go*(S1049-hT)/(Rair*TT)))</f>
        <v>#VALUE!</v>
      </c>
      <c r="W1049" s="0" t="e">
        <f aca="false">Mch(T1049,U1049,Rair,gamma)</f>
        <v>#VALUE!</v>
      </c>
      <c r="X1049" s="0" t="e">
        <f aca="false">Cpex(Cp0,W1049,$N$9,$L$13:$M$19)</f>
        <v>#VALUE!</v>
      </c>
      <c r="Y1049" s="0" t="e">
        <f aca="false">pex(V1049,W1049,gamma,X1049)</f>
        <v>#VALUE!</v>
      </c>
      <c r="Z1049" s="0" t="e">
        <f aca="false">MachThroat(gamma,Y1049,R1049)</f>
        <v>#VALUE!</v>
      </c>
      <c r="AA1049" s="0" t="e">
        <f aca="false">CN(Z1049,CSON,CINC)</f>
        <v>#VALUE!</v>
      </c>
      <c r="AB1049" s="0" t="e">
        <f aca="false">DPDT(Constant,AA1049,Z1049,gamma,R1049,Y1049)</f>
        <v>#VALUE!</v>
      </c>
      <c r="AC1049" s="0" t="s">
        <v>134</v>
      </c>
      <c r="AD1049" s="0" t="n">
        <f aca="false">Q1049+deltaT/2</f>
        <v>10.4449999999998</v>
      </c>
      <c r="AE1049" s="0" t="e">
        <f aca="false">pC+deltaT*pdot/2</f>
        <v>#VALUE!</v>
      </c>
      <c r="AF1049" s="0" t="e">
        <f aca="false">hALT1($E$13:$G$1365,AD1049,2)</f>
        <v>#VALUE!</v>
      </c>
      <c r="AG1049" s="0" t="e">
        <f aca="false">Veloc($E$13:$G$1365,AD1049,3)</f>
        <v>#VALUE!</v>
      </c>
      <c r="AH1049" s="0" t="e">
        <f aca="false">IF(AF1049&lt;hT,$G$5+alfa*(AF1049-ho),TT)</f>
        <v>#VALUE!</v>
      </c>
      <c r="AI1049" s="0" t="e">
        <f aca="false">IF(AF1049&lt;hT,pSL*(1/(1+alfa*AF1049/($G$5-alfa*ho)))^(go/(Rair*alfa)),pT*EXP(-go*(AF1049-hT)/(Rair*TT)))</f>
        <v>#VALUE!</v>
      </c>
      <c r="AJ1049" s="0" t="e">
        <f aca="false">Mch(AG1049,AH1049,Rair,gamma)</f>
        <v>#VALUE!</v>
      </c>
      <c r="AK1049" s="0" t="e">
        <f aca="false">Cpex(Cp0,AJ1049,$N$9,$L$13:$M$19)</f>
        <v>#VALUE!</v>
      </c>
      <c r="AL1049" s="0" t="e">
        <f aca="false">pex(AI1049,AJ1049,gamma,AK1049)</f>
        <v>#VALUE!</v>
      </c>
      <c r="AM1049" s="0" t="e">
        <f aca="false">MachThroat(gamma,AL1049,AE1049)</f>
        <v>#VALUE!</v>
      </c>
      <c r="AN1049" s="0" t="e">
        <f aca="false">CN(AM1049,CSON,CINC)</f>
        <v>#VALUE!</v>
      </c>
      <c r="AO1049" s="0" t="e">
        <f aca="false">DPDT(Constant,AN1049,AM1049,gamma,AE1049,AL1049)</f>
        <v>#VALUE!</v>
      </c>
      <c r="AP1049" s="0" t="s">
        <v>134</v>
      </c>
      <c r="AQ1049" s="0" t="n">
        <f aca="false">Q1049+deltaT/2</f>
        <v>10.4449999999998</v>
      </c>
      <c r="AR1049" s="0" t="e">
        <f aca="false">pC+deltaT*pdot2/2</f>
        <v>#VALUE!</v>
      </c>
      <c r="AS1049" s="0" t="e">
        <f aca="false">hALT1($E$13:$G$1365,AQ1049,2)</f>
        <v>#VALUE!</v>
      </c>
      <c r="AT1049" s="0" t="e">
        <f aca="false">Veloc($E$13:$G$1365,AQ1049,3)</f>
        <v>#VALUE!</v>
      </c>
      <c r="AU1049" s="0" t="e">
        <f aca="false">IF(AS1049&lt;hT,$G$5+alfa*(AS1049-ho),TT)</f>
        <v>#VALUE!</v>
      </c>
      <c r="AV1049" s="0" t="e">
        <f aca="false">IF(AS1049&lt;hT,pSL*(1/(1+alfa*AF1049/($G$5-alfa*ho)))^(go/(Rair*alfa)),pT*EXP(-go*(AF1049-hT)/(Rair*TT)))</f>
        <v>#VALUE!</v>
      </c>
      <c r="AW1049" s="0" t="e">
        <f aca="false">Mch(AT1049,AU1049,Rair,gamma)</f>
        <v>#VALUE!</v>
      </c>
      <c r="AX1049" s="0" t="e">
        <f aca="false">Cpex(Cp0,AW1049,$N$9,$L$13:$M$19)</f>
        <v>#VALUE!</v>
      </c>
      <c r="AY1049" s="0" t="e">
        <f aca="false">pex(AV1049,AW1049,gamma,AX1049)</f>
        <v>#VALUE!</v>
      </c>
      <c r="AZ1049" s="0" t="e">
        <f aca="false">MachThroat(gamma,AY1049,AR1049)</f>
        <v>#VALUE!</v>
      </c>
      <c r="BA1049" s="0" t="e">
        <f aca="false">CN(AZ1049,CSON,CINC)</f>
        <v>#VALUE!</v>
      </c>
      <c r="BB1049" s="0" t="e">
        <f aca="false">DPDT(Constant,BA1049,AZ1049,gamma,AR1049,AY1049)</f>
        <v>#VALUE!</v>
      </c>
      <c r="BC1049" s="0" t="s">
        <v>134</v>
      </c>
      <c r="BD1049" s="0" t="n">
        <f aca="false">Q1049+deltaT</f>
        <v>10.4499999999998</v>
      </c>
      <c r="BE1049" s="0" t="e">
        <f aca="false">pC+deltaT*pdot3</f>
        <v>#VALUE!</v>
      </c>
      <c r="BF1049" s="0" t="e">
        <f aca="false">hALT1($E$13:$G$1365,BD1049,2)</f>
        <v>#VALUE!</v>
      </c>
      <c r="BG1049" s="0" t="e">
        <f aca="false">Veloc($E$13:$G$1365,BD1049,3)</f>
        <v>#VALUE!</v>
      </c>
      <c r="BH1049" s="0" t="e">
        <f aca="false">IF(BF1049&lt;hT,$G$5+alfa*(BF1049-ho),TT)</f>
        <v>#VALUE!</v>
      </c>
      <c r="BI1049" s="0" t="e">
        <f aca="false">IF(BF1049&lt;hT,pSL*(1/(1+alfa*BF1049/($G$5-alfa*ho)))^(go/(Rair*alfa)),pT*EXP(-go*(BF1049-hT)/(Rair*TT)))</f>
        <v>#VALUE!</v>
      </c>
      <c r="BJ1049" s="0" t="e">
        <f aca="false">Mch(BG1049,BH1049,Rair,gamma)</f>
        <v>#VALUE!</v>
      </c>
      <c r="BK1049" s="0" t="e">
        <f aca="false">Cpex(Cp0,BJ1049,$N$9,$L$13:$M$19)</f>
        <v>#VALUE!</v>
      </c>
      <c r="BL1049" s="0" t="e">
        <f aca="false">pex(BI1049,BJ1049,gamma,BK1049)</f>
        <v>#VALUE!</v>
      </c>
      <c r="BM1049" s="0" t="e">
        <f aca="false">MachThroat(gamma,BL1049,BE1049)</f>
        <v>#VALUE!</v>
      </c>
      <c r="BN1049" s="0" t="e">
        <f aca="false">CN(BM1049,CSON,CINC)</f>
        <v>#VALUE!</v>
      </c>
      <c r="BO1049" s="0" t="e">
        <f aca="false">DPDT(Constant,BN1049,BM1049,gamma,BE1049,BL1049)</f>
        <v>#VALUE!</v>
      </c>
      <c r="BP1049" s="0" t="e">
        <f aca="false">pC+deltaT*(pdot+2*pdot2+2*pdot3+pdot4)/6</f>
        <v>#VALUE!</v>
      </c>
      <c r="BQ1049" s="0" t="s">
        <v>134</v>
      </c>
      <c r="BR1049" s="0" t="n">
        <f aca="false">Q1049</f>
        <v>10.4399999999998</v>
      </c>
      <c r="BS1049" s="0" t="e">
        <f aca="false">R1049/144</f>
        <v>#VALUE!</v>
      </c>
      <c r="BT1049" s="0" t="e">
        <f aca="false">pX/144</f>
        <v>#VALUE!</v>
      </c>
      <c r="BU1049" s="0" t="e">
        <f aca="false">pa/144</f>
        <v>#VALUE!</v>
      </c>
      <c r="BV1049" s="11" t="n">
        <f aca="false">BR1049</f>
        <v>10.4399999999998</v>
      </c>
      <c r="BW1049" s="12" t="e">
        <f aca="false">(pC-pX)/144</f>
        <v>#VALUE!</v>
      </c>
      <c r="BX1049" s="0" t="s">
        <v>134</v>
      </c>
      <c r="BZ1049" s="0" t="s">
        <v>134</v>
      </c>
      <c r="CA1049" s="0" t="s">
        <v>134</v>
      </c>
      <c r="CB1049" s="0" t="s">
        <v>134</v>
      </c>
      <c r="CC1049" s="0" t="s">
        <v>134</v>
      </c>
      <c r="CD1049" s="0" t="s">
        <v>134</v>
      </c>
      <c r="CE1049" s="0" t="s">
        <v>134</v>
      </c>
    </row>
    <row r="1050" customFormat="false" ht="12.75" hidden="false" customHeight="false" outlineLevel="0" collapsed="false">
      <c r="E1050" s="9" t="n">
        <v>10.37</v>
      </c>
      <c r="F1050" s="9" t="n">
        <v>9379.52183046922</v>
      </c>
      <c r="G1050" s="9" t="n">
        <v>703.002652565251</v>
      </c>
      <c r="Q1050" s="0" t="n">
        <f aca="false">Q1049+deltaT</f>
        <v>10.4499999999998</v>
      </c>
      <c r="R1050" s="0" t="e">
        <f aca="false">BP1049</f>
        <v>#VALUE!</v>
      </c>
      <c r="S1050" s="0" t="e">
        <f aca="false">hALT1($E$13:$G$1365,Q1050,2)</f>
        <v>#VALUE!</v>
      </c>
      <c r="T1050" s="0" t="e">
        <f aca="false">Veloc($E$13:$G$1365,Q1050,3)</f>
        <v>#VALUE!</v>
      </c>
      <c r="U1050" s="0" t="e">
        <f aca="false">IF(S1050&lt;hT,$G$5+alfa*(S1050-ho),TT)</f>
        <v>#VALUE!</v>
      </c>
      <c r="V1050" s="0" t="e">
        <f aca="false">IF(S1050&lt;hT,pSL*(1/(1+alfa*S1050/($G$5-alfa*ho)))^(go/(Rair*alfa)),pT*EXP(-go*(S1050-hT)/(Rair*TT)))</f>
        <v>#VALUE!</v>
      </c>
      <c r="W1050" s="0" t="e">
        <f aca="false">Mch(T1050,U1050,Rair,gamma)</f>
        <v>#VALUE!</v>
      </c>
      <c r="X1050" s="0" t="e">
        <f aca="false">Cpex(Cp0,W1050,$N$9,$L$13:$M$19)</f>
        <v>#VALUE!</v>
      </c>
      <c r="Y1050" s="0" t="e">
        <f aca="false">pex(V1050,W1050,gamma,X1050)</f>
        <v>#VALUE!</v>
      </c>
      <c r="Z1050" s="0" t="e">
        <f aca="false">MachThroat(gamma,Y1050,R1050)</f>
        <v>#VALUE!</v>
      </c>
      <c r="AA1050" s="0" t="e">
        <f aca="false">CN(Z1050,CSON,CINC)</f>
        <v>#VALUE!</v>
      </c>
      <c r="AB1050" s="0" t="e">
        <f aca="false">DPDT(Constant,AA1050,Z1050,gamma,R1050,Y1050)</f>
        <v>#VALUE!</v>
      </c>
      <c r="AC1050" s="0" t="s">
        <v>134</v>
      </c>
      <c r="AD1050" s="0" t="n">
        <f aca="false">Q1050+deltaT/2</f>
        <v>10.4549999999998</v>
      </c>
      <c r="AE1050" s="0" t="e">
        <f aca="false">pC+deltaT*pdot/2</f>
        <v>#VALUE!</v>
      </c>
      <c r="AF1050" s="0" t="e">
        <f aca="false">hALT1($E$13:$G$1365,AD1050,2)</f>
        <v>#VALUE!</v>
      </c>
      <c r="AG1050" s="0" t="e">
        <f aca="false">Veloc($E$13:$G$1365,AD1050,3)</f>
        <v>#VALUE!</v>
      </c>
      <c r="AH1050" s="0" t="e">
        <f aca="false">IF(AF1050&lt;hT,$G$5+alfa*(AF1050-ho),TT)</f>
        <v>#VALUE!</v>
      </c>
      <c r="AI1050" s="0" t="e">
        <f aca="false">IF(AF1050&lt;hT,pSL*(1/(1+alfa*AF1050/($G$5-alfa*ho)))^(go/(Rair*alfa)),pT*EXP(-go*(AF1050-hT)/(Rair*TT)))</f>
        <v>#VALUE!</v>
      </c>
      <c r="AJ1050" s="0" t="e">
        <f aca="false">Mch(AG1050,AH1050,Rair,gamma)</f>
        <v>#VALUE!</v>
      </c>
      <c r="AK1050" s="0" t="e">
        <f aca="false">Cpex(Cp0,AJ1050,$N$9,$L$13:$M$19)</f>
        <v>#VALUE!</v>
      </c>
      <c r="AL1050" s="0" t="e">
        <f aca="false">pex(AI1050,AJ1050,gamma,AK1050)</f>
        <v>#VALUE!</v>
      </c>
      <c r="AM1050" s="0" t="e">
        <f aca="false">MachThroat(gamma,AL1050,AE1050)</f>
        <v>#VALUE!</v>
      </c>
      <c r="AN1050" s="0" t="e">
        <f aca="false">CN(AM1050,CSON,CINC)</f>
        <v>#VALUE!</v>
      </c>
      <c r="AO1050" s="0" t="e">
        <f aca="false">DPDT(Constant,AN1050,AM1050,gamma,AE1050,AL1050)</f>
        <v>#VALUE!</v>
      </c>
      <c r="AP1050" s="0" t="s">
        <v>134</v>
      </c>
      <c r="AQ1050" s="0" t="n">
        <f aca="false">Q1050+deltaT/2</f>
        <v>10.4549999999998</v>
      </c>
      <c r="AR1050" s="0" t="e">
        <f aca="false">pC+deltaT*pdot2/2</f>
        <v>#VALUE!</v>
      </c>
      <c r="AS1050" s="0" t="e">
        <f aca="false">hALT1($E$13:$G$1365,AQ1050,2)</f>
        <v>#VALUE!</v>
      </c>
      <c r="AT1050" s="0" t="e">
        <f aca="false">Veloc($E$13:$G$1365,AQ1050,3)</f>
        <v>#VALUE!</v>
      </c>
      <c r="AU1050" s="0" t="e">
        <f aca="false">IF(AS1050&lt;hT,$G$5+alfa*(AS1050-ho),TT)</f>
        <v>#VALUE!</v>
      </c>
      <c r="AV1050" s="0" t="e">
        <f aca="false">IF(AS1050&lt;hT,pSL*(1/(1+alfa*AF1050/($G$5-alfa*ho)))^(go/(Rair*alfa)),pT*EXP(-go*(AF1050-hT)/(Rair*TT)))</f>
        <v>#VALUE!</v>
      </c>
      <c r="AW1050" s="0" t="e">
        <f aca="false">Mch(AT1050,AU1050,Rair,gamma)</f>
        <v>#VALUE!</v>
      </c>
      <c r="AX1050" s="0" t="e">
        <f aca="false">Cpex(Cp0,AW1050,$N$9,$L$13:$M$19)</f>
        <v>#VALUE!</v>
      </c>
      <c r="AY1050" s="0" t="e">
        <f aca="false">pex(AV1050,AW1050,gamma,AX1050)</f>
        <v>#VALUE!</v>
      </c>
      <c r="AZ1050" s="0" t="e">
        <f aca="false">MachThroat(gamma,AY1050,AR1050)</f>
        <v>#VALUE!</v>
      </c>
      <c r="BA1050" s="0" t="e">
        <f aca="false">CN(AZ1050,CSON,CINC)</f>
        <v>#VALUE!</v>
      </c>
      <c r="BB1050" s="0" t="e">
        <f aca="false">DPDT(Constant,BA1050,AZ1050,gamma,AR1050,AY1050)</f>
        <v>#VALUE!</v>
      </c>
      <c r="BC1050" s="0" t="s">
        <v>134</v>
      </c>
      <c r="BD1050" s="0" t="n">
        <f aca="false">Q1050+deltaT</f>
        <v>10.4599999999998</v>
      </c>
      <c r="BE1050" s="0" t="e">
        <f aca="false">pC+deltaT*pdot3</f>
        <v>#VALUE!</v>
      </c>
      <c r="BF1050" s="0" t="e">
        <f aca="false">hALT1($E$13:$G$1365,BD1050,2)</f>
        <v>#VALUE!</v>
      </c>
      <c r="BG1050" s="0" t="e">
        <f aca="false">Veloc($E$13:$G$1365,BD1050,3)</f>
        <v>#VALUE!</v>
      </c>
      <c r="BH1050" s="0" t="e">
        <f aca="false">IF(BF1050&lt;hT,$G$5+alfa*(BF1050-ho),TT)</f>
        <v>#VALUE!</v>
      </c>
      <c r="BI1050" s="0" t="e">
        <f aca="false">IF(BF1050&lt;hT,pSL*(1/(1+alfa*BF1050/($G$5-alfa*ho)))^(go/(Rair*alfa)),pT*EXP(-go*(BF1050-hT)/(Rair*TT)))</f>
        <v>#VALUE!</v>
      </c>
      <c r="BJ1050" s="0" t="e">
        <f aca="false">Mch(BG1050,BH1050,Rair,gamma)</f>
        <v>#VALUE!</v>
      </c>
      <c r="BK1050" s="0" t="e">
        <f aca="false">Cpex(Cp0,BJ1050,$N$9,$L$13:$M$19)</f>
        <v>#VALUE!</v>
      </c>
      <c r="BL1050" s="0" t="e">
        <f aca="false">pex(BI1050,BJ1050,gamma,BK1050)</f>
        <v>#VALUE!</v>
      </c>
      <c r="BM1050" s="0" t="e">
        <f aca="false">MachThroat(gamma,BL1050,BE1050)</f>
        <v>#VALUE!</v>
      </c>
      <c r="BN1050" s="0" t="e">
        <f aca="false">CN(BM1050,CSON,CINC)</f>
        <v>#VALUE!</v>
      </c>
      <c r="BO1050" s="0" t="e">
        <f aca="false">DPDT(Constant,BN1050,BM1050,gamma,BE1050,BL1050)</f>
        <v>#VALUE!</v>
      </c>
      <c r="BP1050" s="0" t="e">
        <f aca="false">pC+deltaT*(pdot+2*pdot2+2*pdot3+pdot4)/6</f>
        <v>#VALUE!</v>
      </c>
      <c r="BQ1050" s="0" t="s">
        <v>134</v>
      </c>
      <c r="BR1050" s="0" t="n">
        <f aca="false">Q1050</f>
        <v>10.4499999999998</v>
      </c>
      <c r="BS1050" s="0" t="e">
        <f aca="false">R1050/144</f>
        <v>#VALUE!</v>
      </c>
      <c r="BT1050" s="0" t="e">
        <f aca="false">pX/144</f>
        <v>#VALUE!</v>
      </c>
      <c r="BU1050" s="0" t="e">
        <f aca="false">pa/144</f>
        <v>#VALUE!</v>
      </c>
      <c r="BV1050" s="11" t="n">
        <f aca="false">BR1050</f>
        <v>10.4499999999998</v>
      </c>
      <c r="BW1050" s="12" t="e">
        <f aca="false">(pC-pX)/144</f>
        <v>#VALUE!</v>
      </c>
      <c r="BX1050" s="0" t="s">
        <v>134</v>
      </c>
      <c r="BZ1050" s="0" t="s">
        <v>134</v>
      </c>
      <c r="CA1050" s="0" t="s">
        <v>134</v>
      </c>
      <c r="CB1050" s="0" t="s">
        <v>134</v>
      </c>
      <c r="CC1050" s="0" t="s">
        <v>134</v>
      </c>
      <c r="CD1050" s="0" t="s">
        <v>134</v>
      </c>
      <c r="CE1050" s="0" t="s">
        <v>134</v>
      </c>
    </row>
    <row r="1051" customFormat="false" ht="12.75" hidden="false" customHeight="false" outlineLevel="0" collapsed="false">
      <c r="E1051" s="9" t="n">
        <v>10.38</v>
      </c>
      <c r="F1051" s="9" t="n">
        <v>9386.54888019798</v>
      </c>
      <c r="G1051" s="9" t="n">
        <v>702.407375294156</v>
      </c>
      <c r="Q1051" s="0" t="n">
        <f aca="false">Q1050+deltaT</f>
        <v>10.4599999999998</v>
      </c>
      <c r="R1051" s="0" t="e">
        <f aca="false">BP1050</f>
        <v>#VALUE!</v>
      </c>
      <c r="S1051" s="0" t="e">
        <f aca="false">hALT1($E$13:$G$1365,Q1051,2)</f>
        <v>#VALUE!</v>
      </c>
      <c r="T1051" s="0" t="e">
        <f aca="false">Veloc($E$13:$G$1365,Q1051,3)</f>
        <v>#VALUE!</v>
      </c>
      <c r="U1051" s="0" t="e">
        <f aca="false">IF(S1051&lt;hT,$G$5+alfa*(S1051-ho),TT)</f>
        <v>#VALUE!</v>
      </c>
      <c r="V1051" s="0" t="e">
        <f aca="false">IF(S1051&lt;hT,pSL*(1/(1+alfa*S1051/($G$5-alfa*ho)))^(go/(Rair*alfa)),pT*EXP(-go*(S1051-hT)/(Rair*TT)))</f>
        <v>#VALUE!</v>
      </c>
      <c r="W1051" s="0" t="e">
        <f aca="false">Mch(T1051,U1051,Rair,gamma)</f>
        <v>#VALUE!</v>
      </c>
      <c r="X1051" s="0" t="e">
        <f aca="false">Cpex(Cp0,W1051,$N$9,$L$13:$M$19)</f>
        <v>#VALUE!</v>
      </c>
      <c r="Y1051" s="0" t="e">
        <f aca="false">pex(V1051,W1051,gamma,X1051)</f>
        <v>#VALUE!</v>
      </c>
      <c r="Z1051" s="0" t="e">
        <f aca="false">MachThroat(gamma,Y1051,R1051)</f>
        <v>#VALUE!</v>
      </c>
      <c r="AA1051" s="0" t="e">
        <f aca="false">CN(Z1051,CSON,CINC)</f>
        <v>#VALUE!</v>
      </c>
      <c r="AB1051" s="0" t="e">
        <f aca="false">DPDT(Constant,AA1051,Z1051,gamma,R1051,Y1051)</f>
        <v>#VALUE!</v>
      </c>
      <c r="AC1051" s="0" t="s">
        <v>134</v>
      </c>
      <c r="AD1051" s="0" t="n">
        <f aca="false">Q1051+deltaT/2</f>
        <v>10.4649999999998</v>
      </c>
      <c r="AE1051" s="0" t="e">
        <f aca="false">pC+deltaT*pdot/2</f>
        <v>#VALUE!</v>
      </c>
      <c r="AF1051" s="0" t="e">
        <f aca="false">hALT1($E$13:$G$1365,AD1051,2)</f>
        <v>#VALUE!</v>
      </c>
      <c r="AG1051" s="0" t="e">
        <f aca="false">Veloc($E$13:$G$1365,AD1051,3)</f>
        <v>#VALUE!</v>
      </c>
      <c r="AH1051" s="0" t="e">
        <f aca="false">IF(AF1051&lt;hT,$G$5+alfa*(AF1051-ho),TT)</f>
        <v>#VALUE!</v>
      </c>
      <c r="AI1051" s="0" t="e">
        <f aca="false">IF(AF1051&lt;hT,pSL*(1/(1+alfa*AF1051/($G$5-alfa*ho)))^(go/(Rair*alfa)),pT*EXP(-go*(AF1051-hT)/(Rair*TT)))</f>
        <v>#VALUE!</v>
      </c>
      <c r="AJ1051" s="0" t="e">
        <f aca="false">Mch(AG1051,AH1051,Rair,gamma)</f>
        <v>#VALUE!</v>
      </c>
      <c r="AK1051" s="0" t="e">
        <f aca="false">Cpex(Cp0,AJ1051,$N$9,$L$13:$M$19)</f>
        <v>#VALUE!</v>
      </c>
      <c r="AL1051" s="0" t="e">
        <f aca="false">pex(AI1051,AJ1051,gamma,AK1051)</f>
        <v>#VALUE!</v>
      </c>
      <c r="AM1051" s="0" t="e">
        <f aca="false">MachThroat(gamma,AL1051,AE1051)</f>
        <v>#VALUE!</v>
      </c>
      <c r="AN1051" s="0" t="e">
        <f aca="false">CN(AM1051,CSON,CINC)</f>
        <v>#VALUE!</v>
      </c>
      <c r="AO1051" s="0" t="e">
        <f aca="false">DPDT(Constant,AN1051,AM1051,gamma,AE1051,AL1051)</f>
        <v>#VALUE!</v>
      </c>
      <c r="AP1051" s="0" t="s">
        <v>134</v>
      </c>
      <c r="AQ1051" s="0" t="n">
        <f aca="false">Q1051+deltaT/2</f>
        <v>10.4649999999998</v>
      </c>
      <c r="AR1051" s="0" t="e">
        <f aca="false">pC+deltaT*pdot2/2</f>
        <v>#VALUE!</v>
      </c>
      <c r="AS1051" s="0" t="e">
        <f aca="false">hALT1($E$13:$G$1365,AQ1051,2)</f>
        <v>#VALUE!</v>
      </c>
      <c r="AT1051" s="0" t="e">
        <f aca="false">Veloc($E$13:$G$1365,AQ1051,3)</f>
        <v>#VALUE!</v>
      </c>
      <c r="AU1051" s="0" t="e">
        <f aca="false">IF(AS1051&lt;hT,$G$5+alfa*(AS1051-ho),TT)</f>
        <v>#VALUE!</v>
      </c>
      <c r="AV1051" s="0" t="e">
        <f aca="false">IF(AS1051&lt;hT,pSL*(1/(1+alfa*AF1051/($G$5-alfa*ho)))^(go/(Rair*alfa)),pT*EXP(-go*(AF1051-hT)/(Rair*TT)))</f>
        <v>#VALUE!</v>
      </c>
      <c r="AW1051" s="0" t="e">
        <f aca="false">Mch(AT1051,AU1051,Rair,gamma)</f>
        <v>#VALUE!</v>
      </c>
      <c r="AX1051" s="0" t="e">
        <f aca="false">Cpex(Cp0,AW1051,$N$9,$L$13:$M$19)</f>
        <v>#VALUE!</v>
      </c>
      <c r="AY1051" s="0" t="e">
        <f aca="false">pex(AV1051,AW1051,gamma,AX1051)</f>
        <v>#VALUE!</v>
      </c>
      <c r="AZ1051" s="0" t="e">
        <f aca="false">MachThroat(gamma,AY1051,AR1051)</f>
        <v>#VALUE!</v>
      </c>
      <c r="BA1051" s="0" t="e">
        <f aca="false">CN(AZ1051,CSON,CINC)</f>
        <v>#VALUE!</v>
      </c>
      <c r="BB1051" s="0" t="e">
        <f aca="false">DPDT(Constant,BA1051,AZ1051,gamma,AR1051,AY1051)</f>
        <v>#VALUE!</v>
      </c>
      <c r="BC1051" s="0" t="s">
        <v>134</v>
      </c>
      <c r="BD1051" s="0" t="n">
        <f aca="false">Q1051+deltaT</f>
        <v>10.4699999999998</v>
      </c>
      <c r="BE1051" s="0" t="e">
        <f aca="false">pC+deltaT*pdot3</f>
        <v>#VALUE!</v>
      </c>
      <c r="BF1051" s="0" t="e">
        <f aca="false">hALT1($E$13:$G$1365,BD1051,2)</f>
        <v>#VALUE!</v>
      </c>
      <c r="BG1051" s="0" t="e">
        <f aca="false">Veloc($E$13:$G$1365,BD1051,3)</f>
        <v>#VALUE!</v>
      </c>
      <c r="BH1051" s="0" t="e">
        <f aca="false">IF(BF1051&lt;hT,$G$5+alfa*(BF1051-ho),TT)</f>
        <v>#VALUE!</v>
      </c>
      <c r="BI1051" s="0" t="e">
        <f aca="false">IF(BF1051&lt;hT,pSL*(1/(1+alfa*BF1051/($G$5-alfa*ho)))^(go/(Rair*alfa)),pT*EXP(-go*(BF1051-hT)/(Rair*TT)))</f>
        <v>#VALUE!</v>
      </c>
      <c r="BJ1051" s="0" t="e">
        <f aca="false">Mch(BG1051,BH1051,Rair,gamma)</f>
        <v>#VALUE!</v>
      </c>
      <c r="BK1051" s="0" t="e">
        <f aca="false">Cpex(Cp0,BJ1051,$N$9,$L$13:$M$19)</f>
        <v>#VALUE!</v>
      </c>
      <c r="BL1051" s="0" t="e">
        <f aca="false">pex(BI1051,BJ1051,gamma,BK1051)</f>
        <v>#VALUE!</v>
      </c>
      <c r="BM1051" s="0" t="e">
        <f aca="false">MachThroat(gamma,BL1051,BE1051)</f>
        <v>#VALUE!</v>
      </c>
      <c r="BN1051" s="0" t="e">
        <f aca="false">CN(BM1051,CSON,CINC)</f>
        <v>#VALUE!</v>
      </c>
      <c r="BO1051" s="0" t="e">
        <f aca="false">DPDT(Constant,BN1051,BM1051,gamma,BE1051,BL1051)</f>
        <v>#VALUE!</v>
      </c>
      <c r="BP1051" s="0" t="e">
        <f aca="false">pC+deltaT*(pdot+2*pdot2+2*pdot3+pdot4)/6</f>
        <v>#VALUE!</v>
      </c>
      <c r="BQ1051" s="0" t="s">
        <v>134</v>
      </c>
      <c r="BR1051" s="0" t="n">
        <f aca="false">Q1051</f>
        <v>10.4599999999998</v>
      </c>
      <c r="BS1051" s="0" t="e">
        <f aca="false">R1051/144</f>
        <v>#VALUE!</v>
      </c>
      <c r="BT1051" s="0" t="e">
        <f aca="false">pX/144</f>
        <v>#VALUE!</v>
      </c>
      <c r="BU1051" s="0" t="e">
        <f aca="false">pa/144</f>
        <v>#VALUE!</v>
      </c>
      <c r="BV1051" s="11" t="n">
        <f aca="false">BR1051</f>
        <v>10.4599999999998</v>
      </c>
      <c r="BW1051" s="12" t="e">
        <f aca="false">(pC-pX)/144</f>
        <v>#VALUE!</v>
      </c>
      <c r="BX1051" s="0" t="s">
        <v>134</v>
      </c>
      <c r="BZ1051" s="0" t="s">
        <v>134</v>
      </c>
      <c r="CA1051" s="0" t="s">
        <v>134</v>
      </c>
      <c r="CB1051" s="0" t="s">
        <v>134</v>
      </c>
      <c r="CC1051" s="0" t="s">
        <v>134</v>
      </c>
      <c r="CD1051" s="0" t="s">
        <v>134</v>
      </c>
      <c r="CE1051" s="0" t="s">
        <v>134</v>
      </c>
    </row>
    <row r="1052" customFormat="false" ht="12.75" hidden="false" customHeight="false" outlineLevel="0" collapsed="false">
      <c r="E1052" s="9" t="n">
        <v>10.39</v>
      </c>
      <c r="F1052" s="9" t="n">
        <v>9393.56997961574</v>
      </c>
      <c r="G1052" s="9" t="n">
        <v>701.812590215301</v>
      </c>
      <c r="Q1052" s="0" t="n">
        <f aca="false">Q1051+deltaT</f>
        <v>10.4699999999998</v>
      </c>
      <c r="R1052" s="0" t="e">
        <f aca="false">BP1051</f>
        <v>#VALUE!</v>
      </c>
      <c r="S1052" s="0" t="e">
        <f aca="false">hALT1($E$13:$G$1365,Q1052,2)</f>
        <v>#VALUE!</v>
      </c>
      <c r="T1052" s="0" t="e">
        <f aca="false">Veloc($E$13:$G$1365,Q1052,3)</f>
        <v>#VALUE!</v>
      </c>
      <c r="U1052" s="0" t="e">
        <f aca="false">IF(S1052&lt;hT,$G$5+alfa*(S1052-ho),TT)</f>
        <v>#VALUE!</v>
      </c>
      <c r="V1052" s="0" t="e">
        <f aca="false">IF(S1052&lt;hT,pSL*(1/(1+alfa*S1052/($G$5-alfa*ho)))^(go/(Rair*alfa)),pT*EXP(-go*(S1052-hT)/(Rair*TT)))</f>
        <v>#VALUE!</v>
      </c>
      <c r="W1052" s="0" t="e">
        <f aca="false">Mch(T1052,U1052,Rair,gamma)</f>
        <v>#VALUE!</v>
      </c>
      <c r="X1052" s="0" t="e">
        <f aca="false">Cpex(Cp0,W1052,$N$9,$L$13:$M$19)</f>
        <v>#VALUE!</v>
      </c>
      <c r="Y1052" s="0" t="e">
        <f aca="false">pex(V1052,W1052,gamma,X1052)</f>
        <v>#VALUE!</v>
      </c>
      <c r="Z1052" s="0" t="e">
        <f aca="false">MachThroat(gamma,Y1052,R1052)</f>
        <v>#VALUE!</v>
      </c>
      <c r="AA1052" s="0" t="e">
        <f aca="false">CN(Z1052,CSON,CINC)</f>
        <v>#VALUE!</v>
      </c>
      <c r="AB1052" s="0" t="e">
        <f aca="false">DPDT(Constant,AA1052,Z1052,gamma,R1052,Y1052)</f>
        <v>#VALUE!</v>
      </c>
      <c r="AC1052" s="0" t="s">
        <v>134</v>
      </c>
      <c r="AD1052" s="0" t="n">
        <f aca="false">Q1052+deltaT/2</f>
        <v>10.4749999999998</v>
      </c>
      <c r="AE1052" s="0" t="e">
        <f aca="false">pC+deltaT*pdot/2</f>
        <v>#VALUE!</v>
      </c>
      <c r="AF1052" s="0" t="e">
        <f aca="false">hALT1($E$13:$G$1365,AD1052,2)</f>
        <v>#VALUE!</v>
      </c>
      <c r="AG1052" s="0" t="e">
        <f aca="false">Veloc($E$13:$G$1365,AD1052,3)</f>
        <v>#VALUE!</v>
      </c>
      <c r="AH1052" s="0" t="e">
        <f aca="false">IF(AF1052&lt;hT,$G$5+alfa*(AF1052-ho),TT)</f>
        <v>#VALUE!</v>
      </c>
      <c r="AI1052" s="0" t="e">
        <f aca="false">IF(AF1052&lt;hT,pSL*(1/(1+alfa*AF1052/($G$5-alfa*ho)))^(go/(Rair*alfa)),pT*EXP(-go*(AF1052-hT)/(Rair*TT)))</f>
        <v>#VALUE!</v>
      </c>
      <c r="AJ1052" s="0" t="e">
        <f aca="false">Mch(AG1052,AH1052,Rair,gamma)</f>
        <v>#VALUE!</v>
      </c>
      <c r="AK1052" s="0" t="e">
        <f aca="false">Cpex(Cp0,AJ1052,$N$9,$L$13:$M$19)</f>
        <v>#VALUE!</v>
      </c>
      <c r="AL1052" s="0" t="e">
        <f aca="false">pex(AI1052,AJ1052,gamma,AK1052)</f>
        <v>#VALUE!</v>
      </c>
      <c r="AM1052" s="0" t="e">
        <f aca="false">MachThroat(gamma,AL1052,AE1052)</f>
        <v>#VALUE!</v>
      </c>
      <c r="AN1052" s="0" t="e">
        <f aca="false">CN(AM1052,CSON,CINC)</f>
        <v>#VALUE!</v>
      </c>
      <c r="AO1052" s="0" t="e">
        <f aca="false">DPDT(Constant,AN1052,AM1052,gamma,AE1052,AL1052)</f>
        <v>#VALUE!</v>
      </c>
      <c r="AP1052" s="0" t="s">
        <v>134</v>
      </c>
      <c r="AQ1052" s="0" t="n">
        <f aca="false">Q1052+deltaT/2</f>
        <v>10.4749999999998</v>
      </c>
      <c r="AR1052" s="0" t="e">
        <f aca="false">pC+deltaT*pdot2/2</f>
        <v>#VALUE!</v>
      </c>
      <c r="AS1052" s="0" t="e">
        <f aca="false">hALT1($E$13:$G$1365,AQ1052,2)</f>
        <v>#VALUE!</v>
      </c>
      <c r="AT1052" s="0" t="e">
        <f aca="false">Veloc($E$13:$G$1365,AQ1052,3)</f>
        <v>#VALUE!</v>
      </c>
      <c r="AU1052" s="0" t="e">
        <f aca="false">IF(AS1052&lt;hT,$G$5+alfa*(AS1052-ho),TT)</f>
        <v>#VALUE!</v>
      </c>
      <c r="AV1052" s="0" t="e">
        <f aca="false">IF(AS1052&lt;hT,pSL*(1/(1+alfa*AF1052/($G$5-alfa*ho)))^(go/(Rair*alfa)),pT*EXP(-go*(AF1052-hT)/(Rair*TT)))</f>
        <v>#VALUE!</v>
      </c>
      <c r="AW1052" s="0" t="e">
        <f aca="false">Mch(AT1052,AU1052,Rair,gamma)</f>
        <v>#VALUE!</v>
      </c>
      <c r="AX1052" s="0" t="e">
        <f aca="false">Cpex(Cp0,AW1052,$N$9,$L$13:$M$19)</f>
        <v>#VALUE!</v>
      </c>
      <c r="AY1052" s="0" t="e">
        <f aca="false">pex(AV1052,AW1052,gamma,AX1052)</f>
        <v>#VALUE!</v>
      </c>
      <c r="AZ1052" s="0" t="e">
        <f aca="false">MachThroat(gamma,AY1052,AR1052)</f>
        <v>#VALUE!</v>
      </c>
      <c r="BA1052" s="0" t="e">
        <f aca="false">CN(AZ1052,CSON,CINC)</f>
        <v>#VALUE!</v>
      </c>
      <c r="BB1052" s="0" t="e">
        <f aca="false">DPDT(Constant,BA1052,AZ1052,gamma,AR1052,AY1052)</f>
        <v>#VALUE!</v>
      </c>
      <c r="BC1052" s="0" t="s">
        <v>134</v>
      </c>
      <c r="BD1052" s="0" t="n">
        <f aca="false">Q1052+deltaT</f>
        <v>10.4799999999998</v>
      </c>
      <c r="BE1052" s="0" t="e">
        <f aca="false">pC+deltaT*pdot3</f>
        <v>#VALUE!</v>
      </c>
      <c r="BF1052" s="0" t="e">
        <f aca="false">hALT1($E$13:$G$1365,BD1052,2)</f>
        <v>#VALUE!</v>
      </c>
      <c r="BG1052" s="0" t="e">
        <f aca="false">Veloc($E$13:$G$1365,BD1052,3)</f>
        <v>#VALUE!</v>
      </c>
      <c r="BH1052" s="0" t="e">
        <f aca="false">IF(BF1052&lt;hT,$G$5+alfa*(BF1052-ho),TT)</f>
        <v>#VALUE!</v>
      </c>
      <c r="BI1052" s="0" t="e">
        <f aca="false">IF(BF1052&lt;hT,pSL*(1/(1+alfa*BF1052/($G$5-alfa*ho)))^(go/(Rair*alfa)),pT*EXP(-go*(BF1052-hT)/(Rair*TT)))</f>
        <v>#VALUE!</v>
      </c>
      <c r="BJ1052" s="0" t="e">
        <f aca="false">Mch(BG1052,BH1052,Rair,gamma)</f>
        <v>#VALUE!</v>
      </c>
      <c r="BK1052" s="0" t="e">
        <f aca="false">Cpex(Cp0,BJ1052,$N$9,$L$13:$M$19)</f>
        <v>#VALUE!</v>
      </c>
      <c r="BL1052" s="0" t="e">
        <f aca="false">pex(BI1052,BJ1052,gamma,BK1052)</f>
        <v>#VALUE!</v>
      </c>
      <c r="BM1052" s="0" t="e">
        <f aca="false">MachThroat(gamma,BL1052,BE1052)</f>
        <v>#VALUE!</v>
      </c>
      <c r="BN1052" s="0" t="e">
        <f aca="false">CN(BM1052,CSON,CINC)</f>
        <v>#VALUE!</v>
      </c>
      <c r="BO1052" s="0" t="e">
        <f aca="false">DPDT(Constant,BN1052,BM1052,gamma,BE1052,BL1052)</f>
        <v>#VALUE!</v>
      </c>
      <c r="BP1052" s="0" t="e">
        <f aca="false">pC+deltaT*(pdot+2*pdot2+2*pdot3+pdot4)/6</f>
        <v>#VALUE!</v>
      </c>
      <c r="BQ1052" s="0" t="s">
        <v>134</v>
      </c>
      <c r="BR1052" s="0" t="n">
        <f aca="false">Q1052</f>
        <v>10.4699999999998</v>
      </c>
      <c r="BS1052" s="0" t="e">
        <f aca="false">R1052/144</f>
        <v>#VALUE!</v>
      </c>
      <c r="BT1052" s="0" t="e">
        <f aca="false">pX/144</f>
        <v>#VALUE!</v>
      </c>
      <c r="BU1052" s="0" t="e">
        <f aca="false">pa/144</f>
        <v>#VALUE!</v>
      </c>
      <c r="BV1052" s="11" t="n">
        <f aca="false">BR1052</f>
        <v>10.4699999999998</v>
      </c>
      <c r="BW1052" s="12" t="e">
        <f aca="false">(pC-pX)/144</f>
        <v>#VALUE!</v>
      </c>
      <c r="BX1052" s="0" t="s">
        <v>134</v>
      </c>
      <c r="BZ1052" s="0" t="s">
        <v>134</v>
      </c>
      <c r="CA1052" s="0" t="s">
        <v>134</v>
      </c>
      <c r="CB1052" s="0" t="s">
        <v>134</v>
      </c>
      <c r="CC1052" s="0" t="s">
        <v>134</v>
      </c>
      <c r="CD1052" s="0" t="s">
        <v>134</v>
      </c>
      <c r="CE1052" s="0" t="s">
        <v>134</v>
      </c>
    </row>
    <row r="1053" customFormat="false" ht="12.75" hidden="false" customHeight="false" outlineLevel="0" collapsed="false">
      <c r="E1053" s="9" t="n">
        <v>10.4</v>
      </c>
      <c r="F1053" s="9" t="n">
        <v>9400.58513363995</v>
      </c>
      <c r="G1053" s="9" t="n">
        <v>701.218296434866</v>
      </c>
      <c r="Q1053" s="0" t="n">
        <f aca="false">Q1052+deltaT</f>
        <v>10.4799999999998</v>
      </c>
      <c r="R1053" s="0" t="e">
        <f aca="false">BP1052</f>
        <v>#VALUE!</v>
      </c>
      <c r="S1053" s="0" t="e">
        <f aca="false">hALT1($E$13:$G$1365,Q1053,2)</f>
        <v>#VALUE!</v>
      </c>
      <c r="T1053" s="0" t="e">
        <f aca="false">Veloc($E$13:$G$1365,Q1053,3)</f>
        <v>#VALUE!</v>
      </c>
      <c r="U1053" s="0" t="e">
        <f aca="false">IF(S1053&lt;hT,$G$5+alfa*(S1053-ho),TT)</f>
        <v>#VALUE!</v>
      </c>
      <c r="V1053" s="0" t="e">
        <f aca="false">IF(S1053&lt;hT,pSL*(1/(1+alfa*S1053/($G$5-alfa*ho)))^(go/(Rair*alfa)),pT*EXP(-go*(S1053-hT)/(Rair*TT)))</f>
        <v>#VALUE!</v>
      </c>
      <c r="W1053" s="0" t="e">
        <f aca="false">Mch(T1053,U1053,Rair,gamma)</f>
        <v>#VALUE!</v>
      </c>
      <c r="X1053" s="0" t="e">
        <f aca="false">Cpex(Cp0,W1053,$N$9,$L$13:$M$19)</f>
        <v>#VALUE!</v>
      </c>
      <c r="Y1053" s="0" t="e">
        <f aca="false">pex(V1053,W1053,gamma,X1053)</f>
        <v>#VALUE!</v>
      </c>
      <c r="Z1053" s="0" t="e">
        <f aca="false">MachThroat(gamma,Y1053,R1053)</f>
        <v>#VALUE!</v>
      </c>
      <c r="AA1053" s="0" t="e">
        <f aca="false">CN(Z1053,CSON,CINC)</f>
        <v>#VALUE!</v>
      </c>
      <c r="AB1053" s="0" t="e">
        <f aca="false">DPDT(Constant,AA1053,Z1053,gamma,R1053,Y1053)</f>
        <v>#VALUE!</v>
      </c>
      <c r="AC1053" s="0" t="s">
        <v>134</v>
      </c>
      <c r="AD1053" s="0" t="n">
        <f aca="false">Q1053+deltaT/2</f>
        <v>10.4849999999998</v>
      </c>
      <c r="AE1053" s="0" t="e">
        <f aca="false">pC+deltaT*pdot/2</f>
        <v>#VALUE!</v>
      </c>
      <c r="AF1053" s="0" t="e">
        <f aca="false">hALT1($E$13:$G$1365,AD1053,2)</f>
        <v>#VALUE!</v>
      </c>
      <c r="AG1053" s="0" t="e">
        <f aca="false">Veloc($E$13:$G$1365,AD1053,3)</f>
        <v>#VALUE!</v>
      </c>
      <c r="AH1053" s="0" t="e">
        <f aca="false">IF(AF1053&lt;hT,$G$5+alfa*(AF1053-ho),TT)</f>
        <v>#VALUE!</v>
      </c>
      <c r="AI1053" s="0" t="e">
        <f aca="false">IF(AF1053&lt;hT,pSL*(1/(1+alfa*AF1053/($G$5-alfa*ho)))^(go/(Rair*alfa)),pT*EXP(-go*(AF1053-hT)/(Rair*TT)))</f>
        <v>#VALUE!</v>
      </c>
      <c r="AJ1053" s="0" t="e">
        <f aca="false">Mch(AG1053,AH1053,Rair,gamma)</f>
        <v>#VALUE!</v>
      </c>
      <c r="AK1053" s="0" t="e">
        <f aca="false">Cpex(Cp0,AJ1053,$N$9,$L$13:$M$19)</f>
        <v>#VALUE!</v>
      </c>
      <c r="AL1053" s="0" t="e">
        <f aca="false">pex(AI1053,AJ1053,gamma,AK1053)</f>
        <v>#VALUE!</v>
      </c>
      <c r="AM1053" s="0" t="e">
        <f aca="false">MachThroat(gamma,AL1053,AE1053)</f>
        <v>#VALUE!</v>
      </c>
      <c r="AN1053" s="0" t="e">
        <f aca="false">CN(AM1053,CSON,CINC)</f>
        <v>#VALUE!</v>
      </c>
      <c r="AO1053" s="0" t="e">
        <f aca="false">DPDT(Constant,AN1053,AM1053,gamma,AE1053,AL1053)</f>
        <v>#VALUE!</v>
      </c>
      <c r="AP1053" s="0" t="s">
        <v>134</v>
      </c>
      <c r="AQ1053" s="0" t="n">
        <f aca="false">Q1053+deltaT/2</f>
        <v>10.4849999999998</v>
      </c>
      <c r="AR1053" s="0" t="e">
        <f aca="false">pC+deltaT*pdot2/2</f>
        <v>#VALUE!</v>
      </c>
      <c r="AS1053" s="0" t="e">
        <f aca="false">hALT1($E$13:$G$1365,AQ1053,2)</f>
        <v>#VALUE!</v>
      </c>
      <c r="AT1053" s="0" t="e">
        <f aca="false">Veloc($E$13:$G$1365,AQ1053,3)</f>
        <v>#VALUE!</v>
      </c>
      <c r="AU1053" s="0" t="e">
        <f aca="false">IF(AS1053&lt;hT,$G$5+alfa*(AS1053-ho),TT)</f>
        <v>#VALUE!</v>
      </c>
      <c r="AV1053" s="0" t="e">
        <f aca="false">IF(AS1053&lt;hT,pSL*(1/(1+alfa*AF1053/($G$5-alfa*ho)))^(go/(Rair*alfa)),pT*EXP(-go*(AF1053-hT)/(Rair*TT)))</f>
        <v>#VALUE!</v>
      </c>
      <c r="AW1053" s="0" t="e">
        <f aca="false">Mch(AT1053,AU1053,Rair,gamma)</f>
        <v>#VALUE!</v>
      </c>
      <c r="AX1053" s="0" t="e">
        <f aca="false">Cpex(Cp0,AW1053,$N$9,$L$13:$M$19)</f>
        <v>#VALUE!</v>
      </c>
      <c r="AY1053" s="0" t="e">
        <f aca="false">pex(AV1053,AW1053,gamma,AX1053)</f>
        <v>#VALUE!</v>
      </c>
      <c r="AZ1053" s="0" t="e">
        <f aca="false">MachThroat(gamma,AY1053,AR1053)</f>
        <v>#VALUE!</v>
      </c>
      <c r="BA1053" s="0" t="e">
        <f aca="false">CN(AZ1053,CSON,CINC)</f>
        <v>#VALUE!</v>
      </c>
      <c r="BB1053" s="0" t="e">
        <f aca="false">DPDT(Constant,BA1053,AZ1053,gamma,AR1053,AY1053)</f>
        <v>#VALUE!</v>
      </c>
      <c r="BC1053" s="0" t="s">
        <v>134</v>
      </c>
      <c r="BD1053" s="0" t="n">
        <f aca="false">Q1053+deltaT</f>
        <v>10.4899999999998</v>
      </c>
      <c r="BE1053" s="0" t="e">
        <f aca="false">pC+deltaT*pdot3</f>
        <v>#VALUE!</v>
      </c>
      <c r="BF1053" s="0" t="e">
        <f aca="false">hALT1($E$13:$G$1365,BD1053,2)</f>
        <v>#VALUE!</v>
      </c>
      <c r="BG1053" s="0" t="e">
        <f aca="false">Veloc($E$13:$G$1365,BD1053,3)</f>
        <v>#VALUE!</v>
      </c>
      <c r="BH1053" s="0" t="e">
        <f aca="false">IF(BF1053&lt;hT,$G$5+alfa*(BF1053-ho),TT)</f>
        <v>#VALUE!</v>
      </c>
      <c r="BI1053" s="0" t="e">
        <f aca="false">IF(BF1053&lt;hT,pSL*(1/(1+alfa*BF1053/($G$5-alfa*ho)))^(go/(Rair*alfa)),pT*EXP(-go*(BF1053-hT)/(Rair*TT)))</f>
        <v>#VALUE!</v>
      </c>
      <c r="BJ1053" s="0" t="e">
        <f aca="false">Mch(BG1053,BH1053,Rair,gamma)</f>
        <v>#VALUE!</v>
      </c>
      <c r="BK1053" s="0" t="e">
        <f aca="false">Cpex(Cp0,BJ1053,$N$9,$L$13:$M$19)</f>
        <v>#VALUE!</v>
      </c>
      <c r="BL1053" s="0" t="e">
        <f aca="false">pex(BI1053,BJ1053,gamma,BK1053)</f>
        <v>#VALUE!</v>
      </c>
      <c r="BM1053" s="0" t="e">
        <f aca="false">MachThroat(gamma,BL1053,BE1053)</f>
        <v>#VALUE!</v>
      </c>
      <c r="BN1053" s="0" t="e">
        <f aca="false">CN(BM1053,CSON,CINC)</f>
        <v>#VALUE!</v>
      </c>
      <c r="BO1053" s="0" t="e">
        <f aca="false">DPDT(Constant,BN1053,BM1053,gamma,BE1053,BL1053)</f>
        <v>#VALUE!</v>
      </c>
      <c r="BP1053" s="0" t="e">
        <f aca="false">pC+deltaT*(pdot+2*pdot2+2*pdot3+pdot4)/6</f>
        <v>#VALUE!</v>
      </c>
      <c r="BQ1053" s="0" t="s">
        <v>134</v>
      </c>
      <c r="BR1053" s="0" t="n">
        <f aca="false">Q1053</f>
        <v>10.4799999999998</v>
      </c>
      <c r="BS1053" s="0" t="e">
        <f aca="false">R1053/144</f>
        <v>#VALUE!</v>
      </c>
      <c r="BT1053" s="0" t="e">
        <f aca="false">pX/144</f>
        <v>#VALUE!</v>
      </c>
      <c r="BU1053" s="0" t="e">
        <f aca="false">pa/144</f>
        <v>#VALUE!</v>
      </c>
      <c r="BV1053" s="11" t="n">
        <f aca="false">BR1053</f>
        <v>10.4799999999998</v>
      </c>
      <c r="BW1053" s="12" t="e">
        <f aca="false">(pC-pX)/144</f>
        <v>#VALUE!</v>
      </c>
      <c r="BX1053" s="0" t="s">
        <v>134</v>
      </c>
      <c r="BZ1053" s="0" t="s">
        <v>134</v>
      </c>
      <c r="CA1053" s="0" t="s">
        <v>134</v>
      </c>
      <c r="CB1053" s="0" t="s">
        <v>134</v>
      </c>
      <c r="CC1053" s="0" t="s">
        <v>134</v>
      </c>
      <c r="CD1053" s="0" t="s">
        <v>134</v>
      </c>
      <c r="CE1053" s="0" t="s">
        <v>134</v>
      </c>
    </row>
    <row r="1054" customFormat="false" ht="12.75" hidden="false" customHeight="false" outlineLevel="0" collapsed="false">
      <c r="E1054" s="9" t="n">
        <v>10.41</v>
      </c>
      <c r="F1054" s="9" t="n">
        <v>9407.59434717913</v>
      </c>
      <c r="G1054" s="9" t="n">
        <v>700.624493061048</v>
      </c>
      <c r="Q1054" s="0" t="n">
        <f aca="false">Q1053+deltaT</f>
        <v>10.4899999999998</v>
      </c>
      <c r="R1054" s="0" t="e">
        <f aca="false">BP1053</f>
        <v>#VALUE!</v>
      </c>
      <c r="S1054" s="0" t="e">
        <f aca="false">hALT1($E$13:$G$1365,Q1054,2)</f>
        <v>#VALUE!</v>
      </c>
      <c r="T1054" s="0" t="e">
        <f aca="false">Veloc($E$13:$G$1365,Q1054,3)</f>
        <v>#VALUE!</v>
      </c>
      <c r="U1054" s="0" t="e">
        <f aca="false">IF(S1054&lt;hT,$G$5+alfa*(S1054-ho),TT)</f>
        <v>#VALUE!</v>
      </c>
      <c r="V1054" s="0" t="e">
        <f aca="false">IF(S1054&lt;hT,pSL*(1/(1+alfa*S1054/($G$5-alfa*ho)))^(go/(Rair*alfa)),pT*EXP(-go*(S1054-hT)/(Rair*TT)))</f>
        <v>#VALUE!</v>
      </c>
      <c r="W1054" s="0" t="e">
        <f aca="false">Mch(T1054,U1054,Rair,gamma)</f>
        <v>#VALUE!</v>
      </c>
      <c r="X1054" s="0" t="e">
        <f aca="false">Cpex(Cp0,W1054,$N$9,$L$13:$M$19)</f>
        <v>#VALUE!</v>
      </c>
      <c r="Y1054" s="0" t="e">
        <f aca="false">pex(V1054,W1054,gamma,X1054)</f>
        <v>#VALUE!</v>
      </c>
      <c r="Z1054" s="0" t="e">
        <f aca="false">MachThroat(gamma,Y1054,R1054)</f>
        <v>#VALUE!</v>
      </c>
      <c r="AA1054" s="0" t="e">
        <f aca="false">CN(Z1054,CSON,CINC)</f>
        <v>#VALUE!</v>
      </c>
      <c r="AB1054" s="0" t="e">
        <f aca="false">DPDT(Constant,AA1054,Z1054,gamma,R1054,Y1054)</f>
        <v>#VALUE!</v>
      </c>
      <c r="AC1054" s="0" t="s">
        <v>134</v>
      </c>
      <c r="AD1054" s="0" t="n">
        <f aca="false">Q1054+deltaT/2</f>
        <v>10.4949999999998</v>
      </c>
      <c r="AE1054" s="0" t="e">
        <f aca="false">pC+deltaT*pdot/2</f>
        <v>#VALUE!</v>
      </c>
      <c r="AF1054" s="0" t="e">
        <f aca="false">hALT1($E$13:$G$1365,AD1054,2)</f>
        <v>#VALUE!</v>
      </c>
      <c r="AG1054" s="0" t="e">
        <f aca="false">Veloc($E$13:$G$1365,AD1054,3)</f>
        <v>#VALUE!</v>
      </c>
      <c r="AH1054" s="0" t="e">
        <f aca="false">IF(AF1054&lt;hT,$G$5+alfa*(AF1054-ho),TT)</f>
        <v>#VALUE!</v>
      </c>
      <c r="AI1054" s="0" t="e">
        <f aca="false">IF(AF1054&lt;hT,pSL*(1/(1+alfa*AF1054/($G$5-alfa*ho)))^(go/(Rair*alfa)),pT*EXP(-go*(AF1054-hT)/(Rair*TT)))</f>
        <v>#VALUE!</v>
      </c>
      <c r="AJ1054" s="0" t="e">
        <f aca="false">Mch(AG1054,AH1054,Rair,gamma)</f>
        <v>#VALUE!</v>
      </c>
      <c r="AK1054" s="0" t="e">
        <f aca="false">Cpex(Cp0,AJ1054,$N$9,$L$13:$M$19)</f>
        <v>#VALUE!</v>
      </c>
      <c r="AL1054" s="0" t="e">
        <f aca="false">pex(AI1054,AJ1054,gamma,AK1054)</f>
        <v>#VALUE!</v>
      </c>
      <c r="AM1054" s="0" t="e">
        <f aca="false">MachThroat(gamma,AL1054,AE1054)</f>
        <v>#VALUE!</v>
      </c>
      <c r="AN1054" s="0" t="e">
        <f aca="false">CN(AM1054,CSON,CINC)</f>
        <v>#VALUE!</v>
      </c>
      <c r="AO1054" s="0" t="e">
        <f aca="false">DPDT(Constant,AN1054,AM1054,gamma,AE1054,AL1054)</f>
        <v>#VALUE!</v>
      </c>
      <c r="AP1054" s="0" t="s">
        <v>134</v>
      </c>
      <c r="AQ1054" s="0" t="n">
        <f aca="false">Q1054+deltaT/2</f>
        <v>10.4949999999998</v>
      </c>
      <c r="AR1054" s="0" t="e">
        <f aca="false">pC+deltaT*pdot2/2</f>
        <v>#VALUE!</v>
      </c>
      <c r="AS1054" s="0" t="e">
        <f aca="false">hALT1($E$13:$G$1365,AQ1054,2)</f>
        <v>#VALUE!</v>
      </c>
      <c r="AT1054" s="0" t="e">
        <f aca="false">Veloc($E$13:$G$1365,AQ1054,3)</f>
        <v>#VALUE!</v>
      </c>
      <c r="AU1054" s="0" t="e">
        <f aca="false">IF(AS1054&lt;hT,$G$5+alfa*(AS1054-ho),TT)</f>
        <v>#VALUE!</v>
      </c>
      <c r="AV1054" s="0" t="e">
        <f aca="false">IF(AS1054&lt;hT,pSL*(1/(1+alfa*AF1054/($G$5-alfa*ho)))^(go/(Rair*alfa)),pT*EXP(-go*(AF1054-hT)/(Rair*TT)))</f>
        <v>#VALUE!</v>
      </c>
      <c r="AW1054" s="0" t="e">
        <f aca="false">Mch(AT1054,AU1054,Rair,gamma)</f>
        <v>#VALUE!</v>
      </c>
      <c r="AX1054" s="0" t="e">
        <f aca="false">Cpex(Cp0,AW1054,$N$9,$L$13:$M$19)</f>
        <v>#VALUE!</v>
      </c>
      <c r="AY1054" s="0" t="e">
        <f aca="false">pex(AV1054,AW1054,gamma,AX1054)</f>
        <v>#VALUE!</v>
      </c>
      <c r="AZ1054" s="0" t="e">
        <f aca="false">MachThroat(gamma,AY1054,AR1054)</f>
        <v>#VALUE!</v>
      </c>
      <c r="BA1054" s="0" t="e">
        <f aca="false">CN(AZ1054,CSON,CINC)</f>
        <v>#VALUE!</v>
      </c>
      <c r="BB1054" s="0" t="e">
        <f aca="false">DPDT(Constant,BA1054,AZ1054,gamma,AR1054,AY1054)</f>
        <v>#VALUE!</v>
      </c>
      <c r="BC1054" s="0" t="s">
        <v>134</v>
      </c>
      <c r="BD1054" s="0" t="n">
        <f aca="false">Q1054+deltaT</f>
        <v>10.4999999999998</v>
      </c>
      <c r="BE1054" s="0" t="e">
        <f aca="false">pC+deltaT*pdot3</f>
        <v>#VALUE!</v>
      </c>
      <c r="BF1054" s="0" t="e">
        <f aca="false">hALT1($E$13:$G$1365,BD1054,2)</f>
        <v>#VALUE!</v>
      </c>
      <c r="BG1054" s="0" t="e">
        <f aca="false">Veloc($E$13:$G$1365,BD1054,3)</f>
        <v>#VALUE!</v>
      </c>
      <c r="BH1054" s="0" t="e">
        <f aca="false">IF(BF1054&lt;hT,$G$5+alfa*(BF1054-ho),TT)</f>
        <v>#VALUE!</v>
      </c>
      <c r="BI1054" s="0" t="e">
        <f aca="false">IF(BF1054&lt;hT,pSL*(1/(1+alfa*BF1054/($G$5-alfa*ho)))^(go/(Rair*alfa)),pT*EXP(-go*(BF1054-hT)/(Rair*TT)))</f>
        <v>#VALUE!</v>
      </c>
      <c r="BJ1054" s="0" t="e">
        <f aca="false">Mch(BG1054,BH1054,Rair,gamma)</f>
        <v>#VALUE!</v>
      </c>
      <c r="BK1054" s="0" t="e">
        <f aca="false">Cpex(Cp0,BJ1054,$N$9,$L$13:$M$19)</f>
        <v>#VALUE!</v>
      </c>
      <c r="BL1054" s="0" t="e">
        <f aca="false">pex(BI1054,BJ1054,gamma,BK1054)</f>
        <v>#VALUE!</v>
      </c>
      <c r="BM1054" s="0" t="e">
        <f aca="false">MachThroat(gamma,BL1054,BE1054)</f>
        <v>#VALUE!</v>
      </c>
      <c r="BN1054" s="0" t="e">
        <f aca="false">CN(BM1054,CSON,CINC)</f>
        <v>#VALUE!</v>
      </c>
      <c r="BO1054" s="0" t="e">
        <f aca="false">DPDT(Constant,BN1054,BM1054,gamma,BE1054,BL1054)</f>
        <v>#VALUE!</v>
      </c>
      <c r="BP1054" s="0" t="e">
        <f aca="false">pC+deltaT*(pdot+2*pdot2+2*pdot3+pdot4)/6</f>
        <v>#VALUE!</v>
      </c>
      <c r="BQ1054" s="0" t="s">
        <v>134</v>
      </c>
      <c r="BR1054" s="0" t="n">
        <f aca="false">Q1054</f>
        <v>10.4899999999998</v>
      </c>
      <c r="BS1054" s="0" t="e">
        <f aca="false">R1054/144</f>
        <v>#VALUE!</v>
      </c>
      <c r="BT1054" s="0" t="e">
        <f aca="false">pX/144</f>
        <v>#VALUE!</v>
      </c>
      <c r="BU1054" s="0" t="e">
        <f aca="false">pa/144</f>
        <v>#VALUE!</v>
      </c>
      <c r="BV1054" s="11" t="n">
        <f aca="false">BR1054</f>
        <v>10.4899999999998</v>
      </c>
      <c r="BW1054" s="12" t="e">
        <f aca="false">(pC-pX)/144</f>
        <v>#VALUE!</v>
      </c>
      <c r="BX1054" s="0" t="s">
        <v>134</v>
      </c>
      <c r="BZ1054" s="0" t="s">
        <v>134</v>
      </c>
      <c r="CA1054" s="0" t="s">
        <v>134</v>
      </c>
      <c r="CB1054" s="0" t="s">
        <v>134</v>
      </c>
      <c r="CC1054" s="0" t="s">
        <v>134</v>
      </c>
      <c r="CD1054" s="0" t="s">
        <v>134</v>
      </c>
      <c r="CE1054" s="0" t="s">
        <v>134</v>
      </c>
    </row>
    <row r="1055" customFormat="false" ht="12.75" hidden="false" customHeight="false" outlineLevel="0" collapsed="false">
      <c r="E1055" s="9" t="n">
        <v>10.42</v>
      </c>
      <c r="F1055" s="9" t="n">
        <v>9414.59762513289</v>
      </c>
      <c r="G1055" s="9" t="n">
        <v>700.031179204051</v>
      </c>
      <c r="Q1055" s="0" t="n">
        <f aca="false">Q1054+deltaT</f>
        <v>10.4999999999998</v>
      </c>
      <c r="R1055" s="0" t="e">
        <f aca="false">BP1054</f>
        <v>#VALUE!</v>
      </c>
      <c r="S1055" s="0" t="e">
        <f aca="false">hALT1($E$13:$G$1365,Q1055,2)</f>
        <v>#VALUE!</v>
      </c>
      <c r="T1055" s="0" t="e">
        <f aca="false">Veloc($E$13:$G$1365,Q1055,3)</f>
        <v>#VALUE!</v>
      </c>
      <c r="U1055" s="0" t="e">
        <f aca="false">IF(S1055&lt;hT,$G$5+alfa*(S1055-ho),TT)</f>
        <v>#VALUE!</v>
      </c>
      <c r="V1055" s="0" t="e">
        <f aca="false">IF(S1055&lt;hT,pSL*(1/(1+alfa*S1055/($G$5-alfa*ho)))^(go/(Rair*alfa)),pT*EXP(-go*(S1055-hT)/(Rair*TT)))</f>
        <v>#VALUE!</v>
      </c>
      <c r="W1055" s="0" t="e">
        <f aca="false">Mch(T1055,U1055,Rair,gamma)</f>
        <v>#VALUE!</v>
      </c>
      <c r="X1055" s="0" t="e">
        <f aca="false">Cpex(Cp0,W1055,$N$9,$L$13:$M$19)</f>
        <v>#VALUE!</v>
      </c>
      <c r="Y1055" s="0" t="e">
        <f aca="false">pex(V1055,W1055,gamma,X1055)</f>
        <v>#VALUE!</v>
      </c>
      <c r="Z1055" s="0" t="e">
        <f aca="false">MachThroat(gamma,Y1055,R1055)</f>
        <v>#VALUE!</v>
      </c>
      <c r="AA1055" s="0" t="e">
        <f aca="false">CN(Z1055,CSON,CINC)</f>
        <v>#VALUE!</v>
      </c>
      <c r="AB1055" s="0" t="e">
        <f aca="false">DPDT(Constant,AA1055,Z1055,gamma,R1055,Y1055)</f>
        <v>#VALUE!</v>
      </c>
      <c r="AC1055" s="0" t="s">
        <v>134</v>
      </c>
      <c r="AD1055" s="0" t="n">
        <f aca="false">Q1055+deltaT/2</f>
        <v>10.5049999999998</v>
      </c>
      <c r="AE1055" s="0" t="e">
        <f aca="false">pC+deltaT*pdot/2</f>
        <v>#VALUE!</v>
      </c>
      <c r="AF1055" s="0" t="e">
        <f aca="false">hALT1($E$13:$G$1365,AD1055,2)</f>
        <v>#VALUE!</v>
      </c>
      <c r="AG1055" s="0" t="e">
        <f aca="false">Veloc($E$13:$G$1365,AD1055,3)</f>
        <v>#VALUE!</v>
      </c>
      <c r="AH1055" s="0" t="e">
        <f aca="false">IF(AF1055&lt;hT,$G$5+alfa*(AF1055-ho),TT)</f>
        <v>#VALUE!</v>
      </c>
      <c r="AI1055" s="0" t="e">
        <f aca="false">IF(AF1055&lt;hT,pSL*(1/(1+alfa*AF1055/($G$5-alfa*ho)))^(go/(Rair*alfa)),pT*EXP(-go*(AF1055-hT)/(Rair*TT)))</f>
        <v>#VALUE!</v>
      </c>
      <c r="AJ1055" s="0" t="e">
        <f aca="false">Mch(AG1055,AH1055,Rair,gamma)</f>
        <v>#VALUE!</v>
      </c>
      <c r="AK1055" s="0" t="e">
        <f aca="false">Cpex(Cp0,AJ1055,$N$9,$L$13:$M$19)</f>
        <v>#VALUE!</v>
      </c>
      <c r="AL1055" s="0" t="e">
        <f aca="false">pex(AI1055,AJ1055,gamma,AK1055)</f>
        <v>#VALUE!</v>
      </c>
      <c r="AM1055" s="0" t="e">
        <f aca="false">MachThroat(gamma,AL1055,AE1055)</f>
        <v>#VALUE!</v>
      </c>
      <c r="AN1055" s="0" t="e">
        <f aca="false">CN(AM1055,CSON,CINC)</f>
        <v>#VALUE!</v>
      </c>
      <c r="AO1055" s="0" t="e">
        <f aca="false">DPDT(Constant,AN1055,AM1055,gamma,AE1055,AL1055)</f>
        <v>#VALUE!</v>
      </c>
      <c r="AP1055" s="0" t="s">
        <v>134</v>
      </c>
      <c r="AQ1055" s="0" t="n">
        <f aca="false">Q1055+deltaT/2</f>
        <v>10.5049999999998</v>
      </c>
      <c r="AR1055" s="0" t="e">
        <f aca="false">pC+deltaT*pdot2/2</f>
        <v>#VALUE!</v>
      </c>
      <c r="AS1055" s="0" t="e">
        <f aca="false">hALT1($E$13:$G$1365,AQ1055,2)</f>
        <v>#VALUE!</v>
      </c>
      <c r="AT1055" s="0" t="e">
        <f aca="false">Veloc($E$13:$G$1365,AQ1055,3)</f>
        <v>#VALUE!</v>
      </c>
      <c r="AU1055" s="0" t="e">
        <f aca="false">IF(AS1055&lt;hT,$G$5+alfa*(AS1055-ho),TT)</f>
        <v>#VALUE!</v>
      </c>
      <c r="AV1055" s="0" t="e">
        <f aca="false">IF(AS1055&lt;hT,pSL*(1/(1+alfa*AF1055/($G$5-alfa*ho)))^(go/(Rair*alfa)),pT*EXP(-go*(AF1055-hT)/(Rair*TT)))</f>
        <v>#VALUE!</v>
      </c>
      <c r="AW1055" s="0" t="e">
        <f aca="false">Mch(AT1055,AU1055,Rair,gamma)</f>
        <v>#VALUE!</v>
      </c>
      <c r="AX1055" s="0" t="e">
        <f aca="false">Cpex(Cp0,AW1055,$N$9,$L$13:$M$19)</f>
        <v>#VALUE!</v>
      </c>
      <c r="AY1055" s="0" t="e">
        <f aca="false">pex(AV1055,AW1055,gamma,AX1055)</f>
        <v>#VALUE!</v>
      </c>
      <c r="AZ1055" s="0" t="e">
        <f aca="false">MachThroat(gamma,AY1055,AR1055)</f>
        <v>#VALUE!</v>
      </c>
      <c r="BA1055" s="0" t="e">
        <f aca="false">CN(AZ1055,CSON,CINC)</f>
        <v>#VALUE!</v>
      </c>
      <c r="BB1055" s="0" t="e">
        <f aca="false">DPDT(Constant,BA1055,AZ1055,gamma,AR1055,AY1055)</f>
        <v>#VALUE!</v>
      </c>
      <c r="BC1055" s="0" t="s">
        <v>134</v>
      </c>
      <c r="BD1055" s="0" t="n">
        <f aca="false">Q1055+deltaT</f>
        <v>10.5099999999998</v>
      </c>
      <c r="BE1055" s="0" t="e">
        <f aca="false">pC+deltaT*pdot3</f>
        <v>#VALUE!</v>
      </c>
      <c r="BF1055" s="0" t="e">
        <f aca="false">hALT1($E$13:$G$1365,BD1055,2)</f>
        <v>#VALUE!</v>
      </c>
      <c r="BG1055" s="0" t="e">
        <f aca="false">Veloc($E$13:$G$1365,BD1055,3)</f>
        <v>#VALUE!</v>
      </c>
      <c r="BH1055" s="0" t="e">
        <f aca="false">IF(BF1055&lt;hT,$G$5+alfa*(BF1055-ho),TT)</f>
        <v>#VALUE!</v>
      </c>
      <c r="BI1055" s="0" t="e">
        <f aca="false">IF(BF1055&lt;hT,pSL*(1/(1+alfa*BF1055/($G$5-alfa*ho)))^(go/(Rair*alfa)),pT*EXP(-go*(BF1055-hT)/(Rair*TT)))</f>
        <v>#VALUE!</v>
      </c>
      <c r="BJ1055" s="0" t="e">
        <f aca="false">Mch(BG1055,BH1055,Rair,gamma)</f>
        <v>#VALUE!</v>
      </c>
      <c r="BK1055" s="0" t="e">
        <f aca="false">Cpex(Cp0,BJ1055,$N$9,$L$13:$M$19)</f>
        <v>#VALUE!</v>
      </c>
      <c r="BL1055" s="0" t="e">
        <f aca="false">pex(BI1055,BJ1055,gamma,BK1055)</f>
        <v>#VALUE!</v>
      </c>
      <c r="BM1055" s="0" t="e">
        <f aca="false">MachThroat(gamma,BL1055,BE1055)</f>
        <v>#VALUE!</v>
      </c>
      <c r="BN1055" s="0" t="e">
        <f aca="false">CN(BM1055,CSON,CINC)</f>
        <v>#VALUE!</v>
      </c>
      <c r="BO1055" s="0" t="e">
        <f aca="false">DPDT(Constant,BN1055,BM1055,gamma,BE1055,BL1055)</f>
        <v>#VALUE!</v>
      </c>
      <c r="BP1055" s="0" t="e">
        <f aca="false">pC+deltaT*(pdot+2*pdot2+2*pdot3+pdot4)/6</f>
        <v>#VALUE!</v>
      </c>
      <c r="BQ1055" s="0" t="s">
        <v>134</v>
      </c>
      <c r="BR1055" s="0" t="n">
        <f aca="false">Q1055</f>
        <v>10.4999999999998</v>
      </c>
      <c r="BS1055" s="0" t="e">
        <f aca="false">R1055/144</f>
        <v>#VALUE!</v>
      </c>
      <c r="BT1055" s="0" t="e">
        <f aca="false">pX/144</f>
        <v>#VALUE!</v>
      </c>
      <c r="BU1055" s="0" t="e">
        <f aca="false">pa/144</f>
        <v>#VALUE!</v>
      </c>
      <c r="BV1055" s="11" t="n">
        <f aca="false">BR1055</f>
        <v>10.4999999999998</v>
      </c>
      <c r="BW1055" s="12" t="e">
        <f aca="false">(pC-pX)/144</f>
        <v>#VALUE!</v>
      </c>
      <c r="BX1055" s="0" t="s">
        <v>134</v>
      </c>
      <c r="BZ1055" s="0" t="s">
        <v>134</v>
      </c>
      <c r="CA1055" s="0" t="s">
        <v>134</v>
      </c>
      <c r="CB1055" s="0" t="s">
        <v>134</v>
      </c>
      <c r="CC1055" s="0" t="s">
        <v>134</v>
      </c>
      <c r="CD1055" s="0" t="s">
        <v>134</v>
      </c>
      <c r="CE1055" s="0" t="s">
        <v>134</v>
      </c>
    </row>
    <row r="1056" customFormat="false" ht="12.75" hidden="false" customHeight="false" outlineLevel="0" collapsed="false">
      <c r="E1056" s="9" t="n">
        <v>10.43</v>
      </c>
      <c r="F1056" s="9" t="n">
        <v>9421.59497239197</v>
      </c>
      <c r="G1056" s="9" t="n">
        <v>699.438353976085</v>
      </c>
      <c r="Q1056" s="0" t="n">
        <f aca="false">Q1055+deltaT</f>
        <v>10.5099999999998</v>
      </c>
      <c r="R1056" s="0" t="e">
        <f aca="false">BP1055</f>
        <v>#VALUE!</v>
      </c>
      <c r="S1056" s="0" t="e">
        <f aca="false">hALT1($E$13:$G$1365,Q1056,2)</f>
        <v>#VALUE!</v>
      </c>
      <c r="T1056" s="0" t="e">
        <f aca="false">Veloc($E$13:$G$1365,Q1056,3)</f>
        <v>#VALUE!</v>
      </c>
      <c r="U1056" s="0" t="e">
        <f aca="false">IF(S1056&lt;hT,$G$5+alfa*(S1056-ho),TT)</f>
        <v>#VALUE!</v>
      </c>
      <c r="V1056" s="0" t="e">
        <f aca="false">IF(S1056&lt;hT,pSL*(1/(1+alfa*S1056/($G$5-alfa*ho)))^(go/(Rair*alfa)),pT*EXP(-go*(S1056-hT)/(Rair*TT)))</f>
        <v>#VALUE!</v>
      </c>
      <c r="W1056" s="0" t="e">
        <f aca="false">Mch(T1056,U1056,Rair,gamma)</f>
        <v>#VALUE!</v>
      </c>
      <c r="X1056" s="0" t="e">
        <f aca="false">Cpex(Cp0,W1056,$N$9,$L$13:$M$19)</f>
        <v>#VALUE!</v>
      </c>
      <c r="Y1056" s="0" t="e">
        <f aca="false">pex(V1056,W1056,gamma,X1056)</f>
        <v>#VALUE!</v>
      </c>
      <c r="Z1056" s="0" t="e">
        <f aca="false">MachThroat(gamma,Y1056,R1056)</f>
        <v>#VALUE!</v>
      </c>
      <c r="AA1056" s="0" t="e">
        <f aca="false">CN(Z1056,CSON,CINC)</f>
        <v>#VALUE!</v>
      </c>
      <c r="AB1056" s="0" t="e">
        <f aca="false">DPDT(Constant,AA1056,Z1056,gamma,R1056,Y1056)</f>
        <v>#VALUE!</v>
      </c>
      <c r="AC1056" s="0" t="s">
        <v>134</v>
      </c>
      <c r="AD1056" s="0" t="n">
        <f aca="false">Q1056+deltaT/2</f>
        <v>10.5149999999998</v>
      </c>
      <c r="AE1056" s="0" t="e">
        <f aca="false">pC+deltaT*pdot/2</f>
        <v>#VALUE!</v>
      </c>
      <c r="AF1056" s="0" t="e">
        <f aca="false">hALT1($E$13:$G$1365,AD1056,2)</f>
        <v>#VALUE!</v>
      </c>
      <c r="AG1056" s="0" t="e">
        <f aca="false">Veloc($E$13:$G$1365,AD1056,3)</f>
        <v>#VALUE!</v>
      </c>
      <c r="AH1056" s="0" t="e">
        <f aca="false">IF(AF1056&lt;hT,$G$5+alfa*(AF1056-ho),TT)</f>
        <v>#VALUE!</v>
      </c>
      <c r="AI1056" s="0" t="e">
        <f aca="false">IF(AF1056&lt;hT,pSL*(1/(1+alfa*AF1056/($G$5-alfa*ho)))^(go/(Rair*alfa)),pT*EXP(-go*(AF1056-hT)/(Rair*TT)))</f>
        <v>#VALUE!</v>
      </c>
      <c r="AJ1056" s="0" t="e">
        <f aca="false">Mch(AG1056,AH1056,Rair,gamma)</f>
        <v>#VALUE!</v>
      </c>
      <c r="AK1056" s="0" t="e">
        <f aca="false">Cpex(Cp0,AJ1056,$N$9,$L$13:$M$19)</f>
        <v>#VALUE!</v>
      </c>
      <c r="AL1056" s="0" t="e">
        <f aca="false">pex(AI1056,AJ1056,gamma,AK1056)</f>
        <v>#VALUE!</v>
      </c>
      <c r="AM1056" s="0" t="e">
        <f aca="false">MachThroat(gamma,AL1056,AE1056)</f>
        <v>#VALUE!</v>
      </c>
      <c r="AN1056" s="0" t="e">
        <f aca="false">CN(AM1056,CSON,CINC)</f>
        <v>#VALUE!</v>
      </c>
      <c r="AO1056" s="0" t="e">
        <f aca="false">DPDT(Constant,AN1056,AM1056,gamma,AE1056,AL1056)</f>
        <v>#VALUE!</v>
      </c>
      <c r="AP1056" s="0" t="s">
        <v>134</v>
      </c>
      <c r="AQ1056" s="0" t="n">
        <f aca="false">Q1056+deltaT/2</f>
        <v>10.5149999999998</v>
      </c>
      <c r="AR1056" s="0" t="e">
        <f aca="false">pC+deltaT*pdot2/2</f>
        <v>#VALUE!</v>
      </c>
      <c r="AS1056" s="0" t="e">
        <f aca="false">hALT1($E$13:$G$1365,AQ1056,2)</f>
        <v>#VALUE!</v>
      </c>
      <c r="AT1056" s="0" t="e">
        <f aca="false">Veloc($E$13:$G$1365,AQ1056,3)</f>
        <v>#VALUE!</v>
      </c>
      <c r="AU1056" s="0" t="e">
        <f aca="false">IF(AS1056&lt;hT,$G$5+alfa*(AS1056-ho),TT)</f>
        <v>#VALUE!</v>
      </c>
      <c r="AV1056" s="0" t="e">
        <f aca="false">IF(AS1056&lt;hT,pSL*(1/(1+alfa*AF1056/($G$5-alfa*ho)))^(go/(Rair*alfa)),pT*EXP(-go*(AF1056-hT)/(Rair*TT)))</f>
        <v>#VALUE!</v>
      </c>
      <c r="AW1056" s="0" t="e">
        <f aca="false">Mch(AT1056,AU1056,Rair,gamma)</f>
        <v>#VALUE!</v>
      </c>
      <c r="AX1056" s="0" t="e">
        <f aca="false">Cpex(Cp0,AW1056,$N$9,$L$13:$M$19)</f>
        <v>#VALUE!</v>
      </c>
      <c r="AY1056" s="0" t="e">
        <f aca="false">pex(AV1056,AW1056,gamma,AX1056)</f>
        <v>#VALUE!</v>
      </c>
      <c r="AZ1056" s="0" t="e">
        <f aca="false">MachThroat(gamma,AY1056,AR1056)</f>
        <v>#VALUE!</v>
      </c>
      <c r="BA1056" s="0" t="e">
        <f aca="false">CN(AZ1056,CSON,CINC)</f>
        <v>#VALUE!</v>
      </c>
      <c r="BB1056" s="0" t="e">
        <f aca="false">DPDT(Constant,BA1056,AZ1056,gamma,AR1056,AY1056)</f>
        <v>#VALUE!</v>
      </c>
      <c r="BC1056" s="0" t="s">
        <v>134</v>
      </c>
      <c r="BD1056" s="0" t="n">
        <f aca="false">Q1056+deltaT</f>
        <v>10.5199999999998</v>
      </c>
      <c r="BE1056" s="0" t="e">
        <f aca="false">pC+deltaT*pdot3</f>
        <v>#VALUE!</v>
      </c>
      <c r="BF1056" s="0" t="e">
        <f aca="false">hALT1($E$13:$G$1365,BD1056,2)</f>
        <v>#VALUE!</v>
      </c>
      <c r="BG1056" s="0" t="e">
        <f aca="false">Veloc($E$13:$G$1365,BD1056,3)</f>
        <v>#VALUE!</v>
      </c>
      <c r="BH1056" s="0" t="e">
        <f aca="false">IF(BF1056&lt;hT,$G$5+alfa*(BF1056-ho),TT)</f>
        <v>#VALUE!</v>
      </c>
      <c r="BI1056" s="0" t="e">
        <f aca="false">IF(BF1056&lt;hT,pSL*(1/(1+alfa*BF1056/($G$5-alfa*ho)))^(go/(Rair*alfa)),pT*EXP(-go*(BF1056-hT)/(Rair*TT)))</f>
        <v>#VALUE!</v>
      </c>
      <c r="BJ1056" s="0" t="e">
        <f aca="false">Mch(BG1056,BH1056,Rair,gamma)</f>
        <v>#VALUE!</v>
      </c>
      <c r="BK1056" s="0" t="e">
        <f aca="false">Cpex(Cp0,BJ1056,$N$9,$L$13:$M$19)</f>
        <v>#VALUE!</v>
      </c>
      <c r="BL1056" s="0" t="e">
        <f aca="false">pex(BI1056,BJ1056,gamma,BK1056)</f>
        <v>#VALUE!</v>
      </c>
      <c r="BM1056" s="0" t="e">
        <f aca="false">MachThroat(gamma,BL1056,BE1056)</f>
        <v>#VALUE!</v>
      </c>
      <c r="BN1056" s="0" t="e">
        <f aca="false">CN(BM1056,CSON,CINC)</f>
        <v>#VALUE!</v>
      </c>
      <c r="BO1056" s="0" t="e">
        <f aca="false">DPDT(Constant,BN1056,BM1056,gamma,BE1056,BL1056)</f>
        <v>#VALUE!</v>
      </c>
      <c r="BP1056" s="0" t="e">
        <f aca="false">pC+deltaT*(pdot+2*pdot2+2*pdot3+pdot4)/6</f>
        <v>#VALUE!</v>
      </c>
      <c r="BQ1056" s="0" t="s">
        <v>134</v>
      </c>
      <c r="BR1056" s="0" t="n">
        <f aca="false">Q1056</f>
        <v>10.5099999999998</v>
      </c>
      <c r="BS1056" s="0" t="e">
        <f aca="false">R1056/144</f>
        <v>#VALUE!</v>
      </c>
      <c r="BT1056" s="0" t="e">
        <f aca="false">pX/144</f>
        <v>#VALUE!</v>
      </c>
      <c r="BU1056" s="0" t="e">
        <f aca="false">pa/144</f>
        <v>#VALUE!</v>
      </c>
      <c r="BV1056" s="11" t="n">
        <f aca="false">BR1056</f>
        <v>10.5099999999998</v>
      </c>
      <c r="BW1056" s="12" t="e">
        <f aca="false">(pC-pX)/144</f>
        <v>#VALUE!</v>
      </c>
      <c r="BX1056" s="0" t="s">
        <v>134</v>
      </c>
      <c r="BZ1056" s="0" t="s">
        <v>134</v>
      </c>
      <c r="CA1056" s="0" t="s">
        <v>134</v>
      </c>
      <c r="CB1056" s="0" t="s">
        <v>134</v>
      </c>
      <c r="CC1056" s="0" t="s">
        <v>134</v>
      </c>
      <c r="CD1056" s="0" t="s">
        <v>134</v>
      </c>
      <c r="CE1056" s="0" t="s">
        <v>134</v>
      </c>
    </row>
    <row r="1057" customFormat="false" ht="12.75" hidden="false" customHeight="false" outlineLevel="0" collapsed="false">
      <c r="E1057" s="9" t="n">
        <v>10.44</v>
      </c>
      <c r="F1057" s="9" t="n">
        <v>9428.58639383822</v>
      </c>
      <c r="G1057" s="9" t="n">
        <v>698.846016491359</v>
      </c>
      <c r="Q1057" s="0" t="n">
        <f aca="false">Q1056+deltaT</f>
        <v>10.5199999999998</v>
      </c>
      <c r="R1057" s="0" t="e">
        <f aca="false">BP1056</f>
        <v>#VALUE!</v>
      </c>
      <c r="S1057" s="0" t="e">
        <f aca="false">hALT1($E$13:$G$1365,Q1057,2)</f>
        <v>#VALUE!</v>
      </c>
      <c r="T1057" s="0" t="e">
        <f aca="false">Veloc($E$13:$G$1365,Q1057,3)</f>
        <v>#VALUE!</v>
      </c>
      <c r="U1057" s="0" t="e">
        <f aca="false">IF(S1057&lt;hT,$G$5+alfa*(S1057-ho),TT)</f>
        <v>#VALUE!</v>
      </c>
      <c r="V1057" s="0" t="e">
        <f aca="false">IF(S1057&lt;hT,pSL*(1/(1+alfa*S1057/($G$5-alfa*ho)))^(go/(Rair*alfa)),pT*EXP(-go*(S1057-hT)/(Rair*TT)))</f>
        <v>#VALUE!</v>
      </c>
      <c r="W1057" s="0" t="e">
        <f aca="false">Mch(T1057,U1057,Rair,gamma)</f>
        <v>#VALUE!</v>
      </c>
      <c r="X1057" s="0" t="e">
        <f aca="false">Cpex(Cp0,W1057,$N$9,$L$13:$M$19)</f>
        <v>#VALUE!</v>
      </c>
      <c r="Y1057" s="0" t="e">
        <f aca="false">pex(V1057,W1057,gamma,X1057)</f>
        <v>#VALUE!</v>
      </c>
      <c r="Z1057" s="0" t="e">
        <f aca="false">MachThroat(gamma,Y1057,R1057)</f>
        <v>#VALUE!</v>
      </c>
      <c r="AA1057" s="0" t="e">
        <f aca="false">CN(Z1057,CSON,CINC)</f>
        <v>#VALUE!</v>
      </c>
      <c r="AB1057" s="0" t="e">
        <f aca="false">DPDT(Constant,AA1057,Z1057,gamma,R1057,Y1057)</f>
        <v>#VALUE!</v>
      </c>
      <c r="AC1057" s="0" t="s">
        <v>134</v>
      </c>
      <c r="AD1057" s="0" t="n">
        <f aca="false">Q1057+deltaT/2</f>
        <v>10.5249999999998</v>
      </c>
      <c r="AE1057" s="0" t="e">
        <f aca="false">pC+deltaT*pdot/2</f>
        <v>#VALUE!</v>
      </c>
      <c r="AF1057" s="0" t="e">
        <f aca="false">hALT1($E$13:$G$1365,AD1057,2)</f>
        <v>#VALUE!</v>
      </c>
      <c r="AG1057" s="0" t="e">
        <f aca="false">Veloc($E$13:$G$1365,AD1057,3)</f>
        <v>#VALUE!</v>
      </c>
      <c r="AH1057" s="0" t="e">
        <f aca="false">IF(AF1057&lt;hT,$G$5+alfa*(AF1057-ho),TT)</f>
        <v>#VALUE!</v>
      </c>
      <c r="AI1057" s="0" t="e">
        <f aca="false">IF(AF1057&lt;hT,pSL*(1/(1+alfa*AF1057/($G$5-alfa*ho)))^(go/(Rair*alfa)),pT*EXP(-go*(AF1057-hT)/(Rair*TT)))</f>
        <v>#VALUE!</v>
      </c>
      <c r="AJ1057" s="0" t="e">
        <f aca="false">Mch(AG1057,AH1057,Rair,gamma)</f>
        <v>#VALUE!</v>
      </c>
      <c r="AK1057" s="0" t="e">
        <f aca="false">Cpex(Cp0,AJ1057,$N$9,$L$13:$M$19)</f>
        <v>#VALUE!</v>
      </c>
      <c r="AL1057" s="0" t="e">
        <f aca="false">pex(AI1057,AJ1057,gamma,AK1057)</f>
        <v>#VALUE!</v>
      </c>
      <c r="AM1057" s="0" t="e">
        <f aca="false">MachThroat(gamma,AL1057,AE1057)</f>
        <v>#VALUE!</v>
      </c>
      <c r="AN1057" s="0" t="e">
        <f aca="false">CN(AM1057,CSON,CINC)</f>
        <v>#VALUE!</v>
      </c>
      <c r="AO1057" s="0" t="e">
        <f aca="false">DPDT(Constant,AN1057,AM1057,gamma,AE1057,AL1057)</f>
        <v>#VALUE!</v>
      </c>
      <c r="AP1057" s="0" t="s">
        <v>134</v>
      </c>
      <c r="AQ1057" s="0" t="n">
        <f aca="false">Q1057+deltaT/2</f>
        <v>10.5249999999998</v>
      </c>
      <c r="AR1057" s="0" t="e">
        <f aca="false">pC+deltaT*pdot2/2</f>
        <v>#VALUE!</v>
      </c>
      <c r="AS1057" s="0" t="e">
        <f aca="false">hALT1($E$13:$G$1365,AQ1057,2)</f>
        <v>#VALUE!</v>
      </c>
      <c r="AT1057" s="0" t="e">
        <f aca="false">Veloc($E$13:$G$1365,AQ1057,3)</f>
        <v>#VALUE!</v>
      </c>
      <c r="AU1057" s="0" t="e">
        <f aca="false">IF(AS1057&lt;hT,$G$5+alfa*(AS1057-ho),TT)</f>
        <v>#VALUE!</v>
      </c>
      <c r="AV1057" s="0" t="e">
        <f aca="false">IF(AS1057&lt;hT,pSL*(1/(1+alfa*AF1057/($G$5-alfa*ho)))^(go/(Rair*alfa)),pT*EXP(-go*(AF1057-hT)/(Rair*TT)))</f>
        <v>#VALUE!</v>
      </c>
      <c r="AW1057" s="0" t="e">
        <f aca="false">Mch(AT1057,AU1057,Rair,gamma)</f>
        <v>#VALUE!</v>
      </c>
      <c r="AX1057" s="0" t="e">
        <f aca="false">Cpex(Cp0,AW1057,$N$9,$L$13:$M$19)</f>
        <v>#VALUE!</v>
      </c>
      <c r="AY1057" s="0" t="e">
        <f aca="false">pex(AV1057,AW1057,gamma,AX1057)</f>
        <v>#VALUE!</v>
      </c>
      <c r="AZ1057" s="0" t="e">
        <f aca="false">MachThroat(gamma,AY1057,AR1057)</f>
        <v>#VALUE!</v>
      </c>
      <c r="BA1057" s="0" t="e">
        <f aca="false">CN(AZ1057,CSON,CINC)</f>
        <v>#VALUE!</v>
      </c>
      <c r="BB1057" s="0" t="e">
        <f aca="false">DPDT(Constant,BA1057,AZ1057,gamma,AR1057,AY1057)</f>
        <v>#VALUE!</v>
      </c>
      <c r="BC1057" s="0" t="s">
        <v>134</v>
      </c>
      <c r="BD1057" s="0" t="n">
        <f aca="false">Q1057+deltaT</f>
        <v>10.5299999999998</v>
      </c>
      <c r="BE1057" s="0" t="e">
        <f aca="false">pC+deltaT*pdot3</f>
        <v>#VALUE!</v>
      </c>
      <c r="BF1057" s="0" t="e">
        <f aca="false">hALT1($E$13:$G$1365,BD1057,2)</f>
        <v>#VALUE!</v>
      </c>
      <c r="BG1057" s="0" t="e">
        <f aca="false">Veloc($E$13:$G$1365,BD1057,3)</f>
        <v>#VALUE!</v>
      </c>
      <c r="BH1057" s="0" t="e">
        <f aca="false">IF(BF1057&lt;hT,$G$5+alfa*(BF1057-ho),TT)</f>
        <v>#VALUE!</v>
      </c>
      <c r="BI1057" s="0" t="e">
        <f aca="false">IF(BF1057&lt;hT,pSL*(1/(1+alfa*BF1057/($G$5-alfa*ho)))^(go/(Rair*alfa)),pT*EXP(-go*(BF1057-hT)/(Rair*TT)))</f>
        <v>#VALUE!</v>
      </c>
      <c r="BJ1057" s="0" t="e">
        <f aca="false">Mch(BG1057,BH1057,Rair,gamma)</f>
        <v>#VALUE!</v>
      </c>
      <c r="BK1057" s="0" t="e">
        <f aca="false">Cpex(Cp0,BJ1057,$N$9,$L$13:$M$19)</f>
        <v>#VALUE!</v>
      </c>
      <c r="BL1057" s="0" t="e">
        <f aca="false">pex(BI1057,BJ1057,gamma,BK1057)</f>
        <v>#VALUE!</v>
      </c>
      <c r="BM1057" s="0" t="e">
        <f aca="false">MachThroat(gamma,BL1057,BE1057)</f>
        <v>#VALUE!</v>
      </c>
      <c r="BN1057" s="0" t="e">
        <f aca="false">CN(BM1057,CSON,CINC)</f>
        <v>#VALUE!</v>
      </c>
      <c r="BO1057" s="0" t="e">
        <f aca="false">DPDT(Constant,BN1057,BM1057,gamma,BE1057,BL1057)</f>
        <v>#VALUE!</v>
      </c>
      <c r="BP1057" s="0" t="e">
        <f aca="false">pC+deltaT*(pdot+2*pdot2+2*pdot3+pdot4)/6</f>
        <v>#VALUE!</v>
      </c>
      <c r="BQ1057" s="0" t="s">
        <v>134</v>
      </c>
      <c r="BR1057" s="0" t="n">
        <f aca="false">Q1057</f>
        <v>10.5199999999998</v>
      </c>
      <c r="BS1057" s="0" t="e">
        <f aca="false">R1057/144</f>
        <v>#VALUE!</v>
      </c>
      <c r="BT1057" s="0" t="e">
        <f aca="false">pX/144</f>
        <v>#VALUE!</v>
      </c>
      <c r="BU1057" s="0" t="e">
        <f aca="false">pa/144</f>
        <v>#VALUE!</v>
      </c>
      <c r="BV1057" s="11" t="n">
        <f aca="false">BR1057</f>
        <v>10.5199999999998</v>
      </c>
      <c r="BW1057" s="12" t="e">
        <f aca="false">(pC-pX)/144</f>
        <v>#VALUE!</v>
      </c>
      <c r="BX1057" s="0" t="s">
        <v>134</v>
      </c>
      <c r="BZ1057" s="0" t="s">
        <v>134</v>
      </c>
      <c r="CA1057" s="0" t="s">
        <v>134</v>
      </c>
      <c r="CB1057" s="0" t="s">
        <v>134</v>
      </c>
      <c r="CC1057" s="0" t="s">
        <v>134</v>
      </c>
      <c r="CD1057" s="0" t="s">
        <v>134</v>
      </c>
      <c r="CE1057" s="0" t="s">
        <v>134</v>
      </c>
    </row>
    <row r="1058" customFormat="false" ht="12.75" hidden="false" customHeight="false" outlineLevel="0" collapsed="false">
      <c r="E1058" s="9" t="n">
        <v>10.45</v>
      </c>
      <c r="F1058" s="9" t="n">
        <v>9435.57189434466</v>
      </c>
      <c r="G1058" s="9" t="n">
        <v>698.254165866071</v>
      </c>
      <c r="Q1058" s="0" t="n">
        <f aca="false">Q1057+deltaT</f>
        <v>10.5299999999998</v>
      </c>
      <c r="R1058" s="0" t="e">
        <f aca="false">BP1057</f>
        <v>#VALUE!</v>
      </c>
      <c r="S1058" s="0" t="e">
        <f aca="false">hALT1($E$13:$G$1365,Q1058,2)</f>
        <v>#VALUE!</v>
      </c>
      <c r="T1058" s="0" t="e">
        <f aca="false">Veloc($E$13:$G$1365,Q1058,3)</f>
        <v>#VALUE!</v>
      </c>
      <c r="U1058" s="0" t="e">
        <f aca="false">IF(S1058&lt;hT,$G$5+alfa*(S1058-ho),TT)</f>
        <v>#VALUE!</v>
      </c>
      <c r="V1058" s="0" t="e">
        <f aca="false">IF(S1058&lt;hT,pSL*(1/(1+alfa*S1058/($G$5-alfa*ho)))^(go/(Rair*alfa)),pT*EXP(-go*(S1058-hT)/(Rair*TT)))</f>
        <v>#VALUE!</v>
      </c>
      <c r="W1058" s="0" t="e">
        <f aca="false">Mch(T1058,U1058,Rair,gamma)</f>
        <v>#VALUE!</v>
      </c>
      <c r="X1058" s="0" t="e">
        <f aca="false">Cpex(Cp0,W1058,$N$9,$L$13:$M$19)</f>
        <v>#VALUE!</v>
      </c>
      <c r="Y1058" s="0" t="e">
        <f aca="false">pex(V1058,W1058,gamma,X1058)</f>
        <v>#VALUE!</v>
      </c>
      <c r="Z1058" s="0" t="e">
        <f aca="false">MachThroat(gamma,Y1058,R1058)</f>
        <v>#VALUE!</v>
      </c>
      <c r="AA1058" s="0" t="e">
        <f aca="false">CN(Z1058,CSON,CINC)</f>
        <v>#VALUE!</v>
      </c>
      <c r="AB1058" s="0" t="e">
        <f aca="false">DPDT(Constant,AA1058,Z1058,gamma,R1058,Y1058)</f>
        <v>#VALUE!</v>
      </c>
      <c r="AC1058" s="0" t="s">
        <v>134</v>
      </c>
      <c r="AD1058" s="0" t="n">
        <f aca="false">Q1058+deltaT/2</f>
        <v>10.5349999999998</v>
      </c>
      <c r="AE1058" s="0" t="e">
        <f aca="false">pC+deltaT*pdot/2</f>
        <v>#VALUE!</v>
      </c>
      <c r="AF1058" s="0" t="e">
        <f aca="false">hALT1($E$13:$G$1365,AD1058,2)</f>
        <v>#VALUE!</v>
      </c>
      <c r="AG1058" s="0" t="e">
        <f aca="false">Veloc($E$13:$G$1365,AD1058,3)</f>
        <v>#VALUE!</v>
      </c>
      <c r="AH1058" s="0" t="e">
        <f aca="false">IF(AF1058&lt;hT,$G$5+alfa*(AF1058-ho),TT)</f>
        <v>#VALUE!</v>
      </c>
      <c r="AI1058" s="0" t="e">
        <f aca="false">IF(AF1058&lt;hT,pSL*(1/(1+alfa*AF1058/($G$5-alfa*ho)))^(go/(Rair*alfa)),pT*EXP(-go*(AF1058-hT)/(Rair*TT)))</f>
        <v>#VALUE!</v>
      </c>
      <c r="AJ1058" s="0" t="e">
        <f aca="false">Mch(AG1058,AH1058,Rair,gamma)</f>
        <v>#VALUE!</v>
      </c>
      <c r="AK1058" s="0" t="e">
        <f aca="false">Cpex(Cp0,AJ1058,$N$9,$L$13:$M$19)</f>
        <v>#VALUE!</v>
      </c>
      <c r="AL1058" s="0" t="e">
        <f aca="false">pex(AI1058,AJ1058,gamma,AK1058)</f>
        <v>#VALUE!</v>
      </c>
      <c r="AM1058" s="0" t="e">
        <f aca="false">MachThroat(gamma,AL1058,AE1058)</f>
        <v>#VALUE!</v>
      </c>
      <c r="AN1058" s="0" t="e">
        <f aca="false">CN(AM1058,CSON,CINC)</f>
        <v>#VALUE!</v>
      </c>
      <c r="AO1058" s="0" t="e">
        <f aca="false">DPDT(Constant,AN1058,AM1058,gamma,AE1058,AL1058)</f>
        <v>#VALUE!</v>
      </c>
      <c r="AP1058" s="0" t="s">
        <v>134</v>
      </c>
      <c r="AQ1058" s="0" t="n">
        <f aca="false">Q1058+deltaT/2</f>
        <v>10.5349999999998</v>
      </c>
      <c r="AR1058" s="0" t="e">
        <f aca="false">pC+deltaT*pdot2/2</f>
        <v>#VALUE!</v>
      </c>
      <c r="AS1058" s="0" t="e">
        <f aca="false">hALT1($E$13:$G$1365,AQ1058,2)</f>
        <v>#VALUE!</v>
      </c>
      <c r="AT1058" s="0" t="e">
        <f aca="false">Veloc($E$13:$G$1365,AQ1058,3)</f>
        <v>#VALUE!</v>
      </c>
      <c r="AU1058" s="0" t="e">
        <f aca="false">IF(AS1058&lt;hT,$G$5+alfa*(AS1058-ho),TT)</f>
        <v>#VALUE!</v>
      </c>
      <c r="AV1058" s="0" t="e">
        <f aca="false">IF(AS1058&lt;hT,pSL*(1/(1+alfa*AF1058/($G$5-alfa*ho)))^(go/(Rair*alfa)),pT*EXP(-go*(AF1058-hT)/(Rair*TT)))</f>
        <v>#VALUE!</v>
      </c>
      <c r="AW1058" s="0" t="e">
        <f aca="false">Mch(AT1058,AU1058,Rair,gamma)</f>
        <v>#VALUE!</v>
      </c>
      <c r="AX1058" s="0" t="e">
        <f aca="false">Cpex(Cp0,AW1058,$N$9,$L$13:$M$19)</f>
        <v>#VALUE!</v>
      </c>
      <c r="AY1058" s="0" t="e">
        <f aca="false">pex(AV1058,AW1058,gamma,AX1058)</f>
        <v>#VALUE!</v>
      </c>
      <c r="AZ1058" s="0" t="e">
        <f aca="false">MachThroat(gamma,AY1058,AR1058)</f>
        <v>#VALUE!</v>
      </c>
      <c r="BA1058" s="0" t="e">
        <f aca="false">CN(AZ1058,CSON,CINC)</f>
        <v>#VALUE!</v>
      </c>
      <c r="BB1058" s="0" t="e">
        <f aca="false">DPDT(Constant,BA1058,AZ1058,gamma,AR1058,AY1058)</f>
        <v>#VALUE!</v>
      </c>
      <c r="BC1058" s="0" t="s">
        <v>134</v>
      </c>
      <c r="BD1058" s="0" t="n">
        <f aca="false">Q1058+deltaT</f>
        <v>10.5399999999998</v>
      </c>
      <c r="BE1058" s="0" t="e">
        <f aca="false">pC+deltaT*pdot3</f>
        <v>#VALUE!</v>
      </c>
      <c r="BF1058" s="0" t="e">
        <f aca="false">hALT1($E$13:$G$1365,BD1058,2)</f>
        <v>#VALUE!</v>
      </c>
      <c r="BG1058" s="0" t="e">
        <f aca="false">Veloc($E$13:$G$1365,BD1058,3)</f>
        <v>#VALUE!</v>
      </c>
      <c r="BH1058" s="0" t="e">
        <f aca="false">IF(BF1058&lt;hT,$G$5+alfa*(BF1058-ho),TT)</f>
        <v>#VALUE!</v>
      </c>
      <c r="BI1058" s="0" t="e">
        <f aca="false">IF(BF1058&lt;hT,pSL*(1/(1+alfa*BF1058/($G$5-alfa*ho)))^(go/(Rair*alfa)),pT*EXP(-go*(BF1058-hT)/(Rair*TT)))</f>
        <v>#VALUE!</v>
      </c>
      <c r="BJ1058" s="0" t="e">
        <f aca="false">Mch(BG1058,BH1058,Rair,gamma)</f>
        <v>#VALUE!</v>
      </c>
      <c r="BK1058" s="0" t="e">
        <f aca="false">Cpex(Cp0,BJ1058,$N$9,$L$13:$M$19)</f>
        <v>#VALUE!</v>
      </c>
      <c r="BL1058" s="0" t="e">
        <f aca="false">pex(BI1058,BJ1058,gamma,BK1058)</f>
        <v>#VALUE!</v>
      </c>
      <c r="BM1058" s="0" t="e">
        <f aca="false">MachThroat(gamma,BL1058,BE1058)</f>
        <v>#VALUE!</v>
      </c>
      <c r="BN1058" s="0" t="e">
        <f aca="false">CN(BM1058,CSON,CINC)</f>
        <v>#VALUE!</v>
      </c>
      <c r="BO1058" s="0" t="e">
        <f aca="false">DPDT(Constant,BN1058,BM1058,gamma,BE1058,BL1058)</f>
        <v>#VALUE!</v>
      </c>
      <c r="BP1058" s="0" t="e">
        <f aca="false">pC+deltaT*(pdot+2*pdot2+2*pdot3+pdot4)/6</f>
        <v>#VALUE!</v>
      </c>
      <c r="BQ1058" s="0" t="s">
        <v>134</v>
      </c>
      <c r="BR1058" s="0" t="n">
        <f aca="false">Q1058</f>
        <v>10.5299999999998</v>
      </c>
      <c r="BS1058" s="0" t="e">
        <f aca="false">R1058/144</f>
        <v>#VALUE!</v>
      </c>
      <c r="BT1058" s="0" t="e">
        <f aca="false">pX/144</f>
        <v>#VALUE!</v>
      </c>
      <c r="BU1058" s="0" t="e">
        <f aca="false">pa/144</f>
        <v>#VALUE!</v>
      </c>
      <c r="BV1058" s="11" t="n">
        <f aca="false">BR1058</f>
        <v>10.5299999999998</v>
      </c>
      <c r="BW1058" s="12" t="e">
        <f aca="false">(pC-pX)/144</f>
        <v>#VALUE!</v>
      </c>
      <c r="BX1058" s="0" t="s">
        <v>134</v>
      </c>
      <c r="BZ1058" s="0" t="s">
        <v>134</v>
      </c>
      <c r="CA1058" s="0" t="s">
        <v>134</v>
      </c>
      <c r="CB1058" s="0" t="s">
        <v>134</v>
      </c>
      <c r="CC1058" s="0" t="s">
        <v>134</v>
      </c>
      <c r="CD1058" s="0" t="s">
        <v>134</v>
      </c>
      <c r="CE1058" s="0" t="s">
        <v>134</v>
      </c>
    </row>
    <row r="1059" customFormat="false" ht="12.75" hidden="false" customHeight="false" outlineLevel="0" collapsed="false">
      <c r="E1059" s="9" t="n">
        <v>10.46</v>
      </c>
      <c r="F1059" s="9" t="n">
        <v>9442.55147877547</v>
      </c>
      <c r="G1059" s="9" t="n">
        <v>697.662801218409</v>
      </c>
      <c r="Q1059" s="0" t="n">
        <f aca="false">Q1058+deltaT</f>
        <v>10.5399999999998</v>
      </c>
      <c r="R1059" s="0" t="e">
        <f aca="false">BP1058</f>
        <v>#VALUE!</v>
      </c>
      <c r="S1059" s="0" t="e">
        <f aca="false">hALT1($E$13:$G$1365,Q1059,2)</f>
        <v>#VALUE!</v>
      </c>
      <c r="T1059" s="0" t="e">
        <f aca="false">Veloc($E$13:$G$1365,Q1059,3)</f>
        <v>#VALUE!</v>
      </c>
      <c r="U1059" s="0" t="e">
        <f aca="false">IF(S1059&lt;hT,$G$5+alfa*(S1059-ho),TT)</f>
        <v>#VALUE!</v>
      </c>
      <c r="V1059" s="0" t="e">
        <f aca="false">IF(S1059&lt;hT,pSL*(1/(1+alfa*S1059/($G$5-alfa*ho)))^(go/(Rair*alfa)),pT*EXP(-go*(S1059-hT)/(Rair*TT)))</f>
        <v>#VALUE!</v>
      </c>
      <c r="W1059" s="0" t="e">
        <f aca="false">Mch(T1059,U1059,Rair,gamma)</f>
        <v>#VALUE!</v>
      </c>
      <c r="X1059" s="0" t="e">
        <f aca="false">Cpex(Cp0,W1059,$N$9,$L$13:$M$19)</f>
        <v>#VALUE!</v>
      </c>
      <c r="Y1059" s="0" t="e">
        <f aca="false">pex(V1059,W1059,gamma,X1059)</f>
        <v>#VALUE!</v>
      </c>
      <c r="Z1059" s="0" t="e">
        <f aca="false">MachThroat(gamma,Y1059,R1059)</f>
        <v>#VALUE!</v>
      </c>
      <c r="AA1059" s="0" t="e">
        <f aca="false">CN(Z1059,CSON,CINC)</f>
        <v>#VALUE!</v>
      </c>
      <c r="AB1059" s="0" t="e">
        <f aca="false">DPDT(Constant,AA1059,Z1059,gamma,R1059,Y1059)</f>
        <v>#VALUE!</v>
      </c>
      <c r="AC1059" s="0" t="s">
        <v>134</v>
      </c>
      <c r="AD1059" s="0" t="n">
        <f aca="false">Q1059+deltaT/2</f>
        <v>10.5449999999998</v>
      </c>
      <c r="AE1059" s="0" t="e">
        <f aca="false">pC+deltaT*pdot/2</f>
        <v>#VALUE!</v>
      </c>
      <c r="AF1059" s="0" t="e">
        <f aca="false">hALT1($E$13:$G$1365,AD1059,2)</f>
        <v>#VALUE!</v>
      </c>
      <c r="AG1059" s="0" t="e">
        <f aca="false">Veloc($E$13:$G$1365,AD1059,3)</f>
        <v>#VALUE!</v>
      </c>
      <c r="AH1059" s="0" t="e">
        <f aca="false">IF(AF1059&lt;hT,$G$5+alfa*(AF1059-ho),TT)</f>
        <v>#VALUE!</v>
      </c>
      <c r="AI1059" s="0" t="e">
        <f aca="false">IF(AF1059&lt;hT,pSL*(1/(1+alfa*AF1059/($G$5-alfa*ho)))^(go/(Rair*alfa)),pT*EXP(-go*(AF1059-hT)/(Rair*TT)))</f>
        <v>#VALUE!</v>
      </c>
      <c r="AJ1059" s="0" t="e">
        <f aca="false">Mch(AG1059,AH1059,Rair,gamma)</f>
        <v>#VALUE!</v>
      </c>
      <c r="AK1059" s="0" t="e">
        <f aca="false">Cpex(Cp0,AJ1059,$N$9,$L$13:$M$19)</f>
        <v>#VALUE!</v>
      </c>
      <c r="AL1059" s="0" t="e">
        <f aca="false">pex(AI1059,AJ1059,gamma,AK1059)</f>
        <v>#VALUE!</v>
      </c>
      <c r="AM1059" s="0" t="e">
        <f aca="false">MachThroat(gamma,AL1059,AE1059)</f>
        <v>#VALUE!</v>
      </c>
      <c r="AN1059" s="0" t="e">
        <f aca="false">CN(AM1059,CSON,CINC)</f>
        <v>#VALUE!</v>
      </c>
      <c r="AO1059" s="0" t="e">
        <f aca="false">DPDT(Constant,AN1059,AM1059,gamma,AE1059,AL1059)</f>
        <v>#VALUE!</v>
      </c>
      <c r="AP1059" s="0" t="s">
        <v>134</v>
      </c>
      <c r="AQ1059" s="0" t="n">
        <f aca="false">Q1059+deltaT/2</f>
        <v>10.5449999999998</v>
      </c>
      <c r="AR1059" s="0" t="e">
        <f aca="false">pC+deltaT*pdot2/2</f>
        <v>#VALUE!</v>
      </c>
      <c r="AS1059" s="0" t="e">
        <f aca="false">hALT1($E$13:$G$1365,AQ1059,2)</f>
        <v>#VALUE!</v>
      </c>
      <c r="AT1059" s="0" t="e">
        <f aca="false">Veloc($E$13:$G$1365,AQ1059,3)</f>
        <v>#VALUE!</v>
      </c>
      <c r="AU1059" s="0" t="e">
        <f aca="false">IF(AS1059&lt;hT,$G$5+alfa*(AS1059-ho),TT)</f>
        <v>#VALUE!</v>
      </c>
      <c r="AV1059" s="0" t="e">
        <f aca="false">IF(AS1059&lt;hT,pSL*(1/(1+alfa*AF1059/($G$5-alfa*ho)))^(go/(Rair*alfa)),pT*EXP(-go*(AF1059-hT)/(Rair*TT)))</f>
        <v>#VALUE!</v>
      </c>
      <c r="AW1059" s="0" t="e">
        <f aca="false">Mch(AT1059,AU1059,Rair,gamma)</f>
        <v>#VALUE!</v>
      </c>
      <c r="AX1059" s="0" t="e">
        <f aca="false">Cpex(Cp0,AW1059,$N$9,$L$13:$M$19)</f>
        <v>#VALUE!</v>
      </c>
      <c r="AY1059" s="0" t="e">
        <f aca="false">pex(AV1059,AW1059,gamma,AX1059)</f>
        <v>#VALUE!</v>
      </c>
      <c r="AZ1059" s="0" t="e">
        <f aca="false">MachThroat(gamma,AY1059,AR1059)</f>
        <v>#VALUE!</v>
      </c>
      <c r="BA1059" s="0" t="e">
        <f aca="false">CN(AZ1059,CSON,CINC)</f>
        <v>#VALUE!</v>
      </c>
      <c r="BB1059" s="0" t="e">
        <f aca="false">DPDT(Constant,BA1059,AZ1059,gamma,AR1059,AY1059)</f>
        <v>#VALUE!</v>
      </c>
      <c r="BC1059" s="0" t="s">
        <v>134</v>
      </c>
      <c r="BD1059" s="0" t="n">
        <f aca="false">Q1059+deltaT</f>
        <v>10.5499999999998</v>
      </c>
      <c r="BE1059" s="0" t="e">
        <f aca="false">pC+deltaT*pdot3</f>
        <v>#VALUE!</v>
      </c>
      <c r="BF1059" s="0" t="e">
        <f aca="false">hALT1($E$13:$G$1365,BD1059,2)</f>
        <v>#VALUE!</v>
      </c>
      <c r="BG1059" s="0" t="e">
        <f aca="false">Veloc($E$13:$G$1365,BD1059,3)</f>
        <v>#VALUE!</v>
      </c>
      <c r="BH1059" s="0" t="e">
        <f aca="false">IF(BF1059&lt;hT,$G$5+alfa*(BF1059-ho),TT)</f>
        <v>#VALUE!</v>
      </c>
      <c r="BI1059" s="0" t="e">
        <f aca="false">IF(BF1059&lt;hT,pSL*(1/(1+alfa*BF1059/($G$5-alfa*ho)))^(go/(Rair*alfa)),pT*EXP(-go*(BF1059-hT)/(Rair*TT)))</f>
        <v>#VALUE!</v>
      </c>
      <c r="BJ1059" s="0" t="e">
        <f aca="false">Mch(BG1059,BH1059,Rair,gamma)</f>
        <v>#VALUE!</v>
      </c>
      <c r="BK1059" s="0" t="e">
        <f aca="false">Cpex(Cp0,BJ1059,$N$9,$L$13:$M$19)</f>
        <v>#VALUE!</v>
      </c>
      <c r="BL1059" s="0" t="e">
        <f aca="false">pex(BI1059,BJ1059,gamma,BK1059)</f>
        <v>#VALUE!</v>
      </c>
      <c r="BM1059" s="0" t="e">
        <f aca="false">MachThroat(gamma,BL1059,BE1059)</f>
        <v>#VALUE!</v>
      </c>
      <c r="BN1059" s="0" t="e">
        <f aca="false">CN(BM1059,CSON,CINC)</f>
        <v>#VALUE!</v>
      </c>
      <c r="BO1059" s="0" t="e">
        <f aca="false">DPDT(Constant,BN1059,BM1059,gamma,BE1059,BL1059)</f>
        <v>#VALUE!</v>
      </c>
      <c r="BP1059" s="0" t="e">
        <f aca="false">pC+deltaT*(pdot+2*pdot2+2*pdot3+pdot4)/6</f>
        <v>#VALUE!</v>
      </c>
      <c r="BQ1059" s="0" t="s">
        <v>134</v>
      </c>
      <c r="BR1059" s="0" t="n">
        <f aca="false">Q1059</f>
        <v>10.5399999999998</v>
      </c>
      <c r="BS1059" s="0" t="e">
        <f aca="false">R1059/144</f>
        <v>#VALUE!</v>
      </c>
      <c r="BT1059" s="0" t="e">
        <f aca="false">pX/144</f>
        <v>#VALUE!</v>
      </c>
      <c r="BU1059" s="0" t="e">
        <f aca="false">pa/144</f>
        <v>#VALUE!</v>
      </c>
      <c r="BV1059" s="11" t="n">
        <f aca="false">BR1059</f>
        <v>10.5399999999998</v>
      </c>
      <c r="BW1059" s="12" t="e">
        <f aca="false">(pC-pX)/144</f>
        <v>#VALUE!</v>
      </c>
      <c r="BX1059" s="0" t="s">
        <v>134</v>
      </c>
      <c r="BZ1059" s="0" t="s">
        <v>134</v>
      </c>
      <c r="CA1059" s="0" t="s">
        <v>134</v>
      </c>
      <c r="CB1059" s="0" t="s">
        <v>134</v>
      </c>
      <c r="CC1059" s="0" t="s">
        <v>134</v>
      </c>
      <c r="CD1059" s="0" t="s">
        <v>134</v>
      </c>
      <c r="CE1059" s="0" t="s">
        <v>134</v>
      </c>
    </row>
    <row r="1060" customFormat="false" ht="12.75" hidden="false" customHeight="false" outlineLevel="0" collapsed="false">
      <c r="E1060" s="9" t="n">
        <v>10.47</v>
      </c>
      <c r="F1060" s="9" t="n">
        <v>9449.52515198602</v>
      </c>
      <c r="G1060" s="9" t="n">
        <v>697.071921668543</v>
      </c>
      <c r="Q1060" s="0" t="n">
        <f aca="false">Q1059+deltaT</f>
        <v>10.5499999999998</v>
      </c>
      <c r="R1060" s="0" t="e">
        <f aca="false">BP1059</f>
        <v>#VALUE!</v>
      </c>
      <c r="S1060" s="0" t="e">
        <f aca="false">hALT1($E$13:$G$1365,Q1060,2)</f>
        <v>#VALUE!</v>
      </c>
      <c r="T1060" s="0" t="e">
        <f aca="false">Veloc($E$13:$G$1365,Q1060,3)</f>
        <v>#VALUE!</v>
      </c>
      <c r="U1060" s="0" t="e">
        <f aca="false">IF(S1060&lt;hT,$G$5+alfa*(S1060-ho),TT)</f>
        <v>#VALUE!</v>
      </c>
      <c r="V1060" s="0" t="e">
        <f aca="false">IF(S1060&lt;hT,pSL*(1/(1+alfa*S1060/($G$5-alfa*ho)))^(go/(Rair*alfa)),pT*EXP(-go*(S1060-hT)/(Rair*TT)))</f>
        <v>#VALUE!</v>
      </c>
      <c r="W1060" s="0" t="e">
        <f aca="false">Mch(T1060,U1060,Rair,gamma)</f>
        <v>#VALUE!</v>
      </c>
      <c r="X1060" s="0" t="e">
        <f aca="false">Cpex(Cp0,W1060,$N$9,$L$13:$M$19)</f>
        <v>#VALUE!</v>
      </c>
      <c r="Y1060" s="0" t="e">
        <f aca="false">pex(V1060,W1060,gamma,X1060)</f>
        <v>#VALUE!</v>
      </c>
      <c r="Z1060" s="0" t="e">
        <f aca="false">MachThroat(gamma,Y1060,R1060)</f>
        <v>#VALUE!</v>
      </c>
      <c r="AA1060" s="0" t="e">
        <f aca="false">CN(Z1060,CSON,CINC)</f>
        <v>#VALUE!</v>
      </c>
      <c r="AB1060" s="0" t="e">
        <f aca="false">DPDT(Constant,AA1060,Z1060,gamma,R1060,Y1060)</f>
        <v>#VALUE!</v>
      </c>
      <c r="AC1060" s="0" t="s">
        <v>134</v>
      </c>
      <c r="AD1060" s="0" t="n">
        <f aca="false">Q1060+deltaT/2</f>
        <v>10.5549999999998</v>
      </c>
      <c r="AE1060" s="0" t="e">
        <f aca="false">pC+deltaT*pdot/2</f>
        <v>#VALUE!</v>
      </c>
      <c r="AF1060" s="0" t="e">
        <f aca="false">hALT1($E$13:$G$1365,AD1060,2)</f>
        <v>#VALUE!</v>
      </c>
      <c r="AG1060" s="0" t="e">
        <f aca="false">Veloc($E$13:$G$1365,AD1060,3)</f>
        <v>#VALUE!</v>
      </c>
      <c r="AH1060" s="0" t="e">
        <f aca="false">IF(AF1060&lt;hT,$G$5+alfa*(AF1060-ho),TT)</f>
        <v>#VALUE!</v>
      </c>
      <c r="AI1060" s="0" t="e">
        <f aca="false">IF(AF1060&lt;hT,pSL*(1/(1+alfa*AF1060/($G$5-alfa*ho)))^(go/(Rair*alfa)),pT*EXP(-go*(AF1060-hT)/(Rair*TT)))</f>
        <v>#VALUE!</v>
      </c>
      <c r="AJ1060" s="0" t="e">
        <f aca="false">Mch(AG1060,AH1060,Rair,gamma)</f>
        <v>#VALUE!</v>
      </c>
      <c r="AK1060" s="0" t="e">
        <f aca="false">Cpex(Cp0,AJ1060,$N$9,$L$13:$M$19)</f>
        <v>#VALUE!</v>
      </c>
      <c r="AL1060" s="0" t="e">
        <f aca="false">pex(AI1060,AJ1060,gamma,AK1060)</f>
        <v>#VALUE!</v>
      </c>
      <c r="AM1060" s="0" t="e">
        <f aca="false">MachThroat(gamma,AL1060,AE1060)</f>
        <v>#VALUE!</v>
      </c>
      <c r="AN1060" s="0" t="e">
        <f aca="false">CN(AM1060,CSON,CINC)</f>
        <v>#VALUE!</v>
      </c>
      <c r="AO1060" s="0" t="e">
        <f aca="false">DPDT(Constant,AN1060,AM1060,gamma,AE1060,AL1060)</f>
        <v>#VALUE!</v>
      </c>
      <c r="AP1060" s="0" t="s">
        <v>134</v>
      </c>
      <c r="AQ1060" s="0" t="n">
        <f aca="false">Q1060+deltaT/2</f>
        <v>10.5549999999998</v>
      </c>
      <c r="AR1060" s="0" t="e">
        <f aca="false">pC+deltaT*pdot2/2</f>
        <v>#VALUE!</v>
      </c>
      <c r="AS1060" s="0" t="e">
        <f aca="false">hALT1($E$13:$G$1365,AQ1060,2)</f>
        <v>#VALUE!</v>
      </c>
      <c r="AT1060" s="0" t="e">
        <f aca="false">Veloc($E$13:$G$1365,AQ1060,3)</f>
        <v>#VALUE!</v>
      </c>
      <c r="AU1060" s="0" t="e">
        <f aca="false">IF(AS1060&lt;hT,$G$5+alfa*(AS1060-ho),TT)</f>
        <v>#VALUE!</v>
      </c>
      <c r="AV1060" s="0" t="e">
        <f aca="false">IF(AS1060&lt;hT,pSL*(1/(1+alfa*AF1060/($G$5-alfa*ho)))^(go/(Rair*alfa)),pT*EXP(-go*(AF1060-hT)/(Rair*TT)))</f>
        <v>#VALUE!</v>
      </c>
      <c r="AW1060" s="0" t="e">
        <f aca="false">Mch(AT1060,AU1060,Rair,gamma)</f>
        <v>#VALUE!</v>
      </c>
      <c r="AX1060" s="0" t="e">
        <f aca="false">Cpex(Cp0,AW1060,$N$9,$L$13:$M$19)</f>
        <v>#VALUE!</v>
      </c>
      <c r="AY1060" s="0" t="e">
        <f aca="false">pex(AV1060,AW1060,gamma,AX1060)</f>
        <v>#VALUE!</v>
      </c>
      <c r="AZ1060" s="0" t="e">
        <f aca="false">MachThroat(gamma,AY1060,AR1060)</f>
        <v>#VALUE!</v>
      </c>
      <c r="BA1060" s="0" t="e">
        <f aca="false">CN(AZ1060,CSON,CINC)</f>
        <v>#VALUE!</v>
      </c>
      <c r="BB1060" s="0" t="e">
        <f aca="false">DPDT(Constant,BA1060,AZ1060,gamma,AR1060,AY1060)</f>
        <v>#VALUE!</v>
      </c>
      <c r="BC1060" s="0" t="s">
        <v>134</v>
      </c>
      <c r="BD1060" s="0" t="n">
        <f aca="false">Q1060+deltaT</f>
        <v>10.5599999999998</v>
      </c>
      <c r="BE1060" s="0" t="e">
        <f aca="false">pC+deltaT*pdot3</f>
        <v>#VALUE!</v>
      </c>
      <c r="BF1060" s="0" t="e">
        <f aca="false">hALT1($E$13:$G$1365,BD1060,2)</f>
        <v>#VALUE!</v>
      </c>
      <c r="BG1060" s="0" t="e">
        <f aca="false">Veloc($E$13:$G$1365,BD1060,3)</f>
        <v>#VALUE!</v>
      </c>
      <c r="BH1060" s="0" t="e">
        <f aca="false">IF(BF1060&lt;hT,$G$5+alfa*(BF1060-ho),TT)</f>
        <v>#VALUE!</v>
      </c>
      <c r="BI1060" s="0" t="e">
        <f aca="false">IF(BF1060&lt;hT,pSL*(1/(1+alfa*BF1060/($G$5-alfa*ho)))^(go/(Rair*alfa)),pT*EXP(-go*(BF1060-hT)/(Rair*TT)))</f>
        <v>#VALUE!</v>
      </c>
      <c r="BJ1060" s="0" t="e">
        <f aca="false">Mch(BG1060,BH1060,Rair,gamma)</f>
        <v>#VALUE!</v>
      </c>
      <c r="BK1060" s="0" t="e">
        <f aca="false">Cpex(Cp0,BJ1060,$N$9,$L$13:$M$19)</f>
        <v>#VALUE!</v>
      </c>
      <c r="BL1060" s="0" t="e">
        <f aca="false">pex(BI1060,BJ1060,gamma,BK1060)</f>
        <v>#VALUE!</v>
      </c>
      <c r="BM1060" s="0" t="e">
        <f aca="false">MachThroat(gamma,BL1060,BE1060)</f>
        <v>#VALUE!</v>
      </c>
      <c r="BN1060" s="0" t="e">
        <f aca="false">CN(BM1060,CSON,CINC)</f>
        <v>#VALUE!</v>
      </c>
      <c r="BO1060" s="0" t="e">
        <f aca="false">DPDT(Constant,BN1060,BM1060,gamma,BE1060,BL1060)</f>
        <v>#VALUE!</v>
      </c>
      <c r="BP1060" s="0" t="e">
        <f aca="false">pC+deltaT*(pdot+2*pdot2+2*pdot3+pdot4)/6</f>
        <v>#VALUE!</v>
      </c>
      <c r="BQ1060" s="0" t="s">
        <v>134</v>
      </c>
      <c r="BR1060" s="0" t="n">
        <f aca="false">Q1060</f>
        <v>10.5499999999998</v>
      </c>
      <c r="BS1060" s="0" t="e">
        <f aca="false">R1060/144</f>
        <v>#VALUE!</v>
      </c>
      <c r="BT1060" s="0" t="e">
        <f aca="false">pX/144</f>
        <v>#VALUE!</v>
      </c>
      <c r="BU1060" s="0" t="e">
        <f aca="false">pa/144</f>
        <v>#VALUE!</v>
      </c>
      <c r="BV1060" s="11" t="n">
        <f aca="false">BR1060</f>
        <v>10.5499999999998</v>
      </c>
      <c r="BW1060" s="12" t="e">
        <f aca="false">(pC-pX)/144</f>
        <v>#VALUE!</v>
      </c>
      <c r="BX1060" s="0" t="s">
        <v>134</v>
      </c>
      <c r="BZ1060" s="0" t="s">
        <v>134</v>
      </c>
      <c r="CA1060" s="0" t="s">
        <v>134</v>
      </c>
      <c r="CB1060" s="0" t="s">
        <v>134</v>
      </c>
      <c r="CC1060" s="0" t="s">
        <v>134</v>
      </c>
      <c r="CD1060" s="0" t="s">
        <v>134</v>
      </c>
      <c r="CE1060" s="0" t="s">
        <v>134</v>
      </c>
    </row>
    <row r="1061" customFormat="false" ht="12.75" hidden="false" customHeight="false" outlineLevel="0" collapsed="false">
      <c r="E1061" s="9" t="n">
        <v>10.48</v>
      </c>
      <c r="F1061" s="9" t="n">
        <v>9456.49291882291</v>
      </c>
      <c r="G1061" s="9" t="n">
        <v>696.481526338616</v>
      </c>
      <c r="Q1061" s="0" t="n">
        <f aca="false">Q1060+deltaT</f>
        <v>10.5599999999998</v>
      </c>
      <c r="R1061" s="0" t="e">
        <f aca="false">BP1060</f>
        <v>#VALUE!</v>
      </c>
      <c r="S1061" s="0" t="e">
        <f aca="false">hALT1($E$13:$G$1365,Q1061,2)</f>
        <v>#VALUE!</v>
      </c>
      <c r="T1061" s="0" t="e">
        <f aca="false">Veloc($E$13:$G$1365,Q1061,3)</f>
        <v>#VALUE!</v>
      </c>
      <c r="U1061" s="0" t="e">
        <f aca="false">IF(S1061&lt;hT,$G$5+alfa*(S1061-ho),TT)</f>
        <v>#VALUE!</v>
      </c>
      <c r="V1061" s="0" t="e">
        <f aca="false">IF(S1061&lt;hT,pSL*(1/(1+alfa*S1061/($G$5-alfa*ho)))^(go/(Rair*alfa)),pT*EXP(-go*(S1061-hT)/(Rair*TT)))</f>
        <v>#VALUE!</v>
      </c>
      <c r="W1061" s="0" t="e">
        <f aca="false">Mch(T1061,U1061,Rair,gamma)</f>
        <v>#VALUE!</v>
      </c>
      <c r="X1061" s="0" t="e">
        <f aca="false">Cpex(Cp0,W1061,$N$9,$L$13:$M$19)</f>
        <v>#VALUE!</v>
      </c>
      <c r="Y1061" s="0" t="e">
        <f aca="false">pex(V1061,W1061,gamma,X1061)</f>
        <v>#VALUE!</v>
      </c>
      <c r="Z1061" s="0" t="e">
        <f aca="false">MachThroat(gamma,Y1061,R1061)</f>
        <v>#VALUE!</v>
      </c>
      <c r="AA1061" s="0" t="e">
        <f aca="false">CN(Z1061,CSON,CINC)</f>
        <v>#VALUE!</v>
      </c>
      <c r="AB1061" s="0" t="e">
        <f aca="false">DPDT(Constant,AA1061,Z1061,gamma,R1061,Y1061)</f>
        <v>#VALUE!</v>
      </c>
      <c r="AC1061" s="0" t="s">
        <v>134</v>
      </c>
      <c r="AD1061" s="0" t="n">
        <f aca="false">Q1061+deltaT/2</f>
        <v>10.5649999999998</v>
      </c>
      <c r="AE1061" s="0" t="e">
        <f aca="false">pC+deltaT*pdot/2</f>
        <v>#VALUE!</v>
      </c>
      <c r="AF1061" s="0" t="e">
        <f aca="false">hALT1($E$13:$G$1365,AD1061,2)</f>
        <v>#VALUE!</v>
      </c>
      <c r="AG1061" s="0" t="e">
        <f aca="false">Veloc($E$13:$G$1365,AD1061,3)</f>
        <v>#VALUE!</v>
      </c>
      <c r="AH1061" s="0" t="e">
        <f aca="false">IF(AF1061&lt;hT,$G$5+alfa*(AF1061-ho),TT)</f>
        <v>#VALUE!</v>
      </c>
      <c r="AI1061" s="0" t="e">
        <f aca="false">IF(AF1061&lt;hT,pSL*(1/(1+alfa*AF1061/($G$5-alfa*ho)))^(go/(Rair*alfa)),pT*EXP(-go*(AF1061-hT)/(Rair*TT)))</f>
        <v>#VALUE!</v>
      </c>
      <c r="AJ1061" s="0" t="e">
        <f aca="false">Mch(AG1061,AH1061,Rair,gamma)</f>
        <v>#VALUE!</v>
      </c>
      <c r="AK1061" s="0" t="e">
        <f aca="false">Cpex(Cp0,AJ1061,$N$9,$L$13:$M$19)</f>
        <v>#VALUE!</v>
      </c>
      <c r="AL1061" s="0" t="e">
        <f aca="false">pex(AI1061,AJ1061,gamma,AK1061)</f>
        <v>#VALUE!</v>
      </c>
      <c r="AM1061" s="0" t="e">
        <f aca="false">MachThroat(gamma,AL1061,AE1061)</f>
        <v>#VALUE!</v>
      </c>
      <c r="AN1061" s="0" t="e">
        <f aca="false">CN(AM1061,CSON,CINC)</f>
        <v>#VALUE!</v>
      </c>
      <c r="AO1061" s="0" t="e">
        <f aca="false">DPDT(Constant,AN1061,AM1061,gamma,AE1061,AL1061)</f>
        <v>#VALUE!</v>
      </c>
      <c r="AP1061" s="0" t="s">
        <v>134</v>
      </c>
      <c r="AQ1061" s="0" t="n">
        <f aca="false">Q1061+deltaT/2</f>
        <v>10.5649999999998</v>
      </c>
      <c r="AR1061" s="0" t="e">
        <f aca="false">pC+deltaT*pdot2/2</f>
        <v>#VALUE!</v>
      </c>
      <c r="AS1061" s="0" t="e">
        <f aca="false">hALT1($E$13:$G$1365,AQ1061,2)</f>
        <v>#VALUE!</v>
      </c>
      <c r="AT1061" s="0" t="e">
        <f aca="false">Veloc($E$13:$G$1365,AQ1061,3)</f>
        <v>#VALUE!</v>
      </c>
      <c r="AU1061" s="0" t="e">
        <f aca="false">IF(AS1061&lt;hT,$G$5+alfa*(AS1061-ho),TT)</f>
        <v>#VALUE!</v>
      </c>
      <c r="AV1061" s="0" t="e">
        <f aca="false">IF(AS1061&lt;hT,pSL*(1/(1+alfa*AF1061/($G$5-alfa*ho)))^(go/(Rair*alfa)),pT*EXP(-go*(AF1061-hT)/(Rair*TT)))</f>
        <v>#VALUE!</v>
      </c>
      <c r="AW1061" s="0" t="e">
        <f aca="false">Mch(AT1061,AU1061,Rair,gamma)</f>
        <v>#VALUE!</v>
      </c>
      <c r="AX1061" s="0" t="e">
        <f aca="false">Cpex(Cp0,AW1061,$N$9,$L$13:$M$19)</f>
        <v>#VALUE!</v>
      </c>
      <c r="AY1061" s="0" t="e">
        <f aca="false">pex(AV1061,AW1061,gamma,AX1061)</f>
        <v>#VALUE!</v>
      </c>
      <c r="AZ1061" s="0" t="e">
        <f aca="false">MachThroat(gamma,AY1061,AR1061)</f>
        <v>#VALUE!</v>
      </c>
      <c r="BA1061" s="0" t="e">
        <f aca="false">CN(AZ1061,CSON,CINC)</f>
        <v>#VALUE!</v>
      </c>
      <c r="BB1061" s="0" t="e">
        <f aca="false">DPDT(Constant,BA1061,AZ1061,gamma,AR1061,AY1061)</f>
        <v>#VALUE!</v>
      </c>
      <c r="BC1061" s="0" t="s">
        <v>134</v>
      </c>
      <c r="BD1061" s="0" t="n">
        <f aca="false">Q1061+deltaT</f>
        <v>10.5699999999998</v>
      </c>
      <c r="BE1061" s="0" t="e">
        <f aca="false">pC+deltaT*pdot3</f>
        <v>#VALUE!</v>
      </c>
      <c r="BF1061" s="0" t="e">
        <f aca="false">hALT1($E$13:$G$1365,BD1061,2)</f>
        <v>#VALUE!</v>
      </c>
      <c r="BG1061" s="0" t="e">
        <f aca="false">Veloc($E$13:$G$1365,BD1061,3)</f>
        <v>#VALUE!</v>
      </c>
      <c r="BH1061" s="0" t="e">
        <f aca="false">IF(BF1061&lt;hT,$G$5+alfa*(BF1061-ho),TT)</f>
        <v>#VALUE!</v>
      </c>
      <c r="BI1061" s="0" t="e">
        <f aca="false">IF(BF1061&lt;hT,pSL*(1/(1+alfa*BF1061/($G$5-alfa*ho)))^(go/(Rair*alfa)),pT*EXP(-go*(BF1061-hT)/(Rair*TT)))</f>
        <v>#VALUE!</v>
      </c>
      <c r="BJ1061" s="0" t="e">
        <f aca="false">Mch(BG1061,BH1061,Rair,gamma)</f>
        <v>#VALUE!</v>
      </c>
      <c r="BK1061" s="0" t="e">
        <f aca="false">Cpex(Cp0,BJ1061,$N$9,$L$13:$M$19)</f>
        <v>#VALUE!</v>
      </c>
      <c r="BL1061" s="0" t="e">
        <f aca="false">pex(BI1061,BJ1061,gamma,BK1061)</f>
        <v>#VALUE!</v>
      </c>
      <c r="BM1061" s="0" t="e">
        <f aca="false">MachThroat(gamma,BL1061,BE1061)</f>
        <v>#VALUE!</v>
      </c>
      <c r="BN1061" s="0" t="e">
        <f aca="false">CN(BM1061,CSON,CINC)</f>
        <v>#VALUE!</v>
      </c>
      <c r="BO1061" s="0" t="e">
        <f aca="false">DPDT(Constant,BN1061,BM1061,gamma,BE1061,BL1061)</f>
        <v>#VALUE!</v>
      </c>
      <c r="BP1061" s="0" t="e">
        <f aca="false">pC+deltaT*(pdot+2*pdot2+2*pdot3+pdot4)/6</f>
        <v>#VALUE!</v>
      </c>
      <c r="BQ1061" s="0" t="s">
        <v>134</v>
      </c>
      <c r="BR1061" s="0" t="n">
        <f aca="false">Q1061</f>
        <v>10.5599999999998</v>
      </c>
      <c r="BS1061" s="0" t="e">
        <f aca="false">R1061/144</f>
        <v>#VALUE!</v>
      </c>
      <c r="BT1061" s="0" t="e">
        <f aca="false">pX/144</f>
        <v>#VALUE!</v>
      </c>
      <c r="BU1061" s="0" t="e">
        <f aca="false">pa/144</f>
        <v>#VALUE!</v>
      </c>
      <c r="BV1061" s="11" t="n">
        <f aca="false">BR1061</f>
        <v>10.5599999999998</v>
      </c>
      <c r="BW1061" s="12" t="e">
        <f aca="false">(pC-pX)/144</f>
        <v>#VALUE!</v>
      </c>
      <c r="BX1061" s="0" t="s">
        <v>134</v>
      </c>
      <c r="BZ1061" s="0" t="s">
        <v>134</v>
      </c>
      <c r="CA1061" s="0" t="s">
        <v>134</v>
      </c>
      <c r="CB1061" s="0" t="s">
        <v>134</v>
      </c>
      <c r="CC1061" s="0" t="s">
        <v>134</v>
      </c>
      <c r="CD1061" s="0" t="s">
        <v>134</v>
      </c>
      <c r="CE1061" s="0" t="s">
        <v>134</v>
      </c>
    </row>
    <row r="1062" customFormat="false" ht="12.75" hidden="false" customHeight="false" outlineLevel="0" collapsed="false">
      <c r="E1062" s="9" t="n">
        <v>10.49</v>
      </c>
      <c r="F1062" s="9" t="n">
        <v>9463.45478412394</v>
      </c>
      <c r="G1062" s="9" t="n">
        <v>695.891614352744</v>
      </c>
      <c r="Q1062" s="0" t="n">
        <f aca="false">Q1061+deltaT</f>
        <v>10.5699999999998</v>
      </c>
      <c r="R1062" s="0" t="e">
        <f aca="false">BP1061</f>
        <v>#VALUE!</v>
      </c>
      <c r="S1062" s="0" t="e">
        <f aca="false">hALT1($E$13:$G$1365,Q1062,2)</f>
        <v>#VALUE!</v>
      </c>
      <c r="T1062" s="0" t="e">
        <f aca="false">Veloc($E$13:$G$1365,Q1062,3)</f>
        <v>#VALUE!</v>
      </c>
      <c r="U1062" s="0" t="e">
        <f aca="false">IF(S1062&lt;hT,$G$5+alfa*(S1062-ho),TT)</f>
        <v>#VALUE!</v>
      </c>
      <c r="V1062" s="0" t="e">
        <f aca="false">IF(S1062&lt;hT,pSL*(1/(1+alfa*S1062/($G$5-alfa*ho)))^(go/(Rair*alfa)),pT*EXP(-go*(S1062-hT)/(Rair*TT)))</f>
        <v>#VALUE!</v>
      </c>
      <c r="W1062" s="0" t="e">
        <f aca="false">Mch(T1062,U1062,Rair,gamma)</f>
        <v>#VALUE!</v>
      </c>
      <c r="X1062" s="0" t="e">
        <f aca="false">Cpex(Cp0,W1062,$N$9,$L$13:$M$19)</f>
        <v>#VALUE!</v>
      </c>
      <c r="Y1062" s="0" t="e">
        <f aca="false">pex(V1062,W1062,gamma,X1062)</f>
        <v>#VALUE!</v>
      </c>
      <c r="Z1062" s="0" t="e">
        <f aca="false">MachThroat(gamma,Y1062,R1062)</f>
        <v>#VALUE!</v>
      </c>
      <c r="AA1062" s="0" t="e">
        <f aca="false">CN(Z1062,CSON,CINC)</f>
        <v>#VALUE!</v>
      </c>
      <c r="AB1062" s="0" t="e">
        <f aca="false">DPDT(Constant,AA1062,Z1062,gamma,R1062,Y1062)</f>
        <v>#VALUE!</v>
      </c>
      <c r="AC1062" s="0" t="s">
        <v>134</v>
      </c>
      <c r="AD1062" s="0" t="n">
        <f aca="false">Q1062+deltaT/2</f>
        <v>10.5749999999998</v>
      </c>
      <c r="AE1062" s="0" t="e">
        <f aca="false">pC+deltaT*pdot/2</f>
        <v>#VALUE!</v>
      </c>
      <c r="AF1062" s="0" t="e">
        <f aca="false">hALT1($E$13:$G$1365,AD1062,2)</f>
        <v>#VALUE!</v>
      </c>
      <c r="AG1062" s="0" t="e">
        <f aca="false">Veloc($E$13:$G$1365,AD1062,3)</f>
        <v>#VALUE!</v>
      </c>
      <c r="AH1062" s="0" t="e">
        <f aca="false">IF(AF1062&lt;hT,$G$5+alfa*(AF1062-ho),TT)</f>
        <v>#VALUE!</v>
      </c>
      <c r="AI1062" s="0" t="e">
        <f aca="false">IF(AF1062&lt;hT,pSL*(1/(1+alfa*AF1062/($G$5-alfa*ho)))^(go/(Rair*alfa)),pT*EXP(-go*(AF1062-hT)/(Rair*TT)))</f>
        <v>#VALUE!</v>
      </c>
      <c r="AJ1062" s="0" t="e">
        <f aca="false">Mch(AG1062,AH1062,Rair,gamma)</f>
        <v>#VALUE!</v>
      </c>
      <c r="AK1062" s="0" t="e">
        <f aca="false">Cpex(Cp0,AJ1062,$N$9,$L$13:$M$19)</f>
        <v>#VALUE!</v>
      </c>
      <c r="AL1062" s="0" t="e">
        <f aca="false">pex(AI1062,AJ1062,gamma,AK1062)</f>
        <v>#VALUE!</v>
      </c>
      <c r="AM1062" s="0" t="e">
        <f aca="false">MachThroat(gamma,AL1062,AE1062)</f>
        <v>#VALUE!</v>
      </c>
      <c r="AN1062" s="0" t="e">
        <f aca="false">CN(AM1062,CSON,CINC)</f>
        <v>#VALUE!</v>
      </c>
      <c r="AO1062" s="0" t="e">
        <f aca="false">DPDT(Constant,AN1062,AM1062,gamma,AE1062,AL1062)</f>
        <v>#VALUE!</v>
      </c>
      <c r="AP1062" s="0" t="s">
        <v>134</v>
      </c>
      <c r="AQ1062" s="0" t="n">
        <f aca="false">Q1062+deltaT/2</f>
        <v>10.5749999999998</v>
      </c>
      <c r="AR1062" s="0" t="e">
        <f aca="false">pC+deltaT*pdot2/2</f>
        <v>#VALUE!</v>
      </c>
      <c r="AS1062" s="0" t="e">
        <f aca="false">hALT1($E$13:$G$1365,AQ1062,2)</f>
        <v>#VALUE!</v>
      </c>
      <c r="AT1062" s="0" t="e">
        <f aca="false">Veloc($E$13:$G$1365,AQ1062,3)</f>
        <v>#VALUE!</v>
      </c>
      <c r="AU1062" s="0" t="e">
        <f aca="false">IF(AS1062&lt;hT,$G$5+alfa*(AS1062-ho),TT)</f>
        <v>#VALUE!</v>
      </c>
      <c r="AV1062" s="0" t="e">
        <f aca="false">IF(AS1062&lt;hT,pSL*(1/(1+alfa*AF1062/($G$5-alfa*ho)))^(go/(Rair*alfa)),pT*EXP(-go*(AF1062-hT)/(Rair*TT)))</f>
        <v>#VALUE!</v>
      </c>
      <c r="AW1062" s="0" t="e">
        <f aca="false">Mch(AT1062,AU1062,Rair,gamma)</f>
        <v>#VALUE!</v>
      </c>
      <c r="AX1062" s="0" t="e">
        <f aca="false">Cpex(Cp0,AW1062,$N$9,$L$13:$M$19)</f>
        <v>#VALUE!</v>
      </c>
      <c r="AY1062" s="0" t="e">
        <f aca="false">pex(AV1062,AW1062,gamma,AX1062)</f>
        <v>#VALUE!</v>
      </c>
      <c r="AZ1062" s="0" t="e">
        <f aca="false">MachThroat(gamma,AY1062,AR1062)</f>
        <v>#VALUE!</v>
      </c>
      <c r="BA1062" s="0" t="e">
        <f aca="false">CN(AZ1062,CSON,CINC)</f>
        <v>#VALUE!</v>
      </c>
      <c r="BB1062" s="0" t="e">
        <f aca="false">DPDT(Constant,BA1062,AZ1062,gamma,AR1062,AY1062)</f>
        <v>#VALUE!</v>
      </c>
      <c r="BC1062" s="0" t="s">
        <v>134</v>
      </c>
      <c r="BD1062" s="0" t="n">
        <f aca="false">Q1062+deltaT</f>
        <v>10.5799999999998</v>
      </c>
      <c r="BE1062" s="0" t="e">
        <f aca="false">pC+deltaT*pdot3</f>
        <v>#VALUE!</v>
      </c>
      <c r="BF1062" s="0" t="e">
        <f aca="false">hALT1($E$13:$G$1365,BD1062,2)</f>
        <v>#VALUE!</v>
      </c>
      <c r="BG1062" s="0" t="e">
        <f aca="false">Veloc($E$13:$G$1365,BD1062,3)</f>
        <v>#VALUE!</v>
      </c>
      <c r="BH1062" s="0" t="e">
        <f aca="false">IF(BF1062&lt;hT,$G$5+alfa*(BF1062-ho),TT)</f>
        <v>#VALUE!</v>
      </c>
      <c r="BI1062" s="0" t="e">
        <f aca="false">IF(BF1062&lt;hT,pSL*(1/(1+alfa*BF1062/($G$5-alfa*ho)))^(go/(Rair*alfa)),pT*EXP(-go*(BF1062-hT)/(Rair*TT)))</f>
        <v>#VALUE!</v>
      </c>
      <c r="BJ1062" s="0" t="e">
        <f aca="false">Mch(BG1062,BH1062,Rair,gamma)</f>
        <v>#VALUE!</v>
      </c>
      <c r="BK1062" s="0" t="e">
        <f aca="false">Cpex(Cp0,BJ1062,$N$9,$L$13:$M$19)</f>
        <v>#VALUE!</v>
      </c>
      <c r="BL1062" s="0" t="e">
        <f aca="false">pex(BI1062,BJ1062,gamma,BK1062)</f>
        <v>#VALUE!</v>
      </c>
      <c r="BM1062" s="0" t="e">
        <f aca="false">MachThroat(gamma,BL1062,BE1062)</f>
        <v>#VALUE!</v>
      </c>
      <c r="BN1062" s="0" t="e">
        <f aca="false">CN(BM1062,CSON,CINC)</f>
        <v>#VALUE!</v>
      </c>
      <c r="BO1062" s="0" t="e">
        <f aca="false">DPDT(Constant,BN1062,BM1062,gamma,BE1062,BL1062)</f>
        <v>#VALUE!</v>
      </c>
      <c r="BP1062" s="0" t="e">
        <f aca="false">pC+deltaT*(pdot+2*pdot2+2*pdot3+pdot4)/6</f>
        <v>#VALUE!</v>
      </c>
      <c r="BQ1062" s="0" t="s">
        <v>134</v>
      </c>
      <c r="BR1062" s="0" t="n">
        <f aca="false">Q1062</f>
        <v>10.5699999999998</v>
      </c>
      <c r="BS1062" s="0" t="e">
        <f aca="false">R1062/144</f>
        <v>#VALUE!</v>
      </c>
      <c r="BT1062" s="0" t="e">
        <f aca="false">pX/144</f>
        <v>#VALUE!</v>
      </c>
      <c r="BU1062" s="0" t="e">
        <f aca="false">pa/144</f>
        <v>#VALUE!</v>
      </c>
      <c r="BV1062" s="11" t="n">
        <f aca="false">BR1062</f>
        <v>10.5699999999998</v>
      </c>
      <c r="BW1062" s="12" t="e">
        <f aca="false">(pC-pX)/144</f>
        <v>#VALUE!</v>
      </c>
      <c r="BX1062" s="0" t="s">
        <v>134</v>
      </c>
      <c r="BZ1062" s="0" t="s">
        <v>134</v>
      </c>
      <c r="CA1062" s="0" t="s">
        <v>134</v>
      </c>
      <c r="CB1062" s="0" t="s">
        <v>134</v>
      </c>
      <c r="CC1062" s="0" t="s">
        <v>134</v>
      </c>
      <c r="CD1062" s="0" t="s">
        <v>134</v>
      </c>
      <c r="CE1062" s="0" t="s">
        <v>134</v>
      </c>
    </row>
    <row r="1063" customFormat="false" ht="12.75" hidden="false" customHeight="false" outlineLevel="0" collapsed="false">
      <c r="E1063" s="9" t="n">
        <v>10.5</v>
      </c>
      <c r="F1063" s="9" t="n">
        <v>9470.4107527182</v>
      </c>
      <c r="G1063" s="9" t="n">
        <v>695.302184837005</v>
      </c>
      <c r="Q1063" s="0" t="n">
        <f aca="false">Q1062+deltaT</f>
        <v>10.5799999999998</v>
      </c>
      <c r="R1063" s="0" t="e">
        <f aca="false">BP1062</f>
        <v>#VALUE!</v>
      </c>
      <c r="S1063" s="0" t="e">
        <f aca="false">hALT1($E$13:$G$1365,Q1063,2)</f>
        <v>#VALUE!</v>
      </c>
      <c r="T1063" s="0" t="e">
        <f aca="false">Veloc($E$13:$G$1365,Q1063,3)</f>
        <v>#VALUE!</v>
      </c>
      <c r="U1063" s="0" t="e">
        <f aca="false">IF(S1063&lt;hT,$G$5+alfa*(S1063-ho),TT)</f>
        <v>#VALUE!</v>
      </c>
      <c r="V1063" s="0" t="e">
        <f aca="false">IF(S1063&lt;hT,pSL*(1/(1+alfa*S1063/($G$5-alfa*ho)))^(go/(Rair*alfa)),pT*EXP(-go*(S1063-hT)/(Rair*TT)))</f>
        <v>#VALUE!</v>
      </c>
      <c r="W1063" s="0" t="e">
        <f aca="false">Mch(T1063,U1063,Rair,gamma)</f>
        <v>#VALUE!</v>
      </c>
      <c r="X1063" s="0" t="e">
        <f aca="false">Cpex(Cp0,W1063,$N$9,$L$13:$M$19)</f>
        <v>#VALUE!</v>
      </c>
      <c r="Y1063" s="0" t="e">
        <f aca="false">pex(V1063,W1063,gamma,X1063)</f>
        <v>#VALUE!</v>
      </c>
      <c r="Z1063" s="0" t="e">
        <f aca="false">MachThroat(gamma,Y1063,R1063)</f>
        <v>#VALUE!</v>
      </c>
      <c r="AA1063" s="0" t="e">
        <f aca="false">CN(Z1063,CSON,CINC)</f>
        <v>#VALUE!</v>
      </c>
      <c r="AB1063" s="0" t="e">
        <f aca="false">DPDT(Constant,AA1063,Z1063,gamma,R1063,Y1063)</f>
        <v>#VALUE!</v>
      </c>
      <c r="AC1063" s="0" t="s">
        <v>134</v>
      </c>
      <c r="AD1063" s="0" t="n">
        <f aca="false">Q1063+deltaT/2</f>
        <v>10.5849999999998</v>
      </c>
      <c r="AE1063" s="0" t="e">
        <f aca="false">pC+deltaT*pdot/2</f>
        <v>#VALUE!</v>
      </c>
      <c r="AF1063" s="0" t="e">
        <f aca="false">hALT1($E$13:$G$1365,AD1063,2)</f>
        <v>#VALUE!</v>
      </c>
      <c r="AG1063" s="0" t="e">
        <f aca="false">Veloc($E$13:$G$1365,AD1063,3)</f>
        <v>#VALUE!</v>
      </c>
      <c r="AH1063" s="0" t="e">
        <f aca="false">IF(AF1063&lt;hT,$G$5+alfa*(AF1063-ho),TT)</f>
        <v>#VALUE!</v>
      </c>
      <c r="AI1063" s="0" t="e">
        <f aca="false">IF(AF1063&lt;hT,pSL*(1/(1+alfa*AF1063/($G$5-alfa*ho)))^(go/(Rair*alfa)),pT*EXP(-go*(AF1063-hT)/(Rair*TT)))</f>
        <v>#VALUE!</v>
      </c>
      <c r="AJ1063" s="0" t="e">
        <f aca="false">Mch(AG1063,AH1063,Rair,gamma)</f>
        <v>#VALUE!</v>
      </c>
      <c r="AK1063" s="0" t="e">
        <f aca="false">Cpex(Cp0,AJ1063,$N$9,$L$13:$M$19)</f>
        <v>#VALUE!</v>
      </c>
      <c r="AL1063" s="0" t="e">
        <f aca="false">pex(AI1063,AJ1063,gamma,AK1063)</f>
        <v>#VALUE!</v>
      </c>
      <c r="AM1063" s="0" t="e">
        <f aca="false">MachThroat(gamma,AL1063,AE1063)</f>
        <v>#VALUE!</v>
      </c>
      <c r="AN1063" s="0" t="e">
        <f aca="false">CN(AM1063,CSON,CINC)</f>
        <v>#VALUE!</v>
      </c>
      <c r="AO1063" s="0" t="e">
        <f aca="false">DPDT(Constant,AN1063,AM1063,gamma,AE1063,AL1063)</f>
        <v>#VALUE!</v>
      </c>
      <c r="AP1063" s="0" t="s">
        <v>134</v>
      </c>
      <c r="AQ1063" s="0" t="n">
        <f aca="false">Q1063+deltaT/2</f>
        <v>10.5849999999998</v>
      </c>
      <c r="AR1063" s="0" t="e">
        <f aca="false">pC+deltaT*pdot2/2</f>
        <v>#VALUE!</v>
      </c>
      <c r="AS1063" s="0" t="e">
        <f aca="false">hALT1($E$13:$G$1365,AQ1063,2)</f>
        <v>#VALUE!</v>
      </c>
      <c r="AT1063" s="0" t="e">
        <f aca="false">Veloc($E$13:$G$1365,AQ1063,3)</f>
        <v>#VALUE!</v>
      </c>
      <c r="AU1063" s="0" t="e">
        <f aca="false">IF(AS1063&lt;hT,$G$5+alfa*(AS1063-ho),TT)</f>
        <v>#VALUE!</v>
      </c>
      <c r="AV1063" s="0" t="e">
        <f aca="false">IF(AS1063&lt;hT,pSL*(1/(1+alfa*AF1063/($G$5-alfa*ho)))^(go/(Rair*alfa)),pT*EXP(-go*(AF1063-hT)/(Rair*TT)))</f>
        <v>#VALUE!</v>
      </c>
      <c r="AW1063" s="0" t="e">
        <f aca="false">Mch(AT1063,AU1063,Rair,gamma)</f>
        <v>#VALUE!</v>
      </c>
      <c r="AX1063" s="0" t="e">
        <f aca="false">Cpex(Cp0,AW1063,$N$9,$L$13:$M$19)</f>
        <v>#VALUE!</v>
      </c>
      <c r="AY1063" s="0" t="e">
        <f aca="false">pex(AV1063,AW1063,gamma,AX1063)</f>
        <v>#VALUE!</v>
      </c>
      <c r="AZ1063" s="0" t="e">
        <f aca="false">MachThroat(gamma,AY1063,AR1063)</f>
        <v>#VALUE!</v>
      </c>
      <c r="BA1063" s="0" t="e">
        <f aca="false">CN(AZ1063,CSON,CINC)</f>
        <v>#VALUE!</v>
      </c>
      <c r="BB1063" s="0" t="e">
        <f aca="false">DPDT(Constant,BA1063,AZ1063,gamma,AR1063,AY1063)</f>
        <v>#VALUE!</v>
      </c>
      <c r="BC1063" s="0" t="s">
        <v>134</v>
      </c>
      <c r="BD1063" s="0" t="n">
        <f aca="false">Q1063+deltaT</f>
        <v>10.5899999999998</v>
      </c>
      <c r="BE1063" s="0" t="e">
        <f aca="false">pC+deltaT*pdot3</f>
        <v>#VALUE!</v>
      </c>
      <c r="BF1063" s="0" t="e">
        <f aca="false">hALT1($E$13:$G$1365,BD1063,2)</f>
        <v>#VALUE!</v>
      </c>
      <c r="BG1063" s="0" t="e">
        <f aca="false">Veloc($E$13:$G$1365,BD1063,3)</f>
        <v>#VALUE!</v>
      </c>
      <c r="BH1063" s="0" t="e">
        <f aca="false">IF(BF1063&lt;hT,$G$5+alfa*(BF1063-ho),TT)</f>
        <v>#VALUE!</v>
      </c>
      <c r="BI1063" s="0" t="e">
        <f aca="false">IF(BF1063&lt;hT,pSL*(1/(1+alfa*BF1063/($G$5-alfa*ho)))^(go/(Rair*alfa)),pT*EXP(-go*(BF1063-hT)/(Rair*TT)))</f>
        <v>#VALUE!</v>
      </c>
      <c r="BJ1063" s="0" t="e">
        <f aca="false">Mch(BG1063,BH1063,Rair,gamma)</f>
        <v>#VALUE!</v>
      </c>
      <c r="BK1063" s="0" t="e">
        <f aca="false">Cpex(Cp0,BJ1063,$N$9,$L$13:$M$19)</f>
        <v>#VALUE!</v>
      </c>
      <c r="BL1063" s="0" t="e">
        <f aca="false">pex(BI1063,BJ1063,gamma,BK1063)</f>
        <v>#VALUE!</v>
      </c>
      <c r="BM1063" s="0" t="e">
        <f aca="false">MachThroat(gamma,BL1063,BE1063)</f>
        <v>#VALUE!</v>
      </c>
      <c r="BN1063" s="0" t="e">
        <f aca="false">CN(BM1063,CSON,CINC)</f>
        <v>#VALUE!</v>
      </c>
      <c r="BO1063" s="0" t="e">
        <f aca="false">DPDT(Constant,BN1063,BM1063,gamma,BE1063,BL1063)</f>
        <v>#VALUE!</v>
      </c>
      <c r="BP1063" s="0" t="e">
        <f aca="false">pC+deltaT*(pdot+2*pdot2+2*pdot3+pdot4)/6</f>
        <v>#VALUE!</v>
      </c>
      <c r="BQ1063" s="0" t="s">
        <v>134</v>
      </c>
      <c r="BR1063" s="0" t="n">
        <f aca="false">Q1063</f>
        <v>10.5799999999998</v>
      </c>
      <c r="BS1063" s="0" t="e">
        <f aca="false">R1063/144</f>
        <v>#VALUE!</v>
      </c>
      <c r="BT1063" s="0" t="e">
        <f aca="false">pX/144</f>
        <v>#VALUE!</v>
      </c>
      <c r="BU1063" s="0" t="e">
        <f aca="false">pa/144</f>
        <v>#VALUE!</v>
      </c>
      <c r="BV1063" s="11" t="n">
        <f aca="false">BR1063</f>
        <v>10.5799999999998</v>
      </c>
      <c r="BW1063" s="12" t="e">
        <f aca="false">(pC-pX)/144</f>
        <v>#VALUE!</v>
      </c>
      <c r="BX1063" s="0" t="s">
        <v>134</v>
      </c>
      <c r="BZ1063" s="0" t="s">
        <v>134</v>
      </c>
      <c r="CA1063" s="0" t="s">
        <v>134</v>
      </c>
      <c r="CB1063" s="0" t="s">
        <v>134</v>
      </c>
      <c r="CC1063" s="0" t="s">
        <v>134</v>
      </c>
      <c r="CD1063" s="0" t="s">
        <v>134</v>
      </c>
      <c r="CE1063" s="0" t="s">
        <v>134</v>
      </c>
    </row>
    <row r="1064" customFormat="false" ht="12.75" hidden="false" customHeight="false" outlineLevel="0" collapsed="false">
      <c r="E1064" s="9" t="n">
        <v>10.51</v>
      </c>
      <c r="F1064" s="9" t="n">
        <v>9477.36082942601</v>
      </c>
      <c r="G1064" s="9" t="n">
        <v>694.713236919439</v>
      </c>
      <c r="Q1064" s="0" t="n">
        <f aca="false">Q1063+deltaT</f>
        <v>10.5899999999998</v>
      </c>
      <c r="R1064" s="0" t="e">
        <f aca="false">BP1063</f>
        <v>#VALUE!</v>
      </c>
      <c r="S1064" s="0" t="e">
        <f aca="false">hALT1($E$13:$G$1365,Q1064,2)</f>
        <v>#VALUE!</v>
      </c>
      <c r="T1064" s="0" t="e">
        <f aca="false">Veloc($E$13:$G$1365,Q1064,3)</f>
        <v>#VALUE!</v>
      </c>
      <c r="U1064" s="0" t="e">
        <f aca="false">IF(S1064&lt;hT,$G$5+alfa*(S1064-ho),TT)</f>
        <v>#VALUE!</v>
      </c>
      <c r="V1064" s="0" t="e">
        <f aca="false">IF(S1064&lt;hT,pSL*(1/(1+alfa*S1064/($G$5-alfa*ho)))^(go/(Rair*alfa)),pT*EXP(-go*(S1064-hT)/(Rair*TT)))</f>
        <v>#VALUE!</v>
      </c>
      <c r="W1064" s="0" t="e">
        <f aca="false">Mch(T1064,U1064,Rair,gamma)</f>
        <v>#VALUE!</v>
      </c>
      <c r="X1064" s="0" t="e">
        <f aca="false">Cpex(Cp0,W1064,$N$9,$L$13:$M$19)</f>
        <v>#VALUE!</v>
      </c>
      <c r="Y1064" s="0" t="e">
        <f aca="false">pex(V1064,W1064,gamma,X1064)</f>
        <v>#VALUE!</v>
      </c>
      <c r="Z1064" s="0" t="e">
        <f aca="false">MachThroat(gamma,Y1064,R1064)</f>
        <v>#VALUE!</v>
      </c>
      <c r="AA1064" s="0" t="e">
        <f aca="false">CN(Z1064,CSON,CINC)</f>
        <v>#VALUE!</v>
      </c>
      <c r="AB1064" s="0" t="e">
        <f aca="false">DPDT(Constant,AA1064,Z1064,gamma,R1064,Y1064)</f>
        <v>#VALUE!</v>
      </c>
      <c r="AC1064" s="0" t="s">
        <v>134</v>
      </c>
      <c r="AD1064" s="0" t="n">
        <f aca="false">Q1064+deltaT/2</f>
        <v>10.5949999999998</v>
      </c>
      <c r="AE1064" s="0" t="e">
        <f aca="false">pC+deltaT*pdot/2</f>
        <v>#VALUE!</v>
      </c>
      <c r="AF1064" s="0" t="e">
        <f aca="false">hALT1($E$13:$G$1365,AD1064,2)</f>
        <v>#VALUE!</v>
      </c>
      <c r="AG1064" s="0" t="e">
        <f aca="false">Veloc($E$13:$G$1365,AD1064,3)</f>
        <v>#VALUE!</v>
      </c>
      <c r="AH1064" s="0" t="e">
        <f aca="false">IF(AF1064&lt;hT,$G$5+alfa*(AF1064-ho),TT)</f>
        <v>#VALUE!</v>
      </c>
      <c r="AI1064" s="0" t="e">
        <f aca="false">IF(AF1064&lt;hT,pSL*(1/(1+alfa*AF1064/($G$5-alfa*ho)))^(go/(Rair*alfa)),pT*EXP(-go*(AF1064-hT)/(Rair*TT)))</f>
        <v>#VALUE!</v>
      </c>
      <c r="AJ1064" s="0" t="e">
        <f aca="false">Mch(AG1064,AH1064,Rair,gamma)</f>
        <v>#VALUE!</v>
      </c>
      <c r="AK1064" s="0" t="e">
        <f aca="false">Cpex(Cp0,AJ1064,$N$9,$L$13:$M$19)</f>
        <v>#VALUE!</v>
      </c>
      <c r="AL1064" s="0" t="e">
        <f aca="false">pex(AI1064,AJ1064,gamma,AK1064)</f>
        <v>#VALUE!</v>
      </c>
      <c r="AM1064" s="0" t="e">
        <f aca="false">MachThroat(gamma,AL1064,AE1064)</f>
        <v>#VALUE!</v>
      </c>
      <c r="AN1064" s="0" t="e">
        <f aca="false">CN(AM1064,CSON,CINC)</f>
        <v>#VALUE!</v>
      </c>
      <c r="AO1064" s="0" t="e">
        <f aca="false">DPDT(Constant,AN1064,AM1064,gamma,AE1064,AL1064)</f>
        <v>#VALUE!</v>
      </c>
      <c r="AP1064" s="0" t="s">
        <v>134</v>
      </c>
      <c r="AQ1064" s="0" t="n">
        <f aca="false">Q1064+deltaT/2</f>
        <v>10.5949999999998</v>
      </c>
      <c r="AR1064" s="0" t="e">
        <f aca="false">pC+deltaT*pdot2/2</f>
        <v>#VALUE!</v>
      </c>
      <c r="AS1064" s="0" t="e">
        <f aca="false">hALT1($E$13:$G$1365,AQ1064,2)</f>
        <v>#VALUE!</v>
      </c>
      <c r="AT1064" s="0" t="e">
        <f aca="false">Veloc($E$13:$G$1365,AQ1064,3)</f>
        <v>#VALUE!</v>
      </c>
      <c r="AU1064" s="0" t="e">
        <f aca="false">IF(AS1064&lt;hT,$G$5+alfa*(AS1064-ho),TT)</f>
        <v>#VALUE!</v>
      </c>
      <c r="AV1064" s="0" t="e">
        <f aca="false">IF(AS1064&lt;hT,pSL*(1/(1+alfa*AF1064/($G$5-alfa*ho)))^(go/(Rair*alfa)),pT*EXP(-go*(AF1064-hT)/(Rair*TT)))</f>
        <v>#VALUE!</v>
      </c>
      <c r="AW1064" s="0" t="e">
        <f aca="false">Mch(AT1064,AU1064,Rair,gamma)</f>
        <v>#VALUE!</v>
      </c>
      <c r="AX1064" s="0" t="e">
        <f aca="false">Cpex(Cp0,AW1064,$N$9,$L$13:$M$19)</f>
        <v>#VALUE!</v>
      </c>
      <c r="AY1064" s="0" t="e">
        <f aca="false">pex(AV1064,AW1064,gamma,AX1064)</f>
        <v>#VALUE!</v>
      </c>
      <c r="AZ1064" s="0" t="e">
        <f aca="false">MachThroat(gamma,AY1064,AR1064)</f>
        <v>#VALUE!</v>
      </c>
      <c r="BA1064" s="0" t="e">
        <f aca="false">CN(AZ1064,CSON,CINC)</f>
        <v>#VALUE!</v>
      </c>
      <c r="BB1064" s="0" t="e">
        <f aca="false">DPDT(Constant,BA1064,AZ1064,gamma,AR1064,AY1064)</f>
        <v>#VALUE!</v>
      </c>
      <c r="BC1064" s="0" t="s">
        <v>134</v>
      </c>
      <c r="BD1064" s="0" t="n">
        <f aca="false">Q1064+deltaT</f>
        <v>10.5999999999998</v>
      </c>
      <c r="BE1064" s="0" t="e">
        <f aca="false">pC+deltaT*pdot3</f>
        <v>#VALUE!</v>
      </c>
      <c r="BF1064" s="0" t="e">
        <f aca="false">hALT1($E$13:$G$1365,BD1064,2)</f>
        <v>#VALUE!</v>
      </c>
      <c r="BG1064" s="0" t="e">
        <f aca="false">Veloc($E$13:$G$1365,BD1064,3)</f>
        <v>#VALUE!</v>
      </c>
      <c r="BH1064" s="0" t="e">
        <f aca="false">IF(BF1064&lt;hT,$G$5+alfa*(BF1064-ho),TT)</f>
        <v>#VALUE!</v>
      </c>
      <c r="BI1064" s="0" t="e">
        <f aca="false">IF(BF1064&lt;hT,pSL*(1/(1+alfa*BF1064/($G$5-alfa*ho)))^(go/(Rair*alfa)),pT*EXP(-go*(BF1064-hT)/(Rair*TT)))</f>
        <v>#VALUE!</v>
      </c>
      <c r="BJ1064" s="0" t="e">
        <f aca="false">Mch(BG1064,BH1064,Rair,gamma)</f>
        <v>#VALUE!</v>
      </c>
      <c r="BK1064" s="0" t="e">
        <f aca="false">Cpex(Cp0,BJ1064,$N$9,$L$13:$M$19)</f>
        <v>#VALUE!</v>
      </c>
      <c r="BL1064" s="0" t="e">
        <f aca="false">pex(BI1064,BJ1064,gamma,BK1064)</f>
        <v>#VALUE!</v>
      </c>
      <c r="BM1064" s="0" t="e">
        <f aca="false">MachThroat(gamma,BL1064,BE1064)</f>
        <v>#VALUE!</v>
      </c>
      <c r="BN1064" s="0" t="e">
        <f aca="false">CN(BM1064,CSON,CINC)</f>
        <v>#VALUE!</v>
      </c>
      <c r="BO1064" s="0" t="e">
        <f aca="false">DPDT(Constant,BN1064,BM1064,gamma,BE1064,BL1064)</f>
        <v>#VALUE!</v>
      </c>
      <c r="BP1064" s="0" t="e">
        <f aca="false">pC+deltaT*(pdot+2*pdot2+2*pdot3+pdot4)/6</f>
        <v>#VALUE!</v>
      </c>
      <c r="BQ1064" s="0" t="s">
        <v>134</v>
      </c>
      <c r="BR1064" s="0" t="n">
        <f aca="false">Q1064</f>
        <v>10.5899999999998</v>
      </c>
      <c r="BS1064" s="0" t="e">
        <f aca="false">R1064/144</f>
        <v>#VALUE!</v>
      </c>
      <c r="BT1064" s="0" t="e">
        <f aca="false">pX/144</f>
        <v>#VALUE!</v>
      </c>
      <c r="BU1064" s="0" t="e">
        <f aca="false">pa/144</f>
        <v>#VALUE!</v>
      </c>
      <c r="BV1064" s="11" t="n">
        <f aca="false">BR1064</f>
        <v>10.5899999999998</v>
      </c>
      <c r="BW1064" s="12" t="e">
        <f aca="false">(pC-pX)/144</f>
        <v>#VALUE!</v>
      </c>
      <c r="BX1064" s="0" t="s">
        <v>134</v>
      </c>
      <c r="BZ1064" s="0" t="s">
        <v>134</v>
      </c>
      <c r="CA1064" s="0" t="s">
        <v>134</v>
      </c>
      <c r="CB1064" s="0" t="s">
        <v>134</v>
      </c>
      <c r="CC1064" s="0" t="s">
        <v>134</v>
      </c>
      <c r="CD1064" s="0" t="s">
        <v>134</v>
      </c>
      <c r="CE1064" s="0" t="s">
        <v>134</v>
      </c>
    </row>
    <row r="1065" customFormat="false" ht="12.75" hidden="false" customHeight="false" outlineLevel="0" collapsed="false">
      <c r="E1065" s="9" t="n">
        <v>10.52</v>
      </c>
      <c r="F1065" s="9" t="n">
        <v>9484.30501905901</v>
      </c>
      <c r="G1065" s="9" t="n">
        <v>694.124769730037</v>
      </c>
      <c r="Q1065" s="0" t="n">
        <f aca="false">Q1064+deltaT</f>
        <v>10.5999999999998</v>
      </c>
      <c r="R1065" s="0" t="e">
        <f aca="false">BP1064</f>
        <v>#VALUE!</v>
      </c>
      <c r="S1065" s="0" t="e">
        <f aca="false">hALT1($E$13:$G$1365,Q1065,2)</f>
        <v>#VALUE!</v>
      </c>
      <c r="T1065" s="0" t="e">
        <f aca="false">Veloc($E$13:$G$1365,Q1065,3)</f>
        <v>#VALUE!</v>
      </c>
      <c r="U1065" s="0" t="e">
        <f aca="false">IF(S1065&lt;hT,$G$5+alfa*(S1065-ho),TT)</f>
        <v>#VALUE!</v>
      </c>
      <c r="V1065" s="0" t="e">
        <f aca="false">IF(S1065&lt;hT,pSL*(1/(1+alfa*S1065/($G$5-alfa*ho)))^(go/(Rair*alfa)),pT*EXP(-go*(S1065-hT)/(Rair*TT)))</f>
        <v>#VALUE!</v>
      </c>
      <c r="W1065" s="0" t="e">
        <f aca="false">Mch(T1065,U1065,Rair,gamma)</f>
        <v>#VALUE!</v>
      </c>
      <c r="X1065" s="0" t="e">
        <f aca="false">Cpex(Cp0,W1065,$N$9,$L$13:$M$19)</f>
        <v>#VALUE!</v>
      </c>
      <c r="Y1065" s="0" t="e">
        <f aca="false">pex(V1065,W1065,gamma,X1065)</f>
        <v>#VALUE!</v>
      </c>
      <c r="Z1065" s="0" t="e">
        <f aca="false">MachThroat(gamma,Y1065,R1065)</f>
        <v>#VALUE!</v>
      </c>
      <c r="AA1065" s="0" t="e">
        <f aca="false">CN(Z1065,CSON,CINC)</f>
        <v>#VALUE!</v>
      </c>
      <c r="AB1065" s="0" t="e">
        <f aca="false">DPDT(Constant,AA1065,Z1065,gamma,R1065,Y1065)</f>
        <v>#VALUE!</v>
      </c>
      <c r="AC1065" s="0" t="s">
        <v>134</v>
      </c>
      <c r="AD1065" s="0" t="n">
        <f aca="false">Q1065+deltaT/2</f>
        <v>10.6049999999998</v>
      </c>
      <c r="AE1065" s="0" t="e">
        <f aca="false">pC+deltaT*pdot/2</f>
        <v>#VALUE!</v>
      </c>
      <c r="AF1065" s="0" t="e">
        <f aca="false">hALT1($E$13:$G$1365,AD1065,2)</f>
        <v>#VALUE!</v>
      </c>
      <c r="AG1065" s="0" t="e">
        <f aca="false">Veloc($E$13:$G$1365,AD1065,3)</f>
        <v>#VALUE!</v>
      </c>
      <c r="AH1065" s="0" t="e">
        <f aca="false">IF(AF1065&lt;hT,$G$5+alfa*(AF1065-ho),TT)</f>
        <v>#VALUE!</v>
      </c>
      <c r="AI1065" s="0" t="e">
        <f aca="false">IF(AF1065&lt;hT,pSL*(1/(1+alfa*AF1065/($G$5-alfa*ho)))^(go/(Rair*alfa)),pT*EXP(-go*(AF1065-hT)/(Rair*TT)))</f>
        <v>#VALUE!</v>
      </c>
      <c r="AJ1065" s="0" t="e">
        <f aca="false">Mch(AG1065,AH1065,Rair,gamma)</f>
        <v>#VALUE!</v>
      </c>
      <c r="AK1065" s="0" t="e">
        <f aca="false">Cpex(Cp0,AJ1065,$N$9,$L$13:$M$19)</f>
        <v>#VALUE!</v>
      </c>
      <c r="AL1065" s="0" t="e">
        <f aca="false">pex(AI1065,AJ1065,gamma,AK1065)</f>
        <v>#VALUE!</v>
      </c>
      <c r="AM1065" s="0" t="e">
        <f aca="false">MachThroat(gamma,AL1065,AE1065)</f>
        <v>#VALUE!</v>
      </c>
      <c r="AN1065" s="0" t="e">
        <f aca="false">CN(AM1065,CSON,CINC)</f>
        <v>#VALUE!</v>
      </c>
      <c r="AO1065" s="0" t="e">
        <f aca="false">DPDT(Constant,AN1065,AM1065,gamma,AE1065,AL1065)</f>
        <v>#VALUE!</v>
      </c>
      <c r="AP1065" s="0" t="s">
        <v>134</v>
      </c>
      <c r="AQ1065" s="0" t="n">
        <f aca="false">Q1065+deltaT/2</f>
        <v>10.6049999999998</v>
      </c>
      <c r="AR1065" s="0" t="e">
        <f aca="false">pC+deltaT*pdot2/2</f>
        <v>#VALUE!</v>
      </c>
      <c r="AS1065" s="0" t="e">
        <f aca="false">hALT1($E$13:$G$1365,AQ1065,2)</f>
        <v>#VALUE!</v>
      </c>
      <c r="AT1065" s="0" t="e">
        <f aca="false">Veloc($E$13:$G$1365,AQ1065,3)</f>
        <v>#VALUE!</v>
      </c>
      <c r="AU1065" s="0" t="e">
        <f aca="false">IF(AS1065&lt;hT,$G$5+alfa*(AS1065-ho),TT)</f>
        <v>#VALUE!</v>
      </c>
      <c r="AV1065" s="0" t="e">
        <f aca="false">IF(AS1065&lt;hT,pSL*(1/(1+alfa*AF1065/($G$5-alfa*ho)))^(go/(Rair*alfa)),pT*EXP(-go*(AF1065-hT)/(Rair*TT)))</f>
        <v>#VALUE!</v>
      </c>
      <c r="AW1065" s="0" t="e">
        <f aca="false">Mch(AT1065,AU1065,Rair,gamma)</f>
        <v>#VALUE!</v>
      </c>
      <c r="AX1065" s="0" t="e">
        <f aca="false">Cpex(Cp0,AW1065,$N$9,$L$13:$M$19)</f>
        <v>#VALUE!</v>
      </c>
      <c r="AY1065" s="0" t="e">
        <f aca="false">pex(AV1065,AW1065,gamma,AX1065)</f>
        <v>#VALUE!</v>
      </c>
      <c r="AZ1065" s="0" t="e">
        <f aca="false">MachThroat(gamma,AY1065,AR1065)</f>
        <v>#VALUE!</v>
      </c>
      <c r="BA1065" s="0" t="e">
        <f aca="false">CN(AZ1065,CSON,CINC)</f>
        <v>#VALUE!</v>
      </c>
      <c r="BB1065" s="0" t="e">
        <f aca="false">DPDT(Constant,BA1065,AZ1065,gamma,AR1065,AY1065)</f>
        <v>#VALUE!</v>
      </c>
      <c r="BC1065" s="0" t="s">
        <v>134</v>
      </c>
      <c r="BD1065" s="0" t="n">
        <f aca="false">Q1065+deltaT</f>
        <v>10.6099999999998</v>
      </c>
      <c r="BE1065" s="0" t="e">
        <f aca="false">pC+deltaT*pdot3</f>
        <v>#VALUE!</v>
      </c>
      <c r="BF1065" s="0" t="e">
        <f aca="false">hALT1($E$13:$G$1365,BD1065,2)</f>
        <v>#VALUE!</v>
      </c>
      <c r="BG1065" s="0" t="e">
        <f aca="false">Veloc($E$13:$G$1365,BD1065,3)</f>
        <v>#VALUE!</v>
      </c>
      <c r="BH1065" s="0" t="e">
        <f aca="false">IF(BF1065&lt;hT,$G$5+alfa*(BF1065-ho),TT)</f>
        <v>#VALUE!</v>
      </c>
      <c r="BI1065" s="0" t="e">
        <f aca="false">IF(BF1065&lt;hT,pSL*(1/(1+alfa*BF1065/($G$5-alfa*ho)))^(go/(Rair*alfa)),pT*EXP(-go*(BF1065-hT)/(Rair*TT)))</f>
        <v>#VALUE!</v>
      </c>
      <c r="BJ1065" s="0" t="e">
        <f aca="false">Mch(BG1065,BH1065,Rair,gamma)</f>
        <v>#VALUE!</v>
      </c>
      <c r="BK1065" s="0" t="e">
        <f aca="false">Cpex(Cp0,BJ1065,$N$9,$L$13:$M$19)</f>
        <v>#VALUE!</v>
      </c>
      <c r="BL1065" s="0" t="e">
        <f aca="false">pex(BI1065,BJ1065,gamma,BK1065)</f>
        <v>#VALUE!</v>
      </c>
      <c r="BM1065" s="0" t="e">
        <f aca="false">MachThroat(gamma,BL1065,BE1065)</f>
        <v>#VALUE!</v>
      </c>
      <c r="BN1065" s="0" t="e">
        <f aca="false">CN(BM1065,CSON,CINC)</f>
        <v>#VALUE!</v>
      </c>
      <c r="BO1065" s="0" t="e">
        <f aca="false">DPDT(Constant,BN1065,BM1065,gamma,BE1065,BL1065)</f>
        <v>#VALUE!</v>
      </c>
      <c r="BP1065" s="0" t="e">
        <f aca="false">pC+deltaT*(pdot+2*pdot2+2*pdot3+pdot4)/6</f>
        <v>#VALUE!</v>
      </c>
      <c r="BQ1065" s="0" t="s">
        <v>134</v>
      </c>
      <c r="BR1065" s="0" t="n">
        <f aca="false">Q1065</f>
        <v>10.5999999999998</v>
      </c>
      <c r="BS1065" s="0" t="e">
        <f aca="false">R1065/144</f>
        <v>#VALUE!</v>
      </c>
      <c r="BT1065" s="0" t="e">
        <f aca="false">pX/144</f>
        <v>#VALUE!</v>
      </c>
      <c r="BU1065" s="0" t="e">
        <f aca="false">pa/144</f>
        <v>#VALUE!</v>
      </c>
      <c r="BV1065" s="11" t="n">
        <f aca="false">BR1065</f>
        <v>10.5999999999998</v>
      </c>
      <c r="BW1065" s="12" t="e">
        <f aca="false">(pC-pX)/144</f>
        <v>#VALUE!</v>
      </c>
      <c r="BX1065" s="0" t="s">
        <v>134</v>
      </c>
      <c r="BZ1065" s="0" t="s">
        <v>134</v>
      </c>
      <c r="CA1065" s="0" t="s">
        <v>134</v>
      </c>
      <c r="CB1065" s="0" t="s">
        <v>134</v>
      </c>
      <c r="CC1065" s="0" t="s">
        <v>134</v>
      </c>
      <c r="CD1065" s="0" t="s">
        <v>134</v>
      </c>
      <c r="CE1065" s="0" t="s">
        <v>134</v>
      </c>
    </row>
    <row r="1066" customFormat="false" ht="12.75" hidden="false" customHeight="false" outlineLevel="0" collapsed="false">
      <c r="E1066" s="9" t="n">
        <v>10.53</v>
      </c>
      <c r="F1066" s="9" t="n">
        <v>9491.24332642014</v>
      </c>
      <c r="G1066" s="9" t="n">
        <v>693.536782400741</v>
      </c>
      <c r="Q1066" s="0" t="n">
        <f aca="false">Q1065+deltaT</f>
        <v>10.6099999999998</v>
      </c>
      <c r="R1066" s="0" t="e">
        <f aca="false">BP1065</f>
        <v>#VALUE!</v>
      </c>
      <c r="S1066" s="0" t="e">
        <f aca="false">hALT1($E$13:$G$1365,Q1066,2)</f>
        <v>#VALUE!</v>
      </c>
      <c r="T1066" s="0" t="e">
        <f aca="false">Veloc($E$13:$G$1365,Q1066,3)</f>
        <v>#VALUE!</v>
      </c>
      <c r="U1066" s="0" t="e">
        <f aca="false">IF(S1066&lt;hT,$G$5+alfa*(S1066-ho),TT)</f>
        <v>#VALUE!</v>
      </c>
      <c r="V1066" s="0" t="e">
        <f aca="false">IF(S1066&lt;hT,pSL*(1/(1+alfa*S1066/($G$5-alfa*ho)))^(go/(Rair*alfa)),pT*EXP(-go*(S1066-hT)/(Rair*TT)))</f>
        <v>#VALUE!</v>
      </c>
      <c r="W1066" s="0" t="e">
        <f aca="false">Mch(T1066,U1066,Rair,gamma)</f>
        <v>#VALUE!</v>
      </c>
      <c r="X1066" s="0" t="e">
        <f aca="false">Cpex(Cp0,W1066,$N$9,$L$13:$M$19)</f>
        <v>#VALUE!</v>
      </c>
      <c r="Y1066" s="0" t="e">
        <f aca="false">pex(V1066,W1066,gamma,X1066)</f>
        <v>#VALUE!</v>
      </c>
      <c r="Z1066" s="0" t="e">
        <f aca="false">MachThroat(gamma,Y1066,R1066)</f>
        <v>#VALUE!</v>
      </c>
      <c r="AA1066" s="0" t="e">
        <f aca="false">CN(Z1066,CSON,CINC)</f>
        <v>#VALUE!</v>
      </c>
      <c r="AB1066" s="0" t="e">
        <f aca="false">DPDT(Constant,AA1066,Z1066,gamma,R1066,Y1066)</f>
        <v>#VALUE!</v>
      </c>
      <c r="AC1066" s="0" t="s">
        <v>134</v>
      </c>
      <c r="AD1066" s="0" t="n">
        <f aca="false">Q1066+deltaT/2</f>
        <v>10.6149999999998</v>
      </c>
      <c r="AE1066" s="0" t="e">
        <f aca="false">pC+deltaT*pdot/2</f>
        <v>#VALUE!</v>
      </c>
      <c r="AF1066" s="0" t="e">
        <f aca="false">hALT1($E$13:$G$1365,AD1066,2)</f>
        <v>#VALUE!</v>
      </c>
      <c r="AG1066" s="0" t="e">
        <f aca="false">Veloc($E$13:$G$1365,AD1066,3)</f>
        <v>#VALUE!</v>
      </c>
      <c r="AH1066" s="0" t="e">
        <f aca="false">IF(AF1066&lt;hT,$G$5+alfa*(AF1066-ho),TT)</f>
        <v>#VALUE!</v>
      </c>
      <c r="AI1066" s="0" t="e">
        <f aca="false">IF(AF1066&lt;hT,pSL*(1/(1+alfa*AF1066/($G$5-alfa*ho)))^(go/(Rair*alfa)),pT*EXP(-go*(AF1066-hT)/(Rair*TT)))</f>
        <v>#VALUE!</v>
      </c>
      <c r="AJ1066" s="0" t="e">
        <f aca="false">Mch(AG1066,AH1066,Rair,gamma)</f>
        <v>#VALUE!</v>
      </c>
      <c r="AK1066" s="0" t="e">
        <f aca="false">Cpex(Cp0,AJ1066,$N$9,$L$13:$M$19)</f>
        <v>#VALUE!</v>
      </c>
      <c r="AL1066" s="0" t="e">
        <f aca="false">pex(AI1066,AJ1066,gamma,AK1066)</f>
        <v>#VALUE!</v>
      </c>
      <c r="AM1066" s="0" t="e">
        <f aca="false">MachThroat(gamma,AL1066,AE1066)</f>
        <v>#VALUE!</v>
      </c>
      <c r="AN1066" s="0" t="e">
        <f aca="false">CN(AM1066,CSON,CINC)</f>
        <v>#VALUE!</v>
      </c>
      <c r="AO1066" s="0" t="e">
        <f aca="false">DPDT(Constant,AN1066,AM1066,gamma,AE1066,AL1066)</f>
        <v>#VALUE!</v>
      </c>
      <c r="AP1066" s="0" t="s">
        <v>134</v>
      </c>
      <c r="AQ1066" s="0" t="n">
        <f aca="false">Q1066+deltaT/2</f>
        <v>10.6149999999998</v>
      </c>
      <c r="AR1066" s="0" t="e">
        <f aca="false">pC+deltaT*pdot2/2</f>
        <v>#VALUE!</v>
      </c>
      <c r="AS1066" s="0" t="e">
        <f aca="false">hALT1($E$13:$G$1365,AQ1066,2)</f>
        <v>#VALUE!</v>
      </c>
      <c r="AT1066" s="0" t="e">
        <f aca="false">Veloc($E$13:$G$1365,AQ1066,3)</f>
        <v>#VALUE!</v>
      </c>
      <c r="AU1066" s="0" t="e">
        <f aca="false">IF(AS1066&lt;hT,$G$5+alfa*(AS1066-ho),TT)</f>
        <v>#VALUE!</v>
      </c>
      <c r="AV1066" s="0" t="e">
        <f aca="false">IF(AS1066&lt;hT,pSL*(1/(1+alfa*AF1066/($G$5-alfa*ho)))^(go/(Rair*alfa)),pT*EXP(-go*(AF1066-hT)/(Rair*TT)))</f>
        <v>#VALUE!</v>
      </c>
      <c r="AW1066" s="0" t="e">
        <f aca="false">Mch(AT1066,AU1066,Rair,gamma)</f>
        <v>#VALUE!</v>
      </c>
      <c r="AX1066" s="0" t="e">
        <f aca="false">Cpex(Cp0,AW1066,$N$9,$L$13:$M$19)</f>
        <v>#VALUE!</v>
      </c>
      <c r="AY1066" s="0" t="e">
        <f aca="false">pex(AV1066,AW1066,gamma,AX1066)</f>
        <v>#VALUE!</v>
      </c>
      <c r="AZ1066" s="0" t="e">
        <f aca="false">MachThroat(gamma,AY1066,AR1066)</f>
        <v>#VALUE!</v>
      </c>
      <c r="BA1066" s="0" t="e">
        <f aca="false">CN(AZ1066,CSON,CINC)</f>
        <v>#VALUE!</v>
      </c>
      <c r="BB1066" s="0" t="e">
        <f aca="false">DPDT(Constant,BA1066,AZ1066,gamma,AR1066,AY1066)</f>
        <v>#VALUE!</v>
      </c>
      <c r="BC1066" s="0" t="s">
        <v>134</v>
      </c>
      <c r="BD1066" s="0" t="n">
        <f aca="false">Q1066+deltaT</f>
        <v>10.6199999999998</v>
      </c>
      <c r="BE1066" s="0" t="e">
        <f aca="false">pC+deltaT*pdot3</f>
        <v>#VALUE!</v>
      </c>
      <c r="BF1066" s="0" t="e">
        <f aca="false">hALT1($E$13:$G$1365,BD1066,2)</f>
        <v>#VALUE!</v>
      </c>
      <c r="BG1066" s="0" t="e">
        <f aca="false">Veloc($E$13:$G$1365,BD1066,3)</f>
        <v>#VALUE!</v>
      </c>
      <c r="BH1066" s="0" t="e">
        <f aca="false">IF(BF1066&lt;hT,$G$5+alfa*(BF1066-ho),TT)</f>
        <v>#VALUE!</v>
      </c>
      <c r="BI1066" s="0" t="e">
        <f aca="false">IF(BF1066&lt;hT,pSL*(1/(1+alfa*BF1066/($G$5-alfa*ho)))^(go/(Rair*alfa)),pT*EXP(-go*(BF1066-hT)/(Rair*TT)))</f>
        <v>#VALUE!</v>
      </c>
      <c r="BJ1066" s="0" t="e">
        <f aca="false">Mch(BG1066,BH1066,Rair,gamma)</f>
        <v>#VALUE!</v>
      </c>
      <c r="BK1066" s="0" t="e">
        <f aca="false">Cpex(Cp0,BJ1066,$N$9,$L$13:$M$19)</f>
        <v>#VALUE!</v>
      </c>
      <c r="BL1066" s="0" t="e">
        <f aca="false">pex(BI1066,BJ1066,gamma,BK1066)</f>
        <v>#VALUE!</v>
      </c>
      <c r="BM1066" s="0" t="e">
        <f aca="false">MachThroat(gamma,BL1066,BE1066)</f>
        <v>#VALUE!</v>
      </c>
      <c r="BN1066" s="0" t="e">
        <f aca="false">CN(BM1066,CSON,CINC)</f>
        <v>#VALUE!</v>
      </c>
      <c r="BO1066" s="0" t="e">
        <f aca="false">DPDT(Constant,BN1066,BM1066,gamma,BE1066,BL1066)</f>
        <v>#VALUE!</v>
      </c>
      <c r="BP1066" s="0" t="e">
        <f aca="false">pC+deltaT*(pdot+2*pdot2+2*pdot3+pdot4)/6</f>
        <v>#VALUE!</v>
      </c>
      <c r="BQ1066" s="0" t="s">
        <v>134</v>
      </c>
      <c r="BR1066" s="0" t="n">
        <f aca="false">Q1066</f>
        <v>10.6099999999998</v>
      </c>
      <c r="BS1066" s="0" t="e">
        <f aca="false">R1066/144</f>
        <v>#VALUE!</v>
      </c>
      <c r="BT1066" s="0" t="e">
        <f aca="false">pX/144</f>
        <v>#VALUE!</v>
      </c>
      <c r="BU1066" s="0" t="e">
        <f aca="false">pa/144</f>
        <v>#VALUE!</v>
      </c>
      <c r="BV1066" s="11" t="n">
        <f aca="false">BR1066</f>
        <v>10.6099999999998</v>
      </c>
      <c r="BW1066" s="12" t="e">
        <f aca="false">(pC-pX)/144</f>
        <v>#VALUE!</v>
      </c>
      <c r="BX1066" s="0" t="s">
        <v>134</v>
      </c>
      <c r="BZ1066" s="0" t="s">
        <v>134</v>
      </c>
      <c r="CA1066" s="0" t="s">
        <v>134</v>
      </c>
      <c r="CB1066" s="0" t="s">
        <v>134</v>
      </c>
      <c r="CC1066" s="0" t="s">
        <v>134</v>
      </c>
      <c r="CD1066" s="0" t="s">
        <v>134</v>
      </c>
      <c r="CE1066" s="0" t="s">
        <v>134</v>
      </c>
    </row>
    <row r="1067" customFormat="false" ht="12.75" hidden="false" customHeight="false" outlineLevel="0" collapsed="false">
      <c r="E1067" s="9" t="n">
        <v>10.54</v>
      </c>
      <c r="F1067" s="9" t="n">
        <v>9498.17575630367</v>
      </c>
      <c r="G1067" s="9" t="n">
        <v>692.949274065434</v>
      </c>
      <c r="Q1067" s="0" t="n">
        <f aca="false">Q1066+deltaT</f>
        <v>10.6199999999998</v>
      </c>
      <c r="R1067" s="0" t="e">
        <f aca="false">BP1066</f>
        <v>#VALUE!</v>
      </c>
      <c r="S1067" s="0" t="e">
        <f aca="false">hALT1($E$13:$G$1365,Q1067,2)</f>
        <v>#VALUE!</v>
      </c>
      <c r="T1067" s="0" t="e">
        <f aca="false">Veloc($E$13:$G$1365,Q1067,3)</f>
        <v>#VALUE!</v>
      </c>
      <c r="U1067" s="0" t="e">
        <f aca="false">IF(S1067&lt;hT,$G$5+alfa*(S1067-ho),TT)</f>
        <v>#VALUE!</v>
      </c>
      <c r="V1067" s="0" t="e">
        <f aca="false">IF(S1067&lt;hT,pSL*(1/(1+alfa*S1067/($G$5-alfa*ho)))^(go/(Rair*alfa)),pT*EXP(-go*(S1067-hT)/(Rair*TT)))</f>
        <v>#VALUE!</v>
      </c>
      <c r="W1067" s="0" t="e">
        <f aca="false">Mch(T1067,U1067,Rair,gamma)</f>
        <v>#VALUE!</v>
      </c>
      <c r="X1067" s="0" t="e">
        <f aca="false">Cpex(Cp0,W1067,$N$9,$L$13:$M$19)</f>
        <v>#VALUE!</v>
      </c>
      <c r="Y1067" s="0" t="e">
        <f aca="false">pex(V1067,W1067,gamma,X1067)</f>
        <v>#VALUE!</v>
      </c>
      <c r="Z1067" s="0" t="e">
        <f aca="false">MachThroat(gamma,Y1067,R1067)</f>
        <v>#VALUE!</v>
      </c>
      <c r="AA1067" s="0" t="e">
        <f aca="false">CN(Z1067,CSON,CINC)</f>
        <v>#VALUE!</v>
      </c>
      <c r="AB1067" s="0" t="e">
        <f aca="false">DPDT(Constant,AA1067,Z1067,gamma,R1067,Y1067)</f>
        <v>#VALUE!</v>
      </c>
      <c r="AC1067" s="0" t="s">
        <v>134</v>
      </c>
      <c r="AD1067" s="0" t="n">
        <f aca="false">Q1067+deltaT/2</f>
        <v>10.6249999999998</v>
      </c>
      <c r="AE1067" s="0" t="e">
        <f aca="false">pC+deltaT*pdot/2</f>
        <v>#VALUE!</v>
      </c>
      <c r="AF1067" s="0" t="e">
        <f aca="false">hALT1($E$13:$G$1365,AD1067,2)</f>
        <v>#VALUE!</v>
      </c>
      <c r="AG1067" s="0" t="e">
        <f aca="false">Veloc($E$13:$G$1365,AD1067,3)</f>
        <v>#VALUE!</v>
      </c>
      <c r="AH1067" s="0" t="e">
        <f aca="false">IF(AF1067&lt;hT,$G$5+alfa*(AF1067-ho),TT)</f>
        <v>#VALUE!</v>
      </c>
      <c r="AI1067" s="0" t="e">
        <f aca="false">IF(AF1067&lt;hT,pSL*(1/(1+alfa*AF1067/($G$5-alfa*ho)))^(go/(Rair*alfa)),pT*EXP(-go*(AF1067-hT)/(Rair*TT)))</f>
        <v>#VALUE!</v>
      </c>
      <c r="AJ1067" s="0" t="e">
        <f aca="false">Mch(AG1067,AH1067,Rair,gamma)</f>
        <v>#VALUE!</v>
      </c>
      <c r="AK1067" s="0" t="e">
        <f aca="false">Cpex(Cp0,AJ1067,$N$9,$L$13:$M$19)</f>
        <v>#VALUE!</v>
      </c>
      <c r="AL1067" s="0" t="e">
        <f aca="false">pex(AI1067,AJ1067,gamma,AK1067)</f>
        <v>#VALUE!</v>
      </c>
      <c r="AM1067" s="0" t="e">
        <f aca="false">MachThroat(gamma,AL1067,AE1067)</f>
        <v>#VALUE!</v>
      </c>
      <c r="AN1067" s="0" t="e">
        <f aca="false">CN(AM1067,CSON,CINC)</f>
        <v>#VALUE!</v>
      </c>
      <c r="AO1067" s="0" t="e">
        <f aca="false">DPDT(Constant,AN1067,AM1067,gamma,AE1067,AL1067)</f>
        <v>#VALUE!</v>
      </c>
      <c r="AP1067" s="0" t="s">
        <v>134</v>
      </c>
      <c r="AQ1067" s="0" t="n">
        <f aca="false">Q1067+deltaT/2</f>
        <v>10.6249999999998</v>
      </c>
      <c r="AR1067" s="0" t="e">
        <f aca="false">pC+deltaT*pdot2/2</f>
        <v>#VALUE!</v>
      </c>
      <c r="AS1067" s="0" t="e">
        <f aca="false">hALT1($E$13:$G$1365,AQ1067,2)</f>
        <v>#VALUE!</v>
      </c>
      <c r="AT1067" s="0" t="e">
        <f aca="false">Veloc($E$13:$G$1365,AQ1067,3)</f>
        <v>#VALUE!</v>
      </c>
      <c r="AU1067" s="0" t="e">
        <f aca="false">IF(AS1067&lt;hT,$G$5+alfa*(AS1067-ho),TT)</f>
        <v>#VALUE!</v>
      </c>
      <c r="AV1067" s="0" t="e">
        <f aca="false">IF(AS1067&lt;hT,pSL*(1/(1+alfa*AF1067/($G$5-alfa*ho)))^(go/(Rair*alfa)),pT*EXP(-go*(AF1067-hT)/(Rair*TT)))</f>
        <v>#VALUE!</v>
      </c>
      <c r="AW1067" s="0" t="e">
        <f aca="false">Mch(AT1067,AU1067,Rair,gamma)</f>
        <v>#VALUE!</v>
      </c>
      <c r="AX1067" s="0" t="e">
        <f aca="false">Cpex(Cp0,AW1067,$N$9,$L$13:$M$19)</f>
        <v>#VALUE!</v>
      </c>
      <c r="AY1067" s="0" t="e">
        <f aca="false">pex(AV1067,AW1067,gamma,AX1067)</f>
        <v>#VALUE!</v>
      </c>
      <c r="AZ1067" s="0" t="e">
        <f aca="false">MachThroat(gamma,AY1067,AR1067)</f>
        <v>#VALUE!</v>
      </c>
      <c r="BA1067" s="0" t="e">
        <f aca="false">CN(AZ1067,CSON,CINC)</f>
        <v>#VALUE!</v>
      </c>
      <c r="BB1067" s="0" t="e">
        <f aca="false">DPDT(Constant,BA1067,AZ1067,gamma,AR1067,AY1067)</f>
        <v>#VALUE!</v>
      </c>
      <c r="BC1067" s="0" t="s">
        <v>134</v>
      </c>
      <c r="BD1067" s="0" t="n">
        <f aca="false">Q1067+deltaT</f>
        <v>10.6299999999998</v>
      </c>
      <c r="BE1067" s="0" t="e">
        <f aca="false">pC+deltaT*pdot3</f>
        <v>#VALUE!</v>
      </c>
      <c r="BF1067" s="0" t="e">
        <f aca="false">hALT1($E$13:$G$1365,BD1067,2)</f>
        <v>#VALUE!</v>
      </c>
      <c r="BG1067" s="0" t="e">
        <f aca="false">Veloc($E$13:$G$1365,BD1067,3)</f>
        <v>#VALUE!</v>
      </c>
      <c r="BH1067" s="0" t="e">
        <f aca="false">IF(BF1067&lt;hT,$G$5+alfa*(BF1067-ho),TT)</f>
        <v>#VALUE!</v>
      </c>
      <c r="BI1067" s="0" t="e">
        <f aca="false">IF(BF1067&lt;hT,pSL*(1/(1+alfa*BF1067/($G$5-alfa*ho)))^(go/(Rair*alfa)),pT*EXP(-go*(BF1067-hT)/(Rair*TT)))</f>
        <v>#VALUE!</v>
      </c>
      <c r="BJ1067" s="0" t="e">
        <f aca="false">Mch(BG1067,BH1067,Rair,gamma)</f>
        <v>#VALUE!</v>
      </c>
      <c r="BK1067" s="0" t="e">
        <f aca="false">Cpex(Cp0,BJ1067,$N$9,$L$13:$M$19)</f>
        <v>#VALUE!</v>
      </c>
      <c r="BL1067" s="0" t="e">
        <f aca="false">pex(BI1067,BJ1067,gamma,BK1067)</f>
        <v>#VALUE!</v>
      </c>
      <c r="BM1067" s="0" t="e">
        <f aca="false">MachThroat(gamma,BL1067,BE1067)</f>
        <v>#VALUE!</v>
      </c>
      <c r="BN1067" s="0" t="e">
        <f aca="false">CN(BM1067,CSON,CINC)</f>
        <v>#VALUE!</v>
      </c>
      <c r="BO1067" s="0" t="e">
        <f aca="false">DPDT(Constant,BN1067,BM1067,gamma,BE1067,BL1067)</f>
        <v>#VALUE!</v>
      </c>
      <c r="BP1067" s="0" t="e">
        <f aca="false">pC+deltaT*(pdot+2*pdot2+2*pdot3+pdot4)/6</f>
        <v>#VALUE!</v>
      </c>
      <c r="BQ1067" s="0" t="s">
        <v>134</v>
      </c>
      <c r="BR1067" s="0" t="n">
        <f aca="false">Q1067</f>
        <v>10.6199999999998</v>
      </c>
      <c r="BS1067" s="0" t="e">
        <f aca="false">R1067/144</f>
        <v>#VALUE!</v>
      </c>
      <c r="BT1067" s="0" t="e">
        <f aca="false">pX/144</f>
        <v>#VALUE!</v>
      </c>
      <c r="BU1067" s="0" t="e">
        <f aca="false">pa/144</f>
        <v>#VALUE!</v>
      </c>
      <c r="BV1067" s="11" t="n">
        <f aca="false">BR1067</f>
        <v>10.6199999999998</v>
      </c>
      <c r="BW1067" s="12" t="e">
        <f aca="false">(pC-pX)/144</f>
        <v>#VALUE!</v>
      </c>
      <c r="BX1067" s="0" t="s">
        <v>134</v>
      </c>
      <c r="BZ1067" s="0" t="s">
        <v>134</v>
      </c>
      <c r="CA1067" s="0" t="s">
        <v>134</v>
      </c>
      <c r="CB1067" s="0" t="s">
        <v>134</v>
      </c>
      <c r="CC1067" s="0" t="s">
        <v>134</v>
      </c>
      <c r="CD1067" s="0" t="s">
        <v>134</v>
      </c>
      <c r="CE1067" s="0" t="s">
        <v>134</v>
      </c>
    </row>
    <row r="1068" customFormat="false" ht="12.75" hidden="false" customHeight="false" outlineLevel="0" collapsed="false">
      <c r="E1068" s="9" t="n">
        <v>10.55</v>
      </c>
      <c r="F1068" s="9" t="n">
        <v>9505.10231349522</v>
      </c>
      <c r="G1068" s="9" t="n">
        <v>692.362243859935</v>
      </c>
      <c r="Q1068" s="0" t="n">
        <f aca="false">Q1067+deltaT</f>
        <v>10.6299999999998</v>
      </c>
      <c r="R1068" s="0" t="e">
        <f aca="false">BP1067</f>
        <v>#VALUE!</v>
      </c>
      <c r="S1068" s="0" t="e">
        <f aca="false">hALT1($E$13:$G$1365,Q1068,2)</f>
        <v>#VALUE!</v>
      </c>
      <c r="T1068" s="0" t="e">
        <f aca="false">Veloc($E$13:$G$1365,Q1068,3)</f>
        <v>#VALUE!</v>
      </c>
      <c r="U1068" s="0" t="e">
        <f aca="false">IF(S1068&lt;hT,$G$5+alfa*(S1068-ho),TT)</f>
        <v>#VALUE!</v>
      </c>
      <c r="V1068" s="0" t="e">
        <f aca="false">IF(S1068&lt;hT,pSL*(1/(1+alfa*S1068/($G$5-alfa*ho)))^(go/(Rair*alfa)),pT*EXP(-go*(S1068-hT)/(Rair*TT)))</f>
        <v>#VALUE!</v>
      </c>
      <c r="W1068" s="0" t="e">
        <f aca="false">Mch(T1068,U1068,Rair,gamma)</f>
        <v>#VALUE!</v>
      </c>
      <c r="X1068" s="0" t="e">
        <f aca="false">Cpex(Cp0,W1068,$N$9,$L$13:$M$19)</f>
        <v>#VALUE!</v>
      </c>
      <c r="Y1068" s="0" t="e">
        <f aca="false">pex(V1068,W1068,gamma,X1068)</f>
        <v>#VALUE!</v>
      </c>
      <c r="Z1068" s="0" t="e">
        <f aca="false">MachThroat(gamma,Y1068,R1068)</f>
        <v>#VALUE!</v>
      </c>
      <c r="AA1068" s="0" t="e">
        <f aca="false">CN(Z1068,CSON,CINC)</f>
        <v>#VALUE!</v>
      </c>
      <c r="AB1068" s="0" t="e">
        <f aca="false">DPDT(Constant,AA1068,Z1068,gamma,R1068,Y1068)</f>
        <v>#VALUE!</v>
      </c>
      <c r="AC1068" s="0" t="s">
        <v>134</v>
      </c>
      <c r="AD1068" s="0" t="n">
        <f aca="false">Q1068+deltaT/2</f>
        <v>10.6349999999998</v>
      </c>
      <c r="AE1068" s="0" t="e">
        <f aca="false">pC+deltaT*pdot/2</f>
        <v>#VALUE!</v>
      </c>
      <c r="AF1068" s="0" t="e">
        <f aca="false">hALT1($E$13:$G$1365,AD1068,2)</f>
        <v>#VALUE!</v>
      </c>
      <c r="AG1068" s="0" t="e">
        <f aca="false">Veloc($E$13:$G$1365,AD1068,3)</f>
        <v>#VALUE!</v>
      </c>
      <c r="AH1068" s="0" t="e">
        <f aca="false">IF(AF1068&lt;hT,$G$5+alfa*(AF1068-ho),TT)</f>
        <v>#VALUE!</v>
      </c>
      <c r="AI1068" s="0" t="e">
        <f aca="false">IF(AF1068&lt;hT,pSL*(1/(1+alfa*AF1068/($G$5-alfa*ho)))^(go/(Rair*alfa)),pT*EXP(-go*(AF1068-hT)/(Rair*TT)))</f>
        <v>#VALUE!</v>
      </c>
      <c r="AJ1068" s="0" t="e">
        <f aca="false">Mch(AG1068,AH1068,Rair,gamma)</f>
        <v>#VALUE!</v>
      </c>
      <c r="AK1068" s="0" t="e">
        <f aca="false">Cpex(Cp0,AJ1068,$N$9,$L$13:$M$19)</f>
        <v>#VALUE!</v>
      </c>
      <c r="AL1068" s="0" t="e">
        <f aca="false">pex(AI1068,AJ1068,gamma,AK1068)</f>
        <v>#VALUE!</v>
      </c>
      <c r="AM1068" s="0" t="e">
        <f aca="false">MachThroat(gamma,AL1068,AE1068)</f>
        <v>#VALUE!</v>
      </c>
      <c r="AN1068" s="0" t="e">
        <f aca="false">CN(AM1068,CSON,CINC)</f>
        <v>#VALUE!</v>
      </c>
      <c r="AO1068" s="0" t="e">
        <f aca="false">DPDT(Constant,AN1068,AM1068,gamma,AE1068,AL1068)</f>
        <v>#VALUE!</v>
      </c>
      <c r="AP1068" s="0" t="s">
        <v>134</v>
      </c>
      <c r="AQ1068" s="0" t="n">
        <f aca="false">Q1068+deltaT/2</f>
        <v>10.6349999999998</v>
      </c>
      <c r="AR1068" s="0" t="e">
        <f aca="false">pC+deltaT*pdot2/2</f>
        <v>#VALUE!</v>
      </c>
      <c r="AS1068" s="0" t="e">
        <f aca="false">hALT1($E$13:$G$1365,AQ1068,2)</f>
        <v>#VALUE!</v>
      </c>
      <c r="AT1068" s="0" t="e">
        <f aca="false">Veloc($E$13:$G$1365,AQ1068,3)</f>
        <v>#VALUE!</v>
      </c>
      <c r="AU1068" s="0" t="e">
        <f aca="false">IF(AS1068&lt;hT,$G$5+alfa*(AS1068-ho),TT)</f>
        <v>#VALUE!</v>
      </c>
      <c r="AV1068" s="0" t="e">
        <f aca="false">IF(AS1068&lt;hT,pSL*(1/(1+alfa*AF1068/($G$5-alfa*ho)))^(go/(Rair*alfa)),pT*EXP(-go*(AF1068-hT)/(Rair*TT)))</f>
        <v>#VALUE!</v>
      </c>
      <c r="AW1068" s="0" t="e">
        <f aca="false">Mch(AT1068,AU1068,Rair,gamma)</f>
        <v>#VALUE!</v>
      </c>
      <c r="AX1068" s="0" t="e">
        <f aca="false">Cpex(Cp0,AW1068,$N$9,$L$13:$M$19)</f>
        <v>#VALUE!</v>
      </c>
      <c r="AY1068" s="0" t="e">
        <f aca="false">pex(AV1068,AW1068,gamma,AX1068)</f>
        <v>#VALUE!</v>
      </c>
      <c r="AZ1068" s="0" t="e">
        <f aca="false">MachThroat(gamma,AY1068,AR1068)</f>
        <v>#VALUE!</v>
      </c>
      <c r="BA1068" s="0" t="e">
        <f aca="false">CN(AZ1068,CSON,CINC)</f>
        <v>#VALUE!</v>
      </c>
      <c r="BB1068" s="0" t="e">
        <f aca="false">DPDT(Constant,BA1068,AZ1068,gamma,AR1068,AY1068)</f>
        <v>#VALUE!</v>
      </c>
      <c r="BC1068" s="0" t="s">
        <v>134</v>
      </c>
      <c r="BD1068" s="0" t="n">
        <f aca="false">Q1068+deltaT</f>
        <v>10.6399999999998</v>
      </c>
      <c r="BE1068" s="0" t="e">
        <f aca="false">pC+deltaT*pdot3</f>
        <v>#VALUE!</v>
      </c>
      <c r="BF1068" s="0" t="e">
        <f aca="false">hALT1($E$13:$G$1365,BD1068,2)</f>
        <v>#VALUE!</v>
      </c>
      <c r="BG1068" s="0" t="e">
        <f aca="false">Veloc($E$13:$G$1365,BD1068,3)</f>
        <v>#VALUE!</v>
      </c>
      <c r="BH1068" s="0" t="e">
        <f aca="false">IF(BF1068&lt;hT,$G$5+alfa*(BF1068-ho),TT)</f>
        <v>#VALUE!</v>
      </c>
      <c r="BI1068" s="0" t="e">
        <f aca="false">IF(BF1068&lt;hT,pSL*(1/(1+alfa*BF1068/($G$5-alfa*ho)))^(go/(Rair*alfa)),pT*EXP(-go*(BF1068-hT)/(Rair*TT)))</f>
        <v>#VALUE!</v>
      </c>
      <c r="BJ1068" s="0" t="e">
        <f aca="false">Mch(BG1068,BH1068,Rair,gamma)</f>
        <v>#VALUE!</v>
      </c>
      <c r="BK1068" s="0" t="e">
        <f aca="false">Cpex(Cp0,BJ1068,$N$9,$L$13:$M$19)</f>
        <v>#VALUE!</v>
      </c>
      <c r="BL1068" s="0" t="e">
        <f aca="false">pex(BI1068,BJ1068,gamma,BK1068)</f>
        <v>#VALUE!</v>
      </c>
      <c r="BM1068" s="0" t="e">
        <f aca="false">MachThroat(gamma,BL1068,BE1068)</f>
        <v>#VALUE!</v>
      </c>
      <c r="BN1068" s="0" t="e">
        <f aca="false">CN(BM1068,CSON,CINC)</f>
        <v>#VALUE!</v>
      </c>
      <c r="BO1068" s="0" t="e">
        <f aca="false">DPDT(Constant,BN1068,BM1068,gamma,BE1068,BL1068)</f>
        <v>#VALUE!</v>
      </c>
      <c r="BP1068" s="0" t="e">
        <f aca="false">pC+deltaT*(pdot+2*pdot2+2*pdot3+pdot4)/6</f>
        <v>#VALUE!</v>
      </c>
      <c r="BQ1068" s="0" t="s">
        <v>134</v>
      </c>
      <c r="BR1068" s="0" t="n">
        <f aca="false">Q1068</f>
        <v>10.6299999999998</v>
      </c>
      <c r="BS1068" s="0" t="e">
        <f aca="false">R1068/144</f>
        <v>#VALUE!</v>
      </c>
      <c r="BT1068" s="0" t="e">
        <f aca="false">pX/144</f>
        <v>#VALUE!</v>
      </c>
      <c r="BU1068" s="0" t="e">
        <f aca="false">pa/144</f>
        <v>#VALUE!</v>
      </c>
      <c r="BV1068" s="11" t="n">
        <f aca="false">BR1068</f>
        <v>10.6299999999998</v>
      </c>
      <c r="BW1068" s="12" t="e">
        <f aca="false">(pC-pX)/144</f>
        <v>#VALUE!</v>
      </c>
      <c r="BX1068" s="0" t="s">
        <v>134</v>
      </c>
      <c r="BZ1068" s="0" t="s">
        <v>134</v>
      </c>
      <c r="CA1068" s="0" t="s">
        <v>134</v>
      </c>
      <c r="CB1068" s="0" t="s">
        <v>134</v>
      </c>
      <c r="CC1068" s="0" t="s">
        <v>134</v>
      </c>
      <c r="CD1068" s="0" t="s">
        <v>134</v>
      </c>
      <c r="CE1068" s="0" t="s">
        <v>134</v>
      </c>
    </row>
    <row r="1069" customFormat="false" ht="12.75" hidden="false" customHeight="false" outlineLevel="0" collapsed="false">
      <c r="E1069" s="9" t="n">
        <v>10.56</v>
      </c>
      <c r="F1069" s="9" t="n">
        <v>9512.02300277176</v>
      </c>
      <c r="G1069" s="9" t="n">
        <v>691.775690921999</v>
      </c>
      <c r="Q1069" s="0" t="n">
        <f aca="false">Q1068+deltaT</f>
        <v>10.6399999999998</v>
      </c>
      <c r="R1069" s="0" t="e">
        <f aca="false">BP1068</f>
        <v>#VALUE!</v>
      </c>
      <c r="S1069" s="0" t="e">
        <f aca="false">hALT1($E$13:$G$1365,Q1069,2)</f>
        <v>#VALUE!</v>
      </c>
      <c r="T1069" s="0" t="e">
        <f aca="false">Veloc($E$13:$G$1365,Q1069,3)</f>
        <v>#VALUE!</v>
      </c>
      <c r="U1069" s="0" t="e">
        <f aca="false">IF(S1069&lt;hT,$G$5+alfa*(S1069-ho),TT)</f>
        <v>#VALUE!</v>
      </c>
      <c r="V1069" s="0" t="e">
        <f aca="false">IF(S1069&lt;hT,pSL*(1/(1+alfa*S1069/($G$5-alfa*ho)))^(go/(Rair*alfa)),pT*EXP(-go*(S1069-hT)/(Rair*TT)))</f>
        <v>#VALUE!</v>
      </c>
      <c r="W1069" s="0" t="e">
        <f aca="false">Mch(T1069,U1069,Rair,gamma)</f>
        <v>#VALUE!</v>
      </c>
      <c r="X1069" s="0" t="e">
        <f aca="false">Cpex(Cp0,W1069,$N$9,$L$13:$M$19)</f>
        <v>#VALUE!</v>
      </c>
      <c r="Y1069" s="0" t="e">
        <f aca="false">pex(V1069,W1069,gamma,X1069)</f>
        <v>#VALUE!</v>
      </c>
      <c r="Z1069" s="0" t="e">
        <f aca="false">MachThroat(gamma,Y1069,R1069)</f>
        <v>#VALUE!</v>
      </c>
      <c r="AA1069" s="0" t="e">
        <f aca="false">CN(Z1069,CSON,CINC)</f>
        <v>#VALUE!</v>
      </c>
      <c r="AB1069" s="0" t="e">
        <f aca="false">DPDT(Constant,AA1069,Z1069,gamma,R1069,Y1069)</f>
        <v>#VALUE!</v>
      </c>
      <c r="AC1069" s="0" t="s">
        <v>134</v>
      </c>
      <c r="AD1069" s="0" t="n">
        <f aca="false">Q1069+deltaT/2</f>
        <v>10.6449999999998</v>
      </c>
      <c r="AE1069" s="0" t="e">
        <f aca="false">pC+deltaT*pdot/2</f>
        <v>#VALUE!</v>
      </c>
      <c r="AF1069" s="0" t="e">
        <f aca="false">hALT1($E$13:$G$1365,AD1069,2)</f>
        <v>#VALUE!</v>
      </c>
      <c r="AG1069" s="0" t="e">
        <f aca="false">Veloc($E$13:$G$1365,AD1069,3)</f>
        <v>#VALUE!</v>
      </c>
      <c r="AH1069" s="0" t="e">
        <f aca="false">IF(AF1069&lt;hT,$G$5+alfa*(AF1069-ho),TT)</f>
        <v>#VALUE!</v>
      </c>
      <c r="AI1069" s="0" t="e">
        <f aca="false">IF(AF1069&lt;hT,pSL*(1/(1+alfa*AF1069/($G$5-alfa*ho)))^(go/(Rair*alfa)),pT*EXP(-go*(AF1069-hT)/(Rair*TT)))</f>
        <v>#VALUE!</v>
      </c>
      <c r="AJ1069" s="0" t="e">
        <f aca="false">Mch(AG1069,AH1069,Rair,gamma)</f>
        <v>#VALUE!</v>
      </c>
      <c r="AK1069" s="0" t="e">
        <f aca="false">Cpex(Cp0,AJ1069,$N$9,$L$13:$M$19)</f>
        <v>#VALUE!</v>
      </c>
      <c r="AL1069" s="0" t="e">
        <f aca="false">pex(AI1069,AJ1069,gamma,AK1069)</f>
        <v>#VALUE!</v>
      </c>
      <c r="AM1069" s="0" t="e">
        <f aca="false">MachThroat(gamma,AL1069,AE1069)</f>
        <v>#VALUE!</v>
      </c>
      <c r="AN1069" s="0" t="e">
        <f aca="false">CN(AM1069,CSON,CINC)</f>
        <v>#VALUE!</v>
      </c>
      <c r="AO1069" s="0" t="e">
        <f aca="false">DPDT(Constant,AN1069,AM1069,gamma,AE1069,AL1069)</f>
        <v>#VALUE!</v>
      </c>
      <c r="AP1069" s="0" t="s">
        <v>134</v>
      </c>
      <c r="AQ1069" s="0" t="n">
        <f aca="false">Q1069+deltaT/2</f>
        <v>10.6449999999998</v>
      </c>
      <c r="AR1069" s="0" t="e">
        <f aca="false">pC+deltaT*pdot2/2</f>
        <v>#VALUE!</v>
      </c>
      <c r="AS1069" s="0" t="e">
        <f aca="false">hALT1($E$13:$G$1365,AQ1069,2)</f>
        <v>#VALUE!</v>
      </c>
      <c r="AT1069" s="0" t="e">
        <f aca="false">Veloc($E$13:$G$1365,AQ1069,3)</f>
        <v>#VALUE!</v>
      </c>
      <c r="AU1069" s="0" t="e">
        <f aca="false">IF(AS1069&lt;hT,$G$5+alfa*(AS1069-ho),TT)</f>
        <v>#VALUE!</v>
      </c>
      <c r="AV1069" s="0" t="e">
        <f aca="false">IF(AS1069&lt;hT,pSL*(1/(1+alfa*AF1069/($G$5-alfa*ho)))^(go/(Rair*alfa)),pT*EXP(-go*(AF1069-hT)/(Rair*TT)))</f>
        <v>#VALUE!</v>
      </c>
      <c r="AW1069" s="0" t="e">
        <f aca="false">Mch(AT1069,AU1069,Rair,gamma)</f>
        <v>#VALUE!</v>
      </c>
      <c r="AX1069" s="0" t="e">
        <f aca="false">Cpex(Cp0,AW1069,$N$9,$L$13:$M$19)</f>
        <v>#VALUE!</v>
      </c>
      <c r="AY1069" s="0" t="e">
        <f aca="false">pex(AV1069,AW1069,gamma,AX1069)</f>
        <v>#VALUE!</v>
      </c>
      <c r="AZ1069" s="0" t="e">
        <f aca="false">MachThroat(gamma,AY1069,AR1069)</f>
        <v>#VALUE!</v>
      </c>
      <c r="BA1069" s="0" t="e">
        <f aca="false">CN(AZ1069,CSON,CINC)</f>
        <v>#VALUE!</v>
      </c>
      <c r="BB1069" s="0" t="e">
        <f aca="false">DPDT(Constant,BA1069,AZ1069,gamma,AR1069,AY1069)</f>
        <v>#VALUE!</v>
      </c>
      <c r="BC1069" s="0" t="s">
        <v>134</v>
      </c>
      <c r="BD1069" s="0" t="n">
        <f aca="false">Q1069+deltaT</f>
        <v>10.6499999999998</v>
      </c>
      <c r="BE1069" s="0" t="e">
        <f aca="false">pC+deltaT*pdot3</f>
        <v>#VALUE!</v>
      </c>
      <c r="BF1069" s="0" t="e">
        <f aca="false">hALT1($E$13:$G$1365,BD1069,2)</f>
        <v>#VALUE!</v>
      </c>
      <c r="BG1069" s="0" t="e">
        <f aca="false">Veloc($E$13:$G$1365,BD1069,3)</f>
        <v>#VALUE!</v>
      </c>
      <c r="BH1069" s="0" t="e">
        <f aca="false">IF(BF1069&lt;hT,$G$5+alfa*(BF1069-ho),TT)</f>
        <v>#VALUE!</v>
      </c>
      <c r="BI1069" s="0" t="e">
        <f aca="false">IF(BF1069&lt;hT,pSL*(1/(1+alfa*BF1069/($G$5-alfa*ho)))^(go/(Rair*alfa)),pT*EXP(-go*(BF1069-hT)/(Rair*TT)))</f>
        <v>#VALUE!</v>
      </c>
      <c r="BJ1069" s="0" t="e">
        <f aca="false">Mch(BG1069,BH1069,Rair,gamma)</f>
        <v>#VALUE!</v>
      </c>
      <c r="BK1069" s="0" t="e">
        <f aca="false">Cpex(Cp0,BJ1069,$N$9,$L$13:$M$19)</f>
        <v>#VALUE!</v>
      </c>
      <c r="BL1069" s="0" t="e">
        <f aca="false">pex(BI1069,BJ1069,gamma,BK1069)</f>
        <v>#VALUE!</v>
      </c>
      <c r="BM1069" s="0" t="e">
        <f aca="false">MachThroat(gamma,BL1069,BE1069)</f>
        <v>#VALUE!</v>
      </c>
      <c r="BN1069" s="0" t="e">
        <f aca="false">CN(BM1069,CSON,CINC)</f>
        <v>#VALUE!</v>
      </c>
      <c r="BO1069" s="0" t="e">
        <f aca="false">DPDT(Constant,BN1069,BM1069,gamma,BE1069,BL1069)</f>
        <v>#VALUE!</v>
      </c>
      <c r="BP1069" s="0" t="e">
        <f aca="false">pC+deltaT*(pdot+2*pdot2+2*pdot3+pdot4)/6</f>
        <v>#VALUE!</v>
      </c>
      <c r="BQ1069" s="0" t="s">
        <v>134</v>
      </c>
      <c r="BR1069" s="0" t="n">
        <f aca="false">Q1069</f>
        <v>10.6399999999998</v>
      </c>
      <c r="BS1069" s="0" t="e">
        <f aca="false">R1069/144</f>
        <v>#VALUE!</v>
      </c>
      <c r="BT1069" s="0" t="e">
        <f aca="false">pX/144</f>
        <v>#VALUE!</v>
      </c>
      <c r="BU1069" s="0" t="e">
        <f aca="false">pa/144</f>
        <v>#VALUE!</v>
      </c>
      <c r="BV1069" s="11" t="n">
        <f aca="false">BR1069</f>
        <v>10.6399999999998</v>
      </c>
      <c r="BW1069" s="12" t="e">
        <f aca="false">(pC-pX)/144</f>
        <v>#VALUE!</v>
      </c>
      <c r="BX1069" s="0" t="s">
        <v>134</v>
      </c>
      <c r="BZ1069" s="0" t="s">
        <v>134</v>
      </c>
      <c r="CA1069" s="0" t="s">
        <v>134</v>
      </c>
      <c r="CB1069" s="0" t="s">
        <v>134</v>
      </c>
      <c r="CC1069" s="0" t="s">
        <v>134</v>
      </c>
      <c r="CD1069" s="0" t="s">
        <v>134</v>
      </c>
      <c r="CE1069" s="0" t="s">
        <v>134</v>
      </c>
    </row>
    <row r="1070" customFormat="false" ht="12.75" hidden="false" customHeight="false" outlineLevel="0" collapsed="false">
      <c r="E1070" s="9" t="n">
        <v>10.57</v>
      </c>
      <c r="F1070" s="9" t="n">
        <v>9518.93782890168</v>
      </c>
      <c r="G1070" s="9" t="n">
        <v>691.189614391302</v>
      </c>
      <c r="Q1070" s="0" t="n">
        <f aca="false">Q1069+deltaT</f>
        <v>10.6499999999998</v>
      </c>
      <c r="R1070" s="0" t="e">
        <f aca="false">BP1069</f>
        <v>#VALUE!</v>
      </c>
      <c r="S1070" s="0" t="e">
        <f aca="false">hALT1($E$13:$G$1365,Q1070,2)</f>
        <v>#VALUE!</v>
      </c>
      <c r="T1070" s="0" t="e">
        <f aca="false">Veloc($E$13:$G$1365,Q1070,3)</f>
        <v>#VALUE!</v>
      </c>
      <c r="U1070" s="0" t="e">
        <f aca="false">IF(S1070&lt;hT,$G$5+alfa*(S1070-ho),TT)</f>
        <v>#VALUE!</v>
      </c>
      <c r="V1070" s="0" t="e">
        <f aca="false">IF(S1070&lt;hT,pSL*(1/(1+alfa*S1070/($G$5-alfa*ho)))^(go/(Rair*alfa)),pT*EXP(-go*(S1070-hT)/(Rair*TT)))</f>
        <v>#VALUE!</v>
      </c>
      <c r="W1070" s="0" t="e">
        <f aca="false">Mch(T1070,U1070,Rair,gamma)</f>
        <v>#VALUE!</v>
      </c>
      <c r="X1070" s="0" t="e">
        <f aca="false">Cpex(Cp0,W1070,$N$9,$L$13:$M$19)</f>
        <v>#VALUE!</v>
      </c>
      <c r="Y1070" s="0" t="e">
        <f aca="false">pex(V1070,W1070,gamma,X1070)</f>
        <v>#VALUE!</v>
      </c>
      <c r="Z1070" s="0" t="e">
        <f aca="false">MachThroat(gamma,Y1070,R1070)</f>
        <v>#VALUE!</v>
      </c>
      <c r="AA1070" s="0" t="e">
        <f aca="false">CN(Z1070,CSON,CINC)</f>
        <v>#VALUE!</v>
      </c>
      <c r="AB1070" s="0" t="e">
        <f aca="false">DPDT(Constant,AA1070,Z1070,gamma,R1070,Y1070)</f>
        <v>#VALUE!</v>
      </c>
      <c r="AC1070" s="0" t="s">
        <v>134</v>
      </c>
      <c r="AD1070" s="0" t="n">
        <f aca="false">Q1070+deltaT/2</f>
        <v>10.6549999999998</v>
      </c>
      <c r="AE1070" s="0" t="e">
        <f aca="false">pC+deltaT*pdot/2</f>
        <v>#VALUE!</v>
      </c>
      <c r="AF1070" s="0" t="e">
        <f aca="false">hALT1($E$13:$G$1365,AD1070,2)</f>
        <v>#VALUE!</v>
      </c>
      <c r="AG1070" s="0" t="e">
        <f aca="false">Veloc($E$13:$G$1365,AD1070,3)</f>
        <v>#VALUE!</v>
      </c>
      <c r="AH1070" s="0" t="e">
        <f aca="false">IF(AF1070&lt;hT,$G$5+alfa*(AF1070-ho),TT)</f>
        <v>#VALUE!</v>
      </c>
      <c r="AI1070" s="0" t="e">
        <f aca="false">IF(AF1070&lt;hT,pSL*(1/(1+alfa*AF1070/($G$5-alfa*ho)))^(go/(Rair*alfa)),pT*EXP(-go*(AF1070-hT)/(Rair*TT)))</f>
        <v>#VALUE!</v>
      </c>
      <c r="AJ1070" s="0" t="e">
        <f aca="false">Mch(AG1070,AH1070,Rair,gamma)</f>
        <v>#VALUE!</v>
      </c>
      <c r="AK1070" s="0" t="e">
        <f aca="false">Cpex(Cp0,AJ1070,$N$9,$L$13:$M$19)</f>
        <v>#VALUE!</v>
      </c>
      <c r="AL1070" s="0" t="e">
        <f aca="false">pex(AI1070,AJ1070,gamma,AK1070)</f>
        <v>#VALUE!</v>
      </c>
      <c r="AM1070" s="0" t="e">
        <f aca="false">MachThroat(gamma,AL1070,AE1070)</f>
        <v>#VALUE!</v>
      </c>
      <c r="AN1070" s="0" t="e">
        <f aca="false">CN(AM1070,CSON,CINC)</f>
        <v>#VALUE!</v>
      </c>
      <c r="AO1070" s="0" t="e">
        <f aca="false">DPDT(Constant,AN1070,AM1070,gamma,AE1070,AL1070)</f>
        <v>#VALUE!</v>
      </c>
      <c r="AP1070" s="0" t="s">
        <v>134</v>
      </c>
      <c r="AQ1070" s="0" t="n">
        <f aca="false">Q1070+deltaT/2</f>
        <v>10.6549999999998</v>
      </c>
      <c r="AR1070" s="0" t="e">
        <f aca="false">pC+deltaT*pdot2/2</f>
        <v>#VALUE!</v>
      </c>
      <c r="AS1070" s="0" t="e">
        <f aca="false">hALT1($E$13:$G$1365,AQ1070,2)</f>
        <v>#VALUE!</v>
      </c>
      <c r="AT1070" s="0" t="e">
        <f aca="false">Veloc($E$13:$G$1365,AQ1070,3)</f>
        <v>#VALUE!</v>
      </c>
      <c r="AU1070" s="0" t="e">
        <f aca="false">IF(AS1070&lt;hT,$G$5+alfa*(AS1070-ho),TT)</f>
        <v>#VALUE!</v>
      </c>
      <c r="AV1070" s="0" t="e">
        <f aca="false">IF(AS1070&lt;hT,pSL*(1/(1+alfa*AF1070/($G$5-alfa*ho)))^(go/(Rair*alfa)),pT*EXP(-go*(AF1070-hT)/(Rair*TT)))</f>
        <v>#VALUE!</v>
      </c>
      <c r="AW1070" s="0" t="e">
        <f aca="false">Mch(AT1070,AU1070,Rair,gamma)</f>
        <v>#VALUE!</v>
      </c>
      <c r="AX1070" s="0" t="e">
        <f aca="false">Cpex(Cp0,AW1070,$N$9,$L$13:$M$19)</f>
        <v>#VALUE!</v>
      </c>
      <c r="AY1070" s="0" t="e">
        <f aca="false">pex(AV1070,AW1070,gamma,AX1070)</f>
        <v>#VALUE!</v>
      </c>
      <c r="AZ1070" s="0" t="e">
        <f aca="false">MachThroat(gamma,AY1070,AR1070)</f>
        <v>#VALUE!</v>
      </c>
      <c r="BA1070" s="0" t="e">
        <f aca="false">CN(AZ1070,CSON,CINC)</f>
        <v>#VALUE!</v>
      </c>
      <c r="BB1070" s="0" t="e">
        <f aca="false">DPDT(Constant,BA1070,AZ1070,gamma,AR1070,AY1070)</f>
        <v>#VALUE!</v>
      </c>
      <c r="BC1070" s="0" t="s">
        <v>134</v>
      </c>
      <c r="BD1070" s="0" t="n">
        <f aca="false">Q1070+deltaT</f>
        <v>10.6599999999998</v>
      </c>
      <c r="BE1070" s="0" t="e">
        <f aca="false">pC+deltaT*pdot3</f>
        <v>#VALUE!</v>
      </c>
      <c r="BF1070" s="0" t="e">
        <f aca="false">hALT1($E$13:$G$1365,BD1070,2)</f>
        <v>#VALUE!</v>
      </c>
      <c r="BG1070" s="0" t="e">
        <f aca="false">Veloc($E$13:$G$1365,BD1070,3)</f>
        <v>#VALUE!</v>
      </c>
      <c r="BH1070" s="0" t="e">
        <f aca="false">IF(BF1070&lt;hT,$G$5+alfa*(BF1070-ho),TT)</f>
        <v>#VALUE!</v>
      </c>
      <c r="BI1070" s="0" t="e">
        <f aca="false">IF(BF1070&lt;hT,pSL*(1/(1+alfa*BF1070/($G$5-alfa*ho)))^(go/(Rair*alfa)),pT*EXP(-go*(BF1070-hT)/(Rair*TT)))</f>
        <v>#VALUE!</v>
      </c>
      <c r="BJ1070" s="0" t="e">
        <f aca="false">Mch(BG1070,BH1070,Rair,gamma)</f>
        <v>#VALUE!</v>
      </c>
      <c r="BK1070" s="0" t="e">
        <f aca="false">Cpex(Cp0,BJ1070,$N$9,$L$13:$M$19)</f>
        <v>#VALUE!</v>
      </c>
      <c r="BL1070" s="0" t="e">
        <f aca="false">pex(BI1070,BJ1070,gamma,BK1070)</f>
        <v>#VALUE!</v>
      </c>
      <c r="BM1070" s="0" t="e">
        <f aca="false">MachThroat(gamma,BL1070,BE1070)</f>
        <v>#VALUE!</v>
      </c>
      <c r="BN1070" s="0" t="e">
        <f aca="false">CN(BM1070,CSON,CINC)</f>
        <v>#VALUE!</v>
      </c>
      <c r="BO1070" s="0" t="e">
        <f aca="false">DPDT(Constant,BN1070,BM1070,gamma,BE1070,BL1070)</f>
        <v>#VALUE!</v>
      </c>
      <c r="BP1070" s="0" t="e">
        <f aca="false">pC+deltaT*(pdot+2*pdot2+2*pdot3+pdot4)/6</f>
        <v>#VALUE!</v>
      </c>
      <c r="BQ1070" s="0" t="s">
        <v>134</v>
      </c>
      <c r="BR1070" s="0" t="n">
        <f aca="false">Q1070</f>
        <v>10.6499999999998</v>
      </c>
      <c r="BS1070" s="0" t="e">
        <f aca="false">R1070/144</f>
        <v>#VALUE!</v>
      </c>
      <c r="BT1070" s="0" t="e">
        <f aca="false">pX/144</f>
        <v>#VALUE!</v>
      </c>
      <c r="BU1070" s="0" t="e">
        <f aca="false">pa/144</f>
        <v>#VALUE!</v>
      </c>
      <c r="BV1070" s="11" t="n">
        <f aca="false">BR1070</f>
        <v>10.6499999999998</v>
      </c>
      <c r="BW1070" s="12" t="e">
        <f aca="false">(pC-pX)/144</f>
        <v>#VALUE!</v>
      </c>
      <c r="BX1070" s="0" t="s">
        <v>134</v>
      </c>
      <c r="BZ1070" s="0" t="s">
        <v>134</v>
      </c>
      <c r="CA1070" s="0" t="s">
        <v>134</v>
      </c>
      <c r="CB1070" s="0" t="s">
        <v>134</v>
      </c>
      <c r="CC1070" s="0" t="s">
        <v>134</v>
      </c>
      <c r="CD1070" s="0" t="s">
        <v>134</v>
      </c>
      <c r="CE1070" s="0" t="s">
        <v>134</v>
      </c>
    </row>
    <row r="1071" customFormat="false" ht="12.75" hidden="false" customHeight="false" outlineLevel="0" collapsed="false">
      <c r="E1071" s="9" t="n">
        <v>10.58</v>
      </c>
      <c r="F1071" s="9" t="n">
        <v>9525.84679664475</v>
      </c>
      <c r="G1071" s="9" t="n">
        <v>690.604013409446</v>
      </c>
      <c r="Q1071" s="0" t="n">
        <f aca="false">Q1070+deltaT</f>
        <v>10.6599999999998</v>
      </c>
      <c r="R1071" s="0" t="e">
        <f aca="false">BP1070</f>
        <v>#VALUE!</v>
      </c>
      <c r="S1071" s="0" t="e">
        <f aca="false">hALT1($E$13:$G$1365,Q1071,2)</f>
        <v>#VALUE!</v>
      </c>
      <c r="T1071" s="0" t="e">
        <f aca="false">Veloc($E$13:$G$1365,Q1071,3)</f>
        <v>#VALUE!</v>
      </c>
      <c r="U1071" s="0" t="e">
        <f aca="false">IF(S1071&lt;hT,$G$5+alfa*(S1071-ho),TT)</f>
        <v>#VALUE!</v>
      </c>
      <c r="V1071" s="0" t="e">
        <f aca="false">IF(S1071&lt;hT,pSL*(1/(1+alfa*S1071/($G$5-alfa*ho)))^(go/(Rair*alfa)),pT*EXP(-go*(S1071-hT)/(Rair*TT)))</f>
        <v>#VALUE!</v>
      </c>
      <c r="W1071" s="0" t="e">
        <f aca="false">Mch(T1071,U1071,Rair,gamma)</f>
        <v>#VALUE!</v>
      </c>
      <c r="X1071" s="0" t="e">
        <f aca="false">Cpex(Cp0,W1071,$N$9,$L$13:$M$19)</f>
        <v>#VALUE!</v>
      </c>
      <c r="Y1071" s="0" t="e">
        <f aca="false">pex(V1071,W1071,gamma,X1071)</f>
        <v>#VALUE!</v>
      </c>
      <c r="Z1071" s="0" t="e">
        <f aca="false">MachThroat(gamma,Y1071,R1071)</f>
        <v>#VALUE!</v>
      </c>
      <c r="AA1071" s="0" t="e">
        <f aca="false">CN(Z1071,CSON,CINC)</f>
        <v>#VALUE!</v>
      </c>
      <c r="AB1071" s="0" t="e">
        <f aca="false">DPDT(Constant,AA1071,Z1071,gamma,R1071,Y1071)</f>
        <v>#VALUE!</v>
      </c>
      <c r="AC1071" s="0" t="s">
        <v>134</v>
      </c>
      <c r="AD1071" s="0" t="n">
        <f aca="false">Q1071+deltaT/2</f>
        <v>10.6649999999998</v>
      </c>
      <c r="AE1071" s="0" t="e">
        <f aca="false">pC+deltaT*pdot/2</f>
        <v>#VALUE!</v>
      </c>
      <c r="AF1071" s="0" t="e">
        <f aca="false">hALT1($E$13:$G$1365,AD1071,2)</f>
        <v>#VALUE!</v>
      </c>
      <c r="AG1071" s="0" t="e">
        <f aca="false">Veloc($E$13:$G$1365,AD1071,3)</f>
        <v>#VALUE!</v>
      </c>
      <c r="AH1071" s="0" t="e">
        <f aca="false">IF(AF1071&lt;hT,$G$5+alfa*(AF1071-ho),TT)</f>
        <v>#VALUE!</v>
      </c>
      <c r="AI1071" s="0" t="e">
        <f aca="false">IF(AF1071&lt;hT,pSL*(1/(1+alfa*AF1071/($G$5-alfa*ho)))^(go/(Rair*alfa)),pT*EXP(-go*(AF1071-hT)/(Rair*TT)))</f>
        <v>#VALUE!</v>
      </c>
      <c r="AJ1071" s="0" t="e">
        <f aca="false">Mch(AG1071,AH1071,Rair,gamma)</f>
        <v>#VALUE!</v>
      </c>
      <c r="AK1071" s="0" t="e">
        <f aca="false">Cpex(Cp0,AJ1071,$N$9,$L$13:$M$19)</f>
        <v>#VALUE!</v>
      </c>
      <c r="AL1071" s="0" t="e">
        <f aca="false">pex(AI1071,AJ1071,gamma,AK1071)</f>
        <v>#VALUE!</v>
      </c>
      <c r="AM1071" s="0" t="e">
        <f aca="false">MachThroat(gamma,AL1071,AE1071)</f>
        <v>#VALUE!</v>
      </c>
      <c r="AN1071" s="0" t="e">
        <f aca="false">CN(AM1071,CSON,CINC)</f>
        <v>#VALUE!</v>
      </c>
      <c r="AO1071" s="0" t="e">
        <f aca="false">DPDT(Constant,AN1071,AM1071,gamma,AE1071,AL1071)</f>
        <v>#VALUE!</v>
      </c>
      <c r="AP1071" s="0" t="s">
        <v>134</v>
      </c>
      <c r="AQ1071" s="0" t="n">
        <f aca="false">Q1071+deltaT/2</f>
        <v>10.6649999999998</v>
      </c>
      <c r="AR1071" s="0" t="e">
        <f aca="false">pC+deltaT*pdot2/2</f>
        <v>#VALUE!</v>
      </c>
      <c r="AS1071" s="0" t="e">
        <f aca="false">hALT1($E$13:$G$1365,AQ1071,2)</f>
        <v>#VALUE!</v>
      </c>
      <c r="AT1071" s="0" t="e">
        <f aca="false">Veloc($E$13:$G$1365,AQ1071,3)</f>
        <v>#VALUE!</v>
      </c>
      <c r="AU1071" s="0" t="e">
        <f aca="false">IF(AS1071&lt;hT,$G$5+alfa*(AS1071-ho),TT)</f>
        <v>#VALUE!</v>
      </c>
      <c r="AV1071" s="0" t="e">
        <f aca="false">IF(AS1071&lt;hT,pSL*(1/(1+alfa*AF1071/($G$5-alfa*ho)))^(go/(Rair*alfa)),pT*EXP(-go*(AF1071-hT)/(Rair*TT)))</f>
        <v>#VALUE!</v>
      </c>
      <c r="AW1071" s="0" t="e">
        <f aca="false">Mch(AT1071,AU1071,Rair,gamma)</f>
        <v>#VALUE!</v>
      </c>
      <c r="AX1071" s="0" t="e">
        <f aca="false">Cpex(Cp0,AW1071,$N$9,$L$13:$M$19)</f>
        <v>#VALUE!</v>
      </c>
      <c r="AY1071" s="0" t="e">
        <f aca="false">pex(AV1071,AW1071,gamma,AX1071)</f>
        <v>#VALUE!</v>
      </c>
      <c r="AZ1071" s="0" t="e">
        <f aca="false">MachThroat(gamma,AY1071,AR1071)</f>
        <v>#VALUE!</v>
      </c>
      <c r="BA1071" s="0" t="e">
        <f aca="false">CN(AZ1071,CSON,CINC)</f>
        <v>#VALUE!</v>
      </c>
      <c r="BB1071" s="0" t="e">
        <f aca="false">DPDT(Constant,BA1071,AZ1071,gamma,AR1071,AY1071)</f>
        <v>#VALUE!</v>
      </c>
      <c r="BC1071" s="0" t="s">
        <v>134</v>
      </c>
      <c r="BD1071" s="0" t="n">
        <f aca="false">Q1071+deltaT</f>
        <v>10.6699999999998</v>
      </c>
      <c r="BE1071" s="0" t="e">
        <f aca="false">pC+deltaT*pdot3</f>
        <v>#VALUE!</v>
      </c>
      <c r="BF1071" s="0" t="e">
        <f aca="false">hALT1($E$13:$G$1365,BD1071,2)</f>
        <v>#VALUE!</v>
      </c>
      <c r="BG1071" s="0" t="e">
        <f aca="false">Veloc($E$13:$G$1365,BD1071,3)</f>
        <v>#VALUE!</v>
      </c>
      <c r="BH1071" s="0" t="e">
        <f aca="false">IF(BF1071&lt;hT,$G$5+alfa*(BF1071-ho),TT)</f>
        <v>#VALUE!</v>
      </c>
      <c r="BI1071" s="0" t="e">
        <f aca="false">IF(BF1071&lt;hT,pSL*(1/(1+alfa*BF1071/($G$5-alfa*ho)))^(go/(Rair*alfa)),pT*EXP(-go*(BF1071-hT)/(Rair*TT)))</f>
        <v>#VALUE!</v>
      </c>
      <c r="BJ1071" s="0" t="e">
        <f aca="false">Mch(BG1071,BH1071,Rair,gamma)</f>
        <v>#VALUE!</v>
      </c>
      <c r="BK1071" s="0" t="e">
        <f aca="false">Cpex(Cp0,BJ1071,$N$9,$L$13:$M$19)</f>
        <v>#VALUE!</v>
      </c>
      <c r="BL1071" s="0" t="e">
        <f aca="false">pex(BI1071,BJ1071,gamma,BK1071)</f>
        <v>#VALUE!</v>
      </c>
      <c r="BM1071" s="0" t="e">
        <f aca="false">MachThroat(gamma,BL1071,BE1071)</f>
        <v>#VALUE!</v>
      </c>
      <c r="BN1071" s="0" t="e">
        <f aca="false">CN(BM1071,CSON,CINC)</f>
        <v>#VALUE!</v>
      </c>
      <c r="BO1071" s="0" t="e">
        <f aca="false">DPDT(Constant,BN1071,BM1071,gamma,BE1071,BL1071)</f>
        <v>#VALUE!</v>
      </c>
      <c r="BP1071" s="0" t="e">
        <f aca="false">pC+deltaT*(pdot+2*pdot2+2*pdot3+pdot4)/6</f>
        <v>#VALUE!</v>
      </c>
      <c r="BQ1071" s="0" t="s">
        <v>134</v>
      </c>
      <c r="BR1071" s="0" t="n">
        <f aca="false">Q1071</f>
        <v>10.6599999999998</v>
      </c>
      <c r="BS1071" s="0" t="e">
        <f aca="false">R1071/144</f>
        <v>#VALUE!</v>
      </c>
      <c r="BT1071" s="0" t="e">
        <f aca="false">pX/144</f>
        <v>#VALUE!</v>
      </c>
      <c r="BU1071" s="0" t="e">
        <f aca="false">pa/144</f>
        <v>#VALUE!</v>
      </c>
      <c r="BV1071" s="11" t="n">
        <f aca="false">BR1071</f>
        <v>10.6599999999998</v>
      </c>
      <c r="BW1071" s="12" t="e">
        <f aca="false">(pC-pX)/144</f>
        <v>#VALUE!</v>
      </c>
      <c r="BX1071" s="0" t="s">
        <v>134</v>
      </c>
      <c r="BZ1071" s="0" t="s">
        <v>134</v>
      </c>
      <c r="CA1071" s="0" t="s">
        <v>134</v>
      </c>
      <c r="CB1071" s="0" t="s">
        <v>134</v>
      </c>
      <c r="CC1071" s="0" t="s">
        <v>134</v>
      </c>
      <c r="CD1071" s="0" t="s">
        <v>134</v>
      </c>
      <c r="CE1071" s="0" t="s">
        <v>134</v>
      </c>
    </row>
    <row r="1072" customFormat="false" ht="12.75" hidden="false" customHeight="false" outlineLevel="0" collapsed="false">
      <c r="E1072" s="9" t="n">
        <v>10.59</v>
      </c>
      <c r="F1072" s="9" t="n">
        <v>9532.74991075218</v>
      </c>
      <c r="G1072" s="9" t="n">
        <v>690.018887119945</v>
      </c>
      <c r="Q1072" s="0" t="n">
        <f aca="false">Q1071+deltaT</f>
        <v>10.6699999999998</v>
      </c>
      <c r="R1072" s="0" t="e">
        <f aca="false">BP1071</f>
        <v>#VALUE!</v>
      </c>
      <c r="S1072" s="0" t="e">
        <f aca="false">hALT1($E$13:$G$1365,Q1072,2)</f>
        <v>#VALUE!</v>
      </c>
      <c r="T1072" s="0" t="e">
        <f aca="false">Veloc($E$13:$G$1365,Q1072,3)</f>
        <v>#VALUE!</v>
      </c>
      <c r="U1072" s="0" t="e">
        <f aca="false">IF(S1072&lt;hT,$G$5+alfa*(S1072-ho),TT)</f>
        <v>#VALUE!</v>
      </c>
      <c r="V1072" s="0" t="e">
        <f aca="false">IF(S1072&lt;hT,pSL*(1/(1+alfa*S1072/($G$5-alfa*ho)))^(go/(Rair*alfa)),pT*EXP(-go*(S1072-hT)/(Rair*TT)))</f>
        <v>#VALUE!</v>
      </c>
      <c r="W1072" s="0" t="e">
        <f aca="false">Mch(T1072,U1072,Rair,gamma)</f>
        <v>#VALUE!</v>
      </c>
      <c r="X1072" s="0" t="e">
        <f aca="false">Cpex(Cp0,W1072,$N$9,$L$13:$M$19)</f>
        <v>#VALUE!</v>
      </c>
      <c r="Y1072" s="0" t="e">
        <f aca="false">pex(V1072,W1072,gamma,X1072)</f>
        <v>#VALUE!</v>
      </c>
      <c r="Z1072" s="0" t="e">
        <f aca="false">MachThroat(gamma,Y1072,R1072)</f>
        <v>#VALUE!</v>
      </c>
      <c r="AA1072" s="0" t="e">
        <f aca="false">CN(Z1072,CSON,CINC)</f>
        <v>#VALUE!</v>
      </c>
      <c r="AB1072" s="0" t="e">
        <f aca="false">DPDT(Constant,AA1072,Z1072,gamma,R1072,Y1072)</f>
        <v>#VALUE!</v>
      </c>
      <c r="AC1072" s="0" t="s">
        <v>134</v>
      </c>
      <c r="AD1072" s="0" t="n">
        <f aca="false">Q1072+deltaT/2</f>
        <v>10.6749999999998</v>
      </c>
      <c r="AE1072" s="0" t="e">
        <f aca="false">pC+deltaT*pdot/2</f>
        <v>#VALUE!</v>
      </c>
      <c r="AF1072" s="0" t="e">
        <f aca="false">hALT1($E$13:$G$1365,AD1072,2)</f>
        <v>#VALUE!</v>
      </c>
      <c r="AG1072" s="0" t="e">
        <f aca="false">Veloc($E$13:$G$1365,AD1072,3)</f>
        <v>#VALUE!</v>
      </c>
      <c r="AH1072" s="0" t="e">
        <f aca="false">IF(AF1072&lt;hT,$G$5+alfa*(AF1072-ho),TT)</f>
        <v>#VALUE!</v>
      </c>
      <c r="AI1072" s="0" t="e">
        <f aca="false">IF(AF1072&lt;hT,pSL*(1/(1+alfa*AF1072/($G$5-alfa*ho)))^(go/(Rair*alfa)),pT*EXP(-go*(AF1072-hT)/(Rair*TT)))</f>
        <v>#VALUE!</v>
      </c>
      <c r="AJ1072" s="0" t="e">
        <f aca="false">Mch(AG1072,AH1072,Rair,gamma)</f>
        <v>#VALUE!</v>
      </c>
      <c r="AK1072" s="0" t="e">
        <f aca="false">Cpex(Cp0,AJ1072,$N$9,$L$13:$M$19)</f>
        <v>#VALUE!</v>
      </c>
      <c r="AL1072" s="0" t="e">
        <f aca="false">pex(AI1072,AJ1072,gamma,AK1072)</f>
        <v>#VALUE!</v>
      </c>
      <c r="AM1072" s="0" t="e">
        <f aca="false">MachThroat(gamma,AL1072,AE1072)</f>
        <v>#VALUE!</v>
      </c>
      <c r="AN1072" s="0" t="e">
        <f aca="false">CN(AM1072,CSON,CINC)</f>
        <v>#VALUE!</v>
      </c>
      <c r="AO1072" s="0" t="e">
        <f aca="false">DPDT(Constant,AN1072,AM1072,gamma,AE1072,AL1072)</f>
        <v>#VALUE!</v>
      </c>
      <c r="AP1072" s="0" t="s">
        <v>134</v>
      </c>
      <c r="AQ1072" s="0" t="n">
        <f aca="false">Q1072+deltaT/2</f>
        <v>10.6749999999998</v>
      </c>
      <c r="AR1072" s="0" t="e">
        <f aca="false">pC+deltaT*pdot2/2</f>
        <v>#VALUE!</v>
      </c>
      <c r="AS1072" s="0" t="e">
        <f aca="false">hALT1($E$13:$G$1365,AQ1072,2)</f>
        <v>#VALUE!</v>
      </c>
      <c r="AT1072" s="0" t="e">
        <f aca="false">Veloc($E$13:$G$1365,AQ1072,3)</f>
        <v>#VALUE!</v>
      </c>
      <c r="AU1072" s="0" t="e">
        <f aca="false">IF(AS1072&lt;hT,$G$5+alfa*(AS1072-ho),TT)</f>
        <v>#VALUE!</v>
      </c>
      <c r="AV1072" s="0" t="e">
        <f aca="false">IF(AS1072&lt;hT,pSL*(1/(1+alfa*AF1072/($G$5-alfa*ho)))^(go/(Rair*alfa)),pT*EXP(-go*(AF1072-hT)/(Rair*TT)))</f>
        <v>#VALUE!</v>
      </c>
      <c r="AW1072" s="0" t="e">
        <f aca="false">Mch(AT1072,AU1072,Rair,gamma)</f>
        <v>#VALUE!</v>
      </c>
      <c r="AX1072" s="0" t="e">
        <f aca="false">Cpex(Cp0,AW1072,$N$9,$L$13:$M$19)</f>
        <v>#VALUE!</v>
      </c>
      <c r="AY1072" s="0" t="e">
        <f aca="false">pex(AV1072,AW1072,gamma,AX1072)</f>
        <v>#VALUE!</v>
      </c>
      <c r="AZ1072" s="0" t="e">
        <f aca="false">MachThroat(gamma,AY1072,AR1072)</f>
        <v>#VALUE!</v>
      </c>
      <c r="BA1072" s="0" t="e">
        <f aca="false">CN(AZ1072,CSON,CINC)</f>
        <v>#VALUE!</v>
      </c>
      <c r="BB1072" s="0" t="e">
        <f aca="false">DPDT(Constant,BA1072,AZ1072,gamma,AR1072,AY1072)</f>
        <v>#VALUE!</v>
      </c>
      <c r="BC1072" s="0" t="s">
        <v>134</v>
      </c>
      <c r="BD1072" s="0" t="n">
        <f aca="false">Q1072+deltaT</f>
        <v>10.6799999999998</v>
      </c>
      <c r="BE1072" s="0" t="e">
        <f aca="false">pC+deltaT*pdot3</f>
        <v>#VALUE!</v>
      </c>
      <c r="BF1072" s="0" t="e">
        <f aca="false">hALT1($E$13:$G$1365,BD1072,2)</f>
        <v>#VALUE!</v>
      </c>
      <c r="BG1072" s="0" t="e">
        <f aca="false">Veloc($E$13:$G$1365,BD1072,3)</f>
        <v>#VALUE!</v>
      </c>
      <c r="BH1072" s="0" t="e">
        <f aca="false">IF(BF1072&lt;hT,$G$5+alfa*(BF1072-ho),TT)</f>
        <v>#VALUE!</v>
      </c>
      <c r="BI1072" s="0" t="e">
        <f aca="false">IF(BF1072&lt;hT,pSL*(1/(1+alfa*BF1072/($G$5-alfa*ho)))^(go/(Rair*alfa)),pT*EXP(-go*(BF1072-hT)/(Rair*TT)))</f>
        <v>#VALUE!</v>
      </c>
      <c r="BJ1072" s="0" t="e">
        <f aca="false">Mch(BG1072,BH1072,Rair,gamma)</f>
        <v>#VALUE!</v>
      </c>
      <c r="BK1072" s="0" t="e">
        <f aca="false">Cpex(Cp0,BJ1072,$N$9,$L$13:$M$19)</f>
        <v>#VALUE!</v>
      </c>
      <c r="BL1072" s="0" t="e">
        <f aca="false">pex(BI1072,BJ1072,gamma,BK1072)</f>
        <v>#VALUE!</v>
      </c>
      <c r="BM1072" s="0" t="e">
        <f aca="false">MachThroat(gamma,BL1072,BE1072)</f>
        <v>#VALUE!</v>
      </c>
      <c r="BN1072" s="0" t="e">
        <f aca="false">CN(BM1072,CSON,CINC)</f>
        <v>#VALUE!</v>
      </c>
      <c r="BO1072" s="0" t="e">
        <f aca="false">DPDT(Constant,BN1072,BM1072,gamma,BE1072,BL1072)</f>
        <v>#VALUE!</v>
      </c>
      <c r="BP1072" s="0" t="e">
        <f aca="false">pC+deltaT*(pdot+2*pdot2+2*pdot3+pdot4)/6</f>
        <v>#VALUE!</v>
      </c>
      <c r="BQ1072" s="0" t="s">
        <v>134</v>
      </c>
      <c r="BR1072" s="0" t="n">
        <f aca="false">Q1072</f>
        <v>10.6699999999998</v>
      </c>
      <c r="BS1072" s="0" t="e">
        <f aca="false">R1072/144</f>
        <v>#VALUE!</v>
      </c>
      <c r="BT1072" s="0" t="e">
        <f aca="false">pX/144</f>
        <v>#VALUE!</v>
      </c>
      <c r="BU1072" s="0" t="e">
        <f aca="false">pa/144</f>
        <v>#VALUE!</v>
      </c>
      <c r="BV1072" s="11" t="n">
        <f aca="false">BR1072</f>
        <v>10.6699999999998</v>
      </c>
      <c r="BW1072" s="12" t="e">
        <f aca="false">(pC-pX)/144</f>
        <v>#VALUE!</v>
      </c>
      <c r="BX1072" s="0" t="s">
        <v>134</v>
      </c>
      <c r="BZ1072" s="0" t="s">
        <v>134</v>
      </c>
      <c r="CA1072" s="0" t="s">
        <v>134</v>
      </c>
      <c r="CB1072" s="0" t="s">
        <v>134</v>
      </c>
      <c r="CC1072" s="0" t="s">
        <v>134</v>
      </c>
      <c r="CD1072" s="0" t="s">
        <v>134</v>
      </c>
      <c r="CE1072" s="0" t="s">
        <v>134</v>
      </c>
    </row>
    <row r="1073" customFormat="false" ht="12.75" hidden="false" customHeight="false" outlineLevel="0" collapsed="false">
      <c r="E1073" s="9" t="n">
        <v>10.6</v>
      </c>
      <c r="F1073" s="9" t="n">
        <v>9539.64717596661</v>
      </c>
      <c r="G1073" s="9" t="n">
        <v>689.434234668225</v>
      </c>
      <c r="Q1073" s="0" t="n">
        <f aca="false">Q1072+deltaT</f>
        <v>10.6799999999998</v>
      </c>
      <c r="R1073" s="0" t="e">
        <f aca="false">BP1072</f>
        <v>#VALUE!</v>
      </c>
      <c r="S1073" s="0" t="e">
        <f aca="false">hALT1($E$13:$G$1365,Q1073,2)</f>
        <v>#VALUE!</v>
      </c>
      <c r="T1073" s="0" t="e">
        <f aca="false">Veloc($E$13:$G$1365,Q1073,3)</f>
        <v>#VALUE!</v>
      </c>
      <c r="U1073" s="0" t="e">
        <f aca="false">IF(S1073&lt;hT,$G$5+alfa*(S1073-ho),TT)</f>
        <v>#VALUE!</v>
      </c>
      <c r="V1073" s="0" t="e">
        <f aca="false">IF(S1073&lt;hT,pSL*(1/(1+alfa*S1073/($G$5-alfa*ho)))^(go/(Rair*alfa)),pT*EXP(-go*(S1073-hT)/(Rair*TT)))</f>
        <v>#VALUE!</v>
      </c>
      <c r="W1073" s="0" t="e">
        <f aca="false">Mch(T1073,U1073,Rair,gamma)</f>
        <v>#VALUE!</v>
      </c>
      <c r="X1073" s="0" t="e">
        <f aca="false">Cpex(Cp0,W1073,$N$9,$L$13:$M$19)</f>
        <v>#VALUE!</v>
      </c>
      <c r="Y1073" s="0" t="e">
        <f aca="false">pex(V1073,W1073,gamma,X1073)</f>
        <v>#VALUE!</v>
      </c>
      <c r="Z1073" s="0" t="e">
        <f aca="false">MachThroat(gamma,Y1073,R1073)</f>
        <v>#VALUE!</v>
      </c>
      <c r="AA1073" s="0" t="e">
        <f aca="false">CN(Z1073,CSON,CINC)</f>
        <v>#VALUE!</v>
      </c>
      <c r="AB1073" s="0" t="e">
        <f aca="false">DPDT(Constant,AA1073,Z1073,gamma,R1073,Y1073)</f>
        <v>#VALUE!</v>
      </c>
      <c r="AC1073" s="0" t="s">
        <v>134</v>
      </c>
      <c r="AD1073" s="0" t="n">
        <f aca="false">Q1073+deltaT/2</f>
        <v>10.6849999999998</v>
      </c>
      <c r="AE1073" s="0" t="e">
        <f aca="false">pC+deltaT*pdot/2</f>
        <v>#VALUE!</v>
      </c>
      <c r="AF1073" s="0" t="e">
        <f aca="false">hALT1($E$13:$G$1365,AD1073,2)</f>
        <v>#VALUE!</v>
      </c>
      <c r="AG1073" s="0" t="e">
        <f aca="false">Veloc($E$13:$G$1365,AD1073,3)</f>
        <v>#VALUE!</v>
      </c>
      <c r="AH1073" s="0" t="e">
        <f aca="false">IF(AF1073&lt;hT,$G$5+alfa*(AF1073-ho),TT)</f>
        <v>#VALUE!</v>
      </c>
      <c r="AI1073" s="0" t="e">
        <f aca="false">IF(AF1073&lt;hT,pSL*(1/(1+alfa*AF1073/($G$5-alfa*ho)))^(go/(Rair*alfa)),pT*EXP(-go*(AF1073-hT)/(Rair*TT)))</f>
        <v>#VALUE!</v>
      </c>
      <c r="AJ1073" s="0" t="e">
        <f aca="false">Mch(AG1073,AH1073,Rair,gamma)</f>
        <v>#VALUE!</v>
      </c>
      <c r="AK1073" s="0" t="e">
        <f aca="false">Cpex(Cp0,AJ1073,$N$9,$L$13:$M$19)</f>
        <v>#VALUE!</v>
      </c>
      <c r="AL1073" s="0" t="e">
        <f aca="false">pex(AI1073,AJ1073,gamma,AK1073)</f>
        <v>#VALUE!</v>
      </c>
      <c r="AM1073" s="0" t="e">
        <f aca="false">MachThroat(gamma,AL1073,AE1073)</f>
        <v>#VALUE!</v>
      </c>
      <c r="AN1073" s="0" t="e">
        <f aca="false">CN(AM1073,CSON,CINC)</f>
        <v>#VALUE!</v>
      </c>
      <c r="AO1073" s="0" t="e">
        <f aca="false">DPDT(Constant,AN1073,AM1073,gamma,AE1073,AL1073)</f>
        <v>#VALUE!</v>
      </c>
      <c r="AP1073" s="0" t="s">
        <v>134</v>
      </c>
      <c r="AQ1073" s="0" t="n">
        <f aca="false">Q1073+deltaT/2</f>
        <v>10.6849999999998</v>
      </c>
      <c r="AR1073" s="0" t="e">
        <f aca="false">pC+deltaT*pdot2/2</f>
        <v>#VALUE!</v>
      </c>
      <c r="AS1073" s="0" t="e">
        <f aca="false">hALT1($E$13:$G$1365,AQ1073,2)</f>
        <v>#VALUE!</v>
      </c>
      <c r="AT1073" s="0" t="e">
        <f aca="false">Veloc($E$13:$G$1365,AQ1073,3)</f>
        <v>#VALUE!</v>
      </c>
      <c r="AU1073" s="0" t="e">
        <f aca="false">IF(AS1073&lt;hT,$G$5+alfa*(AS1073-ho),TT)</f>
        <v>#VALUE!</v>
      </c>
      <c r="AV1073" s="0" t="e">
        <f aca="false">IF(AS1073&lt;hT,pSL*(1/(1+alfa*AF1073/($G$5-alfa*ho)))^(go/(Rair*alfa)),pT*EXP(-go*(AF1073-hT)/(Rair*TT)))</f>
        <v>#VALUE!</v>
      </c>
      <c r="AW1073" s="0" t="e">
        <f aca="false">Mch(AT1073,AU1073,Rair,gamma)</f>
        <v>#VALUE!</v>
      </c>
      <c r="AX1073" s="0" t="e">
        <f aca="false">Cpex(Cp0,AW1073,$N$9,$L$13:$M$19)</f>
        <v>#VALUE!</v>
      </c>
      <c r="AY1073" s="0" t="e">
        <f aca="false">pex(AV1073,AW1073,gamma,AX1073)</f>
        <v>#VALUE!</v>
      </c>
      <c r="AZ1073" s="0" t="e">
        <f aca="false">MachThroat(gamma,AY1073,AR1073)</f>
        <v>#VALUE!</v>
      </c>
      <c r="BA1073" s="0" t="e">
        <f aca="false">CN(AZ1073,CSON,CINC)</f>
        <v>#VALUE!</v>
      </c>
      <c r="BB1073" s="0" t="e">
        <f aca="false">DPDT(Constant,BA1073,AZ1073,gamma,AR1073,AY1073)</f>
        <v>#VALUE!</v>
      </c>
      <c r="BC1073" s="0" t="s">
        <v>134</v>
      </c>
      <c r="BD1073" s="0" t="n">
        <f aca="false">Q1073+deltaT</f>
        <v>10.6899999999998</v>
      </c>
      <c r="BE1073" s="0" t="e">
        <f aca="false">pC+deltaT*pdot3</f>
        <v>#VALUE!</v>
      </c>
      <c r="BF1073" s="0" t="e">
        <f aca="false">hALT1($E$13:$G$1365,BD1073,2)</f>
        <v>#VALUE!</v>
      </c>
      <c r="BG1073" s="0" t="e">
        <f aca="false">Veloc($E$13:$G$1365,BD1073,3)</f>
        <v>#VALUE!</v>
      </c>
      <c r="BH1073" s="0" t="e">
        <f aca="false">IF(BF1073&lt;hT,$G$5+alfa*(BF1073-ho),TT)</f>
        <v>#VALUE!</v>
      </c>
      <c r="BI1073" s="0" t="e">
        <f aca="false">IF(BF1073&lt;hT,pSL*(1/(1+alfa*BF1073/($G$5-alfa*ho)))^(go/(Rair*alfa)),pT*EXP(-go*(BF1073-hT)/(Rair*TT)))</f>
        <v>#VALUE!</v>
      </c>
      <c r="BJ1073" s="0" t="e">
        <f aca="false">Mch(BG1073,BH1073,Rair,gamma)</f>
        <v>#VALUE!</v>
      </c>
      <c r="BK1073" s="0" t="e">
        <f aca="false">Cpex(Cp0,BJ1073,$N$9,$L$13:$M$19)</f>
        <v>#VALUE!</v>
      </c>
      <c r="BL1073" s="0" t="e">
        <f aca="false">pex(BI1073,BJ1073,gamma,BK1073)</f>
        <v>#VALUE!</v>
      </c>
      <c r="BM1073" s="0" t="e">
        <f aca="false">MachThroat(gamma,BL1073,BE1073)</f>
        <v>#VALUE!</v>
      </c>
      <c r="BN1073" s="0" t="e">
        <f aca="false">CN(BM1073,CSON,CINC)</f>
        <v>#VALUE!</v>
      </c>
      <c r="BO1073" s="0" t="e">
        <f aca="false">DPDT(Constant,BN1073,BM1073,gamma,BE1073,BL1073)</f>
        <v>#VALUE!</v>
      </c>
      <c r="BP1073" s="0" t="e">
        <f aca="false">pC+deltaT*(pdot+2*pdot2+2*pdot3+pdot4)/6</f>
        <v>#VALUE!</v>
      </c>
      <c r="BQ1073" s="0" t="s">
        <v>134</v>
      </c>
      <c r="BR1073" s="0" t="n">
        <f aca="false">Q1073</f>
        <v>10.6799999999998</v>
      </c>
      <c r="BS1073" s="0" t="e">
        <f aca="false">R1073/144</f>
        <v>#VALUE!</v>
      </c>
      <c r="BT1073" s="0" t="e">
        <f aca="false">pX/144</f>
        <v>#VALUE!</v>
      </c>
      <c r="BU1073" s="0" t="e">
        <f aca="false">pa/144</f>
        <v>#VALUE!</v>
      </c>
      <c r="BV1073" s="11" t="n">
        <f aca="false">BR1073</f>
        <v>10.6799999999998</v>
      </c>
      <c r="BW1073" s="12" t="e">
        <f aca="false">(pC-pX)/144</f>
        <v>#VALUE!</v>
      </c>
      <c r="BX1073" s="0" t="s">
        <v>134</v>
      </c>
      <c r="BZ1073" s="0" t="s">
        <v>134</v>
      </c>
      <c r="CA1073" s="0" t="s">
        <v>134</v>
      </c>
      <c r="CB1073" s="0" t="s">
        <v>134</v>
      </c>
      <c r="CC1073" s="0" t="s">
        <v>134</v>
      </c>
      <c r="CD1073" s="0" t="s">
        <v>134</v>
      </c>
      <c r="CE1073" s="0" t="s">
        <v>134</v>
      </c>
    </row>
    <row r="1074" customFormat="false" ht="12.75" hidden="false" customHeight="false" outlineLevel="0" collapsed="false">
      <c r="E1074" s="9" t="n">
        <v>10.61</v>
      </c>
      <c r="F1074" s="9" t="n">
        <v>9546.53859702216</v>
      </c>
      <c r="G1074" s="9" t="n">
        <v>688.850055201618</v>
      </c>
      <c r="Q1074" s="0" t="n">
        <f aca="false">Q1073+deltaT</f>
        <v>10.6899999999998</v>
      </c>
      <c r="R1074" s="0" t="e">
        <f aca="false">BP1073</f>
        <v>#VALUE!</v>
      </c>
      <c r="S1074" s="0" t="e">
        <f aca="false">hALT1($E$13:$G$1365,Q1074,2)</f>
        <v>#VALUE!</v>
      </c>
      <c r="T1074" s="0" t="e">
        <f aca="false">Veloc($E$13:$G$1365,Q1074,3)</f>
        <v>#VALUE!</v>
      </c>
      <c r="U1074" s="0" t="e">
        <f aca="false">IF(S1074&lt;hT,$G$5+alfa*(S1074-ho),TT)</f>
        <v>#VALUE!</v>
      </c>
      <c r="V1074" s="0" t="e">
        <f aca="false">IF(S1074&lt;hT,pSL*(1/(1+alfa*S1074/($G$5-alfa*ho)))^(go/(Rair*alfa)),pT*EXP(-go*(S1074-hT)/(Rair*TT)))</f>
        <v>#VALUE!</v>
      </c>
      <c r="W1074" s="0" t="e">
        <f aca="false">Mch(T1074,U1074,Rair,gamma)</f>
        <v>#VALUE!</v>
      </c>
      <c r="X1074" s="0" t="e">
        <f aca="false">Cpex(Cp0,W1074,$N$9,$L$13:$M$19)</f>
        <v>#VALUE!</v>
      </c>
      <c r="Y1074" s="0" t="e">
        <f aca="false">pex(V1074,W1074,gamma,X1074)</f>
        <v>#VALUE!</v>
      </c>
      <c r="Z1074" s="0" t="e">
        <f aca="false">MachThroat(gamma,Y1074,R1074)</f>
        <v>#VALUE!</v>
      </c>
      <c r="AA1074" s="0" t="e">
        <f aca="false">CN(Z1074,CSON,CINC)</f>
        <v>#VALUE!</v>
      </c>
      <c r="AB1074" s="0" t="e">
        <f aca="false">DPDT(Constant,AA1074,Z1074,gamma,R1074,Y1074)</f>
        <v>#VALUE!</v>
      </c>
      <c r="AC1074" s="0" t="s">
        <v>134</v>
      </c>
      <c r="AD1074" s="0" t="n">
        <f aca="false">Q1074+deltaT/2</f>
        <v>10.6949999999998</v>
      </c>
      <c r="AE1074" s="0" t="e">
        <f aca="false">pC+deltaT*pdot/2</f>
        <v>#VALUE!</v>
      </c>
      <c r="AF1074" s="0" t="e">
        <f aca="false">hALT1($E$13:$G$1365,AD1074,2)</f>
        <v>#VALUE!</v>
      </c>
      <c r="AG1074" s="0" t="e">
        <f aca="false">Veloc($E$13:$G$1365,AD1074,3)</f>
        <v>#VALUE!</v>
      </c>
      <c r="AH1074" s="0" t="e">
        <f aca="false">IF(AF1074&lt;hT,$G$5+alfa*(AF1074-ho),TT)</f>
        <v>#VALUE!</v>
      </c>
      <c r="AI1074" s="0" t="e">
        <f aca="false">IF(AF1074&lt;hT,pSL*(1/(1+alfa*AF1074/($G$5-alfa*ho)))^(go/(Rair*alfa)),pT*EXP(-go*(AF1074-hT)/(Rair*TT)))</f>
        <v>#VALUE!</v>
      </c>
      <c r="AJ1074" s="0" t="e">
        <f aca="false">Mch(AG1074,AH1074,Rair,gamma)</f>
        <v>#VALUE!</v>
      </c>
      <c r="AK1074" s="0" t="e">
        <f aca="false">Cpex(Cp0,AJ1074,$N$9,$L$13:$M$19)</f>
        <v>#VALUE!</v>
      </c>
      <c r="AL1074" s="0" t="e">
        <f aca="false">pex(AI1074,AJ1074,gamma,AK1074)</f>
        <v>#VALUE!</v>
      </c>
      <c r="AM1074" s="0" t="e">
        <f aca="false">MachThroat(gamma,AL1074,AE1074)</f>
        <v>#VALUE!</v>
      </c>
      <c r="AN1074" s="0" t="e">
        <f aca="false">CN(AM1074,CSON,CINC)</f>
        <v>#VALUE!</v>
      </c>
      <c r="AO1074" s="0" t="e">
        <f aca="false">DPDT(Constant,AN1074,AM1074,gamma,AE1074,AL1074)</f>
        <v>#VALUE!</v>
      </c>
      <c r="AP1074" s="0" t="s">
        <v>134</v>
      </c>
      <c r="AQ1074" s="0" t="n">
        <f aca="false">Q1074+deltaT/2</f>
        <v>10.6949999999998</v>
      </c>
      <c r="AR1074" s="0" t="e">
        <f aca="false">pC+deltaT*pdot2/2</f>
        <v>#VALUE!</v>
      </c>
      <c r="AS1074" s="0" t="e">
        <f aca="false">hALT1($E$13:$G$1365,AQ1074,2)</f>
        <v>#VALUE!</v>
      </c>
      <c r="AT1074" s="0" t="e">
        <f aca="false">Veloc($E$13:$G$1365,AQ1074,3)</f>
        <v>#VALUE!</v>
      </c>
      <c r="AU1074" s="0" t="e">
        <f aca="false">IF(AS1074&lt;hT,$G$5+alfa*(AS1074-ho),TT)</f>
        <v>#VALUE!</v>
      </c>
      <c r="AV1074" s="0" t="e">
        <f aca="false">IF(AS1074&lt;hT,pSL*(1/(1+alfa*AF1074/($G$5-alfa*ho)))^(go/(Rair*alfa)),pT*EXP(-go*(AF1074-hT)/(Rair*TT)))</f>
        <v>#VALUE!</v>
      </c>
      <c r="AW1074" s="0" t="e">
        <f aca="false">Mch(AT1074,AU1074,Rair,gamma)</f>
        <v>#VALUE!</v>
      </c>
      <c r="AX1074" s="0" t="e">
        <f aca="false">Cpex(Cp0,AW1074,$N$9,$L$13:$M$19)</f>
        <v>#VALUE!</v>
      </c>
      <c r="AY1074" s="0" t="e">
        <f aca="false">pex(AV1074,AW1074,gamma,AX1074)</f>
        <v>#VALUE!</v>
      </c>
      <c r="AZ1074" s="0" t="e">
        <f aca="false">MachThroat(gamma,AY1074,AR1074)</f>
        <v>#VALUE!</v>
      </c>
      <c r="BA1074" s="0" t="e">
        <f aca="false">CN(AZ1074,CSON,CINC)</f>
        <v>#VALUE!</v>
      </c>
      <c r="BB1074" s="0" t="e">
        <f aca="false">DPDT(Constant,BA1074,AZ1074,gamma,AR1074,AY1074)</f>
        <v>#VALUE!</v>
      </c>
      <c r="BC1074" s="0" t="s">
        <v>134</v>
      </c>
      <c r="BD1074" s="0" t="n">
        <f aca="false">Q1074+deltaT</f>
        <v>10.6999999999998</v>
      </c>
      <c r="BE1074" s="0" t="e">
        <f aca="false">pC+deltaT*pdot3</f>
        <v>#VALUE!</v>
      </c>
      <c r="BF1074" s="0" t="e">
        <f aca="false">hALT1($E$13:$G$1365,BD1074,2)</f>
        <v>#VALUE!</v>
      </c>
      <c r="BG1074" s="0" t="e">
        <f aca="false">Veloc($E$13:$G$1365,BD1074,3)</f>
        <v>#VALUE!</v>
      </c>
      <c r="BH1074" s="0" t="e">
        <f aca="false">IF(BF1074&lt;hT,$G$5+alfa*(BF1074-ho),TT)</f>
        <v>#VALUE!</v>
      </c>
      <c r="BI1074" s="0" t="e">
        <f aca="false">IF(BF1074&lt;hT,pSL*(1/(1+alfa*BF1074/($G$5-alfa*ho)))^(go/(Rair*alfa)),pT*EXP(-go*(BF1074-hT)/(Rair*TT)))</f>
        <v>#VALUE!</v>
      </c>
      <c r="BJ1074" s="0" t="e">
        <f aca="false">Mch(BG1074,BH1074,Rair,gamma)</f>
        <v>#VALUE!</v>
      </c>
      <c r="BK1074" s="0" t="e">
        <f aca="false">Cpex(Cp0,BJ1074,$N$9,$L$13:$M$19)</f>
        <v>#VALUE!</v>
      </c>
      <c r="BL1074" s="0" t="e">
        <f aca="false">pex(BI1074,BJ1074,gamma,BK1074)</f>
        <v>#VALUE!</v>
      </c>
      <c r="BM1074" s="0" t="e">
        <f aca="false">MachThroat(gamma,BL1074,BE1074)</f>
        <v>#VALUE!</v>
      </c>
      <c r="BN1074" s="0" t="e">
        <f aca="false">CN(BM1074,CSON,CINC)</f>
        <v>#VALUE!</v>
      </c>
      <c r="BO1074" s="0" t="e">
        <f aca="false">DPDT(Constant,BN1074,BM1074,gamma,BE1074,BL1074)</f>
        <v>#VALUE!</v>
      </c>
      <c r="BP1074" s="0" t="e">
        <f aca="false">pC+deltaT*(pdot+2*pdot2+2*pdot3+pdot4)/6</f>
        <v>#VALUE!</v>
      </c>
      <c r="BQ1074" s="0" t="s">
        <v>134</v>
      </c>
      <c r="BR1074" s="0" t="n">
        <f aca="false">Q1074</f>
        <v>10.6899999999998</v>
      </c>
      <c r="BS1074" s="0" t="e">
        <f aca="false">R1074/144</f>
        <v>#VALUE!</v>
      </c>
      <c r="BT1074" s="0" t="e">
        <f aca="false">pX/144</f>
        <v>#VALUE!</v>
      </c>
      <c r="BU1074" s="0" t="e">
        <f aca="false">pa/144</f>
        <v>#VALUE!</v>
      </c>
      <c r="BV1074" s="11" t="n">
        <f aca="false">BR1074</f>
        <v>10.6899999999998</v>
      </c>
      <c r="BW1074" s="12" t="e">
        <f aca="false">(pC-pX)/144</f>
        <v>#VALUE!</v>
      </c>
      <c r="BX1074" s="0" t="s">
        <v>134</v>
      </c>
      <c r="BZ1074" s="0" t="s">
        <v>134</v>
      </c>
      <c r="CA1074" s="0" t="s">
        <v>134</v>
      </c>
      <c r="CB1074" s="0" t="s">
        <v>134</v>
      </c>
      <c r="CC1074" s="0" t="s">
        <v>134</v>
      </c>
      <c r="CD1074" s="0" t="s">
        <v>134</v>
      </c>
      <c r="CE1074" s="0" t="s">
        <v>134</v>
      </c>
    </row>
    <row r="1075" customFormat="false" ht="12.75" hidden="false" customHeight="false" outlineLevel="0" collapsed="false">
      <c r="E1075" s="9" t="n">
        <v>10.62</v>
      </c>
      <c r="F1075" s="9" t="n">
        <v>9553.42417864442</v>
      </c>
      <c r="G1075" s="9" t="n">
        <v>688.266347869352</v>
      </c>
      <c r="Q1075" s="0" t="n">
        <f aca="false">Q1074+deltaT</f>
        <v>10.6999999999998</v>
      </c>
      <c r="R1075" s="0" t="e">
        <f aca="false">BP1074</f>
        <v>#VALUE!</v>
      </c>
      <c r="S1075" s="0" t="e">
        <f aca="false">hALT1($E$13:$G$1365,Q1075,2)</f>
        <v>#VALUE!</v>
      </c>
      <c r="T1075" s="0" t="e">
        <f aca="false">Veloc($E$13:$G$1365,Q1075,3)</f>
        <v>#VALUE!</v>
      </c>
      <c r="U1075" s="0" t="e">
        <f aca="false">IF(S1075&lt;hT,$G$5+alfa*(S1075-ho),TT)</f>
        <v>#VALUE!</v>
      </c>
      <c r="V1075" s="0" t="e">
        <f aca="false">IF(S1075&lt;hT,pSL*(1/(1+alfa*S1075/($G$5-alfa*ho)))^(go/(Rair*alfa)),pT*EXP(-go*(S1075-hT)/(Rair*TT)))</f>
        <v>#VALUE!</v>
      </c>
      <c r="W1075" s="0" t="e">
        <f aca="false">Mch(T1075,U1075,Rair,gamma)</f>
        <v>#VALUE!</v>
      </c>
      <c r="X1075" s="0" t="e">
        <f aca="false">Cpex(Cp0,W1075,$N$9,$L$13:$M$19)</f>
        <v>#VALUE!</v>
      </c>
      <c r="Y1075" s="0" t="e">
        <f aca="false">pex(V1075,W1075,gamma,X1075)</f>
        <v>#VALUE!</v>
      </c>
      <c r="Z1075" s="0" t="e">
        <f aca="false">MachThroat(gamma,Y1075,R1075)</f>
        <v>#VALUE!</v>
      </c>
      <c r="AA1075" s="0" t="e">
        <f aca="false">CN(Z1075,CSON,CINC)</f>
        <v>#VALUE!</v>
      </c>
      <c r="AB1075" s="0" t="e">
        <f aca="false">DPDT(Constant,AA1075,Z1075,gamma,R1075,Y1075)</f>
        <v>#VALUE!</v>
      </c>
      <c r="AC1075" s="0" t="s">
        <v>134</v>
      </c>
      <c r="AD1075" s="0" t="n">
        <f aca="false">Q1075+deltaT/2</f>
        <v>10.7049999999998</v>
      </c>
      <c r="AE1075" s="0" t="e">
        <f aca="false">pC+deltaT*pdot/2</f>
        <v>#VALUE!</v>
      </c>
      <c r="AF1075" s="0" t="e">
        <f aca="false">hALT1($E$13:$G$1365,AD1075,2)</f>
        <v>#VALUE!</v>
      </c>
      <c r="AG1075" s="0" t="e">
        <f aca="false">Veloc($E$13:$G$1365,AD1075,3)</f>
        <v>#VALUE!</v>
      </c>
      <c r="AH1075" s="0" t="e">
        <f aca="false">IF(AF1075&lt;hT,$G$5+alfa*(AF1075-ho),TT)</f>
        <v>#VALUE!</v>
      </c>
      <c r="AI1075" s="0" t="e">
        <f aca="false">IF(AF1075&lt;hT,pSL*(1/(1+alfa*AF1075/($G$5-alfa*ho)))^(go/(Rair*alfa)),pT*EXP(-go*(AF1075-hT)/(Rair*TT)))</f>
        <v>#VALUE!</v>
      </c>
      <c r="AJ1075" s="0" t="e">
        <f aca="false">Mch(AG1075,AH1075,Rair,gamma)</f>
        <v>#VALUE!</v>
      </c>
      <c r="AK1075" s="0" t="e">
        <f aca="false">Cpex(Cp0,AJ1075,$N$9,$L$13:$M$19)</f>
        <v>#VALUE!</v>
      </c>
      <c r="AL1075" s="0" t="e">
        <f aca="false">pex(AI1075,AJ1075,gamma,AK1075)</f>
        <v>#VALUE!</v>
      </c>
      <c r="AM1075" s="0" t="e">
        <f aca="false">MachThroat(gamma,AL1075,AE1075)</f>
        <v>#VALUE!</v>
      </c>
      <c r="AN1075" s="0" t="e">
        <f aca="false">CN(AM1075,CSON,CINC)</f>
        <v>#VALUE!</v>
      </c>
      <c r="AO1075" s="0" t="e">
        <f aca="false">DPDT(Constant,AN1075,AM1075,gamma,AE1075,AL1075)</f>
        <v>#VALUE!</v>
      </c>
      <c r="AP1075" s="0" t="s">
        <v>134</v>
      </c>
      <c r="AQ1075" s="0" t="n">
        <f aca="false">Q1075+deltaT/2</f>
        <v>10.7049999999998</v>
      </c>
      <c r="AR1075" s="0" t="e">
        <f aca="false">pC+deltaT*pdot2/2</f>
        <v>#VALUE!</v>
      </c>
      <c r="AS1075" s="0" t="e">
        <f aca="false">hALT1($E$13:$G$1365,AQ1075,2)</f>
        <v>#VALUE!</v>
      </c>
      <c r="AT1075" s="0" t="e">
        <f aca="false">Veloc($E$13:$G$1365,AQ1075,3)</f>
        <v>#VALUE!</v>
      </c>
      <c r="AU1075" s="0" t="e">
        <f aca="false">IF(AS1075&lt;hT,$G$5+alfa*(AS1075-ho),TT)</f>
        <v>#VALUE!</v>
      </c>
      <c r="AV1075" s="0" t="e">
        <f aca="false">IF(AS1075&lt;hT,pSL*(1/(1+alfa*AF1075/($G$5-alfa*ho)))^(go/(Rair*alfa)),pT*EXP(-go*(AF1075-hT)/(Rair*TT)))</f>
        <v>#VALUE!</v>
      </c>
      <c r="AW1075" s="0" t="e">
        <f aca="false">Mch(AT1075,AU1075,Rair,gamma)</f>
        <v>#VALUE!</v>
      </c>
      <c r="AX1075" s="0" t="e">
        <f aca="false">Cpex(Cp0,AW1075,$N$9,$L$13:$M$19)</f>
        <v>#VALUE!</v>
      </c>
      <c r="AY1075" s="0" t="e">
        <f aca="false">pex(AV1075,AW1075,gamma,AX1075)</f>
        <v>#VALUE!</v>
      </c>
      <c r="AZ1075" s="0" t="e">
        <f aca="false">MachThroat(gamma,AY1075,AR1075)</f>
        <v>#VALUE!</v>
      </c>
      <c r="BA1075" s="0" t="e">
        <f aca="false">CN(AZ1075,CSON,CINC)</f>
        <v>#VALUE!</v>
      </c>
      <c r="BB1075" s="0" t="e">
        <f aca="false">DPDT(Constant,BA1075,AZ1075,gamma,AR1075,AY1075)</f>
        <v>#VALUE!</v>
      </c>
      <c r="BC1075" s="0" t="s">
        <v>134</v>
      </c>
      <c r="BD1075" s="0" t="n">
        <f aca="false">Q1075+deltaT</f>
        <v>10.7099999999998</v>
      </c>
      <c r="BE1075" s="0" t="e">
        <f aca="false">pC+deltaT*pdot3</f>
        <v>#VALUE!</v>
      </c>
      <c r="BF1075" s="0" t="e">
        <f aca="false">hALT1($E$13:$G$1365,BD1075,2)</f>
        <v>#VALUE!</v>
      </c>
      <c r="BG1075" s="0" t="e">
        <f aca="false">Veloc($E$13:$G$1365,BD1075,3)</f>
        <v>#VALUE!</v>
      </c>
      <c r="BH1075" s="0" t="e">
        <f aca="false">IF(BF1075&lt;hT,$G$5+alfa*(BF1075-ho),TT)</f>
        <v>#VALUE!</v>
      </c>
      <c r="BI1075" s="0" t="e">
        <f aca="false">IF(BF1075&lt;hT,pSL*(1/(1+alfa*BF1075/($G$5-alfa*ho)))^(go/(Rair*alfa)),pT*EXP(-go*(BF1075-hT)/(Rair*TT)))</f>
        <v>#VALUE!</v>
      </c>
      <c r="BJ1075" s="0" t="e">
        <f aca="false">Mch(BG1075,BH1075,Rair,gamma)</f>
        <v>#VALUE!</v>
      </c>
      <c r="BK1075" s="0" t="e">
        <f aca="false">Cpex(Cp0,BJ1075,$N$9,$L$13:$M$19)</f>
        <v>#VALUE!</v>
      </c>
      <c r="BL1075" s="0" t="e">
        <f aca="false">pex(BI1075,BJ1075,gamma,BK1075)</f>
        <v>#VALUE!</v>
      </c>
      <c r="BM1075" s="0" t="e">
        <f aca="false">MachThroat(gamma,BL1075,BE1075)</f>
        <v>#VALUE!</v>
      </c>
      <c r="BN1075" s="0" t="e">
        <f aca="false">CN(BM1075,CSON,CINC)</f>
        <v>#VALUE!</v>
      </c>
      <c r="BO1075" s="0" t="e">
        <f aca="false">DPDT(Constant,BN1075,BM1075,gamma,BE1075,BL1075)</f>
        <v>#VALUE!</v>
      </c>
      <c r="BP1075" s="0" t="e">
        <f aca="false">pC+deltaT*(pdot+2*pdot2+2*pdot3+pdot4)/6</f>
        <v>#VALUE!</v>
      </c>
      <c r="BQ1075" s="0" t="s">
        <v>134</v>
      </c>
      <c r="BR1075" s="0" t="n">
        <f aca="false">Q1075</f>
        <v>10.6999999999998</v>
      </c>
      <c r="BS1075" s="0" t="e">
        <f aca="false">R1075/144</f>
        <v>#VALUE!</v>
      </c>
      <c r="BT1075" s="0" t="e">
        <f aca="false">pX/144</f>
        <v>#VALUE!</v>
      </c>
      <c r="BU1075" s="0" t="e">
        <f aca="false">pa/144</f>
        <v>#VALUE!</v>
      </c>
      <c r="BV1075" s="11" t="n">
        <f aca="false">BR1075</f>
        <v>10.6999999999998</v>
      </c>
      <c r="BW1075" s="12" t="e">
        <f aca="false">(pC-pX)/144</f>
        <v>#VALUE!</v>
      </c>
      <c r="BX1075" s="0" t="s">
        <v>134</v>
      </c>
      <c r="BZ1075" s="0" t="s">
        <v>134</v>
      </c>
      <c r="CA1075" s="0" t="s">
        <v>134</v>
      </c>
      <c r="CB1075" s="0" t="s">
        <v>134</v>
      </c>
      <c r="CC1075" s="0" t="s">
        <v>134</v>
      </c>
      <c r="CD1075" s="0" t="s">
        <v>134</v>
      </c>
      <c r="CE1075" s="0" t="s">
        <v>134</v>
      </c>
    </row>
    <row r="1076" customFormat="false" ht="12.75" hidden="false" customHeight="false" outlineLevel="0" collapsed="false">
      <c r="E1076" s="9" t="n">
        <v>10.63</v>
      </c>
      <c r="F1076" s="9" t="n">
        <v>9560.3039255505</v>
      </c>
      <c r="G1076" s="9" t="n">
        <v>687.683111822553</v>
      </c>
      <c r="Q1076" s="0" t="n">
        <f aca="false">Q1075+deltaT</f>
        <v>10.7099999999998</v>
      </c>
      <c r="R1076" s="0" t="e">
        <f aca="false">BP1075</f>
        <v>#VALUE!</v>
      </c>
      <c r="S1076" s="0" t="e">
        <f aca="false">hALT1($E$13:$G$1365,Q1076,2)</f>
        <v>#VALUE!</v>
      </c>
      <c r="T1076" s="0" t="e">
        <f aca="false">Veloc($E$13:$G$1365,Q1076,3)</f>
        <v>#VALUE!</v>
      </c>
      <c r="U1076" s="0" t="e">
        <f aca="false">IF(S1076&lt;hT,$G$5+alfa*(S1076-ho),TT)</f>
        <v>#VALUE!</v>
      </c>
      <c r="V1076" s="0" t="e">
        <f aca="false">IF(S1076&lt;hT,pSL*(1/(1+alfa*S1076/($G$5-alfa*ho)))^(go/(Rair*alfa)),pT*EXP(-go*(S1076-hT)/(Rair*TT)))</f>
        <v>#VALUE!</v>
      </c>
      <c r="W1076" s="0" t="e">
        <f aca="false">Mch(T1076,U1076,Rair,gamma)</f>
        <v>#VALUE!</v>
      </c>
      <c r="X1076" s="0" t="e">
        <f aca="false">Cpex(Cp0,W1076,$N$9,$L$13:$M$19)</f>
        <v>#VALUE!</v>
      </c>
      <c r="Y1076" s="0" t="e">
        <f aca="false">pex(V1076,W1076,gamma,X1076)</f>
        <v>#VALUE!</v>
      </c>
      <c r="Z1076" s="0" t="e">
        <f aca="false">MachThroat(gamma,Y1076,R1076)</f>
        <v>#VALUE!</v>
      </c>
      <c r="AA1076" s="0" t="e">
        <f aca="false">CN(Z1076,CSON,CINC)</f>
        <v>#VALUE!</v>
      </c>
      <c r="AB1076" s="0" t="e">
        <f aca="false">DPDT(Constant,AA1076,Z1076,gamma,R1076,Y1076)</f>
        <v>#VALUE!</v>
      </c>
      <c r="AC1076" s="0" t="s">
        <v>134</v>
      </c>
      <c r="AD1076" s="0" t="n">
        <f aca="false">Q1076+deltaT/2</f>
        <v>10.7149999999998</v>
      </c>
      <c r="AE1076" s="0" t="e">
        <f aca="false">pC+deltaT*pdot/2</f>
        <v>#VALUE!</v>
      </c>
      <c r="AF1076" s="0" t="e">
        <f aca="false">hALT1($E$13:$G$1365,AD1076,2)</f>
        <v>#VALUE!</v>
      </c>
      <c r="AG1076" s="0" t="e">
        <f aca="false">Veloc($E$13:$G$1365,AD1076,3)</f>
        <v>#VALUE!</v>
      </c>
      <c r="AH1076" s="0" t="e">
        <f aca="false">IF(AF1076&lt;hT,$G$5+alfa*(AF1076-ho),TT)</f>
        <v>#VALUE!</v>
      </c>
      <c r="AI1076" s="0" t="e">
        <f aca="false">IF(AF1076&lt;hT,pSL*(1/(1+alfa*AF1076/($G$5-alfa*ho)))^(go/(Rair*alfa)),pT*EXP(-go*(AF1076-hT)/(Rair*TT)))</f>
        <v>#VALUE!</v>
      </c>
      <c r="AJ1076" s="0" t="e">
        <f aca="false">Mch(AG1076,AH1076,Rair,gamma)</f>
        <v>#VALUE!</v>
      </c>
      <c r="AK1076" s="0" t="e">
        <f aca="false">Cpex(Cp0,AJ1076,$N$9,$L$13:$M$19)</f>
        <v>#VALUE!</v>
      </c>
      <c r="AL1076" s="0" t="e">
        <f aca="false">pex(AI1076,AJ1076,gamma,AK1076)</f>
        <v>#VALUE!</v>
      </c>
      <c r="AM1076" s="0" t="e">
        <f aca="false">MachThroat(gamma,AL1076,AE1076)</f>
        <v>#VALUE!</v>
      </c>
      <c r="AN1076" s="0" t="e">
        <f aca="false">CN(AM1076,CSON,CINC)</f>
        <v>#VALUE!</v>
      </c>
      <c r="AO1076" s="0" t="e">
        <f aca="false">DPDT(Constant,AN1076,AM1076,gamma,AE1076,AL1076)</f>
        <v>#VALUE!</v>
      </c>
      <c r="AP1076" s="0" t="s">
        <v>134</v>
      </c>
      <c r="AQ1076" s="0" t="n">
        <f aca="false">Q1076+deltaT/2</f>
        <v>10.7149999999998</v>
      </c>
      <c r="AR1076" s="0" t="e">
        <f aca="false">pC+deltaT*pdot2/2</f>
        <v>#VALUE!</v>
      </c>
      <c r="AS1076" s="0" t="e">
        <f aca="false">hALT1($E$13:$G$1365,AQ1076,2)</f>
        <v>#VALUE!</v>
      </c>
      <c r="AT1076" s="0" t="e">
        <f aca="false">Veloc($E$13:$G$1365,AQ1076,3)</f>
        <v>#VALUE!</v>
      </c>
      <c r="AU1076" s="0" t="e">
        <f aca="false">IF(AS1076&lt;hT,$G$5+alfa*(AS1076-ho),TT)</f>
        <v>#VALUE!</v>
      </c>
      <c r="AV1076" s="0" t="e">
        <f aca="false">IF(AS1076&lt;hT,pSL*(1/(1+alfa*AF1076/($G$5-alfa*ho)))^(go/(Rair*alfa)),pT*EXP(-go*(AF1076-hT)/(Rair*TT)))</f>
        <v>#VALUE!</v>
      </c>
      <c r="AW1076" s="0" t="e">
        <f aca="false">Mch(AT1076,AU1076,Rair,gamma)</f>
        <v>#VALUE!</v>
      </c>
      <c r="AX1076" s="0" t="e">
        <f aca="false">Cpex(Cp0,AW1076,$N$9,$L$13:$M$19)</f>
        <v>#VALUE!</v>
      </c>
      <c r="AY1076" s="0" t="e">
        <f aca="false">pex(AV1076,AW1076,gamma,AX1076)</f>
        <v>#VALUE!</v>
      </c>
      <c r="AZ1076" s="0" t="e">
        <f aca="false">MachThroat(gamma,AY1076,AR1076)</f>
        <v>#VALUE!</v>
      </c>
      <c r="BA1076" s="0" t="e">
        <f aca="false">CN(AZ1076,CSON,CINC)</f>
        <v>#VALUE!</v>
      </c>
      <c r="BB1076" s="0" t="e">
        <f aca="false">DPDT(Constant,BA1076,AZ1076,gamma,AR1076,AY1076)</f>
        <v>#VALUE!</v>
      </c>
      <c r="BC1076" s="0" t="s">
        <v>134</v>
      </c>
      <c r="BD1076" s="0" t="n">
        <f aca="false">Q1076+deltaT</f>
        <v>10.7199999999998</v>
      </c>
      <c r="BE1076" s="0" t="e">
        <f aca="false">pC+deltaT*pdot3</f>
        <v>#VALUE!</v>
      </c>
      <c r="BF1076" s="0" t="e">
        <f aca="false">hALT1($E$13:$G$1365,BD1076,2)</f>
        <v>#VALUE!</v>
      </c>
      <c r="BG1076" s="0" t="e">
        <f aca="false">Veloc($E$13:$G$1365,BD1076,3)</f>
        <v>#VALUE!</v>
      </c>
      <c r="BH1076" s="0" t="e">
        <f aca="false">IF(BF1076&lt;hT,$G$5+alfa*(BF1076-ho),TT)</f>
        <v>#VALUE!</v>
      </c>
      <c r="BI1076" s="0" t="e">
        <f aca="false">IF(BF1076&lt;hT,pSL*(1/(1+alfa*BF1076/($G$5-alfa*ho)))^(go/(Rair*alfa)),pT*EXP(-go*(BF1076-hT)/(Rair*TT)))</f>
        <v>#VALUE!</v>
      </c>
      <c r="BJ1076" s="0" t="e">
        <f aca="false">Mch(BG1076,BH1076,Rair,gamma)</f>
        <v>#VALUE!</v>
      </c>
      <c r="BK1076" s="0" t="e">
        <f aca="false">Cpex(Cp0,BJ1076,$N$9,$L$13:$M$19)</f>
        <v>#VALUE!</v>
      </c>
      <c r="BL1076" s="0" t="e">
        <f aca="false">pex(BI1076,BJ1076,gamma,BK1076)</f>
        <v>#VALUE!</v>
      </c>
      <c r="BM1076" s="0" t="e">
        <f aca="false">MachThroat(gamma,BL1076,BE1076)</f>
        <v>#VALUE!</v>
      </c>
      <c r="BN1076" s="0" t="e">
        <f aca="false">CN(BM1076,CSON,CINC)</f>
        <v>#VALUE!</v>
      </c>
      <c r="BO1076" s="0" t="e">
        <f aca="false">DPDT(Constant,BN1076,BM1076,gamma,BE1076,BL1076)</f>
        <v>#VALUE!</v>
      </c>
      <c r="BP1076" s="0" t="e">
        <f aca="false">pC+deltaT*(pdot+2*pdot2+2*pdot3+pdot4)/6</f>
        <v>#VALUE!</v>
      </c>
      <c r="BQ1076" s="0" t="s">
        <v>134</v>
      </c>
      <c r="BR1076" s="0" t="n">
        <f aca="false">Q1076</f>
        <v>10.7099999999998</v>
      </c>
      <c r="BS1076" s="0" t="e">
        <f aca="false">R1076/144</f>
        <v>#VALUE!</v>
      </c>
      <c r="BT1076" s="0" t="e">
        <f aca="false">pX/144</f>
        <v>#VALUE!</v>
      </c>
      <c r="BU1076" s="0" t="e">
        <f aca="false">pa/144</f>
        <v>#VALUE!</v>
      </c>
      <c r="BV1076" s="11" t="n">
        <f aca="false">BR1076</f>
        <v>10.7099999999998</v>
      </c>
      <c r="BW1076" s="12" t="e">
        <f aca="false">(pC-pX)/144</f>
        <v>#VALUE!</v>
      </c>
      <c r="BX1076" s="0" t="s">
        <v>134</v>
      </c>
      <c r="BZ1076" s="0" t="s">
        <v>134</v>
      </c>
      <c r="CA1076" s="0" t="s">
        <v>134</v>
      </c>
      <c r="CB1076" s="0" t="s">
        <v>134</v>
      </c>
      <c r="CC1076" s="0" t="s">
        <v>134</v>
      </c>
      <c r="CD1076" s="0" t="s">
        <v>134</v>
      </c>
      <c r="CE1076" s="0" t="s">
        <v>134</v>
      </c>
    </row>
    <row r="1077" customFormat="false" ht="12.75" hidden="false" customHeight="false" outlineLevel="0" collapsed="false">
      <c r="E1077" s="9" t="n">
        <v>10.64</v>
      </c>
      <c r="F1077" s="9" t="n">
        <v>9567.177842449</v>
      </c>
      <c r="G1077" s="9" t="n">
        <v>687.100346214233</v>
      </c>
      <c r="Q1077" s="0" t="n">
        <f aca="false">Q1076+deltaT</f>
        <v>10.7199999999998</v>
      </c>
      <c r="R1077" s="0" t="e">
        <f aca="false">BP1076</f>
        <v>#VALUE!</v>
      </c>
      <c r="S1077" s="0" t="e">
        <f aca="false">hALT1($E$13:$G$1365,Q1077,2)</f>
        <v>#VALUE!</v>
      </c>
      <c r="T1077" s="0" t="e">
        <f aca="false">Veloc($E$13:$G$1365,Q1077,3)</f>
        <v>#VALUE!</v>
      </c>
      <c r="U1077" s="0" t="e">
        <f aca="false">IF(S1077&lt;hT,$G$5+alfa*(S1077-ho),TT)</f>
        <v>#VALUE!</v>
      </c>
      <c r="V1077" s="0" t="e">
        <f aca="false">IF(S1077&lt;hT,pSL*(1/(1+alfa*S1077/($G$5-alfa*ho)))^(go/(Rair*alfa)),pT*EXP(-go*(S1077-hT)/(Rair*TT)))</f>
        <v>#VALUE!</v>
      </c>
      <c r="W1077" s="0" t="e">
        <f aca="false">Mch(T1077,U1077,Rair,gamma)</f>
        <v>#VALUE!</v>
      </c>
      <c r="X1077" s="0" t="e">
        <f aca="false">Cpex(Cp0,W1077,$N$9,$L$13:$M$19)</f>
        <v>#VALUE!</v>
      </c>
      <c r="Y1077" s="0" t="e">
        <f aca="false">pex(V1077,W1077,gamma,X1077)</f>
        <v>#VALUE!</v>
      </c>
      <c r="Z1077" s="0" t="e">
        <f aca="false">MachThroat(gamma,Y1077,R1077)</f>
        <v>#VALUE!</v>
      </c>
      <c r="AA1077" s="0" t="e">
        <f aca="false">CN(Z1077,CSON,CINC)</f>
        <v>#VALUE!</v>
      </c>
      <c r="AB1077" s="0" t="e">
        <f aca="false">DPDT(Constant,AA1077,Z1077,gamma,R1077,Y1077)</f>
        <v>#VALUE!</v>
      </c>
      <c r="AC1077" s="0" t="s">
        <v>134</v>
      </c>
      <c r="AD1077" s="0" t="n">
        <f aca="false">Q1077+deltaT/2</f>
        <v>10.7249999999998</v>
      </c>
      <c r="AE1077" s="0" t="e">
        <f aca="false">pC+deltaT*pdot/2</f>
        <v>#VALUE!</v>
      </c>
      <c r="AF1077" s="0" t="e">
        <f aca="false">hALT1($E$13:$G$1365,AD1077,2)</f>
        <v>#VALUE!</v>
      </c>
      <c r="AG1077" s="0" t="e">
        <f aca="false">Veloc($E$13:$G$1365,AD1077,3)</f>
        <v>#VALUE!</v>
      </c>
      <c r="AH1077" s="0" t="e">
        <f aca="false">IF(AF1077&lt;hT,$G$5+alfa*(AF1077-ho),TT)</f>
        <v>#VALUE!</v>
      </c>
      <c r="AI1077" s="0" t="e">
        <f aca="false">IF(AF1077&lt;hT,pSL*(1/(1+alfa*AF1077/($G$5-alfa*ho)))^(go/(Rair*alfa)),pT*EXP(-go*(AF1077-hT)/(Rair*TT)))</f>
        <v>#VALUE!</v>
      </c>
      <c r="AJ1077" s="0" t="e">
        <f aca="false">Mch(AG1077,AH1077,Rair,gamma)</f>
        <v>#VALUE!</v>
      </c>
      <c r="AK1077" s="0" t="e">
        <f aca="false">Cpex(Cp0,AJ1077,$N$9,$L$13:$M$19)</f>
        <v>#VALUE!</v>
      </c>
      <c r="AL1077" s="0" t="e">
        <f aca="false">pex(AI1077,AJ1077,gamma,AK1077)</f>
        <v>#VALUE!</v>
      </c>
      <c r="AM1077" s="0" t="e">
        <f aca="false">MachThroat(gamma,AL1077,AE1077)</f>
        <v>#VALUE!</v>
      </c>
      <c r="AN1077" s="0" t="e">
        <f aca="false">CN(AM1077,CSON,CINC)</f>
        <v>#VALUE!</v>
      </c>
      <c r="AO1077" s="0" t="e">
        <f aca="false">DPDT(Constant,AN1077,AM1077,gamma,AE1077,AL1077)</f>
        <v>#VALUE!</v>
      </c>
      <c r="AP1077" s="0" t="s">
        <v>134</v>
      </c>
      <c r="AQ1077" s="0" t="n">
        <f aca="false">Q1077+deltaT/2</f>
        <v>10.7249999999998</v>
      </c>
      <c r="AR1077" s="0" t="e">
        <f aca="false">pC+deltaT*pdot2/2</f>
        <v>#VALUE!</v>
      </c>
      <c r="AS1077" s="0" t="e">
        <f aca="false">hALT1($E$13:$G$1365,AQ1077,2)</f>
        <v>#VALUE!</v>
      </c>
      <c r="AT1077" s="0" t="e">
        <f aca="false">Veloc($E$13:$G$1365,AQ1077,3)</f>
        <v>#VALUE!</v>
      </c>
      <c r="AU1077" s="0" t="e">
        <f aca="false">IF(AS1077&lt;hT,$G$5+alfa*(AS1077-ho),TT)</f>
        <v>#VALUE!</v>
      </c>
      <c r="AV1077" s="0" t="e">
        <f aca="false">IF(AS1077&lt;hT,pSL*(1/(1+alfa*AF1077/($G$5-alfa*ho)))^(go/(Rair*alfa)),pT*EXP(-go*(AF1077-hT)/(Rair*TT)))</f>
        <v>#VALUE!</v>
      </c>
      <c r="AW1077" s="0" t="e">
        <f aca="false">Mch(AT1077,AU1077,Rair,gamma)</f>
        <v>#VALUE!</v>
      </c>
      <c r="AX1077" s="0" t="e">
        <f aca="false">Cpex(Cp0,AW1077,$N$9,$L$13:$M$19)</f>
        <v>#VALUE!</v>
      </c>
      <c r="AY1077" s="0" t="e">
        <f aca="false">pex(AV1077,AW1077,gamma,AX1077)</f>
        <v>#VALUE!</v>
      </c>
      <c r="AZ1077" s="0" t="e">
        <f aca="false">MachThroat(gamma,AY1077,AR1077)</f>
        <v>#VALUE!</v>
      </c>
      <c r="BA1077" s="0" t="e">
        <f aca="false">CN(AZ1077,CSON,CINC)</f>
        <v>#VALUE!</v>
      </c>
      <c r="BB1077" s="0" t="e">
        <f aca="false">DPDT(Constant,BA1077,AZ1077,gamma,AR1077,AY1077)</f>
        <v>#VALUE!</v>
      </c>
      <c r="BC1077" s="0" t="s">
        <v>134</v>
      </c>
      <c r="BD1077" s="0" t="n">
        <f aca="false">Q1077+deltaT</f>
        <v>10.7299999999998</v>
      </c>
      <c r="BE1077" s="0" t="e">
        <f aca="false">pC+deltaT*pdot3</f>
        <v>#VALUE!</v>
      </c>
      <c r="BF1077" s="0" t="e">
        <f aca="false">hALT1($E$13:$G$1365,BD1077,2)</f>
        <v>#VALUE!</v>
      </c>
      <c r="BG1077" s="0" t="e">
        <f aca="false">Veloc($E$13:$G$1365,BD1077,3)</f>
        <v>#VALUE!</v>
      </c>
      <c r="BH1077" s="0" t="e">
        <f aca="false">IF(BF1077&lt;hT,$G$5+alfa*(BF1077-ho),TT)</f>
        <v>#VALUE!</v>
      </c>
      <c r="BI1077" s="0" t="e">
        <f aca="false">IF(BF1077&lt;hT,pSL*(1/(1+alfa*BF1077/($G$5-alfa*ho)))^(go/(Rair*alfa)),pT*EXP(-go*(BF1077-hT)/(Rair*TT)))</f>
        <v>#VALUE!</v>
      </c>
      <c r="BJ1077" s="0" t="e">
        <f aca="false">Mch(BG1077,BH1077,Rair,gamma)</f>
        <v>#VALUE!</v>
      </c>
      <c r="BK1077" s="0" t="e">
        <f aca="false">Cpex(Cp0,BJ1077,$N$9,$L$13:$M$19)</f>
        <v>#VALUE!</v>
      </c>
      <c r="BL1077" s="0" t="e">
        <f aca="false">pex(BI1077,BJ1077,gamma,BK1077)</f>
        <v>#VALUE!</v>
      </c>
      <c r="BM1077" s="0" t="e">
        <f aca="false">MachThroat(gamma,BL1077,BE1077)</f>
        <v>#VALUE!</v>
      </c>
      <c r="BN1077" s="0" t="e">
        <f aca="false">CN(BM1077,CSON,CINC)</f>
        <v>#VALUE!</v>
      </c>
      <c r="BO1077" s="0" t="e">
        <f aca="false">DPDT(Constant,BN1077,BM1077,gamma,BE1077,BL1077)</f>
        <v>#VALUE!</v>
      </c>
      <c r="BP1077" s="0" t="e">
        <f aca="false">pC+deltaT*(pdot+2*pdot2+2*pdot3+pdot4)/6</f>
        <v>#VALUE!</v>
      </c>
      <c r="BQ1077" s="0" t="s">
        <v>134</v>
      </c>
      <c r="BR1077" s="0" t="n">
        <f aca="false">Q1077</f>
        <v>10.7199999999998</v>
      </c>
      <c r="BS1077" s="0" t="e">
        <f aca="false">R1077/144</f>
        <v>#VALUE!</v>
      </c>
      <c r="BT1077" s="0" t="e">
        <f aca="false">pX/144</f>
        <v>#VALUE!</v>
      </c>
      <c r="BU1077" s="0" t="e">
        <f aca="false">pa/144</f>
        <v>#VALUE!</v>
      </c>
      <c r="BV1077" s="11" t="n">
        <f aca="false">BR1077</f>
        <v>10.7199999999998</v>
      </c>
      <c r="BW1077" s="12" t="e">
        <f aca="false">(pC-pX)/144</f>
        <v>#VALUE!</v>
      </c>
      <c r="BX1077" s="0" t="s">
        <v>134</v>
      </c>
      <c r="BZ1077" s="0" t="s">
        <v>134</v>
      </c>
      <c r="CA1077" s="0" t="s">
        <v>134</v>
      </c>
      <c r="CB1077" s="0" t="s">
        <v>134</v>
      </c>
      <c r="CC1077" s="0" t="s">
        <v>134</v>
      </c>
      <c r="CD1077" s="0" t="s">
        <v>134</v>
      </c>
      <c r="CE1077" s="0" t="s">
        <v>134</v>
      </c>
    </row>
    <row r="1078" customFormat="false" ht="12.75" hidden="false" customHeight="false" outlineLevel="0" collapsed="false">
      <c r="E1078" s="9" t="n">
        <v>10.65</v>
      </c>
      <c r="F1078" s="9" t="n">
        <v>9574.04593404009</v>
      </c>
      <c r="G1078" s="9" t="n">
        <v>686.518050199291</v>
      </c>
      <c r="Q1078" s="0" t="n">
        <f aca="false">Q1077+deltaT</f>
        <v>10.7299999999998</v>
      </c>
      <c r="R1078" s="0" t="e">
        <f aca="false">BP1077</f>
        <v>#VALUE!</v>
      </c>
      <c r="S1078" s="0" t="e">
        <f aca="false">hALT1($E$13:$G$1365,Q1078,2)</f>
        <v>#VALUE!</v>
      </c>
      <c r="T1078" s="0" t="e">
        <f aca="false">Veloc($E$13:$G$1365,Q1078,3)</f>
        <v>#VALUE!</v>
      </c>
      <c r="U1078" s="0" t="e">
        <f aca="false">IF(S1078&lt;hT,$G$5+alfa*(S1078-ho),TT)</f>
        <v>#VALUE!</v>
      </c>
      <c r="V1078" s="0" t="e">
        <f aca="false">IF(S1078&lt;hT,pSL*(1/(1+alfa*S1078/($G$5-alfa*ho)))^(go/(Rair*alfa)),pT*EXP(-go*(S1078-hT)/(Rair*TT)))</f>
        <v>#VALUE!</v>
      </c>
      <c r="W1078" s="0" t="e">
        <f aca="false">Mch(T1078,U1078,Rair,gamma)</f>
        <v>#VALUE!</v>
      </c>
      <c r="X1078" s="0" t="e">
        <f aca="false">Cpex(Cp0,W1078,$N$9,$L$13:$M$19)</f>
        <v>#VALUE!</v>
      </c>
      <c r="Y1078" s="0" t="e">
        <f aca="false">pex(V1078,W1078,gamma,X1078)</f>
        <v>#VALUE!</v>
      </c>
      <c r="Z1078" s="0" t="e">
        <f aca="false">MachThroat(gamma,Y1078,R1078)</f>
        <v>#VALUE!</v>
      </c>
      <c r="AA1078" s="0" t="e">
        <f aca="false">CN(Z1078,CSON,CINC)</f>
        <v>#VALUE!</v>
      </c>
      <c r="AB1078" s="0" t="e">
        <f aca="false">DPDT(Constant,AA1078,Z1078,gamma,R1078,Y1078)</f>
        <v>#VALUE!</v>
      </c>
      <c r="AC1078" s="0" t="s">
        <v>134</v>
      </c>
      <c r="AD1078" s="0" t="n">
        <f aca="false">Q1078+deltaT/2</f>
        <v>10.7349999999998</v>
      </c>
      <c r="AE1078" s="0" t="e">
        <f aca="false">pC+deltaT*pdot/2</f>
        <v>#VALUE!</v>
      </c>
      <c r="AF1078" s="0" t="e">
        <f aca="false">hALT1($E$13:$G$1365,AD1078,2)</f>
        <v>#VALUE!</v>
      </c>
      <c r="AG1078" s="0" t="e">
        <f aca="false">Veloc($E$13:$G$1365,AD1078,3)</f>
        <v>#VALUE!</v>
      </c>
      <c r="AH1078" s="0" t="e">
        <f aca="false">IF(AF1078&lt;hT,$G$5+alfa*(AF1078-ho),TT)</f>
        <v>#VALUE!</v>
      </c>
      <c r="AI1078" s="0" t="e">
        <f aca="false">IF(AF1078&lt;hT,pSL*(1/(1+alfa*AF1078/($G$5-alfa*ho)))^(go/(Rair*alfa)),pT*EXP(-go*(AF1078-hT)/(Rair*TT)))</f>
        <v>#VALUE!</v>
      </c>
      <c r="AJ1078" s="0" t="e">
        <f aca="false">Mch(AG1078,AH1078,Rair,gamma)</f>
        <v>#VALUE!</v>
      </c>
      <c r="AK1078" s="0" t="e">
        <f aca="false">Cpex(Cp0,AJ1078,$N$9,$L$13:$M$19)</f>
        <v>#VALUE!</v>
      </c>
      <c r="AL1078" s="0" t="e">
        <f aca="false">pex(AI1078,AJ1078,gamma,AK1078)</f>
        <v>#VALUE!</v>
      </c>
      <c r="AM1078" s="0" t="e">
        <f aca="false">MachThroat(gamma,AL1078,AE1078)</f>
        <v>#VALUE!</v>
      </c>
      <c r="AN1078" s="0" t="e">
        <f aca="false">CN(AM1078,CSON,CINC)</f>
        <v>#VALUE!</v>
      </c>
      <c r="AO1078" s="0" t="e">
        <f aca="false">DPDT(Constant,AN1078,AM1078,gamma,AE1078,AL1078)</f>
        <v>#VALUE!</v>
      </c>
      <c r="AP1078" s="0" t="s">
        <v>134</v>
      </c>
      <c r="AQ1078" s="0" t="n">
        <f aca="false">Q1078+deltaT/2</f>
        <v>10.7349999999998</v>
      </c>
      <c r="AR1078" s="0" t="e">
        <f aca="false">pC+deltaT*pdot2/2</f>
        <v>#VALUE!</v>
      </c>
      <c r="AS1078" s="0" t="e">
        <f aca="false">hALT1($E$13:$G$1365,AQ1078,2)</f>
        <v>#VALUE!</v>
      </c>
      <c r="AT1078" s="0" t="e">
        <f aca="false">Veloc($E$13:$G$1365,AQ1078,3)</f>
        <v>#VALUE!</v>
      </c>
      <c r="AU1078" s="0" t="e">
        <f aca="false">IF(AS1078&lt;hT,$G$5+alfa*(AS1078-ho),TT)</f>
        <v>#VALUE!</v>
      </c>
      <c r="AV1078" s="0" t="e">
        <f aca="false">IF(AS1078&lt;hT,pSL*(1/(1+alfa*AF1078/($G$5-alfa*ho)))^(go/(Rair*alfa)),pT*EXP(-go*(AF1078-hT)/(Rair*TT)))</f>
        <v>#VALUE!</v>
      </c>
      <c r="AW1078" s="0" t="e">
        <f aca="false">Mch(AT1078,AU1078,Rair,gamma)</f>
        <v>#VALUE!</v>
      </c>
      <c r="AX1078" s="0" t="e">
        <f aca="false">Cpex(Cp0,AW1078,$N$9,$L$13:$M$19)</f>
        <v>#VALUE!</v>
      </c>
      <c r="AY1078" s="0" t="e">
        <f aca="false">pex(AV1078,AW1078,gamma,AX1078)</f>
        <v>#VALUE!</v>
      </c>
      <c r="AZ1078" s="0" t="e">
        <f aca="false">MachThroat(gamma,AY1078,AR1078)</f>
        <v>#VALUE!</v>
      </c>
      <c r="BA1078" s="0" t="e">
        <f aca="false">CN(AZ1078,CSON,CINC)</f>
        <v>#VALUE!</v>
      </c>
      <c r="BB1078" s="0" t="e">
        <f aca="false">DPDT(Constant,BA1078,AZ1078,gamma,AR1078,AY1078)</f>
        <v>#VALUE!</v>
      </c>
      <c r="BC1078" s="0" t="s">
        <v>134</v>
      </c>
      <c r="BD1078" s="0" t="n">
        <f aca="false">Q1078+deltaT</f>
        <v>10.7399999999998</v>
      </c>
      <c r="BE1078" s="0" t="e">
        <f aca="false">pC+deltaT*pdot3</f>
        <v>#VALUE!</v>
      </c>
      <c r="BF1078" s="0" t="e">
        <f aca="false">hALT1($E$13:$G$1365,BD1078,2)</f>
        <v>#VALUE!</v>
      </c>
      <c r="BG1078" s="0" t="e">
        <f aca="false">Veloc($E$13:$G$1365,BD1078,3)</f>
        <v>#VALUE!</v>
      </c>
      <c r="BH1078" s="0" t="e">
        <f aca="false">IF(BF1078&lt;hT,$G$5+alfa*(BF1078-ho),TT)</f>
        <v>#VALUE!</v>
      </c>
      <c r="BI1078" s="0" t="e">
        <f aca="false">IF(BF1078&lt;hT,pSL*(1/(1+alfa*BF1078/($G$5-alfa*ho)))^(go/(Rair*alfa)),pT*EXP(-go*(BF1078-hT)/(Rair*TT)))</f>
        <v>#VALUE!</v>
      </c>
      <c r="BJ1078" s="0" t="e">
        <f aca="false">Mch(BG1078,BH1078,Rair,gamma)</f>
        <v>#VALUE!</v>
      </c>
      <c r="BK1078" s="0" t="e">
        <f aca="false">Cpex(Cp0,BJ1078,$N$9,$L$13:$M$19)</f>
        <v>#VALUE!</v>
      </c>
      <c r="BL1078" s="0" t="e">
        <f aca="false">pex(BI1078,BJ1078,gamma,BK1078)</f>
        <v>#VALUE!</v>
      </c>
      <c r="BM1078" s="0" t="e">
        <f aca="false">MachThroat(gamma,BL1078,BE1078)</f>
        <v>#VALUE!</v>
      </c>
      <c r="BN1078" s="0" t="e">
        <f aca="false">CN(BM1078,CSON,CINC)</f>
        <v>#VALUE!</v>
      </c>
      <c r="BO1078" s="0" t="e">
        <f aca="false">DPDT(Constant,BN1078,BM1078,gamma,BE1078,BL1078)</f>
        <v>#VALUE!</v>
      </c>
      <c r="BP1078" s="0" t="e">
        <f aca="false">pC+deltaT*(pdot+2*pdot2+2*pdot3+pdot4)/6</f>
        <v>#VALUE!</v>
      </c>
      <c r="BQ1078" s="0" t="s">
        <v>134</v>
      </c>
      <c r="BR1078" s="0" t="n">
        <f aca="false">Q1078</f>
        <v>10.7299999999998</v>
      </c>
      <c r="BS1078" s="0" t="e">
        <f aca="false">R1078/144</f>
        <v>#VALUE!</v>
      </c>
      <c r="BT1078" s="0" t="e">
        <f aca="false">pX/144</f>
        <v>#VALUE!</v>
      </c>
      <c r="BU1078" s="0" t="e">
        <f aca="false">pa/144</f>
        <v>#VALUE!</v>
      </c>
      <c r="BV1078" s="11" t="n">
        <f aca="false">BR1078</f>
        <v>10.7299999999998</v>
      </c>
      <c r="BW1078" s="12" t="e">
        <f aca="false">(pC-pX)/144</f>
        <v>#VALUE!</v>
      </c>
      <c r="BX1078" s="0" t="s">
        <v>134</v>
      </c>
      <c r="BZ1078" s="0" t="s">
        <v>134</v>
      </c>
      <c r="CA1078" s="0" t="s">
        <v>134</v>
      </c>
      <c r="CB1078" s="0" t="s">
        <v>134</v>
      </c>
      <c r="CC1078" s="0" t="s">
        <v>134</v>
      </c>
      <c r="CD1078" s="0" t="s">
        <v>134</v>
      </c>
      <c r="CE1078" s="0" t="s">
        <v>134</v>
      </c>
    </row>
    <row r="1079" customFormat="false" ht="12.75" hidden="false" customHeight="false" outlineLevel="0" collapsed="false">
      <c r="E1079" s="9" t="n">
        <v>10.66</v>
      </c>
      <c r="F1079" s="9" t="n">
        <v>9580.90820501549</v>
      </c>
      <c r="G1079" s="9" t="n">
        <v>685.936222934502</v>
      </c>
      <c r="Q1079" s="0" t="n">
        <f aca="false">Q1078+deltaT</f>
        <v>10.7399999999998</v>
      </c>
      <c r="R1079" s="0" t="e">
        <f aca="false">BP1078</f>
        <v>#VALUE!</v>
      </c>
      <c r="S1079" s="0" t="e">
        <f aca="false">hALT1($E$13:$G$1365,Q1079,2)</f>
        <v>#VALUE!</v>
      </c>
      <c r="T1079" s="0" t="e">
        <f aca="false">Veloc($E$13:$G$1365,Q1079,3)</f>
        <v>#VALUE!</v>
      </c>
      <c r="U1079" s="0" t="e">
        <f aca="false">IF(S1079&lt;hT,$G$5+alfa*(S1079-ho),TT)</f>
        <v>#VALUE!</v>
      </c>
      <c r="V1079" s="0" t="e">
        <f aca="false">IF(S1079&lt;hT,pSL*(1/(1+alfa*S1079/($G$5-alfa*ho)))^(go/(Rair*alfa)),pT*EXP(-go*(S1079-hT)/(Rair*TT)))</f>
        <v>#VALUE!</v>
      </c>
      <c r="W1079" s="0" t="e">
        <f aca="false">Mch(T1079,U1079,Rair,gamma)</f>
        <v>#VALUE!</v>
      </c>
      <c r="X1079" s="0" t="e">
        <f aca="false">Cpex(Cp0,W1079,$N$9,$L$13:$M$19)</f>
        <v>#VALUE!</v>
      </c>
      <c r="Y1079" s="0" t="e">
        <f aca="false">pex(V1079,W1079,gamma,X1079)</f>
        <v>#VALUE!</v>
      </c>
      <c r="Z1079" s="0" t="e">
        <f aca="false">MachThroat(gamma,Y1079,R1079)</f>
        <v>#VALUE!</v>
      </c>
      <c r="AA1079" s="0" t="e">
        <f aca="false">CN(Z1079,CSON,CINC)</f>
        <v>#VALUE!</v>
      </c>
      <c r="AB1079" s="0" t="e">
        <f aca="false">DPDT(Constant,AA1079,Z1079,gamma,R1079,Y1079)</f>
        <v>#VALUE!</v>
      </c>
      <c r="AC1079" s="0" t="s">
        <v>134</v>
      </c>
      <c r="AD1079" s="0" t="n">
        <f aca="false">Q1079+deltaT/2</f>
        <v>10.7449999999998</v>
      </c>
      <c r="AE1079" s="0" t="e">
        <f aca="false">pC+deltaT*pdot/2</f>
        <v>#VALUE!</v>
      </c>
      <c r="AF1079" s="0" t="e">
        <f aca="false">hALT1($E$13:$G$1365,AD1079,2)</f>
        <v>#VALUE!</v>
      </c>
      <c r="AG1079" s="0" t="e">
        <f aca="false">Veloc($E$13:$G$1365,AD1079,3)</f>
        <v>#VALUE!</v>
      </c>
      <c r="AH1079" s="0" t="e">
        <f aca="false">IF(AF1079&lt;hT,$G$5+alfa*(AF1079-ho),TT)</f>
        <v>#VALUE!</v>
      </c>
      <c r="AI1079" s="0" t="e">
        <f aca="false">IF(AF1079&lt;hT,pSL*(1/(1+alfa*AF1079/($G$5-alfa*ho)))^(go/(Rair*alfa)),pT*EXP(-go*(AF1079-hT)/(Rair*TT)))</f>
        <v>#VALUE!</v>
      </c>
      <c r="AJ1079" s="0" t="e">
        <f aca="false">Mch(AG1079,AH1079,Rair,gamma)</f>
        <v>#VALUE!</v>
      </c>
      <c r="AK1079" s="0" t="e">
        <f aca="false">Cpex(Cp0,AJ1079,$N$9,$L$13:$M$19)</f>
        <v>#VALUE!</v>
      </c>
      <c r="AL1079" s="0" t="e">
        <f aca="false">pex(AI1079,AJ1079,gamma,AK1079)</f>
        <v>#VALUE!</v>
      </c>
      <c r="AM1079" s="0" t="e">
        <f aca="false">MachThroat(gamma,AL1079,AE1079)</f>
        <v>#VALUE!</v>
      </c>
      <c r="AN1079" s="0" t="e">
        <f aca="false">CN(AM1079,CSON,CINC)</f>
        <v>#VALUE!</v>
      </c>
      <c r="AO1079" s="0" t="e">
        <f aca="false">DPDT(Constant,AN1079,AM1079,gamma,AE1079,AL1079)</f>
        <v>#VALUE!</v>
      </c>
      <c r="AP1079" s="0" t="s">
        <v>134</v>
      </c>
      <c r="AQ1079" s="0" t="n">
        <f aca="false">Q1079+deltaT/2</f>
        <v>10.7449999999998</v>
      </c>
      <c r="AR1079" s="0" t="e">
        <f aca="false">pC+deltaT*pdot2/2</f>
        <v>#VALUE!</v>
      </c>
      <c r="AS1079" s="0" t="e">
        <f aca="false">hALT1($E$13:$G$1365,AQ1079,2)</f>
        <v>#VALUE!</v>
      </c>
      <c r="AT1079" s="0" t="e">
        <f aca="false">Veloc($E$13:$G$1365,AQ1079,3)</f>
        <v>#VALUE!</v>
      </c>
      <c r="AU1079" s="0" t="e">
        <f aca="false">IF(AS1079&lt;hT,$G$5+alfa*(AS1079-ho),TT)</f>
        <v>#VALUE!</v>
      </c>
      <c r="AV1079" s="0" t="e">
        <f aca="false">IF(AS1079&lt;hT,pSL*(1/(1+alfa*AF1079/($G$5-alfa*ho)))^(go/(Rair*alfa)),pT*EXP(-go*(AF1079-hT)/(Rair*TT)))</f>
        <v>#VALUE!</v>
      </c>
      <c r="AW1079" s="0" t="e">
        <f aca="false">Mch(AT1079,AU1079,Rair,gamma)</f>
        <v>#VALUE!</v>
      </c>
      <c r="AX1079" s="0" t="e">
        <f aca="false">Cpex(Cp0,AW1079,$N$9,$L$13:$M$19)</f>
        <v>#VALUE!</v>
      </c>
      <c r="AY1079" s="0" t="e">
        <f aca="false">pex(AV1079,AW1079,gamma,AX1079)</f>
        <v>#VALUE!</v>
      </c>
      <c r="AZ1079" s="0" t="e">
        <f aca="false">MachThroat(gamma,AY1079,AR1079)</f>
        <v>#VALUE!</v>
      </c>
      <c r="BA1079" s="0" t="e">
        <f aca="false">CN(AZ1079,CSON,CINC)</f>
        <v>#VALUE!</v>
      </c>
      <c r="BB1079" s="0" t="e">
        <f aca="false">DPDT(Constant,BA1079,AZ1079,gamma,AR1079,AY1079)</f>
        <v>#VALUE!</v>
      </c>
      <c r="BC1079" s="0" t="s">
        <v>134</v>
      </c>
      <c r="BD1079" s="0" t="n">
        <f aca="false">Q1079+deltaT</f>
        <v>10.7499999999998</v>
      </c>
      <c r="BE1079" s="0" t="e">
        <f aca="false">pC+deltaT*pdot3</f>
        <v>#VALUE!</v>
      </c>
      <c r="BF1079" s="0" t="e">
        <f aca="false">hALT1($E$13:$G$1365,BD1079,2)</f>
        <v>#VALUE!</v>
      </c>
      <c r="BG1079" s="0" t="e">
        <f aca="false">Veloc($E$13:$G$1365,BD1079,3)</f>
        <v>#VALUE!</v>
      </c>
      <c r="BH1079" s="0" t="e">
        <f aca="false">IF(BF1079&lt;hT,$G$5+alfa*(BF1079-ho),TT)</f>
        <v>#VALUE!</v>
      </c>
      <c r="BI1079" s="0" t="e">
        <f aca="false">IF(BF1079&lt;hT,pSL*(1/(1+alfa*BF1079/($G$5-alfa*ho)))^(go/(Rair*alfa)),pT*EXP(-go*(BF1079-hT)/(Rair*TT)))</f>
        <v>#VALUE!</v>
      </c>
      <c r="BJ1079" s="0" t="e">
        <f aca="false">Mch(BG1079,BH1079,Rair,gamma)</f>
        <v>#VALUE!</v>
      </c>
      <c r="BK1079" s="0" t="e">
        <f aca="false">Cpex(Cp0,BJ1079,$N$9,$L$13:$M$19)</f>
        <v>#VALUE!</v>
      </c>
      <c r="BL1079" s="0" t="e">
        <f aca="false">pex(BI1079,BJ1079,gamma,BK1079)</f>
        <v>#VALUE!</v>
      </c>
      <c r="BM1079" s="0" t="e">
        <f aca="false">MachThroat(gamma,BL1079,BE1079)</f>
        <v>#VALUE!</v>
      </c>
      <c r="BN1079" s="0" t="e">
        <f aca="false">CN(BM1079,CSON,CINC)</f>
        <v>#VALUE!</v>
      </c>
      <c r="BO1079" s="0" t="e">
        <f aca="false">DPDT(Constant,BN1079,BM1079,gamma,BE1079,BL1079)</f>
        <v>#VALUE!</v>
      </c>
      <c r="BP1079" s="0" t="e">
        <f aca="false">pC+deltaT*(pdot+2*pdot2+2*pdot3+pdot4)/6</f>
        <v>#VALUE!</v>
      </c>
      <c r="BQ1079" s="0" t="s">
        <v>134</v>
      </c>
      <c r="BR1079" s="0" t="n">
        <f aca="false">Q1079</f>
        <v>10.7399999999998</v>
      </c>
      <c r="BS1079" s="0" t="e">
        <f aca="false">R1079/144</f>
        <v>#VALUE!</v>
      </c>
      <c r="BT1079" s="0" t="e">
        <f aca="false">pX/144</f>
        <v>#VALUE!</v>
      </c>
      <c r="BU1079" s="0" t="e">
        <f aca="false">pa/144</f>
        <v>#VALUE!</v>
      </c>
      <c r="BV1079" s="11" t="n">
        <f aca="false">BR1079</f>
        <v>10.7399999999998</v>
      </c>
      <c r="BW1079" s="12" t="e">
        <f aca="false">(pC-pX)/144</f>
        <v>#VALUE!</v>
      </c>
      <c r="BX1079" s="0" t="s">
        <v>134</v>
      </c>
      <c r="BZ1079" s="0" t="s">
        <v>134</v>
      </c>
      <c r="CA1079" s="0" t="s">
        <v>134</v>
      </c>
      <c r="CB1079" s="0" t="s">
        <v>134</v>
      </c>
      <c r="CC1079" s="0" t="s">
        <v>134</v>
      </c>
      <c r="CD1079" s="0" t="s">
        <v>134</v>
      </c>
      <c r="CE1079" s="0" t="s">
        <v>134</v>
      </c>
    </row>
    <row r="1080" customFormat="false" ht="12.75" hidden="false" customHeight="false" outlineLevel="0" collapsed="false">
      <c r="E1080" s="9" t="n">
        <v>10.67</v>
      </c>
      <c r="F1080" s="9" t="n">
        <v>9587.76466005848</v>
      </c>
      <c r="G1080" s="9" t="n">
        <v>685.354863578514</v>
      </c>
      <c r="Q1080" s="0" t="n">
        <f aca="false">Q1079+deltaT</f>
        <v>10.7499999999998</v>
      </c>
      <c r="R1080" s="0" t="e">
        <f aca="false">BP1079</f>
        <v>#VALUE!</v>
      </c>
      <c r="S1080" s="0" t="e">
        <f aca="false">hALT1($E$13:$G$1365,Q1080,2)</f>
        <v>#VALUE!</v>
      </c>
      <c r="T1080" s="0" t="e">
        <f aca="false">Veloc($E$13:$G$1365,Q1080,3)</f>
        <v>#VALUE!</v>
      </c>
      <c r="U1080" s="0" t="e">
        <f aca="false">IF(S1080&lt;hT,$G$5+alfa*(S1080-ho),TT)</f>
        <v>#VALUE!</v>
      </c>
      <c r="V1080" s="0" t="e">
        <f aca="false">IF(S1080&lt;hT,pSL*(1/(1+alfa*S1080/($G$5-alfa*ho)))^(go/(Rair*alfa)),pT*EXP(-go*(S1080-hT)/(Rair*TT)))</f>
        <v>#VALUE!</v>
      </c>
      <c r="W1080" s="0" t="e">
        <f aca="false">Mch(T1080,U1080,Rair,gamma)</f>
        <v>#VALUE!</v>
      </c>
      <c r="X1080" s="0" t="e">
        <f aca="false">Cpex(Cp0,W1080,$N$9,$L$13:$M$19)</f>
        <v>#VALUE!</v>
      </c>
      <c r="Y1080" s="0" t="e">
        <f aca="false">pex(V1080,W1080,gamma,X1080)</f>
        <v>#VALUE!</v>
      </c>
      <c r="Z1080" s="0" t="e">
        <f aca="false">MachThroat(gamma,Y1080,R1080)</f>
        <v>#VALUE!</v>
      </c>
      <c r="AA1080" s="0" t="e">
        <f aca="false">CN(Z1080,CSON,CINC)</f>
        <v>#VALUE!</v>
      </c>
      <c r="AB1080" s="0" t="e">
        <f aca="false">DPDT(Constant,AA1080,Z1080,gamma,R1080,Y1080)</f>
        <v>#VALUE!</v>
      </c>
      <c r="AC1080" s="0" t="s">
        <v>134</v>
      </c>
      <c r="AD1080" s="0" t="n">
        <f aca="false">Q1080+deltaT/2</f>
        <v>10.7549999999998</v>
      </c>
      <c r="AE1080" s="0" t="e">
        <f aca="false">pC+deltaT*pdot/2</f>
        <v>#VALUE!</v>
      </c>
      <c r="AF1080" s="0" t="e">
        <f aca="false">hALT1($E$13:$G$1365,AD1080,2)</f>
        <v>#VALUE!</v>
      </c>
      <c r="AG1080" s="0" t="e">
        <f aca="false">Veloc($E$13:$G$1365,AD1080,3)</f>
        <v>#VALUE!</v>
      </c>
      <c r="AH1080" s="0" t="e">
        <f aca="false">IF(AF1080&lt;hT,$G$5+alfa*(AF1080-ho),TT)</f>
        <v>#VALUE!</v>
      </c>
      <c r="AI1080" s="0" t="e">
        <f aca="false">IF(AF1080&lt;hT,pSL*(1/(1+alfa*AF1080/($G$5-alfa*ho)))^(go/(Rair*alfa)),pT*EXP(-go*(AF1080-hT)/(Rair*TT)))</f>
        <v>#VALUE!</v>
      </c>
      <c r="AJ1080" s="0" t="e">
        <f aca="false">Mch(AG1080,AH1080,Rair,gamma)</f>
        <v>#VALUE!</v>
      </c>
      <c r="AK1080" s="0" t="e">
        <f aca="false">Cpex(Cp0,AJ1080,$N$9,$L$13:$M$19)</f>
        <v>#VALUE!</v>
      </c>
      <c r="AL1080" s="0" t="e">
        <f aca="false">pex(AI1080,AJ1080,gamma,AK1080)</f>
        <v>#VALUE!</v>
      </c>
      <c r="AM1080" s="0" t="e">
        <f aca="false">MachThroat(gamma,AL1080,AE1080)</f>
        <v>#VALUE!</v>
      </c>
      <c r="AN1080" s="0" t="e">
        <f aca="false">CN(AM1080,CSON,CINC)</f>
        <v>#VALUE!</v>
      </c>
      <c r="AO1080" s="0" t="e">
        <f aca="false">DPDT(Constant,AN1080,AM1080,gamma,AE1080,AL1080)</f>
        <v>#VALUE!</v>
      </c>
      <c r="AP1080" s="0" t="s">
        <v>134</v>
      </c>
      <c r="AQ1080" s="0" t="n">
        <f aca="false">Q1080+deltaT/2</f>
        <v>10.7549999999998</v>
      </c>
      <c r="AR1080" s="0" t="e">
        <f aca="false">pC+deltaT*pdot2/2</f>
        <v>#VALUE!</v>
      </c>
      <c r="AS1080" s="0" t="e">
        <f aca="false">hALT1($E$13:$G$1365,AQ1080,2)</f>
        <v>#VALUE!</v>
      </c>
      <c r="AT1080" s="0" t="e">
        <f aca="false">Veloc($E$13:$G$1365,AQ1080,3)</f>
        <v>#VALUE!</v>
      </c>
      <c r="AU1080" s="0" t="e">
        <f aca="false">IF(AS1080&lt;hT,$G$5+alfa*(AS1080-ho),TT)</f>
        <v>#VALUE!</v>
      </c>
      <c r="AV1080" s="0" t="e">
        <f aca="false">IF(AS1080&lt;hT,pSL*(1/(1+alfa*AF1080/($G$5-alfa*ho)))^(go/(Rair*alfa)),pT*EXP(-go*(AF1080-hT)/(Rair*TT)))</f>
        <v>#VALUE!</v>
      </c>
      <c r="AW1080" s="0" t="e">
        <f aca="false">Mch(AT1080,AU1080,Rair,gamma)</f>
        <v>#VALUE!</v>
      </c>
      <c r="AX1080" s="0" t="e">
        <f aca="false">Cpex(Cp0,AW1080,$N$9,$L$13:$M$19)</f>
        <v>#VALUE!</v>
      </c>
      <c r="AY1080" s="0" t="e">
        <f aca="false">pex(AV1080,AW1080,gamma,AX1080)</f>
        <v>#VALUE!</v>
      </c>
      <c r="AZ1080" s="0" t="e">
        <f aca="false">MachThroat(gamma,AY1080,AR1080)</f>
        <v>#VALUE!</v>
      </c>
      <c r="BA1080" s="0" t="e">
        <f aca="false">CN(AZ1080,CSON,CINC)</f>
        <v>#VALUE!</v>
      </c>
      <c r="BB1080" s="0" t="e">
        <f aca="false">DPDT(Constant,BA1080,AZ1080,gamma,AR1080,AY1080)</f>
        <v>#VALUE!</v>
      </c>
      <c r="BC1080" s="0" t="s">
        <v>134</v>
      </c>
      <c r="BD1080" s="0" t="n">
        <f aca="false">Q1080+deltaT</f>
        <v>10.7599999999998</v>
      </c>
      <c r="BE1080" s="0" t="e">
        <f aca="false">pC+deltaT*pdot3</f>
        <v>#VALUE!</v>
      </c>
      <c r="BF1080" s="0" t="e">
        <f aca="false">hALT1($E$13:$G$1365,BD1080,2)</f>
        <v>#VALUE!</v>
      </c>
      <c r="BG1080" s="0" t="e">
        <f aca="false">Veloc($E$13:$G$1365,BD1080,3)</f>
        <v>#VALUE!</v>
      </c>
      <c r="BH1080" s="0" t="e">
        <f aca="false">IF(BF1080&lt;hT,$G$5+alfa*(BF1080-ho),TT)</f>
        <v>#VALUE!</v>
      </c>
      <c r="BI1080" s="0" t="e">
        <f aca="false">IF(BF1080&lt;hT,pSL*(1/(1+alfa*BF1080/($G$5-alfa*ho)))^(go/(Rair*alfa)),pT*EXP(-go*(BF1080-hT)/(Rair*TT)))</f>
        <v>#VALUE!</v>
      </c>
      <c r="BJ1080" s="0" t="e">
        <f aca="false">Mch(BG1080,BH1080,Rair,gamma)</f>
        <v>#VALUE!</v>
      </c>
      <c r="BK1080" s="0" t="e">
        <f aca="false">Cpex(Cp0,BJ1080,$N$9,$L$13:$M$19)</f>
        <v>#VALUE!</v>
      </c>
      <c r="BL1080" s="0" t="e">
        <f aca="false">pex(BI1080,BJ1080,gamma,BK1080)</f>
        <v>#VALUE!</v>
      </c>
      <c r="BM1080" s="0" t="e">
        <f aca="false">MachThroat(gamma,BL1080,BE1080)</f>
        <v>#VALUE!</v>
      </c>
      <c r="BN1080" s="0" t="e">
        <f aca="false">CN(BM1080,CSON,CINC)</f>
        <v>#VALUE!</v>
      </c>
      <c r="BO1080" s="0" t="e">
        <f aca="false">DPDT(Constant,BN1080,BM1080,gamma,BE1080,BL1080)</f>
        <v>#VALUE!</v>
      </c>
      <c r="BP1080" s="0" t="e">
        <f aca="false">pC+deltaT*(pdot+2*pdot2+2*pdot3+pdot4)/6</f>
        <v>#VALUE!</v>
      </c>
      <c r="BQ1080" s="0" t="s">
        <v>134</v>
      </c>
      <c r="BR1080" s="0" t="n">
        <f aca="false">Q1080</f>
        <v>10.7499999999998</v>
      </c>
      <c r="BS1080" s="0" t="e">
        <f aca="false">R1080/144</f>
        <v>#VALUE!</v>
      </c>
      <c r="BT1080" s="0" t="e">
        <f aca="false">pX/144</f>
        <v>#VALUE!</v>
      </c>
      <c r="BU1080" s="0" t="e">
        <f aca="false">pa/144</f>
        <v>#VALUE!</v>
      </c>
      <c r="BV1080" s="11" t="n">
        <f aca="false">BR1080</f>
        <v>10.7499999999998</v>
      </c>
      <c r="BW1080" s="12" t="e">
        <f aca="false">(pC-pX)/144</f>
        <v>#VALUE!</v>
      </c>
      <c r="BX1080" s="0" t="s">
        <v>134</v>
      </c>
      <c r="BZ1080" s="0" t="s">
        <v>134</v>
      </c>
      <c r="CA1080" s="0" t="s">
        <v>134</v>
      </c>
      <c r="CB1080" s="0" t="s">
        <v>134</v>
      </c>
      <c r="CC1080" s="0" t="s">
        <v>134</v>
      </c>
      <c r="CD1080" s="0" t="s">
        <v>134</v>
      </c>
      <c r="CE1080" s="0" t="s">
        <v>134</v>
      </c>
    </row>
    <row r="1081" customFormat="false" ht="12.75" hidden="false" customHeight="false" outlineLevel="0" collapsed="false">
      <c r="E1081" s="9" t="n">
        <v>10.68</v>
      </c>
      <c r="F1081" s="9" t="n">
        <v>9594.61530384396</v>
      </c>
      <c r="G1081" s="9" t="n">
        <v>684.773971291844</v>
      </c>
      <c r="Q1081" s="0" t="n">
        <f aca="false">Q1080+deltaT</f>
        <v>10.7599999999998</v>
      </c>
      <c r="R1081" s="0" t="e">
        <f aca="false">BP1080</f>
        <v>#VALUE!</v>
      </c>
      <c r="S1081" s="0" t="e">
        <f aca="false">hALT1($E$13:$G$1365,Q1081,2)</f>
        <v>#VALUE!</v>
      </c>
      <c r="T1081" s="0" t="e">
        <f aca="false">Veloc($E$13:$G$1365,Q1081,3)</f>
        <v>#VALUE!</v>
      </c>
      <c r="U1081" s="0" t="e">
        <f aca="false">IF(S1081&lt;hT,$G$5+alfa*(S1081-ho),TT)</f>
        <v>#VALUE!</v>
      </c>
      <c r="V1081" s="0" t="e">
        <f aca="false">IF(S1081&lt;hT,pSL*(1/(1+alfa*S1081/($G$5-alfa*ho)))^(go/(Rair*alfa)),pT*EXP(-go*(S1081-hT)/(Rair*TT)))</f>
        <v>#VALUE!</v>
      </c>
      <c r="W1081" s="0" t="e">
        <f aca="false">Mch(T1081,U1081,Rair,gamma)</f>
        <v>#VALUE!</v>
      </c>
      <c r="X1081" s="0" t="e">
        <f aca="false">Cpex(Cp0,W1081,$N$9,$L$13:$M$19)</f>
        <v>#VALUE!</v>
      </c>
      <c r="Y1081" s="0" t="e">
        <f aca="false">pex(V1081,W1081,gamma,X1081)</f>
        <v>#VALUE!</v>
      </c>
      <c r="Z1081" s="0" t="e">
        <f aca="false">MachThroat(gamma,Y1081,R1081)</f>
        <v>#VALUE!</v>
      </c>
      <c r="AA1081" s="0" t="e">
        <f aca="false">CN(Z1081,CSON,CINC)</f>
        <v>#VALUE!</v>
      </c>
      <c r="AB1081" s="0" t="e">
        <f aca="false">DPDT(Constant,AA1081,Z1081,gamma,R1081,Y1081)</f>
        <v>#VALUE!</v>
      </c>
      <c r="AC1081" s="0" t="s">
        <v>134</v>
      </c>
      <c r="AD1081" s="0" t="n">
        <f aca="false">Q1081+deltaT/2</f>
        <v>10.7649999999998</v>
      </c>
      <c r="AE1081" s="0" t="e">
        <f aca="false">pC+deltaT*pdot/2</f>
        <v>#VALUE!</v>
      </c>
      <c r="AF1081" s="0" t="e">
        <f aca="false">hALT1($E$13:$G$1365,AD1081,2)</f>
        <v>#VALUE!</v>
      </c>
      <c r="AG1081" s="0" t="e">
        <f aca="false">Veloc($E$13:$G$1365,AD1081,3)</f>
        <v>#VALUE!</v>
      </c>
      <c r="AH1081" s="0" t="e">
        <f aca="false">IF(AF1081&lt;hT,$G$5+alfa*(AF1081-ho),TT)</f>
        <v>#VALUE!</v>
      </c>
      <c r="AI1081" s="0" t="e">
        <f aca="false">IF(AF1081&lt;hT,pSL*(1/(1+alfa*AF1081/($G$5-alfa*ho)))^(go/(Rair*alfa)),pT*EXP(-go*(AF1081-hT)/(Rair*TT)))</f>
        <v>#VALUE!</v>
      </c>
      <c r="AJ1081" s="0" t="e">
        <f aca="false">Mch(AG1081,AH1081,Rair,gamma)</f>
        <v>#VALUE!</v>
      </c>
      <c r="AK1081" s="0" t="e">
        <f aca="false">Cpex(Cp0,AJ1081,$N$9,$L$13:$M$19)</f>
        <v>#VALUE!</v>
      </c>
      <c r="AL1081" s="0" t="e">
        <f aca="false">pex(AI1081,AJ1081,gamma,AK1081)</f>
        <v>#VALUE!</v>
      </c>
      <c r="AM1081" s="0" t="e">
        <f aca="false">MachThroat(gamma,AL1081,AE1081)</f>
        <v>#VALUE!</v>
      </c>
      <c r="AN1081" s="0" t="e">
        <f aca="false">CN(AM1081,CSON,CINC)</f>
        <v>#VALUE!</v>
      </c>
      <c r="AO1081" s="0" t="e">
        <f aca="false">DPDT(Constant,AN1081,AM1081,gamma,AE1081,AL1081)</f>
        <v>#VALUE!</v>
      </c>
      <c r="AP1081" s="0" t="s">
        <v>134</v>
      </c>
      <c r="AQ1081" s="0" t="n">
        <f aca="false">Q1081+deltaT/2</f>
        <v>10.7649999999998</v>
      </c>
      <c r="AR1081" s="0" t="e">
        <f aca="false">pC+deltaT*pdot2/2</f>
        <v>#VALUE!</v>
      </c>
      <c r="AS1081" s="0" t="e">
        <f aca="false">hALT1($E$13:$G$1365,AQ1081,2)</f>
        <v>#VALUE!</v>
      </c>
      <c r="AT1081" s="0" t="e">
        <f aca="false">Veloc($E$13:$G$1365,AQ1081,3)</f>
        <v>#VALUE!</v>
      </c>
      <c r="AU1081" s="0" t="e">
        <f aca="false">IF(AS1081&lt;hT,$G$5+alfa*(AS1081-ho),TT)</f>
        <v>#VALUE!</v>
      </c>
      <c r="AV1081" s="0" t="e">
        <f aca="false">IF(AS1081&lt;hT,pSL*(1/(1+alfa*AF1081/($G$5-alfa*ho)))^(go/(Rair*alfa)),pT*EXP(-go*(AF1081-hT)/(Rair*TT)))</f>
        <v>#VALUE!</v>
      </c>
      <c r="AW1081" s="0" t="e">
        <f aca="false">Mch(AT1081,AU1081,Rair,gamma)</f>
        <v>#VALUE!</v>
      </c>
      <c r="AX1081" s="0" t="e">
        <f aca="false">Cpex(Cp0,AW1081,$N$9,$L$13:$M$19)</f>
        <v>#VALUE!</v>
      </c>
      <c r="AY1081" s="0" t="e">
        <f aca="false">pex(AV1081,AW1081,gamma,AX1081)</f>
        <v>#VALUE!</v>
      </c>
      <c r="AZ1081" s="0" t="e">
        <f aca="false">MachThroat(gamma,AY1081,AR1081)</f>
        <v>#VALUE!</v>
      </c>
      <c r="BA1081" s="0" t="e">
        <f aca="false">CN(AZ1081,CSON,CINC)</f>
        <v>#VALUE!</v>
      </c>
      <c r="BB1081" s="0" t="e">
        <f aca="false">DPDT(Constant,BA1081,AZ1081,gamma,AR1081,AY1081)</f>
        <v>#VALUE!</v>
      </c>
      <c r="BC1081" s="0" t="s">
        <v>134</v>
      </c>
      <c r="BD1081" s="0" t="n">
        <f aca="false">Q1081+deltaT</f>
        <v>10.7699999999998</v>
      </c>
      <c r="BE1081" s="0" t="e">
        <f aca="false">pC+deltaT*pdot3</f>
        <v>#VALUE!</v>
      </c>
      <c r="BF1081" s="0" t="e">
        <f aca="false">hALT1($E$13:$G$1365,BD1081,2)</f>
        <v>#VALUE!</v>
      </c>
      <c r="BG1081" s="0" t="e">
        <f aca="false">Veloc($E$13:$G$1365,BD1081,3)</f>
        <v>#VALUE!</v>
      </c>
      <c r="BH1081" s="0" t="e">
        <f aca="false">IF(BF1081&lt;hT,$G$5+alfa*(BF1081-ho),TT)</f>
        <v>#VALUE!</v>
      </c>
      <c r="BI1081" s="0" t="e">
        <f aca="false">IF(BF1081&lt;hT,pSL*(1/(1+alfa*BF1081/($G$5-alfa*ho)))^(go/(Rair*alfa)),pT*EXP(-go*(BF1081-hT)/(Rair*TT)))</f>
        <v>#VALUE!</v>
      </c>
      <c r="BJ1081" s="0" t="e">
        <f aca="false">Mch(BG1081,BH1081,Rair,gamma)</f>
        <v>#VALUE!</v>
      </c>
      <c r="BK1081" s="0" t="e">
        <f aca="false">Cpex(Cp0,BJ1081,$N$9,$L$13:$M$19)</f>
        <v>#VALUE!</v>
      </c>
      <c r="BL1081" s="0" t="e">
        <f aca="false">pex(BI1081,BJ1081,gamma,BK1081)</f>
        <v>#VALUE!</v>
      </c>
      <c r="BM1081" s="0" t="e">
        <f aca="false">MachThroat(gamma,BL1081,BE1081)</f>
        <v>#VALUE!</v>
      </c>
      <c r="BN1081" s="0" t="e">
        <f aca="false">CN(BM1081,CSON,CINC)</f>
        <v>#VALUE!</v>
      </c>
      <c r="BO1081" s="0" t="e">
        <f aca="false">DPDT(Constant,BN1081,BM1081,gamma,BE1081,BL1081)</f>
        <v>#VALUE!</v>
      </c>
      <c r="BP1081" s="0" t="e">
        <f aca="false">pC+deltaT*(pdot+2*pdot2+2*pdot3+pdot4)/6</f>
        <v>#VALUE!</v>
      </c>
      <c r="BQ1081" s="0" t="s">
        <v>134</v>
      </c>
      <c r="BR1081" s="0" t="n">
        <f aca="false">Q1081</f>
        <v>10.7599999999998</v>
      </c>
      <c r="BS1081" s="0" t="e">
        <f aca="false">R1081/144</f>
        <v>#VALUE!</v>
      </c>
      <c r="BT1081" s="0" t="e">
        <f aca="false">pX/144</f>
        <v>#VALUE!</v>
      </c>
      <c r="BU1081" s="0" t="e">
        <f aca="false">pa/144</f>
        <v>#VALUE!</v>
      </c>
      <c r="BV1081" s="11" t="n">
        <f aca="false">BR1081</f>
        <v>10.7599999999998</v>
      </c>
      <c r="BW1081" s="12" t="e">
        <f aca="false">(pC-pX)/144</f>
        <v>#VALUE!</v>
      </c>
      <c r="BX1081" s="0" t="s">
        <v>134</v>
      </c>
      <c r="BZ1081" s="0" t="s">
        <v>134</v>
      </c>
      <c r="CA1081" s="0" t="s">
        <v>134</v>
      </c>
      <c r="CB1081" s="0" t="s">
        <v>134</v>
      </c>
      <c r="CC1081" s="0" t="s">
        <v>134</v>
      </c>
      <c r="CD1081" s="0" t="s">
        <v>134</v>
      </c>
      <c r="CE1081" s="0" t="s">
        <v>134</v>
      </c>
    </row>
    <row r="1082" customFormat="false" ht="12.75" hidden="false" customHeight="false" outlineLevel="0" collapsed="false">
      <c r="E1082" s="9" t="n">
        <v>10.69</v>
      </c>
      <c r="F1082" s="9" t="n">
        <v>9601.46014103842</v>
      </c>
      <c r="G1082" s="9" t="n">
        <v>684.193545236872</v>
      </c>
      <c r="Q1082" s="0" t="n">
        <f aca="false">Q1081+deltaT</f>
        <v>10.7699999999998</v>
      </c>
      <c r="R1082" s="0" t="e">
        <f aca="false">BP1081</f>
        <v>#VALUE!</v>
      </c>
      <c r="S1082" s="0" t="e">
        <f aca="false">hALT1($E$13:$G$1365,Q1082,2)</f>
        <v>#VALUE!</v>
      </c>
      <c r="T1082" s="0" t="e">
        <f aca="false">Veloc($E$13:$G$1365,Q1082,3)</f>
        <v>#VALUE!</v>
      </c>
      <c r="U1082" s="0" t="e">
        <f aca="false">IF(S1082&lt;hT,$G$5+alfa*(S1082-ho),TT)</f>
        <v>#VALUE!</v>
      </c>
      <c r="V1082" s="0" t="e">
        <f aca="false">IF(S1082&lt;hT,pSL*(1/(1+alfa*S1082/($G$5-alfa*ho)))^(go/(Rair*alfa)),pT*EXP(-go*(S1082-hT)/(Rair*TT)))</f>
        <v>#VALUE!</v>
      </c>
      <c r="W1082" s="0" t="e">
        <f aca="false">Mch(T1082,U1082,Rair,gamma)</f>
        <v>#VALUE!</v>
      </c>
      <c r="X1082" s="0" t="e">
        <f aca="false">Cpex(Cp0,W1082,$N$9,$L$13:$M$19)</f>
        <v>#VALUE!</v>
      </c>
      <c r="Y1082" s="0" t="e">
        <f aca="false">pex(V1082,W1082,gamma,X1082)</f>
        <v>#VALUE!</v>
      </c>
      <c r="Z1082" s="0" t="e">
        <f aca="false">MachThroat(gamma,Y1082,R1082)</f>
        <v>#VALUE!</v>
      </c>
      <c r="AA1082" s="0" t="e">
        <f aca="false">CN(Z1082,CSON,CINC)</f>
        <v>#VALUE!</v>
      </c>
      <c r="AB1082" s="0" t="e">
        <f aca="false">DPDT(Constant,AA1082,Z1082,gamma,R1082,Y1082)</f>
        <v>#VALUE!</v>
      </c>
      <c r="AC1082" s="0" t="s">
        <v>134</v>
      </c>
      <c r="AD1082" s="0" t="n">
        <f aca="false">Q1082+deltaT/2</f>
        <v>10.7749999999998</v>
      </c>
      <c r="AE1082" s="0" t="e">
        <f aca="false">pC+deltaT*pdot/2</f>
        <v>#VALUE!</v>
      </c>
      <c r="AF1082" s="0" t="e">
        <f aca="false">hALT1($E$13:$G$1365,AD1082,2)</f>
        <v>#VALUE!</v>
      </c>
      <c r="AG1082" s="0" t="e">
        <f aca="false">Veloc($E$13:$G$1365,AD1082,3)</f>
        <v>#VALUE!</v>
      </c>
      <c r="AH1082" s="0" t="e">
        <f aca="false">IF(AF1082&lt;hT,$G$5+alfa*(AF1082-ho),TT)</f>
        <v>#VALUE!</v>
      </c>
      <c r="AI1082" s="0" t="e">
        <f aca="false">IF(AF1082&lt;hT,pSL*(1/(1+alfa*AF1082/($G$5-alfa*ho)))^(go/(Rair*alfa)),pT*EXP(-go*(AF1082-hT)/(Rair*TT)))</f>
        <v>#VALUE!</v>
      </c>
      <c r="AJ1082" s="0" t="e">
        <f aca="false">Mch(AG1082,AH1082,Rair,gamma)</f>
        <v>#VALUE!</v>
      </c>
      <c r="AK1082" s="0" t="e">
        <f aca="false">Cpex(Cp0,AJ1082,$N$9,$L$13:$M$19)</f>
        <v>#VALUE!</v>
      </c>
      <c r="AL1082" s="0" t="e">
        <f aca="false">pex(AI1082,AJ1082,gamma,AK1082)</f>
        <v>#VALUE!</v>
      </c>
      <c r="AM1082" s="0" t="e">
        <f aca="false">MachThroat(gamma,AL1082,AE1082)</f>
        <v>#VALUE!</v>
      </c>
      <c r="AN1082" s="0" t="e">
        <f aca="false">CN(AM1082,CSON,CINC)</f>
        <v>#VALUE!</v>
      </c>
      <c r="AO1082" s="0" t="e">
        <f aca="false">DPDT(Constant,AN1082,AM1082,gamma,AE1082,AL1082)</f>
        <v>#VALUE!</v>
      </c>
      <c r="AP1082" s="0" t="s">
        <v>134</v>
      </c>
      <c r="AQ1082" s="0" t="n">
        <f aca="false">Q1082+deltaT/2</f>
        <v>10.7749999999998</v>
      </c>
      <c r="AR1082" s="0" t="e">
        <f aca="false">pC+deltaT*pdot2/2</f>
        <v>#VALUE!</v>
      </c>
      <c r="AS1082" s="0" t="e">
        <f aca="false">hALT1($E$13:$G$1365,AQ1082,2)</f>
        <v>#VALUE!</v>
      </c>
      <c r="AT1082" s="0" t="e">
        <f aca="false">Veloc($E$13:$G$1365,AQ1082,3)</f>
        <v>#VALUE!</v>
      </c>
      <c r="AU1082" s="0" t="e">
        <f aca="false">IF(AS1082&lt;hT,$G$5+alfa*(AS1082-ho),TT)</f>
        <v>#VALUE!</v>
      </c>
      <c r="AV1082" s="0" t="e">
        <f aca="false">IF(AS1082&lt;hT,pSL*(1/(1+alfa*AF1082/($G$5-alfa*ho)))^(go/(Rair*alfa)),pT*EXP(-go*(AF1082-hT)/(Rair*TT)))</f>
        <v>#VALUE!</v>
      </c>
      <c r="AW1082" s="0" t="e">
        <f aca="false">Mch(AT1082,AU1082,Rair,gamma)</f>
        <v>#VALUE!</v>
      </c>
      <c r="AX1082" s="0" t="e">
        <f aca="false">Cpex(Cp0,AW1082,$N$9,$L$13:$M$19)</f>
        <v>#VALUE!</v>
      </c>
      <c r="AY1082" s="0" t="e">
        <f aca="false">pex(AV1082,AW1082,gamma,AX1082)</f>
        <v>#VALUE!</v>
      </c>
      <c r="AZ1082" s="0" t="e">
        <f aca="false">MachThroat(gamma,AY1082,AR1082)</f>
        <v>#VALUE!</v>
      </c>
      <c r="BA1082" s="0" t="e">
        <f aca="false">CN(AZ1082,CSON,CINC)</f>
        <v>#VALUE!</v>
      </c>
      <c r="BB1082" s="0" t="e">
        <f aca="false">DPDT(Constant,BA1082,AZ1082,gamma,AR1082,AY1082)</f>
        <v>#VALUE!</v>
      </c>
      <c r="BC1082" s="0" t="s">
        <v>134</v>
      </c>
      <c r="BD1082" s="0" t="n">
        <f aca="false">Q1082+deltaT</f>
        <v>10.7799999999998</v>
      </c>
      <c r="BE1082" s="0" t="e">
        <f aca="false">pC+deltaT*pdot3</f>
        <v>#VALUE!</v>
      </c>
      <c r="BF1082" s="0" t="e">
        <f aca="false">hALT1($E$13:$G$1365,BD1082,2)</f>
        <v>#VALUE!</v>
      </c>
      <c r="BG1082" s="0" t="e">
        <f aca="false">Veloc($E$13:$G$1365,BD1082,3)</f>
        <v>#VALUE!</v>
      </c>
      <c r="BH1082" s="0" t="e">
        <f aca="false">IF(BF1082&lt;hT,$G$5+alfa*(BF1082-ho),TT)</f>
        <v>#VALUE!</v>
      </c>
      <c r="BI1082" s="0" t="e">
        <f aca="false">IF(BF1082&lt;hT,pSL*(1/(1+alfa*BF1082/($G$5-alfa*ho)))^(go/(Rair*alfa)),pT*EXP(-go*(BF1082-hT)/(Rair*TT)))</f>
        <v>#VALUE!</v>
      </c>
      <c r="BJ1082" s="0" t="e">
        <f aca="false">Mch(BG1082,BH1082,Rair,gamma)</f>
        <v>#VALUE!</v>
      </c>
      <c r="BK1082" s="0" t="e">
        <f aca="false">Cpex(Cp0,BJ1082,$N$9,$L$13:$M$19)</f>
        <v>#VALUE!</v>
      </c>
      <c r="BL1082" s="0" t="e">
        <f aca="false">pex(BI1082,BJ1082,gamma,BK1082)</f>
        <v>#VALUE!</v>
      </c>
      <c r="BM1082" s="0" t="e">
        <f aca="false">MachThroat(gamma,BL1082,BE1082)</f>
        <v>#VALUE!</v>
      </c>
      <c r="BN1082" s="0" t="e">
        <f aca="false">CN(BM1082,CSON,CINC)</f>
        <v>#VALUE!</v>
      </c>
      <c r="BO1082" s="0" t="e">
        <f aca="false">DPDT(Constant,BN1082,BM1082,gamma,BE1082,BL1082)</f>
        <v>#VALUE!</v>
      </c>
      <c r="BP1082" s="0" t="e">
        <f aca="false">pC+deltaT*(pdot+2*pdot2+2*pdot3+pdot4)/6</f>
        <v>#VALUE!</v>
      </c>
      <c r="BQ1082" s="0" t="s">
        <v>134</v>
      </c>
      <c r="BR1082" s="0" t="n">
        <f aca="false">Q1082</f>
        <v>10.7699999999998</v>
      </c>
      <c r="BS1082" s="0" t="e">
        <f aca="false">R1082/144</f>
        <v>#VALUE!</v>
      </c>
      <c r="BT1082" s="0" t="e">
        <f aca="false">pX/144</f>
        <v>#VALUE!</v>
      </c>
      <c r="BU1082" s="0" t="e">
        <f aca="false">pa/144</f>
        <v>#VALUE!</v>
      </c>
      <c r="BV1082" s="11" t="n">
        <f aca="false">BR1082</f>
        <v>10.7699999999998</v>
      </c>
      <c r="BW1082" s="12" t="e">
        <f aca="false">(pC-pX)/144</f>
        <v>#VALUE!</v>
      </c>
      <c r="BX1082" s="0" t="s">
        <v>134</v>
      </c>
      <c r="BZ1082" s="0" t="s">
        <v>134</v>
      </c>
      <c r="CA1082" s="0" t="s">
        <v>134</v>
      </c>
      <c r="CB1082" s="0" t="s">
        <v>134</v>
      </c>
      <c r="CC1082" s="0" t="s">
        <v>134</v>
      </c>
      <c r="CD1082" s="0" t="s">
        <v>134</v>
      </c>
      <c r="CE1082" s="0" t="s">
        <v>134</v>
      </c>
    </row>
    <row r="1083" customFormat="false" ht="12.75" hidden="false" customHeight="false" outlineLevel="0" collapsed="false">
      <c r="E1083" s="9" t="n">
        <v>10.7</v>
      </c>
      <c r="F1083" s="9" t="n">
        <v>9608.29917630001</v>
      </c>
      <c r="G1083" s="9" t="n">
        <v>683.613584577836</v>
      </c>
      <c r="Q1083" s="0" t="n">
        <f aca="false">Q1082+deltaT</f>
        <v>10.7799999999998</v>
      </c>
      <c r="R1083" s="0" t="e">
        <f aca="false">BP1082</f>
        <v>#VALUE!</v>
      </c>
      <c r="S1083" s="0" t="e">
        <f aca="false">hALT1($E$13:$G$1365,Q1083,2)</f>
        <v>#VALUE!</v>
      </c>
      <c r="T1083" s="0" t="e">
        <f aca="false">Veloc($E$13:$G$1365,Q1083,3)</f>
        <v>#VALUE!</v>
      </c>
      <c r="U1083" s="0" t="e">
        <f aca="false">IF(S1083&lt;hT,$G$5+alfa*(S1083-ho),TT)</f>
        <v>#VALUE!</v>
      </c>
      <c r="V1083" s="0" t="e">
        <f aca="false">IF(S1083&lt;hT,pSL*(1/(1+alfa*S1083/($G$5-alfa*ho)))^(go/(Rair*alfa)),pT*EXP(-go*(S1083-hT)/(Rair*TT)))</f>
        <v>#VALUE!</v>
      </c>
      <c r="W1083" s="0" t="e">
        <f aca="false">Mch(T1083,U1083,Rair,gamma)</f>
        <v>#VALUE!</v>
      </c>
      <c r="X1083" s="0" t="e">
        <f aca="false">Cpex(Cp0,W1083,$N$9,$L$13:$M$19)</f>
        <v>#VALUE!</v>
      </c>
      <c r="Y1083" s="0" t="e">
        <f aca="false">pex(V1083,W1083,gamma,X1083)</f>
        <v>#VALUE!</v>
      </c>
      <c r="Z1083" s="0" t="e">
        <f aca="false">MachThroat(gamma,Y1083,R1083)</f>
        <v>#VALUE!</v>
      </c>
      <c r="AA1083" s="0" t="e">
        <f aca="false">CN(Z1083,CSON,CINC)</f>
        <v>#VALUE!</v>
      </c>
      <c r="AB1083" s="0" t="e">
        <f aca="false">DPDT(Constant,AA1083,Z1083,gamma,R1083,Y1083)</f>
        <v>#VALUE!</v>
      </c>
      <c r="AC1083" s="0" t="s">
        <v>134</v>
      </c>
      <c r="AD1083" s="0" t="n">
        <f aca="false">Q1083+deltaT/2</f>
        <v>10.7849999999998</v>
      </c>
      <c r="AE1083" s="0" t="e">
        <f aca="false">pC+deltaT*pdot/2</f>
        <v>#VALUE!</v>
      </c>
      <c r="AF1083" s="0" t="e">
        <f aca="false">hALT1($E$13:$G$1365,AD1083,2)</f>
        <v>#VALUE!</v>
      </c>
      <c r="AG1083" s="0" t="e">
        <f aca="false">Veloc($E$13:$G$1365,AD1083,3)</f>
        <v>#VALUE!</v>
      </c>
      <c r="AH1083" s="0" t="e">
        <f aca="false">IF(AF1083&lt;hT,$G$5+alfa*(AF1083-ho),TT)</f>
        <v>#VALUE!</v>
      </c>
      <c r="AI1083" s="0" t="e">
        <f aca="false">IF(AF1083&lt;hT,pSL*(1/(1+alfa*AF1083/($G$5-alfa*ho)))^(go/(Rair*alfa)),pT*EXP(-go*(AF1083-hT)/(Rair*TT)))</f>
        <v>#VALUE!</v>
      </c>
      <c r="AJ1083" s="0" t="e">
        <f aca="false">Mch(AG1083,AH1083,Rair,gamma)</f>
        <v>#VALUE!</v>
      </c>
      <c r="AK1083" s="0" t="e">
        <f aca="false">Cpex(Cp0,AJ1083,$N$9,$L$13:$M$19)</f>
        <v>#VALUE!</v>
      </c>
      <c r="AL1083" s="0" t="e">
        <f aca="false">pex(AI1083,AJ1083,gamma,AK1083)</f>
        <v>#VALUE!</v>
      </c>
      <c r="AM1083" s="0" t="e">
        <f aca="false">MachThroat(gamma,AL1083,AE1083)</f>
        <v>#VALUE!</v>
      </c>
      <c r="AN1083" s="0" t="e">
        <f aca="false">CN(AM1083,CSON,CINC)</f>
        <v>#VALUE!</v>
      </c>
      <c r="AO1083" s="0" t="e">
        <f aca="false">DPDT(Constant,AN1083,AM1083,gamma,AE1083,AL1083)</f>
        <v>#VALUE!</v>
      </c>
      <c r="AP1083" s="0" t="s">
        <v>134</v>
      </c>
      <c r="AQ1083" s="0" t="n">
        <f aca="false">Q1083+deltaT/2</f>
        <v>10.7849999999998</v>
      </c>
      <c r="AR1083" s="0" t="e">
        <f aca="false">pC+deltaT*pdot2/2</f>
        <v>#VALUE!</v>
      </c>
      <c r="AS1083" s="0" t="e">
        <f aca="false">hALT1($E$13:$G$1365,AQ1083,2)</f>
        <v>#VALUE!</v>
      </c>
      <c r="AT1083" s="0" t="e">
        <f aca="false">Veloc($E$13:$G$1365,AQ1083,3)</f>
        <v>#VALUE!</v>
      </c>
      <c r="AU1083" s="0" t="e">
        <f aca="false">IF(AS1083&lt;hT,$G$5+alfa*(AS1083-ho),TT)</f>
        <v>#VALUE!</v>
      </c>
      <c r="AV1083" s="0" t="e">
        <f aca="false">IF(AS1083&lt;hT,pSL*(1/(1+alfa*AF1083/($G$5-alfa*ho)))^(go/(Rair*alfa)),pT*EXP(-go*(AF1083-hT)/(Rair*TT)))</f>
        <v>#VALUE!</v>
      </c>
      <c r="AW1083" s="0" t="e">
        <f aca="false">Mch(AT1083,AU1083,Rair,gamma)</f>
        <v>#VALUE!</v>
      </c>
      <c r="AX1083" s="0" t="e">
        <f aca="false">Cpex(Cp0,AW1083,$N$9,$L$13:$M$19)</f>
        <v>#VALUE!</v>
      </c>
      <c r="AY1083" s="0" t="e">
        <f aca="false">pex(AV1083,AW1083,gamma,AX1083)</f>
        <v>#VALUE!</v>
      </c>
      <c r="AZ1083" s="0" t="e">
        <f aca="false">MachThroat(gamma,AY1083,AR1083)</f>
        <v>#VALUE!</v>
      </c>
      <c r="BA1083" s="0" t="e">
        <f aca="false">CN(AZ1083,CSON,CINC)</f>
        <v>#VALUE!</v>
      </c>
      <c r="BB1083" s="0" t="e">
        <f aca="false">DPDT(Constant,BA1083,AZ1083,gamma,AR1083,AY1083)</f>
        <v>#VALUE!</v>
      </c>
      <c r="BC1083" s="0" t="s">
        <v>134</v>
      </c>
      <c r="BD1083" s="0" t="n">
        <f aca="false">Q1083+deltaT</f>
        <v>10.7899999999998</v>
      </c>
      <c r="BE1083" s="0" t="e">
        <f aca="false">pC+deltaT*pdot3</f>
        <v>#VALUE!</v>
      </c>
      <c r="BF1083" s="0" t="e">
        <f aca="false">hALT1($E$13:$G$1365,BD1083,2)</f>
        <v>#VALUE!</v>
      </c>
      <c r="BG1083" s="0" t="e">
        <f aca="false">Veloc($E$13:$G$1365,BD1083,3)</f>
        <v>#VALUE!</v>
      </c>
      <c r="BH1083" s="0" t="e">
        <f aca="false">IF(BF1083&lt;hT,$G$5+alfa*(BF1083-ho),TT)</f>
        <v>#VALUE!</v>
      </c>
      <c r="BI1083" s="0" t="e">
        <f aca="false">IF(BF1083&lt;hT,pSL*(1/(1+alfa*BF1083/($G$5-alfa*ho)))^(go/(Rair*alfa)),pT*EXP(-go*(BF1083-hT)/(Rair*TT)))</f>
        <v>#VALUE!</v>
      </c>
      <c r="BJ1083" s="0" t="e">
        <f aca="false">Mch(BG1083,BH1083,Rair,gamma)</f>
        <v>#VALUE!</v>
      </c>
      <c r="BK1083" s="0" t="e">
        <f aca="false">Cpex(Cp0,BJ1083,$N$9,$L$13:$M$19)</f>
        <v>#VALUE!</v>
      </c>
      <c r="BL1083" s="0" t="e">
        <f aca="false">pex(BI1083,BJ1083,gamma,BK1083)</f>
        <v>#VALUE!</v>
      </c>
      <c r="BM1083" s="0" t="e">
        <f aca="false">MachThroat(gamma,BL1083,BE1083)</f>
        <v>#VALUE!</v>
      </c>
      <c r="BN1083" s="0" t="e">
        <f aca="false">CN(BM1083,CSON,CINC)</f>
        <v>#VALUE!</v>
      </c>
      <c r="BO1083" s="0" t="e">
        <f aca="false">DPDT(Constant,BN1083,BM1083,gamma,BE1083,BL1083)</f>
        <v>#VALUE!</v>
      </c>
      <c r="BP1083" s="0" t="e">
        <f aca="false">pC+deltaT*(pdot+2*pdot2+2*pdot3+pdot4)/6</f>
        <v>#VALUE!</v>
      </c>
      <c r="BQ1083" s="0" t="s">
        <v>134</v>
      </c>
      <c r="BR1083" s="0" t="n">
        <f aca="false">Q1083</f>
        <v>10.7799999999998</v>
      </c>
      <c r="BS1083" s="0" t="e">
        <f aca="false">R1083/144</f>
        <v>#VALUE!</v>
      </c>
      <c r="BT1083" s="0" t="e">
        <f aca="false">pX/144</f>
        <v>#VALUE!</v>
      </c>
      <c r="BU1083" s="0" t="e">
        <f aca="false">pa/144</f>
        <v>#VALUE!</v>
      </c>
      <c r="BV1083" s="11" t="n">
        <f aca="false">BR1083</f>
        <v>10.7799999999998</v>
      </c>
      <c r="BW1083" s="12" t="e">
        <f aca="false">(pC-pX)/144</f>
        <v>#VALUE!</v>
      </c>
      <c r="BX1083" s="0" t="s">
        <v>134</v>
      </c>
      <c r="BZ1083" s="0" t="s">
        <v>134</v>
      </c>
      <c r="CA1083" s="0" t="s">
        <v>134</v>
      </c>
      <c r="CB1083" s="0" t="s">
        <v>134</v>
      </c>
      <c r="CC1083" s="0" t="s">
        <v>134</v>
      </c>
      <c r="CD1083" s="0" t="s">
        <v>134</v>
      </c>
      <c r="CE1083" s="0" t="s">
        <v>134</v>
      </c>
    </row>
    <row r="1084" customFormat="false" ht="12.75" hidden="false" customHeight="false" outlineLevel="0" collapsed="false">
      <c r="E1084" s="9" t="n">
        <v>10.71</v>
      </c>
      <c r="F1084" s="9" t="n">
        <v>9615.13241427852</v>
      </c>
      <c r="G1084" s="9" t="n">
        <v>683.034088480823</v>
      </c>
      <c r="Q1084" s="0" t="n">
        <f aca="false">Q1083+deltaT</f>
        <v>10.7899999999998</v>
      </c>
      <c r="R1084" s="0" t="e">
        <f aca="false">BP1083</f>
        <v>#VALUE!</v>
      </c>
      <c r="S1084" s="0" t="e">
        <f aca="false">hALT1($E$13:$G$1365,Q1084,2)</f>
        <v>#VALUE!</v>
      </c>
      <c r="T1084" s="0" t="e">
        <f aca="false">Veloc($E$13:$G$1365,Q1084,3)</f>
        <v>#VALUE!</v>
      </c>
      <c r="U1084" s="0" t="e">
        <f aca="false">IF(S1084&lt;hT,$G$5+alfa*(S1084-ho),TT)</f>
        <v>#VALUE!</v>
      </c>
      <c r="V1084" s="0" t="e">
        <f aca="false">IF(S1084&lt;hT,pSL*(1/(1+alfa*S1084/($G$5-alfa*ho)))^(go/(Rair*alfa)),pT*EXP(-go*(S1084-hT)/(Rair*TT)))</f>
        <v>#VALUE!</v>
      </c>
      <c r="W1084" s="0" t="e">
        <f aca="false">Mch(T1084,U1084,Rair,gamma)</f>
        <v>#VALUE!</v>
      </c>
      <c r="X1084" s="0" t="e">
        <f aca="false">Cpex(Cp0,W1084,$N$9,$L$13:$M$19)</f>
        <v>#VALUE!</v>
      </c>
      <c r="Y1084" s="0" t="e">
        <f aca="false">pex(V1084,W1084,gamma,X1084)</f>
        <v>#VALUE!</v>
      </c>
      <c r="Z1084" s="0" t="e">
        <f aca="false">MachThroat(gamma,Y1084,R1084)</f>
        <v>#VALUE!</v>
      </c>
      <c r="AA1084" s="0" t="e">
        <f aca="false">CN(Z1084,CSON,CINC)</f>
        <v>#VALUE!</v>
      </c>
      <c r="AB1084" s="0" t="e">
        <f aca="false">DPDT(Constant,AA1084,Z1084,gamma,R1084,Y1084)</f>
        <v>#VALUE!</v>
      </c>
      <c r="AC1084" s="0" t="s">
        <v>134</v>
      </c>
      <c r="AD1084" s="0" t="n">
        <f aca="false">Q1084+deltaT/2</f>
        <v>10.7949999999998</v>
      </c>
      <c r="AE1084" s="0" t="e">
        <f aca="false">pC+deltaT*pdot/2</f>
        <v>#VALUE!</v>
      </c>
      <c r="AF1084" s="0" t="e">
        <f aca="false">hALT1($E$13:$G$1365,AD1084,2)</f>
        <v>#VALUE!</v>
      </c>
      <c r="AG1084" s="0" t="e">
        <f aca="false">Veloc($E$13:$G$1365,AD1084,3)</f>
        <v>#VALUE!</v>
      </c>
      <c r="AH1084" s="0" t="e">
        <f aca="false">IF(AF1084&lt;hT,$G$5+alfa*(AF1084-ho),TT)</f>
        <v>#VALUE!</v>
      </c>
      <c r="AI1084" s="0" t="e">
        <f aca="false">IF(AF1084&lt;hT,pSL*(1/(1+alfa*AF1084/($G$5-alfa*ho)))^(go/(Rair*alfa)),pT*EXP(-go*(AF1084-hT)/(Rair*TT)))</f>
        <v>#VALUE!</v>
      </c>
      <c r="AJ1084" s="0" t="e">
        <f aca="false">Mch(AG1084,AH1084,Rair,gamma)</f>
        <v>#VALUE!</v>
      </c>
      <c r="AK1084" s="0" t="e">
        <f aca="false">Cpex(Cp0,AJ1084,$N$9,$L$13:$M$19)</f>
        <v>#VALUE!</v>
      </c>
      <c r="AL1084" s="0" t="e">
        <f aca="false">pex(AI1084,AJ1084,gamma,AK1084)</f>
        <v>#VALUE!</v>
      </c>
      <c r="AM1084" s="0" t="e">
        <f aca="false">MachThroat(gamma,AL1084,AE1084)</f>
        <v>#VALUE!</v>
      </c>
      <c r="AN1084" s="0" t="e">
        <f aca="false">CN(AM1084,CSON,CINC)</f>
        <v>#VALUE!</v>
      </c>
      <c r="AO1084" s="0" t="e">
        <f aca="false">DPDT(Constant,AN1084,AM1084,gamma,AE1084,AL1084)</f>
        <v>#VALUE!</v>
      </c>
      <c r="AP1084" s="0" t="s">
        <v>134</v>
      </c>
      <c r="AQ1084" s="0" t="n">
        <f aca="false">Q1084+deltaT/2</f>
        <v>10.7949999999998</v>
      </c>
      <c r="AR1084" s="0" t="e">
        <f aca="false">pC+deltaT*pdot2/2</f>
        <v>#VALUE!</v>
      </c>
      <c r="AS1084" s="0" t="e">
        <f aca="false">hALT1($E$13:$G$1365,AQ1084,2)</f>
        <v>#VALUE!</v>
      </c>
      <c r="AT1084" s="0" t="e">
        <f aca="false">Veloc($E$13:$G$1365,AQ1084,3)</f>
        <v>#VALUE!</v>
      </c>
      <c r="AU1084" s="0" t="e">
        <f aca="false">IF(AS1084&lt;hT,$G$5+alfa*(AS1084-ho),TT)</f>
        <v>#VALUE!</v>
      </c>
      <c r="AV1084" s="0" t="e">
        <f aca="false">IF(AS1084&lt;hT,pSL*(1/(1+alfa*AF1084/($G$5-alfa*ho)))^(go/(Rair*alfa)),pT*EXP(-go*(AF1084-hT)/(Rair*TT)))</f>
        <v>#VALUE!</v>
      </c>
      <c r="AW1084" s="0" t="e">
        <f aca="false">Mch(AT1084,AU1084,Rair,gamma)</f>
        <v>#VALUE!</v>
      </c>
      <c r="AX1084" s="0" t="e">
        <f aca="false">Cpex(Cp0,AW1084,$N$9,$L$13:$M$19)</f>
        <v>#VALUE!</v>
      </c>
      <c r="AY1084" s="0" t="e">
        <f aca="false">pex(AV1084,AW1084,gamma,AX1084)</f>
        <v>#VALUE!</v>
      </c>
      <c r="AZ1084" s="0" t="e">
        <f aca="false">MachThroat(gamma,AY1084,AR1084)</f>
        <v>#VALUE!</v>
      </c>
      <c r="BA1084" s="0" t="e">
        <f aca="false">CN(AZ1084,CSON,CINC)</f>
        <v>#VALUE!</v>
      </c>
      <c r="BB1084" s="0" t="e">
        <f aca="false">DPDT(Constant,BA1084,AZ1084,gamma,AR1084,AY1084)</f>
        <v>#VALUE!</v>
      </c>
      <c r="BC1084" s="0" t="s">
        <v>134</v>
      </c>
      <c r="BD1084" s="0" t="n">
        <f aca="false">Q1084+deltaT</f>
        <v>10.7999999999998</v>
      </c>
      <c r="BE1084" s="0" t="e">
        <f aca="false">pC+deltaT*pdot3</f>
        <v>#VALUE!</v>
      </c>
      <c r="BF1084" s="0" t="e">
        <f aca="false">hALT1($E$13:$G$1365,BD1084,2)</f>
        <v>#VALUE!</v>
      </c>
      <c r="BG1084" s="0" t="e">
        <f aca="false">Veloc($E$13:$G$1365,BD1084,3)</f>
        <v>#VALUE!</v>
      </c>
      <c r="BH1084" s="0" t="e">
        <f aca="false">IF(BF1084&lt;hT,$G$5+alfa*(BF1084-ho),TT)</f>
        <v>#VALUE!</v>
      </c>
      <c r="BI1084" s="0" t="e">
        <f aca="false">IF(BF1084&lt;hT,pSL*(1/(1+alfa*BF1084/($G$5-alfa*ho)))^(go/(Rair*alfa)),pT*EXP(-go*(BF1084-hT)/(Rair*TT)))</f>
        <v>#VALUE!</v>
      </c>
      <c r="BJ1084" s="0" t="e">
        <f aca="false">Mch(BG1084,BH1084,Rair,gamma)</f>
        <v>#VALUE!</v>
      </c>
      <c r="BK1084" s="0" t="e">
        <f aca="false">Cpex(Cp0,BJ1084,$N$9,$L$13:$M$19)</f>
        <v>#VALUE!</v>
      </c>
      <c r="BL1084" s="0" t="e">
        <f aca="false">pex(BI1084,BJ1084,gamma,BK1084)</f>
        <v>#VALUE!</v>
      </c>
      <c r="BM1084" s="0" t="e">
        <f aca="false">MachThroat(gamma,BL1084,BE1084)</f>
        <v>#VALUE!</v>
      </c>
      <c r="BN1084" s="0" t="e">
        <f aca="false">CN(BM1084,CSON,CINC)</f>
        <v>#VALUE!</v>
      </c>
      <c r="BO1084" s="0" t="e">
        <f aca="false">DPDT(Constant,BN1084,BM1084,gamma,BE1084,BL1084)</f>
        <v>#VALUE!</v>
      </c>
      <c r="BP1084" s="0" t="e">
        <f aca="false">pC+deltaT*(pdot+2*pdot2+2*pdot3+pdot4)/6</f>
        <v>#VALUE!</v>
      </c>
      <c r="BQ1084" s="0" t="s">
        <v>134</v>
      </c>
      <c r="BR1084" s="0" t="n">
        <f aca="false">Q1084</f>
        <v>10.7899999999998</v>
      </c>
      <c r="BS1084" s="0" t="e">
        <f aca="false">R1084/144</f>
        <v>#VALUE!</v>
      </c>
      <c r="BT1084" s="0" t="e">
        <f aca="false">pX/144</f>
        <v>#VALUE!</v>
      </c>
      <c r="BU1084" s="0" t="e">
        <f aca="false">pa/144</f>
        <v>#VALUE!</v>
      </c>
      <c r="BV1084" s="11" t="n">
        <f aca="false">BR1084</f>
        <v>10.7899999999998</v>
      </c>
      <c r="BW1084" s="12" t="e">
        <f aca="false">(pC-pX)/144</f>
        <v>#VALUE!</v>
      </c>
      <c r="BX1084" s="0" t="s">
        <v>134</v>
      </c>
      <c r="BZ1084" s="0" t="s">
        <v>134</v>
      </c>
      <c r="CA1084" s="0" t="s">
        <v>134</v>
      </c>
      <c r="CB1084" s="0" t="s">
        <v>134</v>
      </c>
      <c r="CC1084" s="0" t="s">
        <v>134</v>
      </c>
      <c r="CD1084" s="0" t="s">
        <v>134</v>
      </c>
      <c r="CE1084" s="0" t="s">
        <v>134</v>
      </c>
    </row>
    <row r="1085" customFormat="false" ht="12.75" hidden="false" customHeight="false" outlineLevel="0" collapsed="false">
      <c r="E1085" s="9" t="n">
        <v>10.72</v>
      </c>
      <c r="F1085" s="9" t="n">
        <v>9621.9598596154</v>
      </c>
      <c r="G1085" s="9" t="n">
        <v>682.455056113772</v>
      </c>
      <c r="Q1085" s="0" t="n">
        <f aca="false">Q1084+deltaT</f>
        <v>10.7999999999998</v>
      </c>
      <c r="R1085" s="0" t="e">
        <f aca="false">BP1084</f>
        <v>#VALUE!</v>
      </c>
      <c r="S1085" s="0" t="e">
        <f aca="false">hALT1($E$13:$G$1365,Q1085,2)</f>
        <v>#VALUE!</v>
      </c>
      <c r="T1085" s="0" t="e">
        <f aca="false">Veloc($E$13:$G$1365,Q1085,3)</f>
        <v>#VALUE!</v>
      </c>
      <c r="U1085" s="0" t="e">
        <f aca="false">IF(S1085&lt;hT,$G$5+alfa*(S1085-ho),TT)</f>
        <v>#VALUE!</v>
      </c>
      <c r="V1085" s="0" t="e">
        <f aca="false">IF(S1085&lt;hT,pSL*(1/(1+alfa*S1085/($G$5-alfa*ho)))^(go/(Rair*alfa)),pT*EXP(-go*(S1085-hT)/(Rair*TT)))</f>
        <v>#VALUE!</v>
      </c>
      <c r="W1085" s="0" t="e">
        <f aca="false">Mch(T1085,U1085,Rair,gamma)</f>
        <v>#VALUE!</v>
      </c>
      <c r="X1085" s="0" t="e">
        <f aca="false">Cpex(Cp0,W1085,$N$9,$L$13:$M$19)</f>
        <v>#VALUE!</v>
      </c>
      <c r="Y1085" s="0" t="e">
        <f aca="false">pex(V1085,W1085,gamma,X1085)</f>
        <v>#VALUE!</v>
      </c>
      <c r="Z1085" s="0" t="e">
        <f aca="false">MachThroat(gamma,Y1085,R1085)</f>
        <v>#VALUE!</v>
      </c>
      <c r="AA1085" s="0" t="e">
        <f aca="false">CN(Z1085,CSON,CINC)</f>
        <v>#VALUE!</v>
      </c>
      <c r="AB1085" s="0" t="e">
        <f aca="false">DPDT(Constant,AA1085,Z1085,gamma,R1085,Y1085)</f>
        <v>#VALUE!</v>
      </c>
      <c r="AC1085" s="0" t="s">
        <v>134</v>
      </c>
      <c r="AD1085" s="0" t="n">
        <f aca="false">Q1085+deltaT/2</f>
        <v>10.8049999999998</v>
      </c>
      <c r="AE1085" s="0" t="e">
        <f aca="false">pC+deltaT*pdot/2</f>
        <v>#VALUE!</v>
      </c>
      <c r="AF1085" s="0" t="e">
        <f aca="false">hALT1($E$13:$G$1365,AD1085,2)</f>
        <v>#VALUE!</v>
      </c>
      <c r="AG1085" s="0" t="e">
        <f aca="false">Veloc($E$13:$G$1365,AD1085,3)</f>
        <v>#VALUE!</v>
      </c>
      <c r="AH1085" s="0" t="e">
        <f aca="false">IF(AF1085&lt;hT,$G$5+alfa*(AF1085-ho),TT)</f>
        <v>#VALUE!</v>
      </c>
      <c r="AI1085" s="0" t="e">
        <f aca="false">IF(AF1085&lt;hT,pSL*(1/(1+alfa*AF1085/($G$5-alfa*ho)))^(go/(Rair*alfa)),pT*EXP(-go*(AF1085-hT)/(Rair*TT)))</f>
        <v>#VALUE!</v>
      </c>
      <c r="AJ1085" s="0" t="e">
        <f aca="false">Mch(AG1085,AH1085,Rair,gamma)</f>
        <v>#VALUE!</v>
      </c>
      <c r="AK1085" s="0" t="e">
        <f aca="false">Cpex(Cp0,AJ1085,$N$9,$L$13:$M$19)</f>
        <v>#VALUE!</v>
      </c>
      <c r="AL1085" s="0" t="e">
        <f aca="false">pex(AI1085,AJ1085,gamma,AK1085)</f>
        <v>#VALUE!</v>
      </c>
      <c r="AM1085" s="0" t="e">
        <f aca="false">MachThroat(gamma,AL1085,AE1085)</f>
        <v>#VALUE!</v>
      </c>
      <c r="AN1085" s="0" t="e">
        <f aca="false">CN(AM1085,CSON,CINC)</f>
        <v>#VALUE!</v>
      </c>
      <c r="AO1085" s="0" t="e">
        <f aca="false">DPDT(Constant,AN1085,AM1085,gamma,AE1085,AL1085)</f>
        <v>#VALUE!</v>
      </c>
      <c r="AP1085" s="0" t="s">
        <v>134</v>
      </c>
      <c r="AQ1085" s="0" t="n">
        <f aca="false">Q1085+deltaT/2</f>
        <v>10.8049999999998</v>
      </c>
      <c r="AR1085" s="0" t="e">
        <f aca="false">pC+deltaT*pdot2/2</f>
        <v>#VALUE!</v>
      </c>
      <c r="AS1085" s="0" t="e">
        <f aca="false">hALT1($E$13:$G$1365,AQ1085,2)</f>
        <v>#VALUE!</v>
      </c>
      <c r="AT1085" s="0" t="e">
        <f aca="false">Veloc($E$13:$G$1365,AQ1085,3)</f>
        <v>#VALUE!</v>
      </c>
      <c r="AU1085" s="0" t="e">
        <f aca="false">IF(AS1085&lt;hT,$G$5+alfa*(AS1085-ho),TT)</f>
        <v>#VALUE!</v>
      </c>
      <c r="AV1085" s="0" t="e">
        <f aca="false">IF(AS1085&lt;hT,pSL*(1/(1+alfa*AF1085/($G$5-alfa*ho)))^(go/(Rair*alfa)),pT*EXP(-go*(AF1085-hT)/(Rair*TT)))</f>
        <v>#VALUE!</v>
      </c>
      <c r="AW1085" s="0" t="e">
        <f aca="false">Mch(AT1085,AU1085,Rair,gamma)</f>
        <v>#VALUE!</v>
      </c>
      <c r="AX1085" s="0" t="e">
        <f aca="false">Cpex(Cp0,AW1085,$N$9,$L$13:$M$19)</f>
        <v>#VALUE!</v>
      </c>
      <c r="AY1085" s="0" t="e">
        <f aca="false">pex(AV1085,AW1085,gamma,AX1085)</f>
        <v>#VALUE!</v>
      </c>
      <c r="AZ1085" s="0" t="e">
        <f aca="false">MachThroat(gamma,AY1085,AR1085)</f>
        <v>#VALUE!</v>
      </c>
      <c r="BA1085" s="0" t="e">
        <f aca="false">CN(AZ1085,CSON,CINC)</f>
        <v>#VALUE!</v>
      </c>
      <c r="BB1085" s="0" t="e">
        <f aca="false">DPDT(Constant,BA1085,AZ1085,gamma,AR1085,AY1085)</f>
        <v>#VALUE!</v>
      </c>
      <c r="BC1085" s="0" t="s">
        <v>134</v>
      </c>
      <c r="BD1085" s="0" t="n">
        <f aca="false">Q1085+deltaT</f>
        <v>10.8099999999998</v>
      </c>
      <c r="BE1085" s="0" t="e">
        <f aca="false">pC+deltaT*pdot3</f>
        <v>#VALUE!</v>
      </c>
      <c r="BF1085" s="0" t="e">
        <f aca="false">hALT1($E$13:$G$1365,BD1085,2)</f>
        <v>#VALUE!</v>
      </c>
      <c r="BG1085" s="0" t="e">
        <f aca="false">Veloc($E$13:$G$1365,BD1085,3)</f>
        <v>#VALUE!</v>
      </c>
      <c r="BH1085" s="0" t="e">
        <f aca="false">IF(BF1085&lt;hT,$G$5+alfa*(BF1085-ho),TT)</f>
        <v>#VALUE!</v>
      </c>
      <c r="BI1085" s="0" t="e">
        <f aca="false">IF(BF1085&lt;hT,pSL*(1/(1+alfa*BF1085/($G$5-alfa*ho)))^(go/(Rair*alfa)),pT*EXP(-go*(BF1085-hT)/(Rair*TT)))</f>
        <v>#VALUE!</v>
      </c>
      <c r="BJ1085" s="0" t="e">
        <f aca="false">Mch(BG1085,BH1085,Rair,gamma)</f>
        <v>#VALUE!</v>
      </c>
      <c r="BK1085" s="0" t="e">
        <f aca="false">Cpex(Cp0,BJ1085,$N$9,$L$13:$M$19)</f>
        <v>#VALUE!</v>
      </c>
      <c r="BL1085" s="0" t="e">
        <f aca="false">pex(BI1085,BJ1085,gamma,BK1085)</f>
        <v>#VALUE!</v>
      </c>
      <c r="BM1085" s="0" t="e">
        <f aca="false">MachThroat(gamma,BL1085,BE1085)</f>
        <v>#VALUE!</v>
      </c>
      <c r="BN1085" s="0" t="e">
        <f aca="false">CN(BM1085,CSON,CINC)</f>
        <v>#VALUE!</v>
      </c>
      <c r="BO1085" s="0" t="e">
        <f aca="false">DPDT(Constant,BN1085,BM1085,gamma,BE1085,BL1085)</f>
        <v>#VALUE!</v>
      </c>
      <c r="BP1085" s="0" t="e">
        <f aca="false">pC+deltaT*(pdot+2*pdot2+2*pdot3+pdot4)/6</f>
        <v>#VALUE!</v>
      </c>
      <c r="BQ1085" s="0" t="s">
        <v>134</v>
      </c>
      <c r="BR1085" s="0" t="n">
        <f aca="false">Q1085</f>
        <v>10.7999999999998</v>
      </c>
      <c r="BS1085" s="0" t="e">
        <f aca="false">R1085/144</f>
        <v>#VALUE!</v>
      </c>
      <c r="BT1085" s="0" t="e">
        <f aca="false">pX/144</f>
        <v>#VALUE!</v>
      </c>
      <c r="BU1085" s="0" t="e">
        <f aca="false">pa/144</f>
        <v>#VALUE!</v>
      </c>
      <c r="BV1085" s="11" t="n">
        <f aca="false">BR1085</f>
        <v>10.7999999999998</v>
      </c>
      <c r="BW1085" s="12" t="e">
        <f aca="false">(pC-pX)/144</f>
        <v>#VALUE!</v>
      </c>
      <c r="BX1085" s="0" t="s">
        <v>134</v>
      </c>
      <c r="BZ1085" s="0" t="s">
        <v>134</v>
      </c>
      <c r="CA1085" s="0" t="s">
        <v>134</v>
      </c>
      <c r="CB1085" s="0" t="s">
        <v>134</v>
      </c>
      <c r="CC1085" s="0" t="s">
        <v>134</v>
      </c>
      <c r="CD1085" s="0" t="s">
        <v>134</v>
      </c>
      <c r="CE1085" s="0" t="s">
        <v>134</v>
      </c>
    </row>
    <row r="1086" customFormat="false" ht="12.75" hidden="false" customHeight="false" outlineLevel="0" collapsed="false">
      <c r="E1086" s="9" t="n">
        <v>10.73</v>
      </c>
      <c r="F1086" s="9" t="n">
        <v>9628.78151694379</v>
      </c>
      <c r="G1086" s="9" t="n">
        <v>681.876486646462</v>
      </c>
      <c r="Q1086" s="0" t="n">
        <f aca="false">Q1085+deltaT</f>
        <v>10.8099999999998</v>
      </c>
      <c r="R1086" s="0" t="e">
        <f aca="false">BP1085</f>
        <v>#VALUE!</v>
      </c>
      <c r="S1086" s="0" t="e">
        <f aca="false">hALT1($E$13:$G$1365,Q1086,2)</f>
        <v>#VALUE!</v>
      </c>
      <c r="T1086" s="0" t="e">
        <f aca="false">Veloc($E$13:$G$1365,Q1086,3)</f>
        <v>#VALUE!</v>
      </c>
      <c r="U1086" s="0" t="e">
        <f aca="false">IF(S1086&lt;hT,$G$5+alfa*(S1086-ho),TT)</f>
        <v>#VALUE!</v>
      </c>
      <c r="V1086" s="0" t="e">
        <f aca="false">IF(S1086&lt;hT,pSL*(1/(1+alfa*S1086/($G$5-alfa*ho)))^(go/(Rair*alfa)),pT*EXP(-go*(S1086-hT)/(Rair*TT)))</f>
        <v>#VALUE!</v>
      </c>
      <c r="W1086" s="0" t="e">
        <f aca="false">Mch(T1086,U1086,Rair,gamma)</f>
        <v>#VALUE!</v>
      </c>
      <c r="X1086" s="0" t="e">
        <f aca="false">Cpex(Cp0,W1086,$N$9,$L$13:$M$19)</f>
        <v>#VALUE!</v>
      </c>
      <c r="Y1086" s="0" t="e">
        <f aca="false">pex(V1086,W1086,gamma,X1086)</f>
        <v>#VALUE!</v>
      </c>
      <c r="Z1086" s="0" t="e">
        <f aca="false">MachThroat(gamma,Y1086,R1086)</f>
        <v>#VALUE!</v>
      </c>
      <c r="AA1086" s="0" t="e">
        <f aca="false">CN(Z1086,CSON,CINC)</f>
        <v>#VALUE!</v>
      </c>
      <c r="AB1086" s="0" t="e">
        <f aca="false">DPDT(Constant,AA1086,Z1086,gamma,R1086,Y1086)</f>
        <v>#VALUE!</v>
      </c>
      <c r="AC1086" s="0" t="s">
        <v>134</v>
      </c>
      <c r="AD1086" s="0" t="n">
        <f aca="false">Q1086+deltaT/2</f>
        <v>10.8149999999998</v>
      </c>
      <c r="AE1086" s="0" t="e">
        <f aca="false">pC+deltaT*pdot/2</f>
        <v>#VALUE!</v>
      </c>
      <c r="AF1086" s="0" t="e">
        <f aca="false">hALT1($E$13:$G$1365,AD1086,2)</f>
        <v>#VALUE!</v>
      </c>
      <c r="AG1086" s="0" t="e">
        <f aca="false">Veloc($E$13:$G$1365,AD1086,3)</f>
        <v>#VALUE!</v>
      </c>
      <c r="AH1086" s="0" t="e">
        <f aca="false">IF(AF1086&lt;hT,$G$5+alfa*(AF1086-ho),TT)</f>
        <v>#VALUE!</v>
      </c>
      <c r="AI1086" s="0" t="e">
        <f aca="false">IF(AF1086&lt;hT,pSL*(1/(1+alfa*AF1086/($G$5-alfa*ho)))^(go/(Rair*alfa)),pT*EXP(-go*(AF1086-hT)/(Rair*TT)))</f>
        <v>#VALUE!</v>
      </c>
      <c r="AJ1086" s="0" t="e">
        <f aca="false">Mch(AG1086,AH1086,Rair,gamma)</f>
        <v>#VALUE!</v>
      </c>
      <c r="AK1086" s="0" t="e">
        <f aca="false">Cpex(Cp0,AJ1086,$N$9,$L$13:$M$19)</f>
        <v>#VALUE!</v>
      </c>
      <c r="AL1086" s="0" t="e">
        <f aca="false">pex(AI1086,AJ1086,gamma,AK1086)</f>
        <v>#VALUE!</v>
      </c>
      <c r="AM1086" s="0" t="e">
        <f aca="false">MachThroat(gamma,AL1086,AE1086)</f>
        <v>#VALUE!</v>
      </c>
      <c r="AN1086" s="0" t="e">
        <f aca="false">CN(AM1086,CSON,CINC)</f>
        <v>#VALUE!</v>
      </c>
      <c r="AO1086" s="0" t="e">
        <f aca="false">DPDT(Constant,AN1086,AM1086,gamma,AE1086,AL1086)</f>
        <v>#VALUE!</v>
      </c>
      <c r="AP1086" s="0" t="s">
        <v>134</v>
      </c>
      <c r="AQ1086" s="0" t="n">
        <f aca="false">Q1086+deltaT/2</f>
        <v>10.8149999999998</v>
      </c>
      <c r="AR1086" s="0" t="e">
        <f aca="false">pC+deltaT*pdot2/2</f>
        <v>#VALUE!</v>
      </c>
      <c r="AS1086" s="0" t="e">
        <f aca="false">hALT1($E$13:$G$1365,AQ1086,2)</f>
        <v>#VALUE!</v>
      </c>
      <c r="AT1086" s="0" t="e">
        <f aca="false">Veloc($E$13:$G$1365,AQ1086,3)</f>
        <v>#VALUE!</v>
      </c>
      <c r="AU1086" s="0" t="e">
        <f aca="false">IF(AS1086&lt;hT,$G$5+alfa*(AS1086-ho),TT)</f>
        <v>#VALUE!</v>
      </c>
      <c r="AV1086" s="0" t="e">
        <f aca="false">IF(AS1086&lt;hT,pSL*(1/(1+alfa*AF1086/($G$5-alfa*ho)))^(go/(Rair*alfa)),pT*EXP(-go*(AF1086-hT)/(Rair*TT)))</f>
        <v>#VALUE!</v>
      </c>
      <c r="AW1086" s="0" t="e">
        <f aca="false">Mch(AT1086,AU1086,Rair,gamma)</f>
        <v>#VALUE!</v>
      </c>
      <c r="AX1086" s="0" t="e">
        <f aca="false">Cpex(Cp0,AW1086,$N$9,$L$13:$M$19)</f>
        <v>#VALUE!</v>
      </c>
      <c r="AY1086" s="0" t="e">
        <f aca="false">pex(AV1086,AW1086,gamma,AX1086)</f>
        <v>#VALUE!</v>
      </c>
      <c r="AZ1086" s="0" t="e">
        <f aca="false">MachThroat(gamma,AY1086,AR1086)</f>
        <v>#VALUE!</v>
      </c>
      <c r="BA1086" s="0" t="e">
        <f aca="false">CN(AZ1086,CSON,CINC)</f>
        <v>#VALUE!</v>
      </c>
      <c r="BB1086" s="0" t="e">
        <f aca="false">DPDT(Constant,BA1086,AZ1086,gamma,AR1086,AY1086)</f>
        <v>#VALUE!</v>
      </c>
      <c r="BC1086" s="0" t="s">
        <v>134</v>
      </c>
      <c r="BD1086" s="0" t="n">
        <f aca="false">Q1086+deltaT</f>
        <v>10.8199999999998</v>
      </c>
      <c r="BE1086" s="0" t="e">
        <f aca="false">pC+deltaT*pdot3</f>
        <v>#VALUE!</v>
      </c>
      <c r="BF1086" s="0" t="e">
        <f aca="false">hALT1($E$13:$G$1365,BD1086,2)</f>
        <v>#VALUE!</v>
      </c>
      <c r="BG1086" s="0" t="e">
        <f aca="false">Veloc($E$13:$G$1365,BD1086,3)</f>
        <v>#VALUE!</v>
      </c>
      <c r="BH1086" s="0" t="e">
        <f aca="false">IF(BF1086&lt;hT,$G$5+alfa*(BF1086-ho),TT)</f>
        <v>#VALUE!</v>
      </c>
      <c r="BI1086" s="0" t="e">
        <f aca="false">IF(BF1086&lt;hT,pSL*(1/(1+alfa*BF1086/($G$5-alfa*ho)))^(go/(Rair*alfa)),pT*EXP(-go*(BF1086-hT)/(Rair*TT)))</f>
        <v>#VALUE!</v>
      </c>
      <c r="BJ1086" s="0" t="e">
        <f aca="false">Mch(BG1086,BH1086,Rair,gamma)</f>
        <v>#VALUE!</v>
      </c>
      <c r="BK1086" s="0" t="e">
        <f aca="false">Cpex(Cp0,BJ1086,$N$9,$L$13:$M$19)</f>
        <v>#VALUE!</v>
      </c>
      <c r="BL1086" s="0" t="e">
        <f aca="false">pex(BI1086,BJ1086,gamma,BK1086)</f>
        <v>#VALUE!</v>
      </c>
      <c r="BM1086" s="0" t="e">
        <f aca="false">MachThroat(gamma,BL1086,BE1086)</f>
        <v>#VALUE!</v>
      </c>
      <c r="BN1086" s="0" t="e">
        <f aca="false">CN(BM1086,CSON,CINC)</f>
        <v>#VALUE!</v>
      </c>
      <c r="BO1086" s="0" t="e">
        <f aca="false">DPDT(Constant,BN1086,BM1086,gamma,BE1086,BL1086)</f>
        <v>#VALUE!</v>
      </c>
      <c r="BP1086" s="0" t="e">
        <f aca="false">pC+deltaT*(pdot+2*pdot2+2*pdot3+pdot4)/6</f>
        <v>#VALUE!</v>
      </c>
      <c r="BQ1086" s="0" t="s">
        <v>134</v>
      </c>
      <c r="BR1086" s="0" t="n">
        <f aca="false">Q1086</f>
        <v>10.8099999999998</v>
      </c>
      <c r="BS1086" s="0" t="e">
        <f aca="false">R1086/144</f>
        <v>#VALUE!</v>
      </c>
      <c r="BT1086" s="0" t="e">
        <f aca="false">pX/144</f>
        <v>#VALUE!</v>
      </c>
      <c r="BU1086" s="0" t="e">
        <f aca="false">pa/144</f>
        <v>#VALUE!</v>
      </c>
      <c r="BV1086" s="11" t="n">
        <f aca="false">BR1086</f>
        <v>10.8099999999998</v>
      </c>
      <c r="BW1086" s="12" t="e">
        <f aca="false">(pC-pX)/144</f>
        <v>#VALUE!</v>
      </c>
      <c r="BX1086" s="0" t="s">
        <v>134</v>
      </c>
      <c r="BZ1086" s="0" t="s">
        <v>134</v>
      </c>
      <c r="CA1086" s="0" t="s">
        <v>134</v>
      </c>
      <c r="CB1086" s="0" t="s">
        <v>134</v>
      </c>
      <c r="CC1086" s="0" t="s">
        <v>134</v>
      </c>
      <c r="CD1086" s="0" t="s">
        <v>134</v>
      </c>
      <c r="CE1086" s="0" t="s">
        <v>134</v>
      </c>
    </row>
    <row r="1087" customFormat="false" ht="12.75" hidden="false" customHeight="false" outlineLevel="0" collapsed="false">
      <c r="E1087" s="9" t="n">
        <v>10.74</v>
      </c>
      <c r="F1087" s="9" t="n">
        <v>9635.59739088856</v>
      </c>
      <c r="G1087" s="9" t="n">
        <v>681.298379250507</v>
      </c>
      <c r="Q1087" s="0" t="n">
        <f aca="false">Q1086+deltaT</f>
        <v>10.8199999999998</v>
      </c>
      <c r="R1087" s="0" t="e">
        <f aca="false">BP1086</f>
        <v>#VALUE!</v>
      </c>
      <c r="S1087" s="0" t="e">
        <f aca="false">hALT1($E$13:$G$1365,Q1087,2)</f>
        <v>#VALUE!</v>
      </c>
      <c r="T1087" s="0" t="e">
        <f aca="false">Veloc($E$13:$G$1365,Q1087,3)</f>
        <v>#VALUE!</v>
      </c>
      <c r="U1087" s="0" t="e">
        <f aca="false">IF(S1087&lt;hT,$G$5+alfa*(S1087-ho),TT)</f>
        <v>#VALUE!</v>
      </c>
      <c r="V1087" s="0" t="e">
        <f aca="false">IF(S1087&lt;hT,pSL*(1/(1+alfa*S1087/($G$5-alfa*ho)))^(go/(Rair*alfa)),pT*EXP(-go*(S1087-hT)/(Rair*TT)))</f>
        <v>#VALUE!</v>
      </c>
      <c r="W1087" s="0" t="e">
        <f aca="false">Mch(T1087,U1087,Rair,gamma)</f>
        <v>#VALUE!</v>
      </c>
      <c r="X1087" s="0" t="e">
        <f aca="false">Cpex(Cp0,W1087,$N$9,$L$13:$M$19)</f>
        <v>#VALUE!</v>
      </c>
      <c r="Y1087" s="0" t="e">
        <f aca="false">pex(V1087,W1087,gamma,X1087)</f>
        <v>#VALUE!</v>
      </c>
      <c r="Z1087" s="0" t="e">
        <f aca="false">MachThroat(gamma,Y1087,R1087)</f>
        <v>#VALUE!</v>
      </c>
      <c r="AA1087" s="0" t="e">
        <f aca="false">CN(Z1087,CSON,CINC)</f>
        <v>#VALUE!</v>
      </c>
      <c r="AB1087" s="0" t="e">
        <f aca="false">DPDT(Constant,AA1087,Z1087,gamma,R1087,Y1087)</f>
        <v>#VALUE!</v>
      </c>
      <c r="AC1087" s="0" t="s">
        <v>134</v>
      </c>
      <c r="AD1087" s="0" t="n">
        <f aca="false">Q1087+deltaT/2</f>
        <v>10.8249999999998</v>
      </c>
      <c r="AE1087" s="0" t="e">
        <f aca="false">pC+deltaT*pdot/2</f>
        <v>#VALUE!</v>
      </c>
      <c r="AF1087" s="0" t="e">
        <f aca="false">hALT1($E$13:$G$1365,AD1087,2)</f>
        <v>#VALUE!</v>
      </c>
      <c r="AG1087" s="0" t="e">
        <f aca="false">Veloc($E$13:$G$1365,AD1087,3)</f>
        <v>#VALUE!</v>
      </c>
      <c r="AH1087" s="0" t="e">
        <f aca="false">IF(AF1087&lt;hT,$G$5+alfa*(AF1087-ho),TT)</f>
        <v>#VALUE!</v>
      </c>
      <c r="AI1087" s="0" t="e">
        <f aca="false">IF(AF1087&lt;hT,pSL*(1/(1+alfa*AF1087/($G$5-alfa*ho)))^(go/(Rair*alfa)),pT*EXP(-go*(AF1087-hT)/(Rair*TT)))</f>
        <v>#VALUE!</v>
      </c>
      <c r="AJ1087" s="0" t="e">
        <f aca="false">Mch(AG1087,AH1087,Rair,gamma)</f>
        <v>#VALUE!</v>
      </c>
      <c r="AK1087" s="0" t="e">
        <f aca="false">Cpex(Cp0,AJ1087,$N$9,$L$13:$M$19)</f>
        <v>#VALUE!</v>
      </c>
      <c r="AL1087" s="0" t="e">
        <f aca="false">pex(AI1087,AJ1087,gamma,AK1087)</f>
        <v>#VALUE!</v>
      </c>
      <c r="AM1087" s="0" t="e">
        <f aca="false">MachThroat(gamma,AL1087,AE1087)</f>
        <v>#VALUE!</v>
      </c>
      <c r="AN1087" s="0" t="e">
        <f aca="false">CN(AM1087,CSON,CINC)</f>
        <v>#VALUE!</v>
      </c>
      <c r="AO1087" s="0" t="e">
        <f aca="false">DPDT(Constant,AN1087,AM1087,gamma,AE1087,AL1087)</f>
        <v>#VALUE!</v>
      </c>
      <c r="AP1087" s="0" t="s">
        <v>134</v>
      </c>
      <c r="AQ1087" s="0" t="n">
        <f aca="false">Q1087+deltaT/2</f>
        <v>10.8249999999998</v>
      </c>
      <c r="AR1087" s="0" t="e">
        <f aca="false">pC+deltaT*pdot2/2</f>
        <v>#VALUE!</v>
      </c>
      <c r="AS1087" s="0" t="e">
        <f aca="false">hALT1($E$13:$G$1365,AQ1087,2)</f>
        <v>#VALUE!</v>
      </c>
      <c r="AT1087" s="0" t="e">
        <f aca="false">Veloc($E$13:$G$1365,AQ1087,3)</f>
        <v>#VALUE!</v>
      </c>
      <c r="AU1087" s="0" t="e">
        <f aca="false">IF(AS1087&lt;hT,$G$5+alfa*(AS1087-ho),TT)</f>
        <v>#VALUE!</v>
      </c>
      <c r="AV1087" s="0" t="e">
        <f aca="false">IF(AS1087&lt;hT,pSL*(1/(1+alfa*AF1087/($G$5-alfa*ho)))^(go/(Rair*alfa)),pT*EXP(-go*(AF1087-hT)/(Rair*TT)))</f>
        <v>#VALUE!</v>
      </c>
      <c r="AW1087" s="0" t="e">
        <f aca="false">Mch(AT1087,AU1087,Rair,gamma)</f>
        <v>#VALUE!</v>
      </c>
      <c r="AX1087" s="0" t="e">
        <f aca="false">Cpex(Cp0,AW1087,$N$9,$L$13:$M$19)</f>
        <v>#VALUE!</v>
      </c>
      <c r="AY1087" s="0" t="e">
        <f aca="false">pex(AV1087,AW1087,gamma,AX1087)</f>
        <v>#VALUE!</v>
      </c>
      <c r="AZ1087" s="0" t="e">
        <f aca="false">MachThroat(gamma,AY1087,AR1087)</f>
        <v>#VALUE!</v>
      </c>
      <c r="BA1087" s="0" t="e">
        <f aca="false">CN(AZ1087,CSON,CINC)</f>
        <v>#VALUE!</v>
      </c>
      <c r="BB1087" s="0" t="e">
        <f aca="false">DPDT(Constant,BA1087,AZ1087,gamma,AR1087,AY1087)</f>
        <v>#VALUE!</v>
      </c>
      <c r="BC1087" s="0" t="s">
        <v>134</v>
      </c>
      <c r="BD1087" s="0" t="n">
        <f aca="false">Q1087+deltaT</f>
        <v>10.8299999999998</v>
      </c>
      <c r="BE1087" s="0" t="e">
        <f aca="false">pC+deltaT*pdot3</f>
        <v>#VALUE!</v>
      </c>
      <c r="BF1087" s="0" t="e">
        <f aca="false">hALT1($E$13:$G$1365,BD1087,2)</f>
        <v>#VALUE!</v>
      </c>
      <c r="BG1087" s="0" t="e">
        <f aca="false">Veloc($E$13:$G$1365,BD1087,3)</f>
        <v>#VALUE!</v>
      </c>
      <c r="BH1087" s="0" t="e">
        <f aca="false">IF(BF1087&lt;hT,$G$5+alfa*(BF1087-ho),TT)</f>
        <v>#VALUE!</v>
      </c>
      <c r="BI1087" s="0" t="e">
        <f aca="false">IF(BF1087&lt;hT,pSL*(1/(1+alfa*BF1087/($G$5-alfa*ho)))^(go/(Rair*alfa)),pT*EXP(-go*(BF1087-hT)/(Rair*TT)))</f>
        <v>#VALUE!</v>
      </c>
      <c r="BJ1087" s="0" t="e">
        <f aca="false">Mch(BG1087,BH1087,Rair,gamma)</f>
        <v>#VALUE!</v>
      </c>
      <c r="BK1087" s="0" t="e">
        <f aca="false">Cpex(Cp0,BJ1087,$N$9,$L$13:$M$19)</f>
        <v>#VALUE!</v>
      </c>
      <c r="BL1087" s="0" t="e">
        <f aca="false">pex(BI1087,BJ1087,gamma,BK1087)</f>
        <v>#VALUE!</v>
      </c>
      <c r="BM1087" s="0" t="e">
        <f aca="false">MachThroat(gamma,BL1087,BE1087)</f>
        <v>#VALUE!</v>
      </c>
      <c r="BN1087" s="0" t="e">
        <f aca="false">CN(BM1087,CSON,CINC)</f>
        <v>#VALUE!</v>
      </c>
      <c r="BO1087" s="0" t="e">
        <f aca="false">DPDT(Constant,BN1087,BM1087,gamma,BE1087,BL1087)</f>
        <v>#VALUE!</v>
      </c>
      <c r="BP1087" s="0" t="e">
        <f aca="false">pC+deltaT*(pdot+2*pdot2+2*pdot3+pdot4)/6</f>
        <v>#VALUE!</v>
      </c>
      <c r="BQ1087" s="0" t="s">
        <v>134</v>
      </c>
      <c r="BR1087" s="0" t="n">
        <f aca="false">Q1087</f>
        <v>10.8199999999998</v>
      </c>
      <c r="BS1087" s="0" t="e">
        <f aca="false">R1087/144</f>
        <v>#VALUE!</v>
      </c>
      <c r="BT1087" s="0" t="e">
        <f aca="false">pX/144</f>
        <v>#VALUE!</v>
      </c>
      <c r="BU1087" s="0" t="e">
        <f aca="false">pa/144</f>
        <v>#VALUE!</v>
      </c>
      <c r="BV1087" s="11" t="n">
        <f aca="false">BR1087</f>
        <v>10.8199999999998</v>
      </c>
      <c r="BW1087" s="12" t="e">
        <f aca="false">(pC-pX)/144</f>
        <v>#VALUE!</v>
      </c>
      <c r="BX1087" s="0" t="s">
        <v>134</v>
      </c>
      <c r="BZ1087" s="0" t="s">
        <v>134</v>
      </c>
      <c r="CA1087" s="0" t="s">
        <v>134</v>
      </c>
      <c r="CB1087" s="0" t="s">
        <v>134</v>
      </c>
      <c r="CC1087" s="0" t="s">
        <v>134</v>
      </c>
      <c r="CD1087" s="0" t="s">
        <v>134</v>
      </c>
      <c r="CE1087" s="0" t="s">
        <v>134</v>
      </c>
    </row>
    <row r="1088" customFormat="false" ht="12.75" hidden="false" customHeight="false" outlineLevel="0" collapsed="false">
      <c r="E1088" s="9" t="n">
        <v>10.75</v>
      </c>
      <c r="F1088" s="9" t="n">
        <v>9642.40748606628</v>
      </c>
      <c r="G1088" s="9" t="n">
        <v>680.720733099356</v>
      </c>
      <c r="Q1088" s="0" t="n">
        <f aca="false">Q1087+deltaT</f>
        <v>10.8299999999998</v>
      </c>
      <c r="R1088" s="0" t="e">
        <f aca="false">BP1087</f>
        <v>#VALUE!</v>
      </c>
      <c r="S1088" s="0" t="e">
        <f aca="false">hALT1($E$13:$G$1365,Q1088,2)</f>
        <v>#VALUE!</v>
      </c>
      <c r="T1088" s="0" t="e">
        <f aca="false">Veloc($E$13:$G$1365,Q1088,3)</f>
        <v>#VALUE!</v>
      </c>
      <c r="U1088" s="0" t="e">
        <f aca="false">IF(S1088&lt;hT,$G$5+alfa*(S1088-ho),TT)</f>
        <v>#VALUE!</v>
      </c>
      <c r="V1088" s="0" t="e">
        <f aca="false">IF(S1088&lt;hT,pSL*(1/(1+alfa*S1088/($G$5-alfa*ho)))^(go/(Rair*alfa)),pT*EXP(-go*(S1088-hT)/(Rair*TT)))</f>
        <v>#VALUE!</v>
      </c>
      <c r="W1088" s="0" t="e">
        <f aca="false">Mch(T1088,U1088,Rair,gamma)</f>
        <v>#VALUE!</v>
      </c>
      <c r="X1088" s="0" t="e">
        <f aca="false">Cpex(Cp0,W1088,$N$9,$L$13:$M$19)</f>
        <v>#VALUE!</v>
      </c>
      <c r="Y1088" s="0" t="e">
        <f aca="false">pex(V1088,W1088,gamma,X1088)</f>
        <v>#VALUE!</v>
      </c>
      <c r="Z1088" s="0" t="e">
        <f aca="false">MachThroat(gamma,Y1088,R1088)</f>
        <v>#VALUE!</v>
      </c>
      <c r="AA1088" s="0" t="e">
        <f aca="false">CN(Z1088,CSON,CINC)</f>
        <v>#VALUE!</v>
      </c>
      <c r="AB1088" s="0" t="e">
        <f aca="false">DPDT(Constant,AA1088,Z1088,gamma,R1088,Y1088)</f>
        <v>#VALUE!</v>
      </c>
      <c r="AC1088" s="0" t="s">
        <v>134</v>
      </c>
      <c r="AD1088" s="0" t="n">
        <f aca="false">Q1088+deltaT/2</f>
        <v>10.8349999999998</v>
      </c>
      <c r="AE1088" s="0" t="e">
        <f aca="false">pC+deltaT*pdot/2</f>
        <v>#VALUE!</v>
      </c>
      <c r="AF1088" s="0" t="e">
        <f aca="false">hALT1($E$13:$G$1365,AD1088,2)</f>
        <v>#VALUE!</v>
      </c>
      <c r="AG1088" s="0" t="e">
        <f aca="false">Veloc($E$13:$G$1365,AD1088,3)</f>
        <v>#VALUE!</v>
      </c>
      <c r="AH1088" s="0" t="e">
        <f aca="false">IF(AF1088&lt;hT,$G$5+alfa*(AF1088-ho),TT)</f>
        <v>#VALUE!</v>
      </c>
      <c r="AI1088" s="0" t="e">
        <f aca="false">IF(AF1088&lt;hT,pSL*(1/(1+alfa*AF1088/($G$5-alfa*ho)))^(go/(Rair*alfa)),pT*EXP(-go*(AF1088-hT)/(Rair*TT)))</f>
        <v>#VALUE!</v>
      </c>
      <c r="AJ1088" s="0" t="e">
        <f aca="false">Mch(AG1088,AH1088,Rair,gamma)</f>
        <v>#VALUE!</v>
      </c>
      <c r="AK1088" s="0" t="e">
        <f aca="false">Cpex(Cp0,AJ1088,$N$9,$L$13:$M$19)</f>
        <v>#VALUE!</v>
      </c>
      <c r="AL1088" s="0" t="e">
        <f aca="false">pex(AI1088,AJ1088,gamma,AK1088)</f>
        <v>#VALUE!</v>
      </c>
      <c r="AM1088" s="0" t="e">
        <f aca="false">MachThroat(gamma,AL1088,AE1088)</f>
        <v>#VALUE!</v>
      </c>
      <c r="AN1088" s="0" t="e">
        <f aca="false">CN(AM1088,CSON,CINC)</f>
        <v>#VALUE!</v>
      </c>
      <c r="AO1088" s="0" t="e">
        <f aca="false">DPDT(Constant,AN1088,AM1088,gamma,AE1088,AL1088)</f>
        <v>#VALUE!</v>
      </c>
      <c r="AP1088" s="0" t="s">
        <v>134</v>
      </c>
      <c r="AQ1088" s="0" t="n">
        <f aca="false">Q1088+deltaT/2</f>
        <v>10.8349999999998</v>
      </c>
      <c r="AR1088" s="0" t="e">
        <f aca="false">pC+deltaT*pdot2/2</f>
        <v>#VALUE!</v>
      </c>
      <c r="AS1088" s="0" t="e">
        <f aca="false">hALT1($E$13:$G$1365,AQ1088,2)</f>
        <v>#VALUE!</v>
      </c>
      <c r="AT1088" s="0" t="e">
        <f aca="false">Veloc($E$13:$G$1365,AQ1088,3)</f>
        <v>#VALUE!</v>
      </c>
      <c r="AU1088" s="0" t="e">
        <f aca="false">IF(AS1088&lt;hT,$G$5+alfa*(AS1088-ho),TT)</f>
        <v>#VALUE!</v>
      </c>
      <c r="AV1088" s="0" t="e">
        <f aca="false">IF(AS1088&lt;hT,pSL*(1/(1+alfa*AF1088/($G$5-alfa*ho)))^(go/(Rair*alfa)),pT*EXP(-go*(AF1088-hT)/(Rair*TT)))</f>
        <v>#VALUE!</v>
      </c>
      <c r="AW1088" s="0" t="e">
        <f aca="false">Mch(AT1088,AU1088,Rair,gamma)</f>
        <v>#VALUE!</v>
      </c>
      <c r="AX1088" s="0" t="e">
        <f aca="false">Cpex(Cp0,AW1088,$N$9,$L$13:$M$19)</f>
        <v>#VALUE!</v>
      </c>
      <c r="AY1088" s="0" t="e">
        <f aca="false">pex(AV1088,AW1088,gamma,AX1088)</f>
        <v>#VALUE!</v>
      </c>
      <c r="AZ1088" s="0" t="e">
        <f aca="false">MachThroat(gamma,AY1088,AR1088)</f>
        <v>#VALUE!</v>
      </c>
      <c r="BA1088" s="0" t="e">
        <f aca="false">CN(AZ1088,CSON,CINC)</f>
        <v>#VALUE!</v>
      </c>
      <c r="BB1088" s="0" t="e">
        <f aca="false">DPDT(Constant,BA1088,AZ1088,gamma,AR1088,AY1088)</f>
        <v>#VALUE!</v>
      </c>
      <c r="BC1088" s="0" t="s">
        <v>134</v>
      </c>
      <c r="BD1088" s="0" t="n">
        <f aca="false">Q1088+deltaT</f>
        <v>10.8399999999998</v>
      </c>
      <c r="BE1088" s="0" t="e">
        <f aca="false">pC+deltaT*pdot3</f>
        <v>#VALUE!</v>
      </c>
      <c r="BF1088" s="0" t="e">
        <f aca="false">hALT1($E$13:$G$1365,BD1088,2)</f>
        <v>#VALUE!</v>
      </c>
      <c r="BG1088" s="0" t="e">
        <f aca="false">Veloc($E$13:$G$1365,BD1088,3)</f>
        <v>#VALUE!</v>
      </c>
      <c r="BH1088" s="0" t="e">
        <f aca="false">IF(BF1088&lt;hT,$G$5+alfa*(BF1088-ho),TT)</f>
        <v>#VALUE!</v>
      </c>
      <c r="BI1088" s="0" t="e">
        <f aca="false">IF(BF1088&lt;hT,pSL*(1/(1+alfa*BF1088/($G$5-alfa*ho)))^(go/(Rair*alfa)),pT*EXP(-go*(BF1088-hT)/(Rair*TT)))</f>
        <v>#VALUE!</v>
      </c>
      <c r="BJ1088" s="0" t="e">
        <f aca="false">Mch(BG1088,BH1088,Rair,gamma)</f>
        <v>#VALUE!</v>
      </c>
      <c r="BK1088" s="0" t="e">
        <f aca="false">Cpex(Cp0,BJ1088,$N$9,$L$13:$M$19)</f>
        <v>#VALUE!</v>
      </c>
      <c r="BL1088" s="0" t="e">
        <f aca="false">pex(BI1088,BJ1088,gamma,BK1088)</f>
        <v>#VALUE!</v>
      </c>
      <c r="BM1088" s="0" t="e">
        <f aca="false">MachThroat(gamma,BL1088,BE1088)</f>
        <v>#VALUE!</v>
      </c>
      <c r="BN1088" s="0" t="e">
        <f aca="false">CN(BM1088,CSON,CINC)</f>
        <v>#VALUE!</v>
      </c>
      <c r="BO1088" s="0" t="e">
        <f aca="false">DPDT(Constant,BN1088,BM1088,gamma,BE1088,BL1088)</f>
        <v>#VALUE!</v>
      </c>
      <c r="BP1088" s="0" t="e">
        <f aca="false">pC+deltaT*(pdot+2*pdot2+2*pdot3+pdot4)/6</f>
        <v>#VALUE!</v>
      </c>
      <c r="BQ1088" s="0" t="s">
        <v>134</v>
      </c>
      <c r="BR1088" s="0" t="n">
        <f aca="false">Q1088</f>
        <v>10.8299999999998</v>
      </c>
      <c r="BS1088" s="0" t="e">
        <f aca="false">R1088/144</f>
        <v>#VALUE!</v>
      </c>
      <c r="BT1088" s="0" t="e">
        <f aca="false">pX/144</f>
        <v>#VALUE!</v>
      </c>
      <c r="BU1088" s="0" t="e">
        <f aca="false">pa/144</f>
        <v>#VALUE!</v>
      </c>
      <c r="BV1088" s="11" t="n">
        <f aca="false">BR1088</f>
        <v>10.8299999999998</v>
      </c>
      <c r="BW1088" s="12" t="e">
        <f aca="false">(pC-pX)/144</f>
        <v>#VALUE!</v>
      </c>
      <c r="BX1088" s="0" t="s">
        <v>134</v>
      </c>
      <c r="BZ1088" s="0" t="s">
        <v>134</v>
      </c>
      <c r="CA1088" s="0" t="s">
        <v>134</v>
      </c>
      <c r="CB1088" s="0" t="s">
        <v>134</v>
      </c>
      <c r="CC1088" s="0" t="s">
        <v>134</v>
      </c>
      <c r="CD1088" s="0" t="s">
        <v>134</v>
      </c>
      <c r="CE1088" s="0" t="s">
        <v>134</v>
      </c>
    </row>
    <row r="1089" customFormat="false" ht="12.75" hidden="false" customHeight="false" outlineLevel="0" collapsed="false">
      <c r="E1089" s="9" t="n">
        <v>10.76</v>
      </c>
      <c r="F1089" s="9" t="n">
        <v>9649.21180708528</v>
      </c>
      <c r="G1089" s="9" t="n">
        <v>680.143547368284</v>
      </c>
      <c r="Q1089" s="0" t="n">
        <f aca="false">Q1088+deltaT</f>
        <v>10.8399999999998</v>
      </c>
      <c r="R1089" s="0" t="e">
        <f aca="false">BP1088</f>
        <v>#VALUE!</v>
      </c>
      <c r="S1089" s="0" t="e">
        <f aca="false">hALT1($E$13:$G$1365,Q1089,2)</f>
        <v>#VALUE!</v>
      </c>
      <c r="T1089" s="0" t="e">
        <f aca="false">Veloc($E$13:$G$1365,Q1089,3)</f>
        <v>#VALUE!</v>
      </c>
      <c r="U1089" s="0" t="e">
        <f aca="false">IF(S1089&lt;hT,$G$5+alfa*(S1089-ho),TT)</f>
        <v>#VALUE!</v>
      </c>
      <c r="V1089" s="0" t="e">
        <f aca="false">IF(S1089&lt;hT,pSL*(1/(1+alfa*S1089/($G$5-alfa*ho)))^(go/(Rair*alfa)),pT*EXP(-go*(S1089-hT)/(Rair*TT)))</f>
        <v>#VALUE!</v>
      </c>
      <c r="W1089" s="0" t="e">
        <f aca="false">Mch(T1089,U1089,Rair,gamma)</f>
        <v>#VALUE!</v>
      </c>
      <c r="X1089" s="0" t="e">
        <f aca="false">Cpex(Cp0,W1089,$N$9,$L$13:$M$19)</f>
        <v>#VALUE!</v>
      </c>
      <c r="Y1089" s="0" t="e">
        <f aca="false">pex(V1089,W1089,gamma,X1089)</f>
        <v>#VALUE!</v>
      </c>
      <c r="Z1089" s="0" t="e">
        <f aca="false">MachThroat(gamma,Y1089,R1089)</f>
        <v>#VALUE!</v>
      </c>
      <c r="AA1089" s="0" t="e">
        <f aca="false">CN(Z1089,CSON,CINC)</f>
        <v>#VALUE!</v>
      </c>
      <c r="AB1089" s="0" t="e">
        <f aca="false">DPDT(Constant,AA1089,Z1089,gamma,R1089,Y1089)</f>
        <v>#VALUE!</v>
      </c>
      <c r="AC1089" s="0" t="s">
        <v>134</v>
      </c>
      <c r="AD1089" s="0" t="n">
        <f aca="false">Q1089+deltaT/2</f>
        <v>10.8449999999998</v>
      </c>
      <c r="AE1089" s="0" t="e">
        <f aca="false">pC+deltaT*pdot/2</f>
        <v>#VALUE!</v>
      </c>
      <c r="AF1089" s="0" t="e">
        <f aca="false">hALT1($E$13:$G$1365,AD1089,2)</f>
        <v>#VALUE!</v>
      </c>
      <c r="AG1089" s="0" t="e">
        <f aca="false">Veloc($E$13:$G$1365,AD1089,3)</f>
        <v>#VALUE!</v>
      </c>
      <c r="AH1089" s="0" t="e">
        <f aca="false">IF(AF1089&lt;hT,$G$5+alfa*(AF1089-ho),TT)</f>
        <v>#VALUE!</v>
      </c>
      <c r="AI1089" s="0" t="e">
        <f aca="false">IF(AF1089&lt;hT,pSL*(1/(1+alfa*AF1089/($G$5-alfa*ho)))^(go/(Rair*alfa)),pT*EXP(-go*(AF1089-hT)/(Rair*TT)))</f>
        <v>#VALUE!</v>
      </c>
      <c r="AJ1089" s="0" t="e">
        <f aca="false">Mch(AG1089,AH1089,Rair,gamma)</f>
        <v>#VALUE!</v>
      </c>
      <c r="AK1089" s="0" t="e">
        <f aca="false">Cpex(Cp0,AJ1089,$N$9,$L$13:$M$19)</f>
        <v>#VALUE!</v>
      </c>
      <c r="AL1089" s="0" t="e">
        <f aca="false">pex(AI1089,AJ1089,gamma,AK1089)</f>
        <v>#VALUE!</v>
      </c>
      <c r="AM1089" s="0" t="e">
        <f aca="false">MachThroat(gamma,AL1089,AE1089)</f>
        <v>#VALUE!</v>
      </c>
      <c r="AN1089" s="0" t="e">
        <f aca="false">CN(AM1089,CSON,CINC)</f>
        <v>#VALUE!</v>
      </c>
      <c r="AO1089" s="0" t="e">
        <f aca="false">DPDT(Constant,AN1089,AM1089,gamma,AE1089,AL1089)</f>
        <v>#VALUE!</v>
      </c>
      <c r="AP1089" s="0" t="s">
        <v>134</v>
      </c>
      <c r="AQ1089" s="0" t="n">
        <f aca="false">Q1089+deltaT/2</f>
        <v>10.8449999999998</v>
      </c>
      <c r="AR1089" s="0" t="e">
        <f aca="false">pC+deltaT*pdot2/2</f>
        <v>#VALUE!</v>
      </c>
      <c r="AS1089" s="0" t="e">
        <f aca="false">hALT1($E$13:$G$1365,AQ1089,2)</f>
        <v>#VALUE!</v>
      </c>
      <c r="AT1089" s="0" t="e">
        <f aca="false">Veloc($E$13:$G$1365,AQ1089,3)</f>
        <v>#VALUE!</v>
      </c>
      <c r="AU1089" s="0" t="e">
        <f aca="false">IF(AS1089&lt;hT,$G$5+alfa*(AS1089-ho),TT)</f>
        <v>#VALUE!</v>
      </c>
      <c r="AV1089" s="0" t="e">
        <f aca="false">IF(AS1089&lt;hT,pSL*(1/(1+alfa*AF1089/($G$5-alfa*ho)))^(go/(Rair*alfa)),pT*EXP(-go*(AF1089-hT)/(Rair*TT)))</f>
        <v>#VALUE!</v>
      </c>
      <c r="AW1089" s="0" t="e">
        <f aca="false">Mch(AT1089,AU1089,Rair,gamma)</f>
        <v>#VALUE!</v>
      </c>
      <c r="AX1089" s="0" t="e">
        <f aca="false">Cpex(Cp0,AW1089,$N$9,$L$13:$M$19)</f>
        <v>#VALUE!</v>
      </c>
      <c r="AY1089" s="0" t="e">
        <f aca="false">pex(AV1089,AW1089,gamma,AX1089)</f>
        <v>#VALUE!</v>
      </c>
      <c r="AZ1089" s="0" t="e">
        <f aca="false">MachThroat(gamma,AY1089,AR1089)</f>
        <v>#VALUE!</v>
      </c>
      <c r="BA1089" s="0" t="e">
        <f aca="false">CN(AZ1089,CSON,CINC)</f>
        <v>#VALUE!</v>
      </c>
      <c r="BB1089" s="0" t="e">
        <f aca="false">DPDT(Constant,BA1089,AZ1089,gamma,AR1089,AY1089)</f>
        <v>#VALUE!</v>
      </c>
      <c r="BC1089" s="0" t="s">
        <v>134</v>
      </c>
      <c r="BD1089" s="0" t="n">
        <f aca="false">Q1089+deltaT</f>
        <v>10.8499999999998</v>
      </c>
      <c r="BE1089" s="0" t="e">
        <f aca="false">pC+deltaT*pdot3</f>
        <v>#VALUE!</v>
      </c>
      <c r="BF1089" s="0" t="e">
        <f aca="false">hALT1($E$13:$G$1365,BD1089,2)</f>
        <v>#VALUE!</v>
      </c>
      <c r="BG1089" s="0" t="e">
        <f aca="false">Veloc($E$13:$G$1365,BD1089,3)</f>
        <v>#VALUE!</v>
      </c>
      <c r="BH1089" s="0" t="e">
        <f aca="false">IF(BF1089&lt;hT,$G$5+alfa*(BF1089-ho),TT)</f>
        <v>#VALUE!</v>
      </c>
      <c r="BI1089" s="0" t="e">
        <f aca="false">IF(BF1089&lt;hT,pSL*(1/(1+alfa*BF1089/($G$5-alfa*ho)))^(go/(Rair*alfa)),pT*EXP(-go*(BF1089-hT)/(Rair*TT)))</f>
        <v>#VALUE!</v>
      </c>
      <c r="BJ1089" s="0" t="e">
        <f aca="false">Mch(BG1089,BH1089,Rair,gamma)</f>
        <v>#VALUE!</v>
      </c>
      <c r="BK1089" s="0" t="e">
        <f aca="false">Cpex(Cp0,BJ1089,$N$9,$L$13:$M$19)</f>
        <v>#VALUE!</v>
      </c>
      <c r="BL1089" s="0" t="e">
        <f aca="false">pex(BI1089,BJ1089,gamma,BK1089)</f>
        <v>#VALUE!</v>
      </c>
      <c r="BM1089" s="0" t="e">
        <f aca="false">MachThroat(gamma,BL1089,BE1089)</f>
        <v>#VALUE!</v>
      </c>
      <c r="BN1089" s="0" t="e">
        <f aca="false">CN(BM1089,CSON,CINC)</f>
        <v>#VALUE!</v>
      </c>
      <c r="BO1089" s="0" t="e">
        <f aca="false">DPDT(Constant,BN1089,BM1089,gamma,BE1089,BL1089)</f>
        <v>#VALUE!</v>
      </c>
      <c r="BP1089" s="0" t="e">
        <f aca="false">pC+deltaT*(pdot+2*pdot2+2*pdot3+pdot4)/6</f>
        <v>#VALUE!</v>
      </c>
      <c r="BQ1089" s="0" t="s">
        <v>134</v>
      </c>
      <c r="BR1089" s="0" t="n">
        <f aca="false">Q1089</f>
        <v>10.8399999999998</v>
      </c>
      <c r="BS1089" s="0" t="e">
        <f aca="false">R1089/144</f>
        <v>#VALUE!</v>
      </c>
      <c r="BT1089" s="0" t="e">
        <f aca="false">pX/144</f>
        <v>#VALUE!</v>
      </c>
      <c r="BU1089" s="0" t="e">
        <f aca="false">pa/144</f>
        <v>#VALUE!</v>
      </c>
      <c r="BV1089" s="11" t="n">
        <f aca="false">BR1089</f>
        <v>10.8399999999998</v>
      </c>
      <c r="BW1089" s="12" t="e">
        <f aca="false">(pC-pX)/144</f>
        <v>#VALUE!</v>
      </c>
      <c r="BX1089" s="0" t="s">
        <v>134</v>
      </c>
      <c r="BZ1089" s="0" t="s">
        <v>134</v>
      </c>
      <c r="CA1089" s="0" t="s">
        <v>134</v>
      </c>
      <c r="CB1089" s="0" t="s">
        <v>134</v>
      </c>
      <c r="CC1089" s="0" t="s">
        <v>134</v>
      </c>
      <c r="CD1089" s="0" t="s">
        <v>134</v>
      </c>
      <c r="CE1089" s="0" t="s">
        <v>134</v>
      </c>
    </row>
    <row r="1090" customFormat="false" ht="12.75" hidden="false" customHeight="false" outlineLevel="0" collapsed="false">
      <c r="E1090" s="9" t="n">
        <v>10.77</v>
      </c>
      <c r="F1090" s="9" t="n">
        <v>9656.01035854564</v>
      </c>
      <c r="G1090" s="9" t="n">
        <v>679.566821234386</v>
      </c>
      <c r="Q1090" s="0" t="n">
        <f aca="false">Q1089+deltaT</f>
        <v>10.8499999999998</v>
      </c>
      <c r="R1090" s="0" t="e">
        <f aca="false">BP1089</f>
        <v>#VALUE!</v>
      </c>
      <c r="S1090" s="0" t="e">
        <f aca="false">hALT1($E$13:$G$1365,Q1090,2)</f>
        <v>#VALUE!</v>
      </c>
      <c r="T1090" s="0" t="e">
        <f aca="false">Veloc($E$13:$G$1365,Q1090,3)</f>
        <v>#VALUE!</v>
      </c>
      <c r="U1090" s="0" t="e">
        <f aca="false">IF(S1090&lt;hT,$G$5+alfa*(S1090-ho),TT)</f>
        <v>#VALUE!</v>
      </c>
      <c r="V1090" s="0" t="e">
        <f aca="false">IF(S1090&lt;hT,pSL*(1/(1+alfa*S1090/($G$5-alfa*ho)))^(go/(Rair*alfa)),pT*EXP(-go*(S1090-hT)/(Rair*TT)))</f>
        <v>#VALUE!</v>
      </c>
      <c r="W1090" s="0" t="e">
        <f aca="false">Mch(T1090,U1090,Rair,gamma)</f>
        <v>#VALUE!</v>
      </c>
      <c r="X1090" s="0" t="e">
        <f aca="false">Cpex(Cp0,W1090,$N$9,$L$13:$M$19)</f>
        <v>#VALUE!</v>
      </c>
      <c r="Y1090" s="0" t="e">
        <f aca="false">pex(V1090,W1090,gamma,X1090)</f>
        <v>#VALUE!</v>
      </c>
      <c r="Z1090" s="0" t="e">
        <f aca="false">MachThroat(gamma,Y1090,R1090)</f>
        <v>#VALUE!</v>
      </c>
      <c r="AA1090" s="0" t="e">
        <f aca="false">CN(Z1090,CSON,CINC)</f>
        <v>#VALUE!</v>
      </c>
      <c r="AB1090" s="0" t="e">
        <f aca="false">DPDT(Constant,AA1090,Z1090,gamma,R1090,Y1090)</f>
        <v>#VALUE!</v>
      </c>
      <c r="AC1090" s="0" t="s">
        <v>134</v>
      </c>
      <c r="AD1090" s="0" t="n">
        <f aca="false">Q1090+deltaT/2</f>
        <v>10.8549999999998</v>
      </c>
      <c r="AE1090" s="0" t="e">
        <f aca="false">pC+deltaT*pdot/2</f>
        <v>#VALUE!</v>
      </c>
      <c r="AF1090" s="0" t="e">
        <f aca="false">hALT1($E$13:$G$1365,AD1090,2)</f>
        <v>#VALUE!</v>
      </c>
      <c r="AG1090" s="0" t="e">
        <f aca="false">Veloc($E$13:$G$1365,AD1090,3)</f>
        <v>#VALUE!</v>
      </c>
      <c r="AH1090" s="0" t="e">
        <f aca="false">IF(AF1090&lt;hT,$G$5+alfa*(AF1090-ho),TT)</f>
        <v>#VALUE!</v>
      </c>
      <c r="AI1090" s="0" t="e">
        <f aca="false">IF(AF1090&lt;hT,pSL*(1/(1+alfa*AF1090/($G$5-alfa*ho)))^(go/(Rair*alfa)),pT*EXP(-go*(AF1090-hT)/(Rair*TT)))</f>
        <v>#VALUE!</v>
      </c>
      <c r="AJ1090" s="0" t="e">
        <f aca="false">Mch(AG1090,AH1090,Rair,gamma)</f>
        <v>#VALUE!</v>
      </c>
      <c r="AK1090" s="0" t="e">
        <f aca="false">Cpex(Cp0,AJ1090,$N$9,$L$13:$M$19)</f>
        <v>#VALUE!</v>
      </c>
      <c r="AL1090" s="0" t="e">
        <f aca="false">pex(AI1090,AJ1090,gamma,AK1090)</f>
        <v>#VALUE!</v>
      </c>
      <c r="AM1090" s="0" t="e">
        <f aca="false">MachThroat(gamma,AL1090,AE1090)</f>
        <v>#VALUE!</v>
      </c>
      <c r="AN1090" s="0" t="e">
        <f aca="false">CN(AM1090,CSON,CINC)</f>
        <v>#VALUE!</v>
      </c>
      <c r="AO1090" s="0" t="e">
        <f aca="false">DPDT(Constant,AN1090,AM1090,gamma,AE1090,AL1090)</f>
        <v>#VALUE!</v>
      </c>
      <c r="AP1090" s="0" t="s">
        <v>134</v>
      </c>
      <c r="AQ1090" s="0" t="n">
        <f aca="false">Q1090+deltaT/2</f>
        <v>10.8549999999998</v>
      </c>
      <c r="AR1090" s="0" t="e">
        <f aca="false">pC+deltaT*pdot2/2</f>
        <v>#VALUE!</v>
      </c>
      <c r="AS1090" s="0" t="e">
        <f aca="false">hALT1($E$13:$G$1365,AQ1090,2)</f>
        <v>#VALUE!</v>
      </c>
      <c r="AT1090" s="0" t="e">
        <f aca="false">Veloc($E$13:$G$1365,AQ1090,3)</f>
        <v>#VALUE!</v>
      </c>
      <c r="AU1090" s="0" t="e">
        <f aca="false">IF(AS1090&lt;hT,$G$5+alfa*(AS1090-ho),TT)</f>
        <v>#VALUE!</v>
      </c>
      <c r="AV1090" s="0" t="e">
        <f aca="false">IF(AS1090&lt;hT,pSL*(1/(1+alfa*AF1090/($G$5-alfa*ho)))^(go/(Rair*alfa)),pT*EXP(-go*(AF1090-hT)/(Rair*TT)))</f>
        <v>#VALUE!</v>
      </c>
      <c r="AW1090" s="0" t="e">
        <f aca="false">Mch(AT1090,AU1090,Rair,gamma)</f>
        <v>#VALUE!</v>
      </c>
      <c r="AX1090" s="0" t="e">
        <f aca="false">Cpex(Cp0,AW1090,$N$9,$L$13:$M$19)</f>
        <v>#VALUE!</v>
      </c>
      <c r="AY1090" s="0" t="e">
        <f aca="false">pex(AV1090,AW1090,gamma,AX1090)</f>
        <v>#VALUE!</v>
      </c>
      <c r="AZ1090" s="0" t="e">
        <f aca="false">MachThroat(gamma,AY1090,AR1090)</f>
        <v>#VALUE!</v>
      </c>
      <c r="BA1090" s="0" t="e">
        <f aca="false">CN(AZ1090,CSON,CINC)</f>
        <v>#VALUE!</v>
      </c>
      <c r="BB1090" s="0" t="e">
        <f aca="false">DPDT(Constant,BA1090,AZ1090,gamma,AR1090,AY1090)</f>
        <v>#VALUE!</v>
      </c>
      <c r="BC1090" s="0" t="s">
        <v>134</v>
      </c>
      <c r="BD1090" s="0" t="n">
        <f aca="false">Q1090+deltaT</f>
        <v>10.8599999999998</v>
      </c>
      <c r="BE1090" s="0" t="e">
        <f aca="false">pC+deltaT*pdot3</f>
        <v>#VALUE!</v>
      </c>
      <c r="BF1090" s="0" t="e">
        <f aca="false">hALT1($E$13:$G$1365,BD1090,2)</f>
        <v>#VALUE!</v>
      </c>
      <c r="BG1090" s="0" t="e">
        <f aca="false">Veloc($E$13:$G$1365,BD1090,3)</f>
        <v>#VALUE!</v>
      </c>
      <c r="BH1090" s="0" t="e">
        <f aca="false">IF(BF1090&lt;hT,$G$5+alfa*(BF1090-ho),TT)</f>
        <v>#VALUE!</v>
      </c>
      <c r="BI1090" s="0" t="e">
        <f aca="false">IF(BF1090&lt;hT,pSL*(1/(1+alfa*BF1090/($G$5-alfa*ho)))^(go/(Rair*alfa)),pT*EXP(-go*(BF1090-hT)/(Rair*TT)))</f>
        <v>#VALUE!</v>
      </c>
      <c r="BJ1090" s="0" t="e">
        <f aca="false">Mch(BG1090,BH1090,Rair,gamma)</f>
        <v>#VALUE!</v>
      </c>
      <c r="BK1090" s="0" t="e">
        <f aca="false">Cpex(Cp0,BJ1090,$N$9,$L$13:$M$19)</f>
        <v>#VALUE!</v>
      </c>
      <c r="BL1090" s="0" t="e">
        <f aca="false">pex(BI1090,BJ1090,gamma,BK1090)</f>
        <v>#VALUE!</v>
      </c>
      <c r="BM1090" s="0" t="e">
        <f aca="false">MachThroat(gamma,BL1090,BE1090)</f>
        <v>#VALUE!</v>
      </c>
      <c r="BN1090" s="0" t="e">
        <f aca="false">CN(BM1090,CSON,CINC)</f>
        <v>#VALUE!</v>
      </c>
      <c r="BO1090" s="0" t="e">
        <f aca="false">DPDT(Constant,BN1090,BM1090,gamma,BE1090,BL1090)</f>
        <v>#VALUE!</v>
      </c>
      <c r="BP1090" s="0" t="e">
        <f aca="false">pC+deltaT*(pdot+2*pdot2+2*pdot3+pdot4)/6</f>
        <v>#VALUE!</v>
      </c>
      <c r="BQ1090" s="0" t="s">
        <v>134</v>
      </c>
      <c r="BR1090" s="0" t="n">
        <f aca="false">Q1090</f>
        <v>10.8499999999998</v>
      </c>
      <c r="BS1090" s="0" t="e">
        <f aca="false">R1090/144</f>
        <v>#VALUE!</v>
      </c>
      <c r="BT1090" s="0" t="e">
        <f aca="false">pX/144</f>
        <v>#VALUE!</v>
      </c>
      <c r="BU1090" s="0" t="e">
        <f aca="false">pa/144</f>
        <v>#VALUE!</v>
      </c>
      <c r="BV1090" s="11" t="n">
        <f aca="false">BR1090</f>
        <v>10.8499999999998</v>
      </c>
      <c r="BW1090" s="12" t="e">
        <f aca="false">(pC-pX)/144</f>
        <v>#VALUE!</v>
      </c>
      <c r="BX1090" s="0" t="s">
        <v>134</v>
      </c>
      <c r="BZ1090" s="0" t="s">
        <v>134</v>
      </c>
      <c r="CA1090" s="0" t="s">
        <v>134</v>
      </c>
      <c r="CB1090" s="0" t="s">
        <v>134</v>
      </c>
      <c r="CC1090" s="0" t="s">
        <v>134</v>
      </c>
      <c r="CD1090" s="0" t="s">
        <v>134</v>
      </c>
      <c r="CE1090" s="0" t="s">
        <v>134</v>
      </c>
    </row>
    <row r="1091" customFormat="false" ht="12.75" hidden="false" customHeight="false" outlineLevel="0" collapsed="false">
      <c r="E1091" s="9" t="n">
        <v>10.78</v>
      </c>
      <c r="F1091" s="9" t="n">
        <v>9662.80314503922</v>
      </c>
      <c r="G1091" s="9" t="n">
        <v>678.990553876575</v>
      </c>
      <c r="Q1091" s="0" t="n">
        <f aca="false">Q1090+deltaT</f>
        <v>10.8599999999998</v>
      </c>
      <c r="R1091" s="0" t="e">
        <f aca="false">BP1090</f>
        <v>#VALUE!</v>
      </c>
      <c r="S1091" s="0" t="e">
        <f aca="false">hALT1($E$13:$G$1365,Q1091,2)</f>
        <v>#VALUE!</v>
      </c>
      <c r="T1091" s="0" t="e">
        <f aca="false">Veloc($E$13:$G$1365,Q1091,3)</f>
        <v>#VALUE!</v>
      </c>
      <c r="U1091" s="0" t="e">
        <f aca="false">IF(S1091&lt;hT,$G$5+alfa*(S1091-ho),TT)</f>
        <v>#VALUE!</v>
      </c>
      <c r="V1091" s="0" t="e">
        <f aca="false">IF(S1091&lt;hT,pSL*(1/(1+alfa*S1091/($G$5-alfa*ho)))^(go/(Rair*alfa)),pT*EXP(-go*(S1091-hT)/(Rair*TT)))</f>
        <v>#VALUE!</v>
      </c>
      <c r="W1091" s="0" t="e">
        <f aca="false">Mch(T1091,U1091,Rair,gamma)</f>
        <v>#VALUE!</v>
      </c>
      <c r="X1091" s="0" t="e">
        <f aca="false">Cpex(Cp0,W1091,$N$9,$L$13:$M$19)</f>
        <v>#VALUE!</v>
      </c>
      <c r="Y1091" s="0" t="e">
        <f aca="false">pex(V1091,W1091,gamma,X1091)</f>
        <v>#VALUE!</v>
      </c>
      <c r="Z1091" s="0" t="e">
        <f aca="false">MachThroat(gamma,Y1091,R1091)</f>
        <v>#VALUE!</v>
      </c>
      <c r="AA1091" s="0" t="e">
        <f aca="false">CN(Z1091,CSON,CINC)</f>
        <v>#VALUE!</v>
      </c>
      <c r="AB1091" s="0" t="e">
        <f aca="false">DPDT(Constant,AA1091,Z1091,gamma,R1091,Y1091)</f>
        <v>#VALUE!</v>
      </c>
      <c r="AC1091" s="0" t="s">
        <v>134</v>
      </c>
      <c r="AD1091" s="0" t="n">
        <f aca="false">Q1091+deltaT/2</f>
        <v>10.8649999999998</v>
      </c>
      <c r="AE1091" s="0" t="e">
        <f aca="false">pC+deltaT*pdot/2</f>
        <v>#VALUE!</v>
      </c>
      <c r="AF1091" s="0" t="e">
        <f aca="false">hALT1($E$13:$G$1365,AD1091,2)</f>
        <v>#VALUE!</v>
      </c>
      <c r="AG1091" s="0" t="e">
        <f aca="false">Veloc($E$13:$G$1365,AD1091,3)</f>
        <v>#VALUE!</v>
      </c>
      <c r="AH1091" s="0" t="e">
        <f aca="false">IF(AF1091&lt;hT,$G$5+alfa*(AF1091-ho),TT)</f>
        <v>#VALUE!</v>
      </c>
      <c r="AI1091" s="0" t="e">
        <f aca="false">IF(AF1091&lt;hT,pSL*(1/(1+alfa*AF1091/($G$5-alfa*ho)))^(go/(Rair*alfa)),pT*EXP(-go*(AF1091-hT)/(Rair*TT)))</f>
        <v>#VALUE!</v>
      </c>
      <c r="AJ1091" s="0" t="e">
        <f aca="false">Mch(AG1091,AH1091,Rair,gamma)</f>
        <v>#VALUE!</v>
      </c>
      <c r="AK1091" s="0" t="e">
        <f aca="false">Cpex(Cp0,AJ1091,$N$9,$L$13:$M$19)</f>
        <v>#VALUE!</v>
      </c>
      <c r="AL1091" s="0" t="e">
        <f aca="false">pex(AI1091,AJ1091,gamma,AK1091)</f>
        <v>#VALUE!</v>
      </c>
      <c r="AM1091" s="0" t="e">
        <f aca="false">MachThroat(gamma,AL1091,AE1091)</f>
        <v>#VALUE!</v>
      </c>
      <c r="AN1091" s="0" t="e">
        <f aca="false">CN(AM1091,CSON,CINC)</f>
        <v>#VALUE!</v>
      </c>
      <c r="AO1091" s="0" t="e">
        <f aca="false">DPDT(Constant,AN1091,AM1091,gamma,AE1091,AL1091)</f>
        <v>#VALUE!</v>
      </c>
      <c r="AP1091" s="0" t="s">
        <v>134</v>
      </c>
      <c r="AQ1091" s="0" t="n">
        <f aca="false">Q1091+deltaT/2</f>
        <v>10.8649999999998</v>
      </c>
      <c r="AR1091" s="0" t="e">
        <f aca="false">pC+deltaT*pdot2/2</f>
        <v>#VALUE!</v>
      </c>
      <c r="AS1091" s="0" t="e">
        <f aca="false">hALT1($E$13:$G$1365,AQ1091,2)</f>
        <v>#VALUE!</v>
      </c>
      <c r="AT1091" s="0" t="e">
        <f aca="false">Veloc($E$13:$G$1365,AQ1091,3)</f>
        <v>#VALUE!</v>
      </c>
      <c r="AU1091" s="0" t="e">
        <f aca="false">IF(AS1091&lt;hT,$G$5+alfa*(AS1091-ho),TT)</f>
        <v>#VALUE!</v>
      </c>
      <c r="AV1091" s="0" t="e">
        <f aca="false">IF(AS1091&lt;hT,pSL*(1/(1+alfa*AF1091/($G$5-alfa*ho)))^(go/(Rair*alfa)),pT*EXP(-go*(AF1091-hT)/(Rair*TT)))</f>
        <v>#VALUE!</v>
      </c>
      <c r="AW1091" s="0" t="e">
        <f aca="false">Mch(AT1091,AU1091,Rair,gamma)</f>
        <v>#VALUE!</v>
      </c>
      <c r="AX1091" s="0" t="e">
        <f aca="false">Cpex(Cp0,AW1091,$N$9,$L$13:$M$19)</f>
        <v>#VALUE!</v>
      </c>
      <c r="AY1091" s="0" t="e">
        <f aca="false">pex(AV1091,AW1091,gamma,AX1091)</f>
        <v>#VALUE!</v>
      </c>
      <c r="AZ1091" s="0" t="e">
        <f aca="false">MachThroat(gamma,AY1091,AR1091)</f>
        <v>#VALUE!</v>
      </c>
      <c r="BA1091" s="0" t="e">
        <f aca="false">CN(AZ1091,CSON,CINC)</f>
        <v>#VALUE!</v>
      </c>
      <c r="BB1091" s="0" t="e">
        <f aca="false">DPDT(Constant,BA1091,AZ1091,gamma,AR1091,AY1091)</f>
        <v>#VALUE!</v>
      </c>
      <c r="BC1091" s="0" t="s">
        <v>134</v>
      </c>
      <c r="BD1091" s="0" t="n">
        <f aca="false">Q1091+deltaT</f>
        <v>10.8699999999998</v>
      </c>
      <c r="BE1091" s="0" t="e">
        <f aca="false">pC+deltaT*pdot3</f>
        <v>#VALUE!</v>
      </c>
      <c r="BF1091" s="0" t="e">
        <f aca="false">hALT1($E$13:$G$1365,BD1091,2)</f>
        <v>#VALUE!</v>
      </c>
      <c r="BG1091" s="0" t="e">
        <f aca="false">Veloc($E$13:$G$1365,BD1091,3)</f>
        <v>#VALUE!</v>
      </c>
      <c r="BH1091" s="0" t="e">
        <f aca="false">IF(BF1091&lt;hT,$G$5+alfa*(BF1091-ho),TT)</f>
        <v>#VALUE!</v>
      </c>
      <c r="BI1091" s="0" t="e">
        <f aca="false">IF(BF1091&lt;hT,pSL*(1/(1+alfa*BF1091/($G$5-alfa*ho)))^(go/(Rair*alfa)),pT*EXP(-go*(BF1091-hT)/(Rair*TT)))</f>
        <v>#VALUE!</v>
      </c>
      <c r="BJ1091" s="0" t="e">
        <f aca="false">Mch(BG1091,BH1091,Rair,gamma)</f>
        <v>#VALUE!</v>
      </c>
      <c r="BK1091" s="0" t="e">
        <f aca="false">Cpex(Cp0,BJ1091,$N$9,$L$13:$M$19)</f>
        <v>#VALUE!</v>
      </c>
      <c r="BL1091" s="0" t="e">
        <f aca="false">pex(BI1091,BJ1091,gamma,BK1091)</f>
        <v>#VALUE!</v>
      </c>
      <c r="BM1091" s="0" t="e">
        <f aca="false">MachThroat(gamma,BL1091,BE1091)</f>
        <v>#VALUE!</v>
      </c>
      <c r="BN1091" s="0" t="e">
        <f aca="false">CN(BM1091,CSON,CINC)</f>
        <v>#VALUE!</v>
      </c>
      <c r="BO1091" s="0" t="e">
        <f aca="false">DPDT(Constant,BN1091,BM1091,gamma,BE1091,BL1091)</f>
        <v>#VALUE!</v>
      </c>
      <c r="BP1091" s="0" t="e">
        <f aca="false">pC+deltaT*(pdot+2*pdot2+2*pdot3+pdot4)/6</f>
        <v>#VALUE!</v>
      </c>
      <c r="BQ1091" s="0" t="s">
        <v>134</v>
      </c>
      <c r="BR1091" s="0" t="n">
        <f aca="false">Q1091</f>
        <v>10.8599999999998</v>
      </c>
      <c r="BS1091" s="0" t="e">
        <f aca="false">R1091/144</f>
        <v>#VALUE!</v>
      </c>
      <c r="BT1091" s="0" t="e">
        <f aca="false">pX/144</f>
        <v>#VALUE!</v>
      </c>
      <c r="BU1091" s="0" t="e">
        <f aca="false">pa/144</f>
        <v>#VALUE!</v>
      </c>
      <c r="BV1091" s="11" t="n">
        <f aca="false">BR1091</f>
        <v>10.8599999999998</v>
      </c>
      <c r="BW1091" s="12" t="e">
        <f aca="false">(pC-pX)/144</f>
        <v>#VALUE!</v>
      </c>
      <c r="BX1091" s="0" t="s">
        <v>134</v>
      </c>
      <c r="BZ1091" s="0" t="s">
        <v>134</v>
      </c>
      <c r="CA1091" s="0" t="s">
        <v>134</v>
      </c>
      <c r="CB1091" s="0" t="s">
        <v>134</v>
      </c>
      <c r="CC1091" s="0" t="s">
        <v>134</v>
      </c>
      <c r="CD1091" s="0" t="s">
        <v>134</v>
      </c>
      <c r="CE1091" s="0" t="s">
        <v>134</v>
      </c>
    </row>
    <row r="1092" customFormat="false" ht="12.75" hidden="false" customHeight="false" outlineLevel="0" collapsed="false">
      <c r="E1092" s="9" t="n">
        <v>10.79</v>
      </c>
      <c r="F1092" s="9" t="n">
        <v>9669.59017114969</v>
      </c>
      <c r="G1092" s="9" t="n">
        <v>678.414744475576</v>
      </c>
      <c r="Q1092" s="0" t="n">
        <f aca="false">Q1091+deltaT</f>
        <v>10.8699999999998</v>
      </c>
      <c r="R1092" s="0" t="e">
        <f aca="false">BP1091</f>
        <v>#VALUE!</v>
      </c>
      <c r="S1092" s="0" t="e">
        <f aca="false">hALT1($E$13:$G$1365,Q1092,2)</f>
        <v>#VALUE!</v>
      </c>
      <c r="T1092" s="0" t="e">
        <f aca="false">Veloc($E$13:$G$1365,Q1092,3)</f>
        <v>#VALUE!</v>
      </c>
      <c r="U1092" s="0" t="e">
        <f aca="false">IF(S1092&lt;hT,$G$5+alfa*(S1092-ho),TT)</f>
        <v>#VALUE!</v>
      </c>
      <c r="V1092" s="0" t="e">
        <f aca="false">IF(S1092&lt;hT,pSL*(1/(1+alfa*S1092/($G$5-alfa*ho)))^(go/(Rair*alfa)),pT*EXP(-go*(S1092-hT)/(Rair*TT)))</f>
        <v>#VALUE!</v>
      </c>
      <c r="W1092" s="0" t="e">
        <f aca="false">Mch(T1092,U1092,Rair,gamma)</f>
        <v>#VALUE!</v>
      </c>
      <c r="X1092" s="0" t="e">
        <f aca="false">Cpex(Cp0,W1092,$N$9,$L$13:$M$19)</f>
        <v>#VALUE!</v>
      </c>
      <c r="Y1092" s="0" t="e">
        <f aca="false">pex(V1092,W1092,gamma,X1092)</f>
        <v>#VALUE!</v>
      </c>
      <c r="Z1092" s="0" t="e">
        <f aca="false">MachThroat(gamma,Y1092,R1092)</f>
        <v>#VALUE!</v>
      </c>
      <c r="AA1092" s="0" t="e">
        <f aca="false">CN(Z1092,CSON,CINC)</f>
        <v>#VALUE!</v>
      </c>
      <c r="AB1092" s="0" t="e">
        <f aca="false">DPDT(Constant,AA1092,Z1092,gamma,R1092,Y1092)</f>
        <v>#VALUE!</v>
      </c>
      <c r="AC1092" s="0" t="s">
        <v>134</v>
      </c>
      <c r="AD1092" s="0" t="n">
        <f aca="false">Q1092+deltaT/2</f>
        <v>10.8749999999998</v>
      </c>
      <c r="AE1092" s="0" t="e">
        <f aca="false">pC+deltaT*pdot/2</f>
        <v>#VALUE!</v>
      </c>
      <c r="AF1092" s="0" t="e">
        <f aca="false">hALT1($E$13:$G$1365,AD1092,2)</f>
        <v>#VALUE!</v>
      </c>
      <c r="AG1092" s="0" t="e">
        <f aca="false">Veloc($E$13:$G$1365,AD1092,3)</f>
        <v>#VALUE!</v>
      </c>
      <c r="AH1092" s="0" t="e">
        <f aca="false">IF(AF1092&lt;hT,$G$5+alfa*(AF1092-ho),TT)</f>
        <v>#VALUE!</v>
      </c>
      <c r="AI1092" s="0" t="e">
        <f aca="false">IF(AF1092&lt;hT,pSL*(1/(1+alfa*AF1092/($G$5-alfa*ho)))^(go/(Rair*alfa)),pT*EXP(-go*(AF1092-hT)/(Rair*TT)))</f>
        <v>#VALUE!</v>
      </c>
      <c r="AJ1092" s="0" t="e">
        <f aca="false">Mch(AG1092,AH1092,Rair,gamma)</f>
        <v>#VALUE!</v>
      </c>
      <c r="AK1092" s="0" t="e">
        <f aca="false">Cpex(Cp0,AJ1092,$N$9,$L$13:$M$19)</f>
        <v>#VALUE!</v>
      </c>
      <c r="AL1092" s="0" t="e">
        <f aca="false">pex(AI1092,AJ1092,gamma,AK1092)</f>
        <v>#VALUE!</v>
      </c>
      <c r="AM1092" s="0" t="e">
        <f aca="false">MachThroat(gamma,AL1092,AE1092)</f>
        <v>#VALUE!</v>
      </c>
      <c r="AN1092" s="0" t="e">
        <f aca="false">CN(AM1092,CSON,CINC)</f>
        <v>#VALUE!</v>
      </c>
      <c r="AO1092" s="0" t="e">
        <f aca="false">DPDT(Constant,AN1092,AM1092,gamma,AE1092,AL1092)</f>
        <v>#VALUE!</v>
      </c>
      <c r="AP1092" s="0" t="s">
        <v>134</v>
      </c>
      <c r="AQ1092" s="0" t="n">
        <f aca="false">Q1092+deltaT/2</f>
        <v>10.8749999999998</v>
      </c>
      <c r="AR1092" s="0" t="e">
        <f aca="false">pC+deltaT*pdot2/2</f>
        <v>#VALUE!</v>
      </c>
      <c r="AS1092" s="0" t="e">
        <f aca="false">hALT1($E$13:$G$1365,AQ1092,2)</f>
        <v>#VALUE!</v>
      </c>
      <c r="AT1092" s="0" t="e">
        <f aca="false">Veloc($E$13:$G$1365,AQ1092,3)</f>
        <v>#VALUE!</v>
      </c>
      <c r="AU1092" s="0" t="e">
        <f aca="false">IF(AS1092&lt;hT,$G$5+alfa*(AS1092-ho),TT)</f>
        <v>#VALUE!</v>
      </c>
      <c r="AV1092" s="0" t="e">
        <f aca="false">IF(AS1092&lt;hT,pSL*(1/(1+alfa*AF1092/($G$5-alfa*ho)))^(go/(Rair*alfa)),pT*EXP(-go*(AF1092-hT)/(Rair*TT)))</f>
        <v>#VALUE!</v>
      </c>
      <c r="AW1092" s="0" t="e">
        <f aca="false">Mch(AT1092,AU1092,Rair,gamma)</f>
        <v>#VALUE!</v>
      </c>
      <c r="AX1092" s="0" t="e">
        <f aca="false">Cpex(Cp0,AW1092,$N$9,$L$13:$M$19)</f>
        <v>#VALUE!</v>
      </c>
      <c r="AY1092" s="0" t="e">
        <f aca="false">pex(AV1092,AW1092,gamma,AX1092)</f>
        <v>#VALUE!</v>
      </c>
      <c r="AZ1092" s="0" t="e">
        <f aca="false">MachThroat(gamma,AY1092,AR1092)</f>
        <v>#VALUE!</v>
      </c>
      <c r="BA1092" s="0" t="e">
        <f aca="false">CN(AZ1092,CSON,CINC)</f>
        <v>#VALUE!</v>
      </c>
      <c r="BB1092" s="0" t="e">
        <f aca="false">DPDT(Constant,BA1092,AZ1092,gamma,AR1092,AY1092)</f>
        <v>#VALUE!</v>
      </c>
      <c r="BC1092" s="0" t="s">
        <v>134</v>
      </c>
      <c r="BD1092" s="0" t="n">
        <f aca="false">Q1092+deltaT</f>
        <v>10.8799999999998</v>
      </c>
      <c r="BE1092" s="0" t="e">
        <f aca="false">pC+deltaT*pdot3</f>
        <v>#VALUE!</v>
      </c>
      <c r="BF1092" s="0" t="e">
        <f aca="false">hALT1($E$13:$G$1365,BD1092,2)</f>
        <v>#VALUE!</v>
      </c>
      <c r="BG1092" s="0" t="e">
        <f aca="false">Veloc($E$13:$G$1365,BD1092,3)</f>
        <v>#VALUE!</v>
      </c>
      <c r="BH1092" s="0" t="e">
        <f aca="false">IF(BF1092&lt;hT,$G$5+alfa*(BF1092-ho),TT)</f>
        <v>#VALUE!</v>
      </c>
      <c r="BI1092" s="0" t="e">
        <f aca="false">IF(BF1092&lt;hT,pSL*(1/(1+alfa*BF1092/($G$5-alfa*ho)))^(go/(Rair*alfa)),pT*EXP(-go*(BF1092-hT)/(Rair*TT)))</f>
        <v>#VALUE!</v>
      </c>
      <c r="BJ1092" s="0" t="e">
        <f aca="false">Mch(BG1092,BH1092,Rair,gamma)</f>
        <v>#VALUE!</v>
      </c>
      <c r="BK1092" s="0" t="e">
        <f aca="false">Cpex(Cp0,BJ1092,$N$9,$L$13:$M$19)</f>
        <v>#VALUE!</v>
      </c>
      <c r="BL1092" s="0" t="e">
        <f aca="false">pex(BI1092,BJ1092,gamma,BK1092)</f>
        <v>#VALUE!</v>
      </c>
      <c r="BM1092" s="0" t="e">
        <f aca="false">MachThroat(gamma,BL1092,BE1092)</f>
        <v>#VALUE!</v>
      </c>
      <c r="BN1092" s="0" t="e">
        <f aca="false">CN(BM1092,CSON,CINC)</f>
        <v>#VALUE!</v>
      </c>
      <c r="BO1092" s="0" t="e">
        <f aca="false">DPDT(Constant,BN1092,BM1092,gamma,BE1092,BL1092)</f>
        <v>#VALUE!</v>
      </c>
      <c r="BP1092" s="0" t="e">
        <f aca="false">pC+deltaT*(pdot+2*pdot2+2*pdot3+pdot4)/6</f>
        <v>#VALUE!</v>
      </c>
      <c r="BQ1092" s="0" t="s">
        <v>134</v>
      </c>
      <c r="BR1092" s="0" t="n">
        <f aca="false">Q1092</f>
        <v>10.8699999999998</v>
      </c>
      <c r="BS1092" s="0" t="e">
        <f aca="false">R1092/144</f>
        <v>#VALUE!</v>
      </c>
      <c r="BT1092" s="0" t="e">
        <f aca="false">pX/144</f>
        <v>#VALUE!</v>
      </c>
      <c r="BU1092" s="0" t="e">
        <f aca="false">pa/144</f>
        <v>#VALUE!</v>
      </c>
      <c r="BV1092" s="11" t="n">
        <f aca="false">BR1092</f>
        <v>10.8699999999998</v>
      </c>
      <c r="BW1092" s="12" t="e">
        <f aca="false">(pC-pX)/144</f>
        <v>#VALUE!</v>
      </c>
      <c r="BX1092" s="0" t="s">
        <v>134</v>
      </c>
      <c r="BZ1092" s="0" t="s">
        <v>134</v>
      </c>
      <c r="CA1092" s="0" t="s">
        <v>134</v>
      </c>
      <c r="CB1092" s="0" t="s">
        <v>134</v>
      </c>
      <c r="CC1092" s="0" t="s">
        <v>134</v>
      </c>
      <c r="CD1092" s="0" t="s">
        <v>134</v>
      </c>
      <c r="CE1092" s="0" t="s">
        <v>134</v>
      </c>
    </row>
    <row r="1093" customFormat="false" ht="12.75" hidden="false" customHeight="false" outlineLevel="0" collapsed="false">
      <c r="E1093" s="9" t="n">
        <v>10.8</v>
      </c>
      <c r="F1093" s="9" t="n">
        <v>9676.37144145253</v>
      </c>
      <c r="G1093" s="9" t="n">
        <v>677.83939221392</v>
      </c>
      <c r="Q1093" s="0" t="n">
        <f aca="false">Q1092+deltaT</f>
        <v>10.8799999999998</v>
      </c>
      <c r="R1093" s="0" t="e">
        <f aca="false">BP1092</f>
        <v>#VALUE!</v>
      </c>
      <c r="S1093" s="0" t="e">
        <f aca="false">hALT1($E$13:$G$1365,Q1093,2)</f>
        <v>#VALUE!</v>
      </c>
      <c r="T1093" s="0" t="e">
        <f aca="false">Veloc($E$13:$G$1365,Q1093,3)</f>
        <v>#VALUE!</v>
      </c>
      <c r="U1093" s="0" t="e">
        <f aca="false">IF(S1093&lt;hT,$G$5+alfa*(S1093-ho),TT)</f>
        <v>#VALUE!</v>
      </c>
      <c r="V1093" s="0" t="e">
        <f aca="false">IF(S1093&lt;hT,pSL*(1/(1+alfa*S1093/($G$5-alfa*ho)))^(go/(Rair*alfa)),pT*EXP(-go*(S1093-hT)/(Rair*TT)))</f>
        <v>#VALUE!</v>
      </c>
      <c r="W1093" s="0" t="e">
        <f aca="false">Mch(T1093,U1093,Rair,gamma)</f>
        <v>#VALUE!</v>
      </c>
      <c r="X1093" s="0" t="e">
        <f aca="false">Cpex(Cp0,W1093,$N$9,$L$13:$M$19)</f>
        <v>#VALUE!</v>
      </c>
      <c r="Y1093" s="0" t="e">
        <f aca="false">pex(V1093,W1093,gamma,X1093)</f>
        <v>#VALUE!</v>
      </c>
      <c r="Z1093" s="0" t="e">
        <f aca="false">MachThroat(gamma,Y1093,R1093)</f>
        <v>#VALUE!</v>
      </c>
      <c r="AA1093" s="0" t="e">
        <f aca="false">CN(Z1093,CSON,CINC)</f>
        <v>#VALUE!</v>
      </c>
      <c r="AB1093" s="0" t="e">
        <f aca="false">DPDT(Constant,AA1093,Z1093,gamma,R1093,Y1093)</f>
        <v>#VALUE!</v>
      </c>
      <c r="AC1093" s="0" t="s">
        <v>134</v>
      </c>
      <c r="AD1093" s="0" t="n">
        <f aca="false">Q1093+deltaT/2</f>
        <v>10.8849999999998</v>
      </c>
      <c r="AE1093" s="0" t="e">
        <f aca="false">pC+deltaT*pdot/2</f>
        <v>#VALUE!</v>
      </c>
      <c r="AF1093" s="0" t="e">
        <f aca="false">hALT1($E$13:$G$1365,AD1093,2)</f>
        <v>#VALUE!</v>
      </c>
      <c r="AG1093" s="0" t="e">
        <f aca="false">Veloc($E$13:$G$1365,AD1093,3)</f>
        <v>#VALUE!</v>
      </c>
      <c r="AH1093" s="0" t="e">
        <f aca="false">IF(AF1093&lt;hT,$G$5+alfa*(AF1093-ho),TT)</f>
        <v>#VALUE!</v>
      </c>
      <c r="AI1093" s="0" t="e">
        <f aca="false">IF(AF1093&lt;hT,pSL*(1/(1+alfa*AF1093/($G$5-alfa*ho)))^(go/(Rair*alfa)),pT*EXP(-go*(AF1093-hT)/(Rair*TT)))</f>
        <v>#VALUE!</v>
      </c>
      <c r="AJ1093" s="0" t="e">
        <f aca="false">Mch(AG1093,AH1093,Rair,gamma)</f>
        <v>#VALUE!</v>
      </c>
      <c r="AK1093" s="0" t="e">
        <f aca="false">Cpex(Cp0,AJ1093,$N$9,$L$13:$M$19)</f>
        <v>#VALUE!</v>
      </c>
      <c r="AL1093" s="0" t="e">
        <f aca="false">pex(AI1093,AJ1093,gamma,AK1093)</f>
        <v>#VALUE!</v>
      </c>
      <c r="AM1093" s="0" t="e">
        <f aca="false">MachThroat(gamma,AL1093,AE1093)</f>
        <v>#VALUE!</v>
      </c>
      <c r="AN1093" s="0" t="e">
        <f aca="false">CN(AM1093,CSON,CINC)</f>
        <v>#VALUE!</v>
      </c>
      <c r="AO1093" s="0" t="e">
        <f aca="false">DPDT(Constant,AN1093,AM1093,gamma,AE1093,AL1093)</f>
        <v>#VALUE!</v>
      </c>
      <c r="AP1093" s="0" t="s">
        <v>134</v>
      </c>
      <c r="AQ1093" s="0" t="n">
        <f aca="false">Q1093+deltaT/2</f>
        <v>10.8849999999998</v>
      </c>
      <c r="AR1093" s="0" t="e">
        <f aca="false">pC+deltaT*pdot2/2</f>
        <v>#VALUE!</v>
      </c>
      <c r="AS1093" s="0" t="e">
        <f aca="false">hALT1($E$13:$G$1365,AQ1093,2)</f>
        <v>#VALUE!</v>
      </c>
      <c r="AT1093" s="0" t="e">
        <f aca="false">Veloc($E$13:$G$1365,AQ1093,3)</f>
        <v>#VALUE!</v>
      </c>
      <c r="AU1093" s="0" t="e">
        <f aca="false">IF(AS1093&lt;hT,$G$5+alfa*(AS1093-ho),TT)</f>
        <v>#VALUE!</v>
      </c>
      <c r="AV1093" s="0" t="e">
        <f aca="false">IF(AS1093&lt;hT,pSL*(1/(1+alfa*AF1093/($G$5-alfa*ho)))^(go/(Rair*alfa)),pT*EXP(-go*(AF1093-hT)/(Rair*TT)))</f>
        <v>#VALUE!</v>
      </c>
      <c r="AW1093" s="0" t="e">
        <f aca="false">Mch(AT1093,AU1093,Rair,gamma)</f>
        <v>#VALUE!</v>
      </c>
      <c r="AX1093" s="0" t="e">
        <f aca="false">Cpex(Cp0,AW1093,$N$9,$L$13:$M$19)</f>
        <v>#VALUE!</v>
      </c>
      <c r="AY1093" s="0" t="e">
        <f aca="false">pex(AV1093,AW1093,gamma,AX1093)</f>
        <v>#VALUE!</v>
      </c>
      <c r="AZ1093" s="0" t="e">
        <f aca="false">MachThroat(gamma,AY1093,AR1093)</f>
        <v>#VALUE!</v>
      </c>
      <c r="BA1093" s="0" t="e">
        <f aca="false">CN(AZ1093,CSON,CINC)</f>
        <v>#VALUE!</v>
      </c>
      <c r="BB1093" s="0" t="e">
        <f aca="false">DPDT(Constant,BA1093,AZ1093,gamma,AR1093,AY1093)</f>
        <v>#VALUE!</v>
      </c>
      <c r="BC1093" s="0" t="s">
        <v>134</v>
      </c>
      <c r="BD1093" s="0" t="n">
        <f aca="false">Q1093+deltaT</f>
        <v>10.8899999999998</v>
      </c>
      <c r="BE1093" s="0" t="e">
        <f aca="false">pC+deltaT*pdot3</f>
        <v>#VALUE!</v>
      </c>
      <c r="BF1093" s="0" t="e">
        <f aca="false">hALT1($E$13:$G$1365,BD1093,2)</f>
        <v>#VALUE!</v>
      </c>
      <c r="BG1093" s="0" t="e">
        <f aca="false">Veloc($E$13:$G$1365,BD1093,3)</f>
        <v>#VALUE!</v>
      </c>
      <c r="BH1093" s="0" t="e">
        <f aca="false">IF(BF1093&lt;hT,$G$5+alfa*(BF1093-ho),TT)</f>
        <v>#VALUE!</v>
      </c>
      <c r="BI1093" s="0" t="e">
        <f aca="false">IF(BF1093&lt;hT,pSL*(1/(1+alfa*BF1093/($G$5-alfa*ho)))^(go/(Rair*alfa)),pT*EXP(-go*(BF1093-hT)/(Rair*TT)))</f>
        <v>#VALUE!</v>
      </c>
      <c r="BJ1093" s="0" t="e">
        <f aca="false">Mch(BG1093,BH1093,Rair,gamma)</f>
        <v>#VALUE!</v>
      </c>
      <c r="BK1093" s="0" t="e">
        <f aca="false">Cpex(Cp0,BJ1093,$N$9,$L$13:$M$19)</f>
        <v>#VALUE!</v>
      </c>
      <c r="BL1093" s="0" t="e">
        <f aca="false">pex(BI1093,BJ1093,gamma,BK1093)</f>
        <v>#VALUE!</v>
      </c>
      <c r="BM1093" s="0" t="e">
        <f aca="false">MachThroat(gamma,BL1093,BE1093)</f>
        <v>#VALUE!</v>
      </c>
      <c r="BN1093" s="0" t="e">
        <f aca="false">CN(BM1093,CSON,CINC)</f>
        <v>#VALUE!</v>
      </c>
      <c r="BO1093" s="0" t="e">
        <f aca="false">DPDT(Constant,BN1093,BM1093,gamma,BE1093,BL1093)</f>
        <v>#VALUE!</v>
      </c>
      <c r="BP1093" s="0" t="e">
        <f aca="false">pC+deltaT*(pdot+2*pdot2+2*pdot3+pdot4)/6</f>
        <v>#VALUE!</v>
      </c>
      <c r="BQ1093" s="0" t="s">
        <v>134</v>
      </c>
      <c r="BR1093" s="0" t="n">
        <f aca="false">Q1093</f>
        <v>10.8799999999998</v>
      </c>
      <c r="BS1093" s="0" t="e">
        <f aca="false">R1093/144</f>
        <v>#VALUE!</v>
      </c>
      <c r="BT1093" s="0" t="e">
        <f aca="false">pX/144</f>
        <v>#VALUE!</v>
      </c>
      <c r="BU1093" s="0" t="e">
        <f aca="false">pa/144</f>
        <v>#VALUE!</v>
      </c>
      <c r="BV1093" s="11" t="n">
        <f aca="false">BR1093</f>
        <v>10.8799999999998</v>
      </c>
      <c r="BW1093" s="12" t="e">
        <f aca="false">(pC-pX)/144</f>
        <v>#VALUE!</v>
      </c>
      <c r="BX1093" s="0" t="s">
        <v>134</v>
      </c>
      <c r="BZ1093" s="0" t="s">
        <v>134</v>
      </c>
      <c r="CA1093" s="0" t="s">
        <v>134</v>
      </c>
      <c r="CB1093" s="0" t="s">
        <v>134</v>
      </c>
      <c r="CC1093" s="0" t="s">
        <v>134</v>
      </c>
      <c r="CD1093" s="0" t="s">
        <v>134</v>
      </c>
      <c r="CE1093" s="0" t="s">
        <v>134</v>
      </c>
    </row>
    <row r="1094" customFormat="false" ht="12.75" hidden="false" customHeight="false" outlineLevel="0" collapsed="false">
      <c r="E1094" s="9" t="n">
        <v>10.81</v>
      </c>
      <c r="F1094" s="9" t="n">
        <v>9683.14696051505</v>
      </c>
      <c r="G1094" s="9" t="n">
        <v>677.264496275939</v>
      </c>
      <c r="Q1094" s="0" t="n">
        <f aca="false">Q1093+deltaT</f>
        <v>10.8899999999998</v>
      </c>
      <c r="R1094" s="0" t="e">
        <f aca="false">BP1093</f>
        <v>#VALUE!</v>
      </c>
      <c r="S1094" s="0" t="e">
        <f aca="false">hALT1($E$13:$G$1365,Q1094,2)</f>
        <v>#VALUE!</v>
      </c>
      <c r="T1094" s="0" t="e">
        <f aca="false">Veloc($E$13:$G$1365,Q1094,3)</f>
        <v>#VALUE!</v>
      </c>
      <c r="U1094" s="0" t="e">
        <f aca="false">IF(S1094&lt;hT,$G$5+alfa*(S1094-ho),TT)</f>
        <v>#VALUE!</v>
      </c>
      <c r="V1094" s="0" t="e">
        <f aca="false">IF(S1094&lt;hT,pSL*(1/(1+alfa*S1094/($G$5-alfa*ho)))^(go/(Rair*alfa)),pT*EXP(-go*(S1094-hT)/(Rair*TT)))</f>
        <v>#VALUE!</v>
      </c>
      <c r="W1094" s="0" t="e">
        <f aca="false">Mch(T1094,U1094,Rair,gamma)</f>
        <v>#VALUE!</v>
      </c>
      <c r="X1094" s="0" t="e">
        <f aca="false">Cpex(Cp0,W1094,$N$9,$L$13:$M$19)</f>
        <v>#VALUE!</v>
      </c>
      <c r="Y1094" s="0" t="e">
        <f aca="false">pex(V1094,W1094,gamma,X1094)</f>
        <v>#VALUE!</v>
      </c>
      <c r="Z1094" s="0" t="e">
        <f aca="false">MachThroat(gamma,Y1094,R1094)</f>
        <v>#VALUE!</v>
      </c>
      <c r="AA1094" s="0" t="e">
        <f aca="false">CN(Z1094,CSON,CINC)</f>
        <v>#VALUE!</v>
      </c>
      <c r="AB1094" s="0" t="e">
        <f aca="false">DPDT(Constant,AA1094,Z1094,gamma,R1094,Y1094)</f>
        <v>#VALUE!</v>
      </c>
      <c r="AC1094" s="0" t="s">
        <v>134</v>
      </c>
      <c r="AD1094" s="0" t="n">
        <f aca="false">Q1094+deltaT/2</f>
        <v>10.8949999999998</v>
      </c>
      <c r="AE1094" s="0" t="e">
        <f aca="false">pC+deltaT*pdot/2</f>
        <v>#VALUE!</v>
      </c>
      <c r="AF1094" s="0" t="e">
        <f aca="false">hALT1($E$13:$G$1365,AD1094,2)</f>
        <v>#VALUE!</v>
      </c>
      <c r="AG1094" s="0" t="e">
        <f aca="false">Veloc($E$13:$G$1365,AD1094,3)</f>
        <v>#VALUE!</v>
      </c>
      <c r="AH1094" s="0" t="e">
        <f aca="false">IF(AF1094&lt;hT,$G$5+alfa*(AF1094-ho),TT)</f>
        <v>#VALUE!</v>
      </c>
      <c r="AI1094" s="0" t="e">
        <f aca="false">IF(AF1094&lt;hT,pSL*(1/(1+alfa*AF1094/($G$5-alfa*ho)))^(go/(Rair*alfa)),pT*EXP(-go*(AF1094-hT)/(Rair*TT)))</f>
        <v>#VALUE!</v>
      </c>
      <c r="AJ1094" s="0" t="e">
        <f aca="false">Mch(AG1094,AH1094,Rair,gamma)</f>
        <v>#VALUE!</v>
      </c>
      <c r="AK1094" s="0" t="e">
        <f aca="false">Cpex(Cp0,AJ1094,$N$9,$L$13:$M$19)</f>
        <v>#VALUE!</v>
      </c>
      <c r="AL1094" s="0" t="e">
        <f aca="false">pex(AI1094,AJ1094,gamma,AK1094)</f>
        <v>#VALUE!</v>
      </c>
      <c r="AM1094" s="0" t="e">
        <f aca="false">MachThroat(gamma,AL1094,AE1094)</f>
        <v>#VALUE!</v>
      </c>
      <c r="AN1094" s="0" t="e">
        <f aca="false">CN(AM1094,CSON,CINC)</f>
        <v>#VALUE!</v>
      </c>
      <c r="AO1094" s="0" t="e">
        <f aca="false">DPDT(Constant,AN1094,AM1094,gamma,AE1094,AL1094)</f>
        <v>#VALUE!</v>
      </c>
      <c r="AP1094" s="0" t="s">
        <v>134</v>
      </c>
      <c r="AQ1094" s="0" t="n">
        <f aca="false">Q1094+deltaT/2</f>
        <v>10.8949999999998</v>
      </c>
      <c r="AR1094" s="0" t="e">
        <f aca="false">pC+deltaT*pdot2/2</f>
        <v>#VALUE!</v>
      </c>
      <c r="AS1094" s="0" t="e">
        <f aca="false">hALT1($E$13:$G$1365,AQ1094,2)</f>
        <v>#VALUE!</v>
      </c>
      <c r="AT1094" s="0" t="e">
        <f aca="false">Veloc($E$13:$G$1365,AQ1094,3)</f>
        <v>#VALUE!</v>
      </c>
      <c r="AU1094" s="0" t="e">
        <f aca="false">IF(AS1094&lt;hT,$G$5+alfa*(AS1094-ho),TT)</f>
        <v>#VALUE!</v>
      </c>
      <c r="AV1094" s="0" t="e">
        <f aca="false">IF(AS1094&lt;hT,pSL*(1/(1+alfa*AF1094/($G$5-alfa*ho)))^(go/(Rair*alfa)),pT*EXP(-go*(AF1094-hT)/(Rair*TT)))</f>
        <v>#VALUE!</v>
      </c>
      <c r="AW1094" s="0" t="e">
        <f aca="false">Mch(AT1094,AU1094,Rair,gamma)</f>
        <v>#VALUE!</v>
      </c>
      <c r="AX1094" s="0" t="e">
        <f aca="false">Cpex(Cp0,AW1094,$N$9,$L$13:$M$19)</f>
        <v>#VALUE!</v>
      </c>
      <c r="AY1094" s="0" t="e">
        <f aca="false">pex(AV1094,AW1094,gamma,AX1094)</f>
        <v>#VALUE!</v>
      </c>
      <c r="AZ1094" s="0" t="e">
        <f aca="false">MachThroat(gamma,AY1094,AR1094)</f>
        <v>#VALUE!</v>
      </c>
      <c r="BA1094" s="0" t="e">
        <f aca="false">CN(AZ1094,CSON,CINC)</f>
        <v>#VALUE!</v>
      </c>
      <c r="BB1094" s="0" t="e">
        <f aca="false">DPDT(Constant,BA1094,AZ1094,gamma,AR1094,AY1094)</f>
        <v>#VALUE!</v>
      </c>
      <c r="BC1094" s="0" t="s">
        <v>134</v>
      </c>
      <c r="BD1094" s="0" t="n">
        <f aca="false">Q1094+deltaT</f>
        <v>10.8999999999998</v>
      </c>
      <c r="BE1094" s="0" t="e">
        <f aca="false">pC+deltaT*pdot3</f>
        <v>#VALUE!</v>
      </c>
      <c r="BF1094" s="0" t="e">
        <f aca="false">hALT1($E$13:$G$1365,BD1094,2)</f>
        <v>#VALUE!</v>
      </c>
      <c r="BG1094" s="0" t="e">
        <f aca="false">Veloc($E$13:$G$1365,BD1094,3)</f>
        <v>#VALUE!</v>
      </c>
      <c r="BH1094" s="0" t="e">
        <f aca="false">IF(BF1094&lt;hT,$G$5+alfa*(BF1094-ho),TT)</f>
        <v>#VALUE!</v>
      </c>
      <c r="BI1094" s="0" t="e">
        <f aca="false">IF(BF1094&lt;hT,pSL*(1/(1+alfa*BF1094/($G$5-alfa*ho)))^(go/(Rair*alfa)),pT*EXP(-go*(BF1094-hT)/(Rair*TT)))</f>
        <v>#VALUE!</v>
      </c>
      <c r="BJ1094" s="0" t="e">
        <f aca="false">Mch(BG1094,BH1094,Rair,gamma)</f>
        <v>#VALUE!</v>
      </c>
      <c r="BK1094" s="0" t="e">
        <f aca="false">Cpex(Cp0,BJ1094,$N$9,$L$13:$M$19)</f>
        <v>#VALUE!</v>
      </c>
      <c r="BL1094" s="0" t="e">
        <f aca="false">pex(BI1094,BJ1094,gamma,BK1094)</f>
        <v>#VALUE!</v>
      </c>
      <c r="BM1094" s="0" t="e">
        <f aca="false">MachThroat(gamma,BL1094,BE1094)</f>
        <v>#VALUE!</v>
      </c>
      <c r="BN1094" s="0" t="e">
        <f aca="false">CN(BM1094,CSON,CINC)</f>
        <v>#VALUE!</v>
      </c>
      <c r="BO1094" s="0" t="e">
        <f aca="false">DPDT(Constant,BN1094,BM1094,gamma,BE1094,BL1094)</f>
        <v>#VALUE!</v>
      </c>
      <c r="BP1094" s="0" t="e">
        <f aca="false">pC+deltaT*(pdot+2*pdot2+2*pdot3+pdot4)/6</f>
        <v>#VALUE!</v>
      </c>
      <c r="BQ1094" s="0" t="s">
        <v>134</v>
      </c>
      <c r="BR1094" s="0" t="n">
        <f aca="false">Q1094</f>
        <v>10.8899999999998</v>
      </c>
      <c r="BS1094" s="0" t="e">
        <f aca="false">R1094/144</f>
        <v>#VALUE!</v>
      </c>
      <c r="BT1094" s="0" t="e">
        <f aca="false">pX/144</f>
        <v>#VALUE!</v>
      </c>
      <c r="BU1094" s="0" t="e">
        <f aca="false">pa/144</f>
        <v>#VALUE!</v>
      </c>
      <c r="BV1094" s="11" t="n">
        <f aca="false">BR1094</f>
        <v>10.8899999999998</v>
      </c>
      <c r="BW1094" s="12" t="e">
        <f aca="false">(pC-pX)/144</f>
        <v>#VALUE!</v>
      </c>
      <c r="BX1094" s="0" t="s">
        <v>134</v>
      </c>
      <c r="BZ1094" s="0" t="s">
        <v>134</v>
      </c>
      <c r="CA1094" s="0" t="s">
        <v>134</v>
      </c>
      <c r="CB1094" s="0" t="s">
        <v>134</v>
      </c>
      <c r="CC1094" s="0" t="s">
        <v>134</v>
      </c>
      <c r="CD1094" s="0" t="s">
        <v>134</v>
      </c>
      <c r="CE1094" s="0" t="s">
        <v>134</v>
      </c>
    </row>
    <row r="1095" customFormat="false" ht="12.75" hidden="false" customHeight="false" outlineLevel="0" collapsed="false">
      <c r="E1095" s="9" t="n">
        <v>10.82</v>
      </c>
      <c r="F1095" s="9" t="n">
        <v>9689.91673289642</v>
      </c>
      <c r="G1095" s="9" t="n">
        <v>676.690055847763</v>
      </c>
      <c r="Q1095" s="0" t="n">
        <f aca="false">Q1094+deltaT</f>
        <v>10.8999999999998</v>
      </c>
      <c r="R1095" s="0" t="e">
        <f aca="false">BP1094</f>
        <v>#VALUE!</v>
      </c>
      <c r="S1095" s="0" t="e">
        <f aca="false">hALT1($E$13:$G$1365,Q1095,2)</f>
        <v>#VALUE!</v>
      </c>
      <c r="T1095" s="0" t="e">
        <f aca="false">Veloc($E$13:$G$1365,Q1095,3)</f>
        <v>#VALUE!</v>
      </c>
      <c r="U1095" s="0" t="e">
        <f aca="false">IF(S1095&lt;hT,$G$5+alfa*(S1095-ho),TT)</f>
        <v>#VALUE!</v>
      </c>
      <c r="V1095" s="0" t="e">
        <f aca="false">IF(S1095&lt;hT,pSL*(1/(1+alfa*S1095/($G$5-alfa*ho)))^(go/(Rair*alfa)),pT*EXP(-go*(S1095-hT)/(Rair*TT)))</f>
        <v>#VALUE!</v>
      </c>
      <c r="W1095" s="0" t="e">
        <f aca="false">Mch(T1095,U1095,Rair,gamma)</f>
        <v>#VALUE!</v>
      </c>
      <c r="X1095" s="0" t="e">
        <f aca="false">Cpex(Cp0,W1095,$N$9,$L$13:$M$19)</f>
        <v>#VALUE!</v>
      </c>
      <c r="Y1095" s="0" t="e">
        <f aca="false">pex(V1095,W1095,gamma,X1095)</f>
        <v>#VALUE!</v>
      </c>
      <c r="Z1095" s="0" t="e">
        <f aca="false">MachThroat(gamma,Y1095,R1095)</f>
        <v>#VALUE!</v>
      </c>
      <c r="AA1095" s="0" t="e">
        <f aca="false">CN(Z1095,CSON,CINC)</f>
        <v>#VALUE!</v>
      </c>
      <c r="AB1095" s="0" t="e">
        <f aca="false">DPDT(Constant,AA1095,Z1095,gamma,R1095,Y1095)</f>
        <v>#VALUE!</v>
      </c>
      <c r="AC1095" s="0" t="s">
        <v>134</v>
      </c>
      <c r="AD1095" s="0" t="n">
        <f aca="false">Q1095+deltaT/2</f>
        <v>10.9049999999998</v>
      </c>
      <c r="AE1095" s="0" t="e">
        <f aca="false">pC+deltaT*pdot/2</f>
        <v>#VALUE!</v>
      </c>
      <c r="AF1095" s="0" t="e">
        <f aca="false">hALT1($E$13:$G$1365,AD1095,2)</f>
        <v>#VALUE!</v>
      </c>
      <c r="AG1095" s="0" t="e">
        <f aca="false">Veloc($E$13:$G$1365,AD1095,3)</f>
        <v>#VALUE!</v>
      </c>
      <c r="AH1095" s="0" t="e">
        <f aca="false">IF(AF1095&lt;hT,$G$5+alfa*(AF1095-ho),TT)</f>
        <v>#VALUE!</v>
      </c>
      <c r="AI1095" s="0" t="e">
        <f aca="false">IF(AF1095&lt;hT,pSL*(1/(1+alfa*AF1095/($G$5-alfa*ho)))^(go/(Rair*alfa)),pT*EXP(-go*(AF1095-hT)/(Rair*TT)))</f>
        <v>#VALUE!</v>
      </c>
      <c r="AJ1095" s="0" t="e">
        <f aca="false">Mch(AG1095,AH1095,Rair,gamma)</f>
        <v>#VALUE!</v>
      </c>
      <c r="AK1095" s="0" t="e">
        <f aca="false">Cpex(Cp0,AJ1095,$N$9,$L$13:$M$19)</f>
        <v>#VALUE!</v>
      </c>
      <c r="AL1095" s="0" t="e">
        <f aca="false">pex(AI1095,AJ1095,gamma,AK1095)</f>
        <v>#VALUE!</v>
      </c>
      <c r="AM1095" s="0" t="e">
        <f aca="false">MachThroat(gamma,AL1095,AE1095)</f>
        <v>#VALUE!</v>
      </c>
      <c r="AN1095" s="0" t="e">
        <f aca="false">CN(AM1095,CSON,CINC)</f>
        <v>#VALUE!</v>
      </c>
      <c r="AO1095" s="0" t="e">
        <f aca="false">DPDT(Constant,AN1095,AM1095,gamma,AE1095,AL1095)</f>
        <v>#VALUE!</v>
      </c>
      <c r="AP1095" s="0" t="s">
        <v>134</v>
      </c>
      <c r="AQ1095" s="0" t="n">
        <f aca="false">Q1095+deltaT/2</f>
        <v>10.9049999999998</v>
      </c>
      <c r="AR1095" s="0" t="e">
        <f aca="false">pC+deltaT*pdot2/2</f>
        <v>#VALUE!</v>
      </c>
      <c r="AS1095" s="0" t="e">
        <f aca="false">hALT1($E$13:$G$1365,AQ1095,2)</f>
        <v>#VALUE!</v>
      </c>
      <c r="AT1095" s="0" t="e">
        <f aca="false">Veloc($E$13:$G$1365,AQ1095,3)</f>
        <v>#VALUE!</v>
      </c>
      <c r="AU1095" s="0" t="e">
        <f aca="false">IF(AS1095&lt;hT,$G$5+alfa*(AS1095-ho),TT)</f>
        <v>#VALUE!</v>
      </c>
      <c r="AV1095" s="0" t="e">
        <f aca="false">IF(AS1095&lt;hT,pSL*(1/(1+alfa*AF1095/($G$5-alfa*ho)))^(go/(Rair*alfa)),pT*EXP(-go*(AF1095-hT)/(Rair*TT)))</f>
        <v>#VALUE!</v>
      </c>
      <c r="AW1095" s="0" t="e">
        <f aca="false">Mch(AT1095,AU1095,Rair,gamma)</f>
        <v>#VALUE!</v>
      </c>
      <c r="AX1095" s="0" t="e">
        <f aca="false">Cpex(Cp0,AW1095,$N$9,$L$13:$M$19)</f>
        <v>#VALUE!</v>
      </c>
      <c r="AY1095" s="0" t="e">
        <f aca="false">pex(AV1095,AW1095,gamma,AX1095)</f>
        <v>#VALUE!</v>
      </c>
      <c r="AZ1095" s="0" t="e">
        <f aca="false">MachThroat(gamma,AY1095,AR1095)</f>
        <v>#VALUE!</v>
      </c>
      <c r="BA1095" s="0" t="e">
        <f aca="false">CN(AZ1095,CSON,CINC)</f>
        <v>#VALUE!</v>
      </c>
      <c r="BB1095" s="0" t="e">
        <f aca="false">DPDT(Constant,BA1095,AZ1095,gamma,AR1095,AY1095)</f>
        <v>#VALUE!</v>
      </c>
      <c r="BC1095" s="0" t="s">
        <v>134</v>
      </c>
      <c r="BD1095" s="0" t="n">
        <f aca="false">Q1095+deltaT</f>
        <v>10.9099999999998</v>
      </c>
      <c r="BE1095" s="0" t="e">
        <f aca="false">pC+deltaT*pdot3</f>
        <v>#VALUE!</v>
      </c>
      <c r="BF1095" s="0" t="e">
        <f aca="false">hALT1($E$13:$G$1365,BD1095,2)</f>
        <v>#VALUE!</v>
      </c>
      <c r="BG1095" s="0" t="e">
        <f aca="false">Veloc($E$13:$G$1365,BD1095,3)</f>
        <v>#VALUE!</v>
      </c>
      <c r="BH1095" s="0" t="e">
        <f aca="false">IF(BF1095&lt;hT,$G$5+alfa*(BF1095-ho),TT)</f>
        <v>#VALUE!</v>
      </c>
      <c r="BI1095" s="0" t="e">
        <f aca="false">IF(BF1095&lt;hT,pSL*(1/(1+alfa*BF1095/($G$5-alfa*ho)))^(go/(Rair*alfa)),pT*EXP(-go*(BF1095-hT)/(Rair*TT)))</f>
        <v>#VALUE!</v>
      </c>
      <c r="BJ1095" s="0" t="e">
        <f aca="false">Mch(BG1095,BH1095,Rair,gamma)</f>
        <v>#VALUE!</v>
      </c>
      <c r="BK1095" s="0" t="e">
        <f aca="false">Cpex(Cp0,BJ1095,$N$9,$L$13:$M$19)</f>
        <v>#VALUE!</v>
      </c>
      <c r="BL1095" s="0" t="e">
        <f aca="false">pex(BI1095,BJ1095,gamma,BK1095)</f>
        <v>#VALUE!</v>
      </c>
      <c r="BM1095" s="0" t="e">
        <f aca="false">MachThroat(gamma,BL1095,BE1095)</f>
        <v>#VALUE!</v>
      </c>
      <c r="BN1095" s="0" t="e">
        <f aca="false">CN(BM1095,CSON,CINC)</f>
        <v>#VALUE!</v>
      </c>
      <c r="BO1095" s="0" t="e">
        <f aca="false">DPDT(Constant,BN1095,BM1095,gamma,BE1095,BL1095)</f>
        <v>#VALUE!</v>
      </c>
      <c r="BP1095" s="0" t="e">
        <f aca="false">pC+deltaT*(pdot+2*pdot2+2*pdot3+pdot4)/6</f>
        <v>#VALUE!</v>
      </c>
      <c r="BQ1095" s="0" t="s">
        <v>134</v>
      </c>
      <c r="BR1095" s="0" t="n">
        <f aca="false">Q1095</f>
        <v>10.8999999999998</v>
      </c>
      <c r="BS1095" s="0" t="e">
        <f aca="false">R1095/144</f>
        <v>#VALUE!</v>
      </c>
      <c r="BT1095" s="0" t="e">
        <f aca="false">pX/144</f>
        <v>#VALUE!</v>
      </c>
      <c r="BU1095" s="0" t="e">
        <f aca="false">pa/144</f>
        <v>#VALUE!</v>
      </c>
      <c r="BV1095" s="11" t="n">
        <f aca="false">BR1095</f>
        <v>10.8999999999998</v>
      </c>
      <c r="BW1095" s="12" t="e">
        <f aca="false">(pC-pX)/144</f>
        <v>#VALUE!</v>
      </c>
      <c r="BX1095" s="0" t="s">
        <v>134</v>
      </c>
      <c r="BZ1095" s="0" t="s">
        <v>134</v>
      </c>
      <c r="CA1095" s="0" t="s">
        <v>134</v>
      </c>
      <c r="CB1095" s="0" t="s">
        <v>134</v>
      </c>
      <c r="CC1095" s="0" t="s">
        <v>134</v>
      </c>
      <c r="CD1095" s="0" t="s">
        <v>134</v>
      </c>
      <c r="CE1095" s="0" t="s">
        <v>134</v>
      </c>
    </row>
    <row r="1096" customFormat="false" ht="12.75" hidden="false" customHeight="false" outlineLevel="0" collapsed="false">
      <c r="E1096" s="9" t="n">
        <v>10.83</v>
      </c>
      <c r="F1096" s="9" t="n">
        <v>9696.68076314766</v>
      </c>
      <c r="G1096" s="9" t="n">
        <v>676.116070117313</v>
      </c>
      <c r="Q1096" s="0" t="n">
        <f aca="false">Q1095+deltaT</f>
        <v>10.9099999999998</v>
      </c>
      <c r="R1096" s="0" t="e">
        <f aca="false">BP1095</f>
        <v>#VALUE!</v>
      </c>
      <c r="S1096" s="0" t="e">
        <f aca="false">hALT1($E$13:$G$1365,Q1096,2)</f>
        <v>#VALUE!</v>
      </c>
      <c r="T1096" s="0" t="e">
        <f aca="false">Veloc($E$13:$G$1365,Q1096,3)</f>
        <v>#VALUE!</v>
      </c>
      <c r="U1096" s="0" t="e">
        <f aca="false">IF(S1096&lt;hT,$G$5+alfa*(S1096-ho),TT)</f>
        <v>#VALUE!</v>
      </c>
      <c r="V1096" s="0" t="e">
        <f aca="false">IF(S1096&lt;hT,pSL*(1/(1+alfa*S1096/($G$5-alfa*ho)))^(go/(Rair*alfa)),pT*EXP(-go*(S1096-hT)/(Rair*TT)))</f>
        <v>#VALUE!</v>
      </c>
      <c r="W1096" s="0" t="e">
        <f aca="false">Mch(T1096,U1096,Rair,gamma)</f>
        <v>#VALUE!</v>
      </c>
      <c r="X1096" s="0" t="e">
        <f aca="false">Cpex(Cp0,W1096,$N$9,$L$13:$M$19)</f>
        <v>#VALUE!</v>
      </c>
      <c r="Y1096" s="0" t="e">
        <f aca="false">pex(V1096,W1096,gamma,X1096)</f>
        <v>#VALUE!</v>
      </c>
      <c r="Z1096" s="0" t="e">
        <f aca="false">MachThroat(gamma,Y1096,R1096)</f>
        <v>#VALUE!</v>
      </c>
      <c r="AA1096" s="0" t="e">
        <f aca="false">CN(Z1096,CSON,CINC)</f>
        <v>#VALUE!</v>
      </c>
      <c r="AB1096" s="0" t="e">
        <f aca="false">DPDT(Constant,AA1096,Z1096,gamma,R1096,Y1096)</f>
        <v>#VALUE!</v>
      </c>
      <c r="AC1096" s="0" t="s">
        <v>134</v>
      </c>
      <c r="AD1096" s="0" t="n">
        <f aca="false">Q1096+deltaT/2</f>
        <v>10.9149999999998</v>
      </c>
      <c r="AE1096" s="0" t="e">
        <f aca="false">pC+deltaT*pdot/2</f>
        <v>#VALUE!</v>
      </c>
      <c r="AF1096" s="0" t="e">
        <f aca="false">hALT1($E$13:$G$1365,AD1096,2)</f>
        <v>#VALUE!</v>
      </c>
      <c r="AG1096" s="0" t="e">
        <f aca="false">Veloc($E$13:$G$1365,AD1096,3)</f>
        <v>#VALUE!</v>
      </c>
      <c r="AH1096" s="0" t="e">
        <f aca="false">IF(AF1096&lt;hT,$G$5+alfa*(AF1096-ho),TT)</f>
        <v>#VALUE!</v>
      </c>
      <c r="AI1096" s="0" t="e">
        <f aca="false">IF(AF1096&lt;hT,pSL*(1/(1+alfa*AF1096/($G$5-alfa*ho)))^(go/(Rair*alfa)),pT*EXP(-go*(AF1096-hT)/(Rair*TT)))</f>
        <v>#VALUE!</v>
      </c>
      <c r="AJ1096" s="0" t="e">
        <f aca="false">Mch(AG1096,AH1096,Rair,gamma)</f>
        <v>#VALUE!</v>
      </c>
      <c r="AK1096" s="0" t="e">
        <f aca="false">Cpex(Cp0,AJ1096,$N$9,$L$13:$M$19)</f>
        <v>#VALUE!</v>
      </c>
      <c r="AL1096" s="0" t="e">
        <f aca="false">pex(AI1096,AJ1096,gamma,AK1096)</f>
        <v>#VALUE!</v>
      </c>
      <c r="AM1096" s="0" t="e">
        <f aca="false">MachThroat(gamma,AL1096,AE1096)</f>
        <v>#VALUE!</v>
      </c>
      <c r="AN1096" s="0" t="e">
        <f aca="false">CN(AM1096,CSON,CINC)</f>
        <v>#VALUE!</v>
      </c>
      <c r="AO1096" s="0" t="e">
        <f aca="false">DPDT(Constant,AN1096,AM1096,gamma,AE1096,AL1096)</f>
        <v>#VALUE!</v>
      </c>
      <c r="AP1096" s="0" t="s">
        <v>134</v>
      </c>
      <c r="AQ1096" s="0" t="n">
        <f aca="false">Q1096+deltaT/2</f>
        <v>10.9149999999998</v>
      </c>
      <c r="AR1096" s="0" t="e">
        <f aca="false">pC+deltaT*pdot2/2</f>
        <v>#VALUE!</v>
      </c>
      <c r="AS1096" s="0" t="e">
        <f aca="false">hALT1($E$13:$G$1365,AQ1096,2)</f>
        <v>#VALUE!</v>
      </c>
      <c r="AT1096" s="0" t="e">
        <f aca="false">Veloc($E$13:$G$1365,AQ1096,3)</f>
        <v>#VALUE!</v>
      </c>
      <c r="AU1096" s="0" t="e">
        <f aca="false">IF(AS1096&lt;hT,$G$5+alfa*(AS1096-ho),TT)</f>
        <v>#VALUE!</v>
      </c>
      <c r="AV1096" s="0" t="e">
        <f aca="false">IF(AS1096&lt;hT,pSL*(1/(1+alfa*AF1096/($G$5-alfa*ho)))^(go/(Rair*alfa)),pT*EXP(-go*(AF1096-hT)/(Rair*TT)))</f>
        <v>#VALUE!</v>
      </c>
      <c r="AW1096" s="0" t="e">
        <f aca="false">Mch(AT1096,AU1096,Rair,gamma)</f>
        <v>#VALUE!</v>
      </c>
      <c r="AX1096" s="0" t="e">
        <f aca="false">Cpex(Cp0,AW1096,$N$9,$L$13:$M$19)</f>
        <v>#VALUE!</v>
      </c>
      <c r="AY1096" s="0" t="e">
        <f aca="false">pex(AV1096,AW1096,gamma,AX1096)</f>
        <v>#VALUE!</v>
      </c>
      <c r="AZ1096" s="0" t="e">
        <f aca="false">MachThroat(gamma,AY1096,AR1096)</f>
        <v>#VALUE!</v>
      </c>
      <c r="BA1096" s="0" t="e">
        <f aca="false">CN(AZ1096,CSON,CINC)</f>
        <v>#VALUE!</v>
      </c>
      <c r="BB1096" s="0" t="e">
        <f aca="false">DPDT(Constant,BA1096,AZ1096,gamma,AR1096,AY1096)</f>
        <v>#VALUE!</v>
      </c>
      <c r="BC1096" s="0" t="s">
        <v>134</v>
      </c>
      <c r="BD1096" s="0" t="n">
        <f aca="false">Q1096+deltaT</f>
        <v>10.9199999999998</v>
      </c>
      <c r="BE1096" s="0" t="e">
        <f aca="false">pC+deltaT*pdot3</f>
        <v>#VALUE!</v>
      </c>
      <c r="BF1096" s="0" t="e">
        <f aca="false">hALT1($E$13:$G$1365,BD1096,2)</f>
        <v>#VALUE!</v>
      </c>
      <c r="BG1096" s="0" t="e">
        <f aca="false">Veloc($E$13:$G$1365,BD1096,3)</f>
        <v>#VALUE!</v>
      </c>
      <c r="BH1096" s="0" t="e">
        <f aca="false">IF(BF1096&lt;hT,$G$5+alfa*(BF1096-ho),TT)</f>
        <v>#VALUE!</v>
      </c>
      <c r="BI1096" s="0" t="e">
        <f aca="false">IF(BF1096&lt;hT,pSL*(1/(1+alfa*BF1096/($G$5-alfa*ho)))^(go/(Rair*alfa)),pT*EXP(-go*(BF1096-hT)/(Rair*TT)))</f>
        <v>#VALUE!</v>
      </c>
      <c r="BJ1096" s="0" t="e">
        <f aca="false">Mch(BG1096,BH1096,Rair,gamma)</f>
        <v>#VALUE!</v>
      </c>
      <c r="BK1096" s="0" t="e">
        <f aca="false">Cpex(Cp0,BJ1096,$N$9,$L$13:$M$19)</f>
        <v>#VALUE!</v>
      </c>
      <c r="BL1096" s="0" t="e">
        <f aca="false">pex(BI1096,BJ1096,gamma,BK1096)</f>
        <v>#VALUE!</v>
      </c>
      <c r="BM1096" s="0" t="e">
        <f aca="false">MachThroat(gamma,BL1096,BE1096)</f>
        <v>#VALUE!</v>
      </c>
      <c r="BN1096" s="0" t="e">
        <f aca="false">CN(BM1096,CSON,CINC)</f>
        <v>#VALUE!</v>
      </c>
      <c r="BO1096" s="0" t="e">
        <f aca="false">DPDT(Constant,BN1096,BM1096,gamma,BE1096,BL1096)</f>
        <v>#VALUE!</v>
      </c>
      <c r="BP1096" s="0" t="e">
        <f aca="false">pC+deltaT*(pdot+2*pdot2+2*pdot3+pdot4)/6</f>
        <v>#VALUE!</v>
      </c>
      <c r="BQ1096" s="0" t="s">
        <v>134</v>
      </c>
      <c r="BR1096" s="0" t="n">
        <f aca="false">Q1096</f>
        <v>10.9099999999998</v>
      </c>
      <c r="BS1096" s="0" t="e">
        <f aca="false">R1096/144</f>
        <v>#VALUE!</v>
      </c>
      <c r="BT1096" s="0" t="e">
        <f aca="false">pX/144</f>
        <v>#VALUE!</v>
      </c>
      <c r="BU1096" s="0" t="e">
        <f aca="false">pa/144</f>
        <v>#VALUE!</v>
      </c>
      <c r="BV1096" s="11" t="n">
        <f aca="false">BR1096</f>
        <v>10.9099999999998</v>
      </c>
      <c r="BW1096" s="12" t="e">
        <f aca="false">(pC-pX)/144</f>
        <v>#VALUE!</v>
      </c>
      <c r="BX1096" s="0" t="s">
        <v>134</v>
      </c>
      <c r="BZ1096" s="0" t="s">
        <v>134</v>
      </c>
      <c r="CA1096" s="0" t="s">
        <v>134</v>
      </c>
      <c r="CB1096" s="0" t="s">
        <v>134</v>
      </c>
      <c r="CC1096" s="0" t="s">
        <v>134</v>
      </c>
      <c r="CD1096" s="0" t="s">
        <v>134</v>
      </c>
      <c r="CE1096" s="0" t="s">
        <v>134</v>
      </c>
    </row>
    <row r="1097" customFormat="false" ht="12.75" hidden="false" customHeight="false" outlineLevel="0" collapsed="false">
      <c r="E1097" s="9" t="n">
        <v>10.84</v>
      </c>
      <c r="F1097" s="9" t="n">
        <v>9703.43905581172</v>
      </c>
      <c r="G1097" s="9" t="n">
        <v>675.542538274295</v>
      </c>
      <c r="Q1097" s="0" t="n">
        <f aca="false">Q1096+deltaT</f>
        <v>10.9199999999998</v>
      </c>
      <c r="R1097" s="0" t="e">
        <f aca="false">BP1096</f>
        <v>#VALUE!</v>
      </c>
      <c r="S1097" s="0" t="e">
        <f aca="false">hALT1($E$13:$G$1365,Q1097,2)</f>
        <v>#VALUE!</v>
      </c>
      <c r="T1097" s="0" t="e">
        <f aca="false">Veloc($E$13:$G$1365,Q1097,3)</f>
        <v>#VALUE!</v>
      </c>
      <c r="U1097" s="0" t="e">
        <f aca="false">IF(S1097&lt;hT,$G$5+alfa*(S1097-ho),TT)</f>
        <v>#VALUE!</v>
      </c>
      <c r="V1097" s="0" t="e">
        <f aca="false">IF(S1097&lt;hT,pSL*(1/(1+alfa*S1097/($G$5-alfa*ho)))^(go/(Rair*alfa)),pT*EXP(-go*(S1097-hT)/(Rair*TT)))</f>
        <v>#VALUE!</v>
      </c>
      <c r="W1097" s="0" t="e">
        <f aca="false">Mch(T1097,U1097,Rair,gamma)</f>
        <v>#VALUE!</v>
      </c>
      <c r="X1097" s="0" t="e">
        <f aca="false">Cpex(Cp0,W1097,$N$9,$L$13:$M$19)</f>
        <v>#VALUE!</v>
      </c>
      <c r="Y1097" s="0" t="e">
        <f aca="false">pex(V1097,W1097,gamma,X1097)</f>
        <v>#VALUE!</v>
      </c>
      <c r="Z1097" s="0" t="e">
        <f aca="false">MachThroat(gamma,Y1097,R1097)</f>
        <v>#VALUE!</v>
      </c>
      <c r="AA1097" s="0" t="e">
        <f aca="false">CN(Z1097,CSON,CINC)</f>
        <v>#VALUE!</v>
      </c>
      <c r="AB1097" s="0" t="e">
        <f aca="false">DPDT(Constant,AA1097,Z1097,gamma,R1097,Y1097)</f>
        <v>#VALUE!</v>
      </c>
      <c r="AC1097" s="0" t="s">
        <v>134</v>
      </c>
      <c r="AD1097" s="0" t="n">
        <f aca="false">Q1097+deltaT/2</f>
        <v>10.9249999999998</v>
      </c>
      <c r="AE1097" s="0" t="e">
        <f aca="false">pC+deltaT*pdot/2</f>
        <v>#VALUE!</v>
      </c>
      <c r="AF1097" s="0" t="e">
        <f aca="false">hALT1($E$13:$G$1365,AD1097,2)</f>
        <v>#VALUE!</v>
      </c>
      <c r="AG1097" s="0" t="e">
        <f aca="false">Veloc($E$13:$G$1365,AD1097,3)</f>
        <v>#VALUE!</v>
      </c>
      <c r="AH1097" s="0" t="e">
        <f aca="false">IF(AF1097&lt;hT,$G$5+alfa*(AF1097-ho),TT)</f>
        <v>#VALUE!</v>
      </c>
      <c r="AI1097" s="0" t="e">
        <f aca="false">IF(AF1097&lt;hT,pSL*(1/(1+alfa*AF1097/($G$5-alfa*ho)))^(go/(Rair*alfa)),pT*EXP(-go*(AF1097-hT)/(Rair*TT)))</f>
        <v>#VALUE!</v>
      </c>
      <c r="AJ1097" s="0" t="e">
        <f aca="false">Mch(AG1097,AH1097,Rair,gamma)</f>
        <v>#VALUE!</v>
      </c>
      <c r="AK1097" s="0" t="e">
        <f aca="false">Cpex(Cp0,AJ1097,$N$9,$L$13:$M$19)</f>
        <v>#VALUE!</v>
      </c>
      <c r="AL1097" s="0" t="e">
        <f aca="false">pex(AI1097,AJ1097,gamma,AK1097)</f>
        <v>#VALUE!</v>
      </c>
      <c r="AM1097" s="0" t="e">
        <f aca="false">MachThroat(gamma,AL1097,AE1097)</f>
        <v>#VALUE!</v>
      </c>
      <c r="AN1097" s="0" t="e">
        <f aca="false">CN(AM1097,CSON,CINC)</f>
        <v>#VALUE!</v>
      </c>
      <c r="AO1097" s="0" t="e">
        <f aca="false">DPDT(Constant,AN1097,AM1097,gamma,AE1097,AL1097)</f>
        <v>#VALUE!</v>
      </c>
      <c r="AP1097" s="0" t="s">
        <v>134</v>
      </c>
      <c r="AQ1097" s="0" t="n">
        <f aca="false">Q1097+deltaT/2</f>
        <v>10.9249999999998</v>
      </c>
      <c r="AR1097" s="0" t="e">
        <f aca="false">pC+deltaT*pdot2/2</f>
        <v>#VALUE!</v>
      </c>
      <c r="AS1097" s="0" t="e">
        <f aca="false">hALT1($E$13:$G$1365,AQ1097,2)</f>
        <v>#VALUE!</v>
      </c>
      <c r="AT1097" s="0" t="e">
        <f aca="false">Veloc($E$13:$G$1365,AQ1097,3)</f>
        <v>#VALUE!</v>
      </c>
      <c r="AU1097" s="0" t="e">
        <f aca="false">IF(AS1097&lt;hT,$G$5+alfa*(AS1097-ho),TT)</f>
        <v>#VALUE!</v>
      </c>
      <c r="AV1097" s="0" t="e">
        <f aca="false">IF(AS1097&lt;hT,pSL*(1/(1+alfa*AF1097/($G$5-alfa*ho)))^(go/(Rair*alfa)),pT*EXP(-go*(AF1097-hT)/(Rair*TT)))</f>
        <v>#VALUE!</v>
      </c>
      <c r="AW1097" s="0" t="e">
        <f aca="false">Mch(AT1097,AU1097,Rair,gamma)</f>
        <v>#VALUE!</v>
      </c>
      <c r="AX1097" s="0" t="e">
        <f aca="false">Cpex(Cp0,AW1097,$N$9,$L$13:$M$19)</f>
        <v>#VALUE!</v>
      </c>
      <c r="AY1097" s="0" t="e">
        <f aca="false">pex(AV1097,AW1097,gamma,AX1097)</f>
        <v>#VALUE!</v>
      </c>
      <c r="AZ1097" s="0" t="e">
        <f aca="false">MachThroat(gamma,AY1097,AR1097)</f>
        <v>#VALUE!</v>
      </c>
      <c r="BA1097" s="0" t="e">
        <f aca="false">CN(AZ1097,CSON,CINC)</f>
        <v>#VALUE!</v>
      </c>
      <c r="BB1097" s="0" t="e">
        <f aca="false">DPDT(Constant,BA1097,AZ1097,gamma,AR1097,AY1097)</f>
        <v>#VALUE!</v>
      </c>
      <c r="BC1097" s="0" t="s">
        <v>134</v>
      </c>
      <c r="BD1097" s="0" t="n">
        <f aca="false">Q1097+deltaT</f>
        <v>10.9299999999998</v>
      </c>
      <c r="BE1097" s="0" t="e">
        <f aca="false">pC+deltaT*pdot3</f>
        <v>#VALUE!</v>
      </c>
      <c r="BF1097" s="0" t="e">
        <f aca="false">hALT1($E$13:$G$1365,BD1097,2)</f>
        <v>#VALUE!</v>
      </c>
      <c r="BG1097" s="0" t="e">
        <f aca="false">Veloc($E$13:$G$1365,BD1097,3)</f>
        <v>#VALUE!</v>
      </c>
      <c r="BH1097" s="0" t="e">
        <f aca="false">IF(BF1097&lt;hT,$G$5+alfa*(BF1097-ho),TT)</f>
        <v>#VALUE!</v>
      </c>
      <c r="BI1097" s="0" t="e">
        <f aca="false">IF(BF1097&lt;hT,pSL*(1/(1+alfa*BF1097/($G$5-alfa*ho)))^(go/(Rair*alfa)),pT*EXP(-go*(BF1097-hT)/(Rair*TT)))</f>
        <v>#VALUE!</v>
      </c>
      <c r="BJ1097" s="0" t="e">
        <f aca="false">Mch(BG1097,BH1097,Rair,gamma)</f>
        <v>#VALUE!</v>
      </c>
      <c r="BK1097" s="0" t="e">
        <f aca="false">Cpex(Cp0,BJ1097,$N$9,$L$13:$M$19)</f>
        <v>#VALUE!</v>
      </c>
      <c r="BL1097" s="0" t="e">
        <f aca="false">pex(BI1097,BJ1097,gamma,BK1097)</f>
        <v>#VALUE!</v>
      </c>
      <c r="BM1097" s="0" t="e">
        <f aca="false">MachThroat(gamma,BL1097,BE1097)</f>
        <v>#VALUE!</v>
      </c>
      <c r="BN1097" s="0" t="e">
        <f aca="false">CN(BM1097,CSON,CINC)</f>
        <v>#VALUE!</v>
      </c>
      <c r="BO1097" s="0" t="e">
        <f aca="false">DPDT(Constant,BN1097,BM1097,gamma,BE1097,BL1097)</f>
        <v>#VALUE!</v>
      </c>
      <c r="BP1097" s="0" t="e">
        <f aca="false">pC+deltaT*(pdot+2*pdot2+2*pdot3+pdot4)/6</f>
        <v>#VALUE!</v>
      </c>
      <c r="BQ1097" s="0" t="s">
        <v>134</v>
      </c>
      <c r="BR1097" s="0" t="n">
        <f aca="false">Q1097</f>
        <v>10.9199999999998</v>
      </c>
      <c r="BS1097" s="0" t="e">
        <f aca="false">R1097/144</f>
        <v>#VALUE!</v>
      </c>
      <c r="BT1097" s="0" t="e">
        <f aca="false">pX/144</f>
        <v>#VALUE!</v>
      </c>
      <c r="BU1097" s="0" t="e">
        <f aca="false">pa/144</f>
        <v>#VALUE!</v>
      </c>
      <c r="BV1097" s="11" t="n">
        <f aca="false">BR1097</f>
        <v>10.9199999999998</v>
      </c>
      <c r="BW1097" s="12" t="e">
        <f aca="false">(pC-pX)/144</f>
        <v>#VALUE!</v>
      </c>
      <c r="BX1097" s="0" t="s">
        <v>134</v>
      </c>
      <c r="BZ1097" s="0" t="s">
        <v>134</v>
      </c>
      <c r="CA1097" s="0" t="s">
        <v>134</v>
      </c>
      <c r="CB1097" s="0" t="s">
        <v>134</v>
      </c>
      <c r="CC1097" s="0" t="s">
        <v>134</v>
      </c>
      <c r="CD1097" s="0" t="s">
        <v>134</v>
      </c>
      <c r="CE1097" s="0" t="s">
        <v>134</v>
      </c>
    </row>
    <row r="1098" customFormat="false" ht="12.75" hidden="false" customHeight="false" outlineLevel="0" collapsed="false">
      <c r="E1098" s="9" t="n">
        <v>10.85</v>
      </c>
      <c r="F1098" s="9" t="n">
        <v>9710.19161542341</v>
      </c>
      <c r="G1098" s="9" t="n">
        <v>674.969459510199</v>
      </c>
      <c r="Q1098" s="0" t="n">
        <f aca="false">Q1097+deltaT</f>
        <v>10.9299999999998</v>
      </c>
      <c r="R1098" s="0" t="e">
        <f aca="false">BP1097</f>
        <v>#VALUE!</v>
      </c>
      <c r="S1098" s="0" t="e">
        <f aca="false">hALT1($E$13:$G$1365,Q1098,2)</f>
        <v>#VALUE!</v>
      </c>
      <c r="T1098" s="0" t="e">
        <f aca="false">Veloc($E$13:$G$1365,Q1098,3)</f>
        <v>#VALUE!</v>
      </c>
      <c r="U1098" s="0" t="e">
        <f aca="false">IF(S1098&lt;hT,$G$5+alfa*(S1098-ho),TT)</f>
        <v>#VALUE!</v>
      </c>
      <c r="V1098" s="0" t="e">
        <f aca="false">IF(S1098&lt;hT,pSL*(1/(1+alfa*S1098/($G$5-alfa*ho)))^(go/(Rair*alfa)),pT*EXP(-go*(S1098-hT)/(Rair*TT)))</f>
        <v>#VALUE!</v>
      </c>
      <c r="W1098" s="0" t="e">
        <f aca="false">Mch(T1098,U1098,Rair,gamma)</f>
        <v>#VALUE!</v>
      </c>
      <c r="X1098" s="0" t="e">
        <f aca="false">Cpex(Cp0,W1098,$N$9,$L$13:$M$19)</f>
        <v>#VALUE!</v>
      </c>
      <c r="Y1098" s="0" t="e">
        <f aca="false">pex(V1098,W1098,gamma,X1098)</f>
        <v>#VALUE!</v>
      </c>
      <c r="Z1098" s="0" t="e">
        <f aca="false">MachThroat(gamma,Y1098,R1098)</f>
        <v>#VALUE!</v>
      </c>
      <c r="AA1098" s="0" t="e">
        <f aca="false">CN(Z1098,CSON,CINC)</f>
        <v>#VALUE!</v>
      </c>
      <c r="AB1098" s="0" t="e">
        <f aca="false">DPDT(Constant,AA1098,Z1098,gamma,R1098,Y1098)</f>
        <v>#VALUE!</v>
      </c>
      <c r="AC1098" s="0" t="s">
        <v>134</v>
      </c>
      <c r="AD1098" s="0" t="n">
        <f aca="false">Q1098+deltaT/2</f>
        <v>10.9349999999998</v>
      </c>
      <c r="AE1098" s="0" t="e">
        <f aca="false">pC+deltaT*pdot/2</f>
        <v>#VALUE!</v>
      </c>
      <c r="AF1098" s="0" t="e">
        <f aca="false">hALT1($E$13:$G$1365,AD1098,2)</f>
        <v>#VALUE!</v>
      </c>
      <c r="AG1098" s="0" t="e">
        <f aca="false">Veloc($E$13:$G$1365,AD1098,3)</f>
        <v>#VALUE!</v>
      </c>
      <c r="AH1098" s="0" t="e">
        <f aca="false">IF(AF1098&lt;hT,$G$5+alfa*(AF1098-ho),TT)</f>
        <v>#VALUE!</v>
      </c>
      <c r="AI1098" s="0" t="e">
        <f aca="false">IF(AF1098&lt;hT,pSL*(1/(1+alfa*AF1098/($G$5-alfa*ho)))^(go/(Rair*alfa)),pT*EXP(-go*(AF1098-hT)/(Rair*TT)))</f>
        <v>#VALUE!</v>
      </c>
      <c r="AJ1098" s="0" t="e">
        <f aca="false">Mch(AG1098,AH1098,Rair,gamma)</f>
        <v>#VALUE!</v>
      </c>
      <c r="AK1098" s="0" t="e">
        <f aca="false">Cpex(Cp0,AJ1098,$N$9,$L$13:$M$19)</f>
        <v>#VALUE!</v>
      </c>
      <c r="AL1098" s="0" t="e">
        <f aca="false">pex(AI1098,AJ1098,gamma,AK1098)</f>
        <v>#VALUE!</v>
      </c>
      <c r="AM1098" s="0" t="e">
        <f aca="false">MachThroat(gamma,AL1098,AE1098)</f>
        <v>#VALUE!</v>
      </c>
      <c r="AN1098" s="0" t="e">
        <f aca="false">CN(AM1098,CSON,CINC)</f>
        <v>#VALUE!</v>
      </c>
      <c r="AO1098" s="0" t="e">
        <f aca="false">DPDT(Constant,AN1098,AM1098,gamma,AE1098,AL1098)</f>
        <v>#VALUE!</v>
      </c>
      <c r="AP1098" s="0" t="s">
        <v>134</v>
      </c>
      <c r="AQ1098" s="0" t="n">
        <f aca="false">Q1098+deltaT/2</f>
        <v>10.9349999999998</v>
      </c>
      <c r="AR1098" s="0" t="e">
        <f aca="false">pC+deltaT*pdot2/2</f>
        <v>#VALUE!</v>
      </c>
      <c r="AS1098" s="0" t="e">
        <f aca="false">hALT1($E$13:$G$1365,AQ1098,2)</f>
        <v>#VALUE!</v>
      </c>
      <c r="AT1098" s="0" t="e">
        <f aca="false">Veloc($E$13:$G$1365,AQ1098,3)</f>
        <v>#VALUE!</v>
      </c>
      <c r="AU1098" s="0" t="e">
        <f aca="false">IF(AS1098&lt;hT,$G$5+alfa*(AS1098-ho),TT)</f>
        <v>#VALUE!</v>
      </c>
      <c r="AV1098" s="0" t="e">
        <f aca="false">IF(AS1098&lt;hT,pSL*(1/(1+alfa*AF1098/($G$5-alfa*ho)))^(go/(Rair*alfa)),pT*EXP(-go*(AF1098-hT)/(Rair*TT)))</f>
        <v>#VALUE!</v>
      </c>
      <c r="AW1098" s="0" t="e">
        <f aca="false">Mch(AT1098,AU1098,Rair,gamma)</f>
        <v>#VALUE!</v>
      </c>
      <c r="AX1098" s="0" t="e">
        <f aca="false">Cpex(Cp0,AW1098,$N$9,$L$13:$M$19)</f>
        <v>#VALUE!</v>
      </c>
      <c r="AY1098" s="0" t="e">
        <f aca="false">pex(AV1098,AW1098,gamma,AX1098)</f>
        <v>#VALUE!</v>
      </c>
      <c r="AZ1098" s="0" t="e">
        <f aca="false">MachThroat(gamma,AY1098,AR1098)</f>
        <v>#VALUE!</v>
      </c>
      <c r="BA1098" s="0" t="e">
        <f aca="false">CN(AZ1098,CSON,CINC)</f>
        <v>#VALUE!</v>
      </c>
      <c r="BB1098" s="0" t="e">
        <f aca="false">DPDT(Constant,BA1098,AZ1098,gamma,AR1098,AY1098)</f>
        <v>#VALUE!</v>
      </c>
      <c r="BC1098" s="0" t="s">
        <v>134</v>
      </c>
      <c r="BD1098" s="0" t="n">
        <f aca="false">Q1098+deltaT</f>
        <v>10.9399999999998</v>
      </c>
      <c r="BE1098" s="0" t="e">
        <f aca="false">pC+deltaT*pdot3</f>
        <v>#VALUE!</v>
      </c>
      <c r="BF1098" s="0" t="e">
        <f aca="false">hALT1($E$13:$G$1365,BD1098,2)</f>
        <v>#VALUE!</v>
      </c>
      <c r="BG1098" s="0" t="e">
        <f aca="false">Veloc($E$13:$G$1365,BD1098,3)</f>
        <v>#VALUE!</v>
      </c>
      <c r="BH1098" s="0" t="e">
        <f aca="false">IF(BF1098&lt;hT,$G$5+alfa*(BF1098-ho),TT)</f>
        <v>#VALUE!</v>
      </c>
      <c r="BI1098" s="0" t="e">
        <f aca="false">IF(BF1098&lt;hT,pSL*(1/(1+alfa*BF1098/($G$5-alfa*ho)))^(go/(Rair*alfa)),pT*EXP(-go*(BF1098-hT)/(Rair*TT)))</f>
        <v>#VALUE!</v>
      </c>
      <c r="BJ1098" s="0" t="e">
        <f aca="false">Mch(BG1098,BH1098,Rair,gamma)</f>
        <v>#VALUE!</v>
      </c>
      <c r="BK1098" s="0" t="e">
        <f aca="false">Cpex(Cp0,BJ1098,$N$9,$L$13:$M$19)</f>
        <v>#VALUE!</v>
      </c>
      <c r="BL1098" s="0" t="e">
        <f aca="false">pex(BI1098,BJ1098,gamma,BK1098)</f>
        <v>#VALUE!</v>
      </c>
      <c r="BM1098" s="0" t="e">
        <f aca="false">MachThroat(gamma,BL1098,BE1098)</f>
        <v>#VALUE!</v>
      </c>
      <c r="BN1098" s="0" t="e">
        <f aca="false">CN(BM1098,CSON,CINC)</f>
        <v>#VALUE!</v>
      </c>
      <c r="BO1098" s="0" t="e">
        <f aca="false">DPDT(Constant,BN1098,BM1098,gamma,BE1098,BL1098)</f>
        <v>#VALUE!</v>
      </c>
      <c r="BP1098" s="0" t="e">
        <f aca="false">pC+deltaT*(pdot+2*pdot2+2*pdot3+pdot4)/6</f>
        <v>#VALUE!</v>
      </c>
      <c r="BQ1098" s="0" t="s">
        <v>134</v>
      </c>
      <c r="BR1098" s="0" t="n">
        <f aca="false">Q1098</f>
        <v>10.9299999999998</v>
      </c>
      <c r="BS1098" s="0" t="e">
        <f aca="false">R1098/144</f>
        <v>#VALUE!</v>
      </c>
      <c r="BT1098" s="0" t="e">
        <f aca="false">pX/144</f>
        <v>#VALUE!</v>
      </c>
      <c r="BU1098" s="0" t="e">
        <f aca="false">pa/144</f>
        <v>#VALUE!</v>
      </c>
      <c r="BV1098" s="11" t="n">
        <f aca="false">BR1098</f>
        <v>10.9299999999998</v>
      </c>
      <c r="BW1098" s="12" t="e">
        <f aca="false">(pC-pX)/144</f>
        <v>#VALUE!</v>
      </c>
      <c r="BX1098" s="0" t="s">
        <v>134</v>
      </c>
      <c r="BZ1098" s="0" t="s">
        <v>134</v>
      </c>
      <c r="CA1098" s="0" t="s">
        <v>134</v>
      </c>
      <c r="CB1098" s="0" t="s">
        <v>134</v>
      </c>
      <c r="CC1098" s="0" t="s">
        <v>134</v>
      </c>
      <c r="CD1098" s="0" t="s">
        <v>134</v>
      </c>
      <c r="CE1098" s="0" t="s">
        <v>134</v>
      </c>
    </row>
    <row r="1099" customFormat="false" ht="12.75" hidden="false" customHeight="false" outlineLevel="0" collapsed="false">
      <c r="E1099" s="9" t="n">
        <v>10.86</v>
      </c>
      <c r="F1099" s="9" t="n">
        <v>9716.9384465095</v>
      </c>
      <c r="G1099" s="9" t="n">
        <v>674.396833018291</v>
      </c>
      <c r="Q1099" s="0" t="n">
        <f aca="false">Q1098+deltaT</f>
        <v>10.9399999999998</v>
      </c>
      <c r="R1099" s="0" t="e">
        <f aca="false">BP1098</f>
        <v>#VALUE!</v>
      </c>
      <c r="S1099" s="0" t="e">
        <f aca="false">hALT1($E$13:$G$1365,Q1099,2)</f>
        <v>#VALUE!</v>
      </c>
      <c r="T1099" s="0" t="e">
        <f aca="false">Veloc($E$13:$G$1365,Q1099,3)</f>
        <v>#VALUE!</v>
      </c>
      <c r="U1099" s="0" t="e">
        <f aca="false">IF(S1099&lt;hT,$G$5+alfa*(S1099-ho),TT)</f>
        <v>#VALUE!</v>
      </c>
      <c r="V1099" s="0" t="e">
        <f aca="false">IF(S1099&lt;hT,pSL*(1/(1+alfa*S1099/($G$5-alfa*ho)))^(go/(Rair*alfa)),pT*EXP(-go*(S1099-hT)/(Rair*TT)))</f>
        <v>#VALUE!</v>
      </c>
      <c r="W1099" s="0" t="e">
        <f aca="false">Mch(T1099,U1099,Rair,gamma)</f>
        <v>#VALUE!</v>
      </c>
      <c r="X1099" s="0" t="e">
        <f aca="false">Cpex(Cp0,W1099,$N$9,$L$13:$M$19)</f>
        <v>#VALUE!</v>
      </c>
      <c r="Y1099" s="0" t="e">
        <f aca="false">pex(V1099,W1099,gamma,X1099)</f>
        <v>#VALUE!</v>
      </c>
      <c r="Z1099" s="0" t="e">
        <f aca="false">MachThroat(gamma,Y1099,R1099)</f>
        <v>#VALUE!</v>
      </c>
      <c r="AA1099" s="0" t="e">
        <f aca="false">CN(Z1099,CSON,CINC)</f>
        <v>#VALUE!</v>
      </c>
      <c r="AB1099" s="0" t="e">
        <f aca="false">DPDT(Constant,AA1099,Z1099,gamma,R1099,Y1099)</f>
        <v>#VALUE!</v>
      </c>
      <c r="AC1099" s="0" t="s">
        <v>134</v>
      </c>
      <c r="AD1099" s="0" t="n">
        <f aca="false">Q1099+deltaT/2</f>
        <v>10.9449999999998</v>
      </c>
      <c r="AE1099" s="0" t="e">
        <f aca="false">pC+deltaT*pdot/2</f>
        <v>#VALUE!</v>
      </c>
      <c r="AF1099" s="0" t="e">
        <f aca="false">hALT1($E$13:$G$1365,AD1099,2)</f>
        <v>#VALUE!</v>
      </c>
      <c r="AG1099" s="0" t="e">
        <f aca="false">Veloc($E$13:$G$1365,AD1099,3)</f>
        <v>#VALUE!</v>
      </c>
      <c r="AH1099" s="0" t="e">
        <f aca="false">IF(AF1099&lt;hT,$G$5+alfa*(AF1099-ho),TT)</f>
        <v>#VALUE!</v>
      </c>
      <c r="AI1099" s="0" t="e">
        <f aca="false">IF(AF1099&lt;hT,pSL*(1/(1+alfa*AF1099/($G$5-alfa*ho)))^(go/(Rair*alfa)),pT*EXP(-go*(AF1099-hT)/(Rair*TT)))</f>
        <v>#VALUE!</v>
      </c>
      <c r="AJ1099" s="0" t="e">
        <f aca="false">Mch(AG1099,AH1099,Rair,gamma)</f>
        <v>#VALUE!</v>
      </c>
      <c r="AK1099" s="0" t="e">
        <f aca="false">Cpex(Cp0,AJ1099,$N$9,$L$13:$M$19)</f>
        <v>#VALUE!</v>
      </c>
      <c r="AL1099" s="0" t="e">
        <f aca="false">pex(AI1099,AJ1099,gamma,AK1099)</f>
        <v>#VALUE!</v>
      </c>
      <c r="AM1099" s="0" t="e">
        <f aca="false">MachThroat(gamma,AL1099,AE1099)</f>
        <v>#VALUE!</v>
      </c>
      <c r="AN1099" s="0" t="e">
        <f aca="false">CN(AM1099,CSON,CINC)</f>
        <v>#VALUE!</v>
      </c>
      <c r="AO1099" s="0" t="e">
        <f aca="false">DPDT(Constant,AN1099,AM1099,gamma,AE1099,AL1099)</f>
        <v>#VALUE!</v>
      </c>
      <c r="AP1099" s="0" t="s">
        <v>134</v>
      </c>
      <c r="AQ1099" s="0" t="n">
        <f aca="false">Q1099+deltaT/2</f>
        <v>10.9449999999998</v>
      </c>
      <c r="AR1099" s="0" t="e">
        <f aca="false">pC+deltaT*pdot2/2</f>
        <v>#VALUE!</v>
      </c>
      <c r="AS1099" s="0" t="e">
        <f aca="false">hALT1($E$13:$G$1365,AQ1099,2)</f>
        <v>#VALUE!</v>
      </c>
      <c r="AT1099" s="0" t="e">
        <f aca="false">Veloc($E$13:$G$1365,AQ1099,3)</f>
        <v>#VALUE!</v>
      </c>
      <c r="AU1099" s="0" t="e">
        <f aca="false">IF(AS1099&lt;hT,$G$5+alfa*(AS1099-ho),TT)</f>
        <v>#VALUE!</v>
      </c>
      <c r="AV1099" s="0" t="e">
        <f aca="false">IF(AS1099&lt;hT,pSL*(1/(1+alfa*AF1099/($G$5-alfa*ho)))^(go/(Rair*alfa)),pT*EXP(-go*(AF1099-hT)/(Rair*TT)))</f>
        <v>#VALUE!</v>
      </c>
      <c r="AW1099" s="0" t="e">
        <f aca="false">Mch(AT1099,AU1099,Rair,gamma)</f>
        <v>#VALUE!</v>
      </c>
      <c r="AX1099" s="0" t="e">
        <f aca="false">Cpex(Cp0,AW1099,$N$9,$L$13:$M$19)</f>
        <v>#VALUE!</v>
      </c>
      <c r="AY1099" s="0" t="e">
        <f aca="false">pex(AV1099,AW1099,gamma,AX1099)</f>
        <v>#VALUE!</v>
      </c>
      <c r="AZ1099" s="0" t="e">
        <f aca="false">MachThroat(gamma,AY1099,AR1099)</f>
        <v>#VALUE!</v>
      </c>
      <c r="BA1099" s="0" t="e">
        <f aca="false">CN(AZ1099,CSON,CINC)</f>
        <v>#VALUE!</v>
      </c>
      <c r="BB1099" s="0" t="e">
        <f aca="false">DPDT(Constant,BA1099,AZ1099,gamma,AR1099,AY1099)</f>
        <v>#VALUE!</v>
      </c>
      <c r="BC1099" s="0" t="s">
        <v>134</v>
      </c>
      <c r="BD1099" s="0" t="n">
        <f aca="false">Q1099+deltaT</f>
        <v>10.9499999999998</v>
      </c>
      <c r="BE1099" s="0" t="e">
        <f aca="false">pC+deltaT*pdot3</f>
        <v>#VALUE!</v>
      </c>
      <c r="BF1099" s="0" t="e">
        <f aca="false">hALT1($E$13:$G$1365,BD1099,2)</f>
        <v>#VALUE!</v>
      </c>
      <c r="BG1099" s="0" t="e">
        <f aca="false">Veloc($E$13:$G$1365,BD1099,3)</f>
        <v>#VALUE!</v>
      </c>
      <c r="BH1099" s="0" t="e">
        <f aca="false">IF(BF1099&lt;hT,$G$5+alfa*(BF1099-ho),TT)</f>
        <v>#VALUE!</v>
      </c>
      <c r="BI1099" s="0" t="e">
        <f aca="false">IF(BF1099&lt;hT,pSL*(1/(1+alfa*BF1099/($G$5-alfa*ho)))^(go/(Rair*alfa)),pT*EXP(-go*(BF1099-hT)/(Rair*TT)))</f>
        <v>#VALUE!</v>
      </c>
      <c r="BJ1099" s="0" t="e">
        <f aca="false">Mch(BG1099,BH1099,Rair,gamma)</f>
        <v>#VALUE!</v>
      </c>
      <c r="BK1099" s="0" t="e">
        <f aca="false">Cpex(Cp0,BJ1099,$N$9,$L$13:$M$19)</f>
        <v>#VALUE!</v>
      </c>
      <c r="BL1099" s="0" t="e">
        <f aca="false">pex(BI1099,BJ1099,gamma,BK1099)</f>
        <v>#VALUE!</v>
      </c>
      <c r="BM1099" s="0" t="e">
        <f aca="false">MachThroat(gamma,BL1099,BE1099)</f>
        <v>#VALUE!</v>
      </c>
      <c r="BN1099" s="0" t="e">
        <f aca="false">CN(BM1099,CSON,CINC)</f>
        <v>#VALUE!</v>
      </c>
      <c r="BO1099" s="0" t="e">
        <f aca="false">DPDT(Constant,BN1099,BM1099,gamma,BE1099,BL1099)</f>
        <v>#VALUE!</v>
      </c>
      <c r="BP1099" s="0" t="e">
        <f aca="false">pC+deltaT*(pdot+2*pdot2+2*pdot3+pdot4)/6</f>
        <v>#VALUE!</v>
      </c>
      <c r="BQ1099" s="0" t="s">
        <v>134</v>
      </c>
      <c r="BR1099" s="0" t="n">
        <f aca="false">Q1099</f>
        <v>10.9399999999998</v>
      </c>
      <c r="BS1099" s="0" t="e">
        <f aca="false">R1099/144</f>
        <v>#VALUE!</v>
      </c>
      <c r="BT1099" s="0" t="e">
        <f aca="false">pX/144</f>
        <v>#VALUE!</v>
      </c>
      <c r="BU1099" s="0" t="e">
        <f aca="false">pa/144</f>
        <v>#VALUE!</v>
      </c>
      <c r="BV1099" s="11" t="n">
        <f aca="false">BR1099</f>
        <v>10.9399999999998</v>
      </c>
      <c r="BW1099" s="12" t="e">
        <f aca="false">(pC-pX)/144</f>
        <v>#VALUE!</v>
      </c>
      <c r="BX1099" s="0" t="s">
        <v>134</v>
      </c>
      <c r="BZ1099" s="0" t="s">
        <v>134</v>
      </c>
      <c r="CA1099" s="0" t="s">
        <v>134</v>
      </c>
      <c r="CB1099" s="0" t="s">
        <v>134</v>
      </c>
      <c r="CC1099" s="0" t="s">
        <v>134</v>
      </c>
      <c r="CD1099" s="0" t="s">
        <v>134</v>
      </c>
      <c r="CE1099" s="0" t="s">
        <v>134</v>
      </c>
    </row>
    <row r="1100" customFormat="false" ht="12.75" hidden="false" customHeight="false" outlineLevel="0" collapsed="false">
      <c r="E1100" s="9" t="n">
        <v>10.87</v>
      </c>
      <c r="F1100" s="9" t="n">
        <v>9723.67955358867</v>
      </c>
      <c r="G1100" s="9" t="n">
        <v>673.824657922527</v>
      </c>
      <c r="Q1100" s="0" t="n">
        <f aca="false">Q1099+deltaT</f>
        <v>10.9499999999998</v>
      </c>
      <c r="R1100" s="0" t="e">
        <f aca="false">BP1099</f>
        <v>#VALUE!</v>
      </c>
      <c r="S1100" s="0" t="e">
        <f aca="false">hALT1($E$13:$G$1365,Q1100,2)</f>
        <v>#VALUE!</v>
      </c>
      <c r="T1100" s="0" t="e">
        <f aca="false">Veloc($E$13:$G$1365,Q1100,3)</f>
        <v>#VALUE!</v>
      </c>
      <c r="U1100" s="0" t="e">
        <f aca="false">IF(S1100&lt;hT,$G$5+alfa*(S1100-ho),TT)</f>
        <v>#VALUE!</v>
      </c>
      <c r="V1100" s="0" t="e">
        <f aca="false">IF(S1100&lt;hT,pSL*(1/(1+alfa*S1100/($G$5-alfa*ho)))^(go/(Rair*alfa)),pT*EXP(-go*(S1100-hT)/(Rair*TT)))</f>
        <v>#VALUE!</v>
      </c>
      <c r="W1100" s="0" t="e">
        <f aca="false">Mch(T1100,U1100,Rair,gamma)</f>
        <v>#VALUE!</v>
      </c>
      <c r="X1100" s="0" t="e">
        <f aca="false">Cpex(Cp0,W1100,$N$9,$L$13:$M$19)</f>
        <v>#VALUE!</v>
      </c>
      <c r="Y1100" s="0" t="e">
        <f aca="false">pex(V1100,W1100,gamma,X1100)</f>
        <v>#VALUE!</v>
      </c>
      <c r="Z1100" s="0" t="e">
        <f aca="false">MachThroat(gamma,Y1100,R1100)</f>
        <v>#VALUE!</v>
      </c>
      <c r="AA1100" s="0" t="e">
        <f aca="false">CN(Z1100,CSON,CINC)</f>
        <v>#VALUE!</v>
      </c>
      <c r="AB1100" s="0" t="e">
        <f aca="false">DPDT(Constant,AA1100,Z1100,gamma,R1100,Y1100)</f>
        <v>#VALUE!</v>
      </c>
      <c r="AC1100" s="0" t="s">
        <v>134</v>
      </c>
      <c r="AD1100" s="0" t="n">
        <f aca="false">Q1100+deltaT/2</f>
        <v>10.9549999999998</v>
      </c>
      <c r="AE1100" s="0" t="e">
        <f aca="false">pC+deltaT*pdot/2</f>
        <v>#VALUE!</v>
      </c>
      <c r="AF1100" s="0" t="e">
        <f aca="false">hALT1($E$13:$G$1365,AD1100,2)</f>
        <v>#VALUE!</v>
      </c>
      <c r="AG1100" s="0" t="e">
        <f aca="false">Veloc($E$13:$G$1365,AD1100,3)</f>
        <v>#VALUE!</v>
      </c>
      <c r="AH1100" s="0" t="e">
        <f aca="false">IF(AF1100&lt;hT,$G$5+alfa*(AF1100-ho),TT)</f>
        <v>#VALUE!</v>
      </c>
      <c r="AI1100" s="0" t="e">
        <f aca="false">IF(AF1100&lt;hT,pSL*(1/(1+alfa*AF1100/($G$5-alfa*ho)))^(go/(Rair*alfa)),pT*EXP(-go*(AF1100-hT)/(Rair*TT)))</f>
        <v>#VALUE!</v>
      </c>
      <c r="AJ1100" s="0" t="e">
        <f aca="false">Mch(AG1100,AH1100,Rair,gamma)</f>
        <v>#VALUE!</v>
      </c>
      <c r="AK1100" s="0" t="e">
        <f aca="false">Cpex(Cp0,AJ1100,$N$9,$L$13:$M$19)</f>
        <v>#VALUE!</v>
      </c>
      <c r="AL1100" s="0" t="e">
        <f aca="false">pex(AI1100,AJ1100,gamma,AK1100)</f>
        <v>#VALUE!</v>
      </c>
      <c r="AM1100" s="0" t="e">
        <f aca="false">MachThroat(gamma,AL1100,AE1100)</f>
        <v>#VALUE!</v>
      </c>
      <c r="AN1100" s="0" t="e">
        <f aca="false">CN(AM1100,CSON,CINC)</f>
        <v>#VALUE!</v>
      </c>
      <c r="AO1100" s="0" t="e">
        <f aca="false">DPDT(Constant,AN1100,AM1100,gamma,AE1100,AL1100)</f>
        <v>#VALUE!</v>
      </c>
      <c r="AP1100" s="0" t="s">
        <v>134</v>
      </c>
      <c r="AQ1100" s="0" t="n">
        <f aca="false">Q1100+deltaT/2</f>
        <v>10.9549999999998</v>
      </c>
      <c r="AR1100" s="0" t="e">
        <f aca="false">pC+deltaT*pdot2/2</f>
        <v>#VALUE!</v>
      </c>
      <c r="AS1100" s="0" t="e">
        <f aca="false">hALT1($E$13:$G$1365,AQ1100,2)</f>
        <v>#VALUE!</v>
      </c>
      <c r="AT1100" s="0" t="e">
        <f aca="false">Veloc($E$13:$G$1365,AQ1100,3)</f>
        <v>#VALUE!</v>
      </c>
      <c r="AU1100" s="0" t="e">
        <f aca="false">IF(AS1100&lt;hT,$G$5+alfa*(AS1100-ho),TT)</f>
        <v>#VALUE!</v>
      </c>
      <c r="AV1100" s="0" t="e">
        <f aca="false">IF(AS1100&lt;hT,pSL*(1/(1+alfa*AF1100/($G$5-alfa*ho)))^(go/(Rair*alfa)),pT*EXP(-go*(AF1100-hT)/(Rair*TT)))</f>
        <v>#VALUE!</v>
      </c>
      <c r="AW1100" s="0" t="e">
        <f aca="false">Mch(AT1100,AU1100,Rair,gamma)</f>
        <v>#VALUE!</v>
      </c>
      <c r="AX1100" s="0" t="e">
        <f aca="false">Cpex(Cp0,AW1100,$N$9,$L$13:$M$19)</f>
        <v>#VALUE!</v>
      </c>
      <c r="AY1100" s="0" t="e">
        <f aca="false">pex(AV1100,AW1100,gamma,AX1100)</f>
        <v>#VALUE!</v>
      </c>
      <c r="AZ1100" s="0" t="e">
        <f aca="false">MachThroat(gamma,AY1100,AR1100)</f>
        <v>#VALUE!</v>
      </c>
      <c r="BA1100" s="0" t="e">
        <f aca="false">CN(AZ1100,CSON,CINC)</f>
        <v>#VALUE!</v>
      </c>
      <c r="BB1100" s="0" t="e">
        <f aca="false">DPDT(Constant,BA1100,AZ1100,gamma,AR1100,AY1100)</f>
        <v>#VALUE!</v>
      </c>
      <c r="BC1100" s="0" t="s">
        <v>134</v>
      </c>
      <c r="BD1100" s="0" t="n">
        <f aca="false">Q1100+deltaT</f>
        <v>10.9599999999998</v>
      </c>
      <c r="BE1100" s="0" t="e">
        <f aca="false">pC+deltaT*pdot3</f>
        <v>#VALUE!</v>
      </c>
      <c r="BF1100" s="0" t="e">
        <f aca="false">hALT1($E$13:$G$1365,BD1100,2)</f>
        <v>#VALUE!</v>
      </c>
      <c r="BG1100" s="0" t="e">
        <f aca="false">Veloc($E$13:$G$1365,BD1100,3)</f>
        <v>#VALUE!</v>
      </c>
      <c r="BH1100" s="0" t="e">
        <f aca="false">IF(BF1100&lt;hT,$G$5+alfa*(BF1100-ho),TT)</f>
        <v>#VALUE!</v>
      </c>
      <c r="BI1100" s="0" t="e">
        <f aca="false">IF(BF1100&lt;hT,pSL*(1/(1+alfa*BF1100/($G$5-alfa*ho)))^(go/(Rair*alfa)),pT*EXP(-go*(BF1100-hT)/(Rair*TT)))</f>
        <v>#VALUE!</v>
      </c>
      <c r="BJ1100" s="0" t="e">
        <f aca="false">Mch(BG1100,BH1100,Rair,gamma)</f>
        <v>#VALUE!</v>
      </c>
      <c r="BK1100" s="0" t="e">
        <f aca="false">Cpex(Cp0,BJ1100,$N$9,$L$13:$M$19)</f>
        <v>#VALUE!</v>
      </c>
      <c r="BL1100" s="0" t="e">
        <f aca="false">pex(BI1100,BJ1100,gamma,BK1100)</f>
        <v>#VALUE!</v>
      </c>
      <c r="BM1100" s="0" t="e">
        <f aca="false">MachThroat(gamma,BL1100,BE1100)</f>
        <v>#VALUE!</v>
      </c>
      <c r="BN1100" s="0" t="e">
        <f aca="false">CN(BM1100,CSON,CINC)</f>
        <v>#VALUE!</v>
      </c>
      <c r="BO1100" s="0" t="e">
        <f aca="false">DPDT(Constant,BN1100,BM1100,gamma,BE1100,BL1100)</f>
        <v>#VALUE!</v>
      </c>
      <c r="BP1100" s="0" t="e">
        <f aca="false">pC+deltaT*(pdot+2*pdot2+2*pdot3+pdot4)/6</f>
        <v>#VALUE!</v>
      </c>
      <c r="BQ1100" s="0" t="s">
        <v>134</v>
      </c>
      <c r="BR1100" s="0" t="n">
        <f aca="false">Q1100</f>
        <v>10.9499999999998</v>
      </c>
      <c r="BS1100" s="0" t="e">
        <f aca="false">R1100/144</f>
        <v>#VALUE!</v>
      </c>
      <c r="BT1100" s="0" t="e">
        <f aca="false">pX/144</f>
        <v>#VALUE!</v>
      </c>
      <c r="BU1100" s="0" t="e">
        <f aca="false">pa/144</f>
        <v>#VALUE!</v>
      </c>
      <c r="BV1100" s="11" t="n">
        <f aca="false">BR1100</f>
        <v>10.9499999999998</v>
      </c>
      <c r="BW1100" s="12" t="e">
        <f aca="false">(pC-pX)/144</f>
        <v>#VALUE!</v>
      </c>
      <c r="BX1100" s="0" t="s">
        <v>134</v>
      </c>
      <c r="BZ1100" s="0" t="s">
        <v>134</v>
      </c>
      <c r="CA1100" s="0" t="s">
        <v>134</v>
      </c>
      <c r="CB1100" s="0" t="s">
        <v>134</v>
      </c>
      <c r="CC1100" s="0" t="s">
        <v>134</v>
      </c>
      <c r="CD1100" s="0" t="s">
        <v>134</v>
      </c>
      <c r="CE1100" s="0" t="s">
        <v>134</v>
      </c>
    </row>
    <row r="1101" customFormat="false" ht="12.75" hidden="false" customHeight="false" outlineLevel="0" collapsed="false">
      <c r="E1101" s="9" t="n">
        <v>10.88</v>
      </c>
      <c r="F1101" s="9" t="n">
        <v>9730.41494116726</v>
      </c>
      <c r="G1101" s="9" t="n">
        <v>673.252932692776</v>
      </c>
      <c r="Q1101" s="0" t="n">
        <f aca="false">Q1100+deltaT</f>
        <v>10.9599999999998</v>
      </c>
      <c r="R1101" s="0" t="e">
        <f aca="false">BP1100</f>
        <v>#VALUE!</v>
      </c>
      <c r="S1101" s="0" t="e">
        <f aca="false">hALT1($E$13:$G$1365,Q1101,2)</f>
        <v>#VALUE!</v>
      </c>
      <c r="T1101" s="0" t="e">
        <f aca="false">Veloc($E$13:$G$1365,Q1101,3)</f>
        <v>#VALUE!</v>
      </c>
      <c r="U1101" s="0" t="e">
        <f aca="false">IF(S1101&lt;hT,$G$5+alfa*(S1101-ho),TT)</f>
        <v>#VALUE!</v>
      </c>
      <c r="V1101" s="0" t="e">
        <f aca="false">IF(S1101&lt;hT,pSL*(1/(1+alfa*S1101/($G$5-alfa*ho)))^(go/(Rair*alfa)),pT*EXP(-go*(S1101-hT)/(Rair*TT)))</f>
        <v>#VALUE!</v>
      </c>
      <c r="W1101" s="0" t="e">
        <f aca="false">Mch(T1101,U1101,Rair,gamma)</f>
        <v>#VALUE!</v>
      </c>
      <c r="X1101" s="0" t="e">
        <f aca="false">Cpex(Cp0,W1101,$N$9,$L$13:$M$19)</f>
        <v>#VALUE!</v>
      </c>
      <c r="Y1101" s="0" t="e">
        <f aca="false">pex(V1101,W1101,gamma,X1101)</f>
        <v>#VALUE!</v>
      </c>
      <c r="Z1101" s="0" t="e">
        <f aca="false">MachThroat(gamma,Y1101,R1101)</f>
        <v>#VALUE!</v>
      </c>
      <c r="AA1101" s="0" t="e">
        <f aca="false">CN(Z1101,CSON,CINC)</f>
        <v>#VALUE!</v>
      </c>
      <c r="AB1101" s="0" t="e">
        <f aca="false">DPDT(Constant,AA1101,Z1101,gamma,R1101,Y1101)</f>
        <v>#VALUE!</v>
      </c>
      <c r="AC1101" s="0" t="s">
        <v>134</v>
      </c>
      <c r="AD1101" s="0" t="n">
        <f aca="false">Q1101+deltaT/2</f>
        <v>10.9649999999998</v>
      </c>
      <c r="AE1101" s="0" t="e">
        <f aca="false">pC+deltaT*pdot/2</f>
        <v>#VALUE!</v>
      </c>
      <c r="AF1101" s="0" t="e">
        <f aca="false">hALT1($E$13:$G$1365,AD1101,2)</f>
        <v>#VALUE!</v>
      </c>
      <c r="AG1101" s="0" t="e">
        <f aca="false">Veloc($E$13:$G$1365,AD1101,3)</f>
        <v>#VALUE!</v>
      </c>
      <c r="AH1101" s="0" t="e">
        <f aca="false">IF(AF1101&lt;hT,$G$5+alfa*(AF1101-ho),TT)</f>
        <v>#VALUE!</v>
      </c>
      <c r="AI1101" s="0" t="e">
        <f aca="false">IF(AF1101&lt;hT,pSL*(1/(1+alfa*AF1101/($G$5-alfa*ho)))^(go/(Rair*alfa)),pT*EXP(-go*(AF1101-hT)/(Rair*TT)))</f>
        <v>#VALUE!</v>
      </c>
      <c r="AJ1101" s="0" t="e">
        <f aca="false">Mch(AG1101,AH1101,Rair,gamma)</f>
        <v>#VALUE!</v>
      </c>
      <c r="AK1101" s="0" t="e">
        <f aca="false">Cpex(Cp0,AJ1101,$N$9,$L$13:$M$19)</f>
        <v>#VALUE!</v>
      </c>
      <c r="AL1101" s="0" t="e">
        <f aca="false">pex(AI1101,AJ1101,gamma,AK1101)</f>
        <v>#VALUE!</v>
      </c>
      <c r="AM1101" s="0" t="e">
        <f aca="false">MachThroat(gamma,AL1101,AE1101)</f>
        <v>#VALUE!</v>
      </c>
      <c r="AN1101" s="0" t="e">
        <f aca="false">CN(AM1101,CSON,CINC)</f>
        <v>#VALUE!</v>
      </c>
      <c r="AO1101" s="0" t="e">
        <f aca="false">DPDT(Constant,AN1101,AM1101,gamma,AE1101,AL1101)</f>
        <v>#VALUE!</v>
      </c>
      <c r="AP1101" s="0" t="s">
        <v>134</v>
      </c>
      <c r="AQ1101" s="0" t="n">
        <f aca="false">Q1101+deltaT/2</f>
        <v>10.9649999999998</v>
      </c>
      <c r="AR1101" s="0" t="e">
        <f aca="false">pC+deltaT*pdot2/2</f>
        <v>#VALUE!</v>
      </c>
      <c r="AS1101" s="0" t="e">
        <f aca="false">hALT1($E$13:$G$1365,AQ1101,2)</f>
        <v>#VALUE!</v>
      </c>
      <c r="AT1101" s="0" t="e">
        <f aca="false">Veloc($E$13:$G$1365,AQ1101,3)</f>
        <v>#VALUE!</v>
      </c>
      <c r="AU1101" s="0" t="e">
        <f aca="false">IF(AS1101&lt;hT,$G$5+alfa*(AS1101-ho),TT)</f>
        <v>#VALUE!</v>
      </c>
      <c r="AV1101" s="0" t="e">
        <f aca="false">IF(AS1101&lt;hT,pSL*(1/(1+alfa*AF1101/($G$5-alfa*ho)))^(go/(Rair*alfa)),pT*EXP(-go*(AF1101-hT)/(Rair*TT)))</f>
        <v>#VALUE!</v>
      </c>
      <c r="AW1101" s="0" t="e">
        <f aca="false">Mch(AT1101,AU1101,Rair,gamma)</f>
        <v>#VALUE!</v>
      </c>
      <c r="AX1101" s="0" t="e">
        <f aca="false">Cpex(Cp0,AW1101,$N$9,$L$13:$M$19)</f>
        <v>#VALUE!</v>
      </c>
      <c r="AY1101" s="0" t="e">
        <f aca="false">pex(AV1101,AW1101,gamma,AX1101)</f>
        <v>#VALUE!</v>
      </c>
      <c r="AZ1101" s="0" t="e">
        <f aca="false">MachThroat(gamma,AY1101,AR1101)</f>
        <v>#VALUE!</v>
      </c>
      <c r="BA1101" s="0" t="e">
        <f aca="false">CN(AZ1101,CSON,CINC)</f>
        <v>#VALUE!</v>
      </c>
      <c r="BB1101" s="0" t="e">
        <f aca="false">DPDT(Constant,BA1101,AZ1101,gamma,AR1101,AY1101)</f>
        <v>#VALUE!</v>
      </c>
      <c r="BC1101" s="0" t="s">
        <v>134</v>
      </c>
      <c r="BD1101" s="0" t="n">
        <f aca="false">Q1101+deltaT</f>
        <v>10.9699999999998</v>
      </c>
      <c r="BE1101" s="0" t="e">
        <f aca="false">pC+deltaT*pdot3</f>
        <v>#VALUE!</v>
      </c>
      <c r="BF1101" s="0" t="e">
        <f aca="false">hALT1($E$13:$G$1365,BD1101,2)</f>
        <v>#VALUE!</v>
      </c>
      <c r="BG1101" s="0" t="e">
        <f aca="false">Veloc($E$13:$G$1365,BD1101,3)</f>
        <v>#VALUE!</v>
      </c>
      <c r="BH1101" s="0" t="e">
        <f aca="false">IF(BF1101&lt;hT,$G$5+alfa*(BF1101-ho),TT)</f>
        <v>#VALUE!</v>
      </c>
      <c r="BI1101" s="0" t="e">
        <f aca="false">IF(BF1101&lt;hT,pSL*(1/(1+alfa*BF1101/($G$5-alfa*ho)))^(go/(Rair*alfa)),pT*EXP(-go*(BF1101-hT)/(Rair*TT)))</f>
        <v>#VALUE!</v>
      </c>
      <c r="BJ1101" s="0" t="e">
        <f aca="false">Mch(BG1101,BH1101,Rair,gamma)</f>
        <v>#VALUE!</v>
      </c>
      <c r="BK1101" s="0" t="e">
        <f aca="false">Cpex(Cp0,BJ1101,$N$9,$L$13:$M$19)</f>
        <v>#VALUE!</v>
      </c>
      <c r="BL1101" s="0" t="e">
        <f aca="false">pex(BI1101,BJ1101,gamma,BK1101)</f>
        <v>#VALUE!</v>
      </c>
      <c r="BM1101" s="0" t="e">
        <f aca="false">MachThroat(gamma,BL1101,BE1101)</f>
        <v>#VALUE!</v>
      </c>
      <c r="BN1101" s="0" t="e">
        <f aca="false">CN(BM1101,CSON,CINC)</f>
        <v>#VALUE!</v>
      </c>
      <c r="BO1101" s="0" t="e">
        <f aca="false">DPDT(Constant,BN1101,BM1101,gamma,BE1101,BL1101)</f>
        <v>#VALUE!</v>
      </c>
      <c r="BP1101" s="0" t="e">
        <f aca="false">pC+deltaT*(pdot+2*pdot2+2*pdot3+pdot4)/6</f>
        <v>#VALUE!</v>
      </c>
      <c r="BQ1101" s="0" t="s">
        <v>134</v>
      </c>
      <c r="BR1101" s="0" t="n">
        <f aca="false">Q1101</f>
        <v>10.9599999999998</v>
      </c>
      <c r="BS1101" s="0" t="e">
        <f aca="false">R1101/144</f>
        <v>#VALUE!</v>
      </c>
      <c r="BT1101" s="0" t="e">
        <f aca="false">pX/144</f>
        <v>#VALUE!</v>
      </c>
      <c r="BU1101" s="0" t="e">
        <f aca="false">pa/144</f>
        <v>#VALUE!</v>
      </c>
      <c r="BV1101" s="11" t="n">
        <f aca="false">BR1101</f>
        <v>10.9599999999998</v>
      </c>
      <c r="BW1101" s="12" t="e">
        <f aca="false">(pC-pX)/144</f>
        <v>#VALUE!</v>
      </c>
      <c r="BX1101" s="0" t="s">
        <v>134</v>
      </c>
      <c r="BZ1101" s="0" t="s">
        <v>134</v>
      </c>
      <c r="CA1101" s="0" t="s">
        <v>134</v>
      </c>
      <c r="CB1101" s="0" t="s">
        <v>134</v>
      </c>
      <c r="CC1101" s="0" t="s">
        <v>134</v>
      </c>
      <c r="CD1101" s="0" t="s">
        <v>134</v>
      </c>
      <c r="CE1101" s="0" t="s">
        <v>134</v>
      </c>
    </row>
    <row r="1102" customFormat="false" ht="12.75" hidden="false" customHeight="false" outlineLevel="0" collapsed="false">
      <c r="E1102" s="9" t="n">
        <v>10.89</v>
      </c>
      <c r="F1102" s="9" t="n">
        <v>9737.14461373913</v>
      </c>
      <c r="G1102" s="9" t="n">
        <v>672.681656443393</v>
      </c>
      <c r="Q1102" s="0" t="n">
        <f aca="false">Q1101+deltaT</f>
        <v>10.9699999999998</v>
      </c>
      <c r="R1102" s="0" t="e">
        <f aca="false">BP1101</f>
        <v>#VALUE!</v>
      </c>
      <c r="S1102" s="0" t="e">
        <f aca="false">hALT1($E$13:$G$1365,Q1102,2)</f>
        <v>#VALUE!</v>
      </c>
      <c r="T1102" s="0" t="e">
        <f aca="false">Veloc($E$13:$G$1365,Q1102,3)</f>
        <v>#VALUE!</v>
      </c>
      <c r="U1102" s="0" t="e">
        <f aca="false">IF(S1102&lt;hT,$G$5+alfa*(S1102-ho),TT)</f>
        <v>#VALUE!</v>
      </c>
      <c r="V1102" s="0" t="e">
        <f aca="false">IF(S1102&lt;hT,pSL*(1/(1+alfa*S1102/($G$5-alfa*ho)))^(go/(Rair*alfa)),pT*EXP(-go*(S1102-hT)/(Rair*TT)))</f>
        <v>#VALUE!</v>
      </c>
      <c r="W1102" s="0" t="e">
        <f aca="false">Mch(T1102,U1102,Rair,gamma)</f>
        <v>#VALUE!</v>
      </c>
      <c r="X1102" s="0" t="e">
        <f aca="false">Cpex(Cp0,W1102,$N$9,$L$13:$M$19)</f>
        <v>#VALUE!</v>
      </c>
      <c r="Y1102" s="0" t="e">
        <f aca="false">pex(V1102,W1102,gamma,X1102)</f>
        <v>#VALUE!</v>
      </c>
      <c r="Z1102" s="0" t="e">
        <f aca="false">MachThroat(gamma,Y1102,R1102)</f>
        <v>#VALUE!</v>
      </c>
      <c r="AA1102" s="0" t="e">
        <f aca="false">CN(Z1102,CSON,CINC)</f>
        <v>#VALUE!</v>
      </c>
      <c r="AB1102" s="0" t="e">
        <f aca="false">DPDT(Constant,AA1102,Z1102,gamma,R1102,Y1102)</f>
        <v>#VALUE!</v>
      </c>
      <c r="AC1102" s="0" t="s">
        <v>134</v>
      </c>
      <c r="AD1102" s="0" t="n">
        <f aca="false">Q1102+deltaT/2</f>
        <v>10.9749999999998</v>
      </c>
      <c r="AE1102" s="0" t="e">
        <f aca="false">pC+deltaT*pdot/2</f>
        <v>#VALUE!</v>
      </c>
      <c r="AF1102" s="0" t="e">
        <f aca="false">hALT1($E$13:$G$1365,AD1102,2)</f>
        <v>#VALUE!</v>
      </c>
      <c r="AG1102" s="0" t="e">
        <f aca="false">Veloc($E$13:$G$1365,AD1102,3)</f>
        <v>#VALUE!</v>
      </c>
      <c r="AH1102" s="0" t="e">
        <f aca="false">IF(AF1102&lt;hT,$G$5+alfa*(AF1102-ho),TT)</f>
        <v>#VALUE!</v>
      </c>
      <c r="AI1102" s="0" t="e">
        <f aca="false">IF(AF1102&lt;hT,pSL*(1/(1+alfa*AF1102/($G$5-alfa*ho)))^(go/(Rair*alfa)),pT*EXP(-go*(AF1102-hT)/(Rair*TT)))</f>
        <v>#VALUE!</v>
      </c>
      <c r="AJ1102" s="0" t="e">
        <f aca="false">Mch(AG1102,AH1102,Rair,gamma)</f>
        <v>#VALUE!</v>
      </c>
      <c r="AK1102" s="0" t="e">
        <f aca="false">Cpex(Cp0,AJ1102,$N$9,$L$13:$M$19)</f>
        <v>#VALUE!</v>
      </c>
      <c r="AL1102" s="0" t="e">
        <f aca="false">pex(AI1102,AJ1102,gamma,AK1102)</f>
        <v>#VALUE!</v>
      </c>
      <c r="AM1102" s="0" t="e">
        <f aca="false">MachThroat(gamma,AL1102,AE1102)</f>
        <v>#VALUE!</v>
      </c>
      <c r="AN1102" s="0" t="e">
        <f aca="false">CN(AM1102,CSON,CINC)</f>
        <v>#VALUE!</v>
      </c>
      <c r="AO1102" s="0" t="e">
        <f aca="false">DPDT(Constant,AN1102,AM1102,gamma,AE1102,AL1102)</f>
        <v>#VALUE!</v>
      </c>
      <c r="AP1102" s="0" t="s">
        <v>134</v>
      </c>
      <c r="AQ1102" s="0" t="n">
        <f aca="false">Q1102+deltaT/2</f>
        <v>10.9749999999998</v>
      </c>
      <c r="AR1102" s="0" t="e">
        <f aca="false">pC+deltaT*pdot2/2</f>
        <v>#VALUE!</v>
      </c>
      <c r="AS1102" s="0" t="e">
        <f aca="false">hALT1($E$13:$G$1365,AQ1102,2)</f>
        <v>#VALUE!</v>
      </c>
      <c r="AT1102" s="0" t="e">
        <f aca="false">Veloc($E$13:$G$1365,AQ1102,3)</f>
        <v>#VALUE!</v>
      </c>
      <c r="AU1102" s="0" t="e">
        <f aca="false">IF(AS1102&lt;hT,$G$5+alfa*(AS1102-ho),TT)</f>
        <v>#VALUE!</v>
      </c>
      <c r="AV1102" s="0" t="e">
        <f aca="false">IF(AS1102&lt;hT,pSL*(1/(1+alfa*AF1102/($G$5-alfa*ho)))^(go/(Rair*alfa)),pT*EXP(-go*(AF1102-hT)/(Rair*TT)))</f>
        <v>#VALUE!</v>
      </c>
      <c r="AW1102" s="0" t="e">
        <f aca="false">Mch(AT1102,AU1102,Rair,gamma)</f>
        <v>#VALUE!</v>
      </c>
      <c r="AX1102" s="0" t="e">
        <f aca="false">Cpex(Cp0,AW1102,$N$9,$L$13:$M$19)</f>
        <v>#VALUE!</v>
      </c>
      <c r="AY1102" s="0" t="e">
        <f aca="false">pex(AV1102,AW1102,gamma,AX1102)</f>
        <v>#VALUE!</v>
      </c>
      <c r="AZ1102" s="0" t="e">
        <f aca="false">MachThroat(gamma,AY1102,AR1102)</f>
        <v>#VALUE!</v>
      </c>
      <c r="BA1102" s="0" t="e">
        <f aca="false">CN(AZ1102,CSON,CINC)</f>
        <v>#VALUE!</v>
      </c>
      <c r="BB1102" s="0" t="e">
        <f aca="false">DPDT(Constant,BA1102,AZ1102,gamma,AR1102,AY1102)</f>
        <v>#VALUE!</v>
      </c>
      <c r="BC1102" s="0" t="s">
        <v>134</v>
      </c>
      <c r="BD1102" s="0" t="n">
        <f aca="false">Q1102+deltaT</f>
        <v>10.9799999999998</v>
      </c>
      <c r="BE1102" s="0" t="e">
        <f aca="false">pC+deltaT*pdot3</f>
        <v>#VALUE!</v>
      </c>
      <c r="BF1102" s="0" t="e">
        <f aca="false">hALT1($E$13:$G$1365,BD1102,2)</f>
        <v>#VALUE!</v>
      </c>
      <c r="BG1102" s="0" t="e">
        <f aca="false">Veloc($E$13:$G$1365,BD1102,3)</f>
        <v>#VALUE!</v>
      </c>
      <c r="BH1102" s="0" t="e">
        <f aca="false">IF(BF1102&lt;hT,$G$5+alfa*(BF1102-ho),TT)</f>
        <v>#VALUE!</v>
      </c>
      <c r="BI1102" s="0" t="e">
        <f aca="false">IF(BF1102&lt;hT,pSL*(1/(1+alfa*BF1102/($G$5-alfa*ho)))^(go/(Rair*alfa)),pT*EXP(-go*(BF1102-hT)/(Rair*TT)))</f>
        <v>#VALUE!</v>
      </c>
      <c r="BJ1102" s="0" t="e">
        <f aca="false">Mch(BG1102,BH1102,Rair,gamma)</f>
        <v>#VALUE!</v>
      </c>
      <c r="BK1102" s="0" t="e">
        <f aca="false">Cpex(Cp0,BJ1102,$N$9,$L$13:$M$19)</f>
        <v>#VALUE!</v>
      </c>
      <c r="BL1102" s="0" t="e">
        <f aca="false">pex(BI1102,BJ1102,gamma,BK1102)</f>
        <v>#VALUE!</v>
      </c>
      <c r="BM1102" s="0" t="e">
        <f aca="false">MachThroat(gamma,BL1102,BE1102)</f>
        <v>#VALUE!</v>
      </c>
      <c r="BN1102" s="0" t="e">
        <f aca="false">CN(BM1102,CSON,CINC)</f>
        <v>#VALUE!</v>
      </c>
      <c r="BO1102" s="0" t="e">
        <f aca="false">DPDT(Constant,BN1102,BM1102,gamma,BE1102,BL1102)</f>
        <v>#VALUE!</v>
      </c>
      <c r="BP1102" s="0" t="e">
        <f aca="false">pC+deltaT*(pdot+2*pdot2+2*pdot3+pdot4)/6</f>
        <v>#VALUE!</v>
      </c>
      <c r="BQ1102" s="0" t="s">
        <v>134</v>
      </c>
      <c r="BR1102" s="0" t="n">
        <f aca="false">Q1102</f>
        <v>10.9699999999998</v>
      </c>
      <c r="BS1102" s="0" t="e">
        <f aca="false">R1102/144</f>
        <v>#VALUE!</v>
      </c>
      <c r="BT1102" s="0" t="e">
        <f aca="false">pX/144</f>
        <v>#VALUE!</v>
      </c>
      <c r="BU1102" s="0" t="e">
        <f aca="false">pa/144</f>
        <v>#VALUE!</v>
      </c>
      <c r="BV1102" s="11" t="n">
        <f aca="false">BR1102</f>
        <v>10.9699999999998</v>
      </c>
      <c r="BW1102" s="12" t="e">
        <f aca="false">(pC-pX)/144</f>
        <v>#VALUE!</v>
      </c>
      <c r="BX1102" s="0" t="s">
        <v>134</v>
      </c>
      <c r="BZ1102" s="0" t="s">
        <v>134</v>
      </c>
      <c r="CA1102" s="0" t="s">
        <v>134</v>
      </c>
      <c r="CB1102" s="0" t="s">
        <v>134</v>
      </c>
      <c r="CC1102" s="0" t="s">
        <v>134</v>
      </c>
      <c r="CD1102" s="0" t="s">
        <v>134</v>
      </c>
      <c r="CE1102" s="0" t="s">
        <v>134</v>
      </c>
    </row>
    <row r="1103" customFormat="false" ht="12.75" hidden="false" customHeight="false" outlineLevel="0" collapsed="false">
      <c r="E1103" s="9" t="n">
        <v>10.9</v>
      </c>
      <c r="F1103" s="9" t="n">
        <v>9743.86857579008</v>
      </c>
      <c r="G1103" s="9" t="n">
        <v>672.110828379309</v>
      </c>
      <c r="Q1103" s="0" t="n">
        <f aca="false">Q1102+deltaT</f>
        <v>10.9799999999998</v>
      </c>
      <c r="R1103" s="0" t="e">
        <f aca="false">BP1102</f>
        <v>#VALUE!</v>
      </c>
      <c r="S1103" s="0" t="e">
        <f aca="false">hALT1($E$13:$G$1365,Q1103,2)</f>
        <v>#VALUE!</v>
      </c>
      <c r="T1103" s="0" t="e">
        <f aca="false">Veloc($E$13:$G$1365,Q1103,3)</f>
        <v>#VALUE!</v>
      </c>
      <c r="U1103" s="0" t="e">
        <f aca="false">IF(S1103&lt;hT,$G$5+alfa*(S1103-ho),TT)</f>
        <v>#VALUE!</v>
      </c>
      <c r="V1103" s="0" t="e">
        <f aca="false">IF(S1103&lt;hT,pSL*(1/(1+alfa*S1103/($G$5-alfa*ho)))^(go/(Rair*alfa)),pT*EXP(-go*(S1103-hT)/(Rair*TT)))</f>
        <v>#VALUE!</v>
      </c>
      <c r="W1103" s="0" t="e">
        <f aca="false">Mch(T1103,U1103,Rair,gamma)</f>
        <v>#VALUE!</v>
      </c>
      <c r="X1103" s="0" t="e">
        <f aca="false">Cpex(Cp0,W1103,$N$9,$L$13:$M$19)</f>
        <v>#VALUE!</v>
      </c>
      <c r="Y1103" s="0" t="e">
        <f aca="false">pex(V1103,W1103,gamma,X1103)</f>
        <v>#VALUE!</v>
      </c>
      <c r="Z1103" s="0" t="e">
        <f aca="false">MachThroat(gamma,Y1103,R1103)</f>
        <v>#VALUE!</v>
      </c>
      <c r="AA1103" s="0" t="e">
        <f aca="false">CN(Z1103,CSON,CINC)</f>
        <v>#VALUE!</v>
      </c>
      <c r="AB1103" s="0" t="e">
        <f aca="false">DPDT(Constant,AA1103,Z1103,gamma,R1103,Y1103)</f>
        <v>#VALUE!</v>
      </c>
      <c r="AC1103" s="0" t="s">
        <v>134</v>
      </c>
      <c r="AD1103" s="0" t="n">
        <f aca="false">Q1103+deltaT/2</f>
        <v>10.9849999999998</v>
      </c>
      <c r="AE1103" s="0" t="e">
        <f aca="false">pC+deltaT*pdot/2</f>
        <v>#VALUE!</v>
      </c>
      <c r="AF1103" s="0" t="e">
        <f aca="false">hALT1($E$13:$G$1365,AD1103,2)</f>
        <v>#VALUE!</v>
      </c>
      <c r="AG1103" s="0" t="e">
        <f aca="false">Veloc($E$13:$G$1365,AD1103,3)</f>
        <v>#VALUE!</v>
      </c>
      <c r="AH1103" s="0" t="e">
        <f aca="false">IF(AF1103&lt;hT,$G$5+alfa*(AF1103-ho),TT)</f>
        <v>#VALUE!</v>
      </c>
      <c r="AI1103" s="0" t="e">
        <f aca="false">IF(AF1103&lt;hT,pSL*(1/(1+alfa*AF1103/($G$5-alfa*ho)))^(go/(Rair*alfa)),pT*EXP(-go*(AF1103-hT)/(Rair*TT)))</f>
        <v>#VALUE!</v>
      </c>
      <c r="AJ1103" s="0" t="e">
        <f aca="false">Mch(AG1103,AH1103,Rair,gamma)</f>
        <v>#VALUE!</v>
      </c>
      <c r="AK1103" s="0" t="e">
        <f aca="false">Cpex(Cp0,AJ1103,$N$9,$L$13:$M$19)</f>
        <v>#VALUE!</v>
      </c>
      <c r="AL1103" s="0" t="e">
        <f aca="false">pex(AI1103,AJ1103,gamma,AK1103)</f>
        <v>#VALUE!</v>
      </c>
      <c r="AM1103" s="0" t="e">
        <f aca="false">MachThroat(gamma,AL1103,AE1103)</f>
        <v>#VALUE!</v>
      </c>
      <c r="AN1103" s="0" t="e">
        <f aca="false">CN(AM1103,CSON,CINC)</f>
        <v>#VALUE!</v>
      </c>
      <c r="AO1103" s="0" t="e">
        <f aca="false">DPDT(Constant,AN1103,AM1103,gamma,AE1103,AL1103)</f>
        <v>#VALUE!</v>
      </c>
      <c r="AP1103" s="0" t="s">
        <v>134</v>
      </c>
      <c r="AQ1103" s="0" t="n">
        <f aca="false">Q1103+deltaT/2</f>
        <v>10.9849999999998</v>
      </c>
      <c r="AR1103" s="0" t="e">
        <f aca="false">pC+deltaT*pdot2/2</f>
        <v>#VALUE!</v>
      </c>
      <c r="AS1103" s="0" t="e">
        <f aca="false">hALT1($E$13:$G$1365,AQ1103,2)</f>
        <v>#VALUE!</v>
      </c>
      <c r="AT1103" s="0" t="e">
        <f aca="false">Veloc($E$13:$G$1365,AQ1103,3)</f>
        <v>#VALUE!</v>
      </c>
      <c r="AU1103" s="0" t="e">
        <f aca="false">IF(AS1103&lt;hT,$G$5+alfa*(AS1103-ho),TT)</f>
        <v>#VALUE!</v>
      </c>
      <c r="AV1103" s="0" t="e">
        <f aca="false">IF(AS1103&lt;hT,pSL*(1/(1+alfa*AF1103/($G$5-alfa*ho)))^(go/(Rair*alfa)),pT*EXP(-go*(AF1103-hT)/(Rair*TT)))</f>
        <v>#VALUE!</v>
      </c>
      <c r="AW1103" s="0" t="e">
        <f aca="false">Mch(AT1103,AU1103,Rair,gamma)</f>
        <v>#VALUE!</v>
      </c>
      <c r="AX1103" s="0" t="e">
        <f aca="false">Cpex(Cp0,AW1103,$N$9,$L$13:$M$19)</f>
        <v>#VALUE!</v>
      </c>
      <c r="AY1103" s="0" t="e">
        <f aca="false">pex(AV1103,AW1103,gamma,AX1103)</f>
        <v>#VALUE!</v>
      </c>
      <c r="AZ1103" s="0" t="e">
        <f aca="false">MachThroat(gamma,AY1103,AR1103)</f>
        <v>#VALUE!</v>
      </c>
      <c r="BA1103" s="0" t="e">
        <f aca="false">CN(AZ1103,CSON,CINC)</f>
        <v>#VALUE!</v>
      </c>
      <c r="BB1103" s="0" t="e">
        <f aca="false">DPDT(Constant,BA1103,AZ1103,gamma,AR1103,AY1103)</f>
        <v>#VALUE!</v>
      </c>
      <c r="BC1103" s="0" t="s">
        <v>134</v>
      </c>
      <c r="BD1103" s="0" t="n">
        <f aca="false">Q1103+deltaT</f>
        <v>10.9899999999998</v>
      </c>
      <c r="BE1103" s="0" t="e">
        <f aca="false">pC+deltaT*pdot3</f>
        <v>#VALUE!</v>
      </c>
      <c r="BF1103" s="0" t="e">
        <f aca="false">hALT1($E$13:$G$1365,BD1103,2)</f>
        <v>#VALUE!</v>
      </c>
      <c r="BG1103" s="0" t="e">
        <f aca="false">Veloc($E$13:$G$1365,BD1103,3)</f>
        <v>#VALUE!</v>
      </c>
      <c r="BH1103" s="0" t="e">
        <f aca="false">IF(BF1103&lt;hT,$G$5+alfa*(BF1103-ho),TT)</f>
        <v>#VALUE!</v>
      </c>
      <c r="BI1103" s="0" t="e">
        <f aca="false">IF(BF1103&lt;hT,pSL*(1/(1+alfa*BF1103/($G$5-alfa*ho)))^(go/(Rair*alfa)),pT*EXP(-go*(BF1103-hT)/(Rair*TT)))</f>
        <v>#VALUE!</v>
      </c>
      <c r="BJ1103" s="0" t="e">
        <f aca="false">Mch(BG1103,BH1103,Rair,gamma)</f>
        <v>#VALUE!</v>
      </c>
      <c r="BK1103" s="0" t="e">
        <f aca="false">Cpex(Cp0,BJ1103,$N$9,$L$13:$M$19)</f>
        <v>#VALUE!</v>
      </c>
      <c r="BL1103" s="0" t="e">
        <f aca="false">pex(BI1103,BJ1103,gamma,BK1103)</f>
        <v>#VALUE!</v>
      </c>
      <c r="BM1103" s="0" t="e">
        <f aca="false">MachThroat(gamma,BL1103,BE1103)</f>
        <v>#VALUE!</v>
      </c>
      <c r="BN1103" s="0" t="e">
        <f aca="false">CN(BM1103,CSON,CINC)</f>
        <v>#VALUE!</v>
      </c>
      <c r="BO1103" s="0" t="e">
        <f aca="false">DPDT(Constant,BN1103,BM1103,gamma,BE1103,BL1103)</f>
        <v>#VALUE!</v>
      </c>
      <c r="BP1103" s="0" t="e">
        <f aca="false">pC+deltaT*(pdot+2*pdot2+2*pdot3+pdot4)/6</f>
        <v>#VALUE!</v>
      </c>
      <c r="BQ1103" s="0" t="s">
        <v>134</v>
      </c>
      <c r="BR1103" s="0" t="n">
        <f aca="false">Q1103</f>
        <v>10.9799999999998</v>
      </c>
      <c r="BS1103" s="0" t="e">
        <f aca="false">R1103/144</f>
        <v>#VALUE!</v>
      </c>
      <c r="BT1103" s="0" t="e">
        <f aca="false">pX/144</f>
        <v>#VALUE!</v>
      </c>
      <c r="BU1103" s="0" t="e">
        <f aca="false">pa/144</f>
        <v>#VALUE!</v>
      </c>
      <c r="BV1103" s="11" t="n">
        <f aca="false">BR1103</f>
        <v>10.9799999999998</v>
      </c>
      <c r="BW1103" s="12" t="e">
        <f aca="false">(pC-pX)/144</f>
        <v>#VALUE!</v>
      </c>
      <c r="BX1103" s="0" t="s">
        <v>134</v>
      </c>
      <c r="BZ1103" s="0" t="s">
        <v>134</v>
      </c>
      <c r="CA1103" s="0" t="s">
        <v>134</v>
      </c>
      <c r="CB1103" s="0" t="s">
        <v>134</v>
      </c>
      <c r="CC1103" s="0" t="s">
        <v>134</v>
      </c>
      <c r="CD1103" s="0" t="s">
        <v>134</v>
      </c>
      <c r="CE1103" s="0" t="s">
        <v>134</v>
      </c>
    </row>
    <row r="1104" customFormat="false" ht="12.75" hidden="false" customHeight="false" outlineLevel="0" collapsed="false">
      <c r="E1104" s="9" t="n">
        <v>10.91</v>
      </c>
      <c r="F1104" s="9" t="n">
        <v>9750.58683179802</v>
      </c>
      <c r="G1104" s="9" t="n">
        <v>671.54044770719</v>
      </c>
      <c r="Q1104" s="0" t="n">
        <f aca="false">Q1103+deltaT</f>
        <v>10.9899999999998</v>
      </c>
      <c r="R1104" s="0" t="e">
        <f aca="false">BP1103</f>
        <v>#VALUE!</v>
      </c>
      <c r="S1104" s="0" t="e">
        <f aca="false">hALT1($E$13:$G$1365,Q1104,2)</f>
        <v>#VALUE!</v>
      </c>
      <c r="T1104" s="0" t="e">
        <f aca="false">Veloc($E$13:$G$1365,Q1104,3)</f>
        <v>#VALUE!</v>
      </c>
      <c r="U1104" s="0" t="e">
        <f aca="false">IF(S1104&lt;hT,$G$5+alfa*(S1104-ho),TT)</f>
        <v>#VALUE!</v>
      </c>
      <c r="V1104" s="0" t="e">
        <f aca="false">IF(S1104&lt;hT,pSL*(1/(1+alfa*S1104/($G$5-alfa*ho)))^(go/(Rair*alfa)),pT*EXP(-go*(S1104-hT)/(Rair*TT)))</f>
        <v>#VALUE!</v>
      </c>
      <c r="W1104" s="0" t="e">
        <f aca="false">Mch(T1104,U1104,Rair,gamma)</f>
        <v>#VALUE!</v>
      </c>
      <c r="X1104" s="0" t="e">
        <f aca="false">Cpex(Cp0,W1104,$N$9,$L$13:$M$19)</f>
        <v>#VALUE!</v>
      </c>
      <c r="Y1104" s="0" t="e">
        <f aca="false">pex(V1104,W1104,gamma,X1104)</f>
        <v>#VALUE!</v>
      </c>
      <c r="Z1104" s="0" t="e">
        <f aca="false">MachThroat(gamma,Y1104,R1104)</f>
        <v>#VALUE!</v>
      </c>
      <c r="AA1104" s="0" t="e">
        <f aca="false">CN(Z1104,CSON,CINC)</f>
        <v>#VALUE!</v>
      </c>
      <c r="AB1104" s="0" t="e">
        <f aca="false">DPDT(Constant,AA1104,Z1104,gamma,R1104,Y1104)</f>
        <v>#VALUE!</v>
      </c>
      <c r="AC1104" s="0" t="s">
        <v>134</v>
      </c>
      <c r="AD1104" s="0" t="n">
        <f aca="false">Q1104+deltaT/2</f>
        <v>10.9949999999998</v>
      </c>
      <c r="AE1104" s="0" t="e">
        <f aca="false">pC+deltaT*pdot/2</f>
        <v>#VALUE!</v>
      </c>
      <c r="AF1104" s="0" t="e">
        <f aca="false">hALT1($E$13:$G$1365,AD1104,2)</f>
        <v>#VALUE!</v>
      </c>
      <c r="AG1104" s="0" t="e">
        <f aca="false">Veloc($E$13:$G$1365,AD1104,3)</f>
        <v>#VALUE!</v>
      </c>
      <c r="AH1104" s="0" t="e">
        <f aca="false">IF(AF1104&lt;hT,$G$5+alfa*(AF1104-ho),TT)</f>
        <v>#VALUE!</v>
      </c>
      <c r="AI1104" s="0" t="e">
        <f aca="false">IF(AF1104&lt;hT,pSL*(1/(1+alfa*AF1104/($G$5-alfa*ho)))^(go/(Rair*alfa)),pT*EXP(-go*(AF1104-hT)/(Rair*TT)))</f>
        <v>#VALUE!</v>
      </c>
      <c r="AJ1104" s="0" t="e">
        <f aca="false">Mch(AG1104,AH1104,Rair,gamma)</f>
        <v>#VALUE!</v>
      </c>
      <c r="AK1104" s="0" t="e">
        <f aca="false">Cpex(Cp0,AJ1104,$N$9,$L$13:$M$19)</f>
        <v>#VALUE!</v>
      </c>
      <c r="AL1104" s="0" t="e">
        <f aca="false">pex(AI1104,AJ1104,gamma,AK1104)</f>
        <v>#VALUE!</v>
      </c>
      <c r="AM1104" s="0" t="e">
        <f aca="false">MachThroat(gamma,AL1104,AE1104)</f>
        <v>#VALUE!</v>
      </c>
      <c r="AN1104" s="0" t="e">
        <f aca="false">CN(AM1104,CSON,CINC)</f>
        <v>#VALUE!</v>
      </c>
      <c r="AO1104" s="0" t="e">
        <f aca="false">DPDT(Constant,AN1104,AM1104,gamma,AE1104,AL1104)</f>
        <v>#VALUE!</v>
      </c>
      <c r="AP1104" s="0" t="s">
        <v>134</v>
      </c>
      <c r="AQ1104" s="0" t="n">
        <f aca="false">Q1104+deltaT/2</f>
        <v>10.9949999999998</v>
      </c>
      <c r="AR1104" s="0" t="e">
        <f aca="false">pC+deltaT*pdot2/2</f>
        <v>#VALUE!</v>
      </c>
      <c r="AS1104" s="0" t="e">
        <f aca="false">hALT1($E$13:$G$1365,AQ1104,2)</f>
        <v>#VALUE!</v>
      </c>
      <c r="AT1104" s="0" t="e">
        <f aca="false">Veloc($E$13:$G$1365,AQ1104,3)</f>
        <v>#VALUE!</v>
      </c>
      <c r="AU1104" s="0" t="e">
        <f aca="false">IF(AS1104&lt;hT,$G$5+alfa*(AS1104-ho),TT)</f>
        <v>#VALUE!</v>
      </c>
      <c r="AV1104" s="0" t="e">
        <f aca="false">IF(AS1104&lt;hT,pSL*(1/(1+alfa*AF1104/($G$5-alfa*ho)))^(go/(Rair*alfa)),pT*EXP(-go*(AF1104-hT)/(Rair*TT)))</f>
        <v>#VALUE!</v>
      </c>
      <c r="AW1104" s="0" t="e">
        <f aca="false">Mch(AT1104,AU1104,Rair,gamma)</f>
        <v>#VALUE!</v>
      </c>
      <c r="AX1104" s="0" t="e">
        <f aca="false">Cpex(Cp0,AW1104,$N$9,$L$13:$M$19)</f>
        <v>#VALUE!</v>
      </c>
      <c r="AY1104" s="0" t="e">
        <f aca="false">pex(AV1104,AW1104,gamma,AX1104)</f>
        <v>#VALUE!</v>
      </c>
      <c r="AZ1104" s="0" t="e">
        <f aca="false">MachThroat(gamma,AY1104,AR1104)</f>
        <v>#VALUE!</v>
      </c>
      <c r="BA1104" s="0" t="e">
        <f aca="false">CN(AZ1104,CSON,CINC)</f>
        <v>#VALUE!</v>
      </c>
      <c r="BB1104" s="0" t="e">
        <f aca="false">DPDT(Constant,BA1104,AZ1104,gamma,AR1104,AY1104)</f>
        <v>#VALUE!</v>
      </c>
      <c r="BC1104" s="0" t="s">
        <v>134</v>
      </c>
      <c r="BD1104" s="0" t="n">
        <f aca="false">Q1104+deltaT</f>
        <v>10.9999999999998</v>
      </c>
      <c r="BE1104" s="0" t="e">
        <f aca="false">pC+deltaT*pdot3</f>
        <v>#VALUE!</v>
      </c>
      <c r="BF1104" s="0" t="e">
        <f aca="false">hALT1($E$13:$G$1365,BD1104,2)</f>
        <v>#VALUE!</v>
      </c>
      <c r="BG1104" s="0" t="e">
        <f aca="false">Veloc($E$13:$G$1365,BD1104,3)</f>
        <v>#VALUE!</v>
      </c>
      <c r="BH1104" s="0" t="e">
        <f aca="false">IF(BF1104&lt;hT,$G$5+alfa*(BF1104-ho),TT)</f>
        <v>#VALUE!</v>
      </c>
      <c r="BI1104" s="0" t="e">
        <f aca="false">IF(BF1104&lt;hT,pSL*(1/(1+alfa*BF1104/($G$5-alfa*ho)))^(go/(Rair*alfa)),pT*EXP(-go*(BF1104-hT)/(Rair*TT)))</f>
        <v>#VALUE!</v>
      </c>
      <c r="BJ1104" s="0" t="e">
        <f aca="false">Mch(BG1104,BH1104,Rair,gamma)</f>
        <v>#VALUE!</v>
      </c>
      <c r="BK1104" s="0" t="e">
        <f aca="false">Cpex(Cp0,BJ1104,$N$9,$L$13:$M$19)</f>
        <v>#VALUE!</v>
      </c>
      <c r="BL1104" s="0" t="e">
        <f aca="false">pex(BI1104,BJ1104,gamma,BK1104)</f>
        <v>#VALUE!</v>
      </c>
      <c r="BM1104" s="0" t="e">
        <f aca="false">MachThroat(gamma,BL1104,BE1104)</f>
        <v>#VALUE!</v>
      </c>
      <c r="BN1104" s="0" t="e">
        <f aca="false">CN(BM1104,CSON,CINC)</f>
        <v>#VALUE!</v>
      </c>
      <c r="BO1104" s="0" t="e">
        <f aca="false">DPDT(Constant,BN1104,BM1104,gamma,BE1104,BL1104)</f>
        <v>#VALUE!</v>
      </c>
      <c r="BP1104" s="0" t="e">
        <f aca="false">pC+deltaT*(pdot+2*pdot2+2*pdot3+pdot4)/6</f>
        <v>#VALUE!</v>
      </c>
      <c r="BQ1104" s="0" t="s">
        <v>134</v>
      </c>
      <c r="BR1104" s="0" t="n">
        <f aca="false">Q1104</f>
        <v>10.9899999999998</v>
      </c>
      <c r="BS1104" s="0" t="e">
        <f aca="false">R1104/144</f>
        <v>#VALUE!</v>
      </c>
      <c r="BT1104" s="0" t="e">
        <f aca="false">pX/144</f>
        <v>#VALUE!</v>
      </c>
      <c r="BU1104" s="0" t="e">
        <f aca="false">pa/144</f>
        <v>#VALUE!</v>
      </c>
      <c r="BV1104" s="11" t="n">
        <f aca="false">BR1104</f>
        <v>10.9899999999998</v>
      </c>
      <c r="BW1104" s="12" t="e">
        <f aca="false">(pC-pX)/144</f>
        <v>#VALUE!</v>
      </c>
      <c r="BX1104" s="0" t="s">
        <v>134</v>
      </c>
      <c r="BZ1104" s="0" t="s">
        <v>134</v>
      </c>
      <c r="CA1104" s="0" t="s">
        <v>134</v>
      </c>
      <c r="CB1104" s="0" t="s">
        <v>134</v>
      </c>
      <c r="CC1104" s="0" t="s">
        <v>134</v>
      </c>
      <c r="CD1104" s="0" t="s">
        <v>134</v>
      </c>
      <c r="CE1104" s="0" t="s">
        <v>134</v>
      </c>
    </row>
    <row r="1105" customFormat="false" ht="12.75" hidden="false" customHeight="false" outlineLevel="0" collapsed="false">
      <c r="E1105" s="9" t="n">
        <v>10.92</v>
      </c>
      <c r="F1105" s="9" t="n">
        <v>9757.2993862329</v>
      </c>
      <c r="G1105" s="9" t="n">
        <v>670.970513635429</v>
      </c>
      <c r="Q1105" s="0" t="n">
        <f aca="false">Q1104+deltaT</f>
        <v>10.9999999999998</v>
      </c>
      <c r="R1105" s="0" t="e">
        <f aca="false">BP1104</f>
        <v>#VALUE!</v>
      </c>
      <c r="S1105" s="0" t="e">
        <f aca="false">hALT1($E$13:$G$1365,Q1105,2)</f>
        <v>#VALUE!</v>
      </c>
      <c r="T1105" s="0" t="e">
        <f aca="false">Veloc($E$13:$G$1365,Q1105,3)</f>
        <v>#VALUE!</v>
      </c>
      <c r="U1105" s="0" t="e">
        <f aca="false">IF(S1105&lt;hT,$G$5+alfa*(S1105-ho),TT)</f>
        <v>#VALUE!</v>
      </c>
      <c r="V1105" s="0" t="e">
        <f aca="false">IF(S1105&lt;hT,pSL*(1/(1+alfa*S1105/($G$5-alfa*ho)))^(go/(Rair*alfa)),pT*EXP(-go*(S1105-hT)/(Rair*TT)))</f>
        <v>#VALUE!</v>
      </c>
      <c r="W1105" s="0" t="e">
        <f aca="false">Mch(T1105,U1105,Rair,gamma)</f>
        <v>#VALUE!</v>
      </c>
      <c r="X1105" s="0" t="e">
        <f aca="false">Cpex(Cp0,W1105,$N$9,$L$13:$M$19)</f>
        <v>#VALUE!</v>
      </c>
      <c r="Y1105" s="0" t="e">
        <f aca="false">pex(V1105,W1105,gamma,X1105)</f>
        <v>#VALUE!</v>
      </c>
      <c r="Z1105" s="0" t="e">
        <f aca="false">MachThroat(gamma,Y1105,R1105)</f>
        <v>#VALUE!</v>
      </c>
      <c r="AA1105" s="0" t="e">
        <f aca="false">CN(Z1105,CSON,CINC)</f>
        <v>#VALUE!</v>
      </c>
      <c r="AB1105" s="0" t="e">
        <f aca="false">DPDT(Constant,AA1105,Z1105,gamma,R1105,Y1105)</f>
        <v>#VALUE!</v>
      </c>
      <c r="AC1105" s="0" t="s">
        <v>134</v>
      </c>
      <c r="AD1105" s="0" t="n">
        <f aca="false">Q1105+deltaT/2</f>
        <v>11.0049999999998</v>
      </c>
      <c r="AE1105" s="0" t="e">
        <f aca="false">pC+deltaT*pdot/2</f>
        <v>#VALUE!</v>
      </c>
      <c r="AF1105" s="0" t="e">
        <f aca="false">hALT1($E$13:$G$1365,AD1105,2)</f>
        <v>#VALUE!</v>
      </c>
      <c r="AG1105" s="0" t="e">
        <f aca="false">Veloc($E$13:$G$1365,AD1105,3)</f>
        <v>#VALUE!</v>
      </c>
      <c r="AH1105" s="0" t="e">
        <f aca="false">IF(AF1105&lt;hT,$G$5+alfa*(AF1105-ho),TT)</f>
        <v>#VALUE!</v>
      </c>
      <c r="AI1105" s="0" t="e">
        <f aca="false">IF(AF1105&lt;hT,pSL*(1/(1+alfa*AF1105/($G$5-alfa*ho)))^(go/(Rair*alfa)),pT*EXP(-go*(AF1105-hT)/(Rair*TT)))</f>
        <v>#VALUE!</v>
      </c>
      <c r="AJ1105" s="0" t="e">
        <f aca="false">Mch(AG1105,AH1105,Rair,gamma)</f>
        <v>#VALUE!</v>
      </c>
      <c r="AK1105" s="0" t="e">
        <f aca="false">Cpex(Cp0,AJ1105,$N$9,$L$13:$M$19)</f>
        <v>#VALUE!</v>
      </c>
      <c r="AL1105" s="0" t="e">
        <f aca="false">pex(AI1105,AJ1105,gamma,AK1105)</f>
        <v>#VALUE!</v>
      </c>
      <c r="AM1105" s="0" t="e">
        <f aca="false">MachThroat(gamma,AL1105,AE1105)</f>
        <v>#VALUE!</v>
      </c>
      <c r="AN1105" s="0" t="e">
        <f aca="false">CN(AM1105,CSON,CINC)</f>
        <v>#VALUE!</v>
      </c>
      <c r="AO1105" s="0" t="e">
        <f aca="false">DPDT(Constant,AN1105,AM1105,gamma,AE1105,AL1105)</f>
        <v>#VALUE!</v>
      </c>
      <c r="AP1105" s="0" t="s">
        <v>134</v>
      </c>
      <c r="AQ1105" s="0" t="n">
        <f aca="false">Q1105+deltaT/2</f>
        <v>11.0049999999998</v>
      </c>
      <c r="AR1105" s="0" t="e">
        <f aca="false">pC+deltaT*pdot2/2</f>
        <v>#VALUE!</v>
      </c>
      <c r="AS1105" s="0" t="e">
        <f aca="false">hALT1($E$13:$G$1365,AQ1105,2)</f>
        <v>#VALUE!</v>
      </c>
      <c r="AT1105" s="0" t="e">
        <f aca="false">Veloc($E$13:$G$1365,AQ1105,3)</f>
        <v>#VALUE!</v>
      </c>
      <c r="AU1105" s="0" t="e">
        <f aca="false">IF(AS1105&lt;hT,$G$5+alfa*(AS1105-ho),TT)</f>
        <v>#VALUE!</v>
      </c>
      <c r="AV1105" s="0" t="e">
        <f aca="false">IF(AS1105&lt;hT,pSL*(1/(1+alfa*AF1105/($G$5-alfa*ho)))^(go/(Rair*alfa)),pT*EXP(-go*(AF1105-hT)/(Rair*TT)))</f>
        <v>#VALUE!</v>
      </c>
      <c r="AW1105" s="0" t="e">
        <f aca="false">Mch(AT1105,AU1105,Rair,gamma)</f>
        <v>#VALUE!</v>
      </c>
      <c r="AX1105" s="0" t="e">
        <f aca="false">Cpex(Cp0,AW1105,$N$9,$L$13:$M$19)</f>
        <v>#VALUE!</v>
      </c>
      <c r="AY1105" s="0" t="e">
        <f aca="false">pex(AV1105,AW1105,gamma,AX1105)</f>
        <v>#VALUE!</v>
      </c>
      <c r="AZ1105" s="0" t="e">
        <f aca="false">MachThroat(gamma,AY1105,AR1105)</f>
        <v>#VALUE!</v>
      </c>
      <c r="BA1105" s="0" t="e">
        <f aca="false">CN(AZ1105,CSON,CINC)</f>
        <v>#VALUE!</v>
      </c>
      <c r="BB1105" s="0" t="e">
        <f aca="false">DPDT(Constant,BA1105,AZ1105,gamma,AR1105,AY1105)</f>
        <v>#VALUE!</v>
      </c>
      <c r="BC1105" s="0" t="s">
        <v>134</v>
      </c>
      <c r="BD1105" s="0" t="n">
        <f aca="false">Q1105+deltaT</f>
        <v>11.0099999999998</v>
      </c>
      <c r="BE1105" s="0" t="e">
        <f aca="false">pC+deltaT*pdot3</f>
        <v>#VALUE!</v>
      </c>
      <c r="BF1105" s="0" t="e">
        <f aca="false">hALT1($E$13:$G$1365,BD1105,2)</f>
        <v>#VALUE!</v>
      </c>
      <c r="BG1105" s="0" t="e">
        <f aca="false">Veloc($E$13:$G$1365,BD1105,3)</f>
        <v>#VALUE!</v>
      </c>
      <c r="BH1105" s="0" t="e">
        <f aca="false">IF(BF1105&lt;hT,$G$5+alfa*(BF1105-ho),TT)</f>
        <v>#VALUE!</v>
      </c>
      <c r="BI1105" s="0" t="e">
        <f aca="false">IF(BF1105&lt;hT,pSL*(1/(1+alfa*BF1105/($G$5-alfa*ho)))^(go/(Rair*alfa)),pT*EXP(-go*(BF1105-hT)/(Rair*TT)))</f>
        <v>#VALUE!</v>
      </c>
      <c r="BJ1105" s="0" t="e">
        <f aca="false">Mch(BG1105,BH1105,Rair,gamma)</f>
        <v>#VALUE!</v>
      </c>
      <c r="BK1105" s="0" t="e">
        <f aca="false">Cpex(Cp0,BJ1105,$N$9,$L$13:$M$19)</f>
        <v>#VALUE!</v>
      </c>
      <c r="BL1105" s="0" t="e">
        <f aca="false">pex(BI1105,BJ1105,gamma,BK1105)</f>
        <v>#VALUE!</v>
      </c>
      <c r="BM1105" s="0" t="e">
        <f aca="false">MachThroat(gamma,BL1105,BE1105)</f>
        <v>#VALUE!</v>
      </c>
      <c r="BN1105" s="0" t="e">
        <f aca="false">CN(BM1105,CSON,CINC)</f>
        <v>#VALUE!</v>
      </c>
      <c r="BO1105" s="0" t="e">
        <f aca="false">DPDT(Constant,BN1105,BM1105,gamma,BE1105,BL1105)</f>
        <v>#VALUE!</v>
      </c>
      <c r="BP1105" s="0" t="e">
        <f aca="false">pC+deltaT*(pdot+2*pdot2+2*pdot3+pdot4)/6</f>
        <v>#VALUE!</v>
      </c>
      <c r="BQ1105" s="0" t="s">
        <v>134</v>
      </c>
      <c r="BR1105" s="0" t="n">
        <f aca="false">Q1105</f>
        <v>10.9999999999998</v>
      </c>
      <c r="BS1105" s="0" t="e">
        <f aca="false">R1105/144</f>
        <v>#VALUE!</v>
      </c>
      <c r="BT1105" s="0" t="e">
        <f aca="false">pX/144</f>
        <v>#VALUE!</v>
      </c>
      <c r="BU1105" s="0" t="e">
        <f aca="false">pa/144</f>
        <v>#VALUE!</v>
      </c>
      <c r="BV1105" s="11" t="n">
        <f aca="false">BR1105</f>
        <v>10.9999999999998</v>
      </c>
      <c r="BW1105" s="12" t="e">
        <f aca="false">(pC-pX)/144</f>
        <v>#VALUE!</v>
      </c>
      <c r="BX1105" s="0" t="s">
        <v>134</v>
      </c>
      <c r="BZ1105" s="0" t="s">
        <v>134</v>
      </c>
      <c r="CA1105" s="0" t="s">
        <v>134</v>
      </c>
      <c r="CB1105" s="0" t="s">
        <v>134</v>
      </c>
      <c r="CC1105" s="0" t="s">
        <v>134</v>
      </c>
      <c r="CD1105" s="0" t="s">
        <v>134</v>
      </c>
      <c r="CE1105" s="0" t="s">
        <v>134</v>
      </c>
    </row>
    <row r="1106" customFormat="false" ht="12.75" hidden="false" customHeight="false" outlineLevel="0" collapsed="false">
      <c r="E1106" s="9" t="n">
        <v>10.93</v>
      </c>
      <c r="F1106" s="9" t="n">
        <v>9764.00624355676</v>
      </c>
      <c r="G1106" s="9" t="n">
        <v>670.401025374143</v>
      </c>
      <c r="Q1106" s="0" t="n">
        <f aca="false">Q1105+deltaT</f>
        <v>11.0099999999998</v>
      </c>
      <c r="R1106" s="0" t="e">
        <f aca="false">BP1105</f>
        <v>#VALUE!</v>
      </c>
      <c r="S1106" s="0" t="e">
        <f aca="false">hALT1($E$13:$G$1365,Q1106,2)</f>
        <v>#VALUE!</v>
      </c>
      <c r="T1106" s="0" t="e">
        <f aca="false">Veloc($E$13:$G$1365,Q1106,3)</f>
        <v>#VALUE!</v>
      </c>
      <c r="U1106" s="0" t="e">
        <f aca="false">IF(S1106&lt;hT,$G$5+alfa*(S1106-ho),TT)</f>
        <v>#VALUE!</v>
      </c>
      <c r="V1106" s="0" t="e">
        <f aca="false">IF(S1106&lt;hT,pSL*(1/(1+alfa*S1106/($G$5-alfa*ho)))^(go/(Rair*alfa)),pT*EXP(-go*(S1106-hT)/(Rair*TT)))</f>
        <v>#VALUE!</v>
      </c>
      <c r="W1106" s="0" t="e">
        <f aca="false">Mch(T1106,U1106,Rair,gamma)</f>
        <v>#VALUE!</v>
      </c>
      <c r="X1106" s="0" t="e">
        <f aca="false">Cpex(Cp0,W1106,$N$9,$L$13:$M$19)</f>
        <v>#VALUE!</v>
      </c>
      <c r="Y1106" s="0" t="e">
        <f aca="false">pex(V1106,W1106,gamma,X1106)</f>
        <v>#VALUE!</v>
      </c>
      <c r="Z1106" s="0" t="e">
        <f aca="false">MachThroat(gamma,Y1106,R1106)</f>
        <v>#VALUE!</v>
      </c>
      <c r="AA1106" s="0" t="e">
        <f aca="false">CN(Z1106,CSON,CINC)</f>
        <v>#VALUE!</v>
      </c>
      <c r="AB1106" s="0" t="e">
        <f aca="false">DPDT(Constant,AA1106,Z1106,gamma,R1106,Y1106)</f>
        <v>#VALUE!</v>
      </c>
      <c r="AC1106" s="0" t="s">
        <v>134</v>
      </c>
      <c r="AD1106" s="0" t="n">
        <f aca="false">Q1106+deltaT/2</f>
        <v>11.0149999999998</v>
      </c>
      <c r="AE1106" s="0" t="e">
        <f aca="false">pC+deltaT*pdot/2</f>
        <v>#VALUE!</v>
      </c>
      <c r="AF1106" s="0" t="e">
        <f aca="false">hALT1($E$13:$G$1365,AD1106,2)</f>
        <v>#VALUE!</v>
      </c>
      <c r="AG1106" s="0" t="e">
        <f aca="false">Veloc($E$13:$G$1365,AD1106,3)</f>
        <v>#VALUE!</v>
      </c>
      <c r="AH1106" s="0" t="e">
        <f aca="false">IF(AF1106&lt;hT,$G$5+alfa*(AF1106-ho),TT)</f>
        <v>#VALUE!</v>
      </c>
      <c r="AI1106" s="0" t="e">
        <f aca="false">IF(AF1106&lt;hT,pSL*(1/(1+alfa*AF1106/($G$5-alfa*ho)))^(go/(Rair*alfa)),pT*EXP(-go*(AF1106-hT)/(Rair*TT)))</f>
        <v>#VALUE!</v>
      </c>
      <c r="AJ1106" s="0" t="e">
        <f aca="false">Mch(AG1106,AH1106,Rair,gamma)</f>
        <v>#VALUE!</v>
      </c>
      <c r="AK1106" s="0" t="e">
        <f aca="false">Cpex(Cp0,AJ1106,$N$9,$L$13:$M$19)</f>
        <v>#VALUE!</v>
      </c>
      <c r="AL1106" s="0" t="e">
        <f aca="false">pex(AI1106,AJ1106,gamma,AK1106)</f>
        <v>#VALUE!</v>
      </c>
      <c r="AM1106" s="0" t="e">
        <f aca="false">MachThroat(gamma,AL1106,AE1106)</f>
        <v>#VALUE!</v>
      </c>
      <c r="AN1106" s="0" t="e">
        <f aca="false">CN(AM1106,CSON,CINC)</f>
        <v>#VALUE!</v>
      </c>
      <c r="AO1106" s="0" t="e">
        <f aca="false">DPDT(Constant,AN1106,AM1106,gamma,AE1106,AL1106)</f>
        <v>#VALUE!</v>
      </c>
      <c r="AP1106" s="0" t="s">
        <v>134</v>
      </c>
      <c r="AQ1106" s="0" t="n">
        <f aca="false">Q1106+deltaT/2</f>
        <v>11.0149999999998</v>
      </c>
      <c r="AR1106" s="0" t="e">
        <f aca="false">pC+deltaT*pdot2/2</f>
        <v>#VALUE!</v>
      </c>
      <c r="AS1106" s="0" t="e">
        <f aca="false">hALT1($E$13:$G$1365,AQ1106,2)</f>
        <v>#VALUE!</v>
      </c>
      <c r="AT1106" s="0" t="e">
        <f aca="false">Veloc($E$13:$G$1365,AQ1106,3)</f>
        <v>#VALUE!</v>
      </c>
      <c r="AU1106" s="0" t="e">
        <f aca="false">IF(AS1106&lt;hT,$G$5+alfa*(AS1106-ho),TT)</f>
        <v>#VALUE!</v>
      </c>
      <c r="AV1106" s="0" t="e">
        <f aca="false">IF(AS1106&lt;hT,pSL*(1/(1+alfa*AF1106/($G$5-alfa*ho)))^(go/(Rair*alfa)),pT*EXP(-go*(AF1106-hT)/(Rair*TT)))</f>
        <v>#VALUE!</v>
      </c>
      <c r="AW1106" s="0" t="e">
        <f aca="false">Mch(AT1106,AU1106,Rair,gamma)</f>
        <v>#VALUE!</v>
      </c>
      <c r="AX1106" s="0" t="e">
        <f aca="false">Cpex(Cp0,AW1106,$N$9,$L$13:$M$19)</f>
        <v>#VALUE!</v>
      </c>
      <c r="AY1106" s="0" t="e">
        <f aca="false">pex(AV1106,AW1106,gamma,AX1106)</f>
        <v>#VALUE!</v>
      </c>
      <c r="AZ1106" s="0" t="e">
        <f aca="false">MachThroat(gamma,AY1106,AR1106)</f>
        <v>#VALUE!</v>
      </c>
      <c r="BA1106" s="0" t="e">
        <f aca="false">CN(AZ1106,CSON,CINC)</f>
        <v>#VALUE!</v>
      </c>
      <c r="BB1106" s="0" t="e">
        <f aca="false">DPDT(Constant,BA1106,AZ1106,gamma,AR1106,AY1106)</f>
        <v>#VALUE!</v>
      </c>
      <c r="BC1106" s="0" t="s">
        <v>134</v>
      </c>
      <c r="BD1106" s="0" t="n">
        <f aca="false">Q1106+deltaT</f>
        <v>11.0199999999998</v>
      </c>
      <c r="BE1106" s="0" t="e">
        <f aca="false">pC+deltaT*pdot3</f>
        <v>#VALUE!</v>
      </c>
      <c r="BF1106" s="0" t="e">
        <f aca="false">hALT1($E$13:$G$1365,BD1106,2)</f>
        <v>#VALUE!</v>
      </c>
      <c r="BG1106" s="0" t="e">
        <f aca="false">Veloc($E$13:$G$1365,BD1106,3)</f>
        <v>#VALUE!</v>
      </c>
      <c r="BH1106" s="0" t="e">
        <f aca="false">IF(BF1106&lt;hT,$G$5+alfa*(BF1106-ho),TT)</f>
        <v>#VALUE!</v>
      </c>
      <c r="BI1106" s="0" t="e">
        <f aca="false">IF(BF1106&lt;hT,pSL*(1/(1+alfa*BF1106/($G$5-alfa*ho)))^(go/(Rair*alfa)),pT*EXP(-go*(BF1106-hT)/(Rair*TT)))</f>
        <v>#VALUE!</v>
      </c>
      <c r="BJ1106" s="0" t="e">
        <f aca="false">Mch(BG1106,BH1106,Rair,gamma)</f>
        <v>#VALUE!</v>
      </c>
      <c r="BK1106" s="0" t="e">
        <f aca="false">Cpex(Cp0,BJ1106,$N$9,$L$13:$M$19)</f>
        <v>#VALUE!</v>
      </c>
      <c r="BL1106" s="0" t="e">
        <f aca="false">pex(BI1106,BJ1106,gamma,BK1106)</f>
        <v>#VALUE!</v>
      </c>
      <c r="BM1106" s="0" t="e">
        <f aca="false">MachThroat(gamma,BL1106,BE1106)</f>
        <v>#VALUE!</v>
      </c>
      <c r="BN1106" s="0" t="e">
        <f aca="false">CN(BM1106,CSON,CINC)</f>
        <v>#VALUE!</v>
      </c>
      <c r="BO1106" s="0" t="e">
        <f aca="false">DPDT(Constant,BN1106,BM1106,gamma,BE1106,BL1106)</f>
        <v>#VALUE!</v>
      </c>
      <c r="BP1106" s="0" t="e">
        <f aca="false">pC+deltaT*(pdot+2*pdot2+2*pdot3+pdot4)/6</f>
        <v>#VALUE!</v>
      </c>
      <c r="BQ1106" s="0" t="s">
        <v>134</v>
      </c>
      <c r="BR1106" s="0" t="n">
        <f aca="false">Q1106</f>
        <v>11.0099999999998</v>
      </c>
      <c r="BS1106" s="0" t="e">
        <f aca="false">R1106/144</f>
        <v>#VALUE!</v>
      </c>
      <c r="BT1106" s="0" t="e">
        <f aca="false">pX/144</f>
        <v>#VALUE!</v>
      </c>
      <c r="BU1106" s="0" t="e">
        <f aca="false">pa/144</f>
        <v>#VALUE!</v>
      </c>
      <c r="BV1106" s="11" t="n">
        <f aca="false">BR1106</f>
        <v>11.0099999999998</v>
      </c>
      <c r="BW1106" s="12" t="e">
        <f aca="false">(pC-pX)/144</f>
        <v>#VALUE!</v>
      </c>
      <c r="BX1106" s="0" t="s">
        <v>134</v>
      </c>
      <c r="BZ1106" s="0" t="s">
        <v>134</v>
      </c>
      <c r="CA1106" s="0" t="s">
        <v>134</v>
      </c>
      <c r="CB1106" s="0" t="s">
        <v>134</v>
      </c>
      <c r="CC1106" s="0" t="s">
        <v>134</v>
      </c>
      <c r="CD1106" s="0" t="s">
        <v>134</v>
      </c>
      <c r="CE1106" s="0" t="s">
        <v>134</v>
      </c>
    </row>
    <row r="1107" customFormat="false" ht="12.75" hidden="false" customHeight="false" outlineLevel="0" collapsed="false">
      <c r="E1107" s="9" t="n">
        <v>10.94</v>
      </c>
      <c r="F1107" s="9" t="n">
        <v>9770.70740822379</v>
      </c>
      <c r="G1107" s="9" t="n">
        <v>669.831982135168</v>
      </c>
      <c r="Q1107" s="0" t="n">
        <f aca="false">Q1106+deltaT</f>
        <v>11.0199999999998</v>
      </c>
      <c r="R1107" s="0" t="e">
        <f aca="false">BP1106</f>
        <v>#VALUE!</v>
      </c>
      <c r="S1107" s="0" t="e">
        <f aca="false">hALT1($E$13:$G$1365,Q1107,2)</f>
        <v>#VALUE!</v>
      </c>
      <c r="T1107" s="0" t="e">
        <f aca="false">Veloc($E$13:$G$1365,Q1107,3)</f>
        <v>#VALUE!</v>
      </c>
      <c r="U1107" s="0" t="e">
        <f aca="false">IF(S1107&lt;hT,$G$5+alfa*(S1107-ho),TT)</f>
        <v>#VALUE!</v>
      </c>
      <c r="V1107" s="0" t="e">
        <f aca="false">IF(S1107&lt;hT,pSL*(1/(1+alfa*S1107/($G$5-alfa*ho)))^(go/(Rair*alfa)),pT*EXP(-go*(S1107-hT)/(Rair*TT)))</f>
        <v>#VALUE!</v>
      </c>
      <c r="W1107" s="0" t="e">
        <f aca="false">Mch(T1107,U1107,Rair,gamma)</f>
        <v>#VALUE!</v>
      </c>
      <c r="X1107" s="0" t="e">
        <f aca="false">Cpex(Cp0,W1107,$N$9,$L$13:$M$19)</f>
        <v>#VALUE!</v>
      </c>
      <c r="Y1107" s="0" t="e">
        <f aca="false">pex(V1107,W1107,gamma,X1107)</f>
        <v>#VALUE!</v>
      </c>
      <c r="Z1107" s="0" t="e">
        <f aca="false">MachThroat(gamma,Y1107,R1107)</f>
        <v>#VALUE!</v>
      </c>
      <c r="AA1107" s="0" t="e">
        <f aca="false">CN(Z1107,CSON,CINC)</f>
        <v>#VALUE!</v>
      </c>
      <c r="AB1107" s="0" t="e">
        <f aca="false">DPDT(Constant,AA1107,Z1107,gamma,R1107,Y1107)</f>
        <v>#VALUE!</v>
      </c>
      <c r="AC1107" s="0" t="s">
        <v>134</v>
      </c>
      <c r="AD1107" s="0" t="n">
        <f aca="false">Q1107+deltaT/2</f>
        <v>11.0249999999998</v>
      </c>
      <c r="AE1107" s="0" t="e">
        <f aca="false">pC+deltaT*pdot/2</f>
        <v>#VALUE!</v>
      </c>
      <c r="AF1107" s="0" t="e">
        <f aca="false">hALT1($E$13:$G$1365,AD1107,2)</f>
        <v>#VALUE!</v>
      </c>
      <c r="AG1107" s="0" t="e">
        <f aca="false">Veloc($E$13:$G$1365,AD1107,3)</f>
        <v>#VALUE!</v>
      </c>
      <c r="AH1107" s="0" t="e">
        <f aca="false">IF(AF1107&lt;hT,$G$5+alfa*(AF1107-ho),TT)</f>
        <v>#VALUE!</v>
      </c>
      <c r="AI1107" s="0" t="e">
        <f aca="false">IF(AF1107&lt;hT,pSL*(1/(1+alfa*AF1107/($G$5-alfa*ho)))^(go/(Rair*alfa)),pT*EXP(-go*(AF1107-hT)/(Rair*TT)))</f>
        <v>#VALUE!</v>
      </c>
      <c r="AJ1107" s="0" t="e">
        <f aca="false">Mch(AG1107,AH1107,Rair,gamma)</f>
        <v>#VALUE!</v>
      </c>
      <c r="AK1107" s="0" t="e">
        <f aca="false">Cpex(Cp0,AJ1107,$N$9,$L$13:$M$19)</f>
        <v>#VALUE!</v>
      </c>
      <c r="AL1107" s="0" t="e">
        <f aca="false">pex(AI1107,AJ1107,gamma,AK1107)</f>
        <v>#VALUE!</v>
      </c>
      <c r="AM1107" s="0" t="e">
        <f aca="false">MachThroat(gamma,AL1107,AE1107)</f>
        <v>#VALUE!</v>
      </c>
      <c r="AN1107" s="0" t="e">
        <f aca="false">CN(AM1107,CSON,CINC)</f>
        <v>#VALUE!</v>
      </c>
      <c r="AO1107" s="0" t="e">
        <f aca="false">DPDT(Constant,AN1107,AM1107,gamma,AE1107,AL1107)</f>
        <v>#VALUE!</v>
      </c>
      <c r="AP1107" s="0" t="s">
        <v>134</v>
      </c>
      <c r="AQ1107" s="0" t="n">
        <f aca="false">Q1107+deltaT/2</f>
        <v>11.0249999999998</v>
      </c>
      <c r="AR1107" s="0" t="e">
        <f aca="false">pC+deltaT*pdot2/2</f>
        <v>#VALUE!</v>
      </c>
      <c r="AS1107" s="0" t="e">
        <f aca="false">hALT1($E$13:$G$1365,AQ1107,2)</f>
        <v>#VALUE!</v>
      </c>
      <c r="AT1107" s="0" t="e">
        <f aca="false">Veloc($E$13:$G$1365,AQ1107,3)</f>
        <v>#VALUE!</v>
      </c>
      <c r="AU1107" s="0" t="e">
        <f aca="false">IF(AS1107&lt;hT,$G$5+alfa*(AS1107-ho),TT)</f>
        <v>#VALUE!</v>
      </c>
      <c r="AV1107" s="0" t="e">
        <f aca="false">IF(AS1107&lt;hT,pSL*(1/(1+alfa*AF1107/($G$5-alfa*ho)))^(go/(Rair*alfa)),pT*EXP(-go*(AF1107-hT)/(Rair*TT)))</f>
        <v>#VALUE!</v>
      </c>
      <c r="AW1107" s="0" t="e">
        <f aca="false">Mch(AT1107,AU1107,Rair,gamma)</f>
        <v>#VALUE!</v>
      </c>
      <c r="AX1107" s="0" t="e">
        <f aca="false">Cpex(Cp0,AW1107,$N$9,$L$13:$M$19)</f>
        <v>#VALUE!</v>
      </c>
      <c r="AY1107" s="0" t="e">
        <f aca="false">pex(AV1107,AW1107,gamma,AX1107)</f>
        <v>#VALUE!</v>
      </c>
      <c r="AZ1107" s="0" t="e">
        <f aca="false">MachThroat(gamma,AY1107,AR1107)</f>
        <v>#VALUE!</v>
      </c>
      <c r="BA1107" s="0" t="e">
        <f aca="false">CN(AZ1107,CSON,CINC)</f>
        <v>#VALUE!</v>
      </c>
      <c r="BB1107" s="0" t="e">
        <f aca="false">DPDT(Constant,BA1107,AZ1107,gamma,AR1107,AY1107)</f>
        <v>#VALUE!</v>
      </c>
      <c r="BC1107" s="0" t="s">
        <v>134</v>
      </c>
      <c r="BD1107" s="0" t="n">
        <f aca="false">Q1107+deltaT</f>
        <v>11.0299999999998</v>
      </c>
      <c r="BE1107" s="0" t="e">
        <f aca="false">pC+deltaT*pdot3</f>
        <v>#VALUE!</v>
      </c>
      <c r="BF1107" s="0" t="e">
        <f aca="false">hALT1($E$13:$G$1365,BD1107,2)</f>
        <v>#VALUE!</v>
      </c>
      <c r="BG1107" s="0" t="e">
        <f aca="false">Veloc($E$13:$G$1365,BD1107,3)</f>
        <v>#VALUE!</v>
      </c>
      <c r="BH1107" s="0" t="e">
        <f aca="false">IF(BF1107&lt;hT,$G$5+alfa*(BF1107-ho),TT)</f>
        <v>#VALUE!</v>
      </c>
      <c r="BI1107" s="0" t="e">
        <f aca="false">IF(BF1107&lt;hT,pSL*(1/(1+alfa*BF1107/($G$5-alfa*ho)))^(go/(Rair*alfa)),pT*EXP(-go*(BF1107-hT)/(Rair*TT)))</f>
        <v>#VALUE!</v>
      </c>
      <c r="BJ1107" s="0" t="e">
        <f aca="false">Mch(BG1107,BH1107,Rair,gamma)</f>
        <v>#VALUE!</v>
      </c>
      <c r="BK1107" s="0" t="e">
        <f aca="false">Cpex(Cp0,BJ1107,$N$9,$L$13:$M$19)</f>
        <v>#VALUE!</v>
      </c>
      <c r="BL1107" s="0" t="e">
        <f aca="false">pex(BI1107,BJ1107,gamma,BK1107)</f>
        <v>#VALUE!</v>
      </c>
      <c r="BM1107" s="0" t="e">
        <f aca="false">MachThroat(gamma,BL1107,BE1107)</f>
        <v>#VALUE!</v>
      </c>
      <c r="BN1107" s="0" t="e">
        <f aca="false">CN(BM1107,CSON,CINC)</f>
        <v>#VALUE!</v>
      </c>
      <c r="BO1107" s="0" t="e">
        <f aca="false">DPDT(Constant,BN1107,BM1107,gamma,BE1107,BL1107)</f>
        <v>#VALUE!</v>
      </c>
      <c r="BP1107" s="0" t="e">
        <f aca="false">pC+deltaT*(pdot+2*pdot2+2*pdot3+pdot4)/6</f>
        <v>#VALUE!</v>
      </c>
      <c r="BQ1107" s="0" t="s">
        <v>134</v>
      </c>
      <c r="BR1107" s="0" t="n">
        <f aca="false">Q1107</f>
        <v>11.0199999999998</v>
      </c>
      <c r="BS1107" s="0" t="e">
        <f aca="false">R1107/144</f>
        <v>#VALUE!</v>
      </c>
      <c r="BT1107" s="0" t="e">
        <f aca="false">pX/144</f>
        <v>#VALUE!</v>
      </c>
      <c r="BU1107" s="0" t="e">
        <f aca="false">pa/144</f>
        <v>#VALUE!</v>
      </c>
      <c r="BV1107" s="11" t="n">
        <f aca="false">BR1107</f>
        <v>11.0199999999998</v>
      </c>
      <c r="BW1107" s="12" t="e">
        <f aca="false">(pC-pX)/144</f>
        <v>#VALUE!</v>
      </c>
      <c r="BX1107" s="0" t="s">
        <v>134</v>
      </c>
      <c r="BZ1107" s="0" t="s">
        <v>134</v>
      </c>
      <c r="CA1107" s="0" t="s">
        <v>134</v>
      </c>
      <c r="CB1107" s="0" t="s">
        <v>134</v>
      </c>
      <c r="CC1107" s="0" t="s">
        <v>134</v>
      </c>
      <c r="CD1107" s="0" t="s">
        <v>134</v>
      </c>
      <c r="CE1107" s="0" t="s">
        <v>134</v>
      </c>
    </row>
    <row r="1108" customFormat="false" ht="12.75" hidden="false" customHeight="false" outlineLevel="0" collapsed="false">
      <c r="E1108" s="9" t="n">
        <v>10.95</v>
      </c>
      <c r="F1108" s="9" t="n">
        <v>9777.40288468025</v>
      </c>
      <c r="G1108" s="9" t="n">
        <v>669.263383132054</v>
      </c>
      <c r="Q1108" s="0" t="n">
        <f aca="false">Q1107+deltaT</f>
        <v>11.0299999999998</v>
      </c>
      <c r="R1108" s="0" t="e">
        <f aca="false">BP1107</f>
        <v>#VALUE!</v>
      </c>
      <c r="S1108" s="0" t="e">
        <f aca="false">hALT1($E$13:$G$1365,Q1108,2)</f>
        <v>#VALUE!</v>
      </c>
      <c r="T1108" s="0" t="e">
        <f aca="false">Veloc($E$13:$G$1365,Q1108,3)</f>
        <v>#VALUE!</v>
      </c>
      <c r="U1108" s="0" t="e">
        <f aca="false">IF(S1108&lt;hT,$G$5+alfa*(S1108-ho),TT)</f>
        <v>#VALUE!</v>
      </c>
      <c r="V1108" s="0" t="e">
        <f aca="false">IF(S1108&lt;hT,pSL*(1/(1+alfa*S1108/($G$5-alfa*ho)))^(go/(Rair*alfa)),pT*EXP(-go*(S1108-hT)/(Rair*TT)))</f>
        <v>#VALUE!</v>
      </c>
      <c r="W1108" s="0" t="e">
        <f aca="false">Mch(T1108,U1108,Rair,gamma)</f>
        <v>#VALUE!</v>
      </c>
      <c r="X1108" s="0" t="e">
        <f aca="false">Cpex(Cp0,W1108,$N$9,$L$13:$M$19)</f>
        <v>#VALUE!</v>
      </c>
      <c r="Y1108" s="0" t="e">
        <f aca="false">pex(V1108,W1108,gamma,X1108)</f>
        <v>#VALUE!</v>
      </c>
      <c r="Z1108" s="0" t="e">
        <f aca="false">MachThroat(gamma,Y1108,R1108)</f>
        <v>#VALUE!</v>
      </c>
      <c r="AA1108" s="0" t="e">
        <f aca="false">CN(Z1108,CSON,CINC)</f>
        <v>#VALUE!</v>
      </c>
      <c r="AB1108" s="0" t="e">
        <f aca="false">DPDT(Constant,AA1108,Z1108,gamma,R1108,Y1108)</f>
        <v>#VALUE!</v>
      </c>
      <c r="AC1108" s="0" t="s">
        <v>134</v>
      </c>
      <c r="AD1108" s="0" t="n">
        <f aca="false">Q1108+deltaT/2</f>
        <v>11.0349999999998</v>
      </c>
      <c r="AE1108" s="0" t="e">
        <f aca="false">pC+deltaT*pdot/2</f>
        <v>#VALUE!</v>
      </c>
      <c r="AF1108" s="0" t="e">
        <f aca="false">hALT1($E$13:$G$1365,AD1108,2)</f>
        <v>#VALUE!</v>
      </c>
      <c r="AG1108" s="0" t="e">
        <f aca="false">Veloc($E$13:$G$1365,AD1108,3)</f>
        <v>#VALUE!</v>
      </c>
      <c r="AH1108" s="0" t="e">
        <f aca="false">IF(AF1108&lt;hT,$G$5+alfa*(AF1108-ho),TT)</f>
        <v>#VALUE!</v>
      </c>
      <c r="AI1108" s="0" t="e">
        <f aca="false">IF(AF1108&lt;hT,pSL*(1/(1+alfa*AF1108/($G$5-alfa*ho)))^(go/(Rair*alfa)),pT*EXP(-go*(AF1108-hT)/(Rair*TT)))</f>
        <v>#VALUE!</v>
      </c>
      <c r="AJ1108" s="0" t="e">
        <f aca="false">Mch(AG1108,AH1108,Rair,gamma)</f>
        <v>#VALUE!</v>
      </c>
      <c r="AK1108" s="0" t="e">
        <f aca="false">Cpex(Cp0,AJ1108,$N$9,$L$13:$M$19)</f>
        <v>#VALUE!</v>
      </c>
      <c r="AL1108" s="0" t="e">
        <f aca="false">pex(AI1108,AJ1108,gamma,AK1108)</f>
        <v>#VALUE!</v>
      </c>
      <c r="AM1108" s="0" t="e">
        <f aca="false">MachThroat(gamma,AL1108,AE1108)</f>
        <v>#VALUE!</v>
      </c>
      <c r="AN1108" s="0" t="e">
        <f aca="false">CN(AM1108,CSON,CINC)</f>
        <v>#VALUE!</v>
      </c>
      <c r="AO1108" s="0" t="e">
        <f aca="false">DPDT(Constant,AN1108,AM1108,gamma,AE1108,AL1108)</f>
        <v>#VALUE!</v>
      </c>
      <c r="AP1108" s="0" t="s">
        <v>134</v>
      </c>
      <c r="AQ1108" s="0" t="n">
        <f aca="false">Q1108+deltaT/2</f>
        <v>11.0349999999998</v>
      </c>
      <c r="AR1108" s="0" t="e">
        <f aca="false">pC+deltaT*pdot2/2</f>
        <v>#VALUE!</v>
      </c>
      <c r="AS1108" s="0" t="e">
        <f aca="false">hALT1($E$13:$G$1365,AQ1108,2)</f>
        <v>#VALUE!</v>
      </c>
      <c r="AT1108" s="0" t="e">
        <f aca="false">Veloc($E$13:$G$1365,AQ1108,3)</f>
        <v>#VALUE!</v>
      </c>
      <c r="AU1108" s="0" t="e">
        <f aca="false">IF(AS1108&lt;hT,$G$5+alfa*(AS1108-ho),TT)</f>
        <v>#VALUE!</v>
      </c>
      <c r="AV1108" s="0" t="e">
        <f aca="false">IF(AS1108&lt;hT,pSL*(1/(1+alfa*AF1108/($G$5-alfa*ho)))^(go/(Rair*alfa)),pT*EXP(-go*(AF1108-hT)/(Rair*TT)))</f>
        <v>#VALUE!</v>
      </c>
      <c r="AW1108" s="0" t="e">
        <f aca="false">Mch(AT1108,AU1108,Rair,gamma)</f>
        <v>#VALUE!</v>
      </c>
      <c r="AX1108" s="0" t="e">
        <f aca="false">Cpex(Cp0,AW1108,$N$9,$L$13:$M$19)</f>
        <v>#VALUE!</v>
      </c>
      <c r="AY1108" s="0" t="e">
        <f aca="false">pex(AV1108,AW1108,gamma,AX1108)</f>
        <v>#VALUE!</v>
      </c>
      <c r="AZ1108" s="0" t="e">
        <f aca="false">MachThroat(gamma,AY1108,AR1108)</f>
        <v>#VALUE!</v>
      </c>
      <c r="BA1108" s="0" t="e">
        <f aca="false">CN(AZ1108,CSON,CINC)</f>
        <v>#VALUE!</v>
      </c>
      <c r="BB1108" s="0" t="e">
        <f aca="false">DPDT(Constant,BA1108,AZ1108,gamma,AR1108,AY1108)</f>
        <v>#VALUE!</v>
      </c>
      <c r="BC1108" s="0" t="s">
        <v>134</v>
      </c>
      <c r="BD1108" s="0" t="n">
        <f aca="false">Q1108+deltaT</f>
        <v>11.0399999999998</v>
      </c>
      <c r="BE1108" s="0" t="e">
        <f aca="false">pC+deltaT*pdot3</f>
        <v>#VALUE!</v>
      </c>
      <c r="BF1108" s="0" t="e">
        <f aca="false">hALT1($E$13:$G$1365,BD1108,2)</f>
        <v>#VALUE!</v>
      </c>
      <c r="BG1108" s="0" t="e">
        <f aca="false">Veloc($E$13:$G$1365,BD1108,3)</f>
        <v>#VALUE!</v>
      </c>
      <c r="BH1108" s="0" t="e">
        <f aca="false">IF(BF1108&lt;hT,$G$5+alfa*(BF1108-ho),TT)</f>
        <v>#VALUE!</v>
      </c>
      <c r="BI1108" s="0" t="e">
        <f aca="false">IF(BF1108&lt;hT,pSL*(1/(1+alfa*BF1108/($G$5-alfa*ho)))^(go/(Rair*alfa)),pT*EXP(-go*(BF1108-hT)/(Rair*TT)))</f>
        <v>#VALUE!</v>
      </c>
      <c r="BJ1108" s="0" t="e">
        <f aca="false">Mch(BG1108,BH1108,Rair,gamma)</f>
        <v>#VALUE!</v>
      </c>
      <c r="BK1108" s="0" t="e">
        <f aca="false">Cpex(Cp0,BJ1108,$N$9,$L$13:$M$19)</f>
        <v>#VALUE!</v>
      </c>
      <c r="BL1108" s="0" t="e">
        <f aca="false">pex(BI1108,BJ1108,gamma,BK1108)</f>
        <v>#VALUE!</v>
      </c>
      <c r="BM1108" s="0" t="e">
        <f aca="false">MachThroat(gamma,BL1108,BE1108)</f>
        <v>#VALUE!</v>
      </c>
      <c r="BN1108" s="0" t="e">
        <f aca="false">CN(BM1108,CSON,CINC)</f>
        <v>#VALUE!</v>
      </c>
      <c r="BO1108" s="0" t="e">
        <f aca="false">DPDT(Constant,BN1108,BM1108,gamma,BE1108,BL1108)</f>
        <v>#VALUE!</v>
      </c>
      <c r="BP1108" s="0" t="e">
        <f aca="false">pC+deltaT*(pdot+2*pdot2+2*pdot3+pdot4)/6</f>
        <v>#VALUE!</v>
      </c>
      <c r="BQ1108" s="0" t="s">
        <v>134</v>
      </c>
      <c r="BR1108" s="0" t="n">
        <f aca="false">Q1108</f>
        <v>11.0299999999998</v>
      </c>
      <c r="BS1108" s="0" t="e">
        <f aca="false">R1108/144</f>
        <v>#VALUE!</v>
      </c>
      <c r="BT1108" s="0" t="e">
        <f aca="false">pX/144</f>
        <v>#VALUE!</v>
      </c>
      <c r="BU1108" s="0" t="e">
        <f aca="false">pa/144</f>
        <v>#VALUE!</v>
      </c>
      <c r="BV1108" s="11" t="n">
        <f aca="false">BR1108</f>
        <v>11.0299999999998</v>
      </c>
      <c r="BW1108" s="12" t="e">
        <f aca="false">(pC-pX)/144</f>
        <v>#VALUE!</v>
      </c>
      <c r="BX1108" s="0" t="s">
        <v>134</v>
      </c>
      <c r="BZ1108" s="0" t="s">
        <v>134</v>
      </c>
      <c r="CA1108" s="0" t="s">
        <v>134</v>
      </c>
      <c r="CB1108" s="0" t="s">
        <v>134</v>
      </c>
      <c r="CC1108" s="0" t="s">
        <v>134</v>
      </c>
      <c r="CD1108" s="0" t="s">
        <v>134</v>
      </c>
      <c r="CE1108" s="0" t="s">
        <v>134</v>
      </c>
    </row>
    <row r="1109" customFormat="false" ht="12.75" hidden="false" customHeight="false" outlineLevel="0" collapsed="false">
      <c r="E1109" s="9" t="n">
        <v>10.96</v>
      </c>
      <c r="F1109" s="9" t="n">
        <v>9784.0926773646</v>
      </c>
      <c r="G1109" s="9" t="n">
        <v>668.69522758006</v>
      </c>
      <c r="Q1109" s="0" t="n">
        <f aca="false">Q1108+deltaT</f>
        <v>11.0399999999998</v>
      </c>
      <c r="R1109" s="0" t="e">
        <f aca="false">BP1108</f>
        <v>#VALUE!</v>
      </c>
      <c r="S1109" s="0" t="e">
        <f aca="false">hALT1($E$13:$G$1365,Q1109,2)</f>
        <v>#VALUE!</v>
      </c>
      <c r="T1109" s="0" t="e">
        <f aca="false">Veloc($E$13:$G$1365,Q1109,3)</f>
        <v>#VALUE!</v>
      </c>
      <c r="U1109" s="0" t="e">
        <f aca="false">IF(S1109&lt;hT,$G$5+alfa*(S1109-ho),TT)</f>
        <v>#VALUE!</v>
      </c>
      <c r="V1109" s="0" t="e">
        <f aca="false">IF(S1109&lt;hT,pSL*(1/(1+alfa*S1109/($G$5-alfa*ho)))^(go/(Rair*alfa)),pT*EXP(-go*(S1109-hT)/(Rair*TT)))</f>
        <v>#VALUE!</v>
      </c>
      <c r="W1109" s="0" t="e">
        <f aca="false">Mch(T1109,U1109,Rair,gamma)</f>
        <v>#VALUE!</v>
      </c>
      <c r="X1109" s="0" t="e">
        <f aca="false">Cpex(Cp0,W1109,$N$9,$L$13:$M$19)</f>
        <v>#VALUE!</v>
      </c>
      <c r="Y1109" s="0" t="e">
        <f aca="false">pex(V1109,W1109,gamma,X1109)</f>
        <v>#VALUE!</v>
      </c>
      <c r="Z1109" s="0" t="e">
        <f aca="false">MachThroat(gamma,Y1109,R1109)</f>
        <v>#VALUE!</v>
      </c>
      <c r="AA1109" s="0" t="e">
        <f aca="false">CN(Z1109,CSON,CINC)</f>
        <v>#VALUE!</v>
      </c>
      <c r="AB1109" s="0" t="e">
        <f aca="false">DPDT(Constant,AA1109,Z1109,gamma,R1109,Y1109)</f>
        <v>#VALUE!</v>
      </c>
      <c r="AC1109" s="0" t="s">
        <v>134</v>
      </c>
      <c r="AD1109" s="0" t="n">
        <f aca="false">Q1109+deltaT/2</f>
        <v>11.0449999999998</v>
      </c>
      <c r="AE1109" s="0" t="e">
        <f aca="false">pC+deltaT*pdot/2</f>
        <v>#VALUE!</v>
      </c>
      <c r="AF1109" s="0" t="e">
        <f aca="false">hALT1($E$13:$G$1365,AD1109,2)</f>
        <v>#VALUE!</v>
      </c>
      <c r="AG1109" s="0" t="e">
        <f aca="false">Veloc($E$13:$G$1365,AD1109,3)</f>
        <v>#VALUE!</v>
      </c>
      <c r="AH1109" s="0" t="e">
        <f aca="false">IF(AF1109&lt;hT,$G$5+alfa*(AF1109-ho),TT)</f>
        <v>#VALUE!</v>
      </c>
      <c r="AI1109" s="0" t="e">
        <f aca="false">IF(AF1109&lt;hT,pSL*(1/(1+alfa*AF1109/($G$5-alfa*ho)))^(go/(Rair*alfa)),pT*EXP(-go*(AF1109-hT)/(Rair*TT)))</f>
        <v>#VALUE!</v>
      </c>
      <c r="AJ1109" s="0" t="e">
        <f aca="false">Mch(AG1109,AH1109,Rair,gamma)</f>
        <v>#VALUE!</v>
      </c>
      <c r="AK1109" s="0" t="e">
        <f aca="false">Cpex(Cp0,AJ1109,$N$9,$L$13:$M$19)</f>
        <v>#VALUE!</v>
      </c>
      <c r="AL1109" s="0" t="e">
        <f aca="false">pex(AI1109,AJ1109,gamma,AK1109)</f>
        <v>#VALUE!</v>
      </c>
      <c r="AM1109" s="0" t="e">
        <f aca="false">MachThroat(gamma,AL1109,AE1109)</f>
        <v>#VALUE!</v>
      </c>
      <c r="AN1109" s="0" t="e">
        <f aca="false">CN(AM1109,CSON,CINC)</f>
        <v>#VALUE!</v>
      </c>
      <c r="AO1109" s="0" t="e">
        <f aca="false">DPDT(Constant,AN1109,AM1109,gamma,AE1109,AL1109)</f>
        <v>#VALUE!</v>
      </c>
      <c r="AP1109" s="0" t="s">
        <v>134</v>
      </c>
      <c r="AQ1109" s="0" t="n">
        <f aca="false">Q1109+deltaT/2</f>
        <v>11.0449999999998</v>
      </c>
      <c r="AR1109" s="0" t="e">
        <f aca="false">pC+deltaT*pdot2/2</f>
        <v>#VALUE!</v>
      </c>
      <c r="AS1109" s="0" t="e">
        <f aca="false">hALT1($E$13:$G$1365,AQ1109,2)</f>
        <v>#VALUE!</v>
      </c>
      <c r="AT1109" s="0" t="e">
        <f aca="false">Veloc($E$13:$G$1365,AQ1109,3)</f>
        <v>#VALUE!</v>
      </c>
      <c r="AU1109" s="0" t="e">
        <f aca="false">IF(AS1109&lt;hT,$G$5+alfa*(AS1109-ho),TT)</f>
        <v>#VALUE!</v>
      </c>
      <c r="AV1109" s="0" t="e">
        <f aca="false">IF(AS1109&lt;hT,pSL*(1/(1+alfa*AF1109/($G$5-alfa*ho)))^(go/(Rair*alfa)),pT*EXP(-go*(AF1109-hT)/(Rair*TT)))</f>
        <v>#VALUE!</v>
      </c>
      <c r="AW1109" s="0" t="e">
        <f aca="false">Mch(AT1109,AU1109,Rair,gamma)</f>
        <v>#VALUE!</v>
      </c>
      <c r="AX1109" s="0" t="e">
        <f aca="false">Cpex(Cp0,AW1109,$N$9,$L$13:$M$19)</f>
        <v>#VALUE!</v>
      </c>
      <c r="AY1109" s="0" t="e">
        <f aca="false">pex(AV1109,AW1109,gamma,AX1109)</f>
        <v>#VALUE!</v>
      </c>
      <c r="AZ1109" s="0" t="e">
        <f aca="false">MachThroat(gamma,AY1109,AR1109)</f>
        <v>#VALUE!</v>
      </c>
      <c r="BA1109" s="0" t="e">
        <f aca="false">CN(AZ1109,CSON,CINC)</f>
        <v>#VALUE!</v>
      </c>
      <c r="BB1109" s="0" t="e">
        <f aca="false">DPDT(Constant,BA1109,AZ1109,gamma,AR1109,AY1109)</f>
        <v>#VALUE!</v>
      </c>
      <c r="BC1109" s="0" t="s">
        <v>134</v>
      </c>
      <c r="BD1109" s="0" t="n">
        <f aca="false">Q1109+deltaT</f>
        <v>11.0499999999998</v>
      </c>
      <c r="BE1109" s="0" t="e">
        <f aca="false">pC+deltaT*pdot3</f>
        <v>#VALUE!</v>
      </c>
      <c r="BF1109" s="0" t="e">
        <f aca="false">hALT1($E$13:$G$1365,BD1109,2)</f>
        <v>#VALUE!</v>
      </c>
      <c r="BG1109" s="0" t="e">
        <f aca="false">Veloc($E$13:$G$1365,BD1109,3)</f>
        <v>#VALUE!</v>
      </c>
      <c r="BH1109" s="0" t="e">
        <f aca="false">IF(BF1109&lt;hT,$G$5+alfa*(BF1109-ho),TT)</f>
        <v>#VALUE!</v>
      </c>
      <c r="BI1109" s="0" t="e">
        <f aca="false">IF(BF1109&lt;hT,pSL*(1/(1+alfa*BF1109/($G$5-alfa*ho)))^(go/(Rair*alfa)),pT*EXP(-go*(BF1109-hT)/(Rair*TT)))</f>
        <v>#VALUE!</v>
      </c>
      <c r="BJ1109" s="0" t="e">
        <f aca="false">Mch(BG1109,BH1109,Rair,gamma)</f>
        <v>#VALUE!</v>
      </c>
      <c r="BK1109" s="0" t="e">
        <f aca="false">Cpex(Cp0,BJ1109,$N$9,$L$13:$M$19)</f>
        <v>#VALUE!</v>
      </c>
      <c r="BL1109" s="0" t="e">
        <f aca="false">pex(BI1109,BJ1109,gamma,BK1109)</f>
        <v>#VALUE!</v>
      </c>
      <c r="BM1109" s="0" t="e">
        <f aca="false">MachThroat(gamma,BL1109,BE1109)</f>
        <v>#VALUE!</v>
      </c>
      <c r="BN1109" s="0" t="e">
        <f aca="false">CN(BM1109,CSON,CINC)</f>
        <v>#VALUE!</v>
      </c>
      <c r="BO1109" s="0" t="e">
        <f aca="false">DPDT(Constant,BN1109,BM1109,gamma,BE1109,BL1109)</f>
        <v>#VALUE!</v>
      </c>
      <c r="BP1109" s="0" t="e">
        <f aca="false">pC+deltaT*(pdot+2*pdot2+2*pdot3+pdot4)/6</f>
        <v>#VALUE!</v>
      </c>
      <c r="BQ1109" s="0" t="s">
        <v>134</v>
      </c>
      <c r="BR1109" s="0" t="n">
        <f aca="false">Q1109</f>
        <v>11.0399999999998</v>
      </c>
      <c r="BS1109" s="0" t="e">
        <f aca="false">R1109/144</f>
        <v>#VALUE!</v>
      </c>
      <c r="BT1109" s="0" t="e">
        <f aca="false">pX/144</f>
        <v>#VALUE!</v>
      </c>
      <c r="BU1109" s="0" t="e">
        <f aca="false">pa/144</f>
        <v>#VALUE!</v>
      </c>
      <c r="BV1109" s="11" t="n">
        <f aca="false">BR1109</f>
        <v>11.0399999999998</v>
      </c>
      <c r="BW1109" s="12" t="e">
        <f aca="false">(pC-pX)/144</f>
        <v>#VALUE!</v>
      </c>
      <c r="BX1109" s="0" t="s">
        <v>134</v>
      </c>
      <c r="BZ1109" s="0" t="s">
        <v>134</v>
      </c>
      <c r="CA1109" s="0" t="s">
        <v>134</v>
      </c>
      <c r="CB1109" s="0" t="s">
        <v>134</v>
      </c>
      <c r="CC1109" s="0" t="s">
        <v>134</v>
      </c>
      <c r="CD1109" s="0" t="s">
        <v>134</v>
      </c>
      <c r="CE1109" s="0" t="s">
        <v>134</v>
      </c>
    </row>
    <row r="1110" customFormat="false" ht="12.75" hidden="false" customHeight="false" outlineLevel="0" collapsed="false">
      <c r="E1110" s="9" t="n">
        <v>10.97</v>
      </c>
      <c r="F1110" s="9" t="n">
        <v>9790.77679070741</v>
      </c>
      <c r="G1110" s="9" t="n">
        <v>668.12751469615</v>
      </c>
      <c r="Q1110" s="0" t="n">
        <f aca="false">Q1109+deltaT</f>
        <v>11.0499999999998</v>
      </c>
      <c r="R1110" s="0" t="e">
        <f aca="false">BP1109</f>
        <v>#VALUE!</v>
      </c>
      <c r="S1110" s="0" t="e">
        <f aca="false">hALT1($E$13:$G$1365,Q1110,2)</f>
        <v>#VALUE!</v>
      </c>
      <c r="T1110" s="0" t="e">
        <f aca="false">Veloc($E$13:$G$1365,Q1110,3)</f>
        <v>#VALUE!</v>
      </c>
      <c r="U1110" s="0" t="e">
        <f aca="false">IF(S1110&lt;hT,$G$5+alfa*(S1110-ho),TT)</f>
        <v>#VALUE!</v>
      </c>
      <c r="V1110" s="0" t="e">
        <f aca="false">IF(S1110&lt;hT,pSL*(1/(1+alfa*S1110/($G$5-alfa*ho)))^(go/(Rair*alfa)),pT*EXP(-go*(S1110-hT)/(Rair*TT)))</f>
        <v>#VALUE!</v>
      </c>
      <c r="W1110" s="0" t="e">
        <f aca="false">Mch(T1110,U1110,Rair,gamma)</f>
        <v>#VALUE!</v>
      </c>
      <c r="X1110" s="0" t="e">
        <f aca="false">Cpex(Cp0,W1110,$N$9,$L$13:$M$19)</f>
        <v>#VALUE!</v>
      </c>
      <c r="Y1110" s="0" t="e">
        <f aca="false">pex(V1110,W1110,gamma,X1110)</f>
        <v>#VALUE!</v>
      </c>
      <c r="Z1110" s="0" t="e">
        <f aca="false">MachThroat(gamma,Y1110,R1110)</f>
        <v>#VALUE!</v>
      </c>
      <c r="AA1110" s="0" t="e">
        <f aca="false">CN(Z1110,CSON,CINC)</f>
        <v>#VALUE!</v>
      </c>
      <c r="AB1110" s="0" t="e">
        <f aca="false">DPDT(Constant,AA1110,Z1110,gamma,R1110,Y1110)</f>
        <v>#VALUE!</v>
      </c>
      <c r="AC1110" s="0" t="s">
        <v>134</v>
      </c>
      <c r="AD1110" s="0" t="n">
        <f aca="false">Q1110+deltaT/2</f>
        <v>11.0549999999998</v>
      </c>
      <c r="AE1110" s="0" t="e">
        <f aca="false">pC+deltaT*pdot/2</f>
        <v>#VALUE!</v>
      </c>
      <c r="AF1110" s="0" t="e">
        <f aca="false">hALT1($E$13:$G$1365,AD1110,2)</f>
        <v>#VALUE!</v>
      </c>
      <c r="AG1110" s="0" t="e">
        <f aca="false">Veloc($E$13:$G$1365,AD1110,3)</f>
        <v>#VALUE!</v>
      </c>
      <c r="AH1110" s="0" t="e">
        <f aca="false">IF(AF1110&lt;hT,$G$5+alfa*(AF1110-ho),TT)</f>
        <v>#VALUE!</v>
      </c>
      <c r="AI1110" s="0" t="e">
        <f aca="false">IF(AF1110&lt;hT,pSL*(1/(1+alfa*AF1110/($G$5-alfa*ho)))^(go/(Rair*alfa)),pT*EXP(-go*(AF1110-hT)/(Rair*TT)))</f>
        <v>#VALUE!</v>
      </c>
      <c r="AJ1110" s="0" t="e">
        <f aca="false">Mch(AG1110,AH1110,Rair,gamma)</f>
        <v>#VALUE!</v>
      </c>
      <c r="AK1110" s="0" t="e">
        <f aca="false">Cpex(Cp0,AJ1110,$N$9,$L$13:$M$19)</f>
        <v>#VALUE!</v>
      </c>
      <c r="AL1110" s="0" t="e">
        <f aca="false">pex(AI1110,AJ1110,gamma,AK1110)</f>
        <v>#VALUE!</v>
      </c>
      <c r="AM1110" s="0" t="e">
        <f aca="false">MachThroat(gamma,AL1110,AE1110)</f>
        <v>#VALUE!</v>
      </c>
      <c r="AN1110" s="0" t="e">
        <f aca="false">CN(AM1110,CSON,CINC)</f>
        <v>#VALUE!</v>
      </c>
      <c r="AO1110" s="0" t="e">
        <f aca="false">DPDT(Constant,AN1110,AM1110,gamma,AE1110,AL1110)</f>
        <v>#VALUE!</v>
      </c>
      <c r="AP1110" s="0" t="s">
        <v>134</v>
      </c>
      <c r="AQ1110" s="0" t="n">
        <f aca="false">Q1110+deltaT/2</f>
        <v>11.0549999999998</v>
      </c>
      <c r="AR1110" s="0" t="e">
        <f aca="false">pC+deltaT*pdot2/2</f>
        <v>#VALUE!</v>
      </c>
      <c r="AS1110" s="0" t="e">
        <f aca="false">hALT1($E$13:$G$1365,AQ1110,2)</f>
        <v>#VALUE!</v>
      </c>
      <c r="AT1110" s="0" t="e">
        <f aca="false">Veloc($E$13:$G$1365,AQ1110,3)</f>
        <v>#VALUE!</v>
      </c>
      <c r="AU1110" s="0" t="e">
        <f aca="false">IF(AS1110&lt;hT,$G$5+alfa*(AS1110-ho),TT)</f>
        <v>#VALUE!</v>
      </c>
      <c r="AV1110" s="0" t="e">
        <f aca="false">IF(AS1110&lt;hT,pSL*(1/(1+alfa*AF1110/($G$5-alfa*ho)))^(go/(Rair*alfa)),pT*EXP(-go*(AF1110-hT)/(Rair*TT)))</f>
        <v>#VALUE!</v>
      </c>
      <c r="AW1110" s="0" t="e">
        <f aca="false">Mch(AT1110,AU1110,Rair,gamma)</f>
        <v>#VALUE!</v>
      </c>
      <c r="AX1110" s="0" t="e">
        <f aca="false">Cpex(Cp0,AW1110,$N$9,$L$13:$M$19)</f>
        <v>#VALUE!</v>
      </c>
      <c r="AY1110" s="0" t="e">
        <f aca="false">pex(AV1110,AW1110,gamma,AX1110)</f>
        <v>#VALUE!</v>
      </c>
      <c r="AZ1110" s="0" t="e">
        <f aca="false">MachThroat(gamma,AY1110,AR1110)</f>
        <v>#VALUE!</v>
      </c>
      <c r="BA1110" s="0" t="e">
        <f aca="false">CN(AZ1110,CSON,CINC)</f>
        <v>#VALUE!</v>
      </c>
      <c r="BB1110" s="0" t="e">
        <f aca="false">DPDT(Constant,BA1110,AZ1110,gamma,AR1110,AY1110)</f>
        <v>#VALUE!</v>
      </c>
      <c r="BC1110" s="0" t="s">
        <v>134</v>
      </c>
      <c r="BD1110" s="0" t="n">
        <f aca="false">Q1110+deltaT</f>
        <v>11.0599999999998</v>
      </c>
      <c r="BE1110" s="0" t="e">
        <f aca="false">pC+deltaT*pdot3</f>
        <v>#VALUE!</v>
      </c>
      <c r="BF1110" s="0" t="e">
        <f aca="false">hALT1($E$13:$G$1365,BD1110,2)</f>
        <v>#VALUE!</v>
      </c>
      <c r="BG1110" s="0" t="e">
        <f aca="false">Veloc($E$13:$G$1365,BD1110,3)</f>
        <v>#VALUE!</v>
      </c>
      <c r="BH1110" s="0" t="e">
        <f aca="false">IF(BF1110&lt;hT,$G$5+alfa*(BF1110-ho),TT)</f>
        <v>#VALUE!</v>
      </c>
      <c r="BI1110" s="0" t="e">
        <f aca="false">IF(BF1110&lt;hT,pSL*(1/(1+alfa*BF1110/($G$5-alfa*ho)))^(go/(Rair*alfa)),pT*EXP(-go*(BF1110-hT)/(Rair*TT)))</f>
        <v>#VALUE!</v>
      </c>
      <c r="BJ1110" s="0" t="e">
        <f aca="false">Mch(BG1110,BH1110,Rair,gamma)</f>
        <v>#VALUE!</v>
      </c>
      <c r="BK1110" s="0" t="e">
        <f aca="false">Cpex(Cp0,BJ1110,$N$9,$L$13:$M$19)</f>
        <v>#VALUE!</v>
      </c>
      <c r="BL1110" s="0" t="e">
        <f aca="false">pex(BI1110,BJ1110,gamma,BK1110)</f>
        <v>#VALUE!</v>
      </c>
      <c r="BM1110" s="0" t="e">
        <f aca="false">MachThroat(gamma,BL1110,BE1110)</f>
        <v>#VALUE!</v>
      </c>
      <c r="BN1110" s="0" t="e">
        <f aca="false">CN(BM1110,CSON,CINC)</f>
        <v>#VALUE!</v>
      </c>
      <c r="BO1110" s="0" t="e">
        <f aca="false">DPDT(Constant,BN1110,BM1110,gamma,BE1110,BL1110)</f>
        <v>#VALUE!</v>
      </c>
      <c r="BP1110" s="0" t="e">
        <f aca="false">pC+deltaT*(pdot+2*pdot2+2*pdot3+pdot4)/6</f>
        <v>#VALUE!</v>
      </c>
      <c r="BQ1110" s="0" t="s">
        <v>134</v>
      </c>
      <c r="BR1110" s="0" t="n">
        <f aca="false">Q1110</f>
        <v>11.0499999999998</v>
      </c>
      <c r="BS1110" s="0" t="e">
        <f aca="false">R1110/144</f>
        <v>#VALUE!</v>
      </c>
      <c r="BT1110" s="0" t="e">
        <f aca="false">pX/144</f>
        <v>#VALUE!</v>
      </c>
      <c r="BU1110" s="0" t="e">
        <f aca="false">pa/144</f>
        <v>#VALUE!</v>
      </c>
      <c r="BV1110" s="11" t="n">
        <f aca="false">BR1110</f>
        <v>11.0499999999998</v>
      </c>
      <c r="BW1110" s="12" t="e">
        <f aca="false">(pC-pX)/144</f>
        <v>#VALUE!</v>
      </c>
      <c r="BX1110" s="0" t="s">
        <v>134</v>
      </c>
      <c r="BZ1110" s="0" t="s">
        <v>134</v>
      </c>
      <c r="CA1110" s="0" t="s">
        <v>134</v>
      </c>
      <c r="CB1110" s="0" t="s">
        <v>134</v>
      </c>
      <c r="CC1110" s="0" t="s">
        <v>134</v>
      </c>
      <c r="CD1110" s="0" t="s">
        <v>134</v>
      </c>
      <c r="CE1110" s="0" t="s">
        <v>134</v>
      </c>
    </row>
    <row r="1111" customFormat="false" ht="12.75" hidden="false" customHeight="false" outlineLevel="0" collapsed="false">
      <c r="E1111" s="9" t="n">
        <v>10.98</v>
      </c>
      <c r="F1111" s="9" t="n">
        <v>9797.45522913148</v>
      </c>
      <c r="G1111" s="9" t="n">
        <v>667.560243698988</v>
      </c>
      <c r="Q1111" s="0" t="n">
        <f aca="false">Q1110+deltaT</f>
        <v>11.0599999999998</v>
      </c>
      <c r="R1111" s="0" t="e">
        <f aca="false">BP1110</f>
        <v>#VALUE!</v>
      </c>
      <c r="S1111" s="0" t="e">
        <f aca="false">hALT1($E$13:$G$1365,Q1111,2)</f>
        <v>#VALUE!</v>
      </c>
      <c r="T1111" s="0" t="e">
        <f aca="false">Veloc($E$13:$G$1365,Q1111,3)</f>
        <v>#VALUE!</v>
      </c>
      <c r="U1111" s="0" t="e">
        <f aca="false">IF(S1111&lt;hT,$G$5+alfa*(S1111-ho),TT)</f>
        <v>#VALUE!</v>
      </c>
      <c r="V1111" s="0" t="e">
        <f aca="false">IF(S1111&lt;hT,pSL*(1/(1+alfa*S1111/($G$5-alfa*ho)))^(go/(Rair*alfa)),pT*EXP(-go*(S1111-hT)/(Rair*TT)))</f>
        <v>#VALUE!</v>
      </c>
      <c r="W1111" s="0" t="e">
        <f aca="false">Mch(T1111,U1111,Rair,gamma)</f>
        <v>#VALUE!</v>
      </c>
      <c r="X1111" s="0" t="e">
        <f aca="false">Cpex(Cp0,W1111,$N$9,$L$13:$M$19)</f>
        <v>#VALUE!</v>
      </c>
      <c r="Y1111" s="0" t="e">
        <f aca="false">pex(V1111,W1111,gamma,X1111)</f>
        <v>#VALUE!</v>
      </c>
      <c r="Z1111" s="0" t="e">
        <f aca="false">MachThroat(gamma,Y1111,R1111)</f>
        <v>#VALUE!</v>
      </c>
      <c r="AA1111" s="0" t="e">
        <f aca="false">CN(Z1111,CSON,CINC)</f>
        <v>#VALUE!</v>
      </c>
      <c r="AB1111" s="0" t="e">
        <f aca="false">DPDT(Constant,AA1111,Z1111,gamma,R1111,Y1111)</f>
        <v>#VALUE!</v>
      </c>
      <c r="AC1111" s="0" t="s">
        <v>134</v>
      </c>
      <c r="AD1111" s="0" t="n">
        <f aca="false">Q1111+deltaT/2</f>
        <v>11.0649999999998</v>
      </c>
      <c r="AE1111" s="0" t="e">
        <f aca="false">pC+deltaT*pdot/2</f>
        <v>#VALUE!</v>
      </c>
      <c r="AF1111" s="0" t="e">
        <f aca="false">hALT1($E$13:$G$1365,AD1111,2)</f>
        <v>#VALUE!</v>
      </c>
      <c r="AG1111" s="0" t="e">
        <f aca="false">Veloc($E$13:$G$1365,AD1111,3)</f>
        <v>#VALUE!</v>
      </c>
      <c r="AH1111" s="0" t="e">
        <f aca="false">IF(AF1111&lt;hT,$G$5+alfa*(AF1111-ho),TT)</f>
        <v>#VALUE!</v>
      </c>
      <c r="AI1111" s="0" t="e">
        <f aca="false">IF(AF1111&lt;hT,pSL*(1/(1+alfa*AF1111/($G$5-alfa*ho)))^(go/(Rair*alfa)),pT*EXP(-go*(AF1111-hT)/(Rair*TT)))</f>
        <v>#VALUE!</v>
      </c>
      <c r="AJ1111" s="0" t="e">
        <f aca="false">Mch(AG1111,AH1111,Rair,gamma)</f>
        <v>#VALUE!</v>
      </c>
      <c r="AK1111" s="0" t="e">
        <f aca="false">Cpex(Cp0,AJ1111,$N$9,$L$13:$M$19)</f>
        <v>#VALUE!</v>
      </c>
      <c r="AL1111" s="0" t="e">
        <f aca="false">pex(AI1111,AJ1111,gamma,AK1111)</f>
        <v>#VALUE!</v>
      </c>
      <c r="AM1111" s="0" t="e">
        <f aca="false">MachThroat(gamma,AL1111,AE1111)</f>
        <v>#VALUE!</v>
      </c>
      <c r="AN1111" s="0" t="e">
        <f aca="false">CN(AM1111,CSON,CINC)</f>
        <v>#VALUE!</v>
      </c>
      <c r="AO1111" s="0" t="e">
        <f aca="false">DPDT(Constant,AN1111,AM1111,gamma,AE1111,AL1111)</f>
        <v>#VALUE!</v>
      </c>
      <c r="AP1111" s="0" t="s">
        <v>134</v>
      </c>
      <c r="AQ1111" s="0" t="n">
        <f aca="false">Q1111+deltaT/2</f>
        <v>11.0649999999998</v>
      </c>
      <c r="AR1111" s="0" t="e">
        <f aca="false">pC+deltaT*pdot2/2</f>
        <v>#VALUE!</v>
      </c>
      <c r="AS1111" s="0" t="e">
        <f aca="false">hALT1($E$13:$G$1365,AQ1111,2)</f>
        <v>#VALUE!</v>
      </c>
      <c r="AT1111" s="0" t="e">
        <f aca="false">Veloc($E$13:$G$1365,AQ1111,3)</f>
        <v>#VALUE!</v>
      </c>
      <c r="AU1111" s="0" t="e">
        <f aca="false">IF(AS1111&lt;hT,$G$5+alfa*(AS1111-ho),TT)</f>
        <v>#VALUE!</v>
      </c>
      <c r="AV1111" s="0" t="e">
        <f aca="false">IF(AS1111&lt;hT,pSL*(1/(1+alfa*AF1111/($G$5-alfa*ho)))^(go/(Rair*alfa)),pT*EXP(-go*(AF1111-hT)/(Rair*TT)))</f>
        <v>#VALUE!</v>
      </c>
      <c r="AW1111" s="0" t="e">
        <f aca="false">Mch(AT1111,AU1111,Rair,gamma)</f>
        <v>#VALUE!</v>
      </c>
      <c r="AX1111" s="0" t="e">
        <f aca="false">Cpex(Cp0,AW1111,$N$9,$L$13:$M$19)</f>
        <v>#VALUE!</v>
      </c>
      <c r="AY1111" s="0" t="e">
        <f aca="false">pex(AV1111,AW1111,gamma,AX1111)</f>
        <v>#VALUE!</v>
      </c>
      <c r="AZ1111" s="0" t="e">
        <f aca="false">MachThroat(gamma,AY1111,AR1111)</f>
        <v>#VALUE!</v>
      </c>
      <c r="BA1111" s="0" t="e">
        <f aca="false">CN(AZ1111,CSON,CINC)</f>
        <v>#VALUE!</v>
      </c>
      <c r="BB1111" s="0" t="e">
        <f aca="false">DPDT(Constant,BA1111,AZ1111,gamma,AR1111,AY1111)</f>
        <v>#VALUE!</v>
      </c>
      <c r="BC1111" s="0" t="s">
        <v>134</v>
      </c>
      <c r="BD1111" s="0" t="n">
        <f aca="false">Q1111+deltaT</f>
        <v>11.0699999999998</v>
      </c>
      <c r="BE1111" s="0" t="e">
        <f aca="false">pC+deltaT*pdot3</f>
        <v>#VALUE!</v>
      </c>
      <c r="BF1111" s="0" t="e">
        <f aca="false">hALT1($E$13:$G$1365,BD1111,2)</f>
        <v>#VALUE!</v>
      </c>
      <c r="BG1111" s="0" t="e">
        <f aca="false">Veloc($E$13:$G$1365,BD1111,3)</f>
        <v>#VALUE!</v>
      </c>
      <c r="BH1111" s="0" t="e">
        <f aca="false">IF(BF1111&lt;hT,$G$5+alfa*(BF1111-ho),TT)</f>
        <v>#VALUE!</v>
      </c>
      <c r="BI1111" s="0" t="e">
        <f aca="false">IF(BF1111&lt;hT,pSL*(1/(1+alfa*BF1111/($G$5-alfa*ho)))^(go/(Rair*alfa)),pT*EXP(-go*(BF1111-hT)/(Rair*TT)))</f>
        <v>#VALUE!</v>
      </c>
      <c r="BJ1111" s="0" t="e">
        <f aca="false">Mch(BG1111,BH1111,Rair,gamma)</f>
        <v>#VALUE!</v>
      </c>
      <c r="BK1111" s="0" t="e">
        <f aca="false">Cpex(Cp0,BJ1111,$N$9,$L$13:$M$19)</f>
        <v>#VALUE!</v>
      </c>
      <c r="BL1111" s="0" t="e">
        <f aca="false">pex(BI1111,BJ1111,gamma,BK1111)</f>
        <v>#VALUE!</v>
      </c>
      <c r="BM1111" s="0" t="e">
        <f aca="false">MachThroat(gamma,BL1111,BE1111)</f>
        <v>#VALUE!</v>
      </c>
      <c r="BN1111" s="0" t="e">
        <f aca="false">CN(BM1111,CSON,CINC)</f>
        <v>#VALUE!</v>
      </c>
      <c r="BO1111" s="0" t="e">
        <f aca="false">DPDT(Constant,BN1111,BM1111,gamma,BE1111,BL1111)</f>
        <v>#VALUE!</v>
      </c>
      <c r="BP1111" s="0" t="e">
        <f aca="false">pC+deltaT*(pdot+2*pdot2+2*pdot3+pdot4)/6</f>
        <v>#VALUE!</v>
      </c>
      <c r="BQ1111" s="0" t="s">
        <v>134</v>
      </c>
      <c r="BR1111" s="0" t="n">
        <f aca="false">Q1111</f>
        <v>11.0599999999998</v>
      </c>
      <c r="BS1111" s="0" t="e">
        <f aca="false">R1111/144</f>
        <v>#VALUE!</v>
      </c>
      <c r="BT1111" s="0" t="e">
        <f aca="false">pX/144</f>
        <v>#VALUE!</v>
      </c>
      <c r="BU1111" s="0" t="e">
        <f aca="false">pa/144</f>
        <v>#VALUE!</v>
      </c>
      <c r="BV1111" s="11" t="n">
        <f aca="false">BR1111</f>
        <v>11.0599999999998</v>
      </c>
      <c r="BW1111" s="12" t="e">
        <f aca="false">(pC-pX)/144</f>
        <v>#VALUE!</v>
      </c>
      <c r="BX1111" s="0" t="s">
        <v>134</v>
      </c>
      <c r="BZ1111" s="0" t="s">
        <v>134</v>
      </c>
      <c r="CA1111" s="0" t="s">
        <v>134</v>
      </c>
      <c r="CB1111" s="0" t="s">
        <v>134</v>
      </c>
      <c r="CC1111" s="0" t="s">
        <v>134</v>
      </c>
      <c r="CD1111" s="0" t="s">
        <v>134</v>
      </c>
      <c r="CE1111" s="0" t="s">
        <v>134</v>
      </c>
    </row>
    <row r="1112" customFormat="false" ht="12.75" hidden="false" customHeight="false" outlineLevel="0" collapsed="false">
      <c r="E1112" s="9" t="n">
        <v>10.99</v>
      </c>
      <c r="F1112" s="9" t="n">
        <v>9804.12799705175</v>
      </c>
      <c r="G1112" s="9" t="n">
        <v>666.993413808933</v>
      </c>
      <c r="Q1112" s="0" t="n">
        <f aca="false">Q1111+deltaT</f>
        <v>11.0699999999998</v>
      </c>
      <c r="R1112" s="0" t="e">
        <f aca="false">BP1111</f>
        <v>#VALUE!</v>
      </c>
      <c r="S1112" s="0" t="e">
        <f aca="false">hALT1($E$13:$G$1365,Q1112,2)</f>
        <v>#VALUE!</v>
      </c>
      <c r="T1112" s="0" t="e">
        <f aca="false">Veloc($E$13:$G$1365,Q1112,3)</f>
        <v>#VALUE!</v>
      </c>
      <c r="U1112" s="0" t="e">
        <f aca="false">IF(S1112&lt;hT,$G$5+alfa*(S1112-ho),TT)</f>
        <v>#VALUE!</v>
      </c>
      <c r="V1112" s="0" t="e">
        <f aca="false">IF(S1112&lt;hT,pSL*(1/(1+alfa*S1112/($G$5-alfa*ho)))^(go/(Rair*alfa)),pT*EXP(-go*(S1112-hT)/(Rair*TT)))</f>
        <v>#VALUE!</v>
      </c>
      <c r="W1112" s="0" t="e">
        <f aca="false">Mch(T1112,U1112,Rair,gamma)</f>
        <v>#VALUE!</v>
      </c>
      <c r="X1112" s="0" t="e">
        <f aca="false">Cpex(Cp0,W1112,$N$9,$L$13:$M$19)</f>
        <v>#VALUE!</v>
      </c>
      <c r="Y1112" s="0" t="e">
        <f aca="false">pex(V1112,W1112,gamma,X1112)</f>
        <v>#VALUE!</v>
      </c>
      <c r="Z1112" s="0" t="e">
        <f aca="false">MachThroat(gamma,Y1112,R1112)</f>
        <v>#VALUE!</v>
      </c>
      <c r="AA1112" s="0" t="e">
        <f aca="false">CN(Z1112,CSON,CINC)</f>
        <v>#VALUE!</v>
      </c>
      <c r="AB1112" s="0" t="e">
        <f aca="false">DPDT(Constant,AA1112,Z1112,gamma,R1112,Y1112)</f>
        <v>#VALUE!</v>
      </c>
      <c r="AC1112" s="0" t="s">
        <v>134</v>
      </c>
      <c r="AD1112" s="0" t="n">
        <f aca="false">Q1112+deltaT/2</f>
        <v>11.0749999999998</v>
      </c>
      <c r="AE1112" s="0" t="e">
        <f aca="false">pC+deltaT*pdot/2</f>
        <v>#VALUE!</v>
      </c>
      <c r="AF1112" s="0" t="e">
        <f aca="false">hALT1($E$13:$G$1365,AD1112,2)</f>
        <v>#VALUE!</v>
      </c>
      <c r="AG1112" s="0" t="e">
        <f aca="false">Veloc($E$13:$G$1365,AD1112,3)</f>
        <v>#VALUE!</v>
      </c>
      <c r="AH1112" s="0" t="e">
        <f aca="false">IF(AF1112&lt;hT,$G$5+alfa*(AF1112-ho),TT)</f>
        <v>#VALUE!</v>
      </c>
      <c r="AI1112" s="0" t="e">
        <f aca="false">IF(AF1112&lt;hT,pSL*(1/(1+alfa*AF1112/($G$5-alfa*ho)))^(go/(Rair*alfa)),pT*EXP(-go*(AF1112-hT)/(Rair*TT)))</f>
        <v>#VALUE!</v>
      </c>
      <c r="AJ1112" s="0" t="e">
        <f aca="false">Mch(AG1112,AH1112,Rair,gamma)</f>
        <v>#VALUE!</v>
      </c>
      <c r="AK1112" s="0" t="e">
        <f aca="false">Cpex(Cp0,AJ1112,$N$9,$L$13:$M$19)</f>
        <v>#VALUE!</v>
      </c>
      <c r="AL1112" s="0" t="e">
        <f aca="false">pex(AI1112,AJ1112,gamma,AK1112)</f>
        <v>#VALUE!</v>
      </c>
      <c r="AM1112" s="0" t="e">
        <f aca="false">MachThroat(gamma,AL1112,AE1112)</f>
        <v>#VALUE!</v>
      </c>
      <c r="AN1112" s="0" t="e">
        <f aca="false">CN(AM1112,CSON,CINC)</f>
        <v>#VALUE!</v>
      </c>
      <c r="AO1112" s="0" t="e">
        <f aca="false">DPDT(Constant,AN1112,AM1112,gamma,AE1112,AL1112)</f>
        <v>#VALUE!</v>
      </c>
      <c r="AP1112" s="0" t="s">
        <v>134</v>
      </c>
      <c r="AQ1112" s="0" t="n">
        <f aca="false">Q1112+deltaT/2</f>
        <v>11.0749999999998</v>
      </c>
      <c r="AR1112" s="0" t="e">
        <f aca="false">pC+deltaT*pdot2/2</f>
        <v>#VALUE!</v>
      </c>
      <c r="AS1112" s="0" t="e">
        <f aca="false">hALT1($E$13:$G$1365,AQ1112,2)</f>
        <v>#VALUE!</v>
      </c>
      <c r="AT1112" s="0" t="e">
        <f aca="false">Veloc($E$13:$G$1365,AQ1112,3)</f>
        <v>#VALUE!</v>
      </c>
      <c r="AU1112" s="0" t="e">
        <f aca="false">IF(AS1112&lt;hT,$G$5+alfa*(AS1112-ho),TT)</f>
        <v>#VALUE!</v>
      </c>
      <c r="AV1112" s="0" t="e">
        <f aca="false">IF(AS1112&lt;hT,pSL*(1/(1+alfa*AF1112/($G$5-alfa*ho)))^(go/(Rair*alfa)),pT*EXP(-go*(AF1112-hT)/(Rair*TT)))</f>
        <v>#VALUE!</v>
      </c>
      <c r="AW1112" s="0" t="e">
        <f aca="false">Mch(AT1112,AU1112,Rair,gamma)</f>
        <v>#VALUE!</v>
      </c>
      <c r="AX1112" s="0" t="e">
        <f aca="false">Cpex(Cp0,AW1112,$N$9,$L$13:$M$19)</f>
        <v>#VALUE!</v>
      </c>
      <c r="AY1112" s="0" t="e">
        <f aca="false">pex(AV1112,AW1112,gamma,AX1112)</f>
        <v>#VALUE!</v>
      </c>
      <c r="AZ1112" s="0" t="e">
        <f aca="false">MachThroat(gamma,AY1112,AR1112)</f>
        <v>#VALUE!</v>
      </c>
      <c r="BA1112" s="0" t="e">
        <f aca="false">CN(AZ1112,CSON,CINC)</f>
        <v>#VALUE!</v>
      </c>
      <c r="BB1112" s="0" t="e">
        <f aca="false">DPDT(Constant,BA1112,AZ1112,gamma,AR1112,AY1112)</f>
        <v>#VALUE!</v>
      </c>
      <c r="BC1112" s="0" t="s">
        <v>134</v>
      </c>
      <c r="BD1112" s="0" t="n">
        <f aca="false">Q1112+deltaT</f>
        <v>11.0799999999998</v>
      </c>
      <c r="BE1112" s="0" t="e">
        <f aca="false">pC+deltaT*pdot3</f>
        <v>#VALUE!</v>
      </c>
      <c r="BF1112" s="0" t="e">
        <f aca="false">hALT1($E$13:$G$1365,BD1112,2)</f>
        <v>#VALUE!</v>
      </c>
      <c r="BG1112" s="0" t="e">
        <f aca="false">Veloc($E$13:$G$1365,BD1112,3)</f>
        <v>#VALUE!</v>
      </c>
      <c r="BH1112" s="0" t="e">
        <f aca="false">IF(BF1112&lt;hT,$G$5+alfa*(BF1112-ho),TT)</f>
        <v>#VALUE!</v>
      </c>
      <c r="BI1112" s="0" t="e">
        <f aca="false">IF(BF1112&lt;hT,pSL*(1/(1+alfa*BF1112/($G$5-alfa*ho)))^(go/(Rair*alfa)),pT*EXP(-go*(BF1112-hT)/(Rair*TT)))</f>
        <v>#VALUE!</v>
      </c>
      <c r="BJ1112" s="0" t="e">
        <f aca="false">Mch(BG1112,BH1112,Rair,gamma)</f>
        <v>#VALUE!</v>
      </c>
      <c r="BK1112" s="0" t="e">
        <f aca="false">Cpex(Cp0,BJ1112,$N$9,$L$13:$M$19)</f>
        <v>#VALUE!</v>
      </c>
      <c r="BL1112" s="0" t="e">
        <f aca="false">pex(BI1112,BJ1112,gamma,BK1112)</f>
        <v>#VALUE!</v>
      </c>
      <c r="BM1112" s="0" t="e">
        <f aca="false">MachThroat(gamma,BL1112,BE1112)</f>
        <v>#VALUE!</v>
      </c>
      <c r="BN1112" s="0" t="e">
        <f aca="false">CN(BM1112,CSON,CINC)</f>
        <v>#VALUE!</v>
      </c>
      <c r="BO1112" s="0" t="e">
        <f aca="false">DPDT(Constant,BN1112,BM1112,gamma,BE1112,BL1112)</f>
        <v>#VALUE!</v>
      </c>
      <c r="BP1112" s="0" t="e">
        <f aca="false">pC+deltaT*(pdot+2*pdot2+2*pdot3+pdot4)/6</f>
        <v>#VALUE!</v>
      </c>
      <c r="BQ1112" s="0" t="s">
        <v>134</v>
      </c>
      <c r="BR1112" s="0" t="n">
        <f aca="false">Q1112</f>
        <v>11.0699999999998</v>
      </c>
      <c r="BS1112" s="0" t="e">
        <f aca="false">R1112/144</f>
        <v>#VALUE!</v>
      </c>
      <c r="BT1112" s="0" t="e">
        <f aca="false">pX/144</f>
        <v>#VALUE!</v>
      </c>
      <c r="BU1112" s="0" t="e">
        <f aca="false">pa/144</f>
        <v>#VALUE!</v>
      </c>
      <c r="BV1112" s="11" t="n">
        <f aca="false">BR1112</f>
        <v>11.0699999999998</v>
      </c>
      <c r="BW1112" s="12" t="e">
        <f aca="false">(pC-pX)/144</f>
        <v>#VALUE!</v>
      </c>
      <c r="BX1112" s="0" t="s">
        <v>134</v>
      </c>
      <c r="BZ1112" s="0" t="s">
        <v>134</v>
      </c>
      <c r="CA1112" s="0" t="s">
        <v>134</v>
      </c>
      <c r="CB1112" s="0" t="s">
        <v>134</v>
      </c>
      <c r="CC1112" s="0" t="s">
        <v>134</v>
      </c>
      <c r="CD1112" s="0" t="s">
        <v>134</v>
      </c>
      <c r="CE1112" s="0" t="s">
        <v>134</v>
      </c>
    </row>
    <row r="1113" customFormat="false" ht="12.75" hidden="false" customHeight="false" outlineLevel="0" collapsed="false">
      <c r="E1113" s="9" t="n">
        <v>11</v>
      </c>
      <c r="F1113" s="9" t="n">
        <v>9810.79509887542</v>
      </c>
      <c r="G1113" s="9" t="n">
        <v>666.427024248036</v>
      </c>
      <c r="Q1113" s="0" t="n">
        <f aca="false">Q1112+deltaT</f>
        <v>11.0799999999998</v>
      </c>
      <c r="R1113" s="0" t="e">
        <f aca="false">BP1112</f>
        <v>#VALUE!</v>
      </c>
      <c r="S1113" s="0" t="e">
        <f aca="false">hALT1($E$13:$G$1365,Q1113,2)</f>
        <v>#VALUE!</v>
      </c>
      <c r="T1113" s="0" t="e">
        <f aca="false">Veloc($E$13:$G$1365,Q1113,3)</f>
        <v>#VALUE!</v>
      </c>
      <c r="U1113" s="0" t="e">
        <f aca="false">IF(S1113&lt;hT,$G$5+alfa*(S1113-ho),TT)</f>
        <v>#VALUE!</v>
      </c>
      <c r="V1113" s="0" t="e">
        <f aca="false">IF(S1113&lt;hT,pSL*(1/(1+alfa*S1113/($G$5-alfa*ho)))^(go/(Rair*alfa)),pT*EXP(-go*(S1113-hT)/(Rair*TT)))</f>
        <v>#VALUE!</v>
      </c>
      <c r="W1113" s="0" t="e">
        <f aca="false">Mch(T1113,U1113,Rair,gamma)</f>
        <v>#VALUE!</v>
      </c>
      <c r="X1113" s="0" t="e">
        <f aca="false">Cpex(Cp0,W1113,$N$9,$L$13:$M$19)</f>
        <v>#VALUE!</v>
      </c>
      <c r="Y1113" s="0" t="e">
        <f aca="false">pex(V1113,W1113,gamma,X1113)</f>
        <v>#VALUE!</v>
      </c>
      <c r="Z1113" s="0" t="e">
        <f aca="false">MachThroat(gamma,Y1113,R1113)</f>
        <v>#VALUE!</v>
      </c>
      <c r="AA1113" s="0" t="e">
        <f aca="false">CN(Z1113,CSON,CINC)</f>
        <v>#VALUE!</v>
      </c>
      <c r="AB1113" s="0" t="e">
        <f aca="false">DPDT(Constant,AA1113,Z1113,gamma,R1113,Y1113)</f>
        <v>#VALUE!</v>
      </c>
      <c r="AC1113" s="0" t="s">
        <v>134</v>
      </c>
      <c r="AD1113" s="0" t="n">
        <f aca="false">Q1113+deltaT/2</f>
        <v>11.0849999999998</v>
      </c>
      <c r="AE1113" s="0" t="e">
        <f aca="false">pC+deltaT*pdot/2</f>
        <v>#VALUE!</v>
      </c>
      <c r="AF1113" s="0" t="e">
        <f aca="false">hALT1($E$13:$G$1365,AD1113,2)</f>
        <v>#VALUE!</v>
      </c>
      <c r="AG1113" s="0" t="e">
        <f aca="false">Veloc($E$13:$G$1365,AD1113,3)</f>
        <v>#VALUE!</v>
      </c>
      <c r="AH1113" s="0" t="e">
        <f aca="false">IF(AF1113&lt;hT,$G$5+alfa*(AF1113-ho),TT)</f>
        <v>#VALUE!</v>
      </c>
      <c r="AI1113" s="0" t="e">
        <f aca="false">IF(AF1113&lt;hT,pSL*(1/(1+alfa*AF1113/($G$5-alfa*ho)))^(go/(Rair*alfa)),pT*EXP(-go*(AF1113-hT)/(Rair*TT)))</f>
        <v>#VALUE!</v>
      </c>
      <c r="AJ1113" s="0" t="e">
        <f aca="false">Mch(AG1113,AH1113,Rair,gamma)</f>
        <v>#VALUE!</v>
      </c>
      <c r="AK1113" s="0" t="e">
        <f aca="false">Cpex(Cp0,AJ1113,$N$9,$L$13:$M$19)</f>
        <v>#VALUE!</v>
      </c>
      <c r="AL1113" s="0" t="e">
        <f aca="false">pex(AI1113,AJ1113,gamma,AK1113)</f>
        <v>#VALUE!</v>
      </c>
      <c r="AM1113" s="0" t="e">
        <f aca="false">MachThroat(gamma,AL1113,AE1113)</f>
        <v>#VALUE!</v>
      </c>
      <c r="AN1113" s="0" t="e">
        <f aca="false">CN(AM1113,CSON,CINC)</f>
        <v>#VALUE!</v>
      </c>
      <c r="AO1113" s="0" t="e">
        <f aca="false">DPDT(Constant,AN1113,AM1113,gamma,AE1113,AL1113)</f>
        <v>#VALUE!</v>
      </c>
      <c r="AP1113" s="0" t="s">
        <v>134</v>
      </c>
      <c r="AQ1113" s="0" t="n">
        <f aca="false">Q1113+deltaT/2</f>
        <v>11.0849999999998</v>
      </c>
      <c r="AR1113" s="0" t="e">
        <f aca="false">pC+deltaT*pdot2/2</f>
        <v>#VALUE!</v>
      </c>
      <c r="AS1113" s="0" t="e">
        <f aca="false">hALT1($E$13:$G$1365,AQ1113,2)</f>
        <v>#VALUE!</v>
      </c>
      <c r="AT1113" s="0" t="e">
        <f aca="false">Veloc($E$13:$G$1365,AQ1113,3)</f>
        <v>#VALUE!</v>
      </c>
      <c r="AU1113" s="0" t="e">
        <f aca="false">IF(AS1113&lt;hT,$G$5+alfa*(AS1113-ho),TT)</f>
        <v>#VALUE!</v>
      </c>
      <c r="AV1113" s="0" t="e">
        <f aca="false">IF(AS1113&lt;hT,pSL*(1/(1+alfa*AF1113/($G$5-alfa*ho)))^(go/(Rair*alfa)),pT*EXP(-go*(AF1113-hT)/(Rair*TT)))</f>
        <v>#VALUE!</v>
      </c>
      <c r="AW1113" s="0" t="e">
        <f aca="false">Mch(AT1113,AU1113,Rair,gamma)</f>
        <v>#VALUE!</v>
      </c>
      <c r="AX1113" s="0" t="e">
        <f aca="false">Cpex(Cp0,AW1113,$N$9,$L$13:$M$19)</f>
        <v>#VALUE!</v>
      </c>
      <c r="AY1113" s="0" t="e">
        <f aca="false">pex(AV1113,AW1113,gamma,AX1113)</f>
        <v>#VALUE!</v>
      </c>
      <c r="AZ1113" s="0" t="e">
        <f aca="false">MachThroat(gamma,AY1113,AR1113)</f>
        <v>#VALUE!</v>
      </c>
      <c r="BA1113" s="0" t="e">
        <f aca="false">CN(AZ1113,CSON,CINC)</f>
        <v>#VALUE!</v>
      </c>
      <c r="BB1113" s="0" t="e">
        <f aca="false">DPDT(Constant,BA1113,AZ1113,gamma,AR1113,AY1113)</f>
        <v>#VALUE!</v>
      </c>
      <c r="BC1113" s="0" t="s">
        <v>134</v>
      </c>
      <c r="BD1113" s="0" t="n">
        <f aca="false">Q1113+deltaT</f>
        <v>11.0899999999998</v>
      </c>
      <c r="BE1113" s="0" t="e">
        <f aca="false">pC+deltaT*pdot3</f>
        <v>#VALUE!</v>
      </c>
      <c r="BF1113" s="0" t="e">
        <f aca="false">hALT1($E$13:$G$1365,BD1113,2)</f>
        <v>#VALUE!</v>
      </c>
      <c r="BG1113" s="0" t="e">
        <f aca="false">Veloc($E$13:$G$1365,BD1113,3)</f>
        <v>#VALUE!</v>
      </c>
      <c r="BH1113" s="0" t="e">
        <f aca="false">IF(BF1113&lt;hT,$G$5+alfa*(BF1113-ho),TT)</f>
        <v>#VALUE!</v>
      </c>
      <c r="BI1113" s="0" t="e">
        <f aca="false">IF(BF1113&lt;hT,pSL*(1/(1+alfa*BF1113/($G$5-alfa*ho)))^(go/(Rair*alfa)),pT*EXP(-go*(BF1113-hT)/(Rair*TT)))</f>
        <v>#VALUE!</v>
      </c>
      <c r="BJ1113" s="0" t="e">
        <f aca="false">Mch(BG1113,BH1113,Rair,gamma)</f>
        <v>#VALUE!</v>
      </c>
      <c r="BK1113" s="0" t="e">
        <f aca="false">Cpex(Cp0,BJ1113,$N$9,$L$13:$M$19)</f>
        <v>#VALUE!</v>
      </c>
      <c r="BL1113" s="0" t="e">
        <f aca="false">pex(BI1113,BJ1113,gamma,BK1113)</f>
        <v>#VALUE!</v>
      </c>
      <c r="BM1113" s="0" t="e">
        <f aca="false">MachThroat(gamma,BL1113,BE1113)</f>
        <v>#VALUE!</v>
      </c>
      <c r="BN1113" s="0" t="e">
        <f aca="false">CN(BM1113,CSON,CINC)</f>
        <v>#VALUE!</v>
      </c>
      <c r="BO1113" s="0" t="e">
        <f aca="false">DPDT(Constant,BN1113,BM1113,gamma,BE1113,BL1113)</f>
        <v>#VALUE!</v>
      </c>
      <c r="BP1113" s="0" t="e">
        <f aca="false">pC+deltaT*(pdot+2*pdot2+2*pdot3+pdot4)/6</f>
        <v>#VALUE!</v>
      </c>
      <c r="BQ1113" s="0" t="s">
        <v>134</v>
      </c>
      <c r="BR1113" s="0" t="n">
        <f aca="false">Q1113</f>
        <v>11.0799999999998</v>
      </c>
      <c r="BS1113" s="0" t="e">
        <f aca="false">R1113/144</f>
        <v>#VALUE!</v>
      </c>
      <c r="BT1113" s="0" t="e">
        <f aca="false">pX/144</f>
        <v>#VALUE!</v>
      </c>
      <c r="BU1113" s="0" t="e">
        <f aca="false">pa/144</f>
        <v>#VALUE!</v>
      </c>
      <c r="BV1113" s="11" t="n">
        <f aca="false">BR1113</f>
        <v>11.0799999999998</v>
      </c>
      <c r="BW1113" s="12" t="e">
        <f aca="false">(pC-pX)/144</f>
        <v>#VALUE!</v>
      </c>
      <c r="BX1113" s="0" t="s">
        <v>134</v>
      </c>
      <c r="BZ1113" s="0" t="s">
        <v>134</v>
      </c>
      <c r="CA1113" s="0" t="s">
        <v>134</v>
      </c>
      <c r="CB1113" s="0" t="s">
        <v>134</v>
      </c>
      <c r="CC1113" s="0" t="s">
        <v>134</v>
      </c>
      <c r="CD1113" s="0" t="s">
        <v>134</v>
      </c>
      <c r="CE1113" s="0" t="s">
        <v>134</v>
      </c>
    </row>
    <row r="1114" customFormat="false" ht="12.75" hidden="false" customHeight="false" outlineLevel="0" collapsed="false">
      <c r="E1114" s="9" t="n">
        <v>11.01</v>
      </c>
      <c r="F1114" s="9" t="n">
        <v>9817.45653900189</v>
      </c>
      <c r="G1114" s="9" t="n">
        <v>665.861074240033</v>
      </c>
      <c r="Q1114" s="0" t="n">
        <f aca="false">Q1113+deltaT</f>
        <v>11.0899999999998</v>
      </c>
      <c r="R1114" s="0" t="e">
        <f aca="false">BP1113</f>
        <v>#VALUE!</v>
      </c>
      <c r="S1114" s="0" t="e">
        <f aca="false">hALT1($E$13:$G$1365,Q1114,2)</f>
        <v>#VALUE!</v>
      </c>
      <c r="T1114" s="0" t="e">
        <f aca="false">Veloc($E$13:$G$1365,Q1114,3)</f>
        <v>#VALUE!</v>
      </c>
      <c r="U1114" s="0" t="e">
        <f aca="false">IF(S1114&lt;hT,$G$5+alfa*(S1114-ho),TT)</f>
        <v>#VALUE!</v>
      </c>
      <c r="V1114" s="0" t="e">
        <f aca="false">IF(S1114&lt;hT,pSL*(1/(1+alfa*S1114/($G$5-alfa*ho)))^(go/(Rair*alfa)),pT*EXP(-go*(S1114-hT)/(Rair*TT)))</f>
        <v>#VALUE!</v>
      </c>
      <c r="W1114" s="0" t="e">
        <f aca="false">Mch(T1114,U1114,Rair,gamma)</f>
        <v>#VALUE!</v>
      </c>
      <c r="X1114" s="0" t="e">
        <f aca="false">Cpex(Cp0,W1114,$N$9,$L$13:$M$19)</f>
        <v>#VALUE!</v>
      </c>
      <c r="Y1114" s="0" t="e">
        <f aca="false">pex(V1114,W1114,gamma,X1114)</f>
        <v>#VALUE!</v>
      </c>
      <c r="Z1114" s="0" t="e">
        <f aca="false">MachThroat(gamma,Y1114,R1114)</f>
        <v>#VALUE!</v>
      </c>
      <c r="AA1114" s="0" t="e">
        <f aca="false">CN(Z1114,CSON,CINC)</f>
        <v>#VALUE!</v>
      </c>
      <c r="AB1114" s="0" t="e">
        <f aca="false">DPDT(Constant,AA1114,Z1114,gamma,R1114,Y1114)</f>
        <v>#VALUE!</v>
      </c>
      <c r="AC1114" s="0" t="s">
        <v>134</v>
      </c>
      <c r="AD1114" s="0" t="n">
        <f aca="false">Q1114+deltaT/2</f>
        <v>11.0949999999998</v>
      </c>
      <c r="AE1114" s="0" t="e">
        <f aca="false">pC+deltaT*pdot/2</f>
        <v>#VALUE!</v>
      </c>
      <c r="AF1114" s="0" t="e">
        <f aca="false">hALT1($E$13:$G$1365,AD1114,2)</f>
        <v>#VALUE!</v>
      </c>
      <c r="AG1114" s="0" t="e">
        <f aca="false">Veloc($E$13:$G$1365,AD1114,3)</f>
        <v>#VALUE!</v>
      </c>
      <c r="AH1114" s="0" t="e">
        <f aca="false">IF(AF1114&lt;hT,$G$5+alfa*(AF1114-ho),TT)</f>
        <v>#VALUE!</v>
      </c>
      <c r="AI1114" s="0" t="e">
        <f aca="false">IF(AF1114&lt;hT,pSL*(1/(1+alfa*AF1114/($G$5-alfa*ho)))^(go/(Rair*alfa)),pT*EXP(-go*(AF1114-hT)/(Rair*TT)))</f>
        <v>#VALUE!</v>
      </c>
      <c r="AJ1114" s="0" t="e">
        <f aca="false">Mch(AG1114,AH1114,Rair,gamma)</f>
        <v>#VALUE!</v>
      </c>
      <c r="AK1114" s="0" t="e">
        <f aca="false">Cpex(Cp0,AJ1114,$N$9,$L$13:$M$19)</f>
        <v>#VALUE!</v>
      </c>
      <c r="AL1114" s="0" t="e">
        <f aca="false">pex(AI1114,AJ1114,gamma,AK1114)</f>
        <v>#VALUE!</v>
      </c>
      <c r="AM1114" s="0" t="e">
        <f aca="false">MachThroat(gamma,AL1114,AE1114)</f>
        <v>#VALUE!</v>
      </c>
      <c r="AN1114" s="0" t="e">
        <f aca="false">CN(AM1114,CSON,CINC)</f>
        <v>#VALUE!</v>
      </c>
      <c r="AO1114" s="0" t="e">
        <f aca="false">DPDT(Constant,AN1114,AM1114,gamma,AE1114,AL1114)</f>
        <v>#VALUE!</v>
      </c>
      <c r="AP1114" s="0" t="s">
        <v>134</v>
      </c>
      <c r="AQ1114" s="0" t="n">
        <f aca="false">Q1114+deltaT/2</f>
        <v>11.0949999999998</v>
      </c>
      <c r="AR1114" s="0" t="e">
        <f aca="false">pC+deltaT*pdot2/2</f>
        <v>#VALUE!</v>
      </c>
      <c r="AS1114" s="0" t="e">
        <f aca="false">hALT1($E$13:$G$1365,AQ1114,2)</f>
        <v>#VALUE!</v>
      </c>
      <c r="AT1114" s="0" t="e">
        <f aca="false">Veloc($E$13:$G$1365,AQ1114,3)</f>
        <v>#VALUE!</v>
      </c>
      <c r="AU1114" s="0" t="e">
        <f aca="false">IF(AS1114&lt;hT,$G$5+alfa*(AS1114-ho),TT)</f>
        <v>#VALUE!</v>
      </c>
      <c r="AV1114" s="0" t="e">
        <f aca="false">IF(AS1114&lt;hT,pSL*(1/(1+alfa*AF1114/($G$5-alfa*ho)))^(go/(Rair*alfa)),pT*EXP(-go*(AF1114-hT)/(Rair*TT)))</f>
        <v>#VALUE!</v>
      </c>
      <c r="AW1114" s="0" t="e">
        <f aca="false">Mch(AT1114,AU1114,Rair,gamma)</f>
        <v>#VALUE!</v>
      </c>
      <c r="AX1114" s="0" t="e">
        <f aca="false">Cpex(Cp0,AW1114,$N$9,$L$13:$M$19)</f>
        <v>#VALUE!</v>
      </c>
      <c r="AY1114" s="0" t="e">
        <f aca="false">pex(AV1114,AW1114,gamma,AX1114)</f>
        <v>#VALUE!</v>
      </c>
      <c r="AZ1114" s="0" t="e">
        <f aca="false">MachThroat(gamma,AY1114,AR1114)</f>
        <v>#VALUE!</v>
      </c>
      <c r="BA1114" s="0" t="e">
        <f aca="false">CN(AZ1114,CSON,CINC)</f>
        <v>#VALUE!</v>
      </c>
      <c r="BB1114" s="0" t="e">
        <f aca="false">DPDT(Constant,BA1114,AZ1114,gamma,AR1114,AY1114)</f>
        <v>#VALUE!</v>
      </c>
      <c r="BC1114" s="0" t="s">
        <v>134</v>
      </c>
      <c r="BD1114" s="0" t="n">
        <f aca="false">Q1114+deltaT</f>
        <v>11.0999999999998</v>
      </c>
      <c r="BE1114" s="0" t="e">
        <f aca="false">pC+deltaT*pdot3</f>
        <v>#VALUE!</v>
      </c>
      <c r="BF1114" s="0" t="e">
        <f aca="false">hALT1($E$13:$G$1365,BD1114,2)</f>
        <v>#VALUE!</v>
      </c>
      <c r="BG1114" s="0" t="e">
        <f aca="false">Veloc($E$13:$G$1365,BD1114,3)</f>
        <v>#VALUE!</v>
      </c>
      <c r="BH1114" s="0" t="e">
        <f aca="false">IF(BF1114&lt;hT,$G$5+alfa*(BF1114-ho),TT)</f>
        <v>#VALUE!</v>
      </c>
      <c r="BI1114" s="0" t="e">
        <f aca="false">IF(BF1114&lt;hT,pSL*(1/(1+alfa*BF1114/($G$5-alfa*ho)))^(go/(Rair*alfa)),pT*EXP(-go*(BF1114-hT)/(Rair*TT)))</f>
        <v>#VALUE!</v>
      </c>
      <c r="BJ1114" s="0" t="e">
        <f aca="false">Mch(BG1114,BH1114,Rair,gamma)</f>
        <v>#VALUE!</v>
      </c>
      <c r="BK1114" s="0" t="e">
        <f aca="false">Cpex(Cp0,BJ1114,$N$9,$L$13:$M$19)</f>
        <v>#VALUE!</v>
      </c>
      <c r="BL1114" s="0" t="e">
        <f aca="false">pex(BI1114,BJ1114,gamma,BK1114)</f>
        <v>#VALUE!</v>
      </c>
      <c r="BM1114" s="0" t="e">
        <f aca="false">MachThroat(gamma,BL1114,BE1114)</f>
        <v>#VALUE!</v>
      </c>
      <c r="BN1114" s="0" t="e">
        <f aca="false">CN(BM1114,CSON,CINC)</f>
        <v>#VALUE!</v>
      </c>
      <c r="BO1114" s="0" t="e">
        <f aca="false">DPDT(Constant,BN1114,BM1114,gamma,BE1114,BL1114)</f>
        <v>#VALUE!</v>
      </c>
      <c r="BP1114" s="0" t="e">
        <f aca="false">pC+deltaT*(pdot+2*pdot2+2*pdot3+pdot4)/6</f>
        <v>#VALUE!</v>
      </c>
      <c r="BQ1114" s="0" t="s">
        <v>134</v>
      </c>
      <c r="BR1114" s="0" t="n">
        <f aca="false">Q1114</f>
        <v>11.0899999999998</v>
      </c>
      <c r="BS1114" s="0" t="e">
        <f aca="false">R1114/144</f>
        <v>#VALUE!</v>
      </c>
      <c r="BT1114" s="0" t="e">
        <f aca="false">pX/144</f>
        <v>#VALUE!</v>
      </c>
      <c r="BU1114" s="0" t="e">
        <f aca="false">pa/144</f>
        <v>#VALUE!</v>
      </c>
      <c r="BV1114" s="11" t="n">
        <f aca="false">BR1114</f>
        <v>11.0899999999998</v>
      </c>
      <c r="BW1114" s="12" t="e">
        <f aca="false">(pC-pX)/144</f>
        <v>#VALUE!</v>
      </c>
      <c r="BX1114" s="0" t="s">
        <v>134</v>
      </c>
      <c r="BZ1114" s="0" t="s">
        <v>134</v>
      </c>
      <c r="CA1114" s="0" t="s">
        <v>134</v>
      </c>
      <c r="CB1114" s="0" t="s">
        <v>134</v>
      </c>
      <c r="CC1114" s="0" t="s">
        <v>134</v>
      </c>
      <c r="CD1114" s="0" t="s">
        <v>134</v>
      </c>
      <c r="CE1114" s="0" t="s">
        <v>134</v>
      </c>
    </row>
    <row r="1115" customFormat="false" ht="12.75" hidden="false" customHeight="false" outlineLevel="0" collapsed="false">
      <c r="E1115" s="9" t="n">
        <v>11.02</v>
      </c>
      <c r="F1115" s="9" t="n">
        <v>9824.11232182281</v>
      </c>
      <c r="G1115" s="9" t="n">
        <v>665.295563010343</v>
      </c>
      <c r="Q1115" s="0" t="n">
        <f aca="false">Q1114+deltaT</f>
        <v>11.0999999999998</v>
      </c>
      <c r="R1115" s="0" t="e">
        <f aca="false">BP1114</f>
        <v>#VALUE!</v>
      </c>
      <c r="S1115" s="0" t="e">
        <f aca="false">hALT1($E$13:$G$1365,Q1115,2)</f>
        <v>#VALUE!</v>
      </c>
      <c r="T1115" s="0" t="e">
        <f aca="false">Veloc($E$13:$G$1365,Q1115,3)</f>
        <v>#VALUE!</v>
      </c>
      <c r="U1115" s="0" t="e">
        <f aca="false">IF(S1115&lt;hT,$G$5+alfa*(S1115-ho),TT)</f>
        <v>#VALUE!</v>
      </c>
      <c r="V1115" s="0" t="e">
        <f aca="false">IF(S1115&lt;hT,pSL*(1/(1+alfa*S1115/($G$5-alfa*ho)))^(go/(Rair*alfa)),pT*EXP(-go*(S1115-hT)/(Rair*TT)))</f>
        <v>#VALUE!</v>
      </c>
      <c r="W1115" s="0" t="e">
        <f aca="false">Mch(T1115,U1115,Rair,gamma)</f>
        <v>#VALUE!</v>
      </c>
      <c r="X1115" s="0" t="e">
        <f aca="false">Cpex(Cp0,W1115,$N$9,$L$13:$M$19)</f>
        <v>#VALUE!</v>
      </c>
      <c r="Y1115" s="0" t="e">
        <f aca="false">pex(V1115,W1115,gamma,X1115)</f>
        <v>#VALUE!</v>
      </c>
      <c r="Z1115" s="0" t="e">
        <f aca="false">MachThroat(gamma,Y1115,R1115)</f>
        <v>#VALUE!</v>
      </c>
      <c r="AA1115" s="0" t="e">
        <f aca="false">CN(Z1115,CSON,CINC)</f>
        <v>#VALUE!</v>
      </c>
      <c r="AB1115" s="0" t="e">
        <f aca="false">DPDT(Constant,AA1115,Z1115,gamma,R1115,Y1115)</f>
        <v>#VALUE!</v>
      </c>
      <c r="AC1115" s="0" t="s">
        <v>134</v>
      </c>
      <c r="AD1115" s="0" t="n">
        <f aca="false">Q1115+deltaT/2</f>
        <v>11.1049999999998</v>
      </c>
      <c r="AE1115" s="0" t="e">
        <f aca="false">pC+deltaT*pdot/2</f>
        <v>#VALUE!</v>
      </c>
      <c r="AF1115" s="0" t="e">
        <f aca="false">hALT1($E$13:$G$1365,AD1115,2)</f>
        <v>#VALUE!</v>
      </c>
      <c r="AG1115" s="0" t="e">
        <f aca="false">Veloc($E$13:$G$1365,AD1115,3)</f>
        <v>#VALUE!</v>
      </c>
      <c r="AH1115" s="0" t="e">
        <f aca="false">IF(AF1115&lt;hT,$G$5+alfa*(AF1115-ho),TT)</f>
        <v>#VALUE!</v>
      </c>
      <c r="AI1115" s="0" t="e">
        <f aca="false">IF(AF1115&lt;hT,pSL*(1/(1+alfa*AF1115/($G$5-alfa*ho)))^(go/(Rair*alfa)),pT*EXP(-go*(AF1115-hT)/(Rair*TT)))</f>
        <v>#VALUE!</v>
      </c>
      <c r="AJ1115" s="0" t="e">
        <f aca="false">Mch(AG1115,AH1115,Rair,gamma)</f>
        <v>#VALUE!</v>
      </c>
      <c r="AK1115" s="0" t="e">
        <f aca="false">Cpex(Cp0,AJ1115,$N$9,$L$13:$M$19)</f>
        <v>#VALUE!</v>
      </c>
      <c r="AL1115" s="0" t="e">
        <f aca="false">pex(AI1115,AJ1115,gamma,AK1115)</f>
        <v>#VALUE!</v>
      </c>
      <c r="AM1115" s="0" t="e">
        <f aca="false">MachThroat(gamma,AL1115,AE1115)</f>
        <v>#VALUE!</v>
      </c>
      <c r="AN1115" s="0" t="e">
        <f aca="false">CN(AM1115,CSON,CINC)</f>
        <v>#VALUE!</v>
      </c>
      <c r="AO1115" s="0" t="e">
        <f aca="false">DPDT(Constant,AN1115,AM1115,gamma,AE1115,AL1115)</f>
        <v>#VALUE!</v>
      </c>
      <c r="AP1115" s="0" t="s">
        <v>134</v>
      </c>
      <c r="AQ1115" s="0" t="n">
        <f aca="false">Q1115+deltaT/2</f>
        <v>11.1049999999998</v>
      </c>
      <c r="AR1115" s="0" t="e">
        <f aca="false">pC+deltaT*pdot2/2</f>
        <v>#VALUE!</v>
      </c>
      <c r="AS1115" s="0" t="e">
        <f aca="false">hALT1($E$13:$G$1365,AQ1115,2)</f>
        <v>#VALUE!</v>
      </c>
      <c r="AT1115" s="0" t="e">
        <f aca="false">Veloc($E$13:$G$1365,AQ1115,3)</f>
        <v>#VALUE!</v>
      </c>
      <c r="AU1115" s="0" t="e">
        <f aca="false">IF(AS1115&lt;hT,$G$5+alfa*(AS1115-ho),TT)</f>
        <v>#VALUE!</v>
      </c>
      <c r="AV1115" s="0" t="e">
        <f aca="false">IF(AS1115&lt;hT,pSL*(1/(1+alfa*AF1115/($G$5-alfa*ho)))^(go/(Rair*alfa)),pT*EXP(-go*(AF1115-hT)/(Rair*TT)))</f>
        <v>#VALUE!</v>
      </c>
      <c r="AW1115" s="0" t="e">
        <f aca="false">Mch(AT1115,AU1115,Rair,gamma)</f>
        <v>#VALUE!</v>
      </c>
      <c r="AX1115" s="0" t="e">
        <f aca="false">Cpex(Cp0,AW1115,$N$9,$L$13:$M$19)</f>
        <v>#VALUE!</v>
      </c>
      <c r="AY1115" s="0" t="e">
        <f aca="false">pex(AV1115,AW1115,gamma,AX1115)</f>
        <v>#VALUE!</v>
      </c>
      <c r="AZ1115" s="0" t="e">
        <f aca="false">MachThroat(gamma,AY1115,AR1115)</f>
        <v>#VALUE!</v>
      </c>
      <c r="BA1115" s="0" t="e">
        <f aca="false">CN(AZ1115,CSON,CINC)</f>
        <v>#VALUE!</v>
      </c>
      <c r="BB1115" s="0" t="e">
        <f aca="false">DPDT(Constant,BA1115,AZ1115,gamma,AR1115,AY1115)</f>
        <v>#VALUE!</v>
      </c>
      <c r="BC1115" s="0" t="s">
        <v>134</v>
      </c>
      <c r="BD1115" s="0" t="n">
        <f aca="false">Q1115+deltaT</f>
        <v>11.1099999999998</v>
      </c>
      <c r="BE1115" s="0" t="e">
        <f aca="false">pC+deltaT*pdot3</f>
        <v>#VALUE!</v>
      </c>
      <c r="BF1115" s="0" t="e">
        <f aca="false">hALT1($E$13:$G$1365,BD1115,2)</f>
        <v>#VALUE!</v>
      </c>
      <c r="BG1115" s="0" t="e">
        <f aca="false">Veloc($E$13:$G$1365,BD1115,3)</f>
        <v>#VALUE!</v>
      </c>
      <c r="BH1115" s="0" t="e">
        <f aca="false">IF(BF1115&lt;hT,$G$5+alfa*(BF1115-ho),TT)</f>
        <v>#VALUE!</v>
      </c>
      <c r="BI1115" s="0" t="e">
        <f aca="false">IF(BF1115&lt;hT,pSL*(1/(1+alfa*BF1115/($G$5-alfa*ho)))^(go/(Rair*alfa)),pT*EXP(-go*(BF1115-hT)/(Rair*TT)))</f>
        <v>#VALUE!</v>
      </c>
      <c r="BJ1115" s="0" t="e">
        <f aca="false">Mch(BG1115,BH1115,Rair,gamma)</f>
        <v>#VALUE!</v>
      </c>
      <c r="BK1115" s="0" t="e">
        <f aca="false">Cpex(Cp0,BJ1115,$N$9,$L$13:$M$19)</f>
        <v>#VALUE!</v>
      </c>
      <c r="BL1115" s="0" t="e">
        <f aca="false">pex(BI1115,BJ1115,gamma,BK1115)</f>
        <v>#VALUE!</v>
      </c>
      <c r="BM1115" s="0" t="e">
        <f aca="false">MachThroat(gamma,BL1115,BE1115)</f>
        <v>#VALUE!</v>
      </c>
      <c r="BN1115" s="0" t="e">
        <f aca="false">CN(BM1115,CSON,CINC)</f>
        <v>#VALUE!</v>
      </c>
      <c r="BO1115" s="0" t="e">
        <f aca="false">DPDT(Constant,BN1115,BM1115,gamma,BE1115,BL1115)</f>
        <v>#VALUE!</v>
      </c>
      <c r="BP1115" s="0" t="e">
        <f aca="false">pC+deltaT*(pdot+2*pdot2+2*pdot3+pdot4)/6</f>
        <v>#VALUE!</v>
      </c>
      <c r="BQ1115" s="0" t="s">
        <v>134</v>
      </c>
      <c r="BR1115" s="0" t="n">
        <f aca="false">Q1115</f>
        <v>11.0999999999998</v>
      </c>
      <c r="BS1115" s="0" t="e">
        <f aca="false">R1115/144</f>
        <v>#VALUE!</v>
      </c>
      <c r="BT1115" s="0" t="e">
        <f aca="false">pX/144</f>
        <v>#VALUE!</v>
      </c>
      <c r="BU1115" s="0" t="e">
        <f aca="false">pa/144</f>
        <v>#VALUE!</v>
      </c>
      <c r="BV1115" s="11" t="n">
        <f aca="false">BR1115</f>
        <v>11.0999999999998</v>
      </c>
      <c r="BW1115" s="12" t="e">
        <f aca="false">(pC-pX)/144</f>
        <v>#VALUE!</v>
      </c>
      <c r="BX1115" s="0" t="s">
        <v>134</v>
      </c>
      <c r="BZ1115" s="0" t="s">
        <v>134</v>
      </c>
      <c r="CA1115" s="0" t="s">
        <v>134</v>
      </c>
      <c r="CB1115" s="0" t="s">
        <v>134</v>
      </c>
      <c r="CC1115" s="0" t="s">
        <v>134</v>
      </c>
      <c r="CD1115" s="0" t="s">
        <v>134</v>
      </c>
      <c r="CE1115" s="0" t="s">
        <v>134</v>
      </c>
    </row>
    <row r="1116" customFormat="false" ht="12.75" hidden="false" customHeight="false" outlineLevel="0" collapsed="false">
      <c r="E1116" s="9" t="n">
        <v>11.03</v>
      </c>
      <c r="F1116" s="9" t="n">
        <v>9830.76245172211</v>
      </c>
      <c r="G1116" s="9" t="n">
        <v>664.730489786059</v>
      </c>
      <c r="Q1116" s="0" t="n">
        <f aca="false">Q1115+deltaT</f>
        <v>11.1099999999998</v>
      </c>
      <c r="R1116" s="0" t="e">
        <f aca="false">BP1115</f>
        <v>#VALUE!</v>
      </c>
      <c r="S1116" s="0" t="e">
        <f aca="false">hALT1($E$13:$G$1365,Q1116,2)</f>
        <v>#VALUE!</v>
      </c>
      <c r="T1116" s="0" t="e">
        <f aca="false">Veloc($E$13:$G$1365,Q1116,3)</f>
        <v>#VALUE!</v>
      </c>
      <c r="U1116" s="0" t="e">
        <f aca="false">IF(S1116&lt;hT,$G$5+alfa*(S1116-ho),TT)</f>
        <v>#VALUE!</v>
      </c>
      <c r="V1116" s="0" t="e">
        <f aca="false">IF(S1116&lt;hT,pSL*(1/(1+alfa*S1116/($G$5-alfa*ho)))^(go/(Rair*alfa)),pT*EXP(-go*(S1116-hT)/(Rair*TT)))</f>
        <v>#VALUE!</v>
      </c>
      <c r="W1116" s="0" t="e">
        <f aca="false">Mch(T1116,U1116,Rair,gamma)</f>
        <v>#VALUE!</v>
      </c>
      <c r="X1116" s="0" t="e">
        <f aca="false">Cpex(Cp0,W1116,$N$9,$L$13:$M$19)</f>
        <v>#VALUE!</v>
      </c>
      <c r="Y1116" s="0" t="e">
        <f aca="false">pex(V1116,W1116,gamma,X1116)</f>
        <v>#VALUE!</v>
      </c>
      <c r="Z1116" s="0" t="e">
        <f aca="false">MachThroat(gamma,Y1116,R1116)</f>
        <v>#VALUE!</v>
      </c>
      <c r="AA1116" s="0" t="e">
        <f aca="false">CN(Z1116,CSON,CINC)</f>
        <v>#VALUE!</v>
      </c>
      <c r="AB1116" s="0" t="e">
        <f aca="false">DPDT(Constant,AA1116,Z1116,gamma,R1116,Y1116)</f>
        <v>#VALUE!</v>
      </c>
      <c r="AC1116" s="0" t="s">
        <v>134</v>
      </c>
      <c r="AD1116" s="0" t="n">
        <f aca="false">Q1116+deltaT/2</f>
        <v>11.1149999999998</v>
      </c>
      <c r="AE1116" s="0" t="e">
        <f aca="false">pC+deltaT*pdot/2</f>
        <v>#VALUE!</v>
      </c>
      <c r="AF1116" s="0" t="e">
        <f aca="false">hALT1($E$13:$G$1365,AD1116,2)</f>
        <v>#VALUE!</v>
      </c>
      <c r="AG1116" s="0" t="e">
        <f aca="false">Veloc($E$13:$G$1365,AD1116,3)</f>
        <v>#VALUE!</v>
      </c>
      <c r="AH1116" s="0" t="e">
        <f aca="false">IF(AF1116&lt;hT,$G$5+alfa*(AF1116-ho),TT)</f>
        <v>#VALUE!</v>
      </c>
      <c r="AI1116" s="0" t="e">
        <f aca="false">IF(AF1116&lt;hT,pSL*(1/(1+alfa*AF1116/($G$5-alfa*ho)))^(go/(Rair*alfa)),pT*EXP(-go*(AF1116-hT)/(Rair*TT)))</f>
        <v>#VALUE!</v>
      </c>
      <c r="AJ1116" s="0" t="e">
        <f aca="false">Mch(AG1116,AH1116,Rair,gamma)</f>
        <v>#VALUE!</v>
      </c>
      <c r="AK1116" s="0" t="e">
        <f aca="false">Cpex(Cp0,AJ1116,$N$9,$L$13:$M$19)</f>
        <v>#VALUE!</v>
      </c>
      <c r="AL1116" s="0" t="e">
        <f aca="false">pex(AI1116,AJ1116,gamma,AK1116)</f>
        <v>#VALUE!</v>
      </c>
      <c r="AM1116" s="0" t="e">
        <f aca="false">MachThroat(gamma,AL1116,AE1116)</f>
        <v>#VALUE!</v>
      </c>
      <c r="AN1116" s="0" t="e">
        <f aca="false">CN(AM1116,CSON,CINC)</f>
        <v>#VALUE!</v>
      </c>
      <c r="AO1116" s="0" t="e">
        <f aca="false">DPDT(Constant,AN1116,AM1116,gamma,AE1116,AL1116)</f>
        <v>#VALUE!</v>
      </c>
      <c r="AP1116" s="0" t="s">
        <v>134</v>
      </c>
      <c r="AQ1116" s="0" t="n">
        <f aca="false">Q1116+deltaT/2</f>
        <v>11.1149999999998</v>
      </c>
      <c r="AR1116" s="0" t="e">
        <f aca="false">pC+deltaT*pdot2/2</f>
        <v>#VALUE!</v>
      </c>
      <c r="AS1116" s="0" t="e">
        <f aca="false">hALT1($E$13:$G$1365,AQ1116,2)</f>
        <v>#VALUE!</v>
      </c>
      <c r="AT1116" s="0" t="e">
        <f aca="false">Veloc($E$13:$G$1365,AQ1116,3)</f>
        <v>#VALUE!</v>
      </c>
      <c r="AU1116" s="0" t="e">
        <f aca="false">IF(AS1116&lt;hT,$G$5+alfa*(AS1116-ho),TT)</f>
        <v>#VALUE!</v>
      </c>
      <c r="AV1116" s="0" t="e">
        <f aca="false">IF(AS1116&lt;hT,pSL*(1/(1+alfa*AF1116/($G$5-alfa*ho)))^(go/(Rair*alfa)),pT*EXP(-go*(AF1116-hT)/(Rair*TT)))</f>
        <v>#VALUE!</v>
      </c>
      <c r="AW1116" s="0" t="e">
        <f aca="false">Mch(AT1116,AU1116,Rair,gamma)</f>
        <v>#VALUE!</v>
      </c>
      <c r="AX1116" s="0" t="e">
        <f aca="false">Cpex(Cp0,AW1116,$N$9,$L$13:$M$19)</f>
        <v>#VALUE!</v>
      </c>
      <c r="AY1116" s="0" t="e">
        <f aca="false">pex(AV1116,AW1116,gamma,AX1116)</f>
        <v>#VALUE!</v>
      </c>
      <c r="AZ1116" s="0" t="e">
        <f aca="false">MachThroat(gamma,AY1116,AR1116)</f>
        <v>#VALUE!</v>
      </c>
      <c r="BA1116" s="0" t="e">
        <f aca="false">CN(AZ1116,CSON,CINC)</f>
        <v>#VALUE!</v>
      </c>
      <c r="BB1116" s="0" t="e">
        <f aca="false">DPDT(Constant,BA1116,AZ1116,gamma,AR1116,AY1116)</f>
        <v>#VALUE!</v>
      </c>
      <c r="BC1116" s="0" t="s">
        <v>134</v>
      </c>
      <c r="BD1116" s="0" t="n">
        <f aca="false">Q1116+deltaT</f>
        <v>11.1199999999998</v>
      </c>
      <c r="BE1116" s="0" t="e">
        <f aca="false">pC+deltaT*pdot3</f>
        <v>#VALUE!</v>
      </c>
      <c r="BF1116" s="0" t="e">
        <f aca="false">hALT1($E$13:$G$1365,BD1116,2)</f>
        <v>#VALUE!</v>
      </c>
      <c r="BG1116" s="0" t="e">
        <f aca="false">Veloc($E$13:$G$1365,BD1116,3)</f>
        <v>#VALUE!</v>
      </c>
      <c r="BH1116" s="0" t="e">
        <f aca="false">IF(BF1116&lt;hT,$G$5+alfa*(BF1116-ho),TT)</f>
        <v>#VALUE!</v>
      </c>
      <c r="BI1116" s="0" t="e">
        <f aca="false">IF(BF1116&lt;hT,pSL*(1/(1+alfa*BF1116/($G$5-alfa*ho)))^(go/(Rair*alfa)),pT*EXP(-go*(BF1116-hT)/(Rair*TT)))</f>
        <v>#VALUE!</v>
      </c>
      <c r="BJ1116" s="0" t="e">
        <f aca="false">Mch(BG1116,BH1116,Rair,gamma)</f>
        <v>#VALUE!</v>
      </c>
      <c r="BK1116" s="0" t="e">
        <f aca="false">Cpex(Cp0,BJ1116,$N$9,$L$13:$M$19)</f>
        <v>#VALUE!</v>
      </c>
      <c r="BL1116" s="0" t="e">
        <f aca="false">pex(BI1116,BJ1116,gamma,BK1116)</f>
        <v>#VALUE!</v>
      </c>
      <c r="BM1116" s="0" t="e">
        <f aca="false">MachThroat(gamma,BL1116,BE1116)</f>
        <v>#VALUE!</v>
      </c>
      <c r="BN1116" s="0" t="e">
        <f aca="false">CN(BM1116,CSON,CINC)</f>
        <v>#VALUE!</v>
      </c>
      <c r="BO1116" s="0" t="e">
        <f aca="false">DPDT(Constant,BN1116,BM1116,gamma,BE1116,BL1116)</f>
        <v>#VALUE!</v>
      </c>
      <c r="BP1116" s="0" t="e">
        <f aca="false">pC+deltaT*(pdot+2*pdot2+2*pdot3+pdot4)/6</f>
        <v>#VALUE!</v>
      </c>
      <c r="BQ1116" s="0" t="s">
        <v>134</v>
      </c>
      <c r="BR1116" s="0" t="n">
        <f aca="false">Q1116</f>
        <v>11.1099999999998</v>
      </c>
      <c r="BS1116" s="0" t="e">
        <f aca="false">R1116/144</f>
        <v>#VALUE!</v>
      </c>
      <c r="BT1116" s="0" t="e">
        <f aca="false">pX/144</f>
        <v>#VALUE!</v>
      </c>
      <c r="BU1116" s="0" t="e">
        <f aca="false">pa/144</f>
        <v>#VALUE!</v>
      </c>
      <c r="BV1116" s="11" t="n">
        <f aca="false">BR1116</f>
        <v>11.1099999999998</v>
      </c>
      <c r="BW1116" s="12" t="e">
        <f aca="false">(pC-pX)/144</f>
        <v>#VALUE!</v>
      </c>
      <c r="BX1116" s="0" t="s">
        <v>134</v>
      </c>
      <c r="BZ1116" s="0" t="s">
        <v>134</v>
      </c>
      <c r="CA1116" s="0" t="s">
        <v>134</v>
      </c>
      <c r="CB1116" s="0" t="s">
        <v>134</v>
      </c>
      <c r="CC1116" s="0" t="s">
        <v>134</v>
      </c>
      <c r="CD1116" s="0" t="s">
        <v>134</v>
      </c>
      <c r="CE1116" s="0" t="s">
        <v>134</v>
      </c>
    </row>
    <row r="1117" customFormat="false" ht="12.75" hidden="false" customHeight="false" outlineLevel="0" collapsed="false">
      <c r="E1117" s="9" t="n">
        <v>11.04</v>
      </c>
      <c r="F1117" s="9" t="n">
        <v>9837.40693307598</v>
      </c>
      <c r="G1117" s="9" t="n">
        <v>664.165853795951</v>
      </c>
      <c r="Q1117" s="0" t="n">
        <f aca="false">Q1116+deltaT</f>
        <v>11.1199999999998</v>
      </c>
      <c r="R1117" s="0" t="e">
        <f aca="false">BP1116</f>
        <v>#VALUE!</v>
      </c>
      <c r="S1117" s="0" t="e">
        <f aca="false">hALT1($E$13:$G$1365,Q1117,2)</f>
        <v>#VALUE!</v>
      </c>
      <c r="T1117" s="0" t="e">
        <f aca="false">Veloc($E$13:$G$1365,Q1117,3)</f>
        <v>#VALUE!</v>
      </c>
      <c r="U1117" s="0" t="e">
        <f aca="false">IF(S1117&lt;hT,$G$5+alfa*(S1117-ho),TT)</f>
        <v>#VALUE!</v>
      </c>
      <c r="V1117" s="0" t="e">
        <f aca="false">IF(S1117&lt;hT,pSL*(1/(1+alfa*S1117/($G$5-alfa*ho)))^(go/(Rair*alfa)),pT*EXP(-go*(S1117-hT)/(Rair*TT)))</f>
        <v>#VALUE!</v>
      </c>
      <c r="W1117" s="0" t="e">
        <f aca="false">Mch(T1117,U1117,Rair,gamma)</f>
        <v>#VALUE!</v>
      </c>
      <c r="X1117" s="0" t="e">
        <f aca="false">Cpex(Cp0,W1117,$N$9,$L$13:$M$19)</f>
        <v>#VALUE!</v>
      </c>
      <c r="Y1117" s="0" t="e">
        <f aca="false">pex(V1117,W1117,gamma,X1117)</f>
        <v>#VALUE!</v>
      </c>
      <c r="Z1117" s="0" t="e">
        <f aca="false">MachThroat(gamma,Y1117,R1117)</f>
        <v>#VALUE!</v>
      </c>
      <c r="AA1117" s="0" t="e">
        <f aca="false">CN(Z1117,CSON,CINC)</f>
        <v>#VALUE!</v>
      </c>
      <c r="AB1117" s="0" t="e">
        <f aca="false">DPDT(Constant,AA1117,Z1117,gamma,R1117,Y1117)</f>
        <v>#VALUE!</v>
      </c>
      <c r="AC1117" s="0" t="s">
        <v>134</v>
      </c>
      <c r="AD1117" s="0" t="n">
        <f aca="false">Q1117+deltaT/2</f>
        <v>11.1249999999998</v>
      </c>
      <c r="AE1117" s="0" t="e">
        <f aca="false">pC+deltaT*pdot/2</f>
        <v>#VALUE!</v>
      </c>
      <c r="AF1117" s="0" t="e">
        <f aca="false">hALT1($E$13:$G$1365,AD1117,2)</f>
        <v>#VALUE!</v>
      </c>
      <c r="AG1117" s="0" t="e">
        <f aca="false">Veloc($E$13:$G$1365,AD1117,3)</f>
        <v>#VALUE!</v>
      </c>
      <c r="AH1117" s="0" t="e">
        <f aca="false">IF(AF1117&lt;hT,$G$5+alfa*(AF1117-ho),TT)</f>
        <v>#VALUE!</v>
      </c>
      <c r="AI1117" s="0" t="e">
        <f aca="false">IF(AF1117&lt;hT,pSL*(1/(1+alfa*AF1117/($G$5-alfa*ho)))^(go/(Rair*alfa)),pT*EXP(-go*(AF1117-hT)/(Rair*TT)))</f>
        <v>#VALUE!</v>
      </c>
      <c r="AJ1117" s="0" t="e">
        <f aca="false">Mch(AG1117,AH1117,Rair,gamma)</f>
        <v>#VALUE!</v>
      </c>
      <c r="AK1117" s="0" t="e">
        <f aca="false">Cpex(Cp0,AJ1117,$N$9,$L$13:$M$19)</f>
        <v>#VALUE!</v>
      </c>
      <c r="AL1117" s="0" t="e">
        <f aca="false">pex(AI1117,AJ1117,gamma,AK1117)</f>
        <v>#VALUE!</v>
      </c>
      <c r="AM1117" s="0" t="e">
        <f aca="false">MachThroat(gamma,AL1117,AE1117)</f>
        <v>#VALUE!</v>
      </c>
      <c r="AN1117" s="0" t="e">
        <f aca="false">CN(AM1117,CSON,CINC)</f>
        <v>#VALUE!</v>
      </c>
      <c r="AO1117" s="0" t="e">
        <f aca="false">DPDT(Constant,AN1117,AM1117,gamma,AE1117,AL1117)</f>
        <v>#VALUE!</v>
      </c>
      <c r="AP1117" s="0" t="s">
        <v>134</v>
      </c>
      <c r="AQ1117" s="0" t="n">
        <f aca="false">Q1117+deltaT/2</f>
        <v>11.1249999999998</v>
      </c>
      <c r="AR1117" s="0" t="e">
        <f aca="false">pC+deltaT*pdot2/2</f>
        <v>#VALUE!</v>
      </c>
      <c r="AS1117" s="0" t="e">
        <f aca="false">hALT1($E$13:$G$1365,AQ1117,2)</f>
        <v>#VALUE!</v>
      </c>
      <c r="AT1117" s="0" t="e">
        <f aca="false">Veloc($E$13:$G$1365,AQ1117,3)</f>
        <v>#VALUE!</v>
      </c>
      <c r="AU1117" s="0" t="e">
        <f aca="false">IF(AS1117&lt;hT,$G$5+alfa*(AS1117-ho),TT)</f>
        <v>#VALUE!</v>
      </c>
      <c r="AV1117" s="0" t="e">
        <f aca="false">IF(AS1117&lt;hT,pSL*(1/(1+alfa*AF1117/($G$5-alfa*ho)))^(go/(Rair*alfa)),pT*EXP(-go*(AF1117-hT)/(Rair*TT)))</f>
        <v>#VALUE!</v>
      </c>
      <c r="AW1117" s="0" t="e">
        <f aca="false">Mch(AT1117,AU1117,Rair,gamma)</f>
        <v>#VALUE!</v>
      </c>
      <c r="AX1117" s="0" t="e">
        <f aca="false">Cpex(Cp0,AW1117,$N$9,$L$13:$M$19)</f>
        <v>#VALUE!</v>
      </c>
      <c r="AY1117" s="0" t="e">
        <f aca="false">pex(AV1117,AW1117,gamma,AX1117)</f>
        <v>#VALUE!</v>
      </c>
      <c r="AZ1117" s="0" t="e">
        <f aca="false">MachThroat(gamma,AY1117,AR1117)</f>
        <v>#VALUE!</v>
      </c>
      <c r="BA1117" s="0" t="e">
        <f aca="false">CN(AZ1117,CSON,CINC)</f>
        <v>#VALUE!</v>
      </c>
      <c r="BB1117" s="0" t="e">
        <f aca="false">DPDT(Constant,BA1117,AZ1117,gamma,AR1117,AY1117)</f>
        <v>#VALUE!</v>
      </c>
      <c r="BC1117" s="0" t="s">
        <v>134</v>
      </c>
      <c r="BD1117" s="0" t="n">
        <f aca="false">Q1117+deltaT</f>
        <v>11.1299999999998</v>
      </c>
      <c r="BE1117" s="0" t="e">
        <f aca="false">pC+deltaT*pdot3</f>
        <v>#VALUE!</v>
      </c>
      <c r="BF1117" s="0" t="e">
        <f aca="false">hALT1($E$13:$G$1365,BD1117,2)</f>
        <v>#VALUE!</v>
      </c>
      <c r="BG1117" s="0" t="e">
        <f aca="false">Veloc($E$13:$G$1365,BD1117,3)</f>
        <v>#VALUE!</v>
      </c>
      <c r="BH1117" s="0" t="e">
        <f aca="false">IF(BF1117&lt;hT,$G$5+alfa*(BF1117-ho),TT)</f>
        <v>#VALUE!</v>
      </c>
      <c r="BI1117" s="0" t="e">
        <f aca="false">IF(BF1117&lt;hT,pSL*(1/(1+alfa*BF1117/($G$5-alfa*ho)))^(go/(Rair*alfa)),pT*EXP(-go*(BF1117-hT)/(Rair*TT)))</f>
        <v>#VALUE!</v>
      </c>
      <c r="BJ1117" s="0" t="e">
        <f aca="false">Mch(BG1117,BH1117,Rair,gamma)</f>
        <v>#VALUE!</v>
      </c>
      <c r="BK1117" s="0" t="e">
        <f aca="false">Cpex(Cp0,BJ1117,$N$9,$L$13:$M$19)</f>
        <v>#VALUE!</v>
      </c>
      <c r="BL1117" s="0" t="e">
        <f aca="false">pex(BI1117,BJ1117,gamma,BK1117)</f>
        <v>#VALUE!</v>
      </c>
      <c r="BM1117" s="0" t="e">
        <f aca="false">MachThroat(gamma,BL1117,BE1117)</f>
        <v>#VALUE!</v>
      </c>
      <c r="BN1117" s="0" t="e">
        <f aca="false">CN(BM1117,CSON,CINC)</f>
        <v>#VALUE!</v>
      </c>
      <c r="BO1117" s="0" t="e">
        <f aca="false">DPDT(Constant,BN1117,BM1117,gamma,BE1117,BL1117)</f>
        <v>#VALUE!</v>
      </c>
      <c r="BP1117" s="0" t="e">
        <f aca="false">pC+deltaT*(pdot+2*pdot2+2*pdot3+pdot4)/6</f>
        <v>#VALUE!</v>
      </c>
      <c r="BQ1117" s="0" t="s">
        <v>134</v>
      </c>
      <c r="BR1117" s="0" t="n">
        <f aca="false">Q1117</f>
        <v>11.1199999999998</v>
      </c>
      <c r="BS1117" s="0" t="e">
        <f aca="false">R1117/144</f>
        <v>#VALUE!</v>
      </c>
      <c r="BT1117" s="0" t="e">
        <f aca="false">pX/144</f>
        <v>#VALUE!</v>
      </c>
      <c r="BU1117" s="0" t="e">
        <f aca="false">pa/144</f>
        <v>#VALUE!</v>
      </c>
      <c r="BV1117" s="11" t="n">
        <f aca="false">BR1117</f>
        <v>11.1199999999998</v>
      </c>
      <c r="BW1117" s="12" t="e">
        <f aca="false">(pC-pX)/144</f>
        <v>#VALUE!</v>
      </c>
      <c r="BX1117" s="0" t="s">
        <v>134</v>
      </c>
      <c r="BZ1117" s="0" t="s">
        <v>134</v>
      </c>
      <c r="CA1117" s="0" t="s">
        <v>134</v>
      </c>
      <c r="CB1117" s="0" t="s">
        <v>134</v>
      </c>
      <c r="CC1117" s="0" t="s">
        <v>134</v>
      </c>
      <c r="CD1117" s="0" t="s">
        <v>134</v>
      </c>
      <c r="CE1117" s="0" t="s">
        <v>134</v>
      </c>
    </row>
    <row r="1118" customFormat="false" ht="12.75" hidden="false" customHeight="false" outlineLevel="0" collapsed="false">
      <c r="E1118" s="9" t="n">
        <v>11.05</v>
      </c>
      <c r="F1118" s="9" t="n">
        <v>9844.04577025291</v>
      </c>
      <c r="G1118" s="9" t="n">
        <v>663.601654270452</v>
      </c>
      <c r="Q1118" s="0" t="n">
        <f aca="false">Q1117+deltaT</f>
        <v>11.1299999999998</v>
      </c>
      <c r="R1118" s="0" t="e">
        <f aca="false">BP1117</f>
        <v>#VALUE!</v>
      </c>
      <c r="S1118" s="0" t="e">
        <f aca="false">hALT1($E$13:$G$1365,Q1118,2)</f>
        <v>#VALUE!</v>
      </c>
      <c r="T1118" s="0" t="e">
        <f aca="false">Veloc($E$13:$G$1365,Q1118,3)</f>
        <v>#VALUE!</v>
      </c>
      <c r="U1118" s="0" t="e">
        <f aca="false">IF(S1118&lt;hT,$G$5+alfa*(S1118-ho),TT)</f>
        <v>#VALUE!</v>
      </c>
      <c r="V1118" s="0" t="e">
        <f aca="false">IF(S1118&lt;hT,pSL*(1/(1+alfa*S1118/($G$5-alfa*ho)))^(go/(Rair*alfa)),pT*EXP(-go*(S1118-hT)/(Rair*TT)))</f>
        <v>#VALUE!</v>
      </c>
      <c r="W1118" s="0" t="e">
        <f aca="false">Mch(T1118,U1118,Rair,gamma)</f>
        <v>#VALUE!</v>
      </c>
      <c r="X1118" s="0" t="e">
        <f aca="false">Cpex(Cp0,W1118,$N$9,$L$13:$M$19)</f>
        <v>#VALUE!</v>
      </c>
      <c r="Y1118" s="0" t="e">
        <f aca="false">pex(V1118,W1118,gamma,X1118)</f>
        <v>#VALUE!</v>
      </c>
      <c r="Z1118" s="0" t="e">
        <f aca="false">MachThroat(gamma,Y1118,R1118)</f>
        <v>#VALUE!</v>
      </c>
      <c r="AA1118" s="0" t="e">
        <f aca="false">CN(Z1118,CSON,CINC)</f>
        <v>#VALUE!</v>
      </c>
      <c r="AB1118" s="0" t="e">
        <f aca="false">DPDT(Constant,AA1118,Z1118,gamma,R1118,Y1118)</f>
        <v>#VALUE!</v>
      </c>
      <c r="AC1118" s="0" t="s">
        <v>134</v>
      </c>
      <c r="AD1118" s="0" t="n">
        <f aca="false">Q1118+deltaT/2</f>
        <v>11.1349999999998</v>
      </c>
      <c r="AE1118" s="0" t="e">
        <f aca="false">pC+deltaT*pdot/2</f>
        <v>#VALUE!</v>
      </c>
      <c r="AF1118" s="0" t="e">
        <f aca="false">hALT1($E$13:$G$1365,AD1118,2)</f>
        <v>#VALUE!</v>
      </c>
      <c r="AG1118" s="0" t="e">
        <f aca="false">Veloc($E$13:$G$1365,AD1118,3)</f>
        <v>#VALUE!</v>
      </c>
      <c r="AH1118" s="0" t="e">
        <f aca="false">IF(AF1118&lt;hT,$G$5+alfa*(AF1118-ho),TT)</f>
        <v>#VALUE!</v>
      </c>
      <c r="AI1118" s="0" t="e">
        <f aca="false">IF(AF1118&lt;hT,pSL*(1/(1+alfa*AF1118/($G$5-alfa*ho)))^(go/(Rair*alfa)),pT*EXP(-go*(AF1118-hT)/(Rair*TT)))</f>
        <v>#VALUE!</v>
      </c>
      <c r="AJ1118" s="0" t="e">
        <f aca="false">Mch(AG1118,AH1118,Rair,gamma)</f>
        <v>#VALUE!</v>
      </c>
      <c r="AK1118" s="0" t="e">
        <f aca="false">Cpex(Cp0,AJ1118,$N$9,$L$13:$M$19)</f>
        <v>#VALUE!</v>
      </c>
      <c r="AL1118" s="0" t="e">
        <f aca="false">pex(AI1118,AJ1118,gamma,AK1118)</f>
        <v>#VALUE!</v>
      </c>
      <c r="AM1118" s="0" t="e">
        <f aca="false">MachThroat(gamma,AL1118,AE1118)</f>
        <v>#VALUE!</v>
      </c>
      <c r="AN1118" s="0" t="e">
        <f aca="false">CN(AM1118,CSON,CINC)</f>
        <v>#VALUE!</v>
      </c>
      <c r="AO1118" s="0" t="e">
        <f aca="false">DPDT(Constant,AN1118,AM1118,gamma,AE1118,AL1118)</f>
        <v>#VALUE!</v>
      </c>
      <c r="AP1118" s="0" t="s">
        <v>134</v>
      </c>
      <c r="AQ1118" s="0" t="n">
        <f aca="false">Q1118+deltaT/2</f>
        <v>11.1349999999998</v>
      </c>
      <c r="AR1118" s="0" t="e">
        <f aca="false">pC+deltaT*pdot2/2</f>
        <v>#VALUE!</v>
      </c>
      <c r="AS1118" s="0" t="e">
        <f aca="false">hALT1($E$13:$G$1365,AQ1118,2)</f>
        <v>#VALUE!</v>
      </c>
      <c r="AT1118" s="0" t="e">
        <f aca="false">Veloc($E$13:$G$1365,AQ1118,3)</f>
        <v>#VALUE!</v>
      </c>
      <c r="AU1118" s="0" t="e">
        <f aca="false">IF(AS1118&lt;hT,$G$5+alfa*(AS1118-ho),TT)</f>
        <v>#VALUE!</v>
      </c>
      <c r="AV1118" s="0" t="e">
        <f aca="false">IF(AS1118&lt;hT,pSL*(1/(1+alfa*AF1118/($G$5-alfa*ho)))^(go/(Rair*alfa)),pT*EXP(-go*(AF1118-hT)/(Rair*TT)))</f>
        <v>#VALUE!</v>
      </c>
      <c r="AW1118" s="0" t="e">
        <f aca="false">Mch(AT1118,AU1118,Rair,gamma)</f>
        <v>#VALUE!</v>
      </c>
      <c r="AX1118" s="0" t="e">
        <f aca="false">Cpex(Cp0,AW1118,$N$9,$L$13:$M$19)</f>
        <v>#VALUE!</v>
      </c>
      <c r="AY1118" s="0" t="e">
        <f aca="false">pex(AV1118,AW1118,gamma,AX1118)</f>
        <v>#VALUE!</v>
      </c>
      <c r="AZ1118" s="0" t="e">
        <f aca="false">MachThroat(gamma,AY1118,AR1118)</f>
        <v>#VALUE!</v>
      </c>
      <c r="BA1118" s="0" t="e">
        <f aca="false">CN(AZ1118,CSON,CINC)</f>
        <v>#VALUE!</v>
      </c>
      <c r="BB1118" s="0" t="e">
        <f aca="false">DPDT(Constant,BA1118,AZ1118,gamma,AR1118,AY1118)</f>
        <v>#VALUE!</v>
      </c>
      <c r="BC1118" s="0" t="s">
        <v>134</v>
      </c>
      <c r="BD1118" s="0" t="n">
        <f aca="false">Q1118+deltaT</f>
        <v>11.1399999999998</v>
      </c>
      <c r="BE1118" s="0" t="e">
        <f aca="false">pC+deltaT*pdot3</f>
        <v>#VALUE!</v>
      </c>
      <c r="BF1118" s="0" t="e">
        <f aca="false">hALT1($E$13:$G$1365,BD1118,2)</f>
        <v>#VALUE!</v>
      </c>
      <c r="BG1118" s="0" t="e">
        <f aca="false">Veloc($E$13:$G$1365,BD1118,3)</f>
        <v>#VALUE!</v>
      </c>
      <c r="BH1118" s="0" t="e">
        <f aca="false">IF(BF1118&lt;hT,$G$5+alfa*(BF1118-ho),TT)</f>
        <v>#VALUE!</v>
      </c>
      <c r="BI1118" s="0" t="e">
        <f aca="false">IF(BF1118&lt;hT,pSL*(1/(1+alfa*BF1118/($G$5-alfa*ho)))^(go/(Rair*alfa)),pT*EXP(-go*(BF1118-hT)/(Rair*TT)))</f>
        <v>#VALUE!</v>
      </c>
      <c r="BJ1118" s="0" t="e">
        <f aca="false">Mch(BG1118,BH1118,Rair,gamma)</f>
        <v>#VALUE!</v>
      </c>
      <c r="BK1118" s="0" t="e">
        <f aca="false">Cpex(Cp0,BJ1118,$N$9,$L$13:$M$19)</f>
        <v>#VALUE!</v>
      </c>
      <c r="BL1118" s="0" t="e">
        <f aca="false">pex(BI1118,BJ1118,gamma,BK1118)</f>
        <v>#VALUE!</v>
      </c>
      <c r="BM1118" s="0" t="e">
        <f aca="false">MachThroat(gamma,BL1118,BE1118)</f>
        <v>#VALUE!</v>
      </c>
      <c r="BN1118" s="0" t="e">
        <f aca="false">CN(BM1118,CSON,CINC)</f>
        <v>#VALUE!</v>
      </c>
      <c r="BO1118" s="0" t="e">
        <f aca="false">DPDT(Constant,BN1118,BM1118,gamma,BE1118,BL1118)</f>
        <v>#VALUE!</v>
      </c>
      <c r="BP1118" s="0" t="e">
        <f aca="false">pC+deltaT*(pdot+2*pdot2+2*pdot3+pdot4)/6</f>
        <v>#VALUE!</v>
      </c>
      <c r="BQ1118" s="0" t="s">
        <v>134</v>
      </c>
      <c r="BR1118" s="0" t="n">
        <f aca="false">Q1118</f>
        <v>11.1299999999998</v>
      </c>
      <c r="BS1118" s="0" t="e">
        <f aca="false">R1118/144</f>
        <v>#VALUE!</v>
      </c>
      <c r="BT1118" s="0" t="e">
        <f aca="false">pX/144</f>
        <v>#VALUE!</v>
      </c>
      <c r="BU1118" s="0" t="e">
        <f aca="false">pa/144</f>
        <v>#VALUE!</v>
      </c>
      <c r="BV1118" s="11" t="n">
        <f aca="false">BR1118</f>
        <v>11.1299999999998</v>
      </c>
      <c r="BW1118" s="12" t="e">
        <f aca="false">(pC-pX)/144</f>
        <v>#VALUE!</v>
      </c>
      <c r="BX1118" s="0" t="s">
        <v>134</v>
      </c>
      <c r="BZ1118" s="0" t="s">
        <v>134</v>
      </c>
      <c r="CA1118" s="0" t="s">
        <v>134</v>
      </c>
      <c r="CB1118" s="0" t="s">
        <v>134</v>
      </c>
      <c r="CC1118" s="0" t="s">
        <v>134</v>
      </c>
      <c r="CD1118" s="0" t="s">
        <v>134</v>
      </c>
      <c r="CE1118" s="0" t="s">
        <v>134</v>
      </c>
    </row>
    <row r="1119" customFormat="false" ht="12.75" hidden="false" customHeight="false" outlineLevel="0" collapsed="false">
      <c r="E1119" s="9" t="n">
        <v>11.06</v>
      </c>
      <c r="F1119" s="9" t="n">
        <v>9850.67896761371</v>
      </c>
      <c r="G1119" s="9" t="n">
        <v>663.037890441662</v>
      </c>
      <c r="Q1119" s="0" t="n">
        <f aca="false">Q1118+deltaT</f>
        <v>11.1399999999998</v>
      </c>
      <c r="R1119" s="0" t="e">
        <f aca="false">BP1118</f>
        <v>#VALUE!</v>
      </c>
      <c r="S1119" s="0" t="e">
        <f aca="false">hALT1($E$13:$G$1365,Q1119,2)</f>
        <v>#VALUE!</v>
      </c>
      <c r="T1119" s="0" t="e">
        <f aca="false">Veloc($E$13:$G$1365,Q1119,3)</f>
        <v>#VALUE!</v>
      </c>
      <c r="U1119" s="0" t="e">
        <f aca="false">IF(S1119&lt;hT,$G$5+alfa*(S1119-ho),TT)</f>
        <v>#VALUE!</v>
      </c>
      <c r="V1119" s="0" t="e">
        <f aca="false">IF(S1119&lt;hT,pSL*(1/(1+alfa*S1119/($G$5-alfa*ho)))^(go/(Rair*alfa)),pT*EXP(-go*(S1119-hT)/(Rair*TT)))</f>
        <v>#VALUE!</v>
      </c>
      <c r="W1119" s="0" t="e">
        <f aca="false">Mch(T1119,U1119,Rair,gamma)</f>
        <v>#VALUE!</v>
      </c>
      <c r="X1119" s="0" t="e">
        <f aca="false">Cpex(Cp0,W1119,$N$9,$L$13:$M$19)</f>
        <v>#VALUE!</v>
      </c>
      <c r="Y1119" s="0" t="e">
        <f aca="false">pex(V1119,W1119,gamma,X1119)</f>
        <v>#VALUE!</v>
      </c>
      <c r="Z1119" s="0" t="e">
        <f aca="false">MachThroat(gamma,Y1119,R1119)</f>
        <v>#VALUE!</v>
      </c>
      <c r="AA1119" s="0" t="e">
        <f aca="false">CN(Z1119,CSON,CINC)</f>
        <v>#VALUE!</v>
      </c>
      <c r="AB1119" s="0" t="e">
        <f aca="false">DPDT(Constant,AA1119,Z1119,gamma,R1119,Y1119)</f>
        <v>#VALUE!</v>
      </c>
      <c r="AC1119" s="0" t="s">
        <v>134</v>
      </c>
      <c r="AD1119" s="0" t="n">
        <f aca="false">Q1119+deltaT/2</f>
        <v>11.1449999999998</v>
      </c>
      <c r="AE1119" s="0" t="e">
        <f aca="false">pC+deltaT*pdot/2</f>
        <v>#VALUE!</v>
      </c>
      <c r="AF1119" s="0" t="e">
        <f aca="false">hALT1($E$13:$G$1365,AD1119,2)</f>
        <v>#VALUE!</v>
      </c>
      <c r="AG1119" s="0" t="e">
        <f aca="false">Veloc($E$13:$G$1365,AD1119,3)</f>
        <v>#VALUE!</v>
      </c>
      <c r="AH1119" s="0" t="e">
        <f aca="false">IF(AF1119&lt;hT,$G$5+alfa*(AF1119-ho),TT)</f>
        <v>#VALUE!</v>
      </c>
      <c r="AI1119" s="0" t="e">
        <f aca="false">IF(AF1119&lt;hT,pSL*(1/(1+alfa*AF1119/($G$5-alfa*ho)))^(go/(Rair*alfa)),pT*EXP(-go*(AF1119-hT)/(Rair*TT)))</f>
        <v>#VALUE!</v>
      </c>
      <c r="AJ1119" s="0" t="e">
        <f aca="false">Mch(AG1119,AH1119,Rair,gamma)</f>
        <v>#VALUE!</v>
      </c>
      <c r="AK1119" s="0" t="e">
        <f aca="false">Cpex(Cp0,AJ1119,$N$9,$L$13:$M$19)</f>
        <v>#VALUE!</v>
      </c>
      <c r="AL1119" s="0" t="e">
        <f aca="false">pex(AI1119,AJ1119,gamma,AK1119)</f>
        <v>#VALUE!</v>
      </c>
      <c r="AM1119" s="0" t="e">
        <f aca="false">MachThroat(gamma,AL1119,AE1119)</f>
        <v>#VALUE!</v>
      </c>
      <c r="AN1119" s="0" t="e">
        <f aca="false">CN(AM1119,CSON,CINC)</f>
        <v>#VALUE!</v>
      </c>
      <c r="AO1119" s="0" t="e">
        <f aca="false">DPDT(Constant,AN1119,AM1119,gamma,AE1119,AL1119)</f>
        <v>#VALUE!</v>
      </c>
      <c r="AP1119" s="0" t="s">
        <v>134</v>
      </c>
      <c r="AQ1119" s="0" t="n">
        <f aca="false">Q1119+deltaT/2</f>
        <v>11.1449999999998</v>
      </c>
      <c r="AR1119" s="0" t="e">
        <f aca="false">pC+deltaT*pdot2/2</f>
        <v>#VALUE!</v>
      </c>
      <c r="AS1119" s="0" t="e">
        <f aca="false">hALT1($E$13:$G$1365,AQ1119,2)</f>
        <v>#VALUE!</v>
      </c>
      <c r="AT1119" s="0" t="e">
        <f aca="false">Veloc($E$13:$G$1365,AQ1119,3)</f>
        <v>#VALUE!</v>
      </c>
      <c r="AU1119" s="0" t="e">
        <f aca="false">IF(AS1119&lt;hT,$G$5+alfa*(AS1119-ho),TT)</f>
        <v>#VALUE!</v>
      </c>
      <c r="AV1119" s="0" t="e">
        <f aca="false">IF(AS1119&lt;hT,pSL*(1/(1+alfa*AF1119/($G$5-alfa*ho)))^(go/(Rair*alfa)),pT*EXP(-go*(AF1119-hT)/(Rair*TT)))</f>
        <v>#VALUE!</v>
      </c>
      <c r="AW1119" s="0" t="e">
        <f aca="false">Mch(AT1119,AU1119,Rair,gamma)</f>
        <v>#VALUE!</v>
      </c>
      <c r="AX1119" s="0" t="e">
        <f aca="false">Cpex(Cp0,AW1119,$N$9,$L$13:$M$19)</f>
        <v>#VALUE!</v>
      </c>
      <c r="AY1119" s="0" t="e">
        <f aca="false">pex(AV1119,AW1119,gamma,AX1119)</f>
        <v>#VALUE!</v>
      </c>
      <c r="AZ1119" s="0" t="e">
        <f aca="false">MachThroat(gamma,AY1119,AR1119)</f>
        <v>#VALUE!</v>
      </c>
      <c r="BA1119" s="0" t="e">
        <f aca="false">CN(AZ1119,CSON,CINC)</f>
        <v>#VALUE!</v>
      </c>
      <c r="BB1119" s="0" t="e">
        <f aca="false">DPDT(Constant,BA1119,AZ1119,gamma,AR1119,AY1119)</f>
        <v>#VALUE!</v>
      </c>
      <c r="BC1119" s="0" t="s">
        <v>134</v>
      </c>
      <c r="BD1119" s="0" t="n">
        <f aca="false">Q1119+deltaT</f>
        <v>11.1499999999998</v>
      </c>
      <c r="BE1119" s="0" t="e">
        <f aca="false">pC+deltaT*pdot3</f>
        <v>#VALUE!</v>
      </c>
      <c r="BF1119" s="0" t="e">
        <f aca="false">hALT1($E$13:$G$1365,BD1119,2)</f>
        <v>#VALUE!</v>
      </c>
      <c r="BG1119" s="0" t="e">
        <f aca="false">Veloc($E$13:$G$1365,BD1119,3)</f>
        <v>#VALUE!</v>
      </c>
      <c r="BH1119" s="0" t="e">
        <f aca="false">IF(BF1119&lt;hT,$G$5+alfa*(BF1119-ho),TT)</f>
        <v>#VALUE!</v>
      </c>
      <c r="BI1119" s="0" t="e">
        <f aca="false">IF(BF1119&lt;hT,pSL*(1/(1+alfa*BF1119/($G$5-alfa*ho)))^(go/(Rair*alfa)),pT*EXP(-go*(BF1119-hT)/(Rair*TT)))</f>
        <v>#VALUE!</v>
      </c>
      <c r="BJ1119" s="0" t="e">
        <f aca="false">Mch(BG1119,BH1119,Rair,gamma)</f>
        <v>#VALUE!</v>
      </c>
      <c r="BK1119" s="0" t="e">
        <f aca="false">Cpex(Cp0,BJ1119,$N$9,$L$13:$M$19)</f>
        <v>#VALUE!</v>
      </c>
      <c r="BL1119" s="0" t="e">
        <f aca="false">pex(BI1119,BJ1119,gamma,BK1119)</f>
        <v>#VALUE!</v>
      </c>
      <c r="BM1119" s="0" t="e">
        <f aca="false">MachThroat(gamma,BL1119,BE1119)</f>
        <v>#VALUE!</v>
      </c>
      <c r="BN1119" s="0" t="e">
        <f aca="false">CN(BM1119,CSON,CINC)</f>
        <v>#VALUE!</v>
      </c>
      <c r="BO1119" s="0" t="e">
        <f aca="false">DPDT(Constant,BN1119,BM1119,gamma,BE1119,BL1119)</f>
        <v>#VALUE!</v>
      </c>
      <c r="BP1119" s="0" t="e">
        <f aca="false">pC+deltaT*(pdot+2*pdot2+2*pdot3+pdot4)/6</f>
        <v>#VALUE!</v>
      </c>
      <c r="BQ1119" s="0" t="s">
        <v>134</v>
      </c>
      <c r="BR1119" s="0" t="n">
        <f aca="false">Q1119</f>
        <v>11.1399999999998</v>
      </c>
      <c r="BS1119" s="0" t="e">
        <f aca="false">R1119/144</f>
        <v>#VALUE!</v>
      </c>
      <c r="BT1119" s="0" t="e">
        <f aca="false">pX/144</f>
        <v>#VALUE!</v>
      </c>
      <c r="BU1119" s="0" t="e">
        <f aca="false">pa/144</f>
        <v>#VALUE!</v>
      </c>
      <c r="BV1119" s="11" t="n">
        <f aca="false">BR1119</f>
        <v>11.1399999999998</v>
      </c>
      <c r="BW1119" s="12" t="e">
        <f aca="false">(pC-pX)/144</f>
        <v>#VALUE!</v>
      </c>
      <c r="BX1119" s="0" t="s">
        <v>134</v>
      </c>
      <c r="BZ1119" s="0" t="s">
        <v>134</v>
      </c>
      <c r="CA1119" s="0" t="s">
        <v>134</v>
      </c>
      <c r="CB1119" s="0" t="s">
        <v>134</v>
      </c>
      <c r="CC1119" s="0" t="s">
        <v>134</v>
      </c>
      <c r="CD1119" s="0" t="s">
        <v>134</v>
      </c>
      <c r="CE1119" s="0" t="s">
        <v>134</v>
      </c>
    </row>
    <row r="1120" customFormat="false" ht="12.75" hidden="false" customHeight="false" outlineLevel="0" collapsed="false">
      <c r="E1120" s="9" t="n">
        <v>11.07</v>
      </c>
      <c r="F1120" s="9" t="n">
        <v>9857.30652951151</v>
      </c>
      <c r="G1120" s="9" t="n">
        <v>662.474561543337</v>
      </c>
      <c r="Q1120" s="0" t="n">
        <f aca="false">Q1119+deltaT</f>
        <v>11.1499999999998</v>
      </c>
      <c r="R1120" s="0" t="e">
        <f aca="false">BP1119</f>
        <v>#VALUE!</v>
      </c>
      <c r="S1120" s="0" t="e">
        <f aca="false">hALT1($E$13:$G$1365,Q1120,2)</f>
        <v>#VALUE!</v>
      </c>
      <c r="T1120" s="0" t="e">
        <f aca="false">Veloc($E$13:$G$1365,Q1120,3)</f>
        <v>#VALUE!</v>
      </c>
      <c r="U1120" s="0" t="e">
        <f aca="false">IF(S1120&lt;hT,$G$5+alfa*(S1120-ho),TT)</f>
        <v>#VALUE!</v>
      </c>
      <c r="V1120" s="0" t="e">
        <f aca="false">IF(S1120&lt;hT,pSL*(1/(1+alfa*S1120/($G$5-alfa*ho)))^(go/(Rair*alfa)),pT*EXP(-go*(S1120-hT)/(Rair*TT)))</f>
        <v>#VALUE!</v>
      </c>
      <c r="W1120" s="0" t="e">
        <f aca="false">Mch(T1120,U1120,Rair,gamma)</f>
        <v>#VALUE!</v>
      </c>
      <c r="X1120" s="0" t="e">
        <f aca="false">Cpex(Cp0,W1120,$N$9,$L$13:$M$19)</f>
        <v>#VALUE!</v>
      </c>
      <c r="Y1120" s="0" t="e">
        <f aca="false">pex(V1120,W1120,gamma,X1120)</f>
        <v>#VALUE!</v>
      </c>
      <c r="Z1120" s="0" t="e">
        <f aca="false">MachThroat(gamma,Y1120,R1120)</f>
        <v>#VALUE!</v>
      </c>
      <c r="AA1120" s="0" t="e">
        <f aca="false">CN(Z1120,CSON,CINC)</f>
        <v>#VALUE!</v>
      </c>
      <c r="AB1120" s="0" t="e">
        <f aca="false">DPDT(Constant,AA1120,Z1120,gamma,R1120,Y1120)</f>
        <v>#VALUE!</v>
      </c>
      <c r="AC1120" s="0" t="s">
        <v>134</v>
      </c>
      <c r="AD1120" s="0" t="n">
        <f aca="false">Q1120+deltaT/2</f>
        <v>11.1549999999998</v>
      </c>
      <c r="AE1120" s="0" t="e">
        <f aca="false">pC+deltaT*pdot/2</f>
        <v>#VALUE!</v>
      </c>
      <c r="AF1120" s="0" t="e">
        <f aca="false">hALT1($E$13:$G$1365,AD1120,2)</f>
        <v>#VALUE!</v>
      </c>
      <c r="AG1120" s="0" t="e">
        <f aca="false">Veloc($E$13:$G$1365,AD1120,3)</f>
        <v>#VALUE!</v>
      </c>
      <c r="AH1120" s="0" t="e">
        <f aca="false">IF(AF1120&lt;hT,$G$5+alfa*(AF1120-ho),TT)</f>
        <v>#VALUE!</v>
      </c>
      <c r="AI1120" s="0" t="e">
        <f aca="false">IF(AF1120&lt;hT,pSL*(1/(1+alfa*AF1120/($G$5-alfa*ho)))^(go/(Rair*alfa)),pT*EXP(-go*(AF1120-hT)/(Rair*TT)))</f>
        <v>#VALUE!</v>
      </c>
      <c r="AJ1120" s="0" t="e">
        <f aca="false">Mch(AG1120,AH1120,Rair,gamma)</f>
        <v>#VALUE!</v>
      </c>
      <c r="AK1120" s="0" t="e">
        <f aca="false">Cpex(Cp0,AJ1120,$N$9,$L$13:$M$19)</f>
        <v>#VALUE!</v>
      </c>
      <c r="AL1120" s="0" t="e">
        <f aca="false">pex(AI1120,AJ1120,gamma,AK1120)</f>
        <v>#VALUE!</v>
      </c>
      <c r="AM1120" s="0" t="e">
        <f aca="false">MachThroat(gamma,AL1120,AE1120)</f>
        <v>#VALUE!</v>
      </c>
      <c r="AN1120" s="0" t="e">
        <f aca="false">CN(AM1120,CSON,CINC)</f>
        <v>#VALUE!</v>
      </c>
      <c r="AO1120" s="0" t="e">
        <f aca="false">DPDT(Constant,AN1120,AM1120,gamma,AE1120,AL1120)</f>
        <v>#VALUE!</v>
      </c>
      <c r="AP1120" s="0" t="s">
        <v>134</v>
      </c>
      <c r="AQ1120" s="0" t="n">
        <f aca="false">Q1120+deltaT/2</f>
        <v>11.1549999999998</v>
      </c>
      <c r="AR1120" s="0" t="e">
        <f aca="false">pC+deltaT*pdot2/2</f>
        <v>#VALUE!</v>
      </c>
      <c r="AS1120" s="0" t="e">
        <f aca="false">hALT1($E$13:$G$1365,AQ1120,2)</f>
        <v>#VALUE!</v>
      </c>
      <c r="AT1120" s="0" t="e">
        <f aca="false">Veloc($E$13:$G$1365,AQ1120,3)</f>
        <v>#VALUE!</v>
      </c>
      <c r="AU1120" s="0" t="e">
        <f aca="false">IF(AS1120&lt;hT,$G$5+alfa*(AS1120-ho),TT)</f>
        <v>#VALUE!</v>
      </c>
      <c r="AV1120" s="0" t="e">
        <f aca="false">IF(AS1120&lt;hT,pSL*(1/(1+alfa*AF1120/($G$5-alfa*ho)))^(go/(Rair*alfa)),pT*EXP(-go*(AF1120-hT)/(Rair*TT)))</f>
        <v>#VALUE!</v>
      </c>
      <c r="AW1120" s="0" t="e">
        <f aca="false">Mch(AT1120,AU1120,Rair,gamma)</f>
        <v>#VALUE!</v>
      </c>
      <c r="AX1120" s="0" t="e">
        <f aca="false">Cpex(Cp0,AW1120,$N$9,$L$13:$M$19)</f>
        <v>#VALUE!</v>
      </c>
      <c r="AY1120" s="0" t="e">
        <f aca="false">pex(AV1120,AW1120,gamma,AX1120)</f>
        <v>#VALUE!</v>
      </c>
      <c r="AZ1120" s="0" t="e">
        <f aca="false">MachThroat(gamma,AY1120,AR1120)</f>
        <v>#VALUE!</v>
      </c>
      <c r="BA1120" s="0" t="e">
        <f aca="false">CN(AZ1120,CSON,CINC)</f>
        <v>#VALUE!</v>
      </c>
      <c r="BB1120" s="0" t="e">
        <f aca="false">DPDT(Constant,BA1120,AZ1120,gamma,AR1120,AY1120)</f>
        <v>#VALUE!</v>
      </c>
      <c r="BC1120" s="0" t="s">
        <v>134</v>
      </c>
      <c r="BD1120" s="0" t="n">
        <f aca="false">Q1120+deltaT</f>
        <v>11.1599999999998</v>
      </c>
      <c r="BE1120" s="0" t="e">
        <f aca="false">pC+deltaT*pdot3</f>
        <v>#VALUE!</v>
      </c>
      <c r="BF1120" s="0" t="e">
        <f aca="false">hALT1($E$13:$G$1365,BD1120,2)</f>
        <v>#VALUE!</v>
      </c>
      <c r="BG1120" s="0" t="e">
        <f aca="false">Veloc($E$13:$G$1365,BD1120,3)</f>
        <v>#VALUE!</v>
      </c>
      <c r="BH1120" s="0" t="e">
        <f aca="false">IF(BF1120&lt;hT,$G$5+alfa*(BF1120-ho),TT)</f>
        <v>#VALUE!</v>
      </c>
      <c r="BI1120" s="0" t="e">
        <f aca="false">IF(BF1120&lt;hT,pSL*(1/(1+alfa*BF1120/($G$5-alfa*ho)))^(go/(Rair*alfa)),pT*EXP(-go*(BF1120-hT)/(Rair*TT)))</f>
        <v>#VALUE!</v>
      </c>
      <c r="BJ1120" s="0" t="e">
        <f aca="false">Mch(BG1120,BH1120,Rair,gamma)</f>
        <v>#VALUE!</v>
      </c>
      <c r="BK1120" s="0" t="e">
        <f aca="false">Cpex(Cp0,BJ1120,$N$9,$L$13:$M$19)</f>
        <v>#VALUE!</v>
      </c>
      <c r="BL1120" s="0" t="e">
        <f aca="false">pex(BI1120,BJ1120,gamma,BK1120)</f>
        <v>#VALUE!</v>
      </c>
      <c r="BM1120" s="0" t="e">
        <f aca="false">MachThroat(gamma,BL1120,BE1120)</f>
        <v>#VALUE!</v>
      </c>
      <c r="BN1120" s="0" t="e">
        <f aca="false">CN(BM1120,CSON,CINC)</f>
        <v>#VALUE!</v>
      </c>
      <c r="BO1120" s="0" t="e">
        <f aca="false">DPDT(Constant,BN1120,BM1120,gamma,BE1120,BL1120)</f>
        <v>#VALUE!</v>
      </c>
      <c r="BP1120" s="0" t="e">
        <f aca="false">pC+deltaT*(pdot+2*pdot2+2*pdot3+pdot4)/6</f>
        <v>#VALUE!</v>
      </c>
      <c r="BQ1120" s="0" t="s">
        <v>134</v>
      </c>
      <c r="BR1120" s="0" t="n">
        <f aca="false">Q1120</f>
        <v>11.1499999999998</v>
      </c>
      <c r="BS1120" s="0" t="e">
        <f aca="false">R1120/144</f>
        <v>#VALUE!</v>
      </c>
      <c r="BT1120" s="0" t="e">
        <f aca="false">pX/144</f>
        <v>#VALUE!</v>
      </c>
      <c r="BU1120" s="0" t="e">
        <f aca="false">pa/144</f>
        <v>#VALUE!</v>
      </c>
      <c r="BV1120" s="11" t="n">
        <f aca="false">BR1120</f>
        <v>11.1499999999998</v>
      </c>
      <c r="BW1120" s="12" t="e">
        <f aca="false">(pC-pX)/144</f>
        <v>#VALUE!</v>
      </c>
      <c r="BX1120" s="0" t="s">
        <v>134</v>
      </c>
      <c r="BZ1120" s="0" t="s">
        <v>134</v>
      </c>
      <c r="CA1120" s="0" t="s">
        <v>134</v>
      </c>
      <c r="CB1120" s="0" t="s">
        <v>134</v>
      </c>
      <c r="CC1120" s="0" t="s">
        <v>134</v>
      </c>
      <c r="CD1120" s="0" t="s">
        <v>134</v>
      </c>
      <c r="CE1120" s="0" t="s">
        <v>134</v>
      </c>
    </row>
    <row r="1121" customFormat="false" ht="12.75" hidden="false" customHeight="false" outlineLevel="0" collapsed="false">
      <c r="E1121" s="9" t="n">
        <v>11.08</v>
      </c>
      <c r="F1121" s="9" t="n">
        <v>9863.9284602918</v>
      </c>
      <c r="G1121" s="9" t="n">
        <v>661.911666810891</v>
      </c>
      <c r="Q1121" s="0" t="n">
        <f aca="false">Q1120+deltaT</f>
        <v>11.1599999999998</v>
      </c>
      <c r="R1121" s="0" t="e">
        <f aca="false">BP1120</f>
        <v>#VALUE!</v>
      </c>
      <c r="S1121" s="0" t="e">
        <f aca="false">hALT1($E$13:$G$1365,Q1121,2)</f>
        <v>#VALUE!</v>
      </c>
      <c r="T1121" s="0" t="e">
        <f aca="false">Veloc($E$13:$G$1365,Q1121,3)</f>
        <v>#VALUE!</v>
      </c>
      <c r="U1121" s="0" t="e">
        <f aca="false">IF(S1121&lt;hT,$G$5+alfa*(S1121-ho),TT)</f>
        <v>#VALUE!</v>
      </c>
      <c r="V1121" s="0" t="e">
        <f aca="false">IF(S1121&lt;hT,pSL*(1/(1+alfa*S1121/($G$5-alfa*ho)))^(go/(Rair*alfa)),pT*EXP(-go*(S1121-hT)/(Rair*TT)))</f>
        <v>#VALUE!</v>
      </c>
      <c r="W1121" s="0" t="e">
        <f aca="false">Mch(T1121,U1121,Rair,gamma)</f>
        <v>#VALUE!</v>
      </c>
      <c r="X1121" s="0" t="e">
        <f aca="false">Cpex(Cp0,W1121,$N$9,$L$13:$M$19)</f>
        <v>#VALUE!</v>
      </c>
      <c r="Y1121" s="0" t="e">
        <f aca="false">pex(V1121,W1121,gamma,X1121)</f>
        <v>#VALUE!</v>
      </c>
      <c r="Z1121" s="0" t="e">
        <f aca="false">MachThroat(gamma,Y1121,R1121)</f>
        <v>#VALUE!</v>
      </c>
      <c r="AA1121" s="0" t="e">
        <f aca="false">CN(Z1121,CSON,CINC)</f>
        <v>#VALUE!</v>
      </c>
      <c r="AB1121" s="0" t="e">
        <f aca="false">DPDT(Constant,AA1121,Z1121,gamma,R1121,Y1121)</f>
        <v>#VALUE!</v>
      </c>
      <c r="AC1121" s="0" t="s">
        <v>134</v>
      </c>
      <c r="AD1121" s="0" t="n">
        <f aca="false">Q1121+deltaT/2</f>
        <v>11.1649999999998</v>
      </c>
      <c r="AE1121" s="0" t="e">
        <f aca="false">pC+deltaT*pdot/2</f>
        <v>#VALUE!</v>
      </c>
      <c r="AF1121" s="0" t="e">
        <f aca="false">hALT1($E$13:$G$1365,AD1121,2)</f>
        <v>#VALUE!</v>
      </c>
      <c r="AG1121" s="0" t="e">
        <f aca="false">Veloc($E$13:$G$1365,AD1121,3)</f>
        <v>#VALUE!</v>
      </c>
      <c r="AH1121" s="0" t="e">
        <f aca="false">IF(AF1121&lt;hT,$G$5+alfa*(AF1121-ho),TT)</f>
        <v>#VALUE!</v>
      </c>
      <c r="AI1121" s="0" t="e">
        <f aca="false">IF(AF1121&lt;hT,pSL*(1/(1+alfa*AF1121/($G$5-alfa*ho)))^(go/(Rair*alfa)),pT*EXP(-go*(AF1121-hT)/(Rair*TT)))</f>
        <v>#VALUE!</v>
      </c>
      <c r="AJ1121" s="0" t="e">
        <f aca="false">Mch(AG1121,AH1121,Rair,gamma)</f>
        <v>#VALUE!</v>
      </c>
      <c r="AK1121" s="0" t="e">
        <f aca="false">Cpex(Cp0,AJ1121,$N$9,$L$13:$M$19)</f>
        <v>#VALUE!</v>
      </c>
      <c r="AL1121" s="0" t="e">
        <f aca="false">pex(AI1121,AJ1121,gamma,AK1121)</f>
        <v>#VALUE!</v>
      </c>
      <c r="AM1121" s="0" t="e">
        <f aca="false">MachThroat(gamma,AL1121,AE1121)</f>
        <v>#VALUE!</v>
      </c>
      <c r="AN1121" s="0" t="e">
        <f aca="false">CN(AM1121,CSON,CINC)</f>
        <v>#VALUE!</v>
      </c>
      <c r="AO1121" s="0" t="e">
        <f aca="false">DPDT(Constant,AN1121,AM1121,gamma,AE1121,AL1121)</f>
        <v>#VALUE!</v>
      </c>
      <c r="AP1121" s="0" t="s">
        <v>134</v>
      </c>
      <c r="AQ1121" s="0" t="n">
        <f aca="false">Q1121+deltaT/2</f>
        <v>11.1649999999998</v>
      </c>
      <c r="AR1121" s="0" t="e">
        <f aca="false">pC+deltaT*pdot2/2</f>
        <v>#VALUE!</v>
      </c>
      <c r="AS1121" s="0" t="e">
        <f aca="false">hALT1($E$13:$G$1365,AQ1121,2)</f>
        <v>#VALUE!</v>
      </c>
      <c r="AT1121" s="0" t="e">
        <f aca="false">Veloc($E$13:$G$1365,AQ1121,3)</f>
        <v>#VALUE!</v>
      </c>
      <c r="AU1121" s="0" t="e">
        <f aca="false">IF(AS1121&lt;hT,$G$5+alfa*(AS1121-ho),TT)</f>
        <v>#VALUE!</v>
      </c>
      <c r="AV1121" s="0" t="e">
        <f aca="false">IF(AS1121&lt;hT,pSL*(1/(1+alfa*AF1121/($G$5-alfa*ho)))^(go/(Rair*alfa)),pT*EXP(-go*(AF1121-hT)/(Rair*TT)))</f>
        <v>#VALUE!</v>
      </c>
      <c r="AW1121" s="0" t="e">
        <f aca="false">Mch(AT1121,AU1121,Rair,gamma)</f>
        <v>#VALUE!</v>
      </c>
      <c r="AX1121" s="0" t="e">
        <f aca="false">Cpex(Cp0,AW1121,$N$9,$L$13:$M$19)</f>
        <v>#VALUE!</v>
      </c>
      <c r="AY1121" s="0" t="e">
        <f aca="false">pex(AV1121,AW1121,gamma,AX1121)</f>
        <v>#VALUE!</v>
      </c>
      <c r="AZ1121" s="0" t="e">
        <f aca="false">MachThroat(gamma,AY1121,AR1121)</f>
        <v>#VALUE!</v>
      </c>
      <c r="BA1121" s="0" t="e">
        <f aca="false">CN(AZ1121,CSON,CINC)</f>
        <v>#VALUE!</v>
      </c>
      <c r="BB1121" s="0" t="e">
        <f aca="false">DPDT(Constant,BA1121,AZ1121,gamma,AR1121,AY1121)</f>
        <v>#VALUE!</v>
      </c>
      <c r="BC1121" s="0" t="s">
        <v>134</v>
      </c>
      <c r="BD1121" s="0" t="n">
        <f aca="false">Q1121+deltaT</f>
        <v>11.1699999999998</v>
      </c>
      <c r="BE1121" s="0" t="e">
        <f aca="false">pC+deltaT*pdot3</f>
        <v>#VALUE!</v>
      </c>
      <c r="BF1121" s="0" t="e">
        <f aca="false">hALT1($E$13:$G$1365,BD1121,2)</f>
        <v>#VALUE!</v>
      </c>
      <c r="BG1121" s="0" t="e">
        <f aca="false">Veloc($E$13:$G$1365,BD1121,3)</f>
        <v>#VALUE!</v>
      </c>
      <c r="BH1121" s="0" t="e">
        <f aca="false">IF(BF1121&lt;hT,$G$5+alfa*(BF1121-ho),TT)</f>
        <v>#VALUE!</v>
      </c>
      <c r="BI1121" s="0" t="e">
        <f aca="false">IF(BF1121&lt;hT,pSL*(1/(1+alfa*BF1121/($G$5-alfa*ho)))^(go/(Rair*alfa)),pT*EXP(-go*(BF1121-hT)/(Rair*TT)))</f>
        <v>#VALUE!</v>
      </c>
      <c r="BJ1121" s="0" t="e">
        <f aca="false">Mch(BG1121,BH1121,Rair,gamma)</f>
        <v>#VALUE!</v>
      </c>
      <c r="BK1121" s="0" t="e">
        <f aca="false">Cpex(Cp0,BJ1121,$N$9,$L$13:$M$19)</f>
        <v>#VALUE!</v>
      </c>
      <c r="BL1121" s="0" t="e">
        <f aca="false">pex(BI1121,BJ1121,gamma,BK1121)</f>
        <v>#VALUE!</v>
      </c>
      <c r="BM1121" s="0" t="e">
        <f aca="false">MachThroat(gamma,BL1121,BE1121)</f>
        <v>#VALUE!</v>
      </c>
      <c r="BN1121" s="0" t="e">
        <f aca="false">CN(BM1121,CSON,CINC)</f>
        <v>#VALUE!</v>
      </c>
      <c r="BO1121" s="0" t="e">
        <f aca="false">DPDT(Constant,BN1121,BM1121,gamma,BE1121,BL1121)</f>
        <v>#VALUE!</v>
      </c>
      <c r="BP1121" s="0" t="e">
        <f aca="false">pC+deltaT*(pdot+2*pdot2+2*pdot3+pdot4)/6</f>
        <v>#VALUE!</v>
      </c>
      <c r="BQ1121" s="0" t="s">
        <v>134</v>
      </c>
      <c r="BR1121" s="0" t="n">
        <f aca="false">Q1121</f>
        <v>11.1599999999998</v>
      </c>
      <c r="BS1121" s="0" t="e">
        <f aca="false">R1121/144</f>
        <v>#VALUE!</v>
      </c>
      <c r="BT1121" s="0" t="e">
        <f aca="false">pX/144</f>
        <v>#VALUE!</v>
      </c>
      <c r="BU1121" s="0" t="e">
        <f aca="false">pa/144</f>
        <v>#VALUE!</v>
      </c>
      <c r="BV1121" s="11" t="n">
        <f aca="false">BR1121</f>
        <v>11.1599999999998</v>
      </c>
      <c r="BW1121" s="12" t="e">
        <f aca="false">(pC-pX)/144</f>
        <v>#VALUE!</v>
      </c>
      <c r="BX1121" s="0" t="s">
        <v>134</v>
      </c>
      <c r="BZ1121" s="0" t="s">
        <v>134</v>
      </c>
      <c r="CA1121" s="0" t="s">
        <v>134</v>
      </c>
      <c r="CB1121" s="0" t="s">
        <v>134</v>
      </c>
      <c r="CC1121" s="0" t="s">
        <v>134</v>
      </c>
      <c r="CD1121" s="0" t="s">
        <v>134</v>
      </c>
      <c r="CE1121" s="0" t="s">
        <v>134</v>
      </c>
    </row>
    <row r="1122" customFormat="false" ht="12.75" hidden="false" customHeight="false" outlineLevel="0" collapsed="false">
      <c r="E1122" s="9" t="n">
        <v>11.09</v>
      </c>
      <c r="F1122" s="9" t="n">
        <v>9870.54476429241</v>
      </c>
      <c r="G1122" s="9" t="n">
        <v>661.349205481384</v>
      </c>
      <c r="Q1122" s="0" t="n">
        <f aca="false">Q1121+deltaT</f>
        <v>11.1699999999998</v>
      </c>
      <c r="R1122" s="0" t="e">
        <f aca="false">BP1121</f>
        <v>#VALUE!</v>
      </c>
      <c r="S1122" s="0" t="e">
        <f aca="false">hALT1($E$13:$G$1365,Q1122,2)</f>
        <v>#VALUE!</v>
      </c>
      <c r="T1122" s="0" t="e">
        <f aca="false">Veloc($E$13:$G$1365,Q1122,3)</f>
        <v>#VALUE!</v>
      </c>
      <c r="U1122" s="0" t="e">
        <f aca="false">IF(S1122&lt;hT,$G$5+alfa*(S1122-ho),TT)</f>
        <v>#VALUE!</v>
      </c>
      <c r="V1122" s="0" t="e">
        <f aca="false">IF(S1122&lt;hT,pSL*(1/(1+alfa*S1122/($G$5-alfa*ho)))^(go/(Rair*alfa)),pT*EXP(-go*(S1122-hT)/(Rair*TT)))</f>
        <v>#VALUE!</v>
      </c>
      <c r="W1122" s="0" t="e">
        <f aca="false">Mch(T1122,U1122,Rair,gamma)</f>
        <v>#VALUE!</v>
      </c>
      <c r="X1122" s="0" t="e">
        <f aca="false">Cpex(Cp0,W1122,$N$9,$L$13:$M$19)</f>
        <v>#VALUE!</v>
      </c>
      <c r="Y1122" s="0" t="e">
        <f aca="false">pex(V1122,W1122,gamma,X1122)</f>
        <v>#VALUE!</v>
      </c>
      <c r="Z1122" s="0" t="e">
        <f aca="false">MachThroat(gamma,Y1122,R1122)</f>
        <v>#VALUE!</v>
      </c>
      <c r="AA1122" s="0" t="e">
        <f aca="false">CN(Z1122,CSON,CINC)</f>
        <v>#VALUE!</v>
      </c>
      <c r="AB1122" s="0" t="e">
        <f aca="false">DPDT(Constant,AA1122,Z1122,gamma,R1122,Y1122)</f>
        <v>#VALUE!</v>
      </c>
      <c r="AC1122" s="0" t="s">
        <v>134</v>
      </c>
      <c r="AD1122" s="0" t="n">
        <f aca="false">Q1122+deltaT/2</f>
        <v>11.1749999999998</v>
      </c>
      <c r="AE1122" s="0" t="e">
        <f aca="false">pC+deltaT*pdot/2</f>
        <v>#VALUE!</v>
      </c>
      <c r="AF1122" s="0" t="e">
        <f aca="false">hALT1($E$13:$G$1365,AD1122,2)</f>
        <v>#VALUE!</v>
      </c>
      <c r="AG1122" s="0" t="e">
        <f aca="false">Veloc($E$13:$G$1365,AD1122,3)</f>
        <v>#VALUE!</v>
      </c>
      <c r="AH1122" s="0" t="e">
        <f aca="false">IF(AF1122&lt;hT,$G$5+alfa*(AF1122-ho),TT)</f>
        <v>#VALUE!</v>
      </c>
      <c r="AI1122" s="0" t="e">
        <f aca="false">IF(AF1122&lt;hT,pSL*(1/(1+alfa*AF1122/($G$5-alfa*ho)))^(go/(Rair*alfa)),pT*EXP(-go*(AF1122-hT)/(Rair*TT)))</f>
        <v>#VALUE!</v>
      </c>
      <c r="AJ1122" s="0" t="e">
        <f aca="false">Mch(AG1122,AH1122,Rair,gamma)</f>
        <v>#VALUE!</v>
      </c>
      <c r="AK1122" s="0" t="e">
        <f aca="false">Cpex(Cp0,AJ1122,$N$9,$L$13:$M$19)</f>
        <v>#VALUE!</v>
      </c>
      <c r="AL1122" s="0" t="e">
        <f aca="false">pex(AI1122,AJ1122,gamma,AK1122)</f>
        <v>#VALUE!</v>
      </c>
      <c r="AM1122" s="0" t="e">
        <f aca="false">MachThroat(gamma,AL1122,AE1122)</f>
        <v>#VALUE!</v>
      </c>
      <c r="AN1122" s="0" t="e">
        <f aca="false">CN(AM1122,CSON,CINC)</f>
        <v>#VALUE!</v>
      </c>
      <c r="AO1122" s="0" t="e">
        <f aca="false">DPDT(Constant,AN1122,AM1122,gamma,AE1122,AL1122)</f>
        <v>#VALUE!</v>
      </c>
      <c r="AP1122" s="0" t="s">
        <v>134</v>
      </c>
      <c r="AQ1122" s="0" t="n">
        <f aca="false">Q1122+deltaT/2</f>
        <v>11.1749999999998</v>
      </c>
      <c r="AR1122" s="0" t="e">
        <f aca="false">pC+deltaT*pdot2/2</f>
        <v>#VALUE!</v>
      </c>
      <c r="AS1122" s="0" t="e">
        <f aca="false">hALT1($E$13:$G$1365,AQ1122,2)</f>
        <v>#VALUE!</v>
      </c>
      <c r="AT1122" s="0" t="e">
        <f aca="false">Veloc($E$13:$G$1365,AQ1122,3)</f>
        <v>#VALUE!</v>
      </c>
      <c r="AU1122" s="0" t="e">
        <f aca="false">IF(AS1122&lt;hT,$G$5+alfa*(AS1122-ho),TT)</f>
        <v>#VALUE!</v>
      </c>
      <c r="AV1122" s="0" t="e">
        <f aca="false">IF(AS1122&lt;hT,pSL*(1/(1+alfa*AF1122/($G$5-alfa*ho)))^(go/(Rair*alfa)),pT*EXP(-go*(AF1122-hT)/(Rair*TT)))</f>
        <v>#VALUE!</v>
      </c>
      <c r="AW1122" s="0" t="e">
        <f aca="false">Mch(AT1122,AU1122,Rair,gamma)</f>
        <v>#VALUE!</v>
      </c>
      <c r="AX1122" s="0" t="e">
        <f aca="false">Cpex(Cp0,AW1122,$N$9,$L$13:$M$19)</f>
        <v>#VALUE!</v>
      </c>
      <c r="AY1122" s="0" t="e">
        <f aca="false">pex(AV1122,AW1122,gamma,AX1122)</f>
        <v>#VALUE!</v>
      </c>
      <c r="AZ1122" s="0" t="e">
        <f aca="false">MachThroat(gamma,AY1122,AR1122)</f>
        <v>#VALUE!</v>
      </c>
      <c r="BA1122" s="0" t="e">
        <f aca="false">CN(AZ1122,CSON,CINC)</f>
        <v>#VALUE!</v>
      </c>
      <c r="BB1122" s="0" t="e">
        <f aca="false">DPDT(Constant,BA1122,AZ1122,gamma,AR1122,AY1122)</f>
        <v>#VALUE!</v>
      </c>
      <c r="BC1122" s="0" t="s">
        <v>134</v>
      </c>
      <c r="BD1122" s="0" t="n">
        <f aca="false">Q1122+deltaT</f>
        <v>11.1799999999998</v>
      </c>
      <c r="BE1122" s="0" t="e">
        <f aca="false">pC+deltaT*pdot3</f>
        <v>#VALUE!</v>
      </c>
      <c r="BF1122" s="0" t="e">
        <f aca="false">hALT1($E$13:$G$1365,BD1122,2)</f>
        <v>#VALUE!</v>
      </c>
      <c r="BG1122" s="0" t="e">
        <f aca="false">Veloc($E$13:$G$1365,BD1122,3)</f>
        <v>#VALUE!</v>
      </c>
      <c r="BH1122" s="0" t="e">
        <f aca="false">IF(BF1122&lt;hT,$G$5+alfa*(BF1122-ho),TT)</f>
        <v>#VALUE!</v>
      </c>
      <c r="BI1122" s="0" t="e">
        <f aca="false">IF(BF1122&lt;hT,pSL*(1/(1+alfa*BF1122/($G$5-alfa*ho)))^(go/(Rair*alfa)),pT*EXP(-go*(BF1122-hT)/(Rair*TT)))</f>
        <v>#VALUE!</v>
      </c>
      <c r="BJ1122" s="0" t="e">
        <f aca="false">Mch(BG1122,BH1122,Rair,gamma)</f>
        <v>#VALUE!</v>
      </c>
      <c r="BK1122" s="0" t="e">
        <f aca="false">Cpex(Cp0,BJ1122,$N$9,$L$13:$M$19)</f>
        <v>#VALUE!</v>
      </c>
      <c r="BL1122" s="0" t="e">
        <f aca="false">pex(BI1122,BJ1122,gamma,BK1122)</f>
        <v>#VALUE!</v>
      </c>
      <c r="BM1122" s="0" t="e">
        <f aca="false">MachThroat(gamma,BL1122,BE1122)</f>
        <v>#VALUE!</v>
      </c>
      <c r="BN1122" s="0" t="e">
        <f aca="false">CN(BM1122,CSON,CINC)</f>
        <v>#VALUE!</v>
      </c>
      <c r="BO1122" s="0" t="e">
        <f aca="false">DPDT(Constant,BN1122,BM1122,gamma,BE1122,BL1122)</f>
        <v>#VALUE!</v>
      </c>
      <c r="BP1122" s="0" t="e">
        <f aca="false">pC+deltaT*(pdot+2*pdot2+2*pdot3+pdot4)/6</f>
        <v>#VALUE!</v>
      </c>
      <c r="BQ1122" s="0" t="s">
        <v>134</v>
      </c>
      <c r="BR1122" s="0" t="n">
        <f aca="false">Q1122</f>
        <v>11.1699999999998</v>
      </c>
      <c r="BS1122" s="0" t="e">
        <f aca="false">R1122/144</f>
        <v>#VALUE!</v>
      </c>
      <c r="BT1122" s="0" t="e">
        <f aca="false">pX/144</f>
        <v>#VALUE!</v>
      </c>
      <c r="BU1122" s="0" t="e">
        <f aca="false">pa/144</f>
        <v>#VALUE!</v>
      </c>
      <c r="BV1122" s="11" t="n">
        <f aca="false">BR1122</f>
        <v>11.1699999999998</v>
      </c>
      <c r="BW1122" s="12" t="e">
        <f aca="false">(pC-pX)/144</f>
        <v>#VALUE!</v>
      </c>
      <c r="BX1122" s="0" t="s">
        <v>134</v>
      </c>
      <c r="BZ1122" s="0" t="s">
        <v>134</v>
      </c>
      <c r="CA1122" s="0" t="s">
        <v>134</v>
      </c>
      <c r="CB1122" s="0" t="s">
        <v>134</v>
      </c>
      <c r="CC1122" s="0" t="s">
        <v>134</v>
      </c>
      <c r="CD1122" s="0" t="s">
        <v>134</v>
      </c>
      <c r="CE1122" s="0" t="s">
        <v>134</v>
      </c>
    </row>
    <row r="1123" customFormat="false" ht="12.75" hidden="false" customHeight="false" outlineLevel="0" collapsed="false">
      <c r="E1123" s="9" t="n">
        <v>11.1</v>
      </c>
      <c r="F1123" s="9" t="n">
        <v>9877.15544584356</v>
      </c>
      <c r="G1123" s="9" t="n">
        <v>660.787176793522</v>
      </c>
      <c r="Q1123" s="0" t="n">
        <f aca="false">Q1122+deltaT</f>
        <v>11.1799999999998</v>
      </c>
      <c r="R1123" s="0" t="e">
        <f aca="false">BP1122</f>
        <v>#VALUE!</v>
      </c>
      <c r="S1123" s="0" t="e">
        <f aca="false">hALT1($E$13:$G$1365,Q1123,2)</f>
        <v>#VALUE!</v>
      </c>
      <c r="T1123" s="0" t="e">
        <f aca="false">Veloc($E$13:$G$1365,Q1123,3)</f>
        <v>#VALUE!</v>
      </c>
      <c r="U1123" s="0" t="e">
        <f aca="false">IF(S1123&lt;hT,$G$5+alfa*(S1123-ho),TT)</f>
        <v>#VALUE!</v>
      </c>
      <c r="V1123" s="0" t="e">
        <f aca="false">IF(S1123&lt;hT,pSL*(1/(1+alfa*S1123/($G$5-alfa*ho)))^(go/(Rair*alfa)),pT*EXP(-go*(S1123-hT)/(Rair*TT)))</f>
        <v>#VALUE!</v>
      </c>
      <c r="W1123" s="0" t="e">
        <f aca="false">Mch(T1123,U1123,Rair,gamma)</f>
        <v>#VALUE!</v>
      </c>
      <c r="X1123" s="0" t="e">
        <f aca="false">Cpex(Cp0,W1123,$N$9,$L$13:$M$19)</f>
        <v>#VALUE!</v>
      </c>
      <c r="Y1123" s="0" t="e">
        <f aca="false">pex(V1123,W1123,gamma,X1123)</f>
        <v>#VALUE!</v>
      </c>
      <c r="Z1123" s="0" t="e">
        <f aca="false">MachThroat(gamma,Y1123,R1123)</f>
        <v>#VALUE!</v>
      </c>
      <c r="AA1123" s="0" t="e">
        <f aca="false">CN(Z1123,CSON,CINC)</f>
        <v>#VALUE!</v>
      </c>
      <c r="AB1123" s="0" t="e">
        <f aca="false">DPDT(Constant,AA1123,Z1123,gamma,R1123,Y1123)</f>
        <v>#VALUE!</v>
      </c>
      <c r="AC1123" s="0" t="s">
        <v>134</v>
      </c>
      <c r="AD1123" s="0" t="n">
        <f aca="false">Q1123+deltaT/2</f>
        <v>11.1849999999998</v>
      </c>
      <c r="AE1123" s="0" t="e">
        <f aca="false">pC+deltaT*pdot/2</f>
        <v>#VALUE!</v>
      </c>
      <c r="AF1123" s="0" t="e">
        <f aca="false">hALT1($E$13:$G$1365,AD1123,2)</f>
        <v>#VALUE!</v>
      </c>
      <c r="AG1123" s="0" t="e">
        <f aca="false">Veloc($E$13:$G$1365,AD1123,3)</f>
        <v>#VALUE!</v>
      </c>
      <c r="AH1123" s="0" t="e">
        <f aca="false">IF(AF1123&lt;hT,$G$5+alfa*(AF1123-ho),TT)</f>
        <v>#VALUE!</v>
      </c>
      <c r="AI1123" s="0" t="e">
        <f aca="false">IF(AF1123&lt;hT,pSL*(1/(1+alfa*AF1123/($G$5-alfa*ho)))^(go/(Rair*alfa)),pT*EXP(-go*(AF1123-hT)/(Rair*TT)))</f>
        <v>#VALUE!</v>
      </c>
      <c r="AJ1123" s="0" t="e">
        <f aca="false">Mch(AG1123,AH1123,Rair,gamma)</f>
        <v>#VALUE!</v>
      </c>
      <c r="AK1123" s="0" t="e">
        <f aca="false">Cpex(Cp0,AJ1123,$N$9,$L$13:$M$19)</f>
        <v>#VALUE!</v>
      </c>
      <c r="AL1123" s="0" t="e">
        <f aca="false">pex(AI1123,AJ1123,gamma,AK1123)</f>
        <v>#VALUE!</v>
      </c>
      <c r="AM1123" s="0" t="e">
        <f aca="false">MachThroat(gamma,AL1123,AE1123)</f>
        <v>#VALUE!</v>
      </c>
      <c r="AN1123" s="0" t="e">
        <f aca="false">CN(AM1123,CSON,CINC)</f>
        <v>#VALUE!</v>
      </c>
      <c r="AO1123" s="0" t="e">
        <f aca="false">DPDT(Constant,AN1123,AM1123,gamma,AE1123,AL1123)</f>
        <v>#VALUE!</v>
      </c>
      <c r="AP1123" s="0" t="s">
        <v>134</v>
      </c>
      <c r="AQ1123" s="0" t="n">
        <f aca="false">Q1123+deltaT/2</f>
        <v>11.1849999999998</v>
      </c>
      <c r="AR1123" s="0" t="e">
        <f aca="false">pC+deltaT*pdot2/2</f>
        <v>#VALUE!</v>
      </c>
      <c r="AS1123" s="0" t="e">
        <f aca="false">hALT1($E$13:$G$1365,AQ1123,2)</f>
        <v>#VALUE!</v>
      </c>
      <c r="AT1123" s="0" t="e">
        <f aca="false">Veloc($E$13:$G$1365,AQ1123,3)</f>
        <v>#VALUE!</v>
      </c>
      <c r="AU1123" s="0" t="e">
        <f aca="false">IF(AS1123&lt;hT,$G$5+alfa*(AS1123-ho),TT)</f>
        <v>#VALUE!</v>
      </c>
      <c r="AV1123" s="0" t="e">
        <f aca="false">IF(AS1123&lt;hT,pSL*(1/(1+alfa*AF1123/($G$5-alfa*ho)))^(go/(Rair*alfa)),pT*EXP(-go*(AF1123-hT)/(Rair*TT)))</f>
        <v>#VALUE!</v>
      </c>
      <c r="AW1123" s="0" t="e">
        <f aca="false">Mch(AT1123,AU1123,Rair,gamma)</f>
        <v>#VALUE!</v>
      </c>
      <c r="AX1123" s="0" t="e">
        <f aca="false">Cpex(Cp0,AW1123,$N$9,$L$13:$M$19)</f>
        <v>#VALUE!</v>
      </c>
      <c r="AY1123" s="0" t="e">
        <f aca="false">pex(AV1123,AW1123,gamma,AX1123)</f>
        <v>#VALUE!</v>
      </c>
      <c r="AZ1123" s="0" t="e">
        <f aca="false">MachThroat(gamma,AY1123,AR1123)</f>
        <v>#VALUE!</v>
      </c>
      <c r="BA1123" s="0" t="e">
        <f aca="false">CN(AZ1123,CSON,CINC)</f>
        <v>#VALUE!</v>
      </c>
      <c r="BB1123" s="0" t="e">
        <f aca="false">DPDT(Constant,BA1123,AZ1123,gamma,AR1123,AY1123)</f>
        <v>#VALUE!</v>
      </c>
      <c r="BC1123" s="0" t="s">
        <v>134</v>
      </c>
      <c r="BD1123" s="0" t="n">
        <f aca="false">Q1123+deltaT</f>
        <v>11.1899999999998</v>
      </c>
      <c r="BE1123" s="0" t="e">
        <f aca="false">pC+deltaT*pdot3</f>
        <v>#VALUE!</v>
      </c>
      <c r="BF1123" s="0" t="e">
        <f aca="false">hALT1($E$13:$G$1365,BD1123,2)</f>
        <v>#VALUE!</v>
      </c>
      <c r="BG1123" s="0" t="e">
        <f aca="false">Veloc($E$13:$G$1365,BD1123,3)</f>
        <v>#VALUE!</v>
      </c>
      <c r="BH1123" s="0" t="e">
        <f aca="false">IF(BF1123&lt;hT,$G$5+alfa*(BF1123-ho),TT)</f>
        <v>#VALUE!</v>
      </c>
      <c r="BI1123" s="0" t="e">
        <f aca="false">IF(BF1123&lt;hT,pSL*(1/(1+alfa*BF1123/($G$5-alfa*ho)))^(go/(Rair*alfa)),pT*EXP(-go*(BF1123-hT)/(Rair*TT)))</f>
        <v>#VALUE!</v>
      </c>
      <c r="BJ1123" s="0" t="e">
        <f aca="false">Mch(BG1123,BH1123,Rair,gamma)</f>
        <v>#VALUE!</v>
      </c>
      <c r="BK1123" s="0" t="e">
        <f aca="false">Cpex(Cp0,BJ1123,$N$9,$L$13:$M$19)</f>
        <v>#VALUE!</v>
      </c>
      <c r="BL1123" s="0" t="e">
        <f aca="false">pex(BI1123,BJ1123,gamma,BK1123)</f>
        <v>#VALUE!</v>
      </c>
      <c r="BM1123" s="0" t="e">
        <f aca="false">MachThroat(gamma,BL1123,BE1123)</f>
        <v>#VALUE!</v>
      </c>
      <c r="BN1123" s="0" t="e">
        <f aca="false">CN(BM1123,CSON,CINC)</f>
        <v>#VALUE!</v>
      </c>
      <c r="BO1123" s="0" t="e">
        <f aca="false">DPDT(Constant,BN1123,BM1123,gamma,BE1123,BL1123)</f>
        <v>#VALUE!</v>
      </c>
      <c r="BP1123" s="0" t="e">
        <f aca="false">pC+deltaT*(pdot+2*pdot2+2*pdot3+pdot4)/6</f>
        <v>#VALUE!</v>
      </c>
      <c r="BQ1123" s="0" t="s">
        <v>134</v>
      </c>
      <c r="BR1123" s="0" t="n">
        <f aca="false">Q1123</f>
        <v>11.1799999999998</v>
      </c>
      <c r="BS1123" s="0" t="e">
        <f aca="false">R1123/144</f>
        <v>#VALUE!</v>
      </c>
      <c r="BT1123" s="0" t="e">
        <f aca="false">pX/144</f>
        <v>#VALUE!</v>
      </c>
      <c r="BU1123" s="0" t="e">
        <f aca="false">pa/144</f>
        <v>#VALUE!</v>
      </c>
      <c r="BV1123" s="11" t="n">
        <f aca="false">BR1123</f>
        <v>11.1799999999998</v>
      </c>
      <c r="BW1123" s="12" t="e">
        <f aca="false">(pC-pX)/144</f>
        <v>#VALUE!</v>
      </c>
      <c r="BX1123" s="0" t="s">
        <v>134</v>
      </c>
      <c r="BZ1123" s="0" t="s">
        <v>134</v>
      </c>
      <c r="CA1123" s="0" t="s">
        <v>134</v>
      </c>
      <c r="CB1123" s="0" t="s">
        <v>134</v>
      </c>
      <c r="CC1123" s="0" t="s">
        <v>134</v>
      </c>
      <c r="CD1123" s="0" t="s">
        <v>134</v>
      </c>
      <c r="CE1123" s="0" t="s">
        <v>134</v>
      </c>
    </row>
    <row r="1124" customFormat="false" ht="12.75" hidden="false" customHeight="false" outlineLevel="0" collapsed="false">
      <c r="E1124" s="9" t="n">
        <v>11.11</v>
      </c>
      <c r="F1124" s="9" t="n">
        <v>9883.76050926788</v>
      </c>
      <c r="G1124" s="9" t="n">
        <v>660.225579987655</v>
      </c>
      <c r="Q1124" s="0" t="n">
        <f aca="false">Q1123+deltaT</f>
        <v>11.1899999999998</v>
      </c>
      <c r="R1124" s="0" t="e">
        <f aca="false">BP1123</f>
        <v>#VALUE!</v>
      </c>
      <c r="S1124" s="0" t="e">
        <f aca="false">hALT1($E$13:$G$1365,Q1124,2)</f>
        <v>#VALUE!</v>
      </c>
      <c r="T1124" s="0" t="e">
        <f aca="false">Veloc($E$13:$G$1365,Q1124,3)</f>
        <v>#VALUE!</v>
      </c>
      <c r="U1124" s="0" t="e">
        <f aca="false">IF(S1124&lt;hT,$G$5+alfa*(S1124-ho),TT)</f>
        <v>#VALUE!</v>
      </c>
      <c r="V1124" s="0" t="e">
        <f aca="false">IF(S1124&lt;hT,pSL*(1/(1+alfa*S1124/($G$5-alfa*ho)))^(go/(Rair*alfa)),pT*EXP(-go*(S1124-hT)/(Rair*TT)))</f>
        <v>#VALUE!</v>
      </c>
      <c r="W1124" s="0" t="e">
        <f aca="false">Mch(T1124,U1124,Rair,gamma)</f>
        <v>#VALUE!</v>
      </c>
      <c r="X1124" s="0" t="e">
        <f aca="false">Cpex(Cp0,W1124,$N$9,$L$13:$M$19)</f>
        <v>#VALUE!</v>
      </c>
      <c r="Y1124" s="0" t="e">
        <f aca="false">pex(V1124,W1124,gamma,X1124)</f>
        <v>#VALUE!</v>
      </c>
      <c r="Z1124" s="0" t="e">
        <f aca="false">MachThroat(gamma,Y1124,R1124)</f>
        <v>#VALUE!</v>
      </c>
      <c r="AA1124" s="0" t="e">
        <f aca="false">CN(Z1124,CSON,CINC)</f>
        <v>#VALUE!</v>
      </c>
      <c r="AB1124" s="0" t="e">
        <f aca="false">DPDT(Constant,AA1124,Z1124,gamma,R1124,Y1124)</f>
        <v>#VALUE!</v>
      </c>
      <c r="AC1124" s="0" t="s">
        <v>134</v>
      </c>
      <c r="AD1124" s="0" t="n">
        <f aca="false">Q1124+deltaT/2</f>
        <v>11.1949999999998</v>
      </c>
      <c r="AE1124" s="0" t="e">
        <f aca="false">pC+deltaT*pdot/2</f>
        <v>#VALUE!</v>
      </c>
      <c r="AF1124" s="0" t="e">
        <f aca="false">hALT1($E$13:$G$1365,AD1124,2)</f>
        <v>#VALUE!</v>
      </c>
      <c r="AG1124" s="0" t="e">
        <f aca="false">Veloc($E$13:$G$1365,AD1124,3)</f>
        <v>#VALUE!</v>
      </c>
      <c r="AH1124" s="0" t="e">
        <f aca="false">IF(AF1124&lt;hT,$G$5+alfa*(AF1124-ho),TT)</f>
        <v>#VALUE!</v>
      </c>
      <c r="AI1124" s="0" t="e">
        <f aca="false">IF(AF1124&lt;hT,pSL*(1/(1+alfa*AF1124/($G$5-alfa*ho)))^(go/(Rair*alfa)),pT*EXP(-go*(AF1124-hT)/(Rair*TT)))</f>
        <v>#VALUE!</v>
      </c>
      <c r="AJ1124" s="0" t="e">
        <f aca="false">Mch(AG1124,AH1124,Rair,gamma)</f>
        <v>#VALUE!</v>
      </c>
      <c r="AK1124" s="0" t="e">
        <f aca="false">Cpex(Cp0,AJ1124,$N$9,$L$13:$M$19)</f>
        <v>#VALUE!</v>
      </c>
      <c r="AL1124" s="0" t="e">
        <f aca="false">pex(AI1124,AJ1124,gamma,AK1124)</f>
        <v>#VALUE!</v>
      </c>
      <c r="AM1124" s="0" t="e">
        <f aca="false">MachThroat(gamma,AL1124,AE1124)</f>
        <v>#VALUE!</v>
      </c>
      <c r="AN1124" s="0" t="e">
        <f aca="false">CN(AM1124,CSON,CINC)</f>
        <v>#VALUE!</v>
      </c>
      <c r="AO1124" s="0" t="e">
        <f aca="false">DPDT(Constant,AN1124,AM1124,gamma,AE1124,AL1124)</f>
        <v>#VALUE!</v>
      </c>
      <c r="AP1124" s="0" t="s">
        <v>134</v>
      </c>
      <c r="AQ1124" s="0" t="n">
        <f aca="false">Q1124+deltaT/2</f>
        <v>11.1949999999998</v>
      </c>
      <c r="AR1124" s="0" t="e">
        <f aca="false">pC+deltaT*pdot2/2</f>
        <v>#VALUE!</v>
      </c>
      <c r="AS1124" s="0" t="e">
        <f aca="false">hALT1($E$13:$G$1365,AQ1124,2)</f>
        <v>#VALUE!</v>
      </c>
      <c r="AT1124" s="0" t="e">
        <f aca="false">Veloc($E$13:$G$1365,AQ1124,3)</f>
        <v>#VALUE!</v>
      </c>
      <c r="AU1124" s="0" t="e">
        <f aca="false">IF(AS1124&lt;hT,$G$5+alfa*(AS1124-ho),TT)</f>
        <v>#VALUE!</v>
      </c>
      <c r="AV1124" s="0" t="e">
        <f aca="false">IF(AS1124&lt;hT,pSL*(1/(1+alfa*AF1124/($G$5-alfa*ho)))^(go/(Rair*alfa)),pT*EXP(-go*(AF1124-hT)/(Rair*TT)))</f>
        <v>#VALUE!</v>
      </c>
      <c r="AW1124" s="0" t="e">
        <f aca="false">Mch(AT1124,AU1124,Rair,gamma)</f>
        <v>#VALUE!</v>
      </c>
      <c r="AX1124" s="0" t="e">
        <f aca="false">Cpex(Cp0,AW1124,$N$9,$L$13:$M$19)</f>
        <v>#VALUE!</v>
      </c>
      <c r="AY1124" s="0" t="e">
        <f aca="false">pex(AV1124,AW1124,gamma,AX1124)</f>
        <v>#VALUE!</v>
      </c>
      <c r="AZ1124" s="0" t="e">
        <f aca="false">MachThroat(gamma,AY1124,AR1124)</f>
        <v>#VALUE!</v>
      </c>
      <c r="BA1124" s="0" t="e">
        <f aca="false">CN(AZ1124,CSON,CINC)</f>
        <v>#VALUE!</v>
      </c>
      <c r="BB1124" s="0" t="e">
        <f aca="false">DPDT(Constant,BA1124,AZ1124,gamma,AR1124,AY1124)</f>
        <v>#VALUE!</v>
      </c>
      <c r="BC1124" s="0" t="s">
        <v>134</v>
      </c>
      <c r="BD1124" s="0" t="n">
        <f aca="false">Q1124+deltaT</f>
        <v>11.1999999999998</v>
      </c>
      <c r="BE1124" s="0" t="e">
        <f aca="false">pC+deltaT*pdot3</f>
        <v>#VALUE!</v>
      </c>
      <c r="BF1124" s="0" t="e">
        <f aca="false">hALT1($E$13:$G$1365,BD1124,2)</f>
        <v>#VALUE!</v>
      </c>
      <c r="BG1124" s="0" t="e">
        <f aca="false">Veloc($E$13:$G$1365,BD1124,3)</f>
        <v>#VALUE!</v>
      </c>
      <c r="BH1124" s="0" t="e">
        <f aca="false">IF(BF1124&lt;hT,$G$5+alfa*(BF1124-ho),TT)</f>
        <v>#VALUE!</v>
      </c>
      <c r="BI1124" s="0" t="e">
        <f aca="false">IF(BF1124&lt;hT,pSL*(1/(1+alfa*BF1124/($G$5-alfa*ho)))^(go/(Rair*alfa)),pT*EXP(-go*(BF1124-hT)/(Rair*TT)))</f>
        <v>#VALUE!</v>
      </c>
      <c r="BJ1124" s="0" t="e">
        <f aca="false">Mch(BG1124,BH1124,Rair,gamma)</f>
        <v>#VALUE!</v>
      </c>
      <c r="BK1124" s="0" t="e">
        <f aca="false">Cpex(Cp0,BJ1124,$N$9,$L$13:$M$19)</f>
        <v>#VALUE!</v>
      </c>
      <c r="BL1124" s="0" t="e">
        <f aca="false">pex(BI1124,BJ1124,gamma,BK1124)</f>
        <v>#VALUE!</v>
      </c>
      <c r="BM1124" s="0" t="e">
        <f aca="false">MachThroat(gamma,BL1124,BE1124)</f>
        <v>#VALUE!</v>
      </c>
      <c r="BN1124" s="0" t="e">
        <f aca="false">CN(BM1124,CSON,CINC)</f>
        <v>#VALUE!</v>
      </c>
      <c r="BO1124" s="0" t="e">
        <f aca="false">DPDT(Constant,BN1124,BM1124,gamma,BE1124,BL1124)</f>
        <v>#VALUE!</v>
      </c>
      <c r="BP1124" s="0" t="e">
        <f aca="false">pC+deltaT*(pdot+2*pdot2+2*pdot3+pdot4)/6</f>
        <v>#VALUE!</v>
      </c>
      <c r="BQ1124" s="0" t="s">
        <v>134</v>
      </c>
      <c r="BR1124" s="0" t="n">
        <f aca="false">Q1124</f>
        <v>11.1899999999998</v>
      </c>
      <c r="BS1124" s="0" t="e">
        <f aca="false">R1124/144</f>
        <v>#VALUE!</v>
      </c>
      <c r="BT1124" s="0" t="e">
        <f aca="false">pX/144</f>
        <v>#VALUE!</v>
      </c>
      <c r="BU1124" s="0" t="e">
        <f aca="false">pa/144</f>
        <v>#VALUE!</v>
      </c>
      <c r="BV1124" s="11" t="n">
        <f aca="false">BR1124</f>
        <v>11.1899999999998</v>
      </c>
      <c r="BW1124" s="12" t="e">
        <f aca="false">(pC-pX)/144</f>
        <v>#VALUE!</v>
      </c>
      <c r="BX1124" s="0" t="s">
        <v>134</v>
      </c>
      <c r="BZ1124" s="0" t="s">
        <v>134</v>
      </c>
      <c r="CA1124" s="0" t="s">
        <v>134</v>
      </c>
      <c r="CB1124" s="0" t="s">
        <v>134</v>
      </c>
      <c r="CC1124" s="0" t="s">
        <v>134</v>
      </c>
      <c r="CD1124" s="0" t="s">
        <v>134</v>
      </c>
      <c r="CE1124" s="0" t="s">
        <v>134</v>
      </c>
    </row>
    <row r="1125" customFormat="false" ht="12.75" hidden="false" customHeight="false" outlineLevel="0" collapsed="false">
      <c r="E1125" s="9" t="n">
        <v>11.12</v>
      </c>
      <c r="F1125" s="9" t="n">
        <v>9890.3599588804</v>
      </c>
      <c r="G1125" s="9" t="n">
        <v>659.664414305765</v>
      </c>
      <c r="Q1125" s="0" t="n">
        <f aca="false">Q1124+deltaT</f>
        <v>11.1999999999998</v>
      </c>
      <c r="R1125" s="0" t="e">
        <f aca="false">BP1124</f>
        <v>#VALUE!</v>
      </c>
      <c r="S1125" s="0" t="e">
        <f aca="false">hALT1($E$13:$G$1365,Q1125,2)</f>
        <v>#VALUE!</v>
      </c>
      <c r="T1125" s="0" t="e">
        <f aca="false">Veloc($E$13:$G$1365,Q1125,3)</f>
        <v>#VALUE!</v>
      </c>
      <c r="U1125" s="0" t="e">
        <f aca="false">IF(S1125&lt;hT,$G$5+alfa*(S1125-ho),TT)</f>
        <v>#VALUE!</v>
      </c>
      <c r="V1125" s="0" t="e">
        <f aca="false">IF(S1125&lt;hT,pSL*(1/(1+alfa*S1125/($G$5-alfa*ho)))^(go/(Rair*alfa)),pT*EXP(-go*(S1125-hT)/(Rair*TT)))</f>
        <v>#VALUE!</v>
      </c>
      <c r="W1125" s="0" t="e">
        <f aca="false">Mch(T1125,U1125,Rair,gamma)</f>
        <v>#VALUE!</v>
      </c>
      <c r="X1125" s="0" t="e">
        <f aca="false">Cpex(Cp0,W1125,$N$9,$L$13:$M$19)</f>
        <v>#VALUE!</v>
      </c>
      <c r="Y1125" s="0" t="e">
        <f aca="false">pex(V1125,W1125,gamma,X1125)</f>
        <v>#VALUE!</v>
      </c>
      <c r="Z1125" s="0" t="e">
        <f aca="false">MachThroat(gamma,Y1125,R1125)</f>
        <v>#VALUE!</v>
      </c>
      <c r="AA1125" s="0" t="e">
        <f aca="false">CN(Z1125,CSON,CINC)</f>
        <v>#VALUE!</v>
      </c>
      <c r="AB1125" s="0" t="e">
        <f aca="false">DPDT(Constant,AA1125,Z1125,gamma,R1125,Y1125)</f>
        <v>#VALUE!</v>
      </c>
      <c r="AC1125" s="0" t="s">
        <v>134</v>
      </c>
      <c r="AD1125" s="0" t="n">
        <f aca="false">Q1125+deltaT/2</f>
        <v>11.2049999999998</v>
      </c>
      <c r="AE1125" s="0" t="e">
        <f aca="false">pC+deltaT*pdot/2</f>
        <v>#VALUE!</v>
      </c>
      <c r="AF1125" s="0" t="e">
        <f aca="false">hALT1($E$13:$G$1365,AD1125,2)</f>
        <v>#VALUE!</v>
      </c>
      <c r="AG1125" s="0" t="e">
        <f aca="false">Veloc($E$13:$G$1365,AD1125,3)</f>
        <v>#VALUE!</v>
      </c>
      <c r="AH1125" s="0" t="e">
        <f aca="false">IF(AF1125&lt;hT,$G$5+alfa*(AF1125-ho),TT)</f>
        <v>#VALUE!</v>
      </c>
      <c r="AI1125" s="0" t="e">
        <f aca="false">IF(AF1125&lt;hT,pSL*(1/(1+alfa*AF1125/($G$5-alfa*ho)))^(go/(Rair*alfa)),pT*EXP(-go*(AF1125-hT)/(Rair*TT)))</f>
        <v>#VALUE!</v>
      </c>
      <c r="AJ1125" s="0" t="e">
        <f aca="false">Mch(AG1125,AH1125,Rair,gamma)</f>
        <v>#VALUE!</v>
      </c>
      <c r="AK1125" s="0" t="e">
        <f aca="false">Cpex(Cp0,AJ1125,$N$9,$L$13:$M$19)</f>
        <v>#VALUE!</v>
      </c>
      <c r="AL1125" s="0" t="e">
        <f aca="false">pex(AI1125,AJ1125,gamma,AK1125)</f>
        <v>#VALUE!</v>
      </c>
      <c r="AM1125" s="0" t="e">
        <f aca="false">MachThroat(gamma,AL1125,AE1125)</f>
        <v>#VALUE!</v>
      </c>
      <c r="AN1125" s="0" t="e">
        <f aca="false">CN(AM1125,CSON,CINC)</f>
        <v>#VALUE!</v>
      </c>
      <c r="AO1125" s="0" t="e">
        <f aca="false">DPDT(Constant,AN1125,AM1125,gamma,AE1125,AL1125)</f>
        <v>#VALUE!</v>
      </c>
      <c r="AP1125" s="0" t="s">
        <v>134</v>
      </c>
      <c r="AQ1125" s="0" t="n">
        <f aca="false">Q1125+deltaT/2</f>
        <v>11.2049999999998</v>
      </c>
      <c r="AR1125" s="0" t="e">
        <f aca="false">pC+deltaT*pdot2/2</f>
        <v>#VALUE!</v>
      </c>
      <c r="AS1125" s="0" t="e">
        <f aca="false">hALT1($E$13:$G$1365,AQ1125,2)</f>
        <v>#VALUE!</v>
      </c>
      <c r="AT1125" s="0" t="e">
        <f aca="false">Veloc($E$13:$G$1365,AQ1125,3)</f>
        <v>#VALUE!</v>
      </c>
      <c r="AU1125" s="0" t="e">
        <f aca="false">IF(AS1125&lt;hT,$G$5+alfa*(AS1125-ho),TT)</f>
        <v>#VALUE!</v>
      </c>
      <c r="AV1125" s="0" t="e">
        <f aca="false">IF(AS1125&lt;hT,pSL*(1/(1+alfa*AF1125/($G$5-alfa*ho)))^(go/(Rair*alfa)),pT*EXP(-go*(AF1125-hT)/(Rair*TT)))</f>
        <v>#VALUE!</v>
      </c>
      <c r="AW1125" s="0" t="e">
        <f aca="false">Mch(AT1125,AU1125,Rair,gamma)</f>
        <v>#VALUE!</v>
      </c>
      <c r="AX1125" s="0" t="e">
        <f aca="false">Cpex(Cp0,AW1125,$N$9,$L$13:$M$19)</f>
        <v>#VALUE!</v>
      </c>
      <c r="AY1125" s="0" t="e">
        <f aca="false">pex(AV1125,AW1125,gamma,AX1125)</f>
        <v>#VALUE!</v>
      </c>
      <c r="AZ1125" s="0" t="e">
        <f aca="false">MachThroat(gamma,AY1125,AR1125)</f>
        <v>#VALUE!</v>
      </c>
      <c r="BA1125" s="0" t="e">
        <f aca="false">CN(AZ1125,CSON,CINC)</f>
        <v>#VALUE!</v>
      </c>
      <c r="BB1125" s="0" t="e">
        <f aca="false">DPDT(Constant,BA1125,AZ1125,gamma,AR1125,AY1125)</f>
        <v>#VALUE!</v>
      </c>
      <c r="BC1125" s="0" t="s">
        <v>134</v>
      </c>
      <c r="BD1125" s="0" t="n">
        <f aca="false">Q1125+deltaT</f>
        <v>11.2099999999998</v>
      </c>
      <c r="BE1125" s="0" t="e">
        <f aca="false">pC+deltaT*pdot3</f>
        <v>#VALUE!</v>
      </c>
      <c r="BF1125" s="0" t="e">
        <f aca="false">hALT1($E$13:$G$1365,BD1125,2)</f>
        <v>#VALUE!</v>
      </c>
      <c r="BG1125" s="0" t="e">
        <f aca="false">Veloc($E$13:$G$1365,BD1125,3)</f>
        <v>#VALUE!</v>
      </c>
      <c r="BH1125" s="0" t="e">
        <f aca="false">IF(BF1125&lt;hT,$G$5+alfa*(BF1125-ho),TT)</f>
        <v>#VALUE!</v>
      </c>
      <c r="BI1125" s="0" t="e">
        <f aca="false">IF(BF1125&lt;hT,pSL*(1/(1+alfa*BF1125/($G$5-alfa*ho)))^(go/(Rair*alfa)),pT*EXP(-go*(BF1125-hT)/(Rair*TT)))</f>
        <v>#VALUE!</v>
      </c>
      <c r="BJ1125" s="0" t="e">
        <f aca="false">Mch(BG1125,BH1125,Rair,gamma)</f>
        <v>#VALUE!</v>
      </c>
      <c r="BK1125" s="0" t="e">
        <f aca="false">Cpex(Cp0,BJ1125,$N$9,$L$13:$M$19)</f>
        <v>#VALUE!</v>
      </c>
      <c r="BL1125" s="0" t="e">
        <f aca="false">pex(BI1125,BJ1125,gamma,BK1125)</f>
        <v>#VALUE!</v>
      </c>
      <c r="BM1125" s="0" t="e">
        <f aca="false">MachThroat(gamma,BL1125,BE1125)</f>
        <v>#VALUE!</v>
      </c>
      <c r="BN1125" s="0" t="e">
        <f aca="false">CN(BM1125,CSON,CINC)</f>
        <v>#VALUE!</v>
      </c>
      <c r="BO1125" s="0" t="e">
        <f aca="false">DPDT(Constant,BN1125,BM1125,gamma,BE1125,BL1125)</f>
        <v>#VALUE!</v>
      </c>
      <c r="BP1125" s="0" t="e">
        <f aca="false">pC+deltaT*(pdot+2*pdot2+2*pdot3+pdot4)/6</f>
        <v>#VALUE!</v>
      </c>
      <c r="BQ1125" s="0" t="s">
        <v>134</v>
      </c>
      <c r="BR1125" s="0" t="n">
        <f aca="false">Q1125</f>
        <v>11.1999999999998</v>
      </c>
      <c r="BS1125" s="0" t="e">
        <f aca="false">R1125/144</f>
        <v>#VALUE!</v>
      </c>
      <c r="BT1125" s="0" t="e">
        <f aca="false">pX/144</f>
        <v>#VALUE!</v>
      </c>
      <c r="BU1125" s="0" t="e">
        <f aca="false">pa/144</f>
        <v>#VALUE!</v>
      </c>
      <c r="BV1125" s="11" t="n">
        <f aca="false">BR1125</f>
        <v>11.1999999999998</v>
      </c>
      <c r="BW1125" s="12" t="e">
        <f aca="false">(pC-pX)/144</f>
        <v>#VALUE!</v>
      </c>
      <c r="BX1125" s="0" t="s">
        <v>134</v>
      </c>
      <c r="BZ1125" s="0" t="s">
        <v>134</v>
      </c>
      <c r="CA1125" s="0" t="s">
        <v>134</v>
      </c>
      <c r="CB1125" s="0" t="s">
        <v>134</v>
      </c>
      <c r="CC1125" s="0" t="s">
        <v>134</v>
      </c>
      <c r="CD1125" s="0" t="s">
        <v>134</v>
      </c>
      <c r="CE1125" s="0" t="s">
        <v>134</v>
      </c>
    </row>
    <row r="1126" customFormat="false" ht="12.75" hidden="false" customHeight="false" outlineLevel="0" collapsed="false">
      <c r="E1126" s="9" t="n">
        <v>11.13</v>
      </c>
      <c r="F1126" s="9" t="n">
        <v>9896.95379898856</v>
      </c>
      <c r="G1126" s="9" t="n">
        <v>659.103678991468</v>
      </c>
      <c r="Q1126" s="0" t="n">
        <f aca="false">Q1125+deltaT</f>
        <v>11.2099999999998</v>
      </c>
      <c r="R1126" s="0" t="e">
        <f aca="false">BP1125</f>
        <v>#VALUE!</v>
      </c>
      <c r="S1126" s="0" t="e">
        <f aca="false">hALT1($E$13:$G$1365,Q1126,2)</f>
        <v>#VALUE!</v>
      </c>
      <c r="T1126" s="0" t="e">
        <f aca="false">Veloc($E$13:$G$1365,Q1126,3)</f>
        <v>#VALUE!</v>
      </c>
      <c r="U1126" s="0" t="e">
        <f aca="false">IF(S1126&lt;hT,$G$5+alfa*(S1126-ho),TT)</f>
        <v>#VALUE!</v>
      </c>
      <c r="V1126" s="0" t="e">
        <f aca="false">IF(S1126&lt;hT,pSL*(1/(1+alfa*S1126/($G$5-alfa*ho)))^(go/(Rair*alfa)),pT*EXP(-go*(S1126-hT)/(Rair*TT)))</f>
        <v>#VALUE!</v>
      </c>
      <c r="W1126" s="0" t="e">
        <f aca="false">Mch(T1126,U1126,Rair,gamma)</f>
        <v>#VALUE!</v>
      </c>
      <c r="X1126" s="0" t="e">
        <f aca="false">Cpex(Cp0,W1126,$N$9,$L$13:$M$19)</f>
        <v>#VALUE!</v>
      </c>
      <c r="Y1126" s="0" t="e">
        <f aca="false">pex(V1126,W1126,gamma,X1126)</f>
        <v>#VALUE!</v>
      </c>
      <c r="Z1126" s="0" t="e">
        <f aca="false">MachThroat(gamma,Y1126,R1126)</f>
        <v>#VALUE!</v>
      </c>
      <c r="AA1126" s="0" t="e">
        <f aca="false">CN(Z1126,CSON,CINC)</f>
        <v>#VALUE!</v>
      </c>
      <c r="AB1126" s="0" t="e">
        <f aca="false">DPDT(Constant,AA1126,Z1126,gamma,R1126,Y1126)</f>
        <v>#VALUE!</v>
      </c>
      <c r="AC1126" s="0" t="s">
        <v>134</v>
      </c>
      <c r="AD1126" s="0" t="n">
        <f aca="false">Q1126+deltaT/2</f>
        <v>11.2149999999998</v>
      </c>
      <c r="AE1126" s="0" t="e">
        <f aca="false">pC+deltaT*pdot/2</f>
        <v>#VALUE!</v>
      </c>
      <c r="AF1126" s="0" t="e">
        <f aca="false">hALT1($E$13:$G$1365,AD1126,2)</f>
        <v>#VALUE!</v>
      </c>
      <c r="AG1126" s="0" t="e">
        <f aca="false">Veloc($E$13:$G$1365,AD1126,3)</f>
        <v>#VALUE!</v>
      </c>
      <c r="AH1126" s="0" t="e">
        <f aca="false">IF(AF1126&lt;hT,$G$5+alfa*(AF1126-ho),TT)</f>
        <v>#VALUE!</v>
      </c>
      <c r="AI1126" s="0" t="e">
        <f aca="false">IF(AF1126&lt;hT,pSL*(1/(1+alfa*AF1126/($G$5-alfa*ho)))^(go/(Rair*alfa)),pT*EXP(-go*(AF1126-hT)/(Rair*TT)))</f>
        <v>#VALUE!</v>
      </c>
      <c r="AJ1126" s="0" t="e">
        <f aca="false">Mch(AG1126,AH1126,Rair,gamma)</f>
        <v>#VALUE!</v>
      </c>
      <c r="AK1126" s="0" t="e">
        <f aca="false">Cpex(Cp0,AJ1126,$N$9,$L$13:$M$19)</f>
        <v>#VALUE!</v>
      </c>
      <c r="AL1126" s="0" t="e">
        <f aca="false">pex(AI1126,AJ1126,gamma,AK1126)</f>
        <v>#VALUE!</v>
      </c>
      <c r="AM1126" s="0" t="e">
        <f aca="false">MachThroat(gamma,AL1126,AE1126)</f>
        <v>#VALUE!</v>
      </c>
      <c r="AN1126" s="0" t="e">
        <f aca="false">CN(AM1126,CSON,CINC)</f>
        <v>#VALUE!</v>
      </c>
      <c r="AO1126" s="0" t="e">
        <f aca="false">DPDT(Constant,AN1126,AM1126,gamma,AE1126,AL1126)</f>
        <v>#VALUE!</v>
      </c>
      <c r="AP1126" s="0" t="s">
        <v>134</v>
      </c>
      <c r="AQ1126" s="0" t="n">
        <f aca="false">Q1126+deltaT/2</f>
        <v>11.2149999999998</v>
      </c>
      <c r="AR1126" s="0" t="e">
        <f aca="false">pC+deltaT*pdot2/2</f>
        <v>#VALUE!</v>
      </c>
      <c r="AS1126" s="0" t="e">
        <f aca="false">hALT1($E$13:$G$1365,AQ1126,2)</f>
        <v>#VALUE!</v>
      </c>
      <c r="AT1126" s="0" t="e">
        <f aca="false">Veloc($E$13:$G$1365,AQ1126,3)</f>
        <v>#VALUE!</v>
      </c>
      <c r="AU1126" s="0" t="e">
        <f aca="false">IF(AS1126&lt;hT,$G$5+alfa*(AS1126-ho),TT)</f>
        <v>#VALUE!</v>
      </c>
      <c r="AV1126" s="0" t="e">
        <f aca="false">IF(AS1126&lt;hT,pSL*(1/(1+alfa*AF1126/($G$5-alfa*ho)))^(go/(Rair*alfa)),pT*EXP(-go*(AF1126-hT)/(Rair*TT)))</f>
        <v>#VALUE!</v>
      </c>
      <c r="AW1126" s="0" t="e">
        <f aca="false">Mch(AT1126,AU1126,Rair,gamma)</f>
        <v>#VALUE!</v>
      </c>
      <c r="AX1126" s="0" t="e">
        <f aca="false">Cpex(Cp0,AW1126,$N$9,$L$13:$M$19)</f>
        <v>#VALUE!</v>
      </c>
      <c r="AY1126" s="0" t="e">
        <f aca="false">pex(AV1126,AW1126,gamma,AX1126)</f>
        <v>#VALUE!</v>
      </c>
      <c r="AZ1126" s="0" t="e">
        <f aca="false">MachThroat(gamma,AY1126,AR1126)</f>
        <v>#VALUE!</v>
      </c>
      <c r="BA1126" s="0" t="e">
        <f aca="false">CN(AZ1126,CSON,CINC)</f>
        <v>#VALUE!</v>
      </c>
      <c r="BB1126" s="0" t="e">
        <f aca="false">DPDT(Constant,BA1126,AZ1126,gamma,AR1126,AY1126)</f>
        <v>#VALUE!</v>
      </c>
      <c r="BC1126" s="0" t="s">
        <v>134</v>
      </c>
      <c r="BD1126" s="0" t="n">
        <f aca="false">Q1126+deltaT</f>
        <v>11.2199999999998</v>
      </c>
      <c r="BE1126" s="0" t="e">
        <f aca="false">pC+deltaT*pdot3</f>
        <v>#VALUE!</v>
      </c>
      <c r="BF1126" s="0" t="e">
        <f aca="false">hALT1($E$13:$G$1365,BD1126,2)</f>
        <v>#VALUE!</v>
      </c>
      <c r="BG1126" s="0" t="e">
        <f aca="false">Veloc($E$13:$G$1365,BD1126,3)</f>
        <v>#VALUE!</v>
      </c>
      <c r="BH1126" s="0" t="e">
        <f aca="false">IF(BF1126&lt;hT,$G$5+alfa*(BF1126-ho),TT)</f>
        <v>#VALUE!</v>
      </c>
      <c r="BI1126" s="0" t="e">
        <f aca="false">IF(BF1126&lt;hT,pSL*(1/(1+alfa*BF1126/($G$5-alfa*ho)))^(go/(Rair*alfa)),pT*EXP(-go*(BF1126-hT)/(Rair*TT)))</f>
        <v>#VALUE!</v>
      </c>
      <c r="BJ1126" s="0" t="e">
        <f aca="false">Mch(BG1126,BH1126,Rair,gamma)</f>
        <v>#VALUE!</v>
      </c>
      <c r="BK1126" s="0" t="e">
        <f aca="false">Cpex(Cp0,BJ1126,$N$9,$L$13:$M$19)</f>
        <v>#VALUE!</v>
      </c>
      <c r="BL1126" s="0" t="e">
        <f aca="false">pex(BI1126,BJ1126,gamma,BK1126)</f>
        <v>#VALUE!</v>
      </c>
      <c r="BM1126" s="0" t="e">
        <f aca="false">MachThroat(gamma,BL1126,BE1126)</f>
        <v>#VALUE!</v>
      </c>
      <c r="BN1126" s="0" t="e">
        <f aca="false">CN(BM1126,CSON,CINC)</f>
        <v>#VALUE!</v>
      </c>
      <c r="BO1126" s="0" t="e">
        <f aca="false">DPDT(Constant,BN1126,BM1126,gamma,BE1126,BL1126)</f>
        <v>#VALUE!</v>
      </c>
      <c r="BP1126" s="0" t="e">
        <f aca="false">pC+deltaT*(pdot+2*pdot2+2*pdot3+pdot4)/6</f>
        <v>#VALUE!</v>
      </c>
      <c r="BQ1126" s="0" t="s">
        <v>134</v>
      </c>
      <c r="BR1126" s="0" t="n">
        <f aca="false">Q1126</f>
        <v>11.2099999999998</v>
      </c>
      <c r="BS1126" s="0" t="e">
        <f aca="false">R1126/144</f>
        <v>#VALUE!</v>
      </c>
      <c r="BT1126" s="0" t="e">
        <f aca="false">pX/144</f>
        <v>#VALUE!</v>
      </c>
      <c r="BU1126" s="0" t="e">
        <f aca="false">pa/144</f>
        <v>#VALUE!</v>
      </c>
      <c r="BV1126" s="11" t="n">
        <f aca="false">BR1126</f>
        <v>11.2099999999998</v>
      </c>
      <c r="BW1126" s="12" t="e">
        <f aca="false">(pC-pX)/144</f>
        <v>#VALUE!</v>
      </c>
      <c r="BX1126" s="0" t="s">
        <v>134</v>
      </c>
      <c r="BZ1126" s="0" t="s">
        <v>134</v>
      </c>
      <c r="CA1126" s="0" t="s">
        <v>134</v>
      </c>
      <c r="CB1126" s="0" t="s">
        <v>134</v>
      </c>
      <c r="CC1126" s="0" t="s">
        <v>134</v>
      </c>
      <c r="CD1126" s="0" t="s">
        <v>134</v>
      </c>
      <c r="CE1126" s="0" t="s">
        <v>134</v>
      </c>
    </row>
    <row r="1127" customFormat="false" ht="12.75" hidden="false" customHeight="false" outlineLevel="0" collapsed="false">
      <c r="E1127" s="9" t="n">
        <v>11.14</v>
      </c>
      <c r="F1127" s="9" t="n">
        <v>9903.54203389227</v>
      </c>
      <c r="G1127" s="9" t="n">
        <v>658.543373290009</v>
      </c>
      <c r="Q1127" s="0" t="n">
        <f aca="false">Q1126+deltaT</f>
        <v>11.2199999999998</v>
      </c>
      <c r="R1127" s="0" t="e">
        <f aca="false">BP1126</f>
        <v>#VALUE!</v>
      </c>
      <c r="S1127" s="0" t="e">
        <f aca="false">hALT1($E$13:$G$1365,Q1127,2)</f>
        <v>#VALUE!</v>
      </c>
      <c r="T1127" s="0" t="e">
        <f aca="false">Veloc($E$13:$G$1365,Q1127,3)</f>
        <v>#VALUE!</v>
      </c>
      <c r="U1127" s="0" t="e">
        <f aca="false">IF(S1127&lt;hT,$G$5+alfa*(S1127-ho),TT)</f>
        <v>#VALUE!</v>
      </c>
      <c r="V1127" s="0" t="e">
        <f aca="false">IF(S1127&lt;hT,pSL*(1/(1+alfa*S1127/($G$5-alfa*ho)))^(go/(Rair*alfa)),pT*EXP(-go*(S1127-hT)/(Rair*TT)))</f>
        <v>#VALUE!</v>
      </c>
      <c r="W1127" s="0" t="e">
        <f aca="false">Mch(T1127,U1127,Rair,gamma)</f>
        <v>#VALUE!</v>
      </c>
      <c r="X1127" s="0" t="e">
        <f aca="false">Cpex(Cp0,W1127,$N$9,$L$13:$M$19)</f>
        <v>#VALUE!</v>
      </c>
      <c r="Y1127" s="0" t="e">
        <f aca="false">pex(V1127,W1127,gamma,X1127)</f>
        <v>#VALUE!</v>
      </c>
      <c r="Z1127" s="0" t="e">
        <f aca="false">MachThroat(gamma,Y1127,R1127)</f>
        <v>#VALUE!</v>
      </c>
      <c r="AA1127" s="0" t="e">
        <f aca="false">CN(Z1127,CSON,CINC)</f>
        <v>#VALUE!</v>
      </c>
      <c r="AB1127" s="0" t="e">
        <f aca="false">DPDT(Constant,AA1127,Z1127,gamma,R1127,Y1127)</f>
        <v>#VALUE!</v>
      </c>
      <c r="AC1127" s="0" t="s">
        <v>134</v>
      </c>
      <c r="AD1127" s="0" t="n">
        <f aca="false">Q1127+deltaT/2</f>
        <v>11.2249999999998</v>
      </c>
      <c r="AE1127" s="0" t="e">
        <f aca="false">pC+deltaT*pdot/2</f>
        <v>#VALUE!</v>
      </c>
      <c r="AF1127" s="0" t="e">
        <f aca="false">hALT1($E$13:$G$1365,AD1127,2)</f>
        <v>#VALUE!</v>
      </c>
      <c r="AG1127" s="0" t="e">
        <f aca="false">Veloc($E$13:$G$1365,AD1127,3)</f>
        <v>#VALUE!</v>
      </c>
      <c r="AH1127" s="0" t="e">
        <f aca="false">IF(AF1127&lt;hT,$G$5+alfa*(AF1127-ho),TT)</f>
        <v>#VALUE!</v>
      </c>
      <c r="AI1127" s="0" t="e">
        <f aca="false">IF(AF1127&lt;hT,pSL*(1/(1+alfa*AF1127/($G$5-alfa*ho)))^(go/(Rair*alfa)),pT*EXP(-go*(AF1127-hT)/(Rair*TT)))</f>
        <v>#VALUE!</v>
      </c>
      <c r="AJ1127" s="0" t="e">
        <f aca="false">Mch(AG1127,AH1127,Rair,gamma)</f>
        <v>#VALUE!</v>
      </c>
      <c r="AK1127" s="0" t="e">
        <f aca="false">Cpex(Cp0,AJ1127,$N$9,$L$13:$M$19)</f>
        <v>#VALUE!</v>
      </c>
      <c r="AL1127" s="0" t="e">
        <f aca="false">pex(AI1127,AJ1127,gamma,AK1127)</f>
        <v>#VALUE!</v>
      </c>
      <c r="AM1127" s="0" t="e">
        <f aca="false">MachThroat(gamma,AL1127,AE1127)</f>
        <v>#VALUE!</v>
      </c>
      <c r="AN1127" s="0" t="e">
        <f aca="false">CN(AM1127,CSON,CINC)</f>
        <v>#VALUE!</v>
      </c>
      <c r="AO1127" s="0" t="e">
        <f aca="false">DPDT(Constant,AN1127,AM1127,gamma,AE1127,AL1127)</f>
        <v>#VALUE!</v>
      </c>
      <c r="AP1127" s="0" t="s">
        <v>134</v>
      </c>
      <c r="AQ1127" s="0" t="n">
        <f aca="false">Q1127+deltaT/2</f>
        <v>11.2249999999998</v>
      </c>
      <c r="AR1127" s="0" t="e">
        <f aca="false">pC+deltaT*pdot2/2</f>
        <v>#VALUE!</v>
      </c>
      <c r="AS1127" s="0" t="e">
        <f aca="false">hALT1($E$13:$G$1365,AQ1127,2)</f>
        <v>#VALUE!</v>
      </c>
      <c r="AT1127" s="0" t="e">
        <f aca="false">Veloc($E$13:$G$1365,AQ1127,3)</f>
        <v>#VALUE!</v>
      </c>
      <c r="AU1127" s="0" t="e">
        <f aca="false">IF(AS1127&lt;hT,$G$5+alfa*(AS1127-ho),TT)</f>
        <v>#VALUE!</v>
      </c>
      <c r="AV1127" s="0" t="e">
        <f aca="false">IF(AS1127&lt;hT,pSL*(1/(1+alfa*AF1127/($G$5-alfa*ho)))^(go/(Rair*alfa)),pT*EXP(-go*(AF1127-hT)/(Rair*TT)))</f>
        <v>#VALUE!</v>
      </c>
      <c r="AW1127" s="0" t="e">
        <f aca="false">Mch(AT1127,AU1127,Rair,gamma)</f>
        <v>#VALUE!</v>
      </c>
      <c r="AX1127" s="0" t="e">
        <f aca="false">Cpex(Cp0,AW1127,$N$9,$L$13:$M$19)</f>
        <v>#VALUE!</v>
      </c>
      <c r="AY1127" s="0" t="e">
        <f aca="false">pex(AV1127,AW1127,gamma,AX1127)</f>
        <v>#VALUE!</v>
      </c>
      <c r="AZ1127" s="0" t="e">
        <f aca="false">MachThroat(gamma,AY1127,AR1127)</f>
        <v>#VALUE!</v>
      </c>
      <c r="BA1127" s="0" t="e">
        <f aca="false">CN(AZ1127,CSON,CINC)</f>
        <v>#VALUE!</v>
      </c>
      <c r="BB1127" s="0" t="e">
        <f aca="false">DPDT(Constant,BA1127,AZ1127,gamma,AR1127,AY1127)</f>
        <v>#VALUE!</v>
      </c>
      <c r="BC1127" s="0" t="s">
        <v>134</v>
      </c>
      <c r="BD1127" s="0" t="n">
        <f aca="false">Q1127+deltaT</f>
        <v>11.2299999999998</v>
      </c>
      <c r="BE1127" s="0" t="e">
        <f aca="false">pC+deltaT*pdot3</f>
        <v>#VALUE!</v>
      </c>
      <c r="BF1127" s="0" t="e">
        <f aca="false">hALT1($E$13:$G$1365,BD1127,2)</f>
        <v>#VALUE!</v>
      </c>
      <c r="BG1127" s="0" t="e">
        <f aca="false">Veloc($E$13:$G$1365,BD1127,3)</f>
        <v>#VALUE!</v>
      </c>
      <c r="BH1127" s="0" t="e">
        <f aca="false">IF(BF1127&lt;hT,$G$5+alfa*(BF1127-ho),TT)</f>
        <v>#VALUE!</v>
      </c>
      <c r="BI1127" s="0" t="e">
        <f aca="false">IF(BF1127&lt;hT,pSL*(1/(1+alfa*BF1127/($G$5-alfa*ho)))^(go/(Rair*alfa)),pT*EXP(-go*(BF1127-hT)/(Rair*TT)))</f>
        <v>#VALUE!</v>
      </c>
      <c r="BJ1127" s="0" t="e">
        <f aca="false">Mch(BG1127,BH1127,Rair,gamma)</f>
        <v>#VALUE!</v>
      </c>
      <c r="BK1127" s="0" t="e">
        <f aca="false">Cpex(Cp0,BJ1127,$N$9,$L$13:$M$19)</f>
        <v>#VALUE!</v>
      </c>
      <c r="BL1127" s="0" t="e">
        <f aca="false">pex(BI1127,BJ1127,gamma,BK1127)</f>
        <v>#VALUE!</v>
      </c>
      <c r="BM1127" s="0" t="e">
        <f aca="false">MachThroat(gamma,BL1127,BE1127)</f>
        <v>#VALUE!</v>
      </c>
      <c r="BN1127" s="0" t="e">
        <f aca="false">CN(BM1127,CSON,CINC)</f>
        <v>#VALUE!</v>
      </c>
      <c r="BO1127" s="0" t="e">
        <f aca="false">DPDT(Constant,BN1127,BM1127,gamma,BE1127,BL1127)</f>
        <v>#VALUE!</v>
      </c>
      <c r="BP1127" s="0" t="e">
        <f aca="false">pC+deltaT*(pdot+2*pdot2+2*pdot3+pdot4)/6</f>
        <v>#VALUE!</v>
      </c>
      <c r="BQ1127" s="0" t="s">
        <v>134</v>
      </c>
      <c r="BR1127" s="0" t="n">
        <f aca="false">Q1127</f>
        <v>11.2199999999998</v>
      </c>
      <c r="BS1127" s="0" t="e">
        <f aca="false">R1127/144</f>
        <v>#VALUE!</v>
      </c>
      <c r="BT1127" s="0" t="e">
        <f aca="false">pX/144</f>
        <v>#VALUE!</v>
      </c>
      <c r="BU1127" s="0" t="e">
        <f aca="false">pa/144</f>
        <v>#VALUE!</v>
      </c>
      <c r="BV1127" s="11" t="n">
        <f aca="false">BR1127</f>
        <v>11.2199999999998</v>
      </c>
      <c r="BW1127" s="12" t="e">
        <f aca="false">(pC-pX)/144</f>
        <v>#VALUE!</v>
      </c>
      <c r="BX1127" s="0" t="s">
        <v>134</v>
      </c>
      <c r="BZ1127" s="0" t="s">
        <v>134</v>
      </c>
      <c r="CA1127" s="0" t="s">
        <v>134</v>
      </c>
      <c r="CB1127" s="0" t="s">
        <v>134</v>
      </c>
      <c r="CC1127" s="0" t="s">
        <v>134</v>
      </c>
      <c r="CD1127" s="0" t="s">
        <v>134</v>
      </c>
      <c r="CE1127" s="0" t="s">
        <v>134</v>
      </c>
    </row>
    <row r="1128" customFormat="false" ht="12.75" hidden="false" customHeight="false" outlineLevel="0" collapsed="false">
      <c r="E1128" s="9" t="n">
        <v>11.15</v>
      </c>
      <c r="F1128" s="9" t="n">
        <v>9910.12466788389</v>
      </c>
      <c r="G1128" s="9" t="n">
        <v>657.983496448253</v>
      </c>
      <c r="Q1128" s="0" t="n">
        <f aca="false">Q1127+deltaT</f>
        <v>11.2299999999998</v>
      </c>
      <c r="R1128" s="0" t="e">
        <f aca="false">BP1127</f>
        <v>#VALUE!</v>
      </c>
      <c r="S1128" s="0" t="e">
        <f aca="false">hALT1($E$13:$G$1365,Q1128,2)</f>
        <v>#VALUE!</v>
      </c>
      <c r="T1128" s="0" t="e">
        <f aca="false">Veloc($E$13:$G$1365,Q1128,3)</f>
        <v>#VALUE!</v>
      </c>
      <c r="U1128" s="0" t="e">
        <f aca="false">IF(S1128&lt;hT,$G$5+alfa*(S1128-ho),TT)</f>
        <v>#VALUE!</v>
      </c>
      <c r="V1128" s="0" t="e">
        <f aca="false">IF(S1128&lt;hT,pSL*(1/(1+alfa*S1128/($G$5-alfa*ho)))^(go/(Rair*alfa)),pT*EXP(-go*(S1128-hT)/(Rair*TT)))</f>
        <v>#VALUE!</v>
      </c>
      <c r="W1128" s="0" t="e">
        <f aca="false">Mch(T1128,U1128,Rair,gamma)</f>
        <v>#VALUE!</v>
      </c>
      <c r="X1128" s="0" t="e">
        <f aca="false">Cpex(Cp0,W1128,$N$9,$L$13:$M$19)</f>
        <v>#VALUE!</v>
      </c>
      <c r="Y1128" s="0" t="e">
        <f aca="false">pex(V1128,W1128,gamma,X1128)</f>
        <v>#VALUE!</v>
      </c>
      <c r="Z1128" s="0" t="e">
        <f aca="false">MachThroat(gamma,Y1128,R1128)</f>
        <v>#VALUE!</v>
      </c>
      <c r="AA1128" s="0" t="e">
        <f aca="false">CN(Z1128,CSON,CINC)</f>
        <v>#VALUE!</v>
      </c>
      <c r="AB1128" s="0" t="e">
        <f aca="false">DPDT(Constant,AA1128,Z1128,gamma,R1128,Y1128)</f>
        <v>#VALUE!</v>
      </c>
      <c r="AC1128" s="0" t="s">
        <v>134</v>
      </c>
      <c r="AD1128" s="0" t="n">
        <f aca="false">Q1128+deltaT/2</f>
        <v>11.2349999999998</v>
      </c>
      <c r="AE1128" s="0" t="e">
        <f aca="false">pC+deltaT*pdot/2</f>
        <v>#VALUE!</v>
      </c>
      <c r="AF1128" s="0" t="e">
        <f aca="false">hALT1($E$13:$G$1365,AD1128,2)</f>
        <v>#VALUE!</v>
      </c>
      <c r="AG1128" s="0" t="e">
        <f aca="false">Veloc($E$13:$G$1365,AD1128,3)</f>
        <v>#VALUE!</v>
      </c>
      <c r="AH1128" s="0" t="e">
        <f aca="false">IF(AF1128&lt;hT,$G$5+alfa*(AF1128-ho),TT)</f>
        <v>#VALUE!</v>
      </c>
      <c r="AI1128" s="0" t="e">
        <f aca="false">IF(AF1128&lt;hT,pSL*(1/(1+alfa*AF1128/($G$5-alfa*ho)))^(go/(Rair*alfa)),pT*EXP(-go*(AF1128-hT)/(Rair*TT)))</f>
        <v>#VALUE!</v>
      </c>
      <c r="AJ1128" s="0" t="e">
        <f aca="false">Mch(AG1128,AH1128,Rair,gamma)</f>
        <v>#VALUE!</v>
      </c>
      <c r="AK1128" s="0" t="e">
        <f aca="false">Cpex(Cp0,AJ1128,$N$9,$L$13:$M$19)</f>
        <v>#VALUE!</v>
      </c>
      <c r="AL1128" s="0" t="e">
        <f aca="false">pex(AI1128,AJ1128,gamma,AK1128)</f>
        <v>#VALUE!</v>
      </c>
      <c r="AM1128" s="0" t="e">
        <f aca="false">MachThroat(gamma,AL1128,AE1128)</f>
        <v>#VALUE!</v>
      </c>
      <c r="AN1128" s="0" t="e">
        <f aca="false">CN(AM1128,CSON,CINC)</f>
        <v>#VALUE!</v>
      </c>
      <c r="AO1128" s="0" t="e">
        <f aca="false">DPDT(Constant,AN1128,AM1128,gamma,AE1128,AL1128)</f>
        <v>#VALUE!</v>
      </c>
      <c r="AP1128" s="0" t="s">
        <v>134</v>
      </c>
      <c r="AQ1128" s="0" t="n">
        <f aca="false">Q1128+deltaT/2</f>
        <v>11.2349999999998</v>
      </c>
      <c r="AR1128" s="0" t="e">
        <f aca="false">pC+deltaT*pdot2/2</f>
        <v>#VALUE!</v>
      </c>
      <c r="AS1128" s="0" t="e">
        <f aca="false">hALT1($E$13:$G$1365,AQ1128,2)</f>
        <v>#VALUE!</v>
      </c>
      <c r="AT1128" s="0" t="e">
        <f aca="false">Veloc($E$13:$G$1365,AQ1128,3)</f>
        <v>#VALUE!</v>
      </c>
      <c r="AU1128" s="0" t="e">
        <f aca="false">IF(AS1128&lt;hT,$G$5+alfa*(AS1128-ho),TT)</f>
        <v>#VALUE!</v>
      </c>
      <c r="AV1128" s="0" t="e">
        <f aca="false">IF(AS1128&lt;hT,pSL*(1/(1+alfa*AF1128/($G$5-alfa*ho)))^(go/(Rair*alfa)),pT*EXP(-go*(AF1128-hT)/(Rair*TT)))</f>
        <v>#VALUE!</v>
      </c>
      <c r="AW1128" s="0" t="e">
        <f aca="false">Mch(AT1128,AU1128,Rair,gamma)</f>
        <v>#VALUE!</v>
      </c>
      <c r="AX1128" s="0" t="e">
        <f aca="false">Cpex(Cp0,AW1128,$N$9,$L$13:$M$19)</f>
        <v>#VALUE!</v>
      </c>
      <c r="AY1128" s="0" t="e">
        <f aca="false">pex(AV1128,AW1128,gamma,AX1128)</f>
        <v>#VALUE!</v>
      </c>
      <c r="AZ1128" s="0" t="e">
        <f aca="false">MachThroat(gamma,AY1128,AR1128)</f>
        <v>#VALUE!</v>
      </c>
      <c r="BA1128" s="0" t="e">
        <f aca="false">CN(AZ1128,CSON,CINC)</f>
        <v>#VALUE!</v>
      </c>
      <c r="BB1128" s="0" t="e">
        <f aca="false">DPDT(Constant,BA1128,AZ1128,gamma,AR1128,AY1128)</f>
        <v>#VALUE!</v>
      </c>
      <c r="BC1128" s="0" t="s">
        <v>134</v>
      </c>
      <c r="BD1128" s="0" t="n">
        <f aca="false">Q1128+deltaT</f>
        <v>11.2399999999998</v>
      </c>
      <c r="BE1128" s="0" t="e">
        <f aca="false">pC+deltaT*pdot3</f>
        <v>#VALUE!</v>
      </c>
      <c r="BF1128" s="0" t="e">
        <f aca="false">hALT1($E$13:$G$1365,BD1128,2)</f>
        <v>#VALUE!</v>
      </c>
      <c r="BG1128" s="0" t="e">
        <f aca="false">Veloc($E$13:$G$1365,BD1128,3)</f>
        <v>#VALUE!</v>
      </c>
      <c r="BH1128" s="0" t="e">
        <f aca="false">IF(BF1128&lt;hT,$G$5+alfa*(BF1128-ho),TT)</f>
        <v>#VALUE!</v>
      </c>
      <c r="BI1128" s="0" t="e">
        <f aca="false">IF(BF1128&lt;hT,pSL*(1/(1+alfa*BF1128/($G$5-alfa*ho)))^(go/(Rair*alfa)),pT*EXP(-go*(BF1128-hT)/(Rair*TT)))</f>
        <v>#VALUE!</v>
      </c>
      <c r="BJ1128" s="0" t="e">
        <f aca="false">Mch(BG1128,BH1128,Rair,gamma)</f>
        <v>#VALUE!</v>
      </c>
      <c r="BK1128" s="0" t="e">
        <f aca="false">Cpex(Cp0,BJ1128,$N$9,$L$13:$M$19)</f>
        <v>#VALUE!</v>
      </c>
      <c r="BL1128" s="0" t="e">
        <f aca="false">pex(BI1128,BJ1128,gamma,BK1128)</f>
        <v>#VALUE!</v>
      </c>
      <c r="BM1128" s="0" t="e">
        <f aca="false">MachThroat(gamma,BL1128,BE1128)</f>
        <v>#VALUE!</v>
      </c>
      <c r="BN1128" s="0" t="e">
        <f aca="false">CN(BM1128,CSON,CINC)</f>
        <v>#VALUE!</v>
      </c>
      <c r="BO1128" s="0" t="e">
        <f aca="false">DPDT(Constant,BN1128,BM1128,gamma,BE1128,BL1128)</f>
        <v>#VALUE!</v>
      </c>
      <c r="BP1128" s="0" t="e">
        <f aca="false">pC+deltaT*(pdot+2*pdot2+2*pdot3+pdot4)/6</f>
        <v>#VALUE!</v>
      </c>
      <c r="BQ1128" s="0" t="s">
        <v>134</v>
      </c>
      <c r="BR1128" s="0" t="n">
        <f aca="false">Q1128</f>
        <v>11.2299999999998</v>
      </c>
      <c r="BS1128" s="0" t="e">
        <f aca="false">R1128/144</f>
        <v>#VALUE!</v>
      </c>
      <c r="BT1128" s="0" t="e">
        <f aca="false">pX/144</f>
        <v>#VALUE!</v>
      </c>
      <c r="BU1128" s="0" t="e">
        <f aca="false">pa/144</f>
        <v>#VALUE!</v>
      </c>
      <c r="BV1128" s="11" t="n">
        <f aca="false">BR1128</f>
        <v>11.2299999999998</v>
      </c>
      <c r="BW1128" s="12" t="e">
        <f aca="false">(pC-pX)/144</f>
        <v>#VALUE!</v>
      </c>
      <c r="BX1128" s="0" t="s">
        <v>134</v>
      </c>
      <c r="BZ1128" s="0" t="s">
        <v>134</v>
      </c>
      <c r="CA1128" s="0" t="s">
        <v>134</v>
      </c>
      <c r="CB1128" s="0" t="s">
        <v>134</v>
      </c>
      <c r="CC1128" s="0" t="s">
        <v>134</v>
      </c>
      <c r="CD1128" s="0" t="s">
        <v>134</v>
      </c>
      <c r="CE1128" s="0" t="s">
        <v>134</v>
      </c>
    </row>
    <row r="1129" customFormat="false" ht="12.75" hidden="false" customHeight="false" outlineLevel="0" collapsed="false">
      <c r="E1129" s="9" t="n">
        <v>11.16</v>
      </c>
      <c r="F1129" s="9" t="n">
        <v>9916.70170524826</v>
      </c>
      <c r="G1129" s="9" t="n">
        <v>657.424047714687</v>
      </c>
      <c r="Q1129" s="0" t="n">
        <f aca="false">Q1128+deltaT</f>
        <v>11.2399999999998</v>
      </c>
      <c r="R1129" s="0" t="e">
        <f aca="false">BP1128</f>
        <v>#VALUE!</v>
      </c>
      <c r="S1129" s="0" t="e">
        <f aca="false">hALT1($E$13:$G$1365,Q1129,2)</f>
        <v>#VALUE!</v>
      </c>
      <c r="T1129" s="0" t="e">
        <f aca="false">Veloc($E$13:$G$1365,Q1129,3)</f>
        <v>#VALUE!</v>
      </c>
      <c r="U1129" s="0" t="e">
        <f aca="false">IF(S1129&lt;hT,$G$5+alfa*(S1129-ho),TT)</f>
        <v>#VALUE!</v>
      </c>
      <c r="V1129" s="0" t="e">
        <f aca="false">IF(S1129&lt;hT,pSL*(1/(1+alfa*S1129/($G$5-alfa*ho)))^(go/(Rair*alfa)),pT*EXP(-go*(S1129-hT)/(Rair*TT)))</f>
        <v>#VALUE!</v>
      </c>
      <c r="W1129" s="0" t="e">
        <f aca="false">Mch(T1129,U1129,Rair,gamma)</f>
        <v>#VALUE!</v>
      </c>
      <c r="X1129" s="0" t="e">
        <f aca="false">Cpex(Cp0,W1129,$N$9,$L$13:$M$19)</f>
        <v>#VALUE!</v>
      </c>
      <c r="Y1129" s="0" t="e">
        <f aca="false">pex(V1129,W1129,gamma,X1129)</f>
        <v>#VALUE!</v>
      </c>
      <c r="Z1129" s="0" t="e">
        <f aca="false">MachThroat(gamma,Y1129,R1129)</f>
        <v>#VALUE!</v>
      </c>
      <c r="AA1129" s="0" t="e">
        <f aca="false">CN(Z1129,CSON,CINC)</f>
        <v>#VALUE!</v>
      </c>
      <c r="AB1129" s="0" t="e">
        <f aca="false">DPDT(Constant,AA1129,Z1129,gamma,R1129,Y1129)</f>
        <v>#VALUE!</v>
      </c>
      <c r="AC1129" s="0" t="s">
        <v>134</v>
      </c>
      <c r="AD1129" s="0" t="n">
        <f aca="false">Q1129+deltaT/2</f>
        <v>11.2449999999998</v>
      </c>
      <c r="AE1129" s="0" t="e">
        <f aca="false">pC+deltaT*pdot/2</f>
        <v>#VALUE!</v>
      </c>
      <c r="AF1129" s="0" t="e">
        <f aca="false">hALT1($E$13:$G$1365,AD1129,2)</f>
        <v>#VALUE!</v>
      </c>
      <c r="AG1129" s="0" t="e">
        <f aca="false">Veloc($E$13:$G$1365,AD1129,3)</f>
        <v>#VALUE!</v>
      </c>
      <c r="AH1129" s="0" t="e">
        <f aca="false">IF(AF1129&lt;hT,$G$5+alfa*(AF1129-ho),TT)</f>
        <v>#VALUE!</v>
      </c>
      <c r="AI1129" s="0" t="e">
        <f aca="false">IF(AF1129&lt;hT,pSL*(1/(1+alfa*AF1129/($G$5-alfa*ho)))^(go/(Rair*alfa)),pT*EXP(-go*(AF1129-hT)/(Rair*TT)))</f>
        <v>#VALUE!</v>
      </c>
      <c r="AJ1129" s="0" t="e">
        <f aca="false">Mch(AG1129,AH1129,Rair,gamma)</f>
        <v>#VALUE!</v>
      </c>
      <c r="AK1129" s="0" t="e">
        <f aca="false">Cpex(Cp0,AJ1129,$N$9,$L$13:$M$19)</f>
        <v>#VALUE!</v>
      </c>
      <c r="AL1129" s="0" t="e">
        <f aca="false">pex(AI1129,AJ1129,gamma,AK1129)</f>
        <v>#VALUE!</v>
      </c>
      <c r="AM1129" s="0" t="e">
        <f aca="false">MachThroat(gamma,AL1129,AE1129)</f>
        <v>#VALUE!</v>
      </c>
      <c r="AN1129" s="0" t="e">
        <f aca="false">CN(AM1129,CSON,CINC)</f>
        <v>#VALUE!</v>
      </c>
      <c r="AO1129" s="0" t="e">
        <f aca="false">DPDT(Constant,AN1129,AM1129,gamma,AE1129,AL1129)</f>
        <v>#VALUE!</v>
      </c>
      <c r="AP1129" s="0" t="s">
        <v>134</v>
      </c>
      <c r="AQ1129" s="0" t="n">
        <f aca="false">Q1129+deltaT/2</f>
        <v>11.2449999999998</v>
      </c>
      <c r="AR1129" s="0" t="e">
        <f aca="false">pC+deltaT*pdot2/2</f>
        <v>#VALUE!</v>
      </c>
      <c r="AS1129" s="0" t="e">
        <f aca="false">hALT1($E$13:$G$1365,AQ1129,2)</f>
        <v>#VALUE!</v>
      </c>
      <c r="AT1129" s="0" t="e">
        <f aca="false">Veloc($E$13:$G$1365,AQ1129,3)</f>
        <v>#VALUE!</v>
      </c>
      <c r="AU1129" s="0" t="e">
        <f aca="false">IF(AS1129&lt;hT,$G$5+alfa*(AS1129-ho),TT)</f>
        <v>#VALUE!</v>
      </c>
      <c r="AV1129" s="0" t="e">
        <f aca="false">IF(AS1129&lt;hT,pSL*(1/(1+alfa*AF1129/($G$5-alfa*ho)))^(go/(Rair*alfa)),pT*EXP(-go*(AF1129-hT)/(Rair*TT)))</f>
        <v>#VALUE!</v>
      </c>
      <c r="AW1129" s="0" t="e">
        <f aca="false">Mch(AT1129,AU1129,Rair,gamma)</f>
        <v>#VALUE!</v>
      </c>
      <c r="AX1129" s="0" t="e">
        <f aca="false">Cpex(Cp0,AW1129,$N$9,$L$13:$M$19)</f>
        <v>#VALUE!</v>
      </c>
      <c r="AY1129" s="0" t="e">
        <f aca="false">pex(AV1129,AW1129,gamma,AX1129)</f>
        <v>#VALUE!</v>
      </c>
      <c r="AZ1129" s="0" t="e">
        <f aca="false">MachThroat(gamma,AY1129,AR1129)</f>
        <v>#VALUE!</v>
      </c>
      <c r="BA1129" s="0" t="e">
        <f aca="false">CN(AZ1129,CSON,CINC)</f>
        <v>#VALUE!</v>
      </c>
      <c r="BB1129" s="0" t="e">
        <f aca="false">DPDT(Constant,BA1129,AZ1129,gamma,AR1129,AY1129)</f>
        <v>#VALUE!</v>
      </c>
      <c r="BC1129" s="0" t="s">
        <v>134</v>
      </c>
      <c r="BD1129" s="0" t="n">
        <f aca="false">Q1129+deltaT</f>
        <v>11.2499999999998</v>
      </c>
      <c r="BE1129" s="0" t="e">
        <f aca="false">pC+deltaT*pdot3</f>
        <v>#VALUE!</v>
      </c>
      <c r="BF1129" s="0" t="e">
        <f aca="false">hALT1($E$13:$G$1365,BD1129,2)</f>
        <v>#VALUE!</v>
      </c>
      <c r="BG1129" s="0" t="e">
        <f aca="false">Veloc($E$13:$G$1365,BD1129,3)</f>
        <v>#VALUE!</v>
      </c>
      <c r="BH1129" s="0" t="e">
        <f aca="false">IF(BF1129&lt;hT,$G$5+alfa*(BF1129-ho),TT)</f>
        <v>#VALUE!</v>
      </c>
      <c r="BI1129" s="0" t="e">
        <f aca="false">IF(BF1129&lt;hT,pSL*(1/(1+alfa*BF1129/($G$5-alfa*ho)))^(go/(Rair*alfa)),pT*EXP(-go*(BF1129-hT)/(Rair*TT)))</f>
        <v>#VALUE!</v>
      </c>
      <c r="BJ1129" s="0" t="e">
        <f aca="false">Mch(BG1129,BH1129,Rair,gamma)</f>
        <v>#VALUE!</v>
      </c>
      <c r="BK1129" s="0" t="e">
        <f aca="false">Cpex(Cp0,BJ1129,$N$9,$L$13:$M$19)</f>
        <v>#VALUE!</v>
      </c>
      <c r="BL1129" s="0" t="e">
        <f aca="false">pex(BI1129,BJ1129,gamma,BK1129)</f>
        <v>#VALUE!</v>
      </c>
      <c r="BM1129" s="0" t="e">
        <f aca="false">MachThroat(gamma,BL1129,BE1129)</f>
        <v>#VALUE!</v>
      </c>
      <c r="BN1129" s="0" t="e">
        <f aca="false">CN(BM1129,CSON,CINC)</f>
        <v>#VALUE!</v>
      </c>
      <c r="BO1129" s="0" t="e">
        <f aca="false">DPDT(Constant,BN1129,BM1129,gamma,BE1129,BL1129)</f>
        <v>#VALUE!</v>
      </c>
      <c r="BP1129" s="0" t="e">
        <f aca="false">pC+deltaT*(pdot+2*pdot2+2*pdot3+pdot4)/6</f>
        <v>#VALUE!</v>
      </c>
      <c r="BQ1129" s="0" t="s">
        <v>134</v>
      </c>
      <c r="BR1129" s="0" t="n">
        <f aca="false">Q1129</f>
        <v>11.2399999999998</v>
      </c>
      <c r="BS1129" s="0" t="e">
        <f aca="false">R1129/144</f>
        <v>#VALUE!</v>
      </c>
      <c r="BT1129" s="0" t="e">
        <f aca="false">pX/144</f>
        <v>#VALUE!</v>
      </c>
      <c r="BU1129" s="0" t="e">
        <f aca="false">pa/144</f>
        <v>#VALUE!</v>
      </c>
      <c r="BV1129" s="11" t="n">
        <f aca="false">BR1129</f>
        <v>11.2399999999998</v>
      </c>
      <c r="BW1129" s="12" t="e">
        <f aca="false">(pC-pX)/144</f>
        <v>#VALUE!</v>
      </c>
      <c r="BX1129" s="0" t="s">
        <v>134</v>
      </c>
      <c r="BZ1129" s="0" t="s">
        <v>134</v>
      </c>
      <c r="CA1129" s="0" t="s">
        <v>134</v>
      </c>
      <c r="CB1129" s="0" t="s">
        <v>134</v>
      </c>
      <c r="CC1129" s="0" t="s">
        <v>134</v>
      </c>
      <c r="CD1129" s="0" t="s">
        <v>134</v>
      </c>
      <c r="CE1129" s="0" t="s">
        <v>134</v>
      </c>
    </row>
    <row r="1130" customFormat="false" ht="12.75" hidden="false" customHeight="false" outlineLevel="0" collapsed="false">
      <c r="E1130" s="9" t="n">
        <v>11.17</v>
      </c>
      <c r="F1130" s="9" t="n">
        <v>9923.27315026271</v>
      </c>
      <c r="G1130" s="9" t="n">
        <v>656.865026339408</v>
      </c>
      <c r="Q1130" s="0" t="n">
        <f aca="false">Q1129+deltaT</f>
        <v>11.2499999999998</v>
      </c>
      <c r="R1130" s="0" t="e">
        <f aca="false">BP1129</f>
        <v>#VALUE!</v>
      </c>
      <c r="S1130" s="0" t="e">
        <f aca="false">hALT1($E$13:$G$1365,Q1130,2)</f>
        <v>#VALUE!</v>
      </c>
      <c r="T1130" s="0" t="e">
        <f aca="false">Veloc($E$13:$G$1365,Q1130,3)</f>
        <v>#VALUE!</v>
      </c>
      <c r="U1130" s="0" t="e">
        <f aca="false">IF(S1130&lt;hT,$G$5+alfa*(S1130-ho),TT)</f>
        <v>#VALUE!</v>
      </c>
      <c r="V1130" s="0" t="e">
        <f aca="false">IF(S1130&lt;hT,pSL*(1/(1+alfa*S1130/($G$5-alfa*ho)))^(go/(Rair*alfa)),pT*EXP(-go*(S1130-hT)/(Rair*TT)))</f>
        <v>#VALUE!</v>
      </c>
      <c r="W1130" s="0" t="e">
        <f aca="false">Mch(T1130,U1130,Rair,gamma)</f>
        <v>#VALUE!</v>
      </c>
      <c r="X1130" s="0" t="e">
        <f aca="false">Cpex(Cp0,W1130,$N$9,$L$13:$M$19)</f>
        <v>#VALUE!</v>
      </c>
      <c r="Y1130" s="0" t="e">
        <f aca="false">pex(V1130,W1130,gamma,X1130)</f>
        <v>#VALUE!</v>
      </c>
      <c r="Z1130" s="0" t="e">
        <f aca="false">MachThroat(gamma,Y1130,R1130)</f>
        <v>#VALUE!</v>
      </c>
      <c r="AA1130" s="0" t="e">
        <f aca="false">CN(Z1130,CSON,CINC)</f>
        <v>#VALUE!</v>
      </c>
      <c r="AB1130" s="0" t="e">
        <f aca="false">DPDT(Constant,AA1130,Z1130,gamma,R1130,Y1130)</f>
        <v>#VALUE!</v>
      </c>
      <c r="AC1130" s="0" t="s">
        <v>134</v>
      </c>
      <c r="AD1130" s="0" t="n">
        <f aca="false">Q1130+deltaT/2</f>
        <v>11.2549999999998</v>
      </c>
      <c r="AE1130" s="0" t="e">
        <f aca="false">pC+deltaT*pdot/2</f>
        <v>#VALUE!</v>
      </c>
      <c r="AF1130" s="0" t="e">
        <f aca="false">hALT1($E$13:$G$1365,AD1130,2)</f>
        <v>#VALUE!</v>
      </c>
      <c r="AG1130" s="0" t="e">
        <f aca="false">Veloc($E$13:$G$1365,AD1130,3)</f>
        <v>#VALUE!</v>
      </c>
      <c r="AH1130" s="0" t="e">
        <f aca="false">IF(AF1130&lt;hT,$G$5+alfa*(AF1130-ho),TT)</f>
        <v>#VALUE!</v>
      </c>
      <c r="AI1130" s="0" t="e">
        <f aca="false">IF(AF1130&lt;hT,pSL*(1/(1+alfa*AF1130/($G$5-alfa*ho)))^(go/(Rair*alfa)),pT*EXP(-go*(AF1130-hT)/(Rair*TT)))</f>
        <v>#VALUE!</v>
      </c>
      <c r="AJ1130" s="0" t="e">
        <f aca="false">Mch(AG1130,AH1130,Rair,gamma)</f>
        <v>#VALUE!</v>
      </c>
      <c r="AK1130" s="0" t="e">
        <f aca="false">Cpex(Cp0,AJ1130,$N$9,$L$13:$M$19)</f>
        <v>#VALUE!</v>
      </c>
      <c r="AL1130" s="0" t="e">
        <f aca="false">pex(AI1130,AJ1130,gamma,AK1130)</f>
        <v>#VALUE!</v>
      </c>
      <c r="AM1130" s="0" t="e">
        <f aca="false">MachThroat(gamma,AL1130,AE1130)</f>
        <v>#VALUE!</v>
      </c>
      <c r="AN1130" s="0" t="e">
        <f aca="false">CN(AM1130,CSON,CINC)</f>
        <v>#VALUE!</v>
      </c>
      <c r="AO1130" s="0" t="e">
        <f aca="false">DPDT(Constant,AN1130,AM1130,gamma,AE1130,AL1130)</f>
        <v>#VALUE!</v>
      </c>
      <c r="AP1130" s="0" t="s">
        <v>134</v>
      </c>
      <c r="AQ1130" s="0" t="n">
        <f aca="false">Q1130+deltaT/2</f>
        <v>11.2549999999998</v>
      </c>
      <c r="AR1130" s="0" t="e">
        <f aca="false">pC+deltaT*pdot2/2</f>
        <v>#VALUE!</v>
      </c>
      <c r="AS1130" s="0" t="e">
        <f aca="false">hALT1($E$13:$G$1365,AQ1130,2)</f>
        <v>#VALUE!</v>
      </c>
      <c r="AT1130" s="0" t="e">
        <f aca="false">Veloc($E$13:$G$1365,AQ1130,3)</f>
        <v>#VALUE!</v>
      </c>
      <c r="AU1130" s="0" t="e">
        <f aca="false">IF(AS1130&lt;hT,$G$5+alfa*(AS1130-ho),TT)</f>
        <v>#VALUE!</v>
      </c>
      <c r="AV1130" s="0" t="e">
        <f aca="false">IF(AS1130&lt;hT,pSL*(1/(1+alfa*AF1130/($G$5-alfa*ho)))^(go/(Rair*alfa)),pT*EXP(-go*(AF1130-hT)/(Rair*TT)))</f>
        <v>#VALUE!</v>
      </c>
      <c r="AW1130" s="0" t="e">
        <f aca="false">Mch(AT1130,AU1130,Rair,gamma)</f>
        <v>#VALUE!</v>
      </c>
      <c r="AX1130" s="0" t="e">
        <f aca="false">Cpex(Cp0,AW1130,$N$9,$L$13:$M$19)</f>
        <v>#VALUE!</v>
      </c>
      <c r="AY1130" s="0" t="e">
        <f aca="false">pex(AV1130,AW1130,gamma,AX1130)</f>
        <v>#VALUE!</v>
      </c>
      <c r="AZ1130" s="0" t="e">
        <f aca="false">MachThroat(gamma,AY1130,AR1130)</f>
        <v>#VALUE!</v>
      </c>
      <c r="BA1130" s="0" t="e">
        <f aca="false">CN(AZ1130,CSON,CINC)</f>
        <v>#VALUE!</v>
      </c>
      <c r="BB1130" s="0" t="e">
        <f aca="false">DPDT(Constant,BA1130,AZ1130,gamma,AR1130,AY1130)</f>
        <v>#VALUE!</v>
      </c>
      <c r="BC1130" s="0" t="s">
        <v>134</v>
      </c>
      <c r="BD1130" s="0" t="n">
        <f aca="false">Q1130+deltaT</f>
        <v>11.2599999999998</v>
      </c>
      <c r="BE1130" s="0" t="e">
        <f aca="false">pC+deltaT*pdot3</f>
        <v>#VALUE!</v>
      </c>
      <c r="BF1130" s="0" t="e">
        <f aca="false">hALT1($E$13:$G$1365,BD1130,2)</f>
        <v>#VALUE!</v>
      </c>
      <c r="BG1130" s="0" t="e">
        <f aca="false">Veloc($E$13:$G$1365,BD1130,3)</f>
        <v>#VALUE!</v>
      </c>
      <c r="BH1130" s="0" t="e">
        <f aca="false">IF(BF1130&lt;hT,$G$5+alfa*(BF1130-ho),TT)</f>
        <v>#VALUE!</v>
      </c>
      <c r="BI1130" s="0" t="e">
        <f aca="false">IF(BF1130&lt;hT,pSL*(1/(1+alfa*BF1130/($G$5-alfa*ho)))^(go/(Rair*alfa)),pT*EXP(-go*(BF1130-hT)/(Rair*TT)))</f>
        <v>#VALUE!</v>
      </c>
      <c r="BJ1130" s="0" t="e">
        <f aca="false">Mch(BG1130,BH1130,Rair,gamma)</f>
        <v>#VALUE!</v>
      </c>
      <c r="BK1130" s="0" t="e">
        <f aca="false">Cpex(Cp0,BJ1130,$N$9,$L$13:$M$19)</f>
        <v>#VALUE!</v>
      </c>
      <c r="BL1130" s="0" t="e">
        <f aca="false">pex(BI1130,BJ1130,gamma,BK1130)</f>
        <v>#VALUE!</v>
      </c>
      <c r="BM1130" s="0" t="e">
        <f aca="false">MachThroat(gamma,BL1130,BE1130)</f>
        <v>#VALUE!</v>
      </c>
      <c r="BN1130" s="0" t="e">
        <f aca="false">CN(BM1130,CSON,CINC)</f>
        <v>#VALUE!</v>
      </c>
      <c r="BO1130" s="0" t="e">
        <f aca="false">DPDT(Constant,BN1130,BM1130,gamma,BE1130,BL1130)</f>
        <v>#VALUE!</v>
      </c>
      <c r="BP1130" s="0" t="e">
        <f aca="false">pC+deltaT*(pdot+2*pdot2+2*pdot3+pdot4)/6</f>
        <v>#VALUE!</v>
      </c>
      <c r="BQ1130" s="0" t="s">
        <v>134</v>
      </c>
      <c r="BR1130" s="0" t="n">
        <f aca="false">Q1130</f>
        <v>11.2499999999998</v>
      </c>
      <c r="BS1130" s="0" t="e">
        <f aca="false">R1130/144</f>
        <v>#VALUE!</v>
      </c>
      <c r="BT1130" s="0" t="e">
        <f aca="false">pX/144</f>
        <v>#VALUE!</v>
      </c>
      <c r="BU1130" s="0" t="e">
        <f aca="false">pa/144</f>
        <v>#VALUE!</v>
      </c>
      <c r="BV1130" s="11" t="n">
        <f aca="false">BR1130</f>
        <v>11.2499999999998</v>
      </c>
      <c r="BW1130" s="12" t="e">
        <f aca="false">(pC-pX)/144</f>
        <v>#VALUE!</v>
      </c>
      <c r="BX1130" s="0" t="s">
        <v>134</v>
      </c>
      <c r="BZ1130" s="0" t="s">
        <v>134</v>
      </c>
      <c r="CA1130" s="0" t="s">
        <v>134</v>
      </c>
      <c r="CB1130" s="0" t="s">
        <v>134</v>
      </c>
      <c r="CC1130" s="0" t="s">
        <v>134</v>
      </c>
      <c r="CD1130" s="0" t="s">
        <v>134</v>
      </c>
      <c r="CE1130" s="0" t="s">
        <v>134</v>
      </c>
    </row>
    <row r="1131" customFormat="false" ht="12.75" hidden="false" customHeight="false" outlineLevel="0" collapsed="false">
      <c r="E1131" s="9" t="n">
        <v>11.18</v>
      </c>
      <c r="F1131" s="9" t="n">
        <v>9929.83900719708</v>
      </c>
      <c r="G1131" s="9" t="n">
        <v>656.306431574128</v>
      </c>
      <c r="Q1131" s="0" t="n">
        <f aca="false">Q1130+deltaT</f>
        <v>11.2599999999998</v>
      </c>
      <c r="R1131" s="0" t="e">
        <f aca="false">BP1130</f>
        <v>#VALUE!</v>
      </c>
      <c r="S1131" s="0" t="e">
        <f aca="false">hALT1($E$13:$G$1365,Q1131,2)</f>
        <v>#VALUE!</v>
      </c>
      <c r="T1131" s="0" t="e">
        <f aca="false">Veloc($E$13:$G$1365,Q1131,3)</f>
        <v>#VALUE!</v>
      </c>
      <c r="U1131" s="0" t="e">
        <f aca="false">IF(S1131&lt;hT,$G$5+alfa*(S1131-ho),TT)</f>
        <v>#VALUE!</v>
      </c>
      <c r="V1131" s="0" t="e">
        <f aca="false">IF(S1131&lt;hT,pSL*(1/(1+alfa*S1131/($G$5-alfa*ho)))^(go/(Rair*alfa)),pT*EXP(-go*(S1131-hT)/(Rair*TT)))</f>
        <v>#VALUE!</v>
      </c>
      <c r="W1131" s="0" t="e">
        <f aca="false">Mch(T1131,U1131,Rair,gamma)</f>
        <v>#VALUE!</v>
      </c>
      <c r="X1131" s="0" t="e">
        <f aca="false">Cpex(Cp0,W1131,$N$9,$L$13:$M$19)</f>
        <v>#VALUE!</v>
      </c>
      <c r="Y1131" s="0" t="e">
        <f aca="false">pex(V1131,W1131,gamma,X1131)</f>
        <v>#VALUE!</v>
      </c>
      <c r="Z1131" s="0" t="e">
        <f aca="false">MachThroat(gamma,Y1131,R1131)</f>
        <v>#VALUE!</v>
      </c>
      <c r="AA1131" s="0" t="e">
        <f aca="false">CN(Z1131,CSON,CINC)</f>
        <v>#VALUE!</v>
      </c>
      <c r="AB1131" s="0" t="e">
        <f aca="false">DPDT(Constant,AA1131,Z1131,gamma,R1131,Y1131)</f>
        <v>#VALUE!</v>
      </c>
      <c r="AC1131" s="0" t="s">
        <v>134</v>
      </c>
      <c r="AD1131" s="0" t="n">
        <f aca="false">Q1131+deltaT/2</f>
        <v>11.2649999999998</v>
      </c>
      <c r="AE1131" s="0" t="e">
        <f aca="false">pC+deltaT*pdot/2</f>
        <v>#VALUE!</v>
      </c>
      <c r="AF1131" s="0" t="e">
        <f aca="false">hALT1($E$13:$G$1365,AD1131,2)</f>
        <v>#VALUE!</v>
      </c>
      <c r="AG1131" s="0" t="e">
        <f aca="false">Veloc($E$13:$G$1365,AD1131,3)</f>
        <v>#VALUE!</v>
      </c>
      <c r="AH1131" s="0" t="e">
        <f aca="false">IF(AF1131&lt;hT,$G$5+alfa*(AF1131-ho),TT)</f>
        <v>#VALUE!</v>
      </c>
      <c r="AI1131" s="0" t="e">
        <f aca="false">IF(AF1131&lt;hT,pSL*(1/(1+alfa*AF1131/($G$5-alfa*ho)))^(go/(Rair*alfa)),pT*EXP(-go*(AF1131-hT)/(Rair*TT)))</f>
        <v>#VALUE!</v>
      </c>
      <c r="AJ1131" s="0" t="e">
        <f aca="false">Mch(AG1131,AH1131,Rair,gamma)</f>
        <v>#VALUE!</v>
      </c>
      <c r="AK1131" s="0" t="e">
        <f aca="false">Cpex(Cp0,AJ1131,$N$9,$L$13:$M$19)</f>
        <v>#VALUE!</v>
      </c>
      <c r="AL1131" s="0" t="e">
        <f aca="false">pex(AI1131,AJ1131,gamma,AK1131)</f>
        <v>#VALUE!</v>
      </c>
      <c r="AM1131" s="0" t="e">
        <f aca="false">MachThroat(gamma,AL1131,AE1131)</f>
        <v>#VALUE!</v>
      </c>
      <c r="AN1131" s="0" t="e">
        <f aca="false">CN(AM1131,CSON,CINC)</f>
        <v>#VALUE!</v>
      </c>
      <c r="AO1131" s="0" t="e">
        <f aca="false">DPDT(Constant,AN1131,AM1131,gamma,AE1131,AL1131)</f>
        <v>#VALUE!</v>
      </c>
      <c r="AP1131" s="0" t="s">
        <v>134</v>
      </c>
      <c r="AQ1131" s="0" t="n">
        <f aca="false">Q1131+deltaT/2</f>
        <v>11.2649999999998</v>
      </c>
      <c r="AR1131" s="0" t="e">
        <f aca="false">pC+deltaT*pdot2/2</f>
        <v>#VALUE!</v>
      </c>
      <c r="AS1131" s="0" t="e">
        <f aca="false">hALT1($E$13:$G$1365,AQ1131,2)</f>
        <v>#VALUE!</v>
      </c>
      <c r="AT1131" s="0" t="e">
        <f aca="false">Veloc($E$13:$G$1365,AQ1131,3)</f>
        <v>#VALUE!</v>
      </c>
      <c r="AU1131" s="0" t="e">
        <f aca="false">IF(AS1131&lt;hT,$G$5+alfa*(AS1131-ho),TT)</f>
        <v>#VALUE!</v>
      </c>
      <c r="AV1131" s="0" t="e">
        <f aca="false">IF(AS1131&lt;hT,pSL*(1/(1+alfa*AF1131/($G$5-alfa*ho)))^(go/(Rair*alfa)),pT*EXP(-go*(AF1131-hT)/(Rair*TT)))</f>
        <v>#VALUE!</v>
      </c>
      <c r="AW1131" s="0" t="e">
        <f aca="false">Mch(AT1131,AU1131,Rair,gamma)</f>
        <v>#VALUE!</v>
      </c>
      <c r="AX1131" s="0" t="e">
        <f aca="false">Cpex(Cp0,AW1131,$N$9,$L$13:$M$19)</f>
        <v>#VALUE!</v>
      </c>
      <c r="AY1131" s="0" t="e">
        <f aca="false">pex(AV1131,AW1131,gamma,AX1131)</f>
        <v>#VALUE!</v>
      </c>
      <c r="AZ1131" s="0" t="e">
        <f aca="false">MachThroat(gamma,AY1131,AR1131)</f>
        <v>#VALUE!</v>
      </c>
      <c r="BA1131" s="0" t="e">
        <f aca="false">CN(AZ1131,CSON,CINC)</f>
        <v>#VALUE!</v>
      </c>
      <c r="BB1131" s="0" t="e">
        <f aca="false">DPDT(Constant,BA1131,AZ1131,gamma,AR1131,AY1131)</f>
        <v>#VALUE!</v>
      </c>
      <c r="BC1131" s="0" t="s">
        <v>134</v>
      </c>
      <c r="BD1131" s="0" t="n">
        <f aca="false">Q1131+deltaT</f>
        <v>11.2699999999998</v>
      </c>
      <c r="BE1131" s="0" t="e">
        <f aca="false">pC+deltaT*pdot3</f>
        <v>#VALUE!</v>
      </c>
      <c r="BF1131" s="0" t="e">
        <f aca="false">hALT1($E$13:$G$1365,BD1131,2)</f>
        <v>#VALUE!</v>
      </c>
      <c r="BG1131" s="0" t="e">
        <f aca="false">Veloc($E$13:$G$1365,BD1131,3)</f>
        <v>#VALUE!</v>
      </c>
      <c r="BH1131" s="0" t="e">
        <f aca="false">IF(BF1131&lt;hT,$G$5+alfa*(BF1131-ho),TT)</f>
        <v>#VALUE!</v>
      </c>
      <c r="BI1131" s="0" t="e">
        <f aca="false">IF(BF1131&lt;hT,pSL*(1/(1+alfa*BF1131/($G$5-alfa*ho)))^(go/(Rair*alfa)),pT*EXP(-go*(BF1131-hT)/(Rair*TT)))</f>
        <v>#VALUE!</v>
      </c>
      <c r="BJ1131" s="0" t="e">
        <f aca="false">Mch(BG1131,BH1131,Rair,gamma)</f>
        <v>#VALUE!</v>
      </c>
      <c r="BK1131" s="0" t="e">
        <f aca="false">Cpex(Cp0,BJ1131,$N$9,$L$13:$M$19)</f>
        <v>#VALUE!</v>
      </c>
      <c r="BL1131" s="0" t="e">
        <f aca="false">pex(BI1131,BJ1131,gamma,BK1131)</f>
        <v>#VALUE!</v>
      </c>
      <c r="BM1131" s="0" t="e">
        <f aca="false">MachThroat(gamma,BL1131,BE1131)</f>
        <v>#VALUE!</v>
      </c>
      <c r="BN1131" s="0" t="e">
        <f aca="false">CN(BM1131,CSON,CINC)</f>
        <v>#VALUE!</v>
      </c>
      <c r="BO1131" s="0" t="e">
        <f aca="false">DPDT(Constant,BN1131,BM1131,gamma,BE1131,BL1131)</f>
        <v>#VALUE!</v>
      </c>
      <c r="BP1131" s="0" t="e">
        <f aca="false">pC+deltaT*(pdot+2*pdot2+2*pdot3+pdot4)/6</f>
        <v>#VALUE!</v>
      </c>
      <c r="BQ1131" s="0" t="s">
        <v>134</v>
      </c>
      <c r="BR1131" s="0" t="n">
        <f aca="false">Q1131</f>
        <v>11.2599999999998</v>
      </c>
      <c r="BS1131" s="0" t="e">
        <f aca="false">R1131/144</f>
        <v>#VALUE!</v>
      </c>
      <c r="BT1131" s="0" t="e">
        <f aca="false">pX/144</f>
        <v>#VALUE!</v>
      </c>
      <c r="BU1131" s="0" t="e">
        <f aca="false">pa/144</f>
        <v>#VALUE!</v>
      </c>
      <c r="BV1131" s="11" t="n">
        <f aca="false">BR1131</f>
        <v>11.2599999999998</v>
      </c>
      <c r="BW1131" s="12" t="e">
        <f aca="false">(pC-pX)/144</f>
        <v>#VALUE!</v>
      </c>
      <c r="BX1131" s="0" t="s">
        <v>134</v>
      </c>
      <c r="BZ1131" s="0" t="s">
        <v>134</v>
      </c>
      <c r="CA1131" s="0" t="s">
        <v>134</v>
      </c>
      <c r="CB1131" s="0" t="s">
        <v>134</v>
      </c>
      <c r="CC1131" s="0" t="s">
        <v>134</v>
      </c>
      <c r="CD1131" s="0" t="s">
        <v>134</v>
      </c>
      <c r="CE1131" s="0" t="s">
        <v>134</v>
      </c>
    </row>
    <row r="1132" customFormat="false" ht="12.75" hidden="false" customHeight="false" outlineLevel="0" collapsed="false">
      <c r="E1132" s="9" t="n">
        <v>11.19</v>
      </c>
      <c r="F1132" s="9" t="n">
        <v>9936.39928031374</v>
      </c>
      <c r="G1132" s="9" t="n">
        <v>655.74826267216</v>
      </c>
      <c r="Q1132" s="0" t="n">
        <f aca="false">Q1131+deltaT</f>
        <v>11.2699999999998</v>
      </c>
      <c r="R1132" s="0" t="e">
        <f aca="false">BP1131</f>
        <v>#VALUE!</v>
      </c>
      <c r="S1132" s="0" t="e">
        <f aca="false">hALT1($E$13:$G$1365,Q1132,2)</f>
        <v>#VALUE!</v>
      </c>
      <c r="T1132" s="0" t="e">
        <f aca="false">Veloc($E$13:$G$1365,Q1132,3)</f>
        <v>#VALUE!</v>
      </c>
      <c r="U1132" s="0" t="e">
        <f aca="false">IF(S1132&lt;hT,$G$5+alfa*(S1132-ho),TT)</f>
        <v>#VALUE!</v>
      </c>
      <c r="V1132" s="0" t="e">
        <f aca="false">IF(S1132&lt;hT,pSL*(1/(1+alfa*S1132/($G$5-alfa*ho)))^(go/(Rair*alfa)),pT*EXP(-go*(S1132-hT)/(Rair*TT)))</f>
        <v>#VALUE!</v>
      </c>
      <c r="W1132" s="0" t="e">
        <f aca="false">Mch(T1132,U1132,Rair,gamma)</f>
        <v>#VALUE!</v>
      </c>
      <c r="X1132" s="0" t="e">
        <f aca="false">Cpex(Cp0,W1132,$N$9,$L$13:$M$19)</f>
        <v>#VALUE!</v>
      </c>
      <c r="Y1132" s="0" t="e">
        <f aca="false">pex(V1132,W1132,gamma,X1132)</f>
        <v>#VALUE!</v>
      </c>
      <c r="Z1132" s="0" t="e">
        <f aca="false">MachThroat(gamma,Y1132,R1132)</f>
        <v>#VALUE!</v>
      </c>
      <c r="AA1132" s="0" t="e">
        <f aca="false">CN(Z1132,CSON,CINC)</f>
        <v>#VALUE!</v>
      </c>
      <c r="AB1132" s="0" t="e">
        <f aca="false">DPDT(Constant,AA1132,Z1132,gamma,R1132,Y1132)</f>
        <v>#VALUE!</v>
      </c>
      <c r="AC1132" s="0" t="s">
        <v>134</v>
      </c>
      <c r="AD1132" s="0" t="n">
        <f aca="false">Q1132+deltaT/2</f>
        <v>11.2749999999998</v>
      </c>
      <c r="AE1132" s="0" t="e">
        <f aca="false">pC+deltaT*pdot/2</f>
        <v>#VALUE!</v>
      </c>
      <c r="AF1132" s="0" t="e">
        <f aca="false">hALT1($E$13:$G$1365,AD1132,2)</f>
        <v>#VALUE!</v>
      </c>
      <c r="AG1132" s="0" t="e">
        <f aca="false">Veloc($E$13:$G$1365,AD1132,3)</f>
        <v>#VALUE!</v>
      </c>
      <c r="AH1132" s="0" t="e">
        <f aca="false">IF(AF1132&lt;hT,$G$5+alfa*(AF1132-ho),TT)</f>
        <v>#VALUE!</v>
      </c>
      <c r="AI1132" s="0" t="e">
        <f aca="false">IF(AF1132&lt;hT,pSL*(1/(1+alfa*AF1132/($G$5-alfa*ho)))^(go/(Rair*alfa)),pT*EXP(-go*(AF1132-hT)/(Rair*TT)))</f>
        <v>#VALUE!</v>
      </c>
      <c r="AJ1132" s="0" t="e">
        <f aca="false">Mch(AG1132,AH1132,Rair,gamma)</f>
        <v>#VALUE!</v>
      </c>
      <c r="AK1132" s="0" t="e">
        <f aca="false">Cpex(Cp0,AJ1132,$N$9,$L$13:$M$19)</f>
        <v>#VALUE!</v>
      </c>
      <c r="AL1132" s="0" t="e">
        <f aca="false">pex(AI1132,AJ1132,gamma,AK1132)</f>
        <v>#VALUE!</v>
      </c>
      <c r="AM1132" s="0" t="e">
        <f aca="false">MachThroat(gamma,AL1132,AE1132)</f>
        <v>#VALUE!</v>
      </c>
      <c r="AN1132" s="0" t="e">
        <f aca="false">CN(AM1132,CSON,CINC)</f>
        <v>#VALUE!</v>
      </c>
      <c r="AO1132" s="0" t="e">
        <f aca="false">DPDT(Constant,AN1132,AM1132,gamma,AE1132,AL1132)</f>
        <v>#VALUE!</v>
      </c>
      <c r="AP1132" s="0" t="s">
        <v>134</v>
      </c>
      <c r="AQ1132" s="0" t="n">
        <f aca="false">Q1132+deltaT/2</f>
        <v>11.2749999999998</v>
      </c>
      <c r="AR1132" s="0" t="e">
        <f aca="false">pC+deltaT*pdot2/2</f>
        <v>#VALUE!</v>
      </c>
      <c r="AS1132" s="0" t="e">
        <f aca="false">hALT1($E$13:$G$1365,AQ1132,2)</f>
        <v>#VALUE!</v>
      </c>
      <c r="AT1132" s="0" t="e">
        <f aca="false">Veloc($E$13:$G$1365,AQ1132,3)</f>
        <v>#VALUE!</v>
      </c>
      <c r="AU1132" s="0" t="e">
        <f aca="false">IF(AS1132&lt;hT,$G$5+alfa*(AS1132-ho),TT)</f>
        <v>#VALUE!</v>
      </c>
      <c r="AV1132" s="0" t="e">
        <f aca="false">IF(AS1132&lt;hT,pSL*(1/(1+alfa*AF1132/($G$5-alfa*ho)))^(go/(Rair*alfa)),pT*EXP(-go*(AF1132-hT)/(Rair*TT)))</f>
        <v>#VALUE!</v>
      </c>
      <c r="AW1132" s="0" t="e">
        <f aca="false">Mch(AT1132,AU1132,Rair,gamma)</f>
        <v>#VALUE!</v>
      </c>
      <c r="AX1132" s="0" t="e">
        <f aca="false">Cpex(Cp0,AW1132,$N$9,$L$13:$M$19)</f>
        <v>#VALUE!</v>
      </c>
      <c r="AY1132" s="0" t="e">
        <f aca="false">pex(AV1132,AW1132,gamma,AX1132)</f>
        <v>#VALUE!</v>
      </c>
      <c r="AZ1132" s="0" t="e">
        <f aca="false">MachThroat(gamma,AY1132,AR1132)</f>
        <v>#VALUE!</v>
      </c>
      <c r="BA1132" s="0" t="e">
        <f aca="false">CN(AZ1132,CSON,CINC)</f>
        <v>#VALUE!</v>
      </c>
      <c r="BB1132" s="0" t="e">
        <f aca="false">DPDT(Constant,BA1132,AZ1132,gamma,AR1132,AY1132)</f>
        <v>#VALUE!</v>
      </c>
      <c r="BC1132" s="0" t="s">
        <v>134</v>
      </c>
      <c r="BD1132" s="0" t="n">
        <f aca="false">Q1132+deltaT</f>
        <v>11.2799999999998</v>
      </c>
      <c r="BE1132" s="0" t="e">
        <f aca="false">pC+deltaT*pdot3</f>
        <v>#VALUE!</v>
      </c>
      <c r="BF1132" s="0" t="e">
        <f aca="false">hALT1($E$13:$G$1365,BD1132,2)</f>
        <v>#VALUE!</v>
      </c>
      <c r="BG1132" s="0" t="e">
        <f aca="false">Veloc($E$13:$G$1365,BD1132,3)</f>
        <v>#VALUE!</v>
      </c>
      <c r="BH1132" s="0" t="e">
        <f aca="false">IF(BF1132&lt;hT,$G$5+alfa*(BF1132-ho),TT)</f>
        <v>#VALUE!</v>
      </c>
      <c r="BI1132" s="0" t="e">
        <f aca="false">IF(BF1132&lt;hT,pSL*(1/(1+alfa*BF1132/($G$5-alfa*ho)))^(go/(Rair*alfa)),pT*EXP(-go*(BF1132-hT)/(Rair*TT)))</f>
        <v>#VALUE!</v>
      </c>
      <c r="BJ1132" s="0" t="e">
        <f aca="false">Mch(BG1132,BH1132,Rair,gamma)</f>
        <v>#VALUE!</v>
      </c>
      <c r="BK1132" s="0" t="e">
        <f aca="false">Cpex(Cp0,BJ1132,$N$9,$L$13:$M$19)</f>
        <v>#VALUE!</v>
      </c>
      <c r="BL1132" s="0" t="e">
        <f aca="false">pex(BI1132,BJ1132,gamma,BK1132)</f>
        <v>#VALUE!</v>
      </c>
      <c r="BM1132" s="0" t="e">
        <f aca="false">MachThroat(gamma,BL1132,BE1132)</f>
        <v>#VALUE!</v>
      </c>
      <c r="BN1132" s="0" t="e">
        <f aca="false">CN(BM1132,CSON,CINC)</f>
        <v>#VALUE!</v>
      </c>
      <c r="BO1132" s="0" t="e">
        <f aca="false">DPDT(Constant,BN1132,BM1132,gamma,BE1132,BL1132)</f>
        <v>#VALUE!</v>
      </c>
      <c r="BP1132" s="0" t="e">
        <f aca="false">pC+deltaT*(pdot+2*pdot2+2*pdot3+pdot4)/6</f>
        <v>#VALUE!</v>
      </c>
      <c r="BQ1132" s="0" t="s">
        <v>134</v>
      </c>
      <c r="BR1132" s="0" t="n">
        <f aca="false">Q1132</f>
        <v>11.2699999999998</v>
      </c>
      <c r="BS1132" s="0" t="e">
        <f aca="false">R1132/144</f>
        <v>#VALUE!</v>
      </c>
      <c r="BT1132" s="0" t="e">
        <f aca="false">pX/144</f>
        <v>#VALUE!</v>
      </c>
      <c r="BU1132" s="0" t="e">
        <f aca="false">pa/144</f>
        <v>#VALUE!</v>
      </c>
      <c r="BV1132" s="11" t="n">
        <f aca="false">BR1132</f>
        <v>11.2699999999998</v>
      </c>
      <c r="BW1132" s="12" t="e">
        <f aca="false">(pC-pX)/144</f>
        <v>#VALUE!</v>
      </c>
      <c r="BX1132" s="0" t="s">
        <v>134</v>
      </c>
      <c r="BZ1132" s="0" t="s">
        <v>134</v>
      </c>
      <c r="CA1132" s="0" t="s">
        <v>134</v>
      </c>
      <c r="CB1132" s="0" t="s">
        <v>134</v>
      </c>
      <c r="CC1132" s="0" t="s">
        <v>134</v>
      </c>
      <c r="CD1132" s="0" t="s">
        <v>134</v>
      </c>
      <c r="CE1132" s="0" t="s">
        <v>134</v>
      </c>
    </row>
    <row r="1133" customFormat="false" ht="12.75" hidden="false" customHeight="false" outlineLevel="0" collapsed="false">
      <c r="E1133" s="9" t="n">
        <v>11.2</v>
      </c>
      <c r="F1133" s="9" t="n">
        <v>9942.95397386759</v>
      </c>
      <c r="G1133" s="9" t="n">
        <v>655.190518888422</v>
      </c>
      <c r="Q1133" s="0" t="n">
        <f aca="false">Q1132+deltaT</f>
        <v>11.2799999999998</v>
      </c>
      <c r="R1133" s="0" t="e">
        <f aca="false">BP1132</f>
        <v>#VALUE!</v>
      </c>
      <c r="S1133" s="0" t="e">
        <f aca="false">hALT1($E$13:$G$1365,Q1133,2)</f>
        <v>#VALUE!</v>
      </c>
      <c r="T1133" s="0" t="e">
        <f aca="false">Veloc($E$13:$G$1365,Q1133,3)</f>
        <v>#VALUE!</v>
      </c>
      <c r="U1133" s="0" t="e">
        <f aca="false">IF(S1133&lt;hT,$G$5+alfa*(S1133-ho),TT)</f>
        <v>#VALUE!</v>
      </c>
      <c r="V1133" s="0" t="e">
        <f aca="false">IF(S1133&lt;hT,pSL*(1/(1+alfa*S1133/($G$5-alfa*ho)))^(go/(Rair*alfa)),pT*EXP(-go*(S1133-hT)/(Rair*TT)))</f>
        <v>#VALUE!</v>
      </c>
      <c r="W1133" s="0" t="e">
        <f aca="false">Mch(T1133,U1133,Rair,gamma)</f>
        <v>#VALUE!</v>
      </c>
      <c r="X1133" s="0" t="e">
        <f aca="false">Cpex(Cp0,W1133,$N$9,$L$13:$M$19)</f>
        <v>#VALUE!</v>
      </c>
      <c r="Y1133" s="0" t="e">
        <f aca="false">pex(V1133,W1133,gamma,X1133)</f>
        <v>#VALUE!</v>
      </c>
      <c r="Z1133" s="0" t="e">
        <f aca="false">MachThroat(gamma,Y1133,R1133)</f>
        <v>#VALUE!</v>
      </c>
      <c r="AA1133" s="0" t="e">
        <f aca="false">CN(Z1133,CSON,CINC)</f>
        <v>#VALUE!</v>
      </c>
      <c r="AB1133" s="0" t="e">
        <f aca="false">DPDT(Constant,AA1133,Z1133,gamma,R1133,Y1133)</f>
        <v>#VALUE!</v>
      </c>
      <c r="AC1133" s="0" t="s">
        <v>134</v>
      </c>
      <c r="AD1133" s="0" t="n">
        <f aca="false">Q1133+deltaT/2</f>
        <v>11.2849999999998</v>
      </c>
      <c r="AE1133" s="0" t="e">
        <f aca="false">pC+deltaT*pdot/2</f>
        <v>#VALUE!</v>
      </c>
      <c r="AF1133" s="0" t="e">
        <f aca="false">hALT1($E$13:$G$1365,AD1133,2)</f>
        <v>#VALUE!</v>
      </c>
      <c r="AG1133" s="0" t="e">
        <f aca="false">Veloc($E$13:$G$1365,AD1133,3)</f>
        <v>#VALUE!</v>
      </c>
      <c r="AH1133" s="0" t="e">
        <f aca="false">IF(AF1133&lt;hT,$G$5+alfa*(AF1133-ho),TT)</f>
        <v>#VALUE!</v>
      </c>
      <c r="AI1133" s="0" t="e">
        <f aca="false">IF(AF1133&lt;hT,pSL*(1/(1+alfa*AF1133/($G$5-alfa*ho)))^(go/(Rair*alfa)),pT*EXP(-go*(AF1133-hT)/(Rair*TT)))</f>
        <v>#VALUE!</v>
      </c>
      <c r="AJ1133" s="0" t="e">
        <f aca="false">Mch(AG1133,AH1133,Rair,gamma)</f>
        <v>#VALUE!</v>
      </c>
      <c r="AK1133" s="0" t="e">
        <f aca="false">Cpex(Cp0,AJ1133,$N$9,$L$13:$M$19)</f>
        <v>#VALUE!</v>
      </c>
      <c r="AL1133" s="0" t="e">
        <f aca="false">pex(AI1133,AJ1133,gamma,AK1133)</f>
        <v>#VALUE!</v>
      </c>
      <c r="AM1133" s="0" t="e">
        <f aca="false">MachThroat(gamma,AL1133,AE1133)</f>
        <v>#VALUE!</v>
      </c>
      <c r="AN1133" s="0" t="e">
        <f aca="false">CN(AM1133,CSON,CINC)</f>
        <v>#VALUE!</v>
      </c>
      <c r="AO1133" s="0" t="e">
        <f aca="false">DPDT(Constant,AN1133,AM1133,gamma,AE1133,AL1133)</f>
        <v>#VALUE!</v>
      </c>
      <c r="AP1133" s="0" t="s">
        <v>134</v>
      </c>
      <c r="AQ1133" s="0" t="n">
        <f aca="false">Q1133+deltaT/2</f>
        <v>11.2849999999998</v>
      </c>
      <c r="AR1133" s="0" t="e">
        <f aca="false">pC+deltaT*pdot2/2</f>
        <v>#VALUE!</v>
      </c>
      <c r="AS1133" s="0" t="e">
        <f aca="false">hALT1($E$13:$G$1365,AQ1133,2)</f>
        <v>#VALUE!</v>
      </c>
      <c r="AT1133" s="0" t="e">
        <f aca="false">Veloc($E$13:$G$1365,AQ1133,3)</f>
        <v>#VALUE!</v>
      </c>
      <c r="AU1133" s="0" t="e">
        <f aca="false">IF(AS1133&lt;hT,$G$5+alfa*(AS1133-ho),TT)</f>
        <v>#VALUE!</v>
      </c>
      <c r="AV1133" s="0" t="e">
        <f aca="false">IF(AS1133&lt;hT,pSL*(1/(1+alfa*AF1133/($G$5-alfa*ho)))^(go/(Rair*alfa)),pT*EXP(-go*(AF1133-hT)/(Rair*TT)))</f>
        <v>#VALUE!</v>
      </c>
      <c r="AW1133" s="0" t="e">
        <f aca="false">Mch(AT1133,AU1133,Rair,gamma)</f>
        <v>#VALUE!</v>
      </c>
      <c r="AX1133" s="0" t="e">
        <f aca="false">Cpex(Cp0,AW1133,$N$9,$L$13:$M$19)</f>
        <v>#VALUE!</v>
      </c>
      <c r="AY1133" s="0" t="e">
        <f aca="false">pex(AV1133,AW1133,gamma,AX1133)</f>
        <v>#VALUE!</v>
      </c>
      <c r="AZ1133" s="0" t="e">
        <f aca="false">MachThroat(gamma,AY1133,AR1133)</f>
        <v>#VALUE!</v>
      </c>
      <c r="BA1133" s="0" t="e">
        <f aca="false">CN(AZ1133,CSON,CINC)</f>
        <v>#VALUE!</v>
      </c>
      <c r="BB1133" s="0" t="e">
        <f aca="false">DPDT(Constant,BA1133,AZ1133,gamma,AR1133,AY1133)</f>
        <v>#VALUE!</v>
      </c>
      <c r="BC1133" s="0" t="s">
        <v>134</v>
      </c>
      <c r="BD1133" s="0" t="n">
        <f aca="false">Q1133+deltaT</f>
        <v>11.2899999999998</v>
      </c>
      <c r="BE1133" s="0" t="e">
        <f aca="false">pC+deltaT*pdot3</f>
        <v>#VALUE!</v>
      </c>
      <c r="BF1133" s="0" t="e">
        <f aca="false">hALT1($E$13:$G$1365,BD1133,2)</f>
        <v>#VALUE!</v>
      </c>
      <c r="BG1133" s="0" t="e">
        <f aca="false">Veloc($E$13:$G$1365,BD1133,3)</f>
        <v>#VALUE!</v>
      </c>
      <c r="BH1133" s="0" t="e">
        <f aca="false">IF(BF1133&lt;hT,$G$5+alfa*(BF1133-ho),TT)</f>
        <v>#VALUE!</v>
      </c>
      <c r="BI1133" s="0" t="e">
        <f aca="false">IF(BF1133&lt;hT,pSL*(1/(1+alfa*BF1133/($G$5-alfa*ho)))^(go/(Rair*alfa)),pT*EXP(-go*(BF1133-hT)/(Rair*TT)))</f>
        <v>#VALUE!</v>
      </c>
      <c r="BJ1133" s="0" t="e">
        <f aca="false">Mch(BG1133,BH1133,Rair,gamma)</f>
        <v>#VALUE!</v>
      </c>
      <c r="BK1133" s="0" t="e">
        <f aca="false">Cpex(Cp0,BJ1133,$N$9,$L$13:$M$19)</f>
        <v>#VALUE!</v>
      </c>
      <c r="BL1133" s="0" t="e">
        <f aca="false">pex(BI1133,BJ1133,gamma,BK1133)</f>
        <v>#VALUE!</v>
      </c>
      <c r="BM1133" s="0" t="e">
        <f aca="false">MachThroat(gamma,BL1133,BE1133)</f>
        <v>#VALUE!</v>
      </c>
      <c r="BN1133" s="0" t="e">
        <f aca="false">CN(BM1133,CSON,CINC)</f>
        <v>#VALUE!</v>
      </c>
      <c r="BO1133" s="0" t="e">
        <f aca="false">DPDT(Constant,BN1133,BM1133,gamma,BE1133,BL1133)</f>
        <v>#VALUE!</v>
      </c>
      <c r="BP1133" s="0" t="e">
        <f aca="false">pC+deltaT*(pdot+2*pdot2+2*pdot3+pdot4)/6</f>
        <v>#VALUE!</v>
      </c>
      <c r="BQ1133" s="0" t="s">
        <v>134</v>
      </c>
      <c r="BR1133" s="0" t="n">
        <f aca="false">Q1133</f>
        <v>11.2799999999998</v>
      </c>
      <c r="BS1133" s="0" t="e">
        <f aca="false">R1133/144</f>
        <v>#VALUE!</v>
      </c>
      <c r="BT1133" s="0" t="e">
        <f aca="false">pX/144</f>
        <v>#VALUE!</v>
      </c>
      <c r="BU1133" s="0" t="e">
        <f aca="false">pa/144</f>
        <v>#VALUE!</v>
      </c>
      <c r="BV1133" s="11" t="n">
        <f aca="false">BR1133</f>
        <v>11.2799999999998</v>
      </c>
      <c r="BW1133" s="12" t="e">
        <f aca="false">(pC-pX)/144</f>
        <v>#VALUE!</v>
      </c>
      <c r="BX1133" s="0" t="s">
        <v>134</v>
      </c>
      <c r="BZ1133" s="0" t="s">
        <v>134</v>
      </c>
      <c r="CA1133" s="0" t="s">
        <v>134</v>
      </c>
      <c r="CB1133" s="0" t="s">
        <v>134</v>
      </c>
      <c r="CC1133" s="0" t="s">
        <v>134</v>
      </c>
      <c r="CD1133" s="0" t="s">
        <v>134</v>
      </c>
      <c r="CE1133" s="0" t="s">
        <v>134</v>
      </c>
    </row>
    <row r="1134" customFormat="false" ht="12.75" hidden="false" customHeight="false" outlineLevel="0" collapsed="false">
      <c r="E1134" s="9" t="n">
        <v>11.21</v>
      </c>
      <c r="F1134" s="9" t="n">
        <v>9949.50309210609</v>
      </c>
      <c r="G1134" s="9" t="n">
        <v>654.633199479427</v>
      </c>
      <c r="Q1134" s="0" t="n">
        <f aca="false">Q1133+deltaT</f>
        <v>11.2899999999998</v>
      </c>
      <c r="R1134" s="0" t="e">
        <f aca="false">BP1133</f>
        <v>#VALUE!</v>
      </c>
      <c r="S1134" s="0" t="e">
        <f aca="false">hALT1($E$13:$G$1365,Q1134,2)</f>
        <v>#VALUE!</v>
      </c>
      <c r="T1134" s="0" t="e">
        <f aca="false">Veloc($E$13:$G$1365,Q1134,3)</f>
        <v>#VALUE!</v>
      </c>
      <c r="U1134" s="0" t="e">
        <f aca="false">IF(S1134&lt;hT,$G$5+alfa*(S1134-ho),TT)</f>
        <v>#VALUE!</v>
      </c>
      <c r="V1134" s="0" t="e">
        <f aca="false">IF(S1134&lt;hT,pSL*(1/(1+alfa*S1134/($G$5-alfa*ho)))^(go/(Rair*alfa)),pT*EXP(-go*(S1134-hT)/(Rair*TT)))</f>
        <v>#VALUE!</v>
      </c>
      <c r="W1134" s="0" t="e">
        <f aca="false">Mch(T1134,U1134,Rair,gamma)</f>
        <v>#VALUE!</v>
      </c>
      <c r="X1134" s="0" t="e">
        <f aca="false">Cpex(Cp0,W1134,$N$9,$L$13:$M$19)</f>
        <v>#VALUE!</v>
      </c>
      <c r="Y1134" s="0" t="e">
        <f aca="false">pex(V1134,W1134,gamma,X1134)</f>
        <v>#VALUE!</v>
      </c>
      <c r="Z1134" s="0" t="e">
        <f aca="false">MachThroat(gamma,Y1134,R1134)</f>
        <v>#VALUE!</v>
      </c>
      <c r="AA1134" s="0" t="e">
        <f aca="false">CN(Z1134,CSON,CINC)</f>
        <v>#VALUE!</v>
      </c>
      <c r="AB1134" s="0" t="e">
        <f aca="false">DPDT(Constant,AA1134,Z1134,gamma,R1134,Y1134)</f>
        <v>#VALUE!</v>
      </c>
      <c r="AC1134" s="0" t="s">
        <v>134</v>
      </c>
      <c r="AD1134" s="0" t="n">
        <f aca="false">Q1134+deltaT/2</f>
        <v>11.2949999999998</v>
      </c>
      <c r="AE1134" s="0" t="e">
        <f aca="false">pC+deltaT*pdot/2</f>
        <v>#VALUE!</v>
      </c>
      <c r="AF1134" s="0" t="e">
        <f aca="false">hALT1($E$13:$G$1365,AD1134,2)</f>
        <v>#VALUE!</v>
      </c>
      <c r="AG1134" s="0" t="e">
        <f aca="false">Veloc($E$13:$G$1365,AD1134,3)</f>
        <v>#VALUE!</v>
      </c>
      <c r="AH1134" s="0" t="e">
        <f aca="false">IF(AF1134&lt;hT,$G$5+alfa*(AF1134-ho),TT)</f>
        <v>#VALUE!</v>
      </c>
      <c r="AI1134" s="0" t="e">
        <f aca="false">IF(AF1134&lt;hT,pSL*(1/(1+alfa*AF1134/($G$5-alfa*ho)))^(go/(Rair*alfa)),pT*EXP(-go*(AF1134-hT)/(Rair*TT)))</f>
        <v>#VALUE!</v>
      </c>
      <c r="AJ1134" s="0" t="e">
        <f aca="false">Mch(AG1134,AH1134,Rair,gamma)</f>
        <v>#VALUE!</v>
      </c>
      <c r="AK1134" s="0" t="e">
        <f aca="false">Cpex(Cp0,AJ1134,$N$9,$L$13:$M$19)</f>
        <v>#VALUE!</v>
      </c>
      <c r="AL1134" s="0" t="e">
        <f aca="false">pex(AI1134,AJ1134,gamma,AK1134)</f>
        <v>#VALUE!</v>
      </c>
      <c r="AM1134" s="0" t="e">
        <f aca="false">MachThroat(gamma,AL1134,AE1134)</f>
        <v>#VALUE!</v>
      </c>
      <c r="AN1134" s="0" t="e">
        <f aca="false">CN(AM1134,CSON,CINC)</f>
        <v>#VALUE!</v>
      </c>
      <c r="AO1134" s="0" t="e">
        <f aca="false">DPDT(Constant,AN1134,AM1134,gamma,AE1134,AL1134)</f>
        <v>#VALUE!</v>
      </c>
      <c r="AP1134" s="0" t="s">
        <v>134</v>
      </c>
      <c r="AQ1134" s="0" t="n">
        <f aca="false">Q1134+deltaT/2</f>
        <v>11.2949999999998</v>
      </c>
      <c r="AR1134" s="0" t="e">
        <f aca="false">pC+deltaT*pdot2/2</f>
        <v>#VALUE!</v>
      </c>
      <c r="AS1134" s="0" t="e">
        <f aca="false">hALT1($E$13:$G$1365,AQ1134,2)</f>
        <v>#VALUE!</v>
      </c>
      <c r="AT1134" s="0" t="e">
        <f aca="false">Veloc($E$13:$G$1365,AQ1134,3)</f>
        <v>#VALUE!</v>
      </c>
      <c r="AU1134" s="0" t="e">
        <f aca="false">IF(AS1134&lt;hT,$G$5+alfa*(AS1134-ho),TT)</f>
        <v>#VALUE!</v>
      </c>
      <c r="AV1134" s="0" t="e">
        <f aca="false">IF(AS1134&lt;hT,pSL*(1/(1+alfa*AF1134/($G$5-alfa*ho)))^(go/(Rair*alfa)),pT*EXP(-go*(AF1134-hT)/(Rair*TT)))</f>
        <v>#VALUE!</v>
      </c>
      <c r="AW1134" s="0" t="e">
        <f aca="false">Mch(AT1134,AU1134,Rair,gamma)</f>
        <v>#VALUE!</v>
      </c>
      <c r="AX1134" s="0" t="e">
        <f aca="false">Cpex(Cp0,AW1134,$N$9,$L$13:$M$19)</f>
        <v>#VALUE!</v>
      </c>
      <c r="AY1134" s="0" t="e">
        <f aca="false">pex(AV1134,AW1134,gamma,AX1134)</f>
        <v>#VALUE!</v>
      </c>
      <c r="AZ1134" s="0" t="e">
        <f aca="false">MachThroat(gamma,AY1134,AR1134)</f>
        <v>#VALUE!</v>
      </c>
      <c r="BA1134" s="0" t="e">
        <f aca="false">CN(AZ1134,CSON,CINC)</f>
        <v>#VALUE!</v>
      </c>
      <c r="BB1134" s="0" t="e">
        <f aca="false">DPDT(Constant,BA1134,AZ1134,gamma,AR1134,AY1134)</f>
        <v>#VALUE!</v>
      </c>
      <c r="BC1134" s="0" t="s">
        <v>134</v>
      </c>
      <c r="BD1134" s="0" t="n">
        <f aca="false">Q1134+deltaT</f>
        <v>11.2999999999998</v>
      </c>
      <c r="BE1134" s="0" t="e">
        <f aca="false">pC+deltaT*pdot3</f>
        <v>#VALUE!</v>
      </c>
      <c r="BF1134" s="0" t="e">
        <f aca="false">hALT1($E$13:$G$1365,BD1134,2)</f>
        <v>#VALUE!</v>
      </c>
      <c r="BG1134" s="0" t="e">
        <f aca="false">Veloc($E$13:$G$1365,BD1134,3)</f>
        <v>#VALUE!</v>
      </c>
      <c r="BH1134" s="0" t="e">
        <f aca="false">IF(BF1134&lt;hT,$G$5+alfa*(BF1134-ho),TT)</f>
        <v>#VALUE!</v>
      </c>
      <c r="BI1134" s="0" t="e">
        <f aca="false">IF(BF1134&lt;hT,pSL*(1/(1+alfa*BF1134/($G$5-alfa*ho)))^(go/(Rair*alfa)),pT*EXP(-go*(BF1134-hT)/(Rair*TT)))</f>
        <v>#VALUE!</v>
      </c>
      <c r="BJ1134" s="0" t="e">
        <f aca="false">Mch(BG1134,BH1134,Rair,gamma)</f>
        <v>#VALUE!</v>
      </c>
      <c r="BK1134" s="0" t="e">
        <f aca="false">Cpex(Cp0,BJ1134,$N$9,$L$13:$M$19)</f>
        <v>#VALUE!</v>
      </c>
      <c r="BL1134" s="0" t="e">
        <f aca="false">pex(BI1134,BJ1134,gamma,BK1134)</f>
        <v>#VALUE!</v>
      </c>
      <c r="BM1134" s="0" t="e">
        <f aca="false">MachThroat(gamma,BL1134,BE1134)</f>
        <v>#VALUE!</v>
      </c>
      <c r="BN1134" s="0" t="e">
        <f aca="false">CN(BM1134,CSON,CINC)</f>
        <v>#VALUE!</v>
      </c>
      <c r="BO1134" s="0" t="e">
        <f aca="false">DPDT(Constant,BN1134,BM1134,gamma,BE1134,BL1134)</f>
        <v>#VALUE!</v>
      </c>
      <c r="BP1134" s="0" t="e">
        <f aca="false">pC+deltaT*(pdot+2*pdot2+2*pdot3+pdot4)/6</f>
        <v>#VALUE!</v>
      </c>
      <c r="BQ1134" s="0" t="s">
        <v>134</v>
      </c>
      <c r="BR1134" s="0" t="n">
        <f aca="false">Q1134</f>
        <v>11.2899999999998</v>
      </c>
      <c r="BS1134" s="0" t="e">
        <f aca="false">R1134/144</f>
        <v>#VALUE!</v>
      </c>
      <c r="BT1134" s="0" t="e">
        <f aca="false">pX/144</f>
        <v>#VALUE!</v>
      </c>
      <c r="BU1134" s="0" t="e">
        <f aca="false">pa/144</f>
        <v>#VALUE!</v>
      </c>
      <c r="BV1134" s="11" t="n">
        <f aca="false">BR1134</f>
        <v>11.2899999999998</v>
      </c>
      <c r="BW1134" s="12" t="e">
        <f aca="false">(pC-pX)/144</f>
        <v>#VALUE!</v>
      </c>
      <c r="BX1134" s="0" t="s">
        <v>134</v>
      </c>
      <c r="BZ1134" s="0" t="s">
        <v>134</v>
      </c>
      <c r="CA1134" s="0" t="s">
        <v>134</v>
      </c>
      <c r="CB1134" s="0" t="s">
        <v>134</v>
      </c>
      <c r="CC1134" s="0" t="s">
        <v>134</v>
      </c>
      <c r="CD1134" s="0" t="s">
        <v>134</v>
      </c>
      <c r="CE1134" s="0" t="s">
        <v>134</v>
      </c>
    </row>
    <row r="1135" customFormat="false" ht="12.75" hidden="false" customHeight="false" outlineLevel="0" collapsed="false">
      <c r="E1135" s="9" t="n">
        <v>11.22</v>
      </c>
      <c r="F1135" s="9" t="n">
        <v>9956.04663926928</v>
      </c>
      <c r="G1135" s="9" t="n">
        <v>654.07630370328</v>
      </c>
      <c r="Q1135" s="0" t="n">
        <f aca="false">Q1134+deltaT</f>
        <v>11.2999999999998</v>
      </c>
      <c r="R1135" s="0" t="e">
        <f aca="false">BP1134</f>
        <v>#VALUE!</v>
      </c>
      <c r="S1135" s="0" t="e">
        <f aca="false">hALT1($E$13:$G$1365,Q1135,2)</f>
        <v>#VALUE!</v>
      </c>
      <c r="T1135" s="0" t="e">
        <f aca="false">Veloc($E$13:$G$1365,Q1135,3)</f>
        <v>#VALUE!</v>
      </c>
      <c r="U1135" s="0" t="e">
        <f aca="false">IF(S1135&lt;hT,$G$5+alfa*(S1135-ho),TT)</f>
        <v>#VALUE!</v>
      </c>
      <c r="V1135" s="0" t="e">
        <f aca="false">IF(S1135&lt;hT,pSL*(1/(1+alfa*S1135/($G$5-alfa*ho)))^(go/(Rair*alfa)),pT*EXP(-go*(S1135-hT)/(Rair*TT)))</f>
        <v>#VALUE!</v>
      </c>
      <c r="W1135" s="0" t="e">
        <f aca="false">Mch(T1135,U1135,Rair,gamma)</f>
        <v>#VALUE!</v>
      </c>
      <c r="X1135" s="0" t="e">
        <f aca="false">Cpex(Cp0,W1135,$N$9,$L$13:$M$19)</f>
        <v>#VALUE!</v>
      </c>
      <c r="Y1135" s="0" t="e">
        <f aca="false">pex(V1135,W1135,gamma,X1135)</f>
        <v>#VALUE!</v>
      </c>
      <c r="Z1135" s="0" t="e">
        <f aca="false">MachThroat(gamma,Y1135,R1135)</f>
        <v>#VALUE!</v>
      </c>
      <c r="AA1135" s="0" t="e">
        <f aca="false">CN(Z1135,CSON,CINC)</f>
        <v>#VALUE!</v>
      </c>
      <c r="AB1135" s="0" t="e">
        <f aca="false">DPDT(Constant,AA1135,Z1135,gamma,R1135,Y1135)</f>
        <v>#VALUE!</v>
      </c>
      <c r="AC1135" s="0" t="s">
        <v>134</v>
      </c>
      <c r="AD1135" s="0" t="n">
        <f aca="false">Q1135+deltaT/2</f>
        <v>11.3049999999998</v>
      </c>
      <c r="AE1135" s="0" t="e">
        <f aca="false">pC+deltaT*pdot/2</f>
        <v>#VALUE!</v>
      </c>
      <c r="AF1135" s="0" t="e">
        <f aca="false">hALT1($E$13:$G$1365,AD1135,2)</f>
        <v>#VALUE!</v>
      </c>
      <c r="AG1135" s="0" t="e">
        <f aca="false">Veloc($E$13:$G$1365,AD1135,3)</f>
        <v>#VALUE!</v>
      </c>
      <c r="AH1135" s="0" t="e">
        <f aca="false">IF(AF1135&lt;hT,$G$5+alfa*(AF1135-ho),TT)</f>
        <v>#VALUE!</v>
      </c>
      <c r="AI1135" s="0" t="e">
        <f aca="false">IF(AF1135&lt;hT,pSL*(1/(1+alfa*AF1135/($G$5-alfa*ho)))^(go/(Rair*alfa)),pT*EXP(-go*(AF1135-hT)/(Rair*TT)))</f>
        <v>#VALUE!</v>
      </c>
      <c r="AJ1135" s="0" t="e">
        <f aca="false">Mch(AG1135,AH1135,Rair,gamma)</f>
        <v>#VALUE!</v>
      </c>
      <c r="AK1135" s="0" t="e">
        <f aca="false">Cpex(Cp0,AJ1135,$N$9,$L$13:$M$19)</f>
        <v>#VALUE!</v>
      </c>
      <c r="AL1135" s="0" t="e">
        <f aca="false">pex(AI1135,AJ1135,gamma,AK1135)</f>
        <v>#VALUE!</v>
      </c>
      <c r="AM1135" s="0" t="e">
        <f aca="false">MachThroat(gamma,AL1135,AE1135)</f>
        <v>#VALUE!</v>
      </c>
      <c r="AN1135" s="0" t="e">
        <f aca="false">CN(AM1135,CSON,CINC)</f>
        <v>#VALUE!</v>
      </c>
      <c r="AO1135" s="0" t="e">
        <f aca="false">DPDT(Constant,AN1135,AM1135,gamma,AE1135,AL1135)</f>
        <v>#VALUE!</v>
      </c>
      <c r="AP1135" s="0" t="s">
        <v>134</v>
      </c>
      <c r="AQ1135" s="0" t="n">
        <f aca="false">Q1135+deltaT/2</f>
        <v>11.3049999999998</v>
      </c>
      <c r="AR1135" s="0" t="e">
        <f aca="false">pC+deltaT*pdot2/2</f>
        <v>#VALUE!</v>
      </c>
      <c r="AS1135" s="0" t="e">
        <f aca="false">hALT1($E$13:$G$1365,AQ1135,2)</f>
        <v>#VALUE!</v>
      </c>
      <c r="AT1135" s="0" t="e">
        <f aca="false">Veloc($E$13:$G$1365,AQ1135,3)</f>
        <v>#VALUE!</v>
      </c>
      <c r="AU1135" s="0" t="e">
        <f aca="false">IF(AS1135&lt;hT,$G$5+alfa*(AS1135-ho),TT)</f>
        <v>#VALUE!</v>
      </c>
      <c r="AV1135" s="0" t="e">
        <f aca="false">IF(AS1135&lt;hT,pSL*(1/(1+alfa*AF1135/($G$5-alfa*ho)))^(go/(Rair*alfa)),pT*EXP(-go*(AF1135-hT)/(Rair*TT)))</f>
        <v>#VALUE!</v>
      </c>
      <c r="AW1135" s="0" t="e">
        <f aca="false">Mch(AT1135,AU1135,Rair,gamma)</f>
        <v>#VALUE!</v>
      </c>
      <c r="AX1135" s="0" t="e">
        <f aca="false">Cpex(Cp0,AW1135,$N$9,$L$13:$M$19)</f>
        <v>#VALUE!</v>
      </c>
      <c r="AY1135" s="0" t="e">
        <f aca="false">pex(AV1135,AW1135,gamma,AX1135)</f>
        <v>#VALUE!</v>
      </c>
      <c r="AZ1135" s="0" t="e">
        <f aca="false">MachThroat(gamma,AY1135,AR1135)</f>
        <v>#VALUE!</v>
      </c>
      <c r="BA1135" s="0" t="e">
        <f aca="false">CN(AZ1135,CSON,CINC)</f>
        <v>#VALUE!</v>
      </c>
      <c r="BB1135" s="0" t="e">
        <f aca="false">DPDT(Constant,BA1135,AZ1135,gamma,AR1135,AY1135)</f>
        <v>#VALUE!</v>
      </c>
      <c r="BC1135" s="0" t="s">
        <v>134</v>
      </c>
      <c r="BD1135" s="0" t="n">
        <f aca="false">Q1135+deltaT</f>
        <v>11.3099999999998</v>
      </c>
      <c r="BE1135" s="0" t="e">
        <f aca="false">pC+deltaT*pdot3</f>
        <v>#VALUE!</v>
      </c>
      <c r="BF1135" s="0" t="e">
        <f aca="false">hALT1($E$13:$G$1365,BD1135,2)</f>
        <v>#VALUE!</v>
      </c>
      <c r="BG1135" s="0" t="e">
        <f aca="false">Veloc($E$13:$G$1365,BD1135,3)</f>
        <v>#VALUE!</v>
      </c>
      <c r="BH1135" s="0" t="e">
        <f aca="false">IF(BF1135&lt;hT,$G$5+alfa*(BF1135-ho),TT)</f>
        <v>#VALUE!</v>
      </c>
      <c r="BI1135" s="0" t="e">
        <f aca="false">IF(BF1135&lt;hT,pSL*(1/(1+alfa*BF1135/($G$5-alfa*ho)))^(go/(Rair*alfa)),pT*EXP(-go*(BF1135-hT)/(Rair*TT)))</f>
        <v>#VALUE!</v>
      </c>
      <c r="BJ1135" s="0" t="e">
        <f aca="false">Mch(BG1135,BH1135,Rair,gamma)</f>
        <v>#VALUE!</v>
      </c>
      <c r="BK1135" s="0" t="e">
        <f aca="false">Cpex(Cp0,BJ1135,$N$9,$L$13:$M$19)</f>
        <v>#VALUE!</v>
      </c>
      <c r="BL1135" s="0" t="e">
        <f aca="false">pex(BI1135,BJ1135,gamma,BK1135)</f>
        <v>#VALUE!</v>
      </c>
      <c r="BM1135" s="0" t="e">
        <f aca="false">MachThroat(gamma,BL1135,BE1135)</f>
        <v>#VALUE!</v>
      </c>
      <c r="BN1135" s="0" t="e">
        <f aca="false">CN(BM1135,CSON,CINC)</f>
        <v>#VALUE!</v>
      </c>
      <c r="BO1135" s="0" t="e">
        <f aca="false">DPDT(Constant,BN1135,BM1135,gamma,BE1135,BL1135)</f>
        <v>#VALUE!</v>
      </c>
      <c r="BP1135" s="0" t="e">
        <f aca="false">pC+deltaT*(pdot+2*pdot2+2*pdot3+pdot4)/6</f>
        <v>#VALUE!</v>
      </c>
      <c r="BQ1135" s="0" t="s">
        <v>134</v>
      </c>
      <c r="BR1135" s="0" t="n">
        <f aca="false">Q1135</f>
        <v>11.2999999999998</v>
      </c>
      <c r="BS1135" s="0" t="e">
        <f aca="false">R1135/144</f>
        <v>#VALUE!</v>
      </c>
      <c r="BT1135" s="0" t="e">
        <f aca="false">pX/144</f>
        <v>#VALUE!</v>
      </c>
      <c r="BU1135" s="0" t="e">
        <f aca="false">pa/144</f>
        <v>#VALUE!</v>
      </c>
      <c r="BV1135" s="11" t="n">
        <f aca="false">BR1135</f>
        <v>11.2999999999998</v>
      </c>
      <c r="BW1135" s="12" t="e">
        <f aca="false">(pC-pX)/144</f>
        <v>#VALUE!</v>
      </c>
      <c r="BX1135" s="0" t="s">
        <v>134</v>
      </c>
      <c r="BZ1135" s="0" t="s">
        <v>134</v>
      </c>
      <c r="CA1135" s="0" t="s">
        <v>134</v>
      </c>
      <c r="CB1135" s="0" t="s">
        <v>134</v>
      </c>
      <c r="CC1135" s="0" t="s">
        <v>134</v>
      </c>
      <c r="CD1135" s="0" t="s">
        <v>134</v>
      </c>
      <c r="CE1135" s="0" t="s">
        <v>134</v>
      </c>
    </row>
    <row r="1136" customFormat="false" ht="12.75" hidden="false" customHeight="false" outlineLevel="0" collapsed="false">
      <c r="E1136" s="9" t="n">
        <v>11.23</v>
      </c>
      <c r="F1136" s="9" t="n">
        <v>9962.58461958979</v>
      </c>
      <c r="G1136" s="9" t="n">
        <v>653.519830819675</v>
      </c>
      <c r="Q1136" s="0" t="n">
        <f aca="false">Q1135+deltaT</f>
        <v>11.3099999999998</v>
      </c>
      <c r="R1136" s="0" t="e">
        <f aca="false">BP1135</f>
        <v>#VALUE!</v>
      </c>
      <c r="S1136" s="0" t="e">
        <f aca="false">hALT1($E$13:$G$1365,Q1136,2)</f>
        <v>#VALUE!</v>
      </c>
      <c r="T1136" s="0" t="e">
        <f aca="false">Veloc($E$13:$G$1365,Q1136,3)</f>
        <v>#VALUE!</v>
      </c>
      <c r="U1136" s="0" t="e">
        <f aca="false">IF(S1136&lt;hT,$G$5+alfa*(S1136-ho),TT)</f>
        <v>#VALUE!</v>
      </c>
      <c r="V1136" s="0" t="e">
        <f aca="false">IF(S1136&lt;hT,pSL*(1/(1+alfa*S1136/($G$5-alfa*ho)))^(go/(Rair*alfa)),pT*EXP(-go*(S1136-hT)/(Rair*TT)))</f>
        <v>#VALUE!</v>
      </c>
      <c r="W1136" s="0" t="e">
        <f aca="false">Mch(T1136,U1136,Rair,gamma)</f>
        <v>#VALUE!</v>
      </c>
      <c r="X1136" s="0" t="e">
        <f aca="false">Cpex(Cp0,W1136,$N$9,$L$13:$M$19)</f>
        <v>#VALUE!</v>
      </c>
      <c r="Y1136" s="0" t="e">
        <f aca="false">pex(V1136,W1136,gamma,X1136)</f>
        <v>#VALUE!</v>
      </c>
      <c r="Z1136" s="0" t="e">
        <f aca="false">MachThroat(gamma,Y1136,R1136)</f>
        <v>#VALUE!</v>
      </c>
      <c r="AA1136" s="0" t="e">
        <f aca="false">CN(Z1136,CSON,CINC)</f>
        <v>#VALUE!</v>
      </c>
      <c r="AB1136" s="0" t="e">
        <f aca="false">DPDT(Constant,AA1136,Z1136,gamma,R1136,Y1136)</f>
        <v>#VALUE!</v>
      </c>
      <c r="AC1136" s="0" t="s">
        <v>134</v>
      </c>
      <c r="AD1136" s="0" t="n">
        <f aca="false">Q1136+deltaT/2</f>
        <v>11.3149999999998</v>
      </c>
      <c r="AE1136" s="0" t="e">
        <f aca="false">pC+deltaT*pdot/2</f>
        <v>#VALUE!</v>
      </c>
      <c r="AF1136" s="0" t="e">
        <f aca="false">hALT1($E$13:$G$1365,AD1136,2)</f>
        <v>#VALUE!</v>
      </c>
      <c r="AG1136" s="0" t="e">
        <f aca="false">Veloc($E$13:$G$1365,AD1136,3)</f>
        <v>#VALUE!</v>
      </c>
      <c r="AH1136" s="0" t="e">
        <f aca="false">IF(AF1136&lt;hT,$G$5+alfa*(AF1136-ho),TT)</f>
        <v>#VALUE!</v>
      </c>
      <c r="AI1136" s="0" t="e">
        <f aca="false">IF(AF1136&lt;hT,pSL*(1/(1+alfa*AF1136/($G$5-alfa*ho)))^(go/(Rair*alfa)),pT*EXP(-go*(AF1136-hT)/(Rair*TT)))</f>
        <v>#VALUE!</v>
      </c>
      <c r="AJ1136" s="0" t="e">
        <f aca="false">Mch(AG1136,AH1136,Rair,gamma)</f>
        <v>#VALUE!</v>
      </c>
      <c r="AK1136" s="0" t="e">
        <f aca="false">Cpex(Cp0,AJ1136,$N$9,$L$13:$M$19)</f>
        <v>#VALUE!</v>
      </c>
      <c r="AL1136" s="0" t="e">
        <f aca="false">pex(AI1136,AJ1136,gamma,AK1136)</f>
        <v>#VALUE!</v>
      </c>
      <c r="AM1136" s="0" t="e">
        <f aca="false">MachThroat(gamma,AL1136,AE1136)</f>
        <v>#VALUE!</v>
      </c>
      <c r="AN1136" s="0" t="e">
        <f aca="false">CN(AM1136,CSON,CINC)</f>
        <v>#VALUE!</v>
      </c>
      <c r="AO1136" s="0" t="e">
        <f aca="false">DPDT(Constant,AN1136,AM1136,gamma,AE1136,AL1136)</f>
        <v>#VALUE!</v>
      </c>
      <c r="AP1136" s="0" t="s">
        <v>134</v>
      </c>
      <c r="AQ1136" s="0" t="n">
        <f aca="false">Q1136+deltaT/2</f>
        <v>11.3149999999998</v>
      </c>
      <c r="AR1136" s="0" t="e">
        <f aca="false">pC+deltaT*pdot2/2</f>
        <v>#VALUE!</v>
      </c>
      <c r="AS1136" s="0" t="e">
        <f aca="false">hALT1($E$13:$G$1365,AQ1136,2)</f>
        <v>#VALUE!</v>
      </c>
      <c r="AT1136" s="0" t="e">
        <f aca="false">Veloc($E$13:$G$1365,AQ1136,3)</f>
        <v>#VALUE!</v>
      </c>
      <c r="AU1136" s="0" t="e">
        <f aca="false">IF(AS1136&lt;hT,$G$5+alfa*(AS1136-ho),TT)</f>
        <v>#VALUE!</v>
      </c>
      <c r="AV1136" s="0" t="e">
        <f aca="false">IF(AS1136&lt;hT,pSL*(1/(1+alfa*AF1136/($G$5-alfa*ho)))^(go/(Rair*alfa)),pT*EXP(-go*(AF1136-hT)/(Rair*TT)))</f>
        <v>#VALUE!</v>
      </c>
      <c r="AW1136" s="0" t="e">
        <f aca="false">Mch(AT1136,AU1136,Rair,gamma)</f>
        <v>#VALUE!</v>
      </c>
      <c r="AX1136" s="0" t="e">
        <f aca="false">Cpex(Cp0,AW1136,$N$9,$L$13:$M$19)</f>
        <v>#VALUE!</v>
      </c>
      <c r="AY1136" s="0" t="e">
        <f aca="false">pex(AV1136,AW1136,gamma,AX1136)</f>
        <v>#VALUE!</v>
      </c>
      <c r="AZ1136" s="0" t="e">
        <f aca="false">MachThroat(gamma,AY1136,AR1136)</f>
        <v>#VALUE!</v>
      </c>
      <c r="BA1136" s="0" t="e">
        <f aca="false">CN(AZ1136,CSON,CINC)</f>
        <v>#VALUE!</v>
      </c>
      <c r="BB1136" s="0" t="e">
        <f aca="false">DPDT(Constant,BA1136,AZ1136,gamma,AR1136,AY1136)</f>
        <v>#VALUE!</v>
      </c>
      <c r="BC1136" s="0" t="s">
        <v>134</v>
      </c>
      <c r="BD1136" s="0" t="n">
        <f aca="false">Q1136+deltaT</f>
        <v>11.3199999999998</v>
      </c>
      <c r="BE1136" s="0" t="e">
        <f aca="false">pC+deltaT*pdot3</f>
        <v>#VALUE!</v>
      </c>
      <c r="BF1136" s="0" t="e">
        <f aca="false">hALT1($E$13:$G$1365,BD1136,2)</f>
        <v>#VALUE!</v>
      </c>
      <c r="BG1136" s="0" t="e">
        <f aca="false">Veloc($E$13:$G$1365,BD1136,3)</f>
        <v>#VALUE!</v>
      </c>
      <c r="BH1136" s="0" t="e">
        <f aca="false">IF(BF1136&lt;hT,$G$5+alfa*(BF1136-ho),TT)</f>
        <v>#VALUE!</v>
      </c>
      <c r="BI1136" s="0" t="e">
        <f aca="false">IF(BF1136&lt;hT,pSL*(1/(1+alfa*BF1136/($G$5-alfa*ho)))^(go/(Rair*alfa)),pT*EXP(-go*(BF1136-hT)/(Rair*TT)))</f>
        <v>#VALUE!</v>
      </c>
      <c r="BJ1136" s="0" t="e">
        <f aca="false">Mch(BG1136,BH1136,Rair,gamma)</f>
        <v>#VALUE!</v>
      </c>
      <c r="BK1136" s="0" t="e">
        <f aca="false">Cpex(Cp0,BJ1136,$N$9,$L$13:$M$19)</f>
        <v>#VALUE!</v>
      </c>
      <c r="BL1136" s="0" t="e">
        <f aca="false">pex(BI1136,BJ1136,gamma,BK1136)</f>
        <v>#VALUE!</v>
      </c>
      <c r="BM1136" s="0" t="e">
        <f aca="false">MachThroat(gamma,BL1136,BE1136)</f>
        <v>#VALUE!</v>
      </c>
      <c r="BN1136" s="0" t="e">
        <f aca="false">CN(BM1136,CSON,CINC)</f>
        <v>#VALUE!</v>
      </c>
      <c r="BO1136" s="0" t="e">
        <f aca="false">DPDT(Constant,BN1136,BM1136,gamma,BE1136,BL1136)</f>
        <v>#VALUE!</v>
      </c>
      <c r="BP1136" s="0" t="e">
        <f aca="false">pC+deltaT*(pdot+2*pdot2+2*pdot3+pdot4)/6</f>
        <v>#VALUE!</v>
      </c>
      <c r="BQ1136" s="0" t="s">
        <v>134</v>
      </c>
      <c r="BR1136" s="0" t="n">
        <f aca="false">Q1136</f>
        <v>11.3099999999998</v>
      </c>
      <c r="BS1136" s="0" t="e">
        <f aca="false">R1136/144</f>
        <v>#VALUE!</v>
      </c>
      <c r="BT1136" s="0" t="e">
        <f aca="false">pX/144</f>
        <v>#VALUE!</v>
      </c>
      <c r="BU1136" s="0" t="e">
        <f aca="false">pa/144</f>
        <v>#VALUE!</v>
      </c>
      <c r="BV1136" s="11" t="n">
        <f aca="false">BR1136</f>
        <v>11.3099999999998</v>
      </c>
      <c r="BW1136" s="12" t="e">
        <f aca="false">(pC-pX)/144</f>
        <v>#VALUE!</v>
      </c>
      <c r="BX1136" s="0" t="s">
        <v>134</v>
      </c>
      <c r="BZ1136" s="0" t="s">
        <v>134</v>
      </c>
      <c r="CA1136" s="0" t="s">
        <v>134</v>
      </c>
      <c r="CB1136" s="0" t="s">
        <v>134</v>
      </c>
      <c r="CC1136" s="0" t="s">
        <v>134</v>
      </c>
      <c r="CD1136" s="0" t="s">
        <v>134</v>
      </c>
      <c r="CE1136" s="0" t="s">
        <v>134</v>
      </c>
    </row>
    <row r="1137" customFormat="false" ht="12.75" hidden="false" customHeight="false" outlineLevel="0" collapsed="false">
      <c r="E1137" s="9" t="n">
        <v>11.24</v>
      </c>
      <c r="F1137" s="9" t="n">
        <v>9969.11703729286</v>
      </c>
      <c r="G1137" s="9" t="n">
        <v>652.963780089891</v>
      </c>
      <c r="Q1137" s="0" t="n">
        <f aca="false">Q1136+deltaT</f>
        <v>11.3199999999998</v>
      </c>
      <c r="R1137" s="0" t="e">
        <f aca="false">BP1136</f>
        <v>#VALUE!</v>
      </c>
      <c r="S1137" s="0" t="e">
        <f aca="false">hALT1($E$13:$G$1365,Q1137,2)</f>
        <v>#VALUE!</v>
      </c>
      <c r="T1137" s="0" t="e">
        <f aca="false">Veloc($E$13:$G$1365,Q1137,3)</f>
        <v>#VALUE!</v>
      </c>
      <c r="U1137" s="0" t="e">
        <f aca="false">IF(S1137&lt;hT,$G$5+alfa*(S1137-ho),TT)</f>
        <v>#VALUE!</v>
      </c>
      <c r="V1137" s="0" t="e">
        <f aca="false">IF(S1137&lt;hT,pSL*(1/(1+alfa*S1137/($G$5-alfa*ho)))^(go/(Rair*alfa)),pT*EXP(-go*(S1137-hT)/(Rair*TT)))</f>
        <v>#VALUE!</v>
      </c>
      <c r="W1137" s="0" t="e">
        <f aca="false">Mch(T1137,U1137,Rair,gamma)</f>
        <v>#VALUE!</v>
      </c>
      <c r="X1137" s="0" t="e">
        <f aca="false">Cpex(Cp0,W1137,$N$9,$L$13:$M$19)</f>
        <v>#VALUE!</v>
      </c>
      <c r="Y1137" s="0" t="e">
        <f aca="false">pex(V1137,W1137,gamma,X1137)</f>
        <v>#VALUE!</v>
      </c>
      <c r="Z1137" s="0" t="e">
        <f aca="false">MachThroat(gamma,Y1137,R1137)</f>
        <v>#VALUE!</v>
      </c>
      <c r="AA1137" s="0" t="e">
        <f aca="false">CN(Z1137,CSON,CINC)</f>
        <v>#VALUE!</v>
      </c>
      <c r="AB1137" s="0" t="e">
        <f aca="false">DPDT(Constant,AA1137,Z1137,gamma,R1137,Y1137)</f>
        <v>#VALUE!</v>
      </c>
      <c r="AC1137" s="0" t="s">
        <v>134</v>
      </c>
      <c r="AD1137" s="0" t="n">
        <f aca="false">Q1137+deltaT/2</f>
        <v>11.3249999999998</v>
      </c>
      <c r="AE1137" s="0" t="e">
        <f aca="false">pC+deltaT*pdot/2</f>
        <v>#VALUE!</v>
      </c>
      <c r="AF1137" s="0" t="e">
        <f aca="false">hALT1($E$13:$G$1365,AD1137,2)</f>
        <v>#VALUE!</v>
      </c>
      <c r="AG1137" s="0" t="e">
        <f aca="false">Veloc($E$13:$G$1365,AD1137,3)</f>
        <v>#VALUE!</v>
      </c>
      <c r="AH1137" s="0" t="e">
        <f aca="false">IF(AF1137&lt;hT,$G$5+alfa*(AF1137-ho),TT)</f>
        <v>#VALUE!</v>
      </c>
      <c r="AI1137" s="0" t="e">
        <f aca="false">IF(AF1137&lt;hT,pSL*(1/(1+alfa*AF1137/($G$5-alfa*ho)))^(go/(Rair*alfa)),pT*EXP(-go*(AF1137-hT)/(Rair*TT)))</f>
        <v>#VALUE!</v>
      </c>
      <c r="AJ1137" s="0" t="e">
        <f aca="false">Mch(AG1137,AH1137,Rair,gamma)</f>
        <v>#VALUE!</v>
      </c>
      <c r="AK1137" s="0" t="e">
        <f aca="false">Cpex(Cp0,AJ1137,$N$9,$L$13:$M$19)</f>
        <v>#VALUE!</v>
      </c>
      <c r="AL1137" s="0" t="e">
        <f aca="false">pex(AI1137,AJ1137,gamma,AK1137)</f>
        <v>#VALUE!</v>
      </c>
      <c r="AM1137" s="0" t="e">
        <f aca="false">MachThroat(gamma,AL1137,AE1137)</f>
        <v>#VALUE!</v>
      </c>
      <c r="AN1137" s="0" t="e">
        <f aca="false">CN(AM1137,CSON,CINC)</f>
        <v>#VALUE!</v>
      </c>
      <c r="AO1137" s="0" t="e">
        <f aca="false">DPDT(Constant,AN1137,AM1137,gamma,AE1137,AL1137)</f>
        <v>#VALUE!</v>
      </c>
      <c r="AP1137" s="0" t="s">
        <v>134</v>
      </c>
      <c r="AQ1137" s="0" t="n">
        <f aca="false">Q1137+deltaT/2</f>
        <v>11.3249999999998</v>
      </c>
      <c r="AR1137" s="0" t="e">
        <f aca="false">pC+deltaT*pdot2/2</f>
        <v>#VALUE!</v>
      </c>
      <c r="AS1137" s="0" t="e">
        <f aca="false">hALT1($E$13:$G$1365,AQ1137,2)</f>
        <v>#VALUE!</v>
      </c>
      <c r="AT1137" s="0" t="e">
        <f aca="false">Veloc($E$13:$G$1365,AQ1137,3)</f>
        <v>#VALUE!</v>
      </c>
      <c r="AU1137" s="0" t="e">
        <f aca="false">IF(AS1137&lt;hT,$G$5+alfa*(AS1137-ho),TT)</f>
        <v>#VALUE!</v>
      </c>
      <c r="AV1137" s="0" t="e">
        <f aca="false">IF(AS1137&lt;hT,pSL*(1/(1+alfa*AF1137/($G$5-alfa*ho)))^(go/(Rair*alfa)),pT*EXP(-go*(AF1137-hT)/(Rair*TT)))</f>
        <v>#VALUE!</v>
      </c>
      <c r="AW1137" s="0" t="e">
        <f aca="false">Mch(AT1137,AU1137,Rair,gamma)</f>
        <v>#VALUE!</v>
      </c>
      <c r="AX1137" s="0" t="e">
        <f aca="false">Cpex(Cp0,AW1137,$N$9,$L$13:$M$19)</f>
        <v>#VALUE!</v>
      </c>
      <c r="AY1137" s="0" t="e">
        <f aca="false">pex(AV1137,AW1137,gamma,AX1137)</f>
        <v>#VALUE!</v>
      </c>
      <c r="AZ1137" s="0" t="e">
        <f aca="false">MachThroat(gamma,AY1137,AR1137)</f>
        <v>#VALUE!</v>
      </c>
      <c r="BA1137" s="0" t="e">
        <f aca="false">CN(AZ1137,CSON,CINC)</f>
        <v>#VALUE!</v>
      </c>
      <c r="BB1137" s="0" t="e">
        <f aca="false">DPDT(Constant,BA1137,AZ1137,gamma,AR1137,AY1137)</f>
        <v>#VALUE!</v>
      </c>
      <c r="BC1137" s="0" t="s">
        <v>134</v>
      </c>
      <c r="BD1137" s="0" t="n">
        <f aca="false">Q1137+deltaT</f>
        <v>11.3299999999998</v>
      </c>
      <c r="BE1137" s="0" t="e">
        <f aca="false">pC+deltaT*pdot3</f>
        <v>#VALUE!</v>
      </c>
      <c r="BF1137" s="0" t="e">
        <f aca="false">hALT1($E$13:$G$1365,BD1137,2)</f>
        <v>#VALUE!</v>
      </c>
      <c r="BG1137" s="0" t="e">
        <f aca="false">Veloc($E$13:$G$1365,BD1137,3)</f>
        <v>#VALUE!</v>
      </c>
      <c r="BH1137" s="0" t="e">
        <f aca="false">IF(BF1137&lt;hT,$G$5+alfa*(BF1137-ho),TT)</f>
        <v>#VALUE!</v>
      </c>
      <c r="BI1137" s="0" t="e">
        <f aca="false">IF(BF1137&lt;hT,pSL*(1/(1+alfa*BF1137/($G$5-alfa*ho)))^(go/(Rair*alfa)),pT*EXP(-go*(BF1137-hT)/(Rair*TT)))</f>
        <v>#VALUE!</v>
      </c>
      <c r="BJ1137" s="0" t="e">
        <f aca="false">Mch(BG1137,BH1137,Rair,gamma)</f>
        <v>#VALUE!</v>
      </c>
      <c r="BK1137" s="0" t="e">
        <f aca="false">Cpex(Cp0,BJ1137,$N$9,$L$13:$M$19)</f>
        <v>#VALUE!</v>
      </c>
      <c r="BL1137" s="0" t="e">
        <f aca="false">pex(BI1137,BJ1137,gamma,BK1137)</f>
        <v>#VALUE!</v>
      </c>
      <c r="BM1137" s="0" t="e">
        <f aca="false">MachThroat(gamma,BL1137,BE1137)</f>
        <v>#VALUE!</v>
      </c>
      <c r="BN1137" s="0" t="e">
        <f aca="false">CN(BM1137,CSON,CINC)</f>
        <v>#VALUE!</v>
      </c>
      <c r="BO1137" s="0" t="e">
        <f aca="false">DPDT(Constant,BN1137,BM1137,gamma,BE1137,BL1137)</f>
        <v>#VALUE!</v>
      </c>
      <c r="BP1137" s="0" t="e">
        <f aca="false">pC+deltaT*(pdot+2*pdot2+2*pdot3+pdot4)/6</f>
        <v>#VALUE!</v>
      </c>
      <c r="BQ1137" s="0" t="s">
        <v>134</v>
      </c>
      <c r="BR1137" s="0" t="n">
        <f aca="false">Q1137</f>
        <v>11.3199999999998</v>
      </c>
      <c r="BS1137" s="0" t="e">
        <f aca="false">R1137/144</f>
        <v>#VALUE!</v>
      </c>
      <c r="BT1137" s="0" t="e">
        <f aca="false">pX/144</f>
        <v>#VALUE!</v>
      </c>
      <c r="BU1137" s="0" t="e">
        <f aca="false">pa/144</f>
        <v>#VALUE!</v>
      </c>
      <c r="BV1137" s="11" t="n">
        <f aca="false">BR1137</f>
        <v>11.3199999999998</v>
      </c>
      <c r="BW1137" s="12" t="e">
        <f aca="false">(pC-pX)/144</f>
        <v>#VALUE!</v>
      </c>
      <c r="BX1137" s="0" t="s">
        <v>134</v>
      </c>
      <c r="BZ1137" s="0" t="s">
        <v>134</v>
      </c>
      <c r="CA1137" s="0" t="s">
        <v>134</v>
      </c>
      <c r="CB1137" s="0" t="s">
        <v>134</v>
      </c>
      <c r="CC1137" s="0" t="s">
        <v>134</v>
      </c>
      <c r="CD1137" s="0" t="s">
        <v>134</v>
      </c>
      <c r="CE1137" s="0" t="s">
        <v>134</v>
      </c>
    </row>
    <row r="1138" customFormat="false" ht="12.75" hidden="false" customHeight="false" outlineLevel="0" collapsed="false">
      <c r="E1138" s="9" t="n">
        <v>11.25</v>
      </c>
      <c r="F1138" s="9" t="n">
        <v>9975.64389659632</v>
      </c>
      <c r="G1138" s="9" t="n">
        <v>652.408150776786</v>
      </c>
      <c r="Q1138" s="0" t="n">
        <f aca="false">Q1137+deltaT</f>
        <v>11.3299999999998</v>
      </c>
      <c r="R1138" s="0" t="e">
        <f aca="false">BP1137</f>
        <v>#VALUE!</v>
      </c>
      <c r="S1138" s="0" t="e">
        <f aca="false">hALT1($E$13:$G$1365,Q1138,2)</f>
        <v>#VALUE!</v>
      </c>
      <c r="T1138" s="0" t="e">
        <f aca="false">Veloc($E$13:$G$1365,Q1138,3)</f>
        <v>#VALUE!</v>
      </c>
      <c r="U1138" s="0" t="e">
        <f aca="false">IF(S1138&lt;hT,$G$5+alfa*(S1138-ho),TT)</f>
        <v>#VALUE!</v>
      </c>
      <c r="V1138" s="0" t="e">
        <f aca="false">IF(S1138&lt;hT,pSL*(1/(1+alfa*S1138/($G$5-alfa*ho)))^(go/(Rair*alfa)),pT*EXP(-go*(S1138-hT)/(Rair*TT)))</f>
        <v>#VALUE!</v>
      </c>
      <c r="W1138" s="0" t="e">
        <f aca="false">Mch(T1138,U1138,Rair,gamma)</f>
        <v>#VALUE!</v>
      </c>
      <c r="X1138" s="0" t="e">
        <f aca="false">Cpex(Cp0,W1138,$N$9,$L$13:$M$19)</f>
        <v>#VALUE!</v>
      </c>
      <c r="Y1138" s="0" t="e">
        <f aca="false">pex(V1138,W1138,gamma,X1138)</f>
        <v>#VALUE!</v>
      </c>
      <c r="Z1138" s="0" t="e">
        <f aca="false">MachThroat(gamma,Y1138,R1138)</f>
        <v>#VALUE!</v>
      </c>
      <c r="AA1138" s="0" t="e">
        <f aca="false">CN(Z1138,CSON,CINC)</f>
        <v>#VALUE!</v>
      </c>
      <c r="AB1138" s="0" t="e">
        <f aca="false">DPDT(Constant,AA1138,Z1138,gamma,R1138,Y1138)</f>
        <v>#VALUE!</v>
      </c>
      <c r="AC1138" s="0" t="s">
        <v>134</v>
      </c>
      <c r="AD1138" s="0" t="n">
        <f aca="false">Q1138+deltaT/2</f>
        <v>11.3349999999998</v>
      </c>
      <c r="AE1138" s="0" t="e">
        <f aca="false">pC+deltaT*pdot/2</f>
        <v>#VALUE!</v>
      </c>
      <c r="AF1138" s="0" t="e">
        <f aca="false">hALT1($E$13:$G$1365,AD1138,2)</f>
        <v>#VALUE!</v>
      </c>
      <c r="AG1138" s="0" t="e">
        <f aca="false">Veloc($E$13:$G$1365,AD1138,3)</f>
        <v>#VALUE!</v>
      </c>
      <c r="AH1138" s="0" t="e">
        <f aca="false">IF(AF1138&lt;hT,$G$5+alfa*(AF1138-ho),TT)</f>
        <v>#VALUE!</v>
      </c>
      <c r="AI1138" s="0" t="e">
        <f aca="false">IF(AF1138&lt;hT,pSL*(1/(1+alfa*AF1138/($G$5-alfa*ho)))^(go/(Rair*alfa)),pT*EXP(-go*(AF1138-hT)/(Rair*TT)))</f>
        <v>#VALUE!</v>
      </c>
      <c r="AJ1138" s="0" t="e">
        <f aca="false">Mch(AG1138,AH1138,Rair,gamma)</f>
        <v>#VALUE!</v>
      </c>
      <c r="AK1138" s="0" t="e">
        <f aca="false">Cpex(Cp0,AJ1138,$N$9,$L$13:$M$19)</f>
        <v>#VALUE!</v>
      </c>
      <c r="AL1138" s="0" t="e">
        <f aca="false">pex(AI1138,AJ1138,gamma,AK1138)</f>
        <v>#VALUE!</v>
      </c>
      <c r="AM1138" s="0" t="e">
        <f aca="false">MachThroat(gamma,AL1138,AE1138)</f>
        <v>#VALUE!</v>
      </c>
      <c r="AN1138" s="0" t="e">
        <f aca="false">CN(AM1138,CSON,CINC)</f>
        <v>#VALUE!</v>
      </c>
      <c r="AO1138" s="0" t="e">
        <f aca="false">DPDT(Constant,AN1138,AM1138,gamma,AE1138,AL1138)</f>
        <v>#VALUE!</v>
      </c>
      <c r="AP1138" s="0" t="s">
        <v>134</v>
      </c>
      <c r="AQ1138" s="0" t="n">
        <f aca="false">Q1138+deltaT/2</f>
        <v>11.3349999999998</v>
      </c>
      <c r="AR1138" s="0" t="e">
        <f aca="false">pC+deltaT*pdot2/2</f>
        <v>#VALUE!</v>
      </c>
      <c r="AS1138" s="0" t="e">
        <f aca="false">hALT1($E$13:$G$1365,AQ1138,2)</f>
        <v>#VALUE!</v>
      </c>
      <c r="AT1138" s="0" t="e">
        <f aca="false">Veloc($E$13:$G$1365,AQ1138,3)</f>
        <v>#VALUE!</v>
      </c>
      <c r="AU1138" s="0" t="e">
        <f aca="false">IF(AS1138&lt;hT,$G$5+alfa*(AS1138-ho),TT)</f>
        <v>#VALUE!</v>
      </c>
      <c r="AV1138" s="0" t="e">
        <f aca="false">IF(AS1138&lt;hT,pSL*(1/(1+alfa*AF1138/($G$5-alfa*ho)))^(go/(Rair*alfa)),pT*EXP(-go*(AF1138-hT)/(Rair*TT)))</f>
        <v>#VALUE!</v>
      </c>
      <c r="AW1138" s="0" t="e">
        <f aca="false">Mch(AT1138,AU1138,Rair,gamma)</f>
        <v>#VALUE!</v>
      </c>
      <c r="AX1138" s="0" t="e">
        <f aca="false">Cpex(Cp0,AW1138,$N$9,$L$13:$M$19)</f>
        <v>#VALUE!</v>
      </c>
      <c r="AY1138" s="0" t="e">
        <f aca="false">pex(AV1138,AW1138,gamma,AX1138)</f>
        <v>#VALUE!</v>
      </c>
      <c r="AZ1138" s="0" t="e">
        <f aca="false">MachThroat(gamma,AY1138,AR1138)</f>
        <v>#VALUE!</v>
      </c>
      <c r="BA1138" s="0" t="e">
        <f aca="false">CN(AZ1138,CSON,CINC)</f>
        <v>#VALUE!</v>
      </c>
      <c r="BB1138" s="0" t="e">
        <f aca="false">DPDT(Constant,BA1138,AZ1138,gamma,AR1138,AY1138)</f>
        <v>#VALUE!</v>
      </c>
      <c r="BC1138" s="0" t="s">
        <v>134</v>
      </c>
      <c r="BD1138" s="0" t="n">
        <f aca="false">Q1138+deltaT</f>
        <v>11.3399999999998</v>
      </c>
      <c r="BE1138" s="0" t="e">
        <f aca="false">pC+deltaT*pdot3</f>
        <v>#VALUE!</v>
      </c>
      <c r="BF1138" s="0" t="e">
        <f aca="false">hALT1($E$13:$G$1365,BD1138,2)</f>
        <v>#VALUE!</v>
      </c>
      <c r="BG1138" s="0" t="e">
        <f aca="false">Veloc($E$13:$G$1365,BD1138,3)</f>
        <v>#VALUE!</v>
      </c>
      <c r="BH1138" s="0" t="e">
        <f aca="false">IF(BF1138&lt;hT,$G$5+alfa*(BF1138-ho),TT)</f>
        <v>#VALUE!</v>
      </c>
      <c r="BI1138" s="0" t="e">
        <f aca="false">IF(BF1138&lt;hT,pSL*(1/(1+alfa*BF1138/($G$5-alfa*ho)))^(go/(Rair*alfa)),pT*EXP(-go*(BF1138-hT)/(Rair*TT)))</f>
        <v>#VALUE!</v>
      </c>
      <c r="BJ1138" s="0" t="e">
        <f aca="false">Mch(BG1138,BH1138,Rair,gamma)</f>
        <v>#VALUE!</v>
      </c>
      <c r="BK1138" s="0" t="e">
        <f aca="false">Cpex(Cp0,BJ1138,$N$9,$L$13:$M$19)</f>
        <v>#VALUE!</v>
      </c>
      <c r="BL1138" s="0" t="e">
        <f aca="false">pex(BI1138,BJ1138,gamma,BK1138)</f>
        <v>#VALUE!</v>
      </c>
      <c r="BM1138" s="0" t="e">
        <f aca="false">MachThroat(gamma,BL1138,BE1138)</f>
        <v>#VALUE!</v>
      </c>
      <c r="BN1138" s="0" t="e">
        <f aca="false">CN(BM1138,CSON,CINC)</f>
        <v>#VALUE!</v>
      </c>
      <c r="BO1138" s="0" t="e">
        <f aca="false">DPDT(Constant,BN1138,BM1138,gamma,BE1138,BL1138)</f>
        <v>#VALUE!</v>
      </c>
      <c r="BP1138" s="0" t="e">
        <f aca="false">pC+deltaT*(pdot+2*pdot2+2*pdot3+pdot4)/6</f>
        <v>#VALUE!</v>
      </c>
      <c r="BQ1138" s="0" t="s">
        <v>134</v>
      </c>
      <c r="BR1138" s="0" t="n">
        <f aca="false">Q1138</f>
        <v>11.3299999999998</v>
      </c>
      <c r="BS1138" s="0" t="e">
        <f aca="false">R1138/144</f>
        <v>#VALUE!</v>
      </c>
      <c r="BT1138" s="0" t="e">
        <f aca="false">pX/144</f>
        <v>#VALUE!</v>
      </c>
      <c r="BU1138" s="0" t="e">
        <f aca="false">pa/144</f>
        <v>#VALUE!</v>
      </c>
      <c r="BV1138" s="11" t="n">
        <f aca="false">BR1138</f>
        <v>11.3299999999998</v>
      </c>
      <c r="BW1138" s="12" t="e">
        <f aca="false">(pC-pX)/144</f>
        <v>#VALUE!</v>
      </c>
      <c r="BX1138" s="0" t="s">
        <v>134</v>
      </c>
      <c r="BZ1138" s="0" t="s">
        <v>134</v>
      </c>
      <c r="CA1138" s="0" t="s">
        <v>134</v>
      </c>
      <c r="CB1138" s="0" t="s">
        <v>134</v>
      </c>
      <c r="CC1138" s="0" t="s">
        <v>134</v>
      </c>
      <c r="CD1138" s="0" t="s">
        <v>134</v>
      </c>
      <c r="CE1138" s="0" t="s">
        <v>134</v>
      </c>
    </row>
    <row r="1139" customFormat="false" ht="12.75" hidden="false" customHeight="false" outlineLevel="0" collapsed="false">
      <c r="E1139" s="9" t="n">
        <v>11.26</v>
      </c>
      <c r="F1139" s="9" t="n">
        <v>9982.16520171066</v>
      </c>
      <c r="G1139" s="9" t="n">
        <v>651.852942144792</v>
      </c>
      <c r="Q1139" s="0" t="n">
        <f aca="false">Q1138+deltaT</f>
        <v>11.3399999999998</v>
      </c>
      <c r="R1139" s="0" t="e">
        <f aca="false">BP1138</f>
        <v>#VALUE!</v>
      </c>
      <c r="S1139" s="0" t="e">
        <f aca="false">hALT1($E$13:$G$1365,Q1139,2)</f>
        <v>#VALUE!</v>
      </c>
      <c r="T1139" s="0" t="e">
        <f aca="false">Veloc($E$13:$G$1365,Q1139,3)</f>
        <v>#VALUE!</v>
      </c>
      <c r="U1139" s="0" t="e">
        <f aca="false">IF(S1139&lt;hT,$G$5+alfa*(S1139-ho),TT)</f>
        <v>#VALUE!</v>
      </c>
      <c r="V1139" s="0" t="e">
        <f aca="false">IF(S1139&lt;hT,pSL*(1/(1+alfa*S1139/($G$5-alfa*ho)))^(go/(Rair*alfa)),pT*EXP(-go*(S1139-hT)/(Rair*TT)))</f>
        <v>#VALUE!</v>
      </c>
      <c r="W1139" s="0" t="e">
        <f aca="false">Mch(T1139,U1139,Rair,gamma)</f>
        <v>#VALUE!</v>
      </c>
      <c r="X1139" s="0" t="e">
        <f aca="false">Cpex(Cp0,W1139,$N$9,$L$13:$M$19)</f>
        <v>#VALUE!</v>
      </c>
      <c r="Y1139" s="0" t="e">
        <f aca="false">pex(V1139,W1139,gamma,X1139)</f>
        <v>#VALUE!</v>
      </c>
      <c r="Z1139" s="0" t="e">
        <f aca="false">MachThroat(gamma,Y1139,R1139)</f>
        <v>#VALUE!</v>
      </c>
      <c r="AA1139" s="0" t="e">
        <f aca="false">CN(Z1139,CSON,CINC)</f>
        <v>#VALUE!</v>
      </c>
      <c r="AB1139" s="0" t="e">
        <f aca="false">DPDT(Constant,AA1139,Z1139,gamma,R1139,Y1139)</f>
        <v>#VALUE!</v>
      </c>
      <c r="AC1139" s="0" t="s">
        <v>134</v>
      </c>
      <c r="AD1139" s="0" t="n">
        <f aca="false">Q1139+deltaT/2</f>
        <v>11.3449999999998</v>
      </c>
      <c r="AE1139" s="0" t="e">
        <f aca="false">pC+deltaT*pdot/2</f>
        <v>#VALUE!</v>
      </c>
      <c r="AF1139" s="0" t="e">
        <f aca="false">hALT1($E$13:$G$1365,AD1139,2)</f>
        <v>#VALUE!</v>
      </c>
      <c r="AG1139" s="0" t="e">
        <f aca="false">Veloc($E$13:$G$1365,AD1139,3)</f>
        <v>#VALUE!</v>
      </c>
      <c r="AH1139" s="0" t="e">
        <f aca="false">IF(AF1139&lt;hT,$G$5+alfa*(AF1139-ho),TT)</f>
        <v>#VALUE!</v>
      </c>
      <c r="AI1139" s="0" t="e">
        <f aca="false">IF(AF1139&lt;hT,pSL*(1/(1+alfa*AF1139/($G$5-alfa*ho)))^(go/(Rair*alfa)),pT*EXP(-go*(AF1139-hT)/(Rair*TT)))</f>
        <v>#VALUE!</v>
      </c>
      <c r="AJ1139" s="0" t="e">
        <f aca="false">Mch(AG1139,AH1139,Rair,gamma)</f>
        <v>#VALUE!</v>
      </c>
      <c r="AK1139" s="0" t="e">
        <f aca="false">Cpex(Cp0,AJ1139,$N$9,$L$13:$M$19)</f>
        <v>#VALUE!</v>
      </c>
      <c r="AL1139" s="0" t="e">
        <f aca="false">pex(AI1139,AJ1139,gamma,AK1139)</f>
        <v>#VALUE!</v>
      </c>
      <c r="AM1139" s="0" t="e">
        <f aca="false">MachThroat(gamma,AL1139,AE1139)</f>
        <v>#VALUE!</v>
      </c>
      <c r="AN1139" s="0" t="e">
        <f aca="false">CN(AM1139,CSON,CINC)</f>
        <v>#VALUE!</v>
      </c>
      <c r="AO1139" s="0" t="e">
        <f aca="false">DPDT(Constant,AN1139,AM1139,gamma,AE1139,AL1139)</f>
        <v>#VALUE!</v>
      </c>
      <c r="AP1139" s="0" t="s">
        <v>134</v>
      </c>
      <c r="AQ1139" s="0" t="n">
        <f aca="false">Q1139+deltaT/2</f>
        <v>11.3449999999998</v>
      </c>
      <c r="AR1139" s="0" t="e">
        <f aca="false">pC+deltaT*pdot2/2</f>
        <v>#VALUE!</v>
      </c>
      <c r="AS1139" s="0" t="e">
        <f aca="false">hALT1($E$13:$G$1365,AQ1139,2)</f>
        <v>#VALUE!</v>
      </c>
      <c r="AT1139" s="0" t="e">
        <f aca="false">Veloc($E$13:$G$1365,AQ1139,3)</f>
        <v>#VALUE!</v>
      </c>
      <c r="AU1139" s="0" t="e">
        <f aca="false">IF(AS1139&lt;hT,$G$5+alfa*(AS1139-ho),TT)</f>
        <v>#VALUE!</v>
      </c>
      <c r="AV1139" s="0" t="e">
        <f aca="false">IF(AS1139&lt;hT,pSL*(1/(1+alfa*AF1139/($G$5-alfa*ho)))^(go/(Rair*alfa)),pT*EXP(-go*(AF1139-hT)/(Rair*TT)))</f>
        <v>#VALUE!</v>
      </c>
      <c r="AW1139" s="0" t="e">
        <f aca="false">Mch(AT1139,AU1139,Rair,gamma)</f>
        <v>#VALUE!</v>
      </c>
      <c r="AX1139" s="0" t="e">
        <f aca="false">Cpex(Cp0,AW1139,$N$9,$L$13:$M$19)</f>
        <v>#VALUE!</v>
      </c>
      <c r="AY1139" s="0" t="e">
        <f aca="false">pex(AV1139,AW1139,gamma,AX1139)</f>
        <v>#VALUE!</v>
      </c>
      <c r="AZ1139" s="0" t="e">
        <f aca="false">MachThroat(gamma,AY1139,AR1139)</f>
        <v>#VALUE!</v>
      </c>
      <c r="BA1139" s="0" t="e">
        <f aca="false">CN(AZ1139,CSON,CINC)</f>
        <v>#VALUE!</v>
      </c>
      <c r="BB1139" s="0" t="e">
        <f aca="false">DPDT(Constant,BA1139,AZ1139,gamma,AR1139,AY1139)</f>
        <v>#VALUE!</v>
      </c>
      <c r="BC1139" s="0" t="s">
        <v>134</v>
      </c>
      <c r="BD1139" s="0" t="n">
        <f aca="false">Q1139+deltaT</f>
        <v>11.3499999999998</v>
      </c>
      <c r="BE1139" s="0" t="e">
        <f aca="false">pC+deltaT*pdot3</f>
        <v>#VALUE!</v>
      </c>
      <c r="BF1139" s="0" t="e">
        <f aca="false">hALT1($E$13:$G$1365,BD1139,2)</f>
        <v>#VALUE!</v>
      </c>
      <c r="BG1139" s="0" t="e">
        <f aca="false">Veloc($E$13:$G$1365,BD1139,3)</f>
        <v>#VALUE!</v>
      </c>
      <c r="BH1139" s="0" t="e">
        <f aca="false">IF(BF1139&lt;hT,$G$5+alfa*(BF1139-ho),TT)</f>
        <v>#VALUE!</v>
      </c>
      <c r="BI1139" s="0" t="e">
        <f aca="false">IF(BF1139&lt;hT,pSL*(1/(1+alfa*BF1139/($G$5-alfa*ho)))^(go/(Rair*alfa)),pT*EXP(-go*(BF1139-hT)/(Rair*TT)))</f>
        <v>#VALUE!</v>
      </c>
      <c r="BJ1139" s="0" t="e">
        <f aca="false">Mch(BG1139,BH1139,Rair,gamma)</f>
        <v>#VALUE!</v>
      </c>
      <c r="BK1139" s="0" t="e">
        <f aca="false">Cpex(Cp0,BJ1139,$N$9,$L$13:$M$19)</f>
        <v>#VALUE!</v>
      </c>
      <c r="BL1139" s="0" t="e">
        <f aca="false">pex(BI1139,BJ1139,gamma,BK1139)</f>
        <v>#VALUE!</v>
      </c>
      <c r="BM1139" s="0" t="e">
        <f aca="false">MachThroat(gamma,BL1139,BE1139)</f>
        <v>#VALUE!</v>
      </c>
      <c r="BN1139" s="0" t="e">
        <f aca="false">CN(BM1139,CSON,CINC)</f>
        <v>#VALUE!</v>
      </c>
      <c r="BO1139" s="0" t="e">
        <f aca="false">DPDT(Constant,BN1139,BM1139,gamma,BE1139,BL1139)</f>
        <v>#VALUE!</v>
      </c>
      <c r="BP1139" s="0" t="e">
        <f aca="false">pC+deltaT*(pdot+2*pdot2+2*pdot3+pdot4)/6</f>
        <v>#VALUE!</v>
      </c>
      <c r="BQ1139" s="0" t="s">
        <v>134</v>
      </c>
      <c r="BR1139" s="0" t="n">
        <f aca="false">Q1139</f>
        <v>11.3399999999998</v>
      </c>
      <c r="BS1139" s="0" t="e">
        <f aca="false">R1139/144</f>
        <v>#VALUE!</v>
      </c>
      <c r="BT1139" s="0" t="e">
        <f aca="false">pX/144</f>
        <v>#VALUE!</v>
      </c>
      <c r="BU1139" s="0" t="e">
        <f aca="false">pa/144</f>
        <v>#VALUE!</v>
      </c>
      <c r="BV1139" s="11" t="n">
        <f aca="false">BR1139</f>
        <v>11.3399999999998</v>
      </c>
      <c r="BW1139" s="12" t="e">
        <f aca="false">(pC-pX)/144</f>
        <v>#VALUE!</v>
      </c>
      <c r="BX1139" s="0" t="s">
        <v>134</v>
      </c>
      <c r="BZ1139" s="0" t="s">
        <v>134</v>
      </c>
      <c r="CA1139" s="0" t="s">
        <v>134</v>
      </c>
      <c r="CB1139" s="0" t="s">
        <v>134</v>
      </c>
      <c r="CC1139" s="0" t="s">
        <v>134</v>
      </c>
      <c r="CD1139" s="0" t="s">
        <v>134</v>
      </c>
      <c r="CE1139" s="0" t="s">
        <v>134</v>
      </c>
    </row>
    <row r="1140" customFormat="false" ht="12.75" hidden="false" customHeight="false" outlineLevel="0" collapsed="false">
      <c r="E1140" s="9" t="n">
        <v>11.27</v>
      </c>
      <c r="F1140" s="9" t="n">
        <v>9988.68095683903</v>
      </c>
      <c r="G1140" s="9" t="n">
        <v>651.298153459914</v>
      </c>
      <c r="Q1140" s="0" t="n">
        <f aca="false">Q1139+deltaT</f>
        <v>11.3499999999998</v>
      </c>
      <c r="R1140" s="0" t="e">
        <f aca="false">BP1139</f>
        <v>#VALUE!</v>
      </c>
      <c r="S1140" s="0" t="e">
        <f aca="false">hALT1($E$13:$G$1365,Q1140,2)</f>
        <v>#VALUE!</v>
      </c>
      <c r="T1140" s="0" t="e">
        <f aca="false">Veloc($E$13:$G$1365,Q1140,3)</f>
        <v>#VALUE!</v>
      </c>
      <c r="U1140" s="0" t="e">
        <f aca="false">IF(S1140&lt;hT,$G$5+alfa*(S1140-ho),TT)</f>
        <v>#VALUE!</v>
      </c>
      <c r="V1140" s="0" t="e">
        <f aca="false">IF(S1140&lt;hT,pSL*(1/(1+alfa*S1140/($G$5-alfa*ho)))^(go/(Rair*alfa)),pT*EXP(-go*(S1140-hT)/(Rair*TT)))</f>
        <v>#VALUE!</v>
      </c>
      <c r="W1140" s="0" t="e">
        <f aca="false">Mch(T1140,U1140,Rair,gamma)</f>
        <v>#VALUE!</v>
      </c>
      <c r="X1140" s="0" t="e">
        <f aca="false">Cpex(Cp0,W1140,$N$9,$L$13:$M$19)</f>
        <v>#VALUE!</v>
      </c>
      <c r="Y1140" s="0" t="e">
        <f aca="false">pex(V1140,W1140,gamma,X1140)</f>
        <v>#VALUE!</v>
      </c>
      <c r="Z1140" s="0" t="e">
        <f aca="false">MachThroat(gamma,Y1140,R1140)</f>
        <v>#VALUE!</v>
      </c>
      <c r="AA1140" s="0" t="e">
        <f aca="false">CN(Z1140,CSON,CINC)</f>
        <v>#VALUE!</v>
      </c>
      <c r="AB1140" s="0" t="e">
        <f aca="false">DPDT(Constant,AA1140,Z1140,gamma,R1140,Y1140)</f>
        <v>#VALUE!</v>
      </c>
      <c r="AC1140" s="0" t="s">
        <v>134</v>
      </c>
      <c r="AD1140" s="0" t="n">
        <f aca="false">Q1140+deltaT/2</f>
        <v>11.3549999999998</v>
      </c>
      <c r="AE1140" s="0" t="e">
        <f aca="false">pC+deltaT*pdot/2</f>
        <v>#VALUE!</v>
      </c>
      <c r="AF1140" s="0" t="e">
        <f aca="false">hALT1($E$13:$G$1365,AD1140,2)</f>
        <v>#VALUE!</v>
      </c>
      <c r="AG1140" s="0" t="e">
        <f aca="false">Veloc($E$13:$G$1365,AD1140,3)</f>
        <v>#VALUE!</v>
      </c>
      <c r="AH1140" s="0" t="e">
        <f aca="false">IF(AF1140&lt;hT,$G$5+alfa*(AF1140-ho),TT)</f>
        <v>#VALUE!</v>
      </c>
      <c r="AI1140" s="0" t="e">
        <f aca="false">IF(AF1140&lt;hT,pSL*(1/(1+alfa*AF1140/($G$5-alfa*ho)))^(go/(Rair*alfa)),pT*EXP(-go*(AF1140-hT)/(Rair*TT)))</f>
        <v>#VALUE!</v>
      </c>
      <c r="AJ1140" s="0" t="e">
        <f aca="false">Mch(AG1140,AH1140,Rair,gamma)</f>
        <v>#VALUE!</v>
      </c>
      <c r="AK1140" s="0" t="e">
        <f aca="false">Cpex(Cp0,AJ1140,$N$9,$L$13:$M$19)</f>
        <v>#VALUE!</v>
      </c>
      <c r="AL1140" s="0" t="e">
        <f aca="false">pex(AI1140,AJ1140,gamma,AK1140)</f>
        <v>#VALUE!</v>
      </c>
      <c r="AM1140" s="0" t="e">
        <f aca="false">MachThroat(gamma,AL1140,AE1140)</f>
        <v>#VALUE!</v>
      </c>
      <c r="AN1140" s="0" t="e">
        <f aca="false">CN(AM1140,CSON,CINC)</f>
        <v>#VALUE!</v>
      </c>
      <c r="AO1140" s="0" t="e">
        <f aca="false">DPDT(Constant,AN1140,AM1140,gamma,AE1140,AL1140)</f>
        <v>#VALUE!</v>
      </c>
      <c r="AP1140" s="0" t="s">
        <v>134</v>
      </c>
      <c r="AQ1140" s="0" t="n">
        <f aca="false">Q1140+deltaT/2</f>
        <v>11.3549999999998</v>
      </c>
      <c r="AR1140" s="0" t="e">
        <f aca="false">pC+deltaT*pdot2/2</f>
        <v>#VALUE!</v>
      </c>
      <c r="AS1140" s="0" t="e">
        <f aca="false">hALT1($E$13:$G$1365,AQ1140,2)</f>
        <v>#VALUE!</v>
      </c>
      <c r="AT1140" s="0" t="e">
        <f aca="false">Veloc($E$13:$G$1365,AQ1140,3)</f>
        <v>#VALUE!</v>
      </c>
      <c r="AU1140" s="0" t="e">
        <f aca="false">IF(AS1140&lt;hT,$G$5+alfa*(AS1140-ho),TT)</f>
        <v>#VALUE!</v>
      </c>
      <c r="AV1140" s="0" t="e">
        <f aca="false">IF(AS1140&lt;hT,pSL*(1/(1+alfa*AF1140/($G$5-alfa*ho)))^(go/(Rair*alfa)),pT*EXP(-go*(AF1140-hT)/(Rair*TT)))</f>
        <v>#VALUE!</v>
      </c>
      <c r="AW1140" s="0" t="e">
        <f aca="false">Mch(AT1140,AU1140,Rair,gamma)</f>
        <v>#VALUE!</v>
      </c>
      <c r="AX1140" s="0" t="e">
        <f aca="false">Cpex(Cp0,AW1140,$N$9,$L$13:$M$19)</f>
        <v>#VALUE!</v>
      </c>
      <c r="AY1140" s="0" t="e">
        <f aca="false">pex(AV1140,AW1140,gamma,AX1140)</f>
        <v>#VALUE!</v>
      </c>
      <c r="AZ1140" s="0" t="e">
        <f aca="false">MachThroat(gamma,AY1140,AR1140)</f>
        <v>#VALUE!</v>
      </c>
      <c r="BA1140" s="0" t="e">
        <f aca="false">CN(AZ1140,CSON,CINC)</f>
        <v>#VALUE!</v>
      </c>
      <c r="BB1140" s="0" t="e">
        <f aca="false">DPDT(Constant,BA1140,AZ1140,gamma,AR1140,AY1140)</f>
        <v>#VALUE!</v>
      </c>
      <c r="BC1140" s="0" t="s">
        <v>134</v>
      </c>
      <c r="BD1140" s="0" t="n">
        <f aca="false">Q1140+deltaT</f>
        <v>11.3599999999998</v>
      </c>
      <c r="BE1140" s="0" t="e">
        <f aca="false">pC+deltaT*pdot3</f>
        <v>#VALUE!</v>
      </c>
      <c r="BF1140" s="0" t="e">
        <f aca="false">hALT1($E$13:$G$1365,BD1140,2)</f>
        <v>#VALUE!</v>
      </c>
      <c r="BG1140" s="0" t="e">
        <f aca="false">Veloc($E$13:$G$1365,BD1140,3)</f>
        <v>#VALUE!</v>
      </c>
      <c r="BH1140" s="0" t="e">
        <f aca="false">IF(BF1140&lt;hT,$G$5+alfa*(BF1140-ho),TT)</f>
        <v>#VALUE!</v>
      </c>
      <c r="BI1140" s="0" t="e">
        <f aca="false">IF(BF1140&lt;hT,pSL*(1/(1+alfa*BF1140/($G$5-alfa*ho)))^(go/(Rair*alfa)),pT*EXP(-go*(BF1140-hT)/(Rair*TT)))</f>
        <v>#VALUE!</v>
      </c>
      <c r="BJ1140" s="0" t="e">
        <f aca="false">Mch(BG1140,BH1140,Rair,gamma)</f>
        <v>#VALUE!</v>
      </c>
      <c r="BK1140" s="0" t="e">
        <f aca="false">Cpex(Cp0,BJ1140,$N$9,$L$13:$M$19)</f>
        <v>#VALUE!</v>
      </c>
      <c r="BL1140" s="0" t="e">
        <f aca="false">pex(BI1140,BJ1140,gamma,BK1140)</f>
        <v>#VALUE!</v>
      </c>
      <c r="BM1140" s="0" t="e">
        <f aca="false">MachThroat(gamma,BL1140,BE1140)</f>
        <v>#VALUE!</v>
      </c>
      <c r="BN1140" s="0" t="e">
        <f aca="false">CN(BM1140,CSON,CINC)</f>
        <v>#VALUE!</v>
      </c>
      <c r="BO1140" s="0" t="e">
        <f aca="false">DPDT(Constant,BN1140,BM1140,gamma,BE1140,BL1140)</f>
        <v>#VALUE!</v>
      </c>
      <c r="BP1140" s="0" t="e">
        <f aca="false">pC+deltaT*(pdot+2*pdot2+2*pdot3+pdot4)/6</f>
        <v>#VALUE!</v>
      </c>
      <c r="BQ1140" s="0" t="s">
        <v>134</v>
      </c>
      <c r="BR1140" s="0" t="n">
        <f aca="false">Q1140</f>
        <v>11.3499999999998</v>
      </c>
      <c r="BS1140" s="0" t="e">
        <f aca="false">R1140/144</f>
        <v>#VALUE!</v>
      </c>
      <c r="BT1140" s="0" t="e">
        <f aca="false">pX/144</f>
        <v>#VALUE!</v>
      </c>
      <c r="BU1140" s="0" t="e">
        <f aca="false">pa/144</f>
        <v>#VALUE!</v>
      </c>
      <c r="BV1140" s="11" t="n">
        <f aca="false">BR1140</f>
        <v>11.3499999999998</v>
      </c>
      <c r="BW1140" s="12" t="e">
        <f aca="false">(pC-pX)/144</f>
        <v>#VALUE!</v>
      </c>
      <c r="BX1140" s="0" t="s">
        <v>134</v>
      </c>
      <c r="BZ1140" s="0" t="s">
        <v>134</v>
      </c>
      <c r="CA1140" s="0" t="s">
        <v>134</v>
      </c>
      <c r="CB1140" s="0" t="s">
        <v>134</v>
      </c>
      <c r="CC1140" s="0" t="s">
        <v>134</v>
      </c>
      <c r="CD1140" s="0" t="s">
        <v>134</v>
      </c>
      <c r="CE1140" s="0" t="s">
        <v>134</v>
      </c>
    </row>
    <row r="1141" customFormat="false" ht="12.75" hidden="false" customHeight="false" outlineLevel="0" collapsed="false">
      <c r="E1141" s="9" t="n">
        <v>11.28</v>
      </c>
      <c r="F1141" s="9" t="n">
        <v>9995.19116617724</v>
      </c>
      <c r="G1141" s="9" t="n">
        <v>650.743783989724</v>
      </c>
      <c r="Q1141" s="0" t="n">
        <f aca="false">Q1140+deltaT</f>
        <v>11.3599999999998</v>
      </c>
      <c r="R1141" s="0" t="e">
        <f aca="false">BP1140</f>
        <v>#VALUE!</v>
      </c>
      <c r="S1141" s="0" t="e">
        <f aca="false">hALT1($E$13:$G$1365,Q1141,2)</f>
        <v>#VALUE!</v>
      </c>
      <c r="T1141" s="0" t="e">
        <f aca="false">Veloc($E$13:$G$1365,Q1141,3)</f>
        <v>#VALUE!</v>
      </c>
      <c r="U1141" s="0" t="e">
        <f aca="false">IF(S1141&lt;hT,$G$5+alfa*(S1141-ho),TT)</f>
        <v>#VALUE!</v>
      </c>
      <c r="V1141" s="0" t="e">
        <f aca="false">IF(S1141&lt;hT,pSL*(1/(1+alfa*S1141/($G$5-alfa*ho)))^(go/(Rair*alfa)),pT*EXP(-go*(S1141-hT)/(Rair*TT)))</f>
        <v>#VALUE!</v>
      </c>
      <c r="W1141" s="0" t="e">
        <f aca="false">Mch(T1141,U1141,Rair,gamma)</f>
        <v>#VALUE!</v>
      </c>
      <c r="X1141" s="0" t="e">
        <f aca="false">Cpex(Cp0,W1141,$N$9,$L$13:$M$19)</f>
        <v>#VALUE!</v>
      </c>
      <c r="Y1141" s="0" t="e">
        <f aca="false">pex(V1141,W1141,gamma,X1141)</f>
        <v>#VALUE!</v>
      </c>
      <c r="Z1141" s="0" t="e">
        <f aca="false">MachThroat(gamma,Y1141,R1141)</f>
        <v>#VALUE!</v>
      </c>
      <c r="AA1141" s="0" t="e">
        <f aca="false">CN(Z1141,CSON,CINC)</f>
        <v>#VALUE!</v>
      </c>
      <c r="AB1141" s="0" t="e">
        <f aca="false">DPDT(Constant,AA1141,Z1141,gamma,R1141,Y1141)</f>
        <v>#VALUE!</v>
      </c>
      <c r="AC1141" s="0" t="s">
        <v>134</v>
      </c>
      <c r="AD1141" s="0" t="n">
        <f aca="false">Q1141+deltaT/2</f>
        <v>11.3649999999998</v>
      </c>
      <c r="AE1141" s="0" t="e">
        <f aca="false">pC+deltaT*pdot/2</f>
        <v>#VALUE!</v>
      </c>
      <c r="AF1141" s="0" t="e">
        <f aca="false">hALT1($E$13:$G$1365,AD1141,2)</f>
        <v>#VALUE!</v>
      </c>
      <c r="AG1141" s="0" t="e">
        <f aca="false">Veloc($E$13:$G$1365,AD1141,3)</f>
        <v>#VALUE!</v>
      </c>
      <c r="AH1141" s="0" t="e">
        <f aca="false">IF(AF1141&lt;hT,$G$5+alfa*(AF1141-ho),TT)</f>
        <v>#VALUE!</v>
      </c>
      <c r="AI1141" s="0" t="e">
        <f aca="false">IF(AF1141&lt;hT,pSL*(1/(1+alfa*AF1141/($G$5-alfa*ho)))^(go/(Rair*alfa)),pT*EXP(-go*(AF1141-hT)/(Rair*TT)))</f>
        <v>#VALUE!</v>
      </c>
      <c r="AJ1141" s="0" t="e">
        <f aca="false">Mch(AG1141,AH1141,Rair,gamma)</f>
        <v>#VALUE!</v>
      </c>
      <c r="AK1141" s="0" t="e">
        <f aca="false">Cpex(Cp0,AJ1141,$N$9,$L$13:$M$19)</f>
        <v>#VALUE!</v>
      </c>
      <c r="AL1141" s="0" t="e">
        <f aca="false">pex(AI1141,AJ1141,gamma,AK1141)</f>
        <v>#VALUE!</v>
      </c>
      <c r="AM1141" s="0" t="e">
        <f aca="false">MachThroat(gamma,AL1141,AE1141)</f>
        <v>#VALUE!</v>
      </c>
      <c r="AN1141" s="0" t="e">
        <f aca="false">CN(AM1141,CSON,CINC)</f>
        <v>#VALUE!</v>
      </c>
      <c r="AO1141" s="0" t="e">
        <f aca="false">DPDT(Constant,AN1141,AM1141,gamma,AE1141,AL1141)</f>
        <v>#VALUE!</v>
      </c>
      <c r="AP1141" s="0" t="s">
        <v>134</v>
      </c>
      <c r="AQ1141" s="0" t="n">
        <f aca="false">Q1141+deltaT/2</f>
        <v>11.3649999999998</v>
      </c>
      <c r="AR1141" s="0" t="e">
        <f aca="false">pC+deltaT*pdot2/2</f>
        <v>#VALUE!</v>
      </c>
      <c r="AS1141" s="0" t="e">
        <f aca="false">hALT1($E$13:$G$1365,AQ1141,2)</f>
        <v>#VALUE!</v>
      </c>
      <c r="AT1141" s="0" t="e">
        <f aca="false">Veloc($E$13:$G$1365,AQ1141,3)</f>
        <v>#VALUE!</v>
      </c>
      <c r="AU1141" s="0" t="e">
        <f aca="false">IF(AS1141&lt;hT,$G$5+alfa*(AS1141-ho),TT)</f>
        <v>#VALUE!</v>
      </c>
      <c r="AV1141" s="0" t="e">
        <f aca="false">IF(AS1141&lt;hT,pSL*(1/(1+alfa*AF1141/($G$5-alfa*ho)))^(go/(Rair*alfa)),pT*EXP(-go*(AF1141-hT)/(Rair*TT)))</f>
        <v>#VALUE!</v>
      </c>
      <c r="AW1141" s="0" t="e">
        <f aca="false">Mch(AT1141,AU1141,Rair,gamma)</f>
        <v>#VALUE!</v>
      </c>
      <c r="AX1141" s="0" t="e">
        <f aca="false">Cpex(Cp0,AW1141,$N$9,$L$13:$M$19)</f>
        <v>#VALUE!</v>
      </c>
      <c r="AY1141" s="0" t="e">
        <f aca="false">pex(AV1141,AW1141,gamma,AX1141)</f>
        <v>#VALUE!</v>
      </c>
      <c r="AZ1141" s="0" t="e">
        <f aca="false">MachThroat(gamma,AY1141,AR1141)</f>
        <v>#VALUE!</v>
      </c>
      <c r="BA1141" s="0" t="e">
        <f aca="false">CN(AZ1141,CSON,CINC)</f>
        <v>#VALUE!</v>
      </c>
      <c r="BB1141" s="0" t="e">
        <f aca="false">DPDT(Constant,BA1141,AZ1141,gamma,AR1141,AY1141)</f>
        <v>#VALUE!</v>
      </c>
      <c r="BC1141" s="0" t="s">
        <v>134</v>
      </c>
      <c r="BD1141" s="0" t="n">
        <f aca="false">Q1141+deltaT</f>
        <v>11.3699999999998</v>
      </c>
      <c r="BE1141" s="0" t="e">
        <f aca="false">pC+deltaT*pdot3</f>
        <v>#VALUE!</v>
      </c>
      <c r="BF1141" s="0" t="e">
        <f aca="false">hALT1($E$13:$G$1365,BD1141,2)</f>
        <v>#VALUE!</v>
      </c>
      <c r="BG1141" s="0" t="e">
        <f aca="false">Veloc($E$13:$G$1365,BD1141,3)</f>
        <v>#VALUE!</v>
      </c>
      <c r="BH1141" s="0" t="e">
        <f aca="false">IF(BF1141&lt;hT,$G$5+alfa*(BF1141-ho),TT)</f>
        <v>#VALUE!</v>
      </c>
      <c r="BI1141" s="0" t="e">
        <f aca="false">IF(BF1141&lt;hT,pSL*(1/(1+alfa*BF1141/($G$5-alfa*ho)))^(go/(Rair*alfa)),pT*EXP(-go*(BF1141-hT)/(Rair*TT)))</f>
        <v>#VALUE!</v>
      </c>
      <c r="BJ1141" s="0" t="e">
        <f aca="false">Mch(BG1141,BH1141,Rair,gamma)</f>
        <v>#VALUE!</v>
      </c>
      <c r="BK1141" s="0" t="e">
        <f aca="false">Cpex(Cp0,BJ1141,$N$9,$L$13:$M$19)</f>
        <v>#VALUE!</v>
      </c>
      <c r="BL1141" s="0" t="e">
        <f aca="false">pex(BI1141,BJ1141,gamma,BK1141)</f>
        <v>#VALUE!</v>
      </c>
      <c r="BM1141" s="0" t="e">
        <f aca="false">MachThroat(gamma,BL1141,BE1141)</f>
        <v>#VALUE!</v>
      </c>
      <c r="BN1141" s="0" t="e">
        <f aca="false">CN(BM1141,CSON,CINC)</f>
        <v>#VALUE!</v>
      </c>
      <c r="BO1141" s="0" t="e">
        <f aca="false">DPDT(Constant,BN1141,BM1141,gamma,BE1141,BL1141)</f>
        <v>#VALUE!</v>
      </c>
      <c r="BP1141" s="0" t="e">
        <f aca="false">pC+deltaT*(pdot+2*pdot2+2*pdot3+pdot4)/6</f>
        <v>#VALUE!</v>
      </c>
      <c r="BQ1141" s="0" t="s">
        <v>134</v>
      </c>
      <c r="BR1141" s="0" t="n">
        <f aca="false">Q1141</f>
        <v>11.3599999999998</v>
      </c>
      <c r="BS1141" s="0" t="e">
        <f aca="false">R1141/144</f>
        <v>#VALUE!</v>
      </c>
      <c r="BT1141" s="0" t="e">
        <f aca="false">pX/144</f>
        <v>#VALUE!</v>
      </c>
      <c r="BU1141" s="0" t="e">
        <f aca="false">pa/144</f>
        <v>#VALUE!</v>
      </c>
      <c r="BV1141" s="11" t="n">
        <f aca="false">BR1141</f>
        <v>11.3599999999998</v>
      </c>
      <c r="BW1141" s="12" t="e">
        <f aca="false">(pC-pX)/144</f>
        <v>#VALUE!</v>
      </c>
      <c r="BX1141" s="0" t="s">
        <v>134</v>
      </c>
      <c r="BZ1141" s="0" t="s">
        <v>134</v>
      </c>
      <c r="CA1141" s="0" t="s">
        <v>134</v>
      </c>
      <c r="CB1141" s="0" t="s">
        <v>134</v>
      </c>
      <c r="CC1141" s="0" t="s">
        <v>134</v>
      </c>
      <c r="CD1141" s="0" t="s">
        <v>134</v>
      </c>
      <c r="CE1141" s="0" t="s">
        <v>134</v>
      </c>
    </row>
    <row r="1142" customFormat="false" ht="12.75" hidden="false" customHeight="false" outlineLevel="0" collapsed="false">
      <c r="E1142" s="9" t="n">
        <v>11.29</v>
      </c>
      <c r="F1142" s="9" t="n">
        <v>10001.6958339138</v>
      </c>
      <c r="G1142" s="9" t="n">
        <v>650.189833003356</v>
      </c>
      <c r="Q1142" s="0" t="n">
        <f aca="false">Q1141+deltaT</f>
        <v>11.3699999999998</v>
      </c>
      <c r="R1142" s="0" t="e">
        <f aca="false">BP1141</f>
        <v>#VALUE!</v>
      </c>
      <c r="S1142" s="0" t="e">
        <f aca="false">hALT1($E$13:$G$1365,Q1142,2)</f>
        <v>#VALUE!</v>
      </c>
      <c r="T1142" s="0" t="e">
        <f aca="false">Veloc($E$13:$G$1365,Q1142,3)</f>
        <v>#VALUE!</v>
      </c>
      <c r="U1142" s="0" t="e">
        <f aca="false">IF(S1142&lt;hT,$G$5+alfa*(S1142-ho),TT)</f>
        <v>#VALUE!</v>
      </c>
      <c r="V1142" s="0" t="e">
        <f aca="false">IF(S1142&lt;hT,pSL*(1/(1+alfa*S1142/($G$5-alfa*ho)))^(go/(Rair*alfa)),pT*EXP(-go*(S1142-hT)/(Rair*TT)))</f>
        <v>#VALUE!</v>
      </c>
      <c r="W1142" s="0" t="e">
        <f aca="false">Mch(T1142,U1142,Rair,gamma)</f>
        <v>#VALUE!</v>
      </c>
      <c r="X1142" s="0" t="e">
        <f aca="false">Cpex(Cp0,W1142,$N$9,$L$13:$M$19)</f>
        <v>#VALUE!</v>
      </c>
      <c r="Y1142" s="0" t="e">
        <f aca="false">pex(V1142,W1142,gamma,X1142)</f>
        <v>#VALUE!</v>
      </c>
      <c r="Z1142" s="0" t="e">
        <f aca="false">MachThroat(gamma,Y1142,R1142)</f>
        <v>#VALUE!</v>
      </c>
      <c r="AA1142" s="0" t="e">
        <f aca="false">CN(Z1142,CSON,CINC)</f>
        <v>#VALUE!</v>
      </c>
      <c r="AB1142" s="0" t="e">
        <f aca="false">DPDT(Constant,AA1142,Z1142,gamma,R1142,Y1142)</f>
        <v>#VALUE!</v>
      </c>
      <c r="AC1142" s="0" t="s">
        <v>134</v>
      </c>
      <c r="AD1142" s="0" t="n">
        <f aca="false">Q1142+deltaT/2</f>
        <v>11.3749999999998</v>
      </c>
      <c r="AE1142" s="0" t="e">
        <f aca="false">pC+deltaT*pdot/2</f>
        <v>#VALUE!</v>
      </c>
      <c r="AF1142" s="0" t="e">
        <f aca="false">hALT1($E$13:$G$1365,AD1142,2)</f>
        <v>#VALUE!</v>
      </c>
      <c r="AG1142" s="0" t="e">
        <f aca="false">Veloc($E$13:$G$1365,AD1142,3)</f>
        <v>#VALUE!</v>
      </c>
      <c r="AH1142" s="0" t="e">
        <f aca="false">IF(AF1142&lt;hT,$G$5+alfa*(AF1142-ho),TT)</f>
        <v>#VALUE!</v>
      </c>
      <c r="AI1142" s="0" t="e">
        <f aca="false">IF(AF1142&lt;hT,pSL*(1/(1+alfa*AF1142/($G$5-alfa*ho)))^(go/(Rair*alfa)),pT*EXP(-go*(AF1142-hT)/(Rair*TT)))</f>
        <v>#VALUE!</v>
      </c>
      <c r="AJ1142" s="0" t="e">
        <f aca="false">Mch(AG1142,AH1142,Rair,gamma)</f>
        <v>#VALUE!</v>
      </c>
      <c r="AK1142" s="0" t="e">
        <f aca="false">Cpex(Cp0,AJ1142,$N$9,$L$13:$M$19)</f>
        <v>#VALUE!</v>
      </c>
      <c r="AL1142" s="0" t="e">
        <f aca="false">pex(AI1142,AJ1142,gamma,AK1142)</f>
        <v>#VALUE!</v>
      </c>
      <c r="AM1142" s="0" t="e">
        <f aca="false">MachThroat(gamma,AL1142,AE1142)</f>
        <v>#VALUE!</v>
      </c>
      <c r="AN1142" s="0" t="e">
        <f aca="false">CN(AM1142,CSON,CINC)</f>
        <v>#VALUE!</v>
      </c>
      <c r="AO1142" s="0" t="e">
        <f aca="false">DPDT(Constant,AN1142,AM1142,gamma,AE1142,AL1142)</f>
        <v>#VALUE!</v>
      </c>
      <c r="AP1142" s="0" t="s">
        <v>134</v>
      </c>
      <c r="AQ1142" s="0" t="n">
        <f aca="false">Q1142+deltaT/2</f>
        <v>11.3749999999998</v>
      </c>
      <c r="AR1142" s="0" t="e">
        <f aca="false">pC+deltaT*pdot2/2</f>
        <v>#VALUE!</v>
      </c>
      <c r="AS1142" s="0" t="e">
        <f aca="false">hALT1($E$13:$G$1365,AQ1142,2)</f>
        <v>#VALUE!</v>
      </c>
      <c r="AT1142" s="0" t="e">
        <f aca="false">Veloc($E$13:$G$1365,AQ1142,3)</f>
        <v>#VALUE!</v>
      </c>
      <c r="AU1142" s="0" t="e">
        <f aca="false">IF(AS1142&lt;hT,$G$5+alfa*(AS1142-ho),TT)</f>
        <v>#VALUE!</v>
      </c>
      <c r="AV1142" s="0" t="e">
        <f aca="false">IF(AS1142&lt;hT,pSL*(1/(1+alfa*AF1142/($G$5-alfa*ho)))^(go/(Rair*alfa)),pT*EXP(-go*(AF1142-hT)/(Rair*TT)))</f>
        <v>#VALUE!</v>
      </c>
      <c r="AW1142" s="0" t="e">
        <f aca="false">Mch(AT1142,AU1142,Rair,gamma)</f>
        <v>#VALUE!</v>
      </c>
      <c r="AX1142" s="0" t="e">
        <f aca="false">Cpex(Cp0,AW1142,$N$9,$L$13:$M$19)</f>
        <v>#VALUE!</v>
      </c>
      <c r="AY1142" s="0" t="e">
        <f aca="false">pex(AV1142,AW1142,gamma,AX1142)</f>
        <v>#VALUE!</v>
      </c>
      <c r="AZ1142" s="0" t="e">
        <f aca="false">MachThroat(gamma,AY1142,AR1142)</f>
        <v>#VALUE!</v>
      </c>
      <c r="BA1142" s="0" t="e">
        <f aca="false">CN(AZ1142,CSON,CINC)</f>
        <v>#VALUE!</v>
      </c>
      <c r="BB1142" s="0" t="e">
        <f aca="false">DPDT(Constant,BA1142,AZ1142,gamma,AR1142,AY1142)</f>
        <v>#VALUE!</v>
      </c>
      <c r="BC1142" s="0" t="s">
        <v>134</v>
      </c>
      <c r="BD1142" s="0" t="n">
        <f aca="false">Q1142+deltaT</f>
        <v>11.3799999999998</v>
      </c>
      <c r="BE1142" s="0" t="e">
        <f aca="false">pC+deltaT*pdot3</f>
        <v>#VALUE!</v>
      </c>
      <c r="BF1142" s="0" t="e">
        <f aca="false">hALT1($E$13:$G$1365,BD1142,2)</f>
        <v>#VALUE!</v>
      </c>
      <c r="BG1142" s="0" t="e">
        <f aca="false">Veloc($E$13:$G$1365,BD1142,3)</f>
        <v>#VALUE!</v>
      </c>
      <c r="BH1142" s="0" t="e">
        <f aca="false">IF(BF1142&lt;hT,$G$5+alfa*(BF1142-ho),TT)</f>
        <v>#VALUE!</v>
      </c>
      <c r="BI1142" s="0" t="e">
        <f aca="false">IF(BF1142&lt;hT,pSL*(1/(1+alfa*BF1142/($G$5-alfa*ho)))^(go/(Rair*alfa)),pT*EXP(-go*(BF1142-hT)/(Rair*TT)))</f>
        <v>#VALUE!</v>
      </c>
      <c r="BJ1142" s="0" t="e">
        <f aca="false">Mch(BG1142,BH1142,Rair,gamma)</f>
        <v>#VALUE!</v>
      </c>
      <c r="BK1142" s="0" t="e">
        <f aca="false">Cpex(Cp0,BJ1142,$N$9,$L$13:$M$19)</f>
        <v>#VALUE!</v>
      </c>
      <c r="BL1142" s="0" t="e">
        <f aca="false">pex(BI1142,BJ1142,gamma,BK1142)</f>
        <v>#VALUE!</v>
      </c>
      <c r="BM1142" s="0" t="e">
        <f aca="false">MachThroat(gamma,BL1142,BE1142)</f>
        <v>#VALUE!</v>
      </c>
      <c r="BN1142" s="0" t="e">
        <f aca="false">CN(BM1142,CSON,CINC)</f>
        <v>#VALUE!</v>
      </c>
      <c r="BO1142" s="0" t="e">
        <f aca="false">DPDT(Constant,BN1142,BM1142,gamma,BE1142,BL1142)</f>
        <v>#VALUE!</v>
      </c>
      <c r="BP1142" s="0" t="e">
        <f aca="false">pC+deltaT*(pdot+2*pdot2+2*pdot3+pdot4)/6</f>
        <v>#VALUE!</v>
      </c>
      <c r="BQ1142" s="0" t="s">
        <v>134</v>
      </c>
      <c r="BR1142" s="0" t="n">
        <f aca="false">Q1142</f>
        <v>11.3699999999998</v>
      </c>
      <c r="BS1142" s="0" t="e">
        <f aca="false">R1142/144</f>
        <v>#VALUE!</v>
      </c>
      <c r="BT1142" s="0" t="e">
        <f aca="false">pX/144</f>
        <v>#VALUE!</v>
      </c>
      <c r="BU1142" s="0" t="e">
        <f aca="false">pa/144</f>
        <v>#VALUE!</v>
      </c>
      <c r="BV1142" s="11" t="n">
        <f aca="false">BR1142</f>
        <v>11.3699999999998</v>
      </c>
      <c r="BW1142" s="12" t="e">
        <f aca="false">(pC-pX)/144</f>
        <v>#VALUE!</v>
      </c>
      <c r="BX1142" s="0" t="s">
        <v>134</v>
      </c>
      <c r="BZ1142" s="0" t="s">
        <v>134</v>
      </c>
      <c r="CA1142" s="0" t="s">
        <v>134</v>
      </c>
      <c r="CB1142" s="0" t="s">
        <v>134</v>
      </c>
      <c r="CC1142" s="0" t="s">
        <v>134</v>
      </c>
      <c r="CD1142" s="0" t="s">
        <v>134</v>
      </c>
      <c r="CE1142" s="0" t="s">
        <v>134</v>
      </c>
    </row>
    <row r="1143" customFormat="false" ht="12.75" hidden="false" customHeight="false" outlineLevel="0" collapsed="false">
      <c r="E1143" s="9" t="n">
        <v>11.3</v>
      </c>
      <c r="F1143" s="9" t="n">
        <v>10008.1949642298</v>
      </c>
      <c r="G1143" s="9" t="n">
        <v>649.636299771503</v>
      </c>
      <c r="Q1143" s="0" t="n">
        <f aca="false">Q1142+deltaT</f>
        <v>11.3799999999998</v>
      </c>
      <c r="R1143" s="0" t="e">
        <f aca="false">BP1142</f>
        <v>#VALUE!</v>
      </c>
      <c r="S1143" s="0" t="e">
        <f aca="false">hALT1($E$13:$G$1365,Q1143,2)</f>
        <v>#VALUE!</v>
      </c>
      <c r="T1143" s="0" t="e">
        <f aca="false">Veloc($E$13:$G$1365,Q1143,3)</f>
        <v>#VALUE!</v>
      </c>
      <c r="U1143" s="0" t="e">
        <f aca="false">IF(S1143&lt;hT,$G$5+alfa*(S1143-ho),TT)</f>
        <v>#VALUE!</v>
      </c>
      <c r="V1143" s="0" t="e">
        <f aca="false">IF(S1143&lt;hT,pSL*(1/(1+alfa*S1143/($G$5-alfa*ho)))^(go/(Rair*alfa)),pT*EXP(-go*(S1143-hT)/(Rair*TT)))</f>
        <v>#VALUE!</v>
      </c>
      <c r="W1143" s="0" t="e">
        <f aca="false">Mch(T1143,U1143,Rair,gamma)</f>
        <v>#VALUE!</v>
      </c>
      <c r="X1143" s="0" t="e">
        <f aca="false">Cpex(Cp0,W1143,$N$9,$L$13:$M$19)</f>
        <v>#VALUE!</v>
      </c>
      <c r="Y1143" s="0" t="e">
        <f aca="false">pex(V1143,W1143,gamma,X1143)</f>
        <v>#VALUE!</v>
      </c>
      <c r="Z1143" s="0" t="e">
        <f aca="false">MachThroat(gamma,Y1143,R1143)</f>
        <v>#VALUE!</v>
      </c>
      <c r="AA1143" s="0" t="e">
        <f aca="false">CN(Z1143,CSON,CINC)</f>
        <v>#VALUE!</v>
      </c>
      <c r="AB1143" s="0" t="e">
        <f aca="false">DPDT(Constant,AA1143,Z1143,gamma,R1143,Y1143)</f>
        <v>#VALUE!</v>
      </c>
      <c r="AC1143" s="0" t="s">
        <v>134</v>
      </c>
      <c r="AD1143" s="0" t="n">
        <f aca="false">Q1143+deltaT/2</f>
        <v>11.3849999999998</v>
      </c>
      <c r="AE1143" s="0" t="e">
        <f aca="false">pC+deltaT*pdot/2</f>
        <v>#VALUE!</v>
      </c>
      <c r="AF1143" s="0" t="e">
        <f aca="false">hALT1($E$13:$G$1365,AD1143,2)</f>
        <v>#VALUE!</v>
      </c>
      <c r="AG1143" s="0" t="e">
        <f aca="false">Veloc($E$13:$G$1365,AD1143,3)</f>
        <v>#VALUE!</v>
      </c>
      <c r="AH1143" s="0" t="e">
        <f aca="false">IF(AF1143&lt;hT,$G$5+alfa*(AF1143-ho),TT)</f>
        <v>#VALUE!</v>
      </c>
      <c r="AI1143" s="0" t="e">
        <f aca="false">IF(AF1143&lt;hT,pSL*(1/(1+alfa*AF1143/($G$5-alfa*ho)))^(go/(Rair*alfa)),pT*EXP(-go*(AF1143-hT)/(Rair*TT)))</f>
        <v>#VALUE!</v>
      </c>
      <c r="AJ1143" s="0" t="e">
        <f aca="false">Mch(AG1143,AH1143,Rair,gamma)</f>
        <v>#VALUE!</v>
      </c>
      <c r="AK1143" s="0" t="e">
        <f aca="false">Cpex(Cp0,AJ1143,$N$9,$L$13:$M$19)</f>
        <v>#VALUE!</v>
      </c>
      <c r="AL1143" s="0" t="e">
        <f aca="false">pex(AI1143,AJ1143,gamma,AK1143)</f>
        <v>#VALUE!</v>
      </c>
      <c r="AM1143" s="0" t="e">
        <f aca="false">MachThroat(gamma,AL1143,AE1143)</f>
        <v>#VALUE!</v>
      </c>
      <c r="AN1143" s="0" t="e">
        <f aca="false">CN(AM1143,CSON,CINC)</f>
        <v>#VALUE!</v>
      </c>
      <c r="AO1143" s="0" t="e">
        <f aca="false">DPDT(Constant,AN1143,AM1143,gamma,AE1143,AL1143)</f>
        <v>#VALUE!</v>
      </c>
      <c r="AP1143" s="0" t="s">
        <v>134</v>
      </c>
      <c r="AQ1143" s="0" t="n">
        <f aca="false">Q1143+deltaT/2</f>
        <v>11.3849999999998</v>
      </c>
      <c r="AR1143" s="0" t="e">
        <f aca="false">pC+deltaT*pdot2/2</f>
        <v>#VALUE!</v>
      </c>
      <c r="AS1143" s="0" t="e">
        <f aca="false">hALT1($E$13:$G$1365,AQ1143,2)</f>
        <v>#VALUE!</v>
      </c>
      <c r="AT1143" s="0" t="e">
        <f aca="false">Veloc($E$13:$G$1365,AQ1143,3)</f>
        <v>#VALUE!</v>
      </c>
      <c r="AU1143" s="0" t="e">
        <f aca="false">IF(AS1143&lt;hT,$G$5+alfa*(AS1143-ho),TT)</f>
        <v>#VALUE!</v>
      </c>
      <c r="AV1143" s="0" t="e">
        <f aca="false">IF(AS1143&lt;hT,pSL*(1/(1+alfa*AF1143/($G$5-alfa*ho)))^(go/(Rair*alfa)),pT*EXP(-go*(AF1143-hT)/(Rair*TT)))</f>
        <v>#VALUE!</v>
      </c>
      <c r="AW1143" s="0" t="e">
        <f aca="false">Mch(AT1143,AU1143,Rair,gamma)</f>
        <v>#VALUE!</v>
      </c>
      <c r="AX1143" s="0" t="e">
        <f aca="false">Cpex(Cp0,AW1143,$N$9,$L$13:$M$19)</f>
        <v>#VALUE!</v>
      </c>
      <c r="AY1143" s="0" t="e">
        <f aca="false">pex(AV1143,AW1143,gamma,AX1143)</f>
        <v>#VALUE!</v>
      </c>
      <c r="AZ1143" s="0" t="e">
        <f aca="false">MachThroat(gamma,AY1143,AR1143)</f>
        <v>#VALUE!</v>
      </c>
      <c r="BA1143" s="0" t="e">
        <f aca="false">CN(AZ1143,CSON,CINC)</f>
        <v>#VALUE!</v>
      </c>
      <c r="BB1143" s="0" t="e">
        <f aca="false">DPDT(Constant,BA1143,AZ1143,gamma,AR1143,AY1143)</f>
        <v>#VALUE!</v>
      </c>
      <c r="BC1143" s="0" t="s">
        <v>134</v>
      </c>
      <c r="BD1143" s="0" t="n">
        <f aca="false">Q1143+deltaT</f>
        <v>11.3899999999998</v>
      </c>
      <c r="BE1143" s="0" t="e">
        <f aca="false">pC+deltaT*pdot3</f>
        <v>#VALUE!</v>
      </c>
      <c r="BF1143" s="0" t="e">
        <f aca="false">hALT1($E$13:$G$1365,BD1143,2)</f>
        <v>#VALUE!</v>
      </c>
      <c r="BG1143" s="0" t="e">
        <f aca="false">Veloc($E$13:$G$1365,BD1143,3)</f>
        <v>#VALUE!</v>
      </c>
      <c r="BH1143" s="0" t="e">
        <f aca="false">IF(BF1143&lt;hT,$G$5+alfa*(BF1143-ho),TT)</f>
        <v>#VALUE!</v>
      </c>
      <c r="BI1143" s="0" t="e">
        <f aca="false">IF(BF1143&lt;hT,pSL*(1/(1+alfa*BF1143/($G$5-alfa*ho)))^(go/(Rair*alfa)),pT*EXP(-go*(BF1143-hT)/(Rair*TT)))</f>
        <v>#VALUE!</v>
      </c>
      <c r="BJ1143" s="0" t="e">
        <f aca="false">Mch(BG1143,BH1143,Rair,gamma)</f>
        <v>#VALUE!</v>
      </c>
      <c r="BK1143" s="0" t="e">
        <f aca="false">Cpex(Cp0,BJ1143,$N$9,$L$13:$M$19)</f>
        <v>#VALUE!</v>
      </c>
      <c r="BL1143" s="0" t="e">
        <f aca="false">pex(BI1143,BJ1143,gamma,BK1143)</f>
        <v>#VALUE!</v>
      </c>
      <c r="BM1143" s="0" t="e">
        <f aca="false">MachThroat(gamma,BL1143,BE1143)</f>
        <v>#VALUE!</v>
      </c>
      <c r="BN1143" s="0" t="e">
        <f aca="false">CN(BM1143,CSON,CINC)</f>
        <v>#VALUE!</v>
      </c>
      <c r="BO1143" s="0" t="e">
        <f aca="false">DPDT(Constant,BN1143,BM1143,gamma,BE1143,BL1143)</f>
        <v>#VALUE!</v>
      </c>
      <c r="BP1143" s="0" t="e">
        <f aca="false">pC+deltaT*(pdot+2*pdot2+2*pdot3+pdot4)/6</f>
        <v>#VALUE!</v>
      </c>
      <c r="BQ1143" s="0" t="s">
        <v>134</v>
      </c>
      <c r="BR1143" s="0" t="n">
        <f aca="false">Q1143</f>
        <v>11.3799999999998</v>
      </c>
      <c r="BS1143" s="0" t="e">
        <f aca="false">R1143/144</f>
        <v>#VALUE!</v>
      </c>
      <c r="BT1143" s="0" t="e">
        <f aca="false">pX/144</f>
        <v>#VALUE!</v>
      </c>
      <c r="BU1143" s="0" t="e">
        <f aca="false">pa/144</f>
        <v>#VALUE!</v>
      </c>
      <c r="BV1143" s="11" t="n">
        <f aca="false">BR1143</f>
        <v>11.3799999999998</v>
      </c>
      <c r="BW1143" s="12" t="e">
        <f aca="false">(pC-pX)/144</f>
        <v>#VALUE!</v>
      </c>
      <c r="BX1143" s="0" t="s">
        <v>134</v>
      </c>
      <c r="BZ1143" s="0" t="s">
        <v>134</v>
      </c>
      <c r="CA1143" s="0" t="s">
        <v>134</v>
      </c>
      <c r="CB1143" s="0" t="s">
        <v>134</v>
      </c>
      <c r="CC1143" s="0" t="s">
        <v>134</v>
      </c>
      <c r="CD1143" s="0" t="s">
        <v>134</v>
      </c>
      <c r="CE1143" s="0" t="s">
        <v>134</v>
      </c>
    </row>
    <row r="1144" customFormat="false" ht="12.75" hidden="false" customHeight="false" outlineLevel="0" collapsed="false">
      <c r="E1144" s="9" t="n">
        <v>11.31</v>
      </c>
      <c r="F1144" s="9" t="n">
        <v>10014.6885612993</v>
      </c>
      <c r="G1144" s="9" t="n">
        <v>649.083183566411</v>
      </c>
      <c r="Q1144" s="0" t="n">
        <f aca="false">Q1143+deltaT</f>
        <v>11.3899999999998</v>
      </c>
      <c r="R1144" s="0" t="e">
        <f aca="false">BP1143</f>
        <v>#VALUE!</v>
      </c>
      <c r="S1144" s="0" t="e">
        <f aca="false">hALT1($E$13:$G$1365,Q1144,2)</f>
        <v>#VALUE!</v>
      </c>
      <c r="T1144" s="0" t="e">
        <f aca="false">Veloc($E$13:$G$1365,Q1144,3)</f>
        <v>#VALUE!</v>
      </c>
      <c r="U1144" s="0" t="e">
        <f aca="false">IF(S1144&lt;hT,$G$5+alfa*(S1144-ho),TT)</f>
        <v>#VALUE!</v>
      </c>
      <c r="V1144" s="0" t="e">
        <f aca="false">IF(S1144&lt;hT,pSL*(1/(1+alfa*S1144/($G$5-alfa*ho)))^(go/(Rair*alfa)),pT*EXP(-go*(S1144-hT)/(Rair*TT)))</f>
        <v>#VALUE!</v>
      </c>
      <c r="W1144" s="0" t="e">
        <f aca="false">Mch(T1144,U1144,Rair,gamma)</f>
        <v>#VALUE!</v>
      </c>
      <c r="X1144" s="0" t="e">
        <f aca="false">Cpex(Cp0,W1144,$N$9,$L$13:$M$19)</f>
        <v>#VALUE!</v>
      </c>
      <c r="Y1144" s="0" t="e">
        <f aca="false">pex(V1144,W1144,gamma,X1144)</f>
        <v>#VALUE!</v>
      </c>
      <c r="Z1144" s="0" t="e">
        <f aca="false">MachThroat(gamma,Y1144,R1144)</f>
        <v>#VALUE!</v>
      </c>
      <c r="AA1144" s="0" t="e">
        <f aca="false">CN(Z1144,CSON,CINC)</f>
        <v>#VALUE!</v>
      </c>
      <c r="AB1144" s="0" t="e">
        <f aca="false">DPDT(Constant,AA1144,Z1144,gamma,R1144,Y1144)</f>
        <v>#VALUE!</v>
      </c>
      <c r="AC1144" s="0" t="s">
        <v>134</v>
      </c>
      <c r="AD1144" s="0" t="n">
        <f aca="false">Q1144+deltaT/2</f>
        <v>11.3949999999998</v>
      </c>
      <c r="AE1144" s="0" t="e">
        <f aca="false">pC+deltaT*pdot/2</f>
        <v>#VALUE!</v>
      </c>
      <c r="AF1144" s="0" t="e">
        <f aca="false">hALT1($E$13:$G$1365,AD1144,2)</f>
        <v>#VALUE!</v>
      </c>
      <c r="AG1144" s="0" t="e">
        <f aca="false">Veloc($E$13:$G$1365,AD1144,3)</f>
        <v>#VALUE!</v>
      </c>
      <c r="AH1144" s="0" t="e">
        <f aca="false">IF(AF1144&lt;hT,$G$5+alfa*(AF1144-ho),TT)</f>
        <v>#VALUE!</v>
      </c>
      <c r="AI1144" s="0" t="e">
        <f aca="false">IF(AF1144&lt;hT,pSL*(1/(1+alfa*AF1144/($G$5-alfa*ho)))^(go/(Rair*alfa)),pT*EXP(-go*(AF1144-hT)/(Rair*TT)))</f>
        <v>#VALUE!</v>
      </c>
      <c r="AJ1144" s="0" t="e">
        <f aca="false">Mch(AG1144,AH1144,Rair,gamma)</f>
        <v>#VALUE!</v>
      </c>
      <c r="AK1144" s="0" t="e">
        <f aca="false">Cpex(Cp0,AJ1144,$N$9,$L$13:$M$19)</f>
        <v>#VALUE!</v>
      </c>
      <c r="AL1144" s="0" t="e">
        <f aca="false">pex(AI1144,AJ1144,gamma,AK1144)</f>
        <v>#VALUE!</v>
      </c>
      <c r="AM1144" s="0" t="e">
        <f aca="false">MachThroat(gamma,AL1144,AE1144)</f>
        <v>#VALUE!</v>
      </c>
      <c r="AN1144" s="0" t="e">
        <f aca="false">CN(AM1144,CSON,CINC)</f>
        <v>#VALUE!</v>
      </c>
      <c r="AO1144" s="0" t="e">
        <f aca="false">DPDT(Constant,AN1144,AM1144,gamma,AE1144,AL1144)</f>
        <v>#VALUE!</v>
      </c>
      <c r="AP1144" s="0" t="s">
        <v>134</v>
      </c>
      <c r="AQ1144" s="0" t="n">
        <f aca="false">Q1144+deltaT/2</f>
        <v>11.3949999999998</v>
      </c>
      <c r="AR1144" s="0" t="e">
        <f aca="false">pC+deltaT*pdot2/2</f>
        <v>#VALUE!</v>
      </c>
      <c r="AS1144" s="0" t="e">
        <f aca="false">hALT1($E$13:$G$1365,AQ1144,2)</f>
        <v>#VALUE!</v>
      </c>
      <c r="AT1144" s="0" t="e">
        <f aca="false">Veloc($E$13:$G$1365,AQ1144,3)</f>
        <v>#VALUE!</v>
      </c>
      <c r="AU1144" s="0" t="e">
        <f aca="false">IF(AS1144&lt;hT,$G$5+alfa*(AS1144-ho),TT)</f>
        <v>#VALUE!</v>
      </c>
      <c r="AV1144" s="0" t="e">
        <f aca="false">IF(AS1144&lt;hT,pSL*(1/(1+alfa*AF1144/($G$5-alfa*ho)))^(go/(Rair*alfa)),pT*EXP(-go*(AF1144-hT)/(Rair*TT)))</f>
        <v>#VALUE!</v>
      </c>
      <c r="AW1144" s="0" t="e">
        <f aca="false">Mch(AT1144,AU1144,Rair,gamma)</f>
        <v>#VALUE!</v>
      </c>
      <c r="AX1144" s="0" t="e">
        <f aca="false">Cpex(Cp0,AW1144,$N$9,$L$13:$M$19)</f>
        <v>#VALUE!</v>
      </c>
      <c r="AY1144" s="0" t="e">
        <f aca="false">pex(AV1144,AW1144,gamma,AX1144)</f>
        <v>#VALUE!</v>
      </c>
      <c r="AZ1144" s="0" t="e">
        <f aca="false">MachThroat(gamma,AY1144,AR1144)</f>
        <v>#VALUE!</v>
      </c>
      <c r="BA1144" s="0" t="e">
        <f aca="false">CN(AZ1144,CSON,CINC)</f>
        <v>#VALUE!</v>
      </c>
      <c r="BB1144" s="0" t="e">
        <f aca="false">DPDT(Constant,BA1144,AZ1144,gamma,AR1144,AY1144)</f>
        <v>#VALUE!</v>
      </c>
      <c r="BC1144" s="0" t="s">
        <v>134</v>
      </c>
      <c r="BD1144" s="0" t="n">
        <f aca="false">Q1144+deltaT</f>
        <v>11.3999999999998</v>
      </c>
      <c r="BE1144" s="0" t="e">
        <f aca="false">pC+deltaT*pdot3</f>
        <v>#VALUE!</v>
      </c>
      <c r="BF1144" s="0" t="e">
        <f aca="false">hALT1($E$13:$G$1365,BD1144,2)</f>
        <v>#VALUE!</v>
      </c>
      <c r="BG1144" s="0" t="e">
        <f aca="false">Veloc($E$13:$G$1365,BD1144,3)</f>
        <v>#VALUE!</v>
      </c>
      <c r="BH1144" s="0" t="e">
        <f aca="false">IF(BF1144&lt;hT,$G$5+alfa*(BF1144-ho),TT)</f>
        <v>#VALUE!</v>
      </c>
      <c r="BI1144" s="0" t="e">
        <f aca="false">IF(BF1144&lt;hT,pSL*(1/(1+alfa*BF1144/($G$5-alfa*ho)))^(go/(Rair*alfa)),pT*EXP(-go*(BF1144-hT)/(Rair*TT)))</f>
        <v>#VALUE!</v>
      </c>
      <c r="BJ1144" s="0" t="e">
        <f aca="false">Mch(BG1144,BH1144,Rair,gamma)</f>
        <v>#VALUE!</v>
      </c>
      <c r="BK1144" s="0" t="e">
        <f aca="false">Cpex(Cp0,BJ1144,$N$9,$L$13:$M$19)</f>
        <v>#VALUE!</v>
      </c>
      <c r="BL1144" s="0" t="e">
        <f aca="false">pex(BI1144,BJ1144,gamma,BK1144)</f>
        <v>#VALUE!</v>
      </c>
      <c r="BM1144" s="0" t="e">
        <f aca="false">MachThroat(gamma,BL1144,BE1144)</f>
        <v>#VALUE!</v>
      </c>
      <c r="BN1144" s="0" t="e">
        <f aca="false">CN(BM1144,CSON,CINC)</f>
        <v>#VALUE!</v>
      </c>
      <c r="BO1144" s="0" t="e">
        <f aca="false">DPDT(Constant,BN1144,BM1144,gamma,BE1144,BL1144)</f>
        <v>#VALUE!</v>
      </c>
      <c r="BP1144" s="0" t="e">
        <f aca="false">pC+deltaT*(pdot+2*pdot2+2*pdot3+pdot4)/6</f>
        <v>#VALUE!</v>
      </c>
      <c r="BQ1144" s="0" t="s">
        <v>134</v>
      </c>
      <c r="BR1144" s="0" t="n">
        <f aca="false">Q1144</f>
        <v>11.3899999999998</v>
      </c>
      <c r="BS1144" s="0" t="e">
        <f aca="false">R1144/144</f>
        <v>#VALUE!</v>
      </c>
      <c r="BT1144" s="0" t="e">
        <f aca="false">pX/144</f>
        <v>#VALUE!</v>
      </c>
      <c r="BU1144" s="0" t="e">
        <f aca="false">pa/144</f>
        <v>#VALUE!</v>
      </c>
      <c r="BV1144" s="11" t="n">
        <f aca="false">BR1144</f>
        <v>11.3899999999998</v>
      </c>
      <c r="BW1144" s="12" t="e">
        <f aca="false">(pC-pX)/144</f>
        <v>#VALUE!</v>
      </c>
      <c r="BX1144" s="0" t="s">
        <v>134</v>
      </c>
      <c r="BZ1144" s="0" t="s">
        <v>134</v>
      </c>
      <c r="CA1144" s="0" t="s">
        <v>134</v>
      </c>
      <c r="CB1144" s="0" t="s">
        <v>134</v>
      </c>
      <c r="CC1144" s="0" t="s">
        <v>134</v>
      </c>
      <c r="CD1144" s="0" t="s">
        <v>134</v>
      </c>
      <c r="CE1144" s="0" t="s">
        <v>134</v>
      </c>
    </row>
    <row r="1145" customFormat="false" ht="12.75" hidden="false" customHeight="false" outlineLevel="0" collapsed="false">
      <c r="E1145" s="9" t="n">
        <v>11.32</v>
      </c>
      <c r="F1145" s="9" t="n">
        <v>10021.1766292888</v>
      </c>
      <c r="G1145" s="9" t="n">
        <v>648.530483661879</v>
      </c>
      <c r="Q1145" s="0" t="n">
        <f aca="false">Q1144+deltaT</f>
        <v>11.3999999999998</v>
      </c>
      <c r="R1145" s="0" t="e">
        <f aca="false">BP1144</f>
        <v>#VALUE!</v>
      </c>
      <c r="S1145" s="0" t="e">
        <f aca="false">hALT1($E$13:$G$1365,Q1145,2)</f>
        <v>#VALUE!</v>
      </c>
      <c r="T1145" s="0" t="e">
        <f aca="false">Veloc($E$13:$G$1365,Q1145,3)</f>
        <v>#VALUE!</v>
      </c>
      <c r="U1145" s="0" t="e">
        <f aca="false">IF(S1145&lt;hT,$G$5+alfa*(S1145-ho),TT)</f>
        <v>#VALUE!</v>
      </c>
      <c r="V1145" s="0" t="e">
        <f aca="false">IF(S1145&lt;hT,pSL*(1/(1+alfa*S1145/($G$5-alfa*ho)))^(go/(Rair*alfa)),pT*EXP(-go*(S1145-hT)/(Rair*TT)))</f>
        <v>#VALUE!</v>
      </c>
      <c r="W1145" s="0" t="e">
        <f aca="false">Mch(T1145,U1145,Rair,gamma)</f>
        <v>#VALUE!</v>
      </c>
      <c r="X1145" s="0" t="e">
        <f aca="false">Cpex(Cp0,W1145,$N$9,$L$13:$M$19)</f>
        <v>#VALUE!</v>
      </c>
      <c r="Y1145" s="0" t="e">
        <f aca="false">pex(V1145,W1145,gamma,X1145)</f>
        <v>#VALUE!</v>
      </c>
      <c r="Z1145" s="0" t="e">
        <f aca="false">MachThroat(gamma,Y1145,R1145)</f>
        <v>#VALUE!</v>
      </c>
      <c r="AA1145" s="0" t="e">
        <f aca="false">CN(Z1145,CSON,CINC)</f>
        <v>#VALUE!</v>
      </c>
      <c r="AB1145" s="0" t="e">
        <f aca="false">DPDT(Constant,AA1145,Z1145,gamma,R1145,Y1145)</f>
        <v>#VALUE!</v>
      </c>
      <c r="AC1145" s="0" t="s">
        <v>134</v>
      </c>
      <c r="AD1145" s="0" t="n">
        <f aca="false">Q1145+deltaT/2</f>
        <v>11.4049999999998</v>
      </c>
      <c r="AE1145" s="0" t="e">
        <f aca="false">pC+deltaT*pdot/2</f>
        <v>#VALUE!</v>
      </c>
      <c r="AF1145" s="0" t="e">
        <f aca="false">hALT1($E$13:$G$1365,AD1145,2)</f>
        <v>#VALUE!</v>
      </c>
      <c r="AG1145" s="0" t="e">
        <f aca="false">Veloc($E$13:$G$1365,AD1145,3)</f>
        <v>#VALUE!</v>
      </c>
      <c r="AH1145" s="0" t="e">
        <f aca="false">IF(AF1145&lt;hT,$G$5+alfa*(AF1145-ho),TT)</f>
        <v>#VALUE!</v>
      </c>
      <c r="AI1145" s="0" t="e">
        <f aca="false">IF(AF1145&lt;hT,pSL*(1/(1+alfa*AF1145/($G$5-alfa*ho)))^(go/(Rair*alfa)),pT*EXP(-go*(AF1145-hT)/(Rair*TT)))</f>
        <v>#VALUE!</v>
      </c>
      <c r="AJ1145" s="0" t="e">
        <f aca="false">Mch(AG1145,AH1145,Rair,gamma)</f>
        <v>#VALUE!</v>
      </c>
      <c r="AK1145" s="0" t="e">
        <f aca="false">Cpex(Cp0,AJ1145,$N$9,$L$13:$M$19)</f>
        <v>#VALUE!</v>
      </c>
      <c r="AL1145" s="0" t="e">
        <f aca="false">pex(AI1145,AJ1145,gamma,AK1145)</f>
        <v>#VALUE!</v>
      </c>
      <c r="AM1145" s="0" t="e">
        <f aca="false">MachThroat(gamma,AL1145,AE1145)</f>
        <v>#VALUE!</v>
      </c>
      <c r="AN1145" s="0" t="e">
        <f aca="false">CN(AM1145,CSON,CINC)</f>
        <v>#VALUE!</v>
      </c>
      <c r="AO1145" s="0" t="e">
        <f aca="false">DPDT(Constant,AN1145,AM1145,gamma,AE1145,AL1145)</f>
        <v>#VALUE!</v>
      </c>
      <c r="AP1145" s="0" t="s">
        <v>134</v>
      </c>
      <c r="AQ1145" s="0" t="n">
        <f aca="false">Q1145+deltaT/2</f>
        <v>11.4049999999998</v>
      </c>
      <c r="AR1145" s="0" t="e">
        <f aca="false">pC+deltaT*pdot2/2</f>
        <v>#VALUE!</v>
      </c>
      <c r="AS1145" s="0" t="e">
        <f aca="false">hALT1($E$13:$G$1365,AQ1145,2)</f>
        <v>#VALUE!</v>
      </c>
      <c r="AT1145" s="0" t="e">
        <f aca="false">Veloc($E$13:$G$1365,AQ1145,3)</f>
        <v>#VALUE!</v>
      </c>
      <c r="AU1145" s="0" t="e">
        <f aca="false">IF(AS1145&lt;hT,$G$5+alfa*(AS1145-ho),TT)</f>
        <v>#VALUE!</v>
      </c>
      <c r="AV1145" s="0" t="e">
        <f aca="false">IF(AS1145&lt;hT,pSL*(1/(1+alfa*AF1145/($G$5-alfa*ho)))^(go/(Rair*alfa)),pT*EXP(-go*(AF1145-hT)/(Rair*TT)))</f>
        <v>#VALUE!</v>
      </c>
      <c r="AW1145" s="0" t="e">
        <f aca="false">Mch(AT1145,AU1145,Rair,gamma)</f>
        <v>#VALUE!</v>
      </c>
      <c r="AX1145" s="0" t="e">
        <f aca="false">Cpex(Cp0,AW1145,$N$9,$L$13:$M$19)</f>
        <v>#VALUE!</v>
      </c>
      <c r="AY1145" s="0" t="e">
        <f aca="false">pex(AV1145,AW1145,gamma,AX1145)</f>
        <v>#VALUE!</v>
      </c>
      <c r="AZ1145" s="0" t="e">
        <f aca="false">MachThroat(gamma,AY1145,AR1145)</f>
        <v>#VALUE!</v>
      </c>
      <c r="BA1145" s="0" t="e">
        <f aca="false">CN(AZ1145,CSON,CINC)</f>
        <v>#VALUE!</v>
      </c>
      <c r="BB1145" s="0" t="e">
        <f aca="false">DPDT(Constant,BA1145,AZ1145,gamma,AR1145,AY1145)</f>
        <v>#VALUE!</v>
      </c>
      <c r="BC1145" s="0" t="s">
        <v>134</v>
      </c>
      <c r="BD1145" s="0" t="n">
        <f aca="false">Q1145+deltaT</f>
        <v>11.4099999999998</v>
      </c>
      <c r="BE1145" s="0" t="e">
        <f aca="false">pC+deltaT*pdot3</f>
        <v>#VALUE!</v>
      </c>
      <c r="BF1145" s="0" t="e">
        <f aca="false">hALT1($E$13:$G$1365,BD1145,2)</f>
        <v>#VALUE!</v>
      </c>
      <c r="BG1145" s="0" t="e">
        <f aca="false">Veloc($E$13:$G$1365,BD1145,3)</f>
        <v>#VALUE!</v>
      </c>
      <c r="BH1145" s="0" t="e">
        <f aca="false">IF(BF1145&lt;hT,$G$5+alfa*(BF1145-ho),TT)</f>
        <v>#VALUE!</v>
      </c>
      <c r="BI1145" s="0" t="e">
        <f aca="false">IF(BF1145&lt;hT,pSL*(1/(1+alfa*BF1145/($G$5-alfa*ho)))^(go/(Rair*alfa)),pT*EXP(-go*(BF1145-hT)/(Rair*TT)))</f>
        <v>#VALUE!</v>
      </c>
      <c r="BJ1145" s="0" t="e">
        <f aca="false">Mch(BG1145,BH1145,Rair,gamma)</f>
        <v>#VALUE!</v>
      </c>
      <c r="BK1145" s="0" t="e">
        <f aca="false">Cpex(Cp0,BJ1145,$N$9,$L$13:$M$19)</f>
        <v>#VALUE!</v>
      </c>
      <c r="BL1145" s="0" t="e">
        <f aca="false">pex(BI1145,BJ1145,gamma,BK1145)</f>
        <v>#VALUE!</v>
      </c>
      <c r="BM1145" s="0" t="e">
        <f aca="false">MachThroat(gamma,BL1145,BE1145)</f>
        <v>#VALUE!</v>
      </c>
      <c r="BN1145" s="0" t="e">
        <f aca="false">CN(BM1145,CSON,CINC)</f>
        <v>#VALUE!</v>
      </c>
      <c r="BO1145" s="0" t="e">
        <f aca="false">DPDT(Constant,BN1145,BM1145,gamma,BE1145,BL1145)</f>
        <v>#VALUE!</v>
      </c>
      <c r="BP1145" s="0" t="e">
        <f aca="false">pC+deltaT*(pdot+2*pdot2+2*pdot3+pdot4)/6</f>
        <v>#VALUE!</v>
      </c>
      <c r="BQ1145" s="0" t="s">
        <v>134</v>
      </c>
      <c r="BR1145" s="0" t="n">
        <f aca="false">Q1145</f>
        <v>11.3999999999998</v>
      </c>
      <c r="BS1145" s="0" t="e">
        <f aca="false">R1145/144</f>
        <v>#VALUE!</v>
      </c>
      <c r="BT1145" s="0" t="e">
        <f aca="false">pX/144</f>
        <v>#VALUE!</v>
      </c>
      <c r="BU1145" s="0" t="e">
        <f aca="false">pa/144</f>
        <v>#VALUE!</v>
      </c>
      <c r="BV1145" s="11" t="n">
        <f aca="false">BR1145</f>
        <v>11.3999999999998</v>
      </c>
      <c r="BW1145" s="12" t="e">
        <f aca="false">(pC-pX)/144</f>
        <v>#VALUE!</v>
      </c>
      <c r="BX1145" s="0" t="s">
        <v>134</v>
      </c>
      <c r="BZ1145" s="0" t="s">
        <v>134</v>
      </c>
      <c r="CA1145" s="0" t="s">
        <v>134</v>
      </c>
      <c r="CB1145" s="0" t="s">
        <v>134</v>
      </c>
      <c r="CC1145" s="0" t="s">
        <v>134</v>
      </c>
      <c r="CD1145" s="0" t="s">
        <v>134</v>
      </c>
      <c r="CE1145" s="0" t="s">
        <v>134</v>
      </c>
    </row>
    <row r="1146" customFormat="false" ht="12.75" hidden="false" customHeight="false" outlineLevel="0" collapsed="false">
      <c r="E1146" s="9" t="n">
        <v>11.33</v>
      </c>
      <c r="F1146" s="9" t="n">
        <v>10027.6591723578</v>
      </c>
      <c r="G1146" s="9" t="n">
        <v>647.978199333248</v>
      </c>
      <c r="Q1146" s="0" t="n">
        <f aca="false">Q1145+deltaT</f>
        <v>11.4099999999998</v>
      </c>
      <c r="R1146" s="0" t="e">
        <f aca="false">BP1145</f>
        <v>#VALUE!</v>
      </c>
      <c r="S1146" s="0" t="e">
        <f aca="false">hALT1($E$13:$G$1365,Q1146,2)</f>
        <v>#VALUE!</v>
      </c>
      <c r="T1146" s="0" t="e">
        <f aca="false">Veloc($E$13:$G$1365,Q1146,3)</f>
        <v>#VALUE!</v>
      </c>
      <c r="U1146" s="0" t="e">
        <f aca="false">IF(S1146&lt;hT,$G$5+alfa*(S1146-ho),TT)</f>
        <v>#VALUE!</v>
      </c>
      <c r="V1146" s="0" t="e">
        <f aca="false">IF(S1146&lt;hT,pSL*(1/(1+alfa*S1146/($G$5-alfa*ho)))^(go/(Rair*alfa)),pT*EXP(-go*(S1146-hT)/(Rair*TT)))</f>
        <v>#VALUE!</v>
      </c>
      <c r="W1146" s="0" t="e">
        <f aca="false">Mch(T1146,U1146,Rair,gamma)</f>
        <v>#VALUE!</v>
      </c>
      <c r="X1146" s="0" t="e">
        <f aca="false">Cpex(Cp0,W1146,$N$9,$L$13:$M$19)</f>
        <v>#VALUE!</v>
      </c>
      <c r="Y1146" s="0" t="e">
        <f aca="false">pex(V1146,W1146,gamma,X1146)</f>
        <v>#VALUE!</v>
      </c>
      <c r="Z1146" s="0" t="e">
        <f aca="false">MachThroat(gamma,Y1146,R1146)</f>
        <v>#VALUE!</v>
      </c>
      <c r="AA1146" s="0" t="e">
        <f aca="false">CN(Z1146,CSON,CINC)</f>
        <v>#VALUE!</v>
      </c>
      <c r="AB1146" s="0" t="e">
        <f aca="false">DPDT(Constant,AA1146,Z1146,gamma,R1146,Y1146)</f>
        <v>#VALUE!</v>
      </c>
      <c r="AC1146" s="0" t="s">
        <v>134</v>
      </c>
      <c r="AD1146" s="0" t="n">
        <f aca="false">Q1146+deltaT/2</f>
        <v>11.4149999999998</v>
      </c>
      <c r="AE1146" s="0" t="e">
        <f aca="false">pC+deltaT*pdot/2</f>
        <v>#VALUE!</v>
      </c>
      <c r="AF1146" s="0" t="e">
        <f aca="false">hALT1($E$13:$G$1365,AD1146,2)</f>
        <v>#VALUE!</v>
      </c>
      <c r="AG1146" s="0" t="e">
        <f aca="false">Veloc($E$13:$G$1365,AD1146,3)</f>
        <v>#VALUE!</v>
      </c>
      <c r="AH1146" s="0" t="e">
        <f aca="false">IF(AF1146&lt;hT,$G$5+alfa*(AF1146-ho),TT)</f>
        <v>#VALUE!</v>
      </c>
      <c r="AI1146" s="0" t="e">
        <f aca="false">IF(AF1146&lt;hT,pSL*(1/(1+alfa*AF1146/($G$5-alfa*ho)))^(go/(Rair*alfa)),pT*EXP(-go*(AF1146-hT)/(Rair*TT)))</f>
        <v>#VALUE!</v>
      </c>
      <c r="AJ1146" s="0" t="e">
        <f aca="false">Mch(AG1146,AH1146,Rair,gamma)</f>
        <v>#VALUE!</v>
      </c>
      <c r="AK1146" s="0" t="e">
        <f aca="false">Cpex(Cp0,AJ1146,$N$9,$L$13:$M$19)</f>
        <v>#VALUE!</v>
      </c>
      <c r="AL1146" s="0" t="e">
        <f aca="false">pex(AI1146,AJ1146,gamma,AK1146)</f>
        <v>#VALUE!</v>
      </c>
      <c r="AM1146" s="0" t="e">
        <f aca="false">MachThroat(gamma,AL1146,AE1146)</f>
        <v>#VALUE!</v>
      </c>
      <c r="AN1146" s="0" t="e">
        <f aca="false">CN(AM1146,CSON,CINC)</f>
        <v>#VALUE!</v>
      </c>
      <c r="AO1146" s="0" t="e">
        <f aca="false">DPDT(Constant,AN1146,AM1146,gamma,AE1146,AL1146)</f>
        <v>#VALUE!</v>
      </c>
      <c r="AP1146" s="0" t="s">
        <v>134</v>
      </c>
      <c r="AQ1146" s="0" t="n">
        <f aca="false">Q1146+deltaT/2</f>
        <v>11.4149999999998</v>
      </c>
      <c r="AR1146" s="0" t="e">
        <f aca="false">pC+deltaT*pdot2/2</f>
        <v>#VALUE!</v>
      </c>
      <c r="AS1146" s="0" t="e">
        <f aca="false">hALT1($E$13:$G$1365,AQ1146,2)</f>
        <v>#VALUE!</v>
      </c>
      <c r="AT1146" s="0" t="e">
        <f aca="false">Veloc($E$13:$G$1365,AQ1146,3)</f>
        <v>#VALUE!</v>
      </c>
      <c r="AU1146" s="0" t="e">
        <f aca="false">IF(AS1146&lt;hT,$G$5+alfa*(AS1146-ho),TT)</f>
        <v>#VALUE!</v>
      </c>
      <c r="AV1146" s="0" t="e">
        <f aca="false">IF(AS1146&lt;hT,pSL*(1/(1+alfa*AF1146/($G$5-alfa*ho)))^(go/(Rair*alfa)),pT*EXP(-go*(AF1146-hT)/(Rair*TT)))</f>
        <v>#VALUE!</v>
      </c>
      <c r="AW1146" s="0" t="e">
        <f aca="false">Mch(AT1146,AU1146,Rair,gamma)</f>
        <v>#VALUE!</v>
      </c>
      <c r="AX1146" s="0" t="e">
        <f aca="false">Cpex(Cp0,AW1146,$N$9,$L$13:$M$19)</f>
        <v>#VALUE!</v>
      </c>
      <c r="AY1146" s="0" t="e">
        <f aca="false">pex(AV1146,AW1146,gamma,AX1146)</f>
        <v>#VALUE!</v>
      </c>
      <c r="AZ1146" s="0" t="e">
        <f aca="false">MachThroat(gamma,AY1146,AR1146)</f>
        <v>#VALUE!</v>
      </c>
      <c r="BA1146" s="0" t="e">
        <f aca="false">CN(AZ1146,CSON,CINC)</f>
        <v>#VALUE!</v>
      </c>
      <c r="BB1146" s="0" t="e">
        <f aca="false">DPDT(Constant,BA1146,AZ1146,gamma,AR1146,AY1146)</f>
        <v>#VALUE!</v>
      </c>
      <c r="BC1146" s="0" t="s">
        <v>134</v>
      </c>
      <c r="BD1146" s="0" t="n">
        <f aca="false">Q1146+deltaT</f>
        <v>11.4199999999998</v>
      </c>
      <c r="BE1146" s="0" t="e">
        <f aca="false">pC+deltaT*pdot3</f>
        <v>#VALUE!</v>
      </c>
      <c r="BF1146" s="0" t="e">
        <f aca="false">hALT1($E$13:$G$1365,BD1146,2)</f>
        <v>#VALUE!</v>
      </c>
      <c r="BG1146" s="0" t="e">
        <f aca="false">Veloc($E$13:$G$1365,BD1146,3)</f>
        <v>#VALUE!</v>
      </c>
      <c r="BH1146" s="0" t="e">
        <f aca="false">IF(BF1146&lt;hT,$G$5+alfa*(BF1146-ho),TT)</f>
        <v>#VALUE!</v>
      </c>
      <c r="BI1146" s="0" t="e">
        <f aca="false">IF(BF1146&lt;hT,pSL*(1/(1+alfa*BF1146/($G$5-alfa*ho)))^(go/(Rair*alfa)),pT*EXP(-go*(BF1146-hT)/(Rair*TT)))</f>
        <v>#VALUE!</v>
      </c>
      <c r="BJ1146" s="0" t="e">
        <f aca="false">Mch(BG1146,BH1146,Rair,gamma)</f>
        <v>#VALUE!</v>
      </c>
      <c r="BK1146" s="0" t="e">
        <f aca="false">Cpex(Cp0,BJ1146,$N$9,$L$13:$M$19)</f>
        <v>#VALUE!</v>
      </c>
      <c r="BL1146" s="0" t="e">
        <f aca="false">pex(BI1146,BJ1146,gamma,BK1146)</f>
        <v>#VALUE!</v>
      </c>
      <c r="BM1146" s="0" t="e">
        <f aca="false">MachThroat(gamma,BL1146,BE1146)</f>
        <v>#VALUE!</v>
      </c>
      <c r="BN1146" s="0" t="e">
        <f aca="false">CN(BM1146,CSON,CINC)</f>
        <v>#VALUE!</v>
      </c>
      <c r="BO1146" s="0" t="e">
        <f aca="false">DPDT(Constant,BN1146,BM1146,gamma,BE1146,BL1146)</f>
        <v>#VALUE!</v>
      </c>
      <c r="BP1146" s="0" t="e">
        <f aca="false">pC+deltaT*(pdot+2*pdot2+2*pdot3+pdot4)/6</f>
        <v>#VALUE!</v>
      </c>
      <c r="BQ1146" s="0" t="s">
        <v>134</v>
      </c>
      <c r="BR1146" s="0" t="n">
        <f aca="false">Q1146</f>
        <v>11.4099999999998</v>
      </c>
      <c r="BS1146" s="0" t="e">
        <f aca="false">R1146/144</f>
        <v>#VALUE!</v>
      </c>
      <c r="BT1146" s="0" t="e">
        <f aca="false">pX/144</f>
        <v>#VALUE!</v>
      </c>
      <c r="BU1146" s="0" t="e">
        <f aca="false">pa/144</f>
        <v>#VALUE!</v>
      </c>
      <c r="BV1146" s="11" t="n">
        <f aca="false">BR1146</f>
        <v>11.4099999999998</v>
      </c>
      <c r="BW1146" s="12" t="e">
        <f aca="false">(pC-pX)/144</f>
        <v>#VALUE!</v>
      </c>
      <c r="BX1146" s="0" t="s">
        <v>134</v>
      </c>
      <c r="BZ1146" s="0" t="s">
        <v>134</v>
      </c>
      <c r="CA1146" s="0" t="s">
        <v>134</v>
      </c>
      <c r="CB1146" s="0" t="s">
        <v>134</v>
      </c>
      <c r="CC1146" s="0" t="s">
        <v>134</v>
      </c>
      <c r="CD1146" s="0" t="s">
        <v>134</v>
      </c>
      <c r="CE1146" s="0" t="s">
        <v>134</v>
      </c>
    </row>
    <row r="1147" customFormat="false" ht="12.75" hidden="false" customHeight="false" outlineLevel="0" collapsed="false">
      <c r="E1147" s="9" t="n">
        <v>11.34</v>
      </c>
      <c r="F1147" s="9" t="n">
        <v>10034.1361946583</v>
      </c>
      <c r="G1147" s="9" t="n">
        <v>647.426329857405</v>
      </c>
      <c r="Q1147" s="0" t="n">
        <f aca="false">Q1146+deltaT</f>
        <v>11.4199999999998</v>
      </c>
      <c r="R1147" s="0" t="e">
        <f aca="false">BP1146</f>
        <v>#VALUE!</v>
      </c>
      <c r="S1147" s="0" t="e">
        <f aca="false">hALT1($E$13:$G$1365,Q1147,2)</f>
        <v>#VALUE!</v>
      </c>
      <c r="T1147" s="0" t="e">
        <f aca="false">Veloc($E$13:$G$1365,Q1147,3)</f>
        <v>#VALUE!</v>
      </c>
      <c r="U1147" s="0" t="e">
        <f aca="false">IF(S1147&lt;hT,$G$5+alfa*(S1147-ho),TT)</f>
        <v>#VALUE!</v>
      </c>
      <c r="V1147" s="0" t="e">
        <f aca="false">IF(S1147&lt;hT,pSL*(1/(1+alfa*S1147/($G$5-alfa*ho)))^(go/(Rair*alfa)),pT*EXP(-go*(S1147-hT)/(Rair*TT)))</f>
        <v>#VALUE!</v>
      </c>
      <c r="W1147" s="0" t="e">
        <f aca="false">Mch(T1147,U1147,Rair,gamma)</f>
        <v>#VALUE!</v>
      </c>
      <c r="X1147" s="0" t="e">
        <f aca="false">Cpex(Cp0,W1147,$N$9,$L$13:$M$19)</f>
        <v>#VALUE!</v>
      </c>
      <c r="Y1147" s="0" t="e">
        <f aca="false">pex(V1147,W1147,gamma,X1147)</f>
        <v>#VALUE!</v>
      </c>
      <c r="Z1147" s="0" t="e">
        <f aca="false">MachThroat(gamma,Y1147,R1147)</f>
        <v>#VALUE!</v>
      </c>
      <c r="AA1147" s="0" t="e">
        <f aca="false">CN(Z1147,CSON,CINC)</f>
        <v>#VALUE!</v>
      </c>
      <c r="AB1147" s="0" t="e">
        <f aca="false">DPDT(Constant,AA1147,Z1147,gamma,R1147,Y1147)</f>
        <v>#VALUE!</v>
      </c>
      <c r="AC1147" s="0" t="s">
        <v>134</v>
      </c>
      <c r="AD1147" s="0" t="n">
        <f aca="false">Q1147+deltaT/2</f>
        <v>11.4249999999998</v>
      </c>
      <c r="AE1147" s="0" t="e">
        <f aca="false">pC+deltaT*pdot/2</f>
        <v>#VALUE!</v>
      </c>
      <c r="AF1147" s="0" t="e">
        <f aca="false">hALT1($E$13:$G$1365,AD1147,2)</f>
        <v>#VALUE!</v>
      </c>
      <c r="AG1147" s="0" t="e">
        <f aca="false">Veloc($E$13:$G$1365,AD1147,3)</f>
        <v>#VALUE!</v>
      </c>
      <c r="AH1147" s="0" t="e">
        <f aca="false">IF(AF1147&lt;hT,$G$5+alfa*(AF1147-ho),TT)</f>
        <v>#VALUE!</v>
      </c>
      <c r="AI1147" s="0" t="e">
        <f aca="false">IF(AF1147&lt;hT,pSL*(1/(1+alfa*AF1147/($G$5-alfa*ho)))^(go/(Rair*alfa)),pT*EXP(-go*(AF1147-hT)/(Rair*TT)))</f>
        <v>#VALUE!</v>
      </c>
      <c r="AJ1147" s="0" t="e">
        <f aca="false">Mch(AG1147,AH1147,Rair,gamma)</f>
        <v>#VALUE!</v>
      </c>
      <c r="AK1147" s="0" t="e">
        <f aca="false">Cpex(Cp0,AJ1147,$N$9,$L$13:$M$19)</f>
        <v>#VALUE!</v>
      </c>
      <c r="AL1147" s="0" t="e">
        <f aca="false">pex(AI1147,AJ1147,gamma,AK1147)</f>
        <v>#VALUE!</v>
      </c>
      <c r="AM1147" s="0" t="e">
        <f aca="false">MachThroat(gamma,AL1147,AE1147)</f>
        <v>#VALUE!</v>
      </c>
      <c r="AN1147" s="0" t="e">
        <f aca="false">CN(AM1147,CSON,CINC)</f>
        <v>#VALUE!</v>
      </c>
      <c r="AO1147" s="0" t="e">
        <f aca="false">DPDT(Constant,AN1147,AM1147,gamma,AE1147,AL1147)</f>
        <v>#VALUE!</v>
      </c>
      <c r="AP1147" s="0" t="s">
        <v>134</v>
      </c>
      <c r="AQ1147" s="0" t="n">
        <f aca="false">Q1147+deltaT/2</f>
        <v>11.4249999999998</v>
      </c>
      <c r="AR1147" s="0" t="e">
        <f aca="false">pC+deltaT*pdot2/2</f>
        <v>#VALUE!</v>
      </c>
      <c r="AS1147" s="0" t="e">
        <f aca="false">hALT1($E$13:$G$1365,AQ1147,2)</f>
        <v>#VALUE!</v>
      </c>
      <c r="AT1147" s="0" t="e">
        <f aca="false">Veloc($E$13:$G$1365,AQ1147,3)</f>
        <v>#VALUE!</v>
      </c>
      <c r="AU1147" s="0" t="e">
        <f aca="false">IF(AS1147&lt;hT,$G$5+alfa*(AS1147-ho),TT)</f>
        <v>#VALUE!</v>
      </c>
      <c r="AV1147" s="0" t="e">
        <f aca="false">IF(AS1147&lt;hT,pSL*(1/(1+alfa*AF1147/($G$5-alfa*ho)))^(go/(Rair*alfa)),pT*EXP(-go*(AF1147-hT)/(Rair*TT)))</f>
        <v>#VALUE!</v>
      </c>
      <c r="AW1147" s="0" t="e">
        <f aca="false">Mch(AT1147,AU1147,Rair,gamma)</f>
        <v>#VALUE!</v>
      </c>
      <c r="AX1147" s="0" t="e">
        <f aca="false">Cpex(Cp0,AW1147,$N$9,$L$13:$M$19)</f>
        <v>#VALUE!</v>
      </c>
      <c r="AY1147" s="0" t="e">
        <f aca="false">pex(AV1147,AW1147,gamma,AX1147)</f>
        <v>#VALUE!</v>
      </c>
      <c r="AZ1147" s="0" t="e">
        <f aca="false">MachThroat(gamma,AY1147,AR1147)</f>
        <v>#VALUE!</v>
      </c>
      <c r="BA1147" s="0" t="e">
        <f aca="false">CN(AZ1147,CSON,CINC)</f>
        <v>#VALUE!</v>
      </c>
      <c r="BB1147" s="0" t="e">
        <f aca="false">DPDT(Constant,BA1147,AZ1147,gamma,AR1147,AY1147)</f>
        <v>#VALUE!</v>
      </c>
      <c r="BC1147" s="0" t="s">
        <v>134</v>
      </c>
      <c r="BD1147" s="0" t="n">
        <f aca="false">Q1147+deltaT</f>
        <v>11.4299999999998</v>
      </c>
      <c r="BE1147" s="0" t="e">
        <f aca="false">pC+deltaT*pdot3</f>
        <v>#VALUE!</v>
      </c>
      <c r="BF1147" s="0" t="e">
        <f aca="false">hALT1($E$13:$G$1365,BD1147,2)</f>
        <v>#VALUE!</v>
      </c>
      <c r="BG1147" s="0" t="e">
        <f aca="false">Veloc($E$13:$G$1365,BD1147,3)</f>
        <v>#VALUE!</v>
      </c>
      <c r="BH1147" s="0" t="e">
        <f aca="false">IF(BF1147&lt;hT,$G$5+alfa*(BF1147-ho),TT)</f>
        <v>#VALUE!</v>
      </c>
      <c r="BI1147" s="0" t="e">
        <f aca="false">IF(BF1147&lt;hT,pSL*(1/(1+alfa*BF1147/($G$5-alfa*ho)))^(go/(Rair*alfa)),pT*EXP(-go*(BF1147-hT)/(Rair*TT)))</f>
        <v>#VALUE!</v>
      </c>
      <c r="BJ1147" s="0" t="e">
        <f aca="false">Mch(BG1147,BH1147,Rair,gamma)</f>
        <v>#VALUE!</v>
      </c>
      <c r="BK1147" s="0" t="e">
        <f aca="false">Cpex(Cp0,BJ1147,$N$9,$L$13:$M$19)</f>
        <v>#VALUE!</v>
      </c>
      <c r="BL1147" s="0" t="e">
        <f aca="false">pex(BI1147,BJ1147,gamma,BK1147)</f>
        <v>#VALUE!</v>
      </c>
      <c r="BM1147" s="0" t="e">
        <f aca="false">MachThroat(gamma,BL1147,BE1147)</f>
        <v>#VALUE!</v>
      </c>
      <c r="BN1147" s="0" t="e">
        <f aca="false">CN(BM1147,CSON,CINC)</f>
        <v>#VALUE!</v>
      </c>
      <c r="BO1147" s="0" t="e">
        <f aca="false">DPDT(Constant,BN1147,BM1147,gamma,BE1147,BL1147)</f>
        <v>#VALUE!</v>
      </c>
      <c r="BP1147" s="0" t="e">
        <f aca="false">pC+deltaT*(pdot+2*pdot2+2*pdot3+pdot4)/6</f>
        <v>#VALUE!</v>
      </c>
      <c r="BQ1147" s="0" t="s">
        <v>134</v>
      </c>
      <c r="BR1147" s="0" t="n">
        <f aca="false">Q1147</f>
        <v>11.4199999999998</v>
      </c>
      <c r="BS1147" s="0" t="e">
        <f aca="false">R1147/144</f>
        <v>#VALUE!</v>
      </c>
      <c r="BT1147" s="0" t="e">
        <f aca="false">pX/144</f>
        <v>#VALUE!</v>
      </c>
      <c r="BU1147" s="0" t="e">
        <f aca="false">pa/144</f>
        <v>#VALUE!</v>
      </c>
      <c r="BV1147" s="11" t="n">
        <f aca="false">BR1147</f>
        <v>11.4199999999998</v>
      </c>
      <c r="BW1147" s="12" t="e">
        <f aca="false">(pC-pX)/144</f>
        <v>#VALUE!</v>
      </c>
      <c r="BX1147" s="0" t="s">
        <v>134</v>
      </c>
      <c r="BZ1147" s="0" t="s">
        <v>134</v>
      </c>
      <c r="CA1147" s="0" t="s">
        <v>134</v>
      </c>
      <c r="CB1147" s="0" t="s">
        <v>134</v>
      </c>
      <c r="CC1147" s="0" t="s">
        <v>134</v>
      </c>
      <c r="CD1147" s="0" t="s">
        <v>134</v>
      </c>
      <c r="CE1147" s="0" t="s">
        <v>134</v>
      </c>
    </row>
    <row r="1148" customFormat="false" ht="12.75" hidden="false" customHeight="false" outlineLevel="0" collapsed="false">
      <c r="E1148" s="9" t="n">
        <v>11.35</v>
      </c>
      <c r="F1148" s="9" t="n">
        <v>10040.6077003354</v>
      </c>
      <c r="G1148" s="9" t="n">
        <v>646.874874512773</v>
      </c>
      <c r="Q1148" s="0" t="n">
        <f aca="false">Q1147+deltaT</f>
        <v>11.4299999999998</v>
      </c>
      <c r="R1148" s="0" t="e">
        <f aca="false">BP1147</f>
        <v>#VALUE!</v>
      </c>
      <c r="S1148" s="0" t="e">
        <f aca="false">hALT1($E$13:$G$1365,Q1148,2)</f>
        <v>#VALUE!</v>
      </c>
      <c r="T1148" s="0" t="e">
        <f aca="false">Veloc($E$13:$G$1365,Q1148,3)</f>
        <v>#VALUE!</v>
      </c>
      <c r="U1148" s="0" t="e">
        <f aca="false">IF(S1148&lt;hT,$G$5+alfa*(S1148-ho),TT)</f>
        <v>#VALUE!</v>
      </c>
      <c r="V1148" s="0" t="e">
        <f aca="false">IF(S1148&lt;hT,pSL*(1/(1+alfa*S1148/($G$5-alfa*ho)))^(go/(Rair*alfa)),pT*EXP(-go*(S1148-hT)/(Rair*TT)))</f>
        <v>#VALUE!</v>
      </c>
      <c r="W1148" s="0" t="e">
        <f aca="false">Mch(T1148,U1148,Rair,gamma)</f>
        <v>#VALUE!</v>
      </c>
      <c r="X1148" s="0" t="e">
        <f aca="false">Cpex(Cp0,W1148,$N$9,$L$13:$M$19)</f>
        <v>#VALUE!</v>
      </c>
      <c r="Y1148" s="0" t="e">
        <f aca="false">pex(V1148,W1148,gamma,X1148)</f>
        <v>#VALUE!</v>
      </c>
      <c r="Z1148" s="0" t="e">
        <f aca="false">MachThroat(gamma,Y1148,R1148)</f>
        <v>#VALUE!</v>
      </c>
      <c r="AA1148" s="0" t="e">
        <f aca="false">CN(Z1148,CSON,CINC)</f>
        <v>#VALUE!</v>
      </c>
      <c r="AB1148" s="0" t="e">
        <f aca="false">DPDT(Constant,AA1148,Z1148,gamma,R1148,Y1148)</f>
        <v>#VALUE!</v>
      </c>
      <c r="AC1148" s="0" t="s">
        <v>134</v>
      </c>
      <c r="AD1148" s="0" t="n">
        <f aca="false">Q1148+deltaT/2</f>
        <v>11.4349999999998</v>
      </c>
      <c r="AE1148" s="0" t="e">
        <f aca="false">pC+deltaT*pdot/2</f>
        <v>#VALUE!</v>
      </c>
      <c r="AF1148" s="0" t="e">
        <f aca="false">hALT1($E$13:$G$1365,AD1148,2)</f>
        <v>#VALUE!</v>
      </c>
      <c r="AG1148" s="0" t="e">
        <f aca="false">Veloc($E$13:$G$1365,AD1148,3)</f>
        <v>#VALUE!</v>
      </c>
      <c r="AH1148" s="0" t="e">
        <f aca="false">IF(AF1148&lt;hT,$G$5+alfa*(AF1148-ho),TT)</f>
        <v>#VALUE!</v>
      </c>
      <c r="AI1148" s="0" t="e">
        <f aca="false">IF(AF1148&lt;hT,pSL*(1/(1+alfa*AF1148/($G$5-alfa*ho)))^(go/(Rair*alfa)),pT*EXP(-go*(AF1148-hT)/(Rair*TT)))</f>
        <v>#VALUE!</v>
      </c>
      <c r="AJ1148" s="0" t="e">
        <f aca="false">Mch(AG1148,AH1148,Rair,gamma)</f>
        <v>#VALUE!</v>
      </c>
      <c r="AK1148" s="0" t="e">
        <f aca="false">Cpex(Cp0,AJ1148,$N$9,$L$13:$M$19)</f>
        <v>#VALUE!</v>
      </c>
      <c r="AL1148" s="0" t="e">
        <f aca="false">pex(AI1148,AJ1148,gamma,AK1148)</f>
        <v>#VALUE!</v>
      </c>
      <c r="AM1148" s="0" t="e">
        <f aca="false">MachThroat(gamma,AL1148,AE1148)</f>
        <v>#VALUE!</v>
      </c>
      <c r="AN1148" s="0" t="e">
        <f aca="false">CN(AM1148,CSON,CINC)</f>
        <v>#VALUE!</v>
      </c>
      <c r="AO1148" s="0" t="e">
        <f aca="false">DPDT(Constant,AN1148,AM1148,gamma,AE1148,AL1148)</f>
        <v>#VALUE!</v>
      </c>
      <c r="AP1148" s="0" t="s">
        <v>134</v>
      </c>
      <c r="AQ1148" s="0" t="n">
        <f aca="false">Q1148+deltaT/2</f>
        <v>11.4349999999998</v>
      </c>
      <c r="AR1148" s="0" t="e">
        <f aca="false">pC+deltaT*pdot2/2</f>
        <v>#VALUE!</v>
      </c>
      <c r="AS1148" s="0" t="e">
        <f aca="false">hALT1($E$13:$G$1365,AQ1148,2)</f>
        <v>#VALUE!</v>
      </c>
      <c r="AT1148" s="0" t="e">
        <f aca="false">Veloc($E$13:$G$1365,AQ1148,3)</f>
        <v>#VALUE!</v>
      </c>
      <c r="AU1148" s="0" t="e">
        <f aca="false">IF(AS1148&lt;hT,$G$5+alfa*(AS1148-ho),TT)</f>
        <v>#VALUE!</v>
      </c>
      <c r="AV1148" s="0" t="e">
        <f aca="false">IF(AS1148&lt;hT,pSL*(1/(1+alfa*AF1148/($G$5-alfa*ho)))^(go/(Rair*alfa)),pT*EXP(-go*(AF1148-hT)/(Rair*TT)))</f>
        <v>#VALUE!</v>
      </c>
      <c r="AW1148" s="0" t="e">
        <f aca="false">Mch(AT1148,AU1148,Rair,gamma)</f>
        <v>#VALUE!</v>
      </c>
      <c r="AX1148" s="0" t="e">
        <f aca="false">Cpex(Cp0,AW1148,$N$9,$L$13:$M$19)</f>
        <v>#VALUE!</v>
      </c>
      <c r="AY1148" s="0" t="e">
        <f aca="false">pex(AV1148,AW1148,gamma,AX1148)</f>
        <v>#VALUE!</v>
      </c>
      <c r="AZ1148" s="0" t="e">
        <f aca="false">MachThroat(gamma,AY1148,AR1148)</f>
        <v>#VALUE!</v>
      </c>
      <c r="BA1148" s="0" t="e">
        <f aca="false">CN(AZ1148,CSON,CINC)</f>
        <v>#VALUE!</v>
      </c>
      <c r="BB1148" s="0" t="e">
        <f aca="false">DPDT(Constant,BA1148,AZ1148,gamma,AR1148,AY1148)</f>
        <v>#VALUE!</v>
      </c>
      <c r="BC1148" s="0" t="s">
        <v>134</v>
      </c>
      <c r="BD1148" s="0" t="n">
        <f aca="false">Q1148+deltaT</f>
        <v>11.4399999999998</v>
      </c>
      <c r="BE1148" s="0" t="e">
        <f aca="false">pC+deltaT*pdot3</f>
        <v>#VALUE!</v>
      </c>
      <c r="BF1148" s="0" t="e">
        <f aca="false">hALT1($E$13:$G$1365,BD1148,2)</f>
        <v>#VALUE!</v>
      </c>
      <c r="BG1148" s="0" t="e">
        <f aca="false">Veloc($E$13:$G$1365,BD1148,3)</f>
        <v>#VALUE!</v>
      </c>
      <c r="BH1148" s="0" t="e">
        <f aca="false">IF(BF1148&lt;hT,$G$5+alfa*(BF1148-ho),TT)</f>
        <v>#VALUE!</v>
      </c>
      <c r="BI1148" s="0" t="e">
        <f aca="false">IF(BF1148&lt;hT,pSL*(1/(1+alfa*BF1148/($G$5-alfa*ho)))^(go/(Rair*alfa)),pT*EXP(-go*(BF1148-hT)/(Rair*TT)))</f>
        <v>#VALUE!</v>
      </c>
      <c r="BJ1148" s="0" t="e">
        <f aca="false">Mch(BG1148,BH1148,Rair,gamma)</f>
        <v>#VALUE!</v>
      </c>
      <c r="BK1148" s="0" t="e">
        <f aca="false">Cpex(Cp0,BJ1148,$N$9,$L$13:$M$19)</f>
        <v>#VALUE!</v>
      </c>
      <c r="BL1148" s="0" t="e">
        <f aca="false">pex(BI1148,BJ1148,gamma,BK1148)</f>
        <v>#VALUE!</v>
      </c>
      <c r="BM1148" s="0" t="e">
        <f aca="false">MachThroat(gamma,BL1148,BE1148)</f>
        <v>#VALUE!</v>
      </c>
      <c r="BN1148" s="0" t="e">
        <f aca="false">CN(BM1148,CSON,CINC)</f>
        <v>#VALUE!</v>
      </c>
      <c r="BO1148" s="0" t="e">
        <f aca="false">DPDT(Constant,BN1148,BM1148,gamma,BE1148,BL1148)</f>
        <v>#VALUE!</v>
      </c>
      <c r="BP1148" s="0" t="e">
        <f aca="false">pC+deltaT*(pdot+2*pdot2+2*pdot3+pdot4)/6</f>
        <v>#VALUE!</v>
      </c>
      <c r="BQ1148" s="0" t="s">
        <v>134</v>
      </c>
      <c r="BR1148" s="0" t="n">
        <f aca="false">Q1148</f>
        <v>11.4299999999998</v>
      </c>
      <c r="BS1148" s="0" t="e">
        <f aca="false">R1148/144</f>
        <v>#VALUE!</v>
      </c>
      <c r="BT1148" s="0" t="e">
        <f aca="false">pX/144</f>
        <v>#VALUE!</v>
      </c>
      <c r="BU1148" s="0" t="e">
        <f aca="false">pa/144</f>
        <v>#VALUE!</v>
      </c>
      <c r="BV1148" s="11" t="n">
        <f aca="false">BR1148</f>
        <v>11.4299999999998</v>
      </c>
      <c r="BW1148" s="12" t="e">
        <f aca="false">(pC-pX)/144</f>
        <v>#VALUE!</v>
      </c>
      <c r="BX1148" s="0" t="s">
        <v>134</v>
      </c>
      <c r="BZ1148" s="0" t="s">
        <v>134</v>
      </c>
      <c r="CA1148" s="0" t="s">
        <v>134</v>
      </c>
      <c r="CB1148" s="0" t="s">
        <v>134</v>
      </c>
      <c r="CC1148" s="0" t="s">
        <v>134</v>
      </c>
      <c r="CD1148" s="0" t="s">
        <v>134</v>
      </c>
      <c r="CE1148" s="0" t="s">
        <v>134</v>
      </c>
    </row>
    <row r="1149" customFormat="false" ht="12.75" hidden="false" customHeight="false" outlineLevel="0" collapsed="false">
      <c r="E1149" s="9" t="n">
        <v>11.36</v>
      </c>
      <c r="F1149" s="9" t="n">
        <v>10047.0736935266</v>
      </c>
      <c r="G1149" s="9" t="n">
        <v>646.323832579307</v>
      </c>
      <c r="Q1149" s="0" t="n">
        <f aca="false">Q1148+deltaT</f>
        <v>11.4399999999998</v>
      </c>
      <c r="R1149" s="0" t="e">
        <f aca="false">BP1148</f>
        <v>#VALUE!</v>
      </c>
      <c r="S1149" s="0" t="e">
        <f aca="false">hALT1($E$13:$G$1365,Q1149,2)</f>
        <v>#VALUE!</v>
      </c>
      <c r="T1149" s="0" t="e">
        <f aca="false">Veloc($E$13:$G$1365,Q1149,3)</f>
        <v>#VALUE!</v>
      </c>
      <c r="U1149" s="0" t="e">
        <f aca="false">IF(S1149&lt;hT,$G$5+alfa*(S1149-ho),TT)</f>
        <v>#VALUE!</v>
      </c>
      <c r="V1149" s="0" t="e">
        <f aca="false">IF(S1149&lt;hT,pSL*(1/(1+alfa*S1149/($G$5-alfa*ho)))^(go/(Rair*alfa)),pT*EXP(-go*(S1149-hT)/(Rair*TT)))</f>
        <v>#VALUE!</v>
      </c>
      <c r="W1149" s="0" t="e">
        <f aca="false">Mch(T1149,U1149,Rair,gamma)</f>
        <v>#VALUE!</v>
      </c>
      <c r="X1149" s="0" t="e">
        <f aca="false">Cpex(Cp0,W1149,$N$9,$L$13:$M$19)</f>
        <v>#VALUE!</v>
      </c>
      <c r="Y1149" s="0" t="e">
        <f aca="false">pex(V1149,W1149,gamma,X1149)</f>
        <v>#VALUE!</v>
      </c>
      <c r="Z1149" s="0" t="e">
        <f aca="false">MachThroat(gamma,Y1149,R1149)</f>
        <v>#VALUE!</v>
      </c>
      <c r="AA1149" s="0" t="e">
        <f aca="false">CN(Z1149,CSON,CINC)</f>
        <v>#VALUE!</v>
      </c>
      <c r="AB1149" s="0" t="e">
        <f aca="false">DPDT(Constant,AA1149,Z1149,gamma,R1149,Y1149)</f>
        <v>#VALUE!</v>
      </c>
      <c r="AC1149" s="0" t="s">
        <v>134</v>
      </c>
      <c r="AD1149" s="0" t="n">
        <f aca="false">Q1149+deltaT/2</f>
        <v>11.4449999999998</v>
      </c>
      <c r="AE1149" s="0" t="e">
        <f aca="false">pC+deltaT*pdot/2</f>
        <v>#VALUE!</v>
      </c>
      <c r="AF1149" s="0" t="e">
        <f aca="false">hALT1($E$13:$G$1365,AD1149,2)</f>
        <v>#VALUE!</v>
      </c>
      <c r="AG1149" s="0" t="e">
        <f aca="false">Veloc($E$13:$G$1365,AD1149,3)</f>
        <v>#VALUE!</v>
      </c>
      <c r="AH1149" s="0" t="e">
        <f aca="false">IF(AF1149&lt;hT,$G$5+alfa*(AF1149-ho),TT)</f>
        <v>#VALUE!</v>
      </c>
      <c r="AI1149" s="0" t="e">
        <f aca="false">IF(AF1149&lt;hT,pSL*(1/(1+alfa*AF1149/($G$5-alfa*ho)))^(go/(Rair*alfa)),pT*EXP(-go*(AF1149-hT)/(Rair*TT)))</f>
        <v>#VALUE!</v>
      </c>
      <c r="AJ1149" s="0" t="e">
        <f aca="false">Mch(AG1149,AH1149,Rair,gamma)</f>
        <v>#VALUE!</v>
      </c>
      <c r="AK1149" s="0" t="e">
        <f aca="false">Cpex(Cp0,AJ1149,$N$9,$L$13:$M$19)</f>
        <v>#VALUE!</v>
      </c>
      <c r="AL1149" s="0" t="e">
        <f aca="false">pex(AI1149,AJ1149,gamma,AK1149)</f>
        <v>#VALUE!</v>
      </c>
      <c r="AM1149" s="0" t="e">
        <f aca="false">MachThroat(gamma,AL1149,AE1149)</f>
        <v>#VALUE!</v>
      </c>
      <c r="AN1149" s="0" t="e">
        <f aca="false">CN(AM1149,CSON,CINC)</f>
        <v>#VALUE!</v>
      </c>
      <c r="AO1149" s="0" t="e">
        <f aca="false">DPDT(Constant,AN1149,AM1149,gamma,AE1149,AL1149)</f>
        <v>#VALUE!</v>
      </c>
      <c r="AP1149" s="0" t="s">
        <v>134</v>
      </c>
      <c r="AQ1149" s="0" t="n">
        <f aca="false">Q1149+deltaT/2</f>
        <v>11.4449999999998</v>
      </c>
      <c r="AR1149" s="0" t="e">
        <f aca="false">pC+deltaT*pdot2/2</f>
        <v>#VALUE!</v>
      </c>
      <c r="AS1149" s="0" t="e">
        <f aca="false">hALT1($E$13:$G$1365,AQ1149,2)</f>
        <v>#VALUE!</v>
      </c>
      <c r="AT1149" s="0" t="e">
        <f aca="false">Veloc($E$13:$G$1365,AQ1149,3)</f>
        <v>#VALUE!</v>
      </c>
      <c r="AU1149" s="0" t="e">
        <f aca="false">IF(AS1149&lt;hT,$G$5+alfa*(AS1149-ho),TT)</f>
        <v>#VALUE!</v>
      </c>
      <c r="AV1149" s="0" t="e">
        <f aca="false">IF(AS1149&lt;hT,pSL*(1/(1+alfa*AF1149/($G$5-alfa*ho)))^(go/(Rair*alfa)),pT*EXP(-go*(AF1149-hT)/(Rair*TT)))</f>
        <v>#VALUE!</v>
      </c>
      <c r="AW1149" s="0" t="e">
        <f aca="false">Mch(AT1149,AU1149,Rair,gamma)</f>
        <v>#VALUE!</v>
      </c>
      <c r="AX1149" s="0" t="e">
        <f aca="false">Cpex(Cp0,AW1149,$N$9,$L$13:$M$19)</f>
        <v>#VALUE!</v>
      </c>
      <c r="AY1149" s="0" t="e">
        <f aca="false">pex(AV1149,AW1149,gamma,AX1149)</f>
        <v>#VALUE!</v>
      </c>
      <c r="AZ1149" s="0" t="e">
        <f aca="false">MachThroat(gamma,AY1149,AR1149)</f>
        <v>#VALUE!</v>
      </c>
      <c r="BA1149" s="0" t="e">
        <f aca="false">CN(AZ1149,CSON,CINC)</f>
        <v>#VALUE!</v>
      </c>
      <c r="BB1149" s="0" t="e">
        <f aca="false">DPDT(Constant,BA1149,AZ1149,gamma,AR1149,AY1149)</f>
        <v>#VALUE!</v>
      </c>
      <c r="BC1149" s="0" t="s">
        <v>134</v>
      </c>
      <c r="BD1149" s="0" t="n">
        <f aca="false">Q1149+deltaT</f>
        <v>11.4499999999998</v>
      </c>
      <c r="BE1149" s="0" t="e">
        <f aca="false">pC+deltaT*pdot3</f>
        <v>#VALUE!</v>
      </c>
      <c r="BF1149" s="0" t="e">
        <f aca="false">hALT1($E$13:$G$1365,BD1149,2)</f>
        <v>#VALUE!</v>
      </c>
      <c r="BG1149" s="0" t="e">
        <f aca="false">Veloc($E$13:$G$1365,BD1149,3)</f>
        <v>#VALUE!</v>
      </c>
      <c r="BH1149" s="0" t="e">
        <f aca="false">IF(BF1149&lt;hT,$G$5+alfa*(BF1149-ho),TT)</f>
        <v>#VALUE!</v>
      </c>
      <c r="BI1149" s="0" t="e">
        <f aca="false">IF(BF1149&lt;hT,pSL*(1/(1+alfa*BF1149/($G$5-alfa*ho)))^(go/(Rair*alfa)),pT*EXP(-go*(BF1149-hT)/(Rair*TT)))</f>
        <v>#VALUE!</v>
      </c>
      <c r="BJ1149" s="0" t="e">
        <f aca="false">Mch(BG1149,BH1149,Rair,gamma)</f>
        <v>#VALUE!</v>
      </c>
      <c r="BK1149" s="0" t="e">
        <f aca="false">Cpex(Cp0,BJ1149,$N$9,$L$13:$M$19)</f>
        <v>#VALUE!</v>
      </c>
      <c r="BL1149" s="0" t="e">
        <f aca="false">pex(BI1149,BJ1149,gamma,BK1149)</f>
        <v>#VALUE!</v>
      </c>
      <c r="BM1149" s="0" t="e">
        <f aca="false">MachThroat(gamma,BL1149,BE1149)</f>
        <v>#VALUE!</v>
      </c>
      <c r="BN1149" s="0" t="e">
        <f aca="false">CN(BM1149,CSON,CINC)</f>
        <v>#VALUE!</v>
      </c>
      <c r="BO1149" s="0" t="e">
        <f aca="false">DPDT(Constant,BN1149,BM1149,gamma,BE1149,BL1149)</f>
        <v>#VALUE!</v>
      </c>
      <c r="BP1149" s="0" t="e">
        <f aca="false">pC+deltaT*(pdot+2*pdot2+2*pdot3+pdot4)/6</f>
        <v>#VALUE!</v>
      </c>
      <c r="BQ1149" s="0" t="s">
        <v>134</v>
      </c>
      <c r="BR1149" s="0" t="n">
        <f aca="false">Q1149</f>
        <v>11.4399999999998</v>
      </c>
      <c r="BS1149" s="0" t="e">
        <f aca="false">R1149/144</f>
        <v>#VALUE!</v>
      </c>
      <c r="BT1149" s="0" t="e">
        <f aca="false">pX/144</f>
        <v>#VALUE!</v>
      </c>
      <c r="BU1149" s="0" t="e">
        <f aca="false">pa/144</f>
        <v>#VALUE!</v>
      </c>
      <c r="BV1149" s="11" t="n">
        <f aca="false">BR1149</f>
        <v>11.4399999999998</v>
      </c>
      <c r="BW1149" s="12" t="e">
        <f aca="false">(pC-pX)/144</f>
        <v>#VALUE!</v>
      </c>
      <c r="BX1149" s="0" t="s">
        <v>134</v>
      </c>
      <c r="BZ1149" s="0" t="s">
        <v>134</v>
      </c>
      <c r="CA1149" s="0" t="s">
        <v>134</v>
      </c>
      <c r="CB1149" s="0" t="s">
        <v>134</v>
      </c>
      <c r="CC1149" s="0" t="s">
        <v>134</v>
      </c>
      <c r="CD1149" s="0" t="s">
        <v>134</v>
      </c>
      <c r="CE1149" s="0" t="s">
        <v>134</v>
      </c>
    </row>
    <row r="1150" customFormat="false" ht="12.75" hidden="false" customHeight="false" outlineLevel="0" collapsed="false">
      <c r="E1150" s="9" t="n">
        <v>11.37</v>
      </c>
      <c r="F1150" s="9" t="n">
        <v>10053.5341783626</v>
      </c>
      <c r="G1150" s="9" t="n">
        <v>645.773203338493</v>
      </c>
      <c r="Q1150" s="0" t="n">
        <f aca="false">Q1149+deltaT</f>
        <v>11.4499999999998</v>
      </c>
      <c r="R1150" s="0" t="e">
        <f aca="false">BP1149</f>
        <v>#VALUE!</v>
      </c>
      <c r="S1150" s="0" t="e">
        <f aca="false">hALT1($E$13:$G$1365,Q1150,2)</f>
        <v>#VALUE!</v>
      </c>
      <c r="T1150" s="0" t="e">
        <f aca="false">Veloc($E$13:$G$1365,Q1150,3)</f>
        <v>#VALUE!</v>
      </c>
      <c r="U1150" s="0" t="e">
        <f aca="false">IF(S1150&lt;hT,$G$5+alfa*(S1150-ho),TT)</f>
        <v>#VALUE!</v>
      </c>
      <c r="V1150" s="0" t="e">
        <f aca="false">IF(S1150&lt;hT,pSL*(1/(1+alfa*S1150/($G$5-alfa*ho)))^(go/(Rair*alfa)),pT*EXP(-go*(S1150-hT)/(Rair*TT)))</f>
        <v>#VALUE!</v>
      </c>
      <c r="W1150" s="0" t="e">
        <f aca="false">Mch(T1150,U1150,Rair,gamma)</f>
        <v>#VALUE!</v>
      </c>
      <c r="X1150" s="0" t="e">
        <f aca="false">Cpex(Cp0,W1150,$N$9,$L$13:$M$19)</f>
        <v>#VALUE!</v>
      </c>
      <c r="Y1150" s="0" t="e">
        <f aca="false">pex(V1150,W1150,gamma,X1150)</f>
        <v>#VALUE!</v>
      </c>
      <c r="Z1150" s="0" t="e">
        <f aca="false">MachThroat(gamma,Y1150,R1150)</f>
        <v>#VALUE!</v>
      </c>
      <c r="AA1150" s="0" t="e">
        <f aca="false">CN(Z1150,CSON,CINC)</f>
        <v>#VALUE!</v>
      </c>
      <c r="AB1150" s="0" t="e">
        <f aca="false">DPDT(Constant,AA1150,Z1150,gamma,R1150,Y1150)</f>
        <v>#VALUE!</v>
      </c>
      <c r="AC1150" s="0" t="s">
        <v>134</v>
      </c>
      <c r="AD1150" s="0" t="n">
        <f aca="false">Q1150+deltaT/2</f>
        <v>11.4549999999998</v>
      </c>
      <c r="AE1150" s="0" t="e">
        <f aca="false">pC+deltaT*pdot/2</f>
        <v>#VALUE!</v>
      </c>
      <c r="AF1150" s="0" t="e">
        <f aca="false">hALT1($E$13:$G$1365,AD1150,2)</f>
        <v>#VALUE!</v>
      </c>
      <c r="AG1150" s="0" t="e">
        <f aca="false">Veloc($E$13:$G$1365,AD1150,3)</f>
        <v>#VALUE!</v>
      </c>
      <c r="AH1150" s="0" t="e">
        <f aca="false">IF(AF1150&lt;hT,$G$5+alfa*(AF1150-ho),TT)</f>
        <v>#VALUE!</v>
      </c>
      <c r="AI1150" s="0" t="e">
        <f aca="false">IF(AF1150&lt;hT,pSL*(1/(1+alfa*AF1150/($G$5-alfa*ho)))^(go/(Rair*alfa)),pT*EXP(-go*(AF1150-hT)/(Rair*TT)))</f>
        <v>#VALUE!</v>
      </c>
      <c r="AJ1150" s="0" t="e">
        <f aca="false">Mch(AG1150,AH1150,Rair,gamma)</f>
        <v>#VALUE!</v>
      </c>
      <c r="AK1150" s="0" t="e">
        <f aca="false">Cpex(Cp0,AJ1150,$N$9,$L$13:$M$19)</f>
        <v>#VALUE!</v>
      </c>
      <c r="AL1150" s="0" t="e">
        <f aca="false">pex(AI1150,AJ1150,gamma,AK1150)</f>
        <v>#VALUE!</v>
      </c>
      <c r="AM1150" s="0" t="e">
        <f aca="false">MachThroat(gamma,AL1150,AE1150)</f>
        <v>#VALUE!</v>
      </c>
      <c r="AN1150" s="0" t="e">
        <f aca="false">CN(AM1150,CSON,CINC)</f>
        <v>#VALUE!</v>
      </c>
      <c r="AO1150" s="0" t="e">
        <f aca="false">DPDT(Constant,AN1150,AM1150,gamma,AE1150,AL1150)</f>
        <v>#VALUE!</v>
      </c>
      <c r="AP1150" s="0" t="s">
        <v>134</v>
      </c>
      <c r="AQ1150" s="0" t="n">
        <f aca="false">Q1150+deltaT/2</f>
        <v>11.4549999999998</v>
      </c>
      <c r="AR1150" s="0" t="e">
        <f aca="false">pC+deltaT*pdot2/2</f>
        <v>#VALUE!</v>
      </c>
      <c r="AS1150" s="0" t="e">
        <f aca="false">hALT1($E$13:$G$1365,AQ1150,2)</f>
        <v>#VALUE!</v>
      </c>
      <c r="AT1150" s="0" t="e">
        <f aca="false">Veloc($E$13:$G$1365,AQ1150,3)</f>
        <v>#VALUE!</v>
      </c>
      <c r="AU1150" s="0" t="e">
        <f aca="false">IF(AS1150&lt;hT,$G$5+alfa*(AS1150-ho),TT)</f>
        <v>#VALUE!</v>
      </c>
      <c r="AV1150" s="0" t="e">
        <f aca="false">IF(AS1150&lt;hT,pSL*(1/(1+alfa*AF1150/($G$5-alfa*ho)))^(go/(Rair*alfa)),pT*EXP(-go*(AF1150-hT)/(Rair*TT)))</f>
        <v>#VALUE!</v>
      </c>
      <c r="AW1150" s="0" t="e">
        <f aca="false">Mch(AT1150,AU1150,Rair,gamma)</f>
        <v>#VALUE!</v>
      </c>
      <c r="AX1150" s="0" t="e">
        <f aca="false">Cpex(Cp0,AW1150,$N$9,$L$13:$M$19)</f>
        <v>#VALUE!</v>
      </c>
      <c r="AY1150" s="0" t="e">
        <f aca="false">pex(AV1150,AW1150,gamma,AX1150)</f>
        <v>#VALUE!</v>
      </c>
      <c r="AZ1150" s="0" t="e">
        <f aca="false">MachThroat(gamma,AY1150,AR1150)</f>
        <v>#VALUE!</v>
      </c>
      <c r="BA1150" s="0" t="e">
        <f aca="false">CN(AZ1150,CSON,CINC)</f>
        <v>#VALUE!</v>
      </c>
      <c r="BB1150" s="0" t="e">
        <f aca="false">DPDT(Constant,BA1150,AZ1150,gamma,AR1150,AY1150)</f>
        <v>#VALUE!</v>
      </c>
      <c r="BC1150" s="0" t="s">
        <v>134</v>
      </c>
      <c r="BD1150" s="0" t="n">
        <f aca="false">Q1150+deltaT</f>
        <v>11.4599999999998</v>
      </c>
      <c r="BE1150" s="0" t="e">
        <f aca="false">pC+deltaT*pdot3</f>
        <v>#VALUE!</v>
      </c>
      <c r="BF1150" s="0" t="e">
        <f aca="false">hALT1($E$13:$G$1365,BD1150,2)</f>
        <v>#VALUE!</v>
      </c>
      <c r="BG1150" s="0" t="e">
        <f aca="false">Veloc($E$13:$G$1365,BD1150,3)</f>
        <v>#VALUE!</v>
      </c>
      <c r="BH1150" s="0" t="e">
        <f aca="false">IF(BF1150&lt;hT,$G$5+alfa*(BF1150-ho),TT)</f>
        <v>#VALUE!</v>
      </c>
      <c r="BI1150" s="0" t="e">
        <f aca="false">IF(BF1150&lt;hT,pSL*(1/(1+alfa*BF1150/($G$5-alfa*ho)))^(go/(Rair*alfa)),pT*EXP(-go*(BF1150-hT)/(Rair*TT)))</f>
        <v>#VALUE!</v>
      </c>
      <c r="BJ1150" s="0" t="e">
        <f aca="false">Mch(BG1150,BH1150,Rair,gamma)</f>
        <v>#VALUE!</v>
      </c>
      <c r="BK1150" s="0" t="e">
        <f aca="false">Cpex(Cp0,BJ1150,$N$9,$L$13:$M$19)</f>
        <v>#VALUE!</v>
      </c>
      <c r="BL1150" s="0" t="e">
        <f aca="false">pex(BI1150,BJ1150,gamma,BK1150)</f>
        <v>#VALUE!</v>
      </c>
      <c r="BM1150" s="0" t="e">
        <f aca="false">MachThroat(gamma,BL1150,BE1150)</f>
        <v>#VALUE!</v>
      </c>
      <c r="BN1150" s="0" t="e">
        <f aca="false">CN(BM1150,CSON,CINC)</f>
        <v>#VALUE!</v>
      </c>
      <c r="BO1150" s="0" t="e">
        <f aca="false">DPDT(Constant,BN1150,BM1150,gamma,BE1150,BL1150)</f>
        <v>#VALUE!</v>
      </c>
      <c r="BP1150" s="0" t="e">
        <f aca="false">pC+deltaT*(pdot+2*pdot2+2*pdot3+pdot4)/6</f>
        <v>#VALUE!</v>
      </c>
      <c r="BQ1150" s="0" t="s">
        <v>134</v>
      </c>
      <c r="BR1150" s="0" t="n">
        <f aca="false">Q1150</f>
        <v>11.4499999999998</v>
      </c>
      <c r="BS1150" s="0" t="e">
        <f aca="false">R1150/144</f>
        <v>#VALUE!</v>
      </c>
      <c r="BT1150" s="0" t="e">
        <f aca="false">pX/144</f>
        <v>#VALUE!</v>
      </c>
      <c r="BU1150" s="0" t="e">
        <f aca="false">pa/144</f>
        <v>#VALUE!</v>
      </c>
      <c r="BV1150" s="11" t="n">
        <f aca="false">BR1150</f>
        <v>11.4499999999998</v>
      </c>
      <c r="BW1150" s="12" t="e">
        <f aca="false">(pC-pX)/144</f>
        <v>#VALUE!</v>
      </c>
      <c r="BX1150" s="0" t="s">
        <v>134</v>
      </c>
      <c r="BZ1150" s="0" t="s">
        <v>134</v>
      </c>
      <c r="CA1150" s="0" t="s">
        <v>134</v>
      </c>
      <c r="CB1150" s="0" t="s">
        <v>134</v>
      </c>
      <c r="CC1150" s="0" t="s">
        <v>134</v>
      </c>
      <c r="CD1150" s="0" t="s">
        <v>134</v>
      </c>
      <c r="CE1150" s="0" t="s">
        <v>134</v>
      </c>
    </row>
    <row r="1151" customFormat="false" ht="12.75" hidden="false" customHeight="false" outlineLevel="0" collapsed="false">
      <c r="E1151" s="9" t="n">
        <v>11.38</v>
      </c>
      <c r="F1151" s="9" t="n">
        <v>10059.9891589666</v>
      </c>
      <c r="G1151" s="9" t="n">
        <v>645.222986073343</v>
      </c>
      <c r="Q1151" s="0" t="n">
        <f aca="false">Q1150+deltaT</f>
        <v>11.4599999999998</v>
      </c>
      <c r="R1151" s="0" t="e">
        <f aca="false">BP1150</f>
        <v>#VALUE!</v>
      </c>
      <c r="S1151" s="0" t="e">
        <f aca="false">hALT1($E$13:$G$1365,Q1151,2)</f>
        <v>#VALUE!</v>
      </c>
      <c r="T1151" s="0" t="e">
        <f aca="false">Veloc($E$13:$G$1365,Q1151,3)</f>
        <v>#VALUE!</v>
      </c>
      <c r="U1151" s="0" t="e">
        <f aca="false">IF(S1151&lt;hT,$G$5+alfa*(S1151-ho),TT)</f>
        <v>#VALUE!</v>
      </c>
      <c r="V1151" s="0" t="e">
        <f aca="false">IF(S1151&lt;hT,pSL*(1/(1+alfa*S1151/($G$5-alfa*ho)))^(go/(Rair*alfa)),pT*EXP(-go*(S1151-hT)/(Rair*TT)))</f>
        <v>#VALUE!</v>
      </c>
      <c r="W1151" s="0" t="e">
        <f aca="false">Mch(T1151,U1151,Rair,gamma)</f>
        <v>#VALUE!</v>
      </c>
      <c r="X1151" s="0" t="e">
        <f aca="false">Cpex(Cp0,W1151,$N$9,$L$13:$M$19)</f>
        <v>#VALUE!</v>
      </c>
      <c r="Y1151" s="0" t="e">
        <f aca="false">pex(V1151,W1151,gamma,X1151)</f>
        <v>#VALUE!</v>
      </c>
      <c r="Z1151" s="0" t="e">
        <f aca="false">MachThroat(gamma,Y1151,R1151)</f>
        <v>#VALUE!</v>
      </c>
      <c r="AA1151" s="0" t="e">
        <f aca="false">CN(Z1151,CSON,CINC)</f>
        <v>#VALUE!</v>
      </c>
      <c r="AB1151" s="0" t="e">
        <f aca="false">DPDT(Constant,AA1151,Z1151,gamma,R1151,Y1151)</f>
        <v>#VALUE!</v>
      </c>
      <c r="AC1151" s="0" t="s">
        <v>134</v>
      </c>
      <c r="AD1151" s="0" t="n">
        <f aca="false">Q1151+deltaT/2</f>
        <v>11.4649999999998</v>
      </c>
      <c r="AE1151" s="0" t="e">
        <f aca="false">pC+deltaT*pdot/2</f>
        <v>#VALUE!</v>
      </c>
      <c r="AF1151" s="0" t="e">
        <f aca="false">hALT1($E$13:$G$1365,AD1151,2)</f>
        <v>#VALUE!</v>
      </c>
      <c r="AG1151" s="0" t="e">
        <f aca="false">Veloc($E$13:$G$1365,AD1151,3)</f>
        <v>#VALUE!</v>
      </c>
      <c r="AH1151" s="0" t="e">
        <f aca="false">IF(AF1151&lt;hT,$G$5+alfa*(AF1151-ho),TT)</f>
        <v>#VALUE!</v>
      </c>
      <c r="AI1151" s="0" t="e">
        <f aca="false">IF(AF1151&lt;hT,pSL*(1/(1+alfa*AF1151/($G$5-alfa*ho)))^(go/(Rair*alfa)),pT*EXP(-go*(AF1151-hT)/(Rair*TT)))</f>
        <v>#VALUE!</v>
      </c>
      <c r="AJ1151" s="0" t="e">
        <f aca="false">Mch(AG1151,AH1151,Rair,gamma)</f>
        <v>#VALUE!</v>
      </c>
      <c r="AK1151" s="0" t="e">
        <f aca="false">Cpex(Cp0,AJ1151,$N$9,$L$13:$M$19)</f>
        <v>#VALUE!</v>
      </c>
      <c r="AL1151" s="0" t="e">
        <f aca="false">pex(AI1151,AJ1151,gamma,AK1151)</f>
        <v>#VALUE!</v>
      </c>
      <c r="AM1151" s="0" t="e">
        <f aca="false">MachThroat(gamma,AL1151,AE1151)</f>
        <v>#VALUE!</v>
      </c>
      <c r="AN1151" s="0" t="e">
        <f aca="false">CN(AM1151,CSON,CINC)</f>
        <v>#VALUE!</v>
      </c>
      <c r="AO1151" s="0" t="e">
        <f aca="false">DPDT(Constant,AN1151,AM1151,gamma,AE1151,AL1151)</f>
        <v>#VALUE!</v>
      </c>
      <c r="AP1151" s="0" t="s">
        <v>134</v>
      </c>
      <c r="AQ1151" s="0" t="n">
        <f aca="false">Q1151+deltaT/2</f>
        <v>11.4649999999998</v>
      </c>
      <c r="AR1151" s="0" t="e">
        <f aca="false">pC+deltaT*pdot2/2</f>
        <v>#VALUE!</v>
      </c>
      <c r="AS1151" s="0" t="e">
        <f aca="false">hALT1($E$13:$G$1365,AQ1151,2)</f>
        <v>#VALUE!</v>
      </c>
      <c r="AT1151" s="0" t="e">
        <f aca="false">Veloc($E$13:$G$1365,AQ1151,3)</f>
        <v>#VALUE!</v>
      </c>
      <c r="AU1151" s="0" t="e">
        <f aca="false">IF(AS1151&lt;hT,$G$5+alfa*(AS1151-ho),TT)</f>
        <v>#VALUE!</v>
      </c>
      <c r="AV1151" s="0" t="e">
        <f aca="false">IF(AS1151&lt;hT,pSL*(1/(1+alfa*AF1151/($G$5-alfa*ho)))^(go/(Rair*alfa)),pT*EXP(-go*(AF1151-hT)/(Rair*TT)))</f>
        <v>#VALUE!</v>
      </c>
      <c r="AW1151" s="0" t="e">
        <f aca="false">Mch(AT1151,AU1151,Rair,gamma)</f>
        <v>#VALUE!</v>
      </c>
      <c r="AX1151" s="0" t="e">
        <f aca="false">Cpex(Cp0,AW1151,$N$9,$L$13:$M$19)</f>
        <v>#VALUE!</v>
      </c>
      <c r="AY1151" s="0" t="e">
        <f aca="false">pex(AV1151,AW1151,gamma,AX1151)</f>
        <v>#VALUE!</v>
      </c>
      <c r="AZ1151" s="0" t="e">
        <f aca="false">MachThroat(gamma,AY1151,AR1151)</f>
        <v>#VALUE!</v>
      </c>
      <c r="BA1151" s="0" t="e">
        <f aca="false">CN(AZ1151,CSON,CINC)</f>
        <v>#VALUE!</v>
      </c>
      <c r="BB1151" s="0" t="e">
        <f aca="false">DPDT(Constant,BA1151,AZ1151,gamma,AR1151,AY1151)</f>
        <v>#VALUE!</v>
      </c>
      <c r="BC1151" s="0" t="s">
        <v>134</v>
      </c>
      <c r="BD1151" s="0" t="n">
        <f aca="false">Q1151+deltaT</f>
        <v>11.4699999999998</v>
      </c>
      <c r="BE1151" s="0" t="e">
        <f aca="false">pC+deltaT*pdot3</f>
        <v>#VALUE!</v>
      </c>
      <c r="BF1151" s="0" t="e">
        <f aca="false">hALT1($E$13:$G$1365,BD1151,2)</f>
        <v>#VALUE!</v>
      </c>
      <c r="BG1151" s="0" t="e">
        <f aca="false">Veloc($E$13:$G$1365,BD1151,3)</f>
        <v>#VALUE!</v>
      </c>
      <c r="BH1151" s="0" t="e">
        <f aca="false">IF(BF1151&lt;hT,$G$5+alfa*(BF1151-ho),TT)</f>
        <v>#VALUE!</v>
      </c>
      <c r="BI1151" s="0" t="e">
        <f aca="false">IF(BF1151&lt;hT,pSL*(1/(1+alfa*BF1151/($G$5-alfa*ho)))^(go/(Rair*alfa)),pT*EXP(-go*(BF1151-hT)/(Rair*TT)))</f>
        <v>#VALUE!</v>
      </c>
      <c r="BJ1151" s="0" t="e">
        <f aca="false">Mch(BG1151,BH1151,Rair,gamma)</f>
        <v>#VALUE!</v>
      </c>
      <c r="BK1151" s="0" t="e">
        <f aca="false">Cpex(Cp0,BJ1151,$N$9,$L$13:$M$19)</f>
        <v>#VALUE!</v>
      </c>
      <c r="BL1151" s="0" t="e">
        <f aca="false">pex(BI1151,BJ1151,gamma,BK1151)</f>
        <v>#VALUE!</v>
      </c>
      <c r="BM1151" s="0" t="e">
        <f aca="false">MachThroat(gamma,BL1151,BE1151)</f>
        <v>#VALUE!</v>
      </c>
      <c r="BN1151" s="0" t="e">
        <f aca="false">CN(BM1151,CSON,CINC)</f>
        <v>#VALUE!</v>
      </c>
      <c r="BO1151" s="0" t="e">
        <f aca="false">DPDT(Constant,BN1151,BM1151,gamma,BE1151,BL1151)</f>
        <v>#VALUE!</v>
      </c>
      <c r="BP1151" s="0" t="e">
        <f aca="false">pC+deltaT*(pdot+2*pdot2+2*pdot3+pdot4)/6</f>
        <v>#VALUE!</v>
      </c>
      <c r="BQ1151" s="0" t="s">
        <v>134</v>
      </c>
      <c r="BR1151" s="0" t="n">
        <f aca="false">Q1151</f>
        <v>11.4599999999998</v>
      </c>
      <c r="BS1151" s="0" t="e">
        <f aca="false">R1151/144</f>
        <v>#VALUE!</v>
      </c>
      <c r="BT1151" s="0" t="e">
        <f aca="false">pX/144</f>
        <v>#VALUE!</v>
      </c>
      <c r="BU1151" s="0" t="e">
        <f aca="false">pa/144</f>
        <v>#VALUE!</v>
      </c>
      <c r="BV1151" s="11" t="n">
        <f aca="false">BR1151</f>
        <v>11.4599999999998</v>
      </c>
      <c r="BW1151" s="12" t="e">
        <f aca="false">(pC-pX)/144</f>
        <v>#VALUE!</v>
      </c>
      <c r="BX1151" s="0" t="s">
        <v>134</v>
      </c>
      <c r="BZ1151" s="0" t="s">
        <v>134</v>
      </c>
      <c r="CA1151" s="0" t="s">
        <v>134</v>
      </c>
      <c r="CB1151" s="0" t="s">
        <v>134</v>
      </c>
      <c r="CC1151" s="0" t="s">
        <v>134</v>
      </c>
      <c r="CD1151" s="0" t="s">
        <v>134</v>
      </c>
      <c r="CE1151" s="0" t="s">
        <v>134</v>
      </c>
    </row>
    <row r="1152" customFormat="false" ht="12.75" hidden="false" customHeight="false" outlineLevel="0" collapsed="false">
      <c r="E1152" s="9" t="n">
        <v>11.39</v>
      </c>
      <c r="F1152" s="9" t="n">
        <v>10066.4386394549</v>
      </c>
      <c r="G1152" s="9" t="n">
        <v>644.673180068389</v>
      </c>
      <c r="Q1152" s="0" t="n">
        <f aca="false">Q1151+deltaT</f>
        <v>11.4699999999998</v>
      </c>
      <c r="R1152" s="0" t="e">
        <f aca="false">BP1151</f>
        <v>#VALUE!</v>
      </c>
      <c r="S1152" s="0" t="e">
        <f aca="false">hALT1($E$13:$G$1365,Q1152,2)</f>
        <v>#VALUE!</v>
      </c>
      <c r="T1152" s="0" t="e">
        <f aca="false">Veloc($E$13:$G$1365,Q1152,3)</f>
        <v>#VALUE!</v>
      </c>
      <c r="U1152" s="0" t="e">
        <f aca="false">IF(S1152&lt;hT,$G$5+alfa*(S1152-ho),TT)</f>
        <v>#VALUE!</v>
      </c>
      <c r="V1152" s="0" t="e">
        <f aca="false">IF(S1152&lt;hT,pSL*(1/(1+alfa*S1152/($G$5-alfa*ho)))^(go/(Rair*alfa)),pT*EXP(-go*(S1152-hT)/(Rair*TT)))</f>
        <v>#VALUE!</v>
      </c>
      <c r="W1152" s="0" t="e">
        <f aca="false">Mch(T1152,U1152,Rair,gamma)</f>
        <v>#VALUE!</v>
      </c>
      <c r="X1152" s="0" t="e">
        <f aca="false">Cpex(Cp0,W1152,$N$9,$L$13:$M$19)</f>
        <v>#VALUE!</v>
      </c>
      <c r="Y1152" s="0" t="e">
        <f aca="false">pex(V1152,W1152,gamma,X1152)</f>
        <v>#VALUE!</v>
      </c>
      <c r="Z1152" s="0" t="e">
        <f aca="false">MachThroat(gamma,Y1152,R1152)</f>
        <v>#VALUE!</v>
      </c>
      <c r="AA1152" s="0" t="e">
        <f aca="false">CN(Z1152,CSON,CINC)</f>
        <v>#VALUE!</v>
      </c>
      <c r="AB1152" s="0" t="e">
        <f aca="false">DPDT(Constant,AA1152,Z1152,gamma,R1152,Y1152)</f>
        <v>#VALUE!</v>
      </c>
      <c r="AC1152" s="0" t="s">
        <v>134</v>
      </c>
      <c r="AD1152" s="0" t="n">
        <f aca="false">Q1152+deltaT/2</f>
        <v>11.4749999999998</v>
      </c>
      <c r="AE1152" s="0" t="e">
        <f aca="false">pC+deltaT*pdot/2</f>
        <v>#VALUE!</v>
      </c>
      <c r="AF1152" s="0" t="e">
        <f aca="false">hALT1($E$13:$G$1365,AD1152,2)</f>
        <v>#VALUE!</v>
      </c>
      <c r="AG1152" s="0" t="e">
        <f aca="false">Veloc($E$13:$G$1365,AD1152,3)</f>
        <v>#VALUE!</v>
      </c>
      <c r="AH1152" s="0" t="e">
        <f aca="false">IF(AF1152&lt;hT,$G$5+alfa*(AF1152-ho),TT)</f>
        <v>#VALUE!</v>
      </c>
      <c r="AI1152" s="0" t="e">
        <f aca="false">IF(AF1152&lt;hT,pSL*(1/(1+alfa*AF1152/($G$5-alfa*ho)))^(go/(Rair*alfa)),pT*EXP(-go*(AF1152-hT)/(Rair*TT)))</f>
        <v>#VALUE!</v>
      </c>
      <c r="AJ1152" s="0" t="e">
        <f aca="false">Mch(AG1152,AH1152,Rair,gamma)</f>
        <v>#VALUE!</v>
      </c>
      <c r="AK1152" s="0" t="e">
        <f aca="false">Cpex(Cp0,AJ1152,$N$9,$L$13:$M$19)</f>
        <v>#VALUE!</v>
      </c>
      <c r="AL1152" s="0" t="e">
        <f aca="false">pex(AI1152,AJ1152,gamma,AK1152)</f>
        <v>#VALUE!</v>
      </c>
      <c r="AM1152" s="0" t="e">
        <f aca="false">MachThroat(gamma,AL1152,AE1152)</f>
        <v>#VALUE!</v>
      </c>
      <c r="AN1152" s="0" t="e">
        <f aca="false">CN(AM1152,CSON,CINC)</f>
        <v>#VALUE!</v>
      </c>
      <c r="AO1152" s="0" t="e">
        <f aca="false">DPDT(Constant,AN1152,AM1152,gamma,AE1152,AL1152)</f>
        <v>#VALUE!</v>
      </c>
      <c r="AP1152" s="0" t="s">
        <v>134</v>
      </c>
      <c r="AQ1152" s="0" t="n">
        <f aca="false">Q1152+deltaT/2</f>
        <v>11.4749999999998</v>
      </c>
      <c r="AR1152" s="0" t="e">
        <f aca="false">pC+deltaT*pdot2/2</f>
        <v>#VALUE!</v>
      </c>
      <c r="AS1152" s="0" t="e">
        <f aca="false">hALT1($E$13:$G$1365,AQ1152,2)</f>
        <v>#VALUE!</v>
      </c>
      <c r="AT1152" s="0" t="e">
        <f aca="false">Veloc($E$13:$G$1365,AQ1152,3)</f>
        <v>#VALUE!</v>
      </c>
      <c r="AU1152" s="0" t="e">
        <f aca="false">IF(AS1152&lt;hT,$G$5+alfa*(AS1152-ho),TT)</f>
        <v>#VALUE!</v>
      </c>
      <c r="AV1152" s="0" t="e">
        <f aca="false">IF(AS1152&lt;hT,pSL*(1/(1+alfa*AF1152/($G$5-alfa*ho)))^(go/(Rair*alfa)),pT*EXP(-go*(AF1152-hT)/(Rair*TT)))</f>
        <v>#VALUE!</v>
      </c>
      <c r="AW1152" s="0" t="e">
        <f aca="false">Mch(AT1152,AU1152,Rair,gamma)</f>
        <v>#VALUE!</v>
      </c>
      <c r="AX1152" s="0" t="e">
        <f aca="false">Cpex(Cp0,AW1152,$N$9,$L$13:$M$19)</f>
        <v>#VALUE!</v>
      </c>
      <c r="AY1152" s="0" t="e">
        <f aca="false">pex(AV1152,AW1152,gamma,AX1152)</f>
        <v>#VALUE!</v>
      </c>
      <c r="AZ1152" s="0" t="e">
        <f aca="false">MachThroat(gamma,AY1152,AR1152)</f>
        <v>#VALUE!</v>
      </c>
      <c r="BA1152" s="0" t="e">
        <f aca="false">CN(AZ1152,CSON,CINC)</f>
        <v>#VALUE!</v>
      </c>
      <c r="BB1152" s="0" t="e">
        <f aca="false">DPDT(Constant,BA1152,AZ1152,gamma,AR1152,AY1152)</f>
        <v>#VALUE!</v>
      </c>
      <c r="BC1152" s="0" t="s">
        <v>134</v>
      </c>
      <c r="BD1152" s="0" t="n">
        <f aca="false">Q1152+deltaT</f>
        <v>11.4799999999998</v>
      </c>
      <c r="BE1152" s="0" t="e">
        <f aca="false">pC+deltaT*pdot3</f>
        <v>#VALUE!</v>
      </c>
      <c r="BF1152" s="0" t="e">
        <f aca="false">hALT1($E$13:$G$1365,BD1152,2)</f>
        <v>#VALUE!</v>
      </c>
      <c r="BG1152" s="0" t="e">
        <f aca="false">Veloc($E$13:$G$1365,BD1152,3)</f>
        <v>#VALUE!</v>
      </c>
      <c r="BH1152" s="0" t="e">
        <f aca="false">IF(BF1152&lt;hT,$G$5+alfa*(BF1152-ho),TT)</f>
        <v>#VALUE!</v>
      </c>
      <c r="BI1152" s="0" t="e">
        <f aca="false">IF(BF1152&lt;hT,pSL*(1/(1+alfa*BF1152/($G$5-alfa*ho)))^(go/(Rair*alfa)),pT*EXP(-go*(BF1152-hT)/(Rair*TT)))</f>
        <v>#VALUE!</v>
      </c>
      <c r="BJ1152" s="0" t="e">
        <f aca="false">Mch(BG1152,BH1152,Rair,gamma)</f>
        <v>#VALUE!</v>
      </c>
      <c r="BK1152" s="0" t="e">
        <f aca="false">Cpex(Cp0,BJ1152,$N$9,$L$13:$M$19)</f>
        <v>#VALUE!</v>
      </c>
      <c r="BL1152" s="0" t="e">
        <f aca="false">pex(BI1152,BJ1152,gamma,BK1152)</f>
        <v>#VALUE!</v>
      </c>
      <c r="BM1152" s="0" t="e">
        <f aca="false">MachThroat(gamma,BL1152,BE1152)</f>
        <v>#VALUE!</v>
      </c>
      <c r="BN1152" s="0" t="e">
        <f aca="false">CN(BM1152,CSON,CINC)</f>
        <v>#VALUE!</v>
      </c>
      <c r="BO1152" s="0" t="e">
        <f aca="false">DPDT(Constant,BN1152,BM1152,gamma,BE1152,BL1152)</f>
        <v>#VALUE!</v>
      </c>
      <c r="BP1152" s="0" t="e">
        <f aca="false">pC+deltaT*(pdot+2*pdot2+2*pdot3+pdot4)/6</f>
        <v>#VALUE!</v>
      </c>
      <c r="BQ1152" s="0" t="s">
        <v>134</v>
      </c>
      <c r="BR1152" s="0" t="n">
        <f aca="false">Q1152</f>
        <v>11.4699999999998</v>
      </c>
      <c r="BS1152" s="0" t="e">
        <f aca="false">R1152/144</f>
        <v>#VALUE!</v>
      </c>
      <c r="BT1152" s="0" t="e">
        <f aca="false">pX/144</f>
        <v>#VALUE!</v>
      </c>
      <c r="BU1152" s="0" t="e">
        <f aca="false">pa/144</f>
        <v>#VALUE!</v>
      </c>
      <c r="BV1152" s="11" t="n">
        <f aca="false">BR1152</f>
        <v>11.4699999999998</v>
      </c>
      <c r="BW1152" s="12" t="e">
        <f aca="false">(pC-pX)/144</f>
        <v>#VALUE!</v>
      </c>
      <c r="BX1152" s="0" t="s">
        <v>134</v>
      </c>
      <c r="BZ1152" s="0" t="s">
        <v>134</v>
      </c>
      <c r="CA1152" s="0" t="s">
        <v>134</v>
      </c>
      <c r="CB1152" s="0" t="s">
        <v>134</v>
      </c>
      <c r="CC1152" s="0" t="s">
        <v>134</v>
      </c>
      <c r="CD1152" s="0" t="s">
        <v>134</v>
      </c>
      <c r="CE1152" s="0" t="s">
        <v>134</v>
      </c>
    </row>
    <row r="1153" customFormat="false" ht="12.75" hidden="false" customHeight="false" outlineLevel="0" collapsed="false">
      <c r="E1153" s="9" t="n">
        <v>11.4</v>
      </c>
      <c r="F1153" s="9" t="n">
        <v>10072.8826239365</v>
      </c>
      <c r="G1153" s="9" t="n">
        <v>644.123784609681</v>
      </c>
      <c r="Q1153" s="0" t="n">
        <f aca="false">Q1152+deltaT</f>
        <v>11.4799999999998</v>
      </c>
      <c r="R1153" s="0" t="e">
        <f aca="false">BP1152</f>
        <v>#VALUE!</v>
      </c>
      <c r="S1153" s="0" t="e">
        <f aca="false">hALT1($E$13:$G$1365,Q1153,2)</f>
        <v>#VALUE!</v>
      </c>
      <c r="T1153" s="0" t="e">
        <f aca="false">Veloc($E$13:$G$1365,Q1153,3)</f>
        <v>#VALUE!</v>
      </c>
      <c r="U1153" s="0" t="e">
        <f aca="false">IF(S1153&lt;hT,$G$5+alfa*(S1153-ho),TT)</f>
        <v>#VALUE!</v>
      </c>
      <c r="V1153" s="0" t="e">
        <f aca="false">IF(S1153&lt;hT,pSL*(1/(1+alfa*S1153/($G$5-alfa*ho)))^(go/(Rair*alfa)),pT*EXP(-go*(S1153-hT)/(Rair*TT)))</f>
        <v>#VALUE!</v>
      </c>
      <c r="W1153" s="0" t="e">
        <f aca="false">Mch(T1153,U1153,Rair,gamma)</f>
        <v>#VALUE!</v>
      </c>
      <c r="X1153" s="0" t="e">
        <f aca="false">Cpex(Cp0,W1153,$N$9,$L$13:$M$19)</f>
        <v>#VALUE!</v>
      </c>
      <c r="Y1153" s="0" t="e">
        <f aca="false">pex(V1153,W1153,gamma,X1153)</f>
        <v>#VALUE!</v>
      </c>
      <c r="Z1153" s="0" t="e">
        <f aca="false">MachThroat(gamma,Y1153,R1153)</f>
        <v>#VALUE!</v>
      </c>
      <c r="AA1153" s="0" t="e">
        <f aca="false">CN(Z1153,CSON,CINC)</f>
        <v>#VALUE!</v>
      </c>
      <c r="AB1153" s="0" t="e">
        <f aca="false">DPDT(Constant,AA1153,Z1153,gamma,R1153,Y1153)</f>
        <v>#VALUE!</v>
      </c>
      <c r="AC1153" s="0" t="s">
        <v>134</v>
      </c>
      <c r="AD1153" s="0" t="n">
        <f aca="false">Q1153+deltaT/2</f>
        <v>11.4849999999998</v>
      </c>
      <c r="AE1153" s="0" t="e">
        <f aca="false">pC+deltaT*pdot/2</f>
        <v>#VALUE!</v>
      </c>
      <c r="AF1153" s="0" t="e">
        <f aca="false">hALT1($E$13:$G$1365,AD1153,2)</f>
        <v>#VALUE!</v>
      </c>
      <c r="AG1153" s="0" t="e">
        <f aca="false">Veloc($E$13:$G$1365,AD1153,3)</f>
        <v>#VALUE!</v>
      </c>
      <c r="AH1153" s="0" t="e">
        <f aca="false">IF(AF1153&lt;hT,$G$5+alfa*(AF1153-ho),TT)</f>
        <v>#VALUE!</v>
      </c>
      <c r="AI1153" s="0" t="e">
        <f aca="false">IF(AF1153&lt;hT,pSL*(1/(1+alfa*AF1153/($G$5-alfa*ho)))^(go/(Rair*alfa)),pT*EXP(-go*(AF1153-hT)/(Rair*TT)))</f>
        <v>#VALUE!</v>
      </c>
      <c r="AJ1153" s="0" t="e">
        <f aca="false">Mch(AG1153,AH1153,Rair,gamma)</f>
        <v>#VALUE!</v>
      </c>
      <c r="AK1153" s="0" t="e">
        <f aca="false">Cpex(Cp0,AJ1153,$N$9,$L$13:$M$19)</f>
        <v>#VALUE!</v>
      </c>
      <c r="AL1153" s="0" t="e">
        <f aca="false">pex(AI1153,AJ1153,gamma,AK1153)</f>
        <v>#VALUE!</v>
      </c>
      <c r="AM1153" s="0" t="e">
        <f aca="false">MachThroat(gamma,AL1153,AE1153)</f>
        <v>#VALUE!</v>
      </c>
      <c r="AN1153" s="0" t="e">
        <f aca="false">CN(AM1153,CSON,CINC)</f>
        <v>#VALUE!</v>
      </c>
      <c r="AO1153" s="0" t="e">
        <f aca="false">DPDT(Constant,AN1153,AM1153,gamma,AE1153,AL1153)</f>
        <v>#VALUE!</v>
      </c>
      <c r="AP1153" s="0" t="s">
        <v>134</v>
      </c>
      <c r="AQ1153" s="0" t="n">
        <f aca="false">Q1153+deltaT/2</f>
        <v>11.4849999999998</v>
      </c>
      <c r="AR1153" s="0" t="e">
        <f aca="false">pC+deltaT*pdot2/2</f>
        <v>#VALUE!</v>
      </c>
      <c r="AS1153" s="0" t="e">
        <f aca="false">hALT1($E$13:$G$1365,AQ1153,2)</f>
        <v>#VALUE!</v>
      </c>
      <c r="AT1153" s="0" t="e">
        <f aca="false">Veloc($E$13:$G$1365,AQ1153,3)</f>
        <v>#VALUE!</v>
      </c>
      <c r="AU1153" s="0" t="e">
        <f aca="false">IF(AS1153&lt;hT,$G$5+alfa*(AS1153-ho),TT)</f>
        <v>#VALUE!</v>
      </c>
      <c r="AV1153" s="0" t="e">
        <f aca="false">IF(AS1153&lt;hT,pSL*(1/(1+alfa*AF1153/($G$5-alfa*ho)))^(go/(Rair*alfa)),pT*EXP(-go*(AF1153-hT)/(Rair*TT)))</f>
        <v>#VALUE!</v>
      </c>
      <c r="AW1153" s="0" t="e">
        <f aca="false">Mch(AT1153,AU1153,Rair,gamma)</f>
        <v>#VALUE!</v>
      </c>
      <c r="AX1153" s="0" t="e">
        <f aca="false">Cpex(Cp0,AW1153,$N$9,$L$13:$M$19)</f>
        <v>#VALUE!</v>
      </c>
      <c r="AY1153" s="0" t="e">
        <f aca="false">pex(AV1153,AW1153,gamma,AX1153)</f>
        <v>#VALUE!</v>
      </c>
      <c r="AZ1153" s="0" t="e">
        <f aca="false">MachThroat(gamma,AY1153,AR1153)</f>
        <v>#VALUE!</v>
      </c>
      <c r="BA1153" s="0" t="e">
        <f aca="false">CN(AZ1153,CSON,CINC)</f>
        <v>#VALUE!</v>
      </c>
      <c r="BB1153" s="0" t="e">
        <f aca="false">DPDT(Constant,BA1153,AZ1153,gamma,AR1153,AY1153)</f>
        <v>#VALUE!</v>
      </c>
      <c r="BC1153" s="0" t="s">
        <v>134</v>
      </c>
      <c r="BD1153" s="0" t="n">
        <f aca="false">Q1153+deltaT</f>
        <v>11.4899999999998</v>
      </c>
      <c r="BE1153" s="0" t="e">
        <f aca="false">pC+deltaT*pdot3</f>
        <v>#VALUE!</v>
      </c>
      <c r="BF1153" s="0" t="e">
        <f aca="false">hALT1($E$13:$G$1365,BD1153,2)</f>
        <v>#VALUE!</v>
      </c>
      <c r="BG1153" s="0" t="e">
        <f aca="false">Veloc($E$13:$G$1365,BD1153,3)</f>
        <v>#VALUE!</v>
      </c>
      <c r="BH1153" s="0" t="e">
        <f aca="false">IF(BF1153&lt;hT,$G$5+alfa*(BF1153-ho),TT)</f>
        <v>#VALUE!</v>
      </c>
      <c r="BI1153" s="0" t="e">
        <f aca="false">IF(BF1153&lt;hT,pSL*(1/(1+alfa*BF1153/($G$5-alfa*ho)))^(go/(Rair*alfa)),pT*EXP(-go*(BF1153-hT)/(Rair*TT)))</f>
        <v>#VALUE!</v>
      </c>
      <c r="BJ1153" s="0" t="e">
        <f aca="false">Mch(BG1153,BH1153,Rair,gamma)</f>
        <v>#VALUE!</v>
      </c>
      <c r="BK1153" s="0" t="e">
        <f aca="false">Cpex(Cp0,BJ1153,$N$9,$L$13:$M$19)</f>
        <v>#VALUE!</v>
      </c>
      <c r="BL1153" s="0" t="e">
        <f aca="false">pex(BI1153,BJ1153,gamma,BK1153)</f>
        <v>#VALUE!</v>
      </c>
      <c r="BM1153" s="0" t="e">
        <f aca="false">MachThroat(gamma,BL1153,BE1153)</f>
        <v>#VALUE!</v>
      </c>
      <c r="BN1153" s="0" t="e">
        <f aca="false">CN(BM1153,CSON,CINC)</f>
        <v>#VALUE!</v>
      </c>
      <c r="BO1153" s="0" t="e">
        <f aca="false">DPDT(Constant,BN1153,BM1153,gamma,BE1153,BL1153)</f>
        <v>#VALUE!</v>
      </c>
      <c r="BP1153" s="0" t="e">
        <f aca="false">pC+deltaT*(pdot+2*pdot2+2*pdot3+pdot4)/6</f>
        <v>#VALUE!</v>
      </c>
      <c r="BQ1153" s="0" t="s">
        <v>134</v>
      </c>
      <c r="BR1153" s="0" t="n">
        <f aca="false">Q1153</f>
        <v>11.4799999999998</v>
      </c>
      <c r="BS1153" s="0" t="e">
        <f aca="false">R1153/144</f>
        <v>#VALUE!</v>
      </c>
      <c r="BT1153" s="0" t="e">
        <f aca="false">pX/144</f>
        <v>#VALUE!</v>
      </c>
      <c r="BU1153" s="0" t="e">
        <f aca="false">pa/144</f>
        <v>#VALUE!</v>
      </c>
      <c r="BV1153" s="11" t="n">
        <f aca="false">BR1153</f>
        <v>11.4799999999998</v>
      </c>
      <c r="BW1153" s="12" t="e">
        <f aca="false">(pC-pX)/144</f>
        <v>#VALUE!</v>
      </c>
      <c r="BX1153" s="0" t="s">
        <v>134</v>
      </c>
      <c r="BZ1153" s="0" t="s">
        <v>134</v>
      </c>
      <c r="CA1153" s="0" t="s">
        <v>134</v>
      </c>
      <c r="CB1153" s="0" t="s">
        <v>134</v>
      </c>
      <c r="CC1153" s="0" t="s">
        <v>134</v>
      </c>
      <c r="CD1153" s="0" t="s">
        <v>134</v>
      </c>
      <c r="CE1153" s="0" t="s">
        <v>134</v>
      </c>
    </row>
    <row r="1154" customFormat="false" ht="12.75" hidden="false" customHeight="false" outlineLevel="0" collapsed="false">
      <c r="E1154" s="9" t="n">
        <v>11.41</v>
      </c>
      <c r="F1154" s="9" t="n">
        <v>10079.3211165132</v>
      </c>
      <c r="G1154" s="9" t="n">
        <v>643.574798984781</v>
      </c>
      <c r="Q1154" s="0" t="n">
        <f aca="false">Q1153+deltaT</f>
        <v>11.4899999999998</v>
      </c>
      <c r="R1154" s="0" t="e">
        <f aca="false">BP1153</f>
        <v>#VALUE!</v>
      </c>
      <c r="S1154" s="0" t="e">
        <f aca="false">hALT1($E$13:$G$1365,Q1154,2)</f>
        <v>#VALUE!</v>
      </c>
      <c r="T1154" s="0" t="e">
        <f aca="false">Veloc($E$13:$G$1365,Q1154,3)</f>
        <v>#VALUE!</v>
      </c>
      <c r="U1154" s="0" t="e">
        <f aca="false">IF(S1154&lt;hT,$G$5+alfa*(S1154-ho),TT)</f>
        <v>#VALUE!</v>
      </c>
      <c r="V1154" s="0" t="e">
        <f aca="false">IF(S1154&lt;hT,pSL*(1/(1+alfa*S1154/($G$5-alfa*ho)))^(go/(Rair*alfa)),pT*EXP(-go*(S1154-hT)/(Rair*TT)))</f>
        <v>#VALUE!</v>
      </c>
      <c r="W1154" s="0" t="e">
        <f aca="false">Mch(T1154,U1154,Rair,gamma)</f>
        <v>#VALUE!</v>
      </c>
      <c r="X1154" s="0" t="e">
        <f aca="false">Cpex(Cp0,W1154,$N$9,$L$13:$M$19)</f>
        <v>#VALUE!</v>
      </c>
      <c r="Y1154" s="0" t="e">
        <f aca="false">pex(V1154,W1154,gamma,X1154)</f>
        <v>#VALUE!</v>
      </c>
      <c r="Z1154" s="0" t="e">
        <f aca="false">MachThroat(gamma,Y1154,R1154)</f>
        <v>#VALUE!</v>
      </c>
      <c r="AA1154" s="0" t="e">
        <f aca="false">CN(Z1154,CSON,CINC)</f>
        <v>#VALUE!</v>
      </c>
      <c r="AB1154" s="0" t="e">
        <f aca="false">DPDT(Constant,AA1154,Z1154,gamma,R1154,Y1154)</f>
        <v>#VALUE!</v>
      </c>
      <c r="AC1154" s="0" t="s">
        <v>134</v>
      </c>
      <c r="AD1154" s="0" t="n">
        <f aca="false">Q1154+deltaT/2</f>
        <v>11.4949999999998</v>
      </c>
      <c r="AE1154" s="0" t="e">
        <f aca="false">pC+deltaT*pdot/2</f>
        <v>#VALUE!</v>
      </c>
      <c r="AF1154" s="0" t="e">
        <f aca="false">hALT1($E$13:$G$1365,AD1154,2)</f>
        <v>#VALUE!</v>
      </c>
      <c r="AG1154" s="0" t="e">
        <f aca="false">Veloc($E$13:$G$1365,AD1154,3)</f>
        <v>#VALUE!</v>
      </c>
      <c r="AH1154" s="0" t="e">
        <f aca="false">IF(AF1154&lt;hT,$G$5+alfa*(AF1154-ho),TT)</f>
        <v>#VALUE!</v>
      </c>
      <c r="AI1154" s="0" t="e">
        <f aca="false">IF(AF1154&lt;hT,pSL*(1/(1+alfa*AF1154/($G$5-alfa*ho)))^(go/(Rair*alfa)),pT*EXP(-go*(AF1154-hT)/(Rair*TT)))</f>
        <v>#VALUE!</v>
      </c>
      <c r="AJ1154" s="0" t="e">
        <f aca="false">Mch(AG1154,AH1154,Rair,gamma)</f>
        <v>#VALUE!</v>
      </c>
      <c r="AK1154" s="0" t="e">
        <f aca="false">Cpex(Cp0,AJ1154,$N$9,$L$13:$M$19)</f>
        <v>#VALUE!</v>
      </c>
      <c r="AL1154" s="0" t="e">
        <f aca="false">pex(AI1154,AJ1154,gamma,AK1154)</f>
        <v>#VALUE!</v>
      </c>
      <c r="AM1154" s="0" t="e">
        <f aca="false">MachThroat(gamma,AL1154,AE1154)</f>
        <v>#VALUE!</v>
      </c>
      <c r="AN1154" s="0" t="e">
        <f aca="false">CN(AM1154,CSON,CINC)</f>
        <v>#VALUE!</v>
      </c>
      <c r="AO1154" s="0" t="e">
        <f aca="false">DPDT(Constant,AN1154,AM1154,gamma,AE1154,AL1154)</f>
        <v>#VALUE!</v>
      </c>
      <c r="AP1154" s="0" t="s">
        <v>134</v>
      </c>
      <c r="AQ1154" s="0" t="n">
        <f aca="false">Q1154+deltaT/2</f>
        <v>11.4949999999998</v>
      </c>
      <c r="AR1154" s="0" t="e">
        <f aca="false">pC+deltaT*pdot2/2</f>
        <v>#VALUE!</v>
      </c>
      <c r="AS1154" s="0" t="e">
        <f aca="false">hALT1($E$13:$G$1365,AQ1154,2)</f>
        <v>#VALUE!</v>
      </c>
      <c r="AT1154" s="0" t="e">
        <f aca="false">Veloc($E$13:$G$1365,AQ1154,3)</f>
        <v>#VALUE!</v>
      </c>
      <c r="AU1154" s="0" t="e">
        <f aca="false">IF(AS1154&lt;hT,$G$5+alfa*(AS1154-ho),TT)</f>
        <v>#VALUE!</v>
      </c>
      <c r="AV1154" s="0" t="e">
        <f aca="false">IF(AS1154&lt;hT,pSL*(1/(1+alfa*AF1154/($G$5-alfa*ho)))^(go/(Rair*alfa)),pT*EXP(-go*(AF1154-hT)/(Rair*TT)))</f>
        <v>#VALUE!</v>
      </c>
      <c r="AW1154" s="0" t="e">
        <f aca="false">Mch(AT1154,AU1154,Rair,gamma)</f>
        <v>#VALUE!</v>
      </c>
      <c r="AX1154" s="0" t="e">
        <f aca="false">Cpex(Cp0,AW1154,$N$9,$L$13:$M$19)</f>
        <v>#VALUE!</v>
      </c>
      <c r="AY1154" s="0" t="e">
        <f aca="false">pex(AV1154,AW1154,gamma,AX1154)</f>
        <v>#VALUE!</v>
      </c>
      <c r="AZ1154" s="0" t="e">
        <f aca="false">MachThroat(gamma,AY1154,AR1154)</f>
        <v>#VALUE!</v>
      </c>
      <c r="BA1154" s="0" t="e">
        <f aca="false">CN(AZ1154,CSON,CINC)</f>
        <v>#VALUE!</v>
      </c>
      <c r="BB1154" s="0" t="e">
        <f aca="false">DPDT(Constant,BA1154,AZ1154,gamma,AR1154,AY1154)</f>
        <v>#VALUE!</v>
      </c>
      <c r="BC1154" s="0" t="s">
        <v>134</v>
      </c>
      <c r="BD1154" s="0" t="n">
        <f aca="false">Q1154+deltaT</f>
        <v>11.4999999999998</v>
      </c>
      <c r="BE1154" s="0" t="e">
        <f aca="false">pC+deltaT*pdot3</f>
        <v>#VALUE!</v>
      </c>
      <c r="BF1154" s="0" t="e">
        <f aca="false">hALT1($E$13:$G$1365,BD1154,2)</f>
        <v>#VALUE!</v>
      </c>
      <c r="BG1154" s="0" t="e">
        <f aca="false">Veloc($E$13:$G$1365,BD1154,3)</f>
        <v>#VALUE!</v>
      </c>
      <c r="BH1154" s="0" t="e">
        <f aca="false">IF(BF1154&lt;hT,$G$5+alfa*(BF1154-ho),TT)</f>
        <v>#VALUE!</v>
      </c>
      <c r="BI1154" s="0" t="e">
        <f aca="false">IF(BF1154&lt;hT,pSL*(1/(1+alfa*BF1154/($G$5-alfa*ho)))^(go/(Rair*alfa)),pT*EXP(-go*(BF1154-hT)/(Rair*TT)))</f>
        <v>#VALUE!</v>
      </c>
      <c r="BJ1154" s="0" t="e">
        <f aca="false">Mch(BG1154,BH1154,Rair,gamma)</f>
        <v>#VALUE!</v>
      </c>
      <c r="BK1154" s="0" t="e">
        <f aca="false">Cpex(Cp0,BJ1154,$N$9,$L$13:$M$19)</f>
        <v>#VALUE!</v>
      </c>
      <c r="BL1154" s="0" t="e">
        <f aca="false">pex(BI1154,BJ1154,gamma,BK1154)</f>
        <v>#VALUE!</v>
      </c>
      <c r="BM1154" s="0" t="e">
        <f aca="false">MachThroat(gamma,BL1154,BE1154)</f>
        <v>#VALUE!</v>
      </c>
      <c r="BN1154" s="0" t="e">
        <f aca="false">CN(BM1154,CSON,CINC)</f>
        <v>#VALUE!</v>
      </c>
      <c r="BO1154" s="0" t="e">
        <f aca="false">DPDT(Constant,BN1154,BM1154,gamma,BE1154,BL1154)</f>
        <v>#VALUE!</v>
      </c>
      <c r="BP1154" s="0" t="e">
        <f aca="false">pC+deltaT*(pdot+2*pdot2+2*pdot3+pdot4)/6</f>
        <v>#VALUE!</v>
      </c>
      <c r="BQ1154" s="0" t="s">
        <v>134</v>
      </c>
      <c r="BR1154" s="0" t="n">
        <f aca="false">Q1154</f>
        <v>11.4899999999998</v>
      </c>
      <c r="BS1154" s="0" t="e">
        <f aca="false">R1154/144</f>
        <v>#VALUE!</v>
      </c>
      <c r="BT1154" s="0" t="e">
        <f aca="false">pX/144</f>
        <v>#VALUE!</v>
      </c>
      <c r="BU1154" s="0" t="e">
        <f aca="false">pa/144</f>
        <v>#VALUE!</v>
      </c>
      <c r="BV1154" s="11" t="n">
        <f aca="false">BR1154</f>
        <v>11.4899999999998</v>
      </c>
      <c r="BW1154" s="12" t="e">
        <f aca="false">(pC-pX)/144</f>
        <v>#VALUE!</v>
      </c>
      <c r="BX1154" s="0" t="s">
        <v>134</v>
      </c>
      <c r="BZ1154" s="0" t="s">
        <v>134</v>
      </c>
      <c r="CA1154" s="0" t="s">
        <v>134</v>
      </c>
      <c r="CB1154" s="0" t="s">
        <v>134</v>
      </c>
      <c r="CC1154" s="0" t="s">
        <v>134</v>
      </c>
      <c r="CD1154" s="0" t="s">
        <v>134</v>
      </c>
      <c r="CE1154" s="0" t="s">
        <v>134</v>
      </c>
    </row>
    <row r="1155" customFormat="false" ht="12.75" hidden="false" customHeight="false" outlineLevel="0" collapsed="false">
      <c r="E1155" s="9" t="n">
        <v>11.42</v>
      </c>
      <c r="F1155" s="9" t="n">
        <v>10085.7541212799</v>
      </c>
      <c r="G1155" s="9" t="n">
        <v>643.026222482761</v>
      </c>
      <c r="Q1155" s="0" t="n">
        <f aca="false">Q1154+deltaT</f>
        <v>11.4999999999998</v>
      </c>
      <c r="R1155" s="0" t="e">
        <f aca="false">BP1154</f>
        <v>#VALUE!</v>
      </c>
      <c r="S1155" s="0" t="e">
        <f aca="false">hALT1($E$13:$G$1365,Q1155,2)</f>
        <v>#VALUE!</v>
      </c>
      <c r="T1155" s="0" t="e">
        <f aca="false">Veloc($E$13:$G$1365,Q1155,3)</f>
        <v>#VALUE!</v>
      </c>
      <c r="U1155" s="0" t="e">
        <f aca="false">IF(S1155&lt;hT,$G$5+alfa*(S1155-ho),TT)</f>
        <v>#VALUE!</v>
      </c>
      <c r="V1155" s="0" t="e">
        <f aca="false">IF(S1155&lt;hT,pSL*(1/(1+alfa*S1155/($G$5-alfa*ho)))^(go/(Rair*alfa)),pT*EXP(-go*(S1155-hT)/(Rair*TT)))</f>
        <v>#VALUE!</v>
      </c>
      <c r="W1155" s="0" t="e">
        <f aca="false">Mch(T1155,U1155,Rair,gamma)</f>
        <v>#VALUE!</v>
      </c>
      <c r="X1155" s="0" t="e">
        <f aca="false">Cpex(Cp0,W1155,$N$9,$L$13:$M$19)</f>
        <v>#VALUE!</v>
      </c>
      <c r="Y1155" s="0" t="e">
        <f aca="false">pex(V1155,W1155,gamma,X1155)</f>
        <v>#VALUE!</v>
      </c>
      <c r="Z1155" s="0" t="e">
        <f aca="false">MachThroat(gamma,Y1155,R1155)</f>
        <v>#VALUE!</v>
      </c>
      <c r="AA1155" s="0" t="e">
        <f aca="false">CN(Z1155,CSON,CINC)</f>
        <v>#VALUE!</v>
      </c>
      <c r="AB1155" s="0" t="e">
        <f aca="false">DPDT(Constant,AA1155,Z1155,gamma,R1155,Y1155)</f>
        <v>#VALUE!</v>
      </c>
      <c r="AC1155" s="0" t="s">
        <v>134</v>
      </c>
      <c r="AD1155" s="0" t="n">
        <f aca="false">Q1155+deltaT/2</f>
        <v>11.5049999999998</v>
      </c>
      <c r="AE1155" s="0" t="e">
        <f aca="false">pC+deltaT*pdot/2</f>
        <v>#VALUE!</v>
      </c>
      <c r="AF1155" s="0" t="e">
        <f aca="false">hALT1($E$13:$G$1365,AD1155,2)</f>
        <v>#VALUE!</v>
      </c>
      <c r="AG1155" s="0" t="e">
        <f aca="false">Veloc($E$13:$G$1365,AD1155,3)</f>
        <v>#VALUE!</v>
      </c>
      <c r="AH1155" s="0" t="e">
        <f aca="false">IF(AF1155&lt;hT,$G$5+alfa*(AF1155-ho),TT)</f>
        <v>#VALUE!</v>
      </c>
      <c r="AI1155" s="0" t="e">
        <f aca="false">IF(AF1155&lt;hT,pSL*(1/(1+alfa*AF1155/($G$5-alfa*ho)))^(go/(Rair*alfa)),pT*EXP(-go*(AF1155-hT)/(Rair*TT)))</f>
        <v>#VALUE!</v>
      </c>
      <c r="AJ1155" s="0" t="e">
        <f aca="false">Mch(AG1155,AH1155,Rair,gamma)</f>
        <v>#VALUE!</v>
      </c>
      <c r="AK1155" s="0" t="e">
        <f aca="false">Cpex(Cp0,AJ1155,$N$9,$L$13:$M$19)</f>
        <v>#VALUE!</v>
      </c>
      <c r="AL1155" s="0" t="e">
        <f aca="false">pex(AI1155,AJ1155,gamma,AK1155)</f>
        <v>#VALUE!</v>
      </c>
      <c r="AM1155" s="0" t="e">
        <f aca="false">MachThroat(gamma,AL1155,AE1155)</f>
        <v>#VALUE!</v>
      </c>
      <c r="AN1155" s="0" t="e">
        <f aca="false">CN(AM1155,CSON,CINC)</f>
        <v>#VALUE!</v>
      </c>
      <c r="AO1155" s="0" t="e">
        <f aca="false">DPDT(Constant,AN1155,AM1155,gamma,AE1155,AL1155)</f>
        <v>#VALUE!</v>
      </c>
      <c r="AP1155" s="0" t="s">
        <v>134</v>
      </c>
      <c r="AQ1155" s="0" t="n">
        <f aca="false">Q1155+deltaT/2</f>
        <v>11.5049999999998</v>
      </c>
      <c r="AR1155" s="0" t="e">
        <f aca="false">pC+deltaT*pdot2/2</f>
        <v>#VALUE!</v>
      </c>
      <c r="AS1155" s="0" t="e">
        <f aca="false">hALT1($E$13:$G$1365,AQ1155,2)</f>
        <v>#VALUE!</v>
      </c>
      <c r="AT1155" s="0" t="e">
        <f aca="false">Veloc($E$13:$G$1365,AQ1155,3)</f>
        <v>#VALUE!</v>
      </c>
      <c r="AU1155" s="0" t="e">
        <f aca="false">IF(AS1155&lt;hT,$G$5+alfa*(AS1155-ho),TT)</f>
        <v>#VALUE!</v>
      </c>
      <c r="AV1155" s="0" t="e">
        <f aca="false">IF(AS1155&lt;hT,pSL*(1/(1+alfa*AF1155/($G$5-alfa*ho)))^(go/(Rair*alfa)),pT*EXP(-go*(AF1155-hT)/(Rair*TT)))</f>
        <v>#VALUE!</v>
      </c>
      <c r="AW1155" s="0" t="e">
        <f aca="false">Mch(AT1155,AU1155,Rair,gamma)</f>
        <v>#VALUE!</v>
      </c>
      <c r="AX1155" s="0" t="e">
        <f aca="false">Cpex(Cp0,AW1155,$N$9,$L$13:$M$19)</f>
        <v>#VALUE!</v>
      </c>
      <c r="AY1155" s="0" t="e">
        <f aca="false">pex(AV1155,AW1155,gamma,AX1155)</f>
        <v>#VALUE!</v>
      </c>
      <c r="AZ1155" s="0" t="e">
        <f aca="false">MachThroat(gamma,AY1155,AR1155)</f>
        <v>#VALUE!</v>
      </c>
      <c r="BA1155" s="0" t="e">
        <f aca="false">CN(AZ1155,CSON,CINC)</f>
        <v>#VALUE!</v>
      </c>
      <c r="BB1155" s="0" t="e">
        <f aca="false">DPDT(Constant,BA1155,AZ1155,gamma,AR1155,AY1155)</f>
        <v>#VALUE!</v>
      </c>
      <c r="BC1155" s="0" t="s">
        <v>134</v>
      </c>
      <c r="BD1155" s="0" t="n">
        <f aca="false">Q1155+deltaT</f>
        <v>11.5099999999998</v>
      </c>
      <c r="BE1155" s="0" t="e">
        <f aca="false">pC+deltaT*pdot3</f>
        <v>#VALUE!</v>
      </c>
      <c r="BF1155" s="0" t="e">
        <f aca="false">hALT1($E$13:$G$1365,BD1155,2)</f>
        <v>#VALUE!</v>
      </c>
      <c r="BG1155" s="0" t="e">
        <f aca="false">Veloc($E$13:$G$1365,BD1155,3)</f>
        <v>#VALUE!</v>
      </c>
      <c r="BH1155" s="0" t="e">
        <f aca="false">IF(BF1155&lt;hT,$G$5+alfa*(BF1155-ho),TT)</f>
        <v>#VALUE!</v>
      </c>
      <c r="BI1155" s="0" t="e">
        <f aca="false">IF(BF1155&lt;hT,pSL*(1/(1+alfa*BF1155/($G$5-alfa*ho)))^(go/(Rair*alfa)),pT*EXP(-go*(BF1155-hT)/(Rair*TT)))</f>
        <v>#VALUE!</v>
      </c>
      <c r="BJ1155" s="0" t="e">
        <f aca="false">Mch(BG1155,BH1155,Rair,gamma)</f>
        <v>#VALUE!</v>
      </c>
      <c r="BK1155" s="0" t="e">
        <f aca="false">Cpex(Cp0,BJ1155,$N$9,$L$13:$M$19)</f>
        <v>#VALUE!</v>
      </c>
      <c r="BL1155" s="0" t="e">
        <f aca="false">pex(BI1155,BJ1155,gamma,BK1155)</f>
        <v>#VALUE!</v>
      </c>
      <c r="BM1155" s="0" t="e">
        <f aca="false">MachThroat(gamma,BL1155,BE1155)</f>
        <v>#VALUE!</v>
      </c>
      <c r="BN1155" s="0" t="e">
        <f aca="false">CN(BM1155,CSON,CINC)</f>
        <v>#VALUE!</v>
      </c>
      <c r="BO1155" s="0" t="e">
        <f aca="false">DPDT(Constant,BN1155,BM1155,gamma,BE1155,BL1155)</f>
        <v>#VALUE!</v>
      </c>
      <c r="BP1155" s="0" t="e">
        <f aca="false">pC+deltaT*(pdot+2*pdot2+2*pdot3+pdot4)/6</f>
        <v>#VALUE!</v>
      </c>
      <c r="BQ1155" s="0" t="s">
        <v>134</v>
      </c>
      <c r="BR1155" s="0" t="n">
        <f aca="false">Q1155</f>
        <v>11.4999999999998</v>
      </c>
      <c r="BS1155" s="0" t="e">
        <f aca="false">R1155/144</f>
        <v>#VALUE!</v>
      </c>
      <c r="BT1155" s="0" t="e">
        <f aca="false">pX/144</f>
        <v>#VALUE!</v>
      </c>
      <c r="BU1155" s="0" t="e">
        <f aca="false">pa/144</f>
        <v>#VALUE!</v>
      </c>
      <c r="BV1155" s="11" t="n">
        <f aca="false">BR1155</f>
        <v>11.4999999999998</v>
      </c>
      <c r="BW1155" s="12" t="e">
        <f aca="false">(pC-pX)/144</f>
        <v>#VALUE!</v>
      </c>
      <c r="BX1155" s="0" t="s">
        <v>134</v>
      </c>
      <c r="BZ1155" s="0" t="s">
        <v>134</v>
      </c>
      <c r="CA1155" s="0" t="s">
        <v>134</v>
      </c>
      <c r="CB1155" s="0" t="s">
        <v>134</v>
      </c>
      <c r="CC1155" s="0" t="s">
        <v>134</v>
      </c>
      <c r="CD1155" s="0" t="s">
        <v>134</v>
      </c>
      <c r="CE1155" s="0" t="s">
        <v>134</v>
      </c>
    </row>
    <row r="1156" customFormat="false" ht="12.75" hidden="false" customHeight="false" outlineLevel="0" collapsed="false">
      <c r="E1156" s="9" t="n">
        <v>11.43</v>
      </c>
      <c r="F1156" s="9" t="n">
        <v>10092.1816423243</v>
      </c>
      <c r="G1156" s="9" t="n">
        <v>642.478054394198</v>
      </c>
      <c r="Q1156" s="0" t="n">
        <f aca="false">Q1155+deltaT</f>
        <v>11.5099999999998</v>
      </c>
      <c r="R1156" s="0" t="e">
        <f aca="false">BP1155</f>
        <v>#VALUE!</v>
      </c>
      <c r="S1156" s="0" t="e">
        <f aca="false">hALT1($E$13:$G$1365,Q1156,2)</f>
        <v>#VALUE!</v>
      </c>
      <c r="T1156" s="0" t="e">
        <f aca="false">Veloc($E$13:$G$1365,Q1156,3)</f>
        <v>#VALUE!</v>
      </c>
      <c r="U1156" s="0" t="e">
        <f aca="false">IF(S1156&lt;hT,$G$5+alfa*(S1156-ho),TT)</f>
        <v>#VALUE!</v>
      </c>
      <c r="V1156" s="0" t="e">
        <f aca="false">IF(S1156&lt;hT,pSL*(1/(1+alfa*S1156/($G$5-alfa*ho)))^(go/(Rair*alfa)),pT*EXP(-go*(S1156-hT)/(Rair*TT)))</f>
        <v>#VALUE!</v>
      </c>
      <c r="W1156" s="0" t="e">
        <f aca="false">Mch(T1156,U1156,Rair,gamma)</f>
        <v>#VALUE!</v>
      </c>
      <c r="X1156" s="0" t="e">
        <f aca="false">Cpex(Cp0,W1156,$N$9,$L$13:$M$19)</f>
        <v>#VALUE!</v>
      </c>
      <c r="Y1156" s="0" t="e">
        <f aca="false">pex(V1156,W1156,gamma,X1156)</f>
        <v>#VALUE!</v>
      </c>
      <c r="Z1156" s="0" t="e">
        <f aca="false">MachThroat(gamma,Y1156,R1156)</f>
        <v>#VALUE!</v>
      </c>
      <c r="AA1156" s="0" t="e">
        <f aca="false">CN(Z1156,CSON,CINC)</f>
        <v>#VALUE!</v>
      </c>
      <c r="AB1156" s="0" t="e">
        <f aca="false">DPDT(Constant,AA1156,Z1156,gamma,R1156,Y1156)</f>
        <v>#VALUE!</v>
      </c>
      <c r="AC1156" s="0" t="s">
        <v>134</v>
      </c>
      <c r="AD1156" s="0" t="n">
        <f aca="false">Q1156+deltaT/2</f>
        <v>11.5149999999998</v>
      </c>
      <c r="AE1156" s="0" t="e">
        <f aca="false">pC+deltaT*pdot/2</f>
        <v>#VALUE!</v>
      </c>
      <c r="AF1156" s="0" t="e">
        <f aca="false">hALT1($E$13:$G$1365,AD1156,2)</f>
        <v>#VALUE!</v>
      </c>
      <c r="AG1156" s="0" t="e">
        <f aca="false">Veloc($E$13:$G$1365,AD1156,3)</f>
        <v>#VALUE!</v>
      </c>
      <c r="AH1156" s="0" t="e">
        <f aca="false">IF(AF1156&lt;hT,$G$5+alfa*(AF1156-ho),TT)</f>
        <v>#VALUE!</v>
      </c>
      <c r="AI1156" s="0" t="e">
        <f aca="false">IF(AF1156&lt;hT,pSL*(1/(1+alfa*AF1156/($G$5-alfa*ho)))^(go/(Rair*alfa)),pT*EXP(-go*(AF1156-hT)/(Rair*TT)))</f>
        <v>#VALUE!</v>
      </c>
      <c r="AJ1156" s="0" t="e">
        <f aca="false">Mch(AG1156,AH1156,Rair,gamma)</f>
        <v>#VALUE!</v>
      </c>
      <c r="AK1156" s="0" t="e">
        <f aca="false">Cpex(Cp0,AJ1156,$N$9,$L$13:$M$19)</f>
        <v>#VALUE!</v>
      </c>
      <c r="AL1156" s="0" t="e">
        <f aca="false">pex(AI1156,AJ1156,gamma,AK1156)</f>
        <v>#VALUE!</v>
      </c>
      <c r="AM1156" s="0" t="e">
        <f aca="false">MachThroat(gamma,AL1156,AE1156)</f>
        <v>#VALUE!</v>
      </c>
      <c r="AN1156" s="0" t="e">
        <f aca="false">CN(AM1156,CSON,CINC)</f>
        <v>#VALUE!</v>
      </c>
      <c r="AO1156" s="0" t="e">
        <f aca="false">DPDT(Constant,AN1156,AM1156,gamma,AE1156,AL1156)</f>
        <v>#VALUE!</v>
      </c>
      <c r="AP1156" s="0" t="s">
        <v>134</v>
      </c>
      <c r="AQ1156" s="0" t="n">
        <f aca="false">Q1156+deltaT/2</f>
        <v>11.5149999999998</v>
      </c>
      <c r="AR1156" s="0" t="e">
        <f aca="false">pC+deltaT*pdot2/2</f>
        <v>#VALUE!</v>
      </c>
      <c r="AS1156" s="0" t="e">
        <f aca="false">hALT1($E$13:$G$1365,AQ1156,2)</f>
        <v>#VALUE!</v>
      </c>
      <c r="AT1156" s="0" t="e">
        <f aca="false">Veloc($E$13:$G$1365,AQ1156,3)</f>
        <v>#VALUE!</v>
      </c>
      <c r="AU1156" s="0" t="e">
        <f aca="false">IF(AS1156&lt;hT,$G$5+alfa*(AS1156-ho),TT)</f>
        <v>#VALUE!</v>
      </c>
      <c r="AV1156" s="0" t="e">
        <f aca="false">IF(AS1156&lt;hT,pSL*(1/(1+alfa*AF1156/($G$5-alfa*ho)))^(go/(Rair*alfa)),pT*EXP(-go*(AF1156-hT)/(Rair*TT)))</f>
        <v>#VALUE!</v>
      </c>
      <c r="AW1156" s="0" t="e">
        <f aca="false">Mch(AT1156,AU1156,Rair,gamma)</f>
        <v>#VALUE!</v>
      </c>
      <c r="AX1156" s="0" t="e">
        <f aca="false">Cpex(Cp0,AW1156,$N$9,$L$13:$M$19)</f>
        <v>#VALUE!</v>
      </c>
      <c r="AY1156" s="0" t="e">
        <f aca="false">pex(AV1156,AW1156,gamma,AX1156)</f>
        <v>#VALUE!</v>
      </c>
      <c r="AZ1156" s="0" t="e">
        <f aca="false">MachThroat(gamma,AY1156,AR1156)</f>
        <v>#VALUE!</v>
      </c>
      <c r="BA1156" s="0" t="e">
        <f aca="false">CN(AZ1156,CSON,CINC)</f>
        <v>#VALUE!</v>
      </c>
      <c r="BB1156" s="0" t="e">
        <f aca="false">DPDT(Constant,BA1156,AZ1156,gamma,AR1156,AY1156)</f>
        <v>#VALUE!</v>
      </c>
      <c r="BC1156" s="0" t="s">
        <v>134</v>
      </c>
      <c r="BD1156" s="0" t="n">
        <f aca="false">Q1156+deltaT</f>
        <v>11.5199999999998</v>
      </c>
      <c r="BE1156" s="0" t="e">
        <f aca="false">pC+deltaT*pdot3</f>
        <v>#VALUE!</v>
      </c>
      <c r="BF1156" s="0" t="e">
        <f aca="false">hALT1($E$13:$G$1365,BD1156,2)</f>
        <v>#VALUE!</v>
      </c>
      <c r="BG1156" s="0" t="e">
        <f aca="false">Veloc($E$13:$G$1365,BD1156,3)</f>
        <v>#VALUE!</v>
      </c>
      <c r="BH1156" s="0" t="e">
        <f aca="false">IF(BF1156&lt;hT,$G$5+alfa*(BF1156-ho),TT)</f>
        <v>#VALUE!</v>
      </c>
      <c r="BI1156" s="0" t="e">
        <f aca="false">IF(BF1156&lt;hT,pSL*(1/(1+alfa*BF1156/($G$5-alfa*ho)))^(go/(Rair*alfa)),pT*EXP(-go*(BF1156-hT)/(Rair*TT)))</f>
        <v>#VALUE!</v>
      </c>
      <c r="BJ1156" s="0" t="e">
        <f aca="false">Mch(BG1156,BH1156,Rair,gamma)</f>
        <v>#VALUE!</v>
      </c>
      <c r="BK1156" s="0" t="e">
        <f aca="false">Cpex(Cp0,BJ1156,$N$9,$L$13:$M$19)</f>
        <v>#VALUE!</v>
      </c>
      <c r="BL1156" s="0" t="e">
        <f aca="false">pex(BI1156,BJ1156,gamma,BK1156)</f>
        <v>#VALUE!</v>
      </c>
      <c r="BM1156" s="0" t="e">
        <f aca="false">MachThroat(gamma,BL1156,BE1156)</f>
        <v>#VALUE!</v>
      </c>
      <c r="BN1156" s="0" t="e">
        <f aca="false">CN(BM1156,CSON,CINC)</f>
        <v>#VALUE!</v>
      </c>
      <c r="BO1156" s="0" t="e">
        <f aca="false">DPDT(Constant,BN1156,BM1156,gamma,BE1156,BL1156)</f>
        <v>#VALUE!</v>
      </c>
      <c r="BP1156" s="0" t="e">
        <f aca="false">pC+deltaT*(pdot+2*pdot2+2*pdot3+pdot4)/6</f>
        <v>#VALUE!</v>
      </c>
      <c r="BQ1156" s="0" t="s">
        <v>134</v>
      </c>
      <c r="BR1156" s="0" t="n">
        <f aca="false">Q1156</f>
        <v>11.5099999999998</v>
      </c>
      <c r="BS1156" s="0" t="e">
        <f aca="false">R1156/144</f>
        <v>#VALUE!</v>
      </c>
      <c r="BT1156" s="0" t="e">
        <f aca="false">pX/144</f>
        <v>#VALUE!</v>
      </c>
      <c r="BU1156" s="0" t="e">
        <f aca="false">pa/144</f>
        <v>#VALUE!</v>
      </c>
      <c r="BV1156" s="11" t="n">
        <f aca="false">BR1156</f>
        <v>11.5099999999998</v>
      </c>
      <c r="BW1156" s="12" t="e">
        <f aca="false">(pC-pX)/144</f>
        <v>#VALUE!</v>
      </c>
      <c r="BX1156" s="0" t="s">
        <v>134</v>
      </c>
      <c r="BZ1156" s="0" t="s">
        <v>134</v>
      </c>
      <c r="CA1156" s="0" t="s">
        <v>134</v>
      </c>
      <c r="CB1156" s="0" t="s">
        <v>134</v>
      </c>
      <c r="CC1156" s="0" t="s">
        <v>134</v>
      </c>
      <c r="CD1156" s="0" t="s">
        <v>134</v>
      </c>
      <c r="CE1156" s="0" t="s">
        <v>134</v>
      </c>
    </row>
    <row r="1157" customFormat="false" ht="12.75" hidden="false" customHeight="false" outlineLevel="0" collapsed="false">
      <c r="E1157" s="9" t="n">
        <v>11.44</v>
      </c>
      <c r="F1157" s="9" t="n">
        <v>10098.6036837268</v>
      </c>
      <c r="G1157" s="9" t="n">
        <v>641.930294011169</v>
      </c>
      <c r="Q1157" s="0" t="n">
        <f aca="false">Q1156+deltaT</f>
        <v>11.5199999999998</v>
      </c>
      <c r="R1157" s="0" t="e">
        <f aca="false">BP1156</f>
        <v>#VALUE!</v>
      </c>
      <c r="S1157" s="0" t="e">
        <f aca="false">hALT1($E$13:$G$1365,Q1157,2)</f>
        <v>#VALUE!</v>
      </c>
      <c r="T1157" s="0" t="e">
        <f aca="false">Veloc($E$13:$G$1365,Q1157,3)</f>
        <v>#VALUE!</v>
      </c>
      <c r="U1157" s="0" t="e">
        <f aca="false">IF(S1157&lt;hT,$G$5+alfa*(S1157-ho),TT)</f>
        <v>#VALUE!</v>
      </c>
      <c r="V1157" s="0" t="e">
        <f aca="false">IF(S1157&lt;hT,pSL*(1/(1+alfa*S1157/($G$5-alfa*ho)))^(go/(Rair*alfa)),pT*EXP(-go*(S1157-hT)/(Rair*TT)))</f>
        <v>#VALUE!</v>
      </c>
      <c r="W1157" s="0" t="e">
        <f aca="false">Mch(T1157,U1157,Rair,gamma)</f>
        <v>#VALUE!</v>
      </c>
      <c r="X1157" s="0" t="e">
        <f aca="false">Cpex(Cp0,W1157,$N$9,$L$13:$M$19)</f>
        <v>#VALUE!</v>
      </c>
      <c r="Y1157" s="0" t="e">
        <f aca="false">pex(V1157,W1157,gamma,X1157)</f>
        <v>#VALUE!</v>
      </c>
      <c r="Z1157" s="0" t="e">
        <f aca="false">MachThroat(gamma,Y1157,R1157)</f>
        <v>#VALUE!</v>
      </c>
      <c r="AA1157" s="0" t="e">
        <f aca="false">CN(Z1157,CSON,CINC)</f>
        <v>#VALUE!</v>
      </c>
      <c r="AB1157" s="0" t="e">
        <f aca="false">DPDT(Constant,AA1157,Z1157,gamma,R1157,Y1157)</f>
        <v>#VALUE!</v>
      </c>
      <c r="AC1157" s="0" t="s">
        <v>134</v>
      </c>
      <c r="AD1157" s="0" t="n">
        <f aca="false">Q1157+deltaT/2</f>
        <v>11.5249999999998</v>
      </c>
      <c r="AE1157" s="0" t="e">
        <f aca="false">pC+deltaT*pdot/2</f>
        <v>#VALUE!</v>
      </c>
      <c r="AF1157" s="0" t="e">
        <f aca="false">hALT1($E$13:$G$1365,AD1157,2)</f>
        <v>#VALUE!</v>
      </c>
      <c r="AG1157" s="0" t="e">
        <f aca="false">Veloc($E$13:$G$1365,AD1157,3)</f>
        <v>#VALUE!</v>
      </c>
      <c r="AH1157" s="0" t="e">
        <f aca="false">IF(AF1157&lt;hT,$G$5+alfa*(AF1157-ho),TT)</f>
        <v>#VALUE!</v>
      </c>
      <c r="AI1157" s="0" t="e">
        <f aca="false">IF(AF1157&lt;hT,pSL*(1/(1+alfa*AF1157/($G$5-alfa*ho)))^(go/(Rair*alfa)),pT*EXP(-go*(AF1157-hT)/(Rair*TT)))</f>
        <v>#VALUE!</v>
      </c>
      <c r="AJ1157" s="0" t="e">
        <f aca="false">Mch(AG1157,AH1157,Rair,gamma)</f>
        <v>#VALUE!</v>
      </c>
      <c r="AK1157" s="0" t="e">
        <f aca="false">Cpex(Cp0,AJ1157,$N$9,$L$13:$M$19)</f>
        <v>#VALUE!</v>
      </c>
      <c r="AL1157" s="0" t="e">
        <f aca="false">pex(AI1157,AJ1157,gamma,AK1157)</f>
        <v>#VALUE!</v>
      </c>
      <c r="AM1157" s="0" t="e">
        <f aca="false">MachThroat(gamma,AL1157,AE1157)</f>
        <v>#VALUE!</v>
      </c>
      <c r="AN1157" s="0" t="e">
        <f aca="false">CN(AM1157,CSON,CINC)</f>
        <v>#VALUE!</v>
      </c>
      <c r="AO1157" s="0" t="e">
        <f aca="false">DPDT(Constant,AN1157,AM1157,gamma,AE1157,AL1157)</f>
        <v>#VALUE!</v>
      </c>
      <c r="AP1157" s="0" t="s">
        <v>134</v>
      </c>
      <c r="AQ1157" s="0" t="n">
        <f aca="false">Q1157+deltaT/2</f>
        <v>11.5249999999998</v>
      </c>
      <c r="AR1157" s="0" t="e">
        <f aca="false">pC+deltaT*pdot2/2</f>
        <v>#VALUE!</v>
      </c>
      <c r="AS1157" s="0" t="e">
        <f aca="false">hALT1($E$13:$G$1365,AQ1157,2)</f>
        <v>#VALUE!</v>
      </c>
      <c r="AT1157" s="0" t="e">
        <f aca="false">Veloc($E$13:$G$1365,AQ1157,3)</f>
        <v>#VALUE!</v>
      </c>
      <c r="AU1157" s="0" t="e">
        <f aca="false">IF(AS1157&lt;hT,$G$5+alfa*(AS1157-ho),TT)</f>
        <v>#VALUE!</v>
      </c>
      <c r="AV1157" s="0" t="e">
        <f aca="false">IF(AS1157&lt;hT,pSL*(1/(1+alfa*AF1157/($G$5-alfa*ho)))^(go/(Rair*alfa)),pT*EXP(-go*(AF1157-hT)/(Rair*TT)))</f>
        <v>#VALUE!</v>
      </c>
      <c r="AW1157" s="0" t="e">
        <f aca="false">Mch(AT1157,AU1157,Rair,gamma)</f>
        <v>#VALUE!</v>
      </c>
      <c r="AX1157" s="0" t="e">
        <f aca="false">Cpex(Cp0,AW1157,$N$9,$L$13:$M$19)</f>
        <v>#VALUE!</v>
      </c>
      <c r="AY1157" s="0" t="e">
        <f aca="false">pex(AV1157,AW1157,gamma,AX1157)</f>
        <v>#VALUE!</v>
      </c>
      <c r="AZ1157" s="0" t="e">
        <f aca="false">MachThroat(gamma,AY1157,AR1157)</f>
        <v>#VALUE!</v>
      </c>
      <c r="BA1157" s="0" t="e">
        <f aca="false">CN(AZ1157,CSON,CINC)</f>
        <v>#VALUE!</v>
      </c>
      <c r="BB1157" s="0" t="e">
        <f aca="false">DPDT(Constant,BA1157,AZ1157,gamma,AR1157,AY1157)</f>
        <v>#VALUE!</v>
      </c>
      <c r="BC1157" s="0" t="s">
        <v>134</v>
      </c>
      <c r="BD1157" s="0" t="n">
        <f aca="false">Q1157+deltaT</f>
        <v>11.5299999999998</v>
      </c>
      <c r="BE1157" s="0" t="e">
        <f aca="false">pC+deltaT*pdot3</f>
        <v>#VALUE!</v>
      </c>
      <c r="BF1157" s="0" t="e">
        <f aca="false">hALT1($E$13:$G$1365,BD1157,2)</f>
        <v>#VALUE!</v>
      </c>
      <c r="BG1157" s="0" t="e">
        <f aca="false">Veloc($E$13:$G$1365,BD1157,3)</f>
        <v>#VALUE!</v>
      </c>
      <c r="BH1157" s="0" t="e">
        <f aca="false">IF(BF1157&lt;hT,$G$5+alfa*(BF1157-ho),TT)</f>
        <v>#VALUE!</v>
      </c>
      <c r="BI1157" s="0" t="e">
        <f aca="false">IF(BF1157&lt;hT,pSL*(1/(1+alfa*BF1157/($G$5-alfa*ho)))^(go/(Rair*alfa)),pT*EXP(-go*(BF1157-hT)/(Rair*TT)))</f>
        <v>#VALUE!</v>
      </c>
      <c r="BJ1157" s="0" t="e">
        <f aca="false">Mch(BG1157,BH1157,Rair,gamma)</f>
        <v>#VALUE!</v>
      </c>
      <c r="BK1157" s="0" t="e">
        <f aca="false">Cpex(Cp0,BJ1157,$N$9,$L$13:$M$19)</f>
        <v>#VALUE!</v>
      </c>
      <c r="BL1157" s="0" t="e">
        <f aca="false">pex(BI1157,BJ1157,gamma,BK1157)</f>
        <v>#VALUE!</v>
      </c>
      <c r="BM1157" s="0" t="e">
        <f aca="false">MachThroat(gamma,BL1157,BE1157)</f>
        <v>#VALUE!</v>
      </c>
      <c r="BN1157" s="0" t="e">
        <f aca="false">CN(BM1157,CSON,CINC)</f>
        <v>#VALUE!</v>
      </c>
      <c r="BO1157" s="0" t="e">
        <f aca="false">DPDT(Constant,BN1157,BM1157,gamma,BE1157,BL1157)</f>
        <v>#VALUE!</v>
      </c>
      <c r="BP1157" s="0" t="e">
        <f aca="false">pC+deltaT*(pdot+2*pdot2+2*pdot3+pdot4)/6</f>
        <v>#VALUE!</v>
      </c>
      <c r="BQ1157" s="0" t="s">
        <v>134</v>
      </c>
      <c r="BR1157" s="0" t="n">
        <f aca="false">Q1157</f>
        <v>11.5199999999998</v>
      </c>
      <c r="BS1157" s="0" t="e">
        <f aca="false">R1157/144</f>
        <v>#VALUE!</v>
      </c>
      <c r="BT1157" s="0" t="e">
        <f aca="false">pX/144</f>
        <v>#VALUE!</v>
      </c>
      <c r="BU1157" s="0" t="e">
        <f aca="false">pa/144</f>
        <v>#VALUE!</v>
      </c>
      <c r="BV1157" s="11" t="n">
        <f aca="false">BR1157</f>
        <v>11.5199999999998</v>
      </c>
      <c r="BW1157" s="12" t="e">
        <f aca="false">(pC-pX)/144</f>
        <v>#VALUE!</v>
      </c>
      <c r="BX1157" s="0" t="s">
        <v>134</v>
      </c>
      <c r="BZ1157" s="0" t="s">
        <v>134</v>
      </c>
      <c r="CA1157" s="0" t="s">
        <v>134</v>
      </c>
      <c r="CB1157" s="0" t="s">
        <v>134</v>
      </c>
      <c r="CC1157" s="0" t="s">
        <v>134</v>
      </c>
      <c r="CD1157" s="0" t="s">
        <v>134</v>
      </c>
      <c r="CE1157" s="0" t="s">
        <v>134</v>
      </c>
    </row>
    <row r="1158" customFormat="false" ht="12.75" hidden="false" customHeight="false" outlineLevel="0" collapsed="false">
      <c r="E1158" s="9" t="n">
        <v>11.45</v>
      </c>
      <c r="F1158" s="9" t="n">
        <v>10105.0202495612</v>
      </c>
      <c r="G1158" s="9" t="n">
        <v>641.38294062725</v>
      </c>
      <c r="Q1158" s="0" t="n">
        <f aca="false">Q1157+deltaT</f>
        <v>11.5299999999998</v>
      </c>
      <c r="R1158" s="0" t="e">
        <f aca="false">BP1157</f>
        <v>#VALUE!</v>
      </c>
      <c r="S1158" s="0" t="e">
        <f aca="false">hALT1($E$13:$G$1365,Q1158,2)</f>
        <v>#VALUE!</v>
      </c>
      <c r="T1158" s="0" t="e">
        <f aca="false">Veloc($E$13:$G$1365,Q1158,3)</f>
        <v>#VALUE!</v>
      </c>
      <c r="U1158" s="0" t="e">
        <f aca="false">IF(S1158&lt;hT,$G$5+alfa*(S1158-ho),TT)</f>
        <v>#VALUE!</v>
      </c>
      <c r="V1158" s="0" t="e">
        <f aca="false">IF(S1158&lt;hT,pSL*(1/(1+alfa*S1158/($G$5-alfa*ho)))^(go/(Rair*alfa)),pT*EXP(-go*(S1158-hT)/(Rair*TT)))</f>
        <v>#VALUE!</v>
      </c>
      <c r="W1158" s="0" t="e">
        <f aca="false">Mch(T1158,U1158,Rair,gamma)</f>
        <v>#VALUE!</v>
      </c>
      <c r="X1158" s="0" t="e">
        <f aca="false">Cpex(Cp0,W1158,$N$9,$L$13:$M$19)</f>
        <v>#VALUE!</v>
      </c>
      <c r="Y1158" s="0" t="e">
        <f aca="false">pex(V1158,W1158,gamma,X1158)</f>
        <v>#VALUE!</v>
      </c>
      <c r="Z1158" s="0" t="e">
        <f aca="false">MachThroat(gamma,Y1158,R1158)</f>
        <v>#VALUE!</v>
      </c>
      <c r="AA1158" s="0" t="e">
        <f aca="false">CN(Z1158,CSON,CINC)</f>
        <v>#VALUE!</v>
      </c>
      <c r="AB1158" s="0" t="e">
        <f aca="false">DPDT(Constant,AA1158,Z1158,gamma,R1158,Y1158)</f>
        <v>#VALUE!</v>
      </c>
      <c r="AC1158" s="0" t="s">
        <v>134</v>
      </c>
      <c r="AD1158" s="0" t="n">
        <f aca="false">Q1158+deltaT/2</f>
        <v>11.5349999999998</v>
      </c>
      <c r="AE1158" s="0" t="e">
        <f aca="false">pC+deltaT*pdot/2</f>
        <v>#VALUE!</v>
      </c>
      <c r="AF1158" s="0" t="e">
        <f aca="false">hALT1($E$13:$G$1365,AD1158,2)</f>
        <v>#VALUE!</v>
      </c>
      <c r="AG1158" s="0" t="e">
        <f aca="false">Veloc($E$13:$G$1365,AD1158,3)</f>
        <v>#VALUE!</v>
      </c>
      <c r="AH1158" s="0" t="e">
        <f aca="false">IF(AF1158&lt;hT,$G$5+alfa*(AF1158-ho),TT)</f>
        <v>#VALUE!</v>
      </c>
      <c r="AI1158" s="0" t="e">
        <f aca="false">IF(AF1158&lt;hT,pSL*(1/(1+alfa*AF1158/($G$5-alfa*ho)))^(go/(Rair*alfa)),pT*EXP(-go*(AF1158-hT)/(Rair*TT)))</f>
        <v>#VALUE!</v>
      </c>
      <c r="AJ1158" s="0" t="e">
        <f aca="false">Mch(AG1158,AH1158,Rair,gamma)</f>
        <v>#VALUE!</v>
      </c>
      <c r="AK1158" s="0" t="e">
        <f aca="false">Cpex(Cp0,AJ1158,$N$9,$L$13:$M$19)</f>
        <v>#VALUE!</v>
      </c>
      <c r="AL1158" s="0" t="e">
        <f aca="false">pex(AI1158,AJ1158,gamma,AK1158)</f>
        <v>#VALUE!</v>
      </c>
      <c r="AM1158" s="0" t="e">
        <f aca="false">MachThroat(gamma,AL1158,AE1158)</f>
        <v>#VALUE!</v>
      </c>
      <c r="AN1158" s="0" t="e">
        <f aca="false">CN(AM1158,CSON,CINC)</f>
        <v>#VALUE!</v>
      </c>
      <c r="AO1158" s="0" t="e">
        <f aca="false">DPDT(Constant,AN1158,AM1158,gamma,AE1158,AL1158)</f>
        <v>#VALUE!</v>
      </c>
      <c r="AP1158" s="0" t="s">
        <v>134</v>
      </c>
      <c r="AQ1158" s="0" t="n">
        <f aca="false">Q1158+deltaT/2</f>
        <v>11.5349999999998</v>
      </c>
      <c r="AR1158" s="0" t="e">
        <f aca="false">pC+deltaT*pdot2/2</f>
        <v>#VALUE!</v>
      </c>
      <c r="AS1158" s="0" t="e">
        <f aca="false">hALT1($E$13:$G$1365,AQ1158,2)</f>
        <v>#VALUE!</v>
      </c>
      <c r="AT1158" s="0" t="e">
        <f aca="false">Veloc($E$13:$G$1365,AQ1158,3)</f>
        <v>#VALUE!</v>
      </c>
      <c r="AU1158" s="0" t="e">
        <f aca="false">IF(AS1158&lt;hT,$G$5+alfa*(AS1158-ho),TT)</f>
        <v>#VALUE!</v>
      </c>
      <c r="AV1158" s="0" t="e">
        <f aca="false">IF(AS1158&lt;hT,pSL*(1/(1+alfa*AF1158/($G$5-alfa*ho)))^(go/(Rair*alfa)),pT*EXP(-go*(AF1158-hT)/(Rair*TT)))</f>
        <v>#VALUE!</v>
      </c>
      <c r="AW1158" s="0" t="e">
        <f aca="false">Mch(AT1158,AU1158,Rair,gamma)</f>
        <v>#VALUE!</v>
      </c>
      <c r="AX1158" s="0" t="e">
        <f aca="false">Cpex(Cp0,AW1158,$N$9,$L$13:$M$19)</f>
        <v>#VALUE!</v>
      </c>
      <c r="AY1158" s="0" t="e">
        <f aca="false">pex(AV1158,AW1158,gamma,AX1158)</f>
        <v>#VALUE!</v>
      </c>
      <c r="AZ1158" s="0" t="e">
        <f aca="false">MachThroat(gamma,AY1158,AR1158)</f>
        <v>#VALUE!</v>
      </c>
      <c r="BA1158" s="0" t="e">
        <f aca="false">CN(AZ1158,CSON,CINC)</f>
        <v>#VALUE!</v>
      </c>
      <c r="BB1158" s="0" t="e">
        <f aca="false">DPDT(Constant,BA1158,AZ1158,gamma,AR1158,AY1158)</f>
        <v>#VALUE!</v>
      </c>
      <c r="BC1158" s="0" t="s">
        <v>134</v>
      </c>
      <c r="BD1158" s="0" t="n">
        <f aca="false">Q1158+deltaT</f>
        <v>11.5399999999998</v>
      </c>
      <c r="BE1158" s="0" t="e">
        <f aca="false">pC+deltaT*pdot3</f>
        <v>#VALUE!</v>
      </c>
      <c r="BF1158" s="0" t="e">
        <f aca="false">hALT1($E$13:$G$1365,BD1158,2)</f>
        <v>#VALUE!</v>
      </c>
      <c r="BG1158" s="0" t="e">
        <f aca="false">Veloc($E$13:$G$1365,BD1158,3)</f>
        <v>#VALUE!</v>
      </c>
      <c r="BH1158" s="0" t="e">
        <f aca="false">IF(BF1158&lt;hT,$G$5+alfa*(BF1158-ho),TT)</f>
        <v>#VALUE!</v>
      </c>
      <c r="BI1158" s="0" t="e">
        <f aca="false">IF(BF1158&lt;hT,pSL*(1/(1+alfa*BF1158/($G$5-alfa*ho)))^(go/(Rair*alfa)),pT*EXP(-go*(BF1158-hT)/(Rair*TT)))</f>
        <v>#VALUE!</v>
      </c>
      <c r="BJ1158" s="0" t="e">
        <f aca="false">Mch(BG1158,BH1158,Rair,gamma)</f>
        <v>#VALUE!</v>
      </c>
      <c r="BK1158" s="0" t="e">
        <f aca="false">Cpex(Cp0,BJ1158,$N$9,$L$13:$M$19)</f>
        <v>#VALUE!</v>
      </c>
      <c r="BL1158" s="0" t="e">
        <f aca="false">pex(BI1158,BJ1158,gamma,BK1158)</f>
        <v>#VALUE!</v>
      </c>
      <c r="BM1158" s="0" t="e">
        <f aca="false">MachThroat(gamma,BL1158,BE1158)</f>
        <v>#VALUE!</v>
      </c>
      <c r="BN1158" s="0" t="e">
        <f aca="false">CN(BM1158,CSON,CINC)</f>
        <v>#VALUE!</v>
      </c>
      <c r="BO1158" s="0" t="e">
        <f aca="false">DPDT(Constant,BN1158,BM1158,gamma,BE1158,BL1158)</f>
        <v>#VALUE!</v>
      </c>
      <c r="BP1158" s="0" t="e">
        <f aca="false">pC+deltaT*(pdot+2*pdot2+2*pdot3+pdot4)/6</f>
        <v>#VALUE!</v>
      </c>
      <c r="BQ1158" s="0" t="s">
        <v>134</v>
      </c>
      <c r="BR1158" s="0" t="n">
        <f aca="false">Q1158</f>
        <v>11.5299999999998</v>
      </c>
      <c r="BS1158" s="0" t="e">
        <f aca="false">R1158/144</f>
        <v>#VALUE!</v>
      </c>
      <c r="BT1158" s="0" t="e">
        <f aca="false">pX/144</f>
        <v>#VALUE!</v>
      </c>
      <c r="BU1158" s="0" t="e">
        <f aca="false">pa/144</f>
        <v>#VALUE!</v>
      </c>
      <c r="BV1158" s="11" t="n">
        <f aca="false">BR1158</f>
        <v>11.5299999999998</v>
      </c>
      <c r="BW1158" s="12" t="e">
        <f aca="false">(pC-pX)/144</f>
        <v>#VALUE!</v>
      </c>
      <c r="BX1158" s="0" t="s">
        <v>134</v>
      </c>
      <c r="BZ1158" s="0" t="s">
        <v>134</v>
      </c>
      <c r="CA1158" s="0" t="s">
        <v>134</v>
      </c>
      <c r="CB1158" s="0" t="s">
        <v>134</v>
      </c>
      <c r="CC1158" s="0" t="s">
        <v>134</v>
      </c>
      <c r="CD1158" s="0" t="s">
        <v>134</v>
      </c>
      <c r="CE1158" s="0" t="s">
        <v>134</v>
      </c>
    </row>
    <row r="1159" customFormat="false" ht="12.75" hidden="false" customHeight="false" outlineLevel="0" collapsed="false">
      <c r="E1159" s="9" t="n">
        <v>11.46</v>
      </c>
      <c r="F1159" s="9" t="n">
        <v>10111.4313438937</v>
      </c>
      <c r="G1159" s="9" t="n">
        <v>640.835993537507</v>
      </c>
      <c r="Q1159" s="0" t="n">
        <f aca="false">Q1158+deltaT</f>
        <v>11.5399999999998</v>
      </c>
      <c r="R1159" s="0" t="e">
        <f aca="false">BP1158</f>
        <v>#VALUE!</v>
      </c>
      <c r="S1159" s="0" t="e">
        <f aca="false">hALT1($E$13:$G$1365,Q1159,2)</f>
        <v>#VALUE!</v>
      </c>
      <c r="T1159" s="0" t="e">
        <f aca="false">Veloc($E$13:$G$1365,Q1159,3)</f>
        <v>#VALUE!</v>
      </c>
      <c r="U1159" s="0" t="e">
        <f aca="false">IF(S1159&lt;hT,$G$5+alfa*(S1159-ho),TT)</f>
        <v>#VALUE!</v>
      </c>
      <c r="V1159" s="0" t="e">
        <f aca="false">IF(S1159&lt;hT,pSL*(1/(1+alfa*S1159/($G$5-alfa*ho)))^(go/(Rair*alfa)),pT*EXP(-go*(S1159-hT)/(Rair*TT)))</f>
        <v>#VALUE!</v>
      </c>
      <c r="W1159" s="0" t="e">
        <f aca="false">Mch(T1159,U1159,Rair,gamma)</f>
        <v>#VALUE!</v>
      </c>
      <c r="X1159" s="0" t="e">
        <f aca="false">Cpex(Cp0,W1159,$N$9,$L$13:$M$19)</f>
        <v>#VALUE!</v>
      </c>
      <c r="Y1159" s="0" t="e">
        <f aca="false">pex(V1159,W1159,gamma,X1159)</f>
        <v>#VALUE!</v>
      </c>
      <c r="Z1159" s="0" t="e">
        <f aca="false">MachThroat(gamma,Y1159,R1159)</f>
        <v>#VALUE!</v>
      </c>
      <c r="AA1159" s="0" t="e">
        <f aca="false">CN(Z1159,CSON,CINC)</f>
        <v>#VALUE!</v>
      </c>
      <c r="AB1159" s="0" t="e">
        <f aca="false">DPDT(Constant,AA1159,Z1159,gamma,R1159,Y1159)</f>
        <v>#VALUE!</v>
      </c>
      <c r="AC1159" s="0" t="s">
        <v>134</v>
      </c>
      <c r="AD1159" s="0" t="n">
        <f aca="false">Q1159+deltaT/2</f>
        <v>11.5449999999998</v>
      </c>
      <c r="AE1159" s="0" t="e">
        <f aca="false">pC+deltaT*pdot/2</f>
        <v>#VALUE!</v>
      </c>
      <c r="AF1159" s="0" t="e">
        <f aca="false">hALT1($E$13:$G$1365,AD1159,2)</f>
        <v>#VALUE!</v>
      </c>
      <c r="AG1159" s="0" t="e">
        <f aca="false">Veloc($E$13:$G$1365,AD1159,3)</f>
        <v>#VALUE!</v>
      </c>
      <c r="AH1159" s="0" t="e">
        <f aca="false">IF(AF1159&lt;hT,$G$5+alfa*(AF1159-ho),TT)</f>
        <v>#VALUE!</v>
      </c>
      <c r="AI1159" s="0" t="e">
        <f aca="false">IF(AF1159&lt;hT,pSL*(1/(1+alfa*AF1159/($G$5-alfa*ho)))^(go/(Rair*alfa)),pT*EXP(-go*(AF1159-hT)/(Rair*TT)))</f>
        <v>#VALUE!</v>
      </c>
      <c r="AJ1159" s="0" t="e">
        <f aca="false">Mch(AG1159,AH1159,Rair,gamma)</f>
        <v>#VALUE!</v>
      </c>
      <c r="AK1159" s="0" t="e">
        <f aca="false">Cpex(Cp0,AJ1159,$N$9,$L$13:$M$19)</f>
        <v>#VALUE!</v>
      </c>
      <c r="AL1159" s="0" t="e">
        <f aca="false">pex(AI1159,AJ1159,gamma,AK1159)</f>
        <v>#VALUE!</v>
      </c>
      <c r="AM1159" s="0" t="e">
        <f aca="false">MachThroat(gamma,AL1159,AE1159)</f>
        <v>#VALUE!</v>
      </c>
      <c r="AN1159" s="0" t="e">
        <f aca="false">CN(AM1159,CSON,CINC)</f>
        <v>#VALUE!</v>
      </c>
      <c r="AO1159" s="0" t="e">
        <f aca="false">DPDT(Constant,AN1159,AM1159,gamma,AE1159,AL1159)</f>
        <v>#VALUE!</v>
      </c>
      <c r="AP1159" s="0" t="s">
        <v>134</v>
      </c>
      <c r="AQ1159" s="0" t="n">
        <f aca="false">Q1159+deltaT/2</f>
        <v>11.5449999999998</v>
      </c>
      <c r="AR1159" s="0" t="e">
        <f aca="false">pC+deltaT*pdot2/2</f>
        <v>#VALUE!</v>
      </c>
      <c r="AS1159" s="0" t="e">
        <f aca="false">hALT1($E$13:$G$1365,AQ1159,2)</f>
        <v>#VALUE!</v>
      </c>
      <c r="AT1159" s="0" t="e">
        <f aca="false">Veloc($E$13:$G$1365,AQ1159,3)</f>
        <v>#VALUE!</v>
      </c>
      <c r="AU1159" s="0" t="e">
        <f aca="false">IF(AS1159&lt;hT,$G$5+alfa*(AS1159-ho),TT)</f>
        <v>#VALUE!</v>
      </c>
      <c r="AV1159" s="0" t="e">
        <f aca="false">IF(AS1159&lt;hT,pSL*(1/(1+alfa*AF1159/($G$5-alfa*ho)))^(go/(Rair*alfa)),pT*EXP(-go*(AF1159-hT)/(Rair*TT)))</f>
        <v>#VALUE!</v>
      </c>
      <c r="AW1159" s="0" t="e">
        <f aca="false">Mch(AT1159,AU1159,Rair,gamma)</f>
        <v>#VALUE!</v>
      </c>
      <c r="AX1159" s="0" t="e">
        <f aca="false">Cpex(Cp0,AW1159,$N$9,$L$13:$M$19)</f>
        <v>#VALUE!</v>
      </c>
      <c r="AY1159" s="0" t="e">
        <f aca="false">pex(AV1159,AW1159,gamma,AX1159)</f>
        <v>#VALUE!</v>
      </c>
      <c r="AZ1159" s="0" t="e">
        <f aca="false">MachThroat(gamma,AY1159,AR1159)</f>
        <v>#VALUE!</v>
      </c>
      <c r="BA1159" s="0" t="e">
        <f aca="false">CN(AZ1159,CSON,CINC)</f>
        <v>#VALUE!</v>
      </c>
      <c r="BB1159" s="0" t="e">
        <f aca="false">DPDT(Constant,BA1159,AZ1159,gamma,AR1159,AY1159)</f>
        <v>#VALUE!</v>
      </c>
      <c r="BC1159" s="0" t="s">
        <v>134</v>
      </c>
      <c r="BD1159" s="0" t="n">
        <f aca="false">Q1159+deltaT</f>
        <v>11.5499999999998</v>
      </c>
      <c r="BE1159" s="0" t="e">
        <f aca="false">pC+deltaT*pdot3</f>
        <v>#VALUE!</v>
      </c>
      <c r="BF1159" s="0" t="e">
        <f aca="false">hALT1($E$13:$G$1365,BD1159,2)</f>
        <v>#VALUE!</v>
      </c>
      <c r="BG1159" s="0" t="e">
        <f aca="false">Veloc($E$13:$G$1365,BD1159,3)</f>
        <v>#VALUE!</v>
      </c>
      <c r="BH1159" s="0" t="e">
        <f aca="false">IF(BF1159&lt;hT,$G$5+alfa*(BF1159-ho),TT)</f>
        <v>#VALUE!</v>
      </c>
      <c r="BI1159" s="0" t="e">
        <f aca="false">IF(BF1159&lt;hT,pSL*(1/(1+alfa*BF1159/($G$5-alfa*ho)))^(go/(Rair*alfa)),pT*EXP(-go*(BF1159-hT)/(Rair*TT)))</f>
        <v>#VALUE!</v>
      </c>
      <c r="BJ1159" s="0" t="e">
        <f aca="false">Mch(BG1159,BH1159,Rair,gamma)</f>
        <v>#VALUE!</v>
      </c>
      <c r="BK1159" s="0" t="e">
        <f aca="false">Cpex(Cp0,BJ1159,$N$9,$L$13:$M$19)</f>
        <v>#VALUE!</v>
      </c>
      <c r="BL1159" s="0" t="e">
        <f aca="false">pex(BI1159,BJ1159,gamma,BK1159)</f>
        <v>#VALUE!</v>
      </c>
      <c r="BM1159" s="0" t="e">
        <f aca="false">MachThroat(gamma,BL1159,BE1159)</f>
        <v>#VALUE!</v>
      </c>
      <c r="BN1159" s="0" t="e">
        <f aca="false">CN(BM1159,CSON,CINC)</f>
        <v>#VALUE!</v>
      </c>
      <c r="BO1159" s="0" t="e">
        <f aca="false">DPDT(Constant,BN1159,BM1159,gamma,BE1159,BL1159)</f>
        <v>#VALUE!</v>
      </c>
      <c r="BP1159" s="0" t="e">
        <f aca="false">pC+deltaT*(pdot+2*pdot2+2*pdot3+pdot4)/6</f>
        <v>#VALUE!</v>
      </c>
      <c r="BQ1159" s="0" t="s">
        <v>134</v>
      </c>
      <c r="BR1159" s="0" t="n">
        <f aca="false">Q1159</f>
        <v>11.5399999999998</v>
      </c>
      <c r="BS1159" s="0" t="e">
        <f aca="false">R1159/144</f>
        <v>#VALUE!</v>
      </c>
      <c r="BT1159" s="0" t="e">
        <f aca="false">pX/144</f>
        <v>#VALUE!</v>
      </c>
      <c r="BU1159" s="0" t="e">
        <f aca="false">pa/144</f>
        <v>#VALUE!</v>
      </c>
      <c r="BV1159" s="11" t="n">
        <f aca="false">BR1159</f>
        <v>11.5399999999998</v>
      </c>
      <c r="BW1159" s="12" t="e">
        <f aca="false">(pC-pX)/144</f>
        <v>#VALUE!</v>
      </c>
      <c r="BX1159" s="0" t="s">
        <v>134</v>
      </c>
      <c r="BZ1159" s="0" t="s">
        <v>134</v>
      </c>
      <c r="CA1159" s="0" t="s">
        <v>134</v>
      </c>
      <c r="CB1159" s="0" t="s">
        <v>134</v>
      </c>
      <c r="CC1159" s="0" t="s">
        <v>134</v>
      </c>
      <c r="CD1159" s="0" t="s">
        <v>134</v>
      </c>
      <c r="CE1159" s="0" t="s">
        <v>134</v>
      </c>
    </row>
    <row r="1160" customFormat="false" ht="12.75" hidden="false" customHeight="false" outlineLevel="0" collapsed="false">
      <c r="E1160" s="9" t="n">
        <v>11.47</v>
      </c>
      <c r="F1160" s="9" t="n">
        <v>10117.8369707839</v>
      </c>
      <c r="G1160" s="9" t="n">
        <v>640.289452038499</v>
      </c>
      <c r="Q1160" s="0" t="n">
        <f aca="false">Q1159+deltaT</f>
        <v>11.5499999999998</v>
      </c>
      <c r="R1160" s="0" t="e">
        <f aca="false">BP1159</f>
        <v>#VALUE!</v>
      </c>
      <c r="S1160" s="0" t="e">
        <f aca="false">hALT1($E$13:$G$1365,Q1160,2)</f>
        <v>#VALUE!</v>
      </c>
      <c r="T1160" s="0" t="e">
        <f aca="false">Veloc($E$13:$G$1365,Q1160,3)</f>
        <v>#VALUE!</v>
      </c>
      <c r="U1160" s="0" t="e">
        <f aca="false">IF(S1160&lt;hT,$G$5+alfa*(S1160-ho),TT)</f>
        <v>#VALUE!</v>
      </c>
      <c r="V1160" s="0" t="e">
        <f aca="false">IF(S1160&lt;hT,pSL*(1/(1+alfa*S1160/($G$5-alfa*ho)))^(go/(Rair*alfa)),pT*EXP(-go*(S1160-hT)/(Rair*TT)))</f>
        <v>#VALUE!</v>
      </c>
      <c r="W1160" s="0" t="e">
        <f aca="false">Mch(T1160,U1160,Rair,gamma)</f>
        <v>#VALUE!</v>
      </c>
      <c r="X1160" s="0" t="e">
        <f aca="false">Cpex(Cp0,W1160,$N$9,$L$13:$M$19)</f>
        <v>#VALUE!</v>
      </c>
      <c r="Y1160" s="0" t="e">
        <f aca="false">pex(V1160,W1160,gamma,X1160)</f>
        <v>#VALUE!</v>
      </c>
      <c r="Z1160" s="0" t="e">
        <f aca="false">MachThroat(gamma,Y1160,R1160)</f>
        <v>#VALUE!</v>
      </c>
      <c r="AA1160" s="0" t="e">
        <f aca="false">CN(Z1160,CSON,CINC)</f>
        <v>#VALUE!</v>
      </c>
      <c r="AB1160" s="0" t="e">
        <f aca="false">DPDT(Constant,AA1160,Z1160,gamma,R1160,Y1160)</f>
        <v>#VALUE!</v>
      </c>
      <c r="AC1160" s="0" t="s">
        <v>134</v>
      </c>
      <c r="AD1160" s="0" t="n">
        <f aca="false">Q1160+deltaT/2</f>
        <v>11.5549999999998</v>
      </c>
      <c r="AE1160" s="0" t="e">
        <f aca="false">pC+deltaT*pdot/2</f>
        <v>#VALUE!</v>
      </c>
      <c r="AF1160" s="0" t="e">
        <f aca="false">hALT1($E$13:$G$1365,AD1160,2)</f>
        <v>#VALUE!</v>
      </c>
      <c r="AG1160" s="0" t="e">
        <f aca="false">Veloc($E$13:$G$1365,AD1160,3)</f>
        <v>#VALUE!</v>
      </c>
      <c r="AH1160" s="0" t="e">
        <f aca="false">IF(AF1160&lt;hT,$G$5+alfa*(AF1160-ho),TT)</f>
        <v>#VALUE!</v>
      </c>
      <c r="AI1160" s="0" t="e">
        <f aca="false">IF(AF1160&lt;hT,pSL*(1/(1+alfa*AF1160/($G$5-alfa*ho)))^(go/(Rair*alfa)),pT*EXP(-go*(AF1160-hT)/(Rair*TT)))</f>
        <v>#VALUE!</v>
      </c>
      <c r="AJ1160" s="0" t="e">
        <f aca="false">Mch(AG1160,AH1160,Rair,gamma)</f>
        <v>#VALUE!</v>
      </c>
      <c r="AK1160" s="0" t="e">
        <f aca="false">Cpex(Cp0,AJ1160,$N$9,$L$13:$M$19)</f>
        <v>#VALUE!</v>
      </c>
      <c r="AL1160" s="0" t="e">
        <f aca="false">pex(AI1160,AJ1160,gamma,AK1160)</f>
        <v>#VALUE!</v>
      </c>
      <c r="AM1160" s="0" t="e">
        <f aca="false">MachThroat(gamma,AL1160,AE1160)</f>
        <v>#VALUE!</v>
      </c>
      <c r="AN1160" s="0" t="e">
        <f aca="false">CN(AM1160,CSON,CINC)</f>
        <v>#VALUE!</v>
      </c>
      <c r="AO1160" s="0" t="e">
        <f aca="false">DPDT(Constant,AN1160,AM1160,gamma,AE1160,AL1160)</f>
        <v>#VALUE!</v>
      </c>
      <c r="AP1160" s="0" t="s">
        <v>134</v>
      </c>
      <c r="AQ1160" s="0" t="n">
        <f aca="false">Q1160+deltaT/2</f>
        <v>11.5549999999998</v>
      </c>
      <c r="AR1160" s="0" t="e">
        <f aca="false">pC+deltaT*pdot2/2</f>
        <v>#VALUE!</v>
      </c>
      <c r="AS1160" s="0" t="e">
        <f aca="false">hALT1($E$13:$G$1365,AQ1160,2)</f>
        <v>#VALUE!</v>
      </c>
      <c r="AT1160" s="0" t="e">
        <f aca="false">Veloc($E$13:$G$1365,AQ1160,3)</f>
        <v>#VALUE!</v>
      </c>
      <c r="AU1160" s="0" t="e">
        <f aca="false">IF(AS1160&lt;hT,$G$5+alfa*(AS1160-ho),TT)</f>
        <v>#VALUE!</v>
      </c>
      <c r="AV1160" s="0" t="e">
        <f aca="false">IF(AS1160&lt;hT,pSL*(1/(1+alfa*AF1160/($G$5-alfa*ho)))^(go/(Rair*alfa)),pT*EXP(-go*(AF1160-hT)/(Rair*TT)))</f>
        <v>#VALUE!</v>
      </c>
      <c r="AW1160" s="0" t="e">
        <f aca="false">Mch(AT1160,AU1160,Rair,gamma)</f>
        <v>#VALUE!</v>
      </c>
      <c r="AX1160" s="0" t="e">
        <f aca="false">Cpex(Cp0,AW1160,$N$9,$L$13:$M$19)</f>
        <v>#VALUE!</v>
      </c>
      <c r="AY1160" s="0" t="e">
        <f aca="false">pex(AV1160,AW1160,gamma,AX1160)</f>
        <v>#VALUE!</v>
      </c>
      <c r="AZ1160" s="0" t="e">
        <f aca="false">MachThroat(gamma,AY1160,AR1160)</f>
        <v>#VALUE!</v>
      </c>
      <c r="BA1160" s="0" t="e">
        <f aca="false">CN(AZ1160,CSON,CINC)</f>
        <v>#VALUE!</v>
      </c>
      <c r="BB1160" s="0" t="e">
        <f aca="false">DPDT(Constant,BA1160,AZ1160,gamma,AR1160,AY1160)</f>
        <v>#VALUE!</v>
      </c>
      <c r="BC1160" s="0" t="s">
        <v>134</v>
      </c>
      <c r="BD1160" s="0" t="n">
        <f aca="false">Q1160+deltaT</f>
        <v>11.5599999999998</v>
      </c>
      <c r="BE1160" s="0" t="e">
        <f aca="false">pC+deltaT*pdot3</f>
        <v>#VALUE!</v>
      </c>
      <c r="BF1160" s="0" t="e">
        <f aca="false">hALT1($E$13:$G$1365,BD1160,2)</f>
        <v>#VALUE!</v>
      </c>
      <c r="BG1160" s="0" t="e">
        <f aca="false">Veloc($E$13:$G$1365,BD1160,3)</f>
        <v>#VALUE!</v>
      </c>
      <c r="BH1160" s="0" t="e">
        <f aca="false">IF(BF1160&lt;hT,$G$5+alfa*(BF1160-ho),TT)</f>
        <v>#VALUE!</v>
      </c>
      <c r="BI1160" s="0" t="e">
        <f aca="false">IF(BF1160&lt;hT,pSL*(1/(1+alfa*BF1160/($G$5-alfa*ho)))^(go/(Rair*alfa)),pT*EXP(-go*(BF1160-hT)/(Rair*TT)))</f>
        <v>#VALUE!</v>
      </c>
      <c r="BJ1160" s="0" t="e">
        <f aca="false">Mch(BG1160,BH1160,Rair,gamma)</f>
        <v>#VALUE!</v>
      </c>
      <c r="BK1160" s="0" t="e">
        <f aca="false">Cpex(Cp0,BJ1160,$N$9,$L$13:$M$19)</f>
        <v>#VALUE!</v>
      </c>
      <c r="BL1160" s="0" t="e">
        <f aca="false">pex(BI1160,BJ1160,gamma,BK1160)</f>
        <v>#VALUE!</v>
      </c>
      <c r="BM1160" s="0" t="e">
        <f aca="false">MachThroat(gamma,BL1160,BE1160)</f>
        <v>#VALUE!</v>
      </c>
      <c r="BN1160" s="0" t="e">
        <f aca="false">CN(BM1160,CSON,CINC)</f>
        <v>#VALUE!</v>
      </c>
      <c r="BO1160" s="0" t="e">
        <f aca="false">DPDT(Constant,BN1160,BM1160,gamma,BE1160,BL1160)</f>
        <v>#VALUE!</v>
      </c>
      <c r="BP1160" s="0" t="e">
        <f aca="false">pC+deltaT*(pdot+2*pdot2+2*pdot3+pdot4)/6</f>
        <v>#VALUE!</v>
      </c>
      <c r="BQ1160" s="0" t="s">
        <v>134</v>
      </c>
      <c r="BR1160" s="0" t="n">
        <f aca="false">Q1160</f>
        <v>11.5499999999998</v>
      </c>
      <c r="BS1160" s="0" t="e">
        <f aca="false">R1160/144</f>
        <v>#VALUE!</v>
      </c>
      <c r="BT1160" s="0" t="e">
        <f aca="false">pX/144</f>
        <v>#VALUE!</v>
      </c>
      <c r="BU1160" s="0" t="e">
        <f aca="false">pa/144</f>
        <v>#VALUE!</v>
      </c>
      <c r="BV1160" s="11" t="n">
        <f aca="false">BR1160</f>
        <v>11.5499999999998</v>
      </c>
      <c r="BW1160" s="12" t="e">
        <f aca="false">(pC-pX)/144</f>
        <v>#VALUE!</v>
      </c>
      <c r="BX1160" s="0" t="s">
        <v>134</v>
      </c>
      <c r="BZ1160" s="0" t="s">
        <v>134</v>
      </c>
      <c r="CA1160" s="0" t="s">
        <v>134</v>
      </c>
      <c r="CB1160" s="0" t="s">
        <v>134</v>
      </c>
      <c r="CC1160" s="0" t="s">
        <v>134</v>
      </c>
      <c r="CD1160" s="0" t="s">
        <v>134</v>
      </c>
      <c r="CE1160" s="0" t="s">
        <v>134</v>
      </c>
    </row>
    <row r="1161" customFormat="false" ht="12.75" hidden="false" customHeight="false" outlineLevel="0" collapsed="false">
      <c r="E1161" s="9" t="n">
        <v>11.48</v>
      </c>
      <c r="F1161" s="9" t="n">
        <v>10124.2371342841</v>
      </c>
      <c r="G1161" s="9" t="n">
        <v>639.743315428265</v>
      </c>
      <c r="Q1161" s="0" t="n">
        <f aca="false">Q1160+deltaT</f>
        <v>11.5599999999998</v>
      </c>
      <c r="R1161" s="0" t="e">
        <f aca="false">BP1160</f>
        <v>#VALUE!</v>
      </c>
      <c r="S1161" s="0" t="e">
        <f aca="false">hALT1($E$13:$G$1365,Q1161,2)</f>
        <v>#VALUE!</v>
      </c>
      <c r="T1161" s="0" t="e">
        <f aca="false">Veloc($E$13:$G$1365,Q1161,3)</f>
        <v>#VALUE!</v>
      </c>
      <c r="U1161" s="0" t="e">
        <f aca="false">IF(S1161&lt;hT,$G$5+alfa*(S1161-ho),TT)</f>
        <v>#VALUE!</v>
      </c>
      <c r="V1161" s="0" t="e">
        <f aca="false">IF(S1161&lt;hT,pSL*(1/(1+alfa*S1161/($G$5-alfa*ho)))^(go/(Rair*alfa)),pT*EXP(-go*(S1161-hT)/(Rair*TT)))</f>
        <v>#VALUE!</v>
      </c>
      <c r="W1161" s="0" t="e">
        <f aca="false">Mch(T1161,U1161,Rair,gamma)</f>
        <v>#VALUE!</v>
      </c>
      <c r="X1161" s="0" t="e">
        <f aca="false">Cpex(Cp0,W1161,$N$9,$L$13:$M$19)</f>
        <v>#VALUE!</v>
      </c>
      <c r="Y1161" s="0" t="e">
        <f aca="false">pex(V1161,W1161,gamma,X1161)</f>
        <v>#VALUE!</v>
      </c>
      <c r="Z1161" s="0" t="e">
        <f aca="false">MachThroat(gamma,Y1161,R1161)</f>
        <v>#VALUE!</v>
      </c>
      <c r="AA1161" s="0" t="e">
        <f aca="false">CN(Z1161,CSON,CINC)</f>
        <v>#VALUE!</v>
      </c>
      <c r="AB1161" s="0" t="e">
        <f aca="false">DPDT(Constant,AA1161,Z1161,gamma,R1161,Y1161)</f>
        <v>#VALUE!</v>
      </c>
      <c r="AC1161" s="0" t="s">
        <v>134</v>
      </c>
      <c r="AD1161" s="0" t="n">
        <f aca="false">Q1161+deltaT/2</f>
        <v>11.5649999999998</v>
      </c>
      <c r="AE1161" s="0" t="e">
        <f aca="false">pC+deltaT*pdot/2</f>
        <v>#VALUE!</v>
      </c>
      <c r="AF1161" s="0" t="e">
        <f aca="false">hALT1($E$13:$G$1365,AD1161,2)</f>
        <v>#VALUE!</v>
      </c>
      <c r="AG1161" s="0" t="e">
        <f aca="false">Veloc($E$13:$G$1365,AD1161,3)</f>
        <v>#VALUE!</v>
      </c>
      <c r="AH1161" s="0" t="e">
        <f aca="false">IF(AF1161&lt;hT,$G$5+alfa*(AF1161-ho),TT)</f>
        <v>#VALUE!</v>
      </c>
      <c r="AI1161" s="0" t="e">
        <f aca="false">IF(AF1161&lt;hT,pSL*(1/(1+alfa*AF1161/($G$5-alfa*ho)))^(go/(Rair*alfa)),pT*EXP(-go*(AF1161-hT)/(Rair*TT)))</f>
        <v>#VALUE!</v>
      </c>
      <c r="AJ1161" s="0" t="e">
        <f aca="false">Mch(AG1161,AH1161,Rair,gamma)</f>
        <v>#VALUE!</v>
      </c>
      <c r="AK1161" s="0" t="e">
        <f aca="false">Cpex(Cp0,AJ1161,$N$9,$L$13:$M$19)</f>
        <v>#VALUE!</v>
      </c>
      <c r="AL1161" s="0" t="e">
        <f aca="false">pex(AI1161,AJ1161,gamma,AK1161)</f>
        <v>#VALUE!</v>
      </c>
      <c r="AM1161" s="0" t="e">
        <f aca="false">MachThroat(gamma,AL1161,AE1161)</f>
        <v>#VALUE!</v>
      </c>
      <c r="AN1161" s="0" t="e">
        <f aca="false">CN(AM1161,CSON,CINC)</f>
        <v>#VALUE!</v>
      </c>
      <c r="AO1161" s="0" t="e">
        <f aca="false">DPDT(Constant,AN1161,AM1161,gamma,AE1161,AL1161)</f>
        <v>#VALUE!</v>
      </c>
      <c r="AP1161" s="0" t="s">
        <v>134</v>
      </c>
      <c r="AQ1161" s="0" t="n">
        <f aca="false">Q1161+deltaT/2</f>
        <v>11.5649999999998</v>
      </c>
      <c r="AR1161" s="0" t="e">
        <f aca="false">pC+deltaT*pdot2/2</f>
        <v>#VALUE!</v>
      </c>
      <c r="AS1161" s="0" t="e">
        <f aca="false">hALT1($E$13:$G$1365,AQ1161,2)</f>
        <v>#VALUE!</v>
      </c>
      <c r="AT1161" s="0" t="e">
        <f aca="false">Veloc($E$13:$G$1365,AQ1161,3)</f>
        <v>#VALUE!</v>
      </c>
      <c r="AU1161" s="0" t="e">
        <f aca="false">IF(AS1161&lt;hT,$G$5+alfa*(AS1161-ho),TT)</f>
        <v>#VALUE!</v>
      </c>
      <c r="AV1161" s="0" t="e">
        <f aca="false">IF(AS1161&lt;hT,pSL*(1/(1+alfa*AF1161/($G$5-alfa*ho)))^(go/(Rair*alfa)),pT*EXP(-go*(AF1161-hT)/(Rair*TT)))</f>
        <v>#VALUE!</v>
      </c>
      <c r="AW1161" s="0" t="e">
        <f aca="false">Mch(AT1161,AU1161,Rair,gamma)</f>
        <v>#VALUE!</v>
      </c>
      <c r="AX1161" s="0" t="e">
        <f aca="false">Cpex(Cp0,AW1161,$N$9,$L$13:$M$19)</f>
        <v>#VALUE!</v>
      </c>
      <c r="AY1161" s="0" t="e">
        <f aca="false">pex(AV1161,AW1161,gamma,AX1161)</f>
        <v>#VALUE!</v>
      </c>
      <c r="AZ1161" s="0" t="e">
        <f aca="false">MachThroat(gamma,AY1161,AR1161)</f>
        <v>#VALUE!</v>
      </c>
      <c r="BA1161" s="0" t="e">
        <f aca="false">CN(AZ1161,CSON,CINC)</f>
        <v>#VALUE!</v>
      </c>
      <c r="BB1161" s="0" t="e">
        <f aca="false">DPDT(Constant,BA1161,AZ1161,gamma,AR1161,AY1161)</f>
        <v>#VALUE!</v>
      </c>
      <c r="BC1161" s="0" t="s">
        <v>134</v>
      </c>
      <c r="BD1161" s="0" t="n">
        <f aca="false">Q1161+deltaT</f>
        <v>11.5699999999998</v>
      </c>
      <c r="BE1161" s="0" t="e">
        <f aca="false">pC+deltaT*pdot3</f>
        <v>#VALUE!</v>
      </c>
      <c r="BF1161" s="0" t="e">
        <f aca="false">hALT1($E$13:$G$1365,BD1161,2)</f>
        <v>#VALUE!</v>
      </c>
      <c r="BG1161" s="0" t="e">
        <f aca="false">Veloc($E$13:$G$1365,BD1161,3)</f>
        <v>#VALUE!</v>
      </c>
      <c r="BH1161" s="0" t="e">
        <f aca="false">IF(BF1161&lt;hT,$G$5+alfa*(BF1161-ho),TT)</f>
        <v>#VALUE!</v>
      </c>
      <c r="BI1161" s="0" t="e">
        <f aca="false">IF(BF1161&lt;hT,pSL*(1/(1+alfa*BF1161/($G$5-alfa*ho)))^(go/(Rair*alfa)),pT*EXP(-go*(BF1161-hT)/(Rair*TT)))</f>
        <v>#VALUE!</v>
      </c>
      <c r="BJ1161" s="0" t="e">
        <f aca="false">Mch(BG1161,BH1161,Rair,gamma)</f>
        <v>#VALUE!</v>
      </c>
      <c r="BK1161" s="0" t="e">
        <f aca="false">Cpex(Cp0,BJ1161,$N$9,$L$13:$M$19)</f>
        <v>#VALUE!</v>
      </c>
      <c r="BL1161" s="0" t="e">
        <f aca="false">pex(BI1161,BJ1161,gamma,BK1161)</f>
        <v>#VALUE!</v>
      </c>
      <c r="BM1161" s="0" t="e">
        <f aca="false">MachThroat(gamma,BL1161,BE1161)</f>
        <v>#VALUE!</v>
      </c>
      <c r="BN1161" s="0" t="e">
        <f aca="false">CN(BM1161,CSON,CINC)</f>
        <v>#VALUE!</v>
      </c>
      <c r="BO1161" s="0" t="e">
        <f aca="false">DPDT(Constant,BN1161,BM1161,gamma,BE1161,BL1161)</f>
        <v>#VALUE!</v>
      </c>
      <c r="BP1161" s="0" t="e">
        <f aca="false">pC+deltaT*(pdot+2*pdot2+2*pdot3+pdot4)/6</f>
        <v>#VALUE!</v>
      </c>
      <c r="BQ1161" s="0" t="s">
        <v>134</v>
      </c>
      <c r="BR1161" s="0" t="n">
        <f aca="false">Q1161</f>
        <v>11.5599999999998</v>
      </c>
      <c r="BS1161" s="0" t="e">
        <f aca="false">R1161/144</f>
        <v>#VALUE!</v>
      </c>
      <c r="BT1161" s="0" t="e">
        <f aca="false">pX/144</f>
        <v>#VALUE!</v>
      </c>
      <c r="BU1161" s="0" t="e">
        <f aca="false">pa/144</f>
        <v>#VALUE!</v>
      </c>
      <c r="BV1161" s="11" t="n">
        <f aca="false">BR1161</f>
        <v>11.5599999999998</v>
      </c>
      <c r="BW1161" s="12" t="e">
        <f aca="false">(pC-pX)/144</f>
        <v>#VALUE!</v>
      </c>
      <c r="BX1161" s="0" t="s">
        <v>134</v>
      </c>
      <c r="BZ1161" s="0" t="s">
        <v>134</v>
      </c>
      <c r="CA1161" s="0" t="s">
        <v>134</v>
      </c>
      <c r="CB1161" s="0" t="s">
        <v>134</v>
      </c>
      <c r="CC1161" s="0" t="s">
        <v>134</v>
      </c>
      <c r="CD1161" s="0" t="s">
        <v>134</v>
      </c>
      <c r="CE1161" s="0" t="s">
        <v>134</v>
      </c>
    </row>
    <row r="1162" customFormat="false" ht="12.75" hidden="false" customHeight="false" outlineLevel="0" collapsed="false">
      <c r="E1162" s="9" t="n">
        <v>11.49</v>
      </c>
      <c r="F1162" s="9" t="n">
        <v>10130.6318384397</v>
      </c>
      <c r="G1162" s="9" t="n">
        <v>639.19758300633</v>
      </c>
      <c r="Q1162" s="0" t="n">
        <f aca="false">Q1161+deltaT</f>
        <v>11.5699999999998</v>
      </c>
      <c r="R1162" s="0" t="e">
        <f aca="false">BP1161</f>
        <v>#VALUE!</v>
      </c>
      <c r="S1162" s="0" t="e">
        <f aca="false">hALT1($E$13:$G$1365,Q1162,2)</f>
        <v>#VALUE!</v>
      </c>
      <c r="T1162" s="0" t="e">
        <f aca="false">Veloc($E$13:$G$1365,Q1162,3)</f>
        <v>#VALUE!</v>
      </c>
      <c r="U1162" s="0" t="e">
        <f aca="false">IF(S1162&lt;hT,$G$5+alfa*(S1162-ho),TT)</f>
        <v>#VALUE!</v>
      </c>
      <c r="V1162" s="0" t="e">
        <f aca="false">IF(S1162&lt;hT,pSL*(1/(1+alfa*S1162/($G$5-alfa*ho)))^(go/(Rair*alfa)),pT*EXP(-go*(S1162-hT)/(Rair*TT)))</f>
        <v>#VALUE!</v>
      </c>
      <c r="W1162" s="0" t="e">
        <f aca="false">Mch(T1162,U1162,Rair,gamma)</f>
        <v>#VALUE!</v>
      </c>
      <c r="X1162" s="0" t="e">
        <f aca="false">Cpex(Cp0,W1162,$N$9,$L$13:$M$19)</f>
        <v>#VALUE!</v>
      </c>
      <c r="Y1162" s="0" t="e">
        <f aca="false">pex(V1162,W1162,gamma,X1162)</f>
        <v>#VALUE!</v>
      </c>
      <c r="Z1162" s="0" t="e">
        <f aca="false">MachThroat(gamma,Y1162,R1162)</f>
        <v>#VALUE!</v>
      </c>
      <c r="AA1162" s="0" t="e">
        <f aca="false">CN(Z1162,CSON,CINC)</f>
        <v>#VALUE!</v>
      </c>
      <c r="AB1162" s="0" t="e">
        <f aca="false">DPDT(Constant,AA1162,Z1162,gamma,R1162,Y1162)</f>
        <v>#VALUE!</v>
      </c>
      <c r="AC1162" s="0" t="s">
        <v>134</v>
      </c>
      <c r="AD1162" s="0" t="n">
        <f aca="false">Q1162+deltaT/2</f>
        <v>11.5749999999998</v>
      </c>
      <c r="AE1162" s="0" t="e">
        <f aca="false">pC+deltaT*pdot/2</f>
        <v>#VALUE!</v>
      </c>
      <c r="AF1162" s="0" t="e">
        <f aca="false">hALT1($E$13:$G$1365,AD1162,2)</f>
        <v>#VALUE!</v>
      </c>
      <c r="AG1162" s="0" t="e">
        <f aca="false">Veloc($E$13:$G$1365,AD1162,3)</f>
        <v>#VALUE!</v>
      </c>
      <c r="AH1162" s="0" t="e">
        <f aca="false">IF(AF1162&lt;hT,$G$5+alfa*(AF1162-ho),TT)</f>
        <v>#VALUE!</v>
      </c>
      <c r="AI1162" s="0" t="e">
        <f aca="false">IF(AF1162&lt;hT,pSL*(1/(1+alfa*AF1162/($G$5-alfa*ho)))^(go/(Rair*alfa)),pT*EXP(-go*(AF1162-hT)/(Rair*TT)))</f>
        <v>#VALUE!</v>
      </c>
      <c r="AJ1162" s="0" t="e">
        <f aca="false">Mch(AG1162,AH1162,Rair,gamma)</f>
        <v>#VALUE!</v>
      </c>
      <c r="AK1162" s="0" t="e">
        <f aca="false">Cpex(Cp0,AJ1162,$N$9,$L$13:$M$19)</f>
        <v>#VALUE!</v>
      </c>
      <c r="AL1162" s="0" t="e">
        <f aca="false">pex(AI1162,AJ1162,gamma,AK1162)</f>
        <v>#VALUE!</v>
      </c>
      <c r="AM1162" s="0" t="e">
        <f aca="false">MachThroat(gamma,AL1162,AE1162)</f>
        <v>#VALUE!</v>
      </c>
      <c r="AN1162" s="0" t="e">
        <f aca="false">CN(AM1162,CSON,CINC)</f>
        <v>#VALUE!</v>
      </c>
      <c r="AO1162" s="0" t="e">
        <f aca="false">DPDT(Constant,AN1162,AM1162,gamma,AE1162,AL1162)</f>
        <v>#VALUE!</v>
      </c>
      <c r="AP1162" s="0" t="s">
        <v>134</v>
      </c>
      <c r="AQ1162" s="0" t="n">
        <f aca="false">Q1162+deltaT/2</f>
        <v>11.5749999999998</v>
      </c>
      <c r="AR1162" s="0" t="e">
        <f aca="false">pC+deltaT*pdot2/2</f>
        <v>#VALUE!</v>
      </c>
      <c r="AS1162" s="0" t="e">
        <f aca="false">hALT1($E$13:$G$1365,AQ1162,2)</f>
        <v>#VALUE!</v>
      </c>
      <c r="AT1162" s="0" t="e">
        <f aca="false">Veloc($E$13:$G$1365,AQ1162,3)</f>
        <v>#VALUE!</v>
      </c>
      <c r="AU1162" s="0" t="e">
        <f aca="false">IF(AS1162&lt;hT,$G$5+alfa*(AS1162-ho),TT)</f>
        <v>#VALUE!</v>
      </c>
      <c r="AV1162" s="0" t="e">
        <f aca="false">IF(AS1162&lt;hT,pSL*(1/(1+alfa*AF1162/($G$5-alfa*ho)))^(go/(Rair*alfa)),pT*EXP(-go*(AF1162-hT)/(Rair*TT)))</f>
        <v>#VALUE!</v>
      </c>
      <c r="AW1162" s="0" t="e">
        <f aca="false">Mch(AT1162,AU1162,Rair,gamma)</f>
        <v>#VALUE!</v>
      </c>
      <c r="AX1162" s="0" t="e">
        <f aca="false">Cpex(Cp0,AW1162,$N$9,$L$13:$M$19)</f>
        <v>#VALUE!</v>
      </c>
      <c r="AY1162" s="0" t="e">
        <f aca="false">pex(AV1162,AW1162,gamma,AX1162)</f>
        <v>#VALUE!</v>
      </c>
      <c r="AZ1162" s="0" t="e">
        <f aca="false">MachThroat(gamma,AY1162,AR1162)</f>
        <v>#VALUE!</v>
      </c>
      <c r="BA1162" s="0" t="e">
        <f aca="false">CN(AZ1162,CSON,CINC)</f>
        <v>#VALUE!</v>
      </c>
      <c r="BB1162" s="0" t="e">
        <f aca="false">DPDT(Constant,BA1162,AZ1162,gamma,AR1162,AY1162)</f>
        <v>#VALUE!</v>
      </c>
      <c r="BC1162" s="0" t="s">
        <v>134</v>
      </c>
      <c r="BD1162" s="0" t="n">
        <f aca="false">Q1162+deltaT</f>
        <v>11.5799999999998</v>
      </c>
      <c r="BE1162" s="0" t="e">
        <f aca="false">pC+deltaT*pdot3</f>
        <v>#VALUE!</v>
      </c>
      <c r="BF1162" s="0" t="e">
        <f aca="false">hALT1($E$13:$G$1365,BD1162,2)</f>
        <v>#VALUE!</v>
      </c>
      <c r="BG1162" s="0" t="e">
        <f aca="false">Veloc($E$13:$G$1365,BD1162,3)</f>
        <v>#VALUE!</v>
      </c>
      <c r="BH1162" s="0" t="e">
        <f aca="false">IF(BF1162&lt;hT,$G$5+alfa*(BF1162-ho),TT)</f>
        <v>#VALUE!</v>
      </c>
      <c r="BI1162" s="0" t="e">
        <f aca="false">IF(BF1162&lt;hT,pSL*(1/(1+alfa*BF1162/($G$5-alfa*ho)))^(go/(Rair*alfa)),pT*EXP(-go*(BF1162-hT)/(Rair*TT)))</f>
        <v>#VALUE!</v>
      </c>
      <c r="BJ1162" s="0" t="e">
        <f aca="false">Mch(BG1162,BH1162,Rair,gamma)</f>
        <v>#VALUE!</v>
      </c>
      <c r="BK1162" s="0" t="e">
        <f aca="false">Cpex(Cp0,BJ1162,$N$9,$L$13:$M$19)</f>
        <v>#VALUE!</v>
      </c>
      <c r="BL1162" s="0" t="e">
        <f aca="false">pex(BI1162,BJ1162,gamma,BK1162)</f>
        <v>#VALUE!</v>
      </c>
      <c r="BM1162" s="0" t="e">
        <f aca="false">MachThroat(gamma,BL1162,BE1162)</f>
        <v>#VALUE!</v>
      </c>
      <c r="BN1162" s="0" t="e">
        <f aca="false">CN(BM1162,CSON,CINC)</f>
        <v>#VALUE!</v>
      </c>
      <c r="BO1162" s="0" t="e">
        <f aca="false">DPDT(Constant,BN1162,BM1162,gamma,BE1162,BL1162)</f>
        <v>#VALUE!</v>
      </c>
      <c r="BP1162" s="0" t="e">
        <f aca="false">pC+deltaT*(pdot+2*pdot2+2*pdot3+pdot4)/6</f>
        <v>#VALUE!</v>
      </c>
      <c r="BQ1162" s="0" t="s">
        <v>134</v>
      </c>
      <c r="BR1162" s="0" t="n">
        <f aca="false">Q1162</f>
        <v>11.5699999999998</v>
      </c>
      <c r="BS1162" s="0" t="e">
        <f aca="false">R1162/144</f>
        <v>#VALUE!</v>
      </c>
      <c r="BT1162" s="0" t="e">
        <f aca="false">pX/144</f>
        <v>#VALUE!</v>
      </c>
      <c r="BU1162" s="0" t="e">
        <f aca="false">pa/144</f>
        <v>#VALUE!</v>
      </c>
      <c r="BV1162" s="11" t="n">
        <f aca="false">BR1162</f>
        <v>11.5699999999998</v>
      </c>
      <c r="BW1162" s="12" t="e">
        <f aca="false">(pC-pX)/144</f>
        <v>#VALUE!</v>
      </c>
      <c r="BX1162" s="0" t="s">
        <v>134</v>
      </c>
      <c r="BZ1162" s="0" t="s">
        <v>134</v>
      </c>
      <c r="CA1162" s="0" t="s">
        <v>134</v>
      </c>
      <c r="CB1162" s="0" t="s">
        <v>134</v>
      </c>
      <c r="CC1162" s="0" t="s">
        <v>134</v>
      </c>
      <c r="CD1162" s="0" t="s">
        <v>134</v>
      </c>
      <c r="CE1162" s="0" t="s">
        <v>134</v>
      </c>
    </row>
    <row r="1163" customFormat="false" ht="12.75" hidden="false" customHeight="false" outlineLevel="0" collapsed="false">
      <c r="E1163" s="9" t="n">
        <v>11.5</v>
      </c>
      <c r="F1163" s="9" t="n">
        <v>10137.0210872892</v>
      </c>
      <c r="G1163" s="9" t="n">
        <v>638.652254073692</v>
      </c>
      <c r="Q1163" s="0" t="n">
        <f aca="false">Q1162+deltaT</f>
        <v>11.5799999999998</v>
      </c>
      <c r="R1163" s="0" t="e">
        <f aca="false">BP1162</f>
        <v>#VALUE!</v>
      </c>
      <c r="S1163" s="0" t="e">
        <f aca="false">hALT1($E$13:$G$1365,Q1163,2)</f>
        <v>#VALUE!</v>
      </c>
      <c r="T1163" s="0" t="e">
        <f aca="false">Veloc($E$13:$G$1365,Q1163,3)</f>
        <v>#VALUE!</v>
      </c>
      <c r="U1163" s="0" t="e">
        <f aca="false">IF(S1163&lt;hT,$G$5+alfa*(S1163-ho),TT)</f>
        <v>#VALUE!</v>
      </c>
      <c r="V1163" s="0" t="e">
        <f aca="false">IF(S1163&lt;hT,pSL*(1/(1+alfa*S1163/($G$5-alfa*ho)))^(go/(Rair*alfa)),pT*EXP(-go*(S1163-hT)/(Rair*TT)))</f>
        <v>#VALUE!</v>
      </c>
      <c r="W1163" s="0" t="e">
        <f aca="false">Mch(T1163,U1163,Rair,gamma)</f>
        <v>#VALUE!</v>
      </c>
      <c r="X1163" s="0" t="e">
        <f aca="false">Cpex(Cp0,W1163,$N$9,$L$13:$M$19)</f>
        <v>#VALUE!</v>
      </c>
      <c r="Y1163" s="0" t="e">
        <f aca="false">pex(V1163,W1163,gamma,X1163)</f>
        <v>#VALUE!</v>
      </c>
      <c r="Z1163" s="0" t="e">
        <f aca="false">MachThroat(gamma,Y1163,R1163)</f>
        <v>#VALUE!</v>
      </c>
      <c r="AA1163" s="0" t="e">
        <f aca="false">CN(Z1163,CSON,CINC)</f>
        <v>#VALUE!</v>
      </c>
      <c r="AB1163" s="0" t="e">
        <f aca="false">DPDT(Constant,AA1163,Z1163,gamma,R1163,Y1163)</f>
        <v>#VALUE!</v>
      </c>
      <c r="AC1163" s="0" t="s">
        <v>134</v>
      </c>
      <c r="AD1163" s="0" t="n">
        <f aca="false">Q1163+deltaT/2</f>
        <v>11.5849999999998</v>
      </c>
      <c r="AE1163" s="0" t="e">
        <f aca="false">pC+deltaT*pdot/2</f>
        <v>#VALUE!</v>
      </c>
      <c r="AF1163" s="0" t="e">
        <f aca="false">hALT1($E$13:$G$1365,AD1163,2)</f>
        <v>#VALUE!</v>
      </c>
      <c r="AG1163" s="0" t="e">
        <f aca="false">Veloc($E$13:$G$1365,AD1163,3)</f>
        <v>#VALUE!</v>
      </c>
      <c r="AH1163" s="0" t="e">
        <f aca="false">IF(AF1163&lt;hT,$G$5+alfa*(AF1163-ho),TT)</f>
        <v>#VALUE!</v>
      </c>
      <c r="AI1163" s="0" t="e">
        <f aca="false">IF(AF1163&lt;hT,pSL*(1/(1+alfa*AF1163/($G$5-alfa*ho)))^(go/(Rair*alfa)),pT*EXP(-go*(AF1163-hT)/(Rair*TT)))</f>
        <v>#VALUE!</v>
      </c>
      <c r="AJ1163" s="0" t="e">
        <f aca="false">Mch(AG1163,AH1163,Rair,gamma)</f>
        <v>#VALUE!</v>
      </c>
      <c r="AK1163" s="0" t="e">
        <f aca="false">Cpex(Cp0,AJ1163,$N$9,$L$13:$M$19)</f>
        <v>#VALUE!</v>
      </c>
      <c r="AL1163" s="0" t="e">
        <f aca="false">pex(AI1163,AJ1163,gamma,AK1163)</f>
        <v>#VALUE!</v>
      </c>
      <c r="AM1163" s="0" t="e">
        <f aca="false">MachThroat(gamma,AL1163,AE1163)</f>
        <v>#VALUE!</v>
      </c>
      <c r="AN1163" s="0" t="e">
        <f aca="false">CN(AM1163,CSON,CINC)</f>
        <v>#VALUE!</v>
      </c>
      <c r="AO1163" s="0" t="e">
        <f aca="false">DPDT(Constant,AN1163,AM1163,gamma,AE1163,AL1163)</f>
        <v>#VALUE!</v>
      </c>
      <c r="AP1163" s="0" t="s">
        <v>134</v>
      </c>
      <c r="AQ1163" s="0" t="n">
        <f aca="false">Q1163+deltaT/2</f>
        <v>11.5849999999998</v>
      </c>
      <c r="AR1163" s="0" t="e">
        <f aca="false">pC+deltaT*pdot2/2</f>
        <v>#VALUE!</v>
      </c>
      <c r="AS1163" s="0" t="e">
        <f aca="false">hALT1($E$13:$G$1365,AQ1163,2)</f>
        <v>#VALUE!</v>
      </c>
      <c r="AT1163" s="0" t="e">
        <f aca="false">Veloc($E$13:$G$1365,AQ1163,3)</f>
        <v>#VALUE!</v>
      </c>
      <c r="AU1163" s="0" t="e">
        <f aca="false">IF(AS1163&lt;hT,$G$5+alfa*(AS1163-ho),TT)</f>
        <v>#VALUE!</v>
      </c>
      <c r="AV1163" s="0" t="e">
        <f aca="false">IF(AS1163&lt;hT,pSL*(1/(1+alfa*AF1163/($G$5-alfa*ho)))^(go/(Rair*alfa)),pT*EXP(-go*(AF1163-hT)/(Rair*TT)))</f>
        <v>#VALUE!</v>
      </c>
      <c r="AW1163" s="0" t="e">
        <f aca="false">Mch(AT1163,AU1163,Rair,gamma)</f>
        <v>#VALUE!</v>
      </c>
      <c r="AX1163" s="0" t="e">
        <f aca="false">Cpex(Cp0,AW1163,$N$9,$L$13:$M$19)</f>
        <v>#VALUE!</v>
      </c>
      <c r="AY1163" s="0" t="e">
        <f aca="false">pex(AV1163,AW1163,gamma,AX1163)</f>
        <v>#VALUE!</v>
      </c>
      <c r="AZ1163" s="0" t="e">
        <f aca="false">MachThroat(gamma,AY1163,AR1163)</f>
        <v>#VALUE!</v>
      </c>
      <c r="BA1163" s="0" t="e">
        <f aca="false">CN(AZ1163,CSON,CINC)</f>
        <v>#VALUE!</v>
      </c>
      <c r="BB1163" s="0" t="e">
        <f aca="false">DPDT(Constant,BA1163,AZ1163,gamma,AR1163,AY1163)</f>
        <v>#VALUE!</v>
      </c>
      <c r="BC1163" s="0" t="s">
        <v>134</v>
      </c>
      <c r="BD1163" s="0" t="n">
        <f aca="false">Q1163+deltaT</f>
        <v>11.5899999999998</v>
      </c>
      <c r="BE1163" s="0" t="e">
        <f aca="false">pC+deltaT*pdot3</f>
        <v>#VALUE!</v>
      </c>
      <c r="BF1163" s="0" t="e">
        <f aca="false">hALT1($E$13:$G$1365,BD1163,2)</f>
        <v>#VALUE!</v>
      </c>
      <c r="BG1163" s="0" t="e">
        <f aca="false">Veloc($E$13:$G$1365,BD1163,3)</f>
        <v>#VALUE!</v>
      </c>
      <c r="BH1163" s="0" t="e">
        <f aca="false">IF(BF1163&lt;hT,$G$5+alfa*(BF1163-ho),TT)</f>
        <v>#VALUE!</v>
      </c>
      <c r="BI1163" s="0" t="e">
        <f aca="false">IF(BF1163&lt;hT,pSL*(1/(1+alfa*BF1163/($G$5-alfa*ho)))^(go/(Rair*alfa)),pT*EXP(-go*(BF1163-hT)/(Rair*TT)))</f>
        <v>#VALUE!</v>
      </c>
      <c r="BJ1163" s="0" t="e">
        <f aca="false">Mch(BG1163,BH1163,Rair,gamma)</f>
        <v>#VALUE!</v>
      </c>
      <c r="BK1163" s="0" t="e">
        <f aca="false">Cpex(Cp0,BJ1163,$N$9,$L$13:$M$19)</f>
        <v>#VALUE!</v>
      </c>
      <c r="BL1163" s="0" t="e">
        <f aca="false">pex(BI1163,BJ1163,gamma,BK1163)</f>
        <v>#VALUE!</v>
      </c>
      <c r="BM1163" s="0" t="e">
        <f aca="false">MachThroat(gamma,BL1163,BE1163)</f>
        <v>#VALUE!</v>
      </c>
      <c r="BN1163" s="0" t="e">
        <f aca="false">CN(BM1163,CSON,CINC)</f>
        <v>#VALUE!</v>
      </c>
      <c r="BO1163" s="0" t="e">
        <f aca="false">DPDT(Constant,BN1163,BM1163,gamma,BE1163,BL1163)</f>
        <v>#VALUE!</v>
      </c>
      <c r="BP1163" s="0" t="e">
        <f aca="false">pC+deltaT*(pdot+2*pdot2+2*pdot3+pdot4)/6</f>
        <v>#VALUE!</v>
      </c>
      <c r="BQ1163" s="0" t="s">
        <v>134</v>
      </c>
      <c r="BR1163" s="0" t="n">
        <f aca="false">Q1163</f>
        <v>11.5799999999998</v>
      </c>
      <c r="BS1163" s="0" t="e">
        <f aca="false">R1163/144</f>
        <v>#VALUE!</v>
      </c>
      <c r="BT1163" s="0" t="e">
        <f aca="false">pX/144</f>
        <v>#VALUE!</v>
      </c>
      <c r="BU1163" s="0" t="e">
        <f aca="false">pa/144</f>
        <v>#VALUE!</v>
      </c>
      <c r="BV1163" s="11" t="n">
        <f aca="false">BR1163</f>
        <v>11.5799999999998</v>
      </c>
      <c r="BW1163" s="12" t="e">
        <f aca="false">(pC-pX)/144</f>
        <v>#VALUE!</v>
      </c>
      <c r="BX1163" s="0" t="s">
        <v>134</v>
      </c>
      <c r="BZ1163" s="0" t="s">
        <v>134</v>
      </c>
      <c r="CA1163" s="0" t="s">
        <v>134</v>
      </c>
      <c r="CB1163" s="0" t="s">
        <v>134</v>
      </c>
      <c r="CC1163" s="0" t="s">
        <v>134</v>
      </c>
      <c r="CD1163" s="0" t="s">
        <v>134</v>
      </c>
      <c r="CE1163" s="0" t="s">
        <v>134</v>
      </c>
    </row>
    <row r="1164" customFormat="false" ht="12.75" hidden="false" customHeight="false" outlineLevel="0" collapsed="false">
      <c r="E1164" s="9" t="n">
        <v>11.51</v>
      </c>
      <c r="F1164" s="9" t="n">
        <v>10143.4048848639</v>
      </c>
      <c r="G1164" s="9" t="n">
        <v>638.107327932825</v>
      </c>
      <c r="Q1164" s="0" t="n">
        <f aca="false">Q1163+deltaT</f>
        <v>11.5899999999998</v>
      </c>
      <c r="R1164" s="0" t="e">
        <f aca="false">BP1163</f>
        <v>#VALUE!</v>
      </c>
      <c r="S1164" s="0" t="e">
        <f aca="false">hALT1($E$13:$G$1365,Q1164,2)</f>
        <v>#VALUE!</v>
      </c>
      <c r="T1164" s="0" t="e">
        <f aca="false">Veloc($E$13:$G$1365,Q1164,3)</f>
        <v>#VALUE!</v>
      </c>
      <c r="U1164" s="0" t="e">
        <f aca="false">IF(S1164&lt;hT,$G$5+alfa*(S1164-ho),TT)</f>
        <v>#VALUE!</v>
      </c>
      <c r="V1164" s="0" t="e">
        <f aca="false">IF(S1164&lt;hT,pSL*(1/(1+alfa*S1164/($G$5-alfa*ho)))^(go/(Rair*alfa)),pT*EXP(-go*(S1164-hT)/(Rair*TT)))</f>
        <v>#VALUE!</v>
      </c>
      <c r="W1164" s="0" t="e">
        <f aca="false">Mch(T1164,U1164,Rair,gamma)</f>
        <v>#VALUE!</v>
      </c>
      <c r="X1164" s="0" t="e">
        <f aca="false">Cpex(Cp0,W1164,$N$9,$L$13:$M$19)</f>
        <v>#VALUE!</v>
      </c>
      <c r="Y1164" s="0" t="e">
        <f aca="false">pex(V1164,W1164,gamma,X1164)</f>
        <v>#VALUE!</v>
      </c>
      <c r="Z1164" s="0" t="e">
        <f aca="false">MachThroat(gamma,Y1164,R1164)</f>
        <v>#VALUE!</v>
      </c>
      <c r="AA1164" s="0" t="e">
        <f aca="false">CN(Z1164,CSON,CINC)</f>
        <v>#VALUE!</v>
      </c>
      <c r="AB1164" s="0" t="e">
        <f aca="false">DPDT(Constant,AA1164,Z1164,gamma,R1164,Y1164)</f>
        <v>#VALUE!</v>
      </c>
      <c r="AC1164" s="0" t="s">
        <v>134</v>
      </c>
      <c r="AD1164" s="0" t="n">
        <f aca="false">Q1164+deltaT/2</f>
        <v>11.5949999999998</v>
      </c>
      <c r="AE1164" s="0" t="e">
        <f aca="false">pC+deltaT*pdot/2</f>
        <v>#VALUE!</v>
      </c>
      <c r="AF1164" s="0" t="e">
        <f aca="false">hALT1($E$13:$G$1365,AD1164,2)</f>
        <v>#VALUE!</v>
      </c>
      <c r="AG1164" s="0" t="e">
        <f aca="false">Veloc($E$13:$G$1365,AD1164,3)</f>
        <v>#VALUE!</v>
      </c>
      <c r="AH1164" s="0" t="e">
        <f aca="false">IF(AF1164&lt;hT,$G$5+alfa*(AF1164-ho),TT)</f>
        <v>#VALUE!</v>
      </c>
      <c r="AI1164" s="0" t="e">
        <f aca="false">IF(AF1164&lt;hT,pSL*(1/(1+alfa*AF1164/($G$5-alfa*ho)))^(go/(Rair*alfa)),pT*EXP(-go*(AF1164-hT)/(Rair*TT)))</f>
        <v>#VALUE!</v>
      </c>
      <c r="AJ1164" s="0" t="e">
        <f aca="false">Mch(AG1164,AH1164,Rair,gamma)</f>
        <v>#VALUE!</v>
      </c>
      <c r="AK1164" s="0" t="e">
        <f aca="false">Cpex(Cp0,AJ1164,$N$9,$L$13:$M$19)</f>
        <v>#VALUE!</v>
      </c>
      <c r="AL1164" s="0" t="e">
        <f aca="false">pex(AI1164,AJ1164,gamma,AK1164)</f>
        <v>#VALUE!</v>
      </c>
      <c r="AM1164" s="0" t="e">
        <f aca="false">MachThroat(gamma,AL1164,AE1164)</f>
        <v>#VALUE!</v>
      </c>
      <c r="AN1164" s="0" t="e">
        <f aca="false">CN(AM1164,CSON,CINC)</f>
        <v>#VALUE!</v>
      </c>
      <c r="AO1164" s="0" t="e">
        <f aca="false">DPDT(Constant,AN1164,AM1164,gamma,AE1164,AL1164)</f>
        <v>#VALUE!</v>
      </c>
      <c r="AP1164" s="0" t="s">
        <v>134</v>
      </c>
      <c r="AQ1164" s="0" t="n">
        <f aca="false">Q1164+deltaT/2</f>
        <v>11.5949999999998</v>
      </c>
      <c r="AR1164" s="0" t="e">
        <f aca="false">pC+deltaT*pdot2/2</f>
        <v>#VALUE!</v>
      </c>
      <c r="AS1164" s="0" t="e">
        <f aca="false">hALT1($E$13:$G$1365,AQ1164,2)</f>
        <v>#VALUE!</v>
      </c>
      <c r="AT1164" s="0" t="e">
        <f aca="false">Veloc($E$13:$G$1365,AQ1164,3)</f>
        <v>#VALUE!</v>
      </c>
      <c r="AU1164" s="0" t="e">
        <f aca="false">IF(AS1164&lt;hT,$G$5+alfa*(AS1164-ho),TT)</f>
        <v>#VALUE!</v>
      </c>
      <c r="AV1164" s="0" t="e">
        <f aca="false">IF(AS1164&lt;hT,pSL*(1/(1+alfa*AF1164/($G$5-alfa*ho)))^(go/(Rair*alfa)),pT*EXP(-go*(AF1164-hT)/(Rair*TT)))</f>
        <v>#VALUE!</v>
      </c>
      <c r="AW1164" s="0" t="e">
        <f aca="false">Mch(AT1164,AU1164,Rair,gamma)</f>
        <v>#VALUE!</v>
      </c>
      <c r="AX1164" s="0" t="e">
        <f aca="false">Cpex(Cp0,AW1164,$N$9,$L$13:$M$19)</f>
        <v>#VALUE!</v>
      </c>
      <c r="AY1164" s="0" t="e">
        <f aca="false">pex(AV1164,AW1164,gamma,AX1164)</f>
        <v>#VALUE!</v>
      </c>
      <c r="AZ1164" s="0" t="e">
        <f aca="false">MachThroat(gamma,AY1164,AR1164)</f>
        <v>#VALUE!</v>
      </c>
      <c r="BA1164" s="0" t="e">
        <f aca="false">CN(AZ1164,CSON,CINC)</f>
        <v>#VALUE!</v>
      </c>
      <c r="BB1164" s="0" t="e">
        <f aca="false">DPDT(Constant,BA1164,AZ1164,gamma,AR1164,AY1164)</f>
        <v>#VALUE!</v>
      </c>
      <c r="BC1164" s="0" t="s">
        <v>134</v>
      </c>
      <c r="BD1164" s="0" t="n">
        <f aca="false">Q1164+deltaT</f>
        <v>11.5999999999998</v>
      </c>
      <c r="BE1164" s="0" t="e">
        <f aca="false">pC+deltaT*pdot3</f>
        <v>#VALUE!</v>
      </c>
      <c r="BF1164" s="0" t="e">
        <f aca="false">hALT1($E$13:$G$1365,BD1164,2)</f>
        <v>#VALUE!</v>
      </c>
      <c r="BG1164" s="0" t="e">
        <f aca="false">Veloc($E$13:$G$1365,BD1164,3)</f>
        <v>#VALUE!</v>
      </c>
      <c r="BH1164" s="0" t="e">
        <f aca="false">IF(BF1164&lt;hT,$G$5+alfa*(BF1164-ho),TT)</f>
        <v>#VALUE!</v>
      </c>
      <c r="BI1164" s="0" t="e">
        <f aca="false">IF(BF1164&lt;hT,pSL*(1/(1+alfa*BF1164/($G$5-alfa*ho)))^(go/(Rair*alfa)),pT*EXP(-go*(BF1164-hT)/(Rair*TT)))</f>
        <v>#VALUE!</v>
      </c>
      <c r="BJ1164" s="0" t="e">
        <f aca="false">Mch(BG1164,BH1164,Rair,gamma)</f>
        <v>#VALUE!</v>
      </c>
      <c r="BK1164" s="0" t="e">
        <f aca="false">Cpex(Cp0,BJ1164,$N$9,$L$13:$M$19)</f>
        <v>#VALUE!</v>
      </c>
      <c r="BL1164" s="0" t="e">
        <f aca="false">pex(BI1164,BJ1164,gamma,BK1164)</f>
        <v>#VALUE!</v>
      </c>
      <c r="BM1164" s="0" t="e">
        <f aca="false">MachThroat(gamma,BL1164,BE1164)</f>
        <v>#VALUE!</v>
      </c>
      <c r="BN1164" s="0" t="e">
        <f aca="false">CN(BM1164,CSON,CINC)</f>
        <v>#VALUE!</v>
      </c>
      <c r="BO1164" s="0" t="e">
        <f aca="false">DPDT(Constant,BN1164,BM1164,gamma,BE1164,BL1164)</f>
        <v>#VALUE!</v>
      </c>
      <c r="BP1164" s="0" t="e">
        <f aca="false">pC+deltaT*(pdot+2*pdot2+2*pdot3+pdot4)/6</f>
        <v>#VALUE!</v>
      </c>
      <c r="BQ1164" s="0" t="s">
        <v>134</v>
      </c>
      <c r="BR1164" s="0" t="n">
        <f aca="false">Q1164</f>
        <v>11.5899999999998</v>
      </c>
      <c r="BS1164" s="0" t="e">
        <f aca="false">R1164/144</f>
        <v>#VALUE!</v>
      </c>
      <c r="BT1164" s="0" t="e">
        <f aca="false">pX/144</f>
        <v>#VALUE!</v>
      </c>
      <c r="BU1164" s="0" t="e">
        <f aca="false">pa/144</f>
        <v>#VALUE!</v>
      </c>
      <c r="BV1164" s="11" t="n">
        <f aca="false">BR1164</f>
        <v>11.5899999999998</v>
      </c>
      <c r="BW1164" s="12" t="e">
        <f aca="false">(pC-pX)/144</f>
        <v>#VALUE!</v>
      </c>
      <c r="BX1164" s="0" t="s">
        <v>134</v>
      </c>
      <c r="BZ1164" s="0" t="s">
        <v>134</v>
      </c>
      <c r="CA1164" s="0" t="s">
        <v>134</v>
      </c>
      <c r="CB1164" s="0" t="s">
        <v>134</v>
      </c>
      <c r="CC1164" s="0" t="s">
        <v>134</v>
      </c>
      <c r="CD1164" s="0" t="s">
        <v>134</v>
      </c>
      <c r="CE1164" s="0" t="s">
        <v>134</v>
      </c>
    </row>
    <row r="1165" customFormat="false" ht="12.75" hidden="false" customHeight="false" outlineLevel="0" collapsed="false">
      <c r="E1165" s="9" t="n">
        <v>11.52</v>
      </c>
      <c r="F1165" s="9" t="n">
        <v>10149.7832351882</v>
      </c>
      <c r="G1165" s="9" t="n">
        <v>637.562803887671</v>
      </c>
      <c r="Q1165" s="0" t="n">
        <f aca="false">Q1164+deltaT</f>
        <v>11.5999999999998</v>
      </c>
      <c r="R1165" s="0" t="e">
        <f aca="false">BP1164</f>
        <v>#VALUE!</v>
      </c>
      <c r="S1165" s="0" t="e">
        <f aca="false">hALT1($E$13:$G$1365,Q1165,2)</f>
        <v>#VALUE!</v>
      </c>
      <c r="T1165" s="0" t="e">
        <f aca="false">Veloc($E$13:$G$1365,Q1165,3)</f>
        <v>#VALUE!</v>
      </c>
      <c r="U1165" s="0" t="e">
        <f aca="false">IF(S1165&lt;hT,$G$5+alfa*(S1165-ho),TT)</f>
        <v>#VALUE!</v>
      </c>
      <c r="V1165" s="0" t="e">
        <f aca="false">IF(S1165&lt;hT,pSL*(1/(1+alfa*S1165/($G$5-alfa*ho)))^(go/(Rair*alfa)),pT*EXP(-go*(S1165-hT)/(Rair*TT)))</f>
        <v>#VALUE!</v>
      </c>
      <c r="W1165" s="0" t="e">
        <f aca="false">Mch(T1165,U1165,Rair,gamma)</f>
        <v>#VALUE!</v>
      </c>
      <c r="X1165" s="0" t="e">
        <f aca="false">Cpex(Cp0,W1165,$N$9,$L$13:$M$19)</f>
        <v>#VALUE!</v>
      </c>
      <c r="Y1165" s="0" t="e">
        <f aca="false">pex(V1165,W1165,gamma,X1165)</f>
        <v>#VALUE!</v>
      </c>
      <c r="Z1165" s="0" t="e">
        <f aca="false">MachThroat(gamma,Y1165,R1165)</f>
        <v>#VALUE!</v>
      </c>
      <c r="AA1165" s="0" t="e">
        <f aca="false">CN(Z1165,CSON,CINC)</f>
        <v>#VALUE!</v>
      </c>
      <c r="AB1165" s="0" t="e">
        <f aca="false">DPDT(Constant,AA1165,Z1165,gamma,R1165,Y1165)</f>
        <v>#VALUE!</v>
      </c>
      <c r="AC1165" s="0" t="s">
        <v>134</v>
      </c>
      <c r="AD1165" s="0" t="n">
        <f aca="false">Q1165+deltaT/2</f>
        <v>11.6049999999998</v>
      </c>
      <c r="AE1165" s="0" t="e">
        <f aca="false">pC+deltaT*pdot/2</f>
        <v>#VALUE!</v>
      </c>
      <c r="AF1165" s="0" t="e">
        <f aca="false">hALT1($E$13:$G$1365,AD1165,2)</f>
        <v>#VALUE!</v>
      </c>
      <c r="AG1165" s="0" t="e">
        <f aca="false">Veloc($E$13:$G$1365,AD1165,3)</f>
        <v>#VALUE!</v>
      </c>
      <c r="AH1165" s="0" t="e">
        <f aca="false">IF(AF1165&lt;hT,$G$5+alfa*(AF1165-ho),TT)</f>
        <v>#VALUE!</v>
      </c>
      <c r="AI1165" s="0" t="e">
        <f aca="false">IF(AF1165&lt;hT,pSL*(1/(1+alfa*AF1165/($G$5-alfa*ho)))^(go/(Rair*alfa)),pT*EXP(-go*(AF1165-hT)/(Rair*TT)))</f>
        <v>#VALUE!</v>
      </c>
      <c r="AJ1165" s="0" t="e">
        <f aca="false">Mch(AG1165,AH1165,Rair,gamma)</f>
        <v>#VALUE!</v>
      </c>
      <c r="AK1165" s="0" t="e">
        <f aca="false">Cpex(Cp0,AJ1165,$N$9,$L$13:$M$19)</f>
        <v>#VALUE!</v>
      </c>
      <c r="AL1165" s="0" t="e">
        <f aca="false">pex(AI1165,AJ1165,gamma,AK1165)</f>
        <v>#VALUE!</v>
      </c>
      <c r="AM1165" s="0" t="e">
        <f aca="false">MachThroat(gamma,AL1165,AE1165)</f>
        <v>#VALUE!</v>
      </c>
      <c r="AN1165" s="0" t="e">
        <f aca="false">CN(AM1165,CSON,CINC)</f>
        <v>#VALUE!</v>
      </c>
      <c r="AO1165" s="0" t="e">
        <f aca="false">DPDT(Constant,AN1165,AM1165,gamma,AE1165,AL1165)</f>
        <v>#VALUE!</v>
      </c>
      <c r="AP1165" s="0" t="s">
        <v>134</v>
      </c>
      <c r="AQ1165" s="0" t="n">
        <f aca="false">Q1165+deltaT/2</f>
        <v>11.6049999999998</v>
      </c>
      <c r="AR1165" s="0" t="e">
        <f aca="false">pC+deltaT*pdot2/2</f>
        <v>#VALUE!</v>
      </c>
      <c r="AS1165" s="0" t="e">
        <f aca="false">hALT1($E$13:$G$1365,AQ1165,2)</f>
        <v>#VALUE!</v>
      </c>
      <c r="AT1165" s="0" t="e">
        <f aca="false">Veloc($E$13:$G$1365,AQ1165,3)</f>
        <v>#VALUE!</v>
      </c>
      <c r="AU1165" s="0" t="e">
        <f aca="false">IF(AS1165&lt;hT,$G$5+alfa*(AS1165-ho),TT)</f>
        <v>#VALUE!</v>
      </c>
      <c r="AV1165" s="0" t="e">
        <f aca="false">IF(AS1165&lt;hT,pSL*(1/(1+alfa*AF1165/($G$5-alfa*ho)))^(go/(Rair*alfa)),pT*EXP(-go*(AF1165-hT)/(Rair*TT)))</f>
        <v>#VALUE!</v>
      </c>
      <c r="AW1165" s="0" t="e">
        <f aca="false">Mch(AT1165,AU1165,Rair,gamma)</f>
        <v>#VALUE!</v>
      </c>
      <c r="AX1165" s="0" t="e">
        <f aca="false">Cpex(Cp0,AW1165,$N$9,$L$13:$M$19)</f>
        <v>#VALUE!</v>
      </c>
      <c r="AY1165" s="0" t="e">
        <f aca="false">pex(AV1165,AW1165,gamma,AX1165)</f>
        <v>#VALUE!</v>
      </c>
      <c r="AZ1165" s="0" t="e">
        <f aca="false">MachThroat(gamma,AY1165,AR1165)</f>
        <v>#VALUE!</v>
      </c>
      <c r="BA1165" s="0" t="e">
        <f aca="false">CN(AZ1165,CSON,CINC)</f>
        <v>#VALUE!</v>
      </c>
      <c r="BB1165" s="0" t="e">
        <f aca="false">DPDT(Constant,BA1165,AZ1165,gamma,AR1165,AY1165)</f>
        <v>#VALUE!</v>
      </c>
      <c r="BC1165" s="0" t="s">
        <v>134</v>
      </c>
      <c r="BD1165" s="0" t="n">
        <f aca="false">Q1165+deltaT</f>
        <v>11.6099999999998</v>
      </c>
      <c r="BE1165" s="0" t="e">
        <f aca="false">pC+deltaT*pdot3</f>
        <v>#VALUE!</v>
      </c>
      <c r="BF1165" s="0" t="e">
        <f aca="false">hALT1($E$13:$G$1365,BD1165,2)</f>
        <v>#VALUE!</v>
      </c>
      <c r="BG1165" s="0" t="e">
        <f aca="false">Veloc($E$13:$G$1365,BD1165,3)</f>
        <v>#VALUE!</v>
      </c>
      <c r="BH1165" s="0" t="e">
        <f aca="false">IF(BF1165&lt;hT,$G$5+alfa*(BF1165-ho),TT)</f>
        <v>#VALUE!</v>
      </c>
      <c r="BI1165" s="0" t="e">
        <f aca="false">IF(BF1165&lt;hT,pSL*(1/(1+alfa*BF1165/($G$5-alfa*ho)))^(go/(Rair*alfa)),pT*EXP(-go*(BF1165-hT)/(Rair*TT)))</f>
        <v>#VALUE!</v>
      </c>
      <c r="BJ1165" s="0" t="e">
        <f aca="false">Mch(BG1165,BH1165,Rair,gamma)</f>
        <v>#VALUE!</v>
      </c>
      <c r="BK1165" s="0" t="e">
        <f aca="false">Cpex(Cp0,BJ1165,$N$9,$L$13:$M$19)</f>
        <v>#VALUE!</v>
      </c>
      <c r="BL1165" s="0" t="e">
        <f aca="false">pex(BI1165,BJ1165,gamma,BK1165)</f>
        <v>#VALUE!</v>
      </c>
      <c r="BM1165" s="0" t="e">
        <f aca="false">MachThroat(gamma,BL1165,BE1165)</f>
        <v>#VALUE!</v>
      </c>
      <c r="BN1165" s="0" t="e">
        <f aca="false">CN(BM1165,CSON,CINC)</f>
        <v>#VALUE!</v>
      </c>
      <c r="BO1165" s="0" t="e">
        <f aca="false">DPDT(Constant,BN1165,BM1165,gamma,BE1165,BL1165)</f>
        <v>#VALUE!</v>
      </c>
      <c r="BP1165" s="0" t="e">
        <f aca="false">pC+deltaT*(pdot+2*pdot2+2*pdot3+pdot4)/6</f>
        <v>#VALUE!</v>
      </c>
      <c r="BQ1165" s="0" t="s">
        <v>134</v>
      </c>
      <c r="BR1165" s="0" t="n">
        <f aca="false">Q1165</f>
        <v>11.5999999999998</v>
      </c>
      <c r="BS1165" s="0" t="e">
        <f aca="false">R1165/144</f>
        <v>#VALUE!</v>
      </c>
      <c r="BT1165" s="0" t="e">
        <f aca="false">pX/144</f>
        <v>#VALUE!</v>
      </c>
      <c r="BU1165" s="0" t="e">
        <f aca="false">pa/144</f>
        <v>#VALUE!</v>
      </c>
      <c r="BV1165" s="11" t="n">
        <f aca="false">BR1165</f>
        <v>11.5999999999998</v>
      </c>
      <c r="BW1165" s="12" t="e">
        <f aca="false">(pC-pX)/144</f>
        <v>#VALUE!</v>
      </c>
      <c r="BX1165" s="0" t="s">
        <v>134</v>
      </c>
      <c r="BZ1165" s="0" t="s">
        <v>134</v>
      </c>
      <c r="CA1165" s="0" t="s">
        <v>134</v>
      </c>
      <c r="CB1165" s="0" t="s">
        <v>134</v>
      </c>
      <c r="CC1165" s="0" t="s">
        <v>134</v>
      </c>
      <c r="CD1165" s="0" t="s">
        <v>134</v>
      </c>
      <c r="CE1165" s="0" t="s">
        <v>134</v>
      </c>
    </row>
    <row r="1166" customFormat="false" ht="12.75" hidden="false" customHeight="false" outlineLevel="0" collapsed="false">
      <c r="E1166" s="9" t="n">
        <v>11.53</v>
      </c>
      <c r="F1166" s="9" t="n">
        <v>10156.1561422796</v>
      </c>
      <c r="G1166" s="9" t="n">
        <v>637.018681243637</v>
      </c>
      <c r="Q1166" s="0" t="n">
        <f aca="false">Q1165+deltaT</f>
        <v>11.6099999999998</v>
      </c>
      <c r="R1166" s="0" t="e">
        <f aca="false">BP1165</f>
        <v>#VALUE!</v>
      </c>
      <c r="S1166" s="0" t="e">
        <f aca="false">hALT1($E$13:$G$1365,Q1166,2)</f>
        <v>#VALUE!</v>
      </c>
      <c r="T1166" s="0" t="e">
        <f aca="false">Veloc($E$13:$G$1365,Q1166,3)</f>
        <v>#VALUE!</v>
      </c>
      <c r="U1166" s="0" t="e">
        <f aca="false">IF(S1166&lt;hT,$G$5+alfa*(S1166-ho),TT)</f>
        <v>#VALUE!</v>
      </c>
      <c r="V1166" s="0" t="e">
        <f aca="false">IF(S1166&lt;hT,pSL*(1/(1+alfa*S1166/($G$5-alfa*ho)))^(go/(Rair*alfa)),pT*EXP(-go*(S1166-hT)/(Rair*TT)))</f>
        <v>#VALUE!</v>
      </c>
      <c r="W1166" s="0" t="e">
        <f aca="false">Mch(T1166,U1166,Rair,gamma)</f>
        <v>#VALUE!</v>
      </c>
      <c r="X1166" s="0" t="e">
        <f aca="false">Cpex(Cp0,W1166,$N$9,$L$13:$M$19)</f>
        <v>#VALUE!</v>
      </c>
      <c r="Y1166" s="0" t="e">
        <f aca="false">pex(V1166,W1166,gamma,X1166)</f>
        <v>#VALUE!</v>
      </c>
      <c r="Z1166" s="0" t="e">
        <f aca="false">MachThroat(gamma,Y1166,R1166)</f>
        <v>#VALUE!</v>
      </c>
      <c r="AA1166" s="0" t="e">
        <f aca="false">CN(Z1166,CSON,CINC)</f>
        <v>#VALUE!</v>
      </c>
      <c r="AB1166" s="0" t="e">
        <f aca="false">DPDT(Constant,AA1166,Z1166,gamma,R1166,Y1166)</f>
        <v>#VALUE!</v>
      </c>
      <c r="AC1166" s="0" t="s">
        <v>134</v>
      </c>
      <c r="AD1166" s="0" t="n">
        <f aca="false">Q1166+deltaT/2</f>
        <v>11.6149999999998</v>
      </c>
      <c r="AE1166" s="0" t="e">
        <f aca="false">pC+deltaT*pdot/2</f>
        <v>#VALUE!</v>
      </c>
      <c r="AF1166" s="0" t="e">
        <f aca="false">hALT1($E$13:$G$1365,AD1166,2)</f>
        <v>#VALUE!</v>
      </c>
      <c r="AG1166" s="0" t="e">
        <f aca="false">Veloc($E$13:$G$1365,AD1166,3)</f>
        <v>#VALUE!</v>
      </c>
      <c r="AH1166" s="0" t="e">
        <f aca="false">IF(AF1166&lt;hT,$G$5+alfa*(AF1166-ho),TT)</f>
        <v>#VALUE!</v>
      </c>
      <c r="AI1166" s="0" t="e">
        <f aca="false">IF(AF1166&lt;hT,pSL*(1/(1+alfa*AF1166/($G$5-alfa*ho)))^(go/(Rair*alfa)),pT*EXP(-go*(AF1166-hT)/(Rair*TT)))</f>
        <v>#VALUE!</v>
      </c>
      <c r="AJ1166" s="0" t="e">
        <f aca="false">Mch(AG1166,AH1166,Rair,gamma)</f>
        <v>#VALUE!</v>
      </c>
      <c r="AK1166" s="0" t="e">
        <f aca="false">Cpex(Cp0,AJ1166,$N$9,$L$13:$M$19)</f>
        <v>#VALUE!</v>
      </c>
      <c r="AL1166" s="0" t="e">
        <f aca="false">pex(AI1166,AJ1166,gamma,AK1166)</f>
        <v>#VALUE!</v>
      </c>
      <c r="AM1166" s="0" t="e">
        <f aca="false">MachThroat(gamma,AL1166,AE1166)</f>
        <v>#VALUE!</v>
      </c>
      <c r="AN1166" s="0" t="e">
        <f aca="false">CN(AM1166,CSON,CINC)</f>
        <v>#VALUE!</v>
      </c>
      <c r="AO1166" s="0" t="e">
        <f aca="false">DPDT(Constant,AN1166,AM1166,gamma,AE1166,AL1166)</f>
        <v>#VALUE!</v>
      </c>
      <c r="AP1166" s="0" t="s">
        <v>134</v>
      </c>
      <c r="AQ1166" s="0" t="n">
        <f aca="false">Q1166+deltaT/2</f>
        <v>11.6149999999998</v>
      </c>
      <c r="AR1166" s="0" t="e">
        <f aca="false">pC+deltaT*pdot2/2</f>
        <v>#VALUE!</v>
      </c>
      <c r="AS1166" s="0" t="e">
        <f aca="false">hALT1($E$13:$G$1365,AQ1166,2)</f>
        <v>#VALUE!</v>
      </c>
      <c r="AT1166" s="0" t="e">
        <f aca="false">Veloc($E$13:$G$1365,AQ1166,3)</f>
        <v>#VALUE!</v>
      </c>
      <c r="AU1166" s="0" t="e">
        <f aca="false">IF(AS1166&lt;hT,$G$5+alfa*(AS1166-ho),TT)</f>
        <v>#VALUE!</v>
      </c>
      <c r="AV1166" s="0" t="e">
        <f aca="false">IF(AS1166&lt;hT,pSL*(1/(1+alfa*AF1166/($G$5-alfa*ho)))^(go/(Rair*alfa)),pT*EXP(-go*(AF1166-hT)/(Rair*TT)))</f>
        <v>#VALUE!</v>
      </c>
      <c r="AW1166" s="0" t="e">
        <f aca="false">Mch(AT1166,AU1166,Rair,gamma)</f>
        <v>#VALUE!</v>
      </c>
      <c r="AX1166" s="0" t="e">
        <f aca="false">Cpex(Cp0,AW1166,$N$9,$L$13:$M$19)</f>
        <v>#VALUE!</v>
      </c>
      <c r="AY1166" s="0" t="e">
        <f aca="false">pex(AV1166,AW1166,gamma,AX1166)</f>
        <v>#VALUE!</v>
      </c>
      <c r="AZ1166" s="0" t="e">
        <f aca="false">MachThroat(gamma,AY1166,AR1166)</f>
        <v>#VALUE!</v>
      </c>
      <c r="BA1166" s="0" t="e">
        <f aca="false">CN(AZ1166,CSON,CINC)</f>
        <v>#VALUE!</v>
      </c>
      <c r="BB1166" s="0" t="e">
        <f aca="false">DPDT(Constant,BA1166,AZ1166,gamma,AR1166,AY1166)</f>
        <v>#VALUE!</v>
      </c>
      <c r="BC1166" s="0" t="s">
        <v>134</v>
      </c>
      <c r="BD1166" s="0" t="n">
        <f aca="false">Q1166+deltaT</f>
        <v>11.6199999999998</v>
      </c>
      <c r="BE1166" s="0" t="e">
        <f aca="false">pC+deltaT*pdot3</f>
        <v>#VALUE!</v>
      </c>
      <c r="BF1166" s="0" t="e">
        <f aca="false">hALT1($E$13:$G$1365,BD1166,2)</f>
        <v>#VALUE!</v>
      </c>
      <c r="BG1166" s="0" t="e">
        <f aca="false">Veloc($E$13:$G$1365,BD1166,3)</f>
        <v>#VALUE!</v>
      </c>
      <c r="BH1166" s="0" t="e">
        <f aca="false">IF(BF1166&lt;hT,$G$5+alfa*(BF1166-ho),TT)</f>
        <v>#VALUE!</v>
      </c>
      <c r="BI1166" s="0" t="e">
        <f aca="false">IF(BF1166&lt;hT,pSL*(1/(1+alfa*BF1166/($G$5-alfa*ho)))^(go/(Rair*alfa)),pT*EXP(-go*(BF1166-hT)/(Rair*TT)))</f>
        <v>#VALUE!</v>
      </c>
      <c r="BJ1166" s="0" t="e">
        <f aca="false">Mch(BG1166,BH1166,Rair,gamma)</f>
        <v>#VALUE!</v>
      </c>
      <c r="BK1166" s="0" t="e">
        <f aca="false">Cpex(Cp0,BJ1166,$N$9,$L$13:$M$19)</f>
        <v>#VALUE!</v>
      </c>
      <c r="BL1166" s="0" t="e">
        <f aca="false">pex(BI1166,BJ1166,gamma,BK1166)</f>
        <v>#VALUE!</v>
      </c>
      <c r="BM1166" s="0" t="e">
        <f aca="false">MachThroat(gamma,BL1166,BE1166)</f>
        <v>#VALUE!</v>
      </c>
      <c r="BN1166" s="0" t="e">
        <f aca="false">CN(BM1166,CSON,CINC)</f>
        <v>#VALUE!</v>
      </c>
      <c r="BO1166" s="0" t="e">
        <f aca="false">DPDT(Constant,BN1166,BM1166,gamma,BE1166,BL1166)</f>
        <v>#VALUE!</v>
      </c>
      <c r="BP1166" s="0" t="e">
        <f aca="false">pC+deltaT*(pdot+2*pdot2+2*pdot3+pdot4)/6</f>
        <v>#VALUE!</v>
      </c>
      <c r="BQ1166" s="0" t="s">
        <v>134</v>
      </c>
      <c r="BR1166" s="0" t="n">
        <f aca="false">Q1166</f>
        <v>11.6099999999998</v>
      </c>
      <c r="BS1166" s="0" t="e">
        <f aca="false">R1166/144</f>
        <v>#VALUE!</v>
      </c>
      <c r="BT1166" s="0" t="e">
        <f aca="false">pX/144</f>
        <v>#VALUE!</v>
      </c>
      <c r="BU1166" s="0" t="e">
        <f aca="false">pa/144</f>
        <v>#VALUE!</v>
      </c>
      <c r="BV1166" s="11" t="n">
        <f aca="false">BR1166</f>
        <v>11.6099999999998</v>
      </c>
      <c r="BW1166" s="12" t="e">
        <f aca="false">(pC-pX)/144</f>
        <v>#VALUE!</v>
      </c>
      <c r="BX1166" s="0" t="s">
        <v>134</v>
      </c>
      <c r="BZ1166" s="0" t="s">
        <v>134</v>
      </c>
      <c r="CA1166" s="0" t="s">
        <v>134</v>
      </c>
      <c r="CB1166" s="0" t="s">
        <v>134</v>
      </c>
      <c r="CC1166" s="0" t="s">
        <v>134</v>
      </c>
      <c r="CD1166" s="0" t="s">
        <v>134</v>
      </c>
      <c r="CE1166" s="0" t="s">
        <v>134</v>
      </c>
    </row>
    <row r="1167" customFormat="false" ht="12.75" hidden="false" customHeight="false" outlineLevel="0" collapsed="false">
      <c r="E1167" s="9" t="n">
        <v>11.54</v>
      </c>
      <c r="F1167" s="9" t="n">
        <v>10162.5236101487</v>
      </c>
      <c r="G1167" s="9" t="n">
        <v>636.474959307592</v>
      </c>
      <c r="Q1167" s="0" t="n">
        <f aca="false">Q1166+deltaT</f>
        <v>11.6199999999998</v>
      </c>
      <c r="R1167" s="0" t="e">
        <f aca="false">BP1166</f>
        <v>#VALUE!</v>
      </c>
      <c r="S1167" s="0" t="e">
        <f aca="false">hALT1($E$13:$G$1365,Q1167,2)</f>
        <v>#VALUE!</v>
      </c>
      <c r="T1167" s="0" t="e">
        <f aca="false">Veloc($E$13:$G$1365,Q1167,3)</f>
        <v>#VALUE!</v>
      </c>
      <c r="U1167" s="0" t="e">
        <f aca="false">IF(S1167&lt;hT,$G$5+alfa*(S1167-ho),TT)</f>
        <v>#VALUE!</v>
      </c>
      <c r="V1167" s="0" t="e">
        <f aca="false">IF(S1167&lt;hT,pSL*(1/(1+alfa*S1167/($G$5-alfa*ho)))^(go/(Rair*alfa)),pT*EXP(-go*(S1167-hT)/(Rair*TT)))</f>
        <v>#VALUE!</v>
      </c>
      <c r="W1167" s="0" t="e">
        <f aca="false">Mch(T1167,U1167,Rair,gamma)</f>
        <v>#VALUE!</v>
      </c>
      <c r="X1167" s="0" t="e">
        <f aca="false">Cpex(Cp0,W1167,$N$9,$L$13:$M$19)</f>
        <v>#VALUE!</v>
      </c>
      <c r="Y1167" s="0" t="e">
        <f aca="false">pex(V1167,W1167,gamma,X1167)</f>
        <v>#VALUE!</v>
      </c>
      <c r="Z1167" s="0" t="e">
        <f aca="false">MachThroat(gamma,Y1167,R1167)</f>
        <v>#VALUE!</v>
      </c>
      <c r="AA1167" s="0" t="e">
        <f aca="false">CN(Z1167,CSON,CINC)</f>
        <v>#VALUE!</v>
      </c>
      <c r="AB1167" s="0" t="e">
        <f aca="false">DPDT(Constant,AA1167,Z1167,gamma,R1167,Y1167)</f>
        <v>#VALUE!</v>
      </c>
      <c r="AC1167" s="0" t="s">
        <v>134</v>
      </c>
      <c r="AD1167" s="0" t="n">
        <f aca="false">Q1167+deltaT/2</f>
        <v>11.6249999999998</v>
      </c>
      <c r="AE1167" s="0" t="e">
        <f aca="false">pC+deltaT*pdot/2</f>
        <v>#VALUE!</v>
      </c>
      <c r="AF1167" s="0" t="e">
        <f aca="false">hALT1($E$13:$G$1365,AD1167,2)</f>
        <v>#VALUE!</v>
      </c>
      <c r="AG1167" s="0" t="e">
        <f aca="false">Veloc($E$13:$G$1365,AD1167,3)</f>
        <v>#VALUE!</v>
      </c>
      <c r="AH1167" s="0" t="e">
        <f aca="false">IF(AF1167&lt;hT,$G$5+alfa*(AF1167-ho),TT)</f>
        <v>#VALUE!</v>
      </c>
      <c r="AI1167" s="0" t="e">
        <f aca="false">IF(AF1167&lt;hT,pSL*(1/(1+alfa*AF1167/($G$5-alfa*ho)))^(go/(Rair*alfa)),pT*EXP(-go*(AF1167-hT)/(Rair*TT)))</f>
        <v>#VALUE!</v>
      </c>
      <c r="AJ1167" s="0" t="e">
        <f aca="false">Mch(AG1167,AH1167,Rair,gamma)</f>
        <v>#VALUE!</v>
      </c>
      <c r="AK1167" s="0" t="e">
        <f aca="false">Cpex(Cp0,AJ1167,$N$9,$L$13:$M$19)</f>
        <v>#VALUE!</v>
      </c>
      <c r="AL1167" s="0" t="e">
        <f aca="false">pex(AI1167,AJ1167,gamma,AK1167)</f>
        <v>#VALUE!</v>
      </c>
      <c r="AM1167" s="0" t="e">
        <f aca="false">MachThroat(gamma,AL1167,AE1167)</f>
        <v>#VALUE!</v>
      </c>
      <c r="AN1167" s="0" t="e">
        <f aca="false">CN(AM1167,CSON,CINC)</f>
        <v>#VALUE!</v>
      </c>
      <c r="AO1167" s="0" t="e">
        <f aca="false">DPDT(Constant,AN1167,AM1167,gamma,AE1167,AL1167)</f>
        <v>#VALUE!</v>
      </c>
      <c r="AP1167" s="0" t="s">
        <v>134</v>
      </c>
      <c r="AQ1167" s="0" t="n">
        <f aca="false">Q1167+deltaT/2</f>
        <v>11.6249999999998</v>
      </c>
      <c r="AR1167" s="0" t="e">
        <f aca="false">pC+deltaT*pdot2/2</f>
        <v>#VALUE!</v>
      </c>
      <c r="AS1167" s="0" t="e">
        <f aca="false">hALT1($E$13:$G$1365,AQ1167,2)</f>
        <v>#VALUE!</v>
      </c>
      <c r="AT1167" s="0" t="e">
        <f aca="false">Veloc($E$13:$G$1365,AQ1167,3)</f>
        <v>#VALUE!</v>
      </c>
      <c r="AU1167" s="0" t="e">
        <f aca="false">IF(AS1167&lt;hT,$G$5+alfa*(AS1167-ho),TT)</f>
        <v>#VALUE!</v>
      </c>
      <c r="AV1167" s="0" t="e">
        <f aca="false">IF(AS1167&lt;hT,pSL*(1/(1+alfa*AF1167/($G$5-alfa*ho)))^(go/(Rair*alfa)),pT*EXP(-go*(AF1167-hT)/(Rair*TT)))</f>
        <v>#VALUE!</v>
      </c>
      <c r="AW1167" s="0" t="e">
        <f aca="false">Mch(AT1167,AU1167,Rair,gamma)</f>
        <v>#VALUE!</v>
      </c>
      <c r="AX1167" s="0" t="e">
        <f aca="false">Cpex(Cp0,AW1167,$N$9,$L$13:$M$19)</f>
        <v>#VALUE!</v>
      </c>
      <c r="AY1167" s="0" t="e">
        <f aca="false">pex(AV1167,AW1167,gamma,AX1167)</f>
        <v>#VALUE!</v>
      </c>
      <c r="AZ1167" s="0" t="e">
        <f aca="false">MachThroat(gamma,AY1167,AR1167)</f>
        <v>#VALUE!</v>
      </c>
      <c r="BA1167" s="0" t="e">
        <f aca="false">CN(AZ1167,CSON,CINC)</f>
        <v>#VALUE!</v>
      </c>
      <c r="BB1167" s="0" t="e">
        <f aca="false">DPDT(Constant,BA1167,AZ1167,gamma,AR1167,AY1167)</f>
        <v>#VALUE!</v>
      </c>
      <c r="BC1167" s="0" t="s">
        <v>134</v>
      </c>
      <c r="BD1167" s="0" t="n">
        <f aca="false">Q1167+deltaT</f>
        <v>11.6299999999998</v>
      </c>
      <c r="BE1167" s="0" t="e">
        <f aca="false">pC+deltaT*pdot3</f>
        <v>#VALUE!</v>
      </c>
      <c r="BF1167" s="0" t="e">
        <f aca="false">hALT1($E$13:$G$1365,BD1167,2)</f>
        <v>#VALUE!</v>
      </c>
      <c r="BG1167" s="0" t="e">
        <f aca="false">Veloc($E$13:$G$1365,BD1167,3)</f>
        <v>#VALUE!</v>
      </c>
      <c r="BH1167" s="0" t="e">
        <f aca="false">IF(BF1167&lt;hT,$G$5+alfa*(BF1167-ho),TT)</f>
        <v>#VALUE!</v>
      </c>
      <c r="BI1167" s="0" t="e">
        <f aca="false">IF(BF1167&lt;hT,pSL*(1/(1+alfa*BF1167/($G$5-alfa*ho)))^(go/(Rair*alfa)),pT*EXP(-go*(BF1167-hT)/(Rair*TT)))</f>
        <v>#VALUE!</v>
      </c>
      <c r="BJ1167" s="0" t="e">
        <f aca="false">Mch(BG1167,BH1167,Rair,gamma)</f>
        <v>#VALUE!</v>
      </c>
      <c r="BK1167" s="0" t="e">
        <f aca="false">Cpex(Cp0,BJ1167,$N$9,$L$13:$M$19)</f>
        <v>#VALUE!</v>
      </c>
      <c r="BL1167" s="0" t="e">
        <f aca="false">pex(BI1167,BJ1167,gamma,BK1167)</f>
        <v>#VALUE!</v>
      </c>
      <c r="BM1167" s="0" t="e">
        <f aca="false">MachThroat(gamma,BL1167,BE1167)</f>
        <v>#VALUE!</v>
      </c>
      <c r="BN1167" s="0" t="e">
        <f aca="false">CN(BM1167,CSON,CINC)</f>
        <v>#VALUE!</v>
      </c>
      <c r="BO1167" s="0" t="e">
        <f aca="false">DPDT(Constant,BN1167,BM1167,gamma,BE1167,BL1167)</f>
        <v>#VALUE!</v>
      </c>
      <c r="BP1167" s="0" t="e">
        <f aca="false">pC+deltaT*(pdot+2*pdot2+2*pdot3+pdot4)/6</f>
        <v>#VALUE!</v>
      </c>
      <c r="BQ1167" s="0" t="s">
        <v>134</v>
      </c>
      <c r="BR1167" s="0" t="n">
        <f aca="false">Q1167</f>
        <v>11.6199999999998</v>
      </c>
      <c r="BS1167" s="0" t="e">
        <f aca="false">R1167/144</f>
        <v>#VALUE!</v>
      </c>
      <c r="BT1167" s="0" t="e">
        <f aca="false">pX/144</f>
        <v>#VALUE!</v>
      </c>
      <c r="BU1167" s="0" t="e">
        <f aca="false">pa/144</f>
        <v>#VALUE!</v>
      </c>
      <c r="BV1167" s="11" t="n">
        <f aca="false">BR1167</f>
        <v>11.6199999999998</v>
      </c>
      <c r="BW1167" s="12" t="e">
        <f aca="false">(pC-pX)/144</f>
        <v>#VALUE!</v>
      </c>
      <c r="BX1167" s="0" t="s">
        <v>134</v>
      </c>
      <c r="BZ1167" s="0" t="s">
        <v>134</v>
      </c>
      <c r="CA1167" s="0" t="s">
        <v>134</v>
      </c>
      <c r="CB1167" s="0" t="s">
        <v>134</v>
      </c>
      <c r="CC1167" s="0" t="s">
        <v>134</v>
      </c>
      <c r="CD1167" s="0" t="s">
        <v>134</v>
      </c>
      <c r="CE1167" s="0" t="s">
        <v>134</v>
      </c>
    </row>
    <row r="1168" customFormat="false" ht="12.75" hidden="false" customHeight="false" outlineLevel="0" collapsed="false">
      <c r="E1168" s="9" t="n">
        <v>11.55</v>
      </c>
      <c r="F1168" s="9" t="n">
        <v>10168.8856427991</v>
      </c>
      <c r="G1168" s="9" t="n">
        <v>635.931637387862</v>
      </c>
      <c r="Q1168" s="0" t="n">
        <f aca="false">Q1167+deltaT</f>
        <v>11.6299999999998</v>
      </c>
      <c r="R1168" s="0" t="e">
        <f aca="false">BP1167</f>
        <v>#VALUE!</v>
      </c>
      <c r="S1168" s="0" t="e">
        <f aca="false">hALT1($E$13:$G$1365,Q1168,2)</f>
        <v>#VALUE!</v>
      </c>
      <c r="T1168" s="0" t="e">
        <f aca="false">Veloc($E$13:$G$1365,Q1168,3)</f>
        <v>#VALUE!</v>
      </c>
      <c r="U1168" s="0" t="e">
        <f aca="false">IF(S1168&lt;hT,$G$5+alfa*(S1168-ho),TT)</f>
        <v>#VALUE!</v>
      </c>
      <c r="V1168" s="0" t="e">
        <f aca="false">IF(S1168&lt;hT,pSL*(1/(1+alfa*S1168/($G$5-alfa*ho)))^(go/(Rair*alfa)),pT*EXP(-go*(S1168-hT)/(Rair*TT)))</f>
        <v>#VALUE!</v>
      </c>
      <c r="W1168" s="0" t="e">
        <f aca="false">Mch(T1168,U1168,Rair,gamma)</f>
        <v>#VALUE!</v>
      </c>
      <c r="X1168" s="0" t="e">
        <f aca="false">Cpex(Cp0,W1168,$N$9,$L$13:$M$19)</f>
        <v>#VALUE!</v>
      </c>
      <c r="Y1168" s="0" t="e">
        <f aca="false">pex(V1168,W1168,gamma,X1168)</f>
        <v>#VALUE!</v>
      </c>
      <c r="Z1168" s="0" t="e">
        <f aca="false">MachThroat(gamma,Y1168,R1168)</f>
        <v>#VALUE!</v>
      </c>
      <c r="AA1168" s="0" t="e">
        <f aca="false">CN(Z1168,CSON,CINC)</f>
        <v>#VALUE!</v>
      </c>
      <c r="AB1168" s="0" t="e">
        <f aca="false">DPDT(Constant,AA1168,Z1168,gamma,R1168,Y1168)</f>
        <v>#VALUE!</v>
      </c>
      <c r="AC1168" s="0" t="s">
        <v>134</v>
      </c>
      <c r="AD1168" s="0" t="n">
        <f aca="false">Q1168+deltaT/2</f>
        <v>11.6349999999998</v>
      </c>
      <c r="AE1168" s="0" t="e">
        <f aca="false">pC+deltaT*pdot/2</f>
        <v>#VALUE!</v>
      </c>
      <c r="AF1168" s="0" t="e">
        <f aca="false">hALT1($E$13:$G$1365,AD1168,2)</f>
        <v>#VALUE!</v>
      </c>
      <c r="AG1168" s="0" t="e">
        <f aca="false">Veloc($E$13:$G$1365,AD1168,3)</f>
        <v>#VALUE!</v>
      </c>
      <c r="AH1168" s="0" t="e">
        <f aca="false">IF(AF1168&lt;hT,$G$5+alfa*(AF1168-ho),TT)</f>
        <v>#VALUE!</v>
      </c>
      <c r="AI1168" s="0" t="e">
        <f aca="false">IF(AF1168&lt;hT,pSL*(1/(1+alfa*AF1168/($G$5-alfa*ho)))^(go/(Rair*alfa)),pT*EXP(-go*(AF1168-hT)/(Rair*TT)))</f>
        <v>#VALUE!</v>
      </c>
      <c r="AJ1168" s="0" t="e">
        <f aca="false">Mch(AG1168,AH1168,Rair,gamma)</f>
        <v>#VALUE!</v>
      </c>
      <c r="AK1168" s="0" t="e">
        <f aca="false">Cpex(Cp0,AJ1168,$N$9,$L$13:$M$19)</f>
        <v>#VALUE!</v>
      </c>
      <c r="AL1168" s="0" t="e">
        <f aca="false">pex(AI1168,AJ1168,gamma,AK1168)</f>
        <v>#VALUE!</v>
      </c>
      <c r="AM1168" s="0" t="e">
        <f aca="false">MachThroat(gamma,AL1168,AE1168)</f>
        <v>#VALUE!</v>
      </c>
      <c r="AN1168" s="0" t="e">
        <f aca="false">CN(AM1168,CSON,CINC)</f>
        <v>#VALUE!</v>
      </c>
      <c r="AO1168" s="0" t="e">
        <f aca="false">DPDT(Constant,AN1168,AM1168,gamma,AE1168,AL1168)</f>
        <v>#VALUE!</v>
      </c>
      <c r="AP1168" s="0" t="s">
        <v>134</v>
      </c>
      <c r="AQ1168" s="0" t="n">
        <f aca="false">Q1168+deltaT/2</f>
        <v>11.6349999999998</v>
      </c>
      <c r="AR1168" s="0" t="e">
        <f aca="false">pC+deltaT*pdot2/2</f>
        <v>#VALUE!</v>
      </c>
      <c r="AS1168" s="0" t="e">
        <f aca="false">hALT1($E$13:$G$1365,AQ1168,2)</f>
        <v>#VALUE!</v>
      </c>
      <c r="AT1168" s="0" t="e">
        <f aca="false">Veloc($E$13:$G$1365,AQ1168,3)</f>
        <v>#VALUE!</v>
      </c>
      <c r="AU1168" s="0" t="e">
        <f aca="false">IF(AS1168&lt;hT,$G$5+alfa*(AS1168-ho),TT)</f>
        <v>#VALUE!</v>
      </c>
      <c r="AV1168" s="0" t="e">
        <f aca="false">IF(AS1168&lt;hT,pSL*(1/(1+alfa*AF1168/($G$5-alfa*ho)))^(go/(Rair*alfa)),pT*EXP(-go*(AF1168-hT)/(Rair*TT)))</f>
        <v>#VALUE!</v>
      </c>
      <c r="AW1168" s="0" t="e">
        <f aca="false">Mch(AT1168,AU1168,Rair,gamma)</f>
        <v>#VALUE!</v>
      </c>
      <c r="AX1168" s="0" t="e">
        <f aca="false">Cpex(Cp0,AW1168,$N$9,$L$13:$M$19)</f>
        <v>#VALUE!</v>
      </c>
      <c r="AY1168" s="0" t="e">
        <f aca="false">pex(AV1168,AW1168,gamma,AX1168)</f>
        <v>#VALUE!</v>
      </c>
      <c r="AZ1168" s="0" t="e">
        <f aca="false">MachThroat(gamma,AY1168,AR1168)</f>
        <v>#VALUE!</v>
      </c>
      <c r="BA1168" s="0" t="e">
        <f aca="false">CN(AZ1168,CSON,CINC)</f>
        <v>#VALUE!</v>
      </c>
      <c r="BB1168" s="0" t="e">
        <f aca="false">DPDT(Constant,BA1168,AZ1168,gamma,AR1168,AY1168)</f>
        <v>#VALUE!</v>
      </c>
      <c r="BC1168" s="0" t="s">
        <v>134</v>
      </c>
      <c r="BD1168" s="0" t="n">
        <f aca="false">Q1168+deltaT</f>
        <v>11.6399999999998</v>
      </c>
      <c r="BE1168" s="0" t="e">
        <f aca="false">pC+deltaT*pdot3</f>
        <v>#VALUE!</v>
      </c>
      <c r="BF1168" s="0" t="e">
        <f aca="false">hALT1($E$13:$G$1365,BD1168,2)</f>
        <v>#VALUE!</v>
      </c>
      <c r="BG1168" s="0" t="e">
        <f aca="false">Veloc($E$13:$G$1365,BD1168,3)</f>
        <v>#VALUE!</v>
      </c>
      <c r="BH1168" s="0" t="e">
        <f aca="false">IF(BF1168&lt;hT,$G$5+alfa*(BF1168-ho),TT)</f>
        <v>#VALUE!</v>
      </c>
      <c r="BI1168" s="0" t="e">
        <f aca="false">IF(BF1168&lt;hT,pSL*(1/(1+alfa*BF1168/($G$5-alfa*ho)))^(go/(Rair*alfa)),pT*EXP(-go*(BF1168-hT)/(Rair*TT)))</f>
        <v>#VALUE!</v>
      </c>
      <c r="BJ1168" s="0" t="e">
        <f aca="false">Mch(BG1168,BH1168,Rair,gamma)</f>
        <v>#VALUE!</v>
      </c>
      <c r="BK1168" s="0" t="e">
        <f aca="false">Cpex(Cp0,BJ1168,$N$9,$L$13:$M$19)</f>
        <v>#VALUE!</v>
      </c>
      <c r="BL1168" s="0" t="e">
        <f aca="false">pex(BI1168,BJ1168,gamma,BK1168)</f>
        <v>#VALUE!</v>
      </c>
      <c r="BM1168" s="0" t="e">
        <f aca="false">MachThroat(gamma,BL1168,BE1168)</f>
        <v>#VALUE!</v>
      </c>
      <c r="BN1168" s="0" t="e">
        <f aca="false">CN(BM1168,CSON,CINC)</f>
        <v>#VALUE!</v>
      </c>
      <c r="BO1168" s="0" t="e">
        <f aca="false">DPDT(Constant,BN1168,BM1168,gamma,BE1168,BL1168)</f>
        <v>#VALUE!</v>
      </c>
      <c r="BP1168" s="0" t="e">
        <f aca="false">pC+deltaT*(pdot+2*pdot2+2*pdot3+pdot4)/6</f>
        <v>#VALUE!</v>
      </c>
      <c r="BQ1168" s="0" t="s">
        <v>134</v>
      </c>
      <c r="BR1168" s="0" t="n">
        <f aca="false">Q1168</f>
        <v>11.6299999999998</v>
      </c>
      <c r="BS1168" s="0" t="e">
        <f aca="false">R1168/144</f>
        <v>#VALUE!</v>
      </c>
      <c r="BT1168" s="0" t="e">
        <f aca="false">pX/144</f>
        <v>#VALUE!</v>
      </c>
      <c r="BU1168" s="0" t="e">
        <f aca="false">pa/144</f>
        <v>#VALUE!</v>
      </c>
      <c r="BV1168" s="11" t="n">
        <f aca="false">BR1168</f>
        <v>11.6299999999998</v>
      </c>
      <c r="BW1168" s="12" t="e">
        <f aca="false">(pC-pX)/144</f>
        <v>#VALUE!</v>
      </c>
      <c r="BX1168" s="0" t="s">
        <v>134</v>
      </c>
      <c r="BZ1168" s="0" t="s">
        <v>134</v>
      </c>
      <c r="CA1168" s="0" t="s">
        <v>134</v>
      </c>
      <c r="CB1168" s="0" t="s">
        <v>134</v>
      </c>
      <c r="CC1168" s="0" t="s">
        <v>134</v>
      </c>
      <c r="CD1168" s="0" t="s">
        <v>134</v>
      </c>
      <c r="CE1168" s="0" t="s">
        <v>134</v>
      </c>
    </row>
    <row r="1169" customFormat="false" ht="12.75" hidden="false" customHeight="false" outlineLevel="0" collapsed="false">
      <c r="E1169" s="9" t="n">
        <v>11.56</v>
      </c>
      <c r="F1169" s="9" t="n">
        <v>10175.2422442276</v>
      </c>
      <c r="G1169" s="9" t="n">
        <v>635.388714794227</v>
      </c>
      <c r="Q1169" s="0" t="n">
        <f aca="false">Q1168+deltaT</f>
        <v>11.6399999999998</v>
      </c>
      <c r="R1169" s="0" t="e">
        <f aca="false">BP1168</f>
        <v>#VALUE!</v>
      </c>
      <c r="S1169" s="0" t="e">
        <f aca="false">hALT1($E$13:$G$1365,Q1169,2)</f>
        <v>#VALUE!</v>
      </c>
      <c r="T1169" s="0" t="e">
        <f aca="false">Veloc($E$13:$G$1365,Q1169,3)</f>
        <v>#VALUE!</v>
      </c>
      <c r="U1169" s="0" t="e">
        <f aca="false">IF(S1169&lt;hT,$G$5+alfa*(S1169-ho),TT)</f>
        <v>#VALUE!</v>
      </c>
      <c r="V1169" s="0" t="e">
        <f aca="false">IF(S1169&lt;hT,pSL*(1/(1+alfa*S1169/($G$5-alfa*ho)))^(go/(Rair*alfa)),pT*EXP(-go*(S1169-hT)/(Rair*TT)))</f>
        <v>#VALUE!</v>
      </c>
      <c r="W1169" s="0" t="e">
        <f aca="false">Mch(T1169,U1169,Rair,gamma)</f>
        <v>#VALUE!</v>
      </c>
      <c r="X1169" s="0" t="e">
        <f aca="false">Cpex(Cp0,W1169,$N$9,$L$13:$M$19)</f>
        <v>#VALUE!</v>
      </c>
      <c r="Y1169" s="0" t="e">
        <f aca="false">pex(V1169,W1169,gamma,X1169)</f>
        <v>#VALUE!</v>
      </c>
      <c r="Z1169" s="0" t="e">
        <f aca="false">MachThroat(gamma,Y1169,R1169)</f>
        <v>#VALUE!</v>
      </c>
      <c r="AA1169" s="0" t="e">
        <f aca="false">CN(Z1169,CSON,CINC)</f>
        <v>#VALUE!</v>
      </c>
      <c r="AB1169" s="0" t="e">
        <f aca="false">DPDT(Constant,AA1169,Z1169,gamma,R1169,Y1169)</f>
        <v>#VALUE!</v>
      </c>
      <c r="AC1169" s="0" t="s">
        <v>134</v>
      </c>
      <c r="AD1169" s="0" t="n">
        <f aca="false">Q1169+deltaT/2</f>
        <v>11.6449999999998</v>
      </c>
      <c r="AE1169" s="0" t="e">
        <f aca="false">pC+deltaT*pdot/2</f>
        <v>#VALUE!</v>
      </c>
      <c r="AF1169" s="0" t="e">
        <f aca="false">hALT1($E$13:$G$1365,AD1169,2)</f>
        <v>#VALUE!</v>
      </c>
      <c r="AG1169" s="0" t="e">
        <f aca="false">Veloc($E$13:$G$1365,AD1169,3)</f>
        <v>#VALUE!</v>
      </c>
      <c r="AH1169" s="0" t="e">
        <f aca="false">IF(AF1169&lt;hT,$G$5+alfa*(AF1169-ho),TT)</f>
        <v>#VALUE!</v>
      </c>
      <c r="AI1169" s="0" t="e">
        <f aca="false">IF(AF1169&lt;hT,pSL*(1/(1+alfa*AF1169/($G$5-alfa*ho)))^(go/(Rair*alfa)),pT*EXP(-go*(AF1169-hT)/(Rair*TT)))</f>
        <v>#VALUE!</v>
      </c>
      <c r="AJ1169" s="0" t="e">
        <f aca="false">Mch(AG1169,AH1169,Rair,gamma)</f>
        <v>#VALUE!</v>
      </c>
      <c r="AK1169" s="0" t="e">
        <f aca="false">Cpex(Cp0,AJ1169,$N$9,$L$13:$M$19)</f>
        <v>#VALUE!</v>
      </c>
      <c r="AL1169" s="0" t="e">
        <f aca="false">pex(AI1169,AJ1169,gamma,AK1169)</f>
        <v>#VALUE!</v>
      </c>
      <c r="AM1169" s="0" t="e">
        <f aca="false">MachThroat(gamma,AL1169,AE1169)</f>
        <v>#VALUE!</v>
      </c>
      <c r="AN1169" s="0" t="e">
        <f aca="false">CN(AM1169,CSON,CINC)</f>
        <v>#VALUE!</v>
      </c>
      <c r="AO1169" s="0" t="e">
        <f aca="false">DPDT(Constant,AN1169,AM1169,gamma,AE1169,AL1169)</f>
        <v>#VALUE!</v>
      </c>
      <c r="AP1169" s="0" t="s">
        <v>134</v>
      </c>
      <c r="AQ1169" s="0" t="n">
        <f aca="false">Q1169+deltaT/2</f>
        <v>11.6449999999998</v>
      </c>
      <c r="AR1169" s="0" t="e">
        <f aca="false">pC+deltaT*pdot2/2</f>
        <v>#VALUE!</v>
      </c>
      <c r="AS1169" s="0" t="e">
        <f aca="false">hALT1($E$13:$G$1365,AQ1169,2)</f>
        <v>#VALUE!</v>
      </c>
      <c r="AT1169" s="0" t="e">
        <f aca="false">Veloc($E$13:$G$1365,AQ1169,3)</f>
        <v>#VALUE!</v>
      </c>
      <c r="AU1169" s="0" t="e">
        <f aca="false">IF(AS1169&lt;hT,$G$5+alfa*(AS1169-ho),TT)</f>
        <v>#VALUE!</v>
      </c>
      <c r="AV1169" s="0" t="e">
        <f aca="false">IF(AS1169&lt;hT,pSL*(1/(1+alfa*AF1169/($G$5-alfa*ho)))^(go/(Rair*alfa)),pT*EXP(-go*(AF1169-hT)/(Rair*TT)))</f>
        <v>#VALUE!</v>
      </c>
      <c r="AW1169" s="0" t="e">
        <f aca="false">Mch(AT1169,AU1169,Rair,gamma)</f>
        <v>#VALUE!</v>
      </c>
      <c r="AX1169" s="0" t="e">
        <f aca="false">Cpex(Cp0,AW1169,$N$9,$L$13:$M$19)</f>
        <v>#VALUE!</v>
      </c>
      <c r="AY1169" s="0" t="e">
        <f aca="false">pex(AV1169,AW1169,gamma,AX1169)</f>
        <v>#VALUE!</v>
      </c>
      <c r="AZ1169" s="0" t="e">
        <f aca="false">MachThroat(gamma,AY1169,AR1169)</f>
        <v>#VALUE!</v>
      </c>
      <c r="BA1169" s="0" t="e">
        <f aca="false">CN(AZ1169,CSON,CINC)</f>
        <v>#VALUE!</v>
      </c>
      <c r="BB1169" s="0" t="e">
        <f aca="false">DPDT(Constant,BA1169,AZ1169,gamma,AR1169,AY1169)</f>
        <v>#VALUE!</v>
      </c>
      <c r="BC1169" s="0" t="s">
        <v>134</v>
      </c>
      <c r="BD1169" s="0" t="n">
        <f aca="false">Q1169+deltaT</f>
        <v>11.6499999999998</v>
      </c>
      <c r="BE1169" s="0" t="e">
        <f aca="false">pC+deltaT*pdot3</f>
        <v>#VALUE!</v>
      </c>
      <c r="BF1169" s="0" t="e">
        <f aca="false">hALT1($E$13:$G$1365,BD1169,2)</f>
        <v>#VALUE!</v>
      </c>
      <c r="BG1169" s="0" t="e">
        <f aca="false">Veloc($E$13:$G$1365,BD1169,3)</f>
        <v>#VALUE!</v>
      </c>
      <c r="BH1169" s="0" t="e">
        <f aca="false">IF(BF1169&lt;hT,$G$5+alfa*(BF1169-ho),TT)</f>
        <v>#VALUE!</v>
      </c>
      <c r="BI1169" s="0" t="e">
        <f aca="false">IF(BF1169&lt;hT,pSL*(1/(1+alfa*BF1169/($G$5-alfa*ho)))^(go/(Rair*alfa)),pT*EXP(-go*(BF1169-hT)/(Rair*TT)))</f>
        <v>#VALUE!</v>
      </c>
      <c r="BJ1169" s="0" t="e">
        <f aca="false">Mch(BG1169,BH1169,Rair,gamma)</f>
        <v>#VALUE!</v>
      </c>
      <c r="BK1169" s="0" t="e">
        <f aca="false">Cpex(Cp0,BJ1169,$N$9,$L$13:$M$19)</f>
        <v>#VALUE!</v>
      </c>
      <c r="BL1169" s="0" t="e">
        <f aca="false">pex(BI1169,BJ1169,gamma,BK1169)</f>
        <v>#VALUE!</v>
      </c>
      <c r="BM1169" s="0" t="e">
        <f aca="false">MachThroat(gamma,BL1169,BE1169)</f>
        <v>#VALUE!</v>
      </c>
      <c r="BN1169" s="0" t="e">
        <f aca="false">CN(BM1169,CSON,CINC)</f>
        <v>#VALUE!</v>
      </c>
      <c r="BO1169" s="0" t="e">
        <f aca="false">DPDT(Constant,BN1169,BM1169,gamma,BE1169,BL1169)</f>
        <v>#VALUE!</v>
      </c>
      <c r="BP1169" s="0" t="e">
        <f aca="false">pC+deltaT*(pdot+2*pdot2+2*pdot3+pdot4)/6</f>
        <v>#VALUE!</v>
      </c>
      <c r="BQ1169" s="0" t="s">
        <v>134</v>
      </c>
      <c r="BR1169" s="0" t="n">
        <f aca="false">Q1169</f>
        <v>11.6399999999998</v>
      </c>
      <c r="BS1169" s="0" t="e">
        <f aca="false">R1169/144</f>
        <v>#VALUE!</v>
      </c>
      <c r="BT1169" s="0" t="e">
        <f aca="false">pX/144</f>
        <v>#VALUE!</v>
      </c>
      <c r="BU1169" s="0" t="e">
        <f aca="false">pa/144</f>
        <v>#VALUE!</v>
      </c>
      <c r="BV1169" s="11" t="n">
        <f aca="false">BR1169</f>
        <v>11.6399999999998</v>
      </c>
      <c r="BW1169" s="12" t="e">
        <f aca="false">(pC-pX)/144</f>
        <v>#VALUE!</v>
      </c>
      <c r="BX1169" s="0" t="s">
        <v>134</v>
      </c>
      <c r="BZ1169" s="0" t="s">
        <v>134</v>
      </c>
      <c r="CA1169" s="0" t="s">
        <v>134</v>
      </c>
      <c r="CB1169" s="0" t="s">
        <v>134</v>
      </c>
      <c r="CC1169" s="0" t="s">
        <v>134</v>
      </c>
      <c r="CD1169" s="0" t="s">
        <v>134</v>
      </c>
      <c r="CE1169" s="0" t="s">
        <v>134</v>
      </c>
    </row>
    <row r="1170" customFormat="false" ht="12.75" hidden="false" customHeight="false" outlineLevel="0" collapsed="false">
      <c r="E1170" s="9" t="n">
        <v>11.57</v>
      </c>
      <c r="F1170" s="9" t="n">
        <v>10181.5934184238</v>
      </c>
      <c r="G1170" s="9" t="n">
        <v>634.846190837918</v>
      </c>
      <c r="Q1170" s="0" t="n">
        <f aca="false">Q1169+deltaT</f>
        <v>11.6499999999998</v>
      </c>
      <c r="R1170" s="0" t="e">
        <f aca="false">BP1169</f>
        <v>#VALUE!</v>
      </c>
      <c r="S1170" s="0" t="e">
        <f aca="false">hALT1($E$13:$G$1365,Q1170,2)</f>
        <v>#VALUE!</v>
      </c>
      <c r="T1170" s="0" t="e">
        <f aca="false">Veloc($E$13:$G$1365,Q1170,3)</f>
        <v>#VALUE!</v>
      </c>
      <c r="U1170" s="0" t="e">
        <f aca="false">IF(S1170&lt;hT,$G$5+alfa*(S1170-ho),TT)</f>
        <v>#VALUE!</v>
      </c>
      <c r="V1170" s="0" t="e">
        <f aca="false">IF(S1170&lt;hT,pSL*(1/(1+alfa*S1170/($G$5-alfa*ho)))^(go/(Rair*alfa)),pT*EXP(-go*(S1170-hT)/(Rair*TT)))</f>
        <v>#VALUE!</v>
      </c>
      <c r="W1170" s="0" t="e">
        <f aca="false">Mch(T1170,U1170,Rair,gamma)</f>
        <v>#VALUE!</v>
      </c>
      <c r="X1170" s="0" t="e">
        <f aca="false">Cpex(Cp0,W1170,$N$9,$L$13:$M$19)</f>
        <v>#VALUE!</v>
      </c>
      <c r="Y1170" s="0" t="e">
        <f aca="false">pex(V1170,W1170,gamma,X1170)</f>
        <v>#VALUE!</v>
      </c>
      <c r="Z1170" s="0" t="e">
        <f aca="false">MachThroat(gamma,Y1170,R1170)</f>
        <v>#VALUE!</v>
      </c>
      <c r="AA1170" s="0" t="e">
        <f aca="false">CN(Z1170,CSON,CINC)</f>
        <v>#VALUE!</v>
      </c>
      <c r="AB1170" s="0" t="e">
        <f aca="false">DPDT(Constant,AA1170,Z1170,gamma,R1170,Y1170)</f>
        <v>#VALUE!</v>
      </c>
      <c r="AC1170" s="0" t="s">
        <v>134</v>
      </c>
      <c r="AD1170" s="0" t="n">
        <f aca="false">Q1170+deltaT/2</f>
        <v>11.6549999999998</v>
      </c>
      <c r="AE1170" s="0" t="e">
        <f aca="false">pC+deltaT*pdot/2</f>
        <v>#VALUE!</v>
      </c>
      <c r="AF1170" s="0" t="e">
        <f aca="false">hALT1($E$13:$G$1365,AD1170,2)</f>
        <v>#VALUE!</v>
      </c>
      <c r="AG1170" s="0" t="e">
        <f aca="false">Veloc($E$13:$G$1365,AD1170,3)</f>
        <v>#VALUE!</v>
      </c>
      <c r="AH1170" s="0" t="e">
        <f aca="false">IF(AF1170&lt;hT,$G$5+alfa*(AF1170-ho),TT)</f>
        <v>#VALUE!</v>
      </c>
      <c r="AI1170" s="0" t="e">
        <f aca="false">IF(AF1170&lt;hT,pSL*(1/(1+alfa*AF1170/($G$5-alfa*ho)))^(go/(Rair*alfa)),pT*EXP(-go*(AF1170-hT)/(Rair*TT)))</f>
        <v>#VALUE!</v>
      </c>
      <c r="AJ1170" s="0" t="e">
        <f aca="false">Mch(AG1170,AH1170,Rair,gamma)</f>
        <v>#VALUE!</v>
      </c>
      <c r="AK1170" s="0" t="e">
        <f aca="false">Cpex(Cp0,AJ1170,$N$9,$L$13:$M$19)</f>
        <v>#VALUE!</v>
      </c>
      <c r="AL1170" s="0" t="e">
        <f aca="false">pex(AI1170,AJ1170,gamma,AK1170)</f>
        <v>#VALUE!</v>
      </c>
      <c r="AM1170" s="0" t="e">
        <f aca="false">MachThroat(gamma,AL1170,AE1170)</f>
        <v>#VALUE!</v>
      </c>
      <c r="AN1170" s="0" t="e">
        <f aca="false">CN(AM1170,CSON,CINC)</f>
        <v>#VALUE!</v>
      </c>
      <c r="AO1170" s="0" t="e">
        <f aca="false">DPDT(Constant,AN1170,AM1170,gamma,AE1170,AL1170)</f>
        <v>#VALUE!</v>
      </c>
      <c r="AP1170" s="0" t="s">
        <v>134</v>
      </c>
      <c r="AQ1170" s="0" t="n">
        <f aca="false">Q1170+deltaT/2</f>
        <v>11.6549999999998</v>
      </c>
      <c r="AR1170" s="0" t="e">
        <f aca="false">pC+deltaT*pdot2/2</f>
        <v>#VALUE!</v>
      </c>
      <c r="AS1170" s="0" t="e">
        <f aca="false">hALT1($E$13:$G$1365,AQ1170,2)</f>
        <v>#VALUE!</v>
      </c>
      <c r="AT1170" s="0" t="e">
        <f aca="false">Veloc($E$13:$G$1365,AQ1170,3)</f>
        <v>#VALUE!</v>
      </c>
      <c r="AU1170" s="0" t="e">
        <f aca="false">IF(AS1170&lt;hT,$G$5+alfa*(AS1170-ho),TT)</f>
        <v>#VALUE!</v>
      </c>
      <c r="AV1170" s="0" t="e">
        <f aca="false">IF(AS1170&lt;hT,pSL*(1/(1+alfa*AF1170/($G$5-alfa*ho)))^(go/(Rair*alfa)),pT*EXP(-go*(AF1170-hT)/(Rair*TT)))</f>
        <v>#VALUE!</v>
      </c>
      <c r="AW1170" s="0" t="e">
        <f aca="false">Mch(AT1170,AU1170,Rair,gamma)</f>
        <v>#VALUE!</v>
      </c>
      <c r="AX1170" s="0" t="e">
        <f aca="false">Cpex(Cp0,AW1170,$N$9,$L$13:$M$19)</f>
        <v>#VALUE!</v>
      </c>
      <c r="AY1170" s="0" t="e">
        <f aca="false">pex(AV1170,AW1170,gamma,AX1170)</f>
        <v>#VALUE!</v>
      </c>
      <c r="AZ1170" s="0" t="e">
        <f aca="false">MachThroat(gamma,AY1170,AR1170)</f>
        <v>#VALUE!</v>
      </c>
      <c r="BA1170" s="0" t="e">
        <f aca="false">CN(AZ1170,CSON,CINC)</f>
        <v>#VALUE!</v>
      </c>
      <c r="BB1170" s="0" t="e">
        <f aca="false">DPDT(Constant,BA1170,AZ1170,gamma,AR1170,AY1170)</f>
        <v>#VALUE!</v>
      </c>
      <c r="BC1170" s="0" t="s">
        <v>134</v>
      </c>
      <c r="BD1170" s="0" t="n">
        <f aca="false">Q1170+deltaT</f>
        <v>11.6599999999998</v>
      </c>
      <c r="BE1170" s="0" t="e">
        <f aca="false">pC+deltaT*pdot3</f>
        <v>#VALUE!</v>
      </c>
      <c r="BF1170" s="0" t="e">
        <f aca="false">hALT1($E$13:$G$1365,BD1170,2)</f>
        <v>#VALUE!</v>
      </c>
      <c r="BG1170" s="0" t="e">
        <f aca="false">Veloc($E$13:$G$1365,BD1170,3)</f>
        <v>#VALUE!</v>
      </c>
      <c r="BH1170" s="0" t="e">
        <f aca="false">IF(BF1170&lt;hT,$G$5+alfa*(BF1170-ho),TT)</f>
        <v>#VALUE!</v>
      </c>
      <c r="BI1170" s="0" t="e">
        <f aca="false">IF(BF1170&lt;hT,pSL*(1/(1+alfa*BF1170/($G$5-alfa*ho)))^(go/(Rair*alfa)),pT*EXP(-go*(BF1170-hT)/(Rair*TT)))</f>
        <v>#VALUE!</v>
      </c>
      <c r="BJ1170" s="0" t="e">
        <f aca="false">Mch(BG1170,BH1170,Rair,gamma)</f>
        <v>#VALUE!</v>
      </c>
      <c r="BK1170" s="0" t="e">
        <f aca="false">Cpex(Cp0,BJ1170,$N$9,$L$13:$M$19)</f>
        <v>#VALUE!</v>
      </c>
      <c r="BL1170" s="0" t="e">
        <f aca="false">pex(BI1170,BJ1170,gamma,BK1170)</f>
        <v>#VALUE!</v>
      </c>
      <c r="BM1170" s="0" t="e">
        <f aca="false">MachThroat(gamma,BL1170,BE1170)</f>
        <v>#VALUE!</v>
      </c>
      <c r="BN1170" s="0" t="e">
        <f aca="false">CN(BM1170,CSON,CINC)</f>
        <v>#VALUE!</v>
      </c>
      <c r="BO1170" s="0" t="e">
        <f aca="false">DPDT(Constant,BN1170,BM1170,gamma,BE1170,BL1170)</f>
        <v>#VALUE!</v>
      </c>
      <c r="BP1170" s="0" t="e">
        <f aca="false">pC+deltaT*(pdot+2*pdot2+2*pdot3+pdot4)/6</f>
        <v>#VALUE!</v>
      </c>
      <c r="BQ1170" s="0" t="s">
        <v>134</v>
      </c>
      <c r="BR1170" s="0" t="n">
        <f aca="false">Q1170</f>
        <v>11.6499999999998</v>
      </c>
      <c r="BS1170" s="0" t="e">
        <f aca="false">R1170/144</f>
        <v>#VALUE!</v>
      </c>
      <c r="BT1170" s="0" t="e">
        <f aca="false">pX/144</f>
        <v>#VALUE!</v>
      </c>
      <c r="BU1170" s="0" t="e">
        <f aca="false">pa/144</f>
        <v>#VALUE!</v>
      </c>
      <c r="BV1170" s="11" t="n">
        <f aca="false">BR1170</f>
        <v>11.6499999999998</v>
      </c>
      <c r="BW1170" s="12" t="e">
        <f aca="false">(pC-pX)/144</f>
        <v>#VALUE!</v>
      </c>
      <c r="BX1170" s="0" t="s">
        <v>134</v>
      </c>
      <c r="BZ1170" s="0" t="s">
        <v>134</v>
      </c>
      <c r="CA1170" s="0" t="s">
        <v>134</v>
      </c>
      <c r="CB1170" s="0" t="s">
        <v>134</v>
      </c>
      <c r="CC1170" s="0" t="s">
        <v>134</v>
      </c>
      <c r="CD1170" s="0" t="s">
        <v>134</v>
      </c>
      <c r="CE1170" s="0" t="s">
        <v>134</v>
      </c>
    </row>
    <row r="1171" customFormat="false" ht="12.75" hidden="false" customHeight="false" outlineLevel="0" collapsed="false">
      <c r="E1171" s="9" t="n">
        <v>11.58</v>
      </c>
      <c r="F1171" s="9" t="n">
        <v>10187.9391693708</v>
      </c>
      <c r="G1171" s="9" t="n">
        <v>634.304064831609</v>
      </c>
      <c r="Q1171" s="0" t="n">
        <f aca="false">Q1170+deltaT</f>
        <v>11.6599999999998</v>
      </c>
      <c r="R1171" s="0" t="e">
        <f aca="false">BP1170</f>
        <v>#VALUE!</v>
      </c>
      <c r="S1171" s="0" t="e">
        <f aca="false">hALT1($E$13:$G$1365,Q1171,2)</f>
        <v>#VALUE!</v>
      </c>
      <c r="T1171" s="0" t="e">
        <f aca="false">Veloc($E$13:$G$1365,Q1171,3)</f>
        <v>#VALUE!</v>
      </c>
      <c r="U1171" s="0" t="e">
        <f aca="false">IF(S1171&lt;hT,$G$5+alfa*(S1171-ho),TT)</f>
        <v>#VALUE!</v>
      </c>
      <c r="V1171" s="0" t="e">
        <f aca="false">IF(S1171&lt;hT,pSL*(1/(1+alfa*S1171/($G$5-alfa*ho)))^(go/(Rair*alfa)),pT*EXP(-go*(S1171-hT)/(Rair*TT)))</f>
        <v>#VALUE!</v>
      </c>
      <c r="W1171" s="0" t="e">
        <f aca="false">Mch(T1171,U1171,Rair,gamma)</f>
        <v>#VALUE!</v>
      </c>
      <c r="X1171" s="0" t="e">
        <f aca="false">Cpex(Cp0,W1171,$N$9,$L$13:$M$19)</f>
        <v>#VALUE!</v>
      </c>
      <c r="Y1171" s="0" t="e">
        <f aca="false">pex(V1171,W1171,gamma,X1171)</f>
        <v>#VALUE!</v>
      </c>
      <c r="Z1171" s="0" t="e">
        <f aca="false">MachThroat(gamma,Y1171,R1171)</f>
        <v>#VALUE!</v>
      </c>
      <c r="AA1171" s="0" t="e">
        <f aca="false">CN(Z1171,CSON,CINC)</f>
        <v>#VALUE!</v>
      </c>
      <c r="AB1171" s="0" t="e">
        <f aca="false">DPDT(Constant,AA1171,Z1171,gamma,R1171,Y1171)</f>
        <v>#VALUE!</v>
      </c>
      <c r="AC1171" s="0" t="s">
        <v>134</v>
      </c>
      <c r="AD1171" s="0" t="n">
        <f aca="false">Q1171+deltaT/2</f>
        <v>11.6649999999998</v>
      </c>
      <c r="AE1171" s="0" t="e">
        <f aca="false">pC+deltaT*pdot/2</f>
        <v>#VALUE!</v>
      </c>
      <c r="AF1171" s="0" t="e">
        <f aca="false">hALT1($E$13:$G$1365,AD1171,2)</f>
        <v>#VALUE!</v>
      </c>
      <c r="AG1171" s="0" t="e">
        <f aca="false">Veloc($E$13:$G$1365,AD1171,3)</f>
        <v>#VALUE!</v>
      </c>
      <c r="AH1171" s="0" t="e">
        <f aca="false">IF(AF1171&lt;hT,$G$5+alfa*(AF1171-ho),TT)</f>
        <v>#VALUE!</v>
      </c>
      <c r="AI1171" s="0" t="e">
        <f aca="false">IF(AF1171&lt;hT,pSL*(1/(1+alfa*AF1171/($G$5-alfa*ho)))^(go/(Rair*alfa)),pT*EXP(-go*(AF1171-hT)/(Rair*TT)))</f>
        <v>#VALUE!</v>
      </c>
      <c r="AJ1171" s="0" t="e">
        <f aca="false">Mch(AG1171,AH1171,Rair,gamma)</f>
        <v>#VALUE!</v>
      </c>
      <c r="AK1171" s="0" t="e">
        <f aca="false">Cpex(Cp0,AJ1171,$N$9,$L$13:$M$19)</f>
        <v>#VALUE!</v>
      </c>
      <c r="AL1171" s="0" t="e">
        <f aca="false">pex(AI1171,AJ1171,gamma,AK1171)</f>
        <v>#VALUE!</v>
      </c>
      <c r="AM1171" s="0" t="e">
        <f aca="false">MachThroat(gamma,AL1171,AE1171)</f>
        <v>#VALUE!</v>
      </c>
      <c r="AN1171" s="0" t="e">
        <f aca="false">CN(AM1171,CSON,CINC)</f>
        <v>#VALUE!</v>
      </c>
      <c r="AO1171" s="0" t="e">
        <f aca="false">DPDT(Constant,AN1171,AM1171,gamma,AE1171,AL1171)</f>
        <v>#VALUE!</v>
      </c>
      <c r="AP1171" s="0" t="s">
        <v>134</v>
      </c>
      <c r="AQ1171" s="0" t="n">
        <f aca="false">Q1171+deltaT/2</f>
        <v>11.6649999999998</v>
      </c>
      <c r="AR1171" s="0" t="e">
        <f aca="false">pC+deltaT*pdot2/2</f>
        <v>#VALUE!</v>
      </c>
      <c r="AS1171" s="0" t="e">
        <f aca="false">hALT1($E$13:$G$1365,AQ1171,2)</f>
        <v>#VALUE!</v>
      </c>
      <c r="AT1171" s="0" t="e">
        <f aca="false">Veloc($E$13:$G$1365,AQ1171,3)</f>
        <v>#VALUE!</v>
      </c>
      <c r="AU1171" s="0" t="e">
        <f aca="false">IF(AS1171&lt;hT,$G$5+alfa*(AS1171-ho),TT)</f>
        <v>#VALUE!</v>
      </c>
      <c r="AV1171" s="0" t="e">
        <f aca="false">IF(AS1171&lt;hT,pSL*(1/(1+alfa*AF1171/($G$5-alfa*ho)))^(go/(Rair*alfa)),pT*EXP(-go*(AF1171-hT)/(Rair*TT)))</f>
        <v>#VALUE!</v>
      </c>
      <c r="AW1171" s="0" t="e">
        <f aca="false">Mch(AT1171,AU1171,Rair,gamma)</f>
        <v>#VALUE!</v>
      </c>
      <c r="AX1171" s="0" t="e">
        <f aca="false">Cpex(Cp0,AW1171,$N$9,$L$13:$M$19)</f>
        <v>#VALUE!</v>
      </c>
      <c r="AY1171" s="0" t="e">
        <f aca="false">pex(AV1171,AW1171,gamma,AX1171)</f>
        <v>#VALUE!</v>
      </c>
      <c r="AZ1171" s="0" t="e">
        <f aca="false">MachThroat(gamma,AY1171,AR1171)</f>
        <v>#VALUE!</v>
      </c>
      <c r="BA1171" s="0" t="e">
        <f aca="false">CN(AZ1171,CSON,CINC)</f>
        <v>#VALUE!</v>
      </c>
      <c r="BB1171" s="0" t="e">
        <f aca="false">DPDT(Constant,BA1171,AZ1171,gamma,AR1171,AY1171)</f>
        <v>#VALUE!</v>
      </c>
      <c r="BC1171" s="0" t="s">
        <v>134</v>
      </c>
      <c r="BD1171" s="0" t="n">
        <f aca="false">Q1171+deltaT</f>
        <v>11.6699999999998</v>
      </c>
      <c r="BE1171" s="0" t="e">
        <f aca="false">pC+deltaT*pdot3</f>
        <v>#VALUE!</v>
      </c>
      <c r="BF1171" s="0" t="e">
        <f aca="false">hALT1($E$13:$G$1365,BD1171,2)</f>
        <v>#VALUE!</v>
      </c>
      <c r="BG1171" s="0" t="e">
        <f aca="false">Veloc($E$13:$G$1365,BD1171,3)</f>
        <v>#VALUE!</v>
      </c>
      <c r="BH1171" s="0" t="e">
        <f aca="false">IF(BF1171&lt;hT,$G$5+alfa*(BF1171-ho),TT)</f>
        <v>#VALUE!</v>
      </c>
      <c r="BI1171" s="0" t="e">
        <f aca="false">IF(BF1171&lt;hT,pSL*(1/(1+alfa*BF1171/($G$5-alfa*ho)))^(go/(Rair*alfa)),pT*EXP(-go*(BF1171-hT)/(Rair*TT)))</f>
        <v>#VALUE!</v>
      </c>
      <c r="BJ1171" s="0" t="e">
        <f aca="false">Mch(BG1171,BH1171,Rair,gamma)</f>
        <v>#VALUE!</v>
      </c>
      <c r="BK1171" s="0" t="e">
        <f aca="false">Cpex(Cp0,BJ1171,$N$9,$L$13:$M$19)</f>
        <v>#VALUE!</v>
      </c>
      <c r="BL1171" s="0" t="e">
        <f aca="false">pex(BI1171,BJ1171,gamma,BK1171)</f>
        <v>#VALUE!</v>
      </c>
      <c r="BM1171" s="0" t="e">
        <f aca="false">MachThroat(gamma,BL1171,BE1171)</f>
        <v>#VALUE!</v>
      </c>
      <c r="BN1171" s="0" t="e">
        <f aca="false">CN(BM1171,CSON,CINC)</f>
        <v>#VALUE!</v>
      </c>
      <c r="BO1171" s="0" t="e">
        <f aca="false">DPDT(Constant,BN1171,BM1171,gamma,BE1171,BL1171)</f>
        <v>#VALUE!</v>
      </c>
      <c r="BP1171" s="0" t="e">
        <f aca="false">pC+deltaT*(pdot+2*pdot2+2*pdot3+pdot4)/6</f>
        <v>#VALUE!</v>
      </c>
      <c r="BQ1171" s="0" t="s">
        <v>134</v>
      </c>
      <c r="BR1171" s="0" t="n">
        <f aca="false">Q1171</f>
        <v>11.6599999999998</v>
      </c>
      <c r="BS1171" s="0" t="e">
        <f aca="false">R1171/144</f>
        <v>#VALUE!</v>
      </c>
      <c r="BT1171" s="0" t="e">
        <f aca="false">pX/144</f>
        <v>#VALUE!</v>
      </c>
      <c r="BU1171" s="0" t="e">
        <f aca="false">pa/144</f>
        <v>#VALUE!</v>
      </c>
      <c r="BV1171" s="11" t="n">
        <f aca="false">BR1171</f>
        <v>11.6599999999998</v>
      </c>
      <c r="BW1171" s="12" t="e">
        <f aca="false">(pC-pX)/144</f>
        <v>#VALUE!</v>
      </c>
      <c r="BX1171" s="0" t="s">
        <v>134</v>
      </c>
      <c r="BZ1171" s="0" t="s">
        <v>134</v>
      </c>
      <c r="CA1171" s="0" t="s">
        <v>134</v>
      </c>
      <c r="CB1171" s="0" t="s">
        <v>134</v>
      </c>
      <c r="CC1171" s="0" t="s">
        <v>134</v>
      </c>
      <c r="CD1171" s="0" t="s">
        <v>134</v>
      </c>
      <c r="CE1171" s="0" t="s">
        <v>134</v>
      </c>
    </row>
    <row r="1172" customFormat="false" ht="12.75" hidden="false" customHeight="false" outlineLevel="0" collapsed="false">
      <c r="E1172" s="9" t="n">
        <v>11.59</v>
      </c>
      <c r="F1172" s="9" t="n">
        <v>10194.2795010447</v>
      </c>
      <c r="G1172" s="9" t="n">
        <v>633.762336089418</v>
      </c>
      <c r="Q1172" s="0" t="n">
        <f aca="false">Q1171+deltaT</f>
        <v>11.6699999999998</v>
      </c>
      <c r="R1172" s="0" t="e">
        <f aca="false">BP1171</f>
        <v>#VALUE!</v>
      </c>
      <c r="S1172" s="0" t="e">
        <f aca="false">hALT1($E$13:$G$1365,Q1172,2)</f>
        <v>#VALUE!</v>
      </c>
      <c r="T1172" s="0" t="e">
        <f aca="false">Veloc($E$13:$G$1365,Q1172,3)</f>
        <v>#VALUE!</v>
      </c>
      <c r="U1172" s="0" t="e">
        <f aca="false">IF(S1172&lt;hT,$G$5+alfa*(S1172-ho),TT)</f>
        <v>#VALUE!</v>
      </c>
      <c r="V1172" s="0" t="e">
        <f aca="false">IF(S1172&lt;hT,pSL*(1/(1+alfa*S1172/($G$5-alfa*ho)))^(go/(Rair*alfa)),pT*EXP(-go*(S1172-hT)/(Rair*TT)))</f>
        <v>#VALUE!</v>
      </c>
      <c r="W1172" s="0" t="e">
        <f aca="false">Mch(T1172,U1172,Rair,gamma)</f>
        <v>#VALUE!</v>
      </c>
      <c r="X1172" s="0" t="e">
        <f aca="false">Cpex(Cp0,W1172,$N$9,$L$13:$M$19)</f>
        <v>#VALUE!</v>
      </c>
      <c r="Y1172" s="0" t="e">
        <f aca="false">pex(V1172,W1172,gamma,X1172)</f>
        <v>#VALUE!</v>
      </c>
      <c r="Z1172" s="0" t="e">
        <f aca="false">MachThroat(gamma,Y1172,R1172)</f>
        <v>#VALUE!</v>
      </c>
      <c r="AA1172" s="0" t="e">
        <f aca="false">CN(Z1172,CSON,CINC)</f>
        <v>#VALUE!</v>
      </c>
      <c r="AB1172" s="0" t="e">
        <f aca="false">DPDT(Constant,AA1172,Z1172,gamma,R1172,Y1172)</f>
        <v>#VALUE!</v>
      </c>
      <c r="AC1172" s="0" t="s">
        <v>134</v>
      </c>
      <c r="AD1172" s="0" t="n">
        <f aca="false">Q1172+deltaT/2</f>
        <v>11.6749999999998</v>
      </c>
      <c r="AE1172" s="0" t="e">
        <f aca="false">pC+deltaT*pdot/2</f>
        <v>#VALUE!</v>
      </c>
      <c r="AF1172" s="0" t="e">
        <f aca="false">hALT1($E$13:$G$1365,AD1172,2)</f>
        <v>#VALUE!</v>
      </c>
      <c r="AG1172" s="0" t="e">
        <f aca="false">Veloc($E$13:$G$1365,AD1172,3)</f>
        <v>#VALUE!</v>
      </c>
      <c r="AH1172" s="0" t="e">
        <f aca="false">IF(AF1172&lt;hT,$G$5+alfa*(AF1172-ho),TT)</f>
        <v>#VALUE!</v>
      </c>
      <c r="AI1172" s="0" t="e">
        <f aca="false">IF(AF1172&lt;hT,pSL*(1/(1+alfa*AF1172/($G$5-alfa*ho)))^(go/(Rair*alfa)),pT*EXP(-go*(AF1172-hT)/(Rair*TT)))</f>
        <v>#VALUE!</v>
      </c>
      <c r="AJ1172" s="0" t="e">
        <f aca="false">Mch(AG1172,AH1172,Rair,gamma)</f>
        <v>#VALUE!</v>
      </c>
      <c r="AK1172" s="0" t="e">
        <f aca="false">Cpex(Cp0,AJ1172,$N$9,$L$13:$M$19)</f>
        <v>#VALUE!</v>
      </c>
      <c r="AL1172" s="0" t="e">
        <f aca="false">pex(AI1172,AJ1172,gamma,AK1172)</f>
        <v>#VALUE!</v>
      </c>
      <c r="AM1172" s="0" t="e">
        <f aca="false">MachThroat(gamma,AL1172,AE1172)</f>
        <v>#VALUE!</v>
      </c>
      <c r="AN1172" s="0" t="e">
        <f aca="false">CN(AM1172,CSON,CINC)</f>
        <v>#VALUE!</v>
      </c>
      <c r="AO1172" s="0" t="e">
        <f aca="false">DPDT(Constant,AN1172,AM1172,gamma,AE1172,AL1172)</f>
        <v>#VALUE!</v>
      </c>
      <c r="AP1172" s="0" t="s">
        <v>134</v>
      </c>
      <c r="AQ1172" s="0" t="n">
        <f aca="false">Q1172+deltaT/2</f>
        <v>11.6749999999998</v>
      </c>
      <c r="AR1172" s="0" t="e">
        <f aca="false">pC+deltaT*pdot2/2</f>
        <v>#VALUE!</v>
      </c>
      <c r="AS1172" s="0" t="e">
        <f aca="false">hALT1($E$13:$G$1365,AQ1172,2)</f>
        <v>#VALUE!</v>
      </c>
      <c r="AT1172" s="0" t="e">
        <f aca="false">Veloc($E$13:$G$1365,AQ1172,3)</f>
        <v>#VALUE!</v>
      </c>
      <c r="AU1172" s="0" t="e">
        <f aca="false">IF(AS1172&lt;hT,$G$5+alfa*(AS1172-ho),TT)</f>
        <v>#VALUE!</v>
      </c>
      <c r="AV1172" s="0" t="e">
        <f aca="false">IF(AS1172&lt;hT,pSL*(1/(1+alfa*AF1172/($G$5-alfa*ho)))^(go/(Rair*alfa)),pT*EXP(-go*(AF1172-hT)/(Rair*TT)))</f>
        <v>#VALUE!</v>
      </c>
      <c r="AW1172" s="0" t="e">
        <f aca="false">Mch(AT1172,AU1172,Rair,gamma)</f>
        <v>#VALUE!</v>
      </c>
      <c r="AX1172" s="0" t="e">
        <f aca="false">Cpex(Cp0,AW1172,$N$9,$L$13:$M$19)</f>
        <v>#VALUE!</v>
      </c>
      <c r="AY1172" s="0" t="e">
        <f aca="false">pex(AV1172,AW1172,gamma,AX1172)</f>
        <v>#VALUE!</v>
      </c>
      <c r="AZ1172" s="0" t="e">
        <f aca="false">MachThroat(gamma,AY1172,AR1172)</f>
        <v>#VALUE!</v>
      </c>
      <c r="BA1172" s="0" t="e">
        <f aca="false">CN(AZ1172,CSON,CINC)</f>
        <v>#VALUE!</v>
      </c>
      <c r="BB1172" s="0" t="e">
        <f aca="false">DPDT(Constant,BA1172,AZ1172,gamma,AR1172,AY1172)</f>
        <v>#VALUE!</v>
      </c>
      <c r="BC1172" s="0" t="s">
        <v>134</v>
      </c>
      <c r="BD1172" s="0" t="n">
        <f aca="false">Q1172+deltaT</f>
        <v>11.6799999999998</v>
      </c>
      <c r="BE1172" s="0" t="e">
        <f aca="false">pC+deltaT*pdot3</f>
        <v>#VALUE!</v>
      </c>
      <c r="BF1172" s="0" t="e">
        <f aca="false">hALT1($E$13:$G$1365,BD1172,2)</f>
        <v>#VALUE!</v>
      </c>
      <c r="BG1172" s="0" t="e">
        <f aca="false">Veloc($E$13:$G$1365,BD1172,3)</f>
        <v>#VALUE!</v>
      </c>
      <c r="BH1172" s="0" t="e">
        <f aca="false">IF(BF1172&lt;hT,$G$5+alfa*(BF1172-ho),TT)</f>
        <v>#VALUE!</v>
      </c>
      <c r="BI1172" s="0" t="e">
        <f aca="false">IF(BF1172&lt;hT,pSL*(1/(1+alfa*BF1172/($G$5-alfa*ho)))^(go/(Rair*alfa)),pT*EXP(-go*(BF1172-hT)/(Rair*TT)))</f>
        <v>#VALUE!</v>
      </c>
      <c r="BJ1172" s="0" t="e">
        <f aca="false">Mch(BG1172,BH1172,Rair,gamma)</f>
        <v>#VALUE!</v>
      </c>
      <c r="BK1172" s="0" t="e">
        <f aca="false">Cpex(Cp0,BJ1172,$N$9,$L$13:$M$19)</f>
        <v>#VALUE!</v>
      </c>
      <c r="BL1172" s="0" t="e">
        <f aca="false">pex(BI1172,BJ1172,gamma,BK1172)</f>
        <v>#VALUE!</v>
      </c>
      <c r="BM1172" s="0" t="e">
        <f aca="false">MachThroat(gamma,BL1172,BE1172)</f>
        <v>#VALUE!</v>
      </c>
      <c r="BN1172" s="0" t="e">
        <f aca="false">CN(BM1172,CSON,CINC)</f>
        <v>#VALUE!</v>
      </c>
      <c r="BO1172" s="0" t="e">
        <f aca="false">DPDT(Constant,BN1172,BM1172,gamma,BE1172,BL1172)</f>
        <v>#VALUE!</v>
      </c>
      <c r="BP1172" s="0" t="e">
        <f aca="false">pC+deltaT*(pdot+2*pdot2+2*pdot3+pdot4)/6</f>
        <v>#VALUE!</v>
      </c>
      <c r="BQ1172" s="0" t="s">
        <v>134</v>
      </c>
      <c r="BR1172" s="0" t="n">
        <f aca="false">Q1172</f>
        <v>11.6699999999998</v>
      </c>
      <c r="BS1172" s="0" t="e">
        <f aca="false">R1172/144</f>
        <v>#VALUE!</v>
      </c>
      <c r="BT1172" s="0" t="e">
        <f aca="false">pX/144</f>
        <v>#VALUE!</v>
      </c>
      <c r="BU1172" s="0" t="e">
        <f aca="false">pa/144</f>
        <v>#VALUE!</v>
      </c>
      <c r="BV1172" s="11" t="n">
        <f aca="false">BR1172</f>
        <v>11.6699999999998</v>
      </c>
      <c r="BW1172" s="12" t="e">
        <f aca="false">(pC-pX)/144</f>
        <v>#VALUE!</v>
      </c>
      <c r="BX1172" s="0" t="s">
        <v>134</v>
      </c>
      <c r="BZ1172" s="0" t="s">
        <v>134</v>
      </c>
      <c r="CA1172" s="0" t="s">
        <v>134</v>
      </c>
      <c r="CB1172" s="0" t="s">
        <v>134</v>
      </c>
      <c r="CC1172" s="0" t="s">
        <v>134</v>
      </c>
      <c r="CD1172" s="0" t="s">
        <v>134</v>
      </c>
      <c r="CE1172" s="0" t="s">
        <v>134</v>
      </c>
    </row>
    <row r="1173" customFormat="false" ht="12.75" hidden="false" customHeight="false" outlineLevel="0" collapsed="false">
      <c r="E1173" s="9" t="n">
        <v>11.6</v>
      </c>
      <c r="F1173" s="9" t="n">
        <v>10200.6144174146</v>
      </c>
      <c r="G1173" s="9" t="n">
        <v>633.2210039269</v>
      </c>
      <c r="Q1173" s="0" t="n">
        <f aca="false">Q1172+deltaT</f>
        <v>11.6799999999998</v>
      </c>
      <c r="R1173" s="0" t="e">
        <f aca="false">BP1172</f>
        <v>#VALUE!</v>
      </c>
      <c r="S1173" s="0" t="e">
        <f aca="false">hALT1($E$13:$G$1365,Q1173,2)</f>
        <v>#VALUE!</v>
      </c>
      <c r="T1173" s="0" t="e">
        <f aca="false">Veloc($E$13:$G$1365,Q1173,3)</f>
        <v>#VALUE!</v>
      </c>
      <c r="U1173" s="0" t="e">
        <f aca="false">IF(S1173&lt;hT,$G$5+alfa*(S1173-ho),TT)</f>
        <v>#VALUE!</v>
      </c>
      <c r="V1173" s="0" t="e">
        <f aca="false">IF(S1173&lt;hT,pSL*(1/(1+alfa*S1173/($G$5-alfa*ho)))^(go/(Rair*alfa)),pT*EXP(-go*(S1173-hT)/(Rair*TT)))</f>
        <v>#VALUE!</v>
      </c>
      <c r="W1173" s="0" t="e">
        <f aca="false">Mch(T1173,U1173,Rair,gamma)</f>
        <v>#VALUE!</v>
      </c>
      <c r="X1173" s="0" t="e">
        <f aca="false">Cpex(Cp0,W1173,$N$9,$L$13:$M$19)</f>
        <v>#VALUE!</v>
      </c>
      <c r="Y1173" s="0" t="e">
        <f aca="false">pex(V1173,W1173,gamma,X1173)</f>
        <v>#VALUE!</v>
      </c>
      <c r="Z1173" s="0" t="e">
        <f aca="false">MachThroat(gamma,Y1173,R1173)</f>
        <v>#VALUE!</v>
      </c>
      <c r="AA1173" s="0" t="e">
        <f aca="false">CN(Z1173,CSON,CINC)</f>
        <v>#VALUE!</v>
      </c>
      <c r="AB1173" s="0" t="e">
        <f aca="false">DPDT(Constant,AA1173,Z1173,gamma,R1173,Y1173)</f>
        <v>#VALUE!</v>
      </c>
      <c r="AC1173" s="0" t="s">
        <v>134</v>
      </c>
      <c r="AD1173" s="0" t="n">
        <f aca="false">Q1173+deltaT/2</f>
        <v>11.6849999999998</v>
      </c>
      <c r="AE1173" s="0" t="e">
        <f aca="false">pC+deltaT*pdot/2</f>
        <v>#VALUE!</v>
      </c>
      <c r="AF1173" s="0" t="e">
        <f aca="false">hALT1($E$13:$G$1365,AD1173,2)</f>
        <v>#VALUE!</v>
      </c>
      <c r="AG1173" s="0" t="e">
        <f aca="false">Veloc($E$13:$G$1365,AD1173,3)</f>
        <v>#VALUE!</v>
      </c>
      <c r="AH1173" s="0" t="e">
        <f aca="false">IF(AF1173&lt;hT,$G$5+alfa*(AF1173-ho),TT)</f>
        <v>#VALUE!</v>
      </c>
      <c r="AI1173" s="0" t="e">
        <f aca="false">IF(AF1173&lt;hT,pSL*(1/(1+alfa*AF1173/($G$5-alfa*ho)))^(go/(Rair*alfa)),pT*EXP(-go*(AF1173-hT)/(Rair*TT)))</f>
        <v>#VALUE!</v>
      </c>
      <c r="AJ1173" s="0" t="e">
        <f aca="false">Mch(AG1173,AH1173,Rair,gamma)</f>
        <v>#VALUE!</v>
      </c>
      <c r="AK1173" s="0" t="e">
        <f aca="false">Cpex(Cp0,AJ1173,$N$9,$L$13:$M$19)</f>
        <v>#VALUE!</v>
      </c>
      <c r="AL1173" s="0" t="e">
        <f aca="false">pex(AI1173,AJ1173,gamma,AK1173)</f>
        <v>#VALUE!</v>
      </c>
      <c r="AM1173" s="0" t="e">
        <f aca="false">MachThroat(gamma,AL1173,AE1173)</f>
        <v>#VALUE!</v>
      </c>
      <c r="AN1173" s="0" t="e">
        <f aca="false">CN(AM1173,CSON,CINC)</f>
        <v>#VALUE!</v>
      </c>
      <c r="AO1173" s="0" t="e">
        <f aca="false">DPDT(Constant,AN1173,AM1173,gamma,AE1173,AL1173)</f>
        <v>#VALUE!</v>
      </c>
      <c r="AP1173" s="0" t="s">
        <v>134</v>
      </c>
      <c r="AQ1173" s="0" t="n">
        <f aca="false">Q1173+deltaT/2</f>
        <v>11.6849999999998</v>
      </c>
      <c r="AR1173" s="0" t="e">
        <f aca="false">pC+deltaT*pdot2/2</f>
        <v>#VALUE!</v>
      </c>
      <c r="AS1173" s="0" t="e">
        <f aca="false">hALT1($E$13:$G$1365,AQ1173,2)</f>
        <v>#VALUE!</v>
      </c>
      <c r="AT1173" s="0" t="e">
        <f aca="false">Veloc($E$13:$G$1365,AQ1173,3)</f>
        <v>#VALUE!</v>
      </c>
      <c r="AU1173" s="0" t="e">
        <f aca="false">IF(AS1173&lt;hT,$G$5+alfa*(AS1173-ho),TT)</f>
        <v>#VALUE!</v>
      </c>
      <c r="AV1173" s="0" t="e">
        <f aca="false">IF(AS1173&lt;hT,pSL*(1/(1+alfa*AF1173/($G$5-alfa*ho)))^(go/(Rair*alfa)),pT*EXP(-go*(AF1173-hT)/(Rair*TT)))</f>
        <v>#VALUE!</v>
      </c>
      <c r="AW1173" s="0" t="e">
        <f aca="false">Mch(AT1173,AU1173,Rair,gamma)</f>
        <v>#VALUE!</v>
      </c>
      <c r="AX1173" s="0" t="e">
        <f aca="false">Cpex(Cp0,AW1173,$N$9,$L$13:$M$19)</f>
        <v>#VALUE!</v>
      </c>
      <c r="AY1173" s="0" t="e">
        <f aca="false">pex(AV1173,AW1173,gamma,AX1173)</f>
        <v>#VALUE!</v>
      </c>
      <c r="AZ1173" s="0" t="e">
        <f aca="false">MachThroat(gamma,AY1173,AR1173)</f>
        <v>#VALUE!</v>
      </c>
      <c r="BA1173" s="0" t="e">
        <f aca="false">CN(AZ1173,CSON,CINC)</f>
        <v>#VALUE!</v>
      </c>
      <c r="BB1173" s="0" t="e">
        <f aca="false">DPDT(Constant,BA1173,AZ1173,gamma,AR1173,AY1173)</f>
        <v>#VALUE!</v>
      </c>
      <c r="BC1173" s="0" t="s">
        <v>134</v>
      </c>
      <c r="BD1173" s="0" t="n">
        <f aca="false">Q1173+deltaT</f>
        <v>11.6899999999998</v>
      </c>
      <c r="BE1173" s="0" t="e">
        <f aca="false">pC+deltaT*pdot3</f>
        <v>#VALUE!</v>
      </c>
      <c r="BF1173" s="0" t="e">
        <f aca="false">hALT1($E$13:$G$1365,BD1173,2)</f>
        <v>#VALUE!</v>
      </c>
      <c r="BG1173" s="0" t="e">
        <f aca="false">Veloc($E$13:$G$1365,BD1173,3)</f>
        <v>#VALUE!</v>
      </c>
      <c r="BH1173" s="0" t="e">
        <f aca="false">IF(BF1173&lt;hT,$G$5+alfa*(BF1173-ho),TT)</f>
        <v>#VALUE!</v>
      </c>
      <c r="BI1173" s="0" t="e">
        <f aca="false">IF(BF1173&lt;hT,pSL*(1/(1+alfa*BF1173/($G$5-alfa*ho)))^(go/(Rair*alfa)),pT*EXP(-go*(BF1173-hT)/(Rair*TT)))</f>
        <v>#VALUE!</v>
      </c>
      <c r="BJ1173" s="0" t="e">
        <f aca="false">Mch(BG1173,BH1173,Rair,gamma)</f>
        <v>#VALUE!</v>
      </c>
      <c r="BK1173" s="0" t="e">
        <f aca="false">Cpex(Cp0,BJ1173,$N$9,$L$13:$M$19)</f>
        <v>#VALUE!</v>
      </c>
      <c r="BL1173" s="0" t="e">
        <f aca="false">pex(BI1173,BJ1173,gamma,BK1173)</f>
        <v>#VALUE!</v>
      </c>
      <c r="BM1173" s="0" t="e">
        <f aca="false">MachThroat(gamma,BL1173,BE1173)</f>
        <v>#VALUE!</v>
      </c>
      <c r="BN1173" s="0" t="e">
        <f aca="false">CN(BM1173,CSON,CINC)</f>
        <v>#VALUE!</v>
      </c>
      <c r="BO1173" s="0" t="e">
        <f aca="false">DPDT(Constant,BN1173,BM1173,gamma,BE1173,BL1173)</f>
        <v>#VALUE!</v>
      </c>
      <c r="BP1173" s="0" t="e">
        <f aca="false">pC+deltaT*(pdot+2*pdot2+2*pdot3+pdot4)/6</f>
        <v>#VALUE!</v>
      </c>
      <c r="BQ1173" s="0" t="s">
        <v>134</v>
      </c>
      <c r="BR1173" s="0" t="n">
        <f aca="false">Q1173</f>
        <v>11.6799999999998</v>
      </c>
      <c r="BS1173" s="0" t="e">
        <f aca="false">R1173/144</f>
        <v>#VALUE!</v>
      </c>
      <c r="BT1173" s="0" t="e">
        <f aca="false">pX/144</f>
        <v>#VALUE!</v>
      </c>
      <c r="BU1173" s="0" t="e">
        <f aca="false">pa/144</f>
        <v>#VALUE!</v>
      </c>
      <c r="BV1173" s="11" t="n">
        <f aca="false">BR1173</f>
        <v>11.6799999999998</v>
      </c>
      <c r="BW1173" s="12" t="e">
        <f aca="false">(pC-pX)/144</f>
        <v>#VALUE!</v>
      </c>
      <c r="BX1173" s="0" t="s">
        <v>134</v>
      </c>
      <c r="BZ1173" s="0" t="s">
        <v>134</v>
      </c>
      <c r="CA1173" s="0" t="s">
        <v>134</v>
      </c>
      <c r="CB1173" s="0" t="s">
        <v>134</v>
      </c>
      <c r="CC1173" s="0" t="s">
        <v>134</v>
      </c>
      <c r="CD1173" s="0" t="s">
        <v>134</v>
      </c>
      <c r="CE1173" s="0" t="s">
        <v>134</v>
      </c>
    </row>
    <row r="1174" customFormat="false" ht="12.75" hidden="false" customHeight="false" outlineLevel="0" collapsed="false">
      <c r="E1174" s="9" t="n">
        <v>11.61</v>
      </c>
      <c r="F1174" s="9" t="n">
        <v>10206.9439224429</v>
      </c>
      <c r="G1174" s="9" t="n">
        <v>632.680067661047</v>
      </c>
      <c r="Q1174" s="0" t="n">
        <f aca="false">Q1173+deltaT</f>
        <v>11.6899999999998</v>
      </c>
      <c r="R1174" s="0" t="e">
        <f aca="false">BP1173</f>
        <v>#VALUE!</v>
      </c>
      <c r="S1174" s="0" t="e">
        <f aca="false">hALT1($E$13:$G$1365,Q1174,2)</f>
        <v>#VALUE!</v>
      </c>
      <c r="T1174" s="0" t="e">
        <f aca="false">Veloc($E$13:$G$1365,Q1174,3)</f>
        <v>#VALUE!</v>
      </c>
      <c r="U1174" s="0" t="e">
        <f aca="false">IF(S1174&lt;hT,$G$5+alfa*(S1174-ho),TT)</f>
        <v>#VALUE!</v>
      </c>
      <c r="V1174" s="0" t="e">
        <f aca="false">IF(S1174&lt;hT,pSL*(1/(1+alfa*S1174/($G$5-alfa*ho)))^(go/(Rair*alfa)),pT*EXP(-go*(S1174-hT)/(Rair*TT)))</f>
        <v>#VALUE!</v>
      </c>
      <c r="W1174" s="0" t="e">
        <f aca="false">Mch(T1174,U1174,Rair,gamma)</f>
        <v>#VALUE!</v>
      </c>
      <c r="X1174" s="0" t="e">
        <f aca="false">Cpex(Cp0,W1174,$N$9,$L$13:$M$19)</f>
        <v>#VALUE!</v>
      </c>
      <c r="Y1174" s="0" t="e">
        <f aca="false">pex(V1174,W1174,gamma,X1174)</f>
        <v>#VALUE!</v>
      </c>
      <c r="Z1174" s="0" t="e">
        <f aca="false">MachThroat(gamma,Y1174,R1174)</f>
        <v>#VALUE!</v>
      </c>
      <c r="AA1174" s="0" t="e">
        <f aca="false">CN(Z1174,CSON,CINC)</f>
        <v>#VALUE!</v>
      </c>
      <c r="AB1174" s="0" t="e">
        <f aca="false">DPDT(Constant,AA1174,Z1174,gamma,R1174,Y1174)</f>
        <v>#VALUE!</v>
      </c>
      <c r="AC1174" s="0" t="s">
        <v>134</v>
      </c>
      <c r="AD1174" s="0" t="n">
        <f aca="false">Q1174+deltaT/2</f>
        <v>11.6949999999998</v>
      </c>
      <c r="AE1174" s="0" t="e">
        <f aca="false">pC+deltaT*pdot/2</f>
        <v>#VALUE!</v>
      </c>
      <c r="AF1174" s="0" t="e">
        <f aca="false">hALT1($E$13:$G$1365,AD1174,2)</f>
        <v>#VALUE!</v>
      </c>
      <c r="AG1174" s="0" t="e">
        <f aca="false">Veloc($E$13:$G$1365,AD1174,3)</f>
        <v>#VALUE!</v>
      </c>
      <c r="AH1174" s="0" t="e">
        <f aca="false">IF(AF1174&lt;hT,$G$5+alfa*(AF1174-ho),TT)</f>
        <v>#VALUE!</v>
      </c>
      <c r="AI1174" s="0" t="e">
        <f aca="false">IF(AF1174&lt;hT,pSL*(1/(1+alfa*AF1174/($G$5-alfa*ho)))^(go/(Rair*alfa)),pT*EXP(-go*(AF1174-hT)/(Rair*TT)))</f>
        <v>#VALUE!</v>
      </c>
      <c r="AJ1174" s="0" t="e">
        <f aca="false">Mch(AG1174,AH1174,Rair,gamma)</f>
        <v>#VALUE!</v>
      </c>
      <c r="AK1174" s="0" t="e">
        <f aca="false">Cpex(Cp0,AJ1174,$N$9,$L$13:$M$19)</f>
        <v>#VALUE!</v>
      </c>
      <c r="AL1174" s="0" t="e">
        <f aca="false">pex(AI1174,AJ1174,gamma,AK1174)</f>
        <v>#VALUE!</v>
      </c>
      <c r="AM1174" s="0" t="e">
        <f aca="false">MachThroat(gamma,AL1174,AE1174)</f>
        <v>#VALUE!</v>
      </c>
      <c r="AN1174" s="0" t="e">
        <f aca="false">CN(AM1174,CSON,CINC)</f>
        <v>#VALUE!</v>
      </c>
      <c r="AO1174" s="0" t="e">
        <f aca="false">DPDT(Constant,AN1174,AM1174,gamma,AE1174,AL1174)</f>
        <v>#VALUE!</v>
      </c>
      <c r="AP1174" s="0" t="s">
        <v>134</v>
      </c>
      <c r="AQ1174" s="0" t="n">
        <f aca="false">Q1174+deltaT/2</f>
        <v>11.6949999999998</v>
      </c>
      <c r="AR1174" s="0" t="e">
        <f aca="false">pC+deltaT*pdot2/2</f>
        <v>#VALUE!</v>
      </c>
      <c r="AS1174" s="0" t="e">
        <f aca="false">hALT1($E$13:$G$1365,AQ1174,2)</f>
        <v>#VALUE!</v>
      </c>
      <c r="AT1174" s="0" t="e">
        <f aca="false">Veloc($E$13:$G$1365,AQ1174,3)</f>
        <v>#VALUE!</v>
      </c>
      <c r="AU1174" s="0" t="e">
        <f aca="false">IF(AS1174&lt;hT,$G$5+alfa*(AS1174-ho),TT)</f>
        <v>#VALUE!</v>
      </c>
      <c r="AV1174" s="0" t="e">
        <f aca="false">IF(AS1174&lt;hT,pSL*(1/(1+alfa*AF1174/($G$5-alfa*ho)))^(go/(Rair*alfa)),pT*EXP(-go*(AF1174-hT)/(Rair*TT)))</f>
        <v>#VALUE!</v>
      </c>
      <c r="AW1174" s="0" t="e">
        <f aca="false">Mch(AT1174,AU1174,Rair,gamma)</f>
        <v>#VALUE!</v>
      </c>
      <c r="AX1174" s="0" t="e">
        <f aca="false">Cpex(Cp0,AW1174,$N$9,$L$13:$M$19)</f>
        <v>#VALUE!</v>
      </c>
      <c r="AY1174" s="0" t="e">
        <f aca="false">pex(AV1174,AW1174,gamma,AX1174)</f>
        <v>#VALUE!</v>
      </c>
      <c r="AZ1174" s="0" t="e">
        <f aca="false">MachThroat(gamma,AY1174,AR1174)</f>
        <v>#VALUE!</v>
      </c>
      <c r="BA1174" s="0" t="e">
        <f aca="false">CN(AZ1174,CSON,CINC)</f>
        <v>#VALUE!</v>
      </c>
      <c r="BB1174" s="0" t="e">
        <f aca="false">DPDT(Constant,BA1174,AZ1174,gamma,AR1174,AY1174)</f>
        <v>#VALUE!</v>
      </c>
      <c r="BC1174" s="0" t="s">
        <v>134</v>
      </c>
      <c r="BD1174" s="0" t="n">
        <f aca="false">Q1174+deltaT</f>
        <v>11.6999999999998</v>
      </c>
      <c r="BE1174" s="0" t="e">
        <f aca="false">pC+deltaT*pdot3</f>
        <v>#VALUE!</v>
      </c>
      <c r="BF1174" s="0" t="e">
        <f aca="false">hALT1($E$13:$G$1365,BD1174,2)</f>
        <v>#VALUE!</v>
      </c>
      <c r="BG1174" s="0" t="e">
        <f aca="false">Veloc($E$13:$G$1365,BD1174,3)</f>
        <v>#VALUE!</v>
      </c>
      <c r="BH1174" s="0" t="e">
        <f aca="false">IF(BF1174&lt;hT,$G$5+alfa*(BF1174-ho),TT)</f>
        <v>#VALUE!</v>
      </c>
      <c r="BI1174" s="0" t="e">
        <f aca="false">IF(BF1174&lt;hT,pSL*(1/(1+alfa*BF1174/($G$5-alfa*ho)))^(go/(Rair*alfa)),pT*EXP(-go*(BF1174-hT)/(Rair*TT)))</f>
        <v>#VALUE!</v>
      </c>
      <c r="BJ1174" s="0" t="e">
        <f aca="false">Mch(BG1174,BH1174,Rair,gamma)</f>
        <v>#VALUE!</v>
      </c>
      <c r="BK1174" s="0" t="e">
        <f aca="false">Cpex(Cp0,BJ1174,$N$9,$L$13:$M$19)</f>
        <v>#VALUE!</v>
      </c>
      <c r="BL1174" s="0" t="e">
        <f aca="false">pex(BI1174,BJ1174,gamma,BK1174)</f>
        <v>#VALUE!</v>
      </c>
      <c r="BM1174" s="0" t="e">
        <f aca="false">MachThroat(gamma,BL1174,BE1174)</f>
        <v>#VALUE!</v>
      </c>
      <c r="BN1174" s="0" t="e">
        <f aca="false">CN(BM1174,CSON,CINC)</f>
        <v>#VALUE!</v>
      </c>
      <c r="BO1174" s="0" t="e">
        <f aca="false">DPDT(Constant,BN1174,BM1174,gamma,BE1174,BL1174)</f>
        <v>#VALUE!</v>
      </c>
      <c r="BP1174" s="0" t="e">
        <f aca="false">pC+deltaT*(pdot+2*pdot2+2*pdot3+pdot4)/6</f>
        <v>#VALUE!</v>
      </c>
      <c r="BQ1174" s="0" t="s">
        <v>134</v>
      </c>
      <c r="BR1174" s="0" t="n">
        <f aca="false">Q1174</f>
        <v>11.6899999999998</v>
      </c>
      <c r="BS1174" s="0" t="e">
        <f aca="false">R1174/144</f>
        <v>#VALUE!</v>
      </c>
      <c r="BT1174" s="0" t="e">
        <f aca="false">pX/144</f>
        <v>#VALUE!</v>
      </c>
      <c r="BU1174" s="0" t="e">
        <f aca="false">pa/144</f>
        <v>#VALUE!</v>
      </c>
      <c r="BV1174" s="11" t="n">
        <f aca="false">BR1174</f>
        <v>11.6899999999998</v>
      </c>
      <c r="BW1174" s="12" t="e">
        <f aca="false">(pC-pX)/144</f>
        <v>#VALUE!</v>
      </c>
      <c r="BX1174" s="0" t="s">
        <v>134</v>
      </c>
      <c r="BZ1174" s="0" t="s">
        <v>134</v>
      </c>
      <c r="CA1174" s="0" t="s">
        <v>134</v>
      </c>
      <c r="CB1174" s="0" t="s">
        <v>134</v>
      </c>
      <c r="CC1174" s="0" t="s">
        <v>134</v>
      </c>
      <c r="CD1174" s="0" t="s">
        <v>134</v>
      </c>
      <c r="CE1174" s="0" t="s">
        <v>134</v>
      </c>
    </row>
    <row r="1175" customFormat="false" ht="12.75" hidden="false" customHeight="false" outlineLevel="0" collapsed="false">
      <c r="E1175" s="9" t="n">
        <v>11.62</v>
      </c>
      <c r="F1175" s="9" t="n">
        <v>10213.2680200852</v>
      </c>
      <c r="G1175" s="9" t="n">
        <v>632.139526610279</v>
      </c>
      <c r="Q1175" s="0" t="n">
        <f aca="false">Q1174+deltaT</f>
        <v>11.6999999999998</v>
      </c>
      <c r="R1175" s="0" t="e">
        <f aca="false">BP1174</f>
        <v>#VALUE!</v>
      </c>
      <c r="S1175" s="0" t="e">
        <f aca="false">hALT1($E$13:$G$1365,Q1175,2)</f>
        <v>#VALUE!</v>
      </c>
      <c r="T1175" s="0" t="e">
        <f aca="false">Veloc($E$13:$G$1365,Q1175,3)</f>
        <v>#VALUE!</v>
      </c>
      <c r="U1175" s="0" t="e">
        <f aca="false">IF(S1175&lt;hT,$G$5+alfa*(S1175-ho),TT)</f>
        <v>#VALUE!</v>
      </c>
      <c r="V1175" s="0" t="e">
        <f aca="false">IF(S1175&lt;hT,pSL*(1/(1+alfa*S1175/($G$5-alfa*ho)))^(go/(Rair*alfa)),pT*EXP(-go*(S1175-hT)/(Rair*TT)))</f>
        <v>#VALUE!</v>
      </c>
      <c r="W1175" s="0" t="e">
        <f aca="false">Mch(T1175,U1175,Rair,gamma)</f>
        <v>#VALUE!</v>
      </c>
      <c r="X1175" s="0" t="e">
        <f aca="false">Cpex(Cp0,W1175,$N$9,$L$13:$M$19)</f>
        <v>#VALUE!</v>
      </c>
      <c r="Y1175" s="0" t="e">
        <f aca="false">pex(V1175,W1175,gamma,X1175)</f>
        <v>#VALUE!</v>
      </c>
      <c r="Z1175" s="0" t="e">
        <f aca="false">MachThroat(gamma,Y1175,R1175)</f>
        <v>#VALUE!</v>
      </c>
      <c r="AA1175" s="0" t="e">
        <f aca="false">CN(Z1175,CSON,CINC)</f>
        <v>#VALUE!</v>
      </c>
      <c r="AB1175" s="0" t="e">
        <f aca="false">DPDT(Constant,AA1175,Z1175,gamma,R1175,Y1175)</f>
        <v>#VALUE!</v>
      </c>
      <c r="AC1175" s="0" t="s">
        <v>134</v>
      </c>
      <c r="AD1175" s="0" t="n">
        <f aca="false">Q1175+deltaT/2</f>
        <v>11.7049999999998</v>
      </c>
      <c r="AE1175" s="0" t="e">
        <f aca="false">pC+deltaT*pdot/2</f>
        <v>#VALUE!</v>
      </c>
      <c r="AF1175" s="0" t="e">
        <f aca="false">hALT1($E$13:$G$1365,AD1175,2)</f>
        <v>#VALUE!</v>
      </c>
      <c r="AG1175" s="0" t="e">
        <f aca="false">Veloc($E$13:$G$1365,AD1175,3)</f>
        <v>#VALUE!</v>
      </c>
      <c r="AH1175" s="0" t="e">
        <f aca="false">IF(AF1175&lt;hT,$G$5+alfa*(AF1175-ho),TT)</f>
        <v>#VALUE!</v>
      </c>
      <c r="AI1175" s="0" t="e">
        <f aca="false">IF(AF1175&lt;hT,pSL*(1/(1+alfa*AF1175/($G$5-alfa*ho)))^(go/(Rair*alfa)),pT*EXP(-go*(AF1175-hT)/(Rair*TT)))</f>
        <v>#VALUE!</v>
      </c>
      <c r="AJ1175" s="0" t="e">
        <f aca="false">Mch(AG1175,AH1175,Rair,gamma)</f>
        <v>#VALUE!</v>
      </c>
      <c r="AK1175" s="0" t="e">
        <f aca="false">Cpex(Cp0,AJ1175,$N$9,$L$13:$M$19)</f>
        <v>#VALUE!</v>
      </c>
      <c r="AL1175" s="0" t="e">
        <f aca="false">pex(AI1175,AJ1175,gamma,AK1175)</f>
        <v>#VALUE!</v>
      </c>
      <c r="AM1175" s="0" t="e">
        <f aca="false">MachThroat(gamma,AL1175,AE1175)</f>
        <v>#VALUE!</v>
      </c>
      <c r="AN1175" s="0" t="e">
        <f aca="false">CN(AM1175,CSON,CINC)</f>
        <v>#VALUE!</v>
      </c>
      <c r="AO1175" s="0" t="e">
        <f aca="false">DPDT(Constant,AN1175,AM1175,gamma,AE1175,AL1175)</f>
        <v>#VALUE!</v>
      </c>
      <c r="AP1175" s="0" t="s">
        <v>134</v>
      </c>
      <c r="AQ1175" s="0" t="n">
        <f aca="false">Q1175+deltaT/2</f>
        <v>11.7049999999998</v>
      </c>
      <c r="AR1175" s="0" t="e">
        <f aca="false">pC+deltaT*pdot2/2</f>
        <v>#VALUE!</v>
      </c>
      <c r="AS1175" s="0" t="e">
        <f aca="false">hALT1($E$13:$G$1365,AQ1175,2)</f>
        <v>#VALUE!</v>
      </c>
      <c r="AT1175" s="0" t="e">
        <f aca="false">Veloc($E$13:$G$1365,AQ1175,3)</f>
        <v>#VALUE!</v>
      </c>
      <c r="AU1175" s="0" t="e">
        <f aca="false">IF(AS1175&lt;hT,$G$5+alfa*(AS1175-ho),TT)</f>
        <v>#VALUE!</v>
      </c>
      <c r="AV1175" s="0" t="e">
        <f aca="false">IF(AS1175&lt;hT,pSL*(1/(1+alfa*AF1175/($G$5-alfa*ho)))^(go/(Rair*alfa)),pT*EXP(-go*(AF1175-hT)/(Rair*TT)))</f>
        <v>#VALUE!</v>
      </c>
      <c r="AW1175" s="0" t="e">
        <f aca="false">Mch(AT1175,AU1175,Rair,gamma)</f>
        <v>#VALUE!</v>
      </c>
      <c r="AX1175" s="0" t="e">
        <f aca="false">Cpex(Cp0,AW1175,$N$9,$L$13:$M$19)</f>
        <v>#VALUE!</v>
      </c>
      <c r="AY1175" s="0" t="e">
        <f aca="false">pex(AV1175,AW1175,gamma,AX1175)</f>
        <v>#VALUE!</v>
      </c>
      <c r="AZ1175" s="0" t="e">
        <f aca="false">MachThroat(gamma,AY1175,AR1175)</f>
        <v>#VALUE!</v>
      </c>
      <c r="BA1175" s="0" t="e">
        <f aca="false">CN(AZ1175,CSON,CINC)</f>
        <v>#VALUE!</v>
      </c>
      <c r="BB1175" s="0" t="e">
        <f aca="false">DPDT(Constant,BA1175,AZ1175,gamma,AR1175,AY1175)</f>
        <v>#VALUE!</v>
      </c>
      <c r="BC1175" s="0" t="s">
        <v>134</v>
      </c>
      <c r="BD1175" s="0" t="n">
        <f aca="false">Q1175+deltaT</f>
        <v>11.7099999999998</v>
      </c>
      <c r="BE1175" s="0" t="e">
        <f aca="false">pC+deltaT*pdot3</f>
        <v>#VALUE!</v>
      </c>
      <c r="BF1175" s="0" t="e">
        <f aca="false">hALT1($E$13:$G$1365,BD1175,2)</f>
        <v>#VALUE!</v>
      </c>
      <c r="BG1175" s="0" t="e">
        <f aca="false">Veloc($E$13:$G$1365,BD1175,3)</f>
        <v>#VALUE!</v>
      </c>
      <c r="BH1175" s="0" t="e">
        <f aca="false">IF(BF1175&lt;hT,$G$5+alfa*(BF1175-ho),TT)</f>
        <v>#VALUE!</v>
      </c>
      <c r="BI1175" s="0" t="e">
        <f aca="false">IF(BF1175&lt;hT,pSL*(1/(1+alfa*BF1175/($G$5-alfa*ho)))^(go/(Rair*alfa)),pT*EXP(-go*(BF1175-hT)/(Rair*TT)))</f>
        <v>#VALUE!</v>
      </c>
      <c r="BJ1175" s="0" t="e">
        <f aca="false">Mch(BG1175,BH1175,Rair,gamma)</f>
        <v>#VALUE!</v>
      </c>
      <c r="BK1175" s="0" t="e">
        <f aca="false">Cpex(Cp0,BJ1175,$N$9,$L$13:$M$19)</f>
        <v>#VALUE!</v>
      </c>
      <c r="BL1175" s="0" t="e">
        <f aca="false">pex(BI1175,BJ1175,gamma,BK1175)</f>
        <v>#VALUE!</v>
      </c>
      <c r="BM1175" s="0" t="e">
        <f aca="false">MachThroat(gamma,BL1175,BE1175)</f>
        <v>#VALUE!</v>
      </c>
      <c r="BN1175" s="0" t="e">
        <f aca="false">CN(BM1175,CSON,CINC)</f>
        <v>#VALUE!</v>
      </c>
      <c r="BO1175" s="0" t="e">
        <f aca="false">DPDT(Constant,BN1175,BM1175,gamma,BE1175,BL1175)</f>
        <v>#VALUE!</v>
      </c>
      <c r="BP1175" s="0" t="e">
        <f aca="false">pC+deltaT*(pdot+2*pdot2+2*pdot3+pdot4)/6</f>
        <v>#VALUE!</v>
      </c>
      <c r="BQ1175" s="0" t="s">
        <v>134</v>
      </c>
      <c r="BR1175" s="0" t="n">
        <f aca="false">Q1175</f>
        <v>11.6999999999998</v>
      </c>
      <c r="BS1175" s="0" t="e">
        <f aca="false">R1175/144</f>
        <v>#VALUE!</v>
      </c>
      <c r="BT1175" s="0" t="e">
        <f aca="false">pX/144</f>
        <v>#VALUE!</v>
      </c>
      <c r="BU1175" s="0" t="e">
        <f aca="false">pa/144</f>
        <v>#VALUE!</v>
      </c>
      <c r="BV1175" s="11" t="n">
        <f aca="false">BR1175</f>
        <v>11.6999999999998</v>
      </c>
      <c r="BW1175" s="12" t="e">
        <f aca="false">(pC-pX)/144</f>
        <v>#VALUE!</v>
      </c>
      <c r="BX1175" s="0" t="s">
        <v>134</v>
      </c>
      <c r="BZ1175" s="0" t="s">
        <v>134</v>
      </c>
      <c r="CA1175" s="0" t="s">
        <v>134</v>
      </c>
      <c r="CB1175" s="0" t="s">
        <v>134</v>
      </c>
      <c r="CC1175" s="0" t="s">
        <v>134</v>
      </c>
      <c r="CD1175" s="0" t="s">
        <v>134</v>
      </c>
      <c r="CE1175" s="0" t="s">
        <v>134</v>
      </c>
    </row>
    <row r="1176" customFormat="false" ht="12.75" hidden="false" customHeight="false" outlineLevel="0" collapsed="false">
      <c r="E1176" s="9" t="n">
        <v>11.63</v>
      </c>
      <c r="F1176" s="9" t="n">
        <v>10219.5867142902</v>
      </c>
      <c r="G1176" s="9" t="n">
        <v>631.599380094444</v>
      </c>
      <c r="Q1176" s="0" t="n">
        <f aca="false">Q1175+deltaT</f>
        <v>11.7099999999998</v>
      </c>
      <c r="R1176" s="0" t="e">
        <f aca="false">BP1175</f>
        <v>#VALUE!</v>
      </c>
      <c r="S1176" s="0" t="e">
        <f aca="false">hALT1($E$13:$G$1365,Q1176,2)</f>
        <v>#VALUE!</v>
      </c>
      <c r="T1176" s="0" t="e">
        <f aca="false">Veloc($E$13:$G$1365,Q1176,3)</f>
        <v>#VALUE!</v>
      </c>
      <c r="U1176" s="0" t="e">
        <f aca="false">IF(S1176&lt;hT,$G$5+alfa*(S1176-ho),TT)</f>
        <v>#VALUE!</v>
      </c>
      <c r="V1176" s="0" t="e">
        <f aca="false">IF(S1176&lt;hT,pSL*(1/(1+alfa*S1176/($G$5-alfa*ho)))^(go/(Rair*alfa)),pT*EXP(-go*(S1176-hT)/(Rair*TT)))</f>
        <v>#VALUE!</v>
      </c>
      <c r="W1176" s="0" t="e">
        <f aca="false">Mch(T1176,U1176,Rair,gamma)</f>
        <v>#VALUE!</v>
      </c>
      <c r="X1176" s="0" t="e">
        <f aca="false">Cpex(Cp0,W1176,$N$9,$L$13:$M$19)</f>
        <v>#VALUE!</v>
      </c>
      <c r="Y1176" s="0" t="e">
        <f aca="false">pex(V1176,W1176,gamma,X1176)</f>
        <v>#VALUE!</v>
      </c>
      <c r="Z1176" s="0" t="e">
        <f aca="false">MachThroat(gamma,Y1176,R1176)</f>
        <v>#VALUE!</v>
      </c>
      <c r="AA1176" s="0" t="e">
        <f aca="false">CN(Z1176,CSON,CINC)</f>
        <v>#VALUE!</v>
      </c>
      <c r="AB1176" s="0" t="e">
        <f aca="false">DPDT(Constant,AA1176,Z1176,gamma,R1176,Y1176)</f>
        <v>#VALUE!</v>
      </c>
      <c r="AC1176" s="0" t="s">
        <v>134</v>
      </c>
      <c r="AD1176" s="0" t="n">
        <f aca="false">Q1176+deltaT/2</f>
        <v>11.7149999999998</v>
      </c>
      <c r="AE1176" s="0" t="e">
        <f aca="false">pC+deltaT*pdot/2</f>
        <v>#VALUE!</v>
      </c>
      <c r="AF1176" s="0" t="e">
        <f aca="false">hALT1($E$13:$G$1365,AD1176,2)</f>
        <v>#VALUE!</v>
      </c>
      <c r="AG1176" s="0" t="e">
        <f aca="false">Veloc($E$13:$G$1365,AD1176,3)</f>
        <v>#VALUE!</v>
      </c>
      <c r="AH1176" s="0" t="e">
        <f aca="false">IF(AF1176&lt;hT,$G$5+alfa*(AF1176-ho),TT)</f>
        <v>#VALUE!</v>
      </c>
      <c r="AI1176" s="0" t="e">
        <f aca="false">IF(AF1176&lt;hT,pSL*(1/(1+alfa*AF1176/($G$5-alfa*ho)))^(go/(Rair*alfa)),pT*EXP(-go*(AF1176-hT)/(Rair*TT)))</f>
        <v>#VALUE!</v>
      </c>
      <c r="AJ1176" s="0" t="e">
        <f aca="false">Mch(AG1176,AH1176,Rair,gamma)</f>
        <v>#VALUE!</v>
      </c>
      <c r="AK1176" s="0" t="e">
        <f aca="false">Cpex(Cp0,AJ1176,$N$9,$L$13:$M$19)</f>
        <v>#VALUE!</v>
      </c>
      <c r="AL1176" s="0" t="e">
        <f aca="false">pex(AI1176,AJ1176,gamma,AK1176)</f>
        <v>#VALUE!</v>
      </c>
      <c r="AM1176" s="0" t="e">
        <f aca="false">MachThroat(gamma,AL1176,AE1176)</f>
        <v>#VALUE!</v>
      </c>
      <c r="AN1176" s="0" t="e">
        <f aca="false">CN(AM1176,CSON,CINC)</f>
        <v>#VALUE!</v>
      </c>
      <c r="AO1176" s="0" t="e">
        <f aca="false">DPDT(Constant,AN1176,AM1176,gamma,AE1176,AL1176)</f>
        <v>#VALUE!</v>
      </c>
      <c r="AP1176" s="0" t="s">
        <v>134</v>
      </c>
      <c r="AQ1176" s="0" t="n">
        <f aca="false">Q1176+deltaT/2</f>
        <v>11.7149999999998</v>
      </c>
      <c r="AR1176" s="0" t="e">
        <f aca="false">pC+deltaT*pdot2/2</f>
        <v>#VALUE!</v>
      </c>
      <c r="AS1176" s="0" t="e">
        <f aca="false">hALT1($E$13:$G$1365,AQ1176,2)</f>
        <v>#VALUE!</v>
      </c>
      <c r="AT1176" s="0" t="e">
        <f aca="false">Veloc($E$13:$G$1365,AQ1176,3)</f>
        <v>#VALUE!</v>
      </c>
      <c r="AU1176" s="0" t="e">
        <f aca="false">IF(AS1176&lt;hT,$G$5+alfa*(AS1176-ho),TT)</f>
        <v>#VALUE!</v>
      </c>
      <c r="AV1176" s="0" t="e">
        <f aca="false">IF(AS1176&lt;hT,pSL*(1/(1+alfa*AF1176/($G$5-alfa*ho)))^(go/(Rair*alfa)),pT*EXP(-go*(AF1176-hT)/(Rair*TT)))</f>
        <v>#VALUE!</v>
      </c>
      <c r="AW1176" s="0" t="e">
        <f aca="false">Mch(AT1176,AU1176,Rair,gamma)</f>
        <v>#VALUE!</v>
      </c>
      <c r="AX1176" s="0" t="e">
        <f aca="false">Cpex(Cp0,AW1176,$N$9,$L$13:$M$19)</f>
        <v>#VALUE!</v>
      </c>
      <c r="AY1176" s="0" t="e">
        <f aca="false">pex(AV1176,AW1176,gamma,AX1176)</f>
        <v>#VALUE!</v>
      </c>
      <c r="AZ1176" s="0" t="e">
        <f aca="false">MachThroat(gamma,AY1176,AR1176)</f>
        <v>#VALUE!</v>
      </c>
      <c r="BA1176" s="0" t="e">
        <f aca="false">CN(AZ1176,CSON,CINC)</f>
        <v>#VALUE!</v>
      </c>
      <c r="BB1176" s="0" t="e">
        <f aca="false">DPDT(Constant,BA1176,AZ1176,gamma,AR1176,AY1176)</f>
        <v>#VALUE!</v>
      </c>
      <c r="BC1176" s="0" t="s">
        <v>134</v>
      </c>
      <c r="BD1176" s="0" t="n">
        <f aca="false">Q1176+deltaT</f>
        <v>11.7199999999998</v>
      </c>
      <c r="BE1176" s="0" t="e">
        <f aca="false">pC+deltaT*pdot3</f>
        <v>#VALUE!</v>
      </c>
      <c r="BF1176" s="0" t="e">
        <f aca="false">hALT1($E$13:$G$1365,BD1176,2)</f>
        <v>#VALUE!</v>
      </c>
      <c r="BG1176" s="0" t="e">
        <f aca="false">Veloc($E$13:$G$1365,BD1176,3)</f>
        <v>#VALUE!</v>
      </c>
      <c r="BH1176" s="0" t="e">
        <f aca="false">IF(BF1176&lt;hT,$G$5+alfa*(BF1176-ho),TT)</f>
        <v>#VALUE!</v>
      </c>
      <c r="BI1176" s="0" t="e">
        <f aca="false">IF(BF1176&lt;hT,pSL*(1/(1+alfa*BF1176/($G$5-alfa*ho)))^(go/(Rair*alfa)),pT*EXP(-go*(BF1176-hT)/(Rair*TT)))</f>
        <v>#VALUE!</v>
      </c>
      <c r="BJ1176" s="0" t="e">
        <f aca="false">Mch(BG1176,BH1176,Rair,gamma)</f>
        <v>#VALUE!</v>
      </c>
      <c r="BK1176" s="0" t="e">
        <f aca="false">Cpex(Cp0,BJ1176,$N$9,$L$13:$M$19)</f>
        <v>#VALUE!</v>
      </c>
      <c r="BL1176" s="0" t="e">
        <f aca="false">pex(BI1176,BJ1176,gamma,BK1176)</f>
        <v>#VALUE!</v>
      </c>
      <c r="BM1176" s="0" t="e">
        <f aca="false">MachThroat(gamma,BL1176,BE1176)</f>
        <v>#VALUE!</v>
      </c>
      <c r="BN1176" s="0" t="e">
        <f aca="false">CN(BM1176,CSON,CINC)</f>
        <v>#VALUE!</v>
      </c>
      <c r="BO1176" s="0" t="e">
        <f aca="false">DPDT(Constant,BN1176,BM1176,gamma,BE1176,BL1176)</f>
        <v>#VALUE!</v>
      </c>
      <c r="BP1176" s="0" t="e">
        <f aca="false">pC+deltaT*(pdot+2*pdot2+2*pdot3+pdot4)/6</f>
        <v>#VALUE!</v>
      </c>
      <c r="BQ1176" s="0" t="s">
        <v>134</v>
      </c>
      <c r="BR1176" s="0" t="n">
        <f aca="false">Q1176</f>
        <v>11.7099999999998</v>
      </c>
      <c r="BS1176" s="0" t="e">
        <f aca="false">R1176/144</f>
        <v>#VALUE!</v>
      </c>
      <c r="BT1176" s="0" t="e">
        <f aca="false">pX/144</f>
        <v>#VALUE!</v>
      </c>
      <c r="BU1176" s="0" t="e">
        <f aca="false">pa/144</f>
        <v>#VALUE!</v>
      </c>
      <c r="BV1176" s="11" t="n">
        <f aca="false">BR1176</f>
        <v>11.7099999999998</v>
      </c>
      <c r="BW1176" s="12" t="e">
        <f aca="false">(pC-pX)/144</f>
        <v>#VALUE!</v>
      </c>
      <c r="BX1176" s="0" t="s">
        <v>134</v>
      </c>
      <c r="BZ1176" s="0" t="s">
        <v>134</v>
      </c>
      <c r="CA1176" s="0" t="s">
        <v>134</v>
      </c>
      <c r="CB1176" s="0" t="s">
        <v>134</v>
      </c>
      <c r="CC1176" s="0" t="s">
        <v>134</v>
      </c>
      <c r="CD1176" s="0" t="s">
        <v>134</v>
      </c>
      <c r="CE1176" s="0" t="s">
        <v>134</v>
      </c>
    </row>
    <row r="1177" customFormat="false" ht="12.75" hidden="false" customHeight="false" outlineLevel="0" collapsed="false">
      <c r="E1177" s="9" t="n">
        <v>11.64</v>
      </c>
      <c r="F1177" s="9" t="n">
        <v>10225.9000089999</v>
      </c>
      <c r="G1177" s="9" t="n">
        <v>631.059627434811</v>
      </c>
      <c r="Q1177" s="0" t="n">
        <f aca="false">Q1176+deltaT</f>
        <v>11.7199999999998</v>
      </c>
      <c r="R1177" s="0" t="e">
        <f aca="false">BP1176</f>
        <v>#VALUE!</v>
      </c>
      <c r="S1177" s="0" t="e">
        <f aca="false">hALT1($E$13:$G$1365,Q1177,2)</f>
        <v>#VALUE!</v>
      </c>
      <c r="T1177" s="0" t="e">
        <f aca="false">Veloc($E$13:$G$1365,Q1177,3)</f>
        <v>#VALUE!</v>
      </c>
      <c r="U1177" s="0" t="e">
        <f aca="false">IF(S1177&lt;hT,$G$5+alfa*(S1177-ho),TT)</f>
        <v>#VALUE!</v>
      </c>
      <c r="V1177" s="0" t="e">
        <f aca="false">IF(S1177&lt;hT,pSL*(1/(1+alfa*S1177/($G$5-alfa*ho)))^(go/(Rair*alfa)),pT*EXP(-go*(S1177-hT)/(Rair*TT)))</f>
        <v>#VALUE!</v>
      </c>
      <c r="W1177" s="0" t="e">
        <f aca="false">Mch(T1177,U1177,Rair,gamma)</f>
        <v>#VALUE!</v>
      </c>
      <c r="X1177" s="0" t="e">
        <f aca="false">Cpex(Cp0,W1177,$N$9,$L$13:$M$19)</f>
        <v>#VALUE!</v>
      </c>
      <c r="Y1177" s="0" t="e">
        <f aca="false">pex(V1177,W1177,gamma,X1177)</f>
        <v>#VALUE!</v>
      </c>
      <c r="Z1177" s="0" t="e">
        <f aca="false">MachThroat(gamma,Y1177,R1177)</f>
        <v>#VALUE!</v>
      </c>
      <c r="AA1177" s="0" t="e">
        <f aca="false">CN(Z1177,CSON,CINC)</f>
        <v>#VALUE!</v>
      </c>
      <c r="AB1177" s="0" t="e">
        <f aca="false">DPDT(Constant,AA1177,Z1177,gamma,R1177,Y1177)</f>
        <v>#VALUE!</v>
      </c>
      <c r="AC1177" s="0" t="s">
        <v>134</v>
      </c>
      <c r="AD1177" s="0" t="n">
        <f aca="false">Q1177+deltaT/2</f>
        <v>11.7249999999998</v>
      </c>
      <c r="AE1177" s="0" t="e">
        <f aca="false">pC+deltaT*pdot/2</f>
        <v>#VALUE!</v>
      </c>
      <c r="AF1177" s="0" t="e">
        <f aca="false">hALT1($E$13:$G$1365,AD1177,2)</f>
        <v>#VALUE!</v>
      </c>
      <c r="AG1177" s="0" t="e">
        <f aca="false">Veloc($E$13:$G$1365,AD1177,3)</f>
        <v>#VALUE!</v>
      </c>
      <c r="AH1177" s="0" t="e">
        <f aca="false">IF(AF1177&lt;hT,$G$5+alfa*(AF1177-ho),TT)</f>
        <v>#VALUE!</v>
      </c>
      <c r="AI1177" s="0" t="e">
        <f aca="false">IF(AF1177&lt;hT,pSL*(1/(1+alfa*AF1177/($G$5-alfa*ho)))^(go/(Rair*alfa)),pT*EXP(-go*(AF1177-hT)/(Rair*TT)))</f>
        <v>#VALUE!</v>
      </c>
      <c r="AJ1177" s="0" t="e">
        <f aca="false">Mch(AG1177,AH1177,Rair,gamma)</f>
        <v>#VALUE!</v>
      </c>
      <c r="AK1177" s="0" t="e">
        <f aca="false">Cpex(Cp0,AJ1177,$N$9,$L$13:$M$19)</f>
        <v>#VALUE!</v>
      </c>
      <c r="AL1177" s="0" t="e">
        <f aca="false">pex(AI1177,AJ1177,gamma,AK1177)</f>
        <v>#VALUE!</v>
      </c>
      <c r="AM1177" s="0" t="e">
        <f aca="false">MachThroat(gamma,AL1177,AE1177)</f>
        <v>#VALUE!</v>
      </c>
      <c r="AN1177" s="0" t="e">
        <f aca="false">CN(AM1177,CSON,CINC)</f>
        <v>#VALUE!</v>
      </c>
      <c r="AO1177" s="0" t="e">
        <f aca="false">DPDT(Constant,AN1177,AM1177,gamma,AE1177,AL1177)</f>
        <v>#VALUE!</v>
      </c>
      <c r="AP1177" s="0" t="s">
        <v>134</v>
      </c>
      <c r="AQ1177" s="0" t="n">
        <f aca="false">Q1177+deltaT/2</f>
        <v>11.7249999999998</v>
      </c>
      <c r="AR1177" s="0" t="e">
        <f aca="false">pC+deltaT*pdot2/2</f>
        <v>#VALUE!</v>
      </c>
      <c r="AS1177" s="0" t="e">
        <f aca="false">hALT1($E$13:$G$1365,AQ1177,2)</f>
        <v>#VALUE!</v>
      </c>
      <c r="AT1177" s="0" t="e">
        <f aca="false">Veloc($E$13:$G$1365,AQ1177,3)</f>
        <v>#VALUE!</v>
      </c>
      <c r="AU1177" s="0" t="e">
        <f aca="false">IF(AS1177&lt;hT,$G$5+alfa*(AS1177-ho),TT)</f>
        <v>#VALUE!</v>
      </c>
      <c r="AV1177" s="0" t="e">
        <f aca="false">IF(AS1177&lt;hT,pSL*(1/(1+alfa*AF1177/($G$5-alfa*ho)))^(go/(Rair*alfa)),pT*EXP(-go*(AF1177-hT)/(Rair*TT)))</f>
        <v>#VALUE!</v>
      </c>
      <c r="AW1177" s="0" t="e">
        <f aca="false">Mch(AT1177,AU1177,Rair,gamma)</f>
        <v>#VALUE!</v>
      </c>
      <c r="AX1177" s="0" t="e">
        <f aca="false">Cpex(Cp0,AW1177,$N$9,$L$13:$M$19)</f>
        <v>#VALUE!</v>
      </c>
      <c r="AY1177" s="0" t="e">
        <f aca="false">pex(AV1177,AW1177,gamma,AX1177)</f>
        <v>#VALUE!</v>
      </c>
      <c r="AZ1177" s="0" t="e">
        <f aca="false">MachThroat(gamma,AY1177,AR1177)</f>
        <v>#VALUE!</v>
      </c>
      <c r="BA1177" s="0" t="e">
        <f aca="false">CN(AZ1177,CSON,CINC)</f>
        <v>#VALUE!</v>
      </c>
      <c r="BB1177" s="0" t="e">
        <f aca="false">DPDT(Constant,BA1177,AZ1177,gamma,AR1177,AY1177)</f>
        <v>#VALUE!</v>
      </c>
      <c r="BC1177" s="0" t="s">
        <v>134</v>
      </c>
      <c r="BD1177" s="0" t="n">
        <f aca="false">Q1177+deltaT</f>
        <v>11.7299999999998</v>
      </c>
      <c r="BE1177" s="0" t="e">
        <f aca="false">pC+deltaT*pdot3</f>
        <v>#VALUE!</v>
      </c>
      <c r="BF1177" s="0" t="e">
        <f aca="false">hALT1($E$13:$G$1365,BD1177,2)</f>
        <v>#VALUE!</v>
      </c>
      <c r="BG1177" s="0" t="e">
        <f aca="false">Veloc($E$13:$G$1365,BD1177,3)</f>
        <v>#VALUE!</v>
      </c>
      <c r="BH1177" s="0" t="e">
        <f aca="false">IF(BF1177&lt;hT,$G$5+alfa*(BF1177-ho),TT)</f>
        <v>#VALUE!</v>
      </c>
      <c r="BI1177" s="0" t="e">
        <f aca="false">IF(BF1177&lt;hT,pSL*(1/(1+alfa*BF1177/($G$5-alfa*ho)))^(go/(Rair*alfa)),pT*EXP(-go*(BF1177-hT)/(Rair*TT)))</f>
        <v>#VALUE!</v>
      </c>
      <c r="BJ1177" s="0" t="e">
        <f aca="false">Mch(BG1177,BH1177,Rair,gamma)</f>
        <v>#VALUE!</v>
      </c>
      <c r="BK1177" s="0" t="e">
        <f aca="false">Cpex(Cp0,BJ1177,$N$9,$L$13:$M$19)</f>
        <v>#VALUE!</v>
      </c>
      <c r="BL1177" s="0" t="e">
        <f aca="false">pex(BI1177,BJ1177,gamma,BK1177)</f>
        <v>#VALUE!</v>
      </c>
      <c r="BM1177" s="0" t="e">
        <f aca="false">MachThroat(gamma,BL1177,BE1177)</f>
        <v>#VALUE!</v>
      </c>
      <c r="BN1177" s="0" t="e">
        <f aca="false">CN(BM1177,CSON,CINC)</f>
        <v>#VALUE!</v>
      </c>
      <c r="BO1177" s="0" t="e">
        <f aca="false">DPDT(Constant,BN1177,BM1177,gamma,BE1177,BL1177)</f>
        <v>#VALUE!</v>
      </c>
      <c r="BP1177" s="0" t="e">
        <f aca="false">pC+deltaT*(pdot+2*pdot2+2*pdot3+pdot4)/6</f>
        <v>#VALUE!</v>
      </c>
      <c r="BQ1177" s="0" t="s">
        <v>134</v>
      </c>
      <c r="BR1177" s="0" t="n">
        <f aca="false">Q1177</f>
        <v>11.7199999999998</v>
      </c>
      <c r="BS1177" s="0" t="e">
        <f aca="false">R1177/144</f>
        <v>#VALUE!</v>
      </c>
      <c r="BT1177" s="0" t="e">
        <f aca="false">pX/144</f>
        <v>#VALUE!</v>
      </c>
      <c r="BU1177" s="0" t="e">
        <f aca="false">pa/144</f>
        <v>#VALUE!</v>
      </c>
      <c r="BV1177" s="11" t="n">
        <f aca="false">BR1177</f>
        <v>11.7199999999998</v>
      </c>
      <c r="BW1177" s="12" t="e">
        <f aca="false">(pC-pX)/144</f>
        <v>#VALUE!</v>
      </c>
      <c r="BX1177" s="0" t="s">
        <v>134</v>
      </c>
      <c r="BZ1177" s="0" t="s">
        <v>134</v>
      </c>
      <c r="CA1177" s="0" t="s">
        <v>134</v>
      </c>
      <c r="CB1177" s="0" t="s">
        <v>134</v>
      </c>
      <c r="CC1177" s="0" t="s">
        <v>134</v>
      </c>
      <c r="CD1177" s="0" t="s">
        <v>134</v>
      </c>
      <c r="CE1177" s="0" t="s">
        <v>134</v>
      </c>
    </row>
    <row r="1178" customFormat="false" ht="12.75" hidden="false" customHeight="false" outlineLevel="0" collapsed="false">
      <c r="E1178" s="9" t="n">
        <v>11.65</v>
      </c>
      <c r="F1178" s="9" t="n">
        <v>10232.2079081495</v>
      </c>
      <c r="G1178" s="9" t="n">
        <v>630.520267954072</v>
      </c>
      <c r="Q1178" s="0" t="n">
        <f aca="false">Q1177+deltaT</f>
        <v>11.7299999999998</v>
      </c>
      <c r="R1178" s="0" t="e">
        <f aca="false">BP1177</f>
        <v>#VALUE!</v>
      </c>
      <c r="S1178" s="0" t="e">
        <f aca="false">hALT1($E$13:$G$1365,Q1178,2)</f>
        <v>#VALUE!</v>
      </c>
      <c r="T1178" s="0" t="e">
        <f aca="false">Veloc($E$13:$G$1365,Q1178,3)</f>
        <v>#VALUE!</v>
      </c>
      <c r="U1178" s="0" t="e">
        <f aca="false">IF(S1178&lt;hT,$G$5+alfa*(S1178-ho),TT)</f>
        <v>#VALUE!</v>
      </c>
      <c r="V1178" s="0" t="e">
        <f aca="false">IF(S1178&lt;hT,pSL*(1/(1+alfa*S1178/($G$5-alfa*ho)))^(go/(Rair*alfa)),pT*EXP(-go*(S1178-hT)/(Rair*TT)))</f>
        <v>#VALUE!</v>
      </c>
      <c r="W1178" s="0" t="e">
        <f aca="false">Mch(T1178,U1178,Rair,gamma)</f>
        <v>#VALUE!</v>
      </c>
      <c r="X1178" s="0" t="e">
        <f aca="false">Cpex(Cp0,W1178,$N$9,$L$13:$M$19)</f>
        <v>#VALUE!</v>
      </c>
      <c r="Y1178" s="0" t="e">
        <f aca="false">pex(V1178,W1178,gamma,X1178)</f>
        <v>#VALUE!</v>
      </c>
      <c r="Z1178" s="0" t="e">
        <f aca="false">MachThroat(gamma,Y1178,R1178)</f>
        <v>#VALUE!</v>
      </c>
      <c r="AA1178" s="0" t="e">
        <f aca="false">CN(Z1178,CSON,CINC)</f>
        <v>#VALUE!</v>
      </c>
      <c r="AB1178" s="0" t="e">
        <f aca="false">DPDT(Constant,AA1178,Z1178,gamma,R1178,Y1178)</f>
        <v>#VALUE!</v>
      </c>
      <c r="AC1178" s="0" t="s">
        <v>134</v>
      </c>
      <c r="AD1178" s="0" t="n">
        <f aca="false">Q1178+deltaT/2</f>
        <v>11.7349999999998</v>
      </c>
      <c r="AE1178" s="0" t="e">
        <f aca="false">pC+deltaT*pdot/2</f>
        <v>#VALUE!</v>
      </c>
      <c r="AF1178" s="0" t="e">
        <f aca="false">hALT1($E$13:$G$1365,AD1178,2)</f>
        <v>#VALUE!</v>
      </c>
      <c r="AG1178" s="0" t="e">
        <f aca="false">Veloc($E$13:$G$1365,AD1178,3)</f>
        <v>#VALUE!</v>
      </c>
      <c r="AH1178" s="0" t="e">
        <f aca="false">IF(AF1178&lt;hT,$G$5+alfa*(AF1178-ho),TT)</f>
        <v>#VALUE!</v>
      </c>
      <c r="AI1178" s="0" t="e">
        <f aca="false">IF(AF1178&lt;hT,pSL*(1/(1+alfa*AF1178/($G$5-alfa*ho)))^(go/(Rair*alfa)),pT*EXP(-go*(AF1178-hT)/(Rair*TT)))</f>
        <v>#VALUE!</v>
      </c>
      <c r="AJ1178" s="0" t="e">
        <f aca="false">Mch(AG1178,AH1178,Rair,gamma)</f>
        <v>#VALUE!</v>
      </c>
      <c r="AK1178" s="0" t="e">
        <f aca="false">Cpex(Cp0,AJ1178,$N$9,$L$13:$M$19)</f>
        <v>#VALUE!</v>
      </c>
      <c r="AL1178" s="0" t="e">
        <f aca="false">pex(AI1178,AJ1178,gamma,AK1178)</f>
        <v>#VALUE!</v>
      </c>
      <c r="AM1178" s="0" t="e">
        <f aca="false">MachThroat(gamma,AL1178,AE1178)</f>
        <v>#VALUE!</v>
      </c>
      <c r="AN1178" s="0" t="e">
        <f aca="false">CN(AM1178,CSON,CINC)</f>
        <v>#VALUE!</v>
      </c>
      <c r="AO1178" s="0" t="e">
        <f aca="false">DPDT(Constant,AN1178,AM1178,gamma,AE1178,AL1178)</f>
        <v>#VALUE!</v>
      </c>
      <c r="AP1178" s="0" t="s">
        <v>134</v>
      </c>
      <c r="AQ1178" s="0" t="n">
        <f aca="false">Q1178+deltaT/2</f>
        <v>11.7349999999998</v>
      </c>
      <c r="AR1178" s="0" t="e">
        <f aca="false">pC+deltaT*pdot2/2</f>
        <v>#VALUE!</v>
      </c>
      <c r="AS1178" s="0" t="e">
        <f aca="false">hALT1($E$13:$G$1365,AQ1178,2)</f>
        <v>#VALUE!</v>
      </c>
      <c r="AT1178" s="0" t="e">
        <f aca="false">Veloc($E$13:$G$1365,AQ1178,3)</f>
        <v>#VALUE!</v>
      </c>
      <c r="AU1178" s="0" t="e">
        <f aca="false">IF(AS1178&lt;hT,$G$5+alfa*(AS1178-ho),TT)</f>
        <v>#VALUE!</v>
      </c>
      <c r="AV1178" s="0" t="e">
        <f aca="false">IF(AS1178&lt;hT,pSL*(1/(1+alfa*AF1178/($G$5-alfa*ho)))^(go/(Rair*alfa)),pT*EXP(-go*(AF1178-hT)/(Rair*TT)))</f>
        <v>#VALUE!</v>
      </c>
      <c r="AW1178" s="0" t="e">
        <f aca="false">Mch(AT1178,AU1178,Rair,gamma)</f>
        <v>#VALUE!</v>
      </c>
      <c r="AX1178" s="0" t="e">
        <f aca="false">Cpex(Cp0,AW1178,$N$9,$L$13:$M$19)</f>
        <v>#VALUE!</v>
      </c>
      <c r="AY1178" s="0" t="e">
        <f aca="false">pex(AV1178,AW1178,gamma,AX1178)</f>
        <v>#VALUE!</v>
      </c>
      <c r="AZ1178" s="0" t="e">
        <f aca="false">MachThroat(gamma,AY1178,AR1178)</f>
        <v>#VALUE!</v>
      </c>
      <c r="BA1178" s="0" t="e">
        <f aca="false">CN(AZ1178,CSON,CINC)</f>
        <v>#VALUE!</v>
      </c>
      <c r="BB1178" s="0" t="e">
        <f aca="false">DPDT(Constant,BA1178,AZ1178,gamma,AR1178,AY1178)</f>
        <v>#VALUE!</v>
      </c>
      <c r="BC1178" s="0" t="s">
        <v>134</v>
      </c>
      <c r="BD1178" s="0" t="n">
        <f aca="false">Q1178+deltaT</f>
        <v>11.7399999999998</v>
      </c>
      <c r="BE1178" s="0" t="e">
        <f aca="false">pC+deltaT*pdot3</f>
        <v>#VALUE!</v>
      </c>
      <c r="BF1178" s="0" t="e">
        <f aca="false">hALT1($E$13:$G$1365,BD1178,2)</f>
        <v>#VALUE!</v>
      </c>
      <c r="BG1178" s="0" t="e">
        <f aca="false">Veloc($E$13:$G$1365,BD1178,3)</f>
        <v>#VALUE!</v>
      </c>
      <c r="BH1178" s="0" t="e">
        <f aca="false">IF(BF1178&lt;hT,$G$5+alfa*(BF1178-ho),TT)</f>
        <v>#VALUE!</v>
      </c>
      <c r="BI1178" s="0" t="e">
        <f aca="false">IF(BF1178&lt;hT,pSL*(1/(1+alfa*BF1178/($G$5-alfa*ho)))^(go/(Rair*alfa)),pT*EXP(-go*(BF1178-hT)/(Rair*TT)))</f>
        <v>#VALUE!</v>
      </c>
      <c r="BJ1178" s="0" t="e">
        <f aca="false">Mch(BG1178,BH1178,Rair,gamma)</f>
        <v>#VALUE!</v>
      </c>
      <c r="BK1178" s="0" t="e">
        <f aca="false">Cpex(Cp0,BJ1178,$N$9,$L$13:$M$19)</f>
        <v>#VALUE!</v>
      </c>
      <c r="BL1178" s="0" t="e">
        <f aca="false">pex(BI1178,BJ1178,gamma,BK1178)</f>
        <v>#VALUE!</v>
      </c>
      <c r="BM1178" s="0" t="e">
        <f aca="false">MachThroat(gamma,BL1178,BE1178)</f>
        <v>#VALUE!</v>
      </c>
      <c r="BN1178" s="0" t="e">
        <f aca="false">CN(BM1178,CSON,CINC)</f>
        <v>#VALUE!</v>
      </c>
      <c r="BO1178" s="0" t="e">
        <f aca="false">DPDT(Constant,BN1178,BM1178,gamma,BE1178,BL1178)</f>
        <v>#VALUE!</v>
      </c>
      <c r="BP1178" s="0" t="e">
        <f aca="false">pC+deltaT*(pdot+2*pdot2+2*pdot3+pdot4)/6</f>
        <v>#VALUE!</v>
      </c>
      <c r="BQ1178" s="0" t="s">
        <v>134</v>
      </c>
      <c r="BR1178" s="0" t="n">
        <f aca="false">Q1178</f>
        <v>11.7299999999998</v>
      </c>
      <c r="BS1178" s="0" t="e">
        <f aca="false">R1178/144</f>
        <v>#VALUE!</v>
      </c>
      <c r="BT1178" s="0" t="e">
        <f aca="false">pX/144</f>
        <v>#VALUE!</v>
      </c>
      <c r="BU1178" s="0" t="e">
        <f aca="false">pa/144</f>
        <v>#VALUE!</v>
      </c>
      <c r="BV1178" s="11" t="n">
        <f aca="false">BR1178</f>
        <v>11.7299999999998</v>
      </c>
      <c r="BW1178" s="12" t="e">
        <f aca="false">(pC-pX)/144</f>
        <v>#VALUE!</v>
      </c>
      <c r="BX1178" s="0" t="s">
        <v>134</v>
      </c>
      <c r="BZ1178" s="0" t="s">
        <v>134</v>
      </c>
      <c r="CA1178" s="0" t="s">
        <v>134</v>
      </c>
      <c r="CB1178" s="0" t="s">
        <v>134</v>
      </c>
      <c r="CC1178" s="0" t="s">
        <v>134</v>
      </c>
      <c r="CD1178" s="0" t="s">
        <v>134</v>
      </c>
      <c r="CE1178" s="0" t="s">
        <v>134</v>
      </c>
    </row>
    <row r="1179" customFormat="false" ht="12.75" hidden="false" customHeight="false" outlineLevel="0" collapsed="false">
      <c r="E1179" s="9" t="n">
        <v>11.66</v>
      </c>
      <c r="F1179" s="9" t="n">
        <v>10238.5104156673</v>
      </c>
      <c r="G1179" s="9" t="n">
        <v>629.981300976331</v>
      </c>
      <c r="Q1179" s="0" t="n">
        <f aca="false">Q1178+deltaT</f>
        <v>11.7399999999998</v>
      </c>
      <c r="R1179" s="0" t="e">
        <f aca="false">BP1178</f>
        <v>#VALUE!</v>
      </c>
      <c r="S1179" s="0" t="e">
        <f aca="false">hALT1($E$13:$G$1365,Q1179,2)</f>
        <v>#VALUE!</v>
      </c>
      <c r="T1179" s="0" t="e">
        <f aca="false">Veloc($E$13:$G$1365,Q1179,3)</f>
        <v>#VALUE!</v>
      </c>
      <c r="U1179" s="0" t="e">
        <f aca="false">IF(S1179&lt;hT,$G$5+alfa*(S1179-ho),TT)</f>
        <v>#VALUE!</v>
      </c>
      <c r="V1179" s="0" t="e">
        <f aca="false">IF(S1179&lt;hT,pSL*(1/(1+alfa*S1179/($G$5-alfa*ho)))^(go/(Rair*alfa)),pT*EXP(-go*(S1179-hT)/(Rair*TT)))</f>
        <v>#VALUE!</v>
      </c>
      <c r="W1179" s="0" t="e">
        <f aca="false">Mch(T1179,U1179,Rair,gamma)</f>
        <v>#VALUE!</v>
      </c>
      <c r="X1179" s="0" t="e">
        <f aca="false">Cpex(Cp0,W1179,$N$9,$L$13:$M$19)</f>
        <v>#VALUE!</v>
      </c>
      <c r="Y1179" s="0" t="e">
        <f aca="false">pex(V1179,W1179,gamma,X1179)</f>
        <v>#VALUE!</v>
      </c>
      <c r="Z1179" s="0" t="e">
        <f aca="false">MachThroat(gamma,Y1179,R1179)</f>
        <v>#VALUE!</v>
      </c>
      <c r="AA1179" s="0" t="e">
        <f aca="false">CN(Z1179,CSON,CINC)</f>
        <v>#VALUE!</v>
      </c>
      <c r="AB1179" s="0" t="e">
        <f aca="false">DPDT(Constant,AA1179,Z1179,gamma,R1179,Y1179)</f>
        <v>#VALUE!</v>
      </c>
      <c r="AC1179" s="0" t="s">
        <v>134</v>
      </c>
      <c r="AD1179" s="0" t="n">
        <f aca="false">Q1179+deltaT/2</f>
        <v>11.7449999999998</v>
      </c>
      <c r="AE1179" s="0" t="e">
        <f aca="false">pC+deltaT*pdot/2</f>
        <v>#VALUE!</v>
      </c>
      <c r="AF1179" s="0" t="e">
        <f aca="false">hALT1($E$13:$G$1365,AD1179,2)</f>
        <v>#VALUE!</v>
      </c>
      <c r="AG1179" s="0" t="e">
        <f aca="false">Veloc($E$13:$G$1365,AD1179,3)</f>
        <v>#VALUE!</v>
      </c>
      <c r="AH1179" s="0" t="e">
        <f aca="false">IF(AF1179&lt;hT,$G$5+alfa*(AF1179-ho),TT)</f>
        <v>#VALUE!</v>
      </c>
      <c r="AI1179" s="0" t="e">
        <f aca="false">IF(AF1179&lt;hT,pSL*(1/(1+alfa*AF1179/($G$5-alfa*ho)))^(go/(Rair*alfa)),pT*EXP(-go*(AF1179-hT)/(Rair*TT)))</f>
        <v>#VALUE!</v>
      </c>
      <c r="AJ1179" s="0" t="e">
        <f aca="false">Mch(AG1179,AH1179,Rair,gamma)</f>
        <v>#VALUE!</v>
      </c>
      <c r="AK1179" s="0" t="e">
        <f aca="false">Cpex(Cp0,AJ1179,$N$9,$L$13:$M$19)</f>
        <v>#VALUE!</v>
      </c>
      <c r="AL1179" s="0" t="e">
        <f aca="false">pex(AI1179,AJ1179,gamma,AK1179)</f>
        <v>#VALUE!</v>
      </c>
      <c r="AM1179" s="0" t="e">
        <f aca="false">MachThroat(gamma,AL1179,AE1179)</f>
        <v>#VALUE!</v>
      </c>
      <c r="AN1179" s="0" t="e">
        <f aca="false">CN(AM1179,CSON,CINC)</f>
        <v>#VALUE!</v>
      </c>
      <c r="AO1179" s="0" t="e">
        <f aca="false">DPDT(Constant,AN1179,AM1179,gamma,AE1179,AL1179)</f>
        <v>#VALUE!</v>
      </c>
      <c r="AP1179" s="0" t="s">
        <v>134</v>
      </c>
      <c r="AQ1179" s="0" t="n">
        <f aca="false">Q1179+deltaT/2</f>
        <v>11.7449999999998</v>
      </c>
      <c r="AR1179" s="0" t="e">
        <f aca="false">pC+deltaT*pdot2/2</f>
        <v>#VALUE!</v>
      </c>
      <c r="AS1179" s="0" t="e">
        <f aca="false">hALT1($E$13:$G$1365,AQ1179,2)</f>
        <v>#VALUE!</v>
      </c>
      <c r="AT1179" s="0" t="e">
        <f aca="false">Veloc($E$13:$G$1365,AQ1179,3)</f>
        <v>#VALUE!</v>
      </c>
      <c r="AU1179" s="0" t="e">
        <f aca="false">IF(AS1179&lt;hT,$G$5+alfa*(AS1179-ho),TT)</f>
        <v>#VALUE!</v>
      </c>
      <c r="AV1179" s="0" t="e">
        <f aca="false">IF(AS1179&lt;hT,pSL*(1/(1+alfa*AF1179/($G$5-alfa*ho)))^(go/(Rair*alfa)),pT*EXP(-go*(AF1179-hT)/(Rair*TT)))</f>
        <v>#VALUE!</v>
      </c>
      <c r="AW1179" s="0" t="e">
        <f aca="false">Mch(AT1179,AU1179,Rair,gamma)</f>
        <v>#VALUE!</v>
      </c>
      <c r="AX1179" s="0" t="e">
        <f aca="false">Cpex(Cp0,AW1179,$N$9,$L$13:$M$19)</f>
        <v>#VALUE!</v>
      </c>
      <c r="AY1179" s="0" t="e">
        <f aca="false">pex(AV1179,AW1179,gamma,AX1179)</f>
        <v>#VALUE!</v>
      </c>
      <c r="AZ1179" s="0" t="e">
        <f aca="false">MachThroat(gamma,AY1179,AR1179)</f>
        <v>#VALUE!</v>
      </c>
      <c r="BA1179" s="0" t="e">
        <f aca="false">CN(AZ1179,CSON,CINC)</f>
        <v>#VALUE!</v>
      </c>
      <c r="BB1179" s="0" t="e">
        <f aca="false">DPDT(Constant,BA1179,AZ1179,gamma,AR1179,AY1179)</f>
        <v>#VALUE!</v>
      </c>
      <c r="BC1179" s="0" t="s">
        <v>134</v>
      </c>
      <c r="BD1179" s="0" t="n">
        <f aca="false">Q1179+deltaT</f>
        <v>11.7499999999998</v>
      </c>
      <c r="BE1179" s="0" t="e">
        <f aca="false">pC+deltaT*pdot3</f>
        <v>#VALUE!</v>
      </c>
      <c r="BF1179" s="0" t="e">
        <f aca="false">hALT1($E$13:$G$1365,BD1179,2)</f>
        <v>#VALUE!</v>
      </c>
      <c r="BG1179" s="0" t="e">
        <f aca="false">Veloc($E$13:$G$1365,BD1179,3)</f>
        <v>#VALUE!</v>
      </c>
      <c r="BH1179" s="0" t="e">
        <f aca="false">IF(BF1179&lt;hT,$G$5+alfa*(BF1179-ho),TT)</f>
        <v>#VALUE!</v>
      </c>
      <c r="BI1179" s="0" t="e">
        <f aca="false">IF(BF1179&lt;hT,pSL*(1/(1+alfa*BF1179/($G$5-alfa*ho)))^(go/(Rair*alfa)),pT*EXP(-go*(BF1179-hT)/(Rair*TT)))</f>
        <v>#VALUE!</v>
      </c>
      <c r="BJ1179" s="0" t="e">
        <f aca="false">Mch(BG1179,BH1179,Rair,gamma)</f>
        <v>#VALUE!</v>
      </c>
      <c r="BK1179" s="0" t="e">
        <f aca="false">Cpex(Cp0,BJ1179,$N$9,$L$13:$M$19)</f>
        <v>#VALUE!</v>
      </c>
      <c r="BL1179" s="0" t="e">
        <f aca="false">pex(BI1179,BJ1179,gamma,BK1179)</f>
        <v>#VALUE!</v>
      </c>
      <c r="BM1179" s="0" t="e">
        <f aca="false">MachThroat(gamma,BL1179,BE1179)</f>
        <v>#VALUE!</v>
      </c>
      <c r="BN1179" s="0" t="e">
        <f aca="false">CN(BM1179,CSON,CINC)</f>
        <v>#VALUE!</v>
      </c>
      <c r="BO1179" s="0" t="e">
        <f aca="false">DPDT(Constant,BN1179,BM1179,gamma,BE1179,BL1179)</f>
        <v>#VALUE!</v>
      </c>
      <c r="BP1179" s="0" t="e">
        <f aca="false">pC+deltaT*(pdot+2*pdot2+2*pdot3+pdot4)/6</f>
        <v>#VALUE!</v>
      </c>
      <c r="BQ1179" s="0" t="s">
        <v>134</v>
      </c>
      <c r="BR1179" s="0" t="n">
        <f aca="false">Q1179</f>
        <v>11.7399999999998</v>
      </c>
      <c r="BS1179" s="0" t="e">
        <f aca="false">R1179/144</f>
        <v>#VALUE!</v>
      </c>
      <c r="BT1179" s="0" t="e">
        <f aca="false">pX/144</f>
        <v>#VALUE!</v>
      </c>
      <c r="BU1179" s="0" t="e">
        <f aca="false">pa/144</f>
        <v>#VALUE!</v>
      </c>
      <c r="BV1179" s="11" t="n">
        <f aca="false">BR1179</f>
        <v>11.7399999999998</v>
      </c>
      <c r="BW1179" s="12" t="e">
        <f aca="false">(pC-pX)/144</f>
        <v>#VALUE!</v>
      </c>
      <c r="BX1179" s="0" t="s">
        <v>134</v>
      </c>
      <c r="BZ1179" s="0" t="s">
        <v>134</v>
      </c>
      <c r="CA1179" s="0" t="s">
        <v>134</v>
      </c>
      <c r="CB1179" s="0" t="s">
        <v>134</v>
      </c>
      <c r="CC1179" s="0" t="s">
        <v>134</v>
      </c>
      <c r="CD1179" s="0" t="s">
        <v>134</v>
      </c>
      <c r="CE1179" s="0" t="s">
        <v>134</v>
      </c>
    </row>
    <row r="1180" customFormat="false" ht="12.75" hidden="false" customHeight="false" outlineLevel="0" collapsed="false">
      <c r="E1180" s="9" t="n">
        <v>11.67</v>
      </c>
      <c r="F1180" s="9" t="n">
        <v>10244.8075354751</v>
      </c>
      <c r="G1180" s="9" t="n">
        <v>629.442725827105</v>
      </c>
      <c r="Q1180" s="0" t="n">
        <f aca="false">Q1179+deltaT</f>
        <v>11.7499999999998</v>
      </c>
      <c r="R1180" s="0" t="e">
        <f aca="false">BP1179</f>
        <v>#VALUE!</v>
      </c>
      <c r="S1180" s="0" t="e">
        <f aca="false">hALT1($E$13:$G$1365,Q1180,2)</f>
        <v>#VALUE!</v>
      </c>
      <c r="T1180" s="0" t="e">
        <f aca="false">Veloc($E$13:$G$1365,Q1180,3)</f>
        <v>#VALUE!</v>
      </c>
      <c r="U1180" s="0" t="e">
        <f aca="false">IF(S1180&lt;hT,$G$5+alfa*(S1180-ho),TT)</f>
        <v>#VALUE!</v>
      </c>
      <c r="V1180" s="0" t="e">
        <f aca="false">IF(S1180&lt;hT,pSL*(1/(1+alfa*S1180/($G$5-alfa*ho)))^(go/(Rair*alfa)),pT*EXP(-go*(S1180-hT)/(Rair*TT)))</f>
        <v>#VALUE!</v>
      </c>
      <c r="W1180" s="0" t="e">
        <f aca="false">Mch(T1180,U1180,Rair,gamma)</f>
        <v>#VALUE!</v>
      </c>
      <c r="X1180" s="0" t="e">
        <f aca="false">Cpex(Cp0,W1180,$N$9,$L$13:$M$19)</f>
        <v>#VALUE!</v>
      </c>
      <c r="Y1180" s="0" t="e">
        <f aca="false">pex(V1180,W1180,gamma,X1180)</f>
        <v>#VALUE!</v>
      </c>
      <c r="Z1180" s="0" t="e">
        <f aca="false">MachThroat(gamma,Y1180,R1180)</f>
        <v>#VALUE!</v>
      </c>
      <c r="AA1180" s="0" t="e">
        <f aca="false">CN(Z1180,CSON,CINC)</f>
        <v>#VALUE!</v>
      </c>
      <c r="AB1180" s="0" t="e">
        <f aca="false">DPDT(Constant,AA1180,Z1180,gamma,R1180,Y1180)</f>
        <v>#VALUE!</v>
      </c>
      <c r="AC1180" s="0" t="s">
        <v>134</v>
      </c>
      <c r="AD1180" s="0" t="n">
        <f aca="false">Q1180+deltaT/2</f>
        <v>11.7549999999998</v>
      </c>
      <c r="AE1180" s="0" t="e">
        <f aca="false">pC+deltaT*pdot/2</f>
        <v>#VALUE!</v>
      </c>
      <c r="AF1180" s="0" t="e">
        <f aca="false">hALT1($E$13:$G$1365,AD1180,2)</f>
        <v>#VALUE!</v>
      </c>
      <c r="AG1180" s="0" t="e">
        <f aca="false">Veloc($E$13:$G$1365,AD1180,3)</f>
        <v>#VALUE!</v>
      </c>
      <c r="AH1180" s="0" t="e">
        <f aca="false">IF(AF1180&lt;hT,$G$5+alfa*(AF1180-ho),TT)</f>
        <v>#VALUE!</v>
      </c>
      <c r="AI1180" s="0" t="e">
        <f aca="false">IF(AF1180&lt;hT,pSL*(1/(1+alfa*AF1180/($G$5-alfa*ho)))^(go/(Rair*alfa)),pT*EXP(-go*(AF1180-hT)/(Rair*TT)))</f>
        <v>#VALUE!</v>
      </c>
      <c r="AJ1180" s="0" t="e">
        <f aca="false">Mch(AG1180,AH1180,Rair,gamma)</f>
        <v>#VALUE!</v>
      </c>
      <c r="AK1180" s="0" t="e">
        <f aca="false">Cpex(Cp0,AJ1180,$N$9,$L$13:$M$19)</f>
        <v>#VALUE!</v>
      </c>
      <c r="AL1180" s="0" t="e">
        <f aca="false">pex(AI1180,AJ1180,gamma,AK1180)</f>
        <v>#VALUE!</v>
      </c>
      <c r="AM1180" s="0" t="e">
        <f aca="false">MachThroat(gamma,AL1180,AE1180)</f>
        <v>#VALUE!</v>
      </c>
      <c r="AN1180" s="0" t="e">
        <f aca="false">CN(AM1180,CSON,CINC)</f>
        <v>#VALUE!</v>
      </c>
      <c r="AO1180" s="0" t="e">
        <f aca="false">DPDT(Constant,AN1180,AM1180,gamma,AE1180,AL1180)</f>
        <v>#VALUE!</v>
      </c>
      <c r="AP1180" s="0" t="s">
        <v>134</v>
      </c>
      <c r="AQ1180" s="0" t="n">
        <f aca="false">Q1180+deltaT/2</f>
        <v>11.7549999999998</v>
      </c>
      <c r="AR1180" s="0" t="e">
        <f aca="false">pC+deltaT*pdot2/2</f>
        <v>#VALUE!</v>
      </c>
      <c r="AS1180" s="0" t="e">
        <f aca="false">hALT1($E$13:$G$1365,AQ1180,2)</f>
        <v>#VALUE!</v>
      </c>
      <c r="AT1180" s="0" t="e">
        <f aca="false">Veloc($E$13:$G$1365,AQ1180,3)</f>
        <v>#VALUE!</v>
      </c>
      <c r="AU1180" s="0" t="e">
        <f aca="false">IF(AS1180&lt;hT,$G$5+alfa*(AS1180-ho),TT)</f>
        <v>#VALUE!</v>
      </c>
      <c r="AV1180" s="0" t="e">
        <f aca="false">IF(AS1180&lt;hT,pSL*(1/(1+alfa*AF1180/($G$5-alfa*ho)))^(go/(Rair*alfa)),pT*EXP(-go*(AF1180-hT)/(Rair*TT)))</f>
        <v>#VALUE!</v>
      </c>
      <c r="AW1180" s="0" t="e">
        <f aca="false">Mch(AT1180,AU1180,Rair,gamma)</f>
        <v>#VALUE!</v>
      </c>
      <c r="AX1180" s="0" t="e">
        <f aca="false">Cpex(Cp0,AW1180,$N$9,$L$13:$M$19)</f>
        <v>#VALUE!</v>
      </c>
      <c r="AY1180" s="0" t="e">
        <f aca="false">pex(AV1180,AW1180,gamma,AX1180)</f>
        <v>#VALUE!</v>
      </c>
      <c r="AZ1180" s="0" t="e">
        <f aca="false">MachThroat(gamma,AY1180,AR1180)</f>
        <v>#VALUE!</v>
      </c>
      <c r="BA1180" s="0" t="e">
        <f aca="false">CN(AZ1180,CSON,CINC)</f>
        <v>#VALUE!</v>
      </c>
      <c r="BB1180" s="0" t="e">
        <f aca="false">DPDT(Constant,BA1180,AZ1180,gamma,AR1180,AY1180)</f>
        <v>#VALUE!</v>
      </c>
      <c r="BC1180" s="0" t="s">
        <v>134</v>
      </c>
      <c r="BD1180" s="0" t="n">
        <f aca="false">Q1180+deltaT</f>
        <v>11.7599999999998</v>
      </c>
      <c r="BE1180" s="0" t="e">
        <f aca="false">pC+deltaT*pdot3</f>
        <v>#VALUE!</v>
      </c>
      <c r="BF1180" s="0" t="e">
        <f aca="false">hALT1($E$13:$G$1365,BD1180,2)</f>
        <v>#VALUE!</v>
      </c>
      <c r="BG1180" s="0" t="e">
        <f aca="false">Veloc($E$13:$G$1365,BD1180,3)</f>
        <v>#VALUE!</v>
      </c>
      <c r="BH1180" s="0" t="e">
        <f aca="false">IF(BF1180&lt;hT,$G$5+alfa*(BF1180-ho),TT)</f>
        <v>#VALUE!</v>
      </c>
      <c r="BI1180" s="0" t="e">
        <f aca="false">IF(BF1180&lt;hT,pSL*(1/(1+alfa*BF1180/($G$5-alfa*ho)))^(go/(Rair*alfa)),pT*EXP(-go*(BF1180-hT)/(Rair*TT)))</f>
        <v>#VALUE!</v>
      </c>
      <c r="BJ1180" s="0" t="e">
        <f aca="false">Mch(BG1180,BH1180,Rair,gamma)</f>
        <v>#VALUE!</v>
      </c>
      <c r="BK1180" s="0" t="e">
        <f aca="false">Cpex(Cp0,BJ1180,$N$9,$L$13:$M$19)</f>
        <v>#VALUE!</v>
      </c>
      <c r="BL1180" s="0" t="e">
        <f aca="false">pex(BI1180,BJ1180,gamma,BK1180)</f>
        <v>#VALUE!</v>
      </c>
      <c r="BM1180" s="0" t="e">
        <f aca="false">MachThroat(gamma,BL1180,BE1180)</f>
        <v>#VALUE!</v>
      </c>
      <c r="BN1180" s="0" t="e">
        <f aca="false">CN(BM1180,CSON,CINC)</f>
        <v>#VALUE!</v>
      </c>
      <c r="BO1180" s="0" t="e">
        <f aca="false">DPDT(Constant,BN1180,BM1180,gamma,BE1180,BL1180)</f>
        <v>#VALUE!</v>
      </c>
      <c r="BP1180" s="0" t="e">
        <f aca="false">pC+deltaT*(pdot+2*pdot2+2*pdot3+pdot4)/6</f>
        <v>#VALUE!</v>
      </c>
      <c r="BQ1180" s="0" t="s">
        <v>134</v>
      </c>
      <c r="BR1180" s="0" t="n">
        <f aca="false">Q1180</f>
        <v>11.7499999999998</v>
      </c>
      <c r="BS1180" s="0" t="e">
        <f aca="false">R1180/144</f>
        <v>#VALUE!</v>
      </c>
      <c r="BT1180" s="0" t="e">
        <f aca="false">pX/144</f>
        <v>#VALUE!</v>
      </c>
      <c r="BU1180" s="0" t="e">
        <f aca="false">pa/144</f>
        <v>#VALUE!</v>
      </c>
      <c r="BV1180" s="11" t="n">
        <f aca="false">BR1180</f>
        <v>11.7499999999998</v>
      </c>
      <c r="BW1180" s="12" t="e">
        <f aca="false">(pC-pX)/144</f>
        <v>#VALUE!</v>
      </c>
      <c r="BX1180" s="0" t="s">
        <v>134</v>
      </c>
      <c r="BZ1180" s="0" t="s">
        <v>134</v>
      </c>
      <c r="CA1180" s="0" t="s">
        <v>134</v>
      </c>
      <c r="CB1180" s="0" t="s">
        <v>134</v>
      </c>
      <c r="CC1180" s="0" t="s">
        <v>134</v>
      </c>
      <c r="CD1180" s="0" t="s">
        <v>134</v>
      </c>
      <c r="CE1180" s="0" t="s">
        <v>134</v>
      </c>
    </row>
    <row r="1181" customFormat="false" ht="12.75" hidden="false" customHeight="false" outlineLevel="0" collapsed="false">
      <c r="E1181" s="9" t="n">
        <v>11.68</v>
      </c>
      <c r="F1181" s="9" t="n">
        <v>10251.0992714877</v>
      </c>
      <c r="G1181" s="9" t="n">
        <v>628.904541833319</v>
      </c>
      <c r="Q1181" s="0" t="n">
        <f aca="false">Q1180+deltaT</f>
        <v>11.7599999999998</v>
      </c>
      <c r="R1181" s="0" t="e">
        <f aca="false">BP1180</f>
        <v>#VALUE!</v>
      </c>
      <c r="S1181" s="0" t="e">
        <f aca="false">hALT1($E$13:$G$1365,Q1181,2)</f>
        <v>#VALUE!</v>
      </c>
      <c r="T1181" s="0" t="e">
        <f aca="false">Veloc($E$13:$G$1365,Q1181,3)</f>
        <v>#VALUE!</v>
      </c>
      <c r="U1181" s="0" t="e">
        <f aca="false">IF(S1181&lt;hT,$G$5+alfa*(S1181-ho),TT)</f>
        <v>#VALUE!</v>
      </c>
      <c r="V1181" s="0" t="e">
        <f aca="false">IF(S1181&lt;hT,pSL*(1/(1+alfa*S1181/($G$5-alfa*ho)))^(go/(Rair*alfa)),pT*EXP(-go*(S1181-hT)/(Rair*TT)))</f>
        <v>#VALUE!</v>
      </c>
      <c r="W1181" s="0" t="e">
        <f aca="false">Mch(T1181,U1181,Rair,gamma)</f>
        <v>#VALUE!</v>
      </c>
      <c r="X1181" s="0" t="e">
        <f aca="false">Cpex(Cp0,W1181,$N$9,$L$13:$M$19)</f>
        <v>#VALUE!</v>
      </c>
      <c r="Y1181" s="0" t="e">
        <f aca="false">pex(V1181,W1181,gamma,X1181)</f>
        <v>#VALUE!</v>
      </c>
      <c r="Z1181" s="0" t="e">
        <f aca="false">MachThroat(gamma,Y1181,R1181)</f>
        <v>#VALUE!</v>
      </c>
      <c r="AA1181" s="0" t="e">
        <f aca="false">CN(Z1181,CSON,CINC)</f>
        <v>#VALUE!</v>
      </c>
      <c r="AB1181" s="0" t="e">
        <f aca="false">DPDT(Constant,AA1181,Z1181,gamma,R1181,Y1181)</f>
        <v>#VALUE!</v>
      </c>
      <c r="AC1181" s="0" t="s">
        <v>134</v>
      </c>
      <c r="AD1181" s="0" t="n">
        <f aca="false">Q1181+deltaT/2</f>
        <v>11.7649999999998</v>
      </c>
      <c r="AE1181" s="0" t="e">
        <f aca="false">pC+deltaT*pdot/2</f>
        <v>#VALUE!</v>
      </c>
      <c r="AF1181" s="0" t="e">
        <f aca="false">hALT1($E$13:$G$1365,AD1181,2)</f>
        <v>#VALUE!</v>
      </c>
      <c r="AG1181" s="0" t="e">
        <f aca="false">Veloc($E$13:$G$1365,AD1181,3)</f>
        <v>#VALUE!</v>
      </c>
      <c r="AH1181" s="0" t="e">
        <f aca="false">IF(AF1181&lt;hT,$G$5+alfa*(AF1181-ho),TT)</f>
        <v>#VALUE!</v>
      </c>
      <c r="AI1181" s="0" t="e">
        <f aca="false">IF(AF1181&lt;hT,pSL*(1/(1+alfa*AF1181/($G$5-alfa*ho)))^(go/(Rair*alfa)),pT*EXP(-go*(AF1181-hT)/(Rair*TT)))</f>
        <v>#VALUE!</v>
      </c>
      <c r="AJ1181" s="0" t="e">
        <f aca="false">Mch(AG1181,AH1181,Rair,gamma)</f>
        <v>#VALUE!</v>
      </c>
      <c r="AK1181" s="0" t="e">
        <f aca="false">Cpex(Cp0,AJ1181,$N$9,$L$13:$M$19)</f>
        <v>#VALUE!</v>
      </c>
      <c r="AL1181" s="0" t="e">
        <f aca="false">pex(AI1181,AJ1181,gamma,AK1181)</f>
        <v>#VALUE!</v>
      </c>
      <c r="AM1181" s="0" t="e">
        <f aca="false">MachThroat(gamma,AL1181,AE1181)</f>
        <v>#VALUE!</v>
      </c>
      <c r="AN1181" s="0" t="e">
        <f aca="false">CN(AM1181,CSON,CINC)</f>
        <v>#VALUE!</v>
      </c>
      <c r="AO1181" s="0" t="e">
        <f aca="false">DPDT(Constant,AN1181,AM1181,gamma,AE1181,AL1181)</f>
        <v>#VALUE!</v>
      </c>
      <c r="AP1181" s="0" t="s">
        <v>134</v>
      </c>
      <c r="AQ1181" s="0" t="n">
        <f aca="false">Q1181+deltaT/2</f>
        <v>11.7649999999998</v>
      </c>
      <c r="AR1181" s="0" t="e">
        <f aca="false">pC+deltaT*pdot2/2</f>
        <v>#VALUE!</v>
      </c>
      <c r="AS1181" s="0" t="e">
        <f aca="false">hALT1($E$13:$G$1365,AQ1181,2)</f>
        <v>#VALUE!</v>
      </c>
      <c r="AT1181" s="0" t="e">
        <f aca="false">Veloc($E$13:$G$1365,AQ1181,3)</f>
        <v>#VALUE!</v>
      </c>
      <c r="AU1181" s="0" t="e">
        <f aca="false">IF(AS1181&lt;hT,$G$5+alfa*(AS1181-ho),TT)</f>
        <v>#VALUE!</v>
      </c>
      <c r="AV1181" s="0" t="e">
        <f aca="false">IF(AS1181&lt;hT,pSL*(1/(1+alfa*AF1181/($G$5-alfa*ho)))^(go/(Rair*alfa)),pT*EXP(-go*(AF1181-hT)/(Rair*TT)))</f>
        <v>#VALUE!</v>
      </c>
      <c r="AW1181" s="0" t="e">
        <f aca="false">Mch(AT1181,AU1181,Rair,gamma)</f>
        <v>#VALUE!</v>
      </c>
      <c r="AX1181" s="0" t="e">
        <f aca="false">Cpex(Cp0,AW1181,$N$9,$L$13:$M$19)</f>
        <v>#VALUE!</v>
      </c>
      <c r="AY1181" s="0" t="e">
        <f aca="false">pex(AV1181,AW1181,gamma,AX1181)</f>
        <v>#VALUE!</v>
      </c>
      <c r="AZ1181" s="0" t="e">
        <f aca="false">MachThroat(gamma,AY1181,AR1181)</f>
        <v>#VALUE!</v>
      </c>
      <c r="BA1181" s="0" t="e">
        <f aca="false">CN(AZ1181,CSON,CINC)</f>
        <v>#VALUE!</v>
      </c>
      <c r="BB1181" s="0" t="e">
        <f aca="false">DPDT(Constant,BA1181,AZ1181,gamma,AR1181,AY1181)</f>
        <v>#VALUE!</v>
      </c>
      <c r="BC1181" s="0" t="s">
        <v>134</v>
      </c>
      <c r="BD1181" s="0" t="n">
        <f aca="false">Q1181+deltaT</f>
        <v>11.7699999999998</v>
      </c>
      <c r="BE1181" s="0" t="e">
        <f aca="false">pC+deltaT*pdot3</f>
        <v>#VALUE!</v>
      </c>
      <c r="BF1181" s="0" t="e">
        <f aca="false">hALT1($E$13:$G$1365,BD1181,2)</f>
        <v>#VALUE!</v>
      </c>
      <c r="BG1181" s="0" t="e">
        <f aca="false">Veloc($E$13:$G$1365,BD1181,3)</f>
        <v>#VALUE!</v>
      </c>
      <c r="BH1181" s="0" t="e">
        <f aca="false">IF(BF1181&lt;hT,$G$5+alfa*(BF1181-ho),TT)</f>
        <v>#VALUE!</v>
      </c>
      <c r="BI1181" s="0" t="e">
        <f aca="false">IF(BF1181&lt;hT,pSL*(1/(1+alfa*BF1181/($G$5-alfa*ho)))^(go/(Rair*alfa)),pT*EXP(-go*(BF1181-hT)/(Rair*TT)))</f>
        <v>#VALUE!</v>
      </c>
      <c r="BJ1181" s="0" t="e">
        <f aca="false">Mch(BG1181,BH1181,Rair,gamma)</f>
        <v>#VALUE!</v>
      </c>
      <c r="BK1181" s="0" t="e">
        <f aca="false">Cpex(Cp0,BJ1181,$N$9,$L$13:$M$19)</f>
        <v>#VALUE!</v>
      </c>
      <c r="BL1181" s="0" t="e">
        <f aca="false">pex(BI1181,BJ1181,gamma,BK1181)</f>
        <v>#VALUE!</v>
      </c>
      <c r="BM1181" s="0" t="e">
        <f aca="false">MachThroat(gamma,BL1181,BE1181)</f>
        <v>#VALUE!</v>
      </c>
      <c r="BN1181" s="0" t="e">
        <f aca="false">CN(BM1181,CSON,CINC)</f>
        <v>#VALUE!</v>
      </c>
      <c r="BO1181" s="0" t="e">
        <f aca="false">DPDT(Constant,BN1181,BM1181,gamma,BE1181,BL1181)</f>
        <v>#VALUE!</v>
      </c>
      <c r="BP1181" s="0" t="e">
        <f aca="false">pC+deltaT*(pdot+2*pdot2+2*pdot3+pdot4)/6</f>
        <v>#VALUE!</v>
      </c>
      <c r="BQ1181" s="0" t="s">
        <v>134</v>
      </c>
      <c r="BR1181" s="0" t="n">
        <f aca="false">Q1181</f>
        <v>11.7599999999998</v>
      </c>
      <c r="BS1181" s="0" t="e">
        <f aca="false">R1181/144</f>
        <v>#VALUE!</v>
      </c>
      <c r="BT1181" s="0" t="e">
        <f aca="false">pX/144</f>
        <v>#VALUE!</v>
      </c>
      <c r="BU1181" s="0" t="e">
        <f aca="false">pa/144</f>
        <v>#VALUE!</v>
      </c>
      <c r="BV1181" s="11" t="n">
        <f aca="false">BR1181</f>
        <v>11.7599999999998</v>
      </c>
      <c r="BW1181" s="12" t="e">
        <f aca="false">(pC-pX)/144</f>
        <v>#VALUE!</v>
      </c>
      <c r="BX1181" s="0" t="s">
        <v>134</v>
      </c>
      <c r="BZ1181" s="0" t="s">
        <v>134</v>
      </c>
      <c r="CA1181" s="0" t="s">
        <v>134</v>
      </c>
      <c r="CB1181" s="0" t="s">
        <v>134</v>
      </c>
      <c r="CC1181" s="0" t="s">
        <v>134</v>
      </c>
      <c r="CD1181" s="0" t="s">
        <v>134</v>
      </c>
      <c r="CE1181" s="0" t="s">
        <v>134</v>
      </c>
    </row>
    <row r="1182" customFormat="false" ht="12.75" hidden="false" customHeight="false" outlineLevel="0" collapsed="false">
      <c r="E1182" s="9" t="n">
        <v>11.69</v>
      </c>
      <c r="F1182" s="9" t="n">
        <v>10257.3856276134</v>
      </c>
      <c r="G1182" s="9" t="n">
        <v>628.366748323304</v>
      </c>
      <c r="Q1182" s="0" t="n">
        <f aca="false">Q1181+deltaT</f>
        <v>11.7699999999998</v>
      </c>
      <c r="R1182" s="0" t="e">
        <f aca="false">BP1181</f>
        <v>#VALUE!</v>
      </c>
      <c r="S1182" s="0" t="e">
        <f aca="false">hALT1($E$13:$G$1365,Q1182,2)</f>
        <v>#VALUE!</v>
      </c>
      <c r="T1182" s="0" t="e">
        <f aca="false">Veloc($E$13:$G$1365,Q1182,3)</f>
        <v>#VALUE!</v>
      </c>
      <c r="U1182" s="0" t="e">
        <f aca="false">IF(S1182&lt;hT,$G$5+alfa*(S1182-ho),TT)</f>
        <v>#VALUE!</v>
      </c>
      <c r="V1182" s="0" t="e">
        <f aca="false">IF(S1182&lt;hT,pSL*(1/(1+alfa*S1182/($G$5-alfa*ho)))^(go/(Rair*alfa)),pT*EXP(-go*(S1182-hT)/(Rair*TT)))</f>
        <v>#VALUE!</v>
      </c>
      <c r="W1182" s="0" t="e">
        <f aca="false">Mch(T1182,U1182,Rair,gamma)</f>
        <v>#VALUE!</v>
      </c>
      <c r="X1182" s="0" t="e">
        <f aca="false">Cpex(Cp0,W1182,$N$9,$L$13:$M$19)</f>
        <v>#VALUE!</v>
      </c>
      <c r="Y1182" s="0" t="e">
        <f aca="false">pex(V1182,W1182,gamma,X1182)</f>
        <v>#VALUE!</v>
      </c>
      <c r="Z1182" s="0" t="e">
        <f aca="false">MachThroat(gamma,Y1182,R1182)</f>
        <v>#VALUE!</v>
      </c>
      <c r="AA1182" s="0" t="e">
        <f aca="false">CN(Z1182,CSON,CINC)</f>
        <v>#VALUE!</v>
      </c>
      <c r="AB1182" s="0" t="e">
        <f aca="false">DPDT(Constant,AA1182,Z1182,gamma,R1182,Y1182)</f>
        <v>#VALUE!</v>
      </c>
      <c r="AC1182" s="0" t="s">
        <v>134</v>
      </c>
      <c r="AD1182" s="0" t="n">
        <f aca="false">Q1182+deltaT/2</f>
        <v>11.7749999999998</v>
      </c>
      <c r="AE1182" s="0" t="e">
        <f aca="false">pC+deltaT*pdot/2</f>
        <v>#VALUE!</v>
      </c>
      <c r="AF1182" s="0" t="e">
        <f aca="false">hALT1($E$13:$G$1365,AD1182,2)</f>
        <v>#VALUE!</v>
      </c>
      <c r="AG1182" s="0" t="e">
        <f aca="false">Veloc($E$13:$G$1365,AD1182,3)</f>
        <v>#VALUE!</v>
      </c>
      <c r="AH1182" s="0" t="e">
        <f aca="false">IF(AF1182&lt;hT,$G$5+alfa*(AF1182-ho),TT)</f>
        <v>#VALUE!</v>
      </c>
      <c r="AI1182" s="0" t="e">
        <f aca="false">IF(AF1182&lt;hT,pSL*(1/(1+alfa*AF1182/($G$5-alfa*ho)))^(go/(Rair*alfa)),pT*EXP(-go*(AF1182-hT)/(Rair*TT)))</f>
        <v>#VALUE!</v>
      </c>
      <c r="AJ1182" s="0" t="e">
        <f aca="false">Mch(AG1182,AH1182,Rair,gamma)</f>
        <v>#VALUE!</v>
      </c>
      <c r="AK1182" s="0" t="e">
        <f aca="false">Cpex(Cp0,AJ1182,$N$9,$L$13:$M$19)</f>
        <v>#VALUE!</v>
      </c>
      <c r="AL1182" s="0" t="e">
        <f aca="false">pex(AI1182,AJ1182,gamma,AK1182)</f>
        <v>#VALUE!</v>
      </c>
      <c r="AM1182" s="0" t="e">
        <f aca="false">MachThroat(gamma,AL1182,AE1182)</f>
        <v>#VALUE!</v>
      </c>
      <c r="AN1182" s="0" t="e">
        <f aca="false">CN(AM1182,CSON,CINC)</f>
        <v>#VALUE!</v>
      </c>
      <c r="AO1182" s="0" t="e">
        <f aca="false">DPDT(Constant,AN1182,AM1182,gamma,AE1182,AL1182)</f>
        <v>#VALUE!</v>
      </c>
      <c r="AP1182" s="0" t="s">
        <v>134</v>
      </c>
      <c r="AQ1182" s="0" t="n">
        <f aca="false">Q1182+deltaT/2</f>
        <v>11.7749999999998</v>
      </c>
      <c r="AR1182" s="0" t="e">
        <f aca="false">pC+deltaT*pdot2/2</f>
        <v>#VALUE!</v>
      </c>
      <c r="AS1182" s="0" t="e">
        <f aca="false">hALT1($E$13:$G$1365,AQ1182,2)</f>
        <v>#VALUE!</v>
      </c>
      <c r="AT1182" s="0" t="e">
        <f aca="false">Veloc($E$13:$G$1365,AQ1182,3)</f>
        <v>#VALUE!</v>
      </c>
      <c r="AU1182" s="0" t="e">
        <f aca="false">IF(AS1182&lt;hT,$G$5+alfa*(AS1182-ho),TT)</f>
        <v>#VALUE!</v>
      </c>
      <c r="AV1182" s="0" t="e">
        <f aca="false">IF(AS1182&lt;hT,pSL*(1/(1+alfa*AF1182/($G$5-alfa*ho)))^(go/(Rair*alfa)),pT*EXP(-go*(AF1182-hT)/(Rair*TT)))</f>
        <v>#VALUE!</v>
      </c>
      <c r="AW1182" s="0" t="e">
        <f aca="false">Mch(AT1182,AU1182,Rair,gamma)</f>
        <v>#VALUE!</v>
      </c>
      <c r="AX1182" s="0" t="e">
        <f aca="false">Cpex(Cp0,AW1182,$N$9,$L$13:$M$19)</f>
        <v>#VALUE!</v>
      </c>
      <c r="AY1182" s="0" t="e">
        <f aca="false">pex(AV1182,AW1182,gamma,AX1182)</f>
        <v>#VALUE!</v>
      </c>
      <c r="AZ1182" s="0" t="e">
        <f aca="false">MachThroat(gamma,AY1182,AR1182)</f>
        <v>#VALUE!</v>
      </c>
      <c r="BA1182" s="0" t="e">
        <f aca="false">CN(AZ1182,CSON,CINC)</f>
        <v>#VALUE!</v>
      </c>
      <c r="BB1182" s="0" t="e">
        <f aca="false">DPDT(Constant,BA1182,AZ1182,gamma,AR1182,AY1182)</f>
        <v>#VALUE!</v>
      </c>
      <c r="BC1182" s="0" t="s">
        <v>134</v>
      </c>
      <c r="BD1182" s="0" t="n">
        <f aca="false">Q1182+deltaT</f>
        <v>11.7799999999998</v>
      </c>
      <c r="BE1182" s="0" t="e">
        <f aca="false">pC+deltaT*pdot3</f>
        <v>#VALUE!</v>
      </c>
      <c r="BF1182" s="0" t="e">
        <f aca="false">hALT1($E$13:$G$1365,BD1182,2)</f>
        <v>#VALUE!</v>
      </c>
      <c r="BG1182" s="0" t="e">
        <f aca="false">Veloc($E$13:$G$1365,BD1182,3)</f>
        <v>#VALUE!</v>
      </c>
      <c r="BH1182" s="0" t="e">
        <f aca="false">IF(BF1182&lt;hT,$G$5+alfa*(BF1182-ho),TT)</f>
        <v>#VALUE!</v>
      </c>
      <c r="BI1182" s="0" t="e">
        <f aca="false">IF(BF1182&lt;hT,pSL*(1/(1+alfa*BF1182/($G$5-alfa*ho)))^(go/(Rair*alfa)),pT*EXP(-go*(BF1182-hT)/(Rair*TT)))</f>
        <v>#VALUE!</v>
      </c>
      <c r="BJ1182" s="0" t="e">
        <f aca="false">Mch(BG1182,BH1182,Rair,gamma)</f>
        <v>#VALUE!</v>
      </c>
      <c r="BK1182" s="0" t="e">
        <f aca="false">Cpex(Cp0,BJ1182,$N$9,$L$13:$M$19)</f>
        <v>#VALUE!</v>
      </c>
      <c r="BL1182" s="0" t="e">
        <f aca="false">pex(BI1182,BJ1182,gamma,BK1182)</f>
        <v>#VALUE!</v>
      </c>
      <c r="BM1182" s="0" t="e">
        <f aca="false">MachThroat(gamma,BL1182,BE1182)</f>
        <v>#VALUE!</v>
      </c>
      <c r="BN1182" s="0" t="e">
        <f aca="false">CN(BM1182,CSON,CINC)</f>
        <v>#VALUE!</v>
      </c>
      <c r="BO1182" s="0" t="e">
        <f aca="false">DPDT(Constant,BN1182,BM1182,gamma,BE1182,BL1182)</f>
        <v>#VALUE!</v>
      </c>
      <c r="BP1182" s="0" t="e">
        <f aca="false">pC+deltaT*(pdot+2*pdot2+2*pdot3+pdot4)/6</f>
        <v>#VALUE!</v>
      </c>
      <c r="BQ1182" s="0" t="s">
        <v>134</v>
      </c>
      <c r="BR1182" s="0" t="n">
        <f aca="false">Q1182</f>
        <v>11.7699999999998</v>
      </c>
      <c r="BS1182" s="0" t="e">
        <f aca="false">R1182/144</f>
        <v>#VALUE!</v>
      </c>
      <c r="BT1182" s="0" t="e">
        <f aca="false">pX/144</f>
        <v>#VALUE!</v>
      </c>
      <c r="BU1182" s="0" t="e">
        <f aca="false">pa/144</f>
        <v>#VALUE!</v>
      </c>
      <c r="BV1182" s="11" t="n">
        <f aca="false">BR1182</f>
        <v>11.7699999999998</v>
      </c>
      <c r="BW1182" s="12" t="e">
        <f aca="false">(pC-pX)/144</f>
        <v>#VALUE!</v>
      </c>
      <c r="BX1182" s="0" t="s">
        <v>134</v>
      </c>
      <c r="BZ1182" s="0" t="s">
        <v>134</v>
      </c>
      <c r="CA1182" s="0" t="s">
        <v>134</v>
      </c>
      <c r="CB1182" s="0" t="s">
        <v>134</v>
      </c>
      <c r="CC1182" s="0" t="s">
        <v>134</v>
      </c>
      <c r="CD1182" s="0" t="s">
        <v>134</v>
      </c>
      <c r="CE1182" s="0" t="s">
        <v>134</v>
      </c>
    </row>
    <row r="1183" customFormat="false" ht="12.75" hidden="false" customHeight="false" outlineLevel="0" collapsed="false">
      <c r="E1183" s="9" t="n">
        <v>11.7</v>
      </c>
      <c r="F1183" s="9" t="n">
        <v>10263.6666077536</v>
      </c>
      <c r="G1183" s="9" t="n">
        <v>627.829344626788</v>
      </c>
      <c r="Q1183" s="0" t="n">
        <f aca="false">Q1182+deltaT</f>
        <v>11.7799999999998</v>
      </c>
      <c r="R1183" s="0" t="e">
        <f aca="false">BP1182</f>
        <v>#VALUE!</v>
      </c>
      <c r="S1183" s="0" t="e">
        <f aca="false">hALT1($E$13:$G$1365,Q1183,2)</f>
        <v>#VALUE!</v>
      </c>
      <c r="T1183" s="0" t="e">
        <f aca="false">Veloc($E$13:$G$1365,Q1183,3)</f>
        <v>#VALUE!</v>
      </c>
      <c r="U1183" s="0" t="e">
        <f aca="false">IF(S1183&lt;hT,$G$5+alfa*(S1183-ho),TT)</f>
        <v>#VALUE!</v>
      </c>
      <c r="V1183" s="0" t="e">
        <f aca="false">IF(S1183&lt;hT,pSL*(1/(1+alfa*S1183/($G$5-alfa*ho)))^(go/(Rair*alfa)),pT*EXP(-go*(S1183-hT)/(Rair*TT)))</f>
        <v>#VALUE!</v>
      </c>
      <c r="W1183" s="0" t="e">
        <f aca="false">Mch(T1183,U1183,Rair,gamma)</f>
        <v>#VALUE!</v>
      </c>
      <c r="X1183" s="0" t="e">
        <f aca="false">Cpex(Cp0,W1183,$N$9,$L$13:$M$19)</f>
        <v>#VALUE!</v>
      </c>
      <c r="Y1183" s="0" t="e">
        <f aca="false">pex(V1183,W1183,gamma,X1183)</f>
        <v>#VALUE!</v>
      </c>
      <c r="Z1183" s="0" t="e">
        <f aca="false">MachThroat(gamma,Y1183,R1183)</f>
        <v>#VALUE!</v>
      </c>
      <c r="AA1183" s="0" t="e">
        <f aca="false">CN(Z1183,CSON,CINC)</f>
        <v>#VALUE!</v>
      </c>
      <c r="AB1183" s="0" t="e">
        <f aca="false">DPDT(Constant,AA1183,Z1183,gamma,R1183,Y1183)</f>
        <v>#VALUE!</v>
      </c>
      <c r="AC1183" s="0" t="s">
        <v>134</v>
      </c>
      <c r="AD1183" s="0" t="n">
        <f aca="false">Q1183+deltaT/2</f>
        <v>11.7849999999998</v>
      </c>
      <c r="AE1183" s="0" t="e">
        <f aca="false">pC+deltaT*pdot/2</f>
        <v>#VALUE!</v>
      </c>
      <c r="AF1183" s="0" t="e">
        <f aca="false">hALT1($E$13:$G$1365,AD1183,2)</f>
        <v>#VALUE!</v>
      </c>
      <c r="AG1183" s="0" t="e">
        <f aca="false">Veloc($E$13:$G$1365,AD1183,3)</f>
        <v>#VALUE!</v>
      </c>
      <c r="AH1183" s="0" t="e">
        <f aca="false">IF(AF1183&lt;hT,$G$5+alfa*(AF1183-ho),TT)</f>
        <v>#VALUE!</v>
      </c>
      <c r="AI1183" s="0" t="e">
        <f aca="false">IF(AF1183&lt;hT,pSL*(1/(1+alfa*AF1183/($G$5-alfa*ho)))^(go/(Rair*alfa)),pT*EXP(-go*(AF1183-hT)/(Rair*TT)))</f>
        <v>#VALUE!</v>
      </c>
      <c r="AJ1183" s="0" t="e">
        <f aca="false">Mch(AG1183,AH1183,Rair,gamma)</f>
        <v>#VALUE!</v>
      </c>
      <c r="AK1183" s="0" t="e">
        <f aca="false">Cpex(Cp0,AJ1183,$N$9,$L$13:$M$19)</f>
        <v>#VALUE!</v>
      </c>
      <c r="AL1183" s="0" t="e">
        <f aca="false">pex(AI1183,AJ1183,gamma,AK1183)</f>
        <v>#VALUE!</v>
      </c>
      <c r="AM1183" s="0" t="e">
        <f aca="false">MachThroat(gamma,AL1183,AE1183)</f>
        <v>#VALUE!</v>
      </c>
      <c r="AN1183" s="0" t="e">
        <f aca="false">CN(AM1183,CSON,CINC)</f>
        <v>#VALUE!</v>
      </c>
      <c r="AO1183" s="0" t="e">
        <f aca="false">DPDT(Constant,AN1183,AM1183,gamma,AE1183,AL1183)</f>
        <v>#VALUE!</v>
      </c>
      <c r="AP1183" s="0" t="s">
        <v>134</v>
      </c>
      <c r="AQ1183" s="0" t="n">
        <f aca="false">Q1183+deltaT/2</f>
        <v>11.7849999999998</v>
      </c>
      <c r="AR1183" s="0" t="e">
        <f aca="false">pC+deltaT*pdot2/2</f>
        <v>#VALUE!</v>
      </c>
      <c r="AS1183" s="0" t="e">
        <f aca="false">hALT1($E$13:$G$1365,AQ1183,2)</f>
        <v>#VALUE!</v>
      </c>
      <c r="AT1183" s="0" t="e">
        <f aca="false">Veloc($E$13:$G$1365,AQ1183,3)</f>
        <v>#VALUE!</v>
      </c>
      <c r="AU1183" s="0" t="e">
        <f aca="false">IF(AS1183&lt;hT,$G$5+alfa*(AS1183-ho),TT)</f>
        <v>#VALUE!</v>
      </c>
      <c r="AV1183" s="0" t="e">
        <f aca="false">IF(AS1183&lt;hT,pSL*(1/(1+alfa*AF1183/($G$5-alfa*ho)))^(go/(Rair*alfa)),pT*EXP(-go*(AF1183-hT)/(Rair*TT)))</f>
        <v>#VALUE!</v>
      </c>
      <c r="AW1183" s="0" t="e">
        <f aca="false">Mch(AT1183,AU1183,Rair,gamma)</f>
        <v>#VALUE!</v>
      </c>
      <c r="AX1183" s="0" t="e">
        <f aca="false">Cpex(Cp0,AW1183,$N$9,$L$13:$M$19)</f>
        <v>#VALUE!</v>
      </c>
      <c r="AY1183" s="0" t="e">
        <f aca="false">pex(AV1183,AW1183,gamma,AX1183)</f>
        <v>#VALUE!</v>
      </c>
      <c r="AZ1183" s="0" t="e">
        <f aca="false">MachThroat(gamma,AY1183,AR1183)</f>
        <v>#VALUE!</v>
      </c>
      <c r="BA1183" s="0" t="e">
        <f aca="false">CN(AZ1183,CSON,CINC)</f>
        <v>#VALUE!</v>
      </c>
      <c r="BB1183" s="0" t="e">
        <f aca="false">DPDT(Constant,BA1183,AZ1183,gamma,AR1183,AY1183)</f>
        <v>#VALUE!</v>
      </c>
      <c r="BC1183" s="0" t="s">
        <v>134</v>
      </c>
      <c r="BD1183" s="0" t="n">
        <f aca="false">Q1183+deltaT</f>
        <v>11.7899999999998</v>
      </c>
      <c r="BE1183" s="0" t="e">
        <f aca="false">pC+deltaT*pdot3</f>
        <v>#VALUE!</v>
      </c>
      <c r="BF1183" s="0" t="e">
        <f aca="false">hALT1($E$13:$G$1365,BD1183,2)</f>
        <v>#VALUE!</v>
      </c>
      <c r="BG1183" s="0" t="e">
        <f aca="false">Veloc($E$13:$G$1365,BD1183,3)</f>
        <v>#VALUE!</v>
      </c>
      <c r="BH1183" s="0" t="e">
        <f aca="false">IF(BF1183&lt;hT,$G$5+alfa*(BF1183-ho),TT)</f>
        <v>#VALUE!</v>
      </c>
      <c r="BI1183" s="0" t="e">
        <f aca="false">IF(BF1183&lt;hT,pSL*(1/(1+alfa*BF1183/($G$5-alfa*ho)))^(go/(Rair*alfa)),pT*EXP(-go*(BF1183-hT)/(Rair*TT)))</f>
        <v>#VALUE!</v>
      </c>
      <c r="BJ1183" s="0" t="e">
        <f aca="false">Mch(BG1183,BH1183,Rair,gamma)</f>
        <v>#VALUE!</v>
      </c>
      <c r="BK1183" s="0" t="e">
        <f aca="false">Cpex(Cp0,BJ1183,$N$9,$L$13:$M$19)</f>
        <v>#VALUE!</v>
      </c>
      <c r="BL1183" s="0" t="e">
        <f aca="false">pex(BI1183,BJ1183,gamma,BK1183)</f>
        <v>#VALUE!</v>
      </c>
      <c r="BM1183" s="0" t="e">
        <f aca="false">MachThroat(gamma,BL1183,BE1183)</f>
        <v>#VALUE!</v>
      </c>
      <c r="BN1183" s="0" t="e">
        <f aca="false">CN(BM1183,CSON,CINC)</f>
        <v>#VALUE!</v>
      </c>
      <c r="BO1183" s="0" t="e">
        <f aca="false">DPDT(Constant,BN1183,BM1183,gamma,BE1183,BL1183)</f>
        <v>#VALUE!</v>
      </c>
      <c r="BP1183" s="0" t="e">
        <f aca="false">pC+deltaT*(pdot+2*pdot2+2*pdot3+pdot4)/6</f>
        <v>#VALUE!</v>
      </c>
      <c r="BQ1183" s="0" t="s">
        <v>134</v>
      </c>
      <c r="BR1183" s="0" t="n">
        <f aca="false">Q1183</f>
        <v>11.7799999999998</v>
      </c>
      <c r="BS1183" s="0" t="e">
        <f aca="false">R1183/144</f>
        <v>#VALUE!</v>
      </c>
      <c r="BT1183" s="0" t="e">
        <f aca="false">pX/144</f>
        <v>#VALUE!</v>
      </c>
      <c r="BU1183" s="0" t="e">
        <f aca="false">pa/144</f>
        <v>#VALUE!</v>
      </c>
      <c r="BV1183" s="11" t="n">
        <f aca="false">BR1183</f>
        <v>11.7799999999998</v>
      </c>
      <c r="BW1183" s="12" t="e">
        <f aca="false">(pC-pX)/144</f>
        <v>#VALUE!</v>
      </c>
      <c r="BX1183" s="0" t="s">
        <v>134</v>
      </c>
      <c r="BZ1183" s="0" t="s">
        <v>134</v>
      </c>
      <c r="CA1183" s="0" t="s">
        <v>134</v>
      </c>
      <c r="CB1183" s="0" t="s">
        <v>134</v>
      </c>
      <c r="CC1183" s="0" t="s">
        <v>134</v>
      </c>
      <c r="CD1183" s="0" t="s">
        <v>134</v>
      </c>
      <c r="CE1183" s="0" t="s">
        <v>134</v>
      </c>
    </row>
    <row r="1184" customFormat="false" ht="12.75" hidden="false" customHeight="false" outlineLevel="0" collapsed="false">
      <c r="E1184" s="9" t="n">
        <v>11.71</v>
      </c>
      <c r="F1184" s="9" t="n">
        <v>10269.9422158031</v>
      </c>
      <c r="G1184" s="9" t="n">
        <v>627.292330074897</v>
      </c>
      <c r="Q1184" s="0" t="n">
        <f aca="false">Q1183+deltaT</f>
        <v>11.7899999999998</v>
      </c>
      <c r="R1184" s="0" t="e">
        <f aca="false">BP1183</f>
        <v>#VALUE!</v>
      </c>
      <c r="S1184" s="0" t="e">
        <f aca="false">hALT1($E$13:$G$1365,Q1184,2)</f>
        <v>#VALUE!</v>
      </c>
      <c r="T1184" s="0" t="e">
        <f aca="false">Veloc($E$13:$G$1365,Q1184,3)</f>
        <v>#VALUE!</v>
      </c>
      <c r="U1184" s="0" t="e">
        <f aca="false">IF(S1184&lt;hT,$G$5+alfa*(S1184-ho),TT)</f>
        <v>#VALUE!</v>
      </c>
      <c r="V1184" s="0" t="e">
        <f aca="false">IF(S1184&lt;hT,pSL*(1/(1+alfa*S1184/($G$5-alfa*ho)))^(go/(Rair*alfa)),pT*EXP(-go*(S1184-hT)/(Rair*TT)))</f>
        <v>#VALUE!</v>
      </c>
      <c r="W1184" s="0" t="e">
        <f aca="false">Mch(T1184,U1184,Rair,gamma)</f>
        <v>#VALUE!</v>
      </c>
      <c r="X1184" s="0" t="e">
        <f aca="false">Cpex(Cp0,W1184,$N$9,$L$13:$M$19)</f>
        <v>#VALUE!</v>
      </c>
      <c r="Y1184" s="0" t="e">
        <f aca="false">pex(V1184,W1184,gamma,X1184)</f>
        <v>#VALUE!</v>
      </c>
      <c r="Z1184" s="0" t="e">
        <f aca="false">MachThroat(gamma,Y1184,R1184)</f>
        <v>#VALUE!</v>
      </c>
      <c r="AA1184" s="0" t="e">
        <f aca="false">CN(Z1184,CSON,CINC)</f>
        <v>#VALUE!</v>
      </c>
      <c r="AB1184" s="0" t="e">
        <f aca="false">DPDT(Constant,AA1184,Z1184,gamma,R1184,Y1184)</f>
        <v>#VALUE!</v>
      </c>
      <c r="AC1184" s="0" t="s">
        <v>134</v>
      </c>
      <c r="AD1184" s="0" t="n">
        <f aca="false">Q1184+deltaT/2</f>
        <v>11.7949999999998</v>
      </c>
      <c r="AE1184" s="0" t="e">
        <f aca="false">pC+deltaT*pdot/2</f>
        <v>#VALUE!</v>
      </c>
      <c r="AF1184" s="0" t="e">
        <f aca="false">hALT1($E$13:$G$1365,AD1184,2)</f>
        <v>#VALUE!</v>
      </c>
      <c r="AG1184" s="0" t="e">
        <f aca="false">Veloc($E$13:$G$1365,AD1184,3)</f>
        <v>#VALUE!</v>
      </c>
      <c r="AH1184" s="0" t="e">
        <f aca="false">IF(AF1184&lt;hT,$G$5+alfa*(AF1184-ho),TT)</f>
        <v>#VALUE!</v>
      </c>
      <c r="AI1184" s="0" t="e">
        <f aca="false">IF(AF1184&lt;hT,pSL*(1/(1+alfa*AF1184/($G$5-alfa*ho)))^(go/(Rair*alfa)),pT*EXP(-go*(AF1184-hT)/(Rair*TT)))</f>
        <v>#VALUE!</v>
      </c>
      <c r="AJ1184" s="0" t="e">
        <f aca="false">Mch(AG1184,AH1184,Rair,gamma)</f>
        <v>#VALUE!</v>
      </c>
      <c r="AK1184" s="0" t="e">
        <f aca="false">Cpex(Cp0,AJ1184,$N$9,$L$13:$M$19)</f>
        <v>#VALUE!</v>
      </c>
      <c r="AL1184" s="0" t="e">
        <f aca="false">pex(AI1184,AJ1184,gamma,AK1184)</f>
        <v>#VALUE!</v>
      </c>
      <c r="AM1184" s="0" t="e">
        <f aca="false">MachThroat(gamma,AL1184,AE1184)</f>
        <v>#VALUE!</v>
      </c>
      <c r="AN1184" s="0" t="e">
        <f aca="false">CN(AM1184,CSON,CINC)</f>
        <v>#VALUE!</v>
      </c>
      <c r="AO1184" s="0" t="e">
        <f aca="false">DPDT(Constant,AN1184,AM1184,gamma,AE1184,AL1184)</f>
        <v>#VALUE!</v>
      </c>
      <c r="AP1184" s="0" t="s">
        <v>134</v>
      </c>
      <c r="AQ1184" s="0" t="n">
        <f aca="false">Q1184+deltaT/2</f>
        <v>11.7949999999998</v>
      </c>
      <c r="AR1184" s="0" t="e">
        <f aca="false">pC+deltaT*pdot2/2</f>
        <v>#VALUE!</v>
      </c>
      <c r="AS1184" s="0" t="e">
        <f aca="false">hALT1($E$13:$G$1365,AQ1184,2)</f>
        <v>#VALUE!</v>
      </c>
      <c r="AT1184" s="0" t="e">
        <f aca="false">Veloc($E$13:$G$1365,AQ1184,3)</f>
        <v>#VALUE!</v>
      </c>
      <c r="AU1184" s="0" t="e">
        <f aca="false">IF(AS1184&lt;hT,$G$5+alfa*(AS1184-ho),TT)</f>
        <v>#VALUE!</v>
      </c>
      <c r="AV1184" s="0" t="e">
        <f aca="false">IF(AS1184&lt;hT,pSL*(1/(1+alfa*AF1184/($G$5-alfa*ho)))^(go/(Rair*alfa)),pT*EXP(-go*(AF1184-hT)/(Rair*TT)))</f>
        <v>#VALUE!</v>
      </c>
      <c r="AW1184" s="0" t="e">
        <f aca="false">Mch(AT1184,AU1184,Rair,gamma)</f>
        <v>#VALUE!</v>
      </c>
      <c r="AX1184" s="0" t="e">
        <f aca="false">Cpex(Cp0,AW1184,$N$9,$L$13:$M$19)</f>
        <v>#VALUE!</v>
      </c>
      <c r="AY1184" s="0" t="e">
        <f aca="false">pex(AV1184,AW1184,gamma,AX1184)</f>
        <v>#VALUE!</v>
      </c>
      <c r="AZ1184" s="0" t="e">
        <f aca="false">MachThroat(gamma,AY1184,AR1184)</f>
        <v>#VALUE!</v>
      </c>
      <c r="BA1184" s="0" t="e">
        <f aca="false">CN(AZ1184,CSON,CINC)</f>
        <v>#VALUE!</v>
      </c>
      <c r="BB1184" s="0" t="e">
        <f aca="false">DPDT(Constant,BA1184,AZ1184,gamma,AR1184,AY1184)</f>
        <v>#VALUE!</v>
      </c>
      <c r="BC1184" s="0" t="s">
        <v>134</v>
      </c>
      <c r="BD1184" s="0" t="n">
        <f aca="false">Q1184+deltaT</f>
        <v>11.7999999999998</v>
      </c>
      <c r="BE1184" s="0" t="e">
        <f aca="false">pC+deltaT*pdot3</f>
        <v>#VALUE!</v>
      </c>
      <c r="BF1184" s="0" t="e">
        <f aca="false">hALT1($E$13:$G$1365,BD1184,2)</f>
        <v>#VALUE!</v>
      </c>
      <c r="BG1184" s="0" t="e">
        <f aca="false">Veloc($E$13:$G$1365,BD1184,3)</f>
        <v>#VALUE!</v>
      </c>
      <c r="BH1184" s="0" t="e">
        <f aca="false">IF(BF1184&lt;hT,$G$5+alfa*(BF1184-ho),TT)</f>
        <v>#VALUE!</v>
      </c>
      <c r="BI1184" s="0" t="e">
        <f aca="false">IF(BF1184&lt;hT,pSL*(1/(1+alfa*BF1184/($G$5-alfa*ho)))^(go/(Rair*alfa)),pT*EXP(-go*(BF1184-hT)/(Rair*TT)))</f>
        <v>#VALUE!</v>
      </c>
      <c r="BJ1184" s="0" t="e">
        <f aca="false">Mch(BG1184,BH1184,Rair,gamma)</f>
        <v>#VALUE!</v>
      </c>
      <c r="BK1184" s="0" t="e">
        <f aca="false">Cpex(Cp0,BJ1184,$N$9,$L$13:$M$19)</f>
        <v>#VALUE!</v>
      </c>
      <c r="BL1184" s="0" t="e">
        <f aca="false">pex(BI1184,BJ1184,gamma,BK1184)</f>
        <v>#VALUE!</v>
      </c>
      <c r="BM1184" s="0" t="e">
        <f aca="false">MachThroat(gamma,BL1184,BE1184)</f>
        <v>#VALUE!</v>
      </c>
      <c r="BN1184" s="0" t="e">
        <f aca="false">CN(BM1184,CSON,CINC)</f>
        <v>#VALUE!</v>
      </c>
      <c r="BO1184" s="0" t="e">
        <f aca="false">DPDT(Constant,BN1184,BM1184,gamma,BE1184,BL1184)</f>
        <v>#VALUE!</v>
      </c>
      <c r="BP1184" s="0" t="e">
        <f aca="false">pC+deltaT*(pdot+2*pdot2+2*pdot3+pdot4)/6</f>
        <v>#VALUE!</v>
      </c>
      <c r="BQ1184" s="0" t="s">
        <v>134</v>
      </c>
      <c r="BR1184" s="0" t="n">
        <f aca="false">Q1184</f>
        <v>11.7899999999998</v>
      </c>
      <c r="BS1184" s="0" t="e">
        <f aca="false">R1184/144</f>
        <v>#VALUE!</v>
      </c>
      <c r="BT1184" s="0" t="e">
        <f aca="false">pX/144</f>
        <v>#VALUE!</v>
      </c>
      <c r="BU1184" s="0" t="e">
        <f aca="false">pa/144</f>
        <v>#VALUE!</v>
      </c>
      <c r="BV1184" s="11" t="n">
        <f aca="false">BR1184</f>
        <v>11.7899999999998</v>
      </c>
      <c r="BW1184" s="12" t="e">
        <f aca="false">(pC-pX)/144</f>
        <v>#VALUE!</v>
      </c>
      <c r="BX1184" s="0" t="s">
        <v>134</v>
      </c>
      <c r="BZ1184" s="0" t="s">
        <v>134</v>
      </c>
      <c r="CA1184" s="0" t="s">
        <v>134</v>
      </c>
      <c r="CB1184" s="0" t="s">
        <v>134</v>
      </c>
      <c r="CC1184" s="0" t="s">
        <v>134</v>
      </c>
      <c r="CD1184" s="0" t="s">
        <v>134</v>
      </c>
      <c r="CE1184" s="0" t="s">
        <v>134</v>
      </c>
    </row>
    <row r="1185" customFormat="false" ht="12.75" hidden="false" customHeight="false" outlineLevel="0" collapsed="false">
      <c r="E1185" s="9" t="n">
        <v>11.72</v>
      </c>
      <c r="F1185" s="9" t="n">
        <v>10276.21245565</v>
      </c>
      <c r="G1185" s="9" t="n">
        <v>626.755704000154</v>
      </c>
      <c r="Q1185" s="0" t="n">
        <f aca="false">Q1184+deltaT</f>
        <v>11.7999999999998</v>
      </c>
      <c r="R1185" s="0" t="e">
        <f aca="false">BP1184</f>
        <v>#VALUE!</v>
      </c>
      <c r="S1185" s="0" t="e">
        <f aca="false">hALT1($E$13:$G$1365,Q1185,2)</f>
        <v>#VALUE!</v>
      </c>
      <c r="T1185" s="0" t="e">
        <f aca="false">Veloc($E$13:$G$1365,Q1185,3)</f>
        <v>#VALUE!</v>
      </c>
      <c r="U1185" s="0" t="e">
        <f aca="false">IF(S1185&lt;hT,$G$5+alfa*(S1185-ho),TT)</f>
        <v>#VALUE!</v>
      </c>
      <c r="V1185" s="0" t="e">
        <f aca="false">IF(S1185&lt;hT,pSL*(1/(1+alfa*S1185/($G$5-alfa*ho)))^(go/(Rair*alfa)),pT*EXP(-go*(S1185-hT)/(Rair*TT)))</f>
        <v>#VALUE!</v>
      </c>
      <c r="W1185" s="0" t="e">
        <f aca="false">Mch(T1185,U1185,Rair,gamma)</f>
        <v>#VALUE!</v>
      </c>
      <c r="X1185" s="0" t="e">
        <f aca="false">Cpex(Cp0,W1185,$N$9,$L$13:$M$19)</f>
        <v>#VALUE!</v>
      </c>
      <c r="Y1185" s="0" t="e">
        <f aca="false">pex(V1185,W1185,gamma,X1185)</f>
        <v>#VALUE!</v>
      </c>
      <c r="Z1185" s="0" t="e">
        <f aca="false">MachThroat(gamma,Y1185,R1185)</f>
        <v>#VALUE!</v>
      </c>
      <c r="AA1185" s="0" t="e">
        <f aca="false">CN(Z1185,CSON,CINC)</f>
        <v>#VALUE!</v>
      </c>
      <c r="AB1185" s="0" t="e">
        <f aca="false">DPDT(Constant,AA1185,Z1185,gamma,R1185,Y1185)</f>
        <v>#VALUE!</v>
      </c>
      <c r="AC1185" s="0" t="s">
        <v>134</v>
      </c>
      <c r="AD1185" s="0" t="n">
        <f aca="false">Q1185+deltaT/2</f>
        <v>11.8049999999998</v>
      </c>
      <c r="AE1185" s="0" t="e">
        <f aca="false">pC+deltaT*pdot/2</f>
        <v>#VALUE!</v>
      </c>
      <c r="AF1185" s="0" t="e">
        <f aca="false">hALT1($E$13:$G$1365,AD1185,2)</f>
        <v>#VALUE!</v>
      </c>
      <c r="AG1185" s="0" t="e">
        <f aca="false">Veloc($E$13:$G$1365,AD1185,3)</f>
        <v>#VALUE!</v>
      </c>
      <c r="AH1185" s="0" t="e">
        <f aca="false">IF(AF1185&lt;hT,$G$5+alfa*(AF1185-ho),TT)</f>
        <v>#VALUE!</v>
      </c>
      <c r="AI1185" s="0" t="e">
        <f aca="false">IF(AF1185&lt;hT,pSL*(1/(1+alfa*AF1185/($G$5-alfa*ho)))^(go/(Rair*alfa)),pT*EXP(-go*(AF1185-hT)/(Rair*TT)))</f>
        <v>#VALUE!</v>
      </c>
      <c r="AJ1185" s="0" t="e">
        <f aca="false">Mch(AG1185,AH1185,Rair,gamma)</f>
        <v>#VALUE!</v>
      </c>
      <c r="AK1185" s="0" t="e">
        <f aca="false">Cpex(Cp0,AJ1185,$N$9,$L$13:$M$19)</f>
        <v>#VALUE!</v>
      </c>
      <c r="AL1185" s="0" t="e">
        <f aca="false">pex(AI1185,AJ1185,gamma,AK1185)</f>
        <v>#VALUE!</v>
      </c>
      <c r="AM1185" s="0" t="e">
        <f aca="false">MachThroat(gamma,AL1185,AE1185)</f>
        <v>#VALUE!</v>
      </c>
      <c r="AN1185" s="0" t="e">
        <f aca="false">CN(AM1185,CSON,CINC)</f>
        <v>#VALUE!</v>
      </c>
      <c r="AO1185" s="0" t="e">
        <f aca="false">DPDT(Constant,AN1185,AM1185,gamma,AE1185,AL1185)</f>
        <v>#VALUE!</v>
      </c>
      <c r="AP1185" s="0" t="s">
        <v>134</v>
      </c>
      <c r="AQ1185" s="0" t="n">
        <f aca="false">Q1185+deltaT/2</f>
        <v>11.8049999999998</v>
      </c>
      <c r="AR1185" s="0" t="e">
        <f aca="false">pC+deltaT*pdot2/2</f>
        <v>#VALUE!</v>
      </c>
      <c r="AS1185" s="0" t="e">
        <f aca="false">hALT1($E$13:$G$1365,AQ1185,2)</f>
        <v>#VALUE!</v>
      </c>
      <c r="AT1185" s="0" t="e">
        <f aca="false">Veloc($E$13:$G$1365,AQ1185,3)</f>
        <v>#VALUE!</v>
      </c>
      <c r="AU1185" s="0" t="e">
        <f aca="false">IF(AS1185&lt;hT,$G$5+alfa*(AS1185-ho),TT)</f>
        <v>#VALUE!</v>
      </c>
      <c r="AV1185" s="0" t="e">
        <f aca="false">IF(AS1185&lt;hT,pSL*(1/(1+alfa*AF1185/($G$5-alfa*ho)))^(go/(Rair*alfa)),pT*EXP(-go*(AF1185-hT)/(Rair*TT)))</f>
        <v>#VALUE!</v>
      </c>
      <c r="AW1185" s="0" t="e">
        <f aca="false">Mch(AT1185,AU1185,Rair,gamma)</f>
        <v>#VALUE!</v>
      </c>
      <c r="AX1185" s="0" t="e">
        <f aca="false">Cpex(Cp0,AW1185,$N$9,$L$13:$M$19)</f>
        <v>#VALUE!</v>
      </c>
      <c r="AY1185" s="0" t="e">
        <f aca="false">pex(AV1185,AW1185,gamma,AX1185)</f>
        <v>#VALUE!</v>
      </c>
      <c r="AZ1185" s="0" t="e">
        <f aca="false">MachThroat(gamma,AY1185,AR1185)</f>
        <v>#VALUE!</v>
      </c>
      <c r="BA1185" s="0" t="e">
        <f aca="false">CN(AZ1185,CSON,CINC)</f>
        <v>#VALUE!</v>
      </c>
      <c r="BB1185" s="0" t="e">
        <f aca="false">DPDT(Constant,BA1185,AZ1185,gamma,AR1185,AY1185)</f>
        <v>#VALUE!</v>
      </c>
      <c r="BC1185" s="0" t="s">
        <v>134</v>
      </c>
      <c r="BD1185" s="0" t="n">
        <f aca="false">Q1185+deltaT</f>
        <v>11.8099999999998</v>
      </c>
      <c r="BE1185" s="0" t="e">
        <f aca="false">pC+deltaT*pdot3</f>
        <v>#VALUE!</v>
      </c>
      <c r="BF1185" s="0" t="e">
        <f aca="false">hALT1($E$13:$G$1365,BD1185,2)</f>
        <v>#VALUE!</v>
      </c>
      <c r="BG1185" s="0" t="e">
        <f aca="false">Veloc($E$13:$G$1365,BD1185,3)</f>
        <v>#VALUE!</v>
      </c>
      <c r="BH1185" s="0" t="e">
        <f aca="false">IF(BF1185&lt;hT,$G$5+alfa*(BF1185-ho),TT)</f>
        <v>#VALUE!</v>
      </c>
      <c r="BI1185" s="0" t="e">
        <f aca="false">IF(BF1185&lt;hT,pSL*(1/(1+alfa*BF1185/($G$5-alfa*ho)))^(go/(Rair*alfa)),pT*EXP(-go*(BF1185-hT)/(Rair*TT)))</f>
        <v>#VALUE!</v>
      </c>
      <c r="BJ1185" s="0" t="e">
        <f aca="false">Mch(BG1185,BH1185,Rair,gamma)</f>
        <v>#VALUE!</v>
      </c>
      <c r="BK1185" s="0" t="e">
        <f aca="false">Cpex(Cp0,BJ1185,$N$9,$L$13:$M$19)</f>
        <v>#VALUE!</v>
      </c>
      <c r="BL1185" s="0" t="e">
        <f aca="false">pex(BI1185,BJ1185,gamma,BK1185)</f>
        <v>#VALUE!</v>
      </c>
      <c r="BM1185" s="0" t="e">
        <f aca="false">MachThroat(gamma,BL1185,BE1185)</f>
        <v>#VALUE!</v>
      </c>
      <c r="BN1185" s="0" t="e">
        <f aca="false">CN(BM1185,CSON,CINC)</f>
        <v>#VALUE!</v>
      </c>
      <c r="BO1185" s="0" t="e">
        <f aca="false">DPDT(Constant,BN1185,BM1185,gamma,BE1185,BL1185)</f>
        <v>#VALUE!</v>
      </c>
      <c r="BP1185" s="0" t="e">
        <f aca="false">pC+deltaT*(pdot+2*pdot2+2*pdot3+pdot4)/6</f>
        <v>#VALUE!</v>
      </c>
      <c r="BQ1185" s="0" t="s">
        <v>134</v>
      </c>
      <c r="BR1185" s="0" t="n">
        <f aca="false">Q1185</f>
        <v>11.7999999999998</v>
      </c>
      <c r="BS1185" s="0" t="e">
        <f aca="false">R1185/144</f>
        <v>#VALUE!</v>
      </c>
      <c r="BT1185" s="0" t="e">
        <f aca="false">pX/144</f>
        <v>#VALUE!</v>
      </c>
      <c r="BU1185" s="0" t="e">
        <f aca="false">pa/144</f>
        <v>#VALUE!</v>
      </c>
      <c r="BV1185" s="11" t="n">
        <f aca="false">BR1185</f>
        <v>11.7999999999998</v>
      </c>
      <c r="BW1185" s="12" t="e">
        <f aca="false">(pC-pX)/144</f>
        <v>#VALUE!</v>
      </c>
      <c r="BX1185" s="0" t="s">
        <v>134</v>
      </c>
      <c r="BZ1185" s="0" t="s">
        <v>134</v>
      </c>
      <c r="CA1185" s="0" t="s">
        <v>134</v>
      </c>
      <c r="CB1185" s="0" t="s">
        <v>134</v>
      </c>
      <c r="CC1185" s="0" t="s">
        <v>134</v>
      </c>
      <c r="CD1185" s="0" t="s">
        <v>134</v>
      </c>
      <c r="CE1185" s="0" t="s">
        <v>134</v>
      </c>
    </row>
    <row r="1186" customFormat="false" ht="12.75" hidden="false" customHeight="false" outlineLevel="0" collapsed="false">
      <c r="E1186" s="9" t="n">
        <v>11.73</v>
      </c>
      <c r="F1186" s="9" t="n">
        <v>10282.4773311758</v>
      </c>
      <c r="G1186" s="9" t="n">
        <v>626.219465736465</v>
      </c>
      <c r="Q1186" s="0" t="n">
        <f aca="false">Q1185+deltaT</f>
        <v>11.8099999999998</v>
      </c>
      <c r="R1186" s="0" t="e">
        <f aca="false">BP1185</f>
        <v>#VALUE!</v>
      </c>
      <c r="S1186" s="0" t="e">
        <f aca="false">hALT1($E$13:$G$1365,Q1186,2)</f>
        <v>#VALUE!</v>
      </c>
      <c r="T1186" s="0" t="e">
        <f aca="false">Veloc($E$13:$G$1365,Q1186,3)</f>
        <v>#VALUE!</v>
      </c>
      <c r="U1186" s="0" t="e">
        <f aca="false">IF(S1186&lt;hT,$G$5+alfa*(S1186-ho),TT)</f>
        <v>#VALUE!</v>
      </c>
      <c r="V1186" s="0" t="e">
        <f aca="false">IF(S1186&lt;hT,pSL*(1/(1+alfa*S1186/($G$5-alfa*ho)))^(go/(Rair*alfa)),pT*EXP(-go*(S1186-hT)/(Rair*TT)))</f>
        <v>#VALUE!</v>
      </c>
      <c r="W1186" s="0" t="e">
        <f aca="false">Mch(T1186,U1186,Rair,gamma)</f>
        <v>#VALUE!</v>
      </c>
      <c r="X1186" s="0" t="e">
        <f aca="false">Cpex(Cp0,W1186,$N$9,$L$13:$M$19)</f>
        <v>#VALUE!</v>
      </c>
      <c r="Y1186" s="0" t="e">
        <f aca="false">pex(V1186,W1186,gamma,X1186)</f>
        <v>#VALUE!</v>
      </c>
      <c r="Z1186" s="0" t="e">
        <f aca="false">MachThroat(gamma,Y1186,R1186)</f>
        <v>#VALUE!</v>
      </c>
      <c r="AA1186" s="0" t="e">
        <f aca="false">CN(Z1186,CSON,CINC)</f>
        <v>#VALUE!</v>
      </c>
      <c r="AB1186" s="0" t="e">
        <f aca="false">DPDT(Constant,AA1186,Z1186,gamma,R1186,Y1186)</f>
        <v>#VALUE!</v>
      </c>
      <c r="AC1186" s="0" t="s">
        <v>134</v>
      </c>
      <c r="AD1186" s="0" t="n">
        <f aca="false">Q1186+deltaT/2</f>
        <v>11.8149999999998</v>
      </c>
      <c r="AE1186" s="0" t="e">
        <f aca="false">pC+deltaT*pdot/2</f>
        <v>#VALUE!</v>
      </c>
      <c r="AF1186" s="0" t="e">
        <f aca="false">hALT1($E$13:$G$1365,AD1186,2)</f>
        <v>#VALUE!</v>
      </c>
      <c r="AG1186" s="0" t="e">
        <f aca="false">Veloc($E$13:$G$1365,AD1186,3)</f>
        <v>#VALUE!</v>
      </c>
      <c r="AH1186" s="0" t="e">
        <f aca="false">IF(AF1186&lt;hT,$G$5+alfa*(AF1186-ho),TT)</f>
        <v>#VALUE!</v>
      </c>
      <c r="AI1186" s="0" t="e">
        <f aca="false">IF(AF1186&lt;hT,pSL*(1/(1+alfa*AF1186/($G$5-alfa*ho)))^(go/(Rair*alfa)),pT*EXP(-go*(AF1186-hT)/(Rair*TT)))</f>
        <v>#VALUE!</v>
      </c>
      <c r="AJ1186" s="0" t="e">
        <f aca="false">Mch(AG1186,AH1186,Rair,gamma)</f>
        <v>#VALUE!</v>
      </c>
      <c r="AK1186" s="0" t="e">
        <f aca="false">Cpex(Cp0,AJ1186,$N$9,$L$13:$M$19)</f>
        <v>#VALUE!</v>
      </c>
      <c r="AL1186" s="0" t="e">
        <f aca="false">pex(AI1186,AJ1186,gamma,AK1186)</f>
        <v>#VALUE!</v>
      </c>
      <c r="AM1186" s="0" t="e">
        <f aca="false">MachThroat(gamma,AL1186,AE1186)</f>
        <v>#VALUE!</v>
      </c>
      <c r="AN1186" s="0" t="e">
        <f aca="false">CN(AM1186,CSON,CINC)</f>
        <v>#VALUE!</v>
      </c>
      <c r="AO1186" s="0" t="e">
        <f aca="false">DPDT(Constant,AN1186,AM1186,gamma,AE1186,AL1186)</f>
        <v>#VALUE!</v>
      </c>
      <c r="AP1186" s="0" t="s">
        <v>134</v>
      </c>
      <c r="AQ1186" s="0" t="n">
        <f aca="false">Q1186+deltaT/2</f>
        <v>11.8149999999998</v>
      </c>
      <c r="AR1186" s="0" t="e">
        <f aca="false">pC+deltaT*pdot2/2</f>
        <v>#VALUE!</v>
      </c>
      <c r="AS1186" s="0" t="e">
        <f aca="false">hALT1($E$13:$G$1365,AQ1186,2)</f>
        <v>#VALUE!</v>
      </c>
      <c r="AT1186" s="0" t="e">
        <f aca="false">Veloc($E$13:$G$1365,AQ1186,3)</f>
        <v>#VALUE!</v>
      </c>
      <c r="AU1186" s="0" t="e">
        <f aca="false">IF(AS1186&lt;hT,$G$5+alfa*(AS1186-ho),TT)</f>
        <v>#VALUE!</v>
      </c>
      <c r="AV1186" s="0" t="e">
        <f aca="false">IF(AS1186&lt;hT,pSL*(1/(1+alfa*AF1186/($G$5-alfa*ho)))^(go/(Rair*alfa)),pT*EXP(-go*(AF1186-hT)/(Rair*TT)))</f>
        <v>#VALUE!</v>
      </c>
      <c r="AW1186" s="0" t="e">
        <f aca="false">Mch(AT1186,AU1186,Rair,gamma)</f>
        <v>#VALUE!</v>
      </c>
      <c r="AX1186" s="0" t="e">
        <f aca="false">Cpex(Cp0,AW1186,$N$9,$L$13:$M$19)</f>
        <v>#VALUE!</v>
      </c>
      <c r="AY1186" s="0" t="e">
        <f aca="false">pex(AV1186,AW1186,gamma,AX1186)</f>
        <v>#VALUE!</v>
      </c>
      <c r="AZ1186" s="0" t="e">
        <f aca="false">MachThroat(gamma,AY1186,AR1186)</f>
        <v>#VALUE!</v>
      </c>
      <c r="BA1186" s="0" t="e">
        <f aca="false">CN(AZ1186,CSON,CINC)</f>
        <v>#VALUE!</v>
      </c>
      <c r="BB1186" s="0" t="e">
        <f aca="false">DPDT(Constant,BA1186,AZ1186,gamma,AR1186,AY1186)</f>
        <v>#VALUE!</v>
      </c>
      <c r="BC1186" s="0" t="s">
        <v>134</v>
      </c>
      <c r="BD1186" s="0" t="n">
        <f aca="false">Q1186+deltaT</f>
        <v>11.8199999999998</v>
      </c>
      <c r="BE1186" s="0" t="e">
        <f aca="false">pC+deltaT*pdot3</f>
        <v>#VALUE!</v>
      </c>
      <c r="BF1186" s="0" t="e">
        <f aca="false">hALT1($E$13:$G$1365,BD1186,2)</f>
        <v>#VALUE!</v>
      </c>
      <c r="BG1186" s="0" t="e">
        <f aca="false">Veloc($E$13:$G$1365,BD1186,3)</f>
        <v>#VALUE!</v>
      </c>
      <c r="BH1186" s="0" t="e">
        <f aca="false">IF(BF1186&lt;hT,$G$5+alfa*(BF1186-ho),TT)</f>
        <v>#VALUE!</v>
      </c>
      <c r="BI1186" s="0" t="e">
        <f aca="false">IF(BF1186&lt;hT,pSL*(1/(1+alfa*BF1186/($G$5-alfa*ho)))^(go/(Rair*alfa)),pT*EXP(-go*(BF1186-hT)/(Rair*TT)))</f>
        <v>#VALUE!</v>
      </c>
      <c r="BJ1186" s="0" t="e">
        <f aca="false">Mch(BG1186,BH1186,Rair,gamma)</f>
        <v>#VALUE!</v>
      </c>
      <c r="BK1186" s="0" t="e">
        <f aca="false">Cpex(Cp0,BJ1186,$N$9,$L$13:$M$19)</f>
        <v>#VALUE!</v>
      </c>
      <c r="BL1186" s="0" t="e">
        <f aca="false">pex(BI1186,BJ1186,gamma,BK1186)</f>
        <v>#VALUE!</v>
      </c>
      <c r="BM1186" s="0" t="e">
        <f aca="false">MachThroat(gamma,BL1186,BE1186)</f>
        <v>#VALUE!</v>
      </c>
      <c r="BN1186" s="0" t="e">
        <f aca="false">CN(BM1186,CSON,CINC)</f>
        <v>#VALUE!</v>
      </c>
      <c r="BO1186" s="0" t="e">
        <f aca="false">DPDT(Constant,BN1186,BM1186,gamma,BE1186,BL1186)</f>
        <v>#VALUE!</v>
      </c>
      <c r="BP1186" s="0" t="e">
        <f aca="false">pC+deltaT*(pdot+2*pdot2+2*pdot3+pdot4)/6</f>
        <v>#VALUE!</v>
      </c>
      <c r="BQ1186" s="0" t="s">
        <v>134</v>
      </c>
      <c r="BR1186" s="0" t="n">
        <f aca="false">Q1186</f>
        <v>11.8099999999998</v>
      </c>
      <c r="BS1186" s="0" t="e">
        <f aca="false">R1186/144</f>
        <v>#VALUE!</v>
      </c>
      <c r="BT1186" s="0" t="e">
        <f aca="false">pX/144</f>
        <v>#VALUE!</v>
      </c>
      <c r="BU1186" s="0" t="e">
        <f aca="false">pa/144</f>
        <v>#VALUE!</v>
      </c>
      <c r="BV1186" s="11" t="n">
        <f aca="false">BR1186</f>
        <v>11.8099999999998</v>
      </c>
      <c r="BW1186" s="12" t="e">
        <f aca="false">(pC-pX)/144</f>
        <v>#VALUE!</v>
      </c>
      <c r="BX1186" s="0" t="s">
        <v>134</v>
      </c>
      <c r="BZ1186" s="0" t="s">
        <v>134</v>
      </c>
      <c r="CA1186" s="0" t="s">
        <v>134</v>
      </c>
      <c r="CB1186" s="0" t="s">
        <v>134</v>
      </c>
      <c r="CC1186" s="0" t="s">
        <v>134</v>
      </c>
      <c r="CD1186" s="0" t="s">
        <v>134</v>
      </c>
      <c r="CE1186" s="0" t="s">
        <v>134</v>
      </c>
    </row>
    <row r="1187" customFormat="false" ht="12.75" hidden="false" customHeight="false" outlineLevel="0" collapsed="false">
      <c r="E1187" s="9" t="n">
        <v>11.74</v>
      </c>
      <c r="F1187" s="9" t="n">
        <v>10288.7368462552</v>
      </c>
      <c r="G1187" s="9" t="n">
        <v>625.683614619127</v>
      </c>
      <c r="Q1187" s="0" t="n">
        <f aca="false">Q1186+deltaT</f>
        <v>11.8199999999998</v>
      </c>
      <c r="R1187" s="0" t="e">
        <f aca="false">BP1186</f>
        <v>#VALUE!</v>
      </c>
      <c r="S1187" s="0" t="e">
        <f aca="false">hALT1($E$13:$G$1365,Q1187,2)</f>
        <v>#VALUE!</v>
      </c>
      <c r="T1187" s="0" t="e">
        <f aca="false">Veloc($E$13:$G$1365,Q1187,3)</f>
        <v>#VALUE!</v>
      </c>
      <c r="U1187" s="0" t="e">
        <f aca="false">IF(S1187&lt;hT,$G$5+alfa*(S1187-ho),TT)</f>
        <v>#VALUE!</v>
      </c>
      <c r="V1187" s="0" t="e">
        <f aca="false">IF(S1187&lt;hT,pSL*(1/(1+alfa*S1187/($G$5-alfa*ho)))^(go/(Rair*alfa)),pT*EXP(-go*(S1187-hT)/(Rair*TT)))</f>
        <v>#VALUE!</v>
      </c>
      <c r="W1187" s="0" t="e">
        <f aca="false">Mch(T1187,U1187,Rair,gamma)</f>
        <v>#VALUE!</v>
      </c>
      <c r="X1187" s="0" t="e">
        <f aca="false">Cpex(Cp0,W1187,$N$9,$L$13:$M$19)</f>
        <v>#VALUE!</v>
      </c>
      <c r="Y1187" s="0" t="e">
        <f aca="false">pex(V1187,W1187,gamma,X1187)</f>
        <v>#VALUE!</v>
      </c>
      <c r="Z1187" s="0" t="e">
        <f aca="false">MachThroat(gamma,Y1187,R1187)</f>
        <v>#VALUE!</v>
      </c>
      <c r="AA1187" s="0" t="e">
        <f aca="false">CN(Z1187,CSON,CINC)</f>
        <v>#VALUE!</v>
      </c>
      <c r="AB1187" s="0" t="e">
        <f aca="false">DPDT(Constant,AA1187,Z1187,gamma,R1187,Y1187)</f>
        <v>#VALUE!</v>
      </c>
      <c r="AC1187" s="0" t="s">
        <v>134</v>
      </c>
      <c r="AD1187" s="0" t="n">
        <f aca="false">Q1187+deltaT/2</f>
        <v>11.8249999999998</v>
      </c>
      <c r="AE1187" s="0" t="e">
        <f aca="false">pC+deltaT*pdot/2</f>
        <v>#VALUE!</v>
      </c>
      <c r="AF1187" s="0" t="e">
        <f aca="false">hALT1($E$13:$G$1365,AD1187,2)</f>
        <v>#VALUE!</v>
      </c>
      <c r="AG1187" s="0" t="e">
        <f aca="false">Veloc($E$13:$G$1365,AD1187,3)</f>
        <v>#VALUE!</v>
      </c>
      <c r="AH1187" s="0" t="e">
        <f aca="false">IF(AF1187&lt;hT,$G$5+alfa*(AF1187-ho),TT)</f>
        <v>#VALUE!</v>
      </c>
      <c r="AI1187" s="0" t="e">
        <f aca="false">IF(AF1187&lt;hT,pSL*(1/(1+alfa*AF1187/($G$5-alfa*ho)))^(go/(Rair*alfa)),pT*EXP(-go*(AF1187-hT)/(Rair*TT)))</f>
        <v>#VALUE!</v>
      </c>
      <c r="AJ1187" s="0" t="e">
        <f aca="false">Mch(AG1187,AH1187,Rair,gamma)</f>
        <v>#VALUE!</v>
      </c>
      <c r="AK1187" s="0" t="e">
        <f aca="false">Cpex(Cp0,AJ1187,$N$9,$L$13:$M$19)</f>
        <v>#VALUE!</v>
      </c>
      <c r="AL1187" s="0" t="e">
        <f aca="false">pex(AI1187,AJ1187,gamma,AK1187)</f>
        <v>#VALUE!</v>
      </c>
      <c r="AM1187" s="0" t="e">
        <f aca="false">MachThroat(gamma,AL1187,AE1187)</f>
        <v>#VALUE!</v>
      </c>
      <c r="AN1187" s="0" t="e">
        <f aca="false">CN(AM1187,CSON,CINC)</f>
        <v>#VALUE!</v>
      </c>
      <c r="AO1187" s="0" t="e">
        <f aca="false">DPDT(Constant,AN1187,AM1187,gamma,AE1187,AL1187)</f>
        <v>#VALUE!</v>
      </c>
      <c r="AP1187" s="0" t="s">
        <v>134</v>
      </c>
      <c r="AQ1187" s="0" t="n">
        <f aca="false">Q1187+deltaT/2</f>
        <v>11.8249999999998</v>
      </c>
      <c r="AR1187" s="0" t="e">
        <f aca="false">pC+deltaT*pdot2/2</f>
        <v>#VALUE!</v>
      </c>
      <c r="AS1187" s="0" t="e">
        <f aca="false">hALT1($E$13:$G$1365,AQ1187,2)</f>
        <v>#VALUE!</v>
      </c>
      <c r="AT1187" s="0" t="e">
        <f aca="false">Veloc($E$13:$G$1365,AQ1187,3)</f>
        <v>#VALUE!</v>
      </c>
      <c r="AU1187" s="0" t="e">
        <f aca="false">IF(AS1187&lt;hT,$G$5+alfa*(AS1187-ho),TT)</f>
        <v>#VALUE!</v>
      </c>
      <c r="AV1187" s="0" t="e">
        <f aca="false">IF(AS1187&lt;hT,pSL*(1/(1+alfa*AF1187/($G$5-alfa*ho)))^(go/(Rair*alfa)),pT*EXP(-go*(AF1187-hT)/(Rair*TT)))</f>
        <v>#VALUE!</v>
      </c>
      <c r="AW1187" s="0" t="e">
        <f aca="false">Mch(AT1187,AU1187,Rair,gamma)</f>
        <v>#VALUE!</v>
      </c>
      <c r="AX1187" s="0" t="e">
        <f aca="false">Cpex(Cp0,AW1187,$N$9,$L$13:$M$19)</f>
        <v>#VALUE!</v>
      </c>
      <c r="AY1187" s="0" t="e">
        <f aca="false">pex(AV1187,AW1187,gamma,AX1187)</f>
        <v>#VALUE!</v>
      </c>
      <c r="AZ1187" s="0" t="e">
        <f aca="false">MachThroat(gamma,AY1187,AR1187)</f>
        <v>#VALUE!</v>
      </c>
      <c r="BA1187" s="0" t="e">
        <f aca="false">CN(AZ1187,CSON,CINC)</f>
        <v>#VALUE!</v>
      </c>
      <c r="BB1187" s="0" t="e">
        <f aca="false">DPDT(Constant,BA1187,AZ1187,gamma,AR1187,AY1187)</f>
        <v>#VALUE!</v>
      </c>
      <c r="BC1187" s="0" t="s">
        <v>134</v>
      </c>
      <c r="BD1187" s="0" t="n">
        <f aca="false">Q1187+deltaT</f>
        <v>11.8299999999998</v>
      </c>
      <c r="BE1187" s="0" t="e">
        <f aca="false">pC+deltaT*pdot3</f>
        <v>#VALUE!</v>
      </c>
      <c r="BF1187" s="0" t="e">
        <f aca="false">hALT1($E$13:$G$1365,BD1187,2)</f>
        <v>#VALUE!</v>
      </c>
      <c r="BG1187" s="0" t="e">
        <f aca="false">Veloc($E$13:$G$1365,BD1187,3)</f>
        <v>#VALUE!</v>
      </c>
      <c r="BH1187" s="0" t="e">
        <f aca="false">IF(BF1187&lt;hT,$G$5+alfa*(BF1187-ho),TT)</f>
        <v>#VALUE!</v>
      </c>
      <c r="BI1187" s="0" t="e">
        <f aca="false">IF(BF1187&lt;hT,pSL*(1/(1+alfa*BF1187/($G$5-alfa*ho)))^(go/(Rair*alfa)),pT*EXP(-go*(BF1187-hT)/(Rair*TT)))</f>
        <v>#VALUE!</v>
      </c>
      <c r="BJ1187" s="0" t="e">
        <f aca="false">Mch(BG1187,BH1187,Rair,gamma)</f>
        <v>#VALUE!</v>
      </c>
      <c r="BK1187" s="0" t="e">
        <f aca="false">Cpex(Cp0,BJ1187,$N$9,$L$13:$M$19)</f>
        <v>#VALUE!</v>
      </c>
      <c r="BL1187" s="0" t="e">
        <f aca="false">pex(BI1187,BJ1187,gamma,BK1187)</f>
        <v>#VALUE!</v>
      </c>
      <c r="BM1187" s="0" t="e">
        <f aca="false">MachThroat(gamma,BL1187,BE1187)</f>
        <v>#VALUE!</v>
      </c>
      <c r="BN1187" s="0" t="e">
        <f aca="false">CN(BM1187,CSON,CINC)</f>
        <v>#VALUE!</v>
      </c>
      <c r="BO1187" s="0" t="e">
        <f aca="false">DPDT(Constant,BN1187,BM1187,gamma,BE1187,BL1187)</f>
        <v>#VALUE!</v>
      </c>
      <c r="BP1187" s="0" t="e">
        <f aca="false">pC+deltaT*(pdot+2*pdot2+2*pdot3+pdot4)/6</f>
        <v>#VALUE!</v>
      </c>
      <c r="BQ1187" s="0" t="s">
        <v>134</v>
      </c>
      <c r="BR1187" s="0" t="n">
        <f aca="false">Q1187</f>
        <v>11.8199999999998</v>
      </c>
      <c r="BS1187" s="0" t="e">
        <f aca="false">R1187/144</f>
        <v>#VALUE!</v>
      </c>
      <c r="BT1187" s="0" t="e">
        <f aca="false">pX/144</f>
        <v>#VALUE!</v>
      </c>
      <c r="BU1187" s="0" t="e">
        <f aca="false">pa/144</f>
        <v>#VALUE!</v>
      </c>
      <c r="BV1187" s="11" t="n">
        <f aca="false">BR1187</f>
        <v>11.8199999999998</v>
      </c>
      <c r="BW1187" s="12" t="e">
        <f aca="false">(pC-pX)/144</f>
        <v>#VALUE!</v>
      </c>
      <c r="BX1187" s="0" t="s">
        <v>134</v>
      </c>
      <c r="BZ1187" s="0" t="s">
        <v>134</v>
      </c>
      <c r="CA1187" s="0" t="s">
        <v>134</v>
      </c>
      <c r="CB1187" s="0" t="s">
        <v>134</v>
      </c>
      <c r="CC1187" s="0" t="s">
        <v>134</v>
      </c>
      <c r="CD1187" s="0" t="s">
        <v>134</v>
      </c>
      <c r="CE1187" s="0" t="s">
        <v>134</v>
      </c>
    </row>
    <row r="1188" customFormat="false" ht="12.75" hidden="false" customHeight="false" outlineLevel="0" collapsed="false">
      <c r="E1188" s="9" t="n">
        <v>11.75</v>
      </c>
      <c r="F1188" s="9" t="n">
        <v>10294.9910047564</v>
      </c>
      <c r="G1188" s="9" t="n">
        <v>625.148149984816</v>
      </c>
      <c r="Q1188" s="0" t="n">
        <f aca="false">Q1187+deltaT</f>
        <v>11.8299999999998</v>
      </c>
      <c r="R1188" s="0" t="e">
        <f aca="false">BP1187</f>
        <v>#VALUE!</v>
      </c>
      <c r="S1188" s="0" t="e">
        <f aca="false">hALT1($E$13:$G$1365,Q1188,2)</f>
        <v>#VALUE!</v>
      </c>
      <c r="T1188" s="0" t="e">
        <f aca="false">Veloc($E$13:$G$1365,Q1188,3)</f>
        <v>#VALUE!</v>
      </c>
      <c r="U1188" s="0" t="e">
        <f aca="false">IF(S1188&lt;hT,$G$5+alfa*(S1188-ho),TT)</f>
        <v>#VALUE!</v>
      </c>
      <c r="V1188" s="0" t="e">
        <f aca="false">IF(S1188&lt;hT,pSL*(1/(1+alfa*S1188/($G$5-alfa*ho)))^(go/(Rair*alfa)),pT*EXP(-go*(S1188-hT)/(Rair*TT)))</f>
        <v>#VALUE!</v>
      </c>
      <c r="W1188" s="0" t="e">
        <f aca="false">Mch(T1188,U1188,Rair,gamma)</f>
        <v>#VALUE!</v>
      </c>
      <c r="X1188" s="0" t="e">
        <f aca="false">Cpex(Cp0,W1188,$N$9,$L$13:$M$19)</f>
        <v>#VALUE!</v>
      </c>
      <c r="Y1188" s="0" t="e">
        <f aca="false">pex(V1188,W1188,gamma,X1188)</f>
        <v>#VALUE!</v>
      </c>
      <c r="Z1188" s="0" t="e">
        <f aca="false">MachThroat(gamma,Y1188,R1188)</f>
        <v>#VALUE!</v>
      </c>
      <c r="AA1188" s="0" t="e">
        <f aca="false">CN(Z1188,CSON,CINC)</f>
        <v>#VALUE!</v>
      </c>
      <c r="AB1188" s="0" t="e">
        <f aca="false">DPDT(Constant,AA1188,Z1188,gamma,R1188,Y1188)</f>
        <v>#VALUE!</v>
      </c>
      <c r="AC1188" s="0" t="s">
        <v>134</v>
      </c>
      <c r="AD1188" s="0" t="n">
        <f aca="false">Q1188+deltaT/2</f>
        <v>11.8349999999998</v>
      </c>
      <c r="AE1188" s="0" t="e">
        <f aca="false">pC+deltaT*pdot/2</f>
        <v>#VALUE!</v>
      </c>
      <c r="AF1188" s="0" t="e">
        <f aca="false">hALT1($E$13:$G$1365,AD1188,2)</f>
        <v>#VALUE!</v>
      </c>
      <c r="AG1188" s="0" t="e">
        <f aca="false">Veloc($E$13:$G$1365,AD1188,3)</f>
        <v>#VALUE!</v>
      </c>
      <c r="AH1188" s="0" t="e">
        <f aca="false">IF(AF1188&lt;hT,$G$5+alfa*(AF1188-ho),TT)</f>
        <v>#VALUE!</v>
      </c>
      <c r="AI1188" s="0" t="e">
        <f aca="false">IF(AF1188&lt;hT,pSL*(1/(1+alfa*AF1188/($G$5-alfa*ho)))^(go/(Rair*alfa)),pT*EXP(-go*(AF1188-hT)/(Rair*TT)))</f>
        <v>#VALUE!</v>
      </c>
      <c r="AJ1188" s="0" t="e">
        <f aca="false">Mch(AG1188,AH1188,Rair,gamma)</f>
        <v>#VALUE!</v>
      </c>
      <c r="AK1188" s="0" t="e">
        <f aca="false">Cpex(Cp0,AJ1188,$N$9,$L$13:$M$19)</f>
        <v>#VALUE!</v>
      </c>
      <c r="AL1188" s="0" t="e">
        <f aca="false">pex(AI1188,AJ1188,gamma,AK1188)</f>
        <v>#VALUE!</v>
      </c>
      <c r="AM1188" s="0" t="e">
        <f aca="false">MachThroat(gamma,AL1188,AE1188)</f>
        <v>#VALUE!</v>
      </c>
      <c r="AN1188" s="0" t="e">
        <f aca="false">CN(AM1188,CSON,CINC)</f>
        <v>#VALUE!</v>
      </c>
      <c r="AO1188" s="0" t="e">
        <f aca="false">DPDT(Constant,AN1188,AM1188,gamma,AE1188,AL1188)</f>
        <v>#VALUE!</v>
      </c>
      <c r="AP1188" s="0" t="s">
        <v>134</v>
      </c>
      <c r="AQ1188" s="0" t="n">
        <f aca="false">Q1188+deltaT/2</f>
        <v>11.8349999999998</v>
      </c>
      <c r="AR1188" s="0" t="e">
        <f aca="false">pC+deltaT*pdot2/2</f>
        <v>#VALUE!</v>
      </c>
      <c r="AS1188" s="0" t="e">
        <f aca="false">hALT1($E$13:$G$1365,AQ1188,2)</f>
        <v>#VALUE!</v>
      </c>
      <c r="AT1188" s="0" t="e">
        <f aca="false">Veloc($E$13:$G$1365,AQ1188,3)</f>
        <v>#VALUE!</v>
      </c>
      <c r="AU1188" s="0" t="e">
        <f aca="false">IF(AS1188&lt;hT,$G$5+alfa*(AS1188-ho),TT)</f>
        <v>#VALUE!</v>
      </c>
      <c r="AV1188" s="0" t="e">
        <f aca="false">IF(AS1188&lt;hT,pSL*(1/(1+alfa*AF1188/($G$5-alfa*ho)))^(go/(Rair*alfa)),pT*EXP(-go*(AF1188-hT)/(Rair*TT)))</f>
        <v>#VALUE!</v>
      </c>
      <c r="AW1188" s="0" t="e">
        <f aca="false">Mch(AT1188,AU1188,Rair,gamma)</f>
        <v>#VALUE!</v>
      </c>
      <c r="AX1188" s="0" t="e">
        <f aca="false">Cpex(Cp0,AW1188,$N$9,$L$13:$M$19)</f>
        <v>#VALUE!</v>
      </c>
      <c r="AY1188" s="0" t="e">
        <f aca="false">pex(AV1188,AW1188,gamma,AX1188)</f>
        <v>#VALUE!</v>
      </c>
      <c r="AZ1188" s="0" t="e">
        <f aca="false">MachThroat(gamma,AY1188,AR1188)</f>
        <v>#VALUE!</v>
      </c>
      <c r="BA1188" s="0" t="e">
        <f aca="false">CN(AZ1188,CSON,CINC)</f>
        <v>#VALUE!</v>
      </c>
      <c r="BB1188" s="0" t="e">
        <f aca="false">DPDT(Constant,BA1188,AZ1188,gamma,AR1188,AY1188)</f>
        <v>#VALUE!</v>
      </c>
      <c r="BC1188" s="0" t="s">
        <v>134</v>
      </c>
      <c r="BD1188" s="0" t="n">
        <f aca="false">Q1188+deltaT</f>
        <v>11.8399999999998</v>
      </c>
      <c r="BE1188" s="0" t="e">
        <f aca="false">pC+deltaT*pdot3</f>
        <v>#VALUE!</v>
      </c>
      <c r="BF1188" s="0" t="e">
        <f aca="false">hALT1($E$13:$G$1365,BD1188,2)</f>
        <v>#VALUE!</v>
      </c>
      <c r="BG1188" s="0" t="e">
        <f aca="false">Veloc($E$13:$G$1365,BD1188,3)</f>
        <v>#VALUE!</v>
      </c>
      <c r="BH1188" s="0" t="e">
        <f aca="false">IF(BF1188&lt;hT,$G$5+alfa*(BF1188-ho),TT)</f>
        <v>#VALUE!</v>
      </c>
      <c r="BI1188" s="0" t="e">
        <f aca="false">IF(BF1188&lt;hT,pSL*(1/(1+alfa*BF1188/($G$5-alfa*ho)))^(go/(Rair*alfa)),pT*EXP(-go*(BF1188-hT)/(Rair*TT)))</f>
        <v>#VALUE!</v>
      </c>
      <c r="BJ1188" s="0" t="e">
        <f aca="false">Mch(BG1188,BH1188,Rair,gamma)</f>
        <v>#VALUE!</v>
      </c>
      <c r="BK1188" s="0" t="e">
        <f aca="false">Cpex(Cp0,BJ1188,$N$9,$L$13:$M$19)</f>
        <v>#VALUE!</v>
      </c>
      <c r="BL1188" s="0" t="e">
        <f aca="false">pex(BI1188,BJ1188,gamma,BK1188)</f>
        <v>#VALUE!</v>
      </c>
      <c r="BM1188" s="0" t="e">
        <f aca="false">MachThroat(gamma,BL1188,BE1188)</f>
        <v>#VALUE!</v>
      </c>
      <c r="BN1188" s="0" t="e">
        <f aca="false">CN(BM1188,CSON,CINC)</f>
        <v>#VALUE!</v>
      </c>
      <c r="BO1188" s="0" t="e">
        <f aca="false">DPDT(Constant,BN1188,BM1188,gamma,BE1188,BL1188)</f>
        <v>#VALUE!</v>
      </c>
      <c r="BP1188" s="0" t="e">
        <f aca="false">pC+deltaT*(pdot+2*pdot2+2*pdot3+pdot4)/6</f>
        <v>#VALUE!</v>
      </c>
      <c r="BQ1188" s="0" t="s">
        <v>134</v>
      </c>
      <c r="BR1188" s="0" t="n">
        <f aca="false">Q1188</f>
        <v>11.8299999999998</v>
      </c>
      <c r="BS1188" s="0" t="e">
        <f aca="false">R1188/144</f>
        <v>#VALUE!</v>
      </c>
      <c r="BT1188" s="0" t="e">
        <f aca="false">pX/144</f>
        <v>#VALUE!</v>
      </c>
      <c r="BU1188" s="0" t="e">
        <f aca="false">pa/144</f>
        <v>#VALUE!</v>
      </c>
      <c r="BV1188" s="11" t="n">
        <f aca="false">BR1188</f>
        <v>11.8299999999998</v>
      </c>
      <c r="BW1188" s="12" t="e">
        <f aca="false">(pC-pX)/144</f>
        <v>#VALUE!</v>
      </c>
      <c r="BX1188" s="0" t="s">
        <v>134</v>
      </c>
      <c r="BZ1188" s="0" t="s">
        <v>134</v>
      </c>
      <c r="CA1188" s="0" t="s">
        <v>134</v>
      </c>
      <c r="CB1188" s="0" t="s">
        <v>134</v>
      </c>
      <c r="CC1188" s="0" t="s">
        <v>134</v>
      </c>
      <c r="CD1188" s="0" t="s">
        <v>134</v>
      </c>
      <c r="CE1188" s="0" t="s">
        <v>134</v>
      </c>
    </row>
    <row r="1189" customFormat="false" ht="12.75" hidden="false" customHeight="false" outlineLevel="0" collapsed="false">
      <c r="E1189" s="9" t="n">
        <v>11.76</v>
      </c>
      <c r="F1189" s="9" t="n">
        <v>10301.239810541</v>
      </c>
      <c r="G1189" s="9" t="n">
        <v>624.613071171588</v>
      </c>
      <c r="Q1189" s="0" t="n">
        <f aca="false">Q1188+deltaT</f>
        <v>11.8399999999998</v>
      </c>
      <c r="R1189" s="0" t="e">
        <f aca="false">BP1188</f>
        <v>#VALUE!</v>
      </c>
      <c r="S1189" s="0" t="e">
        <f aca="false">hALT1($E$13:$G$1365,Q1189,2)</f>
        <v>#VALUE!</v>
      </c>
      <c r="T1189" s="0" t="e">
        <f aca="false">Veloc($E$13:$G$1365,Q1189,3)</f>
        <v>#VALUE!</v>
      </c>
      <c r="U1189" s="0" t="e">
        <f aca="false">IF(S1189&lt;hT,$G$5+alfa*(S1189-ho),TT)</f>
        <v>#VALUE!</v>
      </c>
      <c r="V1189" s="0" t="e">
        <f aca="false">IF(S1189&lt;hT,pSL*(1/(1+alfa*S1189/($G$5-alfa*ho)))^(go/(Rair*alfa)),pT*EXP(-go*(S1189-hT)/(Rair*TT)))</f>
        <v>#VALUE!</v>
      </c>
      <c r="W1189" s="0" t="e">
        <f aca="false">Mch(T1189,U1189,Rair,gamma)</f>
        <v>#VALUE!</v>
      </c>
      <c r="X1189" s="0" t="e">
        <f aca="false">Cpex(Cp0,W1189,$N$9,$L$13:$M$19)</f>
        <v>#VALUE!</v>
      </c>
      <c r="Y1189" s="0" t="e">
        <f aca="false">pex(V1189,W1189,gamma,X1189)</f>
        <v>#VALUE!</v>
      </c>
      <c r="Z1189" s="0" t="e">
        <f aca="false">MachThroat(gamma,Y1189,R1189)</f>
        <v>#VALUE!</v>
      </c>
      <c r="AA1189" s="0" t="e">
        <f aca="false">CN(Z1189,CSON,CINC)</f>
        <v>#VALUE!</v>
      </c>
      <c r="AB1189" s="0" t="e">
        <f aca="false">DPDT(Constant,AA1189,Z1189,gamma,R1189,Y1189)</f>
        <v>#VALUE!</v>
      </c>
      <c r="AC1189" s="0" t="s">
        <v>134</v>
      </c>
      <c r="AD1189" s="0" t="n">
        <f aca="false">Q1189+deltaT/2</f>
        <v>11.8449999999998</v>
      </c>
      <c r="AE1189" s="0" t="e">
        <f aca="false">pC+deltaT*pdot/2</f>
        <v>#VALUE!</v>
      </c>
      <c r="AF1189" s="0" t="e">
        <f aca="false">hALT1($E$13:$G$1365,AD1189,2)</f>
        <v>#VALUE!</v>
      </c>
      <c r="AG1189" s="0" t="e">
        <f aca="false">Veloc($E$13:$G$1365,AD1189,3)</f>
        <v>#VALUE!</v>
      </c>
      <c r="AH1189" s="0" t="e">
        <f aca="false">IF(AF1189&lt;hT,$G$5+alfa*(AF1189-ho),TT)</f>
        <v>#VALUE!</v>
      </c>
      <c r="AI1189" s="0" t="e">
        <f aca="false">IF(AF1189&lt;hT,pSL*(1/(1+alfa*AF1189/($G$5-alfa*ho)))^(go/(Rair*alfa)),pT*EXP(-go*(AF1189-hT)/(Rair*TT)))</f>
        <v>#VALUE!</v>
      </c>
      <c r="AJ1189" s="0" t="e">
        <f aca="false">Mch(AG1189,AH1189,Rair,gamma)</f>
        <v>#VALUE!</v>
      </c>
      <c r="AK1189" s="0" t="e">
        <f aca="false">Cpex(Cp0,AJ1189,$N$9,$L$13:$M$19)</f>
        <v>#VALUE!</v>
      </c>
      <c r="AL1189" s="0" t="e">
        <f aca="false">pex(AI1189,AJ1189,gamma,AK1189)</f>
        <v>#VALUE!</v>
      </c>
      <c r="AM1189" s="0" t="e">
        <f aca="false">MachThroat(gamma,AL1189,AE1189)</f>
        <v>#VALUE!</v>
      </c>
      <c r="AN1189" s="0" t="e">
        <f aca="false">CN(AM1189,CSON,CINC)</f>
        <v>#VALUE!</v>
      </c>
      <c r="AO1189" s="0" t="e">
        <f aca="false">DPDT(Constant,AN1189,AM1189,gamma,AE1189,AL1189)</f>
        <v>#VALUE!</v>
      </c>
      <c r="AP1189" s="0" t="s">
        <v>134</v>
      </c>
      <c r="AQ1189" s="0" t="n">
        <f aca="false">Q1189+deltaT/2</f>
        <v>11.8449999999998</v>
      </c>
      <c r="AR1189" s="0" t="e">
        <f aca="false">pC+deltaT*pdot2/2</f>
        <v>#VALUE!</v>
      </c>
      <c r="AS1189" s="0" t="e">
        <f aca="false">hALT1($E$13:$G$1365,AQ1189,2)</f>
        <v>#VALUE!</v>
      </c>
      <c r="AT1189" s="0" t="e">
        <f aca="false">Veloc($E$13:$G$1365,AQ1189,3)</f>
        <v>#VALUE!</v>
      </c>
      <c r="AU1189" s="0" t="e">
        <f aca="false">IF(AS1189&lt;hT,$G$5+alfa*(AS1189-ho),TT)</f>
        <v>#VALUE!</v>
      </c>
      <c r="AV1189" s="0" t="e">
        <f aca="false">IF(AS1189&lt;hT,pSL*(1/(1+alfa*AF1189/($G$5-alfa*ho)))^(go/(Rair*alfa)),pT*EXP(-go*(AF1189-hT)/(Rair*TT)))</f>
        <v>#VALUE!</v>
      </c>
      <c r="AW1189" s="0" t="e">
        <f aca="false">Mch(AT1189,AU1189,Rair,gamma)</f>
        <v>#VALUE!</v>
      </c>
      <c r="AX1189" s="0" t="e">
        <f aca="false">Cpex(Cp0,AW1189,$N$9,$L$13:$M$19)</f>
        <v>#VALUE!</v>
      </c>
      <c r="AY1189" s="0" t="e">
        <f aca="false">pex(AV1189,AW1189,gamma,AX1189)</f>
        <v>#VALUE!</v>
      </c>
      <c r="AZ1189" s="0" t="e">
        <f aca="false">MachThroat(gamma,AY1189,AR1189)</f>
        <v>#VALUE!</v>
      </c>
      <c r="BA1189" s="0" t="e">
        <f aca="false">CN(AZ1189,CSON,CINC)</f>
        <v>#VALUE!</v>
      </c>
      <c r="BB1189" s="0" t="e">
        <f aca="false">DPDT(Constant,BA1189,AZ1189,gamma,AR1189,AY1189)</f>
        <v>#VALUE!</v>
      </c>
      <c r="BC1189" s="0" t="s">
        <v>134</v>
      </c>
      <c r="BD1189" s="0" t="n">
        <f aca="false">Q1189+deltaT</f>
        <v>11.8499999999998</v>
      </c>
      <c r="BE1189" s="0" t="e">
        <f aca="false">pC+deltaT*pdot3</f>
        <v>#VALUE!</v>
      </c>
      <c r="BF1189" s="0" t="e">
        <f aca="false">hALT1($E$13:$G$1365,BD1189,2)</f>
        <v>#VALUE!</v>
      </c>
      <c r="BG1189" s="0" t="e">
        <f aca="false">Veloc($E$13:$G$1365,BD1189,3)</f>
        <v>#VALUE!</v>
      </c>
      <c r="BH1189" s="0" t="e">
        <f aca="false">IF(BF1189&lt;hT,$G$5+alfa*(BF1189-ho),TT)</f>
        <v>#VALUE!</v>
      </c>
      <c r="BI1189" s="0" t="e">
        <f aca="false">IF(BF1189&lt;hT,pSL*(1/(1+alfa*BF1189/($G$5-alfa*ho)))^(go/(Rair*alfa)),pT*EXP(-go*(BF1189-hT)/(Rair*TT)))</f>
        <v>#VALUE!</v>
      </c>
      <c r="BJ1189" s="0" t="e">
        <f aca="false">Mch(BG1189,BH1189,Rair,gamma)</f>
        <v>#VALUE!</v>
      </c>
      <c r="BK1189" s="0" t="e">
        <f aca="false">Cpex(Cp0,BJ1189,$N$9,$L$13:$M$19)</f>
        <v>#VALUE!</v>
      </c>
      <c r="BL1189" s="0" t="e">
        <f aca="false">pex(BI1189,BJ1189,gamma,BK1189)</f>
        <v>#VALUE!</v>
      </c>
      <c r="BM1189" s="0" t="e">
        <f aca="false">MachThroat(gamma,BL1189,BE1189)</f>
        <v>#VALUE!</v>
      </c>
      <c r="BN1189" s="0" t="e">
        <f aca="false">CN(BM1189,CSON,CINC)</f>
        <v>#VALUE!</v>
      </c>
      <c r="BO1189" s="0" t="e">
        <f aca="false">DPDT(Constant,BN1189,BM1189,gamma,BE1189,BL1189)</f>
        <v>#VALUE!</v>
      </c>
      <c r="BP1189" s="0" t="e">
        <f aca="false">pC+deltaT*(pdot+2*pdot2+2*pdot3+pdot4)/6</f>
        <v>#VALUE!</v>
      </c>
      <c r="BQ1189" s="0" t="s">
        <v>134</v>
      </c>
      <c r="BR1189" s="0" t="n">
        <f aca="false">Q1189</f>
        <v>11.8399999999998</v>
      </c>
      <c r="BS1189" s="0" t="e">
        <f aca="false">R1189/144</f>
        <v>#VALUE!</v>
      </c>
      <c r="BT1189" s="0" t="e">
        <f aca="false">pX/144</f>
        <v>#VALUE!</v>
      </c>
      <c r="BU1189" s="0" t="e">
        <f aca="false">pa/144</f>
        <v>#VALUE!</v>
      </c>
      <c r="BV1189" s="11" t="n">
        <f aca="false">BR1189</f>
        <v>11.8399999999998</v>
      </c>
      <c r="BW1189" s="12" t="e">
        <f aca="false">(pC-pX)/144</f>
        <v>#VALUE!</v>
      </c>
      <c r="BX1189" s="0" t="s">
        <v>134</v>
      </c>
      <c r="BZ1189" s="0" t="s">
        <v>134</v>
      </c>
      <c r="CA1189" s="0" t="s">
        <v>134</v>
      </c>
      <c r="CB1189" s="0" t="s">
        <v>134</v>
      </c>
      <c r="CC1189" s="0" t="s">
        <v>134</v>
      </c>
      <c r="CD1189" s="0" t="s">
        <v>134</v>
      </c>
      <c r="CE1189" s="0" t="s">
        <v>134</v>
      </c>
    </row>
    <row r="1190" customFormat="false" ht="12.75" hidden="false" customHeight="false" outlineLevel="0" collapsed="false">
      <c r="E1190" s="9" t="n">
        <v>11.77</v>
      </c>
      <c r="F1190" s="9" t="n">
        <v>10307.4832674637</v>
      </c>
      <c r="G1190" s="9" t="n">
        <v>624.078377518875</v>
      </c>
      <c r="Q1190" s="0" t="n">
        <f aca="false">Q1189+deltaT</f>
        <v>11.8499999999998</v>
      </c>
      <c r="R1190" s="0" t="e">
        <f aca="false">BP1189</f>
        <v>#VALUE!</v>
      </c>
      <c r="S1190" s="0" t="e">
        <f aca="false">hALT1($E$13:$G$1365,Q1190,2)</f>
        <v>#VALUE!</v>
      </c>
      <c r="T1190" s="0" t="e">
        <f aca="false">Veloc($E$13:$G$1365,Q1190,3)</f>
        <v>#VALUE!</v>
      </c>
      <c r="U1190" s="0" t="e">
        <f aca="false">IF(S1190&lt;hT,$G$5+alfa*(S1190-ho),TT)</f>
        <v>#VALUE!</v>
      </c>
      <c r="V1190" s="0" t="e">
        <f aca="false">IF(S1190&lt;hT,pSL*(1/(1+alfa*S1190/($G$5-alfa*ho)))^(go/(Rair*alfa)),pT*EXP(-go*(S1190-hT)/(Rair*TT)))</f>
        <v>#VALUE!</v>
      </c>
      <c r="W1190" s="0" t="e">
        <f aca="false">Mch(T1190,U1190,Rair,gamma)</f>
        <v>#VALUE!</v>
      </c>
      <c r="X1190" s="0" t="e">
        <f aca="false">Cpex(Cp0,W1190,$N$9,$L$13:$M$19)</f>
        <v>#VALUE!</v>
      </c>
      <c r="Y1190" s="0" t="e">
        <f aca="false">pex(V1190,W1190,gamma,X1190)</f>
        <v>#VALUE!</v>
      </c>
      <c r="Z1190" s="0" t="e">
        <f aca="false">MachThroat(gamma,Y1190,R1190)</f>
        <v>#VALUE!</v>
      </c>
      <c r="AA1190" s="0" t="e">
        <f aca="false">CN(Z1190,CSON,CINC)</f>
        <v>#VALUE!</v>
      </c>
      <c r="AB1190" s="0" t="e">
        <f aca="false">DPDT(Constant,AA1190,Z1190,gamma,R1190,Y1190)</f>
        <v>#VALUE!</v>
      </c>
      <c r="AC1190" s="0" t="s">
        <v>134</v>
      </c>
      <c r="AD1190" s="0" t="n">
        <f aca="false">Q1190+deltaT/2</f>
        <v>11.8549999999998</v>
      </c>
      <c r="AE1190" s="0" t="e">
        <f aca="false">pC+deltaT*pdot/2</f>
        <v>#VALUE!</v>
      </c>
      <c r="AF1190" s="0" t="e">
        <f aca="false">hALT1($E$13:$G$1365,AD1190,2)</f>
        <v>#VALUE!</v>
      </c>
      <c r="AG1190" s="0" t="e">
        <f aca="false">Veloc($E$13:$G$1365,AD1190,3)</f>
        <v>#VALUE!</v>
      </c>
      <c r="AH1190" s="0" t="e">
        <f aca="false">IF(AF1190&lt;hT,$G$5+alfa*(AF1190-ho),TT)</f>
        <v>#VALUE!</v>
      </c>
      <c r="AI1190" s="0" t="e">
        <f aca="false">IF(AF1190&lt;hT,pSL*(1/(1+alfa*AF1190/($G$5-alfa*ho)))^(go/(Rair*alfa)),pT*EXP(-go*(AF1190-hT)/(Rair*TT)))</f>
        <v>#VALUE!</v>
      </c>
      <c r="AJ1190" s="0" t="e">
        <f aca="false">Mch(AG1190,AH1190,Rair,gamma)</f>
        <v>#VALUE!</v>
      </c>
      <c r="AK1190" s="0" t="e">
        <f aca="false">Cpex(Cp0,AJ1190,$N$9,$L$13:$M$19)</f>
        <v>#VALUE!</v>
      </c>
      <c r="AL1190" s="0" t="e">
        <f aca="false">pex(AI1190,AJ1190,gamma,AK1190)</f>
        <v>#VALUE!</v>
      </c>
      <c r="AM1190" s="0" t="e">
        <f aca="false">MachThroat(gamma,AL1190,AE1190)</f>
        <v>#VALUE!</v>
      </c>
      <c r="AN1190" s="0" t="e">
        <f aca="false">CN(AM1190,CSON,CINC)</f>
        <v>#VALUE!</v>
      </c>
      <c r="AO1190" s="0" t="e">
        <f aca="false">DPDT(Constant,AN1190,AM1190,gamma,AE1190,AL1190)</f>
        <v>#VALUE!</v>
      </c>
      <c r="AP1190" s="0" t="s">
        <v>134</v>
      </c>
      <c r="AQ1190" s="0" t="n">
        <f aca="false">Q1190+deltaT/2</f>
        <v>11.8549999999998</v>
      </c>
      <c r="AR1190" s="0" t="e">
        <f aca="false">pC+deltaT*pdot2/2</f>
        <v>#VALUE!</v>
      </c>
      <c r="AS1190" s="0" t="e">
        <f aca="false">hALT1($E$13:$G$1365,AQ1190,2)</f>
        <v>#VALUE!</v>
      </c>
      <c r="AT1190" s="0" t="e">
        <f aca="false">Veloc($E$13:$G$1365,AQ1190,3)</f>
        <v>#VALUE!</v>
      </c>
      <c r="AU1190" s="0" t="e">
        <f aca="false">IF(AS1190&lt;hT,$G$5+alfa*(AS1190-ho),TT)</f>
        <v>#VALUE!</v>
      </c>
      <c r="AV1190" s="0" t="e">
        <f aca="false">IF(AS1190&lt;hT,pSL*(1/(1+alfa*AF1190/($G$5-alfa*ho)))^(go/(Rair*alfa)),pT*EXP(-go*(AF1190-hT)/(Rair*TT)))</f>
        <v>#VALUE!</v>
      </c>
      <c r="AW1190" s="0" t="e">
        <f aca="false">Mch(AT1190,AU1190,Rair,gamma)</f>
        <v>#VALUE!</v>
      </c>
      <c r="AX1190" s="0" t="e">
        <f aca="false">Cpex(Cp0,AW1190,$N$9,$L$13:$M$19)</f>
        <v>#VALUE!</v>
      </c>
      <c r="AY1190" s="0" t="e">
        <f aca="false">pex(AV1190,AW1190,gamma,AX1190)</f>
        <v>#VALUE!</v>
      </c>
      <c r="AZ1190" s="0" t="e">
        <f aca="false">MachThroat(gamma,AY1190,AR1190)</f>
        <v>#VALUE!</v>
      </c>
      <c r="BA1190" s="0" t="e">
        <f aca="false">CN(AZ1190,CSON,CINC)</f>
        <v>#VALUE!</v>
      </c>
      <c r="BB1190" s="0" t="e">
        <f aca="false">DPDT(Constant,BA1190,AZ1190,gamma,AR1190,AY1190)</f>
        <v>#VALUE!</v>
      </c>
      <c r="BC1190" s="0" t="s">
        <v>134</v>
      </c>
      <c r="BD1190" s="0" t="n">
        <f aca="false">Q1190+deltaT</f>
        <v>11.8599999999998</v>
      </c>
      <c r="BE1190" s="0" t="e">
        <f aca="false">pC+deltaT*pdot3</f>
        <v>#VALUE!</v>
      </c>
      <c r="BF1190" s="0" t="e">
        <f aca="false">hALT1($E$13:$G$1365,BD1190,2)</f>
        <v>#VALUE!</v>
      </c>
      <c r="BG1190" s="0" t="e">
        <f aca="false">Veloc($E$13:$G$1365,BD1190,3)</f>
        <v>#VALUE!</v>
      </c>
      <c r="BH1190" s="0" t="e">
        <f aca="false">IF(BF1190&lt;hT,$G$5+alfa*(BF1190-ho),TT)</f>
        <v>#VALUE!</v>
      </c>
      <c r="BI1190" s="0" t="e">
        <f aca="false">IF(BF1190&lt;hT,pSL*(1/(1+alfa*BF1190/($G$5-alfa*ho)))^(go/(Rair*alfa)),pT*EXP(-go*(BF1190-hT)/(Rair*TT)))</f>
        <v>#VALUE!</v>
      </c>
      <c r="BJ1190" s="0" t="e">
        <f aca="false">Mch(BG1190,BH1190,Rair,gamma)</f>
        <v>#VALUE!</v>
      </c>
      <c r="BK1190" s="0" t="e">
        <f aca="false">Cpex(Cp0,BJ1190,$N$9,$L$13:$M$19)</f>
        <v>#VALUE!</v>
      </c>
      <c r="BL1190" s="0" t="e">
        <f aca="false">pex(BI1190,BJ1190,gamma,BK1190)</f>
        <v>#VALUE!</v>
      </c>
      <c r="BM1190" s="0" t="e">
        <f aca="false">MachThroat(gamma,BL1190,BE1190)</f>
        <v>#VALUE!</v>
      </c>
      <c r="BN1190" s="0" t="e">
        <f aca="false">CN(BM1190,CSON,CINC)</f>
        <v>#VALUE!</v>
      </c>
      <c r="BO1190" s="0" t="e">
        <f aca="false">DPDT(Constant,BN1190,BM1190,gamma,BE1190,BL1190)</f>
        <v>#VALUE!</v>
      </c>
      <c r="BP1190" s="0" t="e">
        <f aca="false">pC+deltaT*(pdot+2*pdot2+2*pdot3+pdot4)/6</f>
        <v>#VALUE!</v>
      </c>
      <c r="BQ1190" s="0" t="s">
        <v>134</v>
      </c>
      <c r="BR1190" s="0" t="n">
        <f aca="false">Q1190</f>
        <v>11.8499999999998</v>
      </c>
      <c r="BS1190" s="0" t="e">
        <f aca="false">R1190/144</f>
        <v>#VALUE!</v>
      </c>
      <c r="BT1190" s="0" t="e">
        <f aca="false">pX/144</f>
        <v>#VALUE!</v>
      </c>
      <c r="BU1190" s="0" t="e">
        <f aca="false">pa/144</f>
        <v>#VALUE!</v>
      </c>
      <c r="BV1190" s="11" t="n">
        <f aca="false">BR1190</f>
        <v>11.8499999999998</v>
      </c>
      <c r="BW1190" s="12" t="e">
        <f aca="false">(pC-pX)/144</f>
        <v>#VALUE!</v>
      </c>
      <c r="BX1190" s="0" t="s">
        <v>134</v>
      </c>
      <c r="BZ1190" s="0" t="s">
        <v>134</v>
      </c>
      <c r="CA1190" s="0" t="s">
        <v>134</v>
      </c>
      <c r="CB1190" s="0" t="s">
        <v>134</v>
      </c>
      <c r="CC1190" s="0" t="s">
        <v>134</v>
      </c>
      <c r="CD1190" s="0" t="s">
        <v>134</v>
      </c>
      <c r="CE1190" s="0" t="s">
        <v>134</v>
      </c>
    </row>
    <row r="1191" customFormat="false" ht="12.75" hidden="false" customHeight="false" outlineLevel="0" collapsed="false">
      <c r="E1191" s="9" t="n">
        <v>11.78</v>
      </c>
      <c r="F1191" s="9" t="n">
        <v>10313.721379373</v>
      </c>
      <c r="G1191" s="9" t="n">
        <v>623.544068367477</v>
      </c>
      <c r="Q1191" s="0" t="n">
        <f aca="false">Q1190+deltaT</f>
        <v>11.8599999999998</v>
      </c>
      <c r="R1191" s="0" t="e">
        <f aca="false">BP1190</f>
        <v>#VALUE!</v>
      </c>
      <c r="S1191" s="0" t="e">
        <f aca="false">hALT1($E$13:$G$1365,Q1191,2)</f>
        <v>#VALUE!</v>
      </c>
      <c r="T1191" s="0" t="e">
        <f aca="false">Veloc($E$13:$G$1365,Q1191,3)</f>
        <v>#VALUE!</v>
      </c>
      <c r="U1191" s="0" t="e">
        <f aca="false">IF(S1191&lt;hT,$G$5+alfa*(S1191-ho),TT)</f>
        <v>#VALUE!</v>
      </c>
      <c r="V1191" s="0" t="e">
        <f aca="false">IF(S1191&lt;hT,pSL*(1/(1+alfa*S1191/($G$5-alfa*ho)))^(go/(Rair*alfa)),pT*EXP(-go*(S1191-hT)/(Rair*TT)))</f>
        <v>#VALUE!</v>
      </c>
      <c r="W1191" s="0" t="e">
        <f aca="false">Mch(T1191,U1191,Rair,gamma)</f>
        <v>#VALUE!</v>
      </c>
      <c r="X1191" s="0" t="e">
        <f aca="false">Cpex(Cp0,W1191,$N$9,$L$13:$M$19)</f>
        <v>#VALUE!</v>
      </c>
      <c r="Y1191" s="0" t="e">
        <f aca="false">pex(V1191,W1191,gamma,X1191)</f>
        <v>#VALUE!</v>
      </c>
      <c r="Z1191" s="0" t="e">
        <f aca="false">MachThroat(gamma,Y1191,R1191)</f>
        <v>#VALUE!</v>
      </c>
      <c r="AA1191" s="0" t="e">
        <f aca="false">CN(Z1191,CSON,CINC)</f>
        <v>#VALUE!</v>
      </c>
      <c r="AB1191" s="0" t="e">
        <f aca="false">DPDT(Constant,AA1191,Z1191,gamma,R1191,Y1191)</f>
        <v>#VALUE!</v>
      </c>
      <c r="AC1191" s="0" t="s">
        <v>134</v>
      </c>
      <c r="AD1191" s="0" t="n">
        <f aca="false">Q1191+deltaT/2</f>
        <v>11.8649999999998</v>
      </c>
      <c r="AE1191" s="0" t="e">
        <f aca="false">pC+deltaT*pdot/2</f>
        <v>#VALUE!</v>
      </c>
      <c r="AF1191" s="0" t="e">
        <f aca="false">hALT1($E$13:$G$1365,AD1191,2)</f>
        <v>#VALUE!</v>
      </c>
      <c r="AG1191" s="0" t="e">
        <f aca="false">Veloc($E$13:$G$1365,AD1191,3)</f>
        <v>#VALUE!</v>
      </c>
      <c r="AH1191" s="0" t="e">
        <f aca="false">IF(AF1191&lt;hT,$G$5+alfa*(AF1191-ho),TT)</f>
        <v>#VALUE!</v>
      </c>
      <c r="AI1191" s="0" t="e">
        <f aca="false">IF(AF1191&lt;hT,pSL*(1/(1+alfa*AF1191/($G$5-alfa*ho)))^(go/(Rair*alfa)),pT*EXP(-go*(AF1191-hT)/(Rair*TT)))</f>
        <v>#VALUE!</v>
      </c>
      <c r="AJ1191" s="0" t="e">
        <f aca="false">Mch(AG1191,AH1191,Rair,gamma)</f>
        <v>#VALUE!</v>
      </c>
      <c r="AK1191" s="0" t="e">
        <f aca="false">Cpex(Cp0,AJ1191,$N$9,$L$13:$M$19)</f>
        <v>#VALUE!</v>
      </c>
      <c r="AL1191" s="0" t="e">
        <f aca="false">pex(AI1191,AJ1191,gamma,AK1191)</f>
        <v>#VALUE!</v>
      </c>
      <c r="AM1191" s="0" t="e">
        <f aca="false">MachThroat(gamma,AL1191,AE1191)</f>
        <v>#VALUE!</v>
      </c>
      <c r="AN1191" s="0" t="e">
        <f aca="false">CN(AM1191,CSON,CINC)</f>
        <v>#VALUE!</v>
      </c>
      <c r="AO1191" s="0" t="e">
        <f aca="false">DPDT(Constant,AN1191,AM1191,gamma,AE1191,AL1191)</f>
        <v>#VALUE!</v>
      </c>
      <c r="AP1191" s="0" t="s">
        <v>134</v>
      </c>
      <c r="AQ1191" s="0" t="n">
        <f aca="false">Q1191+deltaT/2</f>
        <v>11.8649999999998</v>
      </c>
      <c r="AR1191" s="0" t="e">
        <f aca="false">pC+deltaT*pdot2/2</f>
        <v>#VALUE!</v>
      </c>
      <c r="AS1191" s="0" t="e">
        <f aca="false">hALT1($E$13:$G$1365,AQ1191,2)</f>
        <v>#VALUE!</v>
      </c>
      <c r="AT1191" s="0" t="e">
        <f aca="false">Veloc($E$13:$G$1365,AQ1191,3)</f>
        <v>#VALUE!</v>
      </c>
      <c r="AU1191" s="0" t="e">
        <f aca="false">IF(AS1191&lt;hT,$G$5+alfa*(AS1191-ho),TT)</f>
        <v>#VALUE!</v>
      </c>
      <c r="AV1191" s="0" t="e">
        <f aca="false">IF(AS1191&lt;hT,pSL*(1/(1+alfa*AF1191/($G$5-alfa*ho)))^(go/(Rair*alfa)),pT*EXP(-go*(AF1191-hT)/(Rair*TT)))</f>
        <v>#VALUE!</v>
      </c>
      <c r="AW1191" s="0" t="e">
        <f aca="false">Mch(AT1191,AU1191,Rair,gamma)</f>
        <v>#VALUE!</v>
      </c>
      <c r="AX1191" s="0" t="e">
        <f aca="false">Cpex(Cp0,AW1191,$N$9,$L$13:$M$19)</f>
        <v>#VALUE!</v>
      </c>
      <c r="AY1191" s="0" t="e">
        <f aca="false">pex(AV1191,AW1191,gamma,AX1191)</f>
        <v>#VALUE!</v>
      </c>
      <c r="AZ1191" s="0" t="e">
        <f aca="false">MachThroat(gamma,AY1191,AR1191)</f>
        <v>#VALUE!</v>
      </c>
      <c r="BA1191" s="0" t="e">
        <f aca="false">CN(AZ1191,CSON,CINC)</f>
        <v>#VALUE!</v>
      </c>
      <c r="BB1191" s="0" t="e">
        <f aca="false">DPDT(Constant,BA1191,AZ1191,gamma,AR1191,AY1191)</f>
        <v>#VALUE!</v>
      </c>
      <c r="BC1191" s="0" t="s">
        <v>134</v>
      </c>
      <c r="BD1191" s="0" t="n">
        <f aca="false">Q1191+deltaT</f>
        <v>11.8699999999998</v>
      </c>
      <c r="BE1191" s="0" t="e">
        <f aca="false">pC+deltaT*pdot3</f>
        <v>#VALUE!</v>
      </c>
      <c r="BF1191" s="0" t="e">
        <f aca="false">hALT1($E$13:$G$1365,BD1191,2)</f>
        <v>#VALUE!</v>
      </c>
      <c r="BG1191" s="0" t="e">
        <f aca="false">Veloc($E$13:$G$1365,BD1191,3)</f>
        <v>#VALUE!</v>
      </c>
      <c r="BH1191" s="0" t="e">
        <f aca="false">IF(BF1191&lt;hT,$G$5+alfa*(BF1191-ho),TT)</f>
        <v>#VALUE!</v>
      </c>
      <c r="BI1191" s="0" t="e">
        <f aca="false">IF(BF1191&lt;hT,pSL*(1/(1+alfa*BF1191/($G$5-alfa*ho)))^(go/(Rair*alfa)),pT*EXP(-go*(BF1191-hT)/(Rair*TT)))</f>
        <v>#VALUE!</v>
      </c>
      <c r="BJ1191" s="0" t="e">
        <f aca="false">Mch(BG1191,BH1191,Rair,gamma)</f>
        <v>#VALUE!</v>
      </c>
      <c r="BK1191" s="0" t="e">
        <f aca="false">Cpex(Cp0,BJ1191,$N$9,$L$13:$M$19)</f>
        <v>#VALUE!</v>
      </c>
      <c r="BL1191" s="0" t="e">
        <f aca="false">pex(BI1191,BJ1191,gamma,BK1191)</f>
        <v>#VALUE!</v>
      </c>
      <c r="BM1191" s="0" t="e">
        <f aca="false">MachThroat(gamma,BL1191,BE1191)</f>
        <v>#VALUE!</v>
      </c>
      <c r="BN1191" s="0" t="e">
        <f aca="false">CN(BM1191,CSON,CINC)</f>
        <v>#VALUE!</v>
      </c>
      <c r="BO1191" s="0" t="e">
        <f aca="false">DPDT(Constant,BN1191,BM1191,gamma,BE1191,BL1191)</f>
        <v>#VALUE!</v>
      </c>
      <c r="BP1191" s="0" t="e">
        <f aca="false">pC+deltaT*(pdot+2*pdot2+2*pdot3+pdot4)/6</f>
        <v>#VALUE!</v>
      </c>
      <c r="BQ1191" s="0" t="s">
        <v>134</v>
      </c>
      <c r="BR1191" s="0" t="n">
        <f aca="false">Q1191</f>
        <v>11.8599999999998</v>
      </c>
      <c r="BS1191" s="0" t="e">
        <f aca="false">R1191/144</f>
        <v>#VALUE!</v>
      </c>
      <c r="BT1191" s="0" t="e">
        <f aca="false">pX/144</f>
        <v>#VALUE!</v>
      </c>
      <c r="BU1191" s="0" t="e">
        <f aca="false">pa/144</f>
        <v>#VALUE!</v>
      </c>
      <c r="BV1191" s="11" t="n">
        <f aca="false">BR1191</f>
        <v>11.8599999999998</v>
      </c>
      <c r="BW1191" s="12" t="e">
        <f aca="false">(pC-pX)/144</f>
        <v>#VALUE!</v>
      </c>
      <c r="BX1191" s="0" t="s">
        <v>134</v>
      </c>
      <c r="BZ1191" s="0" t="s">
        <v>134</v>
      </c>
      <c r="CA1191" s="0" t="s">
        <v>134</v>
      </c>
      <c r="CB1191" s="0" t="s">
        <v>134</v>
      </c>
      <c r="CC1191" s="0" t="s">
        <v>134</v>
      </c>
      <c r="CD1191" s="0" t="s">
        <v>134</v>
      </c>
      <c r="CE1191" s="0" t="s">
        <v>134</v>
      </c>
    </row>
    <row r="1192" customFormat="false" ht="12.75" hidden="false" customHeight="false" outlineLevel="0" collapsed="false">
      <c r="E1192" s="9" t="n">
        <v>11.79</v>
      </c>
      <c r="F1192" s="9" t="n">
        <v>10319.9541501106</v>
      </c>
      <c r="G1192" s="9" t="n">
        <v>623.010143059564</v>
      </c>
      <c r="Q1192" s="0" t="n">
        <f aca="false">Q1191+deltaT</f>
        <v>11.8699999999998</v>
      </c>
      <c r="R1192" s="0" t="e">
        <f aca="false">BP1191</f>
        <v>#VALUE!</v>
      </c>
      <c r="S1192" s="0" t="e">
        <f aca="false">hALT1($E$13:$G$1365,Q1192,2)</f>
        <v>#VALUE!</v>
      </c>
      <c r="T1192" s="0" t="e">
        <f aca="false">Veloc($E$13:$G$1365,Q1192,3)</f>
        <v>#VALUE!</v>
      </c>
      <c r="U1192" s="0" t="e">
        <f aca="false">IF(S1192&lt;hT,$G$5+alfa*(S1192-ho),TT)</f>
        <v>#VALUE!</v>
      </c>
      <c r="V1192" s="0" t="e">
        <f aca="false">IF(S1192&lt;hT,pSL*(1/(1+alfa*S1192/($G$5-alfa*ho)))^(go/(Rair*alfa)),pT*EXP(-go*(S1192-hT)/(Rair*TT)))</f>
        <v>#VALUE!</v>
      </c>
      <c r="W1192" s="0" t="e">
        <f aca="false">Mch(T1192,U1192,Rair,gamma)</f>
        <v>#VALUE!</v>
      </c>
      <c r="X1192" s="0" t="e">
        <f aca="false">Cpex(Cp0,W1192,$N$9,$L$13:$M$19)</f>
        <v>#VALUE!</v>
      </c>
      <c r="Y1192" s="0" t="e">
        <f aca="false">pex(V1192,W1192,gamma,X1192)</f>
        <v>#VALUE!</v>
      </c>
      <c r="Z1192" s="0" t="e">
        <f aca="false">MachThroat(gamma,Y1192,R1192)</f>
        <v>#VALUE!</v>
      </c>
      <c r="AA1192" s="0" t="e">
        <f aca="false">CN(Z1192,CSON,CINC)</f>
        <v>#VALUE!</v>
      </c>
      <c r="AB1192" s="0" t="e">
        <f aca="false">DPDT(Constant,AA1192,Z1192,gamma,R1192,Y1192)</f>
        <v>#VALUE!</v>
      </c>
      <c r="AC1192" s="0" t="s">
        <v>134</v>
      </c>
      <c r="AD1192" s="0" t="n">
        <f aca="false">Q1192+deltaT/2</f>
        <v>11.8749999999998</v>
      </c>
      <c r="AE1192" s="0" t="e">
        <f aca="false">pC+deltaT*pdot/2</f>
        <v>#VALUE!</v>
      </c>
      <c r="AF1192" s="0" t="e">
        <f aca="false">hALT1($E$13:$G$1365,AD1192,2)</f>
        <v>#VALUE!</v>
      </c>
      <c r="AG1192" s="0" t="e">
        <f aca="false">Veloc($E$13:$G$1365,AD1192,3)</f>
        <v>#VALUE!</v>
      </c>
      <c r="AH1192" s="0" t="e">
        <f aca="false">IF(AF1192&lt;hT,$G$5+alfa*(AF1192-ho),TT)</f>
        <v>#VALUE!</v>
      </c>
      <c r="AI1192" s="0" t="e">
        <f aca="false">IF(AF1192&lt;hT,pSL*(1/(1+alfa*AF1192/($G$5-alfa*ho)))^(go/(Rair*alfa)),pT*EXP(-go*(AF1192-hT)/(Rair*TT)))</f>
        <v>#VALUE!</v>
      </c>
      <c r="AJ1192" s="0" t="e">
        <f aca="false">Mch(AG1192,AH1192,Rair,gamma)</f>
        <v>#VALUE!</v>
      </c>
      <c r="AK1192" s="0" t="e">
        <f aca="false">Cpex(Cp0,AJ1192,$N$9,$L$13:$M$19)</f>
        <v>#VALUE!</v>
      </c>
      <c r="AL1192" s="0" t="e">
        <f aca="false">pex(AI1192,AJ1192,gamma,AK1192)</f>
        <v>#VALUE!</v>
      </c>
      <c r="AM1192" s="0" t="e">
        <f aca="false">MachThroat(gamma,AL1192,AE1192)</f>
        <v>#VALUE!</v>
      </c>
      <c r="AN1192" s="0" t="e">
        <f aca="false">CN(AM1192,CSON,CINC)</f>
        <v>#VALUE!</v>
      </c>
      <c r="AO1192" s="0" t="e">
        <f aca="false">DPDT(Constant,AN1192,AM1192,gamma,AE1192,AL1192)</f>
        <v>#VALUE!</v>
      </c>
      <c r="AP1192" s="0" t="s">
        <v>134</v>
      </c>
      <c r="AQ1192" s="0" t="n">
        <f aca="false">Q1192+deltaT/2</f>
        <v>11.8749999999998</v>
      </c>
      <c r="AR1192" s="0" t="e">
        <f aca="false">pC+deltaT*pdot2/2</f>
        <v>#VALUE!</v>
      </c>
      <c r="AS1192" s="0" t="e">
        <f aca="false">hALT1($E$13:$G$1365,AQ1192,2)</f>
        <v>#VALUE!</v>
      </c>
      <c r="AT1192" s="0" t="e">
        <f aca="false">Veloc($E$13:$G$1365,AQ1192,3)</f>
        <v>#VALUE!</v>
      </c>
      <c r="AU1192" s="0" t="e">
        <f aca="false">IF(AS1192&lt;hT,$G$5+alfa*(AS1192-ho),TT)</f>
        <v>#VALUE!</v>
      </c>
      <c r="AV1192" s="0" t="e">
        <f aca="false">IF(AS1192&lt;hT,pSL*(1/(1+alfa*AF1192/($G$5-alfa*ho)))^(go/(Rair*alfa)),pT*EXP(-go*(AF1192-hT)/(Rair*TT)))</f>
        <v>#VALUE!</v>
      </c>
      <c r="AW1192" s="0" t="e">
        <f aca="false">Mch(AT1192,AU1192,Rair,gamma)</f>
        <v>#VALUE!</v>
      </c>
      <c r="AX1192" s="0" t="e">
        <f aca="false">Cpex(Cp0,AW1192,$N$9,$L$13:$M$19)</f>
        <v>#VALUE!</v>
      </c>
      <c r="AY1192" s="0" t="e">
        <f aca="false">pex(AV1192,AW1192,gamma,AX1192)</f>
        <v>#VALUE!</v>
      </c>
      <c r="AZ1192" s="0" t="e">
        <f aca="false">MachThroat(gamma,AY1192,AR1192)</f>
        <v>#VALUE!</v>
      </c>
      <c r="BA1192" s="0" t="e">
        <f aca="false">CN(AZ1192,CSON,CINC)</f>
        <v>#VALUE!</v>
      </c>
      <c r="BB1192" s="0" t="e">
        <f aca="false">DPDT(Constant,BA1192,AZ1192,gamma,AR1192,AY1192)</f>
        <v>#VALUE!</v>
      </c>
      <c r="BC1192" s="0" t="s">
        <v>134</v>
      </c>
      <c r="BD1192" s="0" t="n">
        <f aca="false">Q1192+deltaT</f>
        <v>11.8799999999998</v>
      </c>
      <c r="BE1192" s="0" t="e">
        <f aca="false">pC+deltaT*pdot3</f>
        <v>#VALUE!</v>
      </c>
      <c r="BF1192" s="0" t="e">
        <f aca="false">hALT1($E$13:$G$1365,BD1192,2)</f>
        <v>#VALUE!</v>
      </c>
      <c r="BG1192" s="0" t="e">
        <f aca="false">Veloc($E$13:$G$1365,BD1192,3)</f>
        <v>#VALUE!</v>
      </c>
      <c r="BH1192" s="0" t="e">
        <f aca="false">IF(BF1192&lt;hT,$G$5+alfa*(BF1192-ho),TT)</f>
        <v>#VALUE!</v>
      </c>
      <c r="BI1192" s="0" t="e">
        <f aca="false">IF(BF1192&lt;hT,pSL*(1/(1+alfa*BF1192/($G$5-alfa*ho)))^(go/(Rair*alfa)),pT*EXP(-go*(BF1192-hT)/(Rair*TT)))</f>
        <v>#VALUE!</v>
      </c>
      <c r="BJ1192" s="0" t="e">
        <f aca="false">Mch(BG1192,BH1192,Rair,gamma)</f>
        <v>#VALUE!</v>
      </c>
      <c r="BK1192" s="0" t="e">
        <f aca="false">Cpex(Cp0,BJ1192,$N$9,$L$13:$M$19)</f>
        <v>#VALUE!</v>
      </c>
      <c r="BL1192" s="0" t="e">
        <f aca="false">pex(BI1192,BJ1192,gamma,BK1192)</f>
        <v>#VALUE!</v>
      </c>
      <c r="BM1192" s="0" t="e">
        <f aca="false">MachThroat(gamma,BL1192,BE1192)</f>
        <v>#VALUE!</v>
      </c>
      <c r="BN1192" s="0" t="e">
        <f aca="false">CN(BM1192,CSON,CINC)</f>
        <v>#VALUE!</v>
      </c>
      <c r="BO1192" s="0" t="e">
        <f aca="false">DPDT(Constant,BN1192,BM1192,gamma,BE1192,BL1192)</f>
        <v>#VALUE!</v>
      </c>
      <c r="BP1192" s="0" t="e">
        <f aca="false">pC+deltaT*(pdot+2*pdot2+2*pdot3+pdot4)/6</f>
        <v>#VALUE!</v>
      </c>
      <c r="BQ1192" s="0" t="s">
        <v>134</v>
      </c>
      <c r="BR1192" s="0" t="n">
        <f aca="false">Q1192</f>
        <v>11.8699999999998</v>
      </c>
      <c r="BS1192" s="0" t="e">
        <f aca="false">R1192/144</f>
        <v>#VALUE!</v>
      </c>
      <c r="BT1192" s="0" t="e">
        <f aca="false">pX/144</f>
        <v>#VALUE!</v>
      </c>
      <c r="BU1192" s="0" t="e">
        <f aca="false">pa/144</f>
        <v>#VALUE!</v>
      </c>
      <c r="BV1192" s="11" t="n">
        <f aca="false">BR1192</f>
        <v>11.8699999999998</v>
      </c>
      <c r="BW1192" s="12" t="e">
        <f aca="false">(pC-pX)/144</f>
        <v>#VALUE!</v>
      </c>
      <c r="BX1192" s="0" t="s">
        <v>134</v>
      </c>
      <c r="BZ1192" s="0" t="s">
        <v>134</v>
      </c>
      <c r="CA1192" s="0" t="s">
        <v>134</v>
      </c>
      <c r="CB1192" s="0" t="s">
        <v>134</v>
      </c>
      <c r="CC1192" s="0" t="s">
        <v>134</v>
      </c>
      <c r="CD1192" s="0" t="s">
        <v>134</v>
      </c>
      <c r="CE1192" s="0" t="s">
        <v>134</v>
      </c>
    </row>
    <row r="1193" customFormat="false" ht="12.75" hidden="false" customHeight="false" outlineLevel="0" collapsed="false">
      <c r="E1193" s="9" t="n">
        <v>11.8</v>
      </c>
      <c r="F1193" s="9" t="n">
        <v>10326.1815835115</v>
      </c>
      <c r="G1193" s="9" t="n">
        <v>622.47660093867</v>
      </c>
      <c r="Q1193" s="0" t="n">
        <f aca="false">Q1192+deltaT</f>
        <v>11.8799999999998</v>
      </c>
      <c r="R1193" s="0" t="e">
        <f aca="false">BP1192</f>
        <v>#VALUE!</v>
      </c>
      <c r="S1193" s="0" t="e">
        <f aca="false">hALT1($E$13:$G$1365,Q1193,2)</f>
        <v>#VALUE!</v>
      </c>
      <c r="T1193" s="0" t="e">
        <f aca="false">Veloc($E$13:$G$1365,Q1193,3)</f>
        <v>#VALUE!</v>
      </c>
      <c r="U1193" s="0" t="e">
        <f aca="false">IF(S1193&lt;hT,$G$5+alfa*(S1193-ho),TT)</f>
        <v>#VALUE!</v>
      </c>
      <c r="V1193" s="0" t="e">
        <f aca="false">IF(S1193&lt;hT,pSL*(1/(1+alfa*S1193/($G$5-alfa*ho)))^(go/(Rair*alfa)),pT*EXP(-go*(S1193-hT)/(Rair*TT)))</f>
        <v>#VALUE!</v>
      </c>
      <c r="W1193" s="0" t="e">
        <f aca="false">Mch(T1193,U1193,Rair,gamma)</f>
        <v>#VALUE!</v>
      </c>
      <c r="X1193" s="0" t="e">
        <f aca="false">Cpex(Cp0,W1193,$N$9,$L$13:$M$19)</f>
        <v>#VALUE!</v>
      </c>
      <c r="Y1193" s="0" t="e">
        <f aca="false">pex(V1193,W1193,gamma,X1193)</f>
        <v>#VALUE!</v>
      </c>
      <c r="Z1193" s="0" t="e">
        <f aca="false">MachThroat(gamma,Y1193,R1193)</f>
        <v>#VALUE!</v>
      </c>
      <c r="AA1193" s="0" t="e">
        <f aca="false">CN(Z1193,CSON,CINC)</f>
        <v>#VALUE!</v>
      </c>
      <c r="AB1193" s="0" t="e">
        <f aca="false">DPDT(Constant,AA1193,Z1193,gamma,R1193,Y1193)</f>
        <v>#VALUE!</v>
      </c>
      <c r="AC1193" s="0" t="s">
        <v>134</v>
      </c>
      <c r="AD1193" s="0" t="n">
        <f aca="false">Q1193+deltaT/2</f>
        <v>11.8849999999998</v>
      </c>
      <c r="AE1193" s="0" t="e">
        <f aca="false">pC+deltaT*pdot/2</f>
        <v>#VALUE!</v>
      </c>
      <c r="AF1193" s="0" t="e">
        <f aca="false">hALT1($E$13:$G$1365,AD1193,2)</f>
        <v>#VALUE!</v>
      </c>
      <c r="AG1193" s="0" t="e">
        <f aca="false">Veloc($E$13:$G$1365,AD1193,3)</f>
        <v>#VALUE!</v>
      </c>
      <c r="AH1193" s="0" t="e">
        <f aca="false">IF(AF1193&lt;hT,$G$5+alfa*(AF1193-ho),TT)</f>
        <v>#VALUE!</v>
      </c>
      <c r="AI1193" s="0" t="e">
        <f aca="false">IF(AF1193&lt;hT,pSL*(1/(1+alfa*AF1193/($G$5-alfa*ho)))^(go/(Rair*alfa)),pT*EXP(-go*(AF1193-hT)/(Rair*TT)))</f>
        <v>#VALUE!</v>
      </c>
      <c r="AJ1193" s="0" t="e">
        <f aca="false">Mch(AG1193,AH1193,Rair,gamma)</f>
        <v>#VALUE!</v>
      </c>
      <c r="AK1193" s="0" t="e">
        <f aca="false">Cpex(Cp0,AJ1193,$N$9,$L$13:$M$19)</f>
        <v>#VALUE!</v>
      </c>
      <c r="AL1193" s="0" t="e">
        <f aca="false">pex(AI1193,AJ1193,gamma,AK1193)</f>
        <v>#VALUE!</v>
      </c>
      <c r="AM1193" s="0" t="e">
        <f aca="false">MachThroat(gamma,AL1193,AE1193)</f>
        <v>#VALUE!</v>
      </c>
      <c r="AN1193" s="0" t="e">
        <f aca="false">CN(AM1193,CSON,CINC)</f>
        <v>#VALUE!</v>
      </c>
      <c r="AO1193" s="0" t="e">
        <f aca="false">DPDT(Constant,AN1193,AM1193,gamma,AE1193,AL1193)</f>
        <v>#VALUE!</v>
      </c>
      <c r="AP1193" s="0" t="s">
        <v>134</v>
      </c>
      <c r="AQ1193" s="0" t="n">
        <f aca="false">Q1193+deltaT/2</f>
        <v>11.8849999999998</v>
      </c>
      <c r="AR1193" s="0" t="e">
        <f aca="false">pC+deltaT*pdot2/2</f>
        <v>#VALUE!</v>
      </c>
      <c r="AS1193" s="0" t="e">
        <f aca="false">hALT1($E$13:$G$1365,AQ1193,2)</f>
        <v>#VALUE!</v>
      </c>
      <c r="AT1193" s="0" t="e">
        <f aca="false">Veloc($E$13:$G$1365,AQ1193,3)</f>
        <v>#VALUE!</v>
      </c>
      <c r="AU1193" s="0" t="e">
        <f aca="false">IF(AS1193&lt;hT,$G$5+alfa*(AS1193-ho),TT)</f>
        <v>#VALUE!</v>
      </c>
      <c r="AV1193" s="0" t="e">
        <f aca="false">IF(AS1193&lt;hT,pSL*(1/(1+alfa*AF1193/($G$5-alfa*ho)))^(go/(Rair*alfa)),pT*EXP(-go*(AF1193-hT)/(Rair*TT)))</f>
        <v>#VALUE!</v>
      </c>
      <c r="AW1193" s="0" t="e">
        <f aca="false">Mch(AT1193,AU1193,Rair,gamma)</f>
        <v>#VALUE!</v>
      </c>
      <c r="AX1193" s="0" t="e">
        <f aca="false">Cpex(Cp0,AW1193,$N$9,$L$13:$M$19)</f>
        <v>#VALUE!</v>
      </c>
      <c r="AY1193" s="0" t="e">
        <f aca="false">pex(AV1193,AW1193,gamma,AX1193)</f>
        <v>#VALUE!</v>
      </c>
      <c r="AZ1193" s="0" t="e">
        <f aca="false">MachThroat(gamma,AY1193,AR1193)</f>
        <v>#VALUE!</v>
      </c>
      <c r="BA1193" s="0" t="e">
        <f aca="false">CN(AZ1193,CSON,CINC)</f>
        <v>#VALUE!</v>
      </c>
      <c r="BB1193" s="0" t="e">
        <f aca="false">DPDT(Constant,BA1193,AZ1193,gamma,AR1193,AY1193)</f>
        <v>#VALUE!</v>
      </c>
      <c r="BC1193" s="0" t="s">
        <v>134</v>
      </c>
      <c r="BD1193" s="0" t="n">
        <f aca="false">Q1193+deltaT</f>
        <v>11.8899999999998</v>
      </c>
      <c r="BE1193" s="0" t="e">
        <f aca="false">pC+deltaT*pdot3</f>
        <v>#VALUE!</v>
      </c>
      <c r="BF1193" s="0" t="e">
        <f aca="false">hALT1($E$13:$G$1365,BD1193,2)</f>
        <v>#VALUE!</v>
      </c>
      <c r="BG1193" s="0" t="e">
        <f aca="false">Veloc($E$13:$G$1365,BD1193,3)</f>
        <v>#VALUE!</v>
      </c>
      <c r="BH1193" s="0" t="e">
        <f aca="false">IF(BF1193&lt;hT,$G$5+alfa*(BF1193-ho),TT)</f>
        <v>#VALUE!</v>
      </c>
      <c r="BI1193" s="0" t="e">
        <f aca="false">IF(BF1193&lt;hT,pSL*(1/(1+alfa*BF1193/($G$5-alfa*ho)))^(go/(Rair*alfa)),pT*EXP(-go*(BF1193-hT)/(Rair*TT)))</f>
        <v>#VALUE!</v>
      </c>
      <c r="BJ1193" s="0" t="e">
        <f aca="false">Mch(BG1193,BH1193,Rair,gamma)</f>
        <v>#VALUE!</v>
      </c>
      <c r="BK1193" s="0" t="e">
        <f aca="false">Cpex(Cp0,BJ1193,$N$9,$L$13:$M$19)</f>
        <v>#VALUE!</v>
      </c>
      <c r="BL1193" s="0" t="e">
        <f aca="false">pex(BI1193,BJ1193,gamma,BK1193)</f>
        <v>#VALUE!</v>
      </c>
      <c r="BM1193" s="0" t="e">
        <f aca="false">MachThroat(gamma,BL1193,BE1193)</f>
        <v>#VALUE!</v>
      </c>
      <c r="BN1193" s="0" t="e">
        <f aca="false">CN(BM1193,CSON,CINC)</f>
        <v>#VALUE!</v>
      </c>
      <c r="BO1193" s="0" t="e">
        <f aca="false">DPDT(Constant,BN1193,BM1193,gamma,BE1193,BL1193)</f>
        <v>#VALUE!</v>
      </c>
      <c r="BP1193" s="0" t="e">
        <f aca="false">pC+deltaT*(pdot+2*pdot2+2*pdot3+pdot4)/6</f>
        <v>#VALUE!</v>
      </c>
      <c r="BQ1193" s="0" t="s">
        <v>134</v>
      </c>
      <c r="BR1193" s="0" t="n">
        <f aca="false">Q1193</f>
        <v>11.8799999999998</v>
      </c>
      <c r="BS1193" s="0" t="e">
        <f aca="false">R1193/144</f>
        <v>#VALUE!</v>
      </c>
      <c r="BT1193" s="0" t="e">
        <f aca="false">pX/144</f>
        <v>#VALUE!</v>
      </c>
      <c r="BU1193" s="0" t="e">
        <f aca="false">pa/144</f>
        <v>#VALUE!</v>
      </c>
      <c r="BV1193" s="11" t="n">
        <f aca="false">BR1193</f>
        <v>11.8799999999998</v>
      </c>
      <c r="BW1193" s="12" t="e">
        <f aca="false">(pC-pX)/144</f>
        <v>#VALUE!</v>
      </c>
      <c r="BX1193" s="0" t="s">
        <v>134</v>
      </c>
      <c r="BZ1193" s="0" t="s">
        <v>134</v>
      </c>
      <c r="CA1193" s="0" t="s">
        <v>134</v>
      </c>
      <c r="CB1193" s="0" t="s">
        <v>134</v>
      </c>
      <c r="CC1193" s="0" t="s">
        <v>134</v>
      </c>
      <c r="CD1193" s="0" t="s">
        <v>134</v>
      </c>
      <c r="CE1193" s="0" t="s">
        <v>134</v>
      </c>
    </row>
    <row r="1194" customFormat="false" ht="12.75" hidden="false" customHeight="false" outlineLevel="0" collapsed="false">
      <c r="E1194" s="9" t="n">
        <v>11.81</v>
      </c>
      <c r="F1194" s="9" t="n">
        <v>10332.4036834044</v>
      </c>
      <c r="G1194" s="9" t="n">
        <v>621.943441349688</v>
      </c>
      <c r="Q1194" s="0" t="n">
        <f aca="false">Q1193+deltaT</f>
        <v>11.8899999999998</v>
      </c>
      <c r="R1194" s="0" t="e">
        <f aca="false">BP1193</f>
        <v>#VALUE!</v>
      </c>
      <c r="S1194" s="0" t="e">
        <f aca="false">hALT1($E$13:$G$1365,Q1194,2)</f>
        <v>#VALUE!</v>
      </c>
      <c r="T1194" s="0" t="e">
        <f aca="false">Veloc($E$13:$G$1365,Q1194,3)</f>
        <v>#VALUE!</v>
      </c>
      <c r="U1194" s="0" t="e">
        <f aca="false">IF(S1194&lt;hT,$G$5+alfa*(S1194-ho),TT)</f>
        <v>#VALUE!</v>
      </c>
      <c r="V1194" s="0" t="e">
        <f aca="false">IF(S1194&lt;hT,pSL*(1/(1+alfa*S1194/($G$5-alfa*ho)))^(go/(Rair*alfa)),pT*EXP(-go*(S1194-hT)/(Rair*TT)))</f>
        <v>#VALUE!</v>
      </c>
      <c r="W1194" s="0" t="e">
        <f aca="false">Mch(T1194,U1194,Rair,gamma)</f>
        <v>#VALUE!</v>
      </c>
      <c r="X1194" s="0" t="e">
        <f aca="false">Cpex(Cp0,W1194,$N$9,$L$13:$M$19)</f>
        <v>#VALUE!</v>
      </c>
      <c r="Y1194" s="0" t="e">
        <f aca="false">pex(V1194,W1194,gamma,X1194)</f>
        <v>#VALUE!</v>
      </c>
      <c r="Z1194" s="0" t="e">
        <f aca="false">MachThroat(gamma,Y1194,R1194)</f>
        <v>#VALUE!</v>
      </c>
      <c r="AA1194" s="0" t="e">
        <f aca="false">CN(Z1194,CSON,CINC)</f>
        <v>#VALUE!</v>
      </c>
      <c r="AB1194" s="0" t="e">
        <f aca="false">DPDT(Constant,AA1194,Z1194,gamma,R1194,Y1194)</f>
        <v>#VALUE!</v>
      </c>
      <c r="AC1194" s="0" t="s">
        <v>134</v>
      </c>
      <c r="AD1194" s="0" t="n">
        <f aca="false">Q1194+deltaT/2</f>
        <v>11.8949999999998</v>
      </c>
      <c r="AE1194" s="0" t="e">
        <f aca="false">pC+deltaT*pdot/2</f>
        <v>#VALUE!</v>
      </c>
      <c r="AF1194" s="0" t="e">
        <f aca="false">hALT1($E$13:$G$1365,AD1194,2)</f>
        <v>#VALUE!</v>
      </c>
      <c r="AG1194" s="0" t="e">
        <f aca="false">Veloc($E$13:$G$1365,AD1194,3)</f>
        <v>#VALUE!</v>
      </c>
      <c r="AH1194" s="0" t="e">
        <f aca="false">IF(AF1194&lt;hT,$G$5+alfa*(AF1194-ho),TT)</f>
        <v>#VALUE!</v>
      </c>
      <c r="AI1194" s="0" t="e">
        <f aca="false">IF(AF1194&lt;hT,pSL*(1/(1+alfa*AF1194/($G$5-alfa*ho)))^(go/(Rair*alfa)),pT*EXP(-go*(AF1194-hT)/(Rair*TT)))</f>
        <v>#VALUE!</v>
      </c>
      <c r="AJ1194" s="0" t="e">
        <f aca="false">Mch(AG1194,AH1194,Rair,gamma)</f>
        <v>#VALUE!</v>
      </c>
      <c r="AK1194" s="0" t="e">
        <f aca="false">Cpex(Cp0,AJ1194,$N$9,$L$13:$M$19)</f>
        <v>#VALUE!</v>
      </c>
      <c r="AL1194" s="0" t="e">
        <f aca="false">pex(AI1194,AJ1194,gamma,AK1194)</f>
        <v>#VALUE!</v>
      </c>
      <c r="AM1194" s="0" t="e">
        <f aca="false">MachThroat(gamma,AL1194,AE1194)</f>
        <v>#VALUE!</v>
      </c>
      <c r="AN1194" s="0" t="e">
        <f aca="false">CN(AM1194,CSON,CINC)</f>
        <v>#VALUE!</v>
      </c>
      <c r="AO1194" s="0" t="e">
        <f aca="false">DPDT(Constant,AN1194,AM1194,gamma,AE1194,AL1194)</f>
        <v>#VALUE!</v>
      </c>
      <c r="AP1194" s="0" t="s">
        <v>134</v>
      </c>
      <c r="AQ1194" s="0" t="n">
        <f aca="false">Q1194+deltaT/2</f>
        <v>11.8949999999998</v>
      </c>
      <c r="AR1194" s="0" t="e">
        <f aca="false">pC+deltaT*pdot2/2</f>
        <v>#VALUE!</v>
      </c>
      <c r="AS1194" s="0" t="e">
        <f aca="false">hALT1($E$13:$G$1365,AQ1194,2)</f>
        <v>#VALUE!</v>
      </c>
      <c r="AT1194" s="0" t="e">
        <f aca="false">Veloc($E$13:$G$1365,AQ1194,3)</f>
        <v>#VALUE!</v>
      </c>
      <c r="AU1194" s="0" t="e">
        <f aca="false">IF(AS1194&lt;hT,$G$5+alfa*(AS1194-ho),TT)</f>
        <v>#VALUE!</v>
      </c>
      <c r="AV1194" s="0" t="e">
        <f aca="false">IF(AS1194&lt;hT,pSL*(1/(1+alfa*AF1194/($G$5-alfa*ho)))^(go/(Rair*alfa)),pT*EXP(-go*(AF1194-hT)/(Rair*TT)))</f>
        <v>#VALUE!</v>
      </c>
      <c r="AW1194" s="0" t="e">
        <f aca="false">Mch(AT1194,AU1194,Rair,gamma)</f>
        <v>#VALUE!</v>
      </c>
      <c r="AX1194" s="0" t="e">
        <f aca="false">Cpex(Cp0,AW1194,$N$9,$L$13:$M$19)</f>
        <v>#VALUE!</v>
      </c>
      <c r="AY1194" s="0" t="e">
        <f aca="false">pex(AV1194,AW1194,gamma,AX1194)</f>
        <v>#VALUE!</v>
      </c>
      <c r="AZ1194" s="0" t="e">
        <f aca="false">MachThroat(gamma,AY1194,AR1194)</f>
        <v>#VALUE!</v>
      </c>
      <c r="BA1194" s="0" t="e">
        <f aca="false">CN(AZ1194,CSON,CINC)</f>
        <v>#VALUE!</v>
      </c>
      <c r="BB1194" s="0" t="e">
        <f aca="false">DPDT(Constant,BA1194,AZ1194,gamma,AR1194,AY1194)</f>
        <v>#VALUE!</v>
      </c>
      <c r="BC1194" s="0" t="s">
        <v>134</v>
      </c>
      <c r="BD1194" s="0" t="n">
        <f aca="false">Q1194+deltaT</f>
        <v>11.8999999999998</v>
      </c>
      <c r="BE1194" s="0" t="e">
        <f aca="false">pC+deltaT*pdot3</f>
        <v>#VALUE!</v>
      </c>
      <c r="BF1194" s="0" t="e">
        <f aca="false">hALT1($E$13:$G$1365,BD1194,2)</f>
        <v>#VALUE!</v>
      </c>
      <c r="BG1194" s="0" t="e">
        <f aca="false">Veloc($E$13:$G$1365,BD1194,3)</f>
        <v>#VALUE!</v>
      </c>
      <c r="BH1194" s="0" t="e">
        <f aca="false">IF(BF1194&lt;hT,$G$5+alfa*(BF1194-ho),TT)</f>
        <v>#VALUE!</v>
      </c>
      <c r="BI1194" s="0" t="e">
        <f aca="false">IF(BF1194&lt;hT,pSL*(1/(1+alfa*BF1194/($G$5-alfa*ho)))^(go/(Rair*alfa)),pT*EXP(-go*(BF1194-hT)/(Rair*TT)))</f>
        <v>#VALUE!</v>
      </c>
      <c r="BJ1194" s="0" t="e">
        <f aca="false">Mch(BG1194,BH1194,Rair,gamma)</f>
        <v>#VALUE!</v>
      </c>
      <c r="BK1194" s="0" t="e">
        <f aca="false">Cpex(Cp0,BJ1194,$N$9,$L$13:$M$19)</f>
        <v>#VALUE!</v>
      </c>
      <c r="BL1194" s="0" t="e">
        <f aca="false">pex(BI1194,BJ1194,gamma,BK1194)</f>
        <v>#VALUE!</v>
      </c>
      <c r="BM1194" s="0" t="e">
        <f aca="false">MachThroat(gamma,BL1194,BE1194)</f>
        <v>#VALUE!</v>
      </c>
      <c r="BN1194" s="0" t="e">
        <f aca="false">CN(BM1194,CSON,CINC)</f>
        <v>#VALUE!</v>
      </c>
      <c r="BO1194" s="0" t="e">
        <f aca="false">DPDT(Constant,BN1194,BM1194,gamma,BE1194,BL1194)</f>
        <v>#VALUE!</v>
      </c>
      <c r="BP1194" s="0" t="e">
        <f aca="false">pC+deltaT*(pdot+2*pdot2+2*pdot3+pdot4)/6</f>
        <v>#VALUE!</v>
      </c>
      <c r="BQ1194" s="0" t="s">
        <v>134</v>
      </c>
      <c r="BR1194" s="0" t="n">
        <f aca="false">Q1194</f>
        <v>11.8899999999998</v>
      </c>
      <c r="BS1194" s="0" t="e">
        <f aca="false">R1194/144</f>
        <v>#VALUE!</v>
      </c>
      <c r="BT1194" s="0" t="e">
        <f aca="false">pX/144</f>
        <v>#VALUE!</v>
      </c>
      <c r="BU1194" s="0" t="e">
        <f aca="false">pa/144</f>
        <v>#VALUE!</v>
      </c>
      <c r="BV1194" s="11" t="n">
        <f aca="false">BR1194</f>
        <v>11.8899999999998</v>
      </c>
      <c r="BW1194" s="12" t="e">
        <f aca="false">(pC-pX)/144</f>
        <v>#VALUE!</v>
      </c>
      <c r="BX1194" s="0" t="s">
        <v>134</v>
      </c>
      <c r="BZ1194" s="0" t="s">
        <v>134</v>
      </c>
      <c r="CA1194" s="0" t="s">
        <v>134</v>
      </c>
      <c r="CB1194" s="0" t="s">
        <v>134</v>
      </c>
      <c r="CC1194" s="0" t="s">
        <v>134</v>
      </c>
      <c r="CD1194" s="0" t="s">
        <v>134</v>
      </c>
      <c r="CE1194" s="0" t="s">
        <v>134</v>
      </c>
    </row>
    <row r="1195" customFormat="false" ht="12.75" hidden="false" customHeight="false" outlineLevel="0" collapsed="false">
      <c r="E1195" s="9" t="n">
        <v>11.82</v>
      </c>
      <c r="F1195" s="9" t="n">
        <v>10338.6204536114</v>
      </c>
      <c r="G1195" s="9" t="n">
        <v>621.410663638869</v>
      </c>
      <c r="Q1195" s="0" t="n">
        <f aca="false">Q1194+deltaT</f>
        <v>11.8999999999998</v>
      </c>
      <c r="R1195" s="0" t="e">
        <f aca="false">BP1194</f>
        <v>#VALUE!</v>
      </c>
      <c r="S1195" s="0" t="e">
        <f aca="false">hALT1($E$13:$G$1365,Q1195,2)</f>
        <v>#VALUE!</v>
      </c>
      <c r="T1195" s="0" t="e">
        <f aca="false">Veloc($E$13:$G$1365,Q1195,3)</f>
        <v>#VALUE!</v>
      </c>
      <c r="U1195" s="0" t="e">
        <f aca="false">IF(S1195&lt;hT,$G$5+alfa*(S1195-ho),TT)</f>
        <v>#VALUE!</v>
      </c>
      <c r="V1195" s="0" t="e">
        <f aca="false">IF(S1195&lt;hT,pSL*(1/(1+alfa*S1195/($G$5-alfa*ho)))^(go/(Rair*alfa)),pT*EXP(-go*(S1195-hT)/(Rair*TT)))</f>
        <v>#VALUE!</v>
      </c>
      <c r="W1195" s="0" t="e">
        <f aca="false">Mch(T1195,U1195,Rair,gamma)</f>
        <v>#VALUE!</v>
      </c>
      <c r="X1195" s="0" t="e">
        <f aca="false">Cpex(Cp0,W1195,$N$9,$L$13:$M$19)</f>
        <v>#VALUE!</v>
      </c>
      <c r="Y1195" s="0" t="e">
        <f aca="false">pex(V1195,W1195,gamma,X1195)</f>
        <v>#VALUE!</v>
      </c>
      <c r="Z1195" s="0" t="e">
        <f aca="false">MachThroat(gamma,Y1195,R1195)</f>
        <v>#VALUE!</v>
      </c>
      <c r="AA1195" s="0" t="e">
        <f aca="false">CN(Z1195,CSON,CINC)</f>
        <v>#VALUE!</v>
      </c>
      <c r="AB1195" s="0" t="e">
        <f aca="false">DPDT(Constant,AA1195,Z1195,gamma,R1195,Y1195)</f>
        <v>#VALUE!</v>
      </c>
      <c r="AC1195" s="0" t="s">
        <v>134</v>
      </c>
      <c r="AD1195" s="0" t="n">
        <f aca="false">Q1195+deltaT/2</f>
        <v>11.9049999999998</v>
      </c>
      <c r="AE1195" s="0" t="e">
        <f aca="false">pC+deltaT*pdot/2</f>
        <v>#VALUE!</v>
      </c>
      <c r="AF1195" s="0" t="e">
        <f aca="false">hALT1($E$13:$G$1365,AD1195,2)</f>
        <v>#VALUE!</v>
      </c>
      <c r="AG1195" s="0" t="e">
        <f aca="false">Veloc($E$13:$G$1365,AD1195,3)</f>
        <v>#VALUE!</v>
      </c>
      <c r="AH1195" s="0" t="e">
        <f aca="false">IF(AF1195&lt;hT,$G$5+alfa*(AF1195-ho),TT)</f>
        <v>#VALUE!</v>
      </c>
      <c r="AI1195" s="0" t="e">
        <f aca="false">IF(AF1195&lt;hT,pSL*(1/(1+alfa*AF1195/($G$5-alfa*ho)))^(go/(Rair*alfa)),pT*EXP(-go*(AF1195-hT)/(Rair*TT)))</f>
        <v>#VALUE!</v>
      </c>
      <c r="AJ1195" s="0" t="e">
        <f aca="false">Mch(AG1195,AH1195,Rair,gamma)</f>
        <v>#VALUE!</v>
      </c>
      <c r="AK1195" s="0" t="e">
        <f aca="false">Cpex(Cp0,AJ1195,$N$9,$L$13:$M$19)</f>
        <v>#VALUE!</v>
      </c>
      <c r="AL1195" s="0" t="e">
        <f aca="false">pex(AI1195,AJ1195,gamma,AK1195)</f>
        <v>#VALUE!</v>
      </c>
      <c r="AM1195" s="0" t="e">
        <f aca="false">MachThroat(gamma,AL1195,AE1195)</f>
        <v>#VALUE!</v>
      </c>
      <c r="AN1195" s="0" t="e">
        <f aca="false">CN(AM1195,CSON,CINC)</f>
        <v>#VALUE!</v>
      </c>
      <c r="AO1195" s="0" t="e">
        <f aca="false">DPDT(Constant,AN1195,AM1195,gamma,AE1195,AL1195)</f>
        <v>#VALUE!</v>
      </c>
      <c r="AP1195" s="0" t="s">
        <v>134</v>
      </c>
      <c r="AQ1195" s="0" t="n">
        <f aca="false">Q1195+deltaT/2</f>
        <v>11.9049999999998</v>
      </c>
      <c r="AR1195" s="0" t="e">
        <f aca="false">pC+deltaT*pdot2/2</f>
        <v>#VALUE!</v>
      </c>
      <c r="AS1195" s="0" t="e">
        <f aca="false">hALT1($E$13:$G$1365,AQ1195,2)</f>
        <v>#VALUE!</v>
      </c>
      <c r="AT1195" s="0" t="e">
        <f aca="false">Veloc($E$13:$G$1365,AQ1195,3)</f>
        <v>#VALUE!</v>
      </c>
      <c r="AU1195" s="0" t="e">
        <f aca="false">IF(AS1195&lt;hT,$G$5+alfa*(AS1195-ho),TT)</f>
        <v>#VALUE!</v>
      </c>
      <c r="AV1195" s="0" t="e">
        <f aca="false">IF(AS1195&lt;hT,pSL*(1/(1+alfa*AF1195/($G$5-alfa*ho)))^(go/(Rair*alfa)),pT*EXP(-go*(AF1195-hT)/(Rair*TT)))</f>
        <v>#VALUE!</v>
      </c>
      <c r="AW1195" s="0" t="e">
        <f aca="false">Mch(AT1195,AU1195,Rair,gamma)</f>
        <v>#VALUE!</v>
      </c>
      <c r="AX1195" s="0" t="e">
        <f aca="false">Cpex(Cp0,AW1195,$N$9,$L$13:$M$19)</f>
        <v>#VALUE!</v>
      </c>
      <c r="AY1195" s="0" t="e">
        <f aca="false">pex(AV1195,AW1195,gamma,AX1195)</f>
        <v>#VALUE!</v>
      </c>
      <c r="AZ1195" s="0" t="e">
        <f aca="false">MachThroat(gamma,AY1195,AR1195)</f>
        <v>#VALUE!</v>
      </c>
      <c r="BA1195" s="0" t="e">
        <f aca="false">CN(AZ1195,CSON,CINC)</f>
        <v>#VALUE!</v>
      </c>
      <c r="BB1195" s="0" t="e">
        <f aca="false">DPDT(Constant,BA1195,AZ1195,gamma,AR1195,AY1195)</f>
        <v>#VALUE!</v>
      </c>
      <c r="BC1195" s="0" t="s">
        <v>134</v>
      </c>
      <c r="BD1195" s="0" t="n">
        <f aca="false">Q1195+deltaT</f>
        <v>11.9099999999998</v>
      </c>
      <c r="BE1195" s="0" t="e">
        <f aca="false">pC+deltaT*pdot3</f>
        <v>#VALUE!</v>
      </c>
      <c r="BF1195" s="0" t="e">
        <f aca="false">hALT1($E$13:$G$1365,BD1195,2)</f>
        <v>#VALUE!</v>
      </c>
      <c r="BG1195" s="0" t="e">
        <f aca="false">Veloc($E$13:$G$1365,BD1195,3)</f>
        <v>#VALUE!</v>
      </c>
      <c r="BH1195" s="0" t="e">
        <f aca="false">IF(BF1195&lt;hT,$G$5+alfa*(BF1195-ho),TT)</f>
        <v>#VALUE!</v>
      </c>
      <c r="BI1195" s="0" t="e">
        <f aca="false">IF(BF1195&lt;hT,pSL*(1/(1+alfa*BF1195/($G$5-alfa*ho)))^(go/(Rair*alfa)),pT*EXP(-go*(BF1195-hT)/(Rair*TT)))</f>
        <v>#VALUE!</v>
      </c>
      <c r="BJ1195" s="0" t="e">
        <f aca="false">Mch(BG1195,BH1195,Rair,gamma)</f>
        <v>#VALUE!</v>
      </c>
      <c r="BK1195" s="0" t="e">
        <f aca="false">Cpex(Cp0,BJ1195,$N$9,$L$13:$M$19)</f>
        <v>#VALUE!</v>
      </c>
      <c r="BL1195" s="0" t="e">
        <f aca="false">pex(BI1195,BJ1195,gamma,BK1195)</f>
        <v>#VALUE!</v>
      </c>
      <c r="BM1195" s="0" t="e">
        <f aca="false">MachThroat(gamma,BL1195,BE1195)</f>
        <v>#VALUE!</v>
      </c>
      <c r="BN1195" s="0" t="e">
        <f aca="false">CN(BM1195,CSON,CINC)</f>
        <v>#VALUE!</v>
      </c>
      <c r="BO1195" s="0" t="e">
        <f aca="false">DPDT(Constant,BN1195,BM1195,gamma,BE1195,BL1195)</f>
        <v>#VALUE!</v>
      </c>
      <c r="BP1195" s="0" t="e">
        <f aca="false">pC+deltaT*(pdot+2*pdot2+2*pdot3+pdot4)/6</f>
        <v>#VALUE!</v>
      </c>
      <c r="BQ1195" s="0" t="s">
        <v>134</v>
      </c>
      <c r="BR1195" s="0" t="n">
        <f aca="false">Q1195</f>
        <v>11.8999999999998</v>
      </c>
      <c r="BS1195" s="0" t="e">
        <f aca="false">R1195/144</f>
        <v>#VALUE!</v>
      </c>
      <c r="BT1195" s="0" t="e">
        <f aca="false">pX/144</f>
        <v>#VALUE!</v>
      </c>
      <c r="BU1195" s="0" t="e">
        <f aca="false">pa/144</f>
        <v>#VALUE!</v>
      </c>
      <c r="BV1195" s="11" t="n">
        <f aca="false">BR1195</f>
        <v>11.8999999999998</v>
      </c>
      <c r="BW1195" s="12" t="e">
        <f aca="false">(pC-pX)/144</f>
        <v>#VALUE!</v>
      </c>
      <c r="BX1195" s="0" t="s">
        <v>134</v>
      </c>
      <c r="BZ1195" s="0" t="s">
        <v>134</v>
      </c>
      <c r="CA1195" s="0" t="s">
        <v>134</v>
      </c>
      <c r="CB1195" s="0" t="s">
        <v>134</v>
      </c>
      <c r="CC1195" s="0" t="s">
        <v>134</v>
      </c>
      <c r="CD1195" s="0" t="s">
        <v>134</v>
      </c>
      <c r="CE1195" s="0" t="s">
        <v>134</v>
      </c>
    </row>
    <row r="1196" customFormat="false" ht="12.75" hidden="false" customHeight="false" outlineLevel="0" collapsed="false">
      <c r="E1196" s="9" t="n">
        <v>11.83</v>
      </c>
      <c r="F1196" s="9" t="n">
        <v>10344.831897948</v>
      </c>
      <c r="G1196" s="9" t="n">
        <v>620.878267153817</v>
      </c>
      <c r="Q1196" s="0" t="n">
        <f aca="false">Q1195+deltaT</f>
        <v>11.9099999999998</v>
      </c>
      <c r="R1196" s="0" t="e">
        <f aca="false">BP1195</f>
        <v>#VALUE!</v>
      </c>
      <c r="S1196" s="0" t="e">
        <f aca="false">hALT1($E$13:$G$1365,Q1196,2)</f>
        <v>#VALUE!</v>
      </c>
      <c r="T1196" s="0" t="e">
        <f aca="false">Veloc($E$13:$G$1365,Q1196,3)</f>
        <v>#VALUE!</v>
      </c>
      <c r="U1196" s="0" t="e">
        <f aca="false">IF(S1196&lt;hT,$G$5+alfa*(S1196-ho),TT)</f>
        <v>#VALUE!</v>
      </c>
      <c r="V1196" s="0" t="e">
        <f aca="false">IF(S1196&lt;hT,pSL*(1/(1+alfa*S1196/($G$5-alfa*ho)))^(go/(Rair*alfa)),pT*EXP(-go*(S1196-hT)/(Rair*TT)))</f>
        <v>#VALUE!</v>
      </c>
      <c r="W1196" s="0" t="e">
        <f aca="false">Mch(T1196,U1196,Rair,gamma)</f>
        <v>#VALUE!</v>
      </c>
      <c r="X1196" s="0" t="e">
        <f aca="false">Cpex(Cp0,W1196,$N$9,$L$13:$M$19)</f>
        <v>#VALUE!</v>
      </c>
      <c r="Y1196" s="0" t="e">
        <f aca="false">pex(V1196,W1196,gamma,X1196)</f>
        <v>#VALUE!</v>
      </c>
      <c r="Z1196" s="0" t="e">
        <f aca="false">MachThroat(gamma,Y1196,R1196)</f>
        <v>#VALUE!</v>
      </c>
      <c r="AA1196" s="0" t="e">
        <f aca="false">CN(Z1196,CSON,CINC)</f>
        <v>#VALUE!</v>
      </c>
      <c r="AB1196" s="0" t="e">
        <f aca="false">DPDT(Constant,AA1196,Z1196,gamma,R1196,Y1196)</f>
        <v>#VALUE!</v>
      </c>
      <c r="AC1196" s="0" t="s">
        <v>134</v>
      </c>
      <c r="AD1196" s="0" t="n">
        <f aca="false">Q1196+deltaT/2</f>
        <v>11.9149999999998</v>
      </c>
      <c r="AE1196" s="0" t="e">
        <f aca="false">pC+deltaT*pdot/2</f>
        <v>#VALUE!</v>
      </c>
      <c r="AF1196" s="0" t="e">
        <f aca="false">hALT1($E$13:$G$1365,AD1196,2)</f>
        <v>#VALUE!</v>
      </c>
      <c r="AG1196" s="0" t="e">
        <f aca="false">Veloc($E$13:$G$1365,AD1196,3)</f>
        <v>#VALUE!</v>
      </c>
      <c r="AH1196" s="0" t="e">
        <f aca="false">IF(AF1196&lt;hT,$G$5+alfa*(AF1196-ho),TT)</f>
        <v>#VALUE!</v>
      </c>
      <c r="AI1196" s="0" t="e">
        <f aca="false">IF(AF1196&lt;hT,pSL*(1/(1+alfa*AF1196/($G$5-alfa*ho)))^(go/(Rair*alfa)),pT*EXP(-go*(AF1196-hT)/(Rair*TT)))</f>
        <v>#VALUE!</v>
      </c>
      <c r="AJ1196" s="0" t="e">
        <f aca="false">Mch(AG1196,AH1196,Rair,gamma)</f>
        <v>#VALUE!</v>
      </c>
      <c r="AK1196" s="0" t="e">
        <f aca="false">Cpex(Cp0,AJ1196,$N$9,$L$13:$M$19)</f>
        <v>#VALUE!</v>
      </c>
      <c r="AL1196" s="0" t="e">
        <f aca="false">pex(AI1196,AJ1196,gamma,AK1196)</f>
        <v>#VALUE!</v>
      </c>
      <c r="AM1196" s="0" t="e">
        <f aca="false">MachThroat(gamma,AL1196,AE1196)</f>
        <v>#VALUE!</v>
      </c>
      <c r="AN1196" s="0" t="e">
        <f aca="false">CN(AM1196,CSON,CINC)</f>
        <v>#VALUE!</v>
      </c>
      <c r="AO1196" s="0" t="e">
        <f aca="false">DPDT(Constant,AN1196,AM1196,gamma,AE1196,AL1196)</f>
        <v>#VALUE!</v>
      </c>
      <c r="AP1196" s="0" t="s">
        <v>134</v>
      </c>
      <c r="AQ1196" s="0" t="n">
        <f aca="false">Q1196+deltaT/2</f>
        <v>11.9149999999998</v>
      </c>
      <c r="AR1196" s="0" t="e">
        <f aca="false">pC+deltaT*pdot2/2</f>
        <v>#VALUE!</v>
      </c>
      <c r="AS1196" s="0" t="e">
        <f aca="false">hALT1($E$13:$G$1365,AQ1196,2)</f>
        <v>#VALUE!</v>
      </c>
      <c r="AT1196" s="0" t="e">
        <f aca="false">Veloc($E$13:$G$1365,AQ1196,3)</f>
        <v>#VALUE!</v>
      </c>
      <c r="AU1196" s="0" t="e">
        <f aca="false">IF(AS1196&lt;hT,$G$5+alfa*(AS1196-ho),TT)</f>
        <v>#VALUE!</v>
      </c>
      <c r="AV1196" s="0" t="e">
        <f aca="false">IF(AS1196&lt;hT,pSL*(1/(1+alfa*AF1196/($G$5-alfa*ho)))^(go/(Rair*alfa)),pT*EXP(-go*(AF1196-hT)/(Rair*TT)))</f>
        <v>#VALUE!</v>
      </c>
      <c r="AW1196" s="0" t="e">
        <f aca="false">Mch(AT1196,AU1196,Rair,gamma)</f>
        <v>#VALUE!</v>
      </c>
      <c r="AX1196" s="0" t="e">
        <f aca="false">Cpex(Cp0,AW1196,$N$9,$L$13:$M$19)</f>
        <v>#VALUE!</v>
      </c>
      <c r="AY1196" s="0" t="e">
        <f aca="false">pex(AV1196,AW1196,gamma,AX1196)</f>
        <v>#VALUE!</v>
      </c>
      <c r="AZ1196" s="0" t="e">
        <f aca="false">MachThroat(gamma,AY1196,AR1196)</f>
        <v>#VALUE!</v>
      </c>
      <c r="BA1196" s="0" t="e">
        <f aca="false">CN(AZ1196,CSON,CINC)</f>
        <v>#VALUE!</v>
      </c>
      <c r="BB1196" s="0" t="e">
        <f aca="false">DPDT(Constant,BA1196,AZ1196,gamma,AR1196,AY1196)</f>
        <v>#VALUE!</v>
      </c>
      <c r="BC1196" s="0" t="s">
        <v>134</v>
      </c>
      <c r="BD1196" s="0" t="n">
        <f aca="false">Q1196+deltaT</f>
        <v>11.9199999999998</v>
      </c>
      <c r="BE1196" s="0" t="e">
        <f aca="false">pC+deltaT*pdot3</f>
        <v>#VALUE!</v>
      </c>
      <c r="BF1196" s="0" t="e">
        <f aca="false">hALT1($E$13:$G$1365,BD1196,2)</f>
        <v>#VALUE!</v>
      </c>
      <c r="BG1196" s="0" t="e">
        <f aca="false">Veloc($E$13:$G$1365,BD1196,3)</f>
        <v>#VALUE!</v>
      </c>
      <c r="BH1196" s="0" t="e">
        <f aca="false">IF(BF1196&lt;hT,$G$5+alfa*(BF1196-ho),TT)</f>
        <v>#VALUE!</v>
      </c>
      <c r="BI1196" s="0" t="e">
        <f aca="false">IF(BF1196&lt;hT,pSL*(1/(1+alfa*BF1196/($G$5-alfa*ho)))^(go/(Rair*alfa)),pT*EXP(-go*(BF1196-hT)/(Rair*TT)))</f>
        <v>#VALUE!</v>
      </c>
      <c r="BJ1196" s="0" t="e">
        <f aca="false">Mch(BG1196,BH1196,Rair,gamma)</f>
        <v>#VALUE!</v>
      </c>
      <c r="BK1196" s="0" t="e">
        <f aca="false">Cpex(Cp0,BJ1196,$N$9,$L$13:$M$19)</f>
        <v>#VALUE!</v>
      </c>
      <c r="BL1196" s="0" t="e">
        <f aca="false">pex(BI1196,BJ1196,gamma,BK1196)</f>
        <v>#VALUE!</v>
      </c>
      <c r="BM1196" s="0" t="e">
        <f aca="false">MachThroat(gamma,BL1196,BE1196)</f>
        <v>#VALUE!</v>
      </c>
      <c r="BN1196" s="0" t="e">
        <f aca="false">CN(BM1196,CSON,CINC)</f>
        <v>#VALUE!</v>
      </c>
      <c r="BO1196" s="0" t="e">
        <f aca="false">DPDT(Constant,BN1196,BM1196,gamma,BE1196,BL1196)</f>
        <v>#VALUE!</v>
      </c>
      <c r="BP1196" s="0" t="e">
        <f aca="false">pC+deltaT*(pdot+2*pdot2+2*pdot3+pdot4)/6</f>
        <v>#VALUE!</v>
      </c>
      <c r="BQ1196" s="0" t="s">
        <v>134</v>
      </c>
      <c r="BR1196" s="0" t="n">
        <f aca="false">Q1196</f>
        <v>11.9099999999998</v>
      </c>
      <c r="BS1196" s="0" t="e">
        <f aca="false">R1196/144</f>
        <v>#VALUE!</v>
      </c>
      <c r="BT1196" s="0" t="e">
        <f aca="false">pX/144</f>
        <v>#VALUE!</v>
      </c>
      <c r="BU1196" s="0" t="e">
        <f aca="false">pa/144</f>
        <v>#VALUE!</v>
      </c>
      <c r="BV1196" s="11" t="n">
        <f aca="false">BR1196</f>
        <v>11.9099999999998</v>
      </c>
      <c r="BW1196" s="12" t="e">
        <f aca="false">(pC-pX)/144</f>
        <v>#VALUE!</v>
      </c>
      <c r="BX1196" s="0" t="s">
        <v>134</v>
      </c>
      <c r="BZ1196" s="0" t="s">
        <v>134</v>
      </c>
      <c r="CA1196" s="0" t="s">
        <v>134</v>
      </c>
      <c r="CB1196" s="0" t="s">
        <v>134</v>
      </c>
      <c r="CC1196" s="0" t="s">
        <v>134</v>
      </c>
      <c r="CD1196" s="0" t="s">
        <v>134</v>
      </c>
      <c r="CE1196" s="0" t="s">
        <v>134</v>
      </c>
    </row>
    <row r="1197" customFormat="false" ht="12.75" hidden="false" customHeight="false" outlineLevel="0" collapsed="false">
      <c r="E1197" s="9" t="n">
        <v>11.84</v>
      </c>
      <c r="F1197" s="9" t="n">
        <v>10351.0380202231</v>
      </c>
      <c r="G1197" s="9" t="n">
        <v>620.346251243486</v>
      </c>
      <c r="Q1197" s="0" t="n">
        <f aca="false">Q1196+deltaT</f>
        <v>11.9199999999998</v>
      </c>
      <c r="R1197" s="0" t="e">
        <f aca="false">BP1196</f>
        <v>#VALUE!</v>
      </c>
      <c r="S1197" s="0" t="e">
        <f aca="false">hALT1($E$13:$G$1365,Q1197,2)</f>
        <v>#VALUE!</v>
      </c>
      <c r="T1197" s="0" t="e">
        <f aca="false">Veloc($E$13:$G$1365,Q1197,3)</f>
        <v>#VALUE!</v>
      </c>
      <c r="U1197" s="0" t="e">
        <f aca="false">IF(S1197&lt;hT,$G$5+alfa*(S1197-ho),TT)</f>
        <v>#VALUE!</v>
      </c>
      <c r="V1197" s="0" t="e">
        <f aca="false">IF(S1197&lt;hT,pSL*(1/(1+alfa*S1197/($G$5-alfa*ho)))^(go/(Rair*alfa)),pT*EXP(-go*(S1197-hT)/(Rair*TT)))</f>
        <v>#VALUE!</v>
      </c>
      <c r="W1197" s="0" t="e">
        <f aca="false">Mch(T1197,U1197,Rair,gamma)</f>
        <v>#VALUE!</v>
      </c>
      <c r="X1197" s="0" t="e">
        <f aca="false">Cpex(Cp0,W1197,$N$9,$L$13:$M$19)</f>
        <v>#VALUE!</v>
      </c>
      <c r="Y1197" s="0" t="e">
        <f aca="false">pex(V1197,W1197,gamma,X1197)</f>
        <v>#VALUE!</v>
      </c>
      <c r="Z1197" s="0" t="e">
        <f aca="false">MachThroat(gamma,Y1197,R1197)</f>
        <v>#VALUE!</v>
      </c>
      <c r="AA1197" s="0" t="e">
        <f aca="false">CN(Z1197,CSON,CINC)</f>
        <v>#VALUE!</v>
      </c>
      <c r="AB1197" s="0" t="e">
        <f aca="false">DPDT(Constant,AA1197,Z1197,gamma,R1197,Y1197)</f>
        <v>#VALUE!</v>
      </c>
      <c r="AC1197" s="0" t="s">
        <v>134</v>
      </c>
      <c r="AD1197" s="0" t="n">
        <f aca="false">Q1197+deltaT/2</f>
        <v>11.9249999999998</v>
      </c>
      <c r="AE1197" s="0" t="e">
        <f aca="false">pC+deltaT*pdot/2</f>
        <v>#VALUE!</v>
      </c>
      <c r="AF1197" s="0" t="e">
        <f aca="false">hALT1($E$13:$G$1365,AD1197,2)</f>
        <v>#VALUE!</v>
      </c>
      <c r="AG1197" s="0" t="e">
        <f aca="false">Veloc($E$13:$G$1365,AD1197,3)</f>
        <v>#VALUE!</v>
      </c>
      <c r="AH1197" s="0" t="e">
        <f aca="false">IF(AF1197&lt;hT,$G$5+alfa*(AF1197-ho),TT)</f>
        <v>#VALUE!</v>
      </c>
      <c r="AI1197" s="0" t="e">
        <f aca="false">IF(AF1197&lt;hT,pSL*(1/(1+alfa*AF1197/($G$5-alfa*ho)))^(go/(Rair*alfa)),pT*EXP(-go*(AF1197-hT)/(Rair*TT)))</f>
        <v>#VALUE!</v>
      </c>
      <c r="AJ1197" s="0" t="e">
        <f aca="false">Mch(AG1197,AH1197,Rair,gamma)</f>
        <v>#VALUE!</v>
      </c>
      <c r="AK1197" s="0" t="e">
        <f aca="false">Cpex(Cp0,AJ1197,$N$9,$L$13:$M$19)</f>
        <v>#VALUE!</v>
      </c>
      <c r="AL1197" s="0" t="e">
        <f aca="false">pex(AI1197,AJ1197,gamma,AK1197)</f>
        <v>#VALUE!</v>
      </c>
      <c r="AM1197" s="0" t="e">
        <f aca="false">MachThroat(gamma,AL1197,AE1197)</f>
        <v>#VALUE!</v>
      </c>
      <c r="AN1197" s="0" t="e">
        <f aca="false">CN(AM1197,CSON,CINC)</f>
        <v>#VALUE!</v>
      </c>
      <c r="AO1197" s="0" t="e">
        <f aca="false">DPDT(Constant,AN1197,AM1197,gamma,AE1197,AL1197)</f>
        <v>#VALUE!</v>
      </c>
      <c r="AP1197" s="0" t="s">
        <v>134</v>
      </c>
      <c r="AQ1197" s="0" t="n">
        <f aca="false">Q1197+deltaT/2</f>
        <v>11.9249999999998</v>
      </c>
      <c r="AR1197" s="0" t="e">
        <f aca="false">pC+deltaT*pdot2/2</f>
        <v>#VALUE!</v>
      </c>
      <c r="AS1197" s="0" t="e">
        <f aca="false">hALT1($E$13:$G$1365,AQ1197,2)</f>
        <v>#VALUE!</v>
      </c>
      <c r="AT1197" s="0" t="e">
        <f aca="false">Veloc($E$13:$G$1365,AQ1197,3)</f>
        <v>#VALUE!</v>
      </c>
      <c r="AU1197" s="0" t="e">
        <f aca="false">IF(AS1197&lt;hT,$G$5+alfa*(AS1197-ho),TT)</f>
        <v>#VALUE!</v>
      </c>
      <c r="AV1197" s="0" t="e">
        <f aca="false">IF(AS1197&lt;hT,pSL*(1/(1+alfa*AF1197/($G$5-alfa*ho)))^(go/(Rair*alfa)),pT*EXP(-go*(AF1197-hT)/(Rair*TT)))</f>
        <v>#VALUE!</v>
      </c>
      <c r="AW1197" s="0" t="e">
        <f aca="false">Mch(AT1197,AU1197,Rair,gamma)</f>
        <v>#VALUE!</v>
      </c>
      <c r="AX1197" s="0" t="e">
        <f aca="false">Cpex(Cp0,AW1197,$N$9,$L$13:$M$19)</f>
        <v>#VALUE!</v>
      </c>
      <c r="AY1197" s="0" t="e">
        <f aca="false">pex(AV1197,AW1197,gamma,AX1197)</f>
        <v>#VALUE!</v>
      </c>
      <c r="AZ1197" s="0" t="e">
        <f aca="false">MachThroat(gamma,AY1197,AR1197)</f>
        <v>#VALUE!</v>
      </c>
      <c r="BA1197" s="0" t="e">
        <f aca="false">CN(AZ1197,CSON,CINC)</f>
        <v>#VALUE!</v>
      </c>
      <c r="BB1197" s="0" t="e">
        <f aca="false">DPDT(Constant,BA1197,AZ1197,gamma,AR1197,AY1197)</f>
        <v>#VALUE!</v>
      </c>
      <c r="BC1197" s="0" t="s">
        <v>134</v>
      </c>
      <c r="BD1197" s="0" t="n">
        <f aca="false">Q1197+deltaT</f>
        <v>11.9299999999998</v>
      </c>
      <c r="BE1197" s="0" t="e">
        <f aca="false">pC+deltaT*pdot3</f>
        <v>#VALUE!</v>
      </c>
      <c r="BF1197" s="0" t="e">
        <f aca="false">hALT1($E$13:$G$1365,BD1197,2)</f>
        <v>#VALUE!</v>
      </c>
      <c r="BG1197" s="0" t="e">
        <f aca="false">Veloc($E$13:$G$1365,BD1197,3)</f>
        <v>#VALUE!</v>
      </c>
      <c r="BH1197" s="0" t="e">
        <f aca="false">IF(BF1197&lt;hT,$G$5+alfa*(BF1197-ho),TT)</f>
        <v>#VALUE!</v>
      </c>
      <c r="BI1197" s="0" t="e">
        <f aca="false">IF(BF1197&lt;hT,pSL*(1/(1+alfa*BF1197/($G$5-alfa*ho)))^(go/(Rair*alfa)),pT*EXP(-go*(BF1197-hT)/(Rair*TT)))</f>
        <v>#VALUE!</v>
      </c>
      <c r="BJ1197" s="0" t="e">
        <f aca="false">Mch(BG1197,BH1197,Rair,gamma)</f>
        <v>#VALUE!</v>
      </c>
      <c r="BK1197" s="0" t="e">
        <f aca="false">Cpex(Cp0,BJ1197,$N$9,$L$13:$M$19)</f>
        <v>#VALUE!</v>
      </c>
      <c r="BL1197" s="0" t="e">
        <f aca="false">pex(BI1197,BJ1197,gamma,BK1197)</f>
        <v>#VALUE!</v>
      </c>
      <c r="BM1197" s="0" t="e">
        <f aca="false">MachThroat(gamma,BL1197,BE1197)</f>
        <v>#VALUE!</v>
      </c>
      <c r="BN1197" s="0" t="e">
        <f aca="false">CN(BM1197,CSON,CINC)</f>
        <v>#VALUE!</v>
      </c>
      <c r="BO1197" s="0" t="e">
        <f aca="false">DPDT(Constant,BN1197,BM1197,gamma,BE1197,BL1197)</f>
        <v>#VALUE!</v>
      </c>
      <c r="BP1197" s="0" t="e">
        <f aca="false">pC+deltaT*(pdot+2*pdot2+2*pdot3+pdot4)/6</f>
        <v>#VALUE!</v>
      </c>
      <c r="BQ1197" s="0" t="s">
        <v>134</v>
      </c>
      <c r="BR1197" s="0" t="n">
        <f aca="false">Q1197</f>
        <v>11.9199999999998</v>
      </c>
      <c r="BS1197" s="0" t="e">
        <f aca="false">R1197/144</f>
        <v>#VALUE!</v>
      </c>
      <c r="BT1197" s="0" t="e">
        <f aca="false">pX/144</f>
        <v>#VALUE!</v>
      </c>
      <c r="BU1197" s="0" t="e">
        <f aca="false">pa/144</f>
        <v>#VALUE!</v>
      </c>
      <c r="BV1197" s="11" t="n">
        <f aca="false">BR1197</f>
        <v>11.9199999999998</v>
      </c>
      <c r="BW1197" s="12" t="e">
        <f aca="false">(pC-pX)/144</f>
        <v>#VALUE!</v>
      </c>
      <c r="BX1197" s="0" t="s">
        <v>134</v>
      </c>
      <c r="BZ1197" s="0" t="s">
        <v>134</v>
      </c>
      <c r="CA1197" s="0" t="s">
        <v>134</v>
      </c>
      <c r="CB1197" s="0" t="s">
        <v>134</v>
      </c>
      <c r="CC1197" s="0" t="s">
        <v>134</v>
      </c>
      <c r="CD1197" s="0" t="s">
        <v>134</v>
      </c>
      <c r="CE1197" s="0" t="s">
        <v>134</v>
      </c>
    </row>
    <row r="1198" customFormat="false" ht="12.75" hidden="false" customHeight="false" outlineLevel="0" collapsed="false">
      <c r="E1198" s="9" t="n">
        <v>11.85</v>
      </c>
      <c r="F1198" s="9" t="n">
        <v>10357.2388242393</v>
      </c>
      <c r="G1198" s="9" t="n">
        <v>619.814615258176</v>
      </c>
      <c r="Q1198" s="0" t="n">
        <f aca="false">Q1197+deltaT</f>
        <v>11.9299999999998</v>
      </c>
      <c r="R1198" s="0" t="e">
        <f aca="false">BP1197</f>
        <v>#VALUE!</v>
      </c>
      <c r="S1198" s="0" t="e">
        <f aca="false">hALT1($E$13:$G$1365,Q1198,2)</f>
        <v>#VALUE!</v>
      </c>
      <c r="T1198" s="0" t="e">
        <f aca="false">Veloc($E$13:$G$1365,Q1198,3)</f>
        <v>#VALUE!</v>
      </c>
      <c r="U1198" s="0" t="e">
        <f aca="false">IF(S1198&lt;hT,$G$5+alfa*(S1198-ho),TT)</f>
        <v>#VALUE!</v>
      </c>
      <c r="V1198" s="0" t="e">
        <f aca="false">IF(S1198&lt;hT,pSL*(1/(1+alfa*S1198/($G$5-alfa*ho)))^(go/(Rair*alfa)),pT*EXP(-go*(S1198-hT)/(Rair*TT)))</f>
        <v>#VALUE!</v>
      </c>
      <c r="W1198" s="0" t="e">
        <f aca="false">Mch(T1198,U1198,Rair,gamma)</f>
        <v>#VALUE!</v>
      </c>
      <c r="X1198" s="0" t="e">
        <f aca="false">Cpex(Cp0,W1198,$N$9,$L$13:$M$19)</f>
        <v>#VALUE!</v>
      </c>
      <c r="Y1198" s="0" t="e">
        <f aca="false">pex(V1198,W1198,gamma,X1198)</f>
        <v>#VALUE!</v>
      </c>
      <c r="Z1198" s="0" t="e">
        <f aca="false">MachThroat(gamma,Y1198,R1198)</f>
        <v>#VALUE!</v>
      </c>
      <c r="AA1198" s="0" t="e">
        <f aca="false">CN(Z1198,CSON,CINC)</f>
        <v>#VALUE!</v>
      </c>
      <c r="AB1198" s="0" t="e">
        <f aca="false">DPDT(Constant,AA1198,Z1198,gamma,R1198,Y1198)</f>
        <v>#VALUE!</v>
      </c>
      <c r="AC1198" s="0" t="s">
        <v>134</v>
      </c>
      <c r="AD1198" s="0" t="n">
        <f aca="false">Q1198+deltaT/2</f>
        <v>11.9349999999998</v>
      </c>
      <c r="AE1198" s="0" t="e">
        <f aca="false">pC+deltaT*pdot/2</f>
        <v>#VALUE!</v>
      </c>
      <c r="AF1198" s="0" t="e">
        <f aca="false">hALT1($E$13:$G$1365,AD1198,2)</f>
        <v>#VALUE!</v>
      </c>
      <c r="AG1198" s="0" t="e">
        <f aca="false">Veloc($E$13:$G$1365,AD1198,3)</f>
        <v>#VALUE!</v>
      </c>
      <c r="AH1198" s="0" t="e">
        <f aca="false">IF(AF1198&lt;hT,$G$5+alfa*(AF1198-ho),TT)</f>
        <v>#VALUE!</v>
      </c>
      <c r="AI1198" s="0" t="e">
        <f aca="false">IF(AF1198&lt;hT,pSL*(1/(1+alfa*AF1198/($G$5-alfa*ho)))^(go/(Rair*alfa)),pT*EXP(-go*(AF1198-hT)/(Rair*TT)))</f>
        <v>#VALUE!</v>
      </c>
      <c r="AJ1198" s="0" t="e">
        <f aca="false">Mch(AG1198,AH1198,Rair,gamma)</f>
        <v>#VALUE!</v>
      </c>
      <c r="AK1198" s="0" t="e">
        <f aca="false">Cpex(Cp0,AJ1198,$N$9,$L$13:$M$19)</f>
        <v>#VALUE!</v>
      </c>
      <c r="AL1198" s="0" t="e">
        <f aca="false">pex(AI1198,AJ1198,gamma,AK1198)</f>
        <v>#VALUE!</v>
      </c>
      <c r="AM1198" s="0" t="e">
        <f aca="false">MachThroat(gamma,AL1198,AE1198)</f>
        <v>#VALUE!</v>
      </c>
      <c r="AN1198" s="0" t="e">
        <f aca="false">CN(AM1198,CSON,CINC)</f>
        <v>#VALUE!</v>
      </c>
      <c r="AO1198" s="0" t="e">
        <f aca="false">DPDT(Constant,AN1198,AM1198,gamma,AE1198,AL1198)</f>
        <v>#VALUE!</v>
      </c>
      <c r="AP1198" s="0" t="s">
        <v>134</v>
      </c>
      <c r="AQ1198" s="0" t="n">
        <f aca="false">Q1198+deltaT/2</f>
        <v>11.9349999999998</v>
      </c>
      <c r="AR1198" s="0" t="e">
        <f aca="false">pC+deltaT*pdot2/2</f>
        <v>#VALUE!</v>
      </c>
      <c r="AS1198" s="0" t="e">
        <f aca="false">hALT1($E$13:$G$1365,AQ1198,2)</f>
        <v>#VALUE!</v>
      </c>
      <c r="AT1198" s="0" t="e">
        <f aca="false">Veloc($E$13:$G$1365,AQ1198,3)</f>
        <v>#VALUE!</v>
      </c>
      <c r="AU1198" s="0" t="e">
        <f aca="false">IF(AS1198&lt;hT,$G$5+alfa*(AS1198-ho),TT)</f>
        <v>#VALUE!</v>
      </c>
      <c r="AV1198" s="0" t="e">
        <f aca="false">IF(AS1198&lt;hT,pSL*(1/(1+alfa*AF1198/($G$5-alfa*ho)))^(go/(Rair*alfa)),pT*EXP(-go*(AF1198-hT)/(Rair*TT)))</f>
        <v>#VALUE!</v>
      </c>
      <c r="AW1198" s="0" t="e">
        <f aca="false">Mch(AT1198,AU1198,Rair,gamma)</f>
        <v>#VALUE!</v>
      </c>
      <c r="AX1198" s="0" t="e">
        <f aca="false">Cpex(Cp0,AW1198,$N$9,$L$13:$M$19)</f>
        <v>#VALUE!</v>
      </c>
      <c r="AY1198" s="0" t="e">
        <f aca="false">pex(AV1198,AW1198,gamma,AX1198)</f>
        <v>#VALUE!</v>
      </c>
      <c r="AZ1198" s="0" t="e">
        <f aca="false">MachThroat(gamma,AY1198,AR1198)</f>
        <v>#VALUE!</v>
      </c>
      <c r="BA1198" s="0" t="e">
        <f aca="false">CN(AZ1198,CSON,CINC)</f>
        <v>#VALUE!</v>
      </c>
      <c r="BB1198" s="0" t="e">
        <f aca="false">DPDT(Constant,BA1198,AZ1198,gamma,AR1198,AY1198)</f>
        <v>#VALUE!</v>
      </c>
      <c r="BC1198" s="0" t="s">
        <v>134</v>
      </c>
      <c r="BD1198" s="0" t="n">
        <f aca="false">Q1198+deltaT</f>
        <v>11.9399999999998</v>
      </c>
      <c r="BE1198" s="0" t="e">
        <f aca="false">pC+deltaT*pdot3</f>
        <v>#VALUE!</v>
      </c>
      <c r="BF1198" s="0" t="e">
        <f aca="false">hALT1($E$13:$G$1365,BD1198,2)</f>
        <v>#VALUE!</v>
      </c>
      <c r="BG1198" s="0" t="e">
        <f aca="false">Veloc($E$13:$G$1365,BD1198,3)</f>
        <v>#VALUE!</v>
      </c>
      <c r="BH1198" s="0" t="e">
        <f aca="false">IF(BF1198&lt;hT,$G$5+alfa*(BF1198-ho),TT)</f>
        <v>#VALUE!</v>
      </c>
      <c r="BI1198" s="0" t="e">
        <f aca="false">IF(BF1198&lt;hT,pSL*(1/(1+alfa*BF1198/($G$5-alfa*ho)))^(go/(Rair*alfa)),pT*EXP(-go*(BF1198-hT)/(Rair*TT)))</f>
        <v>#VALUE!</v>
      </c>
      <c r="BJ1198" s="0" t="e">
        <f aca="false">Mch(BG1198,BH1198,Rair,gamma)</f>
        <v>#VALUE!</v>
      </c>
      <c r="BK1198" s="0" t="e">
        <f aca="false">Cpex(Cp0,BJ1198,$N$9,$L$13:$M$19)</f>
        <v>#VALUE!</v>
      </c>
      <c r="BL1198" s="0" t="e">
        <f aca="false">pex(BI1198,BJ1198,gamma,BK1198)</f>
        <v>#VALUE!</v>
      </c>
      <c r="BM1198" s="0" t="e">
        <f aca="false">MachThroat(gamma,BL1198,BE1198)</f>
        <v>#VALUE!</v>
      </c>
      <c r="BN1198" s="0" t="e">
        <f aca="false">CN(BM1198,CSON,CINC)</f>
        <v>#VALUE!</v>
      </c>
      <c r="BO1198" s="0" t="e">
        <f aca="false">DPDT(Constant,BN1198,BM1198,gamma,BE1198,BL1198)</f>
        <v>#VALUE!</v>
      </c>
      <c r="BP1198" s="0" t="e">
        <f aca="false">pC+deltaT*(pdot+2*pdot2+2*pdot3+pdot4)/6</f>
        <v>#VALUE!</v>
      </c>
      <c r="BQ1198" s="0" t="s">
        <v>134</v>
      </c>
      <c r="BR1198" s="0" t="n">
        <f aca="false">Q1198</f>
        <v>11.9299999999998</v>
      </c>
      <c r="BS1198" s="0" t="e">
        <f aca="false">R1198/144</f>
        <v>#VALUE!</v>
      </c>
      <c r="BT1198" s="0" t="e">
        <f aca="false">pX/144</f>
        <v>#VALUE!</v>
      </c>
      <c r="BU1198" s="0" t="e">
        <f aca="false">pa/144</f>
        <v>#VALUE!</v>
      </c>
      <c r="BV1198" s="11" t="n">
        <f aca="false">BR1198</f>
        <v>11.9299999999998</v>
      </c>
      <c r="BW1198" s="12" t="e">
        <f aca="false">(pC-pX)/144</f>
        <v>#VALUE!</v>
      </c>
      <c r="BX1198" s="0" t="s">
        <v>134</v>
      </c>
      <c r="BZ1198" s="0" t="s">
        <v>134</v>
      </c>
      <c r="CA1198" s="0" t="s">
        <v>134</v>
      </c>
      <c r="CB1198" s="0" t="s">
        <v>134</v>
      </c>
      <c r="CC1198" s="0" t="s">
        <v>134</v>
      </c>
      <c r="CD1198" s="0" t="s">
        <v>134</v>
      </c>
      <c r="CE1198" s="0" t="s">
        <v>134</v>
      </c>
    </row>
    <row r="1199" customFormat="false" ht="12.75" hidden="false" customHeight="false" outlineLevel="0" collapsed="false">
      <c r="E1199" s="9" t="n">
        <v>11.86</v>
      </c>
      <c r="F1199" s="9" t="n">
        <v>10363.4343137925</v>
      </c>
      <c r="G1199" s="9" t="n">
        <v>619.283358549529</v>
      </c>
      <c r="Q1199" s="0" t="n">
        <f aca="false">Q1198+deltaT</f>
        <v>11.9399999999998</v>
      </c>
      <c r="R1199" s="0" t="e">
        <f aca="false">BP1198</f>
        <v>#VALUE!</v>
      </c>
      <c r="S1199" s="0" t="e">
        <f aca="false">hALT1($E$13:$G$1365,Q1199,2)</f>
        <v>#VALUE!</v>
      </c>
      <c r="T1199" s="0" t="e">
        <f aca="false">Veloc($E$13:$G$1365,Q1199,3)</f>
        <v>#VALUE!</v>
      </c>
      <c r="U1199" s="0" t="e">
        <f aca="false">IF(S1199&lt;hT,$G$5+alfa*(S1199-ho),TT)</f>
        <v>#VALUE!</v>
      </c>
      <c r="V1199" s="0" t="e">
        <f aca="false">IF(S1199&lt;hT,pSL*(1/(1+alfa*S1199/($G$5-alfa*ho)))^(go/(Rair*alfa)),pT*EXP(-go*(S1199-hT)/(Rair*TT)))</f>
        <v>#VALUE!</v>
      </c>
      <c r="W1199" s="0" t="e">
        <f aca="false">Mch(T1199,U1199,Rair,gamma)</f>
        <v>#VALUE!</v>
      </c>
      <c r="X1199" s="0" t="e">
        <f aca="false">Cpex(Cp0,W1199,$N$9,$L$13:$M$19)</f>
        <v>#VALUE!</v>
      </c>
      <c r="Y1199" s="0" t="e">
        <f aca="false">pex(V1199,W1199,gamma,X1199)</f>
        <v>#VALUE!</v>
      </c>
      <c r="Z1199" s="0" t="e">
        <f aca="false">MachThroat(gamma,Y1199,R1199)</f>
        <v>#VALUE!</v>
      </c>
      <c r="AA1199" s="0" t="e">
        <f aca="false">CN(Z1199,CSON,CINC)</f>
        <v>#VALUE!</v>
      </c>
      <c r="AB1199" s="0" t="e">
        <f aca="false">DPDT(Constant,AA1199,Z1199,gamma,R1199,Y1199)</f>
        <v>#VALUE!</v>
      </c>
      <c r="AC1199" s="0" t="s">
        <v>134</v>
      </c>
      <c r="AD1199" s="0" t="n">
        <f aca="false">Q1199+deltaT/2</f>
        <v>11.9449999999998</v>
      </c>
      <c r="AE1199" s="0" t="e">
        <f aca="false">pC+deltaT*pdot/2</f>
        <v>#VALUE!</v>
      </c>
      <c r="AF1199" s="0" t="e">
        <f aca="false">hALT1($E$13:$G$1365,AD1199,2)</f>
        <v>#VALUE!</v>
      </c>
      <c r="AG1199" s="0" t="e">
        <f aca="false">Veloc($E$13:$G$1365,AD1199,3)</f>
        <v>#VALUE!</v>
      </c>
      <c r="AH1199" s="0" t="e">
        <f aca="false">IF(AF1199&lt;hT,$G$5+alfa*(AF1199-ho),TT)</f>
        <v>#VALUE!</v>
      </c>
      <c r="AI1199" s="0" t="e">
        <f aca="false">IF(AF1199&lt;hT,pSL*(1/(1+alfa*AF1199/($G$5-alfa*ho)))^(go/(Rair*alfa)),pT*EXP(-go*(AF1199-hT)/(Rair*TT)))</f>
        <v>#VALUE!</v>
      </c>
      <c r="AJ1199" s="0" t="e">
        <f aca="false">Mch(AG1199,AH1199,Rair,gamma)</f>
        <v>#VALUE!</v>
      </c>
      <c r="AK1199" s="0" t="e">
        <f aca="false">Cpex(Cp0,AJ1199,$N$9,$L$13:$M$19)</f>
        <v>#VALUE!</v>
      </c>
      <c r="AL1199" s="0" t="e">
        <f aca="false">pex(AI1199,AJ1199,gamma,AK1199)</f>
        <v>#VALUE!</v>
      </c>
      <c r="AM1199" s="0" t="e">
        <f aca="false">MachThroat(gamma,AL1199,AE1199)</f>
        <v>#VALUE!</v>
      </c>
      <c r="AN1199" s="0" t="e">
        <f aca="false">CN(AM1199,CSON,CINC)</f>
        <v>#VALUE!</v>
      </c>
      <c r="AO1199" s="0" t="e">
        <f aca="false">DPDT(Constant,AN1199,AM1199,gamma,AE1199,AL1199)</f>
        <v>#VALUE!</v>
      </c>
      <c r="AP1199" s="0" t="s">
        <v>134</v>
      </c>
      <c r="AQ1199" s="0" t="n">
        <f aca="false">Q1199+deltaT/2</f>
        <v>11.9449999999998</v>
      </c>
      <c r="AR1199" s="0" t="e">
        <f aca="false">pC+deltaT*pdot2/2</f>
        <v>#VALUE!</v>
      </c>
      <c r="AS1199" s="0" t="e">
        <f aca="false">hALT1($E$13:$G$1365,AQ1199,2)</f>
        <v>#VALUE!</v>
      </c>
      <c r="AT1199" s="0" t="e">
        <f aca="false">Veloc($E$13:$G$1365,AQ1199,3)</f>
        <v>#VALUE!</v>
      </c>
      <c r="AU1199" s="0" t="e">
        <f aca="false">IF(AS1199&lt;hT,$G$5+alfa*(AS1199-ho),TT)</f>
        <v>#VALUE!</v>
      </c>
      <c r="AV1199" s="0" t="e">
        <f aca="false">IF(AS1199&lt;hT,pSL*(1/(1+alfa*AF1199/($G$5-alfa*ho)))^(go/(Rair*alfa)),pT*EXP(-go*(AF1199-hT)/(Rair*TT)))</f>
        <v>#VALUE!</v>
      </c>
      <c r="AW1199" s="0" t="e">
        <f aca="false">Mch(AT1199,AU1199,Rair,gamma)</f>
        <v>#VALUE!</v>
      </c>
      <c r="AX1199" s="0" t="e">
        <f aca="false">Cpex(Cp0,AW1199,$N$9,$L$13:$M$19)</f>
        <v>#VALUE!</v>
      </c>
      <c r="AY1199" s="0" t="e">
        <f aca="false">pex(AV1199,AW1199,gamma,AX1199)</f>
        <v>#VALUE!</v>
      </c>
      <c r="AZ1199" s="0" t="e">
        <f aca="false">MachThroat(gamma,AY1199,AR1199)</f>
        <v>#VALUE!</v>
      </c>
      <c r="BA1199" s="0" t="e">
        <f aca="false">CN(AZ1199,CSON,CINC)</f>
        <v>#VALUE!</v>
      </c>
      <c r="BB1199" s="0" t="e">
        <f aca="false">DPDT(Constant,BA1199,AZ1199,gamma,AR1199,AY1199)</f>
        <v>#VALUE!</v>
      </c>
      <c r="BC1199" s="0" t="s">
        <v>134</v>
      </c>
      <c r="BD1199" s="0" t="n">
        <f aca="false">Q1199+deltaT</f>
        <v>11.9499999999998</v>
      </c>
      <c r="BE1199" s="0" t="e">
        <f aca="false">pC+deltaT*pdot3</f>
        <v>#VALUE!</v>
      </c>
      <c r="BF1199" s="0" t="e">
        <f aca="false">hALT1($E$13:$G$1365,BD1199,2)</f>
        <v>#VALUE!</v>
      </c>
      <c r="BG1199" s="0" t="e">
        <f aca="false">Veloc($E$13:$G$1365,BD1199,3)</f>
        <v>#VALUE!</v>
      </c>
      <c r="BH1199" s="0" t="e">
        <f aca="false">IF(BF1199&lt;hT,$G$5+alfa*(BF1199-ho),TT)</f>
        <v>#VALUE!</v>
      </c>
      <c r="BI1199" s="0" t="e">
        <f aca="false">IF(BF1199&lt;hT,pSL*(1/(1+alfa*BF1199/($G$5-alfa*ho)))^(go/(Rair*alfa)),pT*EXP(-go*(BF1199-hT)/(Rair*TT)))</f>
        <v>#VALUE!</v>
      </c>
      <c r="BJ1199" s="0" t="e">
        <f aca="false">Mch(BG1199,BH1199,Rair,gamma)</f>
        <v>#VALUE!</v>
      </c>
      <c r="BK1199" s="0" t="e">
        <f aca="false">Cpex(Cp0,BJ1199,$N$9,$L$13:$M$19)</f>
        <v>#VALUE!</v>
      </c>
      <c r="BL1199" s="0" t="e">
        <f aca="false">pex(BI1199,BJ1199,gamma,BK1199)</f>
        <v>#VALUE!</v>
      </c>
      <c r="BM1199" s="0" t="e">
        <f aca="false">MachThroat(gamma,BL1199,BE1199)</f>
        <v>#VALUE!</v>
      </c>
      <c r="BN1199" s="0" t="e">
        <f aca="false">CN(BM1199,CSON,CINC)</f>
        <v>#VALUE!</v>
      </c>
      <c r="BO1199" s="0" t="e">
        <f aca="false">DPDT(Constant,BN1199,BM1199,gamma,BE1199,BL1199)</f>
        <v>#VALUE!</v>
      </c>
      <c r="BP1199" s="0" t="e">
        <f aca="false">pC+deltaT*(pdot+2*pdot2+2*pdot3+pdot4)/6</f>
        <v>#VALUE!</v>
      </c>
      <c r="BQ1199" s="0" t="s">
        <v>134</v>
      </c>
      <c r="BR1199" s="0" t="n">
        <f aca="false">Q1199</f>
        <v>11.9399999999998</v>
      </c>
      <c r="BS1199" s="0" t="e">
        <f aca="false">R1199/144</f>
        <v>#VALUE!</v>
      </c>
      <c r="BT1199" s="0" t="e">
        <f aca="false">pX/144</f>
        <v>#VALUE!</v>
      </c>
      <c r="BU1199" s="0" t="e">
        <f aca="false">pa/144</f>
        <v>#VALUE!</v>
      </c>
      <c r="BV1199" s="11" t="n">
        <f aca="false">BR1199</f>
        <v>11.9399999999998</v>
      </c>
      <c r="BW1199" s="12" t="e">
        <f aca="false">(pC-pX)/144</f>
        <v>#VALUE!</v>
      </c>
      <c r="BX1199" s="0" t="s">
        <v>134</v>
      </c>
      <c r="BZ1199" s="0" t="s">
        <v>134</v>
      </c>
      <c r="CA1199" s="0" t="s">
        <v>134</v>
      </c>
      <c r="CB1199" s="0" t="s">
        <v>134</v>
      </c>
      <c r="CC1199" s="0" t="s">
        <v>134</v>
      </c>
      <c r="CD1199" s="0" t="s">
        <v>134</v>
      </c>
      <c r="CE1199" s="0" t="s">
        <v>134</v>
      </c>
    </row>
    <row r="1200" customFormat="false" ht="12.75" hidden="false" customHeight="false" outlineLevel="0" collapsed="false">
      <c r="E1200" s="9" t="n">
        <v>11.87</v>
      </c>
      <c r="F1200" s="9" t="n">
        <v>10369.6244926723</v>
      </c>
      <c r="G1200" s="9" t="n">
        <v>618.752480470526</v>
      </c>
      <c r="Q1200" s="0" t="n">
        <f aca="false">Q1199+deltaT</f>
        <v>11.9499999999998</v>
      </c>
      <c r="R1200" s="0" t="e">
        <f aca="false">BP1199</f>
        <v>#VALUE!</v>
      </c>
      <c r="S1200" s="0" t="e">
        <f aca="false">hALT1($E$13:$G$1365,Q1200,2)</f>
        <v>#VALUE!</v>
      </c>
      <c r="T1200" s="0" t="e">
        <f aca="false">Veloc($E$13:$G$1365,Q1200,3)</f>
        <v>#VALUE!</v>
      </c>
      <c r="U1200" s="0" t="e">
        <f aca="false">IF(S1200&lt;hT,$G$5+alfa*(S1200-ho),TT)</f>
        <v>#VALUE!</v>
      </c>
      <c r="V1200" s="0" t="e">
        <f aca="false">IF(S1200&lt;hT,pSL*(1/(1+alfa*S1200/($G$5-alfa*ho)))^(go/(Rair*alfa)),pT*EXP(-go*(S1200-hT)/(Rair*TT)))</f>
        <v>#VALUE!</v>
      </c>
      <c r="W1200" s="0" t="e">
        <f aca="false">Mch(T1200,U1200,Rair,gamma)</f>
        <v>#VALUE!</v>
      </c>
      <c r="X1200" s="0" t="e">
        <f aca="false">Cpex(Cp0,W1200,$N$9,$L$13:$M$19)</f>
        <v>#VALUE!</v>
      </c>
      <c r="Y1200" s="0" t="e">
        <f aca="false">pex(V1200,W1200,gamma,X1200)</f>
        <v>#VALUE!</v>
      </c>
      <c r="Z1200" s="0" t="e">
        <f aca="false">MachThroat(gamma,Y1200,R1200)</f>
        <v>#VALUE!</v>
      </c>
      <c r="AA1200" s="0" t="e">
        <f aca="false">CN(Z1200,CSON,CINC)</f>
        <v>#VALUE!</v>
      </c>
      <c r="AB1200" s="0" t="e">
        <f aca="false">DPDT(Constant,AA1200,Z1200,gamma,R1200,Y1200)</f>
        <v>#VALUE!</v>
      </c>
      <c r="AC1200" s="0" t="s">
        <v>134</v>
      </c>
      <c r="AD1200" s="0" t="n">
        <f aca="false">Q1200+deltaT/2</f>
        <v>11.9549999999998</v>
      </c>
      <c r="AE1200" s="0" t="e">
        <f aca="false">pC+deltaT*pdot/2</f>
        <v>#VALUE!</v>
      </c>
      <c r="AF1200" s="0" t="e">
        <f aca="false">hALT1($E$13:$G$1365,AD1200,2)</f>
        <v>#VALUE!</v>
      </c>
      <c r="AG1200" s="0" t="e">
        <f aca="false">Veloc($E$13:$G$1365,AD1200,3)</f>
        <v>#VALUE!</v>
      </c>
      <c r="AH1200" s="0" t="e">
        <f aca="false">IF(AF1200&lt;hT,$G$5+alfa*(AF1200-ho),TT)</f>
        <v>#VALUE!</v>
      </c>
      <c r="AI1200" s="0" t="e">
        <f aca="false">IF(AF1200&lt;hT,pSL*(1/(1+alfa*AF1200/($G$5-alfa*ho)))^(go/(Rair*alfa)),pT*EXP(-go*(AF1200-hT)/(Rair*TT)))</f>
        <v>#VALUE!</v>
      </c>
      <c r="AJ1200" s="0" t="e">
        <f aca="false">Mch(AG1200,AH1200,Rair,gamma)</f>
        <v>#VALUE!</v>
      </c>
      <c r="AK1200" s="0" t="e">
        <f aca="false">Cpex(Cp0,AJ1200,$N$9,$L$13:$M$19)</f>
        <v>#VALUE!</v>
      </c>
      <c r="AL1200" s="0" t="e">
        <f aca="false">pex(AI1200,AJ1200,gamma,AK1200)</f>
        <v>#VALUE!</v>
      </c>
      <c r="AM1200" s="0" t="e">
        <f aca="false">MachThroat(gamma,AL1200,AE1200)</f>
        <v>#VALUE!</v>
      </c>
      <c r="AN1200" s="0" t="e">
        <f aca="false">CN(AM1200,CSON,CINC)</f>
        <v>#VALUE!</v>
      </c>
      <c r="AO1200" s="0" t="e">
        <f aca="false">DPDT(Constant,AN1200,AM1200,gamma,AE1200,AL1200)</f>
        <v>#VALUE!</v>
      </c>
      <c r="AP1200" s="0" t="s">
        <v>134</v>
      </c>
      <c r="AQ1200" s="0" t="n">
        <f aca="false">Q1200+deltaT/2</f>
        <v>11.9549999999998</v>
      </c>
      <c r="AR1200" s="0" t="e">
        <f aca="false">pC+deltaT*pdot2/2</f>
        <v>#VALUE!</v>
      </c>
      <c r="AS1200" s="0" t="e">
        <f aca="false">hALT1($E$13:$G$1365,AQ1200,2)</f>
        <v>#VALUE!</v>
      </c>
      <c r="AT1200" s="0" t="e">
        <f aca="false">Veloc($E$13:$G$1365,AQ1200,3)</f>
        <v>#VALUE!</v>
      </c>
      <c r="AU1200" s="0" t="e">
        <f aca="false">IF(AS1200&lt;hT,$G$5+alfa*(AS1200-ho),TT)</f>
        <v>#VALUE!</v>
      </c>
      <c r="AV1200" s="0" t="e">
        <f aca="false">IF(AS1200&lt;hT,pSL*(1/(1+alfa*AF1200/($G$5-alfa*ho)))^(go/(Rair*alfa)),pT*EXP(-go*(AF1200-hT)/(Rair*TT)))</f>
        <v>#VALUE!</v>
      </c>
      <c r="AW1200" s="0" t="e">
        <f aca="false">Mch(AT1200,AU1200,Rair,gamma)</f>
        <v>#VALUE!</v>
      </c>
      <c r="AX1200" s="0" t="e">
        <f aca="false">Cpex(Cp0,AW1200,$N$9,$L$13:$M$19)</f>
        <v>#VALUE!</v>
      </c>
      <c r="AY1200" s="0" t="e">
        <f aca="false">pex(AV1200,AW1200,gamma,AX1200)</f>
        <v>#VALUE!</v>
      </c>
      <c r="AZ1200" s="0" t="e">
        <f aca="false">MachThroat(gamma,AY1200,AR1200)</f>
        <v>#VALUE!</v>
      </c>
      <c r="BA1200" s="0" t="e">
        <f aca="false">CN(AZ1200,CSON,CINC)</f>
        <v>#VALUE!</v>
      </c>
      <c r="BB1200" s="0" t="e">
        <f aca="false">DPDT(Constant,BA1200,AZ1200,gamma,AR1200,AY1200)</f>
        <v>#VALUE!</v>
      </c>
      <c r="BC1200" s="0" t="s">
        <v>134</v>
      </c>
      <c r="BD1200" s="0" t="n">
        <f aca="false">Q1200+deltaT</f>
        <v>11.9599999999998</v>
      </c>
      <c r="BE1200" s="0" t="e">
        <f aca="false">pC+deltaT*pdot3</f>
        <v>#VALUE!</v>
      </c>
      <c r="BF1200" s="0" t="e">
        <f aca="false">hALT1($E$13:$G$1365,BD1200,2)</f>
        <v>#VALUE!</v>
      </c>
      <c r="BG1200" s="0" t="e">
        <f aca="false">Veloc($E$13:$G$1365,BD1200,3)</f>
        <v>#VALUE!</v>
      </c>
      <c r="BH1200" s="0" t="e">
        <f aca="false">IF(BF1200&lt;hT,$G$5+alfa*(BF1200-ho),TT)</f>
        <v>#VALUE!</v>
      </c>
      <c r="BI1200" s="0" t="e">
        <f aca="false">IF(BF1200&lt;hT,pSL*(1/(1+alfa*BF1200/($G$5-alfa*ho)))^(go/(Rair*alfa)),pT*EXP(-go*(BF1200-hT)/(Rair*TT)))</f>
        <v>#VALUE!</v>
      </c>
      <c r="BJ1200" s="0" t="e">
        <f aca="false">Mch(BG1200,BH1200,Rair,gamma)</f>
        <v>#VALUE!</v>
      </c>
      <c r="BK1200" s="0" t="e">
        <f aca="false">Cpex(Cp0,BJ1200,$N$9,$L$13:$M$19)</f>
        <v>#VALUE!</v>
      </c>
      <c r="BL1200" s="0" t="e">
        <f aca="false">pex(BI1200,BJ1200,gamma,BK1200)</f>
        <v>#VALUE!</v>
      </c>
      <c r="BM1200" s="0" t="e">
        <f aca="false">MachThroat(gamma,BL1200,BE1200)</f>
        <v>#VALUE!</v>
      </c>
      <c r="BN1200" s="0" t="e">
        <f aca="false">CN(BM1200,CSON,CINC)</f>
        <v>#VALUE!</v>
      </c>
      <c r="BO1200" s="0" t="e">
        <f aca="false">DPDT(Constant,BN1200,BM1200,gamma,BE1200,BL1200)</f>
        <v>#VALUE!</v>
      </c>
      <c r="BP1200" s="0" t="e">
        <f aca="false">pC+deltaT*(pdot+2*pdot2+2*pdot3+pdot4)/6</f>
        <v>#VALUE!</v>
      </c>
      <c r="BQ1200" s="0" t="s">
        <v>134</v>
      </c>
      <c r="BR1200" s="0" t="n">
        <f aca="false">Q1200</f>
        <v>11.9499999999998</v>
      </c>
      <c r="BS1200" s="0" t="e">
        <f aca="false">R1200/144</f>
        <v>#VALUE!</v>
      </c>
      <c r="BT1200" s="0" t="e">
        <f aca="false">pX/144</f>
        <v>#VALUE!</v>
      </c>
      <c r="BU1200" s="0" t="e">
        <f aca="false">pa/144</f>
        <v>#VALUE!</v>
      </c>
      <c r="BV1200" s="11" t="n">
        <f aca="false">BR1200</f>
        <v>11.9499999999998</v>
      </c>
      <c r="BW1200" s="12" t="e">
        <f aca="false">(pC-pX)/144</f>
        <v>#VALUE!</v>
      </c>
      <c r="BX1200" s="0" t="s">
        <v>134</v>
      </c>
      <c r="BZ1200" s="0" t="s">
        <v>134</v>
      </c>
      <c r="CA1200" s="0" t="s">
        <v>134</v>
      </c>
      <c r="CB1200" s="0" t="s">
        <v>134</v>
      </c>
      <c r="CC1200" s="0" t="s">
        <v>134</v>
      </c>
      <c r="CD1200" s="0" t="s">
        <v>134</v>
      </c>
      <c r="CE1200" s="0" t="s">
        <v>134</v>
      </c>
    </row>
    <row r="1201" customFormat="false" ht="12.75" hidden="false" customHeight="false" outlineLevel="0" collapsed="false">
      <c r="E1201" s="9" t="n">
        <v>11.88</v>
      </c>
      <c r="F1201" s="9" t="n">
        <v>10375.8093646619</v>
      </c>
      <c r="G1201" s="9" t="n">
        <v>618.221980375485</v>
      </c>
      <c r="Q1201" s="0" t="n">
        <f aca="false">Q1200+deltaT</f>
        <v>11.9599999999998</v>
      </c>
      <c r="R1201" s="0" t="e">
        <f aca="false">BP1200</f>
        <v>#VALUE!</v>
      </c>
      <c r="S1201" s="0" t="e">
        <f aca="false">hALT1($E$13:$G$1365,Q1201,2)</f>
        <v>#VALUE!</v>
      </c>
      <c r="T1201" s="0" t="e">
        <f aca="false">Veloc($E$13:$G$1365,Q1201,3)</f>
        <v>#VALUE!</v>
      </c>
      <c r="U1201" s="0" t="e">
        <f aca="false">IF(S1201&lt;hT,$G$5+alfa*(S1201-ho),TT)</f>
        <v>#VALUE!</v>
      </c>
      <c r="V1201" s="0" t="e">
        <f aca="false">IF(S1201&lt;hT,pSL*(1/(1+alfa*S1201/($G$5-alfa*ho)))^(go/(Rair*alfa)),pT*EXP(-go*(S1201-hT)/(Rair*TT)))</f>
        <v>#VALUE!</v>
      </c>
      <c r="W1201" s="0" t="e">
        <f aca="false">Mch(T1201,U1201,Rair,gamma)</f>
        <v>#VALUE!</v>
      </c>
      <c r="X1201" s="0" t="e">
        <f aca="false">Cpex(Cp0,W1201,$N$9,$L$13:$M$19)</f>
        <v>#VALUE!</v>
      </c>
      <c r="Y1201" s="0" t="e">
        <f aca="false">pex(V1201,W1201,gamma,X1201)</f>
        <v>#VALUE!</v>
      </c>
      <c r="Z1201" s="0" t="e">
        <f aca="false">MachThroat(gamma,Y1201,R1201)</f>
        <v>#VALUE!</v>
      </c>
      <c r="AA1201" s="0" t="e">
        <f aca="false">CN(Z1201,CSON,CINC)</f>
        <v>#VALUE!</v>
      </c>
      <c r="AB1201" s="0" t="e">
        <f aca="false">DPDT(Constant,AA1201,Z1201,gamma,R1201,Y1201)</f>
        <v>#VALUE!</v>
      </c>
      <c r="AC1201" s="0" t="s">
        <v>134</v>
      </c>
      <c r="AD1201" s="0" t="n">
        <f aca="false">Q1201+deltaT/2</f>
        <v>11.9649999999998</v>
      </c>
      <c r="AE1201" s="0" t="e">
        <f aca="false">pC+deltaT*pdot/2</f>
        <v>#VALUE!</v>
      </c>
      <c r="AF1201" s="0" t="e">
        <f aca="false">hALT1($E$13:$G$1365,AD1201,2)</f>
        <v>#VALUE!</v>
      </c>
      <c r="AG1201" s="0" t="e">
        <f aca="false">Veloc($E$13:$G$1365,AD1201,3)</f>
        <v>#VALUE!</v>
      </c>
      <c r="AH1201" s="0" t="e">
        <f aca="false">IF(AF1201&lt;hT,$G$5+alfa*(AF1201-ho),TT)</f>
        <v>#VALUE!</v>
      </c>
      <c r="AI1201" s="0" t="e">
        <f aca="false">IF(AF1201&lt;hT,pSL*(1/(1+alfa*AF1201/($G$5-alfa*ho)))^(go/(Rair*alfa)),pT*EXP(-go*(AF1201-hT)/(Rair*TT)))</f>
        <v>#VALUE!</v>
      </c>
      <c r="AJ1201" s="0" t="e">
        <f aca="false">Mch(AG1201,AH1201,Rair,gamma)</f>
        <v>#VALUE!</v>
      </c>
      <c r="AK1201" s="0" t="e">
        <f aca="false">Cpex(Cp0,AJ1201,$N$9,$L$13:$M$19)</f>
        <v>#VALUE!</v>
      </c>
      <c r="AL1201" s="0" t="e">
        <f aca="false">pex(AI1201,AJ1201,gamma,AK1201)</f>
        <v>#VALUE!</v>
      </c>
      <c r="AM1201" s="0" t="e">
        <f aca="false">MachThroat(gamma,AL1201,AE1201)</f>
        <v>#VALUE!</v>
      </c>
      <c r="AN1201" s="0" t="e">
        <f aca="false">CN(AM1201,CSON,CINC)</f>
        <v>#VALUE!</v>
      </c>
      <c r="AO1201" s="0" t="e">
        <f aca="false">DPDT(Constant,AN1201,AM1201,gamma,AE1201,AL1201)</f>
        <v>#VALUE!</v>
      </c>
      <c r="AP1201" s="0" t="s">
        <v>134</v>
      </c>
      <c r="AQ1201" s="0" t="n">
        <f aca="false">Q1201+deltaT/2</f>
        <v>11.9649999999998</v>
      </c>
      <c r="AR1201" s="0" t="e">
        <f aca="false">pC+deltaT*pdot2/2</f>
        <v>#VALUE!</v>
      </c>
      <c r="AS1201" s="0" t="e">
        <f aca="false">hALT1($E$13:$G$1365,AQ1201,2)</f>
        <v>#VALUE!</v>
      </c>
      <c r="AT1201" s="0" t="e">
        <f aca="false">Veloc($E$13:$G$1365,AQ1201,3)</f>
        <v>#VALUE!</v>
      </c>
      <c r="AU1201" s="0" t="e">
        <f aca="false">IF(AS1201&lt;hT,$G$5+alfa*(AS1201-ho),TT)</f>
        <v>#VALUE!</v>
      </c>
      <c r="AV1201" s="0" t="e">
        <f aca="false">IF(AS1201&lt;hT,pSL*(1/(1+alfa*AF1201/($G$5-alfa*ho)))^(go/(Rair*alfa)),pT*EXP(-go*(AF1201-hT)/(Rair*TT)))</f>
        <v>#VALUE!</v>
      </c>
      <c r="AW1201" s="0" t="e">
        <f aca="false">Mch(AT1201,AU1201,Rair,gamma)</f>
        <v>#VALUE!</v>
      </c>
      <c r="AX1201" s="0" t="e">
        <f aca="false">Cpex(Cp0,AW1201,$N$9,$L$13:$M$19)</f>
        <v>#VALUE!</v>
      </c>
      <c r="AY1201" s="0" t="e">
        <f aca="false">pex(AV1201,AW1201,gamma,AX1201)</f>
        <v>#VALUE!</v>
      </c>
      <c r="AZ1201" s="0" t="e">
        <f aca="false">MachThroat(gamma,AY1201,AR1201)</f>
        <v>#VALUE!</v>
      </c>
      <c r="BA1201" s="0" t="e">
        <f aca="false">CN(AZ1201,CSON,CINC)</f>
        <v>#VALUE!</v>
      </c>
      <c r="BB1201" s="0" t="e">
        <f aca="false">DPDT(Constant,BA1201,AZ1201,gamma,AR1201,AY1201)</f>
        <v>#VALUE!</v>
      </c>
      <c r="BC1201" s="0" t="s">
        <v>134</v>
      </c>
      <c r="BD1201" s="0" t="n">
        <f aca="false">Q1201+deltaT</f>
        <v>11.9699999999998</v>
      </c>
      <c r="BE1201" s="0" t="e">
        <f aca="false">pC+deltaT*pdot3</f>
        <v>#VALUE!</v>
      </c>
      <c r="BF1201" s="0" t="e">
        <f aca="false">hALT1($E$13:$G$1365,BD1201,2)</f>
        <v>#VALUE!</v>
      </c>
      <c r="BG1201" s="0" t="e">
        <f aca="false">Veloc($E$13:$G$1365,BD1201,3)</f>
        <v>#VALUE!</v>
      </c>
      <c r="BH1201" s="0" t="e">
        <f aca="false">IF(BF1201&lt;hT,$G$5+alfa*(BF1201-ho),TT)</f>
        <v>#VALUE!</v>
      </c>
      <c r="BI1201" s="0" t="e">
        <f aca="false">IF(BF1201&lt;hT,pSL*(1/(1+alfa*BF1201/($G$5-alfa*ho)))^(go/(Rair*alfa)),pT*EXP(-go*(BF1201-hT)/(Rair*TT)))</f>
        <v>#VALUE!</v>
      </c>
      <c r="BJ1201" s="0" t="e">
        <f aca="false">Mch(BG1201,BH1201,Rair,gamma)</f>
        <v>#VALUE!</v>
      </c>
      <c r="BK1201" s="0" t="e">
        <f aca="false">Cpex(Cp0,BJ1201,$N$9,$L$13:$M$19)</f>
        <v>#VALUE!</v>
      </c>
      <c r="BL1201" s="0" t="e">
        <f aca="false">pex(BI1201,BJ1201,gamma,BK1201)</f>
        <v>#VALUE!</v>
      </c>
      <c r="BM1201" s="0" t="e">
        <f aca="false">MachThroat(gamma,BL1201,BE1201)</f>
        <v>#VALUE!</v>
      </c>
      <c r="BN1201" s="0" t="e">
        <f aca="false">CN(BM1201,CSON,CINC)</f>
        <v>#VALUE!</v>
      </c>
      <c r="BO1201" s="0" t="e">
        <f aca="false">DPDT(Constant,BN1201,BM1201,gamma,BE1201,BL1201)</f>
        <v>#VALUE!</v>
      </c>
      <c r="BP1201" s="0" t="e">
        <f aca="false">pC+deltaT*(pdot+2*pdot2+2*pdot3+pdot4)/6</f>
        <v>#VALUE!</v>
      </c>
      <c r="BQ1201" s="0" t="s">
        <v>134</v>
      </c>
      <c r="BR1201" s="0" t="n">
        <f aca="false">Q1201</f>
        <v>11.9599999999998</v>
      </c>
      <c r="BS1201" s="0" t="e">
        <f aca="false">R1201/144</f>
        <v>#VALUE!</v>
      </c>
      <c r="BT1201" s="0" t="e">
        <f aca="false">pX/144</f>
        <v>#VALUE!</v>
      </c>
      <c r="BU1201" s="0" t="e">
        <f aca="false">pa/144</f>
        <v>#VALUE!</v>
      </c>
      <c r="BV1201" s="11" t="n">
        <f aca="false">BR1201</f>
        <v>11.9599999999998</v>
      </c>
      <c r="BW1201" s="12" t="e">
        <f aca="false">(pC-pX)/144</f>
        <v>#VALUE!</v>
      </c>
      <c r="BX1201" s="0" t="s">
        <v>134</v>
      </c>
      <c r="BZ1201" s="0" t="s">
        <v>134</v>
      </c>
      <c r="CA1201" s="0" t="s">
        <v>134</v>
      </c>
      <c r="CB1201" s="0" t="s">
        <v>134</v>
      </c>
      <c r="CC1201" s="0" t="s">
        <v>134</v>
      </c>
      <c r="CD1201" s="0" t="s">
        <v>134</v>
      </c>
      <c r="CE1201" s="0" t="s">
        <v>134</v>
      </c>
    </row>
    <row r="1202" customFormat="false" ht="12.75" hidden="false" customHeight="false" outlineLevel="0" collapsed="false">
      <c r="E1202" s="9" t="n">
        <v>11.89</v>
      </c>
      <c r="F1202" s="9" t="n">
        <v>10381.9889335376</v>
      </c>
      <c r="G1202" s="9" t="n">
        <v>617.691857620056</v>
      </c>
      <c r="Q1202" s="0" t="n">
        <f aca="false">Q1201+deltaT</f>
        <v>11.9699999999998</v>
      </c>
      <c r="R1202" s="0" t="e">
        <f aca="false">BP1201</f>
        <v>#VALUE!</v>
      </c>
      <c r="S1202" s="0" t="e">
        <f aca="false">hALT1($E$13:$G$1365,Q1202,2)</f>
        <v>#VALUE!</v>
      </c>
      <c r="T1202" s="0" t="e">
        <f aca="false">Veloc($E$13:$G$1365,Q1202,3)</f>
        <v>#VALUE!</v>
      </c>
      <c r="U1202" s="0" t="e">
        <f aca="false">IF(S1202&lt;hT,$G$5+alfa*(S1202-ho),TT)</f>
        <v>#VALUE!</v>
      </c>
      <c r="V1202" s="0" t="e">
        <f aca="false">IF(S1202&lt;hT,pSL*(1/(1+alfa*S1202/($G$5-alfa*ho)))^(go/(Rair*alfa)),pT*EXP(-go*(S1202-hT)/(Rair*TT)))</f>
        <v>#VALUE!</v>
      </c>
      <c r="W1202" s="0" t="e">
        <f aca="false">Mch(T1202,U1202,Rair,gamma)</f>
        <v>#VALUE!</v>
      </c>
      <c r="X1202" s="0" t="e">
        <f aca="false">Cpex(Cp0,W1202,$N$9,$L$13:$M$19)</f>
        <v>#VALUE!</v>
      </c>
      <c r="Y1202" s="0" t="e">
        <f aca="false">pex(V1202,W1202,gamma,X1202)</f>
        <v>#VALUE!</v>
      </c>
      <c r="Z1202" s="0" t="e">
        <f aca="false">MachThroat(gamma,Y1202,R1202)</f>
        <v>#VALUE!</v>
      </c>
      <c r="AA1202" s="0" t="e">
        <f aca="false">CN(Z1202,CSON,CINC)</f>
        <v>#VALUE!</v>
      </c>
      <c r="AB1202" s="0" t="e">
        <f aca="false">DPDT(Constant,AA1202,Z1202,gamma,R1202,Y1202)</f>
        <v>#VALUE!</v>
      </c>
      <c r="AC1202" s="0" t="s">
        <v>134</v>
      </c>
      <c r="AD1202" s="0" t="n">
        <f aca="false">Q1202+deltaT/2</f>
        <v>11.9749999999998</v>
      </c>
      <c r="AE1202" s="0" t="e">
        <f aca="false">pC+deltaT*pdot/2</f>
        <v>#VALUE!</v>
      </c>
      <c r="AF1202" s="0" t="e">
        <f aca="false">hALT1($E$13:$G$1365,AD1202,2)</f>
        <v>#VALUE!</v>
      </c>
      <c r="AG1202" s="0" t="e">
        <f aca="false">Veloc($E$13:$G$1365,AD1202,3)</f>
        <v>#VALUE!</v>
      </c>
      <c r="AH1202" s="0" t="e">
        <f aca="false">IF(AF1202&lt;hT,$G$5+alfa*(AF1202-ho),TT)</f>
        <v>#VALUE!</v>
      </c>
      <c r="AI1202" s="0" t="e">
        <f aca="false">IF(AF1202&lt;hT,pSL*(1/(1+alfa*AF1202/($G$5-alfa*ho)))^(go/(Rair*alfa)),pT*EXP(-go*(AF1202-hT)/(Rair*TT)))</f>
        <v>#VALUE!</v>
      </c>
      <c r="AJ1202" s="0" t="e">
        <f aca="false">Mch(AG1202,AH1202,Rair,gamma)</f>
        <v>#VALUE!</v>
      </c>
      <c r="AK1202" s="0" t="e">
        <f aca="false">Cpex(Cp0,AJ1202,$N$9,$L$13:$M$19)</f>
        <v>#VALUE!</v>
      </c>
      <c r="AL1202" s="0" t="e">
        <f aca="false">pex(AI1202,AJ1202,gamma,AK1202)</f>
        <v>#VALUE!</v>
      </c>
      <c r="AM1202" s="0" t="e">
        <f aca="false">MachThroat(gamma,AL1202,AE1202)</f>
        <v>#VALUE!</v>
      </c>
      <c r="AN1202" s="0" t="e">
        <f aca="false">CN(AM1202,CSON,CINC)</f>
        <v>#VALUE!</v>
      </c>
      <c r="AO1202" s="0" t="e">
        <f aca="false">DPDT(Constant,AN1202,AM1202,gamma,AE1202,AL1202)</f>
        <v>#VALUE!</v>
      </c>
      <c r="AP1202" s="0" t="s">
        <v>134</v>
      </c>
      <c r="AQ1202" s="0" t="n">
        <f aca="false">Q1202+deltaT/2</f>
        <v>11.9749999999998</v>
      </c>
      <c r="AR1202" s="0" t="e">
        <f aca="false">pC+deltaT*pdot2/2</f>
        <v>#VALUE!</v>
      </c>
      <c r="AS1202" s="0" t="e">
        <f aca="false">hALT1($E$13:$G$1365,AQ1202,2)</f>
        <v>#VALUE!</v>
      </c>
      <c r="AT1202" s="0" t="e">
        <f aca="false">Veloc($E$13:$G$1365,AQ1202,3)</f>
        <v>#VALUE!</v>
      </c>
      <c r="AU1202" s="0" t="e">
        <f aca="false">IF(AS1202&lt;hT,$G$5+alfa*(AS1202-ho),TT)</f>
        <v>#VALUE!</v>
      </c>
      <c r="AV1202" s="0" t="e">
        <f aca="false">IF(AS1202&lt;hT,pSL*(1/(1+alfa*AF1202/($G$5-alfa*ho)))^(go/(Rair*alfa)),pT*EXP(-go*(AF1202-hT)/(Rair*TT)))</f>
        <v>#VALUE!</v>
      </c>
      <c r="AW1202" s="0" t="e">
        <f aca="false">Mch(AT1202,AU1202,Rair,gamma)</f>
        <v>#VALUE!</v>
      </c>
      <c r="AX1202" s="0" t="e">
        <f aca="false">Cpex(Cp0,AW1202,$N$9,$L$13:$M$19)</f>
        <v>#VALUE!</v>
      </c>
      <c r="AY1202" s="0" t="e">
        <f aca="false">pex(AV1202,AW1202,gamma,AX1202)</f>
        <v>#VALUE!</v>
      </c>
      <c r="AZ1202" s="0" t="e">
        <f aca="false">MachThroat(gamma,AY1202,AR1202)</f>
        <v>#VALUE!</v>
      </c>
      <c r="BA1202" s="0" t="e">
        <f aca="false">CN(AZ1202,CSON,CINC)</f>
        <v>#VALUE!</v>
      </c>
      <c r="BB1202" s="0" t="e">
        <f aca="false">DPDT(Constant,BA1202,AZ1202,gamma,AR1202,AY1202)</f>
        <v>#VALUE!</v>
      </c>
      <c r="BC1202" s="0" t="s">
        <v>134</v>
      </c>
      <c r="BD1202" s="0" t="n">
        <f aca="false">Q1202+deltaT</f>
        <v>11.9799999999998</v>
      </c>
      <c r="BE1202" s="0" t="e">
        <f aca="false">pC+deltaT*pdot3</f>
        <v>#VALUE!</v>
      </c>
      <c r="BF1202" s="0" t="e">
        <f aca="false">hALT1($E$13:$G$1365,BD1202,2)</f>
        <v>#VALUE!</v>
      </c>
      <c r="BG1202" s="0" t="e">
        <f aca="false">Veloc($E$13:$G$1365,BD1202,3)</f>
        <v>#VALUE!</v>
      </c>
      <c r="BH1202" s="0" t="e">
        <f aca="false">IF(BF1202&lt;hT,$G$5+alfa*(BF1202-ho),TT)</f>
        <v>#VALUE!</v>
      </c>
      <c r="BI1202" s="0" t="e">
        <f aca="false">IF(BF1202&lt;hT,pSL*(1/(1+alfa*BF1202/($G$5-alfa*ho)))^(go/(Rair*alfa)),pT*EXP(-go*(BF1202-hT)/(Rair*TT)))</f>
        <v>#VALUE!</v>
      </c>
      <c r="BJ1202" s="0" t="e">
        <f aca="false">Mch(BG1202,BH1202,Rair,gamma)</f>
        <v>#VALUE!</v>
      </c>
      <c r="BK1202" s="0" t="e">
        <f aca="false">Cpex(Cp0,BJ1202,$N$9,$L$13:$M$19)</f>
        <v>#VALUE!</v>
      </c>
      <c r="BL1202" s="0" t="e">
        <f aca="false">pex(BI1202,BJ1202,gamma,BK1202)</f>
        <v>#VALUE!</v>
      </c>
      <c r="BM1202" s="0" t="e">
        <f aca="false">MachThroat(gamma,BL1202,BE1202)</f>
        <v>#VALUE!</v>
      </c>
      <c r="BN1202" s="0" t="e">
        <f aca="false">CN(BM1202,CSON,CINC)</f>
        <v>#VALUE!</v>
      </c>
      <c r="BO1202" s="0" t="e">
        <f aca="false">DPDT(Constant,BN1202,BM1202,gamma,BE1202,BL1202)</f>
        <v>#VALUE!</v>
      </c>
      <c r="BP1202" s="0" t="e">
        <f aca="false">pC+deltaT*(pdot+2*pdot2+2*pdot3+pdot4)/6</f>
        <v>#VALUE!</v>
      </c>
      <c r="BQ1202" s="0" t="s">
        <v>134</v>
      </c>
      <c r="BR1202" s="0" t="n">
        <f aca="false">Q1202</f>
        <v>11.9699999999998</v>
      </c>
      <c r="BS1202" s="0" t="e">
        <f aca="false">R1202/144</f>
        <v>#VALUE!</v>
      </c>
      <c r="BT1202" s="0" t="e">
        <f aca="false">pX/144</f>
        <v>#VALUE!</v>
      </c>
      <c r="BU1202" s="0" t="e">
        <f aca="false">pa/144</f>
        <v>#VALUE!</v>
      </c>
      <c r="BV1202" s="11" t="n">
        <f aca="false">BR1202</f>
        <v>11.9699999999998</v>
      </c>
      <c r="BW1202" s="12" t="e">
        <f aca="false">(pC-pX)/144</f>
        <v>#VALUE!</v>
      </c>
      <c r="BX1202" s="0" t="s">
        <v>134</v>
      </c>
      <c r="BZ1202" s="0" t="s">
        <v>134</v>
      </c>
      <c r="CA1202" s="0" t="s">
        <v>134</v>
      </c>
      <c r="CB1202" s="0" t="s">
        <v>134</v>
      </c>
      <c r="CC1202" s="0" t="s">
        <v>134</v>
      </c>
      <c r="CD1202" s="0" t="s">
        <v>134</v>
      </c>
      <c r="CE1202" s="0" t="s">
        <v>134</v>
      </c>
    </row>
    <row r="1203" customFormat="false" ht="12.75" hidden="false" customHeight="false" outlineLevel="0" collapsed="false">
      <c r="E1203" s="9" t="n">
        <v>11.9</v>
      </c>
      <c r="F1203" s="9" t="n">
        <v>10388.1632030699</v>
      </c>
      <c r="G1203" s="9" t="n">
        <v>617.162111561216</v>
      </c>
      <c r="Q1203" s="0" t="n">
        <f aca="false">Q1202+deltaT</f>
        <v>11.9799999999998</v>
      </c>
      <c r="R1203" s="0" t="e">
        <f aca="false">BP1202</f>
        <v>#VALUE!</v>
      </c>
      <c r="S1203" s="0" t="e">
        <f aca="false">hALT1($E$13:$G$1365,Q1203,2)</f>
        <v>#VALUE!</v>
      </c>
      <c r="T1203" s="0" t="e">
        <f aca="false">Veloc($E$13:$G$1365,Q1203,3)</f>
        <v>#VALUE!</v>
      </c>
      <c r="U1203" s="0" t="e">
        <f aca="false">IF(S1203&lt;hT,$G$5+alfa*(S1203-ho),TT)</f>
        <v>#VALUE!</v>
      </c>
      <c r="V1203" s="0" t="e">
        <f aca="false">IF(S1203&lt;hT,pSL*(1/(1+alfa*S1203/($G$5-alfa*ho)))^(go/(Rair*alfa)),pT*EXP(-go*(S1203-hT)/(Rair*TT)))</f>
        <v>#VALUE!</v>
      </c>
      <c r="W1203" s="0" t="e">
        <f aca="false">Mch(T1203,U1203,Rair,gamma)</f>
        <v>#VALUE!</v>
      </c>
      <c r="X1203" s="0" t="e">
        <f aca="false">Cpex(Cp0,W1203,$N$9,$L$13:$M$19)</f>
        <v>#VALUE!</v>
      </c>
      <c r="Y1203" s="0" t="e">
        <f aca="false">pex(V1203,W1203,gamma,X1203)</f>
        <v>#VALUE!</v>
      </c>
      <c r="Z1203" s="0" t="e">
        <f aca="false">MachThroat(gamma,Y1203,R1203)</f>
        <v>#VALUE!</v>
      </c>
      <c r="AA1203" s="0" t="e">
        <f aca="false">CN(Z1203,CSON,CINC)</f>
        <v>#VALUE!</v>
      </c>
      <c r="AB1203" s="0" t="e">
        <f aca="false">DPDT(Constant,AA1203,Z1203,gamma,R1203,Y1203)</f>
        <v>#VALUE!</v>
      </c>
      <c r="AC1203" s="0" t="s">
        <v>134</v>
      </c>
      <c r="AD1203" s="0" t="n">
        <f aca="false">Q1203+deltaT/2</f>
        <v>11.9849999999998</v>
      </c>
      <c r="AE1203" s="0" t="e">
        <f aca="false">pC+deltaT*pdot/2</f>
        <v>#VALUE!</v>
      </c>
      <c r="AF1203" s="0" t="e">
        <f aca="false">hALT1($E$13:$G$1365,AD1203,2)</f>
        <v>#VALUE!</v>
      </c>
      <c r="AG1203" s="0" t="e">
        <f aca="false">Veloc($E$13:$G$1365,AD1203,3)</f>
        <v>#VALUE!</v>
      </c>
      <c r="AH1203" s="0" t="e">
        <f aca="false">IF(AF1203&lt;hT,$G$5+alfa*(AF1203-ho),TT)</f>
        <v>#VALUE!</v>
      </c>
      <c r="AI1203" s="0" t="e">
        <f aca="false">IF(AF1203&lt;hT,pSL*(1/(1+alfa*AF1203/($G$5-alfa*ho)))^(go/(Rair*alfa)),pT*EXP(-go*(AF1203-hT)/(Rair*TT)))</f>
        <v>#VALUE!</v>
      </c>
      <c r="AJ1203" s="0" t="e">
        <f aca="false">Mch(AG1203,AH1203,Rair,gamma)</f>
        <v>#VALUE!</v>
      </c>
      <c r="AK1203" s="0" t="e">
        <f aca="false">Cpex(Cp0,AJ1203,$N$9,$L$13:$M$19)</f>
        <v>#VALUE!</v>
      </c>
      <c r="AL1203" s="0" t="e">
        <f aca="false">pex(AI1203,AJ1203,gamma,AK1203)</f>
        <v>#VALUE!</v>
      </c>
      <c r="AM1203" s="0" t="e">
        <f aca="false">MachThroat(gamma,AL1203,AE1203)</f>
        <v>#VALUE!</v>
      </c>
      <c r="AN1203" s="0" t="e">
        <f aca="false">CN(AM1203,CSON,CINC)</f>
        <v>#VALUE!</v>
      </c>
      <c r="AO1203" s="0" t="e">
        <f aca="false">DPDT(Constant,AN1203,AM1203,gamma,AE1203,AL1203)</f>
        <v>#VALUE!</v>
      </c>
      <c r="AP1203" s="0" t="s">
        <v>134</v>
      </c>
      <c r="AQ1203" s="0" t="n">
        <f aca="false">Q1203+deltaT/2</f>
        <v>11.9849999999998</v>
      </c>
      <c r="AR1203" s="0" t="e">
        <f aca="false">pC+deltaT*pdot2/2</f>
        <v>#VALUE!</v>
      </c>
      <c r="AS1203" s="0" t="e">
        <f aca="false">hALT1($E$13:$G$1365,AQ1203,2)</f>
        <v>#VALUE!</v>
      </c>
      <c r="AT1203" s="0" t="e">
        <f aca="false">Veloc($E$13:$G$1365,AQ1203,3)</f>
        <v>#VALUE!</v>
      </c>
      <c r="AU1203" s="0" t="e">
        <f aca="false">IF(AS1203&lt;hT,$G$5+alfa*(AS1203-ho),TT)</f>
        <v>#VALUE!</v>
      </c>
      <c r="AV1203" s="0" t="e">
        <f aca="false">IF(AS1203&lt;hT,pSL*(1/(1+alfa*AF1203/($G$5-alfa*ho)))^(go/(Rair*alfa)),pT*EXP(-go*(AF1203-hT)/(Rair*TT)))</f>
        <v>#VALUE!</v>
      </c>
      <c r="AW1203" s="0" t="e">
        <f aca="false">Mch(AT1203,AU1203,Rair,gamma)</f>
        <v>#VALUE!</v>
      </c>
      <c r="AX1203" s="0" t="e">
        <f aca="false">Cpex(Cp0,AW1203,$N$9,$L$13:$M$19)</f>
        <v>#VALUE!</v>
      </c>
      <c r="AY1203" s="0" t="e">
        <f aca="false">pex(AV1203,AW1203,gamma,AX1203)</f>
        <v>#VALUE!</v>
      </c>
      <c r="AZ1203" s="0" t="e">
        <f aca="false">MachThroat(gamma,AY1203,AR1203)</f>
        <v>#VALUE!</v>
      </c>
      <c r="BA1203" s="0" t="e">
        <f aca="false">CN(AZ1203,CSON,CINC)</f>
        <v>#VALUE!</v>
      </c>
      <c r="BB1203" s="0" t="e">
        <f aca="false">DPDT(Constant,BA1203,AZ1203,gamma,AR1203,AY1203)</f>
        <v>#VALUE!</v>
      </c>
      <c r="BC1203" s="0" t="s">
        <v>134</v>
      </c>
      <c r="BD1203" s="0" t="n">
        <f aca="false">Q1203+deltaT</f>
        <v>11.9899999999998</v>
      </c>
      <c r="BE1203" s="0" t="e">
        <f aca="false">pC+deltaT*pdot3</f>
        <v>#VALUE!</v>
      </c>
      <c r="BF1203" s="0" t="e">
        <f aca="false">hALT1($E$13:$G$1365,BD1203,2)</f>
        <v>#VALUE!</v>
      </c>
      <c r="BG1203" s="0" t="e">
        <f aca="false">Veloc($E$13:$G$1365,BD1203,3)</f>
        <v>#VALUE!</v>
      </c>
      <c r="BH1203" s="0" t="e">
        <f aca="false">IF(BF1203&lt;hT,$G$5+alfa*(BF1203-ho),TT)</f>
        <v>#VALUE!</v>
      </c>
      <c r="BI1203" s="0" t="e">
        <f aca="false">IF(BF1203&lt;hT,pSL*(1/(1+alfa*BF1203/($G$5-alfa*ho)))^(go/(Rair*alfa)),pT*EXP(-go*(BF1203-hT)/(Rair*TT)))</f>
        <v>#VALUE!</v>
      </c>
      <c r="BJ1203" s="0" t="e">
        <f aca="false">Mch(BG1203,BH1203,Rair,gamma)</f>
        <v>#VALUE!</v>
      </c>
      <c r="BK1203" s="0" t="e">
        <f aca="false">Cpex(Cp0,BJ1203,$N$9,$L$13:$M$19)</f>
        <v>#VALUE!</v>
      </c>
      <c r="BL1203" s="0" t="e">
        <f aca="false">pex(BI1203,BJ1203,gamma,BK1203)</f>
        <v>#VALUE!</v>
      </c>
      <c r="BM1203" s="0" t="e">
        <f aca="false">MachThroat(gamma,BL1203,BE1203)</f>
        <v>#VALUE!</v>
      </c>
      <c r="BN1203" s="0" t="e">
        <f aca="false">CN(BM1203,CSON,CINC)</f>
        <v>#VALUE!</v>
      </c>
      <c r="BO1203" s="0" t="e">
        <f aca="false">DPDT(Constant,BN1203,BM1203,gamma,BE1203,BL1203)</f>
        <v>#VALUE!</v>
      </c>
      <c r="BP1203" s="0" t="e">
        <f aca="false">pC+deltaT*(pdot+2*pdot2+2*pdot3+pdot4)/6</f>
        <v>#VALUE!</v>
      </c>
      <c r="BQ1203" s="0" t="s">
        <v>134</v>
      </c>
      <c r="BR1203" s="0" t="n">
        <f aca="false">Q1203</f>
        <v>11.9799999999998</v>
      </c>
      <c r="BS1203" s="0" t="e">
        <f aca="false">R1203/144</f>
        <v>#VALUE!</v>
      </c>
      <c r="BT1203" s="0" t="e">
        <f aca="false">pX/144</f>
        <v>#VALUE!</v>
      </c>
      <c r="BU1203" s="0" t="e">
        <f aca="false">pa/144</f>
        <v>#VALUE!</v>
      </c>
      <c r="BV1203" s="11" t="n">
        <f aca="false">BR1203</f>
        <v>11.9799999999998</v>
      </c>
      <c r="BW1203" s="12" t="e">
        <f aca="false">(pC-pX)/144</f>
        <v>#VALUE!</v>
      </c>
      <c r="BX1203" s="0" t="s">
        <v>134</v>
      </c>
      <c r="BZ1203" s="0" t="s">
        <v>134</v>
      </c>
      <c r="CA1203" s="0" t="s">
        <v>134</v>
      </c>
      <c r="CB1203" s="0" t="s">
        <v>134</v>
      </c>
      <c r="CC1203" s="0" t="s">
        <v>134</v>
      </c>
      <c r="CD1203" s="0" t="s">
        <v>134</v>
      </c>
      <c r="CE1203" s="0" t="s">
        <v>134</v>
      </c>
    </row>
    <row r="1204" customFormat="false" ht="12.75" hidden="false" customHeight="false" outlineLevel="0" collapsed="false">
      <c r="E1204" s="9" t="n">
        <v>11.91</v>
      </c>
      <c r="F1204" s="9" t="n">
        <v>10394.3321770224</v>
      </c>
      <c r="G1204" s="9" t="n">
        <v>616.632741557267</v>
      </c>
      <c r="Q1204" s="0" t="n">
        <f aca="false">Q1203+deltaT</f>
        <v>11.9899999999998</v>
      </c>
      <c r="R1204" s="0" t="e">
        <f aca="false">BP1203</f>
        <v>#VALUE!</v>
      </c>
      <c r="S1204" s="0" t="e">
        <f aca="false">hALT1($E$13:$G$1365,Q1204,2)</f>
        <v>#VALUE!</v>
      </c>
      <c r="T1204" s="0" t="e">
        <f aca="false">Veloc($E$13:$G$1365,Q1204,3)</f>
        <v>#VALUE!</v>
      </c>
      <c r="U1204" s="0" t="e">
        <f aca="false">IF(S1204&lt;hT,$G$5+alfa*(S1204-ho),TT)</f>
        <v>#VALUE!</v>
      </c>
      <c r="V1204" s="0" t="e">
        <f aca="false">IF(S1204&lt;hT,pSL*(1/(1+alfa*S1204/($G$5-alfa*ho)))^(go/(Rair*alfa)),pT*EXP(-go*(S1204-hT)/(Rair*TT)))</f>
        <v>#VALUE!</v>
      </c>
      <c r="W1204" s="0" t="e">
        <f aca="false">Mch(T1204,U1204,Rair,gamma)</f>
        <v>#VALUE!</v>
      </c>
      <c r="X1204" s="0" t="e">
        <f aca="false">Cpex(Cp0,W1204,$N$9,$L$13:$M$19)</f>
        <v>#VALUE!</v>
      </c>
      <c r="Y1204" s="0" t="e">
        <f aca="false">pex(V1204,W1204,gamma,X1204)</f>
        <v>#VALUE!</v>
      </c>
      <c r="Z1204" s="0" t="e">
        <f aca="false">MachThroat(gamma,Y1204,R1204)</f>
        <v>#VALUE!</v>
      </c>
      <c r="AA1204" s="0" t="e">
        <f aca="false">CN(Z1204,CSON,CINC)</f>
        <v>#VALUE!</v>
      </c>
      <c r="AB1204" s="0" t="e">
        <f aca="false">DPDT(Constant,AA1204,Z1204,gamma,R1204,Y1204)</f>
        <v>#VALUE!</v>
      </c>
      <c r="AC1204" s="0" t="s">
        <v>134</v>
      </c>
      <c r="AD1204" s="0" t="n">
        <f aca="false">Q1204+deltaT/2</f>
        <v>11.9949999999998</v>
      </c>
      <c r="AE1204" s="0" t="e">
        <f aca="false">pC+deltaT*pdot/2</f>
        <v>#VALUE!</v>
      </c>
      <c r="AF1204" s="0" t="e">
        <f aca="false">hALT1($E$13:$G$1365,AD1204,2)</f>
        <v>#VALUE!</v>
      </c>
      <c r="AG1204" s="0" t="e">
        <f aca="false">Veloc($E$13:$G$1365,AD1204,3)</f>
        <v>#VALUE!</v>
      </c>
      <c r="AH1204" s="0" t="e">
        <f aca="false">IF(AF1204&lt;hT,$G$5+alfa*(AF1204-ho),TT)</f>
        <v>#VALUE!</v>
      </c>
      <c r="AI1204" s="0" t="e">
        <f aca="false">IF(AF1204&lt;hT,pSL*(1/(1+alfa*AF1204/($G$5-alfa*ho)))^(go/(Rair*alfa)),pT*EXP(-go*(AF1204-hT)/(Rair*TT)))</f>
        <v>#VALUE!</v>
      </c>
      <c r="AJ1204" s="0" t="e">
        <f aca="false">Mch(AG1204,AH1204,Rair,gamma)</f>
        <v>#VALUE!</v>
      </c>
      <c r="AK1204" s="0" t="e">
        <f aca="false">Cpex(Cp0,AJ1204,$N$9,$L$13:$M$19)</f>
        <v>#VALUE!</v>
      </c>
      <c r="AL1204" s="0" t="e">
        <f aca="false">pex(AI1204,AJ1204,gamma,AK1204)</f>
        <v>#VALUE!</v>
      </c>
      <c r="AM1204" s="0" t="e">
        <f aca="false">MachThroat(gamma,AL1204,AE1204)</f>
        <v>#VALUE!</v>
      </c>
      <c r="AN1204" s="0" t="e">
        <f aca="false">CN(AM1204,CSON,CINC)</f>
        <v>#VALUE!</v>
      </c>
      <c r="AO1204" s="0" t="e">
        <f aca="false">DPDT(Constant,AN1204,AM1204,gamma,AE1204,AL1204)</f>
        <v>#VALUE!</v>
      </c>
      <c r="AP1204" s="0" t="s">
        <v>134</v>
      </c>
      <c r="AQ1204" s="0" t="n">
        <f aca="false">Q1204+deltaT/2</f>
        <v>11.9949999999998</v>
      </c>
      <c r="AR1204" s="0" t="e">
        <f aca="false">pC+deltaT*pdot2/2</f>
        <v>#VALUE!</v>
      </c>
      <c r="AS1204" s="0" t="e">
        <f aca="false">hALT1($E$13:$G$1365,AQ1204,2)</f>
        <v>#VALUE!</v>
      </c>
      <c r="AT1204" s="0" t="e">
        <f aca="false">Veloc($E$13:$G$1365,AQ1204,3)</f>
        <v>#VALUE!</v>
      </c>
      <c r="AU1204" s="0" t="e">
        <f aca="false">IF(AS1204&lt;hT,$G$5+alfa*(AS1204-ho),TT)</f>
        <v>#VALUE!</v>
      </c>
      <c r="AV1204" s="0" t="e">
        <f aca="false">IF(AS1204&lt;hT,pSL*(1/(1+alfa*AF1204/($G$5-alfa*ho)))^(go/(Rair*alfa)),pT*EXP(-go*(AF1204-hT)/(Rair*TT)))</f>
        <v>#VALUE!</v>
      </c>
      <c r="AW1204" s="0" t="e">
        <f aca="false">Mch(AT1204,AU1204,Rair,gamma)</f>
        <v>#VALUE!</v>
      </c>
      <c r="AX1204" s="0" t="e">
        <f aca="false">Cpex(Cp0,AW1204,$N$9,$L$13:$M$19)</f>
        <v>#VALUE!</v>
      </c>
      <c r="AY1204" s="0" t="e">
        <f aca="false">pex(AV1204,AW1204,gamma,AX1204)</f>
        <v>#VALUE!</v>
      </c>
      <c r="AZ1204" s="0" t="e">
        <f aca="false">MachThroat(gamma,AY1204,AR1204)</f>
        <v>#VALUE!</v>
      </c>
      <c r="BA1204" s="0" t="e">
        <f aca="false">CN(AZ1204,CSON,CINC)</f>
        <v>#VALUE!</v>
      </c>
      <c r="BB1204" s="0" t="e">
        <f aca="false">DPDT(Constant,BA1204,AZ1204,gamma,AR1204,AY1204)</f>
        <v>#VALUE!</v>
      </c>
      <c r="BC1204" s="0" t="s">
        <v>134</v>
      </c>
      <c r="BD1204" s="0" t="n">
        <f aca="false">Q1204+deltaT</f>
        <v>11.9999999999998</v>
      </c>
      <c r="BE1204" s="0" t="e">
        <f aca="false">pC+deltaT*pdot3</f>
        <v>#VALUE!</v>
      </c>
      <c r="BF1204" s="0" t="e">
        <f aca="false">hALT1($E$13:$G$1365,BD1204,2)</f>
        <v>#VALUE!</v>
      </c>
      <c r="BG1204" s="0" t="e">
        <f aca="false">Veloc($E$13:$G$1365,BD1204,3)</f>
        <v>#VALUE!</v>
      </c>
      <c r="BH1204" s="0" t="e">
        <f aca="false">IF(BF1204&lt;hT,$G$5+alfa*(BF1204-ho),TT)</f>
        <v>#VALUE!</v>
      </c>
      <c r="BI1204" s="0" t="e">
        <f aca="false">IF(BF1204&lt;hT,pSL*(1/(1+alfa*BF1204/($G$5-alfa*ho)))^(go/(Rair*alfa)),pT*EXP(-go*(BF1204-hT)/(Rair*TT)))</f>
        <v>#VALUE!</v>
      </c>
      <c r="BJ1204" s="0" t="e">
        <f aca="false">Mch(BG1204,BH1204,Rair,gamma)</f>
        <v>#VALUE!</v>
      </c>
      <c r="BK1204" s="0" t="e">
        <f aca="false">Cpex(Cp0,BJ1204,$N$9,$L$13:$M$19)</f>
        <v>#VALUE!</v>
      </c>
      <c r="BL1204" s="0" t="e">
        <f aca="false">pex(BI1204,BJ1204,gamma,BK1204)</f>
        <v>#VALUE!</v>
      </c>
      <c r="BM1204" s="0" t="e">
        <f aca="false">MachThroat(gamma,BL1204,BE1204)</f>
        <v>#VALUE!</v>
      </c>
      <c r="BN1204" s="0" t="e">
        <f aca="false">CN(BM1204,CSON,CINC)</f>
        <v>#VALUE!</v>
      </c>
      <c r="BO1204" s="0" t="e">
        <f aca="false">DPDT(Constant,BN1204,BM1204,gamma,BE1204,BL1204)</f>
        <v>#VALUE!</v>
      </c>
      <c r="BP1204" s="0" t="e">
        <f aca="false">pC+deltaT*(pdot+2*pdot2+2*pdot3+pdot4)/6</f>
        <v>#VALUE!</v>
      </c>
      <c r="BQ1204" s="0" t="s">
        <v>134</v>
      </c>
      <c r="BR1204" s="0" t="n">
        <f aca="false">Q1204</f>
        <v>11.9899999999998</v>
      </c>
      <c r="BS1204" s="0" t="e">
        <f aca="false">R1204/144</f>
        <v>#VALUE!</v>
      </c>
      <c r="BT1204" s="0" t="e">
        <f aca="false">pX/144</f>
        <v>#VALUE!</v>
      </c>
      <c r="BU1204" s="0" t="e">
        <f aca="false">pa/144</f>
        <v>#VALUE!</v>
      </c>
      <c r="BV1204" s="11" t="n">
        <f aca="false">BR1204</f>
        <v>11.9899999999998</v>
      </c>
      <c r="BW1204" s="12" t="e">
        <f aca="false">(pC-pX)/144</f>
        <v>#VALUE!</v>
      </c>
      <c r="BX1204" s="0" t="s">
        <v>134</v>
      </c>
      <c r="BZ1204" s="0" t="s">
        <v>134</v>
      </c>
      <c r="CA1204" s="0" t="s">
        <v>134</v>
      </c>
      <c r="CB1204" s="0" t="s">
        <v>134</v>
      </c>
      <c r="CC1204" s="0" t="s">
        <v>134</v>
      </c>
      <c r="CD1204" s="0" t="s">
        <v>134</v>
      </c>
      <c r="CE1204" s="0" t="s">
        <v>134</v>
      </c>
    </row>
    <row r="1205" customFormat="false" ht="12.75" hidden="false" customHeight="false" outlineLevel="0" collapsed="false">
      <c r="E1205" s="9" t="n">
        <v>11.92</v>
      </c>
      <c r="F1205" s="9" t="n">
        <v>10400.4958591524</v>
      </c>
      <c r="G1205" s="9" t="n">
        <v>616.103746967836</v>
      </c>
      <c r="Q1205" s="0" t="n">
        <f aca="false">Q1204+deltaT</f>
        <v>11.9999999999998</v>
      </c>
      <c r="R1205" s="0" t="e">
        <f aca="false">BP1204</f>
        <v>#VALUE!</v>
      </c>
      <c r="S1205" s="0" t="e">
        <f aca="false">hALT1($E$13:$G$1365,Q1205,2)</f>
        <v>#VALUE!</v>
      </c>
      <c r="T1205" s="0" t="e">
        <f aca="false">Veloc($E$13:$G$1365,Q1205,3)</f>
        <v>#VALUE!</v>
      </c>
      <c r="U1205" s="0" t="e">
        <f aca="false">IF(S1205&lt;hT,$G$5+alfa*(S1205-ho),TT)</f>
        <v>#VALUE!</v>
      </c>
      <c r="V1205" s="0" t="e">
        <f aca="false">IF(S1205&lt;hT,pSL*(1/(1+alfa*S1205/($G$5-alfa*ho)))^(go/(Rair*alfa)),pT*EXP(-go*(S1205-hT)/(Rair*TT)))</f>
        <v>#VALUE!</v>
      </c>
      <c r="W1205" s="0" t="e">
        <f aca="false">Mch(T1205,U1205,Rair,gamma)</f>
        <v>#VALUE!</v>
      </c>
      <c r="X1205" s="0" t="e">
        <f aca="false">Cpex(Cp0,W1205,$N$9,$L$13:$M$19)</f>
        <v>#VALUE!</v>
      </c>
      <c r="Y1205" s="0" t="e">
        <f aca="false">pex(V1205,W1205,gamma,X1205)</f>
        <v>#VALUE!</v>
      </c>
      <c r="Z1205" s="0" t="e">
        <f aca="false">MachThroat(gamma,Y1205,R1205)</f>
        <v>#VALUE!</v>
      </c>
      <c r="AA1205" s="0" t="e">
        <f aca="false">CN(Z1205,CSON,CINC)</f>
        <v>#VALUE!</v>
      </c>
      <c r="AB1205" s="0" t="e">
        <f aca="false">DPDT(Constant,AA1205,Z1205,gamma,R1205,Y1205)</f>
        <v>#VALUE!</v>
      </c>
      <c r="AC1205" s="0" t="s">
        <v>134</v>
      </c>
      <c r="AD1205" s="0" t="n">
        <f aca="false">Q1205+deltaT/2</f>
        <v>12.0049999999998</v>
      </c>
      <c r="AE1205" s="0" t="e">
        <f aca="false">pC+deltaT*pdot/2</f>
        <v>#VALUE!</v>
      </c>
      <c r="AF1205" s="0" t="e">
        <f aca="false">hALT1($E$13:$G$1365,AD1205,2)</f>
        <v>#VALUE!</v>
      </c>
      <c r="AG1205" s="0" t="e">
        <f aca="false">Veloc($E$13:$G$1365,AD1205,3)</f>
        <v>#VALUE!</v>
      </c>
      <c r="AH1205" s="0" t="e">
        <f aca="false">IF(AF1205&lt;hT,$G$5+alfa*(AF1205-ho),TT)</f>
        <v>#VALUE!</v>
      </c>
      <c r="AI1205" s="0" t="e">
        <f aca="false">IF(AF1205&lt;hT,pSL*(1/(1+alfa*AF1205/($G$5-alfa*ho)))^(go/(Rair*alfa)),pT*EXP(-go*(AF1205-hT)/(Rair*TT)))</f>
        <v>#VALUE!</v>
      </c>
      <c r="AJ1205" s="0" t="e">
        <f aca="false">Mch(AG1205,AH1205,Rair,gamma)</f>
        <v>#VALUE!</v>
      </c>
      <c r="AK1205" s="0" t="e">
        <f aca="false">Cpex(Cp0,AJ1205,$N$9,$L$13:$M$19)</f>
        <v>#VALUE!</v>
      </c>
      <c r="AL1205" s="0" t="e">
        <f aca="false">pex(AI1205,AJ1205,gamma,AK1205)</f>
        <v>#VALUE!</v>
      </c>
      <c r="AM1205" s="0" t="e">
        <f aca="false">MachThroat(gamma,AL1205,AE1205)</f>
        <v>#VALUE!</v>
      </c>
      <c r="AN1205" s="0" t="e">
        <f aca="false">CN(AM1205,CSON,CINC)</f>
        <v>#VALUE!</v>
      </c>
      <c r="AO1205" s="0" t="e">
        <f aca="false">DPDT(Constant,AN1205,AM1205,gamma,AE1205,AL1205)</f>
        <v>#VALUE!</v>
      </c>
      <c r="AP1205" s="0" t="s">
        <v>134</v>
      </c>
      <c r="AQ1205" s="0" t="n">
        <f aca="false">Q1205+deltaT/2</f>
        <v>12.0049999999998</v>
      </c>
      <c r="AR1205" s="0" t="e">
        <f aca="false">pC+deltaT*pdot2/2</f>
        <v>#VALUE!</v>
      </c>
      <c r="AS1205" s="0" t="e">
        <f aca="false">hALT1($E$13:$G$1365,AQ1205,2)</f>
        <v>#VALUE!</v>
      </c>
      <c r="AT1205" s="0" t="e">
        <f aca="false">Veloc($E$13:$G$1365,AQ1205,3)</f>
        <v>#VALUE!</v>
      </c>
      <c r="AU1205" s="0" t="e">
        <f aca="false">IF(AS1205&lt;hT,$G$5+alfa*(AS1205-ho),TT)</f>
        <v>#VALUE!</v>
      </c>
      <c r="AV1205" s="0" t="e">
        <f aca="false">IF(AS1205&lt;hT,pSL*(1/(1+alfa*AF1205/($G$5-alfa*ho)))^(go/(Rair*alfa)),pT*EXP(-go*(AF1205-hT)/(Rair*TT)))</f>
        <v>#VALUE!</v>
      </c>
      <c r="AW1205" s="0" t="e">
        <f aca="false">Mch(AT1205,AU1205,Rair,gamma)</f>
        <v>#VALUE!</v>
      </c>
      <c r="AX1205" s="0" t="e">
        <f aca="false">Cpex(Cp0,AW1205,$N$9,$L$13:$M$19)</f>
        <v>#VALUE!</v>
      </c>
      <c r="AY1205" s="0" t="e">
        <f aca="false">pex(AV1205,AW1205,gamma,AX1205)</f>
        <v>#VALUE!</v>
      </c>
      <c r="AZ1205" s="0" t="e">
        <f aca="false">MachThroat(gamma,AY1205,AR1205)</f>
        <v>#VALUE!</v>
      </c>
      <c r="BA1205" s="0" t="e">
        <f aca="false">CN(AZ1205,CSON,CINC)</f>
        <v>#VALUE!</v>
      </c>
      <c r="BB1205" s="0" t="e">
        <f aca="false">DPDT(Constant,BA1205,AZ1205,gamma,AR1205,AY1205)</f>
        <v>#VALUE!</v>
      </c>
      <c r="BC1205" s="0" t="s">
        <v>134</v>
      </c>
      <c r="BD1205" s="0" t="n">
        <f aca="false">Q1205+deltaT</f>
        <v>12.0099999999998</v>
      </c>
      <c r="BE1205" s="0" t="e">
        <f aca="false">pC+deltaT*pdot3</f>
        <v>#VALUE!</v>
      </c>
      <c r="BF1205" s="0" t="e">
        <f aca="false">hALT1($E$13:$G$1365,BD1205,2)</f>
        <v>#VALUE!</v>
      </c>
      <c r="BG1205" s="0" t="e">
        <f aca="false">Veloc($E$13:$G$1365,BD1205,3)</f>
        <v>#VALUE!</v>
      </c>
      <c r="BH1205" s="0" t="e">
        <f aca="false">IF(BF1205&lt;hT,$G$5+alfa*(BF1205-ho),TT)</f>
        <v>#VALUE!</v>
      </c>
      <c r="BI1205" s="0" t="e">
        <f aca="false">IF(BF1205&lt;hT,pSL*(1/(1+alfa*BF1205/($G$5-alfa*ho)))^(go/(Rair*alfa)),pT*EXP(-go*(BF1205-hT)/(Rair*TT)))</f>
        <v>#VALUE!</v>
      </c>
      <c r="BJ1205" s="0" t="e">
        <f aca="false">Mch(BG1205,BH1205,Rair,gamma)</f>
        <v>#VALUE!</v>
      </c>
      <c r="BK1205" s="0" t="e">
        <f aca="false">Cpex(Cp0,BJ1205,$N$9,$L$13:$M$19)</f>
        <v>#VALUE!</v>
      </c>
      <c r="BL1205" s="0" t="e">
        <f aca="false">pex(BI1205,BJ1205,gamma,BK1205)</f>
        <v>#VALUE!</v>
      </c>
      <c r="BM1205" s="0" t="e">
        <f aca="false">MachThroat(gamma,BL1205,BE1205)</f>
        <v>#VALUE!</v>
      </c>
      <c r="BN1205" s="0" t="e">
        <f aca="false">CN(BM1205,CSON,CINC)</f>
        <v>#VALUE!</v>
      </c>
      <c r="BO1205" s="0" t="e">
        <f aca="false">DPDT(Constant,BN1205,BM1205,gamma,BE1205,BL1205)</f>
        <v>#VALUE!</v>
      </c>
      <c r="BP1205" s="0" t="e">
        <f aca="false">pC+deltaT*(pdot+2*pdot2+2*pdot3+pdot4)/6</f>
        <v>#VALUE!</v>
      </c>
      <c r="BQ1205" s="0" t="s">
        <v>134</v>
      </c>
      <c r="BR1205" s="0" t="n">
        <f aca="false">Q1205</f>
        <v>11.9999999999998</v>
      </c>
      <c r="BS1205" s="0" t="e">
        <f aca="false">R1205/144</f>
        <v>#VALUE!</v>
      </c>
      <c r="BT1205" s="0" t="e">
        <f aca="false">pX/144</f>
        <v>#VALUE!</v>
      </c>
      <c r="BU1205" s="0" t="e">
        <f aca="false">pa/144</f>
        <v>#VALUE!</v>
      </c>
      <c r="BV1205" s="11" t="n">
        <f aca="false">BR1205</f>
        <v>11.9999999999998</v>
      </c>
      <c r="BW1205" s="12" t="e">
        <f aca="false">(pC-pX)/144</f>
        <v>#VALUE!</v>
      </c>
      <c r="BX1205" s="0" t="s">
        <v>134</v>
      </c>
      <c r="BZ1205" s="0" t="s">
        <v>134</v>
      </c>
      <c r="CA1205" s="0" t="s">
        <v>134</v>
      </c>
      <c r="CB1205" s="0" t="s">
        <v>134</v>
      </c>
      <c r="CC1205" s="0" t="s">
        <v>134</v>
      </c>
      <c r="CD1205" s="0" t="s">
        <v>134</v>
      </c>
      <c r="CE1205" s="0" t="s">
        <v>134</v>
      </c>
    </row>
    <row r="1206" customFormat="false" ht="12.75" hidden="false" customHeight="false" outlineLevel="0" collapsed="false">
      <c r="E1206" s="9" t="n">
        <v>11.93</v>
      </c>
      <c r="F1206" s="9" t="n">
        <v>10406.654253211</v>
      </c>
      <c r="G1206" s="9" t="n">
        <v>615.575127153863</v>
      </c>
      <c r="Q1206" s="0" t="n">
        <f aca="false">Q1205+deltaT</f>
        <v>12.0099999999998</v>
      </c>
      <c r="R1206" s="0" t="e">
        <f aca="false">BP1205</f>
        <v>#VALUE!</v>
      </c>
      <c r="S1206" s="0" t="e">
        <f aca="false">hALT1($E$13:$G$1365,Q1206,2)</f>
        <v>#VALUE!</v>
      </c>
      <c r="T1206" s="0" t="e">
        <f aca="false">Veloc($E$13:$G$1365,Q1206,3)</f>
        <v>#VALUE!</v>
      </c>
      <c r="U1206" s="0" t="e">
        <f aca="false">IF(S1206&lt;hT,$G$5+alfa*(S1206-ho),TT)</f>
        <v>#VALUE!</v>
      </c>
      <c r="V1206" s="0" t="e">
        <f aca="false">IF(S1206&lt;hT,pSL*(1/(1+alfa*S1206/($G$5-alfa*ho)))^(go/(Rair*alfa)),pT*EXP(-go*(S1206-hT)/(Rair*TT)))</f>
        <v>#VALUE!</v>
      </c>
      <c r="W1206" s="0" t="e">
        <f aca="false">Mch(T1206,U1206,Rair,gamma)</f>
        <v>#VALUE!</v>
      </c>
      <c r="X1206" s="0" t="e">
        <f aca="false">Cpex(Cp0,W1206,$N$9,$L$13:$M$19)</f>
        <v>#VALUE!</v>
      </c>
      <c r="Y1206" s="0" t="e">
        <f aca="false">pex(V1206,W1206,gamma,X1206)</f>
        <v>#VALUE!</v>
      </c>
      <c r="Z1206" s="0" t="e">
        <f aca="false">MachThroat(gamma,Y1206,R1206)</f>
        <v>#VALUE!</v>
      </c>
      <c r="AA1206" s="0" t="e">
        <f aca="false">CN(Z1206,CSON,CINC)</f>
        <v>#VALUE!</v>
      </c>
      <c r="AB1206" s="0" t="e">
        <f aca="false">DPDT(Constant,AA1206,Z1206,gamma,R1206,Y1206)</f>
        <v>#VALUE!</v>
      </c>
      <c r="AC1206" s="0" t="s">
        <v>134</v>
      </c>
      <c r="AD1206" s="0" t="n">
        <f aca="false">Q1206+deltaT/2</f>
        <v>12.0149999999998</v>
      </c>
      <c r="AE1206" s="0" t="e">
        <f aca="false">pC+deltaT*pdot/2</f>
        <v>#VALUE!</v>
      </c>
      <c r="AF1206" s="0" t="e">
        <f aca="false">hALT1($E$13:$G$1365,AD1206,2)</f>
        <v>#VALUE!</v>
      </c>
      <c r="AG1206" s="0" t="e">
        <f aca="false">Veloc($E$13:$G$1365,AD1206,3)</f>
        <v>#VALUE!</v>
      </c>
      <c r="AH1206" s="0" t="e">
        <f aca="false">IF(AF1206&lt;hT,$G$5+alfa*(AF1206-ho),TT)</f>
        <v>#VALUE!</v>
      </c>
      <c r="AI1206" s="0" t="e">
        <f aca="false">IF(AF1206&lt;hT,pSL*(1/(1+alfa*AF1206/($G$5-alfa*ho)))^(go/(Rair*alfa)),pT*EXP(-go*(AF1206-hT)/(Rair*TT)))</f>
        <v>#VALUE!</v>
      </c>
      <c r="AJ1206" s="0" t="e">
        <f aca="false">Mch(AG1206,AH1206,Rair,gamma)</f>
        <v>#VALUE!</v>
      </c>
      <c r="AK1206" s="0" t="e">
        <f aca="false">Cpex(Cp0,AJ1206,$N$9,$L$13:$M$19)</f>
        <v>#VALUE!</v>
      </c>
      <c r="AL1206" s="0" t="e">
        <f aca="false">pex(AI1206,AJ1206,gamma,AK1206)</f>
        <v>#VALUE!</v>
      </c>
      <c r="AM1206" s="0" t="e">
        <f aca="false">MachThroat(gamma,AL1206,AE1206)</f>
        <v>#VALUE!</v>
      </c>
      <c r="AN1206" s="0" t="e">
        <f aca="false">CN(AM1206,CSON,CINC)</f>
        <v>#VALUE!</v>
      </c>
      <c r="AO1206" s="0" t="e">
        <f aca="false">DPDT(Constant,AN1206,AM1206,gamma,AE1206,AL1206)</f>
        <v>#VALUE!</v>
      </c>
      <c r="AP1206" s="0" t="s">
        <v>134</v>
      </c>
      <c r="AQ1206" s="0" t="n">
        <f aca="false">Q1206+deltaT/2</f>
        <v>12.0149999999998</v>
      </c>
      <c r="AR1206" s="0" t="e">
        <f aca="false">pC+deltaT*pdot2/2</f>
        <v>#VALUE!</v>
      </c>
      <c r="AS1206" s="0" t="e">
        <f aca="false">hALT1($E$13:$G$1365,AQ1206,2)</f>
        <v>#VALUE!</v>
      </c>
      <c r="AT1206" s="0" t="e">
        <f aca="false">Veloc($E$13:$G$1365,AQ1206,3)</f>
        <v>#VALUE!</v>
      </c>
      <c r="AU1206" s="0" t="e">
        <f aca="false">IF(AS1206&lt;hT,$G$5+alfa*(AS1206-ho),TT)</f>
        <v>#VALUE!</v>
      </c>
      <c r="AV1206" s="0" t="e">
        <f aca="false">IF(AS1206&lt;hT,pSL*(1/(1+alfa*AF1206/($G$5-alfa*ho)))^(go/(Rair*alfa)),pT*EXP(-go*(AF1206-hT)/(Rair*TT)))</f>
        <v>#VALUE!</v>
      </c>
      <c r="AW1206" s="0" t="e">
        <f aca="false">Mch(AT1206,AU1206,Rair,gamma)</f>
        <v>#VALUE!</v>
      </c>
      <c r="AX1206" s="0" t="e">
        <f aca="false">Cpex(Cp0,AW1206,$N$9,$L$13:$M$19)</f>
        <v>#VALUE!</v>
      </c>
      <c r="AY1206" s="0" t="e">
        <f aca="false">pex(AV1206,AW1206,gamma,AX1206)</f>
        <v>#VALUE!</v>
      </c>
      <c r="AZ1206" s="0" t="e">
        <f aca="false">MachThroat(gamma,AY1206,AR1206)</f>
        <v>#VALUE!</v>
      </c>
      <c r="BA1206" s="0" t="e">
        <f aca="false">CN(AZ1206,CSON,CINC)</f>
        <v>#VALUE!</v>
      </c>
      <c r="BB1206" s="0" t="e">
        <f aca="false">DPDT(Constant,BA1206,AZ1206,gamma,AR1206,AY1206)</f>
        <v>#VALUE!</v>
      </c>
      <c r="BC1206" s="0" t="s">
        <v>134</v>
      </c>
      <c r="BD1206" s="0" t="n">
        <f aca="false">Q1206+deltaT</f>
        <v>12.0199999999998</v>
      </c>
      <c r="BE1206" s="0" t="e">
        <f aca="false">pC+deltaT*pdot3</f>
        <v>#VALUE!</v>
      </c>
      <c r="BF1206" s="0" t="e">
        <f aca="false">hALT1($E$13:$G$1365,BD1206,2)</f>
        <v>#VALUE!</v>
      </c>
      <c r="BG1206" s="0" t="e">
        <f aca="false">Veloc($E$13:$G$1365,BD1206,3)</f>
        <v>#VALUE!</v>
      </c>
      <c r="BH1206" s="0" t="e">
        <f aca="false">IF(BF1206&lt;hT,$G$5+alfa*(BF1206-ho),TT)</f>
        <v>#VALUE!</v>
      </c>
      <c r="BI1206" s="0" t="e">
        <f aca="false">IF(BF1206&lt;hT,pSL*(1/(1+alfa*BF1206/($G$5-alfa*ho)))^(go/(Rair*alfa)),pT*EXP(-go*(BF1206-hT)/(Rair*TT)))</f>
        <v>#VALUE!</v>
      </c>
      <c r="BJ1206" s="0" t="e">
        <f aca="false">Mch(BG1206,BH1206,Rair,gamma)</f>
        <v>#VALUE!</v>
      </c>
      <c r="BK1206" s="0" t="e">
        <f aca="false">Cpex(Cp0,BJ1206,$N$9,$L$13:$M$19)</f>
        <v>#VALUE!</v>
      </c>
      <c r="BL1206" s="0" t="e">
        <f aca="false">pex(BI1206,BJ1206,gamma,BK1206)</f>
        <v>#VALUE!</v>
      </c>
      <c r="BM1206" s="0" t="e">
        <f aca="false">MachThroat(gamma,BL1206,BE1206)</f>
        <v>#VALUE!</v>
      </c>
      <c r="BN1206" s="0" t="e">
        <f aca="false">CN(BM1206,CSON,CINC)</f>
        <v>#VALUE!</v>
      </c>
      <c r="BO1206" s="0" t="e">
        <f aca="false">DPDT(Constant,BN1206,BM1206,gamma,BE1206,BL1206)</f>
        <v>#VALUE!</v>
      </c>
      <c r="BP1206" s="0" t="e">
        <f aca="false">pC+deltaT*(pdot+2*pdot2+2*pdot3+pdot4)/6</f>
        <v>#VALUE!</v>
      </c>
      <c r="BQ1206" s="0" t="s">
        <v>134</v>
      </c>
      <c r="BR1206" s="0" t="n">
        <f aca="false">Q1206</f>
        <v>12.0099999999998</v>
      </c>
      <c r="BS1206" s="0" t="e">
        <f aca="false">R1206/144</f>
        <v>#VALUE!</v>
      </c>
      <c r="BT1206" s="0" t="e">
        <f aca="false">pX/144</f>
        <v>#VALUE!</v>
      </c>
      <c r="BU1206" s="0" t="e">
        <f aca="false">pa/144</f>
        <v>#VALUE!</v>
      </c>
      <c r="BV1206" s="11" t="n">
        <f aca="false">BR1206</f>
        <v>12.0099999999998</v>
      </c>
      <c r="BW1206" s="12" t="e">
        <f aca="false">(pC-pX)/144</f>
        <v>#VALUE!</v>
      </c>
      <c r="BX1206" s="0" t="s">
        <v>134</v>
      </c>
      <c r="BZ1206" s="0" t="s">
        <v>134</v>
      </c>
      <c r="CA1206" s="0" t="s">
        <v>134</v>
      </c>
      <c r="CB1206" s="0" t="s">
        <v>134</v>
      </c>
      <c r="CC1206" s="0" t="s">
        <v>134</v>
      </c>
      <c r="CD1206" s="0" t="s">
        <v>134</v>
      </c>
      <c r="CE1206" s="0" t="s">
        <v>134</v>
      </c>
    </row>
    <row r="1207" customFormat="false" ht="12.75" hidden="false" customHeight="false" outlineLevel="0" collapsed="false">
      <c r="E1207" s="9" t="n">
        <v>11.94</v>
      </c>
      <c r="F1207" s="9" t="n">
        <v>10412.8073629426</v>
      </c>
      <c r="G1207" s="9" t="n">
        <v>615.046881477608</v>
      </c>
      <c r="Q1207" s="0" t="n">
        <f aca="false">Q1206+deltaT</f>
        <v>12.0199999999998</v>
      </c>
      <c r="R1207" s="0" t="e">
        <f aca="false">BP1206</f>
        <v>#VALUE!</v>
      </c>
      <c r="S1207" s="0" t="e">
        <f aca="false">hALT1($E$13:$G$1365,Q1207,2)</f>
        <v>#VALUE!</v>
      </c>
      <c r="T1207" s="0" t="e">
        <f aca="false">Veloc($E$13:$G$1365,Q1207,3)</f>
        <v>#VALUE!</v>
      </c>
      <c r="U1207" s="0" t="e">
        <f aca="false">IF(S1207&lt;hT,$G$5+alfa*(S1207-ho),TT)</f>
        <v>#VALUE!</v>
      </c>
      <c r="V1207" s="0" t="e">
        <f aca="false">IF(S1207&lt;hT,pSL*(1/(1+alfa*S1207/($G$5-alfa*ho)))^(go/(Rair*alfa)),pT*EXP(-go*(S1207-hT)/(Rair*TT)))</f>
        <v>#VALUE!</v>
      </c>
      <c r="W1207" s="0" t="e">
        <f aca="false">Mch(T1207,U1207,Rair,gamma)</f>
        <v>#VALUE!</v>
      </c>
      <c r="X1207" s="0" t="e">
        <f aca="false">Cpex(Cp0,W1207,$N$9,$L$13:$M$19)</f>
        <v>#VALUE!</v>
      </c>
      <c r="Y1207" s="0" t="e">
        <f aca="false">pex(V1207,W1207,gamma,X1207)</f>
        <v>#VALUE!</v>
      </c>
      <c r="Z1207" s="0" t="e">
        <f aca="false">MachThroat(gamma,Y1207,R1207)</f>
        <v>#VALUE!</v>
      </c>
      <c r="AA1207" s="0" t="e">
        <f aca="false">CN(Z1207,CSON,CINC)</f>
        <v>#VALUE!</v>
      </c>
      <c r="AB1207" s="0" t="e">
        <f aca="false">DPDT(Constant,AA1207,Z1207,gamma,R1207,Y1207)</f>
        <v>#VALUE!</v>
      </c>
      <c r="AC1207" s="0" t="s">
        <v>134</v>
      </c>
      <c r="AD1207" s="0" t="n">
        <f aca="false">Q1207+deltaT/2</f>
        <v>12.0249999999998</v>
      </c>
      <c r="AE1207" s="0" t="e">
        <f aca="false">pC+deltaT*pdot/2</f>
        <v>#VALUE!</v>
      </c>
      <c r="AF1207" s="0" t="e">
        <f aca="false">hALT1($E$13:$G$1365,AD1207,2)</f>
        <v>#VALUE!</v>
      </c>
      <c r="AG1207" s="0" t="e">
        <f aca="false">Veloc($E$13:$G$1365,AD1207,3)</f>
        <v>#VALUE!</v>
      </c>
      <c r="AH1207" s="0" t="e">
        <f aca="false">IF(AF1207&lt;hT,$G$5+alfa*(AF1207-ho),TT)</f>
        <v>#VALUE!</v>
      </c>
      <c r="AI1207" s="0" t="e">
        <f aca="false">IF(AF1207&lt;hT,pSL*(1/(1+alfa*AF1207/($G$5-alfa*ho)))^(go/(Rair*alfa)),pT*EXP(-go*(AF1207-hT)/(Rair*TT)))</f>
        <v>#VALUE!</v>
      </c>
      <c r="AJ1207" s="0" t="e">
        <f aca="false">Mch(AG1207,AH1207,Rair,gamma)</f>
        <v>#VALUE!</v>
      </c>
      <c r="AK1207" s="0" t="e">
        <f aca="false">Cpex(Cp0,AJ1207,$N$9,$L$13:$M$19)</f>
        <v>#VALUE!</v>
      </c>
      <c r="AL1207" s="0" t="e">
        <f aca="false">pex(AI1207,AJ1207,gamma,AK1207)</f>
        <v>#VALUE!</v>
      </c>
      <c r="AM1207" s="0" t="e">
        <f aca="false">MachThroat(gamma,AL1207,AE1207)</f>
        <v>#VALUE!</v>
      </c>
      <c r="AN1207" s="0" t="e">
        <f aca="false">CN(AM1207,CSON,CINC)</f>
        <v>#VALUE!</v>
      </c>
      <c r="AO1207" s="0" t="e">
        <f aca="false">DPDT(Constant,AN1207,AM1207,gamma,AE1207,AL1207)</f>
        <v>#VALUE!</v>
      </c>
      <c r="AP1207" s="0" t="s">
        <v>134</v>
      </c>
      <c r="AQ1207" s="0" t="n">
        <f aca="false">Q1207+deltaT/2</f>
        <v>12.0249999999998</v>
      </c>
      <c r="AR1207" s="0" t="e">
        <f aca="false">pC+deltaT*pdot2/2</f>
        <v>#VALUE!</v>
      </c>
      <c r="AS1207" s="0" t="e">
        <f aca="false">hALT1($E$13:$G$1365,AQ1207,2)</f>
        <v>#VALUE!</v>
      </c>
      <c r="AT1207" s="0" t="e">
        <f aca="false">Veloc($E$13:$G$1365,AQ1207,3)</f>
        <v>#VALUE!</v>
      </c>
      <c r="AU1207" s="0" t="e">
        <f aca="false">IF(AS1207&lt;hT,$G$5+alfa*(AS1207-ho),TT)</f>
        <v>#VALUE!</v>
      </c>
      <c r="AV1207" s="0" t="e">
        <f aca="false">IF(AS1207&lt;hT,pSL*(1/(1+alfa*AF1207/($G$5-alfa*ho)))^(go/(Rair*alfa)),pT*EXP(-go*(AF1207-hT)/(Rair*TT)))</f>
        <v>#VALUE!</v>
      </c>
      <c r="AW1207" s="0" t="e">
        <f aca="false">Mch(AT1207,AU1207,Rair,gamma)</f>
        <v>#VALUE!</v>
      </c>
      <c r="AX1207" s="0" t="e">
        <f aca="false">Cpex(Cp0,AW1207,$N$9,$L$13:$M$19)</f>
        <v>#VALUE!</v>
      </c>
      <c r="AY1207" s="0" t="e">
        <f aca="false">pex(AV1207,AW1207,gamma,AX1207)</f>
        <v>#VALUE!</v>
      </c>
      <c r="AZ1207" s="0" t="e">
        <f aca="false">MachThroat(gamma,AY1207,AR1207)</f>
        <v>#VALUE!</v>
      </c>
      <c r="BA1207" s="0" t="e">
        <f aca="false">CN(AZ1207,CSON,CINC)</f>
        <v>#VALUE!</v>
      </c>
      <c r="BB1207" s="0" t="e">
        <f aca="false">DPDT(Constant,BA1207,AZ1207,gamma,AR1207,AY1207)</f>
        <v>#VALUE!</v>
      </c>
      <c r="BC1207" s="0" t="s">
        <v>134</v>
      </c>
      <c r="BD1207" s="0" t="n">
        <f aca="false">Q1207+deltaT</f>
        <v>12.0299999999998</v>
      </c>
      <c r="BE1207" s="0" t="e">
        <f aca="false">pC+deltaT*pdot3</f>
        <v>#VALUE!</v>
      </c>
      <c r="BF1207" s="0" t="e">
        <f aca="false">hALT1($E$13:$G$1365,BD1207,2)</f>
        <v>#VALUE!</v>
      </c>
      <c r="BG1207" s="0" t="e">
        <f aca="false">Veloc($E$13:$G$1365,BD1207,3)</f>
        <v>#VALUE!</v>
      </c>
      <c r="BH1207" s="0" t="e">
        <f aca="false">IF(BF1207&lt;hT,$G$5+alfa*(BF1207-ho),TT)</f>
        <v>#VALUE!</v>
      </c>
      <c r="BI1207" s="0" t="e">
        <f aca="false">IF(BF1207&lt;hT,pSL*(1/(1+alfa*BF1207/($G$5-alfa*ho)))^(go/(Rair*alfa)),pT*EXP(-go*(BF1207-hT)/(Rair*TT)))</f>
        <v>#VALUE!</v>
      </c>
      <c r="BJ1207" s="0" t="e">
        <f aca="false">Mch(BG1207,BH1207,Rair,gamma)</f>
        <v>#VALUE!</v>
      </c>
      <c r="BK1207" s="0" t="e">
        <f aca="false">Cpex(Cp0,BJ1207,$N$9,$L$13:$M$19)</f>
        <v>#VALUE!</v>
      </c>
      <c r="BL1207" s="0" t="e">
        <f aca="false">pex(BI1207,BJ1207,gamma,BK1207)</f>
        <v>#VALUE!</v>
      </c>
      <c r="BM1207" s="0" t="e">
        <f aca="false">MachThroat(gamma,BL1207,BE1207)</f>
        <v>#VALUE!</v>
      </c>
      <c r="BN1207" s="0" t="e">
        <f aca="false">CN(BM1207,CSON,CINC)</f>
        <v>#VALUE!</v>
      </c>
      <c r="BO1207" s="0" t="e">
        <f aca="false">DPDT(Constant,BN1207,BM1207,gamma,BE1207,BL1207)</f>
        <v>#VALUE!</v>
      </c>
      <c r="BP1207" s="0" t="e">
        <f aca="false">pC+deltaT*(pdot+2*pdot2+2*pdot3+pdot4)/6</f>
        <v>#VALUE!</v>
      </c>
      <c r="BQ1207" s="0" t="s">
        <v>134</v>
      </c>
      <c r="BR1207" s="0" t="n">
        <f aca="false">Q1207</f>
        <v>12.0199999999998</v>
      </c>
      <c r="BS1207" s="0" t="e">
        <f aca="false">R1207/144</f>
        <v>#VALUE!</v>
      </c>
      <c r="BT1207" s="0" t="e">
        <f aca="false">pX/144</f>
        <v>#VALUE!</v>
      </c>
      <c r="BU1207" s="0" t="e">
        <f aca="false">pa/144</f>
        <v>#VALUE!</v>
      </c>
      <c r="BV1207" s="11" t="n">
        <f aca="false">BR1207</f>
        <v>12.0199999999998</v>
      </c>
      <c r="BW1207" s="12" t="e">
        <f aca="false">(pC-pX)/144</f>
        <v>#VALUE!</v>
      </c>
      <c r="BX1207" s="0" t="s">
        <v>134</v>
      </c>
      <c r="BZ1207" s="0" t="s">
        <v>134</v>
      </c>
      <c r="CA1207" s="0" t="s">
        <v>134</v>
      </c>
      <c r="CB1207" s="0" t="s">
        <v>134</v>
      </c>
      <c r="CC1207" s="0" t="s">
        <v>134</v>
      </c>
      <c r="CD1207" s="0" t="s">
        <v>134</v>
      </c>
      <c r="CE1207" s="0" t="s">
        <v>134</v>
      </c>
    </row>
    <row r="1208" customFormat="false" ht="12.75" hidden="false" customHeight="false" outlineLevel="0" collapsed="false">
      <c r="E1208" s="9" t="n">
        <v>11.95</v>
      </c>
      <c r="F1208" s="9" t="n">
        <v>10418.9551920856</v>
      </c>
      <c r="G1208" s="9" t="n">
        <v>614.519009302639</v>
      </c>
      <c r="Q1208" s="0" t="n">
        <f aca="false">Q1207+deltaT</f>
        <v>12.0299999999998</v>
      </c>
      <c r="R1208" s="0" t="e">
        <f aca="false">BP1207</f>
        <v>#VALUE!</v>
      </c>
      <c r="S1208" s="0" t="e">
        <f aca="false">hALT1($E$13:$G$1365,Q1208,2)</f>
        <v>#VALUE!</v>
      </c>
      <c r="T1208" s="0" t="e">
        <f aca="false">Veloc($E$13:$G$1365,Q1208,3)</f>
        <v>#VALUE!</v>
      </c>
      <c r="U1208" s="0" t="e">
        <f aca="false">IF(S1208&lt;hT,$G$5+alfa*(S1208-ho),TT)</f>
        <v>#VALUE!</v>
      </c>
      <c r="V1208" s="0" t="e">
        <f aca="false">IF(S1208&lt;hT,pSL*(1/(1+alfa*S1208/($G$5-alfa*ho)))^(go/(Rair*alfa)),pT*EXP(-go*(S1208-hT)/(Rair*TT)))</f>
        <v>#VALUE!</v>
      </c>
      <c r="W1208" s="0" t="e">
        <f aca="false">Mch(T1208,U1208,Rair,gamma)</f>
        <v>#VALUE!</v>
      </c>
      <c r="X1208" s="0" t="e">
        <f aca="false">Cpex(Cp0,W1208,$N$9,$L$13:$M$19)</f>
        <v>#VALUE!</v>
      </c>
      <c r="Y1208" s="0" t="e">
        <f aca="false">pex(V1208,W1208,gamma,X1208)</f>
        <v>#VALUE!</v>
      </c>
      <c r="Z1208" s="0" t="e">
        <f aca="false">MachThroat(gamma,Y1208,R1208)</f>
        <v>#VALUE!</v>
      </c>
      <c r="AA1208" s="0" t="e">
        <f aca="false">CN(Z1208,CSON,CINC)</f>
        <v>#VALUE!</v>
      </c>
      <c r="AB1208" s="0" t="e">
        <f aca="false">DPDT(Constant,AA1208,Z1208,gamma,R1208,Y1208)</f>
        <v>#VALUE!</v>
      </c>
      <c r="AC1208" s="0" t="s">
        <v>134</v>
      </c>
      <c r="AD1208" s="0" t="n">
        <f aca="false">Q1208+deltaT/2</f>
        <v>12.0349999999998</v>
      </c>
      <c r="AE1208" s="0" t="e">
        <f aca="false">pC+deltaT*pdot/2</f>
        <v>#VALUE!</v>
      </c>
      <c r="AF1208" s="0" t="e">
        <f aca="false">hALT1($E$13:$G$1365,AD1208,2)</f>
        <v>#VALUE!</v>
      </c>
      <c r="AG1208" s="0" t="e">
        <f aca="false">Veloc($E$13:$G$1365,AD1208,3)</f>
        <v>#VALUE!</v>
      </c>
      <c r="AH1208" s="0" t="e">
        <f aca="false">IF(AF1208&lt;hT,$G$5+alfa*(AF1208-ho),TT)</f>
        <v>#VALUE!</v>
      </c>
      <c r="AI1208" s="0" t="e">
        <f aca="false">IF(AF1208&lt;hT,pSL*(1/(1+alfa*AF1208/($G$5-alfa*ho)))^(go/(Rair*alfa)),pT*EXP(-go*(AF1208-hT)/(Rair*TT)))</f>
        <v>#VALUE!</v>
      </c>
      <c r="AJ1208" s="0" t="e">
        <f aca="false">Mch(AG1208,AH1208,Rair,gamma)</f>
        <v>#VALUE!</v>
      </c>
      <c r="AK1208" s="0" t="e">
        <f aca="false">Cpex(Cp0,AJ1208,$N$9,$L$13:$M$19)</f>
        <v>#VALUE!</v>
      </c>
      <c r="AL1208" s="0" t="e">
        <f aca="false">pex(AI1208,AJ1208,gamma,AK1208)</f>
        <v>#VALUE!</v>
      </c>
      <c r="AM1208" s="0" t="e">
        <f aca="false">MachThroat(gamma,AL1208,AE1208)</f>
        <v>#VALUE!</v>
      </c>
      <c r="AN1208" s="0" t="e">
        <f aca="false">CN(AM1208,CSON,CINC)</f>
        <v>#VALUE!</v>
      </c>
      <c r="AO1208" s="0" t="e">
        <f aca="false">DPDT(Constant,AN1208,AM1208,gamma,AE1208,AL1208)</f>
        <v>#VALUE!</v>
      </c>
      <c r="AP1208" s="0" t="s">
        <v>134</v>
      </c>
      <c r="AQ1208" s="0" t="n">
        <f aca="false">Q1208+deltaT/2</f>
        <v>12.0349999999998</v>
      </c>
      <c r="AR1208" s="0" t="e">
        <f aca="false">pC+deltaT*pdot2/2</f>
        <v>#VALUE!</v>
      </c>
      <c r="AS1208" s="0" t="e">
        <f aca="false">hALT1($E$13:$G$1365,AQ1208,2)</f>
        <v>#VALUE!</v>
      </c>
      <c r="AT1208" s="0" t="e">
        <f aca="false">Veloc($E$13:$G$1365,AQ1208,3)</f>
        <v>#VALUE!</v>
      </c>
      <c r="AU1208" s="0" t="e">
        <f aca="false">IF(AS1208&lt;hT,$G$5+alfa*(AS1208-ho),TT)</f>
        <v>#VALUE!</v>
      </c>
      <c r="AV1208" s="0" t="e">
        <f aca="false">IF(AS1208&lt;hT,pSL*(1/(1+alfa*AF1208/($G$5-alfa*ho)))^(go/(Rair*alfa)),pT*EXP(-go*(AF1208-hT)/(Rair*TT)))</f>
        <v>#VALUE!</v>
      </c>
      <c r="AW1208" s="0" t="e">
        <f aca="false">Mch(AT1208,AU1208,Rair,gamma)</f>
        <v>#VALUE!</v>
      </c>
      <c r="AX1208" s="0" t="e">
        <f aca="false">Cpex(Cp0,AW1208,$N$9,$L$13:$M$19)</f>
        <v>#VALUE!</v>
      </c>
      <c r="AY1208" s="0" t="e">
        <f aca="false">pex(AV1208,AW1208,gamma,AX1208)</f>
        <v>#VALUE!</v>
      </c>
      <c r="AZ1208" s="0" t="e">
        <f aca="false">MachThroat(gamma,AY1208,AR1208)</f>
        <v>#VALUE!</v>
      </c>
      <c r="BA1208" s="0" t="e">
        <f aca="false">CN(AZ1208,CSON,CINC)</f>
        <v>#VALUE!</v>
      </c>
      <c r="BB1208" s="0" t="e">
        <f aca="false">DPDT(Constant,BA1208,AZ1208,gamma,AR1208,AY1208)</f>
        <v>#VALUE!</v>
      </c>
      <c r="BC1208" s="0" t="s">
        <v>134</v>
      </c>
      <c r="BD1208" s="0" t="n">
        <f aca="false">Q1208+deltaT</f>
        <v>12.0399999999998</v>
      </c>
      <c r="BE1208" s="0" t="e">
        <f aca="false">pC+deltaT*pdot3</f>
        <v>#VALUE!</v>
      </c>
      <c r="BF1208" s="0" t="e">
        <f aca="false">hALT1($E$13:$G$1365,BD1208,2)</f>
        <v>#VALUE!</v>
      </c>
      <c r="BG1208" s="0" t="e">
        <f aca="false">Veloc($E$13:$G$1365,BD1208,3)</f>
        <v>#VALUE!</v>
      </c>
      <c r="BH1208" s="0" t="e">
        <f aca="false">IF(BF1208&lt;hT,$G$5+alfa*(BF1208-ho),TT)</f>
        <v>#VALUE!</v>
      </c>
      <c r="BI1208" s="0" t="e">
        <f aca="false">IF(BF1208&lt;hT,pSL*(1/(1+alfa*BF1208/($G$5-alfa*ho)))^(go/(Rair*alfa)),pT*EXP(-go*(BF1208-hT)/(Rair*TT)))</f>
        <v>#VALUE!</v>
      </c>
      <c r="BJ1208" s="0" t="e">
        <f aca="false">Mch(BG1208,BH1208,Rair,gamma)</f>
        <v>#VALUE!</v>
      </c>
      <c r="BK1208" s="0" t="e">
        <f aca="false">Cpex(Cp0,BJ1208,$N$9,$L$13:$M$19)</f>
        <v>#VALUE!</v>
      </c>
      <c r="BL1208" s="0" t="e">
        <f aca="false">pex(BI1208,BJ1208,gamma,BK1208)</f>
        <v>#VALUE!</v>
      </c>
      <c r="BM1208" s="0" t="e">
        <f aca="false">MachThroat(gamma,BL1208,BE1208)</f>
        <v>#VALUE!</v>
      </c>
      <c r="BN1208" s="0" t="e">
        <f aca="false">CN(BM1208,CSON,CINC)</f>
        <v>#VALUE!</v>
      </c>
      <c r="BO1208" s="0" t="e">
        <f aca="false">DPDT(Constant,BN1208,BM1208,gamma,BE1208,BL1208)</f>
        <v>#VALUE!</v>
      </c>
      <c r="BP1208" s="0" t="e">
        <f aca="false">pC+deltaT*(pdot+2*pdot2+2*pdot3+pdot4)/6</f>
        <v>#VALUE!</v>
      </c>
      <c r="BQ1208" s="0" t="s">
        <v>134</v>
      </c>
      <c r="BR1208" s="0" t="n">
        <f aca="false">Q1208</f>
        <v>12.0299999999998</v>
      </c>
      <c r="BS1208" s="0" t="e">
        <f aca="false">R1208/144</f>
        <v>#VALUE!</v>
      </c>
      <c r="BT1208" s="0" t="e">
        <f aca="false">pX/144</f>
        <v>#VALUE!</v>
      </c>
      <c r="BU1208" s="0" t="e">
        <f aca="false">pa/144</f>
        <v>#VALUE!</v>
      </c>
      <c r="BV1208" s="11" t="n">
        <f aca="false">BR1208</f>
        <v>12.0299999999998</v>
      </c>
      <c r="BW1208" s="12" t="e">
        <f aca="false">(pC-pX)/144</f>
        <v>#VALUE!</v>
      </c>
      <c r="BX1208" s="0" t="s">
        <v>134</v>
      </c>
      <c r="BZ1208" s="0" t="s">
        <v>134</v>
      </c>
      <c r="CA1208" s="0" t="s">
        <v>134</v>
      </c>
      <c r="CB1208" s="0" t="s">
        <v>134</v>
      </c>
      <c r="CC1208" s="0" t="s">
        <v>134</v>
      </c>
      <c r="CD1208" s="0" t="s">
        <v>134</v>
      </c>
      <c r="CE1208" s="0" t="s">
        <v>134</v>
      </c>
    </row>
    <row r="1209" customFormat="false" ht="12.75" hidden="false" customHeight="false" outlineLevel="0" collapsed="false">
      <c r="E1209" s="9" t="n">
        <v>11.96</v>
      </c>
      <c r="F1209" s="9" t="n">
        <v>10425.0977443716</v>
      </c>
      <c r="G1209" s="9" t="n">
        <v>613.991509993832</v>
      </c>
      <c r="Q1209" s="0" t="n">
        <f aca="false">Q1208+deltaT</f>
        <v>12.0399999999998</v>
      </c>
      <c r="R1209" s="0" t="e">
        <f aca="false">BP1208</f>
        <v>#VALUE!</v>
      </c>
      <c r="S1209" s="0" t="e">
        <f aca="false">hALT1($E$13:$G$1365,Q1209,2)</f>
        <v>#VALUE!</v>
      </c>
      <c r="T1209" s="0" t="e">
        <f aca="false">Veloc($E$13:$G$1365,Q1209,3)</f>
        <v>#VALUE!</v>
      </c>
      <c r="U1209" s="0" t="e">
        <f aca="false">IF(S1209&lt;hT,$G$5+alfa*(S1209-ho),TT)</f>
        <v>#VALUE!</v>
      </c>
      <c r="V1209" s="0" t="e">
        <f aca="false">IF(S1209&lt;hT,pSL*(1/(1+alfa*S1209/($G$5-alfa*ho)))^(go/(Rair*alfa)),pT*EXP(-go*(S1209-hT)/(Rair*TT)))</f>
        <v>#VALUE!</v>
      </c>
      <c r="W1209" s="0" t="e">
        <f aca="false">Mch(T1209,U1209,Rair,gamma)</f>
        <v>#VALUE!</v>
      </c>
      <c r="X1209" s="0" t="e">
        <f aca="false">Cpex(Cp0,W1209,$N$9,$L$13:$M$19)</f>
        <v>#VALUE!</v>
      </c>
      <c r="Y1209" s="0" t="e">
        <f aca="false">pex(V1209,W1209,gamma,X1209)</f>
        <v>#VALUE!</v>
      </c>
      <c r="Z1209" s="0" t="e">
        <f aca="false">MachThroat(gamma,Y1209,R1209)</f>
        <v>#VALUE!</v>
      </c>
      <c r="AA1209" s="0" t="e">
        <f aca="false">CN(Z1209,CSON,CINC)</f>
        <v>#VALUE!</v>
      </c>
      <c r="AB1209" s="0" t="e">
        <f aca="false">DPDT(Constant,AA1209,Z1209,gamma,R1209,Y1209)</f>
        <v>#VALUE!</v>
      </c>
      <c r="AC1209" s="0" t="s">
        <v>134</v>
      </c>
      <c r="AD1209" s="0" t="n">
        <f aca="false">Q1209+deltaT/2</f>
        <v>12.0449999999998</v>
      </c>
      <c r="AE1209" s="0" t="e">
        <f aca="false">pC+deltaT*pdot/2</f>
        <v>#VALUE!</v>
      </c>
      <c r="AF1209" s="0" t="e">
        <f aca="false">hALT1($E$13:$G$1365,AD1209,2)</f>
        <v>#VALUE!</v>
      </c>
      <c r="AG1209" s="0" t="e">
        <f aca="false">Veloc($E$13:$G$1365,AD1209,3)</f>
        <v>#VALUE!</v>
      </c>
      <c r="AH1209" s="0" t="e">
        <f aca="false">IF(AF1209&lt;hT,$G$5+alfa*(AF1209-ho),TT)</f>
        <v>#VALUE!</v>
      </c>
      <c r="AI1209" s="0" t="e">
        <f aca="false">IF(AF1209&lt;hT,pSL*(1/(1+alfa*AF1209/($G$5-alfa*ho)))^(go/(Rair*alfa)),pT*EXP(-go*(AF1209-hT)/(Rair*TT)))</f>
        <v>#VALUE!</v>
      </c>
      <c r="AJ1209" s="0" t="e">
        <f aca="false">Mch(AG1209,AH1209,Rair,gamma)</f>
        <v>#VALUE!</v>
      </c>
      <c r="AK1209" s="0" t="e">
        <f aca="false">Cpex(Cp0,AJ1209,$N$9,$L$13:$M$19)</f>
        <v>#VALUE!</v>
      </c>
      <c r="AL1209" s="0" t="e">
        <f aca="false">pex(AI1209,AJ1209,gamma,AK1209)</f>
        <v>#VALUE!</v>
      </c>
      <c r="AM1209" s="0" t="e">
        <f aca="false">MachThroat(gamma,AL1209,AE1209)</f>
        <v>#VALUE!</v>
      </c>
      <c r="AN1209" s="0" t="e">
        <f aca="false">CN(AM1209,CSON,CINC)</f>
        <v>#VALUE!</v>
      </c>
      <c r="AO1209" s="0" t="e">
        <f aca="false">DPDT(Constant,AN1209,AM1209,gamma,AE1209,AL1209)</f>
        <v>#VALUE!</v>
      </c>
      <c r="AP1209" s="0" t="s">
        <v>134</v>
      </c>
      <c r="AQ1209" s="0" t="n">
        <f aca="false">Q1209+deltaT/2</f>
        <v>12.0449999999998</v>
      </c>
      <c r="AR1209" s="0" t="e">
        <f aca="false">pC+deltaT*pdot2/2</f>
        <v>#VALUE!</v>
      </c>
      <c r="AS1209" s="0" t="e">
        <f aca="false">hALT1($E$13:$G$1365,AQ1209,2)</f>
        <v>#VALUE!</v>
      </c>
      <c r="AT1209" s="0" t="e">
        <f aca="false">Veloc($E$13:$G$1365,AQ1209,3)</f>
        <v>#VALUE!</v>
      </c>
      <c r="AU1209" s="0" t="e">
        <f aca="false">IF(AS1209&lt;hT,$G$5+alfa*(AS1209-ho),TT)</f>
        <v>#VALUE!</v>
      </c>
      <c r="AV1209" s="0" t="e">
        <f aca="false">IF(AS1209&lt;hT,pSL*(1/(1+alfa*AF1209/($G$5-alfa*ho)))^(go/(Rair*alfa)),pT*EXP(-go*(AF1209-hT)/(Rair*TT)))</f>
        <v>#VALUE!</v>
      </c>
      <c r="AW1209" s="0" t="e">
        <f aca="false">Mch(AT1209,AU1209,Rair,gamma)</f>
        <v>#VALUE!</v>
      </c>
      <c r="AX1209" s="0" t="e">
        <f aca="false">Cpex(Cp0,AW1209,$N$9,$L$13:$M$19)</f>
        <v>#VALUE!</v>
      </c>
      <c r="AY1209" s="0" t="e">
        <f aca="false">pex(AV1209,AW1209,gamma,AX1209)</f>
        <v>#VALUE!</v>
      </c>
      <c r="AZ1209" s="0" t="e">
        <f aca="false">MachThroat(gamma,AY1209,AR1209)</f>
        <v>#VALUE!</v>
      </c>
      <c r="BA1209" s="0" t="e">
        <f aca="false">CN(AZ1209,CSON,CINC)</f>
        <v>#VALUE!</v>
      </c>
      <c r="BB1209" s="0" t="e">
        <f aca="false">DPDT(Constant,BA1209,AZ1209,gamma,AR1209,AY1209)</f>
        <v>#VALUE!</v>
      </c>
      <c r="BC1209" s="0" t="s">
        <v>134</v>
      </c>
      <c r="BD1209" s="0" t="n">
        <f aca="false">Q1209+deltaT</f>
        <v>12.0499999999998</v>
      </c>
      <c r="BE1209" s="0" t="e">
        <f aca="false">pC+deltaT*pdot3</f>
        <v>#VALUE!</v>
      </c>
      <c r="BF1209" s="0" t="e">
        <f aca="false">hALT1($E$13:$G$1365,BD1209,2)</f>
        <v>#VALUE!</v>
      </c>
      <c r="BG1209" s="0" t="e">
        <f aca="false">Veloc($E$13:$G$1365,BD1209,3)</f>
        <v>#VALUE!</v>
      </c>
      <c r="BH1209" s="0" t="e">
        <f aca="false">IF(BF1209&lt;hT,$G$5+alfa*(BF1209-ho),TT)</f>
        <v>#VALUE!</v>
      </c>
      <c r="BI1209" s="0" t="e">
        <f aca="false">IF(BF1209&lt;hT,pSL*(1/(1+alfa*BF1209/($G$5-alfa*ho)))^(go/(Rair*alfa)),pT*EXP(-go*(BF1209-hT)/(Rair*TT)))</f>
        <v>#VALUE!</v>
      </c>
      <c r="BJ1209" s="0" t="e">
        <f aca="false">Mch(BG1209,BH1209,Rair,gamma)</f>
        <v>#VALUE!</v>
      </c>
      <c r="BK1209" s="0" t="e">
        <f aca="false">Cpex(Cp0,BJ1209,$N$9,$L$13:$M$19)</f>
        <v>#VALUE!</v>
      </c>
      <c r="BL1209" s="0" t="e">
        <f aca="false">pex(BI1209,BJ1209,gamma,BK1209)</f>
        <v>#VALUE!</v>
      </c>
      <c r="BM1209" s="0" t="e">
        <f aca="false">MachThroat(gamma,BL1209,BE1209)</f>
        <v>#VALUE!</v>
      </c>
      <c r="BN1209" s="0" t="e">
        <f aca="false">CN(BM1209,CSON,CINC)</f>
        <v>#VALUE!</v>
      </c>
      <c r="BO1209" s="0" t="e">
        <f aca="false">DPDT(Constant,BN1209,BM1209,gamma,BE1209,BL1209)</f>
        <v>#VALUE!</v>
      </c>
      <c r="BP1209" s="0" t="e">
        <f aca="false">pC+deltaT*(pdot+2*pdot2+2*pdot3+pdot4)/6</f>
        <v>#VALUE!</v>
      </c>
      <c r="BQ1209" s="0" t="s">
        <v>134</v>
      </c>
      <c r="BR1209" s="0" t="n">
        <f aca="false">Q1209</f>
        <v>12.0399999999998</v>
      </c>
      <c r="BS1209" s="0" t="e">
        <f aca="false">R1209/144</f>
        <v>#VALUE!</v>
      </c>
      <c r="BT1209" s="0" t="e">
        <f aca="false">pX/144</f>
        <v>#VALUE!</v>
      </c>
      <c r="BU1209" s="0" t="e">
        <f aca="false">pa/144</f>
        <v>#VALUE!</v>
      </c>
      <c r="BV1209" s="11" t="n">
        <f aca="false">BR1209</f>
        <v>12.0399999999998</v>
      </c>
      <c r="BW1209" s="12" t="e">
        <f aca="false">(pC-pX)/144</f>
        <v>#VALUE!</v>
      </c>
      <c r="BX1209" s="0" t="s">
        <v>134</v>
      </c>
      <c r="BZ1209" s="0" t="s">
        <v>134</v>
      </c>
      <c r="CA1209" s="0" t="s">
        <v>134</v>
      </c>
      <c r="CB1209" s="0" t="s">
        <v>134</v>
      </c>
      <c r="CC1209" s="0" t="s">
        <v>134</v>
      </c>
      <c r="CD1209" s="0" t="s">
        <v>134</v>
      </c>
      <c r="CE1209" s="0" t="s">
        <v>134</v>
      </c>
    </row>
    <row r="1210" customFormat="false" ht="12.75" hidden="false" customHeight="false" outlineLevel="0" collapsed="false">
      <c r="E1210" s="9" t="n">
        <v>11.97</v>
      </c>
      <c r="F1210" s="9" t="n">
        <v>10431.2350235262</v>
      </c>
      <c r="G1210" s="9" t="n">
        <v>613.464382917369</v>
      </c>
      <c r="Q1210" s="0" t="n">
        <f aca="false">Q1209+deltaT</f>
        <v>12.0499999999998</v>
      </c>
      <c r="R1210" s="0" t="e">
        <f aca="false">BP1209</f>
        <v>#VALUE!</v>
      </c>
      <c r="S1210" s="0" t="e">
        <f aca="false">hALT1($E$13:$G$1365,Q1210,2)</f>
        <v>#VALUE!</v>
      </c>
      <c r="T1210" s="0" t="e">
        <f aca="false">Veloc($E$13:$G$1365,Q1210,3)</f>
        <v>#VALUE!</v>
      </c>
      <c r="U1210" s="0" t="e">
        <f aca="false">IF(S1210&lt;hT,$G$5+alfa*(S1210-ho),TT)</f>
        <v>#VALUE!</v>
      </c>
      <c r="V1210" s="0" t="e">
        <f aca="false">IF(S1210&lt;hT,pSL*(1/(1+alfa*S1210/($G$5-alfa*ho)))^(go/(Rair*alfa)),pT*EXP(-go*(S1210-hT)/(Rair*TT)))</f>
        <v>#VALUE!</v>
      </c>
      <c r="W1210" s="0" t="e">
        <f aca="false">Mch(T1210,U1210,Rair,gamma)</f>
        <v>#VALUE!</v>
      </c>
      <c r="X1210" s="0" t="e">
        <f aca="false">Cpex(Cp0,W1210,$N$9,$L$13:$M$19)</f>
        <v>#VALUE!</v>
      </c>
      <c r="Y1210" s="0" t="e">
        <f aca="false">pex(V1210,W1210,gamma,X1210)</f>
        <v>#VALUE!</v>
      </c>
      <c r="Z1210" s="0" t="e">
        <f aca="false">MachThroat(gamma,Y1210,R1210)</f>
        <v>#VALUE!</v>
      </c>
      <c r="AA1210" s="0" t="e">
        <f aca="false">CN(Z1210,CSON,CINC)</f>
        <v>#VALUE!</v>
      </c>
      <c r="AB1210" s="0" t="e">
        <f aca="false">DPDT(Constant,AA1210,Z1210,gamma,R1210,Y1210)</f>
        <v>#VALUE!</v>
      </c>
      <c r="AC1210" s="0" t="s">
        <v>134</v>
      </c>
      <c r="AD1210" s="0" t="n">
        <f aca="false">Q1210+deltaT/2</f>
        <v>12.0549999999998</v>
      </c>
      <c r="AE1210" s="0" t="e">
        <f aca="false">pC+deltaT*pdot/2</f>
        <v>#VALUE!</v>
      </c>
      <c r="AF1210" s="0" t="e">
        <f aca="false">hALT1($E$13:$G$1365,AD1210,2)</f>
        <v>#VALUE!</v>
      </c>
      <c r="AG1210" s="0" t="e">
        <f aca="false">Veloc($E$13:$G$1365,AD1210,3)</f>
        <v>#VALUE!</v>
      </c>
      <c r="AH1210" s="0" t="e">
        <f aca="false">IF(AF1210&lt;hT,$G$5+alfa*(AF1210-ho),TT)</f>
        <v>#VALUE!</v>
      </c>
      <c r="AI1210" s="0" t="e">
        <f aca="false">IF(AF1210&lt;hT,pSL*(1/(1+alfa*AF1210/($G$5-alfa*ho)))^(go/(Rair*alfa)),pT*EXP(-go*(AF1210-hT)/(Rair*TT)))</f>
        <v>#VALUE!</v>
      </c>
      <c r="AJ1210" s="0" t="e">
        <f aca="false">Mch(AG1210,AH1210,Rair,gamma)</f>
        <v>#VALUE!</v>
      </c>
      <c r="AK1210" s="0" t="e">
        <f aca="false">Cpex(Cp0,AJ1210,$N$9,$L$13:$M$19)</f>
        <v>#VALUE!</v>
      </c>
      <c r="AL1210" s="0" t="e">
        <f aca="false">pex(AI1210,AJ1210,gamma,AK1210)</f>
        <v>#VALUE!</v>
      </c>
      <c r="AM1210" s="0" t="e">
        <f aca="false">MachThroat(gamma,AL1210,AE1210)</f>
        <v>#VALUE!</v>
      </c>
      <c r="AN1210" s="0" t="e">
        <f aca="false">CN(AM1210,CSON,CINC)</f>
        <v>#VALUE!</v>
      </c>
      <c r="AO1210" s="0" t="e">
        <f aca="false">DPDT(Constant,AN1210,AM1210,gamma,AE1210,AL1210)</f>
        <v>#VALUE!</v>
      </c>
      <c r="AP1210" s="0" t="s">
        <v>134</v>
      </c>
      <c r="AQ1210" s="0" t="n">
        <f aca="false">Q1210+deltaT/2</f>
        <v>12.0549999999998</v>
      </c>
      <c r="AR1210" s="0" t="e">
        <f aca="false">pC+deltaT*pdot2/2</f>
        <v>#VALUE!</v>
      </c>
      <c r="AS1210" s="0" t="e">
        <f aca="false">hALT1($E$13:$G$1365,AQ1210,2)</f>
        <v>#VALUE!</v>
      </c>
      <c r="AT1210" s="0" t="e">
        <f aca="false">Veloc($E$13:$G$1365,AQ1210,3)</f>
        <v>#VALUE!</v>
      </c>
      <c r="AU1210" s="0" t="e">
        <f aca="false">IF(AS1210&lt;hT,$G$5+alfa*(AS1210-ho),TT)</f>
        <v>#VALUE!</v>
      </c>
      <c r="AV1210" s="0" t="e">
        <f aca="false">IF(AS1210&lt;hT,pSL*(1/(1+alfa*AF1210/($G$5-alfa*ho)))^(go/(Rair*alfa)),pT*EXP(-go*(AF1210-hT)/(Rair*TT)))</f>
        <v>#VALUE!</v>
      </c>
      <c r="AW1210" s="0" t="e">
        <f aca="false">Mch(AT1210,AU1210,Rair,gamma)</f>
        <v>#VALUE!</v>
      </c>
      <c r="AX1210" s="0" t="e">
        <f aca="false">Cpex(Cp0,AW1210,$N$9,$L$13:$M$19)</f>
        <v>#VALUE!</v>
      </c>
      <c r="AY1210" s="0" t="e">
        <f aca="false">pex(AV1210,AW1210,gamma,AX1210)</f>
        <v>#VALUE!</v>
      </c>
      <c r="AZ1210" s="0" t="e">
        <f aca="false">MachThroat(gamma,AY1210,AR1210)</f>
        <v>#VALUE!</v>
      </c>
      <c r="BA1210" s="0" t="e">
        <f aca="false">CN(AZ1210,CSON,CINC)</f>
        <v>#VALUE!</v>
      </c>
      <c r="BB1210" s="0" t="e">
        <f aca="false">DPDT(Constant,BA1210,AZ1210,gamma,AR1210,AY1210)</f>
        <v>#VALUE!</v>
      </c>
      <c r="BC1210" s="0" t="s">
        <v>134</v>
      </c>
      <c r="BD1210" s="0" t="n">
        <f aca="false">Q1210+deltaT</f>
        <v>12.0599999999998</v>
      </c>
      <c r="BE1210" s="0" t="e">
        <f aca="false">pC+deltaT*pdot3</f>
        <v>#VALUE!</v>
      </c>
      <c r="BF1210" s="0" t="e">
        <f aca="false">hALT1($E$13:$G$1365,BD1210,2)</f>
        <v>#VALUE!</v>
      </c>
      <c r="BG1210" s="0" t="e">
        <f aca="false">Veloc($E$13:$G$1365,BD1210,3)</f>
        <v>#VALUE!</v>
      </c>
      <c r="BH1210" s="0" t="e">
        <f aca="false">IF(BF1210&lt;hT,$G$5+alfa*(BF1210-ho),TT)</f>
        <v>#VALUE!</v>
      </c>
      <c r="BI1210" s="0" t="e">
        <f aca="false">IF(BF1210&lt;hT,pSL*(1/(1+alfa*BF1210/($G$5-alfa*ho)))^(go/(Rair*alfa)),pT*EXP(-go*(BF1210-hT)/(Rair*TT)))</f>
        <v>#VALUE!</v>
      </c>
      <c r="BJ1210" s="0" t="e">
        <f aca="false">Mch(BG1210,BH1210,Rair,gamma)</f>
        <v>#VALUE!</v>
      </c>
      <c r="BK1210" s="0" t="e">
        <f aca="false">Cpex(Cp0,BJ1210,$N$9,$L$13:$M$19)</f>
        <v>#VALUE!</v>
      </c>
      <c r="BL1210" s="0" t="e">
        <f aca="false">pex(BI1210,BJ1210,gamma,BK1210)</f>
        <v>#VALUE!</v>
      </c>
      <c r="BM1210" s="0" t="e">
        <f aca="false">MachThroat(gamma,BL1210,BE1210)</f>
        <v>#VALUE!</v>
      </c>
      <c r="BN1210" s="0" t="e">
        <f aca="false">CN(BM1210,CSON,CINC)</f>
        <v>#VALUE!</v>
      </c>
      <c r="BO1210" s="0" t="e">
        <f aca="false">DPDT(Constant,BN1210,BM1210,gamma,BE1210,BL1210)</f>
        <v>#VALUE!</v>
      </c>
      <c r="BP1210" s="0" t="e">
        <f aca="false">pC+deltaT*(pdot+2*pdot2+2*pdot3+pdot4)/6</f>
        <v>#VALUE!</v>
      </c>
      <c r="BQ1210" s="0" t="s">
        <v>134</v>
      </c>
      <c r="BR1210" s="0" t="n">
        <f aca="false">Q1210</f>
        <v>12.0499999999998</v>
      </c>
      <c r="BS1210" s="0" t="e">
        <f aca="false">R1210/144</f>
        <v>#VALUE!</v>
      </c>
      <c r="BT1210" s="0" t="e">
        <f aca="false">pX/144</f>
        <v>#VALUE!</v>
      </c>
      <c r="BU1210" s="0" t="e">
        <f aca="false">pa/144</f>
        <v>#VALUE!</v>
      </c>
      <c r="BV1210" s="11" t="n">
        <f aca="false">BR1210</f>
        <v>12.0499999999998</v>
      </c>
      <c r="BW1210" s="12" t="e">
        <f aca="false">(pC-pX)/144</f>
        <v>#VALUE!</v>
      </c>
      <c r="BX1210" s="0" t="s">
        <v>134</v>
      </c>
      <c r="BZ1210" s="0" t="s">
        <v>134</v>
      </c>
      <c r="CA1210" s="0" t="s">
        <v>134</v>
      </c>
      <c r="CB1210" s="0" t="s">
        <v>134</v>
      </c>
      <c r="CC1210" s="0" t="s">
        <v>134</v>
      </c>
      <c r="CD1210" s="0" t="s">
        <v>134</v>
      </c>
      <c r="CE1210" s="0" t="s">
        <v>134</v>
      </c>
    </row>
    <row r="1211" customFormat="false" ht="12.75" hidden="false" customHeight="false" outlineLevel="0" collapsed="false">
      <c r="E1211" s="9" t="n">
        <v>11.98</v>
      </c>
      <c r="F1211" s="9" t="n">
        <v>10437.3670332686</v>
      </c>
      <c r="G1211" s="9" t="n">
        <v>612.937627440732</v>
      </c>
      <c r="Q1211" s="0" t="n">
        <f aca="false">Q1210+deltaT</f>
        <v>12.0599999999998</v>
      </c>
      <c r="R1211" s="0" t="e">
        <f aca="false">BP1210</f>
        <v>#VALUE!</v>
      </c>
      <c r="S1211" s="0" t="e">
        <f aca="false">hALT1($E$13:$G$1365,Q1211,2)</f>
        <v>#VALUE!</v>
      </c>
      <c r="T1211" s="0" t="e">
        <f aca="false">Veloc($E$13:$G$1365,Q1211,3)</f>
        <v>#VALUE!</v>
      </c>
      <c r="U1211" s="0" t="e">
        <f aca="false">IF(S1211&lt;hT,$G$5+alfa*(S1211-ho),TT)</f>
        <v>#VALUE!</v>
      </c>
      <c r="V1211" s="0" t="e">
        <f aca="false">IF(S1211&lt;hT,pSL*(1/(1+alfa*S1211/($G$5-alfa*ho)))^(go/(Rair*alfa)),pT*EXP(-go*(S1211-hT)/(Rair*TT)))</f>
        <v>#VALUE!</v>
      </c>
      <c r="W1211" s="0" t="e">
        <f aca="false">Mch(T1211,U1211,Rair,gamma)</f>
        <v>#VALUE!</v>
      </c>
      <c r="X1211" s="0" t="e">
        <f aca="false">Cpex(Cp0,W1211,$N$9,$L$13:$M$19)</f>
        <v>#VALUE!</v>
      </c>
      <c r="Y1211" s="0" t="e">
        <f aca="false">pex(V1211,W1211,gamma,X1211)</f>
        <v>#VALUE!</v>
      </c>
      <c r="Z1211" s="0" t="e">
        <f aca="false">MachThroat(gamma,Y1211,R1211)</f>
        <v>#VALUE!</v>
      </c>
      <c r="AA1211" s="0" t="e">
        <f aca="false">CN(Z1211,CSON,CINC)</f>
        <v>#VALUE!</v>
      </c>
      <c r="AB1211" s="0" t="e">
        <f aca="false">DPDT(Constant,AA1211,Z1211,gamma,R1211,Y1211)</f>
        <v>#VALUE!</v>
      </c>
      <c r="AC1211" s="0" t="s">
        <v>134</v>
      </c>
      <c r="AD1211" s="0" t="n">
        <f aca="false">Q1211+deltaT/2</f>
        <v>12.0649999999998</v>
      </c>
      <c r="AE1211" s="0" t="e">
        <f aca="false">pC+deltaT*pdot/2</f>
        <v>#VALUE!</v>
      </c>
      <c r="AF1211" s="0" t="e">
        <f aca="false">hALT1($E$13:$G$1365,AD1211,2)</f>
        <v>#VALUE!</v>
      </c>
      <c r="AG1211" s="0" t="e">
        <f aca="false">Veloc($E$13:$G$1365,AD1211,3)</f>
        <v>#VALUE!</v>
      </c>
      <c r="AH1211" s="0" t="e">
        <f aca="false">IF(AF1211&lt;hT,$G$5+alfa*(AF1211-ho),TT)</f>
        <v>#VALUE!</v>
      </c>
      <c r="AI1211" s="0" t="e">
        <f aca="false">IF(AF1211&lt;hT,pSL*(1/(1+alfa*AF1211/($G$5-alfa*ho)))^(go/(Rair*alfa)),pT*EXP(-go*(AF1211-hT)/(Rair*TT)))</f>
        <v>#VALUE!</v>
      </c>
      <c r="AJ1211" s="0" t="e">
        <f aca="false">Mch(AG1211,AH1211,Rair,gamma)</f>
        <v>#VALUE!</v>
      </c>
      <c r="AK1211" s="0" t="e">
        <f aca="false">Cpex(Cp0,AJ1211,$N$9,$L$13:$M$19)</f>
        <v>#VALUE!</v>
      </c>
      <c r="AL1211" s="0" t="e">
        <f aca="false">pex(AI1211,AJ1211,gamma,AK1211)</f>
        <v>#VALUE!</v>
      </c>
      <c r="AM1211" s="0" t="e">
        <f aca="false">MachThroat(gamma,AL1211,AE1211)</f>
        <v>#VALUE!</v>
      </c>
      <c r="AN1211" s="0" t="e">
        <f aca="false">CN(AM1211,CSON,CINC)</f>
        <v>#VALUE!</v>
      </c>
      <c r="AO1211" s="0" t="e">
        <f aca="false">DPDT(Constant,AN1211,AM1211,gamma,AE1211,AL1211)</f>
        <v>#VALUE!</v>
      </c>
      <c r="AP1211" s="0" t="s">
        <v>134</v>
      </c>
      <c r="AQ1211" s="0" t="n">
        <f aca="false">Q1211+deltaT/2</f>
        <v>12.0649999999998</v>
      </c>
      <c r="AR1211" s="0" t="e">
        <f aca="false">pC+deltaT*pdot2/2</f>
        <v>#VALUE!</v>
      </c>
      <c r="AS1211" s="0" t="e">
        <f aca="false">hALT1($E$13:$G$1365,AQ1211,2)</f>
        <v>#VALUE!</v>
      </c>
      <c r="AT1211" s="0" t="e">
        <f aca="false">Veloc($E$13:$G$1365,AQ1211,3)</f>
        <v>#VALUE!</v>
      </c>
      <c r="AU1211" s="0" t="e">
        <f aca="false">IF(AS1211&lt;hT,$G$5+alfa*(AS1211-ho),TT)</f>
        <v>#VALUE!</v>
      </c>
      <c r="AV1211" s="0" t="e">
        <f aca="false">IF(AS1211&lt;hT,pSL*(1/(1+alfa*AF1211/($G$5-alfa*ho)))^(go/(Rair*alfa)),pT*EXP(-go*(AF1211-hT)/(Rair*TT)))</f>
        <v>#VALUE!</v>
      </c>
      <c r="AW1211" s="0" t="e">
        <f aca="false">Mch(AT1211,AU1211,Rair,gamma)</f>
        <v>#VALUE!</v>
      </c>
      <c r="AX1211" s="0" t="e">
        <f aca="false">Cpex(Cp0,AW1211,$N$9,$L$13:$M$19)</f>
        <v>#VALUE!</v>
      </c>
      <c r="AY1211" s="0" t="e">
        <f aca="false">pex(AV1211,AW1211,gamma,AX1211)</f>
        <v>#VALUE!</v>
      </c>
      <c r="AZ1211" s="0" t="e">
        <f aca="false">MachThroat(gamma,AY1211,AR1211)</f>
        <v>#VALUE!</v>
      </c>
      <c r="BA1211" s="0" t="e">
        <f aca="false">CN(AZ1211,CSON,CINC)</f>
        <v>#VALUE!</v>
      </c>
      <c r="BB1211" s="0" t="e">
        <f aca="false">DPDT(Constant,BA1211,AZ1211,gamma,AR1211,AY1211)</f>
        <v>#VALUE!</v>
      </c>
      <c r="BC1211" s="0" t="s">
        <v>134</v>
      </c>
      <c r="BD1211" s="0" t="n">
        <f aca="false">Q1211+deltaT</f>
        <v>12.0699999999998</v>
      </c>
      <c r="BE1211" s="0" t="e">
        <f aca="false">pC+deltaT*pdot3</f>
        <v>#VALUE!</v>
      </c>
      <c r="BF1211" s="0" t="e">
        <f aca="false">hALT1($E$13:$G$1365,BD1211,2)</f>
        <v>#VALUE!</v>
      </c>
      <c r="BG1211" s="0" t="e">
        <f aca="false">Veloc($E$13:$G$1365,BD1211,3)</f>
        <v>#VALUE!</v>
      </c>
      <c r="BH1211" s="0" t="e">
        <f aca="false">IF(BF1211&lt;hT,$G$5+alfa*(BF1211-ho),TT)</f>
        <v>#VALUE!</v>
      </c>
      <c r="BI1211" s="0" t="e">
        <f aca="false">IF(BF1211&lt;hT,pSL*(1/(1+alfa*BF1211/($G$5-alfa*ho)))^(go/(Rair*alfa)),pT*EXP(-go*(BF1211-hT)/(Rair*TT)))</f>
        <v>#VALUE!</v>
      </c>
      <c r="BJ1211" s="0" t="e">
        <f aca="false">Mch(BG1211,BH1211,Rair,gamma)</f>
        <v>#VALUE!</v>
      </c>
      <c r="BK1211" s="0" t="e">
        <f aca="false">Cpex(Cp0,BJ1211,$N$9,$L$13:$M$19)</f>
        <v>#VALUE!</v>
      </c>
      <c r="BL1211" s="0" t="e">
        <f aca="false">pex(BI1211,BJ1211,gamma,BK1211)</f>
        <v>#VALUE!</v>
      </c>
      <c r="BM1211" s="0" t="e">
        <f aca="false">MachThroat(gamma,BL1211,BE1211)</f>
        <v>#VALUE!</v>
      </c>
      <c r="BN1211" s="0" t="e">
        <f aca="false">CN(BM1211,CSON,CINC)</f>
        <v>#VALUE!</v>
      </c>
      <c r="BO1211" s="0" t="e">
        <f aca="false">DPDT(Constant,BN1211,BM1211,gamma,BE1211,BL1211)</f>
        <v>#VALUE!</v>
      </c>
      <c r="BP1211" s="0" t="e">
        <f aca="false">pC+deltaT*(pdot+2*pdot2+2*pdot3+pdot4)/6</f>
        <v>#VALUE!</v>
      </c>
      <c r="BQ1211" s="0" t="s">
        <v>134</v>
      </c>
      <c r="BR1211" s="0" t="n">
        <f aca="false">Q1211</f>
        <v>12.0599999999998</v>
      </c>
      <c r="BS1211" s="0" t="e">
        <f aca="false">R1211/144</f>
        <v>#VALUE!</v>
      </c>
      <c r="BT1211" s="0" t="e">
        <f aca="false">pX/144</f>
        <v>#VALUE!</v>
      </c>
      <c r="BU1211" s="0" t="e">
        <f aca="false">pa/144</f>
        <v>#VALUE!</v>
      </c>
      <c r="BV1211" s="11" t="n">
        <f aca="false">BR1211</f>
        <v>12.0599999999998</v>
      </c>
      <c r="BW1211" s="12" t="e">
        <f aca="false">(pC-pX)/144</f>
        <v>#VALUE!</v>
      </c>
      <c r="BX1211" s="0" t="s">
        <v>134</v>
      </c>
      <c r="BZ1211" s="0" t="s">
        <v>134</v>
      </c>
      <c r="CA1211" s="0" t="s">
        <v>134</v>
      </c>
      <c r="CB1211" s="0" t="s">
        <v>134</v>
      </c>
      <c r="CC1211" s="0" t="s">
        <v>134</v>
      </c>
      <c r="CD1211" s="0" t="s">
        <v>134</v>
      </c>
      <c r="CE1211" s="0" t="s">
        <v>134</v>
      </c>
    </row>
    <row r="1212" customFormat="false" ht="12.75" hidden="false" customHeight="false" outlineLevel="0" collapsed="false">
      <c r="E1212" s="9" t="n">
        <v>11.99</v>
      </c>
      <c r="F1212" s="9" t="n">
        <v>10443.4937773116</v>
      </c>
      <c r="G1212" s="9" t="n">
        <v>612.4112429327</v>
      </c>
      <c r="Q1212" s="0" t="n">
        <f aca="false">Q1211+deltaT</f>
        <v>12.0699999999998</v>
      </c>
      <c r="R1212" s="0" t="e">
        <f aca="false">BP1211</f>
        <v>#VALUE!</v>
      </c>
      <c r="S1212" s="0" t="e">
        <f aca="false">hALT1($E$13:$G$1365,Q1212,2)</f>
        <v>#VALUE!</v>
      </c>
      <c r="T1212" s="0" t="e">
        <f aca="false">Veloc($E$13:$G$1365,Q1212,3)</f>
        <v>#VALUE!</v>
      </c>
      <c r="U1212" s="0" t="e">
        <f aca="false">IF(S1212&lt;hT,$G$5+alfa*(S1212-ho),TT)</f>
        <v>#VALUE!</v>
      </c>
      <c r="V1212" s="0" t="e">
        <f aca="false">IF(S1212&lt;hT,pSL*(1/(1+alfa*S1212/($G$5-alfa*ho)))^(go/(Rair*alfa)),pT*EXP(-go*(S1212-hT)/(Rair*TT)))</f>
        <v>#VALUE!</v>
      </c>
      <c r="W1212" s="0" t="e">
        <f aca="false">Mch(T1212,U1212,Rair,gamma)</f>
        <v>#VALUE!</v>
      </c>
      <c r="X1212" s="0" t="e">
        <f aca="false">Cpex(Cp0,W1212,$N$9,$L$13:$M$19)</f>
        <v>#VALUE!</v>
      </c>
      <c r="Y1212" s="0" t="e">
        <f aca="false">pex(V1212,W1212,gamma,X1212)</f>
        <v>#VALUE!</v>
      </c>
      <c r="Z1212" s="0" t="e">
        <f aca="false">MachThroat(gamma,Y1212,R1212)</f>
        <v>#VALUE!</v>
      </c>
      <c r="AA1212" s="0" t="e">
        <f aca="false">CN(Z1212,CSON,CINC)</f>
        <v>#VALUE!</v>
      </c>
      <c r="AB1212" s="0" t="e">
        <f aca="false">DPDT(Constant,AA1212,Z1212,gamma,R1212,Y1212)</f>
        <v>#VALUE!</v>
      </c>
      <c r="AC1212" s="0" t="s">
        <v>134</v>
      </c>
      <c r="AD1212" s="0" t="n">
        <f aca="false">Q1212+deltaT/2</f>
        <v>12.0749999999998</v>
      </c>
      <c r="AE1212" s="0" t="e">
        <f aca="false">pC+deltaT*pdot/2</f>
        <v>#VALUE!</v>
      </c>
      <c r="AF1212" s="0" t="e">
        <f aca="false">hALT1($E$13:$G$1365,AD1212,2)</f>
        <v>#VALUE!</v>
      </c>
      <c r="AG1212" s="0" t="e">
        <f aca="false">Veloc($E$13:$G$1365,AD1212,3)</f>
        <v>#VALUE!</v>
      </c>
      <c r="AH1212" s="0" t="e">
        <f aca="false">IF(AF1212&lt;hT,$G$5+alfa*(AF1212-ho),TT)</f>
        <v>#VALUE!</v>
      </c>
      <c r="AI1212" s="0" t="e">
        <f aca="false">IF(AF1212&lt;hT,pSL*(1/(1+alfa*AF1212/($G$5-alfa*ho)))^(go/(Rair*alfa)),pT*EXP(-go*(AF1212-hT)/(Rair*TT)))</f>
        <v>#VALUE!</v>
      </c>
      <c r="AJ1212" s="0" t="e">
        <f aca="false">Mch(AG1212,AH1212,Rair,gamma)</f>
        <v>#VALUE!</v>
      </c>
      <c r="AK1212" s="0" t="e">
        <f aca="false">Cpex(Cp0,AJ1212,$N$9,$L$13:$M$19)</f>
        <v>#VALUE!</v>
      </c>
      <c r="AL1212" s="0" t="e">
        <f aca="false">pex(AI1212,AJ1212,gamma,AK1212)</f>
        <v>#VALUE!</v>
      </c>
      <c r="AM1212" s="0" t="e">
        <f aca="false">MachThroat(gamma,AL1212,AE1212)</f>
        <v>#VALUE!</v>
      </c>
      <c r="AN1212" s="0" t="e">
        <f aca="false">CN(AM1212,CSON,CINC)</f>
        <v>#VALUE!</v>
      </c>
      <c r="AO1212" s="0" t="e">
        <f aca="false">DPDT(Constant,AN1212,AM1212,gamma,AE1212,AL1212)</f>
        <v>#VALUE!</v>
      </c>
      <c r="AP1212" s="0" t="s">
        <v>134</v>
      </c>
      <c r="AQ1212" s="0" t="n">
        <f aca="false">Q1212+deltaT/2</f>
        <v>12.0749999999998</v>
      </c>
      <c r="AR1212" s="0" t="e">
        <f aca="false">pC+deltaT*pdot2/2</f>
        <v>#VALUE!</v>
      </c>
      <c r="AS1212" s="0" t="e">
        <f aca="false">hALT1($E$13:$G$1365,AQ1212,2)</f>
        <v>#VALUE!</v>
      </c>
      <c r="AT1212" s="0" t="e">
        <f aca="false">Veloc($E$13:$G$1365,AQ1212,3)</f>
        <v>#VALUE!</v>
      </c>
      <c r="AU1212" s="0" t="e">
        <f aca="false">IF(AS1212&lt;hT,$G$5+alfa*(AS1212-ho),TT)</f>
        <v>#VALUE!</v>
      </c>
      <c r="AV1212" s="0" t="e">
        <f aca="false">IF(AS1212&lt;hT,pSL*(1/(1+alfa*AF1212/($G$5-alfa*ho)))^(go/(Rair*alfa)),pT*EXP(-go*(AF1212-hT)/(Rair*TT)))</f>
        <v>#VALUE!</v>
      </c>
      <c r="AW1212" s="0" t="e">
        <f aca="false">Mch(AT1212,AU1212,Rair,gamma)</f>
        <v>#VALUE!</v>
      </c>
      <c r="AX1212" s="0" t="e">
        <f aca="false">Cpex(Cp0,AW1212,$N$9,$L$13:$M$19)</f>
        <v>#VALUE!</v>
      </c>
      <c r="AY1212" s="0" t="e">
        <f aca="false">pex(AV1212,AW1212,gamma,AX1212)</f>
        <v>#VALUE!</v>
      </c>
      <c r="AZ1212" s="0" t="e">
        <f aca="false">MachThroat(gamma,AY1212,AR1212)</f>
        <v>#VALUE!</v>
      </c>
      <c r="BA1212" s="0" t="e">
        <f aca="false">CN(AZ1212,CSON,CINC)</f>
        <v>#VALUE!</v>
      </c>
      <c r="BB1212" s="0" t="e">
        <f aca="false">DPDT(Constant,BA1212,AZ1212,gamma,AR1212,AY1212)</f>
        <v>#VALUE!</v>
      </c>
      <c r="BC1212" s="0" t="s">
        <v>134</v>
      </c>
      <c r="BD1212" s="0" t="n">
        <f aca="false">Q1212+deltaT</f>
        <v>12.0799999999998</v>
      </c>
      <c r="BE1212" s="0" t="e">
        <f aca="false">pC+deltaT*pdot3</f>
        <v>#VALUE!</v>
      </c>
      <c r="BF1212" s="0" t="e">
        <f aca="false">hALT1($E$13:$G$1365,BD1212,2)</f>
        <v>#VALUE!</v>
      </c>
      <c r="BG1212" s="0" t="e">
        <f aca="false">Veloc($E$13:$G$1365,BD1212,3)</f>
        <v>#VALUE!</v>
      </c>
      <c r="BH1212" s="0" t="e">
        <f aca="false">IF(BF1212&lt;hT,$G$5+alfa*(BF1212-ho),TT)</f>
        <v>#VALUE!</v>
      </c>
      <c r="BI1212" s="0" t="e">
        <f aca="false">IF(BF1212&lt;hT,pSL*(1/(1+alfa*BF1212/($G$5-alfa*ho)))^(go/(Rair*alfa)),pT*EXP(-go*(BF1212-hT)/(Rair*TT)))</f>
        <v>#VALUE!</v>
      </c>
      <c r="BJ1212" s="0" t="e">
        <f aca="false">Mch(BG1212,BH1212,Rair,gamma)</f>
        <v>#VALUE!</v>
      </c>
      <c r="BK1212" s="0" t="e">
        <f aca="false">Cpex(Cp0,BJ1212,$N$9,$L$13:$M$19)</f>
        <v>#VALUE!</v>
      </c>
      <c r="BL1212" s="0" t="e">
        <f aca="false">pex(BI1212,BJ1212,gamma,BK1212)</f>
        <v>#VALUE!</v>
      </c>
      <c r="BM1212" s="0" t="e">
        <f aca="false">MachThroat(gamma,BL1212,BE1212)</f>
        <v>#VALUE!</v>
      </c>
      <c r="BN1212" s="0" t="e">
        <f aca="false">CN(BM1212,CSON,CINC)</f>
        <v>#VALUE!</v>
      </c>
      <c r="BO1212" s="0" t="e">
        <f aca="false">DPDT(Constant,BN1212,BM1212,gamma,BE1212,BL1212)</f>
        <v>#VALUE!</v>
      </c>
      <c r="BP1212" s="0" t="e">
        <f aca="false">pC+deltaT*(pdot+2*pdot2+2*pdot3+pdot4)/6</f>
        <v>#VALUE!</v>
      </c>
      <c r="BQ1212" s="0" t="s">
        <v>134</v>
      </c>
      <c r="BR1212" s="0" t="n">
        <f aca="false">Q1212</f>
        <v>12.0699999999998</v>
      </c>
      <c r="BS1212" s="0" t="e">
        <f aca="false">R1212/144</f>
        <v>#VALUE!</v>
      </c>
      <c r="BT1212" s="0" t="e">
        <f aca="false">pX/144</f>
        <v>#VALUE!</v>
      </c>
      <c r="BU1212" s="0" t="e">
        <f aca="false">pa/144</f>
        <v>#VALUE!</v>
      </c>
      <c r="BV1212" s="11" t="n">
        <f aca="false">BR1212</f>
        <v>12.0699999999998</v>
      </c>
      <c r="BW1212" s="12" t="e">
        <f aca="false">(pC-pX)/144</f>
        <v>#VALUE!</v>
      </c>
      <c r="BX1212" s="0" t="s">
        <v>134</v>
      </c>
      <c r="BZ1212" s="0" t="s">
        <v>134</v>
      </c>
      <c r="CA1212" s="0" t="s">
        <v>134</v>
      </c>
      <c r="CB1212" s="0" t="s">
        <v>134</v>
      </c>
      <c r="CC1212" s="0" t="s">
        <v>134</v>
      </c>
      <c r="CD1212" s="0" t="s">
        <v>134</v>
      </c>
      <c r="CE1212" s="0" t="s">
        <v>134</v>
      </c>
    </row>
    <row r="1213" customFormat="false" ht="12.75" hidden="false" customHeight="false" outlineLevel="0" collapsed="false">
      <c r="E1213" s="9" t="n">
        <v>12</v>
      </c>
      <c r="F1213" s="9" t="n">
        <v>10449.6152593617</v>
      </c>
      <c r="G1213" s="9" t="n">
        <v>611.885228763348</v>
      </c>
      <c r="Q1213" s="0" t="n">
        <f aca="false">Q1212+deltaT</f>
        <v>12.0799999999998</v>
      </c>
      <c r="R1213" s="0" t="e">
        <f aca="false">BP1212</f>
        <v>#VALUE!</v>
      </c>
      <c r="S1213" s="0" t="e">
        <f aca="false">hALT1($E$13:$G$1365,Q1213,2)</f>
        <v>#VALUE!</v>
      </c>
      <c r="T1213" s="0" t="e">
        <f aca="false">Veloc($E$13:$G$1365,Q1213,3)</f>
        <v>#VALUE!</v>
      </c>
      <c r="U1213" s="0" t="e">
        <f aca="false">IF(S1213&lt;hT,$G$5+alfa*(S1213-ho),TT)</f>
        <v>#VALUE!</v>
      </c>
      <c r="V1213" s="0" t="e">
        <f aca="false">IF(S1213&lt;hT,pSL*(1/(1+alfa*S1213/($G$5-alfa*ho)))^(go/(Rair*alfa)),pT*EXP(-go*(S1213-hT)/(Rair*TT)))</f>
        <v>#VALUE!</v>
      </c>
      <c r="W1213" s="0" t="e">
        <f aca="false">Mch(T1213,U1213,Rair,gamma)</f>
        <v>#VALUE!</v>
      </c>
      <c r="X1213" s="0" t="e">
        <f aca="false">Cpex(Cp0,W1213,$N$9,$L$13:$M$19)</f>
        <v>#VALUE!</v>
      </c>
      <c r="Y1213" s="0" t="e">
        <f aca="false">pex(V1213,W1213,gamma,X1213)</f>
        <v>#VALUE!</v>
      </c>
      <c r="Z1213" s="0" t="e">
        <f aca="false">MachThroat(gamma,Y1213,R1213)</f>
        <v>#VALUE!</v>
      </c>
      <c r="AA1213" s="0" t="e">
        <f aca="false">CN(Z1213,CSON,CINC)</f>
        <v>#VALUE!</v>
      </c>
      <c r="AB1213" s="0" t="e">
        <f aca="false">DPDT(Constant,AA1213,Z1213,gamma,R1213,Y1213)</f>
        <v>#VALUE!</v>
      </c>
      <c r="AC1213" s="0" t="s">
        <v>134</v>
      </c>
      <c r="AD1213" s="0" t="n">
        <f aca="false">Q1213+deltaT/2</f>
        <v>12.0849999999998</v>
      </c>
      <c r="AE1213" s="0" t="e">
        <f aca="false">pC+deltaT*pdot/2</f>
        <v>#VALUE!</v>
      </c>
      <c r="AF1213" s="0" t="e">
        <f aca="false">hALT1($E$13:$G$1365,AD1213,2)</f>
        <v>#VALUE!</v>
      </c>
      <c r="AG1213" s="0" t="e">
        <f aca="false">Veloc($E$13:$G$1365,AD1213,3)</f>
        <v>#VALUE!</v>
      </c>
      <c r="AH1213" s="0" t="e">
        <f aca="false">IF(AF1213&lt;hT,$G$5+alfa*(AF1213-ho),TT)</f>
        <v>#VALUE!</v>
      </c>
      <c r="AI1213" s="0" t="e">
        <f aca="false">IF(AF1213&lt;hT,pSL*(1/(1+alfa*AF1213/($G$5-alfa*ho)))^(go/(Rair*alfa)),pT*EXP(-go*(AF1213-hT)/(Rair*TT)))</f>
        <v>#VALUE!</v>
      </c>
      <c r="AJ1213" s="0" t="e">
        <f aca="false">Mch(AG1213,AH1213,Rair,gamma)</f>
        <v>#VALUE!</v>
      </c>
      <c r="AK1213" s="0" t="e">
        <f aca="false">Cpex(Cp0,AJ1213,$N$9,$L$13:$M$19)</f>
        <v>#VALUE!</v>
      </c>
      <c r="AL1213" s="0" t="e">
        <f aca="false">pex(AI1213,AJ1213,gamma,AK1213)</f>
        <v>#VALUE!</v>
      </c>
      <c r="AM1213" s="0" t="e">
        <f aca="false">MachThroat(gamma,AL1213,AE1213)</f>
        <v>#VALUE!</v>
      </c>
      <c r="AN1213" s="0" t="e">
        <f aca="false">CN(AM1213,CSON,CINC)</f>
        <v>#VALUE!</v>
      </c>
      <c r="AO1213" s="0" t="e">
        <f aca="false">DPDT(Constant,AN1213,AM1213,gamma,AE1213,AL1213)</f>
        <v>#VALUE!</v>
      </c>
      <c r="AP1213" s="0" t="s">
        <v>134</v>
      </c>
      <c r="AQ1213" s="0" t="n">
        <f aca="false">Q1213+deltaT/2</f>
        <v>12.0849999999998</v>
      </c>
      <c r="AR1213" s="0" t="e">
        <f aca="false">pC+deltaT*pdot2/2</f>
        <v>#VALUE!</v>
      </c>
      <c r="AS1213" s="0" t="e">
        <f aca="false">hALT1($E$13:$G$1365,AQ1213,2)</f>
        <v>#VALUE!</v>
      </c>
      <c r="AT1213" s="0" t="e">
        <f aca="false">Veloc($E$13:$G$1365,AQ1213,3)</f>
        <v>#VALUE!</v>
      </c>
      <c r="AU1213" s="0" t="e">
        <f aca="false">IF(AS1213&lt;hT,$G$5+alfa*(AS1213-ho),TT)</f>
        <v>#VALUE!</v>
      </c>
      <c r="AV1213" s="0" t="e">
        <f aca="false">IF(AS1213&lt;hT,pSL*(1/(1+alfa*AF1213/($G$5-alfa*ho)))^(go/(Rair*alfa)),pT*EXP(-go*(AF1213-hT)/(Rair*TT)))</f>
        <v>#VALUE!</v>
      </c>
      <c r="AW1213" s="0" t="e">
        <f aca="false">Mch(AT1213,AU1213,Rair,gamma)</f>
        <v>#VALUE!</v>
      </c>
      <c r="AX1213" s="0" t="e">
        <f aca="false">Cpex(Cp0,AW1213,$N$9,$L$13:$M$19)</f>
        <v>#VALUE!</v>
      </c>
      <c r="AY1213" s="0" t="e">
        <f aca="false">pex(AV1213,AW1213,gamma,AX1213)</f>
        <v>#VALUE!</v>
      </c>
      <c r="AZ1213" s="0" t="e">
        <f aca="false">MachThroat(gamma,AY1213,AR1213)</f>
        <v>#VALUE!</v>
      </c>
      <c r="BA1213" s="0" t="e">
        <f aca="false">CN(AZ1213,CSON,CINC)</f>
        <v>#VALUE!</v>
      </c>
      <c r="BB1213" s="0" t="e">
        <f aca="false">DPDT(Constant,BA1213,AZ1213,gamma,AR1213,AY1213)</f>
        <v>#VALUE!</v>
      </c>
      <c r="BC1213" s="0" t="s">
        <v>134</v>
      </c>
      <c r="BD1213" s="0" t="n">
        <f aca="false">Q1213+deltaT</f>
        <v>12.0899999999998</v>
      </c>
      <c r="BE1213" s="0" t="e">
        <f aca="false">pC+deltaT*pdot3</f>
        <v>#VALUE!</v>
      </c>
      <c r="BF1213" s="0" t="e">
        <f aca="false">hALT1($E$13:$G$1365,BD1213,2)</f>
        <v>#VALUE!</v>
      </c>
      <c r="BG1213" s="0" t="e">
        <f aca="false">Veloc($E$13:$G$1365,BD1213,3)</f>
        <v>#VALUE!</v>
      </c>
      <c r="BH1213" s="0" t="e">
        <f aca="false">IF(BF1213&lt;hT,$G$5+alfa*(BF1213-ho),TT)</f>
        <v>#VALUE!</v>
      </c>
      <c r="BI1213" s="0" t="e">
        <f aca="false">IF(BF1213&lt;hT,pSL*(1/(1+alfa*BF1213/($G$5-alfa*ho)))^(go/(Rair*alfa)),pT*EXP(-go*(BF1213-hT)/(Rair*TT)))</f>
        <v>#VALUE!</v>
      </c>
      <c r="BJ1213" s="0" t="e">
        <f aca="false">Mch(BG1213,BH1213,Rair,gamma)</f>
        <v>#VALUE!</v>
      </c>
      <c r="BK1213" s="0" t="e">
        <f aca="false">Cpex(Cp0,BJ1213,$N$9,$L$13:$M$19)</f>
        <v>#VALUE!</v>
      </c>
      <c r="BL1213" s="0" t="e">
        <f aca="false">pex(BI1213,BJ1213,gamma,BK1213)</f>
        <v>#VALUE!</v>
      </c>
      <c r="BM1213" s="0" t="e">
        <f aca="false">MachThroat(gamma,BL1213,BE1213)</f>
        <v>#VALUE!</v>
      </c>
      <c r="BN1213" s="0" t="e">
        <f aca="false">CN(BM1213,CSON,CINC)</f>
        <v>#VALUE!</v>
      </c>
      <c r="BO1213" s="0" t="e">
        <f aca="false">DPDT(Constant,BN1213,BM1213,gamma,BE1213,BL1213)</f>
        <v>#VALUE!</v>
      </c>
      <c r="BP1213" s="0" t="e">
        <f aca="false">pC+deltaT*(pdot+2*pdot2+2*pdot3+pdot4)/6</f>
        <v>#VALUE!</v>
      </c>
      <c r="BQ1213" s="0" t="s">
        <v>134</v>
      </c>
      <c r="BR1213" s="0" t="n">
        <f aca="false">Q1213</f>
        <v>12.0799999999998</v>
      </c>
      <c r="BS1213" s="0" t="e">
        <f aca="false">R1213/144</f>
        <v>#VALUE!</v>
      </c>
      <c r="BT1213" s="0" t="e">
        <f aca="false">pX/144</f>
        <v>#VALUE!</v>
      </c>
      <c r="BU1213" s="0" t="e">
        <f aca="false">pa/144</f>
        <v>#VALUE!</v>
      </c>
      <c r="BV1213" s="11" t="n">
        <f aca="false">BR1213</f>
        <v>12.0799999999998</v>
      </c>
      <c r="BW1213" s="12" t="e">
        <f aca="false">(pC-pX)/144</f>
        <v>#VALUE!</v>
      </c>
      <c r="BX1213" s="0" t="s">
        <v>134</v>
      </c>
      <c r="BZ1213" s="0" t="s">
        <v>134</v>
      </c>
      <c r="CA1213" s="0" t="s">
        <v>134</v>
      </c>
      <c r="CB1213" s="0" t="s">
        <v>134</v>
      </c>
      <c r="CC1213" s="0" t="s">
        <v>134</v>
      </c>
      <c r="CD1213" s="0" t="s">
        <v>134</v>
      </c>
      <c r="CE1213" s="0" t="s">
        <v>134</v>
      </c>
    </row>
    <row r="1214" customFormat="false" ht="12.75" hidden="false" customHeight="false" outlineLevel="0" collapsed="false">
      <c r="E1214" s="9" t="n">
        <v>12.01</v>
      </c>
      <c r="F1214" s="9" t="n">
        <v>10455.7314831192</v>
      </c>
      <c r="G1214" s="9" t="n">
        <v>611.35958430404</v>
      </c>
      <c r="Q1214" s="0" t="n">
        <f aca="false">Q1213+deltaT</f>
        <v>12.0899999999998</v>
      </c>
      <c r="R1214" s="0" t="e">
        <f aca="false">BP1213</f>
        <v>#VALUE!</v>
      </c>
      <c r="S1214" s="0" t="e">
        <f aca="false">hALT1($E$13:$G$1365,Q1214,2)</f>
        <v>#VALUE!</v>
      </c>
      <c r="T1214" s="0" t="e">
        <f aca="false">Veloc($E$13:$G$1365,Q1214,3)</f>
        <v>#VALUE!</v>
      </c>
      <c r="U1214" s="0" t="e">
        <f aca="false">IF(S1214&lt;hT,$G$5+alfa*(S1214-ho),TT)</f>
        <v>#VALUE!</v>
      </c>
      <c r="V1214" s="0" t="e">
        <f aca="false">IF(S1214&lt;hT,pSL*(1/(1+alfa*S1214/($G$5-alfa*ho)))^(go/(Rair*alfa)),pT*EXP(-go*(S1214-hT)/(Rair*TT)))</f>
        <v>#VALUE!</v>
      </c>
      <c r="W1214" s="0" t="e">
        <f aca="false">Mch(T1214,U1214,Rair,gamma)</f>
        <v>#VALUE!</v>
      </c>
      <c r="X1214" s="0" t="e">
        <f aca="false">Cpex(Cp0,W1214,$N$9,$L$13:$M$19)</f>
        <v>#VALUE!</v>
      </c>
      <c r="Y1214" s="0" t="e">
        <f aca="false">pex(V1214,W1214,gamma,X1214)</f>
        <v>#VALUE!</v>
      </c>
      <c r="Z1214" s="0" t="e">
        <f aca="false">MachThroat(gamma,Y1214,R1214)</f>
        <v>#VALUE!</v>
      </c>
      <c r="AA1214" s="0" t="e">
        <f aca="false">CN(Z1214,CSON,CINC)</f>
        <v>#VALUE!</v>
      </c>
      <c r="AB1214" s="0" t="e">
        <f aca="false">DPDT(Constant,AA1214,Z1214,gamma,R1214,Y1214)</f>
        <v>#VALUE!</v>
      </c>
      <c r="AC1214" s="0" t="s">
        <v>134</v>
      </c>
      <c r="AD1214" s="0" t="n">
        <f aca="false">Q1214+deltaT/2</f>
        <v>12.0949999999998</v>
      </c>
      <c r="AE1214" s="0" t="e">
        <f aca="false">pC+deltaT*pdot/2</f>
        <v>#VALUE!</v>
      </c>
      <c r="AF1214" s="0" t="e">
        <f aca="false">hALT1($E$13:$G$1365,AD1214,2)</f>
        <v>#VALUE!</v>
      </c>
      <c r="AG1214" s="0" t="e">
        <f aca="false">Veloc($E$13:$G$1365,AD1214,3)</f>
        <v>#VALUE!</v>
      </c>
      <c r="AH1214" s="0" t="e">
        <f aca="false">IF(AF1214&lt;hT,$G$5+alfa*(AF1214-ho),TT)</f>
        <v>#VALUE!</v>
      </c>
      <c r="AI1214" s="0" t="e">
        <f aca="false">IF(AF1214&lt;hT,pSL*(1/(1+alfa*AF1214/($G$5-alfa*ho)))^(go/(Rair*alfa)),pT*EXP(-go*(AF1214-hT)/(Rair*TT)))</f>
        <v>#VALUE!</v>
      </c>
      <c r="AJ1214" s="0" t="e">
        <f aca="false">Mch(AG1214,AH1214,Rair,gamma)</f>
        <v>#VALUE!</v>
      </c>
      <c r="AK1214" s="0" t="e">
        <f aca="false">Cpex(Cp0,AJ1214,$N$9,$L$13:$M$19)</f>
        <v>#VALUE!</v>
      </c>
      <c r="AL1214" s="0" t="e">
        <f aca="false">pex(AI1214,AJ1214,gamma,AK1214)</f>
        <v>#VALUE!</v>
      </c>
      <c r="AM1214" s="0" t="e">
        <f aca="false">MachThroat(gamma,AL1214,AE1214)</f>
        <v>#VALUE!</v>
      </c>
      <c r="AN1214" s="0" t="e">
        <f aca="false">CN(AM1214,CSON,CINC)</f>
        <v>#VALUE!</v>
      </c>
      <c r="AO1214" s="0" t="e">
        <f aca="false">DPDT(Constant,AN1214,AM1214,gamma,AE1214,AL1214)</f>
        <v>#VALUE!</v>
      </c>
      <c r="AP1214" s="0" t="s">
        <v>134</v>
      </c>
      <c r="AQ1214" s="0" t="n">
        <f aca="false">Q1214+deltaT/2</f>
        <v>12.0949999999998</v>
      </c>
      <c r="AR1214" s="0" t="e">
        <f aca="false">pC+deltaT*pdot2/2</f>
        <v>#VALUE!</v>
      </c>
      <c r="AS1214" s="0" t="e">
        <f aca="false">hALT1($E$13:$G$1365,AQ1214,2)</f>
        <v>#VALUE!</v>
      </c>
      <c r="AT1214" s="0" t="e">
        <f aca="false">Veloc($E$13:$G$1365,AQ1214,3)</f>
        <v>#VALUE!</v>
      </c>
      <c r="AU1214" s="0" t="e">
        <f aca="false">IF(AS1214&lt;hT,$G$5+alfa*(AS1214-ho),TT)</f>
        <v>#VALUE!</v>
      </c>
      <c r="AV1214" s="0" t="e">
        <f aca="false">IF(AS1214&lt;hT,pSL*(1/(1+alfa*AF1214/($G$5-alfa*ho)))^(go/(Rair*alfa)),pT*EXP(-go*(AF1214-hT)/(Rair*TT)))</f>
        <v>#VALUE!</v>
      </c>
      <c r="AW1214" s="0" t="e">
        <f aca="false">Mch(AT1214,AU1214,Rair,gamma)</f>
        <v>#VALUE!</v>
      </c>
      <c r="AX1214" s="0" t="e">
        <f aca="false">Cpex(Cp0,AW1214,$N$9,$L$13:$M$19)</f>
        <v>#VALUE!</v>
      </c>
      <c r="AY1214" s="0" t="e">
        <f aca="false">pex(AV1214,AW1214,gamma,AX1214)</f>
        <v>#VALUE!</v>
      </c>
      <c r="AZ1214" s="0" t="e">
        <f aca="false">MachThroat(gamma,AY1214,AR1214)</f>
        <v>#VALUE!</v>
      </c>
      <c r="BA1214" s="0" t="e">
        <f aca="false">CN(AZ1214,CSON,CINC)</f>
        <v>#VALUE!</v>
      </c>
      <c r="BB1214" s="0" t="e">
        <f aca="false">DPDT(Constant,BA1214,AZ1214,gamma,AR1214,AY1214)</f>
        <v>#VALUE!</v>
      </c>
      <c r="BC1214" s="0" t="s">
        <v>134</v>
      </c>
      <c r="BD1214" s="0" t="n">
        <f aca="false">Q1214+deltaT</f>
        <v>12.0999999999998</v>
      </c>
      <c r="BE1214" s="0" t="e">
        <f aca="false">pC+deltaT*pdot3</f>
        <v>#VALUE!</v>
      </c>
      <c r="BF1214" s="0" t="e">
        <f aca="false">hALT1($E$13:$G$1365,BD1214,2)</f>
        <v>#VALUE!</v>
      </c>
      <c r="BG1214" s="0" t="e">
        <f aca="false">Veloc($E$13:$G$1365,BD1214,3)</f>
        <v>#VALUE!</v>
      </c>
      <c r="BH1214" s="0" t="e">
        <f aca="false">IF(BF1214&lt;hT,$G$5+alfa*(BF1214-ho),TT)</f>
        <v>#VALUE!</v>
      </c>
      <c r="BI1214" s="0" t="e">
        <f aca="false">IF(BF1214&lt;hT,pSL*(1/(1+alfa*BF1214/($G$5-alfa*ho)))^(go/(Rair*alfa)),pT*EXP(-go*(BF1214-hT)/(Rair*TT)))</f>
        <v>#VALUE!</v>
      </c>
      <c r="BJ1214" s="0" t="e">
        <f aca="false">Mch(BG1214,BH1214,Rair,gamma)</f>
        <v>#VALUE!</v>
      </c>
      <c r="BK1214" s="0" t="e">
        <f aca="false">Cpex(Cp0,BJ1214,$N$9,$L$13:$M$19)</f>
        <v>#VALUE!</v>
      </c>
      <c r="BL1214" s="0" t="e">
        <f aca="false">pex(BI1214,BJ1214,gamma,BK1214)</f>
        <v>#VALUE!</v>
      </c>
      <c r="BM1214" s="0" t="e">
        <f aca="false">MachThroat(gamma,BL1214,BE1214)</f>
        <v>#VALUE!</v>
      </c>
      <c r="BN1214" s="0" t="e">
        <f aca="false">CN(BM1214,CSON,CINC)</f>
        <v>#VALUE!</v>
      </c>
      <c r="BO1214" s="0" t="e">
        <f aca="false">DPDT(Constant,BN1214,BM1214,gamma,BE1214,BL1214)</f>
        <v>#VALUE!</v>
      </c>
      <c r="BP1214" s="0" t="e">
        <f aca="false">pC+deltaT*(pdot+2*pdot2+2*pdot3+pdot4)/6</f>
        <v>#VALUE!</v>
      </c>
      <c r="BQ1214" s="0" t="s">
        <v>134</v>
      </c>
      <c r="BR1214" s="0" t="n">
        <f aca="false">Q1214</f>
        <v>12.0899999999998</v>
      </c>
      <c r="BS1214" s="0" t="e">
        <f aca="false">R1214/144</f>
        <v>#VALUE!</v>
      </c>
      <c r="BT1214" s="0" t="e">
        <f aca="false">pX/144</f>
        <v>#VALUE!</v>
      </c>
      <c r="BU1214" s="0" t="e">
        <f aca="false">pa/144</f>
        <v>#VALUE!</v>
      </c>
      <c r="BV1214" s="11" t="n">
        <f aca="false">BR1214</f>
        <v>12.0899999999998</v>
      </c>
      <c r="BW1214" s="12" t="e">
        <f aca="false">(pC-pX)/144</f>
        <v>#VALUE!</v>
      </c>
      <c r="BX1214" s="0" t="s">
        <v>134</v>
      </c>
      <c r="BZ1214" s="0" t="s">
        <v>134</v>
      </c>
      <c r="CA1214" s="0" t="s">
        <v>134</v>
      </c>
      <c r="CB1214" s="0" t="s">
        <v>134</v>
      </c>
      <c r="CC1214" s="0" t="s">
        <v>134</v>
      </c>
      <c r="CD1214" s="0" t="s">
        <v>134</v>
      </c>
      <c r="CE1214" s="0" t="s">
        <v>134</v>
      </c>
    </row>
    <row r="1215" customFormat="false" ht="12.75" hidden="false" customHeight="false" outlineLevel="0" collapsed="false">
      <c r="E1215" s="9" t="n">
        <v>12.02</v>
      </c>
      <c r="F1215" s="9" t="n">
        <v>10461.8424522781</v>
      </c>
      <c r="G1215" s="9" t="n">
        <v>610.834308927429</v>
      </c>
      <c r="Q1215" s="0" t="n">
        <f aca="false">Q1214+deltaT</f>
        <v>12.0999999999998</v>
      </c>
      <c r="R1215" s="0" t="e">
        <f aca="false">BP1214</f>
        <v>#VALUE!</v>
      </c>
      <c r="S1215" s="0" t="e">
        <f aca="false">hALT1($E$13:$G$1365,Q1215,2)</f>
        <v>#VALUE!</v>
      </c>
      <c r="T1215" s="0" t="e">
        <f aca="false">Veloc($E$13:$G$1365,Q1215,3)</f>
        <v>#VALUE!</v>
      </c>
      <c r="U1215" s="0" t="e">
        <f aca="false">IF(S1215&lt;hT,$G$5+alfa*(S1215-ho),TT)</f>
        <v>#VALUE!</v>
      </c>
      <c r="V1215" s="0" t="e">
        <f aca="false">IF(S1215&lt;hT,pSL*(1/(1+alfa*S1215/($G$5-alfa*ho)))^(go/(Rair*alfa)),pT*EXP(-go*(S1215-hT)/(Rair*TT)))</f>
        <v>#VALUE!</v>
      </c>
      <c r="W1215" s="0" t="e">
        <f aca="false">Mch(T1215,U1215,Rair,gamma)</f>
        <v>#VALUE!</v>
      </c>
      <c r="X1215" s="0" t="e">
        <f aca="false">Cpex(Cp0,W1215,$N$9,$L$13:$M$19)</f>
        <v>#VALUE!</v>
      </c>
      <c r="Y1215" s="0" t="e">
        <f aca="false">pex(V1215,W1215,gamma,X1215)</f>
        <v>#VALUE!</v>
      </c>
      <c r="Z1215" s="0" t="e">
        <f aca="false">MachThroat(gamma,Y1215,R1215)</f>
        <v>#VALUE!</v>
      </c>
      <c r="AA1215" s="0" t="e">
        <f aca="false">CN(Z1215,CSON,CINC)</f>
        <v>#VALUE!</v>
      </c>
      <c r="AB1215" s="0" t="e">
        <f aca="false">DPDT(Constant,AA1215,Z1215,gamma,R1215,Y1215)</f>
        <v>#VALUE!</v>
      </c>
      <c r="AC1215" s="0" t="s">
        <v>134</v>
      </c>
      <c r="AD1215" s="0" t="n">
        <f aca="false">Q1215+deltaT/2</f>
        <v>12.1049999999998</v>
      </c>
      <c r="AE1215" s="0" t="e">
        <f aca="false">pC+deltaT*pdot/2</f>
        <v>#VALUE!</v>
      </c>
      <c r="AF1215" s="0" t="e">
        <f aca="false">hALT1($E$13:$G$1365,AD1215,2)</f>
        <v>#VALUE!</v>
      </c>
      <c r="AG1215" s="0" t="e">
        <f aca="false">Veloc($E$13:$G$1365,AD1215,3)</f>
        <v>#VALUE!</v>
      </c>
      <c r="AH1215" s="0" t="e">
        <f aca="false">IF(AF1215&lt;hT,$G$5+alfa*(AF1215-ho),TT)</f>
        <v>#VALUE!</v>
      </c>
      <c r="AI1215" s="0" t="e">
        <f aca="false">IF(AF1215&lt;hT,pSL*(1/(1+alfa*AF1215/($G$5-alfa*ho)))^(go/(Rair*alfa)),pT*EXP(-go*(AF1215-hT)/(Rair*TT)))</f>
        <v>#VALUE!</v>
      </c>
      <c r="AJ1215" s="0" t="e">
        <f aca="false">Mch(AG1215,AH1215,Rair,gamma)</f>
        <v>#VALUE!</v>
      </c>
      <c r="AK1215" s="0" t="e">
        <f aca="false">Cpex(Cp0,AJ1215,$N$9,$L$13:$M$19)</f>
        <v>#VALUE!</v>
      </c>
      <c r="AL1215" s="0" t="e">
        <f aca="false">pex(AI1215,AJ1215,gamma,AK1215)</f>
        <v>#VALUE!</v>
      </c>
      <c r="AM1215" s="0" t="e">
        <f aca="false">MachThroat(gamma,AL1215,AE1215)</f>
        <v>#VALUE!</v>
      </c>
      <c r="AN1215" s="0" t="e">
        <f aca="false">CN(AM1215,CSON,CINC)</f>
        <v>#VALUE!</v>
      </c>
      <c r="AO1215" s="0" t="e">
        <f aca="false">DPDT(Constant,AN1215,AM1215,gamma,AE1215,AL1215)</f>
        <v>#VALUE!</v>
      </c>
      <c r="AP1215" s="0" t="s">
        <v>134</v>
      </c>
      <c r="AQ1215" s="0" t="n">
        <f aca="false">Q1215+deltaT/2</f>
        <v>12.1049999999998</v>
      </c>
      <c r="AR1215" s="0" t="e">
        <f aca="false">pC+deltaT*pdot2/2</f>
        <v>#VALUE!</v>
      </c>
      <c r="AS1215" s="0" t="e">
        <f aca="false">hALT1($E$13:$G$1365,AQ1215,2)</f>
        <v>#VALUE!</v>
      </c>
      <c r="AT1215" s="0" t="e">
        <f aca="false">Veloc($E$13:$G$1365,AQ1215,3)</f>
        <v>#VALUE!</v>
      </c>
      <c r="AU1215" s="0" t="e">
        <f aca="false">IF(AS1215&lt;hT,$G$5+alfa*(AS1215-ho),TT)</f>
        <v>#VALUE!</v>
      </c>
      <c r="AV1215" s="0" t="e">
        <f aca="false">IF(AS1215&lt;hT,pSL*(1/(1+alfa*AF1215/($G$5-alfa*ho)))^(go/(Rair*alfa)),pT*EXP(-go*(AF1215-hT)/(Rair*TT)))</f>
        <v>#VALUE!</v>
      </c>
      <c r="AW1215" s="0" t="e">
        <f aca="false">Mch(AT1215,AU1215,Rair,gamma)</f>
        <v>#VALUE!</v>
      </c>
      <c r="AX1215" s="0" t="e">
        <f aca="false">Cpex(Cp0,AW1215,$N$9,$L$13:$M$19)</f>
        <v>#VALUE!</v>
      </c>
      <c r="AY1215" s="0" t="e">
        <f aca="false">pex(AV1215,AW1215,gamma,AX1215)</f>
        <v>#VALUE!</v>
      </c>
      <c r="AZ1215" s="0" t="e">
        <f aca="false">MachThroat(gamma,AY1215,AR1215)</f>
        <v>#VALUE!</v>
      </c>
      <c r="BA1215" s="0" t="e">
        <f aca="false">CN(AZ1215,CSON,CINC)</f>
        <v>#VALUE!</v>
      </c>
      <c r="BB1215" s="0" t="e">
        <f aca="false">DPDT(Constant,BA1215,AZ1215,gamma,AR1215,AY1215)</f>
        <v>#VALUE!</v>
      </c>
      <c r="BC1215" s="0" t="s">
        <v>134</v>
      </c>
      <c r="BD1215" s="0" t="n">
        <f aca="false">Q1215+deltaT</f>
        <v>12.1099999999998</v>
      </c>
      <c r="BE1215" s="0" t="e">
        <f aca="false">pC+deltaT*pdot3</f>
        <v>#VALUE!</v>
      </c>
      <c r="BF1215" s="0" t="e">
        <f aca="false">hALT1($E$13:$G$1365,BD1215,2)</f>
        <v>#VALUE!</v>
      </c>
      <c r="BG1215" s="0" t="e">
        <f aca="false">Veloc($E$13:$G$1365,BD1215,3)</f>
        <v>#VALUE!</v>
      </c>
      <c r="BH1215" s="0" t="e">
        <f aca="false">IF(BF1215&lt;hT,$G$5+alfa*(BF1215-ho),TT)</f>
        <v>#VALUE!</v>
      </c>
      <c r="BI1215" s="0" t="e">
        <f aca="false">IF(BF1215&lt;hT,pSL*(1/(1+alfa*BF1215/($G$5-alfa*ho)))^(go/(Rair*alfa)),pT*EXP(-go*(BF1215-hT)/(Rair*TT)))</f>
        <v>#VALUE!</v>
      </c>
      <c r="BJ1215" s="0" t="e">
        <f aca="false">Mch(BG1215,BH1215,Rair,gamma)</f>
        <v>#VALUE!</v>
      </c>
      <c r="BK1215" s="0" t="e">
        <f aca="false">Cpex(Cp0,BJ1215,$N$9,$L$13:$M$19)</f>
        <v>#VALUE!</v>
      </c>
      <c r="BL1215" s="0" t="e">
        <f aca="false">pex(BI1215,BJ1215,gamma,BK1215)</f>
        <v>#VALUE!</v>
      </c>
      <c r="BM1215" s="0" t="e">
        <f aca="false">MachThroat(gamma,BL1215,BE1215)</f>
        <v>#VALUE!</v>
      </c>
      <c r="BN1215" s="0" t="e">
        <f aca="false">CN(BM1215,CSON,CINC)</f>
        <v>#VALUE!</v>
      </c>
      <c r="BO1215" s="0" t="e">
        <f aca="false">DPDT(Constant,BN1215,BM1215,gamma,BE1215,BL1215)</f>
        <v>#VALUE!</v>
      </c>
      <c r="BP1215" s="0" t="e">
        <f aca="false">pC+deltaT*(pdot+2*pdot2+2*pdot3+pdot4)/6</f>
        <v>#VALUE!</v>
      </c>
      <c r="BQ1215" s="0" t="s">
        <v>134</v>
      </c>
      <c r="BR1215" s="0" t="n">
        <f aca="false">Q1215</f>
        <v>12.0999999999998</v>
      </c>
      <c r="BS1215" s="0" t="e">
        <f aca="false">R1215/144</f>
        <v>#VALUE!</v>
      </c>
      <c r="BT1215" s="0" t="e">
        <f aca="false">pX/144</f>
        <v>#VALUE!</v>
      </c>
      <c r="BU1215" s="0" t="e">
        <f aca="false">pa/144</f>
        <v>#VALUE!</v>
      </c>
      <c r="BV1215" s="11" t="n">
        <f aca="false">BR1215</f>
        <v>12.0999999999998</v>
      </c>
      <c r="BW1215" s="12" t="e">
        <f aca="false">(pC-pX)/144</f>
        <v>#VALUE!</v>
      </c>
      <c r="BX1215" s="0" t="s">
        <v>134</v>
      </c>
      <c r="BZ1215" s="0" t="s">
        <v>134</v>
      </c>
      <c r="CA1215" s="0" t="s">
        <v>134</v>
      </c>
      <c r="CB1215" s="0" t="s">
        <v>134</v>
      </c>
      <c r="CC1215" s="0" t="s">
        <v>134</v>
      </c>
      <c r="CD1215" s="0" t="s">
        <v>134</v>
      </c>
      <c r="CE1215" s="0" t="s">
        <v>134</v>
      </c>
    </row>
    <row r="1216" customFormat="false" ht="12.75" hidden="false" customHeight="false" outlineLevel="0" collapsed="false">
      <c r="E1216" s="9" t="n">
        <v>12.03</v>
      </c>
      <c r="F1216" s="9" t="n">
        <v>10467.948170526</v>
      </c>
      <c r="G1216" s="9" t="n">
        <v>610.309402007451</v>
      </c>
      <c r="Q1216" s="0" t="n">
        <f aca="false">Q1215+deltaT</f>
        <v>12.1099999999998</v>
      </c>
      <c r="R1216" s="0" t="e">
        <f aca="false">BP1215</f>
        <v>#VALUE!</v>
      </c>
      <c r="S1216" s="0" t="e">
        <f aca="false">hALT1($E$13:$G$1365,Q1216,2)</f>
        <v>#VALUE!</v>
      </c>
      <c r="T1216" s="0" t="e">
        <f aca="false">Veloc($E$13:$G$1365,Q1216,3)</f>
        <v>#VALUE!</v>
      </c>
      <c r="U1216" s="0" t="e">
        <f aca="false">IF(S1216&lt;hT,$G$5+alfa*(S1216-ho),TT)</f>
        <v>#VALUE!</v>
      </c>
      <c r="V1216" s="0" t="e">
        <f aca="false">IF(S1216&lt;hT,pSL*(1/(1+alfa*S1216/($G$5-alfa*ho)))^(go/(Rair*alfa)),pT*EXP(-go*(S1216-hT)/(Rair*TT)))</f>
        <v>#VALUE!</v>
      </c>
      <c r="W1216" s="0" t="e">
        <f aca="false">Mch(T1216,U1216,Rair,gamma)</f>
        <v>#VALUE!</v>
      </c>
      <c r="X1216" s="0" t="e">
        <f aca="false">Cpex(Cp0,W1216,$N$9,$L$13:$M$19)</f>
        <v>#VALUE!</v>
      </c>
      <c r="Y1216" s="0" t="e">
        <f aca="false">pex(V1216,W1216,gamma,X1216)</f>
        <v>#VALUE!</v>
      </c>
      <c r="Z1216" s="0" t="e">
        <f aca="false">MachThroat(gamma,Y1216,R1216)</f>
        <v>#VALUE!</v>
      </c>
      <c r="AA1216" s="0" t="e">
        <f aca="false">CN(Z1216,CSON,CINC)</f>
        <v>#VALUE!</v>
      </c>
      <c r="AB1216" s="0" t="e">
        <f aca="false">DPDT(Constant,AA1216,Z1216,gamma,R1216,Y1216)</f>
        <v>#VALUE!</v>
      </c>
      <c r="AC1216" s="0" t="s">
        <v>134</v>
      </c>
      <c r="AD1216" s="0" t="n">
        <f aca="false">Q1216+deltaT/2</f>
        <v>12.1149999999998</v>
      </c>
      <c r="AE1216" s="0" t="e">
        <f aca="false">pC+deltaT*pdot/2</f>
        <v>#VALUE!</v>
      </c>
      <c r="AF1216" s="0" t="e">
        <f aca="false">hALT1($E$13:$G$1365,AD1216,2)</f>
        <v>#VALUE!</v>
      </c>
      <c r="AG1216" s="0" t="e">
        <f aca="false">Veloc($E$13:$G$1365,AD1216,3)</f>
        <v>#VALUE!</v>
      </c>
      <c r="AH1216" s="0" t="e">
        <f aca="false">IF(AF1216&lt;hT,$G$5+alfa*(AF1216-ho),TT)</f>
        <v>#VALUE!</v>
      </c>
      <c r="AI1216" s="0" t="e">
        <f aca="false">IF(AF1216&lt;hT,pSL*(1/(1+alfa*AF1216/($G$5-alfa*ho)))^(go/(Rair*alfa)),pT*EXP(-go*(AF1216-hT)/(Rair*TT)))</f>
        <v>#VALUE!</v>
      </c>
      <c r="AJ1216" s="0" t="e">
        <f aca="false">Mch(AG1216,AH1216,Rair,gamma)</f>
        <v>#VALUE!</v>
      </c>
      <c r="AK1216" s="0" t="e">
        <f aca="false">Cpex(Cp0,AJ1216,$N$9,$L$13:$M$19)</f>
        <v>#VALUE!</v>
      </c>
      <c r="AL1216" s="0" t="e">
        <f aca="false">pex(AI1216,AJ1216,gamma,AK1216)</f>
        <v>#VALUE!</v>
      </c>
      <c r="AM1216" s="0" t="e">
        <f aca="false">MachThroat(gamma,AL1216,AE1216)</f>
        <v>#VALUE!</v>
      </c>
      <c r="AN1216" s="0" t="e">
        <f aca="false">CN(AM1216,CSON,CINC)</f>
        <v>#VALUE!</v>
      </c>
      <c r="AO1216" s="0" t="e">
        <f aca="false">DPDT(Constant,AN1216,AM1216,gamma,AE1216,AL1216)</f>
        <v>#VALUE!</v>
      </c>
      <c r="AP1216" s="0" t="s">
        <v>134</v>
      </c>
      <c r="AQ1216" s="0" t="n">
        <f aca="false">Q1216+deltaT/2</f>
        <v>12.1149999999998</v>
      </c>
      <c r="AR1216" s="0" t="e">
        <f aca="false">pC+deltaT*pdot2/2</f>
        <v>#VALUE!</v>
      </c>
      <c r="AS1216" s="0" t="e">
        <f aca="false">hALT1($E$13:$G$1365,AQ1216,2)</f>
        <v>#VALUE!</v>
      </c>
      <c r="AT1216" s="0" t="e">
        <f aca="false">Veloc($E$13:$G$1365,AQ1216,3)</f>
        <v>#VALUE!</v>
      </c>
      <c r="AU1216" s="0" t="e">
        <f aca="false">IF(AS1216&lt;hT,$G$5+alfa*(AS1216-ho),TT)</f>
        <v>#VALUE!</v>
      </c>
      <c r="AV1216" s="0" t="e">
        <f aca="false">IF(AS1216&lt;hT,pSL*(1/(1+alfa*AF1216/($G$5-alfa*ho)))^(go/(Rair*alfa)),pT*EXP(-go*(AF1216-hT)/(Rair*TT)))</f>
        <v>#VALUE!</v>
      </c>
      <c r="AW1216" s="0" t="e">
        <f aca="false">Mch(AT1216,AU1216,Rair,gamma)</f>
        <v>#VALUE!</v>
      </c>
      <c r="AX1216" s="0" t="e">
        <f aca="false">Cpex(Cp0,AW1216,$N$9,$L$13:$M$19)</f>
        <v>#VALUE!</v>
      </c>
      <c r="AY1216" s="0" t="e">
        <f aca="false">pex(AV1216,AW1216,gamma,AX1216)</f>
        <v>#VALUE!</v>
      </c>
      <c r="AZ1216" s="0" t="e">
        <f aca="false">MachThroat(gamma,AY1216,AR1216)</f>
        <v>#VALUE!</v>
      </c>
      <c r="BA1216" s="0" t="e">
        <f aca="false">CN(AZ1216,CSON,CINC)</f>
        <v>#VALUE!</v>
      </c>
      <c r="BB1216" s="0" t="e">
        <f aca="false">DPDT(Constant,BA1216,AZ1216,gamma,AR1216,AY1216)</f>
        <v>#VALUE!</v>
      </c>
      <c r="BC1216" s="0" t="s">
        <v>134</v>
      </c>
      <c r="BD1216" s="0" t="n">
        <f aca="false">Q1216+deltaT</f>
        <v>12.1199999999998</v>
      </c>
      <c r="BE1216" s="0" t="e">
        <f aca="false">pC+deltaT*pdot3</f>
        <v>#VALUE!</v>
      </c>
      <c r="BF1216" s="0" t="e">
        <f aca="false">hALT1($E$13:$G$1365,BD1216,2)</f>
        <v>#VALUE!</v>
      </c>
      <c r="BG1216" s="0" t="e">
        <f aca="false">Veloc($E$13:$G$1365,BD1216,3)</f>
        <v>#VALUE!</v>
      </c>
      <c r="BH1216" s="0" t="e">
        <f aca="false">IF(BF1216&lt;hT,$G$5+alfa*(BF1216-ho),TT)</f>
        <v>#VALUE!</v>
      </c>
      <c r="BI1216" s="0" t="e">
        <f aca="false">IF(BF1216&lt;hT,pSL*(1/(1+alfa*BF1216/($G$5-alfa*ho)))^(go/(Rair*alfa)),pT*EXP(-go*(BF1216-hT)/(Rair*TT)))</f>
        <v>#VALUE!</v>
      </c>
      <c r="BJ1216" s="0" t="e">
        <f aca="false">Mch(BG1216,BH1216,Rair,gamma)</f>
        <v>#VALUE!</v>
      </c>
      <c r="BK1216" s="0" t="e">
        <f aca="false">Cpex(Cp0,BJ1216,$N$9,$L$13:$M$19)</f>
        <v>#VALUE!</v>
      </c>
      <c r="BL1216" s="0" t="e">
        <f aca="false">pex(BI1216,BJ1216,gamma,BK1216)</f>
        <v>#VALUE!</v>
      </c>
      <c r="BM1216" s="0" t="e">
        <f aca="false">MachThroat(gamma,BL1216,BE1216)</f>
        <v>#VALUE!</v>
      </c>
      <c r="BN1216" s="0" t="e">
        <f aca="false">CN(BM1216,CSON,CINC)</f>
        <v>#VALUE!</v>
      </c>
      <c r="BO1216" s="0" t="e">
        <f aca="false">DPDT(Constant,BN1216,BM1216,gamma,BE1216,BL1216)</f>
        <v>#VALUE!</v>
      </c>
      <c r="BP1216" s="0" t="e">
        <f aca="false">pC+deltaT*(pdot+2*pdot2+2*pdot3+pdot4)/6</f>
        <v>#VALUE!</v>
      </c>
      <c r="BQ1216" s="0" t="s">
        <v>134</v>
      </c>
      <c r="BR1216" s="0" t="n">
        <f aca="false">Q1216</f>
        <v>12.1099999999998</v>
      </c>
      <c r="BS1216" s="0" t="e">
        <f aca="false">R1216/144</f>
        <v>#VALUE!</v>
      </c>
      <c r="BT1216" s="0" t="e">
        <f aca="false">pX/144</f>
        <v>#VALUE!</v>
      </c>
      <c r="BU1216" s="0" t="e">
        <f aca="false">pa/144</f>
        <v>#VALUE!</v>
      </c>
      <c r="BV1216" s="11" t="n">
        <f aca="false">BR1216</f>
        <v>12.1099999999998</v>
      </c>
      <c r="BW1216" s="12" t="e">
        <f aca="false">(pC-pX)/144</f>
        <v>#VALUE!</v>
      </c>
      <c r="BX1216" s="0" t="s">
        <v>134</v>
      </c>
      <c r="BZ1216" s="0" t="s">
        <v>134</v>
      </c>
      <c r="CA1216" s="0" t="s">
        <v>134</v>
      </c>
      <c r="CB1216" s="0" t="s">
        <v>134</v>
      </c>
      <c r="CC1216" s="0" t="s">
        <v>134</v>
      </c>
      <c r="CD1216" s="0" t="s">
        <v>134</v>
      </c>
      <c r="CE1216" s="0" t="s">
        <v>134</v>
      </c>
    </row>
    <row r="1217" customFormat="false" ht="12.75" hidden="false" customHeight="false" outlineLevel="0" collapsed="false">
      <c r="E1217" s="9" t="n">
        <v>12.04</v>
      </c>
      <c r="F1217" s="9" t="n">
        <v>10474.0486415443</v>
      </c>
      <c r="G1217" s="9" t="n">
        <v>609.784862919324</v>
      </c>
      <c r="Q1217" s="0" t="n">
        <f aca="false">Q1216+deltaT</f>
        <v>12.1199999999998</v>
      </c>
      <c r="R1217" s="0" t="e">
        <f aca="false">BP1216</f>
        <v>#VALUE!</v>
      </c>
      <c r="S1217" s="0" t="e">
        <f aca="false">hALT1($E$13:$G$1365,Q1217,2)</f>
        <v>#VALUE!</v>
      </c>
      <c r="T1217" s="0" t="e">
        <f aca="false">Veloc($E$13:$G$1365,Q1217,3)</f>
        <v>#VALUE!</v>
      </c>
      <c r="U1217" s="0" t="e">
        <f aca="false">IF(S1217&lt;hT,$G$5+alfa*(S1217-ho),TT)</f>
        <v>#VALUE!</v>
      </c>
      <c r="V1217" s="0" t="e">
        <f aca="false">IF(S1217&lt;hT,pSL*(1/(1+alfa*S1217/($G$5-alfa*ho)))^(go/(Rair*alfa)),pT*EXP(-go*(S1217-hT)/(Rair*TT)))</f>
        <v>#VALUE!</v>
      </c>
      <c r="W1217" s="0" t="e">
        <f aca="false">Mch(T1217,U1217,Rair,gamma)</f>
        <v>#VALUE!</v>
      </c>
      <c r="X1217" s="0" t="e">
        <f aca="false">Cpex(Cp0,W1217,$N$9,$L$13:$M$19)</f>
        <v>#VALUE!</v>
      </c>
      <c r="Y1217" s="0" t="e">
        <f aca="false">pex(V1217,W1217,gamma,X1217)</f>
        <v>#VALUE!</v>
      </c>
      <c r="Z1217" s="0" t="e">
        <f aca="false">MachThroat(gamma,Y1217,R1217)</f>
        <v>#VALUE!</v>
      </c>
      <c r="AA1217" s="0" t="e">
        <f aca="false">CN(Z1217,CSON,CINC)</f>
        <v>#VALUE!</v>
      </c>
      <c r="AB1217" s="0" t="e">
        <f aca="false">DPDT(Constant,AA1217,Z1217,gamma,R1217,Y1217)</f>
        <v>#VALUE!</v>
      </c>
      <c r="AC1217" s="0" t="s">
        <v>134</v>
      </c>
      <c r="AD1217" s="0" t="n">
        <f aca="false">Q1217+deltaT/2</f>
        <v>12.1249999999998</v>
      </c>
      <c r="AE1217" s="0" t="e">
        <f aca="false">pC+deltaT*pdot/2</f>
        <v>#VALUE!</v>
      </c>
      <c r="AF1217" s="0" t="e">
        <f aca="false">hALT1($E$13:$G$1365,AD1217,2)</f>
        <v>#VALUE!</v>
      </c>
      <c r="AG1217" s="0" t="e">
        <f aca="false">Veloc($E$13:$G$1365,AD1217,3)</f>
        <v>#VALUE!</v>
      </c>
      <c r="AH1217" s="0" t="e">
        <f aca="false">IF(AF1217&lt;hT,$G$5+alfa*(AF1217-ho),TT)</f>
        <v>#VALUE!</v>
      </c>
      <c r="AI1217" s="0" t="e">
        <f aca="false">IF(AF1217&lt;hT,pSL*(1/(1+alfa*AF1217/($G$5-alfa*ho)))^(go/(Rair*alfa)),pT*EXP(-go*(AF1217-hT)/(Rair*TT)))</f>
        <v>#VALUE!</v>
      </c>
      <c r="AJ1217" s="0" t="e">
        <f aca="false">Mch(AG1217,AH1217,Rair,gamma)</f>
        <v>#VALUE!</v>
      </c>
      <c r="AK1217" s="0" t="e">
        <f aca="false">Cpex(Cp0,AJ1217,$N$9,$L$13:$M$19)</f>
        <v>#VALUE!</v>
      </c>
      <c r="AL1217" s="0" t="e">
        <f aca="false">pex(AI1217,AJ1217,gamma,AK1217)</f>
        <v>#VALUE!</v>
      </c>
      <c r="AM1217" s="0" t="e">
        <f aca="false">MachThroat(gamma,AL1217,AE1217)</f>
        <v>#VALUE!</v>
      </c>
      <c r="AN1217" s="0" t="e">
        <f aca="false">CN(AM1217,CSON,CINC)</f>
        <v>#VALUE!</v>
      </c>
      <c r="AO1217" s="0" t="e">
        <f aca="false">DPDT(Constant,AN1217,AM1217,gamma,AE1217,AL1217)</f>
        <v>#VALUE!</v>
      </c>
      <c r="AP1217" s="0" t="s">
        <v>134</v>
      </c>
      <c r="AQ1217" s="0" t="n">
        <f aca="false">Q1217+deltaT/2</f>
        <v>12.1249999999998</v>
      </c>
      <c r="AR1217" s="0" t="e">
        <f aca="false">pC+deltaT*pdot2/2</f>
        <v>#VALUE!</v>
      </c>
      <c r="AS1217" s="0" t="e">
        <f aca="false">hALT1($E$13:$G$1365,AQ1217,2)</f>
        <v>#VALUE!</v>
      </c>
      <c r="AT1217" s="0" t="e">
        <f aca="false">Veloc($E$13:$G$1365,AQ1217,3)</f>
        <v>#VALUE!</v>
      </c>
      <c r="AU1217" s="0" t="e">
        <f aca="false">IF(AS1217&lt;hT,$G$5+alfa*(AS1217-ho),TT)</f>
        <v>#VALUE!</v>
      </c>
      <c r="AV1217" s="0" t="e">
        <f aca="false">IF(AS1217&lt;hT,pSL*(1/(1+alfa*AF1217/($G$5-alfa*ho)))^(go/(Rair*alfa)),pT*EXP(-go*(AF1217-hT)/(Rair*TT)))</f>
        <v>#VALUE!</v>
      </c>
      <c r="AW1217" s="0" t="e">
        <f aca="false">Mch(AT1217,AU1217,Rair,gamma)</f>
        <v>#VALUE!</v>
      </c>
      <c r="AX1217" s="0" t="e">
        <f aca="false">Cpex(Cp0,AW1217,$N$9,$L$13:$M$19)</f>
        <v>#VALUE!</v>
      </c>
      <c r="AY1217" s="0" t="e">
        <f aca="false">pex(AV1217,AW1217,gamma,AX1217)</f>
        <v>#VALUE!</v>
      </c>
      <c r="AZ1217" s="0" t="e">
        <f aca="false">MachThroat(gamma,AY1217,AR1217)</f>
        <v>#VALUE!</v>
      </c>
      <c r="BA1217" s="0" t="e">
        <f aca="false">CN(AZ1217,CSON,CINC)</f>
        <v>#VALUE!</v>
      </c>
      <c r="BB1217" s="0" t="e">
        <f aca="false">DPDT(Constant,BA1217,AZ1217,gamma,AR1217,AY1217)</f>
        <v>#VALUE!</v>
      </c>
      <c r="BC1217" s="0" t="s">
        <v>134</v>
      </c>
      <c r="BD1217" s="0" t="n">
        <f aca="false">Q1217+deltaT</f>
        <v>12.1299999999998</v>
      </c>
      <c r="BE1217" s="0" t="e">
        <f aca="false">pC+deltaT*pdot3</f>
        <v>#VALUE!</v>
      </c>
      <c r="BF1217" s="0" t="e">
        <f aca="false">hALT1($E$13:$G$1365,BD1217,2)</f>
        <v>#VALUE!</v>
      </c>
      <c r="BG1217" s="0" t="e">
        <f aca="false">Veloc($E$13:$G$1365,BD1217,3)</f>
        <v>#VALUE!</v>
      </c>
      <c r="BH1217" s="0" t="e">
        <f aca="false">IF(BF1217&lt;hT,$G$5+alfa*(BF1217-ho),TT)</f>
        <v>#VALUE!</v>
      </c>
      <c r="BI1217" s="0" t="e">
        <f aca="false">IF(BF1217&lt;hT,pSL*(1/(1+alfa*BF1217/($G$5-alfa*ho)))^(go/(Rair*alfa)),pT*EXP(-go*(BF1217-hT)/(Rair*TT)))</f>
        <v>#VALUE!</v>
      </c>
      <c r="BJ1217" s="0" t="e">
        <f aca="false">Mch(BG1217,BH1217,Rair,gamma)</f>
        <v>#VALUE!</v>
      </c>
      <c r="BK1217" s="0" t="e">
        <f aca="false">Cpex(Cp0,BJ1217,$N$9,$L$13:$M$19)</f>
        <v>#VALUE!</v>
      </c>
      <c r="BL1217" s="0" t="e">
        <f aca="false">pex(BI1217,BJ1217,gamma,BK1217)</f>
        <v>#VALUE!</v>
      </c>
      <c r="BM1217" s="0" t="e">
        <f aca="false">MachThroat(gamma,BL1217,BE1217)</f>
        <v>#VALUE!</v>
      </c>
      <c r="BN1217" s="0" t="e">
        <f aca="false">CN(BM1217,CSON,CINC)</f>
        <v>#VALUE!</v>
      </c>
      <c r="BO1217" s="0" t="e">
        <f aca="false">DPDT(Constant,BN1217,BM1217,gamma,BE1217,BL1217)</f>
        <v>#VALUE!</v>
      </c>
      <c r="BP1217" s="0" t="e">
        <f aca="false">pC+deltaT*(pdot+2*pdot2+2*pdot3+pdot4)/6</f>
        <v>#VALUE!</v>
      </c>
      <c r="BQ1217" s="0" t="s">
        <v>134</v>
      </c>
      <c r="BR1217" s="0" t="n">
        <f aca="false">Q1217</f>
        <v>12.1199999999998</v>
      </c>
      <c r="BS1217" s="0" t="e">
        <f aca="false">R1217/144</f>
        <v>#VALUE!</v>
      </c>
      <c r="BT1217" s="0" t="e">
        <f aca="false">pX/144</f>
        <v>#VALUE!</v>
      </c>
      <c r="BU1217" s="0" t="e">
        <f aca="false">pa/144</f>
        <v>#VALUE!</v>
      </c>
      <c r="BV1217" s="11" t="n">
        <f aca="false">BR1217</f>
        <v>12.1199999999998</v>
      </c>
      <c r="BW1217" s="12" t="e">
        <f aca="false">(pC-pX)/144</f>
        <v>#VALUE!</v>
      </c>
      <c r="BX1217" s="0" t="s">
        <v>134</v>
      </c>
      <c r="BZ1217" s="0" t="s">
        <v>134</v>
      </c>
      <c r="CA1217" s="0" t="s">
        <v>134</v>
      </c>
      <c r="CB1217" s="0" t="s">
        <v>134</v>
      </c>
      <c r="CC1217" s="0" t="s">
        <v>134</v>
      </c>
      <c r="CD1217" s="0" t="s">
        <v>134</v>
      </c>
      <c r="CE1217" s="0" t="s">
        <v>134</v>
      </c>
    </row>
    <row r="1218" customFormat="false" ht="12.75" hidden="false" customHeight="false" outlineLevel="0" collapsed="false">
      <c r="E1218" s="9" t="n">
        <v>12.05</v>
      </c>
      <c r="F1218" s="9" t="n">
        <v>10480.1438690084</v>
      </c>
      <c r="G1218" s="9" t="n">
        <v>609.260691039543</v>
      </c>
      <c r="Q1218" s="0" t="n">
        <f aca="false">Q1217+deltaT</f>
        <v>12.1299999999998</v>
      </c>
      <c r="R1218" s="0" t="e">
        <f aca="false">BP1217</f>
        <v>#VALUE!</v>
      </c>
      <c r="S1218" s="0" t="e">
        <f aca="false">hALT1($E$13:$G$1365,Q1218,2)</f>
        <v>#VALUE!</v>
      </c>
      <c r="T1218" s="0" t="e">
        <f aca="false">Veloc($E$13:$G$1365,Q1218,3)</f>
        <v>#VALUE!</v>
      </c>
      <c r="U1218" s="0" t="e">
        <f aca="false">IF(S1218&lt;hT,$G$5+alfa*(S1218-ho),TT)</f>
        <v>#VALUE!</v>
      </c>
      <c r="V1218" s="0" t="e">
        <f aca="false">IF(S1218&lt;hT,pSL*(1/(1+alfa*S1218/($G$5-alfa*ho)))^(go/(Rair*alfa)),pT*EXP(-go*(S1218-hT)/(Rair*TT)))</f>
        <v>#VALUE!</v>
      </c>
      <c r="W1218" s="0" t="e">
        <f aca="false">Mch(T1218,U1218,Rair,gamma)</f>
        <v>#VALUE!</v>
      </c>
      <c r="X1218" s="0" t="e">
        <f aca="false">Cpex(Cp0,W1218,$N$9,$L$13:$M$19)</f>
        <v>#VALUE!</v>
      </c>
      <c r="Y1218" s="0" t="e">
        <f aca="false">pex(V1218,W1218,gamma,X1218)</f>
        <v>#VALUE!</v>
      </c>
      <c r="Z1218" s="0" t="e">
        <f aca="false">MachThroat(gamma,Y1218,R1218)</f>
        <v>#VALUE!</v>
      </c>
      <c r="AA1218" s="0" t="e">
        <f aca="false">CN(Z1218,CSON,CINC)</f>
        <v>#VALUE!</v>
      </c>
      <c r="AB1218" s="0" t="e">
        <f aca="false">DPDT(Constant,AA1218,Z1218,gamma,R1218,Y1218)</f>
        <v>#VALUE!</v>
      </c>
      <c r="AC1218" s="0" t="s">
        <v>134</v>
      </c>
      <c r="AD1218" s="0" t="n">
        <f aca="false">Q1218+deltaT/2</f>
        <v>12.1349999999998</v>
      </c>
      <c r="AE1218" s="0" t="e">
        <f aca="false">pC+deltaT*pdot/2</f>
        <v>#VALUE!</v>
      </c>
      <c r="AF1218" s="0" t="e">
        <f aca="false">hALT1($E$13:$G$1365,AD1218,2)</f>
        <v>#VALUE!</v>
      </c>
      <c r="AG1218" s="0" t="e">
        <f aca="false">Veloc($E$13:$G$1365,AD1218,3)</f>
        <v>#VALUE!</v>
      </c>
      <c r="AH1218" s="0" t="e">
        <f aca="false">IF(AF1218&lt;hT,$G$5+alfa*(AF1218-ho),TT)</f>
        <v>#VALUE!</v>
      </c>
      <c r="AI1218" s="0" t="e">
        <f aca="false">IF(AF1218&lt;hT,pSL*(1/(1+alfa*AF1218/($G$5-alfa*ho)))^(go/(Rair*alfa)),pT*EXP(-go*(AF1218-hT)/(Rair*TT)))</f>
        <v>#VALUE!</v>
      </c>
      <c r="AJ1218" s="0" t="e">
        <f aca="false">Mch(AG1218,AH1218,Rair,gamma)</f>
        <v>#VALUE!</v>
      </c>
      <c r="AK1218" s="0" t="e">
        <f aca="false">Cpex(Cp0,AJ1218,$N$9,$L$13:$M$19)</f>
        <v>#VALUE!</v>
      </c>
      <c r="AL1218" s="0" t="e">
        <f aca="false">pex(AI1218,AJ1218,gamma,AK1218)</f>
        <v>#VALUE!</v>
      </c>
      <c r="AM1218" s="0" t="e">
        <f aca="false">MachThroat(gamma,AL1218,AE1218)</f>
        <v>#VALUE!</v>
      </c>
      <c r="AN1218" s="0" t="e">
        <f aca="false">CN(AM1218,CSON,CINC)</f>
        <v>#VALUE!</v>
      </c>
      <c r="AO1218" s="0" t="e">
        <f aca="false">DPDT(Constant,AN1218,AM1218,gamma,AE1218,AL1218)</f>
        <v>#VALUE!</v>
      </c>
      <c r="AP1218" s="0" t="s">
        <v>134</v>
      </c>
      <c r="AQ1218" s="0" t="n">
        <f aca="false">Q1218+deltaT/2</f>
        <v>12.1349999999998</v>
      </c>
      <c r="AR1218" s="0" t="e">
        <f aca="false">pC+deltaT*pdot2/2</f>
        <v>#VALUE!</v>
      </c>
      <c r="AS1218" s="0" t="e">
        <f aca="false">hALT1($E$13:$G$1365,AQ1218,2)</f>
        <v>#VALUE!</v>
      </c>
      <c r="AT1218" s="0" t="e">
        <f aca="false">Veloc($E$13:$G$1365,AQ1218,3)</f>
        <v>#VALUE!</v>
      </c>
      <c r="AU1218" s="0" t="e">
        <f aca="false">IF(AS1218&lt;hT,$G$5+alfa*(AS1218-ho),TT)</f>
        <v>#VALUE!</v>
      </c>
      <c r="AV1218" s="0" t="e">
        <f aca="false">IF(AS1218&lt;hT,pSL*(1/(1+alfa*AF1218/($G$5-alfa*ho)))^(go/(Rair*alfa)),pT*EXP(-go*(AF1218-hT)/(Rair*TT)))</f>
        <v>#VALUE!</v>
      </c>
      <c r="AW1218" s="0" t="e">
        <f aca="false">Mch(AT1218,AU1218,Rair,gamma)</f>
        <v>#VALUE!</v>
      </c>
      <c r="AX1218" s="0" t="e">
        <f aca="false">Cpex(Cp0,AW1218,$N$9,$L$13:$M$19)</f>
        <v>#VALUE!</v>
      </c>
      <c r="AY1218" s="0" t="e">
        <f aca="false">pex(AV1218,AW1218,gamma,AX1218)</f>
        <v>#VALUE!</v>
      </c>
      <c r="AZ1218" s="0" t="e">
        <f aca="false">MachThroat(gamma,AY1218,AR1218)</f>
        <v>#VALUE!</v>
      </c>
      <c r="BA1218" s="0" t="e">
        <f aca="false">CN(AZ1218,CSON,CINC)</f>
        <v>#VALUE!</v>
      </c>
      <c r="BB1218" s="0" t="e">
        <f aca="false">DPDT(Constant,BA1218,AZ1218,gamma,AR1218,AY1218)</f>
        <v>#VALUE!</v>
      </c>
      <c r="BC1218" s="0" t="s">
        <v>134</v>
      </c>
      <c r="BD1218" s="0" t="n">
        <f aca="false">Q1218+deltaT</f>
        <v>12.1399999999998</v>
      </c>
      <c r="BE1218" s="0" t="e">
        <f aca="false">pC+deltaT*pdot3</f>
        <v>#VALUE!</v>
      </c>
      <c r="BF1218" s="0" t="e">
        <f aca="false">hALT1($E$13:$G$1365,BD1218,2)</f>
        <v>#VALUE!</v>
      </c>
      <c r="BG1218" s="0" t="e">
        <f aca="false">Veloc($E$13:$G$1365,BD1218,3)</f>
        <v>#VALUE!</v>
      </c>
      <c r="BH1218" s="0" t="e">
        <f aca="false">IF(BF1218&lt;hT,$G$5+alfa*(BF1218-ho),TT)</f>
        <v>#VALUE!</v>
      </c>
      <c r="BI1218" s="0" t="e">
        <f aca="false">IF(BF1218&lt;hT,pSL*(1/(1+alfa*BF1218/($G$5-alfa*ho)))^(go/(Rair*alfa)),pT*EXP(-go*(BF1218-hT)/(Rair*TT)))</f>
        <v>#VALUE!</v>
      </c>
      <c r="BJ1218" s="0" t="e">
        <f aca="false">Mch(BG1218,BH1218,Rair,gamma)</f>
        <v>#VALUE!</v>
      </c>
      <c r="BK1218" s="0" t="e">
        <f aca="false">Cpex(Cp0,BJ1218,$N$9,$L$13:$M$19)</f>
        <v>#VALUE!</v>
      </c>
      <c r="BL1218" s="0" t="e">
        <f aca="false">pex(BI1218,BJ1218,gamma,BK1218)</f>
        <v>#VALUE!</v>
      </c>
      <c r="BM1218" s="0" t="e">
        <f aca="false">MachThroat(gamma,BL1218,BE1218)</f>
        <v>#VALUE!</v>
      </c>
      <c r="BN1218" s="0" t="e">
        <f aca="false">CN(BM1218,CSON,CINC)</f>
        <v>#VALUE!</v>
      </c>
      <c r="BO1218" s="0" t="e">
        <f aca="false">DPDT(Constant,BN1218,BM1218,gamma,BE1218,BL1218)</f>
        <v>#VALUE!</v>
      </c>
      <c r="BP1218" s="0" t="e">
        <f aca="false">pC+deltaT*(pdot+2*pdot2+2*pdot3+pdot4)/6</f>
        <v>#VALUE!</v>
      </c>
      <c r="BQ1218" s="0" t="s">
        <v>134</v>
      </c>
      <c r="BR1218" s="0" t="n">
        <f aca="false">Q1218</f>
        <v>12.1299999999998</v>
      </c>
      <c r="BS1218" s="0" t="e">
        <f aca="false">R1218/144</f>
        <v>#VALUE!</v>
      </c>
      <c r="BT1218" s="0" t="e">
        <f aca="false">pX/144</f>
        <v>#VALUE!</v>
      </c>
      <c r="BU1218" s="0" t="e">
        <f aca="false">pa/144</f>
        <v>#VALUE!</v>
      </c>
      <c r="BV1218" s="11" t="n">
        <f aca="false">BR1218</f>
        <v>12.1299999999998</v>
      </c>
      <c r="BW1218" s="12" t="e">
        <f aca="false">(pC-pX)/144</f>
        <v>#VALUE!</v>
      </c>
      <c r="BX1218" s="0" t="s">
        <v>134</v>
      </c>
      <c r="BZ1218" s="0" t="s">
        <v>134</v>
      </c>
      <c r="CA1218" s="0" t="s">
        <v>134</v>
      </c>
      <c r="CB1218" s="0" t="s">
        <v>134</v>
      </c>
      <c r="CC1218" s="0" t="s">
        <v>134</v>
      </c>
      <c r="CD1218" s="0" t="s">
        <v>134</v>
      </c>
      <c r="CE1218" s="0" t="s">
        <v>134</v>
      </c>
    </row>
    <row r="1219" customFormat="false" ht="12.75" hidden="false" customHeight="false" outlineLevel="0" collapsed="false">
      <c r="E1219" s="9" t="n">
        <v>12.06</v>
      </c>
      <c r="F1219" s="9" t="n">
        <v>10486.2338565871</v>
      </c>
      <c r="G1219" s="9" t="n">
        <v>608.736885745875</v>
      </c>
      <c r="Q1219" s="0" t="n">
        <f aca="false">Q1218+deltaT</f>
        <v>12.1399999999998</v>
      </c>
      <c r="R1219" s="0" t="e">
        <f aca="false">BP1218</f>
        <v>#VALUE!</v>
      </c>
      <c r="S1219" s="0" t="e">
        <f aca="false">hALT1($E$13:$G$1365,Q1219,2)</f>
        <v>#VALUE!</v>
      </c>
      <c r="T1219" s="0" t="e">
        <f aca="false">Veloc($E$13:$G$1365,Q1219,3)</f>
        <v>#VALUE!</v>
      </c>
      <c r="U1219" s="0" t="e">
        <f aca="false">IF(S1219&lt;hT,$G$5+alfa*(S1219-ho),TT)</f>
        <v>#VALUE!</v>
      </c>
      <c r="V1219" s="0" t="e">
        <f aca="false">IF(S1219&lt;hT,pSL*(1/(1+alfa*S1219/($G$5-alfa*ho)))^(go/(Rair*alfa)),pT*EXP(-go*(S1219-hT)/(Rair*TT)))</f>
        <v>#VALUE!</v>
      </c>
      <c r="W1219" s="0" t="e">
        <f aca="false">Mch(T1219,U1219,Rair,gamma)</f>
        <v>#VALUE!</v>
      </c>
      <c r="X1219" s="0" t="e">
        <f aca="false">Cpex(Cp0,W1219,$N$9,$L$13:$M$19)</f>
        <v>#VALUE!</v>
      </c>
      <c r="Y1219" s="0" t="e">
        <f aca="false">pex(V1219,W1219,gamma,X1219)</f>
        <v>#VALUE!</v>
      </c>
      <c r="Z1219" s="0" t="e">
        <f aca="false">MachThroat(gamma,Y1219,R1219)</f>
        <v>#VALUE!</v>
      </c>
      <c r="AA1219" s="0" t="e">
        <f aca="false">CN(Z1219,CSON,CINC)</f>
        <v>#VALUE!</v>
      </c>
      <c r="AB1219" s="0" t="e">
        <f aca="false">DPDT(Constant,AA1219,Z1219,gamma,R1219,Y1219)</f>
        <v>#VALUE!</v>
      </c>
      <c r="AC1219" s="0" t="s">
        <v>134</v>
      </c>
      <c r="AD1219" s="0" t="n">
        <f aca="false">Q1219+deltaT/2</f>
        <v>12.1449999999998</v>
      </c>
      <c r="AE1219" s="0" t="e">
        <f aca="false">pC+deltaT*pdot/2</f>
        <v>#VALUE!</v>
      </c>
      <c r="AF1219" s="0" t="e">
        <f aca="false">hALT1($E$13:$G$1365,AD1219,2)</f>
        <v>#VALUE!</v>
      </c>
      <c r="AG1219" s="0" t="e">
        <f aca="false">Veloc($E$13:$G$1365,AD1219,3)</f>
        <v>#VALUE!</v>
      </c>
      <c r="AH1219" s="0" t="e">
        <f aca="false">IF(AF1219&lt;hT,$G$5+alfa*(AF1219-ho),TT)</f>
        <v>#VALUE!</v>
      </c>
      <c r="AI1219" s="0" t="e">
        <f aca="false">IF(AF1219&lt;hT,pSL*(1/(1+alfa*AF1219/($G$5-alfa*ho)))^(go/(Rair*alfa)),pT*EXP(-go*(AF1219-hT)/(Rair*TT)))</f>
        <v>#VALUE!</v>
      </c>
      <c r="AJ1219" s="0" t="e">
        <f aca="false">Mch(AG1219,AH1219,Rair,gamma)</f>
        <v>#VALUE!</v>
      </c>
      <c r="AK1219" s="0" t="e">
        <f aca="false">Cpex(Cp0,AJ1219,$N$9,$L$13:$M$19)</f>
        <v>#VALUE!</v>
      </c>
      <c r="AL1219" s="0" t="e">
        <f aca="false">pex(AI1219,AJ1219,gamma,AK1219)</f>
        <v>#VALUE!</v>
      </c>
      <c r="AM1219" s="0" t="e">
        <f aca="false">MachThroat(gamma,AL1219,AE1219)</f>
        <v>#VALUE!</v>
      </c>
      <c r="AN1219" s="0" t="e">
        <f aca="false">CN(AM1219,CSON,CINC)</f>
        <v>#VALUE!</v>
      </c>
      <c r="AO1219" s="0" t="e">
        <f aca="false">DPDT(Constant,AN1219,AM1219,gamma,AE1219,AL1219)</f>
        <v>#VALUE!</v>
      </c>
      <c r="AP1219" s="0" t="s">
        <v>134</v>
      </c>
      <c r="AQ1219" s="0" t="n">
        <f aca="false">Q1219+deltaT/2</f>
        <v>12.1449999999998</v>
      </c>
      <c r="AR1219" s="0" t="e">
        <f aca="false">pC+deltaT*pdot2/2</f>
        <v>#VALUE!</v>
      </c>
      <c r="AS1219" s="0" t="e">
        <f aca="false">hALT1($E$13:$G$1365,AQ1219,2)</f>
        <v>#VALUE!</v>
      </c>
      <c r="AT1219" s="0" t="e">
        <f aca="false">Veloc($E$13:$G$1365,AQ1219,3)</f>
        <v>#VALUE!</v>
      </c>
      <c r="AU1219" s="0" t="e">
        <f aca="false">IF(AS1219&lt;hT,$G$5+alfa*(AS1219-ho),TT)</f>
        <v>#VALUE!</v>
      </c>
      <c r="AV1219" s="0" t="e">
        <f aca="false">IF(AS1219&lt;hT,pSL*(1/(1+alfa*AF1219/($G$5-alfa*ho)))^(go/(Rair*alfa)),pT*EXP(-go*(AF1219-hT)/(Rair*TT)))</f>
        <v>#VALUE!</v>
      </c>
      <c r="AW1219" s="0" t="e">
        <f aca="false">Mch(AT1219,AU1219,Rair,gamma)</f>
        <v>#VALUE!</v>
      </c>
      <c r="AX1219" s="0" t="e">
        <f aca="false">Cpex(Cp0,AW1219,$N$9,$L$13:$M$19)</f>
        <v>#VALUE!</v>
      </c>
      <c r="AY1219" s="0" t="e">
        <f aca="false">pex(AV1219,AW1219,gamma,AX1219)</f>
        <v>#VALUE!</v>
      </c>
      <c r="AZ1219" s="0" t="e">
        <f aca="false">MachThroat(gamma,AY1219,AR1219)</f>
        <v>#VALUE!</v>
      </c>
      <c r="BA1219" s="0" t="e">
        <f aca="false">CN(AZ1219,CSON,CINC)</f>
        <v>#VALUE!</v>
      </c>
      <c r="BB1219" s="0" t="e">
        <f aca="false">DPDT(Constant,BA1219,AZ1219,gamma,AR1219,AY1219)</f>
        <v>#VALUE!</v>
      </c>
      <c r="BC1219" s="0" t="s">
        <v>134</v>
      </c>
      <c r="BD1219" s="0" t="n">
        <f aca="false">Q1219+deltaT</f>
        <v>12.1499999999998</v>
      </c>
      <c r="BE1219" s="0" t="e">
        <f aca="false">pC+deltaT*pdot3</f>
        <v>#VALUE!</v>
      </c>
      <c r="BF1219" s="0" t="e">
        <f aca="false">hALT1($E$13:$G$1365,BD1219,2)</f>
        <v>#VALUE!</v>
      </c>
      <c r="BG1219" s="0" t="e">
        <f aca="false">Veloc($E$13:$G$1365,BD1219,3)</f>
        <v>#VALUE!</v>
      </c>
      <c r="BH1219" s="0" t="e">
        <f aca="false">IF(BF1219&lt;hT,$G$5+alfa*(BF1219-ho),TT)</f>
        <v>#VALUE!</v>
      </c>
      <c r="BI1219" s="0" t="e">
        <f aca="false">IF(BF1219&lt;hT,pSL*(1/(1+alfa*BF1219/($G$5-alfa*ho)))^(go/(Rair*alfa)),pT*EXP(-go*(BF1219-hT)/(Rair*TT)))</f>
        <v>#VALUE!</v>
      </c>
      <c r="BJ1219" s="0" t="e">
        <f aca="false">Mch(BG1219,BH1219,Rair,gamma)</f>
        <v>#VALUE!</v>
      </c>
      <c r="BK1219" s="0" t="e">
        <f aca="false">Cpex(Cp0,BJ1219,$N$9,$L$13:$M$19)</f>
        <v>#VALUE!</v>
      </c>
      <c r="BL1219" s="0" t="e">
        <f aca="false">pex(BI1219,BJ1219,gamma,BK1219)</f>
        <v>#VALUE!</v>
      </c>
      <c r="BM1219" s="0" t="e">
        <f aca="false">MachThroat(gamma,BL1219,BE1219)</f>
        <v>#VALUE!</v>
      </c>
      <c r="BN1219" s="0" t="e">
        <f aca="false">CN(BM1219,CSON,CINC)</f>
        <v>#VALUE!</v>
      </c>
      <c r="BO1219" s="0" t="e">
        <f aca="false">DPDT(Constant,BN1219,BM1219,gamma,BE1219,BL1219)</f>
        <v>#VALUE!</v>
      </c>
      <c r="BP1219" s="0" t="e">
        <f aca="false">pC+deltaT*(pdot+2*pdot2+2*pdot3+pdot4)/6</f>
        <v>#VALUE!</v>
      </c>
      <c r="BQ1219" s="0" t="s">
        <v>134</v>
      </c>
      <c r="BR1219" s="0" t="n">
        <f aca="false">Q1219</f>
        <v>12.1399999999998</v>
      </c>
      <c r="BS1219" s="0" t="e">
        <f aca="false">R1219/144</f>
        <v>#VALUE!</v>
      </c>
      <c r="BT1219" s="0" t="e">
        <f aca="false">pX/144</f>
        <v>#VALUE!</v>
      </c>
      <c r="BU1219" s="0" t="e">
        <f aca="false">pa/144</f>
        <v>#VALUE!</v>
      </c>
      <c r="BV1219" s="11" t="n">
        <f aca="false">BR1219</f>
        <v>12.1399999999998</v>
      </c>
      <c r="BW1219" s="12" t="e">
        <f aca="false">(pC-pX)/144</f>
        <v>#VALUE!</v>
      </c>
      <c r="BX1219" s="0" t="s">
        <v>134</v>
      </c>
      <c r="BZ1219" s="0" t="s">
        <v>134</v>
      </c>
      <c r="CA1219" s="0" t="s">
        <v>134</v>
      </c>
      <c r="CB1219" s="0" t="s">
        <v>134</v>
      </c>
      <c r="CC1219" s="0" t="s">
        <v>134</v>
      </c>
      <c r="CD1219" s="0" t="s">
        <v>134</v>
      </c>
      <c r="CE1219" s="0" t="s">
        <v>134</v>
      </c>
    </row>
    <row r="1220" customFormat="false" ht="12.75" hidden="false" customHeight="false" outlineLevel="0" collapsed="false">
      <c r="E1220" s="9" t="n">
        <v>12.07</v>
      </c>
      <c r="F1220" s="9" t="n">
        <v>10492.3186079432</v>
      </c>
      <c r="G1220" s="9" t="n">
        <v>608.213446417362</v>
      </c>
      <c r="Q1220" s="0" t="n">
        <f aca="false">Q1219+deltaT</f>
        <v>12.1499999999998</v>
      </c>
      <c r="R1220" s="0" t="e">
        <f aca="false">BP1219</f>
        <v>#VALUE!</v>
      </c>
      <c r="S1220" s="0" t="e">
        <f aca="false">hALT1($E$13:$G$1365,Q1220,2)</f>
        <v>#VALUE!</v>
      </c>
      <c r="T1220" s="0" t="e">
        <f aca="false">Veloc($E$13:$G$1365,Q1220,3)</f>
        <v>#VALUE!</v>
      </c>
      <c r="U1220" s="0" t="e">
        <f aca="false">IF(S1220&lt;hT,$G$5+alfa*(S1220-ho),TT)</f>
        <v>#VALUE!</v>
      </c>
      <c r="V1220" s="0" t="e">
        <f aca="false">IF(S1220&lt;hT,pSL*(1/(1+alfa*S1220/($G$5-alfa*ho)))^(go/(Rair*alfa)),pT*EXP(-go*(S1220-hT)/(Rair*TT)))</f>
        <v>#VALUE!</v>
      </c>
      <c r="W1220" s="0" t="e">
        <f aca="false">Mch(T1220,U1220,Rair,gamma)</f>
        <v>#VALUE!</v>
      </c>
      <c r="X1220" s="0" t="e">
        <f aca="false">Cpex(Cp0,W1220,$N$9,$L$13:$M$19)</f>
        <v>#VALUE!</v>
      </c>
      <c r="Y1220" s="0" t="e">
        <f aca="false">pex(V1220,W1220,gamma,X1220)</f>
        <v>#VALUE!</v>
      </c>
      <c r="Z1220" s="0" t="e">
        <f aca="false">MachThroat(gamma,Y1220,R1220)</f>
        <v>#VALUE!</v>
      </c>
      <c r="AA1220" s="0" t="e">
        <f aca="false">CN(Z1220,CSON,CINC)</f>
        <v>#VALUE!</v>
      </c>
      <c r="AB1220" s="0" t="e">
        <f aca="false">DPDT(Constant,AA1220,Z1220,gamma,R1220,Y1220)</f>
        <v>#VALUE!</v>
      </c>
      <c r="AC1220" s="0" t="s">
        <v>134</v>
      </c>
      <c r="AD1220" s="0" t="n">
        <f aca="false">Q1220+deltaT/2</f>
        <v>12.1549999999998</v>
      </c>
      <c r="AE1220" s="0" t="e">
        <f aca="false">pC+deltaT*pdot/2</f>
        <v>#VALUE!</v>
      </c>
      <c r="AF1220" s="0" t="e">
        <f aca="false">hALT1($E$13:$G$1365,AD1220,2)</f>
        <v>#VALUE!</v>
      </c>
      <c r="AG1220" s="0" t="e">
        <f aca="false">Veloc($E$13:$G$1365,AD1220,3)</f>
        <v>#VALUE!</v>
      </c>
      <c r="AH1220" s="0" t="e">
        <f aca="false">IF(AF1220&lt;hT,$G$5+alfa*(AF1220-ho),TT)</f>
        <v>#VALUE!</v>
      </c>
      <c r="AI1220" s="0" t="e">
        <f aca="false">IF(AF1220&lt;hT,pSL*(1/(1+alfa*AF1220/($G$5-alfa*ho)))^(go/(Rair*alfa)),pT*EXP(-go*(AF1220-hT)/(Rair*TT)))</f>
        <v>#VALUE!</v>
      </c>
      <c r="AJ1220" s="0" t="e">
        <f aca="false">Mch(AG1220,AH1220,Rair,gamma)</f>
        <v>#VALUE!</v>
      </c>
      <c r="AK1220" s="0" t="e">
        <f aca="false">Cpex(Cp0,AJ1220,$N$9,$L$13:$M$19)</f>
        <v>#VALUE!</v>
      </c>
      <c r="AL1220" s="0" t="e">
        <f aca="false">pex(AI1220,AJ1220,gamma,AK1220)</f>
        <v>#VALUE!</v>
      </c>
      <c r="AM1220" s="0" t="e">
        <f aca="false">MachThroat(gamma,AL1220,AE1220)</f>
        <v>#VALUE!</v>
      </c>
      <c r="AN1220" s="0" t="e">
        <f aca="false">CN(AM1220,CSON,CINC)</f>
        <v>#VALUE!</v>
      </c>
      <c r="AO1220" s="0" t="e">
        <f aca="false">DPDT(Constant,AN1220,AM1220,gamma,AE1220,AL1220)</f>
        <v>#VALUE!</v>
      </c>
      <c r="AP1220" s="0" t="s">
        <v>134</v>
      </c>
      <c r="AQ1220" s="0" t="n">
        <f aca="false">Q1220+deltaT/2</f>
        <v>12.1549999999998</v>
      </c>
      <c r="AR1220" s="0" t="e">
        <f aca="false">pC+deltaT*pdot2/2</f>
        <v>#VALUE!</v>
      </c>
      <c r="AS1220" s="0" t="e">
        <f aca="false">hALT1($E$13:$G$1365,AQ1220,2)</f>
        <v>#VALUE!</v>
      </c>
      <c r="AT1220" s="0" t="e">
        <f aca="false">Veloc($E$13:$G$1365,AQ1220,3)</f>
        <v>#VALUE!</v>
      </c>
      <c r="AU1220" s="0" t="e">
        <f aca="false">IF(AS1220&lt;hT,$G$5+alfa*(AS1220-ho),TT)</f>
        <v>#VALUE!</v>
      </c>
      <c r="AV1220" s="0" t="e">
        <f aca="false">IF(AS1220&lt;hT,pSL*(1/(1+alfa*AF1220/($G$5-alfa*ho)))^(go/(Rair*alfa)),pT*EXP(-go*(AF1220-hT)/(Rair*TT)))</f>
        <v>#VALUE!</v>
      </c>
      <c r="AW1220" s="0" t="e">
        <f aca="false">Mch(AT1220,AU1220,Rair,gamma)</f>
        <v>#VALUE!</v>
      </c>
      <c r="AX1220" s="0" t="e">
        <f aca="false">Cpex(Cp0,AW1220,$N$9,$L$13:$M$19)</f>
        <v>#VALUE!</v>
      </c>
      <c r="AY1220" s="0" t="e">
        <f aca="false">pex(AV1220,AW1220,gamma,AX1220)</f>
        <v>#VALUE!</v>
      </c>
      <c r="AZ1220" s="0" t="e">
        <f aca="false">MachThroat(gamma,AY1220,AR1220)</f>
        <v>#VALUE!</v>
      </c>
      <c r="BA1220" s="0" t="e">
        <f aca="false">CN(AZ1220,CSON,CINC)</f>
        <v>#VALUE!</v>
      </c>
      <c r="BB1220" s="0" t="e">
        <f aca="false">DPDT(Constant,BA1220,AZ1220,gamma,AR1220,AY1220)</f>
        <v>#VALUE!</v>
      </c>
      <c r="BC1220" s="0" t="s">
        <v>134</v>
      </c>
      <c r="BD1220" s="0" t="n">
        <f aca="false">Q1220+deltaT</f>
        <v>12.1599999999998</v>
      </c>
      <c r="BE1220" s="0" t="e">
        <f aca="false">pC+deltaT*pdot3</f>
        <v>#VALUE!</v>
      </c>
      <c r="BF1220" s="0" t="e">
        <f aca="false">hALT1($E$13:$G$1365,BD1220,2)</f>
        <v>#VALUE!</v>
      </c>
      <c r="BG1220" s="0" t="e">
        <f aca="false">Veloc($E$13:$G$1365,BD1220,3)</f>
        <v>#VALUE!</v>
      </c>
      <c r="BH1220" s="0" t="e">
        <f aca="false">IF(BF1220&lt;hT,$G$5+alfa*(BF1220-ho),TT)</f>
        <v>#VALUE!</v>
      </c>
      <c r="BI1220" s="0" t="e">
        <f aca="false">IF(BF1220&lt;hT,pSL*(1/(1+alfa*BF1220/($G$5-alfa*ho)))^(go/(Rair*alfa)),pT*EXP(-go*(BF1220-hT)/(Rair*TT)))</f>
        <v>#VALUE!</v>
      </c>
      <c r="BJ1220" s="0" t="e">
        <f aca="false">Mch(BG1220,BH1220,Rair,gamma)</f>
        <v>#VALUE!</v>
      </c>
      <c r="BK1220" s="0" t="e">
        <f aca="false">Cpex(Cp0,BJ1220,$N$9,$L$13:$M$19)</f>
        <v>#VALUE!</v>
      </c>
      <c r="BL1220" s="0" t="e">
        <f aca="false">pex(BI1220,BJ1220,gamma,BK1220)</f>
        <v>#VALUE!</v>
      </c>
      <c r="BM1220" s="0" t="e">
        <f aca="false">MachThroat(gamma,BL1220,BE1220)</f>
        <v>#VALUE!</v>
      </c>
      <c r="BN1220" s="0" t="e">
        <f aca="false">CN(BM1220,CSON,CINC)</f>
        <v>#VALUE!</v>
      </c>
      <c r="BO1220" s="0" t="e">
        <f aca="false">DPDT(Constant,BN1220,BM1220,gamma,BE1220,BL1220)</f>
        <v>#VALUE!</v>
      </c>
      <c r="BP1220" s="0" t="e">
        <f aca="false">pC+deltaT*(pdot+2*pdot2+2*pdot3+pdot4)/6</f>
        <v>#VALUE!</v>
      </c>
      <c r="BQ1220" s="0" t="s">
        <v>134</v>
      </c>
      <c r="BR1220" s="0" t="n">
        <f aca="false">Q1220</f>
        <v>12.1499999999998</v>
      </c>
      <c r="BS1220" s="0" t="e">
        <f aca="false">R1220/144</f>
        <v>#VALUE!</v>
      </c>
      <c r="BT1220" s="0" t="e">
        <f aca="false">pX/144</f>
        <v>#VALUE!</v>
      </c>
      <c r="BU1220" s="0" t="e">
        <f aca="false">pa/144</f>
        <v>#VALUE!</v>
      </c>
      <c r="BV1220" s="11" t="n">
        <f aca="false">BR1220</f>
        <v>12.1499999999998</v>
      </c>
      <c r="BW1220" s="12" t="e">
        <f aca="false">(pC-pX)/144</f>
        <v>#VALUE!</v>
      </c>
      <c r="BX1220" s="0" t="s">
        <v>134</v>
      </c>
      <c r="BZ1220" s="0" t="s">
        <v>134</v>
      </c>
      <c r="CA1220" s="0" t="s">
        <v>134</v>
      </c>
      <c r="CB1220" s="0" t="s">
        <v>134</v>
      </c>
      <c r="CC1220" s="0" t="s">
        <v>134</v>
      </c>
      <c r="CD1220" s="0" t="s">
        <v>134</v>
      </c>
      <c r="CE1220" s="0" t="s">
        <v>134</v>
      </c>
    </row>
    <row r="1221" customFormat="false" ht="12.75" hidden="false" customHeight="false" outlineLevel="0" collapsed="false">
      <c r="E1221" s="9" t="n">
        <v>12.08</v>
      </c>
      <c r="F1221" s="9" t="n">
        <v>10498.3981267332</v>
      </c>
      <c r="G1221" s="9" t="n">
        <v>607.69037243431</v>
      </c>
      <c r="Q1221" s="0" t="n">
        <f aca="false">Q1220+deltaT</f>
        <v>12.1599999999998</v>
      </c>
      <c r="R1221" s="0" t="e">
        <f aca="false">BP1220</f>
        <v>#VALUE!</v>
      </c>
      <c r="S1221" s="0" t="e">
        <f aca="false">hALT1($E$13:$G$1365,Q1221,2)</f>
        <v>#VALUE!</v>
      </c>
      <c r="T1221" s="0" t="e">
        <f aca="false">Veloc($E$13:$G$1365,Q1221,3)</f>
        <v>#VALUE!</v>
      </c>
      <c r="U1221" s="0" t="e">
        <f aca="false">IF(S1221&lt;hT,$G$5+alfa*(S1221-ho),TT)</f>
        <v>#VALUE!</v>
      </c>
      <c r="V1221" s="0" t="e">
        <f aca="false">IF(S1221&lt;hT,pSL*(1/(1+alfa*S1221/($G$5-alfa*ho)))^(go/(Rair*alfa)),pT*EXP(-go*(S1221-hT)/(Rair*TT)))</f>
        <v>#VALUE!</v>
      </c>
      <c r="W1221" s="0" t="e">
        <f aca="false">Mch(T1221,U1221,Rair,gamma)</f>
        <v>#VALUE!</v>
      </c>
      <c r="X1221" s="0" t="e">
        <f aca="false">Cpex(Cp0,W1221,$N$9,$L$13:$M$19)</f>
        <v>#VALUE!</v>
      </c>
      <c r="Y1221" s="0" t="e">
        <f aca="false">pex(V1221,W1221,gamma,X1221)</f>
        <v>#VALUE!</v>
      </c>
      <c r="Z1221" s="0" t="e">
        <f aca="false">MachThroat(gamma,Y1221,R1221)</f>
        <v>#VALUE!</v>
      </c>
      <c r="AA1221" s="0" t="e">
        <f aca="false">CN(Z1221,CSON,CINC)</f>
        <v>#VALUE!</v>
      </c>
      <c r="AB1221" s="0" t="e">
        <f aca="false">DPDT(Constant,AA1221,Z1221,gamma,R1221,Y1221)</f>
        <v>#VALUE!</v>
      </c>
      <c r="AC1221" s="0" t="s">
        <v>134</v>
      </c>
      <c r="AD1221" s="0" t="n">
        <f aca="false">Q1221+deltaT/2</f>
        <v>12.1649999999998</v>
      </c>
      <c r="AE1221" s="0" t="e">
        <f aca="false">pC+deltaT*pdot/2</f>
        <v>#VALUE!</v>
      </c>
      <c r="AF1221" s="0" t="e">
        <f aca="false">hALT1($E$13:$G$1365,AD1221,2)</f>
        <v>#VALUE!</v>
      </c>
      <c r="AG1221" s="0" t="e">
        <f aca="false">Veloc($E$13:$G$1365,AD1221,3)</f>
        <v>#VALUE!</v>
      </c>
      <c r="AH1221" s="0" t="e">
        <f aca="false">IF(AF1221&lt;hT,$G$5+alfa*(AF1221-ho),TT)</f>
        <v>#VALUE!</v>
      </c>
      <c r="AI1221" s="0" t="e">
        <f aca="false">IF(AF1221&lt;hT,pSL*(1/(1+alfa*AF1221/($G$5-alfa*ho)))^(go/(Rair*alfa)),pT*EXP(-go*(AF1221-hT)/(Rair*TT)))</f>
        <v>#VALUE!</v>
      </c>
      <c r="AJ1221" s="0" t="e">
        <f aca="false">Mch(AG1221,AH1221,Rair,gamma)</f>
        <v>#VALUE!</v>
      </c>
      <c r="AK1221" s="0" t="e">
        <f aca="false">Cpex(Cp0,AJ1221,$N$9,$L$13:$M$19)</f>
        <v>#VALUE!</v>
      </c>
      <c r="AL1221" s="0" t="e">
        <f aca="false">pex(AI1221,AJ1221,gamma,AK1221)</f>
        <v>#VALUE!</v>
      </c>
      <c r="AM1221" s="0" t="e">
        <f aca="false">MachThroat(gamma,AL1221,AE1221)</f>
        <v>#VALUE!</v>
      </c>
      <c r="AN1221" s="0" t="e">
        <f aca="false">CN(AM1221,CSON,CINC)</f>
        <v>#VALUE!</v>
      </c>
      <c r="AO1221" s="0" t="e">
        <f aca="false">DPDT(Constant,AN1221,AM1221,gamma,AE1221,AL1221)</f>
        <v>#VALUE!</v>
      </c>
      <c r="AP1221" s="0" t="s">
        <v>134</v>
      </c>
      <c r="AQ1221" s="0" t="n">
        <f aca="false">Q1221+deltaT/2</f>
        <v>12.1649999999998</v>
      </c>
      <c r="AR1221" s="0" t="e">
        <f aca="false">pC+deltaT*pdot2/2</f>
        <v>#VALUE!</v>
      </c>
      <c r="AS1221" s="0" t="e">
        <f aca="false">hALT1($E$13:$G$1365,AQ1221,2)</f>
        <v>#VALUE!</v>
      </c>
      <c r="AT1221" s="0" t="e">
        <f aca="false">Veloc($E$13:$G$1365,AQ1221,3)</f>
        <v>#VALUE!</v>
      </c>
      <c r="AU1221" s="0" t="e">
        <f aca="false">IF(AS1221&lt;hT,$G$5+alfa*(AS1221-ho),TT)</f>
        <v>#VALUE!</v>
      </c>
      <c r="AV1221" s="0" t="e">
        <f aca="false">IF(AS1221&lt;hT,pSL*(1/(1+alfa*AF1221/($G$5-alfa*ho)))^(go/(Rair*alfa)),pT*EXP(-go*(AF1221-hT)/(Rair*TT)))</f>
        <v>#VALUE!</v>
      </c>
      <c r="AW1221" s="0" t="e">
        <f aca="false">Mch(AT1221,AU1221,Rair,gamma)</f>
        <v>#VALUE!</v>
      </c>
      <c r="AX1221" s="0" t="e">
        <f aca="false">Cpex(Cp0,AW1221,$N$9,$L$13:$M$19)</f>
        <v>#VALUE!</v>
      </c>
      <c r="AY1221" s="0" t="e">
        <f aca="false">pex(AV1221,AW1221,gamma,AX1221)</f>
        <v>#VALUE!</v>
      </c>
      <c r="AZ1221" s="0" t="e">
        <f aca="false">MachThroat(gamma,AY1221,AR1221)</f>
        <v>#VALUE!</v>
      </c>
      <c r="BA1221" s="0" t="e">
        <f aca="false">CN(AZ1221,CSON,CINC)</f>
        <v>#VALUE!</v>
      </c>
      <c r="BB1221" s="0" t="e">
        <f aca="false">DPDT(Constant,BA1221,AZ1221,gamma,AR1221,AY1221)</f>
        <v>#VALUE!</v>
      </c>
      <c r="BC1221" s="0" t="s">
        <v>134</v>
      </c>
      <c r="BD1221" s="0" t="n">
        <f aca="false">Q1221+deltaT</f>
        <v>12.1699999999998</v>
      </c>
      <c r="BE1221" s="0" t="e">
        <f aca="false">pC+deltaT*pdot3</f>
        <v>#VALUE!</v>
      </c>
      <c r="BF1221" s="0" t="e">
        <f aca="false">hALT1($E$13:$G$1365,BD1221,2)</f>
        <v>#VALUE!</v>
      </c>
      <c r="BG1221" s="0" t="e">
        <f aca="false">Veloc($E$13:$G$1365,BD1221,3)</f>
        <v>#VALUE!</v>
      </c>
      <c r="BH1221" s="0" t="e">
        <f aca="false">IF(BF1221&lt;hT,$G$5+alfa*(BF1221-ho),TT)</f>
        <v>#VALUE!</v>
      </c>
      <c r="BI1221" s="0" t="e">
        <f aca="false">IF(BF1221&lt;hT,pSL*(1/(1+alfa*BF1221/($G$5-alfa*ho)))^(go/(Rair*alfa)),pT*EXP(-go*(BF1221-hT)/(Rair*TT)))</f>
        <v>#VALUE!</v>
      </c>
      <c r="BJ1221" s="0" t="e">
        <f aca="false">Mch(BG1221,BH1221,Rair,gamma)</f>
        <v>#VALUE!</v>
      </c>
      <c r="BK1221" s="0" t="e">
        <f aca="false">Cpex(Cp0,BJ1221,$N$9,$L$13:$M$19)</f>
        <v>#VALUE!</v>
      </c>
      <c r="BL1221" s="0" t="e">
        <f aca="false">pex(BI1221,BJ1221,gamma,BK1221)</f>
        <v>#VALUE!</v>
      </c>
      <c r="BM1221" s="0" t="e">
        <f aca="false">MachThroat(gamma,BL1221,BE1221)</f>
        <v>#VALUE!</v>
      </c>
      <c r="BN1221" s="0" t="e">
        <f aca="false">CN(BM1221,CSON,CINC)</f>
        <v>#VALUE!</v>
      </c>
      <c r="BO1221" s="0" t="e">
        <f aca="false">DPDT(Constant,BN1221,BM1221,gamma,BE1221,BL1221)</f>
        <v>#VALUE!</v>
      </c>
      <c r="BP1221" s="0" t="e">
        <f aca="false">pC+deltaT*(pdot+2*pdot2+2*pdot3+pdot4)/6</f>
        <v>#VALUE!</v>
      </c>
      <c r="BQ1221" s="0" t="s">
        <v>134</v>
      </c>
      <c r="BR1221" s="0" t="n">
        <f aca="false">Q1221</f>
        <v>12.1599999999998</v>
      </c>
      <c r="BS1221" s="0" t="e">
        <f aca="false">R1221/144</f>
        <v>#VALUE!</v>
      </c>
      <c r="BT1221" s="0" t="e">
        <f aca="false">pX/144</f>
        <v>#VALUE!</v>
      </c>
      <c r="BU1221" s="0" t="e">
        <f aca="false">pa/144</f>
        <v>#VALUE!</v>
      </c>
      <c r="BV1221" s="11" t="n">
        <f aca="false">BR1221</f>
        <v>12.1599999999998</v>
      </c>
      <c r="BW1221" s="12" t="e">
        <f aca="false">(pC-pX)/144</f>
        <v>#VALUE!</v>
      </c>
      <c r="BX1221" s="0" t="s">
        <v>134</v>
      </c>
      <c r="BZ1221" s="0" t="s">
        <v>134</v>
      </c>
      <c r="CA1221" s="0" t="s">
        <v>134</v>
      </c>
      <c r="CB1221" s="0" t="s">
        <v>134</v>
      </c>
      <c r="CC1221" s="0" t="s">
        <v>134</v>
      </c>
      <c r="CD1221" s="0" t="s">
        <v>134</v>
      </c>
      <c r="CE1221" s="0" t="s">
        <v>134</v>
      </c>
    </row>
    <row r="1222" customFormat="false" ht="12.75" hidden="false" customHeight="false" outlineLevel="0" collapsed="false">
      <c r="E1222" s="9" t="n">
        <v>12.09</v>
      </c>
      <c r="F1222" s="9" t="n">
        <v>10504.4724166076</v>
      </c>
      <c r="G1222" s="9" t="n">
        <v>607.16766317829</v>
      </c>
      <c r="Q1222" s="0" t="n">
        <f aca="false">Q1221+deltaT</f>
        <v>12.1699999999998</v>
      </c>
      <c r="R1222" s="0" t="e">
        <f aca="false">BP1221</f>
        <v>#VALUE!</v>
      </c>
      <c r="S1222" s="0" t="e">
        <f aca="false">hALT1($E$13:$G$1365,Q1222,2)</f>
        <v>#VALUE!</v>
      </c>
      <c r="T1222" s="0" t="e">
        <f aca="false">Veloc($E$13:$G$1365,Q1222,3)</f>
        <v>#VALUE!</v>
      </c>
      <c r="U1222" s="0" t="e">
        <f aca="false">IF(S1222&lt;hT,$G$5+alfa*(S1222-ho),TT)</f>
        <v>#VALUE!</v>
      </c>
      <c r="V1222" s="0" t="e">
        <f aca="false">IF(S1222&lt;hT,pSL*(1/(1+alfa*S1222/($G$5-alfa*ho)))^(go/(Rair*alfa)),pT*EXP(-go*(S1222-hT)/(Rair*TT)))</f>
        <v>#VALUE!</v>
      </c>
      <c r="W1222" s="0" t="e">
        <f aca="false">Mch(T1222,U1222,Rair,gamma)</f>
        <v>#VALUE!</v>
      </c>
      <c r="X1222" s="0" t="e">
        <f aca="false">Cpex(Cp0,W1222,$N$9,$L$13:$M$19)</f>
        <v>#VALUE!</v>
      </c>
      <c r="Y1222" s="0" t="e">
        <f aca="false">pex(V1222,W1222,gamma,X1222)</f>
        <v>#VALUE!</v>
      </c>
      <c r="Z1222" s="0" t="e">
        <f aca="false">MachThroat(gamma,Y1222,R1222)</f>
        <v>#VALUE!</v>
      </c>
      <c r="AA1222" s="0" t="e">
        <f aca="false">CN(Z1222,CSON,CINC)</f>
        <v>#VALUE!</v>
      </c>
      <c r="AB1222" s="0" t="e">
        <f aca="false">DPDT(Constant,AA1222,Z1222,gamma,R1222,Y1222)</f>
        <v>#VALUE!</v>
      </c>
      <c r="AC1222" s="0" t="s">
        <v>134</v>
      </c>
      <c r="AD1222" s="0" t="n">
        <f aca="false">Q1222+deltaT/2</f>
        <v>12.1749999999998</v>
      </c>
      <c r="AE1222" s="0" t="e">
        <f aca="false">pC+deltaT*pdot/2</f>
        <v>#VALUE!</v>
      </c>
      <c r="AF1222" s="0" t="e">
        <f aca="false">hALT1($E$13:$G$1365,AD1222,2)</f>
        <v>#VALUE!</v>
      </c>
      <c r="AG1222" s="0" t="e">
        <f aca="false">Veloc($E$13:$G$1365,AD1222,3)</f>
        <v>#VALUE!</v>
      </c>
      <c r="AH1222" s="0" t="e">
        <f aca="false">IF(AF1222&lt;hT,$G$5+alfa*(AF1222-ho),TT)</f>
        <v>#VALUE!</v>
      </c>
      <c r="AI1222" s="0" t="e">
        <f aca="false">IF(AF1222&lt;hT,pSL*(1/(1+alfa*AF1222/($G$5-alfa*ho)))^(go/(Rair*alfa)),pT*EXP(-go*(AF1222-hT)/(Rair*TT)))</f>
        <v>#VALUE!</v>
      </c>
      <c r="AJ1222" s="0" t="e">
        <f aca="false">Mch(AG1222,AH1222,Rair,gamma)</f>
        <v>#VALUE!</v>
      </c>
      <c r="AK1222" s="0" t="e">
        <f aca="false">Cpex(Cp0,AJ1222,$N$9,$L$13:$M$19)</f>
        <v>#VALUE!</v>
      </c>
      <c r="AL1222" s="0" t="e">
        <f aca="false">pex(AI1222,AJ1222,gamma,AK1222)</f>
        <v>#VALUE!</v>
      </c>
      <c r="AM1222" s="0" t="e">
        <f aca="false">MachThroat(gamma,AL1222,AE1222)</f>
        <v>#VALUE!</v>
      </c>
      <c r="AN1222" s="0" t="e">
        <f aca="false">CN(AM1222,CSON,CINC)</f>
        <v>#VALUE!</v>
      </c>
      <c r="AO1222" s="0" t="e">
        <f aca="false">DPDT(Constant,AN1222,AM1222,gamma,AE1222,AL1222)</f>
        <v>#VALUE!</v>
      </c>
      <c r="AP1222" s="0" t="s">
        <v>134</v>
      </c>
      <c r="AQ1222" s="0" t="n">
        <f aca="false">Q1222+deltaT/2</f>
        <v>12.1749999999998</v>
      </c>
      <c r="AR1222" s="0" t="e">
        <f aca="false">pC+deltaT*pdot2/2</f>
        <v>#VALUE!</v>
      </c>
      <c r="AS1222" s="0" t="e">
        <f aca="false">hALT1($E$13:$G$1365,AQ1222,2)</f>
        <v>#VALUE!</v>
      </c>
      <c r="AT1222" s="0" t="e">
        <f aca="false">Veloc($E$13:$G$1365,AQ1222,3)</f>
        <v>#VALUE!</v>
      </c>
      <c r="AU1222" s="0" t="e">
        <f aca="false">IF(AS1222&lt;hT,$G$5+alfa*(AS1222-ho),TT)</f>
        <v>#VALUE!</v>
      </c>
      <c r="AV1222" s="0" t="e">
        <f aca="false">IF(AS1222&lt;hT,pSL*(1/(1+alfa*AF1222/($G$5-alfa*ho)))^(go/(Rair*alfa)),pT*EXP(-go*(AF1222-hT)/(Rair*TT)))</f>
        <v>#VALUE!</v>
      </c>
      <c r="AW1222" s="0" t="e">
        <f aca="false">Mch(AT1222,AU1222,Rair,gamma)</f>
        <v>#VALUE!</v>
      </c>
      <c r="AX1222" s="0" t="e">
        <f aca="false">Cpex(Cp0,AW1222,$N$9,$L$13:$M$19)</f>
        <v>#VALUE!</v>
      </c>
      <c r="AY1222" s="0" t="e">
        <f aca="false">pex(AV1222,AW1222,gamma,AX1222)</f>
        <v>#VALUE!</v>
      </c>
      <c r="AZ1222" s="0" t="e">
        <f aca="false">MachThroat(gamma,AY1222,AR1222)</f>
        <v>#VALUE!</v>
      </c>
      <c r="BA1222" s="0" t="e">
        <f aca="false">CN(AZ1222,CSON,CINC)</f>
        <v>#VALUE!</v>
      </c>
      <c r="BB1222" s="0" t="e">
        <f aca="false">DPDT(Constant,BA1222,AZ1222,gamma,AR1222,AY1222)</f>
        <v>#VALUE!</v>
      </c>
      <c r="BC1222" s="0" t="s">
        <v>134</v>
      </c>
      <c r="BD1222" s="0" t="n">
        <f aca="false">Q1222+deltaT</f>
        <v>12.1799999999998</v>
      </c>
      <c r="BE1222" s="0" t="e">
        <f aca="false">pC+deltaT*pdot3</f>
        <v>#VALUE!</v>
      </c>
      <c r="BF1222" s="0" t="e">
        <f aca="false">hALT1($E$13:$G$1365,BD1222,2)</f>
        <v>#VALUE!</v>
      </c>
      <c r="BG1222" s="0" t="e">
        <f aca="false">Veloc($E$13:$G$1365,BD1222,3)</f>
        <v>#VALUE!</v>
      </c>
      <c r="BH1222" s="0" t="e">
        <f aca="false">IF(BF1222&lt;hT,$G$5+alfa*(BF1222-ho),TT)</f>
        <v>#VALUE!</v>
      </c>
      <c r="BI1222" s="0" t="e">
        <f aca="false">IF(BF1222&lt;hT,pSL*(1/(1+alfa*BF1222/($G$5-alfa*ho)))^(go/(Rair*alfa)),pT*EXP(-go*(BF1222-hT)/(Rair*TT)))</f>
        <v>#VALUE!</v>
      </c>
      <c r="BJ1222" s="0" t="e">
        <f aca="false">Mch(BG1222,BH1222,Rair,gamma)</f>
        <v>#VALUE!</v>
      </c>
      <c r="BK1222" s="0" t="e">
        <f aca="false">Cpex(Cp0,BJ1222,$N$9,$L$13:$M$19)</f>
        <v>#VALUE!</v>
      </c>
      <c r="BL1222" s="0" t="e">
        <f aca="false">pex(BI1222,BJ1222,gamma,BK1222)</f>
        <v>#VALUE!</v>
      </c>
      <c r="BM1222" s="0" t="e">
        <f aca="false">MachThroat(gamma,BL1222,BE1222)</f>
        <v>#VALUE!</v>
      </c>
      <c r="BN1222" s="0" t="e">
        <f aca="false">CN(BM1222,CSON,CINC)</f>
        <v>#VALUE!</v>
      </c>
      <c r="BO1222" s="0" t="e">
        <f aca="false">DPDT(Constant,BN1222,BM1222,gamma,BE1222,BL1222)</f>
        <v>#VALUE!</v>
      </c>
      <c r="BP1222" s="0" t="e">
        <f aca="false">pC+deltaT*(pdot+2*pdot2+2*pdot3+pdot4)/6</f>
        <v>#VALUE!</v>
      </c>
      <c r="BQ1222" s="0" t="s">
        <v>134</v>
      </c>
      <c r="BR1222" s="0" t="n">
        <f aca="false">Q1222</f>
        <v>12.1699999999998</v>
      </c>
      <c r="BS1222" s="0" t="e">
        <f aca="false">R1222/144</f>
        <v>#VALUE!</v>
      </c>
      <c r="BT1222" s="0" t="e">
        <f aca="false">pX/144</f>
        <v>#VALUE!</v>
      </c>
      <c r="BU1222" s="0" t="e">
        <f aca="false">pa/144</f>
        <v>#VALUE!</v>
      </c>
      <c r="BV1222" s="11" t="n">
        <f aca="false">BR1222</f>
        <v>12.1699999999998</v>
      </c>
      <c r="BW1222" s="12" t="e">
        <f aca="false">(pC-pX)/144</f>
        <v>#VALUE!</v>
      </c>
      <c r="BX1222" s="0" t="s">
        <v>134</v>
      </c>
      <c r="BZ1222" s="0" t="s">
        <v>134</v>
      </c>
      <c r="CA1222" s="0" t="s">
        <v>134</v>
      </c>
      <c r="CB1222" s="0" t="s">
        <v>134</v>
      </c>
      <c r="CC1222" s="0" t="s">
        <v>134</v>
      </c>
      <c r="CD1222" s="0" t="s">
        <v>134</v>
      </c>
      <c r="CE1222" s="0" t="s">
        <v>134</v>
      </c>
    </row>
    <row r="1223" customFormat="false" ht="12.75" hidden="false" customHeight="false" outlineLevel="0" collapsed="false">
      <c r="E1223" s="9" t="n">
        <v>12.1</v>
      </c>
      <c r="F1223" s="9" t="n">
        <v>10510.5414812105</v>
      </c>
      <c r="G1223" s="9" t="n">
        <v>606.645318032135</v>
      </c>
      <c r="Q1223" s="0" t="n">
        <f aca="false">Q1222+deltaT</f>
        <v>12.1799999999998</v>
      </c>
      <c r="R1223" s="0" t="e">
        <f aca="false">BP1222</f>
        <v>#VALUE!</v>
      </c>
      <c r="S1223" s="0" t="e">
        <f aca="false">hALT1($E$13:$G$1365,Q1223,2)</f>
        <v>#VALUE!</v>
      </c>
      <c r="T1223" s="0" t="e">
        <f aca="false">Veloc($E$13:$G$1365,Q1223,3)</f>
        <v>#VALUE!</v>
      </c>
      <c r="U1223" s="0" t="e">
        <f aca="false">IF(S1223&lt;hT,$G$5+alfa*(S1223-ho),TT)</f>
        <v>#VALUE!</v>
      </c>
      <c r="V1223" s="0" t="e">
        <f aca="false">IF(S1223&lt;hT,pSL*(1/(1+alfa*S1223/($G$5-alfa*ho)))^(go/(Rair*alfa)),pT*EXP(-go*(S1223-hT)/(Rair*TT)))</f>
        <v>#VALUE!</v>
      </c>
      <c r="W1223" s="0" t="e">
        <f aca="false">Mch(T1223,U1223,Rair,gamma)</f>
        <v>#VALUE!</v>
      </c>
      <c r="X1223" s="0" t="e">
        <f aca="false">Cpex(Cp0,W1223,$N$9,$L$13:$M$19)</f>
        <v>#VALUE!</v>
      </c>
      <c r="Y1223" s="0" t="e">
        <f aca="false">pex(V1223,W1223,gamma,X1223)</f>
        <v>#VALUE!</v>
      </c>
      <c r="Z1223" s="0" t="e">
        <f aca="false">MachThroat(gamma,Y1223,R1223)</f>
        <v>#VALUE!</v>
      </c>
      <c r="AA1223" s="0" t="e">
        <f aca="false">CN(Z1223,CSON,CINC)</f>
        <v>#VALUE!</v>
      </c>
      <c r="AB1223" s="0" t="e">
        <f aca="false">DPDT(Constant,AA1223,Z1223,gamma,R1223,Y1223)</f>
        <v>#VALUE!</v>
      </c>
      <c r="AC1223" s="0" t="s">
        <v>134</v>
      </c>
      <c r="AD1223" s="0" t="n">
        <f aca="false">Q1223+deltaT/2</f>
        <v>12.1849999999998</v>
      </c>
      <c r="AE1223" s="0" t="e">
        <f aca="false">pC+deltaT*pdot/2</f>
        <v>#VALUE!</v>
      </c>
      <c r="AF1223" s="0" t="e">
        <f aca="false">hALT1($E$13:$G$1365,AD1223,2)</f>
        <v>#VALUE!</v>
      </c>
      <c r="AG1223" s="0" t="e">
        <f aca="false">Veloc($E$13:$G$1365,AD1223,3)</f>
        <v>#VALUE!</v>
      </c>
      <c r="AH1223" s="0" t="e">
        <f aca="false">IF(AF1223&lt;hT,$G$5+alfa*(AF1223-ho),TT)</f>
        <v>#VALUE!</v>
      </c>
      <c r="AI1223" s="0" t="e">
        <f aca="false">IF(AF1223&lt;hT,pSL*(1/(1+alfa*AF1223/($G$5-alfa*ho)))^(go/(Rair*alfa)),pT*EXP(-go*(AF1223-hT)/(Rair*TT)))</f>
        <v>#VALUE!</v>
      </c>
      <c r="AJ1223" s="0" t="e">
        <f aca="false">Mch(AG1223,AH1223,Rair,gamma)</f>
        <v>#VALUE!</v>
      </c>
      <c r="AK1223" s="0" t="e">
        <f aca="false">Cpex(Cp0,AJ1223,$N$9,$L$13:$M$19)</f>
        <v>#VALUE!</v>
      </c>
      <c r="AL1223" s="0" t="e">
        <f aca="false">pex(AI1223,AJ1223,gamma,AK1223)</f>
        <v>#VALUE!</v>
      </c>
      <c r="AM1223" s="0" t="e">
        <f aca="false">MachThroat(gamma,AL1223,AE1223)</f>
        <v>#VALUE!</v>
      </c>
      <c r="AN1223" s="0" t="e">
        <f aca="false">CN(AM1223,CSON,CINC)</f>
        <v>#VALUE!</v>
      </c>
      <c r="AO1223" s="0" t="e">
        <f aca="false">DPDT(Constant,AN1223,AM1223,gamma,AE1223,AL1223)</f>
        <v>#VALUE!</v>
      </c>
      <c r="AP1223" s="0" t="s">
        <v>134</v>
      </c>
      <c r="AQ1223" s="0" t="n">
        <f aca="false">Q1223+deltaT/2</f>
        <v>12.1849999999998</v>
      </c>
      <c r="AR1223" s="0" t="e">
        <f aca="false">pC+deltaT*pdot2/2</f>
        <v>#VALUE!</v>
      </c>
      <c r="AS1223" s="0" t="e">
        <f aca="false">hALT1($E$13:$G$1365,AQ1223,2)</f>
        <v>#VALUE!</v>
      </c>
      <c r="AT1223" s="0" t="e">
        <f aca="false">Veloc($E$13:$G$1365,AQ1223,3)</f>
        <v>#VALUE!</v>
      </c>
      <c r="AU1223" s="0" t="e">
        <f aca="false">IF(AS1223&lt;hT,$G$5+alfa*(AS1223-ho),TT)</f>
        <v>#VALUE!</v>
      </c>
      <c r="AV1223" s="0" t="e">
        <f aca="false">IF(AS1223&lt;hT,pSL*(1/(1+alfa*AF1223/($G$5-alfa*ho)))^(go/(Rair*alfa)),pT*EXP(-go*(AF1223-hT)/(Rair*TT)))</f>
        <v>#VALUE!</v>
      </c>
      <c r="AW1223" s="0" t="e">
        <f aca="false">Mch(AT1223,AU1223,Rair,gamma)</f>
        <v>#VALUE!</v>
      </c>
      <c r="AX1223" s="0" t="e">
        <f aca="false">Cpex(Cp0,AW1223,$N$9,$L$13:$M$19)</f>
        <v>#VALUE!</v>
      </c>
      <c r="AY1223" s="0" t="e">
        <f aca="false">pex(AV1223,AW1223,gamma,AX1223)</f>
        <v>#VALUE!</v>
      </c>
      <c r="AZ1223" s="0" t="e">
        <f aca="false">MachThroat(gamma,AY1223,AR1223)</f>
        <v>#VALUE!</v>
      </c>
      <c r="BA1223" s="0" t="e">
        <f aca="false">CN(AZ1223,CSON,CINC)</f>
        <v>#VALUE!</v>
      </c>
      <c r="BB1223" s="0" t="e">
        <f aca="false">DPDT(Constant,BA1223,AZ1223,gamma,AR1223,AY1223)</f>
        <v>#VALUE!</v>
      </c>
      <c r="BC1223" s="0" t="s">
        <v>134</v>
      </c>
      <c r="BD1223" s="0" t="n">
        <f aca="false">Q1223+deltaT</f>
        <v>12.1899999999998</v>
      </c>
      <c r="BE1223" s="0" t="e">
        <f aca="false">pC+deltaT*pdot3</f>
        <v>#VALUE!</v>
      </c>
      <c r="BF1223" s="0" t="e">
        <f aca="false">hALT1($E$13:$G$1365,BD1223,2)</f>
        <v>#VALUE!</v>
      </c>
      <c r="BG1223" s="0" t="e">
        <f aca="false">Veloc($E$13:$G$1365,BD1223,3)</f>
        <v>#VALUE!</v>
      </c>
      <c r="BH1223" s="0" t="e">
        <f aca="false">IF(BF1223&lt;hT,$G$5+alfa*(BF1223-ho),TT)</f>
        <v>#VALUE!</v>
      </c>
      <c r="BI1223" s="0" t="e">
        <f aca="false">IF(BF1223&lt;hT,pSL*(1/(1+alfa*BF1223/($G$5-alfa*ho)))^(go/(Rair*alfa)),pT*EXP(-go*(BF1223-hT)/(Rair*TT)))</f>
        <v>#VALUE!</v>
      </c>
      <c r="BJ1223" s="0" t="e">
        <f aca="false">Mch(BG1223,BH1223,Rair,gamma)</f>
        <v>#VALUE!</v>
      </c>
      <c r="BK1223" s="0" t="e">
        <f aca="false">Cpex(Cp0,BJ1223,$N$9,$L$13:$M$19)</f>
        <v>#VALUE!</v>
      </c>
      <c r="BL1223" s="0" t="e">
        <f aca="false">pex(BI1223,BJ1223,gamma,BK1223)</f>
        <v>#VALUE!</v>
      </c>
      <c r="BM1223" s="0" t="e">
        <f aca="false">MachThroat(gamma,BL1223,BE1223)</f>
        <v>#VALUE!</v>
      </c>
      <c r="BN1223" s="0" t="e">
        <f aca="false">CN(BM1223,CSON,CINC)</f>
        <v>#VALUE!</v>
      </c>
      <c r="BO1223" s="0" t="e">
        <f aca="false">DPDT(Constant,BN1223,BM1223,gamma,BE1223,BL1223)</f>
        <v>#VALUE!</v>
      </c>
      <c r="BP1223" s="0" t="e">
        <f aca="false">pC+deltaT*(pdot+2*pdot2+2*pdot3+pdot4)/6</f>
        <v>#VALUE!</v>
      </c>
      <c r="BQ1223" s="0" t="s">
        <v>134</v>
      </c>
      <c r="BR1223" s="0" t="n">
        <f aca="false">Q1223</f>
        <v>12.1799999999998</v>
      </c>
      <c r="BS1223" s="0" t="e">
        <f aca="false">R1223/144</f>
        <v>#VALUE!</v>
      </c>
      <c r="BT1223" s="0" t="e">
        <f aca="false">pX/144</f>
        <v>#VALUE!</v>
      </c>
      <c r="BU1223" s="0" t="e">
        <f aca="false">pa/144</f>
        <v>#VALUE!</v>
      </c>
      <c r="BV1223" s="11" t="n">
        <f aca="false">BR1223</f>
        <v>12.1799999999998</v>
      </c>
      <c r="BW1223" s="12" t="e">
        <f aca="false">(pC-pX)/144</f>
        <v>#VALUE!</v>
      </c>
      <c r="BX1223" s="0" t="s">
        <v>134</v>
      </c>
      <c r="BZ1223" s="0" t="s">
        <v>134</v>
      </c>
      <c r="CA1223" s="0" t="s">
        <v>134</v>
      </c>
      <c r="CB1223" s="0" t="s">
        <v>134</v>
      </c>
      <c r="CC1223" s="0" t="s">
        <v>134</v>
      </c>
      <c r="CD1223" s="0" t="s">
        <v>134</v>
      </c>
      <c r="CE1223" s="0" t="s">
        <v>134</v>
      </c>
    </row>
    <row r="1224" customFormat="false" ht="12.75" hidden="false" customHeight="false" outlineLevel="0" collapsed="false">
      <c r="E1224" s="9" t="n">
        <v>12.11</v>
      </c>
      <c r="F1224" s="9" t="n">
        <v>10516.6053241799</v>
      </c>
      <c r="G1224" s="9" t="n">
        <v>606.123336379935</v>
      </c>
      <c r="Q1224" s="0" t="n">
        <f aca="false">Q1223+deltaT</f>
        <v>12.1899999999998</v>
      </c>
      <c r="R1224" s="0" t="e">
        <f aca="false">BP1223</f>
        <v>#VALUE!</v>
      </c>
      <c r="S1224" s="0" t="e">
        <f aca="false">hALT1($E$13:$G$1365,Q1224,2)</f>
        <v>#VALUE!</v>
      </c>
      <c r="T1224" s="0" t="e">
        <f aca="false">Veloc($E$13:$G$1365,Q1224,3)</f>
        <v>#VALUE!</v>
      </c>
      <c r="U1224" s="0" t="e">
        <f aca="false">IF(S1224&lt;hT,$G$5+alfa*(S1224-ho),TT)</f>
        <v>#VALUE!</v>
      </c>
      <c r="V1224" s="0" t="e">
        <f aca="false">IF(S1224&lt;hT,pSL*(1/(1+alfa*S1224/($G$5-alfa*ho)))^(go/(Rair*alfa)),pT*EXP(-go*(S1224-hT)/(Rair*TT)))</f>
        <v>#VALUE!</v>
      </c>
      <c r="W1224" s="0" t="e">
        <f aca="false">Mch(T1224,U1224,Rair,gamma)</f>
        <v>#VALUE!</v>
      </c>
      <c r="X1224" s="0" t="e">
        <f aca="false">Cpex(Cp0,W1224,$N$9,$L$13:$M$19)</f>
        <v>#VALUE!</v>
      </c>
      <c r="Y1224" s="0" t="e">
        <f aca="false">pex(V1224,W1224,gamma,X1224)</f>
        <v>#VALUE!</v>
      </c>
      <c r="Z1224" s="0" t="e">
        <f aca="false">MachThroat(gamma,Y1224,R1224)</f>
        <v>#VALUE!</v>
      </c>
      <c r="AA1224" s="0" t="e">
        <f aca="false">CN(Z1224,CSON,CINC)</f>
        <v>#VALUE!</v>
      </c>
      <c r="AB1224" s="0" t="e">
        <f aca="false">DPDT(Constant,AA1224,Z1224,gamma,R1224,Y1224)</f>
        <v>#VALUE!</v>
      </c>
      <c r="AC1224" s="0" t="s">
        <v>134</v>
      </c>
      <c r="AD1224" s="0" t="n">
        <f aca="false">Q1224+deltaT/2</f>
        <v>12.1949999999998</v>
      </c>
      <c r="AE1224" s="0" t="e">
        <f aca="false">pC+deltaT*pdot/2</f>
        <v>#VALUE!</v>
      </c>
      <c r="AF1224" s="0" t="e">
        <f aca="false">hALT1($E$13:$G$1365,AD1224,2)</f>
        <v>#VALUE!</v>
      </c>
      <c r="AG1224" s="0" t="e">
        <f aca="false">Veloc($E$13:$G$1365,AD1224,3)</f>
        <v>#VALUE!</v>
      </c>
      <c r="AH1224" s="0" t="e">
        <f aca="false">IF(AF1224&lt;hT,$G$5+alfa*(AF1224-ho),TT)</f>
        <v>#VALUE!</v>
      </c>
      <c r="AI1224" s="0" t="e">
        <f aca="false">IF(AF1224&lt;hT,pSL*(1/(1+alfa*AF1224/($G$5-alfa*ho)))^(go/(Rair*alfa)),pT*EXP(-go*(AF1224-hT)/(Rair*TT)))</f>
        <v>#VALUE!</v>
      </c>
      <c r="AJ1224" s="0" t="e">
        <f aca="false">Mch(AG1224,AH1224,Rair,gamma)</f>
        <v>#VALUE!</v>
      </c>
      <c r="AK1224" s="0" t="e">
        <f aca="false">Cpex(Cp0,AJ1224,$N$9,$L$13:$M$19)</f>
        <v>#VALUE!</v>
      </c>
      <c r="AL1224" s="0" t="e">
        <f aca="false">pex(AI1224,AJ1224,gamma,AK1224)</f>
        <v>#VALUE!</v>
      </c>
      <c r="AM1224" s="0" t="e">
        <f aca="false">MachThroat(gamma,AL1224,AE1224)</f>
        <v>#VALUE!</v>
      </c>
      <c r="AN1224" s="0" t="e">
        <f aca="false">CN(AM1224,CSON,CINC)</f>
        <v>#VALUE!</v>
      </c>
      <c r="AO1224" s="0" t="e">
        <f aca="false">DPDT(Constant,AN1224,AM1224,gamma,AE1224,AL1224)</f>
        <v>#VALUE!</v>
      </c>
      <c r="AP1224" s="0" t="s">
        <v>134</v>
      </c>
      <c r="AQ1224" s="0" t="n">
        <f aca="false">Q1224+deltaT/2</f>
        <v>12.1949999999998</v>
      </c>
      <c r="AR1224" s="0" t="e">
        <f aca="false">pC+deltaT*pdot2/2</f>
        <v>#VALUE!</v>
      </c>
      <c r="AS1224" s="0" t="e">
        <f aca="false">hALT1($E$13:$G$1365,AQ1224,2)</f>
        <v>#VALUE!</v>
      </c>
      <c r="AT1224" s="0" t="e">
        <f aca="false">Veloc($E$13:$G$1365,AQ1224,3)</f>
        <v>#VALUE!</v>
      </c>
      <c r="AU1224" s="0" t="e">
        <f aca="false">IF(AS1224&lt;hT,$G$5+alfa*(AS1224-ho),TT)</f>
        <v>#VALUE!</v>
      </c>
      <c r="AV1224" s="0" t="e">
        <f aca="false">IF(AS1224&lt;hT,pSL*(1/(1+alfa*AF1224/($G$5-alfa*ho)))^(go/(Rair*alfa)),pT*EXP(-go*(AF1224-hT)/(Rair*TT)))</f>
        <v>#VALUE!</v>
      </c>
      <c r="AW1224" s="0" t="e">
        <f aca="false">Mch(AT1224,AU1224,Rair,gamma)</f>
        <v>#VALUE!</v>
      </c>
      <c r="AX1224" s="0" t="e">
        <f aca="false">Cpex(Cp0,AW1224,$N$9,$L$13:$M$19)</f>
        <v>#VALUE!</v>
      </c>
      <c r="AY1224" s="0" t="e">
        <f aca="false">pex(AV1224,AW1224,gamma,AX1224)</f>
        <v>#VALUE!</v>
      </c>
      <c r="AZ1224" s="0" t="e">
        <f aca="false">MachThroat(gamma,AY1224,AR1224)</f>
        <v>#VALUE!</v>
      </c>
      <c r="BA1224" s="0" t="e">
        <f aca="false">CN(AZ1224,CSON,CINC)</f>
        <v>#VALUE!</v>
      </c>
      <c r="BB1224" s="0" t="e">
        <f aca="false">DPDT(Constant,BA1224,AZ1224,gamma,AR1224,AY1224)</f>
        <v>#VALUE!</v>
      </c>
      <c r="BC1224" s="0" t="s">
        <v>134</v>
      </c>
      <c r="BD1224" s="0" t="n">
        <f aca="false">Q1224+deltaT</f>
        <v>12.1999999999998</v>
      </c>
      <c r="BE1224" s="0" t="e">
        <f aca="false">pC+deltaT*pdot3</f>
        <v>#VALUE!</v>
      </c>
      <c r="BF1224" s="0" t="e">
        <f aca="false">hALT1($E$13:$G$1365,BD1224,2)</f>
        <v>#VALUE!</v>
      </c>
      <c r="BG1224" s="0" t="e">
        <f aca="false">Veloc($E$13:$G$1365,BD1224,3)</f>
        <v>#VALUE!</v>
      </c>
      <c r="BH1224" s="0" t="e">
        <f aca="false">IF(BF1224&lt;hT,$G$5+alfa*(BF1224-ho),TT)</f>
        <v>#VALUE!</v>
      </c>
      <c r="BI1224" s="0" t="e">
        <f aca="false">IF(BF1224&lt;hT,pSL*(1/(1+alfa*BF1224/($G$5-alfa*ho)))^(go/(Rair*alfa)),pT*EXP(-go*(BF1224-hT)/(Rair*TT)))</f>
        <v>#VALUE!</v>
      </c>
      <c r="BJ1224" s="0" t="e">
        <f aca="false">Mch(BG1224,BH1224,Rair,gamma)</f>
        <v>#VALUE!</v>
      </c>
      <c r="BK1224" s="0" t="e">
        <f aca="false">Cpex(Cp0,BJ1224,$N$9,$L$13:$M$19)</f>
        <v>#VALUE!</v>
      </c>
      <c r="BL1224" s="0" t="e">
        <f aca="false">pex(BI1224,BJ1224,gamma,BK1224)</f>
        <v>#VALUE!</v>
      </c>
      <c r="BM1224" s="0" t="e">
        <f aca="false">MachThroat(gamma,BL1224,BE1224)</f>
        <v>#VALUE!</v>
      </c>
      <c r="BN1224" s="0" t="e">
        <f aca="false">CN(BM1224,CSON,CINC)</f>
        <v>#VALUE!</v>
      </c>
      <c r="BO1224" s="0" t="e">
        <f aca="false">DPDT(Constant,BN1224,BM1224,gamma,BE1224,BL1224)</f>
        <v>#VALUE!</v>
      </c>
      <c r="BP1224" s="0" t="e">
        <f aca="false">pC+deltaT*(pdot+2*pdot2+2*pdot3+pdot4)/6</f>
        <v>#VALUE!</v>
      </c>
      <c r="BQ1224" s="0" t="s">
        <v>134</v>
      </c>
      <c r="BR1224" s="0" t="n">
        <f aca="false">Q1224</f>
        <v>12.1899999999998</v>
      </c>
      <c r="BS1224" s="0" t="e">
        <f aca="false">R1224/144</f>
        <v>#VALUE!</v>
      </c>
      <c r="BT1224" s="0" t="e">
        <f aca="false">pX/144</f>
        <v>#VALUE!</v>
      </c>
      <c r="BU1224" s="0" t="e">
        <f aca="false">pa/144</f>
        <v>#VALUE!</v>
      </c>
      <c r="BV1224" s="11" t="n">
        <f aca="false">BR1224</f>
        <v>12.1899999999998</v>
      </c>
      <c r="BW1224" s="12" t="e">
        <f aca="false">(pC-pX)/144</f>
        <v>#VALUE!</v>
      </c>
      <c r="BX1224" s="0" t="s">
        <v>134</v>
      </c>
      <c r="BZ1224" s="0" t="s">
        <v>134</v>
      </c>
      <c r="CA1224" s="0" t="s">
        <v>134</v>
      </c>
      <c r="CB1224" s="0" t="s">
        <v>134</v>
      </c>
      <c r="CC1224" s="0" t="s">
        <v>134</v>
      </c>
      <c r="CD1224" s="0" t="s">
        <v>134</v>
      </c>
      <c r="CE1224" s="0" t="s">
        <v>134</v>
      </c>
    </row>
    <row r="1225" customFormat="false" ht="12.75" hidden="false" customHeight="false" outlineLevel="0" collapsed="false">
      <c r="E1225" s="9" t="n">
        <v>12.12</v>
      </c>
      <c r="F1225" s="9" t="n">
        <v>10522.6639491477</v>
      </c>
      <c r="G1225" s="9" t="n">
        <v>605.601717607034</v>
      </c>
      <c r="Q1225" s="0" t="n">
        <f aca="false">Q1224+deltaT</f>
        <v>12.1999999999998</v>
      </c>
      <c r="R1225" s="0" t="e">
        <f aca="false">BP1224</f>
        <v>#VALUE!</v>
      </c>
      <c r="S1225" s="0" t="e">
        <f aca="false">hALT1($E$13:$G$1365,Q1225,2)</f>
        <v>#VALUE!</v>
      </c>
      <c r="T1225" s="0" t="e">
        <f aca="false">Veloc($E$13:$G$1365,Q1225,3)</f>
        <v>#VALUE!</v>
      </c>
      <c r="U1225" s="0" t="e">
        <f aca="false">IF(S1225&lt;hT,$G$5+alfa*(S1225-ho),TT)</f>
        <v>#VALUE!</v>
      </c>
      <c r="V1225" s="0" t="e">
        <f aca="false">IF(S1225&lt;hT,pSL*(1/(1+alfa*S1225/($G$5-alfa*ho)))^(go/(Rair*alfa)),pT*EXP(-go*(S1225-hT)/(Rair*TT)))</f>
        <v>#VALUE!</v>
      </c>
      <c r="W1225" s="0" t="e">
        <f aca="false">Mch(T1225,U1225,Rair,gamma)</f>
        <v>#VALUE!</v>
      </c>
      <c r="X1225" s="0" t="e">
        <f aca="false">Cpex(Cp0,W1225,$N$9,$L$13:$M$19)</f>
        <v>#VALUE!</v>
      </c>
      <c r="Y1225" s="0" t="e">
        <f aca="false">pex(V1225,W1225,gamma,X1225)</f>
        <v>#VALUE!</v>
      </c>
      <c r="Z1225" s="0" t="e">
        <f aca="false">MachThroat(gamma,Y1225,R1225)</f>
        <v>#VALUE!</v>
      </c>
      <c r="AA1225" s="0" t="e">
        <f aca="false">CN(Z1225,CSON,CINC)</f>
        <v>#VALUE!</v>
      </c>
      <c r="AB1225" s="0" t="e">
        <f aca="false">DPDT(Constant,AA1225,Z1225,gamma,R1225,Y1225)</f>
        <v>#VALUE!</v>
      </c>
      <c r="AC1225" s="0" t="s">
        <v>134</v>
      </c>
      <c r="AD1225" s="0" t="n">
        <f aca="false">Q1225+deltaT/2</f>
        <v>12.2049999999998</v>
      </c>
      <c r="AE1225" s="0" t="e">
        <f aca="false">pC+deltaT*pdot/2</f>
        <v>#VALUE!</v>
      </c>
      <c r="AF1225" s="0" t="e">
        <f aca="false">hALT1($E$13:$G$1365,AD1225,2)</f>
        <v>#VALUE!</v>
      </c>
      <c r="AG1225" s="0" t="e">
        <f aca="false">Veloc($E$13:$G$1365,AD1225,3)</f>
        <v>#VALUE!</v>
      </c>
      <c r="AH1225" s="0" t="e">
        <f aca="false">IF(AF1225&lt;hT,$G$5+alfa*(AF1225-ho),TT)</f>
        <v>#VALUE!</v>
      </c>
      <c r="AI1225" s="0" t="e">
        <f aca="false">IF(AF1225&lt;hT,pSL*(1/(1+alfa*AF1225/($G$5-alfa*ho)))^(go/(Rair*alfa)),pT*EXP(-go*(AF1225-hT)/(Rair*TT)))</f>
        <v>#VALUE!</v>
      </c>
      <c r="AJ1225" s="0" t="e">
        <f aca="false">Mch(AG1225,AH1225,Rair,gamma)</f>
        <v>#VALUE!</v>
      </c>
      <c r="AK1225" s="0" t="e">
        <f aca="false">Cpex(Cp0,AJ1225,$N$9,$L$13:$M$19)</f>
        <v>#VALUE!</v>
      </c>
      <c r="AL1225" s="0" t="e">
        <f aca="false">pex(AI1225,AJ1225,gamma,AK1225)</f>
        <v>#VALUE!</v>
      </c>
      <c r="AM1225" s="0" t="e">
        <f aca="false">MachThroat(gamma,AL1225,AE1225)</f>
        <v>#VALUE!</v>
      </c>
      <c r="AN1225" s="0" t="e">
        <f aca="false">CN(AM1225,CSON,CINC)</f>
        <v>#VALUE!</v>
      </c>
      <c r="AO1225" s="0" t="e">
        <f aca="false">DPDT(Constant,AN1225,AM1225,gamma,AE1225,AL1225)</f>
        <v>#VALUE!</v>
      </c>
      <c r="AP1225" s="0" t="s">
        <v>134</v>
      </c>
      <c r="AQ1225" s="0" t="n">
        <f aca="false">Q1225+deltaT/2</f>
        <v>12.2049999999998</v>
      </c>
      <c r="AR1225" s="0" t="e">
        <f aca="false">pC+deltaT*pdot2/2</f>
        <v>#VALUE!</v>
      </c>
      <c r="AS1225" s="0" t="e">
        <f aca="false">hALT1($E$13:$G$1365,AQ1225,2)</f>
        <v>#VALUE!</v>
      </c>
      <c r="AT1225" s="0" t="e">
        <f aca="false">Veloc($E$13:$G$1365,AQ1225,3)</f>
        <v>#VALUE!</v>
      </c>
      <c r="AU1225" s="0" t="e">
        <f aca="false">IF(AS1225&lt;hT,$G$5+alfa*(AS1225-ho),TT)</f>
        <v>#VALUE!</v>
      </c>
      <c r="AV1225" s="0" t="e">
        <f aca="false">IF(AS1225&lt;hT,pSL*(1/(1+alfa*AF1225/($G$5-alfa*ho)))^(go/(Rair*alfa)),pT*EXP(-go*(AF1225-hT)/(Rair*TT)))</f>
        <v>#VALUE!</v>
      </c>
      <c r="AW1225" s="0" t="e">
        <f aca="false">Mch(AT1225,AU1225,Rair,gamma)</f>
        <v>#VALUE!</v>
      </c>
      <c r="AX1225" s="0" t="e">
        <f aca="false">Cpex(Cp0,AW1225,$N$9,$L$13:$M$19)</f>
        <v>#VALUE!</v>
      </c>
      <c r="AY1225" s="0" t="e">
        <f aca="false">pex(AV1225,AW1225,gamma,AX1225)</f>
        <v>#VALUE!</v>
      </c>
      <c r="AZ1225" s="0" t="e">
        <f aca="false">MachThroat(gamma,AY1225,AR1225)</f>
        <v>#VALUE!</v>
      </c>
      <c r="BA1225" s="0" t="e">
        <f aca="false">CN(AZ1225,CSON,CINC)</f>
        <v>#VALUE!</v>
      </c>
      <c r="BB1225" s="0" t="e">
        <f aca="false">DPDT(Constant,BA1225,AZ1225,gamma,AR1225,AY1225)</f>
        <v>#VALUE!</v>
      </c>
      <c r="BC1225" s="0" t="s">
        <v>134</v>
      </c>
      <c r="BD1225" s="0" t="n">
        <f aca="false">Q1225+deltaT</f>
        <v>12.2099999999998</v>
      </c>
      <c r="BE1225" s="0" t="e">
        <f aca="false">pC+deltaT*pdot3</f>
        <v>#VALUE!</v>
      </c>
      <c r="BF1225" s="0" t="e">
        <f aca="false">hALT1($E$13:$G$1365,BD1225,2)</f>
        <v>#VALUE!</v>
      </c>
      <c r="BG1225" s="0" t="e">
        <f aca="false">Veloc($E$13:$G$1365,BD1225,3)</f>
        <v>#VALUE!</v>
      </c>
      <c r="BH1225" s="0" t="e">
        <f aca="false">IF(BF1225&lt;hT,$G$5+alfa*(BF1225-ho),TT)</f>
        <v>#VALUE!</v>
      </c>
      <c r="BI1225" s="0" t="e">
        <f aca="false">IF(BF1225&lt;hT,pSL*(1/(1+alfa*BF1225/($G$5-alfa*ho)))^(go/(Rair*alfa)),pT*EXP(-go*(BF1225-hT)/(Rair*TT)))</f>
        <v>#VALUE!</v>
      </c>
      <c r="BJ1225" s="0" t="e">
        <f aca="false">Mch(BG1225,BH1225,Rair,gamma)</f>
        <v>#VALUE!</v>
      </c>
      <c r="BK1225" s="0" t="e">
        <f aca="false">Cpex(Cp0,BJ1225,$N$9,$L$13:$M$19)</f>
        <v>#VALUE!</v>
      </c>
      <c r="BL1225" s="0" t="e">
        <f aca="false">pex(BI1225,BJ1225,gamma,BK1225)</f>
        <v>#VALUE!</v>
      </c>
      <c r="BM1225" s="0" t="e">
        <f aca="false">MachThroat(gamma,BL1225,BE1225)</f>
        <v>#VALUE!</v>
      </c>
      <c r="BN1225" s="0" t="e">
        <f aca="false">CN(BM1225,CSON,CINC)</f>
        <v>#VALUE!</v>
      </c>
      <c r="BO1225" s="0" t="e">
        <f aca="false">DPDT(Constant,BN1225,BM1225,gamma,BE1225,BL1225)</f>
        <v>#VALUE!</v>
      </c>
      <c r="BP1225" s="0" t="e">
        <f aca="false">pC+deltaT*(pdot+2*pdot2+2*pdot3+pdot4)/6</f>
        <v>#VALUE!</v>
      </c>
      <c r="BQ1225" s="0" t="s">
        <v>134</v>
      </c>
      <c r="BR1225" s="0" t="n">
        <f aca="false">Q1225</f>
        <v>12.1999999999998</v>
      </c>
      <c r="BS1225" s="0" t="e">
        <f aca="false">R1225/144</f>
        <v>#VALUE!</v>
      </c>
      <c r="BT1225" s="0" t="e">
        <f aca="false">pX/144</f>
        <v>#VALUE!</v>
      </c>
      <c r="BU1225" s="0" t="e">
        <f aca="false">pa/144</f>
        <v>#VALUE!</v>
      </c>
      <c r="BV1225" s="11" t="n">
        <f aca="false">BR1225</f>
        <v>12.1999999999998</v>
      </c>
      <c r="BW1225" s="12" t="e">
        <f aca="false">(pC-pX)/144</f>
        <v>#VALUE!</v>
      </c>
      <c r="BX1225" s="0" t="s">
        <v>134</v>
      </c>
      <c r="BZ1225" s="0" t="s">
        <v>134</v>
      </c>
      <c r="CA1225" s="0" t="s">
        <v>134</v>
      </c>
      <c r="CB1225" s="0" t="s">
        <v>134</v>
      </c>
      <c r="CC1225" s="0" t="s">
        <v>134</v>
      </c>
      <c r="CD1225" s="0" t="s">
        <v>134</v>
      </c>
      <c r="CE1225" s="0" t="s">
        <v>134</v>
      </c>
    </row>
    <row r="1226" customFormat="false" ht="12.75" hidden="false" customHeight="false" outlineLevel="0" collapsed="false">
      <c r="E1226" s="9" t="n">
        <v>12.13</v>
      </c>
      <c r="F1226" s="9" t="n">
        <v>10528.7173597396</v>
      </c>
      <c r="G1226" s="9" t="n">
        <v>605.080461100028</v>
      </c>
      <c r="Q1226" s="0" t="n">
        <f aca="false">Q1225+deltaT</f>
        <v>12.2099999999998</v>
      </c>
      <c r="R1226" s="0" t="e">
        <f aca="false">BP1225</f>
        <v>#VALUE!</v>
      </c>
      <c r="S1226" s="0" t="e">
        <f aca="false">hALT1($E$13:$G$1365,Q1226,2)</f>
        <v>#VALUE!</v>
      </c>
      <c r="T1226" s="0" t="e">
        <f aca="false">Veloc($E$13:$G$1365,Q1226,3)</f>
        <v>#VALUE!</v>
      </c>
      <c r="U1226" s="0" t="e">
        <f aca="false">IF(S1226&lt;hT,$G$5+alfa*(S1226-ho),TT)</f>
        <v>#VALUE!</v>
      </c>
      <c r="V1226" s="0" t="e">
        <f aca="false">IF(S1226&lt;hT,pSL*(1/(1+alfa*S1226/($G$5-alfa*ho)))^(go/(Rair*alfa)),pT*EXP(-go*(S1226-hT)/(Rair*TT)))</f>
        <v>#VALUE!</v>
      </c>
      <c r="W1226" s="0" t="e">
        <f aca="false">Mch(T1226,U1226,Rair,gamma)</f>
        <v>#VALUE!</v>
      </c>
      <c r="X1226" s="0" t="e">
        <f aca="false">Cpex(Cp0,W1226,$N$9,$L$13:$M$19)</f>
        <v>#VALUE!</v>
      </c>
      <c r="Y1226" s="0" t="e">
        <f aca="false">pex(V1226,W1226,gamma,X1226)</f>
        <v>#VALUE!</v>
      </c>
      <c r="Z1226" s="0" t="e">
        <f aca="false">MachThroat(gamma,Y1226,R1226)</f>
        <v>#VALUE!</v>
      </c>
      <c r="AA1226" s="0" t="e">
        <f aca="false">CN(Z1226,CSON,CINC)</f>
        <v>#VALUE!</v>
      </c>
      <c r="AB1226" s="0" t="e">
        <f aca="false">DPDT(Constant,AA1226,Z1226,gamma,R1226,Y1226)</f>
        <v>#VALUE!</v>
      </c>
      <c r="AC1226" s="0" t="s">
        <v>134</v>
      </c>
      <c r="AD1226" s="0" t="n">
        <f aca="false">Q1226+deltaT/2</f>
        <v>12.2149999999998</v>
      </c>
      <c r="AE1226" s="0" t="e">
        <f aca="false">pC+deltaT*pdot/2</f>
        <v>#VALUE!</v>
      </c>
      <c r="AF1226" s="0" t="e">
        <f aca="false">hALT1($E$13:$G$1365,AD1226,2)</f>
        <v>#VALUE!</v>
      </c>
      <c r="AG1226" s="0" t="e">
        <f aca="false">Veloc($E$13:$G$1365,AD1226,3)</f>
        <v>#VALUE!</v>
      </c>
      <c r="AH1226" s="0" t="e">
        <f aca="false">IF(AF1226&lt;hT,$G$5+alfa*(AF1226-ho),TT)</f>
        <v>#VALUE!</v>
      </c>
      <c r="AI1226" s="0" t="e">
        <f aca="false">IF(AF1226&lt;hT,pSL*(1/(1+alfa*AF1226/($G$5-alfa*ho)))^(go/(Rair*alfa)),pT*EXP(-go*(AF1226-hT)/(Rair*TT)))</f>
        <v>#VALUE!</v>
      </c>
      <c r="AJ1226" s="0" t="e">
        <f aca="false">Mch(AG1226,AH1226,Rair,gamma)</f>
        <v>#VALUE!</v>
      </c>
      <c r="AK1226" s="0" t="e">
        <f aca="false">Cpex(Cp0,AJ1226,$N$9,$L$13:$M$19)</f>
        <v>#VALUE!</v>
      </c>
      <c r="AL1226" s="0" t="e">
        <f aca="false">pex(AI1226,AJ1226,gamma,AK1226)</f>
        <v>#VALUE!</v>
      </c>
      <c r="AM1226" s="0" t="e">
        <f aca="false">MachThroat(gamma,AL1226,AE1226)</f>
        <v>#VALUE!</v>
      </c>
      <c r="AN1226" s="0" t="e">
        <f aca="false">CN(AM1226,CSON,CINC)</f>
        <v>#VALUE!</v>
      </c>
      <c r="AO1226" s="0" t="e">
        <f aca="false">DPDT(Constant,AN1226,AM1226,gamma,AE1226,AL1226)</f>
        <v>#VALUE!</v>
      </c>
      <c r="AP1226" s="0" t="s">
        <v>134</v>
      </c>
      <c r="AQ1226" s="0" t="n">
        <f aca="false">Q1226+deltaT/2</f>
        <v>12.2149999999998</v>
      </c>
      <c r="AR1226" s="0" t="e">
        <f aca="false">pC+deltaT*pdot2/2</f>
        <v>#VALUE!</v>
      </c>
      <c r="AS1226" s="0" t="e">
        <f aca="false">hALT1($E$13:$G$1365,AQ1226,2)</f>
        <v>#VALUE!</v>
      </c>
      <c r="AT1226" s="0" t="e">
        <f aca="false">Veloc($E$13:$G$1365,AQ1226,3)</f>
        <v>#VALUE!</v>
      </c>
      <c r="AU1226" s="0" t="e">
        <f aca="false">IF(AS1226&lt;hT,$G$5+alfa*(AS1226-ho),TT)</f>
        <v>#VALUE!</v>
      </c>
      <c r="AV1226" s="0" t="e">
        <f aca="false">IF(AS1226&lt;hT,pSL*(1/(1+alfa*AF1226/($G$5-alfa*ho)))^(go/(Rair*alfa)),pT*EXP(-go*(AF1226-hT)/(Rair*TT)))</f>
        <v>#VALUE!</v>
      </c>
      <c r="AW1226" s="0" t="e">
        <f aca="false">Mch(AT1226,AU1226,Rair,gamma)</f>
        <v>#VALUE!</v>
      </c>
      <c r="AX1226" s="0" t="e">
        <f aca="false">Cpex(Cp0,AW1226,$N$9,$L$13:$M$19)</f>
        <v>#VALUE!</v>
      </c>
      <c r="AY1226" s="0" t="e">
        <f aca="false">pex(AV1226,AW1226,gamma,AX1226)</f>
        <v>#VALUE!</v>
      </c>
      <c r="AZ1226" s="0" t="e">
        <f aca="false">MachThroat(gamma,AY1226,AR1226)</f>
        <v>#VALUE!</v>
      </c>
      <c r="BA1226" s="0" t="e">
        <f aca="false">CN(AZ1226,CSON,CINC)</f>
        <v>#VALUE!</v>
      </c>
      <c r="BB1226" s="0" t="e">
        <f aca="false">DPDT(Constant,BA1226,AZ1226,gamma,AR1226,AY1226)</f>
        <v>#VALUE!</v>
      </c>
      <c r="BC1226" s="0" t="s">
        <v>134</v>
      </c>
      <c r="BD1226" s="0" t="n">
        <f aca="false">Q1226+deltaT</f>
        <v>12.2199999999998</v>
      </c>
      <c r="BE1226" s="0" t="e">
        <f aca="false">pC+deltaT*pdot3</f>
        <v>#VALUE!</v>
      </c>
      <c r="BF1226" s="0" t="e">
        <f aca="false">hALT1($E$13:$G$1365,BD1226,2)</f>
        <v>#VALUE!</v>
      </c>
      <c r="BG1226" s="0" t="e">
        <f aca="false">Veloc($E$13:$G$1365,BD1226,3)</f>
        <v>#VALUE!</v>
      </c>
      <c r="BH1226" s="0" t="e">
        <f aca="false">IF(BF1226&lt;hT,$G$5+alfa*(BF1226-ho),TT)</f>
        <v>#VALUE!</v>
      </c>
      <c r="BI1226" s="0" t="e">
        <f aca="false">IF(BF1226&lt;hT,pSL*(1/(1+alfa*BF1226/($G$5-alfa*ho)))^(go/(Rair*alfa)),pT*EXP(-go*(BF1226-hT)/(Rair*TT)))</f>
        <v>#VALUE!</v>
      </c>
      <c r="BJ1226" s="0" t="e">
        <f aca="false">Mch(BG1226,BH1226,Rair,gamma)</f>
        <v>#VALUE!</v>
      </c>
      <c r="BK1226" s="0" t="e">
        <f aca="false">Cpex(Cp0,BJ1226,$N$9,$L$13:$M$19)</f>
        <v>#VALUE!</v>
      </c>
      <c r="BL1226" s="0" t="e">
        <f aca="false">pex(BI1226,BJ1226,gamma,BK1226)</f>
        <v>#VALUE!</v>
      </c>
      <c r="BM1226" s="0" t="e">
        <f aca="false">MachThroat(gamma,BL1226,BE1226)</f>
        <v>#VALUE!</v>
      </c>
      <c r="BN1226" s="0" t="e">
        <f aca="false">CN(BM1226,CSON,CINC)</f>
        <v>#VALUE!</v>
      </c>
      <c r="BO1226" s="0" t="e">
        <f aca="false">DPDT(Constant,BN1226,BM1226,gamma,BE1226,BL1226)</f>
        <v>#VALUE!</v>
      </c>
      <c r="BP1226" s="0" t="e">
        <f aca="false">pC+deltaT*(pdot+2*pdot2+2*pdot3+pdot4)/6</f>
        <v>#VALUE!</v>
      </c>
      <c r="BQ1226" s="0" t="s">
        <v>134</v>
      </c>
      <c r="BR1226" s="0" t="n">
        <f aca="false">Q1226</f>
        <v>12.2099999999998</v>
      </c>
      <c r="BS1226" s="0" t="e">
        <f aca="false">R1226/144</f>
        <v>#VALUE!</v>
      </c>
      <c r="BT1226" s="0" t="e">
        <f aca="false">pX/144</f>
        <v>#VALUE!</v>
      </c>
      <c r="BU1226" s="0" t="e">
        <f aca="false">pa/144</f>
        <v>#VALUE!</v>
      </c>
      <c r="BV1226" s="11" t="n">
        <f aca="false">BR1226</f>
        <v>12.2099999999998</v>
      </c>
      <c r="BW1226" s="12" t="e">
        <f aca="false">(pC-pX)/144</f>
        <v>#VALUE!</v>
      </c>
      <c r="BX1226" s="0" t="s">
        <v>134</v>
      </c>
      <c r="BZ1226" s="0" t="s">
        <v>134</v>
      </c>
      <c r="CA1226" s="0" t="s">
        <v>134</v>
      </c>
      <c r="CB1226" s="0" t="s">
        <v>134</v>
      </c>
      <c r="CC1226" s="0" t="s">
        <v>134</v>
      </c>
      <c r="CD1226" s="0" t="s">
        <v>134</v>
      </c>
      <c r="CE1226" s="0" t="s">
        <v>134</v>
      </c>
    </row>
    <row r="1227" customFormat="false" ht="12.75" hidden="false" customHeight="false" outlineLevel="0" collapsed="false">
      <c r="E1227" s="9" t="n">
        <v>12.14</v>
      </c>
      <c r="F1227" s="9" t="n">
        <v>10534.7655595752</v>
      </c>
      <c r="G1227" s="9" t="n">
        <v>604.55956624676</v>
      </c>
      <c r="Q1227" s="0" t="n">
        <f aca="false">Q1226+deltaT</f>
        <v>12.2199999999998</v>
      </c>
      <c r="R1227" s="0" t="e">
        <f aca="false">BP1226</f>
        <v>#VALUE!</v>
      </c>
      <c r="S1227" s="0" t="e">
        <f aca="false">hALT1($E$13:$G$1365,Q1227,2)</f>
        <v>#VALUE!</v>
      </c>
      <c r="T1227" s="0" t="e">
        <f aca="false">Veloc($E$13:$G$1365,Q1227,3)</f>
        <v>#VALUE!</v>
      </c>
      <c r="U1227" s="0" t="e">
        <f aca="false">IF(S1227&lt;hT,$G$5+alfa*(S1227-ho),TT)</f>
        <v>#VALUE!</v>
      </c>
      <c r="V1227" s="0" t="e">
        <f aca="false">IF(S1227&lt;hT,pSL*(1/(1+alfa*S1227/($G$5-alfa*ho)))^(go/(Rair*alfa)),pT*EXP(-go*(S1227-hT)/(Rair*TT)))</f>
        <v>#VALUE!</v>
      </c>
      <c r="W1227" s="0" t="e">
        <f aca="false">Mch(T1227,U1227,Rair,gamma)</f>
        <v>#VALUE!</v>
      </c>
      <c r="X1227" s="0" t="e">
        <f aca="false">Cpex(Cp0,W1227,$N$9,$L$13:$M$19)</f>
        <v>#VALUE!</v>
      </c>
      <c r="Y1227" s="0" t="e">
        <f aca="false">pex(V1227,W1227,gamma,X1227)</f>
        <v>#VALUE!</v>
      </c>
      <c r="Z1227" s="0" t="e">
        <f aca="false">MachThroat(gamma,Y1227,R1227)</f>
        <v>#VALUE!</v>
      </c>
      <c r="AA1227" s="0" t="e">
        <f aca="false">CN(Z1227,CSON,CINC)</f>
        <v>#VALUE!</v>
      </c>
      <c r="AB1227" s="0" t="e">
        <f aca="false">DPDT(Constant,AA1227,Z1227,gamma,R1227,Y1227)</f>
        <v>#VALUE!</v>
      </c>
      <c r="AC1227" s="0" t="s">
        <v>134</v>
      </c>
      <c r="AD1227" s="0" t="n">
        <f aca="false">Q1227+deltaT/2</f>
        <v>12.2249999999998</v>
      </c>
      <c r="AE1227" s="0" t="e">
        <f aca="false">pC+deltaT*pdot/2</f>
        <v>#VALUE!</v>
      </c>
      <c r="AF1227" s="0" t="e">
        <f aca="false">hALT1($E$13:$G$1365,AD1227,2)</f>
        <v>#VALUE!</v>
      </c>
      <c r="AG1227" s="0" t="e">
        <f aca="false">Veloc($E$13:$G$1365,AD1227,3)</f>
        <v>#VALUE!</v>
      </c>
      <c r="AH1227" s="0" t="e">
        <f aca="false">IF(AF1227&lt;hT,$G$5+alfa*(AF1227-ho),TT)</f>
        <v>#VALUE!</v>
      </c>
      <c r="AI1227" s="0" t="e">
        <f aca="false">IF(AF1227&lt;hT,pSL*(1/(1+alfa*AF1227/($G$5-alfa*ho)))^(go/(Rair*alfa)),pT*EXP(-go*(AF1227-hT)/(Rair*TT)))</f>
        <v>#VALUE!</v>
      </c>
      <c r="AJ1227" s="0" t="e">
        <f aca="false">Mch(AG1227,AH1227,Rair,gamma)</f>
        <v>#VALUE!</v>
      </c>
      <c r="AK1227" s="0" t="e">
        <f aca="false">Cpex(Cp0,AJ1227,$N$9,$L$13:$M$19)</f>
        <v>#VALUE!</v>
      </c>
      <c r="AL1227" s="0" t="e">
        <f aca="false">pex(AI1227,AJ1227,gamma,AK1227)</f>
        <v>#VALUE!</v>
      </c>
      <c r="AM1227" s="0" t="e">
        <f aca="false">MachThroat(gamma,AL1227,AE1227)</f>
        <v>#VALUE!</v>
      </c>
      <c r="AN1227" s="0" t="e">
        <f aca="false">CN(AM1227,CSON,CINC)</f>
        <v>#VALUE!</v>
      </c>
      <c r="AO1227" s="0" t="e">
        <f aca="false">DPDT(Constant,AN1227,AM1227,gamma,AE1227,AL1227)</f>
        <v>#VALUE!</v>
      </c>
      <c r="AP1227" s="0" t="s">
        <v>134</v>
      </c>
      <c r="AQ1227" s="0" t="n">
        <f aca="false">Q1227+deltaT/2</f>
        <v>12.2249999999998</v>
      </c>
      <c r="AR1227" s="0" t="e">
        <f aca="false">pC+deltaT*pdot2/2</f>
        <v>#VALUE!</v>
      </c>
      <c r="AS1227" s="0" t="e">
        <f aca="false">hALT1($E$13:$G$1365,AQ1227,2)</f>
        <v>#VALUE!</v>
      </c>
      <c r="AT1227" s="0" t="e">
        <f aca="false">Veloc($E$13:$G$1365,AQ1227,3)</f>
        <v>#VALUE!</v>
      </c>
      <c r="AU1227" s="0" t="e">
        <f aca="false">IF(AS1227&lt;hT,$G$5+alfa*(AS1227-ho),TT)</f>
        <v>#VALUE!</v>
      </c>
      <c r="AV1227" s="0" t="e">
        <f aca="false">IF(AS1227&lt;hT,pSL*(1/(1+alfa*AF1227/($G$5-alfa*ho)))^(go/(Rair*alfa)),pT*EXP(-go*(AF1227-hT)/(Rair*TT)))</f>
        <v>#VALUE!</v>
      </c>
      <c r="AW1227" s="0" t="e">
        <f aca="false">Mch(AT1227,AU1227,Rair,gamma)</f>
        <v>#VALUE!</v>
      </c>
      <c r="AX1227" s="0" t="e">
        <f aca="false">Cpex(Cp0,AW1227,$N$9,$L$13:$M$19)</f>
        <v>#VALUE!</v>
      </c>
      <c r="AY1227" s="0" t="e">
        <f aca="false">pex(AV1227,AW1227,gamma,AX1227)</f>
        <v>#VALUE!</v>
      </c>
      <c r="AZ1227" s="0" t="e">
        <f aca="false">MachThroat(gamma,AY1227,AR1227)</f>
        <v>#VALUE!</v>
      </c>
      <c r="BA1227" s="0" t="e">
        <f aca="false">CN(AZ1227,CSON,CINC)</f>
        <v>#VALUE!</v>
      </c>
      <c r="BB1227" s="0" t="e">
        <f aca="false">DPDT(Constant,BA1227,AZ1227,gamma,AR1227,AY1227)</f>
        <v>#VALUE!</v>
      </c>
      <c r="BC1227" s="0" t="s">
        <v>134</v>
      </c>
      <c r="BD1227" s="0" t="n">
        <f aca="false">Q1227+deltaT</f>
        <v>12.2299999999998</v>
      </c>
      <c r="BE1227" s="0" t="e">
        <f aca="false">pC+deltaT*pdot3</f>
        <v>#VALUE!</v>
      </c>
      <c r="BF1227" s="0" t="e">
        <f aca="false">hALT1($E$13:$G$1365,BD1227,2)</f>
        <v>#VALUE!</v>
      </c>
      <c r="BG1227" s="0" t="e">
        <f aca="false">Veloc($E$13:$G$1365,BD1227,3)</f>
        <v>#VALUE!</v>
      </c>
      <c r="BH1227" s="0" t="e">
        <f aca="false">IF(BF1227&lt;hT,$G$5+alfa*(BF1227-ho),TT)</f>
        <v>#VALUE!</v>
      </c>
      <c r="BI1227" s="0" t="e">
        <f aca="false">IF(BF1227&lt;hT,pSL*(1/(1+alfa*BF1227/($G$5-alfa*ho)))^(go/(Rair*alfa)),pT*EXP(-go*(BF1227-hT)/(Rair*TT)))</f>
        <v>#VALUE!</v>
      </c>
      <c r="BJ1227" s="0" t="e">
        <f aca="false">Mch(BG1227,BH1227,Rair,gamma)</f>
        <v>#VALUE!</v>
      </c>
      <c r="BK1227" s="0" t="e">
        <f aca="false">Cpex(Cp0,BJ1227,$N$9,$L$13:$M$19)</f>
        <v>#VALUE!</v>
      </c>
      <c r="BL1227" s="0" t="e">
        <f aca="false">pex(BI1227,BJ1227,gamma,BK1227)</f>
        <v>#VALUE!</v>
      </c>
      <c r="BM1227" s="0" t="e">
        <f aca="false">MachThroat(gamma,BL1227,BE1227)</f>
        <v>#VALUE!</v>
      </c>
      <c r="BN1227" s="0" t="e">
        <f aca="false">CN(BM1227,CSON,CINC)</f>
        <v>#VALUE!</v>
      </c>
      <c r="BO1227" s="0" t="e">
        <f aca="false">DPDT(Constant,BN1227,BM1227,gamma,BE1227,BL1227)</f>
        <v>#VALUE!</v>
      </c>
      <c r="BP1227" s="0" t="e">
        <f aca="false">pC+deltaT*(pdot+2*pdot2+2*pdot3+pdot4)/6</f>
        <v>#VALUE!</v>
      </c>
      <c r="BQ1227" s="0" t="s">
        <v>134</v>
      </c>
      <c r="BR1227" s="0" t="n">
        <f aca="false">Q1227</f>
        <v>12.2199999999998</v>
      </c>
      <c r="BS1227" s="0" t="e">
        <f aca="false">R1227/144</f>
        <v>#VALUE!</v>
      </c>
      <c r="BT1227" s="0" t="e">
        <f aca="false">pX/144</f>
        <v>#VALUE!</v>
      </c>
      <c r="BU1227" s="0" t="e">
        <f aca="false">pa/144</f>
        <v>#VALUE!</v>
      </c>
      <c r="BV1227" s="11" t="n">
        <f aca="false">BR1227</f>
        <v>12.2199999999998</v>
      </c>
      <c r="BW1227" s="12" t="e">
        <f aca="false">(pC-pX)/144</f>
        <v>#VALUE!</v>
      </c>
      <c r="BX1227" s="0" t="s">
        <v>134</v>
      </c>
      <c r="BZ1227" s="0" t="s">
        <v>134</v>
      </c>
      <c r="CA1227" s="0" t="s">
        <v>134</v>
      </c>
      <c r="CB1227" s="0" t="s">
        <v>134</v>
      </c>
      <c r="CC1227" s="0" t="s">
        <v>134</v>
      </c>
      <c r="CD1227" s="0" t="s">
        <v>134</v>
      </c>
      <c r="CE1227" s="0" t="s">
        <v>134</v>
      </c>
    </row>
    <row r="1228" customFormat="false" ht="12.75" hidden="false" customHeight="false" outlineLevel="0" collapsed="false">
      <c r="E1228" s="9" t="n">
        <v>12.15</v>
      </c>
      <c r="F1228" s="9" t="n">
        <v>10540.808552268</v>
      </c>
      <c r="G1228" s="9" t="n">
        <v>604.039032436317</v>
      </c>
      <c r="Q1228" s="0" t="n">
        <f aca="false">Q1227+deltaT</f>
        <v>12.2299999999998</v>
      </c>
      <c r="R1228" s="0" t="e">
        <f aca="false">BP1227</f>
        <v>#VALUE!</v>
      </c>
      <c r="S1228" s="0" t="e">
        <f aca="false">hALT1($E$13:$G$1365,Q1228,2)</f>
        <v>#VALUE!</v>
      </c>
      <c r="T1228" s="0" t="e">
        <f aca="false">Veloc($E$13:$G$1365,Q1228,3)</f>
        <v>#VALUE!</v>
      </c>
      <c r="U1228" s="0" t="e">
        <f aca="false">IF(S1228&lt;hT,$G$5+alfa*(S1228-ho),TT)</f>
        <v>#VALUE!</v>
      </c>
      <c r="V1228" s="0" t="e">
        <f aca="false">IF(S1228&lt;hT,pSL*(1/(1+alfa*S1228/($G$5-alfa*ho)))^(go/(Rair*alfa)),pT*EXP(-go*(S1228-hT)/(Rair*TT)))</f>
        <v>#VALUE!</v>
      </c>
      <c r="W1228" s="0" t="e">
        <f aca="false">Mch(T1228,U1228,Rair,gamma)</f>
        <v>#VALUE!</v>
      </c>
      <c r="X1228" s="0" t="e">
        <f aca="false">Cpex(Cp0,W1228,$N$9,$L$13:$M$19)</f>
        <v>#VALUE!</v>
      </c>
      <c r="Y1228" s="0" t="e">
        <f aca="false">pex(V1228,W1228,gamma,X1228)</f>
        <v>#VALUE!</v>
      </c>
      <c r="Z1228" s="0" t="e">
        <f aca="false">MachThroat(gamma,Y1228,R1228)</f>
        <v>#VALUE!</v>
      </c>
      <c r="AA1228" s="0" t="e">
        <f aca="false">CN(Z1228,CSON,CINC)</f>
        <v>#VALUE!</v>
      </c>
      <c r="AB1228" s="0" t="e">
        <f aca="false">DPDT(Constant,AA1228,Z1228,gamma,R1228,Y1228)</f>
        <v>#VALUE!</v>
      </c>
      <c r="AC1228" s="0" t="s">
        <v>134</v>
      </c>
      <c r="AD1228" s="0" t="n">
        <f aca="false">Q1228+deltaT/2</f>
        <v>12.2349999999998</v>
      </c>
      <c r="AE1228" s="0" t="e">
        <f aca="false">pC+deltaT*pdot/2</f>
        <v>#VALUE!</v>
      </c>
      <c r="AF1228" s="0" t="e">
        <f aca="false">hALT1($E$13:$G$1365,AD1228,2)</f>
        <v>#VALUE!</v>
      </c>
      <c r="AG1228" s="0" t="e">
        <f aca="false">Veloc($E$13:$G$1365,AD1228,3)</f>
        <v>#VALUE!</v>
      </c>
      <c r="AH1228" s="0" t="e">
        <f aca="false">IF(AF1228&lt;hT,$G$5+alfa*(AF1228-ho),TT)</f>
        <v>#VALUE!</v>
      </c>
      <c r="AI1228" s="0" t="e">
        <f aca="false">IF(AF1228&lt;hT,pSL*(1/(1+alfa*AF1228/($G$5-alfa*ho)))^(go/(Rair*alfa)),pT*EXP(-go*(AF1228-hT)/(Rair*TT)))</f>
        <v>#VALUE!</v>
      </c>
      <c r="AJ1228" s="0" t="e">
        <f aca="false">Mch(AG1228,AH1228,Rair,gamma)</f>
        <v>#VALUE!</v>
      </c>
      <c r="AK1228" s="0" t="e">
        <f aca="false">Cpex(Cp0,AJ1228,$N$9,$L$13:$M$19)</f>
        <v>#VALUE!</v>
      </c>
      <c r="AL1228" s="0" t="e">
        <f aca="false">pex(AI1228,AJ1228,gamma,AK1228)</f>
        <v>#VALUE!</v>
      </c>
      <c r="AM1228" s="0" t="e">
        <f aca="false">MachThroat(gamma,AL1228,AE1228)</f>
        <v>#VALUE!</v>
      </c>
      <c r="AN1228" s="0" t="e">
        <f aca="false">CN(AM1228,CSON,CINC)</f>
        <v>#VALUE!</v>
      </c>
      <c r="AO1228" s="0" t="e">
        <f aca="false">DPDT(Constant,AN1228,AM1228,gamma,AE1228,AL1228)</f>
        <v>#VALUE!</v>
      </c>
      <c r="AP1228" s="0" t="s">
        <v>134</v>
      </c>
      <c r="AQ1228" s="0" t="n">
        <f aca="false">Q1228+deltaT/2</f>
        <v>12.2349999999998</v>
      </c>
      <c r="AR1228" s="0" t="e">
        <f aca="false">pC+deltaT*pdot2/2</f>
        <v>#VALUE!</v>
      </c>
      <c r="AS1228" s="0" t="e">
        <f aca="false">hALT1($E$13:$G$1365,AQ1228,2)</f>
        <v>#VALUE!</v>
      </c>
      <c r="AT1228" s="0" t="e">
        <f aca="false">Veloc($E$13:$G$1365,AQ1228,3)</f>
        <v>#VALUE!</v>
      </c>
      <c r="AU1228" s="0" t="e">
        <f aca="false">IF(AS1228&lt;hT,$G$5+alfa*(AS1228-ho),TT)</f>
        <v>#VALUE!</v>
      </c>
      <c r="AV1228" s="0" t="e">
        <f aca="false">IF(AS1228&lt;hT,pSL*(1/(1+alfa*AF1228/($G$5-alfa*ho)))^(go/(Rair*alfa)),pT*EXP(-go*(AF1228-hT)/(Rair*TT)))</f>
        <v>#VALUE!</v>
      </c>
      <c r="AW1228" s="0" t="e">
        <f aca="false">Mch(AT1228,AU1228,Rair,gamma)</f>
        <v>#VALUE!</v>
      </c>
      <c r="AX1228" s="0" t="e">
        <f aca="false">Cpex(Cp0,AW1228,$N$9,$L$13:$M$19)</f>
        <v>#VALUE!</v>
      </c>
      <c r="AY1228" s="0" t="e">
        <f aca="false">pex(AV1228,AW1228,gamma,AX1228)</f>
        <v>#VALUE!</v>
      </c>
      <c r="AZ1228" s="0" t="e">
        <f aca="false">MachThroat(gamma,AY1228,AR1228)</f>
        <v>#VALUE!</v>
      </c>
      <c r="BA1228" s="0" t="e">
        <f aca="false">CN(AZ1228,CSON,CINC)</f>
        <v>#VALUE!</v>
      </c>
      <c r="BB1228" s="0" t="e">
        <f aca="false">DPDT(Constant,BA1228,AZ1228,gamma,AR1228,AY1228)</f>
        <v>#VALUE!</v>
      </c>
      <c r="BC1228" s="0" t="s">
        <v>134</v>
      </c>
      <c r="BD1228" s="0" t="n">
        <f aca="false">Q1228+deltaT</f>
        <v>12.2399999999998</v>
      </c>
      <c r="BE1228" s="0" t="e">
        <f aca="false">pC+deltaT*pdot3</f>
        <v>#VALUE!</v>
      </c>
      <c r="BF1228" s="0" t="e">
        <f aca="false">hALT1($E$13:$G$1365,BD1228,2)</f>
        <v>#VALUE!</v>
      </c>
      <c r="BG1228" s="0" t="e">
        <f aca="false">Veloc($E$13:$G$1365,BD1228,3)</f>
        <v>#VALUE!</v>
      </c>
      <c r="BH1228" s="0" t="e">
        <f aca="false">IF(BF1228&lt;hT,$G$5+alfa*(BF1228-ho),TT)</f>
        <v>#VALUE!</v>
      </c>
      <c r="BI1228" s="0" t="e">
        <f aca="false">IF(BF1228&lt;hT,pSL*(1/(1+alfa*BF1228/($G$5-alfa*ho)))^(go/(Rair*alfa)),pT*EXP(-go*(BF1228-hT)/(Rair*TT)))</f>
        <v>#VALUE!</v>
      </c>
      <c r="BJ1228" s="0" t="e">
        <f aca="false">Mch(BG1228,BH1228,Rair,gamma)</f>
        <v>#VALUE!</v>
      </c>
      <c r="BK1228" s="0" t="e">
        <f aca="false">Cpex(Cp0,BJ1228,$N$9,$L$13:$M$19)</f>
        <v>#VALUE!</v>
      </c>
      <c r="BL1228" s="0" t="e">
        <f aca="false">pex(BI1228,BJ1228,gamma,BK1228)</f>
        <v>#VALUE!</v>
      </c>
      <c r="BM1228" s="0" t="e">
        <f aca="false">MachThroat(gamma,BL1228,BE1228)</f>
        <v>#VALUE!</v>
      </c>
      <c r="BN1228" s="0" t="e">
        <f aca="false">CN(BM1228,CSON,CINC)</f>
        <v>#VALUE!</v>
      </c>
      <c r="BO1228" s="0" t="e">
        <f aca="false">DPDT(Constant,BN1228,BM1228,gamma,BE1228,BL1228)</f>
        <v>#VALUE!</v>
      </c>
      <c r="BP1228" s="0" t="e">
        <f aca="false">pC+deltaT*(pdot+2*pdot2+2*pdot3+pdot4)/6</f>
        <v>#VALUE!</v>
      </c>
      <c r="BQ1228" s="0" t="s">
        <v>134</v>
      </c>
      <c r="BR1228" s="0" t="n">
        <f aca="false">Q1228</f>
        <v>12.2299999999998</v>
      </c>
      <c r="BS1228" s="0" t="e">
        <f aca="false">R1228/144</f>
        <v>#VALUE!</v>
      </c>
      <c r="BT1228" s="0" t="e">
        <f aca="false">pX/144</f>
        <v>#VALUE!</v>
      </c>
      <c r="BU1228" s="0" t="e">
        <f aca="false">pa/144</f>
        <v>#VALUE!</v>
      </c>
      <c r="BV1228" s="11" t="n">
        <f aca="false">BR1228</f>
        <v>12.2299999999998</v>
      </c>
      <c r="BW1228" s="12" t="e">
        <f aca="false">(pC-pX)/144</f>
        <v>#VALUE!</v>
      </c>
      <c r="BX1228" s="0" t="s">
        <v>134</v>
      </c>
      <c r="BZ1228" s="0" t="s">
        <v>134</v>
      </c>
      <c r="CA1228" s="0" t="s">
        <v>134</v>
      </c>
      <c r="CB1228" s="0" t="s">
        <v>134</v>
      </c>
      <c r="CC1228" s="0" t="s">
        <v>134</v>
      </c>
      <c r="CD1228" s="0" t="s">
        <v>134</v>
      </c>
      <c r="CE1228" s="0" t="s">
        <v>134</v>
      </c>
    </row>
    <row r="1229" customFormat="false" ht="12.75" hidden="false" customHeight="false" outlineLevel="0" collapsed="false">
      <c r="E1229" s="9" t="n">
        <v>12.16</v>
      </c>
      <c r="F1229" s="9" t="n">
        <v>10546.8463414254</v>
      </c>
      <c r="G1229" s="9" t="n">
        <v>603.51885905903</v>
      </c>
      <c r="Q1229" s="0" t="n">
        <f aca="false">Q1228+deltaT</f>
        <v>12.2399999999998</v>
      </c>
      <c r="R1229" s="0" t="e">
        <f aca="false">BP1228</f>
        <v>#VALUE!</v>
      </c>
      <c r="S1229" s="0" t="e">
        <f aca="false">hALT1($E$13:$G$1365,Q1229,2)</f>
        <v>#VALUE!</v>
      </c>
      <c r="T1229" s="0" t="e">
        <f aca="false">Veloc($E$13:$G$1365,Q1229,3)</f>
        <v>#VALUE!</v>
      </c>
      <c r="U1229" s="0" t="e">
        <f aca="false">IF(S1229&lt;hT,$G$5+alfa*(S1229-ho),TT)</f>
        <v>#VALUE!</v>
      </c>
      <c r="V1229" s="0" t="e">
        <f aca="false">IF(S1229&lt;hT,pSL*(1/(1+alfa*S1229/($G$5-alfa*ho)))^(go/(Rair*alfa)),pT*EXP(-go*(S1229-hT)/(Rair*TT)))</f>
        <v>#VALUE!</v>
      </c>
      <c r="W1229" s="0" t="e">
        <f aca="false">Mch(T1229,U1229,Rair,gamma)</f>
        <v>#VALUE!</v>
      </c>
      <c r="X1229" s="0" t="e">
        <f aca="false">Cpex(Cp0,W1229,$N$9,$L$13:$M$19)</f>
        <v>#VALUE!</v>
      </c>
      <c r="Y1229" s="0" t="e">
        <f aca="false">pex(V1229,W1229,gamma,X1229)</f>
        <v>#VALUE!</v>
      </c>
      <c r="Z1229" s="0" t="e">
        <f aca="false">MachThroat(gamma,Y1229,R1229)</f>
        <v>#VALUE!</v>
      </c>
      <c r="AA1229" s="0" t="e">
        <f aca="false">CN(Z1229,CSON,CINC)</f>
        <v>#VALUE!</v>
      </c>
      <c r="AB1229" s="0" t="e">
        <f aca="false">DPDT(Constant,AA1229,Z1229,gamma,R1229,Y1229)</f>
        <v>#VALUE!</v>
      </c>
      <c r="AC1229" s="0" t="s">
        <v>134</v>
      </c>
      <c r="AD1229" s="0" t="n">
        <f aca="false">Q1229+deltaT/2</f>
        <v>12.2449999999998</v>
      </c>
      <c r="AE1229" s="0" t="e">
        <f aca="false">pC+deltaT*pdot/2</f>
        <v>#VALUE!</v>
      </c>
      <c r="AF1229" s="0" t="e">
        <f aca="false">hALT1($E$13:$G$1365,AD1229,2)</f>
        <v>#VALUE!</v>
      </c>
      <c r="AG1229" s="0" t="e">
        <f aca="false">Veloc($E$13:$G$1365,AD1229,3)</f>
        <v>#VALUE!</v>
      </c>
      <c r="AH1229" s="0" t="e">
        <f aca="false">IF(AF1229&lt;hT,$G$5+alfa*(AF1229-ho),TT)</f>
        <v>#VALUE!</v>
      </c>
      <c r="AI1229" s="0" t="e">
        <f aca="false">IF(AF1229&lt;hT,pSL*(1/(1+alfa*AF1229/($G$5-alfa*ho)))^(go/(Rair*alfa)),pT*EXP(-go*(AF1229-hT)/(Rair*TT)))</f>
        <v>#VALUE!</v>
      </c>
      <c r="AJ1229" s="0" t="e">
        <f aca="false">Mch(AG1229,AH1229,Rair,gamma)</f>
        <v>#VALUE!</v>
      </c>
      <c r="AK1229" s="0" t="e">
        <f aca="false">Cpex(Cp0,AJ1229,$N$9,$L$13:$M$19)</f>
        <v>#VALUE!</v>
      </c>
      <c r="AL1229" s="0" t="e">
        <f aca="false">pex(AI1229,AJ1229,gamma,AK1229)</f>
        <v>#VALUE!</v>
      </c>
      <c r="AM1229" s="0" t="e">
        <f aca="false">MachThroat(gamma,AL1229,AE1229)</f>
        <v>#VALUE!</v>
      </c>
      <c r="AN1229" s="0" t="e">
        <f aca="false">CN(AM1229,CSON,CINC)</f>
        <v>#VALUE!</v>
      </c>
      <c r="AO1229" s="0" t="e">
        <f aca="false">DPDT(Constant,AN1229,AM1229,gamma,AE1229,AL1229)</f>
        <v>#VALUE!</v>
      </c>
      <c r="AP1229" s="0" t="s">
        <v>134</v>
      </c>
      <c r="AQ1229" s="0" t="n">
        <f aca="false">Q1229+deltaT/2</f>
        <v>12.2449999999998</v>
      </c>
      <c r="AR1229" s="0" t="e">
        <f aca="false">pC+deltaT*pdot2/2</f>
        <v>#VALUE!</v>
      </c>
      <c r="AS1229" s="0" t="e">
        <f aca="false">hALT1($E$13:$G$1365,AQ1229,2)</f>
        <v>#VALUE!</v>
      </c>
      <c r="AT1229" s="0" t="e">
        <f aca="false">Veloc($E$13:$G$1365,AQ1229,3)</f>
        <v>#VALUE!</v>
      </c>
      <c r="AU1229" s="0" t="e">
        <f aca="false">IF(AS1229&lt;hT,$G$5+alfa*(AS1229-ho),TT)</f>
        <v>#VALUE!</v>
      </c>
      <c r="AV1229" s="0" t="e">
        <f aca="false">IF(AS1229&lt;hT,pSL*(1/(1+alfa*AF1229/($G$5-alfa*ho)))^(go/(Rair*alfa)),pT*EXP(-go*(AF1229-hT)/(Rair*TT)))</f>
        <v>#VALUE!</v>
      </c>
      <c r="AW1229" s="0" t="e">
        <f aca="false">Mch(AT1229,AU1229,Rair,gamma)</f>
        <v>#VALUE!</v>
      </c>
      <c r="AX1229" s="0" t="e">
        <f aca="false">Cpex(Cp0,AW1229,$N$9,$L$13:$M$19)</f>
        <v>#VALUE!</v>
      </c>
      <c r="AY1229" s="0" t="e">
        <f aca="false">pex(AV1229,AW1229,gamma,AX1229)</f>
        <v>#VALUE!</v>
      </c>
      <c r="AZ1229" s="0" t="e">
        <f aca="false">MachThroat(gamma,AY1229,AR1229)</f>
        <v>#VALUE!</v>
      </c>
      <c r="BA1229" s="0" t="e">
        <f aca="false">CN(AZ1229,CSON,CINC)</f>
        <v>#VALUE!</v>
      </c>
      <c r="BB1229" s="0" t="e">
        <f aca="false">DPDT(Constant,BA1229,AZ1229,gamma,AR1229,AY1229)</f>
        <v>#VALUE!</v>
      </c>
      <c r="BC1229" s="0" t="s">
        <v>134</v>
      </c>
      <c r="BD1229" s="0" t="n">
        <f aca="false">Q1229+deltaT</f>
        <v>12.2499999999998</v>
      </c>
      <c r="BE1229" s="0" t="e">
        <f aca="false">pC+deltaT*pdot3</f>
        <v>#VALUE!</v>
      </c>
      <c r="BF1229" s="0" t="e">
        <f aca="false">hALT1($E$13:$G$1365,BD1229,2)</f>
        <v>#VALUE!</v>
      </c>
      <c r="BG1229" s="0" t="e">
        <f aca="false">Veloc($E$13:$G$1365,BD1229,3)</f>
        <v>#VALUE!</v>
      </c>
      <c r="BH1229" s="0" t="e">
        <f aca="false">IF(BF1229&lt;hT,$G$5+alfa*(BF1229-ho),TT)</f>
        <v>#VALUE!</v>
      </c>
      <c r="BI1229" s="0" t="e">
        <f aca="false">IF(BF1229&lt;hT,pSL*(1/(1+alfa*BF1229/($G$5-alfa*ho)))^(go/(Rair*alfa)),pT*EXP(-go*(BF1229-hT)/(Rair*TT)))</f>
        <v>#VALUE!</v>
      </c>
      <c r="BJ1229" s="0" t="e">
        <f aca="false">Mch(BG1229,BH1229,Rair,gamma)</f>
        <v>#VALUE!</v>
      </c>
      <c r="BK1229" s="0" t="e">
        <f aca="false">Cpex(Cp0,BJ1229,$N$9,$L$13:$M$19)</f>
        <v>#VALUE!</v>
      </c>
      <c r="BL1229" s="0" t="e">
        <f aca="false">pex(BI1229,BJ1229,gamma,BK1229)</f>
        <v>#VALUE!</v>
      </c>
      <c r="BM1229" s="0" t="e">
        <f aca="false">MachThroat(gamma,BL1229,BE1229)</f>
        <v>#VALUE!</v>
      </c>
      <c r="BN1229" s="0" t="e">
        <f aca="false">CN(BM1229,CSON,CINC)</f>
        <v>#VALUE!</v>
      </c>
      <c r="BO1229" s="0" t="e">
        <f aca="false">DPDT(Constant,BN1229,BM1229,gamma,BE1229,BL1229)</f>
        <v>#VALUE!</v>
      </c>
      <c r="BP1229" s="0" t="e">
        <f aca="false">pC+deltaT*(pdot+2*pdot2+2*pdot3+pdot4)/6</f>
        <v>#VALUE!</v>
      </c>
      <c r="BQ1229" s="0" t="s">
        <v>134</v>
      </c>
      <c r="BR1229" s="0" t="n">
        <f aca="false">Q1229</f>
        <v>12.2399999999998</v>
      </c>
      <c r="BS1229" s="0" t="e">
        <f aca="false">R1229/144</f>
        <v>#VALUE!</v>
      </c>
      <c r="BT1229" s="0" t="e">
        <f aca="false">pX/144</f>
        <v>#VALUE!</v>
      </c>
      <c r="BU1229" s="0" t="e">
        <f aca="false">pa/144</f>
        <v>#VALUE!</v>
      </c>
      <c r="BV1229" s="11" t="n">
        <f aca="false">BR1229</f>
        <v>12.2399999999998</v>
      </c>
      <c r="BW1229" s="12" t="e">
        <f aca="false">(pC-pX)/144</f>
        <v>#VALUE!</v>
      </c>
      <c r="BX1229" s="0" t="s">
        <v>134</v>
      </c>
      <c r="BZ1229" s="0" t="s">
        <v>134</v>
      </c>
      <c r="CA1229" s="0" t="s">
        <v>134</v>
      </c>
      <c r="CB1229" s="0" t="s">
        <v>134</v>
      </c>
      <c r="CC1229" s="0" t="s">
        <v>134</v>
      </c>
      <c r="CD1229" s="0" t="s">
        <v>134</v>
      </c>
      <c r="CE1229" s="0" t="s">
        <v>134</v>
      </c>
    </row>
    <row r="1230" customFormat="false" ht="12.75" hidden="false" customHeight="false" outlineLevel="0" collapsed="false">
      <c r="E1230" s="9" t="n">
        <v>12.17</v>
      </c>
      <c r="F1230" s="9" t="n">
        <v>10552.8789306486</v>
      </c>
      <c r="G1230" s="9" t="n">
        <v>602.999045506466</v>
      </c>
      <c r="Q1230" s="0" t="n">
        <f aca="false">Q1229+deltaT</f>
        <v>12.2499999999998</v>
      </c>
      <c r="R1230" s="0" t="e">
        <f aca="false">BP1229</f>
        <v>#VALUE!</v>
      </c>
      <c r="S1230" s="0" t="e">
        <f aca="false">hALT1($E$13:$G$1365,Q1230,2)</f>
        <v>#VALUE!</v>
      </c>
      <c r="T1230" s="0" t="e">
        <f aca="false">Veloc($E$13:$G$1365,Q1230,3)</f>
        <v>#VALUE!</v>
      </c>
      <c r="U1230" s="0" t="e">
        <f aca="false">IF(S1230&lt;hT,$G$5+alfa*(S1230-ho),TT)</f>
        <v>#VALUE!</v>
      </c>
      <c r="V1230" s="0" t="e">
        <f aca="false">IF(S1230&lt;hT,pSL*(1/(1+alfa*S1230/($G$5-alfa*ho)))^(go/(Rair*alfa)),pT*EXP(-go*(S1230-hT)/(Rair*TT)))</f>
        <v>#VALUE!</v>
      </c>
      <c r="W1230" s="0" t="e">
        <f aca="false">Mch(T1230,U1230,Rair,gamma)</f>
        <v>#VALUE!</v>
      </c>
      <c r="X1230" s="0" t="e">
        <f aca="false">Cpex(Cp0,W1230,$N$9,$L$13:$M$19)</f>
        <v>#VALUE!</v>
      </c>
      <c r="Y1230" s="0" t="e">
        <f aca="false">pex(V1230,W1230,gamma,X1230)</f>
        <v>#VALUE!</v>
      </c>
      <c r="Z1230" s="0" t="e">
        <f aca="false">MachThroat(gamma,Y1230,R1230)</f>
        <v>#VALUE!</v>
      </c>
      <c r="AA1230" s="0" t="e">
        <f aca="false">CN(Z1230,CSON,CINC)</f>
        <v>#VALUE!</v>
      </c>
      <c r="AB1230" s="0" t="e">
        <f aca="false">DPDT(Constant,AA1230,Z1230,gamma,R1230,Y1230)</f>
        <v>#VALUE!</v>
      </c>
      <c r="AC1230" s="0" t="s">
        <v>134</v>
      </c>
      <c r="AD1230" s="0" t="n">
        <f aca="false">Q1230+deltaT/2</f>
        <v>12.2549999999998</v>
      </c>
      <c r="AE1230" s="0" t="e">
        <f aca="false">pC+deltaT*pdot/2</f>
        <v>#VALUE!</v>
      </c>
      <c r="AF1230" s="0" t="e">
        <f aca="false">hALT1($E$13:$G$1365,AD1230,2)</f>
        <v>#VALUE!</v>
      </c>
      <c r="AG1230" s="0" t="e">
        <f aca="false">Veloc($E$13:$G$1365,AD1230,3)</f>
        <v>#VALUE!</v>
      </c>
      <c r="AH1230" s="0" t="e">
        <f aca="false">IF(AF1230&lt;hT,$G$5+alfa*(AF1230-ho),TT)</f>
        <v>#VALUE!</v>
      </c>
      <c r="AI1230" s="0" t="e">
        <f aca="false">IF(AF1230&lt;hT,pSL*(1/(1+alfa*AF1230/($G$5-alfa*ho)))^(go/(Rair*alfa)),pT*EXP(-go*(AF1230-hT)/(Rair*TT)))</f>
        <v>#VALUE!</v>
      </c>
      <c r="AJ1230" s="0" t="e">
        <f aca="false">Mch(AG1230,AH1230,Rair,gamma)</f>
        <v>#VALUE!</v>
      </c>
      <c r="AK1230" s="0" t="e">
        <f aca="false">Cpex(Cp0,AJ1230,$N$9,$L$13:$M$19)</f>
        <v>#VALUE!</v>
      </c>
      <c r="AL1230" s="0" t="e">
        <f aca="false">pex(AI1230,AJ1230,gamma,AK1230)</f>
        <v>#VALUE!</v>
      </c>
      <c r="AM1230" s="0" t="e">
        <f aca="false">MachThroat(gamma,AL1230,AE1230)</f>
        <v>#VALUE!</v>
      </c>
      <c r="AN1230" s="0" t="e">
        <f aca="false">CN(AM1230,CSON,CINC)</f>
        <v>#VALUE!</v>
      </c>
      <c r="AO1230" s="0" t="e">
        <f aca="false">DPDT(Constant,AN1230,AM1230,gamma,AE1230,AL1230)</f>
        <v>#VALUE!</v>
      </c>
      <c r="AP1230" s="0" t="s">
        <v>134</v>
      </c>
      <c r="AQ1230" s="0" t="n">
        <f aca="false">Q1230+deltaT/2</f>
        <v>12.2549999999998</v>
      </c>
      <c r="AR1230" s="0" t="e">
        <f aca="false">pC+deltaT*pdot2/2</f>
        <v>#VALUE!</v>
      </c>
      <c r="AS1230" s="0" t="e">
        <f aca="false">hALT1($E$13:$G$1365,AQ1230,2)</f>
        <v>#VALUE!</v>
      </c>
      <c r="AT1230" s="0" t="e">
        <f aca="false">Veloc($E$13:$G$1365,AQ1230,3)</f>
        <v>#VALUE!</v>
      </c>
      <c r="AU1230" s="0" t="e">
        <f aca="false">IF(AS1230&lt;hT,$G$5+alfa*(AS1230-ho),TT)</f>
        <v>#VALUE!</v>
      </c>
      <c r="AV1230" s="0" t="e">
        <f aca="false">IF(AS1230&lt;hT,pSL*(1/(1+alfa*AF1230/($G$5-alfa*ho)))^(go/(Rair*alfa)),pT*EXP(-go*(AF1230-hT)/(Rair*TT)))</f>
        <v>#VALUE!</v>
      </c>
      <c r="AW1230" s="0" t="e">
        <f aca="false">Mch(AT1230,AU1230,Rair,gamma)</f>
        <v>#VALUE!</v>
      </c>
      <c r="AX1230" s="0" t="e">
        <f aca="false">Cpex(Cp0,AW1230,$N$9,$L$13:$M$19)</f>
        <v>#VALUE!</v>
      </c>
      <c r="AY1230" s="0" t="e">
        <f aca="false">pex(AV1230,AW1230,gamma,AX1230)</f>
        <v>#VALUE!</v>
      </c>
      <c r="AZ1230" s="0" t="e">
        <f aca="false">MachThroat(gamma,AY1230,AR1230)</f>
        <v>#VALUE!</v>
      </c>
      <c r="BA1230" s="0" t="e">
        <f aca="false">CN(AZ1230,CSON,CINC)</f>
        <v>#VALUE!</v>
      </c>
      <c r="BB1230" s="0" t="e">
        <f aca="false">DPDT(Constant,BA1230,AZ1230,gamma,AR1230,AY1230)</f>
        <v>#VALUE!</v>
      </c>
      <c r="BC1230" s="0" t="s">
        <v>134</v>
      </c>
      <c r="BD1230" s="0" t="n">
        <f aca="false">Q1230+deltaT</f>
        <v>12.2599999999998</v>
      </c>
      <c r="BE1230" s="0" t="e">
        <f aca="false">pC+deltaT*pdot3</f>
        <v>#VALUE!</v>
      </c>
      <c r="BF1230" s="0" t="e">
        <f aca="false">hALT1($E$13:$G$1365,BD1230,2)</f>
        <v>#VALUE!</v>
      </c>
      <c r="BG1230" s="0" t="e">
        <f aca="false">Veloc($E$13:$G$1365,BD1230,3)</f>
        <v>#VALUE!</v>
      </c>
      <c r="BH1230" s="0" t="e">
        <f aca="false">IF(BF1230&lt;hT,$G$5+alfa*(BF1230-ho),TT)</f>
        <v>#VALUE!</v>
      </c>
      <c r="BI1230" s="0" t="e">
        <f aca="false">IF(BF1230&lt;hT,pSL*(1/(1+alfa*BF1230/($G$5-alfa*ho)))^(go/(Rair*alfa)),pT*EXP(-go*(BF1230-hT)/(Rair*TT)))</f>
        <v>#VALUE!</v>
      </c>
      <c r="BJ1230" s="0" t="e">
        <f aca="false">Mch(BG1230,BH1230,Rair,gamma)</f>
        <v>#VALUE!</v>
      </c>
      <c r="BK1230" s="0" t="e">
        <f aca="false">Cpex(Cp0,BJ1230,$N$9,$L$13:$M$19)</f>
        <v>#VALUE!</v>
      </c>
      <c r="BL1230" s="0" t="e">
        <f aca="false">pex(BI1230,BJ1230,gamma,BK1230)</f>
        <v>#VALUE!</v>
      </c>
      <c r="BM1230" s="0" t="e">
        <f aca="false">MachThroat(gamma,BL1230,BE1230)</f>
        <v>#VALUE!</v>
      </c>
      <c r="BN1230" s="0" t="e">
        <f aca="false">CN(BM1230,CSON,CINC)</f>
        <v>#VALUE!</v>
      </c>
      <c r="BO1230" s="0" t="e">
        <f aca="false">DPDT(Constant,BN1230,BM1230,gamma,BE1230,BL1230)</f>
        <v>#VALUE!</v>
      </c>
      <c r="BP1230" s="0" t="e">
        <f aca="false">pC+deltaT*(pdot+2*pdot2+2*pdot3+pdot4)/6</f>
        <v>#VALUE!</v>
      </c>
      <c r="BQ1230" s="0" t="s">
        <v>134</v>
      </c>
      <c r="BR1230" s="0" t="n">
        <f aca="false">Q1230</f>
        <v>12.2499999999998</v>
      </c>
      <c r="BS1230" s="0" t="e">
        <f aca="false">R1230/144</f>
        <v>#VALUE!</v>
      </c>
      <c r="BT1230" s="0" t="e">
        <f aca="false">pX/144</f>
        <v>#VALUE!</v>
      </c>
      <c r="BU1230" s="0" t="e">
        <f aca="false">pa/144</f>
        <v>#VALUE!</v>
      </c>
      <c r="BV1230" s="11" t="n">
        <f aca="false">BR1230</f>
        <v>12.2499999999998</v>
      </c>
      <c r="BW1230" s="12" t="e">
        <f aca="false">(pC-pX)/144</f>
        <v>#VALUE!</v>
      </c>
      <c r="BX1230" s="0" t="s">
        <v>134</v>
      </c>
      <c r="BZ1230" s="0" t="s">
        <v>134</v>
      </c>
      <c r="CA1230" s="0" t="s">
        <v>134</v>
      </c>
      <c r="CB1230" s="0" t="s">
        <v>134</v>
      </c>
      <c r="CC1230" s="0" t="s">
        <v>134</v>
      </c>
      <c r="CD1230" s="0" t="s">
        <v>134</v>
      </c>
      <c r="CE1230" s="0" t="s">
        <v>134</v>
      </c>
    </row>
    <row r="1231" customFormat="false" ht="12.75" hidden="false" customHeight="false" outlineLevel="0" collapsed="false">
      <c r="E1231" s="9" t="n">
        <v>12.18</v>
      </c>
      <c r="F1231" s="9" t="n">
        <v>10558.9063235329</v>
      </c>
      <c r="G1231" s="9" t="n">
        <v>602.479591171427</v>
      </c>
      <c r="Q1231" s="0" t="n">
        <f aca="false">Q1230+deltaT</f>
        <v>12.2599999999998</v>
      </c>
      <c r="R1231" s="0" t="e">
        <f aca="false">BP1230</f>
        <v>#VALUE!</v>
      </c>
      <c r="S1231" s="0" t="e">
        <f aca="false">hALT1($E$13:$G$1365,Q1231,2)</f>
        <v>#VALUE!</v>
      </c>
      <c r="T1231" s="0" t="e">
        <f aca="false">Veloc($E$13:$G$1365,Q1231,3)</f>
        <v>#VALUE!</v>
      </c>
      <c r="U1231" s="0" t="e">
        <f aca="false">IF(S1231&lt;hT,$G$5+alfa*(S1231-ho),TT)</f>
        <v>#VALUE!</v>
      </c>
      <c r="V1231" s="0" t="e">
        <f aca="false">IF(S1231&lt;hT,pSL*(1/(1+alfa*S1231/($G$5-alfa*ho)))^(go/(Rair*alfa)),pT*EXP(-go*(S1231-hT)/(Rair*TT)))</f>
        <v>#VALUE!</v>
      </c>
      <c r="W1231" s="0" t="e">
        <f aca="false">Mch(T1231,U1231,Rair,gamma)</f>
        <v>#VALUE!</v>
      </c>
      <c r="X1231" s="0" t="e">
        <f aca="false">Cpex(Cp0,W1231,$N$9,$L$13:$M$19)</f>
        <v>#VALUE!</v>
      </c>
      <c r="Y1231" s="0" t="e">
        <f aca="false">pex(V1231,W1231,gamma,X1231)</f>
        <v>#VALUE!</v>
      </c>
      <c r="Z1231" s="0" t="e">
        <f aca="false">MachThroat(gamma,Y1231,R1231)</f>
        <v>#VALUE!</v>
      </c>
      <c r="AA1231" s="0" t="e">
        <f aca="false">CN(Z1231,CSON,CINC)</f>
        <v>#VALUE!</v>
      </c>
      <c r="AB1231" s="0" t="e">
        <f aca="false">DPDT(Constant,AA1231,Z1231,gamma,R1231,Y1231)</f>
        <v>#VALUE!</v>
      </c>
      <c r="AC1231" s="0" t="s">
        <v>134</v>
      </c>
      <c r="AD1231" s="0" t="n">
        <f aca="false">Q1231+deltaT/2</f>
        <v>12.2649999999998</v>
      </c>
      <c r="AE1231" s="0" t="e">
        <f aca="false">pC+deltaT*pdot/2</f>
        <v>#VALUE!</v>
      </c>
      <c r="AF1231" s="0" t="e">
        <f aca="false">hALT1($E$13:$G$1365,AD1231,2)</f>
        <v>#VALUE!</v>
      </c>
      <c r="AG1231" s="0" t="e">
        <f aca="false">Veloc($E$13:$G$1365,AD1231,3)</f>
        <v>#VALUE!</v>
      </c>
      <c r="AH1231" s="0" t="e">
        <f aca="false">IF(AF1231&lt;hT,$G$5+alfa*(AF1231-ho),TT)</f>
        <v>#VALUE!</v>
      </c>
      <c r="AI1231" s="0" t="e">
        <f aca="false">IF(AF1231&lt;hT,pSL*(1/(1+alfa*AF1231/($G$5-alfa*ho)))^(go/(Rair*alfa)),pT*EXP(-go*(AF1231-hT)/(Rair*TT)))</f>
        <v>#VALUE!</v>
      </c>
      <c r="AJ1231" s="0" t="e">
        <f aca="false">Mch(AG1231,AH1231,Rair,gamma)</f>
        <v>#VALUE!</v>
      </c>
      <c r="AK1231" s="0" t="e">
        <f aca="false">Cpex(Cp0,AJ1231,$N$9,$L$13:$M$19)</f>
        <v>#VALUE!</v>
      </c>
      <c r="AL1231" s="0" t="e">
        <f aca="false">pex(AI1231,AJ1231,gamma,AK1231)</f>
        <v>#VALUE!</v>
      </c>
      <c r="AM1231" s="0" t="e">
        <f aca="false">MachThroat(gamma,AL1231,AE1231)</f>
        <v>#VALUE!</v>
      </c>
      <c r="AN1231" s="0" t="e">
        <f aca="false">CN(AM1231,CSON,CINC)</f>
        <v>#VALUE!</v>
      </c>
      <c r="AO1231" s="0" t="e">
        <f aca="false">DPDT(Constant,AN1231,AM1231,gamma,AE1231,AL1231)</f>
        <v>#VALUE!</v>
      </c>
      <c r="AP1231" s="0" t="s">
        <v>134</v>
      </c>
      <c r="AQ1231" s="0" t="n">
        <f aca="false">Q1231+deltaT/2</f>
        <v>12.2649999999998</v>
      </c>
      <c r="AR1231" s="0" t="e">
        <f aca="false">pC+deltaT*pdot2/2</f>
        <v>#VALUE!</v>
      </c>
      <c r="AS1231" s="0" t="e">
        <f aca="false">hALT1($E$13:$G$1365,AQ1231,2)</f>
        <v>#VALUE!</v>
      </c>
      <c r="AT1231" s="0" t="e">
        <f aca="false">Veloc($E$13:$G$1365,AQ1231,3)</f>
        <v>#VALUE!</v>
      </c>
      <c r="AU1231" s="0" t="e">
        <f aca="false">IF(AS1231&lt;hT,$G$5+alfa*(AS1231-ho),TT)</f>
        <v>#VALUE!</v>
      </c>
      <c r="AV1231" s="0" t="e">
        <f aca="false">IF(AS1231&lt;hT,pSL*(1/(1+alfa*AF1231/($G$5-alfa*ho)))^(go/(Rair*alfa)),pT*EXP(-go*(AF1231-hT)/(Rair*TT)))</f>
        <v>#VALUE!</v>
      </c>
      <c r="AW1231" s="0" t="e">
        <f aca="false">Mch(AT1231,AU1231,Rair,gamma)</f>
        <v>#VALUE!</v>
      </c>
      <c r="AX1231" s="0" t="e">
        <f aca="false">Cpex(Cp0,AW1231,$N$9,$L$13:$M$19)</f>
        <v>#VALUE!</v>
      </c>
      <c r="AY1231" s="0" t="e">
        <f aca="false">pex(AV1231,AW1231,gamma,AX1231)</f>
        <v>#VALUE!</v>
      </c>
      <c r="AZ1231" s="0" t="e">
        <f aca="false">MachThroat(gamma,AY1231,AR1231)</f>
        <v>#VALUE!</v>
      </c>
      <c r="BA1231" s="0" t="e">
        <f aca="false">CN(AZ1231,CSON,CINC)</f>
        <v>#VALUE!</v>
      </c>
      <c r="BB1231" s="0" t="e">
        <f aca="false">DPDT(Constant,BA1231,AZ1231,gamma,AR1231,AY1231)</f>
        <v>#VALUE!</v>
      </c>
      <c r="BC1231" s="0" t="s">
        <v>134</v>
      </c>
      <c r="BD1231" s="0" t="n">
        <f aca="false">Q1231+deltaT</f>
        <v>12.2699999999998</v>
      </c>
      <c r="BE1231" s="0" t="e">
        <f aca="false">pC+deltaT*pdot3</f>
        <v>#VALUE!</v>
      </c>
      <c r="BF1231" s="0" t="e">
        <f aca="false">hALT1($E$13:$G$1365,BD1231,2)</f>
        <v>#VALUE!</v>
      </c>
      <c r="BG1231" s="0" t="e">
        <f aca="false">Veloc($E$13:$G$1365,BD1231,3)</f>
        <v>#VALUE!</v>
      </c>
      <c r="BH1231" s="0" t="e">
        <f aca="false">IF(BF1231&lt;hT,$G$5+alfa*(BF1231-ho),TT)</f>
        <v>#VALUE!</v>
      </c>
      <c r="BI1231" s="0" t="e">
        <f aca="false">IF(BF1231&lt;hT,pSL*(1/(1+alfa*BF1231/($G$5-alfa*ho)))^(go/(Rair*alfa)),pT*EXP(-go*(BF1231-hT)/(Rair*TT)))</f>
        <v>#VALUE!</v>
      </c>
      <c r="BJ1231" s="0" t="e">
        <f aca="false">Mch(BG1231,BH1231,Rair,gamma)</f>
        <v>#VALUE!</v>
      </c>
      <c r="BK1231" s="0" t="e">
        <f aca="false">Cpex(Cp0,BJ1231,$N$9,$L$13:$M$19)</f>
        <v>#VALUE!</v>
      </c>
      <c r="BL1231" s="0" t="e">
        <f aca="false">pex(BI1231,BJ1231,gamma,BK1231)</f>
        <v>#VALUE!</v>
      </c>
      <c r="BM1231" s="0" t="e">
        <f aca="false">MachThroat(gamma,BL1231,BE1231)</f>
        <v>#VALUE!</v>
      </c>
      <c r="BN1231" s="0" t="e">
        <f aca="false">CN(BM1231,CSON,CINC)</f>
        <v>#VALUE!</v>
      </c>
      <c r="BO1231" s="0" t="e">
        <f aca="false">DPDT(Constant,BN1231,BM1231,gamma,BE1231,BL1231)</f>
        <v>#VALUE!</v>
      </c>
      <c r="BP1231" s="0" t="e">
        <f aca="false">pC+deltaT*(pdot+2*pdot2+2*pdot3+pdot4)/6</f>
        <v>#VALUE!</v>
      </c>
      <c r="BQ1231" s="0" t="s">
        <v>134</v>
      </c>
      <c r="BR1231" s="0" t="n">
        <f aca="false">Q1231</f>
        <v>12.2599999999998</v>
      </c>
      <c r="BS1231" s="0" t="e">
        <f aca="false">R1231/144</f>
        <v>#VALUE!</v>
      </c>
      <c r="BT1231" s="0" t="e">
        <f aca="false">pX/144</f>
        <v>#VALUE!</v>
      </c>
      <c r="BU1231" s="0" t="e">
        <f aca="false">pa/144</f>
        <v>#VALUE!</v>
      </c>
      <c r="BV1231" s="11" t="n">
        <f aca="false">BR1231</f>
        <v>12.2599999999998</v>
      </c>
      <c r="BW1231" s="12" t="e">
        <f aca="false">(pC-pX)/144</f>
        <v>#VALUE!</v>
      </c>
      <c r="BX1231" s="0" t="s">
        <v>134</v>
      </c>
      <c r="BZ1231" s="0" t="s">
        <v>134</v>
      </c>
      <c r="CA1231" s="0" t="s">
        <v>134</v>
      </c>
      <c r="CB1231" s="0" t="s">
        <v>134</v>
      </c>
      <c r="CC1231" s="0" t="s">
        <v>134</v>
      </c>
      <c r="CD1231" s="0" t="s">
        <v>134</v>
      </c>
      <c r="CE1231" s="0" t="s">
        <v>134</v>
      </c>
    </row>
    <row r="1232" customFormat="false" ht="12.75" hidden="false" customHeight="false" outlineLevel="0" collapsed="false">
      <c r="E1232" s="9" t="n">
        <v>12.19</v>
      </c>
      <c r="F1232" s="9" t="n">
        <v>10564.9285236674</v>
      </c>
      <c r="G1232" s="9" t="n">
        <v>601.960495447948</v>
      </c>
      <c r="Q1232" s="0" t="n">
        <f aca="false">Q1231+deltaT</f>
        <v>12.2699999999998</v>
      </c>
      <c r="R1232" s="0" t="e">
        <f aca="false">BP1231</f>
        <v>#VALUE!</v>
      </c>
      <c r="S1232" s="0" t="e">
        <f aca="false">hALT1($E$13:$G$1365,Q1232,2)</f>
        <v>#VALUE!</v>
      </c>
      <c r="T1232" s="0" t="e">
        <f aca="false">Veloc($E$13:$G$1365,Q1232,3)</f>
        <v>#VALUE!</v>
      </c>
      <c r="U1232" s="0" t="e">
        <f aca="false">IF(S1232&lt;hT,$G$5+alfa*(S1232-ho),TT)</f>
        <v>#VALUE!</v>
      </c>
      <c r="V1232" s="0" t="e">
        <f aca="false">IF(S1232&lt;hT,pSL*(1/(1+alfa*S1232/($G$5-alfa*ho)))^(go/(Rair*alfa)),pT*EXP(-go*(S1232-hT)/(Rair*TT)))</f>
        <v>#VALUE!</v>
      </c>
      <c r="W1232" s="0" t="e">
        <f aca="false">Mch(T1232,U1232,Rair,gamma)</f>
        <v>#VALUE!</v>
      </c>
      <c r="X1232" s="0" t="e">
        <f aca="false">Cpex(Cp0,W1232,$N$9,$L$13:$M$19)</f>
        <v>#VALUE!</v>
      </c>
      <c r="Y1232" s="0" t="e">
        <f aca="false">pex(V1232,W1232,gamma,X1232)</f>
        <v>#VALUE!</v>
      </c>
      <c r="Z1232" s="0" t="e">
        <f aca="false">MachThroat(gamma,Y1232,R1232)</f>
        <v>#VALUE!</v>
      </c>
      <c r="AA1232" s="0" t="e">
        <f aca="false">CN(Z1232,CSON,CINC)</f>
        <v>#VALUE!</v>
      </c>
      <c r="AB1232" s="0" t="e">
        <f aca="false">DPDT(Constant,AA1232,Z1232,gamma,R1232,Y1232)</f>
        <v>#VALUE!</v>
      </c>
      <c r="AC1232" s="0" t="s">
        <v>134</v>
      </c>
      <c r="AD1232" s="0" t="n">
        <f aca="false">Q1232+deltaT/2</f>
        <v>12.2749999999998</v>
      </c>
      <c r="AE1232" s="0" t="e">
        <f aca="false">pC+deltaT*pdot/2</f>
        <v>#VALUE!</v>
      </c>
      <c r="AF1232" s="0" t="e">
        <f aca="false">hALT1($E$13:$G$1365,AD1232,2)</f>
        <v>#VALUE!</v>
      </c>
      <c r="AG1232" s="0" t="e">
        <f aca="false">Veloc($E$13:$G$1365,AD1232,3)</f>
        <v>#VALUE!</v>
      </c>
      <c r="AH1232" s="0" t="e">
        <f aca="false">IF(AF1232&lt;hT,$G$5+alfa*(AF1232-ho),TT)</f>
        <v>#VALUE!</v>
      </c>
      <c r="AI1232" s="0" t="e">
        <f aca="false">IF(AF1232&lt;hT,pSL*(1/(1+alfa*AF1232/($G$5-alfa*ho)))^(go/(Rair*alfa)),pT*EXP(-go*(AF1232-hT)/(Rair*TT)))</f>
        <v>#VALUE!</v>
      </c>
      <c r="AJ1232" s="0" t="e">
        <f aca="false">Mch(AG1232,AH1232,Rair,gamma)</f>
        <v>#VALUE!</v>
      </c>
      <c r="AK1232" s="0" t="e">
        <f aca="false">Cpex(Cp0,AJ1232,$N$9,$L$13:$M$19)</f>
        <v>#VALUE!</v>
      </c>
      <c r="AL1232" s="0" t="e">
        <f aca="false">pex(AI1232,AJ1232,gamma,AK1232)</f>
        <v>#VALUE!</v>
      </c>
      <c r="AM1232" s="0" t="e">
        <f aca="false">MachThroat(gamma,AL1232,AE1232)</f>
        <v>#VALUE!</v>
      </c>
      <c r="AN1232" s="0" t="e">
        <f aca="false">CN(AM1232,CSON,CINC)</f>
        <v>#VALUE!</v>
      </c>
      <c r="AO1232" s="0" t="e">
        <f aca="false">DPDT(Constant,AN1232,AM1232,gamma,AE1232,AL1232)</f>
        <v>#VALUE!</v>
      </c>
      <c r="AP1232" s="0" t="s">
        <v>134</v>
      </c>
      <c r="AQ1232" s="0" t="n">
        <f aca="false">Q1232+deltaT/2</f>
        <v>12.2749999999998</v>
      </c>
      <c r="AR1232" s="0" t="e">
        <f aca="false">pC+deltaT*pdot2/2</f>
        <v>#VALUE!</v>
      </c>
      <c r="AS1232" s="0" t="e">
        <f aca="false">hALT1($E$13:$G$1365,AQ1232,2)</f>
        <v>#VALUE!</v>
      </c>
      <c r="AT1232" s="0" t="e">
        <f aca="false">Veloc($E$13:$G$1365,AQ1232,3)</f>
        <v>#VALUE!</v>
      </c>
      <c r="AU1232" s="0" t="e">
        <f aca="false">IF(AS1232&lt;hT,$G$5+alfa*(AS1232-ho),TT)</f>
        <v>#VALUE!</v>
      </c>
      <c r="AV1232" s="0" t="e">
        <f aca="false">IF(AS1232&lt;hT,pSL*(1/(1+alfa*AF1232/($G$5-alfa*ho)))^(go/(Rair*alfa)),pT*EXP(-go*(AF1232-hT)/(Rair*TT)))</f>
        <v>#VALUE!</v>
      </c>
      <c r="AW1232" s="0" t="e">
        <f aca="false">Mch(AT1232,AU1232,Rair,gamma)</f>
        <v>#VALUE!</v>
      </c>
      <c r="AX1232" s="0" t="e">
        <f aca="false">Cpex(Cp0,AW1232,$N$9,$L$13:$M$19)</f>
        <v>#VALUE!</v>
      </c>
      <c r="AY1232" s="0" t="e">
        <f aca="false">pex(AV1232,AW1232,gamma,AX1232)</f>
        <v>#VALUE!</v>
      </c>
      <c r="AZ1232" s="0" t="e">
        <f aca="false">MachThroat(gamma,AY1232,AR1232)</f>
        <v>#VALUE!</v>
      </c>
      <c r="BA1232" s="0" t="e">
        <f aca="false">CN(AZ1232,CSON,CINC)</f>
        <v>#VALUE!</v>
      </c>
      <c r="BB1232" s="0" t="e">
        <f aca="false">DPDT(Constant,BA1232,AZ1232,gamma,AR1232,AY1232)</f>
        <v>#VALUE!</v>
      </c>
      <c r="BC1232" s="0" t="s">
        <v>134</v>
      </c>
      <c r="BD1232" s="0" t="n">
        <f aca="false">Q1232+deltaT</f>
        <v>12.2799999999998</v>
      </c>
      <c r="BE1232" s="0" t="e">
        <f aca="false">pC+deltaT*pdot3</f>
        <v>#VALUE!</v>
      </c>
      <c r="BF1232" s="0" t="e">
        <f aca="false">hALT1($E$13:$G$1365,BD1232,2)</f>
        <v>#VALUE!</v>
      </c>
      <c r="BG1232" s="0" t="e">
        <f aca="false">Veloc($E$13:$G$1365,BD1232,3)</f>
        <v>#VALUE!</v>
      </c>
      <c r="BH1232" s="0" t="e">
        <f aca="false">IF(BF1232&lt;hT,$G$5+alfa*(BF1232-ho),TT)</f>
        <v>#VALUE!</v>
      </c>
      <c r="BI1232" s="0" t="e">
        <f aca="false">IF(BF1232&lt;hT,pSL*(1/(1+alfa*BF1232/($G$5-alfa*ho)))^(go/(Rair*alfa)),pT*EXP(-go*(BF1232-hT)/(Rair*TT)))</f>
        <v>#VALUE!</v>
      </c>
      <c r="BJ1232" s="0" t="e">
        <f aca="false">Mch(BG1232,BH1232,Rair,gamma)</f>
        <v>#VALUE!</v>
      </c>
      <c r="BK1232" s="0" t="e">
        <f aca="false">Cpex(Cp0,BJ1232,$N$9,$L$13:$M$19)</f>
        <v>#VALUE!</v>
      </c>
      <c r="BL1232" s="0" t="e">
        <f aca="false">pex(BI1232,BJ1232,gamma,BK1232)</f>
        <v>#VALUE!</v>
      </c>
      <c r="BM1232" s="0" t="e">
        <f aca="false">MachThroat(gamma,BL1232,BE1232)</f>
        <v>#VALUE!</v>
      </c>
      <c r="BN1232" s="0" t="e">
        <f aca="false">CN(BM1232,CSON,CINC)</f>
        <v>#VALUE!</v>
      </c>
      <c r="BO1232" s="0" t="e">
        <f aca="false">DPDT(Constant,BN1232,BM1232,gamma,BE1232,BL1232)</f>
        <v>#VALUE!</v>
      </c>
      <c r="BP1232" s="0" t="e">
        <f aca="false">pC+deltaT*(pdot+2*pdot2+2*pdot3+pdot4)/6</f>
        <v>#VALUE!</v>
      </c>
      <c r="BQ1232" s="0" t="s">
        <v>134</v>
      </c>
      <c r="BR1232" s="0" t="n">
        <f aca="false">Q1232</f>
        <v>12.2699999999998</v>
      </c>
      <c r="BS1232" s="0" t="e">
        <f aca="false">R1232/144</f>
        <v>#VALUE!</v>
      </c>
      <c r="BT1232" s="0" t="e">
        <f aca="false">pX/144</f>
        <v>#VALUE!</v>
      </c>
      <c r="BU1232" s="0" t="e">
        <f aca="false">pa/144</f>
        <v>#VALUE!</v>
      </c>
      <c r="BV1232" s="11" t="n">
        <f aca="false">BR1232</f>
        <v>12.2699999999998</v>
      </c>
      <c r="BW1232" s="12" t="e">
        <f aca="false">(pC-pX)/144</f>
        <v>#VALUE!</v>
      </c>
      <c r="BX1232" s="0" t="s">
        <v>134</v>
      </c>
      <c r="BZ1232" s="0" t="s">
        <v>134</v>
      </c>
      <c r="CA1232" s="0" t="s">
        <v>134</v>
      </c>
      <c r="CB1232" s="0" t="s">
        <v>134</v>
      </c>
      <c r="CC1232" s="0" t="s">
        <v>134</v>
      </c>
      <c r="CD1232" s="0" t="s">
        <v>134</v>
      </c>
      <c r="CE1232" s="0" t="s">
        <v>134</v>
      </c>
    </row>
    <row r="1233" customFormat="false" ht="12.75" hidden="false" customHeight="false" outlineLevel="0" collapsed="false">
      <c r="E1233" s="9" t="n">
        <v>12.2</v>
      </c>
      <c r="F1233" s="9" t="n">
        <v>10570.9455346352</v>
      </c>
      <c r="G1233" s="9" t="n">
        <v>601.441757731291</v>
      </c>
      <c r="Q1233" s="0" t="n">
        <f aca="false">Q1232+deltaT</f>
        <v>12.2799999999998</v>
      </c>
      <c r="R1233" s="0" t="e">
        <f aca="false">BP1232</f>
        <v>#VALUE!</v>
      </c>
      <c r="S1233" s="0" t="e">
        <f aca="false">hALT1($E$13:$G$1365,Q1233,2)</f>
        <v>#VALUE!</v>
      </c>
      <c r="T1233" s="0" t="e">
        <f aca="false">Veloc($E$13:$G$1365,Q1233,3)</f>
        <v>#VALUE!</v>
      </c>
      <c r="U1233" s="0" t="e">
        <f aca="false">IF(S1233&lt;hT,$G$5+alfa*(S1233-ho),TT)</f>
        <v>#VALUE!</v>
      </c>
      <c r="V1233" s="0" t="e">
        <f aca="false">IF(S1233&lt;hT,pSL*(1/(1+alfa*S1233/($G$5-alfa*ho)))^(go/(Rair*alfa)),pT*EXP(-go*(S1233-hT)/(Rair*TT)))</f>
        <v>#VALUE!</v>
      </c>
      <c r="W1233" s="0" t="e">
        <f aca="false">Mch(T1233,U1233,Rair,gamma)</f>
        <v>#VALUE!</v>
      </c>
      <c r="X1233" s="0" t="e">
        <f aca="false">Cpex(Cp0,W1233,$N$9,$L$13:$M$19)</f>
        <v>#VALUE!</v>
      </c>
      <c r="Y1233" s="0" t="e">
        <f aca="false">pex(V1233,W1233,gamma,X1233)</f>
        <v>#VALUE!</v>
      </c>
      <c r="Z1233" s="0" t="e">
        <f aca="false">MachThroat(gamma,Y1233,R1233)</f>
        <v>#VALUE!</v>
      </c>
      <c r="AA1233" s="0" t="e">
        <f aca="false">CN(Z1233,CSON,CINC)</f>
        <v>#VALUE!</v>
      </c>
      <c r="AB1233" s="0" t="e">
        <f aca="false">DPDT(Constant,AA1233,Z1233,gamma,R1233,Y1233)</f>
        <v>#VALUE!</v>
      </c>
      <c r="AC1233" s="0" t="s">
        <v>134</v>
      </c>
      <c r="AD1233" s="0" t="n">
        <f aca="false">Q1233+deltaT/2</f>
        <v>12.2849999999998</v>
      </c>
      <c r="AE1233" s="0" t="e">
        <f aca="false">pC+deltaT*pdot/2</f>
        <v>#VALUE!</v>
      </c>
      <c r="AF1233" s="0" t="e">
        <f aca="false">hALT1($E$13:$G$1365,AD1233,2)</f>
        <v>#VALUE!</v>
      </c>
      <c r="AG1233" s="0" t="e">
        <f aca="false">Veloc($E$13:$G$1365,AD1233,3)</f>
        <v>#VALUE!</v>
      </c>
      <c r="AH1233" s="0" t="e">
        <f aca="false">IF(AF1233&lt;hT,$G$5+alfa*(AF1233-ho),TT)</f>
        <v>#VALUE!</v>
      </c>
      <c r="AI1233" s="0" t="e">
        <f aca="false">IF(AF1233&lt;hT,pSL*(1/(1+alfa*AF1233/($G$5-alfa*ho)))^(go/(Rair*alfa)),pT*EXP(-go*(AF1233-hT)/(Rair*TT)))</f>
        <v>#VALUE!</v>
      </c>
      <c r="AJ1233" s="0" t="e">
        <f aca="false">Mch(AG1233,AH1233,Rair,gamma)</f>
        <v>#VALUE!</v>
      </c>
      <c r="AK1233" s="0" t="e">
        <f aca="false">Cpex(Cp0,AJ1233,$N$9,$L$13:$M$19)</f>
        <v>#VALUE!</v>
      </c>
      <c r="AL1233" s="0" t="e">
        <f aca="false">pex(AI1233,AJ1233,gamma,AK1233)</f>
        <v>#VALUE!</v>
      </c>
      <c r="AM1233" s="0" t="e">
        <f aca="false">MachThroat(gamma,AL1233,AE1233)</f>
        <v>#VALUE!</v>
      </c>
      <c r="AN1233" s="0" t="e">
        <f aca="false">CN(AM1233,CSON,CINC)</f>
        <v>#VALUE!</v>
      </c>
      <c r="AO1233" s="0" t="e">
        <f aca="false">DPDT(Constant,AN1233,AM1233,gamma,AE1233,AL1233)</f>
        <v>#VALUE!</v>
      </c>
      <c r="AP1233" s="0" t="s">
        <v>134</v>
      </c>
      <c r="AQ1233" s="0" t="n">
        <f aca="false">Q1233+deltaT/2</f>
        <v>12.2849999999998</v>
      </c>
      <c r="AR1233" s="0" t="e">
        <f aca="false">pC+deltaT*pdot2/2</f>
        <v>#VALUE!</v>
      </c>
      <c r="AS1233" s="0" t="e">
        <f aca="false">hALT1($E$13:$G$1365,AQ1233,2)</f>
        <v>#VALUE!</v>
      </c>
      <c r="AT1233" s="0" t="e">
        <f aca="false">Veloc($E$13:$G$1365,AQ1233,3)</f>
        <v>#VALUE!</v>
      </c>
      <c r="AU1233" s="0" t="e">
        <f aca="false">IF(AS1233&lt;hT,$G$5+alfa*(AS1233-ho),TT)</f>
        <v>#VALUE!</v>
      </c>
      <c r="AV1233" s="0" t="e">
        <f aca="false">IF(AS1233&lt;hT,pSL*(1/(1+alfa*AF1233/($G$5-alfa*ho)))^(go/(Rair*alfa)),pT*EXP(-go*(AF1233-hT)/(Rair*TT)))</f>
        <v>#VALUE!</v>
      </c>
      <c r="AW1233" s="0" t="e">
        <f aca="false">Mch(AT1233,AU1233,Rair,gamma)</f>
        <v>#VALUE!</v>
      </c>
      <c r="AX1233" s="0" t="e">
        <f aca="false">Cpex(Cp0,AW1233,$N$9,$L$13:$M$19)</f>
        <v>#VALUE!</v>
      </c>
      <c r="AY1233" s="0" t="e">
        <f aca="false">pex(AV1233,AW1233,gamma,AX1233)</f>
        <v>#VALUE!</v>
      </c>
      <c r="AZ1233" s="0" t="e">
        <f aca="false">MachThroat(gamma,AY1233,AR1233)</f>
        <v>#VALUE!</v>
      </c>
      <c r="BA1233" s="0" t="e">
        <f aca="false">CN(AZ1233,CSON,CINC)</f>
        <v>#VALUE!</v>
      </c>
      <c r="BB1233" s="0" t="e">
        <f aca="false">DPDT(Constant,BA1233,AZ1233,gamma,AR1233,AY1233)</f>
        <v>#VALUE!</v>
      </c>
      <c r="BC1233" s="0" t="s">
        <v>134</v>
      </c>
      <c r="BD1233" s="0" t="n">
        <f aca="false">Q1233+deltaT</f>
        <v>12.2899999999998</v>
      </c>
      <c r="BE1233" s="0" t="e">
        <f aca="false">pC+deltaT*pdot3</f>
        <v>#VALUE!</v>
      </c>
      <c r="BF1233" s="0" t="e">
        <f aca="false">hALT1($E$13:$G$1365,BD1233,2)</f>
        <v>#VALUE!</v>
      </c>
      <c r="BG1233" s="0" t="e">
        <f aca="false">Veloc($E$13:$G$1365,BD1233,3)</f>
        <v>#VALUE!</v>
      </c>
      <c r="BH1233" s="0" t="e">
        <f aca="false">IF(BF1233&lt;hT,$G$5+alfa*(BF1233-ho),TT)</f>
        <v>#VALUE!</v>
      </c>
      <c r="BI1233" s="0" t="e">
        <f aca="false">IF(BF1233&lt;hT,pSL*(1/(1+alfa*BF1233/($G$5-alfa*ho)))^(go/(Rair*alfa)),pT*EXP(-go*(BF1233-hT)/(Rair*TT)))</f>
        <v>#VALUE!</v>
      </c>
      <c r="BJ1233" s="0" t="e">
        <f aca="false">Mch(BG1233,BH1233,Rair,gamma)</f>
        <v>#VALUE!</v>
      </c>
      <c r="BK1233" s="0" t="e">
        <f aca="false">Cpex(Cp0,BJ1233,$N$9,$L$13:$M$19)</f>
        <v>#VALUE!</v>
      </c>
      <c r="BL1233" s="0" t="e">
        <f aca="false">pex(BI1233,BJ1233,gamma,BK1233)</f>
        <v>#VALUE!</v>
      </c>
      <c r="BM1233" s="0" t="e">
        <f aca="false">MachThroat(gamma,BL1233,BE1233)</f>
        <v>#VALUE!</v>
      </c>
      <c r="BN1233" s="0" t="e">
        <f aca="false">CN(BM1233,CSON,CINC)</f>
        <v>#VALUE!</v>
      </c>
      <c r="BO1233" s="0" t="e">
        <f aca="false">DPDT(Constant,BN1233,BM1233,gamma,BE1233,BL1233)</f>
        <v>#VALUE!</v>
      </c>
      <c r="BP1233" s="0" t="e">
        <f aca="false">pC+deltaT*(pdot+2*pdot2+2*pdot3+pdot4)/6</f>
        <v>#VALUE!</v>
      </c>
      <c r="BQ1233" s="0" t="s">
        <v>134</v>
      </c>
      <c r="BR1233" s="0" t="n">
        <f aca="false">Q1233</f>
        <v>12.2799999999998</v>
      </c>
      <c r="BS1233" s="0" t="e">
        <f aca="false">R1233/144</f>
        <v>#VALUE!</v>
      </c>
      <c r="BT1233" s="0" t="e">
        <f aca="false">pX/144</f>
        <v>#VALUE!</v>
      </c>
      <c r="BU1233" s="0" t="e">
        <f aca="false">pa/144</f>
        <v>#VALUE!</v>
      </c>
      <c r="BV1233" s="11" t="n">
        <f aca="false">BR1233</f>
        <v>12.2799999999998</v>
      </c>
      <c r="BW1233" s="12" t="e">
        <f aca="false">(pC-pX)/144</f>
        <v>#VALUE!</v>
      </c>
      <c r="BX1233" s="0" t="s">
        <v>134</v>
      </c>
      <c r="BZ1233" s="0" t="s">
        <v>134</v>
      </c>
      <c r="CA1233" s="0" t="s">
        <v>134</v>
      </c>
      <c r="CB1233" s="0" t="s">
        <v>134</v>
      </c>
      <c r="CC1233" s="0" t="s">
        <v>134</v>
      </c>
      <c r="CD1233" s="0" t="s">
        <v>134</v>
      </c>
      <c r="CE1233" s="0" t="s">
        <v>134</v>
      </c>
    </row>
    <row r="1234" customFormat="false" ht="12.75" hidden="false" customHeight="false" outlineLevel="0" collapsed="false">
      <c r="E1234" s="9" t="n">
        <v>12.21</v>
      </c>
      <c r="F1234" s="9" t="n">
        <v>10576.9573600134</v>
      </c>
      <c r="G1234" s="9" t="n">
        <v>600.923377417945</v>
      </c>
      <c r="Q1234" s="0" t="n">
        <f aca="false">Q1233+deltaT</f>
        <v>12.2899999999998</v>
      </c>
      <c r="R1234" s="0" t="e">
        <f aca="false">BP1233</f>
        <v>#VALUE!</v>
      </c>
      <c r="S1234" s="0" t="e">
        <f aca="false">hALT1($E$13:$G$1365,Q1234,2)</f>
        <v>#VALUE!</v>
      </c>
      <c r="T1234" s="0" t="e">
        <f aca="false">Veloc($E$13:$G$1365,Q1234,3)</f>
        <v>#VALUE!</v>
      </c>
      <c r="U1234" s="0" t="e">
        <f aca="false">IF(S1234&lt;hT,$G$5+alfa*(S1234-ho),TT)</f>
        <v>#VALUE!</v>
      </c>
      <c r="V1234" s="0" t="e">
        <f aca="false">IF(S1234&lt;hT,pSL*(1/(1+alfa*S1234/($G$5-alfa*ho)))^(go/(Rair*alfa)),pT*EXP(-go*(S1234-hT)/(Rair*TT)))</f>
        <v>#VALUE!</v>
      </c>
      <c r="W1234" s="0" t="e">
        <f aca="false">Mch(T1234,U1234,Rair,gamma)</f>
        <v>#VALUE!</v>
      </c>
      <c r="X1234" s="0" t="e">
        <f aca="false">Cpex(Cp0,W1234,$N$9,$L$13:$M$19)</f>
        <v>#VALUE!</v>
      </c>
      <c r="Y1234" s="0" t="e">
        <f aca="false">pex(V1234,W1234,gamma,X1234)</f>
        <v>#VALUE!</v>
      </c>
      <c r="Z1234" s="0" t="e">
        <f aca="false">MachThroat(gamma,Y1234,R1234)</f>
        <v>#VALUE!</v>
      </c>
      <c r="AA1234" s="0" t="e">
        <f aca="false">CN(Z1234,CSON,CINC)</f>
        <v>#VALUE!</v>
      </c>
      <c r="AB1234" s="0" t="e">
        <f aca="false">DPDT(Constant,AA1234,Z1234,gamma,R1234,Y1234)</f>
        <v>#VALUE!</v>
      </c>
      <c r="AC1234" s="0" t="s">
        <v>134</v>
      </c>
      <c r="AD1234" s="0" t="n">
        <f aca="false">Q1234+deltaT/2</f>
        <v>12.2949999999998</v>
      </c>
      <c r="AE1234" s="0" t="e">
        <f aca="false">pC+deltaT*pdot/2</f>
        <v>#VALUE!</v>
      </c>
      <c r="AF1234" s="0" t="e">
        <f aca="false">hALT1($E$13:$G$1365,AD1234,2)</f>
        <v>#VALUE!</v>
      </c>
      <c r="AG1234" s="0" t="e">
        <f aca="false">Veloc($E$13:$G$1365,AD1234,3)</f>
        <v>#VALUE!</v>
      </c>
      <c r="AH1234" s="0" t="e">
        <f aca="false">IF(AF1234&lt;hT,$G$5+alfa*(AF1234-ho),TT)</f>
        <v>#VALUE!</v>
      </c>
      <c r="AI1234" s="0" t="e">
        <f aca="false">IF(AF1234&lt;hT,pSL*(1/(1+alfa*AF1234/($G$5-alfa*ho)))^(go/(Rair*alfa)),pT*EXP(-go*(AF1234-hT)/(Rair*TT)))</f>
        <v>#VALUE!</v>
      </c>
      <c r="AJ1234" s="0" t="e">
        <f aca="false">Mch(AG1234,AH1234,Rair,gamma)</f>
        <v>#VALUE!</v>
      </c>
      <c r="AK1234" s="0" t="e">
        <f aca="false">Cpex(Cp0,AJ1234,$N$9,$L$13:$M$19)</f>
        <v>#VALUE!</v>
      </c>
      <c r="AL1234" s="0" t="e">
        <f aca="false">pex(AI1234,AJ1234,gamma,AK1234)</f>
        <v>#VALUE!</v>
      </c>
      <c r="AM1234" s="0" t="e">
        <f aca="false">MachThroat(gamma,AL1234,AE1234)</f>
        <v>#VALUE!</v>
      </c>
      <c r="AN1234" s="0" t="e">
        <f aca="false">CN(AM1234,CSON,CINC)</f>
        <v>#VALUE!</v>
      </c>
      <c r="AO1234" s="0" t="e">
        <f aca="false">DPDT(Constant,AN1234,AM1234,gamma,AE1234,AL1234)</f>
        <v>#VALUE!</v>
      </c>
      <c r="AP1234" s="0" t="s">
        <v>134</v>
      </c>
      <c r="AQ1234" s="0" t="n">
        <f aca="false">Q1234+deltaT/2</f>
        <v>12.2949999999998</v>
      </c>
      <c r="AR1234" s="0" t="e">
        <f aca="false">pC+deltaT*pdot2/2</f>
        <v>#VALUE!</v>
      </c>
      <c r="AS1234" s="0" t="e">
        <f aca="false">hALT1($E$13:$G$1365,AQ1234,2)</f>
        <v>#VALUE!</v>
      </c>
      <c r="AT1234" s="0" t="e">
        <f aca="false">Veloc($E$13:$G$1365,AQ1234,3)</f>
        <v>#VALUE!</v>
      </c>
      <c r="AU1234" s="0" t="e">
        <f aca="false">IF(AS1234&lt;hT,$G$5+alfa*(AS1234-ho),TT)</f>
        <v>#VALUE!</v>
      </c>
      <c r="AV1234" s="0" t="e">
        <f aca="false">IF(AS1234&lt;hT,pSL*(1/(1+alfa*AF1234/($G$5-alfa*ho)))^(go/(Rair*alfa)),pT*EXP(-go*(AF1234-hT)/(Rair*TT)))</f>
        <v>#VALUE!</v>
      </c>
      <c r="AW1234" s="0" t="e">
        <f aca="false">Mch(AT1234,AU1234,Rair,gamma)</f>
        <v>#VALUE!</v>
      </c>
      <c r="AX1234" s="0" t="e">
        <f aca="false">Cpex(Cp0,AW1234,$N$9,$L$13:$M$19)</f>
        <v>#VALUE!</v>
      </c>
      <c r="AY1234" s="0" t="e">
        <f aca="false">pex(AV1234,AW1234,gamma,AX1234)</f>
        <v>#VALUE!</v>
      </c>
      <c r="AZ1234" s="0" t="e">
        <f aca="false">MachThroat(gamma,AY1234,AR1234)</f>
        <v>#VALUE!</v>
      </c>
      <c r="BA1234" s="0" t="e">
        <f aca="false">CN(AZ1234,CSON,CINC)</f>
        <v>#VALUE!</v>
      </c>
      <c r="BB1234" s="0" t="e">
        <f aca="false">DPDT(Constant,BA1234,AZ1234,gamma,AR1234,AY1234)</f>
        <v>#VALUE!</v>
      </c>
      <c r="BC1234" s="0" t="s">
        <v>134</v>
      </c>
      <c r="BD1234" s="0" t="n">
        <f aca="false">Q1234+deltaT</f>
        <v>12.2999999999998</v>
      </c>
      <c r="BE1234" s="0" t="e">
        <f aca="false">pC+deltaT*pdot3</f>
        <v>#VALUE!</v>
      </c>
      <c r="BF1234" s="0" t="e">
        <f aca="false">hALT1($E$13:$G$1365,BD1234,2)</f>
        <v>#VALUE!</v>
      </c>
      <c r="BG1234" s="0" t="e">
        <f aca="false">Veloc($E$13:$G$1365,BD1234,3)</f>
        <v>#VALUE!</v>
      </c>
      <c r="BH1234" s="0" t="e">
        <f aca="false">IF(BF1234&lt;hT,$G$5+alfa*(BF1234-ho),TT)</f>
        <v>#VALUE!</v>
      </c>
      <c r="BI1234" s="0" t="e">
        <f aca="false">IF(BF1234&lt;hT,pSL*(1/(1+alfa*BF1234/($G$5-alfa*ho)))^(go/(Rair*alfa)),pT*EXP(-go*(BF1234-hT)/(Rair*TT)))</f>
        <v>#VALUE!</v>
      </c>
      <c r="BJ1234" s="0" t="e">
        <f aca="false">Mch(BG1234,BH1234,Rair,gamma)</f>
        <v>#VALUE!</v>
      </c>
      <c r="BK1234" s="0" t="e">
        <f aca="false">Cpex(Cp0,BJ1234,$N$9,$L$13:$M$19)</f>
        <v>#VALUE!</v>
      </c>
      <c r="BL1234" s="0" t="e">
        <f aca="false">pex(BI1234,BJ1234,gamma,BK1234)</f>
        <v>#VALUE!</v>
      </c>
      <c r="BM1234" s="0" t="e">
        <f aca="false">MachThroat(gamma,BL1234,BE1234)</f>
        <v>#VALUE!</v>
      </c>
      <c r="BN1234" s="0" t="e">
        <f aca="false">CN(BM1234,CSON,CINC)</f>
        <v>#VALUE!</v>
      </c>
      <c r="BO1234" s="0" t="e">
        <f aca="false">DPDT(Constant,BN1234,BM1234,gamma,BE1234,BL1234)</f>
        <v>#VALUE!</v>
      </c>
      <c r="BP1234" s="0" t="e">
        <f aca="false">pC+deltaT*(pdot+2*pdot2+2*pdot3+pdot4)/6</f>
        <v>#VALUE!</v>
      </c>
      <c r="BQ1234" s="0" t="s">
        <v>134</v>
      </c>
      <c r="BR1234" s="0" t="n">
        <f aca="false">Q1234</f>
        <v>12.2899999999998</v>
      </c>
      <c r="BS1234" s="0" t="e">
        <f aca="false">R1234/144</f>
        <v>#VALUE!</v>
      </c>
      <c r="BT1234" s="0" t="e">
        <f aca="false">pX/144</f>
        <v>#VALUE!</v>
      </c>
      <c r="BU1234" s="0" t="e">
        <f aca="false">pa/144</f>
        <v>#VALUE!</v>
      </c>
      <c r="BV1234" s="11" t="n">
        <f aca="false">BR1234</f>
        <v>12.2899999999998</v>
      </c>
      <c r="BW1234" s="12" t="e">
        <f aca="false">(pC-pX)/144</f>
        <v>#VALUE!</v>
      </c>
      <c r="BX1234" s="0" t="s">
        <v>134</v>
      </c>
      <c r="BZ1234" s="0" t="s">
        <v>134</v>
      </c>
      <c r="CA1234" s="0" t="s">
        <v>134</v>
      </c>
      <c r="CB1234" s="0" t="s">
        <v>134</v>
      </c>
      <c r="CC1234" s="0" t="s">
        <v>134</v>
      </c>
      <c r="CD1234" s="0" t="s">
        <v>134</v>
      </c>
      <c r="CE1234" s="0" t="s">
        <v>134</v>
      </c>
    </row>
    <row r="1235" customFormat="false" ht="12.75" hidden="false" customHeight="false" outlineLevel="0" collapsed="false">
      <c r="E1235" s="9" t="n">
        <v>12.22</v>
      </c>
      <c r="F1235" s="9" t="n">
        <v>10582.9640033729</v>
      </c>
      <c r="G1235" s="9" t="n">
        <v>600.405353905621</v>
      </c>
      <c r="Q1235" s="0" t="n">
        <f aca="false">Q1234+deltaT</f>
        <v>12.2999999999998</v>
      </c>
      <c r="R1235" s="0" t="e">
        <f aca="false">BP1234</f>
        <v>#VALUE!</v>
      </c>
      <c r="S1235" s="0" t="e">
        <f aca="false">hALT1($E$13:$G$1365,Q1235,2)</f>
        <v>#VALUE!</v>
      </c>
      <c r="T1235" s="0" t="e">
        <f aca="false">Veloc($E$13:$G$1365,Q1235,3)</f>
        <v>#VALUE!</v>
      </c>
      <c r="U1235" s="0" t="e">
        <f aca="false">IF(S1235&lt;hT,$G$5+alfa*(S1235-ho),TT)</f>
        <v>#VALUE!</v>
      </c>
      <c r="V1235" s="0" t="e">
        <f aca="false">IF(S1235&lt;hT,pSL*(1/(1+alfa*S1235/($G$5-alfa*ho)))^(go/(Rair*alfa)),pT*EXP(-go*(S1235-hT)/(Rair*TT)))</f>
        <v>#VALUE!</v>
      </c>
      <c r="W1235" s="0" t="e">
        <f aca="false">Mch(T1235,U1235,Rair,gamma)</f>
        <v>#VALUE!</v>
      </c>
      <c r="X1235" s="0" t="e">
        <f aca="false">Cpex(Cp0,W1235,$N$9,$L$13:$M$19)</f>
        <v>#VALUE!</v>
      </c>
      <c r="Y1235" s="0" t="e">
        <f aca="false">pex(V1235,W1235,gamma,X1235)</f>
        <v>#VALUE!</v>
      </c>
      <c r="Z1235" s="0" t="e">
        <f aca="false">MachThroat(gamma,Y1235,R1235)</f>
        <v>#VALUE!</v>
      </c>
      <c r="AA1235" s="0" t="e">
        <f aca="false">CN(Z1235,CSON,CINC)</f>
        <v>#VALUE!</v>
      </c>
      <c r="AB1235" s="0" t="e">
        <f aca="false">DPDT(Constant,AA1235,Z1235,gamma,R1235,Y1235)</f>
        <v>#VALUE!</v>
      </c>
      <c r="AC1235" s="0" t="s">
        <v>134</v>
      </c>
      <c r="AD1235" s="0" t="n">
        <f aca="false">Q1235+deltaT/2</f>
        <v>12.3049999999998</v>
      </c>
      <c r="AE1235" s="0" t="e">
        <f aca="false">pC+deltaT*pdot/2</f>
        <v>#VALUE!</v>
      </c>
      <c r="AF1235" s="0" t="e">
        <f aca="false">hALT1($E$13:$G$1365,AD1235,2)</f>
        <v>#VALUE!</v>
      </c>
      <c r="AG1235" s="0" t="e">
        <f aca="false">Veloc($E$13:$G$1365,AD1235,3)</f>
        <v>#VALUE!</v>
      </c>
      <c r="AH1235" s="0" t="e">
        <f aca="false">IF(AF1235&lt;hT,$G$5+alfa*(AF1235-ho),TT)</f>
        <v>#VALUE!</v>
      </c>
      <c r="AI1235" s="0" t="e">
        <f aca="false">IF(AF1235&lt;hT,pSL*(1/(1+alfa*AF1235/($G$5-alfa*ho)))^(go/(Rair*alfa)),pT*EXP(-go*(AF1235-hT)/(Rair*TT)))</f>
        <v>#VALUE!</v>
      </c>
      <c r="AJ1235" s="0" t="e">
        <f aca="false">Mch(AG1235,AH1235,Rair,gamma)</f>
        <v>#VALUE!</v>
      </c>
      <c r="AK1235" s="0" t="e">
        <f aca="false">Cpex(Cp0,AJ1235,$N$9,$L$13:$M$19)</f>
        <v>#VALUE!</v>
      </c>
      <c r="AL1235" s="0" t="e">
        <f aca="false">pex(AI1235,AJ1235,gamma,AK1235)</f>
        <v>#VALUE!</v>
      </c>
      <c r="AM1235" s="0" t="e">
        <f aca="false">MachThroat(gamma,AL1235,AE1235)</f>
        <v>#VALUE!</v>
      </c>
      <c r="AN1235" s="0" t="e">
        <f aca="false">CN(AM1235,CSON,CINC)</f>
        <v>#VALUE!</v>
      </c>
      <c r="AO1235" s="0" t="e">
        <f aca="false">DPDT(Constant,AN1235,AM1235,gamma,AE1235,AL1235)</f>
        <v>#VALUE!</v>
      </c>
      <c r="AP1235" s="0" t="s">
        <v>134</v>
      </c>
      <c r="AQ1235" s="0" t="n">
        <f aca="false">Q1235+deltaT/2</f>
        <v>12.3049999999998</v>
      </c>
      <c r="AR1235" s="0" t="e">
        <f aca="false">pC+deltaT*pdot2/2</f>
        <v>#VALUE!</v>
      </c>
      <c r="AS1235" s="0" t="e">
        <f aca="false">hALT1($E$13:$G$1365,AQ1235,2)</f>
        <v>#VALUE!</v>
      </c>
      <c r="AT1235" s="0" t="e">
        <f aca="false">Veloc($E$13:$G$1365,AQ1235,3)</f>
        <v>#VALUE!</v>
      </c>
      <c r="AU1235" s="0" t="e">
        <f aca="false">IF(AS1235&lt;hT,$G$5+alfa*(AS1235-ho),TT)</f>
        <v>#VALUE!</v>
      </c>
      <c r="AV1235" s="0" t="e">
        <f aca="false">IF(AS1235&lt;hT,pSL*(1/(1+alfa*AF1235/($G$5-alfa*ho)))^(go/(Rair*alfa)),pT*EXP(-go*(AF1235-hT)/(Rair*TT)))</f>
        <v>#VALUE!</v>
      </c>
      <c r="AW1235" s="0" t="e">
        <f aca="false">Mch(AT1235,AU1235,Rair,gamma)</f>
        <v>#VALUE!</v>
      </c>
      <c r="AX1235" s="0" t="e">
        <f aca="false">Cpex(Cp0,AW1235,$N$9,$L$13:$M$19)</f>
        <v>#VALUE!</v>
      </c>
      <c r="AY1235" s="0" t="e">
        <f aca="false">pex(AV1235,AW1235,gamma,AX1235)</f>
        <v>#VALUE!</v>
      </c>
      <c r="AZ1235" s="0" t="e">
        <f aca="false">MachThroat(gamma,AY1235,AR1235)</f>
        <v>#VALUE!</v>
      </c>
      <c r="BA1235" s="0" t="e">
        <f aca="false">CN(AZ1235,CSON,CINC)</f>
        <v>#VALUE!</v>
      </c>
      <c r="BB1235" s="0" t="e">
        <f aca="false">DPDT(Constant,BA1235,AZ1235,gamma,AR1235,AY1235)</f>
        <v>#VALUE!</v>
      </c>
      <c r="BC1235" s="0" t="s">
        <v>134</v>
      </c>
      <c r="BD1235" s="0" t="n">
        <f aca="false">Q1235+deltaT</f>
        <v>12.3099999999998</v>
      </c>
      <c r="BE1235" s="0" t="e">
        <f aca="false">pC+deltaT*pdot3</f>
        <v>#VALUE!</v>
      </c>
      <c r="BF1235" s="0" t="e">
        <f aca="false">hALT1($E$13:$G$1365,BD1235,2)</f>
        <v>#VALUE!</v>
      </c>
      <c r="BG1235" s="0" t="e">
        <f aca="false">Veloc($E$13:$G$1365,BD1235,3)</f>
        <v>#VALUE!</v>
      </c>
      <c r="BH1235" s="0" t="e">
        <f aca="false">IF(BF1235&lt;hT,$G$5+alfa*(BF1235-ho),TT)</f>
        <v>#VALUE!</v>
      </c>
      <c r="BI1235" s="0" t="e">
        <f aca="false">IF(BF1235&lt;hT,pSL*(1/(1+alfa*BF1235/($G$5-alfa*ho)))^(go/(Rair*alfa)),pT*EXP(-go*(BF1235-hT)/(Rair*TT)))</f>
        <v>#VALUE!</v>
      </c>
      <c r="BJ1235" s="0" t="e">
        <f aca="false">Mch(BG1235,BH1235,Rair,gamma)</f>
        <v>#VALUE!</v>
      </c>
      <c r="BK1235" s="0" t="e">
        <f aca="false">Cpex(Cp0,BJ1235,$N$9,$L$13:$M$19)</f>
        <v>#VALUE!</v>
      </c>
      <c r="BL1235" s="0" t="e">
        <f aca="false">pex(BI1235,BJ1235,gamma,BK1235)</f>
        <v>#VALUE!</v>
      </c>
      <c r="BM1235" s="0" t="e">
        <f aca="false">MachThroat(gamma,BL1235,BE1235)</f>
        <v>#VALUE!</v>
      </c>
      <c r="BN1235" s="0" t="e">
        <f aca="false">CN(BM1235,CSON,CINC)</f>
        <v>#VALUE!</v>
      </c>
      <c r="BO1235" s="0" t="e">
        <f aca="false">DPDT(Constant,BN1235,BM1235,gamma,BE1235,BL1235)</f>
        <v>#VALUE!</v>
      </c>
      <c r="BP1235" s="0" t="e">
        <f aca="false">pC+deltaT*(pdot+2*pdot2+2*pdot3+pdot4)/6</f>
        <v>#VALUE!</v>
      </c>
      <c r="BQ1235" s="0" t="s">
        <v>134</v>
      </c>
      <c r="BR1235" s="0" t="n">
        <f aca="false">Q1235</f>
        <v>12.2999999999998</v>
      </c>
      <c r="BS1235" s="0" t="e">
        <f aca="false">R1235/144</f>
        <v>#VALUE!</v>
      </c>
      <c r="BT1235" s="0" t="e">
        <f aca="false">pX/144</f>
        <v>#VALUE!</v>
      </c>
      <c r="BU1235" s="0" t="e">
        <f aca="false">pa/144</f>
        <v>#VALUE!</v>
      </c>
      <c r="BV1235" s="11" t="n">
        <f aca="false">BR1235</f>
        <v>12.2999999999998</v>
      </c>
      <c r="BW1235" s="12" t="e">
        <f aca="false">(pC-pX)/144</f>
        <v>#VALUE!</v>
      </c>
      <c r="BX1235" s="0" t="s">
        <v>134</v>
      </c>
      <c r="BZ1235" s="0" t="s">
        <v>134</v>
      </c>
      <c r="CA1235" s="0" t="s">
        <v>134</v>
      </c>
      <c r="CB1235" s="0" t="s">
        <v>134</v>
      </c>
      <c r="CC1235" s="0" t="s">
        <v>134</v>
      </c>
      <c r="CD1235" s="0" t="s">
        <v>134</v>
      </c>
      <c r="CE1235" s="0" t="s">
        <v>134</v>
      </c>
    </row>
    <row r="1236" customFormat="false" ht="12.75" hidden="false" customHeight="false" outlineLevel="0" collapsed="false">
      <c r="E1236" s="9" t="n">
        <v>12.23</v>
      </c>
      <c r="F1236" s="9" t="n">
        <v>10588.9654682788</v>
      </c>
      <c r="G1236" s="9" t="n">
        <v>599.887686593248</v>
      </c>
      <c r="Q1236" s="0" t="n">
        <f aca="false">Q1235+deltaT</f>
        <v>12.3099999999998</v>
      </c>
      <c r="R1236" s="0" t="e">
        <f aca="false">BP1235</f>
        <v>#VALUE!</v>
      </c>
      <c r="S1236" s="0" t="e">
        <f aca="false">hALT1($E$13:$G$1365,Q1236,2)</f>
        <v>#VALUE!</v>
      </c>
      <c r="T1236" s="0" t="e">
        <f aca="false">Veloc($E$13:$G$1365,Q1236,3)</f>
        <v>#VALUE!</v>
      </c>
      <c r="U1236" s="0" t="e">
        <f aca="false">IF(S1236&lt;hT,$G$5+alfa*(S1236-ho),TT)</f>
        <v>#VALUE!</v>
      </c>
      <c r="V1236" s="0" t="e">
        <f aca="false">IF(S1236&lt;hT,pSL*(1/(1+alfa*S1236/($G$5-alfa*ho)))^(go/(Rair*alfa)),pT*EXP(-go*(S1236-hT)/(Rair*TT)))</f>
        <v>#VALUE!</v>
      </c>
      <c r="W1236" s="0" t="e">
        <f aca="false">Mch(T1236,U1236,Rair,gamma)</f>
        <v>#VALUE!</v>
      </c>
      <c r="X1236" s="0" t="e">
        <f aca="false">Cpex(Cp0,W1236,$N$9,$L$13:$M$19)</f>
        <v>#VALUE!</v>
      </c>
      <c r="Y1236" s="0" t="e">
        <f aca="false">pex(V1236,W1236,gamma,X1236)</f>
        <v>#VALUE!</v>
      </c>
      <c r="Z1236" s="0" t="e">
        <f aca="false">MachThroat(gamma,Y1236,R1236)</f>
        <v>#VALUE!</v>
      </c>
      <c r="AA1236" s="0" t="e">
        <f aca="false">CN(Z1236,CSON,CINC)</f>
        <v>#VALUE!</v>
      </c>
      <c r="AB1236" s="0" t="e">
        <f aca="false">DPDT(Constant,AA1236,Z1236,gamma,R1236,Y1236)</f>
        <v>#VALUE!</v>
      </c>
      <c r="AC1236" s="0" t="s">
        <v>134</v>
      </c>
      <c r="AD1236" s="0" t="n">
        <f aca="false">Q1236+deltaT/2</f>
        <v>12.3149999999998</v>
      </c>
      <c r="AE1236" s="0" t="e">
        <f aca="false">pC+deltaT*pdot/2</f>
        <v>#VALUE!</v>
      </c>
      <c r="AF1236" s="0" t="e">
        <f aca="false">hALT1($E$13:$G$1365,AD1236,2)</f>
        <v>#VALUE!</v>
      </c>
      <c r="AG1236" s="0" t="e">
        <f aca="false">Veloc($E$13:$G$1365,AD1236,3)</f>
        <v>#VALUE!</v>
      </c>
      <c r="AH1236" s="0" t="e">
        <f aca="false">IF(AF1236&lt;hT,$G$5+alfa*(AF1236-ho),TT)</f>
        <v>#VALUE!</v>
      </c>
      <c r="AI1236" s="0" t="e">
        <f aca="false">IF(AF1236&lt;hT,pSL*(1/(1+alfa*AF1236/($G$5-alfa*ho)))^(go/(Rair*alfa)),pT*EXP(-go*(AF1236-hT)/(Rair*TT)))</f>
        <v>#VALUE!</v>
      </c>
      <c r="AJ1236" s="0" t="e">
        <f aca="false">Mch(AG1236,AH1236,Rair,gamma)</f>
        <v>#VALUE!</v>
      </c>
      <c r="AK1236" s="0" t="e">
        <f aca="false">Cpex(Cp0,AJ1236,$N$9,$L$13:$M$19)</f>
        <v>#VALUE!</v>
      </c>
      <c r="AL1236" s="0" t="e">
        <f aca="false">pex(AI1236,AJ1236,gamma,AK1236)</f>
        <v>#VALUE!</v>
      </c>
      <c r="AM1236" s="0" t="e">
        <f aca="false">MachThroat(gamma,AL1236,AE1236)</f>
        <v>#VALUE!</v>
      </c>
      <c r="AN1236" s="0" t="e">
        <f aca="false">CN(AM1236,CSON,CINC)</f>
        <v>#VALUE!</v>
      </c>
      <c r="AO1236" s="0" t="e">
        <f aca="false">DPDT(Constant,AN1236,AM1236,gamma,AE1236,AL1236)</f>
        <v>#VALUE!</v>
      </c>
      <c r="AP1236" s="0" t="s">
        <v>134</v>
      </c>
      <c r="AQ1236" s="0" t="n">
        <f aca="false">Q1236+deltaT/2</f>
        <v>12.3149999999998</v>
      </c>
      <c r="AR1236" s="0" t="e">
        <f aca="false">pC+deltaT*pdot2/2</f>
        <v>#VALUE!</v>
      </c>
      <c r="AS1236" s="0" t="e">
        <f aca="false">hALT1($E$13:$G$1365,AQ1236,2)</f>
        <v>#VALUE!</v>
      </c>
      <c r="AT1236" s="0" t="e">
        <f aca="false">Veloc($E$13:$G$1365,AQ1236,3)</f>
        <v>#VALUE!</v>
      </c>
      <c r="AU1236" s="0" t="e">
        <f aca="false">IF(AS1236&lt;hT,$G$5+alfa*(AS1236-ho),TT)</f>
        <v>#VALUE!</v>
      </c>
      <c r="AV1236" s="0" t="e">
        <f aca="false">IF(AS1236&lt;hT,pSL*(1/(1+alfa*AF1236/($G$5-alfa*ho)))^(go/(Rair*alfa)),pT*EXP(-go*(AF1236-hT)/(Rair*TT)))</f>
        <v>#VALUE!</v>
      </c>
      <c r="AW1236" s="0" t="e">
        <f aca="false">Mch(AT1236,AU1236,Rair,gamma)</f>
        <v>#VALUE!</v>
      </c>
      <c r="AX1236" s="0" t="e">
        <f aca="false">Cpex(Cp0,AW1236,$N$9,$L$13:$M$19)</f>
        <v>#VALUE!</v>
      </c>
      <c r="AY1236" s="0" t="e">
        <f aca="false">pex(AV1236,AW1236,gamma,AX1236)</f>
        <v>#VALUE!</v>
      </c>
      <c r="AZ1236" s="0" t="e">
        <f aca="false">MachThroat(gamma,AY1236,AR1236)</f>
        <v>#VALUE!</v>
      </c>
      <c r="BA1236" s="0" t="e">
        <f aca="false">CN(AZ1236,CSON,CINC)</f>
        <v>#VALUE!</v>
      </c>
      <c r="BB1236" s="0" t="e">
        <f aca="false">DPDT(Constant,BA1236,AZ1236,gamma,AR1236,AY1236)</f>
        <v>#VALUE!</v>
      </c>
      <c r="BC1236" s="0" t="s">
        <v>134</v>
      </c>
      <c r="BD1236" s="0" t="n">
        <f aca="false">Q1236+deltaT</f>
        <v>12.3199999999998</v>
      </c>
      <c r="BE1236" s="0" t="e">
        <f aca="false">pC+deltaT*pdot3</f>
        <v>#VALUE!</v>
      </c>
      <c r="BF1236" s="0" t="e">
        <f aca="false">hALT1($E$13:$G$1365,BD1236,2)</f>
        <v>#VALUE!</v>
      </c>
      <c r="BG1236" s="0" t="e">
        <f aca="false">Veloc($E$13:$G$1365,BD1236,3)</f>
        <v>#VALUE!</v>
      </c>
      <c r="BH1236" s="0" t="e">
        <f aca="false">IF(BF1236&lt;hT,$G$5+alfa*(BF1236-ho),TT)</f>
        <v>#VALUE!</v>
      </c>
      <c r="BI1236" s="0" t="e">
        <f aca="false">IF(BF1236&lt;hT,pSL*(1/(1+alfa*BF1236/($G$5-alfa*ho)))^(go/(Rair*alfa)),pT*EXP(-go*(BF1236-hT)/(Rair*TT)))</f>
        <v>#VALUE!</v>
      </c>
      <c r="BJ1236" s="0" t="e">
        <f aca="false">Mch(BG1236,BH1236,Rair,gamma)</f>
        <v>#VALUE!</v>
      </c>
      <c r="BK1236" s="0" t="e">
        <f aca="false">Cpex(Cp0,BJ1236,$N$9,$L$13:$M$19)</f>
        <v>#VALUE!</v>
      </c>
      <c r="BL1236" s="0" t="e">
        <f aca="false">pex(BI1236,BJ1236,gamma,BK1236)</f>
        <v>#VALUE!</v>
      </c>
      <c r="BM1236" s="0" t="e">
        <f aca="false">MachThroat(gamma,BL1236,BE1236)</f>
        <v>#VALUE!</v>
      </c>
      <c r="BN1236" s="0" t="e">
        <f aca="false">CN(BM1236,CSON,CINC)</f>
        <v>#VALUE!</v>
      </c>
      <c r="BO1236" s="0" t="e">
        <f aca="false">DPDT(Constant,BN1236,BM1236,gamma,BE1236,BL1236)</f>
        <v>#VALUE!</v>
      </c>
      <c r="BP1236" s="0" t="e">
        <f aca="false">pC+deltaT*(pdot+2*pdot2+2*pdot3+pdot4)/6</f>
        <v>#VALUE!</v>
      </c>
      <c r="BQ1236" s="0" t="s">
        <v>134</v>
      </c>
      <c r="BR1236" s="0" t="n">
        <f aca="false">Q1236</f>
        <v>12.3099999999998</v>
      </c>
      <c r="BS1236" s="0" t="e">
        <f aca="false">R1236/144</f>
        <v>#VALUE!</v>
      </c>
      <c r="BT1236" s="0" t="e">
        <f aca="false">pX/144</f>
        <v>#VALUE!</v>
      </c>
      <c r="BU1236" s="0" t="e">
        <f aca="false">pa/144</f>
        <v>#VALUE!</v>
      </c>
      <c r="BV1236" s="11" t="n">
        <f aca="false">BR1236</f>
        <v>12.3099999999998</v>
      </c>
      <c r="BW1236" s="12" t="e">
        <f aca="false">(pC-pX)/144</f>
        <v>#VALUE!</v>
      </c>
      <c r="BX1236" s="0" t="s">
        <v>134</v>
      </c>
      <c r="BZ1236" s="0" t="s">
        <v>134</v>
      </c>
      <c r="CA1236" s="0" t="s">
        <v>134</v>
      </c>
      <c r="CB1236" s="0" t="s">
        <v>134</v>
      </c>
      <c r="CC1236" s="0" t="s">
        <v>134</v>
      </c>
      <c r="CD1236" s="0" t="s">
        <v>134</v>
      </c>
      <c r="CE1236" s="0" t="s">
        <v>134</v>
      </c>
    </row>
    <row r="1237" customFormat="false" ht="12.75" hidden="false" customHeight="false" outlineLevel="0" collapsed="false">
      <c r="E1237" s="9" t="n">
        <v>12.24</v>
      </c>
      <c r="F1237" s="9" t="n">
        <v>10594.9617582901</v>
      </c>
      <c r="G1237" s="9" t="n">
        <v>599.370374880971</v>
      </c>
      <c r="Q1237" s="0" t="n">
        <f aca="false">Q1236+deltaT</f>
        <v>12.3199999999998</v>
      </c>
      <c r="R1237" s="0" t="e">
        <f aca="false">BP1236</f>
        <v>#VALUE!</v>
      </c>
      <c r="S1237" s="0" t="e">
        <f aca="false">hALT1($E$13:$G$1365,Q1237,2)</f>
        <v>#VALUE!</v>
      </c>
      <c r="T1237" s="0" t="e">
        <f aca="false">Veloc($E$13:$G$1365,Q1237,3)</f>
        <v>#VALUE!</v>
      </c>
      <c r="U1237" s="0" t="e">
        <f aca="false">IF(S1237&lt;hT,$G$5+alfa*(S1237-ho),TT)</f>
        <v>#VALUE!</v>
      </c>
      <c r="V1237" s="0" t="e">
        <f aca="false">IF(S1237&lt;hT,pSL*(1/(1+alfa*S1237/($G$5-alfa*ho)))^(go/(Rair*alfa)),pT*EXP(-go*(S1237-hT)/(Rair*TT)))</f>
        <v>#VALUE!</v>
      </c>
      <c r="W1237" s="0" t="e">
        <f aca="false">Mch(T1237,U1237,Rair,gamma)</f>
        <v>#VALUE!</v>
      </c>
      <c r="X1237" s="0" t="e">
        <f aca="false">Cpex(Cp0,W1237,$N$9,$L$13:$M$19)</f>
        <v>#VALUE!</v>
      </c>
      <c r="Y1237" s="0" t="e">
        <f aca="false">pex(V1237,W1237,gamma,X1237)</f>
        <v>#VALUE!</v>
      </c>
      <c r="Z1237" s="0" t="e">
        <f aca="false">MachThroat(gamma,Y1237,R1237)</f>
        <v>#VALUE!</v>
      </c>
      <c r="AA1237" s="0" t="e">
        <f aca="false">CN(Z1237,CSON,CINC)</f>
        <v>#VALUE!</v>
      </c>
      <c r="AB1237" s="0" t="e">
        <f aca="false">DPDT(Constant,AA1237,Z1237,gamma,R1237,Y1237)</f>
        <v>#VALUE!</v>
      </c>
      <c r="AC1237" s="0" t="s">
        <v>134</v>
      </c>
      <c r="AD1237" s="0" t="n">
        <f aca="false">Q1237+deltaT/2</f>
        <v>12.3249999999998</v>
      </c>
      <c r="AE1237" s="0" t="e">
        <f aca="false">pC+deltaT*pdot/2</f>
        <v>#VALUE!</v>
      </c>
      <c r="AF1237" s="0" t="e">
        <f aca="false">hALT1($E$13:$G$1365,AD1237,2)</f>
        <v>#VALUE!</v>
      </c>
      <c r="AG1237" s="0" t="e">
        <f aca="false">Veloc($E$13:$G$1365,AD1237,3)</f>
        <v>#VALUE!</v>
      </c>
      <c r="AH1237" s="0" t="e">
        <f aca="false">IF(AF1237&lt;hT,$G$5+alfa*(AF1237-ho),TT)</f>
        <v>#VALUE!</v>
      </c>
      <c r="AI1237" s="0" t="e">
        <f aca="false">IF(AF1237&lt;hT,pSL*(1/(1+alfa*AF1237/($G$5-alfa*ho)))^(go/(Rair*alfa)),pT*EXP(-go*(AF1237-hT)/(Rair*TT)))</f>
        <v>#VALUE!</v>
      </c>
      <c r="AJ1237" s="0" t="e">
        <f aca="false">Mch(AG1237,AH1237,Rair,gamma)</f>
        <v>#VALUE!</v>
      </c>
      <c r="AK1237" s="0" t="e">
        <f aca="false">Cpex(Cp0,AJ1237,$N$9,$L$13:$M$19)</f>
        <v>#VALUE!</v>
      </c>
      <c r="AL1237" s="0" t="e">
        <f aca="false">pex(AI1237,AJ1237,gamma,AK1237)</f>
        <v>#VALUE!</v>
      </c>
      <c r="AM1237" s="0" t="e">
        <f aca="false">MachThroat(gamma,AL1237,AE1237)</f>
        <v>#VALUE!</v>
      </c>
      <c r="AN1237" s="0" t="e">
        <f aca="false">CN(AM1237,CSON,CINC)</f>
        <v>#VALUE!</v>
      </c>
      <c r="AO1237" s="0" t="e">
        <f aca="false">DPDT(Constant,AN1237,AM1237,gamma,AE1237,AL1237)</f>
        <v>#VALUE!</v>
      </c>
      <c r="AP1237" s="0" t="s">
        <v>134</v>
      </c>
      <c r="AQ1237" s="0" t="n">
        <f aca="false">Q1237+deltaT/2</f>
        <v>12.3249999999998</v>
      </c>
      <c r="AR1237" s="0" t="e">
        <f aca="false">pC+deltaT*pdot2/2</f>
        <v>#VALUE!</v>
      </c>
      <c r="AS1237" s="0" t="e">
        <f aca="false">hALT1($E$13:$G$1365,AQ1237,2)</f>
        <v>#VALUE!</v>
      </c>
      <c r="AT1237" s="0" t="e">
        <f aca="false">Veloc($E$13:$G$1365,AQ1237,3)</f>
        <v>#VALUE!</v>
      </c>
      <c r="AU1237" s="0" t="e">
        <f aca="false">IF(AS1237&lt;hT,$G$5+alfa*(AS1237-ho),TT)</f>
        <v>#VALUE!</v>
      </c>
      <c r="AV1237" s="0" t="e">
        <f aca="false">IF(AS1237&lt;hT,pSL*(1/(1+alfa*AF1237/($G$5-alfa*ho)))^(go/(Rair*alfa)),pT*EXP(-go*(AF1237-hT)/(Rair*TT)))</f>
        <v>#VALUE!</v>
      </c>
      <c r="AW1237" s="0" t="e">
        <f aca="false">Mch(AT1237,AU1237,Rair,gamma)</f>
        <v>#VALUE!</v>
      </c>
      <c r="AX1237" s="0" t="e">
        <f aca="false">Cpex(Cp0,AW1237,$N$9,$L$13:$M$19)</f>
        <v>#VALUE!</v>
      </c>
      <c r="AY1237" s="0" t="e">
        <f aca="false">pex(AV1237,AW1237,gamma,AX1237)</f>
        <v>#VALUE!</v>
      </c>
      <c r="AZ1237" s="0" t="e">
        <f aca="false">MachThroat(gamma,AY1237,AR1237)</f>
        <v>#VALUE!</v>
      </c>
      <c r="BA1237" s="0" t="e">
        <f aca="false">CN(AZ1237,CSON,CINC)</f>
        <v>#VALUE!</v>
      </c>
      <c r="BB1237" s="0" t="e">
        <f aca="false">DPDT(Constant,BA1237,AZ1237,gamma,AR1237,AY1237)</f>
        <v>#VALUE!</v>
      </c>
      <c r="BC1237" s="0" t="s">
        <v>134</v>
      </c>
      <c r="BD1237" s="0" t="n">
        <f aca="false">Q1237+deltaT</f>
        <v>12.3299999999998</v>
      </c>
      <c r="BE1237" s="0" t="e">
        <f aca="false">pC+deltaT*pdot3</f>
        <v>#VALUE!</v>
      </c>
      <c r="BF1237" s="0" t="e">
        <f aca="false">hALT1($E$13:$G$1365,BD1237,2)</f>
        <v>#VALUE!</v>
      </c>
      <c r="BG1237" s="0" t="e">
        <f aca="false">Veloc($E$13:$G$1365,BD1237,3)</f>
        <v>#VALUE!</v>
      </c>
      <c r="BH1237" s="0" t="e">
        <f aca="false">IF(BF1237&lt;hT,$G$5+alfa*(BF1237-ho),TT)</f>
        <v>#VALUE!</v>
      </c>
      <c r="BI1237" s="0" t="e">
        <f aca="false">IF(BF1237&lt;hT,pSL*(1/(1+alfa*BF1237/($G$5-alfa*ho)))^(go/(Rair*alfa)),pT*EXP(-go*(BF1237-hT)/(Rair*TT)))</f>
        <v>#VALUE!</v>
      </c>
      <c r="BJ1237" s="0" t="e">
        <f aca="false">Mch(BG1237,BH1237,Rair,gamma)</f>
        <v>#VALUE!</v>
      </c>
      <c r="BK1237" s="0" t="e">
        <f aca="false">Cpex(Cp0,BJ1237,$N$9,$L$13:$M$19)</f>
        <v>#VALUE!</v>
      </c>
      <c r="BL1237" s="0" t="e">
        <f aca="false">pex(BI1237,BJ1237,gamma,BK1237)</f>
        <v>#VALUE!</v>
      </c>
      <c r="BM1237" s="0" t="e">
        <f aca="false">MachThroat(gamma,BL1237,BE1237)</f>
        <v>#VALUE!</v>
      </c>
      <c r="BN1237" s="0" t="e">
        <f aca="false">CN(BM1237,CSON,CINC)</f>
        <v>#VALUE!</v>
      </c>
      <c r="BO1237" s="0" t="e">
        <f aca="false">DPDT(Constant,BN1237,BM1237,gamma,BE1237,BL1237)</f>
        <v>#VALUE!</v>
      </c>
      <c r="BP1237" s="0" t="e">
        <f aca="false">pC+deltaT*(pdot+2*pdot2+2*pdot3+pdot4)/6</f>
        <v>#VALUE!</v>
      </c>
      <c r="BQ1237" s="0" t="s">
        <v>134</v>
      </c>
      <c r="BR1237" s="0" t="n">
        <f aca="false">Q1237</f>
        <v>12.3199999999998</v>
      </c>
      <c r="BS1237" s="0" t="e">
        <f aca="false">R1237/144</f>
        <v>#VALUE!</v>
      </c>
      <c r="BT1237" s="0" t="e">
        <f aca="false">pX/144</f>
        <v>#VALUE!</v>
      </c>
      <c r="BU1237" s="0" t="e">
        <f aca="false">pa/144</f>
        <v>#VALUE!</v>
      </c>
      <c r="BV1237" s="11" t="n">
        <f aca="false">BR1237</f>
        <v>12.3199999999998</v>
      </c>
      <c r="BW1237" s="12" t="e">
        <f aca="false">(pC-pX)/144</f>
        <v>#VALUE!</v>
      </c>
      <c r="BX1237" s="0" t="s">
        <v>134</v>
      </c>
      <c r="BZ1237" s="0" t="s">
        <v>134</v>
      </c>
      <c r="CA1237" s="0" t="s">
        <v>134</v>
      </c>
      <c r="CB1237" s="0" t="s">
        <v>134</v>
      </c>
      <c r="CC1237" s="0" t="s">
        <v>134</v>
      </c>
      <c r="CD1237" s="0" t="s">
        <v>134</v>
      </c>
      <c r="CE1237" s="0" t="s">
        <v>134</v>
      </c>
    </row>
    <row r="1238" customFormat="false" ht="12.75" hidden="false" customHeight="false" outlineLevel="0" collapsed="false">
      <c r="E1238" s="9" t="n">
        <v>12.25</v>
      </c>
      <c r="F1238" s="9" t="n">
        <v>10600.9528769598</v>
      </c>
      <c r="G1238" s="9" t="n">
        <v>598.853418170149</v>
      </c>
      <c r="Q1238" s="0" t="n">
        <f aca="false">Q1237+deltaT</f>
        <v>12.3299999999998</v>
      </c>
      <c r="R1238" s="0" t="e">
        <f aca="false">BP1237</f>
        <v>#VALUE!</v>
      </c>
      <c r="S1238" s="0" t="e">
        <f aca="false">hALT1($E$13:$G$1365,Q1238,2)</f>
        <v>#VALUE!</v>
      </c>
      <c r="T1238" s="0" t="e">
        <f aca="false">Veloc($E$13:$G$1365,Q1238,3)</f>
        <v>#VALUE!</v>
      </c>
      <c r="U1238" s="0" t="e">
        <f aca="false">IF(S1238&lt;hT,$G$5+alfa*(S1238-ho),TT)</f>
        <v>#VALUE!</v>
      </c>
      <c r="V1238" s="0" t="e">
        <f aca="false">IF(S1238&lt;hT,pSL*(1/(1+alfa*S1238/($G$5-alfa*ho)))^(go/(Rair*alfa)),pT*EXP(-go*(S1238-hT)/(Rair*TT)))</f>
        <v>#VALUE!</v>
      </c>
      <c r="W1238" s="0" t="e">
        <f aca="false">Mch(T1238,U1238,Rair,gamma)</f>
        <v>#VALUE!</v>
      </c>
      <c r="X1238" s="0" t="e">
        <f aca="false">Cpex(Cp0,W1238,$N$9,$L$13:$M$19)</f>
        <v>#VALUE!</v>
      </c>
      <c r="Y1238" s="0" t="e">
        <f aca="false">pex(V1238,W1238,gamma,X1238)</f>
        <v>#VALUE!</v>
      </c>
      <c r="Z1238" s="0" t="e">
        <f aca="false">MachThroat(gamma,Y1238,R1238)</f>
        <v>#VALUE!</v>
      </c>
      <c r="AA1238" s="0" t="e">
        <f aca="false">CN(Z1238,CSON,CINC)</f>
        <v>#VALUE!</v>
      </c>
      <c r="AB1238" s="0" t="e">
        <f aca="false">DPDT(Constant,AA1238,Z1238,gamma,R1238,Y1238)</f>
        <v>#VALUE!</v>
      </c>
      <c r="AC1238" s="0" t="s">
        <v>134</v>
      </c>
      <c r="AD1238" s="0" t="n">
        <f aca="false">Q1238+deltaT/2</f>
        <v>12.3349999999998</v>
      </c>
      <c r="AE1238" s="0" t="e">
        <f aca="false">pC+deltaT*pdot/2</f>
        <v>#VALUE!</v>
      </c>
      <c r="AF1238" s="0" t="e">
        <f aca="false">hALT1($E$13:$G$1365,AD1238,2)</f>
        <v>#VALUE!</v>
      </c>
      <c r="AG1238" s="0" t="e">
        <f aca="false">Veloc($E$13:$G$1365,AD1238,3)</f>
        <v>#VALUE!</v>
      </c>
      <c r="AH1238" s="0" t="e">
        <f aca="false">IF(AF1238&lt;hT,$G$5+alfa*(AF1238-ho),TT)</f>
        <v>#VALUE!</v>
      </c>
      <c r="AI1238" s="0" t="e">
        <f aca="false">IF(AF1238&lt;hT,pSL*(1/(1+alfa*AF1238/($G$5-alfa*ho)))^(go/(Rair*alfa)),pT*EXP(-go*(AF1238-hT)/(Rair*TT)))</f>
        <v>#VALUE!</v>
      </c>
      <c r="AJ1238" s="0" t="e">
        <f aca="false">Mch(AG1238,AH1238,Rair,gamma)</f>
        <v>#VALUE!</v>
      </c>
      <c r="AK1238" s="0" t="e">
        <f aca="false">Cpex(Cp0,AJ1238,$N$9,$L$13:$M$19)</f>
        <v>#VALUE!</v>
      </c>
      <c r="AL1238" s="0" t="e">
        <f aca="false">pex(AI1238,AJ1238,gamma,AK1238)</f>
        <v>#VALUE!</v>
      </c>
      <c r="AM1238" s="0" t="e">
        <f aca="false">MachThroat(gamma,AL1238,AE1238)</f>
        <v>#VALUE!</v>
      </c>
      <c r="AN1238" s="0" t="e">
        <f aca="false">CN(AM1238,CSON,CINC)</f>
        <v>#VALUE!</v>
      </c>
      <c r="AO1238" s="0" t="e">
        <f aca="false">DPDT(Constant,AN1238,AM1238,gamma,AE1238,AL1238)</f>
        <v>#VALUE!</v>
      </c>
      <c r="AP1238" s="0" t="s">
        <v>134</v>
      </c>
      <c r="AQ1238" s="0" t="n">
        <f aca="false">Q1238+deltaT/2</f>
        <v>12.3349999999998</v>
      </c>
      <c r="AR1238" s="0" t="e">
        <f aca="false">pC+deltaT*pdot2/2</f>
        <v>#VALUE!</v>
      </c>
      <c r="AS1238" s="0" t="e">
        <f aca="false">hALT1($E$13:$G$1365,AQ1238,2)</f>
        <v>#VALUE!</v>
      </c>
      <c r="AT1238" s="0" t="e">
        <f aca="false">Veloc($E$13:$G$1365,AQ1238,3)</f>
        <v>#VALUE!</v>
      </c>
      <c r="AU1238" s="0" t="e">
        <f aca="false">IF(AS1238&lt;hT,$G$5+alfa*(AS1238-ho),TT)</f>
        <v>#VALUE!</v>
      </c>
      <c r="AV1238" s="0" t="e">
        <f aca="false">IF(AS1238&lt;hT,pSL*(1/(1+alfa*AF1238/($G$5-alfa*ho)))^(go/(Rair*alfa)),pT*EXP(-go*(AF1238-hT)/(Rair*TT)))</f>
        <v>#VALUE!</v>
      </c>
      <c r="AW1238" s="0" t="e">
        <f aca="false">Mch(AT1238,AU1238,Rair,gamma)</f>
        <v>#VALUE!</v>
      </c>
      <c r="AX1238" s="0" t="e">
        <f aca="false">Cpex(Cp0,AW1238,$N$9,$L$13:$M$19)</f>
        <v>#VALUE!</v>
      </c>
      <c r="AY1238" s="0" t="e">
        <f aca="false">pex(AV1238,AW1238,gamma,AX1238)</f>
        <v>#VALUE!</v>
      </c>
      <c r="AZ1238" s="0" t="e">
        <f aca="false">MachThroat(gamma,AY1238,AR1238)</f>
        <v>#VALUE!</v>
      </c>
      <c r="BA1238" s="0" t="e">
        <f aca="false">CN(AZ1238,CSON,CINC)</f>
        <v>#VALUE!</v>
      </c>
      <c r="BB1238" s="0" t="e">
        <f aca="false">DPDT(Constant,BA1238,AZ1238,gamma,AR1238,AY1238)</f>
        <v>#VALUE!</v>
      </c>
      <c r="BC1238" s="0" t="s">
        <v>134</v>
      </c>
      <c r="BD1238" s="0" t="n">
        <f aca="false">Q1238+deltaT</f>
        <v>12.3399999999998</v>
      </c>
      <c r="BE1238" s="0" t="e">
        <f aca="false">pC+deltaT*pdot3</f>
        <v>#VALUE!</v>
      </c>
      <c r="BF1238" s="0" t="e">
        <f aca="false">hALT1($E$13:$G$1365,BD1238,2)</f>
        <v>#VALUE!</v>
      </c>
      <c r="BG1238" s="0" t="e">
        <f aca="false">Veloc($E$13:$G$1365,BD1238,3)</f>
        <v>#VALUE!</v>
      </c>
      <c r="BH1238" s="0" t="e">
        <f aca="false">IF(BF1238&lt;hT,$G$5+alfa*(BF1238-ho),TT)</f>
        <v>#VALUE!</v>
      </c>
      <c r="BI1238" s="0" t="e">
        <f aca="false">IF(BF1238&lt;hT,pSL*(1/(1+alfa*BF1238/($G$5-alfa*ho)))^(go/(Rair*alfa)),pT*EXP(-go*(BF1238-hT)/(Rair*TT)))</f>
        <v>#VALUE!</v>
      </c>
      <c r="BJ1238" s="0" t="e">
        <f aca="false">Mch(BG1238,BH1238,Rair,gamma)</f>
        <v>#VALUE!</v>
      </c>
      <c r="BK1238" s="0" t="e">
        <f aca="false">Cpex(Cp0,BJ1238,$N$9,$L$13:$M$19)</f>
        <v>#VALUE!</v>
      </c>
      <c r="BL1238" s="0" t="e">
        <f aca="false">pex(BI1238,BJ1238,gamma,BK1238)</f>
        <v>#VALUE!</v>
      </c>
      <c r="BM1238" s="0" t="e">
        <f aca="false">MachThroat(gamma,BL1238,BE1238)</f>
        <v>#VALUE!</v>
      </c>
      <c r="BN1238" s="0" t="e">
        <f aca="false">CN(BM1238,CSON,CINC)</f>
        <v>#VALUE!</v>
      </c>
      <c r="BO1238" s="0" t="e">
        <f aca="false">DPDT(Constant,BN1238,BM1238,gamma,BE1238,BL1238)</f>
        <v>#VALUE!</v>
      </c>
      <c r="BP1238" s="0" t="e">
        <f aca="false">pC+deltaT*(pdot+2*pdot2+2*pdot3+pdot4)/6</f>
        <v>#VALUE!</v>
      </c>
      <c r="BQ1238" s="0" t="s">
        <v>134</v>
      </c>
      <c r="BR1238" s="0" t="n">
        <f aca="false">Q1238</f>
        <v>12.3299999999998</v>
      </c>
      <c r="BS1238" s="0" t="e">
        <f aca="false">R1238/144</f>
        <v>#VALUE!</v>
      </c>
      <c r="BT1238" s="0" t="e">
        <f aca="false">pX/144</f>
        <v>#VALUE!</v>
      </c>
      <c r="BU1238" s="0" t="e">
        <f aca="false">pa/144</f>
        <v>#VALUE!</v>
      </c>
      <c r="BV1238" s="11" t="n">
        <f aca="false">BR1238</f>
        <v>12.3299999999998</v>
      </c>
      <c r="BW1238" s="12" t="e">
        <f aca="false">(pC-pX)/144</f>
        <v>#VALUE!</v>
      </c>
      <c r="BX1238" s="0" t="s">
        <v>134</v>
      </c>
      <c r="BZ1238" s="0" t="s">
        <v>134</v>
      </c>
      <c r="CA1238" s="0" t="s">
        <v>134</v>
      </c>
      <c r="CB1238" s="0" t="s">
        <v>134</v>
      </c>
      <c r="CC1238" s="0" t="s">
        <v>134</v>
      </c>
      <c r="CD1238" s="0" t="s">
        <v>134</v>
      </c>
      <c r="CE1238" s="0" t="s">
        <v>134</v>
      </c>
    </row>
    <row r="1239" customFormat="false" ht="12.75" hidden="false" customHeight="false" outlineLevel="0" collapsed="false">
      <c r="E1239" s="9" t="n">
        <v>12.26</v>
      </c>
      <c r="F1239" s="9" t="n">
        <v>10606.9388278349</v>
      </c>
      <c r="G1239" s="9" t="n">
        <v>598.336815863351</v>
      </c>
      <c r="Q1239" s="0" t="n">
        <f aca="false">Q1238+deltaT</f>
        <v>12.3399999999998</v>
      </c>
      <c r="R1239" s="0" t="e">
        <f aca="false">BP1238</f>
        <v>#VALUE!</v>
      </c>
      <c r="S1239" s="0" t="e">
        <f aca="false">hALT1($E$13:$G$1365,Q1239,2)</f>
        <v>#VALUE!</v>
      </c>
      <c r="T1239" s="0" t="e">
        <f aca="false">Veloc($E$13:$G$1365,Q1239,3)</f>
        <v>#VALUE!</v>
      </c>
      <c r="U1239" s="0" t="e">
        <f aca="false">IF(S1239&lt;hT,$G$5+alfa*(S1239-ho),TT)</f>
        <v>#VALUE!</v>
      </c>
      <c r="V1239" s="0" t="e">
        <f aca="false">IF(S1239&lt;hT,pSL*(1/(1+alfa*S1239/($G$5-alfa*ho)))^(go/(Rair*alfa)),pT*EXP(-go*(S1239-hT)/(Rair*TT)))</f>
        <v>#VALUE!</v>
      </c>
      <c r="W1239" s="0" t="e">
        <f aca="false">Mch(T1239,U1239,Rair,gamma)</f>
        <v>#VALUE!</v>
      </c>
      <c r="X1239" s="0" t="e">
        <f aca="false">Cpex(Cp0,W1239,$N$9,$L$13:$M$19)</f>
        <v>#VALUE!</v>
      </c>
      <c r="Y1239" s="0" t="e">
        <f aca="false">pex(V1239,W1239,gamma,X1239)</f>
        <v>#VALUE!</v>
      </c>
      <c r="Z1239" s="0" t="e">
        <f aca="false">MachThroat(gamma,Y1239,R1239)</f>
        <v>#VALUE!</v>
      </c>
      <c r="AA1239" s="0" t="e">
        <f aca="false">CN(Z1239,CSON,CINC)</f>
        <v>#VALUE!</v>
      </c>
      <c r="AB1239" s="0" t="e">
        <f aca="false">DPDT(Constant,AA1239,Z1239,gamma,R1239,Y1239)</f>
        <v>#VALUE!</v>
      </c>
      <c r="AC1239" s="0" t="s">
        <v>134</v>
      </c>
      <c r="AD1239" s="0" t="n">
        <f aca="false">Q1239+deltaT/2</f>
        <v>12.3449999999998</v>
      </c>
      <c r="AE1239" s="0" t="e">
        <f aca="false">pC+deltaT*pdot/2</f>
        <v>#VALUE!</v>
      </c>
      <c r="AF1239" s="0" t="e">
        <f aca="false">hALT1($E$13:$G$1365,AD1239,2)</f>
        <v>#VALUE!</v>
      </c>
      <c r="AG1239" s="0" t="e">
        <f aca="false">Veloc($E$13:$G$1365,AD1239,3)</f>
        <v>#VALUE!</v>
      </c>
      <c r="AH1239" s="0" t="e">
        <f aca="false">IF(AF1239&lt;hT,$G$5+alfa*(AF1239-ho),TT)</f>
        <v>#VALUE!</v>
      </c>
      <c r="AI1239" s="0" t="e">
        <f aca="false">IF(AF1239&lt;hT,pSL*(1/(1+alfa*AF1239/($G$5-alfa*ho)))^(go/(Rair*alfa)),pT*EXP(-go*(AF1239-hT)/(Rair*TT)))</f>
        <v>#VALUE!</v>
      </c>
      <c r="AJ1239" s="0" t="e">
        <f aca="false">Mch(AG1239,AH1239,Rair,gamma)</f>
        <v>#VALUE!</v>
      </c>
      <c r="AK1239" s="0" t="e">
        <f aca="false">Cpex(Cp0,AJ1239,$N$9,$L$13:$M$19)</f>
        <v>#VALUE!</v>
      </c>
      <c r="AL1239" s="0" t="e">
        <f aca="false">pex(AI1239,AJ1239,gamma,AK1239)</f>
        <v>#VALUE!</v>
      </c>
      <c r="AM1239" s="0" t="e">
        <f aca="false">MachThroat(gamma,AL1239,AE1239)</f>
        <v>#VALUE!</v>
      </c>
      <c r="AN1239" s="0" t="e">
        <f aca="false">CN(AM1239,CSON,CINC)</f>
        <v>#VALUE!</v>
      </c>
      <c r="AO1239" s="0" t="e">
        <f aca="false">DPDT(Constant,AN1239,AM1239,gamma,AE1239,AL1239)</f>
        <v>#VALUE!</v>
      </c>
      <c r="AP1239" s="0" t="s">
        <v>134</v>
      </c>
      <c r="AQ1239" s="0" t="n">
        <f aca="false">Q1239+deltaT/2</f>
        <v>12.3449999999998</v>
      </c>
      <c r="AR1239" s="0" t="e">
        <f aca="false">pC+deltaT*pdot2/2</f>
        <v>#VALUE!</v>
      </c>
      <c r="AS1239" s="0" t="e">
        <f aca="false">hALT1($E$13:$G$1365,AQ1239,2)</f>
        <v>#VALUE!</v>
      </c>
      <c r="AT1239" s="0" t="e">
        <f aca="false">Veloc($E$13:$G$1365,AQ1239,3)</f>
        <v>#VALUE!</v>
      </c>
      <c r="AU1239" s="0" t="e">
        <f aca="false">IF(AS1239&lt;hT,$G$5+alfa*(AS1239-ho),TT)</f>
        <v>#VALUE!</v>
      </c>
      <c r="AV1239" s="0" t="e">
        <f aca="false">IF(AS1239&lt;hT,pSL*(1/(1+alfa*AF1239/($G$5-alfa*ho)))^(go/(Rair*alfa)),pT*EXP(-go*(AF1239-hT)/(Rair*TT)))</f>
        <v>#VALUE!</v>
      </c>
      <c r="AW1239" s="0" t="e">
        <f aca="false">Mch(AT1239,AU1239,Rair,gamma)</f>
        <v>#VALUE!</v>
      </c>
      <c r="AX1239" s="0" t="e">
        <f aca="false">Cpex(Cp0,AW1239,$N$9,$L$13:$M$19)</f>
        <v>#VALUE!</v>
      </c>
      <c r="AY1239" s="0" t="e">
        <f aca="false">pex(AV1239,AW1239,gamma,AX1239)</f>
        <v>#VALUE!</v>
      </c>
      <c r="AZ1239" s="0" t="e">
        <f aca="false">MachThroat(gamma,AY1239,AR1239)</f>
        <v>#VALUE!</v>
      </c>
      <c r="BA1239" s="0" t="e">
        <f aca="false">CN(AZ1239,CSON,CINC)</f>
        <v>#VALUE!</v>
      </c>
      <c r="BB1239" s="0" t="e">
        <f aca="false">DPDT(Constant,BA1239,AZ1239,gamma,AR1239,AY1239)</f>
        <v>#VALUE!</v>
      </c>
      <c r="BC1239" s="0" t="s">
        <v>134</v>
      </c>
      <c r="BD1239" s="0" t="n">
        <f aca="false">Q1239+deltaT</f>
        <v>12.3499999999998</v>
      </c>
      <c r="BE1239" s="0" t="e">
        <f aca="false">pC+deltaT*pdot3</f>
        <v>#VALUE!</v>
      </c>
      <c r="BF1239" s="0" t="e">
        <f aca="false">hALT1($E$13:$G$1365,BD1239,2)</f>
        <v>#VALUE!</v>
      </c>
      <c r="BG1239" s="0" t="e">
        <f aca="false">Veloc($E$13:$G$1365,BD1239,3)</f>
        <v>#VALUE!</v>
      </c>
      <c r="BH1239" s="0" t="e">
        <f aca="false">IF(BF1239&lt;hT,$G$5+alfa*(BF1239-ho),TT)</f>
        <v>#VALUE!</v>
      </c>
      <c r="BI1239" s="0" t="e">
        <f aca="false">IF(BF1239&lt;hT,pSL*(1/(1+alfa*BF1239/($G$5-alfa*ho)))^(go/(Rair*alfa)),pT*EXP(-go*(BF1239-hT)/(Rair*TT)))</f>
        <v>#VALUE!</v>
      </c>
      <c r="BJ1239" s="0" t="e">
        <f aca="false">Mch(BG1239,BH1239,Rair,gamma)</f>
        <v>#VALUE!</v>
      </c>
      <c r="BK1239" s="0" t="e">
        <f aca="false">Cpex(Cp0,BJ1239,$N$9,$L$13:$M$19)</f>
        <v>#VALUE!</v>
      </c>
      <c r="BL1239" s="0" t="e">
        <f aca="false">pex(BI1239,BJ1239,gamma,BK1239)</f>
        <v>#VALUE!</v>
      </c>
      <c r="BM1239" s="0" t="e">
        <f aca="false">MachThroat(gamma,BL1239,BE1239)</f>
        <v>#VALUE!</v>
      </c>
      <c r="BN1239" s="0" t="e">
        <f aca="false">CN(BM1239,CSON,CINC)</f>
        <v>#VALUE!</v>
      </c>
      <c r="BO1239" s="0" t="e">
        <f aca="false">DPDT(Constant,BN1239,BM1239,gamma,BE1239,BL1239)</f>
        <v>#VALUE!</v>
      </c>
      <c r="BP1239" s="0" t="e">
        <f aca="false">pC+deltaT*(pdot+2*pdot2+2*pdot3+pdot4)/6</f>
        <v>#VALUE!</v>
      </c>
      <c r="BQ1239" s="0" t="s">
        <v>134</v>
      </c>
      <c r="BR1239" s="0" t="n">
        <f aca="false">Q1239</f>
        <v>12.3399999999998</v>
      </c>
      <c r="BS1239" s="0" t="e">
        <f aca="false">R1239/144</f>
        <v>#VALUE!</v>
      </c>
      <c r="BT1239" s="0" t="e">
        <f aca="false">pX/144</f>
        <v>#VALUE!</v>
      </c>
      <c r="BU1239" s="0" t="e">
        <f aca="false">pa/144</f>
        <v>#VALUE!</v>
      </c>
      <c r="BV1239" s="11" t="n">
        <f aca="false">BR1239</f>
        <v>12.3399999999998</v>
      </c>
      <c r="BW1239" s="12" t="e">
        <f aca="false">(pC-pX)/144</f>
        <v>#VALUE!</v>
      </c>
      <c r="BX1239" s="0" t="s">
        <v>134</v>
      </c>
      <c r="BZ1239" s="0" t="s">
        <v>134</v>
      </c>
      <c r="CA1239" s="0" t="s">
        <v>134</v>
      </c>
      <c r="CB1239" s="0" t="s">
        <v>134</v>
      </c>
      <c r="CC1239" s="0" t="s">
        <v>134</v>
      </c>
      <c r="CD1239" s="0" t="s">
        <v>134</v>
      </c>
      <c r="CE1239" s="0" t="s">
        <v>134</v>
      </c>
    </row>
    <row r="1240" customFormat="false" ht="12.75" hidden="false" customHeight="false" outlineLevel="0" collapsed="false">
      <c r="E1240" s="9" t="n">
        <v>12.27</v>
      </c>
      <c r="F1240" s="9" t="n">
        <v>10612.9196144564</v>
      </c>
      <c r="G1240" s="9" t="n">
        <v>597.82056736435</v>
      </c>
      <c r="Q1240" s="0" t="n">
        <f aca="false">Q1239+deltaT</f>
        <v>12.3499999999998</v>
      </c>
      <c r="R1240" s="0" t="e">
        <f aca="false">BP1239</f>
        <v>#VALUE!</v>
      </c>
      <c r="S1240" s="0" t="e">
        <f aca="false">hALT1($E$13:$G$1365,Q1240,2)</f>
        <v>#VALUE!</v>
      </c>
      <c r="T1240" s="0" t="e">
        <f aca="false">Veloc($E$13:$G$1365,Q1240,3)</f>
        <v>#VALUE!</v>
      </c>
      <c r="U1240" s="0" t="e">
        <f aca="false">IF(S1240&lt;hT,$G$5+alfa*(S1240-ho),TT)</f>
        <v>#VALUE!</v>
      </c>
      <c r="V1240" s="0" t="e">
        <f aca="false">IF(S1240&lt;hT,pSL*(1/(1+alfa*S1240/($G$5-alfa*ho)))^(go/(Rair*alfa)),pT*EXP(-go*(S1240-hT)/(Rair*TT)))</f>
        <v>#VALUE!</v>
      </c>
      <c r="W1240" s="0" t="e">
        <f aca="false">Mch(T1240,U1240,Rair,gamma)</f>
        <v>#VALUE!</v>
      </c>
      <c r="X1240" s="0" t="e">
        <f aca="false">Cpex(Cp0,W1240,$N$9,$L$13:$M$19)</f>
        <v>#VALUE!</v>
      </c>
      <c r="Y1240" s="0" t="e">
        <f aca="false">pex(V1240,W1240,gamma,X1240)</f>
        <v>#VALUE!</v>
      </c>
      <c r="Z1240" s="0" t="e">
        <f aca="false">MachThroat(gamma,Y1240,R1240)</f>
        <v>#VALUE!</v>
      </c>
      <c r="AA1240" s="0" t="e">
        <f aca="false">CN(Z1240,CSON,CINC)</f>
        <v>#VALUE!</v>
      </c>
      <c r="AB1240" s="0" t="e">
        <f aca="false">DPDT(Constant,AA1240,Z1240,gamma,R1240,Y1240)</f>
        <v>#VALUE!</v>
      </c>
      <c r="AC1240" s="0" t="s">
        <v>134</v>
      </c>
      <c r="AD1240" s="0" t="n">
        <f aca="false">Q1240+deltaT/2</f>
        <v>12.3549999999998</v>
      </c>
      <c r="AE1240" s="0" t="e">
        <f aca="false">pC+deltaT*pdot/2</f>
        <v>#VALUE!</v>
      </c>
      <c r="AF1240" s="0" t="e">
        <f aca="false">hALT1($E$13:$G$1365,AD1240,2)</f>
        <v>#VALUE!</v>
      </c>
      <c r="AG1240" s="0" t="e">
        <f aca="false">Veloc($E$13:$G$1365,AD1240,3)</f>
        <v>#VALUE!</v>
      </c>
      <c r="AH1240" s="0" t="e">
        <f aca="false">IF(AF1240&lt;hT,$G$5+alfa*(AF1240-ho),TT)</f>
        <v>#VALUE!</v>
      </c>
      <c r="AI1240" s="0" t="e">
        <f aca="false">IF(AF1240&lt;hT,pSL*(1/(1+alfa*AF1240/($G$5-alfa*ho)))^(go/(Rair*alfa)),pT*EXP(-go*(AF1240-hT)/(Rair*TT)))</f>
        <v>#VALUE!</v>
      </c>
      <c r="AJ1240" s="0" t="e">
        <f aca="false">Mch(AG1240,AH1240,Rair,gamma)</f>
        <v>#VALUE!</v>
      </c>
      <c r="AK1240" s="0" t="e">
        <f aca="false">Cpex(Cp0,AJ1240,$N$9,$L$13:$M$19)</f>
        <v>#VALUE!</v>
      </c>
      <c r="AL1240" s="0" t="e">
        <f aca="false">pex(AI1240,AJ1240,gamma,AK1240)</f>
        <v>#VALUE!</v>
      </c>
      <c r="AM1240" s="0" t="e">
        <f aca="false">MachThroat(gamma,AL1240,AE1240)</f>
        <v>#VALUE!</v>
      </c>
      <c r="AN1240" s="0" t="e">
        <f aca="false">CN(AM1240,CSON,CINC)</f>
        <v>#VALUE!</v>
      </c>
      <c r="AO1240" s="0" t="e">
        <f aca="false">DPDT(Constant,AN1240,AM1240,gamma,AE1240,AL1240)</f>
        <v>#VALUE!</v>
      </c>
      <c r="AP1240" s="0" t="s">
        <v>134</v>
      </c>
      <c r="AQ1240" s="0" t="n">
        <f aca="false">Q1240+deltaT/2</f>
        <v>12.3549999999998</v>
      </c>
      <c r="AR1240" s="0" t="e">
        <f aca="false">pC+deltaT*pdot2/2</f>
        <v>#VALUE!</v>
      </c>
      <c r="AS1240" s="0" t="e">
        <f aca="false">hALT1($E$13:$G$1365,AQ1240,2)</f>
        <v>#VALUE!</v>
      </c>
      <c r="AT1240" s="0" t="e">
        <f aca="false">Veloc($E$13:$G$1365,AQ1240,3)</f>
        <v>#VALUE!</v>
      </c>
      <c r="AU1240" s="0" t="e">
        <f aca="false">IF(AS1240&lt;hT,$G$5+alfa*(AS1240-ho),TT)</f>
        <v>#VALUE!</v>
      </c>
      <c r="AV1240" s="0" t="e">
        <f aca="false">IF(AS1240&lt;hT,pSL*(1/(1+alfa*AF1240/($G$5-alfa*ho)))^(go/(Rair*alfa)),pT*EXP(-go*(AF1240-hT)/(Rair*TT)))</f>
        <v>#VALUE!</v>
      </c>
      <c r="AW1240" s="0" t="e">
        <f aca="false">Mch(AT1240,AU1240,Rair,gamma)</f>
        <v>#VALUE!</v>
      </c>
      <c r="AX1240" s="0" t="e">
        <f aca="false">Cpex(Cp0,AW1240,$N$9,$L$13:$M$19)</f>
        <v>#VALUE!</v>
      </c>
      <c r="AY1240" s="0" t="e">
        <f aca="false">pex(AV1240,AW1240,gamma,AX1240)</f>
        <v>#VALUE!</v>
      </c>
      <c r="AZ1240" s="0" t="e">
        <f aca="false">MachThroat(gamma,AY1240,AR1240)</f>
        <v>#VALUE!</v>
      </c>
      <c r="BA1240" s="0" t="e">
        <f aca="false">CN(AZ1240,CSON,CINC)</f>
        <v>#VALUE!</v>
      </c>
      <c r="BB1240" s="0" t="e">
        <f aca="false">DPDT(Constant,BA1240,AZ1240,gamma,AR1240,AY1240)</f>
        <v>#VALUE!</v>
      </c>
      <c r="BC1240" s="0" t="s">
        <v>134</v>
      </c>
      <c r="BD1240" s="0" t="n">
        <f aca="false">Q1240+deltaT</f>
        <v>12.3599999999998</v>
      </c>
      <c r="BE1240" s="0" t="e">
        <f aca="false">pC+deltaT*pdot3</f>
        <v>#VALUE!</v>
      </c>
      <c r="BF1240" s="0" t="e">
        <f aca="false">hALT1($E$13:$G$1365,BD1240,2)</f>
        <v>#VALUE!</v>
      </c>
      <c r="BG1240" s="0" t="e">
        <f aca="false">Veloc($E$13:$G$1365,BD1240,3)</f>
        <v>#VALUE!</v>
      </c>
      <c r="BH1240" s="0" t="e">
        <f aca="false">IF(BF1240&lt;hT,$G$5+alfa*(BF1240-ho),TT)</f>
        <v>#VALUE!</v>
      </c>
      <c r="BI1240" s="0" t="e">
        <f aca="false">IF(BF1240&lt;hT,pSL*(1/(1+alfa*BF1240/($G$5-alfa*ho)))^(go/(Rair*alfa)),pT*EXP(-go*(BF1240-hT)/(Rair*TT)))</f>
        <v>#VALUE!</v>
      </c>
      <c r="BJ1240" s="0" t="e">
        <f aca="false">Mch(BG1240,BH1240,Rair,gamma)</f>
        <v>#VALUE!</v>
      </c>
      <c r="BK1240" s="0" t="e">
        <f aca="false">Cpex(Cp0,BJ1240,$N$9,$L$13:$M$19)</f>
        <v>#VALUE!</v>
      </c>
      <c r="BL1240" s="0" t="e">
        <f aca="false">pex(BI1240,BJ1240,gamma,BK1240)</f>
        <v>#VALUE!</v>
      </c>
      <c r="BM1240" s="0" t="e">
        <f aca="false">MachThroat(gamma,BL1240,BE1240)</f>
        <v>#VALUE!</v>
      </c>
      <c r="BN1240" s="0" t="e">
        <f aca="false">CN(BM1240,CSON,CINC)</f>
        <v>#VALUE!</v>
      </c>
      <c r="BO1240" s="0" t="e">
        <f aca="false">DPDT(Constant,BN1240,BM1240,gamma,BE1240,BL1240)</f>
        <v>#VALUE!</v>
      </c>
      <c r="BP1240" s="0" t="e">
        <f aca="false">pC+deltaT*(pdot+2*pdot2+2*pdot3+pdot4)/6</f>
        <v>#VALUE!</v>
      </c>
      <c r="BQ1240" s="0" t="s">
        <v>134</v>
      </c>
      <c r="BR1240" s="0" t="n">
        <f aca="false">Q1240</f>
        <v>12.3499999999998</v>
      </c>
      <c r="BS1240" s="0" t="e">
        <f aca="false">R1240/144</f>
        <v>#VALUE!</v>
      </c>
      <c r="BT1240" s="0" t="e">
        <f aca="false">pX/144</f>
        <v>#VALUE!</v>
      </c>
      <c r="BU1240" s="0" t="e">
        <f aca="false">pa/144</f>
        <v>#VALUE!</v>
      </c>
      <c r="BV1240" s="11" t="n">
        <f aca="false">BR1240</f>
        <v>12.3499999999998</v>
      </c>
      <c r="BW1240" s="12" t="e">
        <f aca="false">(pC-pX)/144</f>
        <v>#VALUE!</v>
      </c>
      <c r="BX1240" s="0" t="s">
        <v>134</v>
      </c>
      <c r="BZ1240" s="0" t="s">
        <v>134</v>
      </c>
      <c r="CA1240" s="0" t="s">
        <v>134</v>
      </c>
      <c r="CB1240" s="0" t="s">
        <v>134</v>
      </c>
      <c r="CC1240" s="0" t="s">
        <v>134</v>
      </c>
      <c r="CD1240" s="0" t="s">
        <v>134</v>
      </c>
      <c r="CE1240" s="0" t="s">
        <v>134</v>
      </c>
    </row>
    <row r="1241" customFormat="false" ht="12.75" hidden="false" customHeight="false" outlineLevel="0" collapsed="false">
      <c r="E1241" s="9" t="n">
        <v>12.28</v>
      </c>
      <c r="F1241" s="9" t="n">
        <v>10618.8952403595</v>
      </c>
      <c r="G1241" s="9" t="n">
        <v>597.304672078124</v>
      </c>
      <c r="Q1241" s="0" t="n">
        <f aca="false">Q1240+deltaT</f>
        <v>12.3599999999998</v>
      </c>
      <c r="R1241" s="0" t="e">
        <f aca="false">BP1240</f>
        <v>#VALUE!</v>
      </c>
      <c r="S1241" s="0" t="e">
        <f aca="false">hALT1($E$13:$G$1365,Q1241,2)</f>
        <v>#VALUE!</v>
      </c>
      <c r="T1241" s="0" t="e">
        <f aca="false">Veloc($E$13:$G$1365,Q1241,3)</f>
        <v>#VALUE!</v>
      </c>
      <c r="U1241" s="0" t="e">
        <f aca="false">IF(S1241&lt;hT,$G$5+alfa*(S1241-ho),TT)</f>
        <v>#VALUE!</v>
      </c>
      <c r="V1241" s="0" t="e">
        <f aca="false">IF(S1241&lt;hT,pSL*(1/(1+alfa*S1241/($G$5-alfa*ho)))^(go/(Rair*alfa)),pT*EXP(-go*(S1241-hT)/(Rair*TT)))</f>
        <v>#VALUE!</v>
      </c>
      <c r="W1241" s="0" t="e">
        <f aca="false">Mch(T1241,U1241,Rair,gamma)</f>
        <v>#VALUE!</v>
      </c>
      <c r="X1241" s="0" t="e">
        <f aca="false">Cpex(Cp0,W1241,$N$9,$L$13:$M$19)</f>
        <v>#VALUE!</v>
      </c>
      <c r="Y1241" s="0" t="e">
        <f aca="false">pex(V1241,W1241,gamma,X1241)</f>
        <v>#VALUE!</v>
      </c>
      <c r="Z1241" s="0" t="e">
        <f aca="false">MachThroat(gamma,Y1241,R1241)</f>
        <v>#VALUE!</v>
      </c>
      <c r="AA1241" s="0" t="e">
        <f aca="false">CN(Z1241,CSON,CINC)</f>
        <v>#VALUE!</v>
      </c>
      <c r="AB1241" s="0" t="e">
        <f aca="false">DPDT(Constant,AA1241,Z1241,gamma,R1241,Y1241)</f>
        <v>#VALUE!</v>
      </c>
      <c r="AC1241" s="0" t="s">
        <v>134</v>
      </c>
      <c r="AD1241" s="0" t="n">
        <f aca="false">Q1241+deltaT/2</f>
        <v>12.3649999999998</v>
      </c>
      <c r="AE1241" s="0" t="e">
        <f aca="false">pC+deltaT*pdot/2</f>
        <v>#VALUE!</v>
      </c>
      <c r="AF1241" s="0" t="e">
        <f aca="false">hALT1($E$13:$G$1365,AD1241,2)</f>
        <v>#VALUE!</v>
      </c>
      <c r="AG1241" s="0" t="e">
        <f aca="false">Veloc($E$13:$G$1365,AD1241,3)</f>
        <v>#VALUE!</v>
      </c>
      <c r="AH1241" s="0" t="e">
        <f aca="false">IF(AF1241&lt;hT,$G$5+alfa*(AF1241-ho),TT)</f>
        <v>#VALUE!</v>
      </c>
      <c r="AI1241" s="0" t="e">
        <f aca="false">IF(AF1241&lt;hT,pSL*(1/(1+alfa*AF1241/($G$5-alfa*ho)))^(go/(Rair*alfa)),pT*EXP(-go*(AF1241-hT)/(Rair*TT)))</f>
        <v>#VALUE!</v>
      </c>
      <c r="AJ1241" s="0" t="e">
        <f aca="false">Mch(AG1241,AH1241,Rair,gamma)</f>
        <v>#VALUE!</v>
      </c>
      <c r="AK1241" s="0" t="e">
        <f aca="false">Cpex(Cp0,AJ1241,$N$9,$L$13:$M$19)</f>
        <v>#VALUE!</v>
      </c>
      <c r="AL1241" s="0" t="e">
        <f aca="false">pex(AI1241,AJ1241,gamma,AK1241)</f>
        <v>#VALUE!</v>
      </c>
      <c r="AM1241" s="0" t="e">
        <f aca="false">MachThroat(gamma,AL1241,AE1241)</f>
        <v>#VALUE!</v>
      </c>
      <c r="AN1241" s="0" t="e">
        <f aca="false">CN(AM1241,CSON,CINC)</f>
        <v>#VALUE!</v>
      </c>
      <c r="AO1241" s="0" t="e">
        <f aca="false">DPDT(Constant,AN1241,AM1241,gamma,AE1241,AL1241)</f>
        <v>#VALUE!</v>
      </c>
      <c r="AP1241" s="0" t="s">
        <v>134</v>
      </c>
      <c r="AQ1241" s="0" t="n">
        <f aca="false">Q1241+deltaT/2</f>
        <v>12.3649999999998</v>
      </c>
      <c r="AR1241" s="0" t="e">
        <f aca="false">pC+deltaT*pdot2/2</f>
        <v>#VALUE!</v>
      </c>
      <c r="AS1241" s="0" t="e">
        <f aca="false">hALT1($E$13:$G$1365,AQ1241,2)</f>
        <v>#VALUE!</v>
      </c>
      <c r="AT1241" s="0" t="e">
        <f aca="false">Veloc($E$13:$G$1365,AQ1241,3)</f>
        <v>#VALUE!</v>
      </c>
      <c r="AU1241" s="0" t="e">
        <f aca="false">IF(AS1241&lt;hT,$G$5+alfa*(AS1241-ho),TT)</f>
        <v>#VALUE!</v>
      </c>
      <c r="AV1241" s="0" t="e">
        <f aca="false">IF(AS1241&lt;hT,pSL*(1/(1+alfa*AF1241/($G$5-alfa*ho)))^(go/(Rair*alfa)),pT*EXP(-go*(AF1241-hT)/(Rair*TT)))</f>
        <v>#VALUE!</v>
      </c>
      <c r="AW1241" s="0" t="e">
        <f aca="false">Mch(AT1241,AU1241,Rair,gamma)</f>
        <v>#VALUE!</v>
      </c>
      <c r="AX1241" s="0" t="e">
        <f aca="false">Cpex(Cp0,AW1241,$N$9,$L$13:$M$19)</f>
        <v>#VALUE!</v>
      </c>
      <c r="AY1241" s="0" t="e">
        <f aca="false">pex(AV1241,AW1241,gamma,AX1241)</f>
        <v>#VALUE!</v>
      </c>
      <c r="AZ1241" s="0" t="e">
        <f aca="false">MachThroat(gamma,AY1241,AR1241)</f>
        <v>#VALUE!</v>
      </c>
      <c r="BA1241" s="0" t="e">
        <f aca="false">CN(AZ1241,CSON,CINC)</f>
        <v>#VALUE!</v>
      </c>
      <c r="BB1241" s="0" t="e">
        <f aca="false">DPDT(Constant,BA1241,AZ1241,gamma,AR1241,AY1241)</f>
        <v>#VALUE!</v>
      </c>
      <c r="BC1241" s="0" t="s">
        <v>134</v>
      </c>
      <c r="BD1241" s="0" t="n">
        <f aca="false">Q1241+deltaT</f>
        <v>12.3699999999998</v>
      </c>
      <c r="BE1241" s="0" t="e">
        <f aca="false">pC+deltaT*pdot3</f>
        <v>#VALUE!</v>
      </c>
      <c r="BF1241" s="0" t="e">
        <f aca="false">hALT1($E$13:$G$1365,BD1241,2)</f>
        <v>#VALUE!</v>
      </c>
      <c r="BG1241" s="0" t="e">
        <f aca="false">Veloc($E$13:$G$1365,BD1241,3)</f>
        <v>#VALUE!</v>
      </c>
      <c r="BH1241" s="0" t="e">
        <f aca="false">IF(BF1241&lt;hT,$G$5+alfa*(BF1241-ho),TT)</f>
        <v>#VALUE!</v>
      </c>
      <c r="BI1241" s="0" t="e">
        <f aca="false">IF(BF1241&lt;hT,pSL*(1/(1+alfa*BF1241/($G$5-alfa*ho)))^(go/(Rair*alfa)),pT*EXP(-go*(BF1241-hT)/(Rair*TT)))</f>
        <v>#VALUE!</v>
      </c>
      <c r="BJ1241" s="0" t="e">
        <f aca="false">Mch(BG1241,BH1241,Rair,gamma)</f>
        <v>#VALUE!</v>
      </c>
      <c r="BK1241" s="0" t="e">
        <f aca="false">Cpex(Cp0,BJ1241,$N$9,$L$13:$M$19)</f>
        <v>#VALUE!</v>
      </c>
      <c r="BL1241" s="0" t="e">
        <f aca="false">pex(BI1241,BJ1241,gamma,BK1241)</f>
        <v>#VALUE!</v>
      </c>
      <c r="BM1241" s="0" t="e">
        <f aca="false">MachThroat(gamma,BL1241,BE1241)</f>
        <v>#VALUE!</v>
      </c>
      <c r="BN1241" s="0" t="e">
        <f aca="false">CN(BM1241,CSON,CINC)</f>
        <v>#VALUE!</v>
      </c>
      <c r="BO1241" s="0" t="e">
        <f aca="false">DPDT(Constant,BN1241,BM1241,gamma,BE1241,BL1241)</f>
        <v>#VALUE!</v>
      </c>
      <c r="BP1241" s="0" t="e">
        <f aca="false">pC+deltaT*(pdot+2*pdot2+2*pdot3+pdot4)/6</f>
        <v>#VALUE!</v>
      </c>
      <c r="BQ1241" s="0" t="s">
        <v>134</v>
      </c>
      <c r="BR1241" s="0" t="n">
        <f aca="false">Q1241</f>
        <v>12.3599999999998</v>
      </c>
      <c r="BS1241" s="0" t="e">
        <f aca="false">R1241/144</f>
        <v>#VALUE!</v>
      </c>
      <c r="BT1241" s="0" t="e">
        <f aca="false">pX/144</f>
        <v>#VALUE!</v>
      </c>
      <c r="BU1241" s="0" t="e">
        <f aca="false">pa/144</f>
        <v>#VALUE!</v>
      </c>
      <c r="BV1241" s="11" t="n">
        <f aca="false">BR1241</f>
        <v>12.3599999999998</v>
      </c>
      <c r="BW1241" s="12" t="e">
        <f aca="false">(pC-pX)/144</f>
        <v>#VALUE!</v>
      </c>
      <c r="BX1241" s="0" t="s">
        <v>134</v>
      </c>
      <c r="BZ1241" s="0" t="s">
        <v>134</v>
      </c>
      <c r="CA1241" s="0" t="s">
        <v>134</v>
      </c>
      <c r="CB1241" s="0" t="s">
        <v>134</v>
      </c>
      <c r="CC1241" s="0" t="s">
        <v>134</v>
      </c>
      <c r="CD1241" s="0" t="s">
        <v>134</v>
      </c>
      <c r="CE1241" s="0" t="s">
        <v>134</v>
      </c>
    </row>
    <row r="1242" customFormat="false" ht="12.75" hidden="false" customHeight="false" outlineLevel="0" collapsed="false">
      <c r="E1242" s="9" t="n">
        <v>12.29</v>
      </c>
      <c r="F1242" s="9" t="n">
        <v>10624.8657090734</v>
      </c>
      <c r="G1242" s="9" t="n">
        <v>596.789129410853</v>
      </c>
      <c r="Q1242" s="0" t="n">
        <f aca="false">Q1241+deltaT</f>
        <v>12.3699999999998</v>
      </c>
      <c r="R1242" s="0" t="e">
        <f aca="false">BP1241</f>
        <v>#VALUE!</v>
      </c>
      <c r="S1242" s="0" t="e">
        <f aca="false">hALT1($E$13:$G$1365,Q1242,2)</f>
        <v>#VALUE!</v>
      </c>
      <c r="T1242" s="0" t="e">
        <f aca="false">Veloc($E$13:$G$1365,Q1242,3)</f>
        <v>#VALUE!</v>
      </c>
      <c r="U1242" s="0" t="e">
        <f aca="false">IF(S1242&lt;hT,$G$5+alfa*(S1242-ho),TT)</f>
        <v>#VALUE!</v>
      </c>
      <c r="V1242" s="0" t="e">
        <f aca="false">IF(S1242&lt;hT,pSL*(1/(1+alfa*S1242/($G$5-alfa*ho)))^(go/(Rair*alfa)),pT*EXP(-go*(S1242-hT)/(Rair*TT)))</f>
        <v>#VALUE!</v>
      </c>
      <c r="W1242" s="0" t="e">
        <f aca="false">Mch(T1242,U1242,Rair,gamma)</f>
        <v>#VALUE!</v>
      </c>
      <c r="X1242" s="0" t="e">
        <f aca="false">Cpex(Cp0,W1242,$N$9,$L$13:$M$19)</f>
        <v>#VALUE!</v>
      </c>
      <c r="Y1242" s="0" t="e">
        <f aca="false">pex(V1242,W1242,gamma,X1242)</f>
        <v>#VALUE!</v>
      </c>
      <c r="Z1242" s="0" t="e">
        <f aca="false">MachThroat(gamma,Y1242,R1242)</f>
        <v>#VALUE!</v>
      </c>
      <c r="AA1242" s="0" t="e">
        <f aca="false">CN(Z1242,CSON,CINC)</f>
        <v>#VALUE!</v>
      </c>
      <c r="AB1242" s="0" t="e">
        <f aca="false">DPDT(Constant,AA1242,Z1242,gamma,R1242,Y1242)</f>
        <v>#VALUE!</v>
      </c>
      <c r="AC1242" s="0" t="s">
        <v>134</v>
      </c>
      <c r="AD1242" s="0" t="n">
        <f aca="false">Q1242+deltaT/2</f>
        <v>12.3749999999998</v>
      </c>
      <c r="AE1242" s="0" t="e">
        <f aca="false">pC+deltaT*pdot/2</f>
        <v>#VALUE!</v>
      </c>
      <c r="AF1242" s="0" t="e">
        <f aca="false">hALT1($E$13:$G$1365,AD1242,2)</f>
        <v>#VALUE!</v>
      </c>
      <c r="AG1242" s="0" t="e">
        <f aca="false">Veloc($E$13:$G$1365,AD1242,3)</f>
        <v>#VALUE!</v>
      </c>
      <c r="AH1242" s="0" t="e">
        <f aca="false">IF(AF1242&lt;hT,$G$5+alfa*(AF1242-ho),TT)</f>
        <v>#VALUE!</v>
      </c>
      <c r="AI1242" s="0" t="e">
        <f aca="false">IF(AF1242&lt;hT,pSL*(1/(1+alfa*AF1242/($G$5-alfa*ho)))^(go/(Rair*alfa)),pT*EXP(-go*(AF1242-hT)/(Rair*TT)))</f>
        <v>#VALUE!</v>
      </c>
      <c r="AJ1242" s="0" t="e">
        <f aca="false">Mch(AG1242,AH1242,Rair,gamma)</f>
        <v>#VALUE!</v>
      </c>
      <c r="AK1242" s="0" t="e">
        <f aca="false">Cpex(Cp0,AJ1242,$N$9,$L$13:$M$19)</f>
        <v>#VALUE!</v>
      </c>
      <c r="AL1242" s="0" t="e">
        <f aca="false">pex(AI1242,AJ1242,gamma,AK1242)</f>
        <v>#VALUE!</v>
      </c>
      <c r="AM1242" s="0" t="e">
        <f aca="false">MachThroat(gamma,AL1242,AE1242)</f>
        <v>#VALUE!</v>
      </c>
      <c r="AN1242" s="0" t="e">
        <f aca="false">CN(AM1242,CSON,CINC)</f>
        <v>#VALUE!</v>
      </c>
      <c r="AO1242" s="0" t="e">
        <f aca="false">DPDT(Constant,AN1242,AM1242,gamma,AE1242,AL1242)</f>
        <v>#VALUE!</v>
      </c>
      <c r="AP1242" s="0" t="s">
        <v>134</v>
      </c>
      <c r="AQ1242" s="0" t="n">
        <f aca="false">Q1242+deltaT/2</f>
        <v>12.3749999999998</v>
      </c>
      <c r="AR1242" s="0" t="e">
        <f aca="false">pC+deltaT*pdot2/2</f>
        <v>#VALUE!</v>
      </c>
      <c r="AS1242" s="0" t="e">
        <f aca="false">hALT1($E$13:$G$1365,AQ1242,2)</f>
        <v>#VALUE!</v>
      </c>
      <c r="AT1242" s="0" t="e">
        <f aca="false">Veloc($E$13:$G$1365,AQ1242,3)</f>
        <v>#VALUE!</v>
      </c>
      <c r="AU1242" s="0" t="e">
        <f aca="false">IF(AS1242&lt;hT,$G$5+alfa*(AS1242-ho),TT)</f>
        <v>#VALUE!</v>
      </c>
      <c r="AV1242" s="0" t="e">
        <f aca="false">IF(AS1242&lt;hT,pSL*(1/(1+alfa*AF1242/($G$5-alfa*ho)))^(go/(Rair*alfa)),pT*EXP(-go*(AF1242-hT)/(Rair*TT)))</f>
        <v>#VALUE!</v>
      </c>
      <c r="AW1242" s="0" t="e">
        <f aca="false">Mch(AT1242,AU1242,Rair,gamma)</f>
        <v>#VALUE!</v>
      </c>
      <c r="AX1242" s="0" t="e">
        <f aca="false">Cpex(Cp0,AW1242,$N$9,$L$13:$M$19)</f>
        <v>#VALUE!</v>
      </c>
      <c r="AY1242" s="0" t="e">
        <f aca="false">pex(AV1242,AW1242,gamma,AX1242)</f>
        <v>#VALUE!</v>
      </c>
      <c r="AZ1242" s="0" t="e">
        <f aca="false">MachThroat(gamma,AY1242,AR1242)</f>
        <v>#VALUE!</v>
      </c>
      <c r="BA1242" s="0" t="e">
        <f aca="false">CN(AZ1242,CSON,CINC)</f>
        <v>#VALUE!</v>
      </c>
      <c r="BB1242" s="0" t="e">
        <f aca="false">DPDT(Constant,BA1242,AZ1242,gamma,AR1242,AY1242)</f>
        <v>#VALUE!</v>
      </c>
      <c r="BC1242" s="0" t="s">
        <v>134</v>
      </c>
      <c r="BD1242" s="0" t="n">
        <f aca="false">Q1242+deltaT</f>
        <v>12.3799999999998</v>
      </c>
      <c r="BE1242" s="0" t="e">
        <f aca="false">pC+deltaT*pdot3</f>
        <v>#VALUE!</v>
      </c>
      <c r="BF1242" s="0" t="e">
        <f aca="false">hALT1($E$13:$G$1365,BD1242,2)</f>
        <v>#VALUE!</v>
      </c>
      <c r="BG1242" s="0" t="e">
        <f aca="false">Veloc($E$13:$G$1365,BD1242,3)</f>
        <v>#VALUE!</v>
      </c>
      <c r="BH1242" s="0" t="e">
        <f aca="false">IF(BF1242&lt;hT,$G$5+alfa*(BF1242-ho),TT)</f>
        <v>#VALUE!</v>
      </c>
      <c r="BI1242" s="0" t="e">
        <f aca="false">IF(BF1242&lt;hT,pSL*(1/(1+alfa*BF1242/($G$5-alfa*ho)))^(go/(Rair*alfa)),pT*EXP(-go*(BF1242-hT)/(Rair*TT)))</f>
        <v>#VALUE!</v>
      </c>
      <c r="BJ1242" s="0" t="e">
        <f aca="false">Mch(BG1242,BH1242,Rair,gamma)</f>
        <v>#VALUE!</v>
      </c>
      <c r="BK1242" s="0" t="e">
        <f aca="false">Cpex(Cp0,BJ1242,$N$9,$L$13:$M$19)</f>
        <v>#VALUE!</v>
      </c>
      <c r="BL1242" s="0" t="e">
        <f aca="false">pex(BI1242,BJ1242,gamma,BK1242)</f>
        <v>#VALUE!</v>
      </c>
      <c r="BM1242" s="0" t="e">
        <f aca="false">MachThroat(gamma,BL1242,BE1242)</f>
        <v>#VALUE!</v>
      </c>
      <c r="BN1242" s="0" t="e">
        <f aca="false">CN(BM1242,CSON,CINC)</f>
        <v>#VALUE!</v>
      </c>
      <c r="BO1242" s="0" t="e">
        <f aca="false">DPDT(Constant,BN1242,BM1242,gamma,BE1242,BL1242)</f>
        <v>#VALUE!</v>
      </c>
      <c r="BP1242" s="0" t="e">
        <f aca="false">pC+deltaT*(pdot+2*pdot2+2*pdot3+pdot4)/6</f>
        <v>#VALUE!</v>
      </c>
      <c r="BQ1242" s="0" t="s">
        <v>134</v>
      </c>
      <c r="BR1242" s="0" t="n">
        <f aca="false">Q1242</f>
        <v>12.3699999999998</v>
      </c>
      <c r="BS1242" s="0" t="e">
        <f aca="false">R1242/144</f>
        <v>#VALUE!</v>
      </c>
      <c r="BT1242" s="0" t="e">
        <f aca="false">pX/144</f>
        <v>#VALUE!</v>
      </c>
      <c r="BU1242" s="0" t="e">
        <f aca="false">pa/144</f>
        <v>#VALUE!</v>
      </c>
      <c r="BV1242" s="11" t="n">
        <f aca="false">BR1242</f>
        <v>12.3699999999998</v>
      </c>
      <c r="BW1242" s="12" t="e">
        <f aca="false">(pC-pX)/144</f>
        <v>#VALUE!</v>
      </c>
      <c r="BX1242" s="0" t="s">
        <v>134</v>
      </c>
      <c r="BZ1242" s="0" t="s">
        <v>134</v>
      </c>
      <c r="CA1242" s="0" t="s">
        <v>134</v>
      </c>
      <c r="CB1242" s="0" t="s">
        <v>134</v>
      </c>
      <c r="CC1242" s="0" t="s">
        <v>134</v>
      </c>
      <c r="CD1242" s="0" t="s">
        <v>134</v>
      </c>
      <c r="CE1242" s="0" t="s">
        <v>134</v>
      </c>
    </row>
    <row r="1243" customFormat="false" ht="12.75" hidden="false" customHeight="false" outlineLevel="0" collapsed="false">
      <c r="E1243" s="9" t="n">
        <v>12.3</v>
      </c>
      <c r="F1243" s="9" t="n">
        <v>10630.8310241212</v>
      </c>
      <c r="G1243" s="9" t="n">
        <v>596.273938769911</v>
      </c>
      <c r="Q1243" s="0" t="n">
        <f aca="false">Q1242+deltaT</f>
        <v>12.3799999999998</v>
      </c>
      <c r="R1243" s="0" t="e">
        <f aca="false">BP1242</f>
        <v>#VALUE!</v>
      </c>
      <c r="S1243" s="0" t="e">
        <f aca="false">hALT1($E$13:$G$1365,Q1243,2)</f>
        <v>#VALUE!</v>
      </c>
      <c r="T1243" s="0" t="e">
        <f aca="false">Veloc($E$13:$G$1365,Q1243,3)</f>
        <v>#VALUE!</v>
      </c>
      <c r="U1243" s="0" t="e">
        <f aca="false">IF(S1243&lt;hT,$G$5+alfa*(S1243-ho),TT)</f>
        <v>#VALUE!</v>
      </c>
      <c r="V1243" s="0" t="e">
        <f aca="false">IF(S1243&lt;hT,pSL*(1/(1+alfa*S1243/($G$5-alfa*ho)))^(go/(Rair*alfa)),pT*EXP(-go*(S1243-hT)/(Rair*TT)))</f>
        <v>#VALUE!</v>
      </c>
      <c r="W1243" s="0" t="e">
        <f aca="false">Mch(T1243,U1243,Rair,gamma)</f>
        <v>#VALUE!</v>
      </c>
      <c r="X1243" s="0" t="e">
        <f aca="false">Cpex(Cp0,W1243,$N$9,$L$13:$M$19)</f>
        <v>#VALUE!</v>
      </c>
      <c r="Y1243" s="0" t="e">
        <f aca="false">pex(V1243,W1243,gamma,X1243)</f>
        <v>#VALUE!</v>
      </c>
      <c r="Z1243" s="0" t="e">
        <f aca="false">MachThroat(gamma,Y1243,R1243)</f>
        <v>#VALUE!</v>
      </c>
      <c r="AA1243" s="0" t="e">
        <f aca="false">CN(Z1243,CSON,CINC)</f>
        <v>#VALUE!</v>
      </c>
      <c r="AB1243" s="0" t="e">
        <f aca="false">DPDT(Constant,AA1243,Z1243,gamma,R1243,Y1243)</f>
        <v>#VALUE!</v>
      </c>
      <c r="AC1243" s="0" t="s">
        <v>134</v>
      </c>
      <c r="AD1243" s="0" t="n">
        <f aca="false">Q1243+deltaT/2</f>
        <v>12.3849999999998</v>
      </c>
      <c r="AE1243" s="0" t="e">
        <f aca="false">pC+deltaT*pdot/2</f>
        <v>#VALUE!</v>
      </c>
      <c r="AF1243" s="0" t="e">
        <f aca="false">hALT1($E$13:$G$1365,AD1243,2)</f>
        <v>#VALUE!</v>
      </c>
      <c r="AG1243" s="0" t="e">
        <f aca="false">Veloc($E$13:$G$1365,AD1243,3)</f>
        <v>#VALUE!</v>
      </c>
      <c r="AH1243" s="0" t="e">
        <f aca="false">IF(AF1243&lt;hT,$G$5+alfa*(AF1243-ho),TT)</f>
        <v>#VALUE!</v>
      </c>
      <c r="AI1243" s="0" t="e">
        <f aca="false">IF(AF1243&lt;hT,pSL*(1/(1+alfa*AF1243/($G$5-alfa*ho)))^(go/(Rair*alfa)),pT*EXP(-go*(AF1243-hT)/(Rair*TT)))</f>
        <v>#VALUE!</v>
      </c>
      <c r="AJ1243" s="0" t="e">
        <f aca="false">Mch(AG1243,AH1243,Rair,gamma)</f>
        <v>#VALUE!</v>
      </c>
      <c r="AK1243" s="0" t="e">
        <f aca="false">Cpex(Cp0,AJ1243,$N$9,$L$13:$M$19)</f>
        <v>#VALUE!</v>
      </c>
      <c r="AL1243" s="0" t="e">
        <f aca="false">pex(AI1243,AJ1243,gamma,AK1243)</f>
        <v>#VALUE!</v>
      </c>
      <c r="AM1243" s="0" t="e">
        <f aca="false">MachThroat(gamma,AL1243,AE1243)</f>
        <v>#VALUE!</v>
      </c>
      <c r="AN1243" s="0" t="e">
        <f aca="false">CN(AM1243,CSON,CINC)</f>
        <v>#VALUE!</v>
      </c>
      <c r="AO1243" s="0" t="e">
        <f aca="false">DPDT(Constant,AN1243,AM1243,gamma,AE1243,AL1243)</f>
        <v>#VALUE!</v>
      </c>
      <c r="AP1243" s="0" t="s">
        <v>134</v>
      </c>
      <c r="AQ1243" s="0" t="n">
        <f aca="false">Q1243+deltaT/2</f>
        <v>12.3849999999998</v>
      </c>
      <c r="AR1243" s="0" t="e">
        <f aca="false">pC+deltaT*pdot2/2</f>
        <v>#VALUE!</v>
      </c>
      <c r="AS1243" s="0" t="e">
        <f aca="false">hALT1($E$13:$G$1365,AQ1243,2)</f>
        <v>#VALUE!</v>
      </c>
      <c r="AT1243" s="0" t="e">
        <f aca="false">Veloc($E$13:$G$1365,AQ1243,3)</f>
        <v>#VALUE!</v>
      </c>
      <c r="AU1243" s="0" t="e">
        <f aca="false">IF(AS1243&lt;hT,$G$5+alfa*(AS1243-ho),TT)</f>
        <v>#VALUE!</v>
      </c>
      <c r="AV1243" s="0" t="e">
        <f aca="false">IF(AS1243&lt;hT,pSL*(1/(1+alfa*AF1243/($G$5-alfa*ho)))^(go/(Rair*alfa)),pT*EXP(-go*(AF1243-hT)/(Rair*TT)))</f>
        <v>#VALUE!</v>
      </c>
      <c r="AW1243" s="0" t="e">
        <f aca="false">Mch(AT1243,AU1243,Rair,gamma)</f>
        <v>#VALUE!</v>
      </c>
      <c r="AX1243" s="0" t="e">
        <f aca="false">Cpex(Cp0,AW1243,$N$9,$L$13:$M$19)</f>
        <v>#VALUE!</v>
      </c>
      <c r="AY1243" s="0" t="e">
        <f aca="false">pex(AV1243,AW1243,gamma,AX1243)</f>
        <v>#VALUE!</v>
      </c>
      <c r="AZ1243" s="0" t="e">
        <f aca="false">MachThroat(gamma,AY1243,AR1243)</f>
        <v>#VALUE!</v>
      </c>
      <c r="BA1243" s="0" t="e">
        <f aca="false">CN(AZ1243,CSON,CINC)</f>
        <v>#VALUE!</v>
      </c>
      <c r="BB1243" s="0" t="e">
        <f aca="false">DPDT(Constant,BA1243,AZ1243,gamma,AR1243,AY1243)</f>
        <v>#VALUE!</v>
      </c>
      <c r="BC1243" s="0" t="s">
        <v>134</v>
      </c>
      <c r="BD1243" s="0" t="n">
        <f aca="false">Q1243+deltaT</f>
        <v>12.3899999999998</v>
      </c>
      <c r="BE1243" s="0" t="e">
        <f aca="false">pC+deltaT*pdot3</f>
        <v>#VALUE!</v>
      </c>
      <c r="BF1243" s="0" t="e">
        <f aca="false">hALT1($E$13:$G$1365,BD1243,2)</f>
        <v>#VALUE!</v>
      </c>
      <c r="BG1243" s="0" t="e">
        <f aca="false">Veloc($E$13:$G$1365,BD1243,3)</f>
        <v>#VALUE!</v>
      </c>
      <c r="BH1243" s="0" t="e">
        <f aca="false">IF(BF1243&lt;hT,$G$5+alfa*(BF1243-ho),TT)</f>
        <v>#VALUE!</v>
      </c>
      <c r="BI1243" s="0" t="e">
        <f aca="false">IF(BF1243&lt;hT,pSL*(1/(1+alfa*BF1243/($G$5-alfa*ho)))^(go/(Rair*alfa)),pT*EXP(-go*(BF1243-hT)/(Rair*TT)))</f>
        <v>#VALUE!</v>
      </c>
      <c r="BJ1243" s="0" t="e">
        <f aca="false">Mch(BG1243,BH1243,Rair,gamma)</f>
        <v>#VALUE!</v>
      </c>
      <c r="BK1243" s="0" t="e">
        <f aca="false">Cpex(Cp0,BJ1243,$N$9,$L$13:$M$19)</f>
        <v>#VALUE!</v>
      </c>
      <c r="BL1243" s="0" t="e">
        <f aca="false">pex(BI1243,BJ1243,gamma,BK1243)</f>
        <v>#VALUE!</v>
      </c>
      <c r="BM1243" s="0" t="e">
        <f aca="false">MachThroat(gamma,BL1243,BE1243)</f>
        <v>#VALUE!</v>
      </c>
      <c r="BN1243" s="0" t="e">
        <f aca="false">CN(BM1243,CSON,CINC)</f>
        <v>#VALUE!</v>
      </c>
      <c r="BO1243" s="0" t="e">
        <f aca="false">DPDT(Constant,BN1243,BM1243,gamma,BE1243,BL1243)</f>
        <v>#VALUE!</v>
      </c>
      <c r="BP1243" s="0" t="e">
        <f aca="false">pC+deltaT*(pdot+2*pdot2+2*pdot3+pdot4)/6</f>
        <v>#VALUE!</v>
      </c>
      <c r="BQ1243" s="0" t="s">
        <v>134</v>
      </c>
      <c r="BR1243" s="0" t="n">
        <f aca="false">Q1243</f>
        <v>12.3799999999998</v>
      </c>
      <c r="BS1243" s="0" t="e">
        <f aca="false">R1243/144</f>
        <v>#VALUE!</v>
      </c>
      <c r="BT1243" s="0" t="e">
        <f aca="false">pX/144</f>
        <v>#VALUE!</v>
      </c>
      <c r="BU1243" s="0" t="e">
        <f aca="false">pa/144</f>
        <v>#VALUE!</v>
      </c>
      <c r="BV1243" s="11" t="n">
        <f aca="false">BR1243</f>
        <v>12.3799999999998</v>
      </c>
      <c r="BW1243" s="12" t="e">
        <f aca="false">(pC-pX)/144</f>
        <v>#VALUE!</v>
      </c>
      <c r="BX1243" s="0" t="s">
        <v>134</v>
      </c>
      <c r="BZ1243" s="0" t="s">
        <v>134</v>
      </c>
      <c r="CA1243" s="0" t="s">
        <v>134</v>
      </c>
      <c r="CB1243" s="0" t="s">
        <v>134</v>
      </c>
      <c r="CC1243" s="0" t="s">
        <v>134</v>
      </c>
      <c r="CD1243" s="0" t="s">
        <v>134</v>
      </c>
      <c r="CE1243" s="0" t="s">
        <v>134</v>
      </c>
    </row>
    <row r="1244" customFormat="false" ht="12.75" hidden="false" customHeight="false" outlineLevel="0" collapsed="false">
      <c r="E1244" s="9" t="n">
        <v>12.31</v>
      </c>
      <c r="F1244" s="9" t="n">
        <v>10636.7911890202</v>
      </c>
      <c r="G1244" s="9" t="n">
        <v>595.759099563868</v>
      </c>
      <c r="Q1244" s="0" t="n">
        <f aca="false">Q1243+deltaT</f>
        <v>12.3899999999998</v>
      </c>
      <c r="R1244" s="0" t="e">
        <f aca="false">BP1243</f>
        <v>#VALUE!</v>
      </c>
      <c r="S1244" s="0" t="e">
        <f aca="false">hALT1($E$13:$G$1365,Q1244,2)</f>
        <v>#VALUE!</v>
      </c>
      <c r="T1244" s="0" t="e">
        <f aca="false">Veloc($E$13:$G$1365,Q1244,3)</f>
        <v>#VALUE!</v>
      </c>
      <c r="U1244" s="0" t="e">
        <f aca="false">IF(S1244&lt;hT,$G$5+alfa*(S1244-ho),TT)</f>
        <v>#VALUE!</v>
      </c>
      <c r="V1244" s="0" t="e">
        <f aca="false">IF(S1244&lt;hT,pSL*(1/(1+alfa*S1244/($G$5-alfa*ho)))^(go/(Rair*alfa)),pT*EXP(-go*(S1244-hT)/(Rair*TT)))</f>
        <v>#VALUE!</v>
      </c>
      <c r="W1244" s="0" t="e">
        <f aca="false">Mch(T1244,U1244,Rair,gamma)</f>
        <v>#VALUE!</v>
      </c>
      <c r="X1244" s="0" t="e">
        <f aca="false">Cpex(Cp0,W1244,$N$9,$L$13:$M$19)</f>
        <v>#VALUE!</v>
      </c>
      <c r="Y1244" s="0" t="e">
        <f aca="false">pex(V1244,W1244,gamma,X1244)</f>
        <v>#VALUE!</v>
      </c>
      <c r="Z1244" s="0" t="e">
        <f aca="false">MachThroat(gamma,Y1244,R1244)</f>
        <v>#VALUE!</v>
      </c>
      <c r="AA1244" s="0" t="e">
        <f aca="false">CN(Z1244,CSON,CINC)</f>
        <v>#VALUE!</v>
      </c>
      <c r="AB1244" s="0" t="e">
        <f aca="false">DPDT(Constant,AA1244,Z1244,gamma,R1244,Y1244)</f>
        <v>#VALUE!</v>
      </c>
      <c r="AC1244" s="0" t="s">
        <v>134</v>
      </c>
      <c r="AD1244" s="0" t="n">
        <f aca="false">Q1244+deltaT/2</f>
        <v>12.3949999999998</v>
      </c>
      <c r="AE1244" s="0" t="e">
        <f aca="false">pC+deltaT*pdot/2</f>
        <v>#VALUE!</v>
      </c>
      <c r="AF1244" s="0" t="e">
        <f aca="false">hALT1($E$13:$G$1365,AD1244,2)</f>
        <v>#VALUE!</v>
      </c>
      <c r="AG1244" s="0" t="e">
        <f aca="false">Veloc($E$13:$G$1365,AD1244,3)</f>
        <v>#VALUE!</v>
      </c>
      <c r="AH1244" s="0" t="e">
        <f aca="false">IF(AF1244&lt;hT,$G$5+alfa*(AF1244-ho),TT)</f>
        <v>#VALUE!</v>
      </c>
      <c r="AI1244" s="0" t="e">
        <f aca="false">IF(AF1244&lt;hT,pSL*(1/(1+alfa*AF1244/($G$5-alfa*ho)))^(go/(Rair*alfa)),pT*EXP(-go*(AF1244-hT)/(Rair*TT)))</f>
        <v>#VALUE!</v>
      </c>
      <c r="AJ1244" s="0" t="e">
        <f aca="false">Mch(AG1244,AH1244,Rair,gamma)</f>
        <v>#VALUE!</v>
      </c>
      <c r="AK1244" s="0" t="e">
        <f aca="false">Cpex(Cp0,AJ1244,$N$9,$L$13:$M$19)</f>
        <v>#VALUE!</v>
      </c>
      <c r="AL1244" s="0" t="e">
        <f aca="false">pex(AI1244,AJ1244,gamma,AK1244)</f>
        <v>#VALUE!</v>
      </c>
      <c r="AM1244" s="0" t="e">
        <f aca="false">MachThroat(gamma,AL1244,AE1244)</f>
        <v>#VALUE!</v>
      </c>
      <c r="AN1244" s="0" t="e">
        <f aca="false">CN(AM1244,CSON,CINC)</f>
        <v>#VALUE!</v>
      </c>
      <c r="AO1244" s="0" t="e">
        <f aca="false">DPDT(Constant,AN1244,AM1244,gamma,AE1244,AL1244)</f>
        <v>#VALUE!</v>
      </c>
      <c r="AP1244" s="0" t="s">
        <v>134</v>
      </c>
      <c r="AQ1244" s="0" t="n">
        <f aca="false">Q1244+deltaT/2</f>
        <v>12.3949999999998</v>
      </c>
      <c r="AR1244" s="0" t="e">
        <f aca="false">pC+deltaT*pdot2/2</f>
        <v>#VALUE!</v>
      </c>
      <c r="AS1244" s="0" t="e">
        <f aca="false">hALT1($E$13:$G$1365,AQ1244,2)</f>
        <v>#VALUE!</v>
      </c>
      <c r="AT1244" s="0" t="e">
        <f aca="false">Veloc($E$13:$G$1365,AQ1244,3)</f>
        <v>#VALUE!</v>
      </c>
      <c r="AU1244" s="0" t="e">
        <f aca="false">IF(AS1244&lt;hT,$G$5+alfa*(AS1244-ho),TT)</f>
        <v>#VALUE!</v>
      </c>
      <c r="AV1244" s="0" t="e">
        <f aca="false">IF(AS1244&lt;hT,pSL*(1/(1+alfa*AF1244/($G$5-alfa*ho)))^(go/(Rair*alfa)),pT*EXP(-go*(AF1244-hT)/(Rair*TT)))</f>
        <v>#VALUE!</v>
      </c>
      <c r="AW1244" s="0" t="e">
        <f aca="false">Mch(AT1244,AU1244,Rair,gamma)</f>
        <v>#VALUE!</v>
      </c>
      <c r="AX1244" s="0" t="e">
        <f aca="false">Cpex(Cp0,AW1244,$N$9,$L$13:$M$19)</f>
        <v>#VALUE!</v>
      </c>
      <c r="AY1244" s="0" t="e">
        <f aca="false">pex(AV1244,AW1244,gamma,AX1244)</f>
        <v>#VALUE!</v>
      </c>
      <c r="AZ1244" s="0" t="e">
        <f aca="false">MachThroat(gamma,AY1244,AR1244)</f>
        <v>#VALUE!</v>
      </c>
      <c r="BA1244" s="0" t="e">
        <f aca="false">CN(AZ1244,CSON,CINC)</f>
        <v>#VALUE!</v>
      </c>
      <c r="BB1244" s="0" t="e">
        <f aca="false">DPDT(Constant,BA1244,AZ1244,gamma,AR1244,AY1244)</f>
        <v>#VALUE!</v>
      </c>
      <c r="BC1244" s="0" t="s">
        <v>134</v>
      </c>
      <c r="BD1244" s="0" t="n">
        <f aca="false">Q1244+deltaT</f>
        <v>12.3999999999998</v>
      </c>
      <c r="BE1244" s="0" t="e">
        <f aca="false">pC+deltaT*pdot3</f>
        <v>#VALUE!</v>
      </c>
      <c r="BF1244" s="0" t="e">
        <f aca="false">hALT1($E$13:$G$1365,BD1244,2)</f>
        <v>#VALUE!</v>
      </c>
      <c r="BG1244" s="0" t="e">
        <f aca="false">Veloc($E$13:$G$1365,BD1244,3)</f>
        <v>#VALUE!</v>
      </c>
      <c r="BH1244" s="0" t="e">
        <f aca="false">IF(BF1244&lt;hT,$G$5+alfa*(BF1244-ho),TT)</f>
        <v>#VALUE!</v>
      </c>
      <c r="BI1244" s="0" t="e">
        <f aca="false">IF(BF1244&lt;hT,pSL*(1/(1+alfa*BF1244/($G$5-alfa*ho)))^(go/(Rair*alfa)),pT*EXP(-go*(BF1244-hT)/(Rair*TT)))</f>
        <v>#VALUE!</v>
      </c>
      <c r="BJ1244" s="0" t="e">
        <f aca="false">Mch(BG1244,BH1244,Rair,gamma)</f>
        <v>#VALUE!</v>
      </c>
      <c r="BK1244" s="0" t="e">
        <f aca="false">Cpex(Cp0,BJ1244,$N$9,$L$13:$M$19)</f>
        <v>#VALUE!</v>
      </c>
      <c r="BL1244" s="0" t="e">
        <f aca="false">pex(BI1244,BJ1244,gamma,BK1244)</f>
        <v>#VALUE!</v>
      </c>
      <c r="BM1244" s="0" t="e">
        <f aca="false">MachThroat(gamma,BL1244,BE1244)</f>
        <v>#VALUE!</v>
      </c>
      <c r="BN1244" s="0" t="e">
        <f aca="false">CN(BM1244,CSON,CINC)</f>
        <v>#VALUE!</v>
      </c>
      <c r="BO1244" s="0" t="e">
        <f aca="false">DPDT(Constant,BN1244,BM1244,gamma,BE1244,BL1244)</f>
        <v>#VALUE!</v>
      </c>
      <c r="BP1244" s="0" t="e">
        <f aca="false">pC+deltaT*(pdot+2*pdot2+2*pdot3+pdot4)/6</f>
        <v>#VALUE!</v>
      </c>
      <c r="BQ1244" s="0" t="s">
        <v>134</v>
      </c>
      <c r="BR1244" s="0" t="n">
        <f aca="false">Q1244</f>
        <v>12.3899999999998</v>
      </c>
      <c r="BS1244" s="0" t="e">
        <f aca="false">R1244/144</f>
        <v>#VALUE!</v>
      </c>
      <c r="BT1244" s="0" t="e">
        <f aca="false">pX/144</f>
        <v>#VALUE!</v>
      </c>
      <c r="BU1244" s="0" t="e">
        <f aca="false">pa/144</f>
        <v>#VALUE!</v>
      </c>
      <c r="BV1244" s="11" t="n">
        <f aca="false">BR1244</f>
        <v>12.3899999999998</v>
      </c>
      <c r="BW1244" s="12" t="e">
        <f aca="false">(pC-pX)/144</f>
        <v>#VALUE!</v>
      </c>
      <c r="BX1244" s="0" t="s">
        <v>134</v>
      </c>
      <c r="BZ1244" s="0" t="s">
        <v>134</v>
      </c>
      <c r="CA1244" s="0" t="s">
        <v>134</v>
      </c>
      <c r="CB1244" s="0" t="s">
        <v>134</v>
      </c>
      <c r="CC1244" s="0" t="s">
        <v>134</v>
      </c>
      <c r="CD1244" s="0" t="s">
        <v>134</v>
      </c>
      <c r="CE1244" s="0" t="s">
        <v>134</v>
      </c>
    </row>
    <row r="1245" customFormat="false" ht="12.75" hidden="false" customHeight="false" outlineLevel="0" collapsed="false">
      <c r="E1245" s="9" t="n">
        <v>12.32</v>
      </c>
      <c r="F1245" s="9" t="n">
        <v>10642.7462072819</v>
      </c>
      <c r="G1245" s="9" t="n">
        <v>595.244611202485</v>
      </c>
      <c r="Q1245" s="0" t="n">
        <f aca="false">Q1244+deltaT</f>
        <v>12.3999999999998</v>
      </c>
      <c r="R1245" s="0" t="e">
        <f aca="false">BP1244</f>
        <v>#VALUE!</v>
      </c>
      <c r="S1245" s="0" t="e">
        <f aca="false">hALT1($E$13:$G$1365,Q1245,2)</f>
        <v>#VALUE!</v>
      </c>
      <c r="T1245" s="0" t="e">
        <f aca="false">Veloc($E$13:$G$1365,Q1245,3)</f>
        <v>#VALUE!</v>
      </c>
      <c r="U1245" s="0" t="e">
        <f aca="false">IF(S1245&lt;hT,$G$5+alfa*(S1245-ho),TT)</f>
        <v>#VALUE!</v>
      </c>
      <c r="V1245" s="0" t="e">
        <f aca="false">IF(S1245&lt;hT,pSL*(1/(1+alfa*S1245/($G$5-alfa*ho)))^(go/(Rair*alfa)),pT*EXP(-go*(S1245-hT)/(Rair*TT)))</f>
        <v>#VALUE!</v>
      </c>
      <c r="W1245" s="0" t="e">
        <f aca="false">Mch(T1245,U1245,Rair,gamma)</f>
        <v>#VALUE!</v>
      </c>
      <c r="X1245" s="0" t="e">
        <f aca="false">Cpex(Cp0,W1245,$N$9,$L$13:$M$19)</f>
        <v>#VALUE!</v>
      </c>
      <c r="Y1245" s="0" t="e">
        <f aca="false">pex(V1245,W1245,gamma,X1245)</f>
        <v>#VALUE!</v>
      </c>
      <c r="Z1245" s="0" t="e">
        <f aca="false">MachThroat(gamma,Y1245,R1245)</f>
        <v>#VALUE!</v>
      </c>
      <c r="AA1245" s="0" t="e">
        <f aca="false">CN(Z1245,CSON,CINC)</f>
        <v>#VALUE!</v>
      </c>
      <c r="AB1245" s="0" t="e">
        <f aca="false">DPDT(Constant,AA1245,Z1245,gamma,R1245,Y1245)</f>
        <v>#VALUE!</v>
      </c>
      <c r="AC1245" s="0" t="s">
        <v>134</v>
      </c>
      <c r="AD1245" s="0" t="n">
        <f aca="false">Q1245+deltaT/2</f>
        <v>12.4049999999998</v>
      </c>
      <c r="AE1245" s="0" t="e">
        <f aca="false">pC+deltaT*pdot/2</f>
        <v>#VALUE!</v>
      </c>
      <c r="AF1245" s="0" t="e">
        <f aca="false">hALT1($E$13:$G$1365,AD1245,2)</f>
        <v>#VALUE!</v>
      </c>
      <c r="AG1245" s="0" t="e">
        <f aca="false">Veloc($E$13:$G$1365,AD1245,3)</f>
        <v>#VALUE!</v>
      </c>
      <c r="AH1245" s="0" t="e">
        <f aca="false">IF(AF1245&lt;hT,$G$5+alfa*(AF1245-ho),TT)</f>
        <v>#VALUE!</v>
      </c>
      <c r="AI1245" s="0" t="e">
        <f aca="false">IF(AF1245&lt;hT,pSL*(1/(1+alfa*AF1245/($G$5-alfa*ho)))^(go/(Rair*alfa)),pT*EXP(-go*(AF1245-hT)/(Rair*TT)))</f>
        <v>#VALUE!</v>
      </c>
      <c r="AJ1245" s="0" t="e">
        <f aca="false">Mch(AG1245,AH1245,Rair,gamma)</f>
        <v>#VALUE!</v>
      </c>
      <c r="AK1245" s="0" t="e">
        <f aca="false">Cpex(Cp0,AJ1245,$N$9,$L$13:$M$19)</f>
        <v>#VALUE!</v>
      </c>
      <c r="AL1245" s="0" t="e">
        <f aca="false">pex(AI1245,AJ1245,gamma,AK1245)</f>
        <v>#VALUE!</v>
      </c>
      <c r="AM1245" s="0" t="e">
        <f aca="false">MachThroat(gamma,AL1245,AE1245)</f>
        <v>#VALUE!</v>
      </c>
      <c r="AN1245" s="0" t="e">
        <f aca="false">CN(AM1245,CSON,CINC)</f>
        <v>#VALUE!</v>
      </c>
      <c r="AO1245" s="0" t="e">
        <f aca="false">DPDT(Constant,AN1245,AM1245,gamma,AE1245,AL1245)</f>
        <v>#VALUE!</v>
      </c>
      <c r="AP1245" s="0" t="s">
        <v>134</v>
      </c>
      <c r="AQ1245" s="0" t="n">
        <f aca="false">Q1245+deltaT/2</f>
        <v>12.4049999999998</v>
      </c>
      <c r="AR1245" s="0" t="e">
        <f aca="false">pC+deltaT*pdot2/2</f>
        <v>#VALUE!</v>
      </c>
      <c r="AS1245" s="0" t="e">
        <f aca="false">hALT1($E$13:$G$1365,AQ1245,2)</f>
        <v>#VALUE!</v>
      </c>
      <c r="AT1245" s="0" t="e">
        <f aca="false">Veloc($E$13:$G$1365,AQ1245,3)</f>
        <v>#VALUE!</v>
      </c>
      <c r="AU1245" s="0" t="e">
        <f aca="false">IF(AS1245&lt;hT,$G$5+alfa*(AS1245-ho),TT)</f>
        <v>#VALUE!</v>
      </c>
      <c r="AV1245" s="0" t="e">
        <f aca="false">IF(AS1245&lt;hT,pSL*(1/(1+alfa*AF1245/($G$5-alfa*ho)))^(go/(Rair*alfa)),pT*EXP(-go*(AF1245-hT)/(Rair*TT)))</f>
        <v>#VALUE!</v>
      </c>
      <c r="AW1245" s="0" t="e">
        <f aca="false">Mch(AT1245,AU1245,Rair,gamma)</f>
        <v>#VALUE!</v>
      </c>
      <c r="AX1245" s="0" t="e">
        <f aca="false">Cpex(Cp0,AW1245,$N$9,$L$13:$M$19)</f>
        <v>#VALUE!</v>
      </c>
      <c r="AY1245" s="0" t="e">
        <f aca="false">pex(AV1245,AW1245,gamma,AX1245)</f>
        <v>#VALUE!</v>
      </c>
      <c r="AZ1245" s="0" t="e">
        <f aca="false">MachThroat(gamma,AY1245,AR1245)</f>
        <v>#VALUE!</v>
      </c>
      <c r="BA1245" s="0" t="e">
        <f aca="false">CN(AZ1245,CSON,CINC)</f>
        <v>#VALUE!</v>
      </c>
      <c r="BB1245" s="0" t="e">
        <f aca="false">DPDT(Constant,BA1245,AZ1245,gamma,AR1245,AY1245)</f>
        <v>#VALUE!</v>
      </c>
      <c r="BC1245" s="0" t="s">
        <v>134</v>
      </c>
      <c r="BD1245" s="0" t="n">
        <f aca="false">Q1245+deltaT</f>
        <v>12.4099999999998</v>
      </c>
      <c r="BE1245" s="0" t="e">
        <f aca="false">pC+deltaT*pdot3</f>
        <v>#VALUE!</v>
      </c>
      <c r="BF1245" s="0" t="e">
        <f aca="false">hALT1($E$13:$G$1365,BD1245,2)</f>
        <v>#VALUE!</v>
      </c>
      <c r="BG1245" s="0" t="e">
        <f aca="false">Veloc($E$13:$G$1365,BD1245,3)</f>
        <v>#VALUE!</v>
      </c>
      <c r="BH1245" s="0" t="e">
        <f aca="false">IF(BF1245&lt;hT,$G$5+alfa*(BF1245-ho),TT)</f>
        <v>#VALUE!</v>
      </c>
      <c r="BI1245" s="0" t="e">
        <f aca="false">IF(BF1245&lt;hT,pSL*(1/(1+alfa*BF1245/($G$5-alfa*ho)))^(go/(Rair*alfa)),pT*EXP(-go*(BF1245-hT)/(Rair*TT)))</f>
        <v>#VALUE!</v>
      </c>
      <c r="BJ1245" s="0" t="e">
        <f aca="false">Mch(BG1245,BH1245,Rair,gamma)</f>
        <v>#VALUE!</v>
      </c>
      <c r="BK1245" s="0" t="e">
        <f aca="false">Cpex(Cp0,BJ1245,$N$9,$L$13:$M$19)</f>
        <v>#VALUE!</v>
      </c>
      <c r="BL1245" s="0" t="e">
        <f aca="false">pex(BI1245,BJ1245,gamma,BK1245)</f>
        <v>#VALUE!</v>
      </c>
      <c r="BM1245" s="0" t="e">
        <f aca="false">MachThroat(gamma,BL1245,BE1245)</f>
        <v>#VALUE!</v>
      </c>
      <c r="BN1245" s="0" t="e">
        <f aca="false">CN(BM1245,CSON,CINC)</f>
        <v>#VALUE!</v>
      </c>
      <c r="BO1245" s="0" t="e">
        <f aca="false">DPDT(Constant,BN1245,BM1245,gamma,BE1245,BL1245)</f>
        <v>#VALUE!</v>
      </c>
      <c r="BP1245" s="0" t="e">
        <f aca="false">pC+deltaT*(pdot+2*pdot2+2*pdot3+pdot4)/6</f>
        <v>#VALUE!</v>
      </c>
      <c r="BQ1245" s="0" t="s">
        <v>134</v>
      </c>
      <c r="BR1245" s="0" t="n">
        <f aca="false">Q1245</f>
        <v>12.3999999999998</v>
      </c>
      <c r="BS1245" s="0" t="e">
        <f aca="false">R1245/144</f>
        <v>#VALUE!</v>
      </c>
      <c r="BT1245" s="0" t="e">
        <f aca="false">pX/144</f>
        <v>#VALUE!</v>
      </c>
      <c r="BU1245" s="0" t="e">
        <f aca="false">pa/144</f>
        <v>#VALUE!</v>
      </c>
      <c r="BV1245" s="11" t="n">
        <f aca="false">BR1245</f>
        <v>12.3999999999998</v>
      </c>
      <c r="BW1245" s="12" t="e">
        <f aca="false">(pC-pX)/144</f>
        <v>#VALUE!</v>
      </c>
      <c r="BX1245" s="0" t="s">
        <v>134</v>
      </c>
      <c r="BZ1245" s="0" t="s">
        <v>134</v>
      </c>
      <c r="CA1245" s="0" t="s">
        <v>134</v>
      </c>
      <c r="CB1245" s="0" t="s">
        <v>134</v>
      </c>
      <c r="CC1245" s="0" t="s">
        <v>134</v>
      </c>
      <c r="CD1245" s="0" t="s">
        <v>134</v>
      </c>
      <c r="CE1245" s="0" t="s">
        <v>134</v>
      </c>
    </row>
    <row r="1246" customFormat="false" ht="12.75" hidden="false" customHeight="false" outlineLevel="0" collapsed="false">
      <c r="E1246" s="9" t="n">
        <v>12.33</v>
      </c>
      <c r="F1246" s="9" t="n">
        <v>10648.6960824118</v>
      </c>
      <c r="G1246" s="9" t="n">
        <v>594.73047309671</v>
      </c>
      <c r="Q1246" s="0" t="n">
        <f aca="false">Q1245+deltaT</f>
        <v>12.4099999999998</v>
      </c>
      <c r="R1246" s="0" t="e">
        <f aca="false">BP1245</f>
        <v>#VALUE!</v>
      </c>
      <c r="S1246" s="0" t="e">
        <f aca="false">hALT1($E$13:$G$1365,Q1246,2)</f>
        <v>#VALUE!</v>
      </c>
      <c r="T1246" s="0" t="e">
        <f aca="false">Veloc($E$13:$G$1365,Q1246,3)</f>
        <v>#VALUE!</v>
      </c>
      <c r="U1246" s="0" t="e">
        <f aca="false">IF(S1246&lt;hT,$G$5+alfa*(S1246-ho),TT)</f>
        <v>#VALUE!</v>
      </c>
      <c r="V1246" s="0" t="e">
        <f aca="false">IF(S1246&lt;hT,pSL*(1/(1+alfa*S1246/($G$5-alfa*ho)))^(go/(Rair*alfa)),pT*EXP(-go*(S1246-hT)/(Rair*TT)))</f>
        <v>#VALUE!</v>
      </c>
      <c r="W1246" s="0" t="e">
        <f aca="false">Mch(T1246,U1246,Rair,gamma)</f>
        <v>#VALUE!</v>
      </c>
      <c r="X1246" s="0" t="e">
        <f aca="false">Cpex(Cp0,W1246,$N$9,$L$13:$M$19)</f>
        <v>#VALUE!</v>
      </c>
      <c r="Y1246" s="0" t="e">
        <f aca="false">pex(V1246,W1246,gamma,X1246)</f>
        <v>#VALUE!</v>
      </c>
      <c r="Z1246" s="0" t="e">
        <f aca="false">MachThroat(gamma,Y1246,R1246)</f>
        <v>#VALUE!</v>
      </c>
      <c r="AA1246" s="0" t="e">
        <f aca="false">CN(Z1246,CSON,CINC)</f>
        <v>#VALUE!</v>
      </c>
      <c r="AB1246" s="0" t="e">
        <f aca="false">DPDT(Constant,AA1246,Z1246,gamma,R1246,Y1246)</f>
        <v>#VALUE!</v>
      </c>
      <c r="AC1246" s="0" t="s">
        <v>134</v>
      </c>
      <c r="AD1246" s="0" t="n">
        <f aca="false">Q1246+deltaT/2</f>
        <v>12.4149999999998</v>
      </c>
      <c r="AE1246" s="0" t="e">
        <f aca="false">pC+deltaT*pdot/2</f>
        <v>#VALUE!</v>
      </c>
      <c r="AF1246" s="0" t="e">
        <f aca="false">hALT1($E$13:$G$1365,AD1246,2)</f>
        <v>#VALUE!</v>
      </c>
      <c r="AG1246" s="0" t="e">
        <f aca="false">Veloc($E$13:$G$1365,AD1246,3)</f>
        <v>#VALUE!</v>
      </c>
      <c r="AH1246" s="0" t="e">
        <f aca="false">IF(AF1246&lt;hT,$G$5+alfa*(AF1246-ho),TT)</f>
        <v>#VALUE!</v>
      </c>
      <c r="AI1246" s="0" t="e">
        <f aca="false">IF(AF1246&lt;hT,pSL*(1/(1+alfa*AF1246/($G$5-alfa*ho)))^(go/(Rair*alfa)),pT*EXP(-go*(AF1246-hT)/(Rair*TT)))</f>
        <v>#VALUE!</v>
      </c>
      <c r="AJ1246" s="0" t="e">
        <f aca="false">Mch(AG1246,AH1246,Rair,gamma)</f>
        <v>#VALUE!</v>
      </c>
      <c r="AK1246" s="0" t="e">
        <f aca="false">Cpex(Cp0,AJ1246,$N$9,$L$13:$M$19)</f>
        <v>#VALUE!</v>
      </c>
      <c r="AL1246" s="0" t="e">
        <f aca="false">pex(AI1246,AJ1246,gamma,AK1246)</f>
        <v>#VALUE!</v>
      </c>
      <c r="AM1246" s="0" t="e">
        <f aca="false">MachThroat(gamma,AL1246,AE1246)</f>
        <v>#VALUE!</v>
      </c>
      <c r="AN1246" s="0" t="e">
        <f aca="false">CN(AM1246,CSON,CINC)</f>
        <v>#VALUE!</v>
      </c>
      <c r="AO1246" s="0" t="e">
        <f aca="false">DPDT(Constant,AN1246,AM1246,gamma,AE1246,AL1246)</f>
        <v>#VALUE!</v>
      </c>
      <c r="AP1246" s="0" t="s">
        <v>134</v>
      </c>
      <c r="AQ1246" s="0" t="n">
        <f aca="false">Q1246+deltaT/2</f>
        <v>12.4149999999998</v>
      </c>
      <c r="AR1246" s="0" t="e">
        <f aca="false">pC+deltaT*pdot2/2</f>
        <v>#VALUE!</v>
      </c>
      <c r="AS1246" s="0" t="e">
        <f aca="false">hALT1($E$13:$G$1365,AQ1246,2)</f>
        <v>#VALUE!</v>
      </c>
      <c r="AT1246" s="0" t="e">
        <f aca="false">Veloc($E$13:$G$1365,AQ1246,3)</f>
        <v>#VALUE!</v>
      </c>
      <c r="AU1246" s="0" t="e">
        <f aca="false">IF(AS1246&lt;hT,$G$5+alfa*(AS1246-ho),TT)</f>
        <v>#VALUE!</v>
      </c>
      <c r="AV1246" s="0" t="e">
        <f aca="false">IF(AS1246&lt;hT,pSL*(1/(1+alfa*AF1246/($G$5-alfa*ho)))^(go/(Rair*alfa)),pT*EXP(-go*(AF1246-hT)/(Rair*TT)))</f>
        <v>#VALUE!</v>
      </c>
      <c r="AW1246" s="0" t="e">
        <f aca="false">Mch(AT1246,AU1246,Rair,gamma)</f>
        <v>#VALUE!</v>
      </c>
      <c r="AX1246" s="0" t="e">
        <f aca="false">Cpex(Cp0,AW1246,$N$9,$L$13:$M$19)</f>
        <v>#VALUE!</v>
      </c>
      <c r="AY1246" s="0" t="e">
        <f aca="false">pex(AV1246,AW1246,gamma,AX1246)</f>
        <v>#VALUE!</v>
      </c>
      <c r="AZ1246" s="0" t="e">
        <f aca="false">MachThroat(gamma,AY1246,AR1246)</f>
        <v>#VALUE!</v>
      </c>
      <c r="BA1246" s="0" t="e">
        <f aca="false">CN(AZ1246,CSON,CINC)</f>
        <v>#VALUE!</v>
      </c>
      <c r="BB1246" s="0" t="e">
        <f aca="false">DPDT(Constant,BA1246,AZ1246,gamma,AR1246,AY1246)</f>
        <v>#VALUE!</v>
      </c>
      <c r="BC1246" s="0" t="s">
        <v>134</v>
      </c>
      <c r="BD1246" s="0" t="n">
        <f aca="false">Q1246+deltaT</f>
        <v>12.4199999999998</v>
      </c>
      <c r="BE1246" s="0" t="e">
        <f aca="false">pC+deltaT*pdot3</f>
        <v>#VALUE!</v>
      </c>
      <c r="BF1246" s="0" t="e">
        <f aca="false">hALT1($E$13:$G$1365,BD1246,2)</f>
        <v>#VALUE!</v>
      </c>
      <c r="BG1246" s="0" t="e">
        <f aca="false">Veloc($E$13:$G$1365,BD1246,3)</f>
        <v>#VALUE!</v>
      </c>
      <c r="BH1246" s="0" t="e">
        <f aca="false">IF(BF1246&lt;hT,$G$5+alfa*(BF1246-ho),TT)</f>
        <v>#VALUE!</v>
      </c>
      <c r="BI1246" s="0" t="e">
        <f aca="false">IF(BF1246&lt;hT,pSL*(1/(1+alfa*BF1246/($G$5-alfa*ho)))^(go/(Rair*alfa)),pT*EXP(-go*(BF1246-hT)/(Rair*TT)))</f>
        <v>#VALUE!</v>
      </c>
      <c r="BJ1246" s="0" t="e">
        <f aca="false">Mch(BG1246,BH1246,Rair,gamma)</f>
        <v>#VALUE!</v>
      </c>
      <c r="BK1246" s="0" t="e">
        <f aca="false">Cpex(Cp0,BJ1246,$N$9,$L$13:$M$19)</f>
        <v>#VALUE!</v>
      </c>
      <c r="BL1246" s="0" t="e">
        <f aca="false">pex(BI1246,BJ1246,gamma,BK1246)</f>
        <v>#VALUE!</v>
      </c>
      <c r="BM1246" s="0" t="e">
        <f aca="false">MachThroat(gamma,BL1246,BE1246)</f>
        <v>#VALUE!</v>
      </c>
      <c r="BN1246" s="0" t="e">
        <f aca="false">CN(BM1246,CSON,CINC)</f>
        <v>#VALUE!</v>
      </c>
      <c r="BO1246" s="0" t="e">
        <f aca="false">DPDT(Constant,BN1246,BM1246,gamma,BE1246,BL1246)</f>
        <v>#VALUE!</v>
      </c>
      <c r="BP1246" s="0" t="e">
        <f aca="false">pC+deltaT*(pdot+2*pdot2+2*pdot3+pdot4)/6</f>
        <v>#VALUE!</v>
      </c>
      <c r="BQ1246" s="0" t="s">
        <v>134</v>
      </c>
      <c r="BR1246" s="0" t="n">
        <f aca="false">Q1246</f>
        <v>12.4099999999998</v>
      </c>
      <c r="BS1246" s="0" t="e">
        <f aca="false">R1246/144</f>
        <v>#VALUE!</v>
      </c>
      <c r="BT1246" s="0" t="e">
        <f aca="false">pX/144</f>
        <v>#VALUE!</v>
      </c>
      <c r="BU1246" s="0" t="e">
        <f aca="false">pa/144</f>
        <v>#VALUE!</v>
      </c>
      <c r="BV1246" s="11" t="n">
        <f aca="false">BR1246</f>
        <v>12.4099999999998</v>
      </c>
      <c r="BW1246" s="12" t="e">
        <f aca="false">(pC-pX)/144</f>
        <v>#VALUE!</v>
      </c>
      <c r="BX1246" s="0" t="s">
        <v>134</v>
      </c>
      <c r="BZ1246" s="0" t="s">
        <v>134</v>
      </c>
      <c r="CA1246" s="0" t="s">
        <v>134</v>
      </c>
      <c r="CB1246" s="0" t="s">
        <v>134</v>
      </c>
      <c r="CC1246" s="0" t="s">
        <v>134</v>
      </c>
      <c r="CD1246" s="0" t="s">
        <v>134</v>
      </c>
      <c r="CE1246" s="0" t="s">
        <v>134</v>
      </c>
    </row>
    <row r="1247" customFormat="false" ht="12.75" hidden="false" customHeight="false" outlineLevel="0" collapsed="false">
      <c r="E1247" s="9" t="n">
        <v>12.34</v>
      </c>
      <c r="F1247" s="9" t="n">
        <v>10654.6408179094</v>
      </c>
      <c r="G1247" s="9" t="n">
        <v>594.216684658678</v>
      </c>
      <c r="Q1247" s="0" t="n">
        <f aca="false">Q1246+deltaT</f>
        <v>12.4199999999998</v>
      </c>
      <c r="R1247" s="0" t="e">
        <f aca="false">BP1246</f>
        <v>#VALUE!</v>
      </c>
      <c r="S1247" s="0" t="e">
        <f aca="false">hALT1($E$13:$G$1365,Q1247,2)</f>
        <v>#VALUE!</v>
      </c>
      <c r="T1247" s="0" t="e">
        <f aca="false">Veloc($E$13:$G$1365,Q1247,3)</f>
        <v>#VALUE!</v>
      </c>
      <c r="U1247" s="0" t="e">
        <f aca="false">IF(S1247&lt;hT,$G$5+alfa*(S1247-ho),TT)</f>
        <v>#VALUE!</v>
      </c>
      <c r="V1247" s="0" t="e">
        <f aca="false">IF(S1247&lt;hT,pSL*(1/(1+alfa*S1247/($G$5-alfa*ho)))^(go/(Rair*alfa)),pT*EXP(-go*(S1247-hT)/(Rair*TT)))</f>
        <v>#VALUE!</v>
      </c>
      <c r="W1247" s="0" t="e">
        <f aca="false">Mch(T1247,U1247,Rair,gamma)</f>
        <v>#VALUE!</v>
      </c>
      <c r="X1247" s="0" t="e">
        <f aca="false">Cpex(Cp0,W1247,$N$9,$L$13:$M$19)</f>
        <v>#VALUE!</v>
      </c>
      <c r="Y1247" s="0" t="e">
        <f aca="false">pex(V1247,W1247,gamma,X1247)</f>
        <v>#VALUE!</v>
      </c>
      <c r="Z1247" s="0" t="e">
        <f aca="false">MachThroat(gamma,Y1247,R1247)</f>
        <v>#VALUE!</v>
      </c>
      <c r="AA1247" s="0" t="e">
        <f aca="false">CN(Z1247,CSON,CINC)</f>
        <v>#VALUE!</v>
      </c>
      <c r="AB1247" s="0" t="e">
        <f aca="false">DPDT(Constant,AA1247,Z1247,gamma,R1247,Y1247)</f>
        <v>#VALUE!</v>
      </c>
      <c r="AC1247" s="0" t="s">
        <v>134</v>
      </c>
      <c r="AD1247" s="0" t="n">
        <f aca="false">Q1247+deltaT/2</f>
        <v>12.4249999999998</v>
      </c>
      <c r="AE1247" s="0" t="e">
        <f aca="false">pC+deltaT*pdot/2</f>
        <v>#VALUE!</v>
      </c>
      <c r="AF1247" s="0" t="e">
        <f aca="false">hALT1($E$13:$G$1365,AD1247,2)</f>
        <v>#VALUE!</v>
      </c>
      <c r="AG1247" s="0" t="e">
        <f aca="false">Veloc($E$13:$G$1365,AD1247,3)</f>
        <v>#VALUE!</v>
      </c>
      <c r="AH1247" s="0" t="e">
        <f aca="false">IF(AF1247&lt;hT,$G$5+alfa*(AF1247-ho),TT)</f>
        <v>#VALUE!</v>
      </c>
      <c r="AI1247" s="0" t="e">
        <f aca="false">IF(AF1247&lt;hT,pSL*(1/(1+alfa*AF1247/($G$5-alfa*ho)))^(go/(Rair*alfa)),pT*EXP(-go*(AF1247-hT)/(Rair*TT)))</f>
        <v>#VALUE!</v>
      </c>
      <c r="AJ1247" s="0" t="e">
        <f aca="false">Mch(AG1247,AH1247,Rair,gamma)</f>
        <v>#VALUE!</v>
      </c>
      <c r="AK1247" s="0" t="e">
        <f aca="false">Cpex(Cp0,AJ1247,$N$9,$L$13:$M$19)</f>
        <v>#VALUE!</v>
      </c>
      <c r="AL1247" s="0" t="e">
        <f aca="false">pex(AI1247,AJ1247,gamma,AK1247)</f>
        <v>#VALUE!</v>
      </c>
      <c r="AM1247" s="0" t="e">
        <f aca="false">MachThroat(gamma,AL1247,AE1247)</f>
        <v>#VALUE!</v>
      </c>
      <c r="AN1247" s="0" t="e">
        <f aca="false">CN(AM1247,CSON,CINC)</f>
        <v>#VALUE!</v>
      </c>
      <c r="AO1247" s="0" t="e">
        <f aca="false">DPDT(Constant,AN1247,AM1247,gamma,AE1247,AL1247)</f>
        <v>#VALUE!</v>
      </c>
      <c r="AP1247" s="0" t="s">
        <v>134</v>
      </c>
      <c r="AQ1247" s="0" t="n">
        <f aca="false">Q1247+deltaT/2</f>
        <v>12.4249999999998</v>
      </c>
      <c r="AR1247" s="0" t="e">
        <f aca="false">pC+deltaT*pdot2/2</f>
        <v>#VALUE!</v>
      </c>
      <c r="AS1247" s="0" t="e">
        <f aca="false">hALT1($E$13:$G$1365,AQ1247,2)</f>
        <v>#VALUE!</v>
      </c>
      <c r="AT1247" s="0" t="e">
        <f aca="false">Veloc($E$13:$G$1365,AQ1247,3)</f>
        <v>#VALUE!</v>
      </c>
      <c r="AU1247" s="0" t="e">
        <f aca="false">IF(AS1247&lt;hT,$G$5+alfa*(AS1247-ho),TT)</f>
        <v>#VALUE!</v>
      </c>
      <c r="AV1247" s="0" t="e">
        <f aca="false">IF(AS1247&lt;hT,pSL*(1/(1+alfa*AF1247/($G$5-alfa*ho)))^(go/(Rair*alfa)),pT*EXP(-go*(AF1247-hT)/(Rair*TT)))</f>
        <v>#VALUE!</v>
      </c>
      <c r="AW1247" s="0" t="e">
        <f aca="false">Mch(AT1247,AU1247,Rair,gamma)</f>
        <v>#VALUE!</v>
      </c>
      <c r="AX1247" s="0" t="e">
        <f aca="false">Cpex(Cp0,AW1247,$N$9,$L$13:$M$19)</f>
        <v>#VALUE!</v>
      </c>
      <c r="AY1247" s="0" t="e">
        <f aca="false">pex(AV1247,AW1247,gamma,AX1247)</f>
        <v>#VALUE!</v>
      </c>
      <c r="AZ1247" s="0" t="e">
        <f aca="false">MachThroat(gamma,AY1247,AR1247)</f>
        <v>#VALUE!</v>
      </c>
      <c r="BA1247" s="0" t="e">
        <f aca="false">CN(AZ1247,CSON,CINC)</f>
        <v>#VALUE!</v>
      </c>
      <c r="BB1247" s="0" t="e">
        <f aca="false">DPDT(Constant,BA1247,AZ1247,gamma,AR1247,AY1247)</f>
        <v>#VALUE!</v>
      </c>
      <c r="BC1247" s="0" t="s">
        <v>134</v>
      </c>
      <c r="BD1247" s="0" t="n">
        <f aca="false">Q1247+deltaT</f>
        <v>12.4299999999998</v>
      </c>
      <c r="BE1247" s="0" t="e">
        <f aca="false">pC+deltaT*pdot3</f>
        <v>#VALUE!</v>
      </c>
      <c r="BF1247" s="0" t="e">
        <f aca="false">hALT1($E$13:$G$1365,BD1247,2)</f>
        <v>#VALUE!</v>
      </c>
      <c r="BG1247" s="0" t="e">
        <f aca="false">Veloc($E$13:$G$1365,BD1247,3)</f>
        <v>#VALUE!</v>
      </c>
      <c r="BH1247" s="0" t="e">
        <f aca="false">IF(BF1247&lt;hT,$G$5+alfa*(BF1247-ho),TT)</f>
        <v>#VALUE!</v>
      </c>
      <c r="BI1247" s="0" t="e">
        <f aca="false">IF(BF1247&lt;hT,pSL*(1/(1+alfa*BF1247/($G$5-alfa*ho)))^(go/(Rair*alfa)),pT*EXP(-go*(BF1247-hT)/(Rair*TT)))</f>
        <v>#VALUE!</v>
      </c>
      <c r="BJ1247" s="0" t="e">
        <f aca="false">Mch(BG1247,BH1247,Rair,gamma)</f>
        <v>#VALUE!</v>
      </c>
      <c r="BK1247" s="0" t="e">
        <f aca="false">Cpex(Cp0,BJ1247,$N$9,$L$13:$M$19)</f>
        <v>#VALUE!</v>
      </c>
      <c r="BL1247" s="0" t="e">
        <f aca="false">pex(BI1247,BJ1247,gamma,BK1247)</f>
        <v>#VALUE!</v>
      </c>
      <c r="BM1247" s="0" t="e">
        <f aca="false">MachThroat(gamma,BL1247,BE1247)</f>
        <v>#VALUE!</v>
      </c>
      <c r="BN1247" s="0" t="e">
        <f aca="false">CN(BM1247,CSON,CINC)</f>
        <v>#VALUE!</v>
      </c>
      <c r="BO1247" s="0" t="e">
        <f aca="false">DPDT(Constant,BN1247,BM1247,gamma,BE1247,BL1247)</f>
        <v>#VALUE!</v>
      </c>
      <c r="BP1247" s="0" t="e">
        <f aca="false">pC+deltaT*(pdot+2*pdot2+2*pdot3+pdot4)/6</f>
        <v>#VALUE!</v>
      </c>
      <c r="BQ1247" s="0" t="s">
        <v>134</v>
      </c>
      <c r="BR1247" s="0" t="n">
        <f aca="false">Q1247</f>
        <v>12.4199999999998</v>
      </c>
      <c r="BS1247" s="0" t="e">
        <f aca="false">R1247/144</f>
        <v>#VALUE!</v>
      </c>
      <c r="BT1247" s="0" t="e">
        <f aca="false">pX/144</f>
        <v>#VALUE!</v>
      </c>
      <c r="BU1247" s="0" t="e">
        <f aca="false">pa/144</f>
        <v>#VALUE!</v>
      </c>
      <c r="BV1247" s="11" t="n">
        <f aca="false">BR1247</f>
        <v>12.4199999999998</v>
      </c>
      <c r="BW1247" s="12" t="e">
        <f aca="false">(pC-pX)/144</f>
        <v>#VALUE!</v>
      </c>
      <c r="BX1247" s="0" t="s">
        <v>134</v>
      </c>
      <c r="BZ1247" s="0" t="s">
        <v>134</v>
      </c>
      <c r="CA1247" s="0" t="s">
        <v>134</v>
      </c>
      <c r="CB1247" s="0" t="s">
        <v>134</v>
      </c>
      <c r="CC1247" s="0" t="s">
        <v>134</v>
      </c>
      <c r="CD1247" s="0" t="s">
        <v>134</v>
      </c>
      <c r="CE1247" s="0" t="s">
        <v>134</v>
      </c>
    </row>
    <row r="1248" customFormat="false" ht="12.75" hidden="false" customHeight="false" outlineLevel="0" collapsed="false">
      <c r="E1248" s="9" t="n">
        <v>12.35</v>
      </c>
      <c r="F1248" s="9" t="n">
        <v>10660.5804172686</v>
      </c>
      <c r="G1248" s="9" t="n">
        <v>593.703245301704</v>
      </c>
      <c r="Q1248" s="0" t="n">
        <f aca="false">Q1247+deltaT</f>
        <v>12.4299999999998</v>
      </c>
      <c r="R1248" s="0" t="e">
        <f aca="false">BP1247</f>
        <v>#VALUE!</v>
      </c>
      <c r="S1248" s="0" t="e">
        <f aca="false">hALT1($E$13:$G$1365,Q1248,2)</f>
        <v>#VALUE!</v>
      </c>
      <c r="T1248" s="0" t="e">
        <f aca="false">Veloc($E$13:$G$1365,Q1248,3)</f>
        <v>#VALUE!</v>
      </c>
      <c r="U1248" s="0" t="e">
        <f aca="false">IF(S1248&lt;hT,$G$5+alfa*(S1248-ho),TT)</f>
        <v>#VALUE!</v>
      </c>
      <c r="V1248" s="0" t="e">
        <f aca="false">IF(S1248&lt;hT,pSL*(1/(1+alfa*S1248/($G$5-alfa*ho)))^(go/(Rair*alfa)),pT*EXP(-go*(S1248-hT)/(Rair*TT)))</f>
        <v>#VALUE!</v>
      </c>
      <c r="W1248" s="0" t="e">
        <f aca="false">Mch(T1248,U1248,Rair,gamma)</f>
        <v>#VALUE!</v>
      </c>
      <c r="X1248" s="0" t="e">
        <f aca="false">Cpex(Cp0,W1248,$N$9,$L$13:$M$19)</f>
        <v>#VALUE!</v>
      </c>
      <c r="Y1248" s="0" t="e">
        <f aca="false">pex(V1248,W1248,gamma,X1248)</f>
        <v>#VALUE!</v>
      </c>
      <c r="Z1248" s="0" t="e">
        <f aca="false">MachThroat(gamma,Y1248,R1248)</f>
        <v>#VALUE!</v>
      </c>
      <c r="AA1248" s="0" t="e">
        <f aca="false">CN(Z1248,CSON,CINC)</f>
        <v>#VALUE!</v>
      </c>
      <c r="AB1248" s="0" t="e">
        <f aca="false">DPDT(Constant,AA1248,Z1248,gamma,R1248,Y1248)</f>
        <v>#VALUE!</v>
      </c>
      <c r="AC1248" s="0" t="s">
        <v>134</v>
      </c>
      <c r="AD1248" s="0" t="n">
        <f aca="false">Q1248+deltaT/2</f>
        <v>12.4349999999998</v>
      </c>
      <c r="AE1248" s="0" t="e">
        <f aca="false">pC+deltaT*pdot/2</f>
        <v>#VALUE!</v>
      </c>
      <c r="AF1248" s="0" t="e">
        <f aca="false">hALT1($E$13:$G$1365,AD1248,2)</f>
        <v>#VALUE!</v>
      </c>
      <c r="AG1248" s="0" t="e">
        <f aca="false">Veloc($E$13:$G$1365,AD1248,3)</f>
        <v>#VALUE!</v>
      </c>
      <c r="AH1248" s="0" t="e">
        <f aca="false">IF(AF1248&lt;hT,$G$5+alfa*(AF1248-ho),TT)</f>
        <v>#VALUE!</v>
      </c>
      <c r="AI1248" s="0" t="e">
        <f aca="false">IF(AF1248&lt;hT,pSL*(1/(1+alfa*AF1248/($G$5-alfa*ho)))^(go/(Rair*alfa)),pT*EXP(-go*(AF1248-hT)/(Rair*TT)))</f>
        <v>#VALUE!</v>
      </c>
      <c r="AJ1248" s="0" t="e">
        <f aca="false">Mch(AG1248,AH1248,Rair,gamma)</f>
        <v>#VALUE!</v>
      </c>
      <c r="AK1248" s="0" t="e">
        <f aca="false">Cpex(Cp0,AJ1248,$N$9,$L$13:$M$19)</f>
        <v>#VALUE!</v>
      </c>
      <c r="AL1248" s="0" t="e">
        <f aca="false">pex(AI1248,AJ1248,gamma,AK1248)</f>
        <v>#VALUE!</v>
      </c>
      <c r="AM1248" s="0" t="e">
        <f aca="false">MachThroat(gamma,AL1248,AE1248)</f>
        <v>#VALUE!</v>
      </c>
      <c r="AN1248" s="0" t="e">
        <f aca="false">CN(AM1248,CSON,CINC)</f>
        <v>#VALUE!</v>
      </c>
      <c r="AO1248" s="0" t="e">
        <f aca="false">DPDT(Constant,AN1248,AM1248,gamma,AE1248,AL1248)</f>
        <v>#VALUE!</v>
      </c>
      <c r="AP1248" s="0" t="s">
        <v>134</v>
      </c>
      <c r="AQ1248" s="0" t="n">
        <f aca="false">Q1248+deltaT/2</f>
        <v>12.4349999999998</v>
      </c>
      <c r="AR1248" s="0" t="e">
        <f aca="false">pC+deltaT*pdot2/2</f>
        <v>#VALUE!</v>
      </c>
      <c r="AS1248" s="0" t="e">
        <f aca="false">hALT1($E$13:$G$1365,AQ1248,2)</f>
        <v>#VALUE!</v>
      </c>
      <c r="AT1248" s="0" t="e">
        <f aca="false">Veloc($E$13:$G$1365,AQ1248,3)</f>
        <v>#VALUE!</v>
      </c>
      <c r="AU1248" s="0" t="e">
        <f aca="false">IF(AS1248&lt;hT,$G$5+alfa*(AS1248-ho),TT)</f>
        <v>#VALUE!</v>
      </c>
      <c r="AV1248" s="0" t="e">
        <f aca="false">IF(AS1248&lt;hT,pSL*(1/(1+alfa*AF1248/($G$5-alfa*ho)))^(go/(Rair*alfa)),pT*EXP(-go*(AF1248-hT)/(Rair*TT)))</f>
        <v>#VALUE!</v>
      </c>
      <c r="AW1248" s="0" t="e">
        <f aca="false">Mch(AT1248,AU1248,Rair,gamma)</f>
        <v>#VALUE!</v>
      </c>
      <c r="AX1248" s="0" t="e">
        <f aca="false">Cpex(Cp0,AW1248,$N$9,$L$13:$M$19)</f>
        <v>#VALUE!</v>
      </c>
      <c r="AY1248" s="0" t="e">
        <f aca="false">pex(AV1248,AW1248,gamma,AX1248)</f>
        <v>#VALUE!</v>
      </c>
      <c r="AZ1248" s="0" t="e">
        <f aca="false">MachThroat(gamma,AY1248,AR1248)</f>
        <v>#VALUE!</v>
      </c>
      <c r="BA1248" s="0" t="e">
        <f aca="false">CN(AZ1248,CSON,CINC)</f>
        <v>#VALUE!</v>
      </c>
      <c r="BB1248" s="0" t="e">
        <f aca="false">DPDT(Constant,BA1248,AZ1248,gamma,AR1248,AY1248)</f>
        <v>#VALUE!</v>
      </c>
      <c r="BC1248" s="0" t="s">
        <v>134</v>
      </c>
      <c r="BD1248" s="0" t="n">
        <f aca="false">Q1248+deltaT</f>
        <v>12.4399999999998</v>
      </c>
      <c r="BE1248" s="0" t="e">
        <f aca="false">pC+deltaT*pdot3</f>
        <v>#VALUE!</v>
      </c>
      <c r="BF1248" s="0" t="e">
        <f aca="false">hALT1($E$13:$G$1365,BD1248,2)</f>
        <v>#VALUE!</v>
      </c>
      <c r="BG1248" s="0" t="e">
        <f aca="false">Veloc($E$13:$G$1365,BD1248,3)</f>
        <v>#VALUE!</v>
      </c>
      <c r="BH1248" s="0" t="e">
        <f aca="false">IF(BF1248&lt;hT,$G$5+alfa*(BF1248-ho),TT)</f>
        <v>#VALUE!</v>
      </c>
      <c r="BI1248" s="0" t="e">
        <f aca="false">IF(BF1248&lt;hT,pSL*(1/(1+alfa*BF1248/($G$5-alfa*ho)))^(go/(Rair*alfa)),pT*EXP(-go*(BF1248-hT)/(Rair*TT)))</f>
        <v>#VALUE!</v>
      </c>
      <c r="BJ1248" s="0" t="e">
        <f aca="false">Mch(BG1248,BH1248,Rair,gamma)</f>
        <v>#VALUE!</v>
      </c>
      <c r="BK1248" s="0" t="e">
        <f aca="false">Cpex(Cp0,BJ1248,$N$9,$L$13:$M$19)</f>
        <v>#VALUE!</v>
      </c>
      <c r="BL1248" s="0" t="e">
        <f aca="false">pex(BI1248,BJ1248,gamma,BK1248)</f>
        <v>#VALUE!</v>
      </c>
      <c r="BM1248" s="0" t="e">
        <f aca="false">MachThroat(gamma,BL1248,BE1248)</f>
        <v>#VALUE!</v>
      </c>
      <c r="BN1248" s="0" t="e">
        <f aca="false">CN(BM1248,CSON,CINC)</f>
        <v>#VALUE!</v>
      </c>
      <c r="BO1248" s="0" t="e">
        <f aca="false">DPDT(Constant,BN1248,BM1248,gamma,BE1248,BL1248)</f>
        <v>#VALUE!</v>
      </c>
      <c r="BP1248" s="0" t="e">
        <f aca="false">pC+deltaT*(pdot+2*pdot2+2*pdot3+pdot4)/6</f>
        <v>#VALUE!</v>
      </c>
      <c r="BQ1248" s="0" t="s">
        <v>134</v>
      </c>
      <c r="BR1248" s="0" t="n">
        <f aca="false">Q1248</f>
        <v>12.4299999999998</v>
      </c>
      <c r="BS1248" s="0" t="e">
        <f aca="false">R1248/144</f>
        <v>#VALUE!</v>
      </c>
      <c r="BT1248" s="0" t="e">
        <f aca="false">pX/144</f>
        <v>#VALUE!</v>
      </c>
      <c r="BU1248" s="0" t="e">
        <f aca="false">pa/144</f>
        <v>#VALUE!</v>
      </c>
      <c r="BV1248" s="11" t="n">
        <f aca="false">BR1248</f>
        <v>12.4299999999998</v>
      </c>
      <c r="BW1248" s="12" t="e">
        <f aca="false">(pC-pX)/144</f>
        <v>#VALUE!</v>
      </c>
      <c r="BX1248" s="0" t="s">
        <v>134</v>
      </c>
      <c r="BZ1248" s="0" t="s">
        <v>134</v>
      </c>
      <c r="CA1248" s="0" t="s">
        <v>134</v>
      </c>
      <c r="CB1248" s="0" t="s">
        <v>134</v>
      </c>
      <c r="CC1248" s="0" t="s">
        <v>134</v>
      </c>
      <c r="CD1248" s="0" t="s">
        <v>134</v>
      </c>
      <c r="CE1248" s="0" t="s">
        <v>134</v>
      </c>
    </row>
    <row r="1249" customFormat="false" ht="12.75" hidden="false" customHeight="false" outlineLevel="0" collapsed="false">
      <c r="E1249" s="9" t="n">
        <v>12.36</v>
      </c>
      <c r="F1249" s="9" t="n">
        <v>10666.5148839771</v>
      </c>
      <c r="G1249" s="9" t="n">
        <v>593.190154440282</v>
      </c>
      <c r="Q1249" s="0" t="n">
        <f aca="false">Q1248+deltaT</f>
        <v>12.4399999999998</v>
      </c>
      <c r="R1249" s="0" t="e">
        <f aca="false">BP1248</f>
        <v>#VALUE!</v>
      </c>
      <c r="S1249" s="0" t="e">
        <f aca="false">hALT1($E$13:$G$1365,Q1249,2)</f>
        <v>#VALUE!</v>
      </c>
      <c r="T1249" s="0" t="e">
        <f aca="false">Veloc($E$13:$G$1365,Q1249,3)</f>
        <v>#VALUE!</v>
      </c>
      <c r="U1249" s="0" t="e">
        <f aca="false">IF(S1249&lt;hT,$G$5+alfa*(S1249-ho),TT)</f>
        <v>#VALUE!</v>
      </c>
      <c r="V1249" s="0" t="e">
        <f aca="false">IF(S1249&lt;hT,pSL*(1/(1+alfa*S1249/($G$5-alfa*ho)))^(go/(Rair*alfa)),pT*EXP(-go*(S1249-hT)/(Rair*TT)))</f>
        <v>#VALUE!</v>
      </c>
      <c r="W1249" s="0" t="e">
        <f aca="false">Mch(T1249,U1249,Rair,gamma)</f>
        <v>#VALUE!</v>
      </c>
      <c r="X1249" s="0" t="e">
        <f aca="false">Cpex(Cp0,W1249,$N$9,$L$13:$M$19)</f>
        <v>#VALUE!</v>
      </c>
      <c r="Y1249" s="0" t="e">
        <f aca="false">pex(V1249,W1249,gamma,X1249)</f>
        <v>#VALUE!</v>
      </c>
      <c r="Z1249" s="0" t="e">
        <f aca="false">MachThroat(gamma,Y1249,R1249)</f>
        <v>#VALUE!</v>
      </c>
      <c r="AA1249" s="0" t="e">
        <f aca="false">CN(Z1249,CSON,CINC)</f>
        <v>#VALUE!</v>
      </c>
      <c r="AB1249" s="0" t="e">
        <f aca="false">DPDT(Constant,AA1249,Z1249,gamma,R1249,Y1249)</f>
        <v>#VALUE!</v>
      </c>
      <c r="AC1249" s="0" t="s">
        <v>134</v>
      </c>
      <c r="AD1249" s="0" t="n">
        <f aca="false">Q1249+deltaT/2</f>
        <v>12.4449999999998</v>
      </c>
      <c r="AE1249" s="0" t="e">
        <f aca="false">pC+deltaT*pdot/2</f>
        <v>#VALUE!</v>
      </c>
      <c r="AF1249" s="0" t="e">
        <f aca="false">hALT1($E$13:$G$1365,AD1249,2)</f>
        <v>#VALUE!</v>
      </c>
      <c r="AG1249" s="0" t="e">
        <f aca="false">Veloc($E$13:$G$1365,AD1249,3)</f>
        <v>#VALUE!</v>
      </c>
      <c r="AH1249" s="0" t="e">
        <f aca="false">IF(AF1249&lt;hT,$G$5+alfa*(AF1249-ho),TT)</f>
        <v>#VALUE!</v>
      </c>
      <c r="AI1249" s="0" t="e">
        <f aca="false">IF(AF1249&lt;hT,pSL*(1/(1+alfa*AF1249/($G$5-alfa*ho)))^(go/(Rair*alfa)),pT*EXP(-go*(AF1249-hT)/(Rair*TT)))</f>
        <v>#VALUE!</v>
      </c>
      <c r="AJ1249" s="0" t="e">
        <f aca="false">Mch(AG1249,AH1249,Rair,gamma)</f>
        <v>#VALUE!</v>
      </c>
      <c r="AK1249" s="0" t="e">
        <f aca="false">Cpex(Cp0,AJ1249,$N$9,$L$13:$M$19)</f>
        <v>#VALUE!</v>
      </c>
      <c r="AL1249" s="0" t="e">
        <f aca="false">pex(AI1249,AJ1249,gamma,AK1249)</f>
        <v>#VALUE!</v>
      </c>
      <c r="AM1249" s="0" t="e">
        <f aca="false">MachThroat(gamma,AL1249,AE1249)</f>
        <v>#VALUE!</v>
      </c>
      <c r="AN1249" s="0" t="e">
        <f aca="false">CN(AM1249,CSON,CINC)</f>
        <v>#VALUE!</v>
      </c>
      <c r="AO1249" s="0" t="e">
        <f aca="false">DPDT(Constant,AN1249,AM1249,gamma,AE1249,AL1249)</f>
        <v>#VALUE!</v>
      </c>
      <c r="AP1249" s="0" t="s">
        <v>134</v>
      </c>
      <c r="AQ1249" s="0" t="n">
        <f aca="false">Q1249+deltaT/2</f>
        <v>12.4449999999998</v>
      </c>
      <c r="AR1249" s="0" t="e">
        <f aca="false">pC+deltaT*pdot2/2</f>
        <v>#VALUE!</v>
      </c>
      <c r="AS1249" s="0" t="e">
        <f aca="false">hALT1($E$13:$G$1365,AQ1249,2)</f>
        <v>#VALUE!</v>
      </c>
      <c r="AT1249" s="0" t="e">
        <f aca="false">Veloc($E$13:$G$1365,AQ1249,3)</f>
        <v>#VALUE!</v>
      </c>
      <c r="AU1249" s="0" t="e">
        <f aca="false">IF(AS1249&lt;hT,$G$5+alfa*(AS1249-ho),TT)</f>
        <v>#VALUE!</v>
      </c>
      <c r="AV1249" s="0" t="e">
        <f aca="false">IF(AS1249&lt;hT,pSL*(1/(1+alfa*AF1249/($G$5-alfa*ho)))^(go/(Rair*alfa)),pT*EXP(-go*(AF1249-hT)/(Rair*TT)))</f>
        <v>#VALUE!</v>
      </c>
      <c r="AW1249" s="0" t="e">
        <f aca="false">Mch(AT1249,AU1249,Rair,gamma)</f>
        <v>#VALUE!</v>
      </c>
      <c r="AX1249" s="0" t="e">
        <f aca="false">Cpex(Cp0,AW1249,$N$9,$L$13:$M$19)</f>
        <v>#VALUE!</v>
      </c>
      <c r="AY1249" s="0" t="e">
        <f aca="false">pex(AV1249,AW1249,gamma,AX1249)</f>
        <v>#VALUE!</v>
      </c>
      <c r="AZ1249" s="0" t="e">
        <f aca="false">MachThroat(gamma,AY1249,AR1249)</f>
        <v>#VALUE!</v>
      </c>
      <c r="BA1249" s="0" t="e">
        <f aca="false">CN(AZ1249,CSON,CINC)</f>
        <v>#VALUE!</v>
      </c>
      <c r="BB1249" s="0" t="e">
        <f aca="false">DPDT(Constant,BA1249,AZ1249,gamma,AR1249,AY1249)</f>
        <v>#VALUE!</v>
      </c>
      <c r="BC1249" s="0" t="s">
        <v>134</v>
      </c>
      <c r="BD1249" s="0" t="n">
        <f aca="false">Q1249+deltaT</f>
        <v>12.4499999999998</v>
      </c>
      <c r="BE1249" s="0" t="e">
        <f aca="false">pC+deltaT*pdot3</f>
        <v>#VALUE!</v>
      </c>
      <c r="BF1249" s="0" t="e">
        <f aca="false">hALT1($E$13:$G$1365,BD1249,2)</f>
        <v>#VALUE!</v>
      </c>
      <c r="BG1249" s="0" t="e">
        <f aca="false">Veloc($E$13:$G$1365,BD1249,3)</f>
        <v>#VALUE!</v>
      </c>
      <c r="BH1249" s="0" t="e">
        <f aca="false">IF(BF1249&lt;hT,$G$5+alfa*(BF1249-ho),TT)</f>
        <v>#VALUE!</v>
      </c>
      <c r="BI1249" s="0" t="e">
        <f aca="false">IF(BF1249&lt;hT,pSL*(1/(1+alfa*BF1249/($G$5-alfa*ho)))^(go/(Rair*alfa)),pT*EXP(-go*(BF1249-hT)/(Rair*TT)))</f>
        <v>#VALUE!</v>
      </c>
      <c r="BJ1249" s="0" t="e">
        <f aca="false">Mch(BG1249,BH1249,Rair,gamma)</f>
        <v>#VALUE!</v>
      </c>
      <c r="BK1249" s="0" t="e">
        <f aca="false">Cpex(Cp0,BJ1249,$N$9,$L$13:$M$19)</f>
        <v>#VALUE!</v>
      </c>
      <c r="BL1249" s="0" t="e">
        <f aca="false">pex(BI1249,BJ1249,gamma,BK1249)</f>
        <v>#VALUE!</v>
      </c>
      <c r="BM1249" s="0" t="e">
        <f aca="false">MachThroat(gamma,BL1249,BE1249)</f>
        <v>#VALUE!</v>
      </c>
      <c r="BN1249" s="0" t="e">
        <f aca="false">CN(BM1249,CSON,CINC)</f>
        <v>#VALUE!</v>
      </c>
      <c r="BO1249" s="0" t="e">
        <f aca="false">DPDT(Constant,BN1249,BM1249,gamma,BE1249,BL1249)</f>
        <v>#VALUE!</v>
      </c>
      <c r="BP1249" s="0" t="e">
        <f aca="false">pC+deltaT*(pdot+2*pdot2+2*pdot3+pdot4)/6</f>
        <v>#VALUE!</v>
      </c>
      <c r="BQ1249" s="0" t="s">
        <v>134</v>
      </c>
      <c r="BR1249" s="0" t="n">
        <f aca="false">Q1249</f>
        <v>12.4399999999998</v>
      </c>
      <c r="BS1249" s="0" t="e">
        <f aca="false">R1249/144</f>
        <v>#VALUE!</v>
      </c>
      <c r="BT1249" s="0" t="e">
        <f aca="false">pX/144</f>
        <v>#VALUE!</v>
      </c>
      <c r="BU1249" s="0" t="e">
        <f aca="false">pa/144</f>
        <v>#VALUE!</v>
      </c>
      <c r="BV1249" s="11" t="n">
        <f aca="false">BR1249</f>
        <v>12.4399999999998</v>
      </c>
      <c r="BW1249" s="12" t="e">
        <f aca="false">(pC-pX)/144</f>
        <v>#VALUE!</v>
      </c>
      <c r="BX1249" s="0" t="s">
        <v>134</v>
      </c>
      <c r="BZ1249" s="0" t="s">
        <v>134</v>
      </c>
      <c r="CA1249" s="0" t="s">
        <v>134</v>
      </c>
      <c r="CB1249" s="0" t="s">
        <v>134</v>
      </c>
      <c r="CC1249" s="0" t="s">
        <v>134</v>
      </c>
      <c r="CD1249" s="0" t="s">
        <v>134</v>
      </c>
      <c r="CE1249" s="0" t="s">
        <v>134</v>
      </c>
    </row>
    <row r="1250" customFormat="false" ht="12.75" hidden="false" customHeight="false" outlineLevel="0" collapsed="false">
      <c r="E1250" s="9" t="n">
        <v>12.37</v>
      </c>
      <c r="F1250" s="9" t="n">
        <v>10672.4442215171</v>
      </c>
      <c r="G1250" s="9" t="n">
        <v>592.677411490082</v>
      </c>
      <c r="Q1250" s="0" t="n">
        <f aca="false">Q1249+deltaT</f>
        <v>12.4499999999998</v>
      </c>
      <c r="R1250" s="0" t="e">
        <f aca="false">BP1249</f>
        <v>#VALUE!</v>
      </c>
      <c r="S1250" s="0" t="e">
        <f aca="false">hALT1($E$13:$G$1365,Q1250,2)</f>
        <v>#VALUE!</v>
      </c>
      <c r="T1250" s="0" t="e">
        <f aca="false">Veloc($E$13:$G$1365,Q1250,3)</f>
        <v>#VALUE!</v>
      </c>
      <c r="U1250" s="0" t="e">
        <f aca="false">IF(S1250&lt;hT,$G$5+alfa*(S1250-ho),TT)</f>
        <v>#VALUE!</v>
      </c>
      <c r="V1250" s="0" t="e">
        <f aca="false">IF(S1250&lt;hT,pSL*(1/(1+alfa*S1250/($G$5-alfa*ho)))^(go/(Rair*alfa)),pT*EXP(-go*(S1250-hT)/(Rair*TT)))</f>
        <v>#VALUE!</v>
      </c>
      <c r="W1250" s="0" t="e">
        <f aca="false">Mch(T1250,U1250,Rair,gamma)</f>
        <v>#VALUE!</v>
      </c>
      <c r="X1250" s="0" t="e">
        <f aca="false">Cpex(Cp0,W1250,$N$9,$L$13:$M$19)</f>
        <v>#VALUE!</v>
      </c>
      <c r="Y1250" s="0" t="e">
        <f aca="false">pex(V1250,W1250,gamma,X1250)</f>
        <v>#VALUE!</v>
      </c>
      <c r="Z1250" s="0" t="e">
        <f aca="false">MachThroat(gamma,Y1250,R1250)</f>
        <v>#VALUE!</v>
      </c>
      <c r="AA1250" s="0" t="e">
        <f aca="false">CN(Z1250,CSON,CINC)</f>
        <v>#VALUE!</v>
      </c>
      <c r="AB1250" s="0" t="e">
        <f aca="false">DPDT(Constant,AA1250,Z1250,gamma,R1250,Y1250)</f>
        <v>#VALUE!</v>
      </c>
      <c r="AC1250" s="0" t="s">
        <v>134</v>
      </c>
      <c r="AD1250" s="0" t="n">
        <f aca="false">Q1250+deltaT/2</f>
        <v>12.4549999999998</v>
      </c>
      <c r="AE1250" s="0" t="e">
        <f aca="false">pC+deltaT*pdot/2</f>
        <v>#VALUE!</v>
      </c>
      <c r="AF1250" s="0" t="e">
        <f aca="false">hALT1($E$13:$G$1365,AD1250,2)</f>
        <v>#VALUE!</v>
      </c>
      <c r="AG1250" s="0" t="e">
        <f aca="false">Veloc($E$13:$G$1365,AD1250,3)</f>
        <v>#VALUE!</v>
      </c>
      <c r="AH1250" s="0" t="e">
        <f aca="false">IF(AF1250&lt;hT,$G$5+alfa*(AF1250-ho),TT)</f>
        <v>#VALUE!</v>
      </c>
      <c r="AI1250" s="0" t="e">
        <f aca="false">IF(AF1250&lt;hT,pSL*(1/(1+alfa*AF1250/($G$5-alfa*ho)))^(go/(Rair*alfa)),pT*EXP(-go*(AF1250-hT)/(Rair*TT)))</f>
        <v>#VALUE!</v>
      </c>
      <c r="AJ1250" s="0" t="e">
        <f aca="false">Mch(AG1250,AH1250,Rair,gamma)</f>
        <v>#VALUE!</v>
      </c>
      <c r="AK1250" s="0" t="e">
        <f aca="false">Cpex(Cp0,AJ1250,$N$9,$L$13:$M$19)</f>
        <v>#VALUE!</v>
      </c>
      <c r="AL1250" s="0" t="e">
        <f aca="false">pex(AI1250,AJ1250,gamma,AK1250)</f>
        <v>#VALUE!</v>
      </c>
      <c r="AM1250" s="0" t="e">
        <f aca="false">MachThroat(gamma,AL1250,AE1250)</f>
        <v>#VALUE!</v>
      </c>
      <c r="AN1250" s="0" t="e">
        <f aca="false">CN(AM1250,CSON,CINC)</f>
        <v>#VALUE!</v>
      </c>
      <c r="AO1250" s="0" t="e">
        <f aca="false">DPDT(Constant,AN1250,AM1250,gamma,AE1250,AL1250)</f>
        <v>#VALUE!</v>
      </c>
      <c r="AP1250" s="0" t="s">
        <v>134</v>
      </c>
      <c r="AQ1250" s="0" t="n">
        <f aca="false">Q1250+deltaT/2</f>
        <v>12.4549999999998</v>
      </c>
      <c r="AR1250" s="0" t="e">
        <f aca="false">pC+deltaT*pdot2/2</f>
        <v>#VALUE!</v>
      </c>
      <c r="AS1250" s="0" t="e">
        <f aca="false">hALT1($E$13:$G$1365,AQ1250,2)</f>
        <v>#VALUE!</v>
      </c>
      <c r="AT1250" s="0" t="e">
        <f aca="false">Veloc($E$13:$G$1365,AQ1250,3)</f>
        <v>#VALUE!</v>
      </c>
      <c r="AU1250" s="0" t="e">
        <f aca="false">IF(AS1250&lt;hT,$G$5+alfa*(AS1250-ho),TT)</f>
        <v>#VALUE!</v>
      </c>
      <c r="AV1250" s="0" t="e">
        <f aca="false">IF(AS1250&lt;hT,pSL*(1/(1+alfa*AF1250/($G$5-alfa*ho)))^(go/(Rair*alfa)),pT*EXP(-go*(AF1250-hT)/(Rair*TT)))</f>
        <v>#VALUE!</v>
      </c>
      <c r="AW1250" s="0" t="e">
        <f aca="false">Mch(AT1250,AU1250,Rair,gamma)</f>
        <v>#VALUE!</v>
      </c>
      <c r="AX1250" s="0" t="e">
        <f aca="false">Cpex(Cp0,AW1250,$N$9,$L$13:$M$19)</f>
        <v>#VALUE!</v>
      </c>
      <c r="AY1250" s="0" t="e">
        <f aca="false">pex(AV1250,AW1250,gamma,AX1250)</f>
        <v>#VALUE!</v>
      </c>
      <c r="AZ1250" s="0" t="e">
        <f aca="false">MachThroat(gamma,AY1250,AR1250)</f>
        <v>#VALUE!</v>
      </c>
      <c r="BA1250" s="0" t="e">
        <f aca="false">CN(AZ1250,CSON,CINC)</f>
        <v>#VALUE!</v>
      </c>
      <c r="BB1250" s="0" t="e">
        <f aca="false">DPDT(Constant,BA1250,AZ1250,gamma,AR1250,AY1250)</f>
        <v>#VALUE!</v>
      </c>
      <c r="BC1250" s="0" t="s">
        <v>134</v>
      </c>
      <c r="BD1250" s="0" t="n">
        <f aca="false">Q1250+deltaT</f>
        <v>12.4599999999998</v>
      </c>
      <c r="BE1250" s="0" t="e">
        <f aca="false">pC+deltaT*pdot3</f>
        <v>#VALUE!</v>
      </c>
      <c r="BF1250" s="0" t="e">
        <f aca="false">hALT1($E$13:$G$1365,BD1250,2)</f>
        <v>#VALUE!</v>
      </c>
      <c r="BG1250" s="0" t="e">
        <f aca="false">Veloc($E$13:$G$1365,BD1250,3)</f>
        <v>#VALUE!</v>
      </c>
      <c r="BH1250" s="0" t="e">
        <f aca="false">IF(BF1250&lt;hT,$G$5+alfa*(BF1250-ho),TT)</f>
        <v>#VALUE!</v>
      </c>
      <c r="BI1250" s="0" t="e">
        <f aca="false">IF(BF1250&lt;hT,pSL*(1/(1+alfa*BF1250/($G$5-alfa*ho)))^(go/(Rair*alfa)),pT*EXP(-go*(BF1250-hT)/(Rair*TT)))</f>
        <v>#VALUE!</v>
      </c>
      <c r="BJ1250" s="0" t="e">
        <f aca="false">Mch(BG1250,BH1250,Rair,gamma)</f>
        <v>#VALUE!</v>
      </c>
      <c r="BK1250" s="0" t="e">
        <f aca="false">Cpex(Cp0,BJ1250,$N$9,$L$13:$M$19)</f>
        <v>#VALUE!</v>
      </c>
      <c r="BL1250" s="0" t="e">
        <f aca="false">pex(BI1250,BJ1250,gamma,BK1250)</f>
        <v>#VALUE!</v>
      </c>
      <c r="BM1250" s="0" t="e">
        <f aca="false">MachThroat(gamma,BL1250,BE1250)</f>
        <v>#VALUE!</v>
      </c>
      <c r="BN1250" s="0" t="e">
        <f aca="false">CN(BM1250,CSON,CINC)</f>
        <v>#VALUE!</v>
      </c>
      <c r="BO1250" s="0" t="e">
        <f aca="false">DPDT(Constant,BN1250,BM1250,gamma,BE1250,BL1250)</f>
        <v>#VALUE!</v>
      </c>
      <c r="BP1250" s="0" t="e">
        <f aca="false">pC+deltaT*(pdot+2*pdot2+2*pdot3+pdot4)/6</f>
        <v>#VALUE!</v>
      </c>
      <c r="BQ1250" s="0" t="s">
        <v>134</v>
      </c>
      <c r="BR1250" s="0" t="n">
        <f aca="false">Q1250</f>
        <v>12.4499999999998</v>
      </c>
      <c r="BS1250" s="0" t="e">
        <f aca="false">R1250/144</f>
        <v>#VALUE!</v>
      </c>
      <c r="BT1250" s="0" t="e">
        <f aca="false">pX/144</f>
        <v>#VALUE!</v>
      </c>
      <c r="BU1250" s="0" t="e">
        <f aca="false">pa/144</f>
        <v>#VALUE!</v>
      </c>
      <c r="BV1250" s="11" t="n">
        <f aca="false">BR1250</f>
        <v>12.4499999999998</v>
      </c>
      <c r="BW1250" s="12" t="e">
        <f aca="false">(pC-pX)/144</f>
        <v>#VALUE!</v>
      </c>
      <c r="BX1250" s="0" t="s">
        <v>134</v>
      </c>
      <c r="BZ1250" s="0" t="s">
        <v>134</v>
      </c>
      <c r="CA1250" s="0" t="s">
        <v>134</v>
      </c>
      <c r="CB1250" s="0" t="s">
        <v>134</v>
      </c>
      <c r="CC1250" s="0" t="s">
        <v>134</v>
      </c>
      <c r="CD1250" s="0" t="s">
        <v>134</v>
      </c>
      <c r="CE1250" s="0" t="s">
        <v>134</v>
      </c>
    </row>
    <row r="1251" customFormat="false" ht="12.75" hidden="false" customHeight="false" outlineLevel="0" collapsed="false">
      <c r="E1251" s="9" t="n">
        <v>12.38</v>
      </c>
      <c r="F1251" s="9" t="n">
        <v>10678.3684333647</v>
      </c>
      <c r="G1251" s="9" t="n">
        <v>592.165015867949</v>
      </c>
      <c r="Q1251" s="0" t="n">
        <f aca="false">Q1250+deltaT</f>
        <v>12.4599999999998</v>
      </c>
      <c r="R1251" s="0" t="e">
        <f aca="false">BP1250</f>
        <v>#VALUE!</v>
      </c>
      <c r="S1251" s="0" t="e">
        <f aca="false">hALT1($E$13:$G$1365,Q1251,2)</f>
        <v>#VALUE!</v>
      </c>
      <c r="T1251" s="0" t="e">
        <f aca="false">Veloc($E$13:$G$1365,Q1251,3)</f>
        <v>#VALUE!</v>
      </c>
      <c r="U1251" s="0" t="e">
        <f aca="false">IF(S1251&lt;hT,$G$5+alfa*(S1251-ho),TT)</f>
        <v>#VALUE!</v>
      </c>
      <c r="V1251" s="0" t="e">
        <f aca="false">IF(S1251&lt;hT,pSL*(1/(1+alfa*S1251/($G$5-alfa*ho)))^(go/(Rair*alfa)),pT*EXP(-go*(S1251-hT)/(Rair*TT)))</f>
        <v>#VALUE!</v>
      </c>
      <c r="W1251" s="0" t="e">
        <f aca="false">Mch(T1251,U1251,Rair,gamma)</f>
        <v>#VALUE!</v>
      </c>
      <c r="X1251" s="0" t="e">
        <f aca="false">Cpex(Cp0,W1251,$N$9,$L$13:$M$19)</f>
        <v>#VALUE!</v>
      </c>
      <c r="Y1251" s="0" t="e">
        <f aca="false">pex(V1251,W1251,gamma,X1251)</f>
        <v>#VALUE!</v>
      </c>
      <c r="Z1251" s="0" t="e">
        <f aca="false">MachThroat(gamma,Y1251,R1251)</f>
        <v>#VALUE!</v>
      </c>
      <c r="AA1251" s="0" t="e">
        <f aca="false">CN(Z1251,CSON,CINC)</f>
        <v>#VALUE!</v>
      </c>
      <c r="AB1251" s="0" t="e">
        <f aca="false">DPDT(Constant,AA1251,Z1251,gamma,R1251,Y1251)</f>
        <v>#VALUE!</v>
      </c>
      <c r="AC1251" s="0" t="s">
        <v>134</v>
      </c>
      <c r="AD1251" s="0" t="n">
        <f aca="false">Q1251+deltaT/2</f>
        <v>12.4649999999998</v>
      </c>
      <c r="AE1251" s="0" t="e">
        <f aca="false">pC+deltaT*pdot/2</f>
        <v>#VALUE!</v>
      </c>
      <c r="AF1251" s="0" t="e">
        <f aca="false">hALT1($E$13:$G$1365,AD1251,2)</f>
        <v>#VALUE!</v>
      </c>
      <c r="AG1251" s="0" t="e">
        <f aca="false">Veloc($E$13:$G$1365,AD1251,3)</f>
        <v>#VALUE!</v>
      </c>
      <c r="AH1251" s="0" t="e">
        <f aca="false">IF(AF1251&lt;hT,$G$5+alfa*(AF1251-ho),TT)</f>
        <v>#VALUE!</v>
      </c>
      <c r="AI1251" s="0" t="e">
        <f aca="false">IF(AF1251&lt;hT,pSL*(1/(1+alfa*AF1251/($G$5-alfa*ho)))^(go/(Rair*alfa)),pT*EXP(-go*(AF1251-hT)/(Rair*TT)))</f>
        <v>#VALUE!</v>
      </c>
      <c r="AJ1251" s="0" t="e">
        <f aca="false">Mch(AG1251,AH1251,Rair,gamma)</f>
        <v>#VALUE!</v>
      </c>
      <c r="AK1251" s="0" t="e">
        <f aca="false">Cpex(Cp0,AJ1251,$N$9,$L$13:$M$19)</f>
        <v>#VALUE!</v>
      </c>
      <c r="AL1251" s="0" t="e">
        <f aca="false">pex(AI1251,AJ1251,gamma,AK1251)</f>
        <v>#VALUE!</v>
      </c>
      <c r="AM1251" s="0" t="e">
        <f aca="false">MachThroat(gamma,AL1251,AE1251)</f>
        <v>#VALUE!</v>
      </c>
      <c r="AN1251" s="0" t="e">
        <f aca="false">CN(AM1251,CSON,CINC)</f>
        <v>#VALUE!</v>
      </c>
      <c r="AO1251" s="0" t="e">
        <f aca="false">DPDT(Constant,AN1251,AM1251,gamma,AE1251,AL1251)</f>
        <v>#VALUE!</v>
      </c>
      <c r="AP1251" s="0" t="s">
        <v>134</v>
      </c>
      <c r="AQ1251" s="0" t="n">
        <f aca="false">Q1251+deltaT/2</f>
        <v>12.4649999999998</v>
      </c>
      <c r="AR1251" s="0" t="e">
        <f aca="false">pC+deltaT*pdot2/2</f>
        <v>#VALUE!</v>
      </c>
      <c r="AS1251" s="0" t="e">
        <f aca="false">hALT1($E$13:$G$1365,AQ1251,2)</f>
        <v>#VALUE!</v>
      </c>
      <c r="AT1251" s="0" t="e">
        <f aca="false">Veloc($E$13:$G$1365,AQ1251,3)</f>
        <v>#VALUE!</v>
      </c>
      <c r="AU1251" s="0" t="e">
        <f aca="false">IF(AS1251&lt;hT,$G$5+alfa*(AS1251-ho),TT)</f>
        <v>#VALUE!</v>
      </c>
      <c r="AV1251" s="0" t="e">
        <f aca="false">IF(AS1251&lt;hT,pSL*(1/(1+alfa*AF1251/($G$5-alfa*ho)))^(go/(Rair*alfa)),pT*EXP(-go*(AF1251-hT)/(Rair*TT)))</f>
        <v>#VALUE!</v>
      </c>
      <c r="AW1251" s="0" t="e">
        <f aca="false">Mch(AT1251,AU1251,Rair,gamma)</f>
        <v>#VALUE!</v>
      </c>
      <c r="AX1251" s="0" t="e">
        <f aca="false">Cpex(Cp0,AW1251,$N$9,$L$13:$M$19)</f>
        <v>#VALUE!</v>
      </c>
      <c r="AY1251" s="0" t="e">
        <f aca="false">pex(AV1251,AW1251,gamma,AX1251)</f>
        <v>#VALUE!</v>
      </c>
      <c r="AZ1251" s="0" t="e">
        <f aca="false">MachThroat(gamma,AY1251,AR1251)</f>
        <v>#VALUE!</v>
      </c>
      <c r="BA1251" s="0" t="e">
        <f aca="false">CN(AZ1251,CSON,CINC)</f>
        <v>#VALUE!</v>
      </c>
      <c r="BB1251" s="0" t="e">
        <f aca="false">DPDT(Constant,BA1251,AZ1251,gamma,AR1251,AY1251)</f>
        <v>#VALUE!</v>
      </c>
      <c r="BC1251" s="0" t="s">
        <v>134</v>
      </c>
      <c r="BD1251" s="0" t="n">
        <f aca="false">Q1251+deltaT</f>
        <v>12.4699999999998</v>
      </c>
      <c r="BE1251" s="0" t="e">
        <f aca="false">pC+deltaT*pdot3</f>
        <v>#VALUE!</v>
      </c>
      <c r="BF1251" s="0" t="e">
        <f aca="false">hALT1($E$13:$G$1365,BD1251,2)</f>
        <v>#VALUE!</v>
      </c>
      <c r="BG1251" s="0" t="e">
        <f aca="false">Veloc($E$13:$G$1365,BD1251,3)</f>
        <v>#VALUE!</v>
      </c>
      <c r="BH1251" s="0" t="e">
        <f aca="false">IF(BF1251&lt;hT,$G$5+alfa*(BF1251-ho),TT)</f>
        <v>#VALUE!</v>
      </c>
      <c r="BI1251" s="0" t="e">
        <f aca="false">IF(BF1251&lt;hT,pSL*(1/(1+alfa*BF1251/($G$5-alfa*ho)))^(go/(Rair*alfa)),pT*EXP(-go*(BF1251-hT)/(Rair*TT)))</f>
        <v>#VALUE!</v>
      </c>
      <c r="BJ1251" s="0" t="e">
        <f aca="false">Mch(BG1251,BH1251,Rair,gamma)</f>
        <v>#VALUE!</v>
      </c>
      <c r="BK1251" s="0" t="e">
        <f aca="false">Cpex(Cp0,BJ1251,$N$9,$L$13:$M$19)</f>
        <v>#VALUE!</v>
      </c>
      <c r="BL1251" s="0" t="e">
        <f aca="false">pex(BI1251,BJ1251,gamma,BK1251)</f>
        <v>#VALUE!</v>
      </c>
      <c r="BM1251" s="0" t="e">
        <f aca="false">MachThroat(gamma,BL1251,BE1251)</f>
        <v>#VALUE!</v>
      </c>
      <c r="BN1251" s="0" t="e">
        <f aca="false">CN(BM1251,CSON,CINC)</f>
        <v>#VALUE!</v>
      </c>
      <c r="BO1251" s="0" t="e">
        <f aca="false">DPDT(Constant,BN1251,BM1251,gamma,BE1251,BL1251)</f>
        <v>#VALUE!</v>
      </c>
      <c r="BP1251" s="0" t="e">
        <f aca="false">pC+deltaT*(pdot+2*pdot2+2*pdot3+pdot4)/6</f>
        <v>#VALUE!</v>
      </c>
      <c r="BQ1251" s="0" t="s">
        <v>134</v>
      </c>
      <c r="BR1251" s="0" t="n">
        <f aca="false">Q1251</f>
        <v>12.4599999999998</v>
      </c>
      <c r="BS1251" s="0" t="e">
        <f aca="false">R1251/144</f>
        <v>#VALUE!</v>
      </c>
      <c r="BT1251" s="0" t="e">
        <f aca="false">pX/144</f>
        <v>#VALUE!</v>
      </c>
      <c r="BU1251" s="0" t="e">
        <f aca="false">pa/144</f>
        <v>#VALUE!</v>
      </c>
      <c r="BV1251" s="11" t="n">
        <f aca="false">BR1251</f>
        <v>12.4599999999998</v>
      </c>
      <c r="BW1251" s="12" t="e">
        <f aca="false">(pC-pX)/144</f>
        <v>#VALUE!</v>
      </c>
      <c r="BX1251" s="0" t="s">
        <v>134</v>
      </c>
      <c r="BZ1251" s="0" t="s">
        <v>134</v>
      </c>
      <c r="CA1251" s="0" t="s">
        <v>134</v>
      </c>
      <c r="CB1251" s="0" t="s">
        <v>134</v>
      </c>
      <c r="CC1251" s="0" t="s">
        <v>134</v>
      </c>
      <c r="CD1251" s="0" t="s">
        <v>134</v>
      </c>
      <c r="CE1251" s="0" t="s">
        <v>134</v>
      </c>
    </row>
    <row r="1252" customFormat="false" ht="12.75" hidden="false" customHeight="false" outlineLevel="0" collapsed="false">
      <c r="E1252" s="9" t="n">
        <v>12.39</v>
      </c>
      <c r="F1252" s="9" t="n">
        <v>10684.2875229902</v>
      </c>
      <c r="G1252" s="9" t="n">
        <v>591.652966991893</v>
      </c>
      <c r="Q1252" s="0" t="n">
        <f aca="false">Q1251+deltaT</f>
        <v>12.4699999999998</v>
      </c>
      <c r="R1252" s="0" t="e">
        <f aca="false">BP1251</f>
        <v>#VALUE!</v>
      </c>
      <c r="S1252" s="0" t="e">
        <f aca="false">hALT1($E$13:$G$1365,Q1252,2)</f>
        <v>#VALUE!</v>
      </c>
      <c r="T1252" s="0" t="e">
        <f aca="false">Veloc($E$13:$G$1365,Q1252,3)</f>
        <v>#VALUE!</v>
      </c>
      <c r="U1252" s="0" t="e">
        <f aca="false">IF(S1252&lt;hT,$G$5+alfa*(S1252-ho),TT)</f>
        <v>#VALUE!</v>
      </c>
      <c r="V1252" s="0" t="e">
        <f aca="false">IF(S1252&lt;hT,pSL*(1/(1+alfa*S1252/($G$5-alfa*ho)))^(go/(Rair*alfa)),pT*EXP(-go*(S1252-hT)/(Rair*TT)))</f>
        <v>#VALUE!</v>
      </c>
      <c r="W1252" s="0" t="e">
        <f aca="false">Mch(T1252,U1252,Rair,gamma)</f>
        <v>#VALUE!</v>
      </c>
      <c r="X1252" s="0" t="e">
        <f aca="false">Cpex(Cp0,W1252,$N$9,$L$13:$M$19)</f>
        <v>#VALUE!</v>
      </c>
      <c r="Y1252" s="0" t="e">
        <f aca="false">pex(V1252,W1252,gamma,X1252)</f>
        <v>#VALUE!</v>
      </c>
      <c r="Z1252" s="0" t="e">
        <f aca="false">MachThroat(gamma,Y1252,R1252)</f>
        <v>#VALUE!</v>
      </c>
      <c r="AA1252" s="0" t="e">
        <f aca="false">CN(Z1252,CSON,CINC)</f>
        <v>#VALUE!</v>
      </c>
      <c r="AB1252" s="0" t="e">
        <f aca="false">DPDT(Constant,AA1252,Z1252,gamma,R1252,Y1252)</f>
        <v>#VALUE!</v>
      </c>
      <c r="AC1252" s="0" t="s">
        <v>134</v>
      </c>
      <c r="AD1252" s="0" t="n">
        <f aca="false">Q1252+deltaT/2</f>
        <v>12.4749999999998</v>
      </c>
      <c r="AE1252" s="0" t="e">
        <f aca="false">pC+deltaT*pdot/2</f>
        <v>#VALUE!</v>
      </c>
      <c r="AF1252" s="0" t="e">
        <f aca="false">hALT1($E$13:$G$1365,AD1252,2)</f>
        <v>#VALUE!</v>
      </c>
      <c r="AG1252" s="0" t="e">
        <f aca="false">Veloc($E$13:$G$1365,AD1252,3)</f>
        <v>#VALUE!</v>
      </c>
      <c r="AH1252" s="0" t="e">
        <f aca="false">IF(AF1252&lt;hT,$G$5+alfa*(AF1252-ho),TT)</f>
        <v>#VALUE!</v>
      </c>
      <c r="AI1252" s="0" t="e">
        <f aca="false">IF(AF1252&lt;hT,pSL*(1/(1+alfa*AF1252/($G$5-alfa*ho)))^(go/(Rair*alfa)),pT*EXP(-go*(AF1252-hT)/(Rair*TT)))</f>
        <v>#VALUE!</v>
      </c>
      <c r="AJ1252" s="0" t="e">
        <f aca="false">Mch(AG1252,AH1252,Rair,gamma)</f>
        <v>#VALUE!</v>
      </c>
      <c r="AK1252" s="0" t="e">
        <f aca="false">Cpex(Cp0,AJ1252,$N$9,$L$13:$M$19)</f>
        <v>#VALUE!</v>
      </c>
      <c r="AL1252" s="0" t="e">
        <f aca="false">pex(AI1252,AJ1252,gamma,AK1252)</f>
        <v>#VALUE!</v>
      </c>
      <c r="AM1252" s="0" t="e">
        <f aca="false">MachThroat(gamma,AL1252,AE1252)</f>
        <v>#VALUE!</v>
      </c>
      <c r="AN1252" s="0" t="e">
        <f aca="false">CN(AM1252,CSON,CINC)</f>
        <v>#VALUE!</v>
      </c>
      <c r="AO1252" s="0" t="e">
        <f aca="false">DPDT(Constant,AN1252,AM1252,gamma,AE1252,AL1252)</f>
        <v>#VALUE!</v>
      </c>
      <c r="AP1252" s="0" t="s">
        <v>134</v>
      </c>
      <c r="AQ1252" s="0" t="n">
        <f aca="false">Q1252+deltaT/2</f>
        <v>12.4749999999998</v>
      </c>
      <c r="AR1252" s="0" t="e">
        <f aca="false">pC+deltaT*pdot2/2</f>
        <v>#VALUE!</v>
      </c>
      <c r="AS1252" s="0" t="e">
        <f aca="false">hALT1($E$13:$G$1365,AQ1252,2)</f>
        <v>#VALUE!</v>
      </c>
      <c r="AT1252" s="0" t="e">
        <f aca="false">Veloc($E$13:$G$1365,AQ1252,3)</f>
        <v>#VALUE!</v>
      </c>
      <c r="AU1252" s="0" t="e">
        <f aca="false">IF(AS1252&lt;hT,$G$5+alfa*(AS1252-ho),TT)</f>
        <v>#VALUE!</v>
      </c>
      <c r="AV1252" s="0" t="e">
        <f aca="false">IF(AS1252&lt;hT,pSL*(1/(1+alfa*AF1252/($G$5-alfa*ho)))^(go/(Rair*alfa)),pT*EXP(-go*(AF1252-hT)/(Rair*TT)))</f>
        <v>#VALUE!</v>
      </c>
      <c r="AW1252" s="0" t="e">
        <f aca="false">Mch(AT1252,AU1252,Rair,gamma)</f>
        <v>#VALUE!</v>
      </c>
      <c r="AX1252" s="0" t="e">
        <f aca="false">Cpex(Cp0,AW1252,$N$9,$L$13:$M$19)</f>
        <v>#VALUE!</v>
      </c>
      <c r="AY1252" s="0" t="e">
        <f aca="false">pex(AV1252,AW1252,gamma,AX1252)</f>
        <v>#VALUE!</v>
      </c>
      <c r="AZ1252" s="0" t="e">
        <f aca="false">MachThroat(gamma,AY1252,AR1252)</f>
        <v>#VALUE!</v>
      </c>
      <c r="BA1252" s="0" t="e">
        <f aca="false">CN(AZ1252,CSON,CINC)</f>
        <v>#VALUE!</v>
      </c>
      <c r="BB1252" s="0" t="e">
        <f aca="false">DPDT(Constant,BA1252,AZ1252,gamma,AR1252,AY1252)</f>
        <v>#VALUE!</v>
      </c>
      <c r="BC1252" s="0" t="s">
        <v>134</v>
      </c>
      <c r="BD1252" s="0" t="n">
        <f aca="false">Q1252+deltaT</f>
        <v>12.4799999999998</v>
      </c>
      <c r="BE1252" s="0" t="e">
        <f aca="false">pC+deltaT*pdot3</f>
        <v>#VALUE!</v>
      </c>
      <c r="BF1252" s="0" t="e">
        <f aca="false">hALT1($E$13:$G$1365,BD1252,2)</f>
        <v>#VALUE!</v>
      </c>
      <c r="BG1252" s="0" t="e">
        <f aca="false">Veloc($E$13:$G$1365,BD1252,3)</f>
        <v>#VALUE!</v>
      </c>
      <c r="BH1252" s="0" t="e">
        <f aca="false">IF(BF1252&lt;hT,$G$5+alfa*(BF1252-ho),TT)</f>
        <v>#VALUE!</v>
      </c>
      <c r="BI1252" s="0" t="e">
        <f aca="false">IF(BF1252&lt;hT,pSL*(1/(1+alfa*BF1252/($G$5-alfa*ho)))^(go/(Rair*alfa)),pT*EXP(-go*(BF1252-hT)/(Rair*TT)))</f>
        <v>#VALUE!</v>
      </c>
      <c r="BJ1252" s="0" t="e">
        <f aca="false">Mch(BG1252,BH1252,Rair,gamma)</f>
        <v>#VALUE!</v>
      </c>
      <c r="BK1252" s="0" t="e">
        <f aca="false">Cpex(Cp0,BJ1252,$N$9,$L$13:$M$19)</f>
        <v>#VALUE!</v>
      </c>
      <c r="BL1252" s="0" t="e">
        <f aca="false">pex(BI1252,BJ1252,gamma,BK1252)</f>
        <v>#VALUE!</v>
      </c>
      <c r="BM1252" s="0" t="e">
        <f aca="false">MachThroat(gamma,BL1252,BE1252)</f>
        <v>#VALUE!</v>
      </c>
      <c r="BN1252" s="0" t="e">
        <f aca="false">CN(BM1252,CSON,CINC)</f>
        <v>#VALUE!</v>
      </c>
      <c r="BO1252" s="0" t="e">
        <f aca="false">DPDT(Constant,BN1252,BM1252,gamma,BE1252,BL1252)</f>
        <v>#VALUE!</v>
      </c>
      <c r="BP1252" s="0" t="e">
        <f aca="false">pC+deltaT*(pdot+2*pdot2+2*pdot3+pdot4)/6</f>
        <v>#VALUE!</v>
      </c>
      <c r="BQ1252" s="0" t="s">
        <v>134</v>
      </c>
      <c r="BR1252" s="0" t="n">
        <f aca="false">Q1252</f>
        <v>12.4699999999998</v>
      </c>
      <c r="BS1252" s="0" t="e">
        <f aca="false">R1252/144</f>
        <v>#VALUE!</v>
      </c>
      <c r="BT1252" s="0" t="e">
        <f aca="false">pX/144</f>
        <v>#VALUE!</v>
      </c>
      <c r="BU1252" s="0" t="e">
        <f aca="false">pa/144</f>
        <v>#VALUE!</v>
      </c>
      <c r="BV1252" s="11" t="n">
        <f aca="false">BR1252</f>
        <v>12.4699999999998</v>
      </c>
      <c r="BW1252" s="12" t="e">
        <f aca="false">(pC-pX)/144</f>
        <v>#VALUE!</v>
      </c>
      <c r="BX1252" s="0" t="s">
        <v>134</v>
      </c>
      <c r="BZ1252" s="0" t="s">
        <v>134</v>
      </c>
      <c r="CA1252" s="0" t="s">
        <v>134</v>
      </c>
      <c r="CB1252" s="0" t="s">
        <v>134</v>
      </c>
      <c r="CC1252" s="0" t="s">
        <v>134</v>
      </c>
      <c r="CD1252" s="0" t="s">
        <v>134</v>
      </c>
      <c r="CE1252" s="0" t="s">
        <v>134</v>
      </c>
    </row>
    <row r="1253" customFormat="false" ht="12.75" hidden="false" customHeight="false" outlineLevel="0" collapsed="false">
      <c r="E1253" s="9" t="n">
        <v>12.4</v>
      </c>
      <c r="F1253" s="9" t="n">
        <v>10690.2014938584</v>
      </c>
      <c r="G1253" s="9" t="n">
        <v>591.141264281096</v>
      </c>
      <c r="Q1253" s="0" t="n">
        <f aca="false">Q1252+deltaT</f>
        <v>12.4799999999998</v>
      </c>
      <c r="R1253" s="0" t="e">
        <f aca="false">BP1252</f>
        <v>#VALUE!</v>
      </c>
      <c r="S1253" s="0" t="e">
        <f aca="false">hALT1($E$13:$G$1365,Q1253,2)</f>
        <v>#VALUE!</v>
      </c>
      <c r="T1253" s="0" t="e">
        <f aca="false">Veloc($E$13:$G$1365,Q1253,3)</f>
        <v>#VALUE!</v>
      </c>
      <c r="U1253" s="0" t="e">
        <f aca="false">IF(S1253&lt;hT,$G$5+alfa*(S1253-ho),TT)</f>
        <v>#VALUE!</v>
      </c>
      <c r="V1253" s="0" t="e">
        <f aca="false">IF(S1253&lt;hT,pSL*(1/(1+alfa*S1253/($G$5-alfa*ho)))^(go/(Rair*alfa)),pT*EXP(-go*(S1253-hT)/(Rair*TT)))</f>
        <v>#VALUE!</v>
      </c>
      <c r="W1253" s="0" t="e">
        <f aca="false">Mch(T1253,U1253,Rair,gamma)</f>
        <v>#VALUE!</v>
      </c>
      <c r="X1253" s="0" t="e">
        <f aca="false">Cpex(Cp0,W1253,$N$9,$L$13:$M$19)</f>
        <v>#VALUE!</v>
      </c>
      <c r="Y1253" s="0" t="e">
        <f aca="false">pex(V1253,W1253,gamma,X1253)</f>
        <v>#VALUE!</v>
      </c>
      <c r="Z1253" s="0" t="e">
        <f aca="false">MachThroat(gamma,Y1253,R1253)</f>
        <v>#VALUE!</v>
      </c>
      <c r="AA1253" s="0" t="e">
        <f aca="false">CN(Z1253,CSON,CINC)</f>
        <v>#VALUE!</v>
      </c>
      <c r="AB1253" s="0" t="e">
        <f aca="false">DPDT(Constant,AA1253,Z1253,gamma,R1253,Y1253)</f>
        <v>#VALUE!</v>
      </c>
      <c r="AC1253" s="0" t="s">
        <v>134</v>
      </c>
      <c r="AD1253" s="0" t="n">
        <f aca="false">Q1253+deltaT/2</f>
        <v>12.4849999999998</v>
      </c>
      <c r="AE1253" s="0" t="e">
        <f aca="false">pC+deltaT*pdot/2</f>
        <v>#VALUE!</v>
      </c>
      <c r="AF1253" s="0" t="e">
        <f aca="false">hALT1($E$13:$G$1365,AD1253,2)</f>
        <v>#VALUE!</v>
      </c>
      <c r="AG1253" s="0" t="e">
        <f aca="false">Veloc($E$13:$G$1365,AD1253,3)</f>
        <v>#VALUE!</v>
      </c>
      <c r="AH1253" s="0" t="e">
        <f aca="false">IF(AF1253&lt;hT,$G$5+alfa*(AF1253-ho),TT)</f>
        <v>#VALUE!</v>
      </c>
      <c r="AI1253" s="0" t="e">
        <f aca="false">IF(AF1253&lt;hT,pSL*(1/(1+alfa*AF1253/($G$5-alfa*ho)))^(go/(Rair*alfa)),pT*EXP(-go*(AF1253-hT)/(Rair*TT)))</f>
        <v>#VALUE!</v>
      </c>
      <c r="AJ1253" s="0" t="e">
        <f aca="false">Mch(AG1253,AH1253,Rair,gamma)</f>
        <v>#VALUE!</v>
      </c>
      <c r="AK1253" s="0" t="e">
        <f aca="false">Cpex(Cp0,AJ1253,$N$9,$L$13:$M$19)</f>
        <v>#VALUE!</v>
      </c>
      <c r="AL1253" s="0" t="e">
        <f aca="false">pex(AI1253,AJ1253,gamma,AK1253)</f>
        <v>#VALUE!</v>
      </c>
      <c r="AM1253" s="0" t="e">
        <f aca="false">MachThroat(gamma,AL1253,AE1253)</f>
        <v>#VALUE!</v>
      </c>
      <c r="AN1253" s="0" t="e">
        <f aca="false">CN(AM1253,CSON,CINC)</f>
        <v>#VALUE!</v>
      </c>
      <c r="AO1253" s="0" t="e">
        <f aca="false">DPDT(Constant,AN1253,AM1253,gamma,AE1253,AL1253)</f>
        <v>#VALUE!</v>
      </c>
      <c r="AP1253" s="0" t="s">
        <v>134</v>
      </c>
      <c r="AQ1253" s="0" t="n">
        <f aca="false">Q1253+deltaT/2</f>
        <v>12.4849999999998</v>
      </c>
      <c r="AR1253" s="0" t="e">
        <f aca="false">pC+deltaT*pdot2/2</f>
        <v>#VALUE!</v>
      </c>
      <c r="AS1253" s="0" t="e">
        <f aca="false">hALT1($E$13:$G$1365,AQ1253,2)</f>
        <v>#VALUE!</v>
      </c>
      <c r="AT1253" s="0" t="e">
        <f aca="false">Veloc($E$13:$G$1365,AQ1253,3)</f>
        <v>#VALUE!</v>
      </c>
      <c r="AU1253" s="0" t="e">
        <f aca="false">IF(AS1253&lt;hT,$G$5+alfa*(AS1253-ho),TT)</f>
        <v>#VALUE!</v>
      </c>
      <c r="AV1253" s="0" t="e">
        <f aca="false">IF(AS1253&lt;hT,pSL*(1/(1+alfa*AF1253/($G$5-alfa*ho)))^(go/(Rair*alfa)),pT*EXP(-go*(AF1253-hT)/(Rair*TT)))</f>
        <v>#VALUE!</v>
      </c>
      <c r="AW1253" s="0" t="e">
        <f aca="false">Mch(AT1253,AU1253,Rair,gamma)</f>
        <v>#VALUE!</v>
      </c>
      <c r="AX1253" s="0" t="e">
        <f aca="false">Cpex(Cp0,AW1253,$N$9,$L$13:$M$19)</f>
        <v>#VALUE!</v>
      </c>
      <c r="AY1253" s="0" t="e">
        <f aca="false">pex(AV1253,AW1253,gamma,AX1253)</f>
        <v>#VALUE!</v>
      </c>
      <c r="AZ1253" s="0" t="e">
        <f aca="false">MachThroat(gamma,AY1253,AR1253)</f>
        <v>#VALUE!</v>
      </c>
      <c r="BA1253" s="0" t="e">
        <f aca="false">CN(AZ1253,CSON,CINC)</f>
        <v>#VALUE!</v>
      </c>
      <c r="BB1253" s="0" t="e">
        <f aca="false">DPDT(Constant,BA1253,AZ1253,gamma,AR1253,AY1253)</f>
        <v>#VALUE!</v>
      </c>
      <c r="BC1253" s="0" t="s">
        <v>134</v>
      </c>
      <c r="BD1253" s="0" t="n">
        <f aca="false">Q1253+deltaT</f>
        <v>12.4899999999998</v>
      </c>
      <c r="BE1253" s="0" t="e">
        <f aca="false">pC+deltaT*pdot3</f>
        <v>#VALUE!</v>
      </c>
      <c r="BF1253" s="0" t="e">
        <f aca="false">hALT1($E$13:$G$1365,BD1253,2)</f>
        <v>#VALUE!</v>
      </c>
      <c r="BG1253" s="0" t="e">
        <f aca="false">Veloc($E$13:$G$1365,BD1253,3)</f>
        <v>#VALUE!</v>
      </c>
      <c r="BH1253" s="0" t="e">
        <f aca="false">IF(BF1253&lt;hT,$G$5+alfa*(BF1253-ho),TT)</f>
        <v>#VALUE!</v>
      </c>
      <c r="BI1253" s="0" t="e">
        <f aca="false">IF(BF1253&lt;hT,pSL*(1/(1+alfa*BF1253/($G$5-alfa*ho)))^(go/(Rair*alfa)),pT*EXP(-go*(BF1253-hT)/(Rair*TT)))</f>
        <v>#VALUE!</v>
      </c>
      <c r="BJ1253" s="0" t="e">
        <f aca="false">Mch(BG1253,BH1253,Rair,gamma)</f>
        <v>#VALUE!</v>
      </c>
      <c r="BK1253" s="0" t="e">
        <f aca="false">Cpex(Cp0,BJ1253,$N$9,$L$13:$M$19)</f>
        <v>#VALUE!</v>
      </c>
      <c r="BL1253" s="0" t="e">
        <f aca="false">pex(BI1253,BJ1253,gamma,BK1253)</f>
        <v>#VALUE!</v>
      </c>
      <c r="BM1253" s="0" t="e">
        <f aca="false">MachThroat(gamma,BL1253,BE1253)</f>
        <v>#VALUE!</v>
      </c>
      <c r="BN1253" s="0" t="e">
        <f aca="false">CN(BM1253,CSON,CINC)</f>
        <v>#VALUE!</v>
      </c>
      <c r="BO1253" s="0" t="e">
        <f aca="false">DPDT(Constant,BN1253,BM1253,gamma,BE1253,BL1253)</f>
        <v>#VALUE!</v>
      </c>
      <c r="BP1253" s="0" t="e">
        <f aca="false">pC+deltaT*(pdot+2*pdot2+2*pdot3+pdot4)/6</f>
        <v>#VALUE!</v>
      </c>
      <c r="BQ1253" s="0" t="s">
        <v>134</v>
      </c>
      <c r="BR1253" s="0" t="n">
        <f aca="false">Q1253</f>
        <v>12.4799999999998</v>
      </c>
      <c r="BS1253" s="0" t="e">
        <f aca="false">R1253/144</f>
        <v>#VALUE!</v>
      </c>
      <c r="BT1253" s="0" t="e">
        <f aca="false">pX/144</f>
        <v>#VALUE!</v>
      </c>
      <c r="BU1253" s="0" t="e">
        <f aca="false">pa/144</f>
        <v>#VALUE!</v>
      </c>
      <c r="BV1253" s="11" t="n">
        <f aca="false">BR1253</f>
        <v>12.4799999999998</v>
      </c>
      <c r="BW1253" s="12" t="e">
        <f aca="false">(pC-pX)/144</f>
        <v>#VALUE!</v>
      </c>
      <c r="BX1253" s="0" t="s">
        <v>134</v>
      </c>
      <c r="BZ1253" s="0" t="s">
        <v>134</v>
      </c>
      <c r="CA1253" s="0" t="s">
        <v>134</v>
      </c>
      <c r="CB1253" s="0" t="s">
        <v>134</v>
      </c>
      <c r="CC1253" s="0" t="s">
        <v>134</v>
      </c>
      <c r="CD1253" s="0" t="s">
        <v>134</v>
      </c>
      <c r="CE1253" s="0" t="s">
        <v>134</v>
      </c>
    </row>
    <row r="1254" customFormat="false" ht="12.75" hidden="false" customHeight="false" outlineLevel="0" collapsed="false">
      <c r="E1254" s="9" t="n">
        <v>12.41</v>
      </c>
      <c r="F1254" s="9" t="n">
        <v>10696.1103494278</v>
      </c>
      <c r="G1254" s="9" t="n">
        <v>590.6299071559</v>
      </c>
      <c r="Q1254" s="0" t="n">
        <f aca="false">Q1253+deltaT</f>
        <v>12.4899999999998</v>
      </c>
      <c r="R1254" s="0" t="e">
        <f aca="false">BP1253</f>
        <v>#VALUE!</v>
      </c>
      <c r="S1254" s="0" t="e">
        <f aca="false">hALT1($E$13:$G$1365,Q1254,2)</f>
        <v>#VALUE!</v>
      </c>
      <c r="T1254" s="0" t="e">
        <f aca="false">Veloc($E$13:$G$1365,Q1254,3)</f>
        <v>#VALUE!</v>
      </c>
      <c r="U1254" s="0" t="e">
        <f aca="false">IF(S1254&lt;hT,$G$5+alfa*(S1254-ho),TT)</f>
        <v>#VALUE!</v>
      </c>
      <c r="V1254" s="0" t="e">
        <f aca="false">IF(S1254&lt;hT,pSL*(1/(1+alfa*S1254/($G$5-alfa*ho)))^(go/(Rair*alfa)),pT*EXP(-go*(S1254-hT)/(Rair*TT)))</f>
        <v>#VALUE!</v>
      </c>
      <c r="W1254" s="0" t="e">
        <f aca="false">Mch(T1254,U1254,Rair,gamma)</f>
        <v>#VALUE!</v>
      </c>
      <c r="X1254" s="0" t="e">
        <f aca="false">Cpex(Cp0,W1254,$N$9,$L$13:$M$19)</f>
        <v>#VALUE!</v>
      </c>
      <c r="Y1254" s="0" t="e">
        <f aca="false">pex(V1254,W1254,gamma,X1254)</f>
        <v>#VALUE!</v>
      </c>
      <c r="Z1254" s="0" t="e">
        <f aca="false">MachThroat(gamma,Y1254,R1254)</f>
        <v>#VALUE!</v>
      </c>
      <c r="AA1254" s="0" t="e">
        <f aca="false">CN(Z1254,CSON,CINC)</f>
        <v>#VALUE!</v>
      </c>
      <c r="AB1254" s="0" t="e">
        <f aca="false">DPDT(Constant,AA1254,Z1254,gamma,R1254,Y1254)</f>
        <v>#VALUE!</v>
      </c>
      <c r="AC1254" s="0" t="s">
        <v>134</v>
      </c>
      <c r="AD1254" s="0" t="n">
        <f aca="false">Q1254+deltaT/2</f>
        <v>12.4949999999998</v>
      </c>
      <c r="AE1254" s="0" t="e">
        <f aca="false">pC+deltaT*pdot/2</f>
        <v>#VALUE!</v>
      </c>
      <c r="AF1254" s="0" t="e">
        <f aca="false">hALT1($E$13:$G$1365,AD1254,2)</f>
        <v>#VALUE!</v>
      </c>
      <c r="AG1254" s="0" t="e">
        <f aca="false">Veloc($E$13:$G$1365,AD1254,3)</f>
        <v>#VALUE!</v>
      </c>
      <c r="AH1254" s="0" t="e">
        <f aca="false">IF(AF1254&lt;hT,$G$5+alfa*(AF1254-ho),TT)</f>
        <v>#VALUE!</v>
      </c>
      <c r="AI1254" s="0" t="e">
        <f aca="false">IF(AF1254&lt;hT,pSL*(1/(1+alfa*AF1254/($G$5-alfa*ho)))^(go/(Rair*alfa)),pT*EXP(-go*(AF1254-hT)/(Rair*TT)))</f>
        <v>#VALUE!</v>
      </c>
      <c r="AJ1254" s="0" t="e">
        <f aca="false">Mch(AG1254,AH1254,Rair,gamma)</f>
        <v>#VALUE!</v>
      </c>
      <c r="AK1254" s="0" t="e">
        <f aca="false">Cpex(Cp0,AJ1254,$N$9,$L$13:$M$19)</f>
        <v>#VALUE!</v>
      </c>
      <c r="AL1254" s="0" t="e">
        <f aca="false">pex(AI1254,AJ1254,gamma,AK1254)</f>
        <v>#VALUE!</v>
      </c>
      <c r="AM1254" s="0" t="e">
        <f aca="false">MachThroat(gamma,AL1254,AE1254)</f>
        <v>#VALUE!</v>
      </c>
      <c r="AN1254" s="0" t="e">
        <f aca="false">CN(AM1254,CSON,CINC)</f>
        <v>#VALUE!</v>
      </c>
      <c r="AO1254" s="0" t="e">
        <f aca="false">DPDT(Constant,AN1254,AM1254,gamma,AE1254,AL1254)</f>
        <v>#VALUE!</v>
      </c>
      <c r="AP1254" s="0" t="s">
        <v>134</v>
      </c>
      <c r="AQ1254" s="0" t="n">
        <f aca="false">Q1254+deltaT/2</f>
        <v>12.4949999999998</v>
      </c>
      <c r="AR1254" s="0" t="e">
        <f aca="false">pC+deltaT*pdot2/2</f>
        <v>#VALUE!</v>
      </c>
      <c r="AS1254" s="0" t="e">
        <f aca="false">hALT1($E$13:$G$1365,AQ1254,2)</f>
        <v>#VALUE!</v>
      </c>
      <c r="AT1254" s="0" t="e">
        <f aca="false">Veloc($E$13:$G$1365,AQ1254,3)</f>
        <v>#VALUE!</v>
      </c>
      <c r="AU1254" s="0" t="e">
        <f aca="false">IF(AS1254&lt;hT,$G$5+alfa*(AS1254-ho),TT)</f>
        <v>#VALUE!</v>
      </c>
      <c r="AV1254" s="0" t="e">
        <f aca="false">IF(AS1254&lt;hT,pSL*(1/(1+alfa*AF1254/($G$5-alfa*ho)))^(go/(Rair*alfa)),pT*EXP(-go*(AF1254-hT)/(Rair*TT)))</f>
        <v>#VALUE!</v>
      </c>
      <c r="AW1254" s="0" t="e">
        <f aca="false">Mch(AT1254,AU1254,Rair,gamma)</f>
        <v>#VALUE!</v>
      </c>
      <c r="AX1254" s="0" t="e">
        <f aca="false">Cpex(Cp0,AW1254,$N$9,$L$13:$M$19)</f>
        <v>#VALUE!</v>
      </c>
      <c r="AY1254" s="0" t="e">
        <f aca="false">pex(AV1254,AW1254,gamma,AX1254)</f>
        <v>#VALUE!</v>
      </c>
      <c r="AZ1254" s="0" t="e">
        <f aca="false">MachThroat(gamma,AY1254,AR1254)</f>
        <v>#VALUE!</v>
      </c>
      <c r="BA1254" s="0" t="e">
        <f aca="false">CN(AZ1254,CSON,CINC)</f>
        <v>#VALUE!</v>
      </c>
      <c r="BB1254" s="0" t="e">
        <f aca="false">DPDT(Constant,BA1254,AZ1254,gamma,AR1254,AY1254)</f>
        <v>#VALUE!</v>
      </c>
      <c r="BC1254" s="0" t="s">
        <v>134</v>
      </c>
      <c r="BD1254" s="0" t="n">
        <f aca="false">Q1254+deltaT</f>
        <v>12.4999999999998</v>
      </c>
      <c r="BE1254" s="0" t="e">
        <f aca="false">pC+deltaT*pdot3</f>
        <v>#VALUE!</v>
      </c>
      <c r="BF1254" s="0" t="e">
        <f aca="false">hALT1($E$13:$G$1365,BD1254,2)</f>
        <v>#VALUE!</v>
      </c>
      <c r="BG1254" s="0" t="e">
        <f aca="false">Veloc($E$13:$G$1365,BD1254,3)</f>
        <v>#VALUE!</v>
      </c>
      <c r="BH1254" s="0" t="e">
        <f aca="false">IF(BF1254&lt;hT,$G$5+alfa*(BF1254-ho),TT)</f>
        <v>#VALUE!</v>
      </c>
      <c r="BI1254" s="0" t="e">
        <f aca="false">IF(BF1254&lt;hT,pSL*(1/(1+alfa*BF1254/($G$5-alfa*ho)))^(go/(Rair*alfa)),pT*EXP(-go*(BF1254-hT)/(Rair*TT)))</f>
        <v>#VALUE!</v>
      </c>
      <c r="BJ1254" s="0" t="e">
        <f aca="false">Mch(BG1254,BH1254,Rair,gamma)</f>
        <v>#VALUE!</v>
      </c>
      <c r="BK1254" s="0" t="e">
        <f aca="false">Cpex(Cp0,BJ1254,$N$9,$L$13:$M$19)</f>
        <v>#VALUE!</v>
      </c>
      <c r="BL1254" s="0" t="e">
        <f aca="false">pex(BI1254,BJ1254,gamma,BK1254)</f>
        <v>#VALUE!</v>
      </c>
      <c r="BM1254" s="0" t="e">
        <f aca="false">MachThroat(gamma,BL1254,BE1254)</f>
        <v>#VALUE!</v>
      </c>
      <c r="BN1254" s="0" t="e">
        <f aca="false">CN(BM1254,CSON,CINC)</f>
        <v>#VALUE!</v>
      </c>
      <c r="BO1254" s="0" t="e">
        <f aca="false">DPDT(Constant,BN1254,BM1254,gamma,BE1254,BL1254)</f>
        <v>#VALUE!</v>
      </c>
      <c r="BP1254" s="0" t="e">
        <f aca="false">pC+deltaT*(pdot+2*pdot2+2*pdot3+pdot4)/6</f>
        <v>#VALUE!</v>
      </c>
      <c r="BQ1254" s="0" t="s">
        <v>134</v>
      </c>
      <c r="BR1254" s="0" t="n">
        <f aca="false">Q1254</f>
        <v>12.4899999999998</v>
      </c>
      <c r="BS1254" s="0" t="e">
        <f aca="false">R1254/144</f>
        <v>#VALUE!</v>
      </c>
      <c r="BT1254" s="0" t="e">
        <f aca="false">pX/144</f>
        <v>#VALUE!</v>
      </c>
      <c r="BU1254" s="0" t="e">
        <f aca="false">pa/144</f>
        <v>#VALUE!</v>
      </c>
      <c r="BV1254" s="11" t="n">
        <f aca="false">BR1254</f>
        <v>12.4899999999998</v>
      </c>
      <c r="BW1254" s="12" t="e">
        <f aca="false">(pC-pX)/144</f>
        <v>#VALUE!</v>
      </c>
      <c r="BX1254" s="0" t="s">
        <v>134</v>
      </c>
      <c r="BZ1254" s="0" t="s">
        <v>134</v>
      </c>
      <c r="CA1254" s="0" t="s">
        <v>134</v>
      </c>
      <c r="CB1254" s="0" t="s">
        <v>134</v>
      </c>
      <c r="CC1254" s="0" t="s">
        <v>134</v>
      </c>
      <c r="CD1254" s="0" t="s">
        <v>134</v>
      </c>
      <c r="CE1254" s="0" t="s">
        <v>134</v>
      </c>
    </row>
    <row r="1255" customFormat="false" ht="12.75" hidden="false" customHeight="false" outlineLevel="0" collapsed="false">
      <c r="E1255" s="9" t="n">
        <v>12.42</v>
      </c>
      <c r="F1255" s="9" t="n">
        <v>10702.0140931515</v>
      </c>
      <c r="G1255" s="9" t="n">
        <v>590.11889503781</v>
      </c>
      <c r="Q1255" s="0" t="n">
        <f aca="false">Q1254+deltaT</f>
        <v>12.4999999999998</v>
      </c>
      <c r="R1255" s="0" t="e">
        <f aca="false">BP1254</f>
        <v>#VALUE!</v>
      </c>
      <c r="S1255" s="0" t="e">
        <f aca="false">hALT1($E$13:$G$1365,Q1255,2)</f>
        <v>#VALUE!</v>
      </c>
      <c r="T1255" s="0" t="e">
        <f aca="false">Veloc($E$13:$G$1365,Q1255,3)</f>
        <v>#VALUE!</v>
      </c>
      <c r="U1255" s="0" t="e">
        <f aca="false">IF(S1255&lt;hT,$G$5+alfa*(S1255-ho),TT)</f>
        <v>#VALUE!</v>
      </c>
      <c r="V1255" s="0" t="e">
        <f aca="false">IF(S1255&lt;hT,pSL*(1/(1+alfa*S1255/($G$5-alfa*ho)))^(go/(Rair*alfa)),pT*EXP(-go*(S1255-hT)/(Rair*TT)))</f>
        <v>#VALUE!</v>
      </c>
      <c r="W1255" s="0" t="e">
        <f aca="false">Mch(T1255,U1255,Rair,gamma)</f>
        <v>#VALUE!</v>
      </c>
      <c r="X1255" s="0" t="e">
        <f aca="false">Cpex(Cp0,W1255,$N$9,$L$13:$M$19)</f>
        <v>#VALUE!</v>
      </c>
      <c r="Y1255" s="0" t="e">
        <f aca="false">pex(V1255,W1255,gamma,X1255)</f>
        <v>#VALUE!</v>
      </c>
      <c r="Z1255" s="0" t="e">
        <f aca="false">MachThroat(gamma,Y1255,R1255)</f>
        <v>#VALUE!</v>
      </c>
      <c r="AA1255" s="0" t="e">
        <f aca="false">CN(Z1255,CSON,CINC)</f>
        <v>#VALUE!</v>
      </c>
      <c r="AB1255" s="0" t="e">
        <f aca="false">DPDT(Constant,AA1255,Z1255,gamma,R1255,Y1255)</f>
        <v>#VALUE!</v>
      </c>
      <c r="AC1255" s="0" t="s">
        <v>134</v>
      </c>
      <c r="AD1255" s="0" t="n">
        <f aca="false">Q1255+deltaT/2</f>
        <v>12.5049999999998</v>
      </c>
      <c r="AE1255" s="0" t="e">
        <f aca="false">pC+deltaT*pdot/2</f>
        <v>#VALUE!</v>
      </c>
      <c r="AF1255" s="0" t="e">
        <f aca="false">hALT1($E$13:$G$1365,AD1255,2)</f>
        <v>#VALUE!</v>
      </c>
      <c r="AG1255" s="0" t="e">
        <f aca="false">Veloc($E$13:$G$1365,AD1255,3)</f>
        <v>#VALUE!</v>
      </c>
      <c r="AH1255" s="0" t="e">
        <f aca="false">IF(AF1255&lt;hT,$G$5+alfa*(AF1255-ho),TT)</f>
        <v>#VALUE!</v>
      </c>
      <c r="AI1255" s="0" t="e">
        <f aca="false">IF(AF1255&lt;hT,pSL*(1/(1+alfa*AF1255/($G$5-alfa*ho)))^(go/(Rair*alfa)),pT*EXP(-go*(AF1255-hT)/(Rair*TT)))</f>
        <v>#VALUE!</v>
      </c>
      <c r="AJ1255" s="0" t="e">
        <f aca="false">Mch(AG1255,AH1255,Rair,gamma)</f>
        <v>#VALUE!</v>
      </c>
      <c r="AK1255" s="0" t="e">
        <f aca="false">Cpex(Cp0,AJ1255,$N$9,$L$13:$M$19)</f>
        <v>#VALUE!</v>
      </c>
      <c r="AL1255" s="0" t="e">
        <f aca="false">pex(AI1255,AJ1255,gamma,AK1255)</f>
        <v>#VALUE!</v>
      </c>
      <c r="AM1255" s="0" t="e">
        <f aca="false">MachThroat(gamma,AL1255,AE1255)</f>
        <v>#VALUE!</v>
      </c>
      <c r="AN1255" s="0" t="e">
        <f aca="false">CN(AM1255,CSON,CINC)</f>
        <v>#VALUE!</v>
      </c>
      <c r="AO1255" s="0" t="e">
        <f aca="false">DPDT(Constant,AN1255,AM1255,gamma,AE1255,AL1255)</f>
        <v>#VALUE!</v>
      </c>
      <c r="AP1255" s="0" t="s">
        <v>134</v>
      </c>
      <c r="AQ1255" s="0" t="n">
        <f aca="false">Q1255+deltaT/2</f>
        <v>12.5049999999998</v>
      </c>
      <c r="AR1255" s="0" t="e">
        <f aca="false">pC+deltaT*pdot2/2</f>
        <v>#VALUE!</v>
      </c>
      <c r="AS1255" s="0" t="e">
        <f aca="false">hALT1($E$13:$G$1365,AQ1255,2)</f>
        <v>#VALUE!</v>
      </c>
      <c r="AT1255" s="0" t="e">
        <f aca="false">Veloc($E$13:$G$1365,AQ1255,3)</f>
        <v>#VALUE!</v>
      </c>
      <c r="AU1255" s="0" t="e">
        <f aca="false">IF(AS1255&lt;hT,$G$5+alfa*(AS1255-ho),TT)</f>
        <v>#VALUE!</v>
      </c>
      <c r="AV1255" s="0" t="e">
        <f aca="false">IF(AS1255&lt;hT,pSL*(1/(1+alfa*AF1255/($G$5-alfa*ho)))^(go/(Rair*alfa)),pT*EXP(-go*(AF1255-hT)/(Rair*TT)))</f>
        <v>#VALUE!</v>
      </c>
      <c r="AW1255" s="0" t="e">
        <f aca="false">Mch(AT1255,AU1255,Rair,gamma)</f>
        <v>#VALUE!</v>
      </c>
      <c r="AX1255" s="0" t="e">
        <f aca="false">Cpex(Cp0,AW1255,$N$9,$L$13:$M$19)</f>
        <v>#VALUE!</v>
      </c>
      <c r="AY1255" s="0" t="e">
        <f aca="false">pex(AV1255,AW1255,gamma,AX1255)</f>
        <v>#VALUE!</v>
      </c>
      <c r="AZ1255" s="0" t="e">
        <f aca="false">MachThroat(gamma,AY1255,AR1255)</f>
        <v>#VALUE!</v>
      </c>
      <c r="BA1255" s="0" t="e">
        <f aca="false">CN(AZ1255,CSON,CINC)</f>
        <v>#VALUE!</v>
      </c>
      <c r="BB1255" s="0" t="e">
        <f aca="false">DPDT(Constant,BA1255,AZ1255,gamma,AR1255,AY1255)</f>
        <v>#VALUE!</v>
      </c>
      <c r="BC1255" s="0" t="s">
        <v>134</v>
      </c>
      <c r="BD1255" s="0" t="n">
        <f aca="false">Q1255+deltaT</f>
        <v>12.5099999999998</v>
      </c>
      <c r="BE1255" s="0" t="e">
        <f aca="false">pC+deltaT*pdot3</f>
        <v>#VALUE!</v>
      </c>
      <c r="BF1255" s="0" t="e">
        <f aca="false">hALT1($E$13:$G$1365,BD1255,2)</f>
        <v>#VALUE!</v>
      </c>
      <c r="BG1255" s="0" t="e">
        <f aca="false">Veloc($E$13:$G$1365,BD1255,3)</f>
        <v>#VALUE!</v>
      </c>
      <c r="BH1255" s="0" t="e">
        <f aca="false">IF(BF1255&lt;hT,$G$5+alfa*(BF1255-ho),TT)</f>
        <v>#VALUE!</v>
      </c>
      <c r="BI1255" s="0" t="e">
        <f aca="false">IF(BF1255&lt;hT,pSL*(1/(1+alfa*BF1255/($G$5-alfa*ho)))^(go/(Rair*alfa)),pT*EXP(-go*(BF1255-hT)/(Rair*TT)))</f>
        <v>#VALUE!</v>
      </c>
      <c r="BJ1255" s="0" t="e">
        <f aca="false">Mch(BG1255,BH1255,Rair,gamma)</f>
        <v>#VALUE!</v>
      </c>
      <c r="BK1255" s="0" t="e">
        <f aca="false">Cpex(Cp0,BJ1255,$N$9,$L$13:$M$19)</f>
        <v>#VALUE!</v>
      </c>
      <c r="BL1255" s="0" t="e">
        <f aca="false">pex(BI1255,BJ1255,gamma,BK1255)</f>
        <v>#VALUE!</v>
      </c>
      <c r="BM1255" s="0" t="e">
        <f aca="false">MachThroat(gamma,BL1255,BE1255)</f>
        <v>#VALUE!</v>
      </c>
      <c r="BN1255" s="0" t="e">
        <f aca="false">CN(BM1255,CSON,CINC)</f>
        <v>#VALUE!</v>
      </c>
      <c r="BO1255" s="0" t="e">
        <f aca="false">DPDT(Constant,BN1255,BM1255,gamma,BE1255,BL1255)</f>
        <v>#VALUE!</v>
      </c>
      <c r="BP1255" s="0" t="e">
        <f aca="false">pC+deltaT*(pdot+2*pdot2+2*pdot3+pdot4)/6</f>
        <v>#VALUE!</v>
      </c>
      <c r="BQ1255" s="0" t="s">
        <v>134</v>
      </c>
      <c r="BR1255" s="0" t="n">
        <f aca="false">Q1255</f>
        <v>12.4999999999998</v>
      </c>
      <c r="BS1255" s="0" t="e">
        <f aca="false">R1255/144</f>
        <v>#VALUE!</v>
      </c>
      <c r="BT1255" s="0" t="e">
        <f aca="false">pX/144</f>
        <v>#VALUE!</v>
      </c>
      <c r="BU1255" s="0" t="e">
        <f aca="false">pa/144</f>
        <v>#VALUE!</v>
      </c>
      <c r="BV1255" s="11" t="n">
        <f aca="false">BR1255</f>
        <v>12.4999999999998</v>
      </c>
      <c r="BW1255" s="12" t="e">
        <f aca="false">(pC-pX)/144</f>
        <v>#VALUE!</v>
      </c>
      <c r="BX1255" s="0" t="s">
        <v>134</v>
      </c>
      <c r="BZ1255" s="0" t="s">
        <v>134</v>
      </c>
      <c r="CA1255" s="0" t="s">
        <v>134</v>
      </c>
      <c r="CB1255" s="0" t="s">
        <v>134</v>
      </c>
      <c r="CC1255" s="0" t="s">
        <v>134</v>
      </c>
      <c r="CD1255" s="0" t="s">
        <v>134</v>
      </c>
      <c r="CE1255" s="0" t="s">
        <v>134</v>
      </c>
    </row>
    <row r="1256" customFormat="false" ht="12.75" hidden="false" customHeight="false" outlineLevel="0" collapsed="false">
      <c r="E1256" s="9" t="n">
        <v>12.43</v>
      </c>
      <c r="F1256" s="9" t="n">
        <v>10707.9127284767</v>
      </c>
      <c r="G1256" s="9" t="n">
        <v>589.608227349488</v>
      </c>
      <c r="Q1256" s="0" t="n">
        <f aca="false">Q1255+deltaT</f>
        <v>12.5099999999998</v>
      </c>
      <c r="R1256" s="0" t="e">
        <f aca="false">BP1255</f>
        <v>#VALUE!</v>
      </c>
      <c r="S1256" s="0" t="e">
        <f aca="false">hALT1($E$13:$G$1365,Q1256,2)</f>
        <v>#VALUE!</v>
      </c>
      <c r="T1256" s="0" t="e">
        <f aca="false">Veloc($E$13:$G$1365,Q1256,3)</f>
        <v>#VALUE!</v>
      </c>
      <c r="U1256" s="0" t="e">
        <f aca="false">IF(S1256&lt;hT,$G$5+alfa*(S1256-ho),TT)</f>
        <v>#VALUE!</v>
      </c>
      <c r="V1256" s="0" t="e">
        <f aca="false">IF(S1256&lt;hT,pSL*(1/(1+alfa*S1256/($G$5-alfa*ho)))^(go/(Rair*alfa)),pT*EXP(-go*(S1256-hT)/(Rair*TT)))</f>
        <v>#VALUE!</v>
      </c>
      <c r="W1256" s="0" t="e">
        <f aca="false">Mch(T1256,U1256,Rair,gamma)</f>
        <v>#VALUE!</v>
      </c>
      <c r="X1256" s="0" t="e">
        <f aca="false">Cpex(Cp0,W1256,$N$9,$L$13:$M$19)</f>
        <v>#VALUE!</v>
      </c>
      <c r="Y1256" s="0" t="e">
        <f aca="false">pex(V1256,W1256,gamma,X1256)</f>
        <v>#VALUE!</v>
      </c>
      <c r="Z1256" s="0" t="e">
        <f aca="false">MachThroat(gamma,Y1256,R1256)</f>
        <v>#VALUE!</v>
      </c>
      <c r="AA1256" s="0" t="e">
        <f aca="false">CN(Z1256,CSON,CINC)</f>
        <v>#VALUE!</v>
      </c>
      <c r="AB1256" s="0" t="e">
        <f aca="false">DPDT(Constant,AA1256,Z1256,gamma,R1256,Y1256)</f>
        <v>#VALUE!</v>
      </c>
      <c r="AC1256" s="0" t="s">
        <v>134</v>
      </c>
      <c r="AD1256" s="0" t="n">
        <f aca="false">Q1256+deltaT/2</f>
        <v>12.5149999999998</v>
      </c>
      <c r="AE1256" s="0" t="e">
        <f aca="false">pC+deltaT*pdot/2</f>
        <v>#VALUE!</v>
      </c>
      <c r="AF1256" s="0" t="e">
        <f aca="false">hALT1($E$13:$G$1365,AD1256,2)</f>
        <v>#VALUE!</v>
      </c>
      <c r="AG1256" s="0" t="e">
        <f aca="false">Veloc($E$13:$G$1365,AD1256,3)</f>
        <v>#VALUE!</v>
      </c>
      <c r="AH1256" s="0" t="e">
        <f aca="false">IF(AF1256&lt;hT,$G$5+alfa*(AF1256-ho),TT)</f>
        <v>#VALUE!</v>
      </c>
      <c r="AI1256" s="0" t="e">
        <f aca="false">IF(AF1256&lt;hT,pSL*(1/(1+alfa*AF1256/($G$5-alfa*ho)))^(go/(Rair*alfa)),pT*EXP(-go*(AF1256-hT)/(Rair*TT)))</f>
        <v>#VALUE!</v>
      </c>
      <c r="AJ1256" s="0" t="e">
        <f aca="false">Mch(AG1256,AH1256,Rair,gamma)</f>
        <v>#VALUE!</v>
      </c>
      <c r="AK1256" s="0" t="e">
        <f aca="false">Cpex(Cp0,AJ1256,$N$9,$L$13:$M$19)</f>
        <v>#VALUE!</v>
      </c>
      <c r="AL1256" s="0" t="e">
        <f aca="false">pex(AI1256,AJ1256,gamma,AK1256)</f>
        <v>#VALUE!</v>
      </c>
      <c r="AM1256" s="0" t="e">
        <f aca="false">MachThroat(gamma,AL1256,AE1256)</f>
        <v>#VALUE!</v>
      </c>
      <c r="AN1256" s="0" t="e">
        <f aca="false">CN(AM1256,CSON,CINC)</f>
        <v>#VALUE!</v>
      </c>
      <c r="AO1256" s="0" t="e">
        <f aca="false">DPDT(Constant,AN1256,AM1256,gamma,AE1256,AL1256)</f>
        <v>#VALUE!</v>
      </c>
      <c r="AP1256" s="0" t="s">
        <v>134</v>
      </c>
      <c r="AQ1256" s="0" t="n">
        <f aca="false">Q1256+deltaT/2</f>
        <v>12.5149999999998</v>
      </c>
      <c r="AR1256" s="0" t="e">
        <f aca="false">pC+deltaT*pdot2/2</f>
        <v>#VALUE!</v>
      </c>
      <c r="AS1256" s="0" t="e">
        <f aca="false">hALT1($E$13:$G$1365,AQ1256,2)</f>
        <v>#VALUE!</v>
      </c>
      <c r="AT1256" s="0" t="e">
        <f aca="false">Veloc($E$13:$G$1365,AQ1256,3)</f>
        <v>#VALUE!</v>
      </c>
      <c r="AU1256" s="0" t="e">
        <f aca="false">IF(AS1256&lt;hT,$G$5+alfa*(AS1256-ho),TT)</f>
        <v>#VALUE!</v>
      </c>
      <c r="AV1256" s="0" t="e">
        <f aca="false">IF(AS1256&lt;hT,pSL*(1/(1+alfa*AF1256/($G$5-alfa*ho)))^(go/(Rair*alfa)),pT*EXP(-go*(AF1256-hT)/(Rair*TT)))</f>
        <v>#VALUE!</v>
      </c>
      <c r="AW1256" s="0" t="e">
        <f aca="false">Mch(AT1256,AU1256,Rair,gamma)</f>
        <v>#VALUE!</v>
      </c>
      <c r="AX1256" s="0" t="e">
        <f aca="false">Cpex(Cp0,AW1256,$N$9,$L$13:$M$19)</f>
        <v>#VALUE!</v>
      </c>
      <c r="AY1256" s="0" t="e">
        <f aca="false">pex(AV1256,AW1256,gamma,AX1256)</f>
        <v>#VALUE!</v>
      </c>
      <c r="AZ1256" s="0" t="e">
        <f aca="false">MachThroat(gamma,AY1256,AR1256)</f>
        <v>#VALUE!</v>
      </c>
      <c r="BA1256" s="0" t="e">
        <f aca="false">CN(AZ1256,CSON,CINC)</f>
        <v>#VALUE!</v>
      </c>
      <c r="BB1256" s="0" t="e">
        <f aca="false">DPDT(Constant,BA1256,AZ1256,gamma,AR1256,AY1256)</f>
        <v>#VALUE!</v>
      </c>
      <c r="BC1256" s="0" t="s">
        <v>134</v>
      </c>
      <c r="BD1256" s="0" t="n">
        <f aca="false">Q1256+deltaT</f>
        <v>12.5199999999998</v>
      </c>
      <c r="BE1256" s="0" t="e">
        <f aca="false">pC+deltaT*pdot3</f>
        <v>#VALUE!</v>
      </c>
      <c r="BF1256" s="0" t="e">
        <f aca="false">hALT1($E$13:$G$1365,BD1256,2)</f>
        <v>#VALUE!</v>
      </c>
      <c r="BG1256" s="0" t="e">
        <f aca="false">Veloc($E$13:$G$1365,BD1256,3)</f>
        <v>#VALUE!</v>
      </c>
      <c r="BH1256" s="0" t="e">
        <f aca="false">IF(BF1256&lt;hT,$G$5+alfa*(BF1256-ho),TT)</f>
        <v>#VALUE!</v>
      </c>
      <c r="BI1256" s="0" t="e">
        <f aca="false">IF(BF1256&lt;hT,pSL*(1/(1+alfa*BF1256/($G$5-alfa*ho)))^(go/(Rair*alfa)),pT*EXP(-go*(BF1256-hT)/(Rair*TT)))</f>
        <v>#VALUE!</v>
      </c>
      <c r="BJ1256" s="0" t="e">
        <f aca="false">Mch(BG1256,BH1256,Rair,gamma)</f>
        <v>#VALUE!</v>
      </c>
      <c r="BK1256" s="0" t="e">
        <f aca="false">Cpex(Cp0,BJ1256,$N$9,$L$13:$M$19)</f>
        <v>#VALUE!</v>
      </c>
      <c r="BL1256" s="0" t="e">
        <f aca="false">pex(BI1256,BJ1256,gamma,BK1256)</f>
        <v>#VALUE!</v>
      </c>
      <c r="BM1256" s="0" t="e">
        <f aca="false">MachThroat(gamma,BL1256,BE1256)</f>
        <v>#VALUE!</v>
      </c>
      <c r="BN1256" s="0" t="e">
        <f aca="false">CN(BM1256,CSON,CINC)</f>
        <v>#VALUE!</v>
      </c>
      <c r="BO1256" s="0" t="e">
        <f aca="false">DPDT(Constant,BN1256,BM1256,gamma,BE1256,BL1256)</f>
        <v>#VALUE!</v>
      </c>
      <c r="BP1256" s="0" t="e">
        <f aca="false">pC+deltaT*(pdot+2*pdot2+2*pdot3+pdot4)/6</f>
        <v>#VALUE!</v>
      </c>
      <c r="BQ1256" s="0" t="s">
        <v>134</v>
      </c>
      <c r="BR1256" s="0" t="n">
        <f aca="false">Q1256</f>
        <v>12.5099999999998</v>
      </c>
      <c r="BS1256" s="0" t="e">
        <f aca="false">R1256/144</f>
        <v>#VALUE!</v>
      </c>
      <c r="BT1256" s="0" t="e">
        <f aca="false">pX/144</f>
        <v>#VALUE!</v>
      </c>
      <c r="BU1256" s="0" t="e">
        <f aca="false">pa/144</f>
        <v>#VALUE!</v>
      </c>
      <c r="BV1256" s="11" t="n">
        <f aca="false">BR1256</f>
        <v>12.5099999999998</v>
      </c>
      <c r="BW1256" s="12" t="e">
        <f aca="false">(pC-pX)/144</f>
        <v>#VALUE!</v>
      </c>
      <c r="BX1256" s="0" t="s">
        <v>134</v>
      </c>
      <c r="BZ1256" s="0" t="s">
        <v>134</v>
      </c>
      <c r="CA1256" s="0" t="s">
        <v>134</v>
      </c>
      <c r="CB1256" s="0" t="s">
        <v>134</v>
      </c>
      <c r="CC1256" s="0" t="s">
        <v>134</v>
      </c>
      <c r="CD1256" s="0" t="s">
        <v>134</v>
      </c>
      <c r="CE1256" s="0" t="s">
        <v>134</v>
      </c>
    </row>
    <row r="1257" customFormat="false" ht="12.75" hidden="false" customHeight="false" outlineLevel="0" collapsed="false">
      <c r="E1257" s="9" t="n">
        <v>12.44</v>
      </c>
      <c r="F1257" s="9" t="n">
        <v>10713.8062588447</v>
      </c>
      <c r="G1257" s="9" t="n">
        <v>589.09790351475</v>
      </c>
      <c r="Q1257" s="0" t="n">
        <f aca="false">Q1256+deltaT</f>
        <v>12.5199999999998</v>
      </c>
      <c r="R1257" s="0" t="e">
        <f aca="false">BP1256</f>
        <v>#VALUE!</v>
      </c>
      <c r="S1257" s="0" t="e">
        <f aca="false">hALT1($E$13:$G$1365,Q1257,2)</f>
        <v>#VALUE!</v>
      </c>
      <c r="T1257" s="0" t="e">
        <f aca="false">Veloc($E$13:$G$1365,Q1257,3)</f>
        <v>#VALUE!</v>
      </c>
      <c r="U1257" s="0" t="e">
        <f aca="false">IF(S1257&lt;hT,$G$5+alfa*(S1257-ho),TT)</f>
        <v>#VALUE!</v>
      </c>
      <c r="V1257" s="0" t="e">
        <f aca="false">IF(S1257&lt;hT,pSL*(1/(1+alfa*S1257/($G$5-alfa*ho)))^(go/(Rair*alfa)),pT*EXP(-go*(S1257-hT)/(Rair*TT)))</f>
        <v>#VALUE!</v>
      </c>
      <c r="W1257" s="0" t="e">
        <f aca="false">Mch(T1257,U1257,Rair,gamma)</f>
        <v>#VALUE!</v>
      </c>
      <c r="X1257" s="0" t="e">
        <f aca="false">Cpex(Cp0,W1257,$N$9,$L$13:$M$19)</f>
        <v>#VALUE!</v>
      </c>
      <c r="Y1257" s="0" t="e">
        <f aca="false">pex(V1257,W1257,gamma,X1257)</f>
        <v>#VALUE!</v>
      </c>
      <c r="Z1257" s="0" t="e">
        <f aca="false">MachThroat(gamma,Y1257,R1257)</f>
        <v>#VALUE!</v>
      </c>
      <c r="AA1257" s="0" t="e">
        <f aca="false">CN(Z1257,CSON,CINC)</f>
        <v>#VALUE!</v>
      </c>
      <c r="AB1257" s="0" t="e">
        <f aca="false">DPDT(Constant,AA1257,Z1257,gamma,R1257,Y1257)</f>
        <v>#VALUE!</v>
      </c>
      <c r="AC1257" s="0" t="s">
        <v>134</v>
      </c>
      <c r="AD1257" s="0" t="n">
        <f aca="false">Q1257+deltaT/2</f>
        <v>12.5249999999998</v>
      </c>
      <c r="AE1257" s="0" t="e">
        <f aca="false">pC+deltaT*pdot/2</f>
        <v>#VALUE!</v>
      </c>
      <c r="AF1257" s="0" t="e">
        <f aca="false">hALT1($E$13:$G$1365,AD1257,2)</f>
        <v>#VALUE!</v>
      </c>
      <c r="AG1257" s="0" t="e">
        <f aca="false">Veloc($E$13:$G$1365,AD1257,3)</f>
        <v>#VALUE!</v>
      </c>
      <c r="AH1257" s="0" t="e">
        <f aca="false">IF(AF1257&lt;hT,$G$5+alfa*(AF1257-ho),TT)</f>
        <v>#VALUE!</v>
      </c>
      <c r="AI1257" s="0" t="e">
        <f aca="false">IF(AF1257&lt;hT,pSL*(1/(1+alfa*AF1257/($G$5-alfa*ho)))^(go/(Rair*alfa)),pT*EXP(-go*(AF1257-hT)/(Rair*TT)))</f>
        <v>#VALUE!</v>
      </c>
      <c r="AJ1257" s="0" t="e">
        <f aca="false">Mch(AG1257,AH1257,Rair,gamma)</f>
        <v>#VALUE!</v>
      </c>
      <c r="AK1257" s="0" t="e">
        <f aca="false">Cpex(Cp0,AJ1257,$N$9,$L$13:$M$19)</f>
        <v>#VALUE!</v>
      </c>
      <c r="AL1257" s="0" t="e">
        <f aca="false">pex(AI1257,AJ1257,gamma,AK1257)</f>
        <v>#VALUE!</v>
      </c>
      <c r="AM1257" s="0" t="e">
        <f aca="false">MachThroat(gamma,AL1257,AE1257)</f>
        <v>#VALUE!</v>
      </c>
      <c r="AN1257" s="0" t="e">
        <f aca="false">CN(AM1257,CSON,CINC)</f>
        <v>#VALUE!</v>
      </c>
      <c r="AO1257" s="0" t="e">
        <f aca="false">DPDT(Constant,AN1257,AM1257,gamma,AE1257,AL1257)</f>
        <v>#VALUE!</v>
      </c>
      <c r="AP1257" s="0" t="s">
        <v>134</v>
      </c>
      <c r="AQ1257" s="0" t="n">
        <f aca="false">Q1257+deltaT/2</f>
        <v>12.5249999999998</v>
      </c>
      <c r="AR1257" s="0" t="e">
        <f aca="false">pC+deltaT*pdot2/2</f>
        <v>#VALUE!</v>
      </c>
      <c r="AS1257" s="0" t="e">
        <f aca="false">hALT1($E$13:$G$1365,AQ1257,2)</f>
        <v>#VALUE!</v>
      </c>
      <c r="AT1257" s="0" t="e">
        <f aca="false">Veloc($E$13:$G$1365,AQ1257,3)</f>
        <v>#VALUE!</v>
      </c>
      <c r="AU1257" s="0" t="e">
        <f aca="false">IF(AS1257&lt;hT,$G$5+alfa*(AS1257-ho),TT)</f>
        <v>#VALUE!</v>
      </c>
      <c r="AV1257" s="0" t="e">
        <f aca="false">IF(AS1257&lt;hT,pSL*(1/(1+alfa*AF1257/($G$5-alfa*ho)))^(go/(Rair*alfa)),pT*EXP(-go*(AF1257-hT)/(Rair*TT)))</f>
        <v>#VALUE!</v>
      </c>
      <c r="AW1257" s="0" t="e">
        <f aca="false">Mch(AT1257,AU1257,Rair,gamma)</f>
        <v>#VALUE!</v>
      </c>
      <c r="AX1257" s="0" t="e">
        <f aca="false">Cpex(Cp0,AW1257,$N$9,$L$13:$M$19)</f>
        <v>#VALUE!</v>
      </c>
      <c r="AY1257" s="0" t="e">
        <f aca="false">pex(AV1257,AW1257,gamma,AX1257)</f>
        <v>#VALUE!</v>
      </c>
      <c r="AZ1257" s="0" t="e">
        <f aca="false">MachThroat(gamma,AY1257,AR1257)</f>
        <v>#VALUE!</v>
      </c>
      <c r="BA1257" s="0" t="e">
        <f aca="false">CN(AZ1257,CSON,CINC)</f>
        <v>#VALUE!</v>
      </c>
      <c r="BB1257" s="0" t="e">
        <f aca="false">DPDT(Constant,BA1257,AZ1257,gamma,AR1257,AY1257)</f>
        <v>#VALUE!</v>
      </c>
      <c r="BC1257" s="0" t="s">
        <v>134</v>
      </c>
      <c r="BD1257" s="0" t="n">
        <f aca="false">Q1257+deltaT</f>
        <v>12.5299999999998</v>
      </c>
      <c r="BE1257" s="0" t="e">
        <f aca="false">pC+deltaT*pdot3</f>
        <v>#VALUE!</v>
      </c>
      <c r="BF1257" s="0" t="e">
        <f aca="false">hALT1($E$13:$G$1365,BD1257,2)</f>
        <v>#VALUE!</v>
      </c>
      <c r="BG1257" s="0" t="e">
        <f aca="false">Veloc($E$13:$G$1365,BD1257,3)</f>
        <v>#VALUE!</v>
      </c>
      <c r="BH1257" s="0" t="e">
        <f aca="false">IF(BF1257&lt;hT,$G$5+alfa*(BF1257-ho),TT)</f>
        <v>#VALUE!</v>
      </c>
      <c r="BI1257" s="0" t="e">
        <f aca="false">IF(BF1257&lt;hT,pSL*(1/(1+alfa*BF1257/($G$5-alfa*ho)))^(go/(Rair*alfa)),pT*EXP(-go*(BF1257-hT)/(Rair*TT)))</f>
        <v>#VALUE!</v>
      </c>
      <c r="BJ1257" s="0" t="e">
        <f aca="false">Mch(BG1257,BH1257,Rair,gamma)</f>
        <v>#VALUE!</v>
      </c>
      <c r="BK1257" s="0" t="e">
        <f aca="false">Cpex(Cp0,BJ1257,$N$9,$L$13:$M$19)</f>
        <v>#VALUE!</v>
      </c>
      <c r="BL1257" s="0" t="e">
        <f aca="false">pex(BI1257,BJ1257,gamma,BK1257)</f>
        <v>#VALUE!</v>
      </c>
      <c r="BM1257" s="0" t="e">
        <f aca="false">MachThroat(gamma,BL1257,BE1257)</f>
        <v>#VALUE!</v>
      </c>
      <c r="BN1257" s="0" t="e">
        <f aca="false">CN(BM1257,CSON,CINC)</f>
        <v>#VALUE!</v>
      </c>
      <c r="BO1257" s="0" t="e">
        <f aca="false">DPDT(Constant,BN1257,BM1257,gamma,BE1257,BL1257)</f>
        <v>#VALUE!</v>
      </c>
      <c r="BP1257" s="0" t="e">
        <f aca="false">pC+deltaT*(pdot+2*pdot2+2*pdot3+pdot4)/6</f>
        <v>#VALUE!</v>
      </c>
      <c r="BQ1257" s="0" t="s">
        <v>134</v>
      </c>
      <c r="BR1257" s="0" t="n">
        <f aca="false">Q1257</f>
        <v>12.5199999999998</v>
      </c>
      <c r="BS1257" s="0" t="e">
        <f aca="false">R1257/144</f>
        <v>#VALUE!</v>
      </c>
      <c r="BT1257" s="0" t="e">
        <f aca="false">pX/144</f>
        <v>#VALUE!</v>
      </c>
      <c r="BU1257" s="0" t="e">
        <f aca="false">pa/144</f>
        <v>#VALUE!</v>
      </c>
      <c r="BV1257" s="11" t="n">
        <f aca="false">BR1257</f>
        <v>12.5199999999998</v>
      </c>
      <c r="BW1257" s="12" t="e">
        <f aca="false">(pC-pX)/144</f>
        <v>#VALUE!</v>
      </c>
      <c r="BX1257" s="0" t="s">
        <v>134</v>
      </c>
      <c r="BZ1257" s="0" t="s">
        <v>134</v>
      </c>
      <c r="CA1257" s="0" t="s">
        <v>134</v>
      </c>
      <c r="CB1257" s="0" t="s">
        <v>134</v>
      </c>
      <c r="CC1257" s="0" t="s">
        <v>134</v>
      </c>
      <c r="CD1257" s="0" t="s">
        <v>134</v>
      </c>
      <c r="CE1257" s="0" t="s">
        <v>134</v>
      </c>
    </row>
    <row r="1258" customFormat="false" ht="12.75" hidden="false" customHeight="false" outlineLevel="0" collapsed="false">
      <c r="E1258" s="9" t="n">
        <v>12.45</v>
      </c>
      <c r="F1258" s="9" t="n">
        <v>10719.6946876912</v>
      </c>
      <c r="G1258" s="9" t="n">
        <v>588.587922958566</v>
      </c>
      <c r="Q1258" s="0" t="n">
        <f aca="false">Q1257+deltaT</f>
        <v>12.5299999999998</v>
      </c>
      <c r="R1258" s="0" t="e">
        <f aca="false">BP1257</f>
        <v>#VALUE!</v>
      </c>
      <c r="S1258" s="0" t="e">
        <f aca="false">hALT1($E$13:$G$1365,Q1258,2)</f>
        <v>#VALUE!</v>
      </c>
      <c r="T1258" s="0" t="e">
        <f aca="false">Veloc($E$13:$G$1365,Q1258,3)</f>
        <v>#VALUE!</v>
      </c>
      <c r="U1258" s="0" t="e">
        <f aca="false">IF(S1258&lt;hT,$G$5+alfa*(S1258-ho),TT)</f>
        <v>#VALUE!</v>
      </c>
      <c r="V1258" s="0" t="e">
        <f aca="false">IF(S1258&lt;hT,pSL*(1/(1+alfa*S1258/($G$5-alfa*ho)))^(go/(Rair*alfa)),pT*EXP(-go*(S1258-hT)/(Rair*TT)))</f>
        <v>#VALUE!</v>
      </c>
      <c r="W1258" s="0" t="e">
        <f aca="false">Mch(T1258,U1258,Rair,gamma)</f>
        <v>#VALUE!</v>
      </c>
      <c r="X1258" s="0" t="e">
        <f aca="false">Cpex(Cp0,W1258,$N$9,$L$13:$M$19)</f>
        <v>#VALUE!</v>
      </c>
      <c r="Y1258" s="0" t="e">
        <f aca="false">pex(V1258,W1258,gamma,X1258)</f>
        <v>#VALUE!</v>
      </c>
      <c r="Z1258" s="0" t="e">
        <f aca="false">MachThroat(gamma,Y1258,R1258)</f>
        <v>#VALUE!</v>
      </c>
      <c r="AA1258" s="0" t="e">
        <f aca="false">CN(Z1258,CSON,CINC)</f>
        <v>#VALUE!</v>
      </c>
      <c r="AB1258" s="0" t="e">
        <f aca="false">DPDT(Constant,AA1258,Z1258,gamma,R1258,Y1258)</f>
        <v>#VALUE!</v>
      </c>
      <c r="AC1258" s="0" t="s">
        <v>134</v>
      </c>
      <c r="AD1258" s="0" t="n">
        <f aca="false">Q1258+deltaT/2</f>
        <v>12.5349999999998</v>
      </c>
      <c r="AE1258" s="0" t="e">
        <f aca="false">pC+deltaT*pdot/2</f>
        <v>#VALUE!</v>
      </c>
      <c r="AF1258" s="0" t="e">
        <f aca="false">hALT1($E$13:$G$1365,AD1258,2)</f>
        <v>#VALUE!</v>
      </c>
      <c r="AG1258" s="0" t="e">
        <f aca="false">Veloc($E$13:$G$1365,AD1258,3)</f>
        <v>#VALUE!</v>
      </c>
      <c r="AH1258" s="0" t="e">
        <f aca="false">IF(AF1258&lt;hT,$G$5+alfa*(AF1258-ho),TT)</f>
        <v>#VALUE!</v>
      </c>
      <c r="AI1258" s="0" t="e">
        <f aca="false">IF(AF1258&lt;hT,pSL*(1/(1+alfa*AF1258/($G$5-alfa*ho)))^(go/(Rair*alfa)),pT*EXP(-go*(AF1258-hT)/(Rair*TT)))</f>
        <v>#VALUE!</v>
      </c>
      <c r="AJ1258" s="0" t="e">
        <f aca="false">Mch(AG1258,AH1258,Rair,gamma)</f>
        <v>#VALUE!</v>
      </c>
      <c r="AK1258" s="0" t="e">
        <f aca="false">Cpex(Cp0,AJ1258,$N$9,$L$13:$M$19)</f>
        <v>#VALUE!</v>
      </c>
      <c r="AL1258" s="0" t="e">
        <f aca="false">pex(AI1258,AJ1258,gamma,AK1258)</f>
        <v>#VALUE!</v>
      </c>
      <c r="AM1258" s="0" t="e">
        <f aca="false">MachThroat(gamma,AL1258,AE1258)</f>
        <v>#VALUE!</v>
      </c>
      <c r="AN1258" s="0" t="e">
        <f aca="false">CN(AM1258,CSON,CINC)</f>
        <v>#VALUE!</v>
      </c>
      <c r="AO1258" s="0" t="e">
        <f aca="false">DPDT(Constant,AN1258,AM1258,gamma,AE1258,AL1258)</f>
        <v>#VALUE!</v>
      </c>
      <c r="AP1258" s="0" t="s">
        <v>134</v>
      </c>
      <c r="AQ1258" s="0" t="n">
        <f aca="false">Q1258+deltaT/2</f>
        <v>12.5349999999998</v>
      </c>
      <c r="AR1258" s="0" t="e">
        <f aca="false">pC+deltaT*pdot2/2</f>
        <v>#VALUE!</v>
      </c>
      <c r="AS1258" s="0" t="e">
        <f aca="false">hALT1($E$13:$G$1365,AQ1258,2)</f>
        <v>#VALUE!</v>
      </c>
      <c r="AT1258" s="0" t="e">
        <f aca="false">Veloc($E$13:$G$1365,AQ1258,3)</f>
        <v>#VALUE!</v>
      </c>
      <c r="AU1258" s="0" t="e">
        <f aca="false">IF(AS1258&lt;hT,$G$5+alfa*(AS1258-ho),TT)</f>
        <v>#VALUE!</v>
      </c>
      <c r="AV1258" s="0" t="e">
        <f aca="false">IF(AS1258&lt;hT,pSL*(1/(1+alfa*AF1258/($G$5-alfa*ho)))^(go/(Rair*alfa)),pT*EXP(-go*(AF1258-hT)/(Rair*TT)))</f>
        <v>#VALUE!</v>
      </c>
      <c r="AW1258" s="0" t="e">
        <f aca="false">Mch(AT1258,AU1258,Rair,gamma)</f>
        <v>#VALUE!</v>
      </c>
      <c r="AX1258" s="0" t="e">
        <f aca="false">Cpex(Cp0,AW1258,$N$9,$L$13:$M$19)</f>
        <v>#VALUE!</v>
      </c>
      <c r="AY1258" s="0" t="e">
        <f aca="false">pex(AV1258,AW1258,gamma,AX1258)</f>
        <v>#VALUE!</v>
      </c>
      <c r="AZ1258" s="0" t="e">
        <f aca="false">MachThroat(gamma,AY1258,AR1258)</f>
        <v>#VALUE!</v>
      </c>
      <c r="BA1258" s="0" t="e">
        <f aca="false">CN(AZ1258,CSON,CINC)</f>
        <v>#VALUE!</v>
      </c>
      <c r="BB1258" s="0" t="e">
        <f aca="false">DPDT(Constant,BA1258,AZ1258,gamma,AR1258,AY1258)</f>
        <v>#VALUE!</v>
      </c>
      <c r="BC1258" s="0" t="s">
        <v>134</v>
      </c>
      <c r="BD1258" s="0" t="n">
        <f aca="false">Q1258+deltaT</f>
        <v>12.5399999999998</v>
      </c>
      <c r="BE1258" s="0" t="e">
        <f aca="false">pC+deltaT*pdot3</f>
        <v>#VALUE!</v>
      </c>
      <c r="BF1258" s="0" t="e">
        <f aca="false">hALT1($E$13:$G$1365,BD1258,2)</f>
        <v>#VALUE!</v>
      </c>
      <c r="BG1258" s="0" t="e">
        <f aca="false">Veloc($E$13:$G$1365,BD1258,3)</f>
        <v>#VALUE!</v>
      </c>
      <c r="BH1258" s="0" t="e">
        <f aca="false">IF(BF1258&lt;hT,$G$5+alfa*(BF1258-ho),TT)</f>
        <v>#VALUE!</v>
      </c>
      <c r="BI1258" s="0" t="e">
        <f aca="false">IF(BF1258&lt;hT,pSL*(1/(1+alfa*BF1258/($G$5-alfa*ho)))^(go/(Rair*alfa)),pT*EXP(-go*(BF1258-hT)/(Rair*TT)))</f>
        <v>#VALUE!</v>
      </c>
      <c r="BJ1258" s="0" t="e">
        <f aca="false">Mch(BG1258,BH1258,Rair,gamma)</f>
        <v>#VALUE!</v>
      </c>
      <c r="BK1258" s="0" t="e">
        <f aca="false">Cpex(Cp0,BJ1258,$N$9,$L$13:$M$19)</f>
        <v>#VALUE!</v>
      </c>
      <c r="BL1258" s="0" t="e">
        <f aca="false">pex(BI1258,BJ1258,gamma,BK1258)</f>
        <v>#VALUE!</v>
      </c>
      <c r="BM1258" s="0" t="e">
        <f aca="false">MachThroat(gamma,BL1258,BE1258)</f>
        <v>#VALUE!</v>
      </c>
      <c r="BN1258" s="0" t="e">
        <f aca="false">CN(BM1258,CSON,CINC)</f>
        <v>#VALUE!</v>
      </c>
      <c r="BO1258" s="0" t="e">
        <f aca="false">DPDT(Constant,BN1258,BM1258,gamma,BE1258,BL1258)</f>
        <v>#VALUE!</v>
      </c>
      <c r="BP1258" s="0" t="e">
        <f aca="false">pC+deltaT*(pdot+2*pdot2+2*pdot3+pdot4)/6</f>
        <v>#VALUE!</v>
      </c>
      <c r="BQ1258" s="0" t="s">
        <v>134</v>
      </c>
      <c r="BR1258" s="0" t="n">
        <f aca="false">Q1258</f>
        <v>12.5299999999998</v>
      </c>
      <c r="BS1258" s="0" t="e">
        <f aca="false">R1258/144</f>
        <v>#VALUE!</v>
      </c>
      <c r="BT1258" s="0" t="e">
        <f aca="false">pX/144</f>
        <v>#VALUE!</v>
      </c>
      <c r="BU1258" s="0" t="e">
        <f aca="false">pa/144</f>
        <v>#VALUE!</v>
      </c>
      <c r="BV1258" s="11" t="n">
        <f aca="false">BR1258</f>
        <v>12.5299999999998</v>
      </c>
      <c r="BW1258" s="12" t="e">
        <f aca="false">(pC-pX)/144</f>
        <v>#VALUE!</v>
      </c>
      <c r="BX1258" s="0" t="s">
        <v>134</v>
      </c>
      <c r="BZ1258" s="0" t="s">
        <v>134</v>
      </c>
      <c r="CA1258" s="0" t="s">
        <v>134</v>
      </c>
      <c r="CB1258" s="0" t="s">
        <v>134</v>
      </c>
      <c r="CC1258" s="0" t="s">
        <v>134</v>
      </c>
      <c r="CD1258" s="0" t="s">
        <v>134</v>
      </c>
      <c r="CE1258" s="0" t="s">
        <v>134</v>
      </c>
    </row>
    <row r="1259" customFormat="false" ht="12.75" hidden="false" customHeight="false" outlineLevel="0" collapsed="false">
      <c r="E1259" s="9" t="n">
        <v>12.46</v>
      </c>
      <c r="F1259" s="9" t="n">
        <v>10725.5780184462</v>
      </c>
      <c r="G1259" s="9" t="n">
        <v>588.078285107054</v>
      </c>
      <c r="Q1259" s="0" t="n">
        <f aca="false">Q1258+deltaT</f>
        <v>12.5399999999998</v>
      </c>
      <c r="R1259" s="0" t="e">
        <f aca="false">BP1258</f>
        <v>#VALUE!</v>
      </c>
      <c r="S1259" s="0" t="e">
        <f aca="false">hALT1($E$13:$G$1365,Q1259,2)</f>
        <v>#VALUE!</v>
      </c>
      <c r="T1259" s="0" t="e">
        <f aca="false">Veloc($E$13:$G$1365,Q1259,3)</f>
        <v>#VALUE!</v>
      </c>
      <c r="U1259" s="0" t="e">
        <f aca="false">IF(S1259&lt;hT,$G$5+alfa*(S1259-ho),TT)</f>
        <v>#VALUE!</v>
      </c>
      <c r="V1259" s="0" t="e">
        <f aca="false">IF(S1259&lt;hT,pSL*(1/(1+alfa*S1259/($G$5-alfa*ho)))^(go/(Rair*alfa)),pT*EXP(-go*(S1259-hT)/(Rair*TT)))</f>
        <v>#VALUE!</v>
      </c>
      <c r="W1259" s="0" t="e">
        <f aca="false">Mch(T1259,U1259,Rair,gamma)</f>
        <v>#VALUE!</v>
      </c>
      <c r="X1259" s="0" t="e">
        <f aca="false">Cpex(Cp0,W1259,$N$9,$L$13:$M$19)</f>
        <v>#VALUE!</v>
      </c>
      <c r="Y1259" s="0" t="e">
        <f aca="false">pex(V1259,W1259,gamma,X1259)</f>
        <v>#VALUE!</v>
      </c>
      <c r="Z1259" s="0" t="e">
        <f aca="false">MachThroat(gamma,Y1259,R1259)</f>
        <v>#VALUE!</v>
      </c>
      <c r="AA1259" s="0" t="e">
        <f aca="false">CN(Z1259,CSON,CINC)</f>
        <v>#VALUE!</v>
      </c>
      <c r="AB1259" s="0" t="e">
        <f aca="false">DPDT(Constant,AA1259,Z1259,gamma,R1259,Y1259)</f>
        <v>#VALUE!</v>
      </c>
      <c r="AC1259" s="0" t="s">
        <v>134</v>
      </c>
      <c r="AD1259" s="0" t="n">
        <f aca="false">Q1259+deltaT/2</f>
        <v>12.5449999999998</v>
      </c>
      <c r="AE1259" s="0" t="e">
        <f aca="false">pC+deltaT*pdot/2</f>
        <v>#VALUE!</v>
      </c>
      <c r="AF1259" s="0" t="e">
        <f aca="false">hALT1($E$13:$G$1365,AD1259,2)</f>
        <v>#VALUE!</v>
      </c>
      <c r="AG1259" s="0" t="e">
        <f aca="false">Veloc($E$13:$G$1365,AD1259,3)</f>
        <v>#VALUE!</v>
      </c>
      <c r="AH1259" s="0" t="e">
        <f aca="false">IF(AF1259&lt;hT,$G$5+alfa*(AF1259-ho),TT)</f>
        <v>#VALUE!</v>
      </c>
      <c r="AI1259" s="0" t="e">
        <f aca="false">IF(AF1259&lt;hT,pSL*(1/(1+alfa*AF1259/($G$5-alfa*ho)))^(go/(Rair*alfa)),pT*EXP(-go*(AF1259-hT)/(Rair*TT)))</f>
        <v>#VALUE!</v>
      </c>
      <c r="AJ1259" s="0" t="e">
        <f aca="false">Mch(AG1259,AH1259,Rair,gamma)</f>
        <v>#VALUE!</v>
      </c>
      <c r="AK1259" s="0" t="e">
        <f aca="false">Cpex(Cp0,AJ1259,$N$9,$L$13:$M$19)</f>
        <v>#VALUE!</v>
      </c>
      <c r="AL1259" s="0" t="e">
        <f aca="false">pex(AI1259,AJ1259,gamma,AK1259)</f>
        <v>#VALUE!</v>
      </c>
      <c r="AM1259" s="0" t="e">
        <f aca="false">MachThroat(gamma,AL1259,AE1259)</f>
        <v>#VALUE!</v>
      </c>
      <c r="AN1259" s="0" t="e">
        <f aca="false">CN(AM1259,CSON,CINC)</f>
        <v>#VALUE!</v>
      </c>
      <c r="AO1259" s="0" t="e">
        <f aca="false">DPDT(Constant,AN1259,AM1259,gamma,AE1259,AL1259)</f>
        <v>#VALUE!</v>
      </c>
      <c r="AP1259" s="0" t="s">
        <v>134</v>
      </c>
      <c r="AQ1259" s="0" t="n">
        <f aca="false">Q1259+deltaT/2</f>
        <v>12.5449999999998</v>
      </c>
      <c r="AR1259" s="0" t="e">
        <f aca="false">pC+deltaT*pdot2/2</f>
        <v>#VALUE!</v>
      </c>
      <c r="AS1259" s="0" t="e">
        <f aca="false">hALT1($E$13:$G$1365,AQ1259,2)</f>
        <v>#VALUE!</v>
      </c>
      <c r="AT1259" s="0" t="e">
        <f aca="false">Veloc($E$13:$G$1365,AQ1259,3)</f>
        <v>#VALUE!</v>
      </c>
      <c r="AU1259" s="0" t="e">
        <f aca="false">IF(AS1259&lt;hT,$G$5+alfa*(AS1259-ho),TT)</f>
        <v>#VALUE!</v>
      </c>
      <c r="AV1259" s="0" t="e">
        <f aca="false">IF(AS1259&lt;hT,pSL*(1/(1+alfa*AF1259/($G$5-alfa*ho)))^(go/(Rair*alfa)),pT*EXP(-go*(AF1259-hT)/(Rair*TT)))</f>
        <v>#VALUE!</v>
      </c>
      <c r="AW1259" s="0" t="e">
        <f aca="false">Mch(AT1259,AU1259,Rair,gamma)</f>
        <v>#VALUE!</v>
      </c>
      <c r="AX1259" s="0" t="e">
        <f aca="false">Cpex(Cp0,AW1259,$N$9,$L$13:$M$19)</f>
        <v>#VALUE!</v>
      </c>
      <c r="AY1259" s="0" t="e">
        <f aca="false">pex(AV1259,AW1259,gamma,AX1259)</f>
        <v>#VALUE!</v>
      </c>
      <c r="AZ1259" s="0" t="e">
        <f aca="false">MachThroat(gamma,AY1259,AR1259)</f>
        <v>#VALUE!</v>
      </c>
      <c r="BA1259" s="0" t="e">
        <f aca="false">CN(AZ1259,CSON,CINC)</f>
        <v>#VALUE!</v>
      </c>
      <c r="BB1259" s="0" t="e">
        <f aca="false">DPDT(Constant,BA1259,AZ1259,gamma,AR1259,AY1259)</f>
        <v>#VALUE!</v>
      </c>
      <c r="BC1259" s="0" t="s">
        <v>134</v>
      </c>
      <c r="BD1259" s="0" t="n">
        <f aca="false">Q1259+deltaT</f>
        <v>12.5499999999998</v>
      </c>
      <c r="BE1259" s="0" t="e">
        <f aca="false">pC+deltaT*pdot3</f>
        <v>#VALUE!</v>
      </c>
      <c r="BF1259" s="0" t="e">
        <f aca="false">hALT1($E$13:$G$1365,BD1259,2)</f>
        <v>#VALUE!</v>
      </c>
      <c r="BG1259" s="0" t="e">
        <f aca="false">Veloc($E$13:$G$1365,BD1259,3)</f>
        <v>#VALUE!</v>
      </c>
      <c r="BH1259" s="0" t="e">
        <f aca="false">IF(BF1259&lt;hT,$G$5+alfa*(BF1259-ho),TT)</f>
        <v>#VALUE!</v>
      </c>
      <c r="BI1259" s="0" t="e">
        <f aca="false">IF(BF1259&lt;hT,pSL*(1/(1+alfa*BF1259/($G$5-alfa*ho)))^(go/(Rair*alfa)),pT*EXP(-go*(BF1259-hT)/(Rair*TT)))</f>
        <v>#VALUE!</v>
      </c>
      <c r="BJ1259" s="0" t="e">
        <f aca="false">Mch(BG1259,BH1259,Rair,gamma)</f>
        <v>#VALUE!</v>
      </c>
      <c r="BK1259" s="0" t="e">
        <f aca="false">Cpex(Cp0,BJ1259,$N$9,$L$13:$M$19)</f>
        <v>#VALUE!</v>
      </c>
      <c r="BL1259" s="0" t="e">
        <f aca="false">pex(BI1259,BJ1259,gamma,BK1259)</f>
        <v>#VALUE!</v>
      </c>
      <c r="BM1259" s="0" t="e">
        <f aca="false">MachThroat(gamma,BL1259,BE1259)</f>
        <v>#VALUE!</v>
      </c>
      <c r="BN1259" s="0" t="e">
        <f aca="false">CN(BM1259,CSON,CINC)</f>
        <v>#VALUE!</v>
      </c>
      <c r="BO1259" s="0" t="e">
        <f aca="false">DPDT(Constant,BN1259,BM1259,gamma,BE1259,BL1259)</f>
        <v>#VALUE!</v>
      </c>
      <c r="BP1259" s="0" t="e">
        <f aca="false">pC+deltaT*(pdot+2*pdot2+2*pdot3+pdot4)/6</f>
        <v>#VALUE!</v>
      </c>
      <c r="BQ1259" s="0" t="s">
        <v>134</v>
      </c>
      <c r="BR1259" s="0" t="n">
        <f aca="false">Q1259</f>
        <v>12.5399999999998</v>
      </c>
      <c r="BS1259" s="0" t="e">
        <f aca="false">R1259/144</f>
        <v>#VALUE!</v>
      </c>
      <c r="BT1259" s="0" t="e">
        <f aca="false">pX/144</f>
        <v>#VALUE!</v>
      </c>
      <c r="BU1259" s="0" t="e">
        <f aca="false">pa/144</f>
        <v>#VALUE!</v>
      </c>
      <c r="BV1259" s="11" t="n">
        <f aca="false">BR1259</f>
        <v>12.5399999999998</v>
      </c>
      <c r="BW1259" s="12" t="e">
        <f aca="false">(pC-pX)/144</f>
        <v>#VALUE!</v>
      </c>
      <c r="BX1259" s="0" t="s">
        <v>134</v>
      </c>
      <c r="BZ1259" s="0" t="s">
        <v>134</v>
      </c>
      <c r="CA1259" s="0" t="s">
        <v>134</v>
      </c>
      <c r="CB1259" s="0" t="s">
        <v>134</v>
      </c>
      <c r="CC1259" s="0" t="s">
        <v>134</v>
      </c>
      <c r="CD1259" s="0" t="s">
        <v>134</v>
      </c>
      <c r="CE1259" s="0" t="s">
        <v>134</v>
      </c>
    </row>
    <row r="1260" customFormat="false" ht="12.75" hidden="false" customHeight="false" outlineLevel="0" collapsed="false">
      <c r="E1260" s="9" t="n">
        <v>12.47</v>
      </c>
      <c r="F1260" s="9" t="n">
        <v>10731.4562545338</v>
      </c>
      <c r="G1260" s="9" t="n">
        <v>587.568989387477</v>
      </c>
      <c r="Q1260" s="0" t="n">
        <f aca="false">Q1259+deltaT</f>
        <v>12.5499999999998</v>
      </c>
      <c r="R1260" s="0" t="e">
        <f aca="false">BP1259</f>
        <v>#VALUE!</v>
      </c>
      <c r="S1260" s="0" t="e">
        <f aca="false">hALT1($E$13:$G$1365,Q1260,2)</f>
        <v>#VALUE!</v>
      </c>
      <c r="T1260" s="0" t="e">
        <f aca="false">Veloc($E$13:$G$1365,Q1260,3)</f>
        <v>#VALUE!</v>
      </c>
      <c r="U1260" s="0" t="e">
        <f aca="false">IF(S1260&lt;hT,$G$5+alfa*(S1260-ho),TT)</f>
        <v>#VALUE!</v>
      </c>
      <c r="V1260" s="0" t="e">
        <f aca="false">IF(S1260&lt;hT,pSL*(1/(1+alfa*S1260/($G$5-alfa*ho)))^(go/(Rair*alfa)),pT*EXP(-go*(S1260-hT)/(Rair*TT)))</f>
        <v>#VALUE!</v>
      </c>
      <c r="W1260" s="0" t="e">
        <f aca="false">Mch(T1260,U1260,Rair,gamma)</f>
        <v>#VALUE!</v>
      </c>
      <c r="X1260" s="0" t="e">
        <f aca="false">Cpex(Cp0,W1260,$N$9,$L$13:$M$19)</f>
        <v>#VALUE!</v>
      </c>
      <c r="Y1260" s="0" t="e">
        <f aca="false">pex(V1260,W1260,gamma,X1260)</f>
        <v>#VALUE!</v>
      </c>
      <c r="Z1260" s="0" t="e">
        <f aca="false">MachThroat(gamma,Y1260,R1260)</f>
        <v>#VALUE!</v>
      </c>
      <c r="AA1260" s="0" t="e">
        <f aca="false">CN(Z1260,CSON,CINC)</f>
        <v>#VALUE!</v>
      </c>
      <c r="AB1260" s="0" t="e">
        <f aca="false">DPDT(Constant,AA1260,Z1260,gamma,R1260,Y1260)</f>
        <v>#VALUE!</v>
      </c>
      <c r="AC1260" s="0" t="s">
        <v>134</v>
      </c>
      <c r="AD1260" s="0" t="n">
        <f aca="false">Q1260+deltaT/2</f>
        <v>12.5549999999998</v>
      </c>
      <c r="AE1260" s="0" t="e">
        <f aca="false">pC+deltaT*pdot/2</f>
        <v>#VALUE!</v>
      </c>
      <c r="AF1260" s="0" t="e">
        <f aca="false">hALT1($E$13:$G$1365,AD1260,2)</f>
        <v>#VALUE!</v>
      </c>
      <c r="AG1260" s="0" t="e">
        <f aca="false">Veloc($E$13:$G$1365,AD1260,3)</f>
        <v>#VALUE!</v>
      </c>
      <c r="AH1260" s="0" t="e">
        <f aca="false">IF(AF1260&lt;hT,$G$5+alfa*(AF1260-ho),TT)</f>
        <v>#VALUE!</v>
      </c>
      <c r="AI1260" s="0" t="e">
        <f aca="false">IF(AF1260&lt;hT,pSL*(1/(1+alfa*AF1260/($G$5-alfa*ho)))^(go/(Rair*alfa)),pT*EXP(-go*(AF1260-hT)/(Rair*TT)))</f>
        <v>#VALUE!</v>
      </c>
      <c r="AJ1260" s="0" t="e">
        <f aca="false">Mch(AG1260,AH1260,Rair,gamma)</f>
        <v>#VALUE!</v>
      </c>
      <c r="AK1260" s="0" t="e">
        <f aca="false">Cpex(Cp0,AJ1260,$N$9,$L$13:$M$19)</f>
        <v>#VALUE!</v>
      </c>
      <c r="AL1260" s="0" t="e">
        <f aca="false">pex(AI1260,AJ1260,gamma,AK1260)</f>
        <v>#VALUE!</v>
      </c>
      <c r="AM1260" s="0" t="e">
        <f aca="false">MachThroat(gamma,AL1260,AE1260)</f>
        <v>#VALUE!</v>
      </c>
      <c r="AN1260" s="0" t="e">
        <f aca="false">CN(AM1260,CSON,CINC)</f>
        <v>#VALUE!</v>
      </c>
      <c r="AO1260" s="0" t="e">
        <f aca="false">DPDT(Constant,AN1260,AM1260,gamma,AE1260,AL1260)</f>
        <v>#VALUE!</v>
      </c>
      <c r="AP1260" s="0" t="s">
        <v>134</v>
      </c>
      <c r="AQ1260" s="0" t="n">
        <f aca="false">Q1260+deltaT/2</f>
        <v>12.5549999999998</v>
      </c>
      <c r="AR1260" s="0" t="e">
        <f aca="false">pC+deltaT*pdot2/2</f>
        <v>#VALUE!</v>
      </c>
      <c r="AS1260" s="0" t="e">
        <f aca="false">hALT1($E$13:$G$1365,AQ1260,2)</f>
        <v>#VALUE!</v>
      </c>
      <c r="AT1260" s="0" t="e">
        <f aca="false">Veloc($E$13:$G$1365,AQ1260,3)</f>
        <v>#VALUE!</v>
      </c>
      <c r="AU1260" s="0" t="e">
        <f aca="false">IF(AS1260&lt;hT,$G$5+alfa*(AS1260-ho),TT)</f>
        <v>#VALUE!</v>
      </c>
      <c r="AV1260" s="0" t="e">
        <f aca="false">IF(AS1260&lt;hT,pSL*(1/(1+alfa*AF1260/($G$5-alfa*ho)))^(go/(Rair*alfa)),pT*EXP(-go*(AF1260-hT)/(Rair*TT)))</f>
        <v>#VALUE!</v>
      </c>
      <c r="AW1260" s="0" t="e">
        <f aca="false">Mch(AT1260,AU1260,Rair,gamma)</f>
        <v>#VALUE!</v>
      </c>
      <c r="AX1260" s="0" t="e">
        <f aca="false">Cpex(Cp0,AW1260,$N$9,$L$13:$M$19)</f>
        <v>#VALUE!</v>
      </c>
      <c r="AY1260" s="0" t="e">
        <f aca="false">pex(AV1260,AW1260,gamma,AX1260)</f>
        <v>#VALUE!</v>
      </c>
      <c r="AZ1260" s="0" t="e">
        <f aca="false">MachThroat(gamma,AY1260,AR1260)</f>
        <v>#VALUE!</v>
      </c>
      <c r="BA1260" s="0" t="e">
        <f aca="false">CN(AZ1260,CSON,CINC)</f>
        <v>#VALUE!</v>
      </c>
      <c r="BB1260" s="0" t="e">
        <f aca="false">DPDT(Constant,BA1260,AZ1260,gamma,AR1260,AY1260)</f>
        <v>#VALUE!</v>
      </c>
      <c r="BC1260" s="0" t="s">
        <v>134</v>
      </c>
      <c r="BD1260" s="0" t="n">
        <f aca="false">Q1260+deltaT</f>
        <v>12.5599999999998</v>
      </c>
      <c r="BE1260" s="0" t="e">
        <f aca="false">pC+deltaT*pdot3</f>
        <v>#VALUE!</v>
      </c>
      <c r="BF1260" s="0" t="e">
        <f aca="false">hALT1($E$13:$G$1365,BD1260,2)</f>
        <v>#VALUE!</v>
      </c>
      <c r="BG1260" s="0" t="e">
        <f aca="false">Veloc($E$13:$G$1365,BD1260,3)</f>
        <v>#VALUE!</v>
      </c>
      <c r="BH1260" s="0" t="e">
        <f aca="false">IF(BF1260&lt;hT,$G$5+alfa*(BF1260-ho),TT)</f>
        <v>#VALUE!</v>
      </c>
      <c r="BI1260" s="0" t="e">
        <f aca="false">IF(BF1260&lt;hT,pSL*(1/(1+alfa*BF1260/($G$5-alfa*ho)))^(go/(Rair*alfa)),pT*EXP(-go*(BF1260-hT)/(Rair*TT)))</f>
        <v>#VALUE!</v>
      </c>
      <c r="BJ1260" s="0" t="e">
        <f aca="false">Mch(BG1260,BH1260,Rair,gamma)</f>
        <v>#VALUE!</v>
      </c>
      <c r="BK1260" s="0" t="e">
        <f aca="false">Cpex(Cp0,BJ1260,$N$9,$L$13:$M$19)</f>
        <v>#VALUE!</v>
      </c>
      <c r="BL1260" s="0" t="e">
        <f aca="false">pex(BI1260,BJ1260,gamma,BK1260)</f>
        <v>#VALUE!</v>
      </c>
      <c r="BM1260" s="0" t="e">
        <f aca="false">MachThroat(gamma,BL1260,BE1260)</f>
        <v>#VALUE!</v>
      </c>
      <c r="BN1260" s="0" t="e">
        <f aca="false">CN(BM1260,CSON,CINC)</f>
        <v>#VALUE!</v>
      </c>
      <c r="BO1260" s="0" t="e">
        <f aca="false">DPDT(Constant,BN1260,BM1260,gamma,BE1260,BL1260)</f>
        <v>#VALUE!</v>
      </c>
      <c r="BP1260" s="0" t="e">
        <f aca="false">pC+deltaT*(pdot+2*pdot2+2*pdot3+pdot4)/6</f>
        <v>#VALUE!</v>
      </c>
      <c r="BQ1260" s="0" t="s">
        <v>134</v>
      </c>
      <c r="BR1260" s="0" t="n">
        <f aca="false">Q1260</f>
        <v>12.5499999999998</v>
      </c>
      <c r="BS1260" s="0" t="e">
        <f aca="false">R1260/144</f>
        <v>#VALUE!</v>
      </c>
      <c r="BT1260" s="0" t="e">
        <f aca="false">pX/144</f>
        <v>#VALUE!</v>
      </c>
      <c r="BU1260" s="0" t="e">
        <f aca="false">pa/144</f>
        <v>#VALUE!</v>
      </c>
      <c r="BV1260" s="11" t="n">
        <f aca="false">BR1260</f>
        <v>12.5499999999998</v>
      </c>
      <c r="BW1260" s="12" t="e">
        <f aca="false">(pC-pX)/144</f>
        <v>#VALUE!</v>
      </c>
      <c r="BX1260" s="0" t="s">
        <v>134</v>
      </c>
      <c r="BZ1260" s="0" t="s">
        <v>134</v>
      </c>
      <c r="CA1260" s="0" t="s">
        <v>134</v>
      </c>
      <c r="CB1260" s="0" t="s">
        <v>134</v>
      </c>
      <c r="CC1260" s="0" t="s">
        <v>134</v>
      </c>
      <c r="CD1260" s="0" t="s">
        <v>134</v>
      </c>
      <c r="CE1260" s="0" t="s">
        <v>134</v>
      </c>
    </row>
    <row r="1261" customFormat="false" ht="12.75" hidden="false" customHeight="false" outlineLevel="0" collapsed="false">
      <c r="E1261" s="9" t="n">
        <v>12.48</v>
      </c>
      <c r="F1261" s="9" t="n">
        <v>10737.3293993725</v>
      </c>
      <c r="G1261" s="9" t="n">
        <v>587.060035228242</v>
      </c>
      <c r="Q1261" s="0" t="n">
        <f aca="false">Q1260+deltaT</f>
        <v>12.5599999999998</v>
      </c>
      <c r="R1261" s="0" t="e">
        <f aca="false">BP1260</f>
        <v>#VALUE!</v>
      </c>
      <c r="S1261" s="0" t="e">
        <f aca="false">hALT1($E$13:$G$1365,Q1261,2)</f>
        <v>#VALUE!</v>
      </c>
      <c r="T1261" s="0" t="e">
        <f aca="false">Veloc($E$13:$G$1365,Q1261,3)</f>
        <v>#VALUE!</v>
      </c>
      <c r="U1261" s="0" t="e">
        <f aca="false">IF(S1261&lt;hT,$G$5+alfa*(S1261-ho),TT)</f>
        <v>#VALUE!</v>
      </c>
      <c r="V1261" s="0" t="e">
        <f aca="false">IF(S1261&lt;hT,pSL*(1/(1+alfa*S1261/($G$5-alfa*ho)))^(go/(Rair*alfa)),pT*EXP(-go*(S1261-hT)/(Rair*TT)))</f>
        <v>#VALUE!</v>
      </c>
      <c r="W1261" s="0" t="e">
        <f aca="false">Mch(T1261,U1261,Rair,gamma)</f>
        <v>#VALUE!</v>
      </c>
      <c r="X1261" s="0" t="e">
        <f aca="false">Cpex(Cp0,W1261,$N$9,$L$13:$M$19)</f>
        <v>#VALUE!</v>
      </c>
      <c r="Y1261" s="0" t="e">
        <f aca="false">pex(V1261,W1261,gamma,X1261)</f>
        <v>#VALUE!</v>
      </c>
      <c r="Z1261" s="0" t="e">
        <f aca="false">MachThroat(gamma,Y1261,R1261)</f>
        <v>#VALUE!</v>
      </c>
      <c r="AA1261" s="0" t="e">
        <f aca="false">CN(Z1261,CSON,CINC)</f>
        <v>#VALUE!</v>
      </c>
      <c r="AB1261" s="0" t="e">
        <f aca="false">DPDT(Constant,AA1261,Z1261,gamma,R1261,Y1261)</f>
        <v>#VALUE!</v>
      </c>
      <c r="AC1261" s="0" t="s">
        <v>134</v>
      </c>
      <c r="AD1261" s="0" t="n">
        <f aca="false">Q1261+deltaT/2</f>
        <v>12.5649999999998</v>
      </c>
      <c r="AE1261" s="0" t="e">
        <f aca="false">pC+deltaT*pdot/2</f>
        <v>#VALUE!</v>
      </c>
      <c r="AF1261" s="0" t="e">
        <f aca="false">hALT1($E$13:$G$1365,AD1261,2)</f>
        <v>#VALUE!</v>
      </c>
      <c r="AG1261" s="0" t="e">
        <f aca="false">Veloc($E$13:$G$1365,AD1261,3)</f>
        <v>#VALUE!</v>
      </c>
      <c r="AH1261" s="0" t="e">
        <f aca="false">IF(AF1261&lt;hT,$G$5+alfa*(AF1261-ho),TT)</f>
        <v>#VALUE!</v>
      </c>
      <c r="AI1261" s="0" t="e">
        <f aca="false">IF(AF1261&lt;hT,pSL*(1/(1+alfa*AF1261/($G$5-alfa*ho)))^(go/(Rair*alfa)),pT*EXP(-go*(AF1261-hT)/(Rair*TT)))</f>
        <v>#VALUE!</v>
      </c>
      <c r="AJ1261" s="0" t="e">
        <f aca="false">Mch(AG1261,AH1261,Rair,gamma)</f>
        <v>#VALUE!</v>
      </c>
      <c r="AK1261" s="0" t="e">
        <f aca="false">Cpex(Cp0,AJ1261,$N$9,$L$13:$M$19)</f>
        <v>#VALUE!</v>
      </c>
      <c r="AL1261" s="0" t="e">
        <f aca="false">pex(AI1261,AJ1261,gamma,AK1261)</f>
        <v>#VALUE!</v>
      </c>
      <c r="AM1261" s="0" t="e">
        <f aca="false">MachThroat(gamma,AL1261,AE1261)</f>
        <v>#VALUE!</v>
      </c>
      <c r="AN1261" s="0" t="e">
        <f aca="false">CN(AM1261,CSON,CINC)</f>
        <v>#VALUE!</v>
      </c>
      <c r="AO1261" s="0" t="e">
        <f aca="false">DPDT(Constant,AN1261,AM1261,gamma,AE1261,AL1261)</f>
        <v>#VALUE!</v>
      </c>
      <c r="AP1261" s="0" t="s">
        <v>134</v>
      </c>
      <c r="AQ1261" s="0" t="n">
        <f aca="false">Q1261+deltaT/2</f>
        <v>12.5649999999998</v>
      </c>
      <c r="AR1261" s="0" t="e">
        <f aca="false">pC+deltaT*pdot2/2</f>
        <v>#VALUE!</v>
      </c>
      <c r="AS1261" s="0" t="e">
        <f aca="false">hALT1($E$13:$G$1365,AQ1261,2)</f>
        <v>#VALUE!</v>
      </c>
      <c r="AT1261" s="0" t="e">
        <f aca="false">Veloc($E$13:$G$1365,AQ1261,3)</f>
        <v>#VALUE!</v>
      </c>
      <c r="AU1261" s="0" t="e">
        <f aca="false">IF(AS1261&lt;hT,$G$5+alfa*(AS1261-ho),TT)</f>
        <v>#VALUE!</v>
      </c>
      <c r="AV1261" s="0" t="e">
        <f aca="false">IF(AS1261&lt;hT,pSL*(1/(1+alfa*AF1261/($G$5-alfa*ho)))^(go/(Rair*alfa)),pT*EXP(-go*(AF1261-hT)/(Rair*TT)))</f>
        <v>#VALUE!</v>
      </c>
      <c r="AW1261" s="0" t="e">
        <f aca="false">Mch(AT1261,AU1261,Rair,gamma)</f>
        <v>#VALUE!</v>
      </c>
      <c r="AX1261" s="0" t="e">
        <f aca="false">Cpex(Cp0,AW1261,$N$9,$L$13:$M$19)</f>
        <v>#VALUE!</v>
      </c>
      <c r="AY1261" s="0" t="e">
        <f aca="false">pex(AV1261,AW1261,gamma,AX1261)</f>
        <v>#VALUE!</v>
      </c>
      <c r="AZ1261" s="0" t="e">
        <f aca="false">MachThroat(gamma,AY1261,AR1261)</f>
        <v>#VALUE!</v>
      </c>
      <c r="BA1261" s="0" t="e">
        <f aca="false">CN(AZ1261,CSON,CINC)</f>
        <v>#VALUE!</v>
      </c>
      <c r="BB1261" s="0" t="e">
        <f aca="false">DPDT(Constant,BA1261,AZ1261,gamma,AR1261,AY1261)</f>
        <v>#VALUE!</v>
      </c>
      <c r="BC1261" s="0" t="s">
        <v>134</v>
      </c>
      <c r="BD1261" s="0" t="n">
        <f aca="false">Q1261+deltaT</f>
        <v>12.5699999999998</v>
      </c>
      <c r="BE1261" s="0" t="e">
        <f aca="false">pC+deltaT*pdot3</f>
        <v>#VALUE!</v>
      </c>
      <c r="BF1261" s="0" t="e">
        <f aca="false">hALT1($E$13:$G$1365,BD1261,2)</f>
        <v>#VALUE!</v>
      </c>
      <c r="BG1261" s="0" t="e">
        <f aca="false">Veloc($E$13:$G$1365,BD1261,3)</f>
        <v>#VALUE!</v>
      </c>
      <c r="BH1261" s="0" t="e">
        <f aca="false">IF(BF1261&lt;hT,$G$5+alfa*(BF1261-ho),TT)</f>
        <v>#VALUE!</v>
      </c>
      <c r="BI1261" s="0" t="e">
        <f aca="false">IF(BF1261&lt;hT,pSL*(1/(1+alfa*BF1261/($G$5-alfa*ho)))^(go/(Rair*alfa)),pT*EXP(-go*(BF1261-hT)/(Rair*TT)))</f>
        <v>#VALUE!</v>
      </c>
      <c r="BJ1261" s="0" t="e">
        <f aca="false">Mch(BG1261,BH1261,Rair,gamma)</f>
        <v>#VALUE!</v>
      </c>
      <c r="BK1261" s="0" t="e">
        <f aca="false">Cpex(Cp0,BJ1261,$N$9,$L$13:$M$19)</f>
        <v>#VALUE!</v>
      </c>
      <c r="BL1261" s="0" t="e">
        <f aca="false">pex(BI1261,BJ1261,gamma,BK1261)</f>
        <v>#VALUE!</v>
      </c>
      <c r="BM1261" s="0" t="e">
        <f aca="false">MachThroat(gamma,BL1261,BE1261)</f>
        <v>#VALUE!</v>
      </c>
      <c r="BN1261" s="0" t="e">
        <f aca="false">CN(BM1261,CSON,CINC)</f>
        <v>#VALUE!</v>
      </c>
      <c r="BO1261" s="0" t="e">
        <f aca="false">DPDT(Constant,BN1261,BM1261,gamma,BE1261,BL1261)</f>
        <v>#VALUE!</v>
      </c>
      <c r="BP1261" s="0" t="e">
        <f aca="false">pC+deltaT*(pdot+2*pdot2+2*pdot3+pdot4)/6</f>
        <v>#VALUE!</v>
      </c>
      <c r="BQ1261" s="0" t="s">
        <v>134</v>
      </c>
      <c r="BR1261" s="0" t="n">
        <f aca="false">Q1261</f>
        <v>12.5599999999998</v>
      </c>
      <c r="BS1261" s="0" t="e">
        <f aca="false">R1261/144</f>
        <v>#VALUE!</v>
      </c>
      <c r="BT1261" s="0" t="e">
        <f aca="false">pX/144</f>
        <v>#VALUE!</v>
      </c>
      <c r="BU1261" s="0" t="e">
        <f aca="false">pa/144</f>
        <v>#VALUE!</v>
      </c>
      <c r="BV1261" s="11" t="n">
        <f aca="false">BR1261</f>
        <v>12.5599999999998</v>
      </c>
      <c r="BW1261" s="12" t="e">
        <f aca="false">(pC-pX)/144</f>
        <v>#VALUE!</v>
      </c>
      <c r="BX1261" s="0" t="s">
        <v>134</v>
      </c>
      <c r="BZ1261" s="0" t="s">
        <v>134</v>
      </c>
      <c r="CA1261" s="0" t="s">
        <v>134</v>
      </c>
      <c r="CB1261" s="0" t="s">
        <v>134</v>
      </c>
      <c r="CC1261" s="0" t="s">
        <v>134</v>
      </c>
      <c r="CD1261" s="0" t="s">
        <v>134</v>
      </c>
      <c r="CE1261" s="0" t="s">
        <v>134</v>
      </c>
    </row>
    <row r="1262" customFormat="false" ht="12.75" hidden="false" customHeight="false" outlineLevel="0" collapsed="false">
      <c r="E1262" s="9" t="n">
        <v>12.49</v>
      </c>
      <c r="F1262" s="9" t="n">
        <v>10743.197456375</v>
      </c>
      <c r="G1262" s="9" t="n">
        <v>586.551422058897</v>
      </c>
      <c r="Q1262" s="0" t="n">
        <f aca="false">Q1261+deltaT</f>
        <v>12.5699999999998</v>
      </c>
      <c r="R1262" s="0" t="e">
        <f aca="false">BP1261</f>
        <v>#VALUE!</v>
      </c>
      <c r="S1262" s="0" t="e">
        <f aca="false">hALT1($E$13:$G$1365,Q1262,2)</f>
        <v>#VALUE!</v>
      </c>
      <c r="T1262" s="0" t="e">
        <f aca="false">Veloc($E$13:$G$1365,Q1262,3)</f>
        <v>#VALUE!</v>
      </c>
      <c r="U1262" s="0" t="e">
        <f aca="false">IF(S1262&lt;hT,$G$5+alfa*(S1262-ho),TT)</f>
        <v>#VALUE!</v>
      </c>
      <c r="V1262" s="0" t="e">
        <f aca="false">IF(S1262&lt;hT,pSL*(1/(1+alfa*S1262/($G$5-alfa*ho)))^(go/(Rair*alfa)),pT*EXP(-go*(S1262-hT)/(Rair*TT)))</f>
        <v>#VALUE!</v>
      </c>
      <c r="W1262" s="0" t="e">
        <f aca="false">Mch(T1262,U1262,Rair,gamma)</f>
        <v>#VALUE!</v>
      </c>
      <c r="X1262" s="0" t="e">
        <f aca="false">Cpex(Cp0,W1262,$N$9,$L$13:$M$19)</f>
        <v>#VALUE!</v>
      </c>
      <c r="Y1262" s="0" t="e">
        <f aca="false">pex(V1262,W1262,gamma,X1262)</f>
        <v>#VALUE!</v>
      </c>
      <c r="Z1262" s="0" t="e">
        <f aca="false">MachThroat(gamma,Y1262,R1262)</f>
        <v>#VALUE!</v>
      </c>
      <c r="AA1262" s="0" t="e">
        <f aca="false">CN(Z1262,CSON,CINC)</f>
        <v>#VALUE!</v>
      </c>
      <c r="AB1262" s="0" t="e">
        <f aca="false">DPDT(Constant,AA1262,Z1262,gamma,R1262,Y1262)</f>
        <v>#VALUE!</v>
      </c>
      <c r="AC1262" s="0" t="s">
        <v>134</v>
      </c>
      <c r="AD1262" s="0" t="n">
        <f aca="false">Q1262+deltaT/2</f>
        <v>12.5749999999998</v>
      </c>
      <c r="AE1262" s="0" t="e">
        <f aca="false">pC+deltaT*pdot/2</f>
        <v>#VALUE!</v>
      </c>
      <c r="AF1262" s="0" t="e">
        <f aca="false">hALT1($E$13:$G$1365,AD1262,2)</f>
        <v>#VALUE!</v>
      </c>
      <c r="AG1262" s="0" t="e">
        <f aca="false">Veloc($E$13:$G$1365,AD1262,3)</f>
        <v>#VALUE!</v>
      </c>
      <c r="AH1262" s="0" t="e">
        <f aca="false">IF(AF1262&lt;hT,$G$5+alfa*(AF1262-ho),TT)</f>
        <v>#VALUE!</v>
      </c>
      <c r="AI1262" s="0" t="e">
        <f aca="false">IF(AF1262&lt;hT,pSL*(1/(1+alfa*AF1262/($G$5-alfa*ho)))^(go/(Rair*alfa)),pT*EXP(-go*(AF1262-hT)/(Rair*TT)))</f>
        <v>#VALUE!</v>
      </c>
      <c r="AJ1262" s="0" t="e">
        <f aca="false">Mch(AG1262,AH1262,Rair,gamma)</f>
        <v>#VALUE!</v>
      </c>
      <c r="AK1262" s="0" t="e">
        <f aca="false">Cpex(Cp0,AJ1262,$N$9,$L$13:$M$19)</f>
        <v>#VALUE!</v>
      </c>
      <c r="AL1262" s="0" t="e">
        <f aca="false">pex(AI1262,AJ1262,gamma,AK1262)</f>
        <v>#VALUE!</v>
      </c>
      <c r="AM1262" s="0" t="e">
        <f aca="false">MachThroat(gamma,AL1262,AE1262)</f>
        <v>#VALUE!</v>
      </c>
      <c r="AN1262" s="0" t="e">
        <f aca="false">CN(AM1262,CSON,CINC)</f>
        <v>#VALUE!</v>
      </c>
      <c r="AO1262" s="0" t="e">
        <f aca="false">DPDT(Constant,AN1262,AM1262,gamma,AE1262,AL1262)</f>
        <v>#VALUE!</v>
      </c>
      <c r="AP1262" s="0" t="s">
        <v>134</v>
      </c>
      <c r="AQ1262" s="0" t="n">
        <f aca="false">Q1262+deltaT/2</f>
        <v>12.5749999999998</v>
      </c>
      <c r="AR1262" s="0" t="e">
        <f aca="false">pC+deltaT*pdot2/2</f>
        <v>#VALUE!</v>
      </c>
      <c r="AS1262" s="0" t="e">
        <f aca="false">hALT1($E$13:$G$1365,AQ1262,2)</f>
        <v>#VALUE!</v>
      </c>
      <c r="AT1262" s="0" t="e">
        <f aca="false">Veloc($E$13:$G$1365,AQ1262,3)</f>
        <v>#VALUE!</v>
      </c>
      <c r="AU1262" s="0" t="e">
        <f aca="false">IF(AS1262&lt;hT,$G$5+alfa*(AS1262-ho),TT)</f>
        <v>#VALUE!</v>
      </c>
      <c r="AV1262" s="0" t="e">
        <f aca="false">IF(AS1262&lt;hT,pSL*(1/(1+alfa*AF1262/($G$5-alfa*ho)))^(go/(Rair*alfa)),pT*EXP(-go*(AF1262-hT)/(Rair*TT)))</f>
        <v>#VALUE!</v>
      </c>
      <c r="AW1262" s="0" t="e">
        <f aca="false">Mch(AT1262,AU1262,Rair,gamma)</f>
        <v>#VALUE!</v>
      </c>
      <c r="AX1262" s="0" t="e">
        <f aca="false">Cpex(Cp0,AW1262,$N$9,$L$13:$M$19)</f>
        <v>#VALUE!</v>
      </c>
      <c r="AY1262" s="0" t="e">
        <f aca="false">pex(AV1262,AW1262,gamma,AX1262)</f>
        <v>#VALUE!</v>
      </c>
      <c r="AZ1262" s="0" t="e">
        <f aca="false">MachThroat(gamma,AY1262,AR1262)</f>
        <v>#VALUE!</v>
      </c>
      <c r="BA1262" s="0" t="e">
        <f aca="false">CN(AZ1262,CSON,CINC)</f>
        <v>#VALUE!</v>
      </c>
      <c r="BB1262" s="0" t="e">
        <f aca="false">DPDT(Constant,BA1262,AZ1262,gamma,AR1262,AY1262)</f>
        <v>#VALUE!</v>
      </c>
      <c r="BC1262" s="0" t="s">
        <v>134</v>
      </c>
      <c r="BD1262" s="0" t="n">
        <f aca="false">Q1262+deltaT</f>
        <v>12.5799999999998</v>
      </c>
      <c r="BE1262" s="0" t="e">
        <f aca="false">pC+deltaT*pdot3</f>
        <v>#VALUE!</v>
      </c>
      <c r="BF1262" s="0" t="e">
        <f aca="false">hALT1($E$13:$G$1365,BD1262,2)</f>
        <v>#VALUE!</v>
      </c>
      <c r="BG1262" s="0" t="e">
        <f aca="false">Veloc($E$13:$G$1365,BD1262,3)</f>
        <v>#VALUE!</v>
      </c>
      <c r="BH1262" s="0" t="e">
        <f aca="false">IF(BF1262&lt;hT,$G$5+alfa*(BF1262-ho),TT)</f>
        <v>#VALUE!</v>
      </c>
      <c r="BI1262" s="0" t="e">
        <f aca="false">IF(BF1262&lt;hT,pSL*(1/(1+alfa*BF1262/($G$5-alfa*ho)))^(go/(Rair*alfa)),pT*EXP(-go*(BF1262-hT)/(Rair*TT)))</f>
        <v>#VALUE!</v>
      </c>
      <c r="BJ1262" s="0" t="e">
        <f aca="false">Mch(BG1262,BH1262,Rair,gamma)</f>
        <v>#VALUE!</v>
      </c>
      <c r="BK1262" s="0" t="e">
        <f aca="false">Cpex(Cp0,BJ1262,$N$9,$L$13:$M$19)</f>
        <v>#VALUE!</v>
      </c>
      <c r="BL1262" s="0" t="e">
        <f aca="false">pex(BI1262,BJ1262,gamma,BK1262)</f>
        <v>#VALUE!</v>
      </c>
      <c r="BM1262" s="0" t="e">
        <f aca="false">MachThroat(gamma,BL1262,BE1262)</f>
        <v>#VALUE!</v>
      </c>
      <c r="BN1262" s="0" t="e">
        <f aca="false">CN(BM1262,CSON,CINC)</f>
        <v>#VALUE!</v>
      </c>
      <c r="BO1262" s="0" t="e">
        <f aca="false">DPDT(Constant,BN1262,BM1262,gamma,BE1262,BL1262)</f>
        <v>#VALUE!</v>
      </c>
      <c r="BP1262" s="0" t="e">
        <f aca="false">pC+deltaT*(pdot+2*pdot2+2*pdot3+pdot4)/6</f>
        <v>#VALUE!</v>
      </c>
      <c r="BQ1262" s="0" t="s">
        <v>134</v>
      </c>
      <c r="BR1262" s="0" t="n">
        <f aca="false">Q1262</f>
        <v>12.5699999999998</v>
      </c>
      <c r="BS1262" s="0" t="e">
        <f aca="false">R1262/144</f>
        <v>#VALUE!</v>
      </c>
      <c r="BT1262" s="0" t="e">
        <f aca="false">pX/144</f>
        <v>#VALUE!</v>
      </c>
      <c r="BU1262" s="0" t="e">
        <f aca="false">pa/144</f>
        <v>#VALUE!</v>
      </c>
      <c r="BV1262" s="11" t="n">
        <f aca="false">BR1262</f>
        <v>12.5699999999998</v>
      </c>
      <c r="BW1262" s="12" t="e">
        <f aca="false">(pC-pX)/144</f>
        <v>#VALUE!</v>
      </c>
      <c r="BX1262" s="0" t="s">
        <v>134</v>
      </c>
      <c r="BZ1262" s="0" t="s">
        <v>134</v>
      </c>
      <c r="CA1262" s="0" t="s">
        <v>134</v>
      </c>
      <c r="CB1262" s="0" t="s">
        <v>134</v>
      </c>
      <c r="CC1262" s="0" t="s">
        <v>134</v>
      </c>
      <c r="CD1262" s="0" t="s">
        <v>134</v>
      </c>
      <c r="CE1262" s="0" t="s">
        <v>134</v>
      </c>
    </row>
    <row r="1263" customFormat="false" ht="12.75" hidden="false" customHeight="false" outlineLevel="0" collapsed="false">
      <c r="E1263" s="9" t="n">
        <v>12.5</v>
      </c>
      <c r="F1263" s="9" t="n">
        <v>10749.0604289484</v>
      </c>
      <c r="G1263" s="9" t="n">
        <v>586.043149310125</v>
      </c>
      <c r="Q1263" s="0" t="n">
        <f aca="false">Q1262+deltaT</f>
        <v>12.5799999999998</v>
      </c>
      <c r="R1263" s="0" t="e">
        <f aca="false">BP1262</f>
        <v>#VALUE!</v>
      </c>
      <c r="S1263" s="0" t="e">
        <f aca="false">hALT1($E$13:$G$1365,Q1263,2)</f>
        <v>#VALUE!</v>
      </c>
      <c r="T1263" s="0" t="e">
        <f aca="false">Veloc($E$13:$G$1365,Q1263,3)</f>
        <v>#VALUE!</v>
      </c>
      <c r="U1263" s="0" t="e">
        <f aca="false">IF(S1263&lt;hT,$G$5+alfa*(S1263-ho),TT)</f>
        <v>#VALUE!</v>
      </c>
      <c r="V1263" s="0" t="e">
        <f aca="false">IF(S1263&lt;hT,pSL*(1/(1+alfa*S1263/($G$5-alfa*ho)))^(go/(Rair*alfa)),pT*EXP(-go*(S1263-hT)/(Rair*TT)))</f>
        <v>#VALUE!</v>
      </c>
      <c r="W1263" s="0" t="e">
        <f aca="false">Mch(T1263,U1263,Rair,gamma)</f>
        <v>#VALUE!</v>
      </c>
      <c r="X1263" s="0" t="e">
        <f aca="false">Cpex(Cp0,W1263,$N$9,$L$13:$M$19)</f>
        <v>#VALUE!</v>
      </c>
      <c r="Y1263" s="0" t="e">
        <f aca="false">pex(V1263,W1263,gamma,X1263)</f>
        <v>#VALUE!</v>
      </c>
      <c r="Z1263" s="0" t="e">
        <f aca="false">MachThroat(gamma,Y1263,R1263)</f>
        <v>#VALUE!</v>
      </c>
      <c r="AA1263" s="0" t="e">
        <f aca="false">CN(Z1263,CSON,CINC)</f>
        <v>#VALUE!</v>
      </c>
      <c r="AB1263" s="0" t="e">
        <f aca="false">DPDT(Constant,AA1263,Z1263,gamma,R1263,Y1263)</f>
        <v>#VALUE!</v>
      </c>
      <c r="AC1263" s="0" t="s">
        <v>134</v>
      </c>
      <c r="AD1263" s="0" t="n">
        <f aca="false">Q1263+deltaT/2</f>
        <v>12.5849999999998</v>
      </c>
      <c r="AE1263" s="0" t="e">
        <f aca="false">pC+deltaT*pdot/2</f>
        <v>#VALUE!</v>
      </c>
      <c r="AF1263" s="0" t="e">
        <f aca="false">hALT1($E$13:$G$1365,AD1263,2)</f>
        <v>#VALUE!</v>
      </c>
      <c r="AG1263" s="0" t="e">
        <f aca="false">Veloc($E$13:$G$1365,AD1263,3)</f>
        <v>#VALUE!</v>
      </c>
      <c r="AH1263" s="0" t="e">
        <f aca="false">IF(AF1263&lt;hT,$G$5+alfa*(AF1263-ho),TT)</f>
        <v>#VALUE!</v>
      </c>
      <c r="AI1263" s="0" t="e">
        <f aca="false">IF(AF1263&lt;hT,pSL*(1/(1+alfa*AF1263/($G$5-alfa*ho)))^(go/(Rair*alfa)),pT*EXP(-go*(AF1263-hT)/(Rair*TT)))</f>
        <v>#VALUE!</v>
      </c>
      <c r="AJ1263" s="0" t="e">
        <f aca="false">Mch(AG1263,AH1263,Rair,gamma)</f>
        <v>#VALUE!</v>
      </c>
      <c r="AK1263" s="0" t="e">
        <f aca="false">Cpex(Cp0,AJ1263,$N$9,$L$13:$M$19)</f>
        <v>#VALUE!</v>
      </c>
      <c r="AL1263" s="0" t="e">
        <f aca="false">pex(AI1263,AJ1263,gamma,AK1263)</f>
        <v>#VALUE!</v>
      </c>
      <c r="AM1263" s="0" t="e">
        <f aca="false">MachThroat(gamma,AL1263,AE1263)</f>
        <v>#VALUE!</v>
      </c>
      <c r="AN1263" s="0" t="e">
        <f aca="false">CN(AM1263,CSON,CINC)</f>
        <v>#VALUE!</v>
      </c>
      <c r="AO1263" s="0" t="e">
        <f aca="false">DPDT(Constant,AN1263,AM1263,gamma,AE1263,AL1263)</f>
        <v>#VALUE!</v>
      </c>
      <c r="AP1263" s="0" t="s">
        <v>134</v>
      </c>
      <c r="AQ1263" s="0" t="n">
        <f aca="false">Q1263+deltaT/2</f>
        <v>12.5849999999998</v>
      </c>
      <c r="AR1263" s="0" t="e">
        <f aca="false">pC+deltaT*pdot2/2</f>
        <v>#VALUE!</v>
      </c>
      <c r="AS1263" s="0" t="e">
        <f aca="false">hALT1($E$13:$G$1365,AQ1263,2)</f>
        <v>#VALUE!</v>
      </c>
      <c r="AT1263" s="0" t="e">
        <f aca="false">Veloc($E$13:$G$1365,AQ1263,3)</f>
        <v>#VALUE!</v>
      </c>
      <c r="AU1263" s="0" t="e">
        <f aca="false">IF(AS1263&lt;hT,$G$5+alfa*(AS1263-ho),TT)</f>
        <v>#VALUE!</v>
      </c>
      <c r="AV1263" s="0" t="e">
        <f aca="false">IF(AS1263&lt;hT,pSL*(1/(1+alfa*AF1263/($G$5-alfa*ho)))^(go/(Rair*alfa)),pT*EXP(-go*(AF1263-hT)/(Rair*TT)))</f>
        <v>#VALUE!</v>
      </c>
      <c r="AW1263" s="0" t="e">
        <f aca="false">Mch(AT1263,AU1263,Rair,gamma)</f>
        <v>#VALUE!</v>
      </c>
      <c r="AX1263" s="0" t="e">
        <f aca="false">Cpex(Cp0,AW1263,$N$9,$L$13:$M$19)</f>
        <v>#VALUE!</v>
      </c>
      <c r="AY1263" s="0" t="e">
        <f aca="false">pex(AV1263,AW1263,gamma,AX1263)</f>
        <v>#VALUE!</v>
      </c>
      <c r="AZ1263" s="0" t="e">
        <f aca="false">MachThroat(gamma,AY1263,AR1263)</f>
        <v>#VALUE!</v>
      </c>
      <c r="BA1263" s="0" t="e">
        <f aca="false">CN(AZ1263,CSON,CINC)</f>
        <v>#VALUE!</v>
      </c>
      <c r="BB1263" s="0" t="e">
        <f aca="false">DPDT(Constant,BA1263,AZ1263,gamma,AR1263,AY1263)</f>
        <v>#VALUE!</v>
      </c>
      <c r="BC1263" s="0" t="s">
        <v>134</v>
      </c>
      <c r="BD1263" s="0" t="n">
        <f aca="false">Q1263+deltaT</f>
        <v>12.5899999999998</v>
      </c>
      <c r="BE1263" s="0" t="e">
        <f aca="false">pC+deltaT*pdot3</f>
        <v>#VALUE!</v>
      </c>
      <c r="BF1263" s="0" t="e">
        <f aca="false">hALT1($E$13:$G$1365,BD1263,2)</f>
        <v>#VALUE!</v>
      </c>
      <c r="BG1263" s="0" t="e">
        <f aca="false">Veloc($E$13:$G$1365,BD1263,3)</f>
        <v>#VALUE!</v>
      </c>
      <c r="BH1263" s="0" t="e">
        <f aca="false">IF(BF1263&lt;hT,$G$5+alfa*(BF1263-ho),TT)</f>
        <v>#VALUE!</v>
      </c>
      <c r="BI1263" s="0" t="e">
        <f aca="false">IF(BF1263&lt;hT,pSL*(1/(1+alfa*BF1263/($G$5-alfa*ho)))^(go/(Rair*alfa)),pT*EXP(-go*(BF1263-hT)/(Rair*TT)))</f>
        <v>#VALUE!</v>
      </c>
      <c r="BJ1263" s="0" t="e">
        <f aca="false">Mch(BG1263,BH1263,Rair,gamma)</f>
        <v>#VALUE!</v>
      </c>
      <c r="BK1263" s="0" t="e">
        <f aca="false">Cpex(Cp0,BJ1263,$N$9,$L$13:$M$19)</f>
        <v>#VALUE!</v>
      </c>
      <c r="BL1263" s="0" t="e">
        <f aca="false">pex(BI1263,BJ1263,gamma,BK1263)</f>
        <v>#VALUE!</v>
      </c>
      <c r="BM1263" s="0" t="e">
        <f aca="false">MachThroat(gamma,BL1263,BE1263)</f>
        <v>#VALUE!</v>
      </c>
      <c r="BN1263" s="0" t="e">
        <f aca="false">CN(BM1263,CSON,CINC)</f>
        <v>#VALUE!</v>
      </c>
      <c r="BO1263" s="0" t="e">
        <f aca="false">DPDT(Constant,BN1263,BM1263,gamma,BE1263,BL1263)</f>
        <v>#VALUE!</v>
      </c>
      <c r="BP1263" s="0" t="e">
        <f aca="false">pC+deltaT*(pdot+2*pdot2+2*pdot3+pdot4)/6</f>
        <v>#VALUE!</v>
      </c>
      <c r="BQ1263" s="0" t="s">
        <v>134</v>
      </c>
      <c r="BR1263" s="0" t="n">
        <f aca="false">Q1263</f>
        <v>12.5799999999998</v>
      </c>
      <c r="BS1263" s="0" t="e">
        <f aca="false">R1263/144</f>
        <v>#VALUE!</v>
      </c>
      <c r="BT1263" s="0" t="e">
        <f aca="false">pX/144</f>
        <v>#VALUE!</v>
      </c>
      <c r="BU1263" s="0" t="e">
        <f aca="false">pa/144</f>
        <v>#VALUE!</v>
      </c>
      <c r="BV1263" s="11" t="n">
        <f aca="false">BR1263</f>
        <v>12.5799999999998</v>
      </c>
      <c r="BW1263" s="12" t="e">
        <f aca="false">(pC-pX)/144</f>
        <v>#VALUE!</v>
      </c>
      <c r="BX1263" s="0" t="s">
        <v>134</v>
      </c>
      <c r="BZ1263" s="0" t="s">
        <v>134</v>
      </c>
      <c r="CA1263" s="0" t="s">
        <v>134</v>
      </c>
      <c r="CB1263" s="0" t="s">
        <v>134</v>
      </c>
      <c r="CC1263" s="0" t="s">
        <v>134</v>
      </c>
      <c r="CD1263" s="0" t="s">
        <v>134</v>
      </c>
      <c r="CE1263" s="0" t="s">
        <v>134</v>
      </c>
    </row>
    <row r="1264" customFormat="false" ht="12.75" hidden="false" customHeight="false" outlineLevel="0" collapsed="false">
      <c r="E1264" s="9" t="n">
        <v>12.51</v>
      </c>
      <c r="F1264" s="9" t="n">
        <v>10754.918320494</v>
      </c>
      <c r="G1264" s="9" t="n">
        <v>585.535216413746</v>
      </c>
      <c r="Q1264" s="0" t="n">
        <f aca="false">Q1263+deltaT</f>
        <v>12.5899999999998</v>
      </c>
      <c r="R1264" s="0" t="e">
        <f aca="false">BP1263</f>
        <v>#VALUE!</v>
      </c>
      <c r="S1264" s="0" t="e">
        <f aca="false">hALT1($E$13:$G$1365,Q1264,2)</f>
        <v>#VALUE!</v>
      </c>
      <c r="T1264" s="0" t="e">
        <f aca="false">Veloc($E$13:$G$1365,Q1264,3)</f>
        <v>#VALUE!</v>
      </c>
      <c r="U1264" s="0" t="e">
        <f aca="false">IF(S1264&lt;hT,$G$5+alfa*(S1264-ho),TT)</f>
        <v>#VALUE!</v>
      </c>
      <c r="V1264" s="0" t="e">
        <f aca="false">IF(S1264&lt;hT,pSL*(1/(1+alfa*S1264/($G$5-alfa*ho)))^(go/(Rair*alfa)),pT*EXP(-go*(S1264-hT)/(Rair*TT)))</f>
        <v>#VALUE!</v>
      </c>
      <c r="W1264" s="0" t="e">
        <f aca="false">Mch(T1264,U1264,Rair,gamma)</f>
        <v>#VALUE!</v>
      </c>
      <c r="X1264" s="0" t="e">
        <f aca="false">Cpex(Cp0,W1264,$N$9,$L$13:$M$19)</f>
        <v>#VALUE!</v>
      </c>
      <c r="Y1264" s="0" t="e">
        <f aca="false">pex(V1264,W1264,gamma,X1264)</f>
        <v>#VALUE!</v>
      </c>
      <c r="Z1264" s="0" t="e">
        <f aca="false">MachThroat(gamma,Y1264,R1264)</f>
        <v>#VALUE!</v>
      </c>
      <c r="AA1264" s="0" t="e">
        <f aca="false">CN(Z1264,CSON,CINC)</f>
        <v>#VALUE!</v>
      </c>
      <c r="AB1264" s="0" t="e">
        <f aca="false">DPDT(Constant,AA1264,Z1264,gamma,R1264,Y1264)</f>
        <v>#VALUE!</v>
      </c>
      <c r="AC1264" s="0" t="s">
        <v>134</v>
      </c>
      <c r="AD1264" s="0" t="n">
        <f aca="false">Q1264+deltaT/2</f>
        <v>12.5949999999998</v>
      </c>
      <c r="AE1264" s="0" t="e">
        <f aca="false">pC+deltaT*pdot/2</f>
        <v>#VALUE!</v>
      </c>
      <c r="AF1264" s="0" t="e">
        <f aca="false">hALT1($E$13:$G$1365,AD1264,2)</f>
        <v>#VALUE!</v>
      </c>
      <c r="AG1264" s="0" t="e">
        <f aca="false">Veloc($E$13:$G$1365,AD1264,3)</f>
        <v>#VALUE!</v>
      </c>
      <c r="AH1264" s="0" t="e">
        <f aca="false">IF(AF1264&lt;hT,$G$5+alfa*(AF1264-ho),TT)</f>
        <v>#VALUE!</v>
      </c>
      <c r="AI1264" s="0" t="e">
        <f aca="false">IF(AF1264&lt;hT,pSL*(1/(1+alfa*AF1264/($G$5-alfa*ho)))^(go/(Rair*alfa)),pT*EXP(-go*(AF1264-hT)/(Rair*TT)))</f>
        <v>#VALUE!</v>
      </c>
      <c r="AJ1264" s="0" t="e">
        <f aca="false">Mch(AG1264,AH1264,Rair,gamma)</f>
        <v>#VALUE!</v>
      </c>
      <c r="AK1264" s="0" t="e">
        <f aca="false">Cpex(Cp0,AJ1264,$N$9,$L$13:$M$19)</f>
        <v>#VALUE!</v>
      </c>
      <c r="AL1264" s="0" t="e">
        <f aca="false">pex(AI1264,AJ1264,gamma,AK1264)</f>
        <v>#VALUE!</v>
      </c>
      <c r="AM1264" s="0" t="e">
        <f aca="false">MachThroat(gamma,AL1264,AE1264)</f>
        <v>#VALUE!</v>
      </c>
      <c r="AN1264" s="0" t="e">
        <f aca="false">CN(AM1264,CSON,CINC)</f>
        <v>#VALUE!</v>
      </c>
      <c r="AO1264" s="0" t="e">
        <f aca="false">DPDT(Constant,AN1264,AM1264,gamma,AE1264,AL1264)</f>
        <v>#VALUE!</v>
      </c>
      <c r="AP1264" s="0" t="s">
        <v>134</v>
      </c>
      <c r="AQ1264" s="0" t="n">
        <f aca="false">Q1264+deltaT/2</f>
        <v>12.5949999999998</v>
      </c>
      <c r="AR1264" s="0" t="e">
        <f aca="false">pC+deltaT*pdot2/2</f>
        <v>#VALUE!</v>
      </c>
      <c r="AS1264" s="0" t="e">
        <f aca="false">hALT1($E$13:$G$1365,AQ1264,2)</f>
        <v>#VALUE!</v>
      </c>
      <c r="AT1264" s="0" t="e">
        <f aca="false">Veloc($E$13:$G$1365,AQ1264,3)</f>
        <v>#VALUE!</v>
      </c>
      <c r="AU1264" s="0" t="e">
        <f aca="false">IF(AS1264&lt;hT,$G$5+alfa*(AS1264-ho),TT)</f>
        <v>#VALUE!</v>
      </c>
      <c r="AV1264" s="0" t="e">
        <f aca="false">IF(AS1264&lt;hT,pSL*(1/(1+alfa*AF1264/($G$5-alfa*ho)))^(go/(Rair*alfa)),pT*EXP(-go*(AF1264-hT)/(Rair*TT)))</f>
        <v>#VALUE!</v>
      </c>
      <c r="AW1264" s="0" t="e">
        <f aca="false">Mch(AT1264,AU1264,Rair,gamma)</f>
        <v>#VALUE!</v>
      </c>
      <c r="AX1264" s="0" t="e">
        <f aca="false">Cpex(Cp0,AW1264,$N$9,$L$13:$M$19)</f>
        <v>#VALUE!</v>
      </c>
      <c r="AY1264" s="0" t="e">
        <f aca="false">pex(AV1264,AW1264,gamma,AX1264)</f>
        <v>#VALUE!</v>
      </c>
      <c r="AZ1264" s="0" t="e">
        <f aca="false">MachThroat(gamma,AY1264,AR1264)</f>
        <v>#VALUE!</v>
      </c>
      <c r="BA1264" s="0" t="e">
        <f aca="false">CN(AZ1264,CSON,CINC)</f>
        <v>#VALUE!</v>
      </c>
      <c r="BB1264" s="0" t="e">
        <f aca="false">DPDT(Constant,BA1264,AZ1264,gamma,AR1264,AY1264)</f>
        <v>#VALUE!</v>
      </c>
      <c r="BC1264" s="0" t="s">
        <v>134</v>
      </c>
      <c r="BD1264" s="0" t="n">
        <f aca="false">Q1264+deltaT</f>
        <v>12.5999999999998</v>
      </c>
      <c r="BE1264" s="0" t="e">
        <f aca="false">pC+deltaT*pdot3</f>
        <v>#VALUE!</v>
      </c>
      <c r="BF1264" s="0" t="e">
        <f aca="false">hALT1($E$13:$G$1365,BD1264,2)</f>
        <v>#VALUE!</v>
      </c>
      <c r="BG1264" s="0" t="e">
        <f aca="false">Veloc($E$13:$G$1365,BD1264,3)</f>
        <v>#VALUE!</v>
      </c>
      <c r="BH1264" s="0" t="e">
        <f aca="false">IF(BF1264&lt;hT,$G$5+alfa*(BF1264-ho),TT)</f>
        <v>#VALUE!</v>
      </c>
      <c r="BI1264" s="0" t="e">
        <f aca="false">IF(BF1264&lt;hT,pSL*(1/(1+alfa*BF1264/($G$5-alfa*ho)))^(go/(Rair*alfa)),pT*EXP(-go*(BF1264-hT)/(Rair*TT)))</f>
        <v>#VALUE!</v>
      </c>
      <c r="BJ1264" s="0" t="e">
        <f aca="false">Mch(BG1264,BH1264,Rair,gamma)</f>
        <v>#VALUE!</v>
      </c>
      <c r="BK1264" s="0" t="e">
        <f aca="false">Cpex(Cp0,BJ1264,$N$9,$L$13:$M$19)</f>
        <v>#VALUE!</v>
      </c>
      <c r="BL1264" s="0" t="e">
        <f aca="false">pex(BI1264,BJ1264,gamma,BK1264)</f>
        <v>#VALUE!</v>
      </c>
      <c r="BM1264" s="0" t="e">
        <f aca="false">MachThroat(gamma,BL1264,BE1264)</f>
        <v>#VALUE!</v>
      </c>
      <c r="BN1264" s="0" t="e">
        <f aca="false">CN(BM1264,CSON,CINC)</f>
        <v>#VALUE!</v>
      </c>
      <c r="BO1264" s="0" t="e">
        <f aca="false">DPDT(Constant,BN1264,BM1264,gamma,BE1264,BL1264)</f>
        <v>#VALUE!</v>
      </c>
      <c r="BP1264" s="0" t="e">
        <f aca="false">pC+deltaT*(pdot+2*pdot2+2*pdot3+pdot4)/6</f>
        <v>#VALUE!</v>
      </c>
      <c r="BQ1264" s="0" t="s">
        <v>134</v>
      </c>
      <c r="BR1264" s="0" t="n">
        <f aca="false">Q1264</f>
        <v>12.5899999999998</v>
      </c>
      <c r="BS1264" s="0" t="e">
        <f aca="false">R1264/144</f>
        <v>#VALUE!</v>
      </c>
      <c r="BT1264" s="0" t="e">
        <f aca="false">pX/144</f>
        <v>#VALUE!</v>
      </c>
      <c r="BU1264" s="0" t="e">
        <f aca="false">pa/144</f>
        <v>#VALUE!</v>
      </c>
      <c r="BV1264" s="11" t="n">
        <f aca="false">BR1264</f>
        <v>12.5899999999998</v>
      </c>
      <c r="BW1264" s="12" t="e">
        <f aca="false">(pC-pX)/144</f>
        <v>#VALUE!</v>
      </c>
      <c r="BX1264" s="0" t="s">
        <v>134</v>
      </c>
      <c r="BZ1264" s="0" t="s">
        <v>134</v>
      </c>
      <c r="CA1264" s="0" t="s">
        <v>134</v>
      </c>
      <c r="CB1264" s="0" t="s">
        <v>134</v>
      </c>
      <c r="CC1264" s="0" t="s">
        <v>134</v>
      </c>
      <c r="CD1264" s="0" t="s">
        <v>134</v>
      </c>
      <c r="CE1264" s="0" t="s">
        <v>134</v>
      </c>
    </row>
    <row r="1265" customFormat="false" ht="12.75" hidden="false" customHeight="false" outlineLevel="0" collapsed="false">
      <c r="E1265" s="9" t="n">
        <v>12.52</v>
      </c>
      <c r="F1265" s="9" t="n">
        <v>10760.7711344076</v>
      </c>
      <c r="G1265" s="9" t="n">
        <v>585.027622802709</v>
      </c>
      <c r="Q1265" s="0" t="n">
        <f aca="false">Q1264+deltaT</f>
        <v>12.5999999999998</v>
      </c>
      <c r="R1265" s="0" t="e">
        <f aca="false">BP1264</f>
        <v>#VALUE!</v>
      </c>
      <c r="S1265" s="0" t="e">
        <f aca="false">hALT1($E$13:$G$1365,Q1265,2)</f>
        <v>#VALUE!</v>
      </c>
      <c r="T1265" s="0" t="e">
        <f aca="false">Veloc($E$13:$G$1365,Q1265,3)</f>
        <v>#VALUE!</v>
      </c>
      <c r="U1265" s="0" t="e">
        <f aca="false">IF(S1265&lt;hT,$G$5+alfa*(S1265-ho),TT)</f>
        <v>#VALUE!</v>
      </c>
      <c r="V1265" s="0" t="e">
        <f aca="false">IF(S1265&lt;hT,pSL*(1/(1+alfa*S1265/($G$5-alfa*ho)))^(go/(Rair*alfa)),pT*EXP(-go*(S1265-hT)/(Rair*TT)))</f>
        <v>#VALUE!</v>
      </c>
      <c r="W1265" s="0" t="e">
        <f aca="false">Mch(T1265,U1265,Rair,gamma)</f>
        <v>#VALUE!</v>
      </c>
      <c r="X1265" s="0" t="e">
        <f aca="false">Cpex(Cp0,W1265,$N$9,$L$13:$M$19)</f>
        <v>#VALUE!</v>
      </c>
      <c r="Y1265" s="0" t="e">
        <f aca="false">pex(V1265,W1265,gamma,X1265)</f>
        <v>#VALUE!</v>
      </c>
      <c r="Z1265" s="0" t="e">
        <f aca="false">MachThroat(gamma,Y1265,R1265)</f>
        <v>#VALUE!</v>
      </c>
      <c r="AA1265" s="0" t="e">
        <f aca="false">CN(Z1265,CSON,CINC)</f>
        <v>#VALUE!</v>
      </c>
      <c r="AB1265" s="0" t="e">
        <f aca="false">DPDT(Constant,AA1265,Z1265,gamma,R1265,Y1265)</f>
        <v>#VALUE!</v>
      </c>
      <c r="AC1265" s="0" t="s">
        <v>134</v>
      </c>
      <c r="AD1265" s="0" t="n">
        <f aca="false">Q1265+deltaT/2</f>
        <v>12.6049999999998</v>
      </c>
      <c r="AE1265" s="0" t="e">
        <f aca="false">pC+deltaT*pdot/2</f>
        <v>#VALUE!</v>
      </c>
      <c r="AF1265" s="0" t="e">
        <f aca="false">hALT1($E$13:$G$1365,AD1265,2)</f>
        <v>#VALUE!</v>
      </c>
      <c r="AG1265" s="0" t="e">
        <f aca="false">Veloc($E$13:$G$1365,AD1265,3)</f>
        <v>#VALUE!</v>
      </c>
      <c r="AH1265" s="0" t="e">
        <f aca="false">IF(AF1265&lt;hT,$G$5+alfa*(AF1265-ho),TT)</f>
        <v>#VALUE!</v>
      </c>
      <c r="AI1265" s="0" t="e">
        <f aca="false">IF(AF1265&lt;hT,pSL*(1/(1+alfa*AF1265/($G$5-alfa*ho)))^(go/(Rair*alfa)),pT*EXP(-go*(AF1265-hT)/(Rair*TT)))</f>
        <v>#VALUE!</v>
      </c>
      <c r="AJ1265" s="0" t="e">
        <f aca="false">Mch(AG1265,AH1265,Rair,gamma)</f>
        <v>#VALUE!</v>
      </c>
      <c r="AK1265" s="0" t="e">
        <f aca="false">Cpex(Cp0,AJ1265,$N$9,$L$13:$M$19)</f>
        <v>#VALUE!</v>
      </c>
      <c r="AL1265" s="0" t="e">
        <f aca="false">pex(AI1265,AJ1265,gamma,AK1265)</f>
        <v>#VALUE!</v>
      </c>
      <c r="AM1265" s="0" t="e">
        <f aca="false">MachThroat(gamma,AL1265,AE1265)</f>
        <v>#VALUE!</v>
      </c>
      <c r="AN1265" s="0" t="e">
        <f aca="false">CN(AM1265,CSON,CINC)</f>
        <v>#VALUE!</v>
      </c>
      <c r="AO1265" s="0" t="e">
        <f aca="false">DPDT(Constant,AN1265,AM1265,gamma,AE1265,AL1265)</f>
        <v>#VALUE!</v>
      </c>
      <c r="AP1265" s="0" t="s">
        <v>134</v>
      </c>
      <c r="AQ1265" s="0" t="n">
        <f aca="false">Q1265+deltaT/2</f>
        <v>12.6049999999998</v>
      </c>
      <c r="AR1265" s="0" t="e">
        <f aca="false">pC+deltaT*pdot2/2</f>
        <v>#VALUE!</v>
      </c>
      <c r="AS1265" s="0" t="e">
        <f aca="false">hALT1($E$13:$G$1365,AQ1265,2)</f>
        <v>#VALUE!</v>
      </c>
      <c r="AT1265" s="0" t="e">
        <f aca="false">Veloc($E$13:$G$1365,AQ1265,3)</f>
        <v>#VALUE!</v>
      </c>
      <c r="AU1265" s="0" t="e">
        <f aca="false">IF(AS1265&lt;hT,$G$5+alfa*(AS1265-ho),TT)</f>
        <v>#VALUE!</v>
      </c>
      <c r="AV1265" s="0" t="e">
        <f aca="false">IF(AS1265&lt;hT,pSL*(1/(1+alfa*AF1265/($G$5-alfa*ho)))^(go/(Rair*alfa)),pT*EXP(-go*(AF1265-hT)/(Rair*TT)))</f>
        <v>#VALUE!</v>
      </c>
      <c r="AW1265" s="0" t="e">
        <f aca="false">Mch(AT1265,AU1265,Rair,gamma)</f>
        <v>#VALUE!</v>
      </c>
      <c r="AX1265" s="0" t="e">
        <f aca="false">Cpex(Cp0,AW1265,$N$9,$L$13:$M$19)</f>
        <v>#VALUE!</v>
      </c>
      <c r="AY1265" s="0" t="e">
        <f aca="false">pex(AV1265,AW1265,gamma,AX1265)</f>
        <v>#VALUE!</v>
      </c>
      <c r="AZ1265" s="0" t="e">
        <f aca="false">MachThroat(gamma,AY1265,AR1265)</f>
        <v>#VALUE!</v>
      </c>
      <c r="BA1265" s="0" t="e">
        <f aca="false">CN(AZ1265,CSON,CINC)</f>
        <v>#VALUE!</v>
      </c>
      <c r="BB1265" s="0" t="e">
        <f aca="false">DPDT(Constant,BA1265,AZ1265,gamma,AR1265,AY1265)</f>
        <v>#VALUE!</v>
      </c>
      <c r="BC1265" s="0" t="s">
        <v>134</v>
      </c>
      <c r="BD1265" s="0" t="n">
        <f aca="false">Q1265+deltaT</f>
        <v>12.6099999999998</v>
      </c>
      <c r="BE1265" s="0" t="e">
        <f aca="false">pC+deltaT*pdot3</f>
        <v>#VALUE!</v>
      </c>
      <c r="BF1265" s="0" t="e">
        <f aca="false">hALT1($E$13:$G$1365,BD1265,2)</f>
        <v>#VALUE!</v>
      </c>
      <c r="BG1265" s="0" t="e">
        <f aca="false">Veloc($E$13:$G$1365,BD1265,3)</f>
        <v>#VALUE!</v>
      </c>
      <c r="BH1265" s="0" t="e">
        <f aca="false">IF(BF1265&lt;hT,$G$5+alfa*(BF1265-ho),TT)</f>
        <v>#VALUE!</v>
      </c>
      <c r="BI1265" s="0" t="e">
        <f aca="false">IF(BF1265&lt;hT,pSL*(1/(1+alfa*BF1265/($G$5-alfa*ho)))^(go/(Rair*alfa)),pT*EXP(-go*(BF1265-hT)/(Rair*TT)))</f>
        <v>#VALUE!</v>
      </c>
      <c r="BJ1265" s="0" t="e">
        <f aca="false">Mch(BG1265,BH1265,Rair,gamma)</f>
        <v>#VALUE!</v>
      </c>
      <c r="BK1265" s="0" t="e">
        <f aca="false">Cpex(Cp0,BJ1265,$N$9,$L$13:$M$19)</f>
        <v>#VALUE!</v>
      </c>
      <c r="BL1265" s="0" t="e">
        <f aca="false">pex(BI1265,BJ1265,gamma,BK1265)</f>
        <v>#VALUE!</v>
      </c>
      <c r="BM1265" s="0" t="e">
        <f aca="false">MachThroat(gamma,BL1265,BE1265)</f>
        <v>#VALUE!</v>
      </c>
      <c r="BN1265" s="0" t="e">
        <f aca="false">CN(BM1265,CSON,CINC)</f>
        <v>#VALUE!</v>
      </c>
      <c r="BO1265" s="0" t="e">
        <f aca="false">DPDT(Constant,BN1265,BM1265,gamma,BE1265,BL1265)</f>
        <v>#VALUE!</v>
      </c>
      <c r="BP1265" s="0" t="e">
        <f aca="false">pC+deltaT*(pdot+2*pdot2+2*pdot3+pdot4)/6</f>
        <v>#VALUE!</v>
      </c>
      <c r="BQ1265" s="0" t="s">
        <v>134</v>
      </c>
      <c r="BR1265" s="0" t="n">
        <f aca="false">Q1265</f>
        <v>12.5999999999998</v>
      </c>
      <c r="BS1265" s="0" t="e">
        <f aca="false">R1265/144</f>
        <v>#VALUE!</v>
      </c>
      <c r="BT1265" s="0" t="e">
        <f aca="false">pX/144</f>
        <v>#VALUE!</v>
      </c>
      <c r="BU1265" s="0" t="e">
        <f aca="false">pa/144</f>
        <v>#VALUE!</v>
      </c>
      <c r="BV1265" s="11" t="n">
        <f aca="false">BR1265</f>
        <v>12.5999999999998</v>
      </c>
      <c r="BW1265" s="12" t="e">
        <f aca="false">(pC-pX)/144</f>
        <v>#VALUE!</v>
      </c>
      <c r="BX1265" s="0" t="s">
        <v>134</v>
      </c>
      <c r="BZ1265" s="0" t="s">
        <v>134</v>
      </c>
      <c r="CA1265" s="0" t="s">
        <v>134</v>
      </c>
      <c r="CB1265" s="0" t="s">
        <v>134</v>
      </c>
      <c r="CC1265" s="0" t="s">
        <v>134</v>
      </c>
      <c r="CD1265" s="0" t="s">
        <v>134</v>
      </c>
      <c r="CE1265" s="0" t="s">
        <v>134</v>
      </c>
    </row>
    <row r="1266" customFormat="false" ht="12.75" hidden="false" customHeight="false" outlineLevel="0" collapsed="false">
      <c r="E1266" s="9" t="n">
        <v>12.53</v>
      </c>
      <c r="F1266" s="9" t="n">
        <v>10766.6188740792</v>
      </c>
      <c r="G1266" s="9" t="n">
        <v>584.520367911093</v>
      </c>
      <c r="Q1266" s="0" t="n">
        <f aca="false">Q1265+deltaT</f>
        <v>12.6099999999998</v>
      </c>
      <c r="R1266" s="0" t="e">
        <f aca="false">BP1265</f>
        <v>#VALUE!</v>
      </c>
      <c r="S1266" s="0" t="e">
        <f aca="false">hALT1($E$13:$G$1365,Q1266,2)</f>
        <v>#VALUE!</v>
      </c>
      <c r="T1266" s="0" t="e">
        <f aca="false">Veloc($E$13:$G$1365,Q1266,3)</f>
        <v>#VALUE!</v>
      </c>
      <c r="U1266" s="0" t="e">
        <f aca="false">IF(S1266&lt;hT,$G$5+alfa*(S1266-ho),TT)</f>
        <v>#VALUE!</v>
      </c>
      <c r="V1266" s="0" t="e">
        <f aca="false">IF(S1266&lt;hT,pSL*(1/(1+alfa*S1266/($G$5-alfa*ho)))^(go/(Rair*alfa)),pT*EXP(-go*(S1266-hT)/(Rair*TT)))</f>
        <v>#VALUE!</v>
      </c>
      <c r="W1266" s="0" t="e">
        <f aca="false">Mch(T1266,U1266,Rair,gamma)</f>
        <v>#VALUE!</v>
      </c>
      <c r="X1266" s="0" t="e">
        <f aca="false">Cpex(Cp0,W1266,$N$9,$L$13:$M$19)</f>
        <v>#VALUE!</v>
      </c>
      <c r="Y1266" s="0" t="e">
        <f aca="false">pex(V1266,W1266,gamma,X1266)</f>
        <v>#VALUE!</v>
      </c>
      <c r="Z1266" s="0" t="e">
        <f aca="false">MachThroat(gamma,Y1266,R1266)</f>
        <v>#VALUE!</v>
      </c>
      <c r="AA1266" s="0" t="e">
        <f aca="false">CN(Z1266,CSON,CINC)</f>
        <v>#VALUE!</v>
      </c>
      <c r="AB1266" s="0" t="e">
        <f aca="false">DPDT(Constant,AA1266,Z1266,gamma,R1266,Y1266)</f>
        <v>#VALUE!</v>
      </c>
      <c r="AC1266" s="0" t="s">
        <v>134</v>
      </c>
      <c r="AD1266" s="0" t="n">
        <f aca="false">Q1266+deltaT/2</f>
        <v>12.6149999999998</v>
      </c>
      <c r="AE1266" s="0" t="e">
        <f aca="false">pC+deltaT*pdot/2</f>
        <v>#VALUE!</v>
      </c>
      <c r="AF1266" s="0" t="e">
        <f aca="false">hALT1($E$13:$G$1365,AD1266,2)</f>
        <v>#VALUE!</v>
      </c>
      <c r="AG1266" s="0" t="e">
        <f aca="false">Veloc($E$13:$G$1365,AD1266,3)</f>
        <v>#VALUE!</v>
      </c>
      <c r="AH1266" s="0" t="e">
        <f aca="false">IF(AF1266&lt;hT,$G$5+alfa*(AF1266-ho),TT)</f>
        <v>#VALUE!</v>
      </c>
      <c r="AI1266" s="0" t="e">
        <f aca="false">IF(AF1266&lt;hT,pSL*(1/(1+alfa*AF1266/($G$5-alfa*ho)))^(go/(Rair*alfa)),pT*EXP(-go*(AF1266-hT)/(Rair*TT)))</f>
        <v>#VALUE!</v>
      </c>
      <c r="AJ1266" s="0" t="e">
        <f aca="false">Mch(AG1266,AH1266,Rair,gamma)</f>
        <v>#VALUE!</v>
      </c>
      <c r="AK1266" s="0" t="e">
        <f aca="false">Cpex(Cp0,AJ1266,$N$9,$L$13:$M$19)</f>
        <v>#VALUE!</v>
      </c>
      <c r="AL1266" s="0" t="e">
        <f aca="false">pex(AI1266,AJ1266,gamma,AK1266)</f>
        <v>#VALUE!</v>
      </c>
      <c r="AM1266" s="0" t="e">
        <f aca="false">MachThroat(gamma,AL1266,AE1266)</f>
        <v>#VALUE!</v>
      </c>
      <c r="AN1266" s="0" t="e">
        <f aca="false">CN(AM1266,CSON,CINC)</f>
        <v>#VALUE!</v>
      </c>
      <c r="AO1266" s="0" t="e">
        <f aca="false">DPDT(Constant,AN1266,AM1266,gamma,AE1266,AL1266)</f>
        <v>#VALUE!</v>
      </c>
      <c r="AP1266" s="0" t="s">
        <v>134</v>
      </c>
      <c r="AQ1266" s="0" t="n">
        <f aca="false">Q1266+deltaT/2</f>
        <v>12.6149999999998</v>
      </c>
      <c r="AR1266" s="0" t="e">
        <f aca="false">pC+deltaT*pdot2/2</f>
        <v>#VALUE!</v>
      </c>
      <c r="AS1266" s="0" t="e">
        <f aca="false">hALT1($E$13:$G$1365,AQ1266,2)</f>
        <v>#VALUE!</v>
      </c>
      <c r="AT1266" s="0" t="e">
        <f aca="false">Veloc($E$13:$G$1365,AQ1266,3)</f>
        <v>#VALUE!</v>
      </c>
      <c r="AU1266" s="0" t="e">
        <f aca="false">IF(AS1266&lt;hT,$G$5+alfa*(AS1266-ho),TT)</f>
        <v>#VALUE!</v>
      </c>
      <c r="AV1266" s="0" t="e">
        <f aca="false">IF(AS1266&lt;hT,pSL*(1/(1+alfa*AF1266/($G$5-alfa*ho)))^(go/(Rair*alfa)),pT*EXP(-go*(AF1266-hT)/(Rair*TT)))</f>
        <v>#VALUE!</v>
      </c>
      <c r="AW1266" s="0" t="e">
        <f aca="false">Mch(AT1266,AU1266,Rair,gamma)</f>
        <v>#VALUE!</v>
      </c>
      <c r="AX1266" s="0" t="e">
        <f aca="false">Cpex(Cp0,AW1266,$N$9,$L$13:$M$19)</f>
        <v>#VALUE!</v>
      </c>
      <c r="AY1266" s="0" t="e">
        <f aca="false">pex(AV1266,AW1266,gamma,AX1266)</f>
        <v>#VALUE!</v>
      </c>
      <c r="AZ1266" s="0" t="e">
        <f aca="false">MachThroat(gamma,AY1266,AR1266)</f>
        <v>#VALUE!</v>
      </c>
      <c r="BA1266" s="0" t="e">
        <f aca="false">CN(AZ1266,CSON,CINC)</f>
        <v>#VALUE!</v>
      </c>
      <c r="BB1266" s="0" t="e">
        <f aca="false">DPDT(Constant,BA1266,AZ1266,gamma,AR1266,AY1266)</f>
        <v>#VALUE!</v>
      </c>
      <c r="BC1266" s="0" t="s">
        <v>134</v>
      </c>
      <c r="BD1266" s="0" t="n">
        <f aca="false">Q1266+deltaT</f>
        <v>12.6199999999998</v>
      </c>
      <c r="BE1266" s="0" t="e">
        <f aca="false">pC+deltaT*pdot3</f>
        <v>#VALUE!</v>
      </c>
      <c r="BF1266" s="0" t="e">
        <f aca="false">hALT1($E$13:$G$1365,BD1266,2)</f>
        <v>#VALUE!</v>
      </c>
      <c r="BG1266" s="0" t="e">
        <f aca="false">Veloc($E$13:$G$1365,BD1266,3)</f>
        <v>#VALUE!</v>
      </c>
      <c r="BH1266" s="0" t="e">
        <f aca="false">IF(BF1266&lt;hT,$G$5+alfa*(BF1266-ho),TT)</f>
        <v>#VALUE!</v>
      </c>
      <c r="BI1266" s="0" t="e">
        <f aca="false">IF(BF1266&lt;hT,pSL*(1/(1+alfa*BF1266/($G$5-alfa*ho)))^(go/(Rair*alfa)),pT*EXP(-go*(BF1266-hT)/(Rair*TT)))</f>
        <v>#VALUE!</v>
      </c>
      <c r="BJ1266" s="0" t="e">
        <f aca="false">Mch(BG1266,BH1266,Rair,gamma)</f>
        <v>#VALUE!</v>
      </c>
      <c r="BK1266" s="0" t="e">
        <f aca="false">Cpex(Cp0,BJ1266,$N$9,$L$13:$M$19)</f>
        <v>#VALUE!</v>
      </c>
      <c r="BL1266" s="0" t="e">
        <f aca="false">pex(BI1266,BJ1266,gamma,BK1266)</f>
        <v>#VALUE!</v>
      </c>
      <c r="BM1266" s="0" t="e">
        <f aca="false">MachThroat(gamma,BL1266,BE1266)</f>
        <v>#VALUE!</v>
      </c>
      <c r="BN1266" s="0" t="e">
        <f aca="false">CN(BM1266,CSON,CINC)</f>
        <v>#VALUE!</v>
      </c>
      <c r="BO1266" s="0" t="e">
        <f aca="false">DPDT(Constant,BN1266,BM1266,gamma,BE1266,BL1266)</f>
        <v>#VALUE!</v>
      </c>
      <c r="BP1266" s="0" t="e">
        <f aca="false">pC+deltaT*(pdot+2*pdot2+2*pdot3+pdot4)/6</f>
        <v>#VALUE!</v>
      </c>
      <c r="BQ1266" s="0" t="s">
        <v>134</v>
      </c>
      <c r="BR1266" s="0" t="n">
        <f aca="false">Q1266</f>
        <v>12.6099999999998</v>
      </c>
      <c r="BS1266" s="0" t="e">
        <f aca="false">R1266/144</f>
        <v>#VALUE!</v>
      </c>
      <c r="BT1266" s="0" t="e">
        <f aca="false">pX/144</f>
        <v>#VALUE!</v>
      </c>
      <c r="BU1266" s="0" t="e">
        <f aca="false">pa/144</f>
        <v>#VALUE!</v>
      </c>
      <c r="BV1266" s="11" t="n">
        <f aca="false">BR1266</f>
        <v>12.6099999999998</v>
      </c>
      <c r="BW1266" s="12" t="e">
        <f aca="false">(pC-pX)/144</f>
        <v>#VALUE!</v>
      </c>
      <c r="BX1266" s="0" t="s">
        <v>134</v>
      </c>
      <c r="BZ1266" s="0" t="s">
        <v>134</v>
      </c>
      <c r="CA1266" s="0" t="s">
        <v>134</v>
      </c>
      <c r="CB1266" s="0" t="s">
        <v>134</v>
      </c>
      <c r="CC1266" s="0" t="s">
        <v>134</v>
      </c>
      <c r="CD1266" s="0" t="s">
        <v>134</v>
      </c>
      <c r="CE1266" s="0" t="s">
        <v>134</v>
      </c>
    </row>
    <row r="1267" customFormat="false" ht="12.75" hidden="false" customHeight="false" outlineLevel="0" collapsed="false">
      <c r="E1267" s="9" t="n">
        <v>12.54</v>
      </c>
      <c r="F1267" s="9" t="n">
        <v>10772.461542893</v>
      </c>
      <c r="G1267" s="9" t="n">
        <v>584.013451174102</v>
      </c>
      <c r="Q1267" s="0" t="n">
        <f aca="false">Q1266+deltaT</f>
        <v>12.6199999999998</v>
      </c>
      <c r="R1267" s="0" t="e">
        <f aca="false">BP1266</f>
        <v>#VALUE!</v>
      </c>
      <c r="S1267" s="0" t="e">
        <f aca="false">hALT1($E$13:$G$1365,Q1267,2)</f>
        <v>#VALUE!</v>
      </c>
      <c r="T1267" s="0" t="e">
        <f aca="false">Veloc($E$13:$G$1365,Q1267,3)</f>
        <v>#VALUE!</v>
      </c>
      <c r="U1267" s="0" t="e">
        <f aca="false">IF(S1267&lt;hT,$G$5+alfa*(S1267-ho),TT)</f>
        <v>#VALUE!</v>
      </c>
      <c r="V1267" s="0" t="e">
        <f aca="false">IF(S1267&lt;hT,pSL*(1/(1+alfa*S1267/($G$5-alfa*ho)))^(go/(Rair*alfa)),pT*EXP(-go*(S1267-hT)/(Rair*TT)))</f>
        <v>#VALUE!</v>
      </c>
      <c r="W1267" s="0" t="e">
        <f aca="false">Mch(T1267,U1267,Rair,gamma)</f>
        <v>#VALUE!</v>
      </c>
      <c r="X1267" s="0" t="e">
        <f aca="false">Cpex(Cp0,W1267,$N$9,$L$13:$M$19)</f>
        <v>#VALUE!</v>
      </c>
      <c r="Y1267" s="0" t="e">
        <f aca="false">pex(V1267,W1267,gamma,X1267)</f>
        <v>#VALUE!</v>
      </c>
      <c r="Z1267" s="0" t="e">
        <f aca="false">MachThroat(gamma,Y1267,R1267)</f>
        <v>#VALUE!</v>
      </c>
      <c r="AA1267" s="0" t="e">
        <f aca="false">CN(Z1267,CSON,CINC)</f>
        <v>#VALUE!</v>
      </c>
      <c r="AB1267" s="0" t="e">
        <f aca="false">DPDT(Constant,AA1267,Z1267,gamma,R1267,Y1267)</f>
        <v>#VALUE!</v>
      </c>
      <c r="AC1267" s="0" t="s">
        <v>134</v>
      </c>
      <c r="AD1267" s="0" t="n">
        <f aca="false">Q1267+deltaT/2</f>
        <v>12.6249999999998</v>
      </c>
      <c r="AE1267" s="0" t="e">
        <f aca="false">pC+deltaT*pdot/2</f>
        <v>#VALUE!</v>
      </c>
      <c r="AF1267" s="0" t="e">
        <f aca="false">hALT1($E$13:$G$1365,AD1267,2)</f>
        <v>#VALUE!</v>
      </c>
      <c r="AG1267" s="0" t="e">
        <f aca="false">Veloc($E$13:$G$1365,AD1267,3)</f>
        <v>#VALUE!</v>
      </c>
      <c r="AH1267" s="0" t="e">
        <f aca="false">IF(AF1267&lt;hT,$G$5+alfa*(AF1267-ho),TT)</f>
        <v>#VALUE!</v>
      </c>
      <c r="AI1267" s="0" t="e">
        <f aca="false">IF(AF1267&lt;hT,pSL*(1/(1+alfa*AF1267/($G$5-alfa*ho)))^(go/(Rair*alfa)),pT*EXP(-go*(AF1267-hT)/(Rair*TT)))</f>
        <v>#VALUE!</v>
      </c>
      <c r="AJ1267" s="0" t="e">
        <f aca="false">Mch(AG1267,AH1267,Rair,gamma)</f>
        <v>#VALUE!</v>
      </c>
      <c r="AK1267" s="0" t="e">
        <f aca="false">Cpex(Cp0,AJ1267,$N$9,$L$13:$M$19)</f>
        <v>#VALUE!</v>
      </c>
      <c r="AL1267" s="0" t="e">
        <f aca="false">pex(AI1267,AJ1267,gamma,AK1267)</f>
        <v>#VALUE!</v>
      </c>
      <c r="AM1267" s="0" t="e">
        <f aca="false">MachThroat(gamma,AL1267,AE1267)</f>
        <v>#VALUE!</v>
      </c>
      <c r="AN1267" s="0" t="e">
        <f aca="false">CN(AM1267,CSON,CINC)</f>
        <v>#VALUE!</v>
      </c>
      <c r="AO1267" s="0" t="e">
        <f aca="false">DPDT(Constant,AN1267,AM1267,gamma,AE1267,AL1267)</f>
        <v>#VALUE!</v>
      </c>
      <c r="AP1267" s="0" t="s">
        <v>134</v>
      </c>
      <c r="AQ1267" s="0" t="n">
        <f aca="false">Q1267+deltaT/2</f>
        <v>12.6249999999998</v>
      </c>
      <c r="AR1267" s="0" t="e">
        <f aca="false">pC+deltaT*pdot2/2</f>
        <v>#VALUE!</v>
      </c>
      <c r="AS1267" s="0" t="e">
        <f aca="false">hALT1($E$13:$G$1365,AQ1267,2)</f>
        <v>#VALUE!</v>
      </c>
      <c r="AT1267" s="0" t="e">
        <f aca="false">Veloc($E$13:$G$1365,AQ1267,3)</f>
        <v>#VALUE!</v>
      </c>
      <c r="AU1267" s="0" t="e">
        <f aca="false">IF(AS1267&lt;hT,$G$5+alfa*(AS1267-ho),TT)</f>
        <v>#VALUE!</v>
      </c>
      <c r="AV1267" s="0" t="e">
        <f aca="false">IF(AS1267&lt;hT,pSL*(1/(1+alfa*AF1267/($G$5-alfa*ho)))^(go/(Rair*alfa)),pT*EXP(-go*(AF1267-hT)/(Rair*TT)))</f>
        <v>#VALUE!</v>
      </c>
      <c r="AW1267" s="0" t="e">
        <f aca="false">Mch(AT1267,AU1267,Rair,gamma)</f>
        <v>#VALUE!</v>
      </c>
      <c r="AX1267" s="0" t="e">
        <f aca="false">Cpex(Cp0,AW1267,$N$9,$L$13:$M$19)</f>
        <v>#VALUE!</v>
      </c>
      <c r="AY1267" s="0" t="e">
        <f aca="false">pex(AV1267,AW1267,gamma,AX1267)</f>
        <v>#VALUE!</v>
      </c>
      <c r="AZ1267" s="0" t="e">
        <f aca="false">MachThroat(gamma,AY1267,AR1267)</f>
        <v>#VALUE!</v>
      </c>
      <c r="BA1267" s="0" t="e">
        <f aca="false">CN(AZ1267,CSON,CINC)</f>
        <v>#VALUE!</v>
      </c>
      <c r="BB1267" s="0" t="e">
        <f aca="false">DPDT(Constant,BA1267,AZ1267,gamma,AR1267,AY1267)</f>
        <v>#VALUE!</v>
      </c>
      <c r="BC1267" s="0" t="s">
        <v>134</v>
      </c>
      <c r="BD1267" s="0" t="n">
        <f aca="false">Q1267+deltaT</f>
        <v>12.6299999999998</v>
      </c>
      <c r="BE1267" s="0" t="e">
        <f aca="false">pC+deltaT*pdot3</f>
        <v>#VALUE!</v>
      </c>
      <c r="BF1267" s="0" t="e">
        <f aca="false">hALT1($E$13:$G$1365,BD1267,2)</f>
        <v>#VALUE!</v>
      </c>
      <c r="BG1267" s="0" t="e">
        <f aca="false">Veloc($E$13:$G$1365,BD1267,3)</f>
        <v>#VALUE!</v>
      </c>
      <c r="BH1267" s="0" t="e">
        <f aca="false">IF(BF1267&lt;hT,$G$5+alfa*(BF1267-ho),TT)</f>
        <v>#VALUE!</v>
      </c>
      <c r="BI1267" s="0" t="e">
        <f aca="false">IF(BF1267&lt;hT,pSL*(1/(1+alfa*BF1267/($G$5-alfa*ho)))^(go/(Rair*alfa)),pT*EXP(-go*(BF1267-hT)/(Rair*TT)))</f>
        <v>#VALUE!</v>
      </c>
      <c r="BJ1267" s="0" t="e">
        <f aca="false">Mch(BG1267,BH1267,Rair,gamma)</f>
        <v>#VALUE!</v>
      </c>
      <c r="BK1267" s="0" t="e">
        <f aca="false">Cpex(Cp0,BJ1267,$N$9,$L$13:$M$19)</f>
        <v>#VALUE!</v>
      </c>
      <c r="BL1267" s="0" t="e">
        <f aca="false">pex(BI1267,BJ1267,gamma,BK1267)</f>
        <v>#VALUE!</v>
      </c>
      <c r="BM1267" s="0" t="e">
        <f aca="false">MachThroat(gamma,BL1267,BE1267)</f>
        <v>#VALUE!</v>
      </c>
      <c r="BN1267" s="0" t="e">
        <f aca="false">CN(BM1267,CSON,CINC)</f>
        <v>#VALUE!</v>
      </c>
      <c r="BO1267" s="0" t="e">
        <f aca="false">DPDT(Constant,BN1267,BM1267,gamma,BE1267,BL1267)</f>
        <v>#VALUE!</v>
      </c>
      <c r="BP1267" s="0" t="e">
        <f aca="false">pC+deltaT*(pdot+2*pdot2+2*pdot3+pdot4)/6</f>
        <v>#VALUE!</v>
      </c>
      <c r="BQ1267" s="0" t="s">
        <v>134</v>
      </c>
      <c r="BR1267" s="0" t="n">
        <f aca="false">Q1267</f>
        <v>12.6199999999998</v>
      </c>
      <c r="BS1267" s="0" t="e">
        <f aca="false">R1267/144</f>
        <v>#VALUE!</v>
      </c>
      <c r="BT1267" s="0" t="e">
        <f aca="false">pX/144</f>
        <v>#VALUE!</v>
      </c>
      <c r="BU1267" s="0" t="e">
        <f aca="false">pa/144</f>
        <v>#VALUE!</v>
      </c>
      <c r="BV1267" s="11" t="n">
        <f aca="false">BR1267</f>
        <v>12.6199999999998</v>
      </c>
      <c r="BW1267" s="12" t="e">
        <f aca="false">(pC-pX)/144</f>
        <v>#VALUE!</v>
      </c>
      <c r="BX1267" s="0" t="s">
        <v>134</v>
      </c>
      <c r="BZ1267" s="0" t="s">
        <v>134</v>
      </c>
      <c r="CA1267" s="0" t="s">
        <v>134</v>
      </c>
      <c r="CB1267" s="0" t="s">
        <v>134</v>
      </c>
      <c r="CC1267" s="0" t="s">
        <v>134</v>
      </c>
      <c r="CD1267" s="0" t="s">
        <v>134</v>
      </c>
      <c r="CE1267" s="0" t="s">
        <v>134</v>
      </c>
    </row>
    <row r="1268" customFormat="false" ht="12.75" hidden="false" customHeight="false" outlineLevel="0" collapsed="false">
      <c r="E1268" s="9" t="n">
        <v>12.55</v>
      </c>
      <c r="F1268" s="9" t="n">
        <v>10778.299144228</v>
      </c>
      <c r="G1268" s="9" t="n">
        <v>583.506872028065</v>
      </c>
      <c r="Q1268" s="0" t="n">
        <f aca="false">Q1267+deltaT</f>
        <v>12.6299999999998</v>
      </c>
      <c r="R1268" s="0" t="e">
        <f aca="false">BP1267</f>
        <v>#VALUE!</v>
      </c>
      <c r="S1268" s="0" t="e">
        <f aca="false">hALT1($E$13:$G$1365,Q1268,2)</f>
        <v>#VALUE!</v>
      </c>
      <c r="T1268" s="0" t="e">
        <f aca="false">Veloc($E$13:$G$1365,Q1268,3)</f>
        <v>#VALUE!</v>
      </c>
      <c r="U1268" s="0" t="e">
        <f aca="false">IF(S1268&lt;hT,$G$5+alfa*(S1268-ho),TT)</f>
        <v>#VALUE!</v>
      </c>
      <c r="V1268" s="0" t="e">
        <f aca="false">IF(S1268&lt;hT,pSL*(1/(1+alfa*S1268/($G$5-alfa*ho)))^(go/(Rair*alfa)),pT*EXP(-go*(S1268-hT)/(Rair*TT)))</f>
        <v>#VALUE!</v>
      </c>
      <c r="W1268" s="0" t="e">
        <f aca="false">Mch(T1268,U1268,Rair,gamma)</f>
        <v>#VALUE!</v>
      </c>
      <c r="X1268" s="0" t="e">
        <f aca="false">Cpex(Cp0,W1268,$N$9,$L$13:$M$19)</f>
        <v>#VALUE!</v>
      </c>
      <c r="Y1268" s="0" t="e">
        <f aca="false">pex(V1268,W1268,gamma,X1268)</f>
        <v>#VALUE!</v>
      </c>
      <c r="Z1268" s="0" t="e">
        <f aca="false">MachThroat(gamma,Y1268,R1268)</f>
        <v>#VALUE!</v>
      </c>
      <c r="AA1268" s="0" t="e">
        <f aca="false">CN(Z1268,CSON,CINC)</f>
        <v>#VALUE!</v>
      </c>
      <c r="AB1268" s="0" t="e">
        <f aca="false">DPDT(Constant,AA1268,Z1268,gamma,R1268,Y1268)</f>
        <v>#VALUE!</v>
      </c>
      <c r="AC1268" s="0" t="s">
        <v>134</v>
      </c>
      <c r="AD1268" s="0" t="n">
        <f aca="false">Q1268+deltaT/2</f>
        <v>12.6349999999998</v>
      </c>
      <c r="AE1268" s="0" t="e">
        <f aca="false">pC+deltaT*pdot/2</f>
        <v>#VALUE!</v>
      </c>
      <c r="AF1268" s="0" t="e">
        <f aca="false">hALT1($E$13:$G$1365,AD1268,2)</f>
        <v>#VALUE!</v>
      </c>
      <c r="AG1268" s="0" t="e">
        <f aca="false">Veloc($E$13:$G$1365,AD1268,3)</f>
        <v>#VALUE!</v>
      </c>
      <c r="AH1268" s="0" t="e">
        <f aca="false">IF(AF1268&lt;hT,$G$5+alfa*(AF1268-ho),TT)</f>
        <v>#VALUE!</v>
      </c>
      <c r="AI1268" s="0" t="e">
        <f aca="false">IF(AF1268&lt;hT,pSL*(1/(1+alfa*AF1268/($G$5-alfa*ho)))^(go/(Rair*alfa)),pT*EXP(-go*(AF1268-hT)/(Rair*TT)))</f>
        <v>#VALUE!</v>
      </c>
      <c r="AJ1268" s="0" t="e">
        <f aca="false">Mch(AG1268,AH1268,Rair,gamma)</f>
        <v>#VALUE!</v>
      </c>
      <c r="AK1268" s="0" t="e">
        <f aca="false">Cpex(Cp0,AJ1268,$N$9,$L$13:$M$19)</f>
        <v>#VALUE!</v>
      </c>
      <c r="AL1268" s="0" t="e">
        <f aca="false">pex(AI1268,AJ1268,gamma,AK1268)</f>
        <v>#VALUE!</v>
      </c>
      <c r="AM1268" s="0" t="e">
        <f aca="false">MachThroat(gamma,AL1268,AE1268)</f>
        <v>#VALUE!</v>
      </c>
      <c r="AN1268" s="0" t="e">
        <f aca="false">CN(AM1268,CSON,CINC)</f>
        <v>#VALUE!</v>
      </c>
      <c r="AO1268" s="0" t="e">
        <f aca="false">DPDT(Constant,AN1268,AM1268,gamma,AE1268,AL1268)</f>
        <v>#VALUE!</v>
      </c>
      <c r="AP1268" s="0" t="s">
        <v>134</v>
      </c>
      <c r="AQ1268" s="0" t="n">
        <f aca="false">Q1268+deltaT/2</f>
        <v>12.6349999999998</v>
      </c>
      <c r="AR1268" s="0" t="e">
        <f aca="false">pC+deltaT*pdot2/2</f>
        <v>#VALUE!</v>
      </c>
      <c r="AS1268" s="0" t="e">
        <f aca="false">hALT1($E$13:$G$1365,AQ1268,2)</f>
        <v>#VALUE!</v>
      </c>
      <c r="AT1268" s="0" t="e">
        <f aca="false">Veloc($E$13:$G$1365,AQ1268,3)</f>
        <v>#VALUE!</v>
      </c>
      <c r="AU1268" s="0" t="e">
        <f aca="false">IF(AS1268&lt;hT,$G$5+alfa*(AS1268-ho),TT)</f>
        <v>#VALUE!</v>
      </c>
      <c r="AV1268" s="0" t="e">
        <f aca="false">IF(AS1268&lt;hT,pSL*(1/(1+alfa*AF1268/($G$5-alfa*ho)))^(go/(Rair*alfa)),pT*EXP(-go*(AF1268-hT)/(Rair*TT)))</f>
        <v>#VALUE!</v>
      </c>
      <c r="AW1268" s="0" t="e">
        <f aca="false">Mch(AT1268,AU1268,Rair,gamma)</f>
        <v>#VALUE!</v>
      </c>
      <c r="AX1268" s="0" t="e">
        <f aca="false">Cpex(Cp0,AW1268,$N$9,$L$13:$M$19)</f>
        <v>#VALUE!</v>
      </c>
      <c r="AY1268" s="0" t="e">
        <f aca="false">pex(AV1268,AW1268,gamma,AX1268)</f>
        <v>#VALUE!</v>
      </c>
      <c r="AZ1268" s="0" t="e">
        <f aca="false">MachThroat(gamma,AY1268,AR1268)</f>
        <v>#VALUE!</v>
      </c>
      <c r="BA1268" s="0" t="e">
        <f aca="false">CN(AZ1268,CSON,CINC)</f>
        <v>#VALUE!</v>
      </c>
      <c r="BB1268" s="0" t="e">
        <f aca="false">DPDT(Constant,BA1268,AZ1268,gamma,AR1268,AY1268)</f>
        <v>#VALUE!</v>
      </c>
      <c r="BC1268" s="0" t="s">
        <v>134</v>
      </c>
      <c r="BD1268" s="0" t="n">
        <f aca="false">Q1268+deltaT</f>
        <v>12.6399999999998</v>
      </c>
      <c r="BE1268" s="0" t="e">
        <f aca="false">pC+deltaT*pdot3</f>
        <v>#VALUE!</v>
      </c>
      <c r="BF1268" s="0" t="e">
        <f aca="false">hALT1($E$13:$G$1365,BD1268,2)</f>
        <v>#VALUE!</v>
      </c>
      <c r="BG1268" s="0" t="e">
        <f aca="false">Veloc($E$13:$G$1365,BD1268,3)</f>
        <v>#VALUE!</v>
      </c>
      <c r="BH1268" s="0" t="e">
        <f aca="false">IF(BF1268&lt;hT,$G$5+alfa*(BF1268-ho),TT)</f>
        <v>#VALUE!</v>
      </c>
      <c r="BI1268" s="0" t="e">
        <f aca="false">IF(BF1268&lt;hT,pSL*(1/(1+alfa*BF1268/($G$5-alfa*ho)))^(go/(Rair*alfa)),pT*EXP(-go*(BF1268-hT)/(Rair*TT)))</f>
        <v>#VALUE!</v>
      </c>
      <c r="BJ1268" s="0" t="e">
        <f aca="false">Mch(BG1268,BH1268,Rair,gamma)</f>
        <v>#VALUE!</v>
      </c>
      <c r="BK1268" s="0" t="e">
        <f aca="false">Cpex(Cp0,BJ1268,$N$9,$L$13:$M$19)</f>
        <v>#VALUE!</v>
      </c>
      <c r="BL1268" s="0" t="e">
        <f aca="false">pex(BI1268,BJ1268,gamma,BK1268)</f>
        <v>#VALUE!</v>
      </c>
      <c r="BM1268" s="0" t="e">
        <f aca="false">MachThroat(gamma,BL1268,BE1268)</f>
        <v>#VALUE!</v>
      </c>
      <c r="BN1268" s="0" t="e">
        <f aca="false">CN(BM1268,CSON,CINC)</f>
        <v>#VALUE!</v>
      </c>
      <c r="BO1268" s="0" t="e">
        <f aca="false">DPDT(Constant,BN1268,BM1268,gamma,BE1268,BL1268)</f>
        <v>#VALUE!</v>
      </c>
      <c r="BP1268" s="0" t="e">
        <f aca="false">pC+deltaT*(pdot+2*pdot2+2*pdot3+pdot4)/6</f>
        <v>#VALUE!</v>
      </c>
      <c r="BQ1268" s="0" t="s">
        <v>134</v>
      </c>
      <c r="BR1268" s="0" t="n">
        <f aca="false">Q1268</f>
        <v>12.6299999999998</v>
      </c>
      <c r="BS1268" s="0" t="e">
        <f aca="false">R1268/144</f>
        <v>#VALUE!</v>
      </c>
      <c r="BT1268" s="0" t="e">
        <f aca="false">pX/144</f>
        <v>#VALUE!</v>
      </c>
      <c r="BU1268" s="0" t="e">
        <f aca="false">pa/144</f>
        <v>#VALUE!</v>
      </c>
      <c r="BV1268" s="11" t="n">
        <f aca="false">BR1268</f>
        <v>12.6299999999998</v>
      </c>
      <c r="BW1268" s="12" t="e">
        <f aca="false">(pC-pX)/144</f>
        <v>#VALUE!</v>
      </c>
      <c r="BX1268" s="0" t="s">
        <v>134</v>
      </c>
      <c r="BZ1268" s="0" t="s">
        <v>134</v>
      </c>
      <c r="CA1268" s="0" t="s">
        <v>134</v>
      </c>
      <c r="CB1268" s="0" t="s">
        <v>134</v>
      </c>
      <c r="CC1268" s="0" t="s">
        <v>134</v>
      </c>
      <c r="CD1268" s="0" t="s">
        <v>134</v>
      </c>
      <c r="CE1268" s="0" t="s">
        <v>134</v>
      </c>
    </row>
    <row r="1269" customFormat="false" ht="12.75" hidden="false" customHeight="false" outlineLevel="0" collapsed="false">
      <c r="E1269" s="9" t="n">
        <v>12.56</v>
      </c>
      <c r="F1269" s="9" t="n">
        <v>10784.131681457</v>
      </c>
      <c r="G1269" s="9" t="n">
        <v>583.000629910426</v>
      </c>
      <c r="Q1269" s="0" t="n">
        <f aca="false">Q1268+deltaT</f>
        <v>12.6399999999998</v>
      </c>
      <c r="R1269" s="0" t="e">
        <f aca="false">BP1268</f>
        <v>#VALUE!</v>
      </c>
      <c r="S1269" s="0" t="e">
        <f aca="false">hALT1($E$13:$G$1365,Q1269,2)</f>
        <v>#VALUE!</v>
      </c>
      <c r="T1269" s="0" t="e">
        <f aca="false">Veloc($E$13:$G$1365,Q1269,3)</f>
        <v>#VALUE!</v>
      </c>
      <c r="U1269" s="0" t="e">
        <f aca="false">IF(S1269&lt;hT,$G$5+alfa*(S1269-ho),TT)</f>
        <v>#VALUE!</v>
      </c>
      <c r="V1269" s="0" t="e">
        <f aca="false">IF(S1269&lt;hT,pSL*(1/(1+alfa*S1269/($G$5-alfa*ho)))^(go/(Rair*alfa)),pT*EXP(-go*(S1269-hT)/(Rair*TT)))</f>
        <v>#VALUE!</v>
      </c>
      <c r="W1269" s="0" t="e">
        <f aca="false">Mch(T1269,U1269,Rair,gamma)</f>
        <v>#VALUE!</v>
      </c>
      <c r="X1269" s="0" t="e">
        <f aca="false">Cpex(Cp0,W1269,$N$9,$L$13:$M$19)</f>
        <v>#VALUE!</v>
      </c>
      <c r="Y1269" s="0" t="e">
        <f aca="false">pex(V1269,W1269,gamma,X1269)</f>
        <v>#VALUE!</v>
      </c>
      <c r="Z1269" s="0" t="e">
        <f aca="false">MachThroat(gamma,Y1269,R1269)</f>
        <v>#VALUE!</v>
      </c>
      <c r="AA1269" s="0" t="e">
        <f aca="false">CN(Z1269,CSON,CINC)</f>
        <v>#VALUE!</v>
      </c>
      <c r="AB1269" s="0" t="e">
        <f aca="false">DPDT(Constant,AA1269,Z1269,gamma,R1269,Y1269)</f>
        <v>#VALUE!</v>
      </c>
      <c r="AC1269" s="0" t="s">
        <v>134</v>
      </c>
      <c r="AD1269" s="0" t="n">
        <f aca="false">Q1269+deltaT/2</f>
        <v>12.6449999999998</v>
      </c>
      <c r="AE1269" s="0" t="e">
        <f aca="false">pC+deltaT*pdot/2</f>
        <v>#VALUE!</v>
      </c>
      <c r="AF1269" s="0" t="e">
        <f aca="false">hALT1($E$13:$G$1365,AD1269,2)</f>
        <v>#VALUE!</v>
      </c>
      <c r="AG1269" s="0" t="e">
        <f aca="false">Veloc($E$13:$G$1365,AD1269,3)</f>
        <v>#VALUE!</v>
      </c>
      <c r="AH1269" s="0" t="e">
        <f aca="false">IF(AF1269&lt;hT,$G$5+alfa*(AF1269-ho),TT)</f>
        <v>#VALUE!</v>
      </c>
      <c r="AI1269" s="0" t="e">
        <f aca="false">IF(AF1269&lt;hT,pSL*(1/(1+alfa*AF1269/($G$5-alfa*ho)))^(go/(Rair*alfa)),pT*EXP(-go*(AF1269-hT)/(Rair*TT)))</f>
        <v>#VALUE!</v>
      </c>
      <c r="AJ1269" s="0" t="e">
        <f aca="false">Mch(AG1269,AH1269,Rair,gamma)</f>
        <v>#VALUE!</v>
      </c>
      <c r="AK1269" s="0" t="e">
        <f aca="false">Cpex(Cp0,AJ1269,$N$9,$L$13:$M$19)</f>
        <v>#VALUE!</v>
      </c>
      <c r="AL1269" s="0" t="e">
        <f aca="false">pex(AI1269,AJ1269,gamma,AK1269)</f>
        <v>#VALUE!</v>
      </c>
      <c r="AM1269" s="0" t="e">
        <f aca="false">MachThroat(gamma,AL1269,AE1269)</f>
        <v>#VALUE!</v>
      </c>
      <c r="AN1269" s="0" t="e">
        <f aca="false">CN(AM1269,CSON,CINC)</f>
        <v>#VALUE!</v>
      </c>
      <c r="AO1269" s="0" t="e">
        <f aca="false">DPDT(Constant,AN1269,AM1269,gamma,AE1269,AL1269)</f>
        <v>#VALUE!</v>
      </c>
      <c r="AP1269" s="0" t="s">
        <v>134</v>
      </c>
      <c r="AQ1269" s="0" t="n">
        <f aca="false">Q1269+deltaT/2</f>
        <v>12.6449999999998</v>
      </c>
      <c r="AR1269" s="0" t="e">
        <f aca="false">pC+deltaT*pdot2/2</f>
        <v>#VALUE!</v>
      </c>
      <c r="AS1269" s="0" t="e">
        <f aca="false">hALT1($E$13:$G$1365,AQ1269,2)</f>
        <v>#VALUE!</v>
      </c>
      <c r="AT1269" s="0" t="e">
        <f aca="false">Veloc($E$13:$G$1365,AQ1269,3)</f>
        <v>#VALUE!</v>
      </c>
      <c r="AU1269" s="0" t="e">
        <f aca="false">IF(AS1269&lt;hT,$G$5+alfa*(AS1269-ho),TT)</f>
        <v>#VALUE!</v>
      </c>
      <c r="AV1269" s="0" t="e">
        <f aca="false">IF(AS1269&lt;hT,pSL*(1/(1+alfa*AF1269/($G$5-alfa*ho)))^(go/(Rair*alfa)),pT*EXP(-go*(AF1269-hT)/(Rair*TT)))</f>
        <v>#VALUE!</v>
      </c>
      <c r="AW1269" s="0" t="e">
        <f aca="false">Mch(AT1269,AU1269,Rair,gamma)</f>
        <v>#VALUE!</v>
      </c>
      <c r="AX1269" s="0" t="e">
        <f aca="false">Cpex(Cp0,AW1269,$N$9,$L$13:$M$19)</f>
        <v>#VALUE!</v>
      </c>
      <c r="AY1269" s="0" t="e">
        <f aca="false">pex(AV1269,AW1269,gamma,AX1269)</f>
        <v>#VALUE!</v>
      </c>
      <c r="AZ1269" s="0" t="e">
        <f aca="false">MachThroat(gamma,AY1269,AR1269)</f>
        <v>#VALUE!</v>
      </c>
      <c r="BA1269" s="0" t="e">
        <f aca="false">CN(AZ1269,CSON,CINC)</f>
        <v>#VALUE!</v>
      </c>
      <c r="BB1269" s="0" t="e">
        <f aca="false">DPDT(Constant,BA1269,AZ1269,gamma,AR1269,AY1269)</f>
        <v>#VALUE!</v>
      </c>
      <c r="BC1269" s="0" t="s">
        <v>134</v>
      </c>
      <c r="BD1269" s="0" t="n">
        <f aca="false">Q1269+deltaT</f>
        <v>12.6499999999998</v>
      </c>
      <c r="BE1269" s="0" t="e">
        <f aca="false">pC+deltaT*pdot3</f>
        <v>#VALUE!</v>
      </c>
      <c r="BF1269" s="0" t="e">
        <f aca="false">hALT1($E$13:$G$1365,BD1269,2)</f>
        <v>#VALUE!</v>
      </c>
      <c r="BG1269" s="0" t="e">
        <f aca="false">Veloc($E$13:$G$1365,BD1269,3)</f>
        <v>#VALUE!</v>
      </c>
      <c r="BH1269" s="0" t="e">
        <f aca="false">IF(BF1269&lt;hT,$G$5+alfa*(BF1269-ho),TT)</f>
        <v>#VALUE!</v>
      </c>
      <c r="BI1269" s="0" t="e">
        <f aca="false">IF(BF1269&lt;hT,pSL*(1/(1+alfa*BF1269/($G$5-alfa*ho)))^(go/(Rair*alfa)),pT*EXP(-go*(BF1269-hT)/(Rair*TT)))</f>
        <v>#VALUE!</v>
      </c>
      <c r="BJ1269" s="0" t="e">
        <f aca="false">Mch(BG1269,BH1269,Rair,gamma)</f>
        <v>#VALUE!</v>
      </c>
      <c r="BK1269" s="0" t="e">
        <f aca="false">Cpex(Cp0,BJ1269,$N$9,$L$13:$M$19)</f>
        <v>#VALUE!</v>
      </c>
      <c r="BL1269" s="0" t="e">
        <f aca="false">pex(BI1269,BJ1269,gamma,BK1269)</f>
        <v>#VALUE!</v>
      </c>
      <c r="BM1269" s="0" t="e">
        <f aca="false">MachThroat(gamma,BL1269,BE1269)</f>
        <v>#VALUE!</v>
      </c>
      <c r="BN1269" s="0" t="e">
        <f aca="false">CN(BM1269,CSON,CINC)</f>
        <v>#VALUE!</v>
      </c>
      <c r="BO1269" s="0" t="e">
        <f aca="false">DPDT(Constant,BN1269,BM1269,gamma,BE1269,BL1269)</f>
        <v>#VALUE!</v>
      </c>
      <c r="BP1269" s="0" t="e">
        <f aca="false">pC+deltaT*(pdot+2*pdot2+2*pdot3+pdot4)/6</f>
        <v>#VALUE!</v>
      </c>
      <c r="BQ1269" s="0" t="s">
        <v>134</v>
      </c>
      <c r="BR1269" s="0" t="n">
        <f aca="false">Q1269</f>
        <v>12.6399999999998</v>
      </c>
      <c r="BS1269" s="0" t="e">
        <f aca="false">R1269/144</f>
        <v>#VALUE!</v>
      </c>
      <c r="BT1269" s="0" t="e">
        <f aca="false">pX/144</f>
        <v>#VALUE!</v>
      </c>
      <c r="BU1269" s="0" t="e">
        <f aca="false">pa/144</f>
        <v>#VALUE!</v>
      </c>
      <c r="BV1269" s="11" t="n">
        <f aca="false">BR1269</f>
        <v>12.6399999999998</v>
      </c>
      <c r="BW1269" s="12" t="e">
        <f aca="false">(pC-pX)/144</f>
        <v>#VALUE!</v>
      </c>
      <c r="BX1269" s="0" t="s">
        <v>134</v>
      </c>
      <c r="BZ1269" s="0" t="s">
        <v>134</v>
      </c>
      <c r="CA1269" s="0" t="s">
        <v>134</v>
      </c>
      <c r="CB1269" s="0" t="s">
        <v>134</v>
      </c>
      <c r="CC1269" s="0" t="s">
        <v>134</v>
      </c>
      <c r="CD1269" s="0" t="s">
        <v>134</v>
      </c>
      <c r="CE1269" s="0" t="s">
        <v>134</v>
      </c>
    </row>
    <row r="1270" customFormat="false" ht="12.75" hidden="false" customHeight="false" outlineLevel="0" collapsed="false">
      <c r="E1270" s="9" t="n">
        <v>12.57</v>
      </c>
      <c r="F1270" s="9" t="n">
        <v>10789.9591579477</v>
      </c>
      <c r="G1270" s="9" t="n">
        <v>582.494724259752</v>
      </c>
      <c r="Q1270" s="0" t="n">
        <f aca="false">Q1269+deltaT</f>
        <v>12.6499999999998</v>
      </c>
      <c r="R1270" s="0" t="e">
        <f aca="false">BP1269</f>
        <v>#VALUE!</v>
      </c>
      <c r="S1270" s="0" t="e">
        <f aca="false">hALT1($E$13:$G$1365,Q1270,2)</f>
        <v>#VALUE!</v>
      </c>
      <c r="T1270" s="0" t="e">
        <f aca="false">Veloc($E$13:$G$1365,Q1270,3)</f>
        <v>#VALUE!</v>
      </c>
      <c r="U1270" s="0" t="e">
        <f aca="false">IF(S1270&lt;hT,$G$5+alfa*(S1270-ho),TT)</f>
        <v>#VALUE!</v>
      </c>
      <c r="V1270" s="0" t="e">
        <f aca="false">IF(S1270&lt;hT,pSL*(1/(1+alfa*S1270/($G$5-alfa*ho)))^(go/(Rair*alfa)),pT*EXP(-go*(S1270-hT)/(Rair*TT)))</f>
        <v>#VALUE!</v>
      </c>
      <c r="W1270" s="0" t="e">
        <f aca="false">Mch(T1270,U1270,Rair,gamma)</f>
        <v>#VALUE!</v>
      </c>
      <c r="X1270" s="0" t="e">
        <f aca="false">Cpex(Cp0,W1270,$N$9,$L$13:$M$19)</f>
        <v>#VALUE!</v>
      </c>
      <c r="Y1270" s="0" t="e">
        <f aca="false">pex(V1270,W1270,gamma,X1270)</f>
        <v>#VALUE!</v>
      </c>
      <c r="Z1270" s="0" t="e">
        <f aca="false">MachThroat(gamma,Y1270,R1270)</f>
        <v>#VALUE!</v>
      </c>
      <c r="AA1270" s="0" t="e">
        <f aca="false">CN(Z1270,CSON,CINC)</f>
        <v>#VALUE!</v>
      </c>
      <c r="AB1270" s="0" t="e">
        <f aca="false">DPDT(Constant,AA1270,Z1270,gamma,R1270,Y1270)</f>
        <v>#VALUE!</v>
      </c>
      <c r="AC1270" s="0" t="s">
        <v>134</v>
      </c>
      <c r="AD1270" s="0" t="n">
        <f aca="false">Q1270+deltaT/2</f>
        <v>12.6549999999998</v>
      </c>
      <c r="AE1270" s="0" t="e">
        <f aca="false">pC+deltaT*pdot/2</f>
        <v>#VALUE!</v>
      </c>
      <c r="AF1270" s="0" t="e">
        <f aca="false">hALT1($E$13:$G$1365,AD1270,2)</f>
        <v>#VALUE!</v>
      </c>
      <c r="AG1270" s="0" t="e">
        <f aca="false">Veloc($E$13:$G$1365,AD1270,3)</f>
        <v>#VALUE!</v>
      </c>
      <c r="AH1270" s="0" t="e">
        <f aca="false">IF(AF1270&lt;hT,$G$5+alfa*(AF1270-ho),TT)</f>
        <v>#VALUE!</v>
      </c>
      <c r="AI1270" s="0" t="e">
        <f aca="false">IF(AF1270&lt;hT,pSL*(1/(1+alfa*AF1270/($G$5-alfa*ho)))^(go/(Rair*alfa)),pT*EXP(-go*(AF1270-hT)/(Rair*TT)))</f>
        <v>#VALUE!</v>
      </c>
      <c r="AJ1270" s="0" t="e">
        <f aca="false">Mch(AG1270,AH1270,Rair,gamma)</f>
        <v>#VALUE!</v>
      </c>
      <c r="AK1270" s="0" t="e">
        <f aca="false">Cpex(Cp0,AJ1270,$N$9,$L$13:$M$19)</f>
        <v>#VALUE!</v>
      </c>
      <c r="AL1270" s="0" t="e">
        <f aca="false">pex(AI1270,AJ1270,gamma,AK1270)</f>
        <v>#VALUE!</v>
      </c>
      <c r="AM1270" s="0" t="e">
        <f aca="false">MachThroat(gamma,AL1270,AE1270)</f>
        <v>#VALUE!</v>
      </c>
      <c r="AN1270" s="0" t="e">
        <f aca="false">CN(AM1270,CSON,CINC)</f>
        <v>#VALUE!</v>
      </c>
      <c r="AO1270" s="0" t="e">
        <f aca="false">DPDT(Constant,AN1270,AM1270,gamma,AE1270,AL1270)</f>
        <v>#VALUE!</v>
      </c>
      <c r="AP1270" s="0" t="s">
        <v>134</v>
      </c>
      <c r="AQ1270" s="0" t="n">
        <f aca="false">Q1270+deltaT/2</f>
        <v>12.6549999999998</v>
      </c>
      <c r="AR1270" s="0" t="e">
        <f aca="false">pC+deltaT*pdot2/2</f>
        <v>#VALUE!</v>
      </c>
      <c r="AS1270" s="0" t="e">
        <f aca="false">hALT1($E$13:$G$1365,AQ1270,2)</f>
        <v>#VALUE!</v>
      </c>
      <c r="AT1270" s="0" t="e">
        <f aca="false">Veloc($E$13:$G$1365,AQ1270,3)</f>
        <v>#VALUE!</v>
      </c>
      <c r="AU1270" s="0" t="e">
        <f aca="false">IF(AS1270&lt;hT,$G$5+alfa*(AS1270-ho),TT)</f>
        <v>#VALUE!</v>
      </c>
      <c r="AV1270" s="0" t="e">
        <f aca="false">IF(AS1270&lt;hT,pSL*(1/(1+alfa*AF1270/($G$5-alfa*ho)))^(go/(Rair*alfa)),pT*EXP(-go*(AF1270-hT)/(Rair*TT)))</f>
        <v>#VALUE!</v>
      </c>
      <c r="AW1270" s="0" t="e">
        <f aca="false">Mch(AT1270,AU1270,Rair,gamma)</f>
        <v>#VALUE!</v>
      </c>
      <c r="AX1270" s="0" t="e">
        <f aca="false">Cpex(Cp0,AW1270,$N$9,$L$13:$M$19)</f>
        <v>#VALUE!</v>
      </c>
      <c r="AY1270" s="0" t="e">
        <f aca="false">pex(AV1270,AW1270,gamma,AX1270)</f>
        <v>#VALUE!</v>
      </c>
      <c r="AZ1270" s="0" t="e">
        <f aca="false">MachThroat(gamma,AY1270,AR1270)</f>
        <v>#VALUE!</v>
      </c>
      <c r="BA1270" s="0" t="e">
        <f aca="false">CN(AZ1270,CSON,CINC)</f>
        <v>#VALUE!</v>
      </c>
      <c r="BB1270" s="0" t="e">
        <f aca="false">DPDT(Constant,BA1270,AZ1270,gamma,AR1270,AY1270)</f>
        <v>#VALUE!</v>
      </c>
      <c r="BC1270" s="0" t="s">
        <v>134</v>
      </c>
      <c r="BD1270" s="0" t="n">
        <f aca="false">Q1270+deltaT</f>
        <v>12.6599999999998</v>
      </c>
      <c r="BE1270" s="0" t="e">
        <f aca="false">pC+deltaT*pdot3</f>
        <v>#VALUE!</v>
      </c>
      <c r="BF1270" s="0" t="e">
        <f aca="false">hALT1($E$13:$G$1365,BD1270,2)</f>
        <v>#VALUE!</v>
      </c>
      <c r="BG1270" s="0" t="e">
        <f aca="false">Veloc($E$13:$G$1365,BD1270,3)</f>
        <v>#VALUE!</v>
      </c>
      <c r="BH1270" s="0" t="e">
        <f aca="false">IF(BF1270&lt;hT,$G$5+alfa*(BF1270-ho),TT)</f>
        <v>#VALUE!</v>
      </c>
      <c r="BI1270" s="0" t="e">
        <f aca="false">IF(BF1270&lt;hT,pSL*(1/(1+alfa*BF1270/($G$5-alfa*ho)))^(go/(Rair*alfa)),pT*EXP(-go*(BF1270-hT)/(Rair*TT)))</f>
        <v>#VALUE!</v>
      </c>
      <c r="BJ1270" s="0" t="e">
        <f aca="false">Mch(BG1270,BH1270,Rair,gamma)</f>
        <v>#VALUE!</v>
      </c>
      <c r="BK1270" s="0" t="e">
        <f aca="false">Cpex(Cp0,BJ1270,$N$9,$L$13:$M$19)</f>
        <v>#VALUE!</v>
      </c>
      <c r="BL1270" s="0" t="e">
        <f aca="false">pex(BI1270,BJ1270,gamma,BK1270)</f>
        <v>#VALUE!</v>
      </c>
      <c r="BM1270" s="0" t="e">
        <f aca="false">MachThroat(gamma,BL1270,BE1270)</f>
        <v>#VALUE!</v>
      </c>
      <c r="BN1270" s="0" t="e">
        <f aca="false">CN(BM1270,CSON,CINC)</f>
        <v>#VALUE!</v>
      </c>
      <c r="BO1270" s="0" t="e">
        <f aca="false">DPDT(Constant,BN1270,BM1270,gamma,BE1270,BL1270)</f>
        <v>#VALUE!</v>
      </c>
      <c r="BP1270" s="0" t="e">
        <f aca="false">pC+deltaT*(pdot+2*pdot2+2*pdot3+pdot4)/6</f>
        <v>#VALUE!</v>
      </c>
      <c r="BQ1270" s="0" t="s">
        <v>134</v>
      </c>
      <c r="BR1270" s="0" t="n">
        <f aca="false">Q1270</f>
        <v>12.6499999999998</v>
      </c>
      <c r="BS1270" s="0" t="e">
        <f aca="false">R1270/144</f>
        <v>#VALUE!</v>
      </c>
      <c r="BT1270" s="0" t="e">
        <f aca="false">pX/144</f>
        <v>#VALUE!</v>
      </c>
      <c r="BU1270" s="0" t="e">
        <f aca="false">pa/144</f>
        <v>#VALUE!</v>
      </c>
      <c r="BV1270" s="11" t="n">
        <f aca="false">BR1270</f>
        <v>12.6499999999998</v>
      </c>
      <c r="BW1270" s="12" t="e">
        <f aca="false">(pC-pX)/144</f>
        <v>#VALUE!</v>
      </c>
      <c r="BX1270" s="0" t="s">
        <v>134</v>
      </c>
      <c r="BZ1270" s="0" t="s">
        <v>134</v>
      </c>
      <c r="CA1270" s="0" t="s">
        <v>134</v>
      </c>
      <c r="CB1270" s="0" t="s">
        <v>134</v>
      </c>
      <c r="CC1270" s="0" t="s">
        <v>134</v>
      </c>
      <c r="CD1270" s="0" t="s">
        <v>134</v>
      </c>
      <c r="CE1270" s="0" t="s">
        <v>134</v>
      </c>
    </row>
    <row r="1271" customFormat="false" ht="12.75" hidden="false" customHeight="false" outlineLevel="0" collapsed="false">
      <c r="E1271" s="9" t="n">
        <v>12.58</v>
      </c>
      <c r="F1271" s="9" t="n">
        <v>10795.7815770619</v>
      </c>
      <c r="G1271" s="9" t="n">
        <v>581.98915451572</v>
      </c>
      <c r="Q1271" s="0" t="n">
        <f aca="false">Q1270+deltaT</f>
        <v>12.6599999999998</v>
      </c>
      <c r="R1271" s="0" t="e">
        <f aca="false">BP1270</f>
        <v>#VALUE!</v>
      </c>
      <c r="S1271" s="0" t="e">
        <f aca="false">hALT1($E$13:$G$1365,Q1271,2)</f>
        <v>#VALUE!</v>
      </c>
      <c r="T1271" s="0" t="e">
        <f aca="false">Veloc($E$13:$G$1365,Q1271,3)</f>
        <v>#VALUE!</v>
      </c>
      <c r="U1271" s="0" t="e">
        <f aca="false">IF(S1271&lt;hT,$G$5+alfa*(S1271-ho),TT)</f>
        <v>#VALUE!</v>
      </c>
      <c r="V1271" s="0" t="e">
        <f aca="false">IF(S1271&lt;hT,pSL*(1/(1+alfa*S1271/($G$5-alfa*ho)))^(go/(Rair*alfa)),pT*EXP(-go*(S1271-hT)/(Rair*TT)))</f>
        <v>#VALUE!</v>
      </c>
      <c r="W1271" s="0" t="e">
        <f aca="false">Mch(T1271,U1271,Rair,gamma)</f>
        <v>#VALUE!</v>
      </c>
      <c r="X1271" s="0" t="e">
        <f aca="false">Cpex(Cp0,W1271,$N$9,$L$13:$M$19)</f>
        <v>#VALUE!</v>
      </c>
      <c r="Y1271" s="0" t="e">
        <f aca="false">pex(V1271,W1271,gamma,X1271)</f>
        <v>#VALUE!</v>
      </c>
      <c r="Z1271" s="0" t="e">
        <f aca="false">MachThroat(gamma,Y1271,R1271)</f>
        <v>#VALUE!</v>
      </c>
      <c r="AA1271" s="0" t="e">
        <f aca="false">CN(Z1271,CSON,CINC)</f>
        <v>#VALUE!</v>
      </c>
      <c r="AB1271" s="0" t="e">
        <f aca="false">DPDT(Constant,AA1271,Z1271,gamma,R1271,Y1271)</f>
        <v>#VALUE!</v>
      </c>
      <c r="AC1271" s="0" t="s">
        <v>134</v>
      </c>
      <c r="AD1271" s="0" t="n">
        <f aca="false">Q1271+deltaT/2</f>
        <v>12.6649999999998</v>
      </c>
      <c r="AE1271" s="0" t="e">
        <f aca="false">pC+deltaT*pdot/2</f>
        <v>#VALUE!</v>
      </c>
      <c r="AF1271" s="0" t="e">
        <f aca="false">hALT1($E$13:$G$1365,AD1271,2)</f>
        <v>#VALUE!</v>
      </c>
      <c r="AG1271" s="0" t="e">
        <f aca="false">Veloc($E$13:$G$1365,AD1271,3)</f>
        <v>#VALUE!</v>
      </c>
      <c r="AH1271" s="0" t="e">
        <f aca="false">IF(AF1271&lt;hT,$G$5+alfa*(AF1271-ho),TT)</f>
        <v>#VALUE!</v>
      </c>
      <c r="AI1271" s="0" t="e">
        <f aca="false">IF(AF1271&lt;hT,pSL*(1/(1+alfa*AF1271/($G$5-alfa*ho)))^(go/(Rair*alfa)),pT*EXP(-go*(AF1271-hT)/(Rair*TT)))</f>
        <v>#VALUE!</v>
      </c>
      <c r="AJ1271" s="0" t="e">
        <f aca="false">Mch(AG1271,AH1271,Rair,gamma)</f>
        <v>#VALUE!</v>
      </c>
      <c r="AK1271" s="0" t="e">
        <f aca="false">Cpex(Cp0,AJ1271,$N$9,$L$13:$M$19)</f>
        <v>#VALUE!</v>
      </c>
      <c r="AL1271" s="0" t="e">
        <f aca="false">pex(AI1271,AJ1271,gamma,AK1271)</f>
        <v>#VALUE!</v>
      </c>
      <c r="AM1271" s="0" t="e">
        <f aca="false">MachThroat(gamma,AL1271,AE1271)</f>
        <v>#VALUE!</v>
      </c>
      <c r="AN1271" s="0" t="e">
        <f aca="false">CN(AM1271,CSON,CINC)</f>
        <v>#VALUE!</v>
      </c>
      <c r="AO1271" s="0" t="e">
        <f aca="false">DPDT(Constant,AN1271,AM1271,gamma,AE1271,AL1271)</f>
        <v>#VALUE!</v>
      </c>
      <c r="AP1271" s="0" t="s">
        <v>134</v>
      </c>
      <c r="AQ1271" s="0" t="n">
        <f aca="false">Q1271+deltaT/2</f>
        <v>12.6649999999998</v>
      </c>
      <c r="AR1271" s="0" t="e">
        <f aca="false">pC+deltaT*pdot2/2</f>
        <v>#VALUE!</v>
      </c>
      <c r="AS1271" s="0" t="e">
        <f aca="false">hALT1($E$13:$G$1365,AQ1271,2)</f>
        <v>#VALUE!</v>
      </c>
      <c r="AT1271" s="0" t="e">
        <f aca="false">Veloc($E$13:$G$1365,AQ1271,3)</f>
        <v>#VALUE!</v>
      </c>
      <c r="AU1271" s="0" t="e">
        <f aca="false">IF(AS1271&lt;hT,$G$5+alfa*(AS1271-ho),TT)</f>
        <v>#VALUE!</v>
      </c>
      <c r="AV1271" s="0" t="e">
        <f aca="false">IF(AS1271&lt;hT,pSL*(1/(1+alfa*AF1271/($G$5-alfa*ho)))^(go/(Rair*alfa)),pT*EXP(-go*(AF1271-hT)/(Rair*TT)))</f>
        <v>#VALUE!</v>
      </c>
      <c r="AW1271" s="0" t="e">
        <f aca="false">Mch(AT1271,AU1271,Rair,gamma)</f>
        <v>#VALUE!</v>
      </c>
      <c r="AX1271" s="0" t="e">
        <f aca="false">Cpex(Cp0,AW1271,$N$9,$L$13:$M$19)</f>
        <v>#VALUE!</v>
      </c>
      <c r="AY1271" s="0" t="e">
        <f aca="false">pex(AV1271,AW1271,gamma,AX1271)</f>
        <v>#VALUE!</v>
      </c>
      <c r="AZ1271" s="0" t="e">
        <f aca="false">MachThroat(gamma,AY1271,AR1271)</f>
        <v>#VALUE!</v>
      </c>
      <c r="BA1271" s="0" t="e">
        <f aca="false">CN(AZ1271,CSON,CINC)</f>
        <v>#VALUE!</v>
      </c>
      <c r="BB1271" s="0" t="e">
        <f aca="false">DPDT(Constant,BA1271,AZ1271,gamma,AR1271,AY1271)</f>
        <v>#VALUE!</v>
      </c>
      <c r="BC1271" s="0" t="s">
        <v>134</v>
      </c>
      <c r="BD1271" s="0" t="n">
        <f aca="false">Q1271+deltaT</f>
        <v>12.6699999999998</v>
      </c>
      <c r="BE1271" s="0" t="e">
        <f aca="false">pC+deltaT*pdot3</f>
        <v>#VALUE!</v>
      </c>
      <c r="BF1271" s="0" t="e">
        <f aca="false">hALT1($E$13:$G$1365,BD1271,2)</f>
        <v>#VALUE!</v>
      </c>
      <c r="BG1271" s="0" t="e">
        <f aca="false">Veloc($E$13:$G$1365,BD1271,3)</f>
        <v>#VALUE!</v>
      </c>
      <c r="BH1271" s="0" t="e">
        <f aca="false">IF(BF1271&lt;hT,$G$5+alfa*(BF1271-ho),TT)</f>
        <v>#VALUE!</v>
      </c>
      <c r="BI1271" s="0" t="e">
        <f aca="false">IF(BF1271&lt;hT,pSL*(1/(1+alfa*BF1271/($G$5-alfa*ho)))^(go/(Rair*alfa)),pT*EXP(-go*(BF1271-hT)/(Rair*TT)))</f>
        <v>#VALUE!</v>
      </c>
      <c r="BJ1271" s="0" t="e">
        <f aca="false">Mch(BG1271,BH1271,Rair,gamma)</f>
        <v>#VALUE!</v>
      </c>
      <c r="BK1271" s="0" t="e">
        <f aca="false">Cpex(Cp0,BJ1271,$N$9,$L$13:$M$19)</f>
        <v>#VALUE!</v>
      </c>
      <c r="BL1271" s="0" t="e">
        <f aca="false">pex(BI1271,BJ1271,gamma,BK1271)</f>
        <v>#VALUE!</v>
      </c>
      <c r="BM1271" s="0" t="e">
        <f aca="false">MachThroat(gamma,BL1271,BE1271)</f>
        <v>#VALUE!</v>
      </c>
      <c r="BN1271" s="0" t="e">
        <f aca="false">CN(BM1271,CSON,CINC)</f>
        <v>#VALUE!</v>
      </c>
      <c r="BO1271" s="0" t="e">
        <f aca="false">DPDT(Constant,BN1271,BM1271,gamma,BE1271,BL1271)</f>
        <v>#VALUE!</v>
      </c>
      <c r="BP1271" s="0" t="e">
        <f aca="false">pC+deltaT*(pdot+2*pdot2+2*pdot3+pdot4)/6</f>
        <v>#VALUE!</v>
      </c>
      <c r="BQ1271" s="0" t="s">
        <v>134</v>
      </c>
      <c r="BR1271" s="0" t="n">
        <f aca="false">Q1271</f>
        <v>12.6599999999998</v>
      </c>
      <c r="BS1271" s="0" t="e">
        <f aca="false">R1271/144</f>
        <v>#VALUE!</v>
      </c>
      <c r="BT1271" s="0" t="e">
        <f aca="false">pX/144</f>
        <v>#VALUE!</v>
      </c>
      <c r="BU1271" s="0" t="e">
        <f aca="false">pa/144</f>
        <v>#VALUE!</v>
      </c>
      <c r="BV1271" s="11" t="n">
        <f aca="false">BR1271</f>
        <v>12.6599999999998</v>
      </c>
      <c r="BW1271" s="12" t="e">
        <f aca="false">(pC-pX)/144</f>
        <v>#VALUE!</v>
      </c>
      <c r="BX1271" s="0" t="s">
        <v>134</v>
      </c>
      <c r="BZ1271" s="0" t="s">
        <v>134</v>
      </c>
      <c r="CA1271" s="0" t="s">
        <v>134</v>
      </c>
      <c r="CB1271" s="0" t="s">
        <v>134</v>
      </c>
      <c r="CC1271" s="0" t="s">
        <v>134</v>
      </c>
      <c r="CD1271" s="0" t="s">
        <v>134</v>
      </c>
      <c r="CE1271" s="0" t="s">
        <v>134</v>
      </c>
    </row>
    <row r="1272" customFormat="false" ht="12.75" hidden="false" customHeight="false" outlineLevel="0" collapsed="false">
      <c r="E1272" s="9" t="n">
        <v>12.59</v>
      </c>
      <c r="F1272" s="9" t="n">
        <v>10801.5989421559</v>
      </c>
      <c r="G1272" s="9" t="n">
        <v>581.48392011912</v>
      </c>
      <c r="Q1272" s="0" t="n">
        <f aca="false">Q1271+deltaT</f>
        <v>12.6699999999998</v>
      </c>
      <c r="R1272" s="0" t="e">
        <f aca="false">BP1271</f>
        <v>#VALUE!</v>
      </c>
      <c r="S1272" s="0" t="e">
        <f aca="false">hALT1($E$13:$G$1365,Q1272,2)</f>
        <v>#VALUE!</v>
      </c>
      <c r="T1272" s="0" t="e">
        <f aca="false">Veloc($E$13:$G$1365,Q1272,3)</f>
        <v>#VALUE!</v>
      </c>
      <c r="U1272" s="0" t="e">
        <f aca="false">IF(S1272&lt;hT,$G$5+alfa*(S1272-ho),TT)</f>
        <v>#VALUE!</v>
      </c>
      <c r="V1272" s="0" t="e">
        <f aca="false">IF(S1272&lt;hT,pSL*(1/(1+alfa*S1272/($G$5-alfa*ho)))^(go/(Rair*alfa)),pT*EXP(-go*(S1272-hT)/(Rair*TT)))</f>
        <v>#VALUE!</v>
      </c>
      <c r="W1272" s="0" t="e">
        <f aca="false">Mch(T1272,U1272,Rair,gamma)</f>
        <v>#VALUE!</v>
      </c>
      <c r="X1272" s="0" t="e">
        <f aca="false">Cpex(Cp0,W1272,$N$9,$L$13:$M$19)</f>
        <v>#VALUE!</v>
      </c>
      <c r="Y1272" s="0" t="e">
        <f aca="false">pex(V1272,W1272,gamma,X1272)</f>
        <v>#VALUE!</v>
      </c>
      <c r="Z1272" s="0" t="e">
        <f aca="false">MachThroat(gamma,Y1272,R1272)</f>
        <v>#VALUE!</v>
      </c>
      <c r="AA1272" s="0" t="e">
        <f aca="false">CN(Z1272,CSON,CINC)</f>
        <v>#VALUE!</v>
      </c>
      <c r="AB1272" s="0" t="e">
        <f aca="false">DPDT(Constant,AA1272,Z1272,gamma,R1272,Y1272)</f>
        <v>#VALUE!</v>
      </c>
      <c r="AC1272" s="0" t="s">
        <v>134</v>
      </c>
      <c r="AD1272" s="0" t="n">
        <f aca="false">Q1272+deltaT/2</f>
        <v>12.6749999999998</v>
      </c>
      <c r="AE1272" s="0" t="e">
        <f aca="false">pC+deltaT*pdot/2</f>
        <v>#VALUE!</v>
      </c>
      <c r="AF1272" s="0" t="e">
        <f aca="false">hALT1($E$13:$G$1365,AD1272,2)</f>
        <v>#VALUE!</v>
      </c>
      <c r="AG1272" s="0" t="e">
        <f aca="false">Veloc($E$13:$G$1365,AD1272,3)</f>
        <v>#VALUE!</v>
      </c>
      <c r="AH1272" s="0" t="e">
        <f aca="false">IF(AF1272&lt;hT,$G$5+alfa*(AF1272-ho),TT)</f>
        <v>#VALUE!</v>
      </c>
      <c r="AI1272" s="0" t="e">
        <f aca="false">IF(AF1272&lt;hT,pSL*(1/(1+alfa*AF1272/($G$5-alfa*ho)))^(go/(Rair*alfa)),pT*EXP(-go*(AF1272-hT)/(Rair*TT)))</f>
        <v>#VALUE!</v>
      </c>
      <c r="AJ1272" s="0" t="e">
        <f aca="false">Mch(AG1272,AH1272,Rair,gamma)</f>
        <v>#VALUE!</v>
      </c>
      <c r="AK1272" s="0" t="e">
        <f aca="false">Cpex(Cp0,AJ1272,$N$9,$L$13:$M$19)</f>
        <v>#VALUE!</v>
      </c>
      <c r="AL1272" s="0" t="e">
        <f aca="false">pex(AI1272,AJ1272,gamma,AK1272)</f>
        <v>#VALUE!</v>
      </c>
      <c r="AM1272" s="0" t="e">
        <f aca="false">MachThroat(gamma,AL1272,AE1272)</f>
        <v>#VALUE!</v>
      </c>
      <c r="AN1272" s="0" t="e">
        <f aca="false">CN(AM1272,CSON,CINC)</f>
        <v>#VALUE!</v>
      </c>
      <c r="AO1272" s="0" t="e">
        <f aca="false">DPDT(Constant,AN1272,AM1272,gamma,AE1272,AL1272)</f>
        <v>#VALUE!</v>
      </c>
      <c r="AP1272" s="0" t="s">
        <v>134</v>
      </c>
      <c r="AQ1272" s="0" t="n">
        <f aca="false">Q1272+deltaT/2</f>
        <v>12.6749999999998</v>
      </c>
      <c r="AR1272" s="0" t="e">
        <f aca="false">pC+deltaT*pdot2/2</f>
        <v>#VALUE!</v>
      </c>
      <c r="AS1272" s="0" t="e">
        <f aca="false">hALT1($E$13:$G$1365,AQ1272,2)</f>
        <v>#VALUE!</v>
      </c>
      <c r="AT1272" s="0" t="e">
        <f aca="false">Veloc($E$13:$G$1365,AQ1272,3)</f>
        <v>#VALUE!</v>
      </c>
      <c r="AU1272" s="0" t="e">
        <f aca="false">IF(AS1272&lt;hT,$G$5+alfa*(AS1272-ho),TT)</f>
        <v>#VALUE!</v>
      </c>
      <c r="AV1272" s="0" t="e">
        <f aca="false">IF(AS1272&lt;hT,pSL*(1/(1+alfa*AF1272/($G$5-alfa*ho)))^(go/(Rair*alfa)),pT*EXP(-go*(AF1272-hT)/(Rair*TT)))</f>
        <v>#VALUE!</v>
      </c>
      <c r="AW1272" s="0" t="e">
        <f aca="false">Mch(AT1272,AU1272,Rair,gamma)</f>
        <v>#VALUE!</v>
      </c>
      <c r="AX1272" s="0" t="e">
        <f aca="false">Cpex(Cp0,AW1272,$N$9,$L$13:$M$19)</f>
        <v>#VALUE!</v>
      </c>
      <c r="AY1272" s="0" t="e">
        <f aca="false">pex(AV1272,AW1272,gamma,AX1272)</f>
        <v>#VALUE!</v>
      </c>
      <c r="AZ1272" s="0" t="e">
        <f aca="false">MachThroat(gamma,AY1272,AR1272)</f>
        <v>#VALUE!</v>
      </c>
      <c r="BA1272" s="0" t="e">
        <f aca="false">CN(AZ1272,CSON,CINC)</f>
        <v>#VALUE!</v>
      </c>
      <c r="BB1272" s="0" t="e">
        <f aca="false">DPDT(Constant,BA1272,AZ1272,gamma,AR1272,AY1272)</f>
        <v>#VALUE!</v>
      </c>
      <c r="BC1272" s="0" t="s">
        <v>134</v>
      </c>
      <c r="BD1272" s="0" t="n">
        <f aca="false">Q1272+deltaT</f>
        <v>12.6799999999998</v>
      </c>
      <c r="BE1272" s="0" t="e">
        <f aca="false">pC+deltaT*pdot3</f>
        <v>#VALUE!</v>
      </c>
      <c r="BF1272" s="0" t="e">
        <f aca="false">hALT1($E$13:$G$1365,BD1272,2)</f>
        <v>#VALUE!</v>
      </c>
      <c r="BG1272" s="0" t="e">
        <f aca="false">Veloc($E$13:$G$1365,BD1272,3)</f>
        <v>#VALUE!</v>
      </c>
      <c r="BH1272" s="0" t="e">
        <f aca="false">IF(BF1272&lt;hT,$G$5+alfa*(BF1272-ho),TT)</f>
        <v>#VALUE!</v>
      </c>
      <c r="BI1272" s="0" t="e">
        <f aca="false">IF(BF1272&lt;hT,pSL*(1/(1+alfa*BF1272/($G$5-alfa*ho)))^(go/(Rair*alfa)),pT*EXP(-go*(BF1272-hT)/(Rair*TT)))</f>
        <v>#VALUE!</v>
      </c>
      <c r="BJ1272" s="0" t="e">
        <f aca="false">Mch(BG1272,BH1272,Rair,gamma)</f>
        <v>#VALUE!</v>
      </c>
      <c r="BK1272" s="0" t="e">
        <f aca="false">Cpex(Cp0,BJ1272,$N$9,$L$13:$M$19)</f>
        <v>#VALUE!</v>
      </c>
      <c r="BL1272" s="0" t="e">
        <f aca="false">pex(BI1272,BJ1272,gamma,BK1272)</f>
        <v>#VALUE!</v>
      </c>
      <c r="BM1272" s="0" t="e">
        <f aca="false">MachThroat(gamma,BL1272,BE1272)</f>
        <v>#VALUE!</v>
      </c>
      <c r="BN1272" s="0" t="e">
        <f aca="false">CN(BM1272,CSON,CINC)</f>
        <v>#VALUE!</v>
      </c>
      <c r="BO1272" s="0" t="e">
        <f aca="false">DPDT(Constant,BN1272,BM1272,gamma,BE1272,BL1272)</f>
        <v>#VALUE!</v>
      </c>
      <c r="BP1272" s="0" t="e">
        <f aca="false">pC+deltaT*(pdot+2*pdot2+2*pdot3+pdot4)/6</f>
        <v>#VALUE!</v>
      </c>
      <c r="BQ1272" s="0" t="s">
        <v>134</v>
      </c>
      <c r="BR1272" s="0" t="n">
        <f aca="false">Q1272</f>
        <v>12.6699999999998</v>
      </c>
      <c r="BS1272" s="0" t="e">
        <f aca="false">R1272/144</f>
        <v>#VALUE!</v>
      </c>
      <c r="BT1272" s="0" t="e">
        <f aca="false">pX/144</f>
        <v>#VALUE!</v>
      </c>
      <c r="BU1272" s="0" t="e">
        <f aca="false">pa/144</f>
        <v>#VALUE!</v>
      </c>
      <c r="BV1272" s="11" t="n">
        <f aca="false">BR1272</f>
        <v>12.6699999999998</v>
      </c>
      <c r="BW1272" s="12" t="e">
        <f aca="false">(pC-pX)/144</f>
        <v>#VALUE!</v>
      </c>
      <c r="BX1272" s="0" t="s">
        <v>134</v>
      </c>
      <c r="BZ1272" s="0" t="s">
        <v>134</v>
      </c>
      <c r="CA1272" s="0" t="s">
        <v>134</v>
      </c>
      <c r="CB1272" s="0" t="s">
        <v>134</v>
      </c>
      <c r="CC1272" s="0" t="s">
        <v>134</v>
      </c>
      <c r="CD1272" s="0" t="s">
        <v>134</v>
      </c>
      <c r="CE1272" s="0" t="s">
        <v>134</v>
      </c>
    </row>
    <row r="1273" customFormat="false" ht="12.75" hidden="false" customHeight="false" outlineLevel="0" collapsed="false">
      <c r="E1273" s="9" t="n">
        <v>12.6</v>
      </c>
      <c r="F1273" s="9" t="n">
        <v>10807.4112565803</v>
      </c>
      <c r="G1273" s="9" t="n">
        <v>580.979020511851</v>
      </c>
      <c r="Q1273" s="0" t="n">
        <f aca="false">Q1272+deltaT</f>
        <v>12.6799999999998</v>
      </c>
      <c r="R1273" s="0" t="e">
        <f aca="false">BP1272</f>
        <v>#VALUE!</v>
      </c>
      <c r="S1273" s="0" t="e">
        <f aca="false">hALT1($E$13:$G$1365,Q1273,2)</f>
        <v>#VALUE!</v>
      </c>
      <c r="T1273" s="0" t="e">
        <f aca="false">Veloc($E$13:$G$1365,Q1273,3)</f>
        <v>#VALUE!</v>
      </c>
      <c r="U1273" s="0" t="e">
        <f aca="false">IF(S1273&lt;hT,$G$5+alfa*(S1273-ho),TT)</f>
        <v>#VALUE!</v>
      </c>
      <c r="V1273" s="0" t="e">
        <f aca="false">IF(S1273&lt;hT,pSL*(1/(1+alfa*S1273/($G$5-alfa*ho)))^(go/(Rair*alfa)),pT*EXP(-go*(S1273-hT)/(Rair*TT)))</f>
        <v>#VALUE!</v>
      </c>
      <c r="W1273" s="0" t="e">
        <f aca="false">Mch(T1273,U1273,Rair,gamma)</f>
        <v>#VALUE!</v>
      </c>
      <c r="X1273" s="0" t="e">
        <f aca="false">Cpex(Cp0,W1273,$N$9,$L$13:$M$19)</f>
        <v>#VALUE!</v>
      </c>
      <c r="Y1273" s="0" t="e">
        <f aca="false">pex(V1273,W1273,gamma,X1273)</f>
        <v>#VALUE!</v>
      </c>
      <c r="Z1273" s="0" t="e">
        <f aca="false">MachThroat(gamma,Y1273,R1273)</f>
        <v>#VALUE!</v>
      </c>
      <c r="AA1273" s="0" t="e">
        <f aca="false">CN(Z1273,CSON,CINC)</f>
        <v>#VALUE!</v>
      </c>
      <c r="AB1273" s="0" t="e">
        <f aca="false">DPDT(Constant,AA1273,Z1273,gamma,R1273,Y1273)</f>
        <v>#VALUE!</v>
      </c>
      <c r="AC1273" s="0" t="s">
        <v>134</v>
      </c>
      <c r="AD1273" s="0" t="n">
        <f aca="false">Q1273+deltaT/2</f>
        <v>12.6849999999998</v>
      </c>
      <c r="AE1273" s="0" t="e">
        <f aca="false">pC+deltaT*pdot/2</f>
        <v>#VALUE!</v>
      </c>
      <c r="AF1273" s="0" t="e">
        <f aca="false">hALT1($E$13:$G$1365,AD1273,2)</f>
        <v>#VALUE!</v>
      </c>
      <c r="AG1273" s="0" t="e">
        <f aca="false">Veloc($E$13:$G$1365,AD1273,3)</f>
        <v>#VALUE!</v>
      </c>
      <c r="AH1273" s="0" t="e">
        <f aca="false">IF(AF1273&lt;hT,$G$5+alfa*(AF1273-ho),TT)</f>
        <v>#VALUE!</v>
      </c>
      <c r="AI1273" s="0" t="e">
        <f aca="false">IF(AF1273&lt;hT,pSL*(1/(1+alfa*AF1273/($G$5-alfa*ho)))^(go/(Rair*alfa)),pT*EXP(-go*(AF1273-hT)/(Rair*TT)))</f>
        <v>#VALUE!</v>
      </c>
      <c r="AJ1273" s="0" t="e">
        <f aca="false">Mch(AG1273,AH1273,Rair,gamma)</f>
        <v>#VALUE!</v>
      </c>
      <c r="AK1273" s="0" t="e">
        <f aca="false">Cpex(Cp0,AJ1273,$N$9,$L$13:$M$19)</f>
        <v>#VALUE!</v>
      </c>
      <c r="AL1273" s="0" t="e">
        <f aca="false">pex(AI1273,AJ1273,gamma,AK1273)</f>
        <v>#VALUE!</v>
      </c>
      <c r="AM1273" s="0" t="e">
        <f aca="false">MachThroat(gamma,AL1273,AE1273)</f>
        <v>#VALUE!</v>
      </c>
      <c r="AN1273" s="0" t="e">
        <f aca="false">CN(AM1273,CSON,CINC)</f>
        <v>#VALUE!</v>
      </c>
      <c r="AO1273" s="0" t="e">
        <f aca="false">DPDT(Constant,AN1273,AM1273,gamma,AE1273,AL1273)</f>
        <v>#VALUE!</v>
      </c>
      <c r="AP1273" s="0" t="s">
        <v>134</v>
      </c>
      <c r="AQ1273" s="0" t="n">
        <f aca="false">Q1273+deltaT/2</f>
        <v>12.6849999999998</v>
      </c>
      <c r="AR1273" s="0" t="e">
        <f aca="false">pC+deltaT*pdot2/2</f>
        <v>#VALUE!</v>
      </c>
      <c r="AS1273" s="0" t="e">
        <f aca="false">hALT1($E$13:$G$1365,AQ1273,2)</f>
        <v>#VALUE!</v>
      </c>
      <c r="AT1273" s="0" t="e">
        <f aca="false">Veloc($E$13:$G$1365,AQ1273,3)</f>
        <v>#VALUE!</v>
      </c>
      <c r="AU1273" s="0" t="e">
        <f aca="false">IF(AS1273&lt;hT,$G$5+alfa*(AS1273-ho),TT)</f>
        <v>#VALUE!</v>
      </c>
      <c r="AV1273" s="0" t="e">
        <f aca="false">IF(AS1273&lt;hT,pSL*(1/(1+alfa*AF1273/($G$5-alfa*ho)))^(go/(Rair*alfa)),pT*EXP(-go*(AF1273-hT)/(Rair*TT)))</f>
        <v>#VALUE!</v>
      </c>
      <c r="AW1273" s="0" t="e">
        <f aca="false">Mch(AT1273,AU1273,Rair,gamma)</f>
        <v>#VALUE!</v>
      </c>
      <c r="AX1273" s="0" t="e">
        <f aca="false">Cpex(Cp0,AW1273,$N$9,$L$13:$M$19)</f>
        <v>#VALUE!</v>
      </c>
      <c r="AY1273" s="0" t="e">
        <f aca="false">pex(AV1273,AW1273,gamma,AX1273)</f>
        <v>#VALUE!</v>
      </c>
      <c r="AZ1273" s="0" t="e">
        <f aca="false">MachThroat(gamma,AY1273,AR1273)</f>
        <v>#VALUE!</v>
      </c>
      <c r="BA1273" s="0" t="e">
        <f aca="false">CN(AZ1273,CSON,CINC)</f>
        <v>#VALUE!</v>
      </c>
      <c r="BB1273" s="0" t="e">
        <f aca="false">DPDT(Constant,BA1273,AZ1273,gamma,AR1273,AY1273)</f>
        <v>#VALUE!</v>
      </c>
      <c r="BC1273" s="0" t="s">
        <v>134</v>
      </c>
      <c r="BD1273" s="0" t="n">
        <f aca="false">Q1273+deltaT</f>
        <v>12.6899999999998</v>
      </c>
      <c r="BE1273" s="0" t="e">
        <f aca="false">pC+deltaT*pdot3</f>
        <v>#VALUE!</v>
      </c>
      <c r="BF1273" s="0" t="e">
        <f aca="false">hALT1($E$13:$G$1365,BD1273,2)</f>
        <v>#VALUE!</v>
      </c>
      <c r="BG1273" s="0" t="e">
        <f aca="false">Veloc($E$13:$G$1365,BD1273,3)</f>
        <v>#VALUE!</v>
      </c>
      <c r="BH1273" s="0" t="e">
        <f aca="false">IF(BF1273&lt;hT,$G$5+alfa*(BF1273-ho),TT)</f>
        <v>#VALUE!</v>
      </c>
      <c r="BI1273" s="0" t="e">
        <f aca="false">IF(BF1273&lt;hT,pSL*(1/(1+alfa*BF1273/($G$5-alfa*ho)))^(go/(Rair*alfa)),pT*EXP(-go*(BF1273-hT)/(Rair*TT)))</f>
        <v>#VALUE!</v>
      </c>
      <c r="BJ1273" s="0" t="e">
        <f aca="false">Mch(BG1273,BH1273,Rair,gamma)</f>
        <v>#VALUE!</v>
      </c>
      <c r="BK1273" s="0" t="e">
        <f aca="false">Cpex(Cp0,BJ1273,$N$9,$L$13:$M$19)</f>
        <v>#VALUE!</v>
      </c>
      <c r="BL1273" s="0" t="e">
        <f aca="false">pex(BI1273,BJ1273,gamma,BK1273)</f>
        <v>#VALUE!</v>
      </c>
      <c r="BM1273" s="0" t="e">
        <f aca="false">MachThroat(gamma,BL1273,BE1273)</f>
        <v>#VALUE!</v>
      </c>
      <c r="BN1273" s="0" t="e">
        <f aca="false">CN(BM1273,CSON,CINC)</f>
        <v>#VALUE!</v>
      </c>
      <c r="BO1273" s="0" t="e">
        <f aca="false">DPDT(Constant,BN1273,BM1273,gamma,BE1273,BL1273)</f>
        <v>#VALUE!</v>
      </c>
      <c r="BP1273" s="0" t="e">
        <f aca="false">pC+deltaT*(pdot+2*pdot2+2*pdot3+pdot4)/6</f>
        <v>#VALUE!</v>
      </c>
      <c r="BQ1273" s="0" t="s">
        <v>134</v>
      </c>
      <c r="BR1273" s="0" t="n">
        <f aca="false">Q1273</f>
        <v>12.6799999999998</v>
      </c>
      <c r="BS1273" s="0" t="e">
        <f aca="false">R1273/144</f>
        <v>#VALUE!</v>
      </c>
      <c r="BT1273" s="0" t="e">
        <f aca="false">pX/144</f>
        <v>#VALUE!</v>
      </c>
      <c r="BU1273" s="0" t="e">
        <f aca="false">pa/144</f>
        <v>#VALUE!</v>
      </c>
      <c r="BV1273" s="11" t="n">
        <f aca="false">BR1273</f>
        <v>12.6799999999998</v>
      </c>
      <c r="BW1273" s="12" t="e">
        <f aca="false">(pC-pX)/144</f>
        <v>#VALUE!</v>
      </c>
      <c r="BX1273" s="0" t="s">
        <v>134</v>
      </c>
      <c r="BZ1273" s="0" t="s">
        <v>134</v>
      </c>
      <c r="CA1273" s="0" t="s">
        <v>134</v>
      </c>
      <c r="CB1273" s="0" t="s">
        <v>134</v>
      </c>
      <c r="CC1273" s="0" t="s">
        <v>134</v>
      </c>
      <c r="CD1273" s="0" t="s">
        <v>134</v>
      </c>
      <c r="CE1273" s="0" t="s">
        <v>134</v>
      </c>
    </row>
    <row r="1274" customFormat="false" ht="12.75" hidden="false" customHeight="false" outlineLevel="0" collapsed="false">
      <c r="E1274" s="9" t="n">
        <v>12.61</v>
      </c>
      <c r="F1274" s="9" t="n">
        <v>10813.2185236802</v>
      </c>
      <c r="G1274" s="9" t="n">
        <v>580.474455136917</v>
      </c>
      <c r="Q1274" s="0" t="n">
        <f aca="false">Q1273+deltaT</f>
        <v>12.6899999999998</v>
      </c>
      <c r="R1274" s="0" t="e">
        <f aca="false">BP1273</f>
        <v>#VALUE!</v>
      </c>
      <c r="S1274" s="0" t="e">
        <f aca="false">hALT1($E$13:$G$1365,Q1274,2)</f>
        <v>#VALUE!</v>
      </c>
      <c r="T1274" s="0" t="e">
        <f aca="false">Veloc($E$13:$G$1365,Q1274,3)</f>
        <v>#VALUE!</v>
      </c>
      <c r="U1274" s="0" t="e">
        <f aca="false">IF(S1274&lt;hT,$G$5+alfa*(S1274-ho),TT)</f>
        <v>#VALUE!</v>
      </c>
      <c r="V1274" s="0" t="e">
        <f aca="false">IF(S1274&lt;hT,pSL*(1/(1+alfa*S1274/($G$5-alfa*ho)))^(go/(Rair*alfa)),pT*EXP(-go*(S1274-hT)/(Rair*TT)))</f>
        <v>#VALUE!</v>
      </c>
      <c r="W1274" s="0" t="e">
        <f aca="false">Mch(T1274,U1274,Rair,gamma)</f>
        <v>#VALUE!</v>
      </c>
      <c r="X1274" s="0" t="e">
        <f aca="false">Cpex(Cp0,W1274,$N$9,$L$13:$M$19)</f>
        <v>#VALUE!</v>
      </c>
      <c r="Y1274" s="0" t="e">
        <f aca="false">pex(V1274,W1274,gamma,X1274)</f>
        <v>#VALUE!</v>
      </c>
      <c r="Z1274" s="0" t="e">
        <f aca="false">MachThroat(gamma,Y1274,R1274)</f>
        <v>#VALUE!</v>
      </c>
      <c r="AA1274" s="0" t="e">
        <f aca="false">CN(Z1274,CSON,CINC)</f>
        <v>#VALUE!</v>
      </c>
      <c r="AB1274" s="0" t="e">
        <f aca="false">DPDT(Constant,AA1274,Z1274,gamma,R1274,Y1274)</f>
        <v>#VALUE!</v>
      </c>
      <c r="AC1274" s="0" t="s">
        <v>134</v>
      </c>
      <c r="AD1274" s="0" t="n">
        <f aca="false">Q1274+deltaT/2</f>
        <v>12.6949999999998</v>
      </c>
      <c r="AE1274" s="0" t="e">
        <f aca="false">pC+deltaT*pdot/2</f>
        <v>#VALUE!</v>
      </c>
      <c r="AF1274" s="0" t="e">
        <f aca="false">hALT1($E$13:$G$1365,AD1274,2)</f>
        <v>#VALUE!</v>
      </c>
      <c r="AG1274" s="0" t="e">
        <f aca="false">Veloc($E$13:$G$1365,AD1274,3)</f>
        <v>#VALUE!</v>
      </c>
      <c r="AH1274" s="0" t="e">
        <f aca="false">IF(AF1274&lt;hT,$G$5+alfa*(AF1274-ho),TT)</f>
        <v>#VALUE!</v>
      </c>
      <c r="AI1274" s="0" t="e">
        <f aca="false">IF(AF1274&lt;hT,pSL*(1/(1+alfa*AF1274/($G$5-alfa*ho)))^(go/(Rair*alfa)),pT*EXP(-go*(AF1274-hT)/(Rair*TT)))</f>
        <v>#VALUE!</v>
      </c>
      <c r="AJ1274" s="0" t="e">
        <f aca="false">Mch(AG1274,AH1274,Rair,gamma)</f>
        <v>#VALUE!</v>
      </c>
      <c r="AK1274" s="0" t="e">
        <f aca="false">Cpex(Cp0,AJ1274,$N$9,$L$13:$M$19)</f>
        <v>#VALUE!</v>
      </c>
      <c r="AL1274" s="0" t="e">
        <f aca="false">pex(AI1274,AJ1274,gamma,AK1274)</f>
        <v>#VALUE!</v>
      </c>
      <c r="AM1274" s="0" t="e">
        <f aca="false">MachThroat(gamma,AL1274,AE1274)</f>
        <v>#VALUE!</v>
      </c>
      <c r="AN1274" s="0" t="e">
        <f aca="false">CN(AM1274,CSON,CINC)</f>
        <v>#VALUE!</v>
      </c>
      <c r="AO1274" s="0" t="e">
        <f aca="false">DPDT(Constant,AN1274,AM1274,gamma,AE1274,AL1274)</f>
        <v>#VALUE!</v>
      </c>
      <c r="AP1274" s="0" t="s">
        <v>134</v>
      </c>
      <c r="AQ1274" s="0" t="n">
        <f aca="false">Q1274+deltaT/2</f>
        <v>12.6949999999998</v>
      </c>
      <c r="AR1274" s="0" t="e">
        <f aca="false">pC+deltaT*pdot2/2</f>
        <v>#VALUE!</v>
      </c>
      <c r="AS1274" s="0" t="e">
        <f aca="false">hALT1($E$13:$G$1365,AQ1274,2)</f>
        <v>#VALUE!</v>
      </c>
      <c r="AT1274" s="0" t="e">
        <f aca="false">Veloc($E$13:$G$1365,AQ1274,3)</f>
        <v>#VALUE!</v>
      </c>
      <c r="AU1274" s="0" t="e">
        <f aca="false">IF(AS1274&lt;hT,$G$5+alfa*(AS1274-ho),TT)</f>
        <v>#VALUE!</v>
      </c>
      <c r="AV1274" s="0" t="e">
        <f aca="false">IF(AS1274&lt;hT,pSL*(1/(1+alfa*AF1274/($G$5-alfa*ho)))^(go/(Rair*alfa)),pT*EXP(-go*(AF1274-hT)/(Rair*TT)))</f>
        <v>#VALUE!</v>
      </c>
      <c r="AW1274" s="0" t="e">
        <f aca="false">Mch(AT1274,AU1274,Rair,gamma)</f>
        <v>#VALUE!</v>
      </c>
      <c r="AX1274" s="0" t="e">
        <f aca="false">Cpex(Cp0,AW1274,$N$9,$L$13:$M$19)</f>
        <v>#VALUE!</v>
      </c>
      <c r="AY1274" s="0" t="e">
        <f aca="false">pex(AV1274,AW1274,gamma,AX1274)</f>
        <v>#VALUE!</v>
      </c>
      <c r="AZ1274" s="0" t="e">
        <f aca="false">MachThroat(gamma,AY1274,AR1274)</f>
        <v>#VALUE!</v>
      </c>
      <c r="BA1274" s="0" t="e">
        <f aca="false">CN(AZ1274,CSON,CINC)</f>
        <v>#VALUE!</v>
      </c>
      <c r="BB1274" s="0" t="e">
        <f aca="false">DPDT(Constant,BA1274,AZ1274,gamma,AR1274,AY1274)</f>
        <v>#VALUE!</v>
      </c>
      <c r="BC1274" s="0" t="s">
        <v>134</v>
      </c>
      <c r="BD1274" s="0" t="n">
        <f aca="false">Q1274+deltaT</f>
        <v>12.6999999999998</v>
      </c>
      <c r="BE1274" s="0" t="e">
        <f aca="false">pC+deltaT*pdot3</f>
        <v>#VALUE!</v>
      </c>
      <c r="BF1274" s="0" t="e">
        <f aca="false">hALT1($E$13:$G$1365,BD1274,2)</f>
        <v>#VALUE!</v>
      </c>
      <c r="BG1274" s="0" t="e">
        <f aca="false">Veloc($E$13:$G$1365,BD1274,3)</f>
        <v>#VALUE!</v>
      </c>
      <c r="BH1274" s="0" t="e">
        <f aca="false">IF(BF1274&lt;hT,$G$5+alfa*(BF1274-ho),TT)</f>
        <v>#VALUE!</v>
      </c>
      <c r="BI1274" s="0" t="e">
        <f aca="false">IF(BF1274&lt;hT,pSL*(1/(1+alfa*BF1274/($G$5-alfa*ho)))^(go/(Rair*alfa)),pT*EXP(-go*(BF1274-hT)/(Rair*TT)))</f>
        <v>#VALUE!</v>
      </c>
      <c r="BJ1274" s="0" t="e">
        <f aca="false">Mch(BG1274,BH1274,Rair,gamma)</f>
        <v>#VALUE!</v>
      </c>
      <c r="BK1274" s="0" t="e">
        <f aca="false">Cpex(Cp0,BJ1274,$N$9,$L$13:$M$19)</f>
        <v>#VALUE!</v>
      </c>
      <c r="BL1274" s="0" t="e">
        <f aca="false">pex(BI1274,BJ1274,gamma,BK1274)</f>
        <v>#VALUE!</v>
      </c>
      <c r="BM1274" s="0" t="e">
        <f aca="false">MachThroat(gamma,BL1274,BE1274)</f>
        <v>#VALUE!</v>
      </c>
      <c r="BN1274" s="0" t="e">
        <f aca="false">CN(BM1274,CSON,CINC)</f>
        <v>#VALUE!</v>
      </c>
      <c r="BO1274" s="0" t="e">
        <f aca="false">DPDT(Constant,BN1274,BM1274,gamma,BE1274,BL1274)</f>
        <v>#VALUE!</v>
      </c>
      <c r="BP1274" s="0" t="e">
        <f aca="false">pC+deltaT*(pdot+2*pdot2+2*pdot3+pdot4)/6</f>
        <v>#VALUE!</v>
      </c>
      <c r="BQ1274" s="0" t="s">
        <v>134</v>
      </c>
      <c r="BR1274" s="0" t="n">
        <f aca="false">Q1274</f>
        <v>12.6899999999998</v>
      </c>
      <c r="BS1274" s="0" t="e">
        <f aca="false">R1274/144</f>
        <v>#VALUE!</v>
      </c>
      <c r="BT1274" s="0" t="e">
        <f aca="false">pX/144</f>
        <v>#VALUE!</v>
      </c>
      <c r="BU1274" s="0" t="e">
        <f aca="false">pa/144</f>
        <v>#VALUE!</v>
      </c>
      <c r="BV1274" s="11" t="n">
        <f aca="false">BR1274</f>
        <v>12.6899999999998</v>
      </c>
      <c r="BW1274" s="12" t="e">
        <f aca="false">(pC-pX)/144</f>
        <v>#VALUE!</v>
      </c>
      <c r="BX1274" s="0" t="s">
        <v>134</v>
      </c>
      <c r="BZ1274" s="0" t="s">
        <v>134</v>
      </c>
      <c r="CA1274" s="0" t="s">
        <v>134</v>
      </c>
      <c r="CB1274" s="0" t="s">
        <v>134</v>
      </c>
      <c r="CC1274" s="0" t="s">
        <v>134</v>
      </c>
      <c r="CD1274" s="0" t="s">
        <v>134</v>
      </c>
      <c r="CE1274" s="0" t="s">
        <v>134</v>
      </c>
    </row>
    <row r="1275" customFormat="false" ht="12.75" hidden="false" customHeight="false" outlineLevel="0" collapsed="false">
      <c r="E1275" s="9" t="n">
        <v>12.62</v>
      </c>
      <c r="F1275" s="9" t="n">
        <v>10819.0207467952</v>
      </c>
      <c r="G1275" s="9" t="n">
        <v>579.970223438424</v>
      </c>
      <c r="Q1275" s="0" t="n">
        <f aca="false">Q1274+deltaT</f>
        <v>12.6999999999998</v>
      </c>
      <c r="R1275" s="0" t="e">
        <f aca="false">BP1274</f>
        <v>#VALUE!</v>
      </c>
      <c r="S1275" s="0" t="e">
        <f aca="false">hALT1($E$13:$G$1365,Q1275,2)</f>
        <v>#VALUE!</v>
      </c>
      <c r="T1275" s="0" t="e">
        <f aca="false">Veloc($E$13:$G$1365,Q1275,3)</f>
        <v>#VALUE!</v>
      </c>
      <c r="U1275" s="0" t="e">
        <f aca="false">IF(S1275&lt;hT,$G$5+alfa*(S1275-ho),TT)</f>
        <v>#VALUE!</v>
      </c>
      <c r="V1275" s="0" t="e">
        <f aca="false">IF(S1275&lt;hT,pSL*(1/(1+alfa*S1275/($G$5-alfa*ho)))^(go/(Rair*alfa)),pT*EXP(-go*(S1275-hT)/(Rair*TT)))</f>
        <v>#VALUE!</v>
      </c>
      <c r="W1275" s="0" t="e">
        <f aca="false">Mch(T1275,U1275,Rair,gamma)</f>
        <v>#VALUE!</v>
      </c>
      <c r="X1275" s="0" t="e">
        <f aca="false">Cpex(Cp0,W1275,$N$9,$L$13:$M$19)</f>
        <v>#VALUE!</v>
      </c>
      <c r="Y1275" s="0" t="e">
        <f aca="false">pex(V1275,W1275,gamma,X1275)</f>
        <v>#VALUE!</v>
      </c>
      <c r="Z1275" s="0" t="e">
        <f aca="false">MachThroat(gamma,Y1275,R1275)</f>
        <v>#VALUE!</v>
      </c>
      <c r="AA1275" s="0" t="e">
        <f aca="false">CN(Z1275,CSON,CINC)</f>
        <v>#VALUE!</v>
      </c>
      <c r="AB1275" s="0" t="e">
        <f aca="false">DPDT(Constant,AA1275,Z1275,gamma,R1275,Y1275)</f>
        <v>#VALUE!</v>
      </c>
      <c r="AC1275" s="0" t="s">
        <v>134</v>
      </c>
      <c r="AD1275" s="0" t="n">
        <f aca="false">Q1275+deltaT/2</f>
        <v>12.7049999999998</v>
      </c>
      <c r="AE1275" s="0" t="e">
        <f aca="false">pC+deltaT*pdot/2</f>
        <v>#VALUE!</v>
      </c>
      <c r="AF1275" s="0" t="e">
        <f aca="false">hALT1($E$13:$G$1365,AD1275,2)</f>
        <v>#VALUE!</v>
      </c>
      <c r="AG1275" s="0" t="e">
        <f aca="false">Veloc($E$13:$G$1365,AD1275,3)</f>
        <v>#VALUE!</v>
      </c>
      <c r="AH1275" s="0" t="e">
        <f aca="false">IF(AF1275&lt;hT,$G$5+alfa*(AF1275-ho),TT)</f>
        <v>#VALUE!</v>
      </c>
      <c r="AI1275" s="0" t="e">
        <f aca="false">IF(AF1275&lt;hT,pSL*(1/(1+alfa*AF1275/($G$5-alfa*ho)))^(go/(Rair*alfa)),pT*EXP(-go*(AF1275-hT)/(Rair*TT)))</f>
        <v>#VALUE!</v>
      </c>
      <c r="AJ1275" s="0" t="e">
        <f aca="false">Mch(AG1275,AH1275,Rair,gamma)</f>
        <v>#VALUE!</v>
      </c>
      <c r="AK1275" s="0" t="e">
        <f aca="false">Cpex(Cp0,AJ1275,$N$9,$L$13:$M$19)</f>
        <v>#VALUE!</v>
      </c>
      <c r="AL1275" s="0" t="e">
        <f aca="false">pex(AI1275,AJ1275,gamma,AK1275)</f>
        <v>#VALUE!</v>
      </c>
      <c r="AM1275" s="0" t="e">
        <f aca="false">MachThroat(gamma,AL1275,AE1275)</f>
        <v>#VALUE!</v>
      </c>
      <c r="AN1275" s="0" t="e">
        <f aca="false">CN(AM1275,CSON,CINC)</f>
        <v>#VALUE!</v>
      </c>
      <c r="AO1275" s="0" t="e">
        <f aca="false">DPDT(Constant,AN1275,AM1275,gamma,AE1275,AL1275)</f>
        <v>#VALUE!</v>
      </c>
      <c r="AP1275" s="0" t="s">
        <v>134</v>
      </c>
      <c r="AQ1275" s="0" t="n">
        <f aca="false">Q1275+deltaT/2</f>
        <v>12.7049999999998</v>
      </c>
      <c r="AR1275" s="0" t="e">
        <f aca="false">pC+deltaT*pdot2/2</f>
        <v>#VALUE!</v>
      </c>
      <c r="AS1275" s="0" t="e">
        <f aca="false">hALT1($E$13:$G$1365,AQ1275,2)</f>
        <v>#VALUE!</v>
      </c>
      <c r="AT1275" s="0" t="e">
        <f aca="false">Veloc($E$13:$G$1365,AQ1275,3)</f>
        <v>#VALUE!</v>
      </c>
      <c r="AU1275" s="0" t="e">
        <f aca="false">IF(AS1275&lt;hT,$G$5+alfa*(AS1275-ho),TT)</f>
        <v>#VALUE!</v>
      </c>
      <c r="AV1275" s="0" t="e">
        <f aca="false">IF(AS1275&lt;hT,pSL*(1/(1+alfa*AF1275/($G$5-alfa*ho)))^(go/(Rair*alfa)),pT*EXP(-go*(AF1275-hT)/(Rair*TT)))</f>
        <v>#VALUE!</v>
      </c>
      <c r="AW1275" s="0" t="e">
        <f aca="false">Mch(AT1275,AU1275,Rair,gamma)</f>
        <v>#VALUE!</v>
      </c>
      <c r="AX1275" s="0" t="e">
        <f aca="false">Cpex(Cp0,AW1275,$N$9,$L$13:$M$19)</f>
        <v>#VALUE!</v>
      </c>
      <c r="AY1275" s="0" t="e">
        <f aca="false">pex(AV1275,AW1275,gamma,AX1275)</f>
        <v>#VALUE!</v>
      </c>
      <c r="AZ1275" s="0" t="e">
        <f aca="false">MachThroat(gamma,AY1275,AR1275)</f>
        <v>#VALUE!</v>
      </c>
      <c r="BA1275" s="0" t="e">
        <f aca="false">CN(AZ1275,CSON,CINC)</f>
        <v>#VALUE!</v>
      </c>
      <c r="BB1275" s="0" t="e">
        <f aca="false">DPDT(Constant,BA1275,AZ1275,gamma,AR1275,AY1275)</f>
        <v>#VALUE!</v>
      </c>
      <c r="BC1275" s="0" t="s">
        <v>134</v>
      </c>
      <c r="BD1275" s="0" t="n">
        <f aca="false">Q1275+deltaT</f>
        <v>12.7099999999998</v>
      </c>
      <c r="BE1275" s="0" t="e">
        <f aca="false">pC+deltaT*pdot3</f>
        <v>#VALUE!</v>
      </c>
      <c r="BF1275" s="0" t="e">
        <f aca="false">hALT1($E$13:$G$1365,BD1275,2)</f>
        <v>#VALUE!</v>
      </c>
      <c r="BG1275" s="0" t="e">
        <f aca="false">Veloc($E$13:$G$1365,BD1275,3)</f>
        <v>#VALUE!</v>
      </c>
      <c r="BH1275" s="0" t="e">
        <f aca="false">IF(BF1275&lt;hT,$G$5+alfa*(BF1275-ho),TT)</f>
        <v>#VALUE!</v>
      </c>
      <c r="BI1275" s="0" t="e">
        <f aca="false">IF(BF1275&lt;hT,pSL*(1/(1+alfa*BF1275/($G$5-alfa*ho)))^(go/(Rair*alfa)),pT*EXP(-go*(BF1275-hT)/(Rair*TT)))</f>
        <v>#VALUE!</v>
      </c>
      <c r="BJ1275" s="0" t="e">
        <f aca="false">Mch(BG1275,BH1275,Rair,gamma)</f>
        <v>#VALUE!</v>
      </c>
      <c r="BK1275" s="0" t="e">
        <f aca="false">Cpex(Cp0,BJ1275,$N$9,$L$13:$M$19)</f>
        <v>#VALUE!</v>
      </c>
      <c r="BL1275" s="0" t="e">
        <f aca="false">pex(BI1275,BJ1275,gamma,BK1275)</f>
        <v>#VALUE!</v>
      </c>
      <c r="BM1275" s="0" t="e">
        <f aca="false">MachThroat(gamma,BL1275,BE1275)</f>
        <v>#VALUE!</v>
      </c>
      <c r="BN1275" s="0" t="e">
        <f aca="false">CN(BM1275,CSON,CINC)</f>
        <v>#VALUE!</v>
      </c>
      <c r="BO1275" s="0" t="e">
        <f aca="false">DPDT(Constant,BN1275,BM1275,gamma,BE1275,BL1275)</f>
        <v>#VALUE!</v>
      </c>
      <c r="BP1275" s="0" t="e">
        <f aca="false">pC+deltaT*(pdot+2*pdot2+2*pdot3+pdot4)/6</f>
        <v>#VALUE!</v>
      </c>
      <c r="BQ1275" s="0" t="s">
        <v>134</v>
      </c>
      <c r="BR1275" s="0" t="n">
        <f aca="false">Q1275</f>
        <v>12.6999999999998</v>
      </c>
      <c r="BS1275" s="0" t="e">
        <f aca="false">R1275/144</f>
        <v>#VALUE!</v>
      </c>
      <c r="BT1275" s="0" t="e">
        <f aca="false">pX/144</f>
        <v>#VALUE!</v>
      </c>
      <c r="BU1275" s="0" t="e">
        <f aca="false">pa/144</f>
        <v>#VALUE!</v>
      </c>
      <c r="BV1275" s="11" t="n">
        <f aca="false">BR1275</f>
        <v>12.6999999999998</v>
      </c>
      <c r="BW1275" s="12" t="e">
        <f aca="false">(pC-pX)/144</f>
        <v>#VALUE!</v>
      </c>
      <c r="BX1275" s="0" t="s">
        <v>134</v>
      </c>
      <c r="BZ1275" s="0" t="s">
        <v>134</v>
      </c>
      <c r="CA1275" s="0" t="s">
        <v>134</v>
      </c>
      <c r="CB1275" s="0" t="s">
        <v>134</v>
      </c>
      <c r="CC1275" s="0" t="s">
        <v>134</v>
      </c>
      <c r="CD1275" s="0" t="s">
        <v>134</v>
      </c>
      <c r="CE1275" s="0" t="s">
        <v>134</v>
      </c>
    </row>
    <row r="1276" customFormat="false" ht="12.75" hidden="false" customHeight="false" outlineLevel="0" collapsed="false">
      <c r="E1276" s="9" t="n">
        <v>12.63</v>
      </c>
      <c r="F1276" s="9" t="n">
        <v>10824.8179292594</v>
      </c>
      <c r="G1276" s="9" t="n">
        <v>579.46632486158</v>
      </c>
      <c r="Q1276" s="0" t="n">
        <f aca="false">Q1275+deltaT</f>
        <v>12.7099999999998</v>
      </c>
      <c r="R1276" s="0" t="e">
        <f aca="false">BP1275</f>
        <v>#VALUE!</v>
      </c>
      <c r="S1276" s="0" t="e">
        <f aca="false">hALT1($E$13:$G$1365,Q1276,2)</f>
        <v>#VALUE!</v>
      </c>
      <c r="T1276" s="0" t="e">
        <f aca="false">Veloc($E$13:$G$1365,Q1276,3)</f>
        <v>#VALUE!</v>
      </c>
      <c r="U1276" s="0" t="e">
        <f aca="false">IF(S1276&lt;hT,$G$5+alfa*(S1276-ho),TT)</f>
        <v>#VALUE!</v>
      </c>
      <c r="V1276" s="0" t="e">
        <f aca="false">IF(S1276&lt;hT,pSL*(1/(1+alfa*S1276/($G$5-alfa*ho)))^(go/(Rair*alfa)),pT*EXP(-go*(S1276-hT)/(Rair*TT)))</f>
        <v>#VALUE!</v>
      </c>
      <c r="W1276" s="0" t="e">
        <f aca="false">Mch(T1276,U1276,Rair,gamma)</f>
        <v>#VALUE!</v>
      </c>
      <c r="X1276" s="0" t="e">
        <f aca="false">Cpex(Cp0,W1276,$N$9,$L$13:$M$19)</f>
        <v>#VALUE!</v>
      </c>
      <c r="Y1276" s="0" t="e">
        <f aca="false">pex(V1276,W1276,gamma,X1276)</f>
        <v>#VALUE!</v>
      </c>
      <c r="Z1276" s="0" t="e">
        <f aca="false">MachThroat(gamma,Y1276,R1276)</f>
        <v>#VALUE!</v>
      </c>
      <c r="AA1276" s="0" t="e">
        <f aca="false">CN(Z1276,CSON,CINC)</f>
        <v>#VALUE!</v>
      </c>
      <c r="AB1276" s="0" t="e">
        <f aca="false">DPDT(Constant,AA1276,Z1276,gamma,R1276,Y1276)</f>
        <v>#VALUE!</v>
      </c>
      <c r="AC1276" s="0" t="s">
        <v>134</v>
      </c>
      <c r="AD1276" s="0" t="n">
        <f aca="false">Q1276+deltaT/2</f>
        <v>12.7149999999998</v>
      </c>
      <c r="AE1276" s="0" t="e">
        <f aca="false">pC+deltaT*pdot/2</f>
        <v>#VALUE!</v>
      </c>
      <c r="AF1276" s="0" t="e">
        <f aca="false">hALT1($E$13:$G$1365,AD1276,2)</f>
        <v>#VALUE!</v>
      </c>
      <c r="AG1276" s="0" t="e">
        <f aca="false">Veloc($E$13:$G$1365,AD1276,3)</f>
        <v>#VALUE!</v>
      </c>
      <c r="AH1276" s="0" t="e">
        <f aca="false">IF(AF1276&lt;hT,$G$5+alfa*(AF1276-ho),TT)</f>
        <v>#VALUE!</v>
      </c>
      <c r="AI1276" s="0" t="e">
        <f aca="false">IF(AF1276&lt;hT,pSL*(1/(1+alfa*AF1276/($G$5-alfa*ho)))^(go/(Rair*alfa)),pT*EXP(-go*(AF1276-hT)/(Rair*TT)))</f>
        <v>#VALUE!</v>
      </c>
      <c r="AJ1276" s="0" t="e">
        <f aca="false">Mch(AG1276,AH1276,Rair,gamma)</f>
        <v>#VALUE!</v>
      </c>
      <c r="AK1276" s="0" t="e">
        <f aca="false">Cpex(Cp0,AJ1276,$N$9,$L$13:$M$19)</f>
        <v>#VALUE!</v>
      </c>
      <c r="AL1276" s="0" t="e">
        <f aca="false">pex(AI1276,AJ1276,gamma,AK1276)</f>
        <v>#VALUE!</v>
      </c>
      <c r="AM1276" s="0" t="e">
        <f aca="false">MachThroat(gamma,AL1276,AE1276)</f>
        <v>#VALUE!</v>
      </c>
      <c r="AN1276" s="0" t="e">
        <f aca="false">CN(AM1276,CSON,CINC)</f>
        <v>#VALUE!</v>
      </c>
      <c r="AO1276" s="0" t="e">
        <f aca="false">DPDT(Constant,AN1276,AM1276,gamma,AE1276,AL1276)</f>
        <v>#VALUE!</v>
      </c>
      <c r="AP1276" s="0" t="s">
        <v>134</v>
      </c>
      <c r="AQ1276" s="0" t="n">
        <f aca="false">Q1276+deltaT/2</f>
        <v>12.7149999999998</v>
      </c>
      <c r="AR1276" s="0" t="e">
        <f aca="false">pC+deltaT*pdot2/2</f>
        <v>#VALUE!</v>
      </c>
      <c r="AS1276" s="0" t="e">
        <f aca="false">hALT1($E$13:$G$1365,AQ1276,2)</f>
        <v>#VALUE!</v>
      </c>
      <c r="AT1276" s="0" t="e">
        <f aca="false">Veloc($E$13:$G$1365,AQ1276,3)</f>
        <v>#VALUE!</v>
      </c>
      <c r="AU1276" s="0" t="e">
        <f aca="false">IF(AS1276&lt;hT,$G$5+alfa*(AS1276-ho),TT)</f>
        <v>#VALUE!</v>
      </c>
      <c r="AV1276" s="0" t="e">
        <f aca="false">IF(AS1276&lt;hT,pSL*(1/(1+alfa*AF1276/($G$5-alfa*ho)))^(go/(Rair*alfa)),pT*EXP(-go*(AF1276-hT)/(Rair*TT)))</f>
        <v>#VALUE!</v>
      </c>
      <c r="AW1276" s="0" t="e">
        <f aca="false">Mch(AT1276,AU1276,Rair,gamma)</f>
        <v>#VALUE!</v>
      </c>
      <c r="AX1276" s="0" t="e">
        <f aca="false">Cpex(Cp0,AW1276,$N$9,$L$13:$M$19)</f>
        <v>#VALUE!</v>
      </c>
      <c r="AY1276" s="0" t="e">
        <f aca="false">pex(AV1276,AW1276,gamma,AX1276)</f>
        <v>#VALUE!</v>
      </c>
      <c r="AZ1276" s="0" t="e">
        <f aca="false">MachThroat(gamma,AY1276,AR1276)</f>
        <v>#VALUE!</v>
      </c>
      <c r="BA1276" s="0" t="e">
        <f aca="false">CN(AZ1276,CSON,CINC)</f>
        <v>#VALUE!</v>
      </c>
      <c r="BB1276" s="0" t="e">
        <f aca="false">DPDT(Constant,BA1276,AZ1276,gamma,AR1276,AY1276)</f>
        <v>#VALUE!</v>
      </c>
      <c r="BC1276" s="0" t="s">
        <v>134</v>
      </c>
      <c r="BD1276" s="0" t="n">
        <f aca="false">Q1276+deltaT</f>
        <v>12.7199999999998</v>
      </c>
      <c r="BE1276" s="0" t="e">
        <f aca="false">pC+deltaT*pdot3</f>
        <v>#VALUE!</v>
      </c>
      <c r="BF1276" s="0" t="e">
        <f aca="false">hALT1($E$13:$G$1365,BD1276,2)</f>
        <v>#VALUE!</v>
      </c>
      <c r="BG1276" s="0" t="e">
        <f aca="false">Veloc($E$13:$G$1365,BD1276,3)</f>
        <v>#VALUE!</v>
      </c>
      <c r="BH1276" s="0" t="e">
        <f aca="false">IF(BF1276&lt;hT,$G$5+alfa*(BF1276-ho),TT)</f>
        <v>#VALUE!</v>
      </c>
      <c r="BI1276" s="0" t="e">
        <f aca="false">IF(BF1276&lt;hT,pSL*(1/(1+alfa*BF1276/($G$5-alfa*ho)))^(go/(Rair*alfa)),pT*EXP(-go*(BF1276-hT)/(Rair*TT)))</f>
        <v>#VALUE!</v>
      </c>
      <c r="BJ1276" s="0" t="e">
        <f aca="false">Mch(BG1276,BH1276,Rair,gamma)</f>
        <v>#VALUE!</v>
      </c>
      <c r="BK1276" s="0" t="e">
        <f aca="false">Cpex(Cp0,BJ1276,$N$9,$L$13:$M$19)</f>
        <v>#VALUE!</v>
      </c>
      <c r="BL1276" s="0" t="e">
        <f aca="false">pex(BI1276,BJ1276,gamma,BK1276)</f>
        <v>#VALUE!</v>
      </c>
      <c r="BM1276" s="0" t="e">
        <f aca="false">MachThroat(gamma,BL1276,BE1276)</f>
        <v>#VALUE!</v>
      </c>
      <c r="BN1276" s="0" t="e">
        <f aca="false">CN(BM1276,CSON,CINC)</f>
        <v>#VALUE!</v>
      </c>
      <c r="BO1276" s="0" t="e">
        <f aca="false">DPDT(Constant,BN1276,BM1276,gamma,BE1276,BL1276)</f>
        <v>#VALUE!</v>
      </c>
      <c r="BP1276" s="0" t="e">
        <f aca="false">pC+deltaT*(pdot+2*pdot2+2*pdot3+pdot4)/6</f>
        <v>#VALUE!</v>
      </c>
      <c r="BQ1276" s="0" t="s">
        <v>134</v>
      </c>
      <c r="BR1276" s="0" t="n">
        <f aca="false">Q1276</f>
        <v>12.7099999999998</v>
      </c>
      <c r="BS1276" s="0" t="e">
        <f aca="false">R1276/144</f>
        <v>#VALUE!</v>
      </c>
      <c r="BT1276" s="0" t="e">
        <f aca="false">pX/144</f>
        <v>#VALUE!</v>
      </c>
      <c r="BU1276" s="0" t="e">
        <f aca="false">pa/144</f>
        <v>#VALUE!</v>
      </c>
      <c r="BV1276" s="11" t="n">
        <f aca="false">BR1276</f>
        <v>12.7099999999998</v>
      </c>
      <c r="BW1276" s="12" t="e">
        <f aca="false">(pC-pX)/144</f>
        <v>#VALUE!</v>
      </c>
      <c r="BX1276" s="0" t="s">
        <v>134</v>
      </c>
      <c r="BZ1276" s="0" t="s">
        <v>134</v>
      </c>
      <c r="CA1276" s="0" t="s">
        <v>134</v>
      </c>
      <c r="CB1276" s="0" t="s">
        <v>134</v>
      </c>
      <c r="CC1276" s="0" t="s">
        <v>134</v>
      </c>
      <c r="CD1276" s="0" t="s">
        <v>134</v>
      </c>
      <c r="CE1276" s="0" t="s">
        <v>134</v>
      </c>
    </row>
    <row r="1277" customFormat="false" ht="12.75" hidden="false" customHeight="false" outlineLevel="0" collapsed="false">
      <c r="E1277" s="9" t="n">
        <v>12.64</v>
      </c>
      <c r="F1277" s="9" t="n">
        <v>10830.610074401</v>
      </c>
      <c r="G1277" s="9" t="n">
        <v>578.96275885269</v>
      </c>
      <c r="Q1277" s="0" t="n">
        <f aca="false">Q1276+deltaT</f>
        <v>12.7199999999998</v>
      </c>
      <c r="R1277" s="0" t="e">
        <f aca="false">BP1276</f>
        <v>#VALUE!</v>
      </c>
      <c r="S1277" s="0" t="e">
        <f aca="false">hALT1($E$13:$G$1365,Q1277,2)</f>
        <v>#VALUE!</v>
      </c>
      <c r="T1277" s="0" t="e">
        <f aca="false">Veloc($E$13:$G$1365,Q1277,3)</f>
        <v>#VALUE!</v>
      </c>
      <c r="U1277" s="0" t="e">
        <f aca="false">IF(S1277&lt;hT,$G$5+alfa*(S1277-ho),TT)</f>
        <v>#VALUE!</v>
      </c>
      <c r="V1277" s="0" t="e">
        <f aca="false">IF(S1277&lt;hT,pSL*(1/(1+alfa*S1277/($G$5-alfa*ho)))^(go/(Rair*alfa)),pT*EXP(-go*(S1277-hT)/(Rair*TT)))</f>
        <v>#VALUE!</v>
      </c>
      <c r="W1277" s="0" t="e">
        <f aca="false">Mch(T1277,U1277,Rair,gamma)</f>
        <v>#VALUE!</v>
      </c>
      <c r="X1277" s="0" t="e">
        <f aca="false">Cpex(Cp0,W1277,$N$9,$L$13:$M$19)</f>
        <v>#VALUE!</v>
      </c>
      <c r="Y1277" s="0" t="e">
        <f aca="false">pex(V1277,W1277,gamma,X1277)</f>
        <v>#VALUE!</v>
      </c>
      <c r="Z1277" s="0" t="e">
        <f aca="false">MachThroat(gamma,Y1277,R1277)</f>
        <v>#VALUE!</v>
      </c>
      <c r="AA1277" s="0" t="e">
        <f aca="false">CN(Z1277,CSON,CINC)</f>
        <v>#VALUE!</v>
      </c>
      <c r="AB1277" s="0" t="e">
        <f aca="false">DPDT(Constant,AA1277,Z1277,gamma,R1277,Y1277)</f>
        <v>#VALUE!</v>
      </c>
      <c r="AC1277" s="0" t="s">
        <v>134</v>
      </c>
      <c r="AD1277" s="0" t="n">
        <f aca="false">Q1277+deltaT/2</f>
        <v>12.7249999999998</v>
      </c>
      <c r="AE1277" s="0" t="e">
        <f aca="false">pC+deltaT*pdot/2</f>
        <v>#VALUE!</v>
      </c>
      <c r="AF1277" s="0" t="e">
        <f aca="false">hALT1($E$13:$G$1365,AD1277,2)</f>
        <v>#VALUE!</v>
      </c>
      <c r="AG1277" s="0" t="e">
        <f aca="false">Veloc($E$13:$G$1365,AD1277,3)</f>
        <v>#VALUE!</v>
      </c>
      <c r="AH1277" s="0" t="e">
        <f aca="false">IF(AF1277&lt;hT,$G$5+alfa*(AF1277-ho),TT)</f>
        <v>#VALUE!</v>
      </c>
      <c r="AI1277" s="0" t="e">
        <f aca="false">IF(AF1277&lt;hT,pSL*(1/(1+alfa*AF1277/($G$5-alfa*ho)))^(go/(Rair*alfa)),pT*EXP(-go*(AF1277-hT)/(Rair*TT)))</f>
        <v>#VALUE!</v>
      </c>
      <c r="AJ1277" s="0" t="e">
        <f aca="false">Mch(AG1277,AH1277,Rair,gamma)</f>
        <v>#VALUE!</v>
      </c>
      <c r="AK1277" s="0" t="e">
        <f aca="false">Cpex(Cp0,AJ1277,$N$9,$L$13:$M$19)</f>
        <v>#VALUE!</v>
      </c>
      <c r="AL1277" s="0" t="e">
        <f aca="false">pex(AI1277,AJ1277,gamma,AK1277)</f>
        <v>#VALUE!</v>
      </c>
      <c r="AM1277" s="0" t="e">
        <f aca="false">MachThroat(gamma,AL1277,AE1277)</f>
        <v>#VALUE!</v>
      </c>
      <c r="AN1277" s="0" t="e">
        <f aca="false">CN(AM1277,CSON,CINC)</f>
        <v>#VALUE!</v>
      </c>
      <c r="AO1277" s="0" t="e">
        <f aca="false">DPDT(Constant,AN1277,AM1277,gamma,AE1277,AL1277)</f>
        <v>#VALUE!</v>
      </c>
      <c r="AP1277" s="0" t="s">
        <v>134</v>
      </c>
      <c r="AQ1277" s="0" t="n">
        <f aca="false">Q1277+deltaT/2</f>
        <v>12.7249999999998</v>
      </c>
      <c r="AR1277" s="0" t="e">
        <f aca="false">pC+deltaT*pdot2/2</f>
        <v>#VALUE!</v>
      </c>
      <c r="AS1277" s="0" t="e">
        <f aca="false">hALT1($E$13:$G$1365,AQ1277,2)</f>
        <v>#VALUE!</v>
      </c>
      <c r="AT1277" s="0" t="e">
        <f aca="false">Veloc($E$13:$G$1365,AQ1277,3)</f>
        <v>#VALUE!</v>
      </c>
      <c r="AU1277" s="0" t="e">
        <f aca="false">IF(AS1277&lt;hT,$G$5+alfa*(AS1277-ho),TT)</f>
        <v>#VALUE!</v>
      </c>
      <c r="AV1277" s="0" t="e">
        <f aca="false">IF(AS1277&lt;hT,pSL*(1/(1+alfa*AF1277/($G$5-alfa*ho)))^(go/(Rair*alfa)),pT*EXP(-go*(AF1277-hT)/(Rair*TT)))</f>
        <v>#VALUE!</v>
      </c>
      <c r="AW1277" s="0" t="e">
        <f aca="false">Mch(AT1277,AU1277,Rair,gamma)</f>
        <v>#VALUE!</v>
      </c>
      <c r="AX1277" s="0" t="e">
        <f aca="false">Cpex(Cp0,AW1277,$N$9,$L$13:$M$19)</f>
        <v>#VALUE!</v>
      </c>
      <c r="AY1277" s="0" t="e">
        <f aca="false">pex(AV1277,AW1277,gamma,AX1277)</f>
        <v>#VALUE!</v>
      </c>
      <c r="AZ1277" s="0" t="e">
        <f aca="false">MachThroat(gamma,AY1277,AR1277)</f>
        <v>#VALUE!</v>
      </c>
      <c r="BA1277" s="0" t="e">
        <f aca="false">CN(AZ1277,CSON,CINC)</f>
        <v>#VALUE!</v>
      </c>
      <c r="BB1277" s="0" t="e">
        <f aca="false">DPDT(Constant,BA1277,AZ1277,gamma,AR1277,AY1277)</f>
        <v>#VALUE!</v>
      </c>
      <c r="BC1277" s="0" t="s">
        <v>134</v>
      </c>
      <c r="BD1277" s="0" t="n">
        <f aca="false">Q1277+deltaT</f>
        <v>12.7299999999998</v>
      </c>
      <c r="BE1277" s="0" t="e">
        <f aca="false">pC+deltaT*pdot3</f>
        <v>#VALUE!</v>
      </c>
      <c r="BF1277" s="0" t="e">
        <f aca="false">hALT1($E$13:$G$1365,BD1277,2)</f>
        <v>#VALUE!</v>
      </c>
      <c r="BG1277" s="0" t="e">
        <f aca="false">Veloc($E$13:$G$1365,BD1277,3)</f>
        <v>#VALUE!</v>
      </c>
      <c r="BH1277" s="0" t="e">
        <f aca="false">IF(BF1277&lt;hT,$G$5+alfa*(BF1277-ho),TT)</f>
        <v>#VALUE!</v>
      </c>
      <c r="BI1277" s="0" t="e">
        <f aca="false">IF(BF1277&lt;hT,pSL*(1/(1+alfa*BF1277/($G$5-alfa*ho)))^(go/(Rair*alfa)),pT*EXP(-go*(BF1277-hT)/(Rair*TT)))</f>
        <v>#VALUE!</v>
      </c>
      <c r="BJ1277" s="0" t="e">
        <f aca="false">Mch(BG1277,BH1277,Rair,gamma)</f>
        <v>#VALUE!</v>
      </c>
      <c r="BK1277" s="0" t="e">
        <f aca="false">Cpex(Cp0,BJ1277,$N$9,$L$13:$M$19)</f>
        <v>#VALUE!</v>
      </c>
      <c r="BL1277" s="0" t="e">
        <f aca="false">pex(BI1277,BJ1277,gamma,BK1277)</f>
        <v>#VALUE!</v>
      </c>
      <c r="BM1277" s="0" t="e">
        <f aca="false">MachThroat(gamma,BL1277,BE1277)</f>
        <v>#VALUE!</v>
      </c>
      <c r="BN1277" s="0" t="e">
        <f aca="false">CN(BM1277,CSON,CINC)</f>
        <v>#VALUE!</v>
      </c>
      <c r="BO1277" s="0" t="e">
        <f aca="false">DPDT(Constant,BN1277,BM1277,gamma,BE1277,BL1277)</f>
        <v>#VALUE!</v>
      </c>
      <c r="BP1277" s="0" t="e">
        <f aca="false">pC+deltaT*(pdot+2*pdot2+2*pdot3+pdot4)/6</f>
        <v>#VALUE!</v>
      </c>
      <c r="BQ1277" s="0" t="s">
        <v>134</v>
      </c>
      <c r="BR1277" s="0" t="n">
        <f aca="false">Q1277</f>
        <v>12.7199999999998</v>
      </c>
      <c r="BS1277" s="0" t="e">
        <f aca="false">R1277/144</f>
        <v>#VALUE!</v>
      </c>
      <c r="BT1277" s="0" t="e">
        <f aca="false">pX/144</f>
        <v>#VALUE!</v>
      </c>
      <c r="BU1277" s="0" t="e">
        <f aca="false">pa/144</f>
        <v>#VALUE!</v>
      </c>
      <c r="BV1277" s="11" t="n">
        <f aca="false">BR1277</f>
        <v>12.7199999999998</v>
      </c>
      <c r="BW1277" s="12" t="e">
        <f aca="false">(pC-pX)/144</f>
        <v>#VALUE!</v>
      </c>
      <c r="BX1277" s="0" t="s">
        <v>134</v>
      </c>
      <c r="BZ1277" s="0" t="s">
        <v>134</v>
      </c>
      <c r="CA1277" s="0" t="s">
        <v>134</v>
      </c>
      <c r="CB1277" s="0" t="s">
        <v>134</v>
      </c>
      <c r="CC1277" s="0" t="s">
        <v>134</v>
      </c>
      <c r="CD1277" s="0" t="s">
        <v>134</v>
      </c>
      <c r="CE1277" s="0" t="s">
        <v>134</v>
      </c>
    </row>
    <row r="1278" customFormat="false" ht="12.75" hidden="false" customHeight="false" outlineLevel="0" collapsed="false">
      <c r="E1278" s="9" t="n">
        <v>12.65</v>
      </c>
      <c r="F1278" s="9" t="n">
        <v>10836.3971855431</v>
      </c>
      <c r="G1278" s="9" t="n">
        <v>578.459524859153</v>
      </c>
      <c r="Q1278" s="0" t="n">
        <f aca="false">Q1277+deltaT</f>
        <v>12.7299999999998</v>
      </c>
      <c r="R1278" s="0" t="e">
        <f aca="false">BP1277</f>
        <v>#VALUE!</v>
      </c>
      <c r="S1278" s="0" t="e">
        <f aca="false">hALT1($E$13:$G$1365,Q1278,2)</f>
        <v>#VALUE!</v>
      </c>
      <c r="T1278" s="0" t="e">
        <f aca="false">Veloc($E$13:$G$1365,Q1278,3)</f>
        <v>#VALUE!</v>
      </c>
      <c r="U1278" s="0" t="e">
        <f aca="false">IF(S1278&lt;hT,$G$5+alfa*(S1278-ho),TT)</f>
        <v>#VALUE!</v>
      </c>
      <c r="V1278" s="0" t="e">
        <f aca="false">IF(S1278&lt;hT,pSL*(1/(1+alfa*S1278/($G$5-alfa*ho)))^(go/(Rair*alfa)),pT*EXP(-go*(S1278-hT)/(Rair*TT)))</f>
        <v>#VALUE!</v>
      </c>
      <c r="W1278" s="0" t="e">
        <f aca="false">Mch(T1278,U1278,Rair,gamma)</f>
        <v>#VALUE!</v>
      </c>
      <c r="X1278" s="0" t="e">
        <f aca="false">Cpex(Cp0,W1278,$N$9,$L$13:$M$19)</f>
        <v>#VALUE!</v>
      </c>
      <c r="Y1278" s="0" t="e">
        <f aca="false">pex(V1278,W1278,gamma,X1278)</f>
        <v>#VALUE!</v>
      </c>
      <c r="Z1278" s="0" t="e">
        <f aca="false">MachThroat(gamma,Y1278,R1278)</f>
        <v>#VALUE!</v>
      </c>
      <c r="AA1278" s="0" t="e">
        <f aca="false">CN(Z1278,CSON,CINC)</f>
        <v>#VALUE!</v>
      </c>
      <c r="AB1278" s="0" t="e">
        <f aca="false">DPDT(Constant,AA1278,Z1278,gamma,R1278,Y1278)</f>
        <v>#VALUE!</v>
      </c>
      <c r="AC1278" s="0" t="s">
        <v>134</v>
      </c>
      <c r="AD1278" s="0" t="n">
        <f aca="false">Q1278+deltaT/2</f>
        <v>12.7349999999998</v>
      </c>
      <c r="AE1278" s="0" t="e">
        <f aca="false">pC+deltaT*pdot/2</f>
        <v>#VALUE!</v>
      </c>
      <c r="AF1278" s="0" t="e">
        <f aca="false">hALT1($E$13:$G$1365,AD1278,2)</f>
        <v>#VALUE!</v>
      </c>
      <c r="AG1278" s="0" t="e">
        <f aca="false">Veloc($E$13:$G$1365,AD1278,3)</f>
        <v>#VALUE!</v>
      </c>
      <c r="AH1278" s="0" t="e">
        <f aca="false">IF(AF1278&lt;hT,$G$5+alfa*(AF1278-ho),TT)</f>
        <v>#VALUE!</v>
      </c>
      <c r="AI1278" s="0" t="e">
        <f aca="false">IF(AF1278&lt;hT,pSL*(1/(1+alfa*AF1278/($G$5-alfa*ho)))^(go/(Rair*alfa)),pT*EXP(-go*(AF1278-hT)/(Rair*TT)))</f>
        <v>#VALUE!</v>
      </c>
      <c r="AJ1278" s="0" t="e">
        <f aca="false">Mch(AG1278,AH1278,Rair,gamma)</f>
        <v>#VALUE!</v>
      </c>
      <c r="AK1278" s="0" t="e">
        <f aca="false">Cpex(Cp0,AJ1278,$N$9,$L$13:$M$19)</f>
        <v>#VALUE!</v>
      </c>
      <c r="AL1278" s="0" t="e">
        <f aca="false">pex(AI1278,AJ1278,gamma,AK1278)</f>
        <v>#VALUE!</v>
      </c>
      <c r="AM1278" s="0" t="e">
        <f aca="false">MachThroat(gamma,AL1278,AE1278)</f>
        <v>#VALUE!</v>
      </c>
      <c r="AN1278" s="0" t="e">
        <f aca="false">CN(AM1278,CSON,CINC)</f>
        <v>#VALUE!</v>
      </c>
      <c r="AO1278" s="0" t="e">
        <f aca="false">DPDT(Constant,AN1278,AM1278,gamma,AE1278,AL1278)</f>
        <v>#VALUE!</v>
      </c>
      <c r="AP1278" s="0" t="s">
        <v>134</v>
      </c>
      <c r="AQ1278" s="0" t="n">
        <f aca="false">Q1278+deltaT/2</f>
        <v>12.7349999999998</v>
      </c>
      <c r="AR1278" s="0" t="e">
        <f aca="false">pC+deltaT*pdot2/2</f>
        <v>#VALUE!</v>
      </c>
      <c r="AS1278" s="0" t="e">
        <f aca="false">hALT1($E$13:$G$1365,AQ1278,2)</f>
        <v>#VALUE!</v>
      </c>
      <c r="AT1278" s="0" t="e">
        <f aca="false">Veloc($E$13:$G$1365,AQ1278,3)</f>
        <v>#VALUE!</v>
      </c>
      <c r="AU1278" s="0" t="e">
        <f aca="false">IF(AS1278&lt;hT,$G$5+alfa*(AS1278-ho),TT)</f>
        <v>#VALUE!</v>
      </c>
      <c r="AV1278" s="0" t="e">
        <f aca="false">IF(AS1278&lt;hT,pSL*(1/(1+alfa*AF1278/($G$5-alfa*ho)))^(go/(Rair*alfa)),pT*EXP(-go*(AF1278-hT)/(Rair*TT)))</f>
        <v>#VALUE!</v>
      </c>
      <c r="AW1278" s="0" t="e">
        <f aca="false">Mch(AT1278,AU1278,Rair,gamma)</f>
        <v>#VALUE!</v>
      </c>
      <c r="AX1278" s="0" t="e">
        <f aca="false">Cpex(Cp0,AW1278,$N$9,$L$13:$M$19)</f>
        <v>#VALUE!</v>
      </c>
      <c r="AY1278" s="0" t="e">
        <f aca="false">pex(AV1278,AW1278,gamma,AX1278)</f>
        <v>#VALUE!</v>
      </c>
      <c r="AZ1278" s="0" t="e">
        <f aca="false">MachThroat(gamma,AY1278,AR1278)</f>
        <v>#VALUE!</v>
      </c>
      <c r="BA1278" s="0" t="e">
        <f aca="false">CN(AZ1278,CSON,CINC)</f>
        <v>#VALUE!</v>
      </c>
      <c r="BB1278" s="0" t="e">
        <f aca="false">DPDT(Constant,BA1278,AZ1278,gamma,AR1278,AY1278)</f>
        <v>#VALUE!</v>
      </c>
      <c r="BC1278" s="0" t="s">
        <v>134</v>
      </c>
      <c r="BD1278" s="0" t="n">
        <f aca="false">Q1278+deltaT</f>
        <v>12.7399999999998</v>
      </c>
      <c r="BE1278" s="0" t="e">
        <f aca="false">pC+deltaT*pdot3</f>
        <v>#VALUE!</v>
      </c>
      <c r="BF1278" s="0" t="e">
        <f aca="false">hALT1($E$13:$G$1365,BD1278,2)</f>
        <v>#VALUE!</v>
      </c>
      <c r="BG1278" s="0" t="e">
        <f aca="false">Veloc($E$13:$G$1365,BD1278,3)</f>
        <v>#VALUE!</v>
      </c>
      <c r="BH1278" s="0" t="e">
        <f aca="false">IF(BF1278&lt;hT,$G$5+alfa*(BF1278-ho),TT)</f>
        <v>#VALUE!</v>
      </c>
      <c r="BI1278" s="0" t="e">
        <f aca="false">IF(BF1278&lt;hT,pSL*(1/(1+alfa*BF1278/($G$5-alfa*ho)))^(go/(Rair*alfa)),pT*EXP(-go*(BF1278-hT)/(Rair*TT)))</f>
        <v>#VALUE!</v>
      </c>
      <c r="BJ1278" s="0" t="e">
        <f aca="false">Mch(BG1278,BH1278,Rair,gamma)</f>
        <v>#VALUE!</v>
      </c>
      <c r="BK1278" s="0" t="e">
        <f aca="false">Cpex(Cp0,BJ1278,$N$9,$L$13:$M$19)</f>
        <v>#VALUE!</v>
      </c>
      <c r="BL1278" s="0" t="e">
        <f aca="false">pex(BI1278,BJ1278,gamma,BK1278)</f>
        <v>#VALUE!</v>
      </c>
      <c r="BM1278" s="0" t="e">
        <f aca="false">MachThroat(gamma,BL1278,BE1278)</f>
        <v>#VALUE!</v>
      </c>
      <c r="BN1278" s="0" t="e">
        <f aca="false">CN(BM1278,CSON,CINC)</f>
        <v>#VALUE!</v>
      </c>
      <c r="BO1278" s="0" t="e">
        <f aca="false">DPDT(Constant,BN1278,BM1278,gamma,BE1278,BL1278)</f>
        <v>#VALUE!</v>
      </c>
      <c r="BP1278" s="0" t="e">
        <f aca="false">pC+deltaT*(pdot+2*pdot2+2*pdot3+pdot4)/6</f>
        <v>#VALUE!</v>
      </c>
      <c r="BQ1278" s="0" t="s">
        <v>134</v>
      </c>
      <c r="BR1278" s="0" t="n">
        <f aca="false">Q1278</f>
        <v>12.7299999999998</v>
      </c>
      <c r="BS1278" s="0" t="e">
        <f aca="false">R1278/144</f>
        <v>#VALUE!</v>
      </c>
      <c r="BT1278" s="0" t="e">
        <f aca="false">pX/144</f>
        <v>#VALUE!</v>
      </c>
      <c r="BU1278" s="0" t="e">
        <f aca="false">pa/144</f>
        <v>#VALUE!</v>
      </c>
      <c r="BV1278" s="11" t="n">
        <f aca="false">BR1278</f>
        <v>12.7299999999998</v>
      </c>
      <c r="BW1278" s="12" t="e">
        <f aca="false">(pC-pX)/144</f>
        <v>#VALUE!</v>
      </c>
      <c r="BX1278" s="0" t="s">
        <v>134</v>
      </c>
      <c r="BZ1278" s="0" t="s">
        <v>134</v>
      </c>
      <c r="CA1278" s="0" t="s">
        <v>134</v>
      </c>
      <c r="CB1278" s="0" t="s">
        <v>134</v>
      </c>
      <c r="CC1278" s="0" t="s">
        <v>134</v>
      </c>
      <c r="CD1278" s="0" t="s">
        <v>134</v>
      </c>
      <c r="CE1278" s="0" t="s">
        <v>134</v>
      </c>
    </row>
    <row r="1279" customFormat="false" ht="12.75" hidden="false" customHeight="false" outlineLevel="0" collapsed="false">
      <c r="E1279" s="9" t="n">
        <v>12.66</v>
      </c>
      <c r="F1279" s="9" t="n">
        <v>10842.1792660031</v>
      </c>
      <c r="G1279" s="9" t="n">
        <v>577.956622329459</v>
      </c>
      <c r="Q1279" s="0" t="n">
        <f aca="false">Q1278+deltaT</f>
        <v>12.7399999999998</v>
      </c>
      <c r="R1279" s="0" t="e">
        <f aca="false">BP1278</f>
        <v>#VALUE!</v>
      </c>
      <c r="S1279" s="0" t="e">
        <f aca="false">hALT1($E$13:$G$1365,Q1279,2)</f>
        <v>#VALUE!</v>
      </c>
      <c r="T1279" s="0" t="e">
        <f aca="false">Veloc($E$13:$G$1365,Q1279,3)</f>
        <v>#VALUE!</v>
      </c>
      <c r="U1279" s="0" t="e">
        <f aca="false">IF(S1279&lt;hT,$G$5+alfa*(S1279-ho),TT)</f>
        <v>#VALUE!</v>
      </c>
      <c r="V1279" s="0" t="e">
        <f aca="false">IF(S1279&lt;hT,pSL*(1/(1+alfa*S1279/($G$5-alfa*ho)))^(go/(Rair*alfa)),pT*EXP(-go*(S1279-hT)/(Rair*TT)))</f>
        <v>#VALUE!</v>
      </c>
      <c r="W1279" s="0" t="e">
        <f aca="false">Mch(T1279,U1279,Rair,gamma)</f>
        <v>#VALUE!</v>
      </c>
      <c r="X1279" s="0" t="e">
        <f aca="false">Cpex(Cp0,W1279,$N$9,$L$13:$M$19)</f>
        <v>#VALUE!</v>
      </c>
      <c r="Y1279" s="0" t="e">
        <f aca="false">pex(V1279,W1279,gamma,X1279)</f>
        <v>#VALUE!</v>
      </c>
      <c r="Z1279" s="0" t="e">
        <f aca="false">MachThroat(gamma,Y1279,R1279)</f>
        <v>#VALUE!</v>
      </c>
      <c r="AA1279" s="0" t="e">
        <f aca="false">CN(Z1279,CSON,CINC)</f>
        <v>#VALUE!</v>
      </c>
      <c r="AB1279" s="0" t="e">
        <f aca="false">DPDT(Constant,AA1279,Z1279,gamma,R1279,Y1279)</f>
        <v>#VALUE!</v>
      </c>
      <c r="AC1279" s="0" t="s">
        <v>134</v>
      </c>
      <c r="AD1279" s="0" t="n">
        <f aca="false">Q1279+deltaT/2</f>
        <v>12.7449999999998</v>
      </c>
      <c r="AE1279" s="0" t="e">
        <f aca="false">pC+deltaT*pdot/2</f>
        <v>#VALUE!</v>
      </c>
      <c r="AF1279" s="0" t="e">
        <f aca="false">hALT1($E$13:$G$1365,AD1279,2)</f>
        <v>#VALUE!</v>
      </c>
      <c r="AG1279" s="0" t="e">
        <f aca="false">Veloc($E$13:$G$1365,AD1279,3)</f>
        <v>#VALUE!</v>
      </c>
      <c r="AH1279" s="0" t="e">
        <f aca="false">IF(AF1279&lt;hT,$G$5+alfa*(AF1279-ho),TT)</f>
        <v>#VALUE!</v>
      </c>
      <c r="AI1279" s="0" t="e">
        <f aca="false">IF(AF1279&lt;hT,pSL*(1/(1+alfa*AF1279/($G$5-alfa*ho)))^(go/(Rair*alfa)),pT*EXP(-go*(AF1279-hT)/(Rair*TT)))</f>
        <v>#VALUE!</v>
      </c>
      <c r="AJ1279" s="0" t="e">
        <f aca="false">Mch(AG1279,AH1279,Rair,gamma)</f>
        <v>#VALUE!</v>
      </c>
      <c r="AK1279" s="0" t="e">
        <f aca="false">Cpex(Cp0,AJ1279,$N$9,$L$13:$M$19)</f>
        <v>#VALUE!</v>
      </c>
      <c r="AL1279" s="0" t="e">
        <f aca="false">pex(AI1279,AJ1279,gamma,AK1279)</f>
        <v>#VALUE!</v>
      </c>
      <c r="AM1279" s="0" t="e">
        <f aca="false">MachThroat(gamma,AL1279,AE1279)</f>
        <v>#VALUE!</v>
      </c>
      <c r="AN1279" s="0" t="e">
        <f aca="false">CN(AM1279,CSON,CINC)</f>
        <v>#VALUE!</v>
      </c>
      <c r="AO1279" s="0" t="e">
        <f aca="false">DPDT(Constant,AN1279,AM1279,gamma,AE1279,AL1279)</f>
        <v>#VALUE!</v>
      </c>
      <c r="AP1279" s="0" t="s">
        <v>134</v>
      </c>
      <c r="AQ1279" s="0" t="n">
        <f aca="false">Q1279+deltaT/2</f>
        <v>12.7449999999998</v>
      </c>
      <c r="AR1279" s="0" t="e">
        <f aca="false">pC+deltaT*pdot2/2</f>
        <v>#VALUE!</v>
      </c>
      <c r="AS1279" s="0" t="e">
        <f aca="false">hALT1($E$13:$G$1365,AQ1279,2)</f>
        <v>#VALUE!</v>
      </c>
      <c r="AT1279" s="0" t="e">
        <f aca="false">Veloc($E$13:$G$1365,AQ1279,3)</f>
        <v>#VALUE!</v>
      </c>
      <c r="AU1279" s="0" t="e">
        <f aca="false">IF(AS1279&lt;hT,$G$5+alfa*(AS1279-ho),TT)</f>
        <v>#VALUE!</v>
      </c>
      <c r="AV1279" s="0" t="e">
        <f aca="false">IF(AS1279&lt;hT,pSL*(1/(1+alfa*AF1279/($G$5-alfa*ho)))^(go/(Rair*alfa)),pT*EXP(-go*(AF1279-hT)/(Rair*TT)))</f>
        <v>#VALUE!</v>
      </c>
      <c r="AW1279" s="0" t="e">
        <f aca="false">Mch(AT1279,AU1279,Rair,gamma)</f>
        <v>#VALUE!</v>
      </c>
      <c r="AX1279" s="0" t="e">
        <f aca="false">Cpex(Cp0,AW1279,$N$9,$L$13:$M$19)</f>
        <v>#VALUE!</v>
      </c>
      <c r="AY1279" s="0" t="e">
        <f aca="false">pex(AV1279,AW1279,gamma,AX1279)</f>
        <v>#VALUE!</v>
      </c>
      <c r="AZ1279" s="0" t="e">
        <f aca="false">MachThroat(gamma,AY1279,AR1279)</f>
        <v>#VALUE!</v>
      </c>
      <c r="BA1279" s="0" t="e">
        <f aca="false">CN(AZ1279,CSON,CINC)</f>
        <v>#VALUE!</v>
      </c>
      <c r="BB1279" s="0" t="e">
        <f aca="false">DPDT(Constant,BA1279,AZ1279,gamma,AR1279,AY1279)</f>
        <v>#VALUE!</v>
      </c>
      <c r="BC1279" s="0" t="s">
        <v>134</v>
      </c>
      <c r="BD1279" s="0" t="n">
        <f aca="false">Q1279+deltaT</f>
        <v>12.7499999999998</v>
      </c>
      <c r="BE1279" s="0" t="e">
        <f aca="false">pC+deltaT*pdot3</f>
        <v>#VALUE!</v>
      </c>
      <c r="BF1279" s="0" t="e">
        <f aca="false">hALT1($E$13:$G$1365,BD1279,2)</f>
        <v>#VALUE!</v>
      </c>
      <c r="BG1279" s="0" t="e">
        <f aca="false">Veloc($E$13:$G$1365,BD1279,3)</f>
        <v>#VALUE!</v>
      </c>
      <c r="BH1279" s="0" t="e">
        <f aca="false">IF(BF1279&lt;hT,$G$5+alfa*(BF1279-ho),TT)</f>
        <v>#VALUE!</v>
      </c>
      <c r="BI1279" s="0" t="e">
        <f aca="false">IF(BF1279&lt;hT,pSL*(1/(1+alfa*BF1279/($G$5-alfa*ho)))^(go/(Rair*alfa)),pT*EXP(-go*(BF1279-hT)/(Rair*TT)))</f>
        <v>#VALUE!</v>
      </c>
      <c r="BJ1279" s="0" t="e">
        <f aca="false">Mch(BG1279,BH1279,Rair,gamma)</f>
        <v>#VALUE!</v>
      </c>
      <c r="BK1279" s="0" t="e">
        <f aca="false">Cpex(Cp0,BJ1279,$N$9,$L$13:$M$19)</f>
        <v>#VALUE!</v>
      </c>
      <c r="BL1279" s="0" t="e">
        <f aca="false">pex(BI1279,BJ1279,gamma,BK1279)</f>
        <v>#VALUE!</v>
      </c>
      <c r="BM1279" s="0" t="e">
        <f aca="false">MachThroat(gamma,BL1279,BE1279)</f>
        <v>#VALUE!</v>
      </c>
      <c r="BN1279" s="0" t="e">
        <f aca="false">CN(BM1279,CSON,CINC)</f>
        <v>#VALUE!</v>
      </c>
      <c r="BO1279" s="0" t="e">
        <f aca="false">DPDT(Constant,BN1279,BM1279,gamma,BE1279,BL1279)</f>
        <v>#VALUE!</v>
      </c>
      <c r="BP1279" s="0" t="e">
        <f aca="false">pC+deltaT*(pdot+2*pdot2+2*pdot3+pdot4)/6</f>
        <v>#VALUE!</v>
      </c>
      <c r="BQ1279" s="0" t="s">
        <v>134</v>
      </c>
      <c r="BR1279" s="0" t="n">
        <f aca="false">Q1279</f>
        <v>12.7399999999998</v>
      </c>
      <c r="BS1279" s="0" t="e">
        <f aca="false">R1279/144</f>
        <v>#VALUE!</v>
      </c>
      <c r="BT1279" s="0" t="e">
        <f aca="false">pX/144</f>
        <v>#VALUE!</v>
      </c>
      <c r="BU1279" s="0" t="e">
        <f aca="false">pa/144</f>
        <v>#VALUE!</v>
      </c>
      <c r="BV1279" s="11" t="n">
        <f aca="false">BR1279</f>
        <v>12.7399999999998</v>
      </c>
      <c r="BW1279" s="12" t="e">
        <f aca="false">(pC-pX)/144</f>
        <v>#VALUE!</v>
      </c>
      <c r="BX1279" s="0" t="s">
        <v>134</v>
      </c>
      <c r="BZ1279" s="0" t="s">
        <v>134</v>
      </c>
      <c r="CA1279" s="0" t="s">
        <v>134</v>
      </c>
      <c r="CB1279" s="0" t="s">
        <v>134</v>
      </c>
      <c r="CC1279" s="0" t="s">
        <v>134</v>
      </c>
      <c r="CD1279" s="0" t="s">
        <v>134</v>
      </c>
      <c r="CE1279" s="0" t="s">
        <v>134</v>
      </c>
    </row>
    <row r="1280" customFormat="false" ht="12.75" hidden="false" customHeight="false" outlineLevel="0" collapsed="false">
      <c r="E1280" s="9" t="n">
        <v>12.67</v>
      </c>
      <c r="F1280" s="9" t="n">
        <v>10847.9563190928</v>
      </c>
      <c r="G1280" s="9" t="n">
        <v>577.454050713189</v>
      </c>
      <c r="Q1280" s="0" t="n">
        <f aca="false">Q1279+deltaT</f>
        <v>12.7499999999998</v>
      </c>
      <c r="R1280" s="0" t="e">
        <f aca="false">BP1279</f>
        <v>#VALUE!</v>
      </c>
      <c r="S1280" s="0" t="e">
        <f aca="false">hALT1($E$13:$G$1365,Q1280,2)</f>
        <v>#VALUE!</v>
      </c>
      <c r="T1280" s="0" t="e">
        <f aca="false">Veloc($E$13:$G$1365,Q1280,3)</f>
        <v>#VALUE!</v>
      </c>
      <c r="U1280" s="0" t="e">
        <f aca="false">IF(S1280&lt;hT,$G$5+alfa*(S1280-ho),TT)</f>
        <v>#VALUE!</v>
      </c>
      <c r="V1280" s="0" t="e">
        <f aca="false">IF(S1280&lt;hT,pSL*(1/(1+alfa*S1280/($G$5-alfa*ho)))^(go/(Rair*alfa)),pT*EXP(-go*(S1280-hT)/(Rair*TT)))</f>
        <v>#VALUE!</v>
      </c>
      <c r="W1280" s="0" t="e">
        <f aca="false">Mch(T1280,U1280,Rair,gamma)</f>
        <v>#VALUE!</v>
      </c>
      <c r="X1280" s="0" t="e">
        <f aca="false">Cpex(Cp0,W1280,$N$9,$L$13:$M$19)</f>
        <v>#VALUE!</v>
      </c>
      <c r="Y1280" s="0" t="e">
        <f aca="false">pex(V1280,W1280,gamma,X1280)</f>
        <v>#VALUE!</v>
      </c>
      <c r="Z1280" s="0" t="e">
        <f aca="false">MachThroat(gamma,Y1280,R1280)</f>
        <v>#VALUE!</v>
      </c>
      <c r="AA1280" s="0" t="e">
        <f aca="false">CN(Z1280,CSON,CINC)</f>
        <v>#VALUE!</v>
      </c>
      <c r="AB1280" s="0" t="e">
        <f aca="false">DPDT(Constant,AA1280,Z1280,gamma,R1280,Y1280)</f>
        <v>#VALUE!</v>
      </c>
      <c r="AC1280" s="0" t="s">
        <v>134</v>
      </c>
      <c r="AD1280" s="0" t="n">
        <f aca="false">Q1280+deltaT/2</f>
        <v>12.7549999999998</v>
      </c>
      <c r="AE1280" s="0" t="e">
        <f aca="false">pC+deltaT*pdot/2</f>
        <v>#VALUE!</v>
      </c>
      <c r="AF1280" s="0" t="e">
        <f aca="false">hALT1($E$13:$G$1365,AD1280,2)</f>
        <v>#VALUE!</v>
      </c>
      <c r="AG1280" s="0" t="e">
        <f aca="false">Veloc($E$13:$G$1365,AD1280,3)</f>
        <v>#VALUE!</v>
      </c>
      <c r="AH1280" s="0" t="e">
        <f aca="false">IF(AF1280&lt;hT,$G$5+alfa*(AF1280-ho),TT)</f>
        <v>#VALUE!</v>
      </c>
      <c r="AI1280" s="0" t="e">
        <f aca="false">IF(AF1280&lt;hT,pSL*(1/(1+alfa*AF1280/($G$5-alfa*ho)))^(go/(Rair*alfa)),pT*EXP(-go*(AF1280-hT)/(Rair*TT)))</f>
        <v>#VALUE!</v>
      </c>
      <c r="AJ1280" s="0" t="e">
        <f aca="false">Mch(AG1280,AH1280,Rair,gamma)</f>
        <v>#VALUE!</v>
      </c>
      <c r="AK1280" s="0" t="e">
        <f aca="false">Cpex(Cp0,AJ1280,$N$9,$L$13:$M$19)</f>
        <v>#VALUE!</v>
      </c>
      <c r="AL1280" s="0" t="e">
        <f aca="false">pex(AI1280,AJ1280,gamma,AK1280)</f>
        <v>#VALUE!</v>
      </c>
      <c r="AM1280" s="0" t="e">
        <f aca="false">MachThroat(gamma,AL1280,AE1280)</f>
        <v>#VALUE!</v>
      </c>
      <c r="AN1280" s="0" t="e">
        <f aca="false">CN(AM1280,CSON,CINC)</f>
        <v>#VALUE!</v>
      </c>
      <c r="AO1280" s="0" t="e">
        <f aca="false">DPDT(Constant,AN1280,AM1280,gamma,AE1280,AL1280)</f>
        <v>#VALUE!</v>
      </c>
      <c r="AP1280" s="0" t="s">
        <v>134</v>
      </c>
      <c r="AQ1280" s="0" t="n">
        <f aca="false">Q1280+deltaT/2</f>
        <v>12.7549999999998</v>
      </c>
      <c r="AR1280" s="0" t="e">
        <f aca="false">pC+deltaT*pdot2/2</f>
        <v>#VALUE!</v>
      </c>
      <c r="AS1280" s="0" t="e">
        <f aca="false">hALT1($E$13:$G$1365,AQ1280,2)</f>
        <v>#VALUE!</v>
      </c>
      <c r="AT1280" s="0" t="e">
        <f aca="false">Veloc($E$13:$G$1365,AQ1280,3)</f>
        <v>#VALUE!</v>
      </c>
      <c r="AU1280" s="0" t="e">
        <f aca="false">IF(AS1280&lt;hT,$G$5+alfa*(AS1280-ho),TT)</f>
        <v>#VALUE!</v>
      </c>
      <c r="AV1280" s="0" t="e">
        <f aca="false">IF(AS1280&lt;hT,pSL*(1/(1+alfa*AF1280/($G$5-alfa*ho)))^(go/(Rair*alfa)),pT*EXP(-go*(AF1280-hT)/(Rair*TT)))</f>
        <v>#VALUE!</v>
      </c>
      <c r="AW1280" s="0" t="e">
        <f aca="false">Mch(AT1280,AU1280,Rair,gamma)</f>
        <v>#VALUE!</v>
      </c>
      <c r="AX1280" s="0" t="e">
        <f aca="false">Cpex(Cp0,AW1280,$N$9,$L$13:$M$19)</f>
        <v>#VALUE!</v>
      </c>
      <c r="AY1280" s="0" t="e">
        <f aca="false">pex(AV1280,AW1280,gamma,AX1280)</f>
        <v>#VALUE!</v>
      </c>
      <c r="AZ1280" s="0" t="e">
        <f aca="false">MachThroat(gamma,AY1280,AR1280)</f>
        <v>#VALUE!</v>
      </c>
      <c r="BA1280" s="0" t="e">
        <f aca="false">CN(AZ1280,CSON,CINC)</f>
        <v>#VALUE!</v>
      </c>
      <c r="BB1280" s="0" t="e">
        <f aca="false">DPDT(Constant,BA1280,AZ1280,gamma,AR1280,AY1280)</f>
        <v>#VALUE!</v>
      </c>
      <c r="BC1280" s="0" t="s">
        <v>134</v>
      </c>
      <c r="BD1280" s="0" t="n">
        <f aca="false">Q1280+deltaT</f>
        <v>12.7599999999998</v>
      </c>
      <c r="BE1280" s="0" t="e">
        <f aca="false">pC+deltaT*pdot3</f>
        <v>#VALUE!</v>
      </c>
      <c r="BF1280" s="0" t="e">
        <f aca="false">hALT1($E$13:$G$1365,BD1280,2)</f>
        <v>#VALUE!</v>
      </c>
      <c r="BG1280" s="0" t="e">
        <f aca="false">Veloc($E$13:$G$1365,BD1280,3)</f>
        <v>#VALUE!</v>
      </c>
      <c r="BH1280" s="0" t="e">
        <f aca="false">IF(BF1280&lt;hT,$G$5+alfa*(BF1280-ho),TT)</f>
        <v>#VALUE!</v>
      </c>
      <c r="BI1280" s="0" t="e">
        <f aca="false">IF(BF1280&lt;hT,pSL*(1/(1+alfa*BF1280/($G$5-alfa*ho)))^(go/(Rair*alfa)),pT*EXP(-go*(BF1280-hT)/(Rair*TT)))</f>
        <v>#VALUE!</v>
      </c>
      <c r="BJ1280" s="0" t="e">
        <f aca="false">Mch(BG1280,BH1280,Rair,gamma)</f>
        <v>#VALUE!</v>
      </c>
      <c r="BK1280" s="0" t="e">
        <f aca="false">Cpex(Cp0,BJ1280,$N$9,$L$13:$M$19)</f>
        <v>#VALUE!</v>
      </c>
      <c r="BL1280" s="0" t="e">
        <f aca="false">pex(BI1280,BJ1280,gamma,BK1280)</f>
        <v>#VALUE!</v>
      </c>
      <c r="BM1280" s="0" t="e">
        <f aca="false">MachThroat(gamma,BL1280,BE1280)</f>
        <v>#VALUE!</v>
      </c>
      <c r="BN1280" s="0" t="e">
        <f aca="false">CN(BM1280,CSON,CINC)</f>
        <v>#VALUE!</v>
      </c>
      <c r="BO1280" s="0" t="e">
        <f aca="false">DPDT(Constant,BN1280,BM1280,gamma,BE1280,BL1280)</f>
        <v>#VALUE!</v>
      </c>
      <c r="BP1280" s="0" t="e">
        <f aca="false">pC+deltaT*(pdot+2*pdot2+2*pdot3+pdot4)/6</f>
        <v>#VALUE!</v>
      </c>
      <c r="BQ1280" s="0" t="s">
        <v>134</v>
      </c>
      <c r="BR1280" s="0" t="n">
        <f aca="false">Q1280</f>
        <v>12.7499999999998</v>
      </c>
      <c r="BS1280" s="0" t="e">
        <f aca="false">R1280/144</f>
        <v>#VALUE!</v>
      </c>
      <c r="BT1280" s="0" t="e">
        <f aca="false">pX/144</f>
        <v>#VALUE!</v>
      </c>
      <c r="BU1280" s="0" t="e">
        <f aca="false">pa/144</f>
        <v>#VALUE!</v>
      </c>
      <c r="BV1280" s="11" t="n">
        <f aca="false">BR1280</f>
        <v>12.7499999999998</v>
      </c>
      <c r="BW1280" s="12" t="e">
        <f aca="false">(pC-pX)/144</f>
        <v>#VALUE!</v>
      </c>
      <c r="BX1280" s="0" t="s">
        <v>134</v>
      </c>
      <c r="BZ1280" s="0" t="s">
        <v>134</v>
      </c>
      <c r="CA1280" s="0" t="s">
        <v>134</v>
      </c>
      <c r="CB1280" s="0" t="s">
        <v>134</v>
      </c>
      <c r="CC1280" s="0" t="s">
        <v>134</v>
      </c>
      <c r="CD1280" s="0" t="s">
        <v>134</v>
      </c>
      <c r="CE1280" s="0" t="s">
        <v>134</v>
      </c>
    </row>
    <row r="1281" customFormat="false" ht="12.75" hidden="false" customHeight="false" outlineLevel="0" collapsed="false">
      <c r="E1281" s="9" t="n">
        <v>12.68</v>
      </c>
      <c r="F1281" s="9" t="n">
        <v>10853.7283481186</v>
      </c>
      <c r="G1281" s="9" t="n">
        <v>576.951809461009</v>
      </c>
      <c r="Q1281" s="0" t="n">
        <f aca="false">Q1280+deltaT</f>
        <v>12.7599999999998</v>
      </c>
      <c r="R1281" s="0" t="e">
        <f aca="false">BP1280</f>
        <v>#VALUE!</v>
      </c>
      <c r="S1281" s="0" t="e">
        <f aca="false">hALT1($E$13:$G$1365,Q1281,2)</f>
        <v>#VALUE!</v>
      </c>
      <c r="T1281" s="0" t="e">
        <f aca="false">Veloc($E$13:$G$1365,Q1281,3)</f>
        <v>#VALUE!</v>
      </c>
      <c r="U1281" s="0" t="e">
        <f aca="false">IF(S1281&lt;hT,$G$5+alfa*(S1281-ho),TT)</f>
        <v>#VALUE!</v>
      </c>
      <c r="V1281" s="0" t="e">
        <f aca="false">IF(S1281&lt;hT,pSL*(1/(1+alfa*S1281/($G$5-alfa*ho)))^(go/(Rair*alfa)),pT*EXP(-go*(S1281-hT)/(Rair*TT)))</f>
        <v>#VALUE!</v>
      </c>
      <c r="W1281" s="0" t="e">
        <f aca="false">Mch(T1281,U1281,Rair,gamma)</f>
        <v>#VALUE!</v>
      </c>
      <c r="X1281" s="0" t="e">
        <f aca="false">Cpex(Cp0,W1281,$N$9,$L$13:$M$19)</f>
        <v>#VALUE!</v>
      </c>
      <c r="Y1281" s="0" t="e">
        <f aca="false">pex(V1281,W1281,gamma,X1281)</f>
        <v>#VALUE!</v>
      </c>
      <c r="Z1281" s="0" t="e">
        <f aca="false">MachThroat(gamma,Y1281,R1281)</f>
        <v>#VALUE!</v>
      </c>
      <c r="AA1281" s="0" t="e">
        <f aca="false">CN(Z1281,CSON,CINC)</f>
        <v>#VALUE!</v>
      </c>
      <c r="AB1281" s="0" t="e">
        <f aca="false">DPDT(Constant,AA1281,Z1281,gamma,R1281,Y1281)</f>
        <v>#VALUE!</v>
      </c>
      <c r="AC1281" s="0" t="s">
        <v>134</v>
      </c>
      <c r="AD1281" s="0" t="n">
        <f aca="false">Q1281+deltaT/2</f>
        <v>12.7649999999998</v>
      </c>
      <c r="AE1281" s="0" t="e">
        <f aca="false">pC+deltaT*pdot/2</f>
        <v>#VALUE!</v>
      </c>
      <c r="AF1281" s="0" t="e">
        <f aca="false">hALT1($E$13:$G$1365,AD1281,2)</f>
        <v>#VALUE!</v>
      </c>
      <c r="AG1281" s="0" t="e">
        <f aca="false">Veloc($E$13:$G$1365,AD1281,3)</f>
        <v>#VALUE!</v>
      </c>
      <c r="AH1281" s="0" t="e">
        <f aca="false">IF(AF1281&lt;hT,$G$5+alfa*(AF1281-ho),TT)</f>
        <v>#VALUE!</v>
      </c>
      <c r="AI1281" s="0" t="e">
        <f aca="false">IF(AF1281&lt;hT,pSL*(1/(1+alfa*AF1281/($G$5-alfa*ho)))^(go/(Rair*alfa)),pT*EXP(-go*(AF1281-hT)/(Rair*TT)))</f>
        <v>#VALUE!</v>
      </c>
      <c r="AJ1281" s="0" t="e">
        <f aca="false">Mch(AG1281,AH1281,Rair,gamma)</f>
        <v>#VALUE!</v>
      </c>
      <c r="AK1281" s="0" t="e">
        <f aca="false">Cpex(Cp0,AJ1281,$N$9,$L$13:$M$19)</f>
        <v>#VALUE!</v>
      </c>
      <c r="AL1281" s="0" t="e">
        <f aca="false">pex(AI1281,AJ1281,gamma,AK1281)</f>
        <v>#VALUE!</v>
      </c>
      <c r="AM1281" s="0" t="e">
        <f aca="false">MachThroat(gamma,AL1281,AE1281)</f>
        <v>#VALUE!</v>
      </c>
      <c r="AN1281" s="0" t="e">
        <f aca="false">CN(AM1281,CSON,CINC)</f>
        <v>#VALUE!</v>
      </c>
      <c r="AO1281" s="0" t="e">
        <f aca="false">DPDT(Constant,AN1281,AM1281,gamma,AE1281,AL1281)</f>
        <v>#VALUE!</v>
      </c>
      <c r="AP1281" s="0" t="s">
        <v>134</v>
      </c>
      <c r="AQ1281" s="0" t="n">
        <f aca="false">Q1281+deltaT/2</f>
        <v>12.7649999999998</v>
      </c>
      <c r="AR1281" s="0" t="e">
        <f aca="false">pC+deltaT*pdot2/2</f>
        <v>#VALUE!</v>
      </c>
      <c r="AS1281" s="0" t="e">
        <f aca="false">hALT1($E$13:$G$1365,AQ1281,2)</f>
        <v>#VALUE!</v>
      </c>
      <c r="AT1281" s="0" t="e">
        <f aca="false">Veloc($E$13:$G$1365,AQ1281,3)</f>
        <v>#VALUE!</v>
      </c>
      <c r="AU1281" s="0" t="e">
        <f aca="false">IF(AS1281&lt;hT,$G$5+alfa*(AS1281-ho),TT)</f>
        <v>#VALUE!</v>
      </c>
      <c r="AV1281" s="0" t="e">
        <f aca="false">IF(AS1281&lt;hT,pSL*(1/(1+alfa*AF1281/($G$5-alfa*ho)))^(go/(Rair*alfa)),pT*EXP(-go*(AF1281-hT)/(Rair*TT)))</f>
        <v>#VALUE!</v>
      </c>
      <c r="AW1281" s="0" t="e">
        <f aca="false">Mch(AT1281,AU1281,Rair,gamma)</f>
        <v>#VALUE!</v>
      </c>
      <c r="AX1281" s="0" t="e">
        <f aca="false">Cpex(Cp0,AW1281,$N$9,$L$13:$M$19)</f>
        <v>#VALUE!</v>
      </c>
      <c r="AY1281" s="0" t="e">
        <f aca="false">pex(AV1281,AW1281,gamma,AX1281)</f>
        <v>#VALUE!</v>
      </c>
      <c r="AZ1281" s="0" t="e">
        <f aca="false">MachThroat(gamma,AY1281,AR1281)</f>
        <v>#VALUE!</v>
      </c>
      <c r="BA1281" s="0" t="e">
        <f aca="false">CN(AZ1281,CSON,CINC)</f>
        <v>#VALUE!</v>
      </c>
      <c r="BB1281" s="0" t="e">
        <f aca="false">DPDT(Constant,BA1281,AZ1281,gamma,AR1281,AY1281)</f>
        <v>#VALUE!</v>
      </c>
      <c r="BC1281" s="0" t="s">
        <v>134</v>
      </c>
      <c r="BD1281" s="0" t="n">
        <f aca="false">Q1281+deltaT</f>
        <v>12.7699999999998</v>
      </c>
      <c r="BE1281" s="0" t="e">
        <f aca="false">pC+deltaT*pdot3</f>
        <v>#VALUE!</v>
      </c>
      <c r="BF1281" s="0" t="e">
        <f aca="false">hALT1($E$13:$G$1365,BD1281,2)</f>
        <v>#VALUE!</v>
      </c>
      <c r="BG1281" s="0" t="e">
        <f aca="false">Veloc($E$13:$G$1365,BD1281,3)</f>
        <v>#VALUE!</v>
      </c>
      <c r="BH1281" s="0" t="e">
        <f aca="false">IF(BF1281&lt;hT,$G$5+alfa*(BF1281-ho),TT)</f>
        <v>#VALUE!</v>
      </c>
      <c r="BI1281" s="0" t="e">
        <f aca="false">IF(BF1281&lt;hT,pSL*(1/(1+alfa*BF1281/($G$5-alfa*ho)))^(go/(Rair*alfa)),pT*EXP(-go*(BF1281-hT)/(Rair*TT)))</f>
        <v>#VALUE!</v>
      </c>
      <c r="BJ1281" s="0" t="e">
        <f aca="false">Mch(BG1281,BH1281,Rair,gamma)</f>
        <v>#VALUE!</v>
      </c>
      <c r="BK1281" s="0" t="e">
        <f aca="false">Cpex(Cp0,BJ1281,$N$9,$L$13:$M$19)</f>
        <v>#VALUE!</v>
      </c>
      <c r="BL1281" s="0" t="e">
        <f aca="false">pex(BI1281,BJ1281,gamma,BK1281)</f>
        <v>#VALUE!</v>
      </c>
      <c r="BM1281" s="0" t="e">
        <f aca="false">MachThroat(gamma,BL1281,BE1281)</f>
        <v>#VALUE!</v>
      </c>
      <c r="BN1281" s="0" t="e">
        <f aca="false">CN(BM1281,CSON,CINC)</f>
        <v>#VALUE!</v>
      </c>
      <c r="BO1281" s="0" t="e">
        <f aca="false">DPDT(Constant,BN1281,BM1281,gamma,BE1281,BL1281)</f>
        <v>#VALUE!</v>
      </c>
      <c r="BP1281" s="0" t="e">
        <f aca="false">pC+deltaT*(pdot+2*pdot2+2*pdot3+pdot4)/6</f>
        <v>#VALUE!</v>
      </c>
      <c r="BQ1281" s="0" t="s">
        <v>134</v>
      </c>
      <c r="BR1281" s="0" t="n">
        <f aca="false">Q1281</f>
        <v>12.7599999999998</v>
      </c>
      <c r="BS1281" s="0" t="e">
        <f aca="false">R1281/144</f>
        <v>#VALUE!</v>
      </c>
      <c r="BT1281" s="0" t="e">
        <f aca="false">pX/144</f>
        <v>#VALUE!</v>
      </c>
      <c r="BU1281" s="0" t="e">
        <f aca="false">pa/144</f>
        <v>#VALUE!</v>
      </c>
      <c r="BV1281" s="11" t="n">
        <f aca="false">BR1281</f>
        <v>12.7599999999998</v>
      </c>
      <c r="BW1281" s="12" t="e">
        <f aca="false">(pC-pX)/144</f>
        <v>#VALUE!</v>
      </c>
      <c r="BX1281" s="0" t="s">
        <v>134</v>
      </c>
      <c r="BZ1281" s="0" t="s">
        <v>134</v>
      </c>
      <c r="CA1281" s="0" t="s">
        <v>134</v>
      </c>
      <c r="CB1281" s="0" t="s">
        <v>134</v>
      </c>
      <c r="CC1281" s="0" t="s">
        <v>134</v>
      </c>
      <c r="CD1281" s="0" t="s">
        <v>134</v>
      </c>
      <c r="CE1281" s="0" t="s">
        <v>134</v>
      </c>
    </row>
    <row r="1282" customFormat="false" ht="12.75" hidden="false" customHeight="false" outlineLevel="0" collapsed="false">
      <c r="E1282" s="9" t="n">
        <v>12.69</v>
      </c>
      <c r="F1282" s="9" t="n">
        <v>10859.4953563814</v>
      </c>
      <c r="G1282" s="9" t="n">
        <v>576.449898024668</v>
      </c>
      <c r="Q1282" s="0" t="n">
        <f aca="false">Q1281+deltaT</f>
        <v>12.7699999999998</v>
      </c>
      <c r="R1282" s="0" t="e">
        <f aca="false">BP1281</f>
        <v>#VALUE!</v>
      </c>
      <c r="S1282" s="0" t="e">
        <f aca="false">hALT1($E$13:$G$1365,Q1282,2)</f>
        <v>#VALUE!</v>
      </c>
      <c r="T1282" s="0" t="e">
        <f aca="false">Veloc($E$13:$G$1365,Q1282,3)</f>
        <v>#VALUE!</v>
      </c>
      <c r="U1282" s="0" t="e">
        <f aca="false">IF(S1282&lt;hT,$G$5+alfa*(S1282-ho),TT)</f>
        <v>#VALUE!</v>
      </c>
      <c r="V1282" s="0" t="e">
        <f aca="false">IF(S1282&lt;hT,pSL*(1/(1+alfa*S1282/($G$5-alfa*ho)))^(go/(Rair*alfa)),pT*EXP(-go*(S1282-hT)/(Rair*TT)))</f>
        <v>#VALUE!</v>
      </c>
      <c r="W1282" s="0" t="e">
        <f aca="false">Mch(T1282,U1282,Rair,gamma)</f>
        <v>#VALUE!</v>
      </c>
      <c r="X1282" s="0" t="e">
        <f aca="false">Cpex(Cp0,W1282,$N$9,$L$13:$M$19)</f>
        <v>#VALUE!</v>
      </c>
      <c r="Y1282" s="0" t="e">
        <f aca="false">pex(V1282,W1282,gamma,X1282)</f>
        <v>#VALUE!</v>
      </c>
      <c r="Z1282" s="0" t="e">
        <f aca="false">MachThroat(gamma,Y1282,R1282)</f>
        <v>#VALUE!</v>
      </c>
      <c r="AA1282" s="0" t="e">
        <f aca="false">CN(Z1282,CSON,CINC)</f>
        <v>#VALUE!</v>
      </c>
      <c r="AB1282" s="0" t="e">
        <f aca="false">DPDT(Constant,AA1282,Z1282,gamma,R1282,Y1282)</f>
        <v>#VALUE!</v>
      </c>
      <c r="AC1282" s="0" t="s">
        <v>134</v>
      </c>
      <c r="AD1282" s="0" t="n">
        <f aca="false">Q1282+deltaT/2</f>
        <v>12.7749999999998</v>
      </c>
      <c r="AE1282" s="0" t="e">
        <f aca="false">pC+deltaT*pdot/2</f>
        <v>#VALUE!</v>
      </c>
      <c r="AF1282" s="0" t="e">
        <f aca="false">hALT1($E$13:$G$1365,AD1282,2)</f>
        <v>#VALUE!</v>
      </c>
      <c r="AG1282" s="0" t="e">
        <f aca="false">Veloc($E$13:$G$1365,AD1282,3)</f>
        <v>#VALUE!</v>
      </c>
      <c r="AH1282" s="0" t="e">
        <f aca="false">IF(AF1282&lt;hT,$G$5+alfa*(AF1282-ho),TT)</f>
        <v>#VALUE!</v>
      </c>
      <c r="AI1282" s="0" t="e">
        <f aca="false">IF(AF1282&lt;hT,pSL*(1/(1+alfa*AF1282/($G$5-alfa*ho)))^(go/(Rair*alfa)),pT*EXP(-go*(AF1282-hT)/(Rair*TT)))</f>
        <v>#VALUE!</v>
      </c>
      <c r="AJ1282" s="0" t="e">
        <f aca="false">Mch(AG1282,AH1282,Rair,gamma)</f>
        <v>#VALUE!</v>
      </c>
      <c r="AK1282" s="0" t="e">
        <f aca="false">Cpex(Cp0,AJ1282,$N$9,$L$13:$M$19)</f>
        <v>#VALUE!</v>
      </c>
      <c r="AL1282" s="0" t="e">
        <f aca="false">pex(AI1282,AJ1282,gamma,AK1282)</f>
        <v>#VALUE!</v>
      </c>
      <c r="AM1282" s="0" t="e">
        <f aca="false">MachThroat(gamma,AL1282,AE1282)</f>
        <v>#VALUE!</v>
      </c>
      <c r="AN1282" s="0" t="e">
        <f aca="false">CN(AM1282,CSON,CINC)</f>
        <v>#VALUE!</v>
      </c>
      <c r="AO1282" s="0" t="e">
        <f aca="false">DPDT(Constant,AN1282,AM1282,gamma,AE1282,AL1282)</f>
        <v>#VALUE!</v>
      </c>
      <c r="AP1282" s="0" t="s">
        <v>134</v>
      </c>
      <c r="AQ1282" s="0" t="n">
        <f aca="false">Q1282+deltaT/2</f>
        <v>12.7749999999998</v>
      </c>
      <c r="AR1282" s="0" t="e">
        <f aca="false">pC+deltaT*pdot2/2</f>
        <v>#VALUE!</v>
      </c>
      <c r="AS1282" s="0" t="e">
        <f aca="false">hALT1($E$13:$G$1365,AQ1282,2)</f>
        <v>#VALUE!</v>
      </c>
      <c r="AT1282" s="0" t="e">
        <f aca="false">Veloc($E$13:$G$1365,AQ1282,3)</f>
        <v>#VALUE!</v>
      </c>
      <c r="AU1282" s="0" t="e">
        <f aca="false">IF(AS1282&lt;hT,$G$5+alfa*(AS1282-ho),TT)</f>
        <v>#VALUE!</v>
      </c>
      <c r="AV1282" s="0" t="e">
        <f aca="false">IF(AS1282&lt;hT,pSL*(1/(1+alfa*AF1282/($G$5-alfa*ho)))^(go/(Rair*alfa)),pT*EXP(-go*(AF1282-hT)/(Rair*TT)))</f>
        <v>#VALUE!</v>
      </c>
      <c r="AW1282" s="0" t="e">
        <f aca="false">Mch(AT1282,AU1282,Rair,gamma)</f>
        <v>#VALUE!</v>
      </c>
      <c r="AX1282" s="0" t="e">
        <f aca="false">Cpex(Cp0,AW1282,$N$9,$L$13:$M$19)</f>
        <v>#VALUE!</v>
      </c>
      <c r="AY1282" s="0" t="e">
        <f aca="false">pex(AV1282,AW1282,gamma,AX1282)</f>
        <v>#VALUE!</v>
      </c>
      <c r="AZ1282" s="0" t="e">
        <f aca="false">MachThroat(gamma,AY1282,AR1282)</f>
        <v>#VALUE!</v>
      </c>
      <c r="BA1282" s="0" t="e">
        <f aca="false">CN(AZ1282,CSON,CINC)</f>
        <v>#VALUE!</v>
      </c>
      <c r="BB1282" s="0" t="e">
        <f aca="false">DPDT(Constant,BA1282,AZ1282,gamma,AR1282,AY1282)</f>
        <v>#VALUE!</v>
      </c>
      <c r="BC1282" s="0" t="s">
        <v>134</v>
      </c>
      <c r="BD1282" s="0" t="n">
        <f aca="false">Q1282+deltaT</f>
        <v>12.7799999999998</v>
      </c>
      <c r="BE1282" s="0" t="e">
        <f aca="false">pC+deltaT*pdot3</f>
        <v>#VALUE!</v>
      </c>
      <c r="BF1282" s="0" t="e">
        <f aca="false">hALT1($E$13:$G$1365,BD1282,2)</f>
        <v>#VALUE!</v>
      </c>
      <c r="BG1282" s="0" t="e">
        <f aca="false">Veloc($E$13:$G$1365,BD1282,3)</f>
        <v>#VALUE!</v>
      </c>
      <c r="BH1282" s="0" t="e">
        <f aca="false">IF(BF1282&lt;hT,$G$5+alfa*(BF1282-ho),TT)</f>
        <v>#VALUE!</v>
      </c>
      <c r="BI1282" s="0" t="e">
        <f aca="false">IF(BF1282&lt;hT,pSL*(1/(1+alfa*BF1282/($G$5-alfa*ho)))^(go/(Rair*alfa)),pT*EXP(-go*(BF1282-hT)/(Rair*TT)))</f>
        <v>#VALUE!</v>
      </c>
      <c r="BJ1282" s="0" t="e">
        <f aca="false">Mch(BG1282,BH1282,Rair,gamma)</f>
        <v>#VALUE!</v>
      </c>
      <c r="BK1282" s="0" t="e">
        <f aca="false">Cpex(Cp0,BJ1282,$N$9,$L$13:$M$19)</f>
        <v>#VALUE!</v>
      </c>
      <c r="BL1282" s="0" t="e">
        <f aca="false">pex(BI1282,BJ1282,gamma,BK1282)</f>
        <v>#VALUE!</v>
      </c>
      <c r="BM1282" s="0" t="e">
        <f aca="false">MachThroat(gamma,BL1282,BE1282)</f>
        <v>#VALUE!</v>
      </c>
      <c r="BN1282" s="0" t="e">
        <f aca="false">CN(BM1282,CSON,CINC)</f>
        <v>#VALUE!</v>
      </c>
      <c r="BO1282" s="0" t="e">
        <f aca="false">DPDT(Constant,BN1282,BM1282,gamma,BE1282,BL1282)</f>
        <v>#VALUE!</v>
      </c>
      <c r="BP1282" s="0" t="e">
        <f aca="false">pC+deltaT*(pdot+2*pdot2+2*pdot3+pdot4)/6</f>
        <v>#VALUE!</v>
      </c>
      <c r="BQ1282" s="0" t="s">
        <v>134</v>
      </c>
      <c r="BR1282" s="0" t="n">
        <f aca="false">Q1282</f>
        <v>12.7699999999998</v>
      </c>
      <c r="BS1282" s="0" t="e">
        <f aca="false">R1282/144</f>
        <v>#VALUE!</v>
      </c>
      <c r="BT1282" s="0" t="e">
        <f aca="false">pX/144</f>
        <v>#VALUE!</v>
      </c>
      <c r="BU1282" s="0" t="e">
        <f aca="false">pa/144</f>
        <v>#VALUE!</v>
      </c>
      <c r="BV1282" s="11" t="n">
        <f aca="false">BR1282</f>
        <v>12.7699999999998</v>
      </c>
      <c r="BW1282" s="12" t="e">
        <f aca="false">(pC-pX)/144</f>
        <v>#VALUE!</v>
      </c>
      <c r="BX1282" s="0" t="s">
        <v>134</v>
      </c>
      <c r="BZ1282" s="0" t="s">
        <v>134</v>
      </c>
      <c r="CA1282" s="0" t="s">
        <v>134</v>
      </c>
      <c r="CB1282" s="0" t="s">
        <v>134</v>
      </c>
      <c r="CC1282" s="0" t="s">
        <v>134</v>
      </c>
      <c r="CD1282" s="0" t="s">
        <v>134</v>
      </c>
      <c r="CE1282" s="0" t="s">
        <v>134</v>
      </c>
    </row>
    <row r="1283" customFormat="false" ht="12.75" hidden="false" customHeight="false" outlineLevel="0" collapsed="false">
      <c r="E1283" s="9" t="n">
        <v>12.7</v>
      </c>
      <c r="F1283" s="9" t="n">
        <v>10865.2573471766</v>
      </c>
      <c r="G1283" s="9" t="n">
        <v>575.948315856997</v>
      </c>
      <c r="Q1283" s="0" t="n">
        <f aca="false">Q1282+deltaT</f>
        <v>12.7799999999998</v>
      </c>
      <c r="R1283" s="0" t="e">
        <f aca="false">BP1282</f>
        <v>#VALUE!</v>
      </c>
      <c r="S1283" s="0" t="e">
        <f aca="false">hALT1($E$13:$G$1365,Q1283,2)</f>
        <v>#VALUE!</v>
      </c>
      <c r="T1283" s="0" t="e">
        <f aca="false">Veloc($E$13:$G$1365,Q1283,3)</f>
        <v>#VALUE!</v>
      </c>
      <c r="U1283" s="0" t="e">
        <f aca="false">IF(S1283&lt;hT,$G$5+alfa*(S1283-ho),TT)</f>
        <v>#VALUE!</v>
      </c>
      <c r="V1283" s="0" t="e">
        <f aca="false">IF(S1283&lt;hT,pSL*(1/(1+alfa*S1283/($G$5-alfa*ho)))^(go/(Rair*alfa)),pT*EXP(-go*(S1283-hT)/(Rair*TT)))</f>
        <v>#VALUE!</v>
      </c>
      <c r="W1283" s="0" t="e">
        <f aca="false">Mch(T1283,U1283,Rair,gamma)</f>
        <v>#VALUE!</v>
      </c>
      <c r="X1283" s="0" t="e">
        <f aca="false">Cpex(Cp0,W1283,$N$9,$L$13:$M$19)</f>
        <v>#VALUE!</v>
      </c>
      <c r="Y1283" s="0" t="e">
        <f aca="false">pex(V1283,W1283,gamma,X1283)</f>
        <v>#VALUE!</v>
      </c>
      <c r="Z1283" s="0" t="e">
        <f aca="false">MachThroat(gamma,Y1283,R1283)</f>
        <v>#VALUE!</v>
      </c>
      <c r="AA1283" s="0" t="e">
        <f aca="false">CN(Z1283,CSON,CINC)</f>
        <v>#VALUE!</v>
      </c>
      <c r="AB1283" s="0" t="e">
        <f aca="false">DPDT(Constant,AA1283,Z1283,gamma,R1283,Y1283)</f>
        <v>#VALUE!</v>
      </c>
      <c r="AC1283" s="0" t="s">
        <v>134</v>
      </c>
      <c r="AD1283" s="0" t="n">
        <f aca="false">Q1283+deltaT/2</f>
        <v>12.7849999999998</v>
      </c>
      <c r="AE1283" s="0" t="e">
        <f aca="false">pC+deltaT*pdot/2</f>
        <v>#VALUE!</v>
      </c>
      <c r="AF1283" s="0" t="e">
        <f aca="false">hALT1($E$13:$G$1365,AD1283,2)</f>
        <v>#VALUE!</v>
      </c>
      <c r="AG1283" s="0" t="e">
        <f aca="false">Veloc($E$13:$G$1365,AD1283,3)</f>
        <v>#VALUE!</v>
      </c>
      <c r="AH1283" s="0" t="e">
        <f aca="false">IF(AF1283&lt;hT,$G$5+alfa*(AF1283-ho),TT)</f>
        <v>#VALUE!</v>
      </c>
      <c r="AI1283" s="0" t="e">
        <f aca="false">IF(AF1283&lt;hT,pSL*(1/(1+alfa*AF1283/($G$5-alfa*ho)))^(go/(Rair*alfa)),pT*EXP(-go*(AF1283-hT)/(Rair*TT)))</f>
        <v>#VALUE!</v>
      </c>
      <c r="AJ1283" s="0" t="e">
        <f aca="false">Mch(AG1283,AH1283,Rair,gamma)</f>
        <v>#VALUE!</v>
      </c>
      <c r="AK1283" s="0" t="e">
        <f aca="false">Cpex(Cp0,AJ1283,$N$9,$L$13:$M$19)</f>
        <v>#VALUE!</v>
      </c>
      <c r="AL1283" s="0" t="e">
        <f aca="false">pex(AI1283,AJ1283,gamma,AK1283)</f>
        <v>#VALUE!</v>
      </c>
      <c r="AM1283" s="0" t="e">
        <f aca="false">MachThroat(gamma,AL1283,AE1283)</f>
        <v>#VALUE!</v>
      </c>
      <c r="AN1283" s="0" t="e">
        <f aca="false">CN(AM1283,CSON,CINC)</f>
        <v>#VALUE!</v>
      </c>
      <c r="AO1283" s="0" t="e">
        <f aca="false">DPDT(Constant,AN1283,AM1283,gamma,AE1283,AL1283)</f>
        <v>#VALUE!</v>
      </c>
      <c r="AP1283" s="0" t="s">
        <v>134</v>
      </c>
      <c r="AQ1283" s="0" t="n">
        <f aca="false">Q1283+deltaT/2</f>
        <v>12.7849999999998</v>
      </c>
      <c r="AR1283" s="0" t="e">
        <f aca="false">pC+deltaT*pdot2/2</f>
        <v>#VALUE!</v>
      </c>
      <c r="AS1283" s="0" t="e">
        <f aca="false">hALT1($E$13:$G$1365,AQ1283,2)</f>
        <v>#VALUE!</v>
      </c>
      <c r="AT1283" s="0" t="e">
        <f aca="false">Veloc($E$13:$G$1365,AQ1283,3)</f>
        <v>#VALUE!</v>
      </c>
      <c r="AU1283" s="0" t="e">
        <f aca="false">IF(AS1283&lt;hT,$G$5+alfa*(AS1283-ho),TT)</f>
        <v>#VALUE!</v>
      </c>
      <c r="AV1283" s="0" t="e">
        <f aca="false">IF(AS1283&lt;hT,pSL*(1/(1+alfa*AF1283/($G$5-alfa*ho)))^(go/(Rair*alfa)),pT*EXP(-go*(AF1283-hT)/(Rair*TT)))</f>
        <v>#VALUE!</v>
      </c>
      <c r="AW1283" s="0" t="e">
        <f aca="false">Mch(AT1283,AU1283,Rair,gamma)</f>
        <v>#VALUE!</v>
      </c>
      <c r="AX1283" s="0" t="e">
        <f aca="false">Cpex(Cp0,AW1283,$N$9,$L$13:$M$19)</f>
        <v>#VALUE!</v>
      </c>
      <c r="AY1283" s="0" t="e">
        <f aca="false">pex(AV1283,AW1283,gamma,AX1283)</f>
        <v>#VALUE!</v>
      </c>
      <c r="AZ1283" s="0" t="e">
        <f aca="false">MachThroat(gamma,AY1283,AR1283)</f>
        <v>#VALUE!</v>
      </c>
      <c r="BA1283" s="0" t="e">
        <f aca="false">CN(AZ1283,CSON,CINC)</f>
        <v>#VALUE!</v>
      </c>
      <c r="BB1283" s="0" t="e">
        <f aca="false">DPDT(Constant,BA1283,AZ1283,gamma,AR1283,AY1283)</f>
        <v>#VALUE!</v>
      </c>
      <c r="BC1283" s="0" t="s">
        <v>134</v>
      </c>
      <c r="BD1283" s="0" t="n">
        <f aca="false">Q1283+deltaT</f>
        <v>12.7899999999998</v>
      </c>
      <c r="BE1283" s="0" t="e">
        <f aca="false">pC+deltaT*pdot3</f>
        <v>#VALUE!</v>
      </c>
      <c r="BF1283" s="0" t="e">
        <f aca="false">hALT1($E$13:$G$1365,BD1283,2)</f>
        <v>#VALUE!</v>
      </c>
      <c r="BG1283" s="0" t="e">
        <f aca="false">Veloc($E$13:$G$1365,BD1283,3)</f>
        <v>#VALUE!</v>
      </c>
      <c r="BH1283" s="0" t="e">
        <f aca="false">IF(BF1283&lt;hT,$G$5+alfa*(BF1283-ho),TT)</f>
        <v>#VALUE!</v>
      </c>
      <c r="BI1283" s="0" t="e">
        <f aca="false">IF(BF1283&lt;hT,pSL*(1/(1+alfa*BF1283/($G$5-alfa*ho)))^(go/(Rair*alfa)),pT*EXP(-go*(BF1283-hT)/(Rair*TT)))</f>
        <v>#VALUE!</v>
      </c>
      <c r="BJ1283" s="0" t="e">
        <f aca="false">Mch(BG1283,BH1283,Rair,gamma)</f>
        <v>#VALUE!</v>
      </c>
      <c r="BK1283" s="0" t="e">
        <f aca="false">Cpex(Cp0,BJ1283,$N$9,$L$13:$M$19)</f>
        <v>#VALUE!</v>
      </c>
      <c r="BL1283" s="0" t="e">
        <f aca="false">pex(BI1283,BJ1283,gamma,BK1283)</f>
        <v>#VALUE!</v>
      </c>
      <c r="BM1283" s="0" t="e">
        <f aca="false">MachThroat(gamma,BL1283,BE1283)</f>
        <v>#VALUE!</v>
      </c>
      <c r="BN1283" s="0" t="e">
        <f aca="false">CN(BM1283,CSON,CINC)</f>
        <v>#VALUE!</v>
      </c>
      <c r="BO1283" s="0" t="e">
        <f aca="false">DPDT(Constant,BN1283,BM1283,gamma,BE1283,BL1283)</f>
        <v>#VALUE!</v>
      </c>
      <c r="BP1283" s="0" t="e">
        <f aca="false">pC+deltaT*(pdot+2*pdot2+2*pdot3+pdot4)/6</f>
        <v>#VALUE!</v>
      </c>
      <c r="BQ1283" s="0" t="s">
        <v>134</v>
      </c>
      <c r="BR1283" s="0" t="n">
        <f aca="false">Q1283</f>
        <v>12.7799999999998</v>
      </c>
      <c r="BS1283" s="0" t="e">
        <f aca="false">R1283/144</f>
        <v>#VALUE!</v>
      </c>
      <c r="BT1283" s="0" t="e">
        <f aca="false">pX/144</f>
        <v>#VALUE!</v>
      </c>
      <c r="BU1283" s="0" t="e">
        <f aca="false">pa/144</f>
        <v>#VALUE!</v>
      </c>
      <c r="BV1283" s="11" t="n">
        <f aca="false">BR1283</f>
        <v>12.7799999999998</v>
      </c>
      <c r="BW1283" s="12" t="e">
        <f aca="false">(pC-pX)/144</f>
        <v>#VALUE!</v>
      </c>
      <c r="BX1283" s="0" t="s">
        <v>134</v>
      </c>
      <c r="BZ1283" s="0" t="s">
        <v>134</v>
      </c>
      <c r="CA1283" s="0" t="s">
        <v>134</v>
      </c>
      <c r="CB1283" s="0" t="s">
        <v>134</v>
      </c>
      <c r="CC1283" s="0" t="s">
        <v>134</v>
      </c>
      <c r="CD1283" s="0" t="s">
        <v>134</v>
      </c>
      <c r="CE1283" s="0" t="s">
        <v>134</v>
      </c>
    </row>
    <row r="1284" customFormat="false" ht="12.75" hidden="false" customHeight="false" outlineLevel="0" collapsed="false">
      <c r="E1284" s="9" t="n">
        <v>12.71</v>
      </c>
      <c r="F1284" s="9" t="n">
        <v>10871.0143237943</v>
      </c>
      <c r="G1284" s="9" t="n">
        <v>575.447062411903</v>
      </c>
      <c r="Q1284" s="0" t="n">
        <f aca="false">Q1283+deltaT</f>
        <v>12.7899999999998</v>
      </c>
      <c r="R1284" s="0" t="e">
        <f aca="false">BP1283</f>
        <v>#VALUE!</v>
      </c>
      <c r="S1284" s="0" t="e">
        <f aca="false">hALT1($E$13:$G$1365,Q1284,2)</f>
        <v>#VALUE!</v>
      </c>
      <c r="T1284" s="0" t="e">
        <f aca="false">Veloc($E$13:$G$1365,Q1284,3)</f>
        <v>#VALUE!</v>
      </c>
      <c r="U1284" s="0" t="e">
        <f aca="false">IF(S1284&lt;hT,$G$5+alfa*(S1284-ho),TT)</f>
        <v>#VALUE!</v>
      </c>
      <c r="V1284" s="0" t="e">
        <f aca="false">IF(S1284&lt;hT,pSL*(1/(1+alfa*S1284/($G$5-alfa*ho)))^(go/(Rair*alfa)),pT*EXP(-go*(S1284-hT)/(Rair*TT)))</f>
        <v>#VALUE!</v>
      </c>
      <c r="W1284" s="0" t="e">
        <f aca="false">Mch(T1284,U1284,Rair,gamma)</f>
        <v>#VALUE!</v>
      </c>
      <c r="X1284" s="0" t="e">
        <f aca="false">Cpex(Cp0,W1284,$N$9,$L$13:$M$19)</f>
        <v>#VALUE!</v>
      </c>
      <c r="Y1284" s="0" t="e">
        <f aca="false">pex(V1284,W1284,gamma,X1284)</f>
        <v>#VALUE!</v>
      </c>
      <c r="Z1284" s="0" t="e">
        <f aca="false">MachThroat(gamma,Y1284,R1284)</f>
        <v>#VALUE!</v>
      </c>
      <c r="AA1284" s="0" t="e">
        <f aca="false">CN(Z1284,CSON,CINC)</f>
        <v>#VALUE!</v>
      </c>
      <c r="AB1284" s="0" t="e">
        <f aca="false">DPDT(Constant,AA1284,Z1284,gamma,R1284,Y1284)</f>
        <v>#VALUE!</v>
      </c>
      <c r="AC1284" s="0" t="s">
        <v>134</v>
      </c>
      <c r="AD1284" s="0" t="n">
        <f aca="false">Q1284+deltaT/2</f>
        <v>12.7949999999998</v>
      </c>
      <c r="AE1284" s="0" t="e">
        <f aca="false">pC+deltaT*pdot/2</f>
        <v>#VALUE!</v>
      </c>
      <c r="AF1284" s="0" t="e">
        <f aca="false">hALT1($E$13:$G$1365,AD1284,2)</f>
        <v>#VALUE!</v>
      </c>
      <c r="AG1284" s="0" t="e">
        <f aca="false">Veloc($E$13:$G$1365,AD1284,3)</f>
        <v>#VALUE!</v>
      </c>
      <c r="AH1284" s="0" t="e">
        <f aca="false">IF(AF1284&lt;hT,$G$5+alfa*(AF1284-ho),TT)</f>
        <v>#VALUE!</v>
      </c>
      <c r="AI1284" s="0" t="e">
        <f aca="false">IF(AF1284&lt;hT,pSL*(1/(1+alfa*AF1284/($G$5-alfa*ho)))^(go/(Rair*alfa)),pT*EXP(-go*(AF1284-hT)/(Rair*TT)))</f>
        <v>#VALUE!</v>
      </c>
      <c r="AJ1284" s="0" t="e">
        <f aca="false">Mch(AG1284,AH1284,Rair,gamma)</f>
        <v>#VALUE!</v>
      </c>
      <c r="AK1284" s="0" t="e">
        <f aca="false">Cpex(Cp0,AJ1284,$N$9,$L$13:$M$19)</f>
        <v>#VALUE!</v>
      </c>
      <c r="AL1284" s="0" t="e">
        <f aca="false">pex(AI1284,AJ1284,gamma,AK1284)</f>
        <v>#VALUE!</v>
      </c>
      <c r="AM1284" s="0" t="e">
        <f aca="false">MachThroat(gamma,AL1284,AE1284)</f>
        <v>#VALUE!</v>
      </c>
      <c r="AN1284" s="0" t="e">
        <f aca="false">CN(AM1284,CSON,CINC)</f>
        <v>#VALUE!</v>
      </c>
      <c r="AO1284" s="0" t="e">
        <f aca="false">DPDT(Constant,AN1284,AM1284,gamma,AE1284,AL1284)</f>
        <v>#VALUE!</v>
      </c>
      <c r="AP1284" s="0" t="s">
        <v>134</v>
      </c>
      <c r="AQ1284" s="0" t="n">
        <f aca="false">Q1284+deltaT/2</f>
        <v>12.7949999999998</v>
      </c>
      <c r="AR1284" s="0" t="e">
        <f aca="false">pC+deltaT*pdot2/2</f>
        <v>#VALUE!</v>
      </c>
      <c r="AS1284" s="0" t="e">
        <f aca="false">hALT1($E$13:$G$1365,AQ1284,2)</f>
        <v>#VALUE!</v>
      </c>
      <c r="AT1284" s="0" t="e">
        <f aca="false">Veloc($E$13:$G$1365,AQ1284,3)</f>
        <v>#VALUE!</v>
      </c>
      <c r="AU1284" s="0" t="e">
        <f aca="false">IF(AS1284&lt;hT,$G$5+alfa*(AS1284-ho),TT)</f>
        <v>#VALUE!</v>
      </c>
      <c r="AV1284" s="0" t="e">
        <f aca="false">IF(AS1284&lt;hT,pSL*(1/(1+alfa*AF1284/($G$5-alfa*ho)))^(go/(Rair*alfa)),pT*EXP(-go*(AF1284-hT)/(Rair*TT)))</f>
        <v>#VALUE!</v>
      </c>
      <c r="AW1284" s="0" t="e">
        <f aca="false">Mch(AT1284,AU1284,Rair,gamma)</f>
        <v>#VALUE!</v>
      </c>
      <c r="AX1284" s="0" t="e">
        <f aca="false">Cpex(Cp0,AW1284,$N$9,$L$13:$M$19)</f>
        <v>#VALUE!</v>
      </c>
      <c r="AY1284" s="0" t="e">
        <f aca="false">pex(AV1284,AW1284,gamma,AX1284)</f>
        <v>#VALUE!</v>
      </c>
      <c r="AZ1284" s="0" t="e">
        <f aca="false">MachThroat(gamma,AY1284,AR1284)</f>
        <v>#VALUE!</v>
      </c>
      <c r="BA1284" s="0" t="e">
        <f aca="false">CN(AZ1284,CSON,CINC)</f>
        <v>#VALUE!</v>
      </c>
      <c r="BB1284" s="0" t="e">
        <f aca="false">DPDT(Constant,BA1284,AZ1284,gamma,AR1284,AY1284)</f>
        <v>#VALUE!</v>
      </c>
      <c r="BC1284" s="0" t="s">
        <v>134</v>
      </c>
      <c r="BD1284" s="0" t="n">
        <f aca="false">Q1284+deltaT</f>
        <v>12.7999999999998</v>
      </c>
      <c r="BE1284" s="0" t="e">
        <f aca="false">pC+deltaT*pdot3</f>
        <v>#VALUE!</v>
      </c>
      <c r="BF1284" s="0" t="e">
        <f aca="false">hALT1($E$13:$G$1365,BD1284,2)</f>
        <v>#VALUE!</v>
      </c>
      <c r="BG1284" s="0" t="e">
        <f aca="false">Veloc($E$13:$G$1365,BD1284,3)</f>
        <v>#VALUE!</v>
      </c>
      <c r="BH1284" s="0" t="e">
        <f aca="false">IF(BF1284&lt;hT,$G$5+alfa*(BF1284-ho),TT)</f>
        <v>#VALUE!</v>
      </c>
      <c r="BI1284" s="0" t="e">
        <f aca="false">IF(BF1284&lt;hT,pSL*(1/(1+alfa*BF1284/($G$5-alfa*ho)))^(go/(Rair*alfa)),pT*EXP(-go*(BF1284-hT)/(Rair*TT)))</f>
        <v>#VALUE!</v>
      </c>
      <c r="BJ1284" s="0" t="e">
        <f aca="false">Mch(BG1284,BH1284,Rair,gamma)</f>
        <v>#VALUE!</v>
      </c>
      <c r="BK1284" s="0" t="e">
        <f aca="false">Cpex(Cp0,BJ1284,$N$9,$L$13:$M$19)</f>
        <v>#VALUE!</v>
      </c>
      <c r="BL1284" s="0" t="e">
        <f aca="false">pex(BI1284,BJ1284,gamma,BK1284)</f>
        <v>#VALUE!</v>
      </c>
      <c r="BM1284" s="0" t="e">
        <f aca="false">MachThroat(gamma,BL1284,BE1284)</f>
        <v>#VALUE!</v>
      </c>
      <c r="BN1284" s="0" t="e">
        <f aca="false">CN(BM1284,CSON,CINC)</f>
        <v>#VALUE!</v>
      </c>
      <c r="BO1284" s="0" t="e">
        <f aca="false">DPDT(Constant,BN1284,BM1284,gamma,BE1284,BL1284)</f>
        <v>#VALUE!</v>
      </c>
      <c r="BP1284" s="0" t="e">
        <f aca="false">pC+deltaT*(pdot+2*pdot2+2*pdot3+pdot4)/6</f>
        <v>#VALUE!</v>
      </c>
      <c r="BQ1284" s="0" t="s">
        <v>134</v>
      </c>
      <c r="BR1284" s="0" t="n">
        <f aca="false">Q1284</f>
        <v>12.7899999999998</v>
      </c>
      <c r="BS1284" s="0" t="e">
        <f aca="false">R1284/144</f>
        <v>#VALUE!</v>
      </c>
      <c r="BT1284" s="0" t="e">
        <f aca="false">pX/144</f>
        <v>#VALUE!</v>
      </c>
      <c r="BU1284" s="0" t="e">
        <f aca="false">pa/144</f>
        <v>#VALUE!</v>
      </c>
      <c r="BV1284" s="11" t="n">
        <f aca="false">BR1284</f>
        <v>12.7899999999998</v>
      </c>
      <c r="BW1284" s="12" t="e">
        <f aca="false">(pC-pX)/144</f>
        <v>#VALUE!</v>
      </c>
      <c r="BX1284" s="0" t="s">
        <v>134</v>
      </c>
      <c r="BZ1284" s="0" t="s">
        <v>134</v>
      </c>
      <c r="CA1284" s="0" t="s">
        <v>134</v>
      </c>
      <c r="CB1284" s="0" t="s">
        <v>134</v>
      </c>
      <c r="CC1284" s="0" t="s">
        <v>134</v>
      </c>
      <c r="CD1284" s="0" t="s">
        <v>134</v>
      </c>
      <c r="CE1284" s="0" t="s">
        <v>134</v>
      </c>
    </row>
    <row r="1285" customFormat="false" ht="12.75" hidden="false" customHeight="false" outlineLevel="0" collapsed="false">
      <c r="E1285" s="9" t="n">
        <v>12.72</v>
      </c>
      <c r="F1285" s="9" t="n">
        <v>10876.7662895188</v>
      </c>
      <c r="G1285" s="9" t="n">
        <v>574.946137144371</v>
      </c>
      <c r="Q1285" s="0" t="n">
        <f aca="false">Q1284+deltaT</f>
        <v>12.7999999999998</v>
      </c>
      <c r="R1285" s="0" t="e">
        <f aca="false">BP1284</f>
        <v>#VALUE!</v>
      </c>
      <c r="S1285" s="0" t="e">
        <f aca="false">hALT1($E$13:$G$1365,Q1285,2)</f>
        <v>#VALUE!</v>
      </c>
      <c r="T1285" s="0" t="e">
        <f aca="false">Veloc($E$13:$G$1365,Q1285,3)</f>
        <v>#VALUE!</v>
      </c>
      <c r="U1285" s="0" t="e">
        <f aca="false">IF(S1285&lt;hT,$G$5+alfa*(S1285-ho),TT)</f>
        <v>#VALUE!</v>
      </c>
      <c r="V1285" s="0" t="e">
        <f aca="false">IF(S1285&lt;hT,pSL*(1/(1+alfa*S1285/($G$5-alfa*ho)))^(go/(Rair*alfa)),pT*EXP(-go*(S1285-hT)/(Rair*TT)))</f>
        <v>#VALUE!</v>
      </c>
      <c r="W1285" s="0" t="e">
        <f aca="false">Mch(T1285,U1285,Rair,gamma)</f>
        <v>#VALUE!</v>
      </c>
      <c r="X1285" s="0" t="e">
        <f aca="false">Cpex(Cp0,W1285,$N$9,$L$13:$M$19)</f>
        <v>#VALUE!</v>
      </c>
      <c r="Y1285" s="0" t="e">
        <f aca="false">pex(V1285,W1285,gamma,X1285)</f>
        <v>#VALUE!</v>
      </c>
      <c r="Z1285" s="0" t="e">
        <f aca="false">MachThroat(gamma,Y1285,R1285)</f>
        <v>#VALUE!</v>
      </c>
      <c r="AA1285" s="0" t="e">
        <f aca="false">CN(Z1285,CSON,CINC)</f>
        <v>#VALUE!</v>
      </c>
      <c r="AB1285" s="0" t="e">
        <f aca="false">DPDT(Constant,AA1285,Z1285,gamma,R1285,Y1285)</f>
        <v>#VALUE!</v>
      </c>
      <c r="AC1285" s="0" t="s">
        <v>134</v>
      </c>
      <c r="AD1285" s="0" t="n">
        <f aca="false">Q1285+deltaT/2</f>
        <v>12.8049999999998</v>
      </c>
      <c r="AE1285" s="0" t="e">
        <f aca="false">pC+deltaT*pdot/2</f>
        <v>#VALUE!</v>
      </c>
      <c r="AF1285" s="0" t="e">
        <f aca="false">hALT1($E$13:$G$1365,AD1285,2)</f>
        <v>#VALUE!</v>
      </c>
      <c r="AG1285" s="0" t="e">
        <f aca="false">Veloc($E$13:$G$1365,AD1285,3)</f>
        <v>#VALUE!</v>
      </c>
      <c r="AH1285" s="0" t="e">
        <f aca="false">IF(AF1285&lt;hT,$G$5+alfa*(AF1285-ho),TT)</f>
        <v>#VALUE!</v>
      </c>
      <c r="AI1285" s="0" t="e">
        <f aca="false">IF(AF1285&lt;hT,pSL*(1/(1+alfa*AF1285/($G$5-alfa*ho)))^(go/(Rair*alfa)),pT*EXP(-go*(AF1285-hT)/(Rair*TT)))</f>
        <v>#VALUE!</v>
      </c>
      <c r="AJ1285" s="0" t="e">
        <f aca="false">Mch(AG1285,AH1285,Rair,gamma)</f>
        <v>#VALUE!</v>
      </c>
      <c r="AK1285" s="0" t="e">
        <f aca="false">Cpex(Cp0,AJ1285,$N$9,$L$13:$M$19)</f>
        <v>#VALUE!</v>
      </c>
      <c r="AL1285" s="0" t="e">
        <f aca="false">pex(AI1285,AJ1285,gamma,AK1285)</f>
        <v>#VALUE!</v>
      </c>
      <c r="AM1285" s="0" t="e">
        <f aca="false">MachThroat(gamma,AL1285,AE1285)</f>
        <v>#VALUE!</v>
      </c>
      <c r="AN1285" s="0" t="e">
        <f aca="false">CN(AM1285,CSON,CINC)</f>
        <v>#VALUE!</v>
      </c>
      <c r="AO1285" s="0" t="e">
        <f aca="false">DPDT(Constant,AN1285,AM1285,gamma,AE1285,AL1285)</f>
        <v>#VALUE!</v>
      </c>
      <c r="AP1285" s="0" t="s">
        <v>134</v>
      </c>
      <c r="AQ1285" s="0" t="n">
        <f aca="false">Q1285+deltaT/2</f>
        <v>12.8049999999998</v>
      </c>
      <c r="AR1285" s="0" t="e">
        <f aca="false">pC+deltaT*pdot2/2</f>
        <v>#VALUE!</v>
      </c>
      <c r="AS1285" s="0" t="e">
        <f aca="false">hALT1($E$13:$G$1365,AQ1285,2)</f>
        <v>#VALUE!</v>
      </c>
      <c r="AT1285" s="0" t="e">
        <f aca="false">Veloc($E$13:$G$1365,AQ1285,3)</f>
        <v>#VALUE!</v>
      </c>
      <c r="AU1285" s="0" t="e">
        <f aca="false">IF(AS1285&lt;hT,$G$5+alfa*(AS1285-ho),TT)</f>
        <v>#VALUE!</v>
      </c>
      <c r="AV1285" s="0" t="e">
        <f aca="false">IF(AS1285&lt;hT,pSL*(1/(1+alfa*AF1285/($G$5-alfa*ho)))^(go/(Rair*alfa)),pT*EXP(-go*(AF1285-hT)/(Rair*TT)))</f>
        <v>#VALUE!</v>
      </c>
      <c r="AW1285" s="0" t="e">
        <f aca="false">Mch(AT1285,AU1285,Rair,gamma)</f>
        <v>#VALUE!</v>
      </c>
      <c r="AX1285" s="0" t="e">
        <f aca="false">Cpex(Cp0,AW1285,$N$9,$L$13:$M$19)</f>
        <v>#VALUE!</v>
      </c>
      <c r="AY1285" s="0" t="e">
        <f aca="false">pex(AV1285,AW1285,gamma,AX1285)</f>
        <v>#VALUE!</v>
      </c>
      <c r="AZ1285" s="0" t="e">
        <f aca="false">MachThroat(gamma,AY1285,AR1285)</f>
        <v>#VALUE!</v>
      </c>
      <c r="BA1285" s="0" t="e">
        <f aca="false">CN(AZ1285,CSON,CINC)</f>
        <v>#VALUE!</v>
      </c>
      <c r="BB1285" s="0" t="e">
        <f aca="false">DPDT(Constant,BA1285,AZ1285,gamma,AR1285,AY1285)</f>
        <v>#VALUE!</v>
      </c>
      <c r="BC1285" s="0" t="s">
        <v>134</v>
      </c>
      <c r="BD1285" s="0" t="n">
        <f aca="false">Q1285+deltaT</f>
        <v>12.8099999999998</v>
      </c>
      <c r="BE1285" s="0" t="e">
        <f aca="false">pC+deltaT*pdot3</f>
        <v>#VALUE!</v>
      </c>
      <c r="BF1285" s="0" t="e">
        <f aca="false">hALT1($E$13:$G$1365,BD1285,2)</f>
        <v>#VALUE!</v>
      </c>
      <c r="BG1285" s="0" t="e">
        <f aca="false">Veloc($E$13:$G$1365,BD1285,3)</f>
        <v>#VALUE!</v>
      </c>
      <c r="BH1285" s="0" t="e">
        <f aca="false">IF(BF1285&lt;hT,$G$5+alfa*(BF1285-ho),TT)</f>
        <v>#VALUE!</v>
      </c>
      <c r="BI1285" s="0" t="e">
        <f aca="false">IF(BF1285&lt;hT,pSL*(1/(1+alfa*BF1285/($G$5-alfa*ho)))^(go/(Rair*alfa)),pT*EXP(-go*(BF1285-hT)/(Rair*TT)))</f>
        <v>#VALUE!</v>
      </c>
      <c r="BJ1285" s="0" t="e">
        <f aca="false">Mch(BG1285,BH1285,Rair,gamma)</f>
        <v>#VALUE!</v>
      </c>
      <c r="BK1285" s="0" t="e">
        <f aca="false">Cpex(Cp0,BJ1285,$N$9,$L$13:$M$19)</f>
        <v>#VALUE!</v>
      </c>
      <c r="BL1285" s="0" t="e">
        <f aca="false">pex(BI1285,BJ1285,gamma,BK1285)</f>
        <v>#VALUE!</v>
      </c>
      <c r="BM1285" s="0" t="e">
        <f aca="false">MachThroat(gamma,BL1285,BE1285)</f>
        <v>#VALUE!</v>
      </c>
      <c r="BN1285" s="0" t="e">
        <f aca="false">CN(BM1285,CSON,CINC)</f>
        <v>#VALUE!</v>
      </c>
      <c r="BO1285" s="0" t="e">
        <f aca="false">DPDT(Constant,BN1285,BM1285,gamma,BE1285,BL1285)</f>
        <v>#VALUE!</v>
      </c>
      <c r="BP1285" s="0" t="e">
        <f aca="false">pC+deltaT*(pdot+2*pdot2+2*pdot3+pdot4)/6</f>
        <v>#VALUE!</v>
      </c>
      <c r="BQ1285" s="0" t="s">
        <v>134</v>
      </c>
      <c r="BR1285" s="0" t="n">
        <f aca="false">Q1285</f>
        <v>12.7999999999998</v>
      </c>
      <c r="BS1285" s="0" t="e">
        <f aca="false">R1285/144</f>
        <v>#VALUE!</v>
      </c>
      <c r="BT1285" s="0" t="e">
        <f aca="false">pX/144</f>
        <v>#VALUE!</v>
      </c>
      <c r="BU1285" s="0" t="e">
        <f aca="false">pa/144</f>
        <v>#VALUE!</v>
      </c>
      <c r="BV1285" s="11" t="n">
        <f aca="false">BR1285</f>
        <v>12.7999999999998</v>
      </c>
      <c r="BW1285" s="12" t="e">
        <f aca="false">(pC-pX)/144</f>
        <v>#VALUE!</v>
      </c>
      <c r="BX1285" s="0" t="s">
        <v>134</v>
      </c>
      <c r="BZ1285" s="0" t="s">
        <v>134</v>
      </c>
      <c r="CA1285" s="0" t="s">
        <v>134</v>
      </c>
      <c r="CB1285" s="0" t="s">
        <v>134</v>
      </c>
      <c r="CC1285" s="0" t="s">
        <v>134</v>
      </c>
      <c r="CD1285" s="0" t="s">
        <v>134</v>
      </c>
      <c r="CE1285" s="0" t="s">
        <v>134</v>
      </c>
    </row>
    <row r="1286" customFormat="false" ht="12.75" hidden="false" customHeight="false" outlineLevel="0" collapsed="false">
      <c r="E1286" s="9" t="n">
        <v>12.73</v>
      </c>
      <c r="F1286" s="9" t="n">
        <v>10882.5132476293</v>
      </c>
      <c r="G1286" s="9" t="n">
        <v>574.445539510458</v>
      </c>
      <c r="Q1286" s="0" t="n">
        <f aca="false">Q1285+deltaT</f>
        <v>12.8099999999998</v>
      </c>
      <c r="R1286" s="0" t="e">
        <f aca="false">BP1285</f>
        <v>#VALUE!</v>
      </c>
      <c r="S1286" s="0" t="e">
        <f aca="false">hALT1($E$13:$G$1365,Q1286,2)</f>
        <v>#VALUE!</v>
      </c>
      <c r="T1286" s="0" t="e">
        <f aca="false">Veloc($E$13:$G$1365,Q1286,3)</f>
        <v>#VALUE!</v>
      </c>
      <c r="U1286" s="0" t="e">
        <f aca="false">IF(S1286&lt;hT,$G$5+alfa*(S1286-ho),TT)</f>
        <v>#VALUE!</v>
      </c>
      <c r="V1286" s="0" t="e">
        <f aca="false">IF(S1286&lt;hT,pSL*(1/(1+alfa*S1286/($G$5-alfa*ho)))^(go/(Rair*alfa)),pT*EXP(-go*(S1286-hT)/(Rair*TT)))</f>
        <v>#VALUE!</v>
      </c>
      <c r="W1286" s="0" t="e">
        <f aca="false">Mch(T1286,U1286,Rair,gamma)</f>
        <v>#VALUE!</v>
      </c>
      <c r="X1286" s="0" t="e">
        <f aca="false">Cpex(Cp0,W1286,$N$9,$L$13:$M$19)</f>
        <v>#VALUE!</v>
      </c>
      <c r="Y1286" s="0" t="e">
        <f aca="false">pex(V1286,W1286,gamma,X1286)</f>
        <v>#VALUE!</v>
      </c>
      <c r="Z1286" s="0" t="e">
        <f aca="false">MachThroat(gamma,Y1286,R1286)</f>
        <v>#VALUE!</v>
      </c>
      <c r="AA1286" s="0" t="e">
        <f aca="false">CN(Z1286,CSON,CINC)</f>
        <v>#VALUE!</v>
      </c>
      <c r="AB1286" s="0" t="e">
        <f aca="false">DPDT(Constant,AA1286,Z1286,gamma,R1286,Y1286)</f>
        <v>#VALUE!</v>
      </c>
      <c r="AC1286" s="0" t="s">
        <v>134</v>
      </c>
      <c r="AD1286" s="0" t="n">
        <f aca="false">Q1286+deltaT/2</f>
        <v>12.8149999999998</v>
      </c>
      <c r="AE1286" s="0" t="e">
        <f aca="false">pC+deltaT*pdot/2</f>
        <v>#VALUE!</v>
      </c>
      <c r="AF1286" s="0" t="e">
        <f aca="false">hALT1($E$13:$G$1365,AD1286,2)</f>
        <v>#VALUE!</v>
      </c>
      <c r="AG1286" s="0" t="e">
        <f aca="false">Veloc($E$13:$G$1365,AD1286,3)</f>
        <v>#VALUE!</v>
      </c>
      <c r="AH1286" s="0" t="e">
        <f aca="false">IF(AF1286&lt;hT,$G$5+alfa*(AF1286-ho),TT)</f>
        <v>#VALUE!</v>
      </c>
      <c r="AI1286" s="0" t="e">
        <f aca="false">IF(AF1286&lt;hT,pSL*(1/(1+alfa*AF1286/($G$5-alfa*ho)))^(go/(Rair*alfa)),pT*EXP(-go*(AF1286-hT)/(Rair*TT)))</f>
        <v>#VALUE!</v>
      </c>
      <c r="AJ1286" s="0" t="e">
        <f aca="false">Mch(AG1286,AH1286,Rair,gamma)</f>
        <v>#VALUE!</v>
      </c>
      <c r="AK1286" s="0" t="e">
        <f aca="false">Cpex(Cp0,AJ1286,$N$9,$L$13:$M$19)</f>
        <v>#VALUE!</v>
      </c>
      <c r="AL1286" s="0" t="e">
        <f aca="false">pex(AI1286,AJ1286,gamma,AK1286)</f>
        <v>#VALUE!</v>
      </c>
      <c r="AM1286" s="0" t="e">
        <f aca="false">MachThroat(gamma,AL1286,AE1286)</f>
        <v>#VALUE!</v>
      </c>
      <c r="AN1286" s="0" t="e">
        <f aca="false">CN(AM1286,CSON,CINC)</f>
        <v>#VALUE!</v>
      </c>
      <c r="AO1286" s="0" t="e">
        <f aca="false">DPDT(Constant,AN1286,AM1286,gamma,AE1286,AL1286)</f>
        <v>#VALUE!</v>
      </c>
      <c r="AP1286" s="0" t="s">
        <v>134</v>
      </c>
      <c r="AQ1286" s="0" t="n">
        <f aca="false">Q1286+deltaT/2</f>
        <v>12.8149999999998</v>
      </c>
      <c r="AR1286" s="0" t="e">
        <f aca="false">pC+deltaT*pdot2/2</f>
        <v>#VALUE!</v>
      </c>
      <c r="AS1286" s="0" t="e">
        <f aca="false">hALT1($E$13:$G$1365,AQ1286,2)</f>
        <v>#VALUE!</v>
      </c>
      <c r="AT1286" s="0" t="e">
        <f aca="false">Veloc($E$13:$G$1365,AQ1286,3)</f>
        <v>#VALUE!</v>
      </c>
      <c r="AU1286" s="0" t="e">
        <f aca="false">IF(AS1286&lt;hT,$G$5+alfa*(AS1286-ho),TT)</f>
        <v>#VALUE!</v>
      </c>
      <c r="AV1286" s="0" t="e">
        <f aca="false">IF(AS1286&lt;hT,pSL*(1/(1+alfa*AF1286/($G$5-alfa*ho)))^(go/(Rair*alfa)),pT*EXP(-go*(AF1286-hT)/(Rair*TT)))</f>
        <v>#VALUE!</v>
      </c>
      <c r="AW1286" s="0" t="e">
        <f aca="false">Mch(AT1286,AU1286,Rair,gamma)</f>
        <v>#VALUE!</v>
      </c>
      <c r="AX1286" s="0" t="e">
        <f aca="false">Cpex(Cp0,AW1286,$N$9,$L$13:$M$19)</f>
        <v>#VALUE!</v>
      </c>
      <c r="AY1286" s="0" t="e">
        <f aca="false">pex(AV1286,AW1286,gamma,AX1286)</f>
        <v>#VALUE!</v>
      </c>
      <c r="AZ1286" s="0" t="e">
        <f aca="false">MachThroat(gamma,AY1286,AR1286)</f>
        <v>#VALUE!</v>
      </c>
      <c r="BA1286" s="0" t="e">
        <f aca="false">CN(AZ1286,CSON,CINC)</f>
        <v>#VALUE!</v>
      </c>
      <c r="BB1286" s="0" t="e">
        <f aca="false">DPDT(Constant,BA1286,AZ1286,gamma,AR1286,AY1286)</f>
        <v>#VALUE!</v>
      </c>
      <c r="BC1286" s="0" t="s">
        <v>134</v>
      </c>
      <c r="BD1286" s="0" t="n">
        <f aca="false">Q1286+deltaT</f>
        <v>12.8199999999998</v>
      </c>
      <c r="BE1286" s="0" t="e">
        <f aca="false">pC+deltaT*pdot3</f>
        <v>#VALUE!</v>
      </c>
      <c r="BF1286" s="0" t="e">
        <f aca="false">hALT1($E$13:$G$1365,BD1286,2)</f>
        <v>#VALUE!</v>
      </c>
      <c r="BG1286" s="0" t="e">
        <f aca="false">Veloc($E$13:$G$1365,BD1286,3)</f>
        <v>#VALUE!</v>
      </c>
      <c r="BH1286" s="0" t="e">
        <f aca="false">IF(BF1286&lt;hT,$G$5+alfa*(BF1286-ho),TT)</f>
        <v>#VALUE!</v>
      </c>
      <c r="BI1286" s="0" t="e">
        <f aca="false">IF(BF1286&lt;hT,pSL*(1/(1+alfa*BF1286/($G$5-alfa*ho)))^(go/(Rair*alfa)),pT*EXP(-go*(BF1286-hT)/(Rair*TT)))</f>
        <v>#VALUE!</v>
      </c>
      <c r="BJ1286" s="0" t="e">
        <f aca="false">Mch(BG1286,BH1286,Rair,gamma)</f>
        <v>#VALUE!</v>
      </c>
      <c r="BK1286" s="0" t="e">
        <f aca="false">Cpex(Cp0,BJ1286,$N$9,$L$13:$M$19)</f>
        <v>#VALUE!</v>
      </c>
      <c r="BL1286" s="0" t="e">
        <f aca="false">pex(BI1286,BJ1286,gamma,BK1286)</f>
        <v>#VALUE!</v>
      </c>
      <c r="BM1286" s="0" t="e">
        <f aca="false">MachThroat(gamma,BL1286,BE1286)</f>
        <v>#VALUE!</v>
      </c>
      <c r="BN1286" s="0" t="e">
        <f aca="false">CN(BM1286,CSON,CINC)</f>
        <v>#VALUE!</v>
      </c>
      <c r="BO1286" s="0" t="e">
        <f aca="false">DPDT(Constant,BN1286,BM1286,gamma,BE1286,BL1286)</f>
        <v>#VALUE!</v>
      </c>
      <c r="BP1286" s="0" t="e">
        <f aca="false">pC+deltaT*(pdot+2*pdot2+2*pdot3+pdot4)/6</f>
        <v>#VALUE!</v>
      </c>
      <c r="BQ1286" s="0" t="s">
        <v>134</v>
      </c>
      <c r="BR1286" s="0" t="n">
        <f aca="false">Q1286</f>
        <v>12.8099999999998</v>
      </c>
      <c r="BS1286" s="0" t="e">
        <f aca="false">R1286/144</f>
        <v>#VALUE!</v>
      </c>
      <c r="BT1286" s="0" t="e">
        <f aca="false">pX/144</f>
        <v>#VALUE!</v>
      </c>
      <c r="BU1286" s="0" t="e">
        <f aca="false">pa/144</f>
        <v>#VALUE!</v>
      </c>
      <c r="BV1286" s="11" t="n">
        <f aca="false">BR1286</f>
        <v>12.8099999999998</v>
      </c>
      <c r="BW1286" s="12" t="e">
        <f aca="false">(pC-pX)/144</f>
        <v>#VALUE!</v>
      </c>
      <c r="BX1286" s="0" t="s">
        <v>134</v>
      </c>
      <c r="BZ1286" s="0" t="s">
        <v>134</v>
      </c>
      <c r="CA1286" s="0" t="s">
        <v>134</v>
      </c>
      <c r="CB1286" s="0" t="s">
        <v>134</v>
      </c>
      <c r="CC1286" s="0" t="s">
        <v>134</v>
      </c>
      <c r="CD1286" s="0" t="s">
        <v>134</v>
      </c>
      <c r="CE1286" s="0" t="s">
        <v>134</v>
      </c>
    </row>
    <row r="1287" customFormat="false" ht="12.75" hidden="false" customHeight="false" outlineLevel="0" collapsed="false">
      <c r="E1287" s="9" t="n">
        <v>12.74</v>
      </c>
      <c r="F1287" s="9" t="n">
        <v>10888.2552013993</v>
      </c>
      <c r="G1287" s="9" t="n">
        <v>573.945268967288</v>
      </c>
      <c r="Q1287" s="0" t="n">
        <f aca="false">Q1286+deltaT</f>
        <v>12.8199999999998</v>
      </c>
      <c r="R1287" s="0" t="e">
        <f aca="false">BP1286</f>
        <v>#VALUE!</v>
      </c>
      <c r="S1287" s="0" t="e">
        <f aca="false">hALT1($E$13:$G$1365,Q1287,2)</f>
        <v>#VALUE!</v>
      </c>
      <c r="T1287" s="0" t="e">
        <f aca="false">Veloc($E$13:$G$1365,Q1287,3)</f>
        <v>#VALUE!</v>
      </c>
      <c r="U1287" s="0" t="e">
        <f aca="false">IF(S1287&lt;hT,$G$5+alfa*(S1287-ho),TT)</f>
        <v>#VALUE!</v>
      </c>
      <c r="V1287" s="0" t="e">
        <f aca="false">IF(S1287&lt;hT,pSL*(1/(1+alfa*S1287/($G$5-alfa*ho)))^(go/(Rair*alfa)),pT*EXP(-go*(S1287-hT)/(Rair*TT)))</f>
        <v>#VALUE!</v>
      </c>
      <c r="W1287" s="0" t="e">
        <f aca="false">Mch(T1287,U1287,Rair,gamma)</f>
        <v>#VALUE!</v>
      </c>
      <c r="X1287" s="0" t="e">
        <f aca="false">Cpex(Cp0,W1287,$N$9,$L$13:$M$19)</f>
        <v>#VALUE!</v>
      </c>
      <c r="Y1287" s="0" t="e">
        <f aca="false">pex(V1287,W1287,gamma,X1287)</f>
        <v>#VALUE!</v>
      </c>
      <c r="Z1287" s="0" t="e">
        <f aca="false">MachThroat(gamma,Y1287,R1287)</f>
        <v>#VALUE!</v>
      </c>
      <c r="AA1287" s="0" t="e">
        <f aca="false">CN(Z1287,CSON,CINC)</f>
        <v>#VALUE!</v>
      </c>
      <c r="AB1287" s="0" t="e">
        <f aca="false">DPDT(Constant,AA1287,Z1287,gamma,R1287,Y1287)</f>
        <v>#VALUE!</v>
      </c>
      <c r="AC1287" s="0" t="s">
        <v>134</v>
      </c>
      <c r="AD1287" s="0" t="n">
        <f aca="false">Q1287+deltaT/2</f>
        <v>12.8249999999998</v>
      </c>
      <c r="AE1287" s="0" t="e">
        <f aca="false">pC+deltaT*pdot/2</f>
        <v>#VALUE!</v>
      </c>
      <c r="AF1287" s="0" t="e">
        <f aca="false">hALT1($E$13:$G$1365,AD1287,2)</f>
        <v>#VALUE!</v>
      </c>
      <c r="AG1287" s="0" t="e">
        <f aca="false">Veloc($E$13:$G$1365,AD1287,3)</f>
        <v>#VALUE!</v>
      </c>
      <c r="AH1287" s="0" t="e">
        <f aca="false">IF(AF1287&lt;hT,$G$5+alfa*(AF1287-ho),TT)</f>
        <v>#VALUE!</v>
      </c>
      <c r="AI1287" s="0" t="e">
        <f aca="false">IF(AF1287&lt;hT,pSL*(1/(1+alfa*AF1287/($G$5-alfa*ho)))^(go/(Rair*alfa)),pT*EXP(-go*(AF1287-hT)/(Rair*TT)))</f>
        <v>#VALUE!</v>
      </c>
      <c r="AJ1287" s="0" t="e">
        <f aca="false">Mch(AG1287,AH1287,Rair,gamma)</f>
        <v>#VALUE!</v>
      </c>
      <c r="AK1287" s="0" t="e">
        <f aca="false">Cpex(Cp0,AJ1287,$N$9,$L$13:$M$19)</f>
        <v>#VALUE!</v>
      </c>
      <c r="AL1287" s="0" t="e">
        <f aca="false">pex(AI1287,AJ1287,gamma,AK1287)</f>
        <v>#VALUE!</v>
      </c>
      <c r="AM1287" s="0" t="e">
        <f aca="false">MachThroat(gamma,AL1287,AE1287)</f>
        <v>#VALUE!</v>
      </c>
      <c r="AN1287" s="0" t="e">
        <f aca="false">CN(AM1287,CSON,CINC)</f>
        <v>#VALUE!</v>
      </c>
      <c r="AO1287" s="0" t="e">
        <f aca="false">DPDT(Constant,AN1287,AM1287,gamma,AE1287,AL1287)</f>
        <v>#VALUE!</v>
      </c>
      <c r="AP1287" s="0" t="s">
        <v>134</v>
      </c>
      <c r="AQ1287" s="0" t="n">
        <f aca="false">Q1287+deltaT/2</f>
        <v>12.8249999999998</v>
      </c>
      <c r="AR1287" s="0" t="e">
        <f aca="false">pC+deltaT*pdot2/2</f>
        <v>#VALUE!</v>
      </c>
      <c r="AS1287" s="0" t="e">
        <f aca="false">hALT1($E$13:$G$1365,AQ1287,2)</f>
        <v>#VALUE!</v>
      </c>
      <c r="AT1287" s="0" t="e">
        <f aca="false">Veloc($E$13:$G$1365,AQ1287,3)</f>
        <v>#VALUE!</v>
      </c>
      <c r="AU1287" s="0" t="e">
        <f aca="false">IF(AS1287&lt;hT,$G$5+alfa*(AS1287-ho),TT)</f>
        <v>#VALUE!</v>
      </c>
      <c r="AV1287" s="0" t="e">
        <f aca="false">IF(AS1287&lt;hT,pSL*(1/(1+alfa*AF1287/($G$5-alfa*ho)))^(go/(Rair*alfa)),pT*EXP(-go*(AF1287-hT)/(Rair*TT)))</f>
        <v>#VALUE!</v>
      </c>
      <c r="AW1287" s="0" t="e">
        <f aca="false">Mch(AT1287,AU1287,Rair,gamma)</f>
        <v>#VALUE!</v>
      </c>
      <c r="AX1287" s="0" t="e">
        <f aca="false">Cpex(Cp0,AW1287,$N$9,$L$13:$M$19)</f>
        <v>#VALUE!</v>
      </c>
      <c r="AY1287" s="0" t="e">
        <f aca="false">pex(AV1287,AW1287,gamma,AX1287)</f>
        <v>#VALUE!</v>
      </c>
      <c r="AZ1287" s="0" t="e">
        <f aca="false">MachThroat(gamma,AY1287,AR1287)</f>
        <v>#VALUE!</v>
      </c>
      <c r="BA1287" s="0" t="e">
        <f aca="false">CN(AZ1287,CSON,CINC)</f>
        <v>#VALUE!</v>
      </c>
      <c r="BB1287" s="0" t="e">
        <f aca="false">DPDT(Constant,BA1287,AZ1287,gamma,AR1287,AY1287)</f>
        <v>#VALUE!</v>
      </c>
      <c r="BC1287" s="0" t="s">
        <v>134</v>
      </c>
      <c r="BD1287" s="0" t="n">
        <f aca="false">Q1287+deltaT</f>
        <v>12.8299999999998</v>
      </c>
      <c r="BE1287" s="0" t="e">
        <f aca="false">pC+deltaT*pdot3</f>
        <v>#VALUE!</v>
      </c>
      <c r="BF1287" s="0" t="e">
        <f aca="false">hALT1($E$13:$G$1365,BD1287,2)</f>
        <v>#VALUE!</v>
      </c>
      <c r="BG1287" s="0" t="e">
        <f aca="false">Veloc($E$13:$G$1365,BD1287,3)</f>
        <v>#VALUE!</v>
      </c>
      <c r="BH1287" s="0" t="e">
        <f aca="false">IF(BF1287&lt;hT,$G$5+alfa*(BF1287-ho),TT)</f>
        <v>#VALUE!</v>
      </c>
      <c r="BI1287" s="0" t="e">
        <f aca="false">IF(BF1287&lt;hT,pSL*(1/(1+alfa*BF1287/($G$5-alfa*ho)))^(go/(Rair*alfa)),pT*EXP(-go*(BF1287-hT)/(Rair*TT)))</f>
        <v>#VALUE!</v>
      </c>
      <c r="BJ1287" s="0" t="e">
        <f aca="false">Mch(BG1287,BH1287,Rair,gamma)</f>
        <v>#VALUE!</v>
      </c>
      <c r="BK1287" s="0" t="e">
        <f aca="false">Cpex(Cp0,BJ1287,$N$9,$L$13:$M$19)</f>
        <v>#VALUE!</v>
      </c>
      <c r="BL1287" s="0" t="e">
        <f aca="false">pex(BI1287,BJ1287,gamma,BK1287)</f>
        <v>#VALUE!</v>
      </c>
      <c r="BM1287" s="0" t="e">
        <f aca="false">MachThroat(gamma,BL1287,BE1287)</f>
        <v>#VALUE!</v>
      </c>
      <c r="BN1287" s="0" t="e">
        <f aca="false">CN(BM1287,CSON,CINC)</f>
        <v>#VALUE!</v>
      </c>
      <c r="BO1287" s="0" t="e">
        <f aca="false">DPDT(Constant,BN1287,BM1287,gamma,BE1287,BL1287)</f>
        <v>#VALUE!</v>
      </c>
      <c r="BP1287" s="0" t="e">
        <f aca="false">pC+deltaT*(pdot+2*pdot2+2*pdot3+pdot4)/6</f>
        <v>#VALUE!</v>
      </c>
      <c r="BQ1287" s="0" t="s">
        <v>134</v>
      </c>
      <c r="BR1287" s="0" t="n">
        <f aca="false">Q1287</f>
        <v>12.8199999999998</v>
      </c>
      <c r="BS1287" s="0" t="e">
        <f aca="false">R1287/144</f>
        <v>#VALUE!</v>
      </c>
      <c r="BT1287" s="0" t="e">
        <f aca="false">pX/144</f>
        <v>#VALUE!</v>
      </c>
      <c r="BU1287" s="0" t="e">
        <f aca="false">pa/144</f>
        <v>#VALUE!</v>
      </c>
      <c r="BV1287" s="11" t="n">
        <f aca="false">BR1287</f>
        <v>12.8199999999998</v>
      </c>
      <c r="BW1287" s="12" t="e">
        <f aca="false">(pC-pX)/144</f>
        <v>#VALUE!</v>
      </c>
      <c r="BX1287" s="0" t="s">
        <v>134</v>
      </c>
      <c r="BZ1287" s="0" t="s">
        <v>134</v>
      </c>
      <c r="CA1287" s="0" t="s">
        <v>134</v>
      </c>
      <c r="CB1287" s="0" t="s">
        <v>134</v>
      </c>
      <c r="CC1287" s="0" t="s">
        <v>134</v>
      </c>
      <c r="CD1287" s="0" t="s">
        <v>134</v>
      </c>
      <c r="CE1287" s="0" t="s">
        <v>134</v>
      </c>
    </row>
    <row r="1288" customFormat="false" ht="12.75" hidden="false" customHeight="false" outlineLevel="0" collapsed="false">
      <c r="E1288" s="9" t="n">
        <v>12.75</v>
      </c>
      <c r="F1288" s="9" t="n">
        <v>10893.9921540971</v>
      </c>
      <c r="G1288" s="9" t="n">
        <v>573.445324973054</v>
      </c>
      <c r="Q1288" s="0" t="n">
        <f aca="false">Q1287+deltaT</f>
        <v>12.8299999999998</v>
      </c>
      <c r="R1288" s="0" t="e">
        <f aca="false">BP1287</f>
        <v>#VALUE!</v>
      </c>
      <c r="S1288" s="0" t="e">
        <f aca="false">hALT1($E$13:$G$1365,Q1288,2)</f>
        <v>#VALUE!</v>
      </c>
      <c r="T1288" s="0" t="e">
        <f aca="false">Veloc($E$13:$G$1365,Q1288,3)</f>
        <v>#VALUE!</v>
      </c>
      <c r="U1288" s="0" t="e">
        <f aca="false">IF(S1288&lt;hT,$G$5+alfa*(S1288-ho),TT)</f>
        <v>#VALUE!</v>
      </c>
      <c r="V1288" s="0" t="e">
        <f aca="false">IF(S1288&lt;hT,pSL*(1/(1+alfa*S1288/($G$5-alfa*ho)))^(go/(Rair*alfa)),pT*EXP(-go*(S1288-hT)/(Rair*TT)))</f>
        <v>#VALUE!</v>
      </c>
      <c r="W1288" s="0" t="e">
        <f aca="false">Mch(T1288,U1288,Rair,gamma)</f>
        <v>#VALUE!</v>
      </c>
      <c r="X1288" s="0" t="e">
        <f aca="false">Cpex(Cp0,W1288,$N$9,$L$13:$M$19)</f>
        <v>#VALUE!</v>
      </c>
      <c r="Y1288" s="0" t="e">
        <f aca="false">pex(V1288,W1288,gamma,X1288)</f>
        <v>#VALUE!</v>
      </c>
      <c r="Z1288" s="0" t="e">
        <f aca="false">MachThroat(gamma,Y1288,R1288)</f>
        <v>#VALUE!</v>
      </c>
      <c r="AA1288" s="0" t="e">
        <f aca="false">CN(Z1288,CSON,CINC)</f>
        <v>#VALUE!</v>
      </c>
      <c r="AB1288" s="0" t="e">
        <f aca="false">DPDT(Constant,AA1288,Z1288,gamma,R1288,Y1288)</f>
        <v>#VALUE!</v>
      </c>
      <c r="AC1288" s="0" t="s">
        <v>134</v>
      </c>
      <c r="AD1288" s="0" t="n">
        <f aca="false">Q1288+deltaT/2</f>
        <v>12.8349999999998</v>
      </c>
      <c r="AE1288" s="0" t="e">
        <f aca="false">pC+deltaT*pdot/2</f>
        <v>#VALUE!</v>
      </c>
      <c r="AF1288" s="0" t="e">
        <f aca="false">hALT1($E$13:$G$1365,AD1288,2)</f>
        <v>#VALUE!</v>
      </c>
      <c r="AG1288" s="0" t="e">
        <f aca="false">Veloc($E$13:$G$1365,AD1288,3)</f>
        <v>#VALUE!</v>
      </c>
      <c r="AH1288" s="0" t="e">
        <f aca="false">IF(AF1288&lt;hT,$G$5+alfa*(AF1288-ho),TT)</f>
        <v>#VALUE!</v>
      </c>
      <c r="AI1288" s="0" t="e">
        <f aca="false">IF(AF1288&lt;hT,pSL*(1/(1+alfa*AF1288/($G$5-alfa*ho)))^(go/(Rair*alfa)),pT*EXP(-go*(AF1288-hT)/(Rair*TT)))</f>
        <v>#VALUE!</v>
      </c>
      <c r="AJ1288" s="0" t="e">
        <f aca="false">Mch(AG1288,AH1288,Rair,gamma)</f>
        <v>#VALUE!</v>
      </c>
      <c r="AK1288" s="0" t="e">
        <f aca="false">Cpex(Cp0,AJ1288,$N$9,$L$13:$M$19)</f>
        <v>#VALUE!</v>
      </c>
      <c r="AL1288" s="0" t="e">
        <f aca="false">pex(AI1288,AJ1288,gamma,AK1288)</f>
        <v>#VALUE!</v>
      </c>
      <c r="AM1288" s="0" t="e">
        <f aca="false">MachThroat(gamma,AL1288,AE1288)</f>
        <v>#VALUE!</v>
      </c>
      <c r="AN1288" s="0" t="e">
        <f aca="false">CN(AM1288,CSON,CINC)</f>
        <v>#VALUE!</v>
      </c>
      <c r="AO1288" s="0" t="e">
        <f aca="false">DPDT(Constant,AN1288,AM1288,gamma,AE1288,AL1288)</f>
        <v>#VALUE!</v>
      </c>
      <c r="AP1288" s="0" t="s">
        <v>134</v>
      </c>
      <c r="AQ1288" s="0" t="n">
        <f aca="false">Q1288+deltaT/2</f>
        <v>12.8349999999998</v>
      </c>
      <c r="AR1288" s="0" t="e">
        <f aca="false">pC+deltaT*pdot2/2</f>
        <v>#VALUE!</v>
      </c>
      <c r="AS1288" s="0" t="e">
        <f aca="false">hALT1($E$13:$G$1365,AQ1288,2)</f>
        <v>#VALUE!</v>
      </c>
      <c r="AT1288" s="0" t="e">
        <f aca="false">Veloc($E$13:$G$1365,AQ1288,3)</f>
        <v>#VALUE!</v>
      </c>
      <c r="AU1288" s="0" t="e">
        <f aca="false">IF(AS1288&lt;hT,$G$5+alfa*(AS1288-ho),TT)</f>
        <v>#VALUE!</v>
      </c>
      <c r="AV1288" s="0" t="e">
        <f aca="false">IF(AS1288&lt;hT,pSL*(1/(1+alfa*AF1288/($G$5-alfa*ho)))^(go/(Rair*alfa)),pT*EXP(-go*(AF1288-hT)/(Rair*TT)))</f>
        <v>#VALUE!</v>
      </c>
      <c r="AW1288" s="0" t="e">
        <f aca="false">Mch(AT1288,AU1288,Rair,gamma)</f>
        <v>#VALUE!</v>
      </c>
      <c r="AX1288" s="0" t="e">
        <f aca="false">Cpex(Cp0,AW1288,$N$9,$L$13:$M$19)</f>
        <v>#VALUE!</v>
      </c>
      <c r="AY1288" s="0" t="e">
        <f aca="false">pex(AV1288,AW1288,gamma,AX1288)</f>
        <v>#VALUE!</v>
      </c>
      <c r="AZ1288" s="0" t="e">
        <f aca="false">MachThroat(gamma,AY1288,AR1288)</f>
        <v>#VALUE!</v>
      </c>
      <c r="BA1288" s="0" t="e">
        <f aca="false">CN(AZ1288,CSON,CINC)</f>
        <v>#VALUE!</v>
      </c>
      <c r="BB1288" s="0" t="e">
        <f aca="false">DPDT(Constant,BA1288,AZ1288,gamma,AR1288,AY1288)</f>
        <v>#VALUE!</v>
      </c>
      <c r="BC1288" s="0" t="s">
        <v>134</v>
      </c>
      <c r="BD1288" s="0" t="n">
        <f aca="false">Q1288+deltaT</f>
        <v>12.8399999999998</v>
      </c>
      <c r="BE1288" s="0" t="e">
        <f aca="false">pC+deltaT*pdot3</f>
        <v>#VALUE!</v>
      </c>
      <c r="BF1288" s="0" t="e">
        <f aca="false">hALT1($E$13:$G$1365,BD1288,2)</f>
        <v>#VALUE!</v>
      </c>
      <c r="BG1288" s="0" t="e">
        <f aca="false">Veloc($E$13:$G$1365,BD1288,3)</f>
        <v>#VALUE!</v>
      </c>
      <c r="BH1288" s="0" t="e">
        <f aca="false">IF(BF1288&lt;hT,$G$5+alfa*(BF1288-ho),TT)</f>
        <v>#VALUE!</v>
      </c>
      <c r="BI1288" s="0" t="e">
        <f aca="false">IF(BF1288&lt;hT,pSL*(1/(1+alfa*BF1288/($G$5-alfa*ho)))^(go/(Rair*alfa)),pT*EXP(-go*(BF1288-hT)/(Rair*TT)))</f>
        <v>#VALUE!</v>
      </c>
      <c r="BJ1288" s="0" t="e">
        <f aca="false">Mch(BG1288,BH1288,Rair,gamma)</f>
        <v>#VALUE!</v>
      </c>
      <c r="BK1288" s="0" t="e">
        <f aca="false">Cpex(Cp0,BJ1288,$N$9,$L$13:$M$19)</f>
        <v>#VALUE!</v>
      </c>
      <c r="BL1288" s="0" t="e">
        <f aca="false">pex(BI1288,BJ1288,gamma,BK1288)</f>
        <v>#VALUE!</v>
      </c>
      <c r="BM1288" s="0" t="e">
        <f aca="false">MachThroat(gamma,BL1288,BE1288)</f>
        <v>#VALUE!</v>
      </c>
      <c r="BN1288" s="0" t="e">
        <f aca="false">CN(BM1288,CSON,CINC)</f>
        <v>#VALUE!</v>
      </c>
      <c r="BO1288" s="0" t="e">
        <f aca="false">DPDT(Constant,BN1288,BM1288,gamma,BE1288,BL1288)</f>
        <v>#VALUE!</v>
      </c>
      <c r="BP1288" s="0" t="e">
        <f aca="false">pC+deltaT*(pdot+2*pdot2+2*pdot3+pdot4)/6</f>
        <v>#VALUE!</v>
      </c>
      <c r="BQ1288" s="0" t="s">
        <v>134</v>
      </c>
      <c r="BR1288" s="0" t="n">
        <f aca="false">Q1288</f>
        <v>12.8299999999998</v>
      </c>
      <c r="BS1288" s="0" t="e">
        <f aca="false">R1288/144</f>
        <v>#VALUE!</v>
      </c>
      <c r="BT1288" s="0" t="e">
        <f aca="false">pX/144</f>
        <v>#VALUE!</v>
      </c>
      <c r="BU1288" s="0" t="e">
        <f aca="false">pa/144</f>
        <v>#VALUE!</v>
      </c>
      <c r="BV1288" s="11" t="n">
        <f aca="false">BR1288</f>
        <v>12.8299999999998</v>
      </c>
      <c r="BW1288" s="12" t="e">
        <f aca="false">(pC-pX)/144</f>
        <v>#VALUE!</v>
      </c>
      <c r="BX1288" s="0" t="s">
        <v>134</v>
      </c>
      <c r="BZ1288" s="0" t="s">
        <v>134</v>
      </c>
      <c r="CA1288" s="0" t="s">
        <v>134</v>
      </c>
      <c r="CB1288" s="0" t="s">
        <v>134</v>
      </c>
      <c r="CC1288" s="0" t="s">
        <v>134</v>
      </c>
      <c r="CD1288" s="0" t="s">
        <v>134</v>
      </c>
      <c r="CE1288" s="0" t="s">
        <v>134</v>
      </c>
    </row>
    <row r="1289" customFormat="false" ht="12.75" hidden="false" customHeight="false" outlineLevel="0" collapsed="false">
      <c r="E1289" s="9" t="n">
        <v>12.76</v>
      </c>
      <c r="F1289" s="9" t="n">
        <v>10899.7241089855</v>
      </c>
      <c r="G1289" s="9" t="n">
        <v>572.945706987016</v>
      </c>
      <c r="Q1289" s="0" t="n">
        <f aca="false">Q1288+deltaT</f>
        <v>12.8399999999998</v>
      </c>
      <c r="R1289" s="0" t="e">
        <f aca="false">BP1288</f>
        <v>#VALUE!</v>
      </c>
      <c r="S1289" s="0" t="e">
        <f aca="false">hALT1($E$13:$G$1365,Q1289,2)</f>
        <v>#VALUE!</v>
      </c>
      <c r="T1289" s="0" t="e">
        <f aca="false">Veloc($E$13:$G$1365,Q1289,3)</f>
        <v>#VALUE!</v>
      </c>
      <c r="U1289" s="0" t="e">
        <f aca="false">IF(S1289&lt;hT,$G$5+alfa*(S1289-ho),TT)</f>
        <v>#VALUE!</v>
      </c>
      <c r="V1289" s="0" t="e">
        <f aca="false">IF(S1289&lt;hT,pSL*(1/(1+alfa*S1289/($G$5-alfa*ho)))^(go/(Rair*alfa)),pT*EXP(-go*(S1289-hT)/(Rair*TT)))</f>
        <v>#VALUE!</v>
      </c>
      <c r="W1289" s="0" t="e">
        <f aca="false">Mch(T1289,U1289,Rair,gamma)</f>
        <v>#VALUE!</v>
      </c>
      <c r="X1289" s="0" t="e">
        <f aca="false">Cpex(Cp0,W1289,$N$9,$L$13:$M$19)</f>
        <v>#VALUE!</v>
      </c>
      <c r="Y1289" s="0" t="e">
        <f aca="false">pex(V1289,W1289,gamma,X1289)</f>
        <v>#VALUE!</v>
      </c>
      <c r="Z1289" s="0" t="e">
        <f aca="false">MachThroat(gamma,Y1289,R1289)</f>
        <v>#VALUE!</v>
      </c>
      <c r="AA1289" s="0" t="e">
        <f aca="false">CN(Z1289,CSON,CINC)</f>
        <v>#VALUE!</v>
      </c>
      <c r="AB1289" s="0" t="e">
        <f aca="false">DPDT(Constant,AA1289,Z1289,gamma,R1289,Y1289)</f>
        <v>#VALUE!</v>
      </c>
      <c r="AC1289" s="0" t="s">
        <v>134</v>
      </c>
      <c r="AD1289" s="0" t="n">
        <f aca="false">Q1289+deltaT/2</f>
        <v>12.8449999999998</v>
      </c>
      <c r="AE1289" s="0" t="e">
        <f aca="false">pC+deltaT*pdot/2</f>
        <v>#VALUE!</v>
      </c>
      <c r="AF1289" s="0" t="e">
        <f aca="false">hALT1($E$13:$G$1365,AD1289,2)</f>
        <v>#VALUE!</v>
      </c>
      <c r="AG1289" s="0" t="e">
        <f aca="false">Veloc($E$13:$G$1365,AD1289,3)</f>
        <v>#VALUE!</v>
      </c>
      <c r="AH1289" s="0" t="e">
        <f aca="false">IF(AF1289&lt;hT,$G$5+alfa*(AF1289-ho),TT)</f>
        <v>#VALUE!</v>
      </c>
      <c r="AI1289" s="0" t="e">
        <f aca="false">IF(AF1289&lt;hT,pSL*(1/(1+alfa*AF1289/($G$5-alfa*ho)))^(go/(Rair*alfa)),pT*EXP(-go*(AF1289-hT)/(Rair*TT)))</f>
        <v>#VALUE!</v>
      </c>
      <c r="AJ1289" s="0" t="e">
        <f aca="false">Mch(AG1289,AH1289,Rair,gamma)</f>
        <v>#VALUE!</v>
      </c>
      <c r="AK1289" s="0" t="e">
        <f aca="false">Cpex(Cp0,AJ1289,$N$9,$L$13:$M$19)</f>
        <v>#VALUE!</v>
      </c>
      <c r="AL1289" s="0" t="e">
        <f aca="false">pex(AI1289,AJ1289,gamma,AK1289)</f>
        <v>#VALUE!</v>
      </c>
      <c r="AM1289" s="0" t="e">
        <f aca="false">MachThroat(gamma,AL1289,AE1289)</f>
        <v>#VALUE!</v>
      </c>
      <c r="AN1289" s="0" t="e">
        <f aca="false">CN(AM1289,CSON,CINC)</f>
        <v>#VALUE!</v>
      </c>
      <c r="AO1289" s="0" t="e">
        <f aca="false">DPDT(Constant,AN1289,AM1289,gamma,AE1289,AL1289)</f>
        <v>#VALUE!</v>
      </c>
      <c r="AP1289" s="0" t="s">
        <v>134</v>
      </c>
      <c r="AQ1289" s="0" t="n">
        <f aca="false">Q1289+deltaT/2</f>
        <v>12.8449999999998</v>
      </c>
      <c r="AR1289" s="0" t="e">
        <f aca="false">pC+deltaT*pdot2/2</f>
        <v>#VALUE!</v>
      </c>
      <c r="AS1289" s="0" t="e">
        <f aca="false">hALT1($E$13:$G$1365,AQ1289,2)</f>
        <v>#VALUE!</v>
      </c>
      <c r="AT1289" s="0" t="e">
        <f aca="false">Veloc($E$13:$G$1365,AQ1289,3)</f>
        <v>#VALUE!</v>
      </c>
      <c r="AU1289" s="0" t="e">
        <f aca="false">IF(AS1289&lt;hT,$G$5+alfa*(AS1289-ho),TT)</f>
        <v>#VALUE!</v>
      </c>
      <c r="AV1289" s="0" t="e">
        <f aca="false">IF(AS1289&lt;hT,pSL*(1/(1+alfa*AF1289/($G$5-alfa*ho)))^(go/(Rair*alfa)),pT*EXP(-go*(AF1289-hT)/(Rair*TT)))</f>
        <v>#VALUE!</v>
      </c>
      <c r="AW1289" s="0" t="e">
        <f aca="false">Mch(AT1289,AU1289,Rair,gamma)</f>
        <v>#VALUE!</v>
      </c>
      <c r="AX1289" s="0" t="e">
        <f aca="false">Cpex(Cp0,AW1289,$N$9,$L$13:$M$19)</f>
        <v>#VALUE!</v>
      </c>
      <c r="AY1289" s="0" t="e">
        <f aca="false">pex(AV1289,AW1289,gamma,AX1289)</f>
        <v>#VALUE!</v>
      </c>
      <c r="AZ1289" s="0" t="e">
        <f aca="false">MachThroat(gamma,AY1289,AR1289)</f>
        <v>#VALUE!</v>
      </c>
      <c r="BA1289" s="0" t="e">
        <f aca="false">CN(AZ1289,CSON,CINC)</f>
        <v>#VALUE!</v>
      </c>
      <c r="BB1289" s="0" t="e">
        <f aca="false">DPDT(Constant,BA1289,AZ1289,gamma,AR1289,AY1289)</f>
        <v>#VALUE!</v>
      </c>
      <c r="BC1289" s="0" t="s">
        <v>134</v>
      </c>
      <c r="BD1289" s="0" t="n">
        <f aca="false">Q1289+deltaT</f>
        <v>12.8499999999998</v>
      </c>
      <c r="BE1289" s="0" t="e">
        <f aca="false">pC+deltaT*pdot3</f>
        <v>#VALUE!</v>
      </c>
      <c r="BF1289" s="0" t="e">
        <f aca="false">hALT1($E$13:$G$1365,BD1289,2)</f>
        <v>#VALUE!</v>
      </c>
      <c r="BG1289" s="0" t="e">
        <f aca="false">Veloc($E$13:$G$1365,BD1289,3)</f>
        <v>#VALUE!</v>
      </c>
      <c r="BH1289" s="0" t="e">
        <f aca="false">IF(BF1289&lt;hT,$G$5+alfa*(BF1289-ho),TT)</f>
        <v>#VALUE!</v>
      </c>
      <c r="BI1289" s="0" t="e">
        <f aca="false">IF(BF1289&lt;hT,pSL*(1/(1+alfa*BF1289/($G$5-alfa*ho)))^(go/(Rair*alfa)),pT*EXP(-go*(BF1289-hT)/(Rair*TT)))</f>
        <v>#VALUE!</v>
      </c>
      <c r="BJ1289" s="0" t="e">
        <f aca="false">Mch(BG1289,BH1289,Rair,gamma)</f>
        <v>#VALUE!</v>
      </c>
      <c r="BK1289" s="0" t="e">
        <f aca="false">Cpex(Cp0,BJ1289,$N$9,$L$13:$M$19)</f>
        <v>#VALUE!</v>
      </c>
      <c r="BL1289" s="0" t="e">
        <f aca="false">pex(BI1289,BJ1289,gamma,BK1289)</f>
        <v>#VALUE!</v>
      </c>
      <c r="BM1289" s="0" t="e">
        <f aca="false">MachThroat(gamma,BL1289,BE1289)</f>
        <v>#VALUE!</v>
      </c>
      <c r="BN1289" s="0" t="e">
        <f aca="false">CN(BM1289,CSON,CINC)</f>
        <v>#VALUE!</v>
      </c>
      <c r="BO1289" s="0" t="e">
        <f aca="false">DPDT(Constant,BN1289,BM1289,gamma,BE1289,BL1289)</f>
        <v>#VALUE!</v>
      </c>
      <c r="BP1289" s="0" t="e">
        <f aca="false">pC+deltaT*(pdot+2*pdot2+2*pdot3+pdot4)/6</f>
        <v>#VALUE!</v>
      </c>
      <c r="BQ1289" s="0" t="s">
        <v>134</v>
      </c>
      <c r="BR1289" s="0" t="n">
        <f aca="false">Q1289</f>
        <v>12.8399999999998</v>
      </c>
      <c r="BS1289" s="0" t="e">
        <f aca="false">R1289/144</f>
        <v>#VALUE!</v>
      </c>
      <c r="BT1289" s="0" t="e">
        <f aca="false">pX/144</f>
        <v>#VALUE!</v>
      </c>
      <c r="BU1289" s="0" t="e">
        <f aca="false">pa/144</f>
        <v>#VALUE!</v>
      </c>
      <c r="BV1289" s="11" t="n">
        <f aca="false">BR1289</f>
        <v>12.8399999999998</v>
      </c>
      <c r="BW1289" s="12" t="e">
        <f aca="false">(pC-pX)/144</f>
        <v>#VALUE!</v>
      </c>
      <c r="BX1289" s="0" t="s">
        <v>134</v>
      </c>
      <c r="BZ1289" s="0" t="s">
        <v>134</v>
      </c>
      <c r="CA1289" s="0" t="s">
        <v>134</v>
      </c>
      <c r="CB1289" s="0" t="s">
        <v>134</v>
      </c>
      <c r="CC1289" s="0" t="s">
        <v>134</v>
      </c>
      <c r="CD1289" s="0" t="s">
        <v>134</v>
      </c>
      <c r="CE1289" s="0" t="s">
        <v>134</v>
      </c>
    </row>
    <row r="1290" customFormat="false" ht="12.75" hidden="false" customHeight="false" outlineLevel="0" collapsed="false">
      <c r="E1290" s="9" t="n">
        <v>12.77</v>
      </c>
      <c r="F1290" s="9" t="n">
        <v>10905.4510693217</v>
      </c>
      <c r="G1290" s="9" t="n">
        <v>572.446414469491</v>
      </c>
      <c r="Q1290" s="0" t="n">
        <f aca="false">Q1289+deltaT</f>
        <v>12.8499999999998</v>
      </c>
      <c r="R1290" s="0" t="e">
        <f aca="false">BP1289</f>
        <v>#VALUE!</v>
      </c>
      <c r="S1290" s="0" t="e">
        <f aca="false">hALT1($E$13:$G$1365,Q1290,2)</f>
        <v>#VALUE!</v>
      </c>
      <c r="T1290" s="0" t="e">
        <f aca="false">Veloc($E$13:$G$1365,Q1290,3)</f>
        <v>#VALUE!</v>
      </c>
      <c r="U1290" s="0" t="e">
        <f aca="false">IF(S1290&lt;hT,$G$5+alfa*(S1290-ho),TT)</f>
        <v>#VALUE!</v>
      </c>
      <c r="V1290" s="0" t="e">
        <f aca="false">IF(S1290&lt;hT,pSL*(1/(1+alfa*S1290/($G$5-alfa*ho)))^(go/(Rair*alfa)),pT*EXP(-go*(S1290-hT)/(Rair*TT)))</f>
        <v>#VALUE!</v>
      </c>
      <c r="W1290" s="0" t="e">
        <f aca="false">Mch(T1290,U1290,Rair,gamma)</f>
        <v>#VALUE!</v>
      </c>
      <c r="X1290" s="0" t="e">
        <f aca="false">Cpex(Cp0,W1290,$N$9,$L$13:$M$19)</f>
        <v>#VALUE!</v>
      </c>
      <c r="Y1290" s="0" t="e">
        <f aca="false">pex(V1290,W1290,gamma,X1290)</f>
        <v>#VALUE!</v>
      </c>
      <c r="Z1290" s="0" t="e">
        <f aca="false">MachThroat(gamma,Y1290,R1290)</f>
        <v>#VALUE!</v>
      </c>
      <c r="AA1290" s="0" t="e">
        <f aca="false">CN(Z1290,CSON,CINC)</f>
        <v>#VALUE!</v>
      </c>
      <c r="AB1290" s="0" t="e">
        <f aca="false">DPDT(Constant,AA1290,Z1290,gamma,R1290,Y1290)</f>
        <v>#VALUE!</v>
      </c>
      <c r="AC1290" s="0" t="s">
        <v>134</v>
      </c>
      <c r="AD1290" s="0" t="n">
        <f aca="false">Q1290+deltaT/2</f>
        <v>12.8549999999998</v>
      </c>
      <c r="AE1290" s="0" t="e">
        <f aca="false">pC+deltaT*pdot/2</f>
        <v>#VALUE!</v>
      </c>
      <c r="AF1290" s="0" t="e">
        <f aca="false">hALT1($E$13:$G$1365,AD1290,2)</f>
        <v>#VALUE!</v>
      </c>
      <c r="AG1290" s="0" t="e">
        <f aca="false">Veloc($E$13:$G$1365,AD1290,3)</f>
        <v>#VALUE!</v>
      </c>
      <c r="AH1290" s="0" t="e">
        <f aca="false">IF(AF1290&lt;hT,$G$5+alfa*(AF1290-ho),TT)</f>
        <v>#VALUE!</v>
      </c>
      <c r="AI1290" s="0" t="e">
        <f aca="false">IF(AF1290&lt;hT,pSL*(1/(1+alfa*AF1290/($G$5-alfa*ho)))^(go/(Rair*alfa)),pT*EXP(-go*(AF1290-hT)/(Rair*TT)))</f>
        <v>#VALUE!</v>
      </c>
      <c r="AJ1290" s="0" t="e">
        <f aca="false">Mch(AG1290,AH1290,Rair,gamma)</f>
        <v>#VALUE!</v>
      </c>
      <c r="AK1290" s="0" t="e">
        <f aca="false">Cpex(Cp0,AJ1290,$N$9,$L$13:$M$19)</f>
        <v>#VALUE!</v>
      </c>
      <c r="AL1290" s="0" t="e">
        <f aca="false">pex(AI1290,AJ1290,gamma,AK1290)</f>
        <v>#VALUE!</v>
      </c>
      <c r="AM1290" s="0" t="e">
        <f aca="false">MachThroat(gamma,AL1290,AE1290)</f>
        <v>#VALUE!</v>
      </c>
      <c r="AN1290" s="0" t="e">
        <f aca="false">CN(AM1290,CSON,CINC)</f>
        <v>#VALUE!</v>
      </c>
      <c r="AO1290" s="0" t="e">
        <f aca="false">DPDT(Constant,AN1290,AM1290,gamma,AE1290,AL1290)</f>
        <v>#VALUE!</v>
      </c>
      <c r="AP1290" s="0" t="s">
        <v>134</v>
      </c>
      <c r="AQ1290" s="0" t="n">
        <f aca="false">Q1290+deltaT/2</f>
        <v>12.8549999999998</v>
      </c>
      <c r="AR1290" s="0" t="e">
        <f aca="false">pC+deltaT*pdot2/2</f>
        <v>#VALUE!</v>
      </c>
      <c r="AS1290" s="0" t="e">
        <f aca="false">hALT1($E$13:$G$1365,AQ1290,2)</f>
        <v>#VALUE!</v>
      </c>
      <c r="AT1290" s="0" t="e">
        <f aca="false">Veloc($E$13:$G$1365,AQ1290,3)</f>
        <v>#VALUE!</v>
      </c>
      <c r="AU1290" s="0" t="e">
        <f aca="false">IF(AS1290&lt;hT,$G$5+alfa*(AS1290-ho),TT)</f>
        <v>#VALUE!</v>
      </c>
      <c r="AV1290" s="0" t="e">
        <f aca="false">IF(AS1290&lt;hT,pSL*(1/(1+alfa*AF1290/($G$5-alfa*ho)))^(go/(Rair*alfa)),pT*EXP(-go*(AF1290-hT)/(Rair*TT)))</f>
        <v>#VALUE!</v>
      </c>
      <c r="AW1290" s="0" t="e">
        <f aca="false">Mch(AT1290,AU1290,Rair,gamma)</f>
        <v>#VALUE!</v>
      </c>
      <c r="AX1290" s="0" t="e">
        <f aca="false">Cpex(Cp0,AW1290,$N$9,$L$13:$M$19)</f>
        <v>#VALUE!</v>
      </c>
      <c r="AY1290" s="0" t="e">
        <f aca="false">pex(AV1290,AW1290,gamma,AX1290)</f>
        <v>#VALUE!</v>
      </c>
      <c r="AZ1290" s="0" t="e">
        <f aca="false">MachThroat(gamma,AY1290,AR1290)</f>
        <v>#VALUE!</v>
      </c>
      <c r="BA1290" s="0" t="e">
        <f aca="false">CN(AZ1290,CSON,CINC)</f>
        <v>#VALUE!</v>
      </c>
      <c r="BB1290" s="0" t="e">
        <f aca="false">DPDT(Constant,BA1290,AZ1290,gamma,AR1290,AY1290)</f>
        <v>#VALUE!</v>
      </c>
      <c r="BC1290" s="0" t="s">
        <v>134</v>
      </c>
      <c r="BD1290" s="0" t="n">
        <f aca="false">Q1290+deltaT</f>
        <v>12.8599999999998</v>
      </c>
      <c r="BE1290" s="0" t="e">
        <f aca="false">pC+deltaT*pdot3</f>
        <v>#VALUE!</v>
      </c>
      <c r="BF1290" s="0" t="e">
        <f aca="false">hALT1($E$13:$G$1365,BD1290,2)</f>
        <v>#VALUE!</v>
      </c>
      <c r="BG1290" s="0" t="e">
        <f aca="false">Veloc($E$13:$G$1365,BD1290,3)</f>
        <v>#VALUE!</v>
      </c>
      <c r="BH1290" s="0" t="e">
        <f aca="false">IF(BF1290&lt;hT,$G$5+alfa*(BF1290-ho),TT)</f>
        <v>#VALUE!</v>
      </c>
      <c r="BI1290" s="0" t="e">
        <f aca="false">IF(BF1290&lt;hT,pSL*(1/(1+alfa*BF1290/($G$5-alfa*ho)))^(go/(Rair*alfa)),pT*EXP(-go*(BF1290-hT)/(Rair*TT)))</f>
        <v>#VALUE!</v>
      </c>
      <c r="BJ1290" s="0" t="e">
        <f aca="false">Mch(BG1290,BH1290,Rair,gamma)</f>
        <v>#VALUE!</v>
      </c>
      <c r="BK1290" s="0" t="e">
        <f aca="false">Cpex(Cp0,BJ1290,$N$9,$L$13:$M$19)</f>
        <v>#VALUE!</v>
      </c>
      <c r="BL1290" s="0" t="e">
        <f aca="false">pex(BI1290,BJ1290,gamma,BK1290)</f>
        <v>#VALUE!</v>
      </c>
      <c r="BM1290" s="0" t="e">
        <f aca="false">MachThroat(gamma,BL1290,BE1290)</f>
        <v>#VALUE!</v>
      </c>
      <c r="BN1290" s="0" t="e">
        <f aca="false">CN(BM1290,CSON,CINC)</f>
        <v>#VALUE!</v>
      </c>
      <c r="BO1290" s="0" t="e">
        <f aca="false">DPDT(Constant,BN1290,BM1290,gamma,BE1290,BL1290)</f>
        <v>#VALUE!</v>
      </c>
      <c r="BP1290" s="0" t="e">
        <f aca="false">pC+deltaT*(pdot+2*pdot2+2*pdot3+pdot4)/6</f>
        <v>#VALUE!</v>
      </c>
      <c r="BQ1290" s="0" t="s">
        <v>134</v>
      </c>
      <c r="BR1290" s="0" t="n">
        <f aca="false">Q1290</f>
        <v>12.8499999999998</v>
      </c>
      <c r="BS1290" s="0" t="e">
        <f aca="false">R1290/144</f>
        <v>#VALUE!</v>
      </c>
      <c r="BT1290" s="0" t="e">
        <f aca="false">pX/144</f>
        <v>#VALUE!</v>
      </c>
      <c r="BU1290" s="0" t="e">
        <f aca="false">pa/144</f>
        <v>#VALUE!</v>
      </c>
      <c r="BV1290" s="11" t="n">
        <f aca="false">BR1290</f>
        <v>12.8499999999998</v>
      </c>
      <c r="BW1290" s="12" t="e">
        <f aca="false">(pC-pX)/144</f>
        <v>#VALUE!</v>
      </c>
      <c r="BX1290" s="0" t="s">
        <v>134</v>
      </c>
      <c r="BZ1290" s="0" t="s">
        <v>134</v>
      </c>
      <c r="CA1290" s="0" t="s">
        <v>134</v>
      </c>
      <c r="CB1290" s="0" t="s">
        <v>134</v>
      </c>
      <c r="CC1290" s="0" t="s">
        <v>134</v>
      </c>
      <c r="CD1290" s="0" t="s">
        <v>134</v>
      </c>
      <c r="CE1290" s="0" t="s">
        <v>134</v>
      </c>
    </row>
    <row r="1291" customFormat="false" ht="12.75" hidden="false" customHeight="false" outlineLevel="0" collapsed="false">
      <c r="E1291" s="9" t="n">
        <v>12.78</v>
      </c>
      <c r="F1291" s="9" t="n">
        <v>10911.173038358</v>
      </c>
      <c r="G1291" s="9" t="n">
        <v>571.947446881858</v>
      </c>
      <c r="Q1291" s="0" t="n">
        <f aca="false">Q1290+deltaT</f>
        <v>12.8599999999998</v>
      </c>
      <c r="R1291" s="0" t="e">
        <f aca="false">BP1290</f>
        <v>#VALUE!</v>
      </c>
      <c r="S1291" s="0" t="e">
        <f aca="false">hALT1($E$13:$G$1365,Q1291,2)</f>
        <v>#VALUE!</v>
      </c>
      <c r="T1291" s="0" t="e">
        <f aca="false">Veloc($E$13:$G$1365,Q1291,3)</f>
        <v>#VALUE!</v>
      </c>
      <c r="U1291" s="0" t="e">
        <f aca="false">IF(S1291&lt;hT,$G$5+alfa*(S1291-ho),TT)</f>
        <v>#VALUE!</v>
      </c>
      <c r="V1291" s="0" t="e">
        <f aca="false">IF(S1291&lt;hT,pSL*(1/(1+alfa*S1291/($G$5-alfa*ho)))^(go/(Rair*alfa)),pT*EXP(-go*(S1291-hT)/(Rair*TT)))</f>
        <v>#VALUE!</v>
      </c>
      <c r="W1291" s="0" t="e">
        <f aca="false">Mch(T1291,U1291,Rair,gamma)</f>
        <v>#VALUE!</v>
      </c>
      <c r="X1291" s="0" t="e">
        <f aca="false">Cpex(Cp0,W1291,$N$9,$L$13:$M$19)</f>
        <v>#VALUE!</v>
      </c>
      <c r="Y1291" s="0" t="e">
        <f aca="false">pex(V1291,W1291,gamma,X1291)</f>
        <v>#VALUE!</v>
      </c>
      <c r="Z1291" s="0" t="e">
        <f aca="false">MachThroat(gamma,Y1291,R1291)</f>
        <v>#VALUE!</v>
      </c>
      <c r="AA1291" s="0" t="e">
        <f aca="false">CN(Z1291,CSON,CINC)</f>
        <v>#VALUE!</v>
      </c>
      <c r="AB1291" s="0" t="e">
        <f aca="false">DPDT(Constant,AA1291,Z1291,gamma,R1291,Y1291)</f>
        <v>#VALUE!</v>
      </c>
      <c r="AC1291" s="0" t="s">
        <v>134</v>
      </c>
      <c r="AD1291" s="0" t="n">
        <f aca="false">Q1291+deltaT/2</f>
        <v>12.8649999999998</v>
      </c>
      <c r="AE1291" s="0" t="e">
        <f aca="false">pC+deltaT*pdot/2</f>
        <v>#VALUE!</v>
      </c>
      <c r="AF1291" s="0" t="e">
        <f aca="false">hALT1($E$13:$G$1365,AD1291,2)</f>
        <v>#VALUE!</v>
      </c>
      <c r="AG1291" s="0" t="e">
        <f aca="false">Veloc($E$13:$G$1365,AD1291,3)</f>
        <v>#VALUE!</v>
      </c>
      <c r="AH1291" s="0" t="e">
        <f aca="false">IF(AF1291&lt;hT,$G$5+alfa*(AF1291-ho),TT)</f>
        <v>#VALUE!</v>
      </c>
      <c r="AI1291" s="0" t="e">
        <f aca="false">IF(AF1291&lt;hT,pSL*(1/(1+alfa*AF1291/($G$5-alfa*ho)))^(go/(Rair*alfa)),pT*EXP(-go*(AF1291-hT)/(Rair*TT)))</f>
        <v>#VALUE!</v>
      </c>
      <c r="AJ1291" s="0" t="e">
        <f aca="false">Mch(AG1291,AH1291,Rair,gamma)</f>
        <v>#VALUE!</v>
      </c>
      <c r="AK1291" s="0" t="e">
        <f aca="false">Cpex(Cp0,AJ1291,$N$9,$L$13:$M$19)</f>
        <v>#VALUE!</v>
      </c>
      <c r="AL1291" s="0" t="e">
        <f aca="false">pex(AI1291,AJ1291,gamma,AK1291)</f>
        <v>#VALUE!</v>
      </c>
      <c r="AM1291" s="0" t="e">
        <f aca="false">MachThroat(gamma,AL1291,AE1291)</f>
        <v>#VALUE!</v>
      </c>
      <c r="AN1291" s="0" t="e">
        <f aca="false">CN(AM1291,CSON,CINC)</f>
        <v>#VALUE!</v>
      </c>
      <c r="AO1291" s="0" t="e">
        <f aca="false">DPDT(Constant,AN1291,AM1291,gamma,AE1291,AL1291)</f>
        <v>#VALUE!</v>
      </c>
      <c r="AP1291" s="0" t="s">
        <v>134</v>
      </c>
      <c r="AQ1291" s="0" t="n">
        <f aca="false">Q1291+deltaT/2</f>
        <v>12.8649999999998</v>
      </c>
      <c r="AR1291" s="0" t="e">
        <f aca="false">pC+deltaT*pdot2/2</f>
        <v>#VALUE!</v>
      </c>
      <c r="AS1291" s="0" t="e">
        <f aca="false">hALT1($E$13:$G$1365,AQ1291,2)</f>
        <v>#VALUE!</v>
      </c>
      <c r="AT1291" s="0" t="e">
        <f aca="false">Veloc($E$13:$G$1365,AQ1291,3)</f>
        <v>#VALUE!</v>
      </c>
      <c r="AU1291" s="0" t="e">
        <f aca="false">IF(AS1291&lt;hT,$G$5+alfa*(AS1291-ho),TT)</f>
        <v>#VALUE!</v>
      </c>
      <c r="AV1291" s="0" t="e">
        <f aca="false">IF(AS1291&lt;hT,pSL*(1/(1+alfa*AF1291/($G$5-alfa*ho)))^(go/(Rair*alfa)),pT*EXP(-go*(AF1291-hT)/(Rair*TT)))</f>
        <v>#VALUE!</v>
      </c>
      <c r="AW1291" s="0" t="e">
        <f aca="false">Mch(AT1291,AU1291,Rair,gamma)</f>
        <v>#VALUE!</v>
      </c>
      <c r="AX1291" s="0" t="e">
        <f aca="false">Cpex(Cp0,AW1291,$N$9,$L$13:$M$19)</f>
        <v>#VALUE!</v>
      </c>
      <c r="AY1291" s="0" t="e">
        <f aca="false">pex(AV1291,AW1291,gamma,AX1291)</f>
        <v>#VALUE!</v>
      </c>
      <c r="AZ1291" s="0" t="e">
        <f aca="false">MachThroat(gamma,AY1291,AR1291)</f>
        <v>#VALUE!</v>
      </c>
      <c r="BA1291" s="0" t="e">
        <f aca="false">CN(AZ1291,CSON,CINC)</f>
        <v>#VALUE!</v>
      </c>
      <c r="BB1291" s="0" t="e">
        <f aca="false">DPDT(Constant,BA1291,AZ1291,gamma,AR1291,AY1291)</f>
        <v>#VALUE!</v>
      </c>
      <c r="BC1291" s="0" t="s">
        <v>134</v>
      </c>
      <c r="BD1291" s="0" t="n">
        <f aca="false">Q1291+deltaT</f>
        <v>12.8699999999998</v>
      </c>
      <c r="BE1291" s="0" t="e">
        <f aca="false">pC+deltaT*pdot3</f>
        <v>#VALUE!</v>
      </c>
      <c r="BF1291" s="0" t="e">
        <f aca="false">hALT1($E$13:$G$1365,BD1291,2)</f>
        <v>#VALUE!</v>
      </c>
      <c r="BG1291" s="0" t="e">
        <f aca="false">Veloc($E$13:$G$1365,BD1291,3)</f>
        <v>#VALUE!</v>
      </c>
      <c r="BH1291" s="0" t="e">
        <f aca="false">IF(BF1291&lt;hT,$G$5+alfa*(BF1291-ho),TT)</f>
        <v>#VALUE!</v>
      </c>
      <c r="BI1291" s="0" t="e">
        <f aca="false">IF(BF1291&lt;hT,pSL*(1/(1+alfa*BF1291/($G$5-alfa*ho)))^(go/(Rair*alfa)),pT*EXP(-go*(BF1291-hT)/(Rair*TT)))</f>
        <v>#VALUE!</v>
      </c>
      <c r="BJ1291" s="0" t="e">
        <f aca="false">Mch(BG1291,BH1291,Rair,gamma)</f>
        <v>#VALUE!</v>
      </c>
      <c r="BK1291" s="0" t="e">
        <f aca="false">Cpex(Cp0,BJ1291,$N$9,$L$13:$M$19)</f>
        <v>#VALUE!</v>
      </c>
      <c r="BL1291" s="0" t="e">
        <f aca="false">pex(BI1291,BJ1291,gamma,BK1291)</f>
        <v>#VALUE!</v>
      </c>
      <c r="BM1291" s="0" t="e">
        <f aca="false">MachThroat(gamma,BL1291,BE1291)</f>
        <v>#VALUE!</v>
      </c>
      <c r="BN1291" s="0" t="e">
        <f aca="false">CN(BM1291,CSON,CINC)</f>
        <v>#VALUE!</v>
      </c>
      <c r="BO1291" s="0" t="e">
        <f aca="false">DPDT(Constant,BN1291,BM1291,gamma,BE1291,BL1291)</f>
        <v>#VALUE!</v>
      </c>
      <c r="BP1291" s="0" t="e">
        <f aca="false">pC+deltaT*(pdot+2*pdot2+2*pdot3+pdot4)/6</f>
        <v>#VALUE!</v>
      </c>
      <c r="BQ1291" s="0" t="s">
        <v>134</v>
      </c>
      <c r="BR1291" s="0" t="n">
        <f aca="false">Q1291</f>
        <v>12.8599999999998</v>
      </c>
      <c r="BS1291" s="0" t="e">
        <f aca="false">R1291/144</f>
        <v>#VALUE!</v>
      </c>
      <c r="BT1291" s="0" t="e">
        <f aca="false">pX/144</f>
        <v>#VALUE!</v>
      </c>
      <c r="BU1291" s="0" t="e">
        <f aca="false">pa/144</f>
        <v>#VALUE!</v>
      </c>
      <c r="BV1291" s="11" t="n">
        <f aca="false">BR1291</f>
        <v>12.8599999999998</v>
      </c>
      <c r="BW1291" s="12" t="e">
        <f aca="false">(pC-pX)/144</f>
        <v>#VALUE!</v>
      </c>
      <c r="BX1291" s="0" t="s">
        <v>134</v>
      </c>
      <c r="BZ1291" s="0" t="s">
        <v>134</v>
      </c>
      <c r="CA1291" s="0" t="s">
        <v>134</v>
      </c>
      <c r="CB1291" s="0" t="s">
        <v>134</v>
      </c>
      <c r="CC1291" s="0" t="s">
        <v>134</v>
      </c>
      <c r="CD1291" s="0" t="s">
        <v>134</v>
      </c>
      <c r="CE1291" s="0" t="s">
        <v>134</v>
      </c>
    </row>
    <row r="1292" customFormat="false" ht="12.75" hidden="false" customHeight="false" outlineLevel="0" collapsed="false">
      <c r="E1292" s="9" t="n">
        <v>12.79</v>
      </c>
      <c r="F1292" s="9" t="n">
        <v>10916.8900193407</v>
      </c>
      <c r="G1292" s="9" t="n">
        <v>571.448803686552</v>
      </c>
      <c r="Q1292" s="0" t="n">
        <f aca="false">Q1291+deltaT</f>
        <v>12.8699999999998</v>
      </c>
      <c r="R1292" s="0" t="e">
        <f aca="false">BP1291</f>
        <v>#VALUE!</v>
      </c>
      <c r="S1292" s="0" t="e">
        <f aca="false">hALT1($E$13:$G$1365,Q1292,2)</f>
        <v>#VALUE!</v>
      </c>
      <c r="T1292" s="0" t="e">
        <f aca="false">Veloc($E$13:$G$1365,Q1292,3)</f>
        <v>#VALUE!</v>
      </c>
      <c r="U1292" s="0" t="e">
        <f aca="false">IF(S1292&lt;hT,$G$5+alfa*(S1292-ho),TT)</f>
        <v>#VALUE!</v>
      </c>
      <c r="V1292" s="0" t="e">
        <f aca="false">IF(S1292&lt;hT,pSL*(1/(1+alfa*S1292/($G$5-alfa*ho)))^(go/(Rair*alfa)),pT*EXP(-go*(S1292-hT)/(Rair*TT)))</f>
        <v>#VALUE!</v>
      </c>
      <c r="W1292" s="0" t="e">
        <f aca="false">Mch(T1292,U1292,Rair,gamma)</f>
        <v>#VALUE!</v>
      </c>
      <c r="X1292" s="0" t="e">
        <f aca="false">Cpex(Cp0,W1292,$N$9,$L$13:$M$19)</f>
        <v>#VALUE!</v>
      </c>
      <c r="Y1292" s="0" t="e">
        <f aca="false">pex(V1292,W1292,gamma,X1292)</f>
        <v>#VALUE!</v>
      </c>
      <c r="Z1292" s="0" t="e">
        <f aca="false">MachThroat(gamma,Y1292,R1292)</f>
        <v>#VALUE!</v>
      </c>
      <c r="AA1292" s="0" t="e">
        <f aca="false">CN(Z1292,CSON,CINC)</f>
        <v>#VALUE!</v>
      </c>
      <c r="AB1292" s="0" t="e">
        <f aca="false">DPDT(Constant,AA1292,Z1292,gamma,R1292,Y1292)</f>
        <v>#VALUE!</v>
      </c>
      <c r="AC1292" s="0" t="s">
        <v>134</v>
      </c>
      <c r="AD1292" s="0" t="n">
        <f aca="false">Q1292+deltaT/2</f>
        <v>12.8749999999998</v>
      </c>
      <c r="AE1292" s="0" t="e">
        <f aca="false">pC+deltaT*pdot/2</f>
        <v>#VALUE!</v>
      </c>
      <c r="AF1292" s="0" t="e">
        <f aca="false">hALT1($E$13:$G$1365,AD1292,2)</f>
        <v>#VALUE!</v>
      </c>
      <c r="AG1292" s="0" t="e">
        <f aca="false">Veloc($E$13:$G$1365,AD1292,3)</f>
        <v>#VALUE!</v>
      </c>
      <c r="AH1292" s="0" t="e">
        <f aca="false">IF(AF1292&lt;hT,$G$5+alfa*(AF1292-ho),TT)</f>
        <v>#VALUE!</v>
      </c>
      <c r="AI1292" s="0" t="e">
        <f aca="false">IF(AF1292&lt;hT,pSL*(1/(1+alfa*AF1292/($G$5-alfa*ho)))^(go/(Rair*alfa)),pT*EXP(-go*(AF1292-hT)/(Rair*TT)))</f>
        <v>#VALUE!</v>
      </c>
      <c r="AJ1292" s="0" t="e">
        <f aca="false">Mch(AG1292,AH1292,Rair,gamma)</f>
        <v>#VALUE!</v>
      </c>
      <c r="AK1292" s="0" t="e">
        <f aca="false">Cpex(Cp0,AJ1292,$N$9,$L$13:$M$19)</f>
        <v>#VALUE!</v>
      </c>
      <c r="AL1292" s="0" t="e">
        <f aca="false">pex(AI1292,AJ1292,gamma,AK1292)</f>
        <v>#VALUE!</v>
      </c>
      <c r="AM1292" s="0" t="e">
        <f aca="false">MachThroat(gamma,AL1292,AE1292)</f>
        <v>#VALUE!</v>
      </c>
      <c r="AN1292" s="0" t="e">
        <f aca="false">CN(AM1292,CSON,CINC)</f>
        <v>#VALUE!</v>
      </c>
      <c r="AO1292" s="0" t="e">
        <f aca="false">DPDT(Constant,AN1292,AM1292,gamma,AE1292,AL1292)</f>
        <v>#VALUE!</v>
      </c>
      <c r="AP1292" s="0" t="s">
        <v>134</v>
      </c>
      <c r="AQ1292" s="0" t="n">
        <f aca="false">Q1292+deltaT/2</f>
        <v>12.8749999999998</v>
      </c>
      <c r="AR1292" s="0" t="e">
        <f aca="false">pC+deltaT*pdot2/2</f>
        <v>#VALUE!</v>
      </c>
      <c r="AS1292" s="0" t="e">
        <f aca="false">hALT1($E$13:$G$1365,AQ1292,2)</f>
        <v>#VALUE!</v>
      </c>
      <c r="AT1292" s="0" t="e">
        <f aca="false">Veloc($E$13:$G$1365,AQ1292,3)</f>
        <v>#VALUE!</v>
      </c>
      <c r="AU1292" s="0" t="e">
        <f aca="false">IF(AS1292&lt;hT,$G$5+alfa*(AS1292-ho),TT)</f>
        <v>#VALUE!</v>
      </c>
      <c r="AV1292" s="0" t="e">
        <f aca="false">IF(AS1292&lt;hT,pSL*(1/(1+alfa*AF1292/($G$5-alfa*ho)))^(go/(Rair*alfa)),pT*EXP(-go*(AF1292-hT)/(Rair*TT)))</f>
        <v>#VALUE!</v>
      </c>
      <c r="AW1292" s="0" t="e">
        <f aca="false">Mch(AT1292,AU1292,Rair,gamma)</f>
        <v>#VALUE!</v>
      </c>
      <c r="AX1292" s="0" t="e">
        <f aca="false">Cpex(Cp0,AW1292,$N$9,$L$13:$M$19)</f>
        <v>#VALUE!</v>
      </c>
      <c r="AY1292" s="0" t="e">
        <f aca="false">pex(AV1292,AW1292,gamma,AX1292)</f>
        <v>#VALUE!</v>
      </c>
      <c r="AZ1292" s="0" t="e">
        <f aca="false">MachThroat(gamma,AY1292,AR1292)</f>
        <v>#VALUE!</v>
      </c>
      <c r="BA1292" s="0" t="e">
        <f aca="false">CN(AZ1292,CSON,CINC)</f>
        <v>#VALUE!</v>
      </c>
      <c r="BB1292" s="0" t="e">
        <f aca="false">DPDT(Constant,BA1292,AZ1292,gamma,AR1292,AY1292)</f>
        <v>#VALUE!</v>
      </c>
      <c r="BC1292" s="0" t="s">
        <v>134</v>
      </c>
      <c r="BD1292" s="0" t="n">
        <f aca="false">Q1292+deltaT</f>
        <v>12.8799999999998</v>
      </c>
      <c r="BE1292" s="0" t="e">
        <f aca="false">pC+deltaT*pdot3</f>
        <v>#VALUE!</v>
      </c>
      <c r="BF1292" s="0" t="e">
        <f aca="false">hALT1($E$13:$G$1365,BD1292,2)</f>
        <v>#VALUE!</v>
      </c>
      <c r="BG1292" s="0" t="e">
        <f aca="false">Veloc($E$13:$G$1365,BD1292,3)</f>
        <v>#VALUE!</v>
      </c>
      <c r="BH1292" s="0" t="e">
        <f aca="false">IF(BF1292&lt;hT,$G$5+alfa*(BF1292-ho),TT)</f>
        <v>#VALUE!</v>
      </c>
      <c r="BI1292" s="0" t="e">
        <f aca="false">IF(BF1292&lt;hT,pSL*(1/(1+alfa*BF1292/($G$5-alfa*ho)))^(go/(Rair*alfa)),pT*EXP(-go*(BF1292-hT)/(Rair*TT)))</f>
        <v>#VALUE!</v>
      </c>
      <c r="BJ1292" s="0" t="e">
        <f aca="false">Mch(BG1292,BH1292,Rair,gamma)</f>
        <v>#VALUE!</v>
      </c>
      <c r="BK1292" s="0" t="e">
        <f aca="false">Cpex(Cp0,BJ1292,$N$9,$L$13:$M$19)</f>
        <v>#VALUE!</v>
      </c>
      <c r="BL1292" s="0" t="e">
        <f aca="false">pex(BI1292,BJ1292,gamma,BK1292)</f>
        <v>#VALUE!</v>
      </c>
      <c r="BM1292" s="0" t="e">
        <f aca="false">MachThroat(gamma,BL1292,BE1292)</f>
        <v>#VALUE!</v>
      </c>
      <c r="BN1292" s="0" t="e">
        <f aca="false">CN(BM1292,CSON,CINC)</f>
        <v>#VALUE!</v>
      </c>
      <c r="BO1292" s="0" t="e">
        <f aca="false">DPDT(Constant,BN1292,BM1292,gamma,BE1292,BL1292)</f>
        <v>#VALUE!</v>
      </c>
      <c r="BP1292" s="0" t="e">
        <f aca="false">pC+deltaT*(pdot+2*pdot2+2*pdot3+pdot4)/6</f>
        <v>#VALUE!</v>
      </c>
      <c r="BQ1292" s="0" t="s">
        <v>134</v>
      </c>
      <c r="BR1292" s="0" t="n">
        <f aca="false">Q1292</f>
        <v>12.8699999999998</v>
      </c>
      <c r="BS1292" s="0" t="e">
        <f aca="false">R1292/144</f>
        <v>#VALUE!</v>
      </c>
      <c r="BT1292" s="0" t="e">
        <f aca="false">pX/144</f>
        <v>#VALUE!</v>
      </c>
      <c r="BU1292" s="0" t="e">
        <f aca="false">pa/144</f>
        <v>#VALUE!</v>
      </c>
      <c r="BV1292" s="11" t="n">
        <f aca="false">BR1292</f>
        <v>12.8699999999998</v>
      </c>
      <c r="BW1292" s="12" t="e">
        <f aca="false">(pC-pX)/144</f>
        <v>#VALUE!</v>
      </c>
      <c r="BX1292" s="0" t="s">
        <v>134</v>
      </c>
      <c r="BZ1292" s="0" t="s">
        <v>134</v>
      </c>
      <c r="CA1292" s="0" t="s">
        <v>134</v>
      </c>
      <c r="CB1292" s="0" t="s">
        <v>134</v>
      </c>
      <c r="CC1292" s="0" t="s">
        <v>134</v>
      </c>
      <c r="CD1292" s="0" t="s">
        <v>134</v>
      </c>
      <c r="CE1292" s="0" t="s">
        <v>134</v>
      </c>
    </row>
    <row r="1293" customFormat="false" ht="12.75" hidden="false" customHeight="false" outlineLevel="0" collapsed="false">
      <c r="E1293" s="9" t="n">
        <v>12.8</v>
      </c>
      <c r="F1293" s="9" t="n">
        <v>10922.6020155112</v>
      </c>
      <c r="G1293" s="9" t="n">
        <v>570.950484347061</v>
      </c>
      <c r="Q1293" s="0" t="n">
        <f aca="false">Q1292+deltaT</f>
        <v>12.8799999999998</v>
      </c>
      <c r="R1293" s="0" t="e">
        <f aca="false">BP1292</f>
        <v>#VALUE!</v>
      </c>
      <c r="S1293" s="0" t="e">
        <f aca="false">hALT1($E$13:$G$1365,Q1293,2)</f>
        <v>#VALUE!</v>
      </c>
      <c r="T1293" s="0" t="e">
        <f aca="false">Veloc($E$13:$G$1365,Q1293,3)</f>
        <v>#VALUE!</v>
      </c>
      <c r="U1293" s="0" t="e">
        <f aca="false">IF(S1293&lt;hT,$G$5+alfa*(S1293-ho),TT)</f>
        <v>#VALUE!</v>
      </c>
      <c r="V1293" s="0" t="e">
        <f aca="false">IF(S1293&lt;hT,pSL*(1/(1+alfa*S1293/($G$5-alfa*ho)))^(go/(Rair*alfa)),pT*EXP(-go*(S1293-hT)/(Rair*TT)))</f>
        <v>#VALUE!</v>
      </c>
      <c r="W1293" s="0" t="e">
        <f aca="false">Mch(T1293,U1293,Rair,gamma)</f>
        <v>#VALUE!</v>
      </c>
      <c r="X1293" s="0" t="e">
        <f aca="false">Cpex(Cp0,W1293,$N$9,$L$13:$M$19)</f>
        <v>#VALUE!</v>
      </c>
      <c r="Y1293" s="0" t="e">
        <f aca="false">pex(V1293,W1293,gamma,X1293)</f>
        <v>#VALUE!</v>
      </c>
      <c r="Z1293" s="0" t="e">
        <f aca="false">MachThroat(gamma,Y1293,R1293)</f>
        <v>#VALUE!</v>
      </c>
      <c r="AA1293" s="0" t="e">
        <f aca="false">CN(Z1293,CSON,CINC)</f>
        <v>#VALUE!</v>
      </c>
      <c r="AB1293" s="0" t="e">
        <f aca="false">DPDT(Constant,AA1293,Z1293,gamma,R1293,Y1293)</f>
        <v>#VALUE!</v>
      </c>
      <c r="AC1293" s="0" t="s">
        <v>134</v>
      </c>
      <c r="AD1293" s="0" t="n">
        <f aca="false">Q1293+deltaT/2</f>
        <v>12.8849999999998</v>
      </c>
      <c r="AE1293" s="0" t="e">
        <f aca="false">pC+deltaT*pdot/2</f>
        <v>#VALUE!</v>
      </c>
      <c r="AF1293" s="0" t="e">
        <f aca="false">hALT1($E$13:$G$1365,AD1293,2)</f>
        <v>#VALUE!</v>
      </c>
      <c r="AG1293" s="0" t="e">
        <f aca="false">Veloc($E$13:$G$1365,AD1293,3)</f>
        <v>#VALUE!</v>
      </c>
      <c r="AH1293" s="0" t="e">
        <f aca="false">IF(AF1293&lt;hT,$G$5+alfa*(AF1293-ho),TT)</f>
        <v>#VALUE!</v>
      </c>
      <c r="AI1293" s="0" t="e">
        <f aca="false">IF(AF1293&lt;hT,pSL*(1/(1+alfa*AF1293/($G$5-alfa*ho)))^(go/(Rair*alfa)),pT*EXP(-go*(AF1293-hT)/(Rair*TT)))</f>
        <v>#VALUE!</v>
      </c>
      <c r="AJ1293" s="0" t="e">
        <f aca="false">Mch(AG1293,AH1293,Rair,gamma)</f>
        <v>#VALUE!</v>
      </c>
      <c r="AK1293" s="0" t="e">
        <f aca="false">Cpex(Cp0,AJ1293,$N$9,$L$13:$M$19)</f>
        <v>#VALUE!</v>
      </c>
      <c r="AL1293" s="0" t="e">
        <f aca="false">pex(AI1293,AJ1293,gamma,AK1293)</f>
        <v>#VALUE!</v>
      </c>
      <c r="AM1293" s="0" t="e">
        <f aca="false">MachThroat(gamma,AL1293,AE1293)</f>
        <v>#VALUE!</v>
      </c>
      <c r="AN1293" s="0" t="e">
        <f aca="false">CN(AM1293,CSON,CINC)</f>
        <v>#VALUE!</v>
      </c>
      <c r="AO1293" s="0" t="e">
        <f aca="false">DPDT(Constant,AN1293,AM1293,gamma,AE1293,AL1293)</f>
        <v>#VALUE!</v>
      </c>
      <c r="AP1293" s="0" t="s">
        <v>134</v>
      </c>
      <c r="AQ1293" s="0" t="n">
        <f aca="false">Q1293+deltaT/2</f>
        <v>12.8849999999998</v>
      </c>
      <c r="AR1293" s="0" t="e">
        <f aca="false">pC+deltaT*pdot2/2</f>
        <v>#VALUE!</v>
      </c>
      <c r="AS1293" s="0" t="e">
        <f aca="false">hALT1($E$13:$G$1365,AQ1293,2)</f>
        <v>#VALUE!</v>
      </c>
      <c r="AT1293" s="0" t="e">
        <f aca="false">Veloc($E$13:$G$1365,AQ1293,3)</f>
        <v>#VALUE!</v>
      </c>
      <c r="AU1293" s="0" t="e">
        <f aca="false">IF(AS1293&lt;hT,$G$5+alfa*(AS1293-ho),TT)</f>
        <v>#VALUE!</v>
      </c>
      <c r="AV1293" s="0" t="e">
        <f aca="false">IF(AS1293&lt;hT,pSL*(1/(1+alfa*AF1293/($G$5-alfa*ho)))^(go/(Rair*alfa)),pT*EXP(-go*(AF1293-hT)/(Rair*TT)))</f>
        <v>#VALUE!</v>
      </c>
      <c r="AW1293" s="0" t="e">
        <f aca="false">Mch(AT1293,AU1293,Rair,gamma)</f>
        <v>#VALUE!</v>
      </c>
      <c r="AX1293" s="0" t="e">
        <f aca="false">Cpex(Cp0,AW1293,$N$9,$L$13:$M$19)</f>
        <v>#VALUE!</v>
      </c>
      <c r="AY1293" s="0" t="e">
        <f aca="false">pex(AV1293,AW1293,gamma,AX1293)</f>
        <v>#VALUE!</v>
      </c>
      <c r="AZ1293" s="0" t="e">
        <f aca="false">MachThroat(gamma,AY1293,AR1293)</f>
        <v>#VALUE!</v>
      </c>
      <c r="BA1293" s="0" t="e">
        <f aca="false">CN(AZ1293,CSON,CINC)</f>
        <v>#VALUE!</v>
      </c>
      <c r="BB1293" s="0" t="e">
        <f aca="false">DPDT(Constant,BA1293,AZ1293,gamma,AR1293,AY1293)</f>
        <v>#VALUE!</v>
      </c>
      <c r="BC1293" s="0" t="s">
        <v>134</v>
      </c>
      <c r="BD1293" s="0" t="n">
        <f aca="false">Q1293+deltaT</f>
        <v>12.8899999999998</v>
      </c>
      <c r="BE1293" s="0" t="e">
        <f aca="false">pC+deltaT*pdot3</f>
        <v>#VALUE!</v>
      </c>
      <c r="BF1293" s="0" t="e">
        <f aca="false">hALT1($E$13:$G$1365,BD1293,2)</f>
        <v>#VALUE!</v>
      </c>
      <c r="BG1293" s="0" t="e">
        <f aca="false">Veloc($E$13:$G$1365,BD1293,3)</f>
        <v>#VALUE!</v>
      </c>
      <c r="BH1293" s="0" t="e">
        <f aca="false">IF(BF1293&lt;hT,$G$5+alfa*(BF1293-ho),TT)</f>
        <v>#VALUE!</v>
      </c>
      <c r="BI1293" s="0" t="e">
        <f aca="false">IF(BF1293&lt;hT,pSL*(1/(1+alfa*BF1293/($G$5-alfa*ho)))^(go/(Rair*alfa)),pT*EXP(-go*(BF1293-hT)/(Rair*TT)))</f>
        <v>#VALUE!</v>
      </c>
      <c r="BJ1293" s="0" t="e">
        <f aca="false">Mch(BG1293,BH1293,Rair,gamma)</f>
        <v>#VALUE!</v>
      </c>
      <c r="BK1293" s="0" t="e">
        <f aca="false">Cpex(Cp0,BJ1293,$N$9,$L$13:$M$19)</f>
        <v>#VALUE!</v>
      </c>
      <c r="BL1293" s="0" t="e">
        <f aca="false">pex(BI1293,BJ1293,gamma,BK1293)</f>
        <v>#VALUE!</v>
      </c>
      <c r="BM1293" s="0" t="e">
        <f aca="false">MachThroat(gamma,BL1293,BE1293)</f>
        <v>#VALUE!</v>
      </c>
      <c r="BN1293" s="0" t="e">
        <f aca="false">CN(BM1293,CSON,CINC)</f>
        <v>#VALUE!</v>
      </c>
      <c r="BO1293" s="0" t="e">
        <f aca="false">DPDT(Constant,BN1293,BM1293,gamma,BE1293,BL1293)</f>
        <v>#VALUE!</v>
      </c>
      <c r="BP1293" s="0" t="e">
        <f aca="false">pC+deltaT*(pdot+2*pdot2+2*pdot3+pdot4)/6</f>
        <v>#VALUE!</v>
      </c>
      <c r="BQ1293" s="0" t="s">
        <v>134</v>
      </c>
      <c r="BR1293" s="0" t="n">
        <f aca="false">Q1293</f>
        <v>12.8799999999998</v>
      </c>
      <c r="BS1293" s="0" t="e">
        <f aca="false">R1293/144</f>
        <v>#VALUE!</v>
      </c>
      <c r="BT1293" s="0" t="e">
        <f aca="false">pX/144</f>
        <v>#VALUE!</v>
      </c>
      <c r="BU1293" s="0" t="e">
        <f aca="false">pa/144</f>
        <v>#VALUE!</v>
      </c>
      <c r="BV1293" s="11" t="n">
        <f aca="false">BR1293</f>
        <v>12.8799999999998</v>
      </c>
      <c r="BW1293" s="12" t="e">
        <f aca="false">(pC-pX)/144</f>
        <v>#VALUE!</v>
      </c>
      <c r="BX1293" s="0" t="s">
        <v>134</v>
      </c>
      <c r="BZ1293" s="0" t="s">
        <v>134</v>
      </c>
      <c r="CA1293" s="0" t="s">
        <v>134</v>
      </c>
      <c r="CB1293" s="0" t="s">
        <v>134</v>
      </c>
      <c r="CC1293" s="0" t="s">
        <v>134</v>
      </c>
      <c r="CD1293" s="0" t="s">
        <v>134</v>
      </c>
      <c r="CE1293" s="0" t="s">
        <v>134</v>
      </c>
    </row>
    <row r="1294" customFormat="false" ht="12.75" hidden="false" customHeight="false" outlineLevel="0" collapsed="false">
      <c r="E1294" s="9" t="n">
        <v>12.81</v>
      </c>
      <c r="F1294" s="9" t="n">
        <v>10928.3090301054</v>
      </c>
      <c r="G1294" s="9" t="n">
        <v>570.452488327925</v>
      </c>
      <c r="Q1294" s="0" t="n">
        <f aca="false">Q1293+deltaT</f>
        <v>12.8899999999998</v>
      </c>
      <c r="R1294" s="0" t="e">
        <f aca="false">BP1293</f>
        <v>#VALUE!</v>
      </c>
      <c r="S1294" s="0" t="e">
        <f aca="false">hALT1($E$13:$G$1365,Q1294,2)</f>
        <v>#VALUE!</v>
      </c>
      <c r="T1294" s="0" t="e">
        <f aca="false">Veloc($E$13:$G$1365,Q1294,3)</f>
        <v>#VALUE!</v>
      </c>
      <c r="U1294" s="0" t="e">
        <f aca="false">IF(S1294&lt;hT,$G$5+alfa*(S1294-ho),TT)</f>
        <v>#VALUE!</v>
      </c>
      <c r="V1294" s="0" t="e">
        <f aca="false">IF(S1294&lt;hT,pSL*(1/(1+alfa*S1294/($G$5-alfa*ho)))^(go/(Rair*alfa)),pT*EXP(-go*(S1294-hT)/(Rair*TT)))</f>
        <v>#VALUE!</v>
      </c>
      <c r="W1294" s="0" t="e">
        <f aca="false">Mch(T1294,U1294,Rair,gamma)</f>
        <v>#VALUE!</v>
      </c>
      <c r="X1294" s="0" t="e">
        <f aca="false">Cpex(Cp0,W1294,$N$9,$L$13:$M$19)</f>
        <v>#VALUE!</v>
      </c>
      <c r="Y1294" s="0" t="e">
        <f aca="false">pex(V1294,W1294,gamma,X1294)</f>
        <v>#VALUE!</v>
      </c>
      <c r="Z1294" s="0" t="e">
        <f aca="false">MachThroat(gamma,Y1294,R1294)</f>
        <v>#VALUE!</v>
      </c>
      <c r="AA1294" s="0" t="e">
        <f aca="false">CN(Z1294,CSON,CINC)</f>
        <v>#VALUE!</v>
      </c>
      <c r="AB1294" s="0" t="e">
        <f aca="false">DPDT(Constant,AA1294,Z1294,gamma,R1294,Y1294)</f>
        <v>#VALUE!</v>
      </c>
      <c r="AC1294" s="0" t="s">
        <v>134</v>
      </c>
      <c r="AD1294" s="0" t="n">
        <f aca="false">Q1294+deltaT/2</f>
        <v>12.8949999999998</v>
      </c>
      <c r="AE1294" s="0" t="e">
        <f aca="false">pC+deltaT*pdot/2</f>
        <v>#VALUE!</v>
      </c>
      <c r="AF1294" s="0" t="e">
        <f aca="false">hALT1($E$13:$G$1365,AD1294,2)</f>
        <v>#VALUE!</v>
      </c>
      <c r="AG1294" s="0" t="e">
        <f aca="false">Veloc($E$13:$G$1365,AD1294,3)</f>
        <v>#VALUE!</v>
      </c>
      <c r="AH1294" s="0" t="e">
        <f aca="false">IF(AF1294&lt;hT,$G$5+alfa*(AF1294-ho),TT)</f>
        <v>#VALUE!</v>
      </c>
      <c r="AI1294" s="0" t="e">
        <f aca="false">IF(AF1294&lt;hT,pSL*(1/(1+alfa*AF1294/($G$5-alfa*ho)))^(go/(Rair*alfa)),pT*EXP(-go*(AF1294-hT)/(Rair*TT)))</f>
        <v>#VALUE!</v>
      </c>
      <c r="AJ1294" s="0" t="e">
        <f aca="false">Mch(AG1294,AH1294,Rair,gamma)</f>
        <v>#VALUE!</v>
      </c>
      <c r="AK1294" s="0" t="e">
        <f aca="false">Cpex(Cp0,AJ1294,$N$9,$L$13:$M$19)</f>
        <v>#VALUE!</v>
      </c>
      <c r="AL1294" s="0" t="e">
        <f aca="false">pex(AI1294,AJ1294,gamma,AK1294)</f>
        <v>#VALUE!</v>
      </c>
      <c r="AM1294" s="0" t="e">
        <f aca="false">MachThroat(gamma,AL1294,AE1294)</f>
        <v>#VALUE!</v>
      </c>
      <c r="AN1294" s="0" t="e">
        <f aca="false">CN(AM1294,CSON,CINC)</f>
        <v>#VALUE!</v>
      </c>
      <c r="AO1294" s="0" t="e">
        <f aca="false">DPDT(Constant,AN1294,AM1294,gamma,AE1294,AL1294)</f>
        <v>#VALUE!</v>
      </c>
      <c r="AP1294" s="0" t="s">
        <v>134</v>
      </c>
      <c r="AQ1294" s="0" t="n">
        <f aca="false">Q1294+deltaT/2</f>
        <v>12.8949999999998</v>
      </c>
      <c r="AR1294" s="0" t="e">
        <f aca="false">pC+deltaT*pdot2/2</f>
        <v>#VALUE!</v>
      </c>
      <c r="AS1294" s="0" t="e">
        <f aca="false">hALT1($E$13:$G$1365,AQ1294,2)</f>
        <v>#VALUE!</v>
      </c>
      <c r="AT1294" s="0" t="e">
        <f aca="false">Veloc($E$13:$G$1365,AQ1294,3)</f>
        <v>#VALUE!</v>
      </c>
      <c r="AU1294" s="0" t="e">
        <f aca="false">IF(AS1294&lt;hT,$G$5+alfa*(AS1294-ho),TT)</f>
        <v>#VALUE!</v>
      </c>
      <c r="AV1294" s="0" t="e">
        <f aca="false">IF(AS1294&lt;hT,pSL*(1/(1+alfa*AF1294/($G$5-alfa*ho)))^(go/(Rair*alfa)),pT*EXP(-go*(AF1294-hT)/(Rair*TT)))</f>
        <v>#VALUE!</v>
      </c>
      <c r="AW1294" s="0" t="e">
        <f aca="false">Mch(AT1294,AU1294,Rair,gamma)</f>
        <v>#VALUE!</v>
      </c>
      <c r="AX1294" s="0" t="e">
        <f aca="false">Cpex(Cp0,AW1294,$N$9,$L$13:$M$19)</f>
        <v>#VALUE!</v>
      </c>
      <c r="AY1294" s="0" t="e">
        <f aca="false">pex(AV1294,AW1294,gamma,AX1294)</f>
        <v>#VALUE!</v>
      </c>
      <c r="AZ1294" s="0" t="e">
        <f aca="false">MachThroat(gamma,AY1294,AR1294)</f>
        <v>#VALUE!</v>
      </c>
      <c r="BA1294" s="0" t="e">
        <f aca="false">CN(AZ1294,CSON,CINC)</f>
        <v>#VALUE!</v>
      </c>
      <c r="BB1294" s="0" t="e">
        <f aca="false">DPDT(Constant,BA1294,AZ1294,gamma,AR1294,AY1294)</f>
        <v>#VALUE!</v>
      </c>
      <c r="BC1294" s="0" t="s">
        <v>134</v>
      </c>
      <c r="BD1294" s="0" t="n">
        <f aca="false">Q1294+deltaT</f>
        <v>12.8999999999998</v>
      </c>
      <c r="BE1294" s="0" t="e">
        <f aca="false">pC+deltaT*pdot3</f>
        <v>#VALUE!</v>
      </c>
      <c r="BF1294" s="0" t="e">
        <f aca="false">hALT1($E$13:$G$1365,BD1294,2)</f>
        <v>#VALUE!</v>
      </c>
      <c r="BG1294" s="0" t="e">
        <f aca="false">Veloc($E$13:$G$1365,BD1294,3)</f>
        <v>#VALUE!</v>
      </c>
      <c r="BH1294" s="0" t="e">
        <f aca="false">IF(BF1294&lt;hT,$G$5+alfa*(BF1294-ho),TT)</f>
        <v>#VALUE!</v>
      </c>
      <c r="BI1294" s="0" t="e">
        <f aca="false">IF(BF1294&lt;hT,pSL*(1/(1+alfa*BF1294/($G$5-alfa*ho)))^(go/(Rair*alfa)),pT*EXP(-go*(BF1294-hT)/(Rair*TT)))</f>
        <v>#VALUE!</v>
      </c>
      <c r="BJ1294" s="0" t="e">
        <f aca="false">Mch(BG1294,BH1294,Rair,gamma)</f>
        <v>#VALUE!</v>
      </c>
      <c r="BK1294" s="0" t="e">
        <f aca="false">Cpex(Cp0,BJ1294,$N$9,$L$13:$M$19)</f>
        <v>#VALUE!</v>
      </c>
      <c r="BL1294" s="0" t="e">
        <f aca="false">pex(BI1294,BJ1294,gamma,BK1294)</f>
        <v>#VALUE!</v>
      </c>
      <c r="BM1294" s="0" t="e">
        <f aca="false">MachThroat(gamma,BL1294,BE1294)</f>
        <v>#VALUE!</v>
      </c>
      <c r="BN1294" s="0" t="e">
        <f aca="false">CN(BM1294,CSON,CINC)</f>
        <v>#VALUE!</v>
      </c>
      <c r="BO1294" s="0" t="e">
        <f aca="false">DPDT(Constant,BN1294,BM1294,gamma,BE1294,BL1294)</f>
        <v>#VALUE!</v>
      </c>
      <c r="BP1294" s="0" t="e">
        <f aca="false">pC+deltaT*(pdot+2*pdot2+2*pdot3+pdot4)/6</f>
        <v>#VALUE!</v>
      </c>
      <c r="BQ1294" s="0" t="s">
        <v>134</v>
      </c>
      <c r="BR1294" s="0" t="n">
        <f aca="false">Q1294</f>
        <v>12.8899999999998</v>
      </c>
      <c r="BS1294" s="0" t="e">
        <f aca="false">R1294/144</f>
        <v>#VALUE!</v>
      </c>
      <c r="BT1294" s="0" t="e">
        <f aca="false">pX/144</f>
        <v>#VALUE!</v>
      </c>
      <c r="BU1294" s="0" t="e">
        <f aca="false">pa/144</f>
        <v>#VALUE!</v>
      </c>
      <c r="BV1294" s="11" t="n">
        <f aca="false">BR1294</f>
        <v>12.8899999999998</v>
      </c>
      <c r="BW1294" s="12" t="e">
        <f aca="false">(pC-pX)/144</f>
        <v>#VALUE!</v>
      </c>
      <c r="BX1294" s="0" t="s">
        <v>134</v>
      </c>
      <c r="BZ1294" s="0" t="s">
        <v>134</v>
      </c>
      <c r="CA1294" s="0" t="s">
        <v>134</v>
      </c>
      <c r="CB1294" s="0" t="s">
        <v>134</v>
      </c>
      <c r="CC1294" s="0" t="s">
        <v>134</v>
      </c>
      <c r="CD1294" s="0" t="s">
        <v>134</v>
      </c>
      <c r="CE1294" s="0" t="s">
        <v>134</v>
      </c>
    </row>
    <row r="1295" customFormat="false" ht="12.75" hidden="false" customHeight="false" outlineLevel="0" collapsed="false">
      <c r="E1295" s="9" t="n">
        <v>12.82</v>
      </c>
      <c r="F1295" s="9" t="n">
        <v>10934.0110663537</v>
      </c>
      <c r="G1295" s="9" t="n">
        <v>569.954815094732</v>
      </c>
      <c r="Q1295" s="0" t="n">
        <f aca="false">Q1294+deltaT</f>
        <v>12.8999999999998</v>
      </c>
      <c r="R1295" s="0" t="e">
        <f aca="false">BP1294</f>
        <v>#VALUE!</v>
      </c>
      <c r="S1295" s="0" t="e">
        <f aca="false">hALT1($E$13:$G$1365,Q1295,2)</f>
        <v>#VALUE!</v>
      </c>
      <c r="T1295" s="0" t="e">
        <f aca="false">Veloc($E$13:$G$1365,Q1295,3)</f>
        <v>#VALUE!</v>
      </c>
      <c r="U1295" s="0" t="e">
        <f aca="false">IF(S1295&lt;hT,$G$5+alfa*(S1295-ho),TT)</f>
        <v>#VALUE!</v>
      </c>
      <c r="V1295" s="0" t="e">
        <f aca="false">IF(S1295&lt;hT,pSL*(1/(1+alfa*S1295/($G$5-alfa*ho)))^(go/(Rair*alfa)),pT*EXP(-go*(S1295-hT)/(Rair*TT)))</f>
        <v>#VALUE!</v>
      </c>
      <c r="W1295" s="0" t="e">
        <f aca="false">Mch(T1295,U1295,Rair,gamma)</f>
        <v>#VALUE!</v>
      </c>
      <c r="X1295" s="0" t="e">
        <f aca="false">Cpex(Cp0,W1295,$N$9,$L$13:$M$19)</f>
        <v>#VALUE!</v>
      </c>
      <c r="Y1295" s="0" t="e">
        <f aca="false">pex(V1295,W1295,gamma,X1295)</f>
        <v>#VALUE!</v>
      </c>
      <c r="Z1295" s="0" t="e">
        <f aca="false">MachThroat(gamma,Y1295,R1295)</f>
        <v>#VALUE!</v>
      </c>
      <c r="AA1295" s="0" t="e">
        <f aca="false">CN(Z1295,CSON,CINC)</f>
        <v>#VALUE!</v>
      </c>
      <c r="AB1295" s="0" t="e">
        <f aca="false">DPDT(Constant,AA1295,Z1295,gamma,R1295,Y1295)</f>
        <v>#VALUE!</v>
      </c>
      <c r="AC1295" s="0" t="s">
        <v>134</v>
      </c>
      <c r="AD1295" s="0" t="n">
        <f aca="false">Q1295+deltaT/2</f>
        <v>12.9049999999998</v>
      </c>
      <c r="AE1295" s="0" t="e">
        <f aca="false">pC+deltaT*pdot/2</f>
        <v>#VALUE!</v>
      </c>
      <c r="AF1295" s="0" t="e">
        <f aca="false">hALT1($E$13:$G$1365,AD1295,2)</f>
        <v>#VALUE!</v>
      </c>
      <c r="AG1295" s="0" t="e">
        <f aca="false">Veloc($E$13:$G$1365,AD1295,3)</f>
        <v>#VALUE!</v>
      </c>
      <c r="AH1295" s="0" t="e">
        <f aca="false">IF(AF1295&lt;hT,$G$5+alfa*(AF1295-ho),TT)</f>
        <v>#VALUE!</v>
      </c>
      <c r="AI1295" s="0" t="e">
        <f aca="false">IF(AF1295&lt;hT,pSL*(1/(1+alfa*AF1295/($G$5-alfa*ho)))^(go/(Rair*alfa)),pT*EXP(-go*(AF1295-hT)/(Rair*TT)))</f>
        <v>#VALUE!</v>
      </c>
      <c r="AJ1295" s="0" t="e">
        <f aca="false">Mch(AG1295,AH1295,Rair,gamma)</f>
        <v>#VALUE!</v>
      </c>
      <c r="AK1295" s="0" t="e">
        <f aca="false">Cpex(Cp0,AJ1295,$N$9,$L$13:$M$19)</f>
        <v>#VALUE!</v>
      </c>
      <c r="AL1295" s="0" t="e">
        <f aca="false">pex(AI1295,AJ1295,gamma,AK1295)</f>
        <v>#VALUE!</v>
      </c>
      <c r="AM1295" s="0" t="e">
        <f aca="false">MachThroat(gamma,AL1295,AE1295)</f>
        <v>#VALUE!</v>
      </c>
      <c r="AN1295" s="0" t="e">
        <f aca="false">CN(AM1295,CSON,CINC)</f>
        <v>#VALUE!</v>
      </c>
      <c r="AO1295" s="0" t="e">
        <f aca="false">DPDT(Constant,AN1295,AM1295,gamma,AE1295,AL1295)</f>
        <v>#VALUE!</v>
      </c>
      <c r="AP1295" s="0" t="s">
        <v>134</v>
      </c>
      <c r="AQ1295" s="0" t="n">
        <f aca="false">Q1295+deltaT/2</f>
        <v>12.9049999999998</v>
      </c>
      <c r="AR1295" s="0" t="e">
        <f aca="false">pC+deltaT*pdot2/2</f>
        <v>#VALUE!</v>
      </c>
      <c r="AS1295" s="0" t="e">
        <f aca="false">hALT1($E$13:$G$1365,AQ1295,2)</f>
        <v>#VALUE!</v>
      </c>
      <c r="AT1295" s="0" t="e">
        <f aca="false">Veloc($E$13:$G$1365,AQ1295,3)</f>
        <v>#VALUE!</v>
      </c>
      <c r="AU1295" s="0" t="e">
        <f aca="false">IF(AS1295&lt;hT,$G$5+alfa*(AS1295-ho),TT)</f>
        <v>#VALUE!</v>
      </c>
      <c r="AV1295" s="0" t="e">
        <f aca="false">IF(AS1295&lt;hT,pSL*(1/(1+alfa*AF1295/($G$5-alfa*ho)))^(go/(Rair*alfa)),pT*EXP(-go*(AF1295-hT)/(Rair*TT)))</f>
        <v>#VALUE!</v>
      </c>
      <c r="AW1295" s="0" t="e">
        <f aca="false">Mch(AT1295,AU1295,Rair,gamma)</f>
        <v>#VALUE!</v>
      </c>
      <c r="AX1295" s="0" t="e">
        <f aca="false">Cpex(Cp0,AW1295,$N$9,$L$13:$M$19)</f>
        <v>#VALUE!</v>
      </c>
      <c r="AY1295" s="0" t="e">
        <f aca="false">pex(AV1295,AW1295,gamma,AX1295)</f>
        <v>#VALUE!</v>
      </c>
      <c r="AZ1295" s="0" t="e">
        <f aca="false">MachThroat(gamma,AY1295,AR1295)</f>
        <v>#VALUE!</v>
      </c>
      <c r="BA1295" s="0" t="e">
        <f aca="false">CN(AZ1295,CSON,CINC)</f>
        <v>#VALUE!</v>
      </c>
      <c r="BB1295" s="0" t="e">
        <f aca="false">DPDT(Constant,BA1295,AZ1295,gamma,AR1295,AY1295)</f>
        <v>#VALUE!</v>
      </c>
      <c r="BC1295" s="0" t="s">
        <v>134</v>
      </c>
      <c r="BD1295" s="0" t="n">
        <f aca="false">Q1295+deltaT</f>
        <v>12.9099999999998</v>
      </c>
      <c r="BE1295" s="0" t="e">
        <f aca="false">pC+deltaT*pdot3</f>
        <v>#VALUE!</v>
      </c>
      <c r="BF1295" s="0" t="e">
        <f aca="false">hALT1($E$13:$G$1365,BD1295,2)</f>
        <v>#VALUE!</v>
      </c>
      <c r="BG1295" s="0" t="e">
        <f aca="false">Veloc($E$13:$G$1365,BD1295,3)</f>
        <v>#VALUE!</v>
      </c>
      <c r="BH1295" s="0" t="e">
        <f aca="false">IF(BF1295&lt;hT,$G$5+alfa*(BF1295-ho),TT)</f>
        <v>#VALUE!</v>
      </c>
      <c r="BI1295" s="0" t="e">
        <f aca="false">IF(BF1295&lt;hT,pSL*(1/(1+alfa*BF1295/($G$5-alfa*ho)))^(go/(Rair*alfa)),pT*EXP(-go*(BF1295-hT)/(Rair*TT)))</f>
        <v>#VALUE!</v>
      </c>
      <c r="BJ1295" s="0" t="e">
        <f aca="false">Mch(BG1295,BH1295,Rair,gamma)</f>
        <v>#VALUE!</v>
      </c>
      <c r="BK1295" s="0" t="e">
        <f aca="false">Cpex(Cp0,BJ1295,$N$9,$L$13:$M$19)</f>
        <v>#VALUE!</v>
      </c>
      <c r="BL1295" s="0" t="e">
        <f aca="false">pex(BI1295,BJ1295,gamma,BK1295)</f>
        <v>#VALUE!</v>
      </c>
      <c r="BM1295" s="0" t="e">
        <f aca="false">MachThroat(gamma,BL1295,BE1295)</f>
        <v>#VALUE!</v>
      </c>
      <c r="BN1295" s="0" t="e">
        <f aca="false">CN(BM1295,CSON,CINC)</f>
        <v>#VALUE!</v>
      </c>
      <c r="BO1295" s="0" t="e">
        <f aca="false">DPDT(Constant,BN1295,BM1295,gamma,BE1295,BL1295)</f>
        <v>#VALUE!</v>
      </c>
      <c r="BP1295" s="0" t="e">
        <f aca="false">pC+deltaT*(pdot+2*pdot2+2*pdot3+pdot4)/6</f>
        <v>#VALUE!</v>
      </c>
      <c r="BQ1295" s="0" t="s">
        <v>134</v>
      </c>
      <c r="BR1295" s="0" t="n">
        <f aca="false">Q1295</f>
        <v>12.8999999999998</v>
      </c>
      <c r="BS1295" s="0" t="e">
        <f aca="false">R1295/144</f>
        <v>#VALUE!</v>
      </c>
      <c r="BT1295" s="0" t="e">
        <f aca="false">pX/144</f>
        <v>#VALUE!</v>
      </c>
      <c r="BU1295" s="0" t="e">
        <f aca="false">pa/144</f>
        <v>#VALUE!</v>
      </c>
      <c r="BV1295" s="11" t="n">
        <f aca="false">BR1295</f>
        <v>12.8999999999998</v>
      </c>
      <c r="BW1295" s="12" t="e">
        <f aca="false">(pC-pX)/144</f>
        <v>#VALUE!</v>
      </c>
      <c r="BX1295" s="0" t="s">
        <v>134</v>
      </c>
      <c r="BZ1295" s="0" t="s">
        <v>134</v>
      </c>
      <c r="CA1295" s="0" t="s">
        <v>134</v>
      </c>
      <c r="CB1295" s="0" t="s">
        <v>134</v>
      </c>
      <c r="CC1295" s="0" t="s">
        <v>134</v>
      </c>
      <c r="CD1295" s="0" t="s">
        <v>134</v>
      </c>
      <c r="CE1295" s="0" t="s">
        <v>134</v>
      </c>
    </row>
    <row r="1296" customFormat="false" ht="12.75" hidden="false" customHeight="false" outlineLevel="0" collapsed="false">
      <c r="E1296" s="9" t="n">
        <v>12.83</v>
      </c>
      <c r="F1296" s="9" t="n">
        <v>10939.7081274814</v>
      </c>
      <c r="G1296" s="9" t="n">
        <v>569.457464114115</v>
      </c>
      <c r="Q1296" s="0" t="n">
        <f aca="false">Q1295+deltaT</f>
        <v>12.9099999999998</v>
      </c>
      <c r="R1296" s="0" t="e">
        <f aca="false">BP1295</f>
        <v>#VALUE!</v>
      </c>
      <c r="S1296" s="0" t="e">
        <f aca="false">hALT1($E$13:$G$1365,Q1296,2)</f>
        <v>#VALUE!</v>
      </c>
      <c r="T1296" s="0" t="e">
        <f aca="false">Veloc($E$13:$G$1365,Q1296,3)</f>
        <v>#VALUE!</v>
      </c>
      <c r="U1296" s="0" t="e">
        <f aca="false">IF(S1296&lt;hT,$G$5+alfa*(S1296-ho),TT)</f>
        <v>#VALUE!</v>
      </c>
      <c r="V1296" s="0" t="e">
        <f aca="false">IF(S1296&lt;hT,pSL*(1/(1+alfa*S1296/($G$5-alfa*ho)))^(go/(Rair*alfa)),pT*EXP(-go*(S1296-hT)/(Rair*TT)))</f>
        <v>#VALUE!</v>
      </c>
      <c r="W1296" s="0" t="e">
        <f aca="false">Mch(T1296,U1296,Rair,gamma)</f>
        <v>#VALUE!</v>
      </c>
      <c r="X1296" s="0" t="e">
        <f aca="false">Cpex(Cp0,W1296,$N$9,$L$13:$M$19)</f>
        <v>#VALUE!</v>
      </c>
      <c r="Y1296" s="0" t="e">
        <f aca="false">pex(V1296,W1296,gamma,X1296)</f>
        <v>#VALUE!</v>
      </c>
      <c r="Z1296" s="0" t="e">
        <f aca="false">MachThroat(gamma,Y1296,R1296)</f>
        <v>#VALUE!</v>
      </c>
      <c r="AA1296" s="0" t="e">
        <f aca="false">CN(Z1296,CSON,CINC)</f>
        <v>#VALUE!</v>
      </c>
      <c r="AB1296" s="0" t="e">
        <f aca="false">DPDT(Constant,AA1296,Z1296,gamma,R1296,Y1296)</f>
        <v>#VALUE!</v>
      </c>
      <c r="AC1296" s="0" t="s">
        <v>134</v>
      </c>
      <c r="AD1296" s="0" t="n">
        <f aca="false">Q1296+deltaT/2</f>
        <v>12.9149999999998</v>
      </c>
      <c r="AE1296" s="0" t="e">
        <f aca="false">pC+deltaT*pdot/2</f>
        <v>#VALUE!</v>
      </c>
      <c r="AF1296" s="0" t="e">
        <f aca="false">hALT1($E$13:$G$1365,AD1296,2)</f>
        <v>#VALUE!</v>
      </c>
      <c r="AG1296" s="0" t="e">
        <f aca="false">Veloc($E$13:$G$1365,AD1296,3)</f>
        <v>#VALUE!</v>
      </c>
      <c r="AH1296" s="0" t="e">
        <f aca="false">IF(AF1296&lt;hT,$G$5+alfa*(AF1296-ho),TT)</f>
        <v>#VALUE!</v>
      </c>
      <c r="AI1296" s="0" t="e">
        <f aca="false">IF(AF1296&lt;hT,pSL*(1/(1+alfa*AF1296/($G$5-alfa*ho)))^(go/(Rair*alfa)),pT*EXP(-go*(AF1296-hT)/(Rair*TT)))</f>
        <v>#VALUE!</v>
      </c>
      <c r="AJ1296" s="0" t="e">
        <f aca="false">Mch(AG1296,AH1296,Rair,gamma)</f>
        <v>#VALUE!</v>
      </c>
      <c r="AK1296" s="0" t="e">
        <f aca="false">Cpex(Cp0,AJ1296,$N$9,$L$13:$M$19)</f>
        <v>#VALUE!</v>
      </c>
      <c r="AL1296" s="0" t="e">
        <f aca="false">pex(AI1296,AJ1296,gamma,AK1296)</f>
        <v>#VALUE!</v>
      </c>
      <c r="AM1296" s="0" t="e">
        <f aca="false">MachThroat(gamma,AL1296,AE1296)</f>
        <v>#VALUE!</v>
      </c>
      <c r="AN1296" s="0" t="e">
        <f aca="false">CN(AM1296,CSON,CINC)</f>
        <v>#VALUE!</v>
      </c>
      <c r="AO1296" s="0" t="e">
        <f aca="false">DPDT(Constant,AN1296,AM1296,gamma,AE1296,AL1296)</f>
        <v>#VALUE!</v>
      </c>
      <c r="AP1296" s="0" t="s">
        <v>134</v>
      </c>
      <c r="AQ1296" s="0" t="n">
        <f aca="false">Q1296+deltaT/2</f>
        <v>12.9149999999998</v>
      </c>
      <c r="AR1296" s="0" t="e">
        <f aca="false">pC+deltaT*pdot2/2</f>
        <v>#VALUE!</v>
      </c>
      <c r="AS1296" s="0" t="e">
        <f aca="false">hALT1($E$13:$G$1365,AQ1296,2)</f>
        <v>#VALUE!</v>
      </c>
      <c r="AT1296" s="0" t="e">
        <f aca="false">Veloc($E$13:$G$1365,AQ1296,3)</f>
        <v>#VALUE!</v>
      </c>
      <c r="AU1296" s="0" t="e">
        <f aca="false">IF(AS1296&lt;hT,$G$5+alfa*(AS1296-ho),TT)</f>
        <v>#VALUE!</v>
      </c>
      <c r="AV1296" s="0" t="e">
        <f aca="false">IF(AS1296&lt;hT,pSL*(1/(1+alfa*AF1296/($G$5-alfa*ho)))^(go/(Rair*alfa)),pT*EXP(-go*(AF1296-hT)/(Rair*TT)))</f>
        <v>#VALUE!</v>
      </c>
      <c r="AW1296" s="0" t="e">
        <f aca="false">Mch(AT1296,AU1296,Rair,gamma)</f>
        <v>#VALUE!</v>
      </c>
      <c r="AX1296" s="0" t="e">
        <f aca="false">Cpex(Cp0,AW1296,$N$9,$L$13:$M$19)</f>
        <v>#VALUE!</v>
      </c>
      <c r="AY1296" s="0" t="e">
        <f aca="false">pex(AV1296,AW1296,gamma,AX1296)</f>
        <v>#VALUE!</v>
      </c>
      <c r="AZ1296" s="0" t="e">
        <f aca="false">MachThroat(gamma,AY1296,AR1296)</f>
        <v>#VALUE!</v>
      </c>
      <c r="BA1296" s="0" t="e">
        <f aca="false">CN(AZ1296,CSON,CINC)</f>
        <v>#VALUE!</v>
      </c>
      <c r="BB1296" s="0" t="e">
        <f aca="false">DPDT(Constant,BA1296,AZ1296,gamma,AR1296,AY1296)</f>
        <v>#VALUE!</v>
      </c>
      <c r="BC1296" s="0" t="s">
        <v>134</v>
      </c>
      <c r="BD1296" s="0" t="n">
        <f aca="false">Q1296+deltaT</f>
        <v>12.9199999999998</v>
      </c>
      <c r="BE1296" s="0" t="e">
        <f aca="false">pC+deltaT*pdot3</f>
        <v>#VALUE!</v>
      </c>
      <c r="BF1296" s="0" t="e">
        <f aca="false">hALT1($E$13:$G$1365,BD1296,2)</f>
        <v>#VALUE!</v>
      </c>
      <c r="BG1296" s="0" t="e">
        <f aca="false">Veloc($E$13:$G$1365,BD1296,3)</f>
        <v>#VALUE!</v>
      </c>
      <c r="BH1296" s="0" t="e">
        <f aca="false">IF(BF1296&lt;hT,$G$5+alfa*(BF1296-ho),TT)</f>
        <v>#VALUE!</v>
      </c>
      <c r="BI1296" s="0" t="e">
        <f aca="false">IF(BF1296&lt;hT,pSL*(1/(1+alfa*BF1296/($G$5-alfa*ho)))^(go/(Rair*alfa)),pT*EXP(-go*(BF1296-hT)/(Rair*TT)))</f>
        <v>#VALUE!</v>
      </c>
      <c r="BJ1296" s="0" t="e">
        <f aca="false">Mch(BG1296,BH1296,Rair,gamma)</f>
        <v>#VALUE!</v>
      </c>
      <c r="BK1296" s="0" t="e">
        <f aca="false">Cpex(Cp0,BJ1296,$N$9,$L$13:$M$19)</f>
        <v>#VALUE!</v>
      </c>
      <c r="BL1296" s="0" t="e">
        <f aca="false">pex(BI1296,BJ1296,gamma,BK1296)</f>
        <v>#VALUE!</v>
      </c>
      <c r="BM1296" s="0" t="e">
        <f aca="false">MachThroat(gamma,BL1296,BE1296)</f>
        <v>#VALUE!</v>
      </c>
      <c r="BN1296" s="0" t="e">
        <f aca="false">CN(BM1296,CSON,CINC)</f>
        <v>#VALUE!</v>
      </c>
      <c r="BO1296" s="0" t="e">
        <f aca="false">DPDT(Constant,BN1296,BM1296,gamma,BE1296,BL1296)</f>
        <v>#VALUE!</v>
      </c>
      <c r="BP1296" s="0" t="e">
        <f aca="false">pC+deltaT*(pdot+2*pdot2+2*pdot3+pdot4)/6</f>
        <v>#VALUE!</v>
      </c>
      <c r="BQ1296" s="0" t="s">
        <v>134</v>
      </c>
      <c r="BR1296" s="0" t="n">
        <f aca="false">Q1296</f>
        <v>12.9099999999998</v>
      </c>
      <c r="BS1296" s="0" t="e">
        <f aca="false">R1296/144</f>
        <v>#VALUE!</v>
      </c>
      <c r="BT1296" s="0" t="e">
        <f aca="false">pX/144</f>
        <v>#VALUE!</v>
      </c>
      <c r="BU1296" s="0" t="e">
        <f aca="false">pa/144</f>
        <v>#VALUE!</v>
      </c>
      <c r="BV1296" s="11" t="n">
        <f aca="false">BR1296</f>
        <v>12.9099999999998</v>
      </c>
      <c r="BW1296" s="12" t="e">
        <f aca="false">(pC-pX)/144</f>
        <v>#VALUE!</v>
      </c>
      <c r="BX1296" s="0" t="s">
        <v>134</v>
      </c>
      <c r="BZ1296" s="0" t="s">
        <v>134</v>
      </c>
      <c r="CA1296" s="0" t="s">
        <v>134</v>
      </c>
      <c r="CB1296" s="0" t="s">
        <v>134</v>
      </c>
      <c r="CC1296" s="0" t="s">
        <v>134</v>
      </c>
      <c r="CD1296" s="0" t="s">
        <v>134</v>
      </c>
      <c r="CE1296" s="0" t="s">
        <v>134</v>
      </c>
    </row>
    <row r="1297" customFormat="false" ht="12.75" hidden="false" customHeight="false" outlineLevel="0" collapsed="false">
      <c r="E1297" s="9" t="n">
        <v>12.84</v>
      </c>
      <c r="F1297" s="9" t="n">
        <v>10945.4002167084</v>
      </c>
      <c r="G1297" s="9" t="n">
        <v>568.96043485375</v>
      </c>
      <c r="Q1297" s="0" t="n">
        <f aca="false">Q1296+deltaT</f>
        <v>12.9199999999998</v>
      </c>
      <c r="R1297" s="0" t="e">
        <f aca="false">BP1296</f>
        <v>#VALUE!</v>
      </c>
      <c r="S1297" s="0" t="e">
        <f aca="false">hALT1($E$13:$G$1365,Q1297,2)</f>
        <v>#VALUE!</v>
      </c>
      <c r="T1297" s="0" t="e">
        <f aca="false">Veloc($E$13:$G$1365,Q1297,3)</f>
        <v>#VALUE!</v>
      </c>
      <c r="U1297" s="0" t="e">
        <f aca="false">IF(S1297&lt;hT,$G$5+alfa*(S1297-ho),TT)</f>
        <v>#VALUE!</v>
      </c>
      <c r="V1297" s="0" t="e">
        <f aca="false">IF(S1297&lt;hT,pSL*(1/(1+alfa*S1297/($G$5-alfa*ho)))^(go/(Rair*alfa)),pT*EXP(-go*(S1297-hT)/(Rair*TT)))</f>
        <v>#VALUE!</v>
      </c>
      <c r="W1297" s="0" t="e">
        <f aca="false">Mch(T1297,U1297,Rair,gamma)</f>
        <v>#VALUE!</v>
      </c>
      <c r="X1297" s="0" t="e">
        <f aca="false">Cpex(Cp0,W1297,$N$9,$L$13:$M$19)</f>
        <v>#VALUE!</v>
      </c>
      <c r="Y1297" s="0" t="e">
        <f aca="false">pex(V1297,W1297,gamma,X1297)</f>
        <v>#VALUE!</v>
      </c>
      <c r="Z1297" s="0" t="e">
        <f aca="false">MachThroat(gamma,Y1297,R1297)</f>
        <v>#VALUE!</v>
      </c>
      <c r="AA1297" s="0" t="e">
        <f aca="false">CN(Z1297,CSON,CINC)</f>
        <v>#VALUE!</v>
      </c>
      <c r="AB1297" s="0" t="e">
        <f aca="false">DPDT(Constant,AA1297,Z1297,gamma,R1297,Y1297)</f>
        <v>#VALUE!</v>
      </c>
      <c r="AC1297" s="0" t="s">
        <v>134</v>
      </c>
      <c r="AD1297" s="0" t="n">
        <f aca="false">Q1297+deltaT/2</f>
        <v>12.9249999999998</v>
      </c>
      <c r="AE1297" s="0" t="e">
        <f aca="false">pC+deltaT*pdot/2</f>
        <v>#VALUE!</v>
      </c>
      <c r="AF1297" s="0" t="e">
        <f aca="false">hALT1($E$13:$G$1365,AD1297,2)</f>
        <v>#VALUE!</v>
      </c>
      <c r="AG1297" s="0" t="e">
        <f aca="false">Veloc($E$13:$G$1365,AD1297,3)</f>
        <v>#VALUE!</v>
      </c>
      <c r="AH1297" s="0" t="e">
        <f aca="false">IF(AF1297&lt;hT,$G$5+alfa*(AF1297-ho),TT)</f>
        <v>#VALUE!</v>
      </c>
      <c r="AI1297" s="0" t="e">
        <f aca="false">IF(AF1297&lt;hT,pSL*(1/(1+alfa*AF1297/($G$5-alfa*ho)))^(go/(Rair*alfa)),pT*EXP(-go*(AF1297-hT)/(Rair*TT)))</f>
        <v>#VALUE!</v>
      </c>
      <c r="AJ1297" s="0" t="e">
        <f aca="false">Mch(AG1297,AH1297,Rair,gamma)</f>
        <v>#VALUE!</v>
      </c>
      <c r="AK1297" s="0" t="e">
        <f aca="false">Cpex(Cp0,AJ1297,$N$9,$L$13:$M$19)</f>
        <v>#VALUE!</v>
      </c>
      <c r="AL1297" s="0" t="e">
        <f aca="false">pex(AI1297,AJ1297,gamma,AK1297)</f>
        <v>#VALUE!</v>
      </c>
      <c r="AM1297" s="0" t="e">
        <f aca="false">MachThroat(gamma,AL1297,AE1297)</f>
        <v>#VALUE!</v>
      </c>
      <c r="AN1297" s="0" t="e">
        <f aca="false">CN(AM1297,CSON,CINC)</f>
        <v>#VALUE!</v>
      </c>
      <c r="AO1297" s="0" t="e">
        <f aca="false">DPDT(Constant,AN1297,AM1297,gamma,AE1297,AL1297)</f>
        <v>#VALUE!</v>
      </c>
      <c r="AP1297" s="0" t="s">
        <v>134</v>
      </c>
      <c r="AQ1297" s="0" t="n">
        <f aca="false">Q1297+deltaT/2</f>
        <v>12.9249999999998</v>
      </c>
      <c r="AR1297" s="0" t="e">
        <f aca="false">pC+deltaT*pdot2/2</f>
        <v>#VALUE!</v>
      </c>
      <c r="AS1297" s="0" t="e">
        <f aca="false">hALT1($E$13:$G$1365,AQ1297,2)</f>
        <v>#VALUE!</v>
      </c>
      <c r="AT1297" s="0" t="e">
        <f aca="false">Veloc($E$13:$G$1365,AQ1297,3)</f>
        <v>#VALUE!</v>
      </c>
      <c r="AU1297" s="0" t="e">
        <f aca="false">IF(AS1297&lt;hT,$G$5+alfa*(AS1297-ho),TT)</f>
        <v>#VALUE!</v>
      </c>
      <c r="AV1297" s="0" t="e">
        <f aca="false">IF(AS1297&lt;hT,pSL*(1/(1+alfa*AF1297/($G$5-alfa*ho)))^(go/(Rair*alfa)),pT*EXP(-go*(AF1297-hT)/(Rair*TT)))</f>
        <v>#VALUE!</v>
      </c>
      <c r="AW1297" s="0" t="e">
        <f aca="false">Mch(AT1297,AU1297,Rair,gamma)</f>
        <v>#VALUE!</v>
      </c>
      <c r="AX1297" s="0" t="e">
        <f aca="false">Cpex(Cp0,AW1297,$N$9,$L$13:$M$19)</f>
        <v>#VALUE!</v>
      </c>
      <c r="AY1297" s="0" t="e">
        <f aca="false">pex(AV1297,AW1297,gamma,AX1297)</f>
        <v>#VALUE!</v>
      </c>
      <c r="AZ1297" s="0" t="e">
        <f aca="false">MachThroat(gamma,AY1297,AR1297)</f>
        <v>#VALUE!</v>
      </c>
      <c r="BA1297" s="0" t="e">
        <f aca="false">CN(AZ1297,CSON,CINC)</f>
        <v>#VALUE!</v>
      </c>
      <c r="BB1297" s="0" t="e">
        <f aca="false">DPDT(Constant,BA1297,AZ1297,gamma,AR1297,AY1297)</f>
        <v>#VALUE!</v>
      </c>
      <c r="BC1297" s="0" t="s">
        <v>134</v>
      </c>
      <c r="BD1297" s="0" t="n">
        <f aca="false">Q1297+deltaT</f>
        <v>12.9299999999998</v>
      </c>
      <c r="BE1297" s="0" t="e">
        <f aca="false">pC+deltaT*pdot3</f>
        <v>#VALUE!</v>
      </c>
      <c r="BF1297" s="0" t="e">
        <f aca="false">hALT1($E$13:$G$1365,BD1297,2)</f>
        <v>#VALUE!</v>
      </c>
      <c r="BG1297" s="0" t="e">
        <f aca="false">Veloc($E$13:$G$1365,BD1297,3)</f>
        <v>#VALUE!</v>
      </c>
      <c r="BH1297" s="0" t="e">
        <f aca="false">IF(BF1297&lt;hT,$G$5+alfa*(BF1297-ho),TT)</f>
        <v>#VALUE!</v>
      </c>
      <c r="BI1297" s="0" t="e">
        <f aca="false">IF(BF1297&lt;hT,pSL*(1/(1+alfa*BF1297/($G$5-alfa*ho)))^(go/(Rair*alfa)),pT*EXP(-go*(BF1297-hT)/(Rair*TT)))</f>
        <v>#VALUE!</v>
      </c>
      <c r="BJ1297" s="0" t="e">
        <f aca="false">Mch(BG1297,BH1297,Rair,gamma)</f>
        <v>#VALUE!</v>
      </c>
      <c r="BK1297" s="0" t="e">
        <f aca="false">Cpex(Cp0,BJ1297,$N$9,$L$13:$M$19)</f>
        <v>#VALUE!</v>
      </c>
      <c r="BL1297" s="0" t="e">
        <f aca="false">pex(BI1297,BJ1297,gamma,BK1297)</f>
        <v>#VALUE!</v>
      </c>
      <c r="BM1297" s="0" t="e">
        <f aca="false">MachThroat(gamma,BL1297,BE1297)</f>
        <v>#VALUE!</v>
      </c>
      <c r="BN1297" s="0" t="e">
        <f aca="false">CN(BM1297,CSON,CINC)</f>
        <v>#VALUE!</v>
      </c>
      <c r="BO1297" s="0" t="e">
        <f aca="false">DPDT(Constant,BN1297,BM1297,gamma,BE1297,BL1297)</f>
        <v>#VALUE!</v>
      </c>
      <c r="BP1297" s="0" t="e">
        <f aca="false">pC+deltaT*(pdot+2*pdot2+2*pdot3+pdot4)/6</f>
        <v>#VALUE!</v>
      </c>
      <c r="BQ1297" s="0" t="s">
        <v>134</v>
      </c>
      <c r="BR1297" s="0" t="n">
        <f aca="false">Q1297</f>
        <v>12.9199999999998</v>
      </c>
      <c r="BS1297" s="0" t="e">
        <f aca="false">R1297/144</f>
        <v>#VALUE!</v>
      </c>
      <c r="BT1297" s="0" t="e">
        <f aca="false">pX/144</f>
        <v>#VALUE!</v>
      </c>
      <c r="BU1297" s="0" t="e">
        <f aca="false">pa/144</f>
        <v>#VALUE!</v>
      </c>
      <c r="BV1297" s="11" t="n">
        <f aca="false">BR1297</f>
        <v>12.9199999999998</v>
      </c>
      <c r="BW1297" s="12" t="e">
        <f aca="false">(pC-pX)/144</f>
        <v>#VALUE!</v>
      </c>
      <c r="BX1297" s="0" t="s">
        <v>134</v>
      </c>
      <c r="BZ1297" s="0" t="s">
        <v>134</v>
      </c>
      <c r="CA1297" s="0" t="s">
        <v>134</v>
      </c>
      <c r="CB1297" s="0" t="s">
        <v>134</v>
      </c>
      <c r="CC1297" s="0" t="s">
        <v>134</v>
      </c>
      <c r="CD1297" s="0" t="s">
        <v>134</v>
      </c>
      <c r="CE1297" s="0" t="s">
        <v>134</v>
      </c>
    </row>
    <row r="1298" customFormat="false" ht="12.75" hidden="false" customHeight="false" outlineLevel="0" collapsed="false">
      <c r="E1298" s="9" t="n">
        <v>12.85</v>
      </c>
      <c r="F1298" s="9" t="n">
        <v>10951.0873372491</v>
      </c>
      <c r="G1298" s="9" t="n">
        <v>568.463726782356</v>
      </c>
      <c r="Q1298" s="0" t="n">
        <f aca="false">Q1297+deltaT</f>
        <v>12.9299999999998</v>
      </c>
      <c r="R1298" s="0" t="e">
        <f aca="false">BP1297</f>
        <v>#VALUE!</v>
      </c>
      <c r="S1298" s="0" t="e">
        <f aca="false">hALT1($E$13:$G$1365,Q1298,2)</f>
        <v>#VALUE!</v>
      </c>
      <c r="T1298" s="0" t="e">
        <f aca="false">Veloc($E$13:$G$1365,Q1298,3)</f>
        <v>#VALUE!</v>
      </c>
      <c r="U1298" s="0" t="e">
        <f aca="false">IF(S1298&lt;hT,$G$5+alfa*(S1298-ho),TT)</f>
        <v>#VALUE!</v>
      </c>
      <c r="V1298" s="0" t="e">
        <f aca="false">IF(S1298&lt;hT,pSL*(1/(1+alfa*S1298/($G$5-alfa*ho)))^(go/(Rair*alfa)),pT*EXP(-go*(S1298-hT)/(Rair*TT)))</f>
        <v>#VALUE!</v>
      </c>
      <c r="W1298" s="0" t="e">
        <f aca="false">Mch(T1298,U1298,Rair,gamma)</f>
        <v>#VALUE!</v>
      </c>
      <c r="X1298" s="0" t="e">
        <f aca="false">Cpex(Cp0,W1298,$N$9,$L$13:$M$19)</f>
        <v>#VALUE!</v>
      </c>
      <c r="Y1298" s="0" t="e">
        <f aca="false">pex(V1298,W1298,gamma,X1298)</f>
        <v>#VALUE!</v>
      </c>
      <c r="Z1298" s="0" t="e">
        <f aca="false">MachThroat(gamma,Y1298,R1298)</f>
        <v>#VALUE!</v>
      </c>
      <c r="AA1298" s="0" t="e">
        <f aca="false">CN(Z1298,CSON,CINC)</f>
        <v>#VALUE!</v>
      </c>
      <c r="AB1298" s="0" t="e">
        <f aca="false">DPDT(Constant,AA1298,Z1298,gamma,R1298,Y1298)</f>
        <v>#VALUE!</v>
      </c>
      <c r="AC1298" s="0" t="s">
        <v>134</v>
      </c>
      <c r="AD1298" s="0" t="n">
        <f aca="false">Q1298+deltaT/2</f>
        <v>12.9349999999998</v>
      </c>
      <c r="AE1298" s="0" t="e">
        <f aca="false">pC+deltaT*pdot/2</f>
        <v>#VALUE!</v>
      </c>
      <c r="AF1298" s="0" t="e">
        <f aca="false">hALT1($E$13:$G$1365,AD1298,2)</f>
        <v>#VALUE!</v>
      </c>
      <c r="AG1298" s="0" t="e">
        <f aca="false">Veloc($E$13:$G$1365,AD1298,3)</f>
        <v>#VALUE!</v>
      </c>
      <c r="AH1298" s="0" t="e">
        <f aca="false">IF(AF1298&lt;hT,$G$5+alfa*(AF1298-ho),TT)</f>
        <v>#VALUE!</v>
      </c>
      <c r="AI1298" s="0" t="e">
        <f aca="false">IF(AF1298&lt;hT,pSL*(1/(1+alfa*AF1298/($G$5-alfa*ho)))^(go/(Rair*alfa)),pT*EXP(-go*(AF1298-hT)/(Rair*TT)))</f>
        <v>#VALUE!</v>
      </c>
      <c r="AJ1298" s="0" t="e">
        <f aca="false">Mch(AG1298,AH1298,Rair,gamma)</f>
        <v>#VALUE!</v>
      </c>
      <c r="AK1298" s="0" t="e">
        <f aca="false">Cpex(Cp0,AJ1298,$N$9,$L$13:$M$19)</f>
        <v>#VALUE!</v>
      </c>
      <c r="AL1298" s="0" t="e">
        <f aca="false">pex(AI1298,AJ1298,gamma,AK1298)</f>
        <v>#VALUE!</v>
      </c>
      <c r="AM1298" s="0" t="e">
        <f aca="false">MachThroat(gamma,AL1298,AE1298)</f>
        <v>#VALUE!</v>
      </c>
      <c r="AN1298" s="0" t="e">
        <f aca="false">CN(AM1298,CSON,CINC)</f>
        <v>#VALUE!</v>
      </c>
      <c r="AO1298" s="0" t="e">
        <f aca="false">DPDT(Constant,AN1298,AM1298,gamma,AE1298,AL1298)</f>
        <v>#VALUE!</v>
      </c>
      <c r="AP1298" s="0" t="s">
        <v>134</v>
      </c>
      <c r="AQ1298" s="0" t="n">
        <f aca="false">Q1298+deltaT/2</f>
        <v>12.9349999999998</v>
      </c>
      <c r="AR1298" s="0" t="e">
        <f aca="false">pC+deltaT*pdot2/2</f>
        <v>#VALUE!</v>
      </c>
      <c r="AS1298" s="0" t="e">
        <f aca="false">hALT1($E$13:$G$1365,AQ1298,2)</f>
        <v>#VALUE!</v>
      </c>
      <c r="AT1298" s="0" t="e">
        <f aca="false">Veloc($E$13:$G$1365,AQ1298,3)</f>
        <v>#VALUE!</v>
      </c>
      <c r="AU1298" s="0" t="e">
        <f aca="false">IF(AS1298&lt;hT,$G$5+alfa*(AS1298-ho),TT)</f>
        <v>#VALUE!</v>
      </c>
      <c r="AV1298" s="0" t="e">
        <f aca="false">IF(AS1298&lt;hT,pSL*(1/(1+alfa*AF1298/($G$5-alfa*ho)))^(go/(Rair*alfa)),pT*EXP(-go*(AF1298-hT)/(Rair*TT)))</f>
        <v>#VALUE!</v>
      </c>
      <c r="AW1298" s="0" t="e">
        <f aca="false">Mch(AT1298,AU1298,Rair,gamma)</f>
        <v>#VALUE!</v>
      </c>
      <c r="AX1298" s="0" t="e">
        <f aca="false">Cpex(Cp0,AW1298,$N$9,$L$13:$M$19)</f>
        <v>#VALUE!</v>
      </c>
      <c r="AY1298" s="0" t="e">
        <f aca="false">pex(AV1298,AW1298,gamma,AX1298)</f>
        <v>#VALUE!</v>
      </c>
      <c r="AZ1298" s="0" t="e">
        <f aca="false">MachThroat(gamma,AY1298,AR1298)</f>
        <v>#VALUE!</v>
      </c>
      <c r="BA1298" s="0" t="e">
        <f aca="false">CN(AZ1298,CSON,CINC)</f>
        <v>#VALUE!</v>
      </c>
      <c r="BB1298" s="0" t="e">
        <f aca="false">DPDT(Constant,BA1298,AZ1298,gamma,AR1298,AY1298)</f>
        <v>#VALUE!</v>
      </c>
      <c r="BC1298" s="0" t="s">
        <v>134</v>
      </c>
      <c r="BD1298" s="0" t="n">
        <f aca="false">Q1298+deltaT</f>
        <v>12.9399999999998</v>
      </c>
      <c r="BE1298" s="0" t="e">
        <f aca="false">pC+deltaT*pdot3</f>
        <v>#VALUE!</v>
      </c>
      <c r="BF1298" s="0" t="e">
        <f aca="false">hALT1($E$13:$G$1365,BD1298,2)</f>
        <v>#VALUE!</v>
      </c>
      <c r="BG1298" s="0" t="e">
        <f aca="false">Veloc($E$13:$G$1365,BD1298,3)</f>
        <v>#VALUE!</v>
      </c>
      <c r="BH1298" s="0" t="e">
        <f aca="false">IF(BF1298&lt;hT,$G$5+alfa*(BF1298-ho),TT)</f>
        <v>#VALUE!</v>
      </c>
      <c r="BI1298" s="0" t="e">
        <f aca="false">IF(BF1298&lt;hT,pSL*(1/(1+alfa*BF1298/($G$5-alfa*ho)))^(go/(Rair*alfa)),pT*EXP(-go*(BF1298-hT)/(Rair*TT)))</f>
        <v>#VALUE!</v>
      </c>
      <c r="BJ1298" s="0" t="e">
        <f aca="false">Mch(BG1298,BH1298,Rair,gamma)</f>
        <v>#VALUE!</v>
      </c>
      <c r="BK1298" s="0" t="e">
        <f aca="false">Cpex(Cp0,BJ1298,$N$9,$L$13:$M$19)</f>
        <v>#VALUE!</v>
      </c>
      <c r="BL1298" s="0" t="e">
        <f aca="false">pex(BI1298,BJ1298,gamma,BK1298)</f>
        <v>#VALUE!</v>
      </c>
      <c r="BM1298" s="0" t="e">
        <f aca="false">MachThroat(gamma,BL1298,BE1298)</f>
        <v>#VALUE!</v>
      </c>
      <c r="BN1298" s="0" t="e">
        <f aca="false">CN(BM1298,CSON,CINC)</f>
        <v>#VALUE!</v>
      </c>
      <c r="BO1298" s="0" t="e">
        <f aca="false">DPDT(Constant,BN1298,BM1298,gamma,BE1298,BL1298)</f>
        <v>#VALUE!</v>
      </c>
      <c r="BP1298" s="0" t="e">
        <f aca="false">pC+deltaT*(pdot+2*pdot2+2*pdot3+pdot4)/6</f>
        <v>#VALUE!</v>
      </c>
      <c r="BQ1298" s="0" t="s">
        <v>134</v>
      </c>
      <c r="BR1298" s="0" t="n">
        <f aca="false">Q1298</f>
        <v>12.9299999999998</v>
      </c>
      <c r="BS1298" s="0" t="e">
        <f aca="false">R1298/144</f>
        <v>#VALUE!</v>
      </c>
      <c r="BT1298" s="0" t="e">
        <f aca="false">pX/144</f>
        <v>#VALUE!</v>
      </c>
      <c r="BU1298" s="0" t="e">
        <f aca="false">pa/144</f>
        <v>#VALUE!</v>
      </c>
      <c r="BV1298" s="11" t="n">
        <f aca="false">BR1298</f>
        <v>12.9299999999998</v>
      </c>
      <c r="BW1298" s="12" t="e">
        <f aca="false">(pC-pX)/144</f>
        <v>#VALUE!</v>
      </c>
      <c r="BX1298" s="0" t="s">
        <v>134</v>
      </c>
      <c r="BZ1298" s="0" t="s">
        <v>134</v>
      </c>
      <c r="CA1298" s="0" t="s">
        <v>134</v>
      </c>
      <c r="CB1298" s="0" t="s">
        <v>134</v>
      </c>
      <c r="CC1298" s="0" t="s">
        <v>134</v>
      </c>
      <c r="CD1298" s="0" t="s">
        <v>134</v>
      </c>
      <c r="CE1298" s="0" t="s">
        <v>134</v>
      </c>
    </row>
    <row r="1299" customFormat="false" ht="12.75" hidden="false" customHeight="false" outlineLevel="0" collapsed="false">
      <c r="E1299" s="9" t="n">
        <v>12.86</v>
      </c>
      <c r="F1299" s="9" t="n">
        <v>10956.7694923129</v>
      </c>
      <c r="G1299" s="9" t="n">
        <v>567.967339369687</v>
      </c>
      <c r="Q1299" s="0" t="n">
        <f aca="false">Q1298+deltaT</f>
        <v>12.9399999999998</v>
      </c>
      <c r="R1299" s="0" t="e">
        <f aca="false">BP1298</f>
        <v>#VALUE!</v>
      </c>
      <c r="S1299" s="0" t="e">
        <f aca="false">hALT1($E$13:$G$1365,Q1299,2)</f>
        <v>#VALUE!</v>
      </c>
      <c r="T1299" s="0" t="e">
        <f aca="false">Veloc($E$13:$G$1365,Q1299,3)</f>
        <v>#VALUE!</v>
      </c>
      <c r="U1299" s="0" t="e">
        <f aca="false">IF(S1299&lt;hT,$G$5+alfa*(S1299-ho),TT)</f>
        <v>#VALUE!</v>
      </c>
      <c r="V1299" s="0" t="e">
        <f aca="false">IF(S1299&lt;hT,pSL*(1/(1+alfa*S1299/($G$5-alfa*ho)))^(go/(Rair*alfa)),pT*EXP(-go*(S1299-hT)/(Rair*TT)))</f>
        <v>#VALUE!</v>
      </c>
      <c r="W1299" s="0" t="e">
        <f aca="false">Mch(T1299,U1299,Rair,gamma)</f>
        <v>#VALUE!</v>
      </c>
      <c r="X1299" s="0" t="e">
        <f aca="false">Cpex(Cp0,W1299,$N$9,$L$13:$M$19)</f>
        <v>#VALUE!</v>
      </c>
      <c r="Y1299" s="0" t="e">
        <f aca="false">pex(V1299,W1299,gamma,X1299)</f>
        <v>#VALUE!</v>
      </c>
      <c r="Z1299" s="0" t="e">
        <f aca="false">MachThroat(gamma,Y1299,R1299)</f>
        <v>#VALUE!</v>
      </c>
      <c r="AA1299" s="0" t="e">
        <f aca="false">CN(Z1299,CSON,CINC)</f>
        <v>#VALUE!</v>
      </c>
      <c r="AB1299" s="0" t="e">
        <f aca="false">DPDT(Constant,AA1299,Z1299,gamma,R1299,Y1299)</f>
        <v>#VALUE!</v>
      </c>
      <c r="AC1299" s="0" t="s">
        <v>134</v>
      </c>
      <c r="AD1299" s="0" t="n">
        <f aca="false">Q1299+deltaT/2</f>
        <v>12.9449999999998</v>
      </c>
      <c r="AE1299" s="0" t="e">
        <f aca="false">pC+deltaT*pdot/2</f>
        <v>#VALUE!</v>
      </c>
      <c r="AF1299" s="0" t="e">
        <f aca="false">hALT1($E$13:$G$1365,AD1299,2)</f>
        <v>#VALUE!</v>
      </c>
      <c r="AG1299" s="0" t="e">
        <f aca="false">Veloc($E$13:$G$1365,AD1299,3)</f>
        <v>#VALUE!</v>
      </c>
      <c r="AH1299" s="0" t="e">
        <f aca="false">IF(AF1299&lt;hT,$G$5+alfa*(AF1299-ho),TT)</f>
        <v>#VALUE!</v>
      </c>
      <c r="AI1299" s="0" t="e">
        <f aca="false">IF(AF1299&lt;hT,pSL*(1/(1+alfa*AF1299/($G$5-alfa*ho)))^(go/(Rair*alfa)),pT*EXP(-go*(AF1299-hT)/(Rair*TT)))</f>
        <v>#VALUE!</v>
      </c>
      <c r="AJ1299" s="0" t="e">
        <f aca="false">Mch(AG1299,AH1299,Rair,gamma)</f>
        <v>#VALUE!</v>
      </c>
      <c r="AK1299" s="0" t="e">
        <f aca="false">Cpex(Cp0,AJ1299,$N$9,$L$13:$M$19)</f>
        <v>#VALUE!</v>
      </c>
      <c r="AL1299" s="0" t="e">
        <f aca="false">pex(AI1299,AJ1299,gamma,AK1299)</f>
        <v>#VALUE!</v>
      </c>
      <c r="AM1299" s="0" t="e">
        <f aca="false">MachThroat(gamma,AL1299,AE1299)</f>
        <v>#VALUE!</v>
      </c>
      <c r="AN1299" s="0" t="e">
        <f aca="false">CN(AM1299,CSON,CINC)</f>
        <v>#VALUE!</v>
      </c>
      <c r="AO1299" s="0" t="e">
        <f aca="false">DPDT(Constant,AN1299,AM1299,gamma,AE1299,AL1299)</f>
        <v>#VALUE!</v>
      </c>
      <c r="AP1299" s="0" t="s">
        <v>134</v>
      </c>
      <c r="AQ1299" s="0" t="n">
        <f aca="false">Q1299+deltaT/2</f>
        <v>12.9449999999998</v>
      </c>
      <c r="AR1299" s="0" t="e">
        <f aca="false">pC+deltaT*pdot2/2</f>
        <v>#VALUE!</v>
      </c>
      <c r="AS1299" s="0" t="e">
        <f aca="false">hALT1($E$13:$G$1365,AQ1299,2)</f>
        <v>#VALUE!</v>
      </c>
      <c r="AT1299" s="0" t="e">
        <f aca="false">Veloc($E$13:$G$1365,AQ1299,3)</f>
        <v>#VALUE!</v>
      </c>
      <c r="AU1299" s="0" t="e">
        <f aca="false">IF(AS1299&lt;hT,$G$5+alfa*(AS1299-ho),TT)</f>
        <v>#VALUE!</v>
      </c>
      <c r="AV1299" s="0" t="e">
        <f aca="false">IF(AS1299&lt;hT,pSL*(1/(1+alfa*AF1299/($G$5-alfa*ho)))^(go/(Rair*alfa)),pT*EXP(-go*(AF1299-hT)/(Rair*TT)))</f>
        <v>#VALUE!</v>
      </c>
      <c r="AW1299" s="0" t="e">
        <f aca="false">Mch(AT1299,AU1299,Rair,gamma)</f>
        <v>#VALUE!</v>
      </c>
      <c r="AX1299" s="0" t="e">
        <f aca="false">Cpex(Cp0,AW1299,$N$9,$L$13:$M$19)</f>
        <v>#VALUE!</v>
      </c>
      <c r="AY1299" s="0" t="e">
        <f aca="false">pex(AV1299,AW1299,gamma,AX1299)</f>
        <v>#VALUE!</v>
      </c>
      <c r="AZ1299" s="0" t="e">
        <f aca="false">MachThroat(gamma,AY1299,AR1299)</f>
        <v>#VALUE!</v>
      </c>
      <c r="BA1299" s="0" t="e">
        <f aca="false">CN(AZ1299,CSON,CINC)</f>
        <v>#VALUE!</v>
      </c>
      <c r="BB1299" s="0" t="e">
        <f aca="false">DPDT(Constant,BA1299,AZ1299,gamma,AR1299,AY1299)</f>
        <v>#VALUE!</v>
      </c>
      <c r="BC1299" s="0" t="s">
        <v>134</v>
      </c>
      <c r="BD1299" s="0" t="n">
        <f aca="false">Q1299+deltaT</f>
        <v>12.9499999999998</v>
      </c>
      <c r="BE1299" s="0" t="e">
        <f aca="false">pC+deltaT*pdot3</f>
        <v>#VALUE!</v>
      </c>
      <c r="BF1299" s="0" t="e">
        <f aca="false">hALT1($E$13:$G$1365,BD1299,2)</f>
        <v>#VALUE!</v>
      </c>
      <c r="BG1299" s="0" t="e">
        <f aca="false">Veloc($E$13:$G$1365,BD1299,3)</f>
        <v>#VALUE!</v>
      </c>
      <c r="BH1299" s="0" t="e">
        <f aca="false">IF(BF1299&lt;hT,$G$5+alfa*(BF1299-ho),TT)</f>
        <v>#VALUE!</v>
      </c>
      <c r="BI1299" s="0" t="e">
        <f aca="false">IF(BF1299&lt;hT,pSL*(1/(1+alfa*BF1299/($G$5-alfa*ho)))^(go/(Rair*alfa)),pT*EXP(-go*(BF1299-hT)/(Rair*TT)))</f>
        <v>#VALUE!</v>
      </c>
      <c r="BJ1299" s="0" t="e">
        <f aca="false">Mch(BG1299,BH1299,Rair,gamma)</f>
        <v>#VALUE!</v>
      </c>
      <c r="BK1299" s="0" t="e">
        <f aca="false">Cpex(Cp0,BJ1299,$N$9,$L$13:$M$19)</f>
        <v>#VALUE!</v>
      </c>
      <c r="BL1299" s="0" t="e">
        <f aca="false">pex(BI1299,BJ1299,gamma,BK1299)</f>
        <v>#VALUE!</v>
      </c>
      <c r="BM1299" s="0" t="e">
        <f aca="false">MachThroat(gamma,BL1299,BE1299)</f>
        <v>#VALUE!</v>
      </c>
      <c r="BN1299" s="0" t="e">
        <f aca="false">CN(BM1299,CSON,CINC)</f>
        <v>#VALUE!</v>
      </c>
      <c r="BO1299" s="0" t="e">
        <f aca="false">DPDT(Constant,BN1299,BM1299,gamma,BE1299,BL1299)</f>
        <v>#VALUE!</v>
      </c>
      <c r="BP1299" s="0" t="e">
        <f aca="false">pC+deltaT*(pdot+2*pdot2+2*pdot3+pdot4)/6</f>
        <v>#VALUE!</v>
      </c>
      <c r="BQ1299" s="0" t="s">
        <v>134</v>
      </c>
      <c r="BR1299" s="0" t="n">
        <f aca="false">Q1299</f>
        <v>12.9399999999998</v>
      </c>
      <c r="BS1299" s="0" t="e">
        <f aca="false">R1299/144</f>
        <v>#VALUE!</v>
      </c>
      <c r="BT1299" s="0" t="e">
        <f aca="false">pX/144</f>
        <v>#VALUE!</v>
      </c>
      <c r="BU1299" s="0" t="e">
        <f aca="false">pa/144</f>
        <v>#VALUE!</v>
      </c>
      <c r="BV1299" s="11" t="n">
        <f aca="false">BR1299</f>
        <v>12.9399999999998</v>
      </c>
      <c r="BW1299" s="12" t="e">
        <f aca="false">(pC-pX)/144</f>
        <v>#VALUE!</v>
      </c>
      <c r="BX1299" s="0" t="s">
        <v>134</v>
      </c>
      <c r="BZ1299" s="0" t="s">
        <v>134</v>
      </c>
      <c r="CA1299" s="0" t="s">
        <v>134</v>
      </c>
      <c r="CB1299" s="0" t="s">
        <v>134</v>
      </c>
      <c r="CC1299" s="0" t="s">
        <v>134</v>
      </c>
      <c r="CD1299" s="0" t="s">
        <v>134</v>
      </c>
      <c r="CE1299" s="0" t="s">
        <v>134</v>
      </c>
    </row>
    <row r="1300" customFormat="false" ht="12.75" hidden="false" customHeight="false" outlineLevel="0" collapsed="false">
      <c r="E1300" s="9" t="n">
        <v>12.87</v>
      </c>
      <c r="F1300" s="9" t="n">
        <v>10962.4466851036</v>
      </c>
      <c r="G1300" s="9" t="n">
        <v>567.471272086533</v>
      </c>
      <c r="Q1300" s="0" t="n">
        <f aca="false">Q1299+deltaT</f>
        <v>12.9499999999998</v>
      </c>
      <c r="R1300" s="0" t="e">
        <f aca="false">BP1299</f>
        <v>#VALUE!</v>
      </c>
      <c r="S1300" s="0" t="e">
        <f aca="false">hALT1($E$13:$G$1365,Q1300,2)</f>
        <v>#VALUE!</v>
      </c>
      <c r="T1300" s="0" t="e">
        <f aca="false">Veloc($E$13:$G$1365,Q1300,3)</f>
        <v>#VALUE!</v>
      </c>
      <c r="U1300" s="0" t="e">
        <f aca="false">IF(S1300&lt;hT,$G$5+alfa*(S1300-ho),TT)</f>
        <v>#VALUE!</v>
      </c>
      <c r="V1300" s="0" t="e">
        <f aca="false">IF(S1300&lt;hT,pSL*(1/(1+alfa*S1300/($G$5-alfa*ho)))^(go/(Rair*alfa)),pT*EXP(-go*(S1300-hT)/(Rair*TT)))</f>
        <v>#VALUE!</v>
      </c>
      <c r="W1300" s="0" t="e">
        <f aca="false">Mch(T1300,U1300,Rair,gamma)</f>
        <v>#VALUE!</v>
      </c>
      <c r="X1300" s="0" t="e">
        <f aca="false">Cpex(Cp0,W1300,$N$9,$L$13:$M$19)</f>
        <v>#VALUE!</v>
      </c>
      <c r="Y1300" s="0" t="e">
        <f aca="false">pex(V1300,W1300,gamma,X1300)</f>
        <v>#VALUE!</v>
      </c>
      <c r="Z1300" s="0" t="e">
        <f aca="false">MachThroat(gamma,Y1300,R1300)</f>
        <v>#VALUE!</v>
      </c>
      <c r="AA1300" s="0" t="e">
        <f aca="false">CN(Z1300,CSON,CINC)</f>
        <v>#VALUE!</v>
      </c>
      <c r="AB1300" s="0" t="e">
        <f aca="false">DPDT(Constant,AA1300,Z1300,gamma,R1300,Y1300)</f>
        <v>#VALUE!</v>
      </c>
      <c r="AC1300" s="0" t="s">
        <v>134</v>
      </c>
      <c r="AD1300" s="0" t="n">
        <f aca="false">Q1300+deltaT/2</f>
        <v>12.9549999999998</v>
      </c>
      <c r="AE1300" s="0" t="e">
        <f aca="false">pC+deltaT*pdot/2</f>
        <v>#VALUE!</v>
      </c>
      <c r="AF1300" s="0" t="e">
        <f aca="false">hALT1($E$13:$G$1365,AD1300,2)</f>
        <v>#VALUE!</v>
      </c>
      <c r="AG1300" s="0" t="e">
        <f aca="false">Veloc($E$13:$G$1365,AD1300,3)</f>
        <v>#VALUE!</v>
      </c>
      <c r="AH1300" s="0" t="e">
        <f aca="false">IF(AF1300&lt;hT,$G$5+alfa*(AF1300-ho),TT)</f>
        <v>#VALUE!</v>
      </c>
      <c r="AI1300" s="0" t="e">
        <f aca="false">IF(AF1300&lt;hT,pSL*(1/(1+alfa*AF1300/($G$5-alfa*ho)))^(go/(Rair*alfa)),pT*EXP(-go*(AF1300-hT)/(Rair*TT)))</f>
        <v>#VALUE!</v>
      </c>
      <c r="AJ1300" s="0" t="e">
        <f aca="false">Mch(AG1300,AH1300,Rair,gamma)</f>
        <v>#VALUE!</v>
      </c>
      <c r="AK1300" s="0" t="e">
        <f aca="false">Cpex(Cp0,AJ1300,$N$9,$L$13:$M$19)</f>
        <v>#VALUE!</v>
      </c>
      <c r="AL1300" s="0" t="e">
        <f aca="false">pex(AI1300,AJ1300,gamma,AK1300)</f>
        <v>#VALUE!</v>
      </c>
      <c r="AM1300" s="0" t="e">
        <f aca="false">MachThroat(gamma,AL1300,AE1300)</f>
        <v>#VALUE!</v>
      </c>
      <c r="AN1300" s="0" t="e">
        <f aca="false">CN(AM1300,CSON,CINC)</f>
        <v>#VALUE!</v>
      </c>
      <c r="AO1300" s="0" t="e">
        <f aca="false">DPDT(Constant,AN1300,AM1300,gamma,AE1300,AL1300)</f>
        <v>#VALUE!</v>
      </c>
      <c r="AP1300" s="0" t="s">
        <v>134</v>
      </c>
      <c r="AQ1300" s="0" t="n">
        <f aca="false">Q1300+deltaT/2</f>
        <v>12.9549999999998</v>
      </c>
      <c r="AR1300" s="0" t="e">
        <f aca="false">pC+deltaT*pdot2/2</f>
        <v>#VALUE!</v>
      </c>
      <c r="AS1300" s="0" t="e">
        <f aca="false">hALT1($E$13:$G$1365,AQ1300,2)</f>
        <v>#VALUE!</v>
      </c>
      <c r="AT1300" s="0" t="e">
        <f aca="false">Veloc($E$13:$G$1365,AQ1300,3)</f>
        <v>#VALUE!</v>
      </c>
      <c r="AU1300" s="0" t="e">
        <f aca="false">IF(AS1300&lt;hT,$G$5+alfa*(AS1300-ho),TT)</f>
        <v>#VALUE!</v>
      </c>
      <c r="AV1300" s="0" t="e">
        <f aca="false">IF(AS1300&lt;hT,pSL*(1/(1+alfa*AF1300/($G$5-alfa*ho)))^(go/(Rair*alfa)),pT*EXP(-go*(AF1300-hT)/(Rair*TT)))</f>
        <v>#VALUE!</v>
      </c>
      <c r="AW1300" s="0" t="e">
        <f aca="false">Mch(AT1300,AU1300,Rair,gamma)</f>
        <v>#VALUE!</v>
      </c>
      <c r="AX1300" s="0" t="e">
        <f aca="false">Cpex(Cp0,AW1300,$N$9,$L$13:$M$19)</f>
        <v>#VALUE!</v>
      </c>
      <c r="AY1300" s="0" t="e">
        <f aca="false">pex(AV1300,AW1300,gamma,AX1300)</f>
        <v>#VALUE!</v>
      </c>
      <c r="AZ1300" s="0" t="e">
        <f aca="false">MachThroat(gamma,AY1300,AR1300)</f>
        <v>#VALUE!</v>
      </c>
      <c r="BA1300" s="0" t="e">
        <f aca="false">CN(AZ1300,CSON,CINC)</f>
        <v>#VALUE!</v>
      </c>
      <c r="BB1300" s="0" t="e">
        <f aca="false">DPDT(Constant,BA1300,AZ1300,gamma,AR1300,AY1300)</f>
        <v>#VALUE!</v>
      </c>
      <c r="BC1300" s="0" t="s">
        <v>134</v>
      </c>
      <c r="BD1300" s="0" t="n">
        <f aca="false">Q1300+deltaT</f>
        <v>12.9599999999998</v>
      </c>
      <c r="BE1300" s="0" t="e">
        <f aca="false">pC+deltaT*pdot3</f>
        <v>#VALUE!</v>
      </c>
      <c r="BF1300" s="0" t="e">
        <f aca="false">hALT1($E$13:$G$1365,BD1300,2)</f>
        <v>#VALUE!</v>
      </c>
      <c r="BG1300" s="0" t="e">
        <f aca="false">Veloc($E$13:$G$1365,BD1300,3)</f>
        <v>#VALUE!</v>
      </c>
      <c r="BH1300" s="0" t="e">
        <f aca="false">IF(BF1300&lt;hT,$G$5+alfa*(BF1300-ho),TT)</f>
        <v>#VALUE!</v>
      </c>
      <c r="BI1300" s="0" t="e">
        <f aca="false">IF(BF1300&lt;hT,pSL*(1/(1+alfa*BF1300/($G$5-alfa*ho)))^(go/(Rair*alfa)),pT*EXP(-go*(BF1300-hT)/(Rair*TT)))</f>
        <v>#VALUE!</v>
      </c>
      <c r="BJ1300" s="0" t="e">
        <f aca="false">Mch(BG1300,BH1300,Rair,gamma)</f>
        <v>#VALUE!</v>
      </c>
      <c r="BK1300" s="0" t="e">
        <f aca="false">Cpex(Cp0,BJ1300,$N$9,$L$13:$M$19)</f>
        <v>#VALUE!</v>
      </c>
      <c r="BL1300" s="0" t="e">
        <f aca="false">pex(BI1300,BJ1300,gamma,BK1300)</f>
        <v>#VALUE!</v>
      </c>
      <c r="BM1300" s="0" t="e">
        <f aca="false">MachThroat(gamma,BL1300,BE1300)</f>
        <v>#VALUE!</v>
      </c>
      <c r="BN1300" s="0" t="e">
        <f aca="false">CN(BM1300,CSON,CINC)</f>
        <v>#VALUE!</v>
      </c>
      <c r="BO1300" s="0" t="e">
        <f aca="false">DPDT(Constant,BN1300,BM1300,gamma,BE1300,BL1300)</f>
        <v>#VALUE!</v>
      </c>
      <c r="BP1300" s="0" t="e">
        <f aca="false">pC+deltaT*(pdot+2*pdot2+2*pdot3+pdot4)/6</f>
        <v>#VALUE!</v>
      </c>
      <c r="BQ1300" s="0" t="s">
        <v>134</v>
      </c>
      <c r="BR1300" s="0" t="n">
        <f aca="false">Q1300</f>
        <v>12.9499999999998</v>
      </c>
      <c r="BS1300" s="0" t="e">
        <f aca="false">R1300/144</f>
        <v>#VALUE!</v>
      </c>
      <c r="BT1300" s="0" t="e">
        <f aca="false">pX/144</f>
        <v>#VALUE!</v>
      </c>
      <c r="BU1300" s="0" t="e">
        <f aca="false">pa/144</f>
        <v>#VALUE!</v>
      </c>
      <c r="BV1300" s="11" t="n">
        <f aca="false">BR1300</f>
        <v>12.9499999999998</v>
      </c>
      <c r="BW1300" s="12" t="e">
        <f aca="false">(pC-pX)/144</f>
        <v>#VALUE!</v>
      </c>
      <c r="BX1300" s="0" t="s">
        <v>134</v>
      </c>
      <c r="BZ1300" s="0" t="s">
        <v>134</v>
      </c>
      <c r="CA1300" s="0" t="s">
        <v>134</v>
      </c>
      <c r="CB1300" s="0" t="s">
        <v>134</v>
      </c>
      <c r="CC1300" s="0" t="s">
        <v>134</v>
      </c>
      <c r="CD1300" s="0" t="s">
        <v>134</v>
      </c>
      <c r="CE1300" s="0" t="s">
        <v>134</v>
      </c>
    </row>
    <row r="1301" customFormat="false" ht="12.75" hidden="false" customHeight="false" outlineLevel="0" collapsed="false">
      <c r="E1301" s="9" t="n">
        <v>12.88</v>
      </c>
      <c r="F1301" s="9" t="n">
        <v>10968.11891882</v>
      </c>
      <c r="G1301" s="9" t="n">
        <v>566.975524404718</v>
      </c>
      <c r="Q1301" s="0" t="n">
        <f aca="false">Q1300+deltaT</f>
        <v>12.9599999999998</v>
      </c>
      <c r="R1301" s="0" t="e">
        <f aca="false">BP1300</f>
        <v>#VALUE!</v>
      </c>
      <c r="S1301" s="0" t="e">
        <f aca="false">hALT1($E$13:$G$1365,Q1301,2)</f>
        <v>#VALUE!</v>
      </c>
      <c r="T1301" s="0" t="e">
        <f aca="false">Veloc($E$13:$G$1365,Q1301,3)</f>
        <v>#VALUE!</v>
      </c>
      <c r="U1301" s="0" t="e">
        <f aca="false">IF(S1301&lt;hT,$G$5+alfa*(S1301-ho),TT)</f>
        <v>#VALUE!</v>
      </c>
      <c r="V1301" s="0" t="e">
        <f aca="false">IF(S1301&lt;hT,pSL*(1/(1+alfa*S1301/($G$5-alfa*ho)))^(go/(Rair*alfa)),pT*EXP(-go*(S1301-hT)/(Rair*TT)))</f>
        <v>#VALUE!</v>
      </c>
      <c r="W1301" s="0" t="e">
        <f aca="false">Mch(T1301,U1301,Rair,gamma)</f>
        <v>#VALUE!</v>
      </c>
      <c r="X1301" s="0" t="e">
        <f aca="false">Cpex(Cp0,W1301,$N$9,$L$13:$M$19)</f>
        <v>#VALUE!</v>
      </c>
      <c r="Y1301" s="0" t="e">
        <f aca="false">pex(V1301,W1301,gamma,X1301)</f>
        <v>#VALUE!</v>
      </c>
      <c r="Z1301" s="0" t="e">
        <f aca="false">MachThroat(gamma,Y1301,R1301)</f>
        <v>#VALUE!</v>
      </c>
      <c r="AA1301" s="0" t="e">
        <f aca="false">CN(Z1301,CSON,CINC)</f>
        <v>#VALUE!</v>
      </c>
      <c r="AB1301" s="0" t="e">
        <f aca="false">DPDT(Constant,AA1301,Z1301,gamma,R1301,Y1301)</f>
        <v>#VALUE!</v>
      </c>
      <c r="AC1301" s="0" t="s">
        <v>134</v>
      </c>
      <c r="AD1301" s="0" t="n">
        <f aca="false">Q1301+deltaT/2</f>
        <v>12.9649999999998</v>
      </c>
      <c r="AE1301" s="0" t="e">
        <f aca="false">pC+deltaT*pdot/2</f>
        <v>#VALUE!</v>
      </c>
      <c r="AF1301" s="0" t="e">
        <f aca="false">hALT1($E$13:$G$1365,AD1301,2)</f>
        <v>#VALUE!</v>
      </c>
      <c r="AG1301" s="0" t="e">
        <f aca="false">Veloc($E$13:$G$1365,AD1301,3)</f>
        <v>#VALUE!</v>
      </c>
      <c r="AH1301" s="0" t="e">
        <f aca="false">IF(AF1301&lt;hT,$G$5+alfa*(AF1301-ho),TT)</f>
        <v>#VALUE!</v>
      </c>
      <c r="AI1301" s="0" t="e">
        <f aca="false">IF(AF1301&lt;hT,pSL*(1/(1+alfa*AF1301/($G$5-alfa*ho)))^(go/(Rair*alfa)),pT*EXP(-go*(AF1301-hT)/(Rair*TT)))</f>
        <v>#VALUE!</v>
      </c>
      <c r="AJ1301" s="0" t="e">
        <f aca="false">Mch(AG1301,AH1301,Rair,gamma)</f>
        <v>#VALUE!</v>
      </c>
      <c r="AK1301" s="0" t="e">
        <f aca="false">Cpex(Cp0,AJ1301,$N$9,$L$13:$M$19)</f>
        <v>#VALUE!</v>
      </c>
      <c r="AL1301" s="0" t="e">
        <f aca="false">pex(AI1301,AJ1301,gamma,AK1301)</f>
        <v>#VALUE!</v>
      </c>
      <c r="AM1301" s="0" t="e">
        <f aca="false">MachThroat(gamma,AL1301,AE1301)</f>
        <v>#VALUE!</v>
      </c>
      <c r="AN1301" s="0" t="e">
        <f aca="false">CN(AM1301,CSON,CINC)</f>
        <v>#VALUE!</v>
      </c>
      <c r="AO1301" s="0" t="e">
        <f aca="false">DPDT(Constant,AN1301,AM1301,gamma,AE1301,AL1301)</f>
        <v>#VALUE!</v>
      </c>
      <c r="AP1301" s="0" t="s">
        <v>134</v>
      </c>
      <c r="AQ1301" s="0" t="n">
        <f aca="false">Q1301+deltaT/2</f>
        <v>12.9649999999998</v>
      </c>
      <c r="AR1301" s="0" t="e">
        <f aca="false">pC+deltaT*pdot2/2</f>
        <v>#VALUE!</v>
      </c>
      <c r="AS1301" s="0" t="e">
        <f aca="false">hALT1($E$13:$G$1365,AQ1301,2)</f>
        <v>#VALUE!</v>
      </c>
      <c r="AT1301" s="0" t="e">
        <f aca="false">Veloc($E$13:$G$1365,AQ1301,3)</f>
        <v>#VALUE!</v>
      </c>
      <c r="AU1301" s="0" t="e">
        <f aca="false">IF(AS1301&lt;hT,$G$5+alfa*(AS1301-ho),TT)</f>
        <v>#VALUE!</v>
      </c>
      <c r="AV1301" s="0" t="e">
        <f aca="false">IF(AS1301&lt;hT,pSL*(1/(1+alfa*AF1301/($G$5-alfa*ho)))^(go/(Rair*alfa)),pT*EXP(-go*(AF1301-hT)/(Rair*TT)))</f>
        <v>#VALUE!</v>
      </c>
      <c r="AW1301" s="0" t="e">
        <f aca="false">Mch(AT1301,AU1301,Rair,gamma)</f>
        <v>#VALUE!</v>
      </c>
      <c r="AX1301" s="0" t="e">
        <f aca="false">Cpex(Cp0,AW1301,$N$9,$L$13:$M$19)</f>
        <v>#VALUE!</v>
      </c>
      <c r="AY1301" s="0" t="e">
        <f aca="false">pex(AV1301,AW1301,gamma,AX1301)</f>
        <v>#VALUE!</v>
      </c>
      <c r="AZ1301" s="0" t="e">
        <f aca="false">MachThroat(gamma,AY1301,AR1301)</f>
        <v>#VALUE!</v>
      </c>
      <c r="BA1301" s="0" t="e">
        <f aca="false">CN(AZ1301,CSON,CINC)</f>
        <v>#VALUE!</v>
      </c>
      <c r="BB1301" s="0" t="e">
        <f aca="false">DPDT(Constant,BA1301,AZ1301,gamma,AR1301,AY1301)</f>
        <v>#VALUE!</v>
      </c>
      <c r="BC1301" s="0" t="s">
        <v>134</v>
      </c>
      <c r="BD1301" s="0" t="n">
        <f aca="false">Q1301+deltaT</f>
        <v>12.9699999999998</v>
      </c>
      <c r="BE1301" s="0" t="e">
        <f aca="false">pC+deltaT*pdot3</f>
        <v>#VALUE!</v>
      </c>
      <c r="BF1301" s="0" t="e">
        <f aca="false">hALT1($E$13:$G$1365,BD1301,2)</f>
        <v>#VALUE!</v>
      </c>
      <c r="BG1301" s="0" t="e">
        <f aca="false">Veloc($E$13:$G$1365,BD1301,3)</f>
        <v>#VALUE!</v>
      </c>
      <c r="BH1301" s="0" t="e">
        <f aca="false">IF(BF1301&lt;hT,$G$5+alfa*(BF1301-ho),TT)</f>
        <v>#VALUE!</v>
      </c>
      <c r="BI1301" s="0" t="e">
        <f aca="false">IF(BF1301&lt;hT,pSL*(1/(1+alfa*BF1301/($G$5-alfa*ho)))^(go/(Rair*alfa)),pT*EXP(-go*(BF1301-hT)/(Rair*TT)))</f>
        <v>#VALUE!</v>
      </c>
      <c r="BJ1301" s="0" t="e">
        <f aca="false">Mch(BG1301,BH1301,Rair,gamma)</f>
        <v>#VALUE!</v>
      </c>
      <c r="BK1301" s="0" t="e">
        <f aca="false">Cpex(Cp0,BJ1301,$N$9,$L$13:$M$19)</f>
        <v>#VALUE!</v>
      </c>
      <c r="BL1301" s="0" t="e">
        <f aca="false">pex(BI1301,BJ1301,gamma,BK1301)</f>
        <v>#VALUE!</v>
      </c>
      <c r="BM1301" s="0" t="e">
        <f aca="false">MachThroat(gamma,BL1301,BE1301)</f>
        <v>#VALUE!</v>
      </c>
      <c r="BN1301" s="0" t="e">
        <f aca="false">CN(BM1301,CSON,CINC)</f>
        <v>#VALUE!</v>
      </c>
      <c r="BO1301" s="0" t="e">
        <f aca="false">DPDT(Constant,BN1301,BM1301,gamma,BE1301,BL1301)</f>
        <v>#VALUE!</v>
      </c>
      <c r="BP1301" s="0" t="e">
        <f aca="false">pC+deltaT*(pdot+2*pdot2+2*pdot3+pdot4)/6</f>
        <v>#VALUE!</v>
      </c>
      <c r="BQ1301" s="0" t="s">
        <v>134</v>
      </c>
      <c r="BR1301" s="0" t="n">
        <f aca="false">Q1301</f>
        <v>12.9599999999998</v>
      </c>
      <c r="BS1301" s="0" t="e">
        <f aca="false">R1301/144</f>
        <v>#VALUE!</v>
      </c>
      <c r="BT1301" s="0" t="e">
        <f aca="false">pX/144</f>
        <v>#VALUE!</v>
      </c>
      <c r="BU1301" s="0" t="e">
        <f aca="false">pa/144</f>
        <v>#VALUE!</v>
      </c>
      <c r="BV1301" s="11" t="n">
        <f aca="false">BR1301</f>
        <v>12.9599999999998</v>
      </c>
      <c r="BW1301" s="12" t="e">
        <f aca="false">(pC-pX)/144</f>
        <v>#VALUE!</v>
      </c>
      <c r="BX1301" s="0" t="s">
        <v>134</v>
      </c>
      <c r="BZ1301" s="0" t="s">
        <v>134</v>
      </c>
      <c r="CA1301" s="0" t="s">
        <v>134</v>
      </c>
      <c r="CB1301" s="0" t="s">
        <v>134</v>
      </c>
      <c r="CC1301" s="0" t="s">
        <v>134</v>
      </c>
      <c r="CD1301" s="0" t="s">
        <v>134</v>
      </c>
      <c r="CE1301" s="0" t="s">
        <v>134</v>
      </c>
    </row>
    <row r="1302" customFormat="false" ht="12.75" hidden="false" customHeight="false" outlineLevel="0" collapsed="false">
      <c r="E1302" s="9" t="n">
        <v>12.89</v>
      </c>
      <c r="F1302" s="9" t="n">
        <v>10973.7861966553</v>
      </c>
      <c r="G1302" s="9" t="n">
        <v>566.480095797095</v>
      </c>
      <c r="Q1302" s="0" t="n">
        <f aca="false">Q1301+deltaT</f>
        <v>12.9699999999998</v>
      </c>
      <c r="R1302" s="0" t="e">
        <f aca="false">BP1301</f>
        <v>#VALUE!</v>
      </c>
      <c r="S1302" s="0" t="e">
        <f aca="false">hALT1($E$13:$G$1365,Q1302,2)</f>
        <v>#VALUE!</v>
      </c>
      <c r="T1302" s="0" t="e">
        <f aca="false">Veloc($E$13:$G$1365,Q1302,3)</f>
        <v>#VALUE!</v>
      </c>
      <c r="U1302" s="0" t="e">
        <f aca="false">IF(S1302&lt;hT,$G$5+alfa*(S1302-ho),TT)</f>
        <v>#VALUE!</v>
      </c>
      <c r="V1302" s="0" t="e">
        <f aca="false">IF(S1302&lt;hT,pSL*(1/(1+alfa*S1302/($G$5-alfa*ho)))^(go/(Rair*alfa)),pT*EXP(-go*(S1302-hT)/(Rair*TT)))</f>
        <v>#VALUE!</v>
      </c>
      <c r="W1302" s="0" t="e">
        <f aca="false">Mch(T1302,U1302,Rair,gamma)</f>
        <v>#VALUE!</v>
      </c>
      <c r="X1302" s="0" t="e">
        <f aca="false">Cpex(Cp0,W1302,$N$9,$L$13:$M$19)</f>
        <v>#VALUE!</v>
      </c>
      <c r="Y1302" s="0" t="e">
        <f aca="false">pex(V1302,W1302,gamma,X1302)</f>
        <v>#VALUE!</v>
      </c>
      <c r="Z1302" s="0" t="e">
        <f aca="false">MachThroat(gamma,Y1302,R1302)</f>
        <v>#VALUE!</v>
      </c>
      <c r="AA1302" s="0" t="e">
        <f aca="false">CN(Z1302,CSON,CINC)</f>
        <v>#VALUE!</v>
      </c>
      <c r="AB1302" s="0" t="e">
        <f aca="false">DPDT(Constant,AA1302,Z1302,gamma,R1302,Y1302)</f>
        <v>#VALUE!</v>
      </c>
      <c r="AC1302" s="0" t="s">
        <v>134</v>
      </c>
      <c r="AD1302" s="0" t="n">
        <f aca="false">Q1302+deltaT/2</f>
        <v>12.9749999999998</v>
      </c>
      <c r="AE1302" s="0" t="e">
        <f aca="false">pC+deltaT*pdot/2</f>
        <v>#VALUE!</v>
      </c>
      <c r="AF1302" s="0" t="e">
        <f aca="false">hALT1($E$13:$G$1365,AD1302,2)</f>
        <v>#VALUE!</v>
      </c>
      <c r="AG1302" s="0" t="e">
        <f aca="false">Veloc($E$13:$G$1365,AD1302,3)</f>
        <v>#VALUE!</v>
      </c>
      <c r="AH1302" s="0" t="e">
        <f aca="false">IF(AF1302&lt;hT,$G$5+alfa*(AF1302-ho),TT)</f>
        <v>#VALUE!</v>
      </c>
      <c r="AI1302" s="0" t="e">
        <f aca="false">IF(AF1302&lt;hT,pSL*(1/(1+alfa*AF1302/($G$5-alfa*ho)))^(go/(Rair*alfa)),pT*EXP(-go*(AF1302-hT)/(Rair*TT)))</f>
        <v>#VALUE!</v>
      </c>
      <c r="AJ1302" s="0" t="e">
        <f aca="false">Mch(AG1302,AH1302,Rair,gamma)</f>
        <v>#VALUE!</v>
      </c>
      <c r="AK1302" s="0" t="e">
        <f aca="false">Cpex(Cp0,AJ1302,$N$9,$L$13:$M$19)</f>
        <v>#VALUE!</v>
      </c>
      <c r="AL1302" s="0" t="e">
        <f aca="false">pex(AI1302,AJ1302,gamma,AK1302)</f>
        <v>#VALUE!</v>
      </c>
      <c r="AM1302" s="0" t="e">
        <f aca="false">MachThroat(gamma,AL1302,AE1302)</f>
        <v>#VALUE!</v>
      </c>
      <c r="AN1302" s="0" t="e">
        <f aca="false">CN(AM1302,CSON,CINC)</f>
        <v>#VALUE!</v>
      </c>
      <c r="AO1302" s="0" t="e">
        <f aca="false">DPDT(Constant,AN1302,AM1302,gamma,AE1302,AL1302)</f>
        <v>#VALUE!</v>
      </c>
      <c r="AP1302" s="0" t="s">
        <v>134</v>
      </c>
      <c r="AQ1302" s="0" t="n">
        <f aca="false">Q1302+deltaT/2</f>
        <v>12.9749999999998</v>
      </c>
      <c r="AR1302" s="0" t="e">
        <f aca="false">pC+deltaT*pdot2/2</f>
        <v>#VALUE!</v>
      </c>
      <c r="AS1302" s="0" t="e">
        <f aca="false">hALT1($E$13:$G$1365,AQ1302,2)</f>
        <v>#VALUE!</v>
      </c>
      <c r="AT1302" s="0" t="e">
        <f aca="false">Veloc($E$13:$G$1365,AQ1302,3)</f>
        <v>#VALUE!</v>
      </c>
      <c r="AU1302" s="0" t="e">
        <f aca="false">IF(AS1302&lt;hT,$G$5+alfa*(AS1302-ho),TT)</f>
        <v>#VALUE!</v>
      </c>
      <c r="AV1302" s="0" t="e">
        <f aca="false">IF(AS1302&lt;hT,pSL*(1/(1+alfa*AF1302/($G$5-alfa*ho)))^(go/(Rair*alfa)),pT*EXP(-go*(AF1302-hT)/(Rair*TT)))</f>
        <v>#VALUE!</v>
      </c>
      <c r="AW1302" s="0" t="e">
        <f aca="false">Mch(AT1302,AU1302,Rair,gamma)</f>
        <v>#VALUE!</v>
      </c>
      <c r="AX1302" s="0" t="e">
        <f aca="false">Cpex(Cp0,AW1302,$N$9,$L$13:$M$19)</f>
        <v>#VALUE!</v>
      </c>
      <c r="AY1302" s="0" t="e">
        <f aca="false">pex(AV1302,AW1302,gamma,AX1302)</f>
        <v>#VALUE!</v>
      </c>
      <c r="AZ1302" s="0" t="e">
        <f aca="false">MachThroat(gamma,AY1302,AR1302)</f>
        <v>#VALUE!</v>
      </c>
      <c r="BA1302" s="0" t="e">
        <f aca="false">CN(AZ1302,CSON,CINC)</f>
        <v>#VALUE!</v>
      </c>
      <c r="BB1302" s="0" t="e">
        <f aca="false">DPDT(Constant,BA1302,AZ1302,gamma,AR1302,AY1302)</f>
        <v>#VALUE!</v>
      </c>
      <c r="BC1302" s="0" t="s">
        <v>134</v>
      </c>
      <c r="BD1302" s="0" t="n">
        <f aca="false">Q1302+deltaT</f>
        <v>12.9799999999998</v>
      </c>
      <c r="BE1302" s="0" t="e">
        <f aca="false">pC+deltaT*pdot3</f>
        <v>#VALUE!</v>
      </c>
      <c r="BF1302" s="0" t="e">
        <f aca="false">hALT1($E$13:$G$1365,BD1302,2)</f>
        <v>#VALUE!</v>
      </c>
      <c r="BG1302" s="0" t="e">
        <f aca="false">Veloc($E$13:$G$1365,BD1302,3)</f>
        <v>#VALUE!</v>
      </c>
      <c r="BH1302" s="0" t="e">
        <f aca="false">IF(BF1302&lt;hT,$G$5+alfa*(BF1302-ho),TT)</f>
        <v>#VALUE!</v>
      </c>
      <c r="BI1302" s="0" t="e">
        <f aca="false">IF(BF1302&lt;hT,pSL*(1/(1+alfa*BF1302/($G$5-alfa*ho)))^(go/(Rair*alfa)),pT*EXP(-go*(BF1302-hT)/(Rair*TT)))</f>
        <v>#VALUE!</v>
      </c>
      <c r="BJ1302" s="0" t="e">
        <f aca="false">Mch(BG1302,BH1302,Rair,gamma)</f>
        <v>#VALUE!</v>
      </c>
      <c r="BK1302" s="0" t="e">
        <f aca="false">Cpex(Cp0,BJ1302,$N$9,$L$13:$M$19)</f>
        <v>#VALUE!</v>
      </c>
      <c r="BL1302" s="0" t="e">
        <f aca="false">pex(BI1302,BJ1302,gamma,BK1302)</f>
        <v>#VALUE!</v>
      </c>
      <c r="BM1302" s="0" t="e">
        <f aca="false">MachThroat(gamma,BL1302,BE1302)</f>
        <v>#VALUE!</v>
      </c>
      <c r="BN1302" s="0" t="e">
        <f aca="false">CN(BM1302,CSON,CINC)</f>
        <v>#VALUE!</v>
      </c>
      <c r="BO1302" s="0" t="e">
        <f aca="false">DPDT(Constant,BN1302,BM1302,gamma,BE1302,BL1302)</f>
        <v>#VALUE!</v>
      </c>
      <c r="BP1302" s="0" t="e">
        <f aca="false">pC+deltaT*(pdot+2*pdot2+2*pdot3+pdot4)/6</f>
        <v>#VALUE!</v>
      </c>
      <c r="BQ1302" s="0" t="s">
        <v>134</v>
      </c>
      <c r="BR1302" s="0" t="n">
        <f aca="false">Q1302</f>
        <v>12.9699999999998</v>
      </c>
      <c r="BS1302" s="0" t="e">
        <f aca="false">R1302/144</f>
        <v>#VALUE!</v>
      </c>
      <c r="BT1302" s="0" t="e">
        <f aca="false">pX/144</f>
        <v>#VALUE!</v>
      </c>
      <c r="BU1302" s="0" t="e">
        <f aca="false">pa/144</f>
        <v>#VALUE!</v>
      </c>
      <c r="BV1302" s="11" t="n">
        <f aca="false">BR1302</f>
        <v>12.9699999999998</v>
      </c>
      <c r="BW1302" s="12" t="e">
        <f aca="false">(pC-pX)/144</f>
        <v>#VALUE!</v>
      </c>
      <c r="BX1302" s="0" t="s">
        <v>134</v>
      </c>
      <c r="BZ1302" s="0" t="s">
        <v>134</v>
      </c>
      <c r="CA1302" s="0" t="s">
        <v>134</v>
      </c>
      <c r="CB1302" s="0" t="s">
        <v>134</v>
      </c>
      <c r="CC1302" s="0" t="s">
        <v>134</v>
      </c>
      <c r="CD1302" s="0" t="s">
        <v>134</v>
      </c>
      <c r="CE1302" s="0" t="s">
        <v>134</v>
      </c>
    </row>
    <row r="1303" customFormat="false" ht="12.75" hidden="false" customHeight="false" outlineLevel="0" collapsed="false">
      <c r="E1303" s="9" t="n">
        <v>12.9</v>
      </c>
      <c r="F1303" s="9" t="n">
        <v>10979.4485217977</v>
      </c>
      <c r="G1303" s="9" t="n">
        <v>565.984985737543</v>
      </c>
      <c r="Q1303" s="0" t="n">
        <f aca="false">Q1302+deltaT</f>
        <v>12.9799999999998</v>
      </c>
      <c r="R1303" s="0" t="e">
        <f aca="false">BP1302</f>
        <v>#VALUE!</v>
      </c>
      <c r="S1303" s="0" t="e">
        <f aca="false">hALT1($E$13:$G$1365,Q1303,2)</f>
        <v>#VALUE!</v>
      </c>
      <c r="T1303" s="0" t="e">
        <f aca="false">Veloc($E$13:$G$1365,Q1303,3)</f>
        <v>#VALUE!</v>
      </c>
      <c r="U1303" s="0" t="e">
        <f aca="false">IF(S1303&lt;hT,$G$5+alfa*(S1303-ho),TT)</f>
        <v>#VALUE!</v>
      </c>
      <c r="V1303" s="0" t="e">
        <f aca="false">IF(S1303&lt;hT,pSL*(1/(1+alfa*S1303/($G$5-alfa*ho)))^(go/(Rair*alfa)),pT*EXP(-go*(S1303-hT)/(Rair*TT)))</f>
        <v>#VALUE!</v>
      </c>
      <c r="W1303" s="0" t="e">
        <f aca="false">Mch(T1303,U1303,Rair,gamma)</f>
        <v>#VALUE!</v>
      </c>
      <c r="X1303" s="0" t="e">
        <f aca="false">Cpex(Cp0,W1303,$N$9,$L$13:$M$19)</f>
        <v>#VALUE!</v>
      </c>
      <c r="Y1303" s="0" t="e">
        <f aca="false">pex(V1303,W1303,gamma,X1303)</f>
        <v>#VALUE!</v>
      </c>
      <c r="Z1303" s="0" t="e">
        <f aca="false">MachThroat(gamma,Y1303,R1303)</f>
        <v>#VALUE!</v>
      </c>
      <c r="AA1303" s="0" t="e">
        <f aca="false">CN(Z1303,CSON,CINC)</f>
        <v>#VALUE!</v>
      </c>
      <c r="AB1303" s="0" t="e">
        <f aca="false">DPDT(Constant,AA1303,Z1303,gamma,R1303,Y1303)</f>
        <v>#VALUE!</v>
      </c>
      <c r="AC1303" s="0" t="s">
        <v>134</v>
      </c>
      <c r="AD1303" s="0" t="n">
        <f aca="false">Q1303+deltaT/2</f>
        <v>12.9849999999998</v>
      </c>
      <c r="AE1303" s="0" t="e">
        <f aca="false">pC+deltaT*pdot/2</f>
        <v>#VALUE!</v>
      </c>
      <c r="AF1303" s="0" t="e">
        <f aca="false">hALT1($E$13:$G$1365,AD1303,2)</f>
        <v>#VALUE!</v>
      </c>
      <c r="AG1303" s="0" t="e">
        <f aca="false">Veloc($E$13:$G$1365,AD1303,3)</f>
        <v>#VALUE!</v>
      </c>
      <c r="AH1303" s="0" t="e">
        <f aca="false">IF(AF1303&lt;hT,$G$5+alfa*(AF1303-ho),TT)</f>
        <v>#VALUE!</v>
      </c>
      <c r="AI1303" s="0" t="e">
        <f aca="false">IF(AF1303&lt;hT,pSL*(1/(1+alfa*AF1303/($G$5-alfa*ho)))^(go/(Rair*alfa)),pT*EXP(-go*(AF1303-hT)/(Rair*TT)))</f>
        <v>#VALUE!</v>
      </c>
      <c r="AJ1303" s="0" t="e">
        <f aca="false">Mch(AG1303,AH1303,Rair,gamma)</f>
        <v>#VALUE!</v>
      </c>
      <c r="AK1303" s="0" t="e">
        <f aca="false">Cpex(Cp0,AJ1303,$N$9,$L$13:$M$19)</f>
        <v>#VALUE!</v>
      </c>
      <c r="AL1303" s="0" t="e">
        <f aca="false">pex(AI1303,AJ1303,gamma,AK1303)</f>
        <v>#VALUE!</v>
      </c>
      <c r="AM1303" s="0" t="e">
        <f aca="false">MachThroat(gamma,AL1303,AE1303)</f>
        <v>#VALUE!</v>
      </c>
      <c r="AN1303" s="0" t="e">
        <f aca="false">CN(AM1303,CSON,CINC)</f>
        <v>#VALUE!</v>
      </c>
      <c r="AO1303" s="0" t="e">
        <f aca="false">DPDT(Constant,AN1303,AM1303,gamma,AE1303,AL1303)</f>
        <v>#VALUE!</v>
      </c>
      <c r="AP1303" s="0" t="s">
        <v>134</v>
      </c>
      <c r="AQ1303" s="0" t="n">
        <f aca="false">Q1303+deltaT/2</f>
        <v>12.9849999999998</v>
      </c>
      <c r="AR1303" s="0" t="e">
        <f aca="false">pC+deltaT*pdot2/2</f>
        <v>#VALUE!</v>
      </c>
      <c r="AS1303" s="0" t="e">
        <f aca="false">hALT1($E$13:$G$1365,AQ1303,2)</f>
        <v>#VALUE!</v>
      </c>
      <c r="AT1303" s="0" t="e">
        <f aca="false">Veloc($E$13:$G$1365,AQ1303,3)</f>
        <v>#VALUE!</v>
      </c>
      <c r="AU1303" s="0" t="e">
        <f aca="false">IF(AS1303&lt;hT,$G$5+alfa*(AS1303-ho),TT)</f>
        <v>#VALUE!</v>
      </c>
      <c r="AV1303" s="0" t="e">
        <f aca="false">IF(AS1303&lt;hT,pSL*(1/(1+alfa*AF1303/($G$5-alfa*ho)))^(go/(Rair*alfa)),pT*EXP(-go*(AF1303-hT)/(Rair*TT)))</f>
        <v>#VALUE!</v>
      </c>
      <c r="AW1303" s="0" t="e">
        <f aca="false">Mch(AT1303,AU1303,Rair,gamma)</f>
        <v>#VALUE!</v>
      </c>
      <c r="AX1303" s="0" t="e">
        <f aca="false">Cpex(Cp0,AW1303,$N$9,$L$13:$M$19)</f>
        <v>#VALUE!</v>
      </c>
      <c r="AY1303" s="0" t="e">
        <f aca="false">pex(AV1303,AW1303,gamma,AX1303)</f>
        <v>#VALUE!</v>
      </c>
      <c r="AZ1303" s="0" t="e">
        <f aca="false">MachThroat(gamma,AY1303,AR1303)</f>
        <v>#VALUE!</v>
      </c>
      <c r="BA1303" s="0" t="e">
        <f aca="false">CN(AZ1303,CSON,CINC)</f>
        <v>#VALUE!</v>
      </c>
      <c r="BB1303" s="0" t="e">
        <f aca="false">DPDT(Constant,BA1303,AZ1303,gamma,AR1303,AY1303)</f>
        <v>#VALUE!</v>
      </c>
      <c r="BC1303" s="0" t="s">
        <v>134</v>
      </c>
      <c r="BD1303" s="0" t="n">
        <f aca="false">Q1303+deltaT</f>
        <v>12.9899999999998</v>
      </c>
      <c r="BE1303" s="0" t="e">
        <f aca="false">pC+deltaT*pdot3</f>
        <v>#VALUE!</v>
      </c>
      <c r="BF1303" s="0" t="e">
        <f aca="false">hALT1($E$13:$G$1365,BD1303,2)</f>
        <v>#VALUE!</v>
      </c>
      <c r="BG1303" s="0" t="e">
        <f aca="false">Veloc($E$13:$G$1365,BD1303,3)</f>
        <v>#VALUE!</v>
      </c>
      <c r="BH1303" s="0" t="e">
        <f aca="false">IF(BF1303&lt;hT,$G$5+alfa*(BF1303-ho),TT)</f>
        <v>#VALUE!</v>
      </c>
      <c r="BI1303" s="0" t="e">
        <f aca="false">IF(BF1303&lt;hT,pSL*(1/(1+alfa*BF1303/($G$5-alfa*ho)))^(go/(Rair*alfa)),pT*EXP(-go*(BF1303-hT)/(Rair*TT)))</f>
        <v>#VALUE!</v>
      </c>
      <c r="BJ1303" s="0" t="e">
        <f aca="false">Mch(BG1303,BH1303,Rair,gamma)</f>
        <v>#VALUE!</v>
      </c>
      <c r="BK1303" s="0" t="e">
        <f aca="false">Cpex(Cp0,BJ1303,$N$9,$L$13:$M$19)</f>
        <v>#VALUE!</v>
      </c>
      <c r="BL1303" s="0" t="e">
        <f aca="false">pex(BI1303,BJ1303,gamma,BK1303)</f>
        <v>#VALUE!</v>
      </c>
      <c r="BM1303" s="0" t="e">
        <f aca="false">MachThroat(gamma,BL1303,BE1303)</f>
        <v>#VALUE!</v>
      </c>
      <c r="BN1303" s="0" t="e">
        <f aca="false">CN(BM1303,CSON,CINC)</f>
        <v>#VALUE!</v>
      </c>
      <c r="BO1303" s="0" t="e">
        <f aca="false">DPDT(Constant,BN1303,BM1303,gamma,BE1303,BL1303)</f>
        <v>#VALUE!</v>
      </c>
      <c r="BP1303" s="0" t="e">
        <f aca="false">pC+deltaT*(pdot+2*pdot2+2*pdot3+pdot4)/6</f>
        <v>#VALUE!</v>
      </c>
      <c r="BQ1303" s="0" t="s">
        <v>134</v>
      </c>
      <c r="BR1303" s="0" t="n">
        <f aca="false">Q1303</f>
        <v>12.9799999999998</v>
      </c>
      <c r="BS1303" s="0" t="e">
        <f aca="false">R1303/144</f>
        <v>#VALUE!</v>
      </c>
      <c r="BT1303" s="0" t="e">
        <f aca="false">pX/144</f>
        <v>#VALUE!</v>
      </c>
      <c r="BU1303" s="0" t="e">
        <f aca="false">pa/144</f>
        <v>#VALUE!</v>
      </c>
      <c r="BV1303" s="11" t="n">
        <f aca="false">BR1303</f>
        <v>12.9799999999998</v>
      </c>
      <c r="BW1303" s="12" t="e">
        <f aca="false">(pC-pX)/144</f>
        <v>#VALUE!</v>
      </c>
      <c r="BX1303" s="0" t="s">
        <v>134</v>
      </c>
      <c r="BZ1303" s="0" t="s">
        <v>134</v>
      </c>
      <c r="CA1303" s="0" t="s">
        <v>134</v>
      </c>
      <c r="CB1303" s="0" t="s">
        <v>134</v>
      </c>
      <c r="CC1303" s="0" t="s">
        <v>134</v>
      </c>
      <c r="CD1303" s="0" t="s">
        <v>134</v>
      </c>
      <c r="CE1303" s="0" t="s">
        <v>134</v>
      </c>
    </row>
    <row r="1304" customFormat="false" ht="12.75" hidden="false" customHeight="false" outlineLevel="0" collapsed="false">
      <c r="E1304" s="9" t="n">
        <v>12.91</v>
      </c>
      <c r="F1304" s="9" t="n">
        <v>10985.1058974301</v>
      </c>
      <c r="G1304" s="9" t="n">
        <v>565.490193700969</v>
      </c>
      <c r="Q1304" s="0" t="n">
        <f aca="false">Q1303+deltaT</f>
        <v>12.9899999999998</v>
      </c>
      <c r="R1304" s="0" t="e">
        <f aca="false">BP1303</f>
        <v>#VALUE!</v>
      </c>
      <c r="S1304" s="0" t="e">
        <f aca="false">hALT1($E$13:$G$1365,Q1304,2)</f>
        <v>#VALUE!</v>
      </c>
      <c r="T1304" s="0" t="e">
        <f aca="false">Veloc($E$13:$G$1365,Q1304,3)</f>
        <v>#VALUE!</v>
      </c>
      <c r="U1304" s="0" t="e">
        <f aca="false">IF(S1304&lt;hT,$G$5+alfa*(S1304-ho),TT)</f>
        <v>#VALUE!</v>
      </c>
      <c r="V1304" s="0" t="e">
        <f aca="false">IF(S1304&lt;hT,pSL*(1/(1+alfa*S1304/($G$5-alfa*ho)))^(go/(Rair*alfa)),pT*EXP(-go*(S1304-hT)/(Rair*TT)))</f>
        <v>#VALUE!</v>
      </c>
      <c r="W1304" s="0" t="e">
        <f aca="false">Mch(T1304,U1304,Rair,gamma)</f>
        <v>#VALUE!</v>
      </c>
      <c r="X1304" s="0" t="e">
        <f aca="false">Cpex(Cp0,W1304,$N$9,$L$13:$M$19)</f>
        <v>#VALUE!</v>
      </c>
      <c r="Y1304" s="0" t="e">
        <f aca="false">pex(V1304,W1304,gamma,X1304)</f>
        <v>#VALUE!</v>
      </c>
      <c r="Z1304" s="0" t="e">
        <f aca="false">MachThroat(gamma,Y1304,R1304)</f>
        <v>#VALUE!</v>
      </c>
      <c r="AA1304" s="0" t="e">
        <f aca="false">CN(Z1304,CSON,CINC)</f>
        <v>#VALUE!</v>
      </c>
      <c r="AB1304" s="0" t="e">
        <f aca="false">DPDT(Constant,AA1304,Z1304,gamma,R1304,Y1304)</f>
        <v>#VALUE!</v>
      </c>
      <c r="AC1304" s="0" t="s">
        <v>134</v>
      </c>
      <c r="AD1304" s="0" t="n">
        <f aca="false">Q1304+deltaT/2</f>
        <v>12.9949999999998</v>
      </c>
      <c r="AE1304" s="0" t="e">
        <f aca="false">pC+deltaT*pdot/2</f>
        <v>#VALUE!</v>
      </c>
      <c r="AF1304" s="0" t="e">
        <f aca="false">hALT1($E$13:$G$1365,AD1304,2)</f>
        <v>#VALUE!</v>
      </c>
      <c r="AG1304" s="0" t="e">
        <f aca="false">Veloc($E$13:$G$1365,AD1304,3)</f>
        <v>#VALUE!</v>
      </c>
      <c r="AH1304" s="0" t="e">
        <f aca="false">IF(AF1304&lt;hT,$G$5+alfa*(AF1304-ho),TT)</f>
        <v>#VALUE!</v>
      </c>
      <c r="AI1304" s="0" t="e">
        <f aca="false">IF(AF1304&lt;hT,pSL*(1/(1+alfa*AF1304/($G$5-alfa*ho)))^(go/(Rair*alfa)),pT*EXP(-go*(AF1304-hT)/(Rair*TT)))</f>
        <v>#VALUE!</v>
      </c>
      <c r="AJ1304" s="0" t="e">
        <f aca="false">Mch(AG1304,AH1304,Rair,gamma)</f>
        <v>#VALUE!</v>
      </c>
      <c r="AK1304" s="0" t="e">
        <f aca="false">Cpex(Cp0,AJ1304,$N$9,$L$13:$M$19)</f>
        <v>#VALUE!</v>
      </c>
      <c r="AL1304" s="0" t="e">
        <f aca="false">pex(AI1304,AJ1304,gamma,AK1304)</f>
        <v>#VALUE!</v>
      </c>
      <c r="AM1304" s="0" t="e">
        <f aca="false">MachThroat(gamma,AL1304,AE1304)</f>
        <v>#VALUE!</v>
      </c>
      <c r="AN1304" s="0" t="e">
        <f aca="false">CN(AM1304,CSON,CINC)</f>
        <v>#VALUE!</v>
      </c>
      <c r="AO1304" s="0" t="e">
        <f aca="false">DPDT(Constant,AN1304,AM1304,gamma,AE1304,AL1304)</f>
        <v>#VALUE!</v>
      </c>
      <c r="AP1304" s="0" t="s">
        <v>134</v>
      </c>
      <c r="AQ1304" s="0" t="n">
        <f aca="false">Q1304+deltaT/2</f>
        <v>12.9949999999998</v>
      </c>
      <c r="AR1304" s="0" t="e">
        <f aca="false">pC+deltaT*pdot2/2</f>
        <v>#VALUE!</v>
      </c>
      <c r="AS1304" s="0" t="e">
        <f aca="false">hALT1($E$13:$G$1365,AQ1304,2)</f>
        <v>#VALUE!</v>
      </c>
      <c r="AT1304" s="0" t="e">
        <f aca="false">Veloc($E$13:$G$1365,AQ1304,3)</f>
        <v>#VALUE!</v>
      </c>
      <c r="AU1304" s="0" t="e">
        <f aca="false">IF(AS1304&lt;hT,$G$5+alfa*(AS1304-ho),TT)</f>
        <v>#VALUE!</v>
      </c>
      <c r="AV1304" s="0" t="e">
        <f aca="false">IF(AS1304&lt;hT,pSL*(1/(1+alfa*AF1304/($G$5-alfa*ho)))^(go/(Rair*alfa)),pT*EXP(-go*(AF1304-hT)/(Rair*TT)))</f>
        <v>#VALUE!</v>
      </c>
      <c r="AW1304" s="0" t="e">
        <f aca="false">Mch(AT1304,AU1304,Rair,gamma)</f>
        <v>#VALUE!</v>
      </c>
      <c r="AX1304" s="0" t="e">
        <f aca="false">Cpex(Cp0,AW1304,$N$9,$L$13:$M$19)</f>
        <v>#VALUE!</v>
      </c>
      <c r="AY1304" s="0" t="e">
        <f aca="false">pex(AV1304,AW1304,gamma,AX1304)</f>
        <v>#VALUE!</v>
      </c>
      <c r="AZ1304" s="0" t="e">
        <f aca="false">MachThroat(gamma,AY1304,AR1304)</f>
        <v>#VALUE!</v>
      </c>
      <c r="BA1304" s="0" t="e">
        <f aca="false">CN(AZ1304,CSON,CINC)</f>
        <v>#VALUE!</v>
      </c>
      <c r="BB1304" s="0" t="e">
        <f aca="false">DPDT(Constant,BA1304,AZ1304,gamma,AR1304,AY1304)</f>
        <v>#VALUE!</v>
      </c>
      <c r="BC1304" s="0" t="s">
        <v>134</v>
      </c>
      <c r="BD1304" s="0" t="n">
        <f aca="false">Q1304+deltaT</f>
        <v>12.9999999999998</v>
      </c>
      <c r="BE1304" s="0" t="e">
        <f aca="false">pC+deltaT*pdot3</f>
        <v>#VALUE!</v>
      </c>
      <c r="BF1304" s="0" t="e">
        <f aca="false">hALT1($E$13:$G$1365,BD1304,2)</f>
        <v>#VALUE!</v>
      </c>
      <c r="BG1304" s="0" t="e">
        <f aca="false">Veloc($E$13:$G$1365,BD1304,3)</f>
        <v>#VALUE!</v>
      </c>
      <c r="BH1304" s="0" t="e">
        <f aca="false">IF(BF1304&lt;hT,$G$5+alfa*(BF1304-ho),TT)</f>
        <v>#VALUE!</v>
      </c>
      <c r="BI1304" s="0" t="e">
        <f aca="false">IF(BF1304&lt;hT,pSL*(1/(1+alfa*BF1304/($G$5-alfa*ho)))^(go/(Rair*alfa)),pT*EXP(-go*(BF1304-hT)/(Rair*TT)))</f>
        <v>#VALUE!</v>
      </c>
      <c r="BJ1304" s="0" t="e">
        <f aca="false">Mch(BG1304,BH1304,Rair,gamma)</f>
        <v>#VALUE!</v>
      </c>
      <c r="BK1304" s="0" t="e">
        <f aca="false">Cpex(Cp0,BJ1304,$N$9,$L$13:$M$19)</f>
        <v>#VALUE!</v>
      </c>
      <c r="BL1304" s="0" t="e">
        <f aca="false">pex(BI1304,BJ1304,gamma,BK1304)</f>
        <v>#VALUE!</v>
      </c>
      <c r="BM1304" s="0" t="e">
        <f aca="false">MachThroat(gamma,BL1304,BE1304)</f>
        <v>#VALUE!</v>
      </c>
      <c r="BN1304" s="0" t="e">
        <f aca="false">CN(BM1304,CSON,CINC)</f>
        <v>#VALUE!</v>
      </c>
      <c r="BO1304" s="0" t="e">
        <f aca="false">DPDT(Constant,BN1304,BM1304,gamma,BE1304,BL1304)</f>
        <v>#VALUE!</v>
      </c>
      <c r="BP1304" s="0" t="e">
        <f aca="false">pC+deltaT*(pdot+2*pdot2+2*pdot3+pdot4)/6</f>
        <v>#VALUE!</v>
      </c>
      <c r="BQ1304" s="0" t="s">
        <v>134</v>
      </c>
      <c r="BR1304" s="0" t="n">
        <f aca="false">Q1304</f>
        <v>12.9899999999998</v>
      </c>
      <c r="BS1304" s="0" t="e">
        <f aca="false">R1304/144</f>
        <v>#VALUE!</v>
      </c>
      <c r="BT1304" s="0" t="e">
        <f aca="false">pX/144</f>
        <v>#VALUE!</v>
      </c>
      <c r="BU1304" s="0" t="e">
        <f aca="false">pa/144</f>
        <v>#VALUE!</v>
      </c>
      <c r="BV1304" s="11" t="n">
        <f aca="false">BR1304</f>
        <v>12.9899999999998</v>
      </c>
      <c r="BW1304" s="12" t="e">
        <f aca="false">(pC-pX)/144</f>
        <v>#VALUE!</v>
      </c>
      <c r="BX1304" s="0" t="s">
        <v>134</v>
      </c>
      <c r="BZ1304" s="0" t="s">
        <v>134</v>
      </c>
      <c r="CA1304" s="0" t="s">
        <v>134</v>
      </c>
      <c r="CB1304" s="0" t="s">
        <v>134</v>
      </c>
      <c r="CC1304" s="0" t="s">
        <v>134</v>
      </c>
      <c r="CD1304" s="0" t="s">
        <v>134</v>
      </c>
      <c r="CE1304" s="0" t="s">
        <v>134</v>
      </c>
    </row>
    <row r="1305" customFormat="false" ht="12.75" hidden="false" customHeight="false" outlineLevel="0" collapsed="false">
      <c r="E1305" s="9" t="n">
        <v>12.92</v>
      </c>
      <c r="F1305" s="9" t="n">
        <v>10990.7583267301</v>
      </c>
      <c r="G1305" s="9" t="n">
        <v>564.9957191633</v>
      </c>
      <c r="Q1305" s="0" t="n">
        <f aca="false">Q1304+deltaT</f>
        <v>12.9999999999998</v>
      </c>
      <c r="R1305" s="0" t="e">
        <f aca="false">BP1304</f>
        <v>#VALUE!</v>
      </c>
      <c r="S1305" s="0" t="e">
        <f aca="false">hALT1($E$13:$G$1365,Q1305,2)</f>
        <v>#VALUE!</v>
      </c>
      <c r="T1305" s="0" t="e">
        <f aca="false">Veloc($E$13:$G$1365,Q1305,3)</f>
        <v>#VALUE!</v>
      </c>
      <c r="U1305" s="0" t="e">
        <f aca="false">IF(S1305&lt;hT,$G$5+alfa*(S1305-ho),TT)</f>
        <v>#VALUE!</v>
      </c>
      <c r="V1305" s="0" t="e">
        <f aca="false">IF(S1305&lt;hT,pSL*(1/(1+alfa*S1305/($G$5-alfa*ho)))^(go/(Rair*alfa)),pT*EXP(-go*(S1305-hT)/(Rair*TT)))</f>
        <v>#VALUE!</v>
      </c>
      <c r="W1305" s="0" t="e">
        <f aca="false">Mch(T1305,U1305,Rair,gamma)</f>
        <v>#VALUE!</v>
      </c>
      <c r="X1305" s="0" t="e">
        <f aca="false">Cpex(Cp0,W1305,$N$9,$L$13:$M$19)</f>
        <v>#VALUE!</v>
      </c>
      <c r="Y1305" s="0" t="e">
        <f aca="false">pex(V1305,W1305,gamma,X1305)</f>
        <v>#VALUE!</v>
      </c>
      <c r="Z1305" s="0" t="e">
        <f aca="false">MachThroat(gamma,Y1305,R1305)</f>
        <v>#VALUE!</v>
      </c>
      <c r="AA1305" s="0" t="e">
        <f aca="false">CN(Z1305,CSON,CINC)</f>
        <v>#VALUE!</v>
      </c>
      <c r="AB1305" s="0" t="e">
        <f aca="false">DPDT(Constant,AA1305,Z1305,gamma,R1305,Y1305)</f>
        <v>#VALUE!</v>
      </c>
      <c r="AC1305" s="0" t="s">
        <v>134</v>
      </c>
      <c r="AD1305" s="0" t="n">
        <f aca="false">Q1305+deltaT/2</f>
        <v>13.0049999999998</v>
      </c>
      <c r="AE1305" s="0" t="e">
        <f aca="false">pC+deltaT*pdot/2</f>
        <v>#VALUE!</v>
      </c>
      <c r="AF1305" s="0" t="e">
        <f aca="false">hALT1($E$13:$G$1365,AD1305,2)</f>
        <v>#VALUE!</v>
      </c>
      <c r="AG1305" s="0" t="e">
        <f aca="false">Veloc($E$13:$G$1365,AD1305,3)</f>
        <v>#VALUE!</v>
      </c>
      <c r="AH1305" s="0" t="e">
        <f aca="false">IF(AF1305&lt;hT,$G$5+alfa*(AF1305-ho),TT)</f>
        <v>#VALUE!</v>
      </c>
      <c r="AI1305" s="0" t="e">
        <f aca="false">IF(AF1305&lt;hT,pSL*(1/(1+alfa*AF1305/($G$5-alfa*ho)))^(go/(Rair*alfa)),pT*EXP(-go*(AF1305-hT)/(Rair*TT)))</f>
        <v>#VALUE!</v>
      </c>
      <c r="AJ1305" s="0" t="e">
        <f aca="false">Mch(AG1305,AH1305,Rair,gamma)</f>
        <v>#VALUE!</v>
      </c>
      <c r="AK1305" s="0" t="e">
        <f aca="false">Cpex(Cp0,AJ1305,$N$9,$L$13:$M$19)</f>
        <v>#VALUE!</v>
      </c>
      <c r="AL1305" s="0" t="e">
        <f aca="false">pex(AI1305,AJ1305,gamma,AK1305)</f>
        <v>#VALUE!</v>
      </c>
      <c r="AM1305" s="0" t="e">
        <f aca="false">MachThroat(gamma,AL1305,AE1305)</f>
        <v>#VALUE!</v>
      </c>
      <c r="AN1305" s="0" t="e">
        <f aca="false">CN(AM1305,CSON,CINC)</f>
        <v>#VALUE!</v>
      </c>
      <c r="AO1305" s="0" t="e">
        <f aca="false">DPDT(Constant,AN1305,AM1305,gamma,AE1305,AL1305)</f>
        <v>#VALUE!</v>
      </c>
      <c r="AP1305" s="0" t="s">
        <v>134</v>
      </c>
      <c r="AQ1305" s="0" t="n">
        <f aca="false">Q1305+deltaT/2</f>
        <v>13.0049999999998</v>
      </c>
      <c r="AR1305" s="0" t="e">
        <f aca="false">pC+deltaT*pdot2/2</f>
        <v>#VALUE!</v>
      </c>
      <c r="AS1305" s="0" t="e">
        <f aca="false">hALT1($E$13:$G$1365,AQ1305,2)</f>
        <v>#VALUE!</v>
      </c>
      <c r="AT1305" s="0" t="e">
        <f aca="false">Veloc($E$13:$G$1365,AQ1305,3)</f>
        <v>#VALUE!</v>
      </c>
      <c r="AU1305" s="0" t="e">
        <f aca="false">IF(AS1305&lt;hT,$G$5+alfa*(AS1305-ho),TT)</f>
        <v>#VALUE!</v>
      </c>
      <c r="AV1305" s="0" t="e">
        <f aca="false">IF(AS1305&lt;hT,pSL*(1/(1+alfa*AF1305/($G$5-alfa*ho)))^(go/(Rair*alfa)),pT*EXP(-go*(AF1305-hT)/(Rair*TT)))</f>
        <v>#VALUE!</v>
      </c>
      <c r="AW1305" s="0" t="e">
        <f aca="false">Mch(AT1305,AU1305,Rair,gamma)</f>
        <v>#VALUE!</v>
      </c>
      <c r="AX1305" s="0" t="e">
        <f aca="false">Cpex(Cp0,AW1305,$N$9,$L$13:$M$19)</f>
        <v>#VALUE!</v>
      </c>
      <c r="AY1305" s="0" t="e">
        <f aca="false">pex(AV1305,AW1305,gamma,AX1305)</f>
        <v>#VALUE!</v>
      </c>
      <c r="AZ1305" s="0" t="e">
        <f aca="false">MachThroat(gamma,AY1305,AR1305)</f>
        <v>#VALUE!</v>
      </c>
      <c r="BA1305" s="0" t="e">
        <f aca="false">CN(AZ1305,CSON,CINC)</f>
        <v>#VALUE!</v>
      </c>
      <c r="BB1305" s="0" t="e">
        <f aca="false">DPDT(Constant,BA1305,AZ1305,gamma,AR1305,AY1305)</f>
        <v>#VALUE!</v>
      </c>
      <c r="BC1305" s="0" t="s">
        <v>134</v>
      </c>
      <c r="BD1305" s="0" t="n">
        <f aca="false">Q1305+deltaT</f>
        <v>13.0099999999998</v>
      </c>
      <c r="BE1305" s="0" t="e">
        <f aca="false">pC+deltaT*pdot3</f>
        <v>#VALUE!</v>
      </c>
      <c r="BF1305" s="0" t="e">
        <f aca="false">hALT1($E$13:$G$1365,BD1305,2)</f>
        <v>#VALUE!</v>
      </c>
      <c r="BG1305" s="0" t="e">
        <f aca="false">Veloc($E$13:$G$1365,BD1305,3)</f>
        <v>#VALUE!</v>
      </c>
      <c r="BH1305" s="0" t="e">
        <f aca="false">IF(BF1305&lt;hT,$G$5+alfa*(BF1305-ho),TT)</f>
        <v>#VALUE!</v>
      </c>
      <c r="BI1305" s="0" t="e">
        <f aca="false">IF(BF1305&lt;hT,pSL*(1/(1+alfa*BF1305/($G$5-alfa*ho)))^(go/(Rair*alfa)),pT*EXP(-go*(BF1305-hT)/(Rair*TT)))</f>
        <v>#VALUE!</v>
      </c>
      <c r="BJ1305" s="0" t="e">
        <f aca="false">Mch(BG1305,BH1305,Rair,gamma)</f>
        <v>#VALUE!</v>
      </c>
      <c r="BK1305" s="0" t="e">
        <f aca="false">Cpex(Cp0,BJ1305,$N$9,$L$13:$M$19)</f>
        <v>#VALUE!</v>
      </c>
      <c r="BL1305" s="0" t="e">
        <f aca="false">pex(BI1305,BJ1305,gamma,BK1305)</f>
        <v>#VALUE!</v>
      </c>
      <c r="BM1305" s="0" t="e">
        <f aca="false">MachThroat(gamma,BL1305,BE1305)</f>
        <v>#VALUE!</v>
      </c>
      <c r="BN1305" s="0" t="e">
        <f aca="false">CN(BM1305,CSON,CINC)</f>
        <v>#VALUE!</v>
      </c>
      <c r="BO1305" s="0" t="e">
        <f aca="false">DPDT(Constant,BN1305,BM1305,gamma,BE1305,BL1305)</f>
        <v>#VALUE!</v>
      </c>
      <c r="BP1305" s="0" t="e">
        <f aca="false">pC+deltaT*(pdot+2*pdot2+2*pdot3+pdot4)/6</f>
        <v>#VALUE!</v>
      </c>
      <c r="BQ1305" s="0" t="s">
        <v>134</v>
      </c>
      <c r="BR1305" s="0" t="n">
        <f aca="false">Q1305</f>
        <v>12.9999999999998</v>
      </c>
      <c r="BS1305" s="0" t="e">
        <f aca="false">R1305/144</f>
        <v>#VALUE!</v>
      </c>
      <c r="BT1305" s="0" t="e">
        <f aca="false">pX/144</f>
        <v>#VALUE!</v>
      </c>
      <c r="BU1305" s="0" t="e">
        <f aca="false">pa/144</f>
        <v>#VALUE!</v>
      </c>
      <c r="BV1305" s="11" t="n">
        <f aca="false">BR1305</f>
        <v>12.9999999999998</v>
      </c>
      <c r="BW1305" s="12" t="e">
        <f aca="false">(pC-pX)/144</f>
        <v>#VALUE!</v>
      </c>
      <c r="BX1305" s="0" t="s">
        <v>134</v>
      </c>
      <c r="BZ1305" s="0" t="s">
        <v>134</v>
      </c>
      <c r="CA1305" s="0" t="s">
        <v>134</v>
      </c>
      <c r="CB1305" s="0" t="s">
        <v>134</v>
      </c>
      <c r="CC1305" s="0" t="s">
        <v>134</v>
      </c>
      <c r="CD1305" s="0" t="s">
        <v>134</v>
      </c>
      <c r="CE1305" s="0" t="s">
        <v>134</v>
      </c>
    </row>
    <row r="1306" customFormat="false" ht="12.75" hidden="false" customHeight="false" outlineLevel="0" collapsed="false">
      <c r="E1306" s="9" t="n">
        <v>12.93</v>
      </c>
      <c r="F1306" s="9" t="n">
        <v>10996.40581287</v>
      </c>
      <c r="G1306" s="9" t="n">
        <v>564.501561601484</v>
      </c>
      <c r="Q1306" s="0" t="n">
        <f aca="false">Q1305+deltaT</f>
        <v>13.0099999999998</v>
      </c>
      <c r="R1306" s="0" t="e">
        <f aca="false">BP1305</f>
        <v>#VALUE!</v>
      </c>
      <c r="S1306" s="0" t="e">
        <f aca="false">hALT1($E$13:$G$1365,Q1306,2)</f>
        <v>#VALUE!</v>
      </c>
      <c r="T1306" s="0" t="e">
        <f aca="false">Veloc($E$13:$G$1365,Q1306,3)</f>
        <v>#VALUE!</v>
      </c>
      <c r="U1306" s="0" t="e">
        <f aca="false">IF(S1306&lt;hT,$G$5+alfa*(S1306-ho),TT)</f>
        <v>#VALUE!</v>
      </c>
      <c r="V1306" s="0" t="e">
        <f aca="false">IF(S1306&lt;hT,pSL*(1/(1+alfa*S1306/($G$5-alfa*ho)))^(go/(Rair*alfa)),pT*EXP(-go*(S1306-hT)/(Rair*TT)))</f>
        <v>#VALUE!</v>
      </c>
      <c r="W1306" s="0" t="e">
        <f aca="false">Mch(T1306,U1306,Rair,gamma)</f>
        <v>#VALUE!</v>
      </c>
      <c r="X1306" s="0" t="e">
        <f aca="false">Cpex(Cp0,W1306,$N$9,$L$13:$M$19)</f>
        <v>#VALUE!</v>
      </c>
      <c r="Y1306" s="0" t="e">
        <f aca="false">pex(V1306,W1306,gamma,X1306)</f>
        <v>#VALUE!</v>
      </c>
      <c r="Z1306" s="0" t="e">
        <f aca="false">MachThroat(gamma,Y1306,R1306)</f>
        <v>#VALUE!</v>
      </c>
      <c r="AA1306" s="0" t="e">
        <f aca="false">CN(Z1306,CSON,CINC)</f>
        <v>#VALUE!</v>
      </c>
      <c r="AB1306" s="0" t="e">
        <f aca="false">DPDT(Constant,AA1306,Z1306,gamma,R1306,Y1306)</f>
        <v>#VALUE!</v>
      </c>
      <c r="AC1306" s="0" t="s">
        <v>134</v>
      </c>
      <c r="AD1306" s="0" t="n">
        <f aca="false">Q1306+deltaT/2</f>
        <v>13.0149999999998</v>
      </c>
      <c r="AE1306" s="0" t="e">
        <f aca="false">pC+deltaT*pdot/2</f>
        <v>#VALUE!</v>
      </c>
      <c r="AF1306" s="0" t="e">
        <f aca="false">hALT1($E$13:$G$1365,AD1306,2)</f>
        <v>#VALUE!</v>
      </c>
      <c r="AG1306" s="0" t="e">
        <f aca="false">Veloc($E$13:$G$1365,AD1306,3)</f>
        <v>#VALUE!</v>
      </c>
      <c r="AH1306" s="0" t="e">
        <f aca="false">IF(AF1306&lt;hT,$G$5+alfa*(AF1306-ho),TT)</f>
        <v>#VALUE!</v>
      </c>
      <c r="AI1306" s="0" t="e">
        <f aca="false">IF(AF1306&lt;hT,pSL*(1/(1+alfa*AF1306/($G$5-alfa*ho)))^(go/(Rair*alfa)),pT*EXP(-go*(AF1306-hT)/(Rair*TT)))</f>
        <v>#VALUE!</v>
      </c>
      <c r="AJ1306" s="0" t="e">
        <f aca="false">Mch(AG1306,AH1306,Rair,gamma)</f>
        <v>#VALUE!</v>
      </c>
      <c r="AK1306" s="0" t="e">
        <f aca="false">Cpex(Cp0,AJ1306,$N$9,$L$13:$M$19)</f>
        <v>#VALUE!</v>
      </c>
      <c r="AL1306" s="0" t="e">
        <f aca="false">pex(AI1306,AJ1306,gamma,AK1306)</f>
        <v>#VALUE!</v>
      </c>
      <c r="AM1306" s="0" t="e">
        <f aca="false">MachThroat(gamma,AL1306,AE1306)</f>
        <v>#VALUE!</v>
      </c>
      <c r="AN1306" s="0" t="e">
        <f aca="false">CN(AM1306,CSON,CINC)</f>
        <v>#VALUE!</v>
      </c>
      <c r="AO1306" s="0" t="e">
        <f aca="false">DPDT(Constant,AN1306,AM1306,gamma,AE1306,AL1306)</f>
        <v>#VALUE!</v>
      </c>
      <c r="AP1306" s="0" t="s">
        <v>134</v>
      </c>
      <c r="AQ1306" s="0" t="n">
        <f aca="false">Q1306+deltaT/2</f>
        <v>13.0149999999998</v>
      </c>
      <c r="AR1306" s="0" t="e">
        <f aca="false">pC+deltaT*pdot2/2</f>
        <v>#VALUE!</v>
      </c>
      <c r="AS1306" s="0" t="e">
        <f aca="false">hALT1($E$13:$G$1365,AQ1306,2)</f>
        <v>#VALUE!</v>
      </c>
      <c r="AT1306" s="0" t="e">
        <f aca="false">Veloc($E$13:$G$1365,AQ1306,3)</f>
        <v>#VALUE!</v>
      </c>
      <c r="AU1306" s="0" t="e">
        <f aca="false">IF(AS1306&lt;hT,$G$5+alfa*(AS1306-ho),TT)</f>
        <v>#VALUE!</v>
      </c>
      <c r="AV1306" s="0" t="e">
        <f aca="false">IF(AS1306&lt;hT,pSL*(1/(1+alfa*AF1306/($G$5-alfa*ho)))^(go/(Rair*alfa)),pT*EXP(-go*(AF1306-hT)/(Rair*TT)))</f>
        <v>#VALUE!</v>
      </c>
      <c r="AW1306" s="0" t="e">
        <f aca="false">Mch(AT1306,AU1306,Rair,gamma)</f>
        <v>#VALUE!</v>
      </c>
      <c r="AX1306" s="0" t="e">
        <f aca="false">Cpex(Cp0,AW1306,$N$9,$L$13:$M$19)</f>
        <v>#VALUE!</v>
      </c>
      <c r="AY1306" s="0" t="e">
        <f aca="false">pex(AV1306,AW1306,gamma,AX1306)</f>
        <v>#VALUE!</v>
      </c>
      <c r="AZ1306" s="0" t="e">
        <f aca="false">MachThroat(gamma,AY1306,AR1306)</f>
        <v>#VALUE!</v>
      </c>
      <c r="BA1306" s="0" t="e">
        <f aca="false">CN(AZ1306,CSON,CINC)</f>
        <v>#VALUE!</v>
      </c>
      <c r="BB1306" s="0" t="e">
        <f aca="false">DPDT(Constant,BA1306,AZ1306,gamma,AR1306,AY1306)</f>
        <v>#VALUE!</v>
      </c>
      <c r="BC1306" s="0" t="s">
        <v>134</v>
      </c>
      <c r="BD1306" s="0" t="n">
        <f aca="false">Q1306+deltaT</f>
        <v>13.0199999999998</v>
      </c>
      <c r="BE1306" s="0" t="e">
        <f aca="false">pC+deltaT*pdot3</f>
        <v>#VALUE!</v>
      </c>
      <c r="BF1306" s="0" t="e">
        <f aca="false">hALT1($E$13:$G$1365,BD1306,2)</f>
        <v>#VALUE!</v>
      </c>
      <c r="BG1306" s="0" t="e">
        <f aca="false">Veloc($E$13:$G$1365,BD1306,3)</f>
        <v>#VALUE!</v>
      </c>
      <c r="BH1306" s="0" t="e">
        <f aca="false">IF(BF1306&lt;hT,$G$5+alfa*(BF1306-ho),TT)</f>
        <v>#VALUE!</v>
      </c>
      <c r="BI1306" s="0" t="e">
        <f aca="false">IF(BF1306&lt;hT,pSL*(1/(1+alfa*BF1306/($G$5-alfa*ho)))^(go/(Rair*alfa)),pT*EXP(-go*(BF1306-hT)/(Rair*TT)))</f>
        <v>#VALUE!</v>
      </c>
      <c r="BJ1306" s="0" t="e">
        <f aca="false">Mch(BG1306,BH1306,Rair,gamma)</f>
        <v>#VALUE!</v>
      </c>
      <c r="BK1306" s="0" t="e">
        <f aca="false">Cpex(Cp0,BJ1306,$N$9,$L$13:$M$19)</f>
        <v>#VALUE!</v>
      </c>
      <c r="BL1306" s="0" t="e">
        <f aca="false">pex(BI1306,BJ1306,gamma,BK1306)</f>
        <v>#VALUE!</v>
      </c>
      <c r="BM1306" s="0" t="e">
        <f aca="false">MachThroat(gamma,BL1306,BE1306)</f>
        <v>#VALUE!</v>
      </c>
      <c r="BN1306" s="0" t="e">
        <f aca="false">CN(BM1306,CSON,CINC)</f>
        <v>#VALUE!</v>
      </c>
      <c r="BO1306" s="0" t="e">
        <f aca="false">DPDT(Constant,BN1306,BM1306,gamma,BE1306,BL1306)</f>
        <v>#VALUE!</v>
      </c>
      <c r="BP1306" s="0" t="e">
        <f aca="false">pC+deltaT*(pdot+2*pdot2+2*pdot3+pdot4)/6</f>
        <v>#VALUE!</v>
      </c>
      <c r="BQ1306" s="0" t="s">
        <v>134</v>
      </c>
      <c r="BR1306" s="0" t="n">
        <f aca="false">Q1306</f>
        <v>13.0099999999998</v>
      </c>
      <c r="BS1306" s="0" t="e">
        <f aca="false">R1306/144</f>
        <v>#VALUE!</v>
      </c>
      <c r="BT1306" s="0" t="e">
        <f aca="false">pX/144</f>
        <v>#VALUE!</v>
      </c>
      <c r="BU1306" s="0" t="e">
        <f aca="false">pa/144</f>
        <v>#VALUE!</v>
      </c>
      <c r="BV1306" s="11" t="n">
        <f aca="false">BR1306</f>
        <v>13.0099999999998</v>
      </c>
      <c r="BW1306" s="12" t="e">
        <f aca="false">(pC-pX)/144</f>
        <v>#VALUE!</v>
      </c>
      <c r="BX1306" s="0" t="s">
        <v>134</v>
      </c>
      <c r="BZ1306" s="0" t="s">
        <v>134</v>
      </c>
      <c r="CA1306" s="0" t="s">
        <v>134</v>
      </c>
      <c r="CB1306" s="0" t="s">
        <v>134</v>
      </c>
      <c r="CC1306" s="0" t="s">
        <v>134</v>
      </c>
      <c r="CD1306" s="0" t="s">
        <v>134</v>
      </c>
      <c r="CE1306" s="0" t="s">
        <v>134</v>
      </c>
    </row>
    <row r="1307" customFormat="false" ht="12.75" hidden="false" customHeight="false" outlineLevel="0" collapsed="false">
      <c r="E1307" s="9" t="n">
        <v>12.94</v>
      </c>
      <c r="F1307" s="9" t="n">
        <v>11002.048359017</v>
      </c>
      <c r="G1307" s="9" t="n">
        <v>564.007720493485</v>
      </c>
      <c r="Q1307" s="0" t="n">
        <f aca="false">Q1306+deltaT</f>
        <v>13.0199999999998</v>
      </c>
      <c r="R1307" s="0" t="e">
        <f aca="false">BP1306</f>
        <v>#VALUE!</v>
      </c>
      <c r="S1307" s="0" t="e">
        <f aca="false">hALT1($E$13:$G$1365,Q1307,2)</f>
        <v>#VALUE!</v>
      </c>
      <c r="T1307" s="0" t="e">
        <f aca="false">Veloc($E$13:$G$1365,Q1307,3)</f>
        <v>#VALUE!</v>
      </c>
      <c r="U1307" s="0" t="e">
        <f aca="false">IF(S1307&lt;hT,$G$5+alfa*(S1307-ho),TT)</f>
        <v>#VALUE!</v>
      </c>
      <c r="V1307" s="0" t="e">
        <f aca="false">IF(S1307&lt;hT,pSL*(1/(1+alfa*S1307/($G$5-alfa*ho)))^(go/(Rair*alfa)),pT*EXP(-go*(S1307-hT)/(Rair*TT)))</f>
        <v>#VALUE!</v>
      </c>
      <c r="W1307" s="0" t="e">
        <f aca="false">Mch(T1307,U1307,Rair,gamma)</f>
        <v>#VALUE!</v>
      </c>
      <c r="X1307" s="0" t="e">
        <f aca="false">Cpex(Cp0,W1307,$N$9,$L$13:$M$19)</f>
        <v>#VALUE!</v>
      </c>
      <c r="Y1307" s="0" t="e">
        <f aca="false">pex(V1307,W1307,gamma,X1307)</f>
        <v>#VALUE!</v>
      </c>
      <c r="Z1307" s="0" t="e">
        <f aca="false">MachThroat(gamma,Y1307,R1307)</f>
        <v>#VALUE!</v>
      </c>
      <c r="AA1307" s="0" t="e">
        <f aca="false">CN(Z1307,CSON,CINC)</f>
        <v>#VALUE!</v>
      </c>
      <c r="AB1307" s="0" t="e">
        <f aca="false">DPDT(Constant,AA1307,Z1307,gamma,R1307,Y1307)</f>
        <v>#VALUE!</v>
      </c>
      <c r="AC1307" s="0" t="s">
        <v>134</v>
      </c>
      <c r="AD1307" s="0" t="n">
        <f aca="false">Q1307+deltaT/2</f>
        <v>13.0249999999998</v>
      </c>
      <c r="AE1307" s="0" t="e">
        <f aca="false">pC+deltaT*pdot/2</f>
        <v>#VALUE!</v>
      </c>
      <c r="AF1307" s="0" t="e">
        <f aca="false">hALT1($E$13:$G$1365,AD1307,2)</f>
        <v>#VALUE!</v>
      </c>
      <c r="AG1307" s="0" t="e">
        <f aca="false">Veloc($E$13:$G$1365,AD1307,3)</f>
        <v>#VALUE!</v>
      </c>
      <c r="AH1307" s="0" t="e">
        <f aca="false">IF(AF1307&lt;hT,$G$5+alfa*(AF1307-ho),TT)</f>
        <v>#VALUE!</v>
      </c>
      <c r="AI1307" s="0" t="e">
        <f aca="false">IF(AF1307&lt;hT,pSL*(1/(1+alfa*AF1307/($G$5-alfa*ho)))^(go/(Rair*alfa)),pT*EXP(-go*(AF1307-hT)/(Rair*TT)))</f>
        <v>#VALUE!</v>
      </c>
      <c r="AJ1307" s="0" t="e">
        <f aca="false">Mch(AG1307,AH1307,Rair,gamma)</f>
        <v>#VALUE!</v>
      </c>
      <c r="AK1307" s="0" t="e">
        <f aca="false">Cpex(Cp0,AJ1307,$N$9,$L$13:$M$19)</f>
        <v>#VALUE!</v>
      </c>
      <c r="AL1307" s="0" t="e">
        <f aca="false">pex(AI1307,AJ1307,gamma,AK1307)</f>
        <v>#VALUE!</v>
      </c>
      <c r="AM1307" s="0" t="e">
        <f aca="false">MachThroat(gamma,AL1307,AE1307)</f>
        <v>#VALUE!</v>
      </c>
      <c r="AN1307" s="0" t="e">
        <f aca="false">CN(AM1307,CSON,CINC)</f>
        <v>#VALUE!</v>
      </c>
      <c r="AO1307" s="0" t="e">
        <f aca="false">DPDT(Constant,AN1307,AM1307,gamma,AE1307,AL1307)</f>
        <v>#VALUE!</v>
      </c>
      <c r="AP1307" s="0" t="s">
        <v>134</v>
      </c>
      <c r="AQ1307" s="0" t="n">
        <f aca="false">Q1307+deltaT/2</f>
        <v>13.0249999999998</v>
      </c>
      <c r="AR1307" s="0" t="e">
        <f aca="false">pC+deltaT*pdot2/2</f>
        <v>#VALUE!</v>
      </c>
      <c r="AS1307" s="0" t="e">
        <f aca="false">hALT1($E$13:$G$1365,AQ1307,2)</f>
        <v>#VALUE!</v>
      </c>
      <c r="AT1307" s="0" t="e">
        <f aca="false">Veloc($E$13:$G$1365,AQ1307,3)</f>
        <v>#VALUE!</v>
      </c>
      <c r="AU1307" s="0" t="e">
        <f aca="false">IF(AS1307&lt;hT,$G$5+alfa*(AS1307-ho),TT)</f>
        <v>#VALUE!</v>
      </c>
      <c r="AV1307" s="0" t="e">
        <f aca="false">IF(AS1307&lt;hT,pSL*(1/(1+alfa*AF1307/($G$5-alfa*ho)))^(go/(Rair*alfa)),pT*EXP(-go*(AF1307-hT)/(Rair*TT)))</f>
        <v>#VALUE!</v>
      </c>
      <c r="AW1307" s="0" t="e">
        <f aca="false">Mch(AT1307,AU1307,Rair,gamma)</f>
        <v>#VALUE!</v>
      </c>
      <c r="AX1307" s="0" t="e">
        <f aca="false">Cpex(Cp0,AW1307,$N$9,$L$13:$M$19)</f>
        <v>#VALUE!</v>
      </c>
      <c r="AY1307" s="0" t="e">
        <f aca="false">pex(AV1307,AW1307,gamma,AX1307)</f>
        <v>#VALUE!</v>
      </c>
      <c r="AZ1307" s="0" t="e">
        <f aca="false">MachThroat(gamma,AY1307,AR1307)</f>
        <v>#VALUE!</v>
      </c>
      <c r="BA1307" s="0" t="e">
        <f aca="false">CN(AZ1307,CSON,CINC)</f>
        <v>#VALUE!</v>
      </c>
      <c r="BB1307" s="0" t="e">
        <f aca="false">DPDT(Constant,BA1307,AZ1307,gamma,AR1307,AY1307)</f>
        <v>#VALUE!</v>
      </c>
      <c r="BC1307" s="0" t="s">
        <v>134</v>
      </c>
      <c r="BD1307" s="0" t="n">
        <f aca="false">Q1307+deltaT</f>
        <v>13.0299999999998</v>
      </c>
      <c r="BE1307" s="0" t="e">
        <f aca="false">pC+deltaT*pdot3</f>
        <v>#VALUE!</v>
      </c>
      <c r="BF1307" s="0" t="e">
        <f aca="false">hALT1($E$13:$G$1365,BD1307,2)</f>
        <v>#VALUE!</v>
      </c>
      <c r="BG1307" s="0" t="e">
        <f aca="false">Veloc($E$13:$G$1365,BD1307,3)</f>
        <v>#VALUE!</v>
      </c>
      <c r="BH1307" s="0" t="e">
        <f aca="false">IF(BF1307&lt;hT,$G$5+alfa*(BF1307-ho),TT)</f>
        <v>#VALUE!</v>
      </c>
      <c r="BI1307" s="0" t="e">
        <f aca="false">IF(BF1307&lt;hT,pSL*(1/(1+alfa*BF1307/($G$5-alfa*ho)))^(go/(Rair*alfa)),pT*EXP(-go*(BF1307-hT)/(Rair*TT)))</f>
        <v>#VALUE!</v>
      </c>
      <c r="BJ1307" s="0" t="e">
        <f aca="false">Mch(BG1307,BH1307,Rair,gamma)</f>
        <v>#VALUE!</v>
      </c>
      <c r="BK1307" s="0" t="e">
        <f aca="false">Cpex(Cp0,BJ1307,$N$9,$L$13:$M$19)</f>
        <v>#VALUE!</v>
      </c>
      <c r="BL1307" s="0" t="e">
        <f aca="false">pex(BI1307,BJ1307,gamma,BK1307)</f>
        <v>#VALUE!</v>
      </c>
      <c r="BM1307" s="0" t="e">
        <f aca="false">MachThroat(gamma,BL1307,BE1307)</f>
        <v>#VALUE!</v>
      </c>
      <c r="BN1307" s="0" t="e">
        <f aca="false">CN(BM1307,CSON,CINC)</f>
        <v>#VALUE!</v>
      </c>
      <c r="BO1307" s="0" t="e">
        <f aca="false">DPDT(Constant,BN1307,BM1307,gamma,BE1307,BL1307)</f>
        <v>#VALUE!</v>
      </c>
      <c r="BP1307" s="0" t="e">
        <f aca="false">pC+deltaT*(pdot+2*pdot2+2*pdot3+pdot4)/6</f>
        <v>#VALUE!</v>
      </c>
      <c r="BQ1307" s="0" t="s">
        <v>134</v>
      </c>
      <c r="BR1307" s="0" t="n">
        <f aca="false">Q1307</f>
        <v>13.0199999999998</v>
      </c>
      <c r="BS1307" s="0" t="e">
        <f aca="false">R1307/144</f>
        <v>#VALUE!</v>
      </c>
      <c r="BT1307" s="0" t="e">
        <f aca="false">pX/144</f>
        <v>#VALUE!</v>
      </c>
      <c r="BU1307" s="0" t="e">
        <f aca="false">pa/144</f>
        <v>#VALUE!</v>
      </c>
      <c r="BV1307" s="11" t="n">
        <f aca="false">BR1307</f>
        <v>13.0199999999998</v>
      </c>
      <c r="BW1307" s="12" t="e">
        <f aca="false">(pC-pX)/144</f>
        <v>#VALUE!</v>
      </c>
      <c r="BX1307" s="0" t="s">
        <v>134</v>
      </c>
      <c r="BZ1307" s="0" t="s">
        <v>134</v>
      </c>
      <c r="CA1307" s="0" t="s">
        <v>134</v>
      </c>
      <c r="CB1307" s="0" t="s">
        <v>134</v>
      </c>
      <c r="CC1307" s="0" t="s">
        <v>134</v>
      </c>
      <c r="CD1307" s="0" t="s">
        <v>134</v>
      </c>
      <c r="CE1307" s="0" t="s">
        <v>134</v>
      </c>
    </row>
    <row r="1308" customFormat="false" ht="12.75" hidden="false" customHeight="false" outlineLevel="0" collapsed="false">
      <c r="E1308" s="9" t="n">
        <v>12.95</v>
      </c>
      <c r="F1308" s="9" t="n">
        <v>11007.685968333</v>
      </c>
      <c r="G1308" s="9" t="n">
        <v>563.514195318282</v>
      </c>
      <c r="Q1308" s="0" t="n">
        <f aca="false">Q1307+deltaT</f>
        <v>13.0299999999998</v>
      </c>
      <c r="R1308" s="0" t="e">
        <f aca="false">BP1307</f>
        <v>#VALUE!</v>
      </c>
      <c r="S1308" s="0" t="e">
        <f aca="false">hALT1($E$13:$G$1365,Q1308,2)</f>
        <v>#VALUE!</v>
      </c>
      <c r="T1308" s="0" t="e">
        <f aca="false">Veloc($E$13:$G$1365,Q1308,3)</f>
        <v>#VALUE!</v>
      </c>
      <c r="U1308" s="0" t="e">
        <f aca="false">IF(S1308&lt;hT,$G$5+alfa*(S1308-ho),TT)</f>
        <v>#VALUE!</v>
      </c>
      <c r="V1308" s="0" t="e">
        <f aca="false">IF(S1308&lt;hT,pSL*(1/(1+alfa*S1308/($G$5-alfa*ho)))^(go/(Rair*alfa)),pT*EXP(-go*(S1308-hT)/(Rair*TT)))</f>
        <v>#VALUE!</v>
      </c>
      <c r="W1308" s="0" t="e">
        <f aca="false">Mch(T1308,U1308,Rair,gamma)</f>
        <v>#VALUE!</v>
      </c>
      <c r="X1308" s="0" t="e">
        <f aca="false">Cpex(Cp0,W1308,$N$9,$L$13:$M$19)</f>
        <v>#VALUE!</v>
      </c>
      <c r="Y1308" s="0" t="e">
        <f aca="false">pex(V1308,W1308,gamma,X1308)</f>
        <v>#VALUE!</v>
      </c>
      <c r="Z1308" s="0" t="e">
        <f aca="false">MachThroat(gamma,Y1308,R1308)</f>
        <v>#VALUE!</v>
      </c>
      <c r="AA1308" s="0" t="e">
        <f aca="false">CN(Z1308,CSON,CINC)</f>
        <v>#VALUE!</v>
      </c>
      <c r="AB1308" s="0" t="e">
        <f aca="false">DPDT(Constant,AA1308,Z1308,gamma,R1308,Y1308)</f>
        <v>#VALUE!</v>
      </c>
      <c r="AC1308" s="0" t="s">
        <v>134</v>
      </c>
      <c r="AD1308" s="0" t="n">
        <f aca="false">Q1308+deltaT/2</f>
        <v>13.0349999999998</v>
      </c>
      <c r="AE1308" s="0" t="e">
        <f aca="false">pC+deltaT*pdot/2</f>
        <v>#VALUE!</v>
      </c>
      <c r="AF1308" s="0" t="e">
        <f aca="false">hALT1($E$13:$G$1365,AD1308,2)</f>
        <v>#VALUE!</v>
      </c>
      <c r="AG1308" s="0" t="e">
        <f aca="false">Veloc($E$13:$G$1365,AD1308,3)</f>
        <v>#VALUE!</v>
      </c>
      <c r="AH1308" s="0" t="e">
        <f aca="false">IF(AF1308&lt;hT,$G$5+alfa*(AF1308-ho),TT)</f>
        <v>#VALUE!</v>
      </c>
      <c r="AI1308" s="0" t="e">
        <f aca="false">IF(AF1308&lt;hT,pSL*(1/(1+alfa*AF1308/($G$5-alfa*ho)))^(go/(Rair*alfa)),pT*EXP(-go*(AF1308-hT)/(Rair*TT)))</f>
        <v>#VALUE!</v>
      </c>
      <c r="AJ1308" s="0" t="e">
        <f aca="false">Mch(AG1308,AH1308,Rair,gamma)</f>
        <v>#VALUE!</v>
      </c>
      <c r="AK1308" s="0" t="e">
        <f aca="false">Cpex(Cp0,AJ1308,$N$9,$L$13:$M$19)</f>
        <v>#VALUE!</v>
      </c>
      <c r="AL1308" s="0" t="e">
        <f aca="false">pex(AI1308,AJ1308,gamma,AK1308)</f>
        <v>#VALUE!</v>
      </c>
      <c r="AM1308" s="0" t="e">
        <f aca="false">MachThroat(gamma,AL1308,AE1308)</f>
        <v>#VALUE!</v>
      </c>
      <c r="AN1308" s="0" t="e">
        <f aca="false">CN(AM1308,CSON,CINC)</f>
        <v>#VALUE!</v>
      </c>
      <c r="AO1308" s="0" t="e">
        <f aca="false">DPDT(Constant,AN1308,AM1308,gamma,AE1308,AL1308)</f>
        <v>#VALUE!</v>
      </c>
      <c r="AP1308" s="0" t="s">
        <v>134</v>
      </c>
      <c r="AQ1308" s="0" t="n">
        <f aca="false">Q1308+deltaT/2</f>
        <v>13.0349999999998</v>
      </c>
      <c r="AR1308" s="0" t="e">
        <f aca="false">pC+deltaT*pdot2/2</f>
        <v>#VALUE!</v>
      </c>
      <c r="AS1308" s="0" t="e">
        <f aca="false">hALT1($E$13:$G$1365,AQ1308,2)</f>
        <v>#VALUE!</v>
      </c>
      <c r="AT1308" s="0" t="e">
        <f aca="false">Veloc($E$13:$G$1365,AQ1308,3)</f>
        <v>#VALUE!</v>
      </c>
      <c r="AU1308" s="0" t="e">
        <f aca="false">IF(AS1308&lt;hT,$G$5+alfa*(AS1308-ho),TT)</f>
        <v>#VALUE!</v>
      </c>
      <c r="AV1308" s="0" t="e">
        <f aca="false">IF(AS1308&lt;hT,pSL*(1/(1+alfa*AF1308/($G$5-alfa*ho)))^(go/(Rair*alfa)),pT*EXP(-go*(AF1308-hT)/(Rair*TT)))</f>
        <v>#VALUE!</v>
      </c>
      <c r="AW1308" s="0" t="e">
        <f aca="false">Mch(AT1308,AU1308,Rair,gamma)</f>
        <v>#VALUE!</v>
      </c>
      <c r="AX1308" s="0" t="e">
        <f aca="false">Cpex(Cp0,AW1308,$N$9,$L$13:$M$19)</f>
        <v>#VALUE!</v>
      </c>
      <c r="AY1308" s="0" t="e">
        <f aca="false">pex(AV1308,AW1308,gamma,AX1308)</f>
        <v>#VALUE!</v>
      </c>
      <c r="AZ1308" s="0" t="e">
        <f aca="false">MachThroat(gamma,AY1308,AR1308)</f>
        <v>#VALUE!</v>
      </c>
      <c r="BA1308" s="0" t="e">
        <f aca="false">CN(AZ1308,CSON,CINC)</f>
        <v>#VALUE!</v>
      </c>
      <c r="BB1308" s="0" t="e">
        <f aca="false">DPDT(Constant,BA1308,AZ1308,gamma,AR1308,AY1308)</f>
        <v>#VALUE!</v>
      </c>
      <c r="BC1308" s="0" t="s">
        <v>134</v>
      </c>
      <c r="BD1308" s="0" t="n">
        <f aca="false">Q1308+deltaT</f>
        <v>13.0399999999998</v>
      </c>
      <c r="BE1308" s="0" t="e">
        <f aca="false">pC+deltaT*pdot3</f>
        <v>#VALUE!</v>
      </c>
      <c r="BF1308" s="0" t="e">
        <f aca="false">hALT1($E$13:$G$1365,BD1308,2)</f>
        <v>#VALUE!</v>
      </c>
      <c r="BG1308" s="0" t="e">
        <f aca="false">Veloc($E$13:$G$1365,BD1308,3)</f>
        <v>#VALUE!</v>
      </c>
      <c r="BH1308" s="0" t="e">
        <f aca="false">IF(BF1308&lt;hT,$G$5+alfa*(BF1308-ho),TT)</f>
        <v>#VALUE!</v>
      </c>
      <c r="BI1308" s="0" t="e">
        <f aca="false">IF(BF1308&lt;hT,pSL*(1/(1+alfa*BF1308/($G$5-alfa*ho)))^(go/(Rair*alfa)),pT*EXP(-go*(BF1308-hT)/(Rair*TT)))</f>
        <v>#VALUE!</v>
      </c>
      <c r="BJ1308" s="0" t="e">
        <f aca="false">Mch(BG1308,BH1308,Rair,gamma)</f>
        <v>#VALUE!</v>
      </c>
      <c r="BK1308" s="0" t="e">
        <f aca="false">Cpex(Cp0,BJ1308,$N$9,$L$13:$M$19)</f>
        <v>#VALUE!</v>
      </c>
      <c r="BL1308" s="0" t="e">
        <f aca="false">pex(BI1308,BJ1308,gamma,BK1308)</f>
        <v>#VALUE!</v>
      </c>
      <c r="BM1308" s="0" t="e">
        <f aca="false">MachThroat(gamma,BL1308,BE1308)</f>
        <v>#VALUE!</v>
      </c>
      <c r="BN1308" s="0" t="e">
        <f aca="false">CN(BM1308,CSON,CINC)</f>
        <v>#VALUE!</v>
      </c>
      <c r="BO1308" s="0" t="e">
        <f aca="false">DPDT(Constant,BN1308,BM1308,gamma,BE1308,BL1308)</f>
        <v>#VALUE!</v>
      </c>
      <c r="BP1308" s="0" t="e">
        <f aca="false">pC+deltaT*(pdot+2*pdot2+2*pdot3+pdot4)/6</f>
        <v>#VALUE!</v>
      </c>
      <c r="BQ1308" s="0" t="s">
        <v>134</v>
      </c>
      <c r="BR1308" s="0" t="n">
        <f aca="false">Q1308</f>
        <v>13.0299999999998</v>
      </c>
      <c r="BS1308" s="0" t="e">
        <f aca="false">R1308/144</f>
        <v>#VALUE!</v>
      </c>
      <c r="BT1308" s="0" t="e">
        <f aca="false">pX/144</f>
        <v>#VALUE!</v>
      </c>
      <c r="BU1308" s="0" t="e">
        <f aca="false">pa/144</f>
        <v>#VALUE!</v>
      </c>
      <c r="BV1308" s="11" t="n">
        <f aca="false">BR1308</f>
        <v>13.0299999999998</v>
      </c>
      <c r="BW1308" s="12" t="e">
        <f aca="false">(pC-pX)/144</f>
        <v>#VALUE!</v>
      </c>
      <c r="BX1308" s="0" t="s">
        <v>134</v>
      </c>
      <c r="BZ1308" s="0" t="s">
        <v>134</v>
      </c>
      <c r="CA1308" s="0" t="s">
        <v>134</v>
      </c>
      <c r="CB1308" s="0" t="s">
        <v>134</v>
      </c>
      <c r="CC1308" s="0" t="s">
        <v>134</v>
      </c>
      <c r="CD1308" s="0" t="s">
        <v>134</v>
      </c>
      <c r="CE1308" s="0" t="s">
        <v>134</v>
      </c>
    </row>
    <row r="1309" customFormat="false" ht="12.75" hidden="false" customHeight="false" outlineLevel="0" collapsed="false">
      <c r="E1309" s="9" t="n">
        <v>12.96</v>
      </c>
      <c r="F1309" s="9" t="n">
        <v>11013.3186439747</v>
      </c>
      <c r="G1309" s="9" t="n">
        <v>563.020985555867</v>
      </c>
      <c r="Q1309" s="0" t="n">
        <f aca="false">Q1308+deltaT</f>
        <v>13.0399999999998</v>
      </c>
      <c r="R1309" s="0" t="e">
        <f aca="false">BP1308</f>
        <v>#VALUE!</v>
      </c>
      <c r="S1309" s="0" t="e">
        <f aca="false">hALT1($E$13:$G$1365,Q1309,2)</f>
        <v>#VALUE!</v>
      </c>
      <c r="T1309" s="0" t="e">
        <f aca="false">Veloc($E$13:$G$1365,Q1309,3)</f>
        <v>#VALUE!</v>
      </c>
      <c r="U1309" s="0" t="e">
        <f aca="false">IF(S1309&lt;hT,$G$5+alfa*(S1309-ho),TT)</f>
        <v>#VALUE!</v>
      </c>
      <c r="V1309" s="0" t="e">
        <f aca="false">IF(S1309&lt;hT,pSL*(1/(1+alfa*S1309/($G$5-alfa*ho)))^(go/(Rair*alfa)),pT*EXP(-go*(S1309-hT)/(Rair*TT)))</f>
        <v>#VALUE!</v>
      </c>
      <c r="W1309" s="0" t="e">
        <f aca="false">Mch(T1309,U1309,Rair,gamma)</f>
        <v>#VALUE!</v>
      </c>
      <c r="X1309" s="0" t="e">
        <f aca="false">Cpex(Cp0,W1309,$N$9,$L$13:$M$19)</f>
        <v>#VALUE!</v>
      </c>
      <c r="Y1309" s="0" t="e">
        <f aca="false">pex(V1309,W1309,gamma,X1309)</f>
        <v>#VALUE!</v>
      </c>
      <c r="Z1309" s="0" t="e">
        <f aca="false">MachThroat(gamma,Y1309,R1309)</f>
        <v>#VALUE!</v>
      </c>
      <c r="AA1309" s="0" t="e">
        <f aca="false">CN(Z1309,CSON,CINC)</f>
        <v>#VALUE!</v>
      </c>
      <c r="AB1309" s="0" t="e">
        <f aca="false">DPDT(Constant,AA1309,Z1309,gamma,R1309,Y1309)</f>
        <v>#VALUE!</v>
      </c>
      <c r="AC1309" s="0" t="s">
        <v>134</v>
      </c>
      <c r="AD1309" s="0" t="n">
        <f aca="false">Q1309+deltaT/2</f>
        <v>13.0449999999998</v>
      </c>
      <c r="AE1309" s="0" t="e">
        <f aca="false">pC+deltaT*pdot/2</f>
        <v>#VALUE!</v>
      </c>
      <c r="AF1309" s="0" t="e">
        <f aca="false">hALT1($E$13:$G$1365,AD1309,2)</f>
        <v>#VALUE!</v>
      </c>
      <c r="AG1309" s="0" t="e">
        <f aca="false">Veloc($E$13:$G$1365,AD1309,3)</f>
        <v>#VALUE!</v>
      </c>
      <c r="AH1309" s="0" t="e">
        <f aca="false">IF(AF1309&lt;hT,$G$5+alfa*(AF1309-ho),TT)</f>
        <v>#VALUE!</v>
      </c>
      <c r="AI1309" s="0" t="e">
        <f aca="false">IF(AF1309&lt;hT,pSL*(1/(1+alfa*AF1309/($G$5-alfa*ho)))^(go/(Rair*alfa)),pT*EXP(-go*(AF1309-hT)/(Rair*TT)))</f>
        <v>#VALUE!</v>
      </c>
      <c r="AJ1309" s="0" t="e">
        <f aca="false">Mch(AG1309,AH1309,Rair,gamma)</f>
        <v>#VALUE!</v>
      </c>
      <c r="AK1309" s="0" t="e">
        <f aca="false">Cpex(Cp0,AJ1309,$N$9,$L$13:$M$19)</f>
        <v>#VALUE!</v>
      </c>
      <c r="AL1309" s="0" t="e">
        <f aca="false">pex(AI1309,AJ1309,gamma,AK1309)</f>
        <v>#VALUE!</v>
      </c>
      <c r="AM1309" s="0" t="e">
        <f aca="false">MachThroat(gamma,AL1309,AE1309)</f>
        <v>#VALUE!</v>
      </c>
      <c r="AN1309" s="0" t="e">
        <f aca="false">CN(AM1309,CSON,CINC)</f>
        <v>#VALUE!</v>
      </c>
      <c r="AO1309" s="0" t="e">
        <f aca="false">DPDT(Constant,AN1309,AM1309,gamma,AE1309,AL1309)</f>
        <v>#VALUE!</v>
      </c>
      <c r="AP1309" s="0" t="s">
        <v>134</v>
      </c>
      <c r="AQ1309" s="0" t="n">
        <f aca="false">Q1309+deltaT/2</f>
        <v>13.0449999999998</v>
      </c>
      <c r="AR1309" s="0" t="e">
        <f aca="false">pC+deltaT*pdot2/2</f>
        <v>#VALUE!</v>
      </c>
      <c r="AS1309" s="0" t="e">
        <f aca="false">hALT1($E$13:$G$1365,AQ1309,2)</f>
        <v>#VALUE!</v>
      </c>
      <c r="AT1309" s="0" t="e">
        <f aca="false">Veloc($E$13:$G$1365,AQ1309,3)</f>
        <v>#VALUE!</v>
      </c>
      <c r="AU1309" s="0" t="e">
        <f aca="false">IF(AS1309&lt;hT,$G$5+alfa*(AS1309-ho),TT)</f>
        <v>#VALUE!</v>
      </c>
      <c r="AV1309" s="0" t="e">
        <f aca="false">IF(AS1309&lt;hT,pSL*(1/(1+alfa*AF1309/($G$5-alfa*ho)))^(go/(Rair*alfa)),pT*EXP(-go*(AF1309-hT)/(Rair*TT)))</f>
        <v>#VALUE!</v>
      </c>
      <c r="AW1309" s="0" t="e">
        <f aca="false">Mch(AT1309,AU1309,Rair,gamma)</f>
        <v>#VALUE!</v>
      </c>
      <c r="AX1309" s="0" t="e">
        <f aca="false">Cpex(Cp0,AW1309,$N$9,$L$13:$M$19)</f>
        <v>#VALUE!</v>
      </c>
      <c r="AY1309" s="0" t="e">
        <f aca="false">pex(AV1309,AW1309,gamma,AX1309)</f>
        <v>#VALUE!</v>
      </c>
      <c r="AZ1309" s="0" t="e">
        <f aca="false">MachThroat(gamma,AY1309,AR1309)</f>
        <v>#VALUE!</v>
      </c>
      <c r="BA1309" s="0" t="e">
        <f aca="false">CN(AZ1309,CSON,CINC)</f>
        <v>#VALUE!</v>
      </c>
      <c r="BB1309" s="0" t="e">
        <f aca="false">DPDT(Constant,BA1309,AZ1309,gamma,AR1309,AY1309)</f>
        <v>#VALUE!</v>
      </c>
      <c r="BC1309" s="0" t="s">
        <v>134</v>
      </c>
      <c r="BD1309" s="0" t="n">
        <f aca="false">Q1309+deltaT</f>
        <v>13.0499999999998</v>
      </c>
      <c r="BE1309" s="0" t="e">
        <f aca="false">pC+deltaT*pdot3</f>
        <v>#VALUE!</v>
      </c>
      <c r="BF1309" s="0" t="e">
        <f aca="false">hALT1($E$13:$G$1365,BD1309,2)</f>
        <v>#VALUE!</v>
      </c>
      <c r="BG1309" s="0" t="e">
        <f aca="false">Veloc($E$13:$G$1365,BD1309,3)</f>
        <v>#VALUE!</v>
      </c>
      <c r="BH1309" s="0" t="e">
        <f aca="false">IF(BF1309&lt;hT,$G$5+alfa*(BF1309-ho),TT)</f>
        <v>#VALUE!</v>
      </c>
      <c r="BI1309" s="0" t="e">
        <f aca="false">IF(BF1309&lt;hT,pSL*(1/(1+alfa*BF1309/($G$5-alfa*ho)))^(go/(Rair*alfa)),pT*EXP(-go*(BF1309-hT)/(Rair*TT)))</f>
        <v>#VALUE!</v>
      </c>
      <c r="BJ1309" s="0" t="e">
        <f aca="false">Mch(BG1309,BH1309,Rair,gamma)</f>
        <v>#VALUE!</v>
      </c>
      <c r="BK1309" s="0" t="e">
        <f aca="false">Cpex(Cp0,BJ1309,$N$9,$L$13:$M$19)</f>
        <v>#VALUE!</v>
      </c>
      <c r="BL1309" s="0" t="e">
        <f aca="false">pex(BI1309,BJ1309,gamma,BK1309)</f>
        <v>#VALUE!</v>
      </c>
      <c r="BM1309" s="0" t="e">
        <f aca="false">MachThroat(gamma,BL1309,BE1309)</f>
        <v>#VALUE!</v>
      </c>
      <c r="BN1309" s="0" t="e">
        <f aca="false">CN(BM1309,CSON,CINC)</f>
        <v>#VALUE!</v>
      </c>
      <c r="BO1309" s="0" t="e">
        <f aca="false">DPDT(Constant,BN1309,BM1309,gamma,BE1309,BL1309)</f>
        <v>#VALUE!</v>
      </c>
      <c r="BP1309" s="0" t="e">
        <f aca="false">pC+deltaT*(pdot+2*pdot2+2*pdot3+pdot4)/6</f>
        <v>#VALUE!</v>
      </c>
      <c r="BQ1309" s="0" t="s">
        <v>134</v>
      </c>
      <c r="BR1309" s="0" t="n">
        <f aca="false">Q1309</f>
        <v>13.0399999999998</v>
      </c>
      <c r="BS1309" s="0" t="e">
        <f aca="false">R1309/144</f>
        <v>#VALUE!</v>
      </c>
      <c r="BT1309" s="0" t="e">
        <f aca="false">pX/144</f>
        <v>#VALUE!</v>
      </c>
      <c r="BU1309" s="0" t="e">
        <f aca="false">pa/144</f>
        <v>#VALUE!</v>
      </c>
      <c r="BV1309" s="11" t="n">
        <f aca="false">BR1309</f>
        <v>13.0399999999998</v>
      </c>
      <c r="BW1309" s="12" t="e">
        <f aca="false">(pC-pX)/144</f>
        <v>#VALUE!</v>
      </c>
      <c r="BX1309" s="0" t="s">
        <v>134</v>
      </c>
      <c r="BZ1309" s="0" t="s">
        <v>134</v>
      </c>
      <c r="CA1309" s="0" t="s">
        <v>134</v>
      </c>
      <c r="CB1309" s="0" t="s">
        <v>134</v>
      </c>
      <c r="CC1309" s="0" t="s">
        <v>134</v>
      </c>
      <c r="CD1309" s="0" t="s">
        <v>134</v>
      </c>
      <c r="CE1309" s="0" t="s">
        <v>134</v>
      </c>
    </row>
    <row r="1310" customFormat="false" ht="12.75" hidden="false" customHeight="false" outlineLevel="0" collapsed="false">
      <c r="E1310" s="9" t="n">
        <v>12.97</v>
      </c>
      <c r="F1310" s="9" t="n">
        <v>11018.9463890937</v>
      </c>
      <c r="G1310" s="9" t="n">
        <v>562.52809068724</v>
      </c>
      <c r="Q1310" s="0" t="n">
        <f aca="false">Q1309+deltaT</f>
        <v>13.0499999999998</v>
      </c>
      <c r="R1310" s="0" t="e">
        <f aca="false">BP1309</f>
        <v>#VALUE!</v>
      </c>
      <c r="S1310" s="0" t="e">
        <f aca="false">hALT1($E$13:$G$1365,Q1310,2)</f>
        <v>#VALUE!</v>
      </c>
      <c r="T1310" s="0" t="e">
        <f aca="false">Veloc($E$13:$G$1365,Q1310,3)</f>
        <v>#VALUE!</v>
      </c>
      <c r="U1310" s="0" t="e">
        <f aca="false">IF(S1310&lt;hT,$G$5+alfa*(S1310-ho),TT)</f>
        <v>#VALUE!</v>
      </c>
      <c r="V1310" s="0" t="e">
        <f aca="false">IF(S1310&lt;hT,pSL*(1/(1+alfa*S1310/($G$5-alfa*ho)))^(go/(Rair*alfa)),pT*EXP(-go*(S1310-hT)/(Rair*TT)))</f>
        <v>#VALUE!</v>
      </c>
      <c r="W1310" s="0" t="e">
        <f aca="false">Mch(T1310,U1310,Rair,gamma)</f>
        <v>#VALUE!</v>
      </c>
      <c r="X1310" s="0" t="e">
        <f aca="false">Cpex(Cp0,W1310,$N$9,$L$13:$M$19)</f>
        <v>#VALUE!</v>
      </c>
      <c r="Y1310" s="0" t="e">
        <f aca="false">pex(V1310,W1310,gamma,X1310)</f>
        <v>#VALUE!</v>
      </c>
      <c r="Z1310" s="0" t="e">
        <f aca="false">MachThroat(gamma,Y1310,R1310)</f>
        <v>#VALUE!</v>
      </c>
      <c r="AA1310" s="0" t="e">
        <f aca="false">CN(Z1310,CSON,CINC)</f>
        <v>#VALUE!</v>
      </c>
      <c r="AB1310" s="0" t="e">
        <f aca="false">DPDT(Constant,AA1310,Z1310,gamma,R1310,Y1310)</f>
        <v>#VALUE!</v>
      </c>
      <c r="AC1310" s="0" t="s">
        <v>134</v>
      </c>
      <c r="AD1310" s="0" t="n">
        <f aca="false">Q1310+deltaT/2</f>
        <v>13.0549999999998</v>
      </c>
      <c r="AE1310" s="0" t="e">
        <f aca="false">pC+deltaT*pdot/2</f>
        <v>#VALUE!</v>
      </c>
      <c r="AF1310" s="0" t="e">
        <f aca="false">hALT1($E$13:$G$1365,AD1310,2)</f>
        <v>#VALUE!</v>
      </c>
      <c r="AG1310" s="0" t="e">
        <f aca="false">Veloc($E$13:$G$1365,AD1310,3)</f>
        <v>#VALUE!</v>
      </c>
      <c r="AH1310" s="0" t="e">
        <f aca="false">IF(AF1310&lt;hT,$G$5+alfa*(AF1310-ho),TT)</f>
        <v>#VALUE!</v>
      </c>
      <c r="AI1310" s="0" t="e">
        <f aca="false">IF(AF1310&lt;hT,pSL*(1/(1+alfa*AF1310/($G$5-alfa*ho)))^(go/(Rair*alfa)),pT*EXP(-go*(AF1310-hT)/(Rair*TT)))</f>
        <v>#VALUE!</v>
      </c>
      <c r="AJ1310" s="0" t="e">
        <f aca="false">Mch(AG1310,AH1310,Rair,gamma)</f>
        <v>#VALUE!</v>
      </c>
      <c r="AK1310" s="0" t="e">
        <f aca="false">Cpex(Cp0,AJ1310,$N$9,$L$13:$M$19)</f>
        <v>#VALUE!</v>
      </c>
      <c r="AL1310" s="0" t="e">
        <f aca="false">pex(AI1310,AJ1310,gamma,AK1310)</f>
        <v>#VALUE!</v>
      </c>
      <c r="AM1310" s="0" t="e">
        <f aca="false">MachThroat(gamma,AL1310,AE1310)</f>
        <v>#VALUE!</v>
      </c>
      <c r="AN1310" s="0" t="e">
        <f aca="false">CN(AM1310,CSON,CINC)</f>
        <v>#VALUE!</v>
      </c>
      <c r="AO1310" s="0" t="e">
        <f aca="false">DPDT(Constant,AN1310,AM1310,gamma,AE1310,AL1310)</f>
        <v>#VALUE!</v>
      </c>
      <c r="AP1310" s="0" t="s">
        <v>134</v>
      </c>
      <c r="AQ1310" s="0" t="n">
        <f aca="false">Q1310+deltaT/2</f>
        <v>13.0549999999998</v>
      </c>
      <c r="AR1310" s="0" t="e">
        <f aca="false">pC+deltaT*pdot2/2</f>
        <v>#VALUE!</v>
      </c>
      <c r="AS1310" s="0" t="e">
        <f aca="false">hALT1($E$13:$G$1365,AQ1310,2)</f>
        <v>#VALUE!</v>
      </c>
      <c r="AT1310" s="0" t="e">
        <f aca="false">Veloc($E$13:$G$1365,AQ1310,3)</f>
        <v>#VALUE!</v>
      </c>
      <c r="AU1310" s="0" t="e">
        <f aca="false">IF(AS1310&lt;hT,$G$5+alfa*(AS1310-ho),TT)</f>
        <v>#VALUE!</v>
      </c>
      <c r="AV1310" s="0" t="e">
        <f aca="false">IF(AS1310&lt;hT,pSL*(1/(1+alfa*AF1310/($G$5-alfa*ho)))^(go/(Rair*alfa)),pT*EXP(-go*(AF1310-hT)/(Rair*TT)))</f>
        <v>#VALUE!</v>
      </c>
      <c r="AW1310" s="0" t="e">
        <f aca="false">Mch(AT1310,AU1310,Rair,gamma)</f>
        <v>#VALUE!</v>
      </c>
      <c r="AX1310" s="0" t="e">
        <f aca="false">Cpex(Cp0,AW1310,$N$9,$L$13:$M$19)</f>
        <v>#VALUE!</v>
      </c>
      <c r="AY1310" s="0" t="e">
        <f aca="false">pex(AV1310,AW1310,gamma,AX1310)</f>
        <v>#VALUE!</v>
      </c>
      <c r="AZ1310" s="0" t="e">
        <f aca="false">MachThroat(gamma,AY1310,AR1310)</f>
        <v>#VALUE!</v>
      </c>
      <c r="BA1310" s="0" t="e">
        <f aca="false">CN(AZ1310,CSON,CINC)</f>
        <v>#VALUE!</v>
      </c>
      <c r="BB1310" s="0" t="e">
        <f aca="false">DPDT(Constant,BA1310,AZ1310,gamma,AR1310,AY1310)</f>
        <v>#VALUE!</v>
      </c>
      <c r="BC1310" s="0" t="s">
        <v>134</v>
      </c>
      <c r="BD1310" s="0" t="n">
        <f aca="false">Q1310+deltaT</f>
        <v>13.0599999999998</v>
      </c>
      <c r="BE1310" s="0" t="e">
        <f aca="false">pC+deltaT*pdot3</f>
        <v>#VALUE!</v>
      </c>
      <c r="BF1310" s="0" t="e">
        <f aca="false">hALT1($E$13:$G$1365,BD1310,2)</f>
        <v>#VALUE!</v>
      </c>
      <c r="BG1310" s="0" t="e">
        <f aca="false">Veloc($E$13:$G$1365,BD1310,3)</f>
        <v>#VALUE!</v>
      </c>
      <c r="BH1310" s="0" t="e">
        <f aca="false">IF(BF1310&lt;hT,$G$5+alfa*(BF1310-ho),TT)</f>
        <v>#VALUE!</v>
      </c>
      <c r="BI1310" s="0" t="e">
        <f aca="false">IF(BF1310&lt;hT,pSL*(1/(1+alfa*BF1310/($G$5-alfa*ho)))^(go/(Rair*alfa)),pT*EXP(-go*(BF1310-hT)/(Rair*TT)))</f>
        <v>#VALUE!</v>
      </c>
      <c r="BJ1310" s="0" t="e">
        <f aca="false">Mch(BG1310,BH1310,Rair,gamma)</f>
        <v>#VALUE!</v>
      </c>
      <c r="BK1310" s="0" t="e">
        <f aca="false">Cpex(Cp0,BJ1310,$N$9,$L$13:$M$19)</f>
        <v>#VALUE!</v>
      </c>
      <c r="BL1310" s="0" t="e">
        <f aca="false">pex(BI1310,BJ1310,gamma,BK1310)</f>
        <v>#VALUE!</v>
      </c>
      <c r="BM1310" s="0" t="e">
        <f aca="false">MachThroat(gamma,BL1310,BE1310)</f>
        <v>#VALUE!</v>
      </c>
      <c r="BN1310" s="0" t="e">
        <f aca="false">CN(BM1310,CSON,CINC)</f>
        <v>#VALUE!</v>
      </c>
      <c r="BO1310" s="0" t="e">
        <f aca="false">DPDT(Constant,BN1310,BM1310,gamma,BE1310,BL1310)</f>
        <v>#VALUE!</v>
      </c>
      <c r="BP1310" s="0" t="e">
        <f aca="false">pC+deltaT*(pdot+2*pdot2+2*pdot3+pdot4)/6</f>
        <v>#VALUE!</v>
      </c>
      <c r="BQ1310" s="0" t="s">
        <v>134</v>
      </c>
      <c r="BR1310" s="0" t="n">
        <f aca="false">Q1310</f>
        <v>13.0499999999998</v>
      </c>
      <c r="BS1310" s="0" t="e">
        <f aca="false">R1310/144</f>
        <v>#VALUE!</v>
      </c>
      <c r="BT1310" s="0" t="e">
        <f aca="false">pX/144</f>
        <v>#VALUE!</v>
      </c>
      <c r="BU1310" s="0" t="e">
        <f aca="false">pa/144</f>
        <v>#VALUE!</v>
      </c>
      <c r="BV1310" s="11" t="n">
        <f aca="false">BR1310</f>
        <v>13.0499999999998</v>
      </c>
      <c r="BW1310" s="12" t="e">
        <f aca="false">(pC-pX)/144</f>
        <v>#VALUE!</v>
      </c>
      <c r="BX1310" s="0" t="s">
        <v>134</v>
      </c>
      <c r="BZ1310" s="0" t="s">
        <v>134</v>
      </c>
      <c r="CA1310" s="0" t="s">
        <v>134</v>
      </c>
      <c r="CB1310" s="0" t="s">
        <v>134</v>
      </c>
      <c r="CC1310" s="0" t="s">
        <v>134</v>
      </c>
      <c r="CD1310" s="0" t="s">
        <v>134</v>
      </c>
      <c r="CE1310" s="0" t="s">
        <v>134</v>
      </c>
    </row>
    <row r="1311" customFormat="false" ht="12.75" hidden="false" customHeight="false" outlineLevel="0" collapsed="false">
      <c r="E1311" s="9" t="n">
        <v>12.98</v>
      </c>
      <c r="F1311" s="9" t="n">
        <v>11024.5692068364</v>
      </c>
      <c r="G1311" s="9" t="n">
        <v>562.03551019441</v>
      </c>
      <c r="Q1311" s="0" t="n">
        <f aca="false">Q1310+deltaT</f>
        <v>13.0599999999998</v>
      </c>
      <c r="R1311" s="0" t="e">
        <f aca="false">BP1310</f>
        <v>#VALUE!</v>
      </c>
      <c r="S1311" s="0" t="e">
        <f aca="false">hALT1($E$13:$G$1365,Q1311,2)</f>
        <v>#VALUE!</v>
      </c>
      <c r="T1311" s="0" t="e">
        <f aca="false">Veloc($E$13:$G$1365,Q1311,3)</f>
        <v>#VALUE!</v>
      </c>
      <c r="U1311" s="0" t="e">
        <f aca="false">IF(S1311&lt;hT,$G$5+alfa*(S1311-ho),TT)</f>
        <v>#VALUE!</v>
      </c>
      <c r="V1311" s="0" t="e">
        <f aca="false">IF(S1311&lt;hT,pSL*(1/(1+alfa*S1311/($G$5-alfa*ho)))^(go/(Rair*alfa)),pT*EXP(-go*(S1311-hT)/(Rair*TT)))</f>
        <v>#VALUE!</v>
      </c>
      <c r="W1311" s="0" t="e">
        <f aca="false">Mch(T1311,U1311,Rair,gamma)</f>
        <v>#VALUE!</v>
      </c>
      <c r="X1311" s="0" t="e">
        <f aca="false">Cpex(Cp0,W1311,$N$9,$L$13:$M$19)</f>
        <v>#VALUE!</v>
      </c>
      <c r="Y1311" s="0" t="e">
        <f aca="false">pex(V1311,W1311,gamma,X1311)</f>
        <v>#VALUE!</v>
      </c>
      <c r="Z1311" s="0" t="e">
        <f aca="false">MachThroat(gamma,Y1311,R1311)</f>
        <v>#VALUE!</v>
      </c>
      <c r="AA1311" s="0" t="e">
        <f aca="false">CN(Z1311,CSON,CINC)</f>
        <v>#VALUE!</v>
      </c>
      <c r="AB1311" s="0" t="e">
        <f aca="false">DPDT(Constant,AA1311,Z1311,gamma,R1311,Y1311)</f>
        <v>#VALUE!</v>
      </c>
      <c r="AC1311" s="0" t="s">
        <v>134</v>
      </c>
      <c r="AD1311" s="0" t="n">
        <f aca="false">Q1311+deltaT/2</f>
        <v>13.0649999999998</v>
      </c>
      <c r="AE1311" s="0" t="e">
        <f aca="false">pC+deltaT*pdot/2</f>
        <v>#VALUE!</v>
      </c>
      <c r="AF1311" s="0" t="e">
        <f aca="false">hALT1($E$13:$G$1365,AD1311,2)</f>
        <v>#VALUE!</v>
      </c>
      <c r="AG1311" s="0" t="e">
        <f aca="false">Veloc($E$13:$G$1365,AD1311,3)</f>
        <v>#VALUE!</v>
      </c>
      <c r="AH1311" s="0" t="e">
        <f aca="false">IF(AF1311&lt;hT,$G$5+alfa*(AF1311-ho),TT)</f>
        <v>#VALUE!</v>
      </c>
      <c r="AI1311" s="0" t="e">
        <f aca="false">IF(AF1311&lt;hT,pSL*(1/(1+alfa*AF1311/($G$5-alfa*ho)))^(go/(Rair*alfa)),pT*EXP(-go*(AF1311-hT)/(Rair*TT)))</f>
        <v>#VALUE!</v>
      </c>
      <c r="AJ1311" s="0" t="e">
        <f aca="false">Mch(AG1311,AH1311,Rair,gamma)</f>
        <v>#VALUE!</v>
      </c>
      <c r="AK1311" s="0" t="e">
        <f aca="false">Cpex(Cp0,AJ1311,$N$9,$L$13:$M$19)</f>
        <v>#VALUE!</v>
      </c>
      <c r="AL1311" s="0" t="e">
        <f aca="false">pex(AI1311,AJ1311,gamma,AK1311)</f>
        <v>#VALUE!</v>
      </c>
      <c r="AM1311" s="0" t="e">
        <f aca="false">MachThroat(gamma,AL1311,AE1311)</f>
        <v>#VALUE!</v>
      </c>
      <c r="AN1311" s="0" t="e">
        <f aca="false">CN(AM1311,CSON,CINC)</f>
        <v>#VALUE!</v>
      </c>
      <c r="AO1311" s="0" t="e">
        <f aca="false">DPDT(Constant,AN1311,AM1311,gamma,AE1311,AL1311)</f>
        <v>#VALUE!</v>
      </c>
      <c r="AP1311" s="0" t="s">
        <v>134</v>
      </c>
      <c r="AQ1311" s="0" t="n">
        <f aca="false">Q1311+deltaT/2</f>
        <v>13.0649999999998</v>
      </c>
      <c r="AR1311" s="0" t="e">
        <f aca="false">pC+deltaT*pdot2/2</f>
        <v>#VALUE!</v>
      </c>
      <c r="AS1311" s="0" t="e">
        <f aca="false">hALT1($E$13:$G$1365,AQ1311,2)</f>
        <v>#VALUE!</v>
      </c>
      <c r="AT1311" s="0" t="e">
        <f aca="false">Veloc($E$13:$G$1365,AQ1311,3)</f>
        <v>#VALUE!</v>
      </c>
      <c r="AU1311" s="0" t="e">
        <f aca="false">IF(AS1311&lt;hT,$G$5+alfa*(AS1311-ho),TT)</f>
        <v>#VALUE!</v>
      </c>
      <c r="AV1311" s="0" t="e">
        <f aca="false">IF(AS1311&lt;hT,pSL*(1/(1+alfa*AF1311/($G$5-alfa*ho)))^(go/(Rair*alfa)),pT*EXP(-go*(AF1311-hT)/(Rair*TT)))</f>
        <v>#VALUE!</v>
      </c>
      <c r="AW1311" s="0" t="e">
        <f aca="false">Mch(AT1311,AU1311,Rair,gamma)</f>
        <v>#VALUE!</v>
      </c>
      <c r="AX1311" s="0" t="e">
        <f aca="false">Cpex(Cp0,AW1311,$N$9,$L$13:$M$19)</f>
        <v>#VALUE!</v>
      </c>
      <c r="AY1311" s="0" t="e">
        <f aca="false">pex(AV1311,AW1311,gamma,AX1311)</f>
        <v>#VALUE!</v>
      </c>
      <c r="AZ1311" s="0" t="e">
        <f aca="false">MachThroat(gamma,AY1311,AR1311)</f>
        <v>#VALUE!</v>
      </c>
      <c r="BA1311" s="0" t="e">
        <f aca="false">CN(AZ1311,CSON,CINC)</f>
        <v>#VALUE!</v>
      </c>
      <c r="BB1311" s="0" t="e">
        <f aca="false">DPDT(Constant,BA1311,AZ1311,gamma,AR1311,AY1311)</f>
        <v>#VALUE!</v>
      </c>
      <c r="BC1311" s="0" t="s">
        <v>134</v>
      </c>
      <c r="BD1311" s="0" t="n">
        <f aca="false">Q1311+deltaT</f>
        <v>13.0699999999998</v>
      </c>
      <c r="BE1311" s="0" t="e">
        <f aca="false">pC+deltaT*pdot3</f>
        <v>#VALUE!</v>
      </c>
      <c r="BF1311" s="0" t="e">
        <f aca="false">hALT1($E$13:$G$1365,BD1311,2)</f>
        <v>#VALUE!</v>
      </c>
      <c r="BG1311" s="0" t="e">
        <f aca="false">Veloc($E$13:$G$1365,BD1311,3)</f>
        <v>#VALUE!</v>
      </c>
      <c r="BH1311" s="0" t="e">
        <f aca="false">IF(BF1311&lt;hT,$G$5+alfa*(BF1311-ho),TT)</f>
        <v>#VALUE!</v>
      </c>
      <c r="BI1311" s="0" t="e">
        <f aca="false">IF(BF1311&lt;hT,pSL*(1/(1+alfa*BF1311/($G$5-alfa*ho)))^(go/(Rair*alfa)),pT*EXP(-go*(BF1311-hT)/(Rair*TT)))</f>
        <v>#VALUE!</v>
      </c>
      <c r="BJ1311" s="0" t="e">
        <f aca="false">Mch(BG1311,BH1311,Rair,gamma)</f>
        <v>#VALUE!</v>
      </c>
      <c r="BK1311" s="0" t="e">
        <f aca="false">Cpex(Cp0,BJ1311,$N$9,$L$13:$M$19)</f>
        <v>#VALUE!</v>
      </c>
      <c r="BL1311" s="0" t="e">
        <f aca="false">pex(BI1311,BJ1311,gamma,BK1311)</f>
        <v>#VALUE!</v>
      </c>
      <c r="BM1311" s="0" t="e">
        <f aca="false">MachThroat(gamma,BL1311,BE1311)</f>
        <v>#VALUE!</v>
      </c>
      <c r="BN1311" s="0" t="e">
        <f aca="false">CN(BM1311,CSON,CINC)</f>
        <v>#VALUE!</v>
      </c>
      <c r="BO1311" s="0" t="e">
        <f aca="false">DPDT(Constant,BN1311,BM1311,gamma,BE1311,BL1311)</f>
        <v>#VALUE!</v>
      </c>
      <c r="BP1311" s="0" t="e">
        <f aca="false">pC+deltaT*(pdot+2*pdot2+2*pdot3+pdot4)/6</f>
        <v>#VALUE!</v>
      </c>
      <c r="BQ1311" s="0" t="s">
        <v>134</v>
      </c>
      <c r="BR1311" s="0" t="n">
        <f aca="false">Q1311</f>
        <v>13.0599999999998</v>
      </c>
      <c r="BS1311" s="0" t="e">
        <f aca="false">R1311/144</f>
        <v>#VALUE!</v>
      </c>
      <c r="BT1311" s="0" t="e">
        <f aca="false">pX/144</f>
        <v>#VALUE!</v>
      </c>
      <c r="BU1311" s="0" t="e">
        <f aca="false">pa/144</f>
        <v>#VALUE!</v>
      </c>
      <c r="BV1311" s="11" t="n">
        <f aca="false">BR1311</f>
        <v>13.0599999999998</v>
      </c>
      <c r="BW1311" s="12" t="e">
        <f aca="false">(pC-pX)/144</f>
        <v>#VALUE!</v>
      </c>
      <c r="BX1311" s="0" t="s">
        <v>134</v>
      </c>
      <c r="BZ1311" s="0" t="s">
        <v>134</v>
      </c>
      <c r="CA1311" s="0" t="s">
        <v>134</v>
      </c>
      <c r="CB1311" s="0" t="s">
        <v>134</v>
      </c>
      <c r="CC1311" s="0" t="s">
        <v>134</v>
      </c>
      <c r="CD1311" s="0" t="s">
        <v>134</v>
      </c>
      <c r="CE1311" s="0" t="s">
        <v>134</v>
      </c>
    </row>
    <row r="1312" customFormat="false" ht="12.75" hidden="false" customHeight="false" outlineLevel="0" collapsed="false">
      <c r="E1312" s="9" t="n">
        <v>12.99</v>
      </c>
      <c r="F1312" s="9" t="n">
        <v>11030.1871003438</v>
      </c>
      <c r="G1312" s="9" t="n">
        <v>561.543243560389</v>
      </c>
      <c r="Q1312" s="0" t="n">
        <f aca="false">Q1311+deltaT</f>
        <v>13.0699999999998</v>
      </c>
      <c r="R1312" s="0" t="e">
        <f aca="false">BP1311</f>
        <v>#VALUE!</v>
      </c>
      <c r="S1312" s="0" t="e">
        <f aca="false">hALT1($E$13:$G$1365,Q1312,2)</f>
        <v>#VALUE!</v>
      </c>
      <c r="T1312" s="0" t="e">
        <f aca="false">Veloc($E$13:$G$1365,Q1312,3)</f>
        <v>#VALUE!</v>
      </c>
      <c r="U1312" s="0" t="e">
        <f aca="false">IF(S1312&lt;hT,$G$5+alfa*(S1312-ho),TT)</f>
        <v>#VALUE!</v>
      </c>
      <c r="V1312" s="0" t="e">
        <f aca="false">IF(S1312&lt;hT,pSL*(1/(1+alfa*S1312/($G$5-alfa*ho)))^(go/(Rair*alfa)),pT*EXP(-go*(S1312-hT)/(Rair*TT)))</f>
        <v>#VALUE!</v>
      </c>
      <c r="W1312" s="0" t="e">
        <f aca="false">Mch(T1312,U1312,Rair,gamma)</f>
        <v>#VALUE!</v>
      </c>
      <c r="X1312" s="0" t="e">
        <f aca="false">Cpex(Cp0,W1312,$N$9,$L$13:$M$19)</f>
        <v>#VALUE!</v>
      </c>
      <c r="Y1312" s="0" t="e">
        <f aca="false">pex(V1312,W1312,gamma,X1312)</f>
        <v>#VALUE!</v>
      </c>
      <c r="Z1312" s="0" t="e">
        <f aca="false">MachThroat(gamma,Y1312,R1312)</f>
        <v>#VALUE!</v>
      </c>
      <c r="AA1312" s="0" t="e">
        <f aca="false">CN(Z1312,CSON,CINC)</f>
        <v>#VALUE!</v>
      </c>
      <c r="AB1312" s="0" t="e">
        <f aca="false">DPDT(Constant,AA1312,Z1312,gamma,R1312,Y1312)</f>
        <v>#VALUE!</v>
      </c>
      <c r="AC1312" s="0" t="s">
        <v>134</v>
      </c>
      <c r="AD1312" s="0" t="n">
        <f aca="false">Q1312+deltaT/2</f>
        <v>13.0749999999998</v>
      </c>
      <c r="AE1312" s="0" t="e">
        <f aca="false">pC+deltaT*pdot/2</f>
        <v>#VALUE!</v>
      </c>
      <c r="AF1312" s="0" t="e">
        <f aca="false">hALT1($E$13:$G$1365,AD1312,2)</f>
        <v>#VALUE!</v>
      </c>
      <c r="AG1312" s="0" t="e">
        <f aca="false">Veloc($E$13:$G$1365,AD1312,3)</f>
        <v>#VALUE!</v>
      </c>
      <c r="AH1312" s="0" t="e">
        <f aca="false">IF(AF1312&lt;hT,$G$5+alfa*(AF1312-ho),TT)</f>
        <v>#VALUE!</v>
      </c>
      <c r="AI1312" s="0" t="e">
        <f aca="false">IF(AF1312&lt;hT,pSL*(1/(1+alfa*AF1312/($G$5-alfa*ho)))^(go/(Rair*alfa)),pT*EXP(-go*(AF1312-hT)/(Rair*TT)))</f>
        <v>#VALUE!</v>
      </c>
      <c r="AJ1312" s="0" t="e">
        <f aca="false">Mch(AG1312,AH1312,Rair,gamma)</f>
        <v>#VALUE!</v>
      </c>
      <c r="AK1312" s="0" t="e">
        <f aca="false">Cpex(Cp0,AJ1312,$N$9,$L$13:$M$19)</f>
        <v>#VALUE!</v>
      </c>
      <c r="AL1312" s="0" t="e">
        <f aca="false">pex(AI1312,AJ1312,gamma,AK1312)</f>
        <v>#VALUE!</v>
      </c>
      <c r="AM1312" s="0" t="e">
        <f aca="false">MachThroat(gamma,AL1312,AE1312)</f>
        <v>#VALUE!</v>
      </c>
      <c r="AN1312" s="0" t="e">
        <f aca="false">CN(AM1312,CSON,CINC)</f>
        <v>#VALUE!</v>
      </c>
      <c r="AO1312" s="0" t="e">
        <f aca="false">DPDT(Constant,AN1312,AM1312,gamma,AE1312,AL1312)</f>
        <v>#VALUE!</v>
      </c>
      <c r="AP1312" s="0" t="s">
        <v>134</v>
      </c>
      <c r="AQ1312" s="0" t="n">
        <f aca="false">Q1312+deltaT/2</f>
        <v>13.0749999999998</v>
      </c>
      <c r="AR1312" s="0" t="e">
        <f aca="false">pC+deltaT*pdot2/2</f>
        <v>#VALUE!</v>
      </c>
      <c r="AS1312" s="0" t="e">
        <f aca="false">hALT1($E$13:$G$1365,AQ1312,2)</f>
        <v>#VALUE!</v>
      </c>
      <c r="AT1312" s="0" t="e">
        <f aca="false">Veloc($E$13:$G$1365,AQ1312,3)</f>
        <v>#VALUE!</v>
      </c>
      <c r="AU1312" s="0" t="e">
        <f aca="false">IF(AS1312&lt;hT,$G$5+alfa*(AS1312-ho),TT)</f>
        <v>#VALUE!</v>
      </c>
      <c r="AV1312" s="0" t="e">
        <f aca="false">IF(AS1312&lt;hT,pSL*(1/(1+alfa*AF1312/($G$5-alfa*ho)))^(go/(Rair*alfa)),pT*EXP(-go*(AF1312-hT)/(Rair*TT)))</f>
        <v>#VALUE!</v>
      </c>
      <c r="AW1312" s="0" t="e">
        <f aca="false">Mch(AT1312,AU1312,Rair,gamma)</f>
        <v>#VALUE!</v>
      </c>
      <c r="AX1312" s="0" t="e">
        <f aca="false">Cpex(Cp0,AW1312,$N$9,$L$13:$M$19)</f>
        <v>#VALUE!</v>
      </c>
      <c r="AY1312" s="0" t="e">
        <f aca="false">pex(AV1312,AW1312,gamma,AX1312)</f>
        <v>#VALUE!</v>
      </c>
      <c r="AZ1312" s="0" t="e">
        <f aca="false">MachThroat(gamma,AY1312,AR1312)</f>
        <v>#VALUE!</v>
      </c>
      <c r="BA1312" s="0" t="e">
        <f aca="false">CN(AZ1312,CSON,CINC)</f>
        <v>#VALUE!</v>
      </c>
      <c r="BB1312" s="0" t="e">
        <f aca="false">DPDT(Constant,BA1312,AZ1312,gamma,AR1312,AY1312)</f>
        <v>#VALUE!</v>
      </c>
      <c r="BC1312" s="0" t="s">
        <v>134</v>
      </c>
      <c r="BD1312" s="0" t="n">
        <f aca="false">Q1312+deltaT</f>
        <v>13.0799999999998</v>
      </c>
      <c r="BE1312" s="0" t="e">
        <f aca="false">pC+deltaT*pdot3</f>
        <v>#VALUE!</v>
      </c>
      <c r="BF1312" s="0" t="e">
        <f aca="false">hALT1($E$13:$G$1365,BD1312,2)</f>
        <v>#VALUE!</v>
      </c>
      <c r="BG1312" s="0" t="e">
        <f aca="false">Veloc($E$13:$G$1365,BD1312,3)</f>
        <v>#VALUE!</v>
      </c>
      <c r="BH1312" s="0" t="e">
        <f aca="false">IF(BF1312&lt;hT,$G$5+alfa*(BF1312-ho),TT)</f>
        <v>#VALUE!</v>
      </c>
      <c r="BI1312" s="0" t="e">
        <f aca="false">IF(BF1312&lt;hT,pSL*(1/(1+alfa*BF1312/($G$5-alfa*ho)))^(go/(Rair*alfa)),pT*EXP(-go*(BF1312-hT)/(Rair*TT)))</f>
        <v>#VALUE!</v>
      </c>
      <c r="BJ1312" s="0" t="e">
        <f aca="false">Mch(BG1312,BH1312,Rair,gamma)</f>
        <v>#VALUE!</v>
      </c>
      <c r="BK1312" s="0" t="e">
        <f aca="false">Cpex(Cp0,BJ1312,$N$9,$L$13:$M$19)</f>
        <v>#VALUE!</v>
      </c>
      <c r="BL1312" s="0" t="e">
        <f aca="false">pex(BI1312,BJ1312,gamma,BK1312)</f>
        <v>#VALUE!</v>
      </c>
      <c r="BM1312" s="0" t="e">
        <f aca="false">MachThroat(gamma,BL1312,BE1312)</f>
        <v>#VALUE!</v>
      </c>
      <c r="BN1312" s="0" t="e">
        <f aca="false">CN(BM1312,CSON,CINC)</f>
        <v>#VALUE!</v>
      </c>
      <c r="BO1312" s="0" t="e">
        <f aca="false">DPDT(Constant,BN1312,BM1312,gamma,BE1312,BL1312)</f>
        <v>#VALUE!</v>
      </c>
      <c r="BP1312" s="0" t="e">
        <f aca="false">pC+deltaT*(pdot+2*pdot2+2*pdot3+pdot4)/6</f>
        <v>#VALUE!</v>
      </c>
      <c r="BQ1312" s="0" t="s">
        <v>134</v>
      </c>
      <c r="BR1312" s="0" t="n">
        <f aca="false">Q1312</f>
        <v>13.0699999999998</v>
      </c>
      <c r="BS1312" s="0" t="e">
        <f aca="false">R1312/144</f>
        <v>#VALUE!</v>
      </c>
      <c r="BT1312" s="0" t="e">
        <f aca="false">pX/144</f>
        <v>#VALUE!</v>
      </c>
      <c r="BU1312" s="0" t="e">
        <f aca="false">pa/144</f>
        <v>#VALUE!</v>
      </c>
      <c r="BV1312" s="11" t="n">
        <f aca="false">BR1312</f>
        <v>13.0699999999998</v>
      </c>
      <c r="BW1312" s="12" t="e">
        <f aca="false">(pC-pX)/144</f>
        <v>#VALUE!</v>
      </c>
      <c r="BX1312" s="0" t="s">
        <v>134</v>
      </c>
      <c r="BZ1312" s="0" t="s">
        <v>134</v>
      </c>
      <c r="CA1312" s="0" t="s">
        <v>134</v>
      </c>
      <c r="CB1312" s="0" t="s">
        <v>134</v>
      </c>
      <c r="CC1312" s="0" t="s">
        <v>134</v>
      </c>
      <c r="CD1312" s="0" t="s">
        <v>134</v>
      </c>
      <c r="CE1312" s="0" t="s">
        <v>134</v>
      </c>
    </row>
    <row r="1313" customFormat="false" ht="12.75" hidden="false" customHeight="false" outlineLevel="0" collapsed="false">
      <c r="E1313" s="9" t="n">
        <v>13</v>
      </c>
      <c r="F1313" s="9" t="n">
        <v>11035.8000727521</v>
      </c>
      <c r="G1313" s="9" t="n">
        <v>561.05129026919</v>
      </c>
      <c r="Q1313" s="0" t="n">
        <f aca="false">Q1312+deltaT</f>
        <v>13.0799999999998</v>
      </c>
      <c r="R1313" s="0" t="e">
        <f aca="false">BP1312</f>
        <v>#VALUE!</v>
      </c>
      <c r="S1313" s="0" t="e">
        <f aca="false">hALT1($E$13:$G$1365,Q1313,2)</f>
        <v>#VALUE!</v>
      </c>
      <c r="T1313" s="0" t="e">
        <f aca="false">Veloc($E$13:$G$1365,Q1313,3)</f>
        <v>#VALUE!</v>
      </c>
      <c r="U1313" s="0" t="e">
        <f aca="false">IF(S1313&lt;hT,$G$5+alfa*(S1313-ho),TT)</f>
        <v>#VALUE!</v>
      </c>
      <c r="V1313" s="0" t="e">
        <f aca="false">IF(S1313&lt;hT,pSL*(1/(1+alfa*S1313/($G$5-alfa*ho)))^(go/(Rair*alfa)),pT*EXP(-go*(S1313-hT)/(Rair*TT)))</f>
        <v>#VALUE!</v>
      </c>
      <c r="W1313" s="0" t="e">
        <f aca="false">Mch(T1313,U1313,Rair,gamma)</f>
        <v>#VALUE!</v>
      </c>
      <c r="X1313" s="0" t="e">
        <f aca="false">Cpex(Cp0,W1313,$N$9,$L$13:$M$19)</f>
        <v>#VALUE!</v>
      </c>
      <c r="Y1313" s="0" t="e">
        <f aca="false">pex(V1313,W1313,gamma,X1313)</f>
        <v>#VALUE!</v>
      </c>
      <c r="Z1313" s="0" t="e">
        <f aca="false">MachThroat(gamma,Y1313,R1313)</f>
        <v>#VALUE!</v>
      </c>
      <c r="AA1313" s="0" t="e">
        <f aca="false">CN(Z1313,CSON,CINC)</f>
        <v>#VALUE!</v>
      </c>
      <c r="AB1313" s="0" t="e">
        <f aca="false">DPDT(Constant,AA1313,Z1313,gamma,R1313,Y1313)</f>
        <v>#VALUE!</v>
      </c>
      <c r="AC1313" s="0" t="s">
        <v>134</v>
      </c>
      <c r="AD1313" s="0" t="n">
        <f aca="false">Q1313+deltaT/2</f>
        <v>13.0849999999998</v>
      </c>
      <c r="AE1313" s="0" t="e">
        <f aca="false">pC+deltaT*pdot/2</f>
        <v>#VALUE!</v>
      </c>
      <c r="AF1313" s="0" t="e">
        <f aca="false">hALT1($E$13:$G$1365,AD1313,2)</f>
        <v>#VALUE!</v>
      </c>
      <c r="AG1313" s="0" t="e">
        <f aca="false">Veloc($E$13:$G$1365,AD1313,3)</f>
        <v>#VALUE!</v>
      </c>
      <c r="AH1313" s="0" t="e">
        <f aca="false">IF(AF1313&lt;hT,$G$5+alfa*(AF1313-ho),TT)</f>
        <v>#VALUE!</v>
      </c>
      <c r="AI1313" s="0" t="e">
        <f aca="false">IF(AF1313&lt;hT,pSL*(1/(1+alfa*AF1313/($G$5-alfa*ho)))^(go/(Rair*alfa)),pT*EXP(-go*(AF1313-hT)/(Rair*TT)))</f>
        <v>#VALUE!</v>
      </c>
      <c r="AJ1313" s="0" t="e">
        <f aca="false">Mch(AG1313,AH1313,Rair,gamma)</f>
        <v>#VALUE!</v>
      </c>
      <c r="AK1313" s="0" t="e">
        <f aca="false">Cpex(Cp0,AJ1313,$N$9,$L$13:$M$19)</f>
        <v>#VALUE!</v>
      </c>
      <c r="AL1313" s="0" t="e">
        <f aca="false">pex(AI1313,AJ1313,gamma,AK1313)</f>
        <v>#VALUE!</v>
      </c>
      <c r="AM1313" s="0" t="e">
        <f aca="false">MachThroat(gamma,AL1313,AE1313)</f>
        <v>#VALUE!</v>
      </c>
      <c r="AN1313" s="0" t="e">
        <f aca="false">CN(AM1313,CSON,CINC)</f>
        <v>#VALUE!</v>
      </c>
      <c r="AO1313" s="0" t="e">
        <f aca="false">DPDT(Constant,AN1313,AM1313,gamma,AE1313,AL1313)</f>
        <v>#VALUE!</v>
      </c>
      <c r="AP1313" s="0" t="s">
        <v>134</v>
      </c>
      <c r="AQ1313" s="0" t="n">
        <f aca="false">Q1313+deltaT/2</f>
        <v>13.0849999999998</v>
      </c>
      <c r="AR1313" s="0" t="e">
        <f aca="false">pC+deltaT*pdot2/2</f>
        <v>#VALUE!</v>
      </c>
      <c r="AS1313" s="0" t="e">
        <f aca="false">hALT1($E$13:$G$1365,AQ1313,2)</f>
        <v>#VALUE!</v>
      </c>
      <c r="AT1313" s="0" t="e">
        <f aca="false">Veloc($E$13:$G$1365,AQ1313,3)</f>
        <v>#VALUE!</v>
      </c>
      <c r="AU1313" s="0" t="e">
        <f aca="false">IF(AS1313&lt;hT,$G$5+alfa*(AS1313-ho),TT)</f>
        <v>#VALUE!</v>
      </c>
      <c r="AV1313" s="0" t="e">
        <f aca="false">IF(AS1313&lt;hT,pSL*(1/(1+alfa*AF1313/($G$5-alfa*ho)))^(go/(Rair*alfa)),pT*EXP(-go*(AF1313-hT)/(Rair*TT)))</f>
        <v>#VALUE!</v>
      </c>
      <c r="AW1313" s="0" t="e">
        <f aca="false">Mch(AT1313,AU1313,Rair,gamma)</f>
        <v>#VALUE!</v>
      </c>
      <c r="AX1313" s="0" t="e">
        <f aca="false">Cpex(Cp0,AW1313,$N$9,$L$13:$M$19)</f>
        <v>#VALUE!</v>
      </c>
      <c r="AY1313" s="0" t="e">
        <f aca="false">pex(AV1313,AW1313,gamma,AX1313)</f>
        <v>#VALUE!</v>
      </c>
      <c r="AZ1313" s="0" t="e">
        <f aca="false">MachThroat(gamma,AY1313,AR1313)</f>
        <v>#VALUE!</v>
      </c>
      <c r="BA1313" s="0" t="e">
        <f aca="false">CN(AZ1313,CSON,CINC)</f>
        <v>#VALUE!</v>
      </c>
      <c r="BB1313" s="0" t="e">
        <f aca="false">DPDT(Constant,BA1313,AZ1313,gamma,AR1313,AY1313)</f>
        <v>#VALUE!</v>
      </c>
      <c r="BC1313" s="0" t="s">
        <v>134</v>
      </c>
      <c r="BD1313" s="0" t="n">
        <f aca="false">Q1313+deltaT</f>
        <v>13.0899999999998</v>
      </c>
      <c r="BE1313" s="0" t="e">
        <f aca="false">pC+deltaT*pdot3</f>
        <v>#VALUE!</v>
      </c>
      <c r="BF1313" s="0" t="e">
        <f aca="false">hALT1($E$13:$G$1365,BD1313,2)</f>
        <v>#VALUE!</v>
      </c>
      <c r="BG1313" s="0" t="e">
        <f aca="false">Veloc($E$13:$G$1365,BD1313,3)</f>
        <v>#VALUE!</v>
      </c>
      <c r="BH1313" s="0" t="e">
        <f aca="false">IF(BF1313&lt;hT,$G$5+alfa*(BF1313-ho),TT)</f>
        <v>#VALUE!</v>
      </c>
      <c r="BI1313" s="0" t="e">
        <f aca="false">IF(BF1313&lt;hT,pSL*(1/(1+alfa*BF1313/($G$5-alfa*ho)))^(go/(Rair*alfa)),pT*EXP(-go*(BF1313-hT)/(Rair*TT)))</f>
        <v>#VALUE!</v>
      </c>
      <c r="BJ1313" s="0" t="e">
        <f aca="false">Mch(BG1313,BH1313,Rair,gamma)</f>
        <v>#VALUE!</v>
      </c>
      <c r="BK1313" s="0" t="e">
        <f aca="false">Cpex(Cp0,BJ1313,$N$9,$L$13:$M$19)</f>
        <v>#VALUE!</v>
      </c>
      <c r="BL1313" s="0" t="e">
        <f aca="false">pex(BI1313,BJ1313,gamma,BK1313)</f>
        <v>#VALUE!</v>
      </c>
      <c r="BM1313" s="0" t="e">
        <f aca="false">MachThroat(gamma,BL1313,BE1313)</f>
        <v>#VALUE!</v>
      </c>
      <c r="BN1313" s="0" t="e">
        <f aca="false">CN(BM1313,CSON,CINC)</f>
        <v>#VALUE!</v>
      </c>
      <c r="BO1313" s="0" t="e">
        <f aca="false">DPDT(Constant,BN1313,BM1313,gamma,BE1313,BL1313)</f>
        <v>#VALUE!</v>
      </c>
      <c r="BP1313" s="0" t="e">
        <f aca="false">pC+deltaT*(pdot+2*pdot2+2*pdot3+pdot4)/6</f>
        <v>#VALUE!</v>
      </c>
      <c r="BQ1313" s="0" t="s">
        <v>134</v>
      </c>
      <c r="BR1313" s="0" t="n">
        <f aca="false">Q1313</f>
        <v>13.0799999999998</v>
      </c>
      <c r="BS1313" s="0" t="e">
        <f aca="false">R1313/144</f>
        <v>#VALUE!</v>
      </c>
      <c r="BT1313" s="0" t="e">
        <f aca="false">pX/144</f>
        <v>#VALUE!</v>
      </c>
      <c r="BU1313" s="0" t="e">
        <f aca="false">pa/144</f>
        <v>#VALUE!</v>
      </c>
      <c r="BV1313" s="11" t="n">
        <f aca="false">BR1313</f>
        <v>13.0799999999998</v>
      </c>
      <c r="BW1313" s="12" t="e">
        <f aca="false">(pC-pX)/144</f>
        <v>#VALUE!</v>
      </c>
      <c r="BX1313" s="0" t="s">
        <v>134</v>
      </c>
      <c r="BZ1313" s="0" t="s">
        <v>134</v>
      </c>
      <c r="CA1313" s="0" t="s">
        <v>134</v>
      </c>
      <c r="CB1313" s="0" t="s">
        <v>134</v>
      </c>
      <c r="CC1313" s="0" t="s">
        <v>134</v>
      </c>
      <c r="CD1313" s="0" t="s">
        <v>134</v>
      </c>
      <c r="CE1313" s="0" t="s">
        <v>134</v>
      </c>
    </row>
    <row r="1314" customFormat="false" ht="12.75" hidden="false" customHeight="false" outlineLevel="0" collapsed="false">
      <c r="E1314" s="9" t="n">
        <v>13.01</v>
      </c>
      <c r="F1314" s="9" t="n">
        <v>11041.408127192</v>
      </c>
      <c r="G1314" s="9" t="n">
        <v>560.559649805828</v>
      </c>
      <c r="Q1314" s="0" t="n">
        <f aca="false">Q1313+deltaT</f>
        <v>13.0899999999998</v>
      </c>
      <c r="R1314" s="0" t="e">
        <f aca="false">BP1313</f>
        <v>#VALUE!</v>
      </c>
      <c r="S1314" s="0" t="e">
        <f aca="false">hALT1($E$13:$G$1365,Q1314,2)</f>
        <v>#VALUE!</v>
      </c>
      <c r="T1314" s="0" t="e">
        <f aca="false">Veloc($E$13:$G$1365,Q1314,3)</f>
        <v>#VALUE!</v>
      </c>
      <c r="U1314" s="0" t="e">
        <f aca="false">IF(S1314&lt;hT,$G$5+alfa*(S1314-ho),TT)</f>
        <v>#VALUE!</v>
      </c>
      <c r="V1314" s="0" t="e">
        <f aca="false">IF(S1314&lt;hT,pSL*(1/(1+alfa*S1314/($G$5-alfa*ho)))^(go/(Rair*alfa)),pT*EXP(-go*(S1314-hT)/(Rair*TT)))</f>
        <v>#VALUE!</v>
      </c>
      <c r="W1314" s="0" t="e">
        <f aca="false">Mch(T1314,U1314,Rair,gamma)</f>
        <v>#VALUE!</v>
      </c>
      <c r="X1314" s="0" t="e">
        <f aca="false">Cpex(Cp0,W1314,$N$9,$L$13:$M$19)</f>
        <v>#VALUE!</v>
      </c>
      <c r="Y1314" s="0" t="e">
        <f aca="false">pex(V1314,W1314,gamma,X1314)</f>
        <v>#VALUE!</v>
      </c>
      <c r="Z1314" s="0" t="e">
        <f aca="false">MachThroat(gamma,Y1314,R1314)</f>
        <v>#VALUE!</v>
      </c>
      <c r="AA1314" s="0" t="e">
        <f aca="false">CN(Z1314,CSON,CINC)</f>
        <v>#VALUE!</v>
      </c>
      <c r="AB1314" s="0" t="e">
        <f aca="false">DPDT(Constant,AA1314,Z1314,gamma,R1314,Y1314)</f>
        <v>#VALUE!</v>
      </c>
      <c r="AC1314" s="0" t="s">
        <v>134</v>
      </c>
      <c r="AD1314" s="0" t="n">
        <f aca="false">Q1314+deltaT/2</f>
        <v>13.0949999999998</v>
      </c>
      <c r="AE1314" s="0" t="e">
        <f aca="false">pC+deltaT*pdot/2</f>
        <v>#VALUE!</v>
      </c>
      <c r="AF1314" s="0" t="e">
        <f aca="false">hALT1($E$13:$G$1365,AD1314,2)</f>
        <v>#VALUE!</v>
      </c>
      <c r="AG1314" s="0" t="e">
        <f aca="false">Veloc($E$13:$G$1365,AD1314,3)</f>
        <v>#VALUE!</v>
      </c>
      <c r="AH1314" s="0" t="e">
        <f aca="false">IF(AF1314&lt;hT,$G$5+alfa*(AF1314-ho),TT)</f>
        <v>#VALUE!</v>
      </c>
      <c r="AI1314" s="0" t="e">
        <f aca="false">IF(AF1314&lt;hT,pSL*(1/(1+alfa*AF1314/($G$5-alfa*ho)))^(go/(Rair*alfa)),pT*EXP(-go*(AF1314-hT)/(Rair*TT)))</f>
        <v>#VALUE!</v>
      </c>
      <c r="AJ1314" s="0" t="e">
        <f aca="false">Mch(AG1314,AH1314,Rair,gamma)</f>
        <v>#VALUE!</v>
      </c>
      <c r="AK1314" s="0" t="e">
        <f aca="false">Cpex(Cp0,AJ1314,$N$9,$L$13:$M$19)</f>
        <v>#VALUE!</v>
      </c>
      <c r="AL1314" s="0" t="e">
        <f aca="false">pex(AI1314,AJ1314,gamma,AK1314)</f>
        <v>#VALUE!</v>
      </c>
      <c r="AM1314" s="0" t="e">
        <f aca="false">MachThroat(gamma,AL1314,AE1314)</f>
        <v>#VALUE!</v>
      </c>
      <c r="AN1314" s="0" t="e">
        <f aca="false">CN(AM1314,CSON,CINC)</f>
        <v>#VALUE!</v>
      </c>
      <c r="AO1314" s="0" t="e">
        <f aca="false">DPDT(Constant,AN1314,AM1314,gamma,AE1314,AL1314)</f>
        <v>#VALUE!</v>
      </c>
      <c r="AP1314" s="0" t="s">
        <v>134</v>
      </c>
      <c r="AQ1314" s="0" t="n">
        <f aca="false">Q1314+deltaT/2</f>
        <v>13.0949999999998</v>
      </c>
      <c r="AR1314" s="0" t="e">
        <f aca="false">pC+deltaT*pdot2/2</f>
        <v>#VALUE!</v>
      </c>
      <c r="AS1314" s="0" t="e">
        <f aca="false">hALT1($E$13:$G$1365,AQ1314,2)</f>
        <v>#VALUE!</v>
      </c>
      <c r="AT1314" s="0" t="e">
        <f aca="false">Veloc($E$13:$G$1365,AQ1314,3)</f>
        <v>#VALUE!</v>
      </c>
      <c r="AU1314" s="0" t="e">
        <f aca="false">IF(AS1314&lt;hT,$G$5+alfa*(AS1314-ho),TT)</f>
        <v>#VALUE!</v>
      </c>
      <c r="AV1314" s="0" t="e">
        <f aca="false">IF(AS1314&lt;hT,pSL*(1/(1+alfa*AF1314/($G$5-alfa*ho)))^(go/(Rair*alfa)),pT*EXP(-go*(AF1314-hT)/(Rair*TT)))</f>
        <v>#VALUE!</v>
      </c>
      <c r="AW1314" s="0" t="e">
        <f aca="false">Mch(AT1314,AU1314,Rair,gamma)</f>
        <v>#VALUE!</v>
      </c>
      <c r="AX1314" s="0" t="e">
        <f aca="false">Cpex(Cp0,AW1314,$N$9,$L$13:$M$19)</f>
        <v>#VALUE!</v>
      </c>
      <c r="AY1314" s="0" t="e">
        <f aca="false">pex(AV1314,AW1314,gamma,AX1314)</f>
        <v>#VALUE!</v>
      </c>
      <c r="AZ1314" s="0" t="e">
        <f aca="false">MachThroat(gamma,AY1314,AR1314)</f>
        <v>#VALUE!</v>
      </c>
      <c r="BA1314" s="0" t="e">
        <f aca="false">CN(AZ1314,CSON,CINC)</f>
        <v>#VALUE!</v>
      </c>
      <c r="BB1314" s="0" t="e">
        <f aca="false">DPDT(Constant,BA1314,AZ1314,gamma,AR1314,AY1314)</f>
        <v>#VALUE!</v>
      </c>
      <c r="BC1314" s="0" t="s">
        <v>134</v>
      </c>
      <c r="BD1314" s="0" t="n">
        <f aca="false">Q1314+deltaT</f>
        <v>13.0999999999998</v>
      </c>
      <c r="BE1314" s="0" t="e">
        <f aca="false">pC+deltaT*pdot3</f>
        <v>#VALUE!</v>
      </c>
      <c r="BF1314" s="0" t="e">
        <f aca="false">hALT1($E$13:$G$1365,BD1314,2)</f>
        <v>#VALUE!</v>
      </c>
      <c r="BG1314" s="0" t="e">
        <f aca="false">Veloc($E$13:$G$1365,BD1314,3)</f>
        <v>#VALUE!</v>
      </c>
      <c r="BH1314" s="0" t="e">
        <f aca="false">IF(BF1314&lt;hT,$G$5+alfa*(BF1314-ho),TT)</f>
        <v>#VALUE!</v>
      </c>
      <c r="BI1314" s="0" t="e">
        <f aca="false">IF(BF1314&lt;hT,pSL*(1/(1+alfa*BF1314/($G$5-alfa*ho)))^(go/(Rair*alfa)),pT*EXP(-go*(BF1314-hT)/(Rair*TT)))</f>
        <v>#VALUE!</v>
      </c>
      <c r="BJ1314" s="0" t="e">
        <f aca="false">Mch(BG1314,BH1314,Rair,gamma)</f>
        <v>#VALUE!</v>
      </c>
      <c r="BK1314" s="0" t="e">
        <f aca="false">Cpex(Cp0,BJ1314,$N$9,$L$13:$M$19)</f>
        <v>#VALUE!</v>
      </c>
      <c r="BL1314" s="0" t="e">
        <f aca="false">pex(BI1314,BJ1314,gamma,BK1314)</f>
        <v>#VALUE!</v>
      </c>
      <c r="BM1314" s="0" t="e">
        <f aca="false">MachThroat(gamma,BL1314,BE1314)</f>
        <v>#VALUE!</v>
      </c>
      <c r="BN1314" s="0" t="e">
        <f aca="false">CN(BM1314,CSON,CINC)</f>
        <v>#VALUE!</v>
      </c>
      <c r="BO1314" s="0" t="e">
        <f aca="false">DPDT(Constant,BN1314,BM1314,gamma,BE1314,BL1314)</f>
        <v>#VALUE!</v>
      </c>
      <c r="BP1314" s="0" t="e">
        <f aca="false">pC+deltaT*(pdot+2*pdot2+2*pdot3+pdot4)/6</f>
        <v>#VALUE!</v>
      </c>
      <c r="BQ1314" s="0" t="s">
        <v>134</v>
      </c>
      <c r="BR1314" s="0" t="n">
        <f aca="false">Q1314</f>
        <v>13.0899999999998</v>
      </c>
      <c r="BS1314" s="0" t="e">
        <f aca="false">R1314/144</f>
        <v>#VALUE!</v>
      </c>
      <c r="BT1314" s="0" t="e">
        <f aca="false">pX/144</f>
        <v>#VALUE!</v>
      </c>
      <c r="BU1314" s="0" t="e">
        <f aca="false">pa/144</f>
        <v>#VALUE!</v>
      </c>
      <c r="BV1314" s="11" t="n">
        <f aca="false">BR1314</f>
        <v>13.0899999999998</v>
      </c>
      <c r="BW1314" s="12" t="e">
        <f aca="false">(pC-pX)/144</f>
        <v>#VALUE!</v>
      </c>
      <c r="BX1314" s="0" t="s">
        <v>134</v>
      </c>
      <c r="BZ1314" s="0" t="s">
        <v>134</v>
      </c>
      <c r="CA1314" s="0" t="s">
        <v>134</v>
      </c>
      <c r="CB1314" s="0" t="s">
        <v>134</v>
      </c>
      <c r="CC1314" s="0" t="s">
        <v>134</v>
      </c>
      <c r="CD1314" s="0" t="s">
        <v>134</v>
      </c>
      <c r="CE1314" s="0" t="s">
        <v>134</v>
      </c>
    </row>
    <row r="1315" customFormat="false" ht="12.75" hidden="false" customHeight="false" outlineLevel="0" collapsed="false">
      <c r="E1315" s="9" t="n">
        <v>13.02</v>
      </c>
      <c r="F1315" s="9" t="n">
        <v>11047.0112667892</v>
      </c>
      <c r="G1315" s="9" t="n">
        <v>560.068321656314</v>
      </c>
      <c r="Q1315" s="0" t="n">
        <f aca="false">Q1314+deltaT</f>
        <v>13.0999999999998</v>
      </c>
      <c r="R1315" s="0" t="e">
        <f aca="false">BP1314</f>
        <v>#VALUE!</v>
      </c>
      <c r="S1315" s="0" t="e">
        <f aca="false">hALT1($E$13:$G$1365,Q1315,2)</f>
        <v>#VALUE!</v>
      </c>
      <c r="T1315" s="0" t="e">
        <f aca="false">Veloc($E$13:$G$1365,Q1315,3)</f>
        <v>#VALUE!</v>
      </c>
      <c r="U1315" s="0" t="e">
        <f aca="false">IF(S1315&lt;hT,$G$5+alfa*(S1315-ho),TT)</f>
        <v>#VALUE!</v>
      </c>
      <c r="V1315" s="0" t="e">
        <f aca="false">IF(S1315&lt;hT,pSL*(1/(1+alfa*S1315/($G$5-alfa*ho)))^(go/(Rair*alfa)),pT*EXP(-go*(S1315-hT)/(Rair*TT)))</f>
        <v>#VALUE!</v>
      </c>
      <c r="W1315" s="0" t="e">
        <f aca="false">Mch(T1315,U1315,Rair,gamma)</f>
        <v>#VALUE!</v>
      </c>
      <c r="X1315" s="0" t="e">
        <f aca="false">Cpex(Cp0,W1315,$N$9,$L$13:$M$19)</f>
        <v>#VALUE!</v>
      </c>
      <c r="Y1315" s="0" t="e">
        <f aca="false">pex(V1315,W1315,gamma,X1315)</f>
        <v>#VALUE!</v>
      </c>
      <c r="Z1315" s="0" t="e">
        <f aca="false">MachThroat(gamma,Y1315,R1315)</f>
        <v>#VALUE!</v>
      </c>
      <c r="AA1315" s="0" t="e">
        <f aca="false">CN(Z1315,CSON,CINC)</f>
        <v>#VALUE!</v>
      </c>
      <c r="AB1315" s="0" t="e">
        <f aca="false">DPDT(Constant,AA1315,Z1315,gamma,R1315,Y1315)</f>
        <v>#VALUE!</v>
      </c>
      <c r="AC1315" s="0" t="s">
        <v>134</v>
      </c>
      <c r="AD1315" s="0" t="n">
        <f aca="false">Q1315+deltaT/2</f>
        <v>13.1049999999998</v>
      </c>
      <c r="AE1315" s="0" t="e">
        <f aca="false">pC+deltaT*pdot/2</f>
        <v>#VALUE!</v>
      </c>
      <c r="AF1315" s="0" t="e">
        <f aca="false">hALT1($E$13:$G$1365,AD1315,2)</f>
        <v>#VALUE!</v>
      </c>
      <c r="AG1315" s="0" t="e">
        <f aca="false">Veloc($E$13:$G$1365,AD1315,3)</f>
        <v>#VALUE!</v>
      </c>
      <c r="AH1315" s="0" t="e">
        <f aca="false">IF(AF1315&lt;hT,$G$5+alfa*(AF1315-ho),TT)</f>
        <v>#VALUE!</v>
      </c>
      <c r="AI1315" s="0" t="e">
        <f aca="false">IF(AF1315&lt;hT,pSL*(1/(1+alfa*AF1315/($G$5-alfa*ho)))^(go/(Rair*alfa)),pT*EXP(-go*(AF1315-hT)/(Rair*TT)))</f>
        <v>#VALUE!</v>
      </c>
      <c r="AJ1315" s="0" t="e">
        <f aca="false">Mch(AG1315,AH1315,Rair,gamma)</f>
        <v>#VALUE!</v>
      </c>
      <c r="AK1315" s="0" t="e">
        <f aca="false">Cpex(Cp0,AJ1315,$N$9,$L$13:$M$19)</f>
        <v>#VALUE!</v>
      </c>
      <c r="AL1315" s="0" t="e">
        <f aca="false">pex(AI1315,AJ1315,gamma,AK1315)</f>
        <v>#VALUE!</v>
      </c>
      <c r="AM1315" s="0" t="e">
        <f aca="false">MachThroat(gamma,AL1315,AE1315)</f>
        <v>#VALUE!</v>
      </c>
      <c r="AN1315" s="0" t="e">
        <f aca="false">CN(AM1315,CSON,CINC)</f>
        <v>#VALUE!</v>
      </c>
      <c r="AO1315" s="0" t="e">
        <f aca="false">DPDT(Constant,AN1315,AM1315,gamma,AE1315,AL1315)</f>
        <v>#VALUE!</v>
      </c>
      <c r="AP1315" s="0" t="s">
        <v>134</v>
      </c>
      <c r="AQ1315" s="0" t="n">
        <f aca="false">Q1315+deltaT/2</f>
        <v>13.1049999999998</v>
      </c>
      <c r="AR1315" s="0" t="e">
        <f aca="false">pC+deltaT*pdot2/2</f>
        <v>#VALUE!</v>
      </c>
      <c r="AS1315" s="0" t="e">
        <f aca="false">hALT1($E$13:$G$1365,AQ1315,2)</f>
        <v>#VALUE!</v>
      </c>
      <c r="AT1315" s="0" t="e">
        <f aca="false">Veloc($E$13:$G$1365,AQ1315,3)</f>
        <v>#VALUE!</v>
      </c>
      <c r="AU1315" s="0" t="e">
        <f aca="false">IF(AS1315&lt;hT,$G$5+alfa*(AS1315-ho),TT)</f>
        <v>#VALUE!</v>
      </c>
      <c r="AV1315" s="0" t="e">
        <f aca="false">IF(AS1315&lt;hT,pSL*(1/(1+alfa*AF1315/($G$5-alfa*ho)))^(go/(Rair*alfa)),pT*EXP(-go*(AF1315-hT)/(Rair*TT)))</f>
        <v>#VALUE!</v>
      </c>
      <c r="AW1315" s="0" t="e">
        <f aca="false">Mch(AT1315,AU1315,Rair,gamma)</f>
        <v>#VALUE!</v>
      </c>
      <c r="AX1315" s="0" t="e">
        <f aca="false">Cpex(Cp0,AW1315,$N$9,$L$13:$M$19)</f>
        <v>#VALUE!</v>
      </c>
      <c r="AY1315" s="0" t="e">
        <f aca="false">pex(AV1315,AW1315,gamma,AX1315)</f>
        <v>#VALUE!</v>
      </c>
      <c r="AZ1315" s="0" t="e">
        <f aca="false">MachThroat(gamma,AY1315,AR1315)</f>
        <v>#VALUE!</v>
      </c>
      <c r="BA1315" s="0" t="e">
        <f aca="false">CN(AZ1315,CSON,CINC)</f>
        <v>#VALUE!</v>
      </c>
      <c r="BB1315" s="0" t="e">
        <f aca="false">DPDT(Constant,BA1315,AZ1315,gamma,AR1315,AY1315)</f>
        <v>#VALUE!</v>
      </c>
      <c r="BC1315" s="0" t="s">
        <v>134</v>
      </c>
      <c r="BD1315" s="0" t="n">
        <f aca="false">Q1315+deltaT</f>
        <v>13.1099999999998</v>
      </c>
      <c r="BE1315" s="0" t="e">
        <f aca="false">pC+deltaT*pdot3</f>
        <v>#VALUE!</v>
      </c>
      <c r="BF1315" s="0" t="e">
        <f aca="false">hALT1($E$13:$G$1365,BD1315,2)</f>
        <v>#VALUE!</v>
      </c>
      <c r="BG1315" s="0" t="e">
        <f aca="false">Veloc($E$13:$G$1365,BD1315,3)</f>
        <v>#VALUE!</v>
      </c>
      <c r="BH1315" s="0" t="e">
        <f aca="false">IF(BF1315&lt;hT,$G$5+alfa*(BF1315-ho),TT)</f>
        <v>#VALUE!</v>
      </c>
      <c r="BI1315" s="0" t="e">
        <f aca="false">IF(BF1315&lt;hT,pSL*(1/(1+alfa*BF1315/($G$5-alfa*ho)))^(go/(Rair*alfa)),pT*EXP(-go*(BF1315-hT)/(Rair*TT)))</f>
        <v>#VALUE!</v>
      </c>
      <c r="BJ1315" s="0" t="e">
        <f aca="false">Mch(BG1315,BH1315,Rair,gamma)</f>
        <v>#VALUE!</v>
      </c>
      <c r="BK1315" s="0" t="e">
        <f aca="false">Cpex(Cp0,BJ1315,$N$9,$L$13:$M$19)</f>
        <v>#VALUE!</v>
      </c>
      <c r="BL1315" s="0" t="e">
        <f aca="false">pex(BI1315,BJ1315,gamma,BK1315)</f>
        <v>#VALUE!</v>
      </c>
      <c r="BM1315" s="0" t="e">
        <f aca="false">MachThroat(gamma,BL1315,BE1315)</f>
        <v>#VALUE!</v>
      </c>
      <c r="BN1315" s="0" t="e">
        <f aca="false">CN(BM1315,CSON,CINC)</f>
        <v>#VALUE!</v>
      </c>
      <c r="BO1315" s="0" t="e">
        <f aca="false">DPDT(Constant,BN1315,BM1315,gamma,BE1315,BL1315)</f>
        <v>#VALUE!</v>
      </c>
      <c r="BP1315" s="0" t="e">
        <f aca="false">pC+deltaT*(pdot+2*pdot2+2*pdot3+pdot4)/6</f>
        <v>#VALUE!</v>
      </c>
      <c r="BQ1315" s="0" t="s">
        <v>134</v>
      </c>
      <c r="BR1315" s="0" t="n">
        <f aca="false">Q1315</f>
        <v>13.0999999999998</v>
      </c>
      <c r="BS1315" s="0" t="e">
        <f aca="false">R1315/144</f>
        <v>#VALUE!</v>
      </c>
      <c r="BT1315" s="0" t="e">
        <f aca="false">pX/144</f>
        <v>#VALUE!</v>
      </c>
      <c r="BU1315" s="0" t="e">
        <f aca="false">pa/144</f>
        <v>#VALUE!</v>
      </c>
      <c r="BV1315" s="11" t="n">
        <f aca="false">BR1315</f>
        <v>13.0999999999998</v>
      </c>
      <c r="BW1315" s="12" t="e">
        <f aca="false">(pC-pX)/144</f>
        <v>#VALUE!</v>
      </c>
      <c r="BX1315" s="0" t="s">
        <v>134</v>
      </c>
      <c r="BZ1315" s="0" t="s">
        <v>134</v>
      </c>
      <c r="CA1315" s="0" t="s">
        <v>134</v>
      </c>
      <c r="CB1315" s="0" t="s">
        <v>134</v>
      </c>
      <c r="CC1315" s="0" t="s">
        <v>134</v>
      </c>
      <c r="CD1315" s="0" t="s">
        <v>134</v>
      </c>
      <c r="CE1315" s="0" t="s">
        <v>134</v>
      </c>
    </row>
    <row r="1316" customFormat="false" ht="12.75" hidden="false" customHeight="false" outlineLevel="0" collapsed="false">
      <c r="E1316" s="9" t="n">
        <v>13.03</v>
      </c>
      <c r="F1316" s="9" t="n">
        <v>11052.6094946644</v>
      </c>
      <c r="G1316" s="9" t="n">
        <v>559.577305307653</v>
      </c>
      <c r="Q1316" s="0" t="n">
        <f aca="false">Q1315+deltaT</f>
        <v>13.1099999999998</v>
      </c>
      <c r="R1316" s="0" t="e">
        <f aca="false">BP1315</f>
        <v>#VALUE!</v>
      </c>
      <c r="S1316" s="0" t="e">
        <f aca="false">hALT1($E$13:$G$1365,Q1316,2)</f>
        <v>#VALUE!</v>
      </c>
      <c r="T1316" s="0" t="e">
        <f aca="false">Veloc($E$13:$G$1365,Q1316,3)</f>
        <v>#VALUE!</v>
      </c>
      <c r="U1316" s="0" t="e">
        <f aca="false">IF(S1316&lt;hT,$G$5+alfa*(S1316-ho),TT)</f>
        <v>#VALUE!</v>
      </c>
      <c r="V1316" s="0" t="e">
        <f aca="false">IF(S1316&lt;hT,pSL*(1/(1+alfa*S1316/($G$5-alfa*ho)))^(go/(Rair*alfa)),pT*EXP(-go*(S1316-hT)/(Rair*TT)))</f>
        <v>#VALUE!</v>
      </c>
      <c r="W1316" s="0" t="e">
        <f aca="false">Mch(T1316,U1316,Rair,gamma)</f>
        <v>#VALUE!</v>
      </c>
      <c r="X1316" s="0" t="e">
        <f aca="false">Cpex(Cp0,W1316,$N$9,$L$13:$M$19)</f>
        <v>#VALUE!</v>
      </c>
      <c r="Y1316" s="0" t="e">
        <f aca="false">pex(V1316,W1316,gamma,X1316)</f>
        <v>#VALUE!</v>
      </c>
      <c r="Z1316" s="0" t="e">
        <f aca="false">MachThroat(gamma,Y1316,R1316)</f>
        <v>#VALUE!</v>
      </c>
      <c r="AA1316" s="0" t="e">
        <f aca="false">CN(Z1316,CSON,CINC)</f>
        <v>#VALUE!</v>
      </c>
      <c r="AB1316" s="0" t="e">
        <f aca="false">DPDT(Constant,AA1316,Z1316,gamma,R1316,Y1316)</f>
        <v>#VALUE!</v>
      </c>
      <c r="AC1316" s="0" t="s">
        <v>134</v>
      </c>
      <c r="AD1316" s="0" t="n">
        <f aca="false">Q1316+deltaT/2</f>
        <v>13.1149999999998</v>
      </c>
      <c r="AE1316" s="0" t="e">
        <f aca="false">pC+deltaT*pdot/2</f>
        <v>#VALUE!</v>
      </c>
      <c r="AF1316" s="0" t="e">
        <f aca="false">hALT1($E$13:$G$1365,AD1316,2)</f>
        <v>#VALUE!</v>
      </c>
      <c r="AG1316" s="0" t="e">
        <f aca="false">Veloc($E$13:$G$1365,AD1316,3)</f>
        <v>#VALUE!</v>
      </c>
      <c r="AH1316" s="0" t="e">
        <f aca="false">IF(AF1316&lt;hT,$G$5+alfa*(AF1316-ho),TT)</f>
        <v>#VALUE!</v>
      </c>
      <c r="AI1316" s="0" t="e">
        <f aca="false">IF(AF1316&lt;hT,pSL*(1/(1+alfa*AF1316/($G$5-alfa*ho)))^(go/(Rair*alfa)),pT*EXP(-go*(AF1316-hT)/(Rair*TT)))</f>
        <v>#VALUE!</v>
      </c>
      <c r="AJ1316" s="0" t="e">
        <f aca="false">Mch(AG1316,AH1316,Rair,gamma)</f>
        <v>#VALUE!</v>
      </c>
      <c r="AK1316" s="0" t="e">
        <f aca="false">Cpex(Cp0,AJ1316,$N$9,$L$13:$M$19)</f>
        <v>#VALUE!</v>
      </c>
      <c r="AL1316" s="0" t="e">
        <f aca="false">pex(AI1316,AJ1316,gamma,AK1316)</f>
        <v>#VALUE!</v>
      </c>
      <c r="AM1316" s="0" t="e">
        <f aca="false">MachThroat(gamma,AL1316,AE1316)</f>
        <v>#VALUE!</v>
      </c>
      <c r="AN1316" s="0" t="e">
        <f aca="false">CN(AM1316,CSON,CINC)</f>
        <v>#VALUE!</v>
      </c>
      <c r="AO1316" s="0" t="e">
        <f aca="false">DPDT(Constant,AN1316,AM1316,gamma,AE1316,AL1316)</f>
        <v>#VALUE!</v>
      </c>
      <c r="AP1316" s="0" t="s">
        <v>134</v>
      </c>
      <c r="AQ1316" s="0" t="n">
        <f aca="false">Q1316+deltaT/2</f>
        <v>13.1149999999998</v>
      </c>
      <c r="AR1316" s="0" t="e">
        <f aca="false">pC+deltaT*pdot2/2</f>
        <v>#VALUE!</v>
      </c>
      <c r="AS1316" s="0" t="e">
        <f aca="false">hALT1($E$13:$G$1365,AQ1316,2)</f>
        <v>#VALUE!</v>
      </c>
      <c r="AT1316" s="0" t="e">
        <f aca="false">Veloc($E$13:$G$1365,AQ1316,3)</f>
        <v>#VALUE!</v>
      </c>
      <c r="AU1316" s="0" t="e">
        <f aca="false">IF(AS1316&lt;hT,$G$5+alfa*(AS1316-ho),TT)</f>
        <v>#VALUE!</v>
      </c>
      <c r="AV1316" s="0" t="e">
        <f aca="false">IF(AS1316&lt;hT,pSL*(1/(1+alfa*AF1316/($G$5-alfa*ho)))^(go/(Rair*alfa)),pT*EXP(-go*(AF1316-hT)/(Rair*TT)))</f>
        <v>#VALUE!</v>
      </c>
      <c r="AW1316" s="0" t="e">
        <f aca="false">Mch(AT1316,AU1316,Rair,gamma)</f>
        <v>#VALUE!</v>
      </c>
      <c r="AX1316" s="0" t="e">
        <f aca="false">Cpex(Cp0,AW1316,$N$9,$L$13:$M$19)</f>
        <v>#VALUE!</v>
      </c>
      <c r="AY1316" s="0" t="e">
        <f aca="false">pex(AV1316,AW1316,gamma,AX1316)</f>
        <v>#VALUE!</v>
      </c>
      <c r="AZ1316" s="0" t="e">
        <f aca="false">MachThroat(gamma,AY1316,AR1316)</f>
        <v>#VALUE!</v>
      </c>
      <c r="BA1316" s="0" t="e">
        <f aca="false">CN(AZ1316,CSON,CINC)</f>
        <v>#VALUE!</v>
      </c>
      <c r="BB1316" s="0" t="e">
        <f aca="false">DPDT(Constant,BA1316,AZ1316,gamma,AR1316,AY1316)</f>
        <v>#VALUE!</v>
      </c>
      <c r="BC1316" s="0" t="s">
        <v>134</v>
      </c>
      <c r="BD1316" s="0" t="n">
        <f aca="false">Q1316+deltaT</f>
        <v>13.1199999999998</v>
      </c>
      <c r="BE1316" s="0" t="e">
        <f aca="false">pC+deltaT*pdot3</f>
        <v>#VALUE!</v>
      </c>
      <c r="BF1316" s="0" t="e">
        <f aca="false">hALT1($E$13:$G$1365,BD1316,2)</f>
        <v>#VALUE!</v>
      </c>
      <c r="BG1316" s="0" t="e">
        <f aca="false">Veloc($E$13:$G$1365,BD1316,3)</f>
        <v>#VALUE!</v>
      </c>
      <c r="BH1316" s="0" t="e">
        <f aca="false">IF(BF1316&lt;hT,$G$5+alfa*(BF1316-ho),TT)</f>
        <v>#VALUE!</v>
      </c>
      <c r="BI1316" s="0" t="e">
        <f aca="false">IF(BF1316&lt;hT,pSL*(1/(1+alfa*BF1316/($G$5-alfa*ho)))^(go/(Rair*alfa)),pT*EXP(-go*(BF1316-hT)/(Rair*TT)))</f>
        <v>#VALUE!</v>
      </c>
      <c r="BJ1316" s="0" t="e">
        <f aca="false">Mch(BG1316,BH1316,Rair,gamma)</f>
        <v>#VALUE!</v>
      </c>
      <c r="BK1316" s="0" t="e">
        <f aca="false">Cpex(Cp0,BJ1316,$N$9,$L$13:$M$19)</f>
        <v>#VALUE!</v>
      </c>
      <c r="BL1316" s="0" t="e">
        <f aca="false">pex(BI1316,BJ1316,gamma,BK1316)</f>
        <v>#VALUE!</v>
      </c>
      <c r="BM1316" s="0" t="e">
        <f aca="false">MachThroat(gamma,BL1316,BE1316)</f>
        <v>#VALUE!</v>
      </c>
      <c r="BN1316" s="0" t="e">
        <f aca="false">CN(BM1316,CSON,CINC)</f>
        <v>#VALUE!</v>
      </c>
      <c r="BO1316" s="0" t="e">
        <f aca="false">DPDT(Constant,BN1316,BM1316,gamma,BE1316,BL1316)</f>
        <v>#VALUE!</v>
      </c>
      <c r="BP1316" s="0" t="e">
        <f aca="false">pC+deltaT*(pdot+2*pdot2+2*pdot3+pdot4)/6</f>
        <v>#VALUE!</v>
      </c>
      <c r="BQ1316" s="0" t="s">
        <v>134</v>
      </c>
      <c r="BR1316" s="0" t="n">
        <f aca="false">Q1316</f>
        <v>13.1099999999998</v>
      </c>
      <c r="BS1316" s="0" t="e">
        <f aca="false">R1316/144</f>
        <v>#VALUE!</v>
      </c>
      <c r="BT1316" s="0" t="e">
        <f aca="false">pX/144</f>
        <v>#VALUE!</v>
      </c>
      <c r="BU1316" s="0" t="e">
        <f aca="false">pa/144</f>
        <v>#VALUE!</v>
      </c>
      <c r="BV1316" s="11" t="n">
        <f aca="false">BR1316</f>
        <v>13.1099999999998</v>
      </c>
      <c r="BW1316" s="12" t="e">
        <f aca="false">(pC-pX)/144</f>
        <v>#VALUE!</v>
      </c>
      <c r="BX1316" s="0" t="s">
        <v>134</v>
      </c>
      <c r="BZ1316" s="0" t="s">
        <v>134</v>
      </c>
      <c r="CA1316" s="0" t="s">
        <v>134</v>
      </c>
      <c r="CB1316" s="0" t="s">
        <v>134</v>
      </c>
      <c r="CC1316" s="0" t="s">
        <v>134</v>
      </c>
      <c r="CD1316" s="0" t="s">
        <v>134</v>
      </c>
      <c r="CE1316" s="0" t="s">
        <v>134</v>
      </c>
    </row>
    <row r="1317" customFormat="false" ht="12.75" hidden="false" customHeight="false" outlineLevel="0" collapsed="false">
      <c r="E1317" s="9" t="n">
        <v>13.04</v>
      </c>
      <c r="F1317" s="9" t="n">
        <v>11058.202813933</v>
      </c>
      <c r="G1317" s="9" t="n">
        <v>559.08660020801</v>
      </c>
      <c r="Q1317" s="0" t="n">
        <f aca="false">Q1316+deltaT</f>
        <v>13.1199999999998</v>
      </c>
      <c r="R1317" s="0" t="e">
        <f aca="false">BP1316</f>
        <v>#VALUE!</v>
      </c>
      <c r="S1317" s="0" t="e">
        <f aca="false">hALT1($E$13:$G$1365,Q1317,2)</f>
        <v>#VALUE!</v>
      </c>
      <c r="T1317" s="0" t="e">
        <f aca="false">Veloc($E$13:$G$1365,Q1317,3)</f>
        <v>#VALUE!</v>
      </c>
      <c r="U1317" s="0" t="e">
        <f aca="false">IF(S1317&lt;hT,$G$5+alfa*(S1317-ho),TT)</f>
        <v>#VALUE!</v>
      </c>
      <c r="V1317" s="0" t="e">
        <f aca="false">IF(S1317&lt;hT,pSL*(1/(1+alfa*S1317/($G$5-alfa*ho)))^(go/(Rair*alfa)),pT*EXP(-go*(S1317-hT)/(Rair*TT)))</f>
        <v>#VALUE!</v>
      </c>
      <c r="W1317" s="0" t="e">
        <f aca="false">Mch(T1317,U1317,Rair,gamma)</f>
        <v>#VALUE!</v>
      </c>
      <c r="X1317" s="0" t="e">
        <f aca="false">Cpex(Cp0,W1317,$N$9,$L$13:$M$19)</f>
        <v>#VALUE!</v>
      </c>
      <c r="Y1317" s="0" t="e">
        <f aca="false">pex(V1317,W1317,gamma,X1317)</f>
        <v>#VALUE!</v>
      </c>
      <c r="Z1317" s="0" t="e">
        <f aca="false">MachThroat(gamma,Y1317,R1317)</f>
        <v>#VALUE!</v>
      </c>
      <c r="AA1317" s="0" t="e">
        <f aca="false">CN(Z1317,CSON,CINC)</f>
        <v>#VALUE!</v>
      </c>
      <c r="AB1317" s="0" t="e">
        <f aca="false">DPDT(Constant,AA1317,Z1317,gamma,R1317,Y1317)</f>
        <v>#VALUE!</v>
      </c>
      <c r="AC1317" s="0" t="s">
        <v>134</v>
      </c>
      <c r="AD1317" s="0" t="n">
        <f aca="false">Q1317+deltaT/2</f>
        <v>13.1249999999998</v>
      </c>
      <c r="AE1317" s="0" t="e">
        <f aca="false">pC+deltaT*pdot/2</f>
        <v>#VALUE!</v>
      </c>
      <c r="AF1317" s="0" t="e">
        <f aca="false">hALT1($E$13:$G$1365,AD1317,2)</f>
        <v>#VALUE!</v>
      </c>
      <c r="AG1317" s="0" t="e">
        <f aca="false">Veloc($E$13:$G$1365,AD1317,3)</f>
        <v>#VALUE!</v>
      </c>
      <c r="AH1317" s="0" t="e">
        <f aca="false">IF(AF1317&lt;hT,$G$5+alfa*(AF1317-ho),TT)</f>
        <v>#VALUE!</v>
      </c>
      <c r="AI1317" s="0" t="e">
        <f aca="false">IF(AF1317&lt;hT,pSL*(1/(1+alfa*AF1317/($G$5-alfa*ho)))^(go/(Rair*alfa)),pT*EXP(-go*(AF1317-hT)/(Rair*TT)))</f>
        <v>#VALUE!</v>
      </c>
      <c r="AJ1317" s="0" t="e">
        <f aca="false">Mch(AG1317,AH1317,Rair,gamma)</f>
        <v>#VALUE!</v>
      </c>
      <c r="AK1317" s="0" t="e">
        <f aca="false">Cpex(Cp0,AJ1317,$N$9,$L$13:$M$19)</f>
        <v>#VALUE!</v>
      </c>
      <c r="AL1317" s="0" t="e">
        <f aca="false">pex(AI1317,AJ1317,gamma,AK1317)</f>
        <v>#VALUE!</v>
      </c>
      <c r="AM1317" s="0" t="e">
        <f aca="false">MachThroat(gamma,AL1317,AE1317)</f>
        <v>#VALUE!</v>
      </c>
      <c r="AN1317" s="0" t="e">
        <f aca="false">CN(AM1317,CSON,CINC)</f>
        <v>#VALUE!</v>
      </c>
      <c r="AO1317" s="0" t="e">
        <f aca="false">DPDT(Constant,AN1317,AM1317,gamma,AE1317,AL1317)</f>
        <v>#VALUE!</v>
      </c>
      <c r="AP1317" s="0" t="s">
        <v>134</v>
      </c>
      <c r="AQ1317" s="0" t="n">
        <f aca="false">Q1317+deltaT/2</f>
        <v>13.1249999999998</v>
      </c>
      <c r="AR1317" s="0" t="e">
        <f aca="false">pC+deltaT*pdot2/2</f>
        <v>#VALUE!</v>
      </c>
      <c r="AS1317" s="0" t="e">
        <f aca="false">hALT1($E$13:$G$1365,AQ1317,2)</f>
        <v>#VALUE!</v>
      </c>
      <c r="AT1317" s="0" t="e">
        <f aca="false">Veloc($E$13:$G$1365,AQ1317,3)</f>
        <v>#VALUE!</v>
      </c>
      <c r="AU1317" s="0" t="e">
        <f aca="false">IF(AS1317&lt;hT,$G$5+alfa*(AS1317-ho),TT)</f>
        <v>#VALUE!</v>
      </c>
      <c r="AV1317" s="0" t="e">
        <f aca="false">IF(AS1317&lt;hT,pSL*(1/(1+alfa*AF1317/($G$5-alfa*ho)))^(go/(Rair*alfa)),pT*EXP(-go*(AF1317-hT)/(Rair*TT)))</f>
        <v>#VALUE!</v>
      </c>
      <c r="AW1317" s="0" t="e">
        <f aca="false">Mch(AT1317,AU1317,Rair,gamma)</f>
        <v>#VALUE!</v>
      </c>
      <c r="AX1317" s="0" t="e">
        <f aca="false">Cpex(Cp0,AW1317,$N$9,$L$13:$M$19)</f>
        <v>#VALUE!</v>
      </c>
      <c r="AY1317" s="0" t="e">
        <f aca="false">pex(AV1317,AW1317,gamma,AX1317)</f>
        <v>#VALUE!</v>
      </c>
      <c r="AZ1317" s="0" t="e">
        <f aca="false">MachThroat(gamma,AY1317,AR1317)</f>
        <v>#VALUE!</v>
      </c>
      <c r="BA1317" s="0" t="e">
        <f aca="false">CN(AZ1317,CSON,CINC)</f>
        <v>#VALUE!</v>
      </c>
      <c r="BB1317" s="0" t="e">
        <f aca="false">DPDT(Constant,BA1317,AZ1317,gamma,AR1317,AY1317)</f>
        <v>#VALUE!</v>
      </c>
      <c r="BC1317" s="0" t="s">
        <v>134</v>
      </c>
      <c r="BD1317" s="0" t="n">
        <f aca="false">Q1317+deltaT</f>
        <v>13.1299999999998</v>
      </c>
      <c r="BE1317" s="0" t="e">
        <f aca="false">pC+deltaT*pdot3</f>
        <v>#VALUE!</v>
      </c>
      <c r="BF1317" s="0" t="e">
        <f aca="false">hALT1($E$13:$G$1365,BD1317,2)</f>
        <v>#VALUE!</v>
      </c>
      <c r="BG1317" s="0" t="e">
        <f aca="false">Veloc($E$13:$G$1365,BD1317,3)</f>
        <v>#VALUE!</v>
      </c>
      <c r="BH1317" s="0" t="e">
        <f aca="false">IF(BF1317&lt;hT,$G$5+alfa*(BF1317-ho),TT)</f>
        <v>#VALUE!</v>
      </c>
      <c r="BI1317" s="0" t="e">
        <f aca="false">IF(BF1317&lt;hT,pSL*(1/(1+alfa*BF1317/($G$5-alfa*ho)))^(go/(Rair*alfa)),pT*EXP(-go*(BF1317-hT)/(Rair*TT)))</f>
        <v>#VALUE!</v>
      </c>
      <c r="BJ1317" s="0" t="e">
        <f aca="false">Mch(BG1317,BH1317,Rair,gamma)</f>
        <v>#VALUE!</v>
      </c>
      <c r="BK1317" s="0" t="e">
        <f aca="false">Cpex(Cp0,BJ1317,$N$9,$L$13:$M$19)</f>
        <v>#VALUE!</v>
      </c>
      <c r="BL1317" s="0" t="e">
        <f aca="false">pex(BI1317,BJ1317,gamma,BK1317)</f>
        <v>#VALUE!</v>
      </c>
      <c r="BM1317" s="0" t="e">
        <f aca="false">MachThroat(gamma,BL1317,BE1317)</f>
        <v>#VALUE!</v>
      </c>
      <c r="BN1317" s="0" t="e">
        <f aca="false">CN(BM1317,CSON,CINC)</f>
        <v>#VALUE!</v>
      </c>
      <c r="BO1317" s="0" t="e">
        <f aca="false">DPDT(Constant,BN1317,BM1317,gamma,BE1317,BL1317)</f>
        <v>#VALUE!</v>
      </c>
      <c r="BP1317" s="0" t="e">
        <f aca="false">pC+deltaT*(pdot+2*pdot2+2*pdot3+pdot4)/6</f>
        <v>#VALUE!</v>
      </c>
      <c r="BQ1317" s="0" t="s">
        <v>134</v>
      </c>
      <c r="BR1317" s="0" t="n">
        <f aca="false">Q1317</f>
        <v>13.1199999999998</v>
      </c>
      <c r="BS1317" s="0" t="e">
        <f aca="false">R1317/144</f>
        <v>#VALUE!</v>
      </c>
      <c r="BT1317" s="0" t="e">
        <f aca="false">pX/144</f>
        <v>#VALUE!</v>
      </c>
      <c r="BU1317" s="0" t="e">
        <f aca="false">pa/144</f>
        <v>#VALUE!</v>
      </c>
      <c r="BV1317" s="11" t="n">
        <f aca="false">BR1317</f>
        <v>13.1199999999998</v>
      </c>
      <c r="BW1317" s="12" t="e">
        <f aca="false">(pC-pX)/144</f>
        <v>#VALUE!</v>
      </c>
      <c r="BX1317" s="0" t="s">
        <v>134</v>
      </c>
      <c r="BZ1317" s="0" t="s">
        <v>134</v>
      </c>
      <c r="CA1317" s="0" t="s">
        <v>134</v>
      </c>
      <c r="CB1317" s="0" t="s">
        <v>134</v>
      </c>
      <c r="CC1317" s="0" t="s">
        <v>134</v>
      </c>
      <c r="CD1317" s="0" t="s">
        <v>134</v>
      </c>
      <c r="CE1317" s="0" t="s">
        <v>134</v>
      </c>
    </row>
    <row r="1318" customFormat="false" ht="12.75" hidden="false" customHeight="false" outlineLevel="0" collapsed="false">
      <c r="E1318" s="9" t="n">
        <v>13.05</v>
      </c>
      <c r="F1318" s="9" t="n">
        <v>11063.7912277018</v>
      </c>
      <c r="G1318" s="9" t="n">
        <v>558.596205100796</v>
      </c>
      <c r="Q1318" s="0" t="n">
        <f aca="false">Q1317+deltaT</f>
        <v>13.1299999999998</v>
      </c>
      <c r="R1318" s="0" t="e">
        <f aca="false">BP1317</f>
        <v>#VALUE!</v>
      </c>
      <c r="S1318" s="0" t="e">
        <f aca="false">hALT1($E$13:$G$1365,Q1318,2)</f>
        <v>#VALUE!</v>
      </c>
      <c r="T1318" s="0" t="e">
        <f aca="false">Veloc($E$13:$G$1365,Q1318,3)</f>
        <v>#VALUE!</v>
      </c>
      <c r="U1318" s="0" t="e">
        <f aca="false">IF(S1318&lt;hT,$G$5+alfa*(S1318-ho),TT)</f>
        <v>#VALUE!</v>
      </c>
      <c r="V1318" s="0" t="e">
        <f aca="false">IF(S1318&lt;hT,pSL*(1/(1+alfa*S1318/($G$5-alfa*ho)))^(go/(Rair*alfa)),pT*EXP(-go*(S1318-hT)/(Rair*TT)))</f>
        <v>#VALUE!</v>
      </c>
      <c r="W1318" s="0" t="e">
        <f aca="false">Mch(T1318,U1318,Rair,gamma)</f>
        <v>#VALUE!</v>
      </c>
      <c r="X1318" s="0" t="e">
        <f aca="false">Cpex(Cp0,W1318,$N$9,$L$13:$M$19)</f>
        <v>#VALUE!</v>
      </c>
      <c r="Y1318" s="0" t="e">
        <f aca="false">pex(V1318,W1318,gamma,X1318)</f>
        <v>#VALUE!</v>
      </c>
      <c r="Z1318" s="0" t="e">
        <f aca="false">MachThroat(gamma,Y1318,R1318)</f>
        <v>#VALUE!</v>
      </c>
      <c r="AA1318" s="0" t="e">
        <f aca="false">CN(Z1318,CSON,CINC)</f>
        <v>#VALUE!</v>
      </c>
      <c r="AB1318" s="0" t="e">
        <f aca="false">DPDT(Constant,AA1318,Z1318,gamma,R1318,Y1318)</f>
        <v>#VALUE!</v>
      </c>
      <c r="AC1318" s="0" t="s">
        <v>134</v>
      </c>
      <c r="AD1318" s="0" t="n">
        <f aca="false">Q1318+deltaT/2</f>
        <v>13.1349999999998</v>
      </c>
      <c r="AE1318" s="0" t="e">
        <f aca="false">pC+deltaT*pdot/2</f>
        <v>#VALUE!</v>
      </c>
      <c r="AF1318" s="0" t="e">
        <f aca="false">hALT1($E$13:$G$1365,AD1318,2)</f>
        <v>#VALUE!</v>
      </c>
      <c r="AG1318" s="0" t="e">
        <f aca="false">Veloc($E$13:$G$1365,AD1318,3)</f>
        <v>#VALUE!</v>
      </c>
      <c r="AH1318" s="0" t="e">
        <f aca="false">IF(AF1318&lt;hT,$G$5+alfa*(AF1318-ho),TT)</f>
        <v>#VALUE!</v>
      </c>
      <c r="AI1318" s="0" t="e">
        <f aca="false">IF(AF1318&lt;hT,pSL*(1/(1+alfa*AF1318/($G$5-alfa*ho)))^(go/(Rair*alfa)),pT*EXP(-go*(AF1318-hT)/(Rair*TT)))</f>
        <v>#VALUE!</v>
      </c>
      <c r="AJ1318" s="0" t="e">
        <f aca="false">Mch(AG1318,AH1318,Rair,gamma)</f>
        <v>#VALUE!</v>
      </c>
      <c r="AK1318" s="0" t="e">
        <f aca="false">Cpex(Cp0,AJ1318,$N$9,$L$13:$M$19)</f>
        <v>#VALUE!</v>
      </c>
      <c r="AL1318" s="0" t="e">
        <f aca="false">pex(AI1318,AJ1318,gamma,AK1318)</f>
        <v>#VALUE!</v>
      </c>
      <c r="AM1318" s="0" t="e">
        <f aca="false">MachThroat(gamma,AL1318,AE1318)</f>
        <v>#VALUE!</v>
      </c>
      <c r="AN1318" s="0" t="e">
        <f aca="false">CN(AM1318,CSON,CINC)</f>
        <v>#VALUE!</v>
      </c>
      <c r="AO1318" s="0" t="e">
        <f aca="false">DPDT(Constant,AN1318,AM1318,gamma,AE1318,AL1318)</f>
        <v>#VALUE!</v>
      </c>
      <c r="AP1318" s="0" t="s">
        <v>134</v>
      </c>
      <c r="AQ1318" s="0" t="n">
        <f aca="false">Q1318+deltaT/2</f>
        <v>13.1349999999998</v>
      </c>
      <c r="AR1318" s="0" t="e">
        <f aca="false">pC+deltaT*pdot2/2</f>
        <v>#VALUE!</v>
      </c>
      <c r="AS1318" s="0" t="e">
        <f aca="false">hALT1($E$13:$G$1365,AQ1318,2)</f>
        <v>#VALUE!</v>
      </c>
      <c r="AT1318" s="0" t="e">
        <f aca="false">Veloc($E$13:$G$1365,AQ1318,3)</f>
        <v>#VALUE!</v>
      </c>
      <c r="AU1318" s="0" t="e">
        <f aca="false">IF(AS1318&lt;hT,$G$5+alfa*(AS1318-ho),TT)</f>
        <v>#VALUE!</v>
      </c>
      <c r="AV1318" s="0" t="e">
        <f aca="false">IF(AS1318&lt;hT,pSL*(1/(1+alfa*AF1318/($G$5-alfa*ho)))^(go/(Rair*alfa)),pT*EXP(-go*(AF1318-hT)/(Rair*TT)))</f>
        <v>#VALUE!</v>
      </c>
      <c r="AW1318" s="0" t="e">
        <f aca="false">Mch(AT1318,AU1318,Rair,gamma)</f>
        <v>#VALUE!</v>
      </c>
      <c r="AX1318" s="0" t="e">
        <f aca="false">Cpex(Cp0,AW1318,$N$9,$L$13:$M$19)</f>
        <v>#VALUE!</v>
      </c>
      <c r="AY1318" s="0" t="e">
        <f aca="false">pex(AV1318,AW1318,gamma,AX1318)</f>
        <v>#VALUE!</v>
      </c>
      <c r="AZ1318" s="0" t="e">
        <f aca="false">MachThroat(gamma,AY1318,AR1318)</f>
        <v>#VALUE!</v>
      </c>
      <c r="BA1318" s="0" t="e">
        <f aca="false">CN(AZ1318,CSON,CINC)</f>
        <v>#VALUE!</v>
      </c>
      <c r="BB1318" s="0" t="e">
        <f aca="false">DPDT(Constant,BA1318,AZ1318,gamma,AR1318,AY1318)</f>
        <v>#VALUE!</v>
      </c>
      <c r="BC1318" s="0" t="s">
        <v>134</v>
      </c>
      <c r="BD1318" s="0" t="n">
        <f aca="false">Q1318+deltaT</f>
        <v>13.1399999999998</v>
      </c>
      <c r="BE1318" s="0" t="e">
        <f aca="false">pC+deltaT*pdot3</f>
        <v>#VALUE!</v>
      </c>
      <c r="BF1318" s="0" t="e">
        <f aca="false">hALT1($E$13:$G$1365,BD1318,2)</f>
        <v>#VALUE!</v>
      </c>
      <c r="BG1318" s="0" t="e">
        <f aca="false">Veloc($E$13:$G$1365,BD1318,3)</f>
        <v>#VALUE!</v>
      </c>
      <c r="BH1318" s="0" t="e">
        <f aca="false">IF(BF1318&lt;hT,$G$5+alfa*(BF1318-ho),TT)</f>
        <v>#VALUE!</v>
      </c>
      <c r="BI1318" s="0" t="e">
        <f aca="false">IF(BF1318&lt;hT,pSL*(1/(1+alfa*BF1318/($G$5-alfa*ho)))^(go/(Rair*alfa)),pT*EXP(-go*(BF1318-hT)/(Rair*TT)))</f>
        <v>#VALUE!</v>
      </c>
      <c r="BJ1318" s="0" t="e">
        <f aca="false">Mch(BG1318,BH1318,Rair,gamma)</f>
        <v>#VALUE!</v>
      </c>
      <c r="BK1318" s="0" t="e">
        <f aca="false">Cpex(Cp0,BJ1318,$N$9,$L$13:$M$19)</f>
        <v>#VALUE!</v>
      </c>
      <c r="BL1318" s="0" t="e">
        <f aca="false">pex(BI1318,BJ1318,gamma,BK1318)</f>
        <v>#VALUE!</v>
      </c>
      <c r="BM1318" s="0" t="e">
        <f aca="false">MachThroat(gamma,BL1318,BE1318)</f>
        <v>#VALUE!</v>
      </c>
      <c r="BN1318" s="0" t="e">
        <f aca="false">CN(BM1318,CSON,CINC)</f>
        <v>#VALUE!</v>
      </c>
      <c r="BO1318" s="0" t="e">
        <f aca="false">DPDT(Constant,BN1318,BM1318,gamma,BE1318,BL1318)</f>
        <v>#VALUE!</v>
      </c>
      <c r="BP1318" s="0" t="e">
        <f aca="false">pC+deltaT*(pdot+2*pdot2+2*pdot3+pdot4)/6</f>
        <v>#VALUE!</v>
      </c>
      <c r="BQ1318" s="0" t="s">
        <v>134</v>
      </c>
      <c r="BR1318" s="0" t="n">
        <f aca="false">Q1318</f>
        <v>13.1299999999998</v>
      </c>
      <c r="BS1318" s="0" t="e">
        <f aca="false">R1318/144</f>
        <v>#VALUE!</v>
      </c>
      <c r="BT1318" s="0" t="e">
        <f aca="false">pX/144</f>
        <v>#VALUE!</v>
      </c>
      <c r="BU1318" s="0" t="e">
        <f aca="false">pa/144</f>
        <v>#VALUE!</v>
      </c>
      <c r="BV1318" s="11" t="n">
        <f aca="false">BR1318</f>
        <v>13.1299999999998</v>
      </c>
      <c r="BW1318" s="12" t="e">
        <f aca="false">(pC-pX)/144</f>
        <v>#VALUE!</v>
      </c>
      <c r="BX1318" s="0" t="s">
        <v>134</v>
      </c>
      <c r="BZ1318" s="0" t="s">
        <v>134</v>
      </c>
      <c r="CA1318" s="0" t="s">
        <v>134</v>
      </c>
      <c r="CB1318" s="0" t="s">
        <v>134</v>
      </c>
      <c r="CC1318" s="0" t="s">
        <v>134</v>
      </c>
      <c r="CD1318" s="0" t="s">
        <v>134</v>
      </c>
      <c r="CE1318" s="0" t="s">
        <v>134</v>
      </c>
    </row>
    <row r="1319" customFormat="false" ht="12.75" hidden="false" customHeight="false" outlineLevel="0" collapsed="false">
      <c r="E1319" s="9" t="n">
        <v>13.06</v>
      </c>
      <c r="F1319" s="9" t="n">
        <v>11069.3747390653</v>
      </c>
      <c r="G1319" s="9" t="n">
        <v>558.106119092745</v>
      </c>
      <c r="Q1319" s="0" t="n">
        <f aca="false">Q1318+deltaT</f>
        <v>13.1399999999998</v>
      </c>
      <c r="R1319" s="0" t="e">
        <f aca="false">BP1318</f>
        <v>#VALUE!</v>
      </c>
      <c r="S1319" s="0" t="e">
        <f aca="false">hALT1($E$13:$G$1365,Q1319,2)</f>
        <v>#VALUE!</v>
      </c>
      <c r="T1319" s="0" t="e">
        <f aca="false">Veloc($E$13:$G$1365,Q1319,3)</f>
        <v>#VALUE!</v>
      </c>
      <c r="U1319" s="0" t="e">
        <f aca="false">IF(S1319&lt;hT,$G$5+alfa*(S1319-ho),TT)</f>
        <v>#VALUE!</v>
      </c>
      <c r="V1319" s="0" t="e">
        <f aca="false">IF(S1319&lt;hT,pSL*(1/(1+alfa*S1319/($G$5-alfa*ho)))^(go/(Rair*alfa)),pT*EXP(-go*(S1319-hT)/(Rair*TT)))</f>
        <v>#VALUE!</v>
      </c>
      <c r="W1319" s="0" t="e">
        <f aca="false">Mch(T1319,U1319,Rair,gamma)</f>
        <v>#VALUE!</v>
      </c>
      <c r="X1319" s="0" t="e">
        <f aca="false">Cpex(Cp0,W1319,$N$9,$L$13:$M$19)</f>
        <v>#VALUE!</v>
      </c>
      <c r="Y1319" s="0" t="e">
        <f aca="false">pex(V1319,W1319,gamma,X1319)</f>
        <v>#VALUE!</v>
      </c>
      <c r="Z1319" s="0" t="e">
        <f aca="false">MachThroat(gamma,Y1319,R1319)</f>
        <v>#VALUE!</v>
      </c>
      <c r="AA1319" s="0" t="e">
        <f aca="false">CN(Z1319,CSON,CINC)</f>
        <v>#VALUE!</v>
      </c>
      <c r="AB1319" s="0" t="e">
        <f aca="false">DPDT(Constant,AA1319,Z1319,gamma,R1319,Y1319)</f>
        <v>#VALUE!</v>
      </c>
      <c r="AC1319" s="0" t="s">
        <v>134</v>
      </c>
      <c r="AD1319" s="0" t="n">
        <f aca="false">Q1319+deltaT/2</f>
        <v>13.1449999999998</v>
      </c>
      <c r="AE1319" s="0" t="e">
        <f aca="false">pC+deltaT*pdot/2</f>
        <v>#VALUE!</v>
      </c>
      <c r="AF1319" s="0" t="e">
        <f aca="false">hALT1($E$13:$G$1365,AD1319,2)</f>
        <v>#VALUE!</v>
      </c>
      <c r="AG1319" s="0" t="e">
        <f aca="false">Veloc($E$13:$G$1365,AD1319,3)</f>
        <v>#VALUE!</v>
      </c>
      <c r="AH1319" s="0" t="e">
        <f aca="false">IF(AF1319&lt;hT,$G$5+alfa*(AF1319-ho),TT)</f>
        <v>#VALUE!</v>
      </c>
      <c r="AI1319" s="0" t="e">
        <f aca="false">IF(AF1319&lt;hT,pSL*(1/(1+alfa*AF1319/($G$5-alfa*ho)))^(go/(Rair*alfa)),pT*EXP(-go*(AF1319-hT)/(Rair*TT)))</f>
        <v>#VALUE!</v>
      </c>
      <c r="AJ1319" s="0" t="e">
        <f aca="false">Mch(AG1319,AH1319,Rair,gamma)</f>
        <v>#VALUE!</v>
      </c>
      <c r="AK1319" s="0" t="e">
        <f aca="false">Cpex(Cp0,AJ1319,$N$9,$L$13:$M$19)</f>
        <v>#VALUE!</v>
      </c>
      <c r="AL1319" s="0" t="e">
        <f aca="false">pex(AI1319,AJ1319,gamma,AK1319)</f>
        <v>#VALUE!</v>
      </c>
      <c r="AM1319" s="0" t="e">
        <f aca="false">MachThroat(gamma,AL1319,AE1319)</f>
        <v>#VALUE!</v>
      </c>
      <c r="AN1319" s="0" t="e">
        <f aca="false">CN(AM1319,CSON,CINC)</f>
        <v>#VALUE!</v>
      </c>
      <c r="AO1319" s="0" t="e">
        <f aca="false">DPDT(Constant,AN1319,AM1319,gamma,AE1319,AL1319)</f>
        <v>#VALUE!</v>
      </c>
      <c r="AP1319" s="0" t="s">
        <v>134</v>
      </c>
      <c r="AQ1319" s="0" t="n">
        <f aca="false">Q1319+deltaT/2</f>
        <v>13.1449999999998</v>
      </c>
      <c r="AR1319" s="0" t="e">
        <f aca="false">pC+deltaT*pdot2/2</f>
        <v>#VALUE!</v>
      </c>
      <c r="AS1319" s="0" t="e">
        <f aca="false">hALT1($E$13:$G$1365,AQ1319,2)</f>
        <v>#VALUE!</v>
      </c>
      <c r="AT1319" s="0" t="e">
        <f aca="false">Veloc($E$13:$G$1365,AQ1319,3)</f>
        <v>#VALUE!</v>
      </c>
      <c r="AU1319" s="0" t="e">
        <f aca="false">IF(AS1319&lt;hT,$G$5+alfa*(AS1319-ho),TT)</f>
        <v>#VALUE!</v>
      </c>
      <c r="AV1319" s="0" t="e">
        <f aca="false">IF(AS1319&lt;hT,pSL*(1/(1+alfa*AF1319/($G$5-alfa*ho)))^(go/(Rair*alfa)),pT*EXP(-go*(AF1319-hT)/(Rair*TT)))</f>
        <v>#VALUE!</v>
      </c>
      <c r="AW1319" s="0" t="e">
        <f aca="false">Mch(AT1319,AU1319,Rair,gamma)</f>
        <v>#VALUE!</v>
      </c>
      <c r="AX1319" s="0" t="e">
        <f aca="false">Cpex(Cp0,AW1319,$N$9,$L$13:$M$19)</f>
        <v>#VALUE!</v>
      </c>
      <c r="AY1319" s="0" t="e">
        <f aca="false">pex(AV1319,AW1319,gamma,AX1319)</f>
        <v>#VALUE!</v>
      </c>
      <c r="AZ1319" s="0" t="e">
        <f aca="false">MachThroat(gamma,AY1319,AR1319)</f>
        <v>#VALUE!</v>
      </c>
      <c r="BA1319" s="0" t="e">
        <f aca="false">CN(AZ1319,CSON,CINC)</f>
        <v>#VALUE!</v>
      </c>
      <c r="BB1319" s="0" t="e">
        <f aca="false">DPDT(Constant,BA1319,AZ1319,gamma,AR1319,AY1319)</f>
        <v>#VALUE!</v>
      </c>
      <c r="BC1319" s="0" t="s">
        <v>134</v>
      </c>
      <c r="BD1319" s="0" t="n">
        <f aca="false">Q1319+deltaT</f>
        <v>13.1499999999998</v>
      </c>
      <c r="BE1319" s="0" t="e">
        <f aca="false">pC+deltaT*pdot3</f>
        <v>#VALUE!</v>
      </c>
      <c r="BF1319" s="0" t="e">
        <f aca="false">hALT1($E$13:$G$1365,BD1319,2)</f>
        <v>#VALUE!</v>
      </c>
      <c r="BG1319" s="0" t="e">
        <f aca="false">Veloc($E$13:$G$1365,BD1319,3)</f>
        <v>#VALUE!</v>
      </c>
      <c r="BH1319" s="0" t="e">
        <f aca="false">IF(BF1319&lt;hT,$G$5+alfa*(BF1319-ho),TT)</f>
        <v>#VALUE!</v>
      </c>
      <c r="BI1319" s="0" t="e">
        <f aca="false">IF(BF1319&lt;hT,pSL*(1/(1+alfa*BF1319/($G$5-alfa*ho)))^(go/(Rair*alfa)),pT*EXP(-go*(BF1319-hT)/(Rair*TT)))</f>
        <v>#VALUE!</v>
      </c>
      <c r="BJ1319" s="0" t="e">
        <f aca="false">Mch(BG1319,BH1319,Rair,gamma)</f>
        <v>#VALUE!</v>
      </c>
      <c r="BK1319" s="0" t="e">
        <f aca="false">Cpex(Cp0,BJ1319,$N$9,$L$13:$M$19)</f>
        <v>#VALUE!</v>
      </c>
      <c r="BL1319" s="0" t="e">
        <f aca="false">pex(BI1319,BJ1319,gamma,BK1319)</f>
        <v>#VALUE!</v>
      </c>
      <c r="BM1319" s="0" t="e">
        <f aca="false">MachThroat(gamma,BL1319,BE1319)</f>
        <v>#VALUE!</v>
      </c>
      <c r="BN1319" s="0" t="e">
        <f aca="false">CN(BM1319,CSON,CINC)</f>
        <v>#VALUE!</v>
      </c>
      <c r="BO1319" s="0" t="e">
        <f aca="false">DPDT(Constant,BN1319,BM1319,gamma,BE1319,BL1319)</f>
        <v>#VALUE!</v>
      </c>
      <c r="BP1319" s="0" t="e">
        <f aca="false">pC+deltaT*(pdot+2*pdot2+2*pdot3+pdot4)/6</f>
        <v>#VALUE!</v>
      </c>
      <c r="BQ1319" s="0" t="s">
        <v>134</v>
      </c>
      <c r="BR1319" s="0" t="n">
        <f aca="false">Q1319</f>
        <v>13.1399999999998</v>
      </c>
      <c r="BS1319" s="0" t="e">
        <f aca="false">R1319/144</f>
        <v>#VALUE!</v>
      </c>
      <c r="BT1319" s="0" t="e">
        <f aca="false">pX/144</f>
        <v>#VALUE!</v>
      </c>
      <c r="BU1319" s="0" t="e">
        <f aca="false">pa/144</f>
        <v>#VALUE!</v>
      </c>
      <c r="BV1319" s="11" t="n">
        <f aca="false">BR1319</f>
        <v>13.1399999999998</v>
      </c>
      <c r="BW1319" s="12" t="e">
        <f aca="false">(pC-pX)/144</f>
        <v>#VALUE!</v>
      </c>
      <c r="BX1319" s="0" t="s">
        <v>134</v>
      </c>
      <c r="BZ1319" s="0" t="s">
        <v>134</v>
      </c>
      <c r="CA1319" s="0" t="s">
        <v>134</v>
      </c>
      <c r="CB1319" s="0" t="s">
        <v>134</v>
      </c>
      <c r="CC1319" s="0" t="s">
        <v>134</v>
      </c>
      <c r="CD1319" s="0" t="s">
        <v>134</v>
      </c>
      <c r="CE1319" s="0" t="s">
        <v>134</v>
      </c>
    </row>
    <row r="1320" customFormat="false" ht="12.75" hidden="false" customHeight="false" outlineLevel="0" collapsed="false">
      <c r="E1320" s="9" t="n">
        <v>13.07</v>
      </c>
      <c r="F1320" s="9" t="n">
        <v>11074.9533511123</v>
      </c>
      <c r="G1320" s="9" t="n">
        <v>557.616341680656</v>
      </c>
      <c r="Q1320" s="0" t="n">
        <f aca="false">Q1319+deltaT</f>
        <v>13.1499999999998</v>
      </c>
      <c r="R1320" s="0" t="e">
        <f aca="false">BP1319</f>
        <v>#VALUE!</v>
      </c>
      <c r="S1320" s="0" t="e">
        <f aca="false">hALT1($E$13:$G$1365,Q1320,2)</f>
        <v>#VALUE!</v>
      </c>
      <c r="T1320" s="0" t="e">
        <f aca="false">Veloc($E$13:$G$1365,Q1320,3)</f>
        <v>#VALUE!</v>
      </c>
      <c r="U1320" s="0" t="e">
        <f aca="false">IF(S1320&lt;hT,$G$5+alfa*(S1320-ho),TT)</f>
        <v>#VALUE!</v>
      </c>
      <c r="V1320" s="0" t="e">
        <f aca="false">IF(S1320&lt;hT,pSL*(1/(1+alfa*S1320/($G$5-alfa*ho)))^(go/(Rair*alfa)),pT*EXP(-go*(S1320-hT)/(Rair*TT)))</f>
        <v>#VALUE!</v>
      </c>
      <c r="W1320" s="0" t="e">
        <f aca="false">Mch(T1320,U1320,Rair,gamma)</f>
        <v>#VALUE!</v>
      </c>
      <c r="X1320" s="0" t="e">
        <f aca="false">Cpex(Cp0,W1320,$N$9,$L$13:$M$19)</f>
        <v>#VALUE!</v>
      </c>
      <c r="Y1320" s="0" t="e">
        <f aca="false">pex(V1320,W1320,gamma,X1320)</f>
        <v>#VALUE!</v>
      </c>
      <c r="Z1320" s="0" t="e">
        <f aca="false">MachThroat(gamma,Y1320,R1320)</f>
        <v>#VALUE!</v>
      </c>
      <c r="AA1320" s="0" t="e">
        <f aca="false">CN(Z1320,CSON,CINC)</f>
        <v>#VALUE!</v>
      </c>
      <c r="AB1320" s="0" t="e">
        <f aca="false">DPDT(Constant,AA1320,Z1320,gamma,R1320,Y1320)</f>
        <v>#VALUE!</v>
      </c>
      <c r="AC1320" s="0" t="s">
        <v>134</v>
      </c>
      <c r="AD1320" s="0" t="n">
        <f aca="false">Q1320+deltaT/2</f>
        <v>13.1549999999998</v>
      </c>
      <c r="AE1320" s="0" t="e">
        <f aca="false">pC+deltaT*pdot/2</f>
        <v>#VALUE!</v>
      </c>
      <c r="AF1320" s="0" t="e">
        <f aca="false">hALT1($E$13:$G$1365,AD1320,2)</f>
        <v>#VALUE!</v>
      </c>
      <c r="AG1320" s="0" t="e">
        <f aca="false">Veloc($E$13:$G$1365,AD1320,3)</f>
        <v>#VALUE!</v>
      </c>
      <c r="AH1320" s="0" t="e">
        <f aca="false">IF(AF1320&lt;hT,$G$5+alfa*(AF1320-ho),TT)</f>
        <v>#VALUE!</v>
      </c>
      <c r="AI1320" s="0" t="e">
        <f aca="false">IF(AF1320&lt;hT,pSL*(1/(1+alfa*AF1320/($G$5-alfa*ho)))^(go/(Rair*alfa)),pT*EXP(-go*(AF1320-hT)/(Rair*TT)))</f>
        <v>#VALUE!</v>
      </c>
      <c r="AJ1320" s="0" t="e">
        <f aca="false">Mch(AG1320,AH1320,Rair,gamma)</f>
        <v>#VALUE!</v>
      </c>
      <c r="AK1320" s="0" t="e">
        <f aca="false">Cpex(Cp0,AJ1320,$N$9,$L$13:$M$19)</f>
        <v>#VALUE!</v>
      </c>
      <c r="AL1320" s="0" t="e">
        <f aca="false">pex(AI1320,AJ1320,gamma,AK1320)</f>
        <v>#VALUE!</v>
      </c>
      <c r="AM1320" s="0" t="e">
        <f aca="false">MachThroat(gamma,AL1320,AE1320)</f>
        <v>#VALUE!</v>
      </c>
      <c r="AN1320" s="0" t="e">
        <f aca="false">CN(AM1320,CSON,CINC)</f>
        <v>#VALUE!</v>
      </c>
      <c r="AO1320" s="0" t="e">
        <f aca="false">DPDT(Constant,AN1320,AM1320,gamma,AE1320,AL1320)</f>
        <v>#VALUE!</v>
      </c>
      <c r="AP1320" s="0" t="s">
        <v>134</v>
      </c>
      <c r="AQ1320" s="0" t="n">
        <f aca="false">Q1320+deltaT/2</f>
        <v>13.1549999999998</v>
      </c>
      <c r="AR1320" s="0" t="e">
        <f aca="false">pC+deltaT*pdot2/2</f>
        <v>#VALUE!</v>
      </c>
      <c r="AS1320" s="0" t="e">
        <f aca="false">hALT1($E$13:$G$1365,AQ1320,2)</f>
        <v>#VALUE!</v>
      </c>
      <c r="AT1320" s="0" t="e">
        <f aca="false">Veloc($E$13:$G$1365,AQ1320,3)</f>
        <v>#VALUE!</v>
      </c>
      <c r="AU1320" s="0" t="e">
        <f aca="false">IF(AS1320&lt;hT,$G$5+alfa*(AS1320-ho),TT)</f>
        <v>#VALUE!</v>
      </c>
      <c r="AV1320" s="0" t="e">
        <f aca="false">IF(AS1320&lt;hT,pSL*(1/(1+alfa*AF1320/($G$5-alfa*ho)))^(go/(Rair*alfa)),pT*EXP(-go*(AF1320-hT)/(Rair*TT)))</f>
        <v>#VALUE!</v>
      </c>
      <c r="AW1320" s="0" t="e">
        <f aca="false">Mch(AT1320,AU1320,Rair,gamma)</f>
        <v>#VALUE!</v>
      </c>
      <c r="AX1320" s="0" t="e">
        <f aca="false">Cpex(Cp0,AW1320,$N$9,$L$13:$M$19)</f>
        <v>#VALUE!</v>
      </c>
      <c r="AY1320" s="0" t="e">
        <f aca="false">pex(AV1320,AW1320,gamma,AX1320)</f>
        <v>#VALUE!</v>
      </c>
      <c r="AZ1320" s="0" t="e">
        <f aca="false">MachThroat(gamma,AY1320,AR1320)</f>
        <v>#VALUE!</v>
      </c>
      <c r="BA1320" s="0" t="e">
        <f aca="false">CN(AZ1320,CSON,CINC)</f>
        <v>#VALUE!</v>
      </c>
      <c r="BB1320" s="0" t="e">
        <f aca="false">DPDT(Constant,BA1320,AZ1320,gamma,AR1320,AY1320)</f>
        <v>#VALUE!</v>
      </c>
      <c r="BC1320" s="0" t="s">
        <v>134</v>
      </c>
      <c r="BD1320" s="0" t="n">
        <f aca="false">Q1320+deltaT</f>
        <v>13.1599999999998</v>
      </c>
      <c r="BE1320" s="0" t="e">
        <f aca="false">pC+deltaT*pdot3</f>
        <v>#VALUE!</v>
      </c>
      <c r="BF1320" s="0" t="e">
        <f aca="false">hALT1($E$13:$G$1365,BD1320,2)</f>
        <v>#VALUE!</v>
      </c>
      <c r="BG1320" s="0" t="e">
        <f aca="false">Veloc($E$13:$G$1365,BD1320,3)</f>
        <v>#VALUE!</v>
      </c>
      <c r="BH1320" s="0" t="e">
        <f aca="false">IF(BF1320&lt;hT,$G$5+alfa*(BF1320-ho),TT)</f>
        <v>#VALUE!</v>
      </c>
      <c r="BI1320" s="0" t="e">
        <f aca="false">IF(BF1320&lt;hT,pSL*(1/(1+alfa*BF1320/($G$5-alfa*ho)))^(go/(Rair*alfa)),pT*EXP(-go*(BF1320-hT)/(Rair*TT)))</f>
        <v>#VALUE!</v>
      </c>
      <c r="BJ1320" s="0" t="e">
        <f aca="false">Mch(BG1320,BH1320,Rair,gamma)</f>
        <v>#VALUE!</v>
      </c>
      <c r="BK1320" s="0" t="e">
        <f aca="false">Cpex(Cp0,BJ1320,$N$9,$L$13:$M$19)</f>
        <v>#VALUE!</v>
      </c>
      <c r="BL1320" s="0" t="e">
        <f aca="false">pex(BI1320,BJ1320,gamma,BK1320)</f>
        <v>#VALUE!</v>
      </c>
      <c r="BM1320" s="0" t="e">
        <f aca="false">MachThroat(gamma,BL1320,BE1320)</f>
        <v>#VALUE!</v>
      </c>
      <c r="BN1320" s="0" t="e">
        <f aca="false">CN(BM1320,CSON,CINC)</f>
        <v>#VALUE!</v>
      </c>
      <c r="BO1320" s="0" t="e">
        <f aca="false">DPDT(Constant,BN1320,BM1320,gamma,BE1320,BL1320)</f>
        <v>#VALUE!</v>
      </c>
      <c r="BP1320" s="0" t="e">
        <f aca="false">pC+deltaT*(pdot+2*pdot2+2*pdot3+pdot4)/6</f>
        <v>#VALUE!</v>
      </c>
      <c r="BQ1320" s="0" t="s">
        <v>134</v>
      </c>
      <c r="BR1320" s="0" t="n">
        <f aca="false">Q1320</f>
        <v>13.1499999999998</v>
      </c>
      <c r="BS1320" s="0" t="e">
        <f aca="false">R1320/144</f>
        <v>#VALUE!</v>
      </c>
      <c r="BT1320" s="0" t="e">
        <f aca="false">pX/144</f>
        <v>#VALUE!</v>
      </c>
      <c r="BU1320" s="0" t="e">
        <f aca="false">pa/144</f>
        <v>#VALUE!</v>
      </c>
      <c r="BV1320" s="11" t="n">
        <f aca="false">BR1320</f>
        <v>13.1499999999998</v>
      </c>
      <c r="BW1320" s="12" t="e">
        <f aca="false">(pC-pX)/144</f>
        <v>#VALUE!</v>
      </c>
      <c r="BX1320" s="0" t="s">
        <v>134</v>
      </c>
      <c r="BZ1320" s="0" t="s">
        <v>134</v>
      </c>
      <c r="CA1320" s="0" t="s">
        <v>134</v>
      </c>
      <c r="CB1320" s="0" t="s">
        <v>134</v>
      </c>
      <c r="CC1320" s="0" t="s">
        <v>134</v>
      </c>
      <c r="CD1320" s="0" t="s">
        <v>134</v>
      </c>
      <c r="CE1320" s="0" t="s">
        <v>134</v>
      </c>
    </row>
    <row r="1321" customFormat="false" ht="12.75" hidden="false" customHeight="false" outlineLevel="0" collapsed="false">
      <c r="E1321" s="9" t="n">
        <v>13.08</v>
      </c>
      <c r="F1321" s="9" t="n">
        <v>11080.5270669259</v>
      </c>
      <c r="G1321" s="9" t="n">
        <v>557.126872362287</v>
      </c>
      <c r="Q1321" s="0" t="n">
        <f aca="false">Q1320+deltaT</f>
        <v>13.1599999999998</v>
      </c>
      <c r="R1321" s="0" t="e">
        <f aca="false">BP1320</f>
        <v>#VALUE!</v>
      </c>
      <c r="S1321" s="0" t="e">
        <f aca="false">hALT1($E$13:$G$1365,Q1321,2)</f>
        <v>#VALUE!</v>
      </c>
      <c r="T1321" s="0" t="e">
        <f aca="false">Veloc($E$13:$G$1365,Q1321,3)</f>
        <v>#VALUE!</v>
      </c>
      <c r="U1321" s="0" t="e">
        <f aca="false">IF(S1321&lt;hT,$G$5+alfa*(S1321-ho),TT)</f>
        <v>#VALUE!</v>
      </c>
      <c r="V1321" s="0" t="e">
        <f aca="false">IF(S1321&lt;hT,pSL*(1/(1+alfa*S1321/($G$5-alfa*ho)))^(go/(Rair*alfa)),pT*EXP(-go*(S1321-hT)/(Rair*TT)))</f>
        <v>#VALUE!</v>
      </c>
      <c r="W1321" s="0" t="e">
        <f aca="false">Mch(T1321,U1321,Rair,gamma)</f>
        <v>#VALUE!</v>
      </c>
      <c r="X1321" s="0" t="e">
        <f aca="false">Cpex(Cp0,W1321,$N$9,$L$13:$M$19)</f>
        <v>#VALUE!</v>
      </c>
      <c r="Y1321" s="0" t="e">
        <f aca="false">pex(V1321,W1321,gamma,X1321)</f>
        <v>#VALUE!</v>
      </c>
      <c r="Z1321" s="0" t="e">
        <f aca="false">MachThroat(gamma,Y1321,R1321)</f>
        <v>#VALUE!</v>
      </c>
      <c r="AA1321" s="0" t="e">
        <f aca="false">CN(Z1321,CSON,CINC)</f>
        <v>#VALUE!</v>
      </c>
      <c r="AB1321" s="0" t="e">
        <f aca="false">DPDT(Constant,AA1321,Z1321,gamma,R1321,Y1321)</f>
        <v>#VALUE!</v>
      </c>
      <c r="AC1321" s="0" t="s">
        <v>134</v>
      </c>
      <c r="AD1321" s="0" t="n">
        <f aca="false">Q1321+deltaT/2</f>
        <v>13.1649999999998</v>
      </c>
      <c r="AE1321" s="0" t="e">
        <f aca="false">pC+deltaT*pdot/2</f>
        <v>#VALUE!</v>
      </c>
      <c r="AF1321" s="0" t="e">
        <f aca="false">hALT1($E$13:$G$1365,AD1321,2)</f>
        <v>#VALUE!</v>
      </c>
      <c r="AG1321" s="0" t="e">
        <f aca="false">Veloc($E$13:$G$1365,AD1321,3)</f>
        <v>#VALUE!</v>
      </c>
      <c r="AH1321" s="0" t="e">
        <f aca="false">IF(AF1321&lt;hT,$G$5+alfa*(AF1321-ho),TT)</f>
        <v>#VALUE!</v>
      </c>
      <c r="AI1321" s="0" t="e">
        <f aca="false">IF(AF1321&lt;hT,pSL*(1/(1+alfa*AF1321/($G$5-alfa*ho)))^(go/(Rair*alfa)),pT*EXP(-go*(AF1321-hT)/(Rair*TT)))</f>
        <v>#VALUE!</v>
      </c>
      <c r="AJ1321" s="0" t="e">
        <f aca="false">Mch(AG1321,AH1321,Rair,gamma)</f>
        <v>#VALUE!</v>
      </c>
      <c r="AK1321" s="0" t="e">
        <f aca="false">Cpex(Cp0,AJ1321,$N$9,$L$13:$M$19)</f>
        <v>#VALUE!</v>
      </c>
      <c r="AL1321" s="0" t="e">
        <f aca="false">pex(AI1321,AJ1321,gamma,AK1321)</f>
        <v>#VALUE!</v>
      </c>
      <c r="AM1321" s="0" t="e">
        <f aca="false">MachThroat(gamma,AL1321,AE1321)</f>
        <v>#VALUE!</v>
      </c>
      <c r="AN1321" s="0" t="e">
        <f aca="false">CN(AM1321,CSON,CINC)</f>
        <v>#VALUE!</v>
      </c>
      <c r="AO1321" s="0" t="e">
        <f aca="false">DPDT(Constant,AN1321,AM1321,gamma,AE1321,AL1321)</f>
        <v>#VALUE!</v>
      </c>
      <c r="AP1321" s="0" t="s">
        <v>134</v>
      </c>
      <c r="AQ1321" s="0" t="n">
        <f aca="false">Q1321+deltaT/2</f>
        <v>13.1649999999998</v>
      </c>
      <c r="AR1321" s="0" t="e">
        <f aca="false">pC+deltaT*pdot2/2</f>
        <v>#VALUE!</v>
      </c>
      <c r="AS1321" s="0" t="e">
        <f aca="false">hALT1($E$13:$G$1365,AQ1321,2)</f>
        <v>#VALUE!</v>
      </c>
      <c r="AT1321" s="0" t="e">
        <f aca="false">Veloc($E$13:$G$1365,AQ1321,3)</f>
        <v>#VALUE!</v>
      </c>
      <c r="AU1321" s="0" t="e">
        <f aca="false">IF(AS1321&lt;hT,$G$5+alfa*(AS1321-ho),TT)</f>
        <v>#VALUE!</v>
      </c>
      <c r="AV1321" s="0" t="e">
        <f aca="false">IF(AS1321&lt;hT,pSL*(1/(1+alfa*AF1321/($G$5-alfa*ho)))^(go/(Rair*alfa)),pT*EXP(-go*(AF1321-hT)/(Rair*TT)))</f>
        <v>#VALUE!</v>
      </c>
      <c r="AW1321" s="0" t="e">
        <f aca="false">Mch(AT1321,AU1321,Rair,gamma)</f>
        <v>#VALUE!</v>
      </c>
      <c r="AX1321" s="0" t="e">
        <f aca="false">Cpex(Cp0,AW1321,$N$9,$L$13:$M$19)</f>
        <v>#VALUE!</v>
      </c>
      <c r="AY1321" s="0" t="e">
        <f aca="false">pex(AV1321,AW1321,gamma,AX1321)</f>
        <v>#VALUE!</v>
      </c>
      <c r="AZ1321" s="0" t="e">
        <f aca="false">MachThroat(gamma,AY1321,AR1321)</f>
        <v>#VALUE!</v>
      </c>
      <c r="BA1321" s="0" t="e">
        <f aca="false">CN(AZ1321,CSON,CINC)</f>
        <v>#VALUE!</v>
      </c>
      <c r="BB1321" s="0" t="e">
        <f aca="false">DPDT(Constant,BA1321,AZ1321,gamma,AR1321,AY1321)</f>
        <v>#VALUE!</v>
      </c>
      <c r="BC1321" s="0" t="s">
        <v>134</v>
      </c>
      <c r="BD1321" s="0" t="n">
        <f aca="false">Q1321+deltaT</f>
        <v>13.1699999999998</v>
      </c>
      <c r="BE1321" s="0" t="e">
        <f aca="false">pC+deltaT*pdot3</f>
        <v>#VALUE!</v>
      </c>
      <c r="BF1321" s="0" t="e">
        <f aca="false">hALT1($E$13:$G$1365,BD1321,2)</f>
        <v>#VALUE!</v>
      </c>
      <c r="BG1321" s="0" t="e">
        <f aca="false">Veloc($E$13:$G$1365,BD1321,3)</f>
        <v>#VALUE!</v>
      </c>
      <c r="BH1321" s="0" t="e">
        <f aca="false">IF(BF1321&lt;hT,$G$5+alfa*(BF1321-ho),TT)</f>
        <v>#VALUE!</v>
      </c>
      <c r="BI1321" s="0" t="e">
        <f aca="false">IF(BF1321&lt;hT,pSL*(1/(1+alfa*BF1321/($G$5-alfa*ho)))^(go/(Rair*alfa)),pT*EXP(-go*(BF1321-hT)/(Rair*TT)))</f>
        <v>#VALUE!</v>
      </c>
      <c r="BJ1321" s="0" t="e">
        <f aca="false">Mch(BG1321,BH1321,Rair,gamma)</f>
        <v>#VALUE!</v>
      </c>
      <c r="BK1321" s="0" t="e">
        <f aca="false">Cpex(Cp0,BJ1321,$N$9,$L$13:$M$19)</f>
        <v>#VALUE!</v>
      </c>
      <c r="BL1321" s="0" t="e">
        <f aca="false">pex(BI1321,BJ1321,gamma,BK1321)</f>
        <v>#VALUE!</v>
      </c>
      <c r="BM1321" s="0" t="e">
        <f aca="false">MachThroat(gamma,BL1321,BE1321)</f>
        <v>#VALUE!</v>
      </c>
      <c r="BN1321" s="0" t="e">
        <f aca="false">CN(BM1321,CSON,CINC)</f>
        <v>#VALUE!</v>
      </c>
      <c r="BO1321" s="0" t="e">
        <f aca="false">DPDT(Constant,BN1321,BM1321,gamma,BE1321,BL1321)</f>
        <v>#VALUE!</v>
      </c>
      <c r="BP1321" s="0" t="e">
        <f aca="false">pC+deltaT*(pdot+2*pdot2+2*pdot3+pdot4)/6</f>
        <v>#VALUE!</v>
      </c>
      <c r="BQ1321" s="0" t="s">
        <v>134</v>
      </c>
      <c r="BR1321" s="0" t="n">
        <f aca="false">Q1321</f>
        <v>13.1599999999998</v>
      </c>
      <c r="BS1321" s="0" t="e">
        <f aca="false">R1321/144</f>
        <v>#VALUE!</v>
      </c>
      <c r="BT1321" s="0" t="e">
        <f aca="false">pX/144</f>
        <v>#VALUE!</v>
      </c>
      <c r="BU1321" s="0" t="e">
        <f aca="false">pa/144</f>
        <v>#VALUE!</v>
      </c>
      <c r="BV1321" s="11" t="n">
        <f aca="false">BR1321</f>
        <v>13.1599999999998</v>
      </c>
      <c r="BW1321" s="12" t="e">
        <f aca="false">(pC-pX)/144</f>
        <v>#VALUE!</v>
      </c>
      <c r="BX1321" s="0" t="s">
        <v>134</v>
      </c>
      <c r="BZ1321" s="0" t="s">
        <v>134</v>
      </c>
      <c r="CA1321" s="0" t="s">
        <v>134</v>
      </c>
      <c r="CB1321" s="0" t="s">
        <v>134</v>
      </c>
      <c r="CC1321" s="0" t="s">
        <v>134</v>
      </c>
      <c r="CD1321" s="0" t="s">
        <v>134</v>
      </c>
      <c r="CE1321" s="0" t="s">
        <v>134</v>
      </c>
    </row>
    <row r="1322" customFormat="false" ht="12.75" hidden="false" customHeight="false" outlineLevel="0" collapsed="false">
      <c r="E1322" s="9" t="n">
        <v>13.09</v>
      </c>
      <c r="F1322" s="9" t="n">
        <v>11086.0958895848</v>
      </c>
      <c r="G1322" s="9" t="n">
        <v>556.637710636357</v>
      </c>
      <c r="Q1322" s="0" t="n">
        <f aca="false">Q1321+deltaT</f>
        <v>13.1699999999998</v>
      </c>
      <c r="R1322" s="0" t="e">
        <f aca="false">BP1321</f>
        <v>#VALUE!</v>
      </c>
      <c r="S1322" s="0" t="e">
        <f aca="false">hALT1($E$13:$G$1365,Q1322,2)</f>
        <v>#VALUE!</v>
      </c>
      <c r="T1322" s="0" t="e">
        <f aca="false">Veloc($E$13:$G$1365,Q1322,3)</f>
        <v>#VALUE!</v>
      </c>
      <c r="U1322" s="0" t="e">
        <f aca="false">IF(S1322&lt;hT,$G$5+alfa*(S1322-ho),TT)</f>
        <v>#VALUE!</v>
      </c>
      <c r="V1322" s="0" t="e">
        <f aca="false">IF(S1322&lt;hT,pSL*(1/(1+alfa*S1322/($G$5-alfa*ho)))^(go/(Rair*alfa)),pT*EXP(-go*(S1322-hT)/(Rair*TT)))</f>
        <v>#VALUE!</v>
      </c>
      <c r="W1322" s="0" t="e">
        <f aca="false">Mch(T1322,U1322,Rair,gamma)</f>
        <v>#VALUE!</v>
      </c>
      <c r="X1322" s="0" t="e">
        <f aca="false">Cpex(Cp0,W1322,$N$9,$L$13:$M$19)</f>
        <v>#VALUE!</v>
      </c>
      <c r="Y1322" s="0" t="e">
        <f aca="false">pex(V1322,W1322,gamma,X1322)</f>
        <v>#VALUE!</v>
      </c>
      <c r="Z1322" s="0" t="e">
        <f aca="false">MachThroat(gamma,Y1322,R1322)</f>
        <v>#VALUE!</v>
      </c>
      <c r="AA1322" s="0" t="e">
        <f aca="false">CN(Z1322,CSON,CINC)</f>
        <v>#VALUE!</v>
      </c>
      <c r="AB1322" s="0" t="e">
        <f aca="false">DPDT(Constant,AA1322,Z1322,gamma,R1322,Y1322)</f>
        <v>#VALUE!</v>
      </c>
      <c r="AC1322" s="0" t="s">
        <v>134</v>
      </c>
      <c r="AD1322" s="0" t="n">
        <f aca="false">Q1322+deltaT/2</f>
        <v>13.1749999999998</v>
      </c>
      <c r="AE1322" s="0" t="e">
        <f aca="false">pC+deltaT*pdot/2</f>
        <v>#VALUE!</v>
      </c>
      <c r="AF1322" s="0" t="e">
        <f aca="false">hALT1($E$13:$G$1365,AD1322,2)</f>
        <v>#VALUE!</v>
      </c>
      <c r="AG1322" s="0" t="e">
        <f aca="false">Veloc($E$13:$G$1365,AD1322,3)</f>
        <v>#VALUE!</v>
      </c>
      <c r="AH1322" s="0" t="e">
        <f aca="false">IF(AF1322&lt;hT,$G$5+alfa*(AF1322-ho),TT)</f>
        <v>#VALUE!</v>
      </c>
      <c r="AI1322" s="0" t="e">
        <f aca="false">IF(AF1322&lt;hT,pSL*(1/(1+alfa*AF1322/($G$5-alfa*ho)))^(go/(Rair*alfa)),pT*EXP(-go*(AF1322-hT)/(Rair*TT)))</f>
        <v>#VALUE!</v>
      </c>
      <c r="AJ1322" s="0" t="e">
        <f aca="false">Mch(AG1322,AH1322,Rair,gamma)</f>
        <v>#VALUE!</v>
      </c>
      <c r="AK1322" s="0" t="e">
        <f aca="false">Cpex(Cp0,AJ1322,$N$9,$L$13:$M$19)</f>
        <v>#VALUE!</v>
      </c>
      <c r="AL1322" s="0" t="e">
        <f aca="false">pex(AI1322,AJ1322,gamma,AK1322)</f>
        <v>#VALUE!</v>
      </c>
      <c r="AM1322" s="0" t="e">
        <f aca="false">MachThroat(gamma,AL1322,AE1322)</f>
        <v>#VALUE!</v>
      </c>
      <c r="AN1322" s="0" t="e">
        <f aca="false">CN(AM1322,CSON,CINC)</f>
        <v>#VALUE!</v>
      </c>
      <c r="AO1322" s="0" t="e">
        <f aca="false">DPDT(Constant,AN1322,AM1322,gamma,AE1322,AL1322)</f>
        <v>#VALUE!</v>
      </c>
      <c r="AP1322" s="0" t="s">
        <v>134</v>
      </c>
      <c r="AQ1322" s="0" t="n">
        <f aca="false">Q1322+deltaT/2</f>
        <v>13.1749999999998</v>
      </c>
      <c r="AR1322" s="0" t="e">
        <f aca="false">pC+deltaT*pdot2/2</f>
        <v>#VALUE!</v>
      </c>
      <c r="AS1322" s="0" t="e">
        <f aca="false">hALT1($E$13:$G$1365,AQ1322,2)</f>
        <v>#VALUE!</v>
      </c>
      <c r="AT1322" s="0" t="e">
        <f aca="false">Veloc($E$13:$G$1365,AQ1322,3)</f>
        <v>#VALUE!</v>
      </c>
      <c r="AU1322" s="0" t="e">
        <f aca="false">IF(AS1322&lt;hT,$G$5+alfa*(AS1322-ho),TT)</f>
        <v>#VALUE!</v>
      </c>
      <c r="AV1322" s="0" t="e">
        <f aca="false">IF(AS1322&lt;hT,pSL*(1/(1+alfa*AF1322/($G$5-alfa*ho)))^(go/(Rair*alfa)),pT*EXP(-go*(AF1322-hT)/(Rair*TT)))</f>
        <v>#VALUE!</v>
      </c>
      <c r="AW1322" s="0" t="e">
        <f aca="false">Mch(AT1322,AU1322,Rair,gamma)</f>
        <v>#VALUE!</v>
      </c>
      <c r="AX1322" s="0" t="e">
        <f aca="false">Cpex(Cp0,AW1322,$N$9,$L$13:$M$19)</f>
        <v>#VALUE!</v>
      </c>
      <c r="AY1322" s="0" t="e">
        <f aca="false">pex(AV1322,AW1322,gamma,AX1322)</f>
        <v>#VALUE!</v>
      </c>
      <c r="AZ1322" s="0" t="e">
        <f aca="false">MachThroat(gamma,AY1322,AR1322)</f>
        <v>#VALUE!</v>
      </c>
      <c r="BA1322" s="0" t="e">
        <f aca="false">CN(AZ1322,CSON,CINC)</f>
        <v>#VALUE!</v>
      </c>
      <c r="BB1322" s="0" t="e">
        <f aca="false">DPDT(Constant,BA1322,AZ1322,gamma,AR1322,AY1322)</f>
        <v>#VALUE!</v>
      </c>
      <c r="BC1322" s="0" t="s">
        <v>134</v>
      </c>
      <c r="BD1322" s="0" t="n">
        <f aca="false">Q1322+deltaT</f>
        <v>13.1799999999998</v>
      </c>
      <c r="BE1322" s="0" t="e">
        <f aca="false">pC+deltaT*pdot3</f>
        <v>#VALUE!</v>
      </c>
      <c r="BF1322" s="0" t="e">
        <f aca="false">hALT1($E$13:$G$1365,BD1322,2)</f>
        <v>#VALUE!</v>
      </c>
      <c r="BG1322" s="0" t="e">
        <f aca="false">Veloc($E$13:$G$1365,BD1322,3)</f>
        <v>#VALUE!</v>
      </c>
      <c r="BH1322" s="0" t="e">
        <f aca="false">IF(BF1322&lt;hT,$G$5+alfa*(BF1322-ho),TT)</f>
        <v>#VALUE!</v>
      </c>
      <c r="BI1322" s="0" t="e">
        <f aca="false">IF(BF1322&lt;hT,pSL*(1/(1+alfa*BF1322/($G$5-alfa*ho)))^(go/(Rair*alfa)),pT*EXP(-go*(BF1322-hT)/(Rair*TT)))</f>
        <v>#VALUE!</v>
      </c>
      <c r="BJ1322" s="0" t="e">
        <f aca="false">Mch(BG1322,BH1322,Rair,gamma)</f>
        <v>#VALUE!</v>
      </c>
      <c r="BK1322" s="0" t="e">
        <f aca="false">Cpex(Cp0,BJ1322,$N$9,$L$13:$M$19)</f>
        <v>#VALUE!</v>
      </c>
      <c r="BL1322" s="0" t="e">
        <f aca="false">pex(BI1322,BJ1322,gamma,BK1322)</f>
        <v>#VALUE!</v>
      </c>
      <c r="BM1322" s="0" t="e">
        <f aca="false">MachThroat(gamma,BL1322,BE1322)</f>
        <v>#VALUE!</v>
      </c>
      <c r="BN1322" s="0" t="e">
        <f aca="false">CN(BM1322,CSON,CINC)</f>
        <v>#VALUE!</v>
      </c>
      <c r="BO1322" s="0" t="e">
        <f aca="false">DPDT(Constant,BN1322,BM1322,gamma,BE1322,BL1322)</f>
        <v>#VALUE!</v>
      </c>
      <c r="BP1322" s="0" t="e">
        <f aca="false">pC+deltaT*(pdot+2*pdot2+2*pdot3+pdot4)/6</f>
        <v>#VALUE!</v>
      </c>
      <c r="BQ1322" s="0" t="s">
        <v>134</v>
      </c>
      <c r="BR1322" s="0" t="n">
        <f aca="false">Q1322</f>
        <v>13.1699999999998</v>
      </c>
      <c r="BS1322" s="0" t="e">
        <f aca="false">R1322/144</f>
        <v>#VALUE!</v>
      </c>
      <c r="BT1322" s="0" t="e">
        <f aca="false">pX/144</f>
        <v>#VALUE!</v>
      </c>
      <c r="BU1322" s="0" t="e">
        <f aca="false">pa/144</f>
        <v>#VALUE!</v>
      </c>
      <c r="BV1322" s="11" t="n">
        <f aca="false">BR1322</f>
        <v>13.1699999999998</v>
      </c>
      <c r="BW1322" s="12" t="e">
        <f aca="false">(pC-pX)/144</f>
        <v>#VALUE!</v>
      </c>
      <c r="BX1322" s="0" t="s">
        <v>134</v>
      </c>
      <c r="BZ1322" s="0" t="s">
        <v>134</v>
      </c>
      <c r="CA1322" s="0" t="s">
        <v>134</v>
      </c>
      <c r="CB1322" s="0" t="s">
        <v>134</v>
      </c>
      <c r="CC1322" s="0" t="s">
        <v>134</v>
      </c>
      <c r="CD1322" s="0" t="s">
        <v>134</v>
      </c>
      <c r="CE1322" s="0" t="s">
        <v>134</v>
      </c>
    </row>
    <row r="1323" customFormat="false" ht="12.75" hidden="false" customHeight="false" outlineLevel="0" collapsed="false">
      <c r="E1323" s="9" t="n">
        <v>13.1</v>
      </c>
      <c r="F1323" s="9" t="n">
        <v>11091.6598221623</v>
      </c>
      <c r="G1323" s="9" t="n">
        <v>556.148856002536</v>
      </c>
      <c r="Q1323" s="0" t="n">
        <f aca="false">Q1322+deltaT</f>
        <v>13.1799999999998</v>
      </c>
      <c r="R1323" s="0" t="e">
        <f aca="false">BP1322</f>
        <v>#VALUE!</v>
      </c>
      <c r="S1323" s="0" t="e">
        <f aca="false">hALT1($E$13:$G$1365,Q1323,2)</f>
        <v>#VALUE!</v>
      </c>
      <c r="T1323" s="0" t="e">
        <f aca="false">Veloc($E$13:$G$1365,Q1323,3)</f>
        <v>#VALUE!</v>
      </c>
      <c r="U1323" s="0" t="e">
        <f aca="false">IF(S1323&lt;hT,$G$5+alfa*(S1323-ho),TT)</f>
        <v>#VALUE!</v>
      </c>
      <c r="V1323" s="0" t="e">
        <f aca="false">IF(S1323&lt;hT,pSL*(1/(1+alfa*S1323/($G$5-alfa*ho)))^(go/(Rair*alfa)),pT*EXP(-go*(S1323-hT)/(Rair*TT)))</f>
        <v>#VALUE!</v>
      </c>
      <c r="W1323" s="0" t="e">
        <f aca="false">Mch(T1323,U1323,Rair,gamma)</f>
        <v>#VALUE!</v>
      </c>
      <c r="X1323" s="0" t="e">
        <f aca="false">Cpex(Cp0,W1323,$N$9,$L$13:$M$19)</f>
        <v>#VALUE!</v>
      </c>
      <c r="Y1323" s="0" t="e">
        <f aca="false">pex(V1323,W1323,gamma,X1323)</f>
        <v>#VALUE!</v>
      </c>
      <c r="Z1323" s="0" t="e">
        <f aca="false">MachThroat(gamma,Y1323,R1323)</f>
        <v>#VALUE!</v>
      </c>
      <c r="AA1323" s="0" t="e">
        <f aca="false">CN(Z1323,CSON,CINC)</f>
        <v>#VALUE!</v>
      </c>
      <c r="AB1323" s="0" t="e">
        <f aca="false">DPDT(Constant,AA1323,Z1323,gamma,R1323,Y1323)</f>
        <v>#VALUE!</v>
      </c>
      <c r="AC1323" s="0" t="s">
        <v>134</v>
      </c>
      <c r="AD1323" s="0" t="n">
        <f aca="false">Q1323+deltaT/2</f>
        <v>13.1849999999998</v>
      </c>
      <c r="AE1323" s="0" t="e">
        <f aca="false">pC+deltaT*pdot/2</f>
        <v>#VALUE!</v>
      </c>
      <c r="AF1323" s="0" t="e">
        <f aca="false">hALT1($E$13:$G$1365,AD1323,2)</f>
        <v>#VALUE!</v>
      </c>
      <c r="AG1323" s="0" t="e">
        <f aca="false">Veloc($E$13:$G$1365,AD1323,3)</f>
        <v>#VALUE!</v>
      </c>
      <c r="AH1323" s="0" t="e">
        <f aca="false">IF(AF1323&lt;hT,$G$5+alfa*(AF1323-ho),TT)</f>
        <v>#VALUE!</v>
      </c>
      <c r="AI1323" s="0" t="e">
        <f aca="false">IF(AF1323&lt;hT,pSL*(1/(1+alfa*AF1323/($G$5-alfa*ho)))^(go/(Rair*alfa)),pT*EXP(-go*(AF1323-hT)/(Rair*TT)))</f>
        <v>#VALUE!</v>
      </c>
      <c r="AJ1323" s="0" t="e">
        <f aca="false">Mch(AG1323,AH1323,Rair,gamma)</f>
        <v>#VALUE!</v>
      </c>
      <c r="AK1323" s="0" t="e">
        <f aca="false">Cpex(Cp0,AJ1323,$N$9,$L$13:$M$19)</f>
        <v>#VALUE!</v>
      </c>
      <c r="AL1323" s="0" t="e">
        <f aca="false">pex(AI1323,AJ1323,gamma,AK1323)</f>
        <v>#VALUE!</v>
      </c>
      <c r="AM1323" s="0" t="e">
        <f aca="false">MachThroat(gamma,AL1323,AE1323)</f>
        <v>#VALUE!</v>
      </c>
      <c r="AN1323" s="0" t="e">
        <f aca="false">CN(AM1323,CSON,CINC)</f>
        <v>#VALUE!</v>
      </c>
      <c r="AO1323" s="0" t="e">
        <f aca="false">DPDT(Constant,AN1323,AM1323,gamma,AE1323,AL1323)</f>
        <v>#VALUE!</v>
      </c>
      <c r="AP1323" s="0" t="s">
        <v>134</v>
      </c>
      <c r="AQ1323" s="0" t="n">
        <f aca="false">Q1323+deltaT/2</f>
        <v>13.1849999999998</v>
      </c>
      <c r="AR1323" s="0" t="e">
        <f aca="false">pC+deltaT*pdot2/2</f>
        <v>#VALUE!</v>
      </c>
      <c r="AS1323" s="0" t="e">
        <f aca="false">hALT1($E$13:$G$1365,AQ1323,2)</f>
        <v>#VALUE!</v>
      </c>
      <c r="AT1323" s="0" t="e">
        <f aca="false">Veloc($E$13:$G$1365,AQ1323,3)</f>
        <v>#VALUE!</v>
      </c>
      <c r="AU1323" s="0" t="e">
        <f aca="false">IF(AS1323&lt;hT,$G$5+alfa*(AS1323-ho),TT)</f>
        <v>#VALUE!</v>
      </c>
      <c r="AV1323" s="0" t="e">
        <f aca="false">IF(AS1323&lt;hT,pSL*(1/(1+alfa*AF1323/($G$5-alfa*ho)))^(go/(Rair*alfa)),pT*EXP(-go*(AF1323-hT)/(Rair*TT)))</f>
        <v>#VALUE!</v>
      </c>
      <c r="AW1323" s="0" t="e">
        <f aca="false">Mch(AT1323,AU1323,Rair,gamma)</f>
        <v>#VALUE!</v>
      </c>
      <c r="AX1323" s="0" t="e">
        <f aca="false">Cpex(Cp0,AW1323,$N$9,$L$13:$M$19)</f>
        <v>#VALUE!</v>
      </c>
      <c r="AY1323" s="0" t="e">
        <f aca="false">pex(AV1323,AW1323,gamma,AX1323)</f>
        <v>#VALUE!</v>
      </c>
      <c r="AZ1323" s="0" t="e">
        <f aca="false">MachThroat(gamma,AY1323,AR1323)</f>
        <v>#VALUE!</v>
      </c>
      <c r="BA1323" s="0" t="e">
        <f aca="false">CN(AZ1323,CSON,CINC)</f>
        <v>#VALUE!</v>
      </c>
      <c r="BB1323" s="0" t="e">
        <f aca="false">DPDT(Constant,BA1323,AZ1323,gamma,AR1323,AY1323)</f>
        <v>#VALUE!</v>
      </c>
      <c r="BC1323" s="0" t="s">
        <v>134</v>
      </c>
      <c r="BD1323" s="0" t="n">
        <f aca="false">Q1323+deltaT</f>
        <v>13.1899999999998</v>
      </c>
      <c r="BE1323" s="0" t="e">
        <f aca="false">pC+deltaT*pdot3</f>
        <v>#VALUE!</v>
      </c>
      <c r="BF1323" s="0" t="e">
        <f aca="false">hALT1($E$13:$G$1365,BD1323,2)</f>
        <v>#VALUE!</v>
      </c>
      <c r="BG1323" s="0" t="e">
        <f aca="false">Veloc($E$13:$G$1365,BD1323,3)</f>
        <v>#VALUE!</v>
      </c>
      <c r="BH1323" s="0" t="e">
        <f aca="false">IF(BF1323&lt;hT,$G$5+alfa*(BF1323-ho),TT)</f>
        <v>#VALUE!</v>
      </c>
      <c r="BI1323" s="0" t="e">
        <f aca="false">IF(BF1323&lt;hT,pSL*(1/(1+alfa*BF1323/($G$5-alfa*ho)))^(go/(Rair*alfa)),pT*EXP(-go*(BF1323-hT)/(Rair*TT)))</f>
        <v>#VALUE!</v>
      </c>
      <c r="BJ1323" s="0" t="e">
        <f aca="false">Mch(BG1323,BH1323,Rair,gamma)</f>
        <v>#VALUE!</v>
      </c>
      <c r="BK1323" s="0" t="e">
        <f aca="false">Cpex(Cp0,BJ1323,$N$9,$L$13:$M$19)</f>
        <v>#VALUE!</v>
      </c>
      <c r="BL1323" s="0" t="e">
        <f aca="false">pex(BI1323,BJ1323,gamma,BK1323)</f>
        <v>#VALUE!</v>
      </c>
      <c r="BM1323" s="0" t="e">
        <f aca="false">MachThroat(gamma,BL1323,BE1323)</f>
        <v>#VALUE!</v>
      </c>
      <c r="BN1323" s="0" t="e">
        <f aca="false">CN(BM1323,CSON,CINC)</f>
        <v>#VALUE!</v>
      </c>
      <c r="BO1323" s="0" t="e">
        <f aca="false">DPDT(Constant,BN1323,BM1323,gamma,BE1323,BL1323)</f>
        <v>#VALUE!</v>
      </c>
      <c r="BP1323" s="0" t="e">
        <f aca="false">pC+deltaT*(pdot+2*pdot2+2*pdot3+pdot4)/6</f>
        <v>#VALUE!</v>
      </c>
      <c r="BQ1323" s="0" t="s">
        <v>134</v>
      </c>
      <c r="BR1323" s="0" t="n">
        <f aca="false">Q1323</f>
        <v>13.1799999999998</v>
      </c>
      <c r="BS1323" s="0" t="e">
        <f aca="false">R1323/144</f>
        <v>#VALUE!</v>
      </c>
      <c r="BT1323" s="0" t="e">
        <f aca="false">pX/144</f>
        <v>#VALUE!</v>
      </c>
      <c r="BU1323" s="0" t="e">
        <f aca="false">pa/144</f>
        <v>#VALUE!</v>
      </c>
      <c r="BV1323" s="11" t="n">
        <f aca="false">BR1323</f>
        <v>13.1799999999998</v>
      </c>
      <c r="BW1323" s="12" t="e">
        <f aca="false">(pC-pX)/144</f>
        <v>#VALUE!</v>
      </c>
      <c r="BX1323" s="0" t="s">
        <v>134</v>
      </c>
      <c r="BZ1323" s="0" t="s">
        <v>134</v>
      </c>
      <c r="CA1323" s="0" t="s">
        <v>134</v>
      </c>
      <c r="CB1323" s="0" t="s">
        <v>134</v>
      </c>
      <c r="CC1323" s="0" t="s">
        <v>134</v>
      </c>
      <c r="CD1323" s="0" t="s">
        <v>134</v>
      </c>
      <c r="CE1323" s="0" t="s">
        <v>134</v>
      </c>
    </row>
    <row r="1324" customFormat="false" ht="12.75" hidden="false" customHeight="false" outlineLevel="0" collapsed="false">
      <c r="E1324" s="9" t="n">
        <v>13.11</v>
      </c>
      <c r="F1324" s="9" t="n">
        <v>11097.2188677268</v>
      </c>
      <c r="G1324" s="9" t="n">
        <v>555.660307961451</v>
      </c>
      <c r="Q1324" s="0" t="n">
        <f aca="false">Q1323+deltaT</f>
        <v>13.1899999999998</v>
      </c>
      <c r="R1324" s="0" t="e">
        <f aca="false">BP1323</f>
        <v>#VALUE!</v>
      </c>
      <c r="S1324" s="0" t="e">
        <f aca="false">hALT1($E$13:$G$1365,Q1324,2)</f>
        <v>#VALUE!</v>
      </c>
      <c r="T1324" s="0" t="e">
        <f aca="false">Veloc($E$13:$G$1365,Q1324,3)</f>
        <v>#VALUE!</v>
      </c>
      <c r="U1324" s="0" t="e">
        <f aca="false">IF(S1324&lt;hT,$G$5+alfa*(S1324-ho),TT)</f>
        <v>#VALUE!</v>
      </c>
      <c r="V1324" s="0" t="e">
        <f aca="false">IF(S1324&lt;hT,pSL*(1/(1+alfa*S1324/($G$5-alfa*ho)))^(go/(Rair*alfa)),pT*EXP(-go*(S1324-hT)/(Rair*TT)))</f>
        <v>#VALUE!</v>
      </c>
      <c r="W1324" s="0" t="e">
        <f aca="false">Mch(T1324,U1324,Rair,gamma)</f>
        <v>#VALUE!</v>
      </c>
      <c r="X1324" s="0" t="e">
        <f aca="false">Cpex(Cp0,W1324,$N$9,$L$13:$M$19)</f>
        <v>#VALUE!</v>
      </c>
      <c r="Y1324" s="0" t="e">
        <f aca="false">pex(V1324,W1324,gamma,X1324)</f>
        <v>#VALUE!</v>
      </c>
      <c r="Z1324" s="0" t="e">
        <f aca="false">MachThroat(gamma,Y1324,R1324)</f>
        <v>#VALUE!</v>
      </c>
      <c r="AA1324" s="0" t="e">
        <f aca="false">CN(Z1324,CSON,CINC)</f>
        <v>#VALUE!</v>
      </c>
      <c r="AB1324" s="0" t="e">
        <f aca="false">DPDT(Constant,AA1324,Z1324,gamma,R1324,Y1324)</f>
        <v>#VALUE!</v>
      </c>
      <c r="AC1324" s="0" t="s">
        <v>134</v>
      </c>
      <c r="AD1324" s="0" t="n">
        <f aca="false">Q1324+deltaT/2</f>
        <v>13.1949999999998</v>
      </c>
      <c r="AE1324" s="0" t="e">
        <f aca="false">pC+deltaT*pdot/2</f>
        <v>#VALUE!</v>
      </c>
      <c r="AF1324" s="0" t="e">
        <f aca="false">hALT1($E$13:$G$1365,AD1324,2)</f>
        <v>#VALUE!</v>
      </c>
      <c r="AG1324" s="0" t="e">
        <f aca="false">Veloc($E$13:$G$1365,AD1324,3)</f>
        <v>#VALUE!</v>
      </c>
      <c r="AH1324" s="0" t="e">
        <f aca="false">IF(AF1324&lt;hT,$G$5+alfa*(AF1324-ho),TT)</f>
        <v>#VALUE!</v>
      </c>
      <c r="AI1324" s="0" t="e">
        <f aca="false">IF(AF1324&lt;hT,pSL*(1/(1+alfa*AF1324/($G$5-alfa*ho)))^(go/(Rair*alfa)),pT*EXP(-go*(AF1324-hT)/(Rair*TT)))</f>
        <v>#VALUE!</v>
      </c>
      <c r="AJ1324" s="0" t="e">
        <f aca="false">Mch(AG1324,AH1324,Rair,gamma)</f>
        <v>#VALUE!</v>
      </c>
      <c r="AK1324" s="0" t="e">
        <f aca="false">Cpex(Cp0,AJ1324,$N$9,$L$13:$M$19)</f>
        <v>#VALUE!</v>
      </c>
      <c r="AL1324" s="0" t="e">
        <f aca="false">pex(AI1324,AJ1324,gamma,AK1324)</f>
        <v>#VALUE!</v>
      </c>
      <c r="AM1324" s="0" t="e">
        <f aca="false">MachThroat(gamma,AL1324,AE1324)</f>
        <v>#VALUE!</v>
      </c>
      <c r="AN1324" s="0" t="e">
        <f aca="false">CN(AM1324,CSON,CINC)</f>
        <v>#VALUE!</v>
      </c>
      <c r="AO1324" s="0" t="e">
        <f aca="false">DPDT(Constant,AN1324,AM1324,gamma,AE1324,AL1324)</f>
        <v>#VALUE!</v>
      </c>
      <c r="AP1324" s="0" t="s">
        <v>134</v>
      </c>
      <c r="AQ1324" s="0" t="n">
        <f aca="false">Q1324+deltaT/2</f>
        <v>13.1949999999998</v>
      </c>
      <c r="AR1324" s="0" t="e">
        <f aca="false">pC+deltaT*pdot2/2</f>
        <v>#VALUE!</v>
      </c>
      <c r="AS1324" s="0" t="e">
        <f aca="false">hALT1($E$13:$G$1365,AQ1324,2)</f>
        <v>#VALUE!</v>
      </c>
      <c r="AT1324" s="0" t="e">
        <f aca="false">Veloc($E$13:$G$1365,AQ1324,3)</f>
        <v>#VALUE!</v>
      </c>
      <c r="AU1324" s="0" t="e">
        <f aca="false">IF(AS1324&lt;hT,$G$5+alfa*(AS1324-ho),TT)</f>
        <v>#VALUE!</v>
      </c>
      <c r="AV1324" s="0" t="e">
        <f aca="false">IF(AS1324&lt;hT,pSL*(1/(1+alfa*AF1324/($G$5-alfa*ho)))^(go/(Rair*alfa)),pT*EXP(-go*(AF1324-hT)/(Rair*TT)))</f>
        <v>#VALUE!</v>
      </c>
      <c r="AW1324" s="0" t="e">
        <f aca="false">Mch(AT1324,AU1324,Rair,gamma)</f>
        <v>#VALUE!</v>
      </c>
      <c r="AX1324" s="0" t="e">
        <f aca="false">Cpex(Cp0,AW1324,$N$9,$L$13:$M$19)</f>
        <v>#VALUE!</v>
      </c>
      <c r="AY1324" s="0" t="e">
        <f aca="false">pex(AV1324,AW1324,gamma,AX1324)</f>
        <v>#VALUE!</v>
      </c>
      <c r="AZ1324" s="0" t="e">
        <f aca="false">MachThroat(gamma,AY1324,AR1324)</f>
        <v>#VALUE!</v>
      </c>
      <c r="BA1324" s="0" t="e">
        <f aca="false">CN(AZ1324,CSON,CINC)</f>
        <v>#VALUE!</v>
      </c>
      <c r="BB1324" s="0" t="e">
        <f aca="false">DPDT(Constant,BA1324,AZ1324,gamma,AR1324,AY1324)</f>
        <v>#VALUE!</v>
      </c>
      <c r="BC1324" s="0" t="s">
        <v>134</v>
      </c>
      <c r="BD1324" s="0" t="n">
        <f aca="false">Q1324+deltaT</f>
        <v>13.1999999999998</v>
      </c>
      <c r="BE1324" s="0" t="e">
        <f aca="false">pC+deltaT*pdot3</f>
        <v>#VALUE!</v>
      </c>
      <c r="BF1324" s="0" t="e">
        <f aca="false">hALT1($E$13:$G$1365,BD1324,2)</f>
        <v>#VALUE!</v>
      </c>
      <c r="BG1324" s="0" t="e">
        <f aca="false">Veloc($E$13:$G$1365,BD1324,3)</f>
        <v>#VALUE!</v>
      </c>
      <c r="BH1324" s="0" t="e">
        <f aca="false">IF(BF1324&lt;hT,$G$5+alfa*(BF1324-ho),TT)</f>
        <v>#VALUE!</v>
      </c>
      <c r="BI1324" s="0" t="e">
        <f aca="false">IF(BF1324&lt;hT,pSL*(1/(1+alfa*BF1324/($G$5-alfa*ho)))^(go/(Rair*alfa)),pT*EXP(-go*(BF1324-hT)/(Rair*TT)))</f>
        <v>#VALUE!</v>
      </c>
      <c r="BJ1324" s="0" t="e">
        <f aca="false">Mch(BG1324,BH1324,Rair,gamma)</f>
        <v>#VALUE!</v>
      </c>
      <c r="BK1324" s="0" t="e">
        <f aca="false">Cpex(Cp0,BJ1324,$N$9,$L$13:$M$19)</f>
        <v>#VALUE!</v>
      </c>
      <c r="BL1324" s="0" t="e">
        <f aca="false">pex(BI1324,BJ1324,gamma,BK1324)</f>
        <v>#VALUE!</v>
      </c>
      <c r="BM1324" s="0" t="e">
        <f aca="false">MachThroat(gamma,BL1324,BE1324)</f>
        <v>#VALUE!</v>
      </c>
      <c r="BN1324" s="0" t="e">
        <f aca="false">CN(BM1324,CSON,CINC)</f>
        <v>#VALUE!</v>
      </c>
      <c r="BO1324" s="0" t="e">
        <f aca="false">DPDT(Constant,BN1324,BM1324,gamma,BE1324,BL1324)</f>
        <v>#VALUE!</v>
      </c>
      <c r="BP1324" s="0" t="e">
        <f aca="false">pC+deltaT*(pdot+2*pdot2+2*pdot3+pdot4)/6</f>
        <v>#VALUE!</v>
      </c>
      <c r="BQ1324" s="0" t="s">
        <v>134</v>
      </c>
      <c r="BR1324" s="0" t="n">
        <f aca="false">Q1324</f>
        <v>13.1899999999998</v>
      </c>
      <c r="BS1324" s="0" t="e">
        <f aca="false">R1324/144</f>
        <v>#VALUE!</v>
      </c>
      <c r="BT1324" s="0" t="e">
        <f aca="false">pX/144</f>
        <v>#VALUE!</v>
      </c>
      <c r="BU1324" s="0" t="e">
        <f aca="false">pa/144</f>
        <v>#VALUE!</v>
      </c>
      <c r="BV1324" s="11" t="n">
        <f aca="false">BR1324</f>
        <v>13.1899999999998</v>
      </c>
      <c r="BW1324" s="12" t="e">
        <f aca="false">(pC-pX)/144</f>
        <v>#VALUE!</v>
      </c>
      <c r="BX1324" s="0" t="s">
        <v>134</v>
      </c>
      <c r="BZ1324" s="0" t="s">
        <v>134</v>
      </c>
      <c r="CA1324" s="0" t="s">
        <v>134</v>
      </c>
      <c r="CB1324" s="0" t="s">
        <v>134</v>
      </c>
      <c r="CC1324" s="0" t="s">
        <v>134</v>
      </c>
      <c r="CD1324" s="0" t="s">
        <v>134</v>
      </c>
      <c r="CE1324" s="0" t="s">
        <v>134</v>
      </c>
    </row>
    <row r="1325" customFormat="false" ht="12.75" hidden="false" customHeight="false" outlineLevel="0" collapsed="false">
      <c r="E1325" s="9" t="n">
        <v>13.12</v>
      </c>
      <c r="F1325" s="9" t="n">
        <v>11102.7730293418</v>
      </c>
      <c r="G1325" s="9" t="n">
        <v>555.172066014675</v>
      </c>
      <c r="Q1325" s="0" t="n">
        <f aca="false">Q1324+deltaT</f>
        <v>13.1999999999998</v>
      </c>
      <c r="R1325" s="0" t="e">
        <f aca="false">BP1324</f>
        <v>#VALUE!</v>
      </c>
      <c r="S1325" s="0" t="e">
        <f aca="false">hALT1($E$13:$G$1365,Q1325,2)</f>
        <v>#VALUE!</v>
      </c>
      <c r="T1325" s="0" t="e">
        <f aca="false">Veloc($E$13:$G$1365,Q1325,3)</f>
        <v>#VALUE!</v>
      </c>
      <c r="U1325" s="0" t="e">
        <f aca="false">IF(S1325&lt;hT,$G$5+alfa*(S1325-ho),TT)</f>
        <v>#VALUE!</v>
      </c>
      <c r="V1325" s="0" t="e">
        <f aca="false">IF(S1325&lt;hT,pSL*(1/(1+alfa*S1325/($G$5-alfa*ho)))^(go/(Rair*alfa)),pT*EXP(-go*(S1325-hT)/(Rair*TT)))</f>
        <v>#VALUE!</v>
      </c>
      <c r="W1325" s="0" t="e">
        <f aca="false">Mch(T1325,U1325,Rair,gamma)</f>
        <v>#VALUE!</v>
      </c>
      <c r="X1325" s="0" t="e">
        <f aca="false">Cpex(Cp0,W1325,$N$9,$L$13:$M$19)</f>
        <v>#VALUE!</v>
      </c>
      <c r="Y1325" s="0" t="e">
        <f aca="false">pex(V1325,W1325,gamma,X1325)</f>
        <v>#VALUE!</v>
      </c>
      <c r="Z1325" s="0" t="e">
        <f aca="false">MachThroat(gamma,Y1325,R1325)</f>
        <v>#VALUE!</v>
      </c>
      <c r="AA1325" s="0" t="e">
        <f aca="false">CN(Z1325,CSON,CINC)</f>
        <v>#VALUE!</v>
      </c>
      <c r="AB1325" s="0" t="e">
        <f aca="false">DPDT(Constant,AA1325,Z1325,gamma,R1325,Y1325)</f>
        <v>#VALUE!</v>
      </c>
      <c r="AC1325" s="0" t="s">
        <v>134</v>
      </c>
      <c r="AD1325" s="0" t="n">
        <f aca="false">Q1325+deltaT/2</f>
        <v>13.2049999999998</v>
      </c>
      <c r="AE1325" s="0" t="e">
        <f aca="false">pC+deltaT*pdot/2</f>
        <v>#VALUE!</v>
      </c>
      <c r="AF1325" s="0" t="e">
        <f aca="false">hALT1($E$13:$G$1365,AD1325,2)</f>
        <v>#VALUE!</v>
      </c>
      <c r="AG1325" s="0" t="e">
        <f aca="false">Veloc($E$13:$G$1365,AD1325,3)</f>
        <v>#VALUE!</v>
      </c>
      <c r="AH1325" s="0" t="e">
        <f aca="false">IF(AF1325&lt;hT,$G$5+alfa*(AF1325-ho),TT)</f>
        <v>#VALUE!</v>
      </c>
      <c r="AI1325" s="0" t="e">
        <f aca="false">IF(AF1325&lt;hT,pSL*(1/(1+alfa*AF1325/($G$5-alfa*ho)))^(go/(Rair*alfa)),pT*EXP(-go*(AF1325-hT)/(Rair*TT)))</f>
        <v>#VALUE!</v>
      </c>
      <c r="AJ1325" s="0" t="e">
        <f aca="false">Mch(AG1325,AH1325,Rair,gamma)</f>
        <v>#VALUE!</v>
      </c>
      <c r="AK1325" s="0" t="e">
        <f aca="false">Cpex(Cp0,AJ1325,$N$9,$L$13:$M$19)</f>
        <v>#VALUE!</v>
      </c>
      <c r="AL1325" s="0" t="e">
        <f aca="false">pex(AI1325,AJ1325,gamma,AK1325)</f>
        <v>#VALUE!</v>
      </c>
      <c r="AM1325" s="0" t="e">
        <f aca="false">MachThroat(gamma,AL1325,AE1325)</f>
        <v>#VALUE!</v>
      </c>
      <c r="AN1325" s="0" t="e">
        <f aca="false">CN(AM1325,CSON,CINC)</f>
        <v>#VALUE!</v>
      </c>
      <c r="AO1325" s="0" t="e">
        <f aca="false">DPDT(Constant,AN1325,AM1325,gamma,AE1325,AL1325)</f>
        <v>#VALUE!</v>
      </c>
      <c r="AP1325" s="0" t="s">
        <v>134</v>
      </c>
      <c r="AQ1325" s="0" t="n">
        <f aca="false">Q1325+deltaT/2</f>
        <v>13.2049999999998</v>
      </c>
      <c r="AR1325" s="0" t="e">
        <f aca="false">pC+deltaT*pdot2/2</f>
        <v>#VALUE!</v>
      </c>
      <c r="AS1325" s="0" t="e">
        <f aca="false">hALT1($E$13:$G$1365,AQ1325,2)</f>
        <v>#VALUE!</v>
      </c>
      <c r="AT1325" s="0" t="e">
        <f aca="false">Veloc($E$13:$G$1365,AQ1325,3)</f>
        <v>#VALUE!</v>
      </c>
      <c r="AU1325" s="0" t="e">
        <f aca="false">IF(AS1325&lt;hT,$G$5+alfa*(AS1325-ho),TT)</f>
        <v>#VALUE!</v>
      </c>
      <c r="AV1325" s="0" t="e">
        <f aca="false">IF(AS1325&lt;hT,pSL*(1/(1+alfa*AF1325/($G$5-alfa*ho)))^(go/(Rair*alfa)),pT*EXP(-go*(AF1325-hT)/(Rair*TT)))</f>
        <v>#VALUE!</v>
      </c>
      <c r="AW1325" s="0" t="e">
        <f aca="false">Mch(AT1325,AU1325,Rair,gamma)</f>
        <v>#VALUE!</v>
      </c>
      <c r="AX1325" s="0" t="e">
        <f aca="false">Cpex(Cp0,AW1325,$N$9,$L$13:$M$19)</f>
        <v>#VALUE!</v>
      </c>
      <c r="AY1325" s="0" t="e">
        <f aca="false">pex(AV1325,AW1325,gamma,AX1325)</f>
        <v>#VALUE!</v>
      </c>
      <c r="AZ1325" s="0" t="e">
        <f aca="false">MachThroat(gamma,AY1325,AR1325)</f>
        <v>#VALUE!</v>
      </c>
      <c r="BA1325" s="0" t="e">
        <f aca="false">CN(AZ1325,CSON,CINC)</f>
        <v>#VALUE!</v>
      </c>
      <c r="BB1325" s="0" t="e">
        <f aca="false">DPDT(Constant,BA1325,AZ1325,gamma,AR1325,AY1325)</f>
        <v>#VALUE!</v>
      </c>
      <c r="BC1325" s="0" t="s">
        <v>134</v>
      </c>
      <c r="BD1325" s="0" t="n">
        <f aca="false">Q1325+deltaT</f>
        <v>13.2099999999998</v>
      </c>
      <c r="BE1325" s="0" t="e">
        <f aca="false">pC+deltaT*pdot3</f>
        <v>#VALUE!</v>
      </c>
      <c r="BF1325" s="0" t="e">
        <f aca="false">hALT1($E$13:$G$1365,BD1325,2)</f>
        <v>#VALUE!</v>
      </c>
      <c r="BG1325" s="0" t="e">
        <f aca="false">Veloc($E$13:$G$1365,BD1325,3)</f>
        <v>#VALUE!</v>
      </c>
      <c r="BH1325" s="0" t="e">
        <f aca="false">IF(BF1325&lt;hT,$G$5+alfa*(BF1325-ho),TT)</f>
        <v>#VALUE!</v>
      </c>
      <c r="BI1325" s="0" t="e">
        <f aca="false">IF(BF1325&lt;hT,pSL*(1/(1+alfa*BF1325/($G$5-alfa*ho)))^(go/(Rair*alfa)),pT*EXP(-go*(BF1325-hT)/(Rair*TT)))</f>
        <v>#VALUE!</v>
      </c>
      <c r="BJ1325" s="0" t="e">
        <f aca="false">Mch(BG1325,BH1325,Rair,gamma)</f>
        <v>#VALUE!</v>
      </c>
      <c r="BK1325" s="0" t="e">
        <f aca="false">Cpex(Cp0,BJ1325,$N$9,$L$13:$M$19)</f>
        <v>#VALUE!</v>
      </c>
      <c r="BL1325" s="0" t="e">
        <f aca="false">pex(BI1325,BJ1325,gamma,BK1325)</f>
        <v>#VALUE!</v>
      </c>
      <c r="BM1325" s="0" t="e">
        <f aca="false">MachThroat(gamma,BL1325,BE1325)</f>
        <v>#VALUE!</v>
      </c>
      <c r="BN1325" s="0" t="e">
        <f aca="false">CN(BM1325,CSON,CINC)</f>
        <v>#VALUE!</v>
      </c>
      <c r="BO1325" s="0" t="e">
        <f aca="false">DPDT(Constant,BN1325,BM1325,gamma,BE1325,BL1325)</f>
        <v>#VALUE!</v>
      </c>
      <c r="BP1325" s="0" t="e">
        <f aca="false">pC+deltaT*(pdot+2*pdot2+2*pdot3+pdot4)/6</f>
        <v>#VALUE!</v>
      </c>
      <c r="BQ1325" s="0" t="s">
        <v>134</v>
      </c>
      <c r="BR1325" s="0" t="n">
        <f aca="false">Q1325</f>
        <v>13.1999999999998</v>
      </c>
      <c r="BS1325" s="0" t="e">
        <f aca="false">R1325/144</f>
        <v>#VALUE!</v>
      </c>
      <c r="BT1325" s="0" t="e">
        <f aca="false">pX/144</f>
        <v>#VALUE!</v>
      </c>
      <c r="BU1325" s="0" t="e">
        <f aca="false">pa/144</f>
        <v>#VALUE!</v>
      </c>
      <c r="BV1325" s="11" t="n">
        <f aca="false">BR1325</f>
        <v>13.1999999999998</v>
      </c>
      <c r="BW1325" s="12" t="e">
        <f aca="false">(pC-pX)/144</f>
        <v>#VALUE!</v>
      </c>
      <c r="BX1325" s="0" t="s">
        <v>134</v>
      </c>
      <c r="BZ1325" s="0" t="s">
        <v>134</v>
      </c>
      <c r="CA1325" s="0" t="s">
        <v>134</v>
      </c>
      <c r="CB1325" s="0" t="s">
        <v>134</v>
      </c>
      <c r="CC1325" s="0" t="s">
        <v>134</v>
      </c>
      <c r="CD1325" s="0" t="s">
        <v>134</v>
      </c>
      <c r="CE1325" s="0" t="s">
        <v>134</v>
      </c>
    </row>
    <row r="1326" customFormat="false" ht="12.75" hidden="false" customHeight="false" outlineLevel="0" collapsed="false">
      <c r="E1326" s="9" t="n">
        <v>13.13</v>
      </c>
      <c r="F1326" s="9" t="n">
        <v>11108.3223100658</v>
      </c>
      <c r="G1326" s="9" t="n">
        <v>554.684129664733</v>
      </c>
      <c r="Q1326" s="0" t="n">
        <f aca="false">Q1325+deltaT</f>
        <v>13.2099999999998</v>
      </c>
      <c r="R1326" s="0" t="e">
        <f aca="false">BP1325</f>
        <v>#VALUE!</v>
      </c>
      <c r="S1326" s="0" t="e">
        <f aca="false">hALT1($E$13:$G$1365,Q1326,2)</f>
        <v>#VALUE!</v>
      </c>
      <c r="T1326" s="0" t="e">
        <f aca="false">Veloc($E$13:$G$1365,Q1326,3)</f>
        <v>#VALUE!</v>
      </c>
      <c r="U1326" s="0" t="e">
        <f aca="false">IF(S1326&lt;hT,$G$5+alfa*(S1326-ho),TT)</f>
        <v>#VALUE!</v>
      </c>
      <c r="V1326" s="0" t="e">
        <f aca="false">IF(S1326&lt;hT,pSL*(1/(1+alfa*S1326/($G$5-alfa*ho)))^(go/(Rair*alfa)),pT*EXP(-go*(S1326-hT)/(Rair*TT)))</f>
        <v>#VALUE!</v>
      </c>
      <c r="W1326" s="0" t="e">
        <f aca="false">Mch(T1326,U1326,Rair,gamma)</f>
        <v>#VALUE!</v>
      </c>
      <c r="X1326" s="0" t="e">
        <f aca="false">Cpex(Cp0,W1326,$N$9,$L$13:$M$19)</f>
        <v>#VALUE!</v>
      </c>
      <c r="Y1326" s="0" t="e">
        <f aca="false">pex(V1326,W1326,gamma,X1326)</f>
        <v>#VALUE!</v>
      </c>
      <c r="Z1326" s="0" t="e">
        <f aca="false">MachThroat(gamma,Y1326,R1326)</f>
        <v>#VALUE!</v>
      </c>
      <c r="AA1326" s="0" t="e">
        <f aca="false">CN(Z1326,CSON,CINC)</f>
        <v>#VALUE!</v>
      </c>
      <c r="AB1326" s="0" t="e">
        <f aca="false">DPDT(Constant,AA1326,Z1326,gamma,R1326,Y1326)</f>
        <v>#VALUE!</v>
      </c>
      <c r="AC1326" s="0" t="s">
        <v>134</v>
      </c>
      <c r="AD1326" s="0" t="n">
        <f aca="false">Q1326+deltaT/2</f>
        <v>13.2149999999998</v>
      </c>
      <c r="AE1326" s="0" t="e">
        <f aca="false">pC+deltaT*pdot/2</f>
        <v>#VALUE!</v>
      </c>
      <c r="AF1326" s="0" t="e">
        <f aca="false">hALT1($E$13:$G$1365,AD1326,2)</f>
        <v>#VALUE!</v>
      </c>
      <c r="AG1326" s="0" t="e">
        <f aca="false">Veloc($E$13:$G$1365,AD1326,3)</f>
        <v>#VALUE!</v>
      </c>
      <c r="AH1326" s="0" t="e">
        <f aca="false">IF(AF1326&lt;hT,$G$5+alfa*(AF1326-ho),TT)</f>
        <v>#VALUE!</v>
      </c>
      <c r="AI1326" s="0" t="e">
        <f aca="false">IF(AF1326&lt;hT,pSL*(1/(1+alfa*AF1326/($G$5-alfa*ho)))^(go/(Rair*alfa)),pT*EXP(-go*(AF1326-hT)/(Rair*TT)))</f>
        <v>#VALUE!</v>
      </c>
      <c r="AJ1326" s="0" t="e">
        <f aca="false">Mch(AG1326,AH1326,Rair,gamma)</f>
        <v>#VALUE!</v>
      </c>
      <c r="AK1326" s="0" t="e">
        <f aca="false">Cpex(Cp0,AJ1326,$N$9,$L$13:$M$19)</f>
        <v>#VALUE!</v>
      </c>
      <c r="AL1326" s="0" t="e">
        <f aca="false">pex(AI1326,AJ1326,gamma,AK1326)</f>
        <v>#VALUE!</v>
      </c>
      <c r="AM1326" s="0" t="e">
        <f aca="false">MachThroat(gamma,AL1326,AE1326)</f>
        <v>#VALUE!</v>
      </c>
      <c r="AN1326" s="0" t="e">
        <f aca="false">CN(AM1326,CSON,CINC)</f>
        <v>#VALUE!</v>
      </c>
      <c r="AO1326" s="0" t="e">
        <f aca="false">DPDT(Constant,AN1326,AM1326,gamma,AE1326,AL1326)</f>
        <v>#VALUE!</v>
      </c>
      <c r="AP1326" s="0" t="s">
        <v>134</v>
      </c>
      <c r="AQ1326" s="0" t="n">
        <f aca="false">Q1326+deltaT/2</f>
        <v>13.2149999999998</v>
      </c>
      <c r="AR1326" s="0" t="e">
        <f aca="false">pC+deltaT*pdot2/2</f>
        <v>#VALUE!</v>
      </c>
      <c r="AS1326" s="0" t="e">
        <f aca="false">hALT1($E$13:$G$1365,AQ1326,2)</f>
        <v>#VALUE!</v>
      </c>
      <c r="AT1326" s="0" t="e">
        <f aca="false">Veloc($E$13:$G$1365,AQ1326,3)</f>
        <v>#VALUE!</v>
      </c>
      <c r="AU1326" s="0" t="e">
        <f aca="false">IF(AS1326&lt;hT,$G$5+alfa*(AS1326-ho),TT)</f>
        <v>#VALUE!</v>
      </c>
      <c r="AV1326" s="0" t="e">
        <f aca="false">IF(AS1326&lt;hT,pSL*(1/(1+alfa*AF1326/($G$5-alfa*ho)))^(go/(Rair*alfa)),pT*EXP(-go*(AF1326-hT)/(Rair*TT)))</f>
        <v>#VALUE!</v>
      </c>
      <c r="AW1326" s="0" t="e">
        <f aca="false">Mch(AT1326,AU1326,Rair,gamma)</f>
        <v>#VALUE!</v>
      </c>
      <c r="AX1326" s="0" t="e">
        <f aca="false">Cpex(Cp0,AW1326,$N$9,$L$13:$M$19)</f>
        <v>#VALUE!</v>
      </c>
      <c r="AY1326" s="0" t="e">
        <f aca="false">pex(AV1326,AW1326,gamma,AX1326)</f>
        <v>#VALUE!</v>
      </c>
      <c r="AZ1326" s="0" t="e">
        <f aca="false">MachThroat(gamma,AY1326,AR1326)</f>
        <v>#VALUE!</v>
      </c>
      <c r="BA1326" s="0" t="e">
        <f aca="false">CN(AZ1326,CSON,CINC)</f>
        <v>#VALUE!</v>
      </c>
      <c r="BB1326" s="0" t="e">
        <f aca="false">DPDT(Constant,BA1326,AZ1326,gamma,AR1326,AY1326)</f>
        <v>#VALUE!</v>
      </c>
      <c r="BC1326" s="0" t="s">
        <v>134</v>
      </c>
      <c r="BD1326" s="0" t="n">
        <f aca="false">Q1326+deltaT</f>
        <v>13.2199999999998</v>
      </c>
      <c r="BE1326" s="0" t="e">
        <f aca="false">pC+deltaT*pdot3</f>
        <v>#VALUE!</v>
      </c>
      <c r="BF1326" s="0" t="e">
        <f aca="false">hALT1($E$13:$G$1365,BD1326,2)</f>
        <v>#VALUE!</v>
      </c>
      <c r="BG1326" s="0" t="e">
        <f aca="false">Veloc($E$13:$G$1365,BD1326,3)</f>
        <v>#VALUE!</v>
      </c>
      <c r="BH1326" s="0" t="e">
        <f aca="false">IF(BF1326&lt;hT,$G$5+alfa*(BF1326-ho),TT)</f>
        <v>#VALUE!</v>
      </c>
      <c r="BI1326" s="0" t="e">
        <f aca="false">IF(BF1326&lt;hT,pSL*(1/(1+alfa*BF1326/($G$5-alfa*ho)))^(go/(Rair*alfa)),pT*EXP(-go*(BF1326-hT)/(Rair*TT)))</f>
        <v>#VALUE!</v>
      </c>
      <c r="BJ1326" s="0" t="e">
        <f aca="false">Mch(BG1326,BH1326,Rair,gamma)</f>
        <v>#VALUE!</v>
      </c>
      <c r="BK1326" s="0" t="e">
        <f aca="false">Cpex(Cp0,BJ1326,$N$9,$L$13:$M$19)</f>
        <v>#VALUE!</v>
      </c>
      <c r="BL1326" s="0" t="e">
        <f aca="false">pex(BI1326,BJ1326,gamma,BK1326)</f>
        <v>#VALUE!</v>
      </c>
      <c r="BM1326" s="0" t="e">
        <f aca="false">MachThroat(gamma,BL1326,BE1326)</f>
        <v>#VALUE!</v>
      </c>
      <c r="BN1326" s="0" t="e">
        <f aca="false">CN(BM1326,CSON,CINC)</f>
        <v>#VALUE!</v>
      </c>
      <c r="BO1326" s="0" t="e">
        <f aca="false">DPDT(Constant,BN1326,BM1326,gamma,BE1326,BL1326)</f>
        <v>#VALUE!</v>
      </c>
      <c r="BP1326" s="0" t="e">
        <f aca="false">pC+deltaT*(pdot+2*pdot2+2*pdot3+pdot4)/6</f>
        <v>#VALUE!</v>
      </c>
      <c r="BQ1326" s="0" t="s">
        <v>134</v>
      </c>
      <c r="BR1326" s="0" t="n">
        <f aca="false">Q1326</f>
        <v>13.2099999999998</v>
      </c>
      <c r="BS1326" s="0" t="e">
        <f aca="false">R1326/144</f>
        <v>#VALUE!</v>
      </c>
      <c r="BT1326" s="0" t="e">
        <f aca="false">pX/144</f>
        <v>#VALUE!</v>
      </c>
      <c r="BU1326" s="0" t="e">
        <f aca="false">pa/144</f>
        <v>#VALUE!</v>
      </c>
      <c r="BV1326" s="11" t="n">
        <f aca="false">BR1326</f>
        <v>13.2099999999998</v>
      </c>
      <c r="BW1326" s="12" t="e">
        <f aca="false">(pC-pX)/144</f>
        <v>#VALUE!</v>
      </c>
      <c r="BX1326" s="0" t="s">
        <v>134</v>
      </c>
      <c r="BZ1326" s="0" t="s">
        <v>134</v>
      </c>
      <c r="CA1326" s="0" t="s">
        <v>134</v>
      </c>
      <c r="CB1326" s="0" t="s">
        <v>134</v>
      </c>
      <c r="CC1326" s="0" t="s">
        <v>134</v>
      </c>
      <c r="CD1326" s="0" t="s">
        <v>134</v>
      </c>
      <c r="CE1326" s="0" t="s">
        <v>134</v>
      </c>
    </row>
    <row r="1327" customFormat="false" ht="12.75" hidden="false" customHeight="false" outlineLevel="0" collapsed="false">
      <c r="E1327" s="9" t="n">
        <v>13.14</v>
      </c>
      <c r="F1327" s="9" t="n">
        <v>11113.8667129521</v>
      </c>
      <c r="G1327" s="9" t="n">
        <v>554.196498415095</v>
      </c>
      <c r="Q1327" s="0" t="n">
        <f aca="false">Q1326+deltaT</f>
        <v>13.2199999999998</v>
      </c>
      <c r="R1327" s="0" t="e">
        <f aca="false">BP1326</f>
        <v>#VALUE!</v>
      </c>
      <c r="S1327" s="0" t="e">
        <f aca="false">hALT1($E$13:$G$1365,Q1327,2)</f>
        <v>#VALUE!</v>
      </c>
      <c r="T1327" s="0" t="e">
        <f aca="false">Veloc($E$13:$G$1365,Q1327,3)</f>
        <v>#VALUE!</v>
      </c>
      <c r="U1327" s="0" t="e">
        <f aca="false">IF(S1327&lt;hT,$G$5+alfa*(S1327-ho),TT)</f>
        <v>#VALUE!</v>
      </c>
      <c r="V1327" s="0" t="e">
        <f aca="false">IF(S1327&lt;hT,pSL*(1/(1+alfa*S1327/($G$5-alfa*ho)))^(go/(Rair*alfa)),pT*EXP(-go*(S1327-hT)/(Rair*TT)))</f>
        <v>#VALUE!</v>
      </c>
      <c r="W1327" s="0" t="e">
        <f aca="false">Mch(T1327,U1327,Rair,gamma)</f>
        <v>#VALUE!</v>
      </c>
      <c r="X1327" s="0" t="e">
        <f aca="false">Cpex(Cp0,W1327,$N$9,$L$13:$M$19)</f>
        <v>#VALUE!</v>
      </c>
      <c r="Y1327" s="0" t="e">
        <f aca="false">pex(V1327,W1327,gamma,X1327)</f>
        <v>#VALUE!</v>
      </c>
      <c r="Z1327" s="0" t="e">
        <f aca="false">MachThroat(gamma,Y1327,R1327)</f>
        <v>#VALUE!</v>
      </c>
      <c r="AA1327" s="0" t="e">
        <f aca="false">CN(Z1327,CSON,CINC)</f>
        <v>#VALUE!</v>
      </c>
      <c r="AB1327" s="0" t="e">
        <f aca="false">DPDT(Constant,AA1327,Z1327,gamma,R1327,Y1327)</f>
        <v>#VALUE!</v>
      </c>
      <c r="AC1327" s="0" t="s">
        <v>134</v>
      </c>
      <c r="AD1327" s="0" t="n">
        <f aca="false">Q1327+deltaT/2</f>
        <v>13.2249999999998</v>
      </c>
      <c r="AE1327" s="0" t="e">
        <f aca="false">pC+deltaT*pdot/2</f>
        <v>#VALUE!</v>
      </c>
      <c r="AF1327" s="0" t="e">
        <f aca="false">hALT1($E$13:$G$1365,AD1327,2)</f>
        <v>#VALUE!</v>
      </c>
      <c r="AG1327" s="0" t="e">
        <f aca="false">Veloc($E$13:$G$1365,AD1327,3)</f>
        <v>#VALUE!</v>
      </c>
      <c r="AH1327" s="0" t="e">
        <f aca="false">IF(AF1327&lt;hT,$G$5+alfa*(AF1327-ho),TT)</f>
        <v>#VALUE!</v>
      </c>
      <c r="AI1327" s="0" t="e">
        <f aca="false">IF(AF1327&lt;hT,pSL*(1/(1+alfa*AF1327/($G$5-alfa*ho)))^(go/(Rair*alfa)),pT*EXP(-go*(AF1327-hT)/(Rair*TT)))</f>
        <v>#VALUE!</v>
      </c>
      <c r="AJ1327" s="0" t="e">
        <f aca="false">Mch(AG1327,AH1327,Rair,gamma)</f>
        <v>#VALUE!</v>
      </c>
      <c r="AK1327" s="0" t="e">
        <f aca="false">Cpex(Cp0,AJ1327,$N$9,$L$13:$M$19)</f>
        <v>#VALUE!</v>
      </c>
      <c r="AL1327" s="0" t="e">
        <f aca="false">pex(AI1327,AJ1327,gamma,AK1327)</f>
        <v>#VALUE!</v>
      </c>
      <c r="AM1327" s="0" t="e">
        <f aca="false">MachThroat(gamma,AL1327,AE1327)</f>
        <v>#VALUE!</v>
      </c>
      <c r="AN1327" s="0" t="e">
        <f aca="false">CN(AM1327,CSON,CINC)</f>
        <v>#VALUE!</v>
      </c>
      <c r="AO1327" s="0" t="e">
        <f aca="false">DPDT(Constant,AN1327,AM1327,gamma,AE1327,AL1327)</f>
        <v>#VALUE!</v>
      </c>
      <c r="AP1327" s="0" t="s">
        <v>134</v>
      </c>
      <c r="AQ1327" s="0" t="n">
        <f aca="false">Q1327+deltaT/2</f>
        <v>13.2249999999998</v>
      </c>
      <c r="AR1327" s="0" t="e">
        <f aca="false">pC+deltaT*pdot2/2</f>
        <v>#VALUE!</v>
      </c>
      <c r="AS1327" s="0" t="e">
        <f aca="false">hALT1($E$13:$G$1365,AQ1327,2)</f>
        <v>#VALUE!</v>
      </c>
      <c r="AT1327" s="0" t="e">
        <f aca="false">Veloc($E$13:$G$1365,AQ1327,3)</f>
        <v>#VALUE!</v>
      </c>
      <c r="AU1327" s="0" t="e">
        <f aca="false">IF(AS1327&lt;hT,$G$5+alfa*(AS1327-ho),TT)</f>
        <v>#VALUE!</v>
      </c>
      <c r="AV1327" s="0" t="e">
        <f aca="false">IF(AS1327&lt;hT,pSL*(1/(1+alfa*AF1327/($G$5-alfa*ho)))^(go/(Rair*alfa)),pT*EXP(-go*(AF1327-hT)/(Rair*TT)))</f>
        <v>#VALUE!</v>
      </c>
      <c r="AW1327" s="0" t="e">
        <f aca="false">Mch(AT1327,AU1327,Rair,gamma)</f>
        <v>#VALUE!</v>
      </c>
      <c r="AX1327" s="0" t="e">
        <f aca="false">Cpex(Cp0,AW1327,$N$9,$L$13:$M$19)</f>
        <v>#VALUE!</v>
      </c>
      <c r="AY1327" s="0" t="e">
        <f aca="false">pex(AV1327,AW1327,gamma,AX1327)</f>
        <v>#VALUE!</v>
      </c>
      <c r="AZ1327" s="0" t="e">
        <f aca="false">MachThroat(gamma,AY1327,AR1327)</f>
        <v>#VALUE!</v>
      </c>
      <c r="BA1327" s="0" t="e">
        <f aca="false">CN(AZ1327,CSON,CINC)</f>
        <v>#VALUE!</v>
      </c>
      <c r="BB1327" s="0" t="e">
        <f aca="false">DPDT(Constant,BA1327,AZ1327,gamma,AR1327,AY1327)</f>
        <v>#VALUE!</v>
      </c>
      <c r="BC1327" s="0" t="s">
        <v>134</v>
      </c>
      <c r="BD1327" s="0" t="n">
        <f aca="false">Q1327+deltaT</f>
        <v>13.2299999999998</v>
      </c>
      <c r="BE1327" s="0" t="e">
        <f aca="false">pC+deltaT*pdot3</f>
        <v>#VALUE!</v>
      </c>
      <c r="BF1327" s="0" t="e">
        <f aca="false">hALT1($E$13:$G$1365,BD1327,2)</f>
        <v>#VALUE!</v>
      </c>
      <c r="BG1327" s="0" t="e">
        <f aca="false">Veloc($E$13:$G$1365,BD1327,3)</f>
        <v>#VALUE!</v>
      </c>
      <c r="BH1327" s="0" t="e">
        <f aca="false">IF(BF1327&lt;hT,$G$5+alfa*(BF1327-ho),TT)</f>
        <v>#VALUE!</v>
      </c>
      <c r="BI1327" s="0" t="e">
        <f aca="false">IF(BF1327&lt;hT,pSL*(1/(1+alfa*BF1327/($G$5-alfa*ho)))^(go/(Rair*alfa)),pT*EXP(-go*(BF1327-hT)/(Rair*TT)))</f>
        <v>#VALUE!</v>
      </c>
      <c r="BJ1327" s="0" t="e">
        <f aca="false">Mch(BG1327,BH1327,Rair,gamma)</f>
        <v>#VALUE!</v>
      </c>
      <c r="BK1327" s="0" t="e">
        <f aca="false">Cpex(Cp0,BJ1327,$N$9,$L$13:$M$19)</f>
        <v>#VALUE!</v>
      </c>
      <c r="BL1327" s="0" t="e">
        <f aca="false">pex(BI1327,BJ1327,gamma,BK1327)</f>
        <v>#VALUE!</v>
      </c>
      <c r="BM1327" s="0" t="e">
        <f aca="false">MachThroat(gamma,BL1327,BE1327)</f>
        <v>#VALUE!</v>
      </c>
      <c r="BN1327" s="0" t="e">
        <f aca="false">CN(BM1327,CSON,CINC)</f>
        <v>#VALUE!</v>
      </c>
      <c r="BO1327" s="0" t="e">
        <f aca="false">DPDT(Constant,BN1327,BM1327,gamma,BE1327,BL1327)</f>
        <v>#VALUE!</v>
      </c>
      <c r="BP1327" s="0" t="e">
        <f aca="false">pC+deltaT*(pdot+2*pdot2+2*pdot3+pdot4)/6</f>
        <v>#VALUE!</v>
      </c>
      <c r="BQ1327" s="0" t="s">
        <v>134</v>
      </c>
      <c r="BR1327" s="0" t="n">
        <f aca="false">Q1327</f>
        <v>13.2199999999998</v>
      </c>
      <c r="BS1327" s="0" t="e">
        <f aca="false">R1327/144</f>
        <v>#VALUE!</v>
      </c>
      <c r="BT1327" s="0" t="e">
        <f aca="false">pX/144</f>
        <v>#VALUE!</v>
      </c>
      <c r="BU1327" s="0" t="e">
        <f aca="false">pa/144</f>
        <v>#VALUE!</v>
      </c>
      <c r="BV1327" s="11" t="n">
        <f aca="false">BR1327</f>
        <v>13.2199999999998</v>
      </c>
      <c r="BW1327" s="12" t="e">
        <f aca="false">(pC-pX)/144</f>
        <v>#VALUE!</v>
      </c>
      <c r="BX1327" s="0" t="s">
        <v>134</v>
      </c>
      <c r="BZ1327" s="0" t="s">
        <v>134</v>
      </c>
      <c r="CA1327" s="0" t="s">
        <v>134</v>
      </c>
      <c r="CB1327" s="0" t="s">
        <v>134</v>
      </c>
      <c r="CC1327" s="0" t="s">
        <v>134</v>
      </c>
      <c r="CD1327" s="0" t="s">
        <v>134</v>
      </c>
      <c r="CE1327" s="0" t="s">
        <v>134</v>
      </c>
    </row>
    <row r="1328" customFormat="false" ht="12.75" hidden="false" customHeight="false" outlineLevel="0" collapsed="false">
      <c r="E1328" s="9" t="n">
        <v>13.15</v>
      </c>
      <c r="F1328" s="9" t="n">
        <v>11119.4062410494</v>
      </c>
      <c r="G1328" s="9" t="n">
        <v>553.709171770173</v>
      </c>
      <c r="Q1328" s="0" t="n">
        <f aca="false">Q1327+deltaT</f>
        <v>13.2299999999998</v>
      </c>
      <c r="R1328" s="0" t="e">
        <f aca="false">BP1327</f>
        <v>#VALUE!</v>
      </c>
      <c r="S1328" s="0" t="e">
        <f aca="false">hALT1($E$13:$G$1365,Q1328,2)</f>
        <v>#VALUE!</v>
      </c>
      <c r="T1328" s="0" t="e">
        <f aca="false">Veloc($E$13:$G$1365,Q1328,3)</f>
        <v>#VALUE!</v>
      </c>
      <c r="U1328" s="0" t="e">
        <f aca="false">IF(S1328&lt;hT,$G$5+alfa*(S1328-ho),TT)</f>
        <v>#VALUE!</v>
      </c>
      <c r="V1328" s="0" t="e">
        <f aca="false">IF(S1328&lt;hT,pSL*(1/(1+alfa*S1328/($G$5-alfa*ho)))^(go/(Rair*alfa)),pT*EXP(-go*(S1328-hT)/(Rair*TT)))</f>
        <v>#VALUE!</v>
      </c>
      <c r="W1328" s="0" t="e">
        <f aca="false">Mch(T1328,U1328,Rair,gamma)</f>
        <v>#VALUE!</v>
      </c>
      <c r="X1328" s="0" t="e">
        <f aca="false">Cpex(Cp0,W1328,$N$9,$L$13:$M$19)</f>
        <v>#VALUE!</v>
      </c>
      <c r="Y1328" s="0" t="e">
        <f aca="false">pex(V1328,W1328,gamma,X1328)</f>
        <v>#VALUE!</v>
      </c>
      <c r="Z1328" s="0" t="e">
        <f aca="false">MachThroat(gamma,Y1328,R1328)</f>
        <v>#VALUE!</v>
      </c>
      <c r="AA1328" s="0" t="e">
        <f aca="false">CN(Z1328,CSON,CINC)</f>
        <v>#VALUE!</v>
      </c>
      <c r="AB1328" s="0" t="e">
        <f aca="false">DPDT(Constant,AA1328,Z1328,gamma,R1328,Y1328)</f>
        <v>#VALUE!</v>
      </c>
      <c r="AC1328" s="0" t="s">
        <v>134</v>
      </c>
      <c r="AD1328" s="0" t="n">
        <f aca="false">Q1328+deltaT/2</f>
        <v>13.2349999999998</v>
      </c>
      <c r="AE1328" s="0" t="e">
        <f aca="false">pC+deltaT*pdot/2</f>
        <v>#VALUE!</v>
      </c>
      <c r="AF1328" s="0" t="e">
        <f aca="false">hALT1($E$13:$G$1365,AD1328,2)</f>
        <v>#VALUE!</v>
      </c>
      <c r="AG1328" s="0" t="e">
        <f aca="false">Veloc($E$13:$G$1365,AD1328,3)</f>
        <v>#VALUE!</v>
      </c>
      <c r="AH1328" s="0" t="e">
        <f aca="false">IF(AF1328&lt;hT,$G$5+alfa*(AF1328-ho),TT)</f>
        <v>#VALUE!</v>
      </c>
      <c r="AI1328" s="0" t="e">
        <f aca="false">IF(AF1328&lt;hT,pSL*(1/(1+alfa*AF1328/($G$5-alfa*ho)))^(go/(Rair*alfa)),pT*EXP(-go*(AF1328-hT)/(Rair*TT)))</f>
        <v>#VALUE!</v>
      </c>
      <c r="AJ1328" s="0" t="e">
        <f aca="false">Mch(AG1328,AH1328,Rair,gamma)</f>
        <v>#VALUE!</v>
      </c>
      <c r="AK1328" s="0" t="e">
        <f aca="false">Cpex(Cp0,AJ1328,$N$9,$L$13:$M$19)</f>
        <v>#VALUE!</v>
      </c>
      <c r="AL1328" s="0" t="e">
        <f aca="false">pex(AI1328,AJ1328,gamma,AK1328)</f>
        <v>#VALUE!</v>
      </c>
      <c r="AM1328" s="0" t="e">
        <f aca="false">MachThroat(gamma,AL1328,AE1328)</f>
        <v>#VALUE!</v>
      </c>
      <c r="AN1328" s="0" t="e">
        <f aca="false">CN(AM1328,CSON,CINC)</f>
        <v>#VALUE!</v>
      </c>
      <c r="AO1328" s="0" t="e">
        <f aca="false">DPDT(Constant,AN1328,AM1328,gamma,AE1328,AL1328)</f>
        <v>#VALUE!</v>
      </c>
      <c r="AP1328" s="0" t="s">
        <v>134</v>
      </c>
      <c r="AQ1328" s="0" t="n">
        <f aca="false">Q1328+deltaT/2</f>
        <v>13.2349999999998</v>
      </c>
      <c r="AR1328" s="0" t="e">
        <f aca="false">pC+deltaT*pdot2/2</f>
        <v>#VALUE!</v>
      </c>
      <c r="AS1328" s="0" t="e">
        <f aca="false">hALT1($E$13:$G$1365,AQ1328,2)</f>
        <v>#VALUE!</v>
      </c>
      <c r="AT1328" s="0" t="e">
        <f aca="false">Veloc($E$13:$G$1365,AQ1328,3)</f>
        <v>#VALUE!</v>
      </c>
      <c r="AU1328" s="0" t="e">
        <f aca="false">IF(AS1328&lt;hT,$G$5+alfa*(AS1328-ho),TT)</f>
        <v>#VALUE!</v>
      </c>
      <c r="AV1328" s="0" t="e">
        <f aca="false">IF(AS1328&lt;hT,pSL*(1/(1+alfa*AF1328/($G$5-alfa*ho)))^(go/(Rair*alfa)),pT*EXP(-go*(AF1328-hT)/(Rair*TT)))</f>
        <v>#VALUE!</v>
      </c>
      <c r="AW1328" s="0" t="e">
        <f aca="false">Mch(AT1328,AU1328,Rair,gamma)</f>
        <v>#VALUE!</v>
      </c>
      <c r="AX1328" s="0" t="e">
        <f aca="false">Cpex(Cp0,AW1328,$N$9,$L$13:$M$19)</f>
        <v>#VALUE!</v>
      </c>
      <c r="AY1328" s="0" t="e">
        <f aca="false">pex(AV1328,AW1328,gamma,AX1328)</f>
        <v>#VALUE!</v>
      </c>
      <c r="AZ1328" s="0" t="e">
        <f aca="false">MachThroat(gamma,AY1328,AR1328)</f>
        <v>#VALUE!</v>
      </c>
      <c r="BA1328" s="0" t="e">
        <f aca="false">CN(AZ1328,CSON,CINC)</f>
        <v>#VALUE!</v>
      </c>
      <c r="BB1328" s="0" t="e">
        <f aca="false">DPDT(Constant,BA1328,AZ1328,gamma,AR1328,AY1328)</f>
        <v>#VALUE!</v>
      </c>
      <c r="BC1328" s="0" t="s">
        <v>134</v>
      </c>
      <c r="BD1328" s="0" t="n">
        <f aca="false">Q1328+deltaT</f>
        <v>13.2399999999998</v>
      </c>
      <c r="BE1328" s="0" t="e">
        <f aca="false">pC+deltaT*pdot3</f>
        <v>#VALUE!</v>
      </c>
      <c r="BF1328" s="0" t="e">
        <f aca="false">hALT1($E$13:$G$1365,BD1328,2)</f>
        <v>#VALUE!</v>
      </c>
      <c r="BG1328" s="0" t="e">
        <f aca="false">Veloc($E$13:$G$1365,BD1328,3)</f>
        <v>#VALUE!</v>
      </c>
      <c r="BH1328" s="0" t="e">
        <f aca="false">IF(BF1328&lt;hT,$G$5+alfa*(BF1328-ho),TT)</f>
        <v>#VALUE!</v>
      </c>
      <c r="BI1328" s="0" t="e">
        <f aca="false">IF(BF1328&lt;hT,pSL*(1/(1+alfa*BF1328/($G$5-alfa*ho)))^(go/(Rair*alfa)),pT*EXP(-go*(BF1328-hT)/(Rair*TT)))</f>
        <v>#VALUE!</v>
      </c>
      <c r="BJ1328" s="0" t="e">
        <f aca="false">Mch(BG1328,BH1328,Rair,gamma)</f>
        <v>#VALUE!</v>
      </c>
      <c r="BK1328" s="0" t="e">
        <f aca="false">Cpex(Cp0,BJ1328,$N$9,$L$13:$M$19)</f>
        <v>#VALUE!</v>
      </c>
      <c r="BL1328" s="0" t="e">
        <f aca="false">pex(BI1328,BJ1328,gamma,BK1328)</f>
        <v>#VALUE!</v>
      </c>
      <c r="BM1328" s="0" t="e">
        <f aca="false">MachThroat(gamma,BL1328,BE1328)</f>
        <v>#VALUE!</v>
      </c>
      <c r="BN1328" s="0" t="e">
        <f aca="false">CN(BM1328,CSON,CINC)</f>
        <v>#VALUE!</v>
      </c>
      <c r="BO1328" s="0" t="e">
        <f aca="false">DPDT(Constant,BN1328,BM1328,gamma,BE1328,BL1328)</f>
        <v>#VALUE!</v>
      </c>
      <c r="BP1328" s="0" t="e">
        <f aca="false">pC+deltaT*(pdot+2*pdot2+2*pdot3+pdot4)/6</f>
        <v>#VALUE!</v>
      </c>
      <c r="BQ1328" s="0" t="s">
        <v>134</v>
      </c>
      <c r="BR1328" s="0" t="n">
        <f aca="false">Q1328</f>
        <v>13.2299999999998</v>
      </c>
      <c r="BS1328" s="0" t="e">
        <f aca="false">R1328/144</f>
        <v>#VALUE!</v>
      </c>
      <c r="BT1328" s="0" t="e">
        <f aca="false">pX/144</f>
        <v>#VALUE!</v>
      </c>
      <c r="BU1328" s="0" t="e">
        <f aca="false">pa/144</f>
        <v>#VALUE!</v>
      </c>
      <c r="BV1328" s="11" t="n">
        <f aca="false">BR1328</f>
        <v>13.2299999999998</v>
      </c>
      <c r="BW1328" s="12" t="e">
        <f aca="false">(pC-pX)/144</f>
        <v>#VALUE!</v>
      </c>
      <c r="BX1328" s="0" t="s">
        <v>134</v>
      </c>
      <c r="BZ1328" s="0" t="s">
        <v>134</v>
      </c>
      <c r="CA1328" s="0" t="s">
        <v>134</v>
      </c>
      <c r="CB1328" s="0" t="s">
        <v>134</v>
      </c>
      <c r="CC1328" s="0" t="s">
        <v>134</v>
      </c>
      <c r="CD1328" s="0" t="s">
        <v>134</v>
      </c>
      <c r="CE1328" s="0" t="s">
        <v>134</v>
      </c>
    </row>
    <row r="1329" customFormat="false" ht="12.75" hidden="false" customHeight="false" outlineLevel="0" collapsed="false">
      <c r="E1329" s="9" t="n">
        <v>13.16</v>
      </c>
      <c r="F1329" s="9" t="n">
        <v>11124.9408974012</v>
      </c>
      <c r="G1329" s="9" t="n">
        <v>553.222149235322</v>
      </c>
      <c r="Q1329" s="0" t="n">
        <f aca="false">Q1328+deltaT</f>
        <v>13.2399999999998</v>
      </c>
      <c r="R1329" s="0" t="e">
        <f aca="false">BP1328</f>
        <v>#VALUE!</v>
      </c>
      <c r="S1329" s="0" t="e">
        <f aca="false">hALT1($E$13:$G$1365,Q1329,2)</f>
        <v>#VALUE!</v>
      </c>
      <c r="T1329" s="0" t="e">
        <f aca="false">Veloc($E$13:$G$1365,Q1329,3)</f>
        <v>#VALUE!</v>
      </c>
      <c r="U1329" s="0" t="e">
        <f aca="false">IF(S1329&lt;hT,$G$5+alfa*(S1329-ho),TT)</f>
        <v>#VALUE!</v>
      </c>
      <c r="V1329" s="0" t="e">
        <f aca="false">IF(S1329&lt;hT,pSL*(1/(1+alfa*S1329/($G$5-alfa*ho)))^(go/(Rair*alfa)),pT*EXP(-go*(S1329-hT)/(Rair*TT)))</f>
        <v>#VALUE!</v>
      </c>
      <c r="W1329" s="0" t="e">
        <f aca="false">Mch(T1329,U1329,Rair,gamma)</f>
        <v>#VALUE!</v>
      </c>
      <c r="X1329" s="0" t="e">
        <f aca="false">Cpex(Cp0,W1329,$N$9,$L$13:$M$19)</f>
        <v>#VALUE!</v>
      </c>
      <c r="Y1329" s="0" t="e">
        <f aca="false">pex(V1329,W1329,gamma,X1329)</f>
        <v>#VALUE!</v>
      </c>
      <c r="Z1329" s="0" t="e">
        <f aca="false">MachThroat(gamma,Y1329,R1329)</f>
        <v>#VALUE!</v>
      </c>
      <c r="AA1329" s="0" t="e">
        <f aca="false">CN(Z1329,CSON,CINC)</f>
        <v>#VALUE!</v>
      </c>
      <c r="AB1329" s="0" t="e">
        <f aca="false">DPDT(Constant,AA1329,Z1329,gamma,R1329,Y1329)</f>
        <v>#VALUE!</v>
      </c>
      <c r="AC1329" s="0" t="s">
        <v>134</v>
      </c>
      <c r="AD1329" s="0" t="n">
        <f aca="false">Q1329+deltaT/2</f>
        <v>13.2449999999998</v>
      </c>
      <c r="AE1329" s="0" t="e">
        <f aca="false">pC+deltaT*pdot/2</f>
        <v>#VALUE!</v>
      </c>
      <c r="AF1329" s="0" t="e">
        <f aca="false">hALT1($E$13:$G$1365,AD1329,2)</f>
        <v>#VALUE!</v>
      </c>
      <c r="AG1329" s="0" t="e">
        <f aca="false">Veloc($E$13:$G$1365,AD1329,3)</f>
        <v>#VALUE!</v>
      </c>
      <c r="AH1329" s="0" t="e">
        <f aca="false">IF(AF1329&lt;hT,$G$5+alfa*(AF1329-ho),TT)</f>
        <v>#VALUE!</v>
      </c>
      <c r="AI1329" s="0" t="e">
        <f aca="false">IF(AF1329&lt;hT,pSL*(1/(1+alfa*AF1329/($G$5-alfa*ho)))^(go/(Rair*alfa)),pT*EXP(-go*(AF1329-hT)/(Rair*TT)))</f>
        <v>#VALUE!</v>
      </c>
      <c r="AJ1329" s="0" t="e">
        <f aca="false">Mch(AG1329,AH1329,Rair,gamma)</f>
        <v>#VALUE!</v>
      </c>
      <c r="AK1329" s="0" t="e">
        <f aca="false">Cpex(Cp0,AJ1329,$N$9,$L$13:$M$19)</f>
        <v>#VALUE!</v>
      </c>
      <c r="AL1329" s="0" t="e">
        <f aca="false">pex(AI1329,AJ1329,gamma,AK1329)</f>
        <v>#VALUE!</v>
      </c>
      <c r="AM1329" s="0" t="e">
        <f aca="false">MachThroat(gamma,AL1329,AE1329)</f>
        <v>#VALUE!</v>
      </c>
      <c r="AN1329" s="0" t="e">
        <f aca="false">CN(AM1329,CSON,CINC)</f>
        <v>#VALUE!</v>
      </c>
      <c r="AO1329" s="0" t="e">
        <f aca="false">DPDT(Constant,AN1329,AM1329,gamma,AE1329,AL1329)</f>
        <v>#VALUE!</v>
      </c>
      <c r="AP1329" s="0" t="s">
        <v>134</v>
      </c>
      <c r="AQ1329" s="0" t="n">
        <f aca="false">Q1329+deltaT/2</f>
        <v>13.2449999999998</v>
      </c>
      <c r="AR1329" s="0" t="e">
        <f aca="false">pC+deltaT*pdot2/2</f>
        <v>#VALUE!</v>
      </c>
      <c r="AS1329" s="0" t="e">
        <f aca="false">hALT1($E$13:$G$1365,AQ1329,2)</f>
        <v>#VALUE!</v>
      </c>
      <c r="AT1329" s="0" t="e">
        <f aca="false">Veloc($E$13:$G$1365,AQ1329,3)</f>
        <v>#VALUE!</v>
      </c>
      <c r="AU1329" s="0" t="e">
        <f aca="false">IF(AS1329&lt;hT,$G$5+alfa*(AS1329-ho),TT)</f>
        <v>#VALUE!</v>
      </c>
      <c r="AV1329" s="0" t="e">
        <f aca="false">IF(AS1329&lt;hT,pSL*(1/(1+alfa*AF1329/($G$5-alfa*ho)))^(go/(Rair*alfa)),pT*EXP(-go*(AF1329-hT)/(Rair*TT)))</f>
        <v>#VALUE!</v>
      </c>
      <c r="AW1329" s="0" t="e">
        <f aca="false">Mch(AT1329,AU1329,Rair,gamma)</f>
        <v>#VALUE!</v>
      </c>
      <c r="AX1329" s="0" t="e">
        <f aca="false">Cpex(Cp0,AW1329,$N$9,$L$13:$M$19)</f>
        <v>#VALUE!</v>
      </c>
      <c r="AY1329" s="0" t="e">
        <f aca="false">pex(AV1329,AW1329,gamma,AX1329)</f>
        <v>#VALUE!</v>
      </c>
      <c r="AZ1329" s="0" t="e">
        <f aca="false">MachThroat(gamma,AY1329,AR1329)</f>
        <v>#VALUE!</v>
      </c>
      <c r="BA1329" s="0" t="e">
        <f aca="false">CN(AZ1329,CSON,CINC)</f>
        <v>#VALUE!</v>
      </c>
      <c r="BB1329" s="0" t="e">
        <f aca="false">DPDT(Constant,BA1329,AZ1329,gamma,AR1329,AY1329)</f>
        <v>#VALUE!</v>
      </c>
      <c r="BC1329" s="0" t="s">
        <v>134</v>
      </c>
      <c r="BD1329" s="0" t="n">
        <f aca="false">Q1329+deltaT</f>
        <v>13.2499999999998</v>
      </c>
      <c r="BE1329" s="0" t="e">
        <f aca="false">pC+deltaT*pdot3</f>
        <v>#VALUE!</v>
      </c>
      <c r="BF1329" s="0" t="e">
        <f aca="false">hALT1($E$13:$G$1365,BD1329,2)</f>
        <v>#VALUE!</v>
      </c>
      <c r="BG1329" s="0" t="e">
        <f aca="false">Veloc($E$13:$G$1365,BD1329,3)</f>
        <v>#VALUE!</v>
      </c>
      <c r="BH1329" s="0" t="e">
        <f aca="false">IF(BF1329&lt;hT,$G$5+alfa*(BF1329-ho),TT)</f>
        <v>#VALUE!</v>
      </c>
      <c r="BI1329" s="0" t="e">
        <f aca="false">IF(BF1329&lt;hT,pSL*(1/(1+alfa*BF1329/($G$5-alfa*ho)))^(go/(Rair*alfa)),pT*EXP(-go*(BF1329-hT)/(Rair*TT)))</f>
        <v>#VALUE!</v>
      </c>
      <c r="BJ1329" s="0" t="e">
        <f aca="false">Mch(BG1329,BH1329,Rair,gamma)</f>
        <v>#VALUE!</v>
      </c>
      <c r="BK1329" s="0" t="e">
        <f aca="false">Cpex(Cp0,BJ1329,$N$9,$L$13:$M$19)</f>
        <v>#VALUE!</v>
      </c>
      <c r="BL1329" s="0" t="e">
        <f aca="false">pex(BI1329,BJ1329,gamma,BK1329)</f>
        <v>#VALUE!</v>
      </c>
      <c r="BM1329" s="0" t="e">
        <f aca="false">MachThroat(gamma,BL1329,BE1329)</f>
        <v>#VALUE!</v>
      </c>
      <c r="BN1329" s="0" t="e">
        <f aca="false">CN(BM1329,CSON,CINC)</f>
        <v>#VALUE!</v>
      </c>
      <c r="BO1329" s="0" t="e">
        <f aca="false">DPDT(Constant,BN1329,BM1329,gamma,BE1329,BL1329)</f>
        <v>#VALUE!</v>
      </c>
      <c r="BP1329" s="0" t="e">
        <f aca="false">pC+deltaT*(pdot+2*pdot2+2*pdot3+pdot4)/6</f>
        <v>#VALUE!</v>
      </c>
      <c r="BQ1329" s="0" t="s">
        <v>134</v>
      </c>
      <c r="BR1329" s="0" t="n">
        <f aca="false">Q1329</f>
        <v>13.2399999999998</v>
      </c>
      <c r="BS1329" s="0" t="e">
        <f aca="false">R1329/144</f>
        <v>#VALUE!</v>
      </c>
      <c r="BT1329" s="0" t="e">
        <f aca="false">pX/144</f>
        <v>#VALUE!</v>
      </c>
      <c r="BU1329" s="0" t="e">
        <f aca="false">pa/144</f>
        <v>#VALUE!</v>
      </c>
      <c r="BV1329" s="11" t="n">
        <f aca="false">BR1329</f>
        <v>13.2399999999998</v>
      </c>
      <c r="BW1329" s="12" t="e">
        <f aca="false">(pC-pX)/144</f>
        <v>#VALUE!</v>
      </c>
      <c r="BX1329" s="0" t="s">
        <v>134</v>
      </c>
      <c r="BZ1329" s="0" t="s">
        <v>134</v>
      </c>
      <c r="CA1329" s="0" t="s">
        <v>134</v>
      </c>
      <c r="CB1329" s="0" t="s">
        <v>134</v>
      </c>
      <c r="CC1329" s="0" t="s">
        <v>134</v>
      </c>
      <c r="CD1329" s="0" t="s">
        <v>134</v>
      </c>
      <c r="CE1329" s="0" t="s">
        <v>134</v>
      </c>
    </row>
    <row r="1330" customFormat="false" ht="12.75" hidden="false" customHeight="false" outlineLevel="0" collapsed="false">
      <c r="E1330" s="9" t="n">
        <v>13.17</v>
      </c>
      <c r="F1330" s="9" t="n">
        <v>11130.4706850462</v>
      </c>
      <c r="G1330" s="9" t="n">
        <v>552.735430316835</v>
      </c>
      <c r="Q1330" s="0" t="n">
        <f aca="false">Q1329+deltaT</f>
        <v>13.2499999999998</v>
      </c>
      <c r="R1330" s="0" t="e">
        <f aca="false">BP1329</f>
        <v>#VALUE!</v>
      </c>
      <c r="S1330" s="0" t="e">
        <f aca="false">hALT1($E$13:$G$1365,Q1330,2)</f>
        <v>#VALUE!</v>
      </c>
      <c r="T1330" s="0" t="e">
        <f aca="false">Veloc($E$13:$G$1365,Q1330,3)</f>
        <v>#VALUE!</v>
      </c>
      <c r="U1330" s="0" t="e">
        <f aca="false">IF(S1330&lt;hT,$G$5+alfa*(S1330-ho),TT)</f>
        <v>#VALUE!</v>
      </c>
      <c r="V1330" s="0" t="e">
        <f aca="false">IF(S1330&lt;hT,pSL*(1/(1+alfa*S1330/($G$5-alfa*ho)))^(go/(Rair*alfa)),pT*EXP(-go*(S1330-hT)/(Rair*TT)))</f>
        <v>#VALUE!</v>
      </c>
      <c r="W1330" s="0" t="e">
        <f aca="false">Mch(T1330,U1330,Rair,gamma)</f>
        <v>#VALUE!</v>
      </c>
      <c r="X1330" s="0" t="e">
        <f aca="false">Cpex(Cp0,W1330,$N$9,$L$13:$M$19)</f>
        <v>#VALUE!</v>
      </c>
      <c r="Y1330" s="0" t="e">
        <f aca="false">pex(V1330,W1330,gamma,X1330)</f>
        <v>#VALUE!</v>
      </c>
      <c r="Z1330" s="0" t="e">
        <f aca="false">MachThroat(gamma,Y1330,R1330)</f>
        <v>#VALUE!</v>
      </c>
      <c r="AA1330" s="0" t="e">
        <f aca="false">CN(Z1330,CSON,CINC)</f>
        <v>#VALUE!</v>
      </c>
      <c r="AB1330" s="0" t="e">
        <f aca="false">DPDT(Constant,AA1330,Z1330,gamma,R1330,Y1330)</f>
        <v>#VALUE!</v>
      </c>
      <c r="AC1330" s="0" t="s">
        <v>134</v>
      </c>
      <c r="AD1330" s="0" t="n">
        <f aca="false">Q1330+deltaT/2</f>
        <v>13.2549999999998</v>
      </c>
      <c r="AE1330" s="0" t="e">
        <f aca="false">pC+deltaT*pdot/2</f>
        <v>#VALUE!</v>
      </c>
      <c r="AF1330" s="0" t="e">
        <f aca="false">hALT1($E$13:$G$1365,AD1330,2)</f>
        <v>#VALUE!</v>
      </c>
      <c r="AG1330" s="0" t="e">
        <f aca="false">Veloc($E$13:$G$1365,AD1330,3)</f>
        <v>#VALUE!</v>
      </c>
      <c r="AH1330" s="0" t="e">
        <f aca="false">IF(AF1330&lt;hT,$G$5+alfa*(AF1330-ho),TT)</f>
        <v>#VALUE!</v>
      </c>
      <c r="AI1330" s="0" t="e">
        <f aca="false">IF(AF1330&lt;hT,pSL*(1/(1+alfa*AF1330/($G$5-alfa*ho)))^(go/(Rair*alfa)),pT*EXP(-go*(AF1330-hT)/(Rair*TT)))</f>
        <v>#VALUE!</v>
      </c>
      <c r="AJ1330" s="0" t="e">
        <f aca="false">Mch(AG1330,AH1330,Rair,gamma)</f>
        <v>#VALUE!</v>
      </c>
      <c r="AK1330" s="0" t="e">
        <f aca="false">Cpex(Cp0,AJ1330,$N$9,$L$13:$M$19)</f>
        <v>#VALUE!</v>
      </c>
      <c r="AL1330" s="0" t="e">
        <f aca="false">pex(AI1330,AJ1330,gamma,AK1330)</f>
        <v>#VALUE!</v>
      </c>
      <c r="AM1330" s="0" t="e">
        <f aca="false">MachThroat(gamma,AL1330,AE1330)</f>
        <v>#VALUE!</v>
      </c>
      <c r="AN1330" s="0" t="e">
        <f aca="false">CN(AM1330,CSON,CINC)</f>
        <v>#VALUE!</v>
      </c>
      <c r="AO1330" s="0" t="e">
        <f aca="false">DPDT(Constant,AN1330,AM1330,gamma,AE1330,AL1330)</f>
        <v>#VALUE!</v>
      </c>
      <c r="AP1330" s="0" t="s">
        <v>134</v>
      </c>
      <c r="AQ1330" s="0" t="n">
        <f aca="false">Q1330+deltaT/2</f>
        <v>13.2549999999998</v>
      </c>
      <c r="AR1330" s="0" t="e">
        <f aca="false">pC+deltaT*pdot2/2</f>
        <v>#VALUE!</v>
      </c>
      <c r="AS1330" s="0" t="e">
        <f aca="false">hALT1($E$13:$G$1365,AQ1330,2)</f>
        <v>#VALUE!</v>
      </c>
      <c r="AT1330" s="0" t="e">
        <f aca="false">Veloc($E$13:$G$1365,AQ1330,3)</f>
        <v>#VALUE!</v>
      </c>
      <c r="AU1330" s="0" t="e">
        <f aca="false">IF(AS1330&lt;hT,$G$5+alfa*(AS1330-ho),TT)</f>
        <v>#VALUE!</v>
      </c>
      <c r="AV1330" s="0" t="e">
        <f aca="false">IF(AS1330&lt;hT,pSL*(1/(1+alfa*AF1330/($G$5-alfa*ho)))^(go/(Rair*alfa)),pT*EXP(-go*(AF1330-hT)/(Rair*TT)))</f>
        <v>#VALUE!</v>
      </c>
      <c r="AW1330" s="0" t="e">
        <f aca="false">Mch(AT1330,AU1330,Rair,gamma)</f>
        <v>#VALUE!</v>
      </c>
      <c r="AX1330" s="0" t="e">
        <f aca="false">Cpex(Cp0,AW1330,$N$9,$L$13:$M$19)</f>
        <v>#VALUE!</v>
      </c>
      <c r="AY1330" s="0" t="e">
        <f aca="false">pex(AV1330,AW1330,gamma,AX1330)</f>
        <v>#VALUE!</v>
      </c>
      <c r="AZ1330" s="0" t="e">
        <f aca="false">MachThroat(gamma,AY1330,AR1330)</f>
        <v>#VALUE!</v>
      </c>
      <c r="BA1330" s="0" t="e">
        <f aca="false">CN(AZ1330,CSON,CINC)</f>
        <v>#VALUE!</v>
      </c>
      <c r="BB1330" s="0" t="e">
        <f aca="false">DPDT(Constant,BA1330,AZ1330,gamma,AR1330,AY1330)</f>
        <v>#VALUE!</v>
      </c>
      <c r="BC1330" s="0" t="s">
        <v>134</v>
      </c>
      <c r="BD1330" s="0" t="n">
        <f aca="false">Q1330+deltaT</f>
        <v>13.2599999999998</v>
      </c>
      <c r="BE1330" s="0" t="e">
        <f aca="false">pC+deltaT*pdot3</f>
        <v>#VALUE!</v>
      </c>
      <c r="BF1330" s="0" t="e">
        <f aca="false">hALT1($E$13:$G$1365,BD1330,2)</f>
        <v>#VALUE!</v>
      </c>
      <c r="BG1330" s="0" t="e">
        <f aca="false">Veloc($E$13:$G$1365,BD1330,3)</f>
        <v>#VALUE!</v>
      </c>
      <c r="BH1330" s="0" t="e">
        <f aca="false">IF(BF1330&lt;hT,$G$5+alfa*(BF1330-ho),TT)</f>
        <v>#VALUE!</v>
      </c>
      <c r="BI1330" s="0" t="e">
        <f aca="false">IF(BF1330&lt;hT,pSL*(1/(1+alfa*BF1330/($G$5-alfa*ho)))^(go/(Rair*alfa)),pT*EXP(-go*(BF1330-hT)/(Rair*TT)))</f>
        <v>#VALUE!</v>
      </c>
      <c r="BJ1330" s="0" t="e">
        <f aca="false">Mch(BG1330,BH1330,Rair,gamma)</f>
        <v>#VALUE!</v>
      </c>
      <c r="BK1330" s="0" t="e">
        <f aca="false">Cpex(Cp0,BJ1330,$N$9,$L$13:$M$19)</f>
        <v>#VALUE!</v>
      </c>
      <c r="BL1330" s="0" t="e">
        <f aca="false">pex(BI1330,BJ1330,gamma,BK1330)</f>
        <v>#VALUE!</v>
      </c>
      <c r="BM1330" s="0" t="e">
        <f aca="false">MachThroat(gamma,BL1330,BE1330)</f>
        <v>#VALUE!</v>
      </c>
      <c r="BN1330" s="0" t="e">
        <f aca="false">CN(BM1330,CSON,CINC)</f>
        <v>#VALUE!</v>
      </c>
      <c r="BO1330" s="0" t="e">
        <f aca="false">DPDT(Constant,BN1330,BM1330,gamma,BE1330,BL1330)</f>
        <v>#VALUE!</v>
      </c>
      <c r="BP1330" s="0" t="e">
        <f aca="false">pC+deltaT*(pdot+2*pdot2+2*pdot3+pdot4)/6</f>
        <v>#VALUE!</v>
      </c>
      <c r="BQ1330" s="0" t="s">
        <v>134</v>
      </c>
      <c r="BR1330" s="0" t="n">
        <f aca="false">Q1330</f>
        <v>13.2499999999998</v>
      </c>
      <c r="BS1330" s="0" t="e">
        <f aca="false">R1330/144</f>
        <v>#VALUE!</v>
      </c>
      <c r="BT1330" s="0" t="e">
        <f aca="false">pX/144</f>
        <v>#VALUE!</v>
      </c>
      <c r="BU1330" s="0" t="e">
        <f aca="false">pa/144</f>
        <v>#VALUE!</v>
      </c>
      <c r="BV1330" s="11" t="n">
        <f aca="false">BR1330</f>
        <v>13.2499999999998</v>
      </c>
      <c r="BW1330" s="12" t="e">
        <f aca="false">(pC-pX)/144</f>
        <v>#VALUE!</v>
      </c>
      <c r="BX1330" s="0" t="s">
        <v>134</v>
      </c>
      <c r="BZ1330" s="0" t="s">
        <v>134</v>
      </c>
      <c r="CA1330" s="0" t="s">
        <v>134</v>
      </c>
      <c r="CB1330" s="0" t="s">
        <v>134</v>
      </c>
      <c r="CC1330" s="0" t="s">
        <v>134</v>
      </c>
      <c r="CD1330" s="0" t="s">
        <v>134</v>
      </c>
      <c r="CE1330" s="0" t="s">
        <v>134</v>
      </c>
    </row>
    <row r="1331" customFormat="false" ht="12.75" hidden="false" customHeight="false" outlineLevel="0" collapsed="false">
      <c r="E1331" s="9" t="n">
        <v>13.18</v>
      </c>
      <c r="F1331" s="9" t="n">
        <v>11135.995607018</v>
      </c>
      <c r="G1331" s="9" t="n">
        <v>552.249014521942</v>
      </c>
      <c r="Q1331" s="0" t="n">
        <f aca="false">Q1330+deltaT</f>
        <v>13.2599999999998</v>
      </c>
      <c r="R1331" s="0" t="e">
        <f aca="false">BP1330</f>
        <v>#VALUE!</v>
      </c>
      <c r="S1331" s="0" t="e">
        <f aca="false">hALT1($E$13:$G$1365,Q1331,2)</f>
        <v>#VALUE!</v>
      </c>
      <c r="T1331" s="0" t="e">
        <f aca="false">Veloc($E$13:$G$1365,Q1331,3)</f>
        <v>#VALUE!</v>
      </c>
      <c r="U1331" s="0" t="e">
        <f aca="false">IF(S1331&lt;hT,$G$5+alfa*(S1331-ho),TT)</f>
        <v>#VALUE!</v>
      </c>
      <c r="V1331" s="0" t="e">
        <f aca="false">IF(S1331&lt;hT,pSL*(1/(1+alfa*S1331/($G$5-alfa*ho)))^(go/(Rair*alfa)),pT*EXP(-go*(S1331-hT)/(Rair*TT)))</f>
        <v>#VALUE!</v>
      </c>
      <c r="W1331" s="0" t="e">
        <f aca="false">Mch(T1331,U1331,Rair,gamma)</f>
        <v>#VALUE!</v>
      </c>
      <c r="X1331" s="0" t="e">
        <f aca="false">Cpex(Cp0,W1331,$N$9,$L$13:$M$19)</f>
        <v>#VALUE!</v>
      </c>
      <c r="Y1331" s="0" t="e">
        <f aca="false">pex(V1331,W1331,gamma,X1331)</f>
        <v>#VALUE!</v>
      </c>
      <c r="Z1331" s="0" t="e">
        <f aca="false">MachThroat(gamma,Y1331,R1331)</f>
        <v>#VALUE!</v>
      </c>
      <c r="AA1331" s="0" t="e">
        <f aca="false">CN(Z1331,CSON,CINC)</f>
        <v>#VALUE!</v>
      </c>
      <c r="AB1331" s="0" t="e">
        <f aca="false">DPDT(Constant,AA1331,Z1331,gamma,R1331,Y1331)</f>
        <v>#VALUE!</v>
      </c>
      <c r="AC1331" s="0" t="s">
        <v>134</v>
      </c>
      <c r="AD1331" s="0" t="n">
        <f aca="false">Q1331+deltaT/2</f>
        <v>13.2649999999998</v>
      </c>
      <c r="AE1331" s="0" t="e">
        <f aca="false">pC+deltaT*pdot/2</f>
        <v>#VALUE!</v>
      </c>
      <c r="AF1331" s="0" t="e">
        <f aca="false">hALT1($E$13:$G$1365,AD1331,2)</f>
        <v>#VALUE!</v>
      </c>
      <c r="AG1331" s="0" t="e">
        <f aca="false">Veloc($E$13:$G$1365,AD1331,3)</f>
        <v>#VALUE!</v>
      </c>
      <c r="AH1331" s="0" t="e">
        <f aca="false">IF(AF1331&lt;hT,$G$5+alfa*(AF1331-ho),TT)</f>
        <v>#VALUE!</v>
      </c>
      <c r="AI1331" s="0" t="e">
        <f aca="false">IF(AF1331&lt;hT,pSL*(1/(1+alfa*AF1331/($G$5-alfa*ho)))^(go/(Rair*alfa)),pT*EXP(-go*(AF1331-hT)/(Rair*TT)))</f>
        <v>#VALUE!</v>
      </c>
      <c r="AJ1331" s="0" t="e">
        <f aca="false">Mch(AG1331,AH1331,Rair,gamma)</f>
        <v>#VALUE!</v>
      </c>
      <c r="AK1331" s="0" t="e">
        <f aca="false">Cpex(Cp0,AJ1331,$N$9,$L$13:$M$19)</f>
        <v>#VALUE!</v>
      </c>
      <c r="AL1331" s="0" t="e">
        <f aca="false">pex(AI1331,AJ1331,gamma,AK1331)</f>
        <v>#VALUE!</v>
      </c>
      <c r="AM1331" s="0" t="e">
        <f aca="false">MachThroat(gamma,AL1331,AE1331)</f>
        <v>#VALUE!</v>
      </c>
      <c r="AN1331" s="0" t="e">
        <f aca="false">CN(AM1331,CSON,CINC)</f>
        <v>#VALUE!</v>
      </c>
      <c r="AO1331" s="0" t="e">
        <f aca="false">DPDT(Constant,AN1331,AM1331,gamma,AE1331,AL1331)</f>
        <v>#VALUE!</v>
      </c>
      <c r="AP1331" s="0" t="s">
        <v>134</v>
      </c>
      <c r="AQ1331" s="0" t="n">
        <f aca="false">Q1331+deltaT/2</f>
        <v>13.2649999999998</v>
      </c>
      <c r="AR1331" s="0" t="e">
        <f aca="false">pC+deltaT*pdot2/2</f>
        <v>#VALUE!</v>
      </c>
      <c r="AS1331" s="0" t="e">
        <f aca="false">hALT1($E$13:$G$1365,AQ1331,2)</f>
        <v>#VALUE!</v>
      </c>
      <c r="AT1331" s="0" t="e">
        <f aca="false">Veloc($E$13:$G$1365,AQ1331,3)</f>
        <v>#VALUE!</v>
      </c>
      <c r="AU1331" s="0" t="e">
        <f aca="false">IF(AS1331&lt;hT,$G$5+alfa*(AS1331-ho),TT)</f>
        <v>#VALUE!</v>
      </c>
      <c r="AV1331" s="0" t="e">
        <f aca="false">IF(AS1331&lt;hT,pSL*(1/(1+alfa*AF1331/($G$5-alfa*ho)))^(go/(Rair*alfa)),pT*EXP(-go*(AF1331-hT)/(Rair*TT)))</f>
        <v>#VALUE!</v>
      </c>
      <c r="AW1331" s="0" t="e">
        <f aca="false">Mch(AT1331,AU1331,Rair,gamma)</f>
        <v>#VALUE!</v>
      </c>
      <c r="AX1331" s="0" t="e">
        <f aca="false">Cpex(Cp0,AW1331,$N$9,$L$13:$M$19)</f>
        <v>#VALUE!</v>
      </c>
      <c r="AY1331" s="0" t="e">
        <f aca="false">pex(AV1331,AW1331,gamma,AX1331)</f>
        <v>#VALUE!</v>
      </c>
      <c r="AZ1331" s="0" t="e">
        <f aca="false">MachThroat(gamma,AY1331,AR1331)</f>
        <v>#VALUE!</v>
      </c>
      <c r="BA1331" s="0" t="e">
        <f aca="false">CN(AZ1331,CSON,CINC)</f>
        <v>#VALUE!</v>
      </c>
      <c r="BB1331" s="0" t="e">
        <f aca="false">DPDT(Constant,BA1331,AZ1331,gamma,AR1331,AY1331)</f>
        <v>#VALUE!</v>
      </c>
      <c r="BC1331" s="0" t="s">
        <v>134</v>
      </c>
      <c r="BD1331" s="0" t="n">
        <f aca="false">Q1331+deltaT</f>
        <v>13.2699999999998</v>
      </c>
      <c r="BE1331" s="0" t="e">
        <f aca="false">pC+deltaT*pdot3</f>
        <v>#VALUE!</v>
      </c>
      <c r="BF1331" s="0" t="e">
        <f aca="false">hALT1($E$13:$G$1365,BD1331,2)</f>
        <v>#VALUE!</v>
      </c>
      <c r="BG1331" s="0" t="e">
        <f aca="false">Veloc($E$13:$G$1365,BD1331,3)</f>
        <v>#VALUE!</v>
      </c>
      <c r="BH1331" s="0" t="e">
        <f aca="false">IF(BF1331&lt;hT,$G$5+alfa*(BF1331-ho),TT)</f>
        <v>#VALUE!</v>
      </c>
      <c r="BI1331" s="0" t="e">
        <f aca="false">IF(BF1331&lt;hT,pSL*(1/(1+alfa*BF1331/($G$5-alfa*ho)))^(go/(Rair*alfa)),pT*EXP(-go*(BF1331-hT)/(Rair*TT)))</f>
        <v>#VALUE!</v>
      </c>
      <c r="BJ1331" s="0" t="e">
        <f aca="false">Mch(BG1331,BH1331,Rair,gamma)</f>
        <v>#VALUE!</v>
      </c>
      <c r="BK1331" s="0" t="e">
        <f aca="false">Cpex(Cp0,BJ1331,$N$9,$L$13:$M$19)</f>
        <v>#VALUE!</v>
      </c>
      <c r="BL1331" s="0" t="e">
        <f aca="false">pex(BI1331,BJ1331,gamma,BK1331)</f>
        <v>#VALUE!</v>
      </c>
      <c r="BM1331" s="0" t="e">
        <f aca="false">MachThroat(gamma,BL1331,BE1331)</f>
        <v>#VALUE!</v>
      </c>
      <c r="BN1331" s="0" t="e">
        <f aca="false">CN(BM1331,CSON,CINC)</f>
        <v>#VALUE!</v>
      </c>
      <c r="BO1331" s="0" t="e">
        <f aca="false">DPDT(Constant,BN1331,BM1331,gamma,BE1331,BL1331)</f>
        <v>#VALUE!</v>
      </c>
      <c r="BP1331" s="0" t="e">
        <f aca="false">pC+deltaT*(pdot+2*pdot2+2*pdot3+pdot4)/6</f>
        <v>#VALUE!</v>
      </c>
      <c r="BQ1331" s="0" t="s">
        <v>134</v>
      </c>
      <c r="BR1331" s="0" t="n">
        <f aca="false">Q1331</f>
        <v>13.2599999999998</v>
      </c>
      <c r="BS1331" s="0" t="e">
        <f aca="false">R1331/144</f>
        <v>#VALUE!</v>
      </c>
      <c r="BT1331" s="0" t="e">
        <f aca="false">pX/144</f>
        <v>#VALUE!</v>
      </c>
      <c r="BU1331" s="0" t="e">
        <f aca="false">pa/144</f>
        <v>#VALUE!</v>
      </c>
      <c r="BV1331" s="11" t="n">
        <f aca="false">BR1331</f>
        <v>13.2599999999998</v>
      </c>
      <c r="BW1331" s="12" t="e">
        <f aca="false">(pC-pX)/144</f>
        <v>#VALUE!</v>
      </c>
      <c r="BX1331" s="0" t="s">
        <v>134</v>
      </c>
      <c r="BZ1331" s="0" t="s">
        <v>134</v>
      </c>
      <c r="CA1331" s="0" t="s">
        <v>134</v>
      </c>
      <c r="CB1331" s="0" t="s">
        <v>134</v>
      </c>
      <c r="CC1331" s="0" t="s">
        <v>134</v>
      </c>
      <c r="CD1331" s="0" t="s">
        <v>134</v>
      </c>
      <c r="CE1331" s="0" t="s">
        <v>134</v>
      </c>
    </row>
    <row r="1332" customFormat="false" ht="12.75" hidden="false" customHeight="false" outlineLevel="0" collapsed="false">
      <c r="E1332" s="9" t="n">
        <v>13.19</v>
      </c>
      <c r="F1332" s="9" t="n">
        <v>11141.5156663454</v>
      </c>
      <c r="G1332" s="9" t="n">
        <v>551.762901358806</v>
      </c>
      <c r="Q1332" s="0" t="n">
        <f aca="false">Q1331+deltaT</f>
        <v>13.2699999999998</v>
      </c>
      <c r="R1332" s="0" t="e">
        <f aca="false">BP1331</f>
        <v>#VALUE!</v>
      </c>
      <c r="S1332" s="0" t="e">
        <f aca="false">hALT1($E$13:$G$1365,Q1332,2)</f>
        <v>#VALUE!</v>
      </c>
      <c r="T1332" s="0" t="e">
        <f aca="false">Veloc($E$13:$G$1365,Q1332,3)</f>
        <v>#VALUE!</v>
      </c>
      <c r="U1332" s="0" t="e">
        <f aca="false">IF(S1332&lt;hT,$G$5+alfa*(S1332-ho),TT)</f>
        <v>#VALUE!</v>
      </c>
      <c r="V1332" s="0" t="e">
        <f aca="false">IF(S1332&lt;hT,pSL*(1/(1+alfa*S1332/($G$5-alfa*ho)))^(go/(Rair*alfa)),pT*EXP(-go*(S1332-hT)/(Rair*TT)))</f>
        <v>#VALUE!</v>
      </c>
      <c r="W1332" s="0" t="e">
        <f aca="false">Mch(T1332,U1332,Rair,gamma)</f>
        <v>#VALUE!</v>
      </c>
      <c r="X1332" s="0" t="e">
        <f aca="false">Cpex(Cp0,W1332,$N$9,$L$13:$M$19)</f>
        <v>#VALUE!</v>
      </c>
      <c r="Y1332" s="0" t="e">
        <f aca="false">pex(V1332,W1332,gamma,X1332)</f>
        <v>#VALUE!</v>
      </c>
      <c r="Z1332" s="0" t="e">
        <f aca="false">MachThroat(gamma,Y1332,R1332)</f>
        <v>#VALUE!</v>
      </c>
      <c r="AA1332" s="0" t="e">
        <f aca="false">CN(Z1332,CSON,CINC)</f>
        <v>#VALUE!</v>
      </c>
      <c r="AB1332" s="0" t="e">
        <f aca="false">DPDT(Constant,AA1332,Z1332,gamma,R1332,Y1332)</f>
        <v>#VALUE!</v>
      </c>
      <c r="AC1332" s="0" t="s">
        <v>134</v>
      </c>
      <c r="AD1332" s="0" t="n">
        <f aca="false">Q1332+deltaT/2</f>
        <v>13.2749999999998</v>
      </c>
      <c r="AE1332" s="0" t="e">
        <f aca="false">pC+deltaT*pdot/2</f>
        <v>#VALUE!</v>
      </c>
      <c r="AF1332" s="0" t="e">
        <f aca="false">hALT1($E$13:$G$1365,AD1332,2)</f>
        <v>#VALUE!</v>
      </c>
      <c r="AG1332" s="0" t="e">
        <f aca="false">Veloc($E$13:$G$1365,AD1332,3)</f>
        <v>#VALUE!</v>
      </c>
      <c r="AH1332" s="0" t="e">
        <f aca="false">IF(AF1332&lt;hT,$G$5+alfa*(AF1332-ho),TT)</f>
        <v>#VALUE!</v>
      </c>
      <c r="AI1332" s="0" t="e">
        <f aca="false">IF(AF1332&lt;hT,pSL*(1/(1+alfa*AF1332/($G$5-alfa*ho)))^(go/(Rair*alfa)),pT*EXP(-go*(AF1332-hT)/(Rair*TT)))</f>
        <v>#VALUE!</v>
      </c>
      <c r="AJ1332" s="0" t="e">
        <f aca="false">Mch(AG1332,AH1332,Rair,gamma)</f>
        <v>#VALUE!</v>
      </c>
      <c r="AK1332" s="0" t="e">
        <f aca="false">Cpex(Cp0,AJ1332,$N$9,$L$13:$M$19)</f>
        <v>#VALUE!</v>
      </c>
      <c r="AL1332" s="0" t="e">
        <f aca="false">pex(AI1332,AJ1332,gamma,AK1332)</f>
        <v>#VALUE!</v>
      </c>
      <c r="AM1332" s="0" t="e">
        <f aca="false">MachThroat(gamma,AL1332,AE1332)</f>
        <v>#VALUE!</v>
      </c>
      <c r="AN1332" s="0" t="e">
        <f aca="false">CN(AM1332,CSON,CINC)</f>
        <v>#VALUE!</v>
      </c>
      <c r="AO1332" s="0" t="e">
        <f aca="false">DPDT(Constant,AN1332,AM1332,gamma,AE1332,AL1332)</f>
        <v>#VALUE!</v>
      </c>
      <c r="AP1332" s="0" t="s">
        <v>134</v>
      </c>
      <c r="AQ1332" s="0" t="n">
        <f aca="false">Q1332+deltaT/2</f>
        <v>13.2749999999998</v>
      </c>
      <c r="AR1332" s="0" t="e">
        <f aca="false">pC+deltaT*pdot2/2</f>
        <v>#VALUE!</v>
      </c>
      <c r="AS1332" s="0" t="e">
        <f aca="false">hALT1($E$13:$G$1365,AQ1332,2)</f>
        <v>#VALUE!</v>
      </c>
      <c r="AT1332" s="0" t="e">
        <f aca="false">Veloc($E$13:$G$1365,AQ1332,3)</f>
        <v>#VALUE!</v>
      </c>
      <c r="AU1332" s="0" t="e">
        <f aca="false">IF(AS1332&lt;hT,$G$5+alfa*(AS1332-ho),TT)</f>
        <v>#VALUE!</v>
      </c>
      <c r="AV1332" s="0" t="e">
        <f aca="false">IF(AS1332&lt;hT,pSL*(1/(1+alfa*AF1332/($G$5-alfa*ho)))^(go/(Rair*alfa)),pT*EXP(-go*(AF1332-hT)/(Rair*TT)))</f>
        <v>#VALUE!</v>
      </c>
      <c r="AW1332" s="0" t="e">
        <f aca="false">Mch(AT1332,AU1332,Rair,gamma)</f>
        <v>#VALUE!</v>
      </c>
      <c r="AX1332" s="0" t="e">
        <f aca="false">Cpex(Cp0,AW1332,$N$9,$L$13:$M$19)</f>
        <v>#VALUE!</v>
      </c>
      <c r="AY1332" s="0" t="e">
        <f aca="false">pex(AV1332,AW1332,gamma,AX1332)</f>
        <v>#VALUE!</v>
      </c>
      <c r="AZ1332" s="0" t="e">
        <f aca="false">MachThroat(gamma,AY1332,AR1332)</f>
        <v>#VALUE!</v>
      </c>
      <c r="BA1332" s="0" t="e">
        <f aca="false">CN(AZ1332,CSON,CINC)</f>
        <v>#VALUE!</v>
      </c>
      <c r="BB1332" s="0" t="e">
        <f aca="false">DPDT(Constant,BA1332,AZ1332,gamma,AR1332,AY1332)</f>
        <v>#VALUE!</v>
      </c>
      <c r="BC1332" s="0" t="s">
        <v>134</v>
      </c>
      <c r="BD1332" s="0" t="n">
        <f aca="false">Q1332+deltaT</f>
        <v>13.2799999999998</v>
      </c>
      <c r="BE1332" s="0" t="e">
        <f aca="false">pC+deltaT*pdot3</f>
        <v>#VALUE!</v>
      </c>
      <c r="BF1332" s="0" t="e">
        <f aca="false">hALT1($E$13:$G$1365,BD1332,2)</f>
        <v>#VALUE!</v>
      </c>
      <c r="BG1332" s="0" t="e">
        <f aca="false">Veloc($E$13:$G$1365,BD1332,3)</f>
        <v>#VALUE!</v>
      </c>
      <c r="BH1332" s="0" t="e">
        <f aca="false">IF(BF1332&lt;hT,$G$5+alfa*(BF1332-ho),TT)</f>
        <v>#VALUE!</v>
      </c>
      <c r="BI1332" s="0" t="e">
        <f aca="false">IF(BF1332&lt;hT,pSL*(1/(1+alfa*BF1332/($G$5-alfa*ho)))^(go/(Rair*alfa)),pT*EXP(-go*(BF1332-hT)/(Rair*TT)))</f>
        <v>#VALUE!</v>
      </c>
      <c r="BJ1332" s="0" t="e">
        <f aca="false">Mch(BG1332,BH1332,Rair,gamma)</f>
        <v>#VALUE!</v>
      </c>
      <c r="BK1332" s="0" t="e">
        <f aca="false">Cpex(Cp0,BJ1332,$N$9,$L$13:$M$19)</f>
        <v>#VALUE!</v>
      </c>
      <c r="BL1332" s="0" t="e">
        <f aca="false">pex(BI1332,BJ1332,gamma,BK1332)</f>
        <v>#VALUE!</v>
      </c>
      <c r="BM1332" s="0" t="e">
        <f aca="false">MachThroat(gamma,BL1332,BE1332)</f>
        <v>#VALUE!</v>
      </c>
      <c r="BN1332" s="0" t="e">
        <f aca="false">CN(BM1332,CSON,CINC)</f>
        <v>#VALUE!</v>
      </c>
      <c r="BO1332" s="0" t="e">
        <f aca="false">DPDT(Constant,BN1332,BM1332,gamma,BE1332,BL1332)</f>
        <v>#VALUE!</v>
      </c>
      <c r="BP1332" s="0" t="e">
        <f aca="false">pC+deltaT*(pdot+2*pdot2+2*pdot3+pdot4)/6</f>
        <v>#VALUE!</v>
      </c>
      <c r="BQ1332" s="0" t="s">
        <v>134</v>
      </c>
      <c r="BR1332" s="0" t="n">
        <f aca="false">Q1332</f>
        <v>13.2699999999998</v>
      </c>
      <c r="BS1332" s="0" t="e">
        <f aca="false">R1332/144</f>
        <v>#VALUE!</v>
      </c>
      <c r="BT1332" s="0" t="e">
        <f aca="false">pX/144</f>
        <v>#VALUE!</v>
      </c>
      <c r="BU1332" s="0" t="e">
        <f aca="false">pa/144</f>
        <v>#VALUE!</v>
      </c>
      <c r="BV1332" s="11" t="n">
        <f aca="false">BR1332</f>
        <v>13.2699999999998</v>
      </c>
      <c r="BW1332" s="12" t="e">
        <f aca="false">(pC-pX)/144</f>
        <v>#VALUE!</v>
      </c>
      <c r="BX1332" s="0" t="s">
        <v>134</v>
      </c>
      <c r="BZ1332" s="0" t="s">
        <v>134</v>
      </c>
      <c r="CA1332" s="0" t="s">
        <v>134</v>
      </c>
      <c r="CB1332" s="0" t="s">
        <v>134</v>
      </c>
      <c r="CC1332" s="0" t="s">
        <v>134</v>
      </c>
      <c r="CD1332" s="0" t="s">
        <v>134</v>
      </c>
      <c r="CE1332" s="0" t="s">
        <v>134</v>
      </c>
    </row>
    <row r="1333" customFormat="false" ht="12.75" hidden="false" customHeight="false" outlineLevel="0" collapsed="false">
      <c r="E1333" s="9" t="n">
        <v>13.2</v>
      </c>
      <c r="F1333" s="9" t="n">
        <v>11147.0308660523</v>
      </c>
      <c r="G1333" s="9" t="n">
        <v>551.277090336525</v>
      </c>
      <c r="Q1333" s="0" t="n">
        <f aca="false">Q1332+deltaT</f>
        <v>13.2799999999998</v>
      </c>
      <c r="R1333" s="0" t="e">
        <f aca="false">BP1332</f>
        <v>#VALUE!</v>
      </c>
      <c r="S1333" s="0" t="e">
        <f aca="false">hALT1($E$13:$G$1365,Q1333,2)</f>
        <v>#VALUE!</v>
      </c>
      <c r="T1333" s="0" t="e">
        <f aca="false">Veloc($E$13:$G$1365,Q1333,3)</f>
        <v>#VALUE!</v>
      </c>
      <c r="U1333" s="0" t="e">
        <f aca="false">IF(S1333&lt;hT,$G$5+alfa*(S1333-ho),TT)</f>
        <v>#VALUE!</v>
      </c>
      <c r="V1333" s="0" t="e">
        <f aca="false">IF(S1333&lt;hT,pSL*(1/(1+alfa*S1333/($G$5-alfa*ho)))^(go/(Rair*alfa)),pT*EXP(-go*(S1333-hT)/(Rair*TT)))</f>
        <v>#VALUE!</v>
      </c>
      <c r="W1333" s="0" t="e">
        <f aca="false">Mch(T1333,U1333,Rair,gamma)</f>
        <v>#VALUE!</v>
      </c>
      <c r="X1333" s="0" t="e">
        <f aca="false">Cpex(Cp0,W1333,$N$9,$L$13:$M$19)</f>
        <v>#VALUE!</v>
      </c>
      <c r="Y1333" s="0" t="e">
        <f aca="false">pex(V1333,W1333,gamma,X1333)</f>
        <v>#VALUE!</v>
      </c>
      <c r="Z1333" s="0" t="e">
        <f aca="false">MachThroat(gamma,Y1333,R1333)</f>
        <v>#VALUE!</v>
      </c>
      <c r="AA1333" s="0" t="e">
        <f aca="false">CN(Z1333,CSON,CINC)</f>
        <v>#VALUE!</v>
      </c>
      <c r="AB1333" s="0" t="e">
        <f aca="false">DPDT(Constant,AA1333,Z1333,gamma,R1333,Y1333)</f>
        <v>#VALUE!</v>
      </c>
      <c r="AC1333" s="0" t="s">
        <v>134</v>
      </c>
      <c r="AD1333" s="0" t="n">
        <f aca="false">Q1333+deltaT/2</f>
        <v>13.2849999999998</v>
      </c>
      <c r="AE1333" s="0" t="e">
        <f aca="false">pC+deltaT*pdot/2</f>
        <v>#VALUE!</v>
      </c>
      <c r="AF1333" s="0" t="e">
        <f aca="false">hALT1($E$13:$G$1365,AD1333,2)</f>
        <v>#VALUE!</v>
      </c>
      <c r="AG1333" s="0" t="e">
        <f aca="false">Veloc($E$13:$G$1365,AD1333,3)</f>
        <v>#VALUE!</v>
      </c>
      <c r="AH1333" s="0" t="e">
        <f aca="false">IF(AF1333&lt;hT,$G$5+alfa*(AF1333-ho),TT)</f>
        <v>#VALUE!</v>
      </c>
      <c r="AI1333" s="0" t="e">
        <f aca="false">IF(AF1333&lt;hT,pSL*(1/(1+alfa*AF1333/($G$5-alfa*ho)))^(go/(Rair*alfa)),pT*EXP(-go*(AF1333-hT)/(Rair*TT)))</f>
        <v>#VALUE!</v>
      </c>
      <c r="AJ1333" s="0" t="e">
        <f aca="false">Mch(AG1333,AH1333,Rair,gamma)</f>
        <v>#VALUE!</v>
      </c>
      <c r="AK1333" s="0" t="e">
        <f aca="false">Cpex(Cp0,AJ1333,$N$9,$L$13:$M$19)</f>
        <v>#VALUE!</v>
      </c>
      <c r="AL1333" s="0" t="e">
        <f aca="false">pex(AI1333,AJ1333,gamma,AK1333)</f>
        <v>#VALUE!</v>
      </c>
      <c r="AM1333" s="0" t="e">
        <f aca="false">MachThroat(gamma,AL1333,AE1333)</f>
        <v>#VALUE!</v>
      </c>
      <c r="AN1333" s="0" t="e">
        <f aca="false">CN(AM1333,CSON,CINC)</f>
        <v>#VALUE!</v>
      </c>
      <c r="AO1333" s="0" t="e">
        <f aca="false">DPDT(Constant,AN1333,AM1333,gamma,AE1333,AL1333)</f>
        <v>#VALUE!</v>
      </c>
      <c r="AP1333" s="0" t="s">
        <v>134</v>
      </c>
      <c r="AQ1333" s="0" t="n">
        <f aca="false">Q1333+deltaT/2</f>
        <v>13.2849999999998</v>
      </c>
      <c r="AR1333" s="0" t="e">
        <f aca="false">pC+deltaT*pdot2/2</f>
        <v>#VALUE!</v>
      </c>
      <c r="AS1333" s="0" t="e">
        <f aca="false">hALT1($E$13:$G$1365,AQ1333,2)</f>
        <v>#VALUE!</v>
      </c>
      <c r="AT1333" s="0" t="e">
        <f aca="false">Veloc($E$13:$G$1365,AQ1333,3)</f>
        <v>#VALUE!</v>
      </c>
      <c r="AU1333" s="0" t="e">
        <f aca="false">IF(AS1333&lt;hT,$G$5+alfa*(AS1333-ho),TT)</f>
        <v>#VALUE!</v>
      </c>
      <c r="AV1333" s="0" t="e">
        <f aca="false">IF(AS1333&lt;hT,pSL*(1/(1+alfa*AF1333/($G$5-alfa*ho)))^(go/(Rair*alfa)),pT*EXP(-go*(AF1333-hT)/(Rair*TT)))</f>
        <v>#VALUE!</v>
      </c>
      <c r="AW1333" s="0" t="e">
        <f aca="false">Mch(AT1333,AU1333,Rair,gamma)</f>
        <v>#VALUE!</v>
      </c>
      <c r="AX1333" s="0" t="e">
        <f aca="false">Cpex(Cp0,AW1333,$N$9,$L$13:$M$19)</f>
        <v>#VALUE!</v>
      </c>
      <c r="AY1333" s="0" t="e">
        <f aca="false">pex(AV1333,AW1333,gamma,AX1333)</f>
        <v>#VALUE!</v>
      </c>
      <c r="AZ1333" s="0" t="e">
        <f aca="false">MachThroat(gamma,AY1333,AR1333)</f>
        <v>#VALUE!</v>
      </c>
      <c r="BA1333" s="0" t="e">
        <f aca="false">CN(AZ1333,CSON,CINC)</f>
        <v>#VALUE!</v>
      </c>
      <c r="BB1333" s="0" t="e">
        <f aca="false">DPDT(Constant,BA1333,AZ1333,gamma,AR1333,AY1333)</f>
        <v>#VALUE!</v>
      </c>
      <c r="BC1333" s="0" t="s">
        <v>134</v>
      </c>
      <c r="BD1333" s="0" t="n">
        <f aca="false">Q1333+deltaT</f>
        <v>13.2899999999998</v>
      </c>
      <c r="BE1333" s="0" t="e">
        <f aca="false">pC+deltaT*pdot3</f>
        <v>#VALUE!</v>
      </c>
      <c r="BF1333" s="0" t="e">
        <f aca="false">hALT1($E$13:$G$1365,BD1333,2)</f>
        <v>#VALUE!</v>
      </c>
      <c r="BG1333" s="0" t="e">
        <f aca="false">Veloc($E$13:$G$1365,BD1333,3)</f>
        <v>#VALUE!</v>
      </c>
      <c r="BH1333" s="0" t="e">
        <f aca="false">IF(BF1333&lt;hT,$G$5+alfa*(BF1333-ho),TT)</f>
        <v>#VALUE!</v>
      </c>
      <c r="BI1333" s="0" t="e">
        <f aca="false">IF(BF1333&lt;hT,pSL*(1/(1+alfa*BF1333/($G$5-alfa*ho)))^(go/(Rair*alfa)),pT*EXP(-go*(BF1333-hT)/(Rair*TT)))</f>
        <v>#VALUE!</v>
      </c>
      <c r="BJ1333" s="0" t="e">
        <f aca="false">Mch(BG1333,BH1333,Rair,gamma)</f>
        <v>#VALUE!</v>
      </c>
      <c r="BK1333" s="0" t="e">
        <f aca="false">Cpex(Cp0,BJ1333,$N$9,$L$13:$M$19)</f>
        <v>#VALUE!</v>
      </c>
      <c r="BL1333" s="0" t="e">
        <f aca="false">pex(BI1333,BJ1333,gamma,BK1333)</f>
        <v>#VALUE!</v>
      </c>
      <c r="BM1333" s="0" t="e">
        <f aca="false">MachThroat(gamma,BL1333,BE1333)</f>
        <v>#VALUE!</v>
      </c>
      <c r="BN1333" s="0" t="e">
        <f aca="false">CN(BM1333,CSON,CINC)</f>
        <v>#VALUE!</v>
      </c>
      <c r="BO1333" s="0" t="e">
        <f aca="false">DPDT(Constant,BN1333,BM1333,gamma,BE1333,BL1333)</f>
        <v>#VALUE!</v>
      </c>
      <c r="BP1333" s="0" t="e">
        <f aca="false">pC+deltaT*(pdot+2*pdot2+2*pdot3+pdot4)/6</f>
        <v>#VALUE!</v>
      </c>
      <c r="BQ1333" s="0" t="s">
        <v>134</v>
      </c>
      <c r="BR1333" s="0" t="n">
        <f aca="false">Q1333</f>
        <v>13.2799999999998</v>
      </c>
      <c r="BS1333" s="0" t="e">
        <f aca="false">R1333/144</f>
        <v>#VALUE!</v>
      </c>
      <c r="BT1333" s="0" t="e">
        <f aca="false">pX/144</f>
        <v>#VALUE!</v>
      </c>
      <c r="BU1333" s="0" t="e">
        <f aca="false">pa/144</f>
        <v>#VALUE!</v>
      </c>
      <c r="BV1333" s="11" t="n">
        <f aca="false">BR1333</f>
        <v>13.2799999999998</v>
      </c>
      <c r="BW1333" s="12" t="e">
        <f aca="false">(pC-pX)/144</f>
        <v>#VALUE!</v>
      </c>
      <c r="BX1333" s="0" t="s">
        <v>134</v>
      </c>
      <c r="BZ1333" s="0" t="s">
        <v>134</v>
      </c>
      <c r="CA1333" s="0" t="s">
        <v>134</v>
      </c>
      <c r="CB1333" s="0" t="s">
        <v>134</v>
      </c>
      <c r="CC1333" s="0" t="s">
        <v>134</v>
      </c>
      <c r="CD1333" s="0" t="s">
        <v>134</v>
      </c>
      <c r="CE1333" s="0" t="s">
        <v>134</v>
      </c>
    </row>
    <row r="1334" customFormat="false" ht="12.75" hidden="false" customHeight="false" outlineLevel="0" collapsed="false">
      <c r="E1334" s="9" t="n">
        <v>13.21</v>
      </c>
      <c r="F1334" s="9" t="n">
        <v>11152.5412091576</v>
      </c>
      <c r="G1334" s="9" t="n">
        <v>550.791580965123</v>
      </c>
      <c r="Q1334" s="0" t="n">
        <f aca="false">Q1333+deltaT</f>
        <v>13.2899999999998</v>
      </c>
      <c r="R1334" s="0" t="e">
        <f aca="false">BP1333</f>
        <v>#VALUE!</v>
      </c>
      <c r="S1334" s="0" t="e">
        <f aca="false">hALT1($E$13:$G$1365,Q1334,2)</f>
        <v>#VALUE!</v>
      </c>
      <c r="T1334" s="0" t="e">
        <f aca="false">Veloc($E$13:$G$1365,Q1334,3)</f>
        <v>#VALUE!</v>
      </c>
      <c r="U1334" s="0" t="e">
        <f aca="false">IF(S1334&lt;hT,$G$5+alfa*(S1334-ho),TT)</f>
        <v>#VALUE!</v>
      </c>
      <c r="V1334" s="0" t="e">
        <f aca="false">IF(S1334&lt;hT,pSL*(1/(1+alfa*S1334/($G$5-alfa*ho)))^(go/(Rair*alfa)),pT*EXP(-go*(S1334-hT)/(Rair*TT)))</f>
        <v>#VALUE!</v>
      </c>
      <c r="W1334" s="0" t="e">
        <f aca="false">Mch(T1334,U1334,Rair,gamma)</f>
        <v>#VALUE!</v>
      </c>
      <c r="X1334" s="0" t="e">
        <f aca="false">Cpex(Cp0,W1334,$N$9,$L$13:$M$19)</f>
        <v>#VALUE!</v>
      </c>
      <c r="Y1334" s="0" t="e">
        <f aca="false">pex(V1334,W1334,gamma,X1334)</f>
        <v>#VALUE!</v>
      </c>
      <c r="Z1334" s="0" t="e">
        <f aca="false">MachThroat(gamma,Y1334,R1334)</f>
        <v>#VALUE!</v>
      </c>
      <c r="AA1334" s="0" t="e">
        <f aca="false">CN(Z1334,CSON,CINC)</f>
        <v>#VALUE!</v>
      </c>
      <c r="AB1334" s="0" t="e">
        <f aca="false">DPDT(Constant,AA1334,Z1334,gamma,R1334,Y1334)</f>
        <v>#VALUE!</v>
      </c>
      <c r="AC1334" s="0" t="s">
        <v>134</v>
      </c>
      <c r="AD1334" s="0" t="n">
        <f aca="false">Q1334+deltaT/2</f>
        <v>13.2949999999998</v>
      </c>
      <c r="AE1334" s="0" t="e">
        <f aca="false">pC+deltaT*pdot/2</f>
        <v>#VALUE!</v>
      </c>
      <c r="AF1334" s="0" t="e">
        <f aca="false">hALT1($E$13:$G$1365,AD1334,2)</f>
        <v>#VALUE!</v>
      </c>
      <c r="AG1334" s="0" t="e">
        <f aca="false">Veloc($E$13:$G$1365,AD1334,3)</f>
        <v>#VALUE!</v>
      </c>
      <c r="AH1334" s="0" t="e">
        <f aca="false">IF(AF1334&lt;hT,$G$5+alfa*(AF1334-ho),TT)</f>
        <v>#VALUE!</v>
      </c>
      <c r="AI1334" s="0" t="e">
        <f aca="false">IF(AF1334&lt;hT,pSL*(1/(1+alfa*AF1334/($G$5-alfa*ho)))^(go/(Rair*alfa)),pT*EXP(-go*(AF1334-hT)/(Rair*TT)))</f>
        <v>#VALUE!</v>
      </c>
      <c r="AJ1334" s="0" t="e">
        <f aca="false">Mch(AG1334,AH1334,Rair,gamma)</f>
        <v>#VALUE!</v>
      </c>
      <c r="AK1334" s="0" t="e">
        <f aca="false">Cpex(Cp0,AJ1334,$N$9,$L$13:$M$19)</f>
        <v>#VALUE!</v>
      </c>
      <c r="AL1334" s="0" t="e">
        <f aca="false">pex(AI1334,AJ1334,gamma,AK1334)</f>
        <v>#VALUE!</v>
      </c>
      <c r="AM1334" s="0" t="e">
        <f aca="false">MachThroat(gamma,AL1334,AE1334)</f>
        <v>#VALUE!</v>
      </c>
      <c r="AN1334" s="0" t="e">
        <f aca="false">CN(AM1334,CSON,CINC)</f>
        <v>#VALUE!</v>
      </c>
      <c r="AO1334" s="0" t="e">
        <f aca="false">DPDT(Constant,AN1334,AM1334,gamma,AE1334,AL1334)</f>
        <v>#VALUE!</v>
      </c>
      <c r="AP1334" s="0" t="s">
        <v>134</v>
      </c>
      <c r="AQ1334" s="0" t="n">
        <f aca="false">Q1334+deltaT/2</f>
        <v>13.2949999999998</v>
      </c>
      <c r="AR1334" s="0" t="e">
        <f aca="false">pC+deltaT*pdot2/2</f>
        <v>#VALUE!</v>
      </c>
      <c r="AS1334" s="0" t="e">
        <f aca="false">hALT1($E$13:$G$1365,AQ1334,2)</f>
        <v>#VALUE!</v>
      </c>
      <c r="AT1334" s="0" t="e">
        <f aca="false">Veloc($E$13:$G$1365,AQ1334,3)</f>
        <v>#VALUE!</v>
      </c>
      <c r="AU1334" s="0" t="e">
        <f aca="false">IF(AS1334&lt;hT,$G$5+alfa*(AS1334-ho),TT)</f>
        <v>#VALUE!</v>
      </c>
      <c r="AV1334" s="0" t="e">
        <f aca="false">IF(AS1334&lt;hT,pSL*(1/(1+alfa*AF1334/($G$5-alfa*ho)))^(go/(Rair*alfa)),pT*EXP(-go*(AF1334-hT)/(Rair*TT)))</f>
        <v>#VALUE!</v>
      </c>
      <c r="AW1334" s="0" t="e">
        <f aca="false">Mch(AT1334,AU1334,Rair,gamma)</f>
        <v>#VALUE!</v>
      </c>
      <c r="AX1334" s="0" t="e">
        <f aca="false">Cpex(Cp0,AW1334,$N$9,$L$13:$M$19)</f>
        <v>#VALUE!</v>
      </c>
      <c r="AY1334" s="0" t="e">
        <f aca="false">pex(AV1334,AW1334,gamma,AX1334)</f>
        <v>#VALUE!</v>
      </c>
      <c r="AZ1334" s="0" t="e">
        <f aca="false">MachThroat(gamma,AY1334,AR1334)</f>
        <v>#VALUE!</v>
      </c>
      <c r="BA1334" s="0" t="e">
        <f aca="false">CN(AZ1334,CSON,CINC)</f>
        <v>#VALUE!</v>
      </c>
      <c r="BB1334" s="0" t="e">
        <f aca="false">DPDT(Constant,BA1334,AZ1334,gamma,AR1334,AY1334)</f>
        <v>#VALUE!</v>
      </c>
      <c r="BC1334" s="0" t="s">
        <v>134</v>
      </c>
      <c r="BD1334" s="0" t="n">
        <f aca="false">Q1334+deltaT</f>
        <v>13.2999999999998</v>
      </c>
      <c r="BE1334" s="0" t="e">
        <f aca="false">pC+deltaT*pdot3</f>
        <v>#VALUE!</v>
      </c>
      <c r="BF1334" s="0" t="e">
        <f aca="false">hALT1($E$13:$G$1365,BD1334,2)</f>
        <v>#VALUE!</v>
      </c>
      <c r="BG1334" s="0" t="e">
        <f aca="false">Veloc($E$13:$G$1365,BD1334,3)</f>
        <v>#VALUE!</v>
      </c>
      <c r="BH1334" s="0" t="e">
        <f aca="false">IF(BF1334&lt;hT,$G$5+alfa*(BF1334-ho),TT)</f>
        <v>#VALUE!</v>
      </c>
      <c r="BI1334" s="0" t="e">
        <f aca="false">IF(BF1334&lt;hT,pSL*(1/(1+alfa*BF1334/($G$5-alfa*ho)))^(go/(Rair*alfa)),pT*EXP(-go*(BF1334-hT)/(Rair*TT)))</f>
        <v>#VALUE!</v>
      </c>
      <c r="BJ1334" s="0" t="e">
        <f aca="false">Mch(BG1334,BH1334,Rair,gamma)</f>
        <v>#VALUE!</v>
      </c>
      <c r="BK1334" s="0" t="e">
        <f aca="false">Cpex(Cp0,BJ1334,$N$9,$L$13:$M$19)</f>
        <v>#VALUE!</v>
      </c>
      <c r="BL1334" s="0" t="e">
        <f aca="false">pex(BI1334,BJ1334,gamma,BK1334)</f>
        <v>#VALUE!</v>
      </c>
      <c r="BM1334" s="0" t="e">
        <f aca="false">MachThroat(gamma,BL1334,BE1334)</f>
        <v>#VALUE!</v>
      </c>
      <c r="BN1334" s="0" t="e">
        <f aca="false">CN(BM1334,CSON,CINC)</f>
        <v>#VALUE!</v>
      </c>
      <c r="BO1334" s="0" t="e">
        <f aca="false">DPDT(Constant,BN1334,BM1334,gamma,BE1334,BL1334)</f>
        <v>#VALUE!</v>
      </c>
      <c r="BP1334" s="0" t="e">
        <f aca="false">pC+deltaT*(pdot+2*pdot2+2*pdot3+pdot4)/6</f>
        <v>#VALUE!</v>
      </c>
      <c r="BQ1334" s="0" t="s">
        <v>134</v>
      </c>
      <c r="BR1334" s="0" t="n">
        <f aca="false">Q1334</f>
        <v>13.2899999999998</v>
      </c>
      <c r="BS1334" s="0" t="e">
        <f aca="false">R1334/144</f>
        <v>#VALUE!</v>
      </c>
      <c r="BT1334" s="0" t="e">
        <f aca="false">pX/144</f>
        <v>#VALUE!</v>
      </c>
      <c r="BU1334" s="0" t="e">
        <f aca="false">pa/144</f>
        <v>#VALUE!</v>
      </c>
      <c r="BV1334" s="11" t="n">
        <f aca="false">BR1334</f>
        <v>13.2899999999998</v>
      </c>
      <c r="BW1334" s="12" t="e">
        <f aca="false">(pC-pX)/144</f>
        <v>#VALUE!</v>
      </c>
      <c r="BX1334" s="0" t="s">
        <v>134</v>
      </c>
      <c r="BZ1334" s="0" t="s">
        <v>134</v>
      </c>
      <c r="CA1334" s="0" t="s">
        <v>134</v>
      </c>
      <c r="CB1334" s="0" t="s">
        <v>134</v>
      </c>
      <c r="CC1334" s="0" t="s">
        <v>134</v>
      </c>
      <c r="CD1334" s="0" t="s">
        <v>134</v>
      </c>
      <c r="CE1334" s="0" t="s">
        <v>134</v>
      </c>
    </row>
    <row r="1335" customFormat="false" ht="12.75" hidden="false" customHeight="false" outlineLevel="0" collapsed="false">
      <c r="E1335" s="9" t="n">
        <v>13.22</v>
      </c>
      <c r="F1335" s="9" t="n">
        <v>11158.0466986755</v>
      </c>
      <c r="G1335" s="9" t="n">
        <v>550.306372755555</v>
      </c>
      <c r="Q1335" s="0" t="n">
        <f aca="false">Q1334+deltaT</f>
        <v>13.2999999999998</v>
      </c>
      <c r="R1335" s="0" t="e">
        <f aca="false">BP1334</f>
        <v>#VALUE!</v>
      </c>
      <c r="S1335" s="0" t="e">
        <f aca="false">hALT1($E$13:$G$1365,Q1335,2)</f>
        <v>#VALUE!</v>
      </c>
      <c r="T1335" s="0" t="e">
        <f aca="false">Veloc($E$13:$G$1365,Q1335,3)</f>
        <v>#VALUE!</v>
      </c>
      <c r="U1335" s="0" t="e">
        <f aca="false">IF(S1335&lt;hT,$G$5+alfa*(S1335-ho),TT)</f>
        <v>#VALUE!</v>
      </c>
      <c r="V1335" s="0" t="e">
        <f aca="false">IF(S1335&lt;hT,pSL*(1/(1+alfa*S1335/($G$5-alfa*ho)))^(go/(Rair*alfa)),pT*EXP(-go*(S1335-hT)/(Rair*TT)))</f>
        <v>#VALUE!</v>
      </c>
      <c r="W1335" s="0" t="e">
        <f aca="false">Mch(T1335,U1335,Rair,gamma)</f>
        <v>#VALUE!</v>
      </c>
      <c r="X1335" s="0" t="e">
        <f aca="false">Cpex(Cp0,W1335,$N$9,$L$13:$M$19)</f>
        <v>#VALUE!</v>
      </c>
      <c r="Y1335" s="0" t="e">
        <f aca="false">pex(V1335,W1335,gamma,X1335)</f>
        <v>#VALUE!</v>
      </c>
      <c r="Z1335" s="0" t="e">
        <f aca="false">MachThroat(gamma,Y1335,R1335)</f>
        <v>#VALUE!</v>
      </c>
      <c r="AA1335" s="0" t="e">
        <f aca="false">CN(Z1335,CSON,CINC)</f>
        <v>#VALUE!</v>
      </c>
      <c r="AB1335" s="0" t="e">
        <f aca="false">DPDT(Constant,AA1335,Z1335,gamma,R1335,Y1335)</f>
        <v>#VALUE!</v>
      </c>
      <c r="AC1335" s="0" t="s">
        <v>134</v>
      </c>
      <c r="AD1335" s="0" t="n">
        <f aca="false">Q1335+deltaT/2</f>
        <v>13.3049999999998</v>
      </c>
      <c r="AE1335" s="0" t="e">
        <f aca="false">pC+deltaT*pdot/2</f>
        <v>#VALUE!</v>
      </c>
      <c r="AF1335" s="0" t="e">
        <f aca="false">hALT1($E$13:$G$1365,AD1335,2)</f>
        <v>#VALUE!</v>
      </c>
      <c r="AG1335" s="0" t="e">
        <f aca="false">Veloc($E$13:$G$1365,AD1335,3)</f>
        <v>#VALUE!</v>
      </c>
      <c r="AH1335" s="0" t="e">
        <f aca="false">IF(AF1335&lt;hT,$G$5+alfa*(AF1335-ho),TT)</f>
        <v>#VALUE!</v>
      </c>
      <c r="AI1335" s="0" t="e">
        <f aca="false">IF(AF1335&lt;hT,pSL*(1/(1+alfa*AF1335/($G$5-alfa*ho)))^(go/(Rair*alfa)),pT*EXP(-go*(AF1335-hT)/(Rair*TT)))</f>
        <v>#VALUE!</v>
      </c>
      <c r="AJ1335" s="0" t="e">
        <f aca="false">Mch(AG1335,AH1335,Rair,gamma)</f>
        <v>#VALUE!</v>
      </c>
      <c r="AK1335" s="0" t="e">
        <f aca="false">Cpex(Cp0,AJ1335,$N$9,$L$13:$M$19)</f>
        <v>#VALUE!</v>
      </c>
      <c r="AL1335" s="0" t="e">
        <f aca="false">pex(AI1335,AJ1335,gamma,AK1335)</f>
        <v>#VALUE!</v>
      </c>
      <c r="AM1335" s="0" t="e">
        <f aca="false">MachThroat(gamma,AL1335,AE1335)</f>
        <v>#VALUE!</v>
      </c>
      <c r="AN1335" s="0" t="e">
        <f aca="false">CN(AM1335,CSON,CINC)</f>
        <v>#VALUE!</v>
      </c>
      <c r="AO1335" s="0" t="e">
        <f aca="false">DPDT(Constant,AN1335,AM1335,gamma,AE1335,AL1335)</f>
        <v>#VALUE!</v>
      </c>
      <c r="AP1335" s="0" t="s">
        <v>134</v>
      </c>
      <c r="AQ1335" s="0" t="n">
        <f aca="false">Q1335+deltaT/2</f>
        <v>13.3049999999998</v>
      </c>
      <c r="AR1335" s="0" t="e">
        <f aca="false">pC+deltaT*pdot2/2</f>
        <v>#VALUE!</v>
      </c>
      <c r="AS1335" s="0" t="e">
        <f aca="false">hALT1($E$13:$G$1365,AQ1335,2)</f>
        <v>#VALUE!</v>
      </c>
      <c r="AT1335" s="0" t="e">
        <f aca="false">Veloc($E$13:$G$1365,AQ1335,3)</f>
        <v>#VALUE!</v>
      </c>
      <c r="AU1335" s="0" t="e">
        <f aca="false">IF(AS1335&lt;hT,$G$5+alfa*(AS1335-ho),TT)</f>
        <v>#VALUE!</v>
      </c>
      <c r="AV1335" s="0" t="e">
        <f aca="false">IF(AS1335&lt;hT,pSL*(1/(1+alfa*AF1335/($G$5-alfa*ho)))^(go/(Rair*alfa)),pT*EXP(-go*(AF1335-hT)/(Rair*TT)))</f>
        <v>#VALUE!</v>
      </c>
      <c r="AW1335" s="0" t="e">
        <f aca="false">Mch(AT1335,AU1335,Rair,gamma)</f>
        <v>#VALUE!</v>
      </c>
      <c r="AX1335" s="0" t="e">
        <f aca="false">Cpex(Cp0,AW1335,$N$9,$L$13:$M$19)</f>
        <v>#VALUE!</v>
      </c>
      <c r="AY1335" s="0" t="e">
        <f aca="false">pex(AV1335,AW1335,gamma,AX1335)</f>
        <v>#VALUE!</v>
      </c>
      <c r="AZ1335" s="0" t="e">
        <f aca="false">MachThroat(gamma,AY1335,AR1335)</f>
        <v>#VALUE!</v>
      </c>
      <c r="BA1335" s="0" t="e">
        <f aca="false">CN(AZ1335,CSON,CINC)</f>
        <v>#VALUE!</v>
      </c>
      <c r="BB1335" s="0" t="e">
        <f aca="false">DPDT(Constant,BA1335,AZ1335,gamma,AR1335,AY1335)</f>
        <v>#VALUE!</v>
      </c>
      <c r="BC1335" s="0" t="s">
        <v>134</v>
      </c>
      <c r="BD1335" s="0" t="n">
        <f aca="false">Q1335+deltaT</f>
        <v>13.3099999999998</v>
      </c>
      <c r="BE1335" s="0" t="e">
        <f aca="false">pC+deltaT*pdot3</f>
        <v>#VALUE!</v>
      </c>
      <c r="BF1335" s="0" t="e">
        <f aca="false">hALT1($E$13:$G$1365,BD1335,2)</f>
        <v>#VALUE!</v>
      </c>
      <c r="BG1335" s="0" t="e">
        <f aca="false">Veloc($E$13:$G$1365,BD1335,3)</f>
        <v>#VALUE!</v>
      </c>
      <c r="BH1335" s="0" t="e">
        <f aca="false">IF(BF1335&lt;hT,$G$5+alfa*(BF1335-ho),TT)</f>
        <v>#VALUE!</v>
      </c>
      <c r="BI1335" s="0" t="e">
        <f aca="false">IF(BF1335&lt;hT,pSL*(1/(1+alfa*BF1335/($G$5-alfa*ho)))^(go/(Rair*alfa)),pT*EXP(-go*(BF1335-hT)/(Rair*TT)))</f>
        <v>#VALUE!</v>
      </c>
      <c r="BJ1335" s="0" t="e">
        <f aca="false">Mch(BG1335,BH1335,Rair,gamma)</f>
        <v>#VALUE!</v>
      </c>
      <c r="BK1335" s="0" t="e">
        <f aca="false">Cpex(Cp0,BJ1335,$N$9,$L$13:$M$19)</f>
        <v>#VALUE!</v>
      </c>
      <c r="BL1335" s="0" t="e">
        <f aca="false">pex(BI1335,BJ1335,gamma,BK1335)</f>
        <v>#VALUE!</v>
      </c>
      <c r="BM1335" s="0" t="e">
        <f aca="false">MachThroat(gamma,BL1335,BE1335)</f>
        <v>#VALUE!</v>
      </c>
      <c r="BN1335" s="0" t="e">
        <f aca="false">CN(BM1335,CSON,CINC)</f>
        <v>#VALUE!</v>
      </c>
      <c r="BO1335" s="0" t="e">
        <f aca="false">DPDT(Constant,BN1335,BM1335,gamma,BE1335,BL1335)</f>
        <v>#VALUE!</v>
      </c>
      <c r="BP1335" s="0" t="e">
        <f aca="false">pC+deltaT*(pdot+2*pdot2+2*pdot3+pdot4)/6</f>
        <v>#VALUE!</v>
      </c>
      <c r="BQ1335" s="0" t="s">
        <v>134</v>
      </c>
      <c r="BR1335" s="0" t="n">
        <f aca="false">Q1335</f>
        <v>13.2999999999998</v>
      </c>
      <c r="BS1335" s="0" t="e">
        <f aca="false">R1335/144</f>
        <v>#VALUE!</v>
      </c>
      <c r="BT1335" s="0" t="e">
        <f aca="false">pX/144</f>
        <v>#VALUE!</v>
      </c>
      <c r="BU1335" s="0" t="e">
        <f aca="false">pa/144</f>
        <v>#VALUE!</v>
      </c>
      <c r="BV1335" s="11" t="n">
        <f aca="false">BR1335</f>
        <v>13.2999999999998</v>
      </c>
      <c r="BW1335" s="12" t="e">
        <f aca="false">(pC-pX)/144</f>
        <v>#VALUE!</v>
      </c>
      <c r="BX1335" s="0" t="s">
        <v>134</v>
      </c>
      <c r="BZ1335" s="0" t="s">
        <v>134</v>
      </c>
      <c r="CA1335" s="0" t="s">
        <v>134</v>
      </c>
      <c r="CB1335" s="0" t="s">
        <v>134</v>
      </c>
      <c r="CC1335" s="0" t="s">
        <v>134</v>
      </c>
      <c r="CD1335" s="0" t="s">
        <v>134</v>
      </c>
      <c r="CE1335" s="0" t="s">
        <v>134</v>
      </c>
    </row>
    <row r="1336" customFormat="false" ht="12.75" hidden="false" customHeight="false" outlineLevel="0" collapsed="false">
      <c r="E1336" s="9" t="n">
        <v>13.23</v>
      </c>
      <c r="F1336" s="9" t="n">
        <v>11163.547337615</v>
      </c>
      <c r="G1336" s="9" t="n">
        <v>549.821465219699</v>
      </c>
      <c r="Q1336" s="0" t="n">
        <f aca="false">Q1335+deltaT</f>
        <v>13.3099999999998</v>
      </c>
      <c r="R1336" s="0" t="e">
        <f aca="false">BP1335</f>
        <v>#VALUE!</v>
      </c>
      <c r="S1336" s="0" t="e">
        <f aca="false">hALT1($E$13:$G$1365,Q1336,2)</f>
        <v>#VALUE!</v>
      </c>
      <c r="T1336" s="0" t="e">
        <f aca="false">Veloc($E$13:$G$1365,Q1336,3)</f>
        <v>#VALUE!</v>
      </c>
      <c r="U1336" s="0" t="e">
        <f aca="false">IF(S1336&lt;hT,$G$5+alfa*(S1336-ho),TT)</f>
        <v>#VALUE!</v>
      </c>
      <c r="V1336" s="0" t="e">
        <f aca="false">IF(S1336&lt;hT,pSL*(1/(1+alfa*S1336/($G$5-alfa*ho)))^(go/(Rair*alfa)),pT*EXP(-go*(S1336-hT)/(Rair*TT)))</f>
        <v>#VALUE!</v>
      </c>
      <c r="W1336" s="0" t="e">
        <f aca="false">Mch(T1336,U1336,Rair,gamma)</f>
        <v>#VALUE!</v>
      </c>
      <c r="X1336" s="0" t="e">
        <f aca="false">Cpex(Cp0,W1336,$N$9,$L$13:$M$19)</f>
        <v>#VALUE!</v>
      </c>
      <c r="Y1336" s="0" t="e">
        <f aca="false">pex(V1336,W1336,gamma,X1336)</f>
        <v>#VALUE!</v>
      </c>
      <c r="Z1336" s="0" t="e">
        <f aca="false">MachThroat(gamma,Y1336,R1336)</f>
        <v>#VALUE!</v>
      </c>
      <c r="AA1336" s="0" t="e">
        <f aca="false">CN(Z1336,CSON,CINC)</f>
        <v>#VALUE!</v>
      </c>
      <c r="AB1336" s="0" t="e">
        <f aca="false">DPDT(Constant,AA1336,Z1336,gamma,R1336,Y1336)</f>
        <v>#VALUE!</v>
      </c>
      <c r="AC1336" s="0" t="s">
        <v>134</v>
      </c>
      <c r="AD1336" s="0" t="n">
        <f aca="false">Q1336+deltaT/2</f>
        <v>13.3149999999998</v>
      </c>
      <c r="AE1336" s="0" t="e">
        <f aca="false">pC+deltaT*pdot/2</f>
        <v>#VALUE!</v>
      </c>
      <c r="AF1336" s="0" t="e">
        <f aca="false">hALT1($E$13:$G$1365,AD1336,2)</f>
        <v>#VALUE!</v>
      </c>
      <c r="AG1336" s="0" t="e">
        <f aca="false">Veloc($E$13:$G$1365,AD1336,3)</f>
        <v>#VALUE!</v>
      </c>
      <c r="AH1336" s="0" t="e">
        <f aca="false">IF(AF1336&lt;hT,$G$5+alfa*(AF1336-ho),TT)</f>
        <v>#VALUE!</v>
      </c>
      <c r="AI1336" s="0" t="e">
        <f aca="false">IF(AF1336&lt;hT,pSL*(1/(1+alfa*AF1336/($G$5-alfa*ho)))^(go/(Rair*alfa)),pT*EXP(-go*(AF1336-hT)/(Rair*TT)))</f>
        <v>#VALUE!</v>
      </c>
      <c r="AJ1336" s="0" t="e">
        <f aca="false">Mch(AG1336,AH1336,Rair,gamma)</f>
        <v>#VALUE!</v>
      </c>
      <c r="AK1336" s="0" t="e">
        <f aca="false">Cpex(Cp0,AJ1336,$N$9,$L$13:$M$19)</f>
        <v>#VALUE!</v>
      </c>
      <c r="AL1336" s="0" t="e">
        <f aca="false">pex(AI1336,AJ1336,gamma,AK1336)</f>
        <v>#VALUE!</v>
      </c>
      <c r="AM1336" s="0" t="e">
        <f aca="false">MachThroat(gamma,AL1336,AE1336)</f>
        <v>#VALUE!</v>
      </c>
      <c r="AN1336" s="0" t="e">
        <f aca="false">CN(AM1336,CSON,CINC)</f>
        <v>#VALUE!</v>
      </c>
      <c r="AO1336" s="0" t="e">
        <f aca="false">DPDT(Constant,AN1336,AM1336,gamma,AE1336,AL1336)</f>
        <v>#VALUE!</v>
      </c>
      <c r="AP1336" s="0" t="s">
        <v>134</v>
      </c>
      <c r="AQ1336" s="0" t="n">
        <f aca="false">Q1336+deltaT/2</f>
        <v>13.3149999999998</v>
      </c>
      <c r="AR1336" s="0" t="e">
        <f aca="false">pC+deltaT*pdot2/2</f>
        <v>#VALUE!</v>
      </c>
      <c r="AS1336" s="0" t="e">
        <f aca="false">hALT1($E$13:$G$1365,AQ1336,2)</f>
        <v>#VALUE!</v>
      </c>
      <c r="AT1336" s="0" t="e">
        <f aca="false">Veloc($E$13:$G$1365,AQ1336,3)</f>
        <v>#VALUE!</v>
      </c>
      <c r="AU1336" s="0" t="e">
        <f aca="false">IF(AS1336&lt;hT,$G$5+alfa*(AS1336-ho),TT)</f>
        <v>#VALUE!</v>
      </c>
      <c r="AV1336" s="0" t="e">
        <f aca="false">IF(AS1336&lt;hT,pSL*(1/(1+alfa*AF1336/($G$5-alfa*ho)))^(go/(Rair*alfa)),pT*EXP(-go*(AF1336-hT)/(Rair*TT)))</f>
        <v>#VALUE!</v>
      </c>
      <c r="AW1336" s="0" t="e">
        <f aca="false">Mch(AT1336,AU1336,Rair,gamma)</f>
        <v>#VALUE!</v>
      </c>
      <c r="AX1336" s="0" t="e">
        <f aca="false">Cpex(Cp0,AW1336,$N$9,$L$13:$M$19)</f>
        <v>#VALUE!</v>
      </c>
      <c r="AY1336" s="0" t="e">
        <f aca="false">pex(AV1336,AW1336,gamma,AX1336)</f>
        <v>#VALUE!</v>
      </c>
      <c r="AZ1336" s="0" t="e">
        <f aca="false">MachThroat(gamma,AY1336,AR1336)</f>
        <v>#VALUE!</v>
      </c>
      <c r="BA1336" s="0" t="e">
        <f aca="false">CN(AZ1336,CSON,CINC)</f>
        <v>#VALUE!</v>
      </c>
      <c r="BB1336" s="0" t="e">
        <f aca="false">DPDT(Constant,BA1336,AZ1336,gamma,AR1336,AY1336)</f>
        <v>#VALUE!</v>
      </c>
      <c r="BC1336" s="0" t="s">
        <v>134</v>
      </c>
      <c r="BD1336" s="0" t="n">
        <f aca="false">Q1336+deltaT</f>
        <v>13.3199999999998</v>
      </c>
      <c r="BE1336" s="0" t="e">
        <f aca="false">pC+deltaT*pdot3</f>
        <v>#VALUE!</v>
      </c>
      <c r="BF1336" s="0" t="e">
        <f aca="false">hALT1($E$13:$G$1365,BD1336,2)</f>
        <v>#VALUE!</v>
      </c>
      <c r="BG1336" s="0" t="e">
        <f aca="false">Veloc($E$13:$G$1365,BD1336,3)</f>
        <v>#VALUE!</v>
      </c>
      <c r="BH1336" s="0" t="e">
        <f aca="false">IF(BF1336&lt;hT,$G$5+alfa*(BF1336-ho),TT)</f>
        <v>#VALUE!</v>
      </c>
      <c r="BI1336" s="0" t="e">
        <f aca="false">IF(BF1336&lt;hT,pSL*(1/(1+alfa*BF1336/($G$5-alfa*ho)))^(go/(Rair*alfa)),pT*EXP(-go*(BF1336-hT)/(Rair*TT)))</f>
        <v>#VALUE!</v>
      </c>
      <c r="BJ1336" s="0" t="e">
        <f aca="false">Mch(BG1336,BH1336,Rair,gamma)</f>
        <v>#VALUE!</v>
      </c>
      <c r="BK1336" s="0" t="e">
        <f aca="false">Cpex(Cp0,BJ1336,$N$9,$L$13:$M$19)</f>
        <v>#VALUE!</v>
      </c>
      <c r="BL1336" s="0" t="e">
        <f aca="false">pex(BI1336,BJ1336,gamma,BK1336)</f>
        <v>#VALUE!</v>
      </c>
      <c r="BM1336" s="0" t="e">
        <f aca="false">MachThroat(gamma,BL1336,BE1336)</f>
        <v>#VALUE!</v>
      </c>
      <c r="BN1336" s="0" t="e">
        <f aca="false">CN(BM1336,CSON,CINC)</f>
        <v>#VALUE!</v>
      </c>
      <c r="BO1336" s="0" t="e">
        <f aca="false">DPDT(Constant,BN1336,BM1336,gamma,BE1336,BL1336)</f>
        <v>#VALUE!</v>
      </c>
      <c r="BP1336" s="0" t="e">
        <f aca="false">pC+deltaT*(pdot+2*pdot2+2*pdot3+pdot4)/6</f>
        <v>#VALUE!</v>
      </c>
      <c r="BQ1336" s="0" t="s">
        <v>134</v>
      </c>
      <c r="BR1336" s="0" t="n">
        <f aca="false">Q1336</f>
        <v>13.3099999999998</v>
      </c>
      <c r="BS1336" s="0" t="e">
        <f aca="false">R1336/144</f>
        <v>#VALUE!</v>
      </c>
      <c r="BT1336" s="0" t="e">
        <f aca="false">pX/144</f>
        <v>#VALUE!</v>
      </c>
      <c r="BU1336" s="0" t="e">
        <f aca="false">pa/144</f>
        <v>#VALUE!</v>
      </c>
      <c r="BV1336" s="11" t="n">
        <f aca="false">BR1336</f>
        <v>13.3099999999998</v>
      </c>
      <c r="BW1336" s="12" t="e">
        <f aca="false">(pC-pX)/144</f>
        <v>#VALUE!</v>
      </c>
      <c r="BX1336" s="0" t="s">
        <v>134</v>
      </c>
      <c r="BZ1336" s="0" t="s">
        <v>134</v>
      </c>
      <c r="CA1336" s="0" t="s">
        <v>134</v>
      </c>
      <c r="CB1336" s="0" t="s">
        <v>134</v>
      </c>
      <c r="CC1336" s="0" t="s">
        <v>134</v>
      </c>
      <c r="CD1336" s="0" t="s">
        <v>134</v>
      </c>
      <c r="CE1336" s="0" t="s">
        <v>134</v>
      </c>
    </row>
    <row r="1337" customFormat="false" ht="12.75" hidden="false" customHeight="false" outlineLevel="0" collapsed="false">
      <c r="E1337" s="9" t="n">
        <v>13.24</v>
      </c>
      <c r="F1337" s="9" t="n">
        <v>11169.0431289805</v>
      </c>
      <c r="G1337" s="9" t="n">
        <v>549.336857870356</v>
      </c>
      <c r="Q1337" s="0" t="n">
        <f aca="false">Q1336+deltaT</f>
        <v>13.3199999999998</v>
      </c>
      <c r="R1337" s="0" t="e">
        <f aca="false">BP1336</f>
        <v>#VALUE!</v>
      </c>
      <c r="S1337" s="0" t="e">
        <f aca="false">hALT1($E$13:$G$1365,Q1337,2)</f>
        <v>#VALUE!</v>
      </c>
      <c r="T1337" s="0" t="e">
        <f aca="false">Veloc($E$13:$G$1365,Q1337,3)</f>
        <v>#VALUE!</v>
      </c>
      <c r="U1337" s="0" t="e">
        <f aca="false">IF(S1337&lt;hT,$G$5+alfa*(S1337-ho),TT)</f>
        <v>#VALUE!</v>
      </c>
      <c r="V1337" s="0" t="e">
        <f aca="false">IF(S1337&lt;hT,pSL*(1/(1+alfa*S1337/($G$5-alfa*ho)))^(go/(Rair*alfa)),pT*EXP(-go*(S1337-hT)/(Rair*TT)))</f>
        <v>#VALUE!</v>
      </c>
      <c r="W1337" s="0" t="e">
        <f aca="false">Mch(T1337,U1337,Rair,gamma)</f>
        <v>#VALUE!</v>
      </c>
      <c r="X1337" s="0" t="e">
        <f aca="false">Cpex(Cp0,W1337,$N$9,$L$13:$M$19)</f>
        <v>#VALUE!</v>
      </c>
      <c r="Y1337" s="0" t="e">
        <f aca="false">pex(V1337,W1337,gamma,X1337)</f>
        <v>#VALUE!</v>
      </c>
      <c r="Z1337" s="0" t="e">
        <f aca="false">MachThroat(gamma,Y1337,R1337)</f>
        <v>#VALUE!</v>
      </c>
      <c r="AA1337" s="0" t="e">
        <f aca="false">CN(Z1337,CSON,CINC)</f>
        <v>#VALUE!</v>
      </c>
      <c r="AB1337" s="0" t="e">
        <f aca="false">DPDT(Constant,AA1337,Z1337,gamma,R1337,Y1337)</f>
        <v>#VALUE!</v>
      </c>
      <c r="AC1337" s="0" t="s">
        <v>134</v>
      </c>
      <c r="AD1337" s="0" t="n">
        <f aca="false">Q1337+deltaT/2</f>
        <v>13.3249999999998</v>
      </c>
      <c r="AE1337" s="0" t="e">
        <f aca="false">pC+deltaT*pdot/2</f>
        <v>#VALUE!</v>
      </c>
      <c r="AF1337" s="0" t="e">
        <f aca="false">hALT1($E$13:$G$1365,AD1337,2)</f>
        <v>#VALUE!</v>
      </c>
      <c r="AG1337" s="0" t="e">
        <f aca="false">Veloc($E$13:$G$1365,AD1337,3)</f>
        <v>#VALUE!</v>
      </c>
      <c r="AH1337" s="0" t="e">
        <f aca="false">IF(AF1337&lt;hT,$G$5+alfa*(AF1337-ho),TT)</f>
        <v>#VALUE!</v>
      </c>
      <c r="AI1337" s="0" t="e">
        <f aca="false">IF(AF1337&lt;hT,pSL*(1/(1+alfa*AF1337/($G$5-alfa*ho)))^(go/(Rair*alfa)),pT*EXP(-go*(AF1337-hT)/(Rair*TT)))</f>
        <v>#VALUE!</v>
      </c>
      <c r="AJ1337" s="0" t="e">
        <f aca="false">Mch(AG1337,AH1337,Rair,gamma)</f>
        <v>#VALUE!</v>
      </c>
      <c r="AK1337" s="0" t="e">
        <f aca="false">Cpex(Cp0,AJ1337,$N$9,$L$13:$M$19)</f>
        <v>#VALUE!</v>
      </c>
      <c r="AL1337" s="0" t="e">
        <f aca="false">pex(AI1337,AJ1337,gamma,AK1337)</f>
        <v>#VALUE!</v>
      </c>
      <c r="AM1337" s="0" t="e">
        <f aca="false">MachThroat(gamma,AL1337,AE1337)</f>
        <v>#VALUE!</v>
      </c>
      <c r="AN1337" s="0" t="e">
        <f aca="false">CN(AM1337,CSON,CINC)</f>
        <v>#VALUE!</v>
      </c>
      <c r="AO1337" s="0" t="e">
        <f aca="false">DPDT(Constant,AN1337,AM1337,gamma,AE1337,AL1337)</f>
        <v>#VALUE!</v>
      </c>
      <c r="AP1337" s="0" t="s">
        <v>134</v>
      </c>
      <c r="AQ1337" s="0" t="n">
        <f aca="false">Q1337+deltaT/2</f>
        <v>13.3249999999998</v>
      </c>
      <c r="AR1337" s="0" t="e">
        <f aca="false">pC+deltaT*pdot2/2</f>
        <v>#VALUE!</v>
      </c>
      <c r="AS1337" s="0" t="e">
        <f aca="false">hALT1($E$13:$G$1365,AQ1337,2)</f>
        <v>#VALUE!</v>
      </c>
      <c r="AT1337" s="0" t="e">
        <f aca="false">Veloc($E$13:$G$1365,AQ1337,3)</f>
        <v>#VALUE!</v>
      </c>
      <c r="AU1337" s="0" t="e">
        <f aca="false">IF(AS1337&lt;hT,$G$5+alfa*(AS1337-ho),TT)</f>
        <v>#VALUE!</v>
      </c>
      <c r="AV1337" s="0" t="e">
        <f aca="false">IF(AS1337&lt;hT,pSL*(1/(1+alfa*AF1337/($G$5-alfa*ho)))^(go/(Rair*alfa)),pT*EXP(-go*(AF1337-hT)/(Rair*TT)))</f>
        <v>#VALUE!</v>
      </c>
      <c r="AW1337" s="0" t="e">
        <f aca="false">Mch(AT1337,AU1337,Rair,gamma)</f>
        <v>#VALUE!</v>
      </c>
      <c r="AX1337" s="0" t="e">
        <f aca="false">Cpex(Cp0,AW1337,$N$9,$L$13:$M$19)</f>
        <v>#VALUE!</v>
      </c>
      <c r="AY1337" s="0" t="e">
        <f aca="false">pex(AV1337,AW1337,gamma,AX1337)</f>
        <v>#VALUE!</v>
      </c>
      <c r="AZ1337" s="0" t="e">
        <f aca="false">MachThroat(gamma,AY1337,AR1337)</f>
        <v>#VALUE!</v>
      </c>
      <c r="BA1337" s="0" t="e">
        <f aca="false">CN(AZ1337,CSON,CINC)</f>
        <v>#VALUE!</v>
      </c>
      <c r="BB1337" s="0" t="e">
        <f aca="false">DPDT(Constant,BA1337,AZ1337,gamma,AR1337,AY1337)</f>
        <v>#VALUE!</v>
      </c>
      <c r="BC1337" s="0" t="s">
        <v>134</v>
      </c>
      <c r="BD1337" s="0" t="n">
        <f aca="false">Q1337+deltaT</f>
        <v>13.3299999999998</v>
      </c>
      <c r="BE1337" s="0" t="e">
        <f aca="false">pC+deltaT*pdot3</f>
        <v>#VALUE!</v>
      </c>
      <c r="BF1337" s="0" t="e">
        <f aca="false">hALT1($E$13:$G$1365,BD1337,2)</f>
        <v>#VALUE!</v>
      </c>
      <c r="BG1337" s="0" t="e">
        <f aca="false">Veloc($E$13:$G$1365,BD1337,3)</f>
        <v>#VALUE!</v>
      </c>
      <c r="BH1337" s="0" t="e">
        <f aca="false">IF(BF1337&lt;hT,$G$5+alfa*(BF1337-ho),TT)</f>
        <v>#VALUE!</v>
      </c>
      <c r="BI1337" s="0" t="e">
        <f aca="false">IF(BF1337&lt;hT,pSL*(1/(1+alfa*BF1337/($G$5-alfa*ho)))^(go/(Rair*alfa)),pT*EXP(-go*(BF1337-hT)/(Rair*TT)))</f>
        <v>#VALUE!</v>
      </c>
      <c r="BJ1337" s="0" t="e">
        <f aca="false">Mch(BG1337,BH1337,Rair,gamma)</f>
        <v>#VALUE!</v>
      </c>
      <c r="BK1337" s="0" t="e">
        <f aca="false">Cpex(Cp0,BJ1337,$N$9,$L$13:$M$19)</f>
        <v>#VALUE!</v>
      </c>
      <c r="BL1337" s="0" t="e">
        <f aca="false">pex(BI1337,BJ1337,gamma,BK1337)</f>
        <v>#VALUE!</v>
      </c>
      <c r="BM1337" s="0" t="e">
        <f aca="false">MachThroat(gamma,BL1337,BE1337)</f>
        <v>#VALUE!</v>
      </c>
      <c r="BN1337" s="0" t="e">
        <f aca="false">CN(BM1337,CSON,CINC)</f>
        <v>#VALUE!</v>
      </c>
      <c r="BO1337" s="0" t="e">
        <f aca="false">DPDT(Constant,BN1337,BM1337,gamma,BE1337,BL1337)</f>
        <v>#VALUE!</v>
      </c>
      <c r="BP1337" s="0" t="e">
        <f aca="false">pC+deltaT*(pdot+2*pdot2+2*pdot3+pdot4)/6</f>
        <v>#VALUE!</v>
      </c>
      <c r="BQ1337" s="0" t="s">
        <v>134</v>
      </c>
      <c r="BR1337" s="0" t="n">
        <f aca="false">Q1337</f>
        <v>13.3199999999998</v>
      </c>
      <c r="BS1337" s="0" t="e">
        <f aca="false">R1337/144</f>
        <v>#VALUE!</v>
      </c>
      <c r="BT1337" s="0" t="e">
        <f aca="false">pX/144</f>
        <v>#VALUE!</v>
      </c>
      <c r="BU1337" s="0" t="e">
        <f aca="false">pa/144</f>
        <v>#VALUE!</v>
      </c>
      <c r="BV1337" s="11" t="n">
        <f aca="false">BR1337</f>
        <v>13.3199999999998</v>
      </c>
      <c r="BW1337" s="12" t="e">
        <f aca="false">(pC-pX)/144</f>
        <v>#VALUE!</v>
      </c>
      <c r="BX1337" s="0" t="s">
        <v>134</v>
      </c>
      <c r="BZ1337" s="0" t="s">
        <v>134</v>
      </c>
      <c r="CA1337" s="0" t="s">
        <v>134</v>
      </c>
      <c r="CB1337" s="0" t="s">
        <v>134</v>
      </c>
      <c r="CC1337" s="0" t="s">
        <v>134</v>
      </c>
      <c r="CD1337" s="0" t="s">
        <v>134</v>
      </c>
      <c r="CE1337" s="0" t="s">
        <v>134</v>
      </c>
    </row>
    <row r="1338" customFormat="false" ht="12.75" hidden="false" customHeight="false" outlineLevel="0" collapsed="false">
      <c r="E1338" s="9" t="n">
        <v>13.25</v>
      </c>
      <c r="F1338" s="9" t="n">
        <v>11174.5340757714</v>
      </c>
      <c r="G1338" s="9" t="n">
        <v>548.852550221248</v>
      </c>
      <c r="Q1338" s="0" t="n">
        <f aca="false">Q1337+deltaT</f>
        <v>13.3299999999998</v>
      </c>
      <c r="R1338" s="0" t="e">
        <f aca="false">BP1337</f>
        <v>#VALUE!</v>
      </c>
      <c r="S1338" s="0" t="e">
        <f aca="false">hALT1($E$13:$G$1365,Q1338,2)</f>
        <v>#VALUE!</v>
      </c>
      <c r="T1338" s="0" t="e">
        <f aca="false">Veloc($E$13:$G$1365,Q1338,3)</f>
        <v>#VALUE!</v>
      </c>
      <c r="U1338" s="0" t="e">
        <f aca="false">IF(S1338&lt;hT,$G$5+alfa*(S1338-ho),TT)</f>
        <v>#VALUE!</v>
      </c>
      <c r="V1338" s="0" t="e">
        <f aca="false">IF(S1338&lt;hT,pSL*(1/(1+alfa*S1338/($G$5-alfa*ho)))^(go/(Rair*alfa)),pT*EXP(-go*(S1338-hT)/(Rair*TT)))</f>
        <v>#VALUE!</v>
      </c>
      <c r="W1338" s="0" t="e">
        <f aca="false">Mch(T1338,U1338,Rair,gamma)</f>
        <v>#VALUE!</v>
      </c>
      <c r="X1338" s="0" t="e">
        <f aca="false">Cpex(Cp0,W1338,$N$9,$L$13:$M$19)</f>
        <v>#VALUE!</v>
      </c>
      <c r="Y1338" s="0" t="e">
        <f aca="false">pex(V1338,W1338,gamma,X1338)</f>
        <v>#VALUE!</v>
      </c>
      <c r="Z1338" s="0" t="e">
        <f aca="false">MachThroat(gamma,Y1338,R1338)</f>
        <v>#VALUE!</v>
      </c>
      <c r="AA1338" s="0" t="e">
        <f aca="false">CN(Z1338,CSON,CINC)</f>
        <v>#VALUE!</v>
      </c>
      <c r="AB1338" s="0" t="e">
        <f aca="false">DPDT(Constant,AA1338,Z1338,gamma,R1338,Y1338)</f>
        <v>#VALUE!</v>
      </c>
      <c r="AC1338" s="0" t="s">
        <v>134</v>
      </c>
      <c r="AD1338" s="0" t="n">
        <f aca="false">Q1338+deltaT/2</f>
        <v>13.3349999999998</v>
      </c>
      <c r="AE1338" s="0" t="e">
        <f aca="false">pC+deltaT*pdot/2</f>
        <v>#VALUE!</v>
      </c>
      <c r="AF1338" s="0" t="e">
        <f aca="false">hALT1($E$13:$G$1365,AD1338,2)</f>
        <v>#VALUE!</v>
      </c>
      <c r="AG1338" s="0" t="e">
        <f aca="false">Veloc($E$13:$G$1365,AD1338,3)</f>
        <v>#VALUE!</v>
      </c>
      <c r="AH1338" s="0" t="e">
        <f aca="false">IF(AF1338&lt;hT,$G$5+alfa*(AF1338-ho),TT)</f>
        <v>#VALUE!</v>
      </c>
      <c r="AI1338" s="0" t="e">
        <f aca="false">IF(AF1338&lt;hT,pSL*(1/(1+alfa*AF1338/($G$5-alfa*ho)))^(go/(Rair*alfa)),pT*EXP(-go*(AF1338-hT)/(Rair*TT)))</f>
        <v>#VALUE!</v>
      </c>
      <c r="AJ1338" s="0" t="e">
        <f aca="false">Mch(AG1338,AH1338,Rair,gamma)</f>
        <v>#VALUE!</v>
      </c>
      <c r="AK1338" s="0" t="e">
        <f aca="false">Cpex(Cp0,AJ1338,$N$9,$L$13:$M$19)</f>
        <v>#VALUE!</v>
      </c>
      <c r="AL1338" s="0" t="e">
        <f aca="false">pex(AI1338,AJ1338,gamma,AK1338)</f>
        <v>#VALUE!</v>
      </c>
      <c r="AM1338" s="0" t="e">
        <f aca="false">MachThroat(gamma,AL1338,AE1338)</f>
        <v>#VALUE!</v>
      </c>
      <c r="AN1338" s="0" t="e">
        <f aca="false">CN(AM1338,CSON,CINC)</f>
        <v>#VALUE!</v>
      </c>
      <c r="AO1338" s="0" t="e">
        <f aca="false">DPDT(Constant,AN1338,AM1338,gamma,AE1338,AL1338)</f>
        <v>#VALUE!</v>
      </c>
      <c r="AP1338" s="0" t="s">
        <v>134</v>
      </c>
      <c r="AQ1338" s="0" t="n">
        <f aca="false">Q1338+deltaT/2</f>
        <v>13.3349999999998</v>
      </c>
      <c r="AR1338" s="0" t="e">
        <f aca="false">pC+deltaT*pdot2/2</f>
        <v>#VALUE!</v>
      </c>
      <c r="AS1338" s="0" t="e">
        <f aca="false">hALT1($E$13:$G$1365,AQ1338,2)</f>
        <v>#VALUE!</v>
      </c>
      <c r="AT1338" s="0" t="e">
        <f aca="false">Veloc($E$13:$G$1365,AQ1338,3)</f>
        <v>#VALUE!</v>
      </c>
      <c r="AU1338" s="0" t="e">
        <f aca="false">IF(AS1338&lt;hT,$G$5+alfa*(AS1338-ho),TT)</f>
        <v>#VALUE!</v>
      </c>
      <c r="AV1338" s="0" t="e">
        <f aca="false">IF(AS1338&lt;hT,pSL*(1/(1+alfa*AF1338/($G$5-alfa*ho)))^(go/(Rair*alfa)),pT*EXP(-go*(AF1338-hT)/(Rair*TT)))</f>
        <v>#VALUE!</v>
      </c>
      <c r="AW1338" s="0" t="e">
        <f aca="false">Mch(AT1338,AU1338,Rair,gamma)</f>
        <v>#VALUE!</v>
      </c>
      <c r="AX1338" s="0" t="e">
        <f aca="false">Cpex(Cp0,AW1338,$N$9,$L$13:$M$19)</f>
        <v>#VALUE!</v>
      </c>
      <c r="AY1338" s="0" t="e">
        <f aca="false">pex(AV1338,AW1338,gamma,AX1338)</f>
        <v>#VALUE!</v>
      </c>
      <c r="AZ1338" s="0" t="e">
        <f aca="false">MachThroat(gamma,AY1338,AR1338)</f>
        <v>#VALUE!</v>
      </c>
      <c r="BA1338" s="0" t="e">
        <f aca="false">CN(AZ1338,CSON,CINC)</f>
        <v>#VALUE!</v>
      </c>
      <c r="BB1338" s="0" t="e">
        <f aca="false">DPDT(Constant,BA1338,AZ1338,gamma,AR1338,AY1338)</f>
        <v>#VALUE!</v>
      </c>
      <c r="BC1338" s="0" t="s">
        <v>134</v>
      </c>
      <c r="BD1338" s="0" t="n">
        <f aca="false">Q1338+deltaT</f>
        <v>13.3399999999998</v>
      </c>
      <c r="BE1338" s="0" t="e">
        <f aca="false">pC+deltaT*pdot3</f>
        <v>#VALUE!</v>
      </c>
      <c r="BF1338" s="0" t="e">
        <f aca="false">hALT1($E$13:$G$1365,BD1338,2)</f>
        <v>#VALUE!</v>
      </c>
      <c r="BG1338" s="0" t="e">
        <f aca="false">Veloc($E$13:$G$1365,BD1338,3)</f>
        <v>#VALUE!</v>
      </c>
      <c r="BH1338" s="0" t="e">
        <f aca="false">IF(BF1338&lt;hT,$G$5+alfa*(BF1338-ho),TT)</f>
        <v>#VALUE!</v>
      </c>
      <c r="BI1338" s="0" t="e">
        <f aca="false">IF(BF1338&lt;hT,pSL*(1/(1+alfa*BF1338/($G$5-alfa*ho)))^(go/(Rair*alfa)),pT*EXP(-go*(BF1338-hT)/(Rair*TT)))</f>
        <v>#VALUE!</v>
      </c>
      <c r="BJ1338" s="0" t="e">
        <f aca="false">Mch(BG1338,BH1338,Rair,gamma)</f>
        <v>#VALUE!</v>
      </c>
      <c r="BK1338" s="0" t="e">
        <f aca="false">Cpex(Cp0,BJ1338,$N$9,$L$13:$M$19)</f>
        <v>#VALUE!</v>
      </c>
      <c r="BL1338" s="0" t="e">
        <f aca="false">pex(BI1338,BJ1338,gamma,BK1338)</f>
        <v>#VALUE!</v>
      </c>
      <c r="BM1338" s="0" t="e">
        <f aca="false">MachThroat(gamma,BL1338,BE1338)</f>
        <v>#VALUE!</v>
      </c>
      <c r="BN1338" s="0" t="e">
        <f aca="false">CN(BM1338,CSON,CINC)</f>
        <v>#VALUE!</v>
      </c>
      <c r="BO1338" s="0" t="e">
        <f aca="false">DPDT(Constant,BN1338,BM1338,gamma,BE1338,BL1338)</f>
        <v>#VALUE!</v>
      </c>
      <c r="BP1338" s="0" t="e">
        <f aca="false">pC+deltaT*(pdot+2*pdot2+2*pdot3+pdot4)/6</f>
        <v>#VALUE!</v>
      </c>
      <c r="BQ1338" s="0" t="s">
        <v>134</v>
      </c>
      <c r="BR1338" s="0" t="n">
        <f aca="false">Q1338</f>
        <v>13.3299999999998</v>
      </c>
      <c r="BS1338" s="0" t="e">
        <f aca="false">R1338/144</f>
        <v>#VALUE!</v>
      </c>
      <c r="BT1338" s="0" t="e">
        <f aca="false">pX/144</f>
        <v>#VALUE!</v>
      </c>
      <c r="BU1338" s="0" t="e">
        <f aca="false">pa/144</f>
        <v>#VALUE!</v>
      </c>
      <c r="BV1338" s="11" t="n">
        <f aca="false">BR1338</f>
        <v>13.3299999999998</v>
      </c>
      <c r="BW1338" s="12" t="e">
        <f aca="false">(pC-pX)/144</f>
        <v>#VALUE!</v>
      </c>
      <c r="BX1338" s="0" t="s">
        <v>134</v>
      </c>
      <c r="BZ1338" s="0" t="s">
        <v>134</v>
      </c>
      <c r="CA1338" s="0" t="s">
        <v>134</v>
      </c>
      <c r="CB1338" s="0" t="s">
        <v>134</v>
      </c>
      <c r="CC1338" s="0" t="s">
        <v>134</v>
      </c>
      <c r="CD1338" s="0" t="s">
        <v>134</v>
      </c>
      <c r="CE1338" s="0" t="s">
        <v>134</v>
      </c>
    </row>
    <row r="1339" customFormat="false" ht="12.75" hidden="false" customHeight="false" outlineLevel="0" collapsed="false">
      <c r="E1339" s="9" t="n">
        <v>13.26</v>
      </c>
      <c r="F1339" s="9" t="n">
        <v>11180.0201809823</v>
      </c>
      <c r="G1339" s="9" t="n">
        <v>548.368541787015</v>
      </c>
      <c r="Q1339" s="0" t="n">
        <f aca="false">Q1338+deltaT</f>
        <v>13.3399999999998</v>
      </c>
      <c r="R1339" s="0" t="e">
        <f aca="false">BP1338</f>
        <v>#VALUE!</v>
      </c>
      <c r="S1339" s="0" t="e">
        <f aca="false">hALT1($E$13:$G$1365,Q1339,2)</f>
        <v>#VALUE!</v>
      </c>
      <c r="T1339" s="0" t="e">
        <f aca="false">Veloc($E$13:$G$1365,Q1339,3)</f>
        <v>#VALUE!</v>
      </c>
      <c r="U1339" s="0" t="e">
        <f aca="false">IF(S1339&lt;hT,$G$5+alfa*(S1339-ho),TT)</f>
        <v>#VALUE!</v>
      </c>
      <c r="V1339" s="0" t="e">
        <f aca="false">IF(S1339&lt;hT,pSL*(1/(1+alfa*S1339/($G$5-alfa*ho)))^(go/(Rair*alfa)),pT*EXP(-go*(S1339-hT)/(Rair*TT)))</f>
        <v>#VALUE!</v>
      </c>
      <c r="W1339" s="0" t="e">
        <f aca="false">Mch(T1339,U1339,Rair,gamma)</f>
        <v>#VALUE!</v>
      </c>
      <c r="X1339" s="0" t="e">
        <f aca="false">Cpex(Cp0,W1339,$N$9,$L$13:$M$19)</f>
        <v>#VALUE!</v>
      </c>
      <c r="Y1339" s="0" t="e">
        <f aca="false">pex(V1339,W1339,gamma,X1339)</f>
        <v>#VALUE!</v>
      </c>
      <c r="Z1339" s="0" t="e">
        <f aca="false">MachThroat(gamma,Y1339,R1339)</f>
        <v>#VALUE!</v>
      </c>
      <c r="AA1339" s="0" t="e">
        <f aca="false">CN(Z1339,CSON,CINC)</f>
        <v>#VALUE!</v>
      </c>
      <c r="AB1339" s="0" t="e">
        <f aca="false">DPDT(Constant,AA1339,Z1339,gamma,R1339,Y1339)</f>
        <v>#VALUE!</v>
      </c>
      <c r="AC1339" s="0" t="s">
        <v>134</v>
      </c>
      <c r="AD1339" s="0" t="n">
        <f aca="false">Q1339+deltaT/2</f>
        <v>13.3449999999998</v>
      </c>
      <c r="AE1339" s="0" t="e">
        <f aca="false">pC+deltaT*pdot/2</f>
        <v>#VALUE!</v>
      </c>
      <c r="AF1339" s="0" t="e">
        <f aca="false">hALT1($E$13:$G$1365,AD1339,2)</f>
        <v>#VALUE!</v>
      </c>
      <c r="AG1339" s="0" t="e">
        <f aca="false">Veloc($E$13:$G$1365,AD1339,3)</f>
        <v>#VALUE!</v>
      </c>
      <c r="AH1339" s="0" t="e">
        <f aca="false">IF(AF1339&lt;hT,$G$5+alfa*(AF1339-ho),TT)</f>
        <v>#VALUE!</v>
      </c>
      <c r="AI1339" s="0" t="e">
        <f aca="false">IF(AF1339&lt;hT,pSL*(1/(1+alfa*AF1339/($G$5-alfa*ho)))^(go/(Rair*alfa)),pT*EXP(-go*(AF1339-hT)/(Rair*TT)))</f>
        <v>#VALUE!</v>
      </c>
      <c r="AJ1339" s="0" t="e">
        <f aca="false">Mch(AG1339,AH1339,Rair,gamma)</f>
        <v>#VALUE!</v>
      </c>
      <c r="AK1339" s="0" t="e">
        <f aca="false">Cpex(Cp0,AJ1339,$N$9,$L$13:$M$19)</f>
        <v>#VALUE!</v>
      </c>
      <c r="AL1339" s="0" t="e">
        <f aca="false">pex(AI1339,AJ1339,gamma,AK1339)</f>
        <v>#VALUE!</v>
      </c>
      <c r="AM1339" s="0" t="e">
        <f aca="false">MachThroat(gamma,AL1339,AE1339)</f>
        <v>#VALUE!</v>
      </c>
      <c r="AN1339" s="0" t="e">
        <f aca="false">CN(AM1339,CSON,CINC)</f>
        <v>#VALUE!</v>
      </c>
      <c r="AO1339" s="0" t="e">
        <f aca="false">DPDT(Constant,AN1339,AM1339,gamma,AE1339,AL1339)</f>
        <v>#VALUE!</v>
      </c>
      <c r="AP1339" s="0" t="s">
        <v>134</v>
      </c>
      <c r="AQ1339" s="0" t="n">
        <f aca="false">Q1339+deltaT/2</f>
        <v>13.3449999999998</v>
      </c>
      <c r="AR1339" s="0" t="e">
        <f aca="false">pC+deltaT*pdot2/2</f>
        <v>#VALUE!</v>
      </c>
      <c r="AS1339" s="0" t="e">
        <f aca="false">hALT1($E$13:$G$1365,AQ1339,2)</f>
        <v>#VALUE!</v>
      </c>
      <c r="AT1339" s="0" t="e">
        <f aca="false">Veloc($E$13:$G$1365,AQ1339,3)</f>
        <v>#VALUE!</v>
      </c>
      <c r="AU1339" s="0" t="e">
        <f aca="false">IF(AS1339&lt;hT,$G$5+alfa*(AS1339-ho),TT)</f>
        <v>#VALUE!</v>
      </c>
      <c r="AV1339" s="0" t="e">
        <f aca="false">IF(AS1339&lt;hT,pSL*(1/(1+alfa*AF1339/($G$5-alfa*ho)))^(go/(Rair*alfa)),pT*EXP(-go*(AF1339-hT)/(Rair*TT)))</f>
        <v>#VALUE!</v>
      </c>
      <c r="AW1339" s="0" t="e">
        <f aca="false">Mch(AT1339,AU1339,Rair,gamma)</f>
        <v>#VALUE!</v>
      </c>
      <c r="AX1339" s="0" t="e">
        <f aca="false">Cpex(Cp0,AW1339,$N$9,$L$13:$M$19)</f>
        <v>#VALUE!</v>
      </c>
      <c r="AY1339" s="0" t="e">
        <f aca="false">pex(AV1339,AW1339,gamma,AX1339)</f>
        <v>#VALUE!</v>
      </c>
      <c r="AZ1339" s="0" t="e">
        <f aca="false">MachThroat(gamma,AY1339,AR1339)</f>
        <v>#VALUE!</v>
      </c>
      <c r="BA1339" s="0" t="e">
        <f aca="false">CN(AZ1339,CSON,CINC)</f>
        <v>#VALUE!</v>
      </c>
      <c r="BB1339" s="0" t="e">
        <f aca="false">DPDT(Constant,BA1339,AZ1339,gamma,AR1339,AY1339)</f>
        <v>#VALUE!</v>
      </c>
      <c r="BC1339" s="0" t="s">
        <v>134</v>
      </c>
      <c r="BD1339" s="0" t="n">
        <f aca="false">Q1339+deltaT</f>
        <v>13.3499999999998</v>
      </c>
      <c r="BE1339" s="0" t="e">
        <f aca="false">pC+deltaT*pdot3</f>
        <v>#VALUE!</v>
      </c>
      <c r="BF1339" s="0" t="e">
        <f aca="false">hALT1($E$13:$G$1365,BD1339,2)</f>
        <v>#VALUE!</v>
      </c>
      <c r="BG1339" s="0" t="e">
        <f aca="false">Veloc($E$13:$G$1365,BD1339,3)</f>
        <v>#VALUE!</v>
      </c>
      <c r="BH1339" s="0" t="e">
        <f aca="false">IF(BF1339&lt;hT,$G$5+alfa*(BF1339-ho),TT)</f>
        <v>#VALUE!</v>
      </c>
      <c r="BI1339" s="0" t="e">
        <f aca="false">IF(BF1339&lt;hT,pSL*(1/(1+alfa*BF1339/($G$5-alfa*ho)))^(go/(Rair*alfa)),pT*EXP(-go*(BF1339-hT)/(Rair*TT)))</f>
        <v>#VALUE!</v>
      </c>
      <c r="BJ1339" s="0" t="e">
        <f aca="false">Mch(BG1339,BH1339,Rair,gamma)</f>
        <v>#VALUE!</v>
      </c>
      <c r="BK1339" s="0" t="e">
        <f aca="false">Cpex(Cp0,BJ1339,$N$9,$L$13:$M$19)</f>
        <v>#VALUE!</v>
      </c>
      <c r="BL1339" s="0" t="e">
        <f aca="false">pex(BI1339,BJ1339,gamma,BK1339)</f>
        <v>#VALUE!</v>
      </c>
      <c r="BM1339" s="0" t="e">
        <f aca="false">MachThroat(gamma,BL1339,BE1339)</f>
        <v>#VALUE!</v>
      </c>
      <c r="BN1339" s="0" t="e">
        <f aca="false">CN(BM1339,CSON,CINC)</f>
        <v>#VALUE!</v>
      </c>
      <c r="BO1339" s="0" t="e">
        <f aca="false">DPDT(Constant,BN1339,BM1339,gamma,BE1339,BL1339)</f>
        <v>#VALUE!</v>
      </c>
      <c r="BP1339" s="0" t="e">
        <f aca="false">pC+deltaT*(pdot+2*pdot2+2*pdot3+pdot4)/6</f>
        <v>#VALUE!</v>
      </c>
      <c r="BQ1339" s="0" t="s">
        <v>134</v>
      </c>
      <c r="BR1339" s="0" t="n">
        <f aca="false">Q1339</f>
        <v>13.3399999999998</v>
      </c>
      <c r="BS1339" s="0" t="e">
        <f aca="false">R1339/144</f>
        <v>#VALUE!</v>
      </c>
      <c r="BT1339" s="0" t="e">
        <f aca="false">pX/144</f>
        <v>#VALUE!</v>
      </c>
      <c r="BU1339" s="0" t="e">
        <f aca="false">pa/144</f>
        <v>#VALUE!</v>
      </c>
      <c r="BV1339" s="11" t="n">
        <f aca="false">BR1339</f>
        <v>13.3399999999998</v>
      </c>
      <c r="BW1339" s="12" t="e">
        <f aca="false">(pC-pX)/144</f>
        <v>#VALUE!</v>
      </c>
      <c r="BX1339" s="0" t="s">
        <v>134</v>
      </c>
      <c r="BZ1339" s="0" t="s">
        <v>134</v>
      </c>
      <c r="CA1339" s="0" t="s">
        <v>134</v>
      </c>
      <c r="CB1339" s="0" t="s">
        <v>134</v>
      </c>
      <c r="CC1339" s="0" t="s">
        <v>134</v>
      </c>
      <c r="CD1339" s="0" t="s">
        <v>134</v>
      </c>
      <c r="CE1339" s="0" t="s">
        <v>134</v>
      </c>
    </row>
    <row r="1340" customFormat="false" ht="12.75" hidden="false" customHeight="false" outlineLevel="0" collapsed="false">
      <c r="E1340" s="9" t="n">
        <v>13.27</v>
      </c>
      <c r="F1340" s="9" t="n">
        <v>11185.5014476029</v>
      </c>
      <c r="G1340" s="9" t="n">
        <v>547.884832083215</v>
      </c>
      <c r="Q1340" s="0" t="n">
        <f aca="false">Q1339+deltaT</f>
        <v>13.3499999999998</v>
      </c>
      <c r="R1340" s="0" t="e">
        <f aca="false">BP1339</f>
        <v>#VALUE!</v>
      </c>
      <c r="S1340" s="0" t="e">
        <f aca="false">hALT1($E$13:$G$1365,Q1340,2)</f>
        <v>#VALUE!</v>
      </c>
      <c r="T1340" s="0" t="e">
        <f aca="false">Veloc($E$13:$G$1365,Q1340,3)</f>
        <v>#VALUE!</v>
      </c>
      <c r="U1340" s="0" t="e">
        <f aca="false">IF(S1340&lt;hT,$G$5+alfa*(S1340-ho),TT)</f>
        <v>#VALUE!</v>
      </c>
      <c r="V1340" s="0" t="e">
        <f aca="false">IF(S1340&lt;hT,pSL*(1/(1+alfa*S1340/($G$5-alfa*ho)))^(go/(Rair*alfa)),pT*EXP(-go*(S1340-hT)/(Rair*TT)))</f>
        <v>#VALUE!</v>
      </c>
      <c r="W1340" s="0" t="e">
        <f aca="false">Mch(T1340,U1340,Rair,gamma)</f>
        <v>#VALUE!</v>
      </c>
      <c r="X1340" s="0" t="e">
        <f aca="false">Cpex(Cp0,W1340,$N$9,$L$13:$M$19)</f>
        <v>#VALUE!</v>
      </c>
      <c r="Y1340" s="0" t="e">
        <f aca="false">pex(V1340,W1340,gamma,X1340)</f>
        <v>#VALUE!</v>
      </c>
      <c r="Z1340" s="0" t="e">
        <f aca="false">MachThroat(gamma,Y1340,R1340)</f>
        <v>#VALUE!</v>
      </c>
      <c r="AA1340" s="0" t="e">
        <f aca="false">CN(Z1340,CSON,CINC)</f>
        <v>#VALUE!</v>
      </c>
      <c r="AB1340" s="0" t="e">
        <f aca="false">DPDT(Constant,AA1340,Z1340,gamma,R1340,Y1340)</f>
        <v>#VALUE!</v>
      </c>
      <c r="AC1340" s="0" t="s">
        <v>134</v>
      </c>
      <c r="AD1340" s="0" t="n">
        <f aca="false">Q1340+deltaT/2</f>
        <v>13.3549999999998</v>
      </c>
      <c r="AE1340" s="0" t="e">
        <f aca="false">pC+deltaT*pdot/2</f>
        <v>#VALUE!</v>
      </c>
      <c r="AF1340" s="0" t="e">
        <f aca="false">hALT1($E$13:$G$1365,AD1340,2)</f>
        <v>#VALUE!</v>
      </c>
      <c r="AG1340" s="0" t="e">
        <f aca="false">Veloc($E$13:$G$1365,AD1340,3)</f>
        <v>#VALUE!</v>
      </c>
      <c r="AH1340" s="0" t="e">
        <f aca="false">IF(AF1340&lt;hT,$G$5+alfa*(AF1340-ho),TT)</f>
        <v>#VALUE!</v>
      </c>
      <c r="AI1340" s="0" t="e">
        <f aca="false">IF(AF1340&lt;hT,pSL*(1/(1+alfa*AF1340/($G$5-alfa*ho)))^(go/(Rair*alfa)),pT*EXP(-go*(AF1340-hT)/(Rair*TT)))</f>
        <v>#VALUE!</v>
      </c>
      <c r="AJ1340" s="0" t="e">
        <f aca="false">Mch(AG1340,AH1340,Rair,gamma)</f>
        <v>#VALUE!</v>
      </c>
      <c r="AK1340" s="0" t="e">
        <f aca="false">Cpex(Cp0,AJ1340,$N$9,$L$13:$M$19)</f>
        <v>#VALUE!</v>
      </c>
      <c r="AL1340" s="0" t="e">
        <f aca="false">pex(AI1340,AJ1340,gamma,AK1340)</f>
        <v>#VALUE!</v>
      </c>
      <c r="AM1340" s="0" t="e">
        <f aca="false">MachThroat(gamma,AL1340,AE1340)</f>
        <v>#VALUE!</v>
      </c>
      <c r="AN1340" s="0" t="e">
        <f aca="false">CN(AM1340,CSON,CINC)</f>
        <v>#VALUE!</v>
      </c>
      <c r="AO1340" s="0" t="e">
        <f aca="false">DPDT(Constant,AN1340,AM1340,gamma,AE1340,AL1340)</f>
        <v>#VALUE!</v>
      </c>
      <c r="AP1340" s="0" t="s">
        <v>134</v>
      </c>
      <c r="AQ1340" s="0" t="n">
        <f aca="false">Q1340+deltaT/2</f>
        <v>13.3549999999998</v>
      </c>
      <c r="AR1340" s="0" t="e">
        <f aca="false">pC+deltaT*pdot2/2</f>
        <v>#VALUE!</v>
      </c>
      <c r="AS1340" s="0" t="e">
        <f aca="false">hALT1($E$13:$G$1365,AQ1340,2)</f>
        <v>#VALUE!</v>
      </c>
      <c r="AT1340" s="0" t="e">
        <f aca="false">Veloc($E$13:$G$1365,AQ1340,3)</f>
        <v>#VALUE!</v>
      </c>
      <c r="AU1340" s="0" t="e">
        <f aca="false">IF(AS1340&lt;hT,$G$5+alfa*(AS1340-ho),TT)</f>
        <v>#VALUE!</v>
      </c>
      <c r="AV1340" s="0" t="e">
        <f aca="false">IF(AS1340&lt;hT,pSL*(1/(1+alfa*AF1340/($G$5-alfa*ho)))^(go/(Rair*alfa)),pT*EXP(-go*(AF1340-hT)/(Rair*TT)))</f>
        <v>#VALUE!</v>
      </c>
      <c r="AW1340" s="0" t="e">
        <f aca="false">Mch(AT1340,AU1340,Rair,gamma)</f>
        <v>#VALUE!</v>
      </c>
      <c r="AX1340" s="0" t="e">
        <f aca="false">Cpex(Cp0,AW1340,$N$9,$L$13:$M$19)</f>
        <v>#VALUE!</v>
      </c>
      <c r="AY1340" s="0" t="e">
        <f aca="false">pex(AV1340,AW1340,gamma,AX1340)</f>
        <v>#VALUE!</v>
      </c>
      <c r="AZ1340" s="0" t="e">
        <f aca="false">MachThroat(gamma,AY1340,AR1340)</f>
        <v>#VALUE!</v>
      </c>
      <c r="BA1340" s="0" t="e">
        <f aca="false">CN(AZ1340,CSON,CINC)</f>
        <v>#VALUE!</v>
      </c>
      <c r="BB1340" s="0" t="e">
        <f aca="false">DPDT(Constant,BA1340,AZ1340,gamma,AR1340,AY1340)</f>
        <v>#VALUE!</v>
      </c>
      <c r="BC1340" s="0" t="s">
        <v>134</v>
      </c>
      <c r="BD1340" s="0" t="n">
        <f aca="false">Q1340+deltaT</f>
        <v>13.3599999999998</v>
      </c>
      <c r="BE1340" s="0" t="e">
        <f aca="false">pC+deltaT*pdot3</f>
        <v>#VALUE!</v>
      </c>
      <c r="BF1340" s="0" t="e">
        <f aca="false">hALT1($E$13:$G$1365,BD1340,2)</f>
        <v>#VALUE!</v>
      </c>
      <c r="BG1340" s="0" t="e">
        <f aca="false">Veloc($E$13:$G$1365,BD1340,3)</f>
        <v>#VALUE!</v>
      </c>
      <c r="BH1340" s="0" t="e">
        <f aca="false">IF(BF1340&lt;hT,$G$5+alfa*(BF1340-ho),TT)</f>
        <v>#VALUE!</v>
      </c>
      <c r="BI1340" s="0" t="e">
        <f aca="false">IF(BF1340&lt;hT,pSL*(1/(1+alfa*BF1340/($G$5-alfa*ho)))^(go/(Rair*alfa)),pT*EXP(-go*(BF1340-hT)/(Rair*TT)))</f>
        <v>#VALUE!</v>
      </c>
      <c r="BJ1340" s="0" t="e">
        <f aca="false">Mch(BG1340,BH1340,Rair,gamma)</f>
        <v>#VALUE!</v>
      </c>
      <c r="BK1340" s="0" t="e">
        <f aca="false">Cpex(Cp0,BJ1340,$N$9,$L$13:$M$19)</f>
        <v>#VALUE!</v>
      </c>
      <c r="BL1340" s="0" t="e">
        <f aca="false">pex(BI1340,BJ1340,gamma,BK1340)</f>
        <v>#VALUE!</v>
      </c>
      <c r="BM1340" s="0" t="e">
        <f aca="false">MachThroat(gamma,BL1340,BE1340)</f>
        <v>#VALUE!</v>
      </c>
      <c r="BN1340" s="0" t="e">
        <f aca="false">CN(BM1340,CSON,CINC)</f>
        <v>#VALUE!</v>
      </c>
      <c r="BO1340" s="0" t="e">
        <f aca="false">DPDT(Constant,BN1340,BM1340,gamma,BE1340,BL1340)</f>
        <v>#VALUE!</v>
      </c>
      <c r="BP1340" s="0" t="e">
        <f aca="false">pC+deltaT*(pdot+2*pdot2+2*pdot3+pdot4)/6</f>
        <v>#VALUE!</v>
      </c>
      <c r="BQ1340" s="0" t="s">
        <v>134</v>
      </c>
      <c r="BR1340" s="0" t="n">
        <f aca="false">Q1340</f>
        <v>13.3499999999998</v>
      </c>
      <c r="BS1340" s="0" t="e">
        <f aca="false">R1340/144</f>
        <v>#VALUE!</v>
      </c>
      <c r="BT1340" s="0" t="e">
        <f aca="false">pX/144</f>
        <v>#VALUE!</v>
      </c>
      <c r="BU1340" s="0" t="e">
        <f aca="false">pa/144</f>
        <v>#VALUE!</v>
      </c>
      <c r="BV1340" s="11" t="n">
        <f aca="false">BR1340</f>
        <v>13.3499999999998</v>
      </c>
      <c r="BW1340" s="12" t="e">
        <f aca="false">(pC-pX)/144</f>
        <v>#VALUE!</v>
      </c>
      <c r="BX1340" s="0" t="s">
        <v>134</v>
      </c>
      <c r="BZ1340" s="0" t="s">
        <v>134</v>
      </c>
      <c r="CA1340" s="0" t="s">
        <v>134</v>
      </c>
      <c r="CB1340" s="0" t="s">
        <v>134</v>
      </c>
      <c r="CC1340" s="0" t="s">
        <v>134</v>
      </c>
      <c r="CD1340" s="0" t="s">
        <v>134</v>
      </c>
      <c r="CE1340" s="0" t="s">
        <v>134</v>
      </c>
    </row>
    <row r="1341" customFormat="false" ht="12.75" hidden="false" customHeight="false" outlineLevel="0" collapsed="false">
      <c r="E1341" s="9" t="n">
        <v>13.28</v>
      </c>
      <c r="F1341" s="9" t="n">
        <v>11190.9778786181</v>
      </c>
      <c r="G1341" s="9" t="n">
        <v>547.401420626318</v>
      </c>
      <c r="Q1341" s="0" t="n">
        <f aca="false">Q1340+deltaT</f>
        <v>13.3599999999998</v>
      </c>
      <c r="R1341" s="0" t="e">
        <f aca="false">BP1340</f>
        <v>#VALUE!</v>
      </c>
      <c r="S1341" s="0" t="e">
        <f aca="false">hALT1($E$13:$G$1365,Q1341,2)</f>
        <v>#VALUE!</v>
      </c>
      <c r="T1341" s="0" t="e">
        <f aca="false">Veloc($E$13:$G$1365,Q1341,3)</f>
        <v>#VALUE!</v>
      </c>
      <c r="U1341" s="0" t="e">
        <f aca="false">IF(S1341&lt;hT,$G$5+alfa*(S1341-ho),TT)</f>
        <v>#VALUE!</v>
      </c>
      <c r="V1341" s="0" t="e">
        <f aca="false">IF(S1341&lt;hT,pSL*(1/(1+alfa*S1341/($G$5-alfa*ho)))^(go/(Rair*alfa)),pT*EXP(-go*(S1341-hT)/(Rair*TT)))</f>
        <v>#VALUE!</v>
      </c>
      <c r="W1341" s="0" t="e">
        <f aca="false">Mch(T1341,U1341,Rair,gamma)</f>
        <v>#VALUE!</v>
      </c>
      <c r="X1341" s="0" t="e">
        <f aca="false">Cpex(Cp0,W1341,$N$9,$L$13:$M$19)</f>
        <v>#VALUE!</v>
      </c>
      <c r="Y1341" s="0" t="e">
        <f aca="false">pex(V1341,W1341,gamma,X1341)</f>
        <v>#VALUE!</v>
      </c>
      <c r="Z1341" s="0" t="e">
        <f aca="false">MachThroat(gamma,Y1341,R1341)</f>
        <v>#VALUE!</v>
      </c>
      <c r="AA1341" s="0" t="e">
        <f aca="false">CN(Z1341,CSON,CINC)</f>
        <v>#VALUE!</v>
      </c>
      <c r="AB1341" s="0" t="e">
        <f aca="false">DPDT(Constant,AA1341,Z1341,gamma,R1341,Y1341)</f>
        <v>#VALUE!</v>
      </c>
      <c r="AC1341" s="0" t="s">
        <v>134</v>
      </c>
      <c r="AD1341" s="0" t="n">
        <f aca="false">Q1341+deltaT/2</f>
        <v>13.3649999999998</v>
      </c>
      <c r="AE1341" s="0" t="e">
        <f aca="false">pC+deltaT*pdot/2</f>
        <v>#VALUE!</v>
      </c>
      <c r="AF1341" s="0" t="e">
        <f aca="false">hALT1($E$13:$G$1365,AD1341,2)</f>
        <v>#VALUE!</v>
      </c>
      <c r="AG1341" s="0" t="e">
        <f aca="false">Veloc($E$13:$G$1365,AD1341,3)</f>
        <v>#VALUE!</v>
      </c>
      <c r="AH1341" s="0" t="e">
        <f aca="false">IF(AF1341&lt;hT,$G$5+alfa*(AF1341-ho),TT)</f>
        <v>#VALUE!</v>
      </c>
      <c r="AI1341" s="0" t="e">
        <f aca="false">IF(AF1341&lt;hT,pSL*(1/(1+alfa*AF1341/($G$5-alfa*ho)))^(go/(Rair*alfa)),pT*EXP(-go*(AF1341-hT)/(Rair*TT)))</f>
        <v>#VALUE!</v>
      </c>
      <c r="AJ1341" s="0" t="e">
        <f aca="false">Mch(AG1341,AH1341,Rair,gamma)</f>
        <v>#VALUE!</v>
      </c>
      <c r="AK1341" s="0" t="e">
        <f aca="false">Cpex(Cp0,AJ1341,$N$9,$L$13:$M$19)</f>
        <v>#VALUE!</v>
      </c>
      <c r="AL1341" s="0" t="e">
        <f aca="false">pex(AI1341,AJ1341,gamma,AK1341)</f>
        <v>#VALUE!</v>
      </c>
      <c r="AM1341" s="0" t="e">
        <f aca="false">MachThroat(gamma,AL1341,AE1341)</f>
        <v>#VALUE!</v>
      </c>
      <c r="AN1341" s="0" t="e">
        <f aca="false">CN(AM1341,CSON,CINC)</f>
        <v>#VALUE!</v>
      </c>
      <c r="AO1341" s="0" t="e">
        <f aca="false">DPDT(Constant,AN1341,AM1341,gamma,AE1341,AL1341)</f>
        <v>#VALUE!</v>
      </c>
      <c r="AP1341" s="0" t="s">
        <v>134</v>
      </c>
      <c r="AQ1341" s="0" t="n">
        <f aca="false">Q1341+deltaT/2</f>
        <v>13.3649999999998</v>
      </c>
      <c r="AR1341" s="0" t="e">
        <f aca="false">pC+deltaT*pdot2/2</f>
        <v>#VALUE!</v>
      </c>
      <c r="AS1341" s="0" t="e">
        <f aca="false">hALT1($E$13:$G$1365,AQ1341,2)</f>
        <v>#VALUE!</v>
      </c>
      <c r="AT1341" s="0" t="e">
        <f aca="false">Veloc($E$13:$G$1365,AQ1341,3)</f>
        <v>#VALUE!</v>
      </c>
      <c r="AU1341" s="0" t="e">
        <f aca="false">IF(AS1341&lt;hT,$G$5+alfa*(AS1341-ho),TT)</f>
        <v>#VALUE!</v>
      </c>
      <c r="AV1341" s="0" t="e">
        <f aca="false">IF(AS1341&lt;hT,pSL*(1/(1+alfa*AF1341/($G$5-alfa*ho)))^(go/(Rair*alfa)),pT*EXP(-go*(AF1341-hT)/(Rair*TT)))</f>
        <v>#VALUE!</v>
      </c>
      <c r="AW1341" s="0" t="e">
        <f aca="false">Mch(AT1341,AU1341,Rair,gamma)</f>
        <v>#VALUE!</v>
      </c>
      <c r="AX1341" s="0" t="e">
        <f aca="false">Cpex(Cp0,AW1341,$N$9,$L$13:$M$19)</f>
        <v>#VALUE!</v>
      </c>
      <c r="AY1341" s="0" t="e">
        <f aca="false">pex(AV1341,AW1341,gamma,AX1341)</f>
        <v>#VALUE!</v>
      </c>
      <c r="AZ1341" s="0" t="e">
        <f aca="false">MachThroat(gamma,AY1341,AR1341)</f>
        <v>#VALUE!</v>
      </c>
      <c r="BA1341" s="0" t="e">
        <f aca="false">CN(AZ1341,CSON,CINC)</f>
        <v>#VALUE!</v>
      </c>
      <c r="BB1341" s="0" t="e">
        <f aca="false">DPDT(Constant,BA1341,AZ1341,gamma,AR1341,AY1341)</f>
        <v>#VALUE!</v>
      </c>
      <c r="BC1341" s="0" t="s">
        <v>134</v>
      </c>
      <c r="BD1341" s="0" t="n">
        <f aca="false">Q1341+deltaT</f>
        <v>13.3699999999998</v>
      </c>
      <c r="BE1341" s="0" t="e">
        <f aca="false">pC+deltaT*pdot3</f>
        <v>#VALUE!</v>
      </c>
      <c r="BF1341" s="0" t="e">
        <f aca="false">hALT1($E$13:$G$1365,BD1341,2)</f>
        <v>#VALUE!</v>
      </c>
      <c r="BG1341" s="0" t="e">
        <f aca="false">Veloc($E$13:$G$1365,BD1341,3)</f>
        <v>#VALUE!</v>
      </c>
      <c r="BH1341" s="0" t="e">
        <f aca="false">IF(BF1341&lt;hT,$G$5+alfa*(BF1341-ho),TT)</f>
        <v>#VALUE!</v>
      </c>
      <c r="BI1341" s="0" t="e">
        <f aca="false">IF(BF1341&lt;hT,pSL*(1/(1+alfa*BF1341/($G$5-alfa*ho)))^(go/(Rair*alfa)),pT*EXP(-go*(BF1341-hT)/(Rair*TT)))</f>
        <v>#VALUE!</v>
      </c>
      <c r="BJ1341" s="0" t="e">
        <f aca="false">Mch(BG1341,BH1341,Rair,gamma)</f>
        <v>#VALUE!</v>
      </c>
      <c r="BK1341" s="0" t="e">
        <f aca="false">Cpex(Cp0,BJ1341,$N$9,$L$13:$M$19)</f>
        <v>#VALUE!</v>
      </c>
      <c r="BL1341" s="0" t="e">
        <f aca="false">pex(BI1341,BJ1341,gamma,BK1341)</f>
        <v>#VALUE!</v>
      </c>
      <c r="BM1341" s="0" t="e">
        <f aca="false">MachThroat(gamma,BL1341,BE1341)</f>
        <v>#VALUE!</v>
      </c>
      <c r="BN1341" s="0" t="e">
        <f aca="false">CN(BM1341,CSON,CINC)</f>
        <v>#VALUE!</v>
      </c>
      <c r="BO1341" s="0" t="e">
        <f aca="false">DPDT(Constant,BN1341,BM1341,gamma,BE1341,BL1341)</f>
        <v>#VALUE!</v>
      </c>
      <c r="BP1341" s="0" t="e">
        <f aca="false">pC+deltaT*(pdot+2*pdot2+2*pdot3+pdot4)/6</f>
        <v>#VALUE!</v>
      </c>
      <c r="BQ1341" s="0" t="s">
        <v>134</v>
      </c>
      <c r="BR1341" s="0" t="n">
        <f aca="false">Q1341</f>
        <v>13.3599999999998</v>
      </c>
      <c r="BS1341" s="0" t="e">
        <f aca="false">R1341/144</f>
        <v>#VALUE!</v>
      </c>
      <c r="BT1341" s="0" t="e">
        <f aca="false">pX/144</f>
        <v>#VALUE!</v>
      </c>
      <c r="BU1341" s="0" t="e">
        <f aca="false">pa/144</f>
        <v>#VALUE!</v>
      </c>
      <c r="BV1341" s="11" t="n">
        <f aca="false">BR1341</f>
        <v>13.3599999999998</v>
      </c>
      <c r="BW1341" s="12" t="e">
        <f aca="false">(pC-pX)/144</f>
        <v>#VALUE!</v>
      </c>
      <c r="BX1341" s="0" t="s">
        <v>134</v>
      </c>
      <c r="BZ1341" s="0" t="s">
        <v>134</v>
      </c>
      <c r="CA1341" s="0" t="s">
        <v>134</v>
      </c>
      <c r="CB1341" s="0" t="s">
        <v>134</v>
      </c>
      <c r="CC1341" s="0" t="s">
        <v>134</v>
      </c>
      <c r="CD1341" s="0" t="s">
        <v>134</v>
      </c>
      <c r="CE1341" s="0" t="s">
        <v>134</v>
      </c>
    </row>
    <row r="1342" customFormat="false" ht="12.75" hidden="false" customHeight="false" outlineLevel="0" collapsed="false">
      <c r="E1342" s="9" t="n">
        <v>13.29</v>
      </c>
      <c r="F1342" s="9" t="n">
        <v>11196.449477008</v>
      </c>
      <c r="G1342" s="9" t="n">
        <v>546.918306933706</v>
      </c>
      <c r="Q1342" s="0" t="n">
        <f aca="false">Q1341+deltaT</f>
        <v>13.3699999999998</v>
      </c>
      <c r="R1342" s="0" t="e">
        <f aca="false">BP1341</f>
        <v>#VALUE!</v>
      </c>
      <c r="S1342" s="0" t="e">
        <f aca="false">hALT1($E$13:$G$1365,Q1342,2)</f>
        <v>#VALUE!</v>
      </c>
      <c r="T1342" s="0" t="e">
        <f aca="false">Veloc($E$13:$G$1365,Q1342,3)</f>
        <v>#VALUE!</v>
      </c>
      <c r="U1342" s="0" t="e">
        <f aca="false">IF(S1342&lt;hT,$G$5+alfa*(S1342-ho),TT)</f>
        <v>#VALUE!</v>
      </c>
      <c r="V1342" s="0" t="e">
        <f aca="false">IF(S1342&lt;hT,pSL*(1/(1+alfa*S1342/($G$5-alfa*ho)))^(go/(Rair*alfa)),pT*EXP(-go*(S1342-hT)/(Rair*TT)))</f>
        <v>#VALUE!</v>
      </c>
      <c r="W1342" s="0" t="e">
        <f aca="false">Mch(T1342,U1342,Rair,gamma)</f>
        <v>#VALUE!</v>
      </c>
      <c r="X1342" s="0" t="e">
        <f aca="false">Cpex(Cp0,W1342,$N$9,$L$13:$M$19)</f>
        <v>#VALUE!</v>
      </c>
      <c r="Y1342" s="0" t="e">
        <f aca="false">pex(V1342,W1342,gamma,X1342)</f>
        <v>#VALUE!</v>
      </c>
      <c r="Z1342" s="0" t="e">
        <f aca="false">MachThroat(gamma,Y1342,R1342)</f>
        <v>#VALUE!</v>
      </c>
      <c r="AA1342" s="0" t="e">
        <f aca="false">CN(Z1342,CSON,CINC)</f>
        <v>#VALUE!</v>
      </c>
      <c r="AB1342" s="0" t="e">
        <f aca="false">DPDT(Constant,AA1342,Z1342,gamma,R1342,Y1342)</f>
        <v>#VALUE!</v>
      </c>
      <c r="AC1342" s="0" t="s">
        <v>134</v>
      </c>
      <c r="AD1342" s="0" t="n">
        <f aca="false">Q1342+deltaT/2</f>
        <v>13.3749999999998</v>
      </c>
      <c r="AE1342" s="0" t="e">
        <f aca="false">pC+deltaT*pdot/2</f>
        <v>#VALUE!</v>
      </c>
      <c r="AF1342" s="0" t="e">
        <f aca="false">hALT1($E$13:$G$1365,AD1342,2)</f>
        <v>#VALUE!</v>
      </c>
      <c r="AG1342" s="0" t="e">
        <f aca="false">Veloc($E$13:$G$1365,AD1342,3)</f>
        <v>#VALUE!</v>
      </c>
      <c r="AH1342" s="0" t="e">
        <f aca="false">IF(AF1342&lt;hT,$G$5+alfa*(AF1342-ho),TT)</f>
        <v>#VALUE!</v>
      </c>
      <c r="AI1342" s="0" t="e">
        <f aca="false">IF(AF1342&lt;hT,pSL*(1/(1+alfa*AF1342/($G$5-alfa*ho)))^(go/(Rair*alfa)),pT*EXP(-go*(AF1342-hT)/(Rair*TT)))</f>
        <v>#VALUE!</v>
      </c>
      <c r="AJ1342" s="0" t="e">
        <f aca="false">Mch(AG1342,AH1342,Rair,gamma)</f>
        <v>#VALUE!</v>
      </c>
      <c r="AK1342" s="0" t="e">
        <f aca="false">Cpex(Cp0,AJ1342,$N$9,$L$13:$M$19)</f>
        <v>#VALUE!</v>
      </c>
      <c r="AL1342" s="0" t="e">
        <f aca="false">pex(AI1342,AJ1342,gamma,AK1342)</f>
        <v>#VALUE!</v>
      </c>
      <c r="AM1342" s="0" t="e">
        <f aca="false">MachThroat(gamma,AL1342,AE1342)</f>
        <v>#VALUE!</v>
      </c>
      <c r="AN1342" s="0" t="e">
        <f aca="false">CN(AM1342,CSON,CINC)</f>
        <v>#VALUE!</v>
      </c>
      <c r="AO1342" s="0" t="e">
        <f aca="false">DPDT(Constant,AN1342,AM1342,gamma,AE1342,AL1342)</f>
        <v>#VALUE!</v>
      </c>
      <c r="AP1342" s="0" t="s">
        <v>134</v>
      </c>
      <c r="AQ1342" s="0" t="n">
        <f aca="false">Q1342+deltaT/2</f>
        <v>13.3749999999998</v>
      </c>
      <c r="AR1342" s="0" t="e">
        <f aca="false">pC+deltaT*pdot2/2</f>
        <v>#VALUE!</v>
      </c>
      <c r="AS1342" s="0" t="e">
        <f aca="false">hALT1($E$13:$G$1365,AQ1342,2)</f>
        <v>#VALUE!</v>
      </c>
      <c r="AT1342" s="0" t="e">
        <f aca="false">Veloc($E$13:$G$1365,AQ1342,3)</f>
        <v>#VALUE!</v>
      </c>
      <c r="AU1342" s="0" t="e">
        <f aca="false">IF(AS1342&lt;hT,$G$5+alfa*(AS1342-ho),TT)</f>
        <v>#VALUE!</v>
      </c>
      <c r="AV1342" s="0" t="e">
        <f aca="false">IF(AS1342&lt;hT,pSL*(1/(1+alfa*AF1342/($G$5-alfa*ho)))^(go/(Rair*alfa)),pT*EXP(-go*(AF1342-hT)/(Rair*TT)))</f>
        <v>#VALUE!</v>
      </c>
      <c r="AW1342" s="0" t="e">
        <f aca="false">Mch(AT1342,AU1342,Rair,gamma)</f>
        <v>#VALUE!</v>
      </c>
      <c r="AX1342" s="0" t="e">
        <f aca="false">Cpex(Cp0,AW1342,$N$9,$L$13:$M$19)</f>
        <v>#VALUE!</v>
      </c>
      <c r="AY1342" s="0" t="e">
        <f aca="false">pex(AV1342,AW1342,gamma,AX1342)</f>
        <v>#VALUE!</v>
      </c>
      <c r="AZ1342" s="0" t="e">
        <f aca="false">MachThroat(gamma,AY1342,AR1342)</f>
        <v>#VALUE!</v>
      </c>
      <c r="BA1342" s="0" t="e">
        <f aca="false">CN(AZ1342,CSON,CINC)</f>
        <v>#VALUE!</v>
      </c>
      <c r="BB1342" s="0" t="e">
        <f aca="false">DPDT(Constant,BA1342,AZ1342,gamma,AR1342,AY1342)</f>
        <v>#VALUE!</v>
      </c>
      <c r="BC1342" s="0" t="s">
        <v>134</v>
      </c>
      <c r="BD1342" s="0" t="n">
        <f aca="false">Q1342+deltaT</f>
        <v>13.3799999999998</v>
      </c>
      <c r="BE1342" s="0" t="e">
        <f aca="false">pC+deltaT*pdot3</f>
        <v>#VALUE!</v>
      </c>
      <c r="BF1342" s="0" t="e">
        <f aca="false">hALT1($E$13:$G$1365,BD1342,2)</f>
        <v>#VALUE!</v>
      </c>
      <c r="BG1342" s="0" t="e">
        <f aca="false">Veloc($E$13:$G$1365,BD1342,3)</f>
        <v>#VALUE!</v>
      </c>
      <c r="BH1342" s="0" t="e">
        <f aca="false">IF(BF1342&lt;hT,$G$5+alfa*(BF1342-ho),TT)</f>
        <v>#VALUE!</v>
      </c>
      <c r="BI1342" s="0" t="e">
        <f aca="false">IF(BF1342&lt;hT,pSL*(1/(1+alfa*BF1342/($G$5-alfa*ho)))^(go/(Rair*alfa)),pT*EXP(-go*(BF1342-hT)/(Rair*TT)))</f>
        <v>#VALUE!</v>
      </c>
      <c r="BJ1342" s="0" t="e">
        <f aca="false">Mch(BG1342,BH1342,Rair,gamma)</f>
        <v>#VALUE!</v>
      </c>
      <c r="BK1342" s="0" t="e">
        <f aca="false">Cpex(Cp0,BJ1342,$N$9,$L$13:$M$19)</f>
        <v>#VALUE!</v>
      </c>
      <c r="BL1342" s="0" t="e">
        <f aca="false">pex(BI1342,BJ1342,gamma,BK1342)</f>
        <v>#VALUE!</v>
      </c>
      <c r="BM1342" s="0" t="e">
        <f aca="false">MachThroat(gamma,BL1342,BE1342)</f>
        <v>#VALUE!</v>
      </c>
      <c r="BN1342" s="0" t="e">
        <f aca="false">CN(BM1342,CSON,CINC)</f>
        <v>#VALUE!</v>
      </c>
      <c r="BO1342" s="0" t="e">
        <f aca="false">DPDT(Constant,BN1342,BM1342,gamma,BE1342,BL1342)</f>
        <v>#VALUE!</v>
      </c>
      <c r="BP1342" s="0" t="e">
        <f aca="false">pC+deltaT*(pdot+2*pdot2+2*pdot3+pdot4)/6</f>
        <v>#VALUE!</v>
      </c>
      <c r="BQ1342" s="0" t="s">
        <v>134</v>
      </c>
      <c r="BR1342" s="0" t="n">
        <f aca="false">Q1342</f>
        <v>13.3699999999998</v>
      </c>
      <c r="BS1342" s="0" t="e">
        <f aca="false">R1342/144</f>
        <v>#VALUE!</v>
      </c>
      <c r="BT1342" s="0" t="e">
        <f aca="false">pX/144</f>
        <v>#VALUE!</v>
      </c>
      <c r="BU1342" s="0" t="e">
        <f aca="false">pa/144</f>
        <v>#VALUE!</v>
      </c>
      <c r="BV1342" s="11" t="n">
        <f aca="false">BR1342</f>
        <v>13.3699999999998</v>
      </c>
      <c r="BW1342" s="12" t="e">
        <f aca="false">(pC-pX)/144</f>
        <v>#VALUE!</v>
      </c>
      <c r="BX1342" s="0" t="s">
        <v>134</v>
      </c>
      <c r="BZ1342" s="0" t="s">
        <v>134</v>
      </c>
      <c r="CA1342" s="0" t="s">
        <v>134</v>
      </c>
      <c r="CB1342" s="0" t="s">
        <v>134</v>
      </c>
      <c r="CC1342" s="0" t="s">
        <v>134</v>
      </c>
      <c r="CD1342" s="0" t="s">
        <v>134</v>
      </c>
      <c r="CE1342" s="0" t="s">
        <v>134</v>
      </c>
    </row>
    <row r="1343" customFormat="false" ht="12.75" hidden="false" customHeight="false" outlineLevel="0" collapsed="false">
      <c r="E1343" s="9" t="n">
        <v>13.3</v>
      </c>
      <c r="F1343" s="9" t="n">
        <v>11201.9162457477</v>
      </c>
      <c r="G1343" s="9" t="n">
        <v>546.43549052367</v>
      </c>
      <c r="Q1343" s="0" t="n">
        <f aca="false">Q1342+deltaT</f>
        <v>13.3799999999998</v>
      </c>
      <c r="R1343" s="0" t="e">
        <f aca="false">BP1342</f>
        <v>#VALUE!</v>
      </c>
      <c r="S1343" s="0" t="e">
        <f aca="false">hALT1($E$13:$G$1365,Q1343,2)</f>
        <v>#VALUE!</v>
      </c>
      <c r="T1343" s="0" t="e">
        <f aca="false">Veloc($E$13:$G$1365,Q1343,3)</f>
        <v>#VALUE!</v>
      </c>
      <c r="U1343" s="0" t="e">
        <f aca="false">IF(S1343&lt;hT,$G$5+alfa*(S1343-ho),TT)</f>
        <v>#VALUE!</v>
      </c>
      <c r="V1343" s="0" t="e">
        <f aca="false">IF(S1343&lt;hT,pSL*(1/(1+alfa*S1343/($G$5-alfa*ho)))^(go/(Rair*alfa)),pT*EXP(-go*(S1343-hT)/(Rair*TT)))</f>
        <v>#VALUE!</v>
      </c>
      <c r="W1343" s="0" t="e">
        <f aca="false">Mch(T1343,U1343,Rair,gamma)</f>
        <v>#VALUE!</v>
      </c>
      <c r="X1343" s="0" t="e">
        <f aca="false">Cpex(Cp0,W1343,$N$9,$L$13:$M$19)</f>
        <v>#VALUE!</v>
      </c>
      <c r="Y1343" s="0" t="e">
        <f aca="false">pex(V1343,W1343,gamma,X1343)</f>
        <v>#VALUE!</v>
      </c>
      <c r="Z1343" s="0" t="e">
        <f aca="false">MachThroat(gamma,Y1343,R1343)</f>
        <v>#VALUE!</v>
      </c>
      <c r="AA1343" s="0" t="e">
        <f aca="false">CN(Z1343,CSON,CINC)</f>
        <v>#VALUE!</v>
      </c>
      <c r="AB1343" s="0" t="e">
        <f aca="false">DPDT(Constant,AA1343,Z1343,gamma,R1343,Y1343)</f>
        <v>#VALUE!</v>
      </c>
      <c r="AC1343" s="0" t="s">
        <v>134</v>
      </c>
      <c r="AD1343" s="0" t="n">
        <f aca="false">Q1343+deltaT/2</f>
        <v>13.3849999999998</v>
      </c>
      <c r="AE1343" s="0" t="e">
        <f aca="false">pC+deltaT*pdot/2</f>
        <v>#VALUE!</v>
      </c>
      <c r="AF1343" s="0" t="e">
        <f aca="false">hALT1($E$13:$G$1365,AD1343,2)</f>
        <v>#VALUE!</v>
      </c>
      <c r="AG1343" s="0" t="e">
        <f aca="false">Veloc($E$13:$G$1365,AD1343,3)</f>
        <v>#VALUE!</v>
      </c>
      <c r="AH1343" s="0" t="e">
        <f aca="false">IF(AF1343&lt;hT,$G$5+alfa*(AF1343-ho),TT)</f>
        <v>#VALUE!</v>
      </c>
      <c r="AI1343" s="0" t="e">
        <f aca="false">IF(AF1343&lt;hT,pSL*(1/(1+alfa*AF1343/($G$5-alfa*ho)))^(go/(Rair*alfa)),pT*EXP(-go*(AF1343-hT)/(Rair*TT)))</f>
        <v>#VALUE!</v>
      </c>
      <c r="AJ1343" s="0" t="e">
        <f aca="false">Mch(AG1343,AH1343,Rair,gamma)</f>
        <v>#VALUE!</v>
      </c>
      <c r="AK1343" s="0" t="e">
        <f aca="false">Cpex(Cp0,AJ1343,$N$9,$L$13:$M$19)</f>
        <v>#VALUE!</v>
      </c>
      <c r="AL1343" s="0" t="e">
        <f aca="false">pex(AI1343,AJ1343,gamma,AK1343)</f>
        <v>#VALUE!</v>
      </c>
      <c r="AM1343" s="0" t="e">
        <f aca="false">MachThroat(gamma,AL1343,AE1343)</f>
        <v>#VALUE!</v>
      </c>
      <c r="AN1343" s="0" t="e">
        <f aca="false">CN(AM1343,CSON,CINC)</f>
        <v>#VALUE!</v>
      </c>
      <c r="AO1343" s="0" t="e">
        <f aca="false">DPDT(Constant,AN1343,AM1343,gamma,AE1343,AL1343)</f>
        <v>#VALUE!</v>
      </c>
      <c r="AP1343" s="0" t="s">
        <v>134</v>
      </c>
      <c r="AQ1343" s="0" t="n">
        <f aca="false">Q1343+deltaT/2</f>
        <v>13.3849999999998</v>
      </c>
      <c r="AR1343" s="0" t="e">
        <f aca="false">pC+deltaT*pdot2/2</f>
        <v>#VALUE!</v>
      </c>
      <c r="AS1343" s="0" t="e">
        <f aca="false">hALT1($E$13:$G$1365,AQ1343,2)</f>
        <v>#VALUE!</v>
      </c>
      <c r="AT1343" s="0" t="e">
        <f aca="false">Veloc($E$13:$G$1365,AQ1343,3)</f>
        <v>#VALUE!</v>
      </c>
      <c r="AU1343" s="0" t="e">
        <f aca="false">IF(AS1343&lt;hT,$G$5+alfa*(AS1343-ho),TT)</f>
        <v>#VALUE!</v>
      </c>
      <c r="AV1343" s="0" t="e">
        <f aca="false">IF(AS1343&lt;hT,pSL*(1/(1+alfa*AF1343/($G$5-alfa*ho)))^(go/(Rair*alfa)),pT*EXP(-go*(AF1343-hT)/(Rair*TT)))</f>
        <v>#VALUE!</v>
      </c>
      <c r="AW1343" s="0" t="e">
        <f aca="false">Mch(AT1343,AU1343,Rair,gamma)</f>
        <v>#VALUE!</v>
      </c>
      <c r="AX1343" s="0" t="e">
        <f aca="false">Cpex(Cp0,AW1343,$N$9,$L$13:$M$19)</f>
        <v>#VALUE!</v>
      </c>
      <c r="AY1343" s="0" t="e">
        <f aca="false">pex(AV1343,AW1343,gamma,AX1343)</f>
        <v>#VALUE!</v>
      </c>
      <c r="AZ1343" s="0" t="e">
        <f aca="false">MachThroat(gamma,AY1343,AR1343)</f>
        <v>#VALUE!</v>
      </c>
      <c r="BA1343" s="0" t="e">
        <f aca="false">CN(AZ1343,CSON,CINC)</f>
        <v>#VALUE!</v>
      </c>
      <c r="BB1343" s="0" t="e">
        <f aca="false">DPDT(Constant,BA1343,AZ1343,gamma,AR1343,AY1343)</f>
        <v>#VALUE!</v>
      </c>
      <c r="BC1343" s="0" t="s">
        <v>134</v>
      </c>
      <c r="BD1343" s="0" t="n">
        <f aca="false">Q1343+deltaT</f>
        <v>13.3899999999998</v>
      </c>
      <c r="BE1343" s="0" t="e">
        <f aca="false">pC+deltaT*pdot3</f>
        <v>#VALUE!</v>
      </c>
      <c r="BF1343" s="0" t="e">
        <f aca="false">hALT1($E$13:$G$1365,BD1343,2)</f>
        <v>#VALUE!</v>
      </c>
      <c r="BG1343" s="0" t="e">
        <f aca="false">Veloc($E$13:$G$1365,BD1343,3)</f>
        <v>#VALUE!</v>
      </c>
      <c r="BH1343" s="0" t="e">
        <f aca="false">IF(BF1343&lt;hT,$G$5+alfa*(BF1343-ho),TT)</f>
        <v>#VALUE!</v>
      </c>
      <c r="BI1343" s="0" t="e">
        <f aca="false">IF(BF1343&lt;hT,pSL*(1/(1+alfa*BF1343/($G$5-alfa*ho)))^(go/(Rair*alfa)),pT*EXP(-go*(BF1343-hT)/(Rair*TT)))</f>
        <v>#VALUE!</v>
      </c>
      <c r="BJ1343" s="0" t="e">
        <f aca="false">Mch(BG1343,BH1343,Rair,gamma)</f>
        <v>#VALUE!</v>
      </c>
      <c r="BK1343" s="0" t="e">
        <f aca="false">Cpex(Cp0,BJ1343,$N$9,$L$13:$M$19)</f>
        <v>#VALUE!</v>
      </c>
      <c r="BL1343" s="0" t="e">
        <f aca="false">pex(BI1343,BJ1343,gamma,BK1343)</f>
        <v>#VALUE!</v>
      </c>
      <c r="BM1343" s="0" t="e">
        <f aca="false">MachThroat(gamma,BL1343,BE1343)</f>
        <v>#VALUE!</v>
      </c>
      <c r="BN1343" s="0" t="e">
        <f aca="false">CN(BM1343,CSON,CINC)</f>
        <v>#VALUE!</v>
      </c>
      <c r="BO1343" s="0" t="e">
        <f aca="false">DPDT(Constant,BN1343,BM1343,gamma,BE1343,BL1343)</f>
        <v>#VALUE!</v>
      </c>
      <c r="BP1343" s="0" t="e">
        <f aca="false">pC+deltaT*(pdot+2*pdot2+2*pdot3+pdot4)/6</f>
        <v>#VALUE!</v>
      </c>
      <c r="BQ1343" s="0" t="s">
        <v>134</v>
      </c>
      <c r="BR1343" s="0" t="n">
        <f aca="false">Q1343</f>
        <v>13.3799999999998</v>
      </c>
      <c r="BS1343" s="0" t="e">
        <f aca="false">R1343/144</f>
        <v>#VALUE!</v>
      </c>
      <c r="BT1343" s="0" t="e">
        <f aca="false">pX/144</f>
        <v>#VALUE!</v>
      </c>
      <c r="BU1343" s="0" t="e">
        <f aca="false">pa/144</f>
        <v>#VALUE!</v>
      </c>
      <c r="BV1343" s="11" t="n">
        <f aca="false">BR1343</f>
        <v>13.3799999999998</v>
      </c>
      <c r="BW1343" s="12" t="e">
        <f aca="false">(pC-pX)/144</f>
        <v>#VALUE!</v>
      </c>
      <c r="BX1343" s="0" t="s">
        <v>134</v>
      </c>
      <c r="BZ1343" s="0" t="s">
        <v>134</v>
      </c>
      <c r="CA1343" s="0" t="s">
        <v>134</v>
      </c>
      <c r="CB1343" s="0" t="s">
        <v>134</v>
      </c>
      <c r="CC1343" s="0" t="s">
        <v>134</v>
      </c>
      <c r="CD1343" s="0" t="s">
        <v>134</v>
      </c>
      <c r="CE1343" s="0" t="s">
        <v>134</v>
      </c>
    </row>
    <row r="1344" customFormat="false" ht="12.75" hidden="false" customHeight="false" outlineLevel="0" collapsed="false">
      <c r="E1344" s="9" t="n">
        <v>13.31</v>
      </c>
      <c r="F1344" s="9" t="n">
        <v>11207.3781878078</v>
      </c>
      <c r="G1344" s="9" t="n">
        <v>545.95297091541</v>
      </c>
      <c r="Q1344" s="0" t="n">
        <f aca="false">Q1343+deltaT</f>
        <v>13.3899999999998</v>
      </c>
      <c r="R1344" s="0" t="e">
        <f aca="false">BP1343</f>
        <v>#VALUE!</v>
      </c>
      <c r="S1344" s="0" t="e">
        <f aca="false">hALT1($E$13:$G$1365,Q1344,2)</f>
        <v>#VALUE!</v>
      </c>
      <c r="T1344" s="0" t="e">
        <f aca="false">Veloc($E$13:$G$1365,Q1344,3)</f>
        <v>#VALUE!</v>
      </c>
      <c r="U1344" s="0" t="e">
        <f aca="false">IF(S1344&lt;hT,$G$5+alfa*(S1344-ho),TT)</f>
        <v>#VALUE!</v>
      </c>
      <c r="V1344" s="0" t="e">
        <f aca="false">IF(S1344&lt;hT,pSL*(1/(1+alfa*S1344/($G$5-alfa*ho)))^(go/(Rair*alfa)),pT*EXP(-go*(S1344-hT)/(Rair*TT)))</f>
        <v>#VALUE!</v>
      </c>
      <c r="W1344" s="0" t="e">
        <f aca="false">Mch(T1344,U1344,Rair,gamma)</f>
        <v>#VALUE!</v>
      </c>
      <c r="X1344" s="0" t="e">
        <f aca="false">Cpex(Cp0,W1344,$N$9,$L$13:$M$19)</f>
        <v>#VALUE!</v>
      </c>
      <c r="Y1344" s="0" t="e">
        <f aca="false">pex(V1344,W1344,gamma,X1344)</f>
        <v>#VALUE!</v>
      </c>
      <c r="Z1344" s="0" t="e">
        <f aca="false">MachThroat(gamma,Y1344,R1344)</f>
        <v>#VALUE!</v>
      </c>
      <c r="AA1344" s="0" t="e">
        <f aca="false">CN(Z1344,CSON,CINC)</f>
        <v>#VALUE!</v>
      </c>
      <c r="AB1344" s="0" t="e">
        <f aca="false">DPDT(Constant,AA1344,Z1344,gamma,R1344,Y1344)</f>
        <v>#VALUE!</v>
      </c>
      <c r="AC1344" s="0" t="s">
        <v>134</v>
      </c>
      <c r="AD1344" s="0" t="n">
        <f aca="false">Q1344+deltaT/2</f>
        <v>13.3949999999998</v>
      </c>
      <c r="AE1344" s="0" t="e">
        <f aca="false">pC+deltaT*pdot/2</f>
        <v>#VALUE!</v>
      </c>
      <c r="AF1344" s="0" t="e">
        <f aca="false">hALT1($E$13:$G$1365,AD1344,2)</f>
        <v>#VALUE!</v>
      </c>
      <c r="AG1344" s="0" t="e">
        <f aca="false">Veloc($E$13:$G$1365,AD1344,3)</f>
        <v>#VALUE!</v>
      </c>
      <c r="AH1344" s="0" t="e">
        <f aca="false">IF(AF1344&lt;hT,$G$5+alfa*(AF1344-ho),TT)</f>
        <v>#VALUE!</v>
      </c>
      <c r="AI1344" s="0" t="e">
        <f aca="false">IF(AF1344&lt;hT,pSL*(1/(1+alfa*AF1344/($G$5-alfa*ho)))^(go/(Rair*alfa)),pT*EXP(-go*(AF1344-hT)/(Rair*TT)))</f>
        <v>#VALUE!</v>
      </c>
      <c r="AJ1344" s="0" t="e">
        <f aca="false">Mch(AG1344,AH1344,Rair,gamma)</f>
        <v>#VALUE!</v>
      </c>
      <c r="AK1344" s="0" t="e">
        <f aca="false">Cpex(Cp0,AJ1344,$N$9,$L$13:$M$19)</f>
        <v>#VALUE!</v>
      </c>
      <c r="AL1344" s="0" t="e">
        <f aca="false">pex(AI1344,AJ1344,gamma,AK1344)</f>
        <v>#VALUE!</v>
      </c>
      <c r="AM1344" s="0" t="e">
        <f aca="false">MachThroat(gamma,AL1344,AE1344)</f>
        <v>#VALUE!</v>
      </c>
      <c r="AN1344" s="0" t="e">
        <f aca="false">CN(AM1344,CSON,CINC)</f>
        <v>#VALUE!</v>
      </c>
      <c r="AO1344" s="0" t="e">
        <f aca="false">DPDT(Constant,AN1344,AM1344,gamma,AE1344,AL1344)</f>
        <v>#VALUE!</v>
      </c>
      <c r="AP1344" s="0" t="s">
        <v>134</v>
      </c>
      <c r="AQ1344" s="0" t="n">
        <f aca="false">Q1344+deltaT/2</f>
        <v>13.3949999999998</v>
      </c>
      <c r="AR1344" s="0" t="e">
        <f aca="false">pC+deltaT*pdot2/2</f>
        <v>#VALUE!</v>
      </c>
      <c r="AS1344" s="0" t="e">
        <f aca="false">hALT1($E$13:$G$1365,AQ1344,2)</f>
        <v>#VALUE!</v>
      </c>
      <c r="AT1344" s="0" t="e">
        <f aca="false">Veloc($E$13:$G$1365,AQ1344,3)</f>
        <v>#VALUE!</v>
      </c>
      <c r="AU1344" s="0" t="e">
        <f aca="false">IF(AS1344&lt;hT,$G$5+alfa*(AS1344-ho),TT)</f>
        <v>#VALUE!</v>
      </c>
      <c r="AV1344" s="0" t="e">
        <f aca="false">IF(AS1344&lt;hT,pSL*(1/(1+alfa*AF1344/($G$5-alfa*ho)))^(go/(Rair*alfa)),pT*EXP(-go*(AF1344-hT)/(Rair*TT)))</f>
        <v>#VALUE!</v>
      </c>
      <c r="AW1344" s="0" t="e">
        <f aca="false">Mch(AT1344,AU1344,Rair,gamma)</f>
        <v>#VALUE!</v>
      </c>
      <c r="AX1344" s="0" t="e">
        <f aca="false">Cpex(Cp0,AW1344,$N$9,$L$13:$M$19)</f>
        <v>#VALUE!</v>
      </c>
      <c r="AY1344" s="0" t="e">
        <f aca="false">pex(AV1344,AW1344,gamma,AX1344)</f>
        <v>#VALUE!</v>
      </c>
      <c r="AZ1344" s="0" t="e">
        <f aca="false">MachThroat(gamma,AY1344,AR1344)</f>
        <v>#VALUE!</v>
      </c>
      <c r="BA1344" s="0" t="e">
        <f aca="false">CN(AZ1344,CSON,CINC)</f>
        <v>#VALUE!</v>
      </c>
      <c r="BB1344" s="0" t="e">
        <f aca="false">DPDT(Constant,BA1344,AZ1344,gamma,AR1344,AY1344)</f>
        <v>#VALUE!</v>
      </c>
      <c r="BC1344" s="0" t="s">
        <v>134</v>
      </c>
      <c r="BD1344" s="0" t="n">
        <f aca="false">Q1344+deltaT</f>
        <v>13.3999999999998</v>
      </c>
      <c r="BE1344" s="0" t="e">
        <f aca="false">pC+deltaT*pdot3</f>
        <v>#VALUE!</v>
      </c>
      <c r="BF1344" s="0" t="e">
        <f aca="false">hALT1($E$13:$G$1365,BD1344,2)</f>
        <v>#VALUE!</v>
      </c>
      <c r="BG1344" s="0" t="e">
        <f aca="false">Veloc($E$13:$G$1365,BD1344,3)</f>
        <v>#VALUE!</v>
      </c>
      <c r="BH1344" s="0" t="e">
        <f aca="false">IF(BF1344&lt;hT,$G$5+alfa*(BF1344-ho),TT)</f>
        <v>#VALUE!</v>
      </c>
      <c r="BI1344" s="0" t="e">
        <f aca="false">IF(BF1344&lt;hT,pSL*(1/(1+alfa*BF1344/($G$5-alfa*ho)))^(go/(Rair*alfa)),pT*EXP(-go*(BF1344-hT)/(Rair*TT)))</f>
        <v>#VALUE!</v>
      </c>
      <c r="BJ1344" s="0" t="e">
        <f aca="false">Mch(BG1344,BH1344,Rair,gamma)</f>
        <v>#VALUE!</v>
      </c>
      <c r="BK1344" s="0" t="e">
        <f aca="false">Cpex(Cp0,BJ1344,$N$9,$L$13:$M$19)</f>
        <v>#VALUE!</v>
      </c>
      <c r="BL1344" s="0" t="e">
        <f aca="false">pex(BI1344,BJ1344,gamma,BK1344)</f>
        <v>#VALUE!</v>
      </c>
      <c r="BM1344" s="0" t="e">
        <f aca="false">MachThroat(gamma,BL1344,BE1344)</f>
        <v>#VALUE!</v>
      </c>
      <c r="BN1344" s="0" t="e">
        <f aca="false">CN(BM1344,CSON,CINC)</f>
        <v>#VALUE!</v>
      </c>
      <c r="BO1344" s="0" t="e">
        <f aca="false">DPDT(Constant,BN1344,BM1344,gamma,BE1344,BL1344)</f>
        <v>#VALUE!</v>
      </c>
      <c r="BP1344" s="0" t="e">
        <f aca="false">pC+deltaT*(pdot+2*pdot2+2*pdot3+pdot4)/6</f>
        <v>#VALUE!</v>
      </c>
      <c r="BQ1344" s="0" t="s">
        <v>134</v>
      </c>
      <c r="BR1344" s="0" t="n">
        <f aca="false">Q1344</f>
        <v>13.3899999999998</v>
      </c>
      <c r="BS1344" s="0" t="e">
        <f aca="false">R1344/144</f>
        <v>#VALUE!</v>
      </c>
      <c r="BT1344" s="0" t="e">
        <f aca="false">pX/144</f>
        <v>#VALUE!</v>
      </c>
      <c r="BU1344" s="0" t="e">
        <f aca="false">pa/144</f>
        <v>#VALUE!</v>
      </c>
      <c r="BV1344" s="11" t="n">
        <f aca="false">BR1344</f>
        <v>13.3899999999998</v>
      </c>
      <c r="BW1344" s="12" t="e">
        <f aca="false">(pC-pX)/144</f>
        <v>#VALUE!</v>
      </c>
      <c r="BX1344" s="0" t="s">
        <v>134</v>
      </c>
      <c r="BZ1344" s="0" t="s">
        <v>134</v>
      </c>
      <c r="CA1344" s="0" t="s">
        <v>134</v>
      </c>
      <c r="CB1344" s="0" t="s">
        <v>134</v>
      </c>
      <c r="CC1344" s="0" t="s">
        <v>134</v>
      </c>
      <c r="CD1344" s="0" t="s">
        <v>134</v>
      </c>
      <c r="CE1344" s="0" t="s">
        <v>134</v>
      </c>
    </row>
    <row r="1345" customFormat="false" ht="12.75" hidden="false" customHeight="false" outlineLevel="0" collapsed="false">
      <c r="E1345" s="9" t="n">
        <v>13.32</v>
      </c>
      <c r="F1345" s="9" t="n">
        <v>11212.8353061538</v>
      </c>
      <c r="G1345" s="9" t="n">
        <v>545.470747629029</v>
      </c>
      <c r="Q1345" s="0" t="n">
        <f aca="false">Q1344+deltaT</f>
        <v>13.3999999999998</v>
      </c>
      <c r="R1345" s="0" t="e">
        <f aca="false">BP1344</f>
        <v>#VALUE!</v>
      </c>
      <c r="S1345" s="0" t="e">
        <f aca="false">hALT1($E$13:$G$1365,Q1345,2)</f>
        <v>#VALUE!</v>
      </c>
      <c r="T1345" s="0" t="e">
        <f aca="false">Veloc($E$13:$G$1365,Q1345,3)</f>
        <v>#VALUE!</v>
      </c>
      <c r="U1345" s="0" t="e">
        <f aca="false">IF(S1345&lt;hT,$G$5+alfa*(S1345-ho),TT)</f>
        <v>#VALUE!</v>
      </c>
      <c r="V1345" s="0" t="e">
        <f aca="false">IF(S1345&lt;hT,pSL*(1/(1+alfa*S1345/($G$5-alfa*ho)))^(go/(Rair*alfa)),pT*EXP(-go*(S1345-hT)/(Rair*TT)))</f>
        <v>#VALUE!</v>
      </c>
      <c r="W1345" s="0" t="e">
        <f aca="false">Mch(T1345,U1345,Rair,gamma)</f>
        <v>#VALUE!</v>
      </c>
      <c r="X1345" s="0" t="e">
        <f aca="false">Cpex(Cp0,W1345,$N$9,$L$13:$M$19)</f>
        <v>#VALUE!</v>
      </c>
      <c r="Y1345" s="0" t="e">
        <f aca="false">pex(V1345,W1345,gamma,X1345)</f>
        <v>#VALUE!</v>
      </c>
      <c r="Z1345" s="0" t="e">
        <f aca="false">MachThroat(gamma,Y1345,R1345)</f>
        <v>#VALUE!</v>
      </c>
      <c r="AA1345" s="0" t="e">
        <f aca="false">CN(Z1345,CSON,CINC)</f>
        <v>#VALUE!</v>
      </c>
      <c r="AB1345" s="0" t="e">
        <f aca="false">DPDT(Constant,AA1345,Z1345,gamma,R1345,Y1345)</f>
        <v>#VALUE!</v>
      </c>
      <c r="AC1345" s="0" t="s">
        <v>134</v>
      </c>
      <c r="AD1345" s="0" t="n">
        <f aca="false">Q1345+deltaT/2</f>
        <v>13.4049999999998</v>
      </c>
      <c r="AE1345" s="0" t="e">
        <f aca="false">pC+deltaT*pdot/2</f>
        <v>#VALUE!</v>
      </c>
      <c r="AF1345" s="0" t="e">
        <f aca="false">hALT1($E$13:$G$1365,AD1345,2)</f>
        <v>#VALUE!</v>
      </c>
      <c r="AG1345" s="0" t="e">
        <f aca="false">Veloc($E$13:$G$1365,AD1345,3)</f>
        <v>#VALUE!</v>
      </c>
      <c r="AH1345" s="0" t="e">
        <f aca="false">IF(AF1345&lt;hT,$G$5+alfa*(AF1345-ho),TT)</f>
        <v>#VALUE!</v>
      </c>
      <c r="AI1345" s="0" t="e">
        <f aca="false">IF(AF1345&lt;hT,pSL*(1/(1+alfa*AF1345/($G$5-alfa*ho)))^(go/(Rair*alfa)),pT*EXP(-go*(AF1345-hT)/(Rair*TT)))</f>
        <v>#VALUE!</v>
      </c>
      <c r="AJ1345" s="0" t="e">
        <f aca="false">Mch(AG1345,AH1345,Rair,gamma)</f>
        <v>#VALUE!</v>
      </c>
      <c r="AK1345" s="0" t="e">
        <f aca="false">Cpex(Cp0,AJ1345,$N$9,$L$13:$M$19)</f>
        <v>#VALUE!</v>
      </c>
      <c r="AL1345" s="0" t="e">
        <f aca="false">pex(AI1345,AJ1345,gamma,AK1345)</f>
        <v>#VALUE!</v>
      </c>
      <c r="AM1345" s="0" t="e">
        <f aca="false">MachThroat(gamma,AL1345,AE1345)</f>
        <v>#VALUE!</v>
      </c>
      <c r="AN1345" s="0" t="e">
        <f aca="false">CN(AM1345,CSON,CINC)</f>
        <v>#VALUE!</v>
      </c>
      <c r="AO1345" s="0" t="e">
        <f aca="false">DPDT(Constant,AN1345,AM1345,gamma,AE1345,AL1345)</f>
        <v>#VALUE!</v>
      </c>
      <c r="AP1345" s="0" t="s">
        <v>134</v>
      </c>
      <c r="AQ1345" s="0" t="n">
        <f aca="false">Q1345+deltaT/2</f>
        <v>13.4049999999998</v>
      </c>
      <c r="AR1345" s="0" t="e">
        <f aca="false">pC+deltaT*pdot2/2</f>
        <v>#VALUE!</v>
      </c>
      <c r="AS1345" s="0" t="e">
        <f aca="false">hALT1($E$13:$G$1365,AQ1345,2)</f>
        <v>#VALUE!</v>
      </c>
      <c r="AT1345" s="0" t="e">
        <f aca="false">Veloc($E$13:$G$1365,AQ1345,3)</f>
        <v>#VALUE!</v>
      </c>
      <c r="AU1345" s="0" t="e">
        <f aca="false">IF(AS1345&lt;hT,$G$5+alfa*(AS1345-ho),TT)</f>
        <v>#VALUE!</v>
      </c>
      <c r="AV1345" s="0" t="e">
        <f aca="false">IF(AS1345&lt;hT,pSL*(1/(1+alfa*AF1345/($G$5-alfa*ho)))^(go/(Rair*alfa)),pT*EXP(-go*(AF1345-hT)/(Rair*TT)))</f>
        <v>#VALUE!</v>
      </c>
      <c r="AW1345" s="0" t="e">
        <f aca="false">Mch(AT1345,AU1345,Rair,gamma)</f>
        <v>#VALUE!</v>
      </c>
      <c r="AX1345" s="0" t="e">
        <f aca="false">Cpex(Cp0,AW1345,$N$9,$L$13:$M$19)</f>
        <v>#VALUE!</v>
      </c>
      <c r="AY1345" s="0" t="e">
        <f aca="false">pex(AV1345,AW1345,gamma,AX1345)</f>
        <v>#VALUE!</v>
      </c>
      <c r="AZ1345" s="0" t="e">
        <f aca="false">MachThroat(gamma,AY1345,AR1345)</f>
        <v>#VALUE!</v>
      </c>
      <c r="BA1345" s="0" t="e">
        <f aca="false">CN(AZ1345,CSON,CINC)</f>
        <v>#VALUE!</v>
      </c>
      <c r="BB1345" s="0" t="e">
        <f aca="false">DPDT(Constant,BA1345,AZ1345,gamma,AR1345,AY1345)</f>
        <v>#VALUE!</v>
      </c>
      <c r="BC1345" s="0" t="s">
        <v>134</v>
      </c>
      <c r="BD1345" s="0" t="n">
        <f aca="false">Q1345+deltaT</f>
        <v>13.4099999999998</v>
      </c>
      <c r="BE1345" s="0" t="e">
        <f aca="false">pC+deltaT*pdot3</f>
        <v>#VALUE!</v>
      </c>
      <c r="BF1345" s="0" t="e">
        <f aca="false">hALT1($E$13:$G$1365,BD1345,2)</f>
        <v>#VALUE!</v>
      </c>
      <c r="BG1345" s="0" t="e">
        <f aca="false">Veloc($E$13:$G$1365,BD1345,3)</f>
        <v>#VALUE!</v>
      </c>
      <c r="BH1345" s="0" t="e">
        <f aca="false">IF(BF1345&lt;hT,$G$5+alfa*(BF1345-ho),TT)</f>
        <v>#VALUE!</v>
      </c>
      <c r="BI1345" s="0" t="e">
        <f aca="false">IF(BF1345&lt;hT,pSL*(1/(1+alfa*BF1345/($G$5-alfa*ho)))^(go/(Rair*alfa)),pT*EXP(-go*(BF1345-hT)/(Rair*TT)))</f>
        <v>#VALUE!</v>
      </c>
      <c r="BJ1345" s="0" t="e">
        <f aca="false">Mch(BG1345,BH1345,Rair,gamma)</f>
        <v>#VALUE!</v>
      </c>
      <c r="BK1345" s="0" t="e">
        <f aca="false">Cpex(Cp0,BJ1345,$N$9,$L$13:$M$19)</f>
        <v>#VALUE!</v>
      </c>
      <c r="BL1345" s="0" t="e">
        <f aca="false">pex(BI1345,BJ1345,gamma,BK1345)</f>
        <v>#VALUE!</v>
      </c>
      <c r="BM1345" s="0" t="e">
        <f aca="false">MachThroat(gamma,BL1345,BE1345)</f>
        <v>#VALUE!</v>
      </c>
      <c r="BN1345" s="0" t="e">
        <f aca="false">CN(BM1345,CSON,CINC)</f>
        <v>#VALUE!</v>
      </c>
      <c r="BO1345" s="0" t="e">
        <f aca="false">DPDT(Constant,BN1345,BM1345,gamma,BE1345,BL1345)</f>
        <v>#VALUE!</v>
      </c>
      <c r="BP1345" s="0" t="e">
        <f aca="false">pC+deltaT*(pdot+2*pdot2+2*pdot3+pdot4)/6</f>
        <v>#VALUE!</v>
      </c>
      <c r="BQ1345" s="0" t="s">
        <v>134</v>
      </c>
      <c r="BR1345" s="0" t="n">
        <f aca="false">Q1345</f>
        <v>13.3999999999998</v>
      </c>
      <c r="BS1345" s="0" t="e">
        <f aca="false">R1345/144</f>
        <v>#VALUE!</v>
      </c>
      <c r="BT1345" s="0" t="e">
        <f aca="false">pX/144</f>
        <v>#VALUE!</v>
      </c>
      <c r="BU1345" s="0" t="e">
        <f aca="false">pa/144</f>
        <v>#VALUE!</v>
      </c>
      <c r="BV1345" s="11" t="n">
        <f aca="false">BR1345</f>
        <v>13.3999999999998</v>
      </c>
      <c r="BW1345" s="12" t="e">
        <f aca="false">(pC-pX)/144</f>
        <v>#VALUE!</v>
      </c>
      <c r="BX1345" s="0" t="s">
        <v>134</v>
      </c>
      <c r="BZ1345" s="0" t="s">
        <v>134</v>
      </c>
      <c r="CA1345" s="0" t="s">
        <v>134</v>
      </c>
      <c r="CB1345" s="0" t="s">
        <v>134</v>
      </c>
      <c r="CC1345" s="0" t="s">
        <v>134</v>
      </c>
      <c r="CD1345" s="0" t="s">
        <v>134</v>
      </c>
      <c r="CE1345" s="0" t="s">
        <v>134</v>
      </c>
    </row>
    <row r="1346" customFormat="false" ht="12.75" hidden="false" customHeight="false" outlineLevel="0" collapsed="false">
      <c r="E1346" s="9" t="n">
        <v>13.33</v>
      </c>
      <c r="F1346" s="9" t="n">
        <v>11218.2876037465</v>
      </c>
      <c r="G1346" s="9" t="n">
        <v>544.988820185534</v>
      </c>
      <c r="Q1346" s="0" t="n">
        <f aca="false">Q1345+deltaT</f>
        <v>13.4099999999998</v>
      </c>
      <c r="R1346" s="0" t="e">
        <f aca="false">BP1345</f>
        <v>#VALUE!</v>
      </c>
      <c r="S1346" s="0" t="e">
        <f aca="false">hALT1($E$13:$G$1365,Q1346,2)</f>
        <v>#VALUE!</v>
      </c>
      <c r="T1346" s="0" t="e">
        <f aca="false">Veloc($E$13:$G$1365,Q1346,3)</f>
        <v>#VALUE!</v>
      </c>
      <c r="U1346" s="0" t="e">
        <f aca="false">IF(S1346&lt;hT,$G$5+alfa*(S1346-ho),TT)</f>
        <v>#VALUE!</v>
      </c>
      <c r="V1346" s="0" t="e">
        <f aca="false">IF(S1346&lt;hT,pSL*(1/(1+alfa*S1346/($G$5-alfa*ho)))^(go/(Rair*alfa)),pT*EXP(-go*(S1346-hT)/(Rair*TT)))</f>
        <v>#VALUE!</v>
      </c>
      <c r="W1346" s="0" t="e">
        <f aca="false">Mch(T1346,U1346,Rair,gamma)</f>
        <v>#VALUE!</v>
      </c>
      <c r="X1346" s="0" t="e">
        <f aca="false">Cpex(Cp0,W1346,$N$9,$L$13:$M$19)</f>
        <v>#VALUE!</v>
      </c>
      <c r="Y1346" s="0" t="e">
        <f aca="false">pex(V1346,W1346,gamma,X1346)</f>
        <v>#VALUE!</v>
      </c>
      <c r="Z1346" s="0" t="e">
        <f aca="false">MachThroat(gamma,Y1346,R1346)</f>
        <v>#VALUE!</v>
      </c>
      <c r="AA1346" s="0" t="e">
        <f aca="false">CN(Z1346,CSON,CINC)</f>
        <v>#VALUE!</v>
      </c>
      <c r="AB1346" s="0" t="e">
        <f aca="false">DPDT(Constant,AA1346,Z1346,gamma,R1346,Y1346)</f>
        <v>#VALUE!</v>
      </c>
      <c r="AC1346" s="0" t="s">
        <v>134</v>
      </c>
      <c r="AD1346" s="0" t="n">
        <f aca="false">Q1346+deltaT/2</f>
        <v>13.4149999999998</v>
      </c>
      <c r="AE1346" s="0" t="e">
        <f aca="false">pC+deltaT*pdot/2</f>
        <v>#VALUE!</v>
      </c>
      <c r="AF1346" s="0" t="e">
        <f aca="false">hALT1($E$13:$G$1365,AD1346,2)</f>
        <v>#VALUE!</v>
      </c>
      <c r="AG1346" s="0" t="e">
        <f aca="false">Veloc($E$13:$G$1365,AD1346,3)</f>
        <v>#VALUE!</v>
      </c>
      <c r="AH1346" s="0" t="e">
        <f aca="false">IF(AF1346&lt;hT,$G$5+alfa*(AF1346-ho),TT)</f>
        <v>#VALUE!</v>
      </c>
      <c r="AI1346" s="0" t="e">
        <f aca="false">IF(AF1346&lt;hT,pSL*(1/(1+alfa*AF1346/($G$5-alfa*ho)))^(go/(Rair*alfa)),pT*EXP(-go*(AF1346-hT)/(Rair*TT)))</f>
        <v>#VALUE!</v>
      </c>
      <c r="AJ1346" s="0" t="e">
        <f aca="false">Mch(AG1346,AH1346,Rair,gamma)</f>
        <v>#VALUE!</v>
      </c>
      <c r="AK1346" s="0" t="e">
        <f aca="false">Cpex(Cp0,AJ1346,$N$9,$L$13:$M$19)</f>
        <v>#VALUE!</v>
      </c>
      <c r="AL1346" s="0" t="e">
        <f aca="false">pex(AI1346,AJ1346,gamma,AK1346)</f>
        <v>#VALUE!</v>
      </c>
      <c r="AM1346" s="0" t="e">
        <f aca="false">MachThroat(gamma,AL1346,AE1346)</f>
        <v>#VALUE!</v>
      </c>
      <c r="AN1346" s="0" t="e">
        <f aca="false">CN(AM1346,CSON,CINC)</f>
        <v>#VALUE!</v>
      </c>
      <c r="AO1346" s="0" t="e">
        <f aca="false">DPDT(Constant,AN1346,AM1346,gamma,AE1346,AL1346)</f>
        <v>#VALUE!</v>
      </c>
      <c r="AP1346" s="0" t="s">
        <v>134</v>
      </c>
      <c r="AQ1346" s="0" t="n">
        <f aca="false">Q1346+deltaT/2</f>
        <v>13.4149999999998</v>
      </c>
      <c r="AR1346" s="0" t="e">
        <f aca="false">pC+deltaT*pdot2/2</f>
        <v>#VALUE!</v>
      </c>
      <c r="AS1346" s="0" t="e">
        <f aca="false">hALT1($E$13:$G$1365,AQ1346,2)</f>
        <v>#VALUE!</v>
      </c>
      <c r="AT1346" s="0" t="e">
        <f aca="false">Veloc($E$13:$G$1365,AQ1346,3)</f>
        <v>#VALUE!</v>
      </c>
      <c r="AU1346" s="0" t="e">
        <f aca="false">IF(AS1346&lt;hT,$G$5+alfa*(AS1346-ho),TT)</f>
        <v>#VALUE!</v>
      </c>
      <c r="AV1346" s="0" t="e">
        <f aca="false">IF(AS1346&lt;hT,pSL*(1/(1+alfa*AF1346/($G$5-alfa*ho)))^(go/(Rair*alfa)),pT*EXP(-go*(AF1346-hT)/(Rair*TT)))</f>
        <v>#VALUE!</v>
      </c>
      <c r="AW1346" s="0" t="e">
        <f aca="false">Mch(AT1346,AU1346,Rair,gamma)</f>
        <v>#VALUE!</v>
      </c>
      <c r="AX1346" s="0" t="e">
        <f aca="false">Cpex(Cp0,AW1346,$N$9,$L$13:$M$19)</f>
        <v>#VALUE!</v>
      </c>
      <c r="AY1346" s="0" t="e">
        <f aca="false">pex(AV1346,AW1346,gamma,AX1346)</f>
        <v>#VALUE!</v>
      </c>
      <c r="AZ1346" s="0" t="e">
        <f aca="false">MachThroat(gamma,AY1346,AR1346)</f>
        <v>#VALUE!</v>
      </c>
      <c r="BA1346" s="0" t="e">
        <f aca="false">CN(AZ1346,CSON,CINC)</f>
        <v>#VALUE!</v>
      </c>
      <c r="BB1346" s="0" t="e">
        <f aca="false">DPDT(Constant,BA1346,AZ1346,gamma,AR1346,AY1346)</f>
        <v>#VALUE!</v>
      </c>
      <c r="BC1346" s="0" t="s">
        <v>134</v>
      </c>
      <c r="BD1346" s="0" t="n">
        <f aca="false">Q1346+deltaT</f>
        <v>13.4199999999998</v>
      </c>
      <c r="BE1346" s="0" t="e">
        <f aca="false">pC+deltaT*pdot3</f>
        <v>#VALUE!</v>
      </c>
      <c r="BF1346" s="0" t="e">
        <f aca="false">hALT1($E$13:$G$1365,BD1346,2)</f>
        <v>#VALUE!</v>
      </c>
      <c r="BG1346" s="0" t="e">
        <f aca="false">Veloc($E$13:$G$1365,BD1346,3)</f>
        <v>#VALUE!</v>
      </c>
      <c r="BH1346" s="0" t="e">
        <f aca="false">IF(BF1346&lt;hT,$G$5+alfa*(BF1346-ho),TT)</f>
        <v>#VALUE!</v>
      </c>
      <c r="BI1346" s="0" t="e">
        <f aca="false">IF(BF1346&lt;hT,pSL*(1/(1+alfa*BF1346/($G$5-alfa*ho)))^(go/(Rair*alfa)),pT*EXP(-go*(BF1346-hT)/(Rair*TT)))</f>
        <v>#VALUE!</v>
      </c>
      <c r="BJ1346" s="0" t="e">
        <f aca="false">Mch(BG1346,BH1346,Rair,gamma)</f>
        <v>#VALUE!</v>
      </c>
      <c r="BK1346" s="0" t="e">
        <f aca="false">Cpex(Cp0,BJ1346,$N$9,$L$13:$M$19)</f>
        <v>#VALUE!</v>
      </c>
      <c r="BL1346" s="0" t="e">
        <f aca="false">pex(BI1346,BJ1346,gamma,BK1346)</f>
        <v>#VALUE!</v>
      </c>
      <c r="BM1346" s="0" t="e">
        <f aca="false">MachThroat(gamma,BL1346,BE1346)</f>
        <v>#VALUE!</v>
      </c>
      <c r="BN1346" s="0" t="e">
        <f aca="false">CN(BM1346,CSON,CINC)</f>
        <v>#VALUE!</v>
      </c>
      <c r="BO1346" s="0" t="e">
        <f aca="false">DPDT(Constant,BN1346,BM1346,gamma,BE1346,BL1346)</f>
        <v>#VALUE!</v>
      </c>
      <c r="BP1346" s="0" t="e">
        <f aca="false">pC+deltaT*(pdot+2*pdot2+2*pdot3+pdot4)/6</f>
        <v>#VALUE!</v>
      </c>
      <c r="BQ1346" s="0" t="s">
        <v>134</v>
      </c>
      <c r="BR1346" s="0" t="n">
        <f aca="false">Q1346</f>
        <v>13.4099999999998</v>
      </c>
      <c r="BS1346" s="0" t="e">
        <f aca="false">R1346/144</f>
        <v>#VALUE!</v>
      </c>
      <c r="BT1346" s="0" t="e">
        <f aca="false">pX/144</f>
        <v>#VALUE!</v>
      </c>
      <c r="BU1346" s="0" t="e">
        <f aca="false">pa/144</f>
        <v>#VALUE!</v>
      </c>
      <c r="BV1346" s="11" t="n">
        <f aca="false">BR1346</f>
        <v>13.4099999999998</v>
      </c>
      <c r="BW1346" s="12" t="e">
        <f aca="false">(pC-pX)/144</f>
        <v>#VALUE!</v>
      </c>
      <c r="BX1346" s="0" t="s">
        <v>134</v>
      </c>
      <c r="BZ1346" s="0" t="s">
        <v>134</v>
      </c>
      <c r="CA1346" s="0" t="s">
        <v>134</v>
      </c>
      <c r="CB1346" s="0" t="s">
        <v>134</v>
      </c>
      <c r="CC1346" s="0" t="s">
        <v>134</v>
      </c>
      <c r="CD1346" s="0" t="s">
        <v>134</v>
      </c>
      <c r="CE1346" s="0" t="s">
        <v>134</v>
      </c>
    </row>
    <row r="1347" customFormat="false" ht="12.75" hidden="false" customHeight="false" outlineLevel="0" collapsed="false">
      <c r="E1347" s="9" t="n">
        <v>13.34</v>
      </c>
      <c r="F1347" s="9" t="n">
        <v>11223.7350835421</v>
      </c>
      <c r="G1347" s="9" t="n">
        <v>544.507188106833</v>
      </c>
      <c r="Q1347" s="0" t="n">
        <f aca="false">Q1346+deltaT</f>
        <v>13.4199999999998</v>
      </c>
      <c r="R1347" s="0" t="e">
        <f aca="false">BP1346</f>
        <v>#VALUE!</v>
      </c>
      <c r="S1347" s="0" t="e">
        <f aca="false">hALT1($E$13:$G$1365,Q1347,2)</f>
        <v>#VALUE!</v>
      </c>
      <c r="T1347" s="0" t="e">
        <f aca="false">Veloc($E$13:$G$1365,Q1347,3)</f>
        <v>#VALUE!</v>
      </c>
      <c r="U1347" s="0" t="e">
        <f aca="false">IF(S1347&lt;hT,$G$5+alfa*(S1347-ho),TT)</f>
        <v>#VALUE!</v>
      </c>
      <c r="V1347" s="0" t="e">
        <f aca="false">IF(S1347&lt;hT,pSL*(1/(1+alfa*S1347/($G$5-alfa*ho)))^(go/(Rair*alfa)),pT*EXP(-go*(S1347-hT)/(Rair*TT)))</f>
        <v>#VALUE!</v>
      </c>
      <c r="W1347" s="0" t="e">
        <f aca="false">Mch(T1347,U1347,Rair,gamma)</f>
        <v>#VALUE!</v>
      </c>
      <c r="X1347" s="0" t="e">
        <f aca="false">Cpex(Cp0,W1347,$N$9,$L$13:$M$19)</f>
        <v>#VALUE!</v>
      </c>
      <c r="Y1347" s="0" t="e">
        <f aca="false">pex(V1347,W1347,gamma,X1347)</f>
        <v>#VALUE!</v>
      </c>
      <c r="Z1347" s="0" t="e">
        <f aca="false">MachThroat(gamma,Y1347,R1347)</f>
        <v>#VALUE!</v>
      </c>
      <c r="AA1347" s="0" t="e">
        <f aca="false">CN(Z1347,CSON,CINC)</f>
        <v>#VALUE!</v>
      </c>
      <c r="AB1347" s="0" t="e">
        <f aca="false">DPDT(Constant,AA1347,Z1347,gamma,R1347,Y1347)</f>
        <v>#VALUE!</v>
      </c>
      <c r="AC1347" s="0" t="s">
        <v>134</v>
      </c>
      <c r="AD1347" s="0" t="n">
        <f aca="false">Q1347+deltaT/2</f>
        <v>13.4249999999998</v>
      </c>
      <c r="AE1347" s="0" t="e">
        <f aca="false">pC+deltaT*pdot/2</f>
        <v>#VALUE!</v>
      </c>
      <c r="AF1347" s="0" t="e">
        <f aca="false">hALT1($E$13:$G$1365,AD1347,2)</f>
        <v>#VALUE!</v>
      </c>
      <c r="AG1347" s="0" t="e">
        <f aca="false">Veloc($E$13:$G$1365,AD1347,3)</f>
        <v>#VALUE!</v>
      </c>
      <c r="AH1347" s="0" t="e">
        <f aca="false">IF(AF1347&lt;hT,$G$5+alfa*(AF1347-ho),TT)</f>
        <v>#VALUE!</v>
      </c>
      <c r="AI1347" s="0" t="e">
        <f aca="false">IF(AF1347&lt;hT,pSL*(1/(1+alfa*AF1347/($G$5-alfa*ho)))^(go/(Rair*alfa)),pT*EXP(-go*(AF1347-hT)/(Rair*TT)))</f>
        <v>#VALUE!</v>
      </c>
      <c r="AJ1347" s="0" t="e">
        <f aca="false">Mch(AG1347,AH1347,Rair,gamma)</f>
        <v>#VALUE!</v>
      </c>
      <c r="AK1347" s="0" t="e">
        <f aca="false">Cpex(Cp0,AJ1347,$N$9,$L$13:$M$19)</f>
        <v>#VALUE!</v>
      </c>
      <c r="AL1347" s="0" t="e">
        <f aca="false">pex(AI1347,AJ1347,gamma,AK1347)</f>
        <v>#VALUE!</v>
      </c>
      <c r="AM1347" s="0" t="e">
        <f aca="false">MachThroat(gamma,AL1347,AE1347)</f>
        <v>#VALUE!</v>
      </c>
      <c r="AN1347" s="0" t="e">
        <f aca="false">CN(AM1347,CSON,CINC)</f>
        <v>#VALUE!</v>
      </c>
      <c r="AO1347" s="0" t="e">
        <f aca="false">DPDT(Constant,AN1347,AM1347,gamma,AE1347,AL1347)</f>
        <v>#VALUE!</v>
      </c>
      <c r="AP1347" s="0" t="s">
        <v>134</v>
      </c>
      <c r="AQ1347" s="0" t="n">
        <f aca="false">Q1347+deltaT/2</f>
        <v>13.4249999999998</v>
      </c>
      <c r="AR1347" s="0" t="e">
        <f aca="false">pC+deltaT*pdot2/2</f>
        <v>#VALUE!</v>
      </c>
      <c r="AS1347" s="0" t="e">
        <f aca="false">hALT1($E$13:$G$1365,AQ1347,2)</f>
        <v>#VALUE!</v>
      </c>
      <c r="AT1347" s="0" t="e">
        <f aca="false">Veloc($E$13:$G$1365,AQ1347,3)</f>
        <v>#VALUE!</v>
      </c>
      <c r="AU1347" s="0" t="e">
        <f aca="false">IF(AS1347&lt;hT,$G$5+alfa*(AS1347-ho),TT)</f>
        <v>#VALUE!</v>
      </c>
      <c r="AV1347" s="0" t="e">
        <f aca="false">IF(AS1347&lt;hT,pSL*(1/(1+alfa*AF1347/($G$5-alfa*ho)))^(go/(Rair*alfa)),pT*EXP(-go*(AF1347-hT)/(Rair*TT)))</f>
        <v>#VALUE!</v>
      </c>
      <c r="AW1347" s="0" t="e">
        <f aca="false">Mch(AT1347,AU1347,Rair,gamma)</f>
        <v>#VALUE!</v>
      </c>
      <c r="AX1347" s="0" t="e">
        <f aca="false">Cpex(Cp0,AW1347,$N$9,$L$13:$M$19)</f>
        <v>#VALUE!</v>
      </c>
      <c r="AY1347" s="0" t="e">
        <f aca="false">pex(AV1347,AW1347,gamma,AX1347)</f>
        <v>#VALUE!</v>
      </c>
      <c r="AZ1347" s="0" t="e">
        <f aca="false">MachThroat(gamma,AY1347,AR1347)</f>
        <v>#VALUE!</v>
      </c>
      <c r="BA1347" s="0" t="e">
        <f aca="false">CN(AZ1347,CSON,CINC)</f>
        <v>#VALUE!</v>
      </c>
      <c r="BB1347" s="0" t="e">
        <f aca="false">DPDT(Constant,BA1347,AZ1347,gamma,AR1347,AY1347)</f>
        <v>#VALUE!</v>
      </c>
      <c r="BC1347" s="0" t="s">
        <v>134</v>
      </c>
      <c r="BD1347" s="0" t="n">
        <f aca="false">Q1347+deltaT</f>
        <v>13.4299999999998</v>
      </c>
      <c r="BE1347" s="0" t="e">
        <f aca="false">pC+deltaT*pdot3</f>
        <v>#VALUE!</v>
      </c>
      <c r="BF1347" s="0" t="e">
        <f aca="false">hALT1($E$13:$G$1365,BD1347,2)</f>
        <v>#VALUE!</v>
      </c>
      <c r="BG1347" s="0" t="e">
        <f aca="false">Veloc($E$13:$G$1365,BD1347,3)</f>
        <v>#VALUE!</v>
      </c>
      <c r="BH1347" s="0" t="e">
        <f aca="false">IF(BF1347&lt;hT,$G$5+alfa*(BF1347-ho),TT)</f>
        <v>#VALUE!</v>
      </c>
      <c r="BI1347" s="0" t="e">
        <f aca="false">IF(BF1347&lt;hT,pSL*(1/(1+alfa*BF1347/($G$5-alfa*ho)))^(go/(Rair*alfa)),pT*EXP(-go*(BF1347-hT)/(Rair*TT)))</f>
        <v>#VALUE!</v>
      </c>
      <c r="BJ1347" s="0" t="e">
        <f aca="false">Mch(BG1347,BH1347,Rair,gamma)</f>
        <v>#VALUE!</v>
      </c>
      <c r="BK1347" s="0" t="e">
        <f aca="false">Cpex(Cp0,BJ1347,$N$9,$L$13:$M$19)</f>
        <v>#VALUE!</v>
      </c>
      <c r="BL1347" s="0" t="e">
        <f aca="false">pex(BI1347,BJ1347,gamma,BK1347)</f>
        <v>#VALUE!</v>
      </c>
      <c r="BM1347" s="0" t="e">
        <f aca="false">MachThroat(gamma,BL1347,BE1347)</f>
        <v>#VALUE!</v>
      </c>
      <c r="BN1347" s="0" t="e">
        <f aca="false">CN(BM1347,CSON,CINC)</f>
        <v>#VALUE!</v>
      </c>
      <c r="BO1347" s="0" t="e">
        <f aca="false">DPDT(Constant,BN1347,BM1347,gamma,BE1347,BL1347)</f>
        <v>#VALUE!</v>
      </c>
      <c r="BP1347" s="0" t="e">
        <f aca="false">pC+deltaT*(pdot+2*pdot2+2*pdot3+pdot4)/6</f>
        <v>#VALUE!</v>
      </c>
      <c r="BQ1347" s="0" t="s">
        <v>134</v>
      </c>
      <c r="BR1347" s="0" t="n">
        <f aca="false">Q1347</f>
        <v>13.4199999999998</v>
      </c>
      <c r="BS1347" s="0" t="e">
        <f aca="false">R1347/144</f>
        <v>#VALUE!</v>
      </c>
      <c r="BT1347" s="0" t="e">
        <f aca="false">pX/144</f>
        <v>#VALUE!</v>
      </c>
      <c r="BU1347" s="0" t="e">
        <f aca="false">pa/144</f>
        <v>#VALUE!</v>
      </c>
      <c r="BV1347" s="11" t="n">
        <f aca="false">BR1347</f>
        <v>13.4199999999998</v>
      </c>
      <c r="BW1347" s="12" t="e">
        <f aca="false">(pC-pX)/144</f>
        <v>#VALUE!</v>
      </c>
      <c r="BX1347" s="0" t="s">
        <v>134</v>
      </c>
      <c r="BZ1347" s="0" t="s">
        <v>134</v>
      </c>
      <c r="CA1347" s="0" t="s">
        <v>134</v>
      </c>
      <c r="CB1347" s="0" t="s">
        <v>134</v>
      </c>
      <c r="CC1347" s="0" t="s">
        <v>134</v>
      </c>
      <c r="CD1347" s="0" t="s">
        <v>134</v>
      </c>
      <c r="CE1347" s="0" t="s">
        <v>134</v>
      </c>
    </row>
    <row r="1348" customFormat="false" ht="12.75" hidden="false" customHeight="false" outlineLevel="0" collapsed="false">
      <c r="E1348" s="9" t="n">
        <v>13.35</v>
      </c>
      <c r="F1348" s="9" t="n">
        <v>11229.1777484916</v>
      </c>
      <c r="G1348" s="9" t="n">
        <v>544.02585091573</v>
      </c>
      <c r="Q1348" s="0" t="n">
        <f aca="false">Q1347+deltaT</f>
        <v>13.4299999999998</v>
      </c>
      <c r="R1348" s="0" t="e">
        <f aca="false">BP1347</f>
        <v>#VALUE!</v>
      </c>
      <c r="S1348" s="0" t="e">
        <f aca="false">hALT1($E$13:$G$1365,Q1348,2)</f>
        <v>#VALUE!</v>
      </c>
      <c r="T1348" s="0" t="e">
        <f aca="false">Veloc($E$13:$G$1365,Q1348,3)</f>
        <v>#VALUE!</v>
      </c>
      <c r="U1348" s="0" t="e">
        <f aca="false">IF(S1348&lt;hT,$G$5+alfa*(S1348-ho),TT)</f>
        <v>#VALUE!</v>
      </c>
      <c r="V1348" s="0" t="e">
        <f aca="false">IF(S1348&lt;hT,pSL*(1/(1+alfa*S1348/($G$5-alfa*ho)))^(go/(Rair*alfa)),pT*EXP(-go*(S1348-hT)/(Rair*TT)))</f>
        <v>#VALUE!</v>
      </c>
      <c r="W1348" s="0" t="e">
        <f aca="false">Mch(T1348,U1348,Rair,gamma)</f>
        <v>#VALUE!</v>
      </c>
      <c r="X1348" s="0" t="e">
        <f aca="false">Cpex(Cp0,W1348,$N$9,$L$13:$M$19)</f>
        <v>#VALUE!</v>
      </c>
      <c r="Y1348" s="0" t="e">
        <f aca="false">pex(V1348,W1348,gamma,X1348)</f>
        <v>#VALUE!</v>
      </c>
      <c r="Z1348" s="0" t="e">
        <f aca="false">MachThroat(gamma,Y1348,R1348)</f>
        <v>#VALUE!</v>
      </c>
      <c r="AA1348" s="0" t="e">
        <f aca="false">CN(Z1348,CSON,CINC)</f>
        <v>#VALUE!</v>
      </c>
      <c r="AB1348" s="0" t="e">
        <f aca="false">DPDT(Constant,AA1348,Z1348,gamma,R1348,Y1348)</f>
        <v>#VALUE!</v>
      </c>
      <c r="AC1348" s="0" t="s">
        <v>134</v>
      </c>
      <c r="AD1348" s="0" t="n">
        <f aca="false">Q1348+deltaT/2</f>
        <v>13.4349999999998</v>
      </c>
      <c r="AE1348" s="0" t="e">
        <f aca="false">pC+deltaT*pdot/2</f>
        <v>#VALUE!</v>
      </c>
      <c r="AF1348" s="0" t="e">
        <f aca="false">hALT1($E$13:$G$1365,AD1348,2)</f>
        <v>#VALUE!</v>
      </c>
      <c r="AG1348" s="0" t="e">
        <f aca="false">Veloc($E$13:$G$1365,AD1348,3)</f>
        <v>#VALUE!</v>
      </c>
      <c r="AH1348" s="0" t="e">
        <f aca="false">IF(AF1348&lt;hT,$G$5+alfa*(AF1348-ho),TT)</f>
        <v>#VALUE!</v>
      </c>
      <c r="AI1348" s="0" t="e">
        <f aca="false">IF(AF1348&lt;hT,pSL*(1/(1+alfa*AF1348/($G$5-alfa*ho)))^(go/(Rair*alfa)),pT*EXP(-go*(AF1348-hT)/(Rair*TT)))</f>
        <v>#VALUE!</v>
      </c>
      <c r="AJ1348" s="0" t="e">
        <f aca="false">Mch(AG1348,AH1348,Rair,gamma)</f>
        <v>#VALUE!</v>
      </c>
      <c r="AK1348" s="0" t="e">
        <f aca="false">Cpex(Cp0,AJ1348,$N$9,$L$13:$M$19)</f>
        <v>#VALUE!</v>
      </c>
      <c r="AL1348" s="0" t="e">
        <f aca="false">pex(AI1348,AJ1348,gamma,AK1348)</f>
        <v>#VALUE!</v>
      </c>
      <c r="AM1348" s="0" t="e">
        <f aca="false">MachThroat(gamma,AL1348,AE1348)</f>
        <v>#VALUE!</v>
      </c>
      <c r="AN1348" s="0" t="e">
        <f aca="false">CN(AM1348,CSON,CINC)</f>
        <v>#VALUE!</v>
      </c>
      <c r="AO1348" s="0" t="e">
        <f aca="false">DPDT(Constant,AN1348,AM1348,gamma,AE1348,AL1348)</f>
        <v>#VALUE!</v>
      </c>
      <c r="AP1348" s="0" t="s">
        <v>134</v>
      </c>
      <c r="AQ1348" s="0" t="n">
        <f aca="false">Q1348+deltaT/2</f>
        <v>13.4349999999998</v>
      </c>
      <c r="AR1348" s="0" t="e">
        <f aca="false">pC+deltaT*pdot2/2</f>
        <v>#VALUE!</v>
      </c>
      <c r="AS1348" s="0" t="e">
        <f aca="false">hALT1($E$13:$G$1365,AQ1348,2)</f>
        <v>#VALUE!</v>
      </c>
      <c r="AT1348" s="0" t="e">
        <f aca="false">Veloc($E$13:$G$1365,AQ1348,3)</f>
        <v>#VALUE!</v>
      </c>
      <c r="AU1348" s="0" t="e">
        <f aca="false">IF(AS1348&lt;hT,$G$5+alfa*(AS1348-ho),TT)</f>
        <v>#VALUE!</v>
      </c>
      <c r="AV1348" s="0" t="e">
        <f aca="false">IF(AS1348&lt;hT,pSL*(1/(1+alfa*AF1348/($G$5-alfa*ho)))^(go/(Rair*alfa)),pT*EXP(-go*(AF1348-hT)/(Rair*TT)))</f>
        <v>#VALUE!</v>
      </c>
      <c r="AW1348" s="0" t="e">
        <f aca="false">Mch(AT1348,AU1348,Rair,gamma)</f>
        <v>#VALUE!</v>
      </c>
      <c r="AX1348" s="0" t="e">
        <f aca="false">Cpex(Cp0,AW1348,$N$9,$L$13:$M$19)</f>
        <v>#VALUE!</v>
      </c>
      <c r="AY1348" s="0" t="e">
        <f aca="false">pex(AV1348,AW1348,gamma,AX1348)</f>
        <v>#VALUE!</v>
      </c>
      <c r="AZ1348" s="0" t="e">
        <f aca="false">MachThroat(gamma,AY1348,AR1348)</f>
        <v>#VALUE!</v>
      </c>
      <c r="BA1348" s="0" t="e">
        <f aca="false">CN(AZ1348,CSON,CINC)</f>
        <v>#VALUE!</v>
      </c>
      <c r="BB1348" s="0" t="e">
        <f aca="false">DPDT(Constant,BA1348,AZ1348,gamma,AR1348,AY1348)</f>
        <v>#VALUE!</v>
      </c>
      <c r="BC1348" s="0" t="s">
        <v>134</v>
      </c>
      <c r="BD1348" s="0" t="n">
        <f aca="false">Q1348+deltaT</f>
        <v>13.4399999999998</v>
      </c>
      <c r="BE1348" s="0" t="e">
        <f aca="false">pC+deltaT*pdot3</f>
        <v>#VALUE!</v>
      </c>
      <c r="BF1348" s="0" t="e">
        <f aca="false">hALT1($E$13:$G$1365,BD1348,2)</f>
        <v>#VALUE!</v>
      </c>
      <c r="BG1348" s="0" t="e">
        <f aca="false">Veloc($E$13:$G$1365,BD1348,3)</f>
        <v>#VALUE!</v>
      </c>
      <c r="BH1348" s="0" t="e">
        <f aca="false">IF(BF1348&lt;hT,$G$5+alfa*(BF1348-ho),TT)</f>
        <v>#VALUE!</v>
      </c>
      <c r="BI1348" s="0" t="e">
        <f aca="false">IF(BF1348&lt;hT,pSL*(1/(1+alfa*BF1348/($G$5-alfa*ho)))^(go/(Rair*alfa)),pT*EXP(-go*(BF1348-hT)/(Rair*TT)))</f>
        <v>#VALUE!</v>
      </c>
      <c r="BJ1348" s="0" t="e">
        <f aca="false">Mch(BG1348,BH1348,Rair,gamma)</f>
        <v>#VALUE!</v>
      </c>
      <c r="BK1348" s="0" t="e">
        <f aca="false">Cpex(Cp0,BJ1348,$N$9,$L$13:$M$19)</f>
        <v>#VALUE!</v>
      </c>
      <c r="BL1348" s="0" t="e">
        <f aca="false">pex(BI1348,BJ1348,gamma,BK1348)</f>
        <v>#VALUE!</v>
      </c>
      <c r="BM1348" s="0" t="e">
        <f aca="false">MachThroat(gamma,BL1348,BE1348)</f>
        <v>#VALUE!</v>
      </c>
      <c r="BN1348" s="0" t="e">
        <f aca="false">CN(BM1348,CSON,CINC)</f>
        <v>#VALUE!</v>
      </c>
      <c r="BO1348" s="0" t="e">
        <f aca="false">DPDT(Constant,BN1348,BM1348,gamma,BE1348,BL1348)</f>
        <v>#VALUE!</v>
      </c>
      <c r="BP1348" s="0" t="e">
        <f aca="false">pC+deltaT*(pdot+2*pdot2+2*pdot3+pdot4)/6</f>
        <v>#VALUE!</v>
      </c>
      <c r="BQ1348" s="0" t="s">
        <v>134</v>
      </c>
      <c r="BR1348" s="0" t="n">
        <f aca="false">Q1348</f>
        <v>13.4299999999998</v>
      </c>
      <c r="BS1348" s="0" t="e">
        <f aca="false">R1348/144</f>
        <v>#VALUE!</v>
      </c>
      <c r="BT1348" s="0" t="e">
        <f aca="false">pX/144</f>
        <v>#VALUE!</v>
      </c>
      <c r="BU1348" s="0" t="e">
        <f aca="false">pa/144</f>
        <v>#VALUE!</v>
      </c>
      <c r="BV1348" s="11" t="n">
        <f aca="false">BR1348</f>
        <v>13.4299999999998</v>
      </c>
      <c r="BW1348" s="12" t="e">
        <f aca="false">(pC-pX)/144</f>
        <v>#VALUE!</v>
      </c>
      <c r="BX1348" s="0" t="s">
        <v>134</v>
      </c>
      <c r="BZ1348" s="0" t="s">
        <v>134</v>
      </c>
      <c r="CA1348" s="0" t="s">
        <v>134</v>
      </c>
      <c r="CB1348" s="0" t="s">
        <v>134</v>
      </c>
      <c r="CC1348" s="0" t="s">
        <v>134</v>
      </c>
      <c r="CD1348" s="0" t="s">
        <v>134</v>
      </c>
      <c r="CE1348" s="0" t="s">
        <v>134</v>
      </c>
    </row>
    <row r="1349" customFormat="false" ht="12.75" hidden="false" customHeight="false" outlineLevel="0" collapsed="false">
      <c r="E1349" s="9" t="n">
        <v>13.36</v>
      </c>
      <c r="F1349" s="9" t="n">
        <v>11234.6156015417</v>
      </c>
      <c r="G1349" s="9" t="n">
        <v>543.544808135927</v>
      </c>
      <c r="Q1349" s="0" t="n">
        <f aca="false">Q1348+deltaT</f>
        <v>13.4399999999998</v>
      </c>
      <c r="R1349" s="0" t="e">
        <f aca="false">BP1348</f>
        <v>#VALUE!</v>
      </c>
      <c r="S1349" s="0" t="e">
        <f aca="false">hALT1($E$13:$G$1365,Q1349,2)</f>
        <v>#VALUE!</v>
      </c>
      <c r="T1349" s="0" t="e">
        <f aca="false">Veloc($E$13:$G$1365,Q1349,3)</f>
        <v>#VALUE!</v>
      </c>
      <c r="U1349" s="0" t="e">
        <f aca="false">IF(S1349&lt;hT,$G$5+alfa*(S1349-ho),TT)</f>
        <v>#VALUE!</v>
      </c>
      <c r="V1349" s="0" t="e">
        <f aca="false">IF(S1349&lt;hT,pSL*(1/(1+alfa*S1349/($G$5-alfa*ho)))^(go/(Rair*alfa)),pT*EXP(-go*(S1349-hT)/(Rair*TT)))</f>
        <v>#VALUE!</v>
      </c>
      <c r="W1349" s="0" t="e">
        <f aca="false">Mch(T1349,U1349,Rair,gamma)</f>
        <v>#VALUE!</v>
      </c>
      <c r="X1349" s="0" t="e">
        <f aca="false">Cpex(Cp0,W1349,$N$9,$L$13:$M$19)</f>
        <v>#VALUE!</v>
      </c>
      <c r="Y1349" s="0" t="e">
        <f aca="false">pex(V1349,W1349,gamma,X1349)</f>
        <v>#VALUE!</v>
      </c>
      <c r="Z1349" s="0" t="e">
        <f aca="false">MachThroat(gamma,Y1349,R1349)</f>
        <v>#VALUE!</v>
      </c>
      <c r="AA1349" s="0" t="e">
        <f aca="false">CN(Z1349,CSON,CINC)</f>
        <v>#VALUE!</v>
      </c>
      <c r="AB1349" s="0" t="e">
        <f aca="false">DPDT(Constant,AA1349,Z1349,gamma,R1349,Y1349)</f>
        <v>#VALUE!</v>
      </c>
      <c r="AC1349" s="0" t="s">
        <v>134</v>
      </c>
      <c r="AD1349" s="0" t="n">
        <f aca="false">Q1349+deltaT/2</f>
        <v>13.4449999999998</v>
      </c>
      <c r="AE1349" s="0" t="e">
        <f aca="false">pC+deltaT*pdot/2</f>
        <v>#VALUE!</v>
      </c>
      <c r="AF1349" s="0" t="e">
        <f aca="false">hALT1($E$13:$G$1365,AD1349,2)</f>
        <v>#VALUE!</v>
      </c>
      <c r="AG1349" s="0" t="e">
        <f aca="false">Veloc($E$13:$G$1365,AD1349,3)</f>
        <v>#VALUE!</v>
      </c>
      <c r="AH1349" s="0" t="e">
        <f aca="false">IF(AF1349&lt;hT,$G$5+alfa*(AF1349-ho),TT)</f>
        <v>#VALUE!</v>
      </c>
      <c r="AI1349" s="0" t="e">
        <f aca="false">IF(AF1349&lt;hT,pSL*(1/(1+alfa*AF1349/($G$5-alfa*ho)))^(go/(Rair*alfa)),pT*EXP(-go*(AF1349-hT)/(Rair*TT)))</f>
        <v>#VALUE!</v>
      </c>
      <c r="AJ1349" s="0" t="e">
        <f aca="false">Mch(AG1349,AH1349,Rair,gamma)</f>
        <v>#VALUE!</v>
      </c>
      <c r="AK1349" s="0" t="e">
        <f aca="false">Cpex(Cp0,AJ1349,$N$9,$L$13:$M$19)</f>
        <v>#VALUE!</v>
      </c>
      <c r="AL1349" s="0" t="e">
        <f aca="false">pex(AI1349,AJ1349,gamma,AK1349)</f>
        <v>#VALUE!</v>
      </c>
      <c r="AM1349" s="0" t="e">
        <f aca="false">MachThroat(gamma,AL1349,AE1349)</f>
        <v>#VALUE!</v>
      </c>
      <c r="AN1349" s="0" t="e">
        <f aca="false">CN(AM1349,CSON,CINC)</f>
        <v>#VALUE!</v>
      </c>
      <c r="AO1349" s="0" t="e">
        <f aca="false">DPDT(Constant,AN1349,AM1349,gamma,AE1349,AL1349)</f>
        <v>#VALUE!</v>
      </c>
      <c r="AP1349" s="0" t="s">
        <v>134</v>
      </c>
      <c r="AQ1349" s="0" t="n">
        <f aca="false">Q1349+deltaT/2</f>
        <v>13.4449999999998</v>
      </c>
      <c r="AR1349" s="0" t="e">
        <f aca="false">pC+deltaT*pdot2/2</f>
        <v>#VALUE!</v>
      </c>
      <c r="AS1349" s="0" t="e">
        <f aca="false">hALT1($E$13:$G$1365,AQ1349,2)</f>
        <v>#VALUE!</v>
      </c>
      <c r="AT1349" s="0" t="e">
        <f aca="false">Veloc($E$13:$G$1365,AQ1349,3)</f>
        <v>#VALUE!</v>
      </c>
      <c r="AU1349" s="0" t="e">
        <f aca="false">IF(AS1349&lt;hT,$G$5+alfa*(AS1349-ho),TT)</f>
        <v>#VALUE!</v>
      </c>
      <c r="AV1349" s="0" t="e">
        <f aca="false">IF(AS1349&lt;hT,pSL*(1/(1+alfa*AF1349/($G$5-alfa*ho)))^(go/(Rair*alfa)),pT*EXP(-go*(AF1349-hT)/(Rair*TT)))</f>
        <v>#VALUE!</v>
      </c>
      <c r="AW1349" s="0" t="e">
        <f aca="false">Mch(AT1349,AU1349,Rair,gamma)</f>
        <v>#VALUE!</v>
      </c>
      <c r="AX1349" s="0" t="e">
        <f aca="false">Cpex(Cp0,AW1349,$N$9,$L$13:$M$19)</f>
        <v>#VALUE!</v>
      </c>
      <c r="AY1349" s="0" t="e">
        <f aca="false">pex(AV1349,AW1349,gamma,AX1349)</f>
        <v>#VALUE!</v>
      </c>
      <c r="AZ1349" s="0" t="e">
        <f aca="false">MachThroat(gamma,AY1349,AR1349)</f>
        <v>#VALUE!</v>
      </c>
      <c r="BA1349" s="0" t="e">
        <f aca="false">CN(AZ1349,CSON,CINC)</f>
        <v>#VALUE!</v>
      </c>
      <c r="BB1349" s="0" t="e">
        <f aca="false">DPDT(Constant,BA1349,AZ1349,gamma,AR1349,AY1349)</f>
        <v>#VALUE!</v>
      </c>
      <c r="BC1349" s="0" t="s">
        <v>134</v>
      </c>
      <c r="BD1349" s="0" t="n">
        <f aca="false">Q1349+deltaT</f>
        <v>13.4499999999998</v>
      </c>
      <c r="BE1349" s="0" t="e">
        <f aca="false">pC+deltaT*pdot3</f>
        <v>#VALUE!</v>
      </c>
      <c r="BF1349" s="0" t="e">
        <f aca="false">hALT1($E$13:$G$1365,BD1349,2)</f>
        <v>#VALUE!</v>
      </c>
      <c r="BG1349" s="0" t="e">
        <f aca="false">Veloc($E$13:$G$1365,BD1349,3)</f>
        <v>#VALUE!</v>
      </c>
      <c r="BH1349" s="0" t="e">
        <f aca="false">IF(BF1349&lt;hT,$G$5+alfa*(BF1349-ho),TT)</f>
        <v>#VALUE!</v>
      </c>
      <c r="BI1349" s="0" t="e">
        <f aca="false">IF(BF1349&lt;hT,pSL*(1/(1+alfa*BF1349/($G$5-alfa*ho)))^(go/(Rair*alfa)),pT*EXP(-go*(BF1349-hT)/(Rair*TT)))</f>
        <v>#VALUE!</v>
      </c>
      <c r="BJ1349" s="0" t="e">
        <f aca="false">Mch(BG1349,BH1349,Rair,gamma)</f>
        <v>#VALUE!</v>
      </c>
      <c r="BK1349" s="0" t="e">
        <f aca="false">Cpex(Cp0,BJ1349,$N$9,$L$13:$M$19)</f>
        <v>#VALUE!</v>
      </c>
      <c r="BL1349" s="0" t="e">
        <f aca="false">pex(BI1349,BJ1349,gamma,BK1349)</f>
        <v>#VALUE!</v>
      </c>
      <c r="BM1349" s="0" t="e">
        <f aca="false">MachThroat(gamma,BL1349,BE1349)</f>
        <v>#VALUE!</v>
      </c>
      <c r="BN1349" s="0" t="e">
        <f aca="false">CN(BM1349,CSON,CINC)</f>
        <v>#VALUE!</v>
      </c>
      <c r="BO1349" s="0" t="e">
        <f aca="false">DPDT(Constant,BN1349,BM1349,gamma,BE1349,BL1349)</f>
        <v>#VALUE!</v>
      </c>
      <c r="BP1349" s="0" t="e">
        <f aca="false">pC+deltaT*(pdot+2*pdot2+2*pdot3+pdot4)/6</f>
        <v>#VALUE!</v>
      </c>
      <c r="BQ1349" s="0" t="s">
        <v>134</v>
      </c>
      <c r="BR1349" s="0" t="n">
        <f aca="false">Q1349</f>
        <v>13.4399999999998</v>
      </c>
      <c r="BS1349" s="0" t="e">
        <f aca="false">R1349/144</f>
        <v>#VALUE!</v>
      </c>
      <c r="BT1349" s="0" t="e">
        <f aca="false">pX/144</f>
        <v>#VALUE!</v>
      </c>
      <c r="BU1349" s="0" t="e">
        <f aca="false">pa/144</f>
        <v>#VALUE!</v>
      </c>
      <c r="BV1349" s="11" t="n">
        <f aca="false">BR1349</f>
        <v>13.4399999999998</v>
      </c>
      <c r="BW1349" s="12" t="e">
        <f aca="false">(pC-pX)/144</f>
        <v>#VALUE!</v>
      </c>
      <c r="BX1349" s="0" t="s">
        <v>134</v>
      </c>
      <c r="BZ1349" s="0" t="s">
        <v>134</v>
      </c>
      <c r="CA1349" s="0" t="s">
        <v>134</v>
      </c>
      <c r="CB1349" s="0" t="s">
        <v>134</v>
      </c>
      <c r="CC1349" s="0" t="s">
        <v>134</v>
      </c>
      <c r="CD1349" s="0" t="s">
        <v>134</v>
      </c>
      <c r="CE1349" s="0" t="s">
        <v>134</v>
      </c>
    </row>
    <row r="1350" customFormat="false" ht="12.75" hidden="false" customHeight="false" outlineLevel="0" collapsed="false">
      <c r="E1350" s="9" t="n">
        <v>13.37</v>
      </c>
      <c r="F1350" s="9" t="n">
        <v>11240.0486456341</v>
      </c>
      <c r="G1350" s="9" t="n">
        <v>543.064059292021</v>
      </c>
      <c r="Q1350" s="0" t="n">
        <f aca="false">Q1349+deltaT</f>
        <v>13.4499999999998</v>
      </c>
      <c r="R1350" s="0" t="e">
        <f aca="false">BP1349</f>
        <v>#VALUE!</v>
      </c>
      <c r="S1350" s="0" t="e">
        <f aca="false">hALT1($E$13:$G$1365,Q1350,2)</f>
        <v>#VALUE!</v>
      </c>
      <c r="T1350" s="0" t="e">
        <f aca="false">Veloc($E$13:$G$1365,Q1350,3)</f>
        <v>#VALUE!</v>
      </c>
      <c r="U1350" s="0" t="e">
        <f aca="false">IF(S1350&lt;hT,$G$5+alfa*(S1350-ho),TT)</f>
        <v>#VALUE!</v>
      </c>
      <c r="V1350" s="0" t="e">
        <f aca="false">IF(S1350&lt;hT,pSL*(1/(1+alfa*S1350/($G$5-alfa*ho)))^(go/(Rair*alfa)),pT*EXP(-go*(S1350-hT)/(Rair*TT)))</f>
        <v>#VALUE!</v>
      </c>
      <c r="W1350" s="0" t="e">
        <f aca="false">Mch(T1350,U1350,Rair,gamma)</f>
        <v>#VALUE!</v>
      </c>
      <c r="X1350" s="0" t="e">
        <f aca="false">Cpex(Cp0,W1350,$N$9,$L$13:$M$19)</f>
        <v>#VALUE!</v>
      </c>
      <c r="Y1350" s="0" t="e">
        <f aca="false">pex(V1350,W1350,gamma,X1350)</f>
        <v>#VALUE!</v>
      </c>
      <c r="Z1350" s="0" t="e">
        <f aca="false">MachThroat(gamma,Y1350,R1350)</f>
        <v>#VALUE!</v>
      </c>
      <c r="AA1350" s="0" t="e">
        <f aca="false">CN(Z1350,CSON,CINC)</f>
        <v>#VALUE!</v>
      </c>
      <c r="AB1350" s="0" t="e">
        <f aca="false">DPDT(Constant,AA1350,Z1350,gamma,R1350,Y1350)</f>
        <v>#VALUE!</v>
      </c>
      <c r="AC1350" s="0" t="s">
        <v>134</v>
      </c>
      <c r="AD1350" s="0" t="n">
        <f aca="false">Q1350+deltaT/2</f>
        <v>13.4549999999998</v>
      </c>
      <c r="AE1350" s="0" t="e">
        <f aca="false">pC+deltaT*pdot/2</f>
        <v>#VALUE!</v>
      </c>
      <c r="AF1350" s="0" t="e">
        <f aca="false">hALT1($E$13:$G$1365,AD1350,2)</f>
        <v>#VALUE!</v>
      </c>
      <c r="AG1350" s="0" t="e">
        <f aca="false">Veloc($E$13:$G$1365,AD1350,3)</f>
        <v>#VALUE!</v>
      </c>
      <c r="AH1350" s="0" t="e">
        <f aca="false">IF(AF1350&lt;hT,$G$5+alfa*(AF1350-ho),TT)</f>
        <v>#VALUE!</v>
      </c>
      <c r="AI1350" s="0" t="e">
        <f aca="false">IF(AF1350&lt;hT,pSL*(1/(1+alfa*AF1350/($G$5-alfa*ho)))^(go/(Rair*alfa)),pT*EXP(-go*(AF1350-hT)/(Rair*TT)))</f>
        <v>#VALUE!</v>
      </c>
      <c r="AJ1350" s="0" t="e">
        <f aca="false">Mch(AG1350,AH1350,Rair,gamma)</f>
        <v>#VALUE!</v>
      </c>
      <c r="AK1350" s="0" t="e">
        <f aca="false">Cpex(Cp0,AJ1350,$N$9,$L$13:$M$19)</f>
        <v>#VALUE!</v>
      </c>
      <c r="AL1350" s="0" t="e">
        <f aca="false">pex(AI1350,AJ1350,gamma,AK1350)</f>
        <v>#VALUE!</v>
      </c>
      <c r="AM1350" s="0" t="e">
        <f aca="false">MachThroat(gamma,AL1350,AE1350)</f>
        <v>#VALUE!</v>
      </c>
      <c r="AN1350" s="0" t="e">
        <f aca="false">CN(AM1350,CSON,CINC)</f>
        <v>#VALUE!</v>
      </c>
      <c r="AO1350" s="0" t="e">
        <f aca="false">DPDT(Constant,AN1350,AM1350,gamma,AE1350,AL1350)</f>
        <v>#VALUE!</v>
      </c>
      <c r="AP1350" s="0" t="s">
        <v>134</v>
      </c>
      <c r="AQ1350" s="0" t="n">
        <f aca="false">Q1350+deltaT/2</f>
        <v>13.4549999999998</v>
      </c>
      <c r="AR1350" s="0" t="e">
        <f aca="false">pC+deltaT*pdot2/2</f>
        <v>#VALUE!</v>
      </c>
      <c r="AS1350" s="0" t="e">
        <f aca="false">hALT1($E$13:$G$1365,AQ1350,2)</f>
        <v>#VALUE!</v>
      </c>
      <c r="AT1350" s="0" t="e">
        <f aca="false">Veloc($E$13:$G$1365,AQ1350,3)</f>
        <v>#VALUE!</v>
      </c>
      <c r="AU1350" s="0" t="e">
        <f aca="false">IF(AS1350&lt;hT,$G$5+alfa*(AS1350-ho),TT)</f>
        <v>#VALUE!</v>
      </c>
      <c r="AV1350" s="0" t="e">
        <f aca="false">IF(AS1350&lt;hT,pSL*(1/(1+alfa*AF1350/($G$5-alfa*ho)))^(go/(Rair*alfa)),pT*EXP(-go*(AF1350-hT)/(Rair*TT)))</f>
        <v>#VALUE!</v>
      </c>
      <c r="AW1350" s="0" t="e">
        <f aca="false">Mch(AT1350,AU1350,Rair,gamma)</f>
        <v>#VALUE!</v>
      </c>
      <c r="AX1350" s="0" t="e">
        <f aca="false">Cpex(Cp0,AW1350,$N$9,$L$13:$M$19)</f>
        <v>#VALUE!</v>
      </c>
      <c r="AY1350" s="0" t="e">
        <f aca="false">pex(AV1350,AW1350,gamma,AX1350)</f>
        <v>#VALUE!</v>
      </c>
      <c r="AZ1350" s="0" t="e">
        <f aca="false">MachThroat(gamma,AY1350,AR1350)</f>
        <v>#VALUE!</v>
      </c>
      <c r="BA1350" s="0" t="e">
        <f aca="false">CN(AZ1350,CSON,CINC)</f>
        <v>#VALUE!</v>
      </c>
      <c r="BB1350" s="0" t="e">
        <f aca="false">DPDT(Constant,BA1350,AZ1350,gamma,AR1350,AY1350)</f>
        <v>#VALUE!</v>
      </c>
      <c r="BC1350" s="0" t="s">
        <v>134</v>
      </c>
      <c r="BD1350" s="0" t="n">
        <f aca="false">Q1350+deltaT</f>
        <v>13.4599999999998</v>
      </c>
      <c r="BE1350" s="0" t="e">
        <f aca="false">pC+deltaT*pdot3</f>
        <v>#VALUE!</v>
      </c>
      <c r="BF1350" s="0" t="e">
        <f aca="false">hALT1($E$13:$G$1365,BD1350,2)</f>
        <v>#VALUE!</v>
      </c>
      <c r="BG1350" s="0" t="e">
        <f aca="false">Veloc($E$13:$G$1365,BD1350,3)</f>
        <v>#VALUE!</v>
      </c>
      <c r="BH1350" s="0" t="e">
        <f aca="false">IF(BF1350&lt;hT,$G$5+alfa*(BF1350-ho),TT)</f>
        <v>#VALUE!</v>
      </c>
      <c r="BI1350" s="0" t="e">
        <f aca="false">IF(BF1350&lt;hT,pSL*(1/(1+alfa*BF1350/($G$5-alfa*ho)))^(go/(Rair*alfa)),pT*EXP(-go*(BF1350-hT)/(Rair*TT)))</f>
        <v>#VALUE!</v>
      </c>
      <c r="BJ1350" s="0" t="e">
        <f aca="false">Mch(BG1350,BH1350,Rair,gamma)</f>
        <v>#VALUE!</v>
      </c>
      <c r="BK1350" s="0" t="e">
        <f aca="false">Cpex(Cp0,BJ1350,$N$9,$L$13:$M$19)</f>
        <v>#VALUE!</v>
      </c>
      <c r="BL1350" s="0" t="e">
        <f aca="false">pex(BI1350,BJ1350,gamma,BK1350)</f>
        <v>#VALUE!</v>
      </c>
      <c r="BM1350" s="0" t="e">
        <f aca="false">MachThroat(gamma,BL1350,BE1350)</f>
        <v>#VALUE!</v>
      </c>
      <c r="BN1350" s="0" t="e">
        <f aca="false">CN(BM1350,CSON,CINC)</f>
        <v>#VALUE!</v>
      </c>
      <c r="BO1350" s="0" t="e">
        <f aca="false">DPDT(Constant,BN1350,BM1350,gamma,BE1350,BL1350)</f>
        <v>#VALUE!</v>
      </c>
      <c r="BP1350" s="0" t="e">
        <f aca="false">pC+deltaT*(pdot+2*pdot2+2*pdot3+pdot4)/6</f>
        <v>#VALUE!</v>
      </c>
      <c r="BQ1350" s="0" t="s">
        <v>134</v>
      </c>
      <c r="BR1350" s="0" t="n">
        <f aca="false">Q1350</f>
        <v>13.4499999999998</v>
      </c>
      <c r="BS1350" s="0" t="e">
        <f aca="false">R1350/144</f>
        <v>#VALUE!</v>
      </c>
      <c r="BT1350" s="0" t="e">
        <f aca="false">pX/144</f>
        <v>#VALUE!</v>
      </c>
      <c r="BU1350" s="0" t="e">
        <f aca="false">pa/144</f>
        <v>#VALUE!</v>
      </c>
      <c r="BV1350" s="11" t="n">
        <f aca="false">BR1350</f>
        <v>13.4499999999998</v>
      </c>
      <c r="BW1350" s="12" t="e">
        <f aca="false">(pC-pX)/144</f>
        <v>#VALUE!</v>
      </c>
      <c r="BX1350" s="0" t="s">
        <v>134</v>
      </c>
      <c r="BZ1350" s="0" t="s">
        <v>134</v>
      </c>
      <c r="CA1350" s="0" t="s">
        <v>134</v>
      </c>
      <c r="CB1350" s="0" t="s">
        <v>134</v>
      </c>
      <c r="CC1350" s="0" t="s">
        <v>134</v>
      </c>
      <c r="CD1350" s="0" t="s">
        <v>134</v>
      </c>
      <c r="CE1350" s="0" t="s">
        <v>134</v>
      </c>
    </row>
    <row r="1351" customFormat="false" ht="12.75" hidden="false" customHeight="false" outlineLevel="0" collapsed="false">
      <c r="E1351" s="9" t="n">
        <v>13.38</v>
      </c>
      <c r="F1351" s="9" t="n">
        <v>11245.4768837058</v>
      </c>
      <c r="G1351" s="9" t="n">
        <v>542.583603909499</v>
      </c>
      <c r="Q1351" s="0" t="n">
        <f aca="false">Q1350+deltaT</f>
        <v>13.4599999999998</v>
      </c>
      <c r="R1351" s="0" t="e">
        <f aca="false">BP1350</f>
        <v>#VALUE!</v>
      </c>
      <c r="S1351" s="0" t="e">
        <f aca="false">hALT1($E$13:$G$1365,Q1351,2)</f>
        <v>#VALUE!</v>
      </c>
      <c r="T1351" s="0" t="e">
        <f aca="false">Veloc($E$13:$G$1365,Q1351,3)</f>
        <v>#VALUE!</v>
      </c>
      <c r="U1351" s="0" t="e">
        <f aca="false">IF(S1351&lt;hT,$G$5+alfa*(S1351-ho),TT)</f>
        <v>#VALUE!</v>
      </c>
      <c r="V1351" s="0" t="e">
        <f aca="false">IF(S1351&lt;hT,pSL*(1/(1+alfa*S1351/($G$5-alfa*ho)))^(go/(Rair*alfa)),pT*EXP(-go*(S1351-hT)/(Rair*TT)))</f>
        <v>#VALUE!</v>
      </c>
      <c r="W1351" s="0" t="e">
        <f aca="false">Mch(T1351,U1351,Rair,gamma)</f>
        <v>#VALUE!</v>
      </c>
      <c r="X1351" s="0" t="e">
        <f aca="false">Cpex(Cp0,W1351,$N$9,$L$13:$M$19)</f>
        <v>#VALUE!</v>
      </c>
      <c r="Y1351" s="0" t="e">
        <f aca="false">pex(V1351,W1351,gamma,X1351)</f>
        <v>#VALUE!</v>
      </c>
      <c r="Z1351" s="0" t="e">
        <f aca="false">MachThroat(gamma,Y1351,R1351)</f>
        <v>#VALUE!</v>
      </c>
      <c r="AA1351" s="0" t="e">
        <f aca="false">CN(Z1351,CSON,CINC)</f>
        <v>#VALUE!</v>
      </c>
      <c r="AB1351" s="0" t="e">
        <f aca="false">DPDT(Constant,AA1351,Z1351,gamma,R1351,Y1351)</f>
        <v>#VALUE!</v>
      </c>
      <c r="AC1351" s="0" t="s">
        <v>134</v>
      </c>
      <c r="AD1351" s="0" t="n">
        <f aca="false">Q1351+deltaT/2</f>
        <v>13.4649999999998</v>
      </c>
      <c r="AE1351" s="0" t="e">
        <f aca="false">pC+deltaT*pdot/2</f>
        <v>#VALUE!</v>
      </c>
      <c r="AF1351" s="0" t="e">
        <f aca="false">hALT1($E$13:$G$1365,AD1351,2)</f>
        <v>#VALUE!</v>
      </c>
      <c r="AG1351" s="0" t="e">
        <f aca="false">Veloc($E$13:$G$1365,AD1351,3)</f>
        <v>#VALUE!</v>
      </c>
      <c r="AH1351" s="0" t="e">
        <f aca="false">IF(AF1351&lt;hT,$G$5+alfa*(AF1351-ho),TT)</f>
        <v>#VALUE!</v>
      </c>
      <c r="AI1351" s="0" t="e">
        <f aca="false">IF(AF1351&lt;hT,pSL*(1/(1+alfa*AF1351/($G$5-alfa*ho)))^(go/(Rair*alfa)),pT*EXP(-go*(AF1351-hT)/(Rair*TT)))</f>
        <v>#VALUE!</v>
      </c>
      <c r="AJ1351" s="0" t="e">
        <f aca="false">Mch(AG1351,AH1351,Rair,gamma)</f>
        <v>#VALUE!</v>
      </c>
      <c r="AK1351" s="0" t="e">
        <f aca="false">Cpex(Cp0,AJ1351,$N$9,$L$13:$M$19)</f>
        <v>#VALUE!</v>
      </c>
      <c r="AL1351" s="0" t="e">
        <f aca="false">pex(AI1351,AJ1351,gamma,AK1351)</f>
        <v>#VALUE!</v>
      </c>
      <c r="AM1351" s="0" t="e">
        <f aca="false">MachThroat(gamma,AL1351,AE1351)</f>
        <v>#VALUE!</v>
      </c>
      <c r="AN1351" s="0" t="e">
        <f aca="false">CN(AM1351,CSON,CINC)</f>
        <v>#VALUE!</v>
      </c>
      <c r="AO1351" s="0" t="e">
        <f aca="false">DPDT(Constant,AN1351,AM1351,gamma,AE1351,AL1351)</f>
        <v>#VALUE!</v>
      </c>
      <c r="AP1351" s="0" t="s">
        <v>134</v>
      </c>
      <c r="AQ1351" s="0" t="n">
        <f aca="false">Q1351+deltaT/2</f>
        <v>13.4649999999998</v>
      </c>
      <c r="AR1351" s="0" t="e">
        <f aca="false">pC+deltaT*pdot2/2</f>
        <v>#VALUE!</v>
      </c>
      <c r="AS1351" s="0" t="e">
        <f aca="false">hALT1($E$13:$G$1365,AQ1351,2)</f>
        <v>#VALUE!</v>
      </c>
      <c r="AT1351" s="0" t="e">
        <f aca="false">Veloc($E$13:$G$1365,AQ1351,3)</f>
        <v>#VALUE!</v>
      </c>
      <c r="AU1351" s="0" t="e">
        <f aca="false">IF(AS1351&lt;hT,$G$5+alfa*(AS1351-ho),TT)</f>
        <v>#VALUE!</v>
      </c>
      <c r="AV1351" s="0" t="e">
        <f aca="false">IF(AS1351&lt;hT,pSL*(1/(1+alfa*AF1351/($G$5-alfa*ho)))^(go/(Rair*alfa)),pT*EXP(-go*(AF1351-hT)/(Rair*TT)))</f>
        <v>#VALUE!</v>
      </c>
      <c r="AW1351" s="0" t="e">
        <f aca="false">Mch(AT1351,AU1351,Rair,gamma)</f>
        <v>#VALUE!</v>
      </c>
      <c r="AX1351" s="0" t="e">
        <f aca="false">Cpex(Cp0,AW1351,$N$9,$L$13:$M$19)</f>
        <v>#VALUE!</v>
      </c>
      <c r="AY1351" s="0" t="e">
        <f aca="false">pex(AV1351,AW1351,gamma,AX1351)</f>
        <v>#VALUE!</v>
      </c>
      <c r="AZ1351" s="0" t="e">
        <f aca="false">MachThroat(gamma,AY1351,AR1351)</f>
        <v>#VALUE!</v>
      </c>
      <c r="BA1351" s="0" t="e">
        <f aca="false">CN(AZ1351,CSON,CINC)</f>
        <v>#VALUE!</v>
      </c>
      <c r="BB1351" s="0" t="e">
        <f aca="false">DPDT(Constant,BA1351,AZ1351,gamma,AR1351,AY1351)</f>
        <v>#VALUE!</v>
      </c>
      <c r="BC1351" s="0" t="s">
        <v>134</v>
      </c>
      <c r="BD1351" s="0" t="n">
        <f aca="false">Q1351+deltaT</f>
        <v>13.4699999999998</v>
      </c>
      <c r="BE1351" s="0" t="e">
        <f aca="false">pC+deltaT*pdot3</f>
        <v>#VALUE!</v>
      </c>
      <c r="BF1351" s="0" t="e">
        <f aca="false">hALT1($E$13:$G$1365,BD1351,2)</f>
        <v>#VALUE!</v>
      </c>
      <c r="BG1351" s="0" t="e">
        <f aca="false">Veloc($E$13:$G$1365,BD1351,3)</f>
        <v>#VALUE!</v>
      </c>
      <c r="BH1351" s="0" t="e">
        <f aca="false">IF(BF1351&lt;hT,$G$5+alfa*(BF1351-ho),TT)</f>
        <v>#VALUE!</v>
      </c>
      <c r="BI1351" s="0" t="e">
        <f aca="false">IF(BF1351&lt;hT,pSL*(1/(1+alfa*BF1351/($G$5-alfa*ho)))^(go/(Rair*alfa)),pT*EXP(-go*(BF1351-hT)/(Rair*TT)))</f>
        <v>#VALUE!</v>
      </c>
      <c r="BJ1351" s="0" t="e">
        <f aca="false">Mch(BG1351,BH1351,Rair,gamma)</f>
        <v>#VALUE!</v>
      </c>
      <c r="BK1351" s="0" t="e">
        <f aca="false">Cpex(Cp0,BJ1351,$N$9,$L$13:$M$19)</f>
        <v>#VALUE!</v>
      </c>
      <c r="BL1351" s="0" t="e">
        <f aca="false">pex(BI1351,BJ1351,gamma,BK1351)</f>
        <v>#VALUE!</v>
      </c>
      <c r="BM1351" s="0" t="e">
        <f aca="false">MachThroat(gamma,BL1351,BE1351)</f>
        <v>#VALUE!</v>
      </c>
      <c r="BN1351" s="0" t="e">
        <f aca="false">CN(BM1351,CSON,CINC)</f>
        <v>#VALUE!</v>
      </c>
      <c r="BO1351" s="0" t="e">
        <f aca="false">DPDT(Constant,BN1351,BM1351,gamma,BE1351,BL1351)</f>
        <v>#VALUE!</v>
      </c>
      <c r="BP1351" s="0" t="e">
        <f aca="false">pC+deltaT*(pdot+2*pdot2+2*pdot3+pdot4)/6</f>
        <v>#VALUE!</v>
      </c>
      <c r="BQ1351" s="0" t="s">
        <v>134</v>
      </c>
      <c r="BR1351" s="0" t="n">
        <f aca="false">Q1351</f>
        <v>13.4599999999998</v>
      </c>
      <c r="BS1351" s="0" t="e">
        <f aca="false">R1351/144</f>
        <v>#VALUE!</v>
      </c>
      <c r="BT1351" s="0" t="e">
        <f aca="false">pX/144</f>
        <v>#VALUE!</v>
      </c>
      <c r="BU1351" s="0" t="e">
        <f aca="false">pa/144</f>
        <v>#VALUE!</v>
      </c>
      <c r="BV1351" s="11" t="n">
        <f aca="false">BR1351</f>
        <v>13.4599999999998</v>
      </c>
      <c r="BW1351" s="12" t="e">
        <f aca="false">(pC-pX)/144</f>
        <v>#VALUE!</v>
      </c>
      <c r="BX1351" s="0" t="s">
        <v>134</v>
      </c>
      <c r="BZ1351" s="0" t="s">
        <v>134</v>
      </c>
      <c r="CA1351" s="0" t="s">
        <v>134</v>
      </c>
      <c r="CB1351" s="0" t="s">
        <v>134</v>
      </c>
      <c r="CC1351" s="0" t="s">
        <v>134</v>
      </c>
      <c r="CD1351" s="0" t="s">
        <v>134</v>
      </c>
      <c r="CE1351" s="0" t="s">
        <v>134</v>
      </c>
    </row>
    <row r="1352" customFormat="false" ht="12.75" hidden="false" customHeight="false" outlineLevel="0" collapsed="false">
      <c r="E1352" s="9" t="n">
        <v>13.39</v>
      </c>
      <c r="F1352" s="9" t="n">
        <v>11250.9003186889</v>
      </c>
      <c r="G1352" s="9" t="n">
        <v>542.103441514739</v>
      </c>
      <c r="Q1352" s="0" t="n">
        <f aca="false">Q1351+deltaT</f>
        <v>13.4699999999998</v>
      </c>
      <c r="R1352" s="0" t="e">
        <f aca="false">BP1351</f>
        <v>#VALUE!</v>
      </c>
      <c r="S1352" s="0" t="e">
        <f aca="false">hALT1($E$13:$G$1365,Q1352,2)</f>
        <v>#VALUE!</v>
      </c>
      <c r="T1352" s="0" t="e">
        <f aca="false">Veloc($E$13:$G$1365,Q1352,3)</f>
        <v>#VALUE!</v>
      </c>
      <c r="U1352" s="0" t="e">
        <f aca="false">IF(S1352&lt;hT,$G$5+alfa*(S1352-ho),TT)</f>
        <v>#VALUE!</v>
      </c>
      <c r="V1352" s="0" t="e">
        <f aca="false">IF(S1352&lt;hT,pSL*(1/(1+alfa*S1352/($G$5-alfa*ho)))^(go/(Rair*alfa)),pT*EXP(-go*(S1352-hT)/(Rair*TT)))</f>
        <v>#VALUE!</v>
      </c>
      <c r="W1352" s="0" t="e">
        <f aca="false">Mch(T1352,U1352,Rair,gamma)</f>
        <v>#VALUE!</v>
      </c>
      <c r="X1352" s="0" t="e">
        <f aca="false">Cpex(Cp0,W1352,$N$9,$L$13:$M$19)</f>
        <v>#VALUE!</v>
      </c>
      <c r="Y1352" s="0" t="e">
        <f aca="false">pex(V1352,W1352,gamma,X1352)</f>
        <v>#VALUE!</v>
      </c>
      <c r="Z1352" s="0" t="e">
        <f aca="false">MachThroat(gamma,Y1352,R1352)</f>
        <v>#VALUE!</v>
      </c>
      <c r="AA1352" s="0" t="e">
        <f aca="false">CN(Z1352,CSON,CINC)</f>
        <v>#VALUE!</v>
      </c>
      <c r="AB1352" s="0" t="e">
        <f aca="false">DPDT(Constant,AA1352,Z1352,gamma,R1352,Y1352)</f>
        <v>#VALUE!</v>
      </c>
      <c r="AC1352" s="0" t="s">
        <v>134</v>
      </c>
      <c r="AD1352" s="0" t="n">
        <f aca="false">Q1352+deltaT/2</f>
        <v>13.4749999999998</v>
      </c>
      <c r="AE1352" s="0" t="e">
        <f aca="false">pC+deltaT*pdot/2</f>
        <v>#VALUE!</v>
      </c>
      <c r="AF1352" s="0" t="e">
        <f aca="false">hALT1($E$13:$G$1365,AD1352,2)</f>
        <v>#VALUE!</v>
      </c>
      <c r="AG1352" s="0" t="e">
        <f aca="false">Veloc($E$13:$G$1365,AD1352,3)</f>
        <v>#VALUE!</v>
      </c>
      <c r="AH1352" s="0" t="e">
        <f aca="false">IF(AF1352&lt;hT,$G$5+alfa*(AF1352-ho),TT)</f>
        <v>#VALUE!</v>
      </c>
      <c r="AI1352" s="0" t="e">
        <f aca="false">IF(AF1352&lt;hT,pSL*(1/(1+alfa*AF1352/($G$5-alfa*ho)))^(go/(Rair*alfa)),pT*EXP(-go*(AF1352-hT)/(Rair*TT)))</f>
        <v>#VALUE!</v>
      </c>
      <c r="AJ1352" s="0" t="e">
        <f aca="false">Mch(AG1352,AH1352,Rair,gamma)</f>
        <v>#VALUE!</v>
      </c>
      <c r="AK1352" s="0" t="e">
        <f aca="false">Cpex(Cp0,AJ1352,$N$9,$L$13:$M$19)</f>
        <v>#VALUE!</v>
      </c>
      <c r="AL1352" s="0" t="e">
        <f aca="false">pex(AI1352,AJ1352,gamma,AK1352)</f>
        <v>#VALUE!</v>
      </c>
      <c r="AM1352" s="0" t="e">
        <f aca="false">MachThroat(gamma,AL1352,AE1352)</f>
        <v>#VALUE!</v>
      </c>
      <c r="AN1352" s="0" t="e">
        <f aca="false">CN(AM1352,CSON,CINC)</f>
        <v>#VALUE!</v>
      </c>
      <c r="AO1352" s="0" t="e">
        <f aca="false">DPDT(Constant,AN1352,AM1352,gamma,AE1352,AL1352)</f>
        <v>#VALUE!</v>
      </c>
      <c r="AP1352" s="0" t="s">
        <v>134</v>
      </c>
      <c r="AQ1352" s="0" t="n">
        <f aca="false">Q1352+deltaT/2</f>
        <v>13.4749999999998</v>
      </c>
      <c r="AR1352" s="0" t="e">
        <f aca="false">pC+deltaT*pdot2/2</f>
        <v>#VALUE!</v>
      </c>
      <c r="AS1352" s="0" t="e">
        <f aca="false">hALT1($E$13:$G$1365,AQ1352,2)</f>
        <v>#VALUE!</v>
      </c>
      <c r="AT1352" s="0" t="e">
        <f aca="false">Veloc($E$13:$G$1365,AQ1352,3)</f>
        <v>#VALUE!</v>
      </c>
      <c r="AU1352" s="0" t="e">
        <f aca="false">IF(AS1352&lt;hT,$G$5+alfa*(AS1352-ho),TT)</f>
        <v>#VALUE!</v>
      </c>
      <c r="AV1352" s="0" t="e">
        <f aca="false">IF(AS1352&lt;hT,pSL*(1/(1+alfa*AF1352/($G$5-alfa*ho)))^(go/(Rair*alfa)),pT*EXP(-go*(AF1352-hT)/(Rair*TT)))</f>
        <v>#VALUE!</v>
      </c>
      <c r="AW1352" s="0" t="e">
        <f aca="false">Mch(AT1352,AU1352,Rair,gamma)</f>
        <v>#VALUE!</v>
      </c>
      <c r="AX1352" s="0" t="e">
        <f aca="false">Cpex(Cp0,AW1352,$N$9,$L$13:$M$19)</f>
        <v>#VALUE!</v>
      </c>
      <c r="AY1352" s="0" t="e">
        <f aca="false">pex(AV1352,AW1352,gamma,AX1352)</f>
        <v>#VALUE!</v>
      </c>
      <c r="AZ1352" s="0" t="e">
        <f aca="false">MachThroat(gamma,AY1352,AR1352)</f>
        <v>#VALUE!</v>
      </c>
      <c r="BA1352" s="0" t="e">
        <f aca="false">CN(AZ1352,CSON,CINC)</f>
        <v>#VALUE!</v>
      </c>
      <c r="BB1352" s="0" t="e">
        <f aca="false">DPDT(Constant,BA1352,AZ1352,gamma,AR1352,AY1352)</f>
        <v>#VALUE!</v>
      </c>
      <c r="BC1352" s="0" t="s">
        <v>134</v>
      </c>
      <c r="BD1352" s="0" t="n">
        <f aca="false">Q1352+deltaT</f>
        <v>13.4799999999998</v>
      </c>
      <c r="BE1352" s="0" t="e">
        <f aca="false">pC+deltaT*pdot3</f>
        <v>#VALUE!</v>
      </c>
      <c r="BF1352" s="0" t="e">
        <f aca="false">hALT1($E$13:$G$1365,BD1352,2)</f>
        <v>#VALUE!</v>
      </c>
      <c r="BG1352" s="0" t="e">
        <f aca="false">Veloc($E$13:$G$1365,BD1352,3)</f>
        <v>#VALUE!</v>
      </c>
      <c r="BH1352" s="0" t="e">
        <f aca="false">IF(BF1352&lt;hT,$G$5+alfa*(BF1352-ho),TT)</f>
        <v>#VALUE!</v>
      </c>
      <c r="BI1352" s="0" t="e">
        <f aca="false">IF(BF1352&lt;hT,pSL*(1/(1+alfa*BF1352/($G$5-alfa*ho)))^(go/(Rair*alfa)),pT*EXP(-go*(BF1352-hT)/(Rair*TT)))</f>
        <v>#VALUE!</v>
      </c>
      <c r="BJ1352" s="0" t="e">
        <f aca="false">Mch(BG1352,BH1352,Rair,gamma)</f>
        <v>#VALUE!</v>
      </c>
      <c r="BK1352" s="0" t="e">
        <f aca="false">Cpex(Cp0,BJ1352,$N$9,$L$13:$M$19)</f>
        <v>#VALUE!</v>
      </c>
      <c r="BL1352" s="0" t="e">
        <f aca="false">pex(BI1352,BJ1352,gamma,BK1352)</f>
        <v>#VALUE!</v>
      </c>
      <c r="BM1352" s="0" t="e">
        <f aca="false">MachThroat(gamma,BL1352,BE1352)</f>
        <v>#VALUE!</v>
      </c>
      <c r="BN1352" s="0" t="e">
        <f aca="false">CN(BM1352,CSON,CINC)</f>
        <v>#VALUE!</v>
      </c>
      <c r="BO1352" s="0" t="e">
        <f aca="false">DPDT(Constant,BN1352,BM1352,gamma,BE1352,BL1352)</f>
        <v>#VALUE!</v>
      </c>
      <c r="BP1352" s="0" t="e">
        <f aca="false">pC+deltaT*(pdot+2*pdot2+2*pdot3+pdot4)/6</f>
        <v>#VALUE!</v>
      </c>
      <c r="BQ1352" s="0" t="s">
        <v>134</v>
      </c>
      <c r="BR1352" s="0" t="n">
        <f aca="false">Q1352</f>
        <v>13.4699999999998</v>
      </c>
      <c r="BS1352" s="0" t="e">
        <f aca="false">R1352/144</f>
        <v>#VALUE!</v>
      </c>
      <c r="BT1352" s="0" t="e">
        <f aca="false">pX/144</f>
        <v>#VALUE!</v>
      </c>
      <c r="BU1352" s="0" t="e">
        <f aca="false">pa/144</f>
        <v>#VALUE!</v>
      </c>
      <c r="BV1352" s="11" t="n">
        <f aca="false">BR1352</f>
        <v>13.4699999999998</v>
      </c>
      <c r="BW1352" s="12" t="e">
        <f aca="false">(pC-pX)/144</f>
        <v>#VALUE!</v>
      </c>
      <c r="BX1352" s="0" t="s">
        <v>134</v>
      </c>
      <c r="BZ1352" s="0" t="s">
        <v>134</v>
      </c>
      <c r="CA1352" s="0" t="s">
        <v>134</v>
      </c>
      <c r="CB1352" s="0" t="s">
        <v>134</v>
      </c>
      <c r="CC1352" s="0" t="s">
        <v>134</v>
      </c>
      <c r="CD1352" s="0" t="s">
        <v>134</v>
      </c>
      <c r="CE1352" s="0" t="s">
        <v>134</v>
      </c>
    </row>
    <row r="1353" customFormat="false" ht="12.75" hidden="false" customHeight="false" outlineLevel="0" collapsed="false">
      <c r="E1353" s="9" t="n">
        <v>13.4</v>
      </c>
      <c r="F1353" s="9" t="n">
        <v>11256.3189535111</v>
      </c>
      <c r="G1353" s="9" t="n">
        <v>541.623571635005</v>
      </c>
      <c r="Q1353" s="0" t="n">
        <f aca="false">Q1352+deltaT</f>
        <v>13.4799999999998</v>
      </c>
      <c r="R1353" s="0" t="e">
        <f aca="false">BP1352</f>
        <v>#VALUE!</v>
      </c>
      <c r="S1353" s="0" t="e">
        <f aca="false">hALT1($E$13:$G$1365,Q1353,2)</f>
        <v>#VALUE!</v>
      </c>
      <c r="T1353" s="0" t="e">
        <f aca="false">Veloc($E$13:$G$1365,Q1353,3)</f>
        <v>#VALUE!</v>
      </c>
      <c r="U1353" s="0" t="e">
        <f aca="false">IF(S1353&lt;hT,$G$5+alfa*(S1353-ho),TT)</f>
        <v>#VALUE!</v>
      </c>
      <c r="V1353" s="0" t="e">
        <f aca="false">IF(S1353&lt;hT,pSL*(1/(1+alfa*S1353/($G$5-alfa*ho)))^(go/(Rair*alfa)),pT*EXP(-go*(S1353-hT)/(Rair*TT)))</f>
        <v>#VALUE!</v>
      </c>
      <c r="W1353" s="0" t="e">
        <f aca="false">Mch(T1353,U1353,Rair,gamma)</f>
        <v>#VALUE!</v>
      </c>
      <c r="X1353" s="0" t="e">
        <f aca="false">Cpex(Cp0,W1353,$N$9,$L$13:$M$19)</f>
        <v>#VALUE!</v>
      </c>
      <c r="Y1353" s="0" t="e">
        <f aca="false">pex(V1353,W1353,gamma,X1353)</f>
        <v>#VALUE!</v>
      </c>
      <c r="Z1353" s="0" t="e">
        <f aca="false">MachThroat(gamma,Y1353,R1353)</f>
        <v>#VALUE!</v>
      </c>
      <c r="AA1353" s="0" t="e">
        <f aca="false">CN(Z1353,CSON,CINC)</f>
        <v>#VALUE!</v>
      </c>
      <c r="AB1353" s="0" t="e">
        <f aca="false">DPDT(Constant,AA1353,Z1353,gamma,R1353,Y1353)</f>
        <v>#VALUE!</v>
      </c>
      <c r="AC1353" s="0" t="s">
        <v>134</v>
      </c>
      <c r="AD1353" s="0" t="n">
        <f aca="false">Q1353+deltaT/2</f>
        <v>13.4849999999998</v>
      </c>
      <c r="AE1353" s="0" t="e">
        <f aca="false">pC+deltaT*pdot/2</f>
        <v>#VALUE!</v>
      </c>
      <c r="AF1353" s="0" t="e">
        <f aca="false">hALT1($E$13:$G$1365,AD1353,2)</f>
        <v>#VALUE!</v>
      </c>
      <c r="AG1353" s="0" t="e">
        <f aca="false">Veloc($E$13:$G$1365,AD1353,3)</f>
        <v>#VALUE!</v>
      </c>
      <c r="AH1353" s="0" t="e">
        <f aca="false">IF(AF1353&lt;hT,$G$5+alfa*(AF1353-ho),TT)</f>
        <v>#VALUE!</v>
      </c>
      <c r="AI1353" s="0" t="e">
        <f aca="false">IF(AF1353&lt;hT,pSL*(1/(1+alfa*AF1353/($G$5-alfa*ho)))^(go/(Rair*alfa)),pT*EXP(-go*(AF1353-hT)/(Rair*TT)))</f>
        <v>#VALUE!</v>
      </c>
      <c r="AJ1353" s="0" t="e">
        <f aca="false">Mch(AG1353,AH1353,Rair,gamma)</f>
        <v>#VALUE!</v>
      </c>
      <c r="AK1353" s="0" t="e">
        <f aca="false">Cpex(Cp0,AJ1353,$N$9,$L$13:$M$19)</f>
        <v>#VALUE!</v>
      </c>
      <c r="AL1353" s="0" t="e">
        <f aca="false">pex(AI1353,AJ1353,gamma,AK1353)</f>
        <v>#VALUE!</v>
      </c>
      <c r="AM1353" s="0" t="e">
        <f aca="false">MachThroat(gamma,AL1353,AE1353)</f>
        <v>#VALUE!</v>
      </c>
      <c r="AN1353" s="0" t="e">
        <f aca="false">CN(AM1353,CSON,CINC)</f>
        <v>#VALUE!</v>
      </c>
      <c r="AO1353" s="0" t="e">
        <f aca="false">DPDT(Constant,AN1353,AM1353,gamma,AE1353,AL1353)</f>
        <v>#VALUE!</v>
      </c>
      <c r="AP1353" s="0" t="s">
        <v>134</v>
      </c>
      <c r="AQ1353" s="0" t="n">
        <f aca="false">Q1353+deltaT/2</f>
        <v>13.4849999999998</v>
      </c>
      <c r="AR1353" s="0" t="e">
        <f aca="false">pC+deltaT*pdot2/2</f>
        <v>#VALUE!</v>
      </c>
      <c r="AS1353" s="0" t="e">
        <f aca="false">hALT1($E$13:$G$1365,AQ1353,2)</f>
        <v>#VALUE!</v>
      </c>
      <c r="AT1353" s="0" t="e">
        <f aca="false">Veloc($E$13:$G$1365,AQ1353,3)</f>
        <v>#VALUE!</v>
      </c>
      <c r="AU1353" s="0" t="e">
        <f aca="false">IF(AS1353&lt;hT,$G$5+alfa*(AS1353-ho),TT)</f>
        <v>#VALUE!</v>
      </c>
      <c r="AV1353" s="0" t="e">
        <f aca="false">IF(AS1353&lt;hT,pSL*(1/(1+alfa*AF1353/($G$5-alfa*ho)))^(go/(Rair*alfa)),pT*EXP(-go*(AF1353-hT)/(Rair*TT)))</f>
        <v>#VALUE!</v>
      </c>
      <c r="AW1353" s="0" t="e">
        <f aca="false">Mch(AT1353,AU1353,Rair,gamma)</f>
        <v>#VALUE!</v>
      </c>
      <c r="AX1353" s="0" t="e">
        <f aca="false">Cpex(Cp0,AW1353,$N$9,$L$13:$M$19)</f>
        <v>#VALUE!</v>
      </c>
      <c r="AY1353" s="0" t="e">
        <f aca="false">pex(AV1353,AW1353,gamma,AX1353)</f>
        <v>#VALUE!</v>
      </c>
      <c r="AZ1353" s="0" t="e">
        <f aca="false">MachThroat(gamma,AY1353,AR1353)</f>
        <v>#VALUE!</v>
      </c>
      <c r="BA1353" s="0" t="e">
        <f aca="false">CN(AZ1353,CSON,CINC)</f>
        <v>#VALUE!</v>
      </c>
      <c r="BB1353" s="0" t="e">
        <f aca="false">DPDT(Constant,BA1353,AZ1353,gamma,AR1353,AY1353)</f>
        <v>#VALUE!</v>
      </c>
      <c r="BC1353" s="0" t="s">
        <v>134</v>
      </c>
      <c r="BD1353" s="0" t="n">
        <f aca="false">Q1353+deltaT</f>
        <v>13.4899999999998</v>
      </c>
      <c r="BE1353" s="0" t="e">
        <f aca="false">pC+deltaT*pdot3</f>
        <v>#VALUE!</v>
      </c>
      <c r="BF1353" s="0" t="e">
        <f aca="false">hALT1($E$13:$G$1365,BD1353,2)</f>
        <v>#VALUE!</v>
      </c>
      <c r="BG1353" s="0" t="e">
        <f aca="false">Veloc($E$13:$G$1365,BD1353,3)</f>
        <v>#VALUE!</v>
      </c>
      <c r="BH1353" s="0" t="e">
        <f aca="false">IF(BF1353&lt;hT,$G$5+alfa*(BF1353-ho),TT)</f>
        <v>#VALUE!</v>
      </c>
      <c r="BI1353" s="0" t="e">
        <f aca="false">IF(BF1353&lt;hT,pSL*(1/(1+alfa*BF1353/($G$5-alfa*ho)))^(go/(Rair*alfa)),pT*EXP(-go*(BF1353-hT)/(Rair*TT)))</f>
        <v>#VALUE!</v>
      </c>
      <c r="BJ1353" s="0" t="e">
        <f aca="false">Mch(BG1353,BH1353,Rair,gamma)</f>
        <v>#VALUE!</v>
      </c>
      <c r="BK1353" s="0" t="e">
        <f aca="false">Cpex(Cp0,BJ1353,$N$9,$L$13:$M$19)</f>
        <v>#VALUE!</v>
      </c>
      <c r="BL1353" s="0" t="e">
        <f aca="false">pex(BI1353,BJ1353,gamma,BK1353)</f>
        <v>#VALUE!</v>
      </c>
      <c r="BM1353" s="0" t="e">
        <f aca="false">MachThroat(gamma,BL1353,BE1353)</f>
        <v>#VALUE!</v>
      </c>
      <c r="BN1353" s="0" t="e">
        <f aca="false">CN(BM1353,CSON,CINC)</f>
        <v>#VALUE!</v>
      </c>
      <c r="BO1353" s="0" t="e">
        <f aca="false">DPDT(Constant,BN1353,BM1353,gamma,BE1353,BL1353)</f>
        <v>#VALUE!</v>
      </c>
      <c r="BP1353" s="0" t="e">
        <f aca="false">pC+deltaT*(pdot+2*pdot2+2*pdot3+pdot4)/6</f>
        <v>#VALUE!</v>
      </c>
      <c r="BQ1353" s="0" t="s">
        <v>134</v>
      </c>
      <c r="BR1353" s="0" t="n">
        <f aca="false">Q1353</f>
        <v>13.4799999999998</v>
      </c>
      <c r="BS1353" s="0" t="e">
        <f aca="false">R1353/144</f>
        <v>#VALUE!</v>
      </c>
      <c r="BT1353" s="0" t="e">
        <f aca="false">pX/144</f>
        <v>#VALUE!</v>
      </c>
      <c r="BU1353" s="0" t="e">
        <f aca="false">pa/144</f>
        <v>#VALUE!</v>
      </c>
      <c r="BV1353" s="11" t="n">
        <f aca="false">BR1353</f>
        <v>13.4799999999998</v>
      </c>
      <c r="BW1353" s="12" t="e">
        <f aca="false">(pC-pX)/144</f>
        <v>#VALUE!</v>
      </c>
      <c r="BX1353" s="0" t="s">
        <v>134</v>
      </c>
      <c r="BZ1353" s="0" t="s">
        <v>134</v>
      </c>
      <c r="CA1353" s="0" t="s">
        <v>134</v>
      </c>
      <c r="CB1353" s="0" t="s">
        <v>134</v>
      </c>
      <c r="CC1353" s="0" t="s">
        <v>134</v>
      </c>
      <c r="CD1353" s="0" t="s">
        <v>134</v>
      </c>
      <c r="CE1353" s="0" t="s">
        <v>134</v>
      </c>
    </row>
    <row r="1354" customFormat="false" ht="12.75" hidden="false" customHeight="false" outlineLevel="0" collapsed="false">
      <c r="E1354" s="9" t="n">
        <v>13.41</v>
      </c>
      <c r="F1354" s="9" t="n">
        <v>11261.7327910951</v>
      </c>
      <c r="G1354" s="9" t="n">
        <v>541.143993798447</v>
      </c>
      <c r="Q1354" s="0" t="n">
        <f aca="false">Q1353+deltaT</f>
        <v>13.4899999999998</v>
      </c>
      <c r="R1354" s="0" t="e">
        <f aca="false">BP1353</f>
        <v>#VALUE!</v>
      </c>
      <c r="S1354" s="0" t="e">
        <f aca="false">hALT1($E$13:$G$1365,Q1354,2)</f>
        <v>#VALUE!</v>
      </c>
      <c r="T1354" s="0" t="e">
        <f aca="false">Veloc($E$13:$G$1365,Q1354,3)</f>
        <v>#VALUE!</v>
      </c>
      <c r="U1354" s="0" t="e">
        <f aca="false">IF(S1354&lt;hT,$G$5+alfa*(S1354-ho),TT)</f>
        <v>#VALUE!</v>
      </c>
      <c r="V1354" s="0" t="e">
        <f aca="false">IF(S1354&lt;hT,pSL*(1/(1+alfa*S1354/($G$5-alfa*ho)))^(go/(Rair*alfa)),pT*EXP(-go*(S1354-hT)/(Rair*TT)))</f>
        <v>#VALUE!</v>
      </c>
      <c r="W1354" s="0" t="e">
        <f aca="false">Mch(T1354,U1354,Rair,gamma)</f>
        <v>#VALUE!</v>
      </c>
      <c r="X1354" s="0" t="e">
        <f aca="false">Cpex(Cp0,W1354,$N$9,$L$13:$M$19)</f>
        <v>#VALUE!</v>
      </c>
      <c r="Y1354" s="0" t="e">
        <f aca="false">pex(V1354,W1354,gamma,X1354)</f>
        <v>#VALUE!</v>
      </c>
      <c r="Z1354" s="0" t="e">
        <f aca="false">MachThroat(gamma,Y1354,R1354)</f>
        <v>#VALUE!</v>
      </c>
      <c r="AA1354" s="0" t="e">
        <f aca="false">CN(Z1354,CSON,CINC)</f>
        <v>#VALUE!</v>
      </c>
      <c r="AB1354" s="0" t="e">
        <f aca="false">DPDT(Constant,AA1354,Z1354,gamma,R1354,Y1354)</f>
        <v>#VALUE!</v>
      </c>
      <c r="AC1354" s="0" t="s">
        <v>134</v>
      </c>
      <c r="AD1354" s="0" t="n">
        <f aca="false">Q1354+deltaT/2</f>
        <v>13.4949999999998</v>
      </c>
      <c r="AE1354" s="0" t="e">
        <f aca="false">pC+deltaT*pdot/2</f>
        <v>#VALUE!</v>
      </c>
      <c r="AF1354" s="0" t="e">
        <f aca="false">hALT1($E$13:$G$1365,AD1354,2)</f>
        <v>#VALUE!</v>
      </c>
      <c r="AG1354" s="0" t="e">
        <f aca="false">Veloc($E$13:$G$1365,AD1354,3)</f>
        <v>#VALUE!</v>
      </c>
      <c r="AH1354" s="0" t="e">
        <f aca="false">IF(AF1354&lt;hT,$G$5+alfa*(AF1354-ho),TT)</f>
        <v>#VALUE!</v>
      </c>
      <c r="AI1354" s="0" t="e">
        <f aca="false">IF(AF1354&lt;hT,pSL*(1/(1+alfa*AF1354/($G$5-alfa*ho)))^(go/(Rair*alfa)),pT*EXP(-go*(AF1354-hT)/(Rair*TT)))</f>
        <v>#VALUE!</v>
      </c>
      <c r="AJ1354" s="0" t="e">
        <f aca="false">Mch(AG1354,AH1354,Rair,gamma)</f>
        <v>#VALUE!</v>
      </c>
      <c r="AK1354" s="0" t="e">
        <f aca="false">Cpex(Cp0,AJ1354,$N$9,$L$13:$M$19)</f>
        <v>#VALUE!</v>
      </c>
      <c r="AL1354" s="0" t="e">
        <f aca="false">pex(AI1354,AJ1354,gamma,AK1354)</f>
        <v>#VALUE!</v>
      </c>
      <c r="AM1354" s="0" t="e">
        <f aca="false">MachThroat(gamma,AL1354,AE1354)</f>
        <v>#VALUE!</v>
      </c>
      <c r="AN1354" s="0" t="e">
        <f aca="false">CN(AM1354,CSON,CINC)</f>
        <v>#VALUE!</v>
      </c>
      <c r="AO1354" s="0" t="e">
        <f aca="false">DPDT(Constant,AN1354,AM1354,gamma,AE1354,AL1354)</f>
        <v>#VALUE!</v>
      </c>
      <c r="AP1354" s="0" t="s">
        <v>134</v>
      </c>
      <c r="AQ1354" s="0" t="n">
        <f aca="false">Q1354+deltaT/2</f>
        <v>13.4949999999998</v>
      </c>
      <c r="AR1354" s="0" t="e">
        <f aca="false">pC+deltaT*pdot2/2</f>
        <v>#VALUE!</v>
      </c>
      <c r="AS1354" s="0" t="e">
        <f aca="false">hALT1($E$13:$G$1365,AQ1354,2)</f>
        <v>#VALUE!</v>
      </c>
      <c r="AT1354" s="0" t="e">
        <f aca="false">Veloc($E$13:$G$1365,AQ1354,3)</f>
        <v>#VALUE!</v>
      </c>
      <c r="AU1354" s="0" t="e">
        <f aca="false">IF(AS1354&lt;hT,$G$5+alfa*(AS1354-ho),TT)</f>
        <v>#VALUE!</v>
      </c>
      <c r="AV1354" s="0" t="e">
        <f aca="false">IF(AS1354&lt;hT,pSL*(1/(1+alfa*AF1354/($G$5-alfa*ho)))^(go/(Rair*alfa)),pT*EXP(-go*(AF1354-hT)/(Rair*TT)))</f>
        <v>#VALUE!</v>
      </c>
      <c r="AW1354" s="0" t="e">
        <f aca="false">Mch(AT1354,AU1354,Rair,gamma)</f>
        <v>#VALUE!</v>
      </c>
      <c r="AX1354" s="0" t="e">
        <f aca="false">Cpex(Cp0,AW1354,$N$9,$L$13:$M$19)</f>
        <v>#VALUE!</v>
      </c>
      <c r="AY1354" s="0" t="e">
        <f aca="false">pex(AV1354,AW1354,gamma,AX1354)</f>
        <v>#VALUE!</v>
      </c>
      <c r="AZ1354" s="0" t="e">
        <f aca="false">MachThroat(gamma,AY1354,AR1354)</f>
        <v>#VALUE!</v>
      </c>
      <c r="BA1354" s="0" t="e">
        <f aca="false">CN(AZ1354,CSON,CINC)</f>
        <v>#VALUE!</v>
      </c>
      <c r="BB1354" s="0" t="e">
        <f aca="false">DPDT(Constant,BA1354,AZ1354,gamma,AR1354,AY1354)</f>
        <v>#VALUE!</v>
      </c>
      <c r="BC1354" s="0" t="s">
        <v>134</v>
      </c>
      <c r="BD1354" s="0" t="n">
        <f aca="false">Q1354+deltaT</f>
        <v>13.4999999999998</v>
      </c>
      <c r="BE1354" s="0" t="e">
        <f aca="false">pC+deltaT*pdot3</f>
        <v>#VALUE!</v>
      </c>
      <c r="BF1354" s="0" t="e">
        <f aca="false">hALT1($E$13:$G$1365,BD1354,2)</f>
        <v>#VALUE!</v>
      </c>
      <c r="BG1354" s="0" t="e">
        <f aca="false">Veloc($E$13:$G$1365,BD1354,3)</f>
        <v>#VALUE!</v>
      </c>
      <c r="BH1354" s="0" t="e">
        <f aca="false">IF(BF1354&lt;hT,$G$5+alfa*(BF1354-ho),TT)</f>
        <v>#VALUE!</v>
      </c>
      <c r="BI1354" s="0" t="e">
        <f aca="false">IF(BF1354&lt;hT,pSL*(1/(1+alfa*BF1354/($G$5-alfa*ho)))^(go/(Rair*alfa)),pT*EXP(-go*(BF1354-hT)/(Rair*TT)))</f>
        <v>#VALUE!</v>
      </c>
      <c r="BJ1354" s="0" t="e">
        <f aca="false">Mch(BG1354,BH1354,Rair,gamma)</f>
        <v>#VALUE!</v>
      </c>
      <c r="BK1354" s="0" t="e">
        <f aca="false">Cpex(Cp0,BJ1354,$N$9,$L$13:$M$19)</f>
        <v>#VALUE!</v>
      </c>
      <c r="BL1354" s="0" t="e">
        <f aca="false">pex(BI1354,BJ1354,gamma,BK1354)</f>
        <v>#VALUE!</v>
      </c>
      <c r="BM1354" s="0" t="e">
        <f aca="false">MachThroat(gamma,BL1354,BE1354)</f>
        <v>#VALUE!</v>
      </c>
      <c r="BN1354" s="0" t="e">
        <f aca="false">CN(BM1354,CSON,CINC)</f>
        <v>#VALUE!</v>
      </c>
      <c r="BO1354" s="0" t="e">
        <f aca="false">DPDT(Constant,BN1354,BM1354,gamma,BE1354,BL1354)</f>
        <v>#VALUE!</v>
      </c>
      <c r="BP1354" s="0" t="e">
        <f aca="false">pC+deltaT*(pdot+2*pdot2+2*pdot3+pdot4)/6</f>
        <v>#VALUE!</v>
      </c>
      <c r="BQ1354" s="0" t="s">
        <v>134</v>
      </c>
      <c r="BR1354" s="0" t="n">
        <f aca="false">Q1354</f>
        <v>13.4899999999998</v>
      </c>
      <c r="BS1354" s="0" t="e">
        <f aca="false">R1354/144</f>
        <v>#VALUE!</v>
      </c>
      <c r="BT1354" s="0" t="e">
        <f aca="false">pX/144</f>
        <v>#VALUE!</v>
      </c>
      <c r="BU1354" s="0" t="e">
        <f aca="false">pa/144</f>
        <v>#VALUE!</v>
      </c>
      <c r="BV1354" s="11" t="n">
        <f aca="false">BR1354</f>
        <v>13.4899999999998</v>
      </c>
      <c r="BW1354" s="12" t="e">
        <f aca="false">(pC-pX)/144</f>
        <v>#VALUE!</v>
      </c>
      <c r="BX1354" s="0" t="s">
        <v>134</v>
      </c>
      <c r="BZ1354" s="0" t="s">
        <v>134</v>
      </c>
      <c r="CA1354" s="0" t="s">
        <v>134</v>
      </c>
      <c r="CB1354" s="0" t="s">
        <v>134</v>
      </c>
      <c r="CC1354" s="0" t="s">
        <v>134</v>
      </c>
      <c r="CD1354" s="0" t="s">
        <v>134</v>
      </c>
      <c r="CE1354" s="0" t="s">
        <v>134</v>
      </c>
    </row>
    <row r="1355" customFormat="false" ht="12.75" hidden="false" customHeight="false" outlineLevel="0" collapsed="false">
      <c r="E1355" s="9" t="n">
        <v>13.42</v>
      </c>
      <c r="F1355" s="9" t="n">
        <v>11267.141834359</v>
      </c>
      <c r="G1355" s="9" t="n">
        <v>540.664707534099</v>
      </c>
      <c r="Q1355" s="0" t="n">
        <f aca="false">Q1354+deltaT</f>
        <v>13.4999999999998</v>
      </c>
      <c r="R1355" s="0" t="e">
        <f aca="false">BP1354</f>
        <v>#VALUE!</v>
      </c>
      <c r="S1355" s="0" t="e">
        <f aca="false">hALT1($E$13:$G$1365,Q1355,2)</f>
        <v>#VALUE!</v>
      </c>
      <c r="T1355" s="0" t="e">
        <f aca="false">Veloc($E$13:$G$1365,Q1355,3)</f>
        <v>#VALUE!</v>
      </c>
      <c r="U1355" s="0" t="e">
        <f aca="false">IF(S1355&lt;hT,$G$5+alfa*(S1355-ho),TT)</f>
        <v>#VALUE!</v>
      </c>
      <c r="V1355" s="0" t="e">
        <f aca="false">IF(S1355&lt;hT,pSL*(1/(1+alfa*S1355/($G$5-alfa*ho)))^(go/(Rair*alfa)),pT*EXP(-go*(S1355-hT)/(Rair*TT)))</f>
        <v>#VALUE!</v>
      </c>
      <c r="W1355" s="0" t="e">
        <f aca="false">Mch(T1355,U1355,Rair,gamma)</f>
        <v>#VALUE!</v>
      </c>
      <c r="X1355" s="0" t="e">
        <f aca="false">Cpex(Cp0,W1355,$N$9,$L$13:$M$19)</f>
        <v>#VALUE!</v>
      </c>
      <c r="Y1355" s="0" t="e">
        <f aca="false">pex(V1355,W1355,gamma,X1355)</f>
        <v>#VALUE!</v>
      </c>
      <c r="Z1355" s="0" t="e">
        <f aca="false">MachThroat(gamma,Y1355,R1355)</f>
        <v>#VALUE!</v>
      </c>
      <c r="AA1355" s="0" t="e">
        <f aca="false">CN(Z1355,CSON,CINC)</f>
        <v>#VALUE!</v>
      </c>
      <c r="AB1355" s="0" t="e">
        <f aca="false">DPDT(Constant,AA1355,Z1355,gamma,R1355,Y1355)</f>
        <v>#VALUE!</v>
      </c>
      <c r="AC1355" s="0" t="s">
        <v>134</v>
      </c>
      <c r="AD1355" s="0" t="n">
        <f aca="false">Q1355+deltaT/2</f>
        <v>13.5049999999998</v>
      </c>
      <c r="AE1355" s="0" t="e">
        <f aca="false">pC+deltaT*pdot/2</f>
        <v>#VALUE!</v>
      </c>
      <c r="AF1355" s="0" t="e">
        <f aca="false">hALT1($E$13:$G$1365,AD1355,2)</f>
        <v>#VALUE!</v>
      </c>
      <c r="AG1355" s="0" t="e">
        <f aca="false">Veloc($E$13:$G$1365,AD1355,3)</f>
        <v>#VALUE!</v>
      </c>
      <c r="AH1355" s="0" t="e">
        <f aca="false">IF(AF1355&lt;hT,$G$5+alfa*(AF1355-ho),TT)</f>
        <v>#VALUE!</v>
      </c>
      <c r="AI1355" s="0" t="e">
        <f aca="false">IF(AF1355&lt;hT,pSL*(1/(1+alfa*AF1355/($G$5-alfa*ho)))^(go/(Rair*alfa)),pT*EXP(-go*(AF1355-hT)/(Rair*TT)))</f>
        <v>#VALUE!</v>
      </c>
      <c r="AJ1355" s="0" t="e">
        <f aca="false">Mch(AG1355,AH1355,Rair,gamma)</f>
        <v>#VALUE!</v>
      </c>
      <c r="AK1355" s="0" t="e">
        <f aca="false">Cpex(Cp0,AJ1355,$N$9,$L$13:$M$19)</f>
        <v>#VALUE!</v>
      </c>
      <c r="AL1355" s="0" t="e">
        <f aca="false">pex(AI1355,AJ1355,gamma,AK1355)</f>
        <v>#VALUE!</v>
      </c>
      <c r="AM1355" s="0" t="e">
        <f aca="false">MachThroat(gamma,AL1355,AE1355)</f>
        <v>#VALUE!</v>
      </c>
      <c r="AN1355" s="0" t="e">
        <f aca="false">CN(AM1355,CSON,CINC)</f>
        <v>#VALUE!</v>
      </c>
      <c r="AO1355" s="0" t="e">
        <f aca="false">DPDT(Constant,AN1355,AM1355,gamma,AE1355,AL1355)</f>
        <v>#VALUE!</v>
      </c>
      <c r="AP1355" s="0" t="s">
        <v>134</v>
      </c>
      <c r="AQ1355" s="0" t="n">
        <f aca="false">Q1355+deltaT/2</f>
        <v>13.5049999999998</v>
      </c>
      <c r="AR1355" s="0" t="e">
        <f aca="false">pC+deltaT*pdot2/2</f>
        <v>#VALUE!</v>
      </c>
      <c r="AS1355" s="0" t="e">
        <f aca="false">hALT1($E$13:$G$1365,AQ1355,2)</f>
        <v>#VALUE!</v>
      </c>
      <c r="AT1355" s="0" t="e">
        <f aca="false">Veloc($E$13:$G$1365,AQ1355,3)</f>
        <v>#VALUE!</v>
      </c>
      <c r="AU1355" s="0" t="e">
        <f aca="false">IF(AS1355&lt;hT,$G$5+alfa*(AS1355-ho),TT)</f>
        <v>#VALUE!</v>
      </c>
      <c r="AV1355" s="0" t="e">
        <f aca="false">IF(AS1355&lt;hT,pSL*(1/(1+alfa*AF1355/($G$5-alfa*ho)))^(go/(Rair*alfa)),pT*EXP(-go*(AF1355-hT)/(Rair*TT)))</f>
        <v>#VALUE!</v>
      </c>
      <c r="AW1355" s="0" t="e">
        <f aca="false">Mch(AT1355,AU1355,Rair,gamma)</f>
        <v>#VALUE!</v>
      </c>
      <c r="AX1355" s="0" t="e">
        <f aca="false">Cpex(Cp0,AW1355,$N$9,$L$13:$M$19)</f>
        <v>#VALUE!</v>
      </c>
      <c r="AY1355" s="0" t="e">
        <f aca="false">pex(AV1355,AW1355,gamma,AX1355)</f>
        <v>#VALUE!</v>
      </c>
      <c r="AZ1355" s="0" t="e">
        <f aca="false">MachThroat(gamma,AY1355,AR1355)</f>
        <v>#VALUE!</v>
      </c>
      <c r="BA1355" s="0" t="e">
        <f aca="false">CN(AZ1355,CSON,CINC)</f>
        <v>#VALUE!</v>
      </c>
      <c r="BB1355" s="0" t="e">
        <f aca="false">DPDT(Constant,BA1355,AZ1355,gamma,AR1355,AY1355)</f>
        <v>#VALUE!</v>
      </c>
      <c r="BC1355" s="0" t="s">
        <v>134</v>
      </c>
      <c r="BD1355" s="0" t="n">
        <f aca="false">Q1355+deltaT</f>
        <v>13.5099999999998</v>
      </c>
      <c r="BE1355" s="0" t="e">
        <f aca="false">pC+deltaT*pdot3</f>
        <v>#VALUE!</v>
      </c>
      <c r="BF1355" s="0" t="e">
        <f aca="false">hALT1($E$13:$G$1365,BD1355,2)</f>
        <v>#VALUE!</v>
      </c>
      <c r="BG1355" s="0" t="e">
        <f aca="false">Veloc($E$13:$G$1365,BD1355,3)</f>
        <v>#VALUE!</v>
      </c>
      <c r="BH1355" s="0" t="e">
        <f aca="false">IF(BF1355&lt;hT,$G$5+alfa*(BF1355-ho),TT)</f>
        <v>#VALUE!</v>
      </c>
      <c r="BI1355" s="0" t="e">
        <f aca="false">IF(BF1355&lt;hT,pSL*(1/(1+alfa*BF1355/($G$5-alfa*ho)))^(go/(Rair*alfa)),pT*EXP(-go*(BF1355-hT)/(Rair*TT)))</f>
        <v>#VALUE!</v>
      </c>
      <c r="BJ1355" s="0" t="e">
        <f aca="false">Mch(BG1355,BH1355,Rair,gamma)</f>
        <v>#VALUE!</v>
      </c>
      <c r="BK1355" s="0" t="e">
        <f aca="false">Cpex(Cp0,BJ1355,$N$9,$L$13:$M$19)</f>
        <v>#VALUE!</v>
      </c>
      <c r="BL1355" s="0" t="e">
        <f aca="false">pex(BI1355,BJ1355,gamma,BK1355)</f>
        <v>#VALUE!</v>
      </c>
      <c r="BM1355" s="0" t="e">
        <f aca="false">MachThroat(gamma,BL1355,BE1355)</f>
        <v>#VALUE!</v>
      </c>
      <c r="BN1355" s="0" t="e">
        <f aca="false">CN(BM1355,CSON,CINC)</f>
        <v>#VALUE!</v>
      </c>
      <c r="BO1355" s="0" t="e">
        <f aca="false">DPDT(Constant,BN1355,BM1355,gamma,BE1355,BL1355)</f>
        <v>#VALUE!</v>
      </c>
      <c r="BP1355" s="0" t="e">
        <f aca="false">pC+deltaT*(pdot+2*pdot2+2*pdot3+pdot4)/6</f>
        <v>#VALUE!</v>
      </c>
      <c r="BQ1355" s="0" t="s">
        <v>134</v>
      </c>
      <c r="BR1355" s="0" t="n">
        <f aca="false">Q1355</f>
        <v>13.4999999999998</v>
      </c>
      <c r="BS1355" s="0" t="e">
        <f aca="false">R1355/144</f>
        <v>#VALUE!</v>
      </c>
      <c r="BT1355" s="0" t="e">
        <f aca="false">pX/144</f>
        <v>#VALUE!</v>
      </c>
      <c r="BU1355" s="0" t="e">
        <f aca="false">pa/144</f>
        <v>#VALUE!</v>
      </c>
      <c r="BV1355" s="11" t="n">
        <f aca="false">BR1355</f>
        <v>13.4999999999998</v>
      </c>
      <c r="BW1355" s="12" t="e">
        <f aca="false">(pC-pX)/144</f>
        <v>#VALUE!</v>
      </c>
      <c r="BX1355" s="0" t="s">
        <v>134</v>
      </c>
      <c r="BZ1355" s="0" t="s">
        <v>134</v>
      </c>
      <c r="CA1355" s="0" t="s">
        <v>134</v>
      </c>
      <c r="CB1355" s="0" t="s">
        <v>134</v>
      </c>
      <c r="CC1355" s="0" t="s">
        <v>134</v>
      </c>
      <c r="CD1355" s="0" t="s">
        <v>134</v>
      </c>
      <c r="CE1355" s="0" t="s">
        <v>134</v>
      </c>
    </row>
    <row r="1356" customFormat="false" ht="12.75" hidden="false" customHeight="false" outlineLevel="0" collapsed="false">
      <c r="E1356" s="9" t="n">
        <v>13.43</v>
      </c>
      <c r="F1356" s="9" t="n">
        <v>11272.5460862161</v>
      </c>
      <c r="G1356" s="9" t="n">
        <v>540.185712371875</v>
      </c>
      <c r="Q1356" s="0" t="n">
        <f aca="false">Q1355+deltaT</f>
        <v>13.5099999999998</v>
      </c>
      <c r="R1356" s="0" t="e">
        <f aca="false">BP1355</f>
        <v>#VALUE!</v>
      </c>
      <c r="S1356" s="0" t="e">
        <f aca="false">hALT1($E$13:$G$1365,Q1356,2)</f>
        <v>#VALUE!</v>
      </c>
      <c r="T1356" s="0" t="e">
        <f aca="false">Veloc($E$13:$G$1365,Q1356,3)</f>
        <v>#VALUE!</v>
      </c>
      <c r="U1356" s="0" t="e">
        <f aca="false">IF(S1356&lt;hT,$G$5+alfa*(S1356-ho),TT)</f>
        <v>#VALUE!</v>
      </c>
      <c r="V1356" s="0" t="e">
        <f aca="false">IF(S1356&lt;hT,pSL*(1/(1+alfa*S1356/($G$5-alfa*ho)))^(go/(Rair*alfa)),pT*EXP(-go*(S1356-hT)/(Rair*TT)))</f>
        <v>#VALUE!</v>
      </c>
      <c r="W1356" s="0" t="e">
        <f aca="false">Mch(T1356,U1356,Rair,gamma)</f>
        <v>#VALUE!</v>
      </c>
      <c r="X1356" s="0" t="e">
        <f aca="false">Cpex(Cp0,W1356,$N$9,$L$13:$M$19)</f>
        <v>#VALUE!</v>
      </c>
      <c r="Y1356" s="0" t="e">
        <f aca="false">pex(V1356,W1356,gamma,X1356)</f>
        <v>#VALUE!</v>
      </c>
      <c r="Z1356" s="0" t="e">
        <f aca="false">MachThroat(gamma,Y1356,R1356)</f>
        <v>#VALUE!</v>
      </c>
      <c r="AA1356" s="0" t="e">
        <f aca="false">CN(Z1356,CSON,CINC)</f>
        <v>#VALUE!</v>
      </c>
      <c r="AB1356" s="0" t="e">
        <f aca="false">DPDT(Constant,AA1356,Z1356,gamma,R1356,Y1356)</f>
        <v>#VALUE!</v>
      </c>
      <c r="AC1356" s="0" t="s">
        <v>134</v>
      </c>
      <c r="AD1356" s="0" t="n">
        <f aca="false">Q1356+deltaT/2</f>
        <v>13.5149999999998</v>
      </c>
      <c r="AE1356" s="0" t="e">
        <f aca="false">pC+deltaT*pdot/2</f>
        <v>#VALUE!</v>
      </c>
      <c r="AF1356" s="0" t="e">
        <f aca="false">hALT1($E$13:$G$1365,AD1356,2)</f>
        <v>#VALUE!</v>
      </c>
      <c r="AG1356" s="0" t="e">
        <f aca="false">Veloc($E$13:$G$1365,AD1356,3)</f>
        <v>#VALUE!</v>
      </c>
      <c r="AH1356" s="0" t="e">
        <f aca="false">IF(AF1356&lt;hT,$G$5+alfa*(AF1356-ho),TT)</f>
        <v>#VALUE!</v>
      </c>
      <c r="AI1356" s="0" t="e">
        <f aca="false">IF(AF1356&lt;hT,pSL*(1/(1+alfa*AF1356/($G$5-alfa*ho)))^(go/(Rair*alfa)),pT*EXP(-go*(AF1356-hT)/(Rair*TT)))</f>
        <v>#VALUE!</v>
      </c>
      <c r="AJ1356" s="0" t="e">
        <f aca="false">Mch(AG1356,AH1356,Rair,gamma)</f>
        <v>#VALUE!</v>
      </c>
      <c r="AK1356" s="0" t="e">
        <f aca="false">Cpex(Cp0,AJ1356,$N$9,$L$13:$M$19)</f>
        <v>#VALUE!</v>
      </c>
      <c r="AL1356" s="0" t="e">
        <f aca="false">pex(AI1356,AJ1356,gamma,AK1356)</f>
        <v>#VALUE!</v>
      </c>
      <c r="AM1356" s="0" t="e">
        <f aca="false">MachThroat(gamma,AL1356,AE1356)</f>
        <v>#VALUE!</v>
      </c>
      <c r="AN1356" s="0" t="e">
        <f aca="false">CN(AM1356,CSON,CINC)</f>
        <v>#VALUE!</v>
      </c>
      <c r="AO1356" s="0" t="e">
        <f aca="false">DPDT(Constant,AN1356,AM1356,gamma,AE1356,AL1356)</f>
        <v>#VALUE!</v>
      </c>
      <c r="AP1356" s="0" t="s">
        <v>134</v>
      </c>
      <c r="AQ1356" s="0" t="n">
        <f aca="false">Q1356+deltaT/2</f>
        <v>13.5149999999998</v>
      </c>
      <c r="AR1356" s="0" t="e">
        <f aca="false">pC+deltaT*pdot2/2</f>
        <v>#VALUE!</v>
      </c>
      <c r="AS1356" s="0" t="e">
        <f aca="false">hALT1($E$13:$G$1365,AQ1356,2)</f>
        <v>#VALUE!</v>
      </c>
      <c r="AT1356" s="0" t="e">
        <f aca="false">Veloc($E$13:$G$1365,AQ1356,3)</f>
        <v>#VALUE!</v>
      </c>
      <c r="AU1356" s="0" t="e">
        <f aca="false">IF(AS1356&lt;hT,$G$5+alfa*(AS1356-ho),TT)</f>
        <v>#VALUE!</v>
      </c>
      <c r="AV1356" s="0" t="e">
        <f aca="false">IF(AS1356&lt;hT,pSL*(1/(1+alfa*AF1356/($G$5-alfa*ho)))^(go/(Rair*alfa)),pT*EXP(-go*(AF1356-hT)/(Rair*TT)))</f>
        <v>#VALUE!</v>
      </c>
      <c r="AW1356" s="0" t="e">
        <f aca="false">Mch(AT1356,AU1356,Rair,gamma)</f>
        <v>#VALUE!</v>
      </c>
      <c r="AX1356" s="0" t="e">
        <f aca="false">Cpex(Cp0,AW1356,$N$9,$L$13:$M$19)</f>
        <v>#VALUE!</v>
      </c>
      <c r="AY1356" s="0" t="e">
        <f aca="false">pex(AV1356,AW1356,gamma,AX1356)</f>
        <v>#VALUE!</v>
      </c>
      <c r="AZ1356" s="0" t="e">
        <f aca="false">MachThroat(gamma,AY1356,AR1356)</f>
        <v>#VALUE!</v>
      </c>
      <c r="BA1356" s="0" t="e">
        <f aca="false">CN(AZ1356,CSON,CINC)</f>
        <v>#VALUE!</v>
      </c>
      <c r="BB1356" s="0" t="e">
        <f aca="false">DPDT(Constant,BA1356,AZ1356,gamma,AR1356,AY1356)</f>
        <v>#VALUE!</v>
      </c>
      <c r="BC1356" s="0" t="s">
        <v>134</v>
      </c>
      <c r="BD1356" s="0" t="n">
        <f aca="false">Q1356+deltaT</f>
        <v>13.5199999999998</v>
      </c>
      <c r="BE1356" s="0" t="e">
        <f aca="false">pC+deltaT*pdot3</f>
        <v>#VALUE!</v>
      </c>
      <c r="BF1356" s="0" t="e">
        <f aca="false">hALT1($E$13:$G$1365,BD1356,2)</f>
        <v>#VALUE!</v>
      </c>
      <c r="BG1356" s="0" t="e">
        <f aca="false">Veloc($E$13:$G$1365,BD1356,3)</f>
        <v>#VALUE!</v>
      </c>
      <c r="BH1356" s="0" t="e">
        <f aca="false">IF(BF1356&lt;hT,$G$5+alfa*(BF1356-ho),TT)</f>
        <v>#VALUE!</v>
      </c>
      <c r="BI1356" s="0" t="e">
        <f aca="false">IF(BF1356&lt;hT,pSL*(1/(1+alfa*BF1356/($G$5-alfa*ho)))^(go/(Rair*alfa)),pT*EXP(-go*(BF1356-hT)/(Rair*TT)))</f>
        <v>#VALUE!</v>
      </c>
      <c r="BJ1356" s="0" t="e">
        <f aca="false">Mch(BG1356,BH1356,Rair,gamma)</f>
        <v>#VALUE!</v>
      </c>
      <c r="BK1356" s="0" t="e">
        <f aca="false">Cpex(Cp0,BJ1356,$N$9,$L$13:$M$19)</f>
        <v>#VALUE!</v>
      </c>
      <c r="BL1356" s="0" t="e">
        <f aca="false">pex(BI1356,BJ1356,gamma,BK1356)</f>
        <v>#VALUE!</v>
      </c>
      <c r="BM1356" s="0" t="e">
        <f aca="false">MachThroat(gamma,BL1356,BE1356)</f>
        <v>#VALUE!</v>
      </c>
      <c r="BN1356" s="0" t="e">
        <f aca="false">CN(BM1356,CSON,CINC)</f>
        <v>#VALUE!</v>
      </c>
      <c r="BO1356" s="0" t="e">
        <f aca="false">DPDT(Constant,BN1356,BM1356,gamma,BE1356,BL1356)</f>
        <v>#VALUE!</v>
      </c>
      <c r="BP1356" s="0" t="e">
        <f aca="false">pC+deltaT*(pdot+2*pdot2+2*pdot3+pdot4)/6</f>
        <v>#VALUE!</v>
      </c>
      <c r="BQ1356" s="0" t="s">
        <v>134</v>
      </c>
      <c r="BR1356" s="0" t="n">
        <f aca="false">Q1356</f>
        <v>13.5099999999998</v>
      </c>
      <c r="BS1356" s="0" t="e">
        <f aca="false">R1356/144</f>
        <v>#VALUE!</v>
      </c>
      <c r="BT1356" s="0" t="e">
        <f aca="false">pX/144</f>
        <v>#VALUE!</v>
      </c>
      <c r="BU1356" s="0" t="e">
        <f aca="false">pa/144</f>
        <v>#VALUE!</v>
      </c>
      <c r="BV1356" s="11" t="n">
        <f aca="false">BR1356</f>
        <v>13.5099999999998</v>
      </c>
      <c r="BW1356" s="12" t="e">
        <f aca="false">(pC-pX)/144</f>
        <v>#VALUE!</v>
      </c>
      <c r="BX1356" s="0" t="s">
        <v>134</v>
      </c>
      <c r="BZ1356" s="0" t="s">
        <v>134</v>
      </c>
      <c r="CA1356" s="0" t="s">
        <v>134</v>
      </c>
      <c r="CB1356" s="0" t="s">
        <v>134</v>
      </c>
      <c r="CC1356" s="0" t="s">
        <v>134</v>
      </c>
      <c r="CD1356" s="0" t="s">
        <v>134</v>
      </c>
      <c r="CE1356" s="0" t="s">
        <v>134</v>
      </c>
    </row>
    <row r="1357" customFormat="false" ht="12.75" hidden="false" customHeight="false" outlineLevel="0" collapsed="false">
      <c r="E1357" s="9" t="n">
        <v>13.44</v>
      </c>
      <c r="F1357" s="9" t="n">
        <v>11277.9455495752</v>
      </c>
      <c r="G1357" s="9" t="n">
        <v>539.707007842568</v>
      </c>
      <c r="Q1357" s="0" t="n">
        <f aca="false">Q1356+deltaT</f>
        <v>13.5199999999998</v>
      </c>
      <c r="R1357" s="0" t="e">
        <f aca="false">BP1356</f>
        <v>#VALUE!</v>
      </c>
      <c r="S1357" s="0" t="e">
        <f aca="false">hALT1($E$13:$G$1365,Q1357,2)</f>
        <v>#VALUE!</v>
      </c>
      <c r="T1357" s="0" t="e">
        <f aca="false">Veloc($E$13:$G$1365,Q1357,3)</f>
        <v>#VALUE!</v>
      </c>
      <c r="U1357" s="0" t="e">
        <f aca="false">IF(S1357&lt;hT,$G$5+alfa*(S1357-ho),TT)</f>
        <v>#VALUE!</v>
      </c>
      <c r="V1357" s="0" t="e">
        <f aca="false">IF(S1357&lt;hT,pSL*(1/(1+alfa*S1357/($G$5-alfa*ho)))^(go/(Rair*alfa)),pT*EXP(-go*(S1357-hT)/(Rair*TT)))</f>
        <v>#VALUE!</v>
      </c>
      <c r="W1357" s="0" t="e">
        <f aca="false">Mch(T1357,U1357,Rair,gamma)</f>
        <v>#VALUE!</v>
      </c>
      <c r="X1357" s="0" t="e">
        <f aca="false">Cpex(Cp0,W1357,$N$9,$L$13:$M$19)</f>
        <v>#VALUE!</v>
      </c>
      <c r="Y1357" s="0" t="e">
        <f aca="false">pex(V1357,W1357,gamma,X1357)</f>
        <v>#VALUE!</v>
      </c>
      <c r="Z1357" s="0" t="e">
        <f aca="false">MachThroat(gamma,Y1357,R1357)</f>
        <v>#VALUE!</v>
      </c>
      <c r="AA1357" s="0" t="e">
        <f aca="false">CN(Z1357,CSON,CINC)</f>
        <v>#VALUE!</v>
      </c>
      <c r="AB1357" s="0" t="e">
        <f aca="false">DPDT(Constant,AA1357,Z1357,gamma,R1357,Y1357)</f>
        <v>#VALUE!</v>
      </c>
      <c r="AC1357" s="0" t="s">
        <v>134</v>
      </c>
      <c r="AD1357" s="0" t="n">
        <f aca="false">Q1357+deltaT/2</f>
        <v>13.5249999999998</v>
      </c>
      <c r="AE1357" s="0" t="e">
        <f aca="false">pC+deltaT*pdot/2</f>
        <v>#VALUE!</v>
      </c>
      <c r="AF1357" s="0" t="e">
        <f aca="false">hALT1($E$13:$G$1365,AD1357,2)</f>
        <v>#VALUE!</v>
      </c>
      <c r="AG1357" s="0" t="e">
        <f aca="false">Veloc($E$13:$G$1365,AD1357,3)</f>
        <v>#VALUE!</v>
      </c>
      <c r="AH1357" s="0" t="e">
        <f aca="false">IF(AF1357&lt;hT,$G$5+alfa*(AF1357-ho),TT)</f>
        <v>#VALUE!</v>
      </c>
      <c r="AI1357" s="0" t="e">
        <f aca="false">IF(AF1357&lt;hT,pSL*(1/(1+alfa*AF1357/($G$5-alfa*ho)))^(go/(Rair*alfa)),pT*EXP(-go*(AF1357-hT)/(Rair*TT)))</f>
        <v>#VALUE!</v>
      </c>
      <c r="AJ1357" s="0" t="e">
        <f aca="false">Mch(AG1357,AH1357,Rair,gamma)</f>
        <v>#VALUE!</v>
      </c>
      <c r="AK1357" s="0" t="e">
        <f aca="false">Cpex(Cp0,AJ1357,$N$9,$L$13:$M$19)</f>
        <v>#VALUE!</v>
      </c>
      <c r="AL1357" s="0" t="e">
        <f aca="false">pex(AI1357,AJ1357,gamma,AK1357)</f>
        <v>#VALUE!</v>
      </c>
      <c r="AM1357" s="0" t="e">
        <f aca="false">MachThroat(gamma,AL1357,AE1357)</f>
        <v>#VALUE!</v>
      </c>
      <c r="AN1357" s="0" t="e">
        <f aca="false">CN(AM1357,CSON,CINC)</f>
        <v>#VALUE!</v>
      </c>
      <c r="AO1357" s="0" t="e">
        <f aca="false">DPDT(Constant,AN1357,AM1357,gamma,AE1357,AL1357)</f>
        <v>#VALUE!</v>
      </c>
      <c r="AP1357" s="0" t="s">
        <v>134</v>
      </c>
      <c r="AQ1357" s="0" t="n">
        <f aca="false">Q1357+deltaT/2</f>
        <v>13.5249999999998</v>
      </c>
      <c r="AR1357" s="0" t="e">
        <f aca="false">pC+deltaT*pdot2/2</f>
        <v>#VALUE!</v>
      </c>
      <c r="AS1357" s="0" t="e">
        <f aca="false">hALT1($E$13:$G$1365,AQ1357,2)</f>
        <v>#VALUE!</v>
      </c>
      <c r="AT1357" s="0" t="e">
        <f aca="false">Veloc($E$13:$G$1365,AQ1357,3)</f>
        <v>#VALUE!</v>
      </c>
      <c r="AU1357" s="0" t="e">
        <f aca="false">IF(AS1357&lt;hT,$G$5+alfa*(AS1357-ho),TT)</f>
        <v>#VALUE!</v>
      </c>
      <c r="AV1357" s="0" t="e">
        <f aca="false">IF(AS1357&lt;hT,pSL*(1/(1+alfa*AF1357/($G$5-alfa*ho)))^(go/(Rair*alfa)),pT*EXP(-go*(AF1357-hT)/(Rair*TT)))</f>
        <v>#VALUE!</v>
      </c>
      <c r="AW1357" s="0" t="e">
        <f aca="false">Mch(AT1357,AU1357,Rair,gamma)</f>
        <v>#VALUE!</v>
      </c>
      <c r="AX1357" s="0" t="e">
        <f aca="false">Cpex(Cp0,AW1357,$N$9,$L$13:$M$19)</f>
        <v>#VALUE!</v>
      </c>
      <c r="AY1357" s="0" t="e">
        <f aca="false">pex(AV1357,AW1357,gamma,AX1357)</f>
        <v>#VALUE!</v>
      </c>
      <c r="AZ1357" s="0" t="e">
        <f aca="false">MachThroat(gamma,AY1357,AR1357)</f>
        <v>#VALUE!</v>
      </c>
      <c r="BA1357" s="0" t="e">
        <f aca="false">CN(AZ1357,CSON,CINC)</f>
        <v>#VALUE!</v>
      </c>
      <c r="BB1357" s="0" t="e">
        <f aca="false">DPDT(Constant,BA1357,AZ1357,gamma,AR1357,AY1357)</f>
        <v>#VALUE!</v>
      </c>
      <c r="BC1357" s="0" t="s">
        <v>134</v>
      </c>
      <c r="BD1357" s="0" t="n">
        <f aca="false">Q1357+deltaT</f>
        <v>13.5299999999998</v>
      </c>
      <c r="BE1357" s="0" t="e">
        <f aca="false">pC+deltaT*pdot3</f>
        <v>#VALUE!</v>
      </c>
      <c r="BF1357" s="0" t="e">
        <f aca="false">hALT1($E$13:$G$1365,BD1357,2)</f>
        <v>#VALUE!</v>
      </c>
      <c r="BG1357" s="0" t="e">
        <f aca="false">Veloc($E$13:$G$1365,BD1357,3)</f>
        <v>#VALUE!</v>
      </c>
      <c r="BH1357" s="0" t="e">
        <f aca="false">IF(BF1357&lt;hT,$G$5+alfa*(BF1357-ho),TT)</f>
        <v>#VALUE!</v>
      </c>
      <c r="BI1357" s="0" t="e">
        <f aca="false">IF(BF1357&lt;hT,pSL*(1/(1+alfa*BF1357/($G$5-alfa*ho)))^(go/(Rair*alfa)),pT*EXP(-go*(BF1357-hT)/(Rair*TT)))</f>
        <v>#VALUE!</v>
      </c>
      <c r="BJ1357" s="0" t="e">
        <f aca="false">Mch(BG1357,BH1357,Rair,gamma)</f>
        <v>#VALUE!</v>
      </c>
      <c r="BK1357" s="0" t="e">
        <f aca="false">Cpex(Cp0,BJ1357,$N$9,$L$13:$M$19)</f>
        <v>#VALUE!</v>
      </c>
      <c r="BL1357" s="0" t="e">
        <f aca="false">pex(BI1357,BJ1357,gamma,BK1357)</f>
        <v>#VALUE!</v>
      </c>
      <c r="BM1357" s="0" t="e">
        <f aca="false">MachThroat(gamma,BL1357,BE1357)</f>
        <v>#VALUE!</v>
      </c>
      <c r="BN1357" s="0" t="e">
        <f aca="false">CN(BM1357,CSON,CINC)</f>
        <v>#VALUE!</v>
      </c>
      <c r="BO1357" s="0" t="e">
        <f aca="false">DPDT(Constant,BN1357,BM1357,gamma,BE1357,BL1357)</f>
        <v>#VALUE!</v>
      </c>
      <c r="BP1357" s="0" t="e">
        <f aca="false">pC+deltaT*(pdot+2*pdot2+2*pdot3+pdot4)/6</f>
        <v>#VALUE!</v>
      </c>
      <c r="BQ1357" s="0" t="s">
        <v>134</v>
      </c>
      <c r="BR1357" s="0" t="n">
        <f aca="false">Q1357</f>
        <v>13.5199999999998</v>
      </c>
      <c r="BS1357" s="0" t="e">
        <f aca="false">R1357/144</f>
        <v>#VALUE!</v>
      </c>
      <c r="BT1357" s="0" t="e">
        <f aca="false">pX/144</f>
        <v>#VALUE!</v>
      </c>
      <c r="BU1357" s="0" t="e">
        <f aca="false">pa/144</f>
        <v>#VALUE!</v>
      </c>
      <c r="BV1357" s="11" t="n">
        <f aca="false">BR1357</f>
        <v>13.5199999999998</v>
      </c>
      <c r="BW1357" s="12" t="e">
        <f aca="false">(pC-pX)/144</f>
        <v>#VALUE!</v>
      </c>
      <c r="BX1357" s="0" t="s">
        <v>134</v>
      </c>
      <c r="BZ1357" s="0" t="s">
        <v>134</v>
      </c>
      <c r="CA1357" s="0" t="s">
        <v>134</v>
      </c>
      <c r="CB1357" s="0" t="s">
        <v>134</v>
      </c>
      <c r="CC1357" s="0" t="s">
        <v>134</v>
      </c>
      <c r="CD1357" s="0" t="s">
        <v>134</v>
      </c>
      <c r="CE1357" s="0" t="s">
        <v>134</v>
      </c>
    </row>
    <row r="1358" customFormat="false" ht="12.75" hidden="false" customHeight="false" outlineLevel="0" collapsed="false">
      <c r="E1358" s="9" t="n">
        <v>13.45</v>
      </c>
      <c r="F1358" s="9" t="n">
        <v>11283.3402273402</v>
      </c>
      <c r="G1358" s="9" t="n">
        <v>539.228593477849</v>
      </c>
      <c r="Q1358" s="0" t="n">
        <f aca="false">Q1357+deltaT</f>
        <v>13.5299999999998</v>
      </c>
      <c r="R1358" s="0" t="e">
        <f aca="false">BP1357</f>
        <v>#VALUE!</v>
      </c>
      <c r="S1358" s="0" t="e">
        <f aca="false">hALT1($E$13:$G$1365,Q1358,2)</f>
        <v>#VALUE!</v>
      </c>
      <c r="T1358" s="0" t="e">
        <f aca="false">Veloc($E$13:$G$1365,Q1358,3)</f>
        <v>#VALUE!</v>
      </c>
      <c r="U1358" s="0" t="e">
        <f aca="false">IF(S1358&lt;hT,$G$5+alfa*(S1358-ho),TT)</f>
        <v>#VALUE!</v>
      </c>
      <c r="V1358" s="0" t="e">
        <f aca="false">IF(S1358&lt;hT,pSL*(1/(1+alfa*S1358/($G$5-alfa*ho)))^(go/(Rair*alfa)),pT*EXP(-go*(S1358-hT)/(Rair*TT)))</f>
        <v>#VALUE!</v>
      </c>
      <c r="W1358" s="0" t="e">
        <f aca="false">Mch(T1358,U1358,Rair,gamma)</f>
        <v>#VALUE!</v>
      </c>
      <c r="X1358" s="0" t="e">
        <f aca="false">Cpex(Cp0,W1358,$N$9,$L$13:$M$19)</f>
        <v>#VALUE!</v>
      </c>
      <c r="Y1358" s="0" t="e">
        <f aca="false">pex(V1358,W1358,gamma,X1358)</f>
        <v>#VALUE!</v>
      </c>
      <c r="Z1358" s="0" t="e">
        <f aca="false">MachThroat(gamma,Y1358,R1358)</f>
        <v>#VALUE!</v>
      </c>
      <c r="AA1358" s="0" t="e">
        <f aca="false">CN(Z1358,CSON,CINC)</f>
        <v>#VALUE!</v>
      </c>
      <c r="AB1358" s="0" t="e">
        <f aca="false">DPDT(Constant,AA1358,Z1358,gamma,R1358,Y1358)</f>
        <v>#VALUE!</v>
      </c>
      <c r="AC1358" s="0" t="s">
        <v>134</v>
      </c>
      <c r="AD1358" s="0" t="n">
        <f aca="false">Q1358+deltaT/2</f>
        <v>13.5349999999998</v>
      </c>
      <c r="AE1358" s="0" t="e">
        <f aca="false">pC+deltaT*pdot/2</f>
        <v>#VALUE!</v>
      </c>
      <c r="AF1358" s="0" t="e">
        <f aca="false">hALT1($E$13:$G$1365,AD1358,2)</f>
        <v>#VALUE!</v>
      </c>
      <c r="AG1358" s="0" t="e">
        <f aca="false">Veloc($E$13:$G$1365,AD1358,3)</f>
        <v>#VALUE!</v>
      </c>
      <c r="AH1358" s="0" t="e">
        <f aca="false">IF(AF1358&lt;hT,$G$5+alfa*(AF1358-ho),TT)</f>
        <v>#VALUE!</v>
      </c>
      <c r="AI1358" s="0" t="e">
        <f aca="false">IF(AF1358&lt;hT,pSL*(1/(1+alfa*AF1358/($G$5-alfa*ho)))^(go/(Rair*alfa)),pT*EXP(-go*(AF1358-hT)/(Rair*TT)))</f>
        <v>#VALUE!</v>
      </c>
      <c r="AJ1358" s="0" t="e">
        <f aca="false">Mch(AG1358,AH1358,Rair,gamma)</f>
        <v>#VALUE!</v>
      </c>
      <c r="AK1358" s="0" t="e">
        <f aca="false">Cpex(Cp0,AJ1358,$N$9,$L$13:$M$19)</f>
        <v>#VALUE!</v>
      </c>
      <c r="AL1358" s="0" t="e">
        <f aca="false">pex(AI1358,AJ1358,gamma,AK1358)</f>
        <v>#VALUE!</v>
      </c>
      <c r="AM1358" s="0" t="e">
        <f aca="false">MachThroat(gamma,AL1358,AE1358)</f>
        <v>#VALUE!</v>
      </c>
      <c r="AN1358" s="0" t="e">
        <f aca="false">CN(AM1358,CSON,CINC)</f>
        <v>#VALUE!</v>
      </c>
      <c r="AO1358" s="0" t="e">
        <f aca="false">DPDT(Constant,AN1358,AM1358,gamma,AE1358,AL1358)</f>
        <v>#VALUE!</v>
      </c>
      <c r="AP1358" s="0" t="s">
        <v>134</v>
      </c>
      <c r="AQ1358" s="0" t="n">
        <f aca="false">Q1358+deltaT/2</f>
        <v>13.5349999999998</v>
      </c>
      <c r="AR1358" s="0" t="e">
        <f aca="false">pC+deltaT*pdot2/2</f>
        <v>#VALUE!</v>
      </c>
      <c r="AS1358" s="0" t="e">
        <f aca="false">hALT1($E$13:$G$1365,AQ1358,2)</f>
        <v>#VALUE!</v>
      </c>
      <c r="AT1358" s="0" t="e">
        <f aca="false">Veloc($E$13:$G$1365,AQ1358,3)</f>
        <v>#VALUE!</v>
      </c>
      <c r="AU1358" s="0" t="e">
        <f aca="false">IF(AS1358&lt;hT,$G$5+alfa*(AS1358-ho),TT)</f>
        <v>#VALUE!</v>
      </c>
      <c r="AV1358" s="0" t="e">
        <f aca="false">IF(AS1358&lt;hT,pSL*(1/(1+alfa*AF1358/($G$5-alfa*ho)))^(go/(Rair*alfa)),pT*EXP(-go*(AF1358-hT)/(Rair*TT)))</f>
        <v>#VALUE!</v>
      </c>
      <c r="AW1358" s="0" t="e">
        <f aca="false">Mch(AT1358,AU1358,Rair,gamma)</f>
        <v>#VALUE!</v>
      </c>
      <c r="AX1358" s="0" t="e">
        <f aca="false">Cpex(Cp0,AW1358,$N$9,$L$13:$M$19)</f>
        <v>#VALUE!</v>
      </c>
      <c r="AY1358" s="0" t="e">
        <f aca="false">pex(AV1358,AW1358,gamma,AX1358)</f>
        <v>#VALUE!</v>
      </c>
      <c r="AZ1358" s="0" t="e">
        <f aca="false">MachThroat(gamma,AY1358,AR1358)</f>
        <v>#VALUE!</v>
      </c>
      <c r="BA1358" s="0" t="e">
        <f aca="false">CN(AZ1358,CSON,CINC)</f>
        <v>#VALUE!</v>
      </c>
      <c r="BB1358" s="0" t="e">
        <f aca="false">DPDT(Constant,BA1358,AZ1358,gamma,AR1358,AY1358)</f>
        <v>#VALUE!</v>
      </c>
      <c r="BC1358" s="0" t="s">
        <v>134</v>
      </c>
      <c r="BD1358" s="0" t="n">
        <f aca="false">Q1358+deltaT</f>
        <v>13.5399999999998</v>
      </c>
      <c r="BE1358" s="0" t="e">
        <f aca="false">pC+deltaT*pdot3</f>
        <v>#VALUE!</v>
      </c>
      <c r="BF1358" s="0" t="e">
        <f aca="false">hALT1($E$13:$G$1365,BD1358,2)</f>
        <v>#VALUE!</v>
      </c>
      <c r="BG1358" s="0" t="e">
        <f aca="false">Veloc($E$13:$G$1365,BD1358,3)</f>
        <v>#VALUE!</v>
      </c>
      <c r="BH1358" s="0" t="e">
        <f aca="false">IF(BF1358&lt;hT,$G$5+alfa*(BF1358-ho),TT)</f>
        <v>#VALUE!</v>
      </c>
      <c r="BI1358" s="0" t="e">
        <f aca="false">IF(BF1358&lt;hT,pSL*(1/(1+alfa*BF1358/($G$5-alfa*ho)))^(go/(Rair*alfa)),pT*EXP(-go*(BF1358-hT)/(Rair*TT)))</f>
        <v>#VALUE!</v>
      </c>
      <c r="BJ1358" s="0" t="e">
        <f aca="false">Mch(BG1358,BH1358,Rair,gamma)</f>
        <v>#VALUE!</v>
      </c>
      <c r="BK1358" s="0" t="e">
        <f aca="false">Cpex(Cp0,BJ1358,$N$9,$L$13:$M$19)</f>
        <v>#VALUE!</v>
      </c>
      <c r="BL1358" s="0" t="e">
        <f aca="false">pex(BI1358,BJ1358,gamma,BK1358)</f>
        <v>#VALUE!</v>
      </c>
      <c r="BM1358" s="0" t="e">
        <f aca="false">MachThroat(gamma,BL1358,BE1358)</f>
        <v>#VALUE!</v>
      </c>
      <c r="BN1358" s="0" t="e">
        <f aca="false">CN(BM1358,CSON,CINC)</f>
        <v>#VALUE!</v>
      </c>
      <c r="BO1358" s="0" t="e">
        <f aca="false">DPDT(Constant,BN1358,BM1358,gamma,BE1358,BL1358)</f>
        <v>#VALUE!</v>
      </c>
      <c r="BP1358" s="0" t="e">
        <f aca="false">pC+deltaT*(pdot+2*pdot2+2*pdot3+pdot4)/6</f>
        <v>#VALUE!</v>
      </c>
      <c r="BQ1358" s="0" t="s">
        <v>134</v>
      </c>
      <c r="BR1358" s="0" t="s">
        <v>134</v>
      </c>
      <c r="BS1358" s="0" t="s">
        <v>134</v>
      </c>
      <c r="BT1358" s="0" t="s">
        <v>134</v>
      </c>
      <c r="BU1358" s="0" t="s">
        <v>134</v>
      </c>
      <c r="BV1358" s="0" t="s">
        <v>134</v>
      </c>
      <c r="BW1358" s="0" t="s">
        <v>134</v>
      </c>
      <c r="BX1358" s="0" t="s">
        <v>134</v>
      </c>
      <c r="BZ1358" s="0" t="s">
        <v>134</v>
      </c>
      <c r="CA1358" s="0" t="s">
        <v>134</v>
      </c>
      <c r="CB1358" s="0" t="s">
        <v>134</v>
      </c>
      <c r="CC1358" s="0" t="s">
        <v>134</v>
      </c>
      <c r="CD1358" s="0" t="s">
        <v>134</v>
      </c>
      <c r="CE1358" s="0" t="s">
        <v>134</v>
      </c>
    </row>
    <row r="1359" customFormat="false" ht="12.75" hidden="false" customHeight="false" outlineLevel="0" collapsed="false">
      <c r="E1359" s="9" t="n">
        <v>13.46</v>
      </c>
      <c r="F1359" s="9" t="n">
        <v>11288.7301224104</v>
      </c>
      <c r="G1359" s="9" t="n">
        <v>538.750468810262</v>
      </c>
      <c r="Q1359" s="0" t="n">
        <f aca="false">Q1358+deltaT</f>
        <v>13.5399999999998</v>
      </c>
      <c r="R1359" s="0" t="e">
        <f aca="false">BP1358</f>
        <v>#VALUE!</v>
      </c>
      <c r="S1359" s="0" t="e">
        <f aca="false">hALT1($E$13:$G$1365,Q1359,2)</f>
        <v>#VALUE!</v>
      </c>
      <c r="T1359" s="0" t="e">
        <f aca="false">Veloc($E$13:$G$1365,Q1359,3)</f>
        <v>#VALUE!</v>
      </c>
      <c r="U1359" s="0" t="e">
        <f aca="false">IF(S1359&lt;hT,$G$5+alfa*(S1359-ho),TT)</f>
        <v>#VALUE!</v>
      </c>
      <c r="V1359" s="0" t="e">
        <f aca="false">IF(S1359&lt;hT,pSL*(1/(1+alfa*S1359/($G$5-alfa*ho)))^(go/(Rair*alfa)),pT*EXP(-go*(S1359-hT)/(Rair*TT)))</f>
        <v>#VALUE!</v>
      </c>
      <c r="W1359" s="0" t="e">
        <f aca="false">Mch(T1359,U1359,Rair,gamma)</f>
        <v>#VALUE!</v>
      </c>
      <c r="X1359" s="0" t="e">
        <f aca="false">Cpex(Cp0,W1359,$N$9,$L$13:$M$19)</f>
        <v>#VALUE!</v>
      </c>
      <c r="Y1359" s="0" t="e">
        <f aca="false">pex(V1359,W1359,gamma,X1359)</f>
        <v>#VALUE!</v>
      </c>
      <c r="Z1359" s="0" t="e">
        <f aca="false">MachThroat(gamma,Y1359,R1359)</f>
        <v>#VALUE!</v>
      </c>
      <c r="AA1359" s="0" t="e">
        <f aca="false">CN(Z1359,CSON,CINC)</f>
        <v>#VALUE!</v>
      </c>
      <c r="AB1359" s="0" t="e">
        <f aca="false">DPDT(Constant,AA1359,Z1359,gamma,R1359,Y1359)</f>
        <v>#VALUE!</v>
      </c>
      <c r="AC1359" s="0" t="s">
        <v>134</v>
      </c>
      <c r="AD1359" s="0" t="n">
        <f aca="false">Q1359+deltaT/2</f>
        <v>13.5449999999998</v>
      </c>
      <c r="AE1359" s="0" t="e">
        <f aca="false">pC+deltaT*pdot/2</f>
        <v>#VALUE!</v>
      </c>
      <c r="AF1359" s="0" t="e">
        <f aca="false">hALT1($E$13:$G$1365,AD1359,2)</f>
        <v>#VALUE!</v>
      </c>
      <c r="AG1359" s="0" t="e">
        <f aca="false">Veloc($E$13:$G$1365,AD1359,3)</f>
        <v>#VALUE!</v>
      </c>
      <c r="AH1359" s="0" t="e">
        <f aca="false">IF(AF1359&lt;hT,$G$5+alfa*(AF1359-ho),TT)</f>
        <v>#VALUE!</v>
      </c>
      <c r="AI1359" s="0" t="e">
        <f aca="false">IF(AF1359&lt;hT,pSL*(1/(1+alfa*AF1359/($G$5-alfa*ho)))^(go/(Rair*alfa)),pT*EXP(-go*(AF1359-hT)/(Rair*TT)))</f>
        <v>#VALUE!</v>
      </c>
      <c r="AJ1359" s="0" t="e">
        <f aca="false">Mch(AG1359,AH1359,Rair,gamma)</f>
        <v>#VALUE!</v>
      </c>
      <c r="AK1359" s="0" t="e">
        <f aca="false">Cpex(Cp0,AJ1359,$N$9,$L$13:$M$19)</f>
        <v>#VALUE!</v>
      </c>
      <c r="AL1359" s="0" t="e">
        <f aca="false">pex(AI1359,AJ1359,gamma,AK1359)</f>
        <v>#VALUE!</v>
      </c>
      <c r="AM1359" s="0" t="e">
        <f aca="false">MachThroat(gamma,AL1359,AE1359)</f>
        <v>#VALUE!</v>
      </c>
      <c r="AN1359" s="0" t="e">
        <f aca="false">CN(AM1359,CSON,CINC)</f>
        <v>#VALUE!</v>
      </c>
      <c r="AO1359" s="0" t="e">
        <f aca="false">DPDT(Constant,AN1359,AM1359,gamma,AE1359,AL1359)</f>
        <v>#VALUE!</v>
      </c>
      <c r="AP1359" s="0" t="s">
        <v>134</v>
      </c>
      <c r="AQ1359" s="0" t="n">
        <f aca="false">Q1359+deltaT/2</f>
        <v>13.5449999999998</v>
      </c>
      <c r="AR1359" s="0" t="e">
        <f aca="false">pC+deltaT*pdot2/2</f>
        <v>#VALUE!</v>
      </c>
      <c r="AS1359" s="0" t="e">
        <f aca="false">hALT1($E$13:$G$1365,AQ1359,2)</f>
        <v>#VALUE!</v>
      </c>
      <c r="AT1359" s="0" t="e">
        <f aca="false">Veloc($E$13:$G$1365,AQ1359,3)</f>
        <v>#VALUE!</v>
      </c>
      <c r="AU1359" s="0" t="e">
        <f aca="false">IF(AS1359&lt;hT,$G$5+alfa*(AS1359-ho),TT)</f>
        <v>#VALUE!</v>
      </c>
      <c r="AV1359" s="0" t="e">
        <f aca="false">IF(AS1359&lt;hT,pSL*(1/(1+alfa*AF1359/($G$5-alfa*ho)))^(go/(Rair*alfa)),pT*EXP(-go*(AF1359-hT)/(Rair*TT)))</f>
        <v>#VALUE!</v>
      </c>
      <c r="AW1359" s="0" t="e">
        <f aca="false">Mch(AT1359,AU1359,Rair,gamma)</f>
        <v>#VALUE!</v>
      </c>
      <c r="AX1359" s="0" t="e">
        <f aca="false">Cpex(Cp0,AW1359,$N$9,$L$13:$M$19)</f>
        <v>#VALUE!</v>
      </c>
      <c r="AY1359" s="0" t="e">
        <f aca="false">pex(AV1359,AW1359,gamma,AX1359)</f>
        <v>#VALUE!</v>
      </c>
      <c r="AZ1359" s="0" t="e">
        <f aca="false">MachThroat(gamma,AY1359,AR1359)</f>
        <v>#VALUE!</v>
      </c>
      <c r="BA1359" s="0" t="e">
        <f aca="false">CN(AZ1359,CSON,CINC)</f>
        <v>#VALUE!</v>
      </c>
      <c r="BB1359" s="0" t="e">
        <f aca="false">DPDT(Constant,BA1359,AZ1359,gamma,AR1359,AY1359)</f>
        <v>#VALUE!</v>
      </c>
      <c r="BC1359" s="0" t="s">
        <v>134</v>
      </c>
      <c r="BD1359" s="0" t="n">
        <f aca="false">Q1359+deltaT</f>
        <v>13.5499999999998</v>
      </c>
      <c r="BE1359" s="0" t="e">
        <f aca="false">pC+deltaT*pdot3</f>
        <v>#VALUE!</v>
      </c>
      <c r="BF1359" s="0" t="e">
        <f aca="false">hALT1($E$13:$G$1365,BD1359,2)</f>
        <v>#VALUE!</v>
      </c>
      <c r="BG1359" s="0" t="e">
        <f aca="false">Veloc($E$13:$G$1365,BD1359,3)</f>
        <v>#VALUE!</v>
      </c>
      <c r="BH1359" s="0" t="e">
        <f aca="false">IF(BF1359&lt;hT,$G$5+alfa*(BF1359-ho),TT)</f>
        <v>#VALUE!</v>
      </c>
      <c r="BI1359" s="0" t="e">
        <f aca="false">IF(BF1359&lt;hT,pSL*(1/(1+alfa*BF1359/($G$5-alfa*ho)))^(go/(Rair*alfa)),pT*EXP(-go*(BF1359-hT)/(Rair*TT)))</f>
        <v>#VALUE!</v>
      </c>
      <c r="BJ1359" s="0" t="e">
        <f aca="false">Mch(BG1359,BH1359,Rair,gamma)</f>
        <v>#VALUE!</v>
      </c>
      <c r="BK1359" s="0" t="e">
        <f aca="false">Cpex(Cp0,BJ1359,$N$9,$L$13:$M$19)</f>
        <v>#VALUE!</v>
      </c>
      <c r="BL1359" s="0" t="e">
        <f aca="false">pex(BI1359,BJ1359,gamma,BK1359)</f>
        <v>#VALUE!</v>
      </c>
      <c r="BM1359" s="0" t="e">
        <f aca="false">MachThroat(gamma,BL1359,BE1359)</f>
        <v>#VALUE!</v>
      </c>
      <c r="BN1359" s="0" t="e">
        <f aca="false">CN(BM1359,CSON,CINC)</f>
        <v>#VALUE!</v>
      </c>
      <c r="BO1359" s="0" t="e">
        <f aca="false">DPDT(Constant,BN1359,BM1359,gamma,BE1359,BL1359)</f>
        <v>#VALUE!</v>
      </c>
      <c r="BP1359" s="0" t="e">
        <f aca="false">pC+deltaT*(pdot+2*pdot2+2*pdot3+pdot4)/6</f>
        <v>#VALUE!</v>
      </c>
      <c r="BQ1359" s="0" t="s">
        <v>134</v>
      </c>
      <c r="BR1359" s="0" t="s">
        <v>134</v>
      </c>
      <c r="BS1359" s="0" t="s">
        <v>134</v>
      </c>
      <c r="BT1359" s="0" t="s">
        <v>134</v>
      </c>
      <c r="BU1359" s="0" t="s">
        <v>134</v>
      </c>
      <c r="BV1359" s="0" t="s">
        <v>134</v>
      </c>
      <c r="BW1359" s="0" t="s">
        <v>134</v>
      </c>
      <c r="BX1359" s="0" t="s">
        <v>134</v>
      </c>
      <c r="BZ1359" s="0" t="s">
        <v>134</v>
      </c>
      <c r="CA1359" s="0" t="s">
        <v>134</v>
      </c>
      <c r="CB1359" s="0" t="s">
        <v>134</v>
      </c>
      <c r="CC1359" s="0" t="s">
        <v>134</v>
      </c>
      <c r="CD1359" s="0" t="s">
        <v>134</v>
      </c>
      <c r="CE1359" s="0" t="s">
        <v>134</v>
      </c>
    </row>
    <row r="1360" customFormat="false" ht="12.75" hidden="false" customHeight="false" outlineLevel="0" collapsed="false">
      <c r="E1360" s="9" t="n">
        <v>13.47</v>
      </c>
      <c r="F1360" s="9" t="n">
        <v>11294.1152376805</v>
      </c>
      <c r="G1360" s="9" t="n">
        <v>538.272633373224</v>
      </c>
      <c r="Q1360" s="0" t="n">
        <f aca="false">Q1359+deltaT</f>
        <v>13.5499999999998</v>
      </c>
      <c r="R1360" s="0" t="e">
        <f aca="false">BP1359</f>
        <v>#VALUE!</v>
      </c>
      <c r="S1360" s="0" t="e">
        <f aca="false">hALT1($E$13:$G$1365,Q1360,2)</f>
        <v>#VALUE!</v>
      </c>
      <c r="T1360" s="0" t="e">
        <f aca="false">Veloc($E$13:$G$1365,Q1360,3)</f>
        <v>#VALUE!</v>
      </c>
      <c r="U1360" s="0" t="e">
        <f aca="false">IF(S1360&lt;hT,$G$5+alfa*(S1360-ho),TT)</f>
        <v>#VALUE!</v>
      </c>
      <c r="V1360" s="0" t="e">
        <f aca="false">IF(S1360&lt;hT,pSL*(1/(1+alfa*S1360/($G$5-alfa*ho)))^(go/(Rair*alfa)),pT*EXP(-go*(S1360-hT)/(Rair*TT)))</f>
        <v>#VALUE!</v>
      </c>
      <c r="W1360" s="0" t="e">
        <f aca="false">Mch(T1360,U1360,Rair,gamma)</f>
        <v>#VALUE!</v>
      </c>
      <c r="X1360" s="0" t="e">
        <f aca="false">Cpex(Cp0,W1360,$N$9,$L$13:$M$19)</f>
        <v>#VALUE!</v>
      </c>
      <c r="Y1360" s="0" t="e">
        <f aca="false">pex(V1360,W1360,gamma,X1360)</f>
        <v>#VALUE!</v>
      </c>
      <c r="Z1360" s="0" t="e">
        <f aca="false">MachThroat(gamma,Y1360,R1360)</f>
        <v>#VALUE!</v>
      </c>
      <c r="AA1360" s="0" t="e">
        <f aca="false">CN(Z1360,CSON,CINC)</f>
        <v>#VALUE!</v>
      </c>
      <c r="AB1360" s="0" t="e">
        <f aca="false">DPDT(Constant,AA1360,Z1360,gamma,R1360,Y1360)</f>
        <v>#VALUE!</v>
      </c>
      <c r="AC1360" s="0" t="s">
        <v>134</v>
      </c>
      <c r="AD1360" s="0" t="n">
        <f aca="false">Q1360+deltaT/2</f>
        <v>13.5549999999998</v>
      </c>
      <c r="AE1360" s="0" t="e">
        <f aca="false">pC+deltaT*pdot/2</f>
        <v>#VALUE!</v>
      </c>
      <c r="AF1360" s="0" t="e">
        <f aca="false">hALT1($E$13:$G$1365,AD1360,2)</f>
        <v>#VALUE!</v>
      </c>
      <c r="AG1360" s="0" t="e">
        <f aca="false">Veloc($E$13:$G$1365,AD1360,3)</f>
        <v>#VALUE!</v>
      </c>
      <c r="AH1360" s="0" t="e">
        <f aca="false">IF(AF1360&lt;hT,$G$5+alfa*(AF1360-ho),TT)</f>
        <v>#VALUE!</v>
      </c>
      <c r="AI1360" s="0" t="e">
        <f aca="false">IF(AF1360&lt;hT,pSL*(1/(1+alfa*AF1360/($G$5-alfa*ho)))^(go/(Rair*alfa)),pT*EXP(-go*(AF1360-hT)/(Rair*TT)))</f>
        <v>#VALUE!</v>
      </c>
      <c r="AJ1360" s="0" t="e">
        <f aca="false">Mch(AG1360,AH1360,Rair,gamma)</f>
        <v>#VALUE!</v>
      </c>
      <c r="AK1360" s="0" t="e">
        <f aca="false">Cpex(Cp0,AJ1360,$N$9,$L$13:$M$19)</f>
        <v>#VALUE!</v>
      </c>
      <c r="AL1360" s="0" t="e">
        <f aca="false">pex(AI1360,AJ1360,gamma,AK1360)</f>
        <v>#VALUE!</v>
      </c>
      <c r="AM1360" s="0" t="e">
        <f aca="false">MachThroat(gamma,AL1360,AE1360)</f>
        <v>#VALUE!</v>
      </c>
      <c r="AN1360" s="0" t="e">
        <f aca="false">CN(AM1360,CSON,CINC)</f>
        <v>#VALUE!</v>
      </c>
      <c r="AO1360" s="0" t="e">
        <f aca="false">DPDT(Constant,AN1360,AM1360,gamma,AE1360,AL1360)</f>
        <v>#VALUE!</v>
      </c>
      <c r="AP1360" s="0" t="s">
        <v>134</v>
      </c>
      <c r="AQ1360" s="0" t="n">
        <f aca="false">Q1360+deltaT/2</f>
        <v>13.5549999999998</v>
      </c>
      <c r="AR1360" s="0" t="e">
        <f aca="false">pC+deltaT*pdot2/2</f>
        <v>#VALUE!</v>
      </c>
      <c r="AS1360" s="0" t="e">
        <f aca="false">hALT1($E$13:$G$1365,AQ1360,2)</f>
        <v>#VALUE!</v>
      </c>
      <c r="AT1360" s="0" t="e">
        <f aca="false">Veloc($E$13:$G$1365,AQ1360,3)</f>
        <v>#VALUE!</v>
      </c>
      <c r="AU1360" s="0" t="e">
        <f aca="false">IF(AS1360&lt;hT,$G$5+alfa*(AS1360-ho),TT)</f>
        <v>#VALUE!</v>
      </c>
      <c r="AV1360" s="0" t="e">
        <f aca="false">IF(AS1360&lt;hT,pSL*(1/(1+alfa*AF1360/($G$5-alfa*ho)))^(go/(Rair*alfa)),pT*EXP(-go*(AF1360-hT)/(Rair*TT)))</f>
        <v>#VALUE!</v>
      </c>
      <c r="AW1360" s="0" t="e">
        <f aca="false">Mch(AT1360,AU1360,Rair,gamma)</f>
        <v>#VALUE!</v>
      </c>
      <c r="AX1360" s="0" t="e">
        <f aca="false">Cpex(Cp0,AW1360,$N$9,$L$13:$M$19)</f>
        <v>#VALUE!</v>
      </c>
      <c r="AY1360" s="0" t="e">
        <f aca="false">pex(AV1360,AW1360,gamma,AX1360)</f>
        <v>#VALUE!</v>
      </c>
      <c r="AZ1360" s="0" t="e">
        <f aca="false">MachThroat(gamma,AY1360,AR1360)</f>
        <v>#VALUE!</v>
      </c>
      <c r="BA1360" s="0" t="e">
        <f aca="false">CN(AZ1360,CSON,CINC)</f>
        <v>#VALUE!</v>
      </c>
      <c r="BB1360" s="0" t="e">
        <f aca="false">DPDT(Constant,BA1360,AZ1360,gamma,AR1360,AY1360)</f>
        <v>#VALUE!</v>
      </c>
      <c r="BC1360" s="0" t="s">
        <v>134</v>
      </c>
      <c r="BD1360" s="0" t="n">
        <f aca="false">Q1360+deltaT</f>
        <v>13.5599999999998</v>
      </c>
      <c r="BE1360" s="0" t="e">
        <f aca="false">pC+deltaT*pdot3</f>
        <v>#VALUE!</v>
      </c>
      <c r="BF1360" s="0" t="e">
        <f aca="false">hALT1($E$13:$G$1365,BD1360,2)</f>
        <v>#VALUE!</v>
      </c>
      <c r="BG1360" s="0" t="e">
        <f aca="false">Veloc($E$13:$G$1365,BD1360,3)</f>
        <v>#VALUE!</v>
      </c>
      <c r="BH1360" s="0" t="e">
        <f aca="false">IF(BF1360&lt;hT,$G$5+alfa*(BF1360-ho),TT)</f>
        <v>#VALUE!</v>
      </c>
      <c r="BI1360" s="0" t="e">
        <f aca="false">IF(BF1360&lt;hT,pSL*(1/(1+alfa*BF1360/($G$5-alfa*ho)))^(go/(Rair*alfa)),pT*EXP(-go*(BF1360-hT)/(Rair*TT)))</f>
        <v>#VALUE!</v>
      </c>
      <c r="BJ1360" s="0" t="e">
        <f aca="false">Mch(BG1360,BH1360,Rair,gamma)</f>
        <v>#VALUE!</v>
      </c>
      <c r="BK1360" s="0" t="e">
        <f aca="false">Cpex(Cp0,BJ1360,$N$9,$L$13:$M$19)</f>
        <v>#VALUE!</v>
      </c>
      <c r="BL1360" s="0" t="e">
        <f aca="false">pex(BI1360,BJ1360,gamma,BK1360)</f>
        <v>#VALUE!</v>
      </c>
      <c r="BM1360" s="0" t="e">
        <f aca="false">MachThroat(gamma,BL1360,BE1360)</f>
        <v>#VALUE!</v>
      </c>
      <c r="BN1360" s="0" t="e">
        <f aca="false">CN(BM1360,CSON,CINC)</f>
        <v>#VALUE!</v>
      </c>
      <c r="BO1360" s="0" t="e">
        <f aca="false">DPDT(Constant,BN1360,BM1360,gamma,BE1360,BL1360)</f>
        <v>#VALUE!</v>
      </c>
      <c r="BP1360" s="0" t="e">
        <f aca="false">pC+deltaT*(pdot+2*pdot2+2*pdot3+pdot4)/6</f>
        <v>#VALUE!</v>
      </c>
      <c r="BQ1360" s="0" t="s">
        <v>134</v>
      </c>
      <c r="BR1360" s="0" t="s">
        <v>134</v>
      </c>
      <c r="BS1360" s="0" t="s">
        <v>134</v>
      </c>
      <c r="BT1360" s="0" t="s">
        <v>134</v>
      </c>
      <c r="BU1360" s="0" t="s">
        <v>134</v>
      </c>
      <c r="BV1360" s="0" t="s">
        <v>134</v>
      </c>
      <c r="BW1360" s="0" t="s">
        <v>134</v>
      </c>
      <c r="BX1360" s="0" t="s">
        <v>134</v>
      </c>
      <c r="BZ1360" s="0" t="s">
        <v>134</v>
      </c>
      <c r="CA1360" s="0" t="s">
        <v>134</v>
      </c>
      <c r="CB1360" s="0" t="s">
        <v>134</v>
      </c>
      <c r="CC1360" s="0" t="s">
        <v>134</v>
      </c>
      <c r="CD1360" s="0" t="s">
        <v>134</v>
      </c>
      <c r="CE1360" s="0" t="s">
        <v>134</v>
      </c>
    </row>
    <row r="1361" customFormat="false" ht="12.75" hidden="false" customHeight="false" outlineLevel="0" collapsed="false">
      <c r="E1361" s="9" t="n">
        <v>13.48</v>
      </c>
      <c r="F1361" s="9" t="n">
        <v>11299.4955760404</v>
      </c>
      <c r="G1361" s="9" t="n">
        <v>537.795086701022</v>
      </c>
      <c r="Q1361" s="0" t="n">
        <f aca="false">Q1360+deltaT</f>
        <v>13.5599999999998</v>
      </c>
      <c r="R1361" s="0" t="e">
        <f aca="false">BP1360</f>
        <v>#VALUE!</v>
      </c>
      <c r="S1361" s="0" t="e">
        <f aca="false">hALT1($E$13:$G$1365,Q1361,2)</f>
        <v>#VALUE!</v>
      </c>
      <c r="T1361" s="0" t="e">
        <f aca="false">Veloc($E$13:$G$1365,Q1361,3)</f>
        <v>#VALUE!</v>
      </c>
      <c r="U1361" s="0" t="e">
        <f aca="false">IF(S1361&lt;hT,$G$5+alfa*(S1361-ho),TT)</f>
        <v>#VALUE!</v>
      </c>
      <c r="V1361" s="0" t="e">
        <f aca="false">IF(S1361&lt;hT,pSL*(1/(1+alfa*S1361/($G$5-alfa*ho)))^(go/(Rair*alfa)),pT*EXP(-go*(S1361-hT)/(Rair*TT)))</f>
        <v>#VALUE!</v>
      </c>
      <c r="W1361" s="0" t="e">
        <f aca="false">Mch(T1361,U1361,Rair,gamma)</f>
        <v>#VALUE!</v>
      </c>
      <c r="X1361" s="0" t="e">
        <f aca="false">Cpex(Cp0,W1361,$N$9,$L$13:$M$19)</f>
        <v>#VALUE!</v>
      </c>
      <c r="Y1361" s="0" t="e">
        <f aca="false">pex(V1361,W1361,gamma,X1361)</f>
        <v>#VALUE!</v>
      </c>
      <c r="Z1361" s="0" t="e">
        <f aca="false">MachThroat(gamma,Y1361,R1361)</f>
        <v>#VALUE!</v>
      </c>
      <c r="AA1361" s="0" t="e">
        <f aca="false">CN(Z1361,CSON,CINC)</f>
        <v>#VALUE!</v>
      </c>
      <c r="AB1361" s="0" t="e">
        <f aca="false">DPDT(Constant,AA1361,Z1361,gamma,R1361,Y1361)</f>
        <v>#VALUE!</v>
      </c>
      <c r="AC1361" s="0" t="s">
        <v>134</v>
      </c>
      <c r="AD1361" s="0" t="n">
        <f aca="false">Q1361+deltaT/2</f>
        <v>13.5649999999998</v>
      </c>
      <c r="AE1361" s="0" t="e">
        <f aca="false">pC+deltaT*pdot/2</f>
        <v>#VALUE!</v>
      </c>
      <c r="AF1361" s="0" t="e">
        <f aca="false">hALT1($E$13:$G$1365,AD1361,2)</f>
        <v>#VALUE!</v>
      </c>
      <c r="AG1361" s="0" t="e">
        <f aca="false">Veloc($E$13:$G$1365,AD1361,3)</f>
        <v>#VALUE!</v>
      </c>
      <c r="AH1361" s="0" t="e">
        <f aca="false">IF(AF1361&lt;hT,$G$5+alfa*(AF1361-ho),TT)</f>
        <v>#VALUE!</v>
      </c>
      <c r="AI1361" s="0" t="e">
        <f aca="false">IF(AF1361&lt;hT,pSL*(1/(1+alfa*AF1361/($G$5-alfa*ho)))^(go/(Rair*alfa)),pT*EXP(-go*(AF1361-hT)/(Rair*TT)))</f>
        <v>#VALUE!</v>
      </c>
      <c r="AJ1361" s="0" t="e">
        <f aca="false">Mch(AG1361,AH1361,Rair,gamma)</f>
        <v>#VALUE!</v>
      </c>
      <c r="AK1361" s="0" t="e">
        <f aca="false">Cpex(Cp0,AJ1361,$N$9,$L$13:$M$19)</f>
        <v>#VALUE!</v>
      </c>
      <c r="AL1361" s="0" t="e">
        <f aca="false">pex(AI1361,AJ1361,gamma,AK1361)</f>
        <v>#VALUE!</v>
      </c>
      <c r="AM1361" s="0" t="e">
        <f aca="false">MachThroat(gamma,AL1361,AE1361)</f>
        <v>#VALUE!</v>
      </c>
      <c r="AN1361" s="0" t="e">
        <f aca="false">CN(AM1361,CSON,CINC)</f>
        <v>#VALUE!</v>
      </c>
      <c r="AO1361" s="0" t="e">
        <f aca="false">DPDT(Constant,AN1361,AM1361,gamma,AE1361,AL1361)</f>
        <v>#VALUE!</v>
      </c>
      <c r="AP1361" s="0" t="s">
        <v>134</v>
      </c>
      <c r="AQ1361" s="0" t="n">
        <f aca="false">Q1361+deltaT/2</f>
        <v>13.5649999999998</v>
      </c>
      <c r="AR1361" s="0" t="e">
        <f aca="false">pC+deltaT*pdot2/2</f>
        <v>#VALUE!</v>
      </c>
      <c r="AS1361" s="0" t="e">
        <f aca="false">hALT1($E$13:$G$1365,AQ1361,2)</f>
        <v>#VALUE!</v>
      </c>
      <c r="AT1361" s="0" t="e">
        <f aca="false">Veloc($E$13:$G$1365,AQ1361,3)</f>
        <v>#VALUE!</v>
      </c>
      <c r="AU1361" s="0" t="e">
        <f aca="false">IF(AS1361&lt;hT,$G$5+alfa*(AS1361-ho),TT)</f>
        <v>#VALUE!</v>
      </c>
      <c r="AV1361" s="0" t="e">
        <f aca="false">IF(AS1361&lt;hT,pSL*(1/(1+alfa*AF1361/($G$5-alfa*ho)))^(go/(Rair*alfa)),pT*EXP(-go*(AF1361-hT)/(Rair*TT)))</f>
        <v>#VALUE!</v>
      </c>
      <c r="AW1361" s="0" t="e">
        <f aca="false">Mch(AT1361,AU1361,Rair,gamma)</f>
        <v>#VALUE!</v>
      </c>
      <c r="AX1361" s="0" t="e">
        <f aca="false">Cpex(Cp0,AW1361,$N$9,$L$13:$M$19)</f>
        <v>#VALUE!</v>
      </c>
      <c r="AY1361" s="0" t="e">
        <f aca="false">pex(AV1361,AW1361,gamma,AX1361)</f>
        <v>#VALUE!</v>
      </c>
      <c r="AZ1361" s="0" t="e">
        <f aca="false">MachThroat(gamma,AY1361,AR1361)</f>
        <v>#VALUE!</v>
      </c>
      <c r="BA1361" s="0" t="e">
        <f aca="false">CN(AZ1361,CSON,CINC)</f>
        <v>#VALUE!</v>
      </c>
      <c r="BB1361" s="0" t="e">
        <f aca="false">DPDT(Constant,BA1361,AZ1361,gamma,AR1361,AY1361)</f>
        <v>#VALUE!</v>
      </c>
      <c r="BC1361" s="0" t="s">
        <v>134</v>
      </c>
      <c r="BD1361" s="0" t="n">
        <f aca="false">Q1361+deltaT</f>
        <v>13.5699999999998</v>
      </c>
      <c r="BE1361" s="0" t="e">
        <f aca="false">pC+deltaT*pdot3</f>
        <v>#VALUE!</v>
      </c>
      <c r="BF1361" s="0" t="e">
        <f aca="false">hALT1($E$13:$G$1365,BD1361,2)</f>
        <v>#VALUE!</v>
      </c>
      <c r="BG1361" s="0" t="e">
        <f aca="false">Veloc($E$13:$G$1365,BD1361,3)</f>
        <v>#VALUE!</v>
      </c>
      <c r="BH1361" s="0" t="e">
        <f aca="false">IF(BF1361&lt;hT,$G$5+alfa*(BF1361-ho),TT)</f>
        <v>#VALUE!</v>
      </c>
      <c r="BI1361" s="0" t="e">
        <f aca="false">IF(BF1361&lt;hT,pSL*(1/(1+alfa*BF1361/($G$5-alfa*ho)))^(go/(Rair*alfa)),pT*EXP(-go*(BF1361-hT)/(Rair*TT)))</f>
        <v>#VALUE!</v>
      </c>
      <c r="BJ1361" s="0" t="e">
        <f aca="false">Mch(BG1361,BH1361,Rair,gamma)</f>
        <v>#VALUE!</v>
      </c>
      <c r="BK1361" s="0" t="e">
        <f aca="false">Cpex(Cp0,BJ1361,$N$9,$L$13:$M$19)</f>
        <v>#VALUE!</v>
      </c>
      <c r="BL1361" s="0" t="e">
        <f aca="false">pex(BI1361,BJ1361,gamma,BK1361)</f>
        <v>#VALUE!</v>
      </c>
      <c r="BM1361" s="0" t="e">
        <f aca="false">MachThroat(gamma,BL1361,BE1361)</f>
        <v>#VALUE!</v>
      </c>
      <c r="BN1361" s="0" t="e">
        <f aca="false">CN(BM1361,CSON,CINC)</f>
        <v>#VALUE!</v>
      </c>
      <c r="BO1361" s="0" t="e">
        <f aca="false">DPDT(Constant,BN1361,BM1361,gamma,BE1361,BL1361)</f>
        <v>#VALUE!</v>
      </c>
      <c r="BP1361" s="0" t="e">
        <f aca="false">pC+deltaT*(pdot+2*pdot2+2*pdot3+pdot4)/6</f>
        <v>#VALUE!</v>
      </c>
      <c r="BQ1361" s="0" t="s">
        <v>134</v>
      </c>
      <c r="BR1361" s="0" t="s">
        <v>134</v>
      </c>
      <c r="BS1361" s="0" t="s">
        <v>134</v>
      </c>
      <c r="BT1361" s="0" t="s">
        <v>134</v>
      </c>
      <c r="BU1361" s="0" t="s">
        <v>134</v>
      </c>
      <c r="BV1361" s="0" t="s">
        <v>134</v>
      </c>
      <c r="BW1361" s="0" t="s">
        <v>134</v>
      </c>
      <c r="BX1361" s="0" t="s">
        <v>134</v>
      </c>
      <c r="BZ1361" s="0" t="s">
        <v>134</v>
      </c>
      <c r="CA1361" s="0" t="s">
        <v>134</v>
      </c>
      <c r="CB1361" s="0" t="s">
        <v>134</v>
      </c>
      <c r="CC1361" s="0" t="s">
        <v>134</v>
      </c>
      <c r="CD1361" s="0" t="s">
        <v>134</v>
      </c>
      <c r="CE1361" s="0" t="s">
        <v>134</v>
      </c>
    </row>
    <row r="1362" customFormat="false" ht="12.75" hidden="false" customHeight="false" outlineLevel="0" collapsed="false">
      <c r="E1362" s="9" t="n">
        <v>13.49</v>
      </c>
      <c r="F1362" s="9" t="n">
        <v>11304.8711403755</v>
      </c>
      <c r="G1362" s="9" t="n">
        <v>537.317828328813</v>
      </c>
      <c r="Q1362" s="0" t="n">
        <f aca="false">Q1361+deltaT</f>
        <v>13.5699999999998</v>
      </c>
      <c r="R1362" s="0" t="e">
        <f aca="false">BP1361</f>
        <v>#VALUE!</v>
      </c>
      <c r="S1362" s="0" t="e">
        <f aca="false">hALT1($E$13:$G$1365,Q1362,2)</f>
        <v>#VALUE!</v>
      </c>
      <c r="T1362" s="0" t="e">
        <f aca="false">Veloc($E$13:$G$1365,Q1362,3)</f>
        <v>#VALUE!</v>
      </c>
      <c r="U1362" s="0" t="e">
        <f aca="false">IF(S1362&lt;hT,$G$5+alfa*(S1362-ho),TT)</f>
        <v>#VALUE!</v>
      </c>
      <c r="V1362" s="0" t="e">
        <f aca="false">IF(S1362&lt;hT,pSL*(1/(1+alfa*S1362/($G$5-alfa*ho)))^(go/(Rair*alfa)),pT*EXP(-go*(S1362-hT)/(Rair*TT)))</f>
        <v>#VALUE!</v>
      </c>
      <c r="W1362" s="0" t="e">
        <f aca="false">Mch(T1362,U1362,Rair,gamma)</f>
        <v>#VALUE!</v>
      </c>
      <c r="X1362" s="0" t="e">
        <f aca="false">Cpex(Cp0,W1362,$N$9,$L$13:$M$19)</f>
        <v>#VALUE!</v>
      </c>
      <c r="Y1362" s="0" t="e">
        <f aca="false">pex(V1362,W1362,gamma,X1362)</f>
        <v>#VALUE!</v>
      </c>
      <c r="Z1362" s="0" t="e">
        <f aca="false">MachThroat(gamma,Y1362,R1362)</f>
        <v>#VALUE!</v>
      </c>
      <c r="AA1362" s="0" t="e">
        <f aca="false">CN(Z1362,CSON,CINC)</f>
        <v>#VALUE!</v>
      </c>
      <c r="AB1362" s="0" t="e">
        <f aca="false">DPDT(Constant,AA1362,Z1362,gamma,R1362,Y1362)</f>
        <v>#VALUE!</v>
      </c>
      <c r="AC1362" s="0" t="s">
        <v>134</v>
      </c>
      <c r="AD1362" s="0" t="n">
        <f aca="false">Q1362+deltaT/2</f>
        <v>13.5749999999998</v>
      </c>
      <c r="AE1362" s="0" t="e">
        <f aca="false">pC+deltaT*pdot/2</f>
        <v>#VALUE!</v>
      </c>
      <c r="AF1362" s="0" t="e">
        <f aca="false">hALT1($E$13:$G$1365,AD1362,2)</f>
        <v>#VALUE!</v>
      </c>
      <c r="AG1362" s="0" t="e">
        <f aca="false">Veloc($E$13:$G$1365,AD1362,3)</f>
        <v>#VALUE!</v>
      </c>
      <c r="AH1362" s="0" t="e">
        <f aca="false">IF(AF1362&lt;hT,$G$5+alfa*(AF1362-ho),TT)</f>
        <v>#VALUE!</v>
      </c>
      <c r="AI1362" s="0" t="e">
        <f aca="false">IF(AF1362&lt;hT,pSL*(1/(1+alfa*AF1362/($G$5-alfa*ho)))^(go/(Rair*alfa)),pT*EXP(-go*(AF1362-hT)/(Rair*TT)))</f>
        <v>#VALUE!</v>
      </c>
      <c r="AJ1362" s="0" t="e">
        <f aca="false">Mch(AG1362,AH1362,Rair,gamma)</f>
        <v>#VALUE!</v>
      </c>
      <c r="AK1362" s="0" t="e">
        <f aca="false">Cpex(Cp0,AJ1362,$N$9,$L$13:$M$19)</f>
        <v>#VALUE!</v>
      </c>
      <c r="AL1362" s="0" t="e">
        <f aca="false">pex(AI1362,AJ1362,gamma,AK1362)</f>
        <v>#VALUE!</v>
      </c>
      <c r="AM1362" s="0" t="e">
        <f aca="false">MachThroat(gamma,AL1362,AE1362)</f>
        <v>#VALUE!</v>
      </c>
      <c r="AN1362" s="0" t="e">
        <f aca="false">CN(AM1362,CSON,CINC)</f>
        <v>#VALUE!</v>
      </c>
      <c r="AO1362" s="0" t="e">
        <f aca="false">DPDT(Constant,AN1362,AM1362,gamma,AE1362,AL1362)</f>
        <v>#VALUE!</v>
      </c>
      <c r="AP1362" s="0" t="s">
        <v>134</v>
      </c>
      <c r="AQ1362" s="0" t="n">
        <f aca="false">Q1362+deltaT/2</f>
        <v>13.5749999999998</v>
      </c>
      <c r="AR1362" s="0" t="e">
        <f aca="false">pC+deltaT*pdot2/2</f>
        <v>#VALUE!</v>
      </c>
      <c r="AS1362" s="0" t="e">
        <f aca="false">hALT1($E$13:$G$1365,AQ1362,2)</f>
        <v>#VALUE!</v>
      </c>
      <c r="AT1362" s="0" t="e">
        <f aca="false">Veloc($E$13:$G$1365,AQ1362,3)</f>
        <v>#VALUE!</v>
      </c>
      <c r="AU1362" s="0" t="e">
        <f aca="false">IF(AS1362&lt;hT,$G$5+alfa*(AS1362-ho),TT)</f>
        <v>#VALUE!</v>
      </c>
      <c r="AV1362" s="0" t="e">
        <f aca="false">IF(AS1362&lt;hT,pSL*(1/(1+alfa*AF1362/($G$5-alfa*ho)))^(go/(Rair*alfa)),pT*EXP(-go*(AF1362-hT)/(Rair*TT)))</f>
        <v>#VALUE!</v>
      </c>
      <c r="AW1362" s="0" t="e">
        <f aca="false">Mch(AT1362,AU1362,Rair,gamma)</f>
        <v>#VALUE!</v>
      </c>
      <c r="AX1362" s="0" t="e">
        <f aca="false">Cpex(Cp0,AW1362,$N$9,$L$13:$M$19)</f>
        <v>#VALUE!</v>
      </c>
      <c r="AY1362" s="0" t="e">
        <f aca="false">pex(AV1362,AW1362,gamma,AX1362)</f>
        <v>#VALUE!</v>
      </c>
      <c r="AZ1362" s="0" t="e">
        <f aca="false">MachThroat(gamma,AY1362,AR1362)</f>
        <v>#VALUE!</v>
      </c>
      <c r="BA1362" s="0" t="e">
        <f aca="false">CN(AZ1362,CSON,CINC)</f>
        <v>#VALUE!</v>
      </c>
      <c r="BB1362" s="0" t="e">
        <f aca="false">DPDT(Constant,BA1362,AZ1362,gamma,AR1362,AY1362)</f>
        <v>#VALUE!</v>
      </c>
      <c r="BC1362" s="0" t="s">
        <v>134</v>
      </c>
      <c r="BD1362" s="0" t="n">
        <f aca="false">Q1362+deltaT</f>
        <v>13.5799999999998</v>
      </c>
      <c r="BE1362" s="0" t="e">
        <f aca="false">pC+deltaT*pdot3</f>
        <v>#VALUE!</v>
      </c>
      <c r="BF1362" s="0" t="e">
        <f aca="false">hALT1($E$13:$G$1365,BD1362,2)</f>
        <v>#VALUE!</v>
      </c>
      <c r="BG1362" s="0" t="e">
        <f aca="false">Veloc($E$13:$G$1365,BD1362,3)</f>
        <v>#VALUE!</v>
      </c>
      <c r="BH1362" s="0" t="e">
        <f aca="false">IF(BF1362&lt;hT,$G$5+alfa*(BF1362-ho),TT)</f>
        <v>#VALUE!</v>
      </c>
      <c r="BI1362" s="0" t="e">
        <f aca="false">IF(BF1362&lt;hT,pSL*(1/(1+alfa*BF1362/($G$5-alfa*ho)))^(go/(Rair*alfa)),pT*EXP(-go*(BF1362-hT)/(Rair*TT)))</f>
        <v>#VALUE!</v>
      </c>
      <c r="BJ1362" s="0" t="e">
        <f aca="false">Mch(BG1362,BH1362,Rair,gamma)</f>
        <v>#VALUE!</v>
      </c>
      <c r="BK1362" s="0" t="e">
        <f aca="false">Cpex(Cp0,BJ1362,$N$9,$L$13:$M$19)</f>
        <v>#VALUE!</v>
      </c>
      <c r="BL1362" s="0" t="e">
        <f aca="false">pex(BI1362,BJ1362,gamma,BK1362)</f>
        <v>#VALUE!</v>
      </c>
      <c r="BM1362" s="0" t="e">
        <f aca="false">MachThroat(gamma,BL1362,BE1362)</f>
        <v>#VALUE!</v>
      </c>
      <c r="BN1362" s="0" t="e">
        <f aca="false">CN(BM1362,CSON,CINC)</f>
        <v>#VALUE!</v>
      </c>
      <c r="BO1362" s="0" t="e">
        <f aca="false">DPDT(Constant,BN1362,BM1362,gamma,BE1362,BL1362)</f>
        <v>#VALUE!</v>
      </c>
      <c r="BP1362" s="0" t="e">
        <f aca="false">pC+deltaT*(pdot+2*pdot2+2*pdot3+pdot4)/6</f>
        <v>#VALUE!</v>
      </c>
      <c r="BQ1362" s="0" t="s">
        <v>134</v>
      </c>
      <c r="BR1362" s="0" t="s">
        <v>134</v>
      </c>
      <c r="BS1362" s="0" t="s">
        <v>134</v>
      </c>
      <c r="BT1362" s="0" t="s">
        <v>134</v>
      </c>
      <c r="BU1362" s="0" t="s">
        <v>134</v>
      </c>
      <c r="BV1362" s="0" t="s">
        <v>134</v>
      </c>
      <c r="BW1362" s="0" t="s">
        <v>134</v>
      </c>
      <c r="BX1362" s="0" t="s">
        <v>134</v>
      </c>
      <c r="BZ1362" s="0" t="s">
        <v>134</v>
      </c>
      <c r="CA1362" s="0" t="s">
        <v>134</v>
      </c>
      <c r="CB1362" s="0" t="s">
        <v>134</v>
      </c>
      <c r="CC1362" s="0" t="s">
        <v>134</v>
      </c>
      <c r="CD1362" s="0" t="s">
        <v>134</v>
      </c>
      <c r="CE1362" s="0" t="s">
        <v>134</v>
      </c>
    </row>
    <row r="1363" customFormat="false" ht="12.75" hidden="false" customHeight="false" outlineLevel="0" collapsed="false">
      <c r="E1363" s="9" t="n">
        <v>13.5</v>
      </c>
      <c r="F1363" s="9" t="n">
        <v>11310.2419335665</v>
      </c>
      <c r="G1363" s="9" t="n">
        <v>536.840857792618</v>
      </c>
      <c r="Q1363" s="0" t="n">
        <f aca="false">Q1362+deltaT</f>
        <v>13.5799999999998</v>
      </c>
      <c r="R1363" s="0" t="e">
        <f aca="false">BP1362</f>
        <v>#VALUE!</v>
      </c>
      <c r="S1363" s="0" t="e">
        <f aca="false">hALT1($E$13:$G$1365,Q1363,2)</f>
        <v>#VALUE!</v>
      </c>
      <c r="T1363" s="0" t="e">
        <f aca="false">Veloc($E$13:$G$1365,Q1363,3)</f>
        <v>#VALUE!</v>
      </c>
      <c r="U1363" s="0" t="e">
        <f aca="false">IF(S1363&lt;hT,$G$5+alfa*(S1363-ho),TT)</f>
        <v>#VALUE!</v>
      </c>
      <c r="V1363" s="0" t="e">
        <f aca="false">IF(S1363&lt;hT,pSL*(1/(1+alfa*S1363/($G$5-alfa*ho)))^(go/(Rair*alfa)),pT*EXP(-go*(S1363-hT)/(Rair*TT)))</f>
        <v>#VALUE!</v>
      </c>
      <c r="W1363" s="0" t="e">
        <f aca="false">Mch(T1363,U1363,Rair,gamma)</f>
        <v>#VALUE!</v>
      </c>
      <c r="X1363" s="0" t="e">
        <f aca="false">Cpex(Cp0,W1363,$N$9,$L$13:$M$19)</f>
        <v>#VALUE!</v>
      </c>
      <c r="Y1363" s="0" t="e">
        <f aca="false">pex(V1363,W1363,gamma,X1363)</f>
        <v>#VALUE!</v>
      </c>
      <c r="Z1363" s="0" t="e">
        <f aca="false">MachThroat(gamma,Y1363,R1363)</f>
        <v>#VALUE!</v>
      </c>
      <c r="AA1363" s="0" t="e">
        <f aca="false">CN(Z1363,CSON,CINC)</f>
        <v>#VALUE!</v>
      </c>
      <c r="AB1363" s="0" t="e">
        <f aca="false">DPDT(Constant,AA1363,Z1363,gamma,R1363,Y1363)</f>
        <v>#VALUE!</v>
      </c>
      <c r="AC1363" s="0" t="s">
        <v>134</v>
      </c>
      <c r="AD1363" s="0" t="n">
        <f aca="false">Q1363+deltaT/2</f>
        <v>13.5849999999998</v>
      </c>
      <c r="AE1363" s="0" t="e">
        <f aca="false">pC+deltaT*pdot/2</f>
        <v>#VALUE!</v>
      </c>
      <c r="AF1363" s="0" t="e">
        <f aca="false">hALT1($E$13:$G$1365,AD1363,2)</f>
        <v>#VALUE!</v>
      </c>
      <c r="AG1363" s="0" t="e">
        <f aca="false">Veloc($E$13:$G$1365,AD1363,3)</f>
        <v>#VALUE!</v>
      </c>
      <c r="AH1363" s="0" t="e">
        <f aca="false">IF(AF1363&lt;hT,$G$5+alfa*(AF1363-ho),TT)</f>
        <v>#VALUE!</v>
      </c>
      <c r="AI1363" s="0" t="e">
        <f aca="false">IF(AF1363&lt;hT,pSL*(1/(1+alfa*AF1363/($G$5-alfa*ho)))^(go/(Rair*alfa)),pT*EXP(-go*(AF1363-hT)/(Rair*TT)))</f>
        <v>#VALUE!</v>
      </c>
      <c r="AJ1363" s="0" t="e">
        <f aca="false">Mch(AG1363,AH1363,Rair,gamma)</f>
        <v>#VALUE!</v>
      </c>
      <c r="AK1363" s="0" t="e">
        <f aca="false">Cpex(Cp0,AJ1363,$N$9,$L$13:$M$19)</f>
        <v>#VALUE!</v>
      </c>
      <c r="AL1363" s="0" t="e">
        <f aca="false">pex(AI1363,AJ1363,gamma,AK1363)</f>
        <v>#VALUE!</v>
      </c>
      <c r="AM1363" s="0" t="e">
        <f aca="false">MachThroat(gamma,AL1363,AE1363)</f>
        <v>#VALUE!</v>
      </c>
      <c r="AN1363" s="0" t="e">
        <f aca="false">CN(AM1363,CSON,CINC)</f>
        <v>#VALUE!</v>
      </c>
      <c r="AO1363" s="0" t="e">
        <f aca="false">DPDT(Constant,AN1363,AM1363,gamma,AE1363,AL1363)</f>
        <v>#VALUE!</v>
      </c>
      <c r="AP1363" s="0" t="s">
        <v>134</v>
      </c>
      <c r="AQ1363" s="0" t="n">
        <f aca="false">Q1363+deltaT/2</f>
        <v>13.5849999999998</v>
      </c>
      <c r="AR1363" s="0" t="e">
        <f aca="false">pC+deltaT*pdot2/2</f>
        <v>#VALUE!</v>
      </c>
      <c r="AS1363" s="0" t="e">
        <f aca="false">hALT1($E$13:$G$1365,AQ1363,2)</f>
        <v>#VALUE!</v>
      </c>
      <c r="AT1363" s="0" t="e">
        <f aca="false">Veloc($E$13:$G$1365,AQ1363,3)</f>
        <v>#VALUE!</v>
      </c>
      <c r="AU1363" s="0" t="e">
        <f aca="false">IF(AS1363&lt;hT,$G$5+alfa*(AS1363-ho),TT)</f>
        <v>#VALUE!</v>
      </c>
      <c r="AV1363" s="0" t="e">
        <f aca="false">IF(AS1363&lt;hT,pSL*(1/(1+alfa*AF1363/($G$5-alfa*ho)))^(go/(Rair*alfa)),pT*EXP(-go*(AF1363-hT)/(Rair*TT)))</f>
        <v>#VALUE!</v>
      </c>
      <c r="AW1363" s="0" t="e">
        <f aca="false">Mch(AT1363,AU1363,Rair,gamma)</f>
        <v>#VALUE!</v>
      </c>
      <c r="AX1363" s="0" t="e">
        <f aca="false">Cpex(Cp0,AW1363,$N$9,$L$13:$M$19)</f>
        <v>#VALUE!</v>
      </c>
      <c r="AY1363" s="0" t="e">
        <f aca="false">pex(AV1363,AW1363,gamma,AX1363)</f>
        <v>#VALUE!</v>
      </c>
      <c r="AZ1363" s="0" t="e">
        <f aca="false">MachThroat(gamma,AY1363,AR1363)</f>
        <v>#VALUE!</v>
      </c>
      <c r="BA1363" s="0" t="e">
        <f aca="false">CN(AZ1363,CSON,CINC)</f>
        <v>#VALUE!</v>
      </c>
      <c r="BB1363" s="0" t="e">
        <f aca="false">DPDT(Constant,BA1363,AZ1363,gamma,AR1363,AY1363)</f>
        <v>#VALUE!</v>
      </c>
      <c r="BC1363" s="0" t="s">
        <v>134</v>
      </c>
      <c r="BD1363" s="0" t="n">
        <f aca="false">Q1363+deltaT</f>
        <v>13.5899999999998</v>
      </c>
      <c r="BE1363" s="0" t="e">
        <f aca="false">pC+deltaT*pdot3</f>
        <v>#VALUE!</v>
      </c>
      <c r="BF1363" s="0" t="e">
        <f aca="false">hALT1($E$13:$G$1365,BD1363,2)</f>
        <v>#VALUE!</v>
      </c>
      <c r="BG1363" s="0" t="e">
        <f aca="false">Veloc($E$13:$G$1365,BD1363,3)</f>
        <v>#VALUE!</v>
      </c>
      <c r="BH1363" s="0" t="e">
        <f aca="false">IF(BF1363&lt;hT,$G$5+alfa*(BF1363-ho),TT)</f>
        <v>#VALUE!</v>
      </c>
      <c r="BI1363" s="0" t="e">
        <f aca="false">IF(BF1363&lt;hT,pSL*(1/(1+alfa*BF1363/($G$5-alfa*ho)))^(go/(Rair*alfa)),pT*EXP(-go*(BF1363-hT)/(Rair*TT)))</f>
        <v>#VALUE!</v>
      </c>
      <c r="BJ1363" s="0" t="e">
        <f aca="false">Mch(BG1363,BH1363,Rair,gamma)</f>
        <v>#VALUE!</v>
      </c>
      <c r="BK1363" s="0" t="e">
        <f aca="false">Cpex(Cp0,BJ1363,$N$9,$L$13:$M$19)</f>
        <v>#VALUE!</v>
      </c>
      <c r="BL1363" s="0" t="e">
        <f aca="false">pex(BI1363,BJ1363,gamma,BK1363)</f>
        <v>#VALUE!</v>
      </c>
      <c r="BM1363" s="0" t="e">
        <f aca="false">MachThroat(gamma,BL1363,BE1363)</f>
        <v>#VALUE!</v>
      </c>
      <c r="BN1363" s="0" t="e">
        <f aca="false">CN(BM1363,CSON,CINC)</f>
        <v>#VALUE!</v>
      </c>
      <c r="BO1363" s="0" t="e">
        <f aca="false">DPDT(Constant,BN1363,BM1363,gamma,BE1363,BL1363)</f>
        <v>#VALUE!</v>
      </c>
      <c r="BP1363" s="0" t="e">
        <f aca="false">pC+deltaT*(pdot+2*pdot2+2*pdot3+pdot4)/6</f>
        <v>#VALUE!</v>
      </c>
      <c r="BQ1363" s="0" t="s">
        <v>134</v>
      </c>
      <c r="BR1363" s="0" t="s">
        <v>134</v>
      </c>
      <c r="BS1363" s="0" t="s">
        <v>134</v>
      </c>
      <c r="BT1363" s="0" t="s">
        <v>134</v>
      </c>
      <c r="BU1363" s="0" t="s">
        <v>134</v>
      </c>
      <c r="BV1363" s="0" t="s">
        <v>134</v>
      </c>
      <c r="BW1363" s="0" t="s">
        <v>134</v>
      </c>
      <c r="BX1363" s="0" t="s">
        <v>134</v>
      </c>
      <c r="BZ1363" s="0" t="s">
        <v>134</v>
      </c>
      <c r="CA1363" s="0" t="s">
        <v>134</v>
      </c>
      <c r="CB1363" s="0" t="s">
        <v>134</v>
      </c>
      <c r="CC1363" s="0" t="s">
        <v>134</v>
      </c>
      <c r="CD1363" s="0" t="s">
        <v>134</v>
      </c>
      <c r="CE1363" s="0" t="s">
        <v>134</v>
      </c>
    </row>
    <row r="1364" customFormat="false" ht="12.75" hidden="false" customHeight="false" outlineLevel="0" collapsed="false">
      <c r="E1364" s="9" t="n">
        <v>13.51</v>
      </c>
      <c r="F1364" s="9" t="n">
        <v>11315.6079584893</v>
      </c>
      <c r="G1364" s="9" t="n">
        <v>536.364174629323</v>
      </c>
      <c r="Q1364" s="0" t="n">
        <f aca="false">Q1363+deltaT</f>
        <v>13.5899999999998</v>
      </c>
      <c r="R1364" s="0" t="e">
        <f aca="false">BP1363</f>
        <v>#VALUE!</v>
      </c>
      <c r="S1364" s="0" t="e">
        <f aca="false">hALT1($E$13:$G$1365,Q1364,2)</f>
        <v>#VALUE!</v>
      </c>
      <c r="T1364" s="0" t="e">
        <f aca="false">Veloc($E$13:$G$1365,Q1364,3)</f>
        <v>#VALUE!</v>
      </c>
      <c r="U1364" s="0" t="e">
        <f aca="false">IF(S1364&lt;hT,$G$5+alfa*(S1364-ho),TT)</f>
        <v>#VALUE!</v>
      </c>
      <c r="V1364" s="0" t="e">
        <f aca="false">IF(S1364&lt;hT,pSL*(1/(1+alfa*S1364/($G$5-alfa*ho)))^(go/(Rair*alfa)),pT*EXP(-go*(S1364-hT)/(Rair*TT)))</f>
        <v>#VALUE!</v>
      </c>
      <c r="W1364" s="0" t="e">
        <f aca="false">Mch(T1364,U1364,Rair,gamma)</f>
        <v>#VALUE!</v>
      </c>
      <c r="X1364" s="0" t="e">
        <f aca="false">Cpex(Cp0,W1364,$N$9,$L$13:$M$19)</f>
        <v>#VALUE!</v>
      </c>
      <c r="Y1364" s="0" t="e">
        <f aca="false">pex(V1364,W1364,gamma,X1364)</f>
        <v>#VALUE!</v>
      </c>
      <c r="Z1364" s="0" t="e">
        <f aca="false">MachThroat(gamma,Y1364,R1364)</f>
        <v>#VALUE!</v>
      </c>
      <c r="AA1364" s="0" t="e">
        <f aca="false">CN(Z1364,CSON,CINC)</f>
        <v>#VALUE!</v>
      </c>
      <c r="AB1364" s="0" t="e">
        <f aca="false">DPDT(Constant,AA1364,Z1364,gamma,R1364,Y1364)</f>
        <v>#VALUE!</v>
      </c>
      <c r="AC1364" s="0" t="s">
        <v>134</v>
      </c>
      <c r="AD1364" s="0" t="n">
        <f aca="false">Q1364+deltaT/2</f>
        <v>13.5949999999998</v>
      </c>
      <c r="AE1364" s="0" t="e">
        <f aca="false">pC+deltaT*pdot/2</f>
        <v>#VALUE!</v>
      </c>
      <c r="AF1364" s="0" t="e">
        <f aca="false">hALT1($E$13:$G$1365,AD1364,2)</f>
        <v>#VALUE!</v>
      </c>
      <c r="AG1364" s="0" t="e">
        <f aca="false">Veloc($E$13:$G$1365,AD1364,3)</f>
        <v>#VALUE!</v>
      </c>
      <c r="AH1364" s="0" t="e">
        <f aca="false">IF(AF1364&lt;hT,$G$5+alfa*(AF1364-ho),TT)</f>
        <v>#VALUE!</v>
      </c>
      <c r="AI1364" s="0" t="e">
        <f aca="false">IF(AF1364&lt;hT,pSL*(1/(1+alfa*AF1364/($G$5-alfa*ho)))^(go/(Rair*alfa)),pT*EXP(-go*(AF1364-hT)/(Rair*TT)))</f>
        <v>#VALUE!</v>
      </c>
      <c r="AJ1364" s="0" t="e">
        <f aca="false">Mch(AG1364,AH1364,Rair,gamma)</f>
        <v>#VALUE!</v>
      </c>
      <c r="AK1364" s="0" t="e">
        <f aca="false">Cpex(Cp0,AJ1364,$N$9,$L$13:$M$19)</f>
        <v>#VALUE!</v>
      </c>
      <c r="AL1364" s="0" t="e">
        <f aca="false">pex(AI1364,AJ1364,gamma,AK1364)</f>
        <v>#VALUE!</v>
      </c>
      <c r="AM1364" s="0" t="e">
        <f aca="false">MachThroat(gamma,AL1364,AE1364)</f>
        <v>#VALUE!</v>
      </c>
      <c r="AN1364" s="0" t="e">
        <f aca="false">CN(AM1364,CSON,CINC)</f>
        <v>#VALUE!</v>
      </c>
      <c r="AO1364" s="0" t="e">
        <f aca="false">DPDT(Constant,AN1364,AM1364,gamma,AE1364,AL1364)</f>
        <v>#VALUE!</v>
      </c>
      <c r="AP1364" s="0" t="s">
        <v>134</v>
      </c>
      <c r="AQ1364" s="0" t="n">
        <f aca="false">Q1364+deltaT/2</f>
        <v>13.5949999999998</v>
      </c>
      <c r="AR1364" s="0" t="e">
        <f aca="false">pC+deltaT*pdot2/2</f>
        <v>#VALUE!</v>
      </c>
      <c r="AS1364" s="0" t="e">
        <f aca="false">hALT1($E$13:$G$1365,AQ1364,2)</f>
        <v>#VALUE!</v>
      </c>
      <c r="AT1364" s="0" t="e">
        <f aca="false">Veloc($E$13:$G$1365,AQ1364,3)</f>
        <v>#VALUE!</v>
      </c>
      <c r="AU1364" s="0" t="e">
        <f aca="false">IF(AS1364&lt;hT,$G$5+alfa*(AS1364-ho),TT)</f>
        <v>#VALUE!</v>
      </c>
      <c r="AV1364" s="0" t="e">
        <f aca="false">IF(AS1364&lt;hT,pSL*(1/(1+alfa*AF1364/($G$5-alfa*ho)))^(go/(Rair*alfa)),pT*EXP(-go*(AF1364-hT)/(Rair*TT)))</f>
        <v>#VALUE!</v>
      </c>
      <c r="AW1364" s="0" t="e">
        <f aca="false">Mch(AT1364,AU1364,Rair,gamma)</f>
        <v>#VALUE!</v>
      </c>
      <c r="AX1364" s="0" t="e">
        <f aca="false">Cpex(Cp0,AW1364,$N$9,$L$13:$M$19)</f>
        <v>#VALUE!</v>
      </c>
      <c r="AY1364" s="0" t="e">
        <f aca="false">pex(AV1364,AW1364,gamma,AX1364)</f>
        <v>#VALUE!</v>
      </c>
      <c r="AZ1364" s="0" t="e">
        <f aca="false">MachThroat(gamma,AY1364,AR1364)</f>
        <v>#VALUE!</v>
      </c>
      <c r="BA1364" s="0" t="e">
        <f aca="false">CN(AZ1364,CSON,CINC)</f>
        <v>#VALUE!</v>
      </c>
      <c r="BB1364" s="0" t="e">
        <f aca="false">DPDT(Constant,BA1364,AZ1364,gamma,AR1364,AY1364)</f>
        <v>#VALUE!</v>
      </c>
      <c r="BC1364" s="0" t="s">
        <v>134</v>
      </c>
      <c r="BD1364" s="0" t="n">
        <f aca="false">Q1364+deltaT</f>
        <v>13.5999999999998</v>
      </c>
      <c r="BE1364" s="0" t="e">
        <f aca="false">pC+deltaT*pdot3</f>
        <v>#VALUE!</v>
      </c>
      <c r="BF1364" s="0" t="e">
        <f aca="false">hALT1($E$13:$G$1365,BD1364,2)</f>
        <v>#VALUE!</v>
      </c>
      <c r="BG1364" s="0" t="e">
        <f aca="false">Veloc($E$13:$G$1365,BD1364,3)</f>
        <v>#VALUE!</v>
      </c>
      <c r="BH1364" s="0" t="e">
        <f aca="false">IF(BF1364&lt;hT,$G$5+alfa*(BF1364-ho),TT)</f>
        <v>#VALUE!</v>
      </c>
      <c r="BI1364" s="0" t="e">
        <f aca="false">IF(BF1364&lt;hT,pSL*(1/(1+alfa*BF1364/($G$5-alfa*ho)))^(go/(Rair*alfa)),pT*EXP(-go*(BF1364-hT)/(Rair*TT)))</f>
        <v>#VALUE!</v>
      </c>
      <c r="BJ1364" s="0" t="e">
        <f aca="false">Mch(BG1364,BH1364,Rair,gamma)</f>
        <v>#VALUE!</v>
      </c>
      <c r="BK1364" s="0" t="e">
        <f aca="false">Cpex(Cp0,BJ1364,$N$9,$L$13:$M$19)</f>
        <v>#VALUE!</v>
      </c>
      <c r="BL1364" s="0" t="e">
        <f aca="false">pex(BI1364,BJ1364,gamma,BK1364)</f>
        <v>#VALUE!</v>
      </c>
      <c r="BM1364" s="0" t="e">
        <f aca="false">MachThroat(gamma,BL1364,BE1364)</f>
        <v>#VALUE!</v>
      </c>
      <c r="BN1364" s="0" t="e">
        <f aca="false">CN(BM1364,CSON,CINC)</f>
        <v>#VALUE!</v>
      </c>
      <c r="BO1364" s="0" t="e">
        <f aca="false">DPDT(Constant,BN1364,BM1364,gamma,BE1364,BL1364)</f>
        <v>#VALUE!</v>
      </c>
      <c r="BP1364" s="0" t="e">
        <f aca="false">pC+deltaT*(pdot+2*pdot2+2*pdot3+pdot4)/6</f>
        <v>#VALUE!</v>
      </c>
      <c r="BQ1364" s="0" t="s">
        <v>134</v>
      </c>
      <c r="BR1364" s="0" t="s">
        <v>134</v>
      </c>
      <c r="BS1364" s="0" t="s">
        <v>134</v>
      </c>
      <c r="BT1364" s="0" t="s">
        <v>134</v>
      </c>
      <c r="BU1364" s="0" t="s">
        <v>134</v>
      </c>
      <c r="BV1364" s="0" t="s">
        <v>134</v>
      </c>
      <c r="BW1364" s="0" t="s">
        <v>134</v>
      </c>
      <c r="BX1364" s="0" t="s">
        <v>134</v>
      </c>
      <c r="BZ1364" s="0" t="s">
        <v>134</v>
      </c>
      <c r="CA1364" s="0" t="s">
        <v>134</v>
      </c>
      <c r="CB1364" s="0" t="s">
        <v>134</v>
      </c>
      <c r="CC1364" s="0" t="s">
        <v>134</v>
      </c>
      <c r="CD1364" s="0" t="s">
        <v>134</v>
      </c>
      <c r="CE1364" s="0" t="s">
        <v>134</v>
      </c>
    </row>
    <row r="1365" customFormat="false" ht="12.75" hidden="false" customHeight="false" outlineLevel="0" collapsed="false">
      <c r="E1365" s="9" t="n">
        <v>13.52</v>
      </c>
      <c r="F1365" s="9" t="n">
        <v>11320.9692180154</v>
      </c>
      <c r="G1365" s="9" t="n">
        <v>535.887778376677</v>
      </c>
      <c r="Q1365" s="0" t="n">
        <f aca="false">Q1364+deltaT</f>
        <v>13.5999999999998</v>
      </c>
      <c r="R1365" s="0" t="e">
        <f aca="false">BP1364</f>
        <v>#VALUE!</v>
      </c>
      <c r="S1365" s="0" t="e">
        <f aca="false">hALT1($E$13:$G$1365,Q1365,2)</f>
        <v>#VALUE!</v>
      </c>
      <c r="T1365" s="0" t="e">
        <f aca="false">Veloc($E$13:$G$1365,Q1365,3)</f>
        <v>#VALUE!</v>
      </c>
      <c r="U1365" s="0" t="e">
        <f aca="false">IF(S1365&lt;hT,$G$5+alfa*(S1365-ho),TT)</f>
        <v>#VALUE!</v>
      </c>
      <c r="V1365" s="0" t="e">
        <f aca="false">IF(S1365&lt;hT,pSL*(1/(1+alfa*S1365/($G$5-alfa*ho)))^(go/(Rair*alfa)),pT*EXP(-go*(S1365-hT)/(Rair*TT)))</f>
        <v>#VALUE!</v>
      </c>
      <c r="W1365" s="0" t="e">
        <f aca="false">Mch(T1365,U1365,Rair,gamma)</f>
        <v>#VALUE!</v>
      </c>
      <c r="X1365" s="0" t="e">
        <f aca="false">Cpex(Cp0,W1365,$N$9,$L$13:$M$19)</f>
        <v>#VALUE!</v>
      </c>
      <c r="Y1365" s="0" t="e">
        <f aca="false">pex(V1365,W1365,gamma,X1365)</f>
        <v>#VALUE!</v>
      </c>
      <c r="Z1365" s="0" t="e">
        <f aca="false">MachThroat(gamma,Y1365,R1365)</f>
        <v>#VALUE!</v>
      </c>
      <c r="AA1365" s="0" t="e">
        <f aca="false">CN(Z1365,CSON,CINC)</f>
        <v>#VALUE!</v>
      </c>
      <c r="AB1365" s="0" t="e">
        <f aca="false">DPDT(Constant,AA1365,Z1365,gamma,R1365,Y1365)</f>
        <v>#VALUE!</v>
      </c>
      <c r="AC1365" s="0" t="s">
        <v>134</v>
      </c>
      <c r="AD1365" s="0" t="n">
        <f aca="false">Q1365+deltaT/2</f>
        <v>13.6049999999998</v>
      </c>
      <c r="AE1365" s="0" t="e">
        <f aca="false">pC+deltaT*pdot/2</f>
        <v>#VALUE!</v>
      </c>
      <c r="AF1365" s="0" t="e">
        <f aca="false">hALT1($E$13:$G$1365,AD1365,2)</f>
        <v>#VALUE!</v>
      </c>
      <c r="AG1365" s="0" t="e">
        <f aca="false">Veloc($E$13:$G$1365,AD1365,3)</f>
        <v>#VALUE!</v>
      </c>
      <c r="AH1365" s="0" t="e">
        <f aca="false">IF(AF1365&lt;hT,$G$5+alfa*(AF1365-ho),TT)</f>
        <v>#VALUE!</v>
      </c>
      <c r="AI1365" s="0" t="e">
        <f aca="false">IF(AF1365&lt;hT,pSL*(1/(1+alfa*AF1365/($G$5-alfa*ho)))^(go/(Rair*alfa)),pT*EXP(-go*(AF1365-hT)/(Rair*TT)))</f>
        <v>#VALUE!</v>
      </c>
      <c r="AJ1365" s="0" t="e">
        <f aca="false">Mch(AG1365,AH1365,Rair,gamma)</f>
        <v>#VALUE!</v>
      </c>
      <c r="AK1365" s="0" t="e">
        <f aca="false">Cpex(Cp0,AJ1365,$N$9,$L$13:$M$19)</f>
        <v>#VALUE!</v>
      </c>
      <c r="AL1365" s="0" t="e">
        <f aca="false">pex(AI1365,AJ1365,gamma,AK1365)</f>
        <v>#VALUE!</v>
      </c>
      <c r="AM1365" s="0" t="e">
        <f aca="false">MachThroat(gamma,AL1365,AE1365)</f>
        <v>#VALUE!</v>
      </c>
      <c r="AN1365" s="0" t="e">
        <f aca="false">CN(AM1365,CSON,CINC)</f>
        <v>#VALUE!</v>
      </c>
      <c r="AO1365" s="0" t="e">
        <f aca="false">DPDT(Constant,AN1365,AM1365,gamma,AE1365,AL1365)</f>
        <v>#VALUE!</v>
      </c>
      <c r="AP1365" s="0" t="s">
        <v>134</v>
      </c>
      <c r="AQ1365" s="0" t="n">
        <f aca="false">Q1365+deltaT/2</f>
        <v>13.6049999999998</v>
      </c>
      <c r="AR1365" s="0" t="e">
        <f aca="false">pC+deltaT*pdot2/2</f>
        <v>#VALUE!</v>
      </c>
      <c r="AS1365" s="0" t="e">
        <f aca="false">hALT1($E$13:$G$1365,AQ1365,2)</f>
        <v>#VALUE!</v>
      </c>
      <c r="AT1365" s="0" t="e">
        <f aca="false">Veloc($E$13:$G$1365,AQ1365,3)</f>
        <v>#VALUE!</v>
      </c>
      <c r="AU1365" s="0" t="e">
        <f aca="false">IF(AS1365&lt;hT,$G$5+alfa*(AS1365-ho),TT)</f>
        <v>#VALUE!</v>
      </c>
      <c r="AV1365" s="0" t="e">
        <f aca="false">IF(AS1365&lt;hT,pSL*(1/(1+alfa*AF1365/($G$5-alfa*ho)))^(go/(Rair*alfa)),pT*EXP(-go*(AF1365-hT)/(Rair*TT)))</f>
        <v>#VALUE!</v>
      </c>
      <c r="AW1365" s="0" t="e">
        <f aca="false">Mch(AT1365,AU1365,Rair,gamma)</f>
        <v>#VALUE!</v>
      </c>
      <c r="AX1365" s="0" t="e">
        <f aca="false">Cpex(Cp0,AW1365,$N$9,$L$13:$M$19)</f>
        <v>#VALUE!</v>
      </c>
      <c r="AY1365" s="0" t="e">
        <f aca="false">pex(AV1365,AW1365,gamma,AX1365)</f>
        <v>#VALUE!</v>
      </c>
      <c r="AZ1365" s="0" t="e">
        <f aca="false">MachThroat(gamma,AY1365,AR1365)</f>
        <v>#VALUE!</v>
      </c>
      <c r="BA1365" s="0" t="e">
        <f aca="false">CN(AZ1365,CSON,CINC)</f>
        <v>#VALUE!</v>
      </c>
      <c r="BB1365" s="0" t="e">
        <f aca="false">DPDT(Constant,BA1365,AZ1365,gamma,AR1365,AY1365)</f>
        <v>#VALUE!</v>
      </c>
      <c r="BC1365" s="0" t="s">
        <v>134</v>
      </c>
      <c r="BD1365" s="0" t="n">
        <f aca="false">Q1365+deltaT</f>
        <v>13.6099999999998</v>
      </c>
      <c r="BE1365" s="0" t="e">
        <f aca="false">pC+deltaT*pdot3</f>
        <v>#VALUE!</v>
      </c>
      <c r="BF1365" s="0" t="e">
        <f aca="false">hALT1($E$13:$G$1365,BD1365,2)</f>
        <v>#VALUE!</v>
      </c>
      <c r="BG1365" s="0" t="e">
        <f aca="false">Veloc($E$13:$G$1365,BD1365,3)</f>
        <v>#VALUE!</v>
      </c>
      <c r="BH1365" s="0" t="e">
        <f aca="false">IF(BF1365&lt;hT,$G$5+alfa*(BF1365-ho),TT)</f>
        <v>#VALUE!</v>
      </c>
      <c r="BI1365" s="0" t="e">
        <f aca="false">IF(BF1365&lt;hT,pSL*(1/(1+alfa*BF1365/($G$5-alfa*ho)))^(go/(Rair*alfa)),pT*EXP(-go*(BF1365-hT)/(Rair*TT)))</f>
        <v>#VALUE!</v>
      </c>
      <c r="BJ1365" s="0" t="e">
        <f aca="false">Mch(BG1365,BH1365,Rair,gamma)</f>
        <v>#VALUE!</v>
      </c>
      <c r="BK1365" s="0" t="e">
        <f aca="false">Cpex(Cp0,BJ1365,$N$9,$L$13:$M$19)</f>
        <v>#VALUE!</v>
      </c>
      <c r="BL1365" s="0" t="e">
        <f aca="false">pex(BI1365,BJ1365,gamma,BK1365)</f>
        <v>#VALUE!</v>
      </c>
      <c r="BM1365" s="0" t="e">
        <f aca="false">MachThroat(gamma,BL1365,BE1365)</f>
        <v>#VALUE!</v>
      </c>
      <c r="BN1365" s="0" t="e">
        <f aca="false">CN(BM1365,CSON,CINC)</f>
        <v>#VALUE!</v>
      </c>
      <c r="BO1365" s="0" t="e">
        <f aca="false">DPDT(Constant,BN1365,BM1365,gamma,BE1365,BL1365)</f>
        <v>#VALUE!</v>
      </c>
      <c r="BP1365" s="0" t="e">
        <f aca="false">pC+deltaT*(pdot+2*pdot2+2*pdot3+pdot4)/6</f>
        <v>#VALUE!</v>
      </c>
      <c r="BQ1365" s="0" t="s">
        <v>134</v>
      </c>
      <c r="BR1365" s="0" t="s">
        <v>134</v>
      </c>
      <c r="BS1365" s="0" t="s">
        <v>134</v>
      </c>
      <c r="BT1365" s="0" t="s">
        <v>134</v>
      </c>
      <c r="BU1365" s="0" t="s">
        <v>134</v>
      </c>
      <c r="BV1365" s="0" t="s">
        <v>134</v>
      </c>
      <c r="BW1365" s="0" t="s">
        <v>134</v>
      </c>
      <c r="BX1365" s="0" t="s">
        <v>134</v>
      </c>
      <c r="BZ1365" s="0" t="s">
        <v>134</v>
      </c>
      <c r="CA1365" s="0" t="s">
        <v>134</v>
      </c>
      <c r="CB1365" s="0" t="s">
        <v>134</v>
      </c>
      <c r="CC1365" s="0" t="s">
        <v>134</v>
      </c>
      <c r="CD1365" s="0" t="s">
        <v>134</v>
      </c>
      <c r="CE1365" s="0" t="s">
        <v>134</v>
      </c>
    </row>
    <row r="1366" customFormat="false" ht="12.75" hidden="false" customHeight="false" outlineLevel="0" collapsed="false">
      <c r="E1366" s="9" t="s">
        <v>134</v>
      </c>
      <c r="F1366" s="9" t="s">
        <v>134</v>
      </c>
      <c r="G1366" s="9" t="s">
        <v>134</v>
      </c>
      <c r="Q1366" s="0" t="n">
        <f aca="false">Q1365+deltaT</f>
        <v>13.6099999999998</v>
      </c>
      <c r="R1366" s="0" t="e">
        <f aca="false">BP1365</f>
        <v>#VALUE!</v>
      </c>
      <c r="S1366" s="0" t="e">
        <f aca="false">hALT1($E$13:$G$1365,Q1366,2)</f>
        <v>#VALUE!</v>
      </c>
      <c r="T1366" s="0" t="e">
        <f aca="false">Veloc($E$13:$G$1365,Q1366,3)</f>
        <v>#VALUE!</v>
      </c>
      <c r="U1366" s="0" t="e">
        <f aca="false">IF(S1366&lt;hT,$G$5+alfa*(S1366-ho),TT)</f>
        <v>#VALUE!</v>
      </c>
      <c r="V1366" s="0" t="e">
        <f aca="false">IF(S1366&lt;hT,pSL*(1/(1+alfa*S1366/($G$5-alfa*ho)))^(go/(Rair*alfa)),pT*EXP(-go*(S1366-hT)/(Rair*TT)))</f>
        <v>#VALUE!</v>
      </c>
      <c r="W1366" s="0" t="e">
        <f aca="false">Mch(T1366,U1366,Rair,gamma)</f>
        <v>#VALUE!</v>
      </c>
      <c r="X1366" s="0" t="e">
        <f aca="false">Cpex(Cp0,W1366,$N$9,$L$13:$M$19)</f>
        <v>#VALUE!</v>
      </c>
      <c r="Y1366" s="0" t="e">
        <f aca="false">pex(V1366,W1366,gamma,X1366)</f>
        <v>#VALUE!</v>
      </c>
      <c r="Z1366" s="0" t="e">
        <f aca="false">MachThroat(gamma,Y1366,R1366)</f>
        <v>#VALUE!</v>
      </c>
      <c r="AA1366" s="0" t="e">
        <f aca="false">CN(Z1366,CSON,CINC)</f>
        <v>#VALUE!</v>
      </c>
      <c r="AB1366" s="0" t="e">
        <f aca="false">DPDT(Constant,AA1366,Z1366,gamma,R1366,Y1366)</f>
        <v>#VALUE!</v>
      </c>
      <c r="AC1366" s="0" t="s">
        <v>134</v>
      </c>
      <c r="AD1366" s="0" t="n">
        <f aca="false">Q1366+deltaT/2</f>
        <v>13.6149999999998</v>
      </c>
      <c r="AE1366" s="0" t="e">
        <f aca="false">pC+deltaT*pdot/2</f>
        <v>#VALUE!</v>
      </c>
      <c r="AF1366" s="0" t="e">
        <f aca="false">hALT1($E$13:$G$1365,AD1366,2)</f>
        <v>#VALUE!</v>
      </c>
      <c r="AG1366" s="0" t="e">
        <f aca="false">Veloc($E$13:$G$1365,AD1366,3)</f>
        <v>#VALUE!</v>
      </c>
      <c r="AH1366" s="0" t="e">
        <f aca="false">IF(AF1366&lt;hT,$G$5+alfa*(AF1366-ho),TT)</f>
        <v>#VALUE!</v>
      </c>
      <c r="AI1366" s="0" t="e">
        <f aca="false">IF(AF1366&lt;hT,pSL*(1/(1+alfa*AF1366/($G$5-alfa*ho)))^(go/(Rair*alfa)),pT*EXP(-go*(AF1366-hT)/(Rair*TT)))</f>
        <v>#VALUE!</v>
      </c>
      <c r="AJ1366" s="0" t="e">
        <f aca="false">Mch(AG1366,AH1366,Rair,gamma)</f>
        <v>#VALUE!</v>
      </c>
      <c r="AK1366" s="0" t="e">
        <f aca="false">Cpex(Cp0,AJ1366,$N$9,$L$13:$M$19)</f>
        <v>#VALUE!</v>
      </c>
      <c r="AL1366" s="0" t="e">
        <f aca="false">pex(AI1366,AJ1366,gamma,AK1366)</f>
        <v>#VALUE!</v>
      </c>
      <c r="AM1366" s="0" t="e">
        <f aca="false">MachThroat(gamma,AL1366,AE1366)</f>
        <v>#VALUE!</v>
      </c>
      <c r="AN1366" s="0" t="e">
        <f aca="false">CN(AM1366,CSON,CINC)</f>
        <v>#VALUE!</v>
      </c>
      <c r="AO1366" s="0" t="e">
        <f aca="false">DPDT(Constant,AN1366,AM1366,gamma,AE1366,AL1366)</f>
        <v>#VALUE!</v>
      </c>
      <c r="AP1366" s="0" t="s">
        <v>134</v>
      </c>
      <c r="AQ1366" s="0" t="n">
        <f aca="false">Q1366+deltaT/2</f>
        <v>13.6149999999998</v>
      </c>
      <c r="AR1366" s="0" t="e">
        <f aca="false">pC+deltaT*pdot2/2</f>
        <v>#VALUE!</v>
      </c>
      <c r="AS1366" s="0" t="e">
        <f aca="false">hALT1($E$13:$G$1365,AQ1366,2)</f>
        <v>#VALUE!</v>
      </c>
      <c r="AT1366" s="0" t="e">
        <f aca="false">Veloc($E$13:$G$1365,AQ1366,3)</f>
        <v>#VALUE!</v>
      </c>
      <c r="AU1366" s="0" t="e">
        <f aca="false">IF(AS1366&lt;hT,$G$5+alfa*(AS1366-ho),TT)</f>
        <v>#VALUE!</v>
      </c>
      <c r="AV1366" s="0" t="e">
        <f aca="false">IF(AS1366&lt;hT,pSL*(1/(1+alfa*AF1366/($G$5-alfa*ho)))^(go/(Rair*alfa)),pT*EXP(-go*(AF1366-hT)/(Rair*TT)))</f>
        <v>#VALUE!</v>
      </c>
      <c r="AW1366" s="0" t="e">
        <f aca="false">Mch(AT1366,AU1366,Rair,gamma)</f>
        <v>#VALUE!</v>
      </c>
      <c r="AX1366" s="0" t="e">
        <f aca="false">Cpex(Cp0,AW1366,$N$9,$L$13:$M$19)</f>
        <v>#VALUE!</v>
      </c>
      <c r="AY1366" s="0" t="e">
        <f aca="false">pex(AV1366,AW1366,gamma,AX1366)</f>
        <v>#VALUE!</v>
      </c>
      <c r="AZ1366" s="0" t="e">
        <f aca="false">MachThroat(gamma,AY1366,AR1366)</f>
        <v>#VALUE!</v>
      </c>
      <c r="BA1366" s="0" t="e">
        <f aca="false">CN(AZ1366,CSON,CINC)</f>
        <v>#VALUE!</v>
      </c>
      <c r="BB1366" s="0" t="e">
        <f aca="false">DPDT(Constant,BA1366,AZ1366,gamma,AR1366,AY1366)</f>
        <v>#VALUE!</v>
      </c>
      <c r="BC1366" s="0" t="s">
        <v>134</v>
      </c>
      <c r="BD1366" s="0" t="n">
        <f aca="false">Q1366+deltaT</f>
        <v>13.6199999999998</v>
      </c>
      <c r="BE1366" s="0" t="e">
        <f aca="false">pC+deltaT*pdot3</f>
        <v>#VALUE!</v>
      </c>
      <c r="BF1366" s="0" t="e">
        <f aca="false">hALT1($E$13:$G$1365,BD1366,2)</f>
        <v>#VALUE!</v>
      </c>
      <c r="BG1366" s="0" t="e">
        <f aca="false">Veloc($E$13:$G$1365,BD1366,3)</f>
        <v>#VALUE!</v>
      </c>
      <c r="BH1366" s="0" t="e">
        <f aca="false">IF(BF1366&lt;hT,$G$5+alfa*(BF1366-ho),TT)</f>
        <v>#VALUE!</v>
      </c>
      <c r="BI1366" s="0" t="e">
        <f aca="false">IF(BF1366&lt;hT,pSL*(1/(1+alfa*BF1366/($G$5-alfa*ho)))^(go/(Rair*alfa)),pT*EXP(-go*(BF1366-hT)/(Rair*TT)))</f>
        <v>#VALUE!</v>
      </c>
      <c r="BJ1366" s="0" t="e">
        <f aca="false">Mch(BG1366,BH1366,Rair,gamma)</f>
        <v>#VALUE!</v>
      </c>
      <c r="BK1366" s="0" t="e">
        <f aca="false">Cpex(Cp0,BJ1366,$N$9,$L$13:$M$19)</f>
        <v>#VALUE!</v>
      </c>
      <c r="BL1366" s="0" t="e">
        <f aca="false">pex(BI1366,BJ1366,gamma,BK1366)</f>
        <v>#VALUE!</v>
      </c>
      <c r="BM1366" s="0" t="e">
        <f aca="false">MachThroat(gamma,BL1366,BE1366)</f>
        <v>#VALUE!</v>
      </c>
      <c r="BN1366" s="0" t="e">
        <f aca="false">CN(BM1366,CSON,CINC)</f>
        <v>#VALUE!</v>
      </c>
      <c r="BO1366" s="0" t="e">
        <f aca="false">DPDT(Constant,BN1366,BM1366,gamma,BE1366,BL1366)</f>
        <v>#VALUE!</v>
      </c>
      <c r="BP1366" s="0" t="e">
        <f aca="false">pC+deltaT*(pdot+2*pdot2+2*pdot3+pdot4)/6</f>
        <v>#VALUE!</v>
      </c>
      <c r="BQ1366" s="0" t="s">
        <v>134</v>
      </c>
      <c r="BR1366" s="0" t="s">
        <v>134</v>
      </c>
      <c r="BS1366" s="0" t="s">
        <v>134</v>
      </c>
      <c r="BT1366" s="0" t="s">
        <v>134</v>
      </c>
      <c r="BU1366" s="0" t="s">
        <v>134</v>
      </c>
      <c r="BV1366" s="0" t="s">
        <v>134</v>
      </c>
      <c r="BW1366" s="0" t="s">
        <v>134</v>
      </c>
      <c r="BX1366" s="0" t="s">
        <v>134</v>
      </c>
      <c r="BZ1366" s="0" t="s">
        <v>134</v>
      </c>
      <c r="CA1366" s="0" t="s">
        <v>134</v>
      </c>
      <c r="CB1366" s="0" t="s">
        <v>134</v>
      </c>
      <c r="CC1366" s="0" t="s">
        <v>134</v>
      </c>
      <c r="CD1366" s="0" t="s">
        <v>134</v>
      </c>
      <c r="CE1366" s="0" t="s">
        <v>134</v>
      </c>
    </row>
    <row r="1367" customFormat="false" ht="12.75" hidden="false" customHeight="false" outlineLevel="0" collapsed="false">
      <c r="E1367" s="9" t="n">
        <v>13.54</v>
      </c>
      <c r="F1367" s="9" t="n">
        <v>18748.7458280084</v>
      </c>
      <c r="G1367" s="9" t="n">
        <v>874.412845226492</v>
      </c>
      <c r="Q1367" s="0" t="n">
        <f aca="false">Q1366+deltaT</f>
        <v>13.6199999999998</v>
      </c>
      <c r="R1367" s="0" t="e">
        <f aca="false">BP1366</f>
        <v>#VALUE!</v>
      </c>
      <c r="S1367" s="0" t="e">
        <f aca="false">hALT1($E$13:$G$1365,Q1367,2)</f>
        <v>#VALUE!</v>
      </c>
      <c r="T1367" s="0" t="e">
        <f aca="false">Veloc($E$13:$G$1365,Q1367,3)</f>
        <v>#VALUE!</v>
      </c>
      <c r="U1367" s="0" t="e">
        <f aca="false">IF(S1367&lt;hT,$G$5+alfa*(S1367-ho),TT)</f>
        <v>#VALUE!</v>
      </c>
      <c r="V1367" s="0" t="e">
        <f aca="false">IF(S1367&lt;hT,pSL*(1/(1+alfa*S1367/($G$5-alfa*ho)))^(go/(Rair*alfa)),pT*EXP(-go*(S1367-hT)/(Rair*TT)))</f>
        <v>#VALUE!</v>
      </c>
      <c r="W1367" s="0" t="e">
        <f aca="false">Mch(T1367,U1367,Rair,gamma)</f>
        <v>#VALUE!</v>
      </c>
      <c r="X1367" s="0" t="e">
        <f aca="false">Cpex(Cp0,W1367,$N$9,$L$13:$M$19)</f>
        <v>#VALUE!</v>
      </c>
      <c r="Y1367" s="0" t="e">
        <f aca="false">pex(V1367,W1367,gamma,X1367)</f>
        <v>#VALUE!</v>
      </c>
      <c r="Z1367" s="0" t="e">
        <f aca="false">MachThroat(gamma,Y1367,R1367)</f>
        <v>#VALUE!</v>
      </c>
      <c r="AA1367" s="0" t="e">
        <f aca="false">CN(Z1367,CSON,CINC)</f>
        <v>#VALUE!</v>
      </c>
      <c r="AB1367" s="0" t="e">
        <f aca="false">DPDT(Constant,AA1367,Z1367,gamma,R1367,Y1367)</f>
        <v>#VALUE!</v>
      </c>
      <c r="AC1367" s="0" t="s">
        <v>134</v>
      </c>
      <c r="AD1367" s="0" t="n">
        <f aca="false">Q1367+deltaT/2</f>
        <v>13.6249999999998</v>
      </c>
      <c r="AE1367" s="0" t="e">
        <f aca="false">pC+deltaT*pdot/2</f>
        <v>#VALUE!</v>
      </c>
      <c r="AF1367" s="0" t="e">
        <f aca="false">hALT1($E$13:$G$1365,AD1367,2)</f>
        <v>#VALUE!</v>
      </c>
      <c r="AG1367" s="0" t="e">
        <f aca="false">Veloc($E$13:$G$1365,AD1367,3)</f>
        <v>#VALUE!</v>
      </c>
      <c r="AH1367" s="0" t="e">
        <f aca="false">IF(AF1367&lt;hT,$G$5+alfa*(AF1367-ho),TT)</f>
        <v>#VALUE!</v>
      </c>
      <c r="AI1367" s="0" t="e">
        <f aca="false">IF(AF1367&lt;hT,pSL*(1/(1+alfa*AF1367/($G$5-alfa*ho)))^(go/(Rair*alfa)),pT*EXP(-go*(AF1367-hT)/(Rair*TT)))</f>
        <v>#VALUE!</v>
      </c>
      <c r="AJ1367" s="0" t="e">
        <f aca="false">Mch(AG1367,AH1367,Rair,gamma)</f>
        <v>#VALUE!</v>
      </c>
      <c r="AK1367" s="0" t="e">
        <f aca="false">Cpex(Cp0,AJ1367,$N$9,$L$13:$M$19)</f>
        <v>#VALUE!</v>
      </c>
      <c r="AL1367" s="0" t="e">
        <f aca="false">pex(AI1367,AJ1367,gamma,AK1367)</f>
        <v>#VALUE!</v>
      </c>
      <c r="AM1367" s="0" t="e">
        <f aca="false">MachThroat(gamma,AL1367,AE1367)</f>
        <v>#VALUE!</v>
      </c>
      <c r="AN1367" s="0" t="e">
        <f aca="false">CN(AM1367,CSON,CINC)</f>
        <v>#VALUE!</v>
      </c>
      <c r="AO1367" s="0" t="e">
        <f aca="false">DPDT(Constant,AN1367,AM1367,gamma,AE1367,AL1367)</f>
        <v>#VALUE!</v>
      </c>
      <c r="AP1367" s="0" t="s">
        <v>134</v>
      </c>
      <c r="AQ1367" s="0" t="n">
        <f aca="false">Q1367+deltaT/2</f>
        <v>13.6249999999998</v>
      </c>
      <c r="AR1367" s="0" t="e">
        <f aca="false">pC+deltaT*pdot2/2</f>
        <v>#VALUE!</v>
      </c>
      <c r="AS1367" s="0" t="e">
        <f aca="false">hALT1($E$13:$G$1365,AQ1367,2)</f>
        <v>#VALUE!</v>
      </c>
      <c r="AT1367" s="0" t="e">
        <f aca="false">Veloc($E$13:$G$1365,AQ1367,3)</f>
        <v>#VALUE!</v>
      </c>
      <c r="AU1367" s="0" t="e">
        <f aca="false">IF(AS1367&lt;hT,$G$5+alfa*(AS1367-ho),TT)</f>
        <v>#VALUE!</v>
      </c>
      <c r="AV1367" s="0" t="e">
        <f aca="false">IF(AS1367&lt;hT,pSL*(1/(1+alfa*AF1367/($G$5-alfa*ho)))^(go/(Rair*alfa)),pT*EXP(-go*(AF1367-hT)/(Rair*TT)))</f>
        <v>#VALUE!</v>
      </c>
      <c r="AW1367" s="0" t="e">
        <f aca="false">Mch(AT1367,AU1367,Rair,gamma)</f>
        <v>#VALUE!</v>
      </c>
      <c r="AX1367" s="0" t="e">
        <f aca="false">Cpex(Cp0,AW1367,$N$9,$L$13:$M$19)</f>
        <v>#VALUE!</v>
      </c>
      <c r="AY1367" s="0" t="e">
        <f aca="false">pex(AV1367,AW1367,gamma,AX1367)</f>
        <v>#VALUE!</v>
      </c>
      <c r="AZ1367" s="0" t="e">
        <f aca="false">MachThroat(gamma,AY1367,AR1367)</f>
        <v>#VALUE!</v>
      </c>
      <c r="BA1367" s="0" t="e">
        <f aca="false">CN(AZ1367,CSON,CINC)</f>
        <v>#VALUE!</v>
      </c>
      <c r="BB1367" s="0" t="e">
        <f aca="false">DPDT(Constant,BA1367,AZ1367,gamma,AR1367,AY1367)</f>
        <v>#VALUE!</v>
      </c>
      <c r="BC1367" s="0" t="s">
        <v>134</v>
      </c>
      <c r="BD1367" s="0" t="n">
        <f aca="false">Q1367+deltaT</f>
        <v>13.6299999999998</v>
      </c>
      <c r="BE1367" s="0" t="e">
        <f aca="false">pC+deltaT*pdot3</f>
        <v>#VALUE!</v>
      </c>
      <c r="BF1367" s="0" t="e">
        <f aca="false">hALT1($E$13:$G$1365,BD1367,2)</f>
        <v>#VALUE!</v>
      </c>
      <c r="BG1367" s="0" t="e">
        <f aca="false">Veloc($E$13:$G$1365,BD1367,3)</f>
        <v>#VALUE!</v>
      </c>
      <c r="BH1367" s="0" t="e">
        <f aca="false">IF(BF1367&lt;hT,$G$5+alfa*(BF1367-ho),TT)</f>
        <v>#VALUE!</v>
      </c>
      <c r="BI1367" s="0" t="e">
        <f aca="false">IF(BF1367&lt;hT,pSL*(1/(1+alfa*BF1367/($G$5-alfa*ho)))^(go/(Rair*alfa)),pT*EXP(-go*(BF1367-hT)/(Rair*TT)))</f>
        <v>#VALUE!</v>
      </c>
      <c r="BJ1367" s="0" t="e">
        <f aca="false">Mch(BG1367,BH1367,Rair,gamma)</f>
        <v>#VALUE!</v>
      </c>
      <c r="BK1367" s="0" t="e">
        <f aca="false">Cpex(Cp0,BJ1367,$N$9,$L$13:$M$19)</f>
        <v>#VALUE!</v>
      </c>
      <c r="BL1367" s="0" t="e">
        <f aca="false">pex(BI1367,BJ1367,gamma,BK1367)</f>
        <v>#VALUE!</v>
      </c>
      <c r="BM1367" s="0" t="e">
        <f aca="false">MachThroat(gamma,BL1367,BE1367)</f>
        <v>#VALUE!</v>
      </c>
      <c r="BN1367" s="0" t="e">
        <f aca="false">CN(BM1367,CSON,CINC)</f>
        <v>#VALUE!</v>
      </c>
      <c r="BO1367" s="0" t="e">
        <f aca="false">DPDT(Constant,BN1367,BM1367,gamma,BE1367,BL1367)</f>
        <v>#VALUE!</v>
      </c>
      <c r="BP1367" s="0" t="e">
        <f aca="false">pC+deltaT*(pdot+2*pdot2+2*pdot3+pdot4)/6</f>
        <v>#VALUE!</v>
      </c>
      <c r="BQ1367" s="0" t="s">
        <v>134</v>
      </c>
      <c r="BR1367" s="0" t="s">
        <v>134</v>
      </c>
      <c r="BS1367" s="0" t="s">
        <v>134</v>
      </c>
      <c r="BT1367" s="0" t="s">
        <v>134</v>
      </c>
      <c r="BU1367" s="0" t="s">
        <v>134</v>
      </c>
      <c r="BV1367" s="0" t="s">
        <v>134</v>
      </c>
      <c r="BW1367" s="0" t="s">
        <v>134</v>
      </c>
      <c r="BX1367" s="0" t="s">
        <v>134</v>
      </c>
      <c r="BZ1367" s="0" t="s">
        <v>134</v>
      </c>
      <c r="CA1367" s="0" t="s">
        <v>134</v>
      </c>
      <c r="CB1367" s="0" t="s">
        <v>134</v>
      </c>
      <c r="CC1367" s="0" t="s">
        <v>134</v>
      </c>
      <c r="CD1367" s="0" t="s">
        <v>134</v>
      </c>
      <c r="CE1367" s="0" t="s">
        <v>134</v>
      </c>
    </row>
    <row r="1368" customFormat="false" ht="12.75" hidden="false" customHeight="false" outlineLevel="0" collapsed="false">
      <c r="E1368" s="9" t="n">
        <v>13.55</v>
      </c>
      <c r="F1368" s="9" t="n">
        <v>18757.4754359946</v>
      </c>
      <c r="G1368" s="9" t="n">
        <v>873.997498453381</v>
      </c>
      <c r="Q1368" s="0" t="n">
        <f aca="false">Q1367+deltaT</f>
        <v>13.6299999999998</v>
      </c>
      <c r="R1368" s="0" t="e">
        <f aca="false">BP1367</f>
        <v>#VALUE!</v>
      </c>
      <c r="S1368" s="0" t="e">
        <f aca="false">hALT1($E$13:$G$1365,Q1368,2)</f>
        <v>#VALUE!</v>
      </c>
      <c r="T1368" s="0" t="e">
        <f aca="false">Veloc($E$13:$G$1365,Q1368,3)</f>
        <v>#VALUE!</v>
      </c>
      <c r="U1368" s="0" t="e">
        <f aca="false">IF(S1368&lt;hT,$G$5+alfa*(S1368-ho),TT)</f>
        <v>#VALUE!</v>
      </c>
      <c r="V1368" s="0" t="e">
        <f aca="false">IF(S1368&lt;hT,pSL*(1/(1+alfa*S1368/($G$5-alfa*ho)))^(go/(Rair*alfa)),pT*EXP(-go*(S1368-hT)/(Rair*TT)))</f>
        <v>#VALUE!</v>
      </c>
      <c r="W1368" s="0" t="e">
        <f aca="false">Mch(T1368,U1368,Rair,gamma)</f>
        <v>#VALUE!</v>
      </c>
      <c r="X1368" s="0" t="e">
        <f aca="false">Cpex(Cp0,W1368,$N$9,$L$13:$M$19)</f>
        <v>#VALUE!</v>
      </c>
      <c r="Y1368" s="0" t="e">
        <f aca="false">pex(V1368,W1368,gamma,X1368)</f>
        <v>#VALUE!</v>
      </c>
      <c r="Z1368" s="0" t="e">
        <f aca="false">MachThroat(gamma,Y1368,R1368)</f>
        <v>#VALUE!</v>
      </c>
      <c r="AA1368" s="0" t="e">
        <f aca="false">CN(Z1368,CSON,CINC)</f>
        <v>#VALUE!</v>
      </c>
      <c r="AB1368" s="0" t="e">
        <f aca="false">DPDT(Constant,AA1368,Z1368,gamma,R1368,Y1368)</f>
        <v>#VALUE!</v>
      </c>
      <c r="AC1368" s="0" t="s">
        <v>134</v>
      </c>
      <c r="AD1368" s="0" t="n">
        <f aca="false">Q1368+deltaT/2</f>
        <v>13.6349999999998</v>
      </c>
      <c r="AE1368" s="0" t="e">
        <f aca="false">pC+deltaT*pdot/2</f>
        <v>#VALUE!</v>
      </c>
      <c r="AF1368" s="0" t="e">
        <f aca="false">hALT1($E$13:$G$1365,AD1368,2)</f>
        <v>#VALUE!</v>
      </c>
      <c r="AG1368" s="0" t="e">
        <f aca="false">Veloc($E$13:$G$1365,AD1368,3)</f>
        <v>#VALUE!</v>
      </c>
      <c r="AH1368" s="0" t="e">
        <f aca="false">IF(AF1368&lt;hT,$G$5+alfa*(AF1368-ho),TT)</f>
        <v>#VALUE!</v>
      </c>
      <c r="AI1368" s="0" t="e">
        <f aca="false">IF(AF1368&lt;hT,pSL*(1/(1+alfa*AF1368/($G$5-alfa*ho)))^(go/(Rair*alfa)),pT*EXP(-go*(AF1368-hT)/(Rair*TT)))</f>
        <v>#VALUE!</v>
      </c>
      <c r="AJ1368" s="0" t="e">
        <f aca="false">Mch(AG1368,AH1368,Rair,gamma)</f>
        <v>#VALUE!</v>
      </c>
      <c r="AK1368" s="0" t="e">
        <f aca="false">Cpex(Cp0,AJ1368,$N$9,$L$13:$M$19)</f>
        <v>#VALUE!</v>
      </c>
      <c r="AL1368" s="0" t="e">
        <f aca="false">pex(AI1368,AJ1368,gamma,AK1368)</f>
        <v>#VALUE!</v>
      </c>
      <c r="AM1368" s="0" t="e">
        <f aca="false">MachThroat(gamma,AL1368,AE1368)</f>
        <v>#VALUE!</v>
      </c>
      <c r="AN1368" s="0" t="e">
        <f aca="false">CN(AM1368,CSON,CINC)</f>
        <v>#VALUE!</v>
      </c>
      <c r="AO1368" s="0" t="e">
        <f aca="false">DPDT(Constant,AN1368,AM1368,gamma,AE1368,AL1368)</f>
        <v>#VALUE!</v>
      </c>
      <c r="AP1368" s="0" t="s">
        <v>134</v>
      </c>
      <c r="AQ1368" s="0" t="n">
        <f aca="false">Q1368+deltaT/2</f>
        <v>13.6349999999998</v>
      </c>
      <c r="AR1368" s="0" t="e">
        <f aca="false">pC+deltaT*pdot2/2</f>
        <v>#VALUE!</v>
      </c>
      <c r="AS1368" s="0" t="e">
        <f aca="false">hALT1($E$13:$G$1365,AQ1368,2)</f>
        <v>#VALUE!</v>
      </c>
      <c r="AT1368" s="0" t="e">
        <f aca="false">Veloc($E$13:$G$1365,AQ1368,3)</f>
        <v>#VALUE!</v>
      </c>
      <c r="AU1368" s="0" t="e">
        <f aca="false">IF(AS1368&lt;hT,$G$5+alfa*(AS1368-ho),TT)</f>
        <v>#VALUE!</v>
      </c>
      <c r="AV1368" s="0" t="e">
        <f aca="false">IF(AS1368&lt;hT,pSL*(1/(1+alfa*AF1368/($G$5-alfa*ho)))^(go/(Rair*alfa)),pT*EXP(-go*(AF1368-hT)/(Rair*TT)))</f>
        <v>#VALUE!</v>
      </c>
      <c r="AW1368" s="0" t="e">
        <f aca="false">Mch(AT1368,AU1368,Rair,gamma)</f>
        <v>#VALUE!</v>
      </c>
      <c r="AX1368" s="0" t="e">
        <f aca="false">Cpex(Cp0,AW1368,$N$9,$L$13:$M$19)</f>
        <v>#VALUE!</v>
      </c>
      <c r="AY1368" s="0" t="e">
        <f aca="false">pex(AV1368,AW1368,gamma,AX1368)</f>
        <v>#VALUE!</v>
      </c>
      <c r="AZ1368" s="0" t="e">
        <f aca="false">MachThroat(gamma,AY1368,AR1368)</f>
        <v>#VALUE!</v>
      </c>
      <c r="BA1368" s="0" t="e">
        <f aca="false">CN(AZ1368,CSON,CINC)</f>
        <v>#VALUE!</v>
      </c>
      <c r="BB1368" s="0" t="e">
        <f aca="false">DPDT(Constant,BA1368,AZ1368,gamma,AR1368,AY1368)</f>
        <v>#VALUE!</v>
      </c>
      <c r="BC1368" s="0" t="s">
        <v>134</v>
      </c>
      <c r="BD1368" s="0" t="n">
        <f aca="false">Q1368+deltaT</f>
        <v>13.6399999999998</v>
      </c>
      <c r="BE1368" s="0" t="e">
        <f aca="false">pC+deltaT*pdot3</f>
        <v>#VALUE!</v>
      </c>
      <c r="BF1368" s="0" t="e">
        <f aca="false">hALT1($E$13:$G$1365,BD1368,2)</f>
        <v>#VALUE!</v>
      </c>
      <c r="BG1368" s="0" t="e">
        <f aca="false">Veloc($E$13:$G$1365,BD1368,3)</f>
        <v>#VALUE!</v>
      </c>
      <c r="BH1368" s="0" t="e">
        <f aca="false">IF(BF1368&lt;hT,$G$5+alfa*(BF1368-ho),TT)</f>
        <v>#VALUE!</v>
      </c>
      <c r="BI1368" s="0" t="e">
        <f aca="false">IF(BF1368&lt;hT,pSL*(1/(1+alfa*BF1368/($G$5-alfa*ho)))^(go/(Rair*alfa)),pT*EXP(-go*(BF1368-hT)/(Rair*TT)))</f>
        <v>#VALUE!</v>
      </c>
      <c r="BJ1368" s="0" t="e">
        <f aca="false">Mch(BG1368,BH1368,Rair,gamma)</f>
        <v>#VALUE!</v>
      </c>
      <c r="BK1368" s="0" t="e">
        <f aca="false">Cpex(Cp0,BJ1368,$N$9,$L$13:$M$19)</f>
        <v>#VALUE!</v>
      </c>
      <c r="BL1368" s="0" t="e">
        <f aca="false">pex(BI1368,BJ1368,gamma,BK1368)</f>
        <v>#VALUE!</v>
      </c>
      <c r="BM1368" s="0" t="e">
        <f aca="false">MachThroat(gamma,BL1368,BE1368)</f>
        <v>#VALUE!</v>
      </c>
      <c r="BN1368" s="0" t="e">
        <f aca="false">CN(BM1368,CSON,CINC)</f>
        <v>#VALUE!</v>
      </c>
      <c r="BO1368" s="0" t="e">
        <f aca="false">DPDT(Constant,BN1368,BM1368,gamma,BE1368,BL1368)</f>
        <v>#VALUE!</v>
      </c>
      <c r="BP1368" s="0" t="e">
        <f aca="false">pC+deltaT*(pdot+2*pdot2+2*pdot3+pdot4)/6</f>
        <v>#VALUE!</v>
      </c>
      <c r="BQ1368" s="0" t="s">
        <v>134</v>
      </c>
      <c r="BR1368" s="0" t="s">
        <v>134</v>
      </c>
      <c r="BS1368" s="0" t="s">
        <v>134</v>
      </c>
      <c r="BT1368" s="0" t="s">
        <v>134</v>
      </c>
      <c r="BU1368" s="0" t="s">
        <v>134</v>
      </c>
      <c r="BV1368" s="0" t="s">
        <v>134</v>
      </c>
      <c r="BW1368" s="0" t="s">
        <v>134</v>
      </c>
      <c r="BX1368" s="0" t="s">
        <v>134</v>
      </c>
      <c r="BZ1368" s="0" t="s">
        <v>134</v>
      </c>
      <c r="CA1368" s="0" t="s">
        <v>134</v>
      </c>
      <c r="CB1368" s="0" t="s">
        <v>134</v>
      </c>
      <c r="CC1368" s="0" t="s">
        <v>134</v>
      </c>
      <c r="CD1368" s="0" t="s">
        <v>134</v>
      </c>
      <c r="CE1368" s="0" t="s">
        <v>134</v>
      </c>
    </row>
    <row r="1369" customFormat="false" ht="12.75" hidden="false" customHeight="false" outlineLevel="0" collapsed="false">
      <c r="E1369" s="9" t="n">
        <v>13.56</v>
      </c>
      <c r="F1369" s="9" t="n">
        <v>18766.2008878557</v>
      </c>
      <c r="G1369" s="9" t="n">
        <v>873.582265050045</v>
      </c>
      <c r="Q1369" s="0" t="n">
        <f aca="false">Q1368+deltaT</f>
        <v>13.6399999999998</v>
      </c>
      <c r="R1369" s="0" t="e">
        <f aca="false">BP1368</f>
        <v>#VALUE!</v>
      </c>
      <c r="S1369" s="0" t="e">
        <f aca="false">hALT1($E$13:$G$1365,Q1369,2)</f>
        <v>#VALUE!</v>
      </c>
      <c r="T1369" s="0" t="e">
        <f aca="false">Veloc($E$13:$G$1365,Q1369,3)</f>
        <v>#VALUE!</v>
      </c>
      <c r="U1369" s="0" t="e">
        <f aca="false">IF(S1369&lt;hT,$G$5+alfa*(S1369-ho),TT)</f>
        <v>#VALUE!</v>
      </c>
      <c r="V1369" s="0" t="e">
        <f aca="false">IF(S1369&lt;hT,pSL*(1/(1+alfa*S1369/($G$5-alfa*ho)))^(go/(Rair*alfa)),pT*EXP(-go*(S1369-hT)/(Rair*TT)))</f>
        <v>#VALUE!</v>
      </c>
      <c r="W1369" s="0" t="e">
        <f aca="false">Mch(T1369,U1369,Rair,gamma)</f>
        <v>#VALUE!</v>
      </c>
      <c r="X1369" s="0" t="e">
        <f aca="false">Cpex(Cp0,W1369,$N$9,$L$13:$M$19)</f>
        <v>#VALUE!</v>
      </c>
      <c r="Y1369" s="0" t="e">
        <f aca="false">pex(V1369,W1369,gamma,X1369)</f>
        <v>#VALUE!</v>
      </c>
      <c r="Z1369" s="0" t="e">
        <f aca="false">MachThroat(gamma,Y1369,R1369)</f>
        <v>#VALUE!</v>
      </c>
      <c r="AA1369" s="0" t="e">
        <f aca="false">CN(Z1369,CSON,CINC)</f>
        <v>#VALUE!</v>
      </c>
      <c r="AB1369" s="0" t="e">
        <f aca="false">DPDT(Constant,AA1369,Z1369,gamma,R1369,Y1369)</f>
        <v>#VALUE!</v>
      </c>
      <c r="AC1369" s="0" t="s">
        <v>134</v>
      </c>
      <c r="AD1369" s="0" t="n">
        <f aca="false">Q1369+deltaT/2</f>
        <v>13.6449999999998</v>
      </c>
      <c r="AE1369" s="0" t="e">
        <f aca="false">pC+deltaT*pdot/2</f>
        <v>#VALUE!</v>
      </c>
      <c r="AF1369" s="0" t="e">
        <f aca="false">hALT1($E$13:$G$1365,AD1369,2)</f>
        <v>#VALUE!</v>
      </c>
      <c r="AG1369" s="0" t="e">
        <f aca="false">Veloc($E$13:$G$1365,AD1369,3)</f>
        <v>#VALUE!</v>
      </c>
      <c r="AH1369" s="0" t="e">
        <f aca="false">IF(AF1369&lt;hT,$G$5+alfa*(AF1369-ho),TT)</f>
        <v>#VALUE!</v>
      </c>
      <c r="AI1369" s="0" t="e">
        <f aca="false">IF(AF1369&lt;hT,pSL*(1/(1+alfa*AF1369/($G$5-alfa*ho)))^(go/(Rair*alfa)),pT*EXP(-go*(AF1369-hT)/(Rair*TT)))</f>
        <v>#VALUE!</v>
      </c>
      <c r="AJ1369" s="0" t="e">
        <f aca="false">Mch(AG1369,AH1369,Rair,gamma)</f>
        <v>#VALUE!</v>
      </c>
      <c r="AK1369" s="0" t="e">
        <f aca="false">Cpex(Cp0,AJ1369,$N$9,$L$13:$M$19)</f>
        <v>#VALUE!</v>
      </c>
      <c r="AL1369" s="0" t="e">
        <f aca="false">pex(AI1369,AJ1369,gamma,AK1369)</f>
        <v>#VALUE!</v>
      </c>
      <c r="AM1369" s="0" t="e">
        <f aca="false">MachThroat(gamma,AL1369,AE1369)</f>
        <v>#VALUE!</v>
      </c>
      <c r="AN1369" s="0" t="e">
        <f aca="false">CN(AM1369,CSON,CINC)</f>
        <v>#VALUE!</v>
      </c>
      <c r="AO1369" s="0" t="e">
        <f aca="false">DPDT(Constant,AN1369,AM1369,gamma,AE1369,AL1369)</f>
        <v>#VALUE!</v>
      </c>
      <c r="AP1369" s="0" t="s">
        <v>134</v>
      </c>
      <c r="AQ1369" s="0" t="n">
        <f aca="false">Q1369+deltaT/2</f>
        <v>13.6449999999998</v>
      </c>
      <c r="AR1369" s="0" t="e">
        <f aca="false">pC+deltaT*pdot2/2</f>
        <v>#VALUE!</v>
      </c>
      <c r="AS1369" s="0" t="e">
        <f aca="false">hALT1($E$13:$G$1365,AQ1369,2)</f>
        <v>#VALUE!</v>
      </c>
      <c r="AT1369" s="0" t="e">
        <f aca="false">Veloc($E$13:$G$1365,AQ1369,3)</f>
        <v>#VALUE!</v>
      </c>
      <c r="AU1369" s="0" t="e">
        <f aca="false">IF(AS1369&lt;hT,$G$5+alfa*(AS1369-ho),TT)</f>
        <v>#VALUE!</v>
      </c>
      <c r="AV1369" s="0" t="e">
        <f aca="false">IF(AS1369&lt;hT,pSL*(1/(1+alfa*AF1369/($G$5-alfa*ho)))^(go/(Rair*alfa)),pT*EXP(-go*(AF1369-hT)/(Rair*TT)))</f>
        <v>#VALUE!</v>
      </c>
      <c r="AW1369" s="0" t="e">
        <f aca="false">Mch(AT1369,AU1369,Rair,gamma)</f>
        <v>#VALUE!</v>
      </c>
      <c r="AX1369" s="0" t="e">
        <f aca="false">Cpex(Cp0,AW1369,$N$9,$L$13:$M$19)</f>
        <v>#VALUE!</v>
      </c>
      <c r="AY1369" s="0" t="e">
        <f aca="false">pex(AV1369,AW1369,gamma,AX1369)</f>
        <v>#VALUE!</v>
      </c>
      <c r="AZ1369" s="0" t="e">
        <f aca="false">MachThroat(gamma,AY1369,AR1369)</f>
        <v>#VALUE!</v>
      </c>
      <c r="BA1369" s="0" t="e">
        <f aca="false">CN(AZ1369,CSON,CINC)</f>
        <v>#VALUE!</v>
      </c>
      <c r="BB1369" s="0" t="e">
        <f aca="false">DPDT(Constant,BA1369,AZ1369,gamma,AR1369,AY1369)</f>
        <v>#VALUE!</v>
      </c>
      <c r="BC1369" s="0" t="s">
        <v>134</v>
      </c>
      <c r="BD1369" s="0" t="n">
        <f aca="false">Q1369+deltaT</f>
        <v>13.6499999999998</v>
      </c>
      <c r="BE1369" s="0" t="e">
        <f aca="false">pC+deltaT*pdot3</f>
        <v>#VALUE!</v>
      </c>
      <c r="BF1369" s="0" t="e">
        <f aca="false">hALT1($E$13:$G$1365,BD1369,2)</f>
        <v>#VALUE!</v>
      </c>
      <c r="BG1369" s="0" t="e">
        <f aca="false">Veloc($E$13:$G$1365,BD1369,3)</f>
        <v>#VALUE!</v>
      </c>
      <c r="BH1369" s="0" t="e">
        <f aca="false">IF(BF1369&lt;hT,$G$5+alfa*(BF1369-ho),TT)</f>
        <v>#VALUE!</v>
      </c>
      <c r="BI1369" s="0" t="e">
        <f aca="false">IF(BF1369&lt;hT,pSL*(1/(1+alfa*BF1369/($G$5-alfa*ho)))^(go/(Rair*alfa)),pT*EXP(-go*(BF1369-hT)/(Rair*TT)))</f>
        <v>#VALUE!</v>
      </c>
      <c r="BJ1369" s="0" t="e">
        <f aca="false">Mch(BG1369,BH1369,Rair,gamma)</f>
        <v>#VALUE!</v>
      </c>
      <c r="BK1369" s="0" t="e">
        <f aca="false">Cpex(Cp0,BJ1369,$N$9,$L$13:$M$19)</f>
        <v>#VALUE!</v>
      </c>
      <c r="BL1369" s="0" t="e">
        <f aca="false">pex(BI1369,BJ1369,gamma,BK1369)</f>
        <v>#VALUE!</v>
      </c>
      <c r="BM1369" s="0" t="e">
        <f aca="false">MachThroat(gamma,BL1369,BE1369)</f>
        <v>#VALUE!</v>
      </c>
      <c r="BN1369" s="0" t="e">
        <f aca="false">CN(BM1369,CSON,CINC)</f>
        <v>#VALUE!</v>
      </c>
      <c r="BO1369" s="0" t="e">
        <f aca="false">DPDT(Constant,BN1369,BM1369,gamma,BE1369,BL1369)</f>
        <v>#VALUE!</v>
      </c>
      <c r="BP1369" s="0" t="e">
        <f aca="false">pC+deltaT*(pdot+2*pdot2+2*pdot3+pdot4)/6</f>
        <v>#VALUE!</v>
      </c>
      <c r="BQ1369" s="0" t="s">
        <v>134</v>
      </c>
      <c r="BR1369" s="0" t="s">
        <v>134</v>
      </c>
      <c r="BS1369" s="0" t="s">
        <v>134</v>
      </c>
      <c r="BT1369" s="0" t="s">
        <v>134</v>
      </c>
      <c r="BU1369" s="0" t="s">
        <v>134</v>
      </c>
      <c r="BV1369" s="0" t="s">
        <v>134</v>
      </c>
      <c r="BW1369" s="0" t="s">
        <v>134</v>
      </c>
      <c r="BX1369" s="0" t="s">
        <v>134</v>
      </c>
      <c r="BZ1369" s="0" t="s">
        <v>134</v>
      </c>
      <c r="CA1369" s="0" t="s">
        <v>134</v>
      </c>
      <c r="CB1369" s="0" t="s">
        <v>134</v>
      </c>
      <c r="CC1369" s="0" t="s">
        <v>134</v>
      </c>
      <c r="CD1369" s="0" t="s">
        <v>134</v>
      </c>
      <c r="CE1369" s="0" t="s">
        <v>134</v>
      </c>
    </row>
    <row r="1370" customFormat="false" ht="12.75" hidden="false" customHeight="false" outlineLevel="0" collapsed="false">
      <c r="E1370" s="9" t="n">
        <v>13.57</v>
      </c>
      <c r="F1370" s="9" t="n">
        <v>18774.922184721</v>
      </c>
      <c r="G1370" s="9" t="n">
        <v>873.167144890867</v>
      </c>
      <c r="Q1370" s="0" t="n">
        <f aca="false">Q1369+deltaT</f>
        <v>13.6499999999998</v>
      </c>
      <c r="R1370" s="0" t="e">
        <f aca="false">BP1369</f>
        <v>#VALUE!</v>
      </c>
      <c r="S1370" s="0" t="e">
        <f aca="false">hALT1($E$13:$G$1365,Q1370,2)</f>
        <v>#VALUE!</v>
      </c>
      <c r="T1370" s="0" t="e">
        <f aca="false">Veloc($E$13:$G$1365,Q1370,3)</f>
        <v>#VALUE!</v>
      </c>
      <c r="U1370" s="0" t="e">
        <f aca="false">IF(S1370&lt;hT,$G$5+alfa*(S1370-ho),TT)</f>
        <v>#VALUE!</v>
      </c>
      <c r="V1370" s="0" t="e">
        <f aca="false">IF(S1370&lt;hT,pSL*(1/(1+alfa*S1370/($G$5-alfa*ho)))^(go/(Rair*alfa)),pT*EXP(-go*(S1370-hT)/(Rair*TT)))</f>
        <v>#VALUE!</v>
      </c>
      <c r="W1370" s="0" t="e">
        <f aca="false">Mch(T1370,U1370,Rair,gamma)</f>
        <v>#VALUE!</v>
      </c>
      <c r="X1370" s="0" t="e">
        <f aca="false">Cpex(Cp0,W1370,$N$9,$L$13:$M$19)</f>
        <v>#VALUE!</v>
      </c>
      <c r="Y1370" s="0" t="e">
        <f aca="false">pex(V1370,W1370,gamma,X1370)</f>
        <v>#VALUE!</v>
      </c>
      <c r="Z1370" s="0" t="e">
        <f aca="false">MachThroat(gamma,Y1370,R1370)</f>
        <v>#VALUE!</v>
      </c>
      <c r="AA1370" s="0" t="e">
        <f aca="false">CN(Z1370,CSON,CINC)</f>
        <v>#VALUE!</v>
      </c>
      <c r="AB1370" s="0" t="e">
        <f aca="false">DPDT(Constant,AA1370,Z1370,gamma,R1370,Y1370)</f>
        <v>#VALUE!</v>
      </c>
      <c r="AC1370" s="0" t="s">
        <v>134</v>
      </c>
      <c r="AD1370" s="0" t="n">
        <f aca="false">Q1370+deltaT/2</f>
        <v>13.6549999999998</v>
      </c>
      <c r="AE1370" s="0" t="e">
        <f aca="false">pC+deltaT*pdot/2</f>
        <v>#VALUE!</v>
      </c>
      <c r="AF1370" s="0" t="e">
        <f aca="false">hALT1($E$13:$G$1365,AD1370,2)</f>
        <v>#VALUE!</v>
      </c>
      <c r="AG1370" s="0" t="e">
        <f aca="false">Veloc($E$13:$G$1365,AD1370,3)</f>
        <v>#VALUE!</v>
      </c>
      <c r="AH1370" s="0" t="e">
        <f aca="false">IF(AF1370&lt;hT,$G$5+alfa*(AF1370-ho),TT)</f>
        <v>#VALUE!</v>
      </c>
      <c r="AI1370" s="0" t="e">
        <f aca="false">IF(AF1370&lt;hT,pSL*(1/(1+alfa*AF1370/($G$5-alfa*ho)))^(go/(Rair*alfa)),pT*EXP(-go*(AF1370-hT)/(Rair*TT)))</f>
        <v>#VALUE!</v>
      </c>
      <c r="AJ1370" s="0" t="e">
        <f aca="false">Mch(AG1370,AH1370,Rair,gamma)</f>
        <v>#VALUE!</v>
      </c>
      <c r="AK1370" s="0" t="e">
        <f aca="false">Cpex(Cp0,AJ1370,$N$9,$L$13:$M$19)</f>
        <v>#VALUE!</v>
      </c>
      <c r="AL1370" s="0" t="e">
        <f aca="false">pex(AI1370,AJ1370,gamma,AK1370)</f>
        <v>#VALUE!</v>
      </c>
      <c r="AM1370" s="0" t="e">
        <f aca="false">MachThroat(gamma,AL1370,AE1370)</f>
        <v>#VALUE!</v>
      </c>
      <c r="AN1370" s="0" t="e">
        <f aca="false">CN(AM1370,CSON,CINC)</f>
        <v>#VALUE!</v>
      </c>
      <c r="AO1370" s="0" t="e">
        <f aca="false">DPDT(Constant,AN1370,AM1370,gamma,AE1370,AL1370)</f>
        <v>#VALUE!</v>
      </c>
      <c r="AP1370" s="0" t="s">
        <v>134</v>
      </c>
      <c r="AQ1370" s="0" t="n">
        <f aca="false">Q1370+deltaT/2</f>
        <v>13.6549999999998</v>
      </c>
      <c r="AR1370" s="0" t="e">
        <f aca="false">pC+deltaT*pdot2/2</f>
        <v>#VALUE!</v>
      </c>
      <c r="AS1370" s="0" t="e">
        <f aca="false">hALT1($E$13:$G$1365,AQ1370,2)</f>
        <v>#VALUE!</v>
      </c>
      <c r="AT1370" s="0" t="e">
        <f aca="false">Veloc($E$13:$G$1365,AQ1370,3)</f>
        <v>#VALUE!</v>
      </c>
      <c r="AU1370" s="0" t="e">
        <f aca="false">IF(AS1370&lt;hT,$G$5+alfa*(AS1370-ho),TT)</f>
        <v>#VALUE!</v>
      </c>
      <c r="AV1370" s="0" t="e">
        <f aca="false">IF(AS1370&lt;hT,pSL*(1/(1+alfa*AF1370/($G$5-alfa*ho)))^(go/(Rair*alfa)),pT*EXP(-go*(AF1370-hT)/(Rair*TT)))</f>
        <v>#VALUE!</v>
      </c>
      <c r="AW1370" s="0" t="e">
        <f aca="false">Mch(AT1370,AU1370,Rair,gamma)</f>
        <v>#VALUE!</v>
      </c>
      <c r="AX1370" s="0" t="e">
        <f aca="false">Cpex(Cp0,AW1370,$N$9,$L$13:$M$19)</f>
        <v>#VALUE!</v>
      </c>
      <c r="AY1370" s="0" t="e">
        <f aca="false">pex(AV1370,AW1370,gamma,AX1370)</f>
        <v>#VALUE!</v>
      </c>
      <c r="AZ1370" s="0" t="e">
        <f aca="false">MachThroat(gamma,AY1370,AR1370)</f>
        <v>#VALUE!</v>
      </c>
      <c r="BA1370" s="0" t="e">
        <f aca="false">CN(AZ1370,CSON,CINC)</f>
        <v>#VALUE!</v>
      </c>
      <c r="BB1370" s="0" t="e">
        <f aca="false">DPDT(Constant,BA1370,AZ1370,gamma,AR1370,AY1370)</f>
        <v>#VALUE!</v>
      </c>
      <c r="BC1370" s="0" t="s">
        <v>134</v>
      </c>
      <c r="BD1370" s="0" t="n">
        <f aca="false">Q1370+deltaT</f>
        <v>13.6599999999998</v>
      </c>
      <c r="BE1370" s="0" t="e">
        <f aca="false">pC+deltaT*pdot3</f>
        <v>#VALUE!</v>
      </c>
      <c r="BF1370" s="0" t="e">
        <f aca="false">hALT1($E$13:$G$1365,BD1370,2)</f>
        <v>#VALUE!</v>
      </c>
      <c r="BG1370" s="0" t="e">
        <f aca="false">Veloc($E$13:$G$1365,BD1370,3)</f>
        <v>#VALUE!</v>
      </c>
      <c r="BH1370" s="0" t="e">
        <f aca="false">IF(BF1370&lt;hT,$G$5+alfa*(BF1370-ho),TT)</f>
        <v>#VALUE!</v>
      </c>
      <c r="BI1370" s="0" t="e">
        <f aca="false">IF(BF1370&lt;hT,pSL*(1/(1+alfa*BF1370/($G$5-alfa*ho)))^(go/(Rair*alfa)),pT*EXP(-go*(BF1370-hT)/(Rair*TT)))</f>
        <v>#VALUE!</v>
      </c>
      <c r="BJ1370" s="0" t="e">
        <f aca="false">Mch(BG1370,BH1370,Rair,gamma)</f>
        <v>#VALUE!</v>
      </c>
      <c r="BK1370" s="0" t="e">
        <f aca="false">Cpex(Cp0,BJ1370,$N$9,$L$13:$M$19)</f>
        <v>#VALUE!</v>
      </c>
      <c r="BL1370" s="0" t="e">
        <f aca="false">pex(BI1370,BJ1370,gamma,BK1370)</f>
        <v>#VALUE!</v>
      </c>
      <c r="BM1370" s="0" t="e">
        <f aca="false">MachThroat(gamma,BL1370,BE1370)</f>
        <v>#VALUE!</v>
      </c>
      <c r="BN1370" s="0" t="e">
        <f aca="false">CN(BM1370,CSON,CINC)</f>
        <v>#VALUE!</v>
      </c>
      <c r="BO1370" s="0" t="e">
        <f aca="false">DPDT(Constant,BN1370,BM1370,gamma,BE1370,BL1370)</f>
        <v>#VALUE!</v>
      </c>
      <c r="BP1370" s="0" t="e">
        <f aca="false">pC+deltaT*(pdot+2*pdot2+2*pdot3+pdot4)/6</f>
        <v>#VALUE!</v>
      </c>
      <c r="BQ1370" s="0" t="s">
        <v>134</v>
      </c>
      <c r="BR1370" s="0" t="s">
        <v>134</v>
      </c>
      <c r="BS1370" s="0" t="s">
        <v>134</v>
      </c>
      <c r="BT1370" s="0" t="s">
        <v>134</v>
      </c>
      <c r="BU1370" s="0" t="s">
        <v>134</v>
      </c>
      <c r="BV1370" s="0" t="s">
        <v>134</v>
      </c>
      <c r="BW1370" s="0" t="s">
        <v>134</v>
      </c>
      <c r="BX1370" s="0" t="s">
        <v>134</v>
      </c>
      <c r="BZ1370" s="0" t="s">
        <v>134</v>
      </c>
      <c r="CA1370" s="0" t="s">
        <v>134</v>
      </c>
      <c r="CB1370" s="0" t="s">
        <v>134</v>
      </c>
      <c r="CC1370" s="0" t="s">
        <v>134</v>
      </c>
      <c r="CD1370" s="0" t="s">
        <v>134</v>
      </c>
      <c r="CE1370" s="0" t="s">
        <v>134</v>
      </c>
    </row>
    <row r="1371" customFormat="false" ht="12.75" hidden="false" customHeight="false" outlineLevel="0" collapsed="false">
      <c r="E1371" s="9" t="n">
        <v>13.58</v>
      </c>
      <c r="F1371" s="9" t="n">
        <v>18783.6393277182</v>
      </c>
      <c r="G1371" s="9" t="n">
        <v>872.752137850396</v>
      </c>
      <c r="Q1371" s="0" t="s">
        <v>134</v>
      </c>
      <c r="R1371" s="0" t="s">
        <v>134</v>
      </c>
      <c r="S1371" s="0" t="s">
        <v>134</v>
      </c>
      <c r="T1371" s="0" t="s">
        <v>134</v>
      </c>
      <c r="U1371" s="0" t="s">
        <v>134</v>
      </c>
      <c r="V1371" s="0" t="s">
        <v>134</v>
      </c>
      <c r="W1371" s="0" t="s">
        <v>134</v>
      </c>
      <c r="X1371" s="0" t="s">
        <v>134</v>
      </c>
      <c r="Y1371" s="0" t="s">
        <v>134</v>
      </c>
      <c r="Z1371" s="0" t="s">
        <v>134</v>
      </c>
      <c r="AA1371" s="0" t="s">
        <v>134</v>
      </c>
      <c r="AB1371" s="0" t="s">
        <v>134</v>
      </c>
      <c r="AC1371" s="0" t="s">
        <v>134</v>
      </c>
      <c r="AD1371" s="0" t="s">
        <v>134</v>
      </c>
      <c r="AE1371" s="0" t="s">
        <v>134</v>
      </c>
      <c r="AF1371" s="0" t="s">
        <v>134</v>
      </c>
      <c r="AG1371" s="0" t="s">
        <v>134</v>
      </c>
      <c r="AH1371" s="0" t="s">
        <v>134</v>
      </c>
      <c r="AI1371" s="0" t="s">
        <v>134</v>
      </c>
      <c r="AJ1371" s="0" t="s">
        <v>134</v>
      </c>
      <c r="AK1371" s="0" t="s">
        <v>134</v>
      </c>
      <c r="AL1371" s="0" t="s">
        <v>134</v>
      </c>
      <c r="AM1371" s="0" t="s">
        <v>134</v>
      </c>
      <c r="AN1371" s="0" t="s">
        <v>134</v>
      </c>
      <c r="AO1371" s="0" t="s">
        <v>134</v>
      </c>
      <c r="AP1371" s="0" t="s">
        <v>134</v>
      </c>
      <c r="AQ1371" s="0" t="s">
        <v>134</v>
      </c>
      <c r="AR1371" s="0" t="s">
        <v>134</v>
      </c>
      <c r="AS1371" s="0" t="s">
        <v>134</v>
      </c>
      <c r="AT1371" s="0" t="s">
        <v>134</v>
      </c>
      <c r="AU1371" s="0" t="s">
        <v>134</v>
      </c>
      <c r="AV1371" s="0" t="s">
        <v>134</v>
      </c>
      <c r="AW1371" s="0" t="s">
        <v>134</v>
      </c>
      <c r="AX1371" s="0" t="s">
        <v>134</v>
      </c>
      <c r="AY1371" s="0" t="s">
        <v>134</v>
      </c>
      <c r="AZ1371" s="0" t="s">
        <v>134</v>
      </c>
      <c r="BA1371" s="0" t="s">
        <v>134</v>
      </c>
      <c r="BB1371" s="0" t="s">
        <v>134</v>
      </c>
      <c r="BC1371" s="0" t="s">
        <v>134</v>
      </c>
      <c r="BD1371" s="0" t="s">
        <v>134</v>
      </c>
      <c r="BE1371" s="0" t="s">
        <v>134</v>
      </c>
      <c r="BF1371" s="0" t="s">
        <v>134</v>
      </c>
      <c r="BG1371" s="0" t="s">
        <v>134</v>
      </c>
      <c r="BH1371" s="0" t="s">
        <v>134</v>
      </c>
      <c r="BI1371" s="0" t="s">
        <v>134</v>
      </c>
      <c r="BJ1371" s="0" t="s">
        <v>134</v>
      </c>
      <c r="BK1371" s="0" t="s">
        <v>134</v>
      </c>
      <c r="BL1371" s="0" t="s">
        <v>134</v>
      </c>
      <c r="BM1371" s="0" t="s">
        <v>134</v>
      </c>
      <c r="BN1371" s="0" t="s">
        <v>134</v>
      </c>
      <c r="BO1371" s="0" t="s">
        <v>134</v>
      </c>
      <c r="BP1371" s="0" t="s">
        <v>134</v>
      </c>
      <c r="BQ1371" s="0" t="s">
        <v>134</v>
      </c>
      <c r="BR1371" s="0" t="s">
        <v>134</v>
      </c>
      <c r="BS1371" s="0" t="s">
        <v>134</v>
      </c>
      <c r="BT1371" s="0" t="s">
        <v>134</v>
      </c>
      <c r="BU1371" s="0" t="s">
        <v>134</v>
      </c>
      <c r="BV1371" s="0" t="s">
        <v>134</v>
      </c>
      <c r="BW1371" s="0" t="s">
        <v>134</v>
      </c>
      <c r="BX1371" s="0" t="s">
        <v>134</v>
      </c>
      <c r="BZ1371" s="0" t="s">
        <v>134</v>
      </c>
      <c r="CA1371" s="0" t="s">
        <v>134</v>
      </c>
      <c r="CB1371" s="0" t="s">
        <v>134</v>
      </c>
      <c r="CC1371" s="0" t="s">
        <v>134</v>
      </c>
      <c r="CD1371" s="0" t="s">
        <v>134</v>
      </c>
      <c r="CE1371" s="0" t="s">
        <v>134</v>
      </c>
    </row>
    <row r="1372" customFormat="false" ht="12.75" hidden="false" customHeight="false" outlineLevel="0" collapsed="false">
      <c r="E1372" s="9" t="n">
        <v>13.59</v>
      </c>
      <c r="F1372" s="9" t="n">
        <v>18792.352317974</v>
      </c>
      <c r="G1372" s="9" t="n">
        <v>872.337243803342</v>
      </c>
      <c r="Q1372" s="0" t="s">
        <v>134</v>
      </c>
      <c r="R1372" s="0" t="s">
        <v>134</v>
      </c>
      <c r="S1372" s="0" t="s">
        <v>134</v>
      </c>
      <c r="T1372" s="0" t="s">
        <v>134</v>
      </c>
      <c r="U1372" s="0" t="s">
        <v>134</v>
      </c>
      <c r="V1372" s="0" t="s">
        <v>134</v>
      </c>
      <c r="W1372" s="0" t="s">
        <v>134</v>
      </c>
      <c r="X1372" s="0" t="s">
        <v>134</v>
      </c>
      <c r="Y1372" s="0" t="s">
        <v>134</v>
      </c>
      <c r="Z1372" s="0" t="s">
        <v>134</v>
      </c>
      <c r="AA1372" s="0" t="s">
        <v>134</v>
      </c>
      <c r="AB1372" s="0" t="s">
        <v>134</v>
      </c>
      <c r="AC1372" s="0" t="s">
        <v>134</v>
      </c>
      <c r="AD1372" s="0" t="s">
        <v>134</v>
      </c>
      <c r="AE1372" s="0" t="s">
        <v>134</v>
      </c>
      <c r="AF1372" s="0" t="s">
        <v>134</v>
      </c>
      <c r="AG1372" s="0" t="s">
        <v>134</v>
      </c>
      <c r="AH1372" s="0" t="s">
        <v>134</v>
      </c>
      <c r="AI1372" s="0" t="s">
        <v>134</v>
      </c>
      <c r="AJ1372" s="0" t="s">
        <v>134</v>
      </c>
      <c r="AK1372" s="0" t="s">
        <v>134</v>
      </c>
      <c r="AL1372" s="0" t="s">
        <v>134</v>
      </c>
      <c r="AM1372" s="0" t="s">
        <v>134</v>
      </c>
      <c r="AN1372" s="0" t="s">
        <v>134</v>
      </c>
      <c r="AO1372" s="0" t="s">
        <v>134</v>
      </c>
      <c r="AP1372" s="0" t="s">
        <v>134</v>
      </c>
      <c r="AQ1372" s="0" t="s">
        <v>134</v>
      </c>
      <c r="AR1372" s="0" t="s">
        <v>134</v>
      </c>
      <c r="AS1372" s="0" t="s">
        <v>134</v>
      </c>
      <c r="AT1372" s="0" t="s">
        <v>134</v>
      </c>
      <c r="AU1372" s="0" t="s">
        <v>134</v>
      </c>
      <c r="AV1372" s="0" t="s">
        <v>134</v>
      </c>
      <c r="AW1372" s="0" t="s">
        <v>134</v>
      </c>
      <c r="AX1372" s="0" t="s">
        <v>134</v>
      </c>
      <c r="AY1372" s="0" t="s">
        <v>134</v>
      </c>
      <c r="AZ1372" s="0" t="s">
        <v>134</v>
      </c>
      <c r="BA1372" s="0" t="s">
        <v>134</v>
      </c>
      <c r="BB1372" s="0" t="s">
        <v>134</v>
      </c>
      <c r="BC1372" s="0" t="s">
        <v>134</v>
      </c>
      <c r="BD1372" s="0" t="s">
        <v>134</v>
      </c>
      <c r="BE1372" s="0" t="s">
        <v>134</v>
      </c>
      <c r="BF1372" s="0" t="s">
        <v>134</v>
      </c>
      <c r="BG1372" s="0" t="s">
        <v>134</v>
      </c>
      <c r="BH1372" s="0" t="s">
        <v>134</v>
      </c>
      <c r="BI1372" s="0" t="s">
        <v>134</v>
      </c>
      <c r="BJ1372" s="0" t="s">
        <v>134</v>
      </c>
      <c r="BK1372" s="0" t="s">
        <v>134</v>
      </c>
      <c r="BL1372" s="0" t="s">
        <v>134</v>
      </c>
      <c r="BM1372" s="0" t="s">
        <v>134</v>
      </c>
      <c r="BN1372" s="0" t="s">
        <v>134</v>
      </c>
      <c r="BO1372" s="0" t="s">
        <v>134</v>
      </c>
      <c r="BP1372" s="0" t="s">
        <v>134</v>
      </c>
      <c r="BQ1372" s="0" t="s">
        <v>134</v>
      </c>
      <c r="BR1372" s="0" t="s">
        <v>134</v>
      </c>
      <c r="BS1372" s="0" t="s">
        <v>134</v>
      </c>
      <c r="BT1372" s="0" t="s">
        <v>134</v>
      </c>
      <c r="BU1372" s="0" t="s">
        <v>134</v>
      </c>
      <c r="BV1372" s="0" t="s">
        <v>134</v>
      </c>
      <c r="BW1372" s="0" t="s">
        <v>134</v>
      </c>
      <c r="BX1372" s="0" t="s">
        <v>134</v>
      </c>
      <c r="BZ1372" s="0" t="s">
        <v>134</v>
      </c>
      <c r="CA1372" s="0" t="s">
        <v>134</v>
      </c>
      <c r="CB1372" s="0" t="s">
        <v>134</v>
      </c>
      <c r="CC1372" s="0" t="s">
        <v>134</v>
      </c>
      <c r="CD1372" s="0" t="s">
        <v>134</v>
      </c>
      <c r="CE1372" s="0" t="s">
        <v>134</v>
      </c>
    </row>
    <row r="1373" customFormat="false" ht="12.75" hidden="false" customHeight="false" outlineLevel="0" collapsed="false">
      <c r="E1373" s="9" t="n">
        <v>13.6</v>
      </c>
      <c r="F1373" s="9" t="n">
        <v>18801.0611566136</v>
      </c>
      <c r="G1373" s="9" t="n">
        <v>871.922462624582</v>
      </c>
      <c r="Q1373" s="0" t="s">
        <v>134</v>
      </c>
      <c r="R1373" s="0" t="s">
        <v>134</v>
      </c>
      <c r="S1373" s="0" t="s">
        <v>134</v>
      </c>
      <c r="T1373" s="0" t="s">
        <v>134</v>
      </c>
      <c r="U1373" s="0" t="s">
        <v>134</v>
      </c>
      <c r="V1373" s="0" t="s">
        <v>134</v>
      </c>
      <c r="W1373" s="0" t="s">
        <v>134</v>
      </c>
      <c r="X1373" s="0" t="s">
        <v>134</v>
      </c>
      <c r="Y1373" s="0" t="s">
        <v>134</v>
      </c>
      <c r="Z1373" s="0" t="s">
        <v>134</v>
      </c>
      <c r="AA1373" s="0" t="s">
        <v>134</v>
      </c>
      <c r="AB1373" s="0" t="s">
        <v>134</v>
      </c>
      <c r="AC1373" s="0" t="s">
        <v>134</v>
      </c>
      <c r="AD1373" s="0" t="s">
        <v>134</v>
      </c>
      <c r="AE1373" s="0" t="s">
        <v>134</v>
      </c>
      <c r="AF1373" s="0" t="s">
        <v>134</v>
      </c>
      <c r="AG1373" s="0" t="s">
        <v>134</v>
      </c>
      <c r="AH1373" s="0" t="s">
        <v>134</v>
      </c>
      <c r="AI1373" s="0" t="s">
        <v>134</v>
      </c>
      <c r="AJ1373" s="0" t="s">
        <v>134</v>
      </c>
      <c r="AK1373" s="0" t="s">
        <v>134</v>
      </c>
      <c r="AL1373" s="0" t="s">
        <v>134</v>
      </c>
      <c r="AM1373" s="0" t="s">
        <v>134</v>
      </c>
      <c r="AN1373" s="0" t="s">
        <v>134</v>
      </c>
      <c r="AO1373" s="0" t="s">
        <v>134</v>
      </c>
      <c r="AP1373" s="0" t="s">
        <v>134</v>
      </c>
      <c r="AQ1373" s="0" t="s">
        <v>134</v>
      </c>
      <c r="AR1373" s="0" t="s">
        <v>134</v>
      </c>
      <c r="AS1373" s="0" t="s">
        <v>134</v>
      </c>
      <c r="AT1373" s="0" t="s">
        <v>134</v>
      </c>
      <c r="AU1373" s="0" t="s">
        <v>134</v>
      </c>
      <c r="AV1373" s="0" t="s">
        <v>134</v>
      </c>
      <c r="AW1373" s="0" t="s">
        <v>134</v>
      </c>
      <c r="AX1373" s="0" t="s">
        <v>134</v>
      </c>
      <c r="AY1373" s="0" t="s">
        <v>134</v>
      </c>
      <c r="AZ1373" s="0" t="s">
        <v>134</v>
      </c>
      <c r="BA1373" s="0" t="s">
        <v>134</v>
      </c>
      <c r="BB1373" s="0" t="s">
        <v>134</v>
      </c>
      <c r="BC1373" s="0" t="s">
        <v>134</v>
      </c>
      <c r="BD1373" s="0" t="s">
        <v>134</v>
      </c>
      <c r="BE1373" s="0" t="s">
        <v>134</v>
      </c>
      <c r="BF1373" s="0" t="s">
        <v>134</v>
      </c>
      <c r="BG1373" s="0" t="s">
        <v>134</v>
      </c>
      <c r="BH1373" s="0" t="s">
        <v>134</v>
      </c>
      <c r="BI1373" s="0" t="s">
        <v>134</v>
      </c>
      <c r="BJ1373" s="0" t="s">
        <v>134</v>
      </c>
      <c r="BK1373" s="0" t="s">
        <v>134</v>
      </c>
      <c r="BL1373" s="0" t="s">
        <v>134</v>
      </c>
      <c r="BM1373" s="0" t="s">
        <v>134</v>
      </c>
      <c r="BN1373" s="0" t="s">
        <v>134</v>
      </c>
      <c r="BO1373" s="0" t="s">
        <v>134</v>
      </c>
      <c r="BP1373" s="0" t="s">
        <v>134</v>
      </c>
      <c r="BQ1373" s="0" t="s">
        <v>134</v>
      </c>
      <c r="BR1373" s="0" t="s">
        <v>134</v>
      </c>
      <c r="BS1373" s="0" t="s">
        <v>134</v>
      </c>
      <c r="BT1373" s="0" t="s">
        <v>134</v>
      </c>
      <c r="BU1373" s="0" t="s">
        <v>134</v>
      </c>
      <c r="BV1373" s="0" t="s">
        <v>134</v>
      </c>
      <c r="BW1373" s="0" t="s">
        <v>134</v>
      </c>
      <c r="BX1373" s="0" t="s">
        <v>134</v>
      </c>
      <c r="BZ1373" s="0" t="s">
        <v>134</v>
      </c>
      <c r="CA1373" s="0" t="s">
        <v>134</v>
      </c>
      <c r="CB1373" s="0" t="s">
        <v>134</v>
      </c>
      <c r="CC1373" s="0" t="s">
        <v>134</v>
      </c>
      <c r="CD1373" s="0" t="s">
        <v>134</v>
      </c>
      <c r="CE1373" s="0" t="s">
        <v>134</v>
      </c>
    </row>
    <row r="1374" customFormat="false" ht="12.75" hidden="false" customHeight="false" outlineLevel="0" collapsed="false">
      <c r="E1374" s="9" t="n">
        <v>13.61</v>
      </c>
      <c r="F1374" s="9" t="n">
        <v>18809.7658447611</v>
      </c>
      <c r="G1374" s="9" t="n">
        <v>871.507794189153</v>
      </c>
      <c r="Q1374" s="0" t="s">
        <v>134</v>
      </c>
      <c r="R1374" s="0" t="s">
        <v>134</v>
      </c>
      <c r="S1374" s="0" t="s">
        <v>134</v>
      </c>
      <c r="T1374" s="0" t="s">
        <v>134</v>
      </c>
      <c r="U1374" s="0" t="s">
        <v>134</v>
      </c>
      <c r="V1374" s="0" t="s">
        <v>134</v>
      </c>
      <c r="W1374" s="0" t="s">
        <v>134</v>
      </c>
      <c r="X1374" s="0" t="s">
        <v>134</v>
      </c>
      <c r="Y1374" s="0" t="s">
        <v>134</v>
      </c>
      <c r="Z1374" s="0" t="s">
        <v>134</v>
      </c>
      <c r="AA1374" s="0" t="s">
        <v>134</v>
      </c>
      <c r="AB1374" s="0" t="s">
        <v>134</v>
      </c>
      <c r="AC1374" s="0" t="s">
        <v>134</v>
      </c>
      <c r="AD1374" s="0" t="s">
        <v>134</v>
      </c>
      <c r="AE1374" s="0" t="s">
        <v>134</v>
      </c>
      <c r="AF1374" s="0" t="s">
        <v>134</v>
      </c>
      <c r="AG1374" s="0" t="s">
        <v>134</v>
      </c>
      <c r="AH1374" s="0" t="s">
        <v>134</v>
      </c>
      <c r="AI1374" s="0" t="s">
        <v>134</v>
      </c>
      <c r="AJ1374" s="0" t="s">
        <v>134</v>
      </c>
      <c r="AK1374" s="0" t="s">
        <v>134</v>
      </c>
      <c r="AL1374" s="0" t="s">
        <v>134</v>
      </c>
      <c r="AM1374" s="0" t="s">
        <v>134</v>
      </c>
      <c r="AN1374" s="0" t="s">
        <v>134</v>
      </c>
      <c r="AO1374" s="0" t="s">
        <v>134</v>
      </c>
      <c r="AP1374" s="0" t="s">
        <v>134</v>
      </c>
      <c r="AQ1374" s="0" t="s">
        <v>134</v>
      </c>
      <c r="AR1374" s="0" t="s">
        <v>134</v>
      </c>
      <c r="AS1374" s="0" t="s">
        <v>134</v>
      </c>
      <c r="AT1374" s="0" t="s">
        <v>134</v>
      </c>
      <c r="AU1374" s="0" t="s">
        <v>134</v>
      </c>
      <c r="AV1374" s="0" t="s">
        <v>134</v>
      </c>
      <c r="AW1374" s="0" t="s">
        <v>134</v>
      </c>
      <c r="AX1374" s="0" t="s">
        <v>134</v>
      </c>
      <c r="AY1374" s="0" t="s">
        <v>134</v>
      </c>
      <c r="AZ1374" s="0" t="s">
        <v>134</v>
      </c>
      <c r="BA1374" s="0" t="s">
        <v>134</v>
      </c>
      <c r="BB1374" s="0" t="s">
        <v>134</v>
      </c>
      <c r="BC1374" s="0" t="s">
        <v>134</v>
      </c>
      <c r="BD1374" s="0" t="s">
        <v>134</v>
      </c>
      <c r="BE1374" s="0" t="s">
        <v>134</v>
      </c>
      <c r="BF1374" s="0" t="s">
        <v>134</v>
      </c>
      <c r="BG1374" s="0" t="s">
        <v>134</v>
      </c>
      <c r="BH1374" s="0" t="s">
        <v>134</v>
      </c>
      <c r="BI1374" s="0" t="s">
        <v>134</v>
      </c>
      <c r="BJ1374" s="0" t="s">
        <v>134</v>
      </c>
      <c r="BK1374" s="0" t="s">
        <v>134</v>
      </c>
      <c r="BL1374" s="0" t="s">
        <v>134</v>
      </c>
      <c r="BM1374" s="0" t="s">
        <v>134</v>
      </c>
      <c r="BN1374" s="0" t="s">
        <v>134</v>
      </c>
      <c r="BO1374" s="0" t="s">
        <v>134</v>
      </c>
      <c r="BP1374" s="0" t="s">
        <v>134</v>
      </c>
      <c r="BQ1374" s="0" t="s">
        <v>134</v>
      </c>
      <c r="BR1374" s="0" t="s">
        <v>134</v>
      </c>
      <c r="BS1374" s="0" t="s">
        <v>134</v>
      </c>
      <c r="BT1374" s="0" t="s">
        <v>134</v>
      </c>
      <c r="BU1374" s="0" t="s">
        <v>134</v>
      </c>
      <c r="BV1374" s="0" t="s">
        <v>134</v>
      </c>
      <c r="BW1374" s="0" t="s">
        <v>134</v>
      </c>
      <c r="BX1374" s="0" t="s">
        <v>134</v>
      </c>
      <c r="BZ1374" s="0" t="s">
        <v>134</v>
      </c>
      <c r="CA1374" s="0" t="s">
        <v>134</v>
      </c>
      <c r="CB1374" s="0" t="s">
        <v>134</v>
      </c>
      <c r="CC1374" s="0" t="s">
        <v>134</v>
      </c>
      <c r="CD1374" s="0" t="s">
        <v>134</v>
      </c>
      <c r="CE1374" s="0" t="s">
        <v>134</v>
      </c>
    </row>
    <row r="1375" customFormat="false" ht="12.75" hidden="false" customHeight="false" outlineLevel="0" collapsed="false">
      <c r="E1375" s="9" t="n">
        <v>13.62</v>
      </c>
      <c r="F1375" s="9" t="n">
        <v>18818.4663835394</v>
      </c>
      <c r="G1375" s="9" t="n">
        <v>871.093238372257</v>
      </c>
      <c r="Q1375" s="0" t="s">
        <v>134</v>
      </c>
      <c r="R1375" s="0" t="s">
        <v>134</v>
      </c>
      <c r="S1375" s="0" t="s">
        <v>134</v>
      </c>
      <c r="T1375" s="0" t="s">
        <v>134</v>
      </c>
      <c r="U1375" s="0" t="s">
        <v>134</v>
      </c>
      <c r="V1375" s="0" t="s">
        <v>134</v>
      </c>
      <c r="W1375" s="0" t="s">
        <v>134</v>
      </c>
      <c r="X1375" s="0" t="s">
        <v>134</v>
      </c>
      <c r="Y1375" s="0" t="s">
        <v>134</v>
      </c>
      <c r="Z1375" s="0" t="s">
        <v>134</v>
      </c>
      <c r="AA1375" s="0" t="s">
        <v>134</v>
      </c>
      <c r="AB1375" s="0" t="s">
        <v>134</v>
      </c>
      <c r="AC1375" s="0" t="s">
        <v>134</v>
      </c>
      <c r="AD1375" s="0" t="s">
        <v>134</v>
      </c>
      <c r="AE1375" s="0" t="s">
        <v>134</v>
      </c>
      <c r="AF1375" s="0" t="s">
        <v>134</v>
      </c>
      <c r="AG1375" s="0" t="s">
        <v>134</v>
      </c>
      <c r="AH1375" s="0" t="s">
        <v>134</v>
      </c>
      <c r="AI1375" s="0" t="s">
        <v>134</v>
      </c>
      <c r="AJ1375" s="0" t="s">
        <v>134</v>
      </c>
      <c r="AK1375" s="0" t="s">
        <v>134</v>
      </c>
      <c r="AL1375" s="0" t="s">
        <v>134</v>
      </c>
      <c r="AM1375" s="0" t="s">
        <v>134</v>
      </c>
      <c r="AN1375" s="0" t="s">
        <v>134</v>
      </c>
      <c r="AO1375" s="0" t="s">
        <v>134</v>
      </c>
      <c r="AP1375" s="0" t="s">
        <v>134</v>
      </c>
      <c r="AQ1375" s="0" t="s">
        <v>134</v>
      </c>
      <c r="AR1375" s="0" t="s">
        <v>134</v>
      </c>
      <c r="AS1375" s="0" t="s">
        <v>134</v>
      </c>
      <c r="AT1375" s="0" t="s">
        <v>134</v>
      </c>
      <c r="AU1375" s="0" t="s">
        <v>134</v>
      </c>
      <c r="AV1375" s="0" t="s">
        <v>134</v>
      </c>
      <c r="AW1375" s="0" t="s">
        <v>134</v>
      </c>
      <c r="AX1375" s="0" t="s">
        <v>134</v>
      </c>
      <c r="AY1375" s="0" t="s">
        <v>134</v>
      </c>
      <c r="AZ1375" s="0" t="s">
        <v>134</v>
      </c>
      <c r="BA1375" s="0" t="s">
        <v>134</v>
      </c>
      <c r="BB1375" s="0" t="s">
        <v>134</v>
      </c>
      <c r="BC1375" s="0" t="s">
        <v>134</v>
      </c>
      <c r="BD1375" s="0" t="s">
        <v>134</v>
      </c>
      <c r="BE1375" s="0" t="s">
        <v>134</v>
      </c>
      <c r="BF1375" s="0" t="s">
        <v>134</v>
      </c>
      <c r="BG1375" s="0" t="s">
        <v>134</v>
      </c>
      <c r="BH1375" s="0" t="s">
        <v>134</v>
      </c>
      <c r="BI1375" s="0" t="s">
        <v>134</v>
      </c>
      <c r="BJ1375" s="0" t="s">
        <v>134</v>
      </c>
      <c r="BK1375" s="0" t="s">
        <v>134</v>
      </c>
      <c r="BL1375" s="0" t="s">
        <v>134</v>
      </c>
      <c r="BM1375" s="0" t="s">
        <v>134</v>
      </c>
      <c r="BN1375" s="0" t="s">
        <v>134</v>
      </c>
      <c r="BO1375" s="0" t="s">
        <v>134</v>
      </c>
      <c r="BP1375" s="0" t="s">
        <v>134</v>
      </c>
      <c r="BQ1375" s="0" t="s">
        <v>134</v>
      </c>
      <c r="BR1375" s="0" t="s">
        <v>134</v>
      </c>
      <c r="BS1375" s="0" t="s">
        <v>134</v>
      </c>
      <c r="BT1375" s="0" t="s">
        <v>134</v>
      </c>
      <c r="BU1375" s="0" t="s">
        <v>134</v>
      </c>
      <c r="BV1375" s="0" t="s">
        <v>134</v>
      </c>
      <c r="BW1375" s="0" t="s">
        <v>134</v>
      </c>
      <c r="BX1375" s="0" t="s">
        <v>134</v>
      </c>
      <c r="BZ1375" s="0" t="s">
        <v>134</v>
      </c>
      <c r="CA1375" s="0" t="s">
        <v>134</v>
      </c>
      <c r="CB1375" s="0" t="s">
        <v>134</v>
      </c>
      <c r="CC1375" s="0" t="s">
        <v>134</v>
      </c>
      <c r="CD1375" s="0" t="s">
        <v>134</v>
      </c>
      <c r="CE1375" s="0" t="s">
        <v>134</v>
      </c>
    </row>
    <row r="1376" customFormat="false" ht="12.75" hidden="false" customHeight="false" outlineLevel="0" collapsed="false">
      <c r="E1376" s="9" t="n">
        <v>13.63</v>
      </c>
      <c r="F1376" s="9" t="n">
        <v>18827.16277407</v>
      </c>
      <c r="G1376" s="9" t="n">
        <v>870.678795049259</v>
      </c>
      <c r="Q1376" s="0" t="s">
        <v>134</v>
      </c>
      <c r="R1376" s="0" t="s">
        <v>134</v>
      </c>
      <c r="S1376" s="0" t="s">
        <v>134</v>
      </c>
      <c r="T1376" s="0" t="s">
        <v>134</v>
      </c>
      <c r="U1376" s="0" t="s">
        <v>134</v>
      </c>
      <c r="V1376" s="0" t="s">
        <v>134</v>
      </c>
      <c r="W1376" s="0" t="s">
        <v>134</v>
      </c>
      <c r="X1376" s="0" t="s">
        <v>134</v>
      </c>
      <c r="Y1376" s="0" t="s">
        <v>134</v>
      </c>
      <c r="Z1376" s="0" t="s">
        <v>134</v>
      </c>
      <c r="AA1376" s="0" t="s">
        <v>134</v>
      </c>
      <c r="AB1376" s="0" t="s">
        <v>134</v>
      </c>
      <c r="AC1376" s="0" t="s">
        <v>134</v>
      </c>
      <c r="AD1376" s="0" t="s">
        <v>134</v>
      </c>
      <c r="AE1376" s="0" t="s">
        <v>134</v>
      </c>
      <c r="AF1376" s="0" t="s">
        <v>134</v>
      </c>
      <c r="AG1376" s="0" t="s">
        <v>134</v>
      </c>
      <c r="AH1376" s="0" t="s">
        <v>134</v>
      </c>
      <c r="AI1376" s="0" t="s">
        <v>134</v>
      </c>
      <c r="AJ1376" s="0" t="s">
        <v>134</v>
      </c>
      <c r="AK1376" s="0" t="s">
        <v>134</v>
      </c>
      <c r="AL1376" s="0" t="s">
        <v>134</v>
      </c>
      <c r="AM1376" s="0" t="s">
        <v>134</v>
      </c>
      <c r="AN1376" s="0" t="s">
        <v>134</v>
      </c>
      <c r="AO1376" s="0" t="s">
        <v>134</v>
      </c>
      <c r="AP1376" s="0" t="s">
        <v>134</v>
      </c>
      <c r="AQ1376" s="0" t="s">
        <v>134</v>
      </c>
      <c r="AR1376" s="0" t="s">
        <v>134</v>
      </c>
      <c r="AS1376" s="0" t="s">
        <v>134</v>
      </c>
      <c r="AT1376" s="0" t="s">
        <v>134</v>
      </c>
      <c r="AU1376" s="0" t="s">
        <v>134</v>
      </c>
      <c r="AV1376" s="0" t="s">
        <v>134</v>
      </c>
      <c r="AW1376" s="0" t="s">
        <v>134</v>
      </c>
      <c r="AX1376" s="0" t="s">
        <v>134</v>
      </c>
      <c r="AY1376" s="0" t="s">
        <v>134</v>
      </c>
      <c r="AZ1376" s="0" t="s">
        <v>134</v>
      </c>
      <c r="BA1376" s="0" t="s">
        <v>134</v>
      </c>
      <c r="BB1376" s="0" t="s">
        <v>134</v>
      </c>
      <c r="BC1376" s="0" t="s">
        <v>134</v>
      </c>
      <c r="BD1376" s="0" t="s">
        <v>134</v>
      </c>
      <c r="BE1376" s="0" t="s">
        <v>134</v>
      </c>
      <c r="BF1376" s="0" t="s">
        <v>134</v>
      </c>
      <c r="BG1376" s="0" t="s">
        <v>134</v>
      </c>
      <c r="BH1376" s="0" t="s">
        <v>134</v>
      </c>
      <c r="BI1376" s="0" t="s">
        <v>134</v>
      </c>
      <c r="BJ1376" s="0" t="s">
        <v>134</v>
      </c>
      <c r="BK1376" s="0" t="s">
        <v>134</v>
      </c>
      <c r="BL1376" s="0" t="s">
        <v>134</v>
      </c>
      <c r="BM1376" s="0" t="s">
        <v>134</v>
      </c>
      <c r="BN1376" s="0" t="s">
        <v>134</v>
      </c>
      <c r="BO1376" s="0" t="s">
        <v>134</v>
      </c>
      <c r="BP1376" s="0" t="s">
        <v>134</v>
      </c>
      <c r="BQ1376" s="0" t="s">
        <v>134</v>
      </c>
      <c r="BR1376" s="0" t="s">
        <v>134</v>
      </c>
      <c r="BS1376" s="0" t="s">
        <v>134</v>
      </c>
      <c r="BT1376" s="0" t="s">
        <v>134</v>
      </c>
      <c r="BU1376" s="0" t="s">
        <v>134</v>
      </c>
      <c r="BV1376" s="0" t="s">
        <v>134</v>
      </c>
      <c r="BW1376" s="0" t="s">
        <v>134</v>
      </c>
      <c r="BX1376" s="0" t="s">
        <v>134</v>
      </c>
      <c r="BZ1376" s="0" t="s">
        <v>134</v>
      </c>
      <c r="CA1376" s="0" t="s">
        <v>134</v>
      </c>
      <c r="CB1376" s="0" t="s">
        <v>134</v>
      </c>
      <c r="CC1376" s="0" t="s">
        <v>134</v>
      </c>
      <c r="CD1376" s="0" t="s">
        <v>134</v>
      </c>
      <c r="CE1376" s="0" t="s">
        <v>134</v>
      </c>
    </row>
    <row r="1377" customFormat="false" ht="12.75" hidden="false" customHeight="false" outlineLevel="0" collapsed="false">
      <c r="E1377" s="9" t="n">
        <v>13.64</v>
      </c>
      <c r="F1377" s="9" t="n">
        <v>18835.8550174733</v>
      </c>
      <c r="G1377" s="9" t="n">
        <v>870.264464095685</v>
      </c>
      <c r="Q1377" s="0" t="s">
        <v>134</v>
      </c>
      <c r="R1377" s="0" t="s">
        <v>134</v>
      </c>
      <c r="S1377" s="0" t="s">
        <v>134</v>
      </c>
      <c r="T1377" s="0" t="s">
        <v>134</v>
      </c>
      <c r="U1377" s="0" t="s">
        <v>134</v>
      </c>
      <c r="V1377" s="0" t="s">
        <v>134</v>
      </c>
      <c r="W1377" s="0" t="s">
        <v>134</v>
      </c>
      <c r="X1377" s="0" t="s">
        <v>134</v>
      </c>
      <c r="Y1377" s="0" t="s">
        <v>134</v>
      </c>
      <c r="Z1377" s="0" t="s">
        <v>134</v>
      </c>
      <c r="AA1377" s="0" t="s">
        <v>134</v>
      </c>
      <c r="AB1377" s="0" t="s">
        <v>134</v>
      </c>
      <c r="AC1377" s="0" t="s">
        <v>134</v>
      </c>
      <c r="AD1377" s="0" t="s">
        <v>134</v>
      </c>
      <c r="AE1377" s="0" t="s">
        <v>134</v>
      </c>
      <c r="AF1377" s="0" t="s">
        <v>134</v>
      </c>
      <c r="AG1377" s="0" t="s">
        <v>134</v>
      </c>
      <c r="AH1377" s="0" t="s">
        <v>134</v>
      </c>
      <c r="AI1377" s="0" t="s">
        <v>134</v>
      </c>
      <c r="AJ1377" s="0" t="s">
        <v>134</v>
      </c>
      <c r="AK1377" s="0" t="s">
        <v>134</v>
      </c>
      <c r="AL1377" s="0" t="s">
        <v>134</v>
      </c>
      <c r="AM1377" s="0" t="s">
        <v>134</v>
      </c>
      <c r="AN1377" s="0" t="s">
        <v>134</v>
      </c>
      <c r="AO1377" s="0" t="s">
        <v>134</v>
      </c>
      <c r="AP1377" s="0" t="s">
        <v>134</v>
      </c>
      <c r="AQ1377" s="0" t="s">
        <v>134</v>
      </c>
      <c r="AR1377" s="0" t="s">
        <v>134</v>
      </c>
      <c r="AS1377" s="0" t="s">
        <v>134</v>
      </c>
      <c r="AT1377" s="0" t="s">
        <v>134</v>
      </c>
      <c r="AU1377" s="0" t="s">
        <v>134</v>
      </c>
      <c r="AV1377" s="0" t="s">
        <v>134</v>
      </c>
      <c r="AW1377" s="0" t="s">
        <v>134</v>
      </c>
      <c r="AX1377" s="0" t="s">
        <v>134</v>
      </c>
      <c r="AY1377" s="0" t="s">
        <v>134</v>
      </c>
      <c r="AZ1377" s="0" t="s">
        <v>134</v>
      </c>
      <c r="BA1377" s="0" t="s">
        <v>134</v>
      </c>
      <c r="BB1377" s="0" t="s">
        <v>134</v>
      </c>
      <c r="BC1377" s="0" t="s">
        <v>134</v>
      </c>
      <c r="BD1377" s="0" t="s">
        <v>134</v>
      </c>
      <c r="BE1377" s="0" t="s">
        <v>134</v>
      </c>
      <c r="BF1377" s="0" t="s">
        <v>134</v>
      </c>
      <c r="BG1377" s="0" t="s">
        <v>134</v>
      </c>
      <c r="BH1377" s="0" t="s">
        <v>134</v>
      </c>
      <c r="BI1377" s="0" t="s">
        <v>134</v>
      </c>
      <c r="BJ1377" s="0" t="s">
        <v>134</v>
      </c>
      <c r="BK1377" s="0" t="s">
        <v>134</v>
      </c>
      <c r="BL1377" s="0" t="s">
        <v>134</v>
      </c>
      <c r="BM1377" s="0" t="s">
        <v>134</v>
      </c>
      <c r="BN1377" s="0" t="s">
        <v>134</v>
      </c>
      <c r="BO1377" s="0" t="s">
        <v>134</v>
      </c>
      <c r="BP1377" s="0" t="s">
        <v>134</v>
      </c>
      <c r="BQ1377" s="0" t="s">
        <v>134</v>
      </c>
      <c r="BR1377" s="0" t="s">
        <v>134</v>
      </c>
      <c r="BS1377" s="0" t="s">
        <v>134</v>
      </c>
      <c r="BT1377" s="0" t="s">
        <v>134</v>
      </c>
      <c r="BU1377" s="0" t="s">
        <v>134</v>
      </c>
      <c r="BV1377" s="0" t="s">
        <v>134</v>
      </c>
      <c r="BW1377" s="0" t="s">
        <v>134</v>
      </c>
      <c r="BX1377" s="0" t="s">
        <v>134</v>
      </c>
      <c r="BZ1377" s="0" t="s">
        <v>134</v>
      </c>
      <c r="CA1377" s="0" t="s">
        <v>134</v>
      </c>
      <c r="CB1377" s="0" t="s">
        <v>134</v>
      </c>
      <c r="CC1377" s="0" t="s">
        <v>134</v>
      </c>
      <c r="CD1377" s="0" t="s">
        <v>134</v>
      </c>
      <c r="CE1377" s="0" t="s">
        <v>134</v>
      </c>
    </row>
    <row r="1378" customFormat="false" ht="12.75" hidden="false" customHeight="false" outlineLevel="0" collapsed="false">
      <c r="E1378" s="9" t="n">
        <v>13.65</v>
      </c>
      <c r="F1378" s="9" t="n">
        <v>18844.5431148683</v>
      </c>
      <c r="G1378" s="9" t="n">
        <v>869.850245387225</v>
      </c>
      <c r="Q1378" s="0" t="s">
        <v>134</v>
      </c>
      <c r="R1378" s="0" t="s">
        <v>134</v>
      </c>
      <c r="S1378" s="0" t="s">
        <v>134</v>
      </c>
      <c r="T1378" s="0" t="s">
        <v>134</v>
      </c>
      <c r="U1378" s="0" t="s">
        <v>134</v>
      </c>
      <c r="V1378" s="0" t="s">
        <v>134</v>
      </c>
      <c r="W1378" s="0" t="s">
        <v>134</v>
      </c>
      <c r="X1378" s="0" t="s">
        <v>134</v>
      </c>
      <c r="Y1378" s="0" t="s">
        <v>134</v>
      </c>
      <c r="Z1378" s="0" t="s">
        <v>134</v>
      </c>
      <c r="AA1378" s="0" t="s">
        <v>134</v>
      </c>
      <c r="AB1378" s="0" t="s">
        <v>134</v>
      </c>
      <c r="AC1378" s="0" t="s">
        <v>134</v>
      </c>
      <c r="AD1378" s="0" t="s">
        <v>134</v>
      </c>
      <c r="AE1378" s="0" t="s">
        <v>134</v>
      </c>
      <c r="AF1378" s="0" t="s">
        <v>134</v>
      </c>
      <c r="AG1378" s="0" t="s">
        <v>134</v>
      </c>
      <c r="AH1378" s="0" t="s">
        <v>134</v>
      </c>
      <c r="AI1378" s="0" t="s">
        <v>134</v>
      </c>
      <c r="AJ1378" s="0" t="s">
        <v>134</v>
      </c>
      <c r="AK1378" s="0" t="s">
        <v>134</v>
      </c>
      <c r="AL1378" s="0" t="s">
        <v>134</v>
      </c>
      <c r="AM1378" s="0" t="s">
        <v>134</v>
      </c>
      <c r="AN1378" s="0" t="s">
        <v>134</v>
      </c>
      <c r="AO1378" s="0" t="s">
        <v>134</v>
      </c>
      <c r="AP1378" s="0" t="s">
        <v>134</v>
      </c>
      <c r="AQ1378" s="0" t="s">
        <v>134</v>
      </c>
      <c r="AR1378" s="0" t="s">
        <v>134</v>
      </c>
      <c r="AS1378" s="0" t="s">
        <v>134</v>
      </c>
      <c r="AT1378" s="0" t="s">
        <v>134</v>
      </c>
      <c r="AU1378" s="0" t="s">
        <v>134</v>
      </c>
      <c r="AV1378" s="0" t="s">
        <v>134</v>
      </c>
      <c r="AW1378" s="0" t="s">
        <v>134</v>
      </c>
      <c r="AX1378" s="0" t="s">
        <v>134</v>
      </c>
      <c r="AY1378" s="0" t="s">
        <v>134</v>
      </c>
      <c r="AZ1378" s="0" t="s">
        <v>134</v>
      </c>
      <c r="BA1378" s="0" t="s">
        <v>134</v>
      </c>
      <c r="BB1378" s="0" t="s">
        <v>134</v>
      </c>
      <c r="BC1378" s="0" t="s">
        <v>134</v>
      </c>
      <c r="BD1378" s="0" t="s">
        <v>134</v>
      </c>
      <c r="BE1378" s="0" t="s">
        <v>134</v>
      </c>
      <c r="BF1378" s="0" t="s">
        <v>134</v>
      </c>
      <c r="BG1378" s="0" t="s">
        <v>134</v>
      </c>
      <c r="BH1378" s="0" t="s">
        <v>134</v>
      </c>
      <c r="BI1378" s="0" t="s">
        <v>134</v>
      </c>
      <c r="BJ1378" s="0" t="s">
        <v>134</v>
      </c>
      <c r="BK1378" s="0" t="s">
        <v>134</v>
      </c>
      <c r="BL1378" s="0" t="s">
        <v>134</v>
      </c>
      <c r="BM1378" s="0" t="s">
        <v>134</v>
      </c>
      <c r="BN1378" s="0" t="s">
        <v>134</v>
      </c>
      <c r="BO1378" s="0" t="s">
        <v>134</v>
      </c>
      <c r="BP1378" s="0" t="s">
        <v>134</v>
      </c>
      <c r="BQ1378" s="0" t="s">
        <v>134</v>
      </c>
      <c r="BR1378" s="0" t="s">
        <v>134</v>
      </c>
      <c r="BS1378" s="0" t="s">
        <v>134</v>
      </c>
      <c r="BT1378" s="0" t="s">
        <v>134</v>
      </c>
      <c r="BU1378" s="0" t="s">
        <v>134</v>
      </c>
      <c r="BV1378" s="0" t="s">
        <v>134</v>
      </c>
      <c r="BW1378" s="0" t="s">
        <v>134</v>
      </c>
      <c r="BX1378" s="0" t="s">
        <v>134</v>
      </c>
      <c r="BZ1378" s="0" t="s">
        <v>134</v>
      </c>
      <c r="CA1378" s="0" t="s">
        <v>134</v>
      </c>
      <c r="CB1378" s="0" t="s">
        <v>134</v>
      </c>
      <c r="CC1378" s="0" t="s">
        <v>134</v>
      </c>
      <c r="CD1378" s="0" t="s">
        <v>134</v>
      </c>
      <c r="CE1378" s="0" t="s">
        <v>134</v>
      </c>
    </row>
    <row r="1379" customFormat="false" ht="12.75" hidden="false" customHeight="false" outlineLevel="0" collapsed="false">
      <c r="E1379" s="9" t="n">
        <v>13.66</v>
      </c>
      <c r="F1379" s="9" t="n">
        <v>18853.2270673728</v>
      </c>
      <c r="G1379" s="9" t="n">
        <v>869.43613879973</v>
      </c>
      <c r="Q1379" s="0" t="s">
        <v>134</v>
      </c>
      <c r="R1379" s="0" t="s">
        <v>134</v>
      </c>
      <c r="S1379" s="0" t="s">
        <v>134</v>
      </c>
      <c r="T1379" s="0" t="s">
        <v>134</v>
      </c>
      <c r="U1379" s="0" t="s">
        <v>134</v>
      </c>
      <c r="V1379" s="0" t="s">
        <v>134</v>
      </c>
      <c r="W1379" s="0" t="s">
        <v>134</v>
      </c>
      <c r="X1379" s="0" t="s">
        <v>134</v>
      </c>
      <c r="Y1379" s="0" t="s">
        <v>134</v>
      </c>
      <c r="Z1379" s="0" t="s">
        <v>134</v>
      </c>
      <c r="AA1379" s="0" t="s">
        <v>134</v>
      </c>
      <c r="AB1379" s="0" t="s">
        <v>134</v>
      </c>
      <c r="AC1379" s="0" t="s">
        <v>134</v>
      </c>
      <c r="AD1379" s="0" t="s">
        <v>134</v>
      </c>
      <c r="AE1379" s="0" t="s">
        <v>134</v>
      </c>
      <c r="AF1379" s="0" t="s">
        <v>134</v>
      </c>
      <c r="AG1379" s="0" t="s">
        <v>134</v>
      </c>
      <c r="AH1379" s="0" t="s">
        <v>134</v>
      </c>
      <c r="AI1379" s="0" t="s">
        <v>134</v>
      </c>
      <c r="AJ1379" s="0" t="s">
        <v>134</v>
      </c>
      <c r="AK1379" s="0" t="s">
        <v>134</v>
      </c>
      <c r="AL1379" s="0" t="s">
        <v>134</v>
      </c>
      <c r="AM1379" s="0" t="s">
        <v>134</v>
      </c>
      <c r="AN1379" s="0" t="s">
        <v>134</v>
      </c>
      <c r="AO1379" s="0" t="s">
        <v>134</v>
      </c>
      <c r="AP1379" s="0" t="s">
        <v>134</v>
      </c>
      <c r="AQ1379" s="0" t="s">
        <v>134</v>
      </c>
      <c r="AR1379" s="0" t="s">
        <v>134</v>
      </c>
      <c r="AS1379" s="0" t="s">
        <v>134</v>
      </c>
      <c r="AT1379" s="0" t="s">
        <v>134</v>
      </c>
      <c r="AU1379" s="0" t="s">
        <v>134</v>
      </c>
      <c r="AV1379" s="0" t="s">
        <v>134</v>
      </c>
      <c r="AW1379" s="0" t="s">
        <v>134</v>
      </c>
      <c r="AX1379" s="0" t="s">
        <v>134</v>
      </c>
      <c r="AY1379" s="0" t="s">
        <v>134</v>
      </c>
      <c r="AZ1379" s="0" t="s">
        <v>134</v>
      </c>
      <c r="BA1379" s="0" t="s">
        <v>134</v>
      </c>
      <c r="BB1379" s="0" t="s">
        <v>134</v>
      </c>
      <c r="BC1379" s="0" t="s">
        <v>134</v>
      </c>
      <c r="BD1379" s="0" t="s">
        <v>134</v>
      </c>
      <c r="BE1379" s="0" t="s">
        <v>134</v>
      </c>
      <c r="BF1379" s="0" t="s">
        <v>134</v>
      </c>
      <c r="BG1379" s="0" t="s">
        <v>134</v>
      </c>
      <c r="BH1379" s="0" t="s">
        <v>134</v>
      </c>
      <c r="BI1379" s="0" t="s">
        <v>134</v>
      </c>
      <c r="BJ1379" s="0" t="s">
        <v>134</v>
      </c>
      <c r="BK1379" s="0" t="s">
        <v>134</v>
      </c>
      <c r="BL1379" s="0" t="s">
        <v>134</v>
      </c>
      <c r="BM1379" s="0" t="s">
        <v>134</v>
      </c>
      <c r="BN1379" s="0" t="s">
        <v>134</v>
      </c>
      <c r="BO1379" s="0" t="s">
        <v>134</v>
      </c>
      <c r="BP1379" s="0" t="s">
        <v>134</v>
      </c>
      <c r="BQ1379" s="0" t="s">
        <v>134</v>
      </c>
      <c r="BR1379" s="0" t="s">
        <v>134</v>
      </c>
      <c r="BS1379" s="0" t="s">
        <v>134</v>
      </c>
      <c r="BT1379" s="0" t="s">
        <v>134</v>
      </c>
      <c r="BU1379" s="0" t="s">
        <v>134</v>
      </c>
      <c r="BV1379" s="0" t="s">
        <v>134</v>
      </c>
      <c r="BW1379" s="0" t="s">
        <v>134</v>
      </c>
      <c r="BX1379" s="0" t="s">
        <v>134</v>
      </c>
      <c r="BZ1379" s="0" t="s">
        <v>134</v>
      </c>
      <c r="CA1379" s="0" t="s">
        <v>134</v>
      </c>
      <c r="CB1379" s="0" t="s">
        <v>134</v>
      </c>
      <c r="CC1379" s="0" t="s">
        <v>134</v>
      </c>
      <c r="CD1379" s="0" t="s">
        <v>134</v>
      </c>
      <c r="CE1379" s="0" t="s">
        <v>134</v>
      </c>
    </row>
    <row r="1380" customFormat="false" ht="12.75" hidden="false" customHeight="false" outlineLevel="0" collapsed="false">
      <c r="E1380" s="9" t="n">
        <v>13.67</v>
      </c>
      <c r="F1380" s="9" t="n">
        <v>18861.9068761034</v>
      </c>
      <c r="G1380" s="9" t="n">
        <v>869.022144209213</v>
      </c>
      <c r="Q1380" s="0" t="s">
        <v>134</v>
      </c>
      <c r="R1380" s="0" t="s">
        <v>134</v>
      </c>
      <c r="S1380" s="0" t="s">
        <v>134</v>
      </c>
      <c r="T1380" s="0" t="s">
        <v>134</v>
      </c>
      <c r="U1380" s="0" t="s">
        <v>134</v>
      </c>
      <c r="V1380" s="0" t="s">
        <v>134</v>
      </c>
      <c r="W1380" s="0" t="s">
        <v>134</v>
      </c>
      <c r="X1380" s="0" t="s">
        <v>134</v>
      </c>
      <c r="Y1380" s="0" t="s">
        <v>134</v>
      </c>
      <c r="Z1380" s="0" t="s">
        <v>134</v>
      </c>
      <c r="AA1380" s="0" t="s">
        <v>134</v>
      </c>
      <c r="AB1380" s="0" t="s">
        <v>134</v>
      </c>
      <c r="AC1380" s="0" t="s">
        <v>134</v>
      </c>
      <c r="AD1380" s="0" t="s">
        <v>134</v>
      </c>
      <c r="AE1380" s="0" t="s">
        <v>134</v>
      </c>
      <c r="AF1380" s="0" t="s">
        <v>134</v>
      </c>
      <c r="AG1380" s="0" t="s">
        <v>134</v>
      </c>
      <c r="AH1380" s="0" t="s">
        <v>134</v>
      </c>
      <c r="AI1380" s="0" t="s">
        <v>134</v>
      </c>
      <c r="AJ1380" s="0" t="s">
        <v>134</v>
      </c>
      <c r="AK1380" s="0" t="s">
        <v>134</v>
      </c>
      <c r="AL1380" s="0" t="s">
        <v>134</v>
      </c>
      <c r="AM1380" s="0" t="s">
        <v>134</v>
      </c>
      <c r="AN1380" s="0" t="s">
        <v>134</v>
      </c>
      <c r="AO1380" s="0" t="s">
        <v>134</v>
      </c>
      <c r="AP1380" s="0" t="s">
        <v>134</v>
      </c>
      <c r="AQ1380" s="0" t="s">
        <v>134</v>
      </c>
      <c r="AR1380" s="0" t="s">
        <v>134</v>
      </c>
      <c r="AS1380" s="0" t="s">
        <v>134</v>
      </c>
      <c r="AT1380" s="0" t="s">
        <v>134</v>
      </c>
      <c r="AU1380" s="0" t="s">
        <v>134</v>
      </c>
      <c r="AV1380" s="0" t="s">
        <v>134</v>
      </c>
      <c r="AW1380" s="0" t="s">
        <v>134</v>
      </c>
      <c r="AX1380" s="0" t="s">
        <v>134</v>
      </c>
      <c r="AY1380" s="0" t="s">
        <v>134</v>
      </c>
      <c r="AZ1380" s="0" t="s">
        <v>134</v>
      </c>
      <c r="BA1380" s="0" t="s">
        <v>134</v>
      </c>
      <c r="BB1380" s="0" t="s">
        <v>134</v>
      </c>
      <c r="BC1380" s="0" t="s">
        <v>134</v>
      </c>
      <c r="BD1380" s="0" t="s">
        <v>134</v>
      </c>
      <c r="BE1380" s="0" t="s">
        <v>134</v>
      </c>
      <c r="BF1380" s="0" t="s">
        <v>134</v>
      </c>
      <c r="BG1380" s="0" t="s">
        <v>134</v>
      </c>
      <c r="BH1380" s="0" t="s">
        <v>134</v>
      </c>
      <c r="BI1380" s="0" t="s">
        <v>134</v>
      </c>
      <c r="BJ1380" s="0" t="s">
        <v>134</v>
      </c>
      <c r="BK1380" s="0" t="s">
        <v>134</v>
      </c>
      <c r="BL1380" s="0" t="s">
        <v>134</v>
      </c>
      <c r="BM1380" s="0" t="s">
        <v>134</v>
      </c>
      <c r="BN1380" s="0" t="s">
        <v>134</v>
      </c>
      <c r="BO1380" s="0" t="s">
        <v>134</v>
      </c>
      <c r="BP1380" s="0" t="s">
        <v>134</v>
      </c>
      <c r="BQ1380" s="0" t="s">
        <v>134</v>
      </c>
      <c r="BR1380" s="0" t="s">
        <v>134</v>
      </c>
      <c r="BS1380" s="0" t="s">
        <v>134</v>
      </c>
      <c r="BT1380" s="0" t="s">
        <v>134</v>
      </c>
      <c r="BU1380" s="0" t="s">
        <v>134</v>
      </c>
      <c r="BV1380" s="0" t="s">
        <v>134</v>
      </c>
      <c r="BW1380" s="0" t="s">
        <v>134</v>
      </c>
      <c r="BX1380" s="0" t="s">
        <v>134</v>
      </c>
      <c r="BZ1380" s="0" t="s">
        <v>134</v>
      </c>
      <c r="CA1380" s="0" t="s">
        <v>134</v>
      </c>
      <c r="CB1380" s="0" t="s">
        <v>134</v>
      </c>
      <c r="CC1380" s="0" t="s">
        <v>134</v>
      </c>
      <c r="CD1380" s="0" t="s">
        <v>134</v>
      </c>
      <c r="CE1380" s="0" t="s">
        <v>134</v>
      </c>
    </row>
    <row r="1381" customFormat="false" ht="12.75" hidden="false" customHeight="false" outlineLevel="0" collapsed="false">
      <c r="E1381" s="9" t="n">
        <v>13.68</v>
      </c>
      <c r="F1381" s="9" t="n">
        <v>18870.5825421755</v>
      </c>
      <c r="G1381" s="9" t="n">
        <v>868.608261491849</v>
      </c>
      <c r="Q1381" s="0" t="s">
        <v>134</v>
      </c>
      <c r="R1381" s="0" t="s">
        <v>134</v>
      </c>
      <c r="S1381" s="0" t="s">
        <v>134</v>
      </c>
      <c r="T1381" s="0" t="s">
        <v>134</v>
      </c>
      <c r="U1381" s="0" t="s">
        <v>134</v>
      </c>
      <c r="V1381" s="0" t="s">
        <v>134</v>
      </c>
      <c r="W1381" s="0" t="s">
        <v>134</v>
      </c>
      <c r="X1381" s="0" t="s">
        <v>134</v>
      </c>
      <c r="Y1381" s="0" t="s">
        <v>134</v>
      </c>
      <c r="Z1381" s="0" t="s">
        <v>134</v>
      </c>
      <c r="AA1381" s="0" t="s">
        <v>134</v>
      </c>
      <c r="AB1381" s="0" t="s">
        <v>134</v>
      </c>
      <c r="AC1381" s="0" t="s">
        <v>134</v>
      </c>
      <c r="AD1381" s="0" t="s">
        <v>134</v>
      </c>
      <c r="AE1381" s="0" t="s">
        <v>134</v>
      </c>
      <c r="AF1381" s="0" t="s">
        <v>134</v>
      </c>
      <c r="AG1381" s="0" t="s">
        <v>134</v>
      </c>
      <c r="AH1381" s="0" t="s">
        <v>134</v>
      </c>
      <c r="AI1381" s="0" t="s">
        <v>134</v>
      </c>
      <c r="AJ1381" s="0" t="s">
        <v>134</v>
      </c>
      <c r="AK1381" s="0" t="s">
        <v>134</v>
      </c>
      <c r="AL1381" s="0" t="s">
        <v>134</v>
      </c>
      <c r="AM1381" s="0" t="s">
        <v>134</v>
      </c>
      <c r="AN1381" s="0" t="s">
        <v>134</v>
      </c>
      <c r="AO1381" s="0" t="s">
        <v>134</v>
      </c>
      <c r="AP1381" s="0" t="s">
        <v>134</v>
      </c>
      <c r="AQ1381" s="0" t="s">
        <v>134</v>
      </c>
      <c r="AR1381" s="0" t="s">
        <v>134</v>
      </c>
      <c r="AS1381" s="0" t="s">
        <v>134</v>
      </c>
      <c r="AT1381" s="0" t="s">
        <v>134</v>
      </c>
      <c r="AU1381" s="0" t="s">
        <v>134</v>
      </c>
      <c r="AV1381" s="0" t="s">
        <v>134</v>
      </c>
      <c r="AW1381" s="0" t="s">
        <v>134</v>
      </c>
      <c r="AX1381" s="0" t="s">
        <v>134</v>
      </c>
      <c r="AY1381" s="0" t="s">
        <v>134</v>
      </c>
      <c r="AZ1381" s="0" t="s">
        <v>134</v>
      </c>
      <c r="BA1381" s="0" t="s">
        <v>134</v>
      </c>
      <c r="BB1381" s="0" t="s">
        <v>134</v>
      </c>
      <c r="BC1381" s="0" t="s">
        <v>134</v>
      </c>
      <c r="BD1381" s="0" t="s">
        <v>134</v>
      </c>
      <c r="BE1381" s="0" t="s">
        <v>134</v>
      </c>
      <c r="BF1381" s="0" t="s">
        <v>134</v>
      </c>
      <c r="BG1381" s="0" t="s">
        <v>134</v>
      </c>
      <c r="BH1381" s="0" t="s">
        <v>134</v>
      </c>
      <c r="BI1381" s="0" t="s">
        <v>134</v>
      </c>
      <c r="BJ1381" s="0" t="s">
        <v>134</v>
      </c>
      <c r="BK1381" s="0" t="s">
        <v>134</v>
      </c>
      <c r="BL1381" s="0" t="s">
        <v>134</v>
      </c>
      <c r="BM1381" s="0" t="s">
        <v>134</v>
      </c>
      <c r="BN1381" s="0" t="s">
        <v>134</v>
      </c>
      <c r="BO1381" s="0" t="s">
        <v>134</v>
      </c>
      <c r="BP1381" s="0" t="s">
        <v>134</v>
      </c>
      <c r="BQ1381" s="0" t="s">
        <v>134</v>
      </c>
      <c r="BR1381" s="0" t="s">
        <v>134</v>
      </c>
      <c r="BS1381" s="0" t="s">
        <v>134</v>
      </c>
      <c r="BT1381" s="0" t="s">
        <v>134</v>
      </c>
      <c r="BU1381" s="0" t="s">
        <v>134</v>
      </c>
      <c r="BV1381" s="0" t="s">
        <v>134</v>
      </c>
      <c r="BW1381" s="0" t="s">
        <v>134</v>
      </c>
      <c r="BX1381" s="0" t="s">
        <v>134</v>
      </c>
      <c r="BZ1381" s="0" t="s">
        <v>134</v>
      </c>
      <c r="CA1381" s="0" t="s">
        <v>134</v>
      </c>
      <c r="CB1381" s="0" t="s">
        <v>134</v>
      </c>
      <c r="CC1381" s="0" t="s">
        <v>134</v>
      </c>
      <c r="CD1381" s="0" t="s">
        <v>134</v>
      </c>
      <c r="CE1381" s="0" t="s">
        <v>134</v>
      </c>
    </row>
    <row r="1382" customFormat="false" ht="12.75" hidden="false" customHeight="false" outlineLevel="0" collapsed="false">
      <c r="E1382" s="9" t="n">
        <v>13.69</v>
      </c>
      <c r="F1382" s="9" t="n">
        <v>18879.2540667032</v>
      </c>
      <c r="G1382" s="9" t="n">
        <v>868.194490523974</v>
      </c>
      <c r="Q1382" s="0" t="s">
        <v>134</v>
      </c>
      <c r="R1382" s="0" t="s">
        <v>134</v>
      </c>
      <c r="S1382" s="0" t="s">
        <v>134</v>
      </c>
      <c r="T1382" s="0" t="s">
        <v>134</v>
      </c>
      <c r="U1382" s="0" t="s">
        <v>134</v>
      </c>
      <c r="V1382" s="0" t="s">
        <v>134</v>
      </c>
      <c r="W1382" s="0" t="s">
        <v>134</v>
      </c>
      <c r="X1382" s="0" t="s">
        <v>134</v>
      </c>
      <c r="Y1382" s="0" t="s">
        <v>134</v>
      </c>
      <c r="Z1382" s="0" t="s">
        <v>134</v>
      </c>
      <c r="AA1382" s="0" t="s">
        <v>134</v>
      </c>
      <c r="AB1382" s="0" t="s">
        <v>134</v>
      </c>
      <c r="AC1382" s="0" t="s">
        <v>134</v>
      </c>
      <c r="AD1382" s="0" t="s">
        <v>134</v>
      </c>
      <c r="AE1382" s="0" t="s">
        <v>134</v>
      </c>
      <c r="AF1382" s="0" t="s">
        <v>134</v>
      </c>
      <c r="AG1382" s="0" t="s">
        <v>134</v>
      </c>
      <c r="AH1382" s="0" t="s">
        <v>134</v>
      </c>
      <c r="AI1382" s="0" t="s">
        <v>134</v>
      </c>
      <c r="AJ1382" s="0" t="s">
        <v>134</v>
      </c>
      <c r="AK1382" s="0" t="s">
        <v>134</v>
      </c>
      <c r="AL1382" s="0" t="s">
        <v>134</v>
      </c>
      <c r="AM1382" s="0" t="s">
        <v>134</v>
      </c>
      <c r="AN1382" s="0" t="s">
        <v>134</v>
      </c>
      <c r="AO1382" s="0" t="s">
        <v>134</v>
      </c>
      <c r="AP1382" s="0" t="s">
        <v>134</v>
      </c>
      <c r="AQ1382" s="0" t="s">
        <v>134</v>
      </c>
      <c r="AR1382" s="0" t="s">
        <v>134</v>
      </c>
      <c r="AS1382" s="0" t="s">
        <v>134</v>
      </c>
      <c r="AT1382" s="0" t="s">
        <v>134</v>
      </c>
      <c r="AU1382" s="0" t="s">
        <v>134</v>
      </c>
      <c r="AV1382" s="0" t="s">
        <v>134</v>
      </c>
      <c r="AW1382" s="0" t="s">
        <v>134</v>
      </c>
      <c r="AX1382" s="0" t="s">
        <v>134</v>
      </c>
      <c r="AY1382" s="0" t="s">
        <v>134</v>
      </c>
      <c r="AZ1382" s="0" t="s">
        <v>134</v>
      </c>
      <c r="BA1382" s="0" t="s">
        <v>134</v>
      </c>
      <c r="BB1382" s="0" t="s">
        <v>134</v>
      </c>
      <c r="BC1382" s="0" t="s">
        <v>134</v>
      </c>
      <c r="BD1382" s="0" t="s">
        <v>134</v>
      </c>
      <c r="BE1382" s="0" t="s">
        <v>134</v>
      </c>
      <c r="BF1382" s="0" t="s">
        <v>134</v>
      </c>
      <c r="BG1382" s="0" t="s">
        <v>134</v>
      </c>
      <c r="BH1382" s="0" t="s">
        <v>134</v>
      </c>
      <c r="BI1382" s="0" t="s">
        <v>134</v>
      </c>
      <c r="BJ1382" s="0" t="s">
        <v>134</v>
      </c>
      <c r="BK1382" s="0" t="s">
        <v>134</v>
      </c>
      <c r="BL1382" s="0" t="s">
        <v>134</v>
      </c>
      <c r="BM1382" s="0" t="s">
        <v>134</v>
      </c>
      <c r="BN1382" s="0" t="s">
        <v>134</v>
      </c>
      <c r="BO1382" s="0" t="s">
        <v>134</v>
      </c>
      <c r="BP1382" s="0" t="s">
        <v>134</v>
      </c>
      <c r="BQ1382" s="0" t="s">
        <v>134</v>
      </c>
      <c r="BR1382" s="0" t="s">
        <v>134</v>
      </c>
      <c r="BS1382" s="0" t="s">
        <v>134</v>
      </c>
      <c r="BT1382" s="0" t="s">
        <v>134</v>
      </c>
      <c r="BU1382" s="0" t="s">
        <v>134</v>
      </c>
      <c r="BV1382" s="0" t="s">
        <v>134</v>
      </c>
      <c r="BW1382" s="0" t="s">
        <v>134</v>
      </c>
      <c r="BX1382" s="0" t="s">
        <v>134</v>
      </c>
      <c r="BZ1382" s="0" t="s">
        <v>134</v>
      </c>
      <c r="CA1382" s="0" t="s">
        <v>134</v>
      </c>
      <c r="CB1382" s="0" t="s">
        <v>134</v>
      </c>
      <c r="CC1382" s="0" t="s">
        <v>134</v>
      </c>
      <c r="CD1382" s="0" t="s">
        <v>134</v>
      </c>
      <c r="CE1382" s="0" t="s">
        <v>134</v>
      </c>
    </row>
    <row r="1383" customFormat="false" ht="12.75" hidden="false" customHeight="false" outlineLevel="0" collapsed="false">
      <c r="E1383" s="9" t="n">
        <v>13.7</v>
      </c>
      <c r="F1383" s="9" t="n">
        <v>18887.9214507993</v>
      </c>
      <c r="G1383" s="9" t="n">
        <v>867.780831182084</v>
      </c>
      <c r="Q1383" s="0" t="s">
        <v>134</v>
      </c>
      <c r="R1383" s="0" t="s">
        <v>134</v>
      </c>
      <c r="S1383" s="0" t="s">
        <v>134</v>
      </c>
      <c r="T1383" s="0" t="s">
        <v>134</v>
      </c>
      <c r="U1383" s="0" t="s">
        <v>134</v>
      </c>
      <c r="V1383" s="0" t="s">
        <v>134</v>
      </c>
      <c r="W1383" s="0" t="s">
        <v>134</v>
      </c>
      <c r="X1383" s="0" t="s">
        <v>134</v>
      </c>
      <c r="Y1383" s="0" t="s">
        <v>134</v>
      </c>
      <c r="Z1383" s="0" t="s">
        <v>134</v>
      </c>
      <c r="AA1383" s="0" t="s">
        <v>134</v>
      </c>
      <c r="AB1383" s="0" t="s">
        <v>134</v>
      </c>
      <c r="AC1383" s="0" t="s">
        <v>134</v>
      </c>
      <c r="AD1383" s="0" t="s">
        <v>134</v>
      </c>
      <c r="AE1383" s="0" t="s">
        <v>134</v>
      </c>
      <c r="AF1383" s="0" t="s">
        <v>134</v>
      </c>
      <c r="AG1383" s="0" t="s">
        <v>134</v>
      </c>
      <c r="AH1383" s="0" t="s">
        <v>134</v>
      </c>
      <c r="AI1383" s="0" t="s">
        <v>134</v>
      </c>
      <c r="AJ1383" s="0" t="s">
        <v>134</v>
      </c>
      <c r="AK1383" s="0" t="s">
        <v>134</v>
      </c>
      <c r="AL1383" s="0" t="s">
        <v>134</v>
      </c>
      <c r="AM1383" s="0" t="s">
        <v>134</v>
      </c>
      <c r="AN1383" s="0" t="s">
        <v>134</v>
      </c>
      <c r="AO1383" s="0" t="s">
        <v>134</v>
      </c>
      <c r="AP1383" s="0" t="s">
        <v>134</v>
      </c>
      <c r="AQ1383" s="0" t="s">
        <v>134</v>
      </c>
      <c r="AR1383" s="0" t="s">
        <v>134</v>
      </c>
      <c r="AS1383" s="0" t="s">
        <v>134</v>
      </c>
      <c r="AT1383" s="0" t="s">
        <v>134</v>
      </c>
      <c r="AU1383" s="0" t="s">
        <v>134</v>
      </c>
      <c r="AV1383" s="0" t="s">
        <v>134</v>
      </c>
      <c r="AW1383" s="0" t="s">
        <v>134</v>
      </c>
      <c r="AX1383" s="0" t="s">
        <v>134</v>
      </c>
      <c r="AY1383" s="0" t="s">
        <v>134</v>
      </c>
      <c r="AZ1383" s="0" t="s">
        <v>134</v>
      </c>
      <c r="BA1383" s="0" t="s">
        <v>134</v>
      </c>
      <c r="BB1383" s="0" t="s">
        <v>134</v>
      </c>
      <c r="BC1383" s="0" t="s">
        <v>134</v>
      </c>
      <c r="BD1383" s="0" t="s">
        <v>134</v>
      </c>
      <c r="BE1383" s="0" t="s">
        <v>134</v>
      </c>
      <c r="BF1383" s="0" t="s">
        <v>134</v>
      </c>
      <c r="BG1383" s="0" t="s">
        <v>134</v>
      </c>
      <c r="BH1383" s="0" t="s">
        <v>134</v>
      </c>
      <c r="BI1383" s="0" t="s">
        <v>134</v>
      </c>
      <c r="BJ1383" s="0" t="s">
        <v>134</v>
      </c>
      <c r="BK1383" s="0" t="s">
        <v>134</v>
      </c>
      <c r="BL1383" s="0" t="s">
        <v>134</v>
      </c>
      <c r="BM1383" s="0" t="s">
        <v>134</v>
      </c>
      <c r="BN1383" s="0" t="s">
        <v>134</v>
      </c>
      <c r="BO1383" s="0" t="s">
        <v>134</v>
      </c>
      <c r="BP1383" s="0" t="s">
        <v>134</v>
      </c>
      <c r="BQ1383" s="0" t="s">
        <v>134</v>
      </c>
      <c r="BR1383" s="0" t="s">
        <v>134</v>
      </c>
      <c r="BS1383" s="0" t="s">
        <v>134</v>
      </c>
      <c r="BT1383" s="0" t="s">
        <v>134</v>
      </c>
      <c r="BU1383" s="0" t="s">
        <v>134</v>
      </c>
      <c r="BV1383" s="0" t="s">
        <v>134</v>
      </c>
      <c r="BW1383" s="0" t="s">
        <v>134</v>
      </c>
      <c r="BX1383" s="0" t="s">
        <v>134</v>
      </c>
      <c r="BZ1383" s="0" t="s">
        <v>134</v>
      </c>
      <c r="CA1383" s="0" t="s">
        <v>134</v>
      </c>
      <c r="CB1383" s="0" t="s">
        <v>134</v>
      </c>
      <c r="CC1383" s="0" t="s">
        <v>134</v>
      </c>
      <c r="CD1383" s="0" t="s">
        <v>134</v>
      </c>
      <c r="CE1383" s="0" t="s">
        <v>134</v>
      </c>
    </row>
    <row r="1384" customFormat="false" ht="12.75" hidden="false" customHeight="false" outlineLevel="0" collapsed="false">
      <c r="E1384" s="9" t="n">
        <v>13.71</v>
      </c>
      <c r="F1384" s="9" t="n">
        <v>18896.5846955755</v>
      </c>
      <c r="G1384" s="9" t="n">
        <v>867.367283342837</v>
      </c>
      <c r="Q1384" s="0" t="s">
        <v>134</v>
      </c>
      <c r="R1384" s="0" t="s">
        <v>134</v>
      </c>
      <c r="S1384" s="0" t="s">
        <v>134</v>
      </c>
      <c r="T1384" s="0" t="s">
        <v>134</v>
      </c>
      <c r="U1384" s="0" t="s">
        <v>134</v>
      </c>
      <c r="V1384" s="0" t="s">
        <v>134</v>
      </c>
      <c r="W1384" s="0" t="s">
        <v>134</v>
      </c>
      <c r="X1384" s="0" t="s">
        <v>134</v>
      </c>
      <c r="Y1384" s="0" t="s">
        <v>134</v>
      </c>
      <c r="Z1384" s="0" t="s">
        <v>134</v>
      </c>
      <c r="AA1384" s="0" t="s">
        <v>134</v>
      </c>
      <c r="AB1384" s="0" t="s">
        <v>134</v>
      </c>
      <c r="AC1384" s="0" t="s">
        <v>134</v>
      </c>
      <c r="AD1384" s="0" t="s">
        <v>134</v>
      </c>
      <c r="AE1384" s="0" t="s">
        <v>134</v>
      </c>
      <c r="AF1384" s="0" t="s">
        <v>134</v>
      </c>
      <c r="AG1384" s="0" t="s">
        <v>134</v>
      </c>
      <c r="AH1384" s="0" t="s">
        <v>134</v>
      </c>
      <c r="AI1384" s="0" t="s">
        <v>134</v>
      </c>
      <c r="AJ1384" s="0" t="s">
        <v>134</v>
      </c>
      <c r="AK1384" s="0" t="s">
        <v>134</v>
      </c>
      <c r="AL1384" s="0" t="s">
        <v>134</v>
      </c>
      <c r="AM1384" s="0" t="s">
        <v>134</v>
      </c>
      <c r="AN1384" s="0" t="s">
        <v>134</v>
      </c>
      <c r="AO1384" s="0" t="s">
        <v>134</v>
      </c>
      <c r="AP1384" s="0" t="s">
        <v>134</v>
      </c>
      <c r="AQ1384" s="0" t="s">
        <v>134</v>
      </c>
      <c r="AR1384" s="0" t="s">
        <v>134</v>
      </c>
      <c r="AS1384" s="0" t="s">
        <v>134</v>
      </c>
      <c r="AT1384" s="0" t="s">
        <v>134</v>
      </c>
      <c r="AU1384" s="0" t="s">
        <v>134</v>
      </c>
      <c r="AV1384" s="0" t="s">
        <v>134</v>
      </c>
      <c r="AW1384" s="0" t="s">
        <v>134</v>
      </c>
      <c r="AX1384" s="0" t="s">
        <v>134</v>
      </c>
      <c r="AY1384" s="0" t="s">
        <v>134</v>
      </c>
      <c r="AZ1384" s="0" t="s">
        <v>134</v>
      </c>
      <c r="BA1384" s="0" t="s">
        <v>134</v>
      </c>
      <c r="BB1384" s="0" t="s">
        <v>134</v>
      </c>
      <c r="BC1384" s="0" t="s">
        <v>134</v>
      </c>
      <c r="BD1384" s="0" t="s">
        <v>134</v>
      </c>
      <c r="BE1384" s="0" t="s">
        <v>134</v>
      </c>
      <c r="BF1384" s="0" t="s">
        <v>134</v>
      </c>
      <c r="BG1384" s="0" t="s">
        <v>134</v>
      </c>
      <c r="BH1384" s="0" t="s">
        <v>134</v>
      </c>
      <c r="BI1384" s="0" t="s">
        <v>134</v>
      </c>
      <c r="BJ1384" s="0" t="s">
        <v>134</v>
      </c>
      <c r="BK1384" s="0" t="s">
        <v>134</v>
      </c>
      <c r="BL1384" s="0" t="s">
        <v>134</v>
      </c>
      <c r="BM1384" s="0" t="s">
        <v>134</v>
      </c>
      <c r="BN1384" s="0" t="s">
        <v>134</v>
      </c>
      <c r="BO1384" s="0" t="s">
        <v>134</v>
      </c>
      <c r="BP1384" s="0" t="s">
        <v>134</v>
      </c>
      <c r="BQ1384" s="0" t="s">
        <v>134</v>
      </c>
      <c r="BR1384" s="0" t="s">
        <v>134</v>
      </c>
      <c r="BS1384" s="0" t="s">
        <v>134</v>
      </c>
      <c r="BT1384" s="0" t="s">
        <v>134</v>
      </c>
      <c r="BU1384" s="0" t="s">
        <v>134</v>
      </c>
      <c r="BV1384" s="0" t="s">
        <v>134</v>
      </c>
      <c r="BW1384" s="0" t="s">
        <v>134</v>
      </c>
      <c r="BX1384" s="0" t="s">
        <v>134</v>
      </c>
      <c r="BZ1384" s="0" t="s">
        <v>134</v>
      </c>
      <c r="CA1384" s="0" t="s">
        <v>134</v>
      </c>
      <c r="CB1384" s="0" t="s">
        <v>134</v>
      </c>
      <c r="CC1384" s="0" t="s">
        <v>134</v>
      </c>
      <c r="CD1384" s="0" t="s">
        <v>134</v>
      </c>
      <c r="CE1384" s="0" t="s">
        <v>134</v>
      </c>
    </row>
    <row r="1385" customFormat="false" ht="12.75" hidden="false" customHeight="false" outlineLevel="0" collapsed="false">
      <c r="E1385" s="9" t="n">
        <v>13.72</v>
      </c>
      <c r="F1385" s="9" t="n">
        <v>18905.2438021421</v>
      </c>
      <c r="G1385" s="9" t="n">
        <v>866.95384688305</v>
      </c>
      <c r="Q1385" s="0" t="s">
        <v>134</v>
      </c>
      <c r="R1385" s="0" t="s">
        <v>134</v>
      </c>
      <c r="S1385" s="0" t="s">
        <v>134</v>
      </c>
      <c r="T1385" s="0" t="s">
        <v>134</v>
      </c>
      <c r="U1385" s="0" t="s">
        <v>134</v>
      </c>
      <c r="V1385" s="0" t="s">
        <v>134</v>
      </c>
      <c r="W1385" s="0" t="s">
        <v>134</v>
      </c>
      <c r="X1385" s="0" t="s">
        <v>134</v>
      </c>
      <c r="Y1385" s="0" t="s">
        <v>134</v>
      </c>
      <c r="Z1385" s="0" t="s">
        <v>134</v>
      </c>
      <c r="AA1385" s="0" t="s">
        <v>134</v>
      </c>
      <c r="AB1385" s="0" t="s">
        <v>134</v>
      </c>
      <c r="AC1385" s="0" t="s">
        <v>134</v>
      </c>
      <c r="AD1385" s="0" t="s">
        <v>134</v>
      </c>
      <c r="AE1385" s="0" t="s">
        <v>134</v>
      </c>
      <c r="AF1385" s="0" t="s">
        <v>134</v>
      </c>
      <c r="AG1385" s="0" t="s">
        <v>134</v>
      </c>
      <c r="AH1385" s="0" t="s">
        <v>134</v>
      </c>
      <c r="AI1385" s="0" t="s">
        <v>134</v>
      </c>
      <c r="AJ1385" s="0" t="s">
        <v>134</v>
      </c>
      <c r="AK1385" s="0" t="s">
        <v>134</v>
      </c>
      <c r="AL1385" s="0" t="s">
        <v>134</v>
      </c>
      <c r="AM1385" s="0" t="s">
        <v>134</v>
      </c>
      <c r="AN1385" s="0" t="s">
        <v>134</v>
      </c>
      <c r="AO1385" s="0" t="s">
        <v>134</v>
      </c>
      <c r="AP1385" s="0" t="s">
        <v>134</v>
      </c>
      <c r="AQ1385" s="0" t="s">
        <v>134</v>
      </c>
      <c r="AR1385" s="0" t="s">
        <v>134</v>
      </c>
      <c r="AS1385" s="0" t="s">
        <v>134</v>
      </c>
      <c r="AT1385" s="0" t="s">
        <v>134</v>
      </c>
      <c r="AU1385" s="0" t="s">
        <v>134</v>
      </c>
      <c r="AV1385" s="0" t="s">
        <v>134</v>
      </c>
      <c r="AW1385" s="0" t="s">
        <v>134</v>
      </c>
      <c r="AX1385" s="0" t="s">
        <v>134</v>
      </c>
      <c r="AY1385" s="0" t="s">
        <v>134</v>
      </c>
      <c r="AZ1385" s="0" t="s">
        <v>134</v>
      </c>
      <c r="BA1385" s="0" t="s">
        <v>134</v>
      </c>
      <c r="BB1385" s="0" t="s">
        <v>134</v>
      </c>
      <c r="BC1385" s="0" t="s">
        <v>134</v>
      </c>
      <c r="BD1385" s="0" t="s">
        <v>134</v>
      </c>
      <c r="BE1385" s="0" t="s">
        <v>134</v>
      </c>
      <c r="BF1385" s="0" t="s">
        <v>134</v>
      </c>
      <c r="BG1385" s="0" t="s">
        <v>134</v>
      </c>
      <c r="BH1385" s="0" t="s">
        <v>134</v>
      </c>
      <c r="BI1385" s="0" t="s">
        <v>134</v>
      </c>
      <c r="BJ1385" s="0" t="s">
        <v>134</v>
      </c>
      <c r="BK1385" s="0" t="s">
        <v>134</v>
      </c>
      <c r="BL1385" s="0" t="s">
        <v>134</v>
      </c>
      <c r="BM1385" s="0" t="s">
        <v>134</v>
      </c>
      <c r="BN1385" s="0" t="s">
        <v>134</v>
      </c>
      <c r="BO1385" s="0" t="s">
        <v>134</v>
      </c>
      <c r="BP1385" s="0" t="s">
        <v>134</v>
      </c>
      <c r="BQ1385" s="0" t="s">
        <v>134</v>
      </c>
      <c r="BR1385" s="0" t="s">
        <v>134</v>
      </c>
      <c r="BS1385" s="0" t="s">
        <v>134</v>
      </c>
      <c r="BT1385" s="0" t="s">
        <v>134</v>
      </c>
      <c r="BU1385" s="0" t="s">
        <v>134</v>
      </c>
      <c r="BV1385" s="0" t="s">
        <v>134</v>
      </c>
      <c r="BW1385" s="0" t="s">
        <v>134</v>
      </c>
      <c r="BX1385" s="0" t="s">
        <v>134</v>
      </c>
      <c r="BZ1385" s="0" t="s">
        <v>134</v>
      </c>
      <c r="CA1385" s="0" t="s">
        <v>134</v>
      </c>
      <c r="CB1385" s="0" t="s">
        <v>134</v>
      </c>
      <c r="CC1385" s="0" t="s">
        <v>134</v>
      </c>
      <c r="CD1385" s="0" t="s">
        <v>134</v>
      </c>
      <c r="CE1385" s="0" t="s">
        <v>134</v>
      </c>
    </row>
    <row r="1386" customFormat="false" ht="12.75" hidden="false" customHeight="false" outlineLevel="0" collapsed="false">
      <c r="E1386" s="9" t="n">
        <v>13.73</v>
      </c>
      <c r="F1386" s="9" t="n">
        <v>18913.8987716083</v>
      </c>
      <c r="G1386" s="9" t="n">
        <v>866.540521679703</v>
      </c>
      <c r="Q1386" s="0" t="s">
        <v>134</v>
      </c>
      <c r="R1386" s="0" t="s">
        <v>134</v>
      </c>
      <c r="S1386" s="0" t="s">
        <v>134</v>
      </c>
      <c r="T1386" s="0" t="s">
        <v>134</v>
      </c>
      <c r="U1386" s="0" t="s">
        <v>134</v>
      </c>
      <c r="V1386" s="0" t="s">
        <v>134</v>
      </c>
      <c r="W1386" s="0" t="s">
        <v>134</v>
      </c>
      <c r="X1386" s="0" t="s">
        <v>134</v>
      </c>
      <c r="Y1386" s="0" t="s">
        <v>134</v>
      </c>
      <c r="Z1386" s="0" t="s">
        <v>134</v>
      </c>
      <c r="AA1386" s="0" t="s">
        <v>134</v>
      </c>
      <c r="AB1386" s="0" t="s">
        <v>134</v>
      </c>
      <c r="AC1386" s="0" t="s">
        <v>134</v>
      </c>
      <c r="AD1386" s="0" t="s">
        <v>134</v>
      </c>
      <c r="AE1386" s="0" t="s">
        <v>134</v>
      </c>
      <c r="AF1386" s="0" t="s">
        <v>134</v>
      </c>
      <c r="AG1386" s="0" t="s">
        <v>134</v>
      </c>
      <c r="AH1386" s="0" t="s">
        <v>134</v>
      </c>
      <c r="AI1386" s="0" t="s">
        <v>134</v>
      </c>
      <c r="AJ1386" s="0" t="s">
        <v>134</v>
      </c>
      <c r="AK1386" s="0" t="s">
        <v>134</v>
      </c>
      <c r="AL1386" s="0" t="s">
        <v>134</v>
      </c>
      <c r="AM1386" s="0" t="s">
        <v>134</v>
      </c>
      <c r="AN1386" s="0" t="s">
        <v>134</v>
      </c>
      <c r="AO1386" s="0" t="s">
        <v>134</v>
      </c>
      <c r="AP1386" s="0" t="s">
        <v>134</v>
      </c>
      <c r="AQ1386" s="0" t="s">
        <v>134</v>
      </c>
      <c r="AR1386" s="0" t="s">
        <v>134</v>
      </c>
      <c r="AS1386" s="0" t="s">
        <v>134</v>
      </c>
      <c r="AT1386" s="0" t="s">
        <v>134</v>
      </c>
      <c r="AU1386" s="0" t="s">
        <v>134</v>
      </c>
      <c r="AV1386" s="0" t="s">
        <v>134</v>
      </c>
      <c r="AW1386" s="0" t="s">
        <v>134</v>
      </c>
      <c r="AX1386" s="0" t="s">
        <v>134</v>
      </c>
      <c r="AY1386" s="0" t="s">
        <v>134</v>
      </c>
      <c r="AZ1386" s="0" t="s">
        <v>134</v>
      </c>
      <c r="BA1386" s="0" t="s">
        <v>134</v>
      </c>
      <c r="BB1386" s="0" t="s">
        <v>134</v>
      </c>
      <c r="BC1386" s="0" t="s">
        <v>134</v>
      </c>
      <c r="BD1386" s="0" t="s">
        <v>134</v>
      </c>
      <c r="BE1386" s="0" t="s">
        <v>134</v>
      </c>
      <c r="BF1386" s="0" t="s">
        <v>134</v>
      </c>
      <c r="BG1386" s="0" t="s">
        <v>134</v>
      </c>
      <c r="BH1386" s="0" t="s">
        <v>134</v>
      </c>
      <c r="BI1386" s="0" t="s">
        <v>134</v>
      </c>
      <c r="BJ1386" s="0" t="s">
        <v>134</v>
      </c>
      <c r="BK1386" s="0" t="s">
        <v>134</v>
      </c>
      <c r="BL1386" s="0" t="s">
        <v>134</v>
      </c>
      <c r="BM1386" s="0" t="s">
        <v>134</v>
      </c>
      <c r="BN1386" s="0" t="s">
        <v>134</v>
      </c>
      <c r="BO1386" s="0" t="s">
        <v>134</v>
      </c>
      <c r="BP1386" s="0" t="s">
        <v>134</v>
      </c>
      <c r="BQ1386" s="0" t="s">
        <v>134</v>
      </c>
      <c r="BR1386" s="0" t="s">
        <v>134</v>
      </c>
      <c r="BS1386" s="0" t="s">
        <v>134</v>
      </c>
      <c r="BT1386" s="0" t="s">
        <v>134</v>
      </c>
      <c r="BU1386" s="0" t="s">
        <v>134</v>
      </c>
      <c r="BV1386" s="0" t="s">
        <v>134</v>
      </c>
      <c r="BW1386" s="0" t="s">
        <v>134</v>
      </c>
      <c r="BX1386" s="0" t="s">
        <v>134</v>
      </c>
      <c r="BZ1386" s="0" t="s">
        <v>134</v>
      </c>
      <c r="CA1386" s="0" t="s">
        <v>134</v>
      </c>
      <c r="CB1386" s="0" t="s">
        <v>134</v>
      </c>
      <c r="CC1386" s="0" t="s">
        <v>134</v>
      </c>
      <c r="CD1386" s="0" t="s">
        <v>134</v>
      </c>
      <c r="CE1386" s="0" t="s">
        <v>134</v>
      </c>
    </row>
    <row r="1387" customFormat="false" ht="12.75" hidden="false" customHeight="false" outlineLevel="0" collapsed="false">
      <c r="E1387" s="9" t="n">
        <v>13.74</v>
      </c>
      <c r="F1387" s="9" t="n">
        <v>18922.5496050821</v>
      </c>
      <c r="G1387" s="9" t="n">
        <v>866.127307609933</v>
      </c>
      <c r="Q1387" s="0" t="s">
        <v>134</v>
      </c>
      <c r="R1387" s="0" t="s">
        <v>134</v>
      </c>
      <c r="S1387" s="0" t="s">
        <v>134</v>
      </c>
      <c r="T1387" s="0" t="s">
        <v>134</v>
      </c>
      <c r="U1387" s="0" t="s">
        <v>134</v>
      </c>
      <c r="V1387" s="0" t="s">
        <v>134</v>
      </c>
      <c r="W1387" s="0" t="s">
        <v>134</v>
      </c>
      <c r="X1387" s="0" t="s">
        <v>134</v>
      </c>
      <c r="Y1387" s="0" t="s">
        <v>134</v>
      </c>
      <c r="Z1387" s="0" t="s">
        <v>134</v>
      </c>
      <c r="AA1387" s="0" t="s">
        <v>134</v>
      </c>
      <c r="AB1387" s="0" t="s">
        <v>134</v>
      </c>
      <c r="AC1387" s="0" t="s">
        <v>134</v>
      </c>
      <c r="AD1387" s="0" t="s">
        <v>134</v>
      </c>
      <c r="AE1387" s="0" t="s">
        <v>134</v>
      </c>
      <c r="AF1387" s="0" t="s">
        <v>134</v>
      </c>
      <c r="AG1387" s="0" t="s">
        <v>134</v>
      </c>
      <c r="AH1387" s="0" t="s">
        <v>134</v>
      </c>
      <c r="AI1387" s="0" t="s">
        <v>134</v>
      </c>
      <c r="AJ1387" s="0" t="s">
        <v>134</v>
      </c>
      <c r="AK1387" s="0" t="s">
        <v>134</v>
      </c>
      <c r="AL1387" s="0" t="s">
        <v>134</v>
      </c>
      <c r="AM1387" s="0" t="s">
        <v>134</v>
      </c>
      <c r="AN1387" s="0" t="s">
        <v>134</v>
      </c>
      <c r="AO1387" s="0" t="s">
        <v>134</v>
      </c>
      <c r="AP1387" s="0" t="s">
        <v>134</v>
      </c>
      <c r="AQ1387" s="0" t="s">
        <v>134</v>
      </c>
      <c r="AR1387" s="0" t="s">
        <v>134</v>
      </c>
      <c r="AS1387" s="0" t="s">
        <v>134</v>
      </c>
      <c r="AT1387" s="0" t="s">
        <v>134</v>
      </c>
      <c r="AU1387" s="0" t="s">
        <v>134</v>
      </c>
      <c r="AV1387" s="0" t="s">
        <v>134</v>
      </c>
      <c r="AW1387" s="0" t="s">
        <v>134</v>
      </c>
      <c r="AX1387" s="0" t="s">
        <v>134</v>
      </c>
      <c r="AY1387" s="0" t="s">
        <v>134</v>
      </c>
      <c r="AZ1387" s="0" t="s">
        <v>134</v>
      </c>
      <c r="BA1387" s="0" t="s">
        <v>134</v>
      </c>
      <c r="BB1387" s="0" t="s">
        <v>134</v>
      </c>
      <c r="BC1387" s="0" t="s">
        <v>134</v>
      </c>
      <c r="BD1387" s="0" t="s">
        <v>134</v>
      </c>
      <c r="BE1387" s="0" t="s">
        <v>134</v>
      </c>
      <c r="BF1387" s="0" t="s">
        <v>134</v>
      </c>
      <c r="BG1387" s="0" t="s">
        <v>134</v>
      </c>
      <c r="BH1387" s="0" t="s">
        <v>134</v>
      </c>
      <c r="BI1387" s="0" t="s">
        <v>134</v>
      </c>
      <c r="BJ1387" s="0" t="s">
        <v>134</v>
      </c>
      <c r="BK1387" s="0" t="s">
        <v>134</v>
      </c>
      <c r="BL1387" s="0" t="s">
        <v>134</v>
      </c>
      <c r="BM1387" s="0" t="s">
        <v>134</v>
      </c>
      <c r="BN1387" s="0" t="s">
        <v>134</v>
      </c>
      <c r="BO1387" s="0" t="s">
        <v>134</v>
      </c>
      <c r="BP1387" s="0" t="s">
        <v>134</v>
      </c>
      <c r="BQ1387" s="0" t="s">
        <v>134</v>
      </c>
      <c r="BR1387" s="0" t="s">
        <v>134</v>
      </c>
      <c r="BS1387" s="0" t="s">
        <v>134</v>
      </c>
      <c r="BT1387" s="0" t="s">
        <v>134</v>
      </c>
      <c r="BU1387" s="0" t="s">
        <v>134</v>
      </c>
      <c r="BV1387" s="0" t="s">
        <v>134</v>
      </c>
      <c r="BW1387" s="0" t="s">
        <v>134</v>
      </c>
      <c r="BX1387" s="0" t="s">
        <v>134</v>
      </c>
      <c r="BZ1387" s="0" t="s">
        <v>134</v>
      </c>
      <c r="CA1387" s="0" t="s">
        <v>134</v>
      </c>
      <c r="CB1387" s="0" t="s">
        <v>134</v>
      </c>
      <c r="CC1387" s="0" t="s">
        <v>134</v>
      </c>
      <c r="CD1387" s="0" t="s">
        <v>134</v>
      </c>
      <c r="CE1387" s="0" t="s">
        <v>134</v>
      </c>
    </row>
    <row r="1388" customFormat="false" ht="12.75" hidden="false" customHeight="false" outlineLevel="0" collapsed="false">
      <c r="E1388" s="9" t="n">
        <v>13.75</v>
      </c>
      <c r="F1388" s="9" t="n">
        <v>18931.19630367</v>
      </c>
      <c r="G1388" s="9" t="n">
        <v>865.714204551038</v>
      </c>
      <c r="Q1388" s="0" t="s">
        <v>134</v>
      </c>
      <c r="R1388" s="0" t="s">
        <v>134</v>
      </c>
      <c r="S1388" s="0" t="s">
        <v>134</v>
      </c>
      <c r="T1388" s="0" t="s">
        <v>134</v>
      </c>
      <c r="U1388" s="0" t="s">
        <v>134</v>
      </c>
      <c r="V1388" s="0" t="s">
        <v>134</v>
      </c>
      <c r="W1388" s="0" t="s">
        <v>134</v>
      </c>
      <c r="X1388" s="0" t="s">
        <v>134</v>
      </c>
      <c r="Y1388" s="0" t="s">
        <v>134</v>
      </c>
      <c r="Z1388" s="0" t="s">
        <v>134</v>
      </c>
      <c r="AA1388" s="0" t="s">
        <v>134</v>
      </c>
      <c r="AB1388" s="0" t="s">
        <v>134</v>
      </c>
      <c r="AC1388" s="0" t="s">
        <v>134</v>
      </c>
      <c r="AD1388" s="0" t="s">
        <v>134</v>
      </c>
      <c r="AE1388" s="0" t="s">
        <v>134</v>
      </c>
      <c r="AF1388" s="0" t="s">
        <v>134</v>
      </c>
      <c r="AG1388" s="0" t="s">
        <v>134</v>
      </c>
      <c r="AH1388" s="0" t="s">
        <v>134</v>
      </c>
      <c r="AI1388" s="0" t="s">
        <v>134</v>
      </c>
      <c r="AJ1388" s="0" t="s">
        <v>134</v>
      </c>
      <c r="AK1388" s="0" t="s">
        <v>134</v>
      </c>
      <c r="AL1388" s="0" t="s">
        <v>134</v>
      </c>
      <c r="AM1388" s="0" t="s">
        <v>134</v>
      </c>
      <c r="AN1388" s="0" t="s">
        <v>134</v>
      </c>
      <c r="AO1388" s="0" t="s">
        <v>134</v>
      </c>
      <c r="AP1388" s="0" t="s">
        <v>134</v>
      </c>
      <c r="AQ1388" s="0" t="s">
        <v>134</v>
      </c>
      <c r="AR1388" s="0" t="s">
        <v>134</v>
      </c>
      <c r="AS1388" s="0" t="s">
        <v>134</v>
      </c>
      <c r="AT1388" s="0" t="s">
        <v>134</v>
      </c>
      <c r="AU1388" s="0" t="s">
        <v>134</v>
      </c>
      <c r="AV1388" s="0" t="s">
        <v>134</v>
      </c>
      <c r="AW1388" s="0" t="s">
        <v>134</v>
      </c>
      <c r="AX1388" s="0" t="s">
        <v>134</v>
      </c>
      <c r="AY1388" s="0" t="s">
        <v>134</v>
      </c>
      <c r="AZ1388" s="0" t="s">
        <v>134</v>
      </c>
      <c r="BA1388" s="0" t="s">
        <v>134</v>
      </c>
      <c r="BB1388" s="0" t="s">
        <v>134</v>
      </c>
      <c r="BC1388" s="0" t="s">
        <v>134</v>
      </c>
      <c r="BD1388" s="0" t="s">
        <v>134</v>
      </c>
      <c r="BE1388" s="0" t="s">
        <v>134</v>
      </c>
      <c r="BF1388" s="0" t="s">
        <v>134</v>
      </c>
      <c r="BG1388" s="0" t="s">
        <v>134</v>
      </c>
      <c r="BH1388" s="0" t="s">
        <v>134</v>
      </c>
      <c r="BI1388" s="0" t="s">
        <v>134</v>
      </c>
      <c r="BJ1388" s="0" t="s">
        <v>134</v>
      </c>
      <c r="BK1388" s="0" t="s">
        <v>134</v>
      </c>
      <c r="BL1388" s="0" t="s">
        <v>134</v>
      </c>
      <c r="BM1388" s="0" t="s">
        <v>134</v>
      </c>
      <c r="BN1388" s="0" t="s">
        <v>134</v>
      </c>
      <c r="BO1388" s="0" t="s">
        <v>134</v>
      </c>
      <c r="BP1388" s="0" t="s">
        <v>134</v>
      </c>
      <c r="BQ1388" s="0" t="s">
        <v>134</v>
      </c>
      <c r="BR1388" s="0" t="s">
        <v>134</v>
      </c>
      <c r="BS1388" s="0" t="s">
        <v>134</v>
      </c>
      <c r="BT1388" s="0" t="s">
        <v>134</v>
      </c>
      <c r="BU1388" s="0" t="s">
        <v>134</v>
      </c>
      <c r="BV1388" s="0" t="s">
        <v>134</v>
      </c>
      <c r="BW1388" s="0" t="s">
        <v>134</v>
      </c>
      <c r="BX1388" s="0" t="s">
        <v>134</v>
      </c>
      <c r="BZ1388" s="0" t="s">
        <v>134</v>
      </c>
      <c r="CA1388" s="0" t="s">
        <v>134</v>
      </c>
      <c r="CB1388" s="0" t="s">
        <v>134</v>
      </c>
      <c r="CC1388" s="0" t="s">
        <v>134</v>
      </c>
      <c r="CD1388" s="0" t="s">
        <v>134</v>
      </c>
      <c r="CE1388" s="0" t="s">
        <v>134</v>
      </c>
    </row>
    <row r="1389" customFormat="false" ht="12.75" hidden="false" customHeight="false" outlineLevel="0" collapsed="false">
      <c r="E1389" s="9" t="n">
        <v>13.76</v>
      </c>
      <c r="F1389" s="9" t="n">
        <v>18939.8388684776</v>
      </c>
      <c r="G1389" s="9" t="n">
        <v>865.301212380475</v>
      </c>
      <c r="Q1389" s="0" t="s">
        <v>134</v>
      </c>
      <c r="R1389" s="0" t="s">
        <v>134</v>
      </c>
      <c r="S1389" s="0" t="s">
        <v>134</v>
      </c>
      <c r="T1389" s="0" t="s">
        <v>134</v>
      </c>
      <c r="U1389" s="0" t="s">
        <v>134</v>
      </c>
      <c r="V1389" s="0" t="s">
        <v>134</v>
      </c>
      <c r="W1389" s="0" t="s">
        <v>134</v>
      </c>
      <c r="X1389" s="0" t="s">
        <v>134</v>
      </c>
      <c r="Y1389" s="0" t="s">
        <v>134</v>
      </c>
      <c r="Z1389" s="0" t="s">
        <v>134</v>
      </c>
      <c r="AA1389" s="0" t="s">
        <v>134</v>
      </c>
      <c r="AB1389" s="0" t="s">
        <v>134</v>
      </c>
      <c r="AC1389" s="0" t="s">
        <v>134</v>
      </c>
      <c r="AD1389" s="0" t="s">
        <v>134</v>
      </c>
      <c r="AE1389" s="0" t="s">
        <v>134</v>
      </c>
      <c r="AF1389" s="0" t="s">
        <v>134</v>
      </c>
      <c r="AG1389" s="0" t="s">
        <v>134</v>
      </c>
      <c r="AH1389" s="0" t="s">
        <v>134</v>
      </c>
      <c r="AI1389" s="0" t="s">
        <v>134</v>
      </c>
      <c r="AJ1389" s="0" t="s">
        <v>134</v>
      </c>
      <c r="AK1389" s="0" t="s">
        <v>134</v>
      </c>
      <c r="AL1389" s="0" t="s">
        <v>134</v>
      </c>
      <c r="AM1389" s="0" t="s">
        <v>134</v>
      </c>
      <c r="AN1389" s="0" t="s">
        <v>134</v>
      </c>
      <c r="AO1389" s="0" t="s">
        <v>134</v>
      </c>
      <c r="AP1389" s="0" t="s">
        <v>134</v>
      </c>
      <c r="AQ1389" s="0" t="s">
        <v>134</v>
      </c>
      <c r="AR1389" s="0" t="s">
        <v>134</v>
      </c>
      <c r="AS1389" s="0" t="s">
        <v>134</v>
      </c>
      <c r="AT1389" s="0" t="s">
        <v>134</v>
      </c>
      <c r="AU1389" s="0" t="s">
        <v>134</v>
      </c>
      <c r="AV1389" s="0" t="s">
        <v>134</v>
      </c>
      <c r="AW1389" s="0" t="s">
        <v>134</v>
      </c>
      <c r="AX1389" s="0" t="s">
        <v>134</v>
      </c>
      <c r="AY1389" s="0" t="s">
        <v>134</v>
      </c>
      <c r="AZ1389" s="0" t="s">
        <v>134</v>
      </c>
      <c r="BA1389" s="0" t="s">
        <v>134</v>
      </c>
      <c r="BB1389" s="0" t="s">
        <v>134</v>
      </c>
      <c r="BC1389" s="0" t="s">
        <v>134</v>
      </c>
      <c r="BD1389" s="0" t="s">
        <v>134</v>
      </c>
      <c r="BE1389" s="0" t="s">
        <v>134</v>
      </c>
      <c r="BF1389" s="0" t="s">
        <v>134</v>
      </c>
      <c r="BG1389" s="0" t="s">
        <v>134</v>
      </c>
      <c r="BH1389" s="0" t="s">
        <v>134</v>
      </c>
      <c r="BI1389" s="0" t="s">
        <v>134</v>
      </c>
      <c r="BJ1389" s="0" t="s">
        <v>134</v>
      </c>
      <c r="BK1389" s="0" t="s">
        <v>134</v>
      </c>
      <c r="BL1389" s="0" t="s">
        <v>134</v>
      </c>
      <c r="BM1389" s="0" t="s">
        <v>134</v>
      </c>
      <c r="BN1389" s="0" t="s">
        <v>134</v>
      </c>
      <c r="BO1389" s="0" t="s">
        <v>134</v>
      </c>
      <c r="BP1389" s="0" t="s">
        <v>134</v>
      </c>
      <c r="BQ1389" s="0" t="s">
        <v>134</v>
      </c>
      <c r="BR1389" s="0" t="s">
        <v>134</v>
      </c>
      <c r="BS1389" s="0" t="s">
        <v>134</v>
      </c>
      <c r="BT1389" s="0" t="s">
        <v>134</v>
      </c>
      <c r="BU1389" s="0" t="s">
        <v>134</v>
      </c>
      <c r="BV1389" s="0" t="s">
        <v>134</v>
      </c>
      <c r="BW1389" s="0" t="s">
        <v>134</v>
      </c>
      <c r="BX1389" s="0" t="s">
        <v>134</v>
      </c>
      <c r="BZ1389" s="0" t="s">
        <v>134</v>
      </c>
      <c r="CA1389" s="0" t="s">
        <v>134</v>
      </c>
      <c r="CB1389" s="0" t="s">
        <v>134</v>
      </c>
      <c r="CC1389" s="0" t="s">
        <v>134</v>
      </c>
      <c r="CD1389" s="0" t="s">
        <v>134</v>
      </c>
      <c r="CE1389" s="0" t="s">
        <v>134</v>
      </c>
    </row>
    <row r="1390" customFormat="false" ht="12.75" hidden="false" customHeight="false" outlineLevel="0" collapsed="false">
      <c r="E1390" s="9" t="n">
        <v>13.77</v>
      </c>
      <c r="F1390" s="9" t="n">
        <v>18948.4773006091</v>
      </c>
      <c r="G1390" s="9" t="n">
        <v>864.888330975862</v>
      </c>
      <c r="Q1390" s="0" t="s">
        <v>134</v>
      </c>
      <c r="R1390" s="0" t="s">
        <v>134</v>
      </c>
      <c r="S1390" s="0" t="s">
        <v>134</v>
      </c>
      <c r="T1390" s="0" t="s">
        <v>134</v>
      </c>
      <c r="U1390" s="0" t="s">
        <v>134</v>
      </c>
      <c r="V1390" s="0" t="s">
        <v>134</v>
      </c>
      <c r="W1390" s="0" t="s">
        <v>134</v>
      </c>
      <c r="X1390" s="0" t="s">
        <v>134</v>
      </c>
      <c r="Y1390" s="0" t="s">
        <v>134</v>
      </c>
      <c r="Z1390" s="0" t="s">
        <v>134</v>
      </c>
      <c r="AA1390" s="0" t="s">
        <v>134</v>
      </c>
      <c r="AB1390" s="0" t="s">
        <v>134</v>
      </c>
      <c r="AC1390" s="0" t="s">
        <v>134</v>
      </c>
      <c r="AD1390" s="0" t="s">
        <v>134</v>
      </c>
      <c r="AE1390" s="0" t="s">
        <v>134</v>
      </c>
      <c r="AF1390" s="0" t="s">
        <v>134</v>
      </c>
      <c r="AG1390" s="0" t="s">
        <v>134</v>
      </c>
      <c r="AH1390" s="0" t="s">
        <v>134</v>
      </c>
      <c r="AI1390" s="0" t="s">
        <v>134</v>
      </c>
      <c r="AJ1390" s="0" t="s">
        <v>134</v>
      </c>
      <c r="AK1390" s="0" t="s">
        <v>134</v>
      </c>
      <c r="AL1390" s="0" t="s">
        <v>134</v>
      </c>
      <c r="AM1390" s="0" t="s">
        <v>134</v>
      </c>
      <c r="AN1390" s="0" t="s">
        <v>134</v>
      </c>
      <c r="AO1390" s="0" t="s">
        <v>134</v>
      </c>
      <c r="AP1390" s="0" t="s">
        <v>134</v>
      </c>
      <c r="AQ1390" s="0" t="s">
        <v>134</v>
      </c>
      <c r="AR1390" s="0" t="s">
        <v>134</v>
      </c>
      <c r="AS1390" s="0" t="s">
        <v>134</v>
      </c>
      <c r="AT1390" s="0" t="s">
        <v>134</v>
      </c>
      <c r="AU1390" s="0" t="s">
        <v>134</v>
      </c>
      <c r="AV1390" s="0" t="s">
        <v>134</v>
      </c>
      <c r="AW1390" s="0" t="s">
        <v>134</v>
      </c>
      <c r="AX1390" s="0" t="s">
        <v>134</v>
      </c>
      <c r="AY1390" s="0" t="s">
        <v>134</v>
      </c>
      <c r="AZ1390" s="0" t="s">
        <v>134</v>
      </c>
      <c r="BA1390" s="0" t="s">
        <v>134</v>
      </c>
      <c r="BB1390" s="0" t="s">
        <v>134</v>
      </c>
      <c r="BC1390" s="0" t="s">
        <v>134</v>
      </c>
      <c r="BD1390" s="0" t="s">
        <v>134</v>
      </c>
      <c r="BE1390" s="0" t="s">
        <v>134</v>
      </c>
      <c r="BF1390" s="0" t="s">
        <v>134</v>
      </c>
      <c r="BG1390" s="0" t="s">
        <v>134</v>
      </c>
      <c r="BH1390" s="0" t="s">
        <v>134</v>
      </c>
      <c r="BI1390" s="0" t="s">
        <v>134</v>
      </c>
      <c r="BJ1390" s="0" t="s">
        <v>134</v>
      </c>
      <c r="BK1390" s="0" t="s">
        <v>134</v>
      </c>
      <c r="BL1390" s="0" t="s">
        <v>134</v>
      </c>
      <c r="BM1390" s="0" t="s">
        <v>134</v>
      </c>
      <c r="BN1390" s="0" t="s">
        <v>134</v>
      </c>
      <c r="BO1390" s="0" t="s">
        <v>134</v>
      </c>
      <c r="BP1390" s="0" t="s">
        <v>134</v>
      </c>
      <c r="BQ1390" s="0" t="s">
        <v>134</v>
      </c>
      <c r="BR1390" s="0" t="s">
        <v>134</v>
      </c>
      <c r="BS1390" s="0" t="s">
        <v>134</v>
      </c>
      <c r="BT1390" s="0" t="s">
        <v>134</v>
      </c>
      <c r="BU1390" s="0" t="s">
        <v>134</v>
      </c>
      <c r="BV1390" s="0" t="s">
        <v>134</v>
      </c>
      <c r="BW1390" s="0" t="s">
        <v>134</v>
      </c>
      <c r="BX1390" s="0" t="s">
        <v>134</v>
      </c>
      <c r="BZ1390" s="0" t="s">
        <v>134</v>
      </c>
      <c r="CA1390" s="0" t="s">
        <v>134</v>
      </c>
      <c r="CB1390" s="0" t="s">
        <v>134</v>
      </c>
      <c r="CC1390" s="0" t="s">
        <v>134</v>
      </c>
      <c r="CD1390" s="0" t="s">
        <v>134</v>
      </c>
      <c r="CE1390" s="0" t="s">
        <v>134</v>
      </c>
    </row>
    <row r="1391" customFormat="false" ht="12.75" hidden="false" customHeight="false" outlineLevel="0" collapsed="false">
      <c r="E1391" s="9" t="n">
        <v>13.78</v>
      </c>
      <c r="F1391" s="9" t="n">
        <v>18957.1116011675</v>
      </c>
      <c r="G1391" s="9" t="n">
        <v>864.475560214973</v>
      </c>
      <c r="Q1391" s="0" t="s">
        <v>134</v>
      </c>
      <c r="R1391" s="0" t="s">
        <v>134</v>
      </c>
      <c r="S1391" s="0" t="s">
        <v>134</v>
      </c>
      <c r="T1391" s="0" t="s">
        <v>134</v>
      </c>
      <c r="U1391" s="0" t="s">
        <v>134</v>
      </c>
      <c r="V1391" s="0" t="s">
        <v>134</v>
      </c>
      <c r="W1391" s="0" t="s">
        <v>134</v>
      </c>
      <c r="X1391" s="0" t="s">
        <v>134</v>
      </c>
      <c r="Y1391" s="0" t="s">
        <v>134</v>
      </c>
      <c r="Z1391" s="0" t="s">
        <v>134</v>
      </c>
      <c r="AA1391" s="0" t="s">
        <v>134</v>
      </c>
      <c r="AB1391" s="0" t="s">
        <v>134</v>
      </c>
      <c r="AC1391" s="0" t="s">
        <v>134</v>
      </c>
      <c r="AD1391" s="0" t="s">
        <v>134</v>
      </c>
      <c r="AE1391" s="0" t="s">
        <v>134</v>
      </c>
      <c r="AF1391" s="0" t="s">
        <v>134</v>
      </c>
      <c r="AG1391" s="0" t="s">
        <v>134</v>
      </c>
      <c r="AH1391" s="0" t="s">
        <v>134</v>
      </c>
      <c r="AI1391" s="0" t="s">
        <v>134</v>
      </c>
      <c r="AJ1391" s="0" t="s">
        <v>134</v>
      </c>
      <c r="AK1391" s="0" t="s">
        <v>134</v>
      </c>
      <c r="AL1391" s="0" t="s">
        <v>134</v>
      </c>
      <c r="AM1391" s="0" t="s">
        <v>134</v>
      </c>
      <c r="AN1391" s="0" t="s">
        <v>134</v>
      </c>
      <c r="AO1391" s="0" t="s">
        <v>134</v>
      </c>
      <c r="AP1391" s="0" t="s">
        <v>134</v>
      </c>
      <c r="AQ1391" s="0" t="s">
        <v>134</v>
      </c>
      <c r="AR1391" s="0" t="s">
        <v>134</v>
      </c>
      <c r="AS1391" s="0" t="s">
        <v>134</v>
      </c>
      <c r="AT1391" s="0" t="s">
        <v>134</v>
      </c>
      <c r="AU1391" s="0" t="s">
        <v>134</v>
      </c>
      <c r="AV1391" s="0" t="s">
        <v>134</v>
      </c>
      <c r="AW1391" s="0" t="s">
        <v>134</v>
      </c>
      <c r="AX1391" s="0" t="s">
        <v>134</v>
      </c>
      <c r="AY1391" s="0" t="s">
        <v>134</v>
      </c>
      <c r="AZ1391" s="0" t="s">
        <v>134</v>
      </c>
      <c r="BA1391" s="0" t="s">
        <v>134</v>
      </c>
      <c r="BB1391" s="0" t="s">
        <v>134</v>
      </c>
      <c r="BC1391" s="0" t="s">
        <v>134</v>
      </c>
      <c r="BD1391" s="0" t="s">
        <v>134</v>
      </c>
      <c r="BE1391" s="0" t="s">
        <v>134</v>
      </c>
      <c r="BF1391" s="0" t="s">
        <v>134</v>
      </c>
      <c r="BG1391" s="0" t="s">
        <v>134</v>
      </c>
      <c r="BH1391" s="0" t="s">
        <v>134</v>
      </c>
      <c r="BI1391" s="0" t="s">
        <v>134</v>
      </c>
      <c r="BJ1391" s="0" t="s">
        <v>134</v>
      </c>
      <c r="BK1391" s="0" t="s">
        <v>134</v>
      </c>
      <c r="BL1391" s="0" t="s">
        <v>134</v>
      </c>
      <c r="BM1391" s="0" t="s">
        <v>134</v>
      </c>
      <c r="BN1391" s="0" t="s">
        <v>134</v>
      </c>
      <c r="BO1391" s="0" t="s">
        <v>134</v>
      </c>
      <c r="BP1391" s="0" t="s">
        <v>134</v>
      </c>
      <c r="BQ1391" s="0" t="s">
        <v>134</v>
      </c>
      <c r="BR1391" s="0" t="s">
        <v>134</v>
      </c>
      <c r="BS1391" s="0" t="s">
        <v>134</v>
      </c>
      <c r="BT1391" s="0" t="s">
        <v>134</v>
      </c>
      <c r="BU1391" s="0" t="s">
        <v>134</v>
      </c>
      <c r="BV1391" s="0" t="s">
        <v>134</v>
      </c>
      <c r="BW1391" s="0" t="s">
        <v>134</v>
      </c>
      <c r="BX1391" s="0" t="s">
        <v>134</v>
      </c>
      <c r="BZ1391" s="0" t="s">
        <v>134</v>
      </c>
      <c r="CA1391" s="0" t="s">
        <v>134</v>
      </c>
      <c r="CB1391" s="0" t="s">
        <v>134</v>
      </c>
      <c r="CC1391" s="0" t="s">
        <v>134</v>
      </c>
      <c r="CD1391" s="0" t="s">
        <v>134</v>
      </c>
      <c r="CE1391" s="0" t="s">
        <v>134</v>
      </c>
    </row>
    <row r="1392" customFormat="false" ht="12.75" hidden="false" customHeight="false" outlineLevel="0" collapsed="false">
      <c r="E1392" s="9" t="n">
        <v>13.79</v>
      </c>
      <c r="F1392" s="9" t="n">
        <v>18965.7417712545</v>
      </c>
      <c r="G1392" s="9" t="n">
        <v>864.062899975743</v>
      </c>
      <c r="Q1392" s="0" t="s">
        <v>134</v>
      </c>
      <c r="R1392" s="0" t="s">
        <v>134</v>
      </c>
      <c r="S1392" s="0" t="s">
        <v>134</v>
      </c>
      <c r="T1392" s="0" t="s">
        <v>134</v>
      </c>
      <c r="U1392" s="0" t="s">
        <v>134</v>
      </c>
      <c r="V1392" s="0" t="s">
        <v>134</v>
      </c>
      <c r="W1392" s="0" t="s">
        <v>134</v>
      </c>
      <c r="X1392" s="0" t="s">
        <v>134</v>
      </c>
      <c r="Y1392" s="0" t="s">
        <v>134</v>
      </c>
      <c r="Z1392" s="0" t="s">
        <v>134</v>
      </c>
      <c r="AA1392" s="0" t="s">
        <v>134</v>
      </c>
      <c r="AB1392" s="0" t="s">
        <v>134</v>
      </c>
      <c r="AC1392" s="0" t="s">
        <v>134</v>
      </c>
      <c r="AD1392" s="0" t="s">
        <v>134</v>
      </c>
      <c r="AE1392" s="0" t="s">
        <v>134</v>
      </c>
      <c r="AF1392" s="0" t="s">
        <v>134</v>
      </c>
      <c r="AG1392" s="0" t="s">
        <v>134</v>
      </c>
      <c r="AH1392" s="0" t="s">
        <v>134</v>
      </c>
      <c r="AI1392" s="0" t="s">
        <v>134</v>
      </c>
      <c r="AJ1392" s="0" t="s">
        <v>134</v>
      </c>
      <c r="AK1392" s="0" t="s">
        <v>134</v>
      </c>
      <c r="AL1392" s="0" t="s">
        <v>134</v>
      </c>
      <c r="AM1392" s="0" t="s">
        <v>134</v>
      </c>
      <c r="AN1392" s="0" t="s">
        <v>134</v>
      </c>
      <c r="AO1392" s="0" t="s">
        <v>134</v>
      </c>
      <c r="AP1392" s="0" t="s">
        <v>134</v>
      </c>
      <c r="AQ1392" s="0" t="s">
        <v>134</v>
      </c>
      <c r="AR1392" s="0" t="s">
        <v>134</v>
      </c>
      <c r="AS1392" s="0" t="s">
        <v>134</v>
      </c>
      <c r="AT1392" s="0" t="s">
        <v>134</v>
      </c>
      <c r="AU1392" s="0" t="s">
        <v>134</v>
      </c>
      <c r="AV1392" s="0" t="s">
        <v>134</v>
      </c>
      <c r="AW1392" s="0" t="s">
        <v>134</v>
      </c>
      <c r="AX1392" s="0" t="s">
        <v>134</v>
      </c>
      <c r="AY1392" s="0" t="s">
        <v>134</v>
      </c>
      <c r="AZ1392" s="0" t="s">
        <v>134</v>
      </c>
      <c r="BA1392" s="0" t="s">
        <v>134</v>
      </c>
      <c r="BB1392" s="0" t="s">
        <v>134</v>
      </c>
      <c r="BC1392" s="0" t="s">
        <v>134</v>
      </c>
      <c r="BD1392" s="0" t="s">
        <v>134</v>
      </c>
      <c r="BE1392" s="0" t="s">
        <v>134</v>
      </c>
      <c r="BF1392" s="0" t="s">
        <v>134</v>
      </c>
      <c r="BG1392" s="0" t="s">
        <v>134</v>
      </c>
      <c r="BH1392" s="0" t="s">
        <v>134</v>
      </c>
      <c r="BI1392" s="0" t="s">
        <v>134</v>
      </c>
      <c r="BJ1392" s="0" t="s">
        <v>134</v>
      </c>
      <c r="BK1392" s="0" t="s">
        <v>134</v>
      </c>
      <c r="BL1392" s="0" t="s">
        <v>134</v>
      </c>
      <c r="BM1392" s="0" t="s">
        <v>134</v>
      </c>
      <c r="BN1392" s="0" t="s">
        <v>134</v>
      </c>
      <c r="BO1392" s="0" t="s">
        <v>134</v>
      </c>
      <c r="BP1392" s="0" t="s">
        <v>134</v>
      </c>
      <c r="BQ1392" s="0" t="s">
        <v>134</v>
      </c>
      <c r="BR1392" s="0" t="s">
        <v>134</v>
      </c>
      <c r="BS1392" s="0" t="s">
        <v>134</v>
      </c>
      <c r="BT1392" s="0" t="s">
        <v>134</v>
      </c>
      <c r="BU1392" s="0" t="s">
        <v>134</v>
      </c>
      <c r="BV1392" s="0" t="s">
        <v>134</v>
      </c>
      <c r="BW1392" s="0" t="s">
        <v>134</v>
      </c>
      <c r="BX1392" s="0" t="s">
        <v>134</v>
      </c>
      <c r="BZ1392" s="0" t="s">
        <v>134</v>
      </c>
      <c r="CA1392" s="0" t="s">
        <v>134</v>
      </c>
      <c r="CB1392" s="0" t="s">
        <v>134</v>
      </c>
      <c r="CC1392" s="0" t="s">
        <v>134</v>
      </c>
      <c r="CD1392" s="0" t="s">
        <v>134</v>
      </c>
      <c r="CE1392" s="0" t="s">
        <v>134</v>
      </c>
    </row>
    <row r="1393" customFormat="false" ht="12.75" hidden="false" customHeight="false" outlineLevel="0" collapsed="false">
      <c r="E1393" s="9" t="n">
        <v>13.8</v>
      </c>
      <c r="F1393" s="9" t="n">
        <v>18974.3678119708</v>
      </c>
      <c r="G1393" s="9" t="n">
        <v>863.650350136265</v>
      </c>
      <c r="Q1393" s="0" t="s">
        <v>134</v>
      </c>
      <c r="R1393" s="0" t="s">
        <v>134</v>
      </c>
      <c r="S1393" s="0" t="s">
        <v>134</v>
      </c>
      <c r="T1393" s="0" t="s">
        <v>134</v>
      </c>
      <c r="U1393" s="0" t="s">
        <v>134</v>
      </c>
      <c r="V1393" s="0" t="s">
        <v>134</v>
      </c>
      <c r="W1393" s="0" t="s">
        <v>134</v>
      </c>
      <c r="X1393" s="0" t="s">
        <v>134</v>
      </c>
      <c r="Y1393" s="0" t="s">
        <v>134</v>
      </c>
      <c r="Z1393" s="0" t="s">
        <v>134</v>
      </c>
      <c r="AA1393" s="0" t="s">
        <v>134</v>
      </c>
      <c r="AB1393" s="0" t="s">
        <v>134</v>
      </c>
      <c r="AC1393" s="0" t="s">
        <v>134</v>
      </c>
      <c r="AD1393" s="0" t="s">
        <v>134</v>
      </c>
      <c r="AE1393" s="0" t="s">
        <v>134</v>
      </c>
      <c r="AF1393" s="0" t="s">
        <v>134</v>
      </c>
      <c r="AG1393" s="0" t="s">
        <v>134</v>
      </c>
      <c r="AH1393" s="0" t="s">
        <v>134</v>
      </c>
      <c r="AI1393" s="0" t="s">
        <v>134</v>
      </c>
      <c r="AJ1393" s="0" t="s">
        <v>134</v>
      </c>
      <c r="AK1393" s="0" t="s">
        <v>134</v>
      </c>
      <c r="AL1393" s="0" t="s">
        <v>134</v>
      </c>
      <c r="AM1393" s="0" t="s">
        <v>134</v>
      </c>
      <c r="AN1393" s="0" t="s">
        <v>134</v>
      </c>
      <c r="AO1393" s="0" t="s">
        <v>134</v>
      </c>
      <c r="AP1393" s="0" t="s">
        <v>134</v>
      </c>
      <c r="AQ1393" s="0" t="s">
        <v>134</v>
      </c>
      <c r="AR1393" s="0" t="s">
        <v>134</v>
      </c>
      <c r="AS1393" s="0" t="s">
        <v>134</v>
      </c>
      <c r="AT1393" s="0" t="s">
        <v>134</v>
      </c>
      <c r="AU1393" s="0" t="s">
        <v>134</v>
      </c>
      <c r="AV1393" s="0" t="s">
        <v>134</v>
      </c>
      <c r="AW1393" s="0" t="s">
        <v>134</v>
      </c>
      <c r="AX1393" s="0" t="s">
        <v>134</v>
      </c>
      <c r="AY1393" s="0" t="s">
        <v>134</v>
      </c>
      <c r="AZ1393" s="0" t="s">
        <v>134</v>
      </c>
      <c r="BA1393" s="0" t="s">
        <v>134</v>
      </c>
      <c r="BB1393" s="0" t="s">
        <v>134</v>
      </c>
      <c r="BC1393" s="0" t="s">
        <v>134</v>
      </c>
      <c r="BD1393" s="0" t="s">
        <v>134</v>
      </c>
      <c r="BE1393" s="0" t="s">
        <v>134</v>
      </c>
      <c r="BF1393" s="0" t="s">
        <v>134</v>
      </c>
      <c r="BG1393" s="0" t="s">
        <v>134</v>
      </c>
      <c r="BH1393" s="0" t="s">
        <v>134</v>
      </c>
      <c r="BI1393" s="0" t="s">
        <v>134</v>
      </c>
      <c r="BJ1393" s="0" t="s">
        <v>134</v>
      </c>
      <c r="BK1393" s="0" t="s">
        <v>134</v>
      </c>
      <c r="BL1393" s="0" t="s">
        <v>134</v>
      </c>
      <c r="BM1393" s="0" t="s">
        <v>134</v>
      </c>
      <c r="BN1393" s="0" t="s">
        <v>134</v>
      </c>
      <c r="BO1393" s="0" t="s">
        <v>134</v>
      </c>
      <c r="BP1393" s="0" t="s">
        <v>134</v>
      </c>
      <c r="BQ1393" s="0" t="s">
        <v>134</v>
      </c>
      <c r="BR1393" s="0" t="s">
        <v>134</v>
      </c>
      <c r="BS1393" s="0" t="s">
        <v>134</v>
      </c>
      <c r="BT1393" s="0" t="s">
        <v>134</v>
      </c>
      <c r="BU1393" s="0" t="s">
        <v>134</v>
      </c>
      <c r="BV1393" s="0" t="s">
        <v>134</v>
      </c>
      <c r="BW1393" s="0" t="s">
        <v>134</v>
      </c>
      <c r="BX1393" s="0" t="s">
        <v>134</v>
      </c>
      <c r="BZ1393" s="0" t="s">
        <v>134</v>
      </c>
      <c r="CA1393" s="0" t="s">
        <v>134</v>
      </c>
      <c r="CB1393" s="0" t="s">
        <v>134</v>
      </c>
      <c r="CC1393" s="0" t="s">
        <v>134</v>
      </c>
      <c r="CD1393" s="0" t="s">
        <v>134</v>
      </c>
      <c r="CE1393" s="0" t="s">
        <v>134</v>
      </c>
    </row>
    <row r="1394" customFormat="false" ht="12.75" hidden="false" customHeight="false" outlineLevel="0" collapsed="false">
      <c r="E1394" s="9" t="n">
        <v>13.81</v>
      </c>
      <c r="F1394" s="9" t="n">
        <v>18982.9897244156</v>
      </c>
      <c r="G1394" s="9" t="n">
        <v>863.237910574788</v>
      </c>
      <c r="Q1394" s="0" t="s">
        <v>134</v>
      </c>
      <c r="R1394" s="0" t="s">
        <v>134</v>
      </c>
      <c r="S1394" s="0" t="s">
        <v>134</v>
      </c>
      <c r="T1394" s="0" t="s">
        <v>134</v>
      </c>
      <c r="U1394" s="0" t="s">
        <v>134</v>
      </c>
      <c r="V1394" s="0" t="s">
        <v>134</v>
      </c>
      <c r="W1394" s="0" t="s">
        <v>134</v>
      </c>
      <c r="X1394" s="0" t="s">
        <v>134</v>
      </c>
      <c r="Y1394" s="0" t="s">
        <v>134</v>
      </c>
      <c r="Z1394" s="0" t="s">
        <v>134</v>
      </c>
      <c r="AA1394" s="0" t="s">
        <v>134</v>
      </c>
      <c r="AB1394" s="0" t="s">
        <v>134</v>
      </c>
      <c r="AC1394" s="0" t="s">
        <v>134</v>
      </c>
      <c r="AD1394" s="0" t="s">
        <v>134</v>
      </c>
      <c r="AE1394" s="0" t="s">
        <v>134</v>
      </c>
      <c r="AF1394" s="0" t="s">
        <v>134</v>
      </c>
      <c r="AG1394" s="0" t="s">
        <v>134</v>
      </c>
      <c r="AH1394" s="0" t="s">
        <v>134</v>
      </c>
      <c r="AI1394" s="0" t="s">
        <v>134</v>
      </c>
      <c r="AJ1394" s="0" t="s">
        <v>134</v>
      </c>
      <c r="AK1394" s="0" t="s">
        <v>134</v>
      </c>
      <c r="AL1394" s="0" t="s">
        <v>134</v>
      </c>
      <c r="AM1394" s="0" t="s">
        <v>134</v>
      </c>
      <c r="AN1394" s="0" t="s">
        <v>134</v>
      </c>
      <c r="AO1394" s="0" t="s">
        <v>134</v>
      </c>
      <c r="AP1394" s="0" t="s">
        <v>134</v>
      </c>
      <c r="AQ1394" s="0" t="s">
        <v>134</v>
      </c>
      <c r="AR1394" s="0" t="s">
        <v>134</v>
      </c>
      <c r="AS1394" s="0" t="s">
        <v>134</v>
      </c>
      <c r="AT1394" s="0" t="s">
        <v>134</v>
      </c>
      <c r="AU1394" s="0" t="s">
        <v>134</v>
      </c>
      <c r="AV1394" s="0" t="s">
        <v>134</v>
      </c>
      <c r="AW1394" s="0" t="s">
        <v>134</v>
      </c>
      <c r="AX1394" s="0" t="s">
        <v>134</v>
      </c>
      <c r="AY1394" s="0" t="s">
        <v>134</v>
      </c>
      <c r="AZ1394" s="0" t="s">
        <v>134</v>
      </c>
      <c r="BA1394" s="0" t="s">
        <v>134</v>
      </c>
      <c r="BB1394" s="0" t="s">
        <v>134</v>
      </c>
      <c r="BC1394" s="0" t="s">
        <v>134</v>
      </c>
      <c r="BD1394" s="0" t="s">
        <v>134</v>
      </c>
      <c r="BE1394" s="0" t="s">
        <v>134</v>
      </c>
      <c r="BF1394" s="0" t="s">
        <v>134</v>
      </c>
      <c r="BG1394" s="0" t="s">
        <v>134</v>
      </c>
      <c r="BH1394" s="0" t="s">
        <v>134</v>
      </c>
      <c r="BI1394" s="0" t="s">
        <v>134</v>
      </c>
      <c r="BJ1394" s="0" t="s">
        <v>134</v>
      </c>
      <c r="BK1394" s="0" t="s">
        <v>134</v>
      </c>
      <c r="BL1394" s="0" t="s">
        <v>134</v>
      </c>
      <c r="BM1394" s="0" t="s">
        <v>134</v>
      </c>
      <c r="BN1394" s="0" t="s">
        <v>134</v>
      </c>
      <c r="BO1394" s="0" t="s">
        <v>134</v>
      </c>
      <c r="BP1394" s="0" t="s">
        <v>134</v>
      </c>
      <c r="BQ1394" s="0" t="s">
        <v>134</v>
      </c>
      <c r="BR1394" s="0" t="s">
        <v>134</v>
      </c>
      <c r="BS1394" s="0" t="s">
        <v>134</v>
      </c>
      <c r="BT1394" s="0" t="s">
        <v>134</v>
      </c>
      <c r="BU1394" s="0" t="s">
        <v>134</v>
      </c>
      <c r="BV1394" s="0" t="s">
        <v>134</v>
      </c>
      <c r="BW1394" s="0" t="s">
        <v>134</v>
      </c>
      <c r="BX1394" s="0" t="s">
        <v>134</v>
      </c>
      <c r="BZ1394" s="0" t="s">
        <v>134</v>
      </c>
      <c r="CA1394" s="0" t="s">
        <v>134</v>
      </c>
      <c r="CB1394" s="0" t="s">
        <v>134</v>
      </c>
      <c r="CC1394" s="0" t="s">
        <v>134</v>
      </c>
      <c r="CD1394" s="0" t="s">
        <v>134</v>
      </c>
      <c r="CE1394" s="0" t="s">
        <v>134</v>
      </c>
    </row>
    <row r="1395" customFormat="false" ht="12.75" hidden="false" customHeight="false" outlineLevel="0" collapsed="false">
      <c r="E1395" s="9" t="n">
        <v>13.82</v>
      </c>
      <c r="F1395" s="9" t="n">
        <v>18991.6075096872</v>
      </c>
      <c r="G1395" s="9" t="n">
        <v>862.825581169722</v>
      </c>
      <c r="Q1395" s="0" t="s">
        <v>134</v>
      </c>
      <c r="R1395" s="0" t="s">
        <v>134</v>
      </c>
      <c r="S1395" s="0" t="s">
        <v>134</v>
      </c>
      <c r="T1395" s="0" t="s">
        <v>134</v>
      </c>
      <c r="U1395" s="0" t="s">
        <v>134</v>
      </c>
      <c r="V1395" s="0" t="s">
        <v>134</v>
      </c>
      <c r="W1395" s="0" t="s">
        <v>134</v>
      </c>
      <c r="X1395" s="0" t="s">
        <v>134</v>
      </c>
      <c r="Y1395" s="0" t="s">
        <v>134</v>
      </c>
      <c r="Z1395" s="0" t="s">
        <v>134</v>
      </c>
      <c r="AA1395" s="0" t="s">
        <v>134</v>
      </c>
      <c r="AB1395" s="0" t="s">
        <v>134</v>
      </c>
      <c r="AC1395" s="0" t="s">
        <v>134</v>
      </c>
      <c r="AD1395" s="0" t="s">
        <v>134</v>
      </c>
      <c r="AE1395" s="0" t="s">
        <v>134</v>
      </c>
      <c r="AF1395" s="0" t="s">
        <v>134</v>
      </c>
      <c r="AG1395" s="0" t="s">
        <v>134</v>
      </c>
      <c r="AH1395" s="0" t="s">
        <v>134</v>
      </c>
      <c r="AI1395" s="0" t="s">
        <v>134</v>
      </c>
      <c r="AJ1395" s="0" t="s">
        <v>134</v>
      </c>
      <c r="AK1395" s="0" t="s">
        <v>134</v>
      </c>
      <c r="AL1395" s="0" t="s">
        <v>134</v>
      </c>
      <c r="AM1395" s="0" t="s">
        <v>134</v>
      </c>
      <c r="AN1395" s="0" t="s">
        <v>134</v>
      </c>
      <c r="AO1395" s="0" t="s">
        <v>134</v>
      </c>
      <c r="AP1395" s="0" t="s">
        <v>134</v>
      </c>
      <c r="AQ1395" s="0" t="s">
        <v>134</v>
      </c>
      <c r="AR1395" s="0" t="s">
        <v>134</v>
      </c>
      <c r="AS1395" s="0" t="s">
        <v>134</v>
      </c>
      <c r="AT1395" s="0" t="s">
        <v>134</v>
      </c>
      <c r="AU1395" s="0" t="s">
        <v>134</v>
      </c>
      <c r="AV1395" s="0" t="s">
        <v>134</v>
      </c>
      <c r="AW1395" s="0" t="s">
        <v>134</v>
      </c>
      <c r="AX1395" s="0" t="s">
        <v>134</v>
      </c>
      <c r="AY1395" s="0" t="s">
        <v>134</v>
      </c>
      <c r="AZ1395" s="0" t="s">
        <v>134</v>
      </c>
      <c r="BA1395" s="0" t="s">
        <v>134</v>
      </c>
      <c r="BB1395" s="0" t="s">
        <v>134</v>
      </c>
      <c r="BC1395" s="0" t="s">
        <v>134</v>
      </c>
      <c r="BD1395" s="0" t="s">
        <v>134</v>
      </c>
      <c r="BE1395" s="0" t="s">
        <v>134</v>
      </c>
      <c r="BF1395" s="0" t="s">
        <v>134</v>
      </c>
      <c r="BG1395" s="0" t="s">
        <v>134</v>
      </c>
      <c r="BH1395" s="0" t="s">
        <v>134</v>
      </c>
      <c r="BI1395" s="0" t="s">
        <v>134</v>
      </c>
      <c r="BJ1395" s="0" t="s">
        <v>134</v>
      </c>
      <c r="BK1395" s="0" t="s">
        <v>134</v>
      </c>
      <c r="BL1395" s="0" t="s">
        <v>134</v>
      </c>
      <c r="BM1395" s="0" t="s">
        <v>134</v>
      </c>
      <c r="BN1395" s="0" t="s">
        <v>134</v>
      </c>
      <c r="BO1395" s="0" t="s">
        <v>134</v>
      </c>
      <c r="BP1395" s="0" t="s">
        <v>134</v>
      </c>
      <c r="BQ1395" s="0" t="s">
        <v>134</v>
      </c>
      <c r="BR1395" s="0" t="s">
        <v>134</v>
      </c>
      <c r="BS1395" s="0" t="s">
        <v>134</v>
      </c>
      <c r="BT1395" s="0" t="s">
        <v>134</v>
      </c>
      <c r="BU1395" s="0" t="s">
        <v>134</v>
      </c>
      <c r="BV1395" s="0" t="s">
        <v>134</v>
      </c>
      <c r="BW1395" s="0" t="s">
        <v>134</v>
      </c>
      <c r="BX1395" s="0" t="s">
        <v>134</v>
      </c>
      <c r="BZ1395" s="0" t="s">
        <v>134</v>
      </c>
      <c r="CA1395" s="0" t="s">
        <v>134</v>
      </c>
      <c r="CB1395" s="0" t="s">
        <v>134</v>
      </c>
      <c r="CC1395" s="0" t="s">
        <v>134</v>
      </c>
      <c r="CD1395" s="0" t="s">
        <v>134</v>
      </c>
      <c r="CE1395" s="0" t="s">
        <v>134</v>
      </c>
    </row>
    <row r="1396" customFormat="false" ht="12.75" hidden="false" customHeight="false" outlineLevel="0" collapsed="false">
      <c r="E1396" s="9" t="n">
        <v>13.83</v>
      </c>
      <c r="F1396" s="9" t="n">
        <v>19000.2211688823</v>
      </c>
      <c r="G1396" s="9" t="n">
        <v>862.413361799634</v>
      </c>
      <c r="Q1396" s="0" t="s">
        <v>134</v>
      </c>
      <c r="R1396" s="0" t="s">
        <v>134</v>
      </c>
      <c r="S1396" s="0" t="s">
        <v>134</v>
      </c>
      <c r="T1396" s="0" t="s">
        <v>134</v>
      </c>
      <c r="U1396" s="0" t="s">
        <v>134</v>
      </c>
      <c r="V1396" s="0" t="s">
        <v>134</v>
      </c>
      <c r="W1396" s="0" t="s">
        <v>134</v>
      </c>
      <c r="X1396" s="0" t="s">
        <v>134</v>
      </c>
      <c r="Y1396" s="0" t="s">
        <v>134</v>
      </c>
      <c r="Z1396" s="0" t="s">
        <v>134</v>
      </c>
      <c r="AA1396" s="0" t="s">
        <v>134</v>
      </c>
      <c r="AB1396" s="0" t="s">
        <v>134</v>
      </c>
      <c r="AC1396" s="0" t="s">
        <v>134</v>
      </c>
      <c r="AD1396" s="0" t="s">
        <v>134</v>
      </c>
      <c r="AE1396" s="0" t="s">
        <v>134</v>
      </c>
      <c r="AF1396" s="0" t="s">
        <v>134</v>
      </c>
      <c r="AG1396" s="0" t="s">
        <v>134</v>
      </c>
      <c r="AH1396" s="0" t="s">
        <v>134</v>
      </c>
      <c r="AI1396" s="0" t="s">
        <v>134</v>
      </c>
      <c r="AJ1396" s="0" t="s">
        <v>134</v>
      </c>
      <c r="AK1396" s="0" t="s">
        <v>134</v>
      </c>
      <c r="AL1396" s="0" t="s">
        <v>134</v>
      </c>
      <c r="AM1396" s="0" t="s">
        <v>134</v>
      </c>
      <c r="AN1396" s="0" t="s">
        <v>134</v>
      </c>
      <c r="AO1396" s="0" t="s">
        <v>134</v>
      </c>
      <c r="AP1396" s="0" t="s">
        <v>134</v>
      </c>
      <c r="AQ1396" s="0" t="s">
        <v>134</v>
      </c>
      <c r="AR1396" s="0" t="s">
        <v>134</v>
      </c>
      <c r="AS1396" s="0" t="s">
        <v>134</v>
      </c>
      <c r="AT1396" s="0" t="s">
        <v>134</v>
      </c>
      <c r="AU1396" s="0" t="s">
        <v>134</v>
      </c>
      <c r="AV1396" s="0" t="s">
        <v>134</v>
      </c>
      <c r="AW1396" s="0" t="s">
        <v>134</v>
      </c>
      <c r="AX1396" s="0" t="s">
        <v>134</v>
      </c>
      <c r="AY1396" s="0" t="s">
        <v>134</v>
      </c>
      <c r="AZ1396" s="0" t="s">
        <v>134</v>
      </c>
      <c r="BA1396" s="0" t="s">
        <v>134</v>
      </c>
      <c r="BB1396" s="0" t="s">
        <v>134</v>
      </c>
      <c r="BC1396" s="0" t="s">
        <v>134</v>
      </c>
      <c r="BD1396" s="0" t="s">
        <v>134</v>
      </c>
      <c r="BE1396" s="0" t="s">
        <v>134</v>
      </c>
      <c r="BF1396" s="0" t="s">
        <v>134</v>
      </c>
      <c r="BG1396" s="0" t="s">
        <v>134</v>
      </c>
      <c r="BH1396" s="0" t="s">
        <v>134</v>
      </c>
      <c r="BI1396" s="0" t="s">
        <v>134</v>
      </c>
      <c r="BJ1396" s="0" t="s">
        <v>134</v>
      </c>
      <c r="BK1396" s="0" t="s">
        <v>134</v>
      </c>
      <c r="BL1396" s="0" t="s">
        <v>134</v>
      </c>
      <c r="BM1396" s="0" t="s">
        <v>134</v>
      </c>
      <c r="BN1396" s="0" t="s">
        <v>134</v>
      </c>
      <c r="BO1396" s="0" t="s">
        <v>134</v>
      </c>
      <c r="BP1396" s="0" t="s">
        <v>134</v>
      </c>
      <c r="BQ1396" s="0" t="s">
        <v>134</v>
      </c>
      <c r="BR1396" s="0" t="s">
        <v>134</v>
      </c>
      <c r="BS1396" s="0" t="s">
        <v>134</v>
      </c>
      <c r="BT1396" s="0" t="s">
        <v>134</v>
      </c>
      <c r="BU1396" s="0" t="s">
        <v>134</v>
      </c>
      <c r="BV1396" s="0" t="s">
        <v>134</v>
      </c>
      <c r="BW1396" s="0" t="s">
        <v>134</v>
      </c>
      <c r="BX1396" s="0" t="s">
        <v>134</v>
      </c>
      <c r="BZ1396" s="0" t="s">
        <v>134</v>
      </c>
      <c r="CA1396" s="0" t="s">
        <v>134</v>
      </c>
      <c r="CB1396" s="0" t="s">
        <v>134</v>
      </c>
      <c r="CC1396" s="0" t="s">
        <v>134</v>
      </c>
      <c r="CD1396" s="0" t="s">
        <v>134</v>
      </c>
      <c r="CE1396" s="0" t="s">
        <v>134</v>
      </c>
    </row>
    <row r="1397" customFormat="false" ht="12.75" hidden="false" customHeight="false" outlineLevel="0" collapsed="false">
      <c r="E1397" s="9" t="n">
        <v>13.84</v>
      </c>
      <c r="F1397" s="9" t="n">
        <v>19008.8307030966</v>
      </c>
      <c r="G1397" s="9" t="n">
        <v>862.001252343246</v>
      </c>
      <c r="Q1397" s="0" t="s">
        <v>134</v>
      </c>
      <c r="R1397" s="0" t="s">
        <v>134</v>
      </c>
      <c r="S1397" s="0" t="s">
        <v>134</v>
      </c>
      <c r="T1397" s="0" t="s">
        <v>134</v>
      </c>
      <c r="U1397" s="0" t="s">
        <v>134</v>
      </c>
      <c r="V1397" s="0" t="s">
        <v>134</v>
      </c>
      <c r="W1397" s="0" t="s">
        <v>134</v>
      </c>
      <c r="X1397" s="0" t="s">
        <v>134</v>
      </c>
      <c r="Y1397" s="0" t="s">
        <v>134</v>
      </c>
      <c r="Z1397" s="0" t="s">
        <v>134</v>
      </c>
      <c r="AA1397" s="0" t="s">
        <v>134</v>
      </c>
      <c r="AB1397" s="0" t="s">
        <v>134</v>
      </c>
      <c r="AC1397" s="0" t="s">
        <v>134</v>
      </c>
      <c r="AD1397" s="0" t="s">
        <v>134</v>
      </c>
      <c r="AE1397" s="0" t="s">
        <v>134</v>
      </c>
      <c r="AF1397" s="0" t="s">
        <v>134</v>
      </c>
      <c r="AG1397" s="0" t="s">
        <v>134</v>
      </c>
      <c r="AH1397" s="0" t="s">
        <v>134</v>
      </c>
      <c r="AI1397" s="0" t="s">
        <v>134</v>
      </c>
      <c r="AJ1397" s="0" t="s">
        <v>134</v>
      </c>
      <c r="AK1397" s="0" t="s">
        <v>134</v>
      </c>
      <c r="AL1397" s="0" t="s">
        <v>134</v>
      </c>
      <c r="AM1397" s="0" t="s">
        <v>134</v>
      </c>
      <c r="AN1397" s="0" t="s">
        <v>134</v>
      </c>
      <c r="AO1397" s="0" t="s">
        <v>134</v>
      </c>
      <c r="AP1397" s="0" t="s">
        <v>134</v>
      </c>
      <c r="AQ1397" s="0" t="s">
        <v>134</v>
      </c>
      <c r="AR1397" s="0" t="s">
        <v>134</v>
      </c>
      <c r="AS1397" s="0" t="s">
        <v>134</v>
      </c>
      <c r="AT1397" s="0" t="s">
        <v>134</v>
      </c>
      <c r="AU1397" s="0" t="s">
        <v>134</v>
      </c>
      <c r="AV1397" s="0" t="s">
        <v>134</v>
      </c>
      <c r="AW1397" s="0" t="s">
        <v>134</v>
      </c>
      <c r="AX1397" s="0" t="s">
        <v>134</v>
      </c>
      <c r="AY1397" s="0" t="s">
        <v>134</v>
      </c>
      <c r="AZ1397" s="0" t="s">
        <v>134</v>
      </c>
      <c r="BA1397" s="0" t="s">
        <v>134</v>
      </c>
      <c r="BB1397" s="0" t="s">
        <v>134</v>
      </c>
      <c r="BC1397" s="0" t="s">
        <v>134</v>
      </c>
      <c r="BD1397" s="0" t="s">
        <v>134</v>
      </c>
      <c r="BE1397" s="0" t="s">
        <v>134</v>
      </c>
      <c r="BF1397" s="0" t="s">
        <v>134</v>
      </c>
      <c r="BG1397" s="0" t="s">
        <v>134</v>
      </c>
      <c r="BH1397" s="0" t="s">
        <v>134</v>
      </c>
      <c r="BI1397" s="0" t="s">
        <v>134</v>
      </c>
      <c r="BJ1397" s="0" t="s">
        <v>134</v>
      </c>
      <c r="BK1397" s="0" t="s">
        <v>134</v>
      </c>
      <c r="BL1397" s="0" t="s">
        <v>134</v>
      </c>
      <c r="BM1397" s="0" t="s">
        <v>134</v>
      </c>
      <c r="BN1397" s="0" t="s">
        <v>134</v>
      </c>
      <c r="BO1397" s="0" t="s">
        <v>134</v>
      </c>
      <c r="BP1397" s="0" t="s">
        <v>134</v>
      </c>
      <c r="BQ1397" s="0" t="s">
        <v>134</v>
      </c>
      <c r="BR1397" s="0" t="s">
        <v>134</v>
      </c>
      <c r="BS1397" s="0" t="s">
        <v>134</v>
      </c>
      <c r="BT1397" s="0" t="s">
        <v>134</v>
      </c>
      <c r="BU1397" s="0" t="s">
        <v>134</v>
      </c>
      <c r="BV1397" s="0" t="s">
        <v>134</v>
      </c>
      <c r="BW1397" s="0" t="s">
        <v>134</v>
      </c>
      <c r="BX1397" s="0" t="s">
        <v>134</v>
      </c>
      <c r="BZ1397" s="0" t="s">
        <v>134</v>
      </c>
      <c r="CA1397" s="0" t="s">
        <v>134</v>
      </c>
      <c r="CB1397" s="0" t="s">
        <v>134</v>
      </c>
      <c r="CC1397" s="0" t="s">
        <v>134</v>
      </c>
      <c r="CD1397" s="0" t="s">
        <v>134</v>
      </c>
      <c r="CE1397" s="0" t="s">
        <v>134</v>
      </c>
    </row>
    <row r="1398" customFormat="false" ht="12.75" hidden="false" customHeight="false" outlineLevel="0" collapsed="false">
      <c r="E1398" s="9" t="n">
        <v>13.85</v>
      </c>
      <c r="F1398" s="9" t="n">
        <v>19017.4361134247</v>
      </c>
      <c r="G1398" s="9" t="n">
        <v>861.589252679441</v>
      </c>
      <c r="Q1398" s="0" t="s">
        <v>134</v>
      </c>
      <c r="R1398" s="0" t="s">
        <v>134</v>
      </c>
      <c r="S1398" s="0" t="s">
        <v>134</v>
      </c>
      <c r="T1398" s="0" t="s">
        <v>134</v>
      </c>
      <c r="U1398" s="0" t="s">
        <v>134</v>
      </c>
      <c r="V1398" s="0" t="s">
        <v>134</v>
      </c>
      <c r="W1398" s="0" t="s">
        <v>134</v>
      </c>
      <c r="X1398" s="0" t="s">
        <v>134</v>
      </c>
      <c r="Y1398" s="0" t="s">
        <v>134</v>
      </c>
      <c r="Z1398" s="0" t="s">
        <v>134</v>
      </c>
      <c r="AA1398" s="0" t="s">
        <v>134</v>
      </c>
      <c r="AB1398" s="0" t="s">
        <v>134</v>
      </c>
      <c r="AC1398" s="0" t="s">
        <v>134</v>
      </c>
      <c r="AD1398" s="0" t="s">
        <v>134</v>
      </c>
      <c r="AE1398" s="0" t="s">
        <v>134</v>
      </c>
      <c r="AF1398" s="0" t="s">
        <v>134</v>
      </c>
      <c r="AG1398" s="0" t="s">
        <v>134</v>
      </c>
      <c r="AH1398" s="0" t="s">
        <v>134</v>
      </c>
      <c r="AI1398" s="0" t="s">
        <v>134</v>
      </c>
      <c r="AJ1398" s="0" t="s">
        <v>134</v>
      </c>
      <c r="AK1398" s="0" t="s">
        <v>134</v>
      </c>
      <c r="AL1398" s="0" t="s">
        <v>134</v>
      </c>
      <c r="AM1398" s="0" t="s">
        <v>134</v>
      </c>
      <c r="AN1398" s="0" t="s">
        <v>134</v>
      </c>
      <c r="AO1398" s="0" t="s">
        <v>134</v>
      </c>
      <c r="AP1398" s="0" t="s">
        <v>134</v>
      </c>
      <c r="AQ1398" s="0" t="s">
        <v>134</v>
      </c>
      <c r="AR1398" s="0" t="s">
        <v>134</v>
      </c>
      <c r="AS1398" s="0" t="s">
        <v>134</v>
      </c>
      <c r="AT1398" s="0" t="s">
        <v>134</v>
      </c>
      <c r="AU1398" s="0" t="s">
        <v>134</v>
      </c>
      <c r="AV1398" s="0" t="s">
        <v>134</v>
      </c>
      <c r="AW1398" s="0" t="s">
        <v>134</v>
      </c>
      <c r="AX1398" s="0" t="s">
        <v>134</v>
      </c>
      <c r="AY1398" s="0" t="s">
        <v>134</v>
      </c>
      <c r="AZ1398" s="0" t="s">
        <v>134</v>
      </c>
      <c r="BA1398" s="0" t="s">
        <v>134</v>
      </c>
      <c r="BB1398" s="0" t="s">
        <v>134</v>
      </c>
      <c r="BC1398" s="0" t="s">
        <v>134</v>
      </c>
      <c r="BD1398" s="0" t="s">
        <v>134</v>
      </c>
      <c r="BE1398" s="0" t="s">
        <v>134</v>
      </c>
      <c r="BF1398" s="0" t="s">
        <v>134</v>
      </c>
      <c r="BG1398" s="0" t="s">
        <v>134</v>
      </c>
      <c r="BH1398" s="0" t="s">
        <v>134</v>
      </c>
      <c r="BI1398" s="0" t="s">
        <v>134</v>
      </c>
      <c r="BJ1398" s="0" t="s">
        <v>134</v>
      </c>
      <c r="BK1398" s="0" t="s">
        <v>134</v>
      </c>
      <c r="BL1398" s="0" t="s">
        <v>134</v>
      </c>
      <c r="BM1398" s="0" t="s">
        <v>134</v>
      </c>
      <c r="BN1398" s="0" t="s">
        <v>134</v>
      </c>
      <c r="BO1398" s="0" t="s">
        <v>134</v>
      </c>
      <c r="BP1398" s="0" t="s">
        <v>134</v>
      </c>
      <c r="BQ1398" s="0" t="s">
        <v>134</v>
      </c>
      <c r="BR1398" s="0" t="s">
        <v>134</v>
      </c>
      <c r="BS1398" s="0" t="s">
        <v>134</v>
      </c>
      <c r="BT1398" s="0" t="s">
        <v>134</v>
      </c>
      <c r="BU1398" s="0" t="s">
        <v>134</v>
      </c>
      <c r="BV1398" s="0" t="s">
        <v>134</v>
      </c>
      <c r="BW1398" s="0" t="s">
        <v>134</v>
      </c>
      <c r="BX1398" s="0" t="s">
        <v>134</v>
      </c>
      <c r="BZ1398" s="0" t="s">
        <v>134</v>
      </c>
      <c r="CA1398" s="0" t="s">
        <v>134</v>
      </c>
      <c r="CB1398" s="0" t="s">
        <v>134</v>
      </c>
      <c r="CC1398" s="0" t="s">
        <v>134</v>
      </c>
      <c r="CD1398" s="0" t="s">
        <v>134</v>
      </c>
      <c r="CE1398" s="0" t="s">
        <v>134</v>
      </c>
    </row>
    <row r="1399" customFormat="false" ht="12.75" hidden="false" customHeight="false" outlineLevel="0" collapsed="false">
      <c r="E1399" s="9" t="n">
        <v>13.86</v>
      </c>
      <c r="F1399" s="9" t="n">
        <v>19026.0374009597</v>
      </c>
      <c r="G1399" s="9" t="n">
        <v>861.177362687255</v>
      </c>
      <c r="Q1399" s="0" t="s">
        <v>134</v>
      </c>
      <c r="R1399" s="0" t="s">
        <v>134</v>
      </c>
      <c r="S1399" s="0" t="s">
        <v>134</v>
      </c>
      <c r="T1399" s="0" t="s">
        <v>134</v>
      </c>
      <c r="U1399" s="0" t="s">
        <v>134</v>
      </c>
      <c r="V1399" s="0" t="s">
        <v>134</v>
      </c>
      <c r="W1399" s="0" t="s">
        <v>134</v>
      </c>
      <c r="X1399" s="0" t="s">
        <v>134</v>
      </c>
      <c r="Y1399" s="0" t="s">
        <v>134</v>
      </c>
      <c r="Z1399" s="0" t="s">
        <v>134</v>
      </c>
      <c r="AA1399" s="0" t="s">
        <v>134</v>
      </c>
      <c r="AB1399" s="0" t="s">
        <v>134</v>
      </c>
      <c r="AC1399" s="0" t="s">
        <v>134</v>
      </c>
      <c r="AD1399" s="0" t="s">
        <v>134</v>
      </c>
      <c r="AE1399" s="0" t="s">
        <v>134</v>
      </c>
      <c r="AF1399" s="0" t="s">
        <v>134</v>
      </c>
      <c r="AG1399" s="0" t="s">
        <v>134</v>
      </c>
      <c r="AH1399" s="0" t="s">
        <v>134</v>
      </c>
      <c r="AI1399" s="0" t="s">
        <v>134</v>
      </c>
      <c r="AJ1399" s="0" t="s">
        <v>134</v>
      </c>
      <c r="AK1399" s="0" t="s">
        <v>134</v>
      </c>
      <c r="AL1399" s="0" t="s">
        <v>134</v>
      </c>
      <c r="AM1399" s="0" t="s">
        <v>134</v>
      </c>
      <c r="AN1399" s="0" t="s">
        <v>134</v>
      </c>
      <c r="AO1399" s="0" t="s">
        <v>134</v>
      </c>
      <c r="AP1399" s="0" t="s">
        <v>134</v>
      </c>
      <c r="AQ1399" s="0" t="s">
        <v>134</v>
      </c>
      <c r="AR1399" s="0" t="s">
        <v>134</v>
      </c>
      <c r="AS1399" s="0" t="s">
        <v>134</v>
      </c>
      <c r="AT1399" s="0" t="s">
        <v>134</v>
      </c>
      <c r="AU1399" s="0" t="s">
        <v>134</v>
      </c>
      <c r="AV1399" s="0" t="s">
        <v>134</v>
      </c>
      <c r="AW1399" s="0" t="s">
        <v>134</v>
      </c>
      <c r="AX1399" s="0" t="s">
        <v>134</v>
      </c>
      <c r="AY1399" s="0" t="s">
        <v>134</v>
      </c>
      <c r="AZ1399" s="0" t="s">
        <v>134</v>
      </c>
      <c r="BA1399" s="0" t="s">
        <v>134</v>
      </c>
      <c r="BB1399" s="0" t="s">
        <v>134</v>
      </c>
      <c r="BC1399" s="0" t="s">
        <v>134</v>
      </c>
      <c r="BD1399" s="0" t="s">
        <v>134</v>
      </c>
      <c r="BE1399" s="0" t="s">
        <v>134</v>
      </c>
      <c r="BF1399" s="0" t="s">
        <v>134</v>
      </c>
      <c r="BG1399" s="0" t="s">
        <v>134</v>
      </c>
      <c r="BH1399" s="0" t="s">
        <v>134</v>
      </c>
      <c r="BI1399" s="0" t="s">
        <v>134</v>
      </c>
      <c r="BJ1399" s="0" t="s">
        <v>134</v>
      </c>
      <c r="BK1399" s="0" t="s">
        <v>134</v>
      </c>
      <c r="BL1399" s="0" t="s">
        <v>134</v>
      </c>
      <c r="BM1399" s="0" t="s">
        <v>134</v>
      </c>
      <c r="BN1399" s="0" t="s">
        <v>134</v>
      </c>
      <c r="BO1399" s="0" t="s">
        <v>134</v>
      </c>
      <c r="BP1399" s="0" t="s">
        <v>134</v>
      </c>
      <c r="BQ1399" s="0" t="s">
        <v>134</v>
      </c>
      <c r="BR1399" s="0" t="s">
        <v>134</v>
      </c>
      <c r="BS1399" s="0" t="s">
        <v>134</v>
      </c>
      <c r="BT1399" s="0" t="s">
        <v>134</v>
      </c>
      <c r="BU1399" s="0" t="s">
        <v>134</v>
      </c>
      <c r="BV1399" s="0" t="s">
        <v>134</v>
      </c>
      <c r="BW1399" s="0" t="s">
        <v>134</v>
      </c>
      <c r="BX1399" s="0" t="s">
        <v>134</v>
      </c>
      <c r="BZ1399" s="0" t="s">
        <v>134</v>
      </c>
      <c r="CA1399" s="0" t="s">
        <v>134</v>
      </c>
      <c r="CB1399" s="0" t="s">
        <v>134</v>
      </c>
      <c r="CC1399" s="0" t="s">
        <v>134</v>
      </c>
      <c r="CD1399" s="0" t="s">
        <v>134</v>
      </c>
      <c r="CE1399" s="0" t="s">
        <v>134</v>
      </c>
    </row>
    <row r="1400" customFormat="false" ht="12.75" hidden="false" customHeight="false" outlineLevel="0" collapsed="false">
      <c r="E1400" s="9" t="n">
        <v>13.87</v>
      </c>
      <c r="F1400" s="9" t="n">
        <v>19034.6345667937</v>
      </c>
      <c r="G1400" s="9" t="n">
        <v>860.765582245884</v>
      </c>
      <c r="Q1400" s="0" t="s">
        <v>134</v>
      </c>
      <c r="R1400" s="0" t="s">
        <v>134</v>
      </c>
      <c r="S1400" s="0" t="s">
        <v>134</v>
      </c>
      <c r="T1400" s="0" t="s">
        <v>134</v>
      </c>
      <c r="U1400" s="0" t="s">
        <v>134</v>
      </c>
      <c r="V1400" s="0" t="s">
        <v>134</v>
      </c>
      <c r="W1400" s="0" t="s">
        <v>134</v>
      </c>
      <c r="X1400" s="0" t="s">
        <v>134</v>
      </c>
      <c r="Y1400" s="0" t="s">
        <v>134</v>
      </c>
      <c r="Z1400" s="0" t="s">
        <v>134</v>
      </c>
      <c r="AA1400" s="0" t="s">
        <v>134</v>
      </c>
      <c r="AB1400" s="0" t="s">
        <v>134</v>
      </c>
      <c r="AC1400" s="0" t="s">
        <v>134</v>
      </c>
      <c r="AD1400" s="0" t="s">
        <v>134</v>
      </c>
      <c r="AE1400" s="0" t="s">
        <v>134</v>
      </c>
      <c r="AF1400" s="0" t="s">
        <v>134</v>
      </c>
      <c r="AG1400" s="0" t="s">
        <v>134</v>
      </c>
      <c r="AH1400" s="0" t="s">
        <v>134</v>
      </c>
      <c r="AI1400" s="0" t="s">
        <v>134</v>
      </c>
      <c r="AJ1400" s="0" t="s">
        <v>134</v>
      </c>
      <c r="AK1400" s="0" t="s">
        <v>134</v>
      </c>
      <c r="AL1400" s="0" t="s">
        <v>134</v>
      </c>
      <c r="AM1400" s="0" t="s">
        <v>134</v>
      </c>
      <c r="AN1400" s="0" t="s">
        <v>134</v>
      </c>
      <c r="AO1400" s="0" t="s">
        <v>134</v>
      </c>
      <c r="AP1400" s="0" t="s">
        <v>134</v>
      </c>
      <c r="AQ1400" s="0" t="s">
        <v>134</v>
      </c>
      <c r="AR1400" s="0" t="s">
        <v>134</v>
      </c>
      <c r="AS1400" s="0" t="s">
        <v>134</v>
      </c>
      <c r="AT1400" s="0" t="s">
        <v>134</v>
      </c>
      <c r="AU1400" s="0" t="s">
        <v>134</v>
      </c>
      <c r="AV1400" s="0" t="s">
        <v>134</v>
      </c>
      <c r="AW1400" s="0" t="s">
        <v>134</v>
      </c>
      <c r="AX1400" s="0" t="s">
        <v>134</v>
      </c>
      <c r="AY1400" s="0" t="s">
        <v>134</v>
      </c>
      <c r="AZ1400" s="0" t="s">
        <v>134</v>
      </c>
      <c r="BA1400" s="0" t="s">
        <v>134</v>
      </c>
      <c r="BB1400" s="0" t="s">
        <v>134</v>
      </c>
      <c r="BC1400" s="0" t="s">
        <v>134</v>
      </c>
      <c r="BD1400" s="0" t="s">
        <v>134</v>
      </c>
      <c r="BE1400" s="0" t="s">
        <v>134</v>
      </c>
      <c r="BF1400" s="0" t="s">
        <v>134</v>
      </c>
      <c r="BG1400" s="0" t="s">
        <v>134</v>
      </c>
      <c r="BH1400" s="0" t="s">
        <v>134</v>
      </c>
      <c r="BI1400" s="0" t="s">
        <v>134</v>
      </c>
      <c r="BJ1400" s="0" t="s">
        <v>134</v>
      </c>
      <c r="BK1400" s="0" t="s">
        <v>134</v>
      </c>
      <c r="BL1400" s="0" t="s">
        <v>134</v>
      </c>
      <c r="BM1400" s="0" t="s">
        <v>134</v>
      </c>
      <c r="BN1400" s="0" t="s">
        <v>134</v>
      </c>
      <c r="BO1400" s="0" t="s">
        <v>134</v>
      </c>
      <c r="BP1400" s="0" t="s">
        <v>134</v>
      </c>
      <c r="BQ1400" s="0" t="s">
        <v>134</v>
      </c>
      <c r="BR1400" s="0" t="s">
        <v>134</v>
      </c>
      <c r="BS1400" s="0" t="s">
        <v>134</v>
      </c>
      <c r="BT1400" s="0" t="s">
        <v>134</v>
      </c>
      <c r="BU1400" s="0" t="s">
        <v>134</v>
      </c>
      <c r="BV1400" s="0" t="s">
        <v>134</v>
      </c>
      <c r="BW1400" s="0" t="s">
        <v>134</v>
      </c>
      <c r="BX1400" s="0" t="s">
        <v>134</v>
      </c>
      <c r="BZ1400" s="0" t="s">
        <v>134</v>
      </c>
      <c r="CA1400" s="0" t="s">
        <v>134</v>
      </c>
      <c r="CB1400" s="0" t="s">
        <v>134</v>
      </c>
      <c r="CC1400" s="0" t="s">
        <v>134</v>
      </c>
      <c r="CD1400" s="0" t="s">
        <v>134</v>
      </c>
      <c r="CE1400" s="0" t="s">
        <v>134</v>
      </c>
    </row>
    <row r="1401" customFormat="false" ht="12.75" hidden="false" customHeight="false" outlineLevel="0" collapsed="false">
      <c r="E1401" s="9" t="n">
        <v>13.88</v>
      </c>
      <c r="F1401" s="9" t="n">
        <v>19043.2276120175</v>
      </c>
      <c r="G1401" s="9" t="n">
        <v>860.353911234678</v>
      </c>
      <c r="Q1401" s="0" t="s">
        <v>134</v>
      </c>
      <c r="R1401" s="0" t="s">
        <v>134</v>
      </c>
      <c r="S1401" s="0" t="s">
        <v>134</v>
      </c>
      <c r="T1401" s="0" t="s">
        <v>134</v>
      </c>
      <c r="U1401" s="0" t="s">
        <v>134</v>
      </c>
      <c r="V1401" s="0" t="s">
        <v>134</v>
      </c>
      <c r="W1401" s="0" t="s">
        <v>134</v>
      </c>
      <c r="X1401" s="0" t="s">
        <v>134</v>
      </c>
      <c r="Y1401" s="0" t="s">
        <v>134</v>
      </c>
      <c r="Z1401" s="0" t="s">
        <v>134</v>
      </c>
      <c r="AA1401" s="0" t="s">
        <v>134</v>
      </c>
      <c r="AB1401" s="0" t="s">
        <v>134</v>
      </c>
      <c r="AC1401" s="0" t="s">
        <v>134</v>
      </c>
      <c r="AD1401" s="0" t="s">
        <v>134</v>
      </c>
      <c r="AE1401" s="0" t="s">
        <v>134</v>
      </c>
      <c r="AF1401" s="0" t="s">
        <v>134</v>
      </c>
      <c r="AG1401" s="0" t="s">
        <v>134</v>
      </c>
      <c r="AH1401" s="0" t="s">
        <v>134</v>
      </c>
      <c r="AI1401" s="0" t="s">
        <v>134</v>
      </c>
      <c r="AJ1401" s="0" t="s">
        <v>134</v>
      </c>
      <c r="AK1401" s="0" t="s">
        <v>134</v>
      </c>
      <c r="AL1401" s="0" t="s">
        <v>134</v>
      </c>
      <c r="AM1401" s="0" t="s">
        <v>134</v>
      </c>
      <c r="AN1401" s="0" t="s">
        <v>134</v>
      </c>
      <c r="AO1401" s="0" t="s">
        <v>134</v>
      </c>
      <c r="AP1401" s="0" t="s">
        <v>134</v>
      </c>
      <c r="AQ1401" s="0" t="s">
        <v>134</v>
      </c>
      <c r="AR1401" s="0" t="s">
        <v>134</v>
      </c>
      <c r="AS1401" s="0" t="s">
        <v>134</v>
      </c>
      <c r="AT1401" s="0" t="s">
        <v>134</v>
      </c>
      <c r="AU1401" s="0" t="s">
        <v>134</v>
      </c>
      <c r="AV1401" s="0" t="s">
        <v>134</v>
      </c>
      <c r="AW1401" s="0" t="s">
        <v>134</v>
      </c>
      <c r="AX1401" s="0" t="s">
        <v>134</v>
      </c>
      <c r="AY1401" s="0" t="s">
        <v>134</v>
      </c>
      <c r="AZ1401" s="0" t="s">
        <v>134</v>
      </c>
      <c r="BA1401" s="0" t="s">
        <v>134</v>
      </c>
      <c r="BB1401" s="0" t="s">
        <v>134</v>
      </c>
      <c r="BC1401" s="0" t="s">
        <v>134</v>
      </c>
      <c r="BD1401" s="0" t="s">
        <v>134</v>
      </c>
      <c r="BE1401" s="0" t="s">
        <v>134</v>
      </c>
      <c r="BF1401" s="0" t="s">
        <v>134</v>
      </c>
      <c r="BG1401" s="0" t="s">
        <v>134</v>
      </c>
      <c r="BH1401" s="0" t="s">
        <v>134</v>
      </c>
      <c r="BI1401" s="0" t="s">
        <v>134</v>
      </c>
      <c r="BJ1401" s="0" t="s">
        <v>134</v>
      </c>
      <c r="BK1401" s="0" t="s">
        <v>134</v>
      </c>
      <c r="BL1401" s="0" t="s">
        <v>134</v>
      </c>
      <c r="BM1401" s="0" t="s">
        <v>134</v>
      </c>
      <c r="BN1401" s="0" t="s">
        <v>134</v>
      </c>
      <c r="BO1401" s="0" t="s">
        <v>134</v>
      </c>
      <c r="BP1401" s="0" t="s">
        <v>134</v>
      </c>
      <c r="BQ1401" s="0" t="s">
        <v>134</v>
      </c>
      <c r="BR1401" s="0" t="s">
        <v>134</v>
      </c>
      <c r="BS1401" s="0" t="s">
        <v>134</v>
      </c>
      <c r="BT1401" s="0" t="s">
        <v>134</v>
      </c>
      <c r="BU1401" s="0" t="s">
        <v>134</v>
      </c>
      <c r="BV1401" s="0" t="s">
        <v>134</v>
      </c>
      <c r="BW1401" s="0" t="s">
        <v>134</v>
      </c>
      <c r="BX1401" s="0" t="s">
        <v>134</v>
      </c>
      <c r="BZ1401" s="0" t="s">
        <v>134</v>
      </c>
      <c r="CA1401" s="0" t="s">
        <v>134</v>
      </c>
      <c r="CB1401" s="0" t="s">
        <v>134</v>
      </c>
      <c r="CC1401" s="0" t="s">
        <v>134</v>
      </c>
      <c r="CD1401" s="0" t="s">
        <v>134</v>
      </c>
      <c r="CE1401" s="0" t="s">
        <v>134</v>
      </c>
    </row>
    <row r="1402" customFormat="false" ht="12.75" hidden="false" customHeight="false" outlineLevel="0" collapsed="false">
      <c r="E1402" s="9" t="n">
        <v>13.89</v>
      </c>
      <c r="F1402" s="9" t="n">
        <v>19051.8165377208</v>
      </c>
      <c r="G1402" s="9" t="n">
        <v>859.942349533146</v>
      </c>
      <c r="Q1402" s="0" t="s">
        <v>134</v>
      </c>
      <c r="R1402" s="0" t="s">
        <v>134</v>
      </c>
      <c r="S1402" s="0" t="s">
        <v>134</v>
      </c>
      <c r="T1402" s="0" t="s">
        <v>134</v>
      </c>
      <c r="U1402" s="0" t="s">
        <v>134</v>
      </c>
      <c r="V1402" s="0" t="s">
        <v>134</v>
      </c>
      <c r="W1402" s="0" t="s">
        <v>134</v>
      </c>
      <c r="X1402" s="0" t="s">
        <v>134</v>
      </c>
      <c r="Y1402" s="0" t="s">
        <v>134</v>
      </c>
      <c r="Z1402" s="0" t="s">
        <v>134</v>
      </c>
      <c r="AA1402" s="0" t="s">
        <v>134</v>
      </c>
      <c r="AB1402" s="0" t="s">
        <v>134</v>
      </c>
      <c r="AC1402" s="0" t="s">
        <v>134</v>
      </c>
      <c r="AD1402" s="0" t="s">
        <v>134</v>
      </c>
      <c r="AE1402" s="0" t="s">
        <v>134</v>
      </c>
      <c r="AF1402" s="0" t="s">
        <v>134</v>
      </c>
      <c r="AG1402" s="0" t="s">
        <v>134</v>
      </c>
      <c r="AH1402" s="0" t="s">
        <v>134</v>
      </c>
      <c r="AI1402" s="0" t="s">
        <v>134</v>
      </c>
      <c r="AJ1402" s="0" t="s">
        <v>134</v>
      </c>
      <c r="AK1402" s="0" t="s">
        <v>134</v>
      </c>
      <c r="AL1402" s="0" t="s">
        <v>134</v>
      </c>
      <c r="AM1402" s="0" t="s">
        <v>134</v>
      </c>
      <c r="AN1402" s="0" t="s">
        <v>134</v>
      </c>
      <c r="AO1402" s="0" t="s">
        <v>134</v>
      </c>
      <c r="AP1402" s="0" t="s">
        <v>134</v>
      </c>
      <c r="AQ1402" s="0" t="s">
        <v>134</v>
      </c>
      <c r="AR1402" s="0" t="s">
        <v>134</v>
      </c>
      <c r="AS1402" s="0" t="s">
        <v>134</v>
      </c>
      <c r="AT1402" s="0" t="s">
        <v>134</v>
      </c>
      <c r="AU1402" s="0" t="s">
        <v>134</v>
      </c>
      <c r="AV1402" s="0" t="s">
        <v>134</v>
      </c>
      <c r="AW1402" s="0" t="s">
        <v>134</v>
      </c>
      <c r="AX1402" s="0" t="s">
        <v>134</v>
      </c>
      <c r="AY1402" s="0" t="s">
        <v>134</v>
      </c>
      <c r="AZ1402" s="0" t="s">
        <v>134</v>
      </c>
      <c r="BA1402" s="0" t="s">
        <v>134</v>
      </c>
      <c r="BB1402" s="0" t="s">
        <v>134</v>
      </c>
      <c r="BC1402" s="0" t="s">
        <v>134</v>
      </c>
      <c r="BD1402" s="0" t="s">
        <v>134</v>
      </c>
      <c r="BE1402" s="0" t="s">
        <v>134</v>
      </c>
      <c r="BF1402" s="0" t="s">
        <v>134</v>
      </c>
      <c r="BG1402" s="0" t="s">
        <v>134</v>
      </c>
      <c r="BH1402" s="0" t="s">
        <v>134</v>
      </c>
      <c r="BI1402" s="0" t="s">
        <v>134</v>
      </c>
      <c r="BJ1402" s="0" t="s">
        <v>134</v>
      </c>
      <c r="BK1402" s="0" t="s">
        <v>134</v>
      </c>
      <c r="BL1402" s="0" t="s">
        <v>134</v>
      </c>
      <c r="BM1402" s="0" t="s">
        <v>134</v>
      </c>
      <c r="BN1402" s="0" t="s">
        <v>134</v>
      </c>
      <c r="BO1402" s="0" t="s">
        <v>134</v>
      </c>
      <c r="BP1402" s="0" t="s">
        <v>134</v>
      </c>
      <c r="BQ1402" s="0" t="s">
        <v>134</v>
      </c>
      <c r="BR1402" s="0" t="s">
        <v>134</v>
      </c>
      <c r="BS1402" s="0" t="s">
        <v>134</v>
      </c>
      <c r="BT1402" s="0" t="s">
        <v>134</v>
      </c>
      <c r="BU1402" s="0" t="s">
        <v>134</v>
      </c>
      <c r="BV1402" s="0" t="s">
        <v>134</v>
      </c>
      <c r="BW1402" s="0" t="s">
        <v>134</v>
      </c>
      <c r="BX1402" s="0" t="s">
        <v>134</v>
      </c>
      <c r="BZ1402" s="0" t="s">
        <v>134</v>
      </c>
      <c r="CA1402" s="0" t="s">
        <v>134</v>
      </c>
      <c r="CB1402" s="0" t="s">
        <v>134</v>
      </c>
      <c r="CC1402" s="0" t="s">
        <v>134</v>
      </c>
      <c r="CD1402" s="0" t="s">
        <v>134</v>
      </c>
      <c r="CE1402" s="0" t="s">
        <v>134</v>
      </c>
    </row>
    <row r="1403" customFormat="false" ht="12.75" hidden="false" customHeight="false" outlineLevel="0" collapsed="false">
      <c r="E1403" s="9" t="n">
        <v>13.9</v>
      </c>
      <c r="F1403" s="9" t="n">
        <v>19060.4013449919</v>
      </c>
      <c r="G1403" s="9" t="n">
        <v>859.530897020948</v>
      </c>
      <c r="Q1403" s="0" t="s">
        <v>134</v>
      </c>
      <c r="R1403" s="0" t="s">
        <v>134</v>
      </c>
      <c r="S1403" s="0" t="s">
        <v>134</v>
      </c>
      <c r="T1403" s="0" t="s">
        <v>134</v>
      </c>
      <c r="U1403" s="0" t="s">
        <v>134</v>
      </c>
      <c r="V1403" s="0" t="s">
        <v>134</v>
      </c>
      <c r="W1403" s="0" t="s">
        <v>134</v>
      </c>
      <c r="X1403" s="0" t="s">
        <v>134</v>
      </c>
      <c r="Y1403" s="0" t="s">
        <v>134</v>
      </c>
      <c r="Z1403" s="0" t="s">
        <v>134</v>
      </c>
      <c r="AA1403" s="0" t="s">
        <v>134</v>
      </c>
      <c r="AB1403" s="0" t="s">
        <v>134</v>
      </c>
      <c r="AC1403" s="0" t="s">
        <v>134</v>
      </c>
      <c r="AD1403" s="0" t="s">
        <v>134</v>
      </c>
      <c r="AE1403" s="0" t="s">
        <v>134</v>
      </c>
      <c r="AF1403" s="0" t="s">
        <v>134</v>
      </c>
      <c r="AG1403" s="0" t="s">
        <v>134</v>
      </c>
      <c r="AH1403" s="0" t="s">
        <v>134</v>
      </c>
      <c r="AI1403" s="0" t="s">
        <v>134</v>
      </c>
      <c r="AJ1403" s="0" t="s">
        <v>134</v>
      </c>
      <c r="AK1403" s="0" t="s">
        <v>134</v>
      </c>
      <c r="AL1403" s="0" t="s">
        <v>134</v>
      </c>
      <c r="AM1403" s="0" t="s">
        <v>134</v>
      </c>
      <c r="AN1403" s="0" t="s">
        <v>134</v>
      </c>
      <c r="AO1403" s="0" t="s">
        <v>134</v>
      </c>
      <c r="AP1403" s="0" t="s">
        <v>134</v>
      </c>
      <c r="AQ1403" s="0" t="s">
        <v>134</v>
      </c>
      <c r="AR1403" s="0" t="s">
        <v>134</v>
      </c>
      <c r="AS1403" s="0" t="s">
        <v>134</v>
      </c>
      <c r="AT1403" s="0" t="s">
        <v>134</v>
      </c>
      <c r="AU1403" s="0" t="s">
        <v>134</v>
      </c>
      <c r="AV1403" s="0" t="s">
        <v>134</v>
      </c>
      <c r="AW1403" s="0" t="s">
        <v>134</v>
      </c>
      <c r="AX1403" s="0" t="s">
        <v>134</v>
      </c>
      <c r="AY1403" s="0" t="s">
        <v>134</v>
      </c>
      <c r="AZ1403" s="0" t="s">
        <v>134</v>
      </c>
      <c r="BA1403" s="0" t="s">
        <v>134</v>
      </c>
      <c r="BB1403" s="0" t="s">
        <v>134</v>
      </c>
      <c r="BC1403" s="0" t="s">
        <v>134</v>
      </c>
      <c r="BD1403" s="0" t="s">
        <v>134</v>
      </c>
      <c r="BE1403" s="0" t="s">
        <v>134</v>
      </c>
      <c r="BF1403" s="0" t="s">
        <v>134</v>
      </c>
      <c r="BG1403" s="0" t="s">
        <v>134</v>
      </c>
      <c r="BH1403" s="0" t="s">
        <v>134</v>
      </c>
      <c r="BI1403" s="0" t="s">
        <v>134</v>
      </c>
      <c r="BJ1403" s="0" t="s">
        <v>134</v>
      </c>
      <c r="BK1403" s="0" t="s">
        <v>134</v>
      </c>
      <c r="BL1403" s="0" t="s">
        <v>134</v>
      </c>
      <c r="BM1403" s="0" t="s">
        <v>134</v>
      </c>
      <c r="BN1403" s="0" t="s">
        <v>134</v>
      </c>
      <c r="BO1403" s="0" t="s">
        <v>134</v>
      </c>
      <c r="BP1403" s="0" t="s">
        <v>134</v>
      </c>
      <c r="BQ1403" s="0" t="s">
        <v>134</v>
      </c>
      <c r="BR1403" s="0" t="s">
        <v>134</v>
      </c>
      <c r="BS1403" s="0" t="s">
        <v>134</v>
      </c>
      <c r="BT1403" s="0" t="s">
        <v>134</v>
      </c>
      <c r="BU1403" s="0" t="s">
        <v>134</v>
      </c>
      <c r="BV1403" s="0" t="s">
        <v>134</v>
      </c>
      <c r="BW1403" s="0" t="s">
        <v>134</v>
      </c>
      <c r="BX1403" s="0" t="s">
        <v>134</v>
      </c>
      <c r="BZ1403" s="0" t="s">
        <v>134</v>
      </c>
      <c r="CA1403" s="0" t="s">
        <v>134</v>
      </c>
      <c r="CB1403" s="0" t="s">
        <v>134</v>
      </c>
      <c r="CC1403" s="0" t="s">
        <v>134</v>
      </c>
      <c r="CD1403" s="0" t="s">
        <v>134</v>
      </c>
      <c r="CE1403" s="0" t="s">
        <v>134</v>
      </c>
    </row>
    <row r="1404" customFormat="false" ht="12.75" hidden="false" customHeight="false" outlineLevel="0" collapsed="false">
      <c r="E1404" s="9" t="n">
        <v>13.91</v>
      </c>
      <c r="F1404" s="9" t="n">
        <v>19068.982034918</v>
      </c>
      <c r="G1404" s="9" t="n">
        <v>859.119553577906</v>
      </c>
      <c r="Q1404" s="0" t="s">
        <v>134</v>
      </c>
      <c r="R1404" s="0" t="s">
        <v>134</v>
      </c>
      <c r="S1404" s="0" t="s">
        <v>134</v>
      </c>
      <c r="T1404" s="0" t="s">
        <v>134</v>
      </c>
      <c r="U1404" s="0" t="s">
        <v>134</v>
      </c>
      <c r="V1404" s="0" t="s">
        <v>134</v>
      </c>
      <c r="W1404" s="0" t="s">
        <v>134</v>
      </c>
      <c r="X1404" s="0" t="s">
        <v>134</v>
      </c>
      <c r="Y1404" s="0" t="s">
        <v>134</v>
      </c>
      <c r="Z1404" s="0" t="s">
        <v>134</v>
      </c>
      <c r="AA1404" s="0" t="s">
        <v>134</v>
      </c>
      <c r="AB1404" s="0" t="s">
        <v>134</v>
      </c>
      <c r="AC1404" s="0" t="s">
        <v>134</v>
      </c>
      <c r="AD1404" s="0" t="s">
        <v>134</v>
      </c>
      <c r="AE1404" s="0" t="s">
        <v>134</v>
      </c>
      <c r="AF1404" s="0" t="s">
        <v>134</v>
      </c>
      <c r="AG1404" s="0" t="s">
        <v>134</v>
      </c>
      <c r="AH1404" s="0" t="s">
        <v>134</v>
      </c>
      <c r="AI1404" s="0" t="s">
        <v>134</v>
      </c>
      <c r="AJ1404" s="0" t="s">
        <v>134</v>
      </c>
      <c r="AK1404" s="0" t="s">
        <v>134</v>
      </c>
      <c r="AL1404" s="0" t="s">
        <v>134</v>
      </c>
      <c r="AM1404" s="0" t="s">
        <v>134</v>
      </c>
      <c r="AN1404" s="0" t="s">
        <v>134</v>
      </c>
      <c r="AO1404" s="0" t="s">
        <v>134</v>
      </c>
      <c r="AP1404" s="0" t="s">
        <v>134</v>
      </c>
      <c r="AQ1404" s="0" t="s">
        <v>134</v>
      </c>
      <c r="AR1404" s="0" t="s">
        <v>134</v>
      </c>
      <c r="AS1404" s="0" t="s">
        <v>134</v>
      </c>
      <c r="AT1404" s="0" t="s">
        <v>134</v>
      </c>
      <c r="AU1404" s="0" t="s">
        <v>134</v>
      </c>
      <c r="AV1404" s="0" t="s">
        <v>134</v>
      </c>
      <c r="AW1404" s="0" t="s">
        <v>134</v>
      </c>
      <c r="AX1404" s="0" t="s">
        <v>134</v>
      </c>
      <c r="AY1404" s="0" t="s">
        <v>134</v>
      </c>
      <c r="AZ1404" s="0" t="s">
        <v>134</v>
      </c>
      <c r="BA1404" s="0" t="s">
        <v>134</v>
      </c>
      <c r="BB1404" s="0" t="s">
        <v>134</v>
      </c>
      <c r="BC1404" s="0" t="s">
        <v>134</v>
      </c>
      <c r="BD1404" s="0" t="s">
        <v>134</v>
      </c>
      <c r="BE1404" s="0" t="s">
        <v>134</v>
      </c>
      <c r="BF1404" s="0" t="s">
        <v>134</v>
      </c>
      <c r="BG1404" s="0" t="s">
        <v>134</v>
      </c>
      <c r="BH1404" s="0" t="s">
        <v>134</v>
      </c>
      <c r="BI1404" s="0" t="s">
        <v>134</v>
      </c>
      <c r="BJ1404" s="0" t="s">
        <v>134</v>
      </c>
      <c r="BK1404" s="0" t="s">
        <v>134</v>
      </c>
      <c r="BL1404" s="0" t="s">
        <v>134</v>
      </c>
      <c r="BM1404" s="0" t="s">
        <v>134</v>
      </c>
      <c r="BN1404" s="0" t="s">
        <v>134</v>
      </c>
      <c r="BO1404" s="0" t="s">
        <v>134</v>
      </c>
      <c r="BP1404" s="0" t="s">
        <v>134</v>
      </c>
      <c r="BQ1404" s="0" t="s">
        <v>134</v>
      </c>
      <c r="BR1404" s="0" t="s">
        <v>134</v>
      </c>
      <c r="BS1404" s="0" t="s">
        <v>134</v>
      </c>
      <c r="BT1404" s="0" t="s">
        <v>134</v>
      </c>
      <c r="BU1404" s="0" t="s">
        <v>134</v>
      </c>
      <c r="BV1404" s="0" t="s">
        <v>134</v>
      </c>
      <c r="BW1404" s="0" t="s">
        <v>134</v>
      </c>
      <c r="BX1404" s="0" t="s">
        <v>134</v>
      </c>
      <c r="BZ1404" s="0" t="s">
        <v>134</v>
      </c>
      <c r="CA1404" s="0" t="s">
        <v>134</v>
      </c>
      <c r="CB1404" s="0" t="s">
        <v>134</v>
      </c>
      <c r="CC1404" s="0" t="s">
        <v>134</v>
      </c>
      <c r="CD1404" s="0" t="s">
        <v>134</v>
      </c>
      <c r="CE1404" s="0" t="s">
        <v>134</v>
      </c>
    </row>
    <row r="1405" customFormat="false" ht="12.75" hidden="false" customHeight="false" outlineLevel="0" collapsed="false">
      <c r="E1405" s="9" t="n">
        <v>13.92</v>
      </c>
      <c r="F1405" s="9" t="n">
        <v>19077.5586085851</v>
      </c>
      <c r="G1405" s="9" t="n">
        <v>858.708319083992</v>
      </c>
      <c r="Q1405" s="0" t="s">
        <v>134</v>
      </c>
      <c r="R1405" s="0" t="s">
        <v>134</v>
      </c>
      <c r="S1405" s="0" t="s">
        <v>134</v>
      </c>
      <c r="T1405" s="0" t="s">
        <v>134</v>
      </c>
      <c r="U1405" s="0" t="s">
        <v>134</v>
      </c>
      <c r="V1405" s="0" t="s">
        <v>134</v>
      </c>
      <c r="W1405" s="0" t="s">
        <v>134</v>
      </c>
      <c r="X1405" s="0" t="s">
        <v>134</v>
      </c>
      <c r="Y1405" s="0" t="s">
        <v>134</v>
      </c>
      <c r="Z1405" s="0" t="s">
        <v>134</v>
      </c>
      <c r="AA1405" s="0" t="s">
        <v>134</v>
      </c>
      <c r="AB1405" s="0" t="s">
        <v>134</v>
      </c>
      <c r="AC1405" s="0" t="s">
        <v>134</v>
      </c>
      <c r="AD1405" s="0" t="s">
        <v>134</v>
      </c>
      <c r="AE1405" s="0" t="s">
        <v>134</v>
      </c>
      <c r="AF1405" s="0" t="s">
        <v>134</v>
      </c>
      <c r="AG1405" s="0" t="s">
        <v>134</v>
      </c>
      <c r="AH1405" s="0" t="s">
        <v>134</v>
      </c>
      <c r="AI1405" s="0" t="s">
        <v>134</v>
      </c>
      <c r="AJ1405" s="0" t="s">
        <v>134</v>
      </c>
      <c r="AK1405" s="0" t="s">
        <v>134</v>
      </c>
      <c r="AL1405" s="0" t="s">
        <v>134</v>
      </c>
      <c r="AM1405" s="0" t="s">
        <v>134</v>
      </c>
      <c r="AN1405" s="0" t="s">
        <v>134</v>
      </c>
      <c r="AO1405" s="0" t="s">
        <v>134</v>
      </c>
      <c r="AP1405" s="0" t="s">
        <v>134</v>
      </c>
      <c r="AQ1405" s="0" t="s">
        <v>134</v>
      </c>
      <c r="AR1405" s="0" t="s">
        <v>134</v>
      </c>
      <c r="AS1405" s="0" t="s">
        <v>134</v>
      </c>
      <c r="AT1405" s="0" t="s">
        <v>134</v>
      </c>
      <c r="AU1405" s="0" t="s">
        <v>134</v>
      </c>
      <c r="AV1405" s="0" t="s">
        <v>134</v>
      </c>
      <c r="AW1405" s="0" t="s">
        <v>134</v>
      </c>
      <c r="AX1405" s="0" t="s">
        <v>134</v>
      </c>
      <c r="AY1405" s="0" t="s">
        <v>134</v>
      </c>
      <c r="AZ1405" s="0" t="s">
        <v>134</v>
      </c>
      <c r="BA1405" s="0" t="s">
        <v>134</v>
      </c>
      <c r="BB1405" s="0" t="s">
        <v>134</v>
      </c>
      <c r="BC1405" s="0" t="s">
        <v>134</v>
      </c>
      <c r="BD1405" s="0" t="s">
        <v>134</v>
      </c>
      <c r="BE1405" s="0" t="s">
        <v>134</v>
      </c>
      <c r="BF1405" s="0" t="s">
        <v>134</v>
      </c>
      <c r="BG1405" s="0" t="s">
        <v>134</v>
      </c>
      <c r="BH1405" s="0" t="s">
        <v>134</v>
      </c>
      <c r="BI1405" s="0" t="s">
        <v>134</v>
      </c>
      <c r="BJ1405" s="0" t="s">
        <v>134</v>
      </c>
      <c r="BK1405" s="0" t="s">
        <v>134</v>
      </c>
      <c r="BL1405" s="0" t="s">
        <v>134</v>
      </c>
      <c r="BM1405" s="0" t="s">
        <v>134</v>
      </c>
      <c r="BN1405" s="0" t="s">
        <v>134</v>
      </c>
      <c r="BO1405" s="0" t="s">
        <v>134</v>
      </c>
      <c r="BP1405" s="0" t="s">
        <v>134</v>
      </c>
      <c r="BQ1405" s="0" t="s">
        <v>134</v>
      </c>
      <c r="BR1405" s="0" t="s">
        <v>134</v>
      </c>
      <c r="BS1405" s="0" t="s">
        <v>134</v>
      </c>
      <c r="BT1405" s="0" t="s">
        <v>134</v>
      </c>
      <c r="BU1405" s="0" t="s">
        <v>134</v>
      </c>
      <c r="BV1405" s="0" t="s">
        <v>134</v>
      </c>
      <c r="BW1405" s="0" t="s">
        <v>134</v>
      </c>
      <c r="BX1405" s="0" t="s">
        <v>134</v>
      </c>
      <c r="BZ1405" s="0" t="s">
        <v>134</v>
      </c>
      <c r="CA1405" s="0" t="s">
        <v>134</v>
      </c>
      <c r="CB1405" s="0" t="s">
        <v>134</v>
      </c>
      <c r="CC1405" s="0" t="s">
        <v>134</v>
      </c>
      <c r="CD1405" s="0" t="s">
        <v>134</v>
      </c>
      <c r="CE1405" s="0" t="s">
        <v>134</v>
      </c>
    </row>
    <row r="1406" customFormat="false" ht="12.75" hidden="false" customHeight="false" outlineLevel="0" collapsed="false">
      <c r="E1406" s="9" t="n">
        <v>13.93</v>
      </c>
      <c r="F1406" s="9" t="n">
        <v>19086.1310670781</v>
      </c>
      <c r="G1406" s="9" t="n">
        <v>858.297193419336</v>
      </c>
      <c r="Q1406" s="0" t="s">
        <v>134</v>
      </c>
      <c r="R1406" s="0" t="s">
        <v>134</v>
      </c>
      <c r="S1406" s="0" t="s">
        <v>134</v>
      </c>
      <c r="T1406" s="0" t="s">
        <v>134</v>
      </c>
      <c r="U1406" s="0" t="s">
        <v>134</v>
      </c>
      <c r="V1406" s="0" t="s">
        <v>134</v>
      </c>
      <c r="W1406" s="0" t="s">
        <v>134</v>
      </c>
      <c r="X1406" s="0" t="s">
        <v>134</v>
      </c>
      <c r="Y1406" s="0" t="s">
        <v>134</v>
      </c>
      <c r="Z1406" s="0" t="s">
        <v>134</v>
      </c>
      <c r="AA1406" s="0" t="s">
        <v>134</v>
      </c>
      <c r="AB1406" s="0" t="s">
        <v>134</v>
      </c>
      <c r="AC1406" s="0" t="s">
        <v>134</v>
      </c>
      <c r="AD1406" s="0" t="s">
        <v>134</v>
      </c>
      <c r="AE1406" s="0" t="s">
        <v>134</v>
      </c>
      <c r="AF1406" s="0" t="s">
        <v>134</v>
      </c>
      <c r="AG1406" s="0" t="s">
        <v>134</v>
      </c>
      <c r="AH1406" s="0" t="s">
        <v>134</v>
      </c>
      <c r="AI1406" s="0" t="s">
        <v>134</v>
      </c>
      <c r="AJ1406" s="0" t="s">
        <v>134</v>
      </c>
      <c r="AK1406" s="0" t="s">
        <v>134</v>
      </c>
      <c r="AL1406" s="0" t="s">
        <v>134</v>
      </c>
      <c r="AM1406" s="0" t="s">
        <v>134</v>
      </c>
      <c r="AN1406" s="0" t="s">
        <v>134</v>
      </c>
      <c r="AO1406" s="0" t="s">
        <v>134</v>
      </c>
      <c r="AP1406" s="0" t="s">
        <v>134</v>
      </c>
      <c r="AQ1406" s="0" t="s">
        <v>134</v>
      </c>
      <c r="AR1406" s="0" t="s">
        <v>134</v>
      </c>
      <c r="AS1406" s="0" t="s">
        <v>134</v>
      </c>
      <c r="AT1406" s="0" t="s">
        <v>134</v>
      </c>
      <c r="AU1406" s="0" t="s">
        <v>134</v>
      </c>
      <c r="AV1406" s="0" t="s">
        <v>134</v>
      </c>
      <c r="AW1406" s="0" t="s">
        <v>134</v>
      </c>
      <c r="AX1406" s="0" t="s">
        <v>134</v>
      </c>
      <c r="AY1406" s="0" t="s">
        <v>134</v>
      </c>
      <c r="AZ1406" s="0" t="s">
        <v>134</v>
      </c>
      <c r="BA1406" s="0" t="s">
        <v>134</v>
      </c>
      <c r="BB1406" s="0" t="s">
        <v>134</v>
      </c>
      <c r="BC1406" s="0" t="s">
        <v>134</v>
      </c>
      <c r="BD1406" s="0" t="s">
        <v>134</v>
      </c>
      <c r="BE1406" s="0" t="s">
        <v>134</v>
      </c>
      <c r="BF1406" s="0" t="s">
        <v>134</v>
      </c>
      <c r="BG1406" s="0" t="s">
        <v>134</v>
      </c>
      <c r="BH1406" s="0" t="s">
        <v>134</v>
      </c>
      <c r="BI1406" s="0" t="s">
        <v>134</v>
      </c>
      <c r="BJ1406" s="0" t="s">
        <v>134</v>
      </c>
      <c r="BK1406" s="0" t="s">
        <v>134</v>
      </c>
      <c r="BL1406" s="0" t="s">
        <v>134</v>
      </c>
      <c r="BM1406" s="0" t="s">
        <v>134</v>
      </c>
      <c r="BN1406" s="0" t="s">
        <v>134</v>
      </c>
      <c r="BO1406" s="0" t="s">
        <v>134</v>
      </c>
      <c r="BP1406" s="0" t="s">
        <v>134</v>
      </c>
      <c r="BQ1406" s="0" t="s">
        <v>134</v>
      </c>
      <c r="BR1406" s="0" t="s">
        <v>134</v>
      </c>
      <c r="BS1406" s="0" t="s">
        <v>134</v>
      </c>
      <c r="BT1406" s="0" t="s">
        <v>134</v>
      </c>
      <c r="BU1406" s="0" t="s">
        <v>134</v>
      </c>
      <c r="BV1406" s="0" t="s">
        <v>134</v>
      </c>
      <c r="BW1406" s="0" t="s">
        <v>134</v>
      </c>
      <c r="BX1406" s="0" t="s">
        <v>134</v>
      </c>
      <c r="BZ1406" s="0" t="s">
        <v>134</v>
      </c>
      <c r="CA1406" s="0" t="s">
        <v>134</v>
      </c>
      <c r="CB1406" s="0" t="s">
        <v>134</v>
      </c>
      <c r="CC1406" s="0" t="s">
        <v>134</v>
      </c>
      <c r="CD1406" s="0" t="s">
        <v>134</v>
      </c>
      <c r="CE1406" s="0" t="s">
        <v>134</v>
      </c>
    </row>
    <row r="1407" customFormat="false" ht="12.75" hidden="false" customHeight="false" outlineLevel="0" collapsed="false">
      <c r="E1407" s="9" t="n">
        <v>13.94</v>
      </c>
      <c r="F1407" s="9" t="n">
        <v>19094.6994114806</v>
      </c>
      <c r="G1407" s="9" t="n">
        <v>857.886176464223</v>
      </c>
      <c r="Q1407" s="0" t="s">
        <v>134</v>
      </c>
      <c r="R1407" s="0" t="s">
        <v>134</v>
      </c>
      <c r="S1407" s="0" t="s">
        <v>134</v>
      </c>
      <c r="T1407" s="0" t="s">
        <v>134</v>
      </c>
      <c r="U1407" s="0" t="s">
        <v>134</v>
      </c>
      <c r="V1407" s="0" t="s">
        <v>134</v>
      </c>
      <c r="W1407" s="0" t="s">
        <v>134</v>
      </c>
      <c r="X1407" s="0" t="s">
        <v>134</v>
      </c>
      <c r="Y1407" s="0" t="s">
        <v>134</v>
      </c>
      <c r="Z1407" s="0" t="s">
        <v>134</v>
      </c>
      <c r="AA1407" s="0" t="s">
        <v>134</v>
      </c>
      <c r="AB1407" s="0" t="s">
        <v>134</v>
      </c>
      <c r="AC1407" s="0" t="s">
        <v>134</v>
      </c>
      <c r="AD1407" s="0" t="s">
        <v>134</v>
      </c>
      <c r="AE1407" s="0" t="s">
        <v>134</v>
      </c>
      <c r="AF1407" s="0" t="s">
        <v>134</v>
      </c>
      <c r="AG1407" s="0" t="s">
        <v>134</v>
      </c>
      <c r="AH1407" s="0" t="s">
        <v>134</v>
      </c>
      <c r="AI1407" s="0" t="s">
        <v>134</v>
      </c>
      <c r="AJ1407" s="0" t="s">
        <v>134</v>
      </c>
      <c r="AK1407" s="0" t="s">
        <v>134</v>
      </c>
      <c r="AL1407" s="0" t="s">
        <v>134</v>
      </c>
      <c r="AM1407" s="0" t="s">
        <v>134</v>
      </c>
      <c r="AN1407" s="0" t="s">
        <v>134</v>
      </c>
      <c r="AO1407" s="0" t="s">
        <v>134</v>
      </c>
      <c r="AP1407" s="0" t="s">
        <v>134</v>
      </c>
      <c r="AQ1407" s="0" t="s">
        <v>134</v>
      </c>
      <c r="AR1407" s="0" t="s">
        <v>134</v>
      </c>
      <c r="AS1407" s="0" t="s">
        <v>134</v>
      </c>
      <c r="AT1407" s="0" t="s">
        <v>134</v>
      </c>
      <c r="AU1407" s="0" t="s">
        <v>134</v>
      </c>
      <c r="AV1407" s="0" t="s">
        <v>134</v>
      </c>
      <c r="AW1407" s="0" t="s">
        <v>134</v>
      </c>
      <c r="AX1407" s="0" t="s">
        <v>134</v>
      </c>
      <c r="AY1407" s="0" t="s">
        <v>134</v>
      </c>
      <c r="AZ1407" s="0" t="s">
        <v>134</v>
      </c>
      <c r="BA1407" s="0" t="s">
        <v>134</v>
      </c>
      <c r="BB1407" s="0" t="s">
        <v>134</v>
      </c>
      <c r="BC1407" s="0" t="s">
        <v>134</v>
      </c>
      <c r="BD1407" s="0" t="s">
        <v>134</v>
      </c>
      <c r="BE1407" s="0" t="s">
        <v>134</v>
      </c>
      <c r="BF1407" s="0" t="s">
        <v>134</v>
      </c>
      <c r="BG1407" s="0" t="s">
        <v>134</v>
      </c>
      <c r="BH1407" s="0" t="s">
        <v>134</v>
      </c>
      <c r="BI1407" s="0" t="s">
        <v>134</v>
      </c>
      <c r="BJ1407" s="0" t="s">
        <v>134</v>
      </c>
      <c r="BK1407" s="0" t="s">
        <v>134</v>
      </c>
      <c r="BL1407" s="0" t="s">
        <v>134</v>
      </c>
      <c r="BM1407" s="0" t="s">
        <v>134</v>
      </c>
      <c r="BN1407" s="0" t="s">
        <v>134</v>
      </c>
      <c r="BO1407" s="0" t="s">
        <v>134</v>
      </c>
      <c r="BP1407" s="0" t="s">
        <v>134</v>
      </c>
      <c r="BQ1407" s="0" t="s">
        <v>134</v>
      </c>
      <c r="BR1407" s="0" t="s">
        <v>134</v>
      </c>
      <c r="BS1407" s="0" t="s">
        <v>134</v>
      </c>
      <c r="BT1407" s="0" t="s">
        <v>134</v>
      </c>
      <c r="BU1407" s="0" t="s">
        <v>134</v>
      </c>
      <c r="BV1407" s="0" t="s">
        <v>134</v>
      </c>
      <c r="BW1407" s="0" t="s">
        <v>134</v>
      </c>
      <c r="BX1407" s="0" t="s">
        <v>134</v>
      </c>
      <c r="BZ1407" s="0" t="s">
        <v>134</v>
      </c>
      <c r="CA1407" s="0" t="s">
        <v>134</v>
      </c>
      <c r="CB1407" s="0" t="s">
        <v>134</v>
      </c>
      <c r="CC1407" s="0" t="s">
        <v>134</v>
      </c>
      <c r="CD1407" s="0" t="s">
        <v>134</v>
      </c>
      <c r="CE1407" s="0" t="s">
        <v>134</v>
      </c>
    </row>
    <row r="1408" customFormat="false" ht="12.75" hidden="false" customHeight="false" outlineLevel="0" collapsed="false">
      <c r="E1408" s="9" t="n">
        <v>13.95</v>
      </c>
      <c r="F1408" s="9" t="n">
        <v>19103.2636428748</v>
      </c>
      <c r="G1408" s="9" t="n">
        <v>857.475268099091</v>
      </c>
      <c r="Q1408" s="0" t="s">
        <v>134</v>
      </c>
      <c r="R1408" s="0" t="s">
        <v>134</v>
      </c>
      <c r="S1408" s="0" t="s">
        <v>134</v>
      </c>
      <c r="T1408" s="0" t="s">
        <v>134</v>
      </c>
      <c r="U1408" s="0" t="s">
        <v>134</v>
      </c>
      <c r="V1408" s="0" t="s">
        <v>134</v>
      </c>
      <c r="W1408" s="0" t="s">
        <v>134</v>
      </c>
      <c r="X1408" s="0" t="s">
        <v>134</v>
      </c>
      <c r="Y1408" s="0" t="s">
        <v>134</v>
      </c>
      <c r="Z1408" s="0" t="s">
        <v>134</v>
      </c>
      <c r="AA1408" s="0" t="s">
        <v>134</v>
      </c>
      <c r="AB1408" s="0" t="s">
        <v>134</v>
      </c>
      <c r="AC1408" s="0" t="s">
        <v>134</v>
      </c>
      <c r="AD1408" s="0" t="s">
        <v>134</v>
      </c>
      <c r="AE1408" s="0" t="s">
        <v>134</v>
      </c>
      <c r="AF1408" s="0" t="s">
        <v>134</v>
      </c>
      <c r="AG1408" s="0" t="s">
        <v>134</v>
      </c>
      <c r="AH1408" s="0" t="s">
        <v>134</v>
      </c>
      <c r="AI1408" s="0" t="s">
        <v>134</v>
      </c>
      <c r="AJ1408" s="0" t="s">
        <v>134</v>
      </c>
      <c r="AK1408" s="0" t="s">
        <v>134</v>
      </c>
      <c r="AL1408" s="0" t="s">
        <v>134</v>
      </c>
      <c r="AM1408" s="0" t="s">
        <v>134</v>
      </c>
      <c r="AN1408" s="0" t="s">
        <v>134</v>
      </c>
      <c r="AO1408" s="0" t="s">
        <v>134</v>
      </c>
      <c r="AP1408" s="0" t="s">
        <v>134</v>
      </c>
      <c r="AQ1408" s="0" t="s">
        <v>134</v>
      </c>
      <c r="AR1408" s="0" t="s">
        <v>134</v>
      </c>
      <c r="AS1408" s="0" t="s">
        <v>134</v>
      </c>
      <c r="AT1408" s="0" t="s">
        <v>134</v>
      </c>
      <c r="AU1408" s="0" t="s">
        <v>134</v>
      </c>
      <c r="AV1408" s="0" t="s">
        <v>134</v>
      </c>
      <c r="AW1408" s="0" t="s">
        <v>134</v>
      </c>
      <c r="AX1408" s="0" t="s">
        <v>134</v>
      </c>
      <c r="AY1408" s="0" t="s">
        <v>134</v>
      </c>
      <c r="AZ1408" s="0" t="s">
        <v>134</v>
      </c>
      <c r="BA1408" s="0" t="s">
        <v>134</v>
      </c>
      <c r="BB1408" s="0" t="s">
        <v>134</v>
      </c>
      <c r="BC1408" s="0" t="s">
        <v>134</v>
      </c>
      <c r="BD1408" s="0" t="s">
        <v>134</v>
      </c>
      <c r="BE1408" s="0" t="s">
        <v>134</v>
      </c>
      <c r="BF1408" s="0" t="s">
        <v>134</v>
      </c>
      <c r="BG1408" s="0" t="s">
        <v>134</v>
      </c>
      <c r="BH1408" s="0" t="s">
        <v>134</v>
      </c>
      <c r="BI1408" s="0" t="s">
        <v>134</v>
      </c>
      <c r="BJ1408" s="0" t="s">
        <v>134</v>
      </c>
      <c r="BK1408" s="0" t="s">
        <v>134</v>
      </c>
      <c r="BL1408" s="0" t="s">
        <v>134</v>
      </c>
      <c r="BM1408" s="0" t="s">
        <v>134</v>
      </c>
      <c r="BN1408" s="0" t="s">
        <v>134</v>
      </c>
      <c r="BO1408" s="0" t="s">
        <v>134</v>
      </c>
      <c r="BP1408" s="0" t="s">
        <v>134</v>
      </c>
      <c r="BQ1408" s="0" t="s">
        <v>134</v>
      </c>
      <c r="BR1408" s="0" t="s">
        <v>134</v>
      </c>
      <c r="BS1408" s="0" t="s">
        <v>134</v>
      </c>
      <c r="BT1408" s="0" t="s">
        <v>134</v>
      </c>
      <c r="BU1408" s="0" t="s">
        <v>134</v>
      </c>
      <c r="BV1408" s="0" t="s">
        <v>134</v>
      </c>
      <c r="BW1408" s="0" t="s">
        <v>134</v>
      </c>
      <c r="BX1408" s="0" t="s">
        <v>134</v>
      </c>
      <c r="BZ1408" s="0" t="s">
        <v>134</v>
      </c>
      <c r="CA1408" s="0" t="s">
        <v>134</v>
      </c>
      <c r="CB1408" s="0" t="s">
        <v>134</v>
      </c>
      <c r="CC1408" s="0" t="s">
        <v>134</v>
      </c>
      <c r="CD1408" s="0" t="s">
        <v>134</v>
      </c>
      <c r="CE1408" s="0" t="s">
        <v>134</v>
      </c>
    </row>
    <row r="1409" customFormat="false" ht="12.75" hidden="false" customHeight="false" outlineLevel="0" collapsed="false">
      <c r="E1409" s="9" t="n">
        <v>13.96</v>
      </c>
      <c r="F1409" s="9" t="n">
        <v>19111.823762342</v>
      </c>
      <c r="G1409" s="9" t="n">
        <v>857.064468204534</v>
      </c>
      <c r="Q1409" s="0" t="s">
        <v>134</v>
      </c>
      <c r="R1409" s="0" t="s">
        <v>134</v>
      </c>
      <c r="S1409" s="0" t="s">
        <v>134</v>
      </c>
      <c r="T1409" s="0" t="s">
        <v>134</v>
      </c>
      <c r="U1409" s="0" t="s">
        <v>134</v>
      </c>
      <c r="V1409" s="0" t="s">
        <v>134</v>
      </c>
      <c r="W1409" s="0" t="s">
        <v>134</v>
      </c>
      <c r="X1409" s="0" t="s">
        <v>134</v>
      </c>
      <c r="Y1409" s="0" t="s">
        <v>134</v>
      </c>
      <c r="Z1409" s="0" t="s">
        <v>134</v>
      </c>
      <c r="AA1409" s="0" t="s">
        <v>134</v>
      </c>
      <c r="AB1409" s="0" t="s">
        <v>134</v>
      </c>
      <c r="AC1409" s="0" t="s">
        <v>134</v>
      </c>
      <c r="AD1409" s="0" t="s">
        <v>134</v>
      </c>
      <c r="AE1409" s="0" t="s">
        <v>134</v>
      </c>
      <c r="AF1409" s="0" t="s">
        <v>134</v>
      </c>
      <c r="AG1409" s="0" t="s">
        <v>134</v>
      </c>
      <c r="AH1409" s="0" t="s">
        <v>134</v>
      </c>
      <c r="AI1409" s="0" t="s">
        <v>134</v>
      </c>
      <c r="AJ1409" s="0" t="s">
        <v>134</v>
      </c>
      <c r="AK1409" s="0" t="s">
        <v>134</v>
      </c>
      <c r="AL1409" s="0" t="s">
        <v>134</v>
      </c>
      <c r="AM1409" s="0" t="s">
        <v>134</v>
      </c>
      <c r="AN1409" s="0" t="s">
        <v>134</v>
      </c>
      <c r="AO1409" s="0" t="s">
        <v>134</v>
      </c>
      <c r="AP1409" s="0" t="s">
        <v>134</v>
      </c>
      <c r="AQ1409" s="0" t="s">
        <v>134</v>
      </c>
      <c r="AR1409" s="0" t="s">
        <v>134</v>
      </c>
      <c r="AS1409" s="0" t="s">
        <v>134</v>
      </c>
      <c r="AT1409" s="0" t="s">
        <v>134</v>
      </c>
      <c r="AU1409" s="0" t="s">
        <v>134</v>
      </c>
      <c r="AV1409" s="0" t="s">
        <v>134</v>
      </c>
      <c r="AW1409" s="0" t="s">
        <v>134</v>
      </c>
      <c r="AX1409" s="0" t="s">
        <v>134</v>
      </c>
      <c r="AY1409" s="0" t="s">
        <v>134</v>
      </c>
      <c r="AZ1409" s="0" t="s">
        <v>134</v>
      </c>
      <c r="BA1409" s="0" t="s">
        <v>134</v>
      </c>
      <c r="BB1409" s="0" t="s">
        <v>134</v>
      </c>
      <c r="BC1409" s="0" t="s">
        <v>134</v>
      </c>
      <c r="BD1409" s="0" t="s">
        <v>134</v>
      </c>
      <c r="BE1409" s="0" t="s">
        <v>134</v>
      </c>
      <c r="BF1409" s="0" t="s">
        <v>134</v>
      </c>
      <c r="BG1409" s="0" t="s">
        <v>134</v>
      </c>
      <c r="BH1409" s="0" t="s">
        <v>134</v>
      </c>
      <c r="BI1409" s="0" t="s">
        <v>134</v>
      </c>
      <c r="BJ1409" s="0" t="s">
        <v>134</v>
      </c>
      <c r="BK1409" s="0" t="s">
        <v>134</v>
      </c>
      <c r="BL1409" s="0" t="s">
        <v>134</v>
      </c>
      <c r="BM1409" s="0" t="s">
        <v>134</v>
      </c>
      <c r="BN1409" s="0" t="s">
        <v>134</v>
      </c>
      <c r="BO1409" s="0" t="s">
        <v>134</v>
      </c>
      <c r="BP1409" s="0" t="s">
        <v>134</v>
      </c>
      <c r="BQ1409" s="0" t="s">
        <v>134</v>
      </c>
      <c r="BR1409" s="0" t="s">
        <v>134</v>
      </c>
      <c r="BS1409" s="0" t="s">
        <v>134</v>
      </c>
      <c r="BT1409" s="0" t="s">
        <v>134</v>
      </c>
      <c r="BU1409" s="0" t="s">
        <v>134</v>
      </c>
      <c r="BV1409" s="0" t="s">
        <v>134</v>
      </c>
      <c r="BW1409" s="0" t="s">
        <v>134</v>
      </c>
      <c r="BX1409" s="0" t="s">
        <v>134</v>
      </c>
      <c r="BZ1409" s="0" t="s">
        <v>134</v>
      </c>
      <c r="CA1409" s="0" t="s">
        <v>134</v>
      </c>
      <c r="CB1409" s="0" t="s">
        <v>134</v>
      </c>
      <c r="CC1409" s="0" t="s">
        <v>134</v>
      </c>
      <c r="CD1409" s="0" t="s">
        <v>134</v>
      </c>
      <c r="CE1409" s="0" t="s">
        <v>134</v>
      </c>
    </row>
    <row r="1410" customFormat="false" ht="12.75" hidden="false" customHeight="false" outlineLevel="0" collapsed="false">
      <c r="E1410" s="9" t="n">
        <v>13.97</v>
      </c>
      <c r="F1410" s="9" t="n">
        <v>19120.3797709622</v>
      </c>
      <c r="G1410" s="9" t="n">
        <v>856.653776661299</v>
      </c>
      <c r="Q1410" s="0" t="s">
        <v>134</v>
      </c>
      <c r="R1410" s="0" t="s">
        <v>134</v>
      </c>
      <c r="S1410" s="0" t="s">
        <v>134</v>
      </c>
      <c r="T1410" s="0" t="s">
        <v>134</v>
      </c>
      <c r="U1410" s="0" t="s">
        <v>134</v>
      </c>
      <c r="V1410" s="0" t="s">
        <v>134</v>
      </c>
      <c r="W1410" s="0" t="s">
        <v>134</v>
      </c>
      <c r="X1410" s="0" t="s">
        <v>134</v>
      </c>
      <c r="Y1410" s="0" t="s">
        <v>134</v>
      </c>
      <c r="Z1410" s="0" t="s">
        <v>134</v>
      </c>
      <c r="AA1410" s="0" t="s">
        <v>134</v>
      </c>
      <c r="AB1410" s="0" t="s">
        <v>134</v>
      </c>
      <c r="AC1410" s="0" t="s">
        <v>134</v>
      </c>
      <c r="AD1410" s="0" t="s">
        <v>134</v>
      </c>
      <c r="AE1410" s="0" t="s">
        <v>134</v>
      </c>
      <c r="AF1410" s="0" t="s">
        <v>134</v>
      </c>
      <c r="AG1410" s="0" t="s">
        <v>134</v>
      </c>
      <c r="AH1410" s="0" t="s">
        <v>134</v>
      </c>
      <c r="AI1410" s="0" t="s">
        <v>134</v>
      </c>
      <c r="AJ1410" s="0" t="s">
        <v>134</v>
      </c>
      <c r="AK1410" s="0" t="s">
        <v>134</v>
      </c>
      <c r="AL1410" s="0" t="s">
        <v>134</v>
      </c>
      <c r="AM1410" s="0" t="s">
        <v>134</v>
      </c>
      <c r="AN1410" s="0" t="s">
        <v>134</v>
      </c>
      <c r="AO1410" s="0" t="s">
        <v>134</v>
      </c>
      <c r="AP1410" s="0" t="s">
        <v>134</v>
      </c>
      <c r="AQ1410" s="0" t="s">
        <v>134</v>
      </c>
      <c r="AR1410" s="0" t="s">
        <v>134</v>
      </c>
      <c r="AS1410" s="0" t="s">
        <v>134</v>
      </c>
      <c r="AT1410" s="0" t="s">
        <v>134</v>
      </c>
      <c r="AU1410" s="0" t="s">
        <v>134</v>
      </c>
      <c r="AV1410" s="0" t="s">
        <v>134</v>
      </c>
      <c r="AW1410" s="0" t="s">
        <v>134</v>
      </c>
      <c r="AX1410" s="0" t="s">
        <v>134</v>
      </c>
      <c r="AY1410" s="0" t="s">
        <v>134</v>
      </c>
      <c r="AZ1410" s="0" t="s">
        <v>134</v>
      </c>
      <c r="BA1410" s="0" t="s">
        <v>134</v>
      </c>
      <c r="BB1410" s="0" t="s">
        <v>134</v>
      </c>
      <c r="BC1410" s="0" t="s">
        <v>134</v>
      </c>
      <c r="BD1410" s="0" t="s">
        <v>134</v>
      </c>
      <c r="BE1410" s="0" t="s">
        <v>134</v>
      </c>
      <c r="BF1410" s="0" t="s">
        <v>134</v>
      </c>
      <c r="BG1410" s="0" t="s">
        <v>134</v>
      </c>
      <c r="BH1410" s="0" t="s">
        <v>134</v>
      </c>
      <c r="BI1410" s="0" t="s">
        <v>134</v>
      </c>
      <c r="BJ1410" s="0" t="s">
        <v>134</v>
      </c>
      <c r="BK1410" s="0" t="s">
        <v>134</v>
      </c>
      <c r="BL1410" s="0" t="s">
        <v>134</v>
      </c>
      <c r="BM1410" s="0" t="s">
        <v>134</v>
      </c>
      <c r="BN1410" s="0" t="s">
        <v>134</v>
      </c>
      <c r="BO1410" s="0" t="s">
        <v>134</v>
      </c>
      <c r="BP1410" s="0" t="s">
        <v>134</v>
      </c>
      <c r="BQ1410" s="0" t="s">
        <v>134</v>
      </c>
      <c r="BR1410" s="0" t="s">
        <v>134</v>
      </c>
      <c r="BS1410" s="0" t="s">
        <v>134</v>
      </c>
      <c r="BT1410" s="0" t="s">
        <v>134</v>
      </c>
      <c r="BU1410" s="0" t="s">
        <v>134</v>
      </c>
      <c r="BV1410" s="0" t="s">
        <v>134</v>
      </c>
      <c r="BW1410" s="0" t="s">
        <v>134</v>
      </c>
      <c r="BX1410" s="0" t="s">
        <v>134</v>
      </c>
      <c r="BZ1410" s="0" t="s">
        <v>134</v>
      </c>
      <c r="CA1410" s="0" t="s">
        <v>134</v>
      </c>
      <c r="CB1410" s="0" t="s">
        <v>134</v>
      </c>
      <c r="CC1410" s="0" t="s">
        <v>134</v>
      </c>
      <c r="CD1410" s="0" t="s">
        <v>134</v>
      </c>
      <c r="CE1410" s="0" t="s">
        <v>134</v>
      </c>
    </row>
    <row r="1411" customFormat="false" ht="12.75" hidden="false" customHeight="false" outlineLevel="0" collapsed="false">
      <c r="E1411" s="9" t="n">
        <v>13.98</v>
      </c>
      <c r="F1411" s="9" t="n">
        <v>19128.9316698143</v>
      </c>
      <c r="G1411" s="9" t="n">
        <v>856.243193350289</v>
      </c>
      <c r="Q1411" s="0" t="s">
        <v>134</v>
      </c>
      <c r="R1411" s="0" t="s">
        <v>134</v>
      </c>
      <c r="S1411" s="0" t="s">
        <v>134</v>
      </c>
      <c r="T1411" s="0" t="s">
        <v>134</v>
      </c>
      <c r="U1411" s="0" t="s">
        <v>134</v>
      </c>
      <c r="V1411" s="0" t="s">
        <v>134</v>
      </c>
      <c r="W1411" s="0" t="s">
        <v>134</v>
      </c>
      <c r="X1411" s="0" t="s">
        <v>134</v>
      </c>
      <c r="Y1411" s="0" t="s">
        <v>134</v>
      </c>
      <c r="Z1411" s="0" t="s">
        <v>134</v>
      </c>
      <c r="AA1411" s="0" t="s">
        <v>134</v>
      </c>
      <c r="AB1411" s="0" t="s">
        <v>134</v>
      </c>
      <c r="AC1411" s="0" t="s">
        <v>134</v>
      </c>
      <c r="AD1411" s="0" t="s">
        <v>134</v>
      </c>
      <c r="AE1411" s="0" t="s">
        <v>134</v>
      </c>
      <c r="AF1411" s="0" t="s">
        <v>134</v>
      </c>
      <c r="AG1411" s="0" t="s">
        <v>134</v>
      </c>
      <c r="AH1411" s="0" t="s">
        <v>134</v>
      </c>
      <c r="AI1411" s="0" t="s">
        <v>134</v>
      </c>
      <c r="AJ1411" s="0" t="s">
        <v>134</v>
      </c>
      <c r="AK1411" s="0" t="s">
        <v>134</v>
      </c>
      <c r="AL1411" s="0" t="s">
        <v>134</v>
      </c>
      <c r="AM1411" s="0" t="s">
        <v>134</v>
      </c>
      <c r="AN1411" s="0" t="s">
        <v>134</v>
      </c>
      <c r="AO1411" s="0" t="s">
        <v>134</v>
      </c>
      <c r="AP1411" s="0" t="s">
        <v>134</v>
      </c>
      <c r="AQ1411" s="0" t="s">
        <v>134</v>
      </c>
      <c r="AR1411" s="0" t="s">
        <v>134</v>
      </c>
      <c r="AS1411" s="0" t="s">
        <v>134</v>
      </c>
      <c r="AT1411" s="0" t="s">
        <v>134</v>
      </c>
      <c r="AU1411" s="0" t="s">
        <v>134</v>
      </c>
      <c r="AV1411" s="0" t="s">
        <v>134</v>
      </c>
      <c r="AW1411" s="0" t="s">
        <v>134</v>
      </c>
      <c r="AX1411" s="0" t="s">
        <v>134</v>
      </c>
      <c r="AY1411" s="0" t="s">
        <v>134</v>
      </c>
      <c r="AZ1411" s="0" t="s">
        <v>134</v>
      </c>
      <c r="BA1411" s="0" t="s">
        <v>134</v>
      </c>
      <c r="BB1411" s="0" t="s">
        <v>134</v>
      </c>
      <c r="BC1411" s="0" t="s">
        <v>134</v>
      </c>
      <c r="BD1411" s="0" t="s">
        <v>134</v>
      </c>
      <c r="BE1411" s="0" t="s">
        <v>134</v>
      </c>
      <c r="BF1411" s="0" t="s">
        <v>134</v>
      </c>
      <c r="BG1411" s="0" t="s">
        <v>134</v>
      </c>
      <c r="BH1411" s="0" t="s">
        <v>134</v>
      </c>
      <c r="BI1411" s="0" t="s">
        <v>134</v>
      </c>
      <c r="BJ1411" s="0" t="s">
        <v>134</v>
      </c>
      <c r="BK1411" s="0" t="s">
        <v>134</v>
      </c>
      <c r="BL1411" s="0" t="s">
        <v>134</v>
      </c>
      <c r="BM1411" s="0" t="s">
        <v>134</v>
      </c>
      <c r="BN1411" s="0" t="s">
        <v>134</v>
      </c>
      <c r="BO1411" s="0" t="s">
        <v>134</v>
      </c>
      <c r="BP1411" s="0" t="s">
        <v>134</v>
      </c>
      <c r="BQ1411" s="0" t="s">
        <v>134</v>
      </c>
      <c r="BR1411" s="0" t="s">
        <v>134</v>
      </c>
      <c r="BS1411" s="0" t="s">
        <v>134</v>
      </c>
      <c r="BT1411" s="0" t="s">
        <v>134</v>
      </c>
      <c r="BU1411" s="0" t="s">
        <v>134</v>
      </c>
      <c r="BV1411" s="0" t="s">
        <v>134</v>
      </c>
      <c r="BW1411" s="0" t="s">
        <v>134</v>
      </c>
      <c r="BX1411" s="0" t="s">
        <v>134</v>
      </c>
      <c r="BZ1411" s="0" t="s">
        <v>134</v>
      </c>
      <c r="CA1411" s="0" t="s">
        <v>134</v>
      </c>
      <c r="CB1411" s="0" t="s">
        <v>134</v>
      </c>
      <c r="CC1411" s="0" t="s">
        <v>134</v>
      </c>
      <c r="CD1411" s="0" t="s">
        <v>134</v>
      </c>
      <c r="CE1411" s="0" t="s">
        <v>134</v>
      </c>
    </row>
    <row r="1412" customFormat="false" ht="12.75" hidden="false" customHeight="false" outlineLevel="0" collapsed="false">
      <c r="E1412" s="9" t="n">
        <v>13.99</v>
      </c>
      <c r="F1412" s="9" t="n">
        <v>19137.4794599757</v>
      </c>
      <c r="G1412" s="9" t="n">
        <v>855.832718152558</v>
      </c>
      <c r="Q1412" s="0" t="s">
        <v>134</v>
      </c>
      <c r="R1412" s="0" t="s">
        <v>134</v>
      </c>
      <c r="S1412" s="0" t="s">
        <v>134</v>
      </c>
      <c r="T1412" s="0" t="s">
        <v>134</v>
      </c>
      <c r="U1412" s="0" t="s">
        <v>134</v>
      </c>
      <c r="V1412" s="0" t="s">
        <v>134</v>
      </c>
      <c r="W1412" s="0" t="s">
        <v>134</v>
      </c>
      <c r="X1412" s="0" t="s">
        <v>134</v>
      </c>
      <c r="Y1412" s="0" t="s">
        <v>134</v>
      </c>
      <c r="Z1412" s="0" t="s">
        <v>134</v>
      </c>
      <c r="AA1412" s="0" t="s">
        <v>134</v>
      </c>
      <c r="AB1412" s="0" t="s">
        <v>134</v>
      </c>
      <c r="AC1412" s="0" t="s">
        <v>134</v>
      </c>
      <c r="AD1412" s="0" t="s">
        <v>134</v>
      </c>
      <c r="AE1412" s="0" t="s">
        <v>134</v>
      </c>
      <c r="AF1412" s="0" t="s">
        <v>134</v>
      </c>
      <c r="AG1412" s="0" t="s">
        <v>134</v>
      </c>
      <c r="AH1412" s="0" t="s">
        <v>134</v>
      </c>
      <c r="AI1412" s="0" t="s">
        <v>134</v>
      </c>
      <c r="AJ1412" s="0" t="s">
        <v>134</v>
      </c>
      <c r="AK1412" s="0" t="s">
        <v>134</v>
      </c>
      <c r="AL1412" s="0" t="s">
        <v>134</v>
      </c>
      <c r="AM1412" s="0" t="s">
        <v>134</v>
      </c>
      <c r="AN1412" s="0" t="s">
        <v>134</v>
      </c>
      <c r="AO1412" s="0" t="s">
        <v>134</v>
      </c>
      <c r="AP1412" s="0" t="s">
        <v>134</v>
      </c>
      <c r="AQ1412" s="0" t="s">
        <v>134</v>
      </c>
      <c r="AR1412" s="0" t="s">
        <v>134</v>
      </c>
      <c r="AS1412" s="0" t="s">
        <v>134</v>
      </c>
      <c r="AT1412" s="0" t="s">
        <v>134</v>
      </c>
      <c r="AU1412" s="0" t="s">
        <v>134</v>
      </c>
      <c r="AV1412" s="0" t="s">
        <v>134</v>
      </c>
      <c r="AW1412" s="0" t="s">
        <v>134</v>
      </c>
      <c r="AX1412" s="0" t="s">
        <v>134</v>
      </c>
      <c r="AY1412" s="0" t="s">
        <v>134</v>
      </c>
      <c r="AZ1412" s="0" t="s">
        <v>134</v>
      </c>
      <c r="BA1412" s="0" t="s">
        <v>134</v>
      </c>
      <c r="BB1412" s="0" t="s">
        <v>134</v>
      </c>
      <c r="BC1412" s="0" t="s">
        <v>134</v>
      </c>
      <c r="BD1412" s="0" t="s">
        <v>134</v>
      </c>
      <c r="BE1412" s="0" t="s">
        <v>134</v>
      </c>
      <c r="BF1412" s="0" t="s">
        <v>134</v>
      </c>
      <c r="BG1412" s="0" t="s">
        <v>134</v>
      </c>
      <c r="BH1412" s="0" t="s">
        <v>134</v>
      </c>
      <c r="BI1412" s="0" t="s">
        <v>134</v>
      </c>
      <c r="BJ1412" s="0" t="s">
        <v>134</v>
      </c>
      <c r="BK1412" s="0" t="s">
        <v>134</v>
      </c>
      <c r="BL1412" s="0" t="s">
        <v>134</v>
      </c>
      <c r="BM1412" s="0" t="s">
        <v>134</v>
      </c>
      <c r="BN1412" s="0" t="s">
        <v>134</v>
      </c>
      <c r="BO1412" s="0" t="s">
        <v>134</v>
      </c>
      <c r="BP1412" s="0" t="s">
        <v>134</v>
      </c>
      <c r="BQ1412" s="0" t="s">
        <v>134</v>
      </c>
      <c r="BR1412" s="0" t="s">
        <v>134</v>
      </c>
      <c r="BS1412" s="0" t="s">
        <v>134</v>
      </c>
      <c r="BT1412" s="0" t="s">
        <v>134</v>
      </c>
      <c r="BU1412" s="0" t="s">
        <v>134</v>
      </c>
      <c r="BV1412" s="0" t="s">
        <v>134</v>
      </c>
      <c r="BW1412" s="0" t="s">
        <v>134</v>
      </c>
      <c r="BX1412" s="0" t="s">
        <v>134</v>
      </c>
      <c r="BZ1412" s="0" t="s">
        <v>134</v>
      </c>
      <c r="CA1412" s="0" t="s">
        <v>134</v>
      </c>
      <c r="CB1412" s="0" t="s">
        <v>134</v>
      </c>
      <c r="CC1412" s="0" t="s">
        <v>134</v>
      </c>
      <c r="CD1412" s="0" t="s">
        <v>134</v>
      </c>
      <c r="CE1412" s="0" t="s">
        <v>134</v>
      </c>
    </row>
    <row r="1413" customFormat="false" ht="12.75" hidden="false" customHeight="false" outlineLevel="0" collapsed="false">
      <c r="E1413" s="9" t="n">
        <v>14</v>
      </c>
      <c r="F1413" s="9" t="n">
        <v>19146.023142523</v>
      </c>
      <c r="G1413" s="9" t="n">
        <v>855.422350949316</v>
      </c>
      <c r="Q1413" s="0" t="s">
        <v>134</v>
      </c>
      <c r="R1413" s="0" t="s">
        <v>134</v>
      </c>
      <c r="S1413" s="0" t="s">
        <v>134</v>
      </c>
      <c r="T1413" s="0" t="s">
        <v>134</v>
      </c>
      <c r="U1413" s="0" t="s">
        <v>134</v>
      </c>
      <c r="V1413" s="0" t="s">
        <v>134</v>
      </c>
      <c r="W1413" s="0" t="s">
        <v>134</v>
      </c>
      <c r="X1413" s="0" t="s">
        <v>134</v>
      </c>
      <c r="Y1413" s="0" t="s">
        <v>134</v>
      </c>
      <c r="Z1413" s="0" t="s">
        <v>134</v>
      </c>
      <c r="AA1413" s="0" t="s">
        <v>134</v>
      </c>
      <c r="AB1413" s="0" t="s">
        <v>134</v>
      </c>
      <c r="AC1413" s="0" t="s">
        <v>134</v>
      </c>
      <c r="AD1413" s="0" t="s">
        <v>134</v>
      </c>
      <c r="AE1413" s="0" t="s">
        <v>134</v>
      </c>
      <c r="AF1413" s="0" t="s">
        <v>134</v>
      </c>
      <c r="AG1413" s="0" t="s">
        <v>134</v>
      </c>
      <c r="AH1413" s="0" t="s">
        <v>134</v>
      </c>
      <c r="AI1413" s="0" t="s">
        <v>134</v>
      </c>
      <c r="AJ1413" s="0" t="s">
        <v>134</v>
      </c>
      <c r="AK1413" s="0" t="s">
        <v>134</v>
      </c>
      <c r="AL1413" s="0" t="s">
        <v>134</v>
      </c>
      <c r="AM1413" s="0" t="s">
        <v>134</v>
      </c>
      <c r="AN1413" s="0" t="s">
        <v>134</v>
      </c>
      <c r="AO1413" s="0" t="s">
        <v>134</v>
      </c>
      <c r="AP1413" s="0" t="s">
        <v>134</v>
      </c>
      <c r="AQ1413" s="0" t="s">
        <v>134</v>
      </c>
      <c r="AR1413" s="0" t="s">
        <v>134</v>
      </c>
      <c r="AS1413" s="0" t="s">
        <v>134</v>
      </c>
      <c r="AT1413" s="0" t="s">
        <v>134</v>
      </c>
      <c r="AU1413" s="0" t="s">
        <v>134</v>
      </c>
      <c r="AV1413" s="0" t="s">
        <v>134</v>
      </c>
      <c r="AW1413" s="0" t="s">
        <v>134</v>
      </c>
      <c r="AX1413" s="0" t="s">
        <v>134</v>
      </c>
      <c r="AY1413" s="0" t="s">
        <v>134</v>
      </c>
      <c r="AZ1413" s="0" t="s">
        <v>134</v>
      </c>
      <c r="BA1413" s="0" t="s">
        <v>134</v>
      </c>
      <c r="BB1413" s="0" t="s">
        <v>134</v>
      </c>
      <c r="BC1413" s="0" t="s">
        <v>134</v>
      </c>
      <c r="BD1413" s="0" t="s">
        <v>134</v>
      </c>
      <c r="BE1413" s="0" t="s">
        <v>134</v>
      </c>
      <c r="BF1413" s="0" t="s">
        <v>134</v>
      </c>
      <c r="BG1413" s="0" t="s">
        <v>134</v>
      </c>
      <c r="BH1413" s="0" t="s">
        <v>134</v>
      </c>
      <c r="BI1413" s="0" t="s">
        <v>134</v>
      </c>
      <c r="BJ1413" s="0" t="s">
        <v>134</v>
      </c>
      <c r="BK1413" s="0" t="s">
        <v>134</v>
      </c>
      <c r="BL1413" s="0" t="s">
        <v>134</v>
      </c>
      <c r="BM1413" s="0" t="s">
        <v>134</v>
      </c>
      <c r="BN1413" s="0" t="s">
        <v>134</v>
      </c>
      <c r="BO1413" s="0" t="s">
        <v>134</v>
      </c>
      <c r="BP1413" s="0" t="s">
        <v>134</v>
      </c>
      <c r="BQ1413" s="0" t="s">
        <v>134</v>
      </c>
      <c r="BR1413" s="0" t="s">
        <v>134</v>
      </c>
      <c r="BS1413" s="0" t="s">
        <v>134</v>
      </c>
      <c r="BT1413" s="0" t="s">
        <v>134</v>
      </c>
      <c r="BU1413" s="0" t="s">
        <v>134</v>
      </c>
      <c r="BV1413" s="0" t="s">
        <v>134</v>
      </c>
      <c r="BW1413" s="0" t="s">
        <v>134</v>
      </c>
      <c r="BX1413" s="0" t="s">
        <v>134</v>
      </c>
      <c r="BZ1413" s="0" t="s">
        <v>134</v>
      </c>
      <c r="CA1413" s="0" t="s">
        <v>134</v>
      </c>
      <c r="CB1413" s="0" t="s">
        <v>134</v>
      </c>
      <c r="CC1413" s="0" t="s">
        <v>134</v>
      </c>
      <c r="CD1413" s="0" t="s">
        <v>134</v>
      </c>
      <c r="CE1413" s="0" t="s">
        <v>134</v>
      </c>
    </row>
    <row r="1414" customFormat="false" ht="12.75" hidden="false" customHeight="false" outlineLevel="0" collapsed="false">
      <c r="E1414" s="9" t="n">
        <v>14.01</v>
      </c>
      <c r="F1414" s="9" t="n">
        <v>19154.5627185312</v>
      </c>
      <c r="G1414" s="9" t="n">
        <v>855.012091621924</v>
      </c>
      <c r="Q1414" s="0" t="s">
        <v>134</v>
      </c>
      <c r="R1414" s="0" t="s">
        <v>134</v>
      </c>
      <c r="S1414" s="0" t="s">
        <v>134</v>
      </c>
      <c r="T1414" s="0" t="s">
        <v>134</v>
      </c>
      <c r="U1414" s="0" t="s">
        <v>134</v>
      </c>
      <c r="V1414" s="0" t="s">
        <v>134</v>
      </c>
      <c r="W1414" s="0" t="s">
        <v>134</v>
      </c>
      <c r="X1414" s="0" t="s">
        <v>134</v>
      </c>
      <c r="Y1414" s="0" t="s">
        <v>134</v>
      </c>
      <c r="Z1414" s="0" t="s">
        <v>134</v>
      </c>
      <c r="AA1414" s="0" t="s">
        <v>134</v>
      </c>
      <c r="AB1414" s="0" t="s">
        <v>134</v>
      </c>
      <c r="AC1414" s="0" t="s">
        <v>134</v>
      </c>
      <c r="AD1414" s="0" t="s">
        <v>134</v>
      </c>
      <c r="AE1414" s="0" t="s">
        <v>134</v>
      </c>
      <c r="AF1414" s="0" t="s">
        <v>134</v>
      </c>
      <c r="AG1414" s="0" t="s">
        <v>134</v>
      </c>
      <c r="AH1414" s="0" t="s">
        <v>134</v>
      </c>
      <c r="AI1414" s="0" t="s">
        <v>134</v>
      </c>
      <c r="AJ1414" s="0" t="s">
        <v>134</v>
      </c>
      <c r="AK1414" s="0" t="s">
        <v>134</v>
      </c>
      <c r="AL1414" s="0" t="s">
        <v>134</v>
      </c>
      <c r="AM1414" s="0" t="s">
        <v>134</v>
      </c>
      <c r="AN1414" s="0" t="s">
        <v>134</v>
      </c>
      <c r="AO1414" s="0" t="s">
        <v>134</v>
      </c>
      <c r="AP1414" s="0" t="s">
        <v>134</v>
      </c>
      <c r="AQ1414" s="0" t="s">
        <v>134</v>
      </c>
      <c r="AR1414" s="0" t="s">
        <v>134</v>
      </c>
      <c r="AS1414" s="0" t="s">
        <v>134</v>
      </c>
      <c r="AT1414" s="0" t="s">
        <v>134</v>
      </c>
      <c r="AU1414" s="0" t="s">
        <v>134</v>
      </c>
      <c r="AV1414" s="0" t="s">
        <v>134</v>
      </c>
      <c r="AW1414" s="0" t="s">
        <v>134</v>
      </c>
      <c r="AX1414" s="0" t="s">
        <v>134</v>
      </c>
      <c r="AY1414" s="0" t="s">
        <v>134</v>
      </c>
      <c r="AZ1414" s="0" t="s">
        <v>134</v>
      </c>
      <c r="BA1414" s="0" t="s">
        <v>134</v>
      </c>
      <c r="BB1414" s="0" t="s">
        <v>134</v>
      </c>
      <c r="BC1414" s="0" t="s">
        <v>134</v>
      </c>
      <c r="BD1414" s="0" t="s">
        <v>134</v>
      </c>
      <c r="BE1414" s="0" t="s">
        <v>134</v>
      </c>
      <c r="BF1414" s="0" t="s">
        <v>134</v>
      </c>
      <c r="BG1414" s="0" t="s">
        <v>134</v>
      </c>
      <c r="BH1414" s="0" t="s">
        <v>134</v>
      </c>
      <c r="BI1414" s="0" t="s">
        <v>134</v>
      </c>
      <c r="BJ1414" s="0" t="s">
        <v>134</v>
      </c>
      <c r="BK1414" s="0" t="s">
        <v>134</v>
      </c>
      <c r="BL1414" s="0" t="s">
        <v>134</v>
      </c>
      <c r="BM1414" s="0" t="s">
        <v>134</v>
      </c>
      <c r="BN1414" s="0" t="s">
        <v>134</v>
      </c>
      <c r="BO1414" s="0" t="s">
        <v>134</v>
      </c>
      <c r="BP1414" s="0" t="s">
        <v>134</v>
      </c>
      <c r="BQ1414" s="0" t="s">
        <v>134</v>
      </c>
      <c r="BR1414" s="0" t="s">
        <v>134</v>
      </c>
      <c r="BS1414" s="0" t="s">
        <v>134</v>
      </c>
      <c r="BT1414" s="0" t="s">
        <v>134</v>
      </c>
      <c r="BU1414" s="0" t="s">
        <v>134</v>
      </c>
      <c r="BV1414" s="0" t="s">
        <v>134</v>
      </c>
      <c r="BW1414" s="0" t="s">
        <v>134</v>
      </c>
      <c r="BX1414" s="0" t="s">
        <v>134</v>
      </c>
      <c r="BZ1414" s="0" t="s">
        <v>134</v>
      </c>
      <c r="CA1414" s="0" t="s">
        <v>134</v>
      </c>
      <c r="CB1414" s="0" t="s">
        <v>134</v>
      </c>
      <c r="CC1414" s="0" t="s">
        <v>134</v>
      </c>
      <c r="CD1414" s="0" t="s">
        <v>134</v>
      </c>
      <c r="CE1414" s="0" t="s">
        <v>134</v>
      </c>
    </row>
    <row r="1415" customFormat="false" ht="12.75" hidden="false" customHeight="false" outlineLevel="0" collapsed="false">
      <c r="E1415" s="9" t="n">
        <v>14.02</v>
      </c>
      <c r="F1415" s="9" t="n">
        <v>19163.0981890746</v>
      </c>
      <c r="G1415" s="9" t="n">
        <v>854.601940051897</v>
      </c>
      <c r="Q1415" s="0" t="s">
        <v>134</v>
      </c>
      <c r="R1415" s="0" t="s">
        <v>134</v>
      </c>
      <c r="S1415" s="0" t="s">
        <v>134</v>
      </c>
      <c r="T1415" s="0" t="s">
        <v>134</v>
      </c>
      <c r="U1415" s="0" t="s">
        <v>134</v>
      </c>
      <c r="V1415" s="0" t="s">
        <v>134</v>
      </c>
      <c r="W1415" s="0" t="s">
        <v>134</v>
      </c>
      <c r="X1415" s="0" t="s">
        <v>134</v>
      </c>
      <c r="Y1415" s="0" t="s">
        <v>134</v>
      </c>
      <c r="Z1415" s="0" t="s">
        <v>134</v>
      </c>
      <c r="AA1415" s="0" t="s">
        <v>134</v>
      </c>
      <c r="AB1415" s="0" t="s">
        <v>134</v>
      </c>
      <c r="AC1415" s="0" t="s">
        <v>134</v>
      </c>
      <c r="AD1415" s="0" t="s">
        <v>134</v>
      </c>
      <c r="AE1415" s="0" t="s">
        <v>134</v>
      </c>
      <c r="AF1415" s="0" t="s">
        <v>134</v>
      </c>
      <c r="AG1415" s="0" t="s">
        <v>134</v>
      </c>
      <c r="AH1415" s="0" t="s">
        <v>134</v>
      </c>
      <c r="AI1415" s="0" t="s">
        <v>134</v>
      </c>
      <c r="AJ1415" s="0" t="s">
        <v>134</v>
      </c>
      <c r="AK1415" s="0" t="s">
        <v>134</v>
      </c>
      <c r="AL1415" s="0" t="s">
        <v>134</v>
      </c>
      <c r="AM1415" s="0" t="s">
        <v>134</v>
      </c>
      <c r="AN1415" s="0" t="s">
        <v>134</v>
      </c>
      <c r="AO1415" s="0" t="s">
        <v>134</v>
      </c>
      <c r="AP1415" s="0" t="s">
        <v>134</v>
      </c>
      <c r="AQ1415" s="0" t="s">
        <v>134</v>
      </c>
      <c r="AR1415" s="0" t="s">
        <v>134</v>
      </c>
      <c r="AS1415" s="0" t="s">
        <v>134</v>
      </c>
      <c r="AT1415" s="0" t="s">
        <v>134</v>
      </c>
      <c r="AU1415" s="0" t="s">
        <v>134</v>
      </c>
      <c r="AV1415" s="0" t="s">
        <v>134</v>
      </c>
      <c r="AW1415" s="0" t="s">
        <v>134</v>
      </c>
      <c r="AX1415" s="0" t="s">
        <v>134</v>
      </c>
      <c r="AY1415" s="0" t="s">
        <v>134</v>
      </c>
      <c r="AZ1415" s="0" t="s">
        <v>134</v>
      </c>
      <c r="BA1415" s="0" t="s">
        <v>134</v>
      </c>
      <c r="BB1415" s="0" t="s">
        <v>134</v>
      </c>
      <c r="BC1415" s="0" t="s">
        <v>134</v>
      </c>
      <c r="BD1415" s="0" t="s">
        <v>134</v>
      </c>
      <c r="BE1415" s="0" t="s">
        <v>134</v>
      </c>
      <c r="BF1415" s="0" t="s">
        <v>134</v>
      </c>
      <c r="BG1415" s="0" t="s">
        <v>134</v>
      </c>
      <c r="BH1415" s="0" t="s">
        <v>134</v>
      </c>
      <c r="BI1415" s="0" t="s">
        <v>134</v>
      </c>
      <c r="BJ1415" s="0" t="s">
        <v>134</v>
      </c>
      <c r="BK1415" s="0" t="s">
        <v>134</v>
      </c>
      <c r="BL1415" s="0" t="s">
        <v>134</v>
      </c>
      <c r="BM1415" s="0" t="s">
        <v>134</v>
      </c>
      <c r="BN1415" s="0" t="s">
        <v>134</v>
      </c>
      <c r="BO1415" s="0" t="s">
        <v>134</v>
      </c>
      <c r="BP1415" s="0" t="s">
        <v>134</v>
      </c>
      <c r="BQ1415" s="0" t="s">
        <v>134</v>
      </c>
      <c r="BR1415" s="0" t="s">
        <v>134</v>
      </c>
      <c r="BS1415" s="0" t="s">
        <v>134</v>
      </c>
      <c r="BT1415" s="0" t="s">
        <v>134</v>
      </c>
      <c r="BU1415" s="0" t="s">
        <v>134</v>
      </c>
      <c r="BV1415" s="0" t="s">
        <v>134</v>
      </c>
      <c r="BW1415" s="0" t="s">
        <v>134</v>
      </c>
      <c r="BX1415" s="0" t="s">
        <v>134</v>
      </c>
      <c r="BZ1415" s="0" t="s">
        <v>134</v>
      </c>
      <c r="CA1415" s="0" t="s">
        <v>134</v>
      </c>
      <c r="CB1415" s="0" t="s">
        <v>134</v>
      </c>
      <c r="CC1415" s="0" t="s">
        <v>134</v>
      </c>
      <c r="CD1415" s="0" t="s">
        <v>134</v>
      </c>
      <c r="CE1415" s="0" t="s">
        <v>134</v>
      </c>
    </row>
    <row r="1416" customFormat="false" ht="12.75" hidden="false" customHeight="false" outlineLevel="0" collapsed="false">
      <c r="E1416" s="9" t="n">
        <v>14.03</v>
      </c>
      <c r="F1416" s="9" t="n">
        <v>19171.6295552259</v>
      </c>
      <c r="G1416" s="9" t="n">
        <v>854.191896120903</v>
      </c>
      <c r="Q1416" s="0" t="s">
        <v>134</v>
      </c>
      <c r="R1416" s="0" t="s">
        <v>134</v>
      </c>
      <c r="S1416" s="0" t="s">
        <v>134</v>
      </c>
      <c r="T1416" s="0" t="s">
        <v>134</v>
      </c>
      <c r="U1416" s="0" t="s">
        <v>134</v>
      </c>
      <c r="V1416" s="0" t="s">
        <v>134</v>
      </c>
      <c r="W1416" s="0" t="s">
        <v>134</v>
      </c>
      <c r="X1416" s="0" t="s">
        <v>134</v>
      </c>
      <c r="Y1416" s="0" t="s">
        <v>134</v>
      </c>
      <c r="Z1416" s="0" t="s">
        <v>134</v>
      </c>
      <c r="AA1416" s="0" t="s">
        <v>134</v>
      </c>
      <c r="AB1416" s="0" t="s">
        <v>134</v>
      </c>
      <c r="AC1416" s="0" t="s">
        <v>134</v>
      </c>
      <c r="AD1416" s="0" t="s">
        <v>134</v>
      </c>
      <c r="AE1416" s="0" t="s">
        <v>134</v>
      </c>
      <c r="AF1416" s="0" t="s">
        <v>134</v>
      </c>
      <c r="AG1416" s="0" t="s">
        <v>134</v>
      </c>
      <c r="AH1416" s="0" t="s">
        <v>134</v>
      </c>
      <c r="AI1416" s="0" t="s">
        <v>134</v>
      </c>
      <c r="AJ1416" s="0" t="s">
        <v>134</v>
      </c>
      <c r="AK1416" s="0" t="s">
        <v>134</v>
      </c>
      <c r="AL1416" s="0" t="s">
        <v>134</v>
      </c>
      <c r="AM1416" s="0" t="s">
        <v>134</v>
      </c>
      <c r="AN1416" s="0" t="s">
        <v>134</v>
      </c>
      <c r="AO1416" s="0" t="s">
        <v>134</v>
      </c>
      <c r="AP1416" s="0" t="s">
        <v>134</v>
      </c>
      <c r="AQ1416" s="0" t="s">
        <v>134</v>
      </c>
      <c r="AR1416" s="0" t="s">
        <v>134</v>
      </c>
      <c r="AS1416" s="0" t="s">
        <v>134</v>
      </c>
      <c r="AT1416" s="0" t="s">
        <v>134</v>
      </c>
      <c r="AU1416" s="0" t="s">
        <v>134</v>
      </c>
      <c r="AV1416" s="0" t="s">
        <v>134</v>
      </c>
      <c r="AW1416" s="0" t="s">
        <v>134</v>
      </c>
      <c r="AX1416" s="0" t="s">
        <v>134</v>
      </c>
      <c r="AY1416" s="0" t="s">
        <v>134</v>
      </c>
      <c r="AZ1416" s="0" t="s">
        <v>134</v>
      </c>
      <c r="BA1416" s="0" t="s">
        <v>134</v>
      </c>
      <c r="BB1416" s="0" t="s">
        <v>134</v>
      </c>
      <c r="BC1416" s="0" t="s">
        <v>134</v>
      </c>
      <c r="BD1416" s="0" t="s">
        <v>134</v>
      </c>
      <c r="BE1416" s="0" t="s">
        <v>134</v>
      </c>
      <c r="BF1416" s="0" t="s">
        <v>134</v>
      </c>
      <c r="BG1416" s="0" t="s">
        <v>134</v>
      </c>
      <c r="BH1416" s="0" t="s">
        <v>134</v>
      </c>
      <c r="BI1416" s="0" t="s">
        <v>134</v>
      </c>
      <c r="BJ1416" s="0" t="s">
        <v>134</v>
      </c>
      <c r="BK1416" s="0" t="s">
        <v>134</v>
      </c>
      <c r="BL1416" s="0" t="s">
        <v>134</v>
      </c>
      <c r="BM1416" s="0" t="s">
        <v>134</v>
      </c>
      <c r="BN1416" s="0" t="s">
        <v>134</v>
      </c>
      <c r="BO1416" s="0" t="s">
        <v>134</v>
      </c>
      <c r="BP1416" s="0" t="s">
        <v>134</v>
      </c>
      <c r="BQ1416" s="0" t="s">
        <v>134</v>
      </c>
      <c r="BR1416" s="0" t="s">
        <v>134</v>
      </c>
      <c r="BS1416" s="0" t="s">
        <v>134</v>
      </c>
      <c r="BT1416" s="0" t="s">
        <v>134</v>
      </c>
      <c r="BU1416" s="0" t="s">
        <v>134</v>
      </c>
      <c r="BV1416" s="0" t="s">
        <v>134</v>
      </c>
      <c r="BW1416" s="0" t="s">
        <v>134</v>
      </c>
      <c r="BX1416" s="0" t="s">
        <v>134</v>
      </c>
      <c r="BZ1416" s="0" t="s">
        <v>134</v>
      </c>
      <c r="CA1416" s="0" t="s">
        <v>134</v>
      </c>
      <c r="CB1416" s="0" t="s">
        <v>134</v>
      </c>
      <c r="CC1416" s="0" t="s">
        <v>134</v>
      </c>
      <c r="CD1416" s="0" t="s">
        <v>134</v>
      </c>
      <c r="CE1416" s="0" t="s">
        <v>134</v>
      </c>
    </row>
    <row r="1417" customFormat="false" ht="12.75" hidden="false" customHeight="false" outlineLevel="0" collapsed="false">
      <c r="E1417" s="9" t="n">
        <v>14.04</v>
      </c>
      <c r="F1417" s="9" t="n">
        <v>19180.1568180568</v>
      </c>
      <c r="G1417" s="9" t="n">
        <v>853.781959710762</v>
      </c>
      <c r="Q1417" s="0" t="s">
        <v>134</v>
      </c>
      <c r="R1417" s="0" t="s">
        <v>134</v>
      </c>
      <c r="S1417" s="0" t="s">
        <v>134</v>
      </c>
      <c r="T1417" s="0" t="s">
        <v>134</v>
      </c>
      <c r="U1417" s="0" t="s">
        <v>134</v>
      </c>
      <c r="V1417" s="0" t="s">
        <v>134</v>
      </c>
      <c r="W1417" s="0" t="s">
        <v>134</v>
      </c>
      <c r="X1417" s="0" t="s">
        <v>134</v>
      </c>
      <c r="Y1417" s="0" t="s">
        <v>134</v>
      </c>
      <c r="Z1417" s="0" t="s">
        <v>134</v>
      </c>
      <c r="AA1417" s="0" t="s">
        <v>134</v>
      </c>
      <c r="AB1417" s="0" t="s">
        <v>134</v>
      </c>
      <c r="AC1417" s="0" t="s">
        <v>134</v>
      </c>
      <c r="AD1417" s="0" t="s">
        <v>134</v>
      </c>
      <c r="AE1417" s="0" t="s">
        <v>134</v>
      </c>
      <c r="AF1417" s="0" t="s">
        <v>134</v>
      </c>
      <c r="AG1417" s="0" t="s">
        <v>134</v>
      </c>
      <c r="AH1417" s="0" t="s">
        <v>134</v>
      </c>
      <c r="AI1417" s="0" t="s">
        <v>134</v>
      </c>
      <c r="AJ1417" s="0" t="s">
        <v>134</v>
      </c>
      <c r="AK1417" s="0" t="s">
        <v>134</v>
      </c>
      <c r="AL1417" s="0" t="s">
        <v>134</v>
      </c>
      <c r="AM1417" s="0" t="s">
        <v>134</v>
      </c>
      <c r="AN1417" s="0" t="s">
        <v>134</v>
      </c>
      <c r="AO1417" s="0" t="s">
        <v>134</v>
      </c>
      <c r="AP1417" s="0" t="s">
        <v>134</v>
      </c>
      <c r="AQ1417" s="0" t="s">
        <v>134</v>
      </c>
      <c r="AR1417" s="0" t="s">
        <v>134</v>
      </c>
      <c r="AS1417" s="0" t="s">
        <v>134</v>
      </c>
      <c r="AT1417" s="0" t="s">
        <v>134</v>
      </c>
      <c r="AU1417" s="0" t="s">
        <v>134</v>
      </c>
      <c r="AV1417" s="0" t="s">
        <v>134</v>
      </c>
      <c r="AW1417" s="0" t="s">
        <v>134</v>
      </c>
      <c r="AX1417" s="0" t="s">
        <v>134</v>
      </c>
      <c r="AY1417" s="0" t="s">
        <v>134</v>
      </c>
      <c r="AZ1417" s="0" t="s">
        <v>134</v>
      </c>
      <c r="BA1417" s="0" t="s">
        <v>134</v>
      </c>
      <c r="BB1417" s="0" t="s">
        <v>134</v>
      </c>
      <c r="BC1417" s="0" t="s">
        <v>134</v>
      </c>
      <c r="BD1417" s="0" t="s">
        <v>134</v>
      </c>
      <c r="BE1417" s="0" t="s">
        <v>134</v>
      </c>
      <c r="BF1417" s="0" t="s">
        <v>134</v>
      </c>
      <c r="BG1417" s="0" t="s">
        <v>134</v>
      </c>
      <c r="BH1417" s="0" t="s">
        <v>134</v>
      </c>
      <c r="BI1417" s="0" t="s">
        <v>134</v>
      </c>
      <c r="BJ1417" s="0" t="s">
        <v>134</v>
      </c>
      <c r="BK1417" s="0" t="s">
        <v>134</v>
      </c>
      <c r="BL1417" s="0" t="s">
        <v>134</v>
      </c>
      <c r="BM1417" s="0" t="s">
        <v>134</v>
      </c>
      <c r="BN1417" s="0" t="s">
        <v>134</v>
      </c>
      <c r="BO1417" s="0" t="s">
        <v>134</v>
      </c>
      <c r="BP1417" s="0" t="s">
        <v>134</v>
      </c>
      <c r="BQ1417" s="0" t="s">
        <v>134</v>
      </c>
      <c r="BR1417" s="0" t="s">
        <v>134</v>
      </c>
      <c r="BS1417" s="0" t="s">
        <v>134</v>
      </c>
      <c r="BT1417" s="0" t="s">
        <v>134</v>
      </c>
      <c r="BU1417" s="0" t="s">
        <v>134</v>
      </c>
      <c r="BV1417" s="0" t="s">
        <v>134</v>
      </c>
      <c r="BW1417" s="0" t="s">
        <v>134</v>
      </c>
      <c r="BX1417" s="0" t="s">
        <v>134</v>
      </c>
      <c r="BZ1417" s="0" t="s">
        <v>134</v>
      </c>
      <c r="CA1417" s="0" t="s">
        <v>134</v>
      </c>
      <c r="CB1417" s="0" t="s">
        <v>134</v>
      </c>
      <c r="CC1417" s="0" t="s">
        <v>134</v>
      </c>
      <c r="CD1417" s="0" t="s">
        <v>134</v>
      </c>
      <c r="CE1417" s="0" t="s">
        <v>134</v>
      </c>
    </row>
    <row r="1418" customFormat="false" ht="12.75" hidden="false" customHeight="false" outlineLevel="0" collapsed="false">
      <c r="E1418" s="9" t="n">
        <v>14.05</v>
      </c>
      <c r="F1418" s="9" t="n">
        <v>19188.6799786377</v>
      </c>
      <c r="G1418" s="9" t="n">
        <v>853.372130703446</v>
      </c>
      <c r="Q1418" s="0" t="s">
        <v>134</v>
      </c>
      <c r="R1418" s="0" t="s">
        <v>134</v>
      </c>
      <c r="S1418" s="0" t="s">
        <v>134</v>
      </c>
      <c r="T1418" s="0" t="s">
        <v>134</v>
      </c>
      <c r="U1418" s="0" t="s">
        <v>134</v>
      </c>
      <c r="V1418" s="0" t="s">
        <v>134</v>
      </c>
      <c r="W1418" s="0" t="s">
        <v>134</v>
      </c>
      <c r="X1418" s="0" t="s">
        <v>134</v>
      </c>
      <c r="Y1418" s="0" t="s">
        <v>134</v>
      </c>
      <c r="Z1418" s="0" t="s">
        <v>134</v>
      </c>
      <c r="AA1418" s="0" t="s">
        <v>134</v>
      </c>
      <c r="AB1418" s="0" t="s">
        <v>134</v>
      </c>
      <c r="AC1418" s="0" t="s">
        <v>134</v>
      </c>
      <c r="AD1418" s="0" t="s">
        <v>134</v>
      </c>
      <c r="AE1418" s="0" t="s">
        <v>134</v>
      </c>
      <c r="AF1418" s="0" t="s">
        <v>134</v>
      </c>
      <c r="AG1418" s="0" t="s">
        <v>134</v>
      </c>
      <c r="AH1418" s="0" t="s">
        <v>134</v>
      </c>
      <c r="AI1418" s="0" t="s">
        <v>134</v>
      </c>
      <c r="AJ1418" s="0" t="s">
        <v>134</v>
      </c>
      <c r="AK1418" s="0" t="s">
        <v>134</v>
      </c>
      <c r="AL1418" s="0" t="s">
        <v>134</v>
      </c>
      <c r="AM1418" s="0" t="s">
        <v>134</v>
      </c>
      <c r="AN1418" s="0" t="s">
        <v>134</v>
      </c>
      <c r="AO1418" s="0" t="s">
        <v>134</v>
      </c>
      <c r="AP1418" s="0" t="s">
        <v>134</v>
      </c>
      <c r="AQ1418" s="0" t="s">
        <v>134</v>
      </c>
      <c r="AR1418" s="0" t="s">
        <v>134</v>
      </c>
      <c r="AS1418" s="0" t="s">
        <v>134</v>
      </c>
      <c r="AT1418" s="0" t="s">
        <v>134</v>
      </c>
      <c r="AU1418" s="0" t="s">
        <v>134</v>
      </c>
      <c r="AV1418" s="0" t="s">
        <v>134</v>
      </c>
      <c r="AW1418" s="0" t="s">
        <v>134</v>
      </c>
      <c r="AX1418" s="0" t="s">
        <v>134</v>
      </c>
      <c r="AY1418" s="0" t="s">
        <v>134</v>
      </c>
      <c r="AZ1418" s="0" t="s">
        <v>134</v>
      </c>
      <c r="BA1418" s="0" t="s">
        <v>134</v>
      </c>
      <c r="BB1418" s="0" t="s">
        <v>134</v>
      </c>
      <c r="BC1418" s="0" t="s">
        <v>134</v>
      </c>
      <c r="BD1418" s="0" t="s">
        <v>134</v>
      </c>
      <c r="BE1418" s="0" t="s">
        <v>134</v>
      </c>
      <c r="BF1418" s="0" t="s">
        <v>134</v>
      </c>
      <c r="BG1418" s="0" t="s">
        <v>134</v>
      </c>
      <c r="BH1418" s="0" t="s">
        <v>134</v>
      </c>
      <c r="BI1418" s="0" t="s">
        <v>134</v>
      </c>
      <c r="BJ1418" s="0" t="s">
        <v>134</v>
      </c>
      <c r="BK1418" s="0" t="s">
        <v>134</v>
      </c>
      <c r="BL1418" s="0" t="s">
        <v>134</v>
      </c>
      <c r="BM1418" s="0" t="s">
        <v>134</v>
      </c>
      <c r="BN1418" s="0" t="s">
        <v>134</v>
      </c>
      <c r="BO1418" s="0" t="s">
        <v>134</v>
      </c>
      <c r="BP1418" s="0" t="s">
        <v>134</v>
      </c>
      <c r="BQ1418" s="0" t="s">
        <v>134</v>
      </c>
      <c r="BR1418" s="0" t="s">
        <v>134</v>
      </c>
      <c r="BS1418" s="0" t="s">
        <v>134</v>
      </c>
      <c r="BT1418" s="0" t="s">
        <v>134</v>
      </c>
      <c r="BU1418" s="0" t="s">
        <v>134</v>
      </c>
      <c r="BV1418" s="0" t="s">
        <v>134</v>
      </c>
      <c r="BW1418" s="0" t="s">
        <v>134</v>
      </c>
      <c r="BX1418" s="0" t="s">
        <v>134</v>
      </c>
      <c r="BZ1418" s="0" t="s">
        <v>134</v>
      </c>
      <c r="CA1418" s="0" t="s">
        <v>134</v>
      </c>
      <c r="CB1418" s="0" t="s">
        <v>134</v>
      </c>
      <c r="CC1418" s="0" t="s">
        <v>134</v>
      </c>
      <c r="CD1418" s="0" t="s">
        <v>134</v>
      </c>
      <c r="CE1418" s="0" t="s">
        <v>134</v>
      </c>
    </row>
    <row r="1419" customFormat="false" ht="12.75" hidden="false" customHeight="false" outlineLevel="0" collapsed="false">
      <c r="E1419" s="9" t="n">
        <v>14.06</v>
      </c>
      <c r="F1419" s="9" t="n">
        <v>19197.199038038</v>
      </c>
      <c r="G1419" s="9" t="n">
        <v>852.962408981081</v>
      </c>
      <c r="Q1419" s="0" t="s">
        <v>134</v>
      </c>
      <c r="R1419" s="0" t="s">
        <v>134</v>
      </c>
      <c r="S1419" s="0" t="s">
        <v>134</v>
      </c>
      <c r="T1419" s="0" t="s">
        <v>134</v>
      </c>
      <c r="U1419" s="0" t="s">
        <v>134</v>
      </c>
      <c r="V1419" s="0" t="s">
        <v>134</v>
      </c>
      <c r="W1419" s="0" t="s">
        <v>134</v>
      </c>
      <c r="X1419" s="0" t="s">
        <v>134</v>
      </c>
      <c r="Y1419" s="0" t="s">
        <v>134</v>
      </c>
      <c r="Z1419" s="0" t="s">
        <v>134</v>
      </c>
      <c r="AA1419" s="0" t="s">
        <v>134</v>
      </c>
      <c r="AB1419" s="0" t="s">
        <v>134</v>
      </c>
      <c r="AC1419" s="0" t="s">
        <v>134</v>
      </c>
      <c r="AD1419" s="0" t="s">
        <v>134</v>
      </c>
      <c r="AE1419" s="0" t="s">
        <v>134</v>
      </c>
      <c r="AF1419" s="0" t="s">
        <v>134</v>
      </c>
      <c r="AG1419" s="0" t="s">
        <v>134</v>
      </c>
      <c r="AH1419" s="0" t="s">
        <v>134</v>
      </c>
      <c r="AI1419" s="0" t="s">
        <v>134</v>
      </c>
      <c r="AJ1419" s="0" t="s">
        <v>134</v>
      </c>
      <c r="AK1419" s="0" t="s">
        <v>134</v>
      </c>
      <c r="AL1419" s="0" t="s">
        <v>134</v>
      </c>
      <c r="AM1419" s="0" t="s">
        <v>134</v>
      </c>
      <c r="AN1419" s="0" t="s">
        <v>134</v>
      </c>
      <c r="AO1419" s="0" t="s">
        <v>134</v>
      </c>
      <c r="AP1419" s="0" t="s">
        <v>134</v>
      </c>
      <c r="AQ1419" s="0" t="s">
        <v>134</v>
      </c>
      <c r="AR1419" s="0" t="s">
        <v>134</v>
      </c>
      <c r="AS1419" s="0" t="s">
        <v>134</v>
      </c>
      <c r="AT1419" s="0" t="s">
        <v>134</v>
      </c>
      <c r="AU1419" s="0" t="s">
        <v>134</v>
      </c>
      <c r="AV1419" s="0" t="s">
        <v>134</v>
      </c>
      <c r="AW1419" s="0" t="s">
        <v>134</v>
      </c>
      <c r="AX1419" s="0" t="s">
        <v>134</v>
      </c>
      <c r="AY1419" s="0" t="s">
        <v>134</v>
      </c>
      <c r="AZ1419" s="0" t="s">
        <v>134</v>
      </c>
      <c r="BA1419" s="0" t="s">
        <v>134</v>
      </c>
      <c r="BB1419" s="0" t="s">
        <v>134</v>
      </c>
      <c r="BC1419" s="0" t="s">
        <v>134</v>
      </c>
      <c r="BD1419" s="0" t="s">
        <v>134</v>
      </c>
      <c r="BE1419" s="0" t="s">
        <v>134</v>
      </c>
      <c r="BF1419" s="0" t="s">
        <v>134</v>
      </c>
      <c r="BG1419" s="0" t="s">
        <v>134</v>
      </c>
      <c r="BH1419" s="0" t="s">
        <v>134</v>
      </c>
      <c r="BI1419" s="0" t="s">
        <v>134</v>
      </c>
      <c r="BJ1419" s="0" t="s">
        <v>134</v>
      </c>
      <c r="BK1419" s="0" t="s">
        <v>134</v>
      </c>
      <c r="BL1419" s="0" t="s">
        <v>134</v>
      </c>
      <c r="BM1419" s="0" t="s">
        <v>134</v>
      </c>
      <c r="BN1419" s="0" t="s">
        <v>134</v>
      </c>
      <c r="BO1419" s="0" t="s">
        <v>134</v>
      </c>
      <c r="BP1419" s="0" t="s">
        <v>134</v>
      </c>
      <c r="BQ1419" s="0" t="s">
        <v>134</v>
      </c>
      <c r="BR1419" s="0" t="s">
        <v>134</v>
      </c>
      <c r="BS1419" s="0" t="s">
        <v>134</v>
      </c>
      <c r="BT1419" s="0" t="s">
        <v>134</v>
      </c>
      <c r="BU1419" s="0" t="s">
        <v>134</v>
      </c>
      <c r="BV1419" s="0" t="s">
        <v>134</v>
      </c>
      <c r="BW1419" s="0" t="s">
        <v>134</v>
      </c>
      <c r="BX1419" s="0" t="s">
        <v>134</v>
      </c>
      <c r="BZ1419" s="0" t="s">
        <v>134</v>
      </c>
      <c r="CA1419" s="0" t="s">
        <v>134</v>
      </c>
      <c r="CB1419" s="0" t="s">
        <v>134</v>
      </c>
      <c r="CC1419" s="0" t="s">
        <v>134</v>
      </c>
      <c r="CD1419" s="0" t="s">
        <v>134</v>
      </c>
      <c r="CE1419" s="0" t="s">
        <v>134</v>
      </c>
    </row>
    <row r="1420" customFormat="false" ht="12.75" hidden="false" customHeight="false" outlineLevel="0" collapsed="false">
      <c r="E1420" s="9" t="n">
        <v>14.07</v>
      </c>
      <c r="F1420" s="9" t="n">
        <v>19205.7139973257</v>
      </c>
      <c r="G1420" s="9" t="n">
        <v>852.552794425942</v>
      </c>
      <c r="Q1420" s="0" t="s">
        <v>134</v>
      </c>
      <c r="R1420" s="0" t="s">
        <v>134</v>
      </c>
      <c r="S1420" s="0" t="s">
        <v>134</v>
      </c>
      <c r="T1420" s="0" t="s">
        <v>134</v>
      </c>
      <c r="U1420" s="0" t="s">
        <v>134</v>
      </c>
      <c r="V1420" s="0" t="s">
        <v>134</v>
      </c>
      <c r="W1420" s="0" t="s">
        <v>134</v>
      </c>
      <c r="X1420" s="0" t="s">
        <v>134</v>
      </c>
      <c r="Y1420" s="0" t="s">
        <v>134</v>
      </c>
      <c r="Z1420" s="0" t="s">
        <v>134</v>
      </c>
      <c r="AA1420" s="0" t="s">
        <v>134</v>
      </c>
      <c r="AB1420" s="0" t="s">
        <v>134</v>
      </c>
      <c r="AC1420" s="0" t="s">
        <v>134</v>
      </c>
      <c r="AD1420" s="0" t="s">
        <v>134</v>
      </c>
      <c r="AE1420" s="0" t="s">
        <v>134</v>
      </c>
      <c r="AF1420" s="0" t="s">
        <v>134</v>
      </c>
      <c r="AG1420" s="0" t="s">
        <v>134</v>
      </c>
      <c r="AH1420" s="0" t="s">
        <v>134</v>
      </c>
      <c r="AI1420" s="0" t="s">
        <v>134</v>
      </c>
      <c r="AJ1420" s="0" t="s">
        <v>134</v>
      </c>
      <c r="AK1420" s="0" t="s">
        <v>134</v>
      </c>
      <c r="AL1420" s="0" t="s">
        <v>134</v>
      </c>
      <c r="AM1420" s="0" t="s">
        <v>134</v>
      </c>
      <c r="AN1420" s="0" t="s">
        <v>134</v>
      </c>
      <c r="AO1420" s="0" t="s">
        <v>134</v>
      </c>
      <c r="AP1420" s="0" t="s">
        <v>134</v>
      </c>
      <c r="AQ1420" s="0" t="s">
        <v>134</v>
      </c>
      <c r="AR1420" s="0" t="s">
        <v>134</v>
      </c>
      <c r="AS1420" s="0" t="s">
        <v>134</v>
      </c>
      <c r="AT1420" s="0" t="s">
        <v>134</v>
      </c>
      <c r="AU1420" s="0" t="s">
        <v>134</v>
      </c>
      <c r="AV1420" s="0" t="s">
        <v>134</v>
      </c>
      <c r="AW1420" s="0" t="s">
        <v>134</v>
      </c>
      <c r="AX1420" s="0" t="s">
        <v>134</v>
      </c>
      <c r="AY1420" s="0" t="s">
        <v>134</v>
      </c>
      <c r="AZ1420" s="0" t="s">
        <v>134</v>
      </c>
      <c r="BA1420" s="0" t="s">
        <v>134</v>
      </c>
      <c r="BB1420" s="0" t="s">
        <v>134</v>
      </c>
      <c r="BC1420" s="0" t="s">
        <v>134</v>
      </c>
      <c r="BD1420" s="0" t="s">
        <v>134</v>
      </c>
      <c r="BE1420" s="0" t="s">
        <v>134</v>
      </c>
      <c r="BF1420" s="0" t="s">
        <v>134</v>
      </c>
      <c r="BG1420" s="0" t="s">
        <v>134</v>
      </c>
      <c r="BH1420" s="0" t="s">
        <v>134</v>
      </c>
      <c r="BI1420" s="0" t="s">
        <v>134</v>
      </c>
      <c r="BJ1420" s="0" t="s">
        <v>134</v>
      </c>
      <c r="BK1420" s="0" t="s">
        <v>134</v>
      </c>
      <c r="BL1420" s="0" t="s">
        <v>134</v>
      </c>
      <c r="BM1420" s="0" t="s">
        <v>134</v>
      </c>
      <c r="BN1420" s="0" t="s">
        <v>134</v>
      </c>
      <c r="BO1420" s="0" t="s">
        <v>134</v>
      </c>
      <c r="BP1420" s="0" t="s">
        <v>134</v>
      </c>
      <c r="BQ1420" s="0" t="s">
        <v>134</v>
      </c>
      <c r="BR1420" s="0" t="s">
        <v>134</v>
      </c>
      <c r="BS1420" s="0" t="s">
        <v>134</v>
      </c>
      <c r="BT1420" s="0" t="s">
        <v>134</v>
      </c>
      <c r="BU1420" s="0" t="s">
        <v>134</v>
      </c>
      <c r="BV1420" s="0" t="s">
        <v>134</v>
      </c>
      <c r="BW1420" s="0" t="s">
        <v>134</v>
      </c>
      <c r="BX1420" s="0" t="s">
        <v>134</v>
      </c>
      <c r="BZ1420" s="0" t="s">
        <v>134</v>
      </c>
      <c r="CA1420" s="0" t="s">
        <v>134</v>
      </c>
      <c r="CB1420" s="0" t="s">
        <v>134</v>
      </c>
      <c r="CC1420" s="0" t="s">
        <v>134</v>
      </c>
      <c r="CD1420" s="0" t="s">
        <v>134</v>
      </c>
      <c r="CE1420" s="0" t="s">
        <v>134</v>
      </c>
    </row>
    <row r="1421" customFormat="false" ht="12.75" hidden="false" customHeight="false" outlineLevel="0" collapsed="false">
      <c r="E1421" s="9" t="n">
        <v>14.08</v>
      </c>
      <c r="F1421" s="9" t="n">
        <v>19214.2248575678</v>
      </c>
      <c r="G1421" s="9" t="n">
        <v>852.143286920457</v>
      </c>
      <c r="Q1421" s="0" t="s">
        <v>134</v>
      </c>
      <c r="R1421" s="0" t="s">
        <v>134</v>
      </c>
      <c r="S1421" s="0" t="s">
        <v>134</v>
      </c>
      <c r="T1421" s="0" t="s">
        <v>134</v>
      </c>
      <c r="U1421" s="0" t="s">
        <v>134</v>
      </c>
      <c r="V1421" s="0" t="s">
        <v>134</v>
      </c>
      <c r="W1421" s="0" t="s">
        <v>134</v>
      </c>
      <c r="X1421" s="0" t="s">
        <v>134</v>
      </c>
      <c r="Y1421" s="0" t="s">
        <v>134</v>
      </c>
      <c r="Z1421" s="0" t="s">
        <v>134</v>
      </c>
      <c r="AA1421" s="0" t="s">
        <v>134</v>
      </c>
      <c r="AB1421" s="0" t="s">
        <v>134</v>
      </c>
      <c r="AC1421" s="0" t="s">
        <v>134</v>
      </c>
      <c r="AD1421" s="0" t="s">
        <v>134</v>
      </c>
      <c r="AE1421" s="0" t="s">
        <v>134</v>
      </c>
      <c r="AF1421" s="0" t="s">
        <v>134</v>
      </c>
      <c r="AG1421" s="0" t="s">
        <v>134</v>
      </c>
      <c r="AH1421" s="0" t="s">
        <v>134</v>
      </c>
      <c r="AI1421" s="0" t="s">
        <v>134</v>
      </c>
      <c r="AJ1421" s="0" t="s">
        <v>134</v>
      </c>
      <c r="AK1421" s="0" t="s">
        <v>134</v>
      </c>
      <c r="AL1421" s="0" t="s">
        <v>134</v>
      </c>
      <c r="AM1421" s="0" t="s">
        <v>134</v>
      </c>
      <c r="AN1421" s="0" t="s">
        <v>134</v>
      </c>
      <c r="AO1421" s="0" t="s">
        <v>134</v>
      </c>
      <c r="AP1421" s="0" t="s">
        <v>134</v>
      </c>
      <c r="AQ1421" s="0" t="s">
        <v>134</v>
      </c>
      <c r="AR1421" s="0" t="s">
        <v>134</v>
      </c>
      <c r="AS1421" s="0" t="s">
        <v>134</v>
      </c>
      <c r="AT1421" s="0" t="s">
        <v>134</v>
      </c>
      <c r="AU1421" s="0" t="s">
        <v>134</v>
      </c>
      <c r="AV1421" s="0" t="s">
        <v>134</v>
      </c>
      <c r="AW1421" s="0" t="s">
        <v>134</v>
      </c>
      <c r="AX1421" s="0" t="s">
        <v>134</v>
      </c>
      <c r="AY1421" s="0" t="s">
        <v>134</v>
      </c>
      <c r="AZ1421" s="0" t="s">
        <v>134</v>
      </c>
      <c r="BA1421" s="0" t="s">
        <v>134</v>
      </c>
      <c r="BB1421" s="0" t="s">
        <v>134</v>
      </c>
      <c r="BC1421" s="0" t="s">
        <v>134</v>
      </c>
      <c r="BD1421" s="0" t="s">
        <v>134</v>
      </c>
      <c r="BE1421" s="0" t="s">
        <v>134</v>
      </c>
      <c r="BF1421" s="0" t="s">
        <v>134</v>
      </c>
      <c r="BG1421" s="0" t="s">
        <v>134</v>
      </c>
      <c r="BH1421" s="0" t="s">
        <v>134</v>
      </c>
      <c r="BI1421" s="0" t="s">
        <v>134</v>
      </c>
      <c r="BJ1421" s="0" t="s">
        <v>134</v>
      </c>
      <c r="BK1421" s="0" t="s">
        <v>134</v>
      </c>
      <c r="BL1421" s="0" t="s">
        <v>134</v>
      </c>
      <c r="BM1421" s="0" t="s">
        <v>134</v>
      </c>
      <c r="BN1421" s="0" t="s">
        <v>134</v>
      </c>
      <c r="BO1421" s="0" t="s">
        <v>134</v>
      </c>
      <c r="BP1421" s="0" t="s">
        <v>134</v>
      </c>
      <c r="BQ1421" s="0" t="s">
        <v>134</v>
      </c>
      <c r="BR1421" s="0" t="s">
        <v>134</v>
      </c>
      <c r="BS1421" s="0" t="s">
        <v>134</v>
      </c>
      <c r="BT1421" s="0" t="s">
        <v>134</v>
      </c>
      <c r="BU1421" s="0" t="s">
        <v>134</v>
      </c>
      <c r="BV1421" s="0" t="s">
        <v>134</v>
      </c>
      <c r="BW1421" s="0" t="s">
        <v>134</v>
      </c>
      <c r="BX1421" s="0" t="s">
        <v>134</v>
      </c>
      <c r="BZ1421" s="0" t="s">
        <v>134</v>
      </c>
      <c r="CA1421" s="0" t="s">
        <v>134</v>
      </c>
      <c r="CB1421" s="0" t="s">
        <v>134</v>
      </c>
      <c r="CC1421" s="0" t="s">
        <v>134</v>
      </c>
      <c r="CD1421" s="0" t="s">
        <v>134</v>
      </c>
      <c r="CE1421" s="0" t="s">
        <v>134</v>
      </c>
    </row>
    <row r="1422" customFormat="false" ht="12.75" hidden="false" customHeight="false" outlineLevel="0" collapsed="false">
      <c r="E1422" s="9" t="n">
        <v>14.09</v>
      </c>
      <c r="F1422" s="9" t="n">
        <v>19222.73161983</v>
      </c>
      <c r="G1422" s="9" t="n">
        <v>851.733886347205</v>
      </c>
      <c r="Q1422" s="0" t="s">
        <v>134</v>
      </c>
      <c r="R1422" s="0" t="s">
        <v>134</v>
      </c>
      <c r="S1422" s="0" t="s">
        <v>134</v>
      </c>
      <c r="T1422" s="0" t="s">
        <v>134</v>
      </c>
      <c r="U1422" s="0" t="s">
        <v>134</v>
      </c>
      <c r="V1422" s="0" t="s">
        <v>134</v>
      </c>
      <c r="W1422" s="0" t="s">
        <v>134</v>
      </c>
      <c r="X1422" s="0" t="s">
        <v>134</v>
      </c>
      <c r="Y1422" s="0" t="s">
        <v>134</v>
      </c>
      <c r="Z1422" s="0" t="s">
        <v>134</v>
      </c>
      <c r="AA1422" s="0" t="s">
        <v>134</v>
      </c>
      <c r="AB1422" s="0" t="s">
        <v>134</v>
      </c>
      <c r="AC1422" s="0" t="s">
        <v>134</v>
      </c>
      <c r="AD1422" s="0" t="s">
        <v>134</v>
      </c>
      <c r="AE1422" s="0" t="s">
        <v>134</v>
      </c>
      <c r="AF1422" s="0" t="s">
        <v>134</v>
      </c>
      <c r="AG1422" s="0" t="s">
        <v>134</v>
      </c>
      <c r="AH1422" s="0" t="s">
        <v>134</v>
      </c>
      <c r="AI1422" s="0" t="s">
        <v>134</v>
      </c>
      <c r="AJ1422" s="0" t="s">
        <v>134</v>
      </c>
      <c r="AK1422" s="0" t="s">
        <v>134</v>
      </c>
      <c r="AL1422" s="0" t="s">
        <v>134</v>
      </c>
      <c r="AM1422" s="0" t="s">
        <v>134</v>
      </c>
      <c r="AN1422" s="0" t="s">
        <v>134</v>
      </c>
      <c r="AO1422" s="0" t="s">
        <v>134</v>
      </c>
      <c r="AP1422" s="0" t="s">
        <v>134</v>
      </c>
      <c r="AQ1422" s="0" t="s">
        <v>134</v>
      </c>
      <c r="AR1422" s="0" t="s">
        <v>134</v>
      </c>
      <c r="AS1422" s="0" t="s">
        <v>134</v>
      </c>
      <c r="AT1422" s="0" t="s">
        <v>134</v>
      </c>
      <c r="AU1422" s="0" t="s">
        <v>134</v>
      </c>
      <c r="AV1422" s="0" t="s">
        <v>134</v>
      </c>
      <c r="AW1422" s="0" t="s">
        <v>134</v>
      </c>
      <c r="AX1422" s="0" t="s">
        <v>134</v>
      </c>
      <c r="AY1422" s="0" t="s">
        <v>134</v>
      </c>
      <c r="AZ1422" s="0" t="s">
        <v>134</v>
      </c>
      <c r="BA1422" s="0" t="s">
        <v>134</v>
      </c>
      <c r="BB1422" s="0" t="s">
        <v>134</v>
      </c>
      <c r="BC1422" s="0" t="s">
        <v>134</v>
      </c>
      <c r="BD1422" s="0" t="s">
        <v>134</v>
      </c>
      <c r="BE1422" s="0" t="s">
        <v>134</v>
      </c>
      <c r="BF1422" s="0" t="s">
        <v>134</v>
      </c>
      <c r="BG1422" s="0" t="s">
        <v>134</v>
      </c>
      <c r="BH1422" s="0" t="s">
        <v>134</v>
      </c>
      <c r="BI1422" s="0" t="s">
        <v>134</v>
      </c>
      <c r="BJ1422" s="0" t="s">
        <v>134</v>
      </c>
      <c r="BK1422" s="0" t="s">
        <v>134</v>
      </c>
      <c r="BL1422" s="0" t="s">
        <v>134</v>
      </c>
      <c r="BM1422" s="0" t="s">
        <v>134</v>
      </c>
      <c r="BN1422" s="0" t="s">
        <v>134</v>
      </c>
      <c r="BO1422" s="0" t="s">
        <v>134</v>
      </c>
      <c r="BP1422" s="0" t="s">
        <v>134</v>
      </c>
      <c r="BQ1422" s="0" t="s">
        <v>134</v>
      </c>
      <c r="BR1422" s="0" t="s">
        <v>134</v>
      </c>
      <c r="BS1422" s="0" t="s">
        <v>134</v>
      </c>
      <c r="BT1422" s="0" t="s">
        <v>134</v>
      </c>
      <c r="BU1422" s="0" t="s">
        <v>134</v>
      </c>
      <c r="BV1422" s="0" t="s">
        <v>134</v>
      </c>
      <c r="BW1422" s="0" t="s">
        <v>134</v>
      </c>
      <c r="BX1422" s="0" t="s">
        <v>134</v>
      </c>
      <c r="BZ1422" s="0" t="s">
        <v>134</v>
      </c>
      <c r="CA1422" s="0" t="s">
        <v>134</v>
      </c>
      <c r="CB1422" s="0" t="s">
        <v>134</v>
      </c>
      <c r="CC1422" s="0" t="s">
        <v>134</v>
      </c>
      <c r="CD1422" s="0" t="s">
        <v>134</v>
      </c>
      <c r="CE1422" s="0" t="s">
        <v>134</v>
      </c>
    </row>
    <row r="1423" customFormat="false" ht="12.75" hidden="false" customHeight="false" outlineLevel="0" collapsed="false">
      <c r="E1423" s="9" t="n">
        <v>14.1</v>
      </c>
      <c r="F1423" s="9" t="n">
        <v>19231.234285177</v>
      </c>
      <c r="G1423" s="9" t="n">
        <v>851.324592588916</v>
      </c>
      <c r="Q1423" s="0" t="s">
        <v>134</v>
      </c>
      <c r="R1423" s="0" t="s">
        <v>134</v>
      </c>
      <c r="S1423" s="0" t="s">
        <v>134</v>
      </c>
      <c r="T1423" s="0" t="s">
        <v>134</v>
      </c>
      <c r="U1423" s="0" t="s">
        <v>134</v>
      </c>
      <c r="V1423" s="0" t="s">
        <v>134</v>
      </c>
      <c r="W1423" s="0" t="s">
        <v>134</v>
      </c>
      <c r="X1423" s="0" t="s">
        <v>134</v>
      </c>
      <c r="Y1423" s="0" t="s">
        <v>134</v>
      </c>
      <c r="Z1423" s="0" t="s">
        <v>134</v>
      </c>
      <c r="AA1423" s="0" t="s">
        <v>134</v>
      </c>
      <c r="AB1423" s="0" t="s">
        <v>134</v>
      </c>
      <c r="AC1423" s="0" t="s">
        <v>134</v>
      </c>
      <c r="AD1423" s="0" t="s">
        <v>134</v>
      </c>
      <c r="AE1423" s="0" t="s">
        <v>134</v>
      </c>
      <c r="AF1423" s="0" t="s">
        <v>134</v>
      </c>
      <c r="AG1423" s="0" t="s">
        <v>134</v>
      </c>
      <c r="AH1423" s="0" t="s">
        <v>134</v>
      </c>
      <c r="AI1423" s="0" t="s">
        <v>134</v>
      </c>
      <c r="AJ1423" s="0" t="s">
        <v>134</v>
      </c>
      <c r="AK1423" s="0" t="s">
        <v>134</v>
      </c>
      <c r="AL1423" s="0" t="s">
        <v>134</v>
      </c>
      <c r="AM1423" s="0" t="s">
        <v>134</v>
      </c>
      <c r="AN1423" s="0" t="s">
        <v>134</v>
      </c>
      <c r="AO1423" s="0" t="s">
        <v>134</v>
      </c>
      <c r="AP1423" s="0" t="s">
        <v>134</v>
      </c>
      <c r="AQ1423" s="0" t="s">
        <v>134</v>
      </c>
      <c r="AR1423" s="0" t="s">
        <v>134</v>
      </c>
      <c r="AS1423" s="0" t="s">
        <v>134</v>
      </c>
      <c r="AT1423" s="0" t="s">
        <v>134</v>
      </c>
      <c r="AU1423" s="0" t="s">
        <v>134</v>
      </c>
      <c r="AV1423" s="0" t="s">
        <v>134</v>
      </c>
      <c r="AW1423" s="0" t="s">
        <v>134</v>
      </c>
      <c r="AX1423" s="0" t="s">
        <v>134</v>
      </c>
      <c r="AY1423" s="0" t="s">
        <v>134</v>
      </c>
      <c r="AZ1423" s="0" t="s">
        <v>134</v>
      </c>
      <c r="BA1423" s="0" t="s">
        <v>134</v>
      </c>
      <c r="BB1423" s="0" t="s">
        <v>134</v>
      </c>
      <c r="BC1423" s="0" t="s">
        <v>134</v>
      </c>
      <c r="BD1423" s="0" t="s">
        <v>134</v>
      </c>
      <c r="BE1423" s="0" t="s">
        <v>134</v>
      </c>
      <c r="BF1423" s="0" t="s">
        <v>134</v>
      </c>
      <c r="BG1423" s="0" t="s">
        <v>134</v>
      </c>
      <c r="BH1423" s="0" t="s">
        <v>134</v>
      </c>
      <c r="BI1423" s="0" t="s">
        <v>134</v>
      </c>
      <c r="BJ1423" s="0" t="s">
        <v>134</v>
      </c>
      <c r="BK1423" s="0" t="s">
        <v>134</v>
      </c>
      <c r="BL1423" s="0" t="s">
        <v>134</v>
      </c>
      <c r="BM1423" s="0" t="s">
        <v>134</v>
      </c>
      <c r="BN1423" s="0" t="s">
        <v>134</v>
      </c>
      <c r="BO1423" s="0" t="s">
        <v>134</v>
      </c>
      <c r="BP1423" s="0" t="s">
        <v>134</v>
      </c>
      <c r="BQ1423" s="0" t="s">
        <v>134</v>
      </c>
      <c r="BR1423" s="0" t="s">
        <v>134</v>
      </c>
      <c r="BS1423" s="0" t="s">
        <v>134</v>
      </c>
      <c r="BT1423" s="0" t="s">
        <v>134</v>
      </c>
      <c r="BU1423" s="0" t="s">
        <v>134</v>
      </c>
      <c r="BV1423" s="0" t="s">
        <v>134</v>
      </c>
      <c r="BW1423" s="0" t="s">
        <v>134</v>
      </c>
      <c r="BX1423" s="0" t="s">
        <v>134</v>
      </c>
      <c r="BZ1423" s="0" t="s">
        <v>134</v>
      </c>
      <c r="CA1423" s="0" t="s">
        <v>134</v>
      </c>
      <c r="CB1423" s="0" t="s">
        <v>134</v>
      </c>
      <c r="CC1423" s="0" t="s">
        <v>134</v>
      </c>
      <c r="CD1423" s="0" t="s">
        <v>134</v>
      </c>
      <c r="CE1423" s="0" t="s">
        <v>134</v>
      </c>
    </row>
    <row r="1424" customFormat="false" ht="12.75" hidden="false" customHeight="false" outlineLevel="0" collapsed="false">
      <c r="E1424" s="9" t="n">
        <v>14.11</v>
      </c>
      <c r="F1424" s="9" t="n">
        <v>19239.732854672</v>
      </c>
      <c r="G1424" s="9" t="n">
        <v>850.915405528472</v>
      </c>
      <c r="Q1424" s="0" t="s">
        <v>134</v>
      </c>
      <c r="R1424" s="0" t="s">
        <v>134</v>
      </c>
      <c r="S1424" s="0" t="s">
        <v>134</v>
      </c>
      <c r="T1424" s="0" t="s">
        <v>134</v>
      </c>
      <c r="U1424" s="0" t="s">
        <v>134</v>
      </c>
      <c r="V1424" s="0" t="s">
        <v>134</v>
      </c>
      <c r="W1424" s="0" t="s">
        <v>134</v>
      </c>
      <c r="X1424" s="0" t="s">
        <v>134</v>
      </c>
      <c r="Y1424" s="0" t="s">
        <v>134</v>
      </c>
      <c r="Z1424" s="0" t="s">
        <v>134</v>
      </c>
      <c r="AA1424" s="0" t="s">
        <v>134</v>
      </c>
      <c r="AB1424" s="0" t="s">
        <v>134</v>
      </c>
      <c r="AC1424" s="0" t="s">
        <v>134</v>
      </c>
      <c r="AD1424" s="0" t="s">
        <v>134</v>
      </c>
      <c r="AE1424" s="0" t="s">
        <v>134</v>
      </c>
      <c r="AF1424" s="0" t="s">
        <v>134</v>
      </c>
      <c r="AG1424" s="0" t="s">
        <v>134</v>
      </c>
      <c r="AH1424" s="0" t="s">
        <v>134</v>
      </c>
      <c r="AI1424" s="0" t="s">
        <v>134</v>
      </c>
      <c r="AJ1424" s="0" t="s">
        <v>134</v>
      </c>
      <c r="AK1424" s="0" t="s">
        <v>134</v>
      </c>
      <c r="AL1424" s="0" t="s">
        <v>134</v>
      </c>
      <c r="AM1424" s="0" t="s">
        <v>134</v>
      </c>
      <c r="AN1424" s="0" t="s">
        <v>134</v>
      </c>
      <c r="AO1424" s="0" t="s">
        <v>134</v>
      </c>
      <c r="AP1424" s="0" t="s">
        <v>134</v>
      </c>
      <c r="AQ1424" s="0" t="s">
        <v>134</v>
      </c>
      <c r="AR1424" s="0" t="s">
        <v>134</v>
      </c>
      <c r="AS1424" s="0" t="s">
        <v>134</v>
      </c>
      <c r="AT1424" s="0" t="s">
        <v>134</v>
      </c>
      <c r="AU1424" s="0" t="s">
        <v>134</v>
      </c>
      <c r="AV1424" s="0" t="s">
        <v>134</v>
      </c>
      <c r="AW1424" s="0" t="s">
        <v>134</v>
      </c>
      <c r="AX1424" s="0" t="s">
        <v>134</v>
      </c>
      <c r="AY1424" s="0" t="s">
        <v>134</v>
      </c>
      <c r="AZ1424" s="0" t="s">
        <v>134</v>
      </c>
      <c r="BA1424" s="0" t="s">
        <v>134</v>
      </c>
      <c r="BB1424" s="0" t="s">
        <v>134</v>
      </c>
      <c r="BC1424" s="0" t="s">
        <v>134</v>
      </c>
      <c r="BD1424" s="0" t="s">
        <v>134</v>
      </c>
      <c r="BE1424" s="0" t="s">
        <v>134</v>
      </c>
      <c r="BF1424" s="0" t="s">
        <v>134</v>
      </c>
      <c r="BG1424" s="0" t="s">
        <v>134</v>
      </c>
      <c r="BH1424" s="0" t="s">
        <v>134</v>
      </c>
      <c r="BI1424" s="0" t="s">
        <v>134</v>
      </c>
      <c r="BJ1424" s="0" t="s">
        <v>134</v>
      </c>
      <c r="BK1424" s="0" t="s">
        <v>134</v>
      </c>
      <c r="BL1424" s="0" t="s">
        <v>134</v>
      </c>
      <c r="BM1424" s="0" t="s">
        <v>134</v>
      </c>
      <c r="BN1424" s="0" t="s">
        <v>134</v>
      </c>
      <c r="BO1424" s="0" t="s">
        <v>134</v>
      </c>
      <c r="BP1424" s="0" t="s">
        <v>134</v>
      </c>
      <c r="BQ1424" s="0" t="s">
        <v>134</v>
      </c>
      <c r="BR1424" s="0" t="s">
        <v>134</v>
      </c>
      <c r="BS1424" s="0" t="s">
        <v>134</v>
      </c>
      <c r="BT1424" s="0" t="s">
        <v>134</v>
      </c>
      <c r="BU1424" s="0" t="s">
        <v>134</v>
      </c>
      <c r="BV1424" s="0" t="s">
        <v>134</v>
      </c>
      <c r="BW1424" s="0" t="s">
        <v>134</v>
      </c>
      <c r="BX1424" s="0" t="s">
        <v>134</v>
      </c>
      <c r="BZ1424" s="0" t="s">
        <v>134</v>
      </c>
      <c r="CA1424" s="0" t="s">
        <v>134</v>
      </c>
      <c r="CB1424" s="0" t="s">
        <v>134</v>
      </c>
      <c r="CC1424" s="0" t="s">
        <v>134</v>
      </c>
      <c r="CD1424" s="0" t="s">
        <v>134</v>
      </c>
      <c r="CE1424" s="0" t="s">
        <v>134</v>
      </c>
    </row>
    <row r="1425" customFormat="false" ht="12.75" hidden="false" customHeight="false" outlineLevel="0" collapsed="false">
      <c r="E1425" s="9" t="n">
        <v>14.12</v>
      </c>
      <c r="F1425" s="9" t="n">
        <v>19248.2273293774</v>
      </c>
      <c r="G1425" s="9" t="n">
        <v>850.506325048903</v>
      </c>
      <c r="Q1425" s="0" t="s">
        <v>134</v>
      </c>
      <c r="R1425" s="0" t="s">
        <v>134</v>
      </c>
      <c r="S1425" s="0" t="s">
        <v>134</v>
      </c>
      <c r="T1425" s="0" t="s">
        <v>134</v>
      </c>
      <c r="U1425" s="0" t="s">
        <v>134</v>
      </c>
      <c r="V1425" s="0" t="s">
        <v>134</v>
      </c>
      <c r="W1425" s="0" t="s">
        <v>134</v>
      </c>
      <c r="X1425" s="0" t="s">
        <v>134</v>
      </c>
      <c r="Y1425" s="0" t="s">
        <v>134</v>
      </c>
      <c r="Z1425" s="0" t="s">
        <v>134</v>
      </c>
      <c r="AA1425" s="0" t="s">
        <v>134</v>
      </c>
      <c r="AB1425" s="0" t="s">
        <v>134</v>
      </c>
      <c r="AC1425" s="0" t="s">
        <v>134</v>
      </c>
      <c r="AD1425" s="0" t="s">
        <v>134</v>
      </c>
      <c r="AE1425" s="0" t="s">
        <v>134</v>
      </c>
      <c r="AF1425" s="0" t="s">
        <v>134</v>
      </c>
      <c r="AG1425" s="0" t="s">
        <v>134</v>
      </c>
      <c r="AH1425" s="0" t="s">
        <v>134</v>
      </c>
      <c r="AI1425" s="0" t="s">
        <v>134</v>
      </c>
      <c r="AJ1425" s="0" t="s">
        <v>134</v>
      </c>
      <c r="AK1425" s="0" t="s">
        <v>134</v>
      </c>
      <c r="AL1425" s="0" t="s">
        <v>134</v>
      </c>
      <c r="AM1425" s="0" t="s">
        <v>134</v>
      </c>
      <c r="AN1425" s="0" t="s">
        <v>134</v>
      </c>
      <c r="AO1425" s="0" t="s">
        <v>134</v>
      </c>
      <c r="AP1425" s="0" t="s">
        <v>134</v>
      </c>
      <c r="AQ1425" s="0" t="s">
        <v>134</v>
      </c>
      <c r="AR1425" s="0" t="s">
        <v>134</v>
      </c>
      <c r="AS1425" s="0" t="s">
        <v>134</v>
      </c>
      <c r="AT1425" s="0" t="s">
        <v>134</v>
      </c>
      <c r="AU1425" s="0" t="s">
        <v>134</v>
      </c>
      <c r="AV1425" s="0" t="s">
        <v>134</v>
      </c>
      <c r="AW1425" s="0" t="s">
        <v>134</v>
      </c>
      <c r="AX1425" s="0" t="s">
        <v>134</v>
      </c>
      <c r="AY1425" s="0" t="s">
        <v>134</v>
      </c>
      <c r="AZ1425" s="0" t="s">
        <v>134</v>
      </c>
      <c r="BA1425" s="0" t="s">
        <v>134</v>
      </c>
      <c r="BB1425" s="0" t="s">
        <v>134</v>
      </c>
      <c r="BC1425" s="0" t="s">
        <v>134</v>
      </c>
      <c r="BD1425" s="0" t="s">
        <v>134</v>
      </c>
      <c r="BE1425" s="0" t="s">
        <v>134</v>
      </c>
      <c r="BF1425" s="0" t="s">
        <v>134</v>
      </c>
      <c r="BG1425" s="0" t="s">
        <v>134</v>
      </c>
      <c r="BH1425" s="0" t="s">
        <v>134</v>
      </c>
      <c r="BI1425" s="0" t="s">
        <v>134</v>
      </c>
      <c r="BJ1425" s="0" t="s">
        <v>134</v>
      </c>
      <c r="BK1425" s="0" t="s">
        <v>134</v>
      </c>
      <c r="BL1425" s="0" t="s">
        <v>134</v>
      </c>
      <c r="BM1425" s="0" t="s">
        <v>134</v>
      </c>
      <c r="BN1425" s="0" t="s">
        <v>134</v>
      </c>
      <c r="BO1425" s="0" t="s">
        <v>134</v>
      </c>
      <c r="BP1425" s="0" t="s">
        <v>134</v>
      </c>
      <c r="BQ1425" s="0" t="s">
        <v>134</v>
      </c>
      <c r="BR1425" s="0" t="s">
        <v>134</v>
      </c>
      <c r="BS1425" s="0" t="s">
        <v>134</v>
      </c>
      <c r="BT1425" s="0" t="s">
        <v>134</v>
      </c>
      <c r="BU1425" s="0" t="s">
        <v>134</v>
      </c>
      <c r="BV1425" s="0" t="s">
        <v>134</v>
      </c>
      <c r="BW1425" s="0" t="s">
        <v>134</v>
      </c>
      <c r="BX1425" s="0" t="s">
        <v>134</v>
      </c>
      <c r="BZ1425" s="0" t="s">
        <v>134</v>
      </c>
      <c r="CA1425" s="0" t="s">
        <v>134</v>
      </c>
      <c r="CB1425" s="0" t="s">
        <v>134</v>
      </c>
      <c r="CC1425" s="0" t="s">
        <v>134</v>
      </c>
      <c r="CD1425" s="0" t="s">
        <v>134</v>
      </c>
      <c r="CE1425" s="0" t="s">
        <v>134</v>
      </c>
    </row>
    <row r="1426" customFormat="false" ht="12.75" hidden="false" customHeight="false" outlineLevel="0" collapsed="false">
      <c r="E1426" s="9" t="n">
        <v>14.13</v>
      </c>
      <c r="F1426" s="9" t="n">
        <v>19256.7177103542</v>
      </c>
      <c r="G1426" s="9" t="n">
        <v>850.097351033391</v>
      </c>
      <c r="Q1426" s="0" t="s">
        <v>134</v>
      </c>
      <c r="R1426" s="0" t="s">
        <v>134</v>
      </c>
      <c r="S1426" s="0" t="s">
        <v>134</v>
      </c>
      <c r="T1426" s="0" t="s">
        <v>134</v>
      </c>
      <c r="U1426" s="0" t="s">
        <v>134</v>
      </c>
      <c r="V1426" s="0" t="s">
        <v>134</v>
      </c>
      <c r="W1426" s="0" t="s">
        <v>134</v>
      </c>
      <c r="X1426" s="0" t="s">
        <v>134</v>
      </c>
      <c r="Y1426" s="0" t="s">
        <v>134</v>
      </c>
      <c r="Z1426" s="0" t="s">
        <v>134</v>
      </c>
      <c r="AA1426" s="0" t="s">
        <v>134</v>
      </c>
      <c r="AB1426" s="0" t="s">
        <v>134</v>
      </c>
      <c r="AC1426" s="0" t="s">
        <v>134</v>
      </c>
      <c r="AD1426" s="0" t="s">
        <v>134</v>
      </c>
      <c r="AE1426" s="0" t="s">
        <v>134</v>
      </c>
      <c r="AF1426" s="0" t="s">
        <v>134</v>
      </c>
      <c r="AG1426" s="0" t="s">
        <v>134</v>
      </c>
      <c r="AH1426" s="0" t="s">
        <v>134</v>
      </c>
      <c r="AI1426" s="0" t="s">
        <v>134</v>
      </c>
      <c r="AJ1426" s="0" t="s">
        <v>134</v>
      </c>
      <c r="AK1426" s="0" t="s">
        <v>134</v>
      </c>
      <c r="AL1426" s="0" t="s">
        <v>134</v>
      </c>
      <c r="AM1426" s="0" t="s">
        <v>134</v>
      </c>
      <c r="AN1426" s="0" t="s">
        <v>134</v>
      </c>
      <c r="AO1426" s="0" t="s">
        <v>134</v>
      </c>
      <c r="AP1426" s="0" t="s">
        <v>134</v>
      </c>
      <c r="AQ1426" s="0" t="s">
        <v>134</v>
      </c>
      <c r="AR1426" s="0" t="s">
        <v>134</v>
      </c>
      <c r="AS1426" s="0" t="s">
        <v>134</v>
      </c>
      <c r="AT1426" s="0" t="s">
        <v>134</v>
      </c>
      <c r="AU1426" s="0" t="s">
        <v>134</v>
      </c>
      <c r="AV1426" s="0" t="s">
        <v>134</v>
      </c>
      <c r="AW1426" s="0" t="s">
        <v>134</v>
      </c>
      <c r="AX1426" s="0" t="s">
        <v>134</v>
      </c>
      <c r="AY1426" s="0" t="s">
        <v>134</v>
      </c>
      <c r="AZ1426" s="0" t="s">
        <v>134</v>
      </c>
      <c r="BA1426" s="0" t="s">
        <v>134</v>
      </c>
      <c r="BB1426" s="0" t="s">
        <v>134</v>
      </c>
      <c r="BC1426" s="0" t="s">
        <v>134</v>
      </c>
      <c r="BD1426" s="0" t="s">
        <v>134</v>
      </c>
      <c r="BE1426" s="0" t="s">
        <v>134</v>
      </c>
      <c r="BF1426" s="0" t="s">
        <v>134</v>
      </c>
      <c r="BG1426" s="0" t="s">
        <v>134</v>
      </c>
      <c r="BH1426" s="0" t="s">
        <v>134</v>
      </c>
      <c r="BI1426" s="0" t="s">
        <v>134</v>
      </c>
      <c r="BJ1426" s="0" t="s">
        <v>134</v>
      </c>
      <c r="BK1426" s="0" t="s">
        <v>134</v>
      </c>
      <c r="BL1426" s="0" t="s">
        <v>134</v>
      </c>
      <c r="BM1426" s="0" t="s">
        <v>134</v>
      </c>
      <c r="BN1426" s="0" t="s">
        <v>134</v>
      </c>
      <c r="BO1426" s="0" t="s">
        <v>134</v>
      </c>
      <c r="BP1426" s="0" t="s">
        <v>134</v>
      </c>
      <c r="BQ1426" s="0" t="s">
        <v>134</v>
      </c>
      <c r="BR1426" s="0" t="s">
        <v>134</v>
      </c>
      <c r="BS1426" s="0" t="s">
        <v>134</v>
      </c>
      <c r="BT1426" s="0" t="s">
        <v>134</v>
      </c>
      <c r="BU1426" s="0" t="s">
        <v>134</v>
      </c>
      <c r="BV1426" s="0" t="s">
        <v>134</v>
      </c>
      <c r="BW1426" s="0" t="s">
        <v>134</v>
      </c>
      <c r="BX1426" s="0" t="s">
        <v>134</v>
      </c>
      <c r="BZ1426" s="0" t="s">
        <v>134</v>
      </c>
      <c r="CA1426" s="0" t="s">
        <v>134</v>
      </c>
      <c r="CB1426" s="0" t="s">
        <v>134</v>
      </c>
      <c r="CC1426" s="0" t="s">
        <v>134</v>
      </c>
      <c r="CD1426" s="0" t="s">
        <v>134</v>
      </c>
      <c r="CE1426" s="0" t="s">
        <v>134</v>
      </c>
    </row>
    <row r="1427" customFormat="false" ht="12.75" hidden="false" customHeight="false" outlineLevel="0" collapsed="false">
      <c r="E1427" s="9" t="n">
        <v>14.14</v>
      </c>
      <c r="F1427" s="9" t="n">
        <v>19265.2039986622</v>
      </c>
      <c r="G1427" s="9" t="n">
        <v>849.688483365268</v>
      </c>
      <c r="Q1427" s="0" t="s">
        <v>134</v>
      </c>
      <c r="R1427" s="0" t="s">
        <v>134</v>
      </c>
      <c r="S1427" s="0" t="s">
        <v>134</v>
      </c>
      <c r="T1427" s="0" t="s">
        <v>134</v>
      </c>
      <c r="U1427" s="0" t="s">
        <v>134</v>
      </c>
      <c r="V1427" s="0" t="s">
        <v>134</v>
      </c>
      <c r="W1427" s="0" t="s">
        <v>134</v>
      </c>
      <c r="X1427" s="0" t="s">
        <v>134</v>
      </c>
      <c r="Y1427" s="0" t="s">
        <v>134</v>
      </c>
      <c r="Z1427" s="0" t="s">
        <v>134</v>
      </c>
      <c r="AA1427" s="0" t="s">
        <v>134</v>
      </c>
      <c r="AB1427" s="0" t="s">
        <v>134</v>
      </c>
      <c r="AC1427" s="0" t="s">
        <v>134</v>
      </c>
      <c r="AD1427" s="0" t="s">
        <v>134</v>
      </c>
      <c r="AE1427" s="0" t="s">
        <v>134</v>
      </c>
      <c r="AF1427" s="0" t="s">
        <v>134</v>
      </c>
      <c r="AG1427" s="0" t="s">
        <v>134</v>
      </c>
      <c r="AH1427" s="0" t="s">
        <v>134</v>
      </c>
      <c r="AI1427" s="0" t="s">
        <v>134</v>
      </c>
      <c r="AJ1427" s="0" t="s">
        <v>134</v>
      </c>
      <c r="AK1427" s="0" t="s">
        <v>134</v>
      </c>
      <c r="AL1427" s="0" t="s">
        <v>134</v>
      </c>
      <c r="AM1427" s="0" t="s">
        <v>134</v>
      </c>
      <c r="AN1427" s="0" t="s">
        <v>134</v>
      </c>
      <c r="AO1427" s="0" t="s">
        <v>134</v>
      </c>
      <c r="AP1427" s="0" t="s">
        <v>134</v>
      </c>
      <c r="AQ1427" s="0" t="s">
        <v>134</v>
      </c>
      <c r="AR1427" s="0" t="s">
        <v>134</v>
      </c>
      <c r="AS1427" s="0" t="s">
        <v>134</v>
      </c>
      <c r="AT1427" s="0" t="s">
        <v>134</v>
      </c>
      <c r="AU1427" s="0" t="s">
        <v>134</v>
      </c>
      <c r="AV1427" s="0" t="s">
        <v>134</v>
      </c>
      <c r="AW1427" s="0" t="s">
        <v>134</v>
      </c>
      <c r="AX1427" s="0" t="s">
        <v>134</v>
      </c>
      <c r="AY1427" s="0" t="s">
        <v>134</v>
      </c>
      <c r="AZ1427" s="0" t="s">
        <v>134</v>
      </c>
      <c r="BA1427" s="0" t="s">
        <v>134</v>
      </c>
      <c r="BB1427" s="0" t="s">
        <v>134</v>
      </c>
      <c r="BC1427" s="0" t="s">
        <v>134</v>
      </c>
      <c r="BD1427" s="0" t="s">
        <v>134</v>
      </c>
      <c r="BE1427" s="0" t="s">
        <v>134</v>
      </c>
      <c r="BF1427" s="0" t="s">
        <v>134</v>
      </c>
      <c r="BG1427" s="0" t="s">
        <v>134</v>
      </c>
      <c r="BH1427" s="0" t="s">
        <v>134</v>
      </c>
      <c r="BI1427" s="0" t="s">
        <v>134</v>
      </c>
      <c r="BJ1427" s="0" t="s">
        <v>134</v>
      </c>
      <c r="BK1427" s="0" t="s">
        <v>134</v>
      </c>
      <c r="BL1427" s="0" t="s">
        <v>134</v>
      </c>
      <c r="BM1427" s="0" t="s">
        <v>134</v>
      </c>
      <c r="BN1427" s="0" t="s">
        <v>134</v>
      </c>
      <c r="BO1427" s="0" t="s">
        <v>134</v>
      </c>
      <c r="BP1427" s="0" t="s">
        <v>134</v>
      </c>
      <c r="BQ1427" s="0" t="s">
        <v>134</v>
      </c>
      <c r="BR1427" s="0" t="s">
        <v>134</v>
      </c>
      <c r="BS1427" s="0" t="s">
        <v>134</v>
      </c>
      <c r="BT1427" s="0" t="s">
        <v>134</v>
      </c>
      <c r="BU1427" s="0" t="s">
        <v>134</v>
      </c>
      <c r="BV1427" s="0" t="s">
        <v>134</v>
      </c>
      <c r="BW1427" s="0" t="s">
        <v>134</v>
      </c>
      <c r="BX1427" s="0" t="s">
        <v>134</v>
      </c>
      <c r="BZ1427" s="0" t="s">
        <v>134</v>
      </c>
      <c r="CA1427" s="0" t="s">
        <v>134</v>
      </c>
      <c r="CB1427" s="0" t="s">
        <v>134</v>
      </c>
      <c r="CC1427" s="0" t="s">
        <v>134</v>
      </c>
      <c r="CD1427" s="0" t="s">
        <v>134</v>
      </c>
      <c r="CE1427" s="0" t="s">
        <v>134</v>
      </c>
    </row>
    <row r="1428" customFormat="false" ht="12.75" hidden="false" customHeight="false" outlineLevel="0" collapsed="false">
      <c r="E1428" s="9" t="n">
        <v>14.15</v>
      </c>
      <c r="F1428" s="9" t="n">
        <v>19273.6861953602</v>
      </c>
      <c r="G1428" s="9" t="n">
        <v>849.279721928017</v>
      </c>
      <c r="Q1428" s="0" t="s">
        <v>134</v>
      </c>
      <c r="R1428" s="0" t="s">
        <v>134</v>
      </c>
      <c r="S1428" s="0" t="s">
        <v>134</v>
      </c>
      <c r="T1428" s="0" t="s">
        <v>134</v>
      </c>
      <c r="U1428" s="0" t="s">
        <v>134</v>
      </c>
      <c r="V1428" s="0" t="s">
        <v>134</v>
      </c>
      <c r="W1428" s="0" t="s">
        <v>134</v>
      </c>
      <c r="X1428" s="0" t="s">
        <v>134</v>
      </c>
      <c r="Y1428" s="0" t="s">
        <v>134</v>
      </c>
      <c r="Z1428" s="0" t="s">
        <v>134</v>
      </c>
      <c r="AA1428" s="0" t="s">
        <v>134</v>
      </c>
      <c r="AB1428" s="0" t="s">
        <v>134</v>
      </c>
      <c r="AC1428" s="0" t="s">
        <v>134</v>
      </c>
      <c r="AD1428" s="0" t="s">
        <v>134</v>
      </c>
      <c r="AE1428" s="0" t="s">
        <v>134</v>
      </c>
      <c r="AF1428" s="0" t="s">
        <v>134</v>
      </c>
      <c r="AG1428" s="0" t="s">
        <v>134</v>
      </c>
      <c r="AH1428" s="0" t="s">
        <v>134</v>
      </c>
      <c r="AI1428" s="0" t="s">
        <v>134</v>
      </c>
      <c r="AJ1428" s="0" t="s">
        <v>134</v>
      </c>
      <c r="AK1428" s="0" t="s">
        <v>134</v>
      </c>
      <c r="AL1428" s="0" t="s">
        <v>134</v>
      </c>
      <c r="AM1428" s="0" t="s">
        <v>134</v>
      </c>
      <c r="AN1428" s="0" t="s">
        <v>134</v>
      </c>
      <c r="AO1428" s="0" t="s">
        <v>134</v>
      </c>
      <c r="AP1428" s="0" t="s">
        <v>134</v>
      </c>
      <c r="AQ1428" s="0" t="s">
        <v>134</v>
      </c>
      <c r="AR1428" s="0" t="s">
        <v>134</v>
      </c>
      <c r="AS1428" s="0" t="s">
        <v>134</v>
      </c>
      <c r="AT1428" s="0" t="s">
        <v>134</v>
      </c>
      <c r="AU1428" s="0" t="s">
        <v>134</v>
      </c>
      <c r="AV1428" s="0" t="s">
        <v>134</v>
      </c>
      <c r="AW1428" s="0" t="s">
        <v>134</v>
      </c>
      <c r="AX1428" s="0" t="s">
        <v>134</v>
      </c>
      <c r="AY1428" s="0" t="s">
        <v>134</v>
      </c>
      <c r="AZ1428" s="0" t="s">
        <v>134</v>
      </c>
      <c r="BA1428" s="0" t="s">
        <v>134</v>
      </c>
      <c r="BB1428" s="0" t="s">
        <v>134</v>
      </c>
      <c r="BC1428" s="0" t="s">
        <v>134</v>
      </c>
      <c r="BD1428" s="0" t="s">
        <v>134</v>
      </c>
      <c r="BE1428" s="0" t="s">
        <v>134</v>
      </c>
      <c r="BF1428" s="0" t="s">
        <v>134</v>
      </c>
      <c r="BG1428" s="0" t="s">
        <v>134</v>
      </c>
      <c r="BH1428" s="0" t="s">
        <v>134</v>
      </c>
      <c r="BI1428" s="0" t="s">
        <v>134</v>
      </c>
      <c r="BJ1428" s="0" t="s">
        <v>134</v>
      </c>
      <c r="BK1428" s="0" t="s">
        <v>134</v>
      </c>
      <c r="BL1428" s="0" t="s">
        <v>134</v>
      </c>
      <c r="BM1428" s="0" t="s">
        <v>134</v>
      </c>
      <c r="BN1428" s="0" t="s">
        <v>134</v>
      </c>
      <c r="BO1428" s="0" t="s">
        <v>134</v>
      </c>
      <c r="BP1428" s="0" t="s">
        <v>134</v>
      </c>
      <c r="BQ1428" s="0" t="s">
        <v>134</v>
      </c>
      <c r="BR1428" s="0" t="s">
        <v>134</v>
      </c>
      <c r="BS1428" s="0" t="s">
        <v>134</v>
      </c>
      <c r="BT1428" s="0" t="s">
        <v>134</v>
      </c>
      <c r="BU1428" s="0" t="s">
        <v>134</v>
      </c>
      <c r="BV1428" s="0" t="s">
        <v>134</v>
      </c>
      <c r="BW1428" s="0" t="s">
        <v>134</v>
      </c>
      <c r="BX1428" s="0" t="s">
        <v>134</v>
      </c>
      <c r="BZ1428" s="0" t="s">
        <v>134</v>
      </c>
      <c r="CA1428" s="0" t="s">
        <v>134</v>
      </c>
      <c r="CB1428" s="0" t="s">
        <v>134</v>
      </c>
      <c r="CC1428" s="0" t="s">
        <v>134</v>
      </c>
      <c r="CD1428" s="0" t="s">
        <v>134</v>
      </c>
      <c r="CE1428" s="0" t="s">
        <v>134</v>
      </c>
    </row>
    <row r="1429" customFormat="false" ht="12.75" hidden="false" customHeight="false" outlineLevel="0" collapsed="false">
      <c r="E1429" s="9" t="n">
        <v>14.16</v>
      </c>
      <c r="F1429" s="9" t="n">
        <v>19282.1643015057</v>
      </c>
      <c r="G1429" s="9" t="n">
        <v>848.871066605269</v>
      </c>
      <c r="Q1429" s="0" t="s">
        <v>134</v>
      </c>
      <c r="R1429" s="0" t="s">
        <v>134</v>
      </c>
      <c r="S1429" s="0" t="s">
        <v>134</v>
      </c>
      <c r="T1429" s="0" t="s">
        <v>134</v>
      </c>
      <c r="U1429" s="0" t="s">
        <v>134</v>
      </c>
      <c r="V1429" s="0" t="s">
        <v>134</v>
      </c>
      <c r="W1429" s="0" t="s">
        <v>134</v>
      </c>
      <c r="X1429" s="0" t="s">
        <v>134</v>
      </c>
      <c r="Y1429" s="0" t="s">
        <v>134</v>
      </c>
      <c r="Z1429" s="0" t="s">
        <v>134</v>
      </c>
      <c r="AA1429" s="0" t="s">
        <v>134</v>
      </c>
      <c r="AB1429" s="0" t="s">
        <v>134</v>
      </c>
      <c r="AC1429" s="0" t="s">
        <v>134</v>
      </c>
      <c r="AD1429" s="0" t="s">
        <v>134</v>
      </c>
      <c r="AE1429" s="0" t="s">
        <v>134</v>
      </c>
      <c r="AF1429" s="0" t="s">
        <v>134</v>
      </c>
      <c r="AG1429" s="0" t="s">
        <v>134</v>
      </c>
      <c r="AH1429" s="0" t="s">
        <v>134</v>
      </c>
      <c r="AI1429" s="0" t="s">
        <v>134</v>
      </c>
      <c r="AJ1429" s="0" t="s">
        <v>134</v>
      </c>
      <c r="AK1429" s="0" t="s">
        <v>134</v>
      </c>
      <c r="AL1429" s="0" t="s">
        <v>134</v>
      </c>
      <c r="AM1429" s="0" t="s">
        <v>134</v>
      </c>
      <c r="AN1429" s="0" t="s">
        <v>134</v>
      </c>
      <c r="AO1429" s="0" t="s">
        <v>134</v>
      </c>
      <c r="AP1429" s="0" t="s">
        <v>134</v>
      </c>
      <c r="AQ1429" s="0" t="s">
        <v>134</v>
      </c>
      <c r="AR1429" s="0" t="s">
        <v>134</v>
      </c>
      <c r="AS1429" s="0" t="s">
        <v>134</v>
      </c>
      <c r="AT1429" s="0" t="s">
        <v>134</v>
      </c>
      <c r="AU1429" s="0" t="s">
        <v>134</v>
      </c>
      <c r="AV1429" s="0" t="s">
        <v>134</v>
      </c>
      <c r="AW1429" s="0" t="s">
        <v>134</v>
      </c>
      <c r="AX1429" s="0" t="s">
        <v>134</v>
      </c>
      <c r="AY1429" s="0" t="s">
        <v>134</v>
      </c>
      <c r="AZ1429" s="0" t="s">
        <v>134</v>
      </c>
      <c r="BA1429" s="0" t="s">
        <v>134</v>
      </c>
      <c r="BB1429" s="0" t="s">
        <v>134</v>
      </c>
      <c r="BC1429" s="0" t="s">
        <v>134</v>
      </c>
      <c r="BD1429" s="0" t="s">
        <v>134</v>
      </c>
      <c r="BE1429" s="0" t="s">
        <v>134</v>
      </c>
      <c r="BF1429" s="0" t="s">
        <v>134</v>
      </c>
      <c r="BG1429" s="0" t="s">
        <v>134</v>
      </c>
      <c r="BH1429" s="0" t="s">
        <v>134</v>
      </c>
      <c r="BI1429" s="0" t="s">
        <v>134</v>
      </c>
      <c r="BJ1429" s="0" t="s">
        <v>134</v>
      </c>
      <c r="BK1429" s="0" t="s">
        <v>134</v>
      </c>
      <c r="BL1429" s="0" t="s">
        <v>134</v>
      </c>
      <c r="BM1429" s="0" t="s">
        <v>134</v>
      </c>
      <c r="BN1429" s="0" t="s">
        <v>134</v>
      </c>
      <c r="BO1429" s="0" t="s">
        <v>134</v>
      </c>
      <c r="BP1429" s="0" t="s">
        <v>134</v>
      </c>
      <c r="BQ1429" s="0" t="s">
        <v>134</v>
      </c>
      <c r="BR1429" s="0" t="s">
        <v>134</v>
      </c>
      <c r="BS1429" s="0" t="s">
        <v>134</v>
      </c>
      <c r="BT1429" s="0" t="s">
        <v>134</v>
      </c>
      <c r="BU1429" s="0" t="s">
        <v>134</v>
      </c>
      <c r="BV1429" s="0" t="s">
        <v>134</v>
      </c>
      <c r="BW1429" s="0" t="s">
        <v>134</v>
      </c>
      <c r="BX1429" s="0" t="s">
        <v>134</v>
      </c>
      <c r="BZ1429" s="0" t="s">
        <v>134</v>
      </c>
      <c r="CA1429" s="0" t="s">
        <v>134</v>
      </c>
      <c r="CB1429" s="0" t="s">
        <v>134</v>
      </c>
      <c r="CC1429" s="0" t="s">
        <v>134</v>
      </c>
      <c r="CD1429" s="0" t="s">
        <v>134</v>
      </c>
      <c r="CE1429" s="0" t="s">
        <v>134</v>
      </c>
    </row>
    <row r="1430" customFormat="false" ht="12.75" hidden="false" customHeight="false" outlineLevel="0" collapsed="false">
      <c r="E1430" s="9" t="n">
        <v>14.17</v>
      </c>
      <c r="F1430" s="9" t="n">
        <v>19290.6383181551</v>
      </c>
      <c r="G1430" s="9" t="n">
        <v>848.462517280803</v>
      </c>
      <c r="Q1430" s="0" t="s">
        <v>134</v>
      </c>
      <c r="R1430" s="0" t="s">
        <v>134</v>
      </c>
      <c r="S1430" s="0" t="s">
        <v>134</v>
      </c>
      <c r="T1430" s="0" t="s">
        <v>134</v>
      </c>
      <c r="U1430" s="0" t="s">
        <v>134</v>
      </c>
      <c r="V1430" s="0" t="s">
        <v>134</v>
      </c>
      <c r="W1430" s="0" t="s">
        <v>134</v>
      </c>
      <c r="X1430" s="0" t="s">
        <v>134</v>
      </c>
      <c r="Y1430" s="0" t="s">
        <v>134</v>
      </c>
      <c r="Z1430" s="0" t="s">
        <v>134</v>
      </c>
      <c r="AA1430" s="0" t="s">
        <v>134</v>
      </c>
      <c r="AB1430" s="0" t="s">
        <v>134</v>
      </c>
      <c r="AC1430" s="0" t="s">
        <v>134</v>
      </c>
      <c r="AD1430" s="0" t="s">
        <v>134</v>
      </c>
      <c r="AE1430" s="0" t="s">
        <v>134</v>
      </c>
      <c r="AF1430" s="0" t="s">
        <v>134</v>
      </c>
      <c r="AG1430" s="0" t="s">
        <v>134</v>
      </c>
      <c r="AH1430" s="0" t="s">
        <v>134</v>
      </c>
      <c r="AI1430" s="0" t="s">
        <v>134</v>
      </c>
      <c r="AJ1430" s="0" t="s">
        <v>134</v>
      </c>
      <c r="AK1430" s="0" t="s">
        <v>134</v>
      </c>
      <c r="AL1430" s="0" t="s">
        <v>134</v>
      </c>
      <c r="AM1430" s="0" t="s">
        <v>134</v>
      </c>
      <c r="AN1430" s="0" t="s">
        <v>134</v>
      </c>
      <c r="AO1430" s="0" t="s">
        <v>134</v>
      </c>
      <c r="AP1430" s="0" t="s">
        <v>134</v>
      </c>
      <c r="AQ1430" s="0" t="s">
        <v>134</v>
      </c>
      <c r="AR1430" s="0" t="s">
        <v>134</v>
      </c>
      <c r="AS1430" s="0" t="s">
        <v>134</v>
      </c>
      <c r="AT1430" s="0" t="s">
        <v>134</v>
      </c>
      <c r="AU1430" s="0" t="s">
        <v>134</v>
      </c>
      <c r="AV1430" s="0" t="s">
        <v>134</v>
      </c>
      <c r="AW1430" s="0" t="s">
        <v>134</v>
      </c>
      <c r="AX1430" s="0" t="s">
        <v>134</v>
      </c>
      <c r="AY1430" s="0" t="s">
        <v>134</v>
      </c>
      <c r="AZ1430" s="0" t="s">
        <v>134</v>
      </c>
      <c r="BA1430" s="0" t="s">
        <v>134</v>
      </c>
      <c r="BB1430" s="0" t="s">
        <v>134</v>
      </c>
      <c r="BC1430" s="0" t="s">
        <v>134</v>
      </c>
      <c r="BD1430" s="0" t="s">
        <v>134</v>
      </c>
      <c r="BE1430" s="0" t="s">
        <v>134</v>
      </c>
      <c r="BF1430" s="0" t="s">
        <v>134</v>
      </c>
      <c r="BG1430" s="0" t="s">
        <v>134</v>
      </c>
      <c r="BH1430" s="0" t="s">
        <v>134</v>
      </c>
      <c r="BI1430" s="0" t="s">
        <v>134</v>
      </c>
      <c r="BJ1430" s="0" t="s">
        <v>134</v>
      </c>
      <c r="BK1430" s="0" t="s">
        <v>134</v>
      </c>
      <c r="BL1430" s="0" t="s">
        <v>134</v>
      </c>
      <c r="BM1430" s="0" t="s">
        <v>134</v>
      </c>
      <c r="BN1430" s="0" t="s">
        <v>134</v>
      </c>
      <c r="BO1430" s="0" t="s">
        <v>134</v>
      </c>
      <c r="BP1430" s="0" t="s">
        <v>134</v>
      </c>
      <c r="BQ1430" s="0" t="s">
        <v>134</v>
      </c>
      <c r="BR1430" s="0" t="s">
        <v>134</v>
      </c>
      <c r="BS1430" s="0" t="s">
        <v>134</v>
      </c>
      <c r="BT1430" s="0" t="s">
        <v>134</v>
      </c>
      <c r="BU1430" s="0" t="s">
        <v>134</v>
      </c>
      <c r="BV1430" s="0" t="s">
        <v>134</v>
      </c>
      <c r="BW1430" s="0" t="s">
        <v>134</v>
      </c>
      <c r="BX1430" s="0" t="s">
        <v>134</v>
      </c>
      <c r="BZ1430" s="0" t="s">
        <v>134</v>
      </c>
      <c r="CA1430" s="0" t="s">
        <v>134</v>
      </c>
      <c r="CB1430" s="0" t="s">
        <v>134</v>
      </c>
      <c r="CC1430" s="0" t="s">
        <v>134</v>
      </c>
      <c r="CD1430" s="0" t="s">
        <v>134</v>
      </c>
      <c r="CE1430" s="0" t="s">
        <v>134</v>
      </c>
    </row>
    <row r="1431" customFormat="false" ht="12.75" hidden="false" customHeight="false" outlineLevel="0" collapsed="false">
      <c r="E1431" s="9" t="n">
        <v>14.18</v>
      </c>
      <c r="F1431" s="9" t="n">
        <v>19299.1082463635</v>
      </c>
      <c r="G1431" s="9" t="n">
        <v>848.054073838551</v>
      </c>
      <c r="Q1431" s="0" t="s">
        <v>134</v>
      </c>
      <c r="R1431" s="0" t="s">
        <v>134</v>
      </c>
      <c r="S1431" s="0" t="s">
        <v>134</v>
      </c>
      <c r="T1431" s="0" t="s">
        <v>134</v>
      </c>
      <c r="U1431" s="0" t="s">
        <v>134</v>
      </c>
      <c r="V1431" s="0" t="s">
        <v>134</v>
      </c>
      <c r="W1431" s="0" t="s">
        <v>134</v>
      </c>
      <c r="X1431" s="0" t="s">
        <v>134</v>
      </c>
      <c r="Y1431" s="0" t="s">
        <v>134</v>
      </c>
      <c r="Z1431" s="0" t="s">
        <v>134</v>
      </c>
      <c r="AA1431" s="0" t="s">
        <v>134</v>
      </c>
      <c r="AB1431" s="0" t="s">
        <v>134</v>
      </c>
      <c r="AC1431" s="0" t="s">
        <v>134</v>
      </c>
      <c r="AD1431" s="0" t="s">
        <v>134</v>
      </c>
      <c r="AE1431" s="0" t="s">
        <v>134</v>
      </c>
      <c r="AF1431" s="0" t="s">
        <v>134</v>
      </c>
      <c r="AG1431" s="0" t="s">
        <v>134</v>
      </c>
      <c r="AH1431" s="0" t="s">
        <v>134</v>
      </c>
      <c r="AI1431" s="0" t="s">
        <v>134</v>
      </c>
      <c r="AJ1431" s="0" t="s">
        <v>134</v>
      </c>
      <c r="AK1431" s="0" t="s">
        <v>134</v>
      </c>
      <c r="AL1431" s="0" t="s">
        <v>134</v>
      </c>
      <c r="AM1431" s="0" t="s">
        <v>134</v>
      </c>
      <c r="AN1431" s="0" t="s">
        <v>134</v>
      </c>
      <c r="AO1431" s="0" t="s">
        <v>134</v>
      </c>
      <c r="AP1431" s="0" t="s">
        <v>134</v>
      </c>
      <c r="AQ1431" s="0" t="s">
        <v>134</v>
      </c>
      <c r="AR1431" s="0" t="s">
        <v>134</v>
      </c>
      <c r="AS1431" s="0" t="s">
        <v>134</v>
      </c>
      <c r="AT1431" s="0" t="s">
        <v>134</v>
      </c>
      <c r="AU1431" s="0" t="s">
        <v>134</v>
      </c>
      <c r="AV1431" s="0" t="s">
        <v>134</v>
      </c>
      <c r="AW1431" s="0" t="s">
        <v>134</v>
      </c>
      <c r="AX1431" s="0" t="s">
        <v>134</v>
      </c>
      <c r="AY1431" s="0" t="s">
        <v>134</v>
      </c>
      <c r="AZ1431" s="0" t="s">
        <v>134</v>
      </c>
      <c r="BA1431" s="0" t="s">
        <v>134</v>
      </c>
      <c r="BB1431" s="0" t="s">
        <v>134</v>
      </c>
      <c r="BC1431" s="0" t="s">
        <v>134</v>
      </c>
      <c r="BD1431" s="0" t="s">
        <v>134</v>
      </c>
      <c r="BE1431" s="0" t="s">
        <v>134</v>
      </c>
      <c r="BF1431" s="0" t="s">
        <v>134</v>
      </c>
      <c r="BG1431" s="0" t="s">
        <v>134</v>
      </c>
      <c r="BH1431" s="0" t="s">
        <v>134</v>
      </c>
      <c r="BI1431" s="0" t="s">
        <v>134</v>
      </c>
      <c r="BJ1431" s="0" t="s">
        <v>134</v>
      </c>
      <c r="BK1431" s="0" t="s">
        <v>134</v>
      </c>
      <c r="BL1431" s="0" t="s">
        <v>134</v>
      </c>
      <c r="BM1431" s="0" t="s">
        <v>134</v>
      </c>
      <c r="BN1431" s="0" t="s">
        <v>134</v>
      </c>
      <c r="BO1431" s="0" t="s">
        <v>134</v>
      </c>
      <c r="BP1431" s="0" t="s">
        <v>134</v>
      </c>
      <c r="BQ1431" s="0" t="s">
        <v>134</v>
      </c>
      <c r="BR1431" s="0" t="s">
        <v>134</v>
      </c>
      <c r="BS1431" s="0" t="s">
        <v>134</v>
      </c>
      <c r="BT1431" s="0" t="s">
        <v>134</v>
      </c>
      <c r="BU1431" s="0" t="s">
        <v>134</v>
      </c>
      <c r="BV1431" s="0" t="s">
        <v>134</v>
      </c>
      <c r="BW1431" s="0" t="s">
        <v>134</v>
      </c>
      <c r="BX1431" s="0" t="s">
        <v>134</v>
      </c>
      <c r="BZ1431" s="0" t="s">
        <v>134</v>
      </c>
      <c r="CA1431" s="0" t="s">
        <v>134</v>
      </c>
      <c r="CB1431" s="0" t="s">
        <v>134</v>
      </c>
      <c r="CC1431" s="0" t="s">
        <v>134</v>
      </c>
      <c r="CD1431" s="0" t="s">
        <v>134</v>
      </c>
      <c r="CE1431" s="0" t="s">
        <v>134</v>
      </c>
    </row>
    <row r="1432" customFormat="false" ht="12.75" hidden="false" customHeight="false" outlineLevel="0" collapsed="false">
      <c r="E1432" s="9" t="n">
        <v>14.19</v>
      </c>
      <c r="F1432" s="9" t="n">
        <v>19307.5740871851</v>
      </c>
      <c r="G1432" s="9" t="n">
        <v>847.645736162591</v>
      </c>
      <c r="Q1432" s="0" t="s">
        <v>134</v>
      </c>
      <c r="R1432" s="0" t="s">
        <v>134</v>
      </c>
      <c r="S1432" s="0" t="s">
        <v>134</v>
      </c>
      <c r="T1432" s="0" t="s">
        <v>134</v>
      </c>
      <c r="U1432" s="0" t="s">
        <v>134</v>
      </c>
      <c r="V1432" s="0" t="s">
        <v>134</v>
      </c>
      <c r="W1432" s="0" t="s">
        <v>134</v>
      </c>
      <c r="X1432" s="0" t="s">
        <v>134</v>
      </c>
      <c r="Y1432" s="0" t="s">
        <v>134</v>
      </c>
      <c r="Z1432" s="0" t="s">
        <v>134</v>
      </c>
      <c r="AA1432" s="0" t="s">
        <v>134</v>
      </c>
      <c r="AB1432" s="0" t="s">
        <v>134</v>
      </c>
      <c r="AC1432" s="0" t="s">
        <v>134</v>
      </c>
      <c r="AD1432" s="0" t="s">
        <v>134</v>
      </c>
      <c r="AE1432" s="0" t="s">
        <v>134</v>
      </c>
      <c r="AF1432" s="0" t="s">
        <v>134</v>
      </c>
      <c r="AG1432" s="0" t="s">
        <v>134</v>
      </c>
      <c r="AH1432" s="0" t="s">
        <v>134</v>
      </c>
      <c r="AI1432" s="0" t="s">
        <v>134</v>
      </c>
      <c r="AJ1432" s="0" t="s">
        <v>134</v>
      </c>
      <c r="AK1432" s="0" t="s">
        <v>134</v>
      </c>
      <c r="AL1432" s="0" t="s">
        <v>134</v>
      </c>
      <c r="AM1432" s="0" t="s">
        <v>134</v>
      </c>
      <c r="AN1432" s="0" t="s">
        <v>134</v>
      </c>
      <c r="AO1432" s="0" t="s">
        <v>134</v>
      </c>
      <c r="AP1432" s="0" t="s">
        <v>134</v>
      </c>
      <c r="AQ1432" s="0" t="s">
        <v>134</v>
      </c>
      <c r="AR1432" s="0" t="s">
        <v>134</v>
      </c>
      <c r="AS1432" s="0" t="s">
        <v>134</v>
      </c>
      <c r="AT1432" s="0" t="s">
        <v>134</v>
      </c>
      <c r="AU1432" s="0" t="s">
        <v>134</v>
      </c>
      <c r="AV1432" s="0" t="s">
        <v>134</v>
      </c>
      <c r="AW1432" s="0" t="s">
        <v>134</v>
      </c>
      <c r="AX1432" s="0" t="s">
        <v>134</v>
      </c>
      <c r="AY1432" s="0" t="s">
        <v>134</v>
      </c>
      <c r="AZ1432" s="0" t="s">
        <v>134</v>
      </c>
      <c r="BA1432" s="0" t="s">
        <v>134</v>
      </c>
      <c r="BB1432" s="0" t="s">
        <v>134</v>
      </c>
      <c r="BC1432" s="0" t="s">
        <v>134</v>
      </c>
      <c r="BD1432" s="0" t="s">
        <v>134</v>
      </c>
      <c r="BE1432" s="0" t="s">
        <v>134</v>
      </c>
      <c r="BF1432" s="0" t="s">
        <v>134</v>
      </c>
      <c r="BG1432" s="0" t="s">
        <v>134</v>
      </c>
      <c r="BH1432" s="0" t="s">
        <v>134</v>
      </c>
      <c r="BI1432" s="0" t="s">
        <v>134</v>
      </c>
      <c r="BJ1432" s="0" t="s">
        <v>134</v>
      </c>
      <c r="BK1432" s="0" t="s">
        <v>134</v>
      </c>
      <c r="BL1432" s="0" t="s">
        <v>134</v>
      </c>
      <c r="BM1432" s="0" t="s">
        <v>134</v>
      </c>
      <c r="BN1432" s="0" t="s">
        <v>134</v>
      </c>
      <c r="BO1432" s="0" t="s">
        <v>134</v>
      </c>
      <c r="BP1432" s="0" t="s">
        <v>134</v>
      </c>
      <c r="BQ1432" s="0" t="s">
        <v>134</v>
      </c>
      <c r="BR1432" s="0" t="s">
        <v>134</v>
      </c>
      <c r="BS1432" s="0" t="s">
        <v>134</v>
      </c>
      <c r="BT1432" s="0" t="s">
        <v>134</v>
      </c>
      <c r="BU1432" s="0" t="s">
        <v>134</v>
      </c>
      <c r="BV1432" s="0" t="s">
        <v>134</v>
      </c>
      <c r="BW1432" s="0" t="s">
        <v>134</v>
      </c>
      <c r="BX1432" s="0" t="s">
        <v>134</v>
      </c>
      <c r="BZ1432" s="0" t="s">
        <v>134</v>
      </c>
      <c r="CA1432" s="0" t="s">
        <v>134</v>
      </c>
      <c r="CB1432" s="0" t="s">
        <v>134</v>
      </c>
      <c r="CC1432" s="0" t="s">
        <v>134</v>
      </c>
      <c r="CD1432" s="0" t="s">
        <v>134</v>
      </c>
      <c r="CE1432" s="0" t="s">
        <v>134</v>
      </c>
    </row>
    <row r="1433" customFormat="false" ht="12.75" hidden="false" customHeight="false" outlineLevel="0" collapsed="false">
      <c r="E1433" s="9" t="n">
        <v>14.2</v>
      </c>
      <c r="F1433" s="9" t="n">
        <v>19316.0358416728</v>
      </c>
      <c r="G1433" s="9" t="n">
        <v>847.237504137151</v>
      </c>
      <c r="Q1433" s="0" t="s">
        <v>134</v>
      </c>
      <c r="R1433" s="0" t="s">
        <v>134</v>
      </c>
      <c r="S1433" s="0" t="s">
        <v>134</v>
      </c>
      <c r="T1433" s="0" t="s">
        <v>134</v>
      </c>
      <c r="U1433" s="0" t="s">
        <v>134</v>
      </c>
      <c r="V1433" s="0" t="s">
        <v>134</v>
      </c>
      <c r="W1433" s="0" t="s">
        <v>134</v>
      </c>
      <c r="X1433" s="0" t="s">
        <v>134</v>
      </c>
      <c r="Y1433" s="0" t="s">
        <v>134</v>
      </c>
      <c r="Z1433" s="0" t="s">
        <v>134</v>
      </c>
      <c r="AA1433" s="0" t="s">
        <v>134</v>
      </c>
      <c r="AB1433" s="0" t="s">
        <v>134</v>
      </c>
      <c r="AC1433" s="0" t="s">
        <v>134</v>
      </c>
      <c r="AD1433" s="0" t="s">
        <v>134</v>
      </c>
      <c r="AE1433" s="0" t="s">
        <v>134</v>
      </c>
      <c r="AF1433" s="0" t="s">
        <v>134</v>
      </c>
      <c r="AG1433" s="0" t="s">
        <v>134</v>
      </c>
      <c r="AH1433" s="0" t="s">
        <v>134</v>
      </c>
      <c r="AI1433" s="0" t="s">
        <v>134</v>
      </c>
      <c r="AJ1433" s="0" t="s">
        <v>134</v>
      </c>
      <c r="AK1433" s="0" t="s">
        <v>134</v>
      </c>
      <c r="AL1433" s="0" t="s">
        <v>134</v>
      </c>
      <c r="AM1433" s="0" t="s">
        <v>134</v>
      </c>
      <c r="AN1433" s="0" t="s">
        <v>134</v>
      </c>
      <c r="AO1433" s="0" t="s">
        <v>134</v>
      </c>
      <c r="AP1433" s="0" t="s">
        <v>134</v>
      </c>
      <c r="AQ1433" s="0" t="s">
        <v>134</v>
      </c>
      <c r="AR1433" s="0" t="s">
        <v>134</v>
      </c>
      <c r="AS1433" s="0" t="s">
        <v>134</v>
      </c>
      <c r="AT1433" s="0" t="s">
        <v>134</v>
      </c>
      <c r="AU1433" s="0" t="s">
        <v>134</v>
      </c>
      <c r="AV1433" s="0" t="s">
        <v>134</v>
      </c>
      <c r="AW1433" s="0" t="s">
        <v>134</v>
      </c>
      <c r="AX1433" s="0" t="s">
        <v>134</v>
      </c>
      <c r="AY1433" s="0" t="s">
        <v>134</v>
      </c>
      <c r="AZ1433" s="0" t="s">
        <v>134</v>
      </c>
      <c r="BA1433" s="0" t="s">
        <v>134</v>
      </c>
      <c r="BB1433" s="0" t="s">
        <v>134</v>
      </c>
      <c r="BC1433" s="0" t="s">
        <v>134</v>
      </c>
      <c r="BD1433" s="0" t="s">
        <v>134</v>
      </c>
      <c r="BE1433" s="0" t="s">
        <v>134</v>
      </c>
      <c r="BF1433" s="0" t="s">
        <v>134</v>
      </c>
      <c r="BG1433" s="0" t="s">
        <v>134</v>
      </c>
      <c r="BH1433" s="0" t="s">
        <v>134</v>
      </c>
      <c r="BI1433" s="0" t="s">
        <v>134</v>
      </c>
      <c r="BJ1433" s="0" t="s">
        <v>134</v>
      </c>
      <c r="BK1433" s="0" t="s">
        <v>134</v>
      </c>
      <c r="BL1433" s="0" t="s">
        <v>134</v>
      </c>
      <c r="BM1433" s="0" t="s">
        <v>134</v>
      </c>
      <c r="BN1433" s="0" t="s">
        <v>134</v>
      </c>
      <c r="BO1433" s="0" t="s">
        <v>134</v>
      </c>
      <c r="BP1433" s="0" t="s">
        <v>134</v>
      </c>
      <c r="BQ1433" s="0" t="s">
        <v>134</v>
      </c>
      <c r="BR1433" s="0" t="s">
        <v>134</v>
      </c>
      <c r="BS1433" s="0" t="s">
        <v>134</v>
      </c>
      <c r="BT1433" s="0" t="s">
        <v>134</v>
      </c>
      <c r="BU1433" s="0" t="s">
        <v>134</v>
      </c>
      <c r="BV1433" s="0" t="s">
        <v>134</v>
      </c>
      <c r="BW1433" s="0" t="s">
        <v>134</v>
      </c>
      <c r="BX1433" s="0" t="s">
        <v>134</v>
      </c>
      <c r="BZ1433" s="0" t="s">
        <v>134</v>
      </c>
      <c r="CA1433" s="0" t="s">
        <v>134</v>
      </c>
      <c r="CB1433" s="0" t="s">
        <v>134</v>
      </c>
      <c r="CC1433" s="0" t="s">
        <v>134</v>
      </c>
      <c r="CD1433" s="0" t="s">
        <v>134</v>
      </c>
      <c r="CE1433" s="0" t="s">
        <v>134</v>
      </c>
    </row>
    <row r="1434" customFormat="false" ht="12.75" hidden="false" customHeight="false" outlineLevel="0" collapsed="false">
      <c r="E1434" s="9" t="n">
        <v>14.21</v>
      </c>
      <c r="F1434" s="9" t="n">
        <v>19324.4935108781</v>
      </c>
      <c r="G1434" s="9" t="n">
        <v>846.829377646606</v>
      </c>
      <c r="Q1434" s="0" t="s">
        <v>134</v>
      </c>
      <c r="R1434" s="0" t="s">
        <v>134</v>
      </c>
      <c r="S1434" s="0" t="s">
        <v>134</v>
      </c>
      <c r="T1434" s="0" t="s">
        <v>134</v>
      </c>
      <c r="U1434" s="0" t="s">
        <v>134</v>
      </c>
      <c r="V1434" s="0" t="s">
        <v>134</v>
      </c>
      <c r="W1434" s="0" t="s">
        <v>134</v>
      </c>
      <c r="X1434" s="0" t="s">
        <v>134</v>
      </c>
      <c r="Y1434" s="0" t="s">
        <v>134</v>
      </c>
      <c r="Z1434" s="0" t="s">
        <v>134</v>
      </c>
      <c r="AA1434" s="0" t="s">
        <v>134</v>
      </c>
      <c r="AB1434" s="0" t="s">
        <v>134</v>
      </c>
      <c r="AC1434" s="0" t="s">
        <v>134</v>
      </c>
      <c r="AD1434" s="0" t="s">
        <v>134</v>
      </c>
      <c r="AE1434" s="0" t="s">
        <v>134</v>
      </c>
      <c r="AF1434" s="0" t="s">
        <v>134</v>
      </c>
      <c r="AG1434" s="0" t="s">
        <v>134</v>
      </c>
      <c r="AH1434" s="0" t="s">
        <v>134</v>
      </c>
      <c r="AI1434" s="0" t="s">
        <v>134</v>
      </c>
      <c r="AJ1434" s="0" t="s">
        <v>134</v>
      </c>
      <c r="AK1434" s="0" t="s">
        <v>134</v>
      </c>
      <c r="AL1434" s="0" t="s">
        <v>134</v>
      </c>
      <c r="AM1434" s="0" t="s">
        <v>134</v>
      </c>
      <c r="AN1434" s="0" t="s">
        <v>134</v>
      </c>
      <c r="AO1434" s="0" t="s">
        <v>134</v>
      </c>
      <c r="AP1434" s="0" t="s">
        <v>134</v>
      </c>
      <c r="AQ1434" s="0" t="s">
        <v>134</v>
      </c>
      <c r="AR1434" s="0" t="s">
        <v>134</v>
      </c>
      <c r="AS1434" s="0" t="s">
        <v>134</v>
      </c>
      <c r="AT1434" s="0" t="s">
        <v>134</v>
      </c>
      <c r="AU1434" s="0" t="s">
        <v>134</v>
      </c>
      <c r="AV1434" s="0" t="s">
        <v>134</v>
      </c>
      <c r="AW1434" s="0" t="s">
        <v>134</v>
      </c>
      <c r="AX1434" s="0" t="s">
        <v>134</v>
      </c>
      <c r="AY1434" s="0" t="s">
        <v>134</v>
      </c>
      <c r="AZ1434" s="0" t="s">
        <v>134</v>
      </c>
      <c r="BA1434" s="0" t="s">
        <v>134</v>
      </c>
      <c r="BB1434" s="0" t="s">
        <v>134</v>
      </c>
      <c r="BC1434" s="0" t="s">
        <v>134</v>
      </c>
      <c r="BD1434" s="0" t="s">
        <v>134</v>
      </c>
      <c r="BE1434" s="0" t="s">
        <v>134</v>
      </c>
      <c r="BF1434" s="0" t="s">
        <v>134</v>
      </c>
      <c r="BG1434" s="0" t="s">
        <v>134</v>
      </c>
      <c r="BH1434" s="0" t="s">
        <v>134</v>
      </c>
      <c r="BI1434" s="0" t="s">
        <v>134</v>
      </c>
      <c r="BJ1434" s="0" t="s">
        <v>134</v>
      </c>
      <c r="BK1434" s="0" t="s">
        <v>134</v>
      </c>
      <c r="BL1434" s="0" t="s">
        <v>134</v>
      </c>
      <c r="BM1434" s="0" t="s">
        <v>134</v>
      </c>
      <c r="BN1434" s="0" t="s">
        <v>134</v>
      </c>
      <c r="BO1434" s="0" t="s">
        <v>134</v>
      </c>
      <c r="BP1434" s="0" t="s">
        <v>134</v>
      </c>
      <c r="BQ1434" s="0" t="s">
        <v>134</v>
      </c>
      <c r="BR1434" s="0" t="s">
        <v>134</v>
      </c>
      <c r="BS1434" s="0" t="s">
        <v>134</v>
      </c>
      <c r="BT1434" s="0" t="s">
        <v>134</v>
      </c>
      <c r="BU1434" s="0" t="s">
        <v>134</v>
      </c>
      <c r="BV1434" s="0" t="s">
        <v>134</v>
      </c>
      <c r="BW1434" s="0" t="s">
        <v>134</v>
      </c>
      <c r="BX1434" s="0" t="s">
        <v>134</v>
      </c>
      <c r="BZ1434" s="0" t="s">
        <v>134</v>
      </c>
      <c r="CA1434" s="0" t="s">
        <v>134</v>
      </c>
      <c r="CB1434" s="0" t="s">
        <v>134</v>
      </c>
      <c r="CC1434" s="0" t="s">
        <v>134</v>
      </c>
      <c r="CD1434" s="0" t="s">
        <v>134</v>
      </c>
      <c r="CE1434" s="0" t="s">
        <v>134</v>
      </c>
    </row>
    <row r="1435" customFormat="false" ht="12.75" hidden="false" customHeight="false" outlineLevel="0" collapsed="false">
      <c r="E1435" s="9" t="n">
        <v>14.22</v>
      </c>
      <c r="F1435" s="9" t="n">
        <v>19332.9470958518</v>
      </c>
      <c r="G1435" s="9" t="n">
        <v>846.421356575481</v>
      </c>
      <c r="Q1435" s="0" t="s">
        <v>134</v>
      </c>
      <c r="R1435" s="0" t="s">
        <v>134</v>
      </c>
      <c r="S1435" s="0" t="s">
        <v>134</v>
      </c>
      <c r="T1435" s="0" t="s">
        <v>134</v>
      </c>
      <c r="U1435" s="0" t="s">
        <v>134</v>
      </c>
      <c r="V1435" s="0" t="s">
        <v>134</v>
      </c>
      <c r="W1435" s="0" t="s">
        <v>134</v>
      </c>
      <c r="X1435" s="0" t="s">
        <v>134</v>
      </c>
      <c r="Y1435" s="0" t="s">
        <v>134</v>
      </c>
      <c r="Z1435" s="0" t="s">
        <v>134</v>
      </c>
      <c r="AA1435" s="0" t="s">
        <v>134</v>
      </c>
      <c r="AB1435" s="0" t="s">
        <v>134</v>
      </c>
      <c r="AC1435" s="0" t="s">
        <v>134</v>
      </c>
      <c r="AD1435" s="0" t="s">
        <v>134</v>
      </c>
      <c r="AE1435" s="0" t="s">
        <v>134</v>
      </c>
      <c r="AF1435" s="0" t="s">
        <v>134</v>
      </c>
      <c r="AG1435" s="0" t="s">
        <v>134</v>
      </c>
      <c r="AH1435" s="0" t="s">
        <v>134</v>
      </c>
      <c r="AI1435" s="0" t="s">
        <v>134</v>
      </c>
      <c r="AJ1435" s="0" t="s">
        <v>134</v>
      </c>
      <c r="AK1435" s="0" t="s">
        <v>134</v>
      </c>
      <c r="AL1435" s="0" t="s">
        <v>134</v>
      </c>
      <c r="AM1435" s="0" t="s">
        <v>134</v>
      </c>
      <c r="AN1435" s="0" t="s">
        <v>134</v>
      </c>
      <c r="AO1435" s="0" t="s">
        <v>134</v>
      </c>
      <c r="AP1435" s="0" t="s">
        <v>134</v>
      </c>
      <c r="AQ1435" s="0" t="s">
        <v>134</v>
      </c>
      <c r="AR1435" s="0" t="s">
        <v>134</v>
      </c>
      <c r="AS1435" s="0" t="s">
        <v>134</v>
      </c>
      <c r="AT1435" s="0" t="s">
        <v>134</v>
      </c>
      <c r="AU1435" s="0" t="s">
        <v>134</v>
      </c>
      <c r="AV1435" s="0" t="s">
        <v>134</v>
      </c>
      <c r="AW1435" s="0" t="s">
        <v>134</v>
      </c>
      <c r="AX1435" s="0" t="s">
        <v>134</v>
      </c>
      <c r="AY1435" s="0" t="s">
        <v>134</v>
      </c>
      <c r="AZ1435" s="0" t="s">
        <v>134</v>
      </c>
      <c r="BA1435" s="0" t="s">
        <v>134</v>
      </c>
      <c r="BB1435" s="0" t="s">
        <v>134</v>
      </c>
      <c r="BC1435" s="0" t="s">
        <v>134</v>
      </c>
      <c r="BD1435" s="0" t="s">
        <v>134</v>
      </c>
      <c r="BE1435" s="0" t="s">
        <v>134</v>
      </c>
      <c r="BF1435" s="0" t="s">
        <v>134</v>
      </c>
      <c r="BG1435" s="0" t="s">
        <v>134</v>
      </c>
      <c r="BH1435" s="0" t="s">
        <v>134</v>
      </c>
      <c r="BI1435" s="0" t="s">
        <v>134</v>
      </c>
      <c r="BJ1435" s="0" t="s">
        <v>134</v>
      </c>
      <c r="BK1435" s="0" t="s">
        <v>134</v>
      </c>
      <c r="BL1435" s="0" t="s">
        <v>134</v>
      </c>
      <c r="BM1435" s="0" t="s">
        <v>134</v>
      </c>
      <c r="BN1435" s="0" t="s">
        <v>134</v>
      </c>
      <c r="BO1435" s="0" t="s">
        <v>134</v>
      </c>
      <c r="BP1435" s="0" t="s">
        <v>134</v>
      </c>
      <c r="BQ1435" s="0" t="s">
        <v>134</v>
      </c>
      <c r="BR1435" s="0" t="s">
        <v>134</v>
      </c>
      <c r="BS1435" s="0" t="s">
        <v>134</v>
      </c>
      <c r="BT1435" s="0" t="s">
        <v>134</v>
      </c>
      <c r="BU1435" s="0" t="s">
        <v>134</v>
      </c>
      <c r="BV1435" s="0" t="s">
        <v>134</v>
      </c>
      <c r="BW1435" s="0" t="s">
        <v>134</v>
      </c>
      <c r="BX1435" s="0" t="s">
        <v>134</v>
      </c>
      <c r="BZ1435" s="0" t="s">
        <v>134</v>
      </c>
      <c r="CA1435" s="0" t="s">
        <v>134</v>
      </c>
      <c r="CB1435" s="0" t="s">
        <v>134</v>
      </c>
      <c r="CC1435" s="0" t="s">
        <v>134</v>
      </c>
      <c r="CD1435" s="0" t="s">
        <v>134</v>
      </c>
      <c r="CE1435" s="0" t="s">
        <v>134</v>
      </c>
    </row>
    <row r="1436" customFormat="false" ht="12.75" hidden="false" customHeight="false" outlineLevel="0" collapsed="false">
      <c r="E1436" s="9" t="n">
        <v>14.23</v>
      </c>
      <c r="F1436" s="9" t="n">
        <v>19341.3965976432</v>
      </c>
      <c r="G1436" s="9" t="n">
        <v>846.013440808448</v>
      </c>
      <c r="Q1436" s="0" t="s">
        <v>134</v>
      </c>
      <c r="R1436" s="0" t="s">
        <v>134</v>
      </c>
      <c r="S1436" s="0" t="s">
        <v>134</v>
      </c>
      <c r="T1436" s="0" t="s">
        <v>134</v>
      </c>
      <c r="U1436" s="0" t="s">
        <v>134</v>
      </c>
      <c r="V1436" s="0" t="s">
        <v>134</v>
      </c>
      <c r="W1436" s="0" t="s">
        <v>134</v>
      </c>
      <c r="X1436" s="0" t="s">
        <v>134</v>
      </c>
      <c r="Y1436" s="0" t="s">
        <v>134</v>
      </c>
      <c r="Z1436" s="0" t="s">
        <v>134</v>
      </c>
      <c r="AA1436" s="0" t="s">
        <v>134</v>
      </c>
      <c r="AB1436" s="0" t="s">
        <v>134</v>
      </c>
      <c r="AC1436" s="0" t="s">
        <v>134</v>
      </c>
      <c r="AD1436" s="0" t="s">
        <v>134</v>
      </c>
      <c r="AE1436" s="0" t="s">
        <v>134</v>
      </c>
      <c r="AF1436" s="0" t="s">
        <v>134</v>
      </c>
      <c r="AG1436" s="0" t="s">
        <v>134</v>
      </c>
      <c r="AH1436" s="0" t="s">
        <v>134</v>
      </c>
      <c r="AI1436" s="0" t="s">
        <v>134</v>
      </c>
      <c r="AJ1436" s="0" t="s">
        <v>134</v>
      </c>
      <c r="AK1436" s="0" t="s">
        <v>134</v>
      </c>
      <c r="AL1436" s="0" t="s">
        <v>134</v>
      </c>
      <c r="AM1436" s="0" t="s">
        <v>134</v>
      </c>
      <c r="AN1436" s="0" t="s">
        <v>134</v>
      </c>
      <c r="AO1436" s="0" t="s">
        <v>134</v>
      </c>
      <c r="AP1436" s="0" t="s">
        <v>134</v>
      </c>
      <c r="AQ1436" s="0" t="s">
        <v>134</v>
      </c>
      <c r="AR1436" s="0" t="s">
        <v>134</v>
      </c>
      <c r="AS1436" s="0" t="s">
        <v>134</v>
      </c>
      <c r="AT1436" s="0" t="s">
        <v>134</v>
      </c>
      <c r="AU1436" s="0" t="s">
        <v>134</v>
      </c>
      <c r="AV1436" s="0" t="s">
        <v>134</v>
      </c>
      <c r="AW1436" s="0" t="s">
        <v>134</v>
      </c>
      <c r="AX1436" s="0" t="s">
        <v>134</v>
      </c>
      <c r="AY1436" s="0" t="s">
        <v>134</v>
      </c>
      <c r="AZ1436" s="0" t="s">
        <v>134</v>
      </c>
      <c r="BA1436" s="0" t="s">
        <v>134</v>
      </c>
      <c r="BB1436" s="0" t="s">
        <v>134</v>
      </c>
      <c r="BC1436" s="0" t="s">
        <v>134</v>
      </c>
      <c r="BD1436" s="0" t="s">
        <v>134</v>
      </c>
      <c r="BE1436" s="0" t="s">
        <v>134</v>
      </c>
      <c r="BF1436" s="0" t="s">
        <v>134</v>
      </c>
      <c r="BG1436" s="0" t="s">
        <v>134</v>
      </c>
      <c r="BH1436" s="0" t="s">
        <v>134</v>
      </c>
      <c r="BI1436" s="0" t="s">
        <v>134</v>
      </c>
      <c r="BJ1436" s="0" t="s">
        <v>134</v>
      </c>
      <c r="BK1436" s="0" t="s">
        <v>134</v>
      </c>
      <c r="BL1436" s="0" t="s">
        <v>134</v>
      </c>
      <c r="BM1436" s="0" t="s">
        <v>134</v>
      </c>
      <c r="BN1436" s="0" t="s">
        <v>134</v>
      </c>
      <c r="BO1436" s="0" t="s">
        <v>134</v>
      </c>
      <c r="BP1436" s="0" t="s">
        <v>134</v>
      </c>
      <c r="BQ1436" s="0" t="s">
        <v>134</v>
      </c>
      <c r="BR1436" s="0" t="s">
        <v>134</v>
      </c>
      <c r="BS1436" s="0" t="s">
        <v>134</v>
      </c>
      <c r="BT1436" s="0" t="s">
        <v>134</v>
      </c>
      <c r="BU1436" s="0" t="s">
        <v>134</v>
      </c>
      <c r="BV1436" s="0" t="s">
        <v>134</v>
      </c>
      <c r="BW1436" s="0" t="s">
        <v>134</v>
      </c>
      <c r="BX1436" s="0" t="s">
        <v>134</v>
      </c>
      <c r="BZ1436" s="0" t="s">
        <v>134</v>
      </c>
      <c r="CA1436" s="0" t="s">
        <v>134</v>
      </c>
      <c r="CB1436" s="0" t="s">
        <v>134</v>
      </c>
      <c r="CC1436" s="0" t="s">
        <v>134</v>
      </c>
      <c r="CD1436" s="0" t="s">
        <v>134</v>
      </c>
      <c r="CE1436" s="0" t="s">
        <v>134</v>
      </c>
    </row>
    <row r="1437" customFormat="false" ht="12.75" hidden="false" customHeight="false" outlineLevel="0" collapsed="false">
      <c r="E1437" s="9" t="n">
        <v>14.24</v>
      </c>
      <c r="F1437" s="9" t="n">
        <v>19349.8420173005</v>
      </c>
      <c r="G1437" s="9" t="n">
        <v>845.605630230327</v>
      </c>
      <c r="Q1437" s="0" t="s">
        <v>134</v>
      </c>
      <c r="R1437" s="0" t="s">
        <v>134</v>
      </c>
      <c r="S1437" s="0" t="s">
        <v>134</v>
      </c>
      <c r="T1437" s="0" t="s">
        <v>134</v>
      </c>
      <c r="U1437" s="0" t="s">
        <v>134</v>
      </c>
      <c r="V1437" s="0" t="s">
        <v>134</v>
      </c>
      <c r="W1437" s="0" t="s">
        <v>134</v>
      </c>
      <c r="X1437" s="0" t="s">
        <v>134</v>
      </c>
      <c r="Y1437" s="0" t="s">
        <v>134</v>
      </c>
      <c r="Z1437" s="0" t="s">
        <v>134</v>
      </c>
      <c r="AA1437" s="0" t="s">
        <v>134</v>
      </c>
      <c r="AB1437" s="0" t="s">
        <v>134</v>
      </c>
      <c r="AC1437" s="0" t="s">
        <v>134</v>
      </c>
      <c r="AD1437" s="0" t="s">
        <v>134</v>
      </c>
      <c r="AE1437" s="0" t="s">
        <v>134</v>
      </c>
      <c r="AF1437" s="0" t="s">
        <v>134</v>
      </c>
      <c r="AG1437" s="0" t="s">
        <v>134</v>
      </c>
      <c r="AH1437" s="0" t="s">
        <v>134</v>
      </c>
      <c r="AI1437" s="0" t="s">
        <v>134</v>
      </c>
      <c r="AJ1437" s="0" t="s">
        <v>134</v>
      </c>
      <c r="AK1437" s="0" t="s">
        <v>134</v>
      </c>
      <c r="AL1437" s="0" t="s">
        <v>134</v>
      </c>
      <c r="AM1437" s="0" t="s">
        <v>134</v>
      </c>
      <c r="AN1437" s="0" t="s">
        <v>134</v>
      </c>
      <c r="AO1437" s="0" t="s">
        <v>134</v>
      </c>
      <c r="AP1437" s="0" t="s">
        <v>134</v>
      </c>
      <c r="AQ1437" s="0" t="s">
        <v>134</v>
      </c>
      <c r="AR1437" s="0" t="s">
        <v>134</v>
      </c>
      <c r="AS1437" s="0" t="s">
        <v>134</v>
      </c>
      <c r="AT1437" s="0" t="s">
        <v>134</v>
      </c>
      <c r="AU1437" s="0" t="s">
        <v>134</v>
      </c>
      <c r="AV1437" s="0" t="s">
        <v>134</v>
      </c>
      <c r="AW1437" s="0" t="s">
        <v>134</v>
      </c>
      <c r="AX1437" s="0" t="s">
        <v>134</v>
      </c>
      <c r="AY1437" s="0" t="s">
        <v>134</v>
      </c>
      <c r="AZ1437" s="0" t="s">
        <v>134</v>
      </c>
      <c r="BA1437" s="0" t="s">
        <v>134</v>
      </c>
      <c r="BB1437" s="0" t="s">
        <v>134</v>
      </c>
      <c r="BC1437" s="0" t="s">
        <v>134</v>
      </c>
      <c r="BD1437" s="0" t="s">
        <v>134</v>
      </c>
      <c r="BE1437" s="0" t="s">
        <v>134</v>
      </c>
      <c r="BF1437" s="0" t="s">
        <v>134</v>
      </c>
      <c r="BG1437" s="0" t="s">
        <v>134</v>
      </c>
      <c r="BH1437" s="0" t="s">
        <v>134</v>
      </c>
      <c r="BI1437" s="0" t="s">
        <v>134</v>
      </c>
      <c r="BJ1437" s="0" t="s">
        <v>134</v>
      </c>
      <c r="BK1437" s="0" t="s">
        <v>134</v>
      </c>
      <c r="BL1437" s="0" t="s">
        <v>134</v>
      </c>
      <c r="BM1437" s="0" t="s">
        <v>134</v>
      </c>
      <c r="BN1437" s="0" t="s">
        <v>134</v>
      </c>
      <c r="BO1437" s="0" t="s">
        <v>134</v>
      </c>
      <c r="BP1437" s="0" t="s">
        <v>134</v>
      </c>
      <c r="BQ1437" s="0" t="s">
        <v>134</v>
      </c>
      <c r="BR1437" s="0" t="s">
        <v>134</v>
      </c>
      <c r="BS1437" s="0" t="s">
        <v>134</v>
      </c>
      <c r="BT1437" s="0" t="s">
        <v>134</v>
      </c>
      <c r="BU1437" s="0" t="s">
        <v>134</v>
      </c>
      <c r="BV1437" s="0" t="s">
        <v>134</v>
      </c>
      <c r="BW1437" s="0" t="s">
        <v>134</v>
      </c>
      <c r="BX1437" s="0" t="s">
        <v>134</v>
      </c>
      <c r="BZ1437" s="0" t="s">
        <v>134</v>
      </c>
      <c r="CA1437" s="0" t="s">
        <v>134</v>
      </c>
      <c r="CB1437" s="0" t="s">
        <v>134</v>
      </c>
      <c r="CC1437" s="0" t="s">
        <v>134</v>
      </c>
      <c r="CD1437" s="0" t="s">
        <v>134</v>
      </c>
      <c r="CE1437" s="0" t="s">
        <v>134</v>
      </c>
    </row>
    <row r="1438" customFormat="false" ht="12.75" hidden="false" customHeight="false" outlineLevel="0" collapsed="false">
      <c r="E1438" s="9" t="n">
        <v>14.25</v>
      </c>
      <c r="F1438" s="9" t="n">
        <v>19358.2833558708</v>
      </c>
      <c r="G1438" s="9" t="n">
        <v>845.197924726086</v>
      </c>
      <c r="Q1438" s="0" t="s">
        <v>134</v>
      </c>
      <c r="R1438" s="0" t="s">
        <v>134</v>
      </c>
      <c r="S1438" s="0" t="s">
        <v>134</v>
      </c>
      <c r="T1438" s="0" t="s">
        <v>134</v>
      </c>
      <c r="U1438" s="0" t="s">
        <v>134</v>
      </c>
      <c r="V1438" s="0" t="s">
        <v>134</v>
      </c>
      <c r="W1438" s="0" t="s">
        <v>134</v>
      </c>
      <c r="X1438" s="0" t="s">
        <v>134</v>
      </c>
      <c r="Y1438" s="0" t="s">
        <v>134</v>
      </c>
      <c r="Z1438" s="0" t="s">
        <v>134</v>
      </c>
      <c r="AA1438" s="0" t="s">
        <v>134</v>
      </c>
      <c r="AB1438" s="0" t="s">
        <v>134</v>
      </c>
      <c r="AC1438" s="0" t="s">
        <v>134</v>
      </c>
      <c r="AD1438" s="0" t="s">
        <v>134</v>
      </c>
      <c r="AE1438" s="0" t="s">
        <v>134</v>
      </c>
      <c r="AF1438" s="0" t="s">
        <v>134</v>
      </c>
      <c r="AG1438" s="0" t="s">
        <v>134</v>
      </c>
      <c r="AH1438" s="0" t="s">
        <v>134</v>
      </c>
      <c r="AI1438" s="0" t="s">
        <v>134</v>
      </c>
      <c r="AJ1438" s="0" t="s">
        <v>134</v>
      </c>
      <c r="AK1438" s="0" t="s">
        <v>134</v>
      </c>
      <c r="AL1438" s="0" t="s">
        <v>134</v>
      </c>
      <c r="AM1438" s="0" t="s">
        <v>134</v>
      </c>
      <c r="AN1438" s="0" t="s">
        <v>134</v>
      </c>
      <c r="AO1438" s="0" t="s">
        <v>134</v>
      </c>
      <c r="AP1438" s="0" t="s">
        <v>134</v>
      </c>
      <c r="AQ1438" s="0" t="s">
        <v>134</v>
      </c>
      <c r="AR1438" s="0" t="s">
        <v>134</v>
      </c>
      <c r="AS1438" s="0" t="s">
        <v>134</v>
      </c>
      <c r="AT1438" s="0" t="s">
        <v>134</v>
      </c>
      <c r="AU1438" s="0" t="s">
        <v>134</v>
      </c>
      <c r="AV1438" s="0" t="s">
        <v>134</v>
      </c>
      <c r="AW1438" s="0" t="s">
        <v>134</v>
      </c>
      <c r="AX1438" s="0" t="s">
        <v>134</v>
      </c>
      <c r="AY1438" s="0" t="s">
        <v>134</v>
      </c>
      <c r="AZ1438" s="0" t="s">
        <v>134</v>
      </c>
      <c r="BA1438" s="0" t="s">
        <v>134</v>
      </c>
      <c r="BB1438" s="0" t="s">
        <v>134</v>
      </c>
      <c r="BC1438" s="0" t="s">
        <v>134</v>
      </c>
      <c r="BD1438" s="0" t="s">
        <v>134</v>
      </c>
      <c r="BE1438" s="0" t="s">
        <v>134</v>
      </c>
      <c r="BF1438" s="0" t="s">
        <v>134</v>
      </c>
      <c r="BG1438" s="0" t="s">
        <v>134</v>
      </c>
      <c r="BH1438" s="0" t="s">
        <v>134</v>
      </c>
      <c r="BI1438" s="0" t="s">
        <v>134</v>
      </c>
      <c r="BJ1438" s="0" t="s">
        <v>134</v>
      </c>
      <c r="BK1438" s="0" t="s">
        <v>134</v>
      </c>
      <c r="BL1438" s="0" t="s">
        <v>134</v>
      </c>
      <c r="BM1438" s="0" t="s">
        <v>134</v>
      </c>
      <c r="BN1438" s="0" t="s">
        <v>134</v>
      </c>
      <c r="BO1438" s="0" t="s">
        <v>134</v>
      </c>
      <c r="BP1438" s="0" t="s">
        <v>134</v>
      </c>
      <c r="BQ1438" s="0" t="s">
        <v>134</v>
      </c>
      <c r="BR1438" s="0" t="s">
        <v>134</v>
      </c>
      <c r="BS1438" s="0" t="s">
        <v>134</v>
      </c>
      <c r="BT1438" s="0" t="s">
        <v>134</v>
      </c>
      <c r="BU1438" s="0" t="s">
        <v>134</v>
      </c>
      <c r="BV1438" s="0" t="s">
        <v>134</v>
      </c>
      <c r="BW1438" s="0" t="s">
        <v>134</v>
      </c>
      <c r="BX1438" s="0" t="s">
        <v>134</v>
      </c>
      <c r="BZ1438" s="0" t="s">
        <v>134</v>
      </c>
      <c r="CA1438" s="0" t="s">
        <v>134</v>
      </c>
      <c r="CB1438" s="0" t="s">
        <v>134</v>
      </c>
      <c r="CC1438" s="0" t="s">
        <v>134</v>
      </c>
      <c r="CD1438" s="0" t="s">
        <v>134</v>
      </c>
      <c r="CE1438" s="0" t="s">
        <v>134</v>
      </c>
    </row>
    <row r="1439" customFormat="false" ht="12.75" hidden="false" customHeight="false" outlineLevel="0" collapsed="false">
      <c r="E1439" s="9" t="n">
        <v>14.26</v>
      </c>
      <c r="F1439" s="9" t="n">
        <v>19366.7206144002</v>
      </c>
      <c r="G1439" s="9" t="n">
        <v>844.790324180839</v>
      </c>
      <c r="Q1439" s="0" t="s">
        <v>134</v>
      </c>
      <c r="R1439" s="0" t="s">
        <v>134</v>
      </c>
      <c r="S1439" s="0" t="s">
        <v>134</v>
      </c>
      <c r="T1439" s="0" t="s">
        <v>134</v>
      </c>
      <c r="U1439" s="0" t="s">
        <v>134</v>
      </c>
      <c r="V1439" s="0" t="s">
        <v>134</v>
      </c>
      <c r="W1439" s="0" t="s">
        <v>134</v>
      </c>
      <c r="X1439" s="0" t="s">
        <v>134</v>
      </c>
      <c r="Y1439" s="0" t="s">
        <v>134</v>
      </c>
      <c r="Z1439" s="0" t="s">
        <v>134</v>
      </c>
      <c r="AA1439" s="0" t="s">
        <v>134</v>
      </c>
      <c r="AB1439" s="0" t="s">
        <v>134</v>
      </c>
      <c r="AC1439" s="0" t="s">
        <v>134</v>
      </c>
      <c r="AD1439" s="0" t="s">
        <v>134</v>
      </c>
      <c r="AE1439" s="0" t="s">
        <v>134</v>
      </c>
      <c r="AF1439" s="0" t="s">
        <v>134</v>
      </c>
      <c r="AG1439" s="0" t="s">
        <v>134</v>
      </c>
      <c r="AH1439" s="0" t="s">
        <v>134</v>
      </c>
      <c r="AI1439" s="0" t="s">
        <v>134</v>
      </c>
      <c r="AJ1439" s="0" t="s">
        <v>134</v>
      </c>
      <c r="AK1439" s="0" t="s">
        <v>134</v>
      </c>
      <c r="AL1439" s="0" t="s">
        <v>134</v>
      </c>
      <c r="AM1439" s="0" t="s">
        <v>134</v>
      </c>
      <c r="AN1439" s="0" t="s">
        <v>134</v>
      </c>
      <c r="AO1439" s="0" t="s">
        <v>134</v>
      </c>
      <c r="AP1439" s="0" t="s">
        <v>134</v>
      </c>
      <c r="AQ1439" s="0" t="s">
        <v>134</v>
      </c>
      <c r="AR1439" s="0" t="s">
        <v>134</v>
      </c>
      <c r="AS1439" s="0" t="s">
        <v>134</v>
      </c>
      <c r="AT1439" s="0" t="s">
        <v>134</v>
      </c>
      <c r="AU1439" s="0" t="s">
        <v>134</v>
      </c>
      <c r="AV1439" s="0" t="s">
        <v>134</v>
      </c>
      <c r="AW1439" s="0" t="s">
        <v>134</v>
      </c>
      <c r="AX1439" s="0" t="s">
        <v>134</v>
      </c>
      <c r="AY1439" s="0" t="s">
        <v>134</v>
      </c>
      <c r="AZ1439" s="0" t="s">
        <v>134</v>
      </c>
      <c r="BA1439" s="0" t="s">
        <v>134</v>
      </c>
      <c r="BB1439" s="0" t="s">
        <v>134</v>
      </c>
      <c r="BC1439" s="0" t="s">
        <v>134</v>
      </c>
      <c r="BD1439" s="0" t="s">
        <v>134</v>
      </c>
      <c r="BE1439" s="0" t="s">
        <v>134</v>
      </c>
      <c r="BF1439" s="0" t="s">
        <v>134</v>
      </c>
      <c r="BG1439" s="0" t="s">
        <v>134</v>
      </c>
      <c r="BH1439" s="0" t="s">
        <v>134</v>
      </c>
      <c r="BI1439" s="0" t="s">
        <v>134</v>
      </c>
      <c r="BJ1439" s="0" t="s">
        <v>134</v>
      </c>
      <c r="BK1439" s="0" t="s">
        <v>134</v>
      </c>
      <c r="BL1439" s="0" t="s">
        <v>134</v>
      </c>
      <c r="BM1439" s="0" t="s">
        <v>134</v>
      </c>
      <c r="BN1439" s="0" t="s">
        <v>134</v>
      </c>
      <c r="BO1439" s="0" t="s">
        <v>134</v>
      </c>
      <c r="BP1439" s="0" t="s">
        <v>134</v>
      </c>
      <c r="BQ1439" s="0" t="s">
        <v>134</v>
      </c>
      <c r="BR1439" s="0" t="s">
        <v>134</v>
      </c>
      <c r="BS1439" s="0" t="s">
        <v>134</v>
      </c>
      <c r="BT1439" s="0" t="s">
        <v>134</v>
      </c>
      <c r="BU1439" s="0" t="s">
        <v>134</v>
      </c>
      <c r="BV1439" s="0" t="s">
        <v>134</v>
      </c>
      <c r="BW1439" s="0" t="s">
        <v>134</v>
      </c>
      <c r="BX1439" s="0" t="s">
        <v>134</v>
      </c>
      <c r="BZ1439" s="0" t="s">
        <v>134</v>
      </c>
      <c r="CA1439" s="0" t="s">
        <v>134</v>
      </c>
      <c r="CB1439" s="0" t="s">
        <v>134</v>
      </c>
      <c r="CC1439" s="0" t="s">
        <v>134</v>
      </c>
      <c r="CD1439" s="0" t="s">
        <v>134</v>
      </c>
      <c r="CE1439" s="0" t="s">
        <v>134</v>
      </c>
    </row>
    <row r="1440" customFormat="false" ht="12.75" hidden="false" customHeight="false" outlineLevel="0" collapsed="false">
      <c r="E1440" s="9" t="n">
        <v>14.27</v>
      </c>
      <c r="F1440" s="9" t="n">
        <v>19375.1537939333</v>
      </c>
      <c r="G1440" s="9" t="n">
        <v>844.382828479847</v>
      </c>
      <c r="Q1440" s="0" t="s">
        <v>134</v>
      </c>
      <c r="R1440" s="0" t="s">
        <v>134</v>
      </c>
      <c r="S1440" s="0" t="s">
        <v>134</v>
      </c>
      <c r="T1440" s="0" t="s">
        <v>134</v>
      </c>
      <c r="U1440" s="0" t="s">
        <v>134</v>
      </c>
      <c r="V1440" s="0" t="s">
        <v>134</v>
      </c>
      <c r="W1440" s="0" t="s">
        <v>134</v>
      </c>
      <c r="X1440" s="0" t="s">
        <v>134</v>
      </c>
      <c r="Y1440" s="0" t="s">
        <v>134</v>
      </c>
      <c r="Z1440" s="0" t="s">
        <v>134</v>
      </c>
      <c r="AA1440" s="0" t="s">
        <v>134</v>
      </c>
      <c r="AB1440" s="0" t="s">
        <v>134</v>
      </c>
      <c r="AC1440" s="0" t="s">
        <v>134</v>
      </c>
      <c r="AD1440" s="0" t="s">
        <v>134</v>
      </c>
      <c r="AE1440" s="0" t="s">
        <v>134</v>
      </c>
      <c r="AF1440" s="0" t="s">
        <v>134</v>
      </c>
      <c r="AG1440" s="0" t="s">
        <v>134</v>
      </c>
      <c r="AH1440" s="0" t="s">
        <v>134</v>
      </c>
      <c r="AI1440" s="0" t="s">
        <v>134</v>
      </c>
      <c r="AJ1440" s="0" t="s">
        <v>134</v>
      </c>
      <c r="AK1440" s="0" t="s">
        <v>134</v>
      </c>
      <c r="AL1440" s="0" t="s">
        <v>134</v>
      </c>
      <c r="AM1440" s="0" t="s">
        <v>134</v>
      </c>
      <c r="AN1440" s="0" t="s">
        <v>134</v>
      </c>
      <c r="AO1440" s="0" t="s">
        <v>134</v>
      </c>
      <c r="AP1440" s="0" t="s">
        <v>134</v>
      </c>
      <c r="AQ1440" s="0" t="s">
        <v>134</v>
      </c>
      <c r="AR1440" s="0" t="s">
        <v>134</v>
      </c>
      <c r="AS1440" s="0" t="s">
        <v>134</v>
      </c>
      <c r="AT1440" s="0" t="s">
        <v>134</v>
      </c>
      <c r="AU1440" s="0" t="s">
        <v>134</v>
      </c>
      <c r="AV1440" s="0" t="s">
        <v>134</v>
      </c>
      <c r="AW1440" s="0" t="s">
        <v>134</v>
      </c>
      <c r="AX1440" s="0" t="s">
        <v>134</v>
      </c>
      <c r="AY1440" s="0" t="s">
        <v>134</v>
      </c>
      <c r="AZ1440" s="0" t="s">
        <v>134</v>
      </c>
      <c r="BA1440" s="0" t="s">
        <v>134</v>
      </c>
      <c r="BB1440" s="0" t="s">
        <v>134</v>
      </c>
      <c r="BC1440" s="0" t="s">
        <v>134</v>
      </c>
      <c r="BD1440" s="0" t="s">
        <v>134</v>
      </c>
      <c r="BE1440" s="0" t="s">
        <v>134</v>
      </c>
      <c r="BF1440" s="0" t="s">
        <v>134</v>
      </c>
      <c r="BG1440" s="0" t="s">
        <v>134</v>
      </c>
      <c r="BH1440" s="0" t="s">
        <v>134</v>
      </c>
      <c r="BI1440" s="0" t="s">
        <v>134</v>
      </c>
      <c r="BJ1440" s="0" t="s">
        <v>134</v>
      </c>
      <c r="BK1440" s="0" t="s">
        <v>134</v>
      </c>
      <c r="BL1440" s="0" t="s">
        <v>134</v>
      </c>
      <c r="BM1440" s="0" t="s">
        <v>134</v>
      </c>
      <c r="BN1440" s="0" t="s">
        <v>134</v>
      </c>
      <c r="BO1440" s="0" t="s">
        <v>134</v>
      </c>
      <c r="BP1440" s="0" t="s">
        <v>134</v>
      </c>
      <c r="BQ1440" s="0" t="s">
        <v>134</v>
      </c>
      <c r="BR1440" s="0" t="s">
        <v>134</v>
      </c>
      <c r="BS1440" s="0" t="s">
        <v>134</v>
      </c>
      <c r="BT1440" s="0" t="s">
        <v>134</v>
      </c>
      <c r="BU1440" s="0" t="s">
        <v>134</v>
      </c>
      <c r="BV1440" s="0" t="s">
        <v>134</v>
      </c>
      <c r="BW1440" s="0" t="s">
        <v>134</v>
      </c>
      <c r="BX1440" s="0" t="s">
        <v>134</v>
      </c>
      <c r="BZ1440" s="0" t="s">
        <v>134</v>
      </c>
      <c r="CA1440" s="0" t="s">
        <v>134</v>
      </c>
      <c r="CB1440" s="0" t="s">
        <v>134</v>
      </c>
      <c r="CC1440" s="0" t="s">
        <v>134</v>
      </c>
      <c r="CD1440" s="0" t="s">
        <v>134</v>
      </c>
      <c r="CE1440" s="0" t="s">
        <v>134</v>
      </c>
    </row>
    <row r="1441" customFormat="false" ht="12.75" hidden="false" customHeight="false" outlineLevel="0" collapsed="false">
      <c r="E1441" s="9" t="n">
        <v>14.28</v>
      </c>
      <c r="F1441" s="9" t="n">
        <v>19383.5828955139</v>
      </c>
      <c r="G1441" s="9" t="n">
        <v>843.975437508521</v>
      </c>
      <c r="Q1441" s="0" t="s">
        <v>134</v>
      </c>
      <c r="R1441" s="0" t="s">
        <v>134</v>
      </c>
      <c r="S1441" s="0" t="s">
        <v>134</v>
      </c>
      <c r="T1441" s="0" t="s">
        <v>134</v>
      </c>
      <c r="U1441" s="0" t="s">
        <v>134</v>
      </c>
      <c r="V1441" s="0" t="s">
        <v>134</v>
      </c>
      <c r="W1441" s="0" t="s">
        <v>134</v>
      </c>
      <c r="X1441" s="0" t="s">
        <v>134</v>
      </c>
      <c r="Y1441" s="0" t="s">
        <v>134</v>
      </c>
      <c r="Z1441" s="0" t="s">
        <v>134</v>
      </c>
      <c r="AA1441" s="0" t="s">
        <v>134</v>
      </c>
      <c r="AB1441" s="0" t="s">
        <v>134</v>
      </c>
      <c r="AC1441" s="0" t="s">
        <v>134</v>
      </c>
      <c r="AD1441" s="0" t="s">
        <v>134</v>
      </c>
      <c r="AE1441" s="0" t="s">
        <v>134</v>
      </c>
      <c r="AF1441" s="0" t="s">
        <v>134</v>
      </c>
      <c r="AG1441" s="0" t="s">
        <v>134</v>
      </c>
      <c r="AH1441" s="0" t="s">
        <v>134</v>
      </c>
      <c r="AI1441" s="0" t="s">
        <v>134</v>
      </c>
      <c r="AJ1441" s="0" t="s">
        <v>134</v>
      </c>
      <c r="AK1441" s="0" t="s">
        <v>134</v>
      </c>
      <c r="AL1441" s="0" t="s">
        <v>134</v>
      </c>
      <c r="AM1441" s="0" t="s">
        <v>134</v>
      </c>
      <c r="AN1441" s="0" t="s">
        <v>134</v>
      </c>
      <c r="AO1441" s="0" t="s">
        <v>134</v>
      </c>
      <c r="AP1441" s="0" t="s">
        <v>134</v>
      </c>
      <c r="AQ1441" s="0" t="s">
        <v>134</v>
      </c>
      <c r="AR1441" s="0" t="s">
        <v>134</v>
      </c>
      <c r="AS1441" s="0" t="s">
        <v>134</v>
      </c>
      <c r="AT1441" s="0" t="s">
        <v>134</v>
      </c>
      <c r="AU1441" s="0" t="s">
        <v>134</v>
      </c>
      <c r="AV1441" s="0" t="s">
        <v>134</v>
      </c>
      <c r="AW1441" s="0" t="s">
        <v>134</v>
      </c>
      <c r="AX1441" s="0" t="s">
        <v>134</v>
      </c>
      <c r="AY1441" s="0" t="s">
        <v>134</v>
      </c>
      <c r="AZ1441" s="0" t="s">
        <v>134</v>
      </c>
      <c r="BA1441" s="0" t="s">
        <v>134</v>
      </c>
      <c r="BB1441" s="0" t="s">
        <v>134</v>
      </c>
      <c r="BC1441" s="0" t="s">
        <v>134</v>
      </c>
      <c r="BD1441" s="0" t="s">
        <v>134</v>
      </c>
      <c r="BE1441" s="0" t="s">
        <v>134</v>
      </c>
      <c r="BF1441" s="0" t="s">
        <v>134</v>
      </c>
      <c r="BG1441" s="0" t="s">
        <v>134</v>
      </c>
      <c r="BH1441" s="0" t="s">
        <v>134</v>
      </c>
      <c r="BI1441" s="0" t="s">
        <v>134</v>
      </c>
      <c r="BJ1441" s="0" t="s">
        <v>134</v>
      </c>
      <c r="BK1441" s="0" t="s">
        <v>134</v>
      </c>
      <c r="BL1441" s="0" t="s">
        <v>134</v>
      </c>
      <c r="BM1441" s="0" t="s">
        <v>134</v>
      </c>
      <c r="BN1441" s="0" t="s">
        <v>134</v>
      </c>
      <c r="BO1441" s="0" t="s">
        <v>134</v>
      </c>
      <c r="BP1441" s="0" t="s">
        <v>134</v>
      </c>
      <c r="BQ1441" s="0" t="s">
        <v>134</v>
      </c>
      <c r="BR1441" s="0" t="s">
        <v>134</v>
      </c>
      <c r="BS1441" s="0" t="s">
        <v>134</v>
      </c>
      <c r="BT1441" s="0" t="s">
        <v>134</v>
      </c>
      <c r="BU1441" s="0" t="s">
        <v>134</v>
      </c>
      <c r="BV1441" s="0" t="s">
        <v>134</v>
      </c>
      <c r="BW1441" s="0" t="s">
        <v>134</v>
      </c>
      <c r="BX1441" s="0" t="s">
        <v>134</v>
      </c>
      <c r="BZ1441" s="0" t="s">
        <v>134</v>
      </c>
      <c r="CA1441" s="0" t="s">
        <v>134</v>
      </c>
      <c r="CB1441" s="0" t="s">
        <v>134</v>
      </c>
      <c r="CC1441" s="0" t="s">
        <v>134</v>
      </c>
      <c r="CD1441" s="0" t="s">
        <v>134</v>
      </c>
      <c r="CE1441" s="0" t="s">
        <v>134</v>
      </c>
    </row>
    <row r="1442" customFormat="false" ht="12.75" hidden="false" customHeight="false" outlineLevel="0" collapsed="false">
      <c r="E1442" s="9" t="n">
        <v>14.29</v>
      </c>
      <c r="F1442" s="9" t="n">
        <v>19392.0079201843</v>
      </c>
      <c r="G1442" s="9" t="n">
        <v>843.568151152414</v>
      </c>
      <c r="Q1442" s="0" t="s">
        <v>134</v>
      </c>
      <c r="R1442" s="0" t="s">
        <v>134</v>
      </c>
      <c r="S1442" s="0" t="s">
        <v>134</v>
      </c>
      <c r="T1442" s="0" t="s">
        <v>134</v>
      </c>
      <c r="U1442" s="0" t="s">
        <v>134</v>
      </c>
      <c r="V1442" s="0" t="s">
        <v>134</v>
      </c>
      <c r="W1442" s="0" t="s">
        <v>134</v>
      </c>
      <c r="X1442" s="0" t="s">
        <v>134</v>
      </c>
      <c r="Y1442" s="0" t="s">
        <v>134</v>
      </c>
      <c r="Z1442" s="0" t="s">
        <v>134</v>
      </c>
      <c r="AA1442" s="0" t="s">
        <v>134</v>
      </c>
      <c r="AB1442" s="0" t="s">
        <v>134</v>
      </c>
      <c r="AC1442" s="0" t="s">
        <v>134</v>
      </c>
      <c r="AD1442" s="0" t="s">
        <v>134</v>
      </c>
      <c r="AE1442" s="0" t="s">
        <v>134</v>
      </c>
      <c r="AF1442" s="0" t="s">
        <v>134</v>
      </c>
      <c r="AG1442" s="0" t="s">
        <v>134</v>
      </c>
      <c r="AH1442" s="0" t="s">
        <v>134</v>
      </c>
      <c r="AI1442" s="0" t="s">
        <v>134</v>
      </c>
      <c r="AJ1442" s="0" t="s">
        <v>134</v>
      </c>
      <c r="AK1442" s="0" t="s">
        <v>134</v>
      </c>
      <c r="AL1442" s="0" t="s">
        <v>134</v>
      </c>
      <c r="AM1442" s="0" t="s">
        <v>134</v>
      </c>
      <c r="AN1442" s="0" t="s">
        <v>134</v>
      </c>
      <c r="AO1442" s="0" t="s">
        <v>134</v>
      </c>
      <c r="AP1442" s="0" t="s">
        <v>134</v>
      </c>
      <c r="AQ1442" s="0" t="s">
        <v>134</v>
      </c>
      <c r="AR1442" s="0" t="s">
        <v>134</v>
      </c>
      <c r="AS1442" s="0" t="s">
        <v>134</v>
      </c>
      <c r="AT1442" s="0" t="s">
        <v>134</v>
      </c>
      <c r="AU1442" s="0" t="s">
        <v>134</v>
      </c>
      <c r="AV1442" s="0" t="s">
        <v>134</v>
      </c>
      <c r="AW1442" s="0" t="s">
        <v>134</v>
      </c>
      <c r="AX1442" s="0" t="s">
        <v>134</v>
      </c>
      <c r="AY1442" s="0" t="s">
        <v>134</v>
      </c>
      <c r="AZ1442" s="0" t="s">
        <v>134</v>
      </c>
      <c r="BA1442" s="0" t="s">
        <v>134</v>
      </c>
      <c r="BB1442" s="0" t="s">
        <v>134</v>
      </c>
      <c r="BC1442" s="0" t="s">
        <v>134</v>
      </c>
      <c r="BD1442" s="0" t="s">
        <v>134</v>
      </c>
      <c r="BE1442" s="0" t="s">
        <v>134</v>
      </c>
      <c r="BF1442" s="0" t="s">
        <v>134</v>
      </c>
      <c r="BG1442" s="0" t="s">
        <v>134</v>
      </c>
      <c r="BH1442" s="0" t="s">
        <v>134</v>
      </c>
      <c r="BI1442" s="0" t="s">
        <v>134</v>
      </c>
      <c r="BJ1442" s="0" t="s">
        <v>134</v>
      </c>
      <c r="BK1442" s="0" t="s">
        <v>134</v>
      </c>
      <c r="BL1442" s="0" t="s">
        <v>134</v>
      </c>
      <c r="BM1442" s="0" t="s">
        <v>134</v>
      </c>
      <c r="BN1442" s="0" t="s">
        <v>134</v>
      </c>
      <c r="BO1442" s="0" t="s">
        <v>134</v>
      </c>
      <c r="BP1442" s="0" t="s">
        <v>134</v>
      </c>
      <c r="BQ1442" s="0" t="s">
        <v>134</v>
      </c>
      <c r="BR1442" s="0" t="s">
        <v>134</v>
      </c>
      <c r="BS1442" s="0" t="s">
        <v>134</v>
      </c>
      <c r="BT1442" s="0" t="s">
        <v>134</v>
      </c>
      <c r="BU1442" s="0" t="s">
        <v>134</v>
      </c>
      <c r="BV1442" s="0" t="s">
        <v>134</v>
      </c>
      <c r="BW1442" s="0" t="s">
        <v>134</v>
      </c>
      <c r="BX1442" s="0" t="s">
        <v>134</v>
      </c>
      <c r="BZ1442" s="0" t="s">
        <v>134</v>
      </c>
      <c r="CA1442" s="0" t="s">
        <v>134</v>
      </c>
      <c r="CB1442" s="0" t="s">
        <v>134</v>
      </c>
      <c r="CC1442" s="0" t="s">
        <v>134</v>
      </c>
      <c r="CD1442" s="0" t="s">
        <v>134</v>
      </c>
      <c r="CE1442" s="0" t="s">
        <v>134</v>
      </c>
    </row>
    <row r="1443" customFormat="false" ht="12.75" hidden="false" customHeight="false" outlineLevel="0" collapsed="false">
      <c r="E1443" s="9" t="n">
        <v>14.3</v>
      </c>
      <c r="F1443" s="9" t="n">
        <v>19400.428868986</v>
      </c>
      <c r="G1443" s="9" t="n">
        <v>843.160969297228</v>
      </c>
      <c r="Q1443" s="0" t="s">
        <v>134</v>
      </c>
      <c r="R1443" s="0" t="s">
        <v>134</v>
      </c>
      <c r="S1443" s="0" t="s">
        <v>134</v>
      </c>
      <c r="T1443" s="0" t="s">
        <v>134</v>
      </c>
      <c r="U1443" s="0" t="s">
        <v>134</v>
      </c>
      <c r="V1443" s="0" t="s">
        <v>134</v>
      </c>
      <c r="W1443" s="0" t="s">
        <v>134</v>
      </c>
      <c r="X1443" s="0" t="s">
        <v>134</v>
      </c>
      <c r="Y1443" s="0" t="s">
        <v>134</v>
      </c>
      <c r="Z1443" s="0" t="s">
        <v>134</v>
      </c>
      <c r="AA1443" s="0" t="s">
        <v>134</v>
      </c>
      <c r="AB1443" s="0" t="s">
        <v>134</v>
      </c>
      <c r="AC1443" s="0" t="s">
        <v>134</v>
      </c>
      <c r="AD1443" s="0" t="s">
        <v>134</v>
      </c>
      <c r="AE1443" s="0" t="s">
        <v>134</v>
      </c>
      <c r="AF1443" s="0" t="s">
        <v>134</v>
      </c>
      <c r="AG1443" s="0" t="s">
        <v>134</v>
      </c>
      <c r="AH1443" s="0" t="s">
        <v>134</v>
      </c>
      <c r="AI1443" s="0" t="s">
        <v>134</v>
      </c>
      <c r="AJ1443" s="0" t="s">
        <v>134</v>
      </c>
      <c r="AK1443" s="0" t="s">
        <v>134</v>
      </c>
      <c r="AL1443" s="0" t="s">
        <v>134</v>
      </c>
      <c r="AM1443" s="0" t="s">
        <v>134</v>
      </c>
      <c r="AN1443" s="0" t="s">
        <v>134</v>
      </c>
      <c r="AO1443" s="0" t="s">
        <v>134</v>
      </c>
      <c r="AP1443" s="0" t="s">
        <v>134</v>
      </c>
      <c r="AQ1443" s="0" t="s">
        <v>134</v>
      </c>
      <c r="AR1443" s="0" t="s">
        <v>134</v>
      </c>
      <c r="AS1443" s="0" t="s">
        <v>134</v>
      </c>
      <c r="AT1443" s="0" t="s">
        <v>134</v>
      </c>
      <c r="AU1443" s="0" t="s">
        <v>134</v>
      </c>
      <c r="AV1443" s="0" t="s">
        <v>134</v>
      </c>
      <c r="AW1443" s="0" t="s">
        <v>134</v>
      </c>
      <c r="AX1443" s="0" t="s">
        <v>134</v>
      </c>
      <c r="AY1443" s="0" t="s">
        <v>134</v>
      </c>
      <c r="AZ1443" s="0" t="s">
        <v>134</v>
      </c>
      <c r="BA1443" s="0" t="s">
        <v>134</v>
      </c>
      <c r="BB1443" s="0" t="s">
        <v>134</v>
      </c>
      <c r="BC1443" s="0" t="s">
        <v>134</v>
      </c>
      <c r="BD1443" s="0" t="s">
        <v>134</v>
      </c>
      <c r="BE1443" s="0" t="s">
        <v>134</v>
      </c>
      <c r="BF1443" s="0" t="s">
        <v>134</v>
      </c>
      <c r="BG1443" s="0" t="s">
        <v>134</v>
      </c>
      <c r="BH1443" s="0" t="s">
        <v>134</v>
      </c>
      <c r="BI1443" s="0" t="s">
        <v>134</v>
      </c>
      <c r="BJ1443" s="0" t="s">
        <v>134</v>
      </c>
      <c r="BK1443" s="0" t="s">
        <v>134</v>
      </c>
      <c r="BL1443" s="0" t="s">
        <v>134</v>
      </c>
      <c r="BM1443" s="0" t="s">
        <v>134</v>
      </c>
      <c r="BN1443" s="0" t="s">
        <v>134</v>
      </c>
      <c r="BO1443" s="0" t="s">
        <v>134</v>
      </c>
      <c r="BP1443" s="0" t="s">
        <v>134</v>
      </c>
      <c r="BQ1443" s="0" t="s">
        <v>134</v>
      </c>
      <c r="BR1443" s="0" t="s">
        <v>134</v>
      </c>
      <c r="BS1443" s="0" t="s">
        <v>134</v>
      </c>
      <c r="BT1443" s="0" t="s">
        <v>134</v>
      </c>
      <c r="BU1443" s="0" t="s">
        <v>134</v>
      </c>
      <c r="BV1443" s="0" t="s">
        <v>134</v>
      </c>
      <c r="BW1443" s="0" t="s">
        <v>134</v>
      </c>
      <c r="BX1443" s="0" t="s">
        <v>134</v>
      </c>
      <c r="BZ1443" s="0" t="s">
        <v>134</v>
      </c>
      <c r="CA1443" s="0" t="s">
        <v>134</v>
      </c>
      <c r="CB1443" s="0" t="s">
        <v>134</v>
      </c>
      <c r="CC1443" s="0" t="s">
        <v>134</v>
      </c>
      <c r="CD1443" s="0" t="s">
        <v>134</v>
      </c>
      <c r="CE1443" s="0" t="s">
        <v>134</v>
      </c>
    </row>
    <row r="1444" customFormat="false" ht="12.75" hidden="false" customHeight="false" outlineLevel="0" collapsed="false">
      <c r="E1444" s="9" t="n">
        <v>14.31</v>
      </c>
      <c r="F1444" s="9" t="n">
        <v>19408.8457429591</v>
      </c>
      <c r="G1444" s="9" t="n">
        <v>842.753891828811</v>
      </c>
      <c r="Q1444" s="0" t="s">
        <v>134</v>
      </c>
      <c r="R1444" s="0" t="s">
        <v>134</v>
      </c>
      <c r="S1444" s="0" t="s">
        <v>134</v>
      </c>
      <c r="T1444" s="0" t="s">
        <v>134</v>
      </c>
      <c r="U1444" s="0" t="s">
        <v>134</v>
      </c>
      <c r="V1444" s="0" t="s">
        <v>134</v>
      </c>
      <c r="W1444" s="0" t="s">
        <v>134</v>
      </c>
      <c r="X1444" s="0" t="s">
        <v>134</v>
      </c>
      <c r="Y1444" s="0" t="s">
        <v>134</v>
      </c>
      <c r="Z1444" s="0" t="s">
        <v>134</v>
      </c>
      <c r="AA1444" s="0" t="s">
        <v>134</v>
      </c>
      <c r="AB1444" s="0" t="s">
        <v>134</v>
      </c>
      <c r="AC1444" s="0" t="s">
        <v>134</v>
      </c>
      <c r="AD1444" s="0" t="s">
        <v>134</v>
      </c>
      <c r="AE1444" s="0" t="s">
        <v>134</v>
      </c>
      <c r="AF1444" s="0" t="s">
        <v>134</v>
      </c>
      <c r="AG1444" s="0" t="s">
        <v>134</v>
      </c>
      <c r="AH1444" s="0" t="s">
        <v>134</v>
      </c>
      <c r="AI1444" s="0" t="s">
        <v>134</v>
      </c>
      <c r="AJ1444" s="0" t="s">
        <v>134</v>
      </c>
      <c r="AK1444" s="0" t="s">
        <v>134</v>
      </c>
      <c r="AL1444" s="0" t="s">
        <v>134</v>
      </c>
      <c r="AM1444" s="0" t="s">
        <v>134</v>
      </c>
      <c r="AN1444" s="0" t="s">
        <v>134</v>
      </c>
      <c r="AO1444" s="0" t="s">
        <v>134</v>
      </c>
      <c r="AP1444" s="0" t="s">
        <v>134</v>
      </c>
      <c r="AQ1444" s="0" t="s">
        <v>134</v>
      </c>
      <c r="AR1444" s="0" t="s">
        <v>134</v>
      </c>
      <c r="AS1444" s="0" t="s">
        <v>134</v>
      </c>
      <c r="AT1444" s="0" t="s">
        <v>134</v>
      </c>
      <c r="AU1444" s="0" t="s">
        <v>134</v>
      </c>
      <c r="AV1444" s="0" t="s">
        <v>134</v>
      </c>
      <c r="AW1444" s="0" t="s">
        <v>134</v>
      </c>
      <c r="AX1444" s="0" t="s">
        <v>134</v>
      </c>
      <c r="AY1444" s="0" t="s">
        <v>134</v>
      </c>
      <c r="AZ1444" s="0" t="s">
        <v>134</v>
      </c>
      <c r="BA1444" s="0" t="s">
        <v>134</v>
      </c>
      <c r="BB1444" s="0" t="s">
        <v>134</v>
      </c>
      <c r="BC1444" s="0" t="s">
        <v>134</v>
      </c>
      <c r="BD1444" s="0" t="s">
        <v>134</v>
      </c>
      <c r="BE1444" s="0" t="s">
        <v>134</v>
      </c>
      <c r="BF1444" s="0" t="s">
        <v>134</v>
      </c>
      <c r="BG1444" s="0" t="s">
        <v>134</v>
      </c>
      <c r="BH1444" s="0" t="s">
        <v>134</v>
      </c>
      <c r="BI1444" s="0" t="s">
        <v>134</v>
      </c>
      <c r="BJ1444" s="0" t="s">
        <v>134</v>
      </c>
      <c r="BK1444" s="0" t="s">
        <v>134</v>
      </c>
      <c r="BL1444" s="0" t="s">
        <v>134</v>
      </c>
      <c r="BM1444" s="0" t="s">
        <v>134</v>
      </c>
      <c r="BN1444" s="0" t="s">
        <v>134</v>
      </c>
      <c r="BO1444" s="0" t="s">
        <v>134</v>
      </c>
      <c r="BP1444" s="0" t="s">
        <v>134</v>
      </c>
      <c r="BQ1444" s="0" t="s">
        <v>134</v>
      </c>
      <c r="BR1444" s="0" t="s">
        <v>134</v>
      </c>
      <c r="BS1444" s="0" t="s">
        <v>134</v>
      </c>
      <c r="BT1444" s="0" t="s">
        <v>134</v>
      </c>
      <c r="BU1444" s="0" t="s">
        <v>134</v>
      </c>
      <c r="BV1444" s="0" t="s">
        <v>134</v>
      </c>
      <c r="BW1444" s="0" t="s">
        <v>134</v>
      </c>
      <c r="BX1444" s="0" t="s">
        <v>134</v>
      </c>
      <c r="BZ1444" s="0" t="s">
        <v>134</v>
      </c>
      <c r="CA1444" s="0" t="s">
        <v>134</v>
      </c>
      <c r="CB1444" s="0" t="s">
        <v>134</v>
      </c>
      <c r="CC1444" s="0" t="s">
        <v>134</v>
      </c>
      <c r="CD1444" s="0" t="s">
        <v>134</v>
      </c>
      <c r="CE1444" s="0" t="s">
        <v>134</v>
      </c>
    </row>
    <row r="1445" customFormat="false" ht="12.75" hidden="false" customHeight="false" outlineLevel="0" collapsed="false">
      <c r="E1445" s="9" t="n">
        <v>14.32</v>
      </c>
      <c r="F1445" s="9" t="n">
        <v>19417.2585431427</v>
      </c>
      <c r="G1445" s="9" t="n">
        <v>842.346918633157</v>
      </c>
      <c r="Q1445" s="0" t="s">
        <v>134</v>
      </c>
      <c r="R1445" s="0" t="s">
        <v>134</v>
      </c>
      <c r="S1445" s="0" t="s">
        <v>134</v>
      </c>
      <c r="T1445" s="0" t="s">
        <v>134</v>
      </c>
      <c r="U1445" s="0" t="s">
        <v>134</v>
      </c>
      <c r="V1445" s="0" t="s">
        <v>134</v>
      </c>
      <c r="W1445" s="0" t="s">
        <v>134</v>
      </c>
      <c r="X1445" s="0" t="s">
        <v>134</v>
      </c>
      <c r="Y1445" s="0" t="s">
        <v>134</v>
      </c>
      <c r="Z1445" s="0" t="s">
        <v>134</v>
      </c>
      <c r="AA1445" s="0" t="s">
        <v>134</v>
      </c>
      <c r="AB1445" s="0" t="s">
        <v>134</v>
      </c>
      <c r="AC1445" s="0" t="s">
        <v>134</v>
      </c>
      <c r="AD1445" s="0" t="s">
        <v>134</v>
      </c>
      <c r="AE1445" s="0" t="s">
        <v>134</v>
      </c>
      <c r="AF1445" s="0" t="s">
        <v>134</v>
      </c>
      <c r="AG1445" s="0" t="s">
        <v>134</v>
      </c>
      <c r="AH1445" s="0" t="s">
        <v>134</v>
      </c>
      <c r="AI1445" s="0" t="s">
        <v>134</v>
      </c>
      <c r="AJ1445" s="0" t="s">
        <v>134</v>
      </c>
      <c r="AK1445" s="0" t="s">
        <v>134</v>
      </c>
      <c r="AL1445" s="0" t="s">
        <v>134</v>
      </c>
      <c r="AM1445" s="0" t="s">
        <v>134</v>
      </c>
      <c r="AN1445" s="0" t="s">
        <v>134</v>
      </c>
      <c r="AO1445" s="0" t="s">
        <v>134</v>
      </c>
      <c r="AP1445" s="0" t="s">
        <v>134</v>
      </c>
      <c r="AQ1445" s="0" t="s">
        <v>134</v>
      </c>
      <c r="AR1445" s="0" t="s">
        <v>134</v>
      </c>
      <c r="AS1445" s="0" t="s">
        <v>134</v>
      </c>
      <c r="AT1445" s="0" t="s">
        <v>134</v>
      </c>
      <c r="AU1445" s="0" t="s">
        <v>134</v>
      </c>
      <c r="AV1445" s="0" t="s">
        <v>134</v>
      </c>
      <c r="AW1445" s="0" t="s">
        <v>134</v>
      </c>
      <c r="AX1445" s="0" t="s">
        <v>134</v>
      </c>
      <c r="AY1445" s="0" t="s">
        <v>134</v>
      </c>
      <c r="AZ1445" s="0" t="s">
        <v>134</v>
      </c>
      <c r="BA1445" s="0" t="s">
        <v>134</v>
      </c>
      <c r="BB1445" s="0" t="s">
        <v>134</v>
      </c>
      <c r="BC1445" s="0" t="s">
        <v>134</v>
      </c>
      <c r="BD1445" s="0" t="s">
        <v>134</v>
      </c>
      <c r="BE1445" s="0" t="s">
        <v>134</v>
      </c>
      <c r="BF1445" s="0" t="s">
        <v>134</v>
      </c>
      <c r="BG1445" s="0" t="s">
        <v>134</v>
      </c>
      <c r="BH1445" s="0" t="s">
        <v>134</v>
      </c>
      <c r="BI1445" s="0" t="s">
        <v>134</v>
      </c>
      <c r="BJ1445" s="0" t="s">
        <v>134</v>
      </c>
      <c r="BK1445" s="0" t="s">
        <v>134</v>
      </c>
      <c r="BL1445" s="0" t="s">
        <v>134</v>
      </c>
      <c r="BM1445" s="0" t="s">
        <v>134</v>
      </c>
      <c r="BN1445" s="0" t="s">
        <v>134</v>
      </c>
      <c r="BO1445" s="0" t="s">
        <v>134</v>
      </c>
      <c r="BP1445" s="0" t="s">
        <v>134</v>
      </c>
      <c r="BQ1445" s="0" t="s">
        <v>134</v>
      </c>
      <c r="BR1445" s="0" t="s">
        <v>134</v>
      </c>
      <c r="BS1445" s="0" t="s">
        <v>134</v>
      </c>
      <c r="BT1445" s="0" t="s">
        <v>134</v>
      </c>
      <c r="BU1445" s="0" t="s">
        <v>134</v>
      </c>
      <c r="BV1445" s="0" t="s">
        <v>134</v>
      </c>
      <c r="BW1445" s="0" t="s">
        <v>134</v>
      </c>
      <c r="BX1445" s="0" t="s">
        <v>134</v>
      </c>
      <c r="BZ1445" s="0" t="s">
        <v>134</v>
      </c>
      <c r="CA1445" s="0" t="s">
        <v>134</v>
      </c>
      <c r="CB1445" s="0" t="s">
        <v>134</v>
      </c>
      <c r="CC1445" s="0" t="s">
        <v>134</v>
      </c>
      <c r="CD1445" s="0" t="s">
        <v>134</v>
      </c>
      <c r="CE1445" s="0" t="s">
        <v>134</v>
      </c>
    </row>
    <row r="1446" customFormat="false" ht="12.75" hidden="false" customHeight="false" outlineLevel="0" collapsed="false">
      <c r="E1446" s="9" t="n">
        <v>14.33</v>
      </c>
      <c r="F1446" s="9" t="n">
        <v>19425.6672705747</v>
      </c>
      <c r="G1446" s="9" t="n">
        <v>841.940049596405</v>
      </c>
      <c r="Q1446" s="0" t="s">
        <v>134</v>
      </c>
      <c r="R1446" s="0" t="s">
        <v>134</v>
      </c>
      <c r="S1446" s="0" t="s">
        <v>134</v>
      </c>
      <c r="T1446" s="0" t="s">
        <v>134</v>
      </c>
      <c r="U1446" s="0" t="s">
        <v>134</v>
      </c>
      <c r="V1446" s="0" t="s">
        <v>134</v>
      </c>
      <c r="W1446" s="0" t="s">
        <v>134</v>
      </c>
      <c r="X1446" s="0" t="s">
        <v>134</v>
      </c>
      <c r="Y1446" s="0" t="s">
        <v>134</v>
      </c>
      <c r="Z1446" s="0" t="s">
        <v>134</v>
      </c>
      <c r="AA1446" s="0" t="s">
        <v>134</v>
      </c>
      <c r="AB1446" s="0" t="s">
        <v>134</v>
      </c>
      <c r="AC1446" s="0" t="s">
        <v>134</v>
      </c>
      <c r="AD1446" s="0" t="s">
        <v>134</v>
      </c>
      <c r="AE1446" s="0" t="s">
        <v>134</v>
      </c>
      <c r="AF1446" s="0" t="s">
        <v>134</v>
      </c>
      <c r="AG1446" s="0" t="s">
        <v>134</v>
      </c>
      <c r="AH1446" s="0" t="s">
        <v>134</v>
      </c>
      <c r="AI1446" s="0" t="s">
        <v>134</v>
      </c>
      <c r="AJ1446" s="0" t="s">
        <v>134</v>
      </c>
      <c r="AK1446" s="0" t="s">
        <v>134</v>
      </c>
      <c r="AL1446" s="0" t="s">
        <v>134</v>
      </c>
      <c r="AM1446" s="0" t="s">
        <v>134</v>
      </c>
      <c r="AN1446" s="0" t="s">
        <v>134</v>
      </c>
      <c r="AO1446" s="0" t="s">
        <v>134</v>
      </c>
      <c r="AP1446" s="0" t="s">
        <v>134</v>
      </c>
      <c r="AQ1446" s="0" t="s">
        <v>134</v>
      </c>
      <c r="AR1446" s="0" t="s">
        <v>134</v>
      </c>
      <c r="AS1446" s="0" t="s">
        <v>134</v>
      </c>
      <c r="AT1446" s="0" t="s">
        <v>134</v>
      </c>
      <c r="AU1446" s="0" t="s">
        <v>134</v>
      </c>
      <c r="AV1446" s="0" t="s">
        <v>134</v>
      </c>
      <c r="AW1446" s="0" t="s">
        <v>134</v>
      </c>
      <c r="AX1446" s="0" t="s">
        <v>134</v>
      </c>
      <c r="AY1446" s="0" t="s">
        <v>134</v>
      </c>
      <c r="AZ1446" s="0" t="s">
        <v>134</v>
      </c>
      <c r="BA1446" s="0" t="s">
        <v>134</v>
      </c>
      <c r="BB1446" s="0" t="s">
        <v>134</v>
      </c>
      <c r="BC1446" s="0" t="s">
        <v>134</v>
      </c>
      <c r="BD1446" s="0" t="s">
        <v>134</v>
      </c>
      <c r="BE1446" s="0" t="s">
        <v>134</v>
      </c>
      <c r="BF1446" s="0" t="s">
        <v>134</v>
      </c>
      <c r="BG1446" s="0" t="s">
        <v>134</v>
      </c>
      <c r="BH1446" s="0" t="s">
        <v>134</v>
      </c>
      <c r="BI1446" s="0" t="s">
        <v>134</v>
      </c>
      <c r="BJ1446" s="0" t="s">
        <v>134</v>
      </c>
      <c r="BK1446" s="0" t="s">
        <v>134</v>
      </c>
      <c r="BL1446" s="0" t="s">
        <v>134</v>
      </c>
      <c r="BM1446" s="0" t="s">
        <v>134</v>
      </c>
      <c r="BN1446" s="0" t="s">
        <v>134</v>
      </c>
      <c r="BO1446" s="0" t="s">
        <v>134</v>
      </c>
      <c r="BP1446" s="0" t="s">
        <v>134</v>
      </c>
      <c r="BQ1446" s="0" t="s">
        <v>134</v>
      </c>
      <c r="BR1446" s="0" t="s">
        <v>134</v>
      </c>
      <c r="BS1446" s="0" t="s">
        <v>134</v>
      </c>
      <c r="BT1446" s="0" t="s">
        <v>134</v>
      </c>
      <c r="BU1446" s="0" t="s">
        <v>134</v>
      </c>
      <c r="BV1446" s="0" t="s">
        <v>134</v>
      </c>
      <c r="BW1446" s="0" t="s">
        <v>134</v>
      </c>
      <c r="BX1446" s="0" t="s">
        <v>134</v>
      </c>
      <c r="BZ1446" s="0" t="s">
        <v>134</v>
      </c>
      <c r="CA1446" s="0" t="s">
        <v>134</v>
      </c>
      <c r="CB1446" s="0" t="s">
        <v>134</v>
      </c>
      <c r="CC1446" s="0" t="s">
        <v>134</v>
      </c>
      <c r="CD1446" s="0" t="s">
        <v>134</v>
      </c>
      <c r="CE1446" s="0" t="s">
        <v>134</v>
      </c>
    </row>
    <row r="1447" customFormat="false" ht="12.75" hidden="false" customHeight="false" outlineLevel="0" collapsed="false">
      <c r="E1447" s="9" t="n">
        <v>14.34</v>
      </c>
      <c r="F1447" s="9" t="n">
        <v>19434.0719262918</v>
      </c>
      <c r="G1447" s="9" t="n">
        <v>841.53328460484</v>
      </c>
      <c r="Q1447" s="0" t="s">
        <v>134</v>
      </c>
      <c r="R1447" s="0" t="s">
        <v>134</v>
      </c>
      <c r="S1447" s="0" t="s">
        <v>134</v>
      </c>
      <c r="T1447" s="0" t="s">
        <v>134</v>
      </c>
      <c r="U1447" s="0" t="s">
        <v>134</v>
      </c>
      <c r="V1447" s="0" t="s">
        <v>134</v>
      </c>
      <c r="W1447" s="0" t="s">
        <v>134</v>
      </c>
      <c r="X1447" s="0" t="s">
        <v>134</v>
      </c>
      <c r="Y1447" s="0" t="s">
        <v>134</v>
      </c>
      <c r="Z1447" s="0" t="s">
        <v>134</v>
      </c>
      <c r="AA1447" s="0" t="s">
        <v>134</v>
      </c>
      <c r="AB1447" s="0" t="s">
        <v>134</v>
      </c>
      <c r="AC1447" s="0" t="s">
        <v>134</v>
      </c>
      <c r="AD1447" s="0" t="s">
        <v>134</v>
      </c>
      <c r="AE1447" s="0" t="s">
        <v>134</v>
      </c>
      <c r="AF1447" s="0" t="s">
        <v>134</v>
      </c>
      <c r="AG1447" s="0" t="s">
        <v>134</v>
      </c>
      <c r="AH1447" s="0" t="s">
        <v>134</v>
      </c>
      <c r="AI1447" s="0" t="s">
        <v>134</v>
      </c>
      <c r="AJ1447" s="0" t="s">
        <v>134</v>
      </c>
      <c r="AK1447" s="0" t="s">
        <v>134</v>
      </c>
      <c r="AL1447" s="0" t="s">
        <v>134</v>
      </c>
      <c r="AM1447" s="0" t="s">
        <v>134</v>
      </c>
      <c r="AN1447" s="0" t="s">
        <v>134</v>
      </c>
      <c r="AO1447" s="0" t="s">
        <v>134</v>
      </c>
      <c r="AP1447" s="0" t="s">
        <v>134</v>
      </c>
      <c r="AQ1447" s="0" t="s">
        <v>134</v>
      </c>
      <c r="AR1447" s="0" t="s">
        <v>134</v>
      </c>
      <c r="AS1447" s="0" t="s">
        <v>134</v>
      </c>
      <c r="AT1447" s="0" t="s">
        <v>134</v>
      </c>
      <c r="AU1447" s="0" t="s">
        <v>134</v>
      </c>
      <c r="AV1447" s="0" t="s">
        <v>134</v>
      </c>
      <c r="AW1447" s="0" t="s">
        <v>134</v>
      </c>
      <c r="AX1447" s="0" t="s">
        <v>134</v>
      </c>
      <c r="AY1447" s="0" t="s">
        <v>134</v>
      </c>
      <c r="AZ1447" s="0" t="s">
        <v>134</v>
      </c>
      <c r="BA1447" s="0" t="s">
        <v>134</v>
      </c>
      <c r="BB1447" s="0" t="s">
        <v>134</v>
      </c>
      <c r="BC1447" s="0" t="s">
        <v>134</v>
      </c>
      <c r="BD1447" s="0" t="s">
        <v>134</v>
      </c>
      <c r="BE1447" s="0" t="s">
        <v>134</v>
      </c>
      <c r="BF1447" s="0" t="s">
        <v>134</v>
      </c>
      <c r="BG1447" s="0" t="s">
        <v>134</v>
      </c>
      <c r="BH1447" s="0" t="s">
        <v>134</v>
      </c>
      <c r="BI1447" s="0" t="s">
        <v>134</v>
      </c>
      <c r="BJ1447" s="0" t="s">
        <v>134</v>
      </c>
      <c r="BK1447" s="0" t="s">
        <v>134</v>
      </c>
      <c r="BL1447" s="0" t="s">
        <v>134</v>
      </c>
      <c r="BM1447" s="0" t="s">
        <v>134</v>
      </c>
      <c r="BN1447" s="0" t="s">
        <v>134</v>
      </c>
      <c r="BO1447" s="0" t="s">
        <v>134</v>
      </c>
      <c r="BP1447" s="0" t="s">
        <v>134</v>
      </c>
      <c r="BQ1447" s="0" t="s">
        <v>134</v>
      </c>
      <c r="BR1447" s="0" t="s">
        <v>134</v>
      </c>
      <c r="BS1447" s="0" t="s">
        <v>134</v>
      </c>
      <c r="BT1447" s="0" t="s">
        <v>134</v>
      </c>
      <c r="BU1447" s="0" t="s">
        <v>134</v>
      </c>
      <c r="BV1447" s="0" t="s">
        <v>134</v>
      </c>
      <c r="BW1447" s="0" t="s">
        <v>134</v>
      </c>
      <c r="BX1447" s="0" t="s">
        <v>134</v>
      </c>
      <c r="BZ1447" s="0" t="s">
        <v>134</v>
      </c>
      <c r="CA1447" s="0" t="s">
        <v>134</v>
      </c>
      <c r="CB1447" s="0" t="s">
        <v>134</v>
      </c>
      <c r="CC1447" s="0" t="s">
        <v>134</v>
      </c>
      <c r="CD1447" s="0" t="s">
        <v>134</v>
      </c>
      <c r="CE1447" s="0" t="s">
        <v>134</v>
      </c>
    </row>
    <row r="1448" customFormat="false" ht="12.75" hidden="false" customHeight="false" outlineLevel="0" collapsed="false">
      <c r="E1448" s="9" t="n">
        <v>14.35</v>
      </c>
      <c r="F1448" s="9" t="n">
        <v>19442.4725113297</v>
      </c>
      <c r="G1448" s="9" t="n">
        <v>841.126623544891</v>
      </c>
      <c r="Q1448" s="0" t="s">
        <v>134</v>
      </c>
      <c r="R1448" s="0" t="s">
        <v>134</v>
      </c>
      <c r="S1448" s="0" t="s">
        <v>134</v>
      </c>
      <c r="T1448" s="0" t="s">
        <v>134</v>
      </c>
      <c r="U1448" s="0" t="s">
        <v>134</v>
      </c>
      <c r="V1448" s="0" t="s">
        <v>134</v>
      </c>
      <c r="W1448" s="0" t="s">
        <v>134</v>
      </c>
      <c r="X1448" s="0" t="s">
        <v>134</v>
      </c>
      <c r="Y1448" s="0" t="s">
        <v>134</v>
      </c>
      <c r="Z1448" s="0" t="s">
        <v>134</v>
      </c>
      <c r="AA1448" s="0" t="s">
        <v>134</v>
      </c>
      <c r="AB1448" s="0" t="s">
        <v>134</v>
      </c>
      <c r="AC1448" s="0" t="s">
        <v>134</v>
      </c>
      <c r="AD1448" s="0" t="s">
        <v>134</v>
      </c>
      <c r="AE1448" s="0" t="s">
        <v>134</v>
      </c>
      <c r="AF1448" s="0" t="s">
        <v>134</v>
      </c>
      <c r="AG1448" s="0" t="s">
        <v>134</v>
      </c>
      <c r="AH1448" s="0" t="s">
        <v>134</v>
      </c>
      <c r="AI1448" s="0" t="s">
        <v>134</v>
      </c>
      <c r="AJ1448" s="0" t="s">
        <v>134</v>
      </c>
      <c r="AK1448" s="0" t="s">
        <v>134</v>
      </c>
      <c r="AL1448" s="0" t="s">
        <v>134</v>
      </c>
      <c r="AM1448" s="0" t="s">
        <v>134</v>
      </c>
      <c r="AN1448" s="0" t="s">
        <v>134</v>
      </c>
      <c r="AO1448" s="0" t="s">
        <v>134</v>
      </c>
      <c r="AP1448" s="0" t="s">
        <v>134</v>
      </c>
      <c r="AQ1448" s="0" t="s">
        <v>134</v>
      </c>
      <c r="AR1448" s="0" t="s">
        <v>134</v>
      </c>
      <c r="AS1448" s="0" t="s">
        <v>134</v>
      </c>
      <c r="AT1448" s="0" t="s">
        <v>134</v>
      </c>
      <c r="AU1448" s="0" t="s">
        <v>134</v>
      </c>
      <c r="AV1448" s="0" t="s">
        <v>134</v>
      </c>
      <c r="AW1448" s="0" t="s">
        <v>134</v>
      </c>
      <c r="AX1448" s="0" t="s">
        <v>134</v>
      </c>
      <c r="AY1448" s="0" t="s">
        <v>134</v>
      </c>
      <c r="AZ1448" s="0" t="s">
        <v>134</v>
      </c>
      <c r="BA1448" s="0" t="s">
        <v>134</v>
      </c>
      <c r="BB1448" s="0" t="s">
        <v>134</v>
      </c>
      <c r="BC1448" s="0" t="s">
        <v>134</v>
      </c>
      <c r="BD1448" s="0" t="s">
        <v>134</v>
      </c>
      <c r="BE1448" s="0" t="s">
        <v>134</v>
      </c>
      <c r="BF1448" s="0" t="s">
        <v>134</v>
      </c>
      <c r="BG1448" s="0" t="s">
        <v>134</v>
      </c>
      <c r="BH1448" s="0" t="s">
        <v>134</v>
      </c>
      <c r="BI1448" s="0" t="s">
        <v>134</v>
      </c>
      <c r="BJ1448" s="0" t="s">
        <v>134</v>
      </c>
      <c r="BK1448" s="0" t="s">
        <v>134</v>
      </c>
      <c r="BL1448" s="0" t="s">
        <v>134</v>
      </c>
      <c r="BM1448" s="0" t="s">
        <v>134</v>
      </c>
      <c r="BN1448" s="0" t="s">
        <v>134</v>
      </c>
      <c r="BO1448" s="0" t="s">
        <v>134</v>
      </c>
      <c r="BP1448" s="0" t="s">
        <v>134</v>
      </c>
      <c r="BQ1448" s="0" t="s">
        <v>134</v>
      </c>
      <c r="BR1448" s="0" t="s">
        <v>134</v>
      </c>
      <c r="BS1448" s="0" t="s">
        <v>134</v>
      </c>
      <c r="BT1448" s="0" t="s">
        <v>134</v>
      </c>
      <c r="BU1448" s="0" t="s">
        <v>134</v>
      </c>
      <c r="BV1448" s="0" t="s">
        <v>134</v>
      </c>
      <c r="BW1448" s="0" t="s">
        <v>134</v>
      </c>
      <c r="BX1448" s="0" t="s">
        <v>134</v>
      </c>
      <c r="BZ1448" s="0" t="s">
        <v>134</v>
      </c>
      <c r="CA1448" s="0" t="s">
        <v>134</v>
      </c>
      <c r="CB1448" s="0" t="s">
        <v>134</v>
      </c>
      <c r="CC1448" s="0" t="s">
        <v>134</v>
      </c>
      <c r="CD1448" s="0" t="s">
        <v>134</v>
      </c>
      <c r="CE1448" s="0" t="s">
        <v>134</v>
      </c>
    </row>
    <row r="1449" customFormat="false" ht="12.75" hidden="false" customHeight="false" outlineLevel="0" collapsed="false">
      <c r="E1449" s="9" t="n">
        <v>14.36</v>
      </c>
      <c r="F1449" s="9" t="n">
        <v>19450.8690267228</v>
      </c>
      <c r="G1449" s="9" t="n">
        <v>840.720066303133</v>
      </c>
      <c r="Q1449" s="0" t="s">
        <v>134</v>
      </c>
      <c r="R1449" s="0" t="s">
        <v>134</v>
      </c>
      <c r="S1449" s="0" t="s">
        <v>134</v>
      </c>
      <c r="T1449" s="0" t="s">
        <v>134</v>
      </c>
      <c r="U1449" s="0" t="s">
        <v>134</v>
      </c>
      <c r="V1449" s="0" t="s">
        <v>134</v>
      </c>
      <c r="W1449" s="0" t="s">
        <v>134</v>
      </c>
      <c r="X1449" s="0" t="s">
        <v>134</v>
      </c>
      <c r="Y1449" s="0" t="s">
        <v>134</v>
      </c>
      <c r="Z1449" s="0" t="s">
        <v>134</v>
      </c>
      <c r="AA1449" s="0" t="s">
        <v>134</v>
      </c>
      <c r="AB1449" s="0" t="s">
        <v>134</v>
      </c>
      <c r="AC1449" s="0" t="s">
        <v>134</v>
      </c>
      <c r="AD1449" s="0" t="s">
        <v>134</v>
      </c>
      <c r="AE1449" s="0" t="s">
        <v>134</v>
      </c>
      <c r="AF1449" s="0" t="s">
        <v>134</v>
      </c>
      <c r="AG1449" s="0" t="s">
        <v>134</v>
      </c>
      <c r="AH1449" s="0" t="s">
        <v>134</v>
      </c>
      <c r="AI1449" s="0" t="s">
        <v>134</v>
      </c>
      <c r="AJ1449" s="0" t="s">
        <v>134</v>
      </c>
      <c r="AK1449" s="0" t="s">
        <v>134</v>
      </c>
      <c r="AL1449" s="0" t="s">
        <v>134</v>
      </c>
      <c r="AM1449" s="0" t="s">
        <v>134</v>
      </c>
      <c r="AN1449" s="0" t="s">
        <v>134</v>
      </c>
      <c r="AO1449" s="0" t="s">
        <v>134</v>
      </c>
      <c r="AP1449" s="0" t="s">
        <v>134</v>
      </c>
      <c r="AQ1449" s="0" t="s">
        <v>134</v>
      </c>
      <c r="AR1449" s="0" t="s">
        <v>134</v>
      </c>
      <c r="AS1449" s="0" t="s">
        <v>134</v>
      </c>
      <c r="AT1449" s="0" t="s">
        <v>134</v>
      </c>
      <c r="AU1449" s="0" t="s">
        <v>134</v>
      </c>
      <c r="AV1449" s="0" t="s">
        <v>134</v>
      </c>
      <c r="AW1449" s="0" t="s">
        <v>134</v>
      </c>
      <c r="AX1449" s="0" t="s">
        <v>134</v>
      </c>
      <c r="AY1449" s="0" t="s">
        <v>134</v>
      </c>
      <c r="AZ1449" s="0" t="s">
        <v>134</v>
      </c>
      <c r="BA1449" s="0" t="s">
        <v>134</v>
      </c>
      <c r="BB1449" s="0" t="s">
        <v>134</v>
      </c>
      <c r="BC1449" s="0" t="s">
        <v>134</v>
      </c>
      <c r="BD1449" s="0" t="s">
        <v>134</v>
      </c>
      <c r="BE1449" s="0" t="s">
        <v>134</v>
      </c>
      <c r="BF1449" s="0" t="s">
        <v>134</v>
      </c>
      <c r="BG1449" s="0" t="s">
        <v>134</v>
      </c>
      <c r="BH1449" s="0" t="s">
        <v>134</v>
      </c>
      <c r="BI1449" s="0" t="s">
        <v>134</v>
      </c>
      <c r="BJ1449" s="0" t="s">
        <v>134</v>
      </c>
      <c r="BK1449" s="0" t="s">
        <v>134</v>
      </c>
      <c r="BL1449" s="0" t="s">
        <v>134</v>
      </c>
      <c r="BM1449" s="0" t="s">
        <v>134</v>
      </c>
      <c r="BN1449" s="0" t="s">
        <v>134</v>
      </c>
      <c r="BO1449" s="0" t="s">
        <v>134</v>
      </c>
      <c r="BP1449" s="0" t="s">
        <v>134</v>
      </c>
      <c r="BQ1449" s="0" t="s">
        <v>134</v>
      </c>
      <c r="BR1449" s="0" t="s">
        <v>134</v>
      </c>
      <c r="BS1449" s="0" t="s">
        <v>134</v>
      </c>
      <c r="BT1449" s="0" t="s">
        <v>134</v>
      </c>
      <c r="BU1449" s="0" t="s">
        <v>134</v>
      </c>
      <c r="BV1449" s="0" t="s">
        <v>134</v>
      </c>
      <c r="BW1449" s="0" t="s">
        <v>134</v>
      </c>
      <c r="BX1449" s="0" t="s">
        <v>134</v>
      </c>
      <c r="BZ1449" s="0" t="s">
        <v>134</v>
      </c>
      <c r="CA1449" s="0" t="s">
        <v>134</v>
      </c>
      <c r="CB1449" s="0" t="s">
        <v>134</v>
      </c>
      <c r="CC1449" s="0" t="s">
        <v>134</v>
      </c>
      <c r="CD1449" s="0" t="s">
        <v>134</v>
      </c>
      <c r="CE1449" s="0" t="s">
        <v>134</v>
      </c>
    </row>
    <row r="1450" customFormat="false" ht="12.75" hidden="false" customHeight="false" outlineLevel="0" collapsed="false">
      <c r="E1450" s="9" t="n">
        <v>14.37</v>
      </c>
      <c r="F1450" s="9" t="n">
        <v>19459.2614735046</v>
      </c>
      <c r="G1450" s="9" t="n">
        <v>840.313612766286</v>
      </c>
      <c r="Q1450" s="0" t="s">
        <v>134</v>
      </c>
      <c r="R1450" s="0" t="s">
        <v>134</v>
      </c>
      <c r="S1450" s="0" t="s">
        <v>134</v>
      </c>
      <c r="T1450" s="0" t="s">
        <v>134</v>
      </c>
      <c r="U1450" s="0" t="s">
        <v>134</v>
      </c>
      <c r="V1450" s="0" t="s">
        <v>134</v>
      </c>
      <c r="W1450" s="0" t="s">
        <v>134</v>
      </c>
      <c r="X1450" s="0" t="s">
        <v>134</v>
      </c>
      <c r="Y1450" s="0" t="s">
        <v>134</v>
      </c>
      <c r="Z1450" s="0" t="s">
        <v>134</v>
      </c>
      <c r="AA1450" s="0" t="s">
        <v>134</v>
      </c>
      <c r="AB1450" s="0" t="s">
        <v>134</v>
      </c>
      <c r="AC1450" s="0" t="s">
        <v>134</v>
      </c>
      <c r="AD1450" s="0" t="s">
        <v>134</v>
      </c>
      <c r="AE1450" s="0" t="s">
        <v>134</v>
      </c>
      <c r="AF1450" s="0" t="s">
        <v>134</v>
      </c>
      <c r="AG1450" s="0" t="s">
        <v>134</v>
      </c>
      <c r="AH1450" s="0" t="s">
        <v>134</v>
      </c>
      <c r="AI1450" s="0" t="s">
        <v>134</v>
      </c>
      <c r="AJ1450" s="0" t="s">
        <v>134</v>
      </c>
      <c r="AK1450" s="0" t="s">
        <v>134</v>
      </c>
      <c r="AL1450" s="0" t="s">
        <v>134</v>
      </c>
      <c r="AM1450" s="0" t="s">
        <v>134</v>
      </c>
      <c r="AN1450" s="0" t="s">
        <v>134</v>
      </c>
      <c r="AO1450" s="0" t="s">
        <v>134</v>
      </c>
      <c r="AP1450" s="0" t="s">
        <v>134</v>
      </c>
      <c r="AQ1450" s="0" t="s">
        <v>134</v>
      </c>
      <c r="AR1450" s="0" t="s">
        <v>134</v>
      </c>
      <c r="AS1450" s="0" t="s">
        <v>134</v>
      </c>
      <c r="AT1450" s="0" t="s">
        <v>134</v>
      </c>
      <c r="AU1450" s="0" t="s">
        <v>134</v>
      </c>
      <c r="AV1450" s="0" t="s">
        <v>134</v>
      </c>
      <c r="AW1450" s="0" t="s">
        <v>134</v>
      </c>
      <c r="AX1450" s="0" t="s">
        <v>134</v>
      </c>
      <c r="AY1450" s="0" t="s">
        <v>134</v>
      </c>
      <c r="AZ1450" s="0" t="s">
        <v>134</v>
      </c>
      <c r="BA1450" s="0" t="s">
        <v>134</v>
      </c>
      <c r="BB1450" s="0" t="s">
        <v>134</v>
      </c>
      <c r="BC1450" s="0" t="s">
        <v>134</v>
      </c>
      <c r="BD1450" s="0" t="s">
        <v>134</v>
      </c>
      <c r="BE1450" s="0" t="s">
        <v>134</v>
      </c>
      <c r="BF1450" s="0" t="s">
        <v>134</v>
      </c>
      <c r="BG1450" s="0" t="s">
        <v>134</v>
      </c>
      <c r="BH1450" s="0" t="s">
        <v>134</v>
      </c>
      <c r="BI1450" s="0" t="s">
        <v>134</v>
      </c>
      <c r="BJ1450" s="0" t="s">
        <v>134</v>
      </c>
      <c r="BK1450" s="0" t="s">
        <v>134</v>
      </c>
      <c r="BL1450" s="0" t="s">
        <v>134</v>
      </c>
      <c r="BM1450" s="0" t="s">
        <v>134</v>
      </c>
      <c r="BN1450" s="0" t="s">
        <v>134</v>
      </c>
      <c r="BO1450" s="0" t="s">
        <v>134</v>
      </c>
      <c r="BP1450" s="0" t="s">
        <v>134</v>
      </c>
      <c r="BQ1450" s="0" t="s">
        <v>134</v>
      </c>
      <c r="BR1450" s="0" t="s">
        <v>134</v>
      </c>
      <c r="BS1450" s="0" t="s">
        <v>134</v>
      </c>
      <c r="BT1450" s="0" t="s">
        <v>134</v>
      </c>
      <c r="BU1450" s="0" t="s">
        <v>134</v>
      </c>
      <c r="BV1450" s="0" t="s">
        <v>134</v>
      </c>
      <c r="BW1450" s="0" t="s">
        <v>134</v>
      </c>
      <c r="BX1450" s="0" t="s">
        <v>134</v>
      </c>
      <c r="BZ1450" s="0" t="s">
        <v>134</v>
      </c>
      <c r="CA1450" s="0" t="s">
        <v>134</v>
      </c>
      <c r="CB1450" s="0" t="s">
        <v>134</v>
      </c>
      <c r="CC1450" s="0" t="s">
        <v>134</v>
      </c>
      <c r="CD1450" s="0" t="s">
        <v>134</v>
      </c>
      <c r="CE1450" s="0" t="s">
        <v>134</v>
      </c>
    </row>
    <row r="1451" customFormat="false" ht="12.75" hidden="false" customHeight="false" outlineLevel="0" collapsed="false">
      <c r="E1451" s="9" t="n">
        <v>14.38</v>
      </c>
      <c r="F1451" s="9" t="n">
        <v>19467.6498527072</v>
      </c>
      <c r="G1451" s="9" t="n">
        <v>839.907262821215</v>
      </c>
      <c r="Q1451" s="0" t="s">
        <v>134</v>
      </c>
      <c r="R1451" s="0" t="s">
        <v>134</v>
      </c>
      <c r="S1451" s="0" t="s">
        <v>134</v>
      </c>
      <c r="T1451" s="0" t="s">
        <v>134</v>
      </c>
      <c r="U1451" s="0" t="s">
        <v>134</v>
      </c>
      <c r="V1451" s="0" t="s">
        <v>134</v>
      </c>
      <c r="W1451" s="0" t="s">
        <v>134</v>
      </c>
      <c r="X1451" s="0" t="s">
        <v>134</v>
      </c>
      <c r="Y1451" s="0" t="s">
        <v>134</v>
      </c>
      <c r="Z1451" s="0" t="s">
        <v>134</v>
      </c>
      <c r="AA1451" s="0" t="s">
        <v>134</v>
      </c>
      <c r="AB1451" s="0" t="s">
        <v>134</v>
      </c>
      <c r="AC1451" s="0" t="s">
        <v>134</v>
      </c>
      <c r="AD1451" s="0" t="s">
        <v>134</v>
      </c>
      <c r="AE1451" s="0" t="s">
        <v>134</v>
      </c>
      <c r="AF1451" s="0" t="s">
        <v>134</v>
      </c>
      <c r="AG1451" s="0" t="s">
        <v>134</v>
      </c>
      <c r="AH1451" s="0" t="s">
        <v>134</v>
      </c>
      <c r="AI1451" s="0" t="s">
        <v>134</v>
      </c>
      <c r="AJ1451" s="0" t="s">
        <v>134</v>
      </c>
      <c r="AK1451" s="0" t="s">
        <v>134</v>
      </c>
      <c r="AL1451" s="0" t="s">
        <v>134</v>
      </c>
      <c r="AM1451" s="0" t="s">
        <v>134</v>
      </c>
      <c r="AN1451" s="0" t="s">
        <v>134</v>
      </c>
      <c r="AO1451" s="0" t="s">
        <v>134</v>
      </c>
      <c r="AP1451" s="0" t="s">
        <v>134</v>
      </c>
      <c r="AQ1451" s="0" t="s">
        <v>134</v>
      </c>
      <c r="AR1451" s="0" t="s">
        <v>134</v>
      </c>
      <c r="AS1451" s="0" t="s">
        <v>134</v>
      </c>
      <c r="AT1451" s="0" t="s">
        <v>134</v>
      </c>
      <c r="AU1451" s="0" t="s">
        <v>134</v>
      </c>
      <c r="AV1451" s="0" t="s">
        <v>134</v>
      </c>
      <c r="AW1451" s="0" t="s">
        <v>134</v>
      </c>
      <c r="AX1451" s="0" t="s">
        <v>134</v>
      </c>
      <c r="AY1451" s="0" t="s">
        <v>134</v>
      </c>
      <c r="AZ1451" s="0" t="s">
        <v>134</v>
      </c>
      <c r="BA1451" s="0" t="s">
        <v>134</v>
      </c>
      <c r="BB1451" s="0" t="s">
        <v>134</v>
      </c>
      <c r="BC1451" s="0" t="s">
        <v>134</v>
      </c>
      <c r="BD1451" s="0" t="s">
        <v>134</v>
      </c>
      <c r="BE1451" s="0" t="s">
        <v>134</v>
      </c>
      <c r="BF1451" s="0" t="s">
        <v>134</v>
      </c>
      <c r="BG1451" s="0" t="s">
        <v>134</v>
      </c>
      <c r="BH1451" s="0" t="s">
        <v>134</v>
      </c>
      <c r="BI1451" s="0" t="s">
        <v>134</v>
      </c>
      <c r="BJ1451" s="0" t="s">
        <v>134</v>
      </c>
      <c r="BK1451" s="0" t="s">
        <v>134</v>
      </c>
      <c r="BL1451" s="0" t="s">
        <v>134</v>
      </c>
      <c r="BM1451" s="0" t="s">
        <v>134</v>
      </c>
      <c r="BN1451" s="0" t="s">
        <v>134</v>
      </c>
      <c r="BO1451" s="0" t="s">
        <v>134</v>
      </c>
      <c r="BP1451" s="0" t="s">
        <v>134</v>
      </c>
      <c r="BQ1451" s="0" t="s">
        <v>134</v>
      </c>
      <c r="BR1451" s="0" t="s">
        <v>134</v>
      </c>
      <c r="BS1451" s="0" t="s">
        <v>134</v>
      </c>
      <c r="BT1451" s="0" t="s">
        <v>134</v>
      </c>
      <c r="BU1451" s="0" t="s">
        <v>134</v>
      </c>
      <c r="BV1451" s="0" t="s">
        <v>134</v>
      </c>
      <c r="BW1451" s="0" t="s">
        <v>134</v>
      </c>
      <c r="BX1451" s="0" t="s">
        <v>134</v>
      </c>
      <c r="BZ1451" s="0" t="s">
        <v>134</v>
      </c>
      <c r="CA1451" s="0" t="s">
        <v>134</v>
      </c>
      <c r="CB1451" s="0" t="s">
        <v>134</v>
      </c>
      <c r="CC1451" s="0" t="s">
        <v>134</v>
      </c>
      <c r="CD1451" s="0" t="s">
        <v>134</v>
      </c>
      <c r="CE1451" s="0" t="s">
        <v>134</v>
      </c>
    </row>
    <row r="1452" customFormat="false" ht="12.75" hidden="false" customHeight="false" outlineLevel="0" collapsed="false">
      <c r="E1452" s="9" t="n">
        <v>14.39</v>
      </c>
      <c r="F1452" s="9" t="n">
        <v>19476.0341653616</v>
      </c>
      <c r="G1452" s="9" t="n">
        <v>839.501016354928</v>
      </c>
      <c r="Q1452" s="0" t="s">
        <v>134</v>
      </c>
      <c r="R1452" s="0" t="s">
        <v>134</v>
      </c>
      <c r="S1452" s="0" t="s">
        <v>134</v>
      </c>
      <c r="T1452" s="0" t="s">
        <v>134</v>
      </c>
      <c r="U1452" s="0" t="s">
        <v>134</v>
      </c>
      <c r="V1452" s="0" t="s">
        <v>134</v>
      </c>
      <c r="W1452" s="0" t="s">
        <v>134</v>
      </c>
      <c r="X1452" s="0" t="s">
        <v>134</v>
      </c>
      <c r="Y1452" s="0" t="s">
        <v>134</v>
      </c>
      <c r="Z1452" s="0" t="s">
        <v>134</v>
      </c>
      <c r="AA1452" s="0" t="s">
        <v>134</v>
      </c>
      <c r="AB1452" s="0" t="s">
        <v>134</v>
      </c>
      <c r="AC1452" s="0" t="s">
        <v>134</v>
      </c>
      <c r="AD1452" s="0" t="s">
        <v>134</v>
      </c>
      <c r="AE1452" s="0" t="s">
        <v>134</v>
      </c>
      <c r="AF1452" s="0" t="s">
        <v>134</v>
      </c>
      <c r="AG1452" s="0" t="s">
        <v>134</v>
      </c>
      <c r="AH1452" s="0" t="s">
        <v>134</v>
      </c>
      <c r="AI1452" s="0" t="s">
        <v>134</v>
      </c>
      <c r="AJ1452" s="0" t="s">
        <v>134</v>
      </c>
      <c r="AK1452" s="0" t="s">
        <v>134</v>
      </c>
      <c r="AL1452" s="0" t="s">
        <v>134</v>
      </c>
      <c r="AM1452" s="0" t="s">
        <v>134</v>
      </c>
      <c r="AN1452" s="0" t="s">
        <v>134</v>
      </c>
      <c r="AO1452" s="0" t="s">
        <v>134</v>
      </c>
      <c r="AP1452" s="0" t="s">
        <v>134</v>
      </c>
      <c r="AQ1452" s="0" t="s">
        <v>134</v>
      </c>
      <c r="AR1452" s="0" t="s">
        <v>134</v>
      </c>
      <c r="AS1452" s="0" t="s">
        <v>134</v>
      </c>
      <c r="AT1452" s="0" t="s">
        <v>134</v>
      </c>
      <c r="AU1452" s="0" t="s">
        <v>134</v>
      </c>
      <c r="AV1452" s="0" t="s">
        <v>134</v>
      </c>
      <c r="AW1452" s="0" t="s">
        <v>134</v>
      </c>
      <c r="AX1452" s="0" t="s">
        <v>134</v>
      </c>
      <c r="AY1452" s="0" t="s">
        <v>134</v>
      </c>
      <c r="AZ1452" s="0" t="s">
        <v>134</v>
      </c>
      <c r="BA1452" s="0" t="s">
        <v>134</v>
      </c>
      <c r="BB1452" s="0" t="s">
        <v>134</v>
      </c>
      <c r="BC1452" s="0" t="s">
        <v>134</v>
      </c>
      <c r="BD1452" s="0" t="s">
        <v>134</v>
      </c>
      <c r="BE1452" s="0" t="s">
        <v>134</v>
      </c>
      <c r="BF1452" s="0" t="s">
        <v>134</v>
      </c>
      <c r="BG1452" s="0" t="s">
        <v>134</v>
      </c>
      <c r="BH1452" s="0" t="s">
        <v>134</v>
      </c>
      <c r="BI1452" s="0" t="s">
        <v>134</v>
      </c>
      <c r="BJ1452" s="0" t="s">
        <v>134</v>
      </c>
      <c r="BK1452" s="0" t="s">
        <v>134</v>
      </c>
      <c r="BL1452" s="0" t="s">
        <v>134</v>
      </c>
      <c r="BM1452" s="0" t="s">
        <v>134</v>
      </c>
      <c r="BN1452" s="0" t="s">
        <v>134</v>
      </c>
      <c r="BO1452" s="0" t="s">
        <v>134</v>
      </c>
      <c r="BP1452" s="0" t="s">
        <v>134</v>
      </c>
      <c r="BQ1452" s="0" t="s">
        <v>134</v>
      </c>
      <c r="BR1452" s="0" t="s">
        <v>134</v>
      </c>
      <c r="BS1452" s="0" t="s">
        <v>134</v>
      </c>
      <c r="BT1452" s="0" t="s">
        <v>134</v>
      </c>
      <c r="BU1452" s="0" t="s">
        <v>134</v>
      </c>
      <c r="BV1452" s="0" t="s">
        <v>134</v>
      </c>
      <c r="BW1452" s="0" t="s">
        <v>134</v>
      </c>
      <c r="BX1452" s="0" t="s">
        <v>134</v>
      </c>
      <c r="BZ1452" s="0" t="s">
        <v>134</v>
      </c>
      <c r="CA1452" s="0" t="s">
        <v>134</v>
      </c>
      <c r="CB1452" s="0" t="s">
        <v>134</v>
      </c>
      <c r="CC1452" s="0" t="s">
        <v>134</v>
      </c>
      <c r="CD1452" s="0" t="s">
        <v>134</v>
      </c>
      <c r="CE1452" s="0" t="s">
        <v>134</v>
      </c>
    </row>
    <row r="1453" customFormat="false" ht="12.75" hidden="false" customHeight="false" outlineLevel="0" collapsed="false">
      <c r="E1453" s="9" t="n">
        <v>14.4</v>
      </c>
      <c r="F1453" s="9" t="n">
        <v>19484.4144124979</v>
      </c>
      <c r="G1453" s="9" t="n">
        <v>839.094873254576</v>
      </c>
      <c r="Q1453" s="0" t="s">
        <v>134</v>
      </c>
      <c r="R1453" s="0" t="s">
        <v>134</v>
      </c>
      <c r="S1453" s="0" t="s">
        <v>134</v>
      </c>
      <c r="T1453" s="0" t="s">
        <v>134</v>
      </c>
      <c r="U1453" s="0" t="s">
        <v>134</v>
      </c>
      <c r="V1453" s="0" t="s">
        <v>134</v>
      </c>
      <c r="W1453" s="0" t="s">
        <v>134</v>
      </c>
      <c r="X1453" s="0" t="s">
        <v>134</v>
      </c>
      <c r="Y1453" s="0" t="s">
        <v>134</v>
      </c>
      <c r="Z1453" s="0" t="s">
        <v>134</v>
      </c>
      <c r="AA1453" s="0" t="s">
        <v>134</v>
      </c>
      <c r="AB1453" s="0" t="s">
        <v>134</v>
      </c>
      <c r="AC1453" s="0" t="s">
        <v>134</v>
      </c>
      <c r="AD1453" s="0" t="s">
        <v>134</v>
      </c>
      <c r="AE1453" s="0" t="s">
        <v>134</v>
      </c>
      <c r="AF1453" s="0" t="s">
        <v>134</v>
      </c>
      <c r="AG1453" s="0" t="s">
        <v>134</v>
      </c>
      <c r="AH1453" s="0" t="s">
        <v>134</v>
      </c>
      <c r="AI1453" s="0" t="s">
        <v>134</v>
      </c>
      <c r="AJ1453" s="0" t="s">
        <v>134</v>
      </c>
      <c r="AK1453" s="0" t="s">
        <v>134</v>
      </c>
      <c r="AL1453" s="0" t="s">
        <v>134</v>
      </c>
      <c r="AM1453" s="0" t="s">
        <v>134</v>
      </c>
      <c r="AN1453" s="0" t="s">
        <v>134</v>
      </c>
      <c r="AO1453" s="0" t="s">
        <v>134</v>
      </c>
      <c r="AP1453" s="0" t="s">
        <v>134</v>
      </c>
      <c r="AQ1453" s="0" t="s">
        <v>134</v>
      </c>
      <c r="AR1453" s="0" t="s">
        <v>134</v>
      </c>
      <c r="AS1453" s="0" t="s">
        <v>134</v>
      </c>
      <c r="AT1453" s="0" t="s">
        <v>134</v>
      </c>
      <c r="AU1453" s="0" t="s">
        <v>134</v>
      </c>
      <c r="AV1453" s="0" t="s">
        <v>134</v>
      </c>
      <c r="AW1453" s="0" t="s">
        <v>134</v>
      </c>
      <c r="AX1453" s="0" t="s">
        <v>134</v>
      </c>
      <c r="AY1453" s="0" t="s">
        <v>134</v>
      </c>
      <c r="AZ1453" s="0" t="s">
        <v>134</v>
      </c>
      <c r="BA1453" s="0" t="s">
        <v>134</v>
      </c>
      <c r="BB1453" s="0" t="s">
        <v>134</v>
      </c>
      <c r="BC1453" s="0" t="s">
        <v>134</v>
      </c>
      <c r="BD1453" s="0" t="s">
        <v>134</v>
      </c>
      <c r="BE1453" s="0" t="s">
        <v>134</v>
      </c>
      <c r="BF1453" s="0" t="s">
        <v>134</v>
      </c>
      <c r="BG1453" s="0" t="s">
        <v>134</v>
      </c>
      <c r="BH1453" s="0" t="s">
        <v>134</v>
      </c>
      <c r="BI1453" s="0" t="s">
        <v>134</v>
      </c>
      <c r="BJ1453" s="0" t="s">
        <v>134</v>
      </c>
      <c r="BK1453" s="0" t="s">
        <v>134</v>
      </c>
      <c r="BL1453" s="0" t="s">
        <v>134</v>
      </c>
      <c r="BM1453" s="0" t="s">
        <v>134</v>
      </c>
      <c r="BN1453" s="0" t="s">
        <v>134</v>
      </c>
      <c r="BO1453" s="0" t="s">
        <v>134</v>
      </c>
      <c r="BP1453" s="0" t="s">
        <v>134</v>
      </c>
      <c r="BQ1453" s="0" t="s">
        <v>134</v>
      </c>
      <c r="BR1453" s="0" t="s">
        <v>134</v>
      </c>
      <c r="BS1453" s="0" t="s">
        <v>134</v>
      </c>
      <c r="BT1453" s="0" t="s">
        <v>134</v>
      </c>
      <c r="BU1453" s="0" t="s">
        <v>134</v>
      </c>
      <c r="BV1453" s="0" t="s">
        <v>134</v>
      </c>
      <c r="BW1453" s="0" t="s">
        <v>134</v>
      </c>
      <c r="BX1453" s="0" t="s">
        <v>134</v>
      </c>
      <c r="BZ1453" s="0" t="s">
        <v>134</v>
      </c>
      <c r="CA1453" s="0" t="s">
        <v>134</v>
      </c>
      <c r="CB1453" s="0" t="s">
        <v>134</v>
      </c>
      <c r="CC1453" s="0" t="s">
        <v>134</v>
      </c>
      <c r="CD1453" s="0" t="s">
        <v>134</v>
      </c>
      <c r="CE1453" s="0" t="s">
        <v>134</v>
      </c>
    </row>
    <row r="1454" customFormat="false" ht="12.75" hidden="false" customHeight="false" outlineLevel="0" collapsed="false">
      <c r="E1454" s="9" t="n">
        <v>14.41</v>
      </c>
      <c r="F1454" s="9" t="n">
        <v>19492.7905951448</v>
      </c>
      <c r="G1454" s="9" t="n">
        <v>838.688833407458</v>
      </c>
      <c r="Q1454" s="0" t="s">
        <v>134</v>
      </c>
      <c r="R1454" s="0" t="s">
        <v>134</v>
      </c>
      <c r="S1454" s="0" t="s">
        <v>134</v>
      </c>
      <c r="T1454" s="0" t="s">
        <v>134</v>
      </c>
      <c r="U1454" s="0" t="s">
        <v>134</v>
      </c>
      <c r="V1454" s="0" t="s">
        <v>134</v>
      </c>
      <c r="W1454" s="0" t="s">
        <v>134</v>
      </c>
      <c r="X1454" s="0" t="s">
        <v>134</v>
      </c>
      <c r="Y1454" s="0" t="s">
        <v>134</v>
      </c>
      <c r="Z1454" s="0" t="s">
        <v>134</v>
      </c>
      <c r="AA1454" s="0" t="s">
        <v>134</v>
      </c>
      <c r="AB1454" s="0" t="s">
        <v>134</v>
      </c>
      <c r="AC1454" s="0" t="s">
        <v>134</v>
      </c>
      <c r="AD1454" s="0" t="s">
        <v>134</v>
      </c>
      <c r="AE1454" s="0" t="s">
        <v>134</v>
      </c>
      <c r="AF1454" s="0" t="s">
        <v>134</v>
      </c>
      <c r="AG1454" s="0" t="s">
        <v>134</v>
      </c>
      <c r="AH1454" s="0" t="s">
        <v>134</v>
      </c>
      <c r="AI1454" s="0" t="s">
        <v>134</v>
      </c>
      <c r="AJ1454" s="0" t="s">
        <v>134</v>
      </c>
      <c r="AK1454" s="0" t="s">
        <v>134</v>
      </c>
      <c r="AL1454" s="0" t="s">
        <v>134</v>
      </c>
      <c r="AM1454" s="0" t="s">
        <v>134</v>
      </c>
      <c r="AN1454" s="0" t="s">
        <v>134</v>
      </c>
      <c r="AO1454" s="0" t="s">
        <v>134</v>
      </c>
      <c r="AP1454" s="0" t="s">
        <v>134</v>
      </c>
      <c r="AQ1454" s="0" t="s">
        <v>134</v>
      </c>
      <c r="AR1454" s="0" t="s">
        <v>134</v>
      </c>
      <c r="AS1454" s="0" t="s">
        <v>134</v>
      </c>
      <c r="AT1454" s="0" t="s">
        <v>134</v>
      </c>
      <c r="AU1454" s="0" t="s">
        <v>134</v>
      </c>
      <c r="AV1454" s="0" t="s">
        <v>134</v>
      </c>
      <c r="AW1454" s="0" t="s">
        <v>134</v>
      </c>
      <c r="AX1454" s="0" t="s">
        <v>134</v>
      </c>
      <c r="AY1454" s="0" t="s">
        <v>134</v>
      </c>
      <c r="AZ1454" s="0" t="s">
        <v>134</v>
      </c>
      <c r="BA1454" s="0" t="s">
        <v>134</v>
      </c>
      <c r="BB1454" s="0" t="s">
        <v>134</v>
      </c>
      <c r="BC1454" s="0" t="s">
        <v>134</v>
      </c>
      <c r="BD1454" s="0" t="s">
        <v>134</v>
      </c>
      <c r="BE1454" s="0" t="s">
        <v>134</v>
      </c>
      <c r="BF1454" s="0" t="s">
        <v>134</v>
      </c>
      <c r="BG1454" s="0" t="s">
        <v>134</v>
      </c>
      <c r="BH1454" s="0" t="s">
        <v>134</v>
      </c>
      <c r="BI1454" s="0" t="s">
        <v>134</v>
      </c>
      <c r="BJ1454" s="0" t="s">
        <v>134</v>
      </c>
      <c r="BK1454" s="0" t="s">
        <v>134</v>
      </c>
      <c r="BL1454" s="0" t="s">
        <v>134</v>
      </c>
      <c r="BM1454" s="0" t="s">
        <v>134</v>
      </c>
      <c r="BN1454" s="0" t="s">
        <v>134</v>
      </c>
      <c r="BO1454" s="0" t="s">
        <v>134</v>
      </c>
      <c r="BP1454" s="0" t="s">
        <v>134</v>
      </c>
      <c r="BQ1454" s="0" t="s">
        <v>134</v>
      </c>
      <c r="BR1454" s="0" t="s">
        <v>134</v>
      </c>
      <c r="BS1454" s="0" t="s">
        <v>134</v>
      </c>
      <c r="BT1454" s="0" t="s">
        <v>134</v>
      </c>
      <c r="BU1454" s="0" t="s">
        <v>134</v>
      </c>
      <c r="BV1454" s="0" t="s">
        <v>134</v>
      </c>
      <c r="BW1454" s="0" t="s">
        <v>134</v>
      </c>
      <c r="BX1454" s="0" t="s">
        <v>134</v>
      </c>
      <c r="BZ1454" s="0" t="s">
        <v>134</v>
      </c>
      <c r="CA1454" s="0" t="s">
        <v>134</v>
      </c>
      <c r="CB1454" s="0" t="s">
        <v>134</v>
      </c>
      <c r="CC1454" s="0" t="s">
        <v>134</v>
      </c>
      <c r="CD1454" s="0" t="s">
        <v>134</v>
      </c>
      <c r="CE1454" s="0" t="s">
        <v>134</v>
      </c>
    </row>
    <row r="1455" customFormat="false" ht="12.75" hidden="false" customHeight="false" outlineLevel="0" collapsed="false">
      <c r="E1455" s="9" t="n">
        <v>14.42</v>
      </c>
      <c r="F1455" s="9" t="n">
        <v>19501.1627143301</v>
      </c>
      <c r="G1455" s="9" t="n">
        <v>838.282896701012</v>
      </c>
      <c r="Q1455" s="0" t="s">
        <v>134</v>
      </c>
      <c r="R1455" s="0" t="s">
        <v>134</v>
      </c>
      <c r="S1455" s="0" t="s">
        <v>134</v>
      </c>
      <c r="T1455" s="0" t="s">
        <v>134</v>
      </c>
      <c r="U1455" s="0" t="s">
        <v>134</v>
      </c>
      <c r="V1455" s="0" t="s">
        <v>134</v>
      </c>
      <c r="W1455" s="0" t="s">
        <v>134</v>
      </c>
      <c r="X1455" s="0" t="s">
        <v>134</v>
      </c>
      <c r="Y1455" s="0" t="s">
        <v>134</v>
      </c>
      <c r="Z1455" s="0" t="s">
        <v>134</v>
      </c>
      <c r="AA1455" s="0" t="s">
        <v>134</v>
      </c>
      <c r="AB1455" s="0" t="s">
        <v>134</v>
      </c>
      <c r="AC1455" s="0" t="s">
        <v>134</v>
      </c>
      <c r="AD1455" s="0" t="s">
        <v>134</v>
      </c>
      <c r="AE1455" s="0" t="s">
        <v>134</v>
      </c>
      <c r="AF1455" s="0" t="s">
        <v>134</v>
      </c>
      <c r="AG1455" s="0" t="s">
        <v>134</v>
      </c>
      <c r="AH1455" s="0" t="s">
        <v>134</v>
      </c>
      <c r="AI1455" s="0" t="s">
        <v>134</v>
      </c>
      <c r="AJ1455" s="0" t="s">
        <v>134</v>
      </c>
      <c r="AK1455" s="0" t="s">
        <v>134</v>
      </c>
      <c r="AL1455" s="0" t="s">
        <v>134</v>
      </c>
      <c r="AM1455" s="0" t="s">
        <v>134</v>
      </c>
      <c r="AN1455" s="0" t="s">
        <v>134</v>
      </c>
      <c r="AO1455" s="0" t="s">
        <v>134</v>
      </c>
      <c r="AP1455" s="0" t="s">
        <v>134</v>
      </c>
      <c r="AQ1455" s="0" t="s">
        <v>134</v>
      </c>
      <c r="AR1455" s="0" t="s">
        <v>134</v>
      </c>
      <c r="AS1455" s="0" t="s">
        <v>134</v>
      </c>
      <c r="AT1455" s="0" t="s">
        <v>134</v>
      </c>
      <c r="AU1455" s="0" t="s">
        <v>134</v>
      </c>
      <c r="AV1455" s="0" t="s">
        <v>134</v>
      </c>
      <c r="AW1455" s="0" t="s">
        <v>134</v>
      </c>
      <c r="AX1455" s="0" t="s">
        <v>134</v>
      </c>
      <c r="AY1455" s="0" t="s">
        <v>134</v>
      </c>
      <c r="AZ1455" s="0" t="s">
        <v>134</v>
      </c>
      <c r="BA1455" s="0" t="s">
        <v>134</v>
      </c>
      <c r="BB1455" s="0" t="s">
        <v>134</v>
      </c>
      <c r="BC1455" s="0" t="s">
        <v>134</v>
      </c>
      <c r="BD1455" s="0" t="s">
        <v>134</v>
      </c>
      <c r="BE1455" s="0" t="s">
        <v>134</v>
      </c>
      <c r="BF1455" s="0" t="s">
        <v>134</v>
      </c>
      <c r="BG1455" s="0" t="s">
        <v>134</v>
      </c>
      <c r="BH1455" s="0" t="s">
        <v>134</v>
      </c>
      <c r="BI1455" s="0" t="s">
        <v>134</v>
      </c>
      <c r="BJ1455" s="0" t="s">
        <v>134</v>
      </c>
      <c r="BK1455" s="0" t="s">
        <v>134</v>
      </c>
      <c r="BL1455" s="0" t="s">
        <v>134</v>
      </c>
      <c r="BM1455" s="0" t="s">
        <v>134</v>
      </c>
      <c r="BN1455" s="0" t="s">
        <v>134</v>
      </c>
      <c r="BO1455" s="0" t="s">
        <v>134</v>
      </c>
      <c r="BP1455" s="0" t="s">
        <v>134</v>
      </c>
      <c r="BQ1455" s="0" t="s">
        <v>134</v>
      </c>
      <c r="BR1455" s="0" t="s">
        <v>134</v>
      </c>
      <c r="BS1455" s="0" t="s">
        <v>134</v>
      </c>
      <c r="BT1455" s="0" t="s">
        <v>134</v>
      </c>
      <c r="BU1455" s="0" t="s">
        <v>134</v>
      </c>
      <c r="BV1455" s="0" t="s">
        <v>134</v>
      </c>
      <c r="BW1455" s="0" t="s">
        <v>134</v>
      </c>
      <c r="BX1455" s="0" t="s">
        <v>134</v>
      </c>
      <c r="BZ1455" s="0" t="s">
        <v>134</v>
      </c>
      <c r="CA1455" s="0" t="s">
        <v>134</v>
      </c>
      <c r="CB1455" s="0" t="s">
        <v>134</v>
      </c>
      <c r="CC1455" s="0" t="s">
        <v>134</v>
      </c>
      <c r="CD1455" s="0" t="s">
        <v>134</v>
      </c>
      <c r="CE1455" s="0" t="s">
        <v>134</v>
      </c>
    </row>
    <row r="1456" customFormat="false" ht="12.75" hidden="false" customHeight="false" outlineLevel="0" collapsed="false">
      <c r="E1456" s="9" t="n">
        <v>14.43</v>
      </c>
      <c r="F1456" s="9" t="n">
        <v>19509.5307710802</v>
      </c>
      <c r="G1456" s="9" t="n">
        <v>837.877063022823</v>
      </c>
      <c r="Q1456" s="0" t="s">
        <v>134</v>
      </c>
      <c r="R1456" s="0" t="s">
        <v>134</v>
      </c>
      <c r="S1456" s="0" t="s">
        <v>134</v>
      </c>
      <c r="T1456" s="0" t="s">
        <v>134</v>
      </c>
      <c r="U1456" s="0" t="s">
        <v>134</v>
      </c>
      <c r="V1456" s="0" t="s">
        <v>134</v>
      </c>
      <c r="W1456" s="0" t="s">
        <v>134</v>
      </c>
      <c r="X1456" s="0" t="s">
        <v>134</v>
      </c>
      <c r="Y1456" s="0" t="s">
        <v>134</v>
      </c>
      <c r="Z1456" s="0" t="s">
        <v>134</v>
      </c>
      <c r="AA1456" s="0" t="s">
        <v>134</v>
      </c>
      <c r="AB1456" s="0" t="s">
        <v>134</v>
      </c>
      <c r="AC1456" s="0" t="s">
        <v>134</v>
      </c>
      <c r="AD1456" s="0" t="s">
        <v>134</v>
      </c>
      <c r="AE1456" s="0" t="s">
        <v>134</v>
      </c>
      <c r="AF1456" s="0" t="s">
        <v>134</v>
      </c>
      <c r="AG1456" s="0" t="s">
        <v>134</v>
      </c>
      <c r="AH1456" s="0" t="s">
        <v>134</v>
      </c>
      <c r="AI1456" s="0" t="s">
        <v>134</v>
      </c>
      <c r="AJ1456" s="0" t="s">
        <v>134</v>
      </c>
      <c r="AK1456" s="0" t="s">
        <v>134</v>
      </c>
      <c r="AL1456" s="0" t="s">
        <v>134</v>
      </c>
      <c r="AM1456" s="0" t="s">
        <v>134</v>
      </c>
      <c r="AN1456" s="0" t="s">
        <v>134</v>
      </c>
      <c r="AO1456" s="0" t="s">
        <v>134</v>
      </c>
      <c r="AP1456" s="0" t="s">
        <v>134</v>
      </c>
      <c r="AQ1456" s="0" t="s">
        <v>134</v>
      </c>
      <c r="AR1456" s="0" t="s">
        <v>134</v>
      </c>
      <c r="AS1456" s="0" t="s">
        <v>134</v>
      </c>
      <c r="AT1456" s="0" t="s">
        <v>134</v>
      </c>
      <c r="AU1456" s="0" t="s">
        <v>134</v>
      </c>
      <c r="AV1456" s="0" t="s">
        <v>134</v>
      </c>
      <c r="AW1456" s="0" t="s">
        <v>134</v>
      </c>
      <c r="AX1456" s="0" t="s">
        <v>134</v>
      </c>
      <c r="AY1456" s="0" t="s">
        <v>134</v>
      </c>
      <c r="AZ1456" s="0" t="s">
        <v>134</v>
      </c>
      <c r="BA1456" s="0" t="s">
        <v>134</v>
      </c>
      <c r="BB1456" s="0" t="s">
        <v>134</v>
      </c>
      <c r="BC1456" s="0" t="s">
        <v>134</v>
      </c>
      <c r="BD1456" s="0" t="s">
        <v>134</v>
      </c>
      <c r="BE1456" s="0" t="s">
        <v>134</v>
      </c>
      <c r="BF1456" s="0" t="s">
        <v>134</v>
      </c>
      <c r="BG1456" s="0" t="s">
        <v>134</v>
      </c>
      <c r="BH1456" s="0" t="s">
        <v>134</v>
      </c>
      <c r="BI1456" s="0" t="s">
        <v>134</v>
      </c>
      <c r="BJ1456" s="0" t="s">
        <v>134</v>
      </c>
      <c r="BK1456" s="0" t="s">
        <v>134</v>
      </c>
      <c r="BL1456" s="0" t="s">
        <v>134</v>
      </c>
      <c r="BM1456" s="0" t="s">
        <v>134</v>
      </c>
      <c r="BN1456" s="0" t="s">
        <v>134</v>
      </c>
      <c r="BO1456" s="0" t="s">
        <v>134</v>
      </c>
      <c r="BP1456" s="0" t="s">
        <v>134</v>
      </c>
      <c r="BQ1456" s="0" t="s">
        <v>134</v>
      </c>
      <c r="BR1456" s="0" t="s">
        <v>134</v>
      </c>
      <c r="BS1456" s="0" t="s">
        <v>134</v>
      </c>
      <c r="BT1456" s="0" t="s">
        <v>134</v>
      </c>
      <c r="BU1456" s="0" t="s">
        <v>134</v>
      </c>
      <c r="BV1456" s="0" t="s">
        <v>134</v>
      </c>
      <c r="BW1456" s="0" t="s">
        <v>134</v>
      </c>
      <c r="BX1456" s="0" t="s">
        <v>134</v>
      </c>
      <c r="BZ1456" s="0" t="s">
        <v>134</v>
      </c>
      <c r="CA1456" s="0" t="s">
        <v>134</v>
      </c>
      <c r="CB1456" s="0" t="s">
        <v>134</v>
      </c>
      <c r="CC1456" s="0" t="s">
        <v>134</v>
      </c>
      <c r="CD1456" s="0" t="s">
        <v>134</v>
      </c>
      <c r="CE1456" s="0" t="s">
        <v>134</v>
      </c>
    </row>
    <row r="1457" customFormat="false" ht="12.75" hidden="false" customHeight="false" outlineLevel="0" collapsed="false">
      <c r="E1457" s="9" t="n">
        <v>14.44</v>
      </c>
      <c r="F1457" s="9" t="n">
        <v>19517.8947664207</v>
      </c>
      <c r="G1457" s="9" t="n">
        <v>837.471332260617</v>
      </c>
      <c r="Q1457" s="0" t="s">
        <v>134</v>
      </c>
      <c r="R1457" s="0" t="s">
        <v>134</v>
      </c>
      <c r="S1457" s="0" t="s">
        <v>134</v>
      </c>
      <c r="T1457" s="0" t="s">
        <v>134</v>
      </c>
      <c r="U1457" s="0" t="s">
        <v>134</v>
      </c>
      <c r="V1457" s="0" t="s">
        <v>134</v>
      </c>
      <c r="W1457" s="0" t="s">
        <v>134</v>
      </c>
      <c r="X1457" s="0" t="s">
        <v>134</v>
      </c>
      <c r="Y1457" s="0" t="s">
        <v>134</v>
      </c>
      <c r="Z1457" s="0" t="s">
        <v>134</v>
      </c>
      <c r="AA1457" s="0" t="s">
        <v>134</v>
      </c>
      <c r="AB1457" s="0" t="s">
        <v>134</v>
      </c>
      <c r="AC1457" s="0" t="s">
        <v>134</v>
      </c>
      <c r="AD1457" s="0" t="s">
        <v>134</v>
      </c>
      <c r="AE1457" s="0" t="s">
        <v>134</v>
      </c>
      <c r="AF1457" s="0" t="s">
        <v>134</v>
      </c>
      <c r="AG1457" s="0" t="s">
        <v>134</v>
      </c>
      <c r="AH1457" s="0" t="s">
        <v>134</v>
      </c>
      <c r="AI1457" s="0" t="s">
        <v>134</v>
      </c>
      <c r="AJ1457" s="0" t="s">
        <v>134</v>
      </c>
      <c r="AK1457" s="0" t="s">
        <v>134</v>
      </c>
      <c r="AL1457" s="0" t="s">
        <v>134</v>
      </c>
      <c r="AM1457" s="0" t="s">
        <v>134</v>
      </c>
      <c r="AN1457" s="0" t="s">
        <v>134</v>
      </c>
      <c r="AO1457" s="0" t="s">
        <v>134</v>
      </c>
      <c r="AP1457" s="0" t="s">
        <v>134</v>
      </c>
      <c r="AQ1457" s="0" t="s">
        <v>134</v>
      </c>
      <c r="AR1457" s="0" t="s">
        <v>134</v>
      </c>
      <c r="AS1457" s="0" t="s">
        <v>134</v>
      </c>
      <c r="AT1457" s="0" t="s">
        <v>134</v>
      </c>
      <c r="AU1457" s="0" t="s">
        <v>134</v>
      </c>
      <c r="AV1457" s="0" t="s">
        <v>134</v>
      </c>
      <c r="AW1457" s="0" t="s">
        <v>134</v>
      </c>
      <c r="AX1457" s="0" t="s">
        <v>134</v>
      </c>
      <c r="AY1457" s="0" t="s">
        <v>134</v>
      </c>
      <c r="AZ1457" s="0" t="s">
        <v>134</v>
      </c>
      <c r="BA1457" s="0" t="s">
        <v>134</v>
      </c>
      <c r="BB1457" s="0" t="s">
        <v>134</v>
      </c>
      <c r="BC1457" s="0" t="s">
        <v>134</v>
      </c>
      <c r="BD1457" s="0" t="s">
        <v>134</v>
      </c>
      <c r="BE1457" s="0" t="s">
        <v>134</v>
      </c>
      <c r="BF1457" s="0" t="s">
        <v>134</v>
      </c>
      <c r="BG1457" s="0" t="s">
        <v>134</v>
      </c>
      <c r="BH1457" s="0" t="s">
        <v>134</v>
      </c>
      <c r="BI1457" s="0" t="s">
        <v>134</v>
      </c>
      <c r="BJ1457" s="0" t="s">
        <v>134</v>
      </c>
      <c r="BK1457" s="0" t="s">
        <v>134</v>
      </c>
      <c r="BL1457" s="0" t="s">
        <v>134</v>
      </c>
      <c r="BM1457" s="0" t="s">
        <v>134</v>
      </c>
      <c r="BN1457" s="0" t="s">
        <v>134</v>
      </c>
      <c r="BO1457" s="0" t="s">
        <v>134</v>
      </c>
      <c r="BP1457" s="0" t="s">
        <v>134</v>
      </c>
      <c r="BQ1457" s="0" t="s">
        <v>134</v>
      </c>
      <c r="BR1457" s="0" t="s">
        <v>134</v>
      </c>
      <c r="BS1457" s="0" t="s">
        <v>134</v>
      </c>
      <c r="BT1457" s="0" t="s">
        <v>134</v>
      </c>
      <c r="BU1457" s="0" t="s">
        <v>134</v>
      </c>
      <c r="BV1457" s="0" t="s">
        <v>134</v>
      </c>
      <c r="BW1457" s="0" t="s">
        <v>134</v>
      </c>
      <c r="BX1457" s="0" t="s">
        <v>134</v>
      </c>
      <c r="BZ1457" s="0" t="s">
        <v>134</v>
      </c>
      <c r="CA1457" s="0" t="s">
        <v>134</v>
      </c>
      <c r="CB1457" s="0" t="s">
        <v>134</v>
      </c>
      <c r="CC1457" s="0" t="s">
        <v>134</v>
      </c>
      <c r="CD1457" s="0" t="s">
        <v>134</v>
      </c>
      <c r="CE1457" s="0" t="s">
        <v>134</v>
      </c>
    </row>
    <row r="1458" customFormat="false" ht="12.75" hidden="false" customHeight="false" outlineLevel="0" collapsed="false">
      <c r="E1458" s="9" t="n">
        <v>14.45</v>
      </c>
      <c r="F1458" s="9" t="n">
        <v>19526.2547013757</v>
      </c>
      <c r="G1458" s="9" t="n">
        <v>837.065704302263</v>
      </c>
      <c r="Q1458" s="0" t="s">
        <v>134</v>
      </c>
      <c r="R1458" s="0" t="s">
        <v>134</v>
      </c>
      <c r="S1458" s="0" t="s">
        <v>134</v>
      </c>
      <c r="T1458" s="0" t="s">
        <v>134</v>
      </c>
      <c r="U1458" s="0" t="s">
        <v>134</v>
      </c>
      <c r="V1458" s="0" t="s">
        <v>134</v>
      </c>
      <c r="W1458" s="0" t="s">
        <v>134</v>
      </c>
      <c r="X1458" s="0" t="s">
        <v>134</v>
      </c>
      <c r="Y1458" s="0" t="s">
        <v>134</v>
      </c>
      <c r="Z1458" s="0" t="s">
        <v>134</v>
      </c>
      <c r="AA1458" s="0" t="s">
        <v>134</v>
      </c>
      <c r="AB1458" s="0" t="s">
        <v>134</v>
      </c>
      <c r="AC1458" s="0" t="s">
        <v>134</v>
      </c>
      <c r="AD1458" s="0" t="s">
        <v>134</v>
      </c>
      <c r="AE1458" s="0" t="s">
        <v>134</v>
      </c>
      <c r="AF1458" s="0" t="s">
        <v>134</v>
      </c>
      <c r="AG1458" s="0" t="s">
        <v>134</v>
      </c>
      <c r="AH1458" s="0" t="s">
        <v>134</v>
      </c>
      <c r="AI1458" s="0" t="s">
        <v>134</v>
      </c>
      <c r="AJ1458" s="0" t="s">
        <v>134</v>
      </c>
      <c r="AK1458" s="0" t="s">
        <v>134</v>
      </c>
      <c r="AL1458" s="0" t="s">
        <v>134</v>
      </c>
      <c r="AM1458" s="0" t="s">
        <v>134</v>
      </c>
      <c r="AN1458" s="0" t="s">
        <v>134</v>
      </c>
      <c r="AO1458" s="0" t="s">
        <v>134</v>
      </c>
      <c r="AP1458" s="0" t="s">
        <v>134</v>
      </c>
      <c r="AQ1458" s="0" t="s">
        <v>134</v>
      </c>
      <c r="AR1458" s="0" t="s">
        <v>134</v>
      </c>
      <c r="AS1458" s="0" t="s">
        <v>134</v>
      </c>
      <c r="AT1458" s="0" t="s">
        <v>134</v>
      </c>
      <c r="AU1458" s="0" t="s">
        <v>134</v>
      </c>
      <c r="AV1458" s="0" t="s">
        <v>134</v>
      </c>
      <c r="AW1458" s="0" t="s">
        <v>134</v>
      </c>
      <c r="AX1458" s="0" t="s">
        <v>134</v>
      </c>
      <c r="AY1458" s="0" t="s">
        <v>134</v>
      </c>
      <c r="AZ1458" s="0" t="s">
        <v>134</v>
      </c>
      <c r="BA1458" s="0" t="s">
        <v>134</v>
      </c>
      <c r="BB1458" s="0" t="s">
        <v>134</v>
      </c>
      <c r="BC1458" s="0" t="s">
        <v>134</v>
      </c>
      <c r="BD1458" s="0" t="s">
        <v>134</v>
      </c>
      <c r="BE1458" s="0" t="s">
        <v>134</v>
      </c>
      <c r="BF1458" s="0" t="s">
        <v>134</v>
      </c>
      <c r="BG1458" s="0" t="s">
        <v>134</v>
      </c>
      <c r="BH1458" s="0" t="s">
        <v>134</v>
      </c>
      <c r="BI1458" s="0" t="s">
        <v>134</v>
      </c>
      <c r="BJ1458" s="0" t="s">
        <v>134</v>
      </c>
      <c r="BK1458" s="0" t="s">
        <v>134</v>
      </c>
      <c r="BL1458" s="0" t="s">
        <v>134</v>
      </c>
      <c r="BM1458" s="0" t="s">
        <v>134</v>
      </c>
      <c r="BN1458" s="0" t="s">
        <v>134</v>
      </c>
      <c r="BO1458" s="0" t="s">
        <v>134</v>
      </c>
      <c r="BP1458" s="0" t="s">
        <v>134</v>
      </c>
      <c r="BQ1458" s="0" t="s">
        <v>134</v>
      </c>
      <c r="BR1458" s="0" t="s">
        <v>134</v>
      </c>
      <c r="BS1458" s="0" t="s">
        <v>134</v>
      </c>
      <c r="BT1458" s="0" t="s">
        <v>134</v>
      </c>
      <c r="BU1458" s="0" t="s">
        <v>134</v>
      </c>
      <c r="BV1458" s="0" t="s">
        <v>134</v>
      </c>
      <c r="BW1458" s="0" t="s">
        <v>134</v>
      </c>
      <c r="BX1458" s="0" t="s">
        <v>134</v>
      </c>
      <c r="BZ1458" s="0" t="s">
        <v>134</v>
      </c>
      <c r="CA1458" s="0" t="s">
        <v>134</v>
      </c>
      <c r="CB1458" s="0" t="s">
        <v>134</v>
      </c>
      <c r="CC1458" s="0" t="s">
        <v>134</v>
      </c>
      <c r="CD1458" s="0" t="s">
        <v>134</v>
      </c>
      <c r="CE1458" s="0" t="s">
        <v>134</v>
      </c>
    </row>
    <row r="1459" customFormat="false" ht="12.75" hidden="false" customHeight="false" outlineLevel="0" collapsed="false">
      <c r="E1459" s="9" t="n">
        <v>14.46</v>
      </c>
      <c r="F1459" s="9" t="n">
        <v>19534.6105769685</v>
      </c>
      <c r="G1459" s="9" t="n">
        <v>836.660179035775</v>
      </c>
      <c r="Q1459" s="0" t="s">
        <v>134</v>
      </c>
      <c r="R1459" s="0" t="s">
        <v>134</v>
      </c>
      <c r="S1459" s="0" t="s">
        <v>134</v>
      </c>
      <c r="T1459" s="0" t="s">
        <v>134</v>
      </c>
      <c r="U1459" s="0" t="s">
        <v>134</v>
      </c>
      <c r="V1459" s="0" t="s">
        <v>134</v>
      </c>
      <c r="W1459" s="0" t="s">
        <v>134</v>
      </c>
      <c r="X1459" s="0" t="s">
        <v>134</v>
      </c>
      <c r="Y1459" s="0" t="s">
        <v>134</v>
      </c>
      <c r="Z1459" s="0" t="s">
        <v>134</v>
      </c>
      <c r="AA1459" s="0" t="s">
        <v>134</v>
      </c>
      <c r="AB1459" s="0" t="s">
        <v>134</v>
      </c>
      <c r="AC1459" s="0" t="s">
        <v>134</v>
      </c>
      <c r="AD1459" s="0" t="s">
        <v>134</v>
      </c>
      <c r="AE1459" s="0" t="s">
        <v>134</v>
      </c>
      <c r="AF1459" s="0" t="s">
        <v>134</v>
      </c>
      <c r="AG1459" s="0" t="s">
        <v>134</v>
      </c>
      <c r="AH1459" s="0" t="s">
        <v>134</v>
      </c>
      <c r="AI1459" s="0" t="s">
        <v>134</v>
      </c>
      <c r="AJ1459" s="0" t="s">
        <v>134</v>
      </c>
      <c r="AK1459" s="0" t="s">
        <v>134</v>
      </c>
      <c r="AL1459" s="0" t="s">
        <v>134</v>
      </c>
      <c r="AM1459" s="0" t="s">
        <v>134</v>
      </c>
      <c r="AN1459" s="0" t="s">
        <v>134</v>
      </c>
      <c r="AO1459" s="0" t="s">
        <v>134</v>
      </c>
      <c r="AP1459" s="0" t="s">
        <v>134</v>
      </c>
      <c r="AQ1459" s="0" t="s">
        <v>134</v>
      </c>
      <c r="AR1459" s="0" t="s">
        <v>134</v>
      </c>
      <c r="AS1459" s="0" t="s">
        <v>134</v>
      </c>
      <c r="AT1459" s="0" t="s">
        <v>134</v>
      </c>
      <c r="AU1459" s="0" t="s">
        <v>134</v>
      </c>
      <c r="AV1459" s="0" t="s">
        <v>134</v>
      </c>
      <c r="AW1459" s="0" t="s">
        <v>134</v>
      </c>
      <c r="AX1459" s="0" t="s">
        <v>134</v>
      </c>
      <c r="AY1459" s="0" t="s">
        <v>134</v>
      </c>
      <c r="AZ1459" s="0" t="s">
        <v>134</v>
      </c>
      <c r="BA1459" s="0" t="s">
        <v>134</v>
      </c>
      <c r="BB1459" s="0" t="s">
        <v>134</v>
      </c>
      <c r="BC1459" s="0" t="s">
        <v>134</v>
      </c>
      <c r="BD1459" s="0" t="s">
        <v>134</v>
      </c>
      <c r="BE1459" s="0" t="s">
        <v>134</v>
      </c>
      <c r="BF1459" s="0" t="s">
        <v>134</v>
      </c>
      <c r="BG1459" s="0" t="s">
        <v>134</v>
      </c>
      <c r="BH1459" s="0" t="s">
        <v>134</v>
      </c>
      <c r="BI1459" s="0" t="s">
        <v>134</v>
      </c>
      <c r="BJ1459" s="0" t="s">
        <v>134</v>
      </c>
      <c r="BK1459" s="0" t="s">
        <v>134</v>
      </c>
      <c r="BL1459" s="0" t="s">
        <v>134</v>
      </c>
      <c r="BM1459" s="0" t="s">
        <v>134</v>
      </c>
      <c r="BN1459" s="0" t="s">
        <v>134</v>
      </c>
      <c r="BO1459" s="0" t="s">
        <v>134</v>
      </c>
      <c r="BP1459" s="0" t="s">
        <v>134</v>
      </c>
      <c r="BQ1459" s="0" t="s">
        <v>134</v>
      </c>
      <c r="BR1459" s="0" t="s">
        <v>134</v>
      </c>
      <c r="BS1459" s="0" t="s">
        <v>134</v>
      </c>
      <c r="BT1459" s="0" t="s">
        <v>134</v>
      </c>
      <c r="BU1459" s="0" t="s">
        <v>134</v>
      </c>
      <c r="BV1459" s="0" t="s">
        <v>134</v>
      </c>
      <c r="BW1459" s="0" t="s">
        <v>134</v>
      </c>
      <c r="BX1459" s="0" t="s">
        <v>134</v>
      </c>
      <c r="BZ1459" s="0" t="s">
        <v>134</v>
      </c>
      <c r="CA1459" s="0" t="s">
        <v>134</v>
      </c>
      <c r="CB1459" s="0" t="s">
        <v>134</v>
      </c>
      <c r="CC1459" s="0" t="s">
        <v>134</v>
      </c>
      <c r="CD1459" s="0" t="s">
        <v>134</v>
      </c>
      <c r="CE1459" s="0" t="s">
        <v>134</v>
      </c>
    </row>
    <row r="1460" customFormat="false" ht="12.75" hidden="false" customHeight="false" outlineLevel="0" collapsed="false">
      <c r="E1460" s="9" t="n">
        <v>14.47</v>
      </c>
      <c r="F1460" s="9" t="n">
        <v>19542.9623942211</v>
      </c>
      <c r="G1460" s="9" t="n">
        <v>836.254756349306</v>
      </c>
      <c r="Q1460" s="0" t="s">
        <v>134</v>
      </c>
      <c r="R1460" s="0" t="s">
        <v>134</v>
      </c>
      <c r="S1460" s="0" t="s">
        <v>134</v>
      </c>
      <c r="T1460" s="0" t="s">
        <v>134</v>
      </c>
      <c r="U1460" s="0" t="s">
        <v>134</v>
      </c>
      <c r="V1460" s="0" t="s">
        <v>134</v>
      </c>
      <c r="W1460" s="0" t="s">
        <v>134</v>
      </c>
      <c r="X1460" s="0" t="s">
        <v>134</v>
      </c>
      <c r="Y1460" s="0" t="s">
        <v>134</v>
      </c>
      <c r="Z1460" s="0" t="s">
        <v>134</v>
      </c>
      <c r="AA1460" s="0" t="s">
        <v>134</v>
      </c>
      <c r="AB1460" s="0" t="s">
        <v>134</v>
      </c>
      <c r="AC1460" s="0" t="s">
        <v>134</v>
      </c>
      <c r="AD1460" s="0" t="s">
        <v>134</v>
      </c>
      <c r="AE1460" s="0" t="s">
        <v>134</v>
      </c>
      <c r="AF1460" s="0" t="s">
        <v>134</v>
      </c>
      <c r="AG1460" s="0" t="s">
        <v>134</v>
      </c>
      <c r="AH1460" s="0" t="s">
        <v>134</v>
      </c>
      <c r="AI1460" s="0" t="s">
        <v>134</v>
      </c>
      <c r="AJ1460" s="0" t="s">
        <v>134</v>
      </c>
      <c r="AK1460" s="0" t="s">
        <v>134</v>
      </c>
      <c r="AL1460" s="0" t="s">
        <v>134</v>
      </c>
      <c r="AM1460" s="0" t="s">
        <v>134</v>
      </c>
      <c r="AN1460" s="0" t="s">
        <v>134</v>
      </c>
      <c r="AO1460" s="0" t="s">
        <v>134</v>
      </c>
      <c r="AP1460" s="0" t="s">
        <v>134</v>
      </c>
      <c r="AQ1460" s="0" t="s">
        <v>134</v>
      </c>
      <c r="AR1460" s="0" t="s">
        <v>134</v>
      </c>
      <c r="AS1460" s="0" t="s">
        <v>134</v>
      </c>
      <c r="AT1460" s="0" t="s">
        <v>134</v>
      </c>
      <c r="AU1460" s="0" t="s">
        <v>134</v>
      </c>
      <c r="AV1460" s="0" t="s">
        <v>134</v>
      </c>
      <c r="AW1460" s="0" t="s">
        <v>134</v>
      </c>
      <c r="AX1460" s="0" t="s">
        <v>134</v>
      </c>
      <c r="AY1460" s="0" t="s">
        <v>134</v>
      </c>
      <c r="AZ1460" s="0" t="s">
        <v>134</v>
      </c>
      <c r="BA1460" s="0" t="s">
        <v>134</v>
      </c>
      <c r="BB1460" s="0" t="s">
        <v>134</v>
      </c>
      <c r="BC1460" s="0" t="s">
        <v>134</v>
      </c>
      <c r="BD1460" s="0" t="s">
        <v>134</v>
      </c>
      <c r="BE1460" s="0" t="s">
        <v>134</v>
      </c>
      <c r="BF1460" s="0" t="s">
        <v>134</v>
      </c>
      <c r="BG1460" s="0" t="s">
        <v>134</v>
      </c>
      <c r="BH1460" s="0" t="s">
        <v>134</v>
      </c>
      <c r="BI1460" s="0" t="s">
        <v>134</v>
      </c>
      <c r="BJ1460" s="0" t="s">
        <v>134</v>
      </c>
      <c r="BK1460" s="0" t="s">
        <v>134</v>
      </c>
      <c r="BL1460" s="0" t="s">
        <v>134</v>
      </c>
      <c r="BM1460" s="0" t="s">
        <v>134</v>
      </c>
      <c r="BN1460" s="0" t="s">
        <v>134</v>
      </c>
      <c r="BO1460" s="0" t="s">
        <v>134</v>
      </c>
      <c r="BP1460" s="0" t="s">
        <v>134</v>
      </c>
      <c r="BQ1460" s="0" t="s">
        <v>134</v>
      </c>
      <c r="BR1460" s="0" t="s">
        <v>134</v>
      </c>
      <c r="BS1460" s="0" t="s">
        <v>134</v>
      </c>
      <c r="BT1460" s="0" t="s">
        <v>134</v>
      </c>
      <c r="BU1460" s="0" t="s">
        <v>134</v>
      </c>
      <c r="BV1460" s="0" t="s">
        <v>134</v>
      </c>
      <c r="BW1460" s="0" t="s">
        <v>134</v>
      </c>
      <c r="BX1460" s="0" t="s">
        <v>134</v>
      </c>
      <c r="BZ1460" s="0" t="s">
        <v>134</v>
      </c>
      <c r="CA1460" s="0" t="s">
        <v>134</v>
      </c>
      <c r="CB1460" s="0" t="s">
        <v>134</v>
      </c>
      <c r="CC1460" s="0" t="s">
        <v>134</v>
      </c>
      <c r="CD1460" s="0" t="s">
        <v>134</v>
      </c>
      <c r="CE1460" s="0" t="s">
        <v>134</v>
      </c>
    </row>
    <row r="1461" customFormat="false" ht="12.75" hidden="false" customHeight="false" outlineLevel="0" collapsed="false">
      <c r="E1461" s="9" t="n">
        <v>14.48</v>
      </c>
      <c r="F1461" s="9" t="n">
        <v>19551.3101541544</v>
      </c>
      <c r="G1461" s="9" t="n">
        <v>835.849436131154</v>
      </c>
      <c r="Q1461" s="0" t="s">
        <v>134</v>
      </c>
      <c r="R1461" s="0" t="s">
        <v>134</v>
      </c>
      <c r="S1461" s="0" t="s">
        <v>134</v>
      </c>
      <c r="T1461" s="0" t="s">
        <v>134</v>
      </c>
      <c r="U1461" s="0" t="s">
        <v>134</v>
      </c>
      <c r="V1461" s="0" t="s">
        <v>134</v>
      </c>
      <c r="W1461" s="0" t="s">
        <v>134</v>
      </c>
      <c r="X1461" s="0" t="s">
        <v>134</v>
      </c>
      <c r="Y1461" s="0" t="s">
        <v>134</v>
      </c>
      <c r="Z1461" s="0" t="s">
        <v>134</v>
      </c>
      <c r="AA1461" s="0" t="s">
        <v>134</v>
      </c>
      <c r="AB1461" s="0" t="s">
        <v>134</v>
      </c>
      <c r="AC1461" s="0" t="s">
        <v>134</v>
      </c>
      <c r="AD1461" s="0" t="s">
        <v>134</v>
      </c>
      <c r="AE1461" s="0" t="s">
        <v>134</v>
      </c>
      <c r="AF1461" s="0" t="s">
        <v>134</v>
      </c>
      <c r="AG1461" s="0" t="s">
        <v>134</v>
      </c>
      <c r="AH1461" s="0" t="s">
        <v>134</v>
      </c>
      <c r="AI1461" s="0" t="s">
        <v>134</v>
      </c>
      <c r="AJ1461" s="0" t="s">
        <v>134</v>
      </c>
      <c r="AK1461" s="0" t="s">
        <v>134</v>
      </c>
      <c r="AL1461" s="0" t="s">
        <v>134</v>
      </c>
      <c r="AM1461" s="0" t="s">
        <v>134</v>
      </c>
      <c r="AN1461" s="0" t="s">
        <v>134</v>
      </c>
      <c r="AO1461" s="0" t="s">
        <v>134</v>
      </c>
      <c r="AP1461" s="0" t="s">
        <v>134</v>
      </c>
      <c r="AQ1461" s="0" t="s">
        <v>134</v>
      </c>
      <c r="AR1461" s="0" t="s">
        <v>134</v>
      </c>
      <c r="AS1461" s="0" t="s">
        <v>134</v>
      </c>
      <c r="AT1461" s="0" t="s">
        <v>134</v>
      </c>
      <c r="AU1461" s="0" t="s">
        <v>134</v>
      </c>
      <c r="AV1461" s="0" t="s">
        <v>134</v>
      </c>
      <c r="AW1461" s="0" t="s">
        <v>134</v>
      </c>
      <c r="AX1461" s="0" t="s">
        <v>134</v>
      </c>
      <c r="AY1461" s="0" t="s">
        <v>134</v>
      </c>
      <c r="AZ1461" s="0" t="s">
        <v>134</v>
      </c>
      <c r="BA1461" s="0" t="s">
        <v>134</v>
      </c>
      <c r="BB1461" s="0" t="s">
        <v>134</v>
      </c>
      <c r="BC1461" s="0" t="s">
        <v>134</v>
      </c>
      <c r="BD1461" s="0" t="s">
        <v>134</v>
      </c>
      <c r="BE1461" s="0" t="s">
        <v>134</v>
      </c>
      <c r="BF1461" s="0" t="s">
        <v>134</v>
      </c>
      <c r="BG1461" s="0" t="s">
        <v>134</v>
      </c>
      <c r="BH1461" s="0" t="s">
        <v>134</v>
      </c>
      <c r="BI1461" s="0" t="s">
        <v>134</v>
      </c>
      <c r="BJ1461" s="0" t="s">
        <v>134</v>
      </c>
      <c r="BK1461" s="0" t="s">
        <v>134</v>
      </c>
      <c r="BL1461" s="0" t="s">
        <v>134</v>
      </c>
      <c r="BM1461" s="0" t="s">
        <v>134</v>
      </c>
      <c r="BN1461" s="0" t="s">
        <v>134</v>
      </c>
      <c r="BO1461" s="0" t="s">
        <v>134</v>
      </c>
      <c r="BP1461" s="0" t="s">
        <v>134</v>
      </c>
      <c r="BQ1461" s="0" t="s">
        <v>134</v>
      </c>
      <c r="BR1461" s="0" t="s">
        <v>134</v>
      </c>
      <c r="BS1461" s="0" t="s">
        <v>134</v>
      </c>
      <c r="BT1461" s="0" t="s">
        <v>134</v>
      </c>
      <c r="BU1461" s="0" t="s">
        <v>134</v>
      </c>
      <c r="BV1461" s="0" t="s">
        <v>134</v>
      </c>
      <c r="BW1461" s="0" t="s">
        <v>134</v>
      </c>
      <c r="BX1461" s="0" t="s">
        <v>134</v>
      </c>
      <c r="BZ1461" s="0" t="s">
        <v>134</v>
      </c>
      <c r="CA1461" s="0" t="s">
        <v>134</v>
      </c>
      <c r="CB1461" s="0" t="s">
        <v>134</v>
      </c>
      <c r="CC1461" s="0" t="s">
        <v>134</v>
      </c>
      <c r="CD1461" s="0" t="s">
        <v>134</v>
      </c>
      <c r="CE1461" s="0" t="s">
        <v>134</v>
      </c>
    </row>
    <row r="1462" customFormat="false" ht="12.75" hidden="false" customHeight="false" outlineLevel="0" collapsed="false">
      <c r="E1462" s="9" t="n">
        <v>14.49</v>
      </c>
      <c r="F1462" s="9" t="n">
        <v>19559.6538577884</v>
      </c>
      <c r="G1462" s="9" t="n">
        <v>835.444218269758</v>
      </c>
      <c r="Q1462" s="0" t="s">
        <v>134</v>
      </c>
      <c r="R1462" s="0" t="s">
        <v>134</v>
      </c>
      <c r="S1462" s="0" t="s">
        <v>134</v>
      </c>
      <c r="T1462" s="0" t="s">
        <v>134</v>
      </c>
      <c r="U1462" s="0" t="s">
        <v>134</v>
      </c>
      <c r="V1462" s="0" t="s">
        <v>134</v>
      </c>
      <c r="W1462" s="0" t="s">
        <v>134</v>
      </c>
      <c r="X1462" s="0" t="s">
        <v>134</v>
      </c>
      <c r="Y1462" s="0" t="s">
        <v>134</v>
      </c>
      <c r="Z1462" s="0" t="s">
        <v>134</v>
      </c>
      <c r="AA1462" s="0" t="s">
        <v>134</v>
      </c>
      <c r="AB1462" s="0" t="s">
        <v>134</v>
      </c>
      <c r="AC1462" s="0" t="s">
        <v>134</v>
      </c>
      <c r="AD1462" s="0" t="s">
        <v>134</v>
      </c>
      <c r="AE1462" s="0" t="s">
        <v>134</v>
      </c>
      <c r="AF1462" s="0" t="s">
        <v>134</v>
      </c>
      <c r="AG1462" s="0" t="s">
        <v>134</v>
      </c>
      <c r="AH1462" s="0" t="s">
        <v>134</v>
      </c>
      <c r="AI1462" s="0" t="s">
        <v>134</v>
      </c>
      <c r="AJ1462" s="0" t="s">
        <v>134</v>
      </c>
      <c r="AK1462" s="0" t="s">
        <v>134</v>
      </c>
      <c r="AL1462" s="0" t="s">
        <v>134</v>
      </c>
      <c r="AM1462" s="0" t="s">
        <v>134</v>
      </c>
      <c r="AN1462" s="0" t="s">
        <v>134</v>
      </c>
      <c r="AO1462" s="0" t="s">
        <v>134</v>
      </c>
      <c r="AP1462" s="0" t="s">
        <v>134</v>
      </c>
      <c r="AQ1462" s="0" t="s">
        <v>134</v>
      </c>
      <c r="AR1462" s="0" t="s">
        <v>134</v>
      </c>
      <c r="AS1462" s="0" t="s">
        <v>134</v>
      </c>
      <c r="AT1462" s="0" t="s">
        <v>134</v>
      </c>
      <c r="AU1462" s="0" t="s">
        <v>134</v>
      </c>
      <c r="AV1462" s="0" t="s">
        <v>134</v>
      </c>
      <c r="AW1462" s="0" t="s">
        <v>134</v>
      </c>
      <c r="AX1462" s="0" t="s">
        <v>134</v>
      </c>
      <c r="AY1462" s="0" t="s">
        <v>134</v>
      </c>
      <c r="AZ1462" s="0" t="s">
        <v>134</v>
      </c>
      <c r="BA1462" s="0" t="s">
        <v>134</v>
      </c>
      <c r="BB1462" s="0" t="s">
        <v>134</v>
      </c>
      <c r="BC1462" s="0" t="s">
        <v>134</v>
      </c>
      <c r="BD1462" s="0" t="s">
        <v>134</v>
      </c>
      <c r="BE1462" s="0" t="s">
        <v>134</v>
      </c>
      <c r="BF1462" s="0" t="s">
        <v>134</v>
      </c>
      <c r="BG1462" s="0" t="s">
        <v>134</v>
      </c>
      <c r="BH1462" s="0" t="s">
        <v>134</v>
      </c>
      <c r="BI1462" s="0" t="s">
        <v>134</v>
      </c>
      <c r="BJ1462" s="0" t="s">
        <v>134</v>
      </c>
      <c r="BK1462" s="0" t="s">
        <v>134</v>
      </c>
      <c r="BL1462" s="0" t="s">
        <v>134</v>
      </c>
      <c r="BM1462" s="0" t="s">
        <v>134</v>
      </c>
      <c r="BN1462" s="0" t="s">
        <v>134</v>
      </c>
      <c r="BO1462" s="0" t="s">
        <v>134</v>
      </c>
      <c r="BP1462" s="0" t="s">
        <v>134</v>
      </c>
      <c r="BQ1462" s="0" t="s">
        <v>134</v>
      </c>
      <c r="BR1462" s="0" t="s">
        <v>134</v>
      </c>
      <c r="BS1462" s="0" t="s">
        <v>134</v>
      </c>
      <c r="BT1462" s="0" t="s">
        <v>134</v>
      </c>
      <c r="BU1462" s="0" t="s">
        <v>134</v>
      </c>
      <c r="BV1462" s="0" t="s">
        <v>134</v>
      </c>
      <c r="BW1462" s="0" t="s">
        <v>134</v>
      </c>
      <c r="BX1462" s="0" t="s">
        <v>134</v>
      </c>
      <c r="BZ1462" s="0" t="s">
        <v>134</v>
      </c>
      <c r="CA1462" s="0" t="s">
        <v>134</v>
      </c>
      <c r="CB1462" s="0" t="s">
        <v>134</v>
      </c>
      <c r="CC1462" s="0" t="s">
        <v>134</v>
      </c>
      <c r="CD1462" s="0" t="s">
        <v>134</v>
      </c>
      <c r="CE1462" s="0" t="s">
        <v>134</v>
      </c>
    </row>
    <row r="1463" customFormat="false" ht="12.75" hidden="false" customHeight="false" outlineLevel="0" collapsed="false">
      <c r="E1463" s="9" t="n">
        <v>14.5</v>
      </c>
      <c r="F1463" s="9" t="n">
        <v>19567.9935061415</v>
      </c>
      <c r="G1463" s="9" t="n">
        <v>835.0391026537</v>
      </c>
      <c r="Q1463" s="0" t="s">
        <v>134</v>
      </c>
      <c r="R1463" s="0" t="s">
        <v>134</v>
      </c>
      <c r="S1463" s="0" t="s">
        <v>134</v>
      </c>
      <c r="T1463" s="0" t="s">
        <v>134</v>
      </c>
      <c r="U1463" s="0" t="s">
        <v>134</v>
      </c>
      <c r="V1463" s="0" t="s">
        <v>134</v>
      </c>
      <c r="W1463" s="0" t="s">
        <v>134</v>
      </c>
      <c r="X1463" s="0" t="s">
        <v>134</v>
      </c>
      <c r="Y1463" s="0" t="s">
        <v>134</v>
      </c>
      <c r="Z1463" s="0" t="s">
        <v>134</v>
      </c>
      <c r="AA1463" s="0" t="s">
        <v>134</v>
      </c>
      <c r="AB1463" s="0" t="s">
        <v>134</v>
      </c>
      <c r="AC1463" s="0" t="s">
        <v>134</v>
      </c>
      <c r="AD1463" s="0" t="s">
        <v>134</v>
      </c>
      <c r="AE1463" s="0" t="s">
        <v>134</v>
      </c>
      <c r="AF1463" s="0" t="s">
        <v>134</v>
      </c>
      <c r="AG1463" s="0" t="s">
        <v>134</v>
      </c>
      <c r="AH1463" s="0" t="s">
        <v>134</v>
      </c>
      <c r="AI1463" s="0" t="s">
        <v>134</v>
      </c>
      <c r="AJ1463" s="0" t="s">
        <v>134</v>
      </c>
      <c r="AK1463" s="0" t="s">
        <v>134</v>
      </c>
      <c r="AL1463" s="0" t="s">
        <v>134</v>
      </c>
      <c r="AM1463" s="0" t="s">
        <v>134</v>
      </c>
      <c r="AN1463" s="0" t="s">
        <v>134</v>
      </c>
      <c r="AO1463" s="0" t="s">
        <v>134</v>
      </c>
      <c r="AP1463" s="0" t="s">
        <v>134</v>
      </c>
      <c r="AQ1463" s="0" t="s">
        <v>134</v>
      </c>
      <c r="AR1463" s="0" t="s">
        <v>134</v>
      </c>
      <c r="AS1463" s="0" t="s">
        <v>134</v>
      </c>
      <c r="AT1463" s="0" t="s">
        <v>134</v>
      </c>
      <c r="AU1463" s="0" t="s">
        <v>134</v>
      </c>
      <c r="AV1463" s="0" t="s">
        <v>134</v>
      </c>
      <c r="AW1463" s="0" t="s">
        <v>134</v>
      </c>
      <c r="AX1463" s="0" t="s">
        <v>134</v>
      </c>
      <c r="AY1463" s="0" t="s">
        <v>134</v>
      </c>
      <c r="AZ1463" s="0" t="s">
        <v>134</v>
      </c>
      <c r="BA1463" s="0" t="s">
        <v>134</v>
      </c>
      <c r="BB1463" s="0" t="s">
        <v>134</v>
      </c>
      <c r="BC1463" s="0" t="s">
        <v>134</v>
      </c>
      <c r="BD1463" s="0" t="s">
        <v>134</v>
      </c>
      <c r="BE1463" s="0" t="s">
        <v>134</v>
      </c>
      <c r="BF1463" s="0" t="s">
        <v>134</v>
      </c>
      <c r="BG1463" s="0" t="s">
        <v>134</v>
      </c>
      <c r="BH1463" s="0" t="s">
        <v>134</v>
      </c>
      <c r="BI1463" s="0" t="s">
        <v>134</v>
      </c>
      <c r="BJ1463" s="0" t="s">
        <v>134</v>
      </c>
      <c r="BK1463" s="0" t="s">
        <v>134</v>
      </c>
      <c r="BL1463" s="0" t="s">
        <v>134</v>
      </c>
      <c r="BM1463" s="0" t="s">
        <v>134</v>
      </c>
      <c r="BN1463" s="0" t="s">
        <v>134</v>
      </c>
      <c r="BO1463" s="0" t="s">
        <v>134</v>
      </c>
      <c r="BP1463" s="0" t="s">
        <v>134</v>
      </c>
      <c r="BQ1463" s="0" t="s">
        <v>134</v>
      </c>
      <c r="BR1463" s="0" t="s">
        <v>134</v>
      </c>
      <c r="BS1463" s="0" t="s">
        <v>134</v>
      </c>
      <c r="BT1463" s="0" t="s">
        <v>134</v>
      </c>
      <c r="BU1463" s="0" t="s">
        <v>134</v>
      </c>
      <c r="BV1463" s="0" t="s">
        <v>134</v>
      </c>
      <c r="BW1463" s="0" t="s">
        <v>134</v>
      </c>
      <c r="BX1463" s="0" t="s">
        <v>134</v>
      </c>
      <c r="BZ1463" s="0" t="s">
        <v>134</v>
      </c>
      <c r="CA1463" s="0" t="s">
        <v>134</v>
      </c>
      <c r="CB1463" s="0" t="s">
        <v>134</v>
      </c>
      <c r="CC1463" s="0" t="s">
        <v>134</v>
      </c>
      <c r="CD1463" s="0" t="s">
        <v>134</v>
      </c>
      <c r="CE1463" s="0" t="s">
        <v>134</v>
      </c>
    </row>
    <row r="1464" customFormat="false" ht="12.75" hidden="false" customHeight="false" outlineLevel="0" collapsed="false">
      <c r="E1464" s="9" t="n">
        <v>14.51</v>
      </c>
      <c r="F1464" s="9" t="n">
        <v>19576.3291002315</v>
      </c>
      <c r="G1464" s="9" t="n">
        <v>834.634089171702</v>
      </c>
      <c r="Q1464" s="0" t="s">
        <v>134</v>
      </c>
      <c r="R1464" s="0" t="s">
        <v>134</v>
      </c>
      <c r="S1464" s="0" t="s">
        <v>134</v>
      </c>
      <c r="T1464" s="0" t="s">
        <v>134</v>
      </c>
      <c r="U1464" s="0" t="s">
        <v>134</v>
      </c>
      <c r="V1464" s="0" t="s">
        <v>134</v>
      </c>
      <c r="W1464" s="0" t="s">
        <v>134</v>
      </c>
      <c r="X1464" s="0" t="s">
        <v>134</v>
      </c>
      <c r="Y1464" s="0" t="s">
        <v>134</v>
      </c>
      <c r="Z1464" s="0" t="s">
        <v>134</v>
      </c>
      <c r="AA1464" s="0" t="s">
        <v>134</v>
      </c>
      <c r="AB1464" s="0" t="s">
        <v>134</v>
      </c>
      <c r="AC1464" s="0" t="s">
        <v>134</v>
      </c>
      <c r="AD1464" s="0" t="s">
        <v>134</v>
      </c>
      <c r="AE1464" s="0" t="s">
        <v>134</v>
      </c>
      <c r="AF1464" s="0" t="s">
        <v>134</v>
      </c>
      <c r="AG1464" s="0" t="s">
        <v>134</v>
      </c>
      <c r="AH1464" s="0" t="s">
        <v>134</v>
      </c>
      <c r="AI1464" s="0" t="s">
        <v>134</v>
      </c>
      <c r="AJ1464" s="0" t="s">
        <v>134</v>
      </c>
      <c r="AK1464" s="0" t="s">
        <v>134</v>
      </c>
      <c r="AL1464" s="0" t="s">
        <v>134</v>
      </c>
      <c r="AM1464" s="0" t="s">
        <v>134</v>
      </c>
      <c r="AN1464" s="0" t="s">
        <v>134</v>
      </c>
      <c r="AO1464" s="0" t="s">
        <v>134</v>
      </c>
      <c r="AP1464" s="0" t="s">
        <v>134</v>
      </c>
      <c r="AQ1464" s="0" t="s">
        <v>134</v>
      </c>
      <c r="AR1464" s="0" t="s">
        <v>134</v>
      </c>
      <c r="AS1464" s="0" t="s">
        <v>134</v>
      </c>
      <c r="AT1464" s="0" t="s">
        <v>134</v>
      </c>
      <c r="AU1464" s="0" t="s">
        <v>134</v>
      </c>
      <c r="AV1464" s="0" t="s">
        <v>134</v>
      </c>
      <c r="AW1464" s="0" t="s">
        <v>134</v>
      </c>
      <c r="AX1464" s="0" t="s">
        <v>134</v>
      </c>
      <c r="AY1464" s="0" t="s">
        <v>134</v>
      </c>
      <c r="AZ1464" s="0" t="s">
        <v>134</v>
      </c>
      <c r="BA1464" s="0" t="s">
        <v>134</v>
      </c>
      <c r="BB1464" s="0" t="s">
        <v>134</v>
      </c>
      <c r="BC1464" s="0" t="s">
        <v>134</v>
      </c>
      <c r="BD1464" s="0" t="s">
        <v>134</v>
      </c>
      <c r="BE1464" s="0" t="s">
        <v>134</v>
      </c>
      <c r="BF1464" s="0" t="s">
        <v>134</v>
      </c>
      <c r="BG1464" s="0" t="s">
        <v>134</v>
      </c>
      <c r="BH1464" s="0" t="s">
        <v>134</v>
      </c>
      <c r="BI1464" s="0" t="s">
        <v>134</v>
      </c>
      <c r="BJ1464" s="0" t="s">
        <v>134</v>
      </c>
      <c r="BK1464" s="0" t="s">
        <v>134</v>
      </c>
      <c r="BL1464" s="0" t="s">
        <v>134</v>
      </c>
      <c r="BM1464" s="0" t="s">
        <v>134</v>
      </c>
      <c r="BN1464" s="0" t="s">
        <v>134</v>
      </c>
      <c r="BO1464" s="0" t="s">
        <v>134</v>
      </c>
      <c r="BP1464" s="0" t="s">
        <v>134</v>
      </c>
      <c r="BQ1464" s="0" t="s">
        <v>134</v>
      </c>
      <c r="BR1464" s="0" t="s">
        <v>134</v>
      </c>
      <c r="BS1464" s="0" t="s">
        <v>134</v>
      </c>
      <c r="BT1464" s="0" t="s">
        <v>134</v>
      </c>
      <c r="BU1464" s="0" t="s">
        <v>134</v>
      </c>
      <c r="BV1464" s="0" t="s">
        <v>134</v>
      </c>
      <c r="BW1464" s="0" t="s">
        <v>134</v>
      </c>
      <c r="BX1464" s="0" t="s">
        <v>134</v>
      </c>
      <c r="BZ1464" s="0" t="s">
        <v>134</v>
      </c>
      <c r="CA1464" s="0" t="s">
        <v>134</v>
      </c>
      <c r="CB1464" s="0" t="s">
        <v>134</v>
      </c>
      <c r="CC1464" s="0" t="s">
        <v>134</v>
      </c>
      <c r="CD1464" s="0" t="s">
        <v>134</v>
      </c>
      <c r="CE1464" s="0" t="s">
        <v>134</v>
      </c>
    </row>
    <row r="1465" customFormat="false" ht="12.75" hidden="false" customHeight="false" outlineLevel="0" collapsed="false">
      <c r="E1465" s="9" t="n">
        <v>14.52</v>
      </c>
      <c r="F1465" s="9" t="n">
        <v>19584.6606410747</v>
      </c>
      <c r="G1465" s="9" t="n">
        <v>834.229177712627</v>
      </c>
      <c r="Q1465" s="0" t="s">
        <v>134</v>
      </c>
      <c r="R1465" s="0" t="s">
        <v>134</v>
      </c>
      <c r="S1465" s="0" t="s">
        <v>134</v>
      </c>
      <c r="T1465" s="0" t="s">
        <v>134</v>
      </c>
      <c r="U1465" s="0" t="s">
        <v>134</v>
      </c>
      <c r="V1465" s="0" t="s">
        <v>134</v>
      </c>
      <c r="W1465" s="0" t="s">
        <v>134</v>
      </c>
      <c r="X1465" s="0" t="s">
        <v>134</v>
      </c>
      <c r="Y1465" s="0" t="s">
        <v>134</v>
      </c>
      <c r="Z1465" s="0" t="s">
        <v>134</v>
      </c>
      <c r="AA1465" s="0" t="s">
        <v>134</v>
      </c>
      <c r="AB1465" s="0" t="s">
        <v>134</v>
      </c>
      <c r="AC1465" s="0" t="s">
        <v>134</v>
      </c>
      <c r="AD1465" s="0" t="s">
        <v>134</v>
      </c>
      <c r="AE1465" s="0" t="s">
        <v>134</v>
      </c>
      <c r="AF1465" s="0" t="s">
        <v>134</v>
      </c>
      <c r="AG1465" s="0" t="s">
        <v>134</v>
      </c>
      <c r="AH1465" s="0" t="s">
        <v>134</v>
      </c>
      <c r="AI1465" s="0" t="s">
        <v>134</v>
      </c>
      <c r="AJ1465" s="0" t="s">
        <v>134</v>
      </c>
      <c r="AK1465" s="0" t="s">
        <v>134</v>
      </c>
      <c r="AL1465" s="0" t="s">
        <v>134</v>
      </c>
      <c r="AM1465" s="0" t="s">
        <v>134</v>
      </c>
      <c r="AN1465" s="0" t="s">
        <v>134</v>
      </c>
      <c r="AO1465" s="0" t="s">
        <v>134</v>
      </c>
      <c r="AP1465" s="0" t="s">
        <v>134</v>
      </c>
      <c r="AQ1465" s="0" t="s">
        <v>134</v>
      </c>
      <c r="AR1465" s="0" t="s">
        <v>134</v>
      </c>
      <c r="AS1465" s="0" t="s">
        <v>134</v>
      </c>
      <c r="AT1465" s="0" t="s">
        <v>134</v>
      </c>
      <c r="AU1465" s="0" t="s">
        <v>134</v>
      </c>
      <c r="AV1465" s="0" t="s">
        <v>134</v>
      </c>
      <c r="AW1465" s="0" t="s">
        <v>134</v>
      </c>
      <c r="AX1465" s="0" t="s">
        <v>134</v>
      </c>
      <c r="AY1465" s="0" t="s">
        <v>134</v>
      </c>
      <c r="AZ1465" s="0" t="s">
        <v>134</v>
      </c>
      <c r="BA1465" s="0" t="s">
        <v>134</v>
      </c>
      <c r="BB1465" s="0" t="s">
        <v>134</v>
      </c>
      <c r="BC1465" s="0" t="s">
        <v>134</v>
      </c>
      <c r="BD1465" s="0" t="s">
        <v>134</v>
      </c>
      <c r="BE1465" s="0" t="s">
        <v>134</v>
      </c>
      <c r="BF1465" s="0" t="s">
        <v>134</v>
      </c>
      <c r="BG1465" s="0" t="s">
        <v>134</v>
      </c>
      <c r="BH1465" s="0" t="s">
        <v>134</v>
      </c>
      <c r="BI1465" s="0" t="s">
        <v>134</v>
      </c>
      <c r="BJ1465" s="0" t="s">
        <v>134</v>
      </c>
      <c r="BK1465" s="0" t="s">
        <v>134</v>
      </c>
      <c r="BL1465" s="0" t="s">
        <v>134</v>
      </c>
      <c r="BM1465" s="0" t="s">
        <v>134</v>
      </c>
      <c r="BN1465" s="0" t="s">
        <v>134</v>
      </c>
      <c r="BO1465" s="0" t="s">
        <v>134</v>
      </c>
      <c r="BP1465" s="0" t="s">
        <v>134</v>
      </c>
      <c r="BQ1465" s="0" t="s">
        <v>134</v>
      </c>
      <c r="BR1465" s="0" t="s">
        <v>134</v>
      </c>
      <c r="BS1465" s="0" t="s">
        <v>134</v>
      </c>
      <c r="BT1465" s="0" t="s">
        <v>134</v>
      </c>
      <c r="BU1465" s="0" t="s">
        <v>134</v>
      </c>
      <c r="BV1465" s="0" t="s">
        <v>134</v>
      </c>
      <c r="BW1465" s="0" t="s">
        <v>134</v>
      </c>
      <c r="BX1465" s="0" t="s">
        <v>134</v>
      </c>
      <c r="BZ1465" s="0" t="s">
        <v>134</v>
      </c>
      <c r="CA1465" s="0" t="s">
        <v>134</v>
      </c>
      <c r="CB1465" s="0" t="s">
        <v>134</v>
      </c>
      <c r="CC1465" s="0" t="s">
        <v>134</v>
      </c>
      <c r="CD1465" s="0" t="s">
        <v>134</v>
      </c>
      <c r="CE1465" s="0" t="s">
        <v>134</v>
      </c>
    </row>
    <row r="1466" customFormat="false" ht="12.75" hidden="false" customHeight="false" outlineLevel="0" collapsed="false">
      <c r="E1466" s="9" t="n">
        <v>14.53</v>
      </c>
      <c r="F1466" s="9" t="n">
        <v>19592.9881296866</v>
      </c>
      <c r="G1466" s="9" t="n">
        <v>833.824368165482</v>
      </c>
      <c r="Q1466" s="0" t="s">
        <v>134</v>
      </c>
      <c r="R1466" s="0" t="s">
        <v>134</v>
      </c>
      <c r="S1466" s="0" t="s">
        <v>134</v>
      </c>
      <c r="T1466" s="0" t="s">
        <v>134</v>
      </c>
      <c r="U1466" s="0" t="s">
        <v>134</v>
      </c>
      <c r="V1466" s="0" t="s">
        <v>134</v>
      </c>
      <c r="W1466" s="0" t="s">
        <v>134</v>
      </c>
      <c r="X1466" s="0" t="s">
        <v>134</v>
      </c>
      <c r="Y1466" s="0" t="s">
        <v>134</v>
      </c>
      <c r="Z1466" s="0" t="s">
        <v>134</v>
      </c>
      <c r="AA1466" s="0" t="s">
        <v>134</v>
      </c>
      <c r="AB1466" s="0" t="s">
        <v>134</v>
      </c>
      <c r="AC1466" s="0" t="s">
        <v>134</v>
      </c>
      <c r="AD1466" s="0" t="s">
        <v>134</v>
      </c>
      <c r="AE1466" s="0" t="s">
        <v>134</v>
      </c>
      <c r="AF1466" s="0" t="s">
        <v>134</v>
      </c>
      <c r="AG1466" s="0" t="s">
        <v>134</v>
      </c>
      <c r="AH1466" s="0" t="s">
        <v>134</v>
      </c>
      <c r="AI1466" s="0" t="s">
        <v>134</v>
      </c>
      <c r="AJ1466" s="0" t="s">
        <v>134</v>
      </c>
      <c r="AK1466" s="0" t="s">
        <v>134</v>
      </c>
      <c r="AL1466" s="0" t="s">
        <v>134</v>
      </c>
      <c r="AM1466" s="0" t="s">
        <v>134</v>
      </c>
      <c r="AN1466" s="0" t="s">
        <v>134</v>
      </c>
      <c r="AO1466" s="0" t="s">
        <v>134</v>
      </c>
      <c r="AP1466" s="0" t="s">
        <v>134</v>
      </c>
      <c r="AQ1466" s="0" t="s">
        <v>134</v>
      </c>
      <c r="AR1466" s="0" t="s">
        <v>134</v>
      </c>
      <c r="AS1466" s="0" t="s">
        <v>134</v>
      </c>
      <c r="AT1466" s="0" t="s">
        <v>134</v>
      </c>
      <c r="AU1466" s="0" t="s">
        <v>134</v>
      </c>
      <c r="AV1466" s="0" t="s">
        <v>134</v>
      </c>
      <c r="AW1466" s="0" t="s">
        <v>134</v>
      </c>
      <c r="AX1466" s="0" t="s">
        <v>134</v>
      </c>
      <c r="AY1466" s="0" t="s">
        <v>134</v>
      </c>
      <c r="AZ1466" s="0" t="s">
        <v>134</v>
      </c>
      <c r="BA1466" s="0" t="s">
        <v>134</v>
      </c>
      <c r="BB1466" s="0" t="s">
        <v>134</v>
      </c>
      <c r="BC1466" s="0" t="s">
        <v>134</v>
      </c>
      <c r="BD1466" s="0" t="s">
        <v>134</v>
      </c>
      <c r="BE1466" s="0" t="s">
        <v>134</v>
      </c>
      <c r="BF1466" s="0" t="s">
        <v>134</v>
      </c>
      <c r="BG1466" s="0" t="s">
        <v>134</v>
      </c>
      <c r="BH1466" s="0" t="s">
        <v>134</v>
      </c>
      <c r="BI1466" s="0" t="s">
        <v>134</v>
      </c>
      <c r="BJ1466" s="0" t="s">
        <v>134</v>
      </c>
      <c r="BK1466" s="0" t="s">
        <v>134</v>
      </c>
      <c r="BL1466" s="0" t="s">
        <v>134</v>
      </c>
      <c r="BM1466" s="0" t="s">
        <v>134</v>
      </c>
      <c r="BN1466" s="0" t="s">
        <v>134</v>
      </c>
      <c r="BO1466" s="0" t="s">
        <v>134</v>
      </c>
      <c r="BP1466" s="0" t="s">
        <v>134</v>
      </c>
      <c r="BQ1466" s="0" t="s">
        <v>134</v>
      </c>
      <c r="BR1466" s="0" t="s">
        <v>134</v>
      </c>
      <c r="BS1466" s="0" t="s">
        <v>134</v>
      </c>
      <c r="BT1466" s="0" t="s">
        <v>134</v>
      </c>
      <c r="BU1466" s="0" t="s">
        <v>134</v>
      </c>
      <c r="BV1466" s="0" t="s">
        <v>134</v>
      </c>
      <c r="BW1466" s="0" t="s">
        <v>134</v>
      </c>
      <c r="BX1466" s="0" t="s">
        <v>134</v>
      </c>
      <c r="BZ1466" s="0" t="s">
        <v>134</v>
      </c>
      <c r="CA1466" s="0" t="s">
        <v>134</v>
      </c>
      <c r="CB1466" s="0" t="s">
        <v>134</v>
      </c>
      <c r="CC1466" s="0" t="s">
        <v>134</v>
      </c>
      <c r="CD1466" s="0" t="s">
        <v>134</v>
      </c>
      <c r="CE1466" s="0" t="s">
        <v>134</v>
      </c>
    </row>
    <row r="1467" customFormat="false" ht="12.75" hidden="false" customHeight="false" outlineLevel="0" collapsed="false">
      <c r="E1467" s="9" t="n">
        <v>14.54</v>
      </c>
      <c r="F1467" s="9" t="n">
        <v>19601.3115670812</v>
      </c>
      <c r="G1467" s="9" t="n">
        <v>833.419660419412</v>
      </c>
      <c r="Q1467" s="0" t="s">
        <v>134</v>
      </c>
      <c r="R1467" s="0" t="s">
        <v>134</v>
      </c>
      <c r="S1467" s="0" t="s">
        <v>134</v>
      </c>
      <c r="T1467" s="0" t="s">
        <v>134</v>
      </c>
      <c r="U1467" s="0" t="s">
        <v>134</v>
      </c>
      <c r="V1467" s="0" t="s">
        <v>134</v>
      </c>
      <c r="W1467" s="0" t="s">
        <v>134</v>
      </c>
      <c r="X1467" s="0" t="s">
        <v>134</v>
      </c>
      <c r="Y1467" s="0" t="s">
        <v>134</v>
      </c>
      <c r="Z1467" s="0" t="s">
        <v>134</v>
      </c>
      <c r="AA1467" s="0" t="s">
        <v>134</v>
      </c>
      <c r="AB1467" s="0" t="s">
        <v>134</v>
      </c>
      <c r="AC1467" s="0" t="s">
        <v>134</v>
      </c>
      <c r="AD1467" s="0" t="s">
        <v>134</v>
      </c>
      <c r="AE1467" s="0" t="s">
        <v>134</v>
      </c>
      <c r="AF1467" s="0" t="s">
        <v>134</v>
      </c>
      <c r="AG1467" s="0" t="s">
        <v>134</v>
      </c>
      <c r="AH1467" s="0" t="s">
        <v>134</v>
      </c>
      <c r="AI1467" s="0" t="s">
        <v>134</v>
      </c>
      <c r="AJ1467" s="0" t="s">
        <v>134</v>
      </c>
      <c r="AK1467" s="0" t="s">
        <v>134</v>
      </c>
      <c r="AL1467" s="0" t="s">
        <v>134</v>
      </c>
      <c r="AM1467" s="0" t="s">
        <v>134</v>
      </c>
      <c r="AN1467" s="0" t="s">
        <v>134</v>
      </c>
      <c r="AO1467" s="0" t="s">
        <v>134</v>
      </c>
      <c r="AP1467" s="0" t="s">
        <v>134</v>
      </c>
      <c r="AQ1467" s="0" t="s">
        <v>134</v>
      </c>
      <c r="AR1467" s="0" t="s">
        <v>134</v>
      </c>
      <c r="AS1467" s="0" t="s">
        <v>134</v>
      </c>
      <c r="AT1467" s="0" t="s">
        <v>134</v>
      </c>
      <c r="AU1467" s="0" t="s">
        <v>134</v>
      </c>
      <c r="AV1467" s="0" t="s">
        <v>134</v>
      </c>
      <c r="AW1467" s="0" t="s">
        <v>134</v>
      </c>
      <c r="AX1467" s="0" t="s">
        <v>134</v>
      </c>
      <c r="AY1467" s="0" t="s">
        <v>134</v>
      </c>
      <c r="AZ1467" s="0" t="s">
        <v>134</v>
      </c>
      <c r="BA1467" s="0" t="s">
        <v>134</v>
      </c>
      <c r="BB1467" s="0" t="s">
        <v>134</v>
      </c>
      <c r="BC1467" s="0" t="s">
        <v>134</v>
      </c>
      <c r="BD1467" s="0" t="s">
        <v>134</v>
      </c>
      <c r="BE1467" s="0" t="s">
        <v>134</v>
      </c>
      <c r="BF1467" s="0" t="s">
        <v>134</v>
      </c>
      <c r="BG1467" s="0" t="s">
        <v>134</v>
      </c>
      <c r="BH1467" s="0" t="s">
        <v>134</v>
      </c>
      <c r="BI1467" s="0" t="s">
        <v>134</v>
      </c>
      <c r="BJ1467" s="0" t="s">
        <v>134</v>
      </c>
      <c r="BK1467" s="0" t="s">
        <v>134</v>
      </c>
      <c r="BL1467" s="0" t="s">
        <v>134</v>
      </c>
      <c r="BM1467" s="0" t="s">
        <v>134</v>
      </c>
      <c r="BN1467" s="0" t="s">
        <v>134</v>
      </c>
      <c r="BO1467" s="0" t="s">
        <v>134</v>
      </c>
      <c r="BP1467" s="0" t="s">
        <v>134</v>
      </c>
      <c r="BQ1467" s="0" t="s">
        <v>134</v>
      </c>
      <c r="BR1467" s="0" t="s">
        <v>134</v>
      </c>
      <c r="BS1467" s="0" t="s">
        <v>134</v>
      </c>
      <c r="BT1467" s="0" t="s">
        <v>134</v>
      </c>
      <c r="BU1467" s="0" t="s">
        <v>134</v>
      </c>
      <c r="BV1467" s="0" t="s">
        <v>134</v>
      </c>
      <c r="BW1467" s="0" t="s">
        <v>134</v>
      </c>
      <c r="BX1467" s="0" t="s">
        <v>134</v>
      </c>
      <c r="BZ1467" s="0" t="s">
        <v>134</v>
      </c>
      <c r="CA1467" s="0" t="s">
        <v>134</v>
      </c>
      <c r="CB1467" s="0" t="s">
        <v>134</v>
      </c>
      <c r="CC1467" s="0" t="s">
        <v>134</v>
      </c>
      <c r="CD1467" s="0" t="s">
        <v>134</v>
      </c>
      <c r="CE1467" s="0" t="s">
        <v>134</v>
      </c>
    </row>
    <row r="1468" customFormat="false" ht="12.75" hidden="false" customHeight="false" outlineLevel="0" collapsed="false">
      <c r="E1468" s="9" t="n">
        <v>14.55</v>
      </c>
      <c r="F1468" s="9" t="n">
        <v>19609.6309542719</v>
      </c>
      <c r="G1468" s="9" t="n">
        <v>833.015054363705</v>
      </c>
      <c r="Q1468" s="0" t="s">
        <v>134</v>
      </c>
      <c r="R1468" s="0" t="s">
        <v>134</v>
      </c>
      <c r="S1468" s="0" t="s">
        <v>134</v>
      </c>
      <c r="T1468" s="0" t="s">
        <v>134</v>
      </c>
      <c r="U1468" s="0" t="s">
        <v>134</v>
      </c>
      <c r="V1468" s="0" t="s">
        <v>134</v>
      </c>
      <c r="W1468" s="0" t="s">
        <v>134</v>
      </c>
      <c r="X1468" s="0" t="s">
        <v>134</v>
      </c>
      <c r="Y1468" s="0" t="s">
        <v>134</v>
      </c>
      <c r="Z1468" s="0" t="s">
        <v>134</v>
      </c>
      <c r="AA1468" s="0" t="s">
        <v>134</v>
      </c>
      <c r="AB1468" s="0" t="s">
        <v>134</v>
      </c>
      <c r="AC1468" s="0" t="s">
        <v>134</v>
      </c>
      <c r="AD1468" s="0" t="s">
        <v>134</v>
      </c>
      <c r="AE1468" s="0" t="s">
        <v>134</v>
      </c>
      <c r="AF1468" s="0" t="s">
        <v>134</v>
      </c>
      <c r="AG1468" s="0" t="s">
        <v>134</v>
      </c>
      <c r="AH1468" s="0" t="s">
        <v>134</v>
      </c>
      <c r="AI1468" s="0" t="s">
        <v>134</v>
      </c>
      <c r="AJ1468" s="0" t="s">
        <v>134</v>
      </c>
      <c r="AK1468" s="0" t="s">
        <v>134</v>
      </c>
      <c r="AL1468" s="0" t="s">
        <v>134</v>
      </c>
      <c r="AM1468" s="0" t="s">
        <v>134</v>
      </c>
      <c r="AN1468" s="0" t="s">
        <v>134</v>
      </c>
      <c r="AO1468" s="0" t="s">
        <v>134</v>
      </c>
      <c r="AP1468" s="0" t="s">
        <v>134</v>
      </c>
      <c r="AQ1468" s="0" t="s">
        <v>134</v>
      </c>
      <c r="AR1468" s="0" t="s">
        <v>134</v>
      </c>
      <c r="AS1468" s="0" t="s">
        <v>134</v>
      </c>
      <c r="AT1468" s="0" t="s">
        <v>134</v>
      </c>
      <c r="AU1468" s="0" t="s">
        <v>134</v>
      </c>
      <c r="AV1468" s="0" t="s">
        <v>134</v>
      </c>
      <c r="AW1468" s="0" t="s">
        <v>134</v>
      </c>
      <c r="AX1468" s="0" t="s">
        <v>134</v>
      </c>
      <c r="AY1468" s="0" t="s">
        <v>134</v>
      </c>
      <c r="AZ1468" s="0" t="s">
        <v>134</v>
      </c>
      <c r="BA1468" s="0" t="s">
        <v>134</v>
      </c>
      <c r="BB1468" s="0" t="s">
        <v>134</v>
      </c>
      <c r="BC1468" s="0" t="s">
        <v>134</v>
      </c>
      <c r="BD1468" s="0" t="s">
        <v>134</v>
      </c>
      <c r="BE1468" s="0" t="s">
        <v>134</v>
      </c>
      <c r="BF1468" s="0" t="s">
        <v>134</v>
      </c>
      <c r="BG1468" s="0" t="s">
        <v>134</v>
      </c>
      <c r="BH1468" s="0" t="s">
        <v>134</v>
      </c>
      <c r="BI1468" s="0" t="s">
        <v>134</v>
      </c>
      <c r="BJ1468" s="0" t="s">
        <v>134</v>
      </c>
      <c r="BK1468" s="0" t="s">
        <v>134</v>
      </c>
      <c r="BL1468" s="0" t="s">
        <v>134</v>
      </c>
      <c r="BM1468" s="0" t="s">
        <v>134</v>
      </c>
      <c r="BN1468" s="0" t="s">
        <v>134</v>
      </c>
      <c r="BO1468" s="0" t="s">
        <v>134</v>
      </c>
      <c r="BP1468" s="0" t="s">
        <v>134</v>
      </c>
      <c r="BQ1468" s="0" t="s">
        <v>134</v>
      </c>
      <c r="BR1468" s="0" t="s">
        <v>134</v>
      </c>
      <c r="BS1468" s="0" t="s">
        <v>134</v>
      </c>
      <c r="BT1468" s="0" t="s">
        <v>134</v>
      </c>
      <c r="BU1468" s="0" t="s">
        <v>134</v>
      </c>
      <c r="BV1468" s="0" t="s">
        <v>134</v>
      </c>
      <c r="BW1468" s="0" t="s">
        <v>134</v>
      </c>
      <c r="BX1468" s="0" t="s">
        <v>134</v>
      </c>
      <c r="BZ1468" s="0" t="s">
        <v>134</v>
      </c>
      <c r="CA1468" s="0" t="s">
        <v>134</v>
      </c>
      <c r="CB1468" s="0" t="s">
        <v>134</v>
      </c>
      <c r="CC1468" s="0" t="s">
        <v>134</v>
      </c>
      <c r="CD1468" s="0" t="s">
        <v>134</v>
      </c>
      <c r="CE1468" s="0" t="s">
        <v>134</v>
      </c>
    </row>
    <row r="1469" customFormat="false" ht="12.75" hidden="false" customHeight="false" outlineLevel="0" collapsed="false">
      <c r="E1469" s="9" t="n">
        <v>14.56</v>
      </c>
      <c r="F1469" s="9" t="n">
        <v>19617.9462922704</v>
      </c>
      <c r="G1469" s="9" t="n">
        <v>832.610549887788</v>
      </c>
      <c r="Q1469" s="0" t="s">
        <v>134</v>
      </c>
      <c r="R1469" s="0" t="s">
        <v>134</v>
      </c>
      <c r="S1469" s="0" t="s">
        <v>134</v>
      </c>
      <c r="T1469" s="0" t="s">
        <v>134</v>
      </c>
      <c r="U1469" s="0" t="s">
        <v>134</v>
      </c>
      <c r="V1469" s="0" t="s">
        <v>134</v>
      </c>
      <c r="W1469" s="0" t="s">
        <v>134</v>
      </c>
      <c r="X1469" s="0" t="s">
        <v>134</v>
      </c>
      <c r="Y1469" s="0" t="s">
        <v>134</v>
      </c>
      <c r="Z1469" s="0" t="s">
        <v>134</v>
      </c>
      <c r="AA1469" s="0" t="s">
        <v>134</v>
      </c>
      <c r="AB1469" s="0" t="s">
        <v>134</v>
      </c>
      <c r="AC1469" s="0" t="s">
        <v>134</v>
      </c>
      <c r="AD1469" s="0" t="s">
        <v>134</v>
      </c>
      <c r="AE1469" s="0" t="s">
        <v>134</v>
      </c>
      <c r="AF1469" s="0" t="s">
        <v>134</v>
      </c>
      <c r="AG1469" s="0" t="s">
        <v>134</v>
      </c>
      <c r="AH1469" s="0" t="s">
        <v>134</v>
      </c>
      <c r="AI1469" s="0" t="s">
        <v>134</v>
      </c>
      <c r="AJ1469" s="0" t="s">
        <v>134</v>
      </c>
      <c r="AK1469" s="0" t="s">
        <v>134</v>
      </c>
      <c r="AL1469" s="0" t="s">
        <v>134</v>
      </c>
      <c r="AM1469" s="0" t="s">
        <v>134</v>
      </c>
      <c r="AN1469" s="0" t="s">
        <v>134</v>
      </c>
      <c r="AO1469" s="0" t="s">
        <v>134</v>
      </c>
      <c r="AP1469" s="0" t="s">
        <v>134</v>
      </c>
      <c r="AQ1469" s="0" t="s">
        <v>134</v>
      </c>
      <c r="AR1469" s="0" t="s">
        <v>134</v>
      </c>
      <c r="AS1469" s="0" t="s">
        <v>134</v>
      </c>
      <c r="AT1469" s="0" t="s">
        <v>134</v>
      </c>
      <c r="AU1469" s="0" t="s">
        <v>134</v>
      </c>
      <c r="AV1469" s="0" t="s">
        <v>134</v>
      </c>
      <c r="AW1469" s="0" t="s">
        <v>134</v>
      </c>
      <c r="AX1469" s="0" t="s">
        <v>134</v>
      </c>
      <c r="AY1469" s="0" t="s">
        <v>134</v>
      </c>
      <c r="AZ1469" s="0" t="s">
        <v>134</v>
      </c>
      <c r="BA1469" s="0" t="s">
        <v>134</v>
      </c>
      <c r="BB1469" s="0" t="s">
        <v>134</v>
      </c>
      <c r="BC1469" s="0" t="s">
        <v>134</v>
      </c>
      <c r="BD1469" s="0" t="s">
        <v>134</v>
      </c>
      <c r="BE1469" s="0" t="s">
        <v>134</v>
      </c>
      <c r="BF1469" s="0" t="s">
        <v>134</v>
      </c>
      <c r="BG1469" s="0" t="s">
        <v>134</v>
      </c>
      <c r="BH1469" s="0" t="s">
        <v>134</v>
      </c>
      <c r="BI1469" s="0" t="s">
        <v>134</v>
      </c>
      <c r="BJ1469" s="0" t="s">
        <v>134</v>
      </c>
      <c r="BK1469" s="0" t="s">
        <v>134</v>
      </c>
      <c r="BL1469" s="0" t="s">
        <v>134</v>
      </c>
      <c r="BM1469" s="0" t="s">
        <v>134</v>
      </c>
      <c r="BN1469" s="0" t="s">
        <v>134</v>
      </c>
      <c r="BO1469" s="0" t="s">
        <v>134</v>
      </c>
      <c r="BP1469" s="0" t="s">
        <v>134</v>
      </c>
      <c r="BQ1469" s="0" t="s">
        <v>134</v>
      </c>
      <c r="BR1469" s="0" t="s">
        <v>134</v>
      </c>
      <c r="BS1469" s="0" t="s">
        <v>134</v>
      </c>
      <c r="BT1469" s="0" t="s">
        <v>134</v>
      </c>
      <c r="BU1469" s="0" t="s">
        <v>134</v>
      </c>
      <c r="BV1469" s="0" t="s">
        <v>134</v>
      </c>
      <c r="BW1469" s="0" t="s">
        <v>134</v>
      </c>
      <c r="BX1469" s="0" t="s">
        <v>134</v>
      </c>
      <c r="BZ1469" s="0" t="s">
        <v>134</v>
      </c>
      <c r="CA1469" s="0" t="s">
        <v>134</v>
      </c>
      <c r="CB1469" s="0" t="s">
        <v>134</v>
      </c>
      <c r="CC1469" s="0" t="s">
        <v>134</v>
      </c>
      <c r="CD1469" s="0" t="s">
        <v>134</v>
      </c>
      <c r="CE1469" s="0" t="s">
        <v>134</v>
      </c>
    </row>
    <row r="1470" customFormat="false" ht="12.75" hidden="false" customHeight="false" outlineLevel="0" collapsed="false">
      <c r="E1470" s="9" t="n">
        <v>14.57</v>
      </c>
      <c r="F1470" s="9" t="n">
        <v>19626.2575820879</v>
      </c>
      <c r="G1470" s="9" t="n">
        <v>832.206146881228</v>
      </c>
      <c r="Q1470" s="0" t="s">
        <v>134</v>
      </c>
      <c r="R1470" s="0" t="s">
        <v>134</v>
      </c>
      <c r="S1470" s="0" t="s">
        <v>134</v>
      </c>
      <c r="T1470" s="0" t="s">
        <v>134</v>
      </c>
      <c r="U1470" s="0" t="s">
        <v>134</v>
      </c>
      <c r="V1470" s="0" t="s">
        <v>134</v>
      </c>
      <c r="W1470" s="0" t="s">
        <v>134</v>
      </c>
      <c r="X1470" s="0" t="s">
        <v>134</v>
      </c>
      <c r="Y1470" s="0" t="s">
        <v>134</v>
      </c>
      <c r="Z1470" s="0" t="s">
        <v>134</v>
      </c>
      <c r="AA1470" s="0" t="s">
        <v>134</v>
      </c>
      <c r="AB1470" s="0" t="s">
        <v>134</v>
      </c>
      <c r="AC1470" s="0" t="s">
        <v>134</v>
      </c>
      <c r="AD1470" s="0" t="s">
        <v>134</v>
      </c>
      <c r="AE1470" s="0" t="s">
        <v>134</v>
      </c>
      <c r="AF1470" s="0" t="s">
        <v>134</v>
      </c>
      <c r="AG1470" s="0" t="s">
        <v>134</v>
      </c>
      <c r="AH1470" s="0" t="s">
        <v>134</v>
      </c>
      <c r="AI1470" s="0" t="s">
        <v>134</v>
      </c>
      <c r="AJ1470" s="0" t="s">
        <v>134</v>
      </c>
      <c r="AK1470" s="0" t="s">
        <v>134</v>
      </c>
      <c r="AL1470" s="0" t="s">
        <v>134</v>
      </c>
      <c r="AM1470" s="0" t="s">
        <v>134</v>
      </c>
      <c r="AN1470" s="0" t="s">
        <v>134</v>
      </c>
      <c r="AO1470" s="0" t="s">
        <v>134</v>
      </c>
      <c r="AP1470" s="0" t="s">
        <v>134</v>
      </c>
      <c r="AQ1470" s="0" t="s">
        <v>134</v>
      </c>
      <c r="AR1470" s="0" t="s">
        <v>134</v>
      </c>
      <c r="AS1470" s="0" t="s">
        <v>134</v>
      </c>
      <c r="AT1470" s="0" t="s">
        <v>134</v>
      </c>
      <c r="AU1470" s="0" t="s">
        <v>134</v>
      </c>
      <c r="AV1470" s="0" t="s">
        <v>134</v>
      </c>
      <c r="AW1470" s="0" t="s">
        <v>134</v>
      </c>
      <c r="AX1470" s="0" t="s">
        <v>134</v>
      </c>
      <c r="AY1470" s="0" t="s">
        <v>134</v>
      </c>
      <c r="AZ1470" s="0" t="s">
        <v>134</v>
      </c>
      <c r="BA1470" s="0" t="s">
        <v>134</v>
      </c>
      <c r="BB1470" s="0" t="s">
        <v>134</v>
      </c>
      <c r="BC1470" s="0" t="s">
        <v>134</v>
      </c>
      <c r="BD1470" s="0" t="s">
        <v>134</v>
      </c>
      <c r="BE1470" s="0" t="s">
        <v>134</v>
      </c>
      <c r="BF1470" s="0" t="s">
        <v>134</v>
      </c>
      <c r="BG1470" s="0" t="s">
        <v>134</v>
      </c>
      <c r="BH1470" s="0" t="s">
        <v>134</v>
      </c>
      <c r="BI1470" s="0" t="s">
        <v>134</v>
      </c>
      <c r="BJ1470" s="0" t="s">
        <v>134</v>
      </c>
      <c r="BK1470" s="0" t="s">
        <v>134</v>
      </c>
      <c r="BL1470" s="0" t="s">
        <v>134</v>
      </c>
      <c r="BM1470" s="0" t="s">
        <v>134</v>
      </c>
      <c r="BN1470" s="0" t="s">
        <v>134</v>
      </c>
      <c r="BO1470" s="0" t="s">
        <v>134</v>
      </c>
      <c r="BP1470" s="0" t="s">
        <v>134</v>
      </c>
      <c r="BQ1470" s="0" t="s">
        <v>134</v>
      </c>
      <c r="BR1470" s="0" t="s">
        <v>134</v>
      </c>
      <c r="BS1470" s="0" t="s">
        <v>134</v>
      </c>
      <c r="BT1470" s="0" t="s">
        <v>134</v>
      </c>
      <c r="BU1470" s="0" t="s">
        <v>134</v>
      </c>
      <c r="BV1470" s="0" t="s">
        <v>134</v>
      </c>
      <c r="BW1470" s="0" t="s">
        <v>134</v>
      </c>
      <c r="BX1470" s="0" t="s">
        <v>134</v>
      </c>
      <c r="BZ1470" s="0" t="s">
        <v>134</v>
      </c>
      <c r="CA1470" s="0" t="s">
        <v>134</v>
      </c>
      <c r="CB1470" s="0" t="s">
        <v>134</v>
      </c>
      <c r="CC1470" s="0" t="s">
        <v>134</v>
      </c>
      <c r="CD1470" s="0" t="s">
        <v>134</v>
      </c>
      <c r="CE1470" s="0" t="s">
        <v>134</v>
      </c>
    </row>
    <row r="1471" customFormat="false" ht="12.75" hidden="false" customHeight="false" outlineLevel="0" collapsed="false">
      <c r="E1471" s="9" t="n">
        <v>14.58</v>
      </c>
      <c r="F1471" s="9" t="n">
        <v>19634.5648247339</v>
      </c>
      <c r="G1471" s="9" t="n">
        <v>831.801845233735</v>
      </c>
      <c r="Q1471" s="0" t="s">
        <v>134</v>
      </c>
      <c r="R1471" s="0" t="s">
        <v>134</v>
      </c>
      <c r="S1471" s="0" t="s">
        <v>134</v>
      </c>
      <c r="T1471" s="0" t="s">
        <v>134</v>
      </c>
      <c r="U1471" s="0" t="s">
        <v>134</v>
      </c>
      <c r="V1471" s="0" t="s">
        <v>134</v>
      </c>
      <c r="W1471" s="0" t="s">
        <v>134</v>
      </c>
      <c r="X1471" s="0" t="s">
        <v>134</v>
      </c>
      <c r="Y1471" s="0" t="s">
        <v>134</v>
      </c>
      <c r="Z1471" s="0" t="s">
        <v>134</v>
      </c>
      <c r="AA1471" s="0" t="s">
        <v>134</v>
      </c>
      <c r="AB1471" s="0" t="s">
        <v>134</v>
      </c>
      <c r="AC1471" s="0" t="s">
        <v>134</v>
      </c>
      <c r="AD1471" s="0" t="s">
        <v>134</v>
      </c>
      <c r="AE1471" s="0" t="s">
        <v>134</v>
      </c>
      <c r="AF1471" s="0" t="s">
        <v>134</v>
      </c>
      <c r="AG1471" s="0" t="s">
        <v>134</v>
      </c>
      <c r="AH1471" s="0" t="s">
        <v>134</v>
      </c>
      <c r="AI1471" s="0" t="s">
        <v>134</v>
      </c>
      <c r="AJ1471" s="0" t="s">
        <v>134</v>
      </c>
      <c r="AK1471" s="0" t="s">
        <v>134</v>
      </c>
      <c r="AL1471" s="0" t="s">
        <v>134</v>
      </c>
      <c r="AM1471" s="0" t="s">
        <v>134</v>
      </c>
      <c r="AN1471" s="0" t="s">
        <v>134</v>
      </c>
      <c r="AO1471" s="0" t="s">
        <v>134</v>
      </c>
      <c r="AP1471" s="0" t="s">
        <v>134</v>
      </c>
      <c r="AQ1471" s="0" t="s">
        <v>134</v>
      </c>
      <c r="AR1471" s="0" t="s">
        <v>134</v>
      </c>
      <c r="AS1471" s="0" t="s">
        <v>134</v>
      </c>
      <c r="AT1471" s="0" t="s">
        <v>134</v>
      </c>
      <c r="AU1471" s="0" t="s">
        <v>134</v>
      </c>
      <c r="AV1471" s="0" t="s">
        <v>134</v>
      </c>
      <c r="AW1471" s="0" t="s">
        <v>134</v>
      </c>
      <c r="AX1471" s="0" t="s">
        <v>134</v>
      </c>
      <c r="AY1471" s="0" t="s">
        <v>134</v>
      </c>
      <c r="AZ1471" s="0" t="s">
        <v>134</v>
      </c>
      <c r="BA1471" s="0" t="s">
        <v>134</v>
      </c>
      <c r="BB1471" s="0" t="s">
        <v>134</v>
      </c>
      <c r="BC1471" s="0" t="s">
        <v>134</v>
      </c>
      <c r="BD1471" s="0" t="s">
        <v>134</v>
      </c>
      <c r="BE1471" s="0" t="s">
        <v>134</v>
      </c>
      <c r="BF1471" s="0" t="s">
        <v>134</v>
      </c>
      <c r="BG1471" s="0" t="s">
        <v>134</v>
      </c>
      <c r="BH1471" s="0" t="s">
        <v>134</v>
      </c>
      <c r="BI1471" s="0" t="s">
        <v>134</v>
      </c>
      <c r="BJ1471" s="0" t="s">
        <v>134</v>
      </c>
      <c r="BK1471" s="0" t="s">
        <v>134</v>
      </c>
      <c r="BL1471" s="0" t="s">
        <v>134</v>
      </c>
      <c r="BM1471" s="0" t="s">
        <v>134</v>
      </c>
      <c r="BN1471" s="0" t="s">
        <v>134</v>
      </c>
      <c r="BO1471" s="0" t="s">
        <v>134</v>
      </c>
      <c r="BP1471" s="0" t="s">
        <v>134</v>
      </c>
      <c r="BQ1471" s="0" t="s">
        <v>134</v>
      </c>
      <c r="BR1471" s="0" t="s">
        <v>134</v>
      </c>
      <c r="BS1471" s="0" t="s">
        <v>134</v>
      </c>
      <c r="BT1471" s="0" t="s">
        <v>134</v>
      </c>
      <c r="BU1471" s="0" t="s">
        <v>134</v>
      </c>
      <c r="BV1471" s="0" t="s">
        <v>134</v>
      </c>
      <c r="BW1471" s="0" t="s">
        <v>134</v>
      </c>
      <c r="BX1471" s="0" t="s">
        <v>134</v>
      </c>
      <c r="BZ1471" s="0" t="s">
        <v>134</v>
      </c>
      <c r="CA1471" s="0" t="s">
        <v>134</v>
      </c>
      <c r="CB1471" s="0" t="s">
        <v>134</v>
      </c>
      <c r="CC1471" s="0" t="s">
        <v>134</v>
      </c>
      <c r="CD1471" s="0" t="s">
        <v>134</v>
      </c>
      <c r="CE1471" s="0" t="s">
        <v>134</v>
      </c>
    </row>
    <row r="1472" customFormat="false" ht="12.75" hidden="false" customHeight="false" outlineLevel="0" collapsed="false">
      <c r="E1472" s="9" t="n">
        <v>14.59</v>
      </c>
      <c r="F1472" s="9" t="n">
        <v>19642.8680212173</v>
      </c>
      <c r="G1472" s="9" t="n">
        <v>831.397644835154</v>
      </c>
      <c r="Q1472" s="0" t="s">
        <v>134</v>
      </c>
      <c r="R1472" s="0" t="s">
        <v>134</v>
      </c>
      <c r="S1472" s="0" t="s">
        <v>134</v>
      </c>
      <c r="T1472" s="0" t="s">
        <v>134</v>
      </c>
      <c r="U1472" s="0" t="s">
        <v>134</v>
      </c>
      <c r="V1472" s="0" t="s">
        <v>134</v>
      </c>
      <c r="W1472" s="0" t="s">
        <v>134</v>
      </c>
      <c r="X1472" s="0" t="s">
        <v>134</v>
      </c>
      <c r="Y1472" s="0" t="s">
        <v>134</v>
      </c>
      <c r="Z1472" s="0" t="s">
        <v>134</v>
      </c>
      <c r="AA1472" s="0" t="s">
        <v>134</v>
      </c>
      <c r="AB1472" s="0" t="s">
        <v>134</v>
      </c>
      <c r="AC1472" s="0" t="s">
        <v>134</v>
      </c>
      <c r="AD1472" s="0" t="s">
        <v>134</v>
      </c>
      <c r="AE1472" s="0" t="s">
        <v>134</v>
      </c>
      <c r="AF1472" s="0" t="s">
        <v>134</v>
      </c>
      <c r="AG1472" s="0" t="s">
        <v>134</v>
      </c>
      <c r="AH1472" s="0" t="s">
        <v>134</v>
      </c>
      <c r="AI1472" s="0" t="s">
        <v>134</v>
      </c>
      <c r="AJ1472" s="0" t="s">
        <v>134</v>
      </c>
      <c r="AK1472" s="0" t="s">
        <v>134</v>
      </c>
      <c r="AL1472" s="0" t="s">
        <v>134</v>
      </c>
      <c r="AM1472" s="0" t="s">
        <v>134</v>
      </c>
      <c r="AN1472" s="0" t="s">
        <v>134</v>
      </c>
      <c r="AO1472" s="0" t="s">
        <v>134</v>
      </c>
      <c r="AP1472" s="0" t="s">
        <v>134</v>
      </c>
      <c r="AQ1472" s="0" t="s">
        <v>134</v>
      </c>
      <c r="AR1472" s="0" t="s">
        <v>134</v>
      </c>
      <c r="AS1472" s="0" t="s">
        <v>134</v>
      </c>
      <c r="AT1472" s="0" t="s">
        <v>134</v>
      </c>
      <c r="AU1472" s="0" t="s">
        <v>134</v>
      </c>
      <c r="AV1472" s="0" t="s">
        <v>134</v>
      </c>
      <c r="AW1472" s="0" t="s">
        <v>134</v>
      </c>
      <c r="AX1472" s="0" t="s">
        <v>134</v>
      </c>
      <c r="AY1472" s="0" t="s">
        <v>134</v>
      </c>
      <c r="AZ1472" s="0" t="s">
        <v>134</v>
      </c>
      <c r="BA1472" s="0" t="s">
        <v>134</v>
      </c>
      <c r="BB1472" s="0" t="s">
        <v>134</v>
      </c>
      <c r="BC1472" s="0" t="s">
        <v>134</v>
      </c>
      <c r="BD1472" s="0" t="s">
        <v>134</v>
      </c>
      <c r="BE1472" s="0" t="s">
        <v>134</v>
      </c>
      <c r="BF1472" s="0" t="s">
        <v>134</v>
      </c>
      <c r="BG1472" s="0" t="s">
        <v>134</v>
      </c>
      <c r="BH1472" s="0" t="s">
        <v>134</v>
      </c>
      <c r="BI1472" s="0" t="s">
        <v>134</v>
      </c>
      <c r="BJ1472" s="0" t="s">
        <v>134</v>
      </c>
      <c r="BK1472" s="0" t="s">
        <v>134</v>
      </c>
      <c r="BL1472" s="0" t="s">
        <v>134</v>
      </c>
      <c r="BM1472" s="0" t="s">
        <v>134</v>
      </c>
      <c r="BN1472" s="0" t="s">
        <v>134</v>
      </c>
      <c r="BO1472" s="0" t="s">
        <v>134</v>
      </c>
      <c r="BP1472" s="0" t="s">
        <v>134</v>
      </c>
      <c r="BQ1472" s="0" t="s">
        <v>134</v>
      </c>
      <c r="BR1472" s="0" t="s">
        <v>134</v>
      </c>
      <c r="BS1472" s="0" t="s">
        <v>134</v>
      </c>
      <c r="BT1472" s="0" t="s">
        <v>134</v>
      </c>
      <c r="BU1472" s="0" t="s">
        <v>134</v>
      </c>
      <c r="BV1472" s="0" t="s">
        <v>134</v>
      </c>
      <c r="BW1472" s="0" t="s">
        <v>134</v>
      </c>
      <c r="BX1472" s="0" t="s">
        <v>134</v>
      </c>
      <c r="BZ1472" s="0" t="s">
        <v>134</v>
      </c>
      <c r="CA1472" s="0" t="s">
        <v>134</v>
      </c>
      <c r="CB1472" s="0" t="s">
        <v>134</v>
      </c>
      <c r="CC1472" s="0" t="s">
        <v>134</v>
      </c>
      <c r="CD1472" s="0" t="s">
        <v>134</v>
      </c>
      <c r="CE1472" s="0" t="s">
        <v>134</v>
      </c>
    </row>
    <row r="1473" customFormat="false" ht="12.75" hidden="false" customHeight="false" outlineLevel="0" collapsed="false">
      <c r="E1473" s="9" t="n">
        <v>14.6</v>
      </c>
      <c r="F1473" s="9" t="n">
        <v>19651.1671725455</v>
      </c>
      <c r="G1473" s="9" t="n">
        <v>830.993545575475</v>
      </c>
      <c r="Q1473" s="0" t="s">
        <v>134</v>
      </c>
      <c r="R1473" s="0" t="s">
        <v>134</v>
      </c>
      <c r="S1473" s="0" t="s">
        <v>134</v>
      </c>
      <c r="T1473" s="0" t="s">
        <v>134</v>
      </c>
      <c r="U1473" s="0" t="s">
        <v>134</v>
      </c>
      <c r="V1473" s="0" t="s">
        <v>134</v>
      </c>
      <c r="W1473" s="0" t="s">
        <v>134</v>
      </c>
      <c r="X1473" s="0" t="s">
        <v>134</v>
      </c>
      <c r="Y1473" s="0" t="s">
        <v>134</v>
      </c>
      <c r="Z1473" s="0" t="s">
        <v>134</v>
      </c>
      <c r="AA1473" s="0" t="s">
        <v>134</v>
      </c>
      <c r="AB1473" s="0" t="s">
        <v>134</v>
      </c>
      <c r="AC1473" s="0" t="s">
        <v>134</v>
      </c>
      <c r="AD1473" s="0" t="s">
        <v>134</v>
      </c>
      <c r="AE1473" s="0" t="s">
        <v>134</v>
      </c>
      <c r="AF1473" s="0" t="s">
        <v>134</v>
      </c>
      <c r="AG1473" s="0" t="s">
        <v>134</v>
      </c>
      <c r="AH1473" s="0" t="s">
        <v>134</v>
      </c>
      <c r="AI1473" s="0" t="s">
        <v>134</v>
      </c>
      <c r="AJ1473" s="0" t="s">
        <v>134</v>
      </c>
      <c r="AK1473" s="0" t="s">
        <v>134</v>
      </c>
      <c r="AL1473" s="0" t="s">
        <v>134</v>
      </c>
      <c r="AM1473" s="0" t="s">
        <v>134</v>
      </c>
      <c r="AN1473" s="0" t="s">
        <v>134</v>
      </c>
      <c r="AO1473" s="0" t="s">
        <v>134</v>
      </c>
      <c r="AP1473" s="0" t="s">
        <v>134</v>
      </c>
      <c r="AQ1473" s="0" t="s">
        <v>134</v>
      </c>
      <c r="AR1473" s="0" t="s">
        <v>134</v>
      </c>
      <c r="AS1473" s="0" t="s">
        <v>134</v>
      </c>
      <c r="AT1473" s="0" t="s">
        <v>134</v>
      </c>
      <c r="AU1473" s="0" t="s">
        <v>134</v>
      </c>
      <c r="AV1473" s="0" t="s">
        <v>134</v>
      </c>
      <c r="AW1473" s="0" t="s">
        <v>134</v>
      </c>
      <c r="AX1473" s="0" t="s">
        <v>134</v>
      </c>
      <c r="AY1473" s="0" t="s">
        <v>134</v>
      </c>
      <c r="AZ1473" s="0" t="s">
        <v>134</v>
      </c>
      <c r="BA1473" s="0" t="s">
        <v>134</v>
      </c>
      <c r="BB1473" s="0" t="s">
        <v>134</v>
      </c>
      <c r="BC1473" s="0" t="s">
        <v>134</v>
      </c>
      <c r="BD1473" s="0" t="s">
        <v>134</v>
      </c>
      <c r="BE1473" s="0" t="s">
        <v>134</v>
      </c>
      <c r="BF1473" s="0" t="s">
        <v>134</v>
      </c>
      <c r="BG1473" s="0" t="s">
        <v>134</v>
      </c>
      <c r="BH1473" s="0" t="s">
        <v>134</v>
      </c>
      <c r="BI1473" s="0" t="s">
        <v>134</v>
      </c>
      <c r="BJ1473" s="0" t="s">
        <v>134</v>
      </c>
      <c r="BK1473" s="0" t="s">
        <v>134</v>
      </c>
      <c r="BL1473" s="0" t="s">
        <v>134</v>
      </c>
      <c r="BM1473" s="0" t="s">
        <v>134</v>
      </c>
      <c r="BN1473" s="0" t="s">
        <v>134</v>
      </c>
      <c r="BO1473" s="0" t="s">
        <v>134</v>
      </c>
      <c r="BP1473" s="0" t="s">
        <v>134</v>
      </c>
      <c r="BQ1473" s="0" t="s">
        <v>134</v>
      </c>
      <c r="BR1473" s="0" t="s">
        <v>134</v>
      </c>
      <c r="BS1473" s="0" t="s">
        <v>134</v>
      </c>
      <c r="BT1473" s="0" t="s">
        <v>134</v>
      </c>
      <c r="BU1473" s="0" t="s">
        <v>134</v>
      </c>
      <c r="BV1473" s="0" t="s">
        <v>134</v>
      </c>
      <c r="BW1473" s="0" t="s">
        <v>134</v>
      </c>
      <c r="BX1473" s="0" t="s">
        <v>134</v>
      </c>
      <c r="BZ1473" s="0" t="s">
        <v>134</v>
      </c>
      <c r="CA1473" s="0" t="s">
        <v>134</v>
      </c>
      <c r="CB1473" s="0" t="s">
        <v>134</v>
      </c>
      <c r="CC1473" s="0" t="s">
        <v>134</v>
      </c>
      <c r="CD1473" s="0" t="s">
        <v>134</v>
      </c>
      <c r="CE1473" s="0" t="s">
        <v>134</v>
      </c>
    </row>
    <row r="1474" customFormat="false" ht="12.75" hidden="false" customHeight="false" outlineLevel="0" collapsed="false">
      <c r="E1474" s="9" t="n">
        <v>14.61</v>
      </c>
      <c r="F1474" s="9" t="n">
        <v>19659.4622797252</v>
      </c>
      <c r="G1474" s="9" t="n">
        <v>830.589547344823</v>
      </c>
      <c r="Q1474" s="0" t="s">
        <v>134</v>
      </c>
      <c r="R1474" s="0" t="s">
        <v>134</v>
      </c>
      <c r="S1474" s="0" t="s">
        <v>134</v>
      </c>
      <c r="T1474" s="0" t="s">
        <v>134</v>
      </c>
      <c r="U1474" s="0" t="s">
        <v>134</v>
      </c>
      <c r="V1474" s="0" t="s">
        <v>134</v>
      </c>
      <c r="W1474" s="0" t="s">
        <v>134</v>
      </c>
      <c r="X1474" s="0" t="s">
        <v>134</v>
      </c>
      <c r="Y1474" s="0" t="s">
        <v>134</v>
      </c>
      <c r="Z1474" s="0" t="s">
        <v>134</v>
      </c>
      <c r="AA1474" s="0" t="s">
        <v>134</v>
      </c>
      <c r="AB1474" s="0" t="s">
        <v>134</v>
      </c>
      <c r="AC1474" s="0" t="s">
        <v>134</v>
      </c>
      <c r="AD1474" s="0" t="s">
        <v>134</v>
      </c>
      <c r="AE1474" s="0" t="s">
        <v>134</v>
      </c>
      <c r="AF1474" s="0" t="s">
        <v>134</v>
      </c>
      <c r="AG1474" s="0" t="s">
        <v>134</v>
      </c>
      <c r="AH1474" s="0" t="s">
        <v>134</v>
      </c>
      <c r="AI1474" s="0" t="s">
        <v>134</v>
      </c>
      <c r="AJ1474" s="0" t="s">
        <v>134</v>
      </c>
      <c r="AK1474" s="0" t="s">
        <v>134</v>
      </c>
      <c r="AL1474" s="0" t="s">
        <v>134</v>
      </c>
      <c r="AM1474" s="0" t="s">
        <v>134</v>
      </c>
      <c r="AN1474" s="0" t="s">
        <v>134</v>
      </c>
      <c r="AO1474" s="0" t="s">
        <v>134</v>
      </c>
      <c r="AP1474" s="0" t="s">
        <v>134</v>
      </c>
      <c r="AQ1474" s="0" t="s">
        <v>134</v>
      </c>
      <c r="AR1474" s="0" t="s">
        <v>134</v>
      </c>
      <c r="AS1474" s="0" t="s">
        <v>134</v>
      </c>
      <c r="AT1474" s="0" t="s">
        <v>134</v>
      </c>
      <c r="AU1474" s="0" t="s">
        <v>134</v>
      </c>
      <c r="AV1474" s="0" t="s">
        <v>134</v>
      </c>
      <c r="AW1474" s="0" t="s">
        <v>134</v>
      </c>
      <c r="AX1474" s="0" t="s">
        <v>134</v>
      </c>
      <c r="AY1474" s="0" t="s">
        <v>134</v>
      </c>
      <c r="AZ1474" s="0" t="s">
        <v>134</v>
      </c>
      <c r="BA1474" s="0" t="s">
        <v>134</v>
      </c>
      <c r="BB1474" s="0" t="s">
        <v>134</v>
      </c>
      <c r="BC1474" s="0" t="s">
        <v>134</v>
      </c>
      <c r="BD1474" s="0" t="s">
        <v>134</v>
      </c>
      <c r="BE1474" s="0" t="s">
        <v>134</v>
      </c>
      <c r="BF1474" s="0" t="s">
        <v>134</v>
      </c>
      <c r="BG1474" s="0" t="s">
        <v>134</v>
      </c>
      <c r="BH1474" s="0" t="s">
        <v>134</v>
      </c>
      <c r="BI1474" s="0" t="s">
        <v>134</v>
      </c>
      <c r="BJ1474" s="0" t="s">
        <v>134</v>
      </c>
      <c r="BK1474" s="0" t="s">
        <v>134</v>
      </c>
      <c r="BL1474" s="0" t="s">
        <v>134</v>
      </c>
      <c r="BM1474" s="0" t="s">
        <v>134</v>
      </c>
      <c r="BN1474" s="0" t="s">
        <v>134</v>
      </c>
      <c r="BO1474" s="0" t="s">
        <v>134</v>
      </c>
      <c r="BP1474" s="0" t="s">
        <v>134</v>
      </c>
      <c r="BQ1474" s="0" t="s">
        <v>134</v>
      </c>
      <c r="BR1474" s="0" t="s">
        <v>134</v>
      </c>
      <c r="BS1474" s="0" t="s">
        <v>134</v>
      </c>
      <c r="BT1474" s="0" t="s">
        <v>134</v>
      </c>
      <c r="BU1474" s="0" t="s">
        <v>134</v>
      </c>
      <c r="BV1474" s="0" t="s">
        <v>134</v>
      </c>
      <c r="BW1474" s="0" t="s">
        <v>134</v>
      </c>
      <c r="BX1474" s="0" t="s">
        <v>134</v>
      </c>
      <c r="BZ1474" s="0" t="s">
        <v>134</v>
      </c>
      <c r="CA1474" s="0" t="s">
        <v>134</v>
      </c>
      <c r="CB1474" s="0" t="s">
        <v>134</v>
      </c>
      <c r="CC1474" s="0" t="s">
        <v>134</v>
      </c>
      <c r="CD1474" s="0" t="s">
        <v>134</v>
      </c>
      <c r="CE1474" s="0" t="s">
        <v>134</v>
      </c>
    </row>
    <row r="1475" customFormat="false" ht="12.75" hidden="false" customHeight="false" outlineLevel="0" collapsed="false">
      <c r="E1475" s="9" t="n">
        <v>14.62</v>
      </c>
      <c r="F1475" s="9" t="n">
        <v>19667.7533437615</v>
      </c>
      <c r="G1475" s="9" t="n">
        <v>830.185650033465</v>
      </c>
      <c r="Q1475" s="0" t="s">
        <v>134</v>
      </c>
      <c r="R1475" s="0" t="s">
        <v>134</v>
      </c>
      <c r="S1475" s="0" t="s">
        <v>134</v>
      </c>
      <c r="T1475" s="0" t="s">
        <v>134</v>
      </c>
      <c r="U1475" s="0" t="s">
        <v>134</v>
      </c>
      <c r="V1475" s="0" t="s">
        <v>134</v>
      </c>
      <c r="W1475" s="0" t="s">
        <v>134</v>
      </c>
      <c r="X1475" s="0" t="s">
        <v>134</v>
      </c>
      <c r="Y1475" s="0" t="s">
        <v>134</v>
      </c>
      <c r="Z1475" s="0" t="s">
        <v>134</v>
      </c>
      <c r="AA1475" s="0" t="s">
        <v>134</v>
      </c>
      <c r="AB1475" s="0" t="s">
        <v>134</v>
      </c>
      <c r="AC1475" s="0" t="s">
        <v>134</v>
      </c>
      <c r="AD1475" s="0" t="s">
        <v>134</v>
      </c>
      <c r="AE1475" s="0" t="s">
        <v>134</v>
      </c>
      <c r="AF1475" s="0" t="s">
        <v>134</v>
      </c>
      <c r="AG1475" s="0" t="s">
        <v>134</v>
      </c>
      <c r="AH1475" s="0" t="s">
        <v>134</v>
      </c>
      <c r="AI1475" s="0" t="s">
        <v>134</v>
      </c>
      <c r="AJ1475" s="0" t="s">
        <v>134</v>
      </c>
      <c r="AK1475" s="0" t="s">
        <v>134</v>
      </c>
      <c r="AL1475" s="0" t="s">
        <v>134</v>
      </c>
      <c r="AM1475" s="0" t="s">
        <v>134</v>
      </c>
      <c r="AN1475" s="0" t="s">
        <v>134</v>
      </c>
      <c r="AO1475" s="0" t="s">
        <v>134</v>
      </c>
      <c r="AP1475" s="0" t="s">
        <v>134</v>
      </c>
      <c r="AQ1475" s="0" t="s">
        <v>134</v>
      </c>
      <c r="AR1475" s="0" t="s">
        <v>134</v>
      </c>
      <c r="AS1475" s="0" t="s">
        <v>134</v>
      </c>
      <c r="AT1475" s="0" t="s">
        <v>134</v>
      </c>
      <c r="AU1475" s="0" t="s">
        <v>134</v>
      </c>
      <c r="AV1475" s="0" t="s">
        <v>134</v>
      </c>
      <c r="AW1475" s="0" t="s">
        <v>134</v>
      </c>
      <c r="AX1475" s="0" t="s">
        <v>134</v>
      </c>
      <c r="AY1475" s="0" t="s">
        <v>134</v>
      </c>
      <c r="AZ1475" s="0" t="s">
        <v>134</v>
      </c>
      <c r="BA1475" s="0" t="s">
        <v>134</v>
      </c>
      <c r="BB1475" s="0" t="s">
        <v>134</v>
      </c>
      <c r="BC1475" s="0" t="s">
        <v>134</v>
      </c>
      <c r="BD1475" s="0" t="s">
        <v>134</v>
      </c>
      <c r="BE1475" s="0" t="s">
        <v>134</v>
      </c>
      <c r="BF1475" s="0" t="s">
        <v>134</v>
      </c>
      <c r="BG1475" s="0" t="s">
        <v>134</v>
      </c>
      <c r="BH1475" s="0" t="s">
        <v>134</v>
      </c>
      <c r="BI1475" s="0" t="s">
        <v>134</v>
      </c>
      <c r="BJ1475" s="0" t="s">
        <v>134</v>
      </c>
      <c r="BK1475" s="0" t="s">
        <v>134</v>
      </c>
      <c r="BL1475" s="0" t="s">
        <v>134</v>
      </c>
      <c r="BM1475" s="0" t="s">
        <v>134</v>
      </c>
      <c r="BN1475" s="0" t="s">
        <v>134</v>
      </c>
      <c r="BO1475" s="0" t="s">
        <v>134</v>
      </c>
      <c r="BP1475" s="0" t="s">
        <v>134</v>
      </c>
      <c r="BQ1475" s="0" t="s">
        <v>134</v>
      </c>
      <c r="BR1475" s="0" t="s">
        <v>134</v>
      </c>
      <c r="BS1475" s="0" t="s">
        <v>134</v>
      </c>
      <c r="BT1475" s="0" t="s">
        <v>134</v>
      </c>
      <c r="BU1475" s="0" t="s">
        <v>134</v>
      </c>
      <c r="BV1475" s="0" t="s">
        <v>134</v>
      </c>
      <c r="BW1475" s="0" t="s">
        <v>134</v>
      </c>
      <c r="BX1475" s="0" t="s">
        <v>134</v>
      </c>
      <c r="BZ1475" s="0" t="s">
        <v>134</v>
      </c>
      <c r="CA1475" s="0" t="s">
        <v>134</v>
      </c>
      <c r="CB1475" s="0" t="s">
        <v>134</v>
      </c>
      <c r="CC1475" s="0" t="s">
        <v>134</v>
      </c>
      <c r="CD1475" s="0" t="s">
        <v>134</v>
      </c>
      <c r="CE1475" s="0" t="s">
        <v>134</v>
      </c>
    </row>
    <row r="1476" customFormat="false" ht="12.75" hidden="false" customHeight="false" outlineLevel="0" collapsed="false">
      <c r="E1476" s="9" t="n">
        <v>14.63</v>
      </c>
      <c r="F1476" s="9" t="n">
        <v>19676.0403656588</v>
      </c>
      <c r="G1476" s="9" t="n">
        <v>829.781853531806</v>
      </c>
      <c r="Q1476" s="0" t="s">
        <v>134</v>
      </c>
      <c r="R1476" s="0" t="s">
        <v>134</v>
      </c>
      <c r="S1476" s="0" t="s">
        <v>134</v>
      </c>
      <c r="T1476" s="0" t="s">
        <v>134</v>
      </c>
      <c r="U1476" s="0" t="s">
        <v>134</v>
      </c>
      <c r="V1476" s="0" t="s">
        <v>134</v>
      </c>
      <c r="W1476" s="0" t="s">
        <v>134</v>
      </c>
      <c r="X1476" s="0" t="s">
        <v>134</v>
      </c>
      <c r="Y1476" s="0" t="s">
        <v>134</v>
      </c>
      <c r="Z1476" s="0" t="s">
        <v>134</v>
      </c>
      <c r="AA1476" s="0" t="s">
        <v>134</v>
      </c>
      <c r="AB1476" s="0" t="s">
        <v>134</v>
      </c>
      <c r="AC1476" s="0" t="s">
        <v>134</v>
      </c>
      <c r="AD1476" s="0" t="s">
        <v>134</v>
      </c>
      <c r="AE1476" s="0" t="s">
        <v>134</v>
      </c>
      <c r="AF1476" s="0" t="s">
        <v>134</v>
      </c>
      <c r="AG1476" s="0" t="s">
        <v>134</v>
      </c>
      <c r="AH1476" s="0" t="s">
        <v>134</v>
      </c>
      <c r="AI1476" s="0" t="s">
        <v>134</v>
      </c>
      <c r="AJ1476" s="0" t="s">
        <v>134</v>
      </c>
      <c r="AK1476" s="0" t="s">
        <v>134</v>
      </c>
      <c r="AL1476" s="0" t="s">
        <v>134</v>
      </c>
      <c r="AM1476" s="0" t="s">
        <v>134</v>
      </c>
      <c r="AN1476" s="0" t="s">
        <v>134</v>
      </c>
      <c r="AO1476" s="0" t="s">
        <v>134</v>
      </c>
      <c r="AP1476" s="0" t="s">
        <v>134</v>
      </c>
      <c r="AQ1476" s="0" t="s">
        <v>134</v>
      </c>
      <c r="AR1476" s="0" t="s">
        <v>134</v>
      </c>
      <c r="AS1476" s="0" t="s">
        <v>134</v>
      </c>
      <c r="AT1476" s="0" t="s">
        <v>134</v>
      </c>
      <c r="AU1476" s="0" t="s">
        <v>134</v>
      </c>
      <c r="AV1476" s="0" t="s">
        <v>134</v>
      </c>
      <c r="AW1476" s="0" t="s">
        <v>134</v>
      </c>
      <c r="AX1476" s="0" t="s">
        <v>134</v>
      </c>
      <c r="AY1476" s="0" t="s">
        <v>134</v>
      </c>
      <c r="AZ1476" s="0" t="s">
        <v>134</v>
      </c>
      <c r="BA1476" s="0" t="s">
        <v>134</v>
      </c>
      <c r="BB1476" s="0" t="s">
        <v>134</v>
      </c>
      <c r="BC1476" s="0" t="s">
        <v>134</v>
      </c>
      <c r="BD1476" s="0" t="s">
        <v>134</v>
      </c>
      <c r="BE1476" s="0" t="s">
        <v>134</v>
      </c>
      <c r="BF1476" s="0" t="s">
        <v>134</v>
      </c>
      <c r="BG1476" s="0" t="s">
        <v>134</v>
      </c>
      <c r="BH1476" s="0" t="s">
        <v>134</v>
      </c>
      <c r="BI1476" s="0" t="s">
        <v>134</v>
      </c>
      <c r="BJ1476" s="0" t="s">
        <v>134</v>
      </c>
      <c r="BK1476" s="0" t="s">
        <v>134</v>
      </c>
      <c r="BL1476" s="0" t="s">
        <v>134</v>
      </c>
      <c r="BM1476" s="0" t="s">
        <v>134</v>
      </c>
      <c r="BN1476" s="0" t="s">
        <v>134</v>
      </c>
      <c r="BO1476" s="0" t="s">
        <v>134</v>
      </c>
      <c r="BP1476" s="0" t="s">
        <v>134</v>
      </c>
      <c r="BQ1476" s="0" t="s">
        <v>134</v>
      </c>
      <c r="BR1476" s="0" t="s">
        <v>134</v>
      </c>
      <c r="BS1476" s="0" t="s">
        <v>134</v>
      </c>
      <c r="BT1476" s="0" t="s">
        <v>134</v>
      </c>
      <c r="BU1476" s="0" t="s">
        <v>134</v>
      </c>
      <c r="BV1476" s="0" t="s">
        <v>134</v>
      </c>
      <c r="BW1476" s="0" t="s">
        <v>134</v>
      </c>
      <c r="BX1476" s="0" t="s">
        <v>134</v>
      </c>
      <c r="BZ1476" s="0" t="s">
        <v>134</v>
      </c>
      <c r="CA1476" s="0" t="s">
        <v>134</v>
      </c>
      <c r="CB1476" s="0" t="s">
        <v>134</v>
      </c>
      <c r="CC1476" s="0" t="s">
        <v>134</v>
      </c>
      <c r="CD1476" s="0" t="s">
        <v>134</v>
      </c>
      <c r="CE1476" s="0" t="s">
        <v>134</v>
      </c>
    </row>
    <row r="1477" customFormat="false" ht="12.75" hidden="false" customHeight="false" outlineLevel="0" collapsed="false">
      <c r="E1477" s="9" t="n">
        <v>14.64</v>
      </c>
      <c r="F1477" s="9" t="n">
        <v>19684.3233464204</v>
      </c>
      <c r="G1477" s="9" t="n">
        <v>829.378157730389</v>
      </c>
      <c r="Q1477" s="0" t="s">
        <v>134</v>
      </c>
      <c r="R1477" s="0" t="s">
        <v>134</v>
      </c>
      <c r="S1477" s="0" t="s">
        <v>134</v>
      </c>
      <c r="T1477" s="0" t="s">
        <v>134</v>
      </c>
      <c r="U1477" s="0" t="s">
        <v>134</v>
      </c>
      <c r="V1477" s="0" t="s">
        <v>134</v>
      </c>
      <c r="W1477" s="0" t="s">
        <v>134</v>
      </c>
      <c r="X1477" s="0" t="s">
        <v>134</v>
      </c>
      <c r="Y1477" s="0" t="s">
        <v>134</v>
      </c>
      <c r="Z1477" s="0" t="s">
        <v>134</v>
      </c>
      <c r="AA1477" s="0" t="s">
        <v>134</v>
      </c>
      <c r="AB1477" s="0" t="s">
        <v>134</v>
      </c>
      <c r="AC1477" s="0" t="s">
        <v>134</v>
      </c>
      <c r="AD1477" s="0" t="s">
        <v>134</v>
      </c>
      <c r="AE1477" s="0" t="s">
        <v>134</v>
      </c>
      <c r="AF1477" s="0" t="s">
        <v>134</v>
      </c>
      <c r="AG1477" s="0" t="s">
        <v>134</v>
      </c>
      <c r="AH1477" s="0" t="s">
        <v>134</v>
      </c>
      <c r="AI1477" s="0" t="s">
        <v>134</v>
      </c>
      <c r="AJ1477" s="0" t="s">
        <v>134</v>
      </c>
      <c r="AK1477" s="0" t="s">
        <v>134</v>
      </c>
      <c r="AL1477" s="0" t="s">
        <v>134</v>
      </c>
      <c r="AM1477" s="0" t="s">
        <v>134</v>
      </c>
      <c r="AN1477" s="0" t="s">
        <v>134</v>
      </c>
      <c r="AO1477" s="0" t="s">
        <v>134</v>
      </c>
      <c r="AP1477" s="0" t="s">
        <v>134</v>
      </c>
      <c r="AQ1477" s="0" t="s">
        <v>134</v>
      </c>
      <c r="AR1477" s="0" t="s">
        <v>134</v>
      </c>
      <c r="AS1477" s="0" t="s">
        <v>134</v>
      </c>
      <c r="AT1477" s="0" t="s">
        <v>134</v>
      </c>
      <c r="AU1477" s="0" t="s">
        <v>134</v>
      </c>
      <c r="AV1477" s="0" t="s">
        <v>134</v>
      </c>
      <c r="AW1477" s="0" t="s">
        <v>134</v>
      </c>
      <c r="AX1477" s="0" t="s">
        <v>134</v>
      </c>
      <c r="AY1477" s="0" t="s">
        <v>134</v>
      </c>
      <c r="AZ1477" s="0" t="s">
        <v>134</v>
      </c>
      <c r="BA1477" s="0" t="s">
        <v>134</v>
      </c>
      <c r="BB1477" s="0" t="s">
        <v>134</v>
      </c>
      <c r="BC1477" s="0" t="s">
        <v>134</v>
      </c>
      <c r="BD1477" s="0" t="s">
        <v>134</v>
      </c>
      <c r="BE1477" s="0" t="s">
        <v>134</v>
      </c>
      <c r="BF1477" s="0" t="s">
        <v>134</v>
      </c>
      <c r="BG1477" s="0" t="s">
        <v>134</v>
      </c>
      <c r="BH1477" s="0" t="s">
        <v>134</v>
      </c>
      <c r="BI1477" s="0" t="s">
        <v>134</v>
      </c>
      <c r="BJ1477" s="0" t="s">
        <v>134</v>
      </c>
      <c r="BK1477" s="0" t="s">
        <v>134</v>
      </c>
      <c r="BL1477" s="0" t="s">
        <v>134</v>
      </c>
      <c r="BM1477" s="0" t="s">
        <v>134</v>
      </c>
      <c r="BN1477" s="0" t="s">
        <v>134</v>
      </c>
      <c r="BO1477" s="0" t="s">
        <v>134</v>
      </c>
      <c r="BP1477" s="0" t="s">
        <v>134</v>
      </c>
      <c r="BQ1477" s="0" t="s">
        <v>134</v>
      </c>
      <c r="BR1477" s="0" t="s">
        <v>134</v>
      </c>
      <c r="BS1477" s="0" t="s">
        <v>134</v>
      </c>
      <c r="BT1477" s="0" t="s">
        <v>134</v>
      </c>
      <c r="BU1477" s="0" t="s">
        <v>134</v>
      </c>
      <c r="BV1477" s="0" t="s">
        <v>134</v>
      </c>
      <c r="BW1477" s="0" t="s">
        <v>134</v>
      </c>
      <c r="BX1477" s="0" t="s">
        <v>134</v>
      </c>
      <c r="BZ1477" s="0" t="s">
        <v>134</v>
      </c>
      <c r="CA1477" s="0" t="s">
        <v>134</v>
      </c>
      <c r="CB1477" s="0" t="s">
        <v>134</v>
      </c>
      <c r="CC1477" s="0" t="s">
        <v>134</v>
      </c>
      <c r="CD1477" s="0" t="s">
        <v>134</v>
      </c>
      <c r="CE1477" s="0" t="s">
        <v>134</v>
      </c>
    </row>
    <row r="1478" customFormat="false" ht="12.75" hidden="false" customHeight="false" outlineLevel="0" collapsed="false">
      <c r="E1478" s="9" t="n">
        <v>14.65</v>
      </c>
      <c r="F1478" s="9" t="n">
        <v>19692.6022870481</v>
      </c>
      <c r="G1478" s="9" t="n">
        <v>828.974562519898</v>
      </c>
      <c r="Q1478" s="0" t="s">
        <v>134</v>
      </c>
      <c r="R1478" s="0" t="s">
        <v>134</v>
      </c>
      <c r="S1478" s="0" t="s">
        <v>134</v>
      </c>
      <c r="T1478" s="0" t="s">
        <v>134</v>
      </c>
      <c r="U1478" s="0" t="s">
        <v>134</v>
      </c>
      <c r="V1478" s="0" t="s">
        <v>134</v>
      </c>
      <c r="W1478" s="0" t="s">
        <v>134</v>
      </c>
      <c r="X1478" s="0" t="s">
        <v>134</v>
      </c>
      <c r="Y1478" s="0" t="s">
        <v>134</v>
      </c>
      <c r="Z1478" s="0" t="s">
        <v>134</v>
      </c>
      <c r="AA1478" s="0" t="s">
        <v>134</v>
      </c>
      <c r="AB1478" s="0" t="s">
        <v>134</v>
      </c>
      <c r="AC1478" s="0" t="s">
        <v>134</v>
      </c>
      <c r="AD1478" s="0" t="s">
        <v>134</v>
      </c>
      <c r="AE1478" s="0" t="s">
        <v>134</v>
      </c>
      <c r="AF1478" s="0" t="s">
        <v>134</v>
      </c>
      <c r="AG1478" s="0" t="s">
        <v>134</v>
      </c>
      <c r="AH1478" s="0" t="s">
        <v>134</v>
      </c>
      <c r="AI1478" s="0" t="s">
        <v>134</v>
      </c>
      <c r="AJ1478" s="0" t="s">
        <v>134</v>
      </c>
      <c r="AK1478" s="0" t="s">
        <v>134</v>
      </c>
      <c r="AL1478" s="0" t="s">
        <v>134</v>
      </c>
      <c r="AM1478" s="0" t="s">
        <v>134</v>
      </c>
      <c r="AN1478" s="0" t="s">
        <v>134</v>
      </c>
      <c r="AO1478" s="0" t="s">
        <v>134</v>
      </c>
      <c r="AP1478" s="0" t="s">
        <v>134</v>
      </c>
      <c r="AQ1478" s="0" t="s">
        <v>134</v>
      </c>
      <c r="AR1478" s="0" t="s">
        <v>134</v>
      </c>
      <c r="AS1478" s="0" t="s">
        <v>134</v>
      </c>
      <c r="AT1478" s="0" t="s">
        <v>134</v>
      </c>
      <c r="AU1478" s="0" t="s">
        <v>134</v>
      </c>
      <c r="AV1478" s="0" t="s">
        <v>134</v>
      </c>
      <c r="AW1478" s="0" t="s">
        <v>134</v>
      </c>
      <c r="AX1478" s="0" t="s">
        <v>134</v>
      </c>
      <c r="AY1478" s="0" t="s">
        <v>134</v>
      </c>
      <c r="AZ1478" s="0" t="s">
        <v>134</v>
      </c>
      <c r="BA1478" s="0" t="s">
        <v>134</v>
      </c>
      <c r="BB1478" s="0" t="s">
        <v>134</v>
      </c>
      <c r="BC1478" s="0" t="s">
        <v>134</v>
      </c>
      <c r="BD1478" s="0" t="s">
        <v>134</v>
      </c>
      <c r="BE1478" s="0" t="s">
        <v>134</v>
      </c>
      <c r="BF1478" s="0" t="s">
        <v>134</v>
      </c>
      <c r="BG1478" s="0" t="s">
        <v>134</v>
      </c>
      <c r="BH1478" s="0" t="s">
        <v>134</v>
      </c>
      <c r="BI1478" s="0" t="s">
        <v>134</v>
      </c>
      <c r="BJ1478" s="0" t="s">
        <v>134</v>
      </c>
      <c r="BK1478" s="0" t="s">
        <v>134</v>
      </c>
      <c r="BL1478" s="0" t="s">
        <v>134</v>
      </c>
      <c r="BM1478" s="0" t="s">
        <v>134</v>
      </c>
      <c r="BN1478" s="0" t="s">
        <v>134</v>
      </c>
      <c r="BO1478" s="0" t="s">
        <v>134</v>
      </c>
      <c r="BP1478" s="0" t="s">
        <v>134</v>
      </c>
      <c r="BQ1478" s="0" t="s">
        <v>134</v>
      </c>
      <c r="BR1478" s="0" t="s">
        <v>134</v>
      </c>
      <c r="BS1478" s="0" t="s">
        <v>134</v>
      </c>
      <c r="BT1478" s="0" t="s">
        <v>134</v>
      </c>
      <c r="BU1478" s="0" t="s">
        <v>134</v>
      </c>
      <c r="BV1478" s="0" t="s">
        <v>134</v>
      </c>
      <c r="BW1478" s="0" t="s">
        <v>134</v>
      </c>
      <c r="BX1478" s="0" t="s">
        <v>134</v>
      </c>
      <c r="BZ1478" s="0" t="s">
        <v>134</v>
      </c>
      <c r="CA1478" s="0" t="s">
        <v>134</v>
      </c>
      <c r="CB1478" s="0" t="s">
        <v>134</v>
      </c>
      <c r="CC1478" s="0" t="s">
        <v>134</v>
      </c>
      <c r="CD1478" s="0" t="s">
        <v>134</v>
      </c>
      <c r="CE1478" s="0" t="s">
        <v>134</v>
      </c>
    </row>
    <row r="1479" customFormat="false" ht="12.75" hidden="false" customHeight="false" outlineLevel="0" collapsed="false">
      <c r="E1479" s="9" t="n">
        <v>14.66</v>
      </c>
      <c r="F1479" s="9" t="n">
        <v>19700.8771885431</v>
      </c>
      <c r="G1479" s="9" t="n">
        <v>828.571067791152</v>
      </c>
      <c r="Q1479" s="0" t="s">
        <v>134</v>
      </c>
      <c r="R1479" s="0" t="s">
        <v>134</v>
      </c>
      <c r="S1479" s="0" t="s">
        <v>134</v>
      </c>
      <c r="T1479" s="0" t="s">
        <v>134</v>
      </c>
      <c r="U1479" s="0" t="s">
        <v>134</v>
      </c>
      <c r="V1479" s="0" t="s">
        <v>134</v>
      </c>
      <c r="W1479" s="0" t="s">
        <v>134</v>
      </c>
      <c r="X1479" s="0" t="s">
        <v>134</v>
      </c>
      <c r="Y1479" s="0" t="s">
        <v>134</v>
      </c>
      <c r="Z1479" s="0" t="s">
        <v>134</v>
      </c>
      <c r="AA1479" s="0" t="s">
        <v>134</v>
      </c>
      <c r="AB1479" s="0" t="s">
        <v>134</v>
      </c>
      <c r="AC1479" s="0" t="s">
        <v>134</v>
      </c>
      <c r="AD1479" s="0" t="s">
        <v>134</v>
      </c>
      <c r="AE1479" s="0" t="s">
        <v>134</v>
      </c>
      <c r="AF1479" s="0" t="s">
        <v>134</v>
      </c>
      <c r="AG1479" s="0" t="s">
        <v>134</v>
      </c>
      <c r="AH1479" s="0" t="s">
        <v>134</v>
      </c>
      <c r="AI1479" s="0" t="s">
        <v>134</v>
      </c>
      <c r="AJ1479" s="0" t="s">
        <v>134</v>
      </c>
      <c r="AK1479" s="0" t="s">
        <v>134</v>
      </c>
      <c r="AL1479" s="0" t="s">
        <v>134</v>
      </c>
      <c r="AM1479" s="0" t="s">
        <v>134</v>
      </c>
      <c r="AN1479" s="0" t="s">
        <v>134</v>
      </c>
      <c r="AO1479" s="0" t="s">
        <v>134</v>
      </c>
      <c r="AP1479" s="0" t="s">
        <v>134</v>
      </c>
      <c r="AQ1479" s="0" t="s">
        <v>134</v>
      </c>
      <c r="AR1479" s="0" t="s">
        <v>134</v>
      </c>
      <c r="AS1479" s="0" t="s">
        <v>134</v>
      </c>
      <c r="AT1479" s="0" t="s">
        <v>134</v>
      </c>
      <c r="AU1479" s="0" t="s">
        <v>134</v>
      </c>
      <c r="AV1479" s="0" t="s">
        <v>134</v>
      </c>
      <c r="AW1479" s="0" t="s">
        <v>134</v>
      </c>
      <c r="AX1479" s="0" t="s">
        <v>134</v>
      </c>
      <c r="AY1479" s="0" t="s">
        <v>134</v>
      </c>
      <c r="AZ1479" s="0" t="s">
        <v>134</v>
      </c>
      <c r="BA1479" s="0" t="s">
        <v>134</v>
      </c>
      <c r="BB1479" s="0" t="s">
        <v>134</v>
      </c>
      <c r="BC1479" s="0" t="s">
        <v>134</v>
      </c>
      <c r="BD1479" s="0" t="s">
        <v>134</v>
      </c>
      <c r="BE1479" s="0" t="s">
        <v>134</v>
      </c>
      <c r="BF1479" s="0" t="s">
        <v>134</v>
      </c>
      <c r="BG1479" s="0" t="s">
        <v>134</v>
      </c>
      <c r="BH1479" s="0" t="s">
        <v>134</v>
      </c>
      <c r="BI1479" s="0" t="s">
        <v>134</v>
      </c>
      <c r="BJ1479" s="0" t="s">
        <v>134</v>
      </c>
      <c r="BK1479" s="0" t="s">
        <v>134</v>
      </c>
      <c r="BL1479" s="0" t="s">
        <v>134</v>
      </c>
      <c r="BM1479" s="0" t="s">
        <v>134</v>
      </c>
      <c r="BN1479" s="0" t="s">
        <v>134</v>
      </c>
      <c r="BO1479" s="0" t="s">
        <v>134</v>
      </c>
      <c r="BP1479" s="0" t="s">
        <v>134</v>
      </c>
      <c r="BQ1479" s="0" t="s">
        <v>134</v>
      </c>
      <c r="BR1479" s="0" t="s">
        <v>134</v>
      </c>
      <c r="BS1479" s="0" t="s">
        <v>134</v>
      </c>
      <c r="BT1479" s="0" t="s">
        <v>134</v>
      </c>
      <c r="BU1479" s="0" t="s">
        <v>134</v>
      </c>
      <c r="BV1479" s="0" t="s">
        <v>134</v>
      </c>
      <c r="BW1479" s="0" t="s">
        <v>134</v>
      </c>
      <c r="BX1479" s="0" t="s">
        <v>134</v>
      </c>
      <c r="BZ1479" s="0" t="s">
        <v>134</v>
      </c>
      <c r="CA1479" s="0" t="s">
        <v>134</v>
      </c>
      <c r="CB1479" s="0" t="s">
        <v>134</v>
      </c>
      <c r="CC1479" s="0" t="s">
        <v>134</v>
      </c>
      <c r="CD1479" s="0" t="s">
        <v>134</v>
      </c>
      <c r="CE1479" s="0" t="s">
        <v>134</v>
      </c>
    </row>
    <row r="1480" customFormat="false" ht="12.75" hidden="false" customHeight="false" outlineLevel="0" collapsed="false">
      <c r="E1480" s="9" t="n">
        <v>14.67</v>
      </c>
      <c r="F1480" s="9" t="n">
        <v>19709.1480519051</v>
      </c>
      <c r="G1480" s="9" t="n">
        <v>828.167673435111</v>
      </c>
      <c r="Q1480" s="0" t="s">
        <v>134</v>
      </c>
      <c r="R1480" s="0" t="s">
        <v>134</v>
      </c>
      <c r="S1480" s="0" t="s">
        <v>134</v>
      </c>
      <c r="T1480" s="0" t="s">
        <v>134</v>
      </c>
      <c r="U1480" s="0" t="s">
        <v>134</v>
      </c>
      <c r="V1480" s="0" t="s">
        <v>134</v>
      </c>
      <c r="W1480" s="0" t="s">
        <v>134</v>
      </c>
      <c r="X1480" s="0" t="s">
        <v>134</v>
      </c>
      <c r="Y1480" s="0" t="s">
        <v>134</v>
      </c>
      <c r="Z1480" s="0" t="s">
        <v>134</v>
      </c>
      <c r="AA1480" s="0" t="s">
        <v>134</v>
      </c>
      <c r="AB1480" s="0" t="s">
        <v>134</v>
      </c>
      <c r="AC1480" s="0" t="s">
        <v>134</v>
      </c>
      <c r="AD1480" s="0" t="s">
        <v>134</v>
      </c>
      <c r="AE1480" s="0" t="s">
        <v>134</v>
      </c>
      <c r="AF1480" s="0" t="s">
        <v>134</v>
      </c>
      <c r="AG1480" s="0" t="s">
        <v>134</v>
      </c>
      <c r="AH1480" s="0" t="s">
        <v>134</v>
      </c>
      <c r="AI1480" s="0" t="s">
        <v>134</v>
      </c>
      <c r="AJ1480" s="0" t="s">
        <v>134</v>
      </c>
      <c r="AK1480" s="0" t="s">
        <v>134</v>
      </c>
      <c r="AL1480" s="0" t="s">
        <v>134</v>
      </c>
      <c r="AM1480" s="0" t="s">
        <v>134</v>
      </c>
      <c r="AN1480" s="0" t="s">
        <v>134</v>
      </c>
      <c r="AO1480" s="0" t="s">
        <v>134</v>
      </c>
      <c r="AP1480" s="0" t="s">
        <v>134</v>
      </c>
      <c r="AQ1480" s="0" t="s">
        <v>134</v>
      </c>
      <c r="AR1480" s="0" t="s">
        <v>134</v>
      </c>
      <c r="AS1480" s="0" t="s">
        <v>134</v>
      </c>
      <c r="AT1480" s="0" t="s">
        <v>134</v>
      </c>
      <c r="AU1480" s="0" t="s">
        <v>134</v>
      </c>
      <c r="AV1480" s="0" t="s">
        <v>134</v>
      </c>
      <c r="AW1480" s="0" t="s">
        <v>134</v>
      </c>
      <c r="AX1480" s="0" t="s">
        <v>134</v>
      </c>
      <c r="AY1480" s="0" t="s">
        <v>134</v>
      </c>
      <c r="AZ1480" s="0" t="s">
        <v>134</v>
      </c>
      <c r="BA1480" s="0" t="s">
        <v>134</v>
      </c>
      <c r="BB1480" s="0" t="s">
        <v>134</v>
      </c>
      <c r="BC1480" s="0" t="s">
        <v>134</v>
      </c>
      <c r="BD1480" s="0" t="s">
        <v>134</v>
      </c>
      <c r="BE1480" s="0" t="s">
        <v>134</v>
      </c>
      <c r="BF1480" s="0" t="s">
        <v>134</v>
      </c>
      <c r="BG1480" s="0" t="s">
        <v>134</v>
      </c>
      <c r="BH1480" s="0" t="s">
        <v>134</v>
      </c>
      <c r="BI1480" s="0" t="s">
        <v>134</v>
      </c>
      <c r="BJ1480" s="0" t="s">
        <v>134</v>
      </c>
      <c r="BK1480" s="0" t="s">
        <v>134</v>
      </c>
      <c r="BL1480" s="0" t="s">
        <v>134</v>
      </c>
      <c r="BM1480" s="0" t="s">
        <v>134</v>
      </c>
      <c r="BN1480" s="0" t="s">
        <v>134</v>
      </c>
      <c r="BO1480" s="0" t="s">
        <v>134</v>
      </c>
      <c r="BP1480" s="0" t="s">
        <v>134</v>
      </c>
      <c r="BQ1480" s="0" t="s">
        <v>134</v>
      </c>
      <c r="BR1480" s="0" t="s">
        <v>134</v>
      </c>
      <c r="BS1480" s="0" t="s">
        <v>134</v>
      </c>
      <c r="BT1480" s="0" t="s">
        <v>134</v>
      </c>
      <c r="BU1480" s="0" t="s">
        <v>134</v>
      </c>
      <c r="BV1480" s="0" t="s">
        <v>134</v>
      </c>
      <c r="BW1480" s="0" t="s">
        <v>134</v>
      </c>
      <c r="BX1480" s="0" t="s">
        <v>134</v>
      </c>
      <c r="BZ1480" s="0" t="s">
        <v>134</v>
      </c>
      <c r="CA1480" s="0" t="s">
        <v>134</v>
      </c>
      <c r="CB1480" s="0" t="s">
        <v>134</v>
      </c>
      <c r="CC1480" s="0" t="s">
        <v>134</v>
      </c>
      <c r="CD1480" s="0" t="s">
        <v>134</v>
      </c>
      <c r="CE1480" s="0" t="s">
        <v>134</v>
      </c>
    </row>
    <row r="1481" customFormat="false" ht="12.75" hidden="false" customHeight="false" outlineLevel="0" collapsed="false">
      <c r="E1481" s="9" t="n">
        <v>14.68</v>
      </c>
      <c r="F1481" s="9" t="n">
        <v>19717.414878133</v>
      </c>
      <c r="G1481" s="9" t="n">
        <v>827.764379342871</v>
      </c>
      <c r="Q1481" s="0" t="s">
        <v>134</v>
      </c>
      <c r="R1481" s="0" t="s">
        <v>134</v>
      </c>
      <c r="S1481" s="0" t="s">
        <v>134</v>
      </c>
      <c r="T1481" s="0" t="s">
        <v>134</v>
      </c>
      <c r="U1481" s="0" t="s">
        <v>134</v>
      </c>
      <c r="V1481" s="0" t="s">
        <v>134</v>
      </c>
      <c r="W1481" s="0" t="s">
        <v>134</v>
      </c>
      <c r="X1481" s="0" t="s">
        <v>134</v>
      </c>
      <c r="Y1481" s="0" t="s">
        <v>134</v>
      </c>
      <c r="Z1481" s="0" t="s">
        <v>134</v>
      </c>
      <c r="AA1481" s="0" t="s">
        <v>134</v>
      </c>
      <c r="AB1481" s="0" t="s">
        <v>134</v>
      </c>
      <c r="AC1481" s="0" t="s">
        <v>134</v>
      </c>
      <c r="AD1481" s="0" t="s">
        <v>134</v>
      </c>
      <c r="AE1481" s="0" t="s">
        <v>134</v>
      </c>
      <c r="AF1481" s="0" t="s">
        <v>134</v>
      </c>
      <c r="AG1481" s="0" t="s">
        <v>134</v>
      </c>
      <c r="AH1481" s="0" t="s">
        <v>134</v>
      </c>
      <c r="AI1481" s="0" t="s">
        <v>134</v>
      </c>
      <c r="AJ1481" s="0" t="s">
        <v>134</v>
      </c>
      <c r="AK1481" s="0" t="s">
        <v>134</v>
      </c>
      <c r="AL1481" s="0" t="s">
        <v>134</v>
      </c>
      <c r="AM1481" s="0" t="s">
        <v>134</v>
      </c>
      <c r="AN1481" s="0" t="s">
        <v>134</v>
      </c>
      <c r="AO1481" s="0" t="s">
        <v>134</v>
      </c>
      <c r="AP1481" s="0" t="s">
        <v>134</v>
      </c>
      <c r="AQ1481" s="0" t="s">
        <v>134</v>
      </c>
      <c r="AR1481" s="0" t="s">
        <v>134</v>
      </c>
      <c r="AS1481" s="0" t="s">
        <v>134</v>
      </c>
      <c r="AT1481" s="0" t="s">
        <v>134</v>
      </c>
      <c r="AU1481" s="0" t="s">
        <v>134</v>
      </c>
      <c r="AV1481" s="0" t="s">
        <v>134</v>
      </c>
      <c r="AW1481" s="0" t="s">
        <v>134</v>
      </c>
      <c r="AX1481" s="0" t="s">
        <v>134</v>
      </c>
      <c r="AY1481" s="0" t="s">
        <v>134</v>
      </c>
      <c r="AZ1481" s="0" t="s">
        <v>134</v>
      </c>
      <c r="BA1481" s="0" t="s">
        <v>134</v>
      </c>
      <c r="BB1481" s="0" t="s">
        <v>134</v>
      </c>
      <c r="BC1481" s="0" t="s">
        <v>134</v>
      </c>
      <c r="BD1481" s="0" t="s">
        <v>134</v>
      </c>
      <c r="BE1481" s="0" t="s">
        <v>134</v>
      </c>
      <c r="BF1481" s="0" t="s">
        <v>134</v>
      </c>
      <c r="BG1481" s="0" t="s">
        <v>134</v>
      </c>
      <c r="BH1481" s="0" t="s">
        <v>134</v>
      </c>
      <c r="BI1481" s="0" t="s">
        <v>134</v>
      </c>
      <c r="BJ1481" s="0" t="s">
        <v>134</v>
      </c>
      <c r="BK1481" s="0" t="s">
        <v>134</v>
      </c>
      <c r="BL1481" s="0" t="s">
        <v>134</v>
      </c>
      <c r="BM1481" s="0" t="s">
        <v>134</v>
      </c>
      <c r="BN1481" s="0" t="s">
        <v>134</v>
      </c>
      <c r="BO1481" s="0" t="s">
        <v>134</v>
      </c>
      <c r="BP1481" s="0" t="s">
        <v>134</v>
      </c>
      <c r="BQ1481" s="0" t="s">
        <v>134</v>
      </c>
      <c r="BR1481" s="0" t="s">
        <v>134</v>
      </c>
      <c r="BS1481" s="0" t="s">
        <v>134</v>
      </c>
      <c r="BT1481" s="0" t="s">
        <v>134</v>
      </c>
      <c r="BU1481" s="0" t="s">
        <v>134</v>
      </c>
      <c r="BV1481" s="0" t="s">
        <v>134</v>
      </c>
      <c r="BW1481" s="0" t="s">
        <v>134</v>
      </c>
      <c r="BX1481" s="0" t="s">
        <v>134</v>
      </c>
      <c r="BZ1481" s="0" t="s">
        <v>134</v>
      </c>
      <c r="CA1481" s="0" t="s">
        <v>134</v>
      </c>
      <c r="CB1481" s="0" t="s">
        <v>134</v>
      </c>
      <c r="CC1481" s="0" t="s">
        <v>134</v>
      </c>
      <c r="CD1481" s="0" t="s">
        <v>134</v>
      </c>
      <c r="CE1481" s="0" t="s">
        <v>134</v>
      </c>
    </row>
    <row r="1482" customFormat="false" ht="12.75" hidden="false" customHeight="false" outlineLevel="0" collapsed="false">
      <c r="E1482" s="9" t="n">
        <v>14.69</v>
      </c>
      <c r="F1482" s="9" t="n">
        <v>19725.6776682245</v>
      </c>
      <c r="G1482" s="9" t="n">
        <v>827.361185405668</v>
      </c>
      <c r="Q1482" s="0" t="s">
        <v>134</v>
      </c>
      <c r="R1482" s="0" t="s">
        <v>134</v>
      </c>
      <c r="S1482" s="0" t="s">
        <v>134</v>
      </c>
      <c r="T1482" s="0" t="s">
        <v>134</v>
      </c>
      <c r="U1482" s="0" t="s">
        <v>134</v>
      </c>
      <c r="V1482" s="0" t="s">
        <v>134</v>
      </c>
      <c r="W1482" s="0" t="s">
        <v>134</v>
      </c>
      <c r="X1482" s="0" t="s">
        <v>134</v>
      </c>
      <c r="Y1482" s="0" t="s">
        <v>134</v>
      </c>
      <c r="Z1482" s="0" t="s">
        <v>134</v>
      </c>
      <c r="AA1482" s="0" t="s">
        <v>134</v>
      </c>
      <c r="AB1482" s="0" t="s">
        <v>134</v>
      </c>
      <c r="AC1482" s="0" t="s">
        <v>134</v>
      </c>
      <c r="AD1482" s="0" t="s">
        <v>134</v>
      </c>
      <c r="AE1482" s="0" t="s">
        <v>134</v>
      </c>
      <c r="AF1482" s="0" t="s">
        <v>134</v>
      </c>
      <c r="AG1482" s="0" t="s">
        <v>134</v>
      </c>
      <c r="AH1482" s="0" t="s">
        <v>134</v>
      </c>
      <c r="AI1482" s="0" t="s">
        <v>134</v>
      </c>
      <c r="AJ1482" s="0" t="s">
        <v>134</v>
      </c>
      <c r="AK1482" s="0" t="s">
        <v>134</v>
      </c>
      <c r="AL1482" s="0" t="s">
        <v>134</v>
      </c>
      <c r="AM1482" s="0" t="s">
        <v>134</v>
      </c>
      <c r="AN1482" s="0" t="s">
        <v>134</v>
      </c>
      <c r="AO1482" s="0" t="s">
        <v>134</v>
      </c>
      <c r="AP1482" s="0" t="s">
        <v>134</v>
      </c>
      <c r="AQ1482" s="0" t="s">
        <v>134</v>
      </c>
      <c r="AR1482" s="0" t="s">
        <v>134</v>
      </c>
      <c r="AS1482" s="0" t="s">
        <v>134</v>
      </c>
      <c r="AT1482" s="0" t="s">
        <v>134</v>
      </c>
      <c r="AU1482" s="0" t="s">
        <v>134</v>
      </c>
      <c r="AV1482" s="0" t="s">
        <v>134</v>
      </c>
      <c r="AW1482" s="0" t="s">
        <v>134</v>
      </c>
      <c r="AX1482" s="0" t="s">
        <v>134</v>
      </c>
      <c r="AY1482" s="0" t="s">
        <v>134</v>
      </c>
      <c r="AZ1482" s="0" t="s">
        <v>134</v>
      </c>
      <c r="BA1482" s="0" t="s">
        <v>134</v>
      </c>
      <c r="BB1482" s="0" t="s">
        <v>134</v>
      </c>
      <c r="BC1482" s="0" t="s">
        <v>134</v>
      </c>
      <c r="BD1482" s="0" t="s">
        <v>134</v>
      </c>
      <c r="BE1482" s="0" t="s">
        <v>134</v>
      </c>
      <c r="BF1482" s="0" t="s">
        <v>134</v>
      </c>
      <c r="BG1482" s="0" t="s">
        <v>134</v>
      </c>
      <c r="BH1482" s="0" t="s">
        <v>134</v>
      </c>
      <c r="BI1482" s="0" t="s">
        <v>134</v>
      </c>
      <c r="BJ1482" s="0" t="s">
        <v>134</v>
      </c>
      <c r="BK1482" s="0" t="s">
        <v>134</v>
      </c>
      <c r="BL1482" s="0" t="s">
        <v>134</v>
      </c>
      <c r="BM1482" s="0" t="s">
        <v>134</v>
      </c>
      <c r="BN1482" s="0" t="s">
        <v>134</v>
      </c>
      <c r="BO1482" s="0" t="s">
        <v>134</v>
      </c>
      <c r="BP1482" s="0" t="s">
        <v>134</v>
      </c>
      <c r="BQ1482" s="0" t="s">
        <v>134</v>
      </c>
      <c r="BR1482" s="0" t="s">
        <v>134</v>
      </c>
      <c r="BS1482" s="0" t="s">
        <v>134</v>
      </c>
      <c r="BT1482" s="0" t="s">
        <v>134</v>
      </c>
      <c r="BU1482" s="0" t="s">
        <v>134</v>
      </c>
      <c r="BV1482" s="0" t="s">
        <v>134</v>
      </c>
      <c r="BW1482" s="0" t="s">
        <v>134</v>
      </c>
      <c r="BX1482" s="0" t="s">
        <v>134</v>
      </c>
      <c r="BZ1482" s="0" t="s">
        <v>134</v>
      </c>
      <c r="CA1482" s="0" t="s">
        <v>134</v>
      </c>
      <c r="CB1482" s="0" t="s">
        <v>134</v>
      </c>
      <c r="CC1482" s="0" t="s">
        <v>134</v>
      </c>
      <c r="CD1482" s="0" t="s">
        <v>134</v>
      </c>
      <c r="CE1482" s="0" t="s">
        <v>134</v>
      </c>
    </row>
    <row r="1483" customFormat="false" ht="12.75" hidden="false" customHeight="false" outlineLevel="0" collapsed="false">
      <c r="E1483" s="9" t="n">
        <v>14.7</v>
      </c>
      <c r="F1483" s="9" t="n">
        <v>19733.9364231761</v>
      </c>
      <c r="G1483" s="9" t="n">
        <v>826.958091514873</v>
      </c>
      <c r="Q1483" s="0" t="s">
        <v>134</v>
      </c>
      <c r="R1483" s="0" t="s">
        <v>134</v>
      </c>
      <c r="S1483" s="0" t="s">
        <v>134</v>
      </c>
      <c r="T1483" s="0" t="s">
        <v>134</v>
      </c>
      <c r="U1483" s="0" t="s">
        <v>134</v>
      </c>
      <c r="V1483" s="0" t="s">
        <v>134</v>
      </c>
      <c r="W1483" s="0" t="s">
        <v>134</v>
      </c>
      <c r="X1483" s="0" t="s">
        <v>134</v>
      </c>
      <c r="Y1483" s="0" t="s">
        <v>134</v>
      </c>
      <c r="Z1483" s="0" t="s">
        <v>134</v>
      </c>
      <c r="AA1483" s="0" t="s">
        <v>134</v>
      </c>
      <c r="AB1483" s="0" t="s">
        <v>134</v>
      </c>
      <c r="AC1483" s="0" t="s">
        <v>134</v>
      </c>
      <c r="AD1483" s="0" t="s">
        <v>134</v>
      </c>
      <c r="AE1483" s="0" t="s">
        <v>134</v>
      </c>
      <c r="AF1483" s="0" t="s">
        <v>134</v>
      </c>
      <c r="AG1483" s="0" t="s">
        <v>134</v>
      </c>
      <c r="AH1483" s="0" t="s">
        <v>134</v>
      </c>
      <c r="AI1483" s="0" t="s">
        <v>134</v>
      </c>
      <c r="AJ1483" s="0" t="s">
        <v>134</v>
      </c>
      <c r="AK1483" s="0" t="s">
        <v>134</v>
      </c>
      <c r="AL1483" s="0" t="s">
        <v>134</v>
      </c>
      <c r="AM1483" s="0" t="s">
        <v>134</v>
      </c>
      <c r="AN1483" s="0" t="s">
        <v>134</v>
      </c>
      <c r="AO1483" s="0" t="s">
        <v>134</v>
      </c>
      <c r="AP1483" s="0" t="s">
        <v>134</v>
      </c>
      <c r="AQ1483" s="0" t="s">
        <v>134</v>
      </c>
      <c r="AR1483" s="0" t="s">
        <v>134</v>
      </c>
      <c r="AS1483" s="0" t="s">
        <v>134</v>
      </c>
      <c r="AT1483" s="0" t="s">
        <v>134</v>
      </c>
      <c r="AU1483" s="0" t="s">
        <v>134</v>
      </c>
      <c r="AV1483" s="0" t="s">
        <v>134</v>
      </c>
      <c r="AW1483" s="0" t="s">
        <v>134</v>
      </c>
      <c r="AX1483" s="0" t="s">
        <v>134</v>
      </c>
      <c r="AY1483" s="0" t="s">
        <v>134</v>
      </c>
      <c r="AZ1483" s="0" t="s">
        <v>134</v>
      </c>
      <c r="BA1483" s="0" t="s">
        <v>134</v>
      </c>
      <c r="BB1483" s="0" t="s">
        <v>134</v>
      </c>
      <c r="BC1483" s="0" t="s">
        <v>134</v>
      </c>
      <c r="BD1483" s="0" t="s">
        <v>134</v>
      </c>
      <c r="BE1483" s="0" t="s">
        <v>134</v>
      </c>
      <c r="BF1483" s="0" t="s">
        <v>134</v>
      </c>
      <c r="BG1483" s="0" t="s">
        <v>134</v>
      </c>
      <c r="BH1483" s="0" t="s">
        <v>134</v>
      </c>
      <c r="BI1483" s="0" t="s">
        <v>134</v>
      </c>
      <c r="BJ1483" s="0" t="s">
        <v>134</v>
      </c>
      <c r="BK1483" s="0" t="s">
        <v>134</v>
      </c>
      <c r="BL1483" s="0" t="s">
        <v>134</v>
      </c>
      <c r="BM1483" s="0" t="s">
        <v>134</v>
      </c>
      <c r="BN1483" s="0" t="s">
        <v>134</v>
      </c>
      <c r="BO1483" s="0" t="s">
        <v>134</v>
      </c>
      <c r="BP1483" s="0" t="s">
        <v>134</v>
      </c>
      <c r="BQ1483" s="0" t="s">
        <v>134</v>
      </c>
      <c r="BR1483" s="0" t="s">
        <v>134</v>
      </c>
      <c r="BS1483" s="0" t="s">
        <v>134</v>
      </c>
      <c r="BT1483" s="0" t="s">
        <v>134</v>
      </c>
      <c r="BU1483" s="0" t="s">
        <v>134</v>
      </c>
      <c r="BV1483" s="0" t="s">
        <v>134</v>
      </c>
      <c r="BW1483" s="0" t="s">
        <v>134</v>
      </c>
      <c r="BX1483" s="0" t="s">
        <v>134</v>
      </c>
      <c r="BZ1483" s="0" t="s">
        <v>134</v>
      </c>
      <c r="CA1483" s="0" t="s">
        <v>134</v>
      </c>
      <c r="CB1483" s="0" t="s">
        <v>134</v>
      </c>
      <c r="CC1483" s="0" t="s">
        <v>134</v>
      </c>
      <c r="CD1483" s="0" t="s">
        <v>134</v>
      </c>
      <c r="CE1483" s="0" t="s">
        <v>134</v>
      </c>
    </row>
    <row r="1484" customFormat="false" ht="12.75" hidden="false" customHeight="false" outlineLevel="0" collapsed="false">
      <c r="E1484" s="9" t="n">
        <v>14.71</v>
      </c>
      <c r="F1484" s="9" t="n">
        <v>19742.1911439835</v>
      </c>
      <c r="G1484" s="9" t="n">
        <v>826.555097561995</v>
      </c>
      <c r="Q1484" s="0" t="s">
        <v>134</v>
      </c>
      <c r="R1484" s="0" t="s">
        <v>134</v>
      </c>
      <c r="S1484" s="0" t="s">
        <v>134</v>
      </c>
      <c r="T1484" s="0" t="s">
        <v>134</v>
      </c>
      <c r="U1484" s="0" t="s">
        <v>134</v>
      </c>
      <c r="V1484" s="0" t="s">
        <v>134</v>
      </c>
      <c r="W1484" s="0" t="s">
        <v>134</v>
      </c>
      <c r="X1484" s="0" t="s">
        <v>134</v>
      </c>
      <c r="Y1484" s="0" t="s">
        <v>134</v>
      </c>
      <c r="Z1484" s="0" t="s">
        <v>134</v>
      </c>
      <c r="AA1484" s="0" t="s">
        <v>134</v>
      </c>
      <c r="AB1484" s="0" t="s">
        <v>134</v>
      </c>
      <c r="AC1484" s="0" t="s">
        <v>134</v>
      </c>
      <c r="AD1484" s="0" t="s">
        <v>134</v>
      </c>
      <c r="AE1484" s="0" t="s">
        <v>134</v>
      </c>
      <c r="AF1484" s="0" t="s">
        <v>134</v>
      </c>
      <c r="AG1484" s="0" t="s">
        <v>134</v>
      </c>
      <c r="AH1484" s="0" t="s">
        <v>134</v>
      </c>
      <c r="AI1484" s="0" t="s">
        <v>134</v>
      </c>
      <c r="AJ1484" s="0" t="s">
        <v>134</v>
      </c>
      <c r="AK1484" s="0" t="s">
        <v>134</v>
      </c>
      <c r="AL1484" s="0" t="s">
        <v>134</v>
      </c>
      <c r="AM1484" s="0" t="s">
        <v>134</v>
      </c>
      <c r="AN1484" s="0" t="s">
        <v>134</v>
      </c>
      <c r="AO1484" s="0" t="s">
        <v>134</v>
      </c>
      <c r="AP1484" s="0" t="s">
        <v>134</v>
      </c>
      <c r="AQ1484" s="0" t="s">
        <v>134</v>
      </c>
      <c r="AR1484" s="0" t="s">
        <v>134</v>
      </c>
      <c r="AS1484" s="0" t="s">
        <v>134</v>
      </c>
      <c r="AT1484" s="0" t="s">
        <v>134</v>
      </c>
      <c r="AU1484" s="0" t="s">
        <v>134</v>
      </c>
      <c r="AV1484" s="0" t="s">
        <v>134</v>
      </c>
      <c r="AW1484" s="0" t="s">
        <v>134</v>
      </c>
      <c r="AX1484" s="0" t="s">
        <v>134</v>
      </c>
      <c r="AY1484" s="0" t="s">
        <v>134</v>
      </c>
      <c r="AZ1484" s="0" t="s">
        <v>134</v>
      </c>
      <c r="BA1484" s="0" t="s">
        <v>134</v>
      </c>
      <c r="BB1484" s="0" t="s">
        <v>134</v>
      </c>
      <c r="BC1484" s="0" t="s">
        <v>134</v>
      </c>
      <c r="BD1484" s="0" t="s">
        <v>134</v>
      </c>
      <c r="BE1484" s="0" t="s">
        <v>134</v>
      </c>
      <c r="BF1484" s="0" t="s">
        <v>134</v>
      </c>
      <c r="BG1484" s="0" t="s">
        <v>134</v>
      </c>
      <c r="BH1484" s="0" t="s">
        <v>134</v>
      </c>
      <c r="BI1484" s="0" t="s">
        <v>134</v>
      </c>
      <c r="BJ1484" s="0" t="s">
        <v>134</v>
      </c>
      <c r="BK1484" s="0" t="s">
        <v>134</v>
      </c>
      <c r="BL1484" s="0" t="s">
        <v>134</v>
      </c>
      <c r="BM1484" s="0" t="s">
        <v>134</v>
      </c>
      <c r="BN1484" s="0" t="s">
        <v>134</v>
      </c>
      <c r="BO1484" s="0" t="s">
        <v>134</v>
      </c>
      <c r="BP1484" s="0" t="s">
        <v>134</v>
      </c>
      <c r="BQ1484" s="0" t="s">
        <v>134</v>
      </c>
      <c r="BR1484" s="0" t="s">
        <v>134</v>
      </c>
      <c r="BS1484" s="0" t="s">
        <v>134</v>
      </c>
      <c r="BT1484" s="0" t="s">
        <v>134</v>
      </c>
      <c r="BU1484" s="0" t="s">
        <v>134</v>
      </c>
      <c r="BV1484" s="0" t="s">
        <v>134</v>
      </c>
      <c r="BW1484" s="0" t="s">
        <v>134</v>
      </c>
      <c r="BX1484" s="0" t="s">
        <v>134</v>
      </c>
      <c r="BZ1484" s="0" t="s">
        <v>134</v>
      </c>
      <c r="CA1484" s="0" t="s">
        <v>134</v>
      </c>
      <c r="CB1484" s="0" t="s">
        <v>134</v>
      </c>
      <c r="CC1484" s="0" t="s">
        <v>134</v>
      </c>
      <c r="CD1484" s="0" t="s">
        <v>134</v>
      </c>
      <c r="CE1484" s="0" t="s">
        <v>134</v>
      </c>
    </row>
    <row r="1485" customFormat="false" ht="12.75" hidden="false" customHeight="false" outlineLevel="0" collapsed="false">
      <c r="E1485" s="9" t="n">
        <v>14.72</v>
      </c>
      <c r="F1485" s="9" t="n">
        <v>19750.4418316409</v>
      </c>
      <c r="G1485" s="9" t="n">
        <v>826.152203438682</v>
      </c>
      <c r="Q1485" s="0" t="s">
        <v>134</v>
      </c>
      <c r="R1485" s="0" t="s">
        <v>134</v>
      </c>
      <c r="S1485" s="0" t="s">
        <v>134</v>
      </c>
      <c r="T1485" s="0" t="s">
        <v>134</v>
      </c>
      <c r="U1485" s="0" t="s">
        <v>134</v>
      </c>
      <c r="V1485" s="0" t="s">
        <v>134</v>
      </c>
      <c r="W1485" s="0" t="s">
        <v>134</v>
      </c>
      <c r="X1485" s="0" t="s">
        <v>134</v>
      </c>
      <c r="Y1485" s="0" t="s">
        <v>134</v>
      </c>
      <c r="Z1485" s="0" t="s">
        <v>134</v>
      </c>
      <c r="AA1485" s="0" t="s">
        <v>134</v>
      </c>
      <c r="AB1485" s="0" t="s">
        <v>134</v>
      </c>
      <c r="AC1485" s="0" t="s">
        <v>134</v>
      </c>
      <c r="AD1485" s="0" t="s">
        <v>134</v>
      </c>
      <c r="AE1485" s="0" t="s">
        <v>134</v>
      </c>
      <c r="AF1485" s="0" t="s">
        <v>134</v>
      </c>
      <c r="AG1485" s="0" t="s">
        <v>134</v>
      </c>
      <c r="AH1485" s="0" t="s">
        <v>134</v>
      </c>
      <c r="AI1485" s="0" t="s">
        <v>134</v>
      </c>
      <c r="AJ1485" s="0" t="s">
        <v>134</v>
      </c>
      <c r="AK1485" s="0" t="s">
        <v>134</v>
      </c>
      <c r="AL1485" s="0" t="s">
        <v>134</v>
      </c>
      <c r="AM1485" s="0" t="s">
        <v>134</v>
      </c>
      <c r="AN1485" s="0" t="s">
        <v>134</v>
      </c>
      <c r="AO1485" s="0" t="s">
        <v>134</v>
      </c>
      <c r="AP1485" s="0" t="s">
        <v>134</v>
      </c>
      <c r="AQ1485" s="0" t="s">
        <v>134</v>
      </c>
      <c r="AR1485" s="0" t="s">
        <v>134</v>
      </c>
      <c r="AS1485" s="0" t="s">
        <v>134</v>
      </c>
      <c r="AT1485" s="0" t="s">
        <v>134</v>
      </c>
      <c r="AU1485" s="0" t="s">
        <v>134</v>
      </c>
      <c r="AV1485" s="0" t="s">
        <v>134</v>
      </c>
      <c r="AW1485" s="0" t="s">
        <v>134</v>
      </c>
      <c r="AX1485" s="0" t="s">
        <v>134</v>
      </c>
      <c r="AY1485" s="0" t="s">
        <v>134</v>
      </c>
      <c r="AZ1485" s="0" t="s">
        <v>134</v>
      </c>
      <c r="BA1485" s="0" t="s">
        <v>134</v>
      </c>
      <c r="BB1485" s="0" t="s">
        <v>134</v>
      </c>
      <c r="BC1485" s="0" t="s">
        <v>134</v>
      </c>
      <c r="BD1485" s="0" t="s">
        <v>134</v>
      </c>
      <c r="BE1485" s="0" t="s">
        <v>134</v>
      </c>
      <c r="BF1485" s="0" t="s">
        <v>134</v>
      </c>
      <c r="BG1485" s="0" t="s">
        <v>134</v>
      </c>
      <c r="BH1485" s="0" t="s">
        <v>134</v>
      </c>
      <c r="BI1485" s="0" t="s">
        <v>134</v>
      </c>
      <c r="BJ1485" s="0" t="s">
        <v>134</v>
      </c>
      <c r="BK1485" s="0" t="s">
        <v>134</v>
      </c>
      <c r="BL1485" s="0" t="s">
        <v>134</v>
      </c>
      <c r="BM1485" s="0" t="s">
        <v>134</v>
      </c>
      <c r="BN1485" s="0" t="s">
        <v>134</v>
      </c>
      <c r="BO1485" s="0" t="s">
        <v>134</v>
      </c>
      <c r="BP1485" s="0" t="s">
        <v>134</v>
      </c>
      <c r="BQ1485" s="0" t="s">
        <v>134</v>
      </c>
      <c r="BR1485" s="0" t="s">
        <v>134</v>
      </c>
      <c r="BS1485" s="0" t="s">
        <v>134</v>
      </c>
      <c r="BT1485" s="0" t="s">
        <v>134</v>
      </c>
      <c r="BU1485" s="0" t="s">
        <v>134</v>
      </c>
      <c r="BV1485" s="0" t="s">
        <v>134</v>
      </c>
      <c r="BW1485" s="0" t="s">
        <v>134</v>
      </c>
      <c r="BX1485" s="0" t="s">
        <v>134</v>
      </c>
      <c r="BZ1485" s="0" t="s">
        <v>134</v>
      </c>
      <c r="CA1485" s="0" t="s">
        <v>134</v>
      </c>
      <c r="CB1485" s="0" t="s">
        <v>134</v>
      </c>
      <c r="CC1485" s="0" t="s">
        <v>134</v>
      </c>
      <c r="CD1485" s="0" t="s">
        <v>134</v>
      </c>
      <c r="CE1485" s="0" t="s">
        <v>134</v>
      </c>
    </row>
    <row r="1486" customFormat="false" ht="12.75" hidden="false" customHeight="false" outlineLevel="0" collapsed="false">
      <c r="E1486" s="9" t="n">
        <v>14.73</v>
      </c>
      <c r="F1486" s="9" t="n">
        <v>19758.6884871417</v>
      </c>
      <c r="G1486" s="9" t="n">
        <v>825.749409036715</v>
      </c>
      <c r="Q1486" s="0" t="s">
        <v>134</v>
      </c>
      <c r="R1486" s="0" t="s">
        <v>134</v>
      </c>
      <c r="S1486" s="0" t="s">
        <v>134</v>
      </c>
      <c r="T1486" s="0" t="s">
        <v>134</v>
      </c>
      <c r="U1486" s="0" t="s">
        <v>134</v>
      </c>
      <c r="V1486" s="0" t="s">
        <v>134</v>
      </c>
      <c r="W1486" s="0" t="s">
        <v>134</v>
      </c>
      <c r="X1486" s="0" t="s">
        <v>134</v>
      </c>
      <c r="Y1486" s="0" t="s">
        <v>134</v>
      </c>
      <c r="Z1486" s="0" t="s">
        <v>134</v>
      </c>
      <c r="AA1486" s="0" t="s">
        <v>134</v>
      </c>
      <c r="AB1486" s="0" t="s">
        <v>134</v>
      </c>
      <c r="AC1486" s="0" t="s">
        <v>134</v>
      </c>
      <c r="AD1486" s="0" t="s">
        <v>134</v>
      </c>
      <c r="AE1486" s="0" t="s">
        <v>134</v>
      </c>
      <c r="AF1486" s="0" t="s">
        <v>134</v>
      </c>
      <c r="AG1486" s="0" t="s">
        <v>134</v>
      </c>
      <c r="AH1486" s="0" t="s">
        <v>134</v>
      </c>
      <c r="AI1486" s="0" t="s">
        <v>134</v>
      </c>
      <c r="AJ1486" s="0" t="s">
        <v>134</v>
      </c>
      <c r="AK1486" s="0" t="s">
        <v>134</v>
      </c>
      <c r="AL1486" s="0" t="s">
        <v>134</v>
      </c>
      <c r="AM1486" s="0" t="s">
        <v>134</v>
      </c>
      <c r="AN1486" s="0" t="s">
        <v>134</v>
      </c>
      <c r="AO1486" s="0" t="s">
        <v>134</v>
      </c>
      <c r="AP1486" s="0" t="s">
        <v>134</v>
      </c>
      <c r="AQ1486" s="0" t="s">
        <v>134</v>
      </c>
      <c r="AR1486" s="0" t="s">
        <v>134</v>
      </c>
      <c r="AS1486" s="0" t="s">
        <v>134</v>
      </c>
      <c r="AT1486" s="0" t="s">
        <v>134</v>
      </c>
      <c r="AU1486" s="0" t="s">
        <v>134</v>
      </c>
      <c r="AV1486" s="0" t="s">
        <v>134</v>
      </c>
      <c r="AW1486" s="0" t="s">
        <v>134</v>
      </c>
      <c r="AX1486" s="0" t="s">
        <v>134</v>
      </c>
      <c r="AY1486" s="0" t="s">
        <v>134</v>
      </c>
      <c r="AZ1486" s="0" t="s">
        <v>134</v>
      </c>
      <c r="BA1486" s="0" t="s">
        <v>134</v>
      </c>
      <c r="BB1486" s="0" t="s">
        <v>134</v>
      </c>
      <c r="BC1486" s="0" t="s">
        <v>134</v>
      </c>
      <c r="BD1486" s="0" t="s">
        <v>134</v>
      </c>
      <c r="BE1486" s="0" t="s">
        <v>134</v>
      </c>
      <c r="BF1486" s="0" t="s">
        <v>134</v>
      </c>
      <c r="BG1486" s="0" t="s">
        <v>134</v>
      </c>
      <c r="BH1486" s="0" t="s">
        <v>134</v>
      </c>
      <c r="BI1486" s="0" t="s">
        <v>134</v>
      </c>
      <c r="BJ1486" s="0" t="s">
        <v>134</v>
      </c>
      <c r="BK1486" s="0" t="s">
        <v>134</v>
      </c>
      <c r="BL1486" s="0" t="s">
        <v>134</v>
      </c>
      <c r="BM1486" s="0" t="s">
        <v>134</v>
      </c>
      <c r="BN1486" s="0" t="s">
        <v>134</v>
      </c>
      <c r="BO1486" s="0" t="s">
        <v>134</v>
      </c>
      <c r="BP1486" s="0" t="s">
        <v>134</v>
      </c>
      <c r="BQ1486" s="0" t="s">
        <v>134</v>
      </c>
      <c r="BR1486" s="0" t="s">
        <v>134</v>
      </c>
      <c r="BS1486" s="0" t="s">
        <v>134</v>
      </c>
      <c r="BT1486" s="0" t="s">
        <v>134</v>
      </c>
      <c r="BU1486" s="0" t="s">
        <v>134</v>
      </c>
      <c r="BV1486" s="0" t="s">
        <v>134</v>
      </c>
      <c r="BW1486" s="0" t="s">
        <v>134</v>
      </c>
      <c r="BX1486" s="0" t="s">
        <v>134</v>
      </c>
      <c r="BZ1486" s="0" t="s">
        <v>134</v>
      </c>
      <c r="CA1486" s="0" t="s">
        <v>134</v>
      </c>
      <c r="CB1486" s="0" t="s">
        <v>134</v>
      </c>
      <c r="CC1486" s="0" t="s">
        <v>134</v>
      </c>
      <c r="CD1486" s="0" t="s">
        <v>134</v>
      </c>
      <c r="CE1486" s="0" t="s">
        <v>134</v>
      </c>
    </row>
    <row r="1487" customFormat="false" ht="12.75" hidden="false" customHeight="false" outlineLevel="0" collapsed="false">
      <c r="E1487" s="9" t="n">
        <v>14.74</v>
      </c>
      <c r="F1487" s="9" t="n">
        <v>19766.9311114783</v>
      </c>
      <c r="G1487" s="9" t="n">
        <v>825.346714248015</v>
      </c>
      <c r="Q1487" s="0" t="s">
        <v>134</v>
      </c>
      <c r="R1487" s="0" t="s">
        <v>134</v>
      </c>
      <c r="S1487" s="0" t="s">
        <v>134</v>
      </c>
      <c r="T1487" s="0" t="s">
        <v>134</v>
      </c>
      <c r="U1487" s="0" t="s">
        <v>134</v>
      </c>
      <c r="V1487" s="0" t="s">
        <v>134</v>
      </c>
      <c r="W1487" s="0" t="s">
        <v>134</v>
      </c>
      <c r="X1487" s="0" t="s">
        <v>134</v>
      </c>
      <c r="Y1487" s="0" t="s">
        <v>134</v>
      </c>
      <c r="Z1487" s="0" t="s">
        <v>134</v>
      </c>
      <c r="AA1487" s="0" t="s">
        <v>134</v>
      </c>
      <c r="AB1487" s="0" t="s">
        <v>134</v>
      </c>
      <c r="AC1487" s="0" t="s">
        <v>134</v>
      </c>
      <c r="AD1487" s="0" t="s">
        <v>134</v>
      </c>
      <c r="AE1487" s="0" t="s">
        <v>134</v>
      </c>
      <c r="AF1487" s="0" t="s">
        <v>134</v>
      </c>
      <c r="AG1487" s="0" t="s">
        <v>134</v>
      </c>
      <c r="AH1487" s="0" t="s">
        <v>134</v>
      </c>
      <c r="AI1487" s="0" t="s">
        <v>134</v>
      </c>
      <c r="AJ1487" s="0" t="s">
        <v>134</v>
      </c>
      <c r="AK1487" s="0" t="s">
        <v>134</v>
      </c>
      <c r="AL1487" s="0" t="s">
        <v>134</v>
      </c>
      <c r="AM1487" s="0" t="s">
        <v>134</v>
      </c>
      <c r="AN1487" s="0" t="s">
        <v>134</v>
      </c>
      <c r="AO1487" s="0" t="s">
        <v>134</v>
      </c>
      <c r="AP1487" s="0" t="s">
        <v>134</v>
      </c>
      <c r="AQ1487" s="0" t="s">
        <v>134</v>
      </c>
      <c r="AR1487" s="0" t="s">
        <v>134</v>
      </c>
      <c r="AS1487" s="0" t="s">
        <v>134</v>
      </c>
      <c r="AT1487" s="0" t="s">
        <v>134</v>
      </c>
      <c r="AU1487" s="0" t="s">
        <v>134</v>
      </c>
      <c r="AV1487" s="0" t="s">
        <v>134</v>
      </c>
      <c r="AW1487" s="0" t="s">
        <v>134</v>
      </c>
      <c r="AX1487" s="0" t="s">
        <v>134</v>
      </c>
      <c r="AY1487" s="0" t="s">
        <v>134</v>
      </c>
      <c r="AZ1487" s="0" t="s">
        <v>134</v>
      </c>
      <c r="BA1487" s="0" t="s">
        <v>134</v>
      </c>
      <c r="BB1487" s="0" t="s">
        <v>134</v>
      </c>
      <c r="BC1487" s="0" t="s">
        <v>134</v>
      </c>
      <c r="BD1487" s="0" t="s">
        <v>134</v>
      </c>
      <c r="BE1487" s="0" t="s">
        <v>134</v>
      </c>
      <c r="BF1487" s="0" t="s">
        <v>134</v>
      </c>
      <c r="BG1487" s="0" t="s">
        <v>134</v>
      </c>
      <c r="BH1487" s="0" t="s">
        <v>134</v>
      </c>
      <c r="BI1487" s="0" t="s">
        <v>134</v>
      </c>
      <c r="BJ1487" s="0" t="s">
        <v>134</v>
      </c>
      <c r="BK1487" s="0" t="s">
        <v>134</v>
      </c>
      <c r="BL1487" s="0" t="s">
        <v>134</v>
      </c>
      <c r="BM1487" s="0" t="s">
        <v>134</v>
      </c>
      <c r="BN1487" s="0" t="s">
        <v>134</v>
      </c>
      <c r="BO1487" s="0" t="s">
        <v>134</v>
      </c>
      <c r="BP1487" s="0" t="s">
        <v>134</v>
      </c>
      <c r="BQ1487" s="0" t="s">
        <v>134</v>
      </c>
      <c r="BR1487" s="0" t="s">
        <v>134</v>
      </c>
      <c r="BS1487" s="0" t="s">
        <v>134</v>
      </c>
      <c r="BT1487" s="0" t="s">
        <v>134</v>
      </c>
      <c r="BU1487" s="0" t="s">
        <v>134</v>
      </c>
      <c r="BV1487" s="0" t="s">
        <v>134</v>
      </c>
      <c r="BW1487" s="0" t="s">
        <v>134</v>
      </c>
      <c r="BX1487" s="0" t="s">
        <v>134</v>
      </c>
      <c r="BZ1487" s="0" t="s">
        <v>134</v>
      </c>
      <c r="CA1487" s="0" t="s">
        <v>134</v>
      </c>
      <c r="CB1487" s="0" t="s">
        <v>134</v>
      </c>
      <c r="CC1487" s="0" t="s">
        <v>134</v>
      </c>
      <c r="CD1487" s="0" t="s">
        <v>134</v>
      </c>
      <c r="CE1487" s="0" t="s">
        <v>134</v>
      </c>
    </row>
    <row r="1488" customFormat="false" ht="12.75" hidden="false" customHeight="false" outlineLevel="0" collapsed="false">
      <c r="E1488" s="9" t="n">
        <v>14.75</v>
      </c>
      <c r="F1488" s="9" t="n">
        <v>19775.1697056417</v>
      </c>
      <c r="G1488" s="9" t="n">
        <v>824.944118964639</v>
      </c>
      <c r="Q1488" s="0" t="s">
        <v>134</v>
      </c>
      <c r="R1488" s="0" t="s">
        <v>134</v>
      </c>
      <c r="S1488" s="0" t="s">
        <v>134</v>
      </c>
      <c r="T1488" s="0" t="s">
        <v>134</v>
      </c>
      <c r="U1488" s="0" t="s">
        <v>134</v>
      </c>
      <c r="V1488" s="0" t="s">
        <v>134</v>
      </c>
      <c r="W1488" s="0" t="s">
        <v>134</v>
      </c>
      <c r="X1488" s="0" t="s">
        <v>134</v>
      </c>
      <c r="Y1488" s="0" t="s">
        <v>134</v>
      </c>
      <c r="Z1488" s="0" t="s">
        <v>134</v>
      </c>
      <c r="AA1488" s="0" t="s">
        <v>134</v>
      </c>
      <c r="AB1488" s="0" t="s">
        <v>134</v>
      </c>
      <c r="AC1488" s="0" t="s">
        <v>134</v>
      </c>
      <c r="AD1488" s="0" t="s">
        <v>134</v>
      </c>
      <c r="AE1488" s="0" t="s">
        <v>134</v>
      </c>
      <c r="AF1488" s="0" t="s">
        <v>134</v>
      </c>
      <c r="AG1488" s="0" t="s">
        <v>134</v>
      </c>
      <c r="AH1488" s="0" t="s">
        <v>134</v>
      </c>
      <c r="AI1488" s="0" t="s">
        <v>134</v>
      </c>
      <c r="AJ1488" s="0" t="s">
        <v>134</v>
      </c>
      <c r="AK1488" s="0" t="s">
        <v>134</v>
      </c>
      <c r="AL1488" s="0" t="s">
        <v>134</v>
      </c>
      <c r="AM1488" s="0" t="s">
        <v>134</v>
      </c>
      <c r="AN1488" s="0" t="s">
        <v>134</v>
      </c>
      <c r="AO1488" s="0" t="s">
        <v>134</v>
      </c>
      <c r="AP1488" s="0" t="s">
        <v>134</v>
      </c>
      <c r="AQ1488" s="0" t="s">
        <v>134</v>
      </c>
      <c r="AR1488" s="0" t="s">
        <v>134</v>
      </c>
      <c r="AS1488" s="0" t="s">
        <v>134</v>
      </c>
      <c r="AT1488" s="0" t="s">
        <v>134</v>
      </c>
      <c r="AU1488" s="0" t="s">
        <v>134</v>
      </c>
      <c r="AV1488" s="0" t="s">
        <v>134</v>
      </c>
      <c r="AW1488" s="0" t="s">
        <v>134</v>
      </c>
      <c r="AX1488" s="0" t="s">
        <v>134</v>
      </c>
      <c r="AY1488" s="0" t="s">
        <v>134</v>
      </c>
      <c r="AZ1488" s="0" t="s">
        <v>134</v>
      </c>
      <c r="BA1488" s="0" t="s">
        <v>134</v>
      </c>
      <c r="BB1488" s="0" t="s">
        <v>134</v>
      </c>
      <c r="BC1488" s="0" t="s">
        <v>134</v>
      </c>
      <c r="BD1488" s="0" t="s">
        <v>134</v>
      </c>
      <c r="BE1488" s="0" t="s">
        <v>134</v>
      </c>
      <c r="BF1488" s="0" t="s">
        <v>134</v>
      </c>
      <c r="BG1488" s="0" t="s">
        <v>134</v>
      </c>
      <c r="BH1488" s="0" t="s">
        <v>134</v>
      </c>
      <c r="BI1488" s="0" t="s">
        <v>134</v>
      </c>
      <c r="BJ1488" s="0" t="s">
        <v>134</v>
      </c>
      <c r="BK1488" s="0" t="s">
        <v>134</v>
      </c>
      <c r="BL1488" s="0" t="s">
        <v>134</v>
      </c>
      <c r="BM1488" s="0" t="s">
        <v>134</v>
      </c>
      <c r="BN1488" s="0" t="s">
        <v>134</v>
      </c>
      <c r="BO1488" s="0" t="s">
        <v>134</v>
      </c>
      <c r="BP1488" s="0" t="s">
        <v>134</v>
      </c>
      <c r="BQ1488" s="0" t="s">
        <v>134</v>
      </c>
      <c r="BR1488" s="0" t="s">
        <v>134</v>
      </c>
      <c r="BS1488" s="0" t="s">
        <v>134</v>
      </c>
      <c r="BT1488" s="0" t="s">
        <v>134</v>
      </c>
      <c r="BU1488" s="0" t="s">
        <v>134</v>
      </c>
      <c r="BV1488" s="0" t="s">
        <v>134</v>
      </c>
      <c r="BW1488" s="0" t="s">
        <v>134</v>
      </c>
      <c r="BX1488" s="0" t="s">
        <v>134</v>
      </c>
      <c r="BZ1488" s="0" t="s">
        <v>134</v>
      </c>
      <c r="CA1488" s="0" t="s">
        <v>134</v>
      </c>
      <c r="CB1488" s="0" t="s">
        <v>134</v>
      </c>
      <c r="CC1488" s="0" t="s">
        <v>134</v>
      </c>
      <c r="CD1488" s="0" t="s">
        <v>134</v>
      </c>
      <c r="CE1488" s="0" t="s">
        <v>134</v>
      </c>
    </row>
    <row r="1489" customFormat="false" ht="12.75" hidden="false" customHeight="false" outlineLevel="0" collapsed="false">
      <c r="E1489" s="9" t="n">
        <v>14.76</v>
      </c>
      <c r="F1489" s="9" t="n">
        <v>19783.404270622</v>
      </c>
      <c r="G1489" s="9" t="n">
        <v>824.541623078779</v>
      </c>
      <c r="Q1489" s="0" t="s">
        <v>134</v>
      </c>
      <c r="R1489" s="0" t="s">
        <v>134</v>
      </c>
      <c r="S1489" s="0" t="s">
        <v>134</v>
      </c>
      <c r="T1489" s="0" t="s">
        <v>134</v>
      </c>
      <c r="U1489" s="0" t="s">
        <v>134</v>
      </c>
      <c r="V1489" s="0" t="s">
        <v>134</v>
      </c>
      <c r="W1489" s="0" t="s">
        <v>134</v>
      </c>
      <c r="X1489" s="0" t="s">
        <v>134</v>
      </c>
      <c r="Y1489" s="0" t="s">
        <v>134</v>
      </c>
      <c r="Z1489" s="0" t="s">
        <v>134</v>
      </c>
      <c r="AA1489" s="0" t="s">
        <v>134</v>
      </c>
      <c r="AB1489" s="0" t="s">
        <v>134</v>
      </c>
      <c r="AC1489" s="0" t="s">
        <v>134</v>
      </c>
      <c r="AD1489" s="0" t="s">
        <v>134</v>
      </c>
      <c r="AE1489" s="0" t="s">
        <v>134</v>
      </c>
      <c r="AF1489" s="0" t="s">
        <v>134</v>
      </c>
      <c r="AG1489" s="0" t="s">
        <v>134</v>
      </c>
      <c r="AH1489" s="0" t="s">
        <v>134</v>
      </c>
      <c r="AI1489" s="0" t="s">
        <v>134</v>
      </c>
      <c r="AJ1489" s="0" t="s">
        <v>134</v>
      </c>
      <c r="AK1489" s="0" t="s">
        <v>134</v>
      </c>
      <c r="AL1489" s="0" t="s">
        <v>134</v>
      </c>
      <c r="AM1489" s="0" t="s">
        <v>134</v>
      </c>
      <c r="AN1489" s="0" t="s">
        <v>134</v>
      </c>
      <c r="AO1489" s="0" t="s">
        <v>134</v>
      </c>
      <c r="AP1489" s="0" t="s">
        <v>134</v>
      </c>
      <c r="AQ1489" s="0" t="s">
        <v>134</v>
      </c>
      <c r="AR1489" s="0" t="s">
        <v>134</v>
      </c>
      <c r="AS1489" s="0" t="s">
        <v>134</v>
      </c>
      <c r="AT1489" s="0" t="s">
        <v>134</v>
      </c>
      <c r="AU1489" s="0" t="s">
        <v>134</v>
      </c>
      <c r="AV1489" s="0" t="s">
        <v>134</v>
      </c>
      <c r="AW1489" s="0" t="s">
        <v>134</v>
      </c>
      <c r="AX1489" s="0" t="s">
        <v>134</v>
      </c>
      <c r="AY1489" s="0" t="s">
        <v>134</v>
      </c>
      <c r="AZ1489" s="0" t="s">
        <v>134</v>
      </c>
      <c r="BA1489" s="0" t="s">
        <v>134</v>
      </c>
      <c r="BB1489" s="0" t="s">
        <v>134</v>
      </c>
      <c r="BC1489" s="0" t="s">
        <v>134</v>
      </c>
      <c r="BD1489" s="0" t="s">
        <v>134</v>
      </c>
      <c r="BE1489" s="0" t="s">
        <v>134</v>
      </c>
      <c r="BF1489" s="0" t="s">
        <v>134</v>
      </c>
      <c r="BG1489" s="0" t="s">
        <v>134</v>
      </c>
      <c r="BH1489" s="0" t="s">
        <v>134</v>
      </c>
      <c r="BI1489" s="0" t="s">
        <v>134</v>
      </c>
      <c r="BJ1489" s="0" t="s">
        <v>134</v>
      </c>
      <c r="BK1489" s="0" t="s">
        <v>134</v>
      </c>
      <c r="BL1489" s="0" t="s">
        <v>134</v>
      </c>
      <c r="BM1489" s="0" t="s">
        <v>134</v>
      </c>
      <c r="BN1489" s="0" t="s">
        <v>134</v>
      </c>
      <c r="BO1489" s="0" t="s">
        <v>134</v>
      </c>
      <c r="BP1489" s="0" t="s">
        <v>134</v>
      </c>
      <c r="BQ1489" s="0" t="s">
        <v>134</v>
      </c>
      <c r="BR1489" s="0" t="s">
        <v>134</v>
      </c>
      <c r="BS1489" s="0" t="s">
        <v>134</v>
      </c>
      <c r="BT1489" s="0" t="s">
        <v>134</v>
      </c>
      <c r="BU1489" s="0" t="s">
        <v>134</v>
      </c>
      <c r="BV1489" s="0" t="s">
        <v>134</v>
      </c>
      <c r="BW1489" s="0" t="s">
        <v>134</v>
      </c>
      <c r="BX1489" s="0" t="s">
        <v>134</v>
      </c>
      <c r="BZ1489" s="0" t="s">
        <v>134</v>
      </c>
      <c r="CA1489" s="0" t="s">
        <v>134</v>
      </c>
      <c r="CB1489" s="0" t="s">
        <v>134</v>
      </c>
      <c r="CC1489" s="0" t="s">
        <v>134</v>
      </c>
      <c r="CD1489" s="0" t="s">
        <v>134</v>
      </c>
      <c r="CE1489" s="0" t="s">
        <v>134</v>
      </c>
    </row>
    <row r="1490" customFormat="false" ht="12.75" hidden="false" customHeight="false" outlineLevel="0" collapsed="false">
      <c r="E1490" s="9" t="n">
        <v>14.77</v>
      </c>
      <c r="F1490" s="9" t="n">
        <v>19791.6348074082</v>
      </c>
      <c r="G1490" s="9" t="n">
        <v>824.139226482763</v>
      </c>
      <c r="Q1490" s="0" t="s">
        <v>134</v>
      </c>
      <c r="R1490" s="0" t="s">
        <v>134</v>
      </c>
      <c r="S1490" s="0" t="s">
        <v>134</v>
      </c>
      <c r="T1490" s="0" t="s">
        <v>134</v>
      </c>
      <c r="U1490" s="0" t="s">
        <v>134</v>
      </c>
      <c r="V1490" s="0" t="s">
        <v>134</v>
      </c>
      <c r="W1490" s="0" t="s">
        <v>134</v>
      </c>
      <c r="X1490" s="0" t="s">
        <v>134</v>
      </c>
      <c r="Y1490" s="0" t="s">
        <v>134</v>
      </c>
      <c r="Z1490" s="0" t="s">
        <v>134</v>
      </c>
      <c r="AA1490" s="0" t="s">
        <v>134</v>
      </c>
      <c r="AB1490" s="0" t="s">
        <v>134</v>
      </c>
      <c r="AC1490" s="0" t="s">
        <v>134</v>
      </c>
      <c r="AD1490" s="0" t="s">
        <v>134</v>
      </c>
      <c r="AE1490" s="0" t="s">
        <v>134</v>
      </c>
      <c r="AF1490" s="0" t="s">
        <v>134</v>
      </c>
      <c r="AG1490" s="0" t="s">
        <v>134</v>
      </c>
      <c r="AH1490" s="0" t="s">
        <v>134</v>
      </c>
      <c r="AI1490" s="0" t="s">
        <v>134</v>
      </c>
      <c r="AJ1490" s="0" t="s">
        <v>134</v>
      </c>
      <c r="AK1490" s="0" t="s">
        <v>134</v>
      </c>
      <c r="AL1490" s="0" t="s">
        <v>134</v>
      </c>
      <c r="AM1490" s="0" t="s">
        <v>134</v>
      </c>
      <c r="AN1490" s="0" t="s">
        <v>134</v>
      </c>
      <c r="AO1490" s="0" t="s">
        <v>134</v>
      </c>
      <c r="AP1490" s="0" t="s">
        <v>134</v>
      </c>
      <c r="AQ1490" s="0" t="s">
        <v>134</v>
      </c>
      <c r="AR1490" s="0" t="s">
        <v>134</v>
      </c>
      <c r="AS1490" s="0" t="s">
        <v>134</v>
      </c>
      <c r="AT1490" s="0" t="s">
        <v>134</v>
      </c>
      <c r="AU1490" s="0" t="s">
        <v>134</v>
      </c>
      <c r="AV1490" s="0" t="s">
        <v>134</v>
      </c>
      <c r="AW1490" s="0" t="s">
        <v>134</v>
      </c>
      <c r="AX1490" s="0" t="s">
        <v>134</v>
      </c>
      <c r="AY1490" s="0" t="s">
        <v>134</v>
      </c>
      <c r="AZ1490" s="0" t="s">
        <v>134</v>
      </c>
      <c r="BA1490" s="0" t="s">
        <v>134</v>
      </c>
      <c r="BB1490" s="0" t="s">
        <v>134</v>
      </c>
      <c r="BC1490" s="0" t="s">
        <v>134</v>
      </c>
      <c r="BD1490" s="0" t="s">
        <v>134</v>
      </c>
      <c r="BE1490" s="0" t="s">
        <v>134</v>
      </c>
      <c r="BF1490" s="0" t="s">
        <v>134</v>
      </c>
      <c r="BG1490" s="0" t="s">
        <v>134</v>
      </c>
      <c r="BH1490" s="0" t="s">
        <v>134</v>
      </c>
      <c r="BI1490" s="0" t="s">
        <v>134</v>
      </c>
      <c r="BJ1490" s="0" t="s">
        <v>134</v>
      </c>
      <c r="BK1490" s="0" t="s">
        <v>134</v>
      </c>
      <c r="BL1490" s="0" t="s">
        <v>134</v>
      </c>
      <c r="BM1490" s="0" t="s">
        <v>134</v>
      </c>
      <c r="BN1490" s="0" t="s">
        <v>134</v>
      </c>
      <c r="BO1490" s="0" t="s">
        <v>134</v>
      </c>
      <c r="BP1490" s="0" t="s">
        <v>134</v>
      </c>
      <c r="BQ1490" s="0" t="s">
        <v>134</v>
      </c>
      <c r="BR1490" s="0" t="s">
        <v>134</v>
      </c>
      <c r="BS1490" s="0" t="s">
        <v>134</v>
      </c>
      <c r="BT1490" s="0" t="s">
        <v>134</v>
      </c>
      <c r="BU1490" s="0" t="s">
        <v>134</v>
      </c>
      <c r="BV1490" s="0" t="s">
        <v>134</v>
      </c>
      <c r="BW1490" s="0" t="s">
        <v>134</v>
      </c>
      <c r="BX1490" s="0" t="s">
        <v>134</v>
      </c>
      <c r="BZ1490" s="0" t="s">
        <v>134</v>
      </c>
      <c r="CA1490" s="0" t="s">
        <v>134</v>
      </c>
      <c r="CB1490" s="0" t="s">
        <v>134</v>
      </c>
      <c r="CC1490" s="0" t="s">
        <v>134</v>
      </c>
      <c r="CD1490" s="0" t="s">
        <v>134</v>
      </c>
      <c r="CE1490" s="0" t="s">
        <v>134</v>
      </c>
    </row>
    <row r="1491" customFormat="false" ht="12.75" hidden="false" customHeight="false" outlineLevel="0" collapsed="false">
      <c r="E1491" s="9" t="n">
        <v>14.78</v>
      </c>
      <c r="F1491" s="9" t="n">
        <v>19799.8613169883</v>
      </c>
      <c r="G1491" s="9" t="n">
        <v>823.736929069056</v>
      </c>
      <c r="Q1491" s="0" t="s">
        <v>134</v>
      </c>
      <c r="R1491" s="0" t="s">
        <v>134</v>
      </c>
      <c r="S1491" s="0" t="s">
        <v>134</v>
      </c>
      <c r="T1491" s="0" t="s">
        <v>134</v>
      </c>
      <c r="U1491" s="0" t="s">
        <v>134</v>
      </c>
      <c r="V1491" s="0" t="s">
        <v>134</v>
      </c>
      <c r="W1491" s="0" t="s">
        <v>134</v>
      </c>
      <c r="X1491" s="0" t="s">
        <v>134</v>
      </c>
      <c r="Y1491" s="0" t="s">
        <v>134</v>
      </c>
      <c r="Z1491" s="0" t="s">
        <v>134</v>
      </c>
      <c r="AA1491" s="0" t="s">
        <v>134</v>
      </c>
      <c r="AB1491" s="0" t="s">
        <v>134</v>
      </c>
      <c r="AC1491" s="0" t="s">
        <v>134</v>
      </c>
      <c r="AD1491" s="0" t="s">
        <v>134</v>
      </c>
      <c r="AE1491" s="0" t="s">
        <v>134</v>
      </c>
      <c r="AF1491" s="0" t="s">
        <v>134</v>
      </c>
      <c r="AG1491" s="0" t="s">
        <v>134</v>
      </c>
      <c r="AH1491" s="0" t="s">
        <v>134</v>
      </c>
      <c r="AI1491" s="0" t="s">
        <v>134</v>
      </c>
      <c r="AJ1491" s="0" t="s">
        <v>134</v>
      </c>
      <c r="AK1491" s="0" t="s">
        <v>134</v>
      </c>
      <c r="AL1491" s="0" t="s">
        <v>134</v>
      </c>
      <c r="AM1491" s="0" t="s">
        <v>134</v>
      </c>
      <c r="AN1491" s="0" t="s">
        <v>134</v>
      </c>
      <c r="AO1491" s="0" t="s">
        <v>134</v>
      </c>
      <c r="AP1491" s="0" t="s">
        <v>134</v>
      </c>
      <c r="AQ1491" s="0" t="s">
        <v>134</v>
      </c>
      <c r="AR1491" s="0" t="s">
        <v>134</v>
      </c>
      <c r="AS1491" s="0" t="s">
        <v>134</v>
      </c>
      <c r="AT1491" s="0" t="s">
        <v>134</v>
      </c>
      <c r="AU1491" s="0" t="s">
        <v>134</v>
      </c>
      <c r="AV1491" s="0" t="s">
        <v>134</v>
      </c>
      <c r="AW1491" s="0" t="s">
        <v>134</v>
      </c>
      <c r="AX1491" s="0" t="s">
        <v>134</v>
      </c>
      <c r="AY1491" s="0" t="s">
        <v>134</v>
      </c>
      <c r="AZ1491" s="0" t="s">
        <v>134</v>
      </c>
      <c r="BA1491" s="0" t="s">
        <v>134</v>
      </c>
      <c r="BB1491" s="0" t="s">
        <v>134</v>
      </c>
      <c r="BC1491" s="0" t="s">
        <v>134</v>
      </c>
      <c r="BD1491" s="0" t="s">
        <v>134</v>
      </c>
      <c r="BE1491" s="0" t="s">
        <v>134</v>
      </c>
      <c r="BF1491" s="0" t="s">
        <v>134</v>
      </c>
      <c r="BG1491" s="0" t="s">
        <v>134</v>
      </c>
      <c r="BH1491" s="0" t="s">
        <v>134</v>
      </c>
      <c r="BI1491" s="0" t="s">
        <v>134</v>
      </c>
      <c r="BJ1491" s="0" t="s">
        <v>134</v>
      </c>
      <c r="BK1491" s="0" t="s">
        <v>134</v>
      </c>
      <c r="BL1491" s="0" t="s">
        <v>134</v>
      </c>
      <c r="BM1491" s="0" t="s">
        <v>134</v>
      </c>
      <c r="BN1491" s="0" t="s">
        <v>134</v>
      </c>
      <c r="BO1491" s="0" t="s">
        <v>134</v>
      </c>
      <c r="BP1491" s="0" t="s">
        <v>134</v>
      </c>
      <c r="BQ1491" s="0" t="s">
        <v>134</v>
      </c>
      <c r="BR1491" s="0" t="s">
        <v>134</v>
      </c>
      <c r="BS1491" s="0" t="s">
        <v>134</v>
      </c>
      <c r="BT1491" s="0" t="s">
        <v>134</v>
      </c>
      <c r="BU1491" s="0" t="s">
        <v>134</v>
      </c>
      <c r="BV1491" s="0" t="s">
        <v>134</v>
      </c>
      <c r="BW1491" s="0" t="s">
        <v>134</v>
      </c>
      <c r="BX1491" s="0" t="s">
        <v>134</v>
      </c>
      <c r="BZ1491" s="0" t="s">
        <v>134</v>
      </c>
      <c r="CA1491" s="0" t="s">
        <v>134</v>
      </c>
      <c r="CB1491" s="0" t="s">
        <v>134</v>
      </c>
      <c r="CC1491" s="0" t="s">
        <v>134</v>
      </c>
      <c r="CD1491" s="0" t="s">
        <v>134</v>
      </c>
      <c r="CE1491" s="0" t="s">
        <v>134</v>
      </c>
    </row>
    <row r="1492" customFormat="false" ht="12.75" hidden="false" customHeight="false" outlineLevel="0" collapsed="false">
      <c r="E1492" s="9" t="n">
        <v>14.79</v>
      </c>
      <c r="F1492" s="9" t="n">
        <v>19808.0838003491</v>
      </c>
      <c r="G1492" s="9" t="n">
        <v>823.334730730258</v>
      </c>
      <c r="Q1492" s="0" t="s">
        <v>134</v>
      </c>
      <c r="R1492" s="0" t="s">
        <v>134</v>
      </c>
      <c r="S1492" s="0" t="s">
        <v>134</v>
      </c>
      <c r="T1492" s="0" t="s">
        <v>134</v>
      </c>
      <c r="U1492" s="0" t="s">
        <v>134</v>
      </c>
      <c r="V1492" s="0" t="s">
        <v>134</v>
      </c>
      <c r="W1492" s="0" t="s">
        <v>134</v>
      </c>
      <c r="X1492" s="0" t="s">
        <v>134</v>
      </c>
      <c r="Y1492" s="0" t="s">
        <v>134</v>
      </c>
      <c r="Z1492" s="0" t="s">
        <v>134</v>
      </c>
      <c r="AA1492" s="0" t="s">
        <v>134</v>
      </c>
      <c r="AB1492" s="0" t="s">
        <v>134</v>
      </c>
      <c r="AC1492" s="0" t="s">
        <v>134</v>
      </c>
      <c r="AD1492" s="0" t="s">
        <v>134</v>
      </c>
      <c r="AE1492" s="0" t="s">
        <v>134</v>
      </c>
      <c r="AF1492" s="0" t="s">
        <v>134</v>
      </c>
      <c r="AG1492" s="0" t="s">
        <v>134</v>
      </c>
      <c r="AH1492" s="0" t="s">
        <v>134</v>
      </c>
      <c r="AI1492" s="0" t="s">
        <v>134</v>
      </c>
      <c r="AJ1492" s="0" t="s">
        <v>134</v>
      </c>
      <c r="AK1492" s="0" t="s">
        <v>134</v>
      </c>
      <c r="AL1492" s="0" t="s">
        <v>134</v>
      </c>
      <c r="AM1492" s="0" t="s">
        <v>134</v>
      </c>
      <c r="AN1492" s="0" t="s">
        <v>134</v>
      </c>
      <c r="AO1492" s="0" t="s">
        <v>134</v>
      </c>
      <c r="AP1492" s="0" t="s">
        <v>134</v>
      </c>
      <c r="AQ1492" s="0" t="s">
        <v>134</v>
      </c>
      <c r="AR1492" s="0" t="s">
        <v>134</v>
      </c>
      <c r="AS1492" s="0" t="s">
        <v>134</v>
      </c>
      <c r="AT1492" s="0" t="s">
        <v>134</v>
      </c>
      <c r="AU1492" s="0" t="s">
        <v>134</v>
      </c>
      <c r="AV1492" s="0" t="s">
        <v>134</v>
      </c>
      <c r="AW1492" s="0" t="s">
        <v>134</v>
      </c>
      <c r="AX1492" s="0" t="s">
        <v>134</v>
      </c>
      <c r="AY1492" s="0" t="s">
        <v>134</v>
      </c>
      <c r="AZ1492" s="0" t="s">
        <v>134</v>
      </c>
      <c r="BA1492" s="0" t="s">
        <v>134</v>
      </c>
      <c r="BB1492" s="0" t="s">
        <v>134</v>
      </c>
      <c r="BC1492" s="0" t="s">
        <v>134</v>
      </c>
      <c r="BD1492" s="0" t="s">
        <v>134</v>
      </c>
      <c r="BE1492" s="0" t="s">
        <v>134</v>
      </c>
      <c r="BF1492" s="0" t="s">
        <v>134</v>
      </c>
      <c r="BG1492" s="0" t="s">
        <v>134</v>
      </c>
      <c r="BH1492" s="0" t="s">
        <v>134</v>
      </c>
      <c r="BI1492" s="0" t="s">
        <v>134</v>
      </c>
      <c r="BJ1492" s="0" t="s">
        <v>134</v>
      </c>
      <c r="BK1492" s="0" t="s">
        <v>134</v>
      </c>
      <c r="BL1492" s="0" t="s">
        <v>134</v>
      </c>
      <c r="BM1492" s="0" t="s">
        <v>134</v>
      </c>
      <c r="BN1492" s="0" t="s">
        <v>134</v>
      </c>
      <c r="BO1492" s="0" t="s">
        <v>134</v>
      </c>
      <c r="BP1492" s="0" t="s">
        <v>134</v>
      </c>
      <c r="BQ1492" s="0" t="s">
        <v>134</v>
      </c>
      <c r="BR1492" s="0" t="s">
        <v>134</v>
      </c>
      <c r="BS1492" s="0" t="s">
        <v>134</v>
      </c>
      <c r="BT1492" s="0" t="s">
        <v>134</v>
      </c>
      <c r="BU1492" s="0" t="s">
        <v>134</v>
      </c>
      <c r="BV1492" s="0" t="s">
        <v>134</v>
      </c>
      <c r="BW1492" s="0" t="s">
        <v>134</v>
      </c>
      <c r="BX1492" s="0" t="s">
        <v>134</v>
      </c>
      <c r="BZ1492" s="0" t="s">
        <v>134</v>
      </c>
      <c r="CA1492" s="0" t="s">
        <v>134</v>
      </c>
      <c r="CB1492" s="0" t="s">
        <v>134</v>
      </c>
      <c r="CC1492" s="0" t="s">
        <v>134</v>
      </c>
      <c r="CD1492" s="0" t="s">
        <v>134</v>
      </c>
      <c r="CE1492" s="0" t="s">
        <v>134</v>
      </c>
    </row>
    <row r="1493" customFormat="false" ht="12.75" hidden="false" customHeight="false" outlineLevel="0" collapsed="false">
      <c r="E1493" s="9" t="n">
        <v>14.8</v>
      </c>
      <c r="F1493" s="9" t="n">
        <v>19816.3022584763</v>
      </c>
      <c r="G1493" s="9" t="n">
        <v>822.932631359105</v>
      </c>
      <c r="Q1493" s="0" t="s">
        <v>134</v>
      </c>
      <c r="R1493" s="0" t="s">
        <v>134</v>
      </c>
      <c r="S1493" s="0" t="s">
        <v>134</v>
      </c>
      <c r="T1493" s="0" t="s">
        <v>134</v>
      </c>
      <c r="U1493" s="0" t="s">
        <v>134</v>
      </c>
      <c r="V1493" s="0" t="s">
        <v>134</v>
      </c>
      <c r="W1493" s="0" t="s">
        <v>134</v>
      </c>
      <c r="X1493" s="0" t="s">
        <v>134</v>
      </c>
      <c r="Y1493" s="0" t="s">
        <v>134</v>
      </c>
      <c r="Z1493" s="0" t="s">
        <v>134</v>
      </c>
      <c r="AA1493" s="0" t="s">
        <v>134</v>
      </c>
      <c r="AB1493" s="0" t="s">
        <v>134</v>
      </c>
      <c r="AC1493" s="0" t="s">
        <v>134</v>
      </c>
      <c r="AD1493" s="0" t="s">
        <v>134</v>
      </c>
      <c r="AE1493" s="0" t="s">
        <v>134</v>
      </c>
      <c r="AF1493" s="0" t="s">
        <v>134</v>
      </c>
      <c r="AG1493" s="0" t="s">
        <v>134</v>
      </c>
      <c r="AH1493" s="0" t="s">
        <v>134</v>
      </c>
      <c r="AI1493" s="0" t="s">
        <v>134</v>
      </c>
      <c r="AJ1493" s="0" t="s">
        <v>134</v>
      </c>
      <c r="AK1493" s="0" t="s">
        <v>134</v>
      </c>
      <c r="AL1493" s="0" t="s">
        <v>134</v>
      </c>
      <c r="AM1493" s="0" t="s">
        <v>134</v>
      </c>
      <c r="AN1493" s="0" t="s">
        <v>134</v>
      </c>
      <c r="AO1493" s="0" t="s">
        <v>134</v>
      </c>
      <c r="AP1493" s="0" t="s">
        <v>134</v>
      </c>
      <c r="AQ1493" s="0" t="s">
        <v>134</v>
      </c>
      <c r="AR1493" s="0" t="s">
        <v>134</v>
      </c>
      <c r="AS1493" s="0" t="s">
        <v>134</v>
      </c>
      <c r="AT1493" s="0" t="s">
        <v>134</v>
      </c>
      <c r="AU1493" s="0" t="s">
        <v>134</v>
      </c>
      <c r="AV1493" s="0" t="s">
        <v>134</v>
      </c>
      <c r="AW1493" s="0" t="s">
        <v>134</v>
      </c>
      <c r="AX1493" s="0" t="s">
        <v>134</v>
      </c>
      <c r="AY1493" s="0" t="s">
        <v>134</v>
      </c>
      <c r="AZ1493" s="0" t="s">
        <v>134</v>
      </c>
      <c r="BA1493" s="0" t="s">
        <v>134</v>
      </c>
      <c r="BB1493" s="0" t="s">
        <v>134</v>
      </c>
      <c r="BC1493" s="0" t="s">
        <v>134</v>
      </c>
      <c r="BD1493" s="0" t="s">
        <v>134</v>
      </c>
      <c r="BE1493" s="0" t="s">
        <v>134</v>
      </c>
      <c r="BF1493" s="0" t="s">
        <v>134</v>
      </c>
      <c r="BG1493" s="0" t="s">
        <v>134</v>
      </c>
      <c r="BH1493" s="0" t="s">
        <v>134</v>
      </c>
      <c r="BI1493" s="0" t="s">
        <v>134</v>
      </c>
      <c r="BJ1493" s="0" t="s">
        <v>134</v>
      </c>
      <c r="BK1493" s="0" t="s">
        <v>134</v>
      </c>
      <c r="BL1493" s="0" t="s">
        <v>134</v>
      </c>
      <c r="BM1493" s="0" t="s">
        <v>134</v>
      </c>
      <c r="BN1493" s="0" t="s">
        <v>134</v>
      </c>
      <c r="BO1493" s="0" t="s">
        <v>134</v>
      </c>
      <c r="BP1493" s="0" t="s">
        <v>134</v>
      </c>
      <c r="BQ1493" s="0" t="s">
        <v>134</v>
      </c>
      <c r="BR1493" s="0" t="s">
        <v>134</v>
      </c>
      <c r="BS1493" s="0" t="s">
        <v>134</v>
      </c>
      <c r="BT1493" s="0" t="s">
        <v>134</v>
      </c>
      <c r="BU1493" s="0" t="s">
        <v>134</v>
      </c>
      <c r="BV1493" s="0" t="s">
        <v>134</v>
      </c>
      <c r="BW1493" s="0" t="s">
        <v>134</v>
      </c>
      <c r="BX1493" s="0" t="s">
        <v>134</v>
      </c>
      <c r="BZ1493" s="0" t="s">
        <v>134</v>
      </c>
      <c r="CA1493" s="0" t="s">
        <v>134</v>
      </c>
      <c r="CB1493" s="0" t="s">
        <v>134</v>
      </c>
      <c r="CC1493" s="0" t="s">
        <v>134</v>
      </c>
      <c r="CD1493" s="0" t="s">
        <v>134</v>
      </c>
      <c r="CE1493" s="0" t="s">
        <v>134</v>
      </c>
    </row>
    <row r="1494" customFormat="false" ht="12.75" hidden="false" customHeight="false" outlineLevel="0" collapsed="false">
      <c r="E1494" s="9" t="n">
        <v>14.81</v>
      </c>
      <c r="F1494" s="9" t="n">
        <v>19824.5166923547</v>
      </c>
      <c r="G1494" s="9" t="n">
        <v>822.530630848466</v>
      </c>
      <c r="Q1494" s="0" t="s">
        <v>134</v>
      </c>
      <c r="R1494" s="0" t="s">
        <v>134</v>
      </c>
      <c r="S1494" s="0" t="s">
        <v>134</v>
      </c>
      <c r="T1494" s="0" t="s">
        <v>134</v>
      </c>
      <c r="U1494" s="0" t="s">
        <v>134</v>
      </c>
      <c r="V1494" s="0" t="s">
        <v>134</v>
      </c>
      <c r="W1494" s="0" t="s">
        <v>134</v>
      </c>
      <c r="X1494" s="0" t="s">
        <v>134</v>
      </c>
      <c r="Y1494" s="0" t="s">
        <v>134</v>
      </c>
      <c r="Z1494" s="0" t="s">
        <v>134</v>
      </c>
      <c r="AA1494" s="0" t="s">
        <v>134</v>
      </c>
      <c r="AB1494" s="0" t="s">
        <v>134</v>
      </c>
      <c r="AC1494" s="0" t="s">
        <v>134</v>
      </c>
      <c r="AD1494" s="0" t="s">
        <v>134</v>
      </c>
      <c r="AE1494" s="0" t="s">
        <v>134</v>
      </c>
      <c r="AF1494" s="0" t="s">
        <v>134</v>
      </c>
      <c r="AG1494" s="0" t="s">
        <v>134</v>
      </c>
      <c r="AH1494" s="0" t="s">
        <v>134</v>
      </c>
      <c r="AI1494" s="0" t="s">
        <v>134</v>
      </c>
      <c r="AJ1494" s="0" t="s">
        <v>134</v>
      </c>
      <c r="AK1494" s="0" t="s">
        <v>134</v>
      </c>
      <c r="AL1494" s="0" t="s">
        <v>134</v>
      </c>
      <c r="AM1494" s="0" t="s">
        <v>134</v>
      </c>
      <c r="AN1494" s="0" t="s">
        <v>134</v>
      </c>
      <c r="AO1494" s="0" t="s">
        <v>134</v>
      </c>
      <c r="AP1494" s="0" t="s">
        <v>134</v>
      </c>
      <c r="AQ1494" s="0" t="s">
        <v>134</v>
      </c>
      <c r="AR1494" s="0" t="s">
        <v>134</v>
      </c>
      <c r="AS1494" s="0" t="s">
        <v>134</v>
      </c>
      <c r="AT1494" s="0" t="s">
        <v>134</v>
      </c>
      <c r="AU1494" s="0" t="s">
        <v>134</v>
      </c>
      <c r="AV1494" s="0" t="s">
        <v>134</v>
      </c>
      <c r="AW1494" s="0" t="s">
        <v>134</v>
      </c>
      <c r="AX1494" s="0" t="s">
        <v>134</v>
      </c>
      <c r="AY1494" s="0" t="s">
        <v>134</v>
      </c>
      <c r="AZ1494" s="0" t="s">
        <v>134</v>
      </c>
      <c r="BA1494" s="0" t="s">
        <v>134</v>
      </c>
      <c r="BB1494" s="0" t="s">
        <v>134</v>
      </c>
      <c r="BC1494" s="0" t="s">
        <v>134</v>
      </c>
      <c r="BD1494" s="0" t="s">
        <v>134</v>
      </c>
      <c r="BE1494" s="0" t="s">
        <v>134</v>
      </c>
      <c r="BF1494" s="0" t="s">
        <v>134</v>
      </c>
      <c r="BG1494" s="0" t="s">
        <v>134</v>
      </c>
      <c r="BH1494" s="0" t="s">
        <v>134</v>
      </c>
      <c r="BI1494" s="0" t="s">
        <v>134</v>
      </c>
      <c r="BJ1494" s="0" t="s">
        <v>134</v>
      </c>
      <c r="BK1494" s="0" t="s">
        <v>134</v>
      </c>
      <c r="BL1494" s="0" t="s">
        <v>134</v>
      </c>
      <c r="BM1494" s="0" t="s">
        <v>134</v>
      </c>
      <c r="BN1494" s="0" t="s">
        <v>134</v>
      </c>
      <c r="BO1494" s="0" t="s">
        <v>134</v>
      </c>
      <c r="BP1494" s="0" t="s">
        <v>134</v>
      </c>
      <c r="BQ1494" s="0" t="s">
        <v>134</v>
      </c>
      <c r="BR1494" s="0" t="s">
        <v>134</v>
      </c>
      <c r="BS1494" s="0" t="s">
        <v>134</v>
      </c>
      <c r="BT1494" s="0" t="s">
        <v>134</v>
      </c>
      <c r="BU1494" s="0" t="s">
        <v>134</v>
      </c>
      <c r="BV1494" s="0" t="s">
        <v>134</v>
      </c>
      <c r="BW1494" s="0" t="s">
        <v>134</v>
      </c>
      <c r="BX1494" s="0" t="s">
        <v>134</v>
      </c>
      <c r="BZ1494" s="0" t="s">
        <v>134</v>
      </c>
      <c r="CA1494" s="0" t="s">
        <v>134</v>
      </c>
      <c r="CB1494" s="0" t="s">
        <v>134</v>
      </c>
      <c r="CC1494" s="0" t="s">
        <v>134</v>
      </c>
      <c r="CD1494" s="0" t="s">
        <v>134</v>
      </c>
      <c r="CE1494" s="0" t="s">
        <v>134</v>
      </c>
    </row>
    <row r="1495" customFormat="false" ht="12.75" hidden="false" customHeight="false" outlineLevel="0" collapsed="false">
      <c r="E1495" s="9" t="n">
        <v>14.82</v>
      </c>
      <c r="F1495" s="9" t="n">
        <v>19832.7271029678</v>
      </c>
      <c r="G1495" s="9" t="n">
        <v>822.128729091347</v>
      </c>
      <c r="Q1495" s="0" t="s">
        <v>134</v>
      </c>
      <c r="R1495" s="0" t="s">
        <v>134</v>
      </c>
      <c r="S1495" s="0" t="s">
        <v>134</v>
      </c>
      <c r="T1495" s="0" t="s">
        <v>134</v>
      </c>
      <c r="U1495" s="0" t="s">
        <v>134</v>
      </c>
      <c r="V1495" s="0" t="s">
        <v>134</v>
      </c>
      <c r="W1495" s="0" t="s">
        <v>134</v>
      </c>
      <c r="X1495" s="0" t="s">
        <v>134</v>
      </c>
      <c r="Y1495" s="0" t="s">
        <v>134</v>
      </c>
      <c r="Z1495" s="0" t="s">
        <v>134</v>
      </c>
      <c r="AA1495" s="0" t="s">
        <v>134</v>
      </c>
      <c r="AB1495" s="0" t="s">
        <v>134</v>
      </c>
      <c r="AC1495" s="0" t="s">
        <v>134</v>
      </c>
      <c r="AD1495" s="0" t="s">
        <v>134</v>
      </c>
      <c r="AE1495" s="0" t="s">
        <v>134</v>
      </c>
      <c r="AF1495" s="0" t="s">
        <v>134</v>
      </c>
      <c r="AG1495" s="0" t="s">
        <v>134</v>
      </c>
      <c r="AH1495" s="0" t="s">
        <v>134</v>
      </c>
      <c r="AI1495" s="0" t="s">
        <v>134</v>
      </c>
      <c r="AJ1495" s="0" t="s">
        <v>134</v>
      </c>
      <c r="AK1495" s="0" t="s">
        <v>134</v>
      </c>
      <c r="AL1495" s="0" t="s">
        <v>134</v>
      </c>
      <c r="AM1495" s="0" t="s">
        <v>134</v>
      </c>
      <c r="AN1495" s="0" t="s">
        <v>134</v>
      </c>
      <c r="AO1495" s="0" t="s">
        <v>134</v>
      </c>
      <c r="AP1495" s="0" t="s">
        <v>134</v>
      </c>
      <c r="AQ1495" s="0" t="s">
        <v>134</v>
      </c>
      <c r="AR1495" s="0" t="s">
        <v>134</v>
      </c>
      <c r="AS1495" s="0" t="s">
        <v>134</v>
      </c>
      <c r="AT1495" s="0" t="s">
        <v>134</v>
      </c>
      <c r="AU1495" s="0" t="s">
        <v>134</v>
      </c>
      <c r="AV1495" s="0" t="s">
        <v>134</v>
      </c>
      <c r="AW1495" s="0" t="s">
        <v>134</v>
      </c>
      <c r="AX1495" s="0" t="s">
        <v>134</v>
      </c>
      <c r="AY1495" s="0" t="s">
        <v>134</v>
      </c>
      <c r="AZ1495" s="0" t="s">
        <v>134</v>
      </c>
      <c r="BA1495" s="0" t="s">
        <v>134</v>
      </c>
      <c r="BB1495" s="0" t="s">
        <v>134</v>
      </c>
      <c r="BC1495" s="0" t="s">
        <v>134</v>
      </c>
      <c r="BD1495" s="0" t="s">
        <v>134</v>
      </c>
      <c r="BE1495" s="0" t="s">
        <v>134</v>
      </c>
      <c r="BF1495" s="0" t="s">
        <v>134</v>
      </c>
      <c r="BG1495" s="0" t="s">
        <v>134</v>
      </c>
      <c r="BH1495" s="0" t="s">
        <v>134</v>
      </c>
      <c r="BI1495" s="0" t="s">
        <v>134</v>
      </c>
      <c r="BJ1495" s="0" t="s">
        <v>134</v>
      </c>
      <c r="BK1495" s="0" t="s">
        <v>134</v>
      </c>
      <c r="BL1495" s="0" t="s">
        <v>134</v>
      </c>
      <c r="BM1495" s="0" t="s">
        <v>134</v>
      </c>
      <c r="BN1495" s="0" t="s">
        <v>134</v>
      </c>
      <c r="BO1495" s="0" t="s">
        <v>134</v>
      </c>
      <c r="BP1495" s="0" t="s">
        <v>134</v>
      </c>
      <c r="BQ1495" s="0" t="s">
        <v>134</v>
      </c>
      <c r="BR1495" s="0" t="s">
        <v>134</v>
      </c>
      <c r="BS1495" s="0" t="s">
        <v>134</v>
      </c>
      <c r="BT1495" s="0" t="s">
        <v>134</v>
      </c>
      <c r="BU1495" s="0" t="s">
        <v>134</v>
      </c>
      <c r="BV1495" s="0" t="s">
        <v>134</v>
      </c>
      <c r="BW1495" s="0" t="s">
        <v>134</v>
      </c>
      <c r="BX1495" s="0" t="s">
        <v>134</v>
      </c>
      <c r="BZ1495" s="0" t="s">
        <v>134</v>
      </c>
      <c r="CA1495" s="0" t="s">
        <v>134</v>
      </c>
      <c r="CB1495" s="0" t="s">
        <v>134</v>
      </c>
      <c r="CC1495" s="0" t="s">
        <v>134</v>
      </c>
      <c r="CD1495" s="0" t="s">
        <v>134</v>
      </c>
      <c r="CE1495" s="0" t="s">
        <v>134</v>
      </c>
    </row>
    <row r="1496" customFormat="false" ht="12.75" hidden="false" customHeight="false" outlineLevel="0" collapsed="false">
      <c r="E1496" s="9" t="n">
        <v>14.83</v>
      </c>
      <c r="F1496" s="9" t="n">
        <v>19840.9334912982</v>
      </c>
      <c r="G1496" s="9" t="n">
        <v>821.726925980889</v>
      </c>
      <c r="Q1496" s="0" t="s">
        <v>134</v>
      </c>
      <c r="R1496" s="0" t="s">
        <v>134</v>
      </c>
      <c r="S1496" s="0" t="s">
        <v>134</v>
      </c>
      <c r="T1496" s="0" t="s">
        <v>134</v>
      </c>
      <c r="U1496" s="0" t="s">
        <v>134</v>
      </c>
      <c r="V1496" s="0" t="s">
        <v>134</v>
      </c>
      <c r="W1496" s="0" t="s">
        <v>134</v>
      </c>
      <c r="X1496" s="0" t="s">
        <v>134</v>
      </c>
      <c r="Y1496" s="0" t="s">
        <v>134</v>
      </c>
      <c r="Z1496" s="0" t="s">
        <v>134</v>
      </c>
      <c r="AA1496" s="0" t="s">
        <v>134</v>
      </c>
      <c r="AB1496" s="0" t="s">
        <v>134</v>
      </c>
      <c r="AC1496" s="0" t="s">
        <v>134</v>
      </c>
      <c r="AD1496" s="0" t="s">
        <v>134</v>
      </c>
      <c r="AE1496" s="0" t="s">
        <v>134</v>
      </c>
      <c r="AF1496" s="0" t="s">
        <v>134</v>
      </c>
      <c r="AG1496" s="0" t="s">
        <v>134</v>
      </c>
      <c r="AH1496" s="0" t="s">
        <v>134</v>
      </c>
      <c r="AI1496" s="0" t="s">
        <v>134</v>
      </c>
      <c r="AJ1496" s="0" t="s">
        <v>134</v>
      </c>
      <c r="AK1496" s="0" t="s">
        <v>134</v>
      </c>
      <c r="AL1496" s="0" t="s">
        <v>134</v>
      </c>
      <c r="AM1496" s="0" t="s">
        <v>134</v>
      </c>
      <c r="AN1496" s="0" t="s">
        <v>134</v>
      </c>
      <c r="AO1496" s="0" t="s">
        <v>134</v>
      </c>
      <c r="AP1496" s="0" t="s">
        <v>134</v>
      </c>
      <c r="AQ1496" s="0" t="s">
        <v>134</v>
      </c>
      <c r="AR1496" s="0" t="s">
        <v>134</v>
      </c>
      <c r="AS1496" s="0" t="s">
        <v>134</v>
      </c>
      <c r="AT1496" s="0" t="s">
        <v>134</v>
      </c>
      <c r="AU1496" s="0" t="s">
        <v>134</v>
      </c>
      <c r="AV1496" s="0" t="s">
        <v>134</v>
      </c>
      <c r="AW1496" s="0" t="s">
        <v>134</v>
      </c>
      <c r="AX1496" s="0" t="s">
        <v>134</v>
      </c>
      <c r="AY1496" s="0" t="s">
        <v>134</v>
      </c>
      <c r="AZ1496" s="0" t="s">
        <v>134</v>
      </c>
      <c r="BA1496" s="0" t="s">
        <v>134</v>
      </c>
      <c r="BB1496" s="0" t="s">
        <v>134</v>
      </c>
      <c r="BC1496" s="0" t="s">
        <v>134</v>
      </c>
      <c r="BD1496" s="0" t="s">
        <v>134</v>
      </c>
      <c r="BE1496" s="0" t="s">
        <v>134</v>
      </c>
      <c r="BF1496" s="0" t="s">
        <v>134</v>
      </c>
      <c r="BG1496" s="0" t="s">
        <v>134</v>
      </c>
      <c r="BH1496" s="0" t="s">
        <v>134</v>
      </c>
      <c r="BI1496" s="0" t="s">
        <v>134</v>
      </c>
      <c r="BJ1496" s="0" t="s">
        <v>134</v>
      </c>
      <c r="BK1496" s="0" t="s">
        <v>134</v>
      </c>
      <c r="BL1496" s="0" t="s">
        <v>134</v>
      </c>
      <c r="BM1496" s="0" t="s">
        <v>134</v>
      </c>
      <c r="BN1496" s="0" t="s">
        <v>134</v>
      </c>
      <c r="BO1496" s="0" t="s">
        <v>134</v>
      </c>
      <c r="BP1496" s="0" t="s">
        <v>134</v>
      </c>
      <c r="BQ1496" s="0" t="s">
        <v>134</v>
      </c>
      <c r="BR1496" s="0" t="s">
        <v>134</v>
      </c>
      <c r="BS1496" s="0" t="s">
        <v>134</v>
      </c>
      <c r="BT1496" s="0" t="s">
        <v>134</v>
      </c>
      <c r="BU1496" s="0" t="s">
        <v>134</v>
      </c>
      <c r="BV1496" s="0" t="s">
        <v>134</v>
      </c>
      <c r="BW1496" s="0" t="s">
        <v>134</v>
      </c>
      <c r="BX1496" s="0" t="s">
        <v>134</v>
      </c>
      <c r="BZ1496" s="0" t="s">
        <v>134</v>
      </c>
      <c r="CA1496" s="0" t="s">
        <v>134</v>
      </c>
      <c r="CB1496" s="0" t="s">
        <v>134</v>
      </c>
      <c r="CC1496" s="0" t="s">
        <v>134</v>
      </c>
      <c r="CD1496" s="0" t="s">
        <v>134</v>
      </c>
      <c r="CE1496" s="0" t="s">
        <v>134</v>
      </c>
    </row>
    <row r="1497" customFormat="false" ht="12.75" hidden="false" customHeight="false" outlineLevel="0" collapsed="false">
      <c r="E1497" s="9" t="n">
        <v>14.84</v>
      </c>
      <c r="F1497" s="9" t="n">
        <v>19849.1358583274</v>
      </c>
      <c r="G1497" s="9" t="n">
        <v>821.325221410367</v>
      </c>
      <c r="Q1497" s="0" t="s">
        <v>134</v>
      </c>
      <c r="R1497" s="0" t="s">
        <v>134</v>
      </c>
      <c r="S1497" s="0" t="s">
        <v>134</v>
      </c>
      <c r="T1497" s="0" t="s">
        <v>134</v>
      </c>
      <c r="U1497" s="0" t="s">
        <v>134</v>
      </c>
      <c r="V1497" s="0" t="s">
        <v>134</v>
      </c>
      <c r="W1497" s="0" t="s">
        <v>134</v>
      </c>
      <c r="X1497" s="0" t="s">
        <v>134</v>
      </c>
      <c r="Y1497" s="0" t="s">
        <v>134</v>
      </c>
      <c r="Z1497" s="0" t="s">
        <v>134</v>
      </c>
      <c r="AA1497" s="0" t="s">
        <v>134</v>
      </c>
      <c r="AB1497" s="0" t="s">
        <v>134</v>
      </c>
      <c r="AC1497" s="0" t="s">
        <v>134</v>
      </c>
      <c r="AD1497" s="0" t="s">
        <v>134</v>
      </c>
      <c r="AE1497" s="0" t="s">
        <v>134</v>
      </c>
      <c r="AF1497" s="0" t="s">
        <v>134</v>
      </c>
      <c r="AG1497" s="0" t="s">
        <v>134</v>
      </c>
      <c r="AH1497" s="0" t="s">
        <v>134</v>
      </c>
      <c r="AI1497" s="0" t="s">
        <v>134</v>
      </c>
      <c r="AJ1497" s="0" t="s">
        <v>134</v>
      </c>
      <c r="AK1497" s="0" t="s">
        <v>134</v>
      </c>
      <c r="AL1497" s="0" t="s">
        <v>134</v>
      </c>
      <c r="AM1497" s="0" t="s">
        <v>134</v>
      </c>
      <c r="AN1497" s="0" t="s">
        <v>134</v>
      </c>
      <c r="AO1497" s="0" t="s">
        <v>134</v>
      </c>
      <c r="AP1497" s="0" t="s">
        <v>134</v>
      </c>
      <c r="AQ1497" s="0" t="s">
        <v>134</v>
      </c>
      <c r="AR1497" s="0" t="s">
        <v>134</v>
      </c>
      <c r="AS1497" s="0" t="s">
        <v>134</v>
      </c>
      <c r="AT1497" s="0" t="s">
        <v>134</v>
      </c>
      <c r="AU1497" s="0" t="s">
        <v>134</v>
      </c>
      <c r="AV1497" s="0" t="s">
        <v>134</v>
      </c>
      <c r="AW1497" s="0" t="s">
        <v>134</v>
      </c>
      <c r="AX1497" s="0" t="s">
        <v>134</v>
      </c>
      <c r="AY1497" s="0" t="s">
        <v>134</v>
      </c>
      <c r="AZ1497" s="0" t="s">
        <v>134</v>
      </c>
      <c r="BA1497" s="0" t="s">
        <v>134</v>
      </c>
      <c r="BB1497" s="0" t="s">
        <v>134</v>
      </c>
      <c r="BC1497" s="0" t="s">
        <v>134</v>
      </c>
      <c r="BD1497" s="0" t="s">
        <v>134</v>
      </c>
      <c r="BE1497" s="0" t="s">
        <v>134</v>
      </c>
      <c r="BF1497" s="0" t="s">
        <v>134</v>
      </c>
      <c r="BG1497" s="0" t="s">
        <v>134</v>
      </c>
      <c r="BH1497" s="0" t="s">
        <v>134</v>
      </c>
      <c r="BI1497" s="0" t="s">
        <v>134</v>
      </c>
      <c r="BJ1497" s="0" t="s">
        <v>134</v>
      </c>
      <c r="BK1497" s="0" t="s">
        <v>134</v>
      </c>
      <c r="BL1497" s="0" t="s">
        <v>134</v>
      </c>
      <c r="BM1497" s="0" t="s">
        <v>134</v>
      </c>
      <c r="BN1497" s="0" t="s">
        <v>134</v>
      </c>
      <c r="BO1497" s="0" t="s">
        <v>134</v>
      </c>
      <c r="BP1497" s="0" t="s">
        <v>134</v>
      </c>
      <c r="BQ1497" s="0" t="s">
        <v>134</v>
      </c>
      <c r="BR1497" s="0" t="s">
        <v>134</v>
      </c>
      <c r="BS1497" s="0" t="s">
        <v>134</v>
      </c>
      <c r="BT1497" s="0" t="s">
        <v>134</v>
      </c>
      <c r="BU1497" s="0" t="s">
        <v>134</v>
      </c>
      <c r="BV1497" s="0" t="s">
        <v>134</v>
      </c>
      <c r="BW1497" s="0" t="s">
        <v>134</v>
      </c>
      <c r="BX1497" s="0" t="s">
        <v>134</v>
      </c>
      <c r="BZ1497" s="0" t="s">
        <v>134</v>
      </c>
      <c r="CA1497" s="0" t="s">
        <v>134</v>
      </c>
      <c r="CB1497" s="0" t="s">
        <v>134</v>
      </c>
      <c r="CC1497" s="0" t="s">
        <v>134</v>
      </c>
      <c r="CD1497" s="0" t="s">
        <v>134</v>
      </c>
      <c r="CE1497" s="0" t="s">
        <v>134</v>
      </c>
    </row>
    <row r="1498" customFormat="false" ht="12.75" hidden="false" customHeight="false" outlineLevel="0" collapsed="false">
      <c r="E1498" s="9" t="n">
        <v>14.85</v>
      </c>
      <c r="F1498" s="9" t="n">
        <v>19857.3342050357</v>
      </c>
      <c r="G1498" s="9" t="n">
        <v>820.92361527319</v>
      </c>
      <c r="Q1498" s="0" t="s">
        <v>134</v>
      </c>
      <c r="R1498" s="0" t="s">
        <v>134</v>
      </c>
      <c r="S1498" s="0" t="s">
        <v>134</v>
      </c>
      <c r="T1498" s="0" t="s">
        <v>134</v>
      </c>
      <c r="U1498" s="0" t="s">
        <v>134</v>
      </c>
      <c r="V1498" s="0" t="s">
        <v>134</v>
      </c>
      <c r="W1498" s="0" t="s">
        <v>134</v>
      </c>
      <c r="X1498" s="0" t="s">
        <v>134</v>
      </c>
      <c r="Y1498" s="0" t="s">
        <v>134</v>
      </c>
      <c r="Z1498" s="0" t="s">
        <v>134</v>
      </c>
      <c r="AA1498" s="0" t="s">
        <v>134</v>
      </c>
      <c r="AB1498" s="0" t="s">
        <v>134</v>
      </c>
      <c r="AC1498" s="0" t="s">
        <v>134</v>
      </c>
      <c r="AD1498" s="0" t="s">
        <v>134</v>
      </c>
      <c r="AE1498" s="0" t="s">
        <v>134</v>
      </c>
      <c r="AF1498" s="0" t="s">
        <v>134</v>
      </c>
      <c r="AG1498" s="0" t="s">
        <v>134</v>
      </c>
      <c r="AH1498" s="0" t="s">
        <v>134</v>
      </c>
      <c r="AI1498" s="0" t="s">
        <v>134</v>
      </c>
      <c r="AJ1498" s="0" t="s">
        <v>134</v>
      </c>
      <c r="AK1498" s="0" t="s">
        <v>134</v>
      </c>
      <c r="AL1498" s="0" t="s">
        <v>134</v>
      </c>
      <c r="AM1498" s="0" t="s">
        <v>134</v>
      </c>
      <c r="AN1498" s="0" t="s">
        <v>134</v>
      </c>
      <c r="AO1498" s="0" t="s">
        <v>134</v>
      </c>
      <c r="AP1498" s="0" t="s">
        <v>134</v>
      </c>
      <c r="AQ1498" s="0" t="s">
        <v>134</v>
      </c>
      <c r="AR1498" s="0" t="s">
        <v>134</v>
      </c>
      <c r="AS1498" s="0" t="s">
        <v>134</v>
      </c>
      <c r="AT1498" s="0" t="s">
        <v>134</v>
      </c>
      <c r="AU1498" s="0" t="s">
        <v>134</v>
      </c>
      <c r="AV1498" s="0" t="s">
        <v>134</v>
      </c>
      <c r="AW1498" s="0" t="s">
        <v>134</v>
      </c>
      <c r="AX1498" s="0" t="s">
        <v>134</v>
      </c>
      <c r="AY1498" s="0" t="s">
        <v>134</v>
      </c>
      <c r="AZ1498" s="0" t="s">
        <v>134</v>
      </c>
      <c r="BA1498" s="0" t="s">
        <v>134</v>
      </c>
      <c r="BB1498" s="0" t="s">
        <v>134</v>
      </c>
      <c r="BC1498" s="0" t="s">
        <v>134</v>
      </c>
      <c r="BD1498" s="0" t="s">
        <v>134</v>
      </c>
      <c r="BE1498" s="0" t="s">
        <v>134</v>
      </c>
      <c r="BF1498" s="0" t="s">
        <v>134</v>
      </c>
      <c r="BG1498" s="0" t="s">
        <v>134</v>
      </c>
      <c r="BH1498" s="0" t="s">
        <v>134</v>
      </c>
      <c r="BI1498" s="0" t="s">
        <v>134</v>
      </c>
      <c r="BJ1498" s="0" t="s">
        <v>134</v>
      </c>
      <c r="BK1498" s="0" t="s">
        <v>134</v>
      </c>
      <c r="BL1498" s="0" t="s">
        <v>134</v>
      </c>
      <c r="BM1498" s="0" t="s">
        <v>134</v>
      </c>
      <c r="BN1498" s="0" t="s">
        <v>134</v>
      </c>
      <c r="BO1498" s="0" t="s">
        <v>134</v>
      </c>
      <c r="BP1498" s="0" t="s">
        <v>134</v>
      </c>
      <c r="BQ1498" s="0" t="s">
        <v>134</v>
      </c>
      <c r="BR1498" s="0" t="s">
        <v>134</v>
      </c>
      <c r="BS1498" s="0" t="s">
        <v>134</v>
      </c>
      <c r="BT1498" s="0" t="s">
        <v>134</v>
      </c>
      <c r="BU1498" s="0" t="s">
        <v>134</v>
      </c>
      <c r="BV1498" s="0" t="s">
        <v>134</v>
      </c>
      <c r="BW1498" s="0" t="s">
        <v>134</v>
      </c>
      <c r="BX1498" s="0" t="s">
        <v>134</v>
      </c>
      <c r="BZ1498" s="0" t="s">
        <v>134</v>
      </c>
      <c r="CA1498" s="0" t="s">
        <v>134</v>
      </c>
      <c r="CB1498" s="0" t="s">
        <v>134</v>
      </c>
      <c r="CC1498" s="0" t="s">
        <v>134</v>
      </c>
      <c r="CD1498" s="0" t="s">
        <v>134</v>
      </c>
      <c r="CE1498" s="0" t="s">
        <v>134</v>
      </c>
    </row>
    <row r="1499" customFormat="false" ht="12.75" hidden="false" customHeight="false" outlineLevel="0" collapsed="false">
      <c r="E1499" s="9" t="n">
        <v>14.86</v>
      </c>
      <c r="F1499" s="9" t="n">
        <v>19865.5285324024</v>
      </c>
      <c r="G1499" s="9" t="n">
        <v>820.5221074629</v>
      </c>
      <c r="Q1499" s="0" t="s">
        <v>134</v>
      </c>
      <c r="R1499" s="0" t="s">
        <v>134</v>
      </c>
      <c r="S1499" s="0" t="s">
        <v>134</v>
      </c>
      <c r="T1499" s="0" t="s">
        <v>134</v>
      </c>
      <c r="U1499" s="0" t="s">
        <v>134</v>
      </c>
      <c r="V1499" s="0" t="s">
        <v>134</v>
      </c>
      <c r="W1499" s="0" t="s">
        <v>134</v>
      </c>
      <c r="X1499" s="0" t="s">
        <v>134</v>
      </c>
      <c r="Y1499" s="0" t="s">
        <v>134</v>
      </c>
      <c r="Z1499" s="0" t="s">
        <v>134</v>
      </c>
      <c r="AA1499" s="0" t="s">
        <v>134</v>
      </c>
      <c r="AB1499" s="0" t="s">
        <v>134</v>
      </c>
      <c r="AC1499" s="0" t="s">
        <v>134</v>
      </c>
      <c r="AD1499" s="0" t="s">
        <v>134</v>
      </c>
      <c r="AE1499" s="0" t="s">
        <v>134</v>
      </c>
      <c r="AF1499" s="0" t="s">
        <v>134</v>
      </c>
      <c r="AG1499" s="0" t="s">
        <v>134</v>
      </c>
      <c r="AH1499" s="0" t="s">
        <v>134</v>
      </c>
      <c r="AI1499" s="0" t="s">
        <v>134</v>
      </c>
      <c r="AJ1499" s="0" t="s">
        <v>134</v>
      </c>
      <c r="AK1499" s="0" t="s">
        <v>134</v>
      </c>
      <c r="AL1499" s="0" t="s">
        <v>134</v>
      </c>
      <c r="AM1499" s="0" t="s">
        <v>134</v>
      </c>
      <c r="AN1499" s="0" t="s">
        <v>134</v>
      </c>
      <c r="AO1499" s="0" t="s">
        <v>134</v>
      </c>
      <c r="AP1499" s="0" t="s">
        <v>134</v>
      </c>
      <c r="AQ1499" s="0" t="s">
        <v>134</v>
      </c>
      <c r="AR1499" s="0" t="s">
        <v>134</v>
      </c>
      <c r="AS1499" s="0" t="s">
        <v>134</v>
      </c>
      <c r="AT1499" s="0" t="s">
        <v>134</v>
      </c>
      <c r="AU1499" s="0" t="s">
        <v>134</v>
      </c>
      <c r="AV1499" s="0" t="s">
        <v>134</v>
      </c>
      <c r="AW1499" s="0" t="s">
        <v>134</v>
      </c>
      <c r="AX1499" s="0" t="s">
        <v>134</v>
      </c>
      <c r="AY1499" s="0" t="s">
        <v>134</v>
      </c>
      <c r="AZ1499" s="0" t="s">
        <v>134</v>
      </c>
      <c r="BA1499" s="0" t="s">
        <v>134</v>
      </c>
      <c r="BB1499" s="0" t="s">
        <v>134</v>
      </c>
      <c r="BC1499" s="0" t="s">
        <v>134</v>
      </c>
      <c r="BD1499" s="0" t="s">
        <v>134</v>
      </c>
      <c r="BE1499" s="0" t="s">
        <v>134</v>
      </c>
      <c r="BF1499" s="0" t="s">
        <v>134</v>
      </c>
      <c r="BG1499" s="0" t="s">
        <v>134</v>
      </c>
      <c r="BH1499" s="0" t="s">
        <v>134</v>
      </c>
      <c r="BI1499" s="0" t="s">
        <v>134</v>
      </c>
      <c r="BJ1499" s="0" t="s">
        <v>134</v>
      </c>
      <c r="BK1499" s="0" t="s">
        <v>134</v>
      </c>
      <c r="BL1499" s="0" t="s">
        <v>134</v>
      </c>
      <c r="BM1499" s="0" t="s">
        <v>134</v>
      </c>
      <c r="BN1499" s="0" t="s">
        <v>134</v>
      </c>
      <c r="BO1499" s="0" t="s">
        <v>134</v>
      </c>
      <c r="BP1499" s="0" t="s">
        <v>134</v>
      </c>
      <c r="BQ1499" s="0" t="s">
        <v>134</v>
      </c>
      <c r="BR1499" s="0" t="s">
        <v>134</v>
      </c>
      <c r="BS1499" s="0" t="s">
        <v>134</v>
      </c>
      <c r="BT1499" s="0" t="s">
        <v>134</v>
      </c>
      <c r="BU1499" s="0" t="s">
        <v>134</v>
      </c>
      <c r="BV1499" s="0" t="s">
        <v>134</v>
      </c>
      <c r="BW1499" s="0" t="s">
        <v>134</v>
      </c>
      <c r="BX1499" s="0" t="s">
        <v>134</v>
      </c>
      <c r="BZ1499" s="0" t="s">
        <v>134</v>
      </c>
      <c r="CA1499" s="0" t="s">
        <v>134</v>
      </c>
      <c r="CB1499" s="0" t="s">
        <v>134</v>
      </c>
      <c r="CC1499" s="0" t="s">
        <v>134</v>
      </c>
      <c r="CD1499" s="0" t="s">
        <v>134</v>
      </c>
      <c r="CE1499" s="0" t="s">
        <v>134</v>
      </c>
    </row>
    <row r="1500" customFormat="false" ht="12.75" hidden="false" customHeight="false" outlineLevel="0" collapsed="false">
      <c r="E1500" s="9" t="n">
        <v>14.87</v>
      </c>
      <c r="F1500" s="9" t="n">
        <v>19873.7188414059</v>
      </c>
      <c r="G1500" s="9" t="n">
        <v>820.120697873175</v>
      </c>
      <c r="Q1500" s="0" t="s">
        <v>134</v>
      </c>
      <c r="R1500" s="0" t="s">
        <v>134</v>
      </c>
      <c r="S1500" s="0" t="s">
        <v>134</v>
      </c>
      <c r="T1500" s="0" t="s">
        <v>134</v>
      </c>
      <c r="U1500" s="0" t="s">
        <v>134</v>
      </c>
      <c r="V1500" s="0" t="s">
        <v>134</v>
      </c>
      <c r="W1500" s="0" t="s">
        <v>134</v>
      </c>
      <c r="X1500" s="0" t="s">
        <v>134</v>
      </c>
      <c r="Y1500" s="0" t="s">
        <v>134</v>
      </c>
      <c r="Z1500" s="0" t="s">
        <v>134</v>
      </c>
      <c r="AA1500" s="0" t="s">
        <v>134</v>
      </c>
      <c r="AB1500" s="0" t="s">
        <v>134</v>
      </c>
      <c r="AC1500" s="0" t="s">
        <v>134</v>
      </c>
      <c r="AD1500" s="0" t="s">
        <v>134</v>
      </c>
      <c r="AE1500" s="0" t="s">
        <v>134</v>
      </c>
      <c r="AF1500" s="0" t="s">
        <v>134</v>
      </c>
      <c r="AG1500" s="0" t="s">
        <v>134</v>
      </c>
      <c r="AH1500" s="0" t="s">
        <v>134</v>
      </c>
      <c r="AI1500" s="0" t="s">
        <v>134</v>
      </c>
      <c r="AJ1500" s="0" t="s">
        <v>134</v>
      </c>
      <c r="AK1500" s="0" t="s">
        <v>134</v>
      </c>
      <c r="AL1500" s="0" t="s">
        <v>134</v>
      </c>
      <c r="AM1500" s="0" t="s">
        <v>134</v>
      </c>
      <c r="AN1500" s="0" t="s">
        <v>134</v>
      </c>
      <c r="AO1500" s="0" t="s">
        <v>134</v>
      </c>
      <c r="AP1500" s="0" t="s">
        <v>134</v>
      </c>
      <c r="AQ1500" s="0" t="s">
        <v>134</v>
      </c>
      <c r="AR1500" s="0" t="s">
        <v>134</v>
      </c>
      <c r="AS1500" s="0" t="s">
        <v>134</v>
      </c>
      <c r="AT1500" s="0" t="s">
        <v>134</v>
      </c>
      <c r="AU1500" s="0" t="s">
        <v>134</v>
      </c>
      <c r="AV1500" s="0" t="s">
        <v>134</v>
      </c>
      <c r="AW1500" s="0" t="s">
        <v>134</v>
      </c>
      <c r="AX1500" s="0" t="s">
        <v>134</v>
      </c>
      <c r="AY1500" s="0" t="s">
        <v>134</v>
      </c>
      <c r="AZ1500" s="0" t="s">
        <v>134</v>
      </c>
      <c r="BA1500" s="0" t="s">
        <v>134</v>
      </c>
      <c r="BB1500" s="0" t="s">
        <v>134</v>
      </c>
      <c r="BC1500" s="0" t="s">
        <v>134</v>
      </c>
      <c r="BD1500" s="0" t="s">
        <v>134</v>
      </c>
      <c r="BE1500" s="0" t="s">
        <v>134</v>
      </c>
      <c r="BF1500" s="0" t="s">
        <v>134</v>
      </c>
      <c r="BG1500" s="0" t="s">
        <v>134</v>
      </c>
      <c r="BH1500" s="0" t="s">
        <v>134</v>
      </c>
      <c r="BI1500" s="0" t="s">
        <v>134</v>
      </c>
      <c r="BJ1500" s="0" t="s">
        <v>134</v>
      </c>
      <c r="BK1500" s="0" t="s">
        <v>134</v>
      </c>
      <c r="BL1500" s="0" t="s">
        <v>134</v>
      </c>
      <c r="BM1500" s="0" t="s">
        <v>134</v>
      </c>
      <c r="BN1500" s="0" t="s">
        <v>134</v>
      </c>
      <c r="BO1500" s="0" t="s">
        <v>134</v>
      </c>
      <c r="BP1500" s="0" t="s">
        <v>134</v>
      </c>
      <c r="BQ1500" s="0" t="s">
        <v>134</v>
      </c>
      <c r="BR1500" s="0" t="s">
        <v>134</v>
      </c>
      <c r="BS1500" s="0" t="s">
        <v>134</v>
      </c>
      <c r="BT1500" s="0" t="s">
        <v>134</v>
      </c>
      <c r="BU1500" s="0" t="s">
        <v>134</v>
      </c>
      <c r="BV1500" s="0" t="s">
        <v>134</v>
      </c>
      <c r="BW1500" s="0" t="s">
        <v>134</v>
      </c>
      <c r="BX1500" s="0" t="s">
        <v>134</v>
      </c>
      <c r="BZ1500" s="0" t="s">
        <v>134</v>
      </c>
      <c r="CA1500" s="0" t="s">
        <v>134</v>
      </c>
      <c r="CB1500" s="0" t="s">
        <v>134</v>
      </c>
      <c r="CC1500" s="0" t="s">
        <v>134</v>
      </c>
      <c r="CD1500" s="0" t="s">
        <v>134</v>
      </c>
      <c r="CE1500" s="0" t="s">
        <v>134</v>
      </c>
    </row>
    <row r="1501" customFormat="false" ht="12.75" hidden="false" customHeight="false" outlineLevel="0" collapsed="false">
      <c r="E1501" s="9" t="n">
        <v>14.88</v>
      </c>
      <c r="F1501" s="9" t="n">
        <v>19881.9051330233</v>
      </c>
      <c r="G1501" s="9" t="n">
        <v>819.719386397827</v>
      </c>
      <c r="Q1501" s="0" t="s">
        <v>134</v>
      </c>
      <c r="R1501" s="0" t="s">
        <v>134</v>
      </c>
      <c r="S1501" s="0" t="s">
        <v>134</v>
      </c>
      <c r="T1501" s="0" t="s">
        <v>134</v>
      </c>
      <c r="U1501" s="0" t="s">
        <v>134</v>
      </c>
      <c r="V1501" s="0" t="s">
        <v>134</v>
      </c>
      <c r="W1501" s="0" t="s">
        <v>134</v>
      </c>
      <c r="X1501" s="0" t="s">
        <v>134</v>
      </c>
      <c r="Y1501" s="0" t="s">
        <v>134</v>
      </c>
      <c r="Z1501" s="0" t="s">
        <v>134</v>
      </c>
      <c r="AA1501" s="0" t="s">
        <v>134</v>
      </c>
      <c r="AB1501" s="0" t="s">
        <v>134</v>
      </c>
      <c r="AC1501" s="0" t="s">
        <v>134</v>
      </c>
      <c r="AD1501" s="0" t="s">
        <v>134</v>
      </c>
      <c r="AE1501" s="0" t="s">
        <v>134</v>
      </c>
      <c r="AF1501" s="0" t="s">
        <v>134</v>
      </c>
      <c r="AG1501" s="0" t="s">
        <v>134</v>
      </c>
      <c r="AH1501" s="0" t="s">
        <v>134</v>
      </c>
      <c r="AI1501" s="0" t="s">
        <v>134</v>
      </c>
      <c r="AJ1501" s="0" t="s">
        <v>134</v>
      </c>
      <c r="AK1501" s="0" t="s">
        <v>134</v>
      </c>
      <c r="AL1501" s="0" t="s">
        <v>134</v>
      </c>
      <c r="AM1501" s="0" t="s">
        <v>134</v>
      </c>
      <c r="AN1501" s="0" t="s">
        <v>134</v>
      </c>
      <c r="AO1501" s="0" t="s">
        <v>134</v>
      </c>
      <c r="AP1501" s="0" t="s">
        <v>134</v>
      </c>
      <c r="AQ1501" s="0" t="s">
        <v>134</v>
      </c>
      <c r="AR1501" s="0" t="s">
        <v>134</v>
      </c>
      <c r="AS1501" s="0" t="s">
        <v>134</v>
      </c>
      <c r="AT1501" s="0" t="s">
        <v>134</v>
      </c>
      <c r="AU1501" s="0" t="s">
        <v>134</v>
      </c>
      <c r="AV1501" s="0" t="s">
        <v>134</v>
      </c>
      <c r="AW1501" s="0" t="s">
        <v>134</v>
      </c>
      <c r="AX1501" s="0" t="s">
        <v>134</v>
      </c>
      <c r="AY1501" s="0" t="s">
        <v>134</v>
      </c>
      <c r="AZ1501" s="0" t="s">
        <v>134</v>
      </c>
      <c r="BA1501" s="0" t="s">
        <v>134</v>
      </c>
      <c r="BB1501" s="0" t="s">
        <v>134</v>
      </c>
      <c r="BC1501" s="0" t="s">
        <v>134</v>
      </c>
      <c r="BD1501" s="0" t="s">
        <v>134</v>
      </c>
      <c r="BE1501" s="0" t="s">
        <v>134</v>
      </c>
      <c r="BF1501" s="0" t="s">
        <v>134</v>
      </c>
      <c r="BG1501" s="0" t="s">
        <v>134</v>
      </c>
      <c r="BH1501" s="0" t="s">
        <v>134</v>
      </c>
      <c r="BI1501" s="0" t="s">
        <v>134</v>
      </c>
      <c r="BJ1501" s="0" t="s">
        <v>134</v>
      </c>
      <c r="BK1501" s="0" t="s">
        <v>134</v>
      </c>
      <c r="BL1501" s="0" t="s">
        <v>134</v>
      </c>
      <c r="BM1501" s="0" t="s">
        <v>134</v>
      </c>
      <c r="BN1501" s="0" t="s">
        <v>134</v>
      </c>
      <c r="BO1501" s="0" t="s">
        <v>134</v>
      </c>
      <c r="BP1501" s="0" t="s">
        <v>134</v>
      </c>
      <c r="BQ1501" s="0" t="s">
        <v>134</v>
      </c>
      <c r="BR1501" s="0" t="s">
        <v>134</v>
      </c>
      <c r="BS1501" s="0" t="s">
        <v>134</v>
      </c>
      <c r="BT1501" s="0" t="s">
        <v>134</v>
      </c>
      <c r="BU1501" s="0" t="s">
        <v>134</v>
      </c>
      <c r="BV1501" s="0" t="s">
        <v>134</v>
      </c>
      <c r="BW1501" s="0" t="s">
        <v>134</v>
      </c>
      <c r="BX1501" s="0" t="s">
        <v>134</v>
      </c>
      <c r="BZ1501" s="0" t="s">
        <v>134</v>
      </c>
      <c r="CA1501" s="0" t="s">
        <v>134</v>
      </c>
      <c r="CB1501" s="0" t="s">
        <v>134</v>
      </c>
      <c r="CC1501" s="0" t="s">
        <v>134</v>
      </c>
      <c r="CD1501" s="0" t="s">
        <v>134</v>
      </c>
      <c r="CE1501" s="0" t="s">
        <v>134</v>
      </c>
    </row>
    <row r="1502" customFormat="false" ht="12.75" hidden="false" customHeight="false" outlineLevel="0" collapsed="false">
      <c r="E1502" s="9" t="n">
        <v>14.89</v>
      </c>
      <c r="F1502" s="9" t="n">
        <v>19890.0874082308</v>
      </c>
      <c r="G1502" s="9" t="n">
        <v>819.318172930799</v>
      </c>
      <c r="Q1502" s="0" t="s">
        <v>134</v>
      </c>
      <c r="R1502" s="0" t="s">
        <v>134</v>
      </c>
      <c r="S1502" s="0" t="s">
        <v>134</v>
      </c>
      <c r="T1502" s="0" t="s">
        <v>134</v>
      </c>
      <c r="U1502" s="0" t="s">
        <v>134</v>
      </c>
      <c r="V1502" s="0" t="s">
        <v>134</v>
      </c>
      <c r="W1502" s="0" t="s">
        <v>134</v>
      </c>
      <c r="X1502" s="0" t="s">
        <v>134</v>
      </c>
      <c r="Y1502" s="0" t="s">
        <v>134</v>
      </c>
      <c r="Z1502" s="0" t="s">
        <v>134</v>
      </c>
      <c r="AA1502" s="0" t="s">
        <v>134</v>
      </c>
      <c r="AB1502" s="0" t="s">
        <v>134</v>
      </c>
      <c r="AC1502" s="0" t="s">
        <v>134</v>
      </c>
      <c r="AD1502" s="0" t="s">
        <v>134</v>
      </c>
      <c r="AE1502" s="0" t="s">
        <v>134</v>
      </c>
      <c r="AF1502" s="0" t="s">
        <v>134</v>
      </c>
      <c r="AG1502" s="0" t="s">
        <v>134</v>
      </c>
      <c r="AH1502" s="0" t="s">
        <v>134</v>
      </c>
      <c r="AI1502" s="0" t="s">
        <v>134</v>
      </c>
      <c r="AJ1502" s="0" t="s">
        <v>134</v>
      </c>
      <c r="AK1502" s="0" t="s">
        <v>134</v>
      </c>
      <c r="AL1502" s="0" t="s">
        <v>134</v>
      </c>
      <c r="AM1502" s="0" t="s">
        <v>134</v>
      </c>
      <c r="AN1502" s="0" t="s">
        <v>134</v>
      </c>
      <c r="AO1502" s="0" t="s">
        <v>134</v>
      </c>
      <c r="AP1502" s="0" t="s">
        <v>134</v>
      </c>
      <c r="AQ1502" s="0" t="s">
        <v>134</v>
      </c>
      <c r="AR1502" s="0" t="s">
        <v>134</v>
      </c>
      <c r="AS1502" s="0" t="s">
        <v>134</v>
      </c>
      <c r="AT1502" s="0" t="s">
        <v>134</v>
      </c>
      <c r="AU1502" s="0" t="s">
        <v>134</v>
      </c>
      <c r="AV1502" s="0" t="s">
        <v>134</v>
      </c>
      <c r="AW1502" s="0" t="s">
        <v>134</v>
      </c>
      <c r="AX1502" s="0" t="s">
        <v>134</v>
      </c>
      <c r="AY1502" s="0" t="s">
        <v>134</v>
      </c>
      <c r="AZ1502" s="0" t="s">
        <v>134</v>
      </c>
      <c r="BA1502" s="0" t="s">
        <v>134</v>
      </c>
      <c r="BB1502" s="0" t="s">
        <v>134</v>
      </c>
      <c r="BC1502" s="0" t="s">
        <v>134</v>
      </c>
      <c r="BD1502" s="0" t="s">
        <v>134</v>
      </c>
      <c r="BE1502" s="0" t="s">
        <v>134</v>
      </c>
      <c r="BF1502" s="0" t="s">
        <v>134</v>
      </c>
      <c r="BG1502" s="0" t="s">
        <v>134</v>
      </c>
      <c r="BH1502" s="0" t="s">
        <v>134</v>
      </c>
      <c r="BI1502" s="0" t="s">
        <v>134</v>
      </c>
      <c r="BJ1502" s="0" t="s">
        <v>134</v>
      </c>
      <c r="BK1502" s="0" t="s">
        <v>134</v>
      </c>
      <c r="BL1502" s="0" t="s">
        <v>134</v>
      </c>
      <c r="BM1502" s="0" t="s">
        <v>134</v>
      </c>
      <c r="BN1502" s="0" t="s">
        <v>134</v>
      </c>
      <c r="BO1502" s="0" t="s">
        <v>134</v>
      </c>
      <c r="BP1502" s="0" t="s">
        <v>134</v>
      </c>
      <c r="BQ1502" s="0" t="s">
        <v>134</v>
      </c>
      <c r="BR1502" s="0" t="s">
        <v>134</v>
      </c>
      <c r="BS1502" s="0" t="s">
        <v>134</v>
      </c>
      <c r="BT1502" s="0" t="s">
        <v>134</v>
      </c>
      <c r="BU1502" s="0" t="s">
        <v>134</v>
      </c>
      <c r="BV1502" s="0" t="s">
        <v>134</v>
      </c>
      <c r="BW1502" s="0" t="s">
        <v>134</v>
      </c>
      <c r="BX1502" s="0" t="s">
        <v>134</v>
      </c>
      <c r="BZ1502" s="0" t="s">
        <v>134</v>
      </c>
      <c r="CA1502" s="0" t="s">
        <v>134</v>
      </c>
      <c r="CB1502" s="0" t="s">
        <v>134</v>
      </c>
      <c r="CC1502" s="0" t="s">
        <v>134</v>
      </c>
      <c r="CD1502" s="0" t="s">
        <v>134</v>
      </c>
      <c r="CE1502" s="0" t="s">
        <v>134</v>
      </c>
    </row>
    <row r="1503" customFormat="false" ht="12.75" hidden="false" customHeight="false" outlineLevel="0" collapsed="false">
      <c r="E1503" s="9" t="n">
        <v>14.9</v>
      </c>
      <c r="F1503" s="9" t="n">
        <v>19898.2656680033</v>
      </c>
      <c r="G1503" s="9" t="n">
        <v>818.91705736617</v>
      </c>
      <c r="Q1503" s="0" t="s">
        <v>134</v>
      </c>
      <c r="R1503" s="0" t="s">
        <v>134</v>
      </c>
      <c r="S1503" s="0" t="s">
        <v>134</v>
      </c>
      <c r="T1503" s="0" t="s">
        <v>134</v>
      </c>
      <c r="U1503" s="0" t="s">
        <v>134</v>
      </c>
      <c r="V1503" s="0" t="s">
        <v>134</v>
      </c>
      <c r="W1503" s="0" t="s">
        <v>134</v>
      </c>
      <c r="X1503" s="0" t="s">
        <v>134</v>
      </c>
      <c r="Y1503" s="0" t="s">
        <v>134</v>
      </c>
      <c r="Z1503" s="0" t="s">
        <v>134</v>
      </c>
      <c r="AA1503" s="0" t="s">
        <v>134</v>
      </c>
      <c r="AB1503" s="0" t="s">
        <v>134</v>
      </c>
      <c r="AC1503" s="0" t="s">
        <v>134</v>
      </c>
      <c r="AD1503" s="0" t="s">
        <v>134</v>
      </c>
      <c r="AE1503" s="0" t="s">
        <v>134</v>
      </c>
      <c r="AF1503" s="0" t="s">
        <v>134</v>
      </c>
      <c r="AG1503" s="0" t="s">
        <v>134</v>
      </c>
      <c r="AH1503" s="0" t="s">
        <v>134</v>
      </c>
      <c r="AI1503" s="0" t="s">
        <v>134</v>
      </c>
      <c r="AJ1503" s="0" t="s">
        <v>134</v>
      </c>
      <c r="AK1503" s="0" t="s">
        <v>134</v>
      </c>
      <c r="AL1503" s="0" t="s">
        <v>134</v>
      </c>
      <c r="AM1503" s="0" t="s">
        <v>134</v>
      </c>
      <c r="AN1503" s="0" t="s">
        <v>134</v>
      </c>
      <c r="AO1503" s="0" t="s">
        <v>134</v>
      </c>
      <c r="AP1503" s="0" t="s">
        <v>134</v>
      </c>
      <c r="AQ1503" s="0" t="s">
        <v>134</v>
      </c>
      <c r="AR1503" s="0" t="s">
        <v>134</v>
      </c>
      <c r="AS1503" s="0" t="s">
        <v>134</v>
      </c>
      <c r="AT1503" s="0" t="s">
        <v>134</v>
      </c>
      <c r="AU1503" s="0" t="s">
        <v>134</v>
      </c>
      <c r="AV1503" s="0" t="s">
        <v>134</v>
      </c>
      <c r="AW1503" s="0" t="s">
        <v>134</v>
      </c>
      <c r="AX1503" s="0" t="s">
        <v>134</v>
      </c>
      <c r="AY1503" s="0" t="s">
        <v>134</v>
      </c>
      <c r="AZ1503" s="0" t="s">
        <v>134</v>
      </c>
      <c r="BA1503" s="0" t="s">
        <v>134</v>
      </c>
      <c r="BB1503" s="0" t="s">
        <v>134</v>
      </c>
      <c r="BC1503" s="0" t="s">
        <v>134</v>
      </c>
      <c r="BD1503" s="0" t="s">
        <v>134</v>
      </c>
      <c r="BE1503" s="0" t="s">
        <v>134</v>
      </c>
      <c r="BF1503" s="0" t="s">
        <v>134</v>
      </c>
      <c r="BG1503" s="0" t="s">
        <v>134</v>
      </c>
      <c r="BH1503" s="0" t="s">
        <v>134</v>
      </c>
      <c r="BI1503" s="0" t="s">
        <v>134</v>
      </c>
      <c r="BJ1503" s="0" t="s">
        <v>134</v>
      </c>
      <c r="BK1503" s="0" t="s">
        <v>134</v>
      </c>
      <c r="BL1503" s="0" t="s">
        <v>134</v>
      </c>
      <c r="BM1503" s="0" t="s">
        <v>134</v>
      </c>
      <c r="BN1503" s="0" t="s">
        <v>134</v>
      </c>
      <c r="BO1503" s="0" t="s">
        <v>134</v>
      </c>
      <c r="BP1503" s="0" t="s">
        <v>134</v>
      </c>
      <c r="BQ1503" s="0" t="s">
        <v>134</v>
      </c>
      <c r="BR1503" s="0" t="s">
        <v>134</v>
      </c>
      <c r="BS1503" s="0" t="s">
        <v>134</v>
      </c>
      <c r="BT1503" s="0" t="s">
        <v>134</v>
      </c>
      <c r="BU1503" s="0" t="s">
        <v>134</v>
      </c>
      <c r="BV1503" s="0" t="s">
        <v>134</v>
      </c>
      <c r="BW1503" s="0" t="s">
        <v>134</v>
      </c>
      <c r="BX1503" s="0" t="s">
        <v>134</v>
      </c>
      <c r="BZ1503" s="0" t="s">
        <v>134</v>
      </c>
      <c r="CA1503" s="0" t="s">
        <v>134</v>
      </c>
      <c r="CB1503" s="0" t="s">
        <v>134</v>
      </c>
      <c r="CC1503" s="0" t="s">
        <v>134</v>
      </c>
      <c r="CD1503" s="0" t="s">
        <v>134</v>
      </c>
      <c r="CE1503" s="0" t="s">
        <v>134</v>
      </c>
    </row>
    <row r="1504" customFormat="false" ht="12.75" hidden="false" customHeight="false" outlineLevel="0" collapsed="false">
      <c r="E1504" s="9" t="n">
        <v>14.91</v>
      </c>
      <c r="F1504" s="9" t="n">
        <v>19906.4399133149</v>
      </c>
      <c r="G1504" s="9" t="n">
        <v>818.516039598149</v>
      </c>
      <c r="Q1504" s="0" t="s">
        <v>134</v>
      </c>
      <c r="R1504" s="0" t="s">
        <v>134</v>
      </c>
      <c r="S1504" s="0" t="s">
        <v>134</v>
      </c>
      <c r="T1504" s="0" t="s">
        <v>134</v>
      </c>
      <c r="U1504" s="0" t="s">
        <v>134</v>
      </c>
      <c r="V1504" s="0" t="s">
        <v>134</v>
      </c>
      <c r="W1504" s="0" t="s">
        <v>134</v>
      </c>
      <c r="X1504" s="0" t="s">
        <v>134</v>
      </c>
      <c r="Y1504" s="0" t="s">
        <v>134</v>
      </c>
      <c r="Z1504" s="0" t="s">
        <v>134</v>
      </c>
      <c r="AA1504" s="0" t="s">
        <v>134</v>
      </c>
      <c r="AB1504" s="0" t="s">
        <v>134</v>
      </c>
      <c r="AC1504" s="0" t="s">
        <v>134</v>
      </c>
      <c r="AD1504" s="0" t="s">
        <v>134</v>
      </c>
      <c r="AE1504" s="0" t="s">
        <v>134</v>
      </c>
      <c r="AF1504" s="0" t="s">
        <v>134</v>
      </c>
      <c r="AG1504" s="0" t="s">
        <v>134</v>
      </c>
      <c r="AH1504" s="0" t="s">
        <v>134</v>
      </c>
      <c r="AI1504" s="0" t="s">
        <v>134</v>
      </c>
      <c r="AJ1504" s="0" t="s">
        <v>134</v>
      </c>
      <c r="AK1504" s="0" t="s">
        <v>134</v>
      </c>
      <c r="AL1504" s="0" t="s">
        <v>134</v>
      </c>
      <c r="AM1504" s="0" t="s">
        <v>134</v>
      </c>
      <c r="AN1504" s="0" t="s">
        <v>134</v>
      </c>
      <c r="AO1504" s="0" t="s">
        <v>134</v>
      </c>
      <c r="AP1504" s="0" t="s">
        <v>134</v>
      </c>
      <c r="AQ1504" s="0" t="s">
        <v>134</v>
      </c>
      <c r="AR1504" s="0" t="s">
        <v>134</v>
      </c>
      <c r="AS1504" s="0" t="s">
        <v>134</v>
      </c>
      <c r="AT1504" s="0" t="s">
        <v>134</v>
      </c>
      <c r="AU1504" s="0" t="s">
        <v>134</v>
      </c>
      <c r="AV1504" s="0" t="s">
        <v>134</v>
      </c>
      <c r="AW1504" s="0" t="s">
        <v>134</v>
      </c>
      <c r="AX1504" s="0" t="s">
        <v>134</v>
      </c>
      <c r="AY1504" s="0" t="s">
        <v>134</v>
      </c>
      <c r="AZ1504" s="0" t="s">
        <v>134</v>
      </c>
      <c r="BA1504" s="0" t="s">
        <v>134</v>
      </c>
      <c r="BB1504" s="0" t="s">
        <v>134</v>
      </c>
      <c r="BC1504" s="0" t="s">
        <v>134</v>
      </c>
      <c r="BD1504" s="0" t="s">
        <v>134</v>
      </c>
      <c r="BE1504" s="0" t="s">
        <v>134</v>
      </c>
      <c r="BF1504" s="0" t="s">
        <v>134</v>
      </c>
      <c r="BG1504" s="0" t="s">
        <v>134</v>
      </c>
      <c r="BH1504" s="0" t="s">
        <v>134</v>
      </c>
      <c r="BI1504" s="0" t="s">
        <v>134</v>
      </c>
      <c r="BJ1504" s="0" t="s">
        <v>134</v>
      </c>
      <c r="BK1504" s="0" t="s">
        <v>134</v>
      </c>
      <c r="BL1504" s="0" t="s">
        <v>134</v>
      </c>
      <c r="BM1504" s="0" t="s">
        <v>134</v>
      </c>
      <c r="BN1504" s="0" t="s">
        <v>134</v>
      </c>
      <c r="BO1504" s="0" t="s">
        <v>134</v>
      </c>
      <c r="BP1504" s="0" t="s">
        <v>134</v>
      </c>
      <c r="BQ1504" s="0" t="s">
        <v>134</v>
      </c>
      <c r="BR1504" s="0" t="s">
        <v>134</v>
      </c>
      <c r="BS1504" s="0" t="s">
        <v>134</v>
      </c>
      <c r="BT1504" s="0" t="s">
        <v>134</v>
      </c>
      <c r="BU1504" s="0" t="s">
        <v>134</v>
      </c>
      <c r="BV1504" s="0" t="s">
        <v>134</v>
      </c>
      <c r="BW1504" s="0" t="s">
        <v>134</v>
      </c>
      <c r="BX1504" s="0" t="s">
        <v>134</v>
      </c>
      <c r="BZ1504" s="0" t="s">
        <v>134</v>
      </c>
      <c r="CA1504" s="0" t="s">
        <v>134</v>
      </c>
      <c r="CB1504" s="0" t="s">
        <v>134</v>
      </c>
      <c r="CC1504" s="0" t="s">
        <v>134</v>
      </c>
      <c r="CD1504" s="0" t="s">
        <v>134</v>
      </c>
      <c r="CE1504" s="0" t="s">
        <v>134</v>
      </c>
    </row>
    <row r="1505" customFormat="false" ht="12.75" hidden="false" customHeight="false" outlineLevel="0" collapsed="false">
      <c r="E1505" s="9" t="n">
        <v>14.92</v>
      </c>
      <c r="F1505" s="9" t="n">
        <v>19914.6101451386</v>
      </c>
      <c r="G1505" s="9" t="n">
        <v>818.115119521082</v>
      </c>
      <c r="Q1505" s="0" t="s">
        <v>134</v>
      </c>
      <c r="R1505" s="0" t="s">
        <v>134</v>
      </c>
      <c r="S1505" s="0" t="s">
        <v>134</v>
      </c>
      <c r="T1505" s="0" t="s">
        <v>134</v>
      </c>
      <c r="U1505" s="0" t="s">
        <v>134</v>
      </c>
      <c r="V1505" s="0" t="s">
        <v>134</v>
      </c>
      <c r="W1505" s="0" t="s">
        <v>134</v>
      </c>
      <c r="X1505" s="0" t="s">
        <v>134</v>
      </c>
      <c r="Y1505" s="0" t="s">
        <v>134</v>
      </c>
      <c r="Z1505" s="0" t="s">
        <v>134</v>
      </c>
      <c r="AA1505" s="0" t="s">
        <v>134</v>
      </c>
      <c r="AB1505" s="0" t="s">
        <v>134</v>
      </c>
      <c r="AC1505" s="0" t="s">
        <v>134</v>
      </c>
      <c r="AD1505" s="0" t="s">
        <v>134</v>
      </c>
      <c r="AE1505" s="0" t="s">
        <v>134</v>
      </c>
      <c r="AF1505" s="0" t="s">
        <v>134</v>
      </c>
      <c r="AG1505" s="0" t="s">
        <v>134</v>
      </c>
      <c r="AH1505" s="0" t="s">
        <v>134</v>
      </c>
      <c r="AI1505" s="0" t="s">
        <v>134</v>
      </c>
      <c r="AJ1505" s="0" t="s">
        <v>134</v>
      </c>
      <c r="AK1505" s="0" t="s">
        <v>134</v>
      </c>
      <c r="AL1505" s="0" t="s">
        <v>134</v>
      </c>
      <c r="AM1505" s="0" t="s">
        <v>134</v>
      </c>
      <c r="AN1505" s="0" t="s">
        <v>134</v>
      </c>
      <c r="AO1505" s="0" t="s">
        <v>134</v>
      </c>
      <c r="AP1505" s="0" t="s">
        <v>134</v>
      </c>
      <c r="AQ1505" s="0" t="s">
        <v>134</v>
      </c>
      <c r="AR1505" s="0" t="s">
        <v>134</v>
      </c>
      <c r="AS1505" s="0" t="s">
        <v>134</v>
      </c>
      <c r="AT1505" s="0" t="s">
        <v>134</v>
      </c>
      <c r="AU1505" s="0" t="s">
        <v>134</v>
      </c>
      <c r="AV1505" s="0" t="s">
        <v>134</v>
      </c>
      <c r="AW1505" s="0" t="s">
        <v>134</v>
      </c>
      <c r="AX1505" s="0" t="s">
        <v>134</v>
      </c>
      <c r="AY1505" s="0" t="s">
        <v>134</v>
      </c>
      <c r="AZ1505" s="0" t="s">
        <v>134</v>
      </c>
      <c r="BA1505" s="0" t="s">
        <v>134</v>
      </c>
      <c r="BB1505" s="0" t="s">
        <v>134</v>
      </c>
      <c r="BC1505" s="0" t="s">
        <v>134</v>
      </c>
      <c r="BD1505" s="0" t="s">
        <v>134</v>
      </c>
      <c r="BE1505" s="0" t="s">
        <v>134</v>
      </c>
      <c r="BF1505" s="0" t="s">
        <v>134</v>
      </c>
      <c r="BG1505" s="0" t="s">
        <v>134</v>
      </c>
      <c r="BH1505" s="0" t="s">
        <v>134</v>
      </c>
      <c r="BI1505" s="0" t="s">
        <v>134</v>
      </c>
      <c r="BJ1505" s="0" t="s">
        <v>134</v>
      </c>
      <c r="BK1505" s="0" t="s">
        <v>134</v>
      </c>
      <c r="BL1505" s="0" t="s">
        <v>134</v>
      </c>
      <c r="BM1505" s="0" t="s">
        <v>134</v>
      </c>
      <c r="BN1505" s="0" t="s">
        <v>134</v>
      </c>
      <c r="BO1505" s="0" t="s">
        <v>134</v>
      </c>
      <c r="BP1505" s="0" t="s">
        <v>134</v>
      </c>
      <c r="BQ1505" s="0" t="s">
        <v>134</v>
      </c>
      <c r="BR1505" s="0" t="s">
        <v>134</v>
      </c>
      <c r="BS1505" s="0" t="s">
        <v>134</v>
      </c>
      <c r="BT1505" s="0" t="s">
        <v>134</v>
      </c>
      <c r="BU1505" s="0" t="s">
        <v>134</v>
      </c>
      <c r="BV1505" s="0" t="s">
        <v>134</v>
      </c>
      <c r="BW1505" s="0" t="s">
        <v>134</v>
      </c>
      <c r="BX1505" s="0" t="s">
        <v>134</v>
      </c>
      <c r="BZ1505" s="0" t="s">
        <v>134</v>
      </c>
      <c r="CA1505" s="0" t="s">
        <v>134</v>
      </c>
      <c r="CB1505" s="0" t="s">
        <v>134</v>
      </c>
      <c r="CC1505" s="0" t="s">
        <v>134</v>
      </c>
      <c r="CD1505" s="0" t="s">
        <v>134</v>
      </c>
      <c r="CE1505" s="0" t="s">
        <v>134</v>
      </c>
    </row>
    <row r="1506" customFormat="false" ht="12.75" hidden="false" customHeight="false" outlineLevel="0" collapsed="false">
      <c r="E1506" s="9" t="n">
        <v>14.93</v>
      </c>
      <c r="F1506" s="9" t="n">
        <v>19922.7763644462</v>
      </c>
      <c r="G1506" s="9" t="n">
        <v>817.714297029445</v>
      </c>
      <c r="Q1506" s="0" t="s">
        <v>134</v>
      </c>
      <c r="R1506" s="0" t="s">
        <v>134</v>
      </c>
      <c r="S1506" s="0" t="s">
        <v>134</v>
      </c>
      <c r="T1506" s="0" t="s">
        <v>134</v>
      </c>
      <c r="U1506" s="0" t="s">
        <v>134</v>
      </c>
      <c r="V1506" s="0" t="s">
        <v>134</v>
      </c>
      <c r="W1506" s="0" t="s">
        <v>134</v>
      </c>
      <c r="X1506" s="0" t="s">
        <v>134</v>
      </c>
      <c r="Y1506" s="0" t="s">
        <v>134</v>
      </c>
      <c r="Z1506" s="0" t="s">
        <v>134</v>
      </c>
      <c r="AA1506" s="0" t="s">
        <v>134</v>
      </c>
      <c r="AB1506" s="0" t="s">
        <v>134</v>
      </c>
      <c r="AC1506" s="0" t="s">
        <v>134</v>
      </c>
      <c r="AD1506" s="0" t="s">
        <v>134</v>
      </c>
      <c r="AE1506" s="0" t="s">
        <v>134</v>
      </c>
      <c r="AF1506" s="0" t="s">
        <v>134</v>
      </c>
      <c r="AG1506" s="0" t="s">
        <v>134</v>
      </c>
      <c r="AH1506" s="0" t="s">
        <v>134</v>
      </c>
      <c r="AI1506" s="0" t="s">
        <v>134</v>
      </c>
      <c r="AJ1506" s="0" t="s">
        <v>134</v>
      </c>
      <c r="AK1506" s="0" t="s">
        <v>134</v>
      </c>
      <c r="AL1506" s="0" t="s">
        <v>134</v>
      </c>
      <c r="AM1506" s="0" t="s">
        <v>134</v>
      </c>
      <c r="AN1506" s="0" t="s">
        <v>134</v>
      </c>
      <c r="AO1506" s="0" t="s">
        <v>134</v>
      </c>
      <c r="AP1506" s="0" t="s">
        <v>134</v>
      </c>
      <c r="AQ1506" s="0" t="s">
        <v>134</v>
      </c>
      <c r="AR1506" s="0" t="s">
        <v>134</v>
      </c>
      <c r="AS1506" s="0" t="s">
        <v>134</v>
      </c>
      <c r="AT1506" s="0" t="s">
        <v>134</v>
      </c>
      <c r="AU1506" s="0" t="s">
        <v>134</v>
      </c>
      <c r="AV1506" s="0" t="s">
        <v>134</v>
      </c>
      <c r="AW1506" s="0" t="s">
        <v>134</v>
      </c>
      <c r="AX1506" s="0" t="s">
        <v>134</v>
      </c>
      <c r="AY1506" s="0" t="s">
        <v>134</v>
      </c>
      <c r="AZ1506" s="0" t="s">
        <v>134</v>
      </c>
      <c r="BA1506" s="0" t="s">
        <v>134</v>
      </c>
      <c r="BB1506" s="0" t="s">
        <v>134</v>
      </c>
      <c r="BC1506" s="0" t="s">
        <v>134</v>
      </c>
      <c r="BD1506" s="0" t="s">
        <v>134</v>
      </c>
      <c r="BE1506" s="0" t="s">
        <v>134</v>
      </c>
      <c r="BF1506" s="0" t="s">
        <v>134</v>
      </c>
      <c r="BG1506" s="0" t="s">
        <v>134</v>
      </c>
      <c r="BH1506" s="0" t="s">
        <v>134</v>
      </c>
      <c r="BI1506" s="0" t="s">
        <v>134</v>
      </c>
      <c r="BJ1506" s="0" t="s">
        <v>134</v>
      </c>
      <c r="BK1506" s="0" t="s">
        <v>134</v>
      </c>
      <c r="BL1506" s="0" t="s">
        <v>134</v>
      </c>
      <c r="BM1506" s="0" t="s">
        <v>134</v>
      </c>
      <c r="BN1506" s="0" t="s">
        <v>134</v>
      </c>
      <c r="BO1506" s="0" t="s">
        <v>134</v>
      </c>
      <c r="BP1506" s="0" t="s">
        <v>134</v>
      </c>
      <c r="BQ1506" s="0" t="s">
        <v>134</v>
      </c>
      <c r="BR1506" s="0" t="s">
        <v>134</v>
      </c>
      <c r="BS1506" s="0" t="s">
        <v>134</v>
      </c>
      <c r="BT1506" s="0" t="s">
        <v>134</v>
      </c>
      <c r="BU1506" s="0" t="s">
        <v>134</v>
      </c>
      <c r="BV1506" s="0" t="s">
        <v>134</v>
      </c>
      <c r="BW1506" s="0" t="s">
        <v>134</v>
      </c>
      <c r="BX1506" s="0" t="s">
        <v>134</v>
      </c>
      <c r="BZ1506" s="0" t="s">
        <v>134</v>
      </c>
      <c r="CA1506" s="0" t="s">
        <v>134</v>
      </c>
      <c r="CB1506" s="0" t="s">
        <v>134</v>
      </c>
      <c r="CC1506" s="0" t="s">
        <v>134</v>
      </c>
      <c r="CD1506" s="0" t="s">
        <v>134</v>
      </c>
      <c r="CE1506" s="0" t="s">
        <v>134</v>
      </c>
    </row>
    <row r="1507" customFormat="false" ht="12.75" hidden="false" customHeight="false" outlineLevel="0" collapsed="false">
      <c r="E1507" s="9" t="n">
        <v>14.94</v>
      </c>
      <c r="F1507" s="9" t="n">
        <v>19930.9385722084</v>
      </c>
      <c r="G1507" s="9" t="n">
        <v>817.313572017847</v>
      </c>
      <c r="Q1507" s="0" t="s">
        <v>134</v>
      </c>
      <c r="R1507" s="0" t="s">
        <v>134</v>
      </c>
      <c r="S1507" s="0" t="s">
        <v>134</v>
      </c>
      <c r="T1507" s="0" t="s">
        <v>134</v>
      </c>
      <c r="U1507" s="0" t="s">
        <v>134</v>
      </c>
      <c r="V1507" s="0" t="s">
        <v>134</v>
      </c>
      <c r="W1507" s="0" t="s">
        <v>134</v>
      </c>
      <c r="X1507" s="0" t="s">
        <v>134</v>
      </c>
      <c r="Y1507" s="0" t="s">
        <v>134</v>
      </c>
      <c r="Z1507" s="0" t="s">
        <v>134</v>
      </c>
      <c r="AA1507" s="0" t="s">
        <v>134</v>
      </c>
      <c r="AB1507" s="0" t="s">
        <v>134</v>
      </c>
      <c r="AC1507" s="0" t="s">
        <v>134</v>
      </c>
      <c r="AD1507" s="0" t="s">
        <v>134</v>
      </c>
      <c r="AE1507" s="0" t="s">
        <v>134</v>
      </c>
      <c r="AF1507" s="0" t="s">
        <v>134</v>
      </c>
      <c r="AG1507" s="0" t="s">
        <v>134</v>
      </c>
      <c r="AH1507" s="0" t="s">
        <v>134</v>
      </c>
      <c r="AI1507" s="0" t="s">
        <v>134</v>
      </c>
      <c r="AJ1507" s="0" t="s">
        <v>134</v>
      </c>
      <c r="AK1507" s="0" t="s">
        <v>134</v>
      </c>
      <c r="AL1507" s="0" t="s">
        <v>134</v>
      </c>
      <c r="AM1507" s="0" t="s">
        <v>134</v>
      </c>
      <c r="AN1507" s="0" t="s">
        <v>134</v>
      </c>
      <c r="AO1507" s="0" t="s">
        <v>134</v>
      </c>
      <c r="AP1507" s="0" t="s">
        <v>134</v>
      </c>
      <c r="AQ1507" s="0" t="s">
        <v>134</v>
      </c>
      <c r="AR1507" s="0" t="s">
        <v>134</v>
      </c>
      <c r="AS1507" s="0" t="s">
        <v>134</v>
      </c>
      <c r="AT1507" s="0" t="s">
        <v>134</v>
      </c>
      <c r="AU1507" s="0" t="s">
        <v>134</v>
      </c>
      <c r="AV1507" s="0" t="s">
        <v>134</v>
      </c>
      <c r="AW1507" s="0" t="s">
        <v>134</v>
      </c>
      <c r="AX1507" s="0" t="s">
        <v>134</v>
      </c>
      <c r="AY1507" s="0" t="s">
        <v>134</v>
      </c>
      <c r="AZ1507" s="0" t="s">
        <v>134</v>
      </c>
      <c r="BA1507" s="0" t="s">
        <v>134</v>
      </c>
      <c r="BB1507" s="0" t="s">
        <v>134</v>
      </c>
      <c r="BC1507" s="0" t="s">
        <v>134</v>
      </c>
      <c r="BD1507" s="0" t="s">
        <v>134</v>
      </c>
      <c r="BE1507" s="0" t="s">
        <v>134</v>
      </c>
      <c r="BF1507" s="0" t="s">
        <v>134</v>
      </c>
      <c r="BG1507" s="0" t="s">
        <v>134</v>
      </c>
      <c r="BH1507" s="0" t="s">
        <v>134</v>
      </c>
      <c r="BI1507" s="0" t="s">
        <v>134</v>
      </c>
      <c r="BJ1507" s="0" t="s">
        <v>134</v>
      </c>
      <c r="BK1507" s="0" t="s">
        <v>134</v>
      </c>
      <c r="BL1507" s="0" t="s">
        <v>134</v>
      </c>
      <c r="BM1507" s="0" t="s">
        <v>134</v>
      </c>
      <c r="BN1507" s="0" t="s">
        <v>134</v>
      </c>
      <c r="BO1507" s="0" t="s">
        <v>134</v>
      </c>
      <c r="BP1507" s="0" t="s">
        <v>134</v>
      </c>
      <c r="BQ1507" s="0" t="s">
        <v>134</v>
      </c>
      <c r="BR1507" s="0" t="s">
        <v>134</v>
      </c>
      <c r="BS1507" s="0" t="s">
        <v>134</v>
      </c>
      <c r="BT1507" s="0" t="s">
        <v>134</v>
      </c>
      <c r="BU1507" s="0" t="s">
        <v>134</v>
      </c>
      <c r="BV1507" s="0" t="s">
        <v>134</v>
      </c>
      <c r="BW1507" s="0" t="s">
        <v>134</v>
      </c>
      <c r="BX1507" s="0" t="s">
        <v>134</v>
      </c>
      <c r="BZ1507" s="0" t="s">
        <v>134</v>
      </c>
      <c r="CA1507" s="0" t="s">
        <v>134</v>
      </c>
      <c r="CB1507" s="0" t="s">
        <v>134</v>
      </c>
      <c r="CC1507" s="0" t="s">
        <v>134</v>
      </c>
      <c r="CD1507" s="0" t="s">
        <v>134</v>
      </c>
      <c r="CE1507" s="0" t="s">
        <v>134</v>
      </c>
    </row>
    <row r="1508" customFormat="false" ht="12.75" hidden="false" customHeight="false" outlineLevel="0" collapsed="false">
      <c r="E1508" s="9" t="n">
        <v>14.95</v>
      </c>
      <c r="F1508" s="9" t="n">
        <v>19939.0967693952</v>
      </c>
      <c r="G1508" s="9" t="n">
        <v>816.912944381028</v>
      </c>
      <c r="Q1508" s="0" t="s">
        <v>134</v>
      </c>
      <c r="R1508" s="0" t="s">
        <v>134</v>
      </c>
      <c r="S1508" s="0" t="s">
        <v>134</v>
      </c>
      <c r="T1508" s="0" t="s">
        <v>134</v>
      </c>
      <c r="U1508" s="0" t="s">
        <v>134</v>
      </c>
      <c r="V1508" s="0" t="s">
        <v>134</v>
      </c>
      <c r="W1508" s="0" t="s">
        <v>134</v>
      </c>
      <c r="X1508" s="0" t="s">
        <v>134</v>
      </c>
      <c r="Y1508" s="0" t="s">
        <v>134</v>
      </c>
      <c r="Z1508" s="0" t="s">
        <v>134</v>
      </c>
      <c r="AA1508" s="0" t="s">
        <v>134</v>
      </c>
      <c r="AB1508" s="0" t="s">
        <v>134</v>
      </c>
      <c r="AC1508" s="0" t="s">
        <v>134</v>
      </c>
      <c r="AD1508" s="0" t="s">
        <v>134</v>
      </c>
      <c r="AE1508" s="0" t="s">
        <v>134</v>
      </c>
      <c r="AF1508" s="0" t="s">
        <v>134</v>
      </c>
      <c r="AG1508" s="0" t="s">
        <v>134</v>
      </c>
      <c r="AH1508" s="0" t="s">
        <v>134</v>
      </c>
      <c r="AI1508" s="0" t="s">
        <v>134</v>
      </c>
      <c r="AJ1508" s="0" t="s">
        <v>134</v>
      </c>
      <c r="AK1508" s="0" t="s">
        <v>134</v>
      </c>
      <c r="AL1508" s="0" t="s">
        <v>134</v>
      </c>
      <c r="AM1508" s="0" t="s">
        <v>134</v>
      </c>
      <c r="AN1508" s="0" t="s">
        <v>134</v>
      </c>
      <c r="AO1508" s="0" t="s">
        <v>134</v>
      </c>
      <c r="AP1508" s="0" t="s">
        <v>134</v>
      </c>
      <c r="AQ1508" s="0" t="s">
        <v>134</v>
      </c>
      <c r="AR1508" s="0" t="s">
        <v>134</v>
      </c>
      <c r="AS1508" s="0" t="s">
        <v>134</v>
      </c>
      <c r="AT1508" s="0" t="s">
        <v>134</v>
      </c>
      <c r="AU1508" s="0" t="s">
        <v>134</v>
      </c>
      <c r="AV1508" s="0" t="s">
        <v>134</v>
      </c>
      <c r="AW1508" s="0" t="s">
        <v>134</v>
      </c>
      <c r="AX1508" s="0" t="s">
        <v>134</v>
      </c>
      <c r="AY1508" s="0" t="s">
        <v>134</v>
      </c>
      <c r="AZ1508" s="0" t="s">
        <v>134</v>
      </c>
      <c r="BA1508" s="0" t="s">
        <v>134</v>
      </c>
      <c r="BB1508" s="0" t="s">
        <v>134</v>
      </c>
      <c r="BC1508" s="0" t="s">
        <v>134</v>
      </c>
      <c r="BD1508" s="0" t="s">
        <v>134</v>
      </c>
      <c r="BE1508" s="0" t="s">
        <v>134</v>
      </c>
      <c r="BF1508" s="0" t="s">
        <v>134</v>
      </c>
      <c r="BG1508" s="0" t="s">
        <v>134</v>
      </c>
      <c r="BH1508" s="0" t="s">
        <v>134</v>
      </c>
      <c r="BI1508" s="0" t="s">
        <v>134</v>
      </c>
      <c r="BJ1508" s="0" t="s">
        <v>134</v>
      </c>
      <c r="BK1508" s="0" t="s">
        <v>134</v>
      </c>
      <c r="BL1508" s="0" t="s">
        <v>134</v>
      </c>
      <c r="BM1508" s="0" t="s">
        <v>134</v>
      </c>
      <c r="BN1508" s="0" t="s">
        <v>134</v>
      </c>
      <c r="BO1508" s="0" t="s">
        <v>134</v>
      </c>
      <c r="BP1508" s="0" t="s">
        <v>134</v>
      </c>
      <c r="BQ1508" s="0" t="s">
        <v>134</v>
      </c>
      <c r="BR1508" s="0" t="s">
        <v>134</v>
      </c>
      <c r="BS1508" s="0" t="s">
        <v>134</v>
      </c>
      <c r="BT1508" s="0" t="s">
        <v>134</v>
      </c>
      <c r="BU1508" s="0" t="s">
        <v>134</v>
      </c>
      <c r="BV1508" s="0" t="s">
        <v>134</v>
      </c>
      <c r="BW1508" s="0" t="s">
        <v>134</v>
      </c>
      <c r="BX1508" s="0" t="s">
        <v>134</v>
      </c>
      <c r="BZ1508" s="0" t="s">
        <v>134</v>
      </c>
      <c r="CA1508" s="0" t="s">
        <v>134</v>
      </c>
      <c r="CB1508" s="0" t="s">
        <v>134</v>
      </c>
      <c r="CC1508" s="0" t="s">
        <v>134</v>
      </c>
      <c r="CD1508" s="0" t="s">
        <v>134</v>
      </c>
      <c r="CE1508" s="0" t="s">
        <v>134</v>
      </c>
    </row>
    <row r="1509" customFormat="false" ht="12.75" hidden="false" customHeight="false" outlineLevel="0" collapsed="false">
      <c r="E1509" s="9" t="n">
        <v>14.96</v>
      </c>
      <c r="F1509" s="9" t="n">
        <v>19947.2509569751</v>
      </c>
      <c r="G1509" s="9" t="n">
        <v>816.512414013862</v>
      </c>
      <c r="Q1509" s="0" t="s">
        <v>134</v>
      </c>
      <c r="R1509" s="0" t="s">
        <v>134</v>
      </c>
      <c r="S1509" s="0" t="s">
        <v>134</v>
      </c>
      <c r="T1509" s="0" t="s">
        <v>134</v>
      </c>
      <c r="U1509" s="0" t="s">
        <v>134</v>
      </c>
      <c r="V1509" s="0" t="s">
        <v>134</v>
      </c>
      <c r="W1509" s="0" t="s">
        <v>134</v>
      </c>
      <c r="X1509" s="0" t="s">
        <v>134</v>
      </c>
      <c r="Y1509" s="0" t="s">
        <v>134</v>
      </c>
      <c r="Z1509" s="0" t="s">
        <v>134</v>
      </c>
      <c r="AA1509" s="0" t="s">
        <v>134</v>
      </c>
      <c r="AB1509" s="0" t="s">
        <v>134</v>
      </c>
      <c r="AC1509" s="0" t="s">
        <v>134</v>
      </c>
      <c r="AD1509" s="0" t="s">
        <v>134</v>
      </c>
      <c r="AE1509" s="0" t="s">
        <v>134</v>
      </c>
      <c r="AF1509" s="0" t="s">
        <v>134</v>
      </c>
      <c r="AG1509" s="0" t="s">
        <v>134</v>
      </c>
      <c r="AH1509" s="0" t="s">
        <v>134</v>
      </c>
      <c r="AI1509" s="0" t="s">
        <v>134</v>
      </c>
      <c r="AJ1509" s="0" t="s">
        <v>134</v>
      </c>
      <c r="AK1509" s="0" t="s">
        <v>134</v>
      </c>
      <c r="AL1509" s="0" t="s">
        <v>134</v>
      </c>
      <c r="AM1509" s="0" t="s">
        <v>134</v>
      </c>
      <c r="AN1509" s="0" t="s">
        <v>134</v>
      </c>
      <c r="AO1509" s="0" t="s">
        <v>134</v>
      </c>
      <c r="AP1509" s="0" t="s">
        <v>134</v>
      </c>
      <c r="AQ1509" s="0" t="s">
        <v>134</v>
      </c>
      <c r="AR1509" s="0" t="s">
        <v>134</v>
      </c>
      <c r="AS1509" s="0" t="s">
        <v>134</v>
      </c>
      <c r="AT1509" s="0" t="s">
        <v>134</v>
      </c>
      <c r="AU1509" s="0" t="s">
        <v>134</v>
      </c>
      <c r="AV1509" s="0" t="s">
        <v>134</v>
      </c>
      <c r="AW1509" s="0" t="s">
        <v>134</v>
      </c>
      <c r="AX1509" s="0" t="s">
        <v>134</v>
      </c>
      <c r="AY1509" s="0" t="s">
        <v>134</v>
      </c>
      <c r="AZ1509" s="0" t="s">
        <v>134</v>
      </c>
      <c r="BA1509" s="0" t="s">
        <v>134</v>
      </c>
      <c r="BB1509" s="0" t="s">
        <v>134</v>
      </c>
      <c r="BC1509" s="0" t="s">
        <v>134</v>
      </c>
      <c r="BD1509" s="0" t="s">
        <v>134</v>
      </c>
      <c r="BE1509" s="0" t="s">
        <v>134</v>
      </c>
      <c r="BF1509" s="0" t="s">
        <v>134</v>
      </c>
      <c r="BG1509" s="0" t="s">
        <v>134</v>
      </c>
      <c r="BH1509" s="0" t="s">
        <v>134</v>
      </c>
      <c r="BI1509" s="0" t="s">
        <v>134</v>
      </c>
      <c r="BJ1509" s="0" t="s">
        <v>134</v>
      </c>
      <c r="BK1509" s="0" t="s">
        <v>134</v>
      </c>
      <c r="BL1509" s="0" t="s">
        <v>134</v>
      </c>
      <c r="BM1509" s="0" t="s">
        <v>134</v>
      </c>
      <c r="BN1509" s="0" t="s">
        <v>134</v>
      </c>
      <c r="BO1509" s="0" t="s">
        <v>134</v>
      </c>
      <c r="BP1509" s="0" t="s">
        <v>134</v>
      </c>
      <c r="BQ1509" s="0" t="s">
        <v>134</v>
      </c>
      <c r="BR1509" s="0" t="s">
        <v>134</v>
      </c>
      <c r="BS1509" s="0" t="s">
        <v>134</v>
      </c>
      <c r="BT1509" s="0" t="s">
        <v>134</v>
      </c>
      <c r="BU1509" s="0" t="s">
        <v>134</v>
      </c>
      <c r="BV1509" s="0" t="s">
        <v>134</v>
      </c>
      <c r="BW1509" s="0" t="s">
        <v>134</v>
      </c>
      <c r="BX1509" s="0" t="s">
        <v>134</v>
      </c>
      <c r="BZ1509" s="0" t="s">
        <v>134</v>
      </c>
      <c r="CA1509" s="0" t="s">
        <v>134</v>
      </c>
      <c r="CB1509" s="0" t="s">
        <v>134</v>
      </c>
      <c r="CC1509" s="0" t="s">
        <v>134</v>
      </c>
      <c r="CD1509" s="0" t="s">
        <v>134</v>
      </c>
      <c r="CE1509" s="0" t="s">
        <v>134</v>
      </c>
    </row>
    <row r="1510" customFormat="false" ht="12.75" hidden="false" customHeight="false" outlineLevel="0" collapsed="false">
      <c r="E1510" s="9" t="n">
        <v>14.97</v>
      </c>
      <c r="F1510" s="9" t="n">
        <v>19955.4011359158</v>
      </c>
      <c r="G1510" s="9" t="n">
        <v>816.111980811355</v>
      </c>
      <c r="Q1510" s="0" t="s">
        <v>134</v>
      </c>
      <c r="R1510" s="0" t="s">
        <v>134</v>
      </c>
      <c r="S1510" s="0" t="s">
        <v>134</v>
      </c>
      <c r="T1510" s="0" t="s">
        <v>134</v>
      </c>
      <c r="U1510" s="0" t="s">
        <v>134</v>
      </c>
      <c r="V1510" s="0" t="s">
        <v>134</v>
      </c>
      <c r="W1510" s="0" t="s">
        <v>134</v>
      </c>
      <c r="X1510" s="0" t="s">
        <v>134</v>
      </c>
      <c r="Y1510" s="0" t="s">
        <v>134</v>
      </c>
      <c r="Z1510" s="0" t="s">
        <v>134</v>
      </c>
      <c r="AA1510" s="0" t="s">
        <v>134</v>
      </c>
      <c r="AB1510" s="0" t="s">
        <v>134</v>
      </c>
      <c r="AC1510" s="0" t="s">
        <v>134</v>
      </c>
      <c r="AD1510" s="0" t="s">
        <v>134</v>
      </c>
      <c r="AE1510" s="0" t="s">
        <v>134</v>
      </c>
      <c r="AF1510" s="0" t="s">
        <v>134</v>
      </c>
      <c r="AG1510" s="0" t="s">
        <v>134</v>
      </c>
      <c r="AH1510" s="0" t="s">
        <v>134</v>
      </c>
      <c r="AI1510" s="0" t="s">
        <v>134</v>
      </c>
      <c r="AJ1510" s="0" t="s">
        <v>134</v>
      </c>
      <c r="AK1510" s="0" t="s">
        <v>134</v>
      </c>
      <c r="AL1510" s="0" t="s">
        <v>134</v>
      </c>
      <c r="AM1510" s="0" t="s">
        <v>134</v>
      </c>
      <c r="AN1510" s="0" t="s">
        <v>134</v>
      </c>
      <c r="AO1510" s="0" t="s">
        <v>134</v>
      </c>
      <c r="AP1510" s="0" t="s">
        <v>134</v>
      </c>
      <c r="AQ1510" s="0" t="s">
        <v>134</v>
      </c>
      <c r="AR1510" s="0" t="s">
        <v>134</v>
      </c>
      <c r="AS1510" s="0" t="s">
        <v>134</v>
      </c>
      <c r="AT1510" s="0" t="s">
        <v>134</v>
      </c>
      <c r="AU1510" s="0" t="s">
        <v>134</v>
      </c>
      <c r="AV1510" s="0" t="s">
        <v>134</v>
      </c>
      <c r="AW1510" s="0" t="s">
        <v>134</v>
      </c>
      <c r="AX1510" s="0" t="s">
        <v>134</v>
      </c>
      <c r="AY1510" s="0" t="s">
        <v>134</v>
      </c>
      <c r="AZ1510" s="0" t="s">
        <v>134</v>
      </c>
      <c r="BA1510" s="0" t="s">
        <v>134</v>
      </c>
      <c r="BB1510" s="0" t="s">
        <v>134</v>
      </c>
      <c r="BC1510" s="0" t="s">
        <v>134</v>
      </c>
      <c r="BD1510" s="0" t="s">
        <v>134</v>
      </c>
      <c r="BE1510" s="0" t="s">
        <v>134</v>
      </c>
      <c r="BF1510" s="0" t="s">
        <v>134</v>
      </c>
      <c r="BG1510" s="0" t="s">
        <v>134</v>
      </c>
      <c r="BH1510" s="0" t="s">
        <v>134</v>
      </c>
      <c r="BI1510" s="0" t="s">
        <v>134</v>
      </c>
      <c r="BJ1510" s="0" t="s">
        <v>134</v>
      </c>
      <c r="BK1510" s="0" t="s">
        <v>134</v>
      </c>
      <c r="BL1510" s="0" t="s">
        <v>134</v>
      </c>
      <c r="BM1510" s="0" t="s">
        <v>134</v>
      </c>
      <c r="BN1510" s="0" t="s">
        <v>134</v>
      </c>
      <c r="BO1510" s="0" t="s">
        <v>134</v>
      </c>
      <c r="BP1510" s="0" t="s">
        <v>134</v>
      </c>
      <c r="BQ1510" s="0" t="s">
        <v>134</v>
      </c>
      <c r="BR1510" s="0" t="s">
        <v>134</v>
      </c>
      <c r="BS1510" s="0" t="s">
        <v>134</v>
      </c>
      <c r="BT1510" s="0" t="s">
        <v>134</v>
      </c>
      <c r="BU1510" s="0" t="s">
        <v>134</v>
      </c>
      <c r="BV1510" s="0" t="s">
        <v>134</v>
      </c>
      <c r="BW1510" s="0" t="s">
        <v>134</v>
      </c>
      <c r="BX1510" s="0" t="s">
        <v>134</v>
      </c>
      <c r="BZ1510" s="0" t="s">
        <v>134</v>
      </c>
      <c r="CA1510" s="0" t="s">
        <v>134</v>
      </c>
      <c r="CB1510" s="0" t="s">
        <v>134</v>
      </c>
      <c r="CC1510" s="0" t="s">
        <v>134</v>
      </c>
      <c r="CD1510" s="0" t="s">
        <v>134</v>
      </c>
      <c r="CE1510" s="0" t="s">
        <v>134</v>
      </c>
    </row>
    <row r="1511" customFormat="false" ht="12.75" hidden="false" customHeight="false" outlineLevel="0" collapsed="false">
      <c r="E1511" s="9" t="n">
        <v>14.98</v>
      </c>
      <c r="F1511" s="9" t="n">
        <v>19963.547307184</v>
      </c>
      <c r="G1511" s="9" t="n">
        <v>815.711644668644</v>
      </c>
      <c r="Q1511" s="0" t="s">
        <v>134</v>
      </c>
      <c r="R1511" s="0" t="s">
        <v>134</v>
      </c>
      <c r="S1511" s="0" t="s">
        <v>134</v>
      </c>
      <c r="T1511" s="0" t="s">
        <v>134</v>
      </c>
      <c r="U1511" s="0" t="s">
        <v>134</v>
      </c>
      <c r="V1511" s="0" t="s">
        <v>134</v>
      </c>
      <c r="W1511" s="0" t="s">
        <v>134</v>
      </c>
      <c r="X1511" s="0" t="s">
        <v>134</v>
      </c>
      <c r="Y1511" s="0" t="s">
        <v>134</v>
      </c>
      <c r="Z1511" s="0" t="s">
        <v>134</v>
      </c>
      <c r="AA1511" s="0" t="s">
        <v>134</v>
      </c>
      <c r="AB1511" s="0" t="s">
        <v>134</v>
      </c>
      <c r="AC1511" s="0" t="s">
        <v>134</v>
      </c>
      <c r="AD1511" s="0" t="s">
        <v>134</v>
      </c>
      <c r="AE1511" s="0" t="s">
        <v>134</v>
      </c>
      <c r="AF1511" s="0" t="s">
        <v>134</v>
      </c>
      <c r="AG1511" s="0" t="s">
        <v>134</v>
      </c>
      <c r="AH1511" s="0" t="s">
        <v>134</v>
      </c>
      <c r="AI1511" s="0" t="s">
        <v>134</v>
      </c>
      <c r="AJ1511" s="0" t="s">
        <v>134</v>
      </c>
      <c r="AK1511" s="0" t="s">
        <v>134</v>
      </c>
      <c r="AL1511" s="0" t="s">
        <v>134</v>
      </c>
      <c r="AM1511" s="0" t="s">
        <v>134</v>
      </c>
      <c r="AN1511" s="0" t="s">
        <v>134</v>
      </c>
      <c r="AO1511" s="0" t="s">
        <v>134</v>
      </c>
      <c r="AP1511" s="0" t="s">
        <v>134</v>
      </c>
      <c r="AQ1511" s="0" t="s">
        <v>134</v>
      </c>
      <c r="AR1511" s="0" t="s">
        <v>134</v>
      </c>
      <c r="AS1511" s="0" t="s">
        <v>134</v>
      </c>
      <c r="AT1511" s="0" t="s">
        <v>134</v>
      </c>
      <c r="AU1511" s="0" t="s">
        <v>134</v>
      </c>
      <c r="AV1511" s="0" t="s">
        <v>134</v>
      </c>
      <c r="AW1511" s="0" t="s">
        <v>134</v>
      </c>
      <c r="AX1511" s="0" t="s">
        <v>134</v>
      </c>
      <c r="AY1511" s="0" t="s">
        <v>134</v>
      </c>
      <c r="AZ1511" s="0" t="s">
        <v>134</v>
      </c>
      <c r="BA1511" s="0" t="s">
        <v>134</v>
      </c>
      <c r="BB1511" s="0" t="s">
        <v>134</v>
      </c>
      <c r="BC1511" s="0" t="s">
        <v>134</v>
      </c>
      <c r="BD1511" s="0" t="s">
        <v>134</v>
      </c>
      <c r="BE1511" s="0" t="s">
        <v>134</v>
      </c>
      <c r="BF1511" s="0" t="s">
        <v>134</v>
      </c>
      <c r="BG1511" s="0" t="s">
        <v>134</v>
      </c>
      <c r="BH1511" s="0" t="s">
        <v>134</v>
      </c>
      <c r="BI1511" s="0" t="s">
        <v>134</v>
      </c>
      <c r="BJ1511" s="0" t="s">
        <v>134</v>
      </c>
      <c r="BK1511" s="0" t="s">
        <v>134</v>
      </c>
      <c r="BL1511" s="0" t="s">
        <v>134</v>
      </c>
      <c r="BM1511" s="0" t="s">
        <v>134</v>
      </c>
      <c r="BN1511" s="0" t="s">
        <v>134</v>
      </c>
      <c r="BO1511" s="0" t="s">
        <v>134</v>
      </c>
      <c r="BP1511" s="0" t="s">
        <v>134</v>
      </c>
      <c r="BQ1511" s="0" t="s">
        <v>134</v>
      </c>
      <c r="BR1511" s="0" t="s">
        <v>134</v>
      </c>
      <c r="BS1511" s="0" t="s">
        <v>134</v>
      </c>
      <c r="BT1511" s="0" t="s">
        <v>134</v>
      </c>
      <c r="BU1511" s="0" t="s">
        <v>134</v>
      </c>
      <c r="BV1511" s="0" t="s">
        <v>134</v>
      </c>
      <c r="BW1511" s="0" t="s">
        <v>134</v>
      </c>
      <c r="BX1511" s="0" t="s">
        <v>134</v>
      </c>
      <c r="BZ1511" s="0" t="s">
        <v>134</v>
      </c>
      <c r="CA1511" s="0" t="s">
        <v>134</v>
      </c>
      <c r="CB1511" s="0" t="s">
        <v>134</v>
      </c>
      <c r="CC1511" s="0" t="s">
        <v>134</v>
      </c>
      <c r="CD1511" s="0" t="s">
        <v>134</v>
      </c>
      <c r="CE1511" s="0" t="s">
        <v>134</v>
      </c>
    </row>
    <row r="1512" customFormat="false" ht="12.75" hidden="false" customHeight="false" outlineLevel="0" collapsed="false">
      <c r="E1512" s="9" t="n">
        <v>14.99</v>
      </c>
      <c r="F1512" s="9" t="n">
        <v>19971.6894717451</v>
      </c>
      <c r="G1512" s="9" t="n">
        <v>815.311405480996</v>
      </c>
      <c r="Q1512" s="0" t="s">
        <v>134</v>
      </c>
      <c r="R1512" s="0" t="s">
        <v>134</v>
      </c>
      <c r="S1512" s="0" t="s">
        <v>134</v>
      </c>
      <c r="T1512" s="0" t="s">
        <v>134</v>
      </c>
      <c r="U1512" s="0" t="s">
        <v>134</v>
      </c>
      <c r="V1512" s="0" t="s">
        <v>134</v>
      </c>
      <c r="W1512" s="0" t="s">
        <v>134</v>
      </c>
      <c r="X1512" s="0" t="s">
        <v>134</v>
      </c>
      <c r="Y1512" s="0" t="s">
        <v>134</v>
      </c>
      <c r="Z1512" s="0" t="s">
        <v>134</v>
      </c>
      <c r="AA1512" s="0" t="s">
        <v>134</v>
      </c>
      <c r="AB1512" s="0" t="s">
        <v>134</v>
      </c>
      <c r="AC1512" s="0" t="s">
        <v>134</v>
      </c>
      <c r="AD1512" s="0" t="s">
        <v>134</v>
      </c>
      <c r="AE1512" s="0" t="s">
        <v>134</v>
      </c>
      <c r="AF1512" s="0" t="s">
        <v>134</v>
      </c>
      <c r="AG1512" s="0" t="s">
        <v>134</v>
      </c>
      <c r="AH1512" s="0" t="s">
        <v>134</v>
      </c>
      <c r="AI1512" s="0" t="s">
        <v>134</v>
      </c>
      <c r="AJ1512" s="0" t="s">
        <v>134</v>
      </c>
      <c r="AK1512" s="0" t="s">
        <v>134</v>
      </c>
      <c r="AL1512" s="0" t="s">
        <v>134</v>
      </c>
      <c r="AM1512" s="0" t="s">
        <v>134</v>
      </c>
      <c r="AN1512" s="0" t="s">
        <v>134</v>
      </c>
      <c r="AO1512" s="0" t="s">
        <v>134</v>
      </c>
      <c r="AP1512" s="0" t="s">
        <v>134</v>
      </c>
      <c r="AQ1512" s="0" t="s">
        <v>134</v>
      </c>
      <c r="AR1512" s="0" t="s">
        <v>134</v>
      </c>
      <c r="AS1512" s="0" t="s">
        <v>134</v>
      </c>
      <c r="AT1512" s="0" t="s">
        <v>134</v>
      </c>
      <c r="AU1512" s="0" t="s">
        <v>134</v>
      </c>
      <c r="AV1512" s="0" t="s">
        <v>134</v>
      </c>
      <c r="AW1512" s="0" t="s">
        <v>134</v>
      </c>
      <c r="AX1512" s="0" t="s">
        <v>134</v>
      </c>
      <c r="AY1512" s="0" t="s">
        <v>134</v>
      </c>
      <c r="AZ1512" s="0" t="s">
        <v>134</v>
      </c>
      <c r="BA1512" s="0" t="s">
        <v>134</v>
      </c>
      <c r="BB1512" s="0" t="s">
        <v>134</v>
      </c>
      <c r="BC1512" s="0" t="s">
        <v>134</v>
      </c>
      <c r="BD1512" s="0" t="s">
        <v>134</v>
      </c>
      <c r="BE1512" s="0" t="s">
        <v>134</v>
      </c>
      <c r="BF1512" s="0" t="s">
        <v>134</v>
      </c>
      <c r="BG1512" s="0" t="s">
        <v>134</v>
      </c>
      <c r="BH1512" s="0" t="s">
        <v>134</v>
      </c>
      <c r="BI1512" s="0" t="s">
        <v>134</v>
      </c>
      <c r="BJ1512" s="0" t="s">
        <v>134</v>
      </c>
      <c r="BK1512" s="0" t="s">
        <v>134</v>
      </c>
      <c r="BL1512" s="0" t="s">
        <v>134</v>
      </c>
      <c r="BM1512" s="0" t="s">
        <v>134</v>
      </c>
      <c r="BN1512" s="0" t="s">
        <v>134</v>
      </c>
      <c r="BO1512" s="0" t="s">
        <v>134</v>
      </c>
      <c r="BP1512" s="0" t="s">
        <v>134</v>
      </c>
      <c r="BQ1512" s="0" t="s">
        <v>134</v>
      </c>
      <c r="BR1512" s="0" t="s">
        <v>134</v>
      </c>
      <c r="BS1512" s="0" t="s">
        <v>134</v>
      </c>
      <c r="BT1512" s="0" t="s">
        <v>134</v>
      </c>
      <c r="BU1512" s="0" t="s">
        <v>134</v>
      </c>
      <c r="BV1512" s="0" t="s">
        <v>134</v>
      </c>
      <c r="BW1512" s="0" t="s">
        <v>134</v>
      </c>
      <c r="BX1512" s="0" t="s">
        <v>134</v>
      </c>
      <c r="BZ1512" s="0" t="s">
        <v>134</v>
      </c>
      <c r="CA1512" s="0" t="s">
        <v>134</v>
      </c>
      <c r="CB1512" s="0" t="s">
        <v>134</v>
      </c>
      <c r="CC1512" s="0" t="s">
        <v>134</v>
      </c>
      <c r="CD1512" s="0" t="s">
        <v>134</v>
      </c>
      <c r="CE1512" s="0" t="s">
        <v>134</v>
      </c>
    </row>
    <row r="1513" customFormat="false" ht="12.75" hidden="false" customHeight="false" outlineLevel="0" collapsed="false">
      <c r="E1513" s="9" t="n">
        <v>15</v>
      </c>
      <c r="F1513" s="9" t="n">
        <v>19979.8276305636</v>
      </c>
      <c r="G1513" s="9" t="n">
        <v>814.911263143812</v>
      </c>
      <c r="Q1513" s="0" t="s">
        <v>134</v>
      </c>
      <c r="R1513" s="0" t="s">
        <v>134</v>
      </c>
      <c r="S1513" s="0" t="s">
        <v>134</v>
      </c>
      <c r="T1513" s="0" t="s">
        <v>134</v>
      </c>
      <c r="U1513" s="0" t="s">
        <v>134</v>
      </c>
      <c r="V1513" s="0" t="s">
        <v>134</v>
      </c>
      <c r="W1513" s="0" t="s">
        <v>134</v>
      </c>
      <c r="X1513" s="0" t="s">
        <v>134</v>
      </c>
      <c r="Y1513" s="0" t="s">
        <v>134</v>
      </c>
      <c r="Z1513" s="0" t="s">
        <v>134</v>
      </c>
      <c r="AA1513" s="0" t="s">
        <v>134</v>
      </c>
      <c r="AB1513" s="0" t="s">
        <v>134</v>
      </c>
      <c r="AC1513" s="0" t="s">
        <v>134</v>
      </c>
      <c r="AD1513" s="0" t="s">
        <v>134</v>
      </c>
      <c r="AE1513" s="0" t="s">
        <v>134</v>
      </c>
      <c r="AF1513" s="0" t="s">
        <v>134</v>
      </c>
      <c r="AG1513" s="0" t="s">
        <v>134</v>
      </c>
      <c r="AH1513" s="0" t="s">
        <v>134</v>
      </c>
      <c r="AI1513" s="0" t="s">
        <v>134</v>
      </c>
      <c r="AJ1513" s="0" t="s">
        <v>134</v>
      </c>
      <c r="AK1513" s="0" t="s">
        <v>134</v>
      </c>
      <c r="AL1513" s="0" t="s">
        <v>134</v>
      </c>
      <c r="AM1513" s="0" t="s">
        <v>134</v>
      </c>
      <c r="AN1513" s="0" t="s">
        <v>134</v>
      </c>
      <c r="AO1513" s="0" t="s">
        <v>134</v>
      </c>
      <c r="AP1513" s="0" t="s">
        <v>134</v>
      </c>
      <c r="AQ1513" s="0" t="s">
        <v>134</v>
      </c>
      <c r="AR1513" s="0" t="s">
        <v>134</v>
      </c>
      <c r="AS1513" s="0" t="s">
        <v>134</v>
      </c>
      <c r="AT1513" s="0" t="s">
        <v>134</v>
      </c>
      <c r="AU1513" s="0" t="s">
        <v>134</v>
      </c>
      <c r="AV1513" s="0" t="s">
        <v>134</v>
      </c>
      <c r="AW1513" s="0" t="s">
        <v>134</v>
      </c>
      <c r="AX1513" s="0" t="s">
        <v>134</v>
      </c>
      <c r="AY1513" s="0" t="s">
        <v>134</v>
      </c>
      <c r="AZ1513" s="0" t="s">
        <v>134</v>
      </c>
      <c r="BA1513" s="0" t="s">
        <v>134</v>
      </c>
      <c r="BB1513" s="0" t="s">
        <v>134</v>
      </c>
      <c r="BC1513" s="0" t="s">
        <v>134</v>
      </c>
      <c r="BD1513" s="0" t="s">
        <v>134</v>
      </c>
      <c r="BE1513" s="0" t="s">
        <v>134</v>
      </c>
      <c r="BF1513" s="0" t="s">
        <v>134</v>
      </c>
      <c r="BG1513" s="0" t="s">
        <v>134</v>
      </c>
      <c r="BH1513" s="0" t="s">
        <v>134</v>
      </c>
      <c r="BI1513" s="0" t="s">
        <v>134</v>
      </c>
      <c r="BJ1513" s="0" t="s">
        <v>134</v>
      </c>
      <c r="BK1513" s="0" t="s">
        <v>134</v>
      </c>
      <c r="BL1513" s="0" t="s">
        <v>134</v>
      </c>
      <c r="BM1513" s="0" t="s">
        <v>134</v>
      </c>
      <c r="BN1513" s="0" t="s">
        <v>134</v>
      </c>
      <c r="BO1513" s="0" t="s">
        <v>134</v>
      </c>
      <c r="BP1513" s="0" t="s">
        <v>134</v>
      </c>
      <c r="BQ1513" s="0" t="s">
        <v>134</v>
      </c>
      <c r="BR1513" s="0" t="s">
        <v>134</v>
      </c>
      <c r="BS1513" s="0" t="s">
        <v>134</v>
      </c>
      <c r="BT1513" s="0" t="s">
        <v>134</v>
      </c>
      <c r="BU1513" s="0" t="s">
        <v>134</v>
      </c>
      <c r="BV1513" s="0" t="s">
        <v>134</v>
      </c>
      <c r="BW1513" s="0" t="s">
        <v>134</v>
      </c>
      <c r="BX1513" s="0" t="s">
        <v>134</v>
      </c>
      <c r="BZ1513" s="0" t="s">
        <v>134</v>
      </c>
      <c r="CA1513" s="0" t="s">
        <v>134</v>
      </c>
      <c r="CB1513" s="0" t="s">
        <v>134</v>
      </c>
      <c r="CC1513" s="0" t="s">
        <v>134</v>
      </c>
      <c r="CD1513" s="0" t="s">
        <v>134</v>
      </c>
      <c r="CE1513" s="0" t="s">
        <v>134</v>
      </c>
    </row>
    <row r="1514" customFormat="false" ht="12.75" hidden="false" customHeight="false" outlineLevel="0" collapsed="false">
      <c r="E1514" s="9" t="s">
        <v>134</v>
      </c>
      <c r="F1514" s="9" t="s">
        <v>134</v>
      </c>
      <c r="G1514" s="9" t="s">
        <v>134</v>
      </c>
      <c r="Q1514" s="0" t="s">
        <v>134</v>
      </c>
      <c r="R1514" s="0" t="s">
        <v>134</v>
      </c>
      <c r="S1514" s="0" t="s">
        <v>134</v>
      </c>
      <c r="T1514" s="0" t="s">
        <v>134</v>
      </c>
      <c r="U1514" s="0" t="s">
        <v>134</v>
      </c>
      <c r="V1514" s="0" t="s">
        <v>134</v>
      </c>
      <c r="W1514" s="0" t="s">
        <v>134</v>
      </c>
      <c r="X1514" s="0" t="s">
        <v>134</v>
      </c>
      <c r="Y1514" s="0" t="s">
        <v>134</v>
      </c>
      <c r="Z1514" s="0" t="s">
        <v>134</v>
      </c>
      <c r="AA1514" s="0" t="s">
        <v>134</v>
      </c>
      <c r="AB1514" s="0" t="s">
        <v>134</v>
      </c>
      <c r="AC1514" s="0" t="s">
        <v>134</v>
      </c>
      <c r="AD1514" s="0" t="s">
        <v>134</v>
      </c>
      <c r="AE1514" s="0" t="s">
        <v>134</v>
      </c>
      <c r="AF1514" s="0" t="s">
        <v>134</v>
      </c>
      <c r="AG1514" s="0" t="s">
        <v>134</v>
      </c>
      <c r="AH1514" s="0" t="s">
        <v>134</v>
      </c>
      <c r="AI1514" s="0" t="s">
        <v>134</v>
      </c>
      <c r="AJ1514" s="0" t="s">
        <v>134</v>
      </c>
      <c r="AK1514" s="0" t="s">
        <v>134</v>
      </c>
      <c r="AL1514" s="0" t="s">
        <v>134</v>
      </c>
      <c r="AM1514" s="0" t="s">
        <v>134</v>
      </c>
      <c r="AN1514" s="0" t="s">
        <v>134</v>
      </c>
      <c r="AO1514" s="0" t="s">
        <v>134</v>
      </c>
      <c r="AP1514" s="0" t="s">
        <v>134</v>
      </c>
      <c r="AQ1514" s="0" t="s">
        <v>134</v>
      </c>
      <c r="AR1514" s="0" t="s">
        <v>134</v>
      </c>
      <c r="AS1514" s="0" t="s">
        <v>134</v>
      </c>
      <c r="AT1514" s="0" t="s">
        <v>134</v>
      </c>
      <c r="AU1514" s="0" t="s">
        <v>134</v>
      </c>
      <c r="AV1514" s="0" t="s">
        <v>134</v>
      </c>
      <c r="AW1514" s="0" t="s">
        <v>134</v>
      </c>
      <c r="AX1514" s="0" t="s">
        <v>134</v>
      </c>
      <c r="AY1514" s="0" t="s">
        <v>134</v>
      </c>
      <c r="AZ1514" s="0" t="s">
        <v>134</v>
      </c>
      <c r="BA1514" s="0" t="s">
        <v>134</v>
      </c>
      <c r="BB1514" s="0" t="s">
        <v>134</v>
      </c>
      <c r="BC1514" s="0" t="s">
        <v>134</v>
      </c>
      <c r="BD1514" s="0" t="s">
        <v>134</v>
      </c>
      <c r="BE1514" s="0" t="s">
        <v>134</v>
      </c>
      <c r="BF1514" s="0" t="s">
        <v>134</v>
      </c>
      <c r="BG1514" s="0" t="s">
        <v>134</v>
      </c>
      <c r="BH1514" s="0" t="s">
        <v>134</v>
      </c>
      <c r="BI1514" s="0" t="s">
        <v>134</v>
      </c>
      <c r="BJ1514" s="0" t="s">
        <v>134</v>
      </c>
      <c r="BK1514" s="0" t="s">
        <v>134</v>
      </c>
      <c r="BL1514" s="0" t="s">
        <v>134</v>
      </c>
      <c r="BM1514" s="0" t="s">
        <v>134</v>
      </c>
      <c r="BN1514" s="0" t="s">
        <v>134</v>
      </c>
      <c r="BO1514" s="0" t="s">
        <v>134</v>
      </c>
      <c r="BP1514" s="0" t="s">
        <v>134</v>
      </c>
      <c r="BQ1514" s="0" t="s">
        <v>134</v>
      </c>
      <c r="BR1514" s="0" t="s">
        <v>134</v>
      </c>
      <c r="BS1514" s="0" t="s">
        <v>134</v>
      </c>
      <c r="BT1514" s="0" t="s">
        <v>134</v>
      </c>
      <c r="BU1514" s="0" t="s">
        <v>134</v>
      </c>
      <c r="BV1514" s="0" t="s">
        <v>134</v>
      </c>
      <c r="BW1514" s="0" t="s">
        <v>134</v>
      </c>
      <c r="BX1514" s="0" t="s">
        <v>134</v>
      </c>
      <c r="BZ1514" s="0" t="s">
        <v>134</v>
      </c>
      <c r="CA1514" s="0" t="s">
        <v>134</v>
      </c>
      <c r="CB1514" s="0" t="s">
        <v>134</v>
      </c>
      <c r="CC1514" s="0" t="s">
        <v>134</v>
      </c>
      <c r="CD1514" s="0" t="s">
        <v>134</v>
      </c>
      <c r="CE1514" s="0" t="s">
        <v>134</v>
      </c>
    </row>
    <row r="1515" customFormat="false" ht="12.75" hidden="false" customHeight="false" outlineLevel="0" collapsed="false">
      <c r="E1515" s="9" t="s">
        <v>134</v>
      </c>
      <c r="F1515" s="9" t="s">
        <v>134</v>
      </c>
      <c r="G1515" s="9" t="s">
        <v>134</v>
      </c>
      <c r="Q1515" s="0" t="s">
        <v>134</v>
      </c>
      <c r="R1515" s="0" t="s">
        <v>134</v>
      </c>
      <c r="S1515" s="0" t="s">
        <v>134</v>
      </c>
      <c r="T1515" s="0" t="s">
        <v>134</v>
      </c>
      <c r="U1515" s="0" t="s">
        <v>134</v>
      </c>
      <c r="V1515" s="0" t="s">
        <v>134</v>
      </c>
      <c r="W1515" s="0" t="s">
        <v>134</v>
      </c>
      <c r="X1515" s="0" t="s">
        <v>134</v>
      </c>
      <c r="Y1515" s="0" t="s">
        <v>134</v>
      </c>
      <c r="Z1515" s="0" t="s">
        <v>134</v>
      </c>
      <c r="AA1515" s="0" t="s">
        <v>134</v>
      </c>
      <c r="AB1515" s="0" t="s">
        <v>134</v>
      </c>
      <c r="AC1515" s="0" t="s">
        <v>134</v>
      </c>
      <c r="AD1515" s="0" t="s">
        <v>134</v>
      </c>
      <c r="AE1515" s="0" t="s">
        <v>134</v>
      </c>
      <c r="AF1515" s="0" t="s">
        <v>134</v>
      </c>
      <c r="AG1515" s="0" t="s">
        <v>134</v>
      </c>
      <c r="AH1515" s="0" t="s">
        <v>134</v>
      </c>
      <c r="AI1515" s="0" t="s">
        <v>134</v>
      </c>
      <c r="AJ1515" s="0" t="s">
        <v>134</v>
      </c>
      <c r="AK1515" s="0" t="s">
        <v>134</v>
      </c>
      <c r="AL1515" s="0" t="s">
        <v>134</v>
      </c>
      <c r="AM1515" s="0" t="s">
        <v>134</v>
      </c>
      <c r="AN1515" s="0" t="s">
        <v>134</v>
      </c>
      <c r="AO1515" s="0" t="s">
        <v>134</v>
      </c>
      <c r="AP1515" s="0" t="s">
        <v>134</v>
      </c>
      <c r="AQ1515" s="0" t="s">
        <v>134</v>
      </c>
      <c r="AR1515" s="0" t="s">
        <v>134</v>
      </c>
      <c r="AS1515" s="0" t="s">
        <v>134</v>
      </c>
      <c r="AT1515" s="0" t="s">
        <v>134</v>
      </c>
      <c r="AU1515" s="0" t="s">
        <v>134</v>
      </c>
      <c r="AV1515" s="0" t="s">
        <v>134</v>
      </c>
      <c r="AW1515" s="0" t="s">
        <v>134</v>
      </c>
      <c r="AX1515" s="0" t="s">
        <v>134</v>
      </c>
      <c r="AY1515" s="0" t="s">
        <v>134</v>
      </c>
      <c r="AZ1515" s="0" t="s">
        <v>134</v>
      </c>
      <c r="BA1515" s="0" t="s">
        <v>134</v>
      </c>
      <c r="BB1515" s="0" t="s">
        <v>134</v>
      </c>
      <c r="BC1515" s="0" t="s">
        <v>134</v>
      </c>
      <c r="BD1515" s="0" t="s">
        <v>134</v>
      </c>
      <c r="BE1515" s="0" t="s">
        <v>134</v>
      </c>
      <c r="BF1515" s="0" t="s">
        <v>134</v>
      </c>
      <c r="BG1515" s="0" t="s">
        <v>134</v>
      </c>
      <c r="BH1515" s="0" t="s">
        <v>134</v>
      </c>
      <c r="BI1515" s="0" t="s">
        <v>134</v>
      </c>
      <c r="BJ1515" s="0" t="s">
        <v>134</v>
      </c>
      <c r="BK1515" s="0" t="s">
        <v>134</v>
      </c>
      <c r="BL1515" s="0" t="s">
        <v>134</v>
      </c>
      <c r="BM1515" s="0" t="s">
        <v>134</v>
      </c>
      <c r="BN1515" s="0" t="s">
        <v>134</v>
      </c>
      <c r="BO1515" s="0" t="s">
        <v>134</v>
      </c>
      <c r="BP1515" s="0" t="s">
        <v>134</v>
      </c>
      <c r="BQ1515" s="0" t="s">
        <v>134</v>
      </c>
      <c r="BR1515" s="0" t="s">
        <v>134</v>
      </c>
      <c r="BS1515" s="0" t="s">
        <v>134</v>
      </c>
      <c r="BT1515" s="0" t="s">
        <v>134</v>
      </c>
      <c r="BU1515" s="0" t="s">
        <v>134</v>
      </c>
      <c r="BV1515" s="0" t="s">
        <v>134</v>
      </c>
      <c r="BW1515" s="0" t="s">
        <v>134</v>
      </c>
      <c r="BX1515" s="0" t="s">
        <v>134</v>
      </c>
      <c r="BZ1515" s="0" t="s">
        <v>134</v>
      </c>
      <c r="CA1515" s="0" t="s">
        <v>134</v>
      </c>
      <c r="CB1515" s="0" t="s">
        <v>134</v>
      </c>
      <c r="CC1515" s="0" t="s">
        <v>134</v>
      </c>
      <c r="CD1515" s="0" t="s">
        <v>134</v>
      </c>
      <c r="CE1515" s="0" t="s">
        <v>134</v>
      </c>
    </row>
    <row r="1516" customFormat="false" ht="12.75" hidden="false" customHeight="false" outlineLevel="0" collapsed="false">
      <c r="E1516" s="9" t="s">
        <v>134</v>
      </c>
      <c r="F1516" s="9" t="s">
        <v>134</v>
      </c>
      <c r="G1516" s="9" t="s">
        <v>134</v>
      </c>
      <c r="Q1516" s="0" t="s">
        <v>134</v>
      </c>
      <c r="R1516" s="0" t="s">
        <v>134</v>
      </c>
      <c r="S1516" s="0" t="s">
        <v>134</v>
      </c>
      <c r="T1516" s="0" t="s">
        <v>134</v>
      </c>
      <c r="U1516" s="0" t="s">
        <v>134</v>
      </c>
      <c r="V1516" s="0" t="s">
        <v>134</v>
      </c>
      <c r="W1516" s="0" t="s">
        <v>134</v>
      </c>
      <c r="X1516" s="0" t="s">
        <v>134</v>
      </c>
      <c r="Y1516" s="0" t="s">
        <v>134</v>
      </c>
      <c r="Z1516" s="0" t="s">
        <v>134</v>
      </c>
      <c r="AA1516" s="0" t="s">
        <v>134</v>
      </c>
      <c r="AB1516" s="0" t="s">
        <v>134</v>
      </c>
      <c r="AC1516" s="0" t="s">
        <v>134</v>
      </c>
      <c r="AD1516" s="0" t="s">
        <v>134</v>
      </c>
      <c r="AE1516" s="0" t="s">
        <v>134</v>
      </c>
      <c r="AF1516" s="0" t="s">
        <v>134</v>
      </c>
      <c r="AG1516" s="0" t="s">
        <v>134</v>
      </c>
      <c r="AH1516" s="0" t="s">
        <v>134</v>
      </c>
      <c r="AI1516" s="0" t="s">
        <v>134</v>
      </c>
      <c r="AJ1516" s="0" t="s">
        <v>134</v>
      </c>
      <c r="AK1516" s="0" t="s">
        <v>134</v>
      </c>
      <c r="AL1516" s="0" t="s">
        <v>134</v>
      </c>
      <c r="AM1516" s="0" t="s">
        <v>134</v>
      </c>
      <c r="AN1516" s="0" t="s">
        <v>134</v>
      </c>
      <c r="AO1516" s="0" t="s">
        <v>134</v>
      </c>
      <c r="AP1516" s="0" t="s">
        <v>134</v>
      </c>
      <c r="AQ1516" s="0" t="s">
        <v>134</v>
      </c>
      <c r="AR1516" s="0" t="s">
        <v>134</v>
      </c>
      <c r="AS1516" s="0" t="s">
        <v>134</v>
      </c>
      <c r="AT1516" s="0" t="s">
        <v>134</v>
      </c>
      <c r="AU1516" s="0" t="s">
        <v>134</v>
      </c>
      <c r="AV1516" s="0" t="s">
        <v>134</v>
      </c>
      <c r="AW1516" s="0" t="s">
        <v>134</v>
      </c>
      <c r="AX1516" s="0" t="s">
        <v>134</v>
      </c>
      <c r="AY1516" s="0" t="s">
        <v>134</v>
      </c>
      <c r="AZ1516" s="0" t="s">
        <v>134</v>
      </c>
      <c r="BA1516" s="0" t="s">
        <v>134</v>
      </c>
      <c r="BB1516" s="0" t="s">
        <v>134</v>
      </c>
      <c r="BC1516" s="0" t="s">
        <v>134</v>
      </c>
      <c r="BD1516" s="0" t="s">
        <v>134</v>
      </c>
      <c r="BE1516" s="0" t="s">
        <v>134</v>
      </c>
      <c r="BF1516" s="0" t="s">
        <v>134</v>
      </c>
      <c r="BG1516" s="0" t="s">
        <v>134</v>
      </c>
      <c r="BH1516" s="0" t="s">
        <v>134</v>
      </c>
      <c r="BI1516" s="0" t="s">
        <v>134</v>
      </c>
      <c r="BJ1516" s="0" t="s">
        <v>134</v>
      </c>
      <c r="BK1516" s="0" t="s">
        <v>134</v>
      </c>
      <c r="BL1516" s="0" t="s">
        <v>134</v>
      </c>
      <c r="BM1516" s="0" t="s">
        <v>134</v>
      </c>
      <c r="BN1516" s="0" t="s">
        <v>134</v>
      </c>
      <c r="BO1516" s="0" t="s">
        <v>134</v>
      </c>
      <c r="BP1516" s="0" t="s">
        <v>134</v>
      </c>
      <c r="BQ1516" s="0" t="s">
        <v>134</v>
      </c>
      <c r="BR1516" s="0" t="s">
        <v>134</v>
      </c>
      <c r="BS1516" s="0" t="s">
        <v>134</v>
      </c>
      <c r="BT1516" s="0" t="s">
        <v>134</v>
      </c>
      <c r="BU1516" s="0" t="s">
        <v>134</v>
      </c>
      <c r="BV1516" s="0" t="s">
        <v>134</v>
      </c>
      <c r="BW1516" s="0" t="s">
        <v>134</v>
      </c>
      <c r="BX1516" s="0" t="s">
        <v>134</v>
      </c>
      <c r="BZ1516" s="0" t="s">
        <v>134</v>
      </c>
      <c r="CA1516" s="0" t="s">
        <v>134</v>
      </c>
      <c r="CB1516" s="0" t="s">
        <v>134</v>
      </c>
      <c r="CC1516" s="0" t="s">
        <v>134</v>
      </c>
      <c r="CD1516" s="0" t="s">
        <v>134</v>
      </c>
      <c r="CE1516" s="0" t="s">
        <v>134</v>
      </c>
    </row>
    <row r="1517" customFormat="false" ht="12.75" hidden="false" customHeight="false" outlineLevel="0" collapsed="false">
      <c r="E1517" s="9" t="s">
        <v>134</v>
      </c>
      <c r="F1517" s="9" t="s">
        <v>134</v>
      </c>
      <c r="G1517" s="9" t="s">
        <v>134</v>
      </c>
      <c r="Q1517" s="0" t="s">
        <v>134</v>
      </c>
      <c r="R1517" s="0" t="s">
        <v>134</v>
      </c>
      <c r="S1517" s="0" t="s">
        <v>134</v>
      </c>
      <c r="T1517" s="0" t="s">
        <v>134</v>
      </c>
      <c r="U1517" s="0" t="s">
        <v>134</v>
      </c>
      <c r="V1517" s="0" t="s">
        <v>134</v>
      </c>
      <c r="W1517" s="0" t="s">
        <v>134</v>
      </c>
      <c r="X1517" s="0" t="s">
        <v>134</v>
      </c>
      <c r="Y1517" s="0" t="s">
        <v>134</v>
      </c>
      <c r="Z1517" s="0" t="s">
        <v>134</v>
      </c>
      <c r="AA1517" s="0" t="s">
        <v>134</v>
      </c>
      <c r="AB1517" s="0" t="s">
        <v>134</v>
      </c>
      <c r="AC1517" s="0" t="s">
        <v>134</v>
      </c>
      <c r="AD1517" s="0" t="s">
        <v>134</v>
      </c>
      <c r="AE1517" s="0" t="s">
        <v>134</v>
      </c>
      <c r="AF1517" s="0" t="s">
        <v>134</v>
      </c>
      <c r="AG1517" s="0" t="s">
        <v>134</v>
      </c>
      <c r="AH1517" s="0" t="s">
        <v>134</v>
      </c>
      <c r="AI1517" s="0" t="s">
        <v>134</v>
      </c>
      <c r="AJ1517" s="0" t="s">
        <v>134</v>
      </c>
      <c r="AK1517" s="0" t="s">
        <v>134</v>
      </c>
      <c r="AL1517" s="0" t="s">
        <v>134</v>
      </c>
      <c r="AM1517" s="0" t="s">
        <v>134</v>
      </c>
      <c r="AN1517" s="0" t="s">
        <v>134</v>
      </c>
      <c r="AO1517" s="0" t="s">
        <v>134</v>
      </c>
      <c r="AP1517" s="0" t="s">
        <v>134</v>
      </c>
      <c r="AQ1517" s="0" t="s">
        <v>134</v>
      </c>
      <c r="AR1517" s="0" t="s">
        <v>134</v>
      </c>
      <c r="AS1517" s="0" t="s">
        <v>134</v>
      </c>
      <c r="AT1517" s="0" t="s">
        <v>134</v>
      </c>
      <c r="AU1517" s="0" t="s">
        <v>134</v>
      </c>
      <c r="AV1517" s="0" t="s">
        <v>134</v>
      </c>
      <c r="AW1517" s="0" t="s">
        <v>134</v>
      </c>
      <c r="AX1517" s="0" t="s">
        <v>134</v>
      </c>
      <c r="AY1517" s="0" t="s">
        <v>134</v>
      </c>
      <c r="AZ1517" s="0" t="s">
        <v>134</v>
      </c>
      <c r="BA1517" s="0" t="s">
        <v>134</v>
      </c>
      <c r="BB1517" s="0" t="s">
        <v>134</v>
      </c>
      <c r="BC1517" s="0" t="s">
        <v>134</v>
      </c>
      <c r="BD1517" s="0" t="s">
        <v>134</v>
      </c>
      <c r="BE1517" s="0" t="s">
        <v>134</v>
      </c>
      <c r="BF1517" s="0" t="s">
        <v>134</v>
      </c>
      <c r="BG1517" s="0" t="s">
        <v>134</v>
      </c>
      <c r="BH1517" s="0" t="s">
        <v>134</v>
      </c>
      <c r="BI1517" s="0" t="s">
        <v>134</v>
      </c>
      <c r="BJ1517" s="0" t="s">
        <v>134</v>
      </c>
      <c r="BK1517" s="0" t="s">
        <v>134</v>
      </c>
      <c r="BL1517" s="0" t="s">
        <v>134</v>
      </c>
      <c r="BM1517" s="0" t="s">
        <v>134</v>
      </c>
      <c r="BN1517" s="0" t="s">
        <v>134</v>
      </c>
      <c r="BO1517" s="0" t="s">
        <v>134</v>
      </c>
      <c r="BP1517" s="0" t="s">
        <v>134</v>
      </c>
      <c r="BQ1517" s="0" t="s">
        <v>134</v>
      </c>
      <c r="BR1517" s="0" t="s">
        <v>134</v>
      </c>
      <c r="BS1517" s="0" t="s">
        <v>134</v>
      </c>
      <c r="BT1517" s="0" t="s">
        <v>134</v>
      </c>
      <c r="BU1517" s="0" t="s">
        <v>134</v>
      </c>
      <c r="BV1517" s="0" t="s">
        <v>134</v>
      </c>
      <c r="BW1517" s="0" t="s">
        <v>134</v>
      </c>
      <c r="BX1517" s="0" t="s">
        <v>134</v>
      </c>
      <c r="BZ1517" s="0" t="s">
        <v>134</v>
      </c>
      <c r="CA1517" s="0" t="s">
        <v>134</v>
      </c>
      <c r="CB1517" s="0" t="s">
        <v>134</v>
      </c>
      <c r="CC1517" s="0" t="s">
        <v>134</v>
      </c>
      <c r="CD1517" s="0" t="s">
        <v>134</v>
      </c>
      <c r="CE1517" s="0" t="s">
        <v>134</v>
      </c>
    </row>
    <row r="1518" customFormat="false" ht="12.75" hidden="false" customHeight="false" outlineLevel="0" collapsed="false">
      <c r="E1518" s="9" t="s">
        <v>134</v>
      </c>
      <c r="F1518" s="9" t="s">
        <v>134</v>
      </c>
      <c r="G1518" s="9" t="s">
        <v>134</v>
      </c>
      <c r="Q1518" s="0" t="s">
        <v>134</v>
      </c>
      <c r="R1518" s="0" t="s">
        <v>134</v>
      </c>
      <c r="S1518" s="0" t="s">
        <v>134</v>
      </c>
      <c r="T1518" s="0" t="s">
        <v>134</v>
      </c>
      <c r="U1518" s="0" t="s">
        <v>134</v>
      </c>
      <c r="V1518" s="0" t="s">
        <v>134</v>
      </c>
      <c r="W1518" s="0" t="s">
        <v>134</v>
      </c>
      <c r="X1518" s="0" t="s">
        <v>134</v>
      </c>
      <c r="Y1518" s="0" t="s">
        <v>134</v>
      </c>
      <c r="Z1518" s="0" t="s">
        <v>134</v>
      </c>
      <c r="AA1518" s="0" t="s">
        <v>134</v>
      </c>
      <c r="AB1518" s="0" t="s">
        <v>134</v>
      </c>
      <c r="AC1518" s="0" t="s">
        <v>134</v>
      </c>
      <c r="AD1518" s="0" t="s">
        <v>134</v>
      </c>
      <c r="AE1518" s="0" t="s">
        <v>134</v>
      </c>
      <c r="AF1518" s="0" t="s">
        <v>134</v>
      </c>
      <c r="AG1518" s="0" t="s">
        <v>134</v>
      </c>
      <c r="AH1518" s="0" t="s">
        <v>134</v>
      </c>
      <c r="AI1518" s="0" t="s">
        <v>134</v>
      </c>
      <c r="AJ1518" s="0" t="s">
        <v>134</v>
      </c>
      <c r="AK1518" s="0" t="s">
        <v>134</v>
      </c>
      <c r="AL1518" s="0" t="s">
        <v>134</v>
      </c>
      <c r="AM1518" s="0" t="s">
        <v>134</v>
      </c>
      <c r="AN1518" s="0" t="s">
        <v>134</v>
      </c>
      <c r="AO1518" s="0" t="s">
        <v>134</v>
      </c>
      <c r="AP1518" s="0" t="s">
        <v>134</v>
      </c>
      <c r="AQ1518" s="0" t="s">
        <v>134</v>
      </c>
      <c r="AR1518" s="0" t="s">
        <v>134</v>
      </c>
      <c r="AS1518" s="0" t="s">
        <v>134</v>
      </c>
      <c r="AT1518" s="0" t="s">
        <v>134</v>
      </c>
      <c r="AU1518" s="0" t="s">
        <v>134</v>
      </c>
      <c r="AV1518" s="0" t="s">
        <v>134</v>
      </c>
      <c r="AW1518" s="0" t="s">
        <v>134</v>
      </c>
      <c r="AX1518" s="0" t="s">
        <v>134</v>
      </c>
      <c r="AY1518" s="0" t="s">
        <v>134</v>
      </c>
      <c r="AZ1518" s="0" t="s">
        <v>134</v>
      </c>
      <c r="BA1518" s="0" t="s">
        <v>134</v>
      </c>
      <c r="BB1518" s="0" t="s">
        <v>134</v>
      </c>
      <c r="BC1518" s="0" t="s">
        <v>134</v>
      </c>
      <c r="BD1518" s="0" t="s">
        <v>134</v>
      </c>
      <c r="BE1518" s="0" t="s">
        <v>134</v>
      </c>
      <c r="BF1518" s="0" t="s">
        <v>134</v>
      </c>
      <c r="BG1518" s="0" t="s">
        <v>134</v>
      </c>
      <c r="BH1518" s="0" t="s">
        <v>134</v>
      </c>
      <c r="BI1518" s="0" t="s">
        <v>134</v>
      </c>
      <c r="BJ1518" s="0" t="s">
        <v>134</v>
      </c>
      <c r="BK1518" s="0" t="s">
        <v>134</v>
      </c>
      <c r="BL1518" s="0" t="s">
        <v>134</v>
      </c>
      <c r="BM1518" s="0" t="s">
        <v>134</v>
      </c>
      <c r="BN1518" s="0" t="s">
        <v>134</v>
      </c>
      <c r="BO1518" s="0" t="s">
        <v>134</v>
      </c>
      <c r="BP1518" s="0" t="s">
        <v>134</v>
      </c>
      <c r="BQ1518" s="0" t="s">
        <v>134</v>
      </c>
      <c r="BR1518" s="0" t="s">
        <v>134</v>
      </c>
      <c r="BS1518" s="0" t="s">
        <v>134</v>
      </c>
      <c r="BT1518" s="0" t="s">
        <v>134</v>
      </c>
      <c r="BU1518" s="0" t="s">
        <v>134</v>
      </c>
      <c r="BV1518" s="0" t="s">
        <v>134</v>
      </c>
      <c r="BW1518" s="0" t="s">
        <v>134</v>
      </c>
      <c r="BX1518" s="0" t="s">
        <v>134</v>
      </c>
      <c r="BZ1518" s="0" t="s">
        <v>134</v>
      </c>
      <c r="CA1518" s="0" t="s">
        <v>134</v>
      </c>
      <c r="CB1518" s="0" t="s">
        <v>134</v>
      </c>
      <c r="CC1518" s="0" t="s">
        <v>134</v>
      </c>
      <c r="CD1518" s="0" t="s">
        <v>134</v>
      </c>
      <c r="CE1518" s="0" t="s">
        <v>134</v>
      </c>
    </row>
    <row r="1519" customFormat="false" ht="12.75" hidden="false" customHeight="false" outlineLevel="0" collapsed="false">
      <c r="E1519" s="9" t="s">
        <v>134</v>
      </c>
      <c r="F1519" s="9" t="s">
        <v>134</v>
      </c>
      <c r="G1519" s="9" t="s">
        <v>134</v>
      </c>
      <c r="Q1519" s="0" t="s">
        <v>134</v>
      </c>
      <c r="R1519" s="0" t="s">
        <v>134</v>
      </c>
      <c r="S1519" s="0" t="s">
        <v>134</v>
      </c>
      <c r="T1519" s="0" t="s">
        <v>134</v>
      </c>
      <c r="U1519" s="0" t="s">
        <v>134</v>
      </c>
      <c r="V1519" s="0" t="s">
        <v>134</v>
      </c>
      <c r="W1519" s="0" t="s">
        <v>134</v>
      </c>
      <c r="X1519" s="0" t="s">
        <v>134</v>
      </c>
      <c r="Y1519" s="0" t="s">
        <v>134</v>
      </c>
      <c r="Z1519" s="0" t="s">
        <v>134</v>
      </c>
      <c r="AA1519" s="0" t="s">
        <v>134</v>
      </c>
      <c r="AB1519" s="0" t="s">
        <v>134</v>
      </c>
      <c r="AC1519" s="0" t="s">
        <v>134</v>
      </c>
      <c r="AD1519" s="0" t="s">
        <v>134</v>
      </c>
      <c r="AE1519" s="0" t="s">
        <v>134</v>
      </c>
      <c r="AF1519" s="0" t="s">
        <v>134</v>
      </c>
      <c r="AG1519" s="0" t="s">
        <v>134</v>
      </c>
      <c r="AH1519" s="0" t="s">
        <v>134</v>
      </c>
      <c r="AI1519" s="0" t="s">
        <v>134</v>
      </c>
      <c r="AJ1519" s="0" t="s">
        <v>134</v>
      </c>
      <c r="AK1519" s="0" t="s">
        <v>134</v>
      </c>
      <c r="AL1519" s="0" t="s">
        <v>134</v>
      </c>
      <c r="AM1519" s="0" t="s">
        <v>134</v>
      </c>
      <c r="AN1519" s="0" t="s">
        <v>134</v>
      </c>
      <c r="AO1519" s="0" t="s">
        <v>134</v>
      </c>
      <c r="AP1519" s="0" t="s">
        <v>134</v>
      </c>
      <c r="AQ1519" s="0" t="s">
        <v>134</v>
      </c>
      <c r="AR1519" s="0" t="s">
        <v>134</v>
      </c>
      <c r="AS1519" s="0" t="s">
        <v>134</v>
      </c>
      <c r="AT1519" s="0" t="s">
        <v>134</v>
      </c>
      <c r="AU1519" s="0" t="s">
        <v>134</v>
      </c>
      <c r="AV1519" s="0" t="s">
        <v>134</v>
      </c>
      <c r="AW1519" s="0" t="s">
        <v>134</v>
      </c>
      <c r="AX1519" s="0" t="s">
        <v>134</v>
      </c>
      <c r="AY1519" s="0" t="s">
        <v>134</v>
      </c>
      <c r="AZ1519" s="0" t="s">
        <v>134</v>
      </c>
      <c r="BA1519" s="0" t="s">
        <v>134</v>
      </c>
      <c r="BB1519" s="0" t="s">
        <v>134</v>
      </c>
      <c r="BC1519" s="0" t="s">
        <v>134</v>
      </c>
      <c r="BD1519" s="0" t="s">
        <v>134</v>
      </c>
      <c r="BE1519" s="0" t="s">
        <v>134</v>
      </c>
      <c r="BF1519" s="0" t="s">
        <v>134</v>
      </c>
      <c r="BG1519" s="0" t="s">
        <v>134</v>
      </c>
      <c r="BH1519" s="0" t="s">
        <v>134</v>
      </c>
      <c r="BI1519" s="0" t="s">
        <v>134</v>
      </c>
      <c r="BJ1519" s="0" t="s">
        <v>134</v>
      </c>
      <c r="BK1519" s="0" t="s">
        <v>134</v>
      </c>
      <c r="BL1519" s="0" t="s">
        <v>134</v>
      </c>
      <c r="BM1519" s="0" t="s">
        <v>134</v>
      </c>
      <c r="BN1519" s="0" t="s">
        <v>134</v>
      </c>
      <c r="BO1519" s="0" t="s">
        <v>134</v>
      </c>
      <c r="BP1519" s="0" t="s">
        <v>134</v>
      </c>
      <c r="BQ1519" s="0" t="s">
        <v>134</v>
      </c>
      <c r="BR1519" s="0" t="s">
        <v>134</v>
      </c>
      <c r="BS1519" s="0" t="s">
        <v>134</v>
      </c>
      <c r="BT1519" s="0" t="s">
        <v>134</v>
      </c>
      <c r="BU1519" s="0" t="s">
        <v>134</v>
      </c>
      <c r="BV1519" s="0" t="s">
        <v>134</v>
      </c>
      <c r="BW1519" s="0" t="s">
        <v>134</v>
      </c>
      <c r="BX1519" s="0" t="s">
        <v>134</v>
      </c>
      <c r="BZ1519" s="0" t="s">
        <v>134</v>
      </c>
      <c r="CA1519" s="0" t="s">
        <v>134</v>
      </c>
      <c r="CB1519" s="0" t="s">
        <v>134</v>
      </c>
      <c r="CC1519" s="0" t="s">
        <v>134</v>
      </c>
      <c r="CD1519" s="0" t="s">
        <v>134</v>
      </c>
      <c r="CE1519" s="0" t="s">
        <v>134</v>
      </c>
    </row>
    <row r="1520" customFormat="false" ht="12.75" hidden="false" customHeight="false" outlineLevel="0" collapsed="false">
      <c r="E1520" s="9" t="s">
        <v>134</v>
      </c>
      <c r="F1520" s="9" t="s">
        <v>134</v>
      </c>
      <c r="G1520" s="9" t="s">
        <v>134</v>
      </c>
      <c r="Q1520" s="0" t="s">
        <v>134</v>
      </c>
      <c r="R1520" s="0" t="s">
        <v>134</v>
      </c>
      <c r="S1520" s="0" t="s">
        <v>134</v>
      </c>
      <c r="T1520" s="0" t="s">
        <v>134</v>
      </c>
      <c r="U1520" s="0" t="s">
        <v>134</v>
      </c>
      <c r="V1520" s="0" t="s">
        <v>134</v>
      </c>
      <c r="W1520" s="0" t="s">
        <v>134</v>
      </c>
      <c r="X1520" s="0" t="s">
        <v>134</v>
      </c>
      <c r="Y1520" s="0" t="s">
        <v>134</v>
      </c>
      <c r="Z1520" s="0" t="s">
        <v>134</v>
      </c>
      <c r="AA1520" s="0" t="s">
        <v>134</v>
      </c>
      <c r="AB1520" s="0" t="s">
        <v>134</v>
      </c>
      <c r="AC1520" s="0" t="s">
        <v>134</v>
      </c>
      <c r="AD1520" s="0" t="s">
        <v>134</v>
      </c>
      <c r="AE1520" s="0" t="s">
        <v>134</v>
      </c>
      <c r="AF1520" s="0" t="s">
        <v>134</v>
      </c>
      <c r="AG1520" s="0" t="s">
        <v>134</v>
      </c>
      <c r="AH1520" s="0" t="s">
        <v>134</v>
      </c>
      <c r="AI1520" s="0" t="s">
        <v>134</v>
      </c>
      <c r="AJ1520" s="0" t="s">
        <v>134</v>
      </c>
      <c r="AK1520" s="0" t="s">
        <v>134</v>
      </c>
      <c r="AL1520" s="0" t="s">
        <v>134</v>
      </c>
      <c r="AM1520" s="0" t="s">
        <v>134</v>
      </c>
      <c r="AN1520" s="0" t="s">
        <v>134</v>
      </c>
      <c r="AO1520" s="0" t="s">
        <v>134</v>
      </c>
      <c r="AP1520" s="0" t="s">
        <v>134</v>
      </c>
      <c r="AQ1520" s="0" t="s">
        <v>134</v>
      </c>
      <c r="AR1520" s="0" t="s">
        <v>134</v>
      </c>
      <c r="AS1520" s="0" t="s">
        <v>134</v>
      </c>
      <c r="AT1520" s="0" t="s">
        <v>134</v>
      </c>
      <c r="AU1520" s="0" t="s">
        <v>134</v>
      </c>
      <c r="AV1520" s="0" t="s">
        <v>134</v>
      </c>
      <c r="AW1520" s="0" t="s">
        <v>134</v>
      </c>
      <c r="AX1520" s="0" t="s">
        <v>134</v>
      </c>
      <c r="AY1520" s="0" t="s">
        <v>134</v>
      </c>
      <c r="AZ1520" s="0" t="s">
        <v>134</v>
      </c>
      <c r="BA1520" s="0" t="s">
        <v>134</v>
      </c>
      <c r="BB1520" s="0" t="s">
        <v>134</v>
      </c>
      <c r="BC1520" s="0" t="s">
        <v>134</v>
      </c>
      <c r="BD1520" s="0" t="s">
        <v>134</v>
      </c>
      <c r="BE1520" s="0" t="s">
        <v>134</v>
      </c>
      <c r="BF1520" s="0" t="s">
        <v>134</v>
      </c>
      <c r="BG1520" s="0" t="s">
        <v>134</v>
      </c>
      <c r="BH1520" s="0" t="s">
        <v>134</v>
      </c>
      <c r="BI1520" s="0" t="s">
        <v>134</v>
      </c>
      <c r="BJ1520" s="0" t="s">
        <v>134</v>
      </c>
      <c r="BK1520" s="0" t="s">
        <v>134</v>
      </c>
      <c r="BL1520" s="0" t="s">
        <v>134</v>
      </c>
      <c r="BM1520" s="0" t="s">
        <v>134</v>
      </c>
      <c r="BN1520" s="0" t="s">
        <v>134</v>
      </c>
      <c r="BO1520" s="0" t="s">
        <v>134</v>
      </c>
      <c r="BP1520" s="0" t="s">
        <v>134</v>
      </c>
      <c r="BQ1520" s="0" t="s">
        <v>134</v>
      </c>
      <c r="BR1520" s="0" t="s">
        <v>134</v>
      </c>
      <c r="BS1520" s="0" t="s">
        <v>134</v>
      </c>
      <c r="BT1520" s="0" t="s">
        <v>134</v>
      </c>
      <c r="BU1520" s="0" t="s">
        <v>134</v>
      </c>
      <c r="BV1520" s="0" t="s">
        <v>134</v>
      </c>
      <c r="BW1520" s="0" t="s">
        <v>134</v>
      </c>
      <c r="BX1520" s="0" t="s">
        <v>134</v>
      </c>
      <c r="BZ1520" s="0" t="s">
        <v>134</v>
      </c>
      <c r="CA1520" s="0" t="s">
        <v>134</v>
      </c>
      <c r="CB1520" s="0" t="s">
        <v>134</v>
      </c>
      <c r="CC1520" s="0" t="s">
        <v>134</v>
      </c>
      <c r="CD1520" s="0" t="s">
        <v>134</v>
      </c>
      <c r="CE1520" s="0" t="s">
        <v>134</v>
      </c>
    </row>
    <row r="1521" customFormat="false" ht="12.75" hidden="false" customHeight="false" outlineLevel="0" collapsed="false">
      <c r="E1521" s="9" t="s">
        <v>134</v>
      </c>
      <c r="F1521" s="9" t="s">
        <v>134</v>
      </c>
      <c r="G1521" s="9" t="s">
        <v>134</v>
      </c>
      <c r="Q1521" s="0" t="s">
        <v>134</v>
      </c>
      <c r="R1521" s="0" t="s">
        <v>134</v>
      </c>
      <c r="S1521" s="0" t="s">
        <v>134</v>
      </c>
      <c r="T1521" s="0" t="s">
        <v>134</v>
      </c>
      <c r="U1521" s="0" t="s">
        <v>134</v>
      </c>
      <c r="V1521" s="0" t="s">
        <v>134</v>
      </c>
      <c r="W1521" s="0" t="s">
        <v>134</v>
      </c>
      <c r="X1521" s="0" t="s">
        <v>134</v>
      </c>
      <c r="Y1521" s="0" t="s">
        <v>134</v>
      </c>
      <c r="Z1521" s="0" t="s">
        <v>134</v>
      </c>
      <c r="AA1521" s="0" t="s">
        <v>134</v>
      </c>
      <c r="AB1521" s="0" t="s">
        <v>134</v>
      </c>
      <c r="AC1521" s="0" t="s">
        <v>134</v>
      </c>
      <c r="AD1521" s="0" t="s">
        <v>134</v>
      </c>
      <c r="AE1521" s="0" t="s">
        <v>134</v>
      </c>
      <c r="AF1521" s="0" t="s">
        <v>134</v>
      </c>
      <c r="AG1521" s="0" t="s">
        <v>134</v>
      </c>
      <c r="AH1521" s="0" t="s">
        <v>134</v>
      </c>
      <c r="AI1521" s="0" t="s">
        <v>134</v>
      </c>
      <c r="AJ1521" s="0" t="s">
        <v>134</v>
      </c>
      <c r="AK1521" s="0" t="s">
        <v>134</v>
      </c>
      <c r="AL1521" s="0" t="s">
        <v>134</v>
      </c>
      <c r="AM1521" s="0" t="s">
        <v>134</v>
      </c>
      <c r="AN1521" s="0" t="s">
        <v>134</v>
      </c>
      <c r="AO1521" s="0" t="s">
        <v>134</v>
      </c>
      <c r="AP1521" s="0" t="s">
        <v>134</v>
      </c>
      <c r="AQ1521" s="0" t="s">
        <v>134</v>
      </c>
      <c r="AR1521" s="0" t="s">
        <v>134</v>
      </c>
      <c r="AS1521" s="0" t="s">
        <v>134</v>
      </c>
      <c r="AT1521" s="0" t="s">
        <v>134</v>
      </c>
      <c r="AU1521" s="0" t="s">
        <v>134</v>
      </c>
      <c r="AV1521" s="0" t="s">
        <v>134</v>
      </c>
      <c r="AW1521" s="0" t="s">
        <v>134</v>
      </c>
      <c r="AX1521" s="0" t="s">
        <v>134</v>
      </c>
      <c r="AY1521" s="0" t="s">
        <v>134</v>
      </c>
      <c r="AZ1521" s="0" t="s">
        <v>134</v>
      </c>
      <c r="BA1521" s="0" t="s">
        <v>134</v>
      </c>
      <c r="BB1521" s="0" t="s">
        <v>134</v>
      </c>
      <c r="BC1521" s="0" t="s">
        <v>134</v>
      </c>
      <c r="BD1521" s="0" t="s">
        <v>134</v>
      </c>
      <c r="BE1521" s="0" t="s">
        <v>134</v>
      </c>
      <c r="BF1521" s="0" t="s">
        <v>134</v>
      </c>
      <c r="BG1521" s="0" t="s">
        <v>134</v>
      </c>
      <c r="BH1521" s="0" t="s">
        <v>134</v>
      </c>
      <c r="BI1521" s="0" t="s">
        <v>134</v>
      </c>
      <c r="BJ1521" s="0" t="s">
        <v>134</v>
      </c>
      <c r="BK1521" s="0" t="s">
        <v>134</v>
      </c>
      <c r="BL1521" s="0" t="s">
        <v>134</v>
      </c>
      <c r="BM1521" s="0" t="s">
        <v>134</v>
      </c>
      <c r="BN1521" s="0" t="s">
        <v>134</v>
      </c>
      <c r="BO1521" s="0" t="s">
        <v>134</v>
      </c>
      <c r="BP1521" s="0" t="s">
        <v>134</v>
      </c>
      <c r="BQ1521" s="0" t="s">
        <v>134</v>
      </c>
      <c r="BR1521" s="0" t="s">
        <v>134</v>
      </c>
      <c r="BS1521" s="0" t="s">
        <v>134</v>
      </c>
      <c r="BT1521" s="0" t="s">
        <v>134</v>
      </c>
      <c r="BU1521" s="0" t="s">
        <v>134</v>
      </c>
      <c r="BV1521" s="0" t="s">
        <v>134</v>
      </c>
      <c r="BW1521" s="0" t="s">
        <v>134</v>
      </c>
      <c r="BX1521" s="0" t="s">
        <v>134</v>
      </c>
      <c r="BZ1521" s="0" t="s">
        <v>134</v>
      </c>
      <c r="CA1521" s="0" t="s">
        <v>134</v>
      </c>
      <c r="CB1521" s="0" t="s">
        <v>134</v>
      </c>
      <c r="CC1521" s="0" t="s">
        <v>134</v>
      </c>
      <c r="CD1521" s="0" t="s">
        <v>134</v>
      </c>
      <c r="CE1521" s="0" t="s">
        <v>134</v>
      </c>
    </row>
    <row r="1522" customFormat="false" ht="12.75" hidden="false" customHeight="false" outlineLevel="0" collapsed="false">
      <c r="E1522" s="9" t="s">
        <v>134</v>
      </c>
      <c r="F1522" s="9" t="s">
        <v>134</v>
      </c>
      <c r="G1522" s="9" t="s">
        <v>134</v>
      </c>
      <c r="Q1522" s="0" t="s">
        <v>134</v>
      </c>
      <c r="R1522" s="0" t="s">
        <v>134</v>
      </c>
      <c r="S1522" s="0" t="s">
        <v>134</v>
      </c>
      <c r="T1522" s="0" t="s">
        <v>134</v>
      </c>
      <c r="U1522" s="0" t="s">
        <v>134</v>
      </c>
      <c r="V1522" s="0" t="s">
        <v>134</v>
      </c>
      <c r="W1522" s="0" t="s">
        <v>134</v>
      </c>
      <c r="X1522" s="0" t="s">
        <v>134</v>
      </c>
      <c r="Y1522" s="0" t="s">
        <v>134</v>
      </c>
      <c r="Z1522" s="0" t="s">
        <v>134</v>
      </c>
      <c r="AA1522" s="0" t="s">
        <v>134</v>
      </c>
      <c r="AB1522" s="0" t="s">
        <v>134</v>
      </c>
      <c r="AC1522" s="0" t="s">
        <v>134</v>
      </c>
      <c r="AD1522" s="0" t="s">
        <v>134</v>
      </c>
      <c r="AE1522" s="0" t="s">
        <v>134</v>
      </c>
      <c r="AF1522" s="0" t="s">
        <v>134</v>
      </c>
      <c r="AG1522" s="0" t="s">
        <v>134</v>
      </c>
      <c r="AH1522" s="0" t="s">
        <v>134</v>
      </c>
      <c r="AI1522" s="0" t="s">
        <v>134</v>
      </c>
      <c r="AJ1522" s="0" t="s">
        <v>134</v>
      </c>
      <c r="AK1522" s="0" t="s">
        <v>134</v>
      </c>
      <c r="AL1522" s="0" t="s">
        <v>134</v>
      </c>
      <c r="AM1522" s="0" t="s">
        <v>134</v>
      </c>
      <c r="AN1522" s="0" t="s">
        <v>134</v>
      </c>
      <c r="AO1522" s="0" t="s">
        <v>134</v>
      </c>
      <c r="AP1522" s="0" t="s">
        <v>134</v>
      </c>
      <c r="AQ1522" s="0" t="s">
        <v>134</v>
      </c>
      <c r="AR1522" s="0" t="s">
        <v>134</v>
      </c>
      <c r="AS1522" s="0" t="s">
        <v>134</v>
      </c>
      <c r="AT1522" s="0" t="s">
        <v>134</v>
      </c>
      <c r="AU1522" s="0" t="s">
        <v>134</v>
      </c>
      <c r="AV1522" s="0" t="s">
        <v>134</v>
      </c>
      <c r="AW1522" s="0" t="s">
        <v>134</v>
      </c>
      <c r="AX1522" s="0" t="s">
        <v>134</v>
      </c>
      <c r="AY1522" s="0" t="s">
        <v>134</v>
      </c>
      <c r="AZ1522" s="0" t="s">
        <v>134</v>
      </c>
      <c r="BA1522" s="0" t="s">
        <v>134</v>
      </c>
      <c r="BB1522" s="0" t="s">
        <v>134</v>
      </c>
      <c r="BC1522" s="0" t="s">
        <v>134</v>
      </c>
      <c r="BD1522" s="0" t="s">
        <v>134</v>
      </c>
      <c r="BE1522" s="0" t="s">
        <v>134</v>
      </c>
      <c r="BF1522" s="0" t="s">
        <v>134</v>
      </c>
      <c r="BG1522" s="0" t="s">
        <v>134</v>
      </c>
      <c r="BH1522" s="0" t="s">
        <v>134</v>
      </c>
      <c r="BI1522" s="0" t="s">
        <v>134</v>
      </c>
      <c r="BJ1522" s="0" t="s">
        <v>134</v>
      </c>
      <c r="BK1522" s="0" t="s">
        <v>134</v>
      </c>
      <c r="BL1522" s="0" t="s">
        <v>134</v>
      </c>
      <c r="BM1522" s="0" t="s">
        <v>134</v>
      </c>
      <c r="BN1522" s="0" t="s">
        <v>134</v>
      </c>
      <c r="BO1522" s="0" t="s">
        <v>134</v>
      </c>
      <c r="BP1522" s="0" t="s">
        <v>134</v>
      </c>
      <c r="BQ1522" s="0" t="s">
        <v>134</v>
      </c>
      <c r="BR1522" s="0" t="s">
        <v>134</v>
      </c>
      <c r="BS1522" s="0" t="s">
        <v>134</v>
      </c>
      <c r="BT1522" s="0" t="s">
        <v>134</v>
      </c>
      <c r="BU1522" s="0" t="s">
        <v>134</v>
      </c>
      <c r="BV1522" s="0" t="s">
        <v>134</v>
      </c>
      <c r="BW1522" s="0" t="s">
        <v>134</v>
      </c>
      <c r="BX1522" s="0" t="s">
        <v>134</v>
      </c>
      <c r="BZ1522" s="0" t="s">
        <v>134</v>
      </c>
      <c r="CA1522" s="0" t="s">
        <v>134</v>
      </c>
      <c r="CB1522" s="0" t="s">
        <v>134</v>
      </c>
      <c r="CC1522" s="0" t="s">
        <v>134</v>
      </c>
      <c r="CD1522" s="0" t="s">
        <v>134</v>
      </c>
      <c r="CE1522" s="0" t="s">
        <v>134</v>
      </c>
    </row>
    <row r="1523" customFormat="false" ht="12.75" hidden="false" customHeight="false" outlineLevel="0" collapsed="false">
      <c r="E1523" s="9" t="s">
        <v>134</v>
      </c>
      <c r="F1523" s="9" t="s">
        <v>134</v>
      </c>
      <c r="G1523" s="9" t="s">
        <v>134</v>
      </c>
      <c r="Q1523" s="0" t="s">
        <v>134</v>
      </c>
      <c r="R1523" s="0" t="s">
        <v>134</v>
      </c>
      <c r="S1523" s="0" t="s">
        <v>134</v>
      </c>
      <c r="T1523" s="0" t="s">
        <v>134</v>
      </c>
      <c r="U1523" s="0" t="s">
        <v>134</v>
      </c>
      <c r="V1523" s="0" t="s">
        <v>134</v>
      </c>
      <c r="W1523" s="0" t="s">
        <v>134</v>
      </c>
      <c r="X1523" s="0" t="s">
        <v>134</v>
      </c>
      <c r="Y1523" s="0" t="s">
        <v>134</v>
      </c>
      <c r="Z1523" s="0" t="s">
        <v>134</v>
      </c>
      <c r="AA1523" s="0" t="s">
        <v>134</v>
      </c>
      <c r="AB1523" s="0" t="s">
        <v>134</v>
      </c>
      <c r="AC1523" s="0" t="s">
        <v>134</v>
      </c>
      <c r="AD1523" s="0" t="s">
        <v>134</v>
      </c>
      <c r="AE1523" s="0" t="s">
        <v>134</v>
      </c>
      <c r="AF1523" s="0" t="s">
        <v>134</v>
      </c>
      <c r="AG1523" s="0" t="s">
        <v>134</v>
      </c>
      <c r="AH1523" s="0" t="s">
        <v>134</v>
      </c>
      <c r="AI1523" s="0" t="s">
        <v>134</v>
      </c>
      <c r="AJ1523" s="0" t="s">
        <v>134</v>
      </c>
      <c r="AK1523" s="0" t="s">
        <v>134</v>
      </c>
      <c r="AL1523" s="0" t="s">
        <v>134</v>
      </c>
      <c r="AM1523" s="0" t="s">
        <v>134</v>
      </c>
      <c r="AN1523" s="0" t="s">
        <v>134</v>
      </c>
      <c r="AO1523" s="0" t="s">
        <v>134</v>
      </c>
      <c r="AP1523" s="0" t="s">
        <v>134</v>
      </c>
      <c r="AQ1523" s="0" t="s">
        <v>134</v>
      </c>
      <c r="AR1523" s="0" t="s">
        <v>134</v>
      </c>
      <c r="AS1523" s="0" t="s">
        <v>134</v>
      </c>
      <c r="AT1523" s="0" t="s">
        <v>134</v>
      </c>
      <c r="AU1523" s="0" t="s">
        <v>134</v>
      </c>
      <c r="AV1523" s="0" t="s">
        <v>134</v>
      </c>
      <c r="AW1523" s="0" t="s">
        <v>134</v>
      </c>
      <c r="AX1523" s="0" t="s">
        <v>134</v>
      </c>
      <c r="AY1523" s="0" t="s">
        <v>134</v>
      </c>
      <c r="AZ1523" s="0" t="s">
        <v>134</v>
      </c>
      <c r="BA1523" s="0" t="s">
        <v>134</v>
      </c>
      <c r="BB1523" s="0" t="s">
        <v>134</v>
      </c>
      <c r="BC1523" s="0" t="s">
        <v>134</v>
      </c>
      <c r="BD1523" s="0" t="s">
        <v>134</v>
      </c>
      <c r="BE1523" s="0" t="s">
        <v>134</v>
      </c>
      <c r="BF1523" s="0" t="s">
        <v>134</v>
      </c>
      <c r="BG1523" s="0" t="s">
        <v>134</v>
      </c>
      <c r="BH1523" s="0" t="s">
        <v>134</v>
      </c>
      <c r="BI1523" s="0" t="s">
        <v>134</v>
      </c>
      <c r="BJ1523" s="0" t="s">
        <v>134</v>
      </c>
      <c r="BK1523" s="0" t="s">
        <v>134</v>
      </c>
      <c r="BL1523" s="0" t="s">
        <v>134</v>
      </c>
      <c r="BM1523" s="0" t="s">
        <v>134</v>
      </c>
      <c r="BN1523" s="0" t="s">
        <v>134</v>
      </c>
      <c r="BO1523" s="0" t="s">
        <v>134</v>
      </c>
      <c r="BP1523" s="0" t="s">
        <v>134</v>
      </c>
      <c r="BQ1523" s="0" t="s">
        <v>134</v>
      </c>
      <c r="BR1523" s="0" t="s">
        <v>134</v>
      </c>
      <c r="BS1523" s="0" t="s">
        <v>134</v>
      </c>
      <c r="BT1523" s="0" t="s">
        <v>134</v>
      </c>
      <c r="BU1523" s="0" t="s">
        <v>134</v>
      </c>
      <c r="BV1523" s="0" t="s">
        <v>134</v>
      </c>
      <c r="BW1523" s="0" t="s">
        <v>134</v>
      </c>
      <c r="BX1523" s="0" t="s">
        <v>134</v>
      </c>
      <c r="BZ1523" s="0" t="s">
        <v>134</v>
      </c>
      <c r="CA1523" s="0" t="s">
        <v>134</v>
      </c>
      <c r="CB1523" s="0" t="s">
        <v>134</v>
      </c>
      <c r="CC1523" s="0" t="s">
        <v>134</v>
      </c>
      <c r="CD1523" s="0" t="s">
        <v>134</v>
      </c>
      <c r="CE1523" s="0" t="s">
        <v>134</v>
      </c>
    </row>
    <row r="1524" customFormat="false" ht="12.75" hidden="false" customHeight="false" outlineLevel="0" collapsed="false">
      <c r="E1524" s="9" t="s">
        <v>134</v>
      </c>
      <c r="F1524" s="9" t="s">
        <v>134</v>
      </c>
      <c r="G1524" s="9" t="s">
        <v>134</v>
      </c>
      <c r="Q1524" s="0" t="s">
        <v>134</v>
      </c>
      <c r="R1524" s="0" t="s">
        <v>134</v>
      </c>
      <c r="S1524" s="0" t="s">
        <v>134</v>
      </c>
      <c r="T1524" s="0" t="s">
        <v>134</v>
      </c>
      <c r="U1524" s="0" t="s">
        <v>134</v>
      </c>
      <c r="V1524" s="0" t="s">
        <v>134</v>
      </c>
      <c r="W1524" s="0" t="s">
        <v>134</v>
      </c>
      <c r="X1524" s="0" t="s">
        <v>134</v>
      </c>
      <c r="Y1524" s="0" t="s">
        <v>134</v>
      </c>
      <c r="Z1524" s="0" t="s">
        <v>134</v>
      </c>
      <c r="AA1524" s="0" t="s">
        <v>134</v>
      </c>
      <c r="AB1524" s="0" t="s">
        <v>134</v>
      </c>
      <c r="AC1524" s="0" t="s">
        <v>134</v>
      </c>
      <c r="AD1524" s="0" t="s">
        <v>134</v>
      </c>
      <c r="AE1524" s="0" t="s">
        <v>134</v>
      </c>
      <c r="AF1524" s="0" t="s">
        <v>134</v>
      </c>
      <c r="AG1524" s="0" t="s">
        <v>134</v>
      </c>
      <c r="AH1524" s="0" t="s">
        <v>134</v>
      </c>
      <c r="AI1524" s="0" t="s">
        <v>134</v>
      </c>
      <c r="AJ1524" s="0" t="s">
        <v>134</v>
      </c>
      <c r="AK1524" s="0" t="s">
        <v>134</v>
      </c>
      <c r="AL1524" s="0" t="s">
        <v>134</v>
      </c>
      <c r="AM1524" s="0" t="s">
        <v>134</v>
      </c>
      <c r="AN1524" s="0" t="s">
        <v>134</v>
      </c>
      <c r="AO1524" s="0" t="s">
        <v>134</v>
      </c>
      <c r="AP1524" s="0" t="s">
        <v>134</v>
      </c>
      <c r="AQ1524" s="0" t="s">
        <v>134</v>
      </c>
      <c r="AR1524" s="0" t="s">
        <v>134</v>
      </c>
      <c r="AS1524" s="0" t="s">
        <v>134</v>
      </c>
      <c r="AT1524" s="0" t="s">
        <v>134</v>
      </c>
      <c r="AU1524" s="0" t="s">
        <v>134</v>
      </c>
      <c r="AV1524" s="0" t="s">
        <v>134</v>
      </c>
      <c r="AW1524" s="0" t="s">
        <v>134</v>
      </c>
      <c r="AX1524" s="0" t="s">
        <v>134</v>
      </c>
      <c r="AY1524" s="0" t="s">
        <v>134</v>
      </c>
      <c r="AZ1524" s="0" t="s">
        <v>134</v>
      </c>
      <c r="BA1524" s="0" t="s">
        <v>134</v>
      </c>
      <c r="BB1524" s="0" t="s">
        <v>134</v>
      </c>
      <c r="BC1524" s="0" t="s">
        <v>134</v>
      </c>
      <c r="BD1524" s="0" t="s">
        <v>134</v>
      </c>
      <c r="BE1524" s="0" t="s">
        <v>134</v>
      </c>
      <c r="BF1524" s="0" t="s">
        <v>134</v>
      </c>
      <c r="BG1524" s="0" t="s">
        <v>134</v>
      </c>
      <c r="BH1524" s="0" t="s">
        <v>134</v>
      </c>
      <c r="BI1524" s="0" t="s">
        <v>134</v>
      </c>
      <c r="BJ1524" s="0" t="s">
        <v>134</v>
      </c>
      <c r="BK1524" s="0" t="s">
        <v>134</v>
      </c>
      <c r="BL1524" s="0" t="s">
        <v>134</v>
      </c>
      <c r="BM1524" s="0" t="s">
        <v>134</v>
      </c>
      <c r="BN1524" s="0" t="s">
        <v>134</v>
      </c>
      <c r="BO1524" s="0" t="s">
        <v>134</v>
      </c>
      <c r="BP1524" s="0" t="s">
        <v>134</v>
      </c>
      <c r="BQ1524" s="0" t="s">
        <v>134</v>
      </c>
      <c r="BR1524" s="0" t="s">
        <v>134</v>
      </c>
      <c r="BS1524" s="0" t="s">
        <v>134</v>
      </c>
      <c r="BT1524" s="0" t="s">
        <v>134</v>
      </c>
      <c r="BU1524" s="0" t="s">
        <v>134</v>
      </c>
      <c r="BV1524" s="0" t="s">
        <v>134</v>
      </c>
      <c r="BW1524" s="0" t="s">
        <v>134</v>
      </c>
      <c r="BX1524" s="0" t="s">
        <v>134</v>
      </c>
      <c r="BZ1524" s="0" t="s">
        <v>134</v>
      </c>
      <c r="CA1524" s="0" t="s">
        <v>134</v>
      </c>
      <c r="CB1524" s="0" t="s">
        <v>134</v>
      </c>
      <c r="CC1524" s="0" t="s">
        <v>134</v>
      </c>
      <c r="CD1524" s="0" t="s">
        <v>134</v>
      </c>
      <c r="CE1524" s="0" t="s">
        <v>134</v>
      </c>
    </row>
    <row r="1525" customFormat="false" ht="12.75" hidden="false" customHeight="false" outlineLevel="0" collapsed="false">
      <c r="E1525" s="9" t="s">
        <v>134</v>
      </c>
      <c r="F1525" s="9" t="s">
        <v>134</v>
      </c>
      <c r="G1525" s="9" t="s">
        <v>134</v>
      </c>
      <c r="Q1525" s="0" t="s">
        <v>134</v>
      </c>
      <c r="R1525" s="0" t="s">
        <v>134</v>
      </c>
      <c r="S1525" s="0" t="s">
        <v>134</v>
      </c>
      <c r="T1525" s="0" t="s">
        <v>134</v>
      </c>
      <c r="U1525" s="0" t="s">
        <v>134</v>
      </c>
      <c r="V1525" s="0" t="s">
        <v>134</v>
      </c>
      <c r="W1525" s="0" t="s">
        <v>134</v>
      </c>
      <c r="X1525" s="0" t="s">
        <v>134</v>
      </c>
      <c r="Y1525" s="0" t="s">
        <v>134</v>
      </c>
      <c r="Z1525" s="0" t="s">
        <v>134</v>
      </c>
      <c r="AA1525" s="0" t="s">
        <v>134</v>
      </c>
      <c r="AB1525" s="0" t="s">
        <v>134</v>
      </c>
      <c r="AC1525" s="0" t="s">
        <v>134</v>
      </c>
      <c r="AD1525" s="0" t="s">
        <v>134</v>
      </c>
      <c r="AE1525" s="0" t="s">
        <v>134</v>
      </c>
      <c r="AF1525" s="0" t="s">
        <v>134</v>
      </c>
      <c r="AG1525" s="0" t="s">
        <v>134</v>
      </c>
      <c r="AH1525" s="0" t="s">
        <v>134</v>
      </c>
      <c r="AI1525" s="0" t="s">
        <v>134</v>
      </c>
      <c r="AJ1525" s="0" t="s">
        <v>134</v>
      </c>
      <c r="AK1525" s="0" t="s">
        <v>134</v>
      </c>
      <c r="AL1525" s="0" t="s">
        <v>134</v>
      </c>
      <c r="AM1525" s="0" t="s">
        <v>134</v>
      </c>
      <c r="AN1525" s="0" t="s">
        <v>134</v>
      </c>
      <c r="AO1525" s="0" t="s">
        <v>134</v>
      </c>
      <c r="AP1525" s="0" t="s">
        <v>134</v>
      </c>
      <c r="AQ1525" s="0" t="s">
        <v>134</v>
      </c>
      <c r="AR1525" s="0" t="s">
        <v>134</v>
      </c>
      <c r="AS1525" s="0" t="s">
        <v>134</v>
      </c>
      <c r="AT1525" s="0" t="s">
        <v>134</v>
      </c>
      <c r="AU1525" s="0" t="s">
        <v>134</v>
      </c>
      <c r="AV1525" s="0" t="s">
        <v>134</v>
      </c>
      <c r="AW1525" s="0" t="s">
        <v>134</v>
      </c>
      <c r="AX1525" s="0" t="s">
        <v>134</v>
      </c>
      <c r="AY1525" s="0" t="s">
        <v>134</v>
      </c>
      <c r="AZ1525" s="0" t="s">
        <v>134</v>
      </c>
      <c r="BA1525" s="0" t="s">
        <v>134</v>
      </c>
      <c r="BB1525" s="0" t="s">
        <v>134</v>
      </c>
      <c r="BC1525" s="0" t="s">
        <v>134</v>
      </c>
      <c r="BD1525" s="0" t="s">
        <v>134</v>
      </c>
      <c r="BE1525" s="0" t="s">
        <v>134</v>
      </c>
      <c r="BF1525" s="0" t="s">
        <v>134</v>
      </c>
      <c r="BG1525" s="0" t="s">
        <v>134</v>
      </c>
      <c r="BH1525" s="0" t="s">
        <v>134</v>
      </c>
      <c r="BI1525" s="0" t="s">
        <v>134</v>
      </c>
      <c r="BJ1525" s="0" t="s">
        <v>134</v>
      </c>
      <c r="BK1525" s="0" t="s">
        <v>134</v>
      </c>
      <c r="BL1525" s="0" t="s">
        <v>134</v>
      </c>
      <c r="BM1525" s="0" t="s">
        <v>134</v>
      </c>
      <c r="BN1525" s="0" t="s">
        <v>134</v>
      </c>
      <c r="BO1525" s="0" t="s">
        <v>134</v>
      </c>
      <c r="BP1525" s="0" t="s">
        <v>134</v>
      </c>
      <c r="BQ1525" s="0" t="s">
        <v>134</v>
      </c>
      <c r="BR1525" s="0" t="s">
        <v>134</v>
      </c>
      <c r="BS1525" s="0" t="s">
        <v>134</v>
      </c>
      <c r="BT1525" s="0" t="s">
        <v>134</v>
      </c>
      <c r="BU1525" s="0" t="s">
        <v>134</v>
      </c>
      <c r="BV1525" s="0" t="s">
        <v>134</v>
      </c>
      <c r="BW1525" s="0" t="s">
        <v>134</v>
      </c>
      <c r="BX1525" s="0" t="s">
        <v>134</v>
      </c>
      <c r="BZ1525" s="0" t="s">
        <v>134</v>
      </c>
      <c r="CA1525" s="0" t="s">
        <v>134</v>
      </c>
      <c r="CB1525" s="0" t="s">
        <v>134</v>
      </c>
      <c r="CC1525" s="0" t="s">
        <v>134</v>
      </c>
      <c r="CD1525" s="0" t="s">
        <v>134</v>
      </c>
      <c r="CE1525" s="0" t="s">
        <v>134</v>
      </c>
    </row>
    <row r="1526" customFormat="false" ht="12.75" hidden="false" customHeight="false" outlineLevel="0" collapsed="false">
      <c r="E1526" s="9" t="s">
        <v>134</v>
      </c>
      <c r="F1526" s="9" t="s">
        <v>134</v>
      </c>
      <c r="G1526" s="9" t="s">
        <v>134</v>
      </c>
      <c r="Q1526" s="0" t="s">
        <v>134</v>
      </c>
      <c r="R1526" s="0" t="s">
        <v>134</v>
      </c>
      <c r="S1526" s="0" t="s">
        <v>134</v>
      </c>
      <c r="T1526" s="0" t="s">
        <v>134</v>
      </c>
      <c r="U1526" s="0" t="s">
        <v>134</v>
      </c>
      <c r="V1526" s="0" t="s">
        <v>134</v>
      </c>
      <c r="W1526" s="0" t="s">
        <v>134</v>
      </c>
      <c r="X1526" s="0" t="s">
        <v>134</v>
      </c>
      <c r="Y1526" s="0" t="s">
        <v>134</v>
      </c>
      <c r="Z1526" s="0" t="s">
        <v>134</v>
      </c>
      <c r="AA1526" s="0" t="s">
        <v>134</v>
      </c>
      <c r="AB1526" s="0" t="s">
        <v>134</v>
      </c>
      <c r="AC1526" s="0" t="s">
        <v>134</v>
      </c>
      <c r="AD1526" s="0" t="s">
        <v>134</v>
      </c>
      <c r="AE1526" s="0" t="s">
        <v>134</v>
      </c>
      <c r="AF1526" s="0" t="s">
        <v>134</v>
      </c>
      <c r="AG1526" s="0" t="s">
        <v>134</v>
      </c>
      <c r="AH1526" s="0" t="s">
        <v>134</v>
      </c>
      <c r="AI1526" s="0" t="s">
        <v>134</v>
      </c>
      <c r="AJ1526" s="0" t="s">
        <v>134</v>
      </c>
      <c r="AK1526" s="0" t="s">
        <v>134</v>
      </c>
      <c r="AL1526" s="0" t="s">
        <v>134</v>
      </c>
      <c r="AM1526" s="0" t="s">
        <v>134</v>
      </c>
      <c r="AN1526" s="0" t="s">
        <v>134</v>
      </c>
      <c r="AO1526" s="0" t="s">
        <v>134</v>
      </c>
      <c r="AP1526" s="0" t="s">
        <v>134</v>
      </c>
      <c r="AQ1526" s="0" t="s">
        <v>134</v>
      </c>
      <c r="AR1526" s="0" t="s">
        <v>134</v>
      </c>
      <c r="AS1526" s="0" t="s">
        <v>134</v>
      </c>
      <c r="AT1526" s="0" t="s">
        <v>134</v>
      </c>
      <c r="AU1526" s="0" t="s">
        <v>134</v>
      </c>
      <c r="AV1526" s="0" t="s">
        <v>134</v>
      </c>
      <c r="AW1526" s="0" t="s">
        <v>134</v>
      </c>
      <c r="AX1526" s="0" t="s">
        <v>134</v>
      </c>
      <c r="AY1526" s="0" t="s">
        <v>134</v>
      </c>
      <c r="AZ1526" s="0" t="s">
        <v>134</v>
      </c>
      <c r="BA1526" s="0" t="s">
        <v>134</v>
      </c>
      <c r="BB1526" s="0" t="s">
        <v>134</v>
      </c>
      <c r="BC1526" s="0" t="s">
        <v>134</v>
      </c>
      <c r="BD1526" s="0" t="s">
        <v>134</v>
      </c>
      <c r="BE1526" s="0" t="s">
        <v>134</v>
      </c>
      <c r="BF1526" s="0" t="s">
        <v>134</v>
      </c>
      <c r="BG1526" s="0" t="s">
        <v>134</v>
      </c>
      <c r="BH1526" s="0" t="s">
        <v>134</v>
      </c>
      <c r="BI1526" s="0" t="s">
        <v>134</v>
      </c>
      <c r="BJ1526" s="0" t="s">
        <v>134</v>
      </c>
      <c r="BK1526" s="0" t="s">
        <v>134</v>
      </c>
      <c r="BL1526" s="0" t="s">
        <v>134</v>
      </c>
      <c r="BM1526" s="0" t="s">
        <v>134</v>
      </c>
      <c r="BN1526" s="0" t="s">
        <v>134</v>
      </c>
      <c r="BO1526" s="0" t="s">
        <v>134</v>
      </c>
      <c r="BP1526" s="0" t="s">
        <v>134</v>
      </c>
      <c r="BQ1526" s="0" t="s">
        <v>134</v>
      </c>
      <c r="BR1526" s="0" t="s">
        <v>134</v>
      </c>
      <c r="BS1526" s="0" t="s">
        <v>134</v>
      </c>
      <c r="BT1526" s="0" t="s">
        <v>134</v>
      </c>
      <c r="BU1526" s="0" t="s">
        <v>134</v>
      </c>
      <c r="BV1526" s="0" t="s">
        <v>134</v>
      </c>
      <c r="BW1526" s="0" t="s">
        <v>134</v>
      </c>
      <c r="BX1526" s="0" t="s">
        <v>134</v>
      </c>
      <c r="BZ1526" s="0" t="s">
        <v>134</v>
      </c>
      <c r="CA1526" s="0" t="s">
        <v>134</v>
      </c>
      <c r="CB1526" s="0" t="s">
        <v>134</v>
      </c>
      <c r="CC1526" s="0" t="s">
        <v>134</v>
      </c>
      <c r="CD1526" s="0" t="s">
        <v>134</v>
      </c>
      <c r="CE1526" s="0" t="s">
        <v>134</v>
      </c>
    </row>
    <row r="1527" customFormat="false" ht="12.75" hidden="false" customHeight="false" outlineLevel="0" collapsed="false">
      <c r="E1527" s="9" t="s">
        <v>134</v>
      </c>
      <c r="F1527" s="9" t="s">
        <v>134</v>
      </c>
      <c r="G1527" s="9" t="s">
        <v>134</v>
      </c>
      <c r="Q1527" s="0" t="s">
        <v>134</v>
      </c>
      <c r="R1527" s="0" t="s">
        <v>134</v>
      </c>
      <c r="S1527" s="0" t="s">
        <v>134</v>
      </c>
      <c r="T1527" s="0" t="s">
        <v>134</v>
      </c>
      <c r="U1527" s="0" t="s">
        <v>134</v>
      </c>
      <c r="V1527" s="0" t="s">
        <v>134</v>
      </c>
      <c r="W1527" s="0" t="s">
        <v>134</v>
      </c>
      <c r="X1527" s="0" t="s">
        <v>134</v>
      </c>
      <c r="Y1527" s="0" t="s">
        <v>134</v>
      </c>
      <c r="Z1527" s="0" t="s">
        <v>134</v>
      </c>
      <c r="AA1527" s="0" t="s">
        <v>134</v>
      </c>
      <c r="AB1527" s="0" t="s">
        <v>134</v>
      </c>
      <c r="AC1527" s="0" t="s">
        <v>134</v>
      </c>
      <c r="AD1527" s="0" t="s">
        <v>134</v>
      </c>
      <c r="AE1527" s="0" t="s">
        <v>134</v>
      </c>
      <c r="AF1527" s="0" t="s">
        <v>134</v>
      </c>
      <c r="AG1527" s="0" t="s">
        <v>134</v>
      </c>
      <c r="AH1527" s="0" t="s">
        <v>134</v>
      </c>
      <c r="AI1527" s="0" t="s">
        <v>134</v>
      </c>
      <c r="AJ1527" s="0" t="s">
        <v>134</v>
      </c>
      <c r="AK1527" s="0" t="s">
        <v>134</v>
      </c>
      <c r="AL1527" s="0" t="s">
        <v>134</v>
      </c>
      <c r="AM1527" s="0" t="s">
        <v>134</v>
      </c>
      <c r="AN1527" s="0" t="s">
        <v>134</v>
      </c>
      <c r="AO1527" s="0" t="s">
        <v>134</v>
      </c>
      <c r="AP1527" s="0" t="s">
        <v>134</v>
      </c>
      <c r="AQ1527" s="0" t="s">
        <v>134</v>
      </c>
      <c r="AR1527" s="0" t="s">
        <v>134</v>
      </c>
      <c r="AS1527" s="0" t="s">
        <v>134</v>
      </c>
      <c r="AT1527" s="0" t="s">
        <v>134</v>
      </c>
      <c r="AU1527" s="0" t="s">
        <v>134</v>
      </c>
      <c r="AV1527" s="0" t="s">
        <v>134</v>
      </c>
      <c r="AW1527" s="0" t="s">
        <v>134</v>
      </c>
      <c r="AX1527" s="0" t="s">
        <v>134</v>
      </c>
      <c r="AY1527" s="0" t="s">
        <v>134</v>
      </c>
      <c r="AZ1527" s="0" t="s">
        <v>134</v>
      </c>
      <c r="BA1527" s="0" t="s">
        <v>134</v>
      </c>
      <c r="BB1527" s="0" t="s">
        <v>134</v>
      </c>
      <c r="BC1527" s="0" t="s">
        <v>134</v>
      </c>
      <c r="BD1527" s="0" t="s">
        <v>134</v>
      </c>
      <c r="BE1527" s="0" t="s">
        <v>134</v>
      </c>
      <c r="BF1527" s="0" t="s">
        <v>134</v>
      </c>
      <c r="BG1527" s="0" t="s">
        <v>134</v>
      </c>
      <c r="BH1527" s="0" t="s">
        <v>134</v>
      </c>
      <c r="BI1527" s="0" t="s">
        <v>134</v>
      </c>
      <c r="BJ1527" s="0" t="s">
        <v>134</v>
      </c>
      <c r="BK1527" s="0" t="s">
        <v>134</v>
      </c>
      <c r="BL1527" s="0" t="s">
        <v>134</v>
      </c>
      <c r="BM1527" s="0" t="s">
        <v>134</v>
      </c>
      <c r="BN1527" s="0" t="s">
        <v>134</v>
      </c>
      <c r="BO1527" s="0" t="s">
        <v>134</v>
      </c>
      <c r="BP1527" s="0" t="s">
        <v>134</v>
      </c>
      <c r="BQ1527" s="0" t="s">
        <v>134</v>
      </c>
      <c r="BR1527" s="0" t="s">
        <v>134</v>
      </c>
      <c r="BS1527" s="0" t="s">
        <v>134</v>
      </c>
      <c r="BT1527" s="0" t="s">
        <v>134</v>
      </c>
      <c r="BU1527" s="0" t="s">
        <v>134</v>
      </c>
      <c r="BV1527" s="0" t="s">
        <v>134</v>
      </c>
      <c r="BW1527" s="0" t="s">
        <v>134</v>
      </c>
      <c r="BX1527" s="0" t="s">
        <v>134</v>
      </c>
      <c r="BZ1527" s="0" t="s">
        <v>134</v>
      </c>
      <c r="CA1527" s="0" t="s">
        <v>134</v>
      </c>
      <c r="CB1527" s="0" t="s">
        <v>134</v>
      </c>
      <c r="CC1527" s="0" t="s">
        <v>134</v>
      </c>
      <c r="CD1527" s="0" t="s">
        <v>134</v>
      </c>
      <c r="CE1527" s="0" t="s">
        <v>134</v>
      </c>
    </row>
    <row r="1528" customFormat="false" ht="12.75" hidden="false" customHeight="false" outlineLevel="0" collapsed="false">
      <c r="E1528" s="9" t="s">
        <v>134</v>
      </c>
      <c r="F1528" s="9" t="s">
        <v>134</v>
      </c>
      <c r="G1528" s="9" t="s">
        <v>134</v>
      </c>
      <c r="Q1528" s="0" t="s">
        <v>134</v>
      </c>
      <c r="R1528" s="0" t="s">
        <v>134</v>
      </c>
      <c r="S1528" s="0" t="s">
        <v>134</v>
      </c>
      <c r="T1528" s="0" t="s">
        <v>134</v>
      </c>
      <c r="U1528" s="0" t="s">
        <v>134</v>
      </c>
      <c r="V1528" s="0" t="s">
        <v>134</v>
      </c>
      <c r="W1528" s="0" t="s">
        <v>134</v>
      </c>
      <c r="X1528" s="0" t="s">
        <v>134</v>
      </c>
      <c r="Y1528" s="0" t="s">
        <v>134</v>
      </c>
      <c r="Z1528" s="0" t="s">
        <v>134</v>
      </c>
      <c r="AA1528" s="0" t="s">
        <v>134</v>
      </c>
      <c r="AB1528" s="0" t="s">
        <v>134</v>
      </c>
      <c r="AC1528" s="0" t="s">
        <v>134</v>
      </c>
      <c r="AD1528" s="0" t="s">
        <v>134</v>
      </c>
      <c r="AE1528" s="0" t="s">
        <v>134</v>
      </c>
      <c r="AF1528" s="0" t="s">
        <v>134</v>
      </c>
      <c r="AG1528" s="0" t="s">
        <v>134</v>
      </c>
      <c r="AH1528" s="0" t="s">
        <v>134</v>
      </c>
      <c r="AI1528" s="0" t="s">
        <v>134</v>
      </c>
      <c r="AJ1528" s="0" t="s">
        <v>134</v>
      </c>
      <c r="AK1528" s="0" t="s">
        <v>134</v>
      </c>
      <c r="AL1528" s="0" t="s">
        <v>134</v>
      </c>
      <c r="AM1528" s="0" t="s">
        <v>134</v>
      </c>
      <c r="AN1528" s="0" t="s">
        <v>134</v>
      </c>
      <c r="AO1528" s="0" t="s">
        <v>134</v>
      </c>
      <c r="AP1528" s="0" t="s">
        <v>134</v>
      </c>
      <c r="AQ1528" s="0" t="s">
        <v>134</v>
      </c>
      <c r="AR1528" s="0" t="s">
        <v>134</v>
      </c>
      <c r="AS1528" s="0" t="s">
        <v>134</v>
      </c>
      <c r="AT1528" s="0" t="s">
        <v>134</v>
      </c>
      <c r="AU1528" s="0" t="s">
        <v>134</v>
      </c>
      <c r="AV1528" s="0" t="s">
        <v>134</v>
      </c>
      <c r="AW1528" s="0" t="s">
        <v>134</v>
      </c>
      <c r="AX1528" s="0" t="s">
        <v>134</v>
      </c>
      <c r="AY1528" s="0" t="s">
        <v>134</v>
      </c>
      <c r="AZ1528" s="0" t="s">
        <v>134</v>
      </c>
      <c r="BA1528" s="0" t="s">
        <v>134</v>
      </c>
      <c r="BB1528" s="0" t="s">
        <v>134</v>
      </c>
      <c r="BC1528" s="0" t="s">
        <v>134</v>
      </c>
      <c r="BD1528" s="0" t="s">
        <v>134</v>
      </c>
      <c r="BE1528" s="0" t="s">
        <v>134</v>
      </c>
      <c r="BF1528" s="0" t="s">
        <v>134</v>
      </c>
      <c r="BG1528" s="0" t="s">
        <v>134</v>
      </c>
      <c r="BH1528" s="0" t="s">
        <v>134</v>
      </c>
      <c r="BI1528" s="0" t="s">
        <v>134</v>
      </c>
      <c r="BJ1528" s="0" t="s">
        <v>134</v>
      </c>
      <c r="BK1528" s="0" t="s">
        <v>134</v>
      </c>
      <c r="BL1528" s="0" t="s">
        <v>134</v>
      </c>
      <c r="BM1528" s="0" t="s">
        <v>134</v>
      </c>
      <c r="BN1528" s="0" t="s">
        <v>134</v>
      </c>
      <c r="BO1528" s="0" t="s">
        <v>134</v>
      </c>
      <c r="BP1528" s="0" t="s">
        <v>134</v>
      </c>
      <c r="BQ1528" s="0" t="s">
        <v>134</v>
      </c>
      <c r="BR1528" s="0" t="s">
        <v>134</v>
      </c>
      <c r="BS1528" s="0" t="s">
        <v>134</v>
      </c>
      <c r="BT1528" s="0" t="s">
        <v>134</v>
      </c>
      <c r="BU1528" s="0" t="s">
        <v>134</v>
      </c>
      <c r="BV1528" s="0" t="s">
        <v>134</v>
      </c>
      <c r="BW1528" s="0" t="s">
        <v>134</v>
      </c>
      <c r="BX1528" s="0" t="s">
        <v>134</v>
      </c>
      <c r="BZ1528" s="0" t="s">
        <v>134</v>
      </c>
      <c r="CA1528" s="0" t="s">
        <v>134</v>
      </c>
      <c r="CB1528" s="0" t="s">
        <v>134</v>
      </c>
      <c r="CC1528" s="0" t="s">
        <v>134</v>
      </c>
      <c r="CD1528" s="0" t="s">
        <v>134</v>
      </c>
      <c r="CE1528" s="0" t="s">
        <v>134</v>
      </c>
    </row>
    <row r="1529" customFormat="false" ht="12.75" hidden="false" customHeight="false" outlineLevel="0" collapsed="false">
      <c r="E1529" s="9" t="s">
        <v>134</v>
      </c>
      <c r="F1529" s="9" t="s">
        <v>134</v>
      </c>
      <c r="G1529" s="9" t="s">
        <v>134</v>
      </c>
      <c r="Q1529" s="0" t="s">
        <v>134</v>
      </c>
      <c r="R1529" s="0" t="s">
        <v>134</v>
      </c>
      <c r="S1529" s="0" t="s">
        <v>134</v>
      </c>
      <c r="T1529" s="0" t="s">
        <v>134</v>
      </c>
      <c r="U1529" s="0" t="s">
        <v>134</v>
      </c>
      <c r="V1529" s="0" t="s">
        <v>134</v>
      </c>
      <c r="W1529" s="0" t="s">
        <v>134</v>
      </c>
      <c r="X1529" s="0" t="s">
        <v>134</v>
      </c>
      <c r="Y1529" s="0" t="s">
        <v>134</v>
      </c>
      <c r="Z1529" s="0" t="s">
        <v>134</v>
      </c>
      <c r="AA1529" s="0" t="s">
        <v>134</v>
      </c>
      <c r="AB1529" s="0" t="s">
        <v>134</v>
      </c>
      <c r="AC1529" s="0" t="s">
        <v>134</v>
      </c>
      <c r="AD1529" s="0" t="s">
        <v>134</v>
      </c>
      <c r="AE1529" s="0" t="s">
        <v>134</v>
      </c>
      <c r="AF1529" s="0" t="s">
        <v>134</v>
      </c>
      <c r="AG1529" s="0" t="s">
        <v>134</v>
      </c>
      <c r="AH1529" s="0" t="s">
        <v>134</v>
      </c>
      <c r="AI1529" s="0" t="s">
        <v>134</v>
      </c>
      <c r="AJ1529" s="0" t="s">
        <v>134</v>
      </c>
      <c r="AK1529" s="0" t="s">
        <v>134</v>
      </c>
      <c r="AL1529" s="0" t="s">
        <v>134</v>
      </c>
      <c r="AM1529" s="0" t="s">
        <v>134</v>
      </c>
      <c r="AN1529" s="0" t="s">
        <v>134</v>
      </c>
      <c r="AO1529" s="0" t="s">
        <v>134</v>
      </c>
      <c r="AP1529" s="0" t="s">
        <v>134</v>
      </c>
      <c r="AQ1529" s="0" t="s">
        <v>134</v>
      </c>
      <c r="AR1529" s="0" t="s">
        <v>134</v>
      </c>
      <c r="AS1529" s="0" t="s">
        <v>134</v>
      </c>
      <c r="AT1529" s="0" t="s">
        <v>134</v>
      </c>
      <c r="AU1529" s="0" t="s">
        <v>134</v>
      </c>
      <c r="AV1529" s="0" t="s">
        <v>134</v>
      </c>
      <c r="AW1529" s="0" t="s">
        <v>134</v>
      </c>
      <c r="AX1529" s="0" t="s">
        <v>134</v>
      </c>
      <c r="AY1529" s="0" t="s">
        <v>134</v>
      </c>
      <c r="AZ1529" s="0" t="s">
        <v>134</v>
      </c>
      <c r="BA1529" s="0" t="s">
        <v>134</v>
      </c>
      <c r="BB1529" s="0" t="s">
        <v>134</v>
      </c>
      <c r="BC1529" s="0" t="s">
        <v>134</v>
      </c>
      <c r="BD1529" s="0" t="s">
        <v>134</v>
      </c>
      <c r="BE1529" s="0" t="s">
        <v>134</v>
      </c>
      <c r="BF1529" s="0" t="s">
        <v>134</v>
      </c>
      <c r="BG1529" s="0" t="s">
        <v>134</v>
      </c>
      <c r="BH1529" s="0" t="s">
        <v>134</v>
      </c>
      <c r="BI1529" s="0" t="s">
        <v>134</v>
      </c>
      <c r="BJ1529" s="0" t="s">
        <v>134</v>
      </c>
      <c r="BK1529" s="0" t="s">
        <v>134</v>
      </c>
      <c r="BL1529" s="0" t="s">
        <v>134</v>
      </c>
      <c r="BM1529" s="0" t="s">
        <v>134</v>
      </c>
      <c r="BN1529" s="0" t="s">
        <v>134</v>
      </c>
      <c r="BO1529" s="0" t="s">
        <v>134</v>
      </c>
      <c r="BP1529" s="0" t="s">
        <v>134</v>
      </c>
      <c r="BQ1529" s="0" t="s">
        <v>134</v>
      </c>
      <c r="BR1529" s="0" t="s">
        <v>134</v>
      </c>
      <c r="BS1529" s="0" t="s">
        <v>134</v>
      </c>
      <c r="BT1529" s="0" t="s">
        <v>134</v>
      </c>
      <c r="BU1529" s="0" t="s">
        <v>134</v>
      </c>
      <c r="BV1529" s="0" t="s">
        <v>134</v>
      </c>
      <c r="BW1529" s="0" t="s">
        <v>134</v>
      </c>
      <c r="BX1529" s="0" t="s">
        <v>134</v>
      </c>
      <c r="BZ1529" s="0" t="s">
        <v>134</v>
      </c>
      <c r="CA1529" s="0" t="s">
        <v>134</v>
      </c>
      <c r="CB1529" s="0" t="s">
        <v>134</v>
      </c>
      <c r="CC1529" s="0" t="s">
        <v>134</v>
      </c>
      <c r="CD1529" s="0" t="s">
        <v>134</v>
      </c>
      <c r="CE1529" s="0" t="s">
        <v>134</v>
      </c>
    </row>
    <row r="1530" customFormat="false" ht="12.75" hidden="false" customHeight="false" outlineLevel="0" collapsed="false">
      <c r="E1530" s="9" t="s">
        <v>134</v>
      </c>
      <c r="F1530" s="9" t="s">
        <v>134</v>
      </c>
      <c r="G1530" s="9" t="s">
        <v>134</v>
      </c>
      <c r="Q1530" s="0" t="s">
        <v>134</v>
      </c>
      <c r="R1530" s="0" t="s">
        <v>134</v>
      </c>
      <c r="S1530" s="0" t="s">
        <v>134</v>
      </c>
      <c r="T1530" s="0" t="s">
        <v>134</v>
      </c>
      <c r="U1530" s="0" t="s">
        <v>134</v>
      </c>
      <c r="V1530" s="0" t="s">
        <v>134</v>
      </c>
      <c r="W1530" s="0" t="s">
        <v>134</v>
      </c>
      <c r="X1530" s="0" t="s">
        <v>134</v>
      </c>
      <c r="Y1530" s="0" t="s">
        <v>134</v>
      </c>
      <c r="Z1530" s="0" t="s">
        <v>134</v>
      </c>
      <c r="AA1530" s="0" t="s">
        <v>134</v>
      </c>
      <c r="AB1530" s="0" t="s">
        <v>134</v>
      </c>
      <c r="AC1530" s="0" t="s">
        <v>134</v>
      </c>
      <c r="AD1530" s="0" t="s">
        <v>134</v>
      </c>
      <c r="AE1530" s="0" t="s">
        <v>134</v>
      </c>
      <c r="AF1530" s="0" t="s">
        <v>134</v>
      </c>
      <c r="AG1530" s="0" t="s">
        <v>134</v>
      </c>
      <c r="AH1530" s="0" t="s">
        <v>134</v>
      </c>
      <c r="AI1530" s="0" t="s">
        <v>134</v>
      </c>
      <c r="AJ1530" s="0" t="s">
        <v>134</v>
      </c>
      <c r="AK1530" s="0" t="s">
        <v>134</v>
      </c>
      <c r="AL1530" s="0" t="s">
        <v>134</v>
      </c>
      <c r="AM1530" s="0" t="s">
        <v>134</v>
      </c>
      <c r="AN1530" s="0" t="s">
        <v>134</v>
      </c>
      <c r="AO1530" s="0" t="s">
        <v>134</v>
      </c>
      <c r="AP1530" s="0" t="s">
        <v>134</v>
      </c>
      <c r="AQ1530" s="0" t="s">
        <v>134</v>
      </c>
      <c r="AR1530" s="0" t="s">
        <v>134</v>
      </c>
      <c r="AS1530" s="0" t="s">
        <v>134</v>
      </c>
      <c r="AT1530" s="0" t="s">
        <v>134</v>
      </c>
      <c r="AU1530" s="0" t="s">
        <v>134</v>
      </c>
      <c r="AV1530" s="0" t="s">
        <v>134</v>
      </c>
      <c r="AW1530" s="0" t="s">
        <v>134</v>
      </c>
      <c r="AX1530" s="0" t="s">
        <v>134</v>
      </c>
      <c r="AY1530" s="0" t="s">
        <v>134</v>
      </c>
      <c r="AZ1530" s="0" t="s">
        <v>134</v>
      </c>
      <c r="BA1530" s="0" t="s">
        <v>134</v>
      </c>
      <c r="BB1530" s="0" t="s">
        <v>134</v>
      </c>
      <c r="BC1530" s="0" t="s">
        <v>134</v>
      </c>
      <c r="BD1530" s="0" t="s">
        <v>134</v>
      </c>
      <c r="BE1530" s="0" t="s">
        <v>134</v>
      </c>
      <c r="BF1530" s="0" t="s">
        <v>134</v>
      </c>
      <c r="BG1530" s="0" t="s">
        <v>134</v>
      </c>
      <c r="BH1530" s="0" t="s">
        <v>134</v>
      </c>
      <c r="BI1530" s="0" t="s">
        <v>134</v>
      </c>
      <c r="BJ1530" s="0" t="s">
        <v>134</v>
      </c>
      <c r="BK1530" s="0" t="s">
        <v>134</v>
      </c>
      <c r="BL1530" s="0" t="s">
        <v>134</v>
      </c>
      <c r="BM1530" s="0" t="s">
        <v>134</v>
      </c>
      <c r="BN1530" s="0" t="s">
        <v>134</v>
      </c>
      <c r="BO1530" s="0" t="s">
        <v>134</v>
      </c>
      <c r="BP1530" s="0" t="s">
        <v>134</v>
      </c>
      <c r="BQ1530" s="0" t="s">
        <v>134</v>
      </c>
      <c r="BR1530" s="0" t="s">
        <v>134</v>
      </c>
      <c r="BS1530" s="0" t="s">
        <v>134</v>
      </c>
      <c r="BT1530" s="0" t="s">
        <v>134</v>
      </c>
      <c r="BU1530" s="0" t="s">
        <v>134</v>
      </c>
      <c r="BV1530" s="0" t="s">
        <v>134</v>
      </c>
      <c r="BW1530" s="0" t="s">
        <v>134</v>
      </c>
      <c r="BX1530" s="0" t="s">
        <v>134</v>
      </c>
      <c r="BZ1530" s="0" t="s">
        <v>134</v>
      </c>
      <c r="CA1530" s="0" t="s">
        <v>134</v>
      </c>
      <c r="CB1530" s="0" t="s">
        <v>134</v>
      </c>
      <c r="CC1530" s="0" t="s">
        <v>134</v>
      </c>
      <c r="CD1530" s="0" t="s">
        <v>134</v>
      </c>
      <c r="CE1530" s="0" t="s">
        <v>134</v>
      </c>
    </row>
    <row r="1531" customFormat="false" ht="12.75" hidden="false" customHeight="false" outlineLevel="0" collapsed="false">
      <c r="E1531" s="9" t="s">
        <v>134</v>
      </c>
      <c r="F1531" s="9" t="s">
        <v>134</v>
      </c>
      <c r="G1531" s="9" t="s">
        <v>134</v>
      </c>
      <c r="Q1531" s="0" t="s">
        <v>134</v>
      </c>
      <c r="R1531" s="0" t="s">
        <v>134</v>
      </c>
      <c r="S1531" s="0" t="s">
        <v>134</v>
      </c>
      <c r="T1531" s="0" t="s">
        <v>134</v>
      </c>
      <c r="U1531" s="0" t="s">
        <v>134</v>
      </c>
      <c r="V1531" s="0" t="s">
        <v>134</v>
      </c>
      <c r="W1531" s="0" t="s">
        <v>134</v>
      </c>
      <c r="X1531" s="0" t="s">
        <v>134</v>
      </c>
      <c r="Y1531" s="0" t="s">
        <v>134</v>
      </c>
      <c r="Z1531" s="0" t="s">
        <v>134</v>
      </c>
      <c r="AA1531" s="0" t="s">
        <v>134</v>
      </c>
      <c r="AB1531" s="0" t="s">
        <v>134</v>
      </c>
      <c r="AC1531" s="0" t="s">
        <v>134</v>
      </c>
      <c r="AD1531" s="0" t="s">
        <v>134</v>
      </c>
      <c r="AE1531" s="0" t="s">
        <v>134</v>
      </c>
      <c r="AF1531" s="0" t="s">
        <v>134</v>
      </c>
      <c r="AG1531" s="0" t="s">
        <v>134</v>
      </c>
      <c r="AH1531" s="0" t="s">
        <v>134</v>
      </c>
      <c r="AI1531" s="0" t="s">
        <v>134</v>
      </c>
      <c r="AJ1531" s="0" t="s">
        <v>134</v>
      </c>
      <c r="AK1531" s="0" t="s">
        <v>134</v>
      </c>
      <c r="AL1531" s="0" t="s">
        <v>134</v>
      </c>
      <c r="AM1531" s="0" t="s">
        <v>134</v>
      </c>
      <c r="AN1531" s="0" t="s">
        <v>134</v>
      </c>
      <c r="AO1531" s="0" t="s">
        <v>134</v>
      </c>
      <c r="AP1531" s="0" t="s">
        <v>134</v>
      </c>
      <c r="AQ1531" s="0" t="s">
        <v>134</v>
      </c>
      <c r="AR1531" s="0" t="s">
        <v>134</v>
      </c>
      <c r="AS1531" s="0" t="s">
        <v>134</v>
      </c>
      <c r="AT1531" s="0" t="s">
        <v>134</v>
      </c>
      <c r="AU1531" s="0" t="s">
        <v>134</v>
      </c>
      <c r="AV1531" s="0" t="s">
        <v>134</v>
      </c>
      <c r="AW1531" s="0" t="s">
        <v>134</v>
      </c>
      <c r="AX1531" s="0" t="s">
        <v>134</v>
      </c>
      <c r="AY1531" s="0" t="s">
        <v>134</v>
      </c>
      <c r="AZ1531" s="0" t="s">
        <v>134</v>
      </c>
      <c r="BA1531" s="0" t="s">
        <v>134</v>
      </c>
      <c r="BB1531" s="0" t="s">
        <v>134</v>
      </c>
      <c r="BC1531" s="0" t="s">
        <v>134</v>
      </c>
      <c r="BD1531" s="0" t="s">
        <v>134</v>
      </c>
      <c r="BE1531" s="0" t="s">
        <v>134</v>
      </c>
      <c r="BF1531" s="0" t="s">
        <v>134</v>
      </c>
      <c r="BG1531" s="0" t="s">
        <v>134</v>
      </c>
      <c r="BH1531" s="0" t="s">
        <v>134</v>
      </c>
      <c r="BI1531" s="0" t="s">
        <v>134</v>
      </c>
      <c r="BJ1531" s="0" t="s">
        <v>134</v>
      </c>
      <c r="BK1531" s="0" t="s">
        <v>134</v>
      </c>
      <c r="BL1531" s="0" t="s">
        <v>134</v>
      </c>
      <c r="BM1531" s="0" t="s">
        <v>134</v>
      </c>
      <c r="BN1531" s="0" t="s">
        <v>134</v>
      </c>
      <c r="BO1531" s="0" t="s">
        <v>134</v>
      </c>
      <c r="BP1531" s="0" t="s">
        <v>134</v>
      </c>
      <c r="BQ1531" s="0" t="s">
        <v>134</v>
      </c>
      <c r="BR1531" s="0" t="s">
        <v>134</v>
      </c>
      <c r="BS1531" s="0" t="s">
        <v>134</v>
      </c>
      <c r="BT1531" s="0" t="s">
        <v>134</v>
      </c>
      <c r="BU1531" s="0" t="s">
        <v>134</v>
      </c>
      <c r="BV1531" s="0" t="s">
        <v>134</v>
      </c>
      <c r="BW1531" s="0" t="s">
        <v>134</v>
      </c>
      <c r="BX1531" s="0" t="s">
        <v>134</v>
      </c>
      <c r="BZ1531" s="0" t="s">
        <v>134</v>
      </c>
      <c r="CA1531" s="0" t="s">
        <v>134</v>
      </c>
      <c r="CB1531" s="0" t="s">
        <v>134</v>
      </c>
      <c r="CC1531" s="0" t="s">
        <v>134</v>
      </c>
      <c r="CD1531" s="0" t="s">
        <v>134</v>
      </c>
      <c r="CE1531" s="0" t="s">
        <v>134</v>
      </c>
    </row>
    <row r="1532" customFormat="false" ht="12.75" hidden="false" customHeight="false" outlineLevel="0" collapsed="false">
      <c r="E1532" s="9" t="s">
        <v>134</v>
      </c>
      <c r="F1532" s="9" t="s">
        <v>134</v>
      </c>
      <c r="G1532" s="9" t="s">
        <v>134</v>
      </c>
      <c r="Q1532" s="0" t="s">
        <v>134</v>
      </c>
      <c r="R1532" s="0" t="s">
        <v>134</v>
      </c>
      <c r="S1532" s="0" t="s">
        <v>134</v>
      </c>
      <c r="T1532" s="0" t="s">
        <v>134</v>
      </c>
      <c r="U1532" s="0" t="s">
        <v>134</v>
      </c>
      <c r="V1532" s="0" t="s">
        <v>134</v>
      </c>
      <c r="W1532" s="0" t="s">
        <v>134</v>
      </c>
      <c r="X1532" s="0" t="s">
        <v>134</v>
      </c>
      <c r="Y1532" s="0" t="s">
        <v>134</v>
      </c>
      <c r="Z1532" s="0" t="s">
        <v>134</v>
      </c>
      <c r="AA1532" s="0" t="s">
        <v>134</v>
      </c>
      <c r="AB1532" s="0" t="s">
        <v>134</v>
      </c>
      <c r="AC1532" s="0" t="s">
        <v>134</v>
      </c>
      <c r="AD1532" s="0" t="s">
        <v>134</v>
      </c>
      <c r="AE1532" s="0" t="s">
        <v>134</v>
      </c>
      <c r="AF1532" s="0" t="s">
        <v>134</v>
      </c>
      <c r="AG1532" s="0" t="s">
        <v>134</v>
      </c>
      <c r="AH1532" s="0" t="s">
        <v>134</v>
      </c>
      <c r="AI1532" s="0" t="s">
        <v>134</v>
      </c>
      <c r="AJ1532" s="0" t="s">
        <v>134</v>
      </c>
      <c r="AK1532" s="0" t="s">
        <v>134</v>
      </c>
      <c r="AL1532" s="0" t="s">
        <v>134</v>
      </c>
      <c r="AM1532" s="0" t="s">
        <v>134</v>
      </c>
      <c r="AN1532" s="0" t="s">
        <v>134</v>
      </c>
      <c r="AO1532" s="0" t="s">
        <v>134</v>
      </c>
      <c r="AP1532" s="0" t="s">
        <v>134</v>
      </c>
      <c r="AQ1532" s="0" t="s">
        <v>134</v>
      </c>
      <c r="AR1532" s="0" t="s">
        <v>134</v>
      </c>
      <c r="AS1532" s="0" t="s">
        <v>134</v>
      </c>
      <c r="AT1532" s="0" t="s">
        <v>134</v>
      </c>
      <c r="AU1532" s="0" t="s">
        <v>134</v>
      </c>
      <c r="AV1532" s="0" t="s">
        <v>134</v>
      </c>
      <c r="AW1532" s="0" t="s">
        <v>134</v>
      </c>
      <c r="AX1532" s="0" t="s">
        <v>134</v>
      </c>
      <c r="AY1532" s="0" t="s">
        <v>134</v>
      </c>
      <c r="AZ1532" s="0" t="s">
        <v>134</v>
      </c>
      <c r="BA1532" s="0" t="s">
        <v>134</v>
      </c>
      <c r="BB1532" s="0" t="s">
        <v>134</v>
      </c>
      <c r="BC1532" s="0" t="s">
        <v>134</v>
      </c>
      <c r="BD1532" s="0" t="s">
        <v>134</v>
      </c>
      <c r="BE1532" s="0" t="s">
        <v>134</v>
      </c>
      <c r="BF1532" s="0" t="s">
        <v>134</v>
      </c>
      <c r="BG1532" s="0" t="s">
        <v>134</v>
      </c>
      <c r="BH1532" s="0" t="s">
        <v>134</v>
      </c>
      <c r="BI1532" s="0" t="s">
        <v>134</v>
      </c>
      <c r="BJ1532" s="0" t="s">
        <v>134</v>
      </c>
      <c r="BK1532" s="0" t="s">
        <v>134</v>
      </c>
      <c r="BL1532" s="0" t="s">
        <v>134</v>
      </c>
      <c r="BM1532" s="0" t="s">
        <v>134</v>
      </c>
      <c r="BN1532" s="0" t="s">
        <v>134</v>
      </c>
      <c r="BO1532" s="0" t="s">
        <v>134</v>
      </c>
      <c r="BP1532" s="0" t="s">
        <v>134</v>
      </c>
      <c r="BQ1532" s="0" t="s">
        <v>134</v>
      </c>
      <c r="BR1532" s="0" t="s">
        <v>134</v>
      </c>
      <c r="BS1532" s="0" t="s">
        <v>134</v>
      </c>
      <c r="BT1532" s="0" t="s">
        <v>134</v>
      </c>
      <c r="BU1532" s="0" t="s">
        <v>134</v>
      </c>
      <c r="BV1532" s="0" t="s">
        <v>134</v>
      </c>
      <c r="BW1532" s="0" t="s">
        <v>134</v>
      </c>
      <c r="BX1532" s="0" t="s">
        <v>134</v>
      </c>
      <c r="BZ1532" s="0" t="s">
        <v>134</v>
      </c>
      <c r="CA1532" s="0" t="s">
        <v>134</v>
      </c>
      <c r="CB1532" s="0" t="s">
        <v>134</v>
      </c>
      <c r="CC1532" s="0" t="s">
        <v>134</v>
      </c>
      <c r="CD1532" s="0" t="s">
        <v>134</v>
      </c>
      <c r="CE1532" s="0" t="s">
        <v>134</v>
      </c>
    </row>
    <row r="1533" customFormat="false" ht="12.75" hidden="false" customHeight="false" outlineLevel="0" collapsed="false">
      <c r="E1533" s="9" t="s">
        <v>134</v>
      </c>
      <c r="F1533" s="9" t="s">
        <v>134</v>
      </c>
      <c r="G1533" s="9" t="s">
        <v>134</v>
      </c>
      <c r="Q1533" s="0" t="s">
        <v>134</v>
      </c>
      <c r="R1533" s="0" t="s">
        <v>134</v>
      </c>
      <c r="S1533" s="0" t="s">
        <v>134</v>
      </c>
      <c r="T1533" s="0" t="s">
        <v>134</v>
      </c>
      <c r="U1533" s="0" t="s">
        <v>134</v>
      </c>
      <c r="V1533" s="0" t="s">
        <v>134</v>
      </c>
      <c r="W1533" s="0" t="s">
        <v>134</v>
      </c>
      <c r="X1533" s="0" t="s">
        <v>134</v>
      </c>
      <c r="Y1533" s="0" t="s">
        <v>134</v>
      </c>
      <c r="Z1533" s="0" t="s">
        <v>134</v>
      </c>
      <c r="AA1533" s="0" t="s">
        <v>134</v>
      </c>
      <c r="AB1533" s="0" t="s">
        <v>134</v>
      </c>
      <c r="AC1533" s="0" t="s">
        <v>134</v>
      </c>
      <c r="AD1533" s="0" t="s">
        <v>134</v>
      </c>
      <c r="AE1533" s="0" t="s">
        <v>134</v>
      </c>
      <c r="AF1533" s="0" t="s">
        <v>134</v>
      </c>
      <c r="AG1533" s="0" t="s">
        <v>134</v>
      </c>
      <c r="AH1533" s="0" t="s">
        <v>134</v>
      </c>
      <c r="AI1533" s="0" t="s">
        <v>134</v>
      </c>
      <c r="AJ1533" s="0" t="s">
        <v>134</v>
      </c>
      <c r="AK1533" s="0" t="s">
        <v>134</v>
      </c>
      <c r="AL1533" s="0" t="s">
        <v>134</v>
      </c>
      <c r="AM1533" s="0" t="s">
        <v>134</v>
      </c>
      <c r="AN1533" s="0" t="s">
        <v>134</v>
      </c>
      <c r="AO1533" s="0" t="s">
        <v>134</v>
      </c>
      <c r="AP1533" s="0" t="s">
        <v>134</v>
      </c>
      <c r="AQ1533" s="0" t="s">
        <v>134</v>
      </c>
      <c r="AR1533" s="0" t="s">
        <v>134</v>
      </c>
      <c r="AS1533" s="0" t="s">
        <v>134</v>
      </c>
      <c r="AT1533" s="0" t="s">
        <v>134</v>
      </c>
      <c r="AU1533" s="0" t="s">
        <v>134</v>
      </c>
      <c r="AV1533" s="0" t="s">
        <v>134</v>
      </c>
      <c r="AW1533" s="0" t="s">
        <v>134</v>
      </c>
      <c r="AX1533" s="0" t="s">
        <v>134</v>
      </c>
      <c r="AY1533" s="0" t="s">
        <v>134</v>
      </c>
      <c r="AZ1533" s="0" t="s">
        <v>134</v>
      </c>
      <c r="BA1533" s="0" t="s">
        <v>134</v>
      </c>
      <c r="BB1533" s="0" t="s">
        <v>134</v>
      </c>
      <c r="BC1533" s="0" t="s">
        <v>134</v>
      </c>
      <c r="BD1533" s="0" t="s">
        <v>134</v>
      </c>
      <c r="BE1533" s="0" t="s">
        <v>134</v>
      </c>
      <c r="BF1533" s="0" t="s">
        <v>134</v>
      </c>
      <c r="BG1533" s="0" t="s">
        <v>134</v>
      </c>
      <c r="BH1533" s="0" t="s">
        <v>134</v>
      </c>
      <c r="BI1533" s="0" t="s">
        <v>134</v>
      </c>
      <c r="BJ1533" s="0" t="s">
        <v>134</v>
      </c>
      <c r="BK1533" s="0" t="s">
        <v>134</v>
      </c>
      <c r="BL1533" s="0" t="s">
        <v>134</v>
      </c>
      <c r="BM1533" s="0" t="s">
        <v>134</v>
      </c>
      <c r="BN1533" s="0" t="s">
        <v>134</v>
      </c>
      <c r="BO1533" s="0" t="s">
        <v>134</v>
      </c>
      <c r="BP1533" s="0" t="s">
        <v>134</v>
      </c>
      <c r="BQ1533" s="0" t="s">
        <v>134</v>
      </c>
      <c r="BR1533" s="0" t="s">
        <v>134</v>
      </c>
      <c r="BS1533" s="0" t="s">
        <v>134</v>
      </c>
      <c r="BT1533" s="0" t="s">
        <v>134</v>
      </c>
      <c r="BU1533" s="0" t="s">
        <v>134</v>
      </c>
      <c r="BV1533" s="0" t="s">
        <v>134</v>
      </c>
      <c r="BW1533" s="0" t="s">
        <v>134</v>
      </c>
      <c r="BX1533" s="0" t="s">
        <v>134</v>
      </c>
      <c r="BZ1533" s="0" t="s">
        <v>134</v>
      </c>
      <c r="CA1533" s="0" t="s">
        <v>134</v>
      </c>
      <c r="CB1533" s="0" t="s">
        <v>134</v>
      </c>
      <c r="CC1533" s="0" t="s">
        <v>134</v>
      </c>
      <c r="CD1533" s="0" t="s">
        <v>134</v>
      </c>
      <c r="CE1533" s="0" t="s">
        <v>134</v>
      </c>
    </row>
    <row r="1534" customFormat="false" ht="12.75" hidden="false" customHeight="false" outlineLevel="0" collapsed="false">
      <c r="E1534" s="9" t="s">
        <v>134</v>
      </c>
      <c r="F1534" s="9" t="s">
        <v>134</v>
      </c>
      <c r="G1534" s="9" t="s">
        <v>134</v>
      </c>
      <c r="Q1534" s="0" t="s">
        <v>134</v>
      </c>
      <c r="R1534" s="0" t="s">
        <v>134</v>
      </c>
      <c r="S1534" s="0" t="s">
        <v>134</v>
      </c>
      <c r="T1534" s="0" t="s">
        <v>134</v>
      </c>
      <c r="U1534" s="0" t="s">
        <v>134</v>
      </c>
      <c r="V1534" s="0" t="s">
        <v>134</v>
      </c>
      <c r="W1534" s="0" t="s">
        <v>134</v>
      </c>
      <c r="X1534" s="0" t="s">
        <v>134</v>
      </c>
      <c r="Y1534" s="0" t="s">
        <v>134</v>
      </c>
      <c r="Z1534" s="0" t="s">
        <v>134</v>
      </c>
      <c r="AA1534" s="0" t="s">
        <v>134</v>
      </c>
      <c r="AB1534" s="0" t="s">
        <v>134</v>
      </c>
      <c r="AC1534" s="0" t="s">
        <v>134</v>
      </c>
      <c r="AD1534" s="0" t="s">
        <v>134</v>
      </c>
      <c r="AE1534" s="0" t="s">
        <v>134</v>
      </c>
      <c r="AF1534" s="0" t="s">
        <v>134</v>
      </c>
      <c r="AG1534" s="0" t="s">
        <v>134</v>
      </c>
      <c r="AH1534" s="0" t="s">
        <v>134</v>
      </c>
      <c r="AI1534" s="0" t="s">
        <v>134</v>
      </c>
      <c r="AJ1534" s="0" t="s">
        <v>134</v>
      </c>
      <c r="AK1534" s="0" t="s">
        <v>134</v>
      </c>
      <c r="AL1534" s="0" t="s">
        <v>134</v>
      </c>
      <c r="AM1534" s="0" t="s">
        <v>134</v>
      </c>
      <c r="AN1534" s="0" t="s">
        <v>134</v>
      </c>
      <c r="AO1534" s="0" t="s">
        <v>134</v>
      </c>
      <c r="AP1534" s="0" t="s">
        <v>134</v>
      </c>
      <c r="AQ1534" s="0" t="s">
        <v>134</v>
      </c>
      <c r="AR1534" s="0" t="s">
        <v>134</v>
      </c>
      <c r="AS1534" s="0" t="s">
        <v>134</v>
      </c>
      <c r="AT1534" s="0" t="s">
        <v>134</v>
      </c>
      <c r="AU1534" s="0" t="s">
        <v>134</v>
      </c>
      <c r="AV1534" s="0" t="s">
        <v>134</v>
      </c>
      <c r="AW1534" s="0" t="s">
        <v>134</v>
      </c>
      <c r="AX1534" s="0" t="s">
        <v>134</v>
      </c>
      <c r="AY1534" s="0" t="s">
        <v>134</v>
      </c>
      <c r="AZ1534" s="0" t="s">
        <v>134</v>
      </c>
      <c r="BA1534" s="0" t="s">
        <v>134</v>
      </c>
      <c r="BB1534" s="0" t="s">
        <v>134</v>
      </c>
      <c r="BC1534" s="0" t="s">
        <v>134</v>
      </c>
      <c r="BD1534" s="0" t="s">
        <v>134</v>
      </c>
      <c r="BE1534" s="0" t="s">
        <v>134</v>
      </c>
      <c r="BF1534" s="0" t="s">
        <v>134</v>
      </c>
      <c r="BG1534" s="0" t="s">
        <v>134</v>
      </c>
      <c r="BH1534" s="0" t="s">
        <v>134</v>
      </c>
      <c r="BI1534" s="0" t="s">
        <v>134</v>
      </c>
      <c r="BJ1534" s="0" t="s">
        <v>134</v>
      </c>
      <c r="BK1534" s="0" t="s">
        <v>134</v>
      </c>
      <c r="BL1534" s="0" t="s">
        <v>134</v>
      </c>
      <c r="BM1534" s="0" t="s">
        <v>134</v>
      </c>
      <c r="BN1534" s="0" t="s">
        <v>134</v>
      </c>
      <c r="BO1534" s="0" t="s">
        <v>134</v>
      </c>
      <c r="BP1534" s="0" t="s">
        <v>134</v>
      </c>
      <c r="BQ1534" s="0" t="s">
        <v>134</v>
      </c>
      <c r="BR1534" s="0" t="s">
        <v>134</v>
      </c>
      <c r="BS1534" s="0" t="s">
        <v>134</v>
      </c>
      <c r="BT1534" s="0" t="s">
        <v>134</v>
      </c>
      <c r="BU1534" s="0" t="s">
        <v>134</v>
      </c>
      <c r="BV1534" s="0" t="s">
        <v>134</v>
      </c>
      <c r="BW1534" s="0" t="s">
        <v>134</v>
      </c>
      <c r="BX1534" s="0" t="s">
        <v>134</v>
      </c>
      <c r="BZ1534" s="0" t="s">
        <v>134</v>
      </c>
      <c r="CA1534" s="0" t="s">
        <v>134</v>
      </c>
      <c r="CB1534" s="0" t="s">
        <v>134</v>
      </c>
      <c r="CC1534" s="0" t="s">
        <v>134</v>
      </c>
      <c r="CD1534" s="0" t="s">
        <v>134</v>
      </c>
      <c r="CE1534" s="0" t="s">
        <v>134</v>
      </c>
    </row>
    <row r="1535" customFormat="false" ht="12.75" hidden="false" customHeight="false" outlineLevel="0" collapsed="false">
      <c r="E1535" s="9" t="s">
        <v>134</v>
      </c>
      <c r="F1535" s="9" t="s">
        <v>134</v>
      </c>
      <c r="G1535" s="9" t="s">
        <v>134</v>
      </c>
      <c r="Q1535" s="0" t="s">
        <v>134</v>
      </c>
      <c r="R1535" s="0" t="s">
        <v>134</v>
      </c>
      <c r="S1535" s="0" t="s">
        <v>134</v>
      </c>
      <c r="T1535" s="0" t="s">
        <v>134</v>
      </c>
      <c r="U1535" s="0" t="s">
        <v>134</v>
      </c>
      <c r="V1535" s="0" t="s">
        <v>134</v>
      </c>
      <c r="W1535" s="0" t="s">
        <v>134</v>
      </c>
      <c r="X1535" s="0" t="s">
        <v>134</v>
      </c>
      <c r="Y1535" s="0" t="s">
        <v>134</v>
      </c>
      <c r="Z1535" s="0" t="s">
        <v>134</v>
      </c>
      <c r="AA1535" s="0" t="s">
        <v>134</v>
      </c>
      <c r="AB1535" s="0" t="s">
        <v>134</v>
      </c>
      <c r="AC1535" s="0" t="s">
        <v>134</v>
      </c>
      <c r="AD1535" s="0" t="s">
        <v>134</v>
      </c>
      <c r="AE1535" s="0" t="s">
        <v>134</v>
      </c>
      <c r="AF1535" s="0" t="s">
        <v>134</v>
      </c>
      <c r="AG1535" s="0" t="s">
        <v>134</v>
      </c>
      <c r="AH1535" s="0" t="s">
        <v>134</v>
      </c>
      <c r="AI1535" s="0" t="s">
        <v>134</v>
      </c>
      <c r="AJ1535" s="0" t="s">
        <v>134</v>
      </c>
      <c r="AK1535" s="0" t="s">
        <v>134</v>
      </c>
      <c r="AL1535" s="0" t="s">
        <v>134</v>
      </c>
      <c r="AM1535" s="0" t="s">
        <v>134</v>
      </c>
      <c r="AN1535" s="0" t="s">
        <v>134</v>
      </c>
      <c r="AO1535" s="0" t="s">
        <v>134</v>
      </c>
      <c r="AP1535" s="0" t="s">
        <v>134</v>
      </c>
      <c r="AQ1535" s="0" t="s">
        <v>134</v>
      </c>
      <c r="AR1535" s="0" t="s">
        <v>134</v>
      </c>
      <c r="AS1535" s="0" t="s">
        <v>134</v>
      </c>
      <c r="AT1535" s="0" t="s">
        <v>134</v>
      </c>
      <c r="AU1535" s="0" t="s">
        <v>134</v>
      </c>
      <c r="AV1535" s="0" t="s">
        <v>134</v>
      </c>
      <c r="AW1535" s="0" t="s">
        <v>134</v>
      </c>
      <c r="AX1535" s="0" t="s">
        <v>134</v>
      </c>
      <c r="AY1535" s="0" t="s">
        <v>134</v>
      </c>
      <c r="AZ1535" s="0" t="s">
        <v>134</v>
      </c>
      <c r="BA1535" s="0" t="s">
        <v>134</v>
      </c>
      <c r="BB1535" s="0" t="s">
        <v>134</v>
      </c>
      <c r="BC1535" s="0" t="s">
        <v>134</v>
      </c>
      <c r="BD1535" s="0" t="s">
        <v>134</v>
      </c>
      <c r="BE1535" s="0" t="s">
        <v>134</v>
      </c>
      <c r="BF1535" s="0" t="s">
        <v>134</v>
      </c>
      <c r="BG1535" s="0" t="s">
        <v>134</v>
      </c>
      <c r="BH1535" s="0" t="s">
        <v>134</v>
      </c>
      <c r="BI1535" s="0" t="s">
        <v>134</v>
      </c>
      <c r="BJ1535" s="0" t="s">
        <v>134</v>
      </c>
      <c r="BK1535" s="0" t="s">
        <v>134</v>
      </c>
      <c r="BL1535" s="0" t="s">
        <v>134</v>
      </c>
      <c r="BM1535" s="0" t="s">
        <v>134</v>
      </c>
      <c r="BN1535" s="0" t="s">
        <v>134</v>
      </c>
      <c r="BO1535" s="0" t="s">
        <v>134</v>
      </c>
      <c r="BP1535" s="0" t="s">
        <v>134</v>
      </c>
      <c r="BQ1535" s="0" t="s">
        <v>134</v>
      </c>
      <c r="BR1535" s="0" t="s">
        <v>134</v>
      </c>
      <c r="BS1535" s="0" t="s">
        <v>134</v>
      </c>
      <c r="BT1535" s="0" t="s">
        <v>134</v>
      </c>
      <c r="BU1535" s="0" t="s">
        <v>134</v>
      </c>
      <c r="BV1535" s="0" t="s">
        <v>134</v>
      </c>
      <c r="BW1535" s="0" t="s">
        <v>134</v>
      </c>
      <c r="BX1535" s="0" t="s">
        <v>134</v>
      </c>
      <c r="BZ1535" s="0" t="s">
        <v>134</v>
      </c>
      <c r="CA1535" s="0" t="s">
        <v>134</v>
      </c>
      <c r="CB1535" s="0" t="s">
        <v>134</v>
      </c>
      <c r="CC1535" s="0" t="s">
        <v>134</v>
      </c>
      <c r="CD1535" s="0" t="s">
        <v>134</v>
      </c>
      <c r="CE1535" s="0" t="s">
        <v>134</v>
      </c>
    </row>
    <row r="1536" customFormat="false" ht="12.75" hidden="false" customHeight="false" outlineLevel="0" collapsed="false">
      <c r="E1536" s="9" t="s">
        <v>134</v>
      </c>
      <c r="F1536" s="9" t="s">
        <v>134</v>
      </c>
      <c r="G1536" s="9" t="s">
        <v>134</v>
      </c>
      <c r="Q1536" s="0" t="s">
        <v>134</v>
      </c>
      <c r="R1536" s="0" t="s">
        <v>134</v>
      </c>
      <c r="S1536" s="0" t="s">
        <v>134</v>
      </c>
      <c r="T1536" s="0" t="s">
        <v>134</v>
      </c>
      <c r="U1536" s="0" t="s">
        <v>134</v>
      </c>
      <c r="V1536" s="0" t="s">
        <v>134</v>
      </c>
      <c r="W1536" s="0" t="s">
        <v>134</v>
      </c>
      <c r="X1536" s="0" t="s">
        <v>134</v>
      </c>
      <c r="Y1536" s="0" t="s">
        <v>134</v>
      </c>
      <c r="Z1536" s="0" t="s">
        <v>134</v>
      </c>
      <c r="AA1536" s="0" t="s">
        <v>134</v>
      </c>
      <c r="AB1536" s="0" t="s">
        <v>134</v>
      </c>
      <c r="AC1536" s="0" t="s">
        <v>134</v>
      </c>
      <c r="AD1536" s="0" t="s">
        <v>134</v>
      </c>
      <c r="AE1536" s="0" t="s">
        <v>134</v>
      </c>
      <c r="AF1536" s="0" t="s">
        <v>134</v>
      </c>
      <c r="AG1536" s="0" t="s">
        <v>134</v>
      </c>
      <c r="AH1536" s="0" t="s">
        <v>134</v>
      </c>
      <c r="AI1536" s="0" t="s">
        <v>134</v>
      </c>
      <c r="AJ1536" s="0" t="s">
        <v>134</v>
      </c>
      <c r="AK1536" s="0" t="s">
        <v>134</v>
      </c>
      <c r="AL1536" s="0" t="s">
        <v>134</v>
      </c>
      <c r="AM1536" s="0" t="s">
        <v>134</v>
      </c>
      <c r="AN1536" s="0" t="s">
        <v>134</v>
      </c>
      <c r="AO1536" s="0" t="s">
        <v>134</v>
      </c>
      <c r="AP1536" s="0" t="s">
        <v>134</v>
      </c>
      <c r="AQ1536" s="0" t="s">
        <v>134</v>
      </c>
      <c r="AR1536" s="0" t="s">
        <v>134</v>
      </c>
      <c r="AS1536" s="0" t="s">
        <v>134</v>
      </c>
      <c r="AT1536" s="0" t="s">
        <v>134</v>
      </c>
      <c r="AU1536" s="0" t="s">
        <v>134</v>
      </c>
      <c r="AV1536" s="0" t="s">
        <v>134</v>
      </c>
      <c r="AW1536" s="0" t="s">
        <v>134</v>
      </c>
      <c r="AX1536" s="0" t="s">
        <v>134</v>
      </c>
      <c r="AY1536" s="0" t="s">
        <v>134</v>
      </c>
      <c r="AZ1536" s="0" t="s">
        <v>134</v>
      </c>
      <c r="BA1536" s="0" t="s">
        <v>134</v>
      </c>
      <c r="BB1536" s="0" t="s">
        <v>134</v>
      </c>
      <c r="BC1536" s="0" t="s">
        <v>134</v>
      </c>
      <c r="BD1536" s="0" t="s">
        <v>134</v>
      </c>
      <c r="BE1536" s="0" t="s">
        <v>134</v>
      </c>
      <c r="BF1536" s="0" t="s">
        <v>134</v>
      </c>
      <c r="BG1536" s="0" t="s">
        <v>134</v>
      </c>
      <c r="BH1536" s="0" t="s">
        <v>134</v>
      </c>
      <c r="BI1536" s="0" t="s">
        <v>134</v>
      </c>
      <c r="BJ1536" s="0" t="s">
        <v>134</v>
      </c>
      <c r="BK1536" s="0" t="s">
        <v>134</v>
      </c>
      <c r="BL1536" s="0" t="s">
        <v>134</v>
      </c>
      <c r="BM1536" s="0" t="s">
        <v>134</v>
      </c>
      <c r="BN1536" s="0" t="s">
        <v>134</v>
      </c>
      <c r="BO1536" s="0" t="s">
        <v>134</v>
      </c>
      <c r="BP1536" s="0" t="s">
        <v>134</v>
      </c>
      <c r="BQ1536" s="0" t="s">
        <v>134</v>
      </c>
      <c r="BR1536" s="0" t="s">
        <v>134</v>
      </c>
      <c r="BS1536" s="0" t="s">
        <v>134</v>
      </c>
      <c r="BT1536" s="0" t="s">
        <v>134</v>
      </c>
      <c r="BU1536" s="0" t="s">
        <v>134</v>
      </c>
      <c r="BV1536" s="0" t="s">
        <v>134</v>
      </c>
      <c r="BW1536" s="0" t="s">
        <v>134</v>
      </c>
      <c r="BX1536" s="0" t="s">
        <v>134</v>
      </c>
      <c r="BZ1536" s="0" t="s">
        <v>134</v>
      </c>
      <c r="CA1536" s="0" t="s">
        <v>134</v>
      </c>
      <c r="CB1536" s="0" t="s">
        <v>134</v>
      </c>
      <c r="CC1536" s="0" t="s">
        <v>134</v>
      </c>
      <c r="CD1536" s="0" t="s">
        <v>134</v>
      </c>
      <c r="CE1536" s="0" t="s">
        <v>134</v>
      </c>
    </row>
    <row r="1537" customFormat="false" ht="12.75" hidden="false" customHeight="false" outlineLevel="0" collapsed="false">
      <c r="E1537" s="9" t="s">
        <v>134</v>
      </c>
      <c r="F1537" s="9" t="s">
        <v>134</v>
      </c>
      <c r="G1537" s="9" t="s">
        <v>134</v>
      </c>
      <c r="Q1537" s="0" t="s">
        <v>134</v>
      </c>
      <c r="R1537" s="0" t="s">
        <v>134</v>
      </c>
      <c r="S1537" s="0" t="s">
        <v>134</v>
      </c>
      <c r="T1537" s="0" t="s">
        <v>134</v>
      </c>
      <c r="U1537" s="0" t="s">
        <v>134</v>
      </c>
      <c r="V1537" s="0" t="s">
        <v>134</v>
      </c>
      <c r="W1537" s="0" t="s">
        <v>134</v>
      </c>
      <c r="X1537" s="0" t="s">
        <v>134</v>
      </c>
      <c r="Y1537" s="0" t="s">
        <v>134</v>
      </c>
      <c r="Z1537" s="0" t="s">
        <v>134</v>
      </c>
      <c r="AA1537" s="0" t="s">
        <v>134</v>
      </c>
      <c r="AB1537" s="0" t="s">
        <v>134</v>
      </c>
      <c r="AC1537" s="0" t="s">
        <v>134</v>
      </c>
      <c r="AD1537" s="0" t="s">
        <v>134</v>
      </c>
      <c r="AE1537" s="0" t="s">
        <v>134</v>
      </c>
      <c r="AF1537" s="0" t="s">
        <v>134</v>
      </c>
      <c r="AG1537" s="0" t="s">
        <v>134</v>
      </c>
      <c r="AH1537" s="0" t="s">
        <v>134</v>
      </c>
      <c r="AI1537" s="0" t="s">
        <v>134</v>
      </c>
      <c r="AJ1537" s="0" t="s">
        <v>134</v>
      </c>
      <c r="AK1537" s="0" t="s">
        <v>134</v>
      </c>
      <c r="AL1537" s="0" t="s">
        <v>134</v>
      </c>
      <c r="AM1537" s="0" t="s">
        <v>134</v>
      </c>
      <c r="AN1537" s="0" t="s">
        <v>134</v>
      </c>
      <c r="AO1537" s="0" t="s">
        <v>134</v>
      </c>
      <c r="AP1537" s="0" t="s">
        <v>134</v>
      </c>
      <c r="AQ1537" s="0" t="s">
        <v>134</v>
      </c>
      <c r="AR1537" s="0" t="s">
        <v>134</v>
      </c>
      <c r="AS1537" s="0" t="s">
        <v>134</v>
      </c>
      <c r="AT1537" s="0" t="s">
        <v>134</v>
      </c>
      <c r="AU1537" s="0" t="s">
        <v>134</v>
      </c>
      <c r="AV1537" s="0" t="s">
        <v>134</v>
      </c>
      <c r="AW1537" s="0" t="s">
        <v>134</v>
      </c>
      <c r="AX1537" s="0" t="s">
        <v>134</v>
      </c>
      <c r="AY1537" s="0" t="s">
        <v>134</v>
      </c>
      <c r="AZ1537" s="0" t="s">
        <v>134</v>
      </c>
      <c r="BA1537" s="0" t="s">
        <v>134</v>
      </c>
      <c r="BB1537" s="0" t="s">
        <v>134</v>
      </c>
      <c r="BC1537" s="0" t="s">
        <v>134</v>
      </c>
      <c r="BD1537" s="0" t="s">
        <v>134</v>
      </c>
      <c r="BE1537" s="0" t="s">
        <v>134</v>
      </c>
      <c r="BF1537" s="0" t="s">
        <v>134</v>
      </c>
      <c r="BG1537" s="0" t="s">
        <v>134</v>
      </c>
      <c r="BH1537" s="0" t="s">
        <v>134</v>
      </c>
      <c r="BI1537" s="0" t="s">
        <v>134</v>
      </c>
      <c r="BJ1537" s="0" t="s">
        <v>134</v>
      </c>
      <c r="BK1537" s="0" t="s">
        <v>134</v>
      </c>
      <c r="BL1537" s="0" t="s">
        <v>134</v>
      </c>
      <c r="BM1537" s="0" t="s">
        <v>134</v>
      </c>
      <c r="BN1537" s="0" t="s">
        <v>134</v>
      </c>
      <c r="BO1537" s="0" t="s">
        <v>134</v>
      </c>
      <c r="BP1537" s="0" t="s">
        <v>134</v>
      </c>
      <c r="BQ1537" s="0" t="s">
        <v>134</v>
      </c>
      <c r="BR1537" s="0" t="s">
        <v>134</v>
      </c>
      <c r="BS1537" s="0" t="s">
        <v>134</v>
      </c>
      <c r="BT1537" s="0" t="s">
        <v>134</v>
      </c>
      <c r="BU1537" s="0" t="s">
        <v>134</v>
      </c>
      <c r="BV1537" s="0" t="s">
        <v>134</v>
      </c>
      <c r="BW1537" s="0" t="s">
        <v>134</v>
      </c>
      <c r="BX1537" s="0" t="s">
        <v>134</v>
      </c>
      <c r="BZ1537" s="0" t="s">
        <v>134</v>
      </c>
      <c r="CA1537" s="0" t="s">
        <v>134</v>
      </c>
      <c r="CB1537" s="0" t="s">
        <v>134</v>
      </c>
      <c r="CC1537" s="0" t="s">
        <v>134</v>
      </c>
      <c r="CD1537" s="0" t="s">
        <v>134</v>
      </c>
      <c r="CE1537" s="0" t="s">
        <v>134</v>
      </c>
    </row>
    <row r="1538" customFormat="false" ht="12.75" hidden="false" customHeight="false" outlineLevel="0" collapsed="false">
      <c r="E1538" s="9" t="s">
        <v>134</v>
      </c>
      <c r="F1538" s="9" t="s">
        <v>134</v>
      </c>
      <c r="G1538" s="9" t="s">
        <v>134</v>
      </c>
      <c r="Q1538" s="0" t="s">
        <v>134</v>
      </c>
      <c r="R1538" s="0" t="s">
        <v>134</v>
      </c>
      <c r="S1538" s="0" t="s">
        <v>134</v>
      </c>
      <c r="T1538" s="0" t="s">
        <v>134</v>
      </c>
      <c r="U1538" s="0" t="s">
        <v>134</v>
      </c>
      <c r="V1538" s="0" t="s">
        <v>134</v>
      </c>
      <c r="W1538" s="0" t="s">
        <v>134</v>
      </c>
      <c r="X1538" s="0" t="s">
        <v>134</v>
      </c>
      <c r="Y1538" s="0" t="s">
        <v>134</v>
      </c>
      <c r="Z1538" s="0" t="s">
        <v>134</v>
      </c>
      <c r="AA1538" s="0" t="s">
        <v>134</v>
      </c>
      <c r="AB1538" s="0" t="s">
        <v>134</v>
      </c>
      <c r="AC1538" s="0" t="s">
        <v>134</v>
      </c>
      <c r="AD1538" s="0" t="s">
        <v>134</v>
      </c>
      <c r="AE1538" s="0" t="s">
        <v>134</v>
      </c>
      <c r="AF1538" s="0" t="s">
        <v>134</v>
      </c>
      <c r="AG1538" s="0" t="s">
        <v>134</v>
      </c>
      <c r="AH1538" s="0" t="s">
        <v>134</v>
      </c>
      <c r="AI1538" s="0" t="s">
        <v>134</v>
      </c>
      <c r="AJ1538" s="0" t="s">
        <v>134</v>
      </c>
      <c r="AK1538" s="0" t="s">
        <v>134</v>
      </c>
      <c r="AL1538" s="0" t="s">
        <v>134</v>
      </c>
      <c r="AM1538" s="0" t="s">
        <v>134</v>
      </c>
      <c r="AN1538" s="0" t="s">
        <v>134</v>
      </c>
      <c r="AO1538" s="0" t="s">
        <v>134</v>
      </c>
      <c r="AP1538" s="0" t="s">
        <v>134</v>
      </c>
      <c r="AQ1538" s="0" t="s">
        <v>134</v>
      </c>
      <c r="AR1538" s="0" t="s">
        <v>134</v>
      </c>
      <c r="AS1538" s="0" t="s">
        <v>134</v>
      </c>
      <c r="AT1538" s="0" t="s">
        <v>134</v>
      </c>
      <c r="AU1538" s="0" t="s">
        <v>134</v>
      </c>
      <c r="AV1538" s="0" t="s">
        <v>134</v>
      </c>
      <c r="AW1538" s="0" t="s">
        <v>134</v>
      </c>
      <c r="AX1538" s="0" t="s">
        <v>134</v>
      </c>
      <c r="AY1538" s="0" t="s">
        <v>134</v>
      </c>
      <c r="AZ1538" s="0" t="s">
        <v>134</v>
      </c>
      <c r="BA1538" s="0" t="s">
        <v>134</v>
      </c>
      <c r="BB1538" s="0" t="s">
        <v>134</v>
      </c>
      <c r="BC1538" s="0" t="s">
        <v>134</v>
      </c>
      <c r="BD1538" s="0" t="s">
        <v>134</v>
      </c>
      <c r="BE1538" s="0" t="s">
        <v>134</v>
      </c>
      <c r="BF1538" s="0" t="s">
        <v>134</v>
      </c>
      <c r="BG1538" s="0" t="s">
        <v>134</v>
      </c>
      <c r="BH1538" s="0" t="s">
        <v>134</v>
      </c>
      <c r="BI1538" s="0" t="s">
        <v>134</v>
      </c>
      <c r="BJ1538" s="0" t="s">
        <v>134</v>
      </c>
      <c r="BK1538" s="0" t="s">
        <v>134</v>
      </c>
      <c r="BL1538" s="0" t="s">
        <v>134</v>
      </c>
      <c r="BM1538" s="0" t="s">
        <v>134</v>
      </c>
      <c r="BN1538" s="0" t="s">
        <v>134</v>
      </c>
      <c r="BO1538" s="0" t="s">
        <v>134</v>
      </c>
      <c r="BP1538" s="0" t="s">
        <v>134</v>
      </c>
      <c r="BQ1538" s="0" t="s">
        <v>134</v>
      </c>
      <c r="BR1538" s="0" t="s">
        <v>134</v>
      </c>
      <c r="BS1538" s="0" t="s">
        <v>134</v>
      </c>
      <c r="BT1538" s="0" t="s">
        <v>134</v>
      </c>
      <c r="BU1538" s="0" t="s">
        <v>134</v>
      </c>
      <c r="BV1538" s="0" t="s">
        <v>134</v>
      </c>
      <c r="BW1538" s="0" t="s">
        <v>134</v>
      </c>
      <c r="BX1538" s="0" t="s">
        <v>134</v>
      </c>
      <c r="BZ1538" s="0" t="s">
        <v>134</v>
      </c>
      <c r="CA1538" s="0" t="s">
        <v>134</v>
      </c>
      <c r="CB1538" s="0" t="s">
        <v>134</v>
      </c>
      <c r="CC1538" s="0" t="s">
        <v>134</v>
      </c>
      <c r="CD1538" s="0" t="s">
        <v>134</v>
      </c>
      <c r="CE1538" s="0" t="s">
        <v>134</v>
      </c>
    </row>
    <row r="1539" customFormat="false" ht="12.75" hidden="false" customHeight="false" outlineLevel="0" collapsed="false">
      <c r="E1539" s="9" t="s">
        <v>134</v>
      </c>
      <c r="F1539" s="9" t="s">
        <v>134</v>
      </c>
      <c r="G1539" s="9" t="s">
        <v>134</v>
      </c>
      <c r="Q1539" s="0" t="s">
        <v>134</v>
      </c>
      <c r="R1539" s="0" t="s">
        <v>134</v>
      </c>
      <c r="S1539" s="0" t="s">
        <v>134</v>
      </c>
      <c r="T1539" s="0" t="s">
        <v>134</v>
      </c>
      <c r="U1539" s="0" t="s">
        <v>134</v>
      </c>
      <c r="V1539" s="0" t="s">
        <v>134</v>
      </c>
      <c r="W1539" s="0" t="s">
        <v>134</v>
      </c>
      <c r="X1539" s="0" t="s">
        <v>134</v>
      </c>
      <c r="Y1539" s="0" t="s">
        <v>134</v>
      </c>
      <c r="Z1539" s="0" t="s">
        <v>134</v>
      </c>
      <c r="AA1539" s="0" t="s">
        <v>134</v>
      </c>
      <c r="AB1539" s="0" t="s">
        <v>134</v>
      </c>
      <c r="AC1539" s="0" t="s">
        <v>134</v>
      </c>
      <c r="AD1539" s="0" t="s">
        <v>134</v>
      </c>
      <c r="AE1539" s="0" t="s">
        <v>134</v>
      </c>
      <c r="AF1539" s="0" t="s">
        <v>134</v>
      </c>
      <c r="AG1539" s="0" t="s">
        <v>134</v>
      </c>
      <c r="AH1539" s="0" t="s">
        <v>134</v>
      </c>
      <c r="AI1539" s="0" t="s">
        <v>134</v>
      </c>
      <c r="AJ1539" s="0" t="s">
        <v>134</v>
      </c>
      <c r="AK1539" s="0" t="s">
        <v>134</v>
      </c>
      <c r="AL1539" s="0" t="s">
        <v>134</v>
      </c>
      <c r="AM1539" s="0" t="s">
        <v>134</v>
      </c>
      <c r="AN1539" s="0" t="s">
        <v>134</v>
      </c>
      <c r="AO1539" s="0" t="s">
        <v>134</v>
      </c>
      <c r="AP1539" s="0" t="s">
        <v>134</v>
      </c>
      <c r="AQ1539" s="0" t="s">
        <v>134</v>
      </c>
      <c r="AR1539" s="0" t="s">
        <v>134</v>
      </c>
      <c r="AS1539" s="0" t="s">
        <v>134</v>
      </c>
      <c r="AT1539" s="0" t="s">
        <v>134</v>
      </c>
      <c r="AU1539" s="0" t="s">
        <v>134</v>
      </c>
      <c r="AV1539" s="0" t="s">
        <v>134</v>
      </c>
      <c r="AW1539" s="0" t="s">
        <v>134</v>
      </c>
      <c r="AX1539" s="0" t="s">
        <v>134</v>
      </c>
      <c r="AY1539" s="0" t="s">
        <v>134</v>
      </c>
      <c r="AZ1539" s="0" t="s">
        <v>134</v>
      </c>
      <c r="BA1539" s="0" t="s">
        <v>134</v>
      </c>
      <c r="BB1539" s="0" t="s">
        <v>134</v>
      </c>
      <c r="BC1539" s="0" t="s">
        <v>134</v>
      </c>
      <c r="BD1539" s="0" t="s">
        <v>134</v>
      </c>
      <c r="BE1539" s="0" t="s">
        <v>134</v>
      </c>
      <c r="BF1539" s="0" t="s">
        <v>134</v>
      </c>
      <c r="BG1539" s="0" t="s">
        <v>134</v>
      </c>
      <c r="BH1539" s="0" t="s">
        <v>134</v>
      </c>
      <c r="BI1539" s="0" t="s">
        <v>134</v>
      </c>
      <c r="BJ1539" s="0" t="s">
        <v>134</v>
      </c>
      <c r="BK1539" s="0" t="s">
        <v>134</v>
      </c>
      <c r="BL1539" s="0" t="s">
        <v>134</v>
      </c>
      <c r="BM1539" s="0" t="s">
        <v>134</v>
      </c>
      <c r="BN1539" s="0" t="s">
        <v>134</v>
      </c>
      <c r="BO1539" s="0" t="s">
        <v>134</v>
      </c>
      <c r="BP1539" s="0" t="s">
        <v>134</v>
      </c>
      <c r="BQ1539" s="0" t="s">
        <v>134</v>
      </c>
      <c r="BR1539" s="0" t="s">
        <v>134</v>
      </c>
      <c r="BS1539" s="0" t="s">
        <v>134</v>
      </c>
      <c r="BT1539" s="0" t="s">
        <v>134</v>
      </c>
      <c r="BU1539" s="0" t="s">
        <v>134</v>
      </c>
      <c r="BV1539" s="0" t="s">
        <v>134</v>
      </c>
      <c r="BW1539" s="0" t="s">
        <v>134</v>
      </c>
      <c r="BX1539" s="0" t="s">
        <v>134</v>
      </c>
      <c r="BZ1539" s="0" t="s">
        <v>134</v>
      </c>
      <c r="CA1539" s="0" t="s">
        <v>134</v>
      </c>
      <c r="CB1539" s="0" t="s">
        <v>134</v>
      </c>
      <c r="CC1539" s="0" t="s">
        <v>134</v>
      </c>
      <c r="CD1539" s="0" t="s">
        <v>134</v>
      </c>
      <c r="CE1539" s="0" t="s">
        <v>134</v>
      </c>
    </row>
    <row r="1540" customFormat="false" ht="12.75" hidden="false" customHeight="false" outlineLevel="0" collapsed="false">
      <c r="E1540" s="9" t="s">
        <v>134</v>
      </c>
      <c r="F1540" s="9" t="s">
        <v>134</v>
      </c>
      <c r="G1540" s="9" t="s">
        <v>134</v>
      </c>
      <c r="Q1540" s="0" t="s">
        <v>134</v>
      </c>
      <c r="R1540" s="0" t="s">
        <v>134</v>
      </c>
      <c r="S1540" s="0" t="s">
        <v>134</v>
      </c>
      <c r="T1540" s="0" t="s">
        <v>134</v>
      </c>
      <c r="U1540" s="0" t="s">
        <v>134</v>
      </c>
      <c r="V1540" s="0" t="s">
        <v>134</v>
      </c>
      <c r="W1540" s="0" t="s">
        <v>134</v>
      </c>
      <c r="X1540" s="0" t="s">
        <v>134</v>
      </c>
      <c r="Y1540" s="0" t="s">
        <v>134</v>
      </c>
      <c r="Z1540" s="0" t="s">
        <v>134</v>
      </c>
      <c r="AA1540" s="0" t="s">
        <v>134</v>
      </c>
      <c r="AB1540" s="0" t="s">
        <v>134</v>
      </c>
      <c r="AC1540" s="0" t="s">
        <v>134</v>
      </c>
      <c r="AD1540" s="0" t="s">
        <v>134</v>
      </c>
      <c r="AE1540" s="0" t="s">
        <v>134</v>
      </c>
      <c r="AF1540" s="0" t="s">
        <v>134</v>
      </c>
      <c r="AG1540" s="0" t="s">
        <v>134</v>
      </c>
      <c r="AH1540" s="0" t="s">
        <v>134</v>
      </c>
      <c r="AI1540" s="0" t="s">
        <v>134</v>
      </c>
      <c r="AJ1540" s="0" t="s">
        <v>134</v>
      </c>
      <c r="AK1540" s="0" t="s">
        <v>134</v>
      </c>
      <c r="AL1540" s="0" t="s">
        <v>134</v>
      </c>
      <c r="AM1540" s="0" t="s">
        <v>134</v>
      </c>
      <c r="AN1540" s="0" t="s">
        <v>134</v>
      </c>
      <c r="AO1540" s="0" t="s">
        <v>134</v>
      </c>
      <c r="AP1540" s="0" t="s">
        <v>134</v>
      </c>
      <c r="AQ1540" s="0" t="s">
        <v>134</v>
      </c>
      <c r="AR1540" s="0" t="s">
        <v>134</v>
      </c>
      <c r="AS1540" s="0" t="s">
        <v>134</v>
      </c>
      <c r="AT1540" s="0" t="s">
        <v>134</v>
      </c>
      <c r="AU1540" s="0" t="s">
        <v>134</v>
      </c>
      <c r="AV1540" s="0" t="s">
        <v>134</v>
      </c>
      <c r="AW1540" s="0" t="s">
        <v>134</v>
      </c>
      <c r="AX1540" s="0" t="s">
        <v>134</v>
      </c>
      <c r="AY1540" s="0" t="s">
        <v>134</v>
      </c>
      <c r="AZ1540" s="0" t="s">
        <v>134</v>
      </c>
      <c r="BA1540" s="0" t="s">
        <v>134</v>
      </c>
      <c r="BB1540" s="0" t="s">
        <v>134</v>
      </c>
      <c r="BC1540" s="0" t="s">
        <v>134</v>
      </c>
      <c r="BD1540" s="0" t="s">
        <v>134</v>
      </c>
      <c r="BE1540" s="0" t="s">
        <v>134</v>
      </c>
      <c r="BF1540" s="0" t="s">
        <v>134</v>
      </c>
      <c r="BG1540" s="0" t="s">
        <v>134</v>
      </c>
      <c r="BH1540" s="0" t="s">
        <v>134</v>
      </c>
      <c r="BI1540" s="0" t="s">
        <v>134</v>
      </c>
      <c r="BJ1540" s="0" t="s">
        <v>134</v>
      </c>
      <c r="BK1540" s="0" t="s">
        <v>134</v>
      </c>
      <c r="BL1540" s="0" t="s">
        <v>134</v>
      </c>
      <c r="BM1540" s="0" t="s">
        <v>134</v>
      </c>
      <c r="BN1540" s="0" t="s">
        <v>134</v>
      </c>
      <c r="BO1540" s="0" t="s">
        <v>134</v>
      </c>
      <c r="BP1540" s="0" t="s">
        <v>134</v>
      </c>
      <c r="BQ1540" s="0" t="s">
        <v>134</v>
      </c>
      <c r="BR1540" s="0" t="s">
        <v>134</v>
      </c>
      <c r="BS1540" s="0" t="s">
        <v>134</v>
      </c>
      <c r="BT1540" s="0" t="s">
        <v>134</v>
      </c>
      <c r="BU1540" s="0" t="s">
        <v>134</v>
      </c>
      <c r="BV1540" s="0" t="s">
        <v>134</v>
      </c>
      <c r="BW1540" s="0" t="s">
        <v>134</v>
      </c>
      <c r="BX1540" s="0" t="s">
        <v>134</v>
      </c>
      <c r="BZ1540" s="0" t="s">
        <v>134</v>
      </c>
      <c r="CA1540" s="0" t="s">
        <v>134</v>
      </c>
      <c r="CB1540" s="0" t="s">
        <v>134</v>
      </c>
      <c r="CC1540" s="0" t="s">
        <v>134</v>
      </c>
      <c r="CD1540" s="0" t="s">
        <v>134</v>
      </c>
      <c r="CE1540" s="0" t="s">
        <v>134</v>
      </c>
    </row>
    <row r="1541" customFormat="false" ht="12.75" hidden="false" customHeight="false" outlineLevel="0" collapsed="false">
      <c r="E1541" s="9" t="s">
        <v>134</v>
      </c>
      <c r="F1541" s="9" t="s">
        <v>134</v>
      </c>
      <c r="G1541" s="9" t="s">
        <v>134</v>
      </c>
      <c r="Q1541" s="0" t="s">
        <v>134</v>
      </c>
      <c r="R1541" s="0" t="s">
        <v>134</v>
      </c>
      <c r="S1541" s="0" t="s">
        <v>134</v>
      </c>
      <c r="T1541" s="0" t="s">
        <v>134</v>
      </c>
      <c r="U1541" s="0" t="s">
        <v>134</v>
      </c>
      <c r="V1541" s="0" t="s">
        <v>134</v>
      </c>
      <c r="W1541" s="0" t="s">
        <v>134</v>
      </c>
      <c r="X1541" s="0" t="s">
        <v>134</v>
      </c>
      <c r="Y1541" s="0" t="s">
        <v>134</v>
      </c>
      <c r="Z1541" s="0" t="s">
        <v>134</v>
      </c>
      <c r="AA1541" s="0" t="s">
        <v>134</v>
      </c>
      <c r="AB1541" s="0" t="s">
        <v>134</v>
      </c>
      <c r="AC1541" s="0" t="s">
        <v>134</v>
      </c>
      <c r="AD1541" s="0" t="s">
        <v>134</v>
      </c>
      <c r="AE1541" s="0" t="s">
        <v>134</v>
      </c>
      <c r="AF1541" s="0" t="s">
        <v>134</v>
      </c>
      <c r="AG1541" s="0" t="s">
        <v>134</v>
      </c>
      <c r="AH1541" s="0" t="s">
        <v>134</v>
      </c>
      <c r="AI1541" s="0" t="s">
        <v>134</v>
      </c>
      <c r="AJ1541" s="0" t="s">
        <v>134</v>
      </c>
      <c r="AK1541" s="0" t="s">
        <v>134</v>
      </c>
      <c r="AL1541" s="0" t="s">
        <v>134</v>
      </c>
      <c r="AM1541" s="0" t="s">
        <v>134</v>
      </c>
      <c r="AN1541" s="0" t="s">
        <v>134</v>
      </c>
      <c r="AO1541" s="0" t="s">
        <v>134</v>
      </c>
      <c r="AP1541" s="0" t="s">
        <v>134</v>
      </c>
      <c r="AQ1541" s="0" t="s">
        <v>134</v>
      </c>
      <c r="AR1541" s="0" t="s">
        <v>134</v>
      </c>
      <c r="AS1541" s="0" t="s">
        <v>134</v>
      </c>
      <c r="AT1541" s="0" t="s">
        <v>134</v>
      </c>
      <c r="AU1541" s="0" t="s">
        <v>134</v>
      </c>
      <c r="AV1541" s="0" t="s">
        <v>134</v>
      </c>
      <c r="AW1541" s="0" t="s">
        <v>134</v>
      </c>
      <c r="AX1541" s="0" t="s">
        <v>134</v>
      </c>
      <c r="AY1541" s="0" t="s">
        <v>134</v>
      </c>
      <c r="AZ1541" s="0" t="s">
        <v>134</v>
      </c>
      <c r="BA1541" s="0" t="s">
        <v>134</v>
      </c>
      <c r="BB1541" s="0" t="s">
        <v>134</v>
      </c>
      <c r="BC1541" s="0" t="s">
        <v>134</v>
      </c>
      <c r="BD1541" s="0" t="s">
        <v>134</v>
      </c>
      <c r="BE1541" s="0" t="s">
        <v>134</v>
      </c>
      <c r="BF1541" s="0" t="s">
        <v>134</v>
      </c>
      <c r="BG1541" s="0" t="s">
        <v>134</v>
      </c>
      <c r="BH1541" s="0" t="s">
        <v>134</v>
      </c>
      <c r="BI1541" s="0" t="s">
        <v>134</v>
      </c>
      <c r="BJ1541" s="0" t="s">
        <v>134</v>
      </c>
      <c r="BK1541" s="0" t="s">
        <v>134</v>
      </c>
      <c r="BL1541" s="0" t="s">
        <v>134</v>
      </c>
      <c r="BM1541" s="0" t="s">
        <v>134</v>
      </c>
      <c r="BN1541" s="0" t="s">
        <v>134</v>
      </c>
      <c r="BO1541" s="0" t="s">
        <v>134</v>
      </c>
      <c r="BP1541" s="0" t="s">
        <v>134</v>
      </c>
      <c r="BQ1541" s="0" t="s">
        <v>134</v>
      </c>
      <c r="BR1541" s="0" t="s">
        <v>134</v>
      </c>
      <c r="BS1541" s="0" t="s">
        <v>134</v>
      </c>
      <c r="BT1541" s="0" t="s">
        <v>134</v>
      </c>
      <c r="BU1541" s="0" t="s">
        <v>134</v>
      </c>
      <c r="BV1541" s="0" t="s">
        <v>134</v>
      </c>
      <c r="BW1541" s="0" t="s">
        <v>134</v>
      </c>
      <c r="BX1541" s="0" t="s">
        <v>134</v>
      </c>
      <c r="BZ1541" s="0" t="s">
        <v>134</v>
      </c>
      <c r="CA1541" s="0" t="s">
        <v>134</v>
      </c>
      <c r="CB1541" s="0" t="s">
        <v>134</v>
      </c>
      <c r="CC1541" s="0" t="s">
        <v>134</v>
      </c>
      <c r="CD1541" s="0" t="s">
        <v>134</v>
      </c>
      <c r="CE1541" s="0" t="s">
        <v>134</v>
      </c>
    </row>
    <row r="1542" customFormat="false" ht="12.75" hidden="false" customHeight="false" outlineLevel="0" collapsed="false">
      <c r="E1542" s="9" t="s">
        <v>134</v>
      </c>
      <c r="F1542" s="9" t="s">
        <v>134</v>
      </c>
      <c r="G1542" s="9" t="s">
        <v>134</v>
      </c>
      <c r="Q1542" s="0" t="s">
        <v>134</v>
      </c>
      <c r="R1542" s="0" t="s">
        <v>134</v>
      </c>
      <c r="S1542" s="0" t="s">
        <v>134</v>
      </c>
      <c r="T1542" s="0" t="s">
        <v>134</v>
      </c>
      <c r="U1542" s="0" t="s">
        <v>134</v>
      </c>
      <c r="V1542" s="0" t="s">
        <v>134</v>
      </c>
      <c r="W1542" s="0" t="s">
        <v>134</v>
      </c>
      <c r="X1542" s="0" t="s">
        <v>134</v>
      </c>
      <c r="Y1542" s="0" t="s">
        <v>134</v>
      </c>
      <c r="Z1542" s="0" t="s">
        <v>134</v>
      </c>
      <c r="AA1542" s="0" t="s">
        <v>134</v>
      </c>
      <c r="AB1542" s="0" t="s">
        <v>134</v>
      </c>
      <c r="AC1542" s="0" t="s">
        <v>134</v>
      </c>
      <c r="AD1542" s="0" t="s">
        <v>134</v>
      </c>
      <c r="AE1542" s="0" t="s">
        <v>134</v>
      </c>
      <c r="AF1542" s="0" t="s">
        <v>134</v>
      </c>
      <c r="AG1542" s="0" t="s">
        <v>134</v>
      </c>
      <c r="AH1542" s="0" t="s">
        <v>134</v>
      </c>
      <c r="AI1542" s="0" t="s">
        <v>134</v>
      </c>
      <c r="AJ1542" s="0" t="s">
        <v>134</v>
      </c>
      <c r="AK1542" s="0" t="s">
        <v>134</v>
      </c>
      <c r="AL1542" s="0" t="s">
        <v>134</v>
      </c>
      <c r="AM1542" s="0" t="s">
        <v>134</v>
      </c>
      <c r="AN1542" s="0" t="s">
        <v>134</v>
      </c>
      <c r="AO1542" s="0" t="s">
        <v>134</v>
      </c>
      <c r="AP1542" s="0" t="s">
        <v>134</v>
      </c>
      <c r="AQ1542" s="0" t="s">
        <v>134</v>
      </c>
      <c r="AR1542" s="0" t="s">
        <v>134</v>
      </c>
      <c r="AS1542" s="0" t="s">
        <v>134</v>
      </c>
      <c r="AT1542" s="0" t="s">
        <v>134</v>
      </c>
      <c r="AU1542" s="0" t="s">
        <v>134</v>
      </c>
      <c r="AV1542" s="0" t="s">
        <v>134</v>
      </c>
      <c r="AW1542" s="0" t="s">
        <v>134</v>
      </c>
      <c r="AX1542" s="0" t="s">
        <v>134</v>
      </c>
      <c r="AY1542" s="0" t="s">
        <v>134</v>
      </c>
      <c r="AZ1542" s="0" t="s">
        <v>134</v>
      </c>
      <c r="BA1542" s="0" t="s">
        <v>134</v>
      </c>
      <c r="BB1542" s="0" t="s">
        <v>134</v>
      </c>
      <c r="BC1542" s="0" t="s">
        <v>134</v>
      </c>
      <c r="BD1542" s="0" t="s">
        <v>134</v>
      </c>
      <c r="BE1542" s="0" t="s">
        <v>134</v>
      </c>
      <c r="BF1542" s="0" t="s">
        <v>134</v>
      </c>
      <c r="BG1542" s="0" t="s">
        <v>134</v>
      </c>
      <c r="BH1542" s="0" t="s">
        <v>134</v>
      </c>
      <c r="BI1542" s="0" t="s">
        <v>134</v>
      </c>
      <c r="BJ1542" s="0" t="s">
        <v>134</v>
      </c>
      <c r="BK1542" s="0" t="s">
        <v>134</v>
      </c>
      <c r="BL1542" s="0" t="s">
        <v>134</v>
      </c>
      <c r="BM1542" s="0" t="s">
        <v>134</v>
      </c>
      <c r="BN1542" s="0" t="s">
        <v>134</v>
      </c>
      <c r="BO1542" s="0" t="s">
        <v>134</v>
      </c>
      <c r="BP1542" s="0" t="s">
        <v>134</v>
      </c>
      <c r="BQ1542" s="0" t="s">
        <v>134</v>
      </c>
      <c r="BR1542" s="0" t="s">
        <v>134</v>
      </c>
      <c r="BS1542" s="0" t="s">
        <v>134</v>
      </c>
      <c r="BT1542" s="0" t="s">
        <v>134</v>
      </c>
      <c r="BU1542" s="0" t="s">
        <v>134</v>
      </c>
      <c r="BV1542" s="0" t="s">
        <v>134</v>
      </c>
      <c r="BW1542" s="0" t="s">
        <v>134</v>
      </c>
      <c r="BX1542" s="0" t="s">
        <v>134</v>
      </c>
      <c r="BZ1542" s="0" t="s">
        <v>134</v>
      </c>
      <c r="CA1542" s="0" t="s">
        <v>134</v>
      </c>
      <c r="CB1542" s="0" t="s">
        <v>134</v>
      </c>
      <c r="CC1542" s="0" t="s">
        <v>134</v>
      </c>
      <c r="CD1542" s="0" t="s">
        <v>134</v>
      </c>
      <c r="CE1542" s="0" t="s">
        <v>134</v>
      </c>
    </row>
    <row r="1543" customFormat="false" ht="12.75" hidden="false" customHeight="false" outlineLevel="0" collapsed="false">
      <c r="E1543" s="9" t="s">
        <v>134</v>
      </c>
      <c r="F1543" s="9" t="s">
        <v>134</v>
      </c>
      <c r="G1543" s="9" t="s">
        <v>134</v>
      </c>
      <c r="Q1543" s="0" t="s">
        <v>134</v>
      </c>
      <c r="R1543" s="0" t="s">
        <v>134</v>
      </c>
      <c r="S1543" s="0" t="s">
        <v>134</v>
      </c>
      <c r="T1543" s="0" t="s">
        <v>134</v>
      </c>
      <c r="U1543" s="0" t="s">
        <v>134</v>
      </c>
      <c r="V1543" s="0" t="s">
        <v>134</v>
      </c>
      <c r="W1543" s="0" t="s">
        <v>134</v>
      </c>
      <c r="X1543" s="0" t="s">
        <v>134</v>
      </c>
      <c r="Y1543" s="0" t="s">
        <v>134</v>
      </c>
      <c r="Z1543" s="0" t="s">
        <v>134</v>
      </c>
      <c r="AA1543" s="0" t="s">
        <v>134</v>
      </c>
      <c r="AB1543" s="0" t="s">
        <v>134</v>
      </c>
      <c r="AC1543" s="0" t="s">
        <v>134</v>
      </c>
      <c r="AD1543" s="0" t="s">
        <v>134</v>
      </c>
      <c r="AE1543" s="0" t="s">
        <v>134</v>
      </c>
      <c r="AF1543" s="0" t="s">
        <v>134</v>
      </c>
      <c r="AG1543" s="0" t="s">
        <v>134</v>
      </c>
      <c r="AH1543" s="0" t="s">
        <v>134</v>
      </c>
      <c r="AI1543" s="0" t="s">
        <v>134</v>
      </c>
      <c r="AJ1543" s="0" t="s">
        <v>134</v>
      </c>
      <c r="AK1543" s="0" t="s">
        <v>134</v>
      </c>
      <c r="AL1543" s="0" t="s">
        <v>134</v>
      </c>
      <c r="AM1543" s="0" t="s">
        <v>134</v>
      </c>
      <c r="AN1543" s="0" t="s">
        <v>134</v>
      </c>
      <c r="AO1543" s="0" t="s">
        <v>134</v>
      </c>
      <c r="AP1543" s="0" t="s">
        <v>134</v>
      </c>
      <c r="AQ1543" s="0" t="s">
        <v>134</v>
      </c>
      <c r="AR1543" s="0" t="s">
        <v>134</v>
      </c>
      <c r="AS1543" s="0" t="s">
        <v>134</v>
      </c>
      <c r="AT1543" s="0" t="s">
        <v>134</v>
      </c>
      <c r="AU1543" s="0" t="s">
        <v>134</v>
      </c>
      <c r="AV1543" s="0" t="s">
        <v>134</v>
      </c>
      <c r="AW1543" s="0" t="s">
        <v>134</v>
      </c>
      <c r="AX1543" s="0" t="s">
        <v>134</v>
      </c>
      <c r="AY1543" s="0" t="s">
        <v>134</v>
      </c>
      <c r="AZ1543" s="0" t="s">
        <v>134</v>
      </c>
      <c r="BA1543" s="0" t="s">
        <v>134</v>
      </c>
      <c r="BB1543" s="0" t="s">
        <v>134</v>
      </c>
      <c r="BC1543" s="0" t="s">
        <v>134</v>
      </c>
      <c r="BD1543" s="0" t="s">
        <v>134</v>
      </c>
      <c r="BE1543" s="0" t="s">
        <v>134</v>
      </c>
      <c r="BF1543" s="0" t="s">
        <v>134</v>
      </c>
      <c r="BG1543" s="0" t="s">
        <v>134</v>
      </c>
      <c r="BH1543" s="0" t="s">
        <v>134</v>
      </c>
      <c r="BI1543" s="0" t="s">
        <v>134</v>
      </c>
      <c r="BJ1543" s="0" t="s">
        <v>134</v>
      </c>
      <c r="BK1543" s="0" t="s">
        <v>134</v>
      </c>
      <c r="BL1543" s="0" t="s">
        <v>134</v>
      </c>
      <c r="BM1543" s="0" t="s">
        <v>134</v>
      </c>
      <c r="BN1543" s="0" t="s">
        <v>134</v>
      </c>
      <c r="BO1543" s="0" t="s">
        <v>134</v>
      </c>
      <c r="BP1543" s="0" t="s">
        <v>134</v>
      </c>
      <c r="BQ1543" s="0" t="s">
        <v>134</v>
      </c>
      <c r="BR1543" s="0" t="s">
        <v>134</v>
      </c>
      <c r="BS1543" s="0" t="s">
        <v>134</v>
      </c>
      <c r="BT1543" s="0" t="s">
        <v>134</v>
      </c>
      <c r="BU1543" s="0" t="s">
        <v>134</v>
      </c>
      <c r="BV1543" s="0" t="s">
        <v>134</v>
      </c>
      <c r="BW1543" s="0" t="s">
        <v>134</v>
      </c>
      <c r="BX1543" s="0" t="s">
        <v>134</v>
      </c>
      <c r="BZ1543" s="0" t="s">
        <v>134</v>
      </c>
      <c r="CA1543" s="0" t="s">
        <v>134</v>
      </c>
      <c r="CB1543" s="0" t="s">
        <v>134</v>
      </c>
      <c r="CC1543" s="0" t="s">
        <v>134</v>
      </c>
      <c r="CD1543" s="0" t="s">
        <v>134</v>
      </c>
      <c r="CE1543" s="0" t="s">
        <v>134</v>
      </c>
    </row>
    <row r="1544" customFormat="false" ht="12.75" hidden="false" customHeight="false" outlineLevel="0" collapsed="false">
      <c r="E1544" s="9" t="s">
        <v>134</v>
      </c>
      <c r="F1544" s="9" t="s">
        <v>134</v>
      </c>
      <c r="G1544" s="9" t="s">
        <v>134</v>
      </c>
      <c r="Q1544" s="0" t="s">
        <v>134</v>
      </c>
      <c r="R1544" s="0" t="s">
        <v>134</v>
      </c>
      <c r="S1544" s="0" t="s">
        <v>134</v>
      </c>
      <c r="T1544" s="0" t="s">
        <v>134</v>
      </c>
      <c r="U1544" s="0" t="s">
        <v>134</v>
      </c>
      <c r="V1544" s="0" t="s">
        <v>134</v>
      </c>
      <c r="W1544" s="0" t="s">
        <v>134</v>
      </c>
      <c r="X1544" s="0" t="s">
        <v>134</v>
      </c>
      <c r="Y1544" s="0" t="s">
        <v>134</v>
      </c>
      <c r="Z1544" s="0" t="s">
        <v>134</v>
      </c>
      <c r="AA1544" s="0" t="s">
        <v>134</v>
      </c>
      <c r="AB1544" s="0" t="s">
        <v>134</v>
      </c>
      <c r="AC1544" s="0" t="s">
        <v>134</v>
      </c>
      <c r="AD1544" s="0" t="s">
        <v>134</v>
      </c>
      <c r="AE1544" s="0" t="s">
        <v>134</v>
      </c>
      <c r="AF1544" s="0" t="s">
        <v>134</v>
      </c>
      <c r="AG1544" s="0" t="s">
        <v>134</v>
      </c>
      <c r="AH1544" s="0" t="s">
        <v>134</v>
      </c>
      <c r="AI1544" s="0" t="s">
        <v>134</v>
      </c>
      <c r="AJ1544" s="0" t="s">
        <v>134</v>
      </c>
      <c r="AK1544" s="0" t="s">
        <v>134</v>
      </c>
      <c r="AL1544" s="0" t="s">
        <v>134</v>
      </c>
      <c r="AM1544" s="0" t="s">
        <v>134</v>
      </c>
      <c r="AN1544" s="0" t="s">
        <v>134</v>
      </c>
      <c r="AO1544" s="0" t="s">
        <v>134</v>
      </c>
      <c r="AP1544" s="0" t="s">
        <v>134</v>
      </c>
      <c r="AQ1544" s="0" t="s">
        <v>134</v>
      </c>
      <c r="AR1544" s="0" t="s">
        <v>134</v>
      </c>
      <c r="AS1544" s="0" t="s">
        <v>134</v>
      </c>
      <c r="AT1544" s="0" t="s">
        <v>134</v>
      </c>
      <c r="AU1544" s="0" t="s">
        <v>134</v>
      </c>
      <c r="AV1544" s="0" t="s">
        <v>134</v>
      </c>
      <c r="AW1544" s="0" t="s">
        <v>134</v>
      </c>
      <c r="AX1544" s="0" t="s">
        <v>134</v>
      </c>
      <c r="AY1544" s="0" t="s">
        <v>134</v>
      </c>
      <c r="AZ1544" s="0" t="s">
        <v>134</v>
      </c>
      <c r="BA1544" s="0" t="s">
        <v>134</v>
      </c>
      <c r="BB1544" s="0" t="s">
        <v>134</v>
      </c>
      <c r="BC1544" s="0" t="s">
        <v>134</v>
      </c>
      <c r="BD1544" s="0" t="s">
        <v>134</v>
      </c>
      <c r="BE1544" s="0" t="s">
        <v>134</v>
      </c>
      <c r="BF1544" s="0" t="s">
        <v>134</v>
      </c>
      <c r="BG1544" s="0" t="s">
        <v>134</v>
      </c>
      <c r="BH1544" s="0" t="s">
        <v>134</v>
      </c>
      <c r="BI1544" s="0" t="s">
        <v>134</v>
      </c>
      <c r="BJ1544" s="0" t="s">
        <v>134</v>
      </c>
      <c r="BK1544" s="0" t="s">
        <v>134</v>
      </c>
      <c r="BL1544" s="0" t="s">
        <v>134</v>
      </c>
      <c r="BM1544" s="0" t="s">
        <v>134</v>
      </c>
      <c r="BN1544" s="0" t="s">
        <v>134</v>
      </c>
      <c r="BO1544" s="0" t="s">
        <v>134</v>
      </c>
      <c r="BP1544" s="0" t="s">
        <v>134</v>
      </c>
      <c r="BQ1544" s="0" t="s">
        <v>134</v>
      </c>
      <c r="BR1544" s="0" t="s">
        <v>134</v>
      </c>
      <c r="BS1544" s="0" t="s">
        <v>134</v>
      </c>
      <c r="BT1544" s="0" t="s">
        <v>134</v>
      </c>
      <c r="BU1544" s="0" t="s">
        <v>134</v>
      </c>
      <c r="BV1544" s="0" t="s">
        <v>134</v>
      </c>
      <c r="BW1544" s="0" t="s">
        <v>134</v>
      </c>
      <c r="BX1544" s="0" t="s">
        <v>134</v>
      </c>
      <c r="BZ1544" s="0" t="s">
        <v>134</v>
      </c>
      <c r="CA1544" s="0" t="s">
        <v>134</v>
      </c>
      <c r="CB1544" s="0" t="s">
        <v>134</v>
      </c>
      <c r="CC1544" s="0" t="s">
        <v>134</v>
      </c>
      <c r="CD1544" s="0" t="s">
        <v>134</v>
      </c>
      <c r="CE1544" s="0" t="s">
        <v>134</v>
      </c>
    </row>
    <row r="1545" customFormat="false" ht="12.75" hidden="false" customHeight="false" outlineLevel="0" collapsed="false">
      <c r="E1545" s="9" t="s">
        <v>134</v>
      </c>
      <c r="F1545" s="9" t="s">
        <v>134</v>
      </c>
      <c r="G1545" s="9" t="s">
        <v>134</v>
      </c>
      <c r="Q1545" s="0" t="s">
        <v>134</v>
      </c>
      <c r="R1545" s="0" t="s">
        <v>134</v>
      </c>
      <c r="S1545" s="0" t="s">
        <v>134</v>
      </c>
      <c r="T1545" s="0" t="s">
        <v>134</v>
      </c>
      <c r="U1545" s="0" t="s">
        <v>134</v>
      </c>
      <c r="V1545" s="0" t="s">
        <v>134</v>
      </c>
      <c r="W1545" s="0" t="s">
        <v>134</v>
      </c>
      <c r="X1545" s="0" t="s">
        <v>134</v>
      </c>
      <c r="Y1545" s="0" t="s">
        <v>134</v>
      </c>
      <c r="Z1545" s="0" t="s">
        <v>134</v>
      </c>
      <c r="AA1545" s="0" t="s">
        <v>134</v>
      </c>
      <c r="AB1545" s="0" t="s">
        <v>134</v>
      </c>
      <c r="AC1545" s="0" t="s">
        <v>134</v>
      </c>
      <c r="AD1545" s="0" t="s">
        <v>134</v>
      </c>
      <c r="AE1545" s="0" t="s">
        <v>134</v>
      </c>
      <c r="AF1545" s="0" t="s">
        <v>134</v>
      </c>
      <c r="AG1545" s="0" t="s">
        <v>134</v>
      </c>
      <c r="AH1545" s="0" t="s">
        <v>134</v>
      </c>
      <c r="AI1545" s="0" t="s">
        <v>134</v>
      </c>
      <c r="AJ1545" s="0" t="s">
        <v>134</v>
      </c>
      <c r="AK1545" s="0" t="s">
        <v>134</v>
      </c>
      <c r="AL1545" s="0" t="s">
        <v>134</v>
      </c>
      <c r="AM1545" s="0" t="s">
        <v>134</v>
      </c>
      <c r="AN1545" s="0" t="s">
        <v>134</v>
      </c>
      <c r="AO1545" s="0" t="s">
        <v>134</v>
      </c>
      <c r="AP1545" s="0" t="s">
        <v>134</v>
      </c>
      <c r="AQ1545" s="0" t="s">
        <v>134</v>
      </c>
      <c r="AR1545" s="0" t="s">
        <v>134</v>
      </c>
      <c r="AS1545" s="0" t="s">
        <v>134</v>
      </c>
      <c r="AT1545" s="0" t="s">
        <v>134</v>
      </c>
      <c r="AU1545" s="0" t="s">
        <v>134</v>
      </c>
      <c r="AV1545" s="0" t="s">
        <v>134</v>
      </c>
      <c r="AW1545" s="0" t="s">
        <v>134</v>
      </c>
      <c r="AX1545" s="0" t="s">
        <v>134</v>
      </c>
      <c r="AY1545" s="0" t="s">
        <v>134</v>
      </c>
      <c r="AZ1545" s="0" t="s">
        <v>134</v>
      </c>
      <c r="BA1545" s="0" t="s">
        <v>134</v>
      </c>
      <c r="BB1545" s="0" t="s">
        <v>134</v>
      </c>
      <c r="BC1545" s="0" t="s">
        <v>134</v>
      </c>
      <c r="BD1545" s="0" t="s">
        <v>134</v>
      </c>
      <c r="BE1545" s="0" t="s">
        <v>134</v>
      </c>
      <c r="BF1545" s="0" t="s">
        <v>134</v>
      </c>
      <c r="BG1545" s="0" t="s">
        <v>134</v>
      </c>
      <c r="BH1545" s="0" t="s">
        <v>134</v>
      </c>
      <c r="BI1545" s="0" t="s">
        <v>134</v>
      </c>
      <c r="BJ1545" s="0" t="s">
        <v>134</v>
      </c>
      <c r="BK1545" s="0" t="s">
        <v>134</v>
      </c>
      <c r="BL1545" s="0" t="s">
        <v>134</v>
      </c>
      <c r="BM1545" s="0" t="s">
        <v>134</v>
      </c>
      <c r="BN1545" s="0" t="s">
        <v>134</v>
      </c>
      <c r="BO1545" s="0" t="s">
        <v>134</v>
      </c>
      <c r="BP1545" s="0" t="s">
        <v>134</v>
      </c>
      <c r="BQ1545" s="0" t="s">
        <v>134</v>
      </c>
      <c r="BR1545" s="0" t="s">
        <v>134</v>
      </c>
      <c r="BS1545" s="0" t="s">
        <v>134</v>
      </c>
      <c r="BT1545" s="0" t="s">
        <v>134</v>
      </c>
      <c r="BU1545" s="0" t="s">
        <v>134</v>
      </c>
      <c r="BV1545" s="0" t="s">
        <v>134</v>
      </c>
      <c r="BW1545" s="0" t="s">
        <v>134</v>
      </c>
      <c r="BX1545" s="0" t="s">
        <v>134</v>
      </c>
      <c r="BZ1545" s="0" t="s">
        <v>134</v>
      </c>
      <c r="CA1545" s="0" t="s">
        <v>134</v>
      </c>
      <c r="CB1545" s="0" t="s">
        <v>134</v>
      </c>
      <c r="CC1545" s="0" t="s">
        <v>134</v>
      </c>
      <c r="CD1545" s="0" t="s">
        <v>134</v>
      </c>
      <c r="CE1545" s="0" t="s">
        <v>134</v>
      </c>
    </row>
    <row r="1546" customFormat="false" ht="12.75" hidden="false" customHeight="false" outlineLevel="0" collapsed="false">
      <c r="E1546" s="9" t="s">
        <v>134</v>
      </c>
      <c r="F1546" s="9" t="s">
        <v>134</v>
      </c>
      <c r="G1546" s="9" t="s">
        <v>134</v>
      </c>
      <c r="Q1546" s="0" t="s">
        <v>134</v>
      </c>
      <c r="R1546" s="0" t="s">
        <v>134</v>
      </c>
      <c r="S1546" s="0" t="s">
        <v>134</v>
      </c>
      <c r="T1546" s="0" t="s">
        <v>134</v>
      </c>
      <c r="U1546" s="0" t="s">
        <v>134</v>
      </c>
      <c r="V1546" s="0" t="s">
        <v>134</v>
      </c>
      <c r="W1546" s="0" t="s">
        <v>134</v>
      </c>
      <c r="X1546" s="0" t="s">
        <v>134</v>
      </c>
      <c r="Y1546" s="0" t="s">
        <v>134</v>
      </c>
      <c r="Z1546" s="0" t="s">
        <v>134</v>
      </c>
      <c r="AA1546" s="0" t="s">
        <v>134</v>
      </c>
      <c r="AB1546" s="0" t="s">
        <v>134</v>
      </c>
      <c r="AC1546" s="0" t="s">
        <v>134</v>
      </c>
      <c r="AD1546" s="0" t="s">
        <v>134</v>
      </c>
      <c r="AE1546" s="0" t="s">
        <v>134</v>
      </c>
      <c r="AF1546" s="0" t="s">
        <v>134</v>
      </c>
      <c r="AG1546" s="0" t="s">
        <v>134</v>
      </c>
      <c r="AH1546" s="0" t="s">
        <v>134</v>
      </c>
      <c r="AI1546" s="0" t="s">
        <v>134</v>
      </c>
      <c r="AJ1546" s="0" t="s">
        <v>134</v>
      </c>
      <c r="AK1546" s="0" t="s">
        <v>134</v>
      </c>
      <c r="AL1546" s="0" t="s">
        <v>134</v>
      </c>
      <c r="AM1546" s="0" t="s">
        <v>134</v>
      </c>
      <c r="AN1546" s="0" t="s">
        <v>134</v>
      </c>
      <c r="AO1546" s="0" t="s">
        <v>134</v>
      </c>
      <c r="AP1546" s="0" t="s">
        <v>134</v>
      </c>
      <c r="AQ1546" s="0" t="s">
        <v>134</v>
      </c>
      <c r="AR1546" s="0" t="s">
        <v>134</v>
      </c>
      <c r="AS1546" s="0" t="s">
        <v>134</v>
      </c>
      <c r="AT1546" s="0" t="s">
        <v>134</v>
      </c>
      <c r="AU1546" s="0" t="s">
        <v>134</v>
      </c>
      <c r="AV1546" s="0" t="s">
        <v>134</v>
      </c>
      <c r="AW1546" s="0" t="s">
        <v>134</v>
      </c>
      <c r="AX1546" s="0" t="s">
        <v>134</v>
      </c>
      <c r="AY1546" s="0" t="s">
        <v>134</v>
      </c>
      <c r="AZ1546" s="0" t="s">
        <v>134</v>
      </c>
      <c r="BA1546" s="0" t="s">
        <v>134</v>
      </c>
      <c r="BB1546" s="0" t="s">
        <v>134</v>
      </c>
      <c r="BC1546" s="0" t="s">
        <v>134</v>
      </c>
      <c r="BD1546" s="0" t="s">
        <v>134</v>
      </c>
      <c r="BE1546" s="0" t="s">
        <v>134</v>
      </c>
      <c r="BF1546" s="0" t="s">
        <v>134</v>
      </c>
      <c r="BG1546" s="0" t="s">
        <v>134</v>
      </c>
      <c r="BH1546" s="0" t="s">
        <v>134</v>
      </c>
      <c r="BI1546" s="0" t="s">
        <v>134</v>
      </c>
      <c r="BJ1546" s="0" t="s">
        <v>134</v>
      </c>
      <c r="BK1546" s="0" t="s">
        <v>134</v>
      </c>
      <c r="BL1546" s="0" t="s">
        <v>134</v>
      </c>
      <c r="BM1546" s="0" t="s">
        <v>134</v>
      </c>
      <c r="BN1546" s="0" t="s">
        <v>134</v>
      </c>
      <c r="BO1546" s="0" t="s">
        <v>134</v>
      </c>
      <c r="BP1546" s="0" t="s">
        <v>134</v>
      </c>
      <c r="BQ1546" s="0" t="s">
        <v>134</v>
      </c>
      <c r="BR1546" s="0" t="s">
        <v>134</v>
      </c>
      <c r="BS1546" s="0" t="s">
        <v>134</v>
      </c>
      <c r="BT1546" s="0" t="s">
        <v>134</v>
      </c>
      <c r="BU1546" s="0" t="s">
        <v>134</v>
      </c>
      <c r="BV1546" s="0" t="s">
        <v>134</v>
      </c>
      <c r="BW1546" s="0" t="s">
        <v>134</v>
      </c>
      <c r="BX1546" s="0" t="s">
        <v>134</v>
      </c>
      <c r="BZ1546" s="0" t="s">
        <v>134</v>
      </c>
      <c r="CA1546" s="0" t="s">
        <v>134</v>
      </c>
      <c r="CB1546" s="0" t="s">
        <v>134</v>
      </c>
      <c r="CC1546" s="0" t="s">
        <v>134</v>
      </c>
      <c r="CD1546" s="0" t="s">
        <v>134</v>
      </c>
      <c r="CE1546" s="0" t="s">
        <v>134</v>
      </c>
    </row>
    <row r="1547" customFormat="false" ht="12.75" hidden="false" customHeight="false" outlineLevel="0" collapsed="false">
      <c r="E1547" s="9" t="s">
        <v>134</v>
      </c>
      <c r="F1547" s="9" t="s">
        <v>134</v>
      </c>
      <c r="G1547" s="9" t="s">
        <v>134</v>
      </c>
      <c r="Q1547" s="0" t="s">
        <v>134</v>
      </c>
      <c r="R1547" s="0" t="s">
        <v>134</v>
      </c>
      <c r="S1547" s="0" t="s">
        <v>134</v>
      </c>
      <c r="T1547" s="0" t="s">
        <v>134</v>
      </c>
      <c r="U1547" s="0" t="s">
        <v>134</v>
      </c>
      <c r="V1547" s="0" t="s">
        <v>134</v>
      </c>
      <c r="W1547" s="0" t="s">
        <v>134</v>
      </c>
      <c r="X1547" s="0" t="s">
        <v>134</v>
      </c>
      <c r="Y1547" s="0" t="s">
        <v>134</v>
      </c>
      <c r="Z1547" s="0" t="s">
        <v>134</v>
      </c>
      <c r="AA1547" s="0" t="s">
        <v>134</v>
      </c>
      <c r="AB1547" s="0" t="s">
        <v>134</v>
      </c>
      <c r="AC1547" s="0" t="s">
        <v>134</v>
      </c>
      <c r="AD1547" s="0" t="s">
        <v>134</v>
      </c>
      <c r="AE1547" s="0" t="s">
        <v>134</v>
      </c>
      <c r="AF1547" s="0" t="s">
        <v>134</v>
      </c>
      <c r="AG1547" s="0" t="s">
        <v>134</v>
      </c>
      <c r="AH1547" s="0" t="s">
        <v>134</v>
      </c>
      <c r="AI1547" s="0" t="s">
        <v>134</v>
      </c>
      <c r="AJ1547" s="0" t="s">
        <v>134</v>
      </c>
      <c r="AK1547" s="0" t="s">
        <v>134</v>
      </c>
      <c r="AL1547" s="0" t="s">
        <v>134</v>
      </c>
      <c r="AM1547" s="0" t="s">
        <v>134</v>
      </c>
      <c r="AN1547" s="0" t="s">
        <v>134</v>
      </c>
      <c r="AO1547" s="0" t="s">
        <v>134</v>
      </c>
      <c r="AP1547" s="0" t="s">
        <v>134</v>
      </c>
      <c r="AQ1547" s="0" t="s">
        <v>134</v>
      </c>
      <c r="AR1547" s="0" t="s">
        <v>134</v>
      </c>
      <c r="AS1547" s="0" t="s">
        <v>134</v>
      </c>
      <c r="AT1547" s="0" t="s">
        <v>134</v>
      </c>
      <c r="AU1547" s="0" t="s">
        <v>134</v>
      </c>
      <c r="AV1547" s="0" t="s">
        <v>134</v>
      </c>
      <c r="AW1547" s="0" t="s">
        <v>134</v>
      </c>
      <c r="AX1547" s="0" t="s">
        <v>134</v>
      </c>
      <c r="AY1547" s="0" t="s">
        <v>134</v>
      </c>
      <c r="AZ1547" s="0" t="s">
        <v>134</v>
      </c>
      <c r="BA1547" s="0" t="s">
        <v>134</v>
      </c>
      <c r="BB1547" s="0" t="s">
        <v>134</v>
      </c>
      <c r="BC1547" s="0" t="s">
        <v>134</v>
      </c>
      <c r="BD1547" s="0" t="s">
        <v>134</v>
      </c>
      <c r="BE1547" s="0" t="s">
        <v>134</v>
      </c>
      <c r="BF1547" s="0" t="s">
        <v>134</v>
      </c>
      <c r="BG1547" s="0" t="s">
        <v>134</v>
      </c>
      <c r="BH1547" s="0" t="s">
        <v>134</v>
      </c>
      <c r="BI1547" s="0" t="s">
        <v>134</v>
      </c>
      <c r="BJ1547" s="0" t="s">
        <v>134</v>
      </c>
      <c r="BK1547" s="0" t="s">
        <v>134</v>
      </c>
      <c r="BL1547" s="0" t="s">
        <v>134</v>
      </c>
      <c r="BM1547" s="0" t="s">
        <v>134</v>
      </c>
      <c r="BN1547" s="0" t="s">
        <v>134</v>
      </c>
      <c r="BO1547" s="0" t="s">
        <v>134</v>
      </c>
      <c r="BP1547" s="0" t="s">
        <v>134</v>
      </c>
      <c r="BQ1547" s="0" t="s">
        <v>134</v>
      </c>
      <c r="BR1547" s="0" t="s">
        <v>134</v>
      </c>
      <c r="BS1547" s="0" t="s">
        <v>134</v>
      </c>
      <c r="BT1547" s="0" t="s">
        <v>134</v>
      </c>
      <c r="BU1547" s="0" t="s">
        <v>134</v>
      </c>
      <c r="BV1547" s="0" t="s">
        <v>134</v>
      </c>
      <c r="BW1547" s="0" t="s">
        <v>134</v>
      </c>
      <c r="BX1547" s="0" t="s">
        <v>134</v>
      </c>
      <c r="BZ1547" s="0" t="s">
        <v>134</v>
      </c>
      <c r="CA1547" s="0" t="s">
        <v>134</v>
      </c>
      <c r="CB1547" s="0" t="s">
        <v>134</v>
      </c>
      <c r="CC1547" s="0" t="s">
        <v>134</v>
      </c>
      <c r="CD1547" s="0" t="s">
        <v>134</v>
      </c>
      <c r="CE1547" s="0" t="s">
        <v>134</v>
      </c>
    </row>
    <row r="1548" customFormat="false" ht="12.75" hidden="false" customHeight="false" outlineLevel="0" collapsed="false">
      <c r="E1548" s="9" t="s">
        <v>134</v>
      </c>
      <c r="F1548" s="9" t="s">
        <v>134</v>
      </c>
      <c r="G1548" s="9" t="s">
        <v>134</v>
      </c>
      <c r="Q1548" s="0" t="s">
        <v>134</v>
      </c>
      <c r="R1548" s="0" t="s">
        <v>134</v>
      </c>
      <c r="S1548" s="0" t="s">
        <v>134</v>
      </c>
      <c r="T1548" s="0" t="s">
        <v>134</v>
      </c>
      <c r="U1548" s="0" t="s">
        <v>134</v>
      </c>
      <c r="V1548" s="0" t="s">
        <v>134</v>
      </c>
      <c r="W1548" s="0" t="s">
        <v>134</v>
      </c>
      <c r="X1548" s="0" t="s">
        <v>134</v>
      </c>
      <c r="Y1548" s="0" t="s">
        <v>134</v>
      </c>
      <c r="Z1548" s="0" t="s">
        <v>134</v>
      </c>
      <c r="AA1548" s="0" t="s">
        <v>134</v>
      </c>
      <c r="AB1548" s="0" t="s">
        <v>134</v>
      </c>
      <c r="AC1548" s="0" t="s">
        <v>134</v>
      </c>
      <c r="AD1548" s="0" t="s">
        <v>134</v>
      </c>
      <c r="AE1548" s="0" t="s">
        <v>134</v>
      </c>
      <c r="AF1548" s="0" t="s">
        <v>134</v>
      </c>
      <c r="AG1548" s="0" t="s">
        <v>134</v>
      </c>
      <c r="AH1548" s="0" t="s">
        <v>134</v>
      </c>
      <c r="AI1548" s="0" t="s">
        <v>134</v>
      </c>
      <c r="AJ1548" s="0" t="s">
        <v>134</v>
      </c>
      <c r="AK1548" s="0" t="s">
        <v>134</v>
      </c>
      <c r="AL1548" s="0" t="s">
        <v>134</v>
      </c>
      <c r="AM1548" s="0" t="s">
        <v>134</v>
      </c>
      <c r="AN1548" s="0" t="s">
        <v>134</v>
      </c>
      <c r="AO1548" s="0" t="s">
        <v>134</v>
      </c>
      <c r="AP1548" s="0" t="s">
        <v>134</v>
      </c>
      <c r="AQ1548" s="0" t="s">
        <v>134</v>
      </c>
      <c r="AR1548" s="0" t="s">
        <v>134</v>
      </c>
      <c r="AS1548" s="0" t="s">
        <v>134</v>
      </c>
      <c r="AT1548" s="0" t="s">
        <v>134</v>
      </c>
      <c r="AU1548" s="0" t="s">
        <v>134</v>
      </c>
      <c r="AV1548" s="0" t="s">
        <v>134</v>
      </c>
      <c r="AW1548" s="0" t="s">
        <v>134</v>
      </c>
      <c r="AX1548" s="0" t="s">
        <v>134</v>
      </c>
      <c r="AY1548" s="0" t="s">
        <v>134</v>
      </c>
      <c r="AZ1548" s="0" t="s">
        <v>134</v>
      </c>
      <c r="BA1548" s="0" t="s">
        <v>134</v>
      </c>
      <c r="BB1548" s="0" t="s">
        <v>134</v>
      </c>
      <c r="BC1548" s="0" t="s">
        <v>134</v>
      </c>
      <c r="BD1548" s="0" t="s">
        <v>134</v>
      </c>
      <c r="BE1548" s="0" t="s">
        <v>134</v>
      </c>
      <c r="BF1548" s="0" t="s">
        <v>134</v>
      </c>
      <c r="BG1548" s="0" t="s">
        <v>134</v>
      </c>
      <c r="BH1548" s="0" t="s">
        <v>134</v>
      </c>
      <c r="BI1548" s="0" t="s">
        <v>134</v>
      </c>
      <c r="BJ1548" s="0" t="s">
        <v>134</v>
      </c>
      <c r="BK1548" s="0" t="s">
        <v>134</v>
      </c>
      <c r="BL1548" s="0" t="s">
        <v>134</v>
      </c>
      <c r="BM1548" s="0" t="s">
        <v>134</v>
      </c>
      <c r="BN1548" s="0" t="s">
        <v>134</v>
      </c>
      <c r="BO1548" s="0" t="s">
        <v>134</v>
      </c>
      <c r="BP1548" s="0" t="s">
        <v>134</v>
      </c>
      <c r="BQ1548" s="0" t="s">
        <v>134</v>
      </c>
      <c r="BR1548" s="0" t="s">
        <v>134</v>
      </c>
      <c r="BS1548" s="0" t="s">
        <v>134</v>
      </c>
      <c r="BT1548" s="0" t="s">
        <v>134</v>
      </c>
      <c r="BU1548" s="0" t="s">
        <v>134</v>
      </c>
      <c r="BV1548" s="0" t="s">
        <v>134</v>
      </c>
      <c r="BW1548" s="0" t="s">
        <v>134</v>
      </c>
      <c r="BX1548" s="0" t="s">
        <v>134</v>
      </c>
      <c r="BZ1548" s="0" t="s">
        <v>134</v>
      </c>
      <c r="CA1548" s="0" t="s">
        <v>134</v>
      </c>
      <c r="CB1548" s="0" t="s">
        <v>134</v>
      </c>
      <c r="CC1548" s="0" t="s">
        <v>134</v>
      </c>
      <c r="CD1548" s="0" t="s">
        <v>134</v>
      </c>
      <c r="CE1548" s="0" t="s">
        <v>134</v>
      </c>
    </row>
    <row r="1549" customFormat="false" ht="12.75" hidden="false" customHeight="false" outlineLevel="0" collapsed="false">
      <c r="E1549" s="9" t="s">
        <v>134</v>
      </c>
      <c r="F1549" s="9" t="s">
        <v>134</v>
      </c>
      <c r="G1549" s="9" t="s">
        <v>134</v>
      </c>
      <c r="Q1549" s="0" t="s">
        <v>134</v>
      </c>
      <c r="R1549" s="0" t="s">
        <v>134</v>
      </c>
      <c r="S1549" s="0" t="s">
        <v>134</v>
      </c>
      <c r="T1549" s="0" t="s">
        <v>134</v>
      </c>
      <c r="U1549" s="0" t="s">
        <v>134</v>
      </c>
      <c r="V1549" s="0" t="s">
        <v>134</v>
      </c>
      <c r="W1549" s="0" t="s">
        <v>134</v>
      </c>
      <c r="X1549" s="0" t="s">
        <v>134</v>
      </c>
      <c r="Y1549" s="0" t="s">
        <v>134</v>
      </c>
      <c r="Z1549" s="0" t="s">
        <v>134</v>
      </c>
      <c r="AA1549" s="0" t="s">
        <v>134</v>
      </c>
      <c r="AB1549" s="0" t="s">
        <v>134</v>
      </c>
      <c r="AC1549" s="0" t="s">
        <v>134</v>
      </c>
      <c r="AD1549" s="0" t="s">
        <v>134</v>
      </c>
      <c r="AE1549" s="0" t="s">
        <v>134</v>
      </c>
      <c r="AF1549" s="0" t="s">
        <v>134</v>
      </c>
      <c r="AG1549" s="0" t="s">
        <v>134</v>
      </c>
      <c r="AH1549" s="0" t="s">
        <v>134</v>
      </c>
      <c r="AI1549" s="0" t="s">
        <v>134</v>
      </c>
      <c r="AJ1549" s="0" t="s">
        <v>134</v>
      </c>
      <c r="AK1549" s="0" t="s">
        <v>134</v>
      </c>
      <c r="AL1549" s="0" t="s">
        <v>134</v>
      </c>
      <c r="AM1549" s="0" t="s">
        <v>134</v>
      </c>
      <c r="AN1549" s="0" t="s">
        <v>134</v>
      </c>
      <c r="AO1549" s="0" t="s">
        <v>134</v>
      </c>
      <c r="AP1549" s="0" t="s">
        <v>134</v>
      </c>
      <c r="AQ1549" s="0" t="s">
        <v>134</v>
      </c>
      <c r="AR1549" s="0" t="s">
        <v>134</v>
      </c>
      <c r="AS1549" s="0" t="s">
        <v>134</v>
      </c>
      <c r="AT1549" s="0" t="s">
        <v>134</v>
      </c>
      <c r="AU1549" s="0" t="s">
        <v>134</v>
      </c>
      <c r="AV1549" s="0" t="s">
        <v>134</v>
      </c>
      <c r="AW1549" s="0" t="s">
        <v>134</v>
      </c>
      <c r="AX1549" s="0" t="s">
        <v>134</v>
      </c>
      <c r="AY1549" s="0" t="s">
        <v>134</v>
      </c>
      <c r="AZ1549" s="0" t="s">
        <v>134</v>
      </c>
      <c r="BA1549" s="0" t="s">
        <v>134</v>
      </c>
      <c r="BB1549" s="0" t="s">
        <v>134</v>
      </c>
      <c r="BC1549" s="0" t="s">
        <v>134</v>
      </c>
      <c r="BD1549" s="0" t="s">
        <v>134</v>
      </c>
      <c r="BE1549" s="0" t="s">
        <v>134</v>
      </c>
      <c r="BF1549" s="0" t="s">
        <v>134</v>
      </c>
      <c r="BG1549" s="0" t="s">
        <v>134</v>
      </c>
      <c r="BH1549" s="0" t="s">
        <v>134</v>
      </c>
      <c r="BI1549" s="0" t="s">
        <v>134</v>
      </c>
      <c r="BJ1549" s="0" t="s">
        <v>134</v>
      </c>
      <c r="BK1549" s="0" t="s">
        <v>134</v>
      </c>
      <c r="BL1549" s="0" t="s">
        <v>134</v>
      </c>
      <c r="BM1549" s="0" t="s">
        <v>134</v>
      </c>
      <c r="BN1549" s="0" t="s">
        <v>134</v>
      </c>
      <c r="BO1549" s="0" t="s">
        <v>134</v>
      </c>
      <c r="BP1549" s="0" t="s">
        <v>134</v>
      </c>
      <c r="BQ1549" s="0" t="s">
        <v>134</v>
      </c>
      <c r="BR1549" s="0" t="s">
        <v>134</v>
      </c>
      <c r="BS1549" s="0" t="s">
        <v>134</v>
      </c>
      <c r="BT1549" s="0" t="s">
        <v>134</v>
      </c>
      <c r="BU1549" s="0" t="s">
        <v>134</v>
      </c>
      <c r="BV1549" s="0" t="s">
        <v>134</v>
      </c>
      <c r="BW1549" s="0" t="s">
        <v>134</v>
      </c>
      <c r="BX1549" s="0" t="s">
        <v>134</v>
      </c>
      <c r="BZ1549" s="0" t="s">
        <v>134</v>
      </c>
      <c r="CA1549" s="0" t="s">
        <v>134</v>
      </c>
      <c r="CB1549" s="0" t="s">
        <v>134</v>
      </c>
      <c r="CC1549" s="0" t="s">
        <v>134</v>
      </c>
      <c r="CD1549" s="0" t="s">
        <v>134</v>
      </c>
      <c r="CE1549" s="0" t="s">
        <v>134</v>
      </c>
    </row>
    <row r="1550" customFormat="false" ht="12.75" hidden="false" customHeight="false" outlineLevel="0" collapsed="false">
      <c r="E1550" s="9" t="s">
        <v>134</v>
      </c>
      <c r="F1550" s="9" t="s">
        <v>134</v>
      </c>
      <c r="G1550" s="9" t="s">
        <v>134</v>
      </c>
      <c r="Q1550" s="0" t="s">
        <v>134</v>
      </c>
      <c r="R1550" s="0" t="s">
        <v>134</v>
      </c>
      <c r="S1550" s="0" t="s">
        <v>134</v>
      </c>
      <c r="T1550" s="0" t="s">
        <v>134</v>
      </c>
      <c r="U1550" s="0" t="s">
        <v>134</v>
      </c>
      <c r="V1550" s="0" t="s">
        <v>134</v>
      </c>
      <c r="W1550" s="0" t="s">
        <v>134</v>
      </c>
      <c r="X1550" s="0" t="s">
        <v>134</v>
      </c>
      <c r="Y1550" s="0" t="s">
        <v>134</v>
      </c>
      <c r="Z1550" s="0" t="s">
        <v>134</v>
      </c>
      <c r="AA1550" s="0" t="s">
        <v>134</v>
      </c>
      <c r="AB1550" s="0" t="s">
        <v>134</v>
      </c>
      <c r="AC1550" s="0" t="s">
        <v>134</v>
      </c>
      <c r="AD1550" s="0" t="s">
        <v>134</v>
      </c>
      <c r="AE1550" s="0" t="s">
        <v>134</v>
      </c>
      <c r="AF1550" s="0" t="s">
        <v>134</v>
      </c>
      <c r="AG1550" s="0" t="s">
        <v>134</v>
      </c>
      <c r="AH1550" s="0" t="s">
        <v>134</v>
      </c>
      <c r="AI1550" s="0" t="s">
        <v>134</v>
      </c>
      <c r="AJ1550" s="0" t="s">
        <v>134</v>
      </c>
      <c r="AK1550" s="0" t="s">
        <v>134</v>
      </c>
      <c r="AL1550" s="0" t="s">
        <v>134</v>
      </c>
      <c r="AM1550" s="0" t="s">
        <v>134</v>
      </c>
      <c r="AN1550" s="0" t="s">
        <v>134</v>
      </c>
      <c r="AO1550" s="0" t="s">
        <v>134</v>
      </c>
      <c r="AP1550" s="0" t="s">
        <v>134</v>
      </c>
      <c r="AQ1550" s="0" t="s">
        <v>134</v>
      </c>
      <c r="AR1550" s="0" t="s">
        <v>134</v>
      </c>
      <c r="AS1550" s="0" t="s">
        <v>134</v>
      </c>
      <c r="AT1550" s="0" t="s">
        <v>134</v>
      </c>
      <c r="AU1550" s="0" t="s">
        <v>134</v>
      </c>
      <c r="AV1550" s="0" t="s">
        <v>134</v>
      </c>
      <c r="AW1550" s="0" t="s">
        <v>134</v>
      </c>
      <c r="AX1550" s="0" t="s">
        <v>134</v>
      </c>
      <c r="AY1550" s="0" t="s">
        <v>134</v>
      </c>
      <c r="AZ1550" s="0" t="s">
        <v>134</v>
      </c>
      <c r="BA1550" s="0" t="s">
        <v>134</v>
      </c>
      <c r="BB1550" s="0" t="s">
        <v>134</v>
      </c>
      <c r="BC1550" s="0" t="s">
        <v>134</v>
      </c>
      <c r="BD1550" s="0" t="s">
        <v>134</v>
      </c>
      <c r="BE1550" s="0" t="s">
        <v>134</v>
      </c>
      <c r="BF1550" s="0" t="s">
        <v>134</v>
      </c>
      <c r="BG1550" s="0" t="s">
        <v>134</v>
      </c>
      <c r="BH1550" s="0" t="s">
        <v>134</v>
      </c>
      <c r="BI1550" s="0" t="s">
        <v>134</v>
      </c>
      <c r="BJ1550" s="0" t="s">
        <v>134</v>
      </c>
      <c r="BK1550" s="0" t="s">
        <v>134</v>
      </c>
      <c r="BL1550" s="0" t="s">
        <v>134</v>
      </c>
      <c r="BM1550" s="0" t="s">
        <v>134</v>
      </c>
      <c r="BN1550" s="0" t="s">
        <v>134</v>
      </c>
      <c r="BO1550" s="0" t="s">
        <v>134</v>
      </c>
      <c r="BP1550" s="0" t="s">
        <v>134</v>
      </c>
      <c r="BQ1550" s="0" t="s">
        <v>134</v>
      </c>
      <c r="BR1550" s="0" t="s">
        <v>134</v>
      </c>
      <c r="BS1550" s="0" t="s">
        <v>134</v>
      </c>
      <c r="BT1550" s="0" t="s">
        <v>134</v>
      </c>
      <c r="BU1550" s="0" t="s">
        <v>134</v>
      </c>
      <c r="BV1550" s="0" t="s">
        <v>134</v>
      </c>
      <c r="BW1550" s="0" t="s">
        <v>134</v>
      </c>
      <c r="BX1550" s="0" t="s">
        <v>134</v>
      </c>
      <c r="BZ1550" s="0" t="s">
        <v>134</v>
      </c>
      <c r="CA1550" s="0" t="s">
        <v>134</v>
      </c>
      <c r="CB1550" s="0" t="s">
        <v>134</v>
      </c>
      <c r="CC1550" s="0" t="s">
        <v>134</v>
      </c>
      <c r="CD1550" s="0" t="s">
        <v>134</v>
      </c>
      <c r="CE1550" s="0" t="s">
        <v>134</v>
      </c>
    </row>
    <row r="1551" customFormat="false" ht="12.75" hidden="false" customHeight="false" outlineLevel="0" collapsed="false">
      <c r="E1551" s="9" t="s">
        <v>134</v>
      </c>
      <c r="F1551" s="9" t="s">
        <v>134</v>
      </c>
      <c r="G1551" s="9" t="s">
        <v>134</v>
      </c>
      <c r="Q1551" s="0" t="s">
        <v>134</v>
      </c>
      <c r="R1551" s="0" t="s">
        <v>134</v>
      </c>
      <c r="S1551" s="0" t="s">
        <v>134</v>
      </c>
      <c r="T1551" s="0" t="s">
        <v>134</v>
      </c>
      <c r="U1551" s="0" t="s">
        <v>134</v>
      </c>
      <c r="V1551" s="0" t="s">
        <v>134</v>
      </c>
      <c r="W1551" s="0" t="s">
        <v>134</v>
      </c>
      <c r="X1551" s="0" t="s">
        <v>134</v>
      </c>
      <c r="Y1551" s="0" t="s">
        <v>134</v>
      </c>
      <c r="Z1551" s="0" t="s">
        <v>134</v>
      </c>
      <c r="AA1551" s="0" t="s">
        <v>134</v>
      </c>
      <c r="AB1551" s="0" t="s">
        <v>134</v>
      </c>
      <c r="AC1551" s="0" t="s">
        <v>134</v>
      </c>
      <c r="AD1551" s="0" t="s">
        <v>134</v>
      </c>
      <c r="AE1551" s="0" t="s">
        <v>134</v>
      </c>
      <c r="AF1551" s="0" t="s">
        <v>134</v>
      </c>
      <c r="AG1551" s="0" t="s">
        <v>134</v>
      </c>
      <c r="AH1551" s="0" t="s">
        <v>134</v>
      </c>
      <c r="AI1551" s="0" t="s">
        <v>134</v>
      </c>
      <c r="AJ1551" s="0" t="s">
        <v>134</v>
      </c>
      <c r="AK1551" s="0" t="s">
        <v>134</v>
      </c>
      <c r="AL1551" s="0" t="s">
        <v>134</v>
      </c>
      <c r="AM1551" s="0" t="s">
        <v>134</v>
      </c>
      <c r="AN1551" s="0" t="s">
        <v>134</v>
      </c>
      <c r="AO1551" s="0" t="s">
        <v>134</v>
      </c>
      <c r="AP1551" s="0" t="s">
        <v>134</v>
      </c>
      <c r="AQ1551" s="0" t="s">
        <v>134</v>
      </c>
      <c r="AR1551" s="0" t="s">
        <v>134</v>
      </c>
      <c r="AS1551" s="0" t="s">
        <v>134</v>
      </c>
      <c r="AT1551" s="0" t="s">
        <v>134</v>
      </c>
      <c r="AU1551" s="0" t="s">
        <v>134</v>
      </c>
      <c r="AV1551" s="0" t="s">
        <v>134</v>
      </c>
      <c r="AW1551" s="0" t="s">
        <v>134</v>
      </c>
      <c r="AX1551" s="0" t="s">
        <v>134</v>
      </c>
      <c r="AY1551" s="0" t="s">
        <v>134</v>
      </c>
      <c r="AZ1551" s="0" t="s">
        <v>134</v>
      </c>
      <c r="BA1551" s="0" t="s">
        <v>134</v>
      </c>
      <c r="BB1551" s="0" t="s">
        <v>134</v>
      </c>
      <c r="BC1551" s="0" t="s">
        <v>134</v>
      </c>
      <c r="BD1551" s="0" t="s">
        <v>134</v>
      </c>
      <c r="BE1551" s="0" t="s">
        <v>134</v>
      </c>
      <c r="BF1551" s="0" t="s">
        <v>134</v>
      </c>
      <c r="BG1551" s="0" t="s">
        <v>134</v>
      </c>
      <c r="BH1551" s="0" t="s">
        <v>134</v>
      </c>
      <c r="BI1551" s="0" t="s">
        <v>134</v>
      </c>
      <c r="BJ1551" s="0" t="s">
        <v>134</v>
      </c>
      <c r="BK1551" s="0" t="s">
        <v>134</v>
      </c>
      <c r="BL1551" s="0" t="s">
        <v>134</v>
      </c>
      <c r="BM1551" s="0" t="s">
        <v>134</v>
      </c>
      <c r="BN1551" s="0" t="s">
        <v>134</v>
      </c>
      <c r="BO1551" s="0" t="s">
        <v>134</v>
      </c>
      <c r="BP1551" s="0" t="s">
        <v>134</v>
      </c>
      <c r="BQ1551" s="0" t="s">
        <v>134</v>
      </c>
      <c r="BR1551" s="0" t="s">
        <v>134</v>
      </c>
      <c r="BS1551" s="0" t="s">
        <v>134</v>
      </c>
      <c r="BT1551" s="0" t="s">
        <v>134</v>
      </c>
      <c r="BU1551" s="0" t="s">
        <v>134</v>
      </c>
      <c r="BV1551" s="0" t="s">
        <v>134</v>
      </c>
      <c r="BW1551" s="0" t="s">
        <v>134</v>
      </c>
      <c r="BX1551" s="0" t="s">
        <v>134</v>
      </c>
      <c r="BZ1551" s="0" t="s">
        <v>134</v>
      </c>
      <c r="CA1551" s="0" t="s">
        <v>134</v>
      </c>
      <c r="CB1551" s="0" t="s">
        <v>134</v>
      </c>
      <c r="CC1551" s="0" t="s">
        <v>134</v>
      </c>
      <c r="CD1551" s="0" t="s">
        <v>134</v>
      </c>
      <c r="CE1551" s="0" t="s">
        <v>134</v>
      </c>
    </row>
    <row r="1552" customFormat="false" ht="12.75" hidden="false" customHeight="false" outlineLevel="0" collapsed="false">
      <c r="E1552" s="9" t="s">
        <v>134</v>
      </c>
      <c r="F1552" s="9" t="s">
        <v>134</v>
      </c>
      <c r="G1552" s="9" t="s">
        <v>134</v>
      </c>
      <c r="Q1552" s="0" t="s">
        <v>134</v>
      </c>
      <c r="R1552" s="0" t="s">
        <v>134</v>
      </c>
      <c r="S1552" s="0" t="s">
        <v>134</v>
      </c>
      <c r="T1552" s="0" t="s">
        <v>134</v>
      </c>
      <c r="U1552" s="0" t="s">
        <v>134</v>
      </c>
      <c r="V1552" s="0" t="s">
        <v>134</v>
      </c>
      <c r="W1552" s="0" t="s">
        <v>134</v>
      </c>
      <c r="X1552" s="0" t="s">
        <v>134</v>
      </c>
      <c r="Y1552" s="0" t="s">
        <v>134</v>
      </c>
      <c r="Z1552" s="0" t="s">
        <v>134</v>
      </c>
      <c r="AA1552" s="0" t="s">
        <v>134</v>
      </c>
      <c r="AB1552" s="0" t="s">
        <v>134</v>
      </c>
      <c r="AC1552" s="0" t="s">
        <v>134</v>
      </c>
      <c r="AD1552" s="0" t="s">
        <v>134</v>
      </c>
      <c r="AE1552" s="0" t="s">
        <v>134</v>
      </c>
      <c r="AF1552" s="0" t="s">
        <v>134</v>
      </c>
      <c r="AG1552" s="0" t="s">
        <v>134</v>
      </c>
      <c r="AH1552" s="0" t="s">
        <v>134</v>
      </c>
      <c r="AI1552" s="0" t="s">
        <v>134</v>
      </c>
      <c r="AJ1552" s="0" t="s">
        <v>134</v>
      </c>
      <c r="AK1552" s="0" t="s">
        <v>134</v>
      </c>
      <c r="AL1552" s="0" t="s">
        <v>134</v>
      </c>
      <c r="AM1552" s="0" t="s">
        <v>134</v>
      </c>
      <c r="AN1552" s="0" t="s">
        <v>134</v>
      </c>
      <c r="AO1552" s="0" t="s">
        <v>134</v>
      </c>
      <c r="AP1552" s="0" t="s">
        <v>134</v>
      </c>
      <c r="AQ1552" s="0" t="s">
        <v>134</v>
      </c>
      <c r="AR1552" s="0" t="s">
        <v>134</v>
      </c>
      <c r="AS1552" s="0" t="s">
        <v>134</v>
      </c>
      <c r="AT1552" s="0" t="s">
        <v>134</v>
      </c>
      <c r="AU1552" s="0" t="s">
        <v>134</v>
      </c>
      <c r="AV1552" s="0" t="s">
        <v>134</v>
      </c>
      <c r="AW1552" s="0" t="s">
        <v>134</v>
      </c>
      <c r="AX1552" s="0" t="s">
        <v>134</v>
      </c>
      <c r="AY1552" s="0" t="s">
        <v>134</v>
      </c>
      <c r="AZ1552" s="0" t="s">
        <v>134</v>
      </c>
      <c r="BA1552" s="0" t="s">
        <v>134</v>
      </c>
      <c r="BB1552" s="0" t="s">
        <v>134</v>
      </c>
      <c r="BC1552" s="0" t="s">
        <v>134</v>
      </c>
      <c r="BD1552" s="0" t="s">
        <v>134</v>
      </c>
      <c r="BE1552" s="0" t="s">
        <v>134</v>
      </c>
      <c r="BF1552" s="0" t="s">
        <v>134</v>
      </c>
      <c r="BG1552" s="0" t="s">
        <v>134</v>
      </c>
      <c r="BH1552" s="0" t="s">
        <v>134</v>
      </c>
      <c r="BI1552" s="0" t="s">
        <v>134</v>
      </c>
      <c r="BJ1552" s="0" t="s">
        <v>134</v>
      </c>
      <c r="BK1552" s="0" t="s">
        <v>134</v>
      </c>
      <c r="BL1552" s="0" t="s">
        <v>134</v>
      </c>
      <c r="BM1552" s="0" t="s">
        <v>134</v>
      </c>
      <c r="BN1552" s="0" t="s">
        <v>134</v>
      </c>
      <c r="BO1552" s="0" t="s">
        <v>134</v>
      </c>
      <c r="BP1552" s="0" t="s">
        <v>134</v>
      </c>
      <c r="BQ1552" s="0" t="s">
        <v>134</v>
      </c>
      <c r="BR1552" s="0" t="s">
        <v>134</v>
      </c>
      <c r="BS1552" s="0" t="s">
        <v>134</v>
      </c>
      <c r="BT1552" s="0" t="s">
        <v>134</v>
      </c>
      <c r="BU1552" s="0" t="s">
        <v>134</v>
      </c>
      <c r="BV1552" s="0" t="s">
        <v>134</v>
      </c>
      <c r="BW1552" s="0" t="s">
        <v>134</v>
      </c>
      <c r="BX1552" s="0" t="s">
        <v>134</v>
      </c>
      <c r="BZ1552" s="0" t="s">
        <v>134</v>
      </c>
      <c r="CA1552" s="0" t="s">
        <v>134</v>
      </c>
      <c r="CB1552" s="0" t="s">
        <v>134</v>
      </c>
      <c r="CC1552" s="0" t="s">
        <v>134</v>
      </c>
      <c r="CD1552" s="0" t="s">
        <v>134</v>
      </c>
      <c r="CE1552" s="0" t="s">
        <v>134</v>
      </c>
    </row>
    <row r="1553" customFormat="false" ht="12.75" hidden="false" customHeight="false" outlineLevel="0" collapsed="false">
      <c r="E1553" s="9" t="s">
        <v>134</v>
      </c>
      <c r="F1553" s="9" t="s">
        <v>134</v>
      </c>
      <c r="G1553" s="9" t="s">
        <v>134</v>
      </c>
      <c r="Q1553" s="0" t="s">
        <v>134</v>
      </c>
      <c r="R1553" s="0" t="s">
        <v>134</v>
      </c>
      <c r="S1553" s="0" t="s">
        <v>134</v>
      </c>
      <c r="T1553" s="0" t="s">
        <v>134</v>
      </c>
      <c r="U1553" s="0" t="s">
        <v>134</v>
      </c>
      <c r="V1553" s="0" t="s">
        <v>134</v>
      </c>
      <c r="W1553" s="0" t="s">
        <v>134</v>
      </c>
      <c r="X1553" s="0" t="s">
        <v>134</v>
      </c>
      <c r="Y1553" s="0" t="s">
        <v>134</v>
      </c>
      <c r="Z1553" s="0" t="s">
        <v>134</v>
      </c>
      <c r="AA1553" s="0" t="s">
        <v>134</v>
      </c>
      <c r="AB1553" s="0" t="s">
        <v>134</v>
      </c>
      <c r="AC1553" s="0" t="s">
        <v>134</v>
      </c>
      <c r="AD1553" s="0" t="s">
        <v>134</v>
      </c>
      <c r="AE1553" s="0" t="s">
        <v>134</v>
      </c>
      <c r="AF1553" s="0" t="s">
        <v>134</v>
      </c>
      <c r="AG1553" s="0" t="s">
        <v>134</v>
      </c>
      <c r="AH1553" s="0" t="s">
        <v>134</v>
      </c>
      <c r="AI1553" s="0" t="s">
        <v>134</v>
      </c>
      <c r="AJ1553" s="0" t="s">
        <v>134</v>
      </c>
      <c r="AK1553" s="0" t="s">
        <v>134</v>
      </c>
      <c r="AL1553" s="0" t="s">
        <v>134</v>
      </c>
      <c r="AM1553" s="0" t="s">
        <v>134</v>
      </c>
      <c r="AN1553" s="0" t="s">
        <v>134</v>
      </c>
      <c r="AO1553" s="0" t="s">
        <v>134</v>
      </c>
      <c r="AP1553" s="0" t="s">
        <v>134</v>
      </c>
      <c r="AQ1553" s="0" t="s">
        <v>134</v>
      </c>
      <c r="AR1553" s="0" t="s">
        <v>134</v>
      </c>
      <c r="AS1553" s="0" t="s">
        <v>134</v>
      </c>
      <c r="AT1553" s="0" t="s">
        <v>134</v>
      </c>
      <c r="AU1553" s="0" t="s">
        <v>134</v>
      </c>
      <c r="AV1553" s="0" t="s">
        <v>134</v>
      </c>
      <c r="AW1553" s="0" t="s">
        <v>134</v>
      </c>
      <c r="AX1553" s="0" t="s">
        <v>134</v>
      </c>
      <c r="AY1553" s="0" t="s">
        <v>134</v>
      </c>
      <c r="AZ1553" s="0" t="s">
        <v>134</v>
      </c>
      <c r="BA1553" s="0" t="s">
        <v>134</v>
      </c>
      <c r="BB1553" s="0" t="s">
        <v>134</v>
      </c>
      <c r="BC1553" s="0" t="s">
        <v>134</v>
      </c>
      <c r="BD1553" s="0" t="s">
        <v>134</v>
      </c>
      <c r="BE1553" s="0" t="s">
        <v>134</v>
      </c>
      <c r="BF1553" s="0" t="s">
        <v>134</v>
      </c>
      <c r="BG1553" s="0" t="s">
        <v>134</v>
      </c>
      <c r="BH1553" s="0" t="s">
        <v>134</v>
      </c>
      <c r="BI1553" s="0" t="s">
        <v>134</v>
      </c>
      <c r="BJ1553" s="0" t="s">
        <v>134</v>
      </c>
      <c r="BK1553" s="0" t="s">
        <v>134</v>
      </c>
      <c r="BL1553" s="0" t="s">
        <v>134</v>
      </c>
      <c r="BM1553" s="0" t="s">
        <v>134</v>
      </c>
      <c r="BN1553" s="0" t="s">
        <v>134</v>
      </c>
      <c r="BO1553" s="0" t="s">
        <v>134</v>
      </c>
      <c r="BP1553" s="0" t="s">
        <v>134</v>
      </c>
      <c r="BQ1553" s="0" t="s">
        <v>134</v>
      </c>
      <c r="BR1553" s="0" t="s">
        <v>134</v>
      </c>
      <c r="BS1553" s="0" t="s">
        <v>134</v>
      </c>
      <c r="BT1553" s="0" t="s">
        <v>134</v>
      </c>
      <c r="BU1553" s="0" t="s">
        <v>134</v>
      </c>
      <c r="BV1553" s="0" t="s">
        <v>134</v>
      </c>
      <c r="BW1553" s="0" t="s">
        <v>134</v>
      </c>
      <c r="BX1553" s="0" t="s">
        <v>134</v>
      </c>
      <c r="BZ1553" s="0" t="s">
        <v>134</v>
      </c>
      <c r="CA1553" s="0" t="s">
        <v>134</v>
      </c>
      <c r="CB1553" s="0" t="s">
        <v>134</v>
      </c>
      <c r="CC1553" s="0" t="s">
        <v>134</v>
      </c>
      <c r="CD1553" s="0" t="s">
        <v>134</v>
      </c>
      <c r="CE1553" s="0" t="s">
        <v>134</v>
      </c>
    </row>
    <row r="1554" customFormat="false" ht="12.75" hidden="false" customHeight="false" outlineLevel="0" collapsed="false">
      <c r="E1554" s="9" t="s">
        <v>134</v>
      </c>
      <c r="F1554" s="9" t="s">
        <v>134</v>
      </c>
      <c r="G1554" s="9" t="s">
        <v>134</v>
      </c>
      <c r="Q1554" s="0" t="s">
        <v>134</v>
      </c>
      <c r="R1554" s="0" t="s">
        <v>134</v>
      </c>
      <c r="S1554" s="0" t="s">
        <v>134</v>
      </c>
      <c r="T1554" s="0" t="s">
        <v>134</v>
      </c>
      <c r="U1554" s="0" t="s">
        <v>134</v>
      </c>
      <c r="V1554" s="0" t="s">
        <v>134</v>
      </c>
      <c r="W1554" s="0" t="s">
        <v>134</v>
      </c>
      <c r="X1554" s="0" t="s">
        <v>134</v>
      </c>
      <c r="Y1554" s="0" t="s">
        <v>134</v>
      </c>
      <c r="Z1554" s="0" t="s">
        <v>134</v>
      </c>
      <c r="AA1554" s="0" t="s">
        <v>134</v>
      </c>
      <c r="AB1554" s="0" t="s">
        <v>134</v>
      </c>
      <c r="AC1554" s="0" t="s">
        <v>134</v>
      </c>
      <c r="AD1554" s="0" t="s">
        <v>134</v>
      </c>
      <c r="AE1554" s="0" t="s">
        <v>134</v>
      </c>
      <c r="AF1554" s="0" t="s">
        <v>134</v>
      </c>
      <c r="AG1554" s="0" t="s">
        <v>134</v>
      </c>
      <c r="AH1554" s="0" t="s">
        <v>134</v>
      </c>
      <c r="AI1554" s="0" t="s">
        <v>134</v>
      </c>
      <c r="AJ1554" s="0" t="s">
        <v>134</v>
      </c>
      <c r="AK1554" s="0" t="s">
        <v>134</v>
      </c>
      <c r="AL1554" s="0" t="s">
        <v>134</v>
      </c>
      <c r="AM1554" s="0" t="s">
        <v>134</v>
      </c>
      <c r="AN1554" s="0" t="s">
        <v>134</v>
      </c>
      <c r="AO1554" s="0" t="s">
        <v>134</v>
      </c>
      <c r="AP1554" s="0" t="s">
        <v>134</v>
      </c>
      <c r="AQ1554" s="0" t="s">
        <v>134</v>
      </c>
      <c r="AR1554" s="0" t="s">
        <v>134</v>
      </c>
      <c r="AS1554" s="0" t="s">
        <v>134</v>
      </c>
      <c r="AT1554" s="0" t="s">
        <v>134</v>
      </c>
      <c r="AU1554" s="0" t="s">
        <v>134</v>
      </c>
      <c r="AV1554" s="0" t="s">
        <v>134</v>
      </c>
      <c r="AW1554" s="0" t="s">
        <v>134</v>
      </c>
      <c r="AX1554" s="0" t="s">
        <v>134</v>
      </c>
      <c r="AY1554" s="0" t="s">
        <v>134</v>
      </c>
      <c r="AZ1554" s="0" t="s">
        <v>134</v>
      </c>
      <c r="BA1554" s="0" t="s">
        <v>134</v>
      </c>
      <c r="BB1554" s="0" t="s">
        <v>134</v>
      </c>
      <c r="BC1554" s="0" t="s">
        <v>134</v>
      </c>
      <c r="BD1554" s="0" t="s">
        <v>134</v>
      </c>
      <c r="BE1554" s="0" t="s">
        <v>134</v>
      </c>
      <c r="BF1554" s="0" t="s">
        <v>134</v>
      </c>
      <c r="BG1554" s="0" t="s">
        <v>134</v>
      </c>
      <c r="BH1554" s="0" t="s">
        <v>134</v>
      </c>
      <c r="BI1554" s="0" t="s">
        <v>134</v>
      </c>
      <c r="BJ1554" s="0" t="s">
        <v>134</v>
      </c>
      <c r="BK1554" s="0" t="s">
        <v>134</v>
      </c>
      <c r="BL1554" s="0" t="s">
        <v>134</v>
      </c>
      <c r="BM1554" s="0" t="s">
        <v>134</v>
      </c>
      <c r="BN1554" s="0" t="s">
        <v>134</v>
      </c>
      <c r="BO1554" s="0" t="s">
        <v>134</v>
      </c>
      <c r="BP1554" s="0" t="s">
        <v>134</v>
      </c>
      <c r="BQ1554" s="0" t="s">
        <v>134</v>
      </c>
      <c r="BR1554" s="0" t="s">
        <v>134</v>
      </c>
      <c r="BS1554" s="0" t="s">
        <v>134</v>
      </c>
      <c r="BT1554" s="0" t="s">
        <v>134</v>
      </c>
      <c r="BU1554" s="0" t="s">
        <v>134</v>
      </c>
      <c r="BV1554" s="0" t="s">
        <v>134</v>
      </c>
      <c r="BW1554" s="0" t="s">
        <v>134</v>
      </c>
      <c r="BX1554" s="0" t="s">
        <v>134</v>
      </c>
      <c r="BZ1554" s="0" t="s">
        <v>134</v>
      </c>
      <c r="CA1554" s="0" t="s">
        <v>134</v>
      </c>
      <c r="CB1554" s="0" t="s">
        <v>134</v>
      </c>
      <c r="CC1554" s="0" t="s">
        <v>134</v>
      </c>
      <c r="CD1554" s="0" t="s">
        <v>134</v>
      </c>
      <c r="CE1554" s="0" t="s">
        <v>134</v>
      </c>
    </row>
    <row r="1555" customFormat="false" ht="12.75" hidden="false" customHeight="false" outlineLevel="0" collapsed="false">
      <c r="E1555" s="9" t="s">
        <v>134</v>
      </c>
      <c r="F1555" s="9" t="s">
        <v>134</v>
      </c>
      <c r="G1555" s="9" t="s">
        <v>134</v>
      </c>
      <c r="Q1555" s="0" t="s">
        <v>134</v>
      </c>
      <c r="R1555" s="0" t="s">
        <v>134</v>
      </c>
      <c r="S1555" s="0" t="s">
        <v>134</v>
      </c>
      <c r="T1555" s="0" t="s">
        <v>134</v>
      </c>
      <c r="U1555" s="0" t="s">
        <v>134</v>
      </c>
      <c r="V1555" s="0" t="s">
        <v>134</v>
      </c>
      <c r="W1555" s="0" t="s">
        <v>134</v>
      </c>
      <c r="X1555" s="0" t="s">
        <v>134</v>
      </c>
      <c r="Y1555" s="0" t="s">
        <v>134</v>
      </c>
      <c r="Z1555" s="0" t="s">
        <v>134</v>
      </c>
      <c r="AA1555" s="0" t="s">
        <v>134</v>
      </c>
      <c r="AB1555" s="0" t="s">
        <v>134</v>
      </c>
      <c r="AC1555" s="0" t="s">
        <v>134</v>
      </c>
      <c r="AD1555" s="0" t="s">
        <v>134</v>
      </c>
      <c r="AE1555" s="0" t="s">
        <v>134</v>
      </c>
      <c r="AF1555" s="0" t="s">
        <v>134</v>
      </c>
      <c r="AG1555" s="0" t="s">
        <v>134</v>
      </c>
      <c r="AH1555" s="0" t="s">
        <v>134</v>
      </c>
      <c r="AI1555" s="0" t="s">
        <v>134</v>
      </c>
      <c r="AJ1555" s="0" t="s">
        <v>134</v>
      </c>
      <c r="AK1555" s="0" t="s">
        <v>134</v>
      </c>
      <c r="AL1555" s="0" t="s">
        <v>134</v>
      </c>
      <c r="AM1555" s="0" t="s">
        <v>134</v>
      </c>
      <c r="AN1555" s="0" t="s">
        <v>134</v>
      </c>
      <c r="AO1555" s="0" t="s">
        <v>134</v>
      </c>
      <c r="AP1555" s="0" t="s">
        <v>134</v>
      </c>
      <c r="AQ1555" s="0" t="s">
        <v>134</v>
      </c>
      <c r="AR1555" s="0" t="s">
        <v>134</v>
      </c>
      <c r="AS1555" s="0" t="s">
        <v>134</v>
      </c>
      <c r="AT1555" s="0" t="s">
        <v>134</v>
      </c>
      <c r="AU1555" s="0" t="s">
        <v>134</v>
      </c>
      <c r="AV1555" s="0" t="s">
        <v>134</v>
      </c>
      <c r="AW1555" s="0" t="s">
        <v>134</v>
      </c>
      <c r="AX1555" s="0" t="s">
        <v>134</v>
      </c>
      <c r="AY1555" s="0" t="s">
        <v>134</v>
      </c>
      <c r="AZ1555" s="0" t="s">
        <v>134</v>
      </c>
      <c r="BA1555" s="0" t="s">
        <v>134</v>
      </c>
      <c r="BB1555" s="0" t="s">
        <v>134</v>
      </c>
      <c r="BC1555" s="0" t="s">
        <v>134</v>
      </c>
      <c r="BD1555" s="0" t="s">
        <v>134</v>
      </c>
      <c r="BE1555" s="0" t="s">
        <v>134</v>
      </c>
      <c r="BF1555" s="0" t="s">
        <v>134</v>
      </c>
      <c r="BG1555" s="0" t="s">
        <v>134</v>
      </c>
      <c r="BH1555" s="0" t="s">
        <v>134</v>
      </c>
      <c r="BI1555" s="0" t="s">
        <v>134</v>
      </c>
      <c r="BJ1555" s="0" t="s">
        <v>134</v>
      </c>
      <c r="BK1555" s="0" t="s">
        <v>134</v>
      </c>
      <c r="BL1555" s="0" t="s">
        <v>134</v>
      </c>
      <c r="BM1555" s="0" t="s">
        <v>134</v>
      </c>
      <c r="BN1555" s="0" t="s">
        <v>134</v>
      </c>
      <c r="BO1555" s="0" t="s">
        <v>134</v>
      </c>
      <c r="BP1555" s="0" t="s">
        <v>134</v>
      </c>
      <c r="BQ1555" s="0" t="s">
        <v>134</v>
      </c>
      <c r="BR1555" s="0" t="s">
        <v>134</v>
      </c>
      <c r="BS1555" s="0" t="s">
        <v>134</v>
      </c>
      <c r="BT1555" s="0" t="s">
        <v>134</v>
      </c>
      <c r="BU1555" s="0" t="s">
        <v>134</v>
      </c>
      <c r="BV1555" s="0" t="s">
        <v>134</v>
      </c>
      <c r="BW1555" s="0" t="s">
        <v>134</v>
      </c>
      <c r="BX1555" s="0" t="s">
        <v>134</v>
      </c>
      <c r="BZ1555" s="0" t="s">
        <v>134</v>
      </c>
      <c r="CA1555" s="0" t="s">
        <v>134</v>
      </c>
      <c r="CB1555" s="0" t="s">
        <v>134</v>
      </c>
      <c r="CC1555" s="0" t="s">
        <v>134</v>
      </c>
      <c r="CD1555" s="0" t="s">
        <v>134</v>
      </c>
      <c r="CE1555" s="0" t="s">
        <v>134</v>
      </c>
    </row>
    <row r="1556" customFormat="false" ht="12.75" hidden="false" customHeight="false" outlineLevel="0" collapsed="false">
      <c r="E1556" s="9" t="s">
        <v>134</v>
      </c>
      <c r="F1556" s="9" t="s">
        <v>134</v>
      </c>
      <c r="G1556" s="9" t="s">
        <v>134</v>
      </c>
      <c r="Q1556" s="0" t="s">
        <v>134</v>
      </c>
      <c r="R1556" s="0" t="s">
        <v>134</v>
      </c>
      <c r="S1556" s="0" t="s">
        <v>134</v>
      </c>
      <c r="T1556" s="0" t="s">
        <v>134</v>
      </c>
      <c r="U1556" s="0" t="s">
        <v>134</v>
      </c>
      <c r="V1556" s="0" t="s">
        <v>134</v>
      </c>
      <c r="W1556" s="0" t="s">
        <v>134</v>
      </c>
      <c r="X1556" s="0" t="s">
        <v>134</v>
      </c>
      <c r="Y1556" s="0" t="s">
        <v>134</v>
      </c>
      <c r="Z1556" s="0" t="s">
        <v>134</v>
      </c>
      <c r="AA1556" s="0" t="s">
        <v>134</v>
      </c>
      <c r="AB1556" s="0" t="s">
        <v>134</v>
      </c>
      <c r="AC1556" s="0" t="s">
        <v>134</v>
      </c>
      <c r="AD1556" s="0" t="s">
        <v>134</v>
      </c>
      <c r="AE1556" s="0" t="s">
        <v>134</v>
      </c>
      <c r="AF1556" s="0" t="s">
        <v>134</v>
      </c>
      <c r="AG1556" s="0" t="s">
        <v>134</v>
      </c>
      <c r="AH1556" s="0" t="s">
        <v>134</v>
      </c>
      <c r="AI1556" s="0" t="s">
        <v>134</v>
      </c>
      <c r="AJ1556" s="0" t="s">
        <v>134</v>
      </c>
      <c r="AK1556" s="0" t="s">
        <v>134</v>
      </c>
      <c r="AL1556" s="0" t="s">
        <v>134</v>
      </c>
      <c r="AM1556" s="0" t="s">
        <v>134</v>
      </c>
      <c r="AN1556" s="0" t="s">
        <v>134</v>
      </c>
      <c r="AO1556" s="0" t="s">
        <v>134</v>
      </c>
      <c r="AP1556" s="0" t="s">
        <v>134</v>
      </c>
      <c r="AQ1556" s="0" t="s">
        <v>134</v>
      </c>
      <c r="AR1556" s="0" t="s">
        <v>134</v>
      </c>
      <c r="AS1556" s="0" t="s">
        <v>134</v>
      </c>
      <c r="AT1556" s="0" t="s">
        <v>134</v>
      </c>
      <c r="AU1556" s="0" t="s">
        <v>134</v>
      </c>
      <c r="AV1556" s="0" t="s">
        <v>134</v>
      </c>
      <c r="AW1556" s="0" t="s">
        <v>134</v>
      </c>
      <c r="AX1556" s="0" t="s">
        <v>134</v>
      </c>
      <c r="AY1556" s="0" t="s">
        <v>134</v>
      </c>
      <c r="AZ1556" s="0" t="s">
        <v>134</v>
      </c>
      <c r="BA1556" s="0" t="s">
        <v>134</v>
      </c>
      <c r="BB1556" s="0" t="s">
        <v>134</v>
      </c>
      <c r="BC1556" s="0" t="s">
        <v>134</v>
      </c>
      <c r="BD1556" s="0" t="s">
        <v>134</v>
      </c>
      <c r="BE1556" s="0" t="s">
        <v>134</v>
      </c>
      <c r="BF1556" s="0" t="s">
        <v>134</v>
      </c>
      <c r="BG1556" s="0" t="s">
        <v>134</v>
      </c>
      <c r="BH1556" s="0" t="s">
        <v>134</v>
      </c>
      <c r="BI1556" s="0" t="s">
        <v>134</v>
      </c>
      <c r="BJ1556" s="0" t="s">
        <v>134</v>
      </c>
      <c r="BK1556" s="0" t="s">
        <v>134</v>
      </c>
      <c r="BL1556" s="0" t="s">
        <v>134</v>
      </c>
      <c r="BM1556" s="0" t="s">
        <v>134</v>
      </c>
      <c r="BN1556" s="0" t="s">
        <v>134</v>
      </c>
      <c r="BO1556" s="0" t="s">
        <v>134</v>
      </c>
      <c r="BP1556" s="0" t="s">
        <v>134</v>
      </c>
      <c r="BQ1556" s="0" t="s">
        <v>134</v>
      </c>
      <c r="BR1556" s="0" t="s">
        <v>134</v>
      </c>
      <c r="BS1556" s="0" t="s">
        <v>134</v>
      </c>
      <c r="BT1556" s="0" t="s">
        <v>134</v>
      </c>
      <c r="BU1556" s="0" t="s">
        <v>134</v>
      </c>
      <c r="BV1556" s="0" t="s">
        <v>134</v>
      </c>
      <c r="BW1556" s="0" t="s">
        <v>134</v>
      </c>
      <c r="BX1556" s="0" t="s">
        <v>134</v>
      </c>
      <c r="BZ1556" s="0" t="s">
        <v>134</v>
      </c>
      <c r="CA1556" s="0" t="s">
        <v>134</v>
      </c>
      <c r="CB1556" s="0" t="s">
        <v>134</v>
      </c>
      <c r="CC1556" s="0" t="s">
        <v>134</v>
      </c>
      <c r="CD1556" s="0" t="s">
        <v>134</v>
      </c>
      <c r="CE1556" s="0" t="s">
        <v>134</v>
      </c>
    </row>
    <row r="1557" customFormat="false" ht="12.75" hidden="false" customHeight="false" outlineLevel="0" collapsed="false">
      <c r="E1557" s="9" t="s">
        <v>134</v>
      </c>
      <c r="F1557" s="9" t="s">
        <v>134</v>
      </c>
      <c r="G1557" s="9" t="s">
        <v>134</v>
      </c>
      <c r="Q1557" s="0" t="s">
        <v>134</v>
      </c>
      <c r="R1557" s="0" t="s">
        <v>134</v>
      </c>
      <c r="S1557" s="0" t="s">
        <v>134</v>
      </c>
      <c r="T1557" s="0" t="s">
        <v>134</v>
      </c>
      <c r="U1557" s="0" t="s">
        <v>134</v>
      </c>
      <c r="V1557" s="0" t="s">
        <v>134</v>
      </c>
      <c r="W1557" s="0" t="s">
        <v>134</v>
      </c>
      <c r="X1557" s="0" t="s">
        <v>134</v>
      </c>
      <c r="Y1557" s="0" t="s">
        <v>134</v>
      </c>
      <c r="Z1557" s="0" t="s">
        <v>134</v>
      </c>
      <c r="AA1557" s="0" t="s">
        <v>134</v>
      </c>
      <c r="AB1557" s="0" t="s">
        <v>134</v>
      </c>
      <c r="AC1557" s="0" t="s">
        <v>134</v>
      </c>
      <c r="AD1557" s="0" t="s">
        <v>134</v>
      </c>
      <c r="AE1557" s="0" t="s">
        <v>134</v>
      </c>
      <c r="AF1557" s="0" t="s">
        <v>134</v>
      </c>
      <c r="AG1557" s="0" t="s">
        <v>134</v>
      </c>
      <c r="AH1557" s="0" t="s">
        <v>134</v>
      </c>
      <c r="AI1557" s="0" t="s">
        <v>134</v>
      </c>
      <c r="AJ1557" s="0" t="s">
        <v>134</v>
      </c>
      <c r="AK1557" s="0" t="s">
        <v>134</v>
      </c>
      <c r="AL1557" s="0" t="s">
        <v>134</v>
      </c>
      <c r="AM1557" s="0" t="s">
        <v>134</v>
      </c>
      <c r="AN1557" s="0" t="s">
        <v>134</v>
      </c>
      <c r="AO1557" s="0" t="s">
        <v>134</v>
      </c>
      <c r="AP1557" s="0" t="s">
        <v>134</v>
      </c>
      <c r="AQ1557" s="0" t="s">
        <v>134</v>
      </c>
      <c r="AR1557" s="0" t="s">
        <v>134</v>
      </c>
      <c r="AS1557" s="0" t="s">
        <v>134</v>
      </c>
      <c r="AT1557" s="0" t="s">
        <v>134</v>
      </c>
      <c r="AU1557" s="0" t="s">
        <v>134</v>
      </c>
      <c r="AV1557" s="0" t="s">
        <v>134</v>
      </c>
      <c r="AW1557" s="0" t="s">
        <v>134</v>
      </c>
      <c r="AX1557" s="0" t="s">
        <v>134</v>
      </c>
      <c r="AY1557" s="0" t="s">
        <v>134</v>
      </c>
      <c r="AZ1557" s="0" t="s">
        <v>134</v>
      </c>
      <c r="BA1557" s="0" t="s">
        <v>134</v>
      </c>
      <c r="BB1557" s="0" t="s">
        <v>134</v>
      </c>
      <c r="BC1557" s="0" t="s">
        <v>134</v>
      </c>
      <c r="BD1557" s="0" t="s">
        <v>134</v>
      </c>
      <c r="BE1557" s="0" t="s">
        <v>134</v>
      </c>
      <c r="BF1557" s="0" t="s">
        <v>134</v>
      </c>
      <c r="BG1557" s="0" t="s">
        <v>134</v>
      </c>
      <c r="BH1557" s="0" t="s">
        <v>134</v>
      </c>
      <c r="BI1557" s="0" t="s">
        <v>134</v>
      </c>
      <c r="BJ1557" s="0" t="s">
        <v>134</v>
      </c>
      <c r="BK1557" s="0" t="s">
        <v>134</v>
      </c>
      <c r="BL1557" s="0" t="s">
        <v>134</v>
      </c>
      <c r="BM1557" s="0" t="s">
        <v>134</v>
      </c>
      <c r="BN1557" s="0" t="s">
        <v>134</v>
      </c>
      <c r="BO1557" s="0" t="s">
        <v>134</v>
      </c>
      <c r="BP1557" s="0" t="s">
        <v>134</v>
      </c>
      <c r="BQ1557" s="0" t="s">
        <v>134</v>
      </c>
      <c r="BR1557" s="0" t="s">
        <v>134</v>
      </c>
      <c r="BS1557" s="0" t="s">
        <v>134</v>
      </c>
      <c r="BT1557" s="0" t="s">
        <v>134</v>
      </c>
      <c r="BU1557" s="0" t="s">
        <v>134</v>
      </c>
      <c r="BV1557" s="0" t="s">
        <v>134</v>
      </c>
      <c r="BW1557" s="0" t="s">
        <v>134</v>
      </c>
      <c r="BX1557" s="0" t="s">
        <v>134</v>
      </c>
      <c r="BZ1557" s="0" t="s">
        <v>134</v>
      </c>
      <c r="CA1557" s="0" t="s">
        <v>134</v>
      </c>
      <c r="CB1557" s="0" t="s">
        <v>134</v>
      </c>
      <c r="CC1557" s="0" t="s">
        <v>134</v>
      </c>
      <c r="CD1557" s="0" t="s">
        <v>134</v>
      </c>
      <c r="CE1557" s="0" t="s">
        <v>134</v>
      </c>
    </row>
    <row r="1558" customFormat="false" ht="12.75" hidden="false" customHeight="false" outlineLevel="0" collapsed="false">
      <c r="E1558" s="9" t="s">
        <v>134</v>
      </c>
      <c r="F1558" s="9" t="s">
        <v>134</v>
      </c>
      <c r="G1558" s="9" t="s">
        <v>134</v>
      </c>
      <c r="Q1558" s="0" t="s">
        <v>134</v>
      </c>
      <c r="R1558" s="0" t="s">
        <v>134</v>
      </c>
      <c r="S1558" s="0" t="s">
        <v>134</v>
      </c>
      <c r="T1558" s="0" t="s">
        <v>134</v>
      </c>
      <c r="U1558" s="0" t="s">
        <v>134</v>
      </c>
      <c r="V1558" s="0" t="s">
        <v>134</v>
      </c>
      <c r="W1558" s="0" t="s">
        <v>134</v>
      </c>
      <c r="X1558" s="0" t="s">
        <v>134</v>
      </c>
      <c r="Y1558" s="0" t="s">
        <v>134</v>
      </c>
      <c r="Z1558" s="0" t="s">
        <v>134</v>
      </c>
      <c r="AA1558" s="0" t="s">
        <v>134</v>
      </c>
      <c r="AB1558" s="0" t="s">
        <v>134</v>
      </c>
      <c r="AC1558" s="0" t="s">
        <v>134</v>
      </c>
      <c r="AD1558" s="0" t="s">
        <v>134</v>
      </c>
      <c r="AE1558" s="0" t="s">
        <v>134</v>
      </c>
      <c r="AF1558" s="0" t="s">
        <v>134</v>
      </c>
      <c r="AG1558" s="0" t="s">
        <v>134</v>
      </c>
      <c r="AH1558" s="0" t="s">
        <v>134</v>
      </c>
      <c r="AI1558" s="0" t="s">
        <v>134</v>
      </c>
      <c r="AJ1558" s="0" t="s">
        <v>134</v>
      </c>
      <c r="AK1558" s="0" t="s">
        <v>134</v>
      </c>
      <c r="AL1558" s="0" t="s">
        <v>134</v>
      </c>
      <c r="AM1558" s="0" t="s">
        <v>134</v>
      </c>
      <c r="AN1558" s="0" t="s">
        <v>134</v>
      </c>
      <c r="AO1558" s="0" t="s">
        <v>134</v>
      </c>
      <c r="AP1558" s="0" t="s">
        <v>134</v>
      </c>
      <c r="AQ1558" s="0" t="s">
        <v>134</v>
      </c>
      <c r="AR1558" s="0" t="s">
        <v>134</v>
      </c>
      <c r="AS1558" s="0" t="s">
        <v>134</v>
      </c>
      <c r="AT1558" s="0" t="s">
        <v>134</v>
      </c>
      <c r="AU1558" s="0" t="s">
        <v>134</v>
      </c>
      <c r="AV1558" s="0" t="s">
        <v>134</v>
      </c>
      <c r="AW1558" s="0" t="s">
        <v>134</v>
      </c>
      <c r="AX1558" s="0" t="s">
        <v>134</v>
      </c>
      <c r="AY1558" s="0" t="s">
        <v>134</v>
      </c>
      <c r="AZ1558" s="0" t="s">
        <v>134</v>
      </c>
      <c r="BA1558" s="0" t="s">
        <v>134</v>
      </c>
      <c r="BB1558" s="0" t="s">
        <v>134</v>
      </c>
      <c r="BC1558" s="0" t="s">
        <v>134</v>
      </c>
      <c r="BD1558" s="0" t="s">
        <v>134</v>
      </c>
      <c r="BE1558" s="0" t="s">
        <v>134</v>
      </c>
      <c r="BF1558" s="0" t="s">
        <v>134</v>
      </c>
      <c r="BG1558" s="0" t="s">
        <v>134</v>
      </c>
      <c r="BH1558" s="0" t="s">
        <v>134</v>
      </c>
      <c r="BI1558" s="0" t="s">
        <v>134</v>
      </c>
      <c r="BJ1558" s="0" t="s">
        <v>134</v>
      </c>
      <c r="BK1558" s="0" t="s">
        <v>134</v>
      </c>
      <c r="BL1558" s="0" t="s">
        <v>134</v>
      </c>
      <c r="BM1558" s="0" t="s">
        <v>134</v>
      </c>
      <c r="BN1558" s="0" t="s">
        <v>134</v>
      </c>
      <c r="BO1558" s="0" t="s">
        <v>134</v>
      </c>
      <c r="BP1558" s="0" t="s">
        <v>134</v>
      </c>
      <c r="BQ1558" s="0" t="s">
        <v>134</v>
      </c>
      <c r="BR1558" s="0" t="s">
        <v>134</v>
      </c>
      <c r="BS1558" s="0" t="s">
        <v>134</v>
      </c>
      <c r="BT1558" s="0" t="s">
        <v>134</v>
      </c>
      <c r="BU1558" s="0" t="s">
        <v>134</v>
      </c>
      <c r="BV1558" s="0" t="s">
        <v>134</v>
      </c>
      <c r="BW1558" s="0" t="s">
        <v>134</v>
      </c>
      <c r="BX1558" s="0" t="s">
        <v>134</v>
      </c>
      <c r="BZ1558" s="0" t="s">
        <v>134</v>
      </c>
      <c r="CA1558" s="0" t="s">
        <v>134</v>
      </c>
      <c r="CB1558" s="0" t="s">
        <v>134</v>
      </c>
      <c r="CC1558" s="0" t="s">
        <v>134</v>
      </c>
      <c r="CD1558" s="0" t="s">
        <v>134</v>
      </c>
      <c r="CE1558" s="0" t="s">
        <v>134</v>
      </c>
    </row>
    <row r="1559" customFormat="false" ht="12.75" hidden="false" customHeight="false" outlineLevel="0" collapsed="false">
      <c r="E1559" s="9" t="s">
        <v>134</v>
      </c>
      <c r="F1559" s="9" t="s">
        <v>134</v>
      </c>
      <c r="G1559" s="9" t="s">
        <v>134</v>
      </c>
      <c r="Q1559" s="0" t="s">
        <v>134</v>
      </c>
      <c r="R1559" s="0" t="s">
        <v>134</v>
      </c>
      <c r="S1559" s="0" t="s">
        <v>134</v>
      </c>
      <c r="T1559" s="0" t="s">
        <v>134</v>
      </c>
      <c r="U1559" s="0" t="s">
        <v>134</v>
      </c>
      <c r="V1559" s="0" t="s">
        <v>134</v>
      </c>
      <c r="W1559" s="0" t="s">
        <v>134</v>
      </c>
      <c r="X1559" s="0" t="s">
        <v>134</v>
      </c>
      <c r="Y1559" s="0" t="s">
        <v>134</v>
      </c>
      <c r="Z1559" s="0" t="s">
        <v>134</v>
      </c>
      <c r="AA1559" s="0" t="s">
        <v>134</v>
      </c>
      <c r="AB1559" s="0" t="s">
        <v>134</v>
      </c>
      <c r="AC1559" s="0" t="s">
        <v>134</v>
      </c>
      <c r="AD1559" s="0" t="s">
        <v>134</v>
      </c>
      <c r="AE1559" s="0" t="s">
        <v>134</v>
      </c>
      <c r="AF1559" s="0" t="s">
        <v>134</v>
      </c>
      <c r="AG1559" s="0" t="s">
        <v>134</v>
      </c>
      <c r="AH1559" s="0" t="s">
        <v>134</v>
      </c>
      <c r="AI1559" s="0" t="s">
        <v>134</v>
      </c>
      <c r="AJ1559" s="0" t="s">
        <v>134</v>
      </c>
      <c r="AK1559" s="0" t="s">
        <v>134</v>
      </c>
      <c r="AL1559" s="0" t="s">
        <v>134</v>
      </c>
      <c r="AM1559" s="0" t="s">
        <v>134</v>
      </c>
      <c r="AN1559" s="0" t="s">
        <v>134</v>
      </c>
      <c r="AO1559" s="0" t="s">
        <v>134</v>
      </c>
      <c r="AP1559" s="0" t="s">
        <v>134</v>
      </c>
      <c r="AQ1559" s="0" t="s">
        <v>134</v>
      </c>
      <c r="AR1559" s="0" t="s">
        <v>134</v>
      </c>
      <c r="AS1559" s="0" t="s">
        <v>134</v>
      </c>
      <c r="AT1559" s="0" t="s">
        <v>134</v>
      </c>
      <c r="AU1559" s="0" t="s">
        <v>134</v>
      </c>
      <c r="AV1559" s="0" t="s">
        <v>134</v>
      </c>
      <c r="AW1559" s="0" t="s">
        <v>134</v>
      </c>
      <c r="AX1559" s="0" t="s">
        <v>134</v>
      </c>
      <c r="AY1559" s="0" t="s">
        <v>134</v>
      </c>
      <c r="AZ1559" s="0" t="s">
        <v>134</v>
      </c>
      <c r="BA1559" s="0" t="s">
        <v>134</v>
      </c>
      <c r="BB1559" s="0" t="s">
        <v>134</v>
      </c>
      <c r="BC1559" s="0" t="s">
        <v>134</v>
      </c>
      <c r="BD1559" s="0" t="s">
        <v>134</v>
      </c>
      <c r="BE1559" s="0" t="s">
        <v>134</v>
      </c>
      <c r="BF1559" s="0" t="s">
        <v>134</v>
      </c>
      <c r="BG1559" s="0" t="s">
        <v>134</v>
      </c>
      <c r="BH1559" s="0" t="s">
        <v>134</v>
      </c>
      <c r="BI1559" s="0" t="s">
        <v>134</v>
      </c>
      <c r="BJ1559" s="0" t="s">
        <v>134</v>
      </c>
      <c r="BK1559" s="0" t="s">
        <v>134</v>
      </c>
      <c r="BL1559" s="0" t="s">
        <v>134</v>
      </c>
      <c r="BM1559" s="0" t="s">
        <v>134</v>
      </c>
      <c r="BN1559" s="0" t="s">
        <v>134</v>
      </c>
      <c r="BO1559" s="0" t="s">
        <v>134</v>
      </c>
      <c r="BP1559" s="0" t="s">
        <v>134</v>
      </c>
      <c r="BQ1559" s="0" t="s">
        <v>134</v>
      </c>
      <c r="BR1559" s="0" t="s">
        <v>134</v>
      </c>
      <c r="BS1559" s="0" t="s">
        <v>134</v>
      </c>
      <c r="BT1559" s="0" t="s">
        <v>134</v>
      </c>
      <c r="BU1559" s="0" t="s">
        <v>134</v>
      </c>
      <c r="BV1559" s="0" t="s">
        <v>134</v>
      </c>
      <c r="BW1559" s="0" t="s">
        <v>134</v>
      </c>
      <c r="BX1559" s="0" t="s">
        <v>134</v>
      </c>
      <c r="BZ1559" s="0" t="s">
        <v>134</v>
      </c>
      <c r="CA1559" s="0" t="s">
        <v>134</v>
      </c>
      <c r="CB1559" s="0" t="s">
        <v>134</v>
      </c>
      <c r="CC1559" s="0" t="s">
        <v>134</v>
      </c>
      <c r="CD1559" s="0" t="s">
        <v>134</v>
      </c>
      <c r="CE1559" s="0" t="s">
        <v>134</v>
      </c>
    </row>
    <row r="1560" customFormat="false" ht="12.75" hidden="false" customHeight="false" outlineLevel="0" collapsed="false">
      <c r="E1560" s="9" t="s">
        <v>134</v>
      </c>
      <c r="F1560" s="9" t="s">
        <v>134</v>
      </c>
      <c r="G1560" s="9" t="s">
        <v>134</v>
      </c>
      <c r="Q1560" s="0" t="s">
        <v>134</v>
      </c>
      <c r="R1560" s="0" t="s">
        <v>134</v>
      </c>
      <c r="S1560" s="0" t="s">
        <v>134</v>
      </c>
      <c r="T1560" s="0" t="s">
        <v>134</v>
      </c>
      <c r="U1560" s="0" t="s">
        <v>134</v>
      </c>
      <c r="V1560" s="0" t="s">
        <v>134</v>
      </c>
      <c r="W1560" s="0" t="s">
        <v>134</v>
      </c>
      <c r="X1560" s="0" t="s">
        <v>134</v>
      </c>
      <c r="Y1560" s="0" t="s">
        <v>134</v>
      </c>
      <c r="Z1560" s="0" t="s">
        <v>134</v>
      </c>
      <c r="AA1560" s="0" t="s">
        <v>134</v>
      </c>
      <c r="AB1560" s="0" t="s">
        <v>134</v>
      </c>
      <c r="AC1560" s="0" t="s">
        <v>134</v>
      </c>
      <c r="AD1560" s="0" t="s">
        <v>134</v>
      </c>
      <c r="AE1560" s="0" t="s">
        <v>134</v>
      </c>
      <c r="AF1560" s="0" t="s">
        <v>134</v>
      </c>
      <c r="AG1560" s="0" t="s">
        <v>134</v>
      </c>
      <c r="AH1560" s="0" t="s">
        <v>134</v>
      </c>
      <c r="AI1560" s="0" t="s">
        <v>134</v>
      </c>
      <c r="AJ1560" s="0" t="s">
        <v>134</v>
      </c>
      <c r="AK1560" s="0" t="s">
        <v>134</v>
      </c>
      <c r="AL1560" s="0" t="s">
        <v>134</v>
      </c>
      <c r="AM1560" s="0" t="s">
        <v>134</v>
      </c>
      <c r="AN1560" s="0" t="s">
        <v>134</v>
      </c>
      <c r="AO1560" s="0" t="s">
        <v>134</v>
      </c>
      <c r="AP1560" s="0" t="s">
        <v>134</v>
      </c>
      <c r="AQ1560" s="0" t="s">
        <v>134</v>
      </c>
      <c r="AR1560" s="0" t="s">
        <v>134</v>
      </c>
      <c r="AS1560" s="0" t="s">
        <v>134</v>
      </c>
      <c r="AT1560" s="0" t="s">
        <v>134</v>
      </c>
      <c r="AU1560" s="0" t="s">
        <v>134</v>
      </c>
      <c r="AV1560" s="0" t="s">
        <v>134</v>
      </c>
      <c r="AW1560" s="0" t="s">
        <v>134</v>
      </c>
      <c r="AX1560" s="0" t="s">
        <v>134</v>
      </c>
      <c r="AY1560" s="0" t="s">
        <v>134</v>
      </c>
      <c r="AZ1560" s="0" t="s">
        <v>134</v>
      </c>
      <c r="BA1560" s="0" t="s">
        <v>134</v>
      </c>
      <c r="BB1560" s="0" t="s">
        <v>134</v>
      </c>
      <c r="BC1560" s="0" t="s">
        <v>134</v>
      </c>
      <c r="BD1560" s="0" t="s">
        <v>134</v>
      </c>
      <c r="BE1560" s="0" t="s">
        <v>134</v>
      </c>
      <c r="BF1560" s="0" t="s">
        <v>134</v>
      </c>
      <c r="BG1560" s="0" t="s">
        <v>134</v>
      </c>
      <c r="BH1560" s="0" t="s">
        <v>134</v>
      </c>
      <c r="BI1560" s="0" t="s">
        <v>134</v>
      </c>
      <c r="BJ1560" s="0" t="s">
        <v>134</v>
      </c>
      <c r="BK1560" s="0" t="s">
        <v>134</v>
      </c>
      <c r="BL1560" s="0" t="s">
        <v>134</v>
      </c>
      <c r="BM1560" s="0" t="s">
        <v>134</v>
      </c>
      <c r="BN1560" s="0" t="s">
        <v>134</v>
      </c>
      <c r="BO1560" s="0" t="s">
        <v>134</v>
      </c>
      <c r="BP1560" s="0" t="s">
        <v>134</v>
      </c>
      <c r="BQ1560" s="0" t="s">
        <v>134</v>
      </c>
      <c r="BR1560" s="0" t="s">
        <v>134</v>
      </c>
      <c r="BS1560" s="0" t="s">
        <v>134</v>
      </c>
      <c r="BT1560" s="0" t="s">
        <v>134</v>
      </c>
      <c r="BU1560" s="0" t="s">
        <v>134</v>
      </c>
      <c r="BV1560" s="0" t="s">
        <v>134</v>
      </c>
      <c r="BW1560" s="0" t="s">
        <v>134</v>
      </c>
      <c r="BX1560" s="0" t="s">
        <v>134</v>
      </c>
      <c r="BZ1560" s="0" t="s">
        <v>134</v>
      </c>
      <c r="CA1560" s="0" t="s">
        <v>134</v>
      </c>
      <c r="CB1560" s="0" t="s">
        <v>134</v>
      </c>
      <c r="CC1560" s="0" t="s">
        <v>134</v>
      </c>
      <c r="CD1560" s="0" t="s">
        <v>134</v>
      </c>
      <c r="CE1560" s="0" t="s">
        <v>134</v>
      </c>
    </row>
    <row r="1561" customFormat="false" ht="12.75" hidden="false" customHeight="false" outlineLevel="0" collapsed="false">
      <c r="E1561" s="9" t="s">
        <v>134</v>
      </c>
      <c r="F1561" s="9" t="s">
        <v>134</v>
      </c>
      <c r="G1561" s="9" t="s">
        <v>134</v>
      </c>
      <c r="Q1561" s="0" t="s">
        <v>134</v>
      </c>
      <c r="R1561" s="0" t="s">
        <v>134</v>
      </c>
      <c r="S1561" s="0" t="s">
        <v>134</v>
      </c>
      <c r="T1561" s="0" t="s">
        <v>134</v>
      </c>
      <c r="U1561" s="0" t="s">
        <v>134</v>
      </c>
      <c r="V1561" s="0" t="s">
        <v>134</v>
      </c>
      <c r="W1561" s="0" t="s">
        <v>134</v>
      </c>
      <c r="X1561" s="0" t="s">
        <v>134</v>
      </c>
      <c r="Y1561" s="0" t="s">
        <v>134</v>
      </c>
      <c r="Z1561" s="0" t="s">
        <v>134</v>
      </c>
      <c r="AA1561" s="0" t="s">
        <v>134</v>
      </c>
      <c r="AB1561" s="0" t="s">
        <v>134</v>
      </c>
      <c r="AC1561" s="0" t="s">
        <v>134</v>
      </c>
      <c r="AD1561" s="0" t="s">
        <v>134</v>
      </c>
      <c r="AE1561" s="0" t="s">
        <v>134</v>
      </c>
      <c r="AF1561" s="0" t="s">
        <v>134</v>
      </c>
      <c r="AG1561" s="0" t="s">
        <v>134</v>
      </c>
      <c r="AH1561" s="0" t="s">
        <v>134</v>
      </c>
      <c r="AI1561" s="0" t="s">
        <v>134</v>
      </c>
      <c r="AJ1561" s="0" t="s">
        <v>134</v>
      </c>
      <c r="AK1561" s="0" t="s">
        <v>134</v>
      </c>
      <c r="AL1561" s="0" t="s">
        <v>134</v>
      </c>
      <c r="AM1561" s="0" t="s">
        <v>134</v>
      </c>
      <c r="AN1561" s="0" t="s">
        <v>134</v>
      </c>
      <c r="AO1561" s="0" t="s">
        <v>134</v>
      </c>
      <c r="AP1561" s="0" t="s">
        <v>134</v>
      </c>
      <c r="AQ1561" s="0" t="s">
        <v>134</v>
      </c>
      <c r="AR1561" s="0" t="s">
        <v>134</v>
      </c>
      <c r="AS1561" s="0" t="s">
        <v>134</v>
      </c>
      <c r="AT1561" s="0" t="s">
        <v>134</v>
      </c>
      <c r="AU1561" s="0" t="s">
        <v>134</v>
      </c>
      <c r="AV1561" s="0" t="s">
        <v>134</v>
      </c>
      <c r="AW1561" s="0" t="s">
        <v>134</v>
      </c>
      <c r="AX1561" s="0" t="s">
        <v>134</v>
      </c>
      <c r="AY1561" s="0" t="s">
        <v>134</v>
      </c>
      <c r="AZ1561" s="0" t="s">
        <v>134</v>
      </c>
      <c r="BA1561" s="0" t="s">
        <v>134</v>
      </c>
      <c r="BB1561" s="0" t="s">
        <v>134</v>
      </c>
      <c r="BC1561" s="0" t="s">
        <v>134</v>
      </c>
      <c r="BD1561" s="0" t="s">
        <v>134</v>
      </c>
      <c r="BE1561" s="0" t="s">
        <v>134</v>
      </c>
      <c r="BF1561" s="0" t="s">
        <v>134</v>
      </c>
      <c r="BG1561" s="0" t="s">
        <v>134</v>
      </c>
      <c r="BH1561" s="0" t="s">
        <v>134</v>
      </c>
      <c r="BI1561" s="0" t="s">
        <v>134</v>
      </c>
      <c r="BJ1561" s="0" t="s">
        <v>134</v>
      </c>
      <c r="BK1561" s="0" t="s">
        <v>134</v>
      </c>
      <c r="BL1561" s="0" t="s">
        <v>134</v>
      </c>
      <c r="BM1561" s="0" t="s">
        <v>134</v>
      </c>
      <c r="BN1561" s="0" t="s">
        <v>134</v>
      </c>
      <c r="BO1561" s="0" t="s">
        <v>134</v>
      </c>
      <c r="BP1561" s="0" t="s">
        <v>134</v>
      </c>
      <c r="BQ1561" s="0" t="s">
        <v>134</v>
      </c>
      <c r="BR1561" s="0" t="s">
        <v>134</v>
      </c>
      <c r="BS1561" s="0" t="s">
        <v>134</v>
      </c>
      <c r="BT1561" s="0" t="s">
        <v>134</v>
      </c>
      <c r="BU1561" s="0" t="s">
        <v>134</v>
      </c>
      <c r="BV1561" s="0" t="s">
        <v>134</v>
      </c>
      <c r="BW1561" s="0" t="s">
        <v>134</v>
      </c>
      <c r="BX1561" s="0" t="s">
        <v>134</v>
      </c>
      <c r="BZ1561" s="0" t="s">
        <v>134</v>
      </c>
      <c r="CA1561" s="0" t="s">
        <v>134</v>
      </c>
      <c r="CB1561" s="0" t="s">
        <v>134</v>
      </c>
      <c r="CC1561" s="0" t="s">
        <v>134</v>
      </c>
      <c r="CD1561" s="0" t="s">
        <v>134</v>
      </c>
      <c r="CE1561" s="0" t="s">
        <v>134</v>
      </c>
    </row>
    <row r="1562" customFormat="false" ht="12.75" hidden="false" customHeight="false" outlineLevel="0" collapsed="false">
      <c r="E1562" s="9" t="s">
        <v>134</v>
      </c>
      <c r="F1562" s="9" t="s">
        <v>134</v>
      </c>
      <c r="G1562" s="9" t="s">
        <v>134</v>
      </c>
      <c r="Q1562" s="0" t="s">
        <v>134</v>
      </c>
      <c r="R1562" s="0" t="s">
        <v>134</v>
      </c>
      <c r="S1562" s="0" t="s">
        <v>134</v>
      </c>
      <c r="T1562" s="0" t="s">
        <v>134</v>
      </c>
      <c r="U1562" s="0" t="s">
        <v>134</v>
      </c>
      <c r="V1562" s="0" t="s">
        <v>134</v>
      </c>
      <c r="W1562" s="0" t="s">
        <v>134</v>
      </c>
      <c r="X1562" s="0" t="s">
        <v>134</v>
      </c>
      <c r="Y1562" s="0" t="s">
        <v>134</v>
      </c>
      <c r="Z1562" s="0" t="s">
        <v>134</v>
      </c>
      <c r="AA1562" s="0" t="s">
        <v>134</v>
      </c>
      <c r="AB1562" s="0" t="s">
        <v>134</v>
      </c>
      <c r="AC1562" s="0" t="s">
        <v>134</v>
      </c>
      <c r="AD1562" s="0" t="s">
        <v>134</v>
      </c>
      <c r="AE1562" s="0" t="s">
        <v>134</v>
      </c>
      <c r="AF1562" s="0" t="s">
        <v>134</v>
      </c>
      <c r="AG1562" s="0" t="s">
        <v>134</v>
      </c>
      <c r="AH1562" s="0" t="s">
        <v>134</v>
      </c>
      <c r="AI1562" s="0" t="s">
        <v>134</v>
      </c>
      <c r="AJ1562" s="0" t="s">
        <v>134</v>
      </c>
      <c r="AK1562" s="0" t="s">
        <v>134</v>
      </c>
      <c r="AL1562" s="0" t="s">
        <v>134</v>
      </c>
      <c r="AM1562" s="0" t="s">
        <v>134</v>
      </c>
      <c r="AN1562" s="0" t="s">
        <v>134</v>
      </c>
      <c r="AO1562" s="0" t="s">
        <v>134</v>
      </c>
      <c r="AP1562" s="0" t="s">
        <v>134</v>
      </c>
      <c r="AQ1562" s="0" t="s">
        <v>134</v>
      </c>
      <c r="AR1562" s="0" t="s">
        <v>134</v>
      </c>
      <c r="AS1562" s="0" t="s">
        <v>134</v>
      </c>
      <c r="AT1562" s="0" t="s">
        <v>134</v>
      </c>
      <c r="AU1562" s="0" t="s">
        <v>134</v>
      </c>
      <c r="AV1562" s="0" t="s">
        <v>134</v>
      </c>
      <c r="AW1562" s="0" t="s">
        <v>134</v>
      </c>
      <c r="AX1562" s="0" t="s">
        <v>134</v>
      </c>
      <c r="AY1562" s="0" t="s">
        <v>134</v>
      </c>
      <c r="AZ1562" s="0" t="s">
        <v>134</v>
      </c>
      <c r="BA1562" s="0" t="s">
        <v>134</v>
      </c>
      <c r="BB1562" s="0" t="s">
        <v>134</v>
      </c>
      <c r="BC1562" s="0" t="s">
        <v>134</v>
      </c>
      <c r="BD1562" s="0" t="s">
        <v>134</v>
      </c>
      <c r="BE1562" s="0" t="s">
        <v>134</v>
      </c>
      <c r="BF1562" s="0" t="s">
        <v>134</v>
      </c>
      <c r="BG1562" s="0" t="s">
        <v>134</v>
      </c>
      <c r="BH1562" s="0" t="s">
        <v>134</v>
      </c>
      <c r="BI1562" s="0" t="s">
        <v>134</v>
      </c>
      <c r="BJ1562" s="0" t="s">
        <v>134</v>
      </c>
      <c r="BK1562" s="0" t="s">
        <v>134</v>
      </c>
      <c r="BL1562" s="0" t="s">
        <v>134</v>
      </c>
      <c r="BM1562" s="0" t="s">
        <v>134</v>
      </c>
      <c r="BN1562" s="0" t="s">
        <v>134</v>
      </c>
      <c r="BO1562" s="0" t="s">
        <v>134</v>
      </c>
      <c r="BP1562" s="0" t="s">
        <v>134</v>
      </c>
      <c r="BQ1562" s="0" t="s">
        <v>134</v>
      </c>
      <c r="BR1562" s="0" t="s">
        <v>134</v>
      </c>
      <c r="BS1562" s="0" t="s">
        <v>134</v>
      </c>
      <c r="BT1562" s="0" t="s">
        <v>134</v>
      </c>
      <c r="BU1562" s="0" t="s">
        <v>134</v>
      </c>
      <c r="BV1562" s="0" t="s">
        <v>134</v>
      </c>
      <c r="BW1562" s="0" t="s">
        <v>134</v>
      </c>
      <c r="BX1562" s="0" t="s">
        <v>134</v>
      </c>
      <c r="BZ1562" s="0" t="s">
        <v>134</v>
      </c>
      <c r="CA1562" s="0" t="s">
        <v>134</v>
      </c>
      <c r="CB1562" s="0" t="s">
        <v>134</v>
      </c>
      <c r="CC1562" s="0" t="s">
        <v>134</v>
      </c>
      <c r="CD1562" s="0" t="s">
        <v>134</v>
      </c>
      <c r="CE1562" s="0" t="s">
        <v>134</v>
      </c>
    </row>
    <row r="1563" customFormat="false" ht="12.75" hidden="false" customHeight="false" outlineLevel="0" collapsed="false">
      <c r="E1563" s="9" t="s">
        <v>134</v>
      </c>
      <c r="F1563" s="9" t="s">
        <v>134</v>
      </c>
      <c r="G1563" s="9" t="s">
        <v>134</v>
      </c>
      <c r="Q1563" s="0" t="s">
        <v>134</v>
      </c>
      <c r="R1563" s="0" t="s">
        <v>134</v>
      </c>
      <c r="S1563" s="0" t="s">
        <v>134</v>
      </c>
      <c r="T1563" s="0" t="s">
        <v>134</v>
      </c>
      <c r="U1563" s="0" t="s">
        <v>134</v>
      </c>
      <c r="V1563" s="0" t="s">
        <v>134</v>
      </c>
      <c r="W1563" s="0" t="s">
        <v>134</v>
      </c>
      <c r="X1563" s="0" t="s">
        <v>134</v>
      </c>
      <c r="Y1563" s="0" t="s">
        <v>134</v>
      </c>
      <c r="Z1563" s="0" t="s">
        <v>134</v>
      </c>
      <c r="AA1563" s="0" t="s">
        <v>134</v>
      </c>
      <c r="AB1563" s="0" t="s">
        <v>134</v>
      </c>
      <c r="AC1563" s="0" t="s">
        <v>134</v>
      </c>
      <c r="AD1563" s="0" t="s">
        <v>134</v>
      </c>
      <c r="AE1563" s="0" t="s">
        <v>134</v>
      </c>
      <c r="AF1563" s="0" t="s">
        <v>134</v>
      </c>
      <c r="AG1563" s="0" t="s">
        <v>134</v>
      </c>
      <c r="AH1563" s="0" t="s">
        <v>134</v>
      </c>
      <c r="AI1563" s="0" t="s">
        <v>134</v>
      </c>
      <c r="AJ1563" s="0" t="s">
        <v>134</v>
      </c>
      <c r="AK1563" s="0" t="s">
        <v>134</v>
      </c>
      <c r="AL1563" s="0" t="s">
        <v>134</v>
      </c>
      <c r="AM1563" s="0" t="s">
        <v>134</v>
      </c>
      <c r="AN1563" s="0" t="s">
        <v>134</v>
      </c>
      <c r="AO1563" s="0" t="s">
        <v>134</v>
      </c>
      <c r="AP1563" s="0" t="s">
        <v>134</v>
      </c>
      <c r="AQ1563" s="0" t="s">
        <v>134</v>
      </c>
      <c r="AR1563" s="0" t="s">
        <v>134</v>
      </c>
      <c r="AS1563" s="0" t="s">
        <v>134</v>
      </c>
      <c r="AT1563" s="0" t="s">
        <v>134</v>
      </c>
      <c r="AU1563" s="0" t="s">
        <v>134</v>
      </c>
      <c r="AV1563" s="0" t="s">
        <v>134</v>
      </c>
      <c r="AW1563" s="0" t="s">
        <v>134</v>
      </c>
      <c r="AX1563" s="0" t="s">
        <v>134</v>
      </c>
      <c r="AY1563" s="0" t="s">
        <v>134</v>
      </c>
      <c r="AZ1563" s="0" t="s">
        <v>134</v>
      </c>
      <c r="BA1563" s="0" t="s">
        <v>134</v>
      </c>
      <c r="BB1563" s="0" t="s">
        <v>134</v>
      </c>
      <c r="BC1563" s="0" t="s">
        <v>134</v>
      </c>
      <c r="BD1563" s="0" t="s">
        <v>134</v>
      </c>
      <c r="BE1563" s="0" t="s">
        <v>134</v>
      </c>
      <c r="BF1563" s="0" t="s">
        <v>134</v>
      </c>
      <c r="BG1563" s="0" t="s">
        <v>134</v>
      </c>
      <c r="BH1563" s="0" t="s">
        <v>134</v>
      </c>
      <c r="BI1563" s="0" t="s">
        <v>134</v>
      </c>
      <c r="BJ1563" s="0" t="s">
        <v>134</v>
      </c>
      <c r="BK1563" s="0" t="s">
        <v>134</v>
      </c>
      <c r="BL1563" s="0" t="s">
        <v>134</v>
      </c>
      <c r="BM1563" s="0" t="s">
        <v>134</v>
      </c>
      <c r="BN1563" s="0" t="s">
        <v>134</v>
      </c>
      <c r="BO1563" s="0" t="s">
        <v>134</v>
      </c>
      <c r="BP1563" s="0" t="s">
        <v>134</v>
      </c>
      <c r="BQ1563" s="0" t="s">
        <v>134</v>
      </c>
      <c r="BR1563" s="0" t="s">
        <v>134</v>
      </c>
      <c r="BS1563" s="0" t="s">
        <v>134</v>
      </c>
      <c r="BT1563" s="0" t="s">
        <v>134</v>
      </c>
      <c r="BU1563" s="0" t="s">
        <v>134</v>
      </c>
      <c r="BV1563" s="0" t="s">
        <v>134</v>
      </c>
      <c r="BW1563" s="0" t="s">
        <v>134</v>
      </c>
      <c r="BX1563" s="0" t="s">
        <v>134</v>
      </c>
      <c r="BZ1563" s="0" t="s">
        <v>134</v>
      </c>
      <c r="CA1563" s="0" t="s">
        <v>134</v>
      </c>
      <c r="CB1563" s="0" t="s">
        <v>134</v>
      </c>
      <c r="CC1563" s="0" t="s">
        <v>134</v>
      </c>
      <c r="CD1563" s="0" t="s">
        <v>134</v>
      </c>
      <c r="CE1563" s="0" t="s">
        <v>134</v>
      </c>
    </row>
    <row r="1564" customFormat="false" ht="12.75" hidden="false" customHeight="false" outlineLevel="0" collapsed="false">
      <c r="E1564" s="9" t="s">
        <v>134</v>
      </c>
      <c r="F1564" s="9" t="s">
        <v>134</v>
      </c>
      <c r="G1564" s="9" t="s">
        <v>134</v>
      </c>
      <c r="Q1564" s="0" t="s">
        <v>134</v>
      </c>
      <c r="R1564" s="0" t="s">
        <v>134</v>
      </c>
      <c r="S1564" s="0" t="s">
        <v>134</v>
      </c>
      <c r="T1564" s="0" t="s">
        <v>134</v>
      </c>
      <c r="U1564" s="0" t="s">
        <v>134</v>
      </c>
      <c r="V1564" s="0" t="s">
        <v>134</v>
      </c>
      <c r="W1564" s="0" t="s">
        <v>134</v>
      </c>
      <c r="X1564" s="0" t="s">
        <v>134</v>
      </c>
      <c r="Y1564" s="0" t="s">
        <v>134</v>
      </c>
      <c r="Z1564" s="0" t="s">
        <v>134</v>
      </c>
      <c r="AA1564" s="0" t="s">
        <v>134</v>
      </c>
      <c r="AB1564" s="0" t="s">
        <v>134</v>
      </c>
      <c r="AC1564" s="0" t="s">
        <v>134</v>
      </c>
      <c r="AD1564" s="0" t="s">
        <v>134</v>
      </c>
      <c r="AE1564" s="0" t="s">
        <v>134</v>
      </c>
      <c r="AF1564" s="0" t="s">
        <v>134</v>
      </c>
      <c r="AG1564" s="0" t="s">
        <v>134</v>
      </c>
      <c r="AH1564" s="0" t="s">
        <v>134</v>
      </c>
      <c r="AI1564" s="0" t="s">
        <v>134</v>
      </c>
      <c r="AJ1564" s="0" t="s">
        <v>134</v>
      </c>
      <c r="AK1564" s="0" t="s">
        <v>134</v>
      </c>
      <c r="AL1564" s="0" t="s">
        <v>134</v>
      </c>
      <c r="AM1564" s="0" t="s">
        <v>134</v>
      </c>
      <c r="AN1564" s="0" t="s">
        <v>134</v>
      </c>
      <c r="AO1564" s="0" t="s">
        <v>134</v>
      </c>
      <c r="AP1564" s="0" t="s">
        <v>134</v>
      </c>
      <c r="AQ1564" s="0" t="s">
        <v>134</v>
      </c>
      <c r="AR1564" s="0" t="s">
        <v>134</v>
      </c>
      <c r="AS1564" s="0" t="s">
        <v>134</v>
      </c>
      <c r="AT1564" s="0" t="s">
        <v>134</v>
      </c>
      <c r="AU1564" s="0" t="s">
        <v>134</v>
      </c>
      <c r="AV1564" s="0" t="s">
        <v>134</v>
      </c>
      <c r="AW1564" s="0" t="s">
        <v>134</v>
      </c>
      <c r="AX1564" s="0" t="s">
        <v>134</v>
      </c>
      <c r="AY1564" s="0" t="s">
        <v>134</v>
      </c>
      <c r="AZ1564" s="0" t="s">
        <v>134</v>
      </c>
      <c r="BA1564" s="0" t="s">
        <v>134</v>
      </c>
      <c r="BB1564" s="0" t="s">
        <v>134</v>
      </c>
      <c r="BC1564" s="0" t="s">
        <v>134</v>
      </c>
      <c r="BD1564" s="0" t="s">
        <v>134</v>
      </c>
      <c r="BE1564" s="0" t="s">
        <v>134</v>
      </c>
      <c r="BF1564" s="0" t="s">
        <v>134</v>
      </c>
      <c r="BG1564" s="0" t="s">
        <v>134</v>
      </c>
      <c r="BH1564" s="0" t="s">
        <v>134</v>
      </c>
      <c r="BI1564" s="0" t="s">
        <v>134</v>
      </c>
      <c r="BJ1564" s="0" t="s">
        <v>134</v>
      </c>
      <c r="BK1564" s="0" t="s">
        <v>134</v>
      </c>
      <c r="BL1564" s="0" t="s">
        <v>134</v>
      </c>
      <c r="BM1564" s="0" t="s">
        <v>134</v>
      </c>
      <c r="BN1564" s="0" t="s">
        <v>134</v>
      </c>
      <c r="BO1564" s="0" t="s">
        <v>134</v>
      </c>
      <c r="BP1564" s="0" t="s">
        <v>134</v>
      </c>
      <c r="BQ1564" s="0" t="s">
        <v>134</v>
      </c>
      <c r="BR1564" s="0" t="s">
        <v>134</v>
      </c>
      <c r="BS1564" s="0" t="s">
        <v>134</v>
      </c>
      <c r="BT1564" s="0" t="s">
        <v>134</v>
      </c>
      <c r="BU1564" s="0" t="s">
        <v>134</v>
      </c>
      <c r="BV1564" s="0" t="s">
        <v>134</v>
      </c>
      <c r="BW1564" s="0" t="s">
        <v>134</v>
      </c>
      <c r="BX1564" s="0" t="s">
        <v>134</v>
      </c>
      <c r="BZ1564" s="0" t="s">
        <v>134</v>
      </c>
      <c r="CA1564" s="0" t="s">
        <v>134</v>
      </c>
      <c r="CB1564" s="0" t="s">
        <v>134</v>
      </c>
      <c r="CC1564" s="0" t="s">
        <v>134</v>
      </c>
      <c r="CD1564" s="0" t="s">
        <v>134</v>
      </c>
      <c r="CE1564" s="0" t="s">
        <v>134</v>
      </c>
    </row>
    <row r="1565" customFormat="false" ht="12.75" hidden="false" customHeight="false" outlineLevel="0" collapsed="false">
      <c r="E1565" s="9" t="s">
        <v>134</v>
      </c>
      <c r="F1565" s="9" t="s">
        <v>134</v>
      </c>
      <c r="G1565" s="9" t="s">
        <v>134</v>
      </c>
      <c r="Q1565" s="0" t="s">
        <v>134</v>
      </c>
      <c r="R1565" s="0" t="s">
        <v>134</v>
      </c>
      <c r="S1565" s="0" t="s">
        <v>134</v>
      </c>
      <c r="T1565" s="0" t="s">
        <v>134</v>
      </c>
      <c r="U1565" s="0" t="s">
        <v>134</v>
      </c>
      <c r="V1565" s="0" t="s">
        <v>134</v>
      </c>
      <c r="W1565" s="0" t="s">
        <v>134</v>
      </c>
      <c r="X1565" s="0" t="s">
        <v>134</v>
      </c>
      <c r="Y1565" s="0" t="s">
        <v>134</v>
      </c>
      <c r="Z1565" s="0" t="s">
        <v>134</v>
      </c>
      <c r="AA1565" s="0" t="s">
        <v>134</v>
      </c>
      <c r="AB1565" s="0" t="s">
        <v>134</v>
      </c>
      <c r="AC1565" s="0" t="s">
        <v>134</v>
      </c>
      <c r="AD1565" s="0" t="s">
        <v>134</v>
      </c>
      <c r="AE1565" s="0" t="s">
        <v>134</v>
      </c>
      <c r="AF1565" s="0" t="s">
        <v>134</v>
      </c>
      <c r="AG1565" s="0" t="s">
        <v>134</v>
      </c>
      <c r="AH1565" s="0" t="s">
        <v>134</v>
      </c>
      <c r="AI1565" s="0" t="s">
        <v>134</v>
      </c>
      <c r="AJ1565" s="0" t="s">
        <v>134</v>
      </c>
      <c r="AK1565" s="0" t="s">
        <v>134</v>
      </c>
      <c r="AL1565" s="0" t="s">
        <v>134</v>
      </c>
      <c r="AM1565" s="0" t="s">
        <v>134</v>
      </c>
      <c r="AN1565" s="0" t="s">
        <v>134</v>
      </c>
      <c r="AO1565" s="0" t="s">
        <v>134</v>
      </c>
      <c r="AP1565" s="0" t="s">
        <v>134</v>
      </c>
      <c r="AQ1565" s="0" t="s">
        <v>134</v>
      </c>
      <c r="AR1565" s="0" t="s">
        <v>134</v>
      </c>
      <c r="AS1565" s="0" t="s">
        <v>134</v>
      </c>
      <c r="AT1565" s="0" t="s">
        <v>134</v>
      </c>
      <c r="AU1565" s="0" t="s">
        <v>134</v>
      </c>
      <c r="AV1565" s="0" t="s">
        <v>134</v>
      </c>
      <c r="AW1565" s="0" t="s">
        <v>134</v>
      </c>
      <c r="AX1565" s="0" t="s">
        <v>134</v>
      </c>
      <c r="AY1565" s="0" t="s">
        <v>134</v>
      </c>
      <c r="AZ1565" s="0" t="s">
        <v>134</v>
      </c>
      <c r="BA1565" s="0" t="s">
        <v>134</v>
      </c>
      <c r="BB1565" s="0" t="s">
        <v>134</v>
      </c>
      <c r="BC1565" s="0" t="s">
        <v>134</v>
      </c>
      <c r="BD1565" s="0" t="s">
        <v>134</v>
      </c>
      <c r="BE1565" s="0" t="s">
        <v>134</v>
      </c>
      <c r="BF1565" s="0" t="s">
        <v>134</v>
      </c>
      <c r="BG1565" s="0" t="s">
        <v>134</v>
      </c>
      <c r="BH1565" s="0" t="s">
        <v>134</v>
      </c>
      <c r="BI1565" s="0" t="s">
        <v>134</v>
      </c>
      <c r="BJ1565" s="0" t="s">
        <v>134</v>
      </c>
      <c r="BK1565" s="0" t="s">
        <v>134</v>
      </c>
      <c r="BL1565" s="0" t="s">
        <v>134</v>
      </c>
      <c r="BM1565" s="0" t="s">
        <v>134</v>
      </c>
      <c r="BN1565" s="0" t="s">
        <v>134</v>
      </c>
      <c r="BO1565" s="0" t="s">
        <v>134</v>
      </c>
      <c r="BP1565" s="0" t="s">
        <v>134</v>
      </c>
      <c r="BQ1565" s="0" t="s">
        <v>134</v>
      </c>
      <c r="BR1565" s="0" t="s">
        <v>134</v>
      </c>
      <c r="BS1565" s="0" t="s">
        <v>134</v>
      </c>
      <c r="BT1565" s="0" t="s">
        <v>134</v>
      </c>
      <c r="BU1565" s="0" t="s">
        <v>134</v>
      </c>
      <c r="BV1565" s="0" t="s">
        <v>134</v>
      </c>
      <c r="BW1565" s="0" t="s">
        <v>134</v>
      </c>
      <c r="BX1565" s="0" t="s">
        <v>134</v>
      </c>
      <c r="BZ1565" s="0" t="s">
        <v>134</v>
      </c>
      <c r="CA1565" s="0" t="s">
        <v>134</v>
      </c>
      <c r="CB1565" s="0" t="s">
        <v>134</v>
      </c>
      <c r="CC1565" s="0" t="s">
        <v>134</v>
      </c>
      <c r="CD1565" s="0" t="s">
        <v>134</v>
      </c>
      <c r="CE1565" s="0" t="s">
        <v>134</v>
      </c>
    </row>
    <row r="1566" customFormat="false" ht="12.75" hidden="false" customHeight="false" outlineLevel="0" collapsed="false">
      <c r="E1566" s="9" t="s">
        <v>134</v>
      </c>
      <c r="F1566" s="9" t="s">
        <v>134</v>
      </c>
      <c r="G1566" s="9" t="s">
        <v>134</v>
      </c>
      <c r="Q1566" s="0" t="s">
        <v>134</v>
      </c>
      <c r="R1566" s="0" t="s">
        <v>134</v>
      </c>
      <c r="S1566" s="0" t="s">
        <v>134</v>
      </c>
      <c r="T1566" s="0" t="s">
        <v>134</v>
      </c>
      <c r="U1566" s="0" t="s">
        <v>134</v>
      </c>
      <c r="V1566" s="0" t="s">
        <v>134</v>
      </c>
      <c r="W1566" s="0" t="s">
        <v>134</v>
      </c>
      <c r="X1566" s="0" t="s">
        <v>134</v>
      </c>
      <c r="Y1566" s="0" t="s">
        <v>134</v>
      </c>
      <c r="Z1566" s="0" t="s">
        <v>134</v>
      </c>
      <c r="AA1566" s="0" t="s">
        <v>134</v>
      </c>
      <c r="AB1566" s="0" t="s">
        <v>134</v>
      </c>
      <c r="AC1566" s="0" t="s">
        <v>134</v>
      </c>
      <c r="AD1566" s="0" t="s">
        <v>134</v>
      </c>
      <c r="AE1566" s="0" t="s">
        <v>134</v>
      </c>
      <c r="AF1566" s="0" t="s">
        <v>134</v>
      </c>
      <c r="AG1566" s="0" t="s">
        <v>134</v>
      </c>
      <c r="AH1566" s="0" t="s">
        <v>134</v>
      </c>
      <c r="AI1566" s="0" t="s">
        <v>134</v>
      </c>
      <c r="AJ1566" s="0" t="s">
        <v>134</v>
      </c>
      <c r="AK1566" s="0" t="s">
        <v>134</v>
      </c>
      <c r="AL1566" s="0" t="s">
        <v>134</v>
      </c>
      <c r="AM1566" s="0" t="s">
        <v>134</v>
      </c>
      <c r="AN1566" s="0" t="s">
        <v>134</v>
      </c>
      <c r="AO1566" s="0" t="s">
        <v>134</v>
      </c>
      <c r="AP1566" s="0" t="s">
        <v>134</v>
      </c>
      <c r="AQ1566" s="0" t="s">
        <v>134</v>
      </c>
      <c r="AR1566" s="0" t="s">
        <v>134</v>
      </c>
      <c r="AS1566" s="0" t="s">
        <v>134</v>
      </c>
      <c r="AT1566" s="0" t="s">
        <v>134</v>
      </c>
      <c r="AU1566" s="0" t="s">
        <v>134</v>
      </c>
      <c r="AV1566" s="0" t="s">
        <v>134</v>
      </c>
      <c r="AW1566" s="0" t="s">
        <v>134</v>
      </c>
      <c r="AX1566" s="0" t="s">
        <v>134</v>
      </c>
      <c r="AY1566" s="0" t="s">
        <v>134</v>
      </c>
      <c r="AZ1566" s="0" t="s">
        <v>134</v>
      </c>
      <c r="BA1566" s="0" t="s">
        <v>134</v>
      </c>
      <c r="BB1566" s="0" t="s">
        <v>134</v>
      </c>
      <c r="BC1566" s="0" t="s">
        <v>134</v>
      </c>
      <c r="BD1566" s="0" t="s">
        <v>134</v>
      </c>
      <c r="BE1566" s="0" t="s">
        <v>134</v>
      </c>
      <c r="BF1566" s="0" t="s">
        <v>134</v>
      </c>
      <c r="BG1566" s="0" t="s">
        <v>134</v>
      </c>
      <c r="BH1566" s="0" t="s">
        <v>134</v>
      </c>
      <c r="BI1566" s="0" t="s">
        <v>134</v>
      </c>
      <c r="BJ1566" s="0" t="s">
        <v>134</v>
      </c>
      <c r="BK1566" s="0" t="s">
        <v>134</v>
      </c>
      <c r="BL1566" s="0" t="s">
        <v>134</v>
      </c>
      <c r="BM1566" s="0" t="s">
        <v>134</v>
      </c>
      <c r="BN1566" s="0" t="s">
        <v>134</v>
      </c>
      <c r="BO1566" s="0" t="s">
        <v>134</v>
      </c>
      <c r="BP1566" s="0" t="s">
        <v>134</v>
      </c>
      <c r="BQ1566" s="0" t="s">
        <v>134</v>
      </c>
      <c r="BR1566" s="0" t="s">
        <v>134</v>
      </c>
      <c r="BS1566" s="0" t="s">
        <v>134</v>
      </c>
      <c r="BT1566" s="0" t="s">
        <v>134</v>
      </c>
      <c r="BU1566" s="0" t="s">
        <v>134</v>
      </c>
      <c r="BV1566" s="0" t="s">
        <v>134</v>
      </c>
      <c r="BW1566" s="0" t="s">
        <v>134</v>
      </c>
      <c r="BX1566" s="0" t="s">
        <v>134</v>
      </c>
      <c r="BZ1566" s="0" t="s">
        <v>134</v>
      </c>
      <c r="CA1566" s="0" t="s">
        <v>134</v>
      </c>
      <c r="CB1566" s="0" t="s">
        <v>134</v>
      </c>
      <c r="CC1566" s="0" t="s">
        <v>134</v>
      </c>
      <c r="CD1566" s="0" t="s">
        <v>134</v>
      </c>
      <c r="CE1566" s="0" t="s">
        <v>134</v>
      </c>
    </row>
    <row r="1567" customFormat="false" ht="12.75" hidden="false" customHeight="false" outlineLevel="0" collapsed="false">
      <c r="E1567" s="9" t="s">
        <v>134</v>
      </c>
      <c r="F1567" s="9" t="s">
        <v>134</v>
      </c>
      <c r="G1567" s="9" t="s">
        <v>134</v>
      </c>
      <c r="Q1567" s="0" t="s">
        <v>134</v>
      </c>
      <c r="R1567" s="0" t="s">
        <v>134</v>
      </c>
      <c r="S1567" s="0" t="s">
        <v>134</v>
      </c>
      <c r="T1567" s="0" t="s">
        <v>134</v>
      </c>
      <c r="U1567" s="0" t="s">
        <v>134</v>
      </c>
      <c r="V1567" s="0" t="s">
        <v>134</v>
      </c>
      <c r="W1567" s="0" t="s">
        <v>134</v>
      </c>
      <c r="X1567" s="0" t="s">
        <v>134</v>
      </c>
      <c r="Y1567" s="0" t="s">
        <v>134</v>
      </c>
      <c r="Z1567" s="0" t="s">
        <v>134</v>
      </c>
      <c r="AA1567" s="0" t="s">
        <v>134</v>
      </c>
      <c r="AB1567" s="0" t="s">
        <v>134</v>
      </c>
      <c r="AC1567" s="0" t="s">
        <v>134</v>
      </c>
      <c r="AD1567" s="0" t="s">
        <v>134</v>
      </c>
      <c r="AE1567" s="0" t="s">
        <v>134</v>
      </c>
      <c r="AF1567" s="0" t="s">
        <v>134</v>
      </c>
      <c r="AG1567" s="0" t="s">
        <v>134</v>
      </c>
      <c r="AH1567" s="0" t="s">
        <v>134</v>
      </c>
      <c r="AI1567" s="0" t="s">
        <v>134</v>
      </c>
      <c r="AJ1567" s="0" t="s">
        <v>134</v>
      </c>
      <c r="AK1567" s="0" t="s">
        <v>134</v>
      </c>
      <c r="AL1567" s="0" t="s">
        <v>134</v>
      </c>
      <c r="AM1567" s="0" t="s">
        <v>134</v>
      </c>
      <c r="AN1567" s="0" t="s">
        <v>134</v>
      </c>
      <c r="AO1567" s="0" t="s">
        <v>134</v>
      </c>
      <c r="AP1567" s="0" t="s">
        <v>134</v>
      </c>
      <c r="AQ1567" s="0" t="s">
        <v>134</v>
      </c>
      <c r="AR1567" s="0" t="s">
        <v>134</v>
      </c>
      <c r="AS1567" s="0" t="s">
        <v>134</v>
      </c>
      <c r="AT1567" s="0" t="s">
        <v>134</v>
      </c>
      <c r="AU1567" s="0" t="s">
        <v>134</v>
      </c>
      <c r="AV1567" s="0" t="s">
        <v>134</v>
      </c>
      <c r="AW1567" s="0" t="s">
        <v>134</v>
      </c>
      <c r="AX1567" s="0" t="s">
        <v>134</v>
      </c>
      <c r="AY1567" s="0" t="s">
        <v>134</v>
      </c>
      <c r="AZ1567" s="0" t="s">
        <v>134</v>
      </c>
      <c r="BA1567" s="0" t="s">
        <v>134</v>
      </c>
      <c r="BB1567" s="0" t="s">
        <v>134</v>
      </c>
      <c r="BC1567" s="0" t="s">
        <v>134</v>
      </c>
      <c r="BD1567" s="0" t="s">
        <v>134</v>
      </c>
      <c r="BE1567" s="0" t="s">
        <v>134</v>
      </c>
      <c r="BF1567" s="0" t="s">
        <v>134</v>
      </c>
      <c r="BG1567" s="0" t="s">
        <v>134</v>
      </c>
      <c r="BH1567" s="0" t="s">
        <v>134</v>
      </c>
      <c r="BI1567" s="0" t="s">
        <v>134</v>
      </c>
      <c r="BJ1567" s="0" t="s">
        <v>134</v>
      </c>
      <c r="BK1567" s="0" t="s">
        <v>134</v>
      </c>
      <c r="BL1567" s="0" t="s">
        <v>134</v>
      </c>
      <c r="BM1567" s="0" t="s">
        <v>134</v>
      </c>
      <c r="BN1567" s="0" t="s">
        <v>134</v>
      </c>
      <c r="BO1567" s="0" t="s">
        <v>134</v>
      </c>
      <c r="BP1567" s="0" t="s">
        <v>134</v>
      </c>
      <c r="BQ1567" s="0" t="s">
        <v>134</v>
      </c>
      <c r="BR1567" s="0" t="s">
        <v>134</v>
      </c>
      <c r="BS1567" s="0" t="s">
        <v>134</v>
      </c>
      <c r="BT1567" s="0" t="s">
        <v>134</v>
      </c>
      <c r="BU1567" s="0" t="s">
        <v>134</v>
      </c>
      <c r="BV1567" s="0" t="s">
        <v>134</v>
      </c>
      <c r="BW1567" s="0" t="s">
        <v>134</v>
      </c>
      <c r="BX1567" s="0" t="s">
        <v>134</v>
      </c>
      <c r="BZ1567" s="0" t="s">
        <v>134</v>
      </c>
      <c r="CA1567" s="0" t="s">
        <v>134</v>
      </c>
      <c r="CB1567" s="0" t="s">
        <v>134</v>
      </c>
      <c r="CC1567" s="0" t="s">
        <v>134</v>
      </c>
      <c r="CD1567" s="0" t="s">
        <v>134</v>
      </c>
      <c r="CE1567" s="0" t="s">
        <v>134</v>
      </c>
    </row>
    <row r="1568" customFormat="false" ht="12.75" hidden="false" customHeight="false" outlineLevel="0" collapsed="false">
      <c r="E1568" s="9" t="s">
        <v>134</v>
      </c>
      <c r="F1568" s="9" t="s">
        <v>134</v>
      </c>
      <c r="G1568" s="9" t="s">
        <v>134</v>
      </c>
      <c r="Q1568" s="0" t="s">
        <v>134</v>
      </c>
      <c r="R1568" s="0" t="s">
        <v>134</v>
      </c>
      <c r="S1568" s="0" t="s">
        <v>134</v>
      </c>
      <c r="T1568" s="0" t="s">
        <v>134</v>
      </c>
      <c r="U1568" s="0" t="s">
        <v>134</v>
      </c>
      <c r="V1568" s="0" t="s">
        <v>134</v>
      </c>
      <c r="W1568" s="0" t="s">
        <v>134</v>
      </c>
      <c r="X1568" s="0" t="s">
        <v>134</v>
      </c>
      <c r="Y1568" s="0" t="s">
        <v>134</v>
      </c>
      <c r="Z1568" s="0" t="s">
        <v>134</v>
      </c>
      <c r="AA1568" s="0" t="s">
        <v>134</v>
      </c>
      <c r="AB1568" s="0" t="s">
        <v>134</v>
      </c>
      <c r="AC1568" s="0" t="s">
        <v>134</v>
      </c>
      <c r="AD1568" s="0" t="s">
        <v>134</v>
      </c>
      <c r="AE1568" s="0" t="s">
        <v>134</v>
      </c>
      <c r="AF1568" s="0" t="s">
        <v>134</v>
      </c>
      <c r="AG1568" s="0" t="s">
        <v>134</v>
      </c>
      <c r="AH1568" s="0" t="s">
        <v>134</v>
      </c>
      <c r="AI1568" s="0" t="s">
        <v>134</v>
      </c>
      <c r="AJ1568" s="0" t="s">
        <v>134</v>
      </c>
      <c r="AK1568" s="0" t="s">
        <v>134</v>
      </c>
      <c r="AL1568" s="0" t="s">
        <v>134</v>
      </c>
      <c r="AM1568" s="0" t="s">
        <v>134</v>
      </c>
      <c r="AN1568" s="0" t="s">
        <v>134</v>
      </c>
      <c r="AO1568" s="0" t="s">
        <v>134</v>
      </c>
      <c r="AP1568" s="0" t="s">
        <v>134</v>
      </c>
      <c r="AQ1568" s="0" t="s">
        <v>134</v>
      </c>
      <c r="AR1568" s="0" t="s">
        <v>134</v>
      </c>
      <c r="AS1568" s="0" t="s">
        <v>134</v>
      </c>
      <c r="AT1568" s="0" t="s">
        <v>134</v>
      </c>
      <c r="AU1568" s="0" t="s">
        <v>134</v>
      </c>
      <c r="AV1568" s="0" t="s">
        <v>134</v>
      </c>
      <c r="AW1568" s="0" t="s">
        <v>134</v>
      </c>
      <c r="AX1568" s="0" t="s">
        <v>134</v>
      </c>
      <c r="AY1568" s="0" t="s">
        <v>134</v>
      </c>
      <c r="AZ1568" s="0" t="s">
        <v>134</v>
      </c>
      <c r="BA1568" s="0" t="s">
        <v>134</v>
      </c>
      <c r="BB1568" s="0" t="s">
        <v>134</v>
      </c>
      <c r="BC1568" s="0" t="s">
        <v>134</v>
      </c>
      <c r="BD1568" s="0" t="s">
        <v>134</v>
      </c>
      <c r="BE1568" s="0" t="s">
        <v>134</v>
      </c>
      <c r="BF1568" s="0" t="s">
        <v>134</v>
      </c>
      <c r="BG1568" s="0" t="s">
        <v>134</v>
      </c>
      <c r="BH1568" s="0" t="s">
        <v>134</v>
      </c>
      <c r="BI1568" s="0" t="s">
        <v>134</v>
      </c>
      <c r="BJ1568" s="0" t="s">
        <v>134</v>
      </c>
      <c r="BK1568" s="0" t="s">
        <v>134</v>
      </c>
      <c r="BL1568" s="0" t="s">
        <v>134</v>
      </c>
      <c r="BM1568" s="0" t="s">
        <v>134</v>
      </c>
      <c r="BN1568" s="0" t="s">
        <v>134</v>
      </c>
      <c r="BO1568" s="0" t="s">
        <v>134</v>
      </c>
      <c r="BP1568" s="0" t="s">
        <v>134</v>
      </c>
      <c r="BQ1568" s="0" t="s">
        <v>134</v>
      </c>
      <c r="BR1568" s="0" t="s">
        <v>134</v>
      </c>
      <c r="BS1568" s="0" t="s">
        <v>134</v>
      </c>
      <c r="BT1568" s="0" t="s">
        <v>134</v>
      </c>
      <c r="BU1568" s="0" t="s">
        <v>134</v>
      </c>
      <c r="BV1568" s="0" t="s">
        <v>134</v>
      </c>
      <c r="BW1568" s="0" t="s">
        <v>134</v>
      </c>
      <c r="BX1568" s="0" t="s">
        <v>134</v>
      </c>
      <c r="BZ1568" s="0" t="s">
        <v>134</v>
      </c>
      <c r="CA1568" s="0" t="s">
        <v>134</v>
      </c>
      <c r="CB1568" s="0" t="s">
        <v>134</v>
      </c>
      <c r="CC1568" s="0" t="s">
        <v>134</v>
      </c>
      <c r="CD1568" s="0" t="s">
        <v>134</v>
      </c>
      <c r="CE1568" s="0" t="s">
        <v>134</v>
      </c>
    </row>
    <row r="1569" customFormat="false" ht="12.75" hidden="false" customHeight="false" outlineLevel="0" collapsed="false">
      <c r="E1569" s="9" t="s">
        <v>134</v>
      </c>
      <c r="F1569" s="9" t="s">
        <v>134</v>
      </c>
      <c r="G1569" s="9" t="s">
        <v>134</v>
      </c>
      <c r="Q1569" s="0" t="s">
        <v>134</v>
      </c>
      <c r="R1569" s="0" t="s">
        <v>134</v>
      </c>
      <c r="S1569" s="0" t="s">
        <v>134</v>
      </c>
      <c r="T1569" s="0" t="s">
        <v>134</v>
      </c>
      <c r="U1569" s="0" t="s">
        <v>134</v>
      </c>
      <c r="V1569" s="0" t="s">
        <v>134</v>
      </c>
      <c r="W1569" s="0" t="s">
        <v>134</v>
      </c>
      <c r="X1569" s="0" t="s">
        <v>134</v>
      </c>
      <c r="Y1569" s="0" t="s">
        <v>134</v>
      </c>
      <c r="Z1569" s="0" t="s">
        <v>134</v>
      </c>
      <c r="AA1569" s="0" t="s">
        <v>134</v>
      </c>
      <c r="AB1569" s="0" t="s">
        <v>134</v>
      </c>
      <c r="AC1569" s="0" t="s">
        <v>134</v>
      </c>
      <c r="AD1569" s="0" t="s">
        <v>134</v>
      </c>
      <c r="AE1569" s="0" t="s">
        <v>134</v>
      </c>
      <c r="AF1569" s="0" t="s">
        <v>134</v>
      </c>
      <c r="AG1569" s="0" t="s">
        <v>134</v>
      </c>
      <c r="AH1569" s="0" t="s">
        <v>134</v>
      </c>
      <c r="AI1569" s="0" t="s">
        <v>134</v>
      </c>
      <c r="AJ1569" s="0" t="s">
        <v>134</v>
      </c>
      <c r="AK1569" s="0" t="s">
        <v>134</v>
      </c>
      <c r="AL1569" s="0" t="s">
        <v>134</v>
      </c>
      <c r="AM1569" s="0" t="s">
        <v>134</v>
      </c>
      <c r="AN1569" s="0" t="s">
        <v>134</v>
      </c>
      <c r="AO1569" s="0" t="s">
        <v>134</v>
      </c>
      <c r="AP1569" s="0" t="s">
        <v>134</v>
      </c>
      <c r="AQ1569" s="0" t="s">
        <v>134</v>
      </c>
      <c r="AR1569" s="0" t="s">
        <v>134</v>
      </c>
      <c r="AS1569" s="0" t="s">
        <v>134</v>
      </c>
      <c r="AT1569" s="0" t="s">
        <v>134</v>
      </c>
      <c r="AU1569" s="0" t="s">
        <v>134</v>
      </c>
      <c r="AV1569" s="0" t="s">
        <v>134</v>
      </c>
      <c r="AW1569" s="0" t="s">
        <v>134</v>
      </c>
      <c r="AX1569" s="0" t="s">
        <v>134</v>
      </c>
      <c r="AY1569" s="0" t="s">
        <v>134</v>
      </c>
      <c r="AZ1569" s="0" t="s">
        <v>134</v>
      </c>
      <c r="BA1569" s="0" t="s">
        <v>134</v>
      </c>
      <c r="BB1569" s="0" t="s">
        <v>134</v>
      </c>
      <c r="BC1569" s="0" t="s">
        <v>134</v>
      </c>
      <c r="BD1569" s="0" t="s">
        <v>134</v>
      </c>
      <c r="BE1569" s="0" t="s">
        <v>134</v>
      </c>
      <c r="BF1569" s="0" t="s">
        <v>134</v>
      </c>
      <c r="BG1569" s="0" t="s">
        <v>134</v>
      </c>
      <c r="BH1569" s="0" t="s">
        <v>134</v>
      </c>
      <c r="BI1569" s="0" t="s">
        <v>134</v>
      </c>
      <c r="BJ1569" s="0" t="s">
        <v>134</v>
      </c>
      <c r="BK1569" s="0" t="s">
        <v>134</v>
      </c>
      <c r="BL1569" s="0" t="s">
        <v>134</v>
      </c>
      <c r="BM1569" s="0" t="s">
        <v>134</v>
      </c>
      <c r="BN1569" s="0" t="s">
        <v>134</v>
      </c>
      <c r="BO1569" s="0" t="s">
        <v>134</v>
      </c>
      <c r="BP1569" s="0" t="s">
        <v>134</v>
      </c>
      <c r="BQ1569" s="0" t="s">
        <v>134</v>
      </c>
      <c r="BR1569" s="0" t="s">
        <v>134</v>
      </c>
      <c r="BS1569" s="0" t="s">
        <v>134</v>
      </c>
      <c r="BT1569" s="0" t="s">
        <v>134</v>
      </c>
      <c r="BU1569" s="0" t="s">
        <v>134</v>
      </c>
      <c r="BV1569" s="0" t="s">
        <v>134</v>
      </c>
      <c r="BW1569" s="0" t="s">
        <v>134</v>
      </c>
      <c r="BX1569" s="0" t="s">
        <v>134</v>
      </c>
      <c r="BZ1569" s="0" t="s">
        <v>134</v>
      </c>
      <c r="CA1569" s="0" t="s">
        <v>134</v>
      </c>
      <c r="CB1569" s="0" t="s">
        <v>134</v>
      </c>
      <c r="CC1569" s="0" t="s">
        <v>134</v>
      </c>
      <c r="CD1569" s="0" t="s">
        <v>134</v>
      </c>
      <c r="CE1569" s="0" t="s">
        <v>134</v>
      </c>
    </row>
    <row r="1570" customFormat="false" ht="12.75" hidden="false" customHeight="false" outlineLevel="0" collapsed="false">
      <c r="E1570" s="9" t="s">
        <v>134</v>
      </c>
      <c r="F1570" s="9" t="s">
        <v>134</v>
      </c>
      <c r="G1570" s="9" t="s">
        <v>134</v>
      </c>
      <c r="Q1570" s="0" t="s">
        <v>134</v>
      </c>
      <c r="R1570" s="0" t="s">
        <v>134</v>
      </c>
      <c r="S1570" s="0" t="s">
        <v>134</v>
      </c>
      <c r="T1570" s="0" t="s">
        <v>134</v>
      </c>
      <c r="U1570" s="0" t="s">
        <v>134</v>
      </c>
      <c r="V1570" s="0" t="s">
        <v>134</v>
      </c>
      <c r="W1570" s="0" t="s">
        <v>134</v>
      </c>
      <c r="X1570" s="0" t="s">
        <v>134</v>
      </c>
      <c r="Y1570" s="0" t="s">
        <v>134</v>
      </c>
      <c r="Z1570" s="0" t="s">
        <v>134</v>
      </c>
      <c r="AA1570" s="0" t="s">
        <v>134</v>
      </c>
      <c r="AB1570" s="0" t="s">
        <v>134</v>
      </c>
      <c r="AC1570" s="0" t="s">
        <v>134</v>
      </c>
      <c r="AD1570" s="0" t="s">
        <v>134</v>
      </c>
      <c r="AE1570" s="0" t="s">
        <v>134</v>
      </c>
      <c r="AF1570" s="0" t="s">
        <v>134</v>
      </c>
      <c r="AG1570" s="0" t="s">
        <v>134</v>
      </c>
      <c r="AH1570" s="0" t="s">
        <v>134</v>
      </c>
      <c r="AI1570" s="0" t="s">
        <v>134</v>
      </c>
      <c r="AJ1570" s="0" t="s">
        <v>134</v>
      </c>
      <c r="AK1570" s="0" t="s">
        <v>134</v>
      </c>
      <c r="AL1570" s="0" t="s">
        <v>134</v>
      </c>
      <c r="AM1570" s="0" t="s">
        <v>134</v>
      </c>
      <c r="AN1570" s="0" t="s">
        <v>134</v>
      </c>
      <c r="AO1570" s="0" t="s">
        <v>134</v>
      </c>
      <c r="AP1570" s="0" t="s">
        <v>134</v>
      </c>
      <c r="AQ1570" s="0" t="s">
        <v>134</v>
      </c>
      <c r="AR1570" s="0" t="s">
        <v>134</v>
      </c>
      <c r="AS1570" s="0" t="s">
        <v>134</v>
      </c>
      <c r="AT1570" s="0" t="s">
        <v>134</v>
      </c>
      <c r="AU1570" s="0" t="s">
        <v>134</v>
      </c>
      <c r="AV1570" s="0" t="s">
        <v>134</v>
      </c>
      <c r="AW1570" s="0" t="s">
        <v>134</v>
      </c>
      <c r="AX1570" s="0" t="s">
        <v>134</v>
      </c>
      <c r="AY1570" s="0" t="s">
        <v>134</v>
      </c>
      <c r="AZ1570" s="0" t="s">
        <v>134</v>
      </c>
      <c r="BA1570" s="0" t="s">
        <v>134</v>
      </c>
      <c r="BB1570" s="0" t="s">
        <v>134</v>
      </c>
      <c r="BC1570" s="0" t="s">
        <v>134</v>
      </c>
      <c r="BD1570" s="0" t="s">
        <v>134</v>
      </c>
      <c r="BE1570" s="0" t="s">
        <v>134</v>
      </c>
      <c r="BF1570" s="0" t="s">
        <v>134</v>
      </c>
      <c r="BG1570" s="0" t="s">
        <v>134</v>
      </c>
      <c r="BH1570" s="0" t="s">
        <v>134</v>
      </c>
      <c r="BI1570" s="0" t="s">
        <v>134</v>
      </c>
      <c r="BJ1570" s="0" t="s">
        <v>134</v>
      </c>
      <c r="BK1570" s="0" t="s">
        <v>134</v>
      </c>
      <c r="BL1570" s="0" t="s">
        <v>134</v>
      </c>
      <c r="BM1570" s="0" t="s">
        <v>134</v>
      </c>
      <c r="BN1570" s="0" t="s">
        <v>134</v>
      </c>
      <c r="BO1570" s="0" t="s">
        <v>134</v>
      </c>
      <c r="BP1570" s="0" t="s">
        <v>134</v>
      </c>
      <c r="BQ1570" s="0" t="s">
        <v>134</v>
      </c>
      <c r="BR1570" s="0" t="s">
        <v>134</v>
      </c>
      <c r="BS1570" s="0" t="s">
        <v>134</v>
      </c>
      <c r="BT1570" s="0" t="s">
        <v>134</v>
      </c>
      <c r="BU1570" s="0" t="s">
        <v>134</v>
      </c>
      <c r="BV1570" s="0" t="s">
        <v>134</v>
      </c>
      <c r="BW1570" s="0" t="s">
        <v>134</v>
      </c>
      <c r="BX1570" s="0" t="s">
        <v>134</v>
      </c>
      <c r="BZ1570" s="0" t="s">
        <v>134</v>
      </c>
      <c r="CA1570" s="0" t="s">
        <v>134</v>
      </c>
      <c r="CB1570" s="0" t="s">
        <v>134</v>
      </c>
      <c r="CC1570" s="0" t="s">
        <v>134</v>
      </c>
      <c r="CD1570" s="0" t="s">
        <v>134</v>
      </c>
      <c r="CE1570" s="0" t="s">
        <v>134</v>
      </c>
    </row>
    <row r="1571" customFormat="false" ht="12.75" hidden="false" customHeight="false" outlineLevel="0" collapsed="false">
      <c r="E1571" s="9" t="s">
        <v>134</v>
      </c>
      <c r="F1571" s="9" t="s">
        <v>134</v>
      </c>
      <c r="G1571" s="9" t="s">
        <v>134</v>
      </c>
      <c r="Q1571" s="0" t="s">
        <v>134</v>
      </c>
      <c r="R1571" s="0" t="s">
        <v>134</v>
      </c>
      <c r="S1571" s="0" t="s">
        <v>134</v>
      </c>
      <c r="T1571" s="0" t="s">
        <v>134</v>
      </c>
      <c r="U1571" s="0" t="s">
        <v>134</v>
      </c>
      <c r="V1571" s="0" t="s">
        <v>134</v>
      </c>
      <c r="W1571" s="0" t="s">
        <v>134</v>
      </c>
      <c r="X1571" s="0" t="s">
        <v>134</v>
      </c>
      <c r="Y1571" s="0" t="s">
        <v>134</v>
      </c>
      <c r="Z1571" s="0" t="s">
        <v>134</v>
      </c>
      <c r="AA1571" s="0" t="s">
        <v>134</v>
      </c>
      <c r="AB1571" s="0" t="s">
        <v>134</v>
      </c>
      <c r="AC1571" s="0" t="s">
        <v>134</v>
      </c>
      <c r="AD1571" s="0" t="s">
        <v>134</v>
      </c>
      <c r="AE1571" s="0" t="s">
        <v>134</v>
      </c>
      <c r="AF1571" s="0" t="s">
        <v>134</v>
      </c>
      <c r="AG1571" s="0" t="s">
        <v>134</v>
      </c>
      <c r="AH1571" s="0" t="s">
        <v>134</v>
      </c>
      <c r="AI1571" s="0" t="s">
        <v>134</v>
      </c>
      <c r="AJ1571" s="0" t="s">
        <v>134</v>
      </c>
      <c r="AK1571" s="0" t="s">
        <v>134</v>
      </c>
      <c r="AL1571" s="0" t="s">
        <v>134</v>
      </c>
      <c r="AM1571" s="0" t="s">
        <v>134</v>
      </c>
      <c r="AN1571" s="0" t="s">
        <v>134</v>
      </c>
      <c r="AO1571" s="0" t="s">
        <v>134</v>
      </c>
      <c r="AP1571" s="0" t="s">
        <v>134</v>
      </c>
      <c r="AQ1571" s="0" t="s">
        <v>134</v>
      </c>
      <c r="AR1571" s="0" t="s">
        <v>134</v>
      </c>
      <c r="AS1571" s="0" t="s">
        <v>134</v>
      </c>
      <c r="AT1571" s="0" t="s">
        <v>134</v>
      </c>
      <c r="AU1571" s="0" t="s">
        <v>134</v>
      </c>
      <c r="AV1571" s="0" t="s">
        <v>134</v>
      </c>
      <c r="AW1571" s="0" t="s">
        <v>134</v>
      </c>
      <c r="AX1571" s="0" t="s">
        <v>134</v>
      </c>
      <c r="AY1571" s="0" t="s">
        <v>134</v>
      </c>
      <c r="AZ1571" s="0" t="s">
        <v>134</v>
      </c>
      <c r="BA1571" s="0" t="s">
        <v>134</v>
      </c>
      <c r="BB1571" s="0" t="s">
        <v>134</v>
      </c>
      <c r="BC1571" s="0" t="s">
        <v>134</v>
      </c>
      <c r="BD1571" s="0" t="s">
        <v>134</v>
      </c>
      <c r="BE1571" s="0" t="s">
        <v>134</v>
      </c>
      <c r="BF1571" s="0" t="s">
        <v>134</v>
      </c>
      <c r="BG1571" s="0" t="s">
        <v>134</v>
      </c>
      <c r="BH1571" s="0" t="s">
        <v>134</v>
      </c>
      <c r="BI1571" s="0" t="s">
        <v>134</v>
      </c>
      <c r="BJ1571" s="0" t="s">
        <v>134</v>
      </c>
      <c r="BK1571" s="0" t="s">
        <v>134</v>
      </c>
      <c r="BL1571" s="0" t="s">
        <v>134</v>
      </c>
      <c r="BM1571" s="0" t="s">
        <v>134</v>
      </c>
      <c r="BN1571" s="0" t="s">
        <v>134</v>
      </c>
      <c r="BO1571" s="0" t="s">
        <v>134</v>
      </c>
      <c r="BP1571" s="0" t="s">
        <v>134</v>
      </c>
      <c r="BQ1571" s="0" t="s">
        <v>134</v>
      </c>
      <c r="BR1571" s="0" t="s">
        <v>134</v>
      </c>
      <c r="BS1571" s="0" t="s">
        <v>134</v>
      </c>
      <c r="BT1571" s="0" t="s">
        <v>134</v>
      </c>
      <c r="BU1571" s="0" t="s">
        <v>134</v>
      </c>
      <c r="BV1571" s="0" t="s">
        <v>134</v>
      </c>
      <c r="BW1571" s="0" t="s">
        <v>134</v>
      </c>
      <c r="BX1571" s="0" t="s">
        <v>134</v>
      </c>
      <c r="BZ1571" s="0" t="s">
        <v>134</v>
      </c>
      <c r="CA1571" s="0" t="s">
        <v>134</v>
      </c>
      <c r="CB1571" s="0" t="s">
        <v>134</v>
      </c>
      <c r="CC1571" s="0" t="s">
        <v>134</v>
      </c>
      <c r="CD1571" s="0" t="s">
        <v>134</v>
      </c>
      <c r="CE1571" s="0" t="s">
        <v>134</v>
      </c>
    </row>
    <row r="1572" customFormat="false" ht="12.75" hidden="false" customHeight="false" outlineLevel="0" collapsed="false">
      <c r="E1572" s="9" t="s">
        <v>134</v>
      </c>
      <c r="F1572" s="9" t="s">
        <v>134</v>
      </c>
      <c r="G1572" s="9" t="s">
        <v>134</v>
      </c>
      <c r="Q1572" s="0" t="s">
        <v>134</v>
      </c>
      <c r="R1572" s="0" t="s">
        <v>134</v>
      </c>
      <c r="S1572" s="0" t="s">
        <v>134</v>
      </c>
      <c r="T1572" s="0" t="s">
        <v>134</v>
      </c>
      <c r="U1572" s="0" t="s">
        <v>134</v>
      </c>
      <c r="V1572" s="0" t="s">
        <v>134</v>
      </c>
      <c r="W1572" s="0" t="s">
        <v>134</v>
      </c>
      <c r="X1572" s="0" t="s">
        <v>134</v>
      </c>
      <c r="Y1572" s="0" t="s">
        <v>134</v>
      </c>
      <c r="Z1572" s="0" t="s">
        <v>134</v>
      </c>
      <c r="AA1572" s="0" t="s">
        <v>134</v>
      </c>
      <c r="AB1572" s="0" t="s">
        <v>134</v>
      </c>
      <c r="AC1572" s="0" t="s">
        <v>134</v>
      </c>
      <c r="AD1572" s="0" t="s">
        <v>134</v>
      </c>
      <c r="AE1572" s="0" t="s">
        <v>134</v>
      </c>
      <c r="AF1572" s="0" t="s">
        <v>134</v>
      </c>
      <c r="AG1572" s="0" t="s">
        <v>134</v>
      </c>
      <c r="AH1572" s="0" t="s">
        <v>134</v>
      </c>
      <c r="AI1572" s="0" t="s">
        <v>134</v>
      </c>
      <c r="AJ1572" s="0" t="s">
        <v>134</v>
      </c>
      <c r="AK1572" s="0" t="s">
        <v>134</v>
      </c>
      <c r="AL1572" s="0" t="s">
        <v>134</v>
      </c>
      <c r="AM1572" s="0" t="s">
        <v>134</v>
      </c>
      <c r="AN1572" s="0" t="s">
        <v>134</v>
      </c>
      <c r="AO1572" s="0" t="s">
        <v>134</v>
      </c>
      <c r="AP1572" s="0" t="s">
        <v>134</v>
      </c>
      <c r="AQ1572" s="0" t="s">
        <v>134</v>
      </c>
      <c r="AR1572" s="0" t="s">
        <v>134</v>
      </c>
      <c r="AS1572" s="0" t="s">
        <v>134</v>
      </c>
      <c r="AT1572" s="0" t="s">
        <v>134</v>
      </c>
      <c r="AU1572" s="0" t="s">
        <v>134</v>
      </c>
      <c r="AV1572" s="0" t="s">
        <v>134</v>
      </c>
      <c r="AW1572" s="0" t="s">
        <v>134</v>
      </c>
      <c r="AX1572" s="0" t="s">
        <v>134</v>
      </c>
      <c r="AY1572" s="0" t="s">
        <v>134</v>
      </c>
      <c r="AZ1572" s="0" t="s">
        <v>134</v>
      </c>
      <c r="BA1572" s="0" t="s">
        <v>134</v>
      </c>
      <c r="BB1572" s="0" t="s">
        <v>134</v>
      </c>
      <c r="BC1572" s="0" t="s">
        <v>134</v>
      </c>
      <c r="BD1572" s="0" t="s">
        <v>134</v>
      </c>
      <c r="BE1572" s="0" t="s">
        <v>134</v>
      </c>
      <c r="BF1572" s="0" t="s">
        <v>134</v>
      </c>
      <c r="BG1572" s="0" t="s">
        <v>134</v>
      </c>
      <c r="BH1572" s="0" t="s">
        <v>134</v>
      </c>
      <c r="BI1572" s="0" t="s">
        <v>134</v>
      </c>
      <c r="BJ1572" s="0" t="s">
        <v>134</v>
      </c>
      <c r="BK1572" s="0" t="s">
        <v>134</v>
      </c>
      <c r="BL1572" s="0" t="s">
        <v>134</v>
      </c>
      <c r="BM1572" s="0" t="s">
        <v>134</v>
      </c>
      <c r="BN1572" s="0" t="s">
        <v>134</v>
      </c>
      <c r="BO1572" s="0" t="s">
        <v>134</v>
      </c>
      <c r="BP1572" s="0" t="s">
        <v>134</v>
      </c>
      <c r="BQ1572" s="0" t="s">
        <v>134</v>
      </c>
      <c r="BR1572" s="0" t="s">
        <v>134</v>
      </c>
      <c r="BS1572" s="0" t="s">
        <v>134</v>
      </c>
      <c r="BT1572" s="0" t="s">
        <v>134</v>
      </c>
      <c r="BU1572" s="0" t="s">
        <v>134</v>
      </c>
      <c r="BV1572" s="0" t="s">
        <v>134</v>
      </c>
      <c r="BW1572" s="0" t="s">
        <v>134</v>
      </c>
      <c r="BX1572" s="0" t="s">
        <v>134</v>
      </c>
      <c r="BZ1572" s="0" t="s">
        <v>134</v>
      </c>
      <c r="CA1572" s="0" t="s">
        <v>134</v>
      </c>
      <c r="CB1572" s="0" t="s">
        <v>134</v>
      </c>
      <c r="CC1572" s="0" t="s">
        <v>134</v>
      </c>
      <c r="CD1572" s="0" t="s">
        <v>134</v>
      </c>
      <c r="CE1572" s="0" t="s">
        <v>134</v>
      </c>
    </row>
    <row r="1573" customFormat="false" ht="12.75" hidden="false" customHeight="false" outlineLevel="0" collapsed="false">
      <c r="E1573" s="9" t="s">
        <v>134</v>
      </c>
      <c r="F1573" s="9" t="s">
        <v>134</v>
      </c>
      <c r="G1573" s="9" t="s">
        <v>134</v>
      </c>
      <c r="Q1573" s="0" t="s">
        <v>134</v>
      </c>
      <c r="R1573" s="0" t="s">
        <v>134</v>
      </c>
      <c r="S1573" s="0" t="s">
        <v>134</v>
      </c>
      <c r="T1573" s="0" t="s">
        <v>134</v>
      </c>
      <c r="U1573" s="0" t="s">
        <v>134</v>
      </c>
      <c r="V1573" s="0" t="s">
        <v>134</v>
      </c>
      <c r="W1573" s="0" t="s">
        <v>134</v>
      </c>
      <c r="X1573" s="0" t="s">
        <v>134</v>
      </c>
      <c r="Y1573" s="0" t="s">
        <v>134</v>
      </c>
      <c r="Z1573" s="0" t="s">
        <v>134</v>
      </c>
      <c r="AA1573" s="0" t="s">
        <v>134</v>
      </c>
      <c r="AB1573" s="0" t="s">
        <v>134</v>
      </c>
      <c r="AC1573" s="0" t="s">
        <v>134</v>
      </c>
      <c r="AD1573" s="0" t="s">
        <v>134</v>
      </c>
      <c r="AE1573" s="0" t="s">
        <v>134</v>
      </c>
      <c r="AF1573" s="0" t="s">
        <v>134</v>
      </c>
      <c r="AG1573" s="0" t="s">
        <v>134</v>
      </c>
      <c r="AH1573" s="0" t="s">
        <v>134</v>
      </c>
      <c r="AI1573" s="0" t="s">
        <v>134</v>
      </c>
      <c r="AJ1573" s="0" t="s">
        <v>134</v>
      </c>
      <c r="AK1573" s="0" t="s">
        <v>134</v>
      </c>
      <c r="AL1573" s="0" t="s">
        <v>134</v>
      </c>
      <c r="AM1573" s="0" t="s">
        <v>134</v>
      </c>
      <c r="AN1573" s="0" t="s">
        <v>134</v>
      </c>
      <c r="AO1573" s="0" t="s">
        <v>134</v>
      </c>
      <c r="AP1573" s="0" t="s">
        <v>134</v>
      </c>
      <c r="AQ1573" s="0" t="s">
        <v>134</v>
      </c>
      <c r="AR1573" s="0" t="s">
        <v>134</v>
      </c>
      <c r="AS1573" s="0" t="s">
        <v>134</v>
      </c>
      <c r="AT1573" s="0" t="s">
        <v>134</v>
      </c>
      <c r="AU1573" s="0" t="s">
        <v>134</v>
      </c>
      <c r="AV1573" s="0" t="s">
        <v>134</v>
      </c>
      <c r="AW1573" s="0" t="s">
        <v>134</v>
      </c>
      <c r="AX1573" s="0" t="s">
        <v>134</v>
      </c>
      <c r="AY1573" s="0" t="s">
        <v>134</v>
      </c>
      <c r="AZ1573" s="0" t="s">
        <v>134</v>
      </c>
      <c r="BA1573" s="0" t="s">
        <v>134</v>
      </c>
      <c r="BB1573" s="0" t="s">
        <v>134</v>
      </c>
      <c r="BC1573" s="0" t="s">
        <v>134</v>
      </c>
      <c r="BD1573" s="0" t="s">
        <v>134</v>
      </c>
      <c r="BE1573" s="0" t="s">
        <v>134</v>
      </c>
      <c r="BF1573" s="0" t="s">
        <v>134</v>
      </c>
      <c r="BG1573" s="0" t="s">
        <v>134</v>
      </c>
      <c r="BH1573" s="0" t="s">
        <v>134</v>
      </c>
      <c r="BI1573" s="0" t="s">
        <v>134</v>
      </c>
      <c r="BJ1573" s="0" t="s">
        <v>134</v>
      </c>
      <c r="BK1573" s="0" t="s">
        <v>134</v>
      </c>
      <c r="BL1573" s="0" t="s">
        <v>134</v>
      </c>
      <c r="BM1573" s="0" t="s">
        <v>134</v>
      </c>
      <c r="BN1573" s="0" t="s">
        <v>134</v>
      </c>
      <c r="BO1573" s="0" t="s">
        <v>134</v>
      </c>
      <c r="BP1573" s="0" t="s">
        <v>134</v>
      </c>
      <c r="BQ1573" s="0" t="s">
        <v>134</v>
      </c>
      <c r="BR1573" s="0" t="s">
        <v>134</v>
      </c>
      <c r="BS1573" s="0" t="s">
        <v>134</v>
      </c>
      <c r="BT1573" s="0" t="s">
        <v>134</v>
      </c>
      <c r="BU1573" s="0" t="s">
        <v>134</v>
      </c>
      <c r="BV1573" s="0" t="s">
        <v>134</v>
      </c>
      <c r="BW1573" s="0" t="s">
        <v>134</v>
      </c>
      <c r="BX1573" s="0" t="s">
        <v>134</v>
      </c>
      <c r="BZ1573" s="0" t="s">
        <v>134</v>
      </c>
      <c r="CA1573" s="0" t="s">
        <v>134</v>
      </c>
      <c r="CB1573" s="0" t="s">
        <v>134</v>
      </c>
      <c r="CC1573" s="0" t="s">
        <v>134</v>
      </c>
      <c r="CD1573" s="0" t="s">
        <v>134</v>
      </c>
      <c r="CE1573" s="0" t="s">
        <v>134</v>
      </c>
    </row>
    <row r="1574" customFormat="false" ht="12.75" hidden="false" customHeight="false" outlineLevel="0" collapsed="false">
      <c r="E1574" s="9" t="s">
        <v>134</v>
      </c>
      <c r="F1574" s="9" t="s">
        <v>134</v>
      </c>
      <c r="G1574" s="9" t="s">
        <v>134</v>
      </c>
      <c r="Q1574" s="0" t="s">
        <v>134</v>
      </c>
      <c r="R1574" s="0" t="s">
        <v>134</v>
      </c>
      <c r="S1574" s="0" t="s">
        <v>134</v>
      </c>
      <c r="T1574" s="0" t="s">
        <v>134</v>
      </c>
      <c r="U1574" s="0" t="s">
        <v>134</v>
      </c>
      <c r="V1574" s="0" t="s">
        <v>134</v>
      </c>
      <c r="W1574" s="0" t="s">
        <v>134</v>
      </c>
      <c r="X1574" s="0" t="s">
        <v>134</v>
      </c>
      <c r="Y1574" s="0" t="s">
        <v>134</v>
      </c>
      <c r="Z1574" s="0" t="s">
        <v>134</v>
      </c>
      <c r="AA1574" s="0" t="s">
        <v>134</v>
      </c>
      <c r="AB1574" s="0" t="s">
        <v>134</v>
      </c>
      <c r="AC1574" s="0" t="s">
        <v>134</v>
      </c>
      <c r="AD1574" s="0" t="s">
        <v>134</v>
      </c>
      <c r="AE1574" s="0" t="s">
        <v>134</v>
      </c>
      <c r="AF1574" s="0" t="s">
        <v>134</v>
      </c>
      <c r="AG1574" s="0" t="s">
        <v>134</v>
      </c>
      <c r="AH1574" s="0" t="s">
        <v>134</v>
      </c>
      <c r="AI1574" s="0" t="s">
        <v>134</v>
      </c>
      <c r="AJ1574" s="0" t="s">
        <v>134</v>
      </c>
      <c r="AK1574" s="0" t="s">
        <v>134</v>
      </c>
      <c r="AL1574" s="0" t="s">
        <v>134</v>
      </c>
      <c r="AM1574" s="0" t="s">
        <v>134</v>
      </c>
      <c r="AN1574" s="0" t="s">
        <v>134</v>
      </c>
      <c r="AO1574" s="0" t="s">
        <v>134</v>
      </c>
      <c r="AP1574" s="0" t="s">
        <v>134</v>
      </c>
      <c r="AQ1574" s="0" t="s">
        <v>134</v>
      </c>
      <c r="AR1574" s="0" t="s">
        <v>134</v>
      </c>
      <c r="AS1574" s="0" t="s">
        <v>134</v>
      </c>
      <c r="AT1574" s="0" t="s">
        <v>134</v>
      </c>
      <c r="AU1574" s="0" t="s">
        <v>134</v>
      </c>
      <c r="AV1574" s="0" t="s">
        <v>134</v>
      </c>
      <c r="AW1574" s="0" t="s">
        <v>134</v>
      </c>
      <c r="AX1574" s="0" t="s">
        <v>134</v>
      </c>
      <c r="AY1574" s="0" t="s">
        <v>134</v>
      </c>
      <c r="AZ1574" s="0" t="s">
        <v>134</v>
      </c>
      <c r="BA1574" s="0" t="s">
        <v>134</v>
      </c>
      <c r="BB1574" s="0" t="s">
        <v>134</v>
      </c>
      <c r="BC1574" s="0" t="s">
        <v>134</v>
      </c>
      <c r="BD1574" s="0" t="s">
        <v>134</v>
      </c>
      <c r="BE1574" s="0" t="s">
        <v>134</v>
      </c>
      <c r="BF1574" s="0" t="s">
        <v>134</v>
      </c>
      <c r="BG1574" s="0" t="s">
        <v>134</v>
      </c>
      <c r="BH1574" s="0" t="s">
        <v>134</v>
      </c>
      <c r="BI1574" s="0" t="s">
        <v>134</v>
      </c>
      <c r="BJ1574" s="0" t="s">
        <v>134</v>
      </c>
      <c r="BK1574" s="0" t="s">
        <v>134</v>
      </c>
      <c r="BL1574" s="0" t="s">
        <v>134</v>
      </c>
      <c r="BM1574" s="0" t="s">
        <v>134</v>
      </c>
      <c r="BN1574" s="0" t="s">
        <v>134</v>
      </c>
      <c r="BO1574" s="0" t="s">
        <v>134</v>
      </c>
      <c r="BP1574" s="0" t="s">
        <v>134</v>
      </c>
      <c r="BQ1574" s="0" t="s">
        <v>134</v>
      </c>
      <c r="BR1574" s="0" t="s">
        <v>134</v>
      </c>
      <c r="BS1574" s="0" t="s">
        <v>134</v>
      </c>
      <c r="BT1574" s="0" t="s">
        <v>134</v>
      </c>
      <c r="BU1574" s="0" t="s">
        <v>134</v>
      </c>
      <c r="BV1574" s="0" t="s">
        <v>134</v>
      </c>
      <c r="BW1574" s="0" t="s">
        <v>134</v>
      </c>
      <c r="BX1574" s="0" t="s">
        <v>134</v>
      </c>
      <c r="BZ1574" s="0" t="s">
        <v>134</v>
      </c>
      <c r="CA1574" s="0" t="s">
        <v>134</v>
      </c>
      <c r="CB1574" s="0" t="s">
        <v>134</v>
      </c>
      <c r="CC1574" s="0" t="s">
        <v>134</v>
      </c>
      <c r="CD1574" s="0" t="s">
        <v>134</v>
      </c>
      <c r="CE1574" s="0" t="s">
        <v>134</v>
      </c>
    </row>
    <row r="1575" customFormat="false" ht="12.75" hidden="false" customHeight="false" outlineLevel="0" collapsed="false">
      <c r="E1575" s="9" t="s">
        <v>134</v>
      </c>
      <c r="F1575" s="9" t="s">
        <v>134</v>
      </c>
      <c r="G1575" s="9" t="s">
        <v>134</v>
      </c>
      <c r="Q1575" s="0" t="s">
        <v>134</v>
      </c>
      <c r="R1575" s="0" t="s">
        <v>134</v>
      </c>
      <c r="S1575" s="0" t="s">
        <v>134</v>
      </c>
      <c r="T1575" s="0" t="s">
        <v>134</v>
      </c>
      <c r="U1575" s="0" t="s">
        <v>134</v>
      </c>
      <c r="V1575" s="0" t="s">
        <v>134</v>
      </c>
      <c r="W1575" s="0" t="s">
        <v>134</v>
      </c>
      <c r="X1575" s="0" t="s">
        <v>134</v>
      </c>
      <c r="Y1575" s="0" t="s">
        <v>134</v>
      </c>
      <c r="Z1575" s="0" t="s">
        <v>134</v>
      </c>
      <c r="AA1575" s="0" t="s">
        <v>134</v>
      </c>
      <c r="AB1575" s="0" t="s">
        <v>134</v>
      </c>
      <c r="AC1575" s="0" t="s">
        <v>134</v>
      </c>
      <c r="AD1575" s="0" t="s">
        <v>134</v>
      </c>
      <c r="AE1575" s="0" t="s">
        <v>134</v>
      </c>
      <c r="AF1575" s="0" t="s">
        <v>134</v>
      </c>
      <c r="AG1575" s="0" t="s">
        <v>134</v>
      </c>
      <c r="AH1575" s="0" t="s">
        <v>134</v>
      </c>
      <c r="AI1575" s="0" t="s">
        <v>134</v>
      </c>
      <c r="AJ1575" s="0" t="s">
        <v>134</v>
      </c>
      <c r="AK1575" s="0" t="s">
        <v>134</v>
      </c>
      <c r="AL1575" s="0" t="s">
        <v>134</v>
      </c>
      <c r="AM1575" s="0" t="s">
        <v>134</v>
      </c>
      <c r="AN1575" s="0" t="s">
        <v>134</v>
      </c>
      <c r="AO1575" s="0" t="s">
        <v>134</v>
      </c>
      <c r="AP1575" s="0" t="s">
        <v>134</v>
      </c>
      <c r="AQ1575" s="0" t="s">
        <v>134</v>
      </c>
      <c r="AR1575" s="0" t="s">
        <v>134</v>
      </c>
      <c r="AS1575" s="0" t="s">
        <v>134</v>
      </c>
      <c r="AT1575" s="0" t="s">
        <v>134</v>
      </c>
      <c r="AU1575" s="0" t="s">
        <v>134</v>
      </c>
      <c r="AV1575" s="0" t="s">
        <v>134</v>
      </c>
      <c r="AW1575" s="0" t="s">
        <v>134</v>
      </c>
      <c r="AX1575" s="0" t="s">
        <v>134</v>
      </c>
      <c r="AY1575" s="0" t="s">
        <v>134</v>
      </c>
      <c r="AZ1575" s="0" t="s">
        <v>134</v>
      </c>
      <c r="BA1575" s="0" t="s">
        <v>134</v>
      </c>
      <c r="BB1575" s="0" t="s">
        <v>134</v>
      </c>
      <c r="BC1575" s="0" t="s">
        <v>134</v>
      </c>
      <c r="BD1575" s="0" t="s">
        <v>134</v>
      </c>
      <c r="BE1575" s="0" t="s">
        <v>134</v>
      </c>
      <c r="BF1575" s="0" t="s">
        <v>134</v>
      </c>
      <c r="BG1575" s="0" t="s">
        <v>134</v>
      </c>
      <c r="BH1575" s="0" t="s">
        <v>134</v>
      </c>
      <c r="BI1575" s="0" t="s">
        <v>134</v>
      </c>
      <c r="BJ1575" s="0" t="s">
        <v>134</v>
      </c>
      <c r="BK1575" s="0" t="s">
        <v>134</v>
      </c>
      <c r="BL1575" s="0" t="s">
        <v>134</v>
      </c>
      <c r="BM1575" s="0" t="s">
        <v>134</v>
      </c>
      <c r="BN1575" s="0" t="s">
        <v>134</v>
      </c>
      <c r="BO1575" s="0" t="s">
        <v>134</v>
      </c>
      <c r="BP1575" s="0" t="s">
        <v>134</v>
      </c>
      <c r="BQ1575" s="0" t="s">
        <v>134</v>
      </c>
      <c r="BR1575" s="0" t="s">
        <v>134</v>
      </c>
      <c r="BS1575" s="0" t="s">
        <v>134</v>
      </c>
      <c r="BT1575" s="0" t="s">
        <v>134</v>
      </c>
      <c r="BU1575" s="0" t="s">
        <v>134</v>
      </c>
      <c r="BV1575" s="0" t="s">
        <v>134</v>
      </c>
      <c r="BW1575" s="0" t="s">
        <v>134</v>
      </c>
      <c r="BX1575" s="0" t="s">
        <v>134</v>
      </c>
      <c r="BZ1575" s="0" t="s">
        <v>134</v>
      </c>
      <c r="CA1575" s="0" t="s">
        <v>134</v>
      </c>
      <c r="CB1575" s="0" t="s">
        <v>134</v>
      </c>
      <c r="CC1575" s="0" t="s">
        <v>134</v>
      </c>
      <c r="CD1575" s="0" t="s">
        <v>134</v>
      </c>
      <c r="CE1575" s="0" t="s">
        <v>134</v>
      </c>
    </row>
    <row r="1576" customFormat="false" ht="12.75" hidden="false" customHeight="false" outlineLevel="0" collapsed="false">
      <c r="E1576" s="9" t="s">
        <v>134</v>
      </c>
      <c r="F1576" s="9" t="s">
        <v>134</v>
      </c>
      <c r="G1576" s="9" t="s">
        <v>134</v>
      </c>
      <c r="Q1576" s="0" t="s">
        <v>134</v>
      </c>
      <c r="R1576" s="0" t="s">
        <v>134</v>
      </c>
      <c r="S1576" s="0" t="s">
        <v>134</v>
      </c>
      <c r="T1576" s="0" t="s">
        <v>134</v>
      </c>
      <c r="U1576" s="0" t="s">
        <v>134</v>
      </c>
      <c r="V1576" s="0" t="s">
        <v>134</v>
      </c>
      <c r="W1576" s="0" t="s">
        <v>134</v>
      </c>
      <c r="X1576" s="0" t="s">
        <v>134</v>
      </c>
      <c r="Y1576" s="0" t="s">
        <v>134</v>
      </c>
      <c r="Z1576" s="0" t="s">
        <v>134</v>
      </c>
      <c r="AA1576" s="0" t="s">
        <v>134</v>
      </c>
      <c r="AB1576" s="0" t="s">
        <v>134</v>
      </c>
      <c r="AC1576" s="0" t="s">
        <v>134</v>
      </c>
      <c r="AD1576" s="0" t="s">
        <v>134</v>
      </c>
      <c r="AE1576" s="0" t="s">
        <v>134</v>
      </c>
      <c r="AF1576" s="0" t="s">
        <v>134</v>
      </c>
      <c r="AG1576" s="0" t="s">
        <v>134</v>
      </c>
      <c r="AH1576" s="0" t="s">
        <v>134</v>
      </c>
      <c r="AI1576" s="0" t="s">
        <v>134</v>
      </c>
      <c r="AJ1576" s="0" t="s">
        <v>134</v>
      </c>
      <c r="AK1576" s="0" t="s">
        <v>134</v>
      </c>
      <c r="AL1576" s="0" t="s">
        <v>134</v>
      </c>
      <c r="AM1576" s="0" t="s">
        <v>134</v>
      </c>
      <c r="AN1576" s="0" t="s">
        <v>134</v>
      </c>
      <c r="AO1576" s="0" t="s">
        <v>134</v>
      </c>
      <c r="AP1576" s="0" t="s">
        <v>134</v>
      </c>
      <c r="AQ1576" s="0" t="s">
        <v>134</v>
      </c>
      <c r="AR1576" s="0" t="s">
        <v>134</v>
      </c>
      <c r="AS1576" s="0" t="s">
        <v>134</v>
      </c>
      <c r="AT1576" s="0" t="s">
        <v>134</v>
      </c>
      <c r="AU1576" s="0" t="s">
        <v>134</v>
      </c>
      <c r="AV1576" s="0" t="s">
        <v>134</v>
      </c>
      <c r="AW1576" s="0" t="s">
        <v>134</v>
      </c>
      <c r="AX1576" s="0" t="s">
        <v>134</v>
      </c>
      <c r="AY1576" s="0" t="s">
        <v>134</v>
      </c>
      <c r="AZ1576" s="0" t="s">
        <v>134</v>
      </c>
      <c r="BA1576" s="0" t="s">
        <v>134</v>
      </c>
      <c r="BB1576" s="0" t="s">
        <v>134</v>
      </c>
      <c r="BC1576" s="0" t="s">
        <v>134</v>
      </c>
      <c r="BD1576" s="0" t="s">
        <v>134</v>
      </c>
      <c r="BE1576" s="0" t="s">
        <v>134</v>
      </c>
      <c r="BF1576" s="0" t="s">
        <v>134</v>
      </c>
      <c r="BG1576" s="0" t="s">
        <v>134</v>
      </c>
      <c r="BH1576" s="0" t="s">
        <v>134</v>
      </c>
      <c r="BI1576" s="0" t="s">
        <v>134</v>
      </c>
      <c r="BJ1576" s="0" t="s">
        <v>134</v>
      </c>
      <c r="BK1576" s="0" t="s">
        <v>134</v>
      </c>
      <c r="BL1576" s="0" t="s">
        <v>134</v>
      </c>
      <c r="BM1576" s="0" t="s">
        <v>134</v>
      </c>
      <c r="BN1576" s="0" t="s">
        <v>134</v>
      </c>
      <c r="BO1576" s="0" t="s">
        <v>134</v>
      </c>
      <c r="BP1576" s="0" t="s">
        <v>134</v>
      </c>
      <c r="BQ1576" s="0" t="s">
        <v>134</v>
      </c>
      <c r="BR1576" s="0" t="s">
        <v>134</v>
      </c>
      <c r="BS1576" s="0" t="s">
        <v>134</v>
      </c>
      <c r="BT1576" s="0" t="s">
        <v>134</v>
      </c>
      <c r="BU1576" s="0" t="s">
        <v>134</v>
      </c>
      <c r="BV1576" s="0" t="s">
        <v>134</v>
      </c>
      <c r="BW1576" s="0" t="s">
        <v>134</v>
      </c>
      <c r="BX1576" s="0" t="s">
        <v>134</v>
      </c>
      <c r="BZ1576" s="0" t="s">
        <v>134</v>
      </c>
      <c r="CA1576" s="0" t="s">
        <v>134</v>
      </c>
      <c r="CB1576" s="0" t="s">
        <v>134</v>
      </c>
      <c r="CC1576" s="0" t="s">
        <v>134</v>
      </c>
      <c r="CD1576" s="0" t="s">
        <v>134</v>
      </c>
      <c r="CE1576" s="0" t="s">
        <v>134</v>
      </c>
    </row>
    <row r="1577" customFormat="false" ht="12.75" hidden="false" customHeight="false" outlineLevel="0" collapsed="false">
      <c r="E1577" s="9" t="s">
        <v>134</v>
      </c>
      <c r="F1577" s="9" t="s">
        <v>134</v>
      </c>
      <c r="G1577" s="9" t="s">
        <v>134</v>
      </c>
      <c r="Q1577" s="0" t="s">
        <v>134</v>
      </c>
      <c r="R1577" s="0" t="s">
        <v>134</v>
      </c>
      <c r="S1577" s="0" t="s">
        <v>134</v>
      </c>
      <c r="T1577" s="0" t="s">
        <v>134</v>
      </c>
      <c r="U1577" s="0" t="s">
        <v>134</v>
      </c>
      <c r="V1577" s="0" t="s">
        <v>134</v>
      </c>
      <c r="W1577" s="0" t="s">
        <v>134</v>
      </c>
      <c r="X1577" s="0" t="s">
        <v>134</v>
      </c>
      <c r="Y1577" s="0" t="s">
        <v>134</v>
      </c>
      <c r="Z1577" s="0" t="s">
        <v>134</v>
      </c>
      <c r="AA1577" s="0" t="s">
        <v>134</v>
      </c>
      <c r="AB1577" s="0" t="s">
        <v>134</v>
      </c>
      <c r="AC1577" s="0" t="s">
        <v>134</v>
      </c>
      <c r="AD1577" s="0" t="s">
        <v>134</v>
      </c>
      <c r="AE1577" s="0" t="s">
        <v>134</v>
      </c>
      <c r="AF1577" s="0" t="s">
        <v>134</v>
      </c>
      <c r="AG1577" s="0" t="s">
        <v>134</v>
      </c>
      <c r="AH1577" s="0" t="s">
        <v>134</v>
      </c>
      <c r="AI1577" s="0" t="s">
        <v>134</v>
      </c>
      <c r="AJ1577" s="0" t="s">
        <v>134</v>
      </c>
      <c r="AK1577" s="0" t="s">
        <v>134</v>
      </c>
      <c r="AL1577" s="0" t="s">
        <v>134</v>
      </c>
      <c r="AM1577" s="0" t="s">
        <v>134</v>
      </c>
      <c r="AN1577" s="0" t="s">
        <v>134</v>
      </c>
      <c r="AO1577" s="0" t="s">
        <v>134</v>
      </c>
      <c r="AP1577" s="0" t="s">
        <v>134</v>
      </c>
      <c r="AQ1577" s="0" t="s">
        <v>134</v>
      </c>
      <c r="AR1577" s="0" t="s">
        <v>134</v>
      </c>
      <c r="AS1577" s="0" t="s">
        <v>134</v>
      </c>
      <c r="AT1577" s="0" t="s">
        <v>134</v>
      </c>
      <c r="AU1577" s="0" t="s">
        <v>134</v>
      </c>
      <c r="AV1577" s="0" t="s">
        <v>134</v>
      </c>
      <c r="AW1577" s="0" t="s">
        <v>134</v>
      </c>
      <c r="AX1577" s="0" t="s">
        <v>134</v>
      </c>
      <c r="AY1577" s="0" t="s">
        <v>134</v>
      </c>
      <c r="AZ1577" s="0" t="s">
        <v>134</v>
      </c>
      <c r="BA1577" s="0" t="s">
        <v>134</v>
      </c>
      <c r="BB1577" s="0" t="s">
        <v>134</v>
      </c>
      <c r="BC1577" s="0" t="s">
        <v>134</v>
      </c>
      <c r="BD1577" s="0" t="s">
        <v>134</v>
      </c>
      <c r="BE1577" s="0" t="s">
        <v>134</v>
      </c>
      <c r="BF1577" s="0" t="s">
        <v>134</v>
      </c>
      <c r="BG1577" s="0" t="s">
        <v>134</v>
      </c>
      <c r="BH1577" s="0" t="s">
        <v>134</v>
      </c>
      <c r="BI1577" s="0" t="s">
        <v>134</v>
      </c>
      <c r="BJ1577" s="0" t="s">
        <v>134</v>
      </c>
      <c r="BK1577" s="0" t="s">
        <v>134</v>
      </c>
      <c r="BL1577" s="0" t="s">
        <v>134</v>
      </c>
      <c r="BM1577" s="0" t="s">
        <v>134</v>
      </c>
      <c r="BN1577" s="0" t="s">
        <v>134</v>
      </c>
      <c r="BO1577" s="0" t="s">
        <v>134</v>
      </c>
      <c r="BP1577" s="0" t="s">
        <v>134</v>
      </c>
      <c r="BQ1577" s="0" t="s">
        <v>134</v>
      </c>
      <c r="BR1577" s="0" t="s">
        <v>134</v>
      </c>
      <c r="BS1577" s="0" t="s">
        <v>134</v>
      </c>
      <c r="BT1577" s="0" t="s">
        <v>134</v>
      </c>
      <c r="BU1577" s="0" t="s">
        <v>134</v>
      </c>
      <c r="BV1577" s="0" t="s">
        <v>134</v>
      </c>
      <c r="BW1577" s="0" t="s">
        <v>134</v>
      </c>
      <c r="BX1577" s="0" t="s">
        <v>134</v>
      </c>
      <c r="BZ1577" s="0" t="s">
        <v>134</v>
      </c>
      <c r="CA1577" s="0" t="s">
        <v>134</v>
      </c>
      <c r="CB1577" s="0" t="s">
        <v>134</v>
      </c>
      <c r="CC1577" s="0" t="s">
        <v>134</v>
      </c>
      <c r="CD1577" s="0" t="s">
        <v>134</v>
      </c>
      <c r="CE1577" s="0" t="s">
        <v>134</v>
      </c>
    </row>
    <row r="1578" customFormat="false" ht="12.75" hidden="false" customHeight="false" outlineLevel="0" collapsed="false">
      <c r="E1578" s="9" t="s">
        <v>134</v>
      </c>
      <c r="F1578" s="9" t="s">
        <v>134</v>
      </c>
      <c r="G1578" s="9" t="s">
        <v>134</v>
      </c>
      <c r="Q1578" s="0" t="s">
        <v>134</v>
      </c>
      <c r="R1578" s="0" t="s">
        <v>134</v>
      </c>
      <c r="S1578" s="0" t="s">
        <v>134</v>
      </c>
      <c r="T1578" s="0" t="s">
        <v>134</v>
      </c>
      <c r="U1578" s="0" t="s">
        <v>134</v>
      </c>
      <c r="V1578" s="0" t="s">
        <v>134</v>
      </c>
      <c r="W1578" s="0" t="s">
        <v>134</v>
      </c>
      <c r="X1578" s="0" t="s">
        <v>134</v>
      </c>
      <c r="Y1578" s="0" t="s">
        <v>134</v>
      </c>
      <c r="Z1578" s="0" t="s">
        <v>134</v>
      </c>
      <c r="AA1578" s="0" t="s">
        <v>134</v>
      </c>
      <c r="AB1578" s="0" t="s">
        <v>134</v>
      </c>
      <c r="AC1578" s="0" t="s">
        <v>134</v>
      </c>
      <c r="AD1578" s="0" t="s">
        <v>134</v>
      </c>
      <c r="AE1578" s="0" t="s">
        <v>134</v>
      </c>
      <c r="AF1578" s="0" t="s">
        <v>134</v>
      </c>
      <c r="AG1578" s="0" t="s">
        <v>134</v>
      </c>
      <c r="AH1578" s="0" t="s">
        <v>134</v>
      </c>
      <c r="AI1578" s="0" t="s">
        <v>134</v>
      </c>
      <c r="AJ1578" s="0" t="s">
        <v>134</v>
      </c>
      <c r="AK1578" s="0" t="s">
        <v>134</v>
      </c>
      <c r="AL1578" s="0" t="s">
        <v>134</v>
      </c>
      <c r="AM1578" s="0" t="s">
        <v>134</v>
      </c>
      <c r="AN1578" s="0" t="s">
        <v>134</v>
      </c>
      <c r="AO1578" s="0" t="s">
        <v>134</v>
      </c>
      <c r="AP1578" s="0" t="s">
        <v>134</v>
      </c>
      <c r="AQ1578" s="0" t="s">
        <v>134</v>
      </c>
      <c r="AR1578" s="0" t="s">
        <v>134</v>
      </c>
      <c r="AS1578" s="0" t="s">
        <v>134</v>
      </c>
      <c r="AT1578" s="0" t="s">
        <v>134</v>
      </c>
      <c r="AU1578" s="0" t="s">
        <v>134</v>
      </c>
      <c r="AV1578" s="0" t="s">
        <v>134</v>
      </c>
      <c r="AW1578" s="0" t="s">
        <v>134</v>
      </c>
      <c r="AX1578" s="0" t="s">
        <v>134</v>
      </c>
      <c r="AY1578" s="0" t="s">
        <v>134</v>
      </c>
      <c r="AZ1578" s="0" t="s">
        <v>134</v>
      </c>
      <c r="BA1578" s="0" t="s">
        <v>134</v>
      </c>
      <c r="BB1578" s="0" t="s">
        <v>134</v>
      </c>
      <c r="BC1578" s="0" t="s">
        <v>134</v>
      </c>
      <c r="BD1578" s="0" t="s">
        <v>134</v>
      </c>
      <c r="BE1578" s="0" t="s">
        <v>134</v>
      </c>
      <c r="BF1578" s="0" t="s">
        <v>134</v>
      </c>
      <c r="BG1578" s="0" t="s">
        <v>134</v>
      </c>
      <c r="BH1578" s="0" t="s">
        <v>134</v>
      </c>
      <c r="BI1578" s="0" t="s">
        <v>134</v>
      </c>
      <c r="BJ1578" s="0" t="s">
        <v>134</v>
      </c>
      <c r="BK1578" s="0" t="s">
        <v>134</v>
      </c>
      <c r="BL1578" s="0" t="s">
        <v>134</v>
      </c>
      <c r="BM1578" s="0" t="s">
        <v>134</v>
      </c>
      <c r="BN1578" s="0" t="s">
        <v>134</v>
      </c>
      <c r="BO1578" s="0" t="s">
        <v>134</v>
      </c>
      <c r="BP1578" s="0" t="s">
        <v>134</v>
      </c>
      <c r="BQ1578" s="0" t="s">
        <v>134</v>
      </c>
      <c r="BR1578" s="0" t="s">
        <v>134</v>
      </c>
      <c r="BS1578" s="0" t="s">
        <v>134</v>
      </c>
      <c r="BT1578" s="0" t="s">
        <v>134</v>
      </c>
      <c r="BU1578" s="0" t="s">
        <v>134</v>
      </c>
      <c r="BV1578" s="0" t="s">
        <v>134</v>
      </c>
      <c r="BW1578" s="0" t="s">
        <v>134</v>
      </c>
      <c r="BX1578" s="0" t="s">
        <v>134</v>
      </c>
      <c r="BZ1578" s="0" t="s">
        <v>134</v>
      </c>
      <c r="CA1578" s="0" t="s">
        <v>134</v>
      </c>
      <c r="CB1578" s="0" t="s">
        <v>134</v>
      </c>
      <c r="CC1578" s="0" t="s">
        <v>134</v>
      </c>
      <c r="CD1578" s="0" t="s">
        <v>134</v>
      </c>
      <c r="CE1578" s="0" t="s">
        <v>134</v>
      </c>
    </row>
    <row r="1579" customFormat="false" ht="12.75" hidden="false" customHeight="false" outlineLevel="0" collapsed="false">
      <c r="E1579" s="9" t="s">
        <v>134</v>
      </c>
      <c r="F1579" s="9" t="s">
        <v>134</v>
      </c>
      <c r="G1579" s="9" t="s">
        <v>134</v>
      </c>
      <c r="Q1579" s="0" t="s">
        <v>134</v>
      </c>
      <c r="R1579" s="0" t="s">
        <v>134</v>
      </c>
      <c r="S1579" s="0" t="s">
        <v>134</v>
      </c>
      <c r="T1579" s="0" t="s">
        <v>134</v>
      </c>
      <c r="U1579" s="0" t="s">
        <v>134</v>
      </c>
      <c r="V1579" s="0" t="s">
        <v>134</v>
      </c>
      <c r="W1579" s="0" t="s">
        <v>134</v>
      </c>
      <c r="X1579" s="0" t="s">
        <v>134</v>
      </c>
      <c r="Y1579" s="0" t="s">
        <v>134</v>
      </c>
      <c r="Z1579" s="0" t="s">
        <v>134</v>
      </c>
      <c r="AA1579" s="0" t="s">
        <v>134</v>
      </c>
      <c r="AB1579" s="0" t="s">
        <v>134</v>
      </c>
      <c r="AC1579" s="0" t="s">
        <v>134</v>
      </c>
      <c r="AD1579" s="0" t="s">
        <v>134</v>
      </c>
      <c r="AE1579" s="0" t="s">
        <v>134</v>
      </c>
      <c r="AF1579" s="0" t="s">
        <v>134</v>
      </c>
      <c r="AG1579" s="0" t="s">
        <v>134</v>
      </c>
      <c r="AH1579" s="0" t="s">
        <v>134</v>
      </c>
      <c r="AI1579" s="0" t="s">
        <v>134</v>
      </c>
      <c r="AJ1579" s="0" t="s">
        <v>134</v>
      </c>
      <c r="AK1579" s="0" t="s">
        <v>134</v>
      </c>
      <c r="AL1579" s="0" t="s">
        <v>134</v>
      </c>
      <c r="AM1579" s="0" t="s">
        <v>134</v>
      </c>
      <c r="AN1579" s="0" t="s">
        <v>134</v>
      </c>
      <c r="AO1579" s="0" t="s">
        <v>134</v>
      </c>
      <c r="AP1579" s="0" t="s">
        <v>134</v>
      </c>
      <c r="AQ1579" s="0" t="s">
        <v>134</v>
      </c>
      <c r="AR1579" s="0" t="s">
        <v>134</v>
      </c>
      <c r="AS1579" s="0" t="s">
        <v>134</v>
      </c>
      <c r="AT1579" s="0" t="s">
        <v>134</v>
      </c>
      <c r="AU1579" s="0" t="s">
        <v>134</v>
      </c>
      <c r="AV1579" s="0" t="s">
        <v>134</v>
      </c>
      <c r="AW1579" s="0" t="s">
        <v>134</v>
      </c>
      <c r="AX1579" s="0" t="s">
        <v>134</v>
      </c>
      <c r="AY1579" s="0" t="s">
        <v>134</v>
      </c>
      <c r="AZ1579" s="0" t="s">
        <v>134</v>
      </c>
      <c r="BA1579" s="0" t="s">
        <v>134</v>
      </c>
      <c r="BB1579" s="0" t="s">
        <v>134</v>
      </c>
      <c r="BC1579" s="0" t="s">
        <v>134</v>
      </c>
      <c r="BD1579" s="0" t="s">
        <v>134</v>
      </c>
      <c r="BE1579" s="0" t="s">
        <v>134</v>
      </c>
      <c r="BF1579" s="0" t="s">
        <v>134</v>
      </c>
      <c r="BG1579" s="0" t="s">
        <v>134</v>
      </c>
      <c r="BH1579" s="0" t="s">
        <v>134</v>
      </c>
      <c r="BI1579" s="0" t="s">
        <v>134</v>
      </c>
      <c r="BJ1579" s="0" t="s">
        <v>134</v>
      </c>
      <c r="BK1579" s="0" t="s">
        <v>134</v>
      </c>
      <c r="BL1579" s="0" t="s">
        <v>134</v>
      </c>
      <c r="BM1579" s="0" t="s">
        <v>134</v>
      </c>
      <c r="BN1579" s="0" t="s">
        <v>134</v>
      </c>
      <c r="BO1579" s="0" t="s">
        <v>134</v>
      </c>
      <c r="BP1579" s="0" t="s">
        <v>134</v>
      </c>
      <c r="BQ1579" s="0" t="s">
        <v>134</v>
      </c>
      <c r="BR1579" s="0" t="s">
        <v>134</v>
      </c>
      <c r="BS1579" s="0" t="s">
        <v>134</v>
      </c>
      <c r="BT1579" s="0" t="s">
        <v>134</v>
      </c>
      <c r="BU1579" s="0" t="s">
        <v>134</v>
      </c>
      <c r="BV1579" s="0" t="s">
        <v>134</v>
      </c>
      <c r="BW1579" s="0" t="s">
        <v>134</v>
      </c>
      <c r="BX1579" s="0" t="s">
        <v>134</v>
      </c>
      <c r="BZ1579" s="0" t="s">
        <v>134</v>
      </c>
      <c r="CA1579" s="0" t="s">
        <v>134</v>
      </c>
      <c r="CB1579" s="0" t="s">
        <v>134</v>
      </c>
      <c r="CC1579" s="0" t="s">
        <v>134</v>
      </c>
      <c r="CD1579" s="0" t="s">
        <v>134</v>
      </c>
      <c r="CE1579" s="0" t="s">
        <v>134</v>
      </c>
    </row>
    <row r="1580" customFormat="false" ht="12.75" hidden="false" customHeight="false" outlineLevel="0" collapsed="false">
      <c r="E1580" s="9" t="s">
        <v>134</v>
      </c>
      <c r="F1580" s="9" t="s">
        <v>134</v>
      </c>
      <c r="G1580" s="9" t="s">
        <v>134</v>
      </c>
      <c r="Q1580" s="0" t="s">
        <v>134</v>
      </c>
      <c r="R1580" s="0" t="s">
        <v>134</v>
      </c>
      <c r="S1580" s="0" t="s">
        <v>134</v>
      </c>
      <c r="T1580" s="0" t="s">
        <v>134</v>
      </c>
      <c r="U1580" s="0" t="s">
        <v>134</v>
      </c>
      <c r="V1580" s="0" t="s">
        <v>134</v>
      </c>
      <c r="W1580" s="0" t="s">
        <v>134</v>
      </c>
      <c r="X1580" s="0" t="s">
        <v>134</v>
      </c>
      <c r="Y1580" s="0" t="s">
        <v>134</v>
      </c>
      <c r="Z1580" s="0" t="s">
        <v>134</v>
      </c>
      <c r="AA1580" s="0" t="s">
        <v>134</v>
      </c>
      <c r="AB1580" s="0" t="s">
        <v>134</v>
      </c>
      <c r="AC1580" s="0" t="s">
        <v>134</v>
      </c>
      <c r="AD1580" s="0" t="s">
        <v>134</v>
      </c>
      <c r="AE1580" s="0" t="s">
        <v>134</v>
      </c>
      <c r="AF1580" s="0" t="s">
        <v>134</v>
      </c>
      <c r="AG1580" s="0" t="s">
        <v>134</v>
      </c>
      <c r="AH1580" s="0" t="s">
        <v>134</v>
      </c>
      <c r="AI1580" s="0" t="s">
        <v>134</v>
      </c>
      <c r="AJ1580" s="0" t="s">
        <v>134</v>
      </c>
      <c r="AK1580" s="0" t="s">
        <v>134</v>
      </c>
      <c r="AL1580" s="0" t="s">
        <v>134</v>
      </c>
      <c r="AM1580" s="0" t="s">
        <v>134</v>
      </c>
      <c r="AN1580" s="0" t="s">
        <v>134</v>
      </c>
      <c r="AO1580" s="0" t="s">
        <v>134</v>
      </c>
      <c r="AP1580" s="0" t="s">
        <v>134</v>
      </c>
      <c r="AQ1580" s="0" t="s">
        <v>134</v>
      </c>
      <c r="AR1580" s="0" t="s">
        <v>134</v>
      </c>
      <c r="AS1580" s="0" t="s">
        <v>134</v>
      </c>
      <c r="AT1580" s="0" t="s">
        <v>134</v>
      </c>
      <c r="AU1580" s="0" t="s">
        <v>134</v>
      </c>
      <c r="AV1580" s="0" t="s">
        <v>134</v>
      </c>
      <c r="AW1580" s="0" t="s">
        <v>134</v>
      </c>
      <c r="AX1580" s="0" t="s">
        <v>134</v>
      </c>
      <c r="AY1580" s="0" t="s">
        <v>134</v>
      </c>
      <c r="AZ1580" s="0" t="s">
        <v>134</v>
      </c>
      <c r="BA1580" s="0" t="s">
        <v>134</v>
      </c>
      <c r="BB1580" s="0" t="s">
        <v>134</v>
      </c>
      <c r="BC1580" s="0" t="s">
        <v>134</v>
      </c>
      <c r="BD1580" s="0" t="s">
        <v>134</v>
      </c>
      <c r="BE1580" s="0" t="s">
        <v>134</v>
      </c>
      <c r="BF1580" s="0" t="s">
        <v>134</v>
      </c>
      <c r="BG1580" s="0" t="s">
        <v>134</v>
      </c>
      <c r="BH1580" s="0" t="s">
        <v>134</v>
      </c>
      <c r="BI1580" s="0" t="s">
        <v>134</v>
      </c>
      <c r="BJ1580" s="0" t="s">
        <v>134</v>
      </c>
      <c r="BK1580" s="0" t="s">
        <v>134</v>
      </c>
      <c r="BL1580" s="0" t="s">
        <v>134</v>
      </c>
      <c r="BM1580" s="0" t="s">
        <v>134</v>
      </c>
      <c r="BN1580" s="0" t="s">
        <v>134</v>
      </c>
      <c r="BO1580" s="0" t="s">
        <v>134</v>
      </c>
      <c r="BP1580" s="0" t="s">
        <v>134</v>
      </c>
      <c r="BQ1580" s="0" t="s">
        <v>134</v>
      </c>
      <c r="BR1580" s="0" t="s">
        <v>134</v>
      </c>
      <c r="BS1580" s="0" t="s">
        <v>134</v>
      </c>
      <c r="BT1580" s="0" t="s">
        <v>134</v>
      </c>
      <c r="BU1580" s="0" t="s">
        <v>134</v>
      </c>
      <c r="BV1580" s="0" t="s">
        <v>134</v>
      </c>
      <c r="BW1580" s="0" t="s">
        <v>134</v>
      </c>
      <c r="BX1580" s="0" t="s">
        <v>134</v>
      </c>
      <c r="BZ1580" s="0" t="s">
        <v>134</v>
      </c>
      <c r="CA1580" s="0" t="s">
        <v>134</v>
      </c>
      <c r="CB1580" s="0" t="s">
        <v>134</v>
      </c>
      <c r="CC1580" s="0" t="s">
        <v>134</v>
      </c>
      <c r="CD1580" s="0" t="s">
        <v>134</v>
      </c>
      <c r="CE1580" s="0" t="s">
        <v>134</v>
      </c>
    </row>
    <row r="1581" customFormat="false" ht="12.75" hidden="false" customHeight="false" outlineLevel="0" collapsed="false">
      <c r="E1581" s="9" t="s">
        <v>134</v>
      </c>
      <c r="F1581" s="9" t="s">
        <v>134</v>
      </c>
      <c r="G1581" s="9" t="s">
        <v>134</v>
      </c>
      <c r="Q1581" s="0" t="s">
        <v>134</v>
      </c>
      <c r="R1581" s="0" t="s">
        <v>134</v>
      </c>
      <c r="S1581" s="0" t="s">
        <v>134</v>
      </c>
      <c r="T1581" s="0" t="s">
        <v>134</v>
      </c>
      <c r="U1581" s="0" t="s">
        <v>134</v>
      </c>
      <c r="V1581" s="0" t="s">
        <v>134</v>
      </c>
      <c r="W1581" s="0" t="s">
        <v>134</v>
      </c>
      <c r="X1581" s="0" t="s">
        <v>134</v>
      </c>
      <c r="Y1581" s="0" t="s">
        <v>134</v>
      </c>
      <c r="Z1581" s="0" t="s">
        <v>134</v>
      </c>
      <c r="AA1581" s="0" t="s">
        <v>134</v>
      </c>
      <c r="AB1581" s="0" t="s">
        <v>134</v>
      </c>
      <c r="AC1581" s="0" t="s">
        <v>134</v>
      </c>
      <c r="AD1581" s="0" t="s">
        <v>134</v>
      </c>
      <c r="AE1581" s="0" t="s">
        <v>134</v>
      </c>
      <c r="AF1581" s="0" t="s">
        <v>134</v>
      </c>
      <c r="AG1581" s="0" t="s">
        <v>134</v>
      </c>
      <c r="AH1581" s="0" t="s">
        <v>134</v>
      </c>
      <c r="AI1581" s="0" t="s">
        <v>134</v>
      </c>
      <c r="AJ1581" s="0" t="s">
        <v>134</v>
      </c>
      <c r="AK1581" s="0" t="s">
        <v>134</v>
      </c>
      <c r="AL1581" s="0" t="s">
        <v>134</v>
      </c>
      <c r="AM1581" s="0" t="s">
        <v>134</v>
      </c>
      <c r="AN1581" s="0" t="s">
        <v>134</v>
      </c>
      <c r="AO1581" s="0" t="s">
        <v>134</v>
      </c>
      <c r="AP1581" s="0" t="s">
        <v>134</v>
      </c>
      <c r="AQ1581" s="0" t="s">
        <v>134</v>
      </c>
      <c r="AR1581" s="0" t="s">
        <v>134</v>
      </c>
      <c r="AS1581" s="0" t="s">
        <v>134</v>
      </c>
      <c r="AT1581" s="0" t="s">
        <v>134</v>
      </c>
      <c r="AU1581" s="0" t="s">
        <v>134</v>
      </c>
      <c r="AV1581" s="0" t="s">
        <v>134</v>
      </c>
      <c r="AW1581" s="0" t="s">
        <v>134</v>
      </c>
      <c r="AX1581" s="0" t="s">
        <v>134</v>
      </c>
      <c r="AY1581" s="0" t="s">
        <v>134</v>
      </c>
      <c r="AZ1581" s="0" t="s">
        <v>134</v>
      </c>
      <c r="BA1581" s="0" t="s">
        <v>134</v>
      </c>
      <c r="BB1581" s="0" t="s">
        <v>134</v>
      </c>
      <c r="BC1581" s="0" t="s">
        <v>134</v>
      </c>
      <c r="BD1581" s="0" t="s">
        <v>134</v>
      </c>
      <c r="BE1581" s="0" t="s">
        <v>134</v>
      </c>
      <c r="BF1581" s="0" t="s">
        <v>134</v>
      </c>
      <c r="BG1581" s="0" t="s">
        <v>134</v>
      </c>
      <c r="BH1581" s="0" t="s">
        <v>134</v>
      </c>
      <c r="BI1581" s="0" t="s">
        <v>134</v>
      </c>
      <c r="BJ1581" s="0" t="s">
        <v>134</v>
      </c>
      <c r="BK1581" s="0" t="s">
        <v>134</v>
      </c>
      <c r="BL1581" s="0" t="s">
        <v>134</v>
      </c>
      <c r="BM1581" s="0" t="s">
        <v>134</v>
      </c>
      <c r="BN1581" s="0" t="s">
        <v>134</v>
      </c>
      <c r="BO1581" s="0" t="s">
        <v>134</v>
      </c>
      <c r="BP1581" s="0" t="s">
        <v>134</v>
      </c>
      <c r="BQ1581" s="0" t="s">
        <v>134</v>
      </c>
      <c r="BR1581" s="0" t="s">
        <v>134</v>
      </c>
      <c r="BS1581" s="0" t="s">
        <v>134</v>
      </c>
      <c r="BT1581" s="0" t="s">
        <v>134</v>
      </c>
      <c r="BU1581" s="0" t="s">
        <v>134</v>
      </c>
      <c r="BV1581" s="0" t="s">
        <v>134</v>
      </c>
      <c r="BW1581" s="0" t="s">
        <v>134</v>
      </c>
      <c r="BX1581" s="0" t="s">
        <v>134</v>
      </c>
      <c r="BZ1581" s="0" t="s">
        <v>134</v>
      </c>
      <c r="CA1581" s="0" t="s">
        <v>134</v>
      </c>
      <c r="CB1581" s="0" t="s">
        <v>134</v>
      </c>
      <c r="CC1581" s="0" t="s">
        <v>134</v>
      </c>
      <c r="CD1581" s="0" t="s">
        <v>134</v>
      </c>
      <c r="CE1581" s="0" t="s">
        <v>134</v>
      </c>
    </row>
    <row r="1582" customFormat="false" ht="12.75" hidden="false" customHeight="false" outlineLevel="0" collapsed="false">
      <c r="E1582" s="9" t="s">
        <v>134</v>
      </c>
      <c r="F1582" s="9" t="s">
        <v>134</v>
      </c>
      <c r="G1582" s="9" t="s">
        <v>134</v>
      </c>
      <c r="Q1582" s="0" t="s">
        <v>134</v>
      </c>
      <c r="R1582" s="0" t="s">
        <v>134</v>
      </c>
      <c r="S1582" s="0" t="s">
        <v>134</v>
      </c>
      <c r="T1582" s="0" t="s">
        <v>134</v>
      </c>
      <c r="U1582" s="0" t="s">
        <v>134</v>
      </c>
      <c r="V1582" s="0" t="s">
        <v>134</v>
      </c>
      <c r="W1582" s="0" t="s">
        <v>134</v>
      </c>
      <c r="X1582" s="0" t="s">
        <v>134</v>
      </c>
      <c r="Y1582" s="0" t="s">
        <v>134</v>
      </c>
      <c r="Z1582" s="0" t="s">
        <v>134</v>
      </c>
      <c r="AA1582" s="0" t="s">
        <v>134</v>
      </c>
      <c r="AB1582" s="0" t="s">
        <v>134</v>
      </c>
      <c r="AC1582" s="0" t="s">
        <v>134</v>
      </c>
      <c r="AD1582" s="0" t="s">
        <v>134</v>
      </c>
      <c r="AE1582" s="0" t="s">
        <v>134</v>
      </c>
      <c r="AF1582" s="0" t="s">
        <v>134</v>
      </c>
      <c r="AG1582" s="0" t="s">
        <v>134</v>
      </c>
      <c r="AH1582" s="0" t="s">
        <v>134</v>
      </c>
      <c r="AI1582" s="0" t="s">
        <v>134</v>
      </c>
      <c r="AJ1582" s="0" t="s">
        <v>134</v>
      </c>
      <c r="AK1582" s="0" t="s">
        <v>134</v>
      </c>
      <c r="AL1582" s="0" t="s">
        <v>134</v>
      </c>
      <c r="AM1582" s="0" t="s">
        <v>134</v>
      </c>
      <c r="AN1582" s="0" t="s">
        <v>134</v>
      </c>
      <c r="AO1582" s="0" t="s">
        <v>134</v>
      </c>
      <c r="AP1582" s="0" t="s">
        <v>134</v>
      </c>
      <c r="AQ1582" s="0" t="s">
        <v>134</v>
      </c>
      <c r="AR1582" s="0" t="s">
        <v>134</v>
      </c>
      <c r="AS1582" s="0" t="s">
        <v>134</v>
      </c>
      <c r="AT1582" s="0" t="s">
        <v>134</v>
      </c>
      <c r="AU1582" s="0" t="s">
        <v>134</v>
      </c>
      <c r="AV1582" s="0" t="s">
        <v>134</v>
      </c>
      <c r="AW1582" s="0" t="s">
        <v>134</v>
      </c>
      <c r="AX1582" s="0" t="s">
        <v>134</v>
      </c>
      <c r="AY1582" s="0" t="s">
        <v>134</v>
      </c>
      <c r="AZ1582" s="0" t="s">
        <v>134</v>
      </c>
      <c r="BA1582" s="0" t="s">
        <v>134</v>
      </c>
      <c r="BB1582" s="0" t="s">
        <v>134</v>
      </c>
      <c r="BC1582" s="0" t="s">
        <v>134</v>
      </c>
      <c r="BD1582" s="0" t="s">
        <v>134</v>
      </c>
      <c r="BE1582" s="0" t="s">
        <v>134</v>
      </c>
      <c r="BF1582" s="0" t="s">
        <v>134</v>
      </c>
      <c r="BG1582" s="0" t="s">
        <v>134</v>
      </c>
      <c r="BH1582" s="0" t="s">
        <v>134</v>
      </c>
      <c r="BI1582" s="0" t="s">
        <v>134</v>
      </c>
      <c r="BJ1582" s="0" t="s">
        <v>134</v>
      </c>
      <c r="BK1582" s="0" t="s">
        <v>134</v>
      </c>
      <c r="BL1582" s="0" t="s">
        <v>134</v>
      </c>
      <c r="BM1582" s="0" t="s">
        <v>134</v>
      </c>
      <c r="BN1582" s="0" t="s">
        <v>134</v>
      </c>
      <c r="BO1582" s="0" t="s">
        <v>134</v>
      </c>
      <c r="BP1582" s="0" t="s">
        <v>134</v>
      </c>
      <c r="BQ1582" s="0" t="s">
        <v>134</v>
      </c>
      <c r="BR1582" s="0" t="s">
        <v>134</v>
      </c>
      <c r="BS1582" s="0" t="s">
        <v>134</v>
      </c>
      <c r="BT1582" s="0" t="s">
        <v>134</v>
      </c>
      <c r="BU1582" s="0" t="s">
        <v>134</v>
      </c>
      <c r="BV1582" s="0" t="s">
        <v>134</v>
      </c>
      <c r="BW1582" s="0" t="s">
        <v>134</v>
      </c>
      <c r="BX1582" s="0" t="s">
        <v>134</v>
      </c>
      <c r="BZ1582" s="0" t="s">
        <v>134</v>
      </c>
      <c r="CA1582" s="0" t="s">
        <v>134</v>
      </c>
      <c r="CB1582" s="0" t="s">
        <v>134</v>
      </c>
      <c r="CC1582" s="0" t="s">
        <v>134</v>
      </c>
      <c r="CD1582" s="0" t="s">
        <v>134</v>
      </c>
      <c r="CE1582" s="0" t="s">
        <v>134</v>
      </c>
    </row>
    <row r="1583" customFormat="false" ht="12.75" hidden="false" customHeight="false" outlineLevel="0" collapsed="false">
      <c r="E1583" s="9" t="s">
        <v>134</v>
      </c>
      <c r="F1583" s="9" t="s">
        <v>134</v>
      </c>
      <c r="G1583" s="9" t="s">
        <v>134</v>
      </c>
      <c r="Q1583" s="0" t="s">
        <v>134</v>
      </c>
      <c r="R1583" s="0" t="s">
        <v>134</v>
      </c>
      <c r="S1583" s="0" t="s">
        <v>134</v>
      </c>
      <c r="T1583" s="0" t="s">
        <v>134</v>
      </c>
      <c r="U1583" s="0" t="s">
        <v>134</v>
      </c>
      <c r="V1583" s="0" t="s">
        <v>134</v>
      </c>
      <c r="W1583" s="0" t="s">
        <v>134</v>
      </c>
      <c r="X1583" s="0" t="s">
        <v>134</v>
      </c>
      <c r="Y1583" s="0" t="s">
        <v>134</v>
      </c>
      <c r="Z1583" s="0" t="s">
        <v>134</v>
      </c>
      <c r="AA1583" s="0" t="s">
        <v>134</v>
      </c>
      <c r="AB1583" s="0" t="s">
        <v>134</v>
      </c>
      <c r="AC1583" s="0" t="s">
        <v>134</v>
      </c>
      <c r="AD1583" s="0" t="s">
        <v>134</v>
      </c>
      <c r="AE1583" s="0" t="s">
        <v>134</v>
      </c>
      <c r="AF1583" s="0" t="s">
        <v>134</v>
      </c>
      <c r="AG1583" s="0" t="s">
        <v>134</v>
      </c>
      <c r="AH1583" s="0" t="s">
        <v>134</v>
      </c>
      <c r="AI1583" s="0" t="s">
        <v>134</v>
      </c>
      <c r="AJ1583" s="0" t="s">
        <v>134</v>
      </c>
      <c r="AK1583" s="0" t="s">
        <v>134</v>
      </c>
      <c r="AL1583" s="0" t="s">
        <v>134</v>
      </c>
      <c r="AM1583" s="0" t="s">
        <v>134</v>
      </c>
      <c r="AN1583" s="0" t="s">
        <v>134</v>
      </c>
      <c r="AO1583" s="0" t="s">
        <v>134</v>
      </c>
      <c r="AP1583" s="0" t="s">
        <v>134</v>
      </c>
      <c r="AQ1583" s="0" t="s">
        <v>134</v>
      </c>
      <c r="AR1583" s="0" t="s">
        <v>134</v>
      </c>
      <c r="AS1583" s="0" t="s">
        <v>134</v>
      </c>
      <c r="AT1583" s="0" t="s">
        <v>134</v>
      </c>
      <c r="AU1583" s="0" t="s">
        <v>134</v>
      </c>
      <c r="AV1583" s="0" t="s">
        <v>134</v>
      </c>
      <c r="AW1583" s="0" t="s">
        <v>134</v>
      </c>
      <c r="AX1583" s="0" t="s">
        <v>134</v>
      </c>
      <c r="AY1583" s="0" t="s">
        <v>134</v>
      </c>
      <c r="AZ1583" s="0" t="s">
        <v>134</v>
      </c>
      <c r="BA1583" s="0" t="s">
        <v>134</v>
      </c>
      <c r="BB1583" s="0" t="s">
        <v>134</v>
      </c>
      <c r="BC1583" s="0" t="s">
        <v>134</v>
      </c>
      <c r="BD1583" s="0" t="s">
        <v>134</v>
      </c>
      <c r="BE1583" s="0" t="s">
        <v>134</v>
      </c>
      <c r="BF1583" s="0" t="s">
        <v>134</v>
      </c>
      <c r="BG1583" s="0" t="s">
        <v>134</v>
      </c>
      <c r="BH1583" s="0" t="s">
        <v>134</v>
      </c>
      <c r="BI1583" s="0" t="s">
        <v>134</v>
      </c>
      <c r="BJ1583" s="0" t="s">
        <v>134</v>
      </c>
      <c r="BK1583" s="0" t="s">
        <v>134</v>
      </c>
      <c r="BL1583" s="0" t="s">
        <v>134</v>
      </c>
      <c r="BM1583" s="0" t="s">
        <v>134</v>
      </c>
      <c r="BN1583" s="0" t="s">
        <v>134</v>
      </c>
      <c r="BO1583" s="0" t="s">
        <v>134</v>
      </c>
      <c r="BP1583" s="0" t="s">
        <v>134</v>
      </c>
      <c r="BQ1583" s="0" t="s">
        <v>134</v>
      </c>
      <c r="BR1583" s="0" t="s">
        <v>134</v>
      </c>
      <c r="BS1583" s="0" t="s">
        <v>134</v>
      </c>
      <c r="BT1583" s="0" t="s">
        <v>134</v>
      </c>
      <c r="BU1583" s="0" t="s">
        <v>134</v>
      </c>
      <c r="BV1583" s="0" t="s">
        <v>134</v>
      </c>
      <c r="BW1583" s="0" t="s">
        <v>134</v>
      </c>
      <c r="BX1583" s="0" t="s">
        <v>134</v>
      </c>
      <c r="BZ1583" s="0" t="s">
        <v>134</v>
      </c>
      <c r="CA1583" s="0" t="s">
        <v>134</v>
      </c>
      <c r="CB1583" s="0" t="s">
        <v>134</v>
      </c>
      <c r="CC1583" s="0" t="s">
        <v>134</v>
      </c>
      <c r="CD1583" s="0" t="s">
        <v>134</v>
      </c>
      <c r="CE1583" s="0" t="s">
        <v>134</v>
      </c>
    </row>
    <row r="1584" customFormat="false" ht="12.75" hidden="false" customHeight="false" outlineLevel="0" collapsed="false">
      <c r="E1584" s="9" t="s">
        <v>134</v>
      </c>
      <c r="F1584" s="9" t="s">
        <v>134</v>
      </c>
      <c r="G1584" s="9" t="s">
        <v>134</v>
      </c>
      <c r="Q1584" s="0" t="s">
        <v>134</v>
      </c>
      <c r="R1584" s="0" t="s">
        <v>134</v>
      </c>
      <c r="S1584" s="0" t="s">
        <v>134</v>
      </c>
      <c r="T1584" s="0" t="s">
        <v>134</v>
      </c>
      <c r="U1584" s="0" t="s">
        <v>134</v>
      </c>
      <c r="V1584" s="0" t="s">
        <v>134</v>
      </c>
      <c r="W1584" s="0" t="s">
        <v>134</v>
      </c>
      <c r="X1584" s="0" t="s">
        <v>134</v>
      </c>
      <c r="Y1584" s="0" t="s">
        <v>134</v>
      </c>
      <c r="Z1584" s="0" t="s">
        <v>134</v>
      </c>
      <c r="AA1584" s="0" t="s">
        <v>134</v>
      </c>
      <c r="AB1584" s="0" t="s">
        <v>134</v>
      </c>
      <c r="AC1584" s="0" t="s">
        <v>134</v>
      </c>
      <c r="AD1584" s="0" t="s">
        <v>134</v>
      </c>
      <c r="AE1584" s="0" t="s">
        <v>134</v>
      </c>
      <c r="AF1584" s="0" t="s">
        <v>134</v>
      </c>
      <c r="AG1584" s="0" t="s">
        <v>134</v>
      </c>
      <c r="AH1584" s="0" t="s">
        <v>134</v>
      </c>
      <c r="AI1584" s="0" t="s">
        <v>134</v>
      </c>
      <c r="AJ1584" s="0" t="s">
        <v>134</v>
      </c>
      <c r="AK1584" s="0" t="s">
        <v>134</v>
      </c>
      <c r="AL1584" s="0" t="s">
        <v>134</v>
      </c>
      <c r="AM1584" s="0" t="s">
        <v>134</v>
      </c>
      <c r="AN1584" s="0" t="s">
        <v>134</v>
      </c>
      <c r="AO1584" s="0" t="s">
        <v>134</v>
      </c>
      <c r="AP1584" s="0" t="s">
        <v>134</v>
      </c>
      <c r="AQ1584" s="0" t="s">
        <v>134</v>
      </c>
      <c r="AR1584" s="0" t="s">
        <v>134</v>
      </c>
      <c r="AS1584" s="0" t="s">
        <v>134</v>
      </c>
      <c r="AT1584" s="0" t="s">
        <v>134</v>
      </c>
      <c r="AU1584" s="0" t="s">
        <v>134</v>
      </c>
      <c r="AV1584" s="0" t="s">
        <v>134</v>
      </c>
      <c r="AW1584" s="0" t="s">
        <v>134</v>
      </c>
      <c r="AX1584" s="0" t="s">
        <v>134</v>
      </c>
      <c r="AY1584" s="0" t="s">
        <v>134</v>
      </c>
      <c r="AZ1584" s="0" t="s">
        <v>134</v>
      </c>
      <c r="BA1584" s="0" t="s">
        <v>134</v>
      </c>
      <c r="BB1584" s="0" t="s">
        <v>134</v>
      </c>
      <c r="BC1584" s="0" t="s">
        <v>134</v>
      </c>
      <c r="BD1584" s="0" t="s">
        <v>134</v>
      </c>
      <c r="BE1584" s="0" t="s">
        <v>134</v>
      </c>
      <c r="BF1584" s="0" t="s">
        <v>134</v>
      </c>
      <c r="BG1584" s="0" t="s">
        <v>134</v>
      </c>
      <c r="BH1584" s="0" t="s">
        <v>134</v>
      </c>
      <c r="BI1584" s="0" t="s">
        <v>134</v>
      </c>
      <c r="BJ1584" s="0" t="s">
        <v>134</v>
      </c>
      <c r="BK1584" s="0" t="s">
        <v>134</v>
      </c>
      <c r="BL1584" s="0" t="s">
        <v>134</v>
      </c>
      <c r="BM1584" s="0" t="s">
        <v>134</v>
      </c>
      <c r="BN1584" s="0" t="s">
        <v>134</v>
      </c>
      <c r="BO1584" s="0" t="s">
        <v>134</v>
      </c>
      <c r="BP1584" s="0" t="s">
        <v>134</v>
      </c>
      <c r="BQ1584" s="0" t="s">
        <v>134</v>
      </c>
      <c r="BR1584" s="0" t="s">
        <v>134</v>
      </c>
      <c r="BS1584" s="0" t="s">
        <v>134</v>
      </c>
      <c r="BT1584" s="0" t="s">
        <v>134</v>
      </c>
      <c r="BU1584" s="0" t="s">
        <v>134</v>
      </c>
      <c r="BV1584" s="0" t="s">
        <v>134</v>
      </c>
      <c r="BW1584" s="0" t="s">
        <v>134</v>
      </c>
      <c r="BX1584" s="0" t="s">
        <v>134</v>
      </c>
      <c r="BZ1584" s="0" t="s">
        <v>134</v>
      </c>
      <c r="CA1584" s="0" t="s">
        <v>134</v>
      </c>
      <c r="CB1584" s="0" t="s">
        <v>134</v>
      </c>
      <c r="CC1584" s="0" t="s">
        <v>134</v>
      </c>
      <c r="CD1584" s="0" t="s">
        <v>134</v>
      </c>
      <c r="CE1584" s="0" t="s">
        <v>134</v>
      </c>
    </row>
    <row r="1585" customFormat="false" ht="12.75" hidden="false" customHeight="false" outlineLevel="0" collapsed="false">
      <c r="E1585" s="9" t="s">
        <v>134</v>
      </c>
      <c r="F1585" s="9" t="s">
        <v>134</v>
      </c>
      <c r="G1585" s="9" t="s">
        <v>134</v>
      </c>
      <c r="Q1585" s="0" t="s">
        <v>134</v>
      </c>
      <c r="R1585" s="0" t="s">
        <v>134</v>
      </c>
      <c r="S1585" s="0" t="s">
        <v>134</v>
      </c>
      <c r="T1585" s="0" t="s">
        <v>134</v>
      </c>
      <c r="U1585" s="0" t="s">
        <v>134</v>
      </c>
      <c r="V1585" s="0" t="s">
        <v>134</v>
      </c>
      <c r="W1585" s="0" t="s">
        <v>134</v>
      </c>
      <c r="X1585" s="0" t="s">
        <v>134</v>
      </c>
      <c r="Y1585" s="0" t="s">
        <v>134</v>
      </c>
      <c r="Z1585" s="0" t="s">
        <v>134</v>
      </c>
      <c r="AA1585" s="0" t="s">
        <v>134</v>
      </c>
      <c r="AB1585" s="0" t="s">
        <v>134</v>
      </c>
      <c r="AC1585" s="0" t="s">
        <v>134</v>
      </c>
      <c r="AD1585" s="0" t="s">
        <v>134</v>
      </c>
      <c r="AE1585" s="0" t="s">
        <v>134</v>
      </c>
      <c r="AF1585" s="0" t="s">
        <v>134</v>
      </c>
      <c r="AG1585" s="0" t="s">
        <v>134</v>
      </c>
      <c r="AH1585" s="0" t="s">
        <v>134</v>
      </c>
      <c r="AI1585" s="0" t="s">
        <v>134</v>
      </c>
      <c r="AJ1585" s="0" t="s">
        <v>134</v>
      </c>
      <c r="AK1585" s="0" t="s">
        <v>134</v>
      </c>
      <c r="AL1585" s="0" t="s">
        <v>134</v>
      </c>
      <c r="AM1585" s="0" t="s">
        <v>134</v>
      </c>
      <c r="AN1585" s="0" t="s">
        <v>134</v>
      </c>
      <c r="AO1585" s="0" t="s">
        <v>134</v>
      </c>
      <c r="AP1585" s="0" t="s">
        <v>134</v>
      </c>
      <c r="AQ1585" s="0" t="s">
        <v>134</v>
      </c>
      <c r="AR1585" s="0" t="s">
        <v>134</v>
      </c>
      <c r="AS1585" s="0" t="s">
        <v>134</v>
      </c>
      <c r="AT1585" s="0" t="s">
        <v>134</v>
      </c>
      <c r="AU1585" s="0" t="s">
        <v>134</v>
      </c>
      <c r="AV1585" s="0" t="s">
        <v>134</v>
      </c>
      <c r="AW1585" s="0" t="s">
        <v>134</v>
      </c>
      <c r="AX1585" s="0" t="s">
        <v>134</v>
      </c>
      <c r="AY1585" s="0" t="s">
        <v>134</v>
      </c>
      <c r="AZ1585" s="0" t="s">
        <v>134</v>
      </c>
      <c r="BA1585" s="0" t="s">
        <v>134</v>
      </c>
      <c r="BB1585" s="0" t="s">
        <v>134</v>
      </c>
      <c r="BC1585" s="0" t="s">
        <v>134</v>
      </c>
      <c r="BD1585" s="0" t="s">
        <v>134</v>
      </c>
      <c r="BE1585" s="0" t="s">
        <v>134</v>
      </c>
      <c r="BF1585" s="0" t="s">
        <v>134</v>
      </c>
      <c r="BG1585" s="0" t="s">
        <v>134</v>
      </c>
      <c r="BH1585" s="0" t="s">
        <v>134</v>
      </c>
      <c r="BI1585" s="0" t="s">
        <v>134</v>
      </c>
      <c r="BJ1585" s="0" t="s">
        <v>134</v>
      </c>
      <c r="BK1585" s="0" t="s">
        <v>134</v>
      </c>
      <c r="BL1585" s="0" t="s">
        <v>134</v>
      </c>
      <c r="BM1585" s="0" t="s">
        <v>134</v>
      </c>
      <c r="BN1585" s="0" t="s">
        <v>134</v>
      </c>
      <c r="BO1585" s="0" t="s">
        <v>134</v>
      </c>
      <c r="BP1585" s="0" t="s">
        <v>134</v>
      </c>
      <c r="BQ1585" s="0" t="s">
        <v>134</v>
      </c>
      <c r="BR1585" s="0" t="s">
        <v>134</v>
      </c>
      <c r="BS1585" s="0" t="s">
        <v>134</v>
      </c>
      <c r="BT1585" s="0" t="s">
        <v>134</v>
      </c>
      <c r="BU1585" s="0" t="s">
        <v>134</v>
      </c>
      <c r="BV1585" s="0" t="s">
        <v>134</v>
      </c>
      <c r="BW1585" s="0" t="s">
        <v>134</v>
      </c>
      <c r="BX1585" s="0" t="s">
        <v>134</v>
      </c>
      <c r="BZ1585" s="0" t="s">
        <v>134</v>
      </c>
      <c r="CA1585" s="0" t="s">
        <v>134</v>
      </c>
      <c r="CB1585" s="0" t="s">
        <v>134</v>
      </c>
      <c r="CC1585" s="0" t="s">
        <v>134</v>
      </c>
      <c r="CD1585" s="0" t="s">
        <v>134</v>
      </c>
      <c r="CE1585" s="0" t="s">
        <v>134</v>
      </c>
    </row>
    <row r="1586" customFormat="false" ht="12.75" hidden="false" customHeight="false" outlineLevel="0" collapsed="false">
      <c r="E1586" s="9" t="s">
        <v>134</v>
      </c>
      <c r="F1586" s="9" t="s">
        <v>134</v>
      </c>
      <c r="G1586" s="9" t="s">
        <v>134</v>
      </c>
      <c r="Q1586" s="0" t="s">
        <v>134</v>
      </c>
      <c r="R1586" s="0" t="s">
        <v>134</v>
      </c>
      <c r="S1586" s="0" t="s">
        <v>134</v>
      </c>
      <c r="T1586" s="0" t="s">
        <v>134</v>
      </c>
      <c r="U1586" s="0" t="s">
        <v>134</v>
      </c>
      <c r="V1586" s="0" t="s">
        <v>134</v>
      </c>
      <c r="W1586" s="0" t="s">
        <v>134</v>
      </c>
      <c r="X1586" s="0" t="s">
        <v>134</v>
      </c>
      <c r="Y1586" s="0" t="s">
        <v>134</v>
      </c>
      <c r="Z1586" s="0" t="s">
        <v>134</v>
      </c>
      <c r="AA1586" s="0" t="s">
        <v>134</v>
      </c>
      <c r="AB1586" s="0" t="s">
        <v>134</v>
      </c>
      <c r="AC1586" s="0" t="s">
        <v>134</v>
      </c>
      <c r="AD1586" s="0" t="s">
        <v>134</v>
      </c>
      <c r="AE1586" s="0" t="s">
        <v>134</v>
      </c>
      <c r="AF1586" s="0" t="s">
        <v>134</v>
      </c>
      <c r="AG1586" s="0" t="s">
        <v>134</v>
      </c>
      <c r="AH1586" s="0" t="s">
        <v>134</v>
      </c>
      <c r="AI1586" s="0" t="s">
        <v>134</v>
      </c>
      <c r="AJ1586" s="0" t="s">
        <v>134</v>
      </c>
      <c r="AK1586" s="0" t="s">
        <v>134</v>
      </c>
      <c r="AL1586" s="0" t="s">
        <v>134</v>
      </c>
      <c r="AM1586" s="0" t="s">
        <v>134</v>
      </c>
      <c r="AN1586" s="0" t="s">
        <v>134</v>
      </c>
      <c r="AO1586" s="0" t="s">
        <v>134</v>
      </c>
      <c r="AP1586" s="0" t="s">
        <v>134</v>
      </c>
      <c r="AQ1586" s="0" t="s">
        <v>134</v>
      </c>
      <c r="AR1586" s="0" t="s">
        <v>134</v>
      </c>
      <c r="AS1586" s="0" t="s">
        <v>134</v>
      </c>
      <c r="AT1586" s="0" t="s">
        <v>134</v>
      </c>
      <c r="AU1586" s="0" t="s">
        <v>134</v>
      </c>
      <c r="AV1586" s="0" t="s">
        <v>134</v>
      </c>
      <c r="AW1586" s="0" t="s">
        <v>134</v>
      </c>
      <c r="AX1586" s="0" t="s">
        <v>134</v>
      </c>
      <c r="AY1586" s="0" t="s">
        <v>134</v>
      </c>
      <c r="AZ1586" s="0" t="s">
        <v>134</v>
      </c>
      <c r="BA1586" s="0" t="s">
        <v>134</v>
      </c>
      <c r="BB1586" s="0" t="s">
        <v>134</v>
      </c>
      <c r="BC1586" s="0" t="s">
        <v>134</v>
      </c>
      <c r="BD1586" s="0" t="s">
        <v>134</v>
      </c>
      <c r="BE1586" s="0" t="s">
        <v>134</v>
      </c>
      <c r="BF1586" s="0" t="s">
        <v>134</v>
      </c>
      <c r="BG1586" s="0" t="s">
        <v>134</v>
      </c>
      <c r="BH1586" s="0" t="s">
        <v>134</v>
      </c>
      <c r="BI1586" s="0" t="s">
        <v>134</v>
      </c>
      <c r="BJ1586" s="0" t="s">
        <v>134</v>
      </c>
      <c r="BK1586" s="0" t="s">
        <v>134</v>
      </c>
      <c r="BL1586" s="0" t="s">
        <v>134</v>
      </c>
      <c r="BM1586" s="0" t="s">
        <v>134</v>
      </c>
      <c r="BN1586" s="0" t="s">
        <v>134</v>
      </c>
      <c r="BO1586" s="0" t="s">
        <v>134</v>
      </c>
      <c r="BP1586" s="0" t="s">
        <v>134</v>
      </c>
      <c r="BQ1586" s="0" t="s">
        <v>134</v>
      </c>
      <c r="BR1586" s="0" t="s">
        <v>134</v>
      </c>
      <c r="BS1586" s="0" t="s">
        <v>134</v>
      </c>
      <c r="BT1586" s="0" t="s">
        <v>134</v>
      </c>
      <c r="BU1586" s="0" t="s">
        <v>134</v>
      </c>
      <c r="BV1586" s="0" t="s">
        <v>134</v>
      </c>
      <c r="BW1586" s="0" t="s">
        <v>134</v>
      </c>
      <c r="BX1586" s="0" t="s">
        <v>134</v>
      </c>
      <c r="BZ1586" s="0" t="s">
        <v>134</v>
      </c>
      <c r="CA1586" s="0" t="s">
        <v>134</v>
      </c>
      <c r="CB1586" s="0" t="s">
        <v>134</v>
      </c>
      <c r="CC1586" s="0" t="s">
        <v>134</v>
      </c>
      <c r="CD1586" s="0" t="s">
        <v>134</v>
      </c>
      <c r="CE1586" s="0" t="s">
        <v>134</v>
      </c>
    </row>
    <row r="1587" customFormat="false" ht="12.75" hidden="false" customHeight="false" outlineLevel="0" collapsed="false">
      <c r="E1587" s="9" t="s">
        <v>134</v>
      </c>
      <c r="F1587" s="9" t="s">
        <v>134</v>
      </c>
      <c r="G1587" s="9" t="s">
        <v>134</v>
      </c>
      <c r="Q1587" s="0" t="s">
        <v>134</v>
      </c>
      <c r="R1587" s="0" t="s">
        <v>134</v>
      </c>
      <c r="S1587" s="0" t="s">
        <v>134</v>
      </c>
      <c r="T1587" s="0" t="s">
        <v>134</v>
      </c>
      <c r="U1587" s="0" t="s">
        <v>134</v>
      </c>
      <c r="V1587" s="0" t="s">
        <v>134</v>
      </c>
      <c r="W1587" s="0" t="s">
        <v>134</v>
      </c>
      <c r="X1587" s="0" t="s">
        <v>134</v>
      </c>
      <c r="Y1587" s="0" t="s">
        <v>134</v>
      </c>
      <c r="Z1587" s="0" t="s">
        <v>134</v>
      </c>
      <c r="AA1587" s="0" t="s">
        <v>134</v>
      </c>
      <c r="AB1587" s="0" t="s">
        <v>134</v>
      </c>
      <c r="AC1587" s="0" t="s">
        <v>134</v>
      </c>
      <c r="AD1587" s="0" t="s">
        <v>134</v>
      </c>
      <c r="AE1587" s="0" t="s">
        <v>134</v>
      </c>
      <c r="AF1587" s="0" t="s">
        <v>134</v>
      </c>
      <c r="AG1587" s="0" t="s">
        <v>134</v>
      </c>
      <c r="AH1587" s="0" t="s">
        <v>134</v>
      </c>
      <c r="AI1587" s="0" t="s">
        <v>134</v>
      </c>
      <c r="AJ1587" s="0" t="s">
        <v>134</v>
      </c>
      <c r="AK1587" s="0" t="s">
        <v>134</v>
      </c>
      <c r="AL1587" s="0" t="s">
        <v>134</v>
      </c>
      <c r="AM1587" s="0" t="s">
        <v>134</v>
      </c>
      <c r="AN1587" s="0" t="s">
        <v>134</v>
      </c>
      <c r="AO1587" s="0" t="s">
        <v>134</v>
      </c>
      <c r="AP1587" s="0" t="s">
        <v>134</v>
      </c>
      <c r="AQ1587" s="0" t="s">
        <v>134</v>
      </c>
      <c r="AR1587" s="0" t="s">
        <v>134</v>
      </c>
      <c r="AS1587" s="0" t="s">
        <v>134</v>
      </c>
      <c r="AT1587" s="0" t="s">
        <v>134</v>
      </c>
      <c r="AU1587" s="0" t="s">
        <v>134</v>
      </c>
      <c r="AV1587" s="0" t="s">
        <v>134</v>
      </c>
      <c r="AW1587" s="0" t="s">
        <v>134</v>
      </c>
      <c r="AX1587" s="0" t="s">
        <v>134</v>
      </c>
      <c r="AY1587" s="0" t="s">
        <v>134</v>
      </c>
      <c r="AZ1587" s="0" t="s">
        <v>134</v>
      </c>
      <c r="BA1587" s="0" t="s">
        <v>134</v>
      </c>
      <c r="BB1587" s="0" t="s">
        <v>134</v>
      </c>
      <c r="BC1587" s="0" t="s">
        <v>134</v>
      </c>
      <c r="BD1587" s="0" t="s">
        <v>134</v>
      </c>
      <c r="BE1587" s="0" t="s">
        <v>134</v>
      </c>
      <c r="BF1587" s="0" t="s">
        <v>134</v>
      </c>
      <c r="BG1587" s="0" t="s">
        <v>134</v>
      </c>
      <c r="BH1587" s="0" t="s">
        <v>134</v>
      </c>
      <c r="BI1587" s="0" t="s">
        <v>134</v>
      </c>
      <c r="BJ1587" s="0" t="s">
        <v>134</v>
      </c>
      <c r="BK1587" s="0" t="s">
        <v>134</v>
      </c>
      <c r="BL1587" s="0" t="s">
        <v>134</v>
      </c>
      <c r="BM1587" s="0" t="s">
        <v>134</v>
      </c>
      <c r="BN1587" s="0" t="s">
        <v>134</v>
      </c>
      <c r="BO1587" s="0" t="s">
        <v>134</v>
      </c>
      <c r="BP1587" s="0" t="s">
        <v>134</v>
      </c>
      <c r="BQ1587" s="0" t="s">
        <v>134</v>
      </c>
      <c r="BR1587" s="0" t="s">
        <v>134</v>
      </c>
      <c r="BS1587" s="0" t="s">
        <v>134</v>
      </c>
      <c r="BT1587" s="0" t="s">
        <v>134</v>
      </c>
      <c r="BU1587" s="0" t="s">
        <v>134</v>
      </c>
      <c r="BV1587" s="0" t="s">
        <v>134</v>
      </c>
      <c r="BW1587" s="0" t="s">
        <v>134</v>
      </c>
      <c r="BX1587" s="0" t="s">
        <v>134</v>
      </c>
      <c r="BZ1587" s="0" t="s">
        <v>134</v>
      </c>
      <c r="CA1587" s="0" t="s">
        <v>134</v>
      </c>
      <c r="CB1587" s="0" t="s">
        <v>134</v>
      </c>
      <c r="CC1587" s="0" t="s">
        <v>134</v>
      </c>
      <c r="CD1587" s="0" t="s">
        <v>134</v>
      </c>
      <c r="CE1587" s="0" t="s">
        <v>134</v>
      </c>
    </row>
    <row r="1588" customFormat="false" ht="12.75" hidden="false" customHeight="false" outlineLevel="0" collapsed="false">
      <c r="E1588" s="9" t="s">
        <v>134</v>
      </c>
      <c r="F1588" s="9" t="s">
        <v>134</v>
      </c>
      <c r="G1588" s="9" t="s">
        <v>134</v>
      </c>
      <c r="Q1588" s="0" t="s">
        <v>134</v>
      </c>
      <c r="R1588" s="0" t="s">
        <v>134</v>
      </c>
      <c r="S1588" s="0" t="s">
        <v>134</v>
      </c>
      <c r="T1588" s="0" t="s">
        <v>134</v>
      </c>
      <c r="U1588" s="0" t="s">
        <v>134</v>
      </c>
      <c r="V1588" s="0" t="s">
        <v>134</v>
      </c>
      <c r="W1588" s="0" t="s">
        <v>134</v>
      </c>
      <c r="X1588" s="0" t="s">
        <v>134</v>
      </c>
      <c r="Y1588" s="0" t="s">
        <v>134</v>
      </c>
      <c r="Z1588" s="0" t="s">
        <v>134</v>
      </c>
      <c r="AA1588" s="0" t="s">
        <v>134</v>
      </c>
      <c r="AB1588" s="0" t="s">
        <v>134</v>
      </c>
      <c r="AC1588" s="0" t="s">
        <v>134</v>
      </c>
      <c r="AD1588" s="0" t="s">
        <v>134</v>
      </c>
      <c r="AE1588" s="0" t="s">
        <v>134</v>
      </c>
      <c r="AF1588" s="0" t="s">
        <v>134</v>
      </c>
      <c r="AG1588" s="0" t="s">
        <v>134</v>
      </c>
      <c r="AH1588" s="0" t="s">
        <v>134</v>
      </c>
      <c r="AI1588" s="0" t="s">
        <v>134</v>
      </c>
      <c r="AJ1588" s="0" t="s">
        <v>134</v>
      </c>
      <c r="AK1588" s="0" t="s">
        <v>134</v>
      </c>
      <c r="AL1588" s="0" t="s">
        <v>134</v>
      </c>
      <c r="AM1588" s="0" t="s">
        <v>134</v>
      </c>
      <c r="AN1588" s="0" t="s">
        <v>134</v>
      </c>
      <c r="AO1588" s="0" t="s">
        <v>134</v>
      </c>
      <c r="AP1588" s="0" t="s">
        <v>134</v>
      </c>
      <c r="AQ1588" s="0" t="s">
        <v>134</v>
      </c>
      <c r="AR1588" s="0" t="s">
        <v>134</v>
      </c>
      <c r="AS1588" s="0" t="s">
        <v>134</v>
      </c>
      <c r="AT1588" s="0" t="s">
        <v>134</v>
      </c>
      <c r="AU1588" s="0" t="s">
        <v>134</v>
      </c>
      <c r="AV1588" s="0" t="s">
        <v>134</v>
      </c>
      <c r="AW1588" s="0" t="s">
        <v>134</v>
      </c>
      <c r="AX1588" s="0" t="s">
        <v>134</v>
      </c>
      <c r="AY1588" s="0" t="s">
        <v>134</v>
      </c>
      <c r="AZ1588" s="0" t="s">
        <v>134</v>
      </c>
      <c r="BA1588" s="0" t="s">
        <v>134</v>
      </c>
      <c r="BB1588" s="0" t="s">
        <v>134</v>
      </c>
      <c r="BC1588" s="0" t="s">
        <v>134</v>
      </c>
      <c r="BD1588" s="0" t="s">
        <v>134</v>
      </c>
      <c r="BE1588" s="0" t="s">
        <v>134</v>
      </c>
      <c r="BF1588" s="0" t="s">
        <v>134</v>
      </c>
      <c r="BG1588" s="0" t="s">
        <v>134</v>
      </c>
      <c r="BH1588" s="0" t="s">
        <v>134</v>
      </c>
      <c r="BI1588" s="0" t="s">
        <v>134</v>
      </c>
      <c r="BJ1588" s="0" t="s">
        <v>134</v>
      </c>
      <c r="BK1588" s="0" t="s">
        <v>134</v>
      </c>
      <c r="BL1588" s="0" t="s">
        <v>134</v>
      </c>
      <c r="BM1588" s="0" t="s">
        <v>134</v>
      </c>
      <c r="BN1588" s="0" t="s">
        <v>134</v>
      </c>
      <c r="BO1588" s="0" t="s">
        <v>134</v>
      </c>
      <c r="BP1588" s="0" t="s">
        <v>134</v>
      </c>
      <c r="BQ1588" s="0" t="s">
        <v>134</v>
      </c>
      <c r="BR1588" s="0" t="s">
        <v>134</v>
      </c>
      <c r="BS1588" s="0" t="s">
        <v>134</v>
      </c>
      <c r="BT1588" s="0" t="s">
        <v>134</v>
      </c>
      <c r="BU1588" s="0" t="s">
        <v>134</v>
      </c>
      <c r="BV1588" s="0" t="s">
        <v>134</v>
      </c>
      <c r="BW1588" s="0" t="s">
        <v>134</v>
      </c>
      <c r="BX1588" s="0" t="s">
        <v>134</v>
      </c>
      <c r="BZ1588" s="0" t="s">
        <v>134</v>
      </c>
      <c r="CA1588" s="0" t="s">
        <v>134</v>
      </c>
      <c r="CB1588" s="0" t="s">
        <v>134</v>
      </c>
      <c r="CC1588" s="0" t="s">
        <v>134</v>
      </c>
      <c r="CD1588" s="0" t="s">
        <v>134</v>
      </c>
      <c r="CE1588" s="0" t="s">
        <v>134</v>
      </c>
    </row>
    <row r="1589" customFormat="false" ht="12.75" hidden="false" customHeight="false" outlineLevel="0" collapsed="false">
      <c r="E1589" s="9" t="s">
        <v>134</v>
      </c>
      <c r="F1589" s="9" t="s">
        <v>134</v>
      </c>
      <c r="G1589" s="9" t="s">
        <v>134</v>
      </c>
      <c r="Q1589" s="0" t="s">
        <v>134</v>
      </c>
      <c r="R1589" s="0" t="s">
        <v>134</v>
      </c>
      <c r="S1589" s="0" t="s">
        <v>134</v>
      </c>
      <c r="T1589" s="0" t="s">
        <v>134</v>
      </c>
      <c r="U1589" s="0" t="s">
        <v>134</v>
      </c>
      <c r="V1589" s="0" t="s">
        <v>134</v>
      </c>
      <c r="W1589" s="0" t="s">
        <v>134</v>
      </c>
      <c r="X1589" s="0" t="s">
        <v>134</v>
      </c>
      <c r="Y1589" s="0" t="s">
        <v>134</v>
      </c>
      <c r="Z1589" s="0" t="s">
        <v>134</v>
      </c>
      <c r="AA1589" s="0" t="s">
        <v>134</v>
      </c>
      <c r="AB1589" s="0" t="s">
        <v>134</v>
      </c>
      <c r="AC1589" s="0" t="s">
        <v>134</v>
      </c>
      <c r="AD1589" s="0" t="s">
        <v>134</v>
      </c>
      <c r="AE1589" s="0" t="s">
        <v>134</v>
      </c>
      <c r="AF1589" s="0" t="s">
        <v>134</v>
      </c>
      <c r="AG1589" s="0" t="s">
        <v>134</v>
      </c>
      <c r="AH1589" s="0" t="s">
        <v>134</v>
      </c>
      <c r="AI1589" s="0" t="s">
        <v>134</v>
      </c>
      <c r="AJ1589" s="0" t="s">
        <v>134</v>
      </c>
      <c r="AK1589" s="0" t="s">
        <v>134</v>
      </c>
      <c r="AL1589" s="0" t="s">
        <v>134</v>
      </c>
      <c r="AM1589" s="0" t="s">
        <v>134</v>
      </c>
      <c r="AN1589" s="0" t="s">
        <v>134</v>
      </c>
      <c r="AO1589" s="0" t="s">
        <v>134</v>
      </c>
      <c r="AP1589" s="0" t="s">
        <v>134</v>
      </c>
      <c r="AQ1589" s="0" t="s">
        <v>134</v>
      </c>
      <c r="AR1589" s="0" t="s">
        <v>134</v>
      </c>
      <c r="AS1589" s="0" t="s">
        <v>134</v>
      </c>
      <c r="AT1589" s="0" t="s">
        <v>134</v>
      </c>
      <c r="AU1589" s="0" t="s">
        <v>134</v>
      </c>
      <c r="AV1589" s="0" t="s">
        <v>134</v>
      </c>
      <c r="AW1589" s="0" t="s">
        <v>134</v>
      </c>
      <c r="AX1589" s="0" t="s">
        <v>134</v>
      </c>
      <c r="AY1589" s="0" t="s">
        <v>134</v>
      </c>
      <c r="AZ1589" s="0" t="s">
        <v>134</v>
      </c>
      <c r="BA1589" s="0" t="s">
        <v>134</v>
      </c>
      <c r="BB1589" s="0" t="s">
        <v>134</v>
      </c>
      <c r="BC1589" s="0" t="s">
        <v>134</v>
      </c>
      <c r="BD1589" s="0" t="s">
        <v>134</v>
      </c>
      <c r="BE1589" s="0" t="s">
        <v>134</v>
      </c>
      <c r="BF1589" s="0" t="s">
        <v>134</v>
      </c>
      <c r="BG1589" s="0" t="s">
        <v>134</v>
      </c>
      <c r="BH1589" s="0" t="s">
        <v>134</v>
      </c>
      <c r="BI1589" s="0" t="s">
        <v>134</v>
      </c>
      <c r="BJ1589" s="0" t="s">
        <v>134</v>
      </c>
      <c r="BK1589" s="0" t="s">
        <v>134</v>
      </c>
      <c r="BL1589" s="0" t="s">
        <v>134</v>
      </c>
      <c r="BM1589" s="0" t="s">
        <v>134</v>
      </c>
      <c r="BN1589" s="0" t="s">
        <v>134</v>
      </c>
      <c r="BO1589" s="0" t="s">
        <v>134</v>
      </c>
      <c r="BP1589" s="0" t="s">
        <v>134</v>
      </c>
      <c r="BQ1589" s="0" t="s">
        <v>134</v>
      </c>
      <c r="BR1589" s="0" t="s">
        <v>134</v>
      </c>
      <c r="BS1589" s="0" t="s">
        <v>134</v>
      </c>
      <c r="BT1589" s="0" t="s">
        <v>134</v>
      </c>
      <c r="BU1589" s="0" t="s">
        <v>134</v>
      </c>
      <c r="BV1589" s="0" t="s">
        <v>134</v>
      </c>
      <c r="BW1589" s="0" t="s">
        <v>134</v>
      </c>
      <c r="BX1589" s="0" t="s">
        <v>134</v>
      </c>
      <c r="BZ1589" s="0" t="s">
        <v>134</v>
      </c>
      <c r="CA1589" s="0" t="s">
        <v>134</v>
      </c>
      <c r="CB1589" s="0" t="s">
        <v>134</v>
      </c>
      <c r="CC1589" s="0" t="s">
        <v>134</v>
      </c>
      <c r="CD1589" s="0" t="s">
        <v>134</v>
      </c>
      <c r="CE1589" s="0" t="s">
        <v>134</v>
      </c>
    </row>
    <row r="1590" customFormat="false" ht="12.75" hidden="false" customHeight="false" outlineLevel="0" collapsed="false">
      <c r="E1590" s="9" t="s">
        <v>134</v>
      </c>
      <c r="F1590" s="9" t="s">
        <v>134</v>
      </c>
      <c r="G1590" s="9" t="s">
        <v>134</v>
      </c>
      <c r="Q1590" s="0" t="s">
        <v>134</v>
      </c>
      <c r="R1590" s="0" t="s">
        <v>134</v>
      </c>
      <c r="S1590" s="0" t="s">
        <v>134</v>
      </c>
      <c r="T1590" s="0" t="s">
        <v>134</v>
      </c>
      <c r="U1590" s="0" t="s">
        <v>134</v>
      </c>
      <c r="V1590" s="0" t="s">
        <v>134</v>
      </c>
      <c r="W1590" s="0" t="s">
        <v>134</v>
      </c>
      <c r="X1590" s="0" t="s">
        <v>134</v>
      </c>
      <c r="Y1590" s="0" t="s">
        <v>134</v>
      </c>
      <c r="Z1590" s="0" t="s">
        <v>134</v>
      </c>
      <c r="AA1590" s="0" t="s">
        <v>134</v>
      </c>
      <c r="AB1590" s="0" t="s">
        <v>134</v>
      </c>
      <c r="AC1590" s="0" t="s">
        <v>134</v>
      </c>
      <c r="AD1590" s="0" t="s">
        <v>134</v>
      </c>
      <c r="AE1590" s="0" t="s">
        <v>134</v>
      </c>
      <c r="AF1590" s="0" t="s">
        <v>134</v>
      </c>
      <c r="AG1590" s="0" t="s">
        <v>134</v>
      </c>
      <c r="AH1590" s="0" t="s">
        <v>134</v>
      </c>
      <c r="AI1590" s="0" t="s">
        <v>134</v>
      </c>
      <c r="AJ1590" s="0" t="s">
        <v>134</v>
      </c>
      <c r="AK1590" s="0" t="s">
        <v>134</v>
      </c>
      <c r="AL1590" s="0" t="s">
        <v>134</v>
      </c>
      <c r="AM1590" s="0" t="s">
        <v>134</v>
      </c>
      <c r="AN1590" s="0" t="s">
        <v>134</v>
      </c>
      <c r="AO1590" s="0" t="s">
        <v>134</v>
      </c>
      <c r="AP1590" s="0" t="s">
        <v>134</v>
      </c>
      <c r="AQ1590" s="0" t="s">
        <v>134</v>
      </c>
      <c r="AR1590" s="0" t="s">
        <v>134</v>
      </c>
      <c r="AS1590" s="0" t="s">
        <v>134</v>
      </c>
      <c r="AT1590" s="0" t="s">
        <v>134</v>
      </c>
      <c r="AU1590" s="0" t="s">
        <v>134</v>
      </c>
      <c r="AV1590" s="0" t="s">
        <v>134</v>
      </c>
      <c r="AW1590" s="0" t="s">
        <v>134</v>
      </c>
      <c r="AX1590" s="0" t="s">
        <v>134</v>
      </c>
      <c r="AY1590" s="0" t="s">
        <v>134</v>
      </c>
      <c r="AZ1590" s="0" t="s">
        <v>134</v>
      </c>
      <c r="BA1590" s="0" t="s">
        <v>134</v>
      </c>
      <c r="BB1590" s="0" t="s">
        <v>134</v>
      </c>
      <c r="BC1590" s="0" t="s">
        <v>134</v>
      </c>
      <c r="BD1590" s="0" t="s">
        <v>134</v>
      </c>
      <c r="BE1590" s="0" t="s">
        <v>134</v>
      </c>
      <c r="BF1590" s="0" t="s">
        <v>134</v>
      </c>
      <c r="BG1590" s="0" t="s">
        <v>134</v>
      </c>
      <c r="BH1590" s="0" t="s">
        <v>134</v>
      </c>
      <c r="BI1590" s="0" t="s">
        <v>134</v>
      </c>
      <c r="BJ1590" s="0" t="s">
        <v>134</v>
      </c>
      <c r="BK1590" s="0" t="s">
        <v>134</v>
      </c>
      <c r="BL1590" s="0" t="s">
        <v>134</v>
      </c>
      <c r="BM1590" s="0" t="s">
        <v>134</v>
      </c>
      <c r="BN1590" s="0" t="s">
        <v>134</v>
      </c>
      <c r="BO1590" s="0" t="s">
        <v>134</v>
      </c>
      <c r="BP1590" s="0" t="s">
        <v>134</v>
      </c>
      <c r="BQ1590" s="0" t="s">
        <v>134</v>
      </c>
      <c r="BR1590" s="0" t="s">
        <v>134</v>
      </c>
      <c r="BS1590" s="0" t="s">
        <v>134</v>
      </c>
      <c r="BT1590" s="0" t="s">
        <v>134</v>
      </c>
      <c r="BU1590" s="0" t="s">
        <v>134</v>
      </c>
      <c r="BV1590" s="0" t="s">
        <v>134</v>
      </c>
      <c r="BW1590" s="0" t="s">
        <v>134</v>
      </c>
      <c r="BX1590" s="0" t="s">
        <v>134</v>
      </c>
      <c r="BZ1590" s="0" t="s">
        <v>134</v>
      </c>
      <c r="CA1590" s="0" t="s">
        <v>134</v>
      </c>
      <c r="CB1590" s="0" t="s">
        <v>134</v>
      </c>
      <c r="CC1590" s="0" t="s">
        <v>134</v>
      </c>
      <c r="CD1590" s="0" t="s">
        <v>134</v>
      </c>
      <c r="CE1590" s="0" t="s">
        <v>134</v>
      </c>
    </row>
    <row r="1591" customFormat="false" ht="12.75" hidden="false" customHeight="false" outlineLevel="0" collapsed="false">
      <c r="E1591" s="9" t="s">
        <v>134</v>
      </c>
      <c r="F1591" s="9" t="s">
        <v>134</v>
      </c>
      <c r="G1591" s="9" t="s">
        <v>134</v>
      </c>
      <c r="Q1591" s="0" t="s">
        <v>134</v>
      </c>
      <c r="R1591" s="0" t="s">
        <v>134</v>
      </c>
      <c r="S1591" s="0" t="s">
        <v>134</v>
      </c>
      <c r="T1591" s="0" t="s">
        <v>134</v>
      </c>
      <c r="U1591" s="0" t="s">
        <v>134</v>
      </c>
      <c r="V1591" s="0" t="s">
        <v>134</v>
      </c>
      <c r="W1591" s="0" t="s">
        <v>134</v>
      </c>
      <c r="X1591" s="0" t="s">
        <v>134</v>
      </c>
      <c r="Y1591" s="0" t="s">
        <v>134</v>
      </c>
      <c r="Z1591" s="0" t="s">
        <v>134</v>
      </c>
      <c r="AA1591" s="0" t="s">
        <v>134</v>
      </c>
      <c r="AB1591" s="0" t="s">
        <v>134</v>
      </c>
      <c r="AC1591" s="0" t="s">
        <v>134</v>
      </c>
      <c r="AD1591" s="0" t="s">
        <v>134</v>
      </c>
      <c r="AE1591" s="0" t="s">
        <v>134</v>
      </c>
      <c r="AF1591" s="0" t="s">
        <v>134</v>
      </c>
      <c r="AG1591" s="0" t="s">
        <v>134</v>
      </c>
      <c r="AH1591" s="0" t="s">
        <v>134</v>
      </c>
      <c r="AI1591" s="0" t="s">
        <v>134</v>
      </c>
      <c r="AJ1591" s="0" t="s">
        <v>134</v>
      </c>
      <c r="AK1591" s="0" t="s">
        <v>134</v>
      </c>
      <c r="AL1591" s="0" t="s">
        <v>134</v>
      </c>
      <c r="AM1591" s="0" t="s">
        <v>134</v>
      </c>
      <c r="AN1591" s="0" t="s">
        <v>134</v>
      </c>
      <c r="AO1591" s="0" t="s">
        <v>134</v>
      </c>
      <c r="AP1591" s="0" t="s">
        <v>134</v>
      </c>
      <c r="AQ1591" s="0" t="s">
        <v>134</v>
      </c>
      <c r="AR1591" s="0" t="s">
        <v>134</v>
      </c>
      <c r="AS1591" s="0" t="s">
        <v>134</v>
      </c>
      <c r="AT1591" s="0" t="s">
        <v>134</v>
      </c>
      <c r="AU1591" s="0" t="s">
        <v>134</v>
      </c>
      <c r="AV1591" s="0" t="s">
        <v>134</v>
      </c>
      <c r="AW1591" s="0" t="s">
        <v>134</v>
      </c>
      <c r="AX1591" s="0" t="s">
        <v>134</v>
      </c>
      <c r="AY1591" s="0" t="s">
        <v>134</v>
      </c>
      <c r="AZ1591" s="0" t="s">
        <v>134</v>
      </c>
      <c r="BA1591" s="0" t="s">
        <v>134</v>
      </c>
      <c r="BB1591" s="0" t="s">
        <v>134</v>
      </c>
      <c r="BC1591" s="0" t="s">
        <v>134</v>
      </c>
      <c r="BD1591" s="0" t="s">
        <v>134</v>
      </c>
      <c r="BE1591" s="0" t="s">
        <v>134</v>
      </c>
      <c r="BF1591" s="0" t="s">
        <v>134</v>
      </c>
      <c r="BG1591" s="0" t="s">
        <v>134</v>
      </c>
      <c r="BH1591" s="0" t="s">
        <v>134</v>
      </c>
      <c r="BI1591" s="0" t="s">
        <v>134</v>
      </c>
      <c r="BJ1591" s="0" t="s">
        <v>134</v>
      </c>
      <c r="BK1591" s="0" t="s">
        <v>134</v>
      </c>
      <c r="BL1591" s="0" t="s">
        <v>134</v>
      </c>
      <c r="BM1591" s="0" t="s">
        <v>134</v>
      </c>
      <c r="BN1591" s="0" t="s">
        <v>134</v>
      </c>
      <c r="BO1591" s="0" t="s">
        <v>134</v>
      </c>
      <c r="BP1591" s="0" t="s">
        <v>134</v>
      </c>
      <c r="BQ1591" s="0" t="s">
        <v>134</v>
      </c>
      <c r="BR1591" s="0" t="s">
        <v>134</v>
      </c>
      <c r="BS1591" s="0" t="s">
        <v>134</v>
      </c>
      <c r="BT1591" s="0" t="s">
        <v>134</v>
      </c>
      <c r="BU1591" s="0" t="s">
        <v>134</v>
      </c>
      <c r="BV1591" s="0" t="s">
        <v>134</v>
      </c>
      <c r="BW1591" s="0" t="s">
        <v>134</v>
      </c>
      <c r="BX1591" s="0" t="s">
        <v>134</v>
      </c>
      <c r="BZ1591" s="0" t="s">
        <v>134</v>
      </c>
      <c r="CA1591" s="0" t="s">
        <v>134</v>
      </c>
      <c r="CB1591" s="0" t="s">
        <v>134</v>
      </c>
      <c r="CC1591" s="0" t="s">
        <v>134</v>
      </c>
      <c r="CD1591" s="0" t="s">
        <v>134</v>
      </c>
      <c r="CE1591" s="0" t="s">
        <v>134</v>
      </c>
    </row>
    <row r="1592" customFormat="false" ht="12.75" hidden="false" customHeight="false" outlineLevel="0" collapsed="false">
      <c r="E1592" s="9" t="s">
        <v>134</v>
      </c>
      <c r="F1592" s="9" t="s">
        <v>134</v>
      </c>
      <c r="G1592" s="9" t="s">
        <v>134</v>
      </c>
      <c r="Q1592" s="0" t="s">
        <v>134</v>
      </c>
      <c r="R1592" s="0" t="s">
        <v>134</v>
      </c>
      <c r="S1592" s="0" t="s">
        <v>134</v>
      </c>
      <c r="T1592" s="0" t="s">
        <v>134</v>
      </c>
      <c r="U1592" s="0" t="s">
        <v>134</v>
      </c>
      <c r="V1592" s="0" t="s">
        <v>134</v>
      </c>
      <c r="W1592" s="0" t="s">
        <v>134</v>
      </c>
      <c r="X1592" s="0" t="s">
        <v>134</v>
      </c>
      <c r="Y1592" s="0" t="s">
        <v>134</v>
      </c>
      <c r="Z1592" s="0" t="s">
        <v>134</v>
      </c>
      <c r="AA1592" s="0" t="s">
        <v>134</v>
      </c>
      <c r="AB1592" s="0" t="s">
        <v>134</v>
      </c>
      <c r="AC1592" s="0" t="s">
        <v>134</v>
      </c>
      <c r="AD1592" s="0" t="s">
        <v>134</v>
      </c>
      <c r="AE1592" s="0" t="s">
        <v>134</v>
      </c>
      <c r="AF1592" s="0" t="s">
        <v>134</v>
      </c>
      <c r="AG1592" s="0" t="s">
        <v>134</v>
      </c>
      <c r="AH1592" s="0" t="s">
        <v>134</v>
      </c>
      <c r="AI1592" s="0" t="s">
        <v>134</v>
      </c>
      <c r="AJ1592" s="0" t="s">
        <v>134</v>
      </c>
      <c r="AK1592" s="0" t="s">
        <v>134</v>
      </c>
      <c r="AL1592" s="0" t="s">
        <v>134</v>
      </c>
      <c r="AM1592" s="0" t="s">
        <v>134</v>
      </c>
      <c r="AN1592" s="0" t="s">
        <v>134</v>
      </c>
      <c r="AO1592" s="0" t="s">
        <v>134</v>
      </c>
      <c r="AP1592" s="0" t="s">
        <v>134</v>
      </c>
      <c r="AQ1592" s="0" t="s">
        <v>134</v>
      </c>
      <c r="AR1592" s="0" t="s">
        <v>134</v>
      </c>
      <c r="AS1592" s="0" t="s">
        <v>134</v>
      </c>
      <c r="AT1592" s="0" t="s">
        <v>134</v>
      </c>
      <c r="AU1592" s="0" t="s">
        <v>134</v>
      </c>
      <c r="AV1592" s="0" t="s">
        <v>134</v>
      </c>
      <c r="AW1592" s="0" t="s">
        <v>134</v>
      </c>
      <c r="AX1592" s="0" t="s">
        <v>134</v>
      </c>
      <c r="AY1592" s="0" t="s">
        <v>134</v>
      </c>
      <c r="AZ1592" s="0" t="s">
        <v>134</v>
      </c>
      <c r="BA1592" s="0" t="s">
        <v>134</v>
      </c>
      <c r="BB1592" s="0" t="s">
        <v>134</v>
      </c>
      <c r="BC1592" s="0" t="s">
        <v>134</v>
      </c>
      <c r="BD1592" s="0" t="s">
        <v>134</v>
      </c>
      <c r="BE1592" s="0" t="s">
        <v>134</v>
      </c>
      <c r="BF1592" s="0" t="s">
        <v>134</v>
      </c>
      <c r="BG1592" s="0" t="s">
        <v>134</v>
      </c>
      <c r="BH1592" s="0" t="s">
        <v>134</v>
      </c>
      <c r="BI1592" s="0" t="s">
        <v>134</v>
      </c>
      <c r="BJ1592" s="0" t="s">
        <v>134</v>
      </c>
      <c r="BK1592" s="0" t="s">
        <v>134</v>
      </c>
      <c r="BL1592" s="0" t="s">
        <v>134</v>
      </c>
      <c r="BM1592" s="0" t="s">
        <v>134</v>
      </c>
      <c r="BN1592" s="0" t="s">
        <v>134</v>
      </c>
      <c r="BO1592" s="0" t="s">
        <v>134</v>
      </c>
      <c r="BP1592" s="0" t="s">
        <v>134</v>
      </c>
      <c r="BQ1592" s="0" t="s">
        <v>134</v>
      </c>
      <c r="BR1592" s="0" t="s">
        <v>134</v>
      </c>
      <c r="BS1592" s="0" t="s">
        <v>134</v>
      </c>
      <c r="BT1592" s="0" t="s">
        <v>134</v>
      </c>
      <c r="BU1592" s="0" t="s">
        <v>134</v>
      </c>
      <c r="BV1592" s="0" t="s">
        <v>134</v>
      </c>
      <c r="BW1592" s="0" t="s">
        <v>134</v>
      </c>
      <c r="BX1592" s="0" t="s">
        <v>134</v>
      </c>
      <c r="BZ1592" s="0" t="s">
        <v>134</v>
      </c>
      <c r="CA1592" s="0" t="s">
        <v>134</v>
      </c>
      <c r="CB1592" s="0" t="s">
        <v>134</v>
      </c>
      <c r="CC1592" s="0" t="s">
        <v>134</v>
      </c>
      <c r="CD1592" s="0" t="s">
        <v>134</v>
      </c>
      <c r="CE1592" s="0" t="s">
        <v>134</v>
      </c>
    </row>
    <row r="1593" customFormat="false" ht="12.75" hidden="false" customHeight="false" outlineLevel="0" collapsed="false">
      <c r="E1593" s="9" t="s">
        <v>134</v>
      </c>
      <c r="F1593" s="9" t="s">
        <v>134</v>
      </c>
      <c r="G1593" s="9" t="s">
        <v>134</v>
      </c>
      <c r="Q1593" s="0" t="s">
        <v>134</v>
      </c>
      <c r="R1593" s="0" t="s">
        <v>134</v>
      </c>
      <c r="S1593" s="0" t="s">
        <v>134</v>
      </c>
      <c r="T1593" s="0" t="s">
        <v>134</v>
      </c>
      <c r="U1593" s="0" t="s">
        <v>134</v>
      </c>
      <c r="V1593" s="0" t="s">
        <v>134</v>
      </c>
      <c r="W1593" s="0" t="s">
        <v>134</v>
      </c>
      <c r="X1593" s="0" t="s">
        <v>134</v>
      </c>
      <c r="Y1593" s="0" t="s">
        <v>134</v>
      </c>
      <c r="Z1593" s="0" t="s">
        <v>134</v>
      </c>
      <c r="AA1593" s="0" t="s">
        <v>134</v>
      </c>
      <c r="AB1593" s="0" t="s">
        <v>134</v>
      </c>
      <c r="AC1593" s="0" t="s">
        <v>134</v>
      </c>
      <c r="AD1593" s="0" t="s">
        <v>134</v>
      </c>
      <c r="AE1593" s="0" t="s">
        <v>134</v>
      </c>
      <c r="AF1593" s="0" t="s">
        <v>134</v>
      </c>
      <c r="AG1593" s="0" t="s">
        <v>134</v>
      </c>
      <c r="AH1593" s="0" t="s">
        <v>134</v>
      </c>
      <c r="AI1593" s="0" t="s">
        <v>134</v>
      </c>
      <c r="AJ1593" s="0" t="s">
        <v>134</v>
      </c>
      <c r="AK1593" s="0" t="s">
        <v>134</v>
      </c>
      <c r="AL1593" s="0" t="s">
        <v>134</v>
      </c>
      <c r="AM1593" s="0" t="s">
        <v>134</v>
      </c>
      <c r="AN1593" s="0" t="s">
        <v>134</v>
      </c>
      <c r="AO1593" s="0" t="s">
        <v>134</v>
      </c>
      <c r="AP1593" s="0" t="s">
        <v>134</v>
      </c>
      <c r="AQ1593" s="0" t="s">
        <v>134</v>
      </c>
      <c r="AR1593" s="0" t="s">
        <v>134</v>
      </c>
      <c r="AS1593" s="0" t="s">
        <v>134</v>
      </c>
      <c r="AT1593" s="0" t="s">
        <v>134</v>
      </c>
      <c r="AU1593" s="0" t="s">
        <v>134</v>
      </c>
      <c r="AV1593" s="0" t="s">
        <v>134</v>
      </c>
      <c r="AW1593" s="0" t="s">
        <v>134</v>
      </c>
      <c r="AX1593" s="0" t="s">
        <v>134</v>
      </c>
      <c r="AY1593" s="0" t="s">
        <v>134</v>
      </c>
      <c r="AZ1593" s="0" t="s">
        <v>134</v>
      </c>
      <c r="BA1593" s="0" t="s">
        <v>134</v>
      </c>
      <c r="BB1593" s="0" t="s">
        <v>134</v>
      </c>
      <c r="BC1593" s="0" t="s">
        <v>134</v>
      </c>
      <c r="BD1593" s="0" t="s">
        <v>134</v>
      </c>
      <c r="BE1593" s="0" t="s">
        <v>134</v>
      </c>
      <c r="BF1593" s="0" t="s">
        <v>134</v>
      </c>
      <c r="BG1593" s="0" t="s">
        <v>134</v>
      </c>
      <c r="BH1593" s="0" t="s">
        <v>134</v>
      </c>
      <c r="BI1593" s="0" t="s">
        <v>134</v>
      </c>
      <c r="BJ1593" s="0" t="s">
        <v>134</v>
      </c>
      <c r="BK1593" s="0" t="s">
        <v>134</v>
      </c>
      <c r="BL1593" s="0" t="s">
        <v>134</v>
      </c>
      <c r="BM1593" s="0" t="s">
        <v>134</v>
      </c>
      <c r="BN1593" s="0" t="s">
        <v>134</v>
      </c>
      <c r="BO1593" s="0" t="s">
        <v>134</v>
      </c>
      <c r="BP1593" s="0" t="s">
        <v>134</v>
      </c>
      <c r="BQ1593" s="0" t="s">
        <v>134</v>
      </c>
      <c r="BR1593" s="0" t="s">
        <v>134</v>
      </c>
      <c r="BS1593" s="0" t="s">
        <v>134</v>
      </c>
      <c r="BT1593" s="0" t="s">
        <v>134</v>
      </c>
      <c r="BU1593" s="0" t="s">
        <v>134</v>
      </c>
      <c r="BV1593" s="0" t="s">
        <v>134</v>
      </c>
      <c r="BW1593" s="0" t="s">
        <v>134</v>
      </c>
      <c r="BX1593" s="0" t="s">
        <v>134</v>
      </c>
      <c r="BZ1593" s="0" t="s">
        <v>134</v>
      </c>
      <c r="CA1593" s="0" t="s">
        <v>134</v>
      </c>
      <c r="CB1593" s="0" t="s">
        <v>134</v>
      </c>
      <c r="CC1593" s="0" t="s">
        <v>134</v>
      </c>
      <c r="CD1593" s="0" t="s">
        <v>134</v>
      </c>
      <c r="CE1593" s="0" t="s">
        <v>134</v>
      </c>
    </row>
    <row r="1594" customFormat="false" ht="12.75" hidden="false" customHeight="false" outlineLevel="0" collapsed="false">
      <c r="E1594" s="9" t="s">
        <v>134</v>
      </c>
      <c r="F1594" s="9" t="s">
        <v>134</v>
      </c>
      <c r="G1594" s="9" t="s">
        <v>134</v>
      </c>
      <c r="Q1594" s="0" t="s">
        <v>134</v>
      </c>
      <c r="R1594" s="0" t="s">
        <v>134</v>
      </c>
      <c r="S1594" s="0" t="s">
        <v>134</v>
      </c>
      <c r="T1594" s="0" t="s">
        <v>134</v>
      </c>
      <c r="U1594" s="0" t="s">
        <v>134</v>
      </c>
      <c r="V1594" s="0" t="s">
        <v>134</v>
      </c>
      <c r="W1594" s="0" t="s">
        <v>134</v>
      </c>
      <c r="X1594" s="0" t="s">
        <v>134</v>
      </c>
      <c r="Y1594" s="0" t="s">
        <v>134</v>
      </c>
      <c r="Z1594" s="0" t="s">
        <v>134</v>
      </c>
      <c r="AA1594" s="0" t="s">
        <v>134</v>
      </c>
      <c r="AB1594" s="0" t="s">
        <v>134</v>
      </c>
      <c r="AC1594" s="0" t="s">
        <v>134</v>
      </c>
      <c r="AD1594" s="0" t="s">
        <v>134</v>
      </c>
      <c r="AE1594" s="0" t="s">
        <v>134</v>
      </c>
      <c r="AF1594" s="0" t="s">
        <v>134</v>
      </c>
      <c r="AG1594" s="0" t="s">
        <v>134</v>
      </c>
      <c r="AH1594" s="0" t="s">
        <v>134</v>
      </c>
      <c r="AI1594" s="0" t="s">
        <v>134</v>
      </c>
      <c r="AJ1594" s="0" t="s">
        <v>134</v>
      </c>
      <c r="AK1594" s="0" t="s">
        <v>134</v>
      </c>
      <c r="AL1594" s="0" t="s">
        <v>134</v>
      </c>
      <c r="AM1594" s="0" t="s">
        <v>134</v>
      </c>
      <c r="AN1594" s="0" t="s">
        <v>134</v>
      </c>
      <c r="AO1594" s="0" t="s">
        <v>134</v>
      </c>
      <c r="AP1594" s="0" t="s">
        <v>134</v>
      </c>
      <c r="AQ1594" s="0" t="s">
        <v>134</v>
      </c>
      <c r="AR1594" s="0" t="s">
        <v>134</v>
      </c>
      <c r="AS1594" s="0" t="s">
        <v>134</v>
      </c>
      <c r="AT1594" s="0" t="s">
        <v>134</v>
      </c>
      <c r="AU1594" s="0" t="s">
        <v>134</v>
      </c>
      <c r="AV1594" s="0" t="s">
        <v>134</v>
      </c>
      <c r="AW1594" s="0" t="s">
        <v>134</v>
      </c>
      <c r="AX1594" s="0" t="s">
        <v>134</v>
      </c>
      <c r="AY1594" s="0" t="s">
        <v>134</v>
      </c>
      <c r="AZ1594" s="0" t="s">
        <v>134</v>
      </c>
      <c r="BA1594" s="0" t="s">
        <v>134</v>
      </c>
      <c r="BB1594" s="0" t="s">
        <v>134</v>
      </c>
      <c r="BC1594" s="0" t="s">
        <v>134</v>
      </c>
      <c r="BD1594" s="0" t="s">
        <v>134</v>
      </c>
      <c r="BE1594" s="0" t="s">
        <v>134</v>
      </c>
      <c r="BF1594" s="0" t="s">
        <v>134</v>
      </c>
      <c r="BG1594" s="0" t="s">
        <v>134</v>
      </c>
      <c r="BH1594" s="0" t="s">
        <v>134</v>
      </c>
      <c r="BI1594" s="0" t="s">
        <v>134</v>
      </c>
      <c r="BJ1594" s="0" t="s">
        <v>134</v>
      </c>
      <c r="BK1594" s="0" t="s">
        <v>134</v>
      </c>
      <c r="BL1594" s="0" t="s">
        <v>134</v>
      </c>
      <c r="BM1594" s="0" t="s">
        <v>134</v>
      </c>
      <c r="BN1594" s="0" t="s">
        <v>134</v>
      </c>
      <c r="BO1594" s="0" t="s">
        <v>134</v>
      </c>
      <c r="BP1594" s="0" t="s">
        <v>134</v>
      </c>
      <c r="BQ1594" s="0" t="s">
        <v>134</v>
      </c>
      <c r="BR1594" s="0" t="s">
        <v>134</v>
      </c>
      <c r="BS1594" s="0" t="s">
        <v>134</v>
      </c>
      <c r="BT1594" s="0" t="s">
        <v>134</v>
      </c>
      <c r="BU1594" s="0" t="s">
        <v>134</v>
      </c>
      <c r="BV1594" s="0" t="s">
        <v>134</v>
      </c>
      <c r="BW1594" s="0" t="s">
        <v>134</v>
      </c>
      <c r="BX1594" s="0" t="s">
        <v>134</v>
      </c>
      <c r="BZ1594" s="0" t="s">
        <v>134</v>
      </c>
      <c r="CA1594" s="0" t="s">
        <v>134</v>
      </c>
      <c r="CB1594" s="0" t="s">
        <v>134</v>
      </c>
      <c r="CC1594" s="0" t="s">
        <v>134</v>
      </c>
      <c r="CD1594" s="0" t="s">
        <v>134</v>
      </c>
      <c r="CE1594" s="0" t="s">
        <v>134</v>
      </c>
    </row>
    <row r="1595" customFormat="false" ht="12.75" hidden="false" customHeight="false" outlineLevel="0" collapsed="false">
      <c r="E1595" s="9" t="s">
        <v>134</v>
      </c>
      <c r="F1595" s="9" t="s">
        <v>134</v>
      </c>
      <c r="G1595" s="9" t="s">
        <v>134</v>
      </c>
      <c r="Q1595" s="0" t="s">
        <v>134</v>
      </c>
      <c r="R1595" s="0" t="s">
        <v>134</v>
      </c>
      <c r="S1595" s="0" t="s">
        <v>134</v>
      </c>
      <c r="T1595" s="0" t="s">
        <v>134</v>
      </c>
      <c r="U1595" s="0" t="s">
        <v>134</v>
      </c>
      <c r="V1595" s="0" t="s">
        <v>134</v>
      </c>
      <c r="W1595" s="0" t="s">
        <v>134</v>
      </c>
      <c r="X1595" s="0" t="s">
        <v>134</v>
      </c>
      <c r="Y1595" s="0" t="s">
        <v>134</v>
      </c>
      <c r="Z1595" s="0" t="s">
        <v>134</v>
      </c>
      <c r="AA1595" s="0" t="s">
        <v>134</v>
      </c>
      <c r="AB1595" s="0" t="s">
        <v>134</v>
      </c>
      <c r="AC1595" s="0" t="s">
        <v>134</v>
      </c>
      <c r="AD1595" s="0" t="s">
        <v>134</v>
      </c>
      <c r="AE1595" s="0" t="s">
        <v>134</v>
      </c>
      <c r="AF1595" s="0" t="s">
        <v>134</v>
      </c>
      <c r="AG1595" s="0" t="s">
        <v>134</v>
      </c>
      <c r="AH1595" s="0" t="s">
        <v>134</v>
      </c>
      <c r="AI1595" s="0" t="s">
        <v>134</v>
      </c>
      <c r="AJ1595" s="0" t="s">
        <v>134</v>
      </c>
      <c r="AK1595" s="0" t="s">
        <v>134</v>
      </c>
      <c r="AL1595" s="0" t="s">
        <v>134</v>
      </c>
      <c r="AM1595" s="0" t="s">
        <v>134</v>
      </c>
      <c r="AN1595" s="0" t="s">
        <v>134</v>
      </c>
      <c r="AO1595" s="0" t="s">
        <v>134</v>
      </c>
      <c r="AP1595" s="0" t="s">
        <v>134</v>
      </c>
      <c r="AQ1595" s="0" t="s">
        <v>134</v>
      </c>
      <c r="AR1595" s="0" t="s">
        <v>134</v>
      </c>
      <c r="AS1595" s="0" t="s">
        <v>134</v>
      </c>
      <c r="AT1595" s="0" t="s">
        <v>134</v>
      </c>
      <c r="AU1595" s="0" t="s">
        <v>134</v>
      </c>
      <c r="AV1595" s="0" t="s">
        <v>134</v>
      </c>
      <c r="AW1595" s="0" t="s">
        <v>134</v>
      </c>
      <c r="AX1595" s="0" t="s">
        <v>134</v>
      </c>
      <c r="AY1595" s="0" t="s">
        <v>134</v>
      </c>
      <c r="AZ1595" s="0" t="s">
        <v>134</v>
      </c>
      <c r="BA1595" s="0" t="s">
        <v>134</v>
      </c>
      <c r="BB1595" s="0" t="s">
        <v>134</v>
      </c>
      <c r="BC1595" s="0" t="s">
        <v>134</v>
      </c>
      <c r="BD1595" s="0" t="s">
        <v>134</v>
      </c>
      <c r="BE1595" s="0" t="s">
        <v>134</v>
      </c>
      <c r="BF1595" s="0" t="s">
        <v>134</v>
      </c>
      <c r="BG1595" s="0" t="s">
        <v>134</v>
      </c>
      <c r="BH1595" s="0" t="s">
        <v>134</v>
      </c>
      <c r="BI1595" s="0" t="s">
        <v>134</v>
      </c>
      <c r="BJ1595" s="0" t="s">
        <v>134</v>
      </c>
      <c r="BK1595" s="0" t="s">
        <v>134</v>
      </c>
      <c r="BL1595" s="0" t="s">
        <v>134</v>
      </c>
      <c r="BM1595" s="0" t="s">
        <v>134</v>
      </c>
      <c r="BN1595" s="0" t="s">
        <v>134</v>
      </c>
      <c r="BO1595" s="0" t="s">
        <v>134</v>
      </c>
      <c r="BP1595" s="0" t="s">
        <v>134</v>
      </c>
      <c r="BQ1595" s="0" t="s">
        <v>134</v>
      </c>
      <c r="BR1595" s="0" t="s">
        <v>134</v>
      </c>
      <c r="BS1595" s="0" t="s">
        <v>134</v>
      </c>
      <c r="BT1595" s="0" t="s">
        <v>134</v>
      </c>
      <c r="BU1595" s="0" t="s">
        <v>134</v>
      </c>
      <c r="BV1595" s="0" t="s">
        <v>134</v>
      </c>
      <c r="BW1595" s="0" t="s">
        <v>134</v>
      </c>
      <c r="BX1595" s="0" t="s">
        <v>134</v>
      </c>
      <c r="BZ1595" s="0" t="s">
        <v>134</v>
      </c>
      <c r="CA1595" s="0" t="s">
        <v>134</v>
      </c>
      <c r="CB1595" s="0" t="s">
        <v>134</v>
      </c>
      <c r="CC1595" s="0" t="s">
        <v>134</v>
      </c>
      <c r="CD1595" s="0" t="s">
        <v>134</v>
      </c>
      <c r="CE1595" s="0" t="s">
        <v>134</v>
      </c>
    </row>
    <row r="1596" customFormat="false" ht="12.75" hidden="false" customHeight="false" outlineLevel="0" collapsed="false">
      <c r="E1596" s="9" t="s">
        <v>134</v>
      </c>
      <c r="F1596" s="9" t="s">
        <v>134</v>
      </c>
      <c r="G1596" s="9" t="s">
        <v>134</v>
      </c>
      <c r="Q1596" s="0" t="s">
        <v>134</v>
      </c>
      <c r="R1596" s="0" t="s">
        <v>134</v>
      </c>
      <c r="S1596" s="0" t="s">
        <v>134</v>
      </c>
      <c r="T1596" s="0" t="s">
        <v>134</v>
      </c>
      <c r="U1596" s="0" t="s">
        <v>134</v>
      </c>
      <c r="V1596" s="0" t="s">
        <v>134</v>
      </c>
      <c r="W1596" s="0" t="s">
        <v>134</v>
      </c>
      <c r="X1596" s="0" t="s">
        <v>134</v>
      </c>
      <c r="Y1596" s="0" t="s">
        <v>134</v>
      </c>
      <c r="Z1596" s="0" t="s">
        <v>134</v>
      </c>
      <c r="AA1596" s="0" t="s">
        <v>134</v>
      </c>
      <c r="AB1596" s="0" t="s">
        <v>134</v>
      </c>
      <c r="AC1596" s="0" t="s">
        <v>134</v>
      </c>
      <c r="AD1596" s="0" t="s">
        <v>134</v>
      </c>
      <c r="AE1596" s="0" t="s">
        <v>134</v>
      </c>
      <c r="AF1596" s="0" t="s">
        <v>134</v>
      </c>
      <c r="AG1596" s="0" t="s">
        <v>134</v>
      </c>
      <c r="AH1596" s="0" t="s">
        <v>134</v>
      </c>
      <c r="AI1596" s="0" t="s">
        <v>134</v>
      </c>
      <c r="AJ1596" s="0" t="s">
        <v>134</v>
      </c>
      <c r="AK1596" s="0" t="s">
        <v>134</v>
      </c>
      <c r="AL1596" s="0" t="s">
        <v>134</v>
      </c>
      <c r="AM1596" s="0" t="s">
        <v>134</v>
      </c>
      <c r="AN1596" s="0" t="s">
        <v>134</v>
      </c>
      <c r="AO1596" s="0" t="s">
        <v>134</v>
      </c>
      <c r="AP1596" s="0" t="s">
        <v>134</v>
      </c>
      <c r="AQ1596" s="0" t="s">
        <v>134</v>
      </c>
      <c r="AR1596" s="0" t="s">
        <v>134</v>
      </c>
      <c r="AS1596" s="0" t="s">
        <v>134</v>
      </c>
      <c r="AT1596" s="0" t="s">
        <v>134</v>
      </c>
      <c r="AU1596" s="0" t="s">
        <v>134</v>
      </c>
      <c r="AV1596" s="0" t="s">
        <v>134</v>
      </c>
      <c r="AW1596" s="0" t="s">
        <v>134</v>
      </c>
      <c r="AX1596" s="0" t="s">
        <v>134</v>
      </c>
      <c r="AY1596" s="0" t="s">
        <v>134</v>
      </c>
      <c r="AZ1596" s="0" t="s">
        <v>134</v>
      </c>
      <c r="BA1596" s="0" t="s">
        <v>134</v>
      </c>
      <c r="BB1596" s="0" t="s">
        <v>134</v>
      </c>
      <c r="BC1596" s="0" t="s">
        <v>134</v>
      </c>
      <c r="BD1596" s="0" t="s">
        <v>134</v>
      </c>
      <c r="BE1596" s="0" t="s">
        <v>134</v>
      </c>
      <c r="BF1596" s="0" t="s">
        <v>134</v>
      </c>
      <c r="BG1596" s="0" t="s">
        <v>134</v>
      </c>
      <c r="BH1596" s="0" t="s">
        <v>134</v>
      </c>
      <c r="BI1596" s="0" t="s">
        <v>134</v>
      </c>
      <c r="BJ1596" s="0" t="s">
        <v>134</v>
      </c>
      <c r="BK1596" s="0" t="s">
        <v>134</v>
      </c>
      <c r="BL1596" s="0" t="s">
        <v>134</v>
      </c>
      <c r="BM1596" s="0" t="s">
        <v>134</v>
      </c>
      <c r="BN1596" s="0" t="s">
        <v>134</v>
      </c>
      <c r="BO1596" s="0" t="s">
        <v>134</v>
      </c>
      <c r="BP1596" s="0" t="s">
        <v>134</v>
      </c>
      <c r="BQ1596" s="0" t="s">
        <v>134</v>
      </c>
      <c r="BR1596" s="0" t="s">
        <v>134</v>
      </c>
      <c r="BS1596" s="0" t="s">
        <v>134</v>
      </c>
      <c r="BT1596" s="0" t="s">
        <v>134</v>
      </c>
      <c r="BU1596" s="0" t="s">
        <v>134</v>
      </c>
      <c r="BV1596" s="0" t="s">
        <v>134</v>
      </c>
      <c r="BW1596" s="0" t="s">
        <v>134</v>
      </c>
      <c r="BX1596" s="0" t="s">
        <v>134</v>
      </c>
      <c r="BZ1596" s="0" t="s">
        <v>134</v>
      </c>
      <c r="CA1596" s="0" t="s">
        <v>134</v>
      </c>
      <c r="CB1596" s="0" t="s">
        <v>134</v>
      </c>
      <c r="CC1596" s="0" t="s">
        <v>134</v>
      </c>
      <c r="CD1596" s="0" t="s">
        <v>134</v>
      </c>
      <c r="CE1596" s="0" t="s">
        <v>134</v>
      </c>
    </row>
    <row r="1597" customFormat="false" ht="12.75" hidden="false" customHeight="false" outlineLevel="0" collapsed="false">
      <c r="E1597" s="9" t="s">
        <v>134</v>
      </c>
      <c r="F1597" s="9" t="s">
        <v>134</v>
      </c>
      <c r="G1597" s="9" t="s">
        <v>134</v>
      </c>
      <c r="Q1597" s="0" t="s">
        <v>134</v>
      </c>
      <c r="R1597" s="0" t="s">
        <v>134</v>
      </c>
      <c r="S1597" s="0" t="s">
        <v>134</v>
      </c>
      <c r="T1597" s="0" t="s">
        <v>134</v>
      </c>
      <c r="U1597" s="0" t="s">
        <v>134</v>
      </c>
      <c r="V1597" s="0" t="s">
        <v>134</v>
      </c>
      <c r="W1597" s="0" t="s">
        <v>134</v>
      </c>
      <c r="X1597" s="0" t="s">
        <v>134</v>
      </c>
      <c r="Y1597" s="0" t="s">
        <v>134</v>
      </c>
      <c r="Z1597" s="0" t="s">
        <v>134</v>
      </c>
      <c r="AA1597" s="0" t="s">
        <v>134</v>
      </c>
      <c r="AB1597" s="0" t="s">
        <v>134</v>
      </c>
      <c r="AC1597" s="0" t="s">
        <v>134</v>
      </c>
      <c r="AD1597" s="0" t="s">
        <v>134</v>
      </c>
      <c r="AE1597" s="0" t="s">
        <v>134</v>
      </c>
      <c r="AF1597" s="0" t="s">
        <v>134</v>
      </c>
      <c r="AG1597" s="0" t="s">
        <v>134</v>
      </c>
      <c r="AH1597" s="0" t="s">
        <v>134</v>
      </c>
      <c r="AI1597" s="0" t="s">
        <v>134</v>
      </c>
      <c r="AJ1597" s="0" t="s">
        <v>134</v>
      </c>
      <c r="AK1597" s="0" t="s">
        <v>134</v>
      </c>
      <c r="AL1597" s="0" t="s">
        <v>134</v>
      </c>
      <c r="AM1597" s="0" t="s">
        <v>134</v>
      </c>
      <c r="AN1597" s="0" t="s">
        <v>134</v>
      </c>
      <c r="AO1597" s="0" t="s">
        <v>134</v>
      </c>
      <c r="AP1597" s="0" t="s">
        <v>134</v>
      </c>
      <c r="AQ1597" s="0" t="s">
        <v>134</v>
      </c>
      <c r="AR1597" s="0" t="s">
        <v>134</v>
      </c>
      <c r="AS1597" s="0" t="s">
        <v>134</v>
      </c>
      <c r="AT1597" s="0" t="s">
        <v>134</v>
      </c>
      <c r="AU1597" s="0" t="s">
        <v>134</v>
      </c>
      <c r="AV1597" s="0" t="s">
        <v>134</v>
      </c>
      <c r="AW1597" s="0" t="s">
        <v>134</v>
      </c>
      <c r="AX1597" s="0" t="s">
        <v>134</v>
      </c>
      <c r="AY1597" s="0" t="s">
        <v>134</v>
      </c>
      <c r="AZ1597" s="0" t="s">
        <v>134</v>
      </c>
      <c r="BA1597" s="0" t="s">
        <v>134</v>
      </c>
      <c r="BB1597" s="0" t="s">
        <v>134</v>
      </c>
      <c r="BC1597" s="0" t="s">
        <v>134</v>
      </c>
      <c r="BD1597" s="0" t="s">
        <v>134</v>
      </c>
      <c r="BE1597" s="0" t="s">
        <v>134</v>
      </c>
      <c r="BF1597" s="0" t="s">
        <v>134</v>
      </c>
      <c r="BG1597" s="0" t="s">
        <v>134</v>
      </c>
      <c r="BH1597" s="0" t="s">
        <v>134</v>
      </c>
      <c r="BI1597" s="0" t="s">
        <v>134</v>
      </c>
      <c r="BJ1597" s="0" t="s">
        <v>134</v>
      </c>
      <c r="BK1597" s="0" t="s">
        <v>134</v>
      </c>
      <c r="BL1597" s="0" t="s">
        <v>134</v>
      </c>
      <c r="BM1597" s="0" t="s">
        <v>134</v>
      </c>
      <c r="BN1597" s="0" t="s">
        <v>134</v>
      </c>
      <c r="BO1597" s="0" t="s">
        <v>134</v>
      </c>
      <c r="BP1597" s="0" t="s">
        <v>134</v>
      </c>
      <c r="BQ1597" s="0" t="s">
        <v>134</v>
      </c>
      <c r="BR1597" s="0" t="s">
        <v>134</v>
      </c>
      <c r="BS1597" s="0" t="s">
        <v>134</v>
      </c>
      <c r="BT1597" s="0" t="s">
        <v>134</v>
      </c>
      <c r="BU1597" s="0" t="s">
        <v>134</v>
      </c>
      <c r="BV1597" s="0" t="s">
        <v>134</v>
      </c>
      <c r="BW1597" s="0" t="s">
        <v>134</v>
      </c>
      <c r="BX1597" s="0" t="s">
        <v>134</v>
      </c>
      <c r="BZ1597" s="0" t="s">
        <v>134</v>
      </c>
      <c r="CA1597" s="0" t="s">
        <v>134</v>
      </c>
      <c r="CB1597" s="0" t="s">
        <v>134</v>
      </c>
      <c r="CC1597" s="0" t="s">
        <v>134</v>
      </c>
      <c r="CD1597" s="0" t="s">
        <v>134</v>
      </c>
      <c r="CE1597" s="0" t="s">
        <v>134</v>
      </c>
    </row>
    <row r="1598" customFormat="false" ht="12.75" hidden="false" customHeight="false" outlineLevel="0" collapsed="false">
      <c r="E1598" s="9" t="s">
        <v>134</v>
      </c>
      <c r="F1598" s="9" t="s">
        <v>134</v>
      </c>
      <c r="G1598" s="9" t="s">
        <v>134</v>
      </c>
      <c r="Q1598" s="0" t="s">
        <v>134</v>
      </c>
      <c r="R1598" s="0" t="s">
        <v>134</v>
      </c>
      <c r="S1598" s="0" t="s">
        <v>134</v>
      </c>
      <c r="T1598" s="0" t="s">
        <v>134</v>
      </c>
      <c r="U1598" s="0" t="s">
        <v>134</v>
      </c>
      <c r="V1598" s="0" t="s">
        <v>134</v>
      </c>
      <c r="W1598" s="0" t="s">
        <v>134</v>
      </c>
      <c r="X1598" s="0" t="s">
        <v>134</v>
      </c>
      <c r="Y1598" s="0" t="s">
        <v>134</v>
      </c>
      <c r="Z1598" s="0" t="s">
        <v>134</v>
      </c>
      <c r="AA1598" s="0" t="s">
        <v>134</v>
      </c>
      <c r="AB1598" s="0" t="s">
        <v>134</v>
      </c>
      <c r="AC1598" s="0" t="s">
        <v>134</v>
      </c>
      <c r="AD1598" s="0" t="s">
        <v>134</v>
      </c>
      <c r="AE1598" s="0" t="s">
        <v>134</v>
      </c>
      <c r="AF1598" s="0" t="s">
        <v>134</v>
      </c>
      <c r="AG1598" s="0" t="s">
        <v>134</v>
      </c>
      <c r="AH1598" s="0" t="s">
        <v>134</v>
      </c>
      <c r="AI1598" s="0" t="s">
        <v>134</v>
      </c>
      <c r="AJ1598" s="0" t="s">
        <v>134</v>
      </c>
      <c r="AK1598" s="0" t="s">
        <v>134</v>
      </c>
      <c r="AL1598" s="0" t="s">
        <v>134</v>
      </c>
      <c r="AM1598" s="0" t="s">
        <v>134</v>
      </c>
      <c r="AN1598" s="0" t="s">
        <v>134</v>
      </c>
      <c r="AO1598" s="0" t="s">
        <v>134</v>
      </c>
      <c r="AP1598" s="0" t="s">
        <v>134</v>
      </c>
      <c r="AQ1598" s="0" t="s">
        <v>134</v>
      </c>
      <c r="AR1598" s="0" t="s">
        <v>134</v>
      </c>
      <c r="AS1598" s="0" t="s">
        <v>134</v>
      </c>
      <c r="AT1598" s="0" t="s">
        <v>134</v>
      </c>
      <c r="AU1598" s="0" t="s">
        <v>134</v>
      </c>
      <c r="AV1598" s="0" t="s">
        <v>134</v>
      </c>
      <c r="AW1598" s="0" t="s">
        <v>134</v>
      </c>
      <c r="AX1598" s="0" t="s">
        <v>134</v>
      </c>
      <c r="AY1598" s="0" t="s">
        <v>134</v>
      </c>
      <c r="AZ1598" s="0" t="s">
        <v>134</v>
      </c>
      <c r="BA1598" s="0" t="s">
        <v>134</v>
      </c>
      <c r="BB1598" s="0" t="s">
        <v>134</v>
      </c>
      <c r="BC1598" s="0" t="s">
        <v>134</v>
      </c>
      <c r="BD1598" s="0" t="s">
        <v>134</v>
      </c>
      <c r="BE1598" s="0" t="s">
        <v>134</v>
      </c>
      <c r="BF1598" s="0" t="s">
        <v>134</v>
      </c>
      <c r="BG1598" s="0" t="s">
        <v>134</v>
      </c>
      <c r="BH1598" s="0" t="s">
        <v>134</v>
      </c>
      <c r="BI1598" s="0" t="s">
        <v>134</v>
      </c>
      <c r="BJ1598" s="0" t="s">
        <v>134</v>
      </c>
      <c r="BK1598" s="0" t="s">
        <v>134</v>
      </c>
      <c r="BL1598" s="0" t="s">
        <v>134</v>
      </c>
      <c r="BM1598" s="0" t="s">
        <v>134</v>
      </c>
      <c r="BN1598" s="0" t="s">
        <v>134</v>
      </c>
      <c r="BO1598" s="0" t="s">
        <v>134</v>
      </c>
      <c r="BP1598" s="0" t="s">
        <v>134</v>
      </c>
      <c r="BQ1598" s="0" t="s">
        <v>134</v>
      </c>
      <c r="BR1598" s="0" t="s">
        <v>134</v>
      </c>
      <c r="BS1598" s="0" t="s">
        <v>134</v>
      </c>
      <c r="BT1598" s="0" t="s">
        <v>134</v>
      </c>
      <c r="BU1598" s="0" t="s">
        <v>134</v>
      </c>
      <c r="BV1598" s="0" t="s">
        <v>134</v>
      </c>
      <c r="BW1598" s="0" t="s">
        <v>134</v>
      </c>
      <c r="BX1598" s="0" t="s">
        <v>134</v>
      </c>
      <c r="BZ1598" s="0" t="s">
        <v>134</v>
      </c>
      <c r="CA1598" s="0" t="s">
        <v>134</v>
      </c>
      <c r="CB1598" s="0" t="s">
        <v>134</v>
      </c>
      <c r="CC1598" s="0" t="s">
        <v>134</v>
      </c>
      <c r="CD1598" s="0" t="s">
        <v>134</v>
      </c>
      <c r="CE1598" s="0" t="s">
        <v>134</v>
      </c>
    </row>
    <row r="1599" customFormat="false" ht="12.75" hidden="false" customHeight="false" outlineLevel="0" collapsed="false">
      <c r="E1599" s="9" t="s">
        <v>134</v>
      </c>
      <c r="F1599" s="9" t="s">
        <v>134</v>
      </c>
      <c r="G1599" s="9" t="s">
        <v>134</v>
      </c>
      <c r="Q1599" s="0" t="s">
        <v>134</v>
      </c>
      <c r="R1599" s="0" t="s">
        <v>134</v>
      </c>
      <c r="S1599" s="0" t="s">
        <v>134</v>
      </c>
      <c r="T1599" s="0" t="s">
        <v>134</v>
      </c>
      <c r="U1599" s="0" t="s">
        <v>134</v>
      </c>
      <c r="V1599" s="0" t="s">
        <v>134</v>
      </c>
      <c r="W1599" s="0" t="s">
        <v>134</v>
      </c>
      <c r="X1599" s="0" t="s">
        <v>134</v>
      </c>
      <c r="Y1599" s="0" t="s">
        <v>134</v>
      </c>
      <c r="Z1599" s="0" t="s">
        <v>134</v>
      </c>
      <c r="AA1599" s="0" t="s">
        <v>134</v>
      </c>
      <c r="AB1599" s="0" t="s">
        <v>134</v>
      </c>
      <c r="AC1599" s="0" t="s">
        <v>134</v>
      </c>
      <c r="AD1599" s="0" t="s">
        <v>134</v>
      </c>
      <c r="AE1599" s="0" t="s">
        <v>134</v>
      </c>
      <c r="AF1599" s="0" t="s">
        <v>134</v>
      </c>
      <c r="AG1599" s="0" t="s">
        <v>134</v>
      </c>
      <c r="AH1599" s="0" t="s">
        <v>134</v>
      </c>
      <c r="AI1599" s="0" t="s">
        <v>134</v>
      </c>
      <c r="AJ1599" s="0" t="s">
        <v>134</v>
      </c>
      <c r="AK1599" s="0" t="s">
        <v>134</v>
      </c>
      <c r="AL1599" s="0" t="s">
        <v>134</v>
      </c>
      <c r="AM1599" s="0" t="s">
        <v>134</v>
      </c>
      <c r="AN1599" s="0" t="s">
        <v>134</v>
      </c>
      <c r="AO1599" s="0" t="s">
        <v>134</v>
      </c>
      <c r="AP1599" s="0" t="s">
        <v>134</v>
      </c>
      <c r="AQ1599" s="0" t="s">
        <v>134</v>
      </c>
      <c r="AR1599" s="0" t="s">
        <v>134</v>
      </c>
      <c r="AS1599" s="0" t="s">
        <v>134</v>
      </c>
      <c r="AT1599" s="0" t="s">
        <v>134</v>
      </c>
      <c r="AU1599" s="0" t="s">
        <v>134</v>
      </c>
      <c r="AV1599" s="0" t="s">
        <v>134</v>
      </c>
      <c r="AW1599" s="0" t="s">
        <v>134</v>
      </c>
      <c r="AX1599" s="0" t="s">
        <v>134</v>
      </c>
      <c r="AY1599" s="0" t="s">
        <v>134</v>
      </c>
      <c r="AZ1599" s="0" t="s">
        <v>134</v>
      </c>
      <c r="BA1599" s="0" t="s">
        <v>134</v>
      </c>
      <c r="BB1599" s="0" t="s">
        <v>134</v>
      </c>
      <c r="BC1599" s="0" t="s">
        <v>134</v>
      </c>
      <c r="BD1599" s="0" t="s">
        <v>134</v>
      </c>
      <c r="BE1599" s="0" t="s">
        <v>134</v>
      </c>
      <c r="BF1599" s="0" t="s">
        <v>134</v>
      </c>
      <c r="BG1599" s="0" t="s">
        <v>134</v>
      </c>
      <c r="BH1599" s="0" t="s">
        <v>134</v>
      </c>
      <c r="BI1599" s="0" t="s">
        <v>134</v>
      </c>
      <c r="BJ1599" s="0" t="s">
        <v>134</v>
      </c>
      <c r="BK1599" s="0" t="s">
        <v>134</v>
      </c>
      <c r="BL1599" s="0" t="s">
        <v>134</v>
      </c>
      <c r="BM1599" s="0" t="s">
        <v>134</v>
      </c>
      <c r="BN1599" s="0" t="s">
        <v>134</v>
      </c>
      <c r="BO1599" s="0" t="s">
        <v>134</v>
      </c>
      <c r="BP1599" s="0" t="s">
        <v>134</v>
      </c>
      <c r="BQ1599" s="0" t="s">
        <v>134</v>
      </c>
      <c r="BR1599" s="0" t="s">
        <v>134</v>
      </c>
      <c r="BS1599" s="0" t="s">
        <v>134</v>
      </c>
      <c r="BT1599" s="0" t="s">
        <v>134</v>
      </c>
      <c r="BU1599" s="0" t="s">
        <v>134</v>
      </c>
      <c r="BV1599" s="0" t="s">
        <v>134</v>
      </c>
      <c r="BW1599" s="0" t="s">
        <v>134</v>
      </c>
      <c r="BX1599" s="0" t="s">
        <v>134</v>
      </c>
      <c r="BZ1599" s="0" t="s">
        <v>134</v>
      </c>
      <c r="CA1599" s="0" t="s">
        <v>134</v>
      </c>
      <c r="CB1599" s="0" t="s">
        <v>134</v>
      </c>
      <c r="CC1599" s="0" t="s">
        <v>134</v>
      </c>
      <c r="CD1599" s="0" t="s">
        <v>134</v>
      </c>
      <c r="CE1599" s="0" t="s">
        <v>134</v>
      </c>
    </row>
    <row r="1600" customFormat="false" ht="12.75" hidden="false" customHeight="false" outlineLevel="0" collapsed="false">
      <c r="E1600" s="9" t="s">
        <v>134</v>
      </c>
      <c r="F1600" s="9" t="s">
        <v>134</v>
      </c>
      <c r="G1600" s="9" t="s">
        <v>134</v>
      </c>
      <c r="Q1600" s="0" t="s">
        <v>134</v>
      </c>
      <c r="R1600" s="0" t="s">
        <v>134</v>
      </c>
      <c r="S1600" s="0" t="s">
        <v>134</v>
      </c>
      <c r="T1600" s="0" t="s">
        <v>134</v>
      </c>
      <c r="U1600" s="0" t="s">
        <v>134</v>
      </c>
      <c r="V1600" s="0" t="s">
        <v>134</v>
      </c>
      <c r="W1600" s="0" t="s">
        <v>134</v>
      </c>
      <c r="X1600" s="0" t="s">
        <v>134</v>
      </c>
      <c r="Y1600" s="0" t="s">
        <v>134</v>
      </c>
      <c r="Z1600" s="0" t="s">
        <v>134</v>
      </c>
      <c r="AA1600" s="0" t="s">
        <v>134</v>
      </c>
      <c r="AB1600" s="0" t="s">
        <v>134</v>
      </c>
      <c r="AC1600" s="0" t="s">
        <v>134</v>
      </c>
      <c r="AD1600" s="0" t="s">
        <v>134</v>
      </c>
      <c r="AE1600" s="0" t="s">
        <v>134</v>
      </c>
      <c r="AF1600" s="0" t="s">
        <v>134</v>
      </c>
      <c r="AG1600" s="0" t="s">
        <v>134</v>
      </c>
      <c r="AH1600" s="0" t="s">
        <v>134</v>
      </c>
      <c r="AI1600" s="0" t="s">
        <v>134</v>
      </c>
      <c r="AJ1600" s="0" t="s">
        <v>134</v>
      </c>
      <c r="AK1600" s="0" t="s">
        <v>134</v>
      </c>
      <c r="AL1600" s="0" t="s">
        <v>134</v>
      </c>
      <c r="AM1600" s="0" t="s">
        <v>134</v>
      </c>
      <c r="AN1600" s="0" t="s">
        <v>134</v>
      </c>
      <c r="AO1600" s="0" t="s">
        <v>134</v>
      </c>
      <c r="AP1600" s="0" t="s">
        <v>134</v>
      </c>
      <c r="AQ1600" s="0" t="s">
        <v>134</v>
      </c>
      <c r="AR1600" s="0" t="s">
        <v>134</v>
      </c>
      <c r="AS1600" s="0" t="s">
        <v>134</v>
      </c>
      <c r="AT1600" s="0" t="s">
        <v>134</v>
      </c>
      <c r="AU1600" s="0" t="s">
        <v>134</v>
      </c>
      <c r="AV1600" s="0" t="s">
        <v>134</v>
      </c>
      <c r="AW1600" s="0" t="s">
        <v>134</v>
      </c>
      <c r="AX1600" s="0" t="s">
        <v>134</v>
      </c>
      <c r="AY1600" s="0" t="s">
        <v>134</v>
      </c>
      <c r="AZ1600" s="0" t="s">
        <v>134</v>
      </c>
      <c r="BA1600" s="0" t="s">
        <v>134</v>
      </c>
      <c r="BB1600" s="0" t="s">
        <v>134</v>
      </c>
      <c r="BC1600" s="0" t="s">
        <v>134</v>
      </c>
      <c r="BD1600" s="0" t="s">
        <v>134</v>
      </c>
      <c r="BE1600" s="0" t="s">
        <v>134</v>
      </c>
      <c r="BF1600" s="0" t="s">
        <v>134</v>
      </c>
      <c r="BG1600" s="0" t="s">
        <v>134</v>
      </c>
      <c r="BH1600" s="0" t="s">
        <v>134</v>
      </c>
      <c r="BI1600" s="0" t="s">
        <v>134</v>
      </c>
      <c r="BJ1600" s="0" t="s">
        <v>134</v>
      </c>
      <c r="BK1600" s="0" t="s">
        <v>134</v>
      </c>
      <c r="BL1600" s="0" t="s">
        <v>134</v>
      </c>
      <c r="BM1600" s="0" t="s">
        <v>134</v>
      </c>
      <c r="BN1600" s="0" t="s">
        <v>134</v>
      </c>
      <c r="BO1600" s="0" t="s">
        <v>134</v>
      </c>
      <c r="BP1600" s="0" t="s">
        <v>134</v>
      </c>
      <c r="BQ1600" s="0" t="s">
        <v>134</v>
      </c>
      <c r="BR1600" s="0" t="s">
        <v>134</v>
      </c>
      <c r="BS1600" s="0" t="s">
        <v>134</v>
      </c>
      <c r="BT1600" s="0" t="s">
        <v>134</v>
      </c>
      <c r="BU1600" s="0" t="s">
        <v>134</v>
      </c>
      <c r="BV1600" s="0" t="s">
        <v>134</v>
      </c>
      <c r="BW1600" s="0" t="s">
        <v>134</v>
      </c>
      <c r="BX1600" s="0" t="s">
        <v>134</v>
      </c>
      <c r="BZ1600" s="0" t="s">
        <v>134</v>
      </c>
      <c r="CA1600" s="0" t="s">
        <v>134</v>
      </c>
      <c r="CB1600" s="0" t="s">
        <v>134</v>
      </c>
      <c r="CC1600" s="0" t="s">
        <v>134</v>
      </c>
      <c r="CD1600" s="0" t="s">
        <v>134</v>
      </c>
      <c r="CE1600" s="0" t="s">
        <v>134</v>
      </c>
    </row>
    <row r="1601" customFormat="false" ht="12.75" hidden="false" customHeight="false" outlineLevel="0" collapsed="false">
      <c r="E1601" s="9" t="s">
        <v>134</v>
      </c>
      <c r="F1601" s="9" t="s">
        <v>134</v>
      </c>
      <c r="G1601" s="9" t="s">
        <v>134</v>
      </c>
      <c r="Q1601" s="0" t="s">
        <v>134</v>
      </c>
      <c r="R1601" s="0" t="s">
        <v>134</v>
      </c>
      <c r="S1601" s="0" t="s">
        <v>134</v>
      </c>
      <c r="T1601" s="0" t="s">
        <v>134</v>
      </c>
      <c r="U1601" s="0" t="s">
        <v>134</v>
      </c>
      <c r="V1601" s="0" t="s">
        <v>134</v>
      </c>
      <c r="W1601" s="0" t="s">
        <v>134</v>
      </c>
      <c r="X1601" s="0" t="s">
        <v>134</v>
      </c>
      <c r="Y1601" s="0" t="s">
        <v>134</v>
      </c>
      <c r="Z1601" s="0" t="s">
        <v>134</v>
      </c>
      <c r="AA1601" s="0" t="s">
        <v>134</v>
      </c>
      <c r="AB1601" s="0" t="s">
        <v>134</v>
      </c>
      <c r="AC1601" s="0" t="s">
        <v>134</v>
      </c>
      <c r="AD1601" s="0" t="s">
        <v>134</v>
      </c>
      <c r="AE1601" s="0" t="s">
        <v>134</v>
      </c>
      <c r="AF1601" s="0" t="s">
        <v>134</v>
      </c>
      <c r="AG1601" s="0" t="s">
        <v>134</v>
      </c>
      <c r="AH1601" s="0" t="s">
        <v>134</v>
      </c>
      <c r="AI1601" s="0" t="s">
        <v>134</v>
      </c>
      <c r="AJ1601" s="0" t="s">
        <v>134</v>
      </c>
      <c r="AK1601" s="0" t="s">
        <v>134</v>
      </c>
      <c r="AL1601" s="0" t="s">
        <v>134</v>
      </c>
      <c r="AM1601" s="0" t="s">
        <v>134</v>
      </c>
      <c r="AN1601" s="0" t="s">
        <v>134</v>
      </c>
      <c r="AO1601" s="0" t="s">
        <v>134</v>
      </c>
      <c r="AP1601" s="0" t="s">
        <v>134</v>
      </c>
      <c r="AQ1601" s="0" t="s">
        <v>134</v>
      </c>
      <c r="AR1601" s="0" t="s">
        <v>134</v>
      </c>
      <c r="AS1601" s="0" t="s">
        <v>134</v>
      </c>
      <c r="AT1601" s="0" t="s">
        <v>134</v>
      </c>
      <c r="AU1601" s="0" t="s">
        <v>134</v>
      </c>
      <c r="AV1601" s="0" t="s">
        <v>134</v>
      </c>
      <c r="AW1601" s="0" t="s">
        <v>134</v>
      </c>
      <c r="AX1601" s="0" t="s">
        <v>134</v>
      </c>
      <c r="AY1601" s="0" t="s">
        <v>134</v>
      </c>
      <c r="AZ1601" s="0" t="s">
        <v>134</v>
      </c>
      <c r="BA1601" s="0" t="s">
        <v>134</v>
      </c>
      <c r="BB1601" s="0" t="s">
        <v>134</v>
      </c>
      <c r="BC1601" s="0" t="s">
        <v>134</v>
      </c>
      <c r="BD1601" s="0" t="s">
        <v>134</v>
      </c>
      <c r="BE1601" s="0" t="s">
        <v>134</v>
      </c>
      <c r="BF1601" s="0" t="s">
        <v>134</v>
      </c>
      <c r="BG1601" s="0" t="s">
        <v>134</v>
      </c>
      <c r="BH1601" s="0" t="s">
        <v>134</v>
      </c>
      <c r="BI1601" s="0" t="s">
        <v>134</v>
      </c>
      <c r="BJ1601" s="0" t="s">
        <v>134</v>
      </c>
      <c r="BK1601" s="0" t="s">
        <v>134</v>
      </c>
      <c r="BL1601" s="0" t="s">
        <v>134</v>
      </c>
      <c r="BM1601" s="0" t="s">
        <v>134</v>
      </c>
      <c r="BN1601" s="0" t="s">
        <v>134</v>
      </c>
      <c r="BO1601" s="0" t="s">
        <v>134</v>
      </c>
      <c r="BP1601" s="0" t="s">
        <v>134</v>
      </c>
      <c r="BQ1601" s="0" t="s">
        <v>134</v>
      </c>
      <c r="BR1601" s="0" t="s">
        <v>134</v>
      </c>
      <c r="BS1601" s="0" t="s">
        <v>134</v>
      </c>
      <c r="BT1601" s="0" t="s">
        <v>134</v>
      </c>
      <c r="BU1601" s="0" t="s">
        <v>134</v>
      </c>
      <c r="BV1601" s="0" t="s">
        <v>134</v>
      </c>
      <c r="BW1601" s="0" t="s">
        <v>134</v>
      </c>
      <c r="BX1601" s="0" t="s">
        <v>134</v>
      </c>
      <c r="BZ1601" s="0" t="s">
        <v>134</v>
      </c>
      <c r="CA1601" s="0" t="s">
        <v>134</v>
      </c>
      <c r="CB1601" s="0" t="s">
        <v>134</v>
      </c>
      <c r="CC1601" s="0" t="s">
        <v>134</v>
      </c>
      <c r="CD1601" s="0" t="s">
        <v>134</v>
      </c>
      <c r="CE1601" s="0" t="s">
        <v>134</v>
      </c>
    </row>
    <row r="1602" customFormat="false" ht="12.75" hidden="false" customHeight="false" outlineLevel="0" collapsed="false">
      <c r="E1602" s="9" t="s">
        <v>134</v>
      </c>
      <c r="F1602" s="9" t="s">
        <v>134</v>
      </c>
      <c r="G1602" s="9" t="s">
        <v>134</v>
      </c>
      <c r="Q1602" s="0" t="s">
        <v>134</v>
      </c>
      <c r="R1602" s="0" t="s">
        <v>134</v>
      </c>
      <c r="S1602" s="0" t="s">
        <v>134</v>
      </c>
      <c r="T1602" s="0" t="s">
        <v>134</v>
      </c>
      <c r="U1602" s="0" t="s">
        <v>134</v>
      </c>
      <c r="V1602" s="0" t="s">
        <v>134</v>
      </c>
      <c r="W1602" s="0" t="s">
        <v>134</v>
      </c>
      <c r="X1602" s="0" t="s">
        <v>134</v>
      </c>
      <c r="Y1602" s="0" t="s">
        <v>134</v>
      </c>
      <c r="Z1602" s="0" t="s">
        <v>134</v>
      </c>
      <c r="AA1602" s="0" t="s">
        <v>134</v>
      </c>
      <c r="AB1602" s="0" t="s">
        <v>134</v>
      </c>
      <c r="AC1602" s="0" t="s">
        <v>134</v>
      </c>
      <c r="AD1602" s="0" t="s">
        <v>134</v>
      </c>
      <c r="AE1602" s="0" t="s">
        <v>134</v>
      </c>
      <c r="AF1602" s="0" t="s">
        <v>134</v>
      </c>
      <c r="AG1602" s="0" t="s">
        <v>134</v>
      </c>
      <c r="AH1602" s="0" t="s">
        <v>134</v>
      </c>
      <c r="AI1602" s="0" t="s">
        <v>134</v>
      </c>
      <c r="AJ1602" s="0" t="s">
        <v>134</v>
      </c>
      <c r="AK1602" s="0" t="s">
        <v>134</v>
      </c>
      <c r="AL1602" s="0" t="s">
        <v>134</v>
      </c>
      <c r="AM1602" s="0" t="s">
        <v>134</v>
      </c>
      <c r="AN1602" s="0" t="s">
        <v>134</v>
      </c>
      <c r="AO1602" s="0" t="s">
        <v>134</v>
      </c>
      <c r="AP1602" s="0" t="s">
        <v>134</v>
      </c>
      <c r="AQ1602" s="0" t="s">
        <v>134</v>
      </c>
      <c r="AR1602" s="0" t="s">
        <v>134</v>
      </c>
      <c r="AS1602" s="0" t="s">
        <v>134</v>
      </c>
      <c r="AT1602" s="0" t="s">
        <v>134</v>
      </c>
      <c r="AU1602" s="0" t="s">
        <v>134</v>
      </c>
      <c r="AV1602" s="0" t="s">
        <v>134</v>
      </c>
      <c r="AW1602" s="0" t="s">
        <v>134</v>
      </c>
      <c r="AX1602" s="0" t="s">
        <v>134</v>
      </c>
      <c r="AY1602" s="0" t="s">
        <v>134</v>
      </c>
      <c r="AZ1602" s="0" t="s">
        <v>134</v>
      </c>
      <c r="BA1602" s="0" t="s">
        <v>134</v>
      </c>
      <c r="BB1602" s="0" t="s">
        <v>134</v>
      </c>
      <c r="BC1602" s="0" t="s">
        <v>134</v>
      </c>
      <c r="BD1602" s="0" t="s">
        <v>134</v>
      </c>
      <c r="BE1602" s="0" t="s">
        <v>134</v>
      </c>
      <c r="BF1602" s="0" t="s">
        <v>134</v>
      </c>
      <c r="BG1602" s="0" t="s">
        <v>134</v>
      </c>
      <c r="BH1602" s="0" t="s">
        <v>134</v>
      </c>
      <c r="BI1602" s="0" t="s">
        <v>134</v>
      </c>
      <c r="BJ1602" s="0" t="s">
        <v>134</v>
      </c>
      <c r="BK1602" s="0" t="s">
        <v>134</v>
      </c>
      <c r="BL1602" s="0" t="s">
        <v>134</v>
      </c>
      <c r="BM1602" s="0" t="s">
        <v>134</v>
      </c>
      <c r="BN1602" s="0" t="s">
        <v>134</v>
      </c>
      <c r="BO1602" s="0" t="s">
        <v>134</v>
      </c>
      <c r="BP1602" s="0" t="s">
        <v>134</v>
      </c>
      <c r="BQ1602" s="0" t="s">
        <v>134</v>
      </c>
      <c r="BR1602" s="0" t="s">
        <v>134</v>
      </c>
      <c r="BS1602" s="0" t="s">
        <v>134</v>
      </c>
      <c r="BT1602" s="0" t="s">
        <v>134</v>
      </c>
      <c r="BU1602" s="0" t="s">
        <v>134</v>
      </c>
      <c r="BV1602" s="0" t="s">
        <v>134</v>
      </c>
      <c r="BW1602" s="0" t="s">
        <v>134</v>
      </c>
      <c r="BX1602" s="0" t="s">
        <v>134</v>
      </c>
      <c r="BZ1602" s="0" t="s">
        <v>134</v>
      </c>
      <c r="CA1602" s="0" t="s">
        <v>134</v>
      </c>
      <c r="CB1602" s="0" t="s">
        <v>134</v>
      </c>
      <c r="CC1602" s="0" t="s">
        <v>134</v>
      </c>
      <c r="CD1602" s="0" t="s">
        <v>134</v>
      </c>
      <c r="CE1602" s="0" t="s">
        <v>134</v>
      </c>
    </row>
    <row r="1603" customFormat="false" ht="12.75" hidden="false" customHeight="false" outlineLevel="0" collapsed="false">
      <c r="E1603" s="9" t="s">
        <v>134</v>
      </c>
      <c r="F1603" s="9" t="s">
        <v>134</v>
      </c>
      <c r="G1603" s="9" t="s">
        <v>134</v>
      </c>
      <c r="Q1603" s="0" t="s">
        <v>134</v>
      </c>
      <c r="R1603" s="0" t="s">
        <v>134</v>
      </c>
      <c r="S1603" s="0" t="s">
        <v>134</v>
      </c>
      <c r="T1603" s="0" t="s">
        <v>134</v>
      </c>
      <c r="U1603" s="0" t="s">
        <v>134</v>
      </c>
      <c r="V1603" s="0" t="s">
        <v>134</v>
      </c>
      <c r="W1603" s="0" t="s">
        <v>134</v>
      </c>
      <c r="X1603" s="0" t="s">
        <v>134</v>
      </c>
      <c r="Y1603" s="0" t="s">
        <v>134</v>
      </c>
      <c r="Z1603" s="0" t="s">
        <v>134</v>
      </c>
      <c r="AA1603" s="0" t="s">
        <v>134</v>
      </c>
      <c r="AB1603" s="0" t="s">
        <v>134</v>
      </c>
      <c r="AC1603" s="0" t="s">
        <v>134</v>
      </c>
      <c r="AD1603" s="0" t="s">
        <v>134</v>
      </c>
      <c r="AE1603" s="0" t="s">
        <v>134</v>
      </c>
      <c r="AF1603" s="0" t="s">
        <v>134</v>
      </c>
      <c r="AG1603" s="0" t="s">
        <v>134</v>
      </c>
      <c r="AH1603" s="0" t="s">
        <v>134</v>
      </c>
      <c r="AI1603" s="0" t="s">
        <v>134</v>
      </c>
      <c r="AJ1603" s="0" t="s">
        <v>134</v>
      </c>
      <c r="AK1603" s="0" t="s">
        <v>134</v>
      </c>
      <c r="AL1603" s="0" t="s">
        <v>134</v>
      </c>
      <c r="AM1603" s="0" t="s">
        <v>134</v>
      </c>
      <c r="AN1603" s="0" t="s">
        <v>134</v>
      </c>
      <c r="AO1603" s="0" t="s">
        <v>134</v>
      </c>
      <c r="AP1603" s="0" t="s">
        <v>134</v>
      </c>
      <c r="AQ1603" s="0" t="s">
        <v>134</v>
      </c>
      <c r="AR1603" s="0" t="s">
        <v>134</v>
      </c>
      <c r="AS1603" s="0" t="s">
        <v>134</v>
      </c>
      <c r="AT1603" s="0" t="s">
        <v>134</v>
      </c>
      <c r="AU1603" s="0" t="s">
        <v>134</v>
      </c>
      <c r="AV1603" s="0" t="s">
        <v>134</v>
      </c>
      <c r="AW1603" s="0" t="s">
        <v>134</v>
      </c>
      <c r="AX1603" s="0" t="s">
        <v>134</v>
      </c>
      <c r="AY1603" s="0" t="s">
        <v>134</v>
      </c>
      <c r="AZ1603" s="0" t="s">
        <v>134</v>
      </c>
      <c r="BA1603" s="0" t="s">
        <v>134</v>
      </c>
      <c r="BB1603" s="0" t="s">
        <v>134</v>
      </c>
      <c r="BC1603" s="0" t="s">
        <v>134</v>
      </c>
      <c r="BD1603" s="0" t="s">
        <v>134</v>
      </c>
      <c r="BE1603" s="0" t="s">
        <v>134</v>
      </c>
      <c r="BF1603" s="0" t="s">
        <v>134</v>
      </c>
      <c r="BG1603" s="0" t="s">
        <v>134</v>
      </c>
      <c r="BH1603" s="0" t="s">
        <v>134</v>
      </c>
      <c r="BI1603" s="0" t="s">
        <v>134</v>
      </c>
      <c r="BJ1603" s="0" t="s">
        <v>134</v>
      </c>
      <c r="BK1603" s="0" t="s">
        <v>134</v>
      </c>
      <c r="BL1603" s="0" t="s">
        <v>134</v>
      </c>
      <c r="BM1603" s="0" t="s">
        <v>134</v>
      </c>
      <c r="BN1603" s="0" t="s">
        <v>134</v>
      </c>
      <c r="BO1603" s="0" t="s">
        <v>134</v>
      </c>
      <c r="BP1603" s="0" t="s">
        <v>134</v>
      </c>
      <c r="BQ1603" s="0" t="s">
        <v>134</v>
      </c>
      <c r="BR1603" s="0" t="s">
        <v>134</v>
      </c>
      <c r="BS1603" s="0" t="s">
        <v>134</v>
      </c>
      <c r="BT1603" s="0" t="s">
        <v>134</v>
      </c>
      <c r="BU1603" s="0" t="s">
        <v>134</v>
      </c>
      <c r="BV1603" s="0" t="s">
        <v>134</v>
      </c>
      <c r="BW1603" s="0" t="s">
        <v>134</v>
      </c>
      <c r="BX1603" s="0" t="s">
        <v>134</v>
      </c>
      <c r="BZ1603" s="0" t="s">
        <v>134</v>
      </c>
      <c r="CA1603" s="0" t="s">
        <v>134</v>
      </c>
      <c r="CB1603" s="0" t="s">
        <v>134</v>
      </c>
      <c r="CC1603" s="0" t="s">
        <v>134</v>
      </c>
      <c r="CD1603" s="0" t="s">
        <v>134</v>
      </c>
      <c r="CE1603" s="0" t="s">
        <v>134</v>
      </c>
    </row>
    <row r="1604" customFormat="false" ht="12.75" hidden="false" customHeight="false" outlineLevel="0" collapsed="false">
      <c r="E1604" s="9" t="s">
        <v>134</v>
      </c>
      <c r="F1604" s="9" t="s">
        <v>134</v>
      </c>
      <c r="G1604" s="9" t="s">
        <v>134</v>
      </c>
      <c r="Q1604" s="0" t="s">
        <v>134</v>
      </c>
      <c r="R1604" s="0" t="s">
        <v>134</v>
      </c>
      <c r="S1604" s="0" t="s">
        <v>134</v>
      </c>
      <c r="T1604" s="0" t="s">
        <v>134</v>
      </c>
      <c r="U1604" s="0" t="s">
        <v>134</v>
      </c>
      <c r="V1604" s="0" t="s">
        <v>134</v>
      </c>
      <c r="W1604" s="0" t="s">
        <v>134</v>
      </c>
      <c r="X1604" s="0" t="s">
        <v>134</v>
      </c>
      <c r="Y1604" s="0" t="s">
        <v>134</v>
      </c>
      <c r="Z1604" s="0" t="s">
        <v>134</v>
      </c>
      <c r="AA1604" s="0" t="s">
        <v>134</v>
      </c>
      <c r="AB1604" s="0" t="s">
        <v>134</v>
      </c>
      <c r="AC1604" s="0" t="s">
        <v>134</v>
      </c>
      <c r="AD1604" s="0" t="s">
        <v>134</v>
      </c>
      <c r="AE1604" s="0" t="s">
        <v>134</v>
      </c>
      <c r="AF1604" s="0" t="s">
        <v>134</v>
      </c>
      <c r="AG1604" s="0" t="s">
        <v>134</v>
      </c>
      <c r="AH1604" s="0" t="s">
        <v>134</v>
      </c>
      <c r="AI1604" s="0" t="s">
        <v>134</v>
      </c>
      <c r="AJ1604" s="0" t="s">
        <v>134</v>
      </c>
      <c r="AK1604" s="0" t="s">
        <v>134</v>
      </c>
      <c r="AL1604" s="0" t="s">
        <v>134</v>
      </c>
      <c r="AM1604" s="0" t="s">
        <v>134</v>
      </c>
      <c r="AN1604" s="0" t="s">
        <v>134</v>
      </c>
      <c r="AO1604" s="0" t="s">
        <v>134</v>
      </c>
      <c r="AP1604" s="0" t="s">
        <v>134</v>
      </c>
      <c r="AQ1604" s="0" t="s">
        <v>134</v>
      </c>
      <c r="AR1604" s="0" t="s">
        <v>134</v>
      </c>
      <c r="AS1604" s="0" t="s">
        <v>134</v>
      </c>
      <c r="AT1604" s="0" t="s">
        <v>134</v>
      </c>
      <c r="AU1604" s="0" t="s">
        <v>134</v>
      </c>
      <c r="AV1604" s="0" t="s">
        <v>134</v>
      </c>
      <c r="AW1604" s="0" t="s">
        <v>134</v>
      </c>
      <c r="AX1604" s="0" t="s">
        <v>134</v>
      </c>
      <c r="AY1604" s="0" t="s">
        <v>134</v>
      </c>
      <c r="AZ1604" s="0" t="s">
        <v>134</v>
      </c>
      <c r="BA1604" s="0" t="s">
        <v>134</v>
      </c>
      <c r="BB1604" s="0" t="s">
        <v>134</v>
      </c>
      <c r="BC1604" s="0" t="s">
        <v>134</v>
      </c>
      <c r="BD1604" s="0" t="s">
        <v>134</v>
      </c>
      <c r="BE1604" s="0" t="s">
        <v>134</v>
      </c>
      <c r="BF1604" s="0" t="s">
        <v>134</v>
      </c>
      <c r="BG1604" s="0" t="s">
        <v>134</v>
      </c>
      <c r="BH1604" s="0" t="s">
        <v>134</v>
      </c>
      <c r="BI1604" s="0" t="s">
        <v>134</v>
      </c>
      <c r="BJ1604" s="0" t="s">
        <v>134</v>
      </c>
      <c r="BK1604" s="0" t="s">
        <v>134</v>
      </c>
      <c r="BL1604" s="0" t="s">
        <v>134</v>
      </c>
      <c r="BM1604" s="0" t="s">
        <v>134</v>
      </c>
      <c r="BN1604" s="0" t="s">
        <v>134</v>
      </c>
      <c r="BO1604" s="0" t="s">
        <v>134</v>
      </c>
      <c r="BP1604" s="0" t="s">
        <v>134</v>
      </c>
      <c r="BQ1604" s="0" t="s">
        <v>134</v>
      </c>
      <c r="BR1604" s="0" t="s">
        <v>134</v>
      </c>
      <c r="BS1604" s="0" t="s">
        <v>134</v>
      </c>
      <c r="BT1604" s="0" t="s">
        <v>134</v>
      </c>
      <c r="BU1604" s="0" t="s">
        <v>134</v>
      </c>
      <c r="BV1604" s="0" t="s">
        <v>134</v>
      </c>
      <c r="BW1604" s="0" t="s">
        <v>134</v>
      </c>
      <c r="BX1604" s="0" t="s">
        <v>134</v>
      </c>
      <c r="BZ1604" s="0" t="s">
        <v>134</v>
      </c>
      <c r="CA1604" s="0" t="s">
        <v>134</v>
      </c>
      <c r="CB1604" s="0" t="s">
        <v>134</v>
      </c>
      <c r="CC1604" s="0" t="s">
        <v>134</v>
      </c>
      <c r="CD1604" s="0" t="s">
        <v>134</v>
      </c>
      <c r="CE1604" s="0" t="s">
        <v>134</v>
      </c>
    </row>
    <row r="1605" customFormat="false" ht="12.75" hidden="false" customHeight="false" outlineLevel="0" collapsed="false">
      <c r="E1605" s="9" t="s">
        <v>134</v>
      </c>
      <c r="F1605" s="9" t="s">
        <v>134</v>
      </c>
      <c r="G1605" s="9" t="s">
        <v>134</v>
      </c>
      <c r="Q1605" s="0" t="s">
        <v>134</v>
      </c>
      <c r="R1605" s="0" t="s">
        <v>134</v>
      </c>
      <c r="S1605" s="0" t="s">
        <v>134</v>
      </c>
      <c r="T1605" s="0" t="s">
        <v>134</v>
      </c>
      <c r="U1605" s="0" t="s">
        <v>134</v>
      </c>
      <c r="V1605" s="0" t="s">
        <v>134</v>
      </c>
      <c r="W1605" s="0" t="s">
        <v>134</v>
      </c>
      <c r="X1605" s="0" t="s">
        <v>134</v>
      </c>
      <c r="Y1605" s="0" t="s">
        <v>134</v>
      </c>
      <c r="Z1605" s="0" t="s">
        <v>134</v>
      </c>
      <c r="AA1605" s="0" t="s">
        <v>134</v>
      </c>
      <c r="AB1605" s="0" t="s">
        <v>134</v>
      </c>
      <c r="AC1605" s="0" t="s">
        <v>134</v>
      </c>
      <c r="AD1605" s="0" t="s">
        <v>134</v>
      </c>
      <c r="AE1605" s="0" t="s">
        <v>134</v>
      </c>
      <c r="AF1605" s="0" t="s">
        <v>134</v>
      </c>
      <c r="AG1605" s="0" t="s">
        <v>134</v>
      </c>
      <c r="AH1605" s="0" t="s">
        <v>134</v>
      </c>
      <c r="AI1605" s="0" t="s">
        <v>134</v>
      </c>
      <c r="AJ1605" s="0" t="s">
        <v>134</v>
      </c>
      <c r="AK1605" s="0" t="s">
        <v>134</v>
      </c>
      <c r="AL1605" s="0" t="s">
        <v>134</v>
      </c>
      <c r="AM1605" s="0" t="s">
        <v>134</v>
      </c>
      <c r="AN1605" s="0" t="s">
        <v>134</v>
      </c>
      <c r="AO1605" s="0" t="s">
        <v>134</v>
      </c>
      <c r="AP1605" s="0" t="s">
        <v>134</v>
      </c>
      <c r="AQ1605" s="0" t="s">
        <v>134</v>
      </c>
      <c r="AR1605" s="0" t="s">
        <v>134</v>
      </c>
      <c r="AS1605" s="0" t="s">
        <v>134</v>
      </c>
      <c r="AT1605" s="0" t="s">
        <v>134</v>
      </c>
      <c r="AU1605" s="0" t="s">
        <v>134</v>
      </c>
      <c r="AV1605" s="0" t="s">
        <v>134</v>
      </c>
      <c r="AW1605" s="0" t="s">
        <v>134</v>
      </c>
      <c r="AX1605" s="0" t="s">
        <v>134</v>
      </c>
      <c r="AY1605" s="0" t="s">
        <v>134</v>
      </c>
      <c r="AZ1605" s="0" t="s">
        <v>134</v>
      </c>
      <c r="BA1605" s="0" t="s">
        <v>134</v>
      </c>
      <c r="BB1605" s="0" t="s">
        <v>134</v>
      </c>
      <c r="BC1605" s="0" t="s">
        <v>134</v>
      </c>
      <c r="BD1605" s="0" t="s">
        <v>134</v>
      </c>
      <c r="BE1605" s="0" t="s">
        <v>134</v>
      </c>
      <c r="BF1605" s="0" t="s">
        <v>134</v>
      </c>
      <c r="BG1605" s="0" t="s">
        <v>134</v>
      </c>
      <c r="BH1605" s="0" t="s">
        <v>134</v>
      </c>
      <c r="BI1605" s="0" t="s">
        <v>134</v>
      </c>
      <c r="BJ1605" s="0" t="s">
        <v>134</v>
      </c>
      <c r="BK1605" s="0" t="s">
        <v>134</v>
      </c>
      <c r="BL1605" s="0" t="s">
        <v>134</v>
      </c>
      <c r="BM1605" s="0" t="s">
        <v>134</v>
      </c>
      <c r="BN1605" s="0" t="s">
        <v>134</v>
      </c>
      <c r="BO1605" s="0" t="s">
        <v>134</v>
      </c>
      <c r="BP1605" s="0" t="s">
        <v>134</v>
      </c>
      <c r="BQ1605" s="0" t="s">
        <v>134</v>
      </c>
      <c r="BR1605" s="0" t="s">
        <v>134</v>
      </c>
      <c r="BS1605" s="0" t="s">
        <v>134</v>
      </c>
      <c r="BT1605" s="0" t="s">
        <v>134</v>
      </c>
      <c r="BU1605" s="0" t="s">
        <v>134</v>
      </c>
      <c r="BV1605" s="0" t="s">
        <v>134</v>
      </c>
      <c r="BW1605" s="0" t="s">
        <v>134</v>
      </c>
      <c r="BX1605" s="0" t="s">
        <v>134</v>
      </c>
      <c r="BZ1605" s="0" t="s">
        <v>134</v>
      </c>
      <c r="CA1605" s="0" t="s">
        <v>134</v>
      </c>
      <c r="CB1605" s="0" t="s">
        <v>134</v>
      </c>
      <c r="CC1605" s="0" t="s">
        <v>134</v>
      </c>
      <c r="CD1605" s="0" t="s">
        <v>134</v>
      </c>
      <c r="CE1605" s="0" t="s">
        <v>134</v>
      </c>
    </row>
    <row r="1606" customFormat="false" ht="12.75" hidden="false" customHeight="false" outlineLevel="0" collapsed="false">
      <c r="E1606" s="9" t="s">
        <v>134</v>
      </c>
      <c r="F1606" s="9" t="s">
        <v>134</v>
      </c>
      <c r="G1606" s="9" t="s">
        <v>134</v>
      </c>
      <c r="Q1606" s="0" t="s">
        <v>134</v>
      </c>
      <c r="R1606" s="0" t="s">
        <v>134</v>
      </c>
      <c r="S1606" s="0" t="s">
        <v>134</v>
      </c>
      <c r="T1606" s="0" t="s">
        <v>134</v>
      </c>
      <c r="U1606" s="0" t="s">
        <v>134</v>
      </c>
      <c r="V1606" s="0" t="s">
        <v>134</v>
      </c>
      <c r="W1606" s="0" t="s">
        <v>134</v>
      </c>
      <c r="X1606" s="0" t="s">
        <v>134</v>
      </c>
      <c r="Y1606" s="0" t="s">
        <v>134</v>
      </c>
      <c r="Z1606" s="0" t="s">
        <v>134</v>
      </c>
      <c r="AA1606" s="0" t="s">
        <v>134</v>
      </c>
      <c r="AB1606" s="0" t="s">
        <v>134</v>
      </c>
      <c r="AC1606" s="0" t="s">
        <v>134</v>
      </c>
      <c r="AD1606" s="0" t="s">
        <v>134</v>
      </c>
      <c r="AE1606" s="0" t="s">
        <v>134</v>
      </c>
      <c r="AF1606" s="0" t="s">
        <v>134</v>
      </c>
      <c r="AG1606" s="0" t="s">
        <v>134</v>
      </c>
      <c r="AH1606" s="0" t="s">
        <v>134</v>
      </c>
      <c r="AI1606" s="0" t="s">
        <v>134</v>
      </c>
      <c r="AJ1606" s="0" t="s">
        <v>134</v>
      </c>
      <c r="AK1606" s="0" t="s">
        <v>134</v>
      </c>
      <c r="AL1606" s="0" t="s">
        <v>134</v>
      </c>
      <c r="AM1606" s="0" t="s">
        <v>134</v>
      </c>
      <c r="AN1606" s="0" t="s">
        <v>134</v>
      </c>
      <c r="AO1606" s="0" t="s">
        <v>134</v>
      </c>
      <c r="AP1606" s="0" t="s">
        <v>134</v>
      </c>
      <c r="AQ1606" s="0" t="s">
        <v>134</v>
      </c>
      <c r="AR1606" s="0" t="s">
        <v>134</v>
      </c>
      <c r="AS1606" s="0" t="s">
        <v>134</v>
      </c>
      <c r="AT1606" s="0" t="s">
        <v>134</v>
      </c>
      <c r="AU1606" s="0" t="s">
        <v>134</v>
      </c>
      <c r="AV1606" s="0" t="s">
        <v>134</v>
      </c>
      <c r="AW1606" s="0" t="s">
        <v>134</v>
      </c>
      <c r="AX1606" s="0" t="s">
        <v>134</v>
      </c>
      <c r="AY1606" s="0" t="s">
        <v>134</v>
      </c>
      <c r="AZ1606" s="0" t="s">
        <v>134</v>
      </c>
      <c r="BA1606" s="0" t="s">
        <v>134</v>
      </c>
      <c r="BB1606" s="0" t="s">
        <v>134</v>
      </c>
      <c r="BC1606" s="0" t="s">
        <v>134</v>
      </c>
      <c r="BD1606" s="0" t="s">
        <v>134</v>
      </c>
      <c r="BE1606" s="0" t="s">
        <v>134</v>
      </c>
      <c r="BF1606" s="0" t="s">
        <v>134</v>
      </c>
      <c r="BG1606" s="0" t="s">
        <v>134</v>
      </c>
      <c r="BH1606" s="0" t="s">
        <v>134</v>
      </c>
      <c r="BI1606" s="0" t="s">
        <v>134</v>
      </c>
      <c r="BJ1606" s="0" t="s">
        <v>134</v>
      </c>
      <c r="BK1606" s="0" t="s">
        <v>134</v>
      </c>
      <c r="BL1606" s="0" t="s">
        <v>134</v>
      </c>
      <c r="BM1606" s="0" t="s">
        <v>134</v>
      </c>
      <c r="BN1606" s="0" t="s">
        <v>134</v>
      </c>
      <c r="BO1606" s="0" t="s">
        <v>134</v>
      </c>
      <c r="BP1606" s="0" t="s">
        <v>134</v>
      </c>
      <c r="BQ1606" s="0" t="s">
        <v>134</v>
      </c>
      <c r="BR1606" s="0" t="s">
        <v>134</v>
      </c>
      <c r="BS1606" s="0" t="s">
        <v>134</v>
      </c>
      <c r="BT1606" s="0" t="s">
        <v>134</v>
      </c>
      <c r="BU1606" s="0" t="s">
        <v>134</v>
      </c>
      <c r="BV1606" s="0" t="s">
        <v>134</v>
      </c>
      <c r="BW1606" s="0" t="s">
        <v>134</v>
      </c>
      <c r="BX1606" s="0" t="s">
        <v>134</v>
      </c>
      <c r="BZ1606" s="0" t="s">
        <v>134</v>
      </c>
      <c r="CA1606" s="0" t="s">
        <v>134</v>
      </c>
      <c r="CB1606" s="0" t="s">
        <v>134</v>
      </c>
      <c r="CC1606" s="0" t="s">
        <v>134</v>
      </c>
      <c r="CD1606" s="0" t="s">
        <v>134</v>
      </c>
      <c r="CE1606" s="0" t="s">
        <v>134</v>
      </c>
    </row>
    <row r="1607" customFormat="false" ht="12.75" hidden="false" customHeight="false" outlineLevel="0" collapsed="false">
      <c r="E1607" s="9" t="s">
        <v>134</v>
      </c>
      <c r="F1607" s="9" t="s">
        <v>134</v>
      </c>
      <c r="G1607" s="9" t="s">
        <v>134</v>
      </c>
      <c r="Q1607" s="0" t="s">
        <v>134</v>
      </c>
      <c r="R1607" s="0" t="s">
        <v>134</v>
      </c>
      <c r="S1607" s="0" t="s">
        <v>134</v>
      </c>
      <c r="T1607" s="0" t="s">
        <v>134</v>
      </c>
      <c r="U1607" s="0" t="s">
        <v>134</v>
      </c>
      <c r="V1607" s="0" t="s">
        <v>134</v>
      </c>
      <c r="W1607" s="0" t="s">
        <v>134</v>
      </c>
      <c r="X1607" s="0" t="s">
        <v>134</v>
      </c>
      <c r="Y1607" s="0" t="s">
        <v>134</v>
      </c>
      <c r="Z1607" s="0" t="s">
        <v>134</v>
      </c>
      <c r="AA1607" s="0" t="s">
        <v>134</v>
      </c>
      <c r="AB1607" s="0" t="s">
        <v>134</v>
      </c>
      <c r="AC1607" s="0" t="s">
        <v>134</v>
      </c>
      <c r="AD1607" s="0" t="s">
        <v>134</v>
      </c>
      <c r="AE1607" s="0" t="s">
        <v>134</v>
      </c>
      <c r="AF1607" s="0" t="s">
        <v>134</v>
      </c>
      <c r="AG1607" s="0" t="s">
        <v>134</v>
      </c>
      <c r="AH1607" s="0" t="s">
        <v>134</v>
      </c>
      <c r="AI1607" s="0" t="s">
        <v>134</v>
      </c>
      <c r="AJ1607" s="0" t="s">
        <v>134</v>
      </c>
      <c r="AK1607" s="0" t="s">
        <v>134</v>
      </c>
      <c r="AL1607" s="0" t="s">
        <v>134</v>
      </c>
      <c r="AM1607" s="0" t="s">
        <v>134</v>
      </c>
      <c r="AN1607" s="0" t="s">
        <v>134</v>
      </c>
      <c r="AO1607" s="0" t="s">
        <v>134</v>
      </c>
      <c r="AP1607" s="0" t="s">
        <v>134</v>
      </c>
      <c r="AQ1607" s="0" t="s">
        <v>134</v>
      </c>
      <c r="AR1607" s="0" t="s">
        <v>134</v>
      </c>
      <c r="AS1607" s="0" t="s">
        <v>134</v>
      </c>
      <c r="AT1607" s="0" t="s">
        <v>134</v>
      </c>
      <c r="AU1607" s="0" t="s">
        <v>134</v>
      </c>
      <c r="AV1607" s="0" t="s">
        <v>134</v>
      </c>
      <c r="AW1607" s="0" t="s">
        <v>134</v>
      </c>
      <c r="AX1607" s="0" t="s">
        <v>134</v>
      </c>
      <c r="AY1607" s="0" t="s">
        <v>134</v>
      </c>
      <c r="AZ1607" s="0" t="s">
        <v>134</v>
      </c>
      <c r="BA1607" s="0" t="s">
        <v>134</v>
      </c>
      <c r="BB1607" s="0" t="s">
        <v>134</v>
      </c>
      <c r="BC1607" s="0" t="s">
        <v>134</v>
      </c>
      <c r="BD1607" s="0" t="s">
        <v>134</v>
      </c>
      <c r="BE1607" s="0" t="s">
        <v>134</v>
      </c>
      <c r="BF1607" s="0" t="s">
        <v>134</v>
      </c>
      <c r="BG1607" s="0" t="s">
        <v>134</v>
      </c>
      <c r="BH1607" s="0" t="s">
        <v>134</v>
      </c>
      <c r="BI1607" s="0" t="s">
        <v>134</v>
      </c>
      <c r="BJ1607" s="0" t="s">
        <v>134</v>
      </c>
      <c r="BK1607" s="0" t="s">
        <v>134</v>
      </c>
      <c r="BL1607" s="0" t="s">
        <v>134</v>
      </c>
      <c r="BM1607" s="0" t="s">
        <v>134</v>
      </c>
      <c r="BN1607" s="0" t="s">
        <v>134</v>
      </c>
      <c r="BO1607" s="0" t="s">
        <v>134</v>
      </c>
      <c r="BP1607" s="0" t="s">
        <v>134</v>
      </c>
      <c r="BQ1607" s="0" t="s">
        <v>134</v>
      </c>
      <c r="BR1607" s="0" t="s">
        <v>134</v>
      </c>
      <c r="BS1607" s="0" t="s">
        <v>134</v>
      </c>
      <c r="BT1607" s="0" t="s">
        <v>134</v>
      </c>
      <c r="BU1607" s="0" t="s">
        <v>134</v>
      </c>
      <c r="BV1607" s="0" t="s">
        <v>134</v>
      </c>
      <c r="BW1607" s="0" t="s">
        <v>134</v>
      </c>
      <c r="BX1607" s="0" t="s">
        <v>134</v>
      </c>
      <c r="BZ1607" s="0" t="s">
        <v>134</v>
      </c>
      <c r="CA1607" s="0" t="s">
        <v>134</v>
      </c>
      <c r="CB1607" s="0" t="s">
        <v>134</v>
      </c>
      <c r="CC1607" s="0" t="s">
        <v>134</v>
      </c>
      <c r="CD1607" s="0" t="s">
        <v>134</v>
      </c>
      <c r="CE1607" s="0" t="s">
        <v>134</v>
      </c>
    </row>
    <row r="1608" customFormat="false" ht="12.75" hidden="false" customHeight="false" outlineLevel="0" collapsed="false">
      <c r="E1608" s="9" t="s">
        <v>134</v>
      </c>
      <c r="F1608" s="9" t="s">
        <v>134</v>
      </c>
      <c r="G1608" s="9" t="s">
        <v>134</v>
      </c>
      <c r="Q1608" s="0" t="s">
        <v>134</v>
      </c>
      <c r="R1608" s="0" t="s">
        <v>134</v>
      </c>
      <c r="S1608" s="0" t="s">
        <v>134</v>
      </c>
      <c r="T1608" s="0" t="s">
        <v>134</v>
      </c>
      <c r="U1608" s="0" t="s">
        <v>134</v>
      </c>
      <c r="V1608" s="0" t="s">
        <v>134</v>
      </c>
      <c r="W1608" s="0" t="s">
        <v>134</v>
      </c>
      <c r="X1608" s="0" t="s">
        <v>134</v>
      </c>
      <c r="Y1608" s="0" t="s">
        <v>134</v>
      </c>
      <c r="Z1608" s="0" t="s">
        <v>134</v>
      </c>
      <c r="AA1608" s="0" t="s">
        <v>134</v>
      </c>
      <c r="AB1608" s="0" t="s">
        <v>134</v>
      </c>
      <c r="AC1608" s="0" t="s">
        <v>134</v>
      </c>
      <c r="AD1608" s="0" t="s">
        <v>134</v>
      </c>
      <c r="AE1608" s="0" t="s">
        <v>134</v>
      </c>
      <c r="AF1608" s="0" t="s">
        <v>134</v>
      </c>
      <c r="AG1608" s="0" t="s">
        <v>134</v>
      </c>
      <c r="AH1608" s="0" t="s">
        <v>134</v>
      </c>
      <c r="AI1608" s="0" t="s">
        <v>134</v>
      </c>
      <c r="AJ1608" s="0" t="s">
        <v>134</v>
      </c>
      <c r="AK1608" s="0" t="s">
        <v>134</v>
      </c>
      <c r="AL1608" s="0" t="s">
        <v>134</v>
      </c>
      <c r="AM1608" s="0" t="s">
        <v>134</v>
      </c>
      <c r="AN1608" s="0" t="s">
        <v>134</v>
      </c>
      <c r="AO1608" s="0" t="s">
        <v>134</v>
      </c>
      <c r="AP1608" s="0" t="s">
        <v>134</v>
      </c>
      <c r="AQ1608" s="0" t="s">
        <v>134</v>
      </c>
      <c r="AR1608" s="0" t="s">
        <v>134</v>
      </c>
      <c r="AS1608" s="0" t="s">
        <v>134</v>
      </c>
      <c r="AT1608" s="0" t="s">
        <v>134</v>
      </c>
      <c r="AU1608" s="0" t="s">
        <v>134</v>
      </c>
      <c r="AV1608" s="0" t="s">
        <v>134</v>
      </c>
      <c r="AW1608" s="0" t="s">
        <v>134</v>
      </c>
      <c r="AX1608" s="0" t="s">
        <v>134</v>
      </c>
      <c r="AY1608" s="0" t="s">
        <v>134</v>
      </c>
      <c r="AZ1608" s="0" t="s">
        <v>134</v>
      </c>
      <c r="BA1608" s="0" t="s">
        <v>134</v>
      </c>
      <c r="BB1608" s="0" t="s">
        <v>134</v>
      </c>
      <c r="BC1608" s="0" t="s">
        <v>134</v>
      </c>
      <c r="BD1608" s="0" t="s">
        <v>134</v>
      </c>
      <c r="BE1608" s="0" t="s">
        <v>134</v>
      </c>
      <c r="BF1608" s="0" t="s">
        <v>134</v>
      </c>
      <c r="BG1608" s="0" t="s">
        <v>134</v>
      </c>
      <c r="BH1608" s="0" t="s">
        <v>134</v>
      </c>
      <c r="BI1608" s="0" t="s">
        <v>134</v>
      </c>
      <c r="BJ1608" s="0" t="s">
        <v>134</v>
      </c>
      <c r="BK1608" s="0" t="s">
        <v>134</v>
      </c>
      <c r="BL1608" s="0" t="s">
        <v>134</v>
      </c>
      <c r="BM1608" s="0" t="s">
        <v>134</v>
      </c>
      <c r="BN1608" s="0" t="s">
        <v>134</v>
      </c>
      <c r="BO1608" s="0" t="s">
        <v>134</v>
      </c>
      <c r="BP1608" s="0" t="s">
        <v>134</v>
      </c>
      <c r="BQ1608" s="0" t="s">
        <v>134</v>
      </c>
      <c r="BR1608" s="0" t="s">
        <v>134</v>
      </c>
      <c r="BS1608" s="0" t="s">
        <v>134</v>
      </c>
      <c r="BT1608" s="0" t="s">
        <v>134</v>
      </c>
      <c r="BU1608" s="0" t="s">
        <v>134</v>
      </c>
      <c r="BV1608" s="0" t="s">
        <v>134</v>
      </c>
      <c r="BW1608" s="0" t="s">
        <v>134</v>
      </c>
      <c r="BX1608" s="0" t="s">
        <v>134</v>
      </c>
      <c r="BZ1608" s="0" t="s">
        <v>134</v>
      </c>
      <c r="CA1608" s="0" t="s">
        <v>134</v>
      </c>
      <c r="CB1608" s="0" t="s">
        <v>134</v>
      </c>
      <c r="CC1608" s="0" t="s">
        <v>134</v>
      </c>
      <c r="CD1608" s="0" t="s">
        <v>134</v>
      </c>
      <c r="CE1608" s="0" t="s">
        <v>134</v>
      </c>
    </row>
    <row r="1609" customFormat="false" ht="12.75" hidden="false" customHeight="false" outlineLevel="0" collapsed="false">
      <c r="E1609" s="9" t="s">
        <v>134</v>
      </c>
      <c r="F1609" s="9" t="s">
        <v>134</v>
      </c>
      <c r="G1609" s="9" t="s">
        <v>134</v>
      </c>
      <c r="Q1609" s="0" t="s">
        <v>134</v>
      </c>
      <c r="R1609" s="0" t="s">
        <v>134</v>
      </c>
      <c r="S1609" s="0" t="s">
        <v>134</v>
      </c>
      <c r="T1609" s="0" t="s">
        <v>134</v>
      </c>
      <c r="U1609" s="0" t="s">
        <v>134</v>
      </c>
      <c r="V1609" s="0" t="s">
        <v>134</v>
      </c>
      <c r="W1609" s="0" t="s">
        <v>134</v>
      </c>
      <c r="X1609" s="0" t="s">
        <v>134</v>
      </c>
      <c r="Y1609" s="0" t="s">
        <v>134</v>
      </c>
      <c r="Z1609" s="0" t="s">
        <v>134</v>
      </c>
      <c r="AA1609" s="0" t="s">
        <v>134</v>
      </c>
      <c r="AB1609" s="0" t="s">
        <v>134</v>
      </c>
      <c r="AC1609" s="0" t="s">
        <v>134</v>
      </c>
      <c r="AD1609" s="0" t="s">
        <v>134</v>
      </c>
      <c r="AE1609" s="0" t="s">
        <v>134</v>
      </c>
      <c r="AF1609" s="0" t="s">
        <v>134</v>
      </c>
      <c r="AG1609" s="0" t="s">
        <v>134</v>
      </c>
      <c r="AH1609" s="0" t="s">
        <v>134</v>
      </c>
      <c r="AI1609" s="0" t="s">
        <v>134</v>
      </c>
      <c r="AJ1609" s="0" t="s">
        <v>134</v>
      </c>
      <c r="AK1609" s="0" t="s">
        <v>134</v>
      </c>
      <c r="AL1609" s="0" t="s">
        <v>134</v>
      </c>
      <c r="AM1609" s="0" t="s">
        <v>134</v>
      </c>
      <c r="AN1609" s="0" t="s">
        <v>134</v>
      </c>
      <c r="AO1609" s="0" t="s">
        <v>134</v>
      </c>
      <c r="AP1609" s="0" t="s">
        <v>134</v>
      </c>
      <c r="AQ1609" s="0" t="s">
        <v>134</v>
      </c>
      <c r="AR1609" s="0" t="s">
        <v>134</v>
      </c>
      <c r="AS1609" s="0" t="s">
        <v>134</v>
      </c>
      <c r="AT1609" s="0" t="s">
        <v>134</v>
      </c>
      <c r="AU1609" s="0" t="s">
        <v>134</v>
      </c>
      <c r="AV1609" s="0" t="s">
        <v>134</v>
      </c>
      <c r="AW1609" s="0" t="s">
        <v>134</v>
      </c>
      <c r="AX1609" s="0" t="s">
        <v>134</v>
      </c>
      <c r="AY1609" s="0" t="s">
        <v>134</v>
      </c>
      <c r="AZ1609" s="0" t="s">
        <v>134</v>
      </c>
      <c r="BA1609" s="0" t="s">
        <v>134</v>
      </c>
      <c r="BB1609" s="0" t="s">
        <v>134</v>
      </c>
      <c r="BC1609" s="0" t="s">
        <v>134</v>
      </c>
      <c r="BD1609" s="0" t="s">
        <v>134</v>
      </c>
      <c r="BE1609" s="0" t="s">
        <v>134</v>
      </c>
      <c r="BF1609" s="0" t="s">
        <v>134</v>
      </c>
      <c r="BG1609" s="0" t="s">
        <v>134</v>
      </c>
      <c r="BH1609" s="0" t="s">
        <v>134</v>
      </c>
      <c r="BI1609" s="0" t="s">
        <v>134</v>
      </c>
      <c r="BJ1609" s="0" t="s">
        <v>134</v>
      </c>
      <c r="BK1609" s="0" t="s">
        <v>134</v>
      </c>
      <c r="BL1609" s="0" t="s">
        <v>134</v>
      </c>
      <c r="BM1609" s="0" t="s">
        <v>134</v>
      </c>
      <c r="BN1609" s="0" t="s">
        <v>134</v>
      </c>
      <c r="BO1609" s="0" t="s">
        <v>134</v>
      </c>
      <c r="BP1609" s="0" t="s">
        <v>134</v>
      </c>
      <c r="BQ1609" s="0" t="s">
        <v>134</v>
      </c>
      <c r="BR1609" s="0" t="s">
        <v>134</v>
      </c>
      <c r="BS1609" s="0" t="s">
        <v>134</v>
      </c>
      <c r="BT1609" s="0" t="s">
        <v>134</v>
      </c>
      <c r="BU1609" s="0" t="s">
        <v>134</v>
      </c>
      <c r="BV1609" s="0" t="s">
        <v>134</v>
      </c>
      <c r="BW1609" s="0" t="s">
        <v>134</v>
      </c>
      <c r="BX1609" s="0" t="s">
        <v>134</v>
      </c>
      <c r="BZ1609" s="0" t="s">
        <v>134</v>
      </c>
      <c r="CA1609" s="0" t="s">
        <v>134</v>
      </c>
      <c r="CB1609" s="0" t="s">
        <v>134</v>
      </c>
      <c r="CC1609" s="0" t="s">
        <v>134</v>
      </c>
      <c r="CD1609" s="0" t="s">
        <v>134</v>
      </c>
      <c r="CE1609" s="0" t="s">
        <v>134</v>
      </c>
    </row>
    <row r="1610" customFormat="false" ht="12.75" hidden="false" customHeight="false" outlineLevel="0" collapsed="false">
      <c r="E1610" s="9" t="s">
        <v>134</v>
      </c>
      <c r="F1610" s="9" t="s">
        <v>134</v>
      </c>
      <c r="G1610" s="9" t="s">
        <v>134</v>
      </c>
      <c r="Q1610" s="0" t="s">
        <v>134</v>
      </c>
      <c r="R1610" s="0" t="s">
        <v>134</v>
      </c>
      <c r="S1610" s="0" t="s">
        <v>134</v>
      </c>
      <c r="T1610" s="0" t="s">
        <v>134</v>
      </c>
      <c r="U1610" s="0" t="s">
        <v>134</v>
      </c>
      <c r="V1610" s="0" t="s">
        <v>134</v>
      </c>
      <c r="W1610" s="0" t="s">
        <v>134</v>
      </c>
      <c r="X1610" s="0" t="s">
        <v>134</v>
      </c>
      <c r="Y1610" s="0" t="s">
        <v>134</v>
      </c>
      <c r="Z1610" s="0" t="s">
        <v>134</v>
      </c>
      <c r="AA1610" s="0" t="s">
        <v>134</v>
      </c>
      <c r="AB1610" s="0" t="s">
        <v>134</v>
      </c>
      <c r="AC1610" s="0" t="s">
        <v>134</v>
      </c>
      <c r="AD1610" s="0" t="s">
        <v>134</v>
      </c>
      <c r="AE1610" s="0" t="s">
        <v>134</v>
      </c>
      <c r="AF1610" s="0" t="s">
        <v>134</v>
      </c>
      <c r="AG1610" s="0" t="s">
        <v>134</v>
      </c>
      <c r="AH1610" s="0" t="s">
        <v>134</v>
      </c>
      <c r="AI1610" s="0" t="s">
        <v>134</v>
      </c>
      <c r="AJ1610" s="0" t="s">
        <v>134</v>
      </c>
      <c r="AK1610" s="0" t="s">
        <v>134</v>
      </c>
      <c r="AL1610" s="0" t="s">
        <v>134</v>
      </c>
      <c r="AM1610" s="0" t="s">
        <v>134</v>
      </c>
      <c r="AN1610" s="0" t="s">
        <v>134</v>
      </c>
      <c r="AO1610" s="0" t="s">
        <v>134</v>
      </c>
      <c r="AP1610" s="0" t="s">
        <v>134</v>
      </c>
      <c r="AQ1610" s="0" t="s">
        <v>134</v>
      </c>
      <c r="AR1610" s="0" t="s">
        <v>134</v>
      </c>
      <c r="AS1610" s="0" t="s">
        <v>134</v>
      </c>
      <c r="AT1610" s="0" t="s">
        <v>134</v>
      </c>
      <c r="AU1610" s="0" t="s">
        <v>134</v>
      </c>
      <c r="AV1610" s="0" t="s">
        <v>134</v>
      </c>
      <c r="AW1610" s="0" t="s">
        <v>134</v>
      </c>
      <c r="AX1610" s="0" t="s">
        <v>134</v>
      </c>
      <c r="AY1610" s="0" t="s">
        <v>134</v>
      </c>
      <c r="AZ1610" s="0" t="s">
        <v>134</v>
      </c>
      <c r="BA1610" s="0" t="s">
        <v>134</v>
      </c>
      <c r="BB1610" s="0" t="s">
        <v>134</v>
      </c>
      <c r="BC1610" s="0" t="s">
        <v>134</v>
      </c>
      <c r="BD1610" s="0" t="s">
        <v>134</v>
      </c>
      <c r="BE1610" s="0" t="s">
        <v>134</v>
      </c>
      <c r="BF1610" s="0" t="s">
        <v>134</v>
      </c>
      <c r="BG1610" s="0" t="s">
        <v>134</v>
      </c>
      <c r="BH1610" s="0" t="s">
        <v>134</v>
      </c>
      <c r="BI1610" s="0" t="s">
        <v>134</v>
      </c>
      <c r="BJ1610" s="0" t="s">
        <v>134</v>
      </c>
      <c r="BK1610" s="0" t="s">
        <v>134</v>
      </c>
      <c r="BL1610" s="0" t="s">
        <v>134</v>
      </c>
      <c r="BM1610" s="0" t="s">
        <v>134</v>
      </c>
      <c r="BN1610" s="0" t="s">
        <v>134</v>
      </c>
      <c r="BO1610" s="0" t="s">
        <v>134</v>
      </c>
      <c r="BP1610" s="0" t="s">
        <v>134</v>
      </c>
      <c r="BQ1610" s="0" t="s">
        <v>134</v>
      </c>
      <c r="BR1610" s="0" t="s">
        <v>134</v>
      </c>
      <c r="BS1610" s="0" t="s">
        <v>134</v>
      </c>
      <c r="BT1610" s="0" t="s">
        <v>134</v>
      </c>
      <c r="BU1610" s="0" t="s">
        <v>134</v>
      </c>
      <c r="BV1610" s="0" t="s">
        <v>134</v>
      </c>
      <c r="BW1610" s="0" t="s">
        <v>134</v>
      </c>
      <c r="BX1610" s="0" t="s">
        <v>134</v>
      </c>
      <c r="BZ1610" s="0" t="s">
        <v>134</v>
      </c>
      <c r="CA1610" s="0" t="s">
        <v>134</v>
      </c>
      <c r="CB1610" s="0" t="s">
        <v>134</v>
      </c>
      <c r="CC1610" s="0" t="s">
        <v>134</v>
      </c>
      <c r="CD1610" s="0" t="s">
        <v>134</v>
      </c>
      <c r="CE1610" s="0" t="s">
        <v>134</v>
      </c>
    </row>
    <row r="1611" customFormat="false" ht="12.75" hidden="false" customHeight="false" outlineLevel="0" collapsed="false">
      <c r="E1611" s="9" t="s">
        <v>134</v>
      </c>
      <c r="F1611" s="9" t="s">
        <v>134</v>
      </c>
      <c r="G1611" s="9" t="s">
        <v>134</v>
      </c>
      <c r="Q1611" s="0" t="s">
        <v>134</v>
      </c>
      <c r="R1611" s="0" t="s">
        <v>134</v>
      </c>
      <c r="S1611" s="0" t="s">
        <v>134</v>
      </c>
      <c r="T1611" s="0" t="s">
        <v>134</v>
      </c>
      <c r="U1611" s="0" t="s">
        <v>134</v>
      </c>
      <c r="V1611" s="0" t="s">
        <v>134</v>
      </c>
      <c r="W1611" s="0" t="s">
        <v>134</v>
      </c>
      <c r="X1611" s="0" t="s">
        <v>134</v>
      </c>
      <c r="Y1611" s="0" t="s">
        <v>134</v>
      </c>
      <c r="Z1611" s="0" t="s">
        <v>134</v>
      </c>
      <c r="AA1611" s="0" t="s">
        <v>134</v>
      </c>
      <c r="AB1611" s="0" t="s">
        <v>134</v>
      </c>
      <c r="AC1611" s="0" t="s">
        <v>134</v>
      </c>
      <c r="AD1611" s="0" t="s">
        <v>134</v>
      </c>
      <c r="AE1611" s="0" t="s">
        <v>134</v>
      </c>
      <c r="AF1611" s="0" t="s">
        <v>134</v>
      </c>
      <c r="AG1611" s="0" t="s">
        <v>134</v>
      </c>
      <c r="AH1611" s="0" t="s">
        <v>134</v>
      </c>
      <c r="AI1611" s="0" t="s">
        <v>134</v>
      </c>
      <c r="AJ1611" s="0" t="s">
        <v>134</v>
      </c>
      <c r="AK1611" s="0" t="s">
        <v>134</v>
      </c>
      <c r="AL1611" s="0" t="s">
        <v>134</v>
      </c>
      <c r="AM1611" s="0" t="s">
        <v>134</v>
      </c>
      <c r="AN1611" s="0" t="s">
        <v>134</v>
      </c>
      <c r="AO1611" s="0" t="s">
        <v>134</v>
      </c>
      <c r="AP1611" s="0" t="s">
        <v>134</v>
      </c>
      <c r="AQ1611" s="0" t="s">
        <v>134</v>
      </c>
      <c r="AR1611" s="0" t="s">
        <v>134</v>
      </c>
      <c r="AS1611" s="0" t="s">
        <v>134</v>
      </c>
      <c r="AT1611" s="0" t="s">
        <v>134</v>
      </c>
      <c r="AU1611" s="0" t="s">
        <v>134</v>
      </c>
      <c r="AV1611" s="0" t="s">
        <v>134</v>
      </c>
      <c r="AW1611" s="0" t="s">
        <v>134</v>
      </c>
      <c r="AX1611" s="0" t="s">
        <v>134</v>
      </c>
      <c r="AY1611" s="0" t="s">
        <v>134</v>
      </c>
      <c r="AZ1611" s="0" t="s">
        <v>134</v>
      </c>
      <c r="BA1611" s="0" t="s">
        <v>134</v>
      </c>
      <c r="BB1611" s="0" t="s">
        <v>134</v>
      </c>
      <c r="BC1611" s="0" t="s">
        <v>134</v>
      </c>
      <c r="BD1611" s="0" t="s">
        <v>134</v>
      </c>
      <c r="BE1611" s="0" t="s">
        <v>134</v>
      </c>
      <c r="BF1611" s="0" t="s">
        <v>134</v>
      </c>
      <c r="BG1611" s="0" t="s">
        <v>134</v>
      </c>
      <c r="BH1611" s="0" t="s">
        <v>134</v>
      </c>
      <c r="BI1611" s="0" t="s">
        <v>134</v>
      </c>
      <c r="BJ1611" s="0" t="s">
        <v>134</v>
      </c>
      <c r="BK1611" s="0" t="s">
        <v>134</v>
      </c>
      <c r="BL1611" s="0" t="s">
        <v>134</v>
      </c>
      <c r="BM1611" s="0" t="s">
        <v>134</v>
      </c>
      <c r="BN1611" s="0" t="s">
        <v>134</v>
      </c>
      <c r="BO1611" s="0" t="s">
        <v>134</v>
      </c>
      <c r="BP1611" s="0" t="s">
        <v>134</v>
      </c>
      <c r="BQ1611" s="0" t="s">
        <v>134</v>
      </c>
      <c r="BR1611" s="0" t="s">
        <v>134</v>
      </c>
      <c r="BS1611" s="0" t="s">
        <v>134</v>
      </c>
      <c r="BT1611" s="0" t="s">
        <v>134</v>
      </c>
      <c r="BU1611" s="0" t="s">
        <v>134</v>
      </c>
      <c r="BV1611" s="0" t="s">
        <v>134</v>
      </c>
      <c r="BW1611" s="0" t="s">
        <v>134</v>
      </c>
      <c r="BX1611" s="0" t="s">
        <v>134</v>
      </c>
      <c r="BZ1611" s="0" t="s">
        <v>134</v>
      </c>
      <c r="CA1611" s="0" t="s">
        <v>134</v>
      </c>
      <c r="CB1611" s="0" t="s">
        <v>134</v>
      </c>
      <c r="CC1611" s="0" t="s">
        <v>134</v>
      </c>
      <c r="CD1611" s="0" t="s">
        <v>134</v>
      </c>
      <c r="CE1611" s="0" t="s">
        <v>134</v>
      </c>
    </row>
    <row r="1612" customFormat="false" ht="12.75" hidden="false" customHeight="false" outlineLevel="0" collapsed="false">
      <c r="E1612" s="9" t="s">
        <v>134</v>
      </c>
      <c r="F1612" s="9" t="s">
        <v>134</v>
      </c>
      <c r="G1612" s="9" t="s">
        <v>134</v>
      </c>
      <c r="Q1612" s="0" t="s">
        <v>134</v>
      </c>
      <c r="R1612" s="0" t="s">
        <v>134</v>
      </c>
      <c r="S1612" s="0" t="s">
        <v>134</v>
      </c>
      <c r="T1612" s="0" t="s">
        <v>134</v>
      </c>
      <c r="U1612" s="0" t="s">
        <v>134</v>
      </c>
      <c r="V1612" s="0" t="s">
        <v>134</v>
      </c>
      <c r="W1612" s="0" t="s">
        <v>134</v>
      </c>
      <c r="X1612" s="0" t="s">
        <v>134</v>
      </c>
      <c r="Y1612" s="0" t="s">
        <v>134</v>
      </c>
      <c r="Z1612" s="0" t="s">
        <v>134</v>
      </c>
      <c r="AA1612" s="0" t="s">
        <v>134</v>
      </c>
      <c r="AB1612" s="0" t="s">
        <v>134</v>
      </c>
      <c r="AC1612" s="0" t="s">
        <v>134</v>
      </c>
      <c r="AD1612" s="0" t="s">
        <v>134</v>
      </c>
      <c r="AE1612" s="0" t="s">
        <v>134</v>
      </c>
      <c r="AF1612" s="0" t="s">
        <v>134</v>
      </c>
      <c r="AG1612" s="0" t="s">
        <v>134</v>
      </c>
      <c r="AH1612" s="0" t="s">
        <v>134</v>
      </c>
      <c r="AI1612" s="0" t="s">
        <v>134</v>
      </c>
      <c r="AJ1612" s="0" t="s">
        <v>134</v>
      </c>
      <c r="AK1612" s="0" t="s">
        <v>134</v>
      </c>
      <c r="AL1612" s="0" t="s">
        <v>134</v>
      </c>
      <c r="AM1612" s="0" t="s">
        <v>134</v>
      </c>
      <c r="AN1612" s="0" t="s">
        <v>134</v>
      </c>
      <c r="AO1612" s="0" t="s">
        <v>134</v>
      </c>
      <c r="AP1612" s="0" t="s">
        <v>134</v>
      </c>
      <c r="AQ1612" s="0" t="s">
        <v>134</v>
      </c>
      <c r="AR1612" s="0" t="s">
        <v>134</v>
      </c>
      <c r="AS1612" s="0" t="s">
        <v>134</v>
      </c>
      <c r="AT1612" s="0" t="s">
        <v>134</v>
      </c>
      <c r="AU1612" s="0" t="s">
        <v>134</v>
      </c>
      <c r="AV1612" s="0" t="s">
        <v>134</v>
      </c>
      <c r="AW1612" s="0" t="s">
        <v>134</v>
      </c>
      <c r="AX1612" s="0" t="s">
        <v>134</v>
      </c>
      <c r="AY1612" s="0" t="s">
        <v>134</v>
      </c>
      <c r="AZ1612" s="0" t="s">
        <v>134</v>
      </c>
      <c r="BA1612" s="0" t="s">
        <v>134</v>
      </c>
      <c r="BB1612" s="0" t="s">
        <v>134</v>
      </c>
      <c r="BC1612" s="0" t="s">
        <v>134</v>
      </c>
      <c r="BD1612" s="0" t="s">
        <v>134</v>
      </c>
      <c r="BE1612" s="0" t="s">
        <v>134</v>
      </c>
      <c r="BF1612" s="0" t="s">
        <v>134</v>
      </c>
      <c r="BG1612" s="0" t="s">
        <v>134</v>
      </c>
      <c r="BH1612" s="0" t="s">
        <v>134</v>
      </c>
      <c r="BI1612" s="0" t="s">
        <v>134</v>
      </c>
      <c r="BJ1612" s="0" t="s">
        <v>134</v>
      </c>
      <c r="BK1612" s="0" t="s">
        <v>134</v>
      </c>
      <c r="BL1612" s="0" t="s">
        <v>134</v>
      </c>
      <c r="BM1612" s="0" t="s">
        <v>134</v>
      </c>
      <c r="BN1612" s="0" t="s">
        <v>134</v>
      </c>
      <c r="BO1612" s="0" t="s">
        <v>134</v>
      </c>
      <c r="BP1612" s="0" t="s">
        <v>134</v>
      </c>
      <c r="BQ1612" s="0" t="s">
        <v>134</v>
      </c>
      <c r="BR1612" s="0" t="s">
        <v>134</v>
      </c>
      <c r="BS1612" s="0" t="s">
        <v>134</v>
      </c>
      <c r="BT1612" s="0" t="s">
        <v>134</v>
      </c>
      <c r="BU1612" s="0" t="s">
        <v>134</v>
      </c>
      <c r="BV1612" s="0" t="s">
        <v>134</v>
      </c>
      <c r="BW1612" s="0" t="s">
        <v>134</v>
      </c>
      <c r="BX1612" s="0" t="s">
        <v>134</v>
      </c>
      <c r="BZ1612" s="0" t="s">
        <v>134</v>
      </c>
      <c r="CA1612" s="0" t="s">
        <v>134</v>
      </c>
      <c r="CB1612" s="0" t="s">
        <v>134</v>
      </c>
      <c r="CC1612" s="0" t="s">
        <v>134</v>
      </c>
      <c r="CD1612" s="0" t="s">
        <v>134</v>
      </c>
      <c r="CE1612" s="0" t="s">
        <v>134</v>
      </c>
    </row>
    <row r="1613" customFormat="false" ht="12.75" hidden="false" customHeight="false" outlineLevel="0" collapsed="false">
      <c r="E1613" s="9" t="s">
        <v>134</v>
      </c>
      <c r="F1613" s="9" t="s">
        <v>134</v>
      </c>
      <c r="G1613" s="9" t="s">
        <v>134</v>
      </c>
      <c r="Q1613" s="0" t="s">
        <v>134</v>
      </c>
      <c r="R1613" s="0" t="s">
        <v>134</v>
      </c>
      <c r="S1613" s="0" t="s">
        <v>134</v>
      </c>
      <c r="T1613" s="0" t="s">
        <v>134</v>
      </c>
      <c r="U1613" s="0" t="s">
        <v>134</v>
      </c>
      <c r="V1613" s="0" t="s">
        <v>134</v>
      </c>
      <c r="W1613" s="0" t="s">
        <v>134</v>
      </c>
      <c r="X1613" s="0" t="s">
        <v>134</v>
      </c>
      <c r="Y1613" s="0" t="s">
        <v>134</v>
      </c>
      <c r="Z1613" s="0" t="s">
        <v>134</v>
      </c>
      <c r="AA1613" s="0" t="s">
        <v>134</v>
      </c>
      <c r="AB1613" s="0" t="s">
        <v>134</v>
      </c>
      <c r="AC1613" s="0" t="s">
        <v>134</v>
      </c>
      <c r="AD1613" s="0" t="s">
        <v>134</v>
      </c>
      <c r="AE1613" s="0" t="s">
        <v>134</v>
      </c>
      <c r="AF1613" s="0" t="s">
        <v>134</v>
      </c>
      <c r="AG1613" s="0" t="s">
        <v>134</v>
      </c>
      <c r="AH1613" s="0" t="s">
        <v>134</v>
      </c>
      <c r="AI1613" s="0" t="s">
        <v>134</v>
      </c>
      <c r="AJ1613" s="0" t="s">
        <v>134</v>
      </c>
      <c r="AK1613" s="0" t="s">
        <v>134</v>
      </c>
      <c r="AL1613" s="0" t="s">
        <v>134</v>
      </c>
      <c r="AM1613" s="0" t="s">
        <v>134</v>
      </c>
      <c r="AN1613" s="0" t="s">
        <v>134</v>
      </c>
      <c r="AO1613" s="0" t="s">
        <v>134</v>
      </c>
      <c r="AP1613" s="0" t="s">
        <v>134</v>
      </c>
      <c r="AQ1613" s="0" t="s">
        <v>134</v>
      </c>
      <c r="AR1613" s="0" t="s">
        <v>134</v>
      </c>
      <c r="AS1613" s="0" t="s">
        <v>134</v>
      </c>
      <c r="AT1613" s="0" t="s">
        <v>134</v>
      </c>
      <c r="AU1613" s="0" t="s">
        <v>134</v>
      </c>
      <c r="AV1613" s="0" t="s">
        <v>134</v>
      </c>
      <c r="AW1613" s="0" t="s">
        <v>134</v>
      </c>
      <c r="AX1613" s="0" t="s">
        <v>134</v>
      </c>
      <c r="AY1613" s="0" t="s">
        <v>134</v>
      </c>
      <c r="AZ1613" s="0" t="s">
        <v>134</v>
      </c>
      <c r="BA1613" s="0" t="s">
        <v>134</v>
      </c>
      <c r="BB1613" s="0" t="s">
        <v>134</v>
      </c>
      <c r="BC1613" s="0" t="s">
        <v>134</v>
      </c>
      <c r="BD1613" s="0" t="s">
        <v>134</v>
      </c>
      <c r="BE1613" s="0" t="s">
        <v>134</v>
      </c>
      <c r="BF1613" s="0" t="s">
        <v>134</v>
      </c>
      <c r="BG1613" s="0" t="s">
        <v>134</v>
      </c>
      <c r="BH1613" s="0" t="s">
        <v>134</v>
      </c>
      <c r="BI1613" s="0" t="s">
        <v>134</v>
      </c>
      <c r="BJ1613" s="0" t="s">
        <v>134</v>
      </c>
      <c r="BK1613" s="0" t="s">
        <v>134</v>
      </c>
      <c r="BL1613" s="0" t="s">
        <v>134</v>
      </c>
      <c r="BM1613" s="0" t="s">
        <v>134</v>
      </c>
      <c r="BN1613" s="0" t="s">
        <v>134</v>
      </c>
      <c r="BO1613" s="0" t="s">
        <v>134</v>
      </c>
      <c r="BP1613" s="0" t="s">
        <v>134</v>
      </c>
      <c r="BQ1613" s="0" t="s">
        <v>134</v>
      </c>
      <c r="BR1613" s="0" t="s">
        <v>134</v>
      </c>
      <c r="BS1613" s="0" t="s">
        <v>134</v>
      </c>
      <c r="BT1613" s="0" t="s">
        <v>134</v>
      </c>
      <c r="BU1613" s="0" t="s">
        <v>134</v>
      </c>
      <c r="BV1613" s="0" t="s">
        <v>134</v>
      </c>
      <c r="BW1613" s="0" t="s">
        <v>134</v>
      </c>
      <c r="BX1613" s="0" t="s">
        <v>134</v>
      </c>
      <c r="BZ1613" s="0" t="s">
        <v>134</v>
      </c>
      <c r="CA1613" s="0" t="s">
        <v>134</v>
      </c>
      <c r="CB1613" s="0" t="s">
        <v>134</v>
      </c>
      <c r="CC1613" s="0" t="s">
        <v>134</v>
      </c>
      <c r="CD1613" s="0" t="s">
        <v>134</v>
      </c>
      <c r="CE1613" s="0" t="s">
        <v>134</v>
      </c>
    </row>
    <row r="1614" customFormat="false" ht="12.75" hidden="false" customHeight="false" outlineLevel="0" collapsed="false">
      <c r="E1614" s="9" t="s">
        <v>134</v>
      </c>
      <c r="F1614" s="9" t="s">
        <v>134</v>
      </c>
      <c r="G1614" s="9" t="s">
        <v>134</v>
      </c>
      <c r="Q1614" s="0" t="s">
        <v>134</v>
      </c>
      <c r="R1614" s="0" t="s">
        <v>134</v>
      </c>
      <c r="S1614" s="0" t="s">
        <v>134</v>
      </c>
      <c r="T1614" s="0" t="s">
        <v>134</v>
      </c>
      <c r="U1614" s="0" t="s">
        <v>134</v>
      </c>
      <c r="V1614" s="0" t="s">
        <v>134</v>
      </c>
      <c r="W1614" s="0" t="s">
        <v>134</v>
      </c>
      <c r="X1614" s="0" t="s">
        <v>134</v>
      </c>
      <c r="Y1614" s="0" t="s">
        <v>134</v>
      </c>
      <c r="Z1614" s="0" t="s">
        <v>134</v>
      </c>
      <c r="AA1614" s="0" t="s">
        <v>134</v>
      </c>
      <c r="AB1614" s="0" t="s">
        <v>134</v>
      </c>
      <c r="AC1614" s="0" t="s">
        <v>134</v>
      </c>
      <c r="AD1614" s="0" t="s">
        <v>134</v>
      </c>
      <c r="AE1614" s="0" t="s">
        <v>134</v>
      </c>
      <c r="AF1614" s="0" t="s">
        <v>134</v>
      </c>
      <c r="AG1614" s="0" t="s">
        <v>134</v>
      </c>
      <c r="AH1614" s="0" t="s">
        <v>134</v>
      </c>
      <c r="AI1614" s="0" t="s">
        <v>134</v>
      </c>
      <c r="AJ1614" s="0" t="s">
        <v>134</v>
      </c>
      <c r="AK1614" s="0" t="s">
        <v>134</v>
      </c>
      <c r="AL1614" s="0" t="s">
        <v>134</v>
      </c>
      <c r="AM1614" s="0" t="s">
        <v>134</v>
      </c>
      <c r="AN1614" s="0" t="s">
        <v>134</v>
      </c>
      <c r="AO1614" s="0" t="s">
        <v>134</v>
      </c>
      <c r="AP1614" s="0" t="s">
        <v>134</v>
      </c>
      <c r="AQ1614" s="0" t="s">
        <v>134</v>
      </c>
      <c r="AR1614" s="0" t="s">
        <v>134</v>
      </c>
      <c r="AS1614" s="0" t="s">
        <v>134</v>
      </c>
      <c r="AT1614" s="0" t="s">
        <v>134</v>
      </c>
      <c r="AU1614" s="0" t="s">
        <v>134</v>
      </c>
      <c r="AV1614" s="0" t="s">
        <v>134</v>
      </c>
      <c r="AW1614" s="0" t="s">
        <v>134</v>
      </c>
      <c r="AX1614" s="0" t="s">
        <v>134</v>
      </c>
      <c r="AY1614" s="0" t="s">
        <v>134</v>
      </c>
      <c r="AZ1614" s="0" t="s">
        <v>134</v>
      </c>
      <c r="BA1614" s="0" t="s">
        <v>134</v>
      </c>
      <c r="BB1614" s="0" t="s">
        <v>134</v>
      </c>
      <c r="BC1614" s="0" t="s">
        <v>134</v>
      </c>
      <c r="BD1614" s="0" t="s">
        <v>134</v>
      </c>
      <c r="BE1614" s="0" t="s">
        <v>134</v>
      </c>
      <c r="BF1614" s="0" t="s">
        <v>134</v>
      </c>
      <c r="BG1614" s="0" t="s">
        <v>134</v>
      </c>
      <c r="BH1614" s="0" t="s">
        <v>134</v>
      </c>
      <c r="BI1614" s="0" t="s">
        <v>134</v>
      </c>
      <c r="BJ1614" s="0" t="s">
        <v>134</v>
      </c>
      <c r="BK1614" s="0" t="s">
        <v>134</v>
      </c>
      <c r="BL1614" s="0" t="s">
        <v>134</v>
      </c>
      <c r="BM1614" s="0" t="s">
        <v>134</v>
      </c>
      <c r="BN1614" s="0" t="s">
        <v>134</v>
      </c>
      <c r="BO1614" s="0" t="s">
        <v>134</v>
      </c>
      <c r="BP1614" s="0" t="s">
        <v>134</v>
      </c>
      <c r="BQ1614" s="0" t="s">
        <v>134</v>
      </c>
      <c r="BR1614" s="0" t="s">
        <v>134</v>
      </c>
      <c r="BS1614" s="0" t="s">
        <v>134</v>
      </c>
      <c r="BT1614" s="0" t="s">
        <v>134</v>
      </c>
      <c r="BU1614" s="0" t="s">
        <v>134</v>
      </c>
      <c r="BV1614" s="0" t="s">
        <v>134</v>
      </c>
      <c r="BW1614" s="0" t="s">
        <v>134</v>
      </c>
      <c r="BX1614" s="0" t="s">
        <v>134</v>
      </c>
      <c r="BZ1614" s="0" t="s">
        <v>134</v>
      </c>
      <c r="CA1614" s="0" t="s">
        <v>134</v>
      </c>
      <c r="CB1614" s="0" t="s">
        <v>134</v>
      </c>
      <c r="CC1614" s="0" t="s">
        <v>134</v>
      </c>
      <c r="CD1614" s="0" t="s">
        <v>134</v>
      </c>
      <c r="CE1614" s="0" t="s">
        <v>134</v>
      </c>
    </row>
    <row r="1615" customFormat="false" ht="12.75" hidden="false" customHeight="false" outlineLevel="0" collapsed="false">
      <c r="E1615" s="9" t="s">
        <v>134</v>
      </c>
      <c r="F1615" s="9" t="s">
        <v>134</v>
      </c>
      <c r="G1615" s="9" t="s">
        <v>134</v>
      </c>
      <c r="Q1615" s="0" t="s">
        <v>134</v>
      </c>
      <c r="R1615" s="0" t="s">
        <v>134</v>
      </c>
      <c r="S1615" s="0" t="s">
        <v>134</v>
      </c>
      <c r="T1615" s="0" t="s">
        <v>134</v>
      </c>
      <c r="U1615" s="0" t="s">
        <v>134</v>
      </c>
      <c r="V1615" s="0" t="s">
        <v>134</v>
      </c>
      <c r="W1615" s="0" t="s">
        <v>134</v>
      </c>
      <c r="X1615" s="0" t="s">
        <v>134</v>
      </c>
      <c r="Y1615" s="0" t="s">
        <v>134</v>
      </c>
      <c r="Z1615" s="0" t="s">
        <v>134</v>
      </c>
      <c r="AA1615" s="0" t="s">
        <v>134</v>
      </c>
      <c r="AB1615" s="0" t="s">
        <v>134</v>
      </c>
      <c r="AC1615" s="0" t="s">
        <v>134</v>
      </c>
      <c r="AD1615" s="0" t="s">
        <v>134</v>
      </c>
      <c r="AE1615" s="0" t="s">
        <v>134</v>
      </c>
      <c r="AF1615" s="0" t="s">
        <v>134</v>
      </c>
      <c r="AG1615" s="0" t="s">
        <v>134</v>
      </c>
      <c r="AH1615" s="0" t="s">
        <v>134</v>
      </c>
      <c r="AI1615" s="0" t="s">
        <v>134</v>
      </c>
      <c r="AJ1615" s="0" t="s">
        <v>134</v>
      </c>
      <c r="AK1615" s="0" t="s">
        <v>134</v>
      </c>
      <c r="AL1615" s="0" t="s">
        <v>134</v>
      </c>
      <c r="AM1615" s="0" t="s">
        <v>134</v>
      </c>
      <c r="AN1615" s="0" t="s">
        <v>134</v>
      </c>
      <c r="AO1615" s="0" t="s">
        <v>134</v>
      </c>
      <c r="AP1615" s="0" t="s">
        <v>134</v>
      </c>
      <c r="AQ1615" s="0" t="s">
        <v>134</v>
      </c>
      <c r="AR1615" s="0" t="s">
        <v>134</v>
      </c>
      <c r="AS1615" s="0" t="s">
        <v>134</v>
      </c>
      <c r="AT1615" s="0" t="s">
        <v>134</v>
      </c>
      <c r="AU1615" s="0" t="s">
        <v>134</v>
      </c>
      <c r="AV1615" s="0" t="s">
        <v>134</v>
      </c>
      <c r="AW1615" s="0" t="s">
        <v>134</v>
      </c>
      <c r="AX1615" s="0" t="s">
        <v>134</v>
      </c>
      <c r="AY1615" s="0" t="s">
        <v>134</v>
      </c>
      <c r="AZ1615" s="0" t="s">
        <v>134</v>
      </c>
      <c r="BA1615" s="0" t="s">
        <v>134</v>
      </c>
      <c r="BB1615" s="0" t="s">
        <v>134</v>
      </c>
      <c r="BC1615" s="0" t="s">
        <v>134</v>
      </c>
      <c r="BD1615" s="0" t="s">
        <v>134</v>
      </c>
      <c r="BE1615" s="0" t="s">
        <v>134</v>
      </c>
      <c r="BF1615" s="0" t="s">
        <v>134</v>
      </c>
      <c r="BG1615" s="0" t="s">
        <v>134</v>
      </c>
      <c r="BH1615" s="0" t="s">
        <v>134</v>
      </c>
      <c r="BI1615" s="0" t="s">
        <v>134</v>
      </c>
      <c r="BJ1615" s="0" t="s">
        <v>134</v>
      </c>
      <c r="BK1615" s="0" t="s">
        <v>134</v>
      </c>
      <c r="BL1615" s="0" t="s">
        <v>134</v>
      </c>
      <c r="BM1615" s="0" t="s">
        <v>134</v>
      </c>
      <c r="BN1615" s="0" t="s">
        <v>134</v>
      </c>
      <c r="BO1615" s="0" t="s">
        <v>134</v>
      </c>
      <c r="BP1615" s="0" t="s">
        <v>134</v>
      </c>
      <c r="BQ1615" s="0" t="s">
        <v>134</v>
      </c>
      <c r="BR1615" s="0" t="s">
        <v>134</v>
      </c>
      <c r="BS1615" s="0" t="s">
        <v>134</v>
      </c>
      <c r="BT1615" s="0" t="s">
        <v>134</v>
      </c>
      <c r="BU1615" s="0" t="s">
        <v>134</v>
      </c>
      <c r="BV1615" s="0" t="s">
        <v>134</v>
      </c>
      <c r="BW1615" s="0" t="s">
        <v>134</v>
      </c>
      <c r="BX1615" s="0" t="s">
        <v>134</v>
      </c>
      <c r="BZ1615" s="0" t="s">
        <v>134</v>
      </c>
      <c r="CA1615" s="0" t="s">
        <v>134</v>
      </c>
      <c r="CB1615" s="0" t="s">
        <v>134</v>
      </c>
      <c r="CC1615" s="0" t="s">
        <v>134</v>
      </c>
      <c r="CD1615" s="0" t="s">
        <v>134</v>
      </c>
      <c r="CE1615" s="0" t="s">
        <v>134</v>
      </c>
    </row>
    <row r="1616" customFormat="false" ht="12.75" hidden="false" customHeight="false" outlineLevel="0" collapsed="false">
      <c r="E1616" s="9" t="s">
        <v>134</v>
      </c>
      <c r="F1616" s="9" t="s">
        <v>134</v>
      </c>
      <c r="G1616" s="9" t="s">
        <v>134</v>
      </c>
      <c r="Q1616" s="0" t="s">
        <v>134</v>
      </c>
      <c r="R1616" s="0" t="s">
        <v>134</v>
      </c>
      <c r="S1616" s="0" t="s">
        <v>134</v>
      </c>
      <c r="T1616" s="0" t="s">
        <v>134</v>
      </c>
      <c r="U1616" s="0" t="s">
        <v>134</v>
      </c>
      <c r="V1616" s="0" t="s">
        <v>134</v>
      </c>
      <c r="W1616" s="0" t="s">
        <v>134</v>
      </c>
      <c r="X1616" s="0" t="s">
        <v>134</v>
      </c>
      <c r="Y1616" s="0" t="s">
        <v>134</v>
      </c>
      <c r="Z1616" s="0" t="s">
        <v>134</v>
      </c>
      <c r="AA1616" s="0" t="s">
        <v>134</v>
      </c>
      <c r="AB1616" s="0" t="s">
        <v>134</v>
      </c>
      <c r="AC1616" s="0" t="s">
        <v>134</v>
      </c>
      <c r="AD1616" s="0" t="s">
        <v>134</v>
      </c>
      <c r="AE1616" s="0" t="s">
        <v>134</v>
      </c>
      <c r="AF1616" s="0" t="s">
        <v>134</v>
      </c>
      <c r="AG1616" s="0" t="s">
        <v>134</v>
      </c>
      <c r="AH1616" s="0" t="s">
        <v>134</v>
      </c>
      <c r="AI1616" s="0" t="s">
        <v>134</v>
      </c>
      <c r="AJ1616" s="0" t="s">
        <v>134</v>
      </c>
      <c r="AK1616" s="0" t="s">
        <v>134</v>
      </c>
      <c r="AL1616" s="0" t="s">
        <v>134</v>
      </c>
      <c r="AM1616" s="0" t="s">
        <v>134</v>
      </c>
      <c r="AN1616" s="0" t="s">
        <v>134</v>
      </c>
      <c r="AO1616" s="0" t="s">
        <v>134</v>
      </c>
      <c r="AP1616" s="0" t="s">
        <v>134</v>
      </c>
      <c r="AQ1616" s="0" t="s">
        <v>134</v>
      </c>
      <c r="AR1616" s="0" t="s">
        <v>134</v>
      </c>
      <c r="AS1616" s="0" t="s">
        <v>134</v>
      </c>
      <c r="AT1616" s="0" t="s">
        <v>134</v>
      </c>
      <c r="AU1616" s="0" t="s">
        <v>134</v>
      </c>
      <c r="AV1616" s="0" t="s">
        <v>134</v>
      </c>
      <c r="AW1616" s="0" t="s">
        <v>134</v>
      </c>
      <c r="AX1616" s="0" t="s">
        <v>134</v>
      </c>
      <c r="AY1616" s="0" t="s">
        <v>134</v>
      </c>
      <c r="AZ1616" s="0" t="s">
        <v>134</v>
      </c>
      <c r="BA1616" s="0" t="s">
        <v>134</v>
      </c>
      <c r="BB1616" s="0" t="s">
        <v>134</v>
      </c>
      <c r="BC1616" s="0" t="s">
        <v>134</v>
      </c>
      <c r="BD1616" s="0" t="s">
        <v>134</v>
      </c>
      <c r="BE1616" s="0" t="s">
        <v>134</v>
      </c>
      <c r="BF1616" s="0" t="s">
        <v>134</v>
      </c>
      <c r="BG1616" s="0" t="s">
        <v>134</v>
      </c>
      <c r="BH1616" s="0" t="s">
        <v>134</v>
      </c>
      <c r="BI1616" s="0" t="s">
        <v>134</v>
      </c>
      <c r="BJ1616" s="0" t="s">
        <v>134</v>
      </c>
      <c r="BK1616" s="0" t="s">
        <v>134</v>
      </c>
      <c r="BL1616" s="0" t="s">
        <v>134</v>
      </c>
      <c r="BM1616" s="0" t="s">
        <v>134</v>
      </c>
      <c r="BN1616" s="0" t="s">
        <v>134</v>
      </c>
      <c r="BO1616" s="0" t="s">
        <v>134</v>
      </c>
      <c r="BP1616" s="0" t="s">
        <v>134</v>
      </c>
      <c r="BQ1616" s="0" t="s">
        <v>134</v>
      </c>
      <c r="BR1616" s="0" t="s">
        <v>134</v>
      </c>
      <c r="BS1616" s="0" t="s">
        <v>134</v>
      </c>
      <c r="BT1616" s="0" t="s">
        <v>134</v>
      </c>
      <c r="BU1616" s="0" t="s">
        <v>134</v>
      </c>
      <c r="BV1616" s="0" t="s">
        <v>134</v>
      </c>
      <c r="BW1616" s="0" t="s">
        <v>134</v>
      </c>
      <c r="BX1616" s="0" t="s">
        <v>134</v>
      </c>
      <c r="BZ1616" s="0" t="s">
        <v>134</v>
      </c>
      <c r="CA1616" s="0" t="s">
        <v>134</v>
      </c>
      <c r="CB1616" s="0" t="s">
        <v>134</v>
      </c>
      <c r="CC1616" s="0" t="s">
        <v>134</v>
      </c>
      <c r="CD1616" s="0" t="s">
        <v>134</v>
      </c>
      <c r="CE1616" s="0" t="s">
        <v>134</v>
      </c>
    </row>
    <row r="1617" customFormat="false" ht="12.75" hidden="false" customHeight="false" outlineLevel="0" collapsed="false">
      <c r="E1617" s="9" t="s">
        <v>134</v>
      </c>
      <c r="F1617" s="9" t="s">
        <v>134</v>
      </c>
      <c r="G1617" s="9" t="s">
        <v>134</v>
      </c>
      <c r="Q1617" s="0" t="s">
        <v>134</v>
      </c>
      <c r="R1617" s="0" t="s">
        <v>134</v>
      </c>
      <c r="S1617" s="0" t="s">
        <v>134</v>
      </c>
      <c r="T1617" s="0" t="s">
        <v>134</v>
      </c>
      <c r="U1617" s="0" t="s">
        <v>134</v>
      </c>
      <c r="V1617" s="0" t="s">
        <v>134</v>
      </c>
      <c r="W1617" s="0" t="s">
        <v>134</v>
      </c>
      <c r="X1617" s="0" t="s">
        <v>134</v>
      </c>
      <c r="Y1617" s="0" t="s">
        <v>134</v>
      </c>
      <c r="Z1617" s="0" t="s">
        <v>134</v>
      </c>
      <c r="AA1617" s="0" t="s">
        <v>134</v>
      </c>
      <c r="AB1617" s="0" t="s">
        <v>134</v>
      </c>
      <c r="AC1617" s="0" t="s">
        <v>134</v>
      </c>
      <c r="AD1617" s="0" t="s">
        <v>134</v>
      </c>
      <c r="AE1617" s="0" t="s">
        <v>134</v>
      </c>
      <c r="AF1617" s="0" t="s">
        <v>134</v>
      </c>
      <c r="AG1617" s="0" t="s">
        <v>134</v>
      </c>
      <c r="AH1617" s="0" t="s">
        <v>134</v>
      </c>
      <c r="AI1617" s="0" t="s">
        <v>134</v>
      </c>
      <c r="AJ1617" s="0" t="s">
        <v>134</v>
      </c>
      <c r="AK1617" s="0" t="s">
        <v>134</v>
      </c>
      <c r="AL1617" s="0" t="s">
        <v>134</v>
      </c>
      <c r="AM1617" s="0" t="s">
        <v>134</v>
      </c>
      <c r="AN1617" s="0" t="s">
        <v>134</v>
      </c>
      <c r="AO1617" s="0" t="s">
        <v>134</v>
      </c>
      <c r="AP1617" s="0" t="s">
        <v>134</v>
      </c>
      <c r="AQ1617" s="0" t="s">
        <v>134</v>
      </c>
      <c r="AR1617" s="0" t="s">
        <v>134</v>
      </c>
      <c r="AS1617" s="0" t="s">
        <v>134</v>
      </c>
      <c r="AT1617" s="0" t="s">
        <v>134</v>
      </c>
      <c r="AU1617" s="0" t="s">
        <v>134</v>
      </c>
      <c r="AV1617" s="0" t="s">
        <v>134</v>
      </c>
      <c r="AW1617" s="0" t="s">
        <v>134</v>
      </c>
      <c r="AX1617" s="0" t="s">
        <v>134</v>
      </c>
      <c r="AY1617" s="0" t="s">
        <v>134</v>
      </c>
      <c r="AZ1617" s="0" t="s">
        <v>134</v>
      </c>
      <c r="BA1617" s="0" t="s">
        <v>134</v>
      </c>
      <c r="BB1617" s="0" t="s">
        <v>134</v>
      </c>
      <c r="BC1617" s="0" t="s">
        <v>134</v>
      </c>
      <c r="BD1617" s="0" t="s">
        <v>134</v>
      </c>
      <c r="BE1617" s="0" t="s">
        <v>134</v>
      </c>
      <c r="BF1617" s="0" t="s">
        <v>134</v>
      </c>
      <c r="BG1617" s="0" t="s">
        <v>134</v>
      </c>
      <c r="BH1617" s="0" t="s">
        <v>134</v>
      </c>
      <c r="BI1617" s="0" t="s">
        <v>134</v>
      </c>
      <c r="BJ1617" s="0" t="s">
        <v>134</v>
      </c>
      <c r="BK1617" s="0" t="s">
        <v>134</v>
      </c>
      <c r="BL1617" s="0" t="s">
        <v>134</v>
      </c>
      <c r="BM1617" s="0" t="s">
        <v>134</v>
      </c>
      <c r="BN1617" s="0" t="s">
        <v>134</v>
      </c>
      <c r="BO1617" s="0" t="s">
        <v>134</v>
      </c>
      <c r="BP1617" s="0" t="s">
        <v>134</v>
      </c>
      <c r="BQ1617" s="0" t="s">
        <v>134</v>
      </c>
      <c r="BR1617" s="0" t="s">
        <v>134</v>
      </c>
      <c r="BS1617" s="0" t="s">
        <v>134</v>
      </c>
      <c r="BT1617" s="0" t="s">
        <v>134</v>
      </c>
      <c r="BU1617" s="0" t="s">
        <v>134</v>
      </c>
      <c r="BV1617" s="0" t="s">
        <v>134</v>
      </c>
      <c r="BW1617" s="0" t="s">
        <v>134</v>
      </c>
      <c r="BX1617" s="0" t="s">
        <v>134</v>
      </c>
      <c r="BZ1617" s="0" t="s">
        <v>134</v>
      </c>
      <c r="CA1617" s="0" t="s">
        <v>134</v>
      </c>
      <c r="CB1617" s="0" t="s">
        <v>134</v>
      </c>
      <c r="CC1617" s="0" t="s">
        <v>134</v>
      </c>
      <c r="CD1617" s="0" t="s">
        <v>134</v>
      </c>
      <c r="CE1617" s="0" t="s">
        <v>134</v>
      </c>
    </row>
    <row r="1618" customFormat="false" ht="12.75" hidden="false" customHeight="false" outlineLevel="0" collapsed="false">
      <c r="E1618" s="9" t="s">
        <v>134</v>
      </c>
      <c r="F1618" s="9" t="s">
        <v>134</v>
      </c>
      <c r="G1618" s="9" t="s">
        <v>134</v>
      </c>
      <c r="Q1618" s="0" t="s">
        <v>134</v>
      </c>
      <c r="R1618" s="0" t="s">
        <v>134</v>
      </c>
      <c r="S1618" s="0" t="s">
        <v>134</v>
      </c>
      <c r="T1618" s="0" t="s">
        <v>134</v>
      </c>
      <c r="U1618" s="0" t="s">
        <v>134</v>
      </c>
      <c r="V1618" s="0" t="s">
        <v>134</v>
      </c>
      <c r="W1618" s="0" t="s">
        <v>134</v>
      </c>
      <c r="X1618" s="0" t="s">
        <v>134</v>
      </c>
      <c r="Y1618" s="0" t="s">
        <v>134</v>
      </c>
      <c r="Z1618" s="0" t="s">
        <v>134</v>
      </c>
      <c r="AA1618" s="0" t="s">
        <v>134</v>
      </c>
      <c r="AB1618" s="0" t="s">
        <v>134</v>
      </c>
      <c r="AC1618" s="0" t="s">
        <v>134</v>
      </c>
      <c r="AD1618" s="0" t="s">
        <v>134</v>
      </c>
      <c r="AE1618" s="0" t="s">
        <v>134</v>
      </c>
      <c r="AF1618" s="0" t="s">
        <v>134</v>
      </c>
      <c r="AG1618" s="0" t="s">
        <v>134</v>
      </c>
      <c r="AH1618" s="0" t="s">
        <v>134</v>
      </c>
      <c r="AI1618" s="0" t="s">
        <v>134</v>
      </c>
      <c r="AJ1618" s="0" t="s">
        <v>134</v>
      </c>
      <c r="AK1618" s="0" t="s">
        <v>134</v>
      </c>
      <c r="AL1618" s="0" t="s">
        <v>134</v>
      </c>
      <c r="AM1618" s="0" t="s">
        <v>134</v>
      </c>
      <c r="AN1618" s="0" t="s">
        <v>134</v>
      </c>
      <c r="AO1618" s="0" t="s">
        <v>134</v>
      </c>
      <c r="AP1618" s="0" t="s">
        <v>134</v>
      </c>
      <c r="AQ1618" s="0" t="s">
        <v>134</v>
      </c>
      <c r="AR1618" s="0" t="s">
        <v>134</v>
      </c>
      <c r="AS1618" s="0" t="s">
        <v>134</v>
      </c>
      <c r="AT1618" s="0" t="s">
        <v>134</v>
      </c>
      <c r="AU1618" s="0" t="s">
        <v>134</v>
      </c>
      <c r="AV1618" s="0" t="s">
        <v>134</v>
      </c>
      <c r="AW1618" s="0" t="s">
        <v>134</v>
      </c>
      <c r="AX1618" s="0" t="s">
        <v>134</v>
      </c>
      <c r="AY1618" s="0" t="s">
        <v>134</v>
      </c>
      <c r="AZ1618" s="0" t="s">
        <v>134</v>
      </c>
      <c r="BA1618" s="0" t="s">
        <v>134</v>
      </c>
      <c r="BB1618" s="0" t="s">
        <v>134</v>
      </c>
      <c r="BC1618" s="0" t="s">
        <v>134</v>
      </c>
      <c r="BD1618" s="0" t="s">
        <v>134</v>
      </c>
      <c r="BE1618" s="0" t="s">
        <v>134</v>
      </c>
      <c r="BF1618" s="0" t="s">
        <v>134</v>
      </c>
      <c r="BG1618" s="0" t="s">
        <v>134</v>
      </c>
      <c r="BH1618" s="0" t="s">
        <v>134</v>
      </c>
      <c r="BI1618" s="0" t="s">
        <v>134</v>
      </c>
      <c r="BJ1618" s="0" t="s">
        <v>134</v>
      </c>
      <c r="BK1618" s="0" t="s">
        <v>134</v>
      </c>
      <c r="BL1618" s="0" t="s">
        <v>134</v>
      </c>
      <c r="BM1618" s="0" t="s">
        <v>134</v>
      </c>
      <c r="BN1618" s="0" t="s">
        <v>134</v>
      </c>
      <c r="BO1618" s="0" t="s">
        <v>134</v>
      </c>
      <c r="BP1618" s="0" t="s">
        <v>134</v>
      </c>
      <c r="BQ1618" s="0" t="s">
        <v>134</v>
      </c>
      <c r="BR1618" s="0" t="s">
        <v>134</v>
      </c>
      <c r="BS1618" s="0" t="s">
        <v>134</v>
      </c>
      <c r="BT1618" s="0" t="s">
        <v>134</v>
      </c>
      <c r="BU1618" s="0" t="s">
        <v>134</v>
      </c>
      <c r="BV1618" s="0" t="s">
        <v>134</v>
      </c>
      <c r="BW1618" s="0" t="s">
        <v>134</v>
      </c>
      <c r="BX1618" s="0" t="s">
        <v>134</v>
      </c>
      <c r="BZ1618" s="0" t="s">
        <v>134</v>
      </c>
      <c r="CA1618" s="0" t="s">
        <v>134</v>
      </c>
      <c r="CB1618" s="0" t="s">
        <v>134</v>
      </c>
      <c r="CC1618" s="0" t="s">
        <v>134</v>
      </c>
      <c r="CD1618" s="0" t="s">
        <v>134</v>
      </c>
      <c r="CE1618" s="0" t="s">
        <v>134</v>
      </c>
    </row>
    <row r="1619" customFormat="false" ht="12.75" hidden="false" customHeight="false" outlineLevel="0" collapsed="false">
      <c r="E1619" s="9" t="s">
        <v>134</v>
      </c>
      <c r="F1619" s="9" t="s">
        <v>134</v>
      </c>
      <c r="G1619" s="9" t="s">
        <v>134</v>
      </c>
      <c r="Q1619" s="0" t="s">
        <v>134</v>
      </c>
      <c r="R1619" s="0" t="s">
        <v>134</v>
      </c>
      <c r="S1619" s="0" t="s">
        <v>134</v>
      </c>
      <c r="T1619" s="0" t="s">
        <v>134</v>
      </c>
      <c r="U1619" s="0" t="s">
        <v>134</v>
      </c>
      <c r="V1619" s="0" t="s">
        <v>134</v>
      </c>
      <c r="W1619" s="0" t="s">
        <v>134</v>
      </c>
      <c r="X1619" s="0" t="s">
        <v>134</v>
      </c>
      <c r="Y1619" s="0" t="s">
        <v>134</v>
      </c>
      <c r="Z1619" s="0" t="s">
        <v>134</v>
      </c>
      <c r="AA1619" s="0" t="s">
        <v>134</v>
      </c>
      <c r="AB1619" s="0" t="s">
        <v>134</v>
      </c>
      <c r="AC1619" s="0" t="s">
        <v>134</v>
      </c>
      <c r="AD1619" s="0" t="s">
        <v>134</v>
      </c>
      <c r="AE1619" s="0" t="s">
        <v>134</v>
      </c>
      <c r="AF1619" s="0" t="s">
        <v>134</v>
      </c>
      <c r="AG1619" s="0" t="s">
        <v>134</v>
      </c>
      <c r="AH1619" s="0" t="s">
        <v>134</v>
      </c>
      <c r="AI1619" s="0" t="s">
        <v>134</v>
      </c>
      <c r="AJ1619" s="0" t="s">
        <v>134</v>
      </c>
      <c r="AK1619" s="0" t="s">
        <v>134</v>
      </c>
      <c r="AL1619" s="0" t="s">
        <v>134</v>
      </c>
      <c r="AM1619" s="0" t="s">
        <v>134</v>
      </c>
      <c r="AN1619" s="0" t="s">
        <v>134</v>
      </c>
      <c r="AO1619" s="0" t="s">
        <v>134</v>
      </c>
      <c r="AP1619" s="0" t="s">
        <v>134</v>
      </c>
      <c r="AQ1619" s="0" t="s">
        <v>134</v>
      </c>
      <c r="AR1619" s="0" t="s">
        <v>134</v>
      </c>
      <c r="AS1619" s="0" t="s">
        <v>134</v>
      </c>
      <c r="AT1619" s="0" t="s">
        <v>134</v>
      </c>
      <c r="AU1619" s="0" t="s">
        <v>134</v>
      </c>
      <c r="AV1619" s="0" t="s">
        <v>134</v>
      </c>
      <c r="AW1619" s="0" t="s">
        <v>134</v>
      </c>
      <c r="AX1619" s="0" t="s">
        <v>134</v>
      </c>
      <c r="AY1619" s="0" t="s">
        <v>134</v>
      </c>
      <c r="AZ1619" s="0" t="s">
        <v>134</v>
      </c>
      <c r="BA1619" s="0" t="s">
        <v>134</v>
      </c>
      <c r="BB1619" s="0" t="s">
        <v>134</v>
      </c>
      <c r="BC1619" s="0" t="s">
        <v>134</v>
      </c>
      <c r="BD1619" s="0" t="s">
        <v>134</v>
      </c>
      <c r="BE1619" s="0" t="s">
        <v>134</v>
      </c>
      <c r="BF1619" s="0" t="s">
        <v>134</v>
      </c>
      <c r="BG1619" s="0" t="s">
        <v>134</v>
      </c>
      <c r="BH1619" s="0" t="s">
        <v>134</v>
      </c>
      <c r="BI1619" s="0" t="s">
        <v>134</v>
      </c>
      <c r="BJ1619" s="0" t="s">
        <v>134</v>
      </c>
      <c r="BK1619" s="0" t="s">
        <v>134</v>
      </c>
      <c r="BL1619" s="0" t="s">
        <v>134</v>
      </c>
      <c r="BM1619" s="0" t="s">
        <v>134</v>
      </c>
      <c r="BN1619" s="0" t="s">
        <v>134</v>
      </c>
      <c r="BO1619" s="0" t="s">
        <v>134</v>
      </c>
      <c r="BP1619" s="0" t="s">
        <v>134</v>
      </c>
      <c r="BQ1619" s="0" t="s">
        <v>134</v>
      </c>
      <c r="BR1619" s="0" t="s">
        <v>134</v>
      </c>
      <c r="BS1619" s="0" t="s">
        <v>134</v>
      </c>
      <c r="BT1619" s="0" t="s">
        <v>134</v>
      </c>
      <c r="BU1619" s="0" t="s">
        <v>134</v>
      </c>
      <c r="BV1619" s="0" t="s">
        <v>134</v>
      </c>
      <c r="BW1619" s="0" t="s">
        <v>134</v>
      </c>
      <c r="BX1619" s="0" t="s">
        <v>134</v>
      </c>
      <c r="BZ1619" s="0" t="s">
        <v>134</v>
      </c>
      <c r="CA1619" s="0" t="s">
        <v>134</v>
      </c>
      <c r="CB1619" s="0" t="s">
        <v>134</v>
      </c>
      <c r="CC1619" s="0" t="s">
        <v>134</v>
      </c>
      <c r="CD1619" s="0" t="s">
        <v>134</v>
      </c>
      <c r="CE1619" s="0" t="s">
        <v>134</v>
      </c>
    </row>
    <row r="1620" customFormat="false" ht="12.75" hidden="false" customHeight="false" outlineLevel="0" collapsed="false">
      <c r="E1620" s="9" t="s">
        <v>134</v>
      </c>
      <c r="F1620" s="9" t="s">
        <v>134</v>
      </c>
      <c r="G1620" s="9" t="s">
        <v>134</v>
      </c>
      <c r="Q1620" s="0" t="s">
        <v>134</v>
      </c>
      <c r="R1620" s="0" t="s">
        <v>134</v>
      </c>
      <c r="S1620" s="0" t="s">
        <v>134</v>
      </c>
      <c r="T1620" s="0" t="s">
        <v>134</v>
      </c>
      <c r="U1620" s="0" t="s">
        <v>134</v>
      </c>
      <c r="V1620" s="0" t="s">
        <v>134</v>
      </c>
      <c r="W1620" s="0" t="s">
        <v>134</v>
      </c>
      <c r="X1620" s="0" t="s">
        <v>134</v>
      </c>
      <c r="Y1620" s="0" t="s">
        <v>134</v>
      </c>
      <c r="Z1620" s="0" t="s">
        <v>134</v>
      </c>
      <c r="AA1620" s="0" t="s">
        <v>134</v>
      </c>
      <c r="AB1620" s="0" t="s">
        <v>134</v>
      </c>
      <c r="AC1620" s="0" t="s">
        <v>134</v>
      </c>
      <c r="AD1620" s="0" t="s">
        <v>134</v>
      </c>
      <c r="AE1620" s="0" t="s">
        <v>134</v>
      </c>
      <c r="AF1620" s="0" t="s">
        <v>134</v>
      </c>
      <c r="AG1620" s="0" t="s">
        <v>134</v>
      </c>
      <c r="AH1620" s="0" t="s">
        <v>134</v>
      </c>
      <c r="AI1620" s="0" t="s">
        <v>134</v>
      </c>
      <c r="AJ1620" s="0" t="s">
        <v>134</v>
      </c>
      <c r="AK1620" s="0" t="s">
        <v>134</v>
      </c>
      <c r="AL1620" s="0" t="s">
        <v>134</v>
      </c>
      <c r="AM1620" s="0" t="s">
        <v>134</v>
      </c>
      <c r="AN1620" s="0" t="s">
        <v>134</v>
      </c>
      <c r="AO1620" s="0" t="s">
        <v>134</v>
      </c>
      <c r="AP1620" s="0" t="s">
        <v>134</v>
      </c>
      <c r="AQ1620" s="0" t="s">
        <v>134</v>
      </c>
      <c r="AR1620" s="0" t="s">
        <v>134</v>
      </c>
      <c r="AS1620" s="0" t="s">
        <v>134</v>
      </c>
      <c r="AT1620" s="0" t="s">
        <v>134</v>
      </c>
      <c r="AU1620" s="0" t="s">
        <v>134</v>
      </c>
      <c r="AV1620" s="0" t="s">
        <v>134</v>
      </c>
      <c r="AW1620" s="0" t="s">
        <v>134</v>
      </c>
      <c r="AX1620" s="0" t="s">
        <v>134</v>
      </c>
      <c r="AY1620" s="0" t="s">
        <v>134</v>
      </c>
      <c r="AZ1620" s="0" t="s">
        <v>134</v>
      </c>
      <c r="BA1620" s="0" t="s">
        <v>134</v>
      </c>
      <c r="BB1620" s="0" t="s">
        <v>134</v>
      </c>
      <c r="BC1620" s="0" t="s">
        <v>134</v>
      </c>
      <c r="BD1620" s="0" t="s">
        <v>134</v>
      </c>
      <c r="BE1620" s="0" t="s">
        <v>134</v>
      </c>
      <c r="BF1620" s="0" t="s">
        <v>134</v>
      </c>
      <c r="BG1620" s="0" t="s">
        <v>134</v>
      </c>
      <c r="BH1620" s="0" t="s">
        <v>134</v>
      </c>
      <c r="BI1620" s="0" t="s">
        <v>134</v>
      </c>
      <c r="BJ1620" s="0" t="s">
        <v>134</v>
      </c>
      <c r="BK1620" s="0" t="s">
        <v>134</v>
      </c>
      <c r="BL1620" s="0" t="s">
        <v>134</v>
      </c>
      <c r="BM1620" s="0" t="s">
        <v>134</v>
      </c>
      <c r="BN1620" s="0" t="s">
        <v>134</v>
      </c>
      <c r="BO1620" s="0" t="s">
        <v>134</v>
      </c>
      <c r="BP1620" s="0" t="s">
        <v>134</v>
      </c>
      <c r="BQ1620" s="0" t="s">
        <v>134</v>
      </c>
      <c r="BR1620" s="0" t="s">
        <v>134</v>
      </c>
      <c r="BS1620" s="0" t="s">
        <v>134</v>
      </c>
      <c r="BT1620" s="0" t="s">
        <v>134</v>
      </c>
      <c r="BU1620" s="0" t="s">
        <v>134</v>
      </c>
      <c r="BV1620" s="0" t="s">
        <v>134</v>
      </c>
      <c r="BW1620" s="0" t="s">
        <v>134</v>
      </c>
      <c r="BX1620" s="0" t="s">
        <v>134</v>
      </c>
      <c r="BZ1620" s="0" t="s">
        <v>134</v>
      </c>
      <c r="CA1620" s="0" t="s">
        <v>134</v>
      </c>
      <c r="CB1620" s="0" t="s">
        <v>134</v>
      </c>
      <c r="CC1620" s="0" t="s">
        <v>134</v>
      </c>
      <c r="CD1620" s="0" t="s">
        <v>134</v>
      </c>
      <c r="CE1620" s="0" t="s">
        <v>134</v>
      </c>
    </row>
    <row r="1621" customFormat="false" ht="12.75" hidden="false" customHeight="false" outlineLevel="0" collapsed="false">
      <c r="E1621" s="9" t="s">
        <v>134</v>
      </c>
      <c r="F1621" s="9" t="s">
        <v>134</v>
      </c>
      <c r="G1621" s="9" t="s">
        <v>134</v>
      </c>
      <c r="Q1621" s="0" t="s">
        <v>134</v>
      </c>
      <c r="R1621" s="0" t="s">
        <v>134</v>
      </c>
      <c r="S1621" s="0" t="s">
        <v>134</v>
      </c>
      <c r="T1621" s="0" t="s">
        <v>134</v>
      </c>
      <c r="U1621" s="0" t="s">
        <v>134</v>
      </c>
      <c r="V1621" s="0" t="s">
        <v>134</v>
      </c>
      <c r="W1621" s="0" t="s">
        <v>134</v>
      </c>
      <c r="X1621" s="0" t="s">
        <v>134</v>
      </c>
      <c r="Y1621" s="0" t="s">
        <v>134</v>
      </c>
      <c r="Z1621" s="0" t="s">
        <v>134</v>
      </c>
      <c r="AA1621" s="0" t="s">
        <v>134</v>
      </c>
      <c r="AB1621" s="0" t="s">
        <v>134</v>
      </c>
      <c r="AC1621" s="0" t="s">
        <v>134</v>
      </c>
      <c r="AD1621" s="0" t="s">
        <v>134</v>
      </c>
      <c r="AE1621" s="0" t="s">
        <v>134</v>
      </c>
      <c r="AF1621" s="0" t="s">
        <v>134</v>
      </c>
      <c r="AG1621" s="0" t="s">
        <v>134</v>
      </c>
      <c r="AH1621" s="0" t="s">
        <v>134</v>
      </c>
      <c r="AI1621" s="0" t="s">
        <v>134</v>
      </c>
      <c r="AJ1621" s="0" t="s">
        <v>134</v>
      </c>
      <c r="AK1621" s="0" t="s">
        <v>134</v>
      </c>
      <c r="AL1621" s="0" t="s">
        <v>134</v>
      </c>
      <c r="AM1621" s="0" t="s">
        <v>134</v>
      </c>
      <c r="AN1621" s="0" t="s">
        <v>134</v>
      </c>
      <c r="AO1621" s="0" t="s">
        <v>134</v>
      </c>
      <c r="AP1621" s="0" t="s">
        <v>134</v>
      </c>
      <c r="AQ1621" s="0" t="s">
        <v>134</v>
      </c>
      <c r="AR1621" s="0" t="s">
        <v>134</v>
      </c>
      <c r="AS1621" s="0" t="s">
        <v>134</v>
      </c>
      <c r="AT1621" s="0" t="s">
        <v>134</v>
      </c>
      <c r="AU1621" s="0" t="s">
        <v>134</v>
      </c>
      <c r="AV1621" s="0" t="s">
        <v>134</v>
      </c>
      <c r="AW1621" s="0" t="s">
        <v>134</v>
      </c>
      <c r="AX1621" s="0" t="s">
        <v>134</v>
      </c>
      <c r="AY1621" s="0" t="s">
        <v>134</v>
      </c>
      <c r="AZ1621" s="0" t="s">
        <v>134</v>
      </c>
      <c r="BA1621" s="0" t="s">
        <v>134</v>
      </c>
      <c r="BB1621" s="0" t="s">
        <v>134</v>
      </c>
      <c r="BC1621" s="0" t="s">
        <v>134</v>
      </c>
      <c r="BD1621" s="0" t="s">
        <v>134</v>
      </c>
      <c r="BE1621" s="0" t="s">
        <v>134</v>
      </c>
      <c r="BF1621" s="0" t="s">
        <v>134</v>
      </c>
      <c r="BG1621" s="0" t="s">
        <v>134</v>
      </c>
      <c r="BH1621" s="0" t="s">
        <v>134</v>
      </c>
      <c r="BI1621" s="0" t="s">
        <v>134</v>
      </c>
      <c r="BJ1621" s="0" t="s">
        <v>134</v>
      </c>
      <c r="BK1621" s="0" t="s">
        <v>134</v>
      </c>
      <c r="BL1621" s="0" t="s">
        <v>134</v>
      </c>
      <c r="BM1621" s="0" t="s">
        <v>134</v>
      </c>
      <c r="BN1621" s="0" t="s">
        <v>134</v>
      </c>
      <c r="BO1621" s="0" t="s">
        <v>134</v>
      </c>
      <c r="BP1621" s="0" t="s">
        <v>134</v>
      </c>
      <c r="BQ1621" s="0" t="s">
        <v>134</v>
      </c>
      <c r="BR1621" s="0" t="s">
        <v>134</v>
      </c>
      <c r="BS1621" s="0" t="s">
        <v>134</v>
      </c>
      <c r="BT1621" s="0" t="s">
        <v>134</v>
      </c>
      <c r="BU1621" s="0" t="s">
        <v>134</v>
      </c>
      <c r="BV1621" s="0" t="s">
        <v>134</v>
      </c>
      <c r="BW1621" s="0" t="s">
        <v>134</v>
      </c>
      <c r="BX1621" s="0" t="s">
        <v>134</v>
      </c>
      <c r="BZ1621" s="0" t="s">
        <v>134</v>
      </c>
      <c r="CA1621" s="0" t="s">
        <v>134</v>
      </c>
      <c r="CB1621" s="0" t="s">
        <v>134</v>
      </c>
      <c r="CC1621" s="0" t="s">
        <v>134</v>
      </c>
      <c r="CD1621" s="0" t="s">
        <v>134</v>
      </c>
      <c r="CE1621" s="0" t="s">
        <v>134</v>
      </c>
    </row>
    <row r="1622" customFormat="false" ht="12.75" hidden="false" customHeight="false" outlineLevel="0" collapsed="false">
      <c r="E1622" s="9" t="s">
        <v>134</v>
      </c>
      <c r="F1622" s="9" t="s">
        <v>134</v>
      </c>
      <c r="G1622" s="9" t="s">
        <v>134</v>
      </c>
      <c r="Q1622" s="0" t="s">
        <v>134</v>
      </c>
      <c r="R1622" s="0" t="s">
        <v>134</v>
      </c>
      <c r="S1622" s="0" t="s">
        <v>134</v>
      </c>
      <c r="T1622" s="0" t="s">
        <v>134</v>
      </c>
      <c r="U1622" s="0" t="s">
        <v>134</v>
      </c>
      <c r="V1622" s="0" t="s">
        <v>134</v>
      </c>
      <c r="W1622" s="0" t="s">
        <v>134</v>
      </c>
      <c r="X1622" s="0" t="s">
        <v>134</v>
      </c>
      <c r="Y1622" s="0" t="s">
        <v>134</v>
      </c>
      <c r="Z1622" s="0" t="s">
        <v>134</v>
      </c>
      <c r="AA1622" s="0" t="s">
        <v>134</v>
      </c>
      <c r="AB1622" s="0" t="s">
        <v>134</v>
      </c>
      <c r="AC1622" s="0" t="s">
        <v>134</v>
      </c>
      <c r="AD1622" s="0" t="s">
        <v>134</v>
      </c>
      <c r="AE1622" s="0" t="s">
        <v>134</v>
      </c>
      <c r="AF1622" s="0" t="s">
        <v>134</v>
      </c>
      <c r="AG1622" s="0" t="s">
        <v>134</v>
      </c>
      <c r="AH1622" s="0" t="s">
        <v>134</v>
      </c>
      <c r="AI1622" s="0" t="s">
        <v>134</v>
      </c>
      <c r="AJ1622" s="0" t="s">
        <v>134</v>
      </c>
      <c r="AK1622" s="0" t="s">
        <v>134</v>
      </c>
      <c r="AL1622" s="0" t="s">
        <v>134</v>
      </c>
      <c r="AM1622" s="0" t="s">
        <v>134</v>
      </c>
      <c r="AN1622" s="0" t="s">
        <v>134</v>
      </c>
      <c r="AO1622" s="0" t="s">
        <v>134</v>
      </c>
      <c r="AP1622" s="0" t="s">
        <v>134</v>
      </c>
      <c r="AQ1622" s="0" t="s">
        <v>134</v>
      </c>
      <c r="AR1622" s="0" t="s">
        <v>134</v>
      </c>
      <c r="AS1622" s="0" t="s">
        <v>134</v>
      </c>
      <c r="AT1622" s="0" t="s">
        <v>134</v>
      </c>
      <c r="AU1622" s="0" t="s">
        <v>134</v>
      </c>
      <c r="AV1622" s="0" t="s">
        <v>134</v>
      </c>
      <c r="AW1622" s="0" t="s">
        <v>134</v>
      </c>
      <c r="AX1622" s="0" t="s">
        <v>134</v>
      </c>
      <c r="AY1622" s="0" t="s">
        <v>134</v>
      </c>
      <c r="AZ1622" s="0" t="s">
        <v>134</v>
      </c>
      <c r="BA1622" s="0" t="s">
        <v>134</v>
      </c>
      <c r="BB1622" s="0" t="s">
        <v>134</v>
      </c>
      <c r="BC1622" s="0" t="s">
        <v>134</v>
      </c>
      <c r="BD1622" s="0" t="s">
        <v>134</v>
      </c>
      <c r="BE1622" s="0" t="s">
        <v>134</v>
      </c>
      <c r="BF1622" s="0" t="s">
        <v>134</v>
      </c>
      <c r="BG1622" s="0" t="s">
        <v>134</v>
      </c>
      <c r="BH1622" s="0" t="s">
        <v>134</v>
      </c>
      <c r="BI1622" s="0" t="s">
        <v>134</v>
      </c>
      <c r="BJ1622" s="0" t="s">
        <v>134</v>
      </c>
      <c r="BK1622" s="0" t="s">
        <v>134</v>
      </c>
      <c r="BL1622" s="0" t="s">
        <v>134</v>
      </c>
      <c r="BM1622" s="0" t="s">
        <v>134</v>
      </c>
      <c r="BN1622" s="0" t="s">
        <v>134</v>
      </c>
      <c r="BO1622" s="0" t="s">
        <v>134</v>
      </c>
      <c r="BP1622" s="0" t="s">
        <v>134</v>
      </c>
      <c r="BQ1622" s="0" t="s">
        <v>134</v>
      </c>
      <c r="BR1622" s="0" t="s">
        <v>134</v>
      </c>
      <c r="BS1622" s="0" t="s">
        <v>134</v>
      </c>
      <c r="BT1622" s="0" t="s">
        <v>134</v>
      </c>
      <c r="BU1622" s="0" t="s">
        <v>134</v>
      </c>
      <c r="BV1622" s="0" t="s">
        <v>134</v>
      </c>
      <c r="BW1622" s="0" t="s">
        <v>134</v>
      </c>
      <c r="BX1622" s="0" t="s">
        <v>134</v>
      </c>
      <c r="BZ1622" s="0" t="s">
        <v>134</v>
      </c>
      <c r="CA1622" s="0" t="s">
        <v>134</v>
      </c>
      <c r="CB1622" s="0" t="s">
        <v>134</v>
      </c>
      <c r="CC1622" s="0" t="s">
        <v>134</v>
      </c>
      <c r="CD1622" s="0" t="s">
        <v>134</v>
      </c>
      <c r="CE1622" s="0" t="s">
        <v>134</v>
      </c>
    </row>
    <row r="1623" customFormat="false" ht="12.75" hidden="false" customHeight="false" outlineLevel="0" collapsed="false">
      <c r="E1623" s="9" t="s">
        <v>134</v>
      </c>
      <c r="F1623" s="9" t="s">
        <v>134</v>
      </c>
      <c r="G1623" s="9" t="s">
        <v>134</v>
      </c>
      <c r="Q1623" s="0" t="s">
        <v>134</v>
      </c>
      <c r="R1623" s="0" t="s">
        <v>134</v>
      </c>
      <c r="S1623" s="0" t="s">
        <v>134</v>
      </c>
      <c r="T1623" s="0" t="s">
        <v>134</v>
      </c>
      <c r="U1623" s="0" t="s">
        <v>134</v>
      </c>
      <c r="V1623" s="0" t="s">
        <v>134</v>
      </c>
      <c r="W1623" s="0" t="s">
        <v>134</v>
      </c>
      <c r="X1623" s="0" t="s">
        <v>134</v>
      </c>
      <c r="Y1623" s="0" t="s">
        <v>134</v>
      </c>
      <c r="Z1623" s="0" t="s">
        <v>134</v>
      </c>
      <c r="AA1623" s="0" t="s">
        <v>134</v>
      </c>
      <c r="AB1623" s="0" t="s">
        <v>134</v>
      </c>
      <c r="AC1623" s="0" t="s">
        <v>134</v>
      </c>
      <c r="AD1623" s="0" t="s">
        <v>134</v>
      </c>
      <c r="AE1623" s="0" t="s">
        <v>134</v>
      </c>
      <c r="AF1623" s="0" t="s">
        <v>134</v>
      </c>
      <c r="AG1623" s="0" t="s">
        <v>134</v>
      </c>
      <c r="AH1623" s="0" t="s">
        <v>134</v>
      </c>
      <c r="AI1623" s="0" t="s">
        <v>134</v>
      </c>
      <c r="AJ1623" s="0" t="s">
        <v>134</v>
      </c>
      <c r="AK1623" s="0" t="s">
        <v>134</v>
      </c>
      <c r="AL1623" s="0" t="s">
        <v>134</v>
      </c>
      <c r="AM1623" s="0" t="s">
        <v>134</v>
      </c>
      <c r="AN1623" s="0" t="s">
        <v>134</v>
      </c>
      <c r="AO1623" s="0" t="s">
        <v>134</v>
      </c>
      <c r="AP1623" s="0" t="s">
        <v>134</v>
      </c>
      <c r="AQ1623" s="0" t="s">
        <v>134</v>
      </c>
      <c r="AR1623" s="0" t="s">
        <v>134</v>
      </c>
      <c r="AS1623" s="0" t="s">
        <v>134</v>
      </c>
      <c r="AT1623" s="0" t="s">
        <v>134</v>
      </c>
      <c r="AU1623" s="0" t="s">
        <v>134</v>
      </c>
      <c r="AV1623" s="0" t="s">
        <v>134</v>
      </c>
      <c r="AW1623" s="0" t="s">
        <v>134</v>
      </c>
      <c r="AX1623" s="0" t="s">
        <v>134</v>
      </c>
      <c r="AY1623" s="0" t="s">
        <v>134</v>
      </c>
      <c r="AZ1623" s="0" t="s">
        <v>134</v>
      </c>
      <c r="BA1623" s="0" t="s">
        <v>134</v>
      </c>
      <c r="BB1623" s="0" t="s">
        <v>134</v>
      </c>
      <c r="BC1623" s="0" t="s">
        <v>134</v>
      </c>
      <c r="BD1623" s="0" t="s">
        <v>134</v>
      </c>
      <c r="BE1623" s="0" t="s">
        <v>134</v>
      </c>
      <c r="BF1623" s="0" t="s">
        <v>134</v>
      </c>
      <c r="BG1623" s="0" t="s">
        <v>134</v>
      </c>
      <c r="BH1623" s="0" t="s">
        <v>134</v>
      </c>
      <c r="BI1623" s="0" t="s">
        <v>134</v>
      </c>
      <c r="BJ1623" s="0" t="s">
        <v>134</v>
      </c>
      <c r="BK1623" s="0" t="s">
        <v>134</v>
      </c>
      <c r="BL1623" s="0" t="s">
        <v>134</v>
      </c>
      <c r="BM1623" s="0" t="s">
        <v>134</v>
      </c>
      <c r="BN1623" s="0" t="s">
        <v>134</v>
      </c>
      <c r="BO1623" s="0" t="s">
        <v>134</v>
      </c>
      <c r="BP1623" s="0" t="s">
        <v>134</v>
      </c>
      <c r="BQ1623" s="0" t="s">
        <v>134</v>
      </c>
      <c r="BR1623" s="0" t="s">
        <v>134</v>
      </c>
      <c r="BS1623" s="0" t="s">
        <v>134</v>
      </c>
      <c r="BT1623" s="0" t="s">
        <v>134</v>
      </c>
      <c r="BU1623" s="0" t="s">
        <v>134</v>
      </c>
      <c r="BV1623" s="0" t="s">
        <v>134</v>
      </c>
      <c r="BW1623" s="0" t="s">
        <v>134</v>
      </c>
      <c r="BX1623" s="0" t="s">
        <v>134</v>
      </c>
      <c r="BZ1623" s="0" t="s">
        <v>134</v>
      </c>
      <c r="CA1623" s="0" t="s">
        <v>134</v>
      </c>
      <c r="CB1623" s="0" t="s">
        <v>134</v>
      </c>
      <c r="CC1623" s="0" t="s">
        <v>134</v>
      </c>
      <c r="CD1623" s="0" t="s">
        <v>134</v>
      </c>
      <c r="CE1623" s="0" t="s">
        <v>134</v>
      </c>
    </row>
    <row r="1624" customFormat="false" ht="12.75" hidden="false" customHeight="false" outlineLevel="0" collapsed="false">
      <c r="E1624" s="9" t="s">
        <v>134</v>
      </c>
      <c r="F1624" s="9" t="s">
        <v>134</v>
      </c>
      <c r="G1624" s="9" t="s">
        <v>134</v>
      </c>
      <c r="Q1624" s="0" t="s">
        <v>134</v>
      </c>
      <c r="R1624" s="0" t="s">
        <v>134</v>
      </c>
      <c r="S1624" s="0" t="s">
        <v>134</v>
      </c>
      <c r="T1624" s="0" t="s">
        <v>134</v>
      </c>
      <c r="U1624" s="0" t="s">
        <v>134</v>
      </c>
      <c r="V1624" s="0" t="s">
        <v>134</v>
      </c>
      <c r="W1624" s="0" t="s">
        <v>134</v>
      </c>
      <c r="X1624" s="0" t="s">
        <v>134</v>
      </c>
      <c r="Y1624" s="0" t="s">
        <v>134</v>
      </c>
      <c r="Z1624" s="0" t="s">
        <v>134</v>
      </c>
      <c r="AA1624" s="0" t="s">
        <v>134</v>
      </c>
      <c r="AB1624" s="0" t="s">
        <v>134</v>
      </c>
      <c r="AC1624" s="0" t="s">
        <v>134</v>
      </c>
      <c r="AD1624" s="0" t="s">
        <v>134</v>
      </c>
      <c r="AE1624" s="0" t="s">
        <v>134</v>
      </c>
      <c r="AF1624" s="0" t="s">
        <v>134</v>
      </c>
      <c r="AG1624" s="0" t="s">
        <v>134</v>
      </c>
      <c r="AH1624" s="0" t="s">
        <v>134</v>
      </c>
      <c r="AI1624" s="0" t="s">
        <v>134</v>
      </c>
      <c r="AJ1624" s="0" t="s">
        <v>134</v>
      </c>
      <c r="AK1624" s="0" t="s">
        <v>134</v>
      </c>
      <c r="AL1624" s="0" t="s">
        <v>134</v>
      </c>
      <c r="AM1624" s="0" t="s">
        <v>134</v>
      </c>
      <c r="AN1624" s="0" t="s">
        <v>134</v>
      </c>
      <c r="AO1624" s="0" t="s">
        <v>134</v>
      </c>
      <c r="AP1624" s="0" t="s">
        <v>134</v>
      </c>
      <c r="AQ1624" s="0" t="s">
        <v>134</v>
      </c>
      <c r="AR1624" s="0" t="s">
        <v>134</v>
      </c>
      <c r="AS1624" s="0" t="s">
        <v>134</v>
      </c>
      <c r="AT1624" s="0" t="s">
        <v>134</v>
      </c>
      <c r="AU1624" s="0" t="s">
        <v>134</v>
      </c>
      <c r="AV1624" s="0" t="s">
        <v>134</v>
      </c>
      <c r="AW1624" s="0" t="s">
        <v>134</v>
      </c>
      <c r="AX1624" s="0" t="s">
        <v>134</v>
      </c>
      <c r="AY1624" s="0" t="s">
        <v>134</v>
      </c>
      <c r="AZ1624" s="0" t="s">
        <v>134</v>
      </c>
      <c r="BA1624" s="0" t="s">
        <v>134</v>
      </c>
      <c r="BB1624" s="0" t="s">
        <v>134</v>
      </c>
      <c r="BC1624" s="0" t="s">
        <v>134</v>
      </c>
      <c r="BD1624" s="0" t="s">
        <v>134</v>
      </c>
      <c r="BE1624" s="0" t="s">
        <v>134</v>
      </c>
      <c r="BF1624" s="0" t="s">
        <v>134</v>
      </c>
      <c r="BG1624" s="0" t="s">
        <v>134</v>
      </c>
      <c r="BH1624" s="0" t="s">
        <v>134</v>
      </c>
      <c r="BI1624" s="0" t="s">
        <v>134</v>
      </c>
      <c r="BJ1624" s="0" t="s">
        <v>134</v>
      </c>
      <c r="BK1624" s="0" t="s">
        <v>134</v>
      </c>
      <c r="BL1624" s="0" t="s">
        <v>134</v>
      </c>
      <c r="BM1624" s="0" t="s">
        <v>134</v>
      </c>
      <c r="BN1624" s="0" t="s">
        <v>134</v>
      </c>
      <c r="BO1624" s="0" t="s">
        <v>134</v>
      </c>
      <c r="BP1624" s="0" t="s">
        <v>134</v>
      </c>
      <c r="BQ1624" s="0" t="s">
        <v>134</v>
      </c>
      <c r="BR1624" s="0" t="s">
        <v>134</v>
      </c>
      <c r="BS1624" s="0" t="s">
        <v>134</v>
      </c>
      <c r="BT1624" s="0" t="s">
        <v>134</v>
      </c>
      <c r="BU1624" s="0" t="s">
        <v>134</v>
      </c>
      <c r="BV1624" s="0" t="s">
        <v>134</v>
      </c>
      <c r="BW1624" s="0" t="s">
        <v>134</v>
      </c>
      <c r="BX1624" s="0" t="s">
        <v>134</v>
      </c>
      <c r="BZ1624" s="0" t="s">
        <v>134</v>
      </c>
      <c r="CA1624" s="0" t="s">
        <v>134</v>
      </c>
      <c r="CB1624" s="0" t="s">
        <v>134</v>
      </c>
      <c r="CC1624" s="0" t="s">
        <v>134</v>
      </c>
      <c r="CD1624" s="0" t="s">
        <v>134</v>
      </c>
      <c r="CE1624" s="0" t="s">
        <v>134</v>
      </c>
    </row>
    <row r="1625" customFormat="false" ht="12.75" hidden="false" customHeight="false" outlineLevel="0" collapsed="false">
      <c r="E1625" s="9" t="s">
        <v>134</v>
      </c>
      <c r="F1625" s="9" t="s">
        <v>134</v>
      </c>
      <c r="G1625" s="9" t="s">
        <v>134</v>
      </c>
      <c r="Q1625" s="0" t="s">
        <v>134</v>
      </c>
      <c r="R1625" s="0" t="s">
        <v>134</v>
      </c>
      <c r="S1625" s="0" t="s">
        <v>134</v>
      </c>
      <c r="T1625" s="0" t="s">
        <v>134</v>
      </c>
      <c r="U1625" s="0" t="s">
        <v>134</v>
      </c>
      <c r="V1625" s="0" t="s">
        <v>134</v>
      </c>
      <c r="W1625" s="0" t="s">
        <v>134</v>
      </c>
      <c r="X1625" s="0" t="s">
        <v>134</v>
      </c>
      <c r="Y1625" s="0" t="s">
        <v>134</v>
      </c>
      <c r="Z1625" s="0" t="s">
        <v>134</v>
      </c>
      <c r="AA1625" s="0" t="s">
        <v>134</v>
      </c>
      <c r="AB1625" s="0" t="s">
        <v>134</v>
      </c>
      <c r="AC1625" s="0" t="s">
        <v>134</v>
      </c>
      <c r="AD1625" s="0" t="s">
        <v>134</v>
      </c>
      <c r="AE1625" s="0" t="s">
        <v>134</v>
      </c>
      <c r="AF1625" s="0" t="s">
        <v>134</v>
      </c>
      <c r="AG1625" s="0" t="s">
        <v>134</v>
      </c>
      <c r="AH1625" s="0" t="s">
        <v>134</v>
      </c>
      <c r="AI1625" s="0" t="s">
        <v>134</v>
      </c>
      <c r="AJ1625" s="0" t="s">
        <v>134</v>
      </c>
      <c r="AK1625" s="0" t="s">
        <v>134</v>
      </c>
      <c r="AL1625" s="0" t="s">
        <v>134</v>
      </c>
      <c r="AM1625" s="0" t="s">
        <v>134</v>
      </c>
      <c r="AN1625" s="0" t="s">
        <v>134</v>
      </c>
      <c r="AO1625" s="0" t="s">
        <v>134</v>
      </c>
      <c r="AP1625" s="0" t="s">
        <v>134</v>
      </c>
      <c r="AQ1625" s="0" t="s">
        <v>134</v>
      </c>
      <c r="AR1625" s="0" t="s">
        <v>134</v>
      </c>
      <c r="AS1625" s="0" t="s">
        <v>134</v>
      </c>
      <c r="AT1625" s="0" t="s">
        <v>134</v>
      </c>
      <c r="AU1625" s="0" t="s">
        <v>134</v>
      </c>
      <c r="AV1625" s="0" t="s">
        <v>134</v>
      </c>
      <c r="AW1625" s="0" t="s">
        <v>134</v>
      </c>
      <c r="AX1625" s="0" t="s">
        <v>134</v>
      </c>
      <c r="AY1625" s="0" t="s">
        <v>134</v>
      </c>
      <c r="AZ1625" s="0" t="s">
        <v>134</v>
      </c>
      <c r="BA1625" s="0" t="s">
        <v>134</v>
      </c>
      <c r="BB1625" s="0" t="s">
        <v>134</v>
      </c>
      <c r="BC1625" s="0" t="s">
        <v>134</v>
      </c>
      <c r="BD1625" s="0" t="s">
        <v>134</v>
      </c>
      <c r="BE1625" s="0" t="s">
        <v>134</v>
      </c>
      <c r="BF1625" s="0" t="s">
        <v>134</v>
      </c>
      <c r="BG1625" s="0" t="s">
        <v>134</v>
      </c>
      <c r="BH1625" s="0" t="s">
        <v>134</v>
      </c>
      <c r="BI1625" s="0" t="s">
        <v>134</v>
      </c>
      <c r="BJ1625" s="0" t="s">
        <v>134</v>
      </c>
      <c r="BK1625" s="0" t="s">
        <v>134</v>
      </c>
      <c r="BL1625" s="0" t="s">
        <v>134</v>
      </c>
      <c r="BM1625" s="0" t="s">
        <v>134</v>
      </c>
      <c r="BN1625" s="0" t="s">
        <v>134</v>
      </c>
      <c r="BO1625" s="0" t="s">
        <v>134</v>
      </c>
      <c r="BP1625" s="0" t="s">
        <v>134</v>
      </c>
      <c r="BQ1625" s="0" t="s">
        <v>134</v>
      </c>
      <c r="BR1625" s="0" t="s">
        <v>134</v>
      </c>
      <c r="BS1625" s="0" t="s">
        <v>134</v>
      </c>
      <c r="BT1625" s="0" t="s">
        <v>134</v>
      </c>
      <c r="BU1625" s="0" t="s">
        <v>134</v>
      </c>
      <c r="BV1625" s="0" t="s">
        <v>134</v>
      </c>
      <c r="BW1625" s="0" t="s">
        <v>134</v>
      </c>
      <c r="BX1625" s="0" t="s">
        <v>134</v>
      </c>
      <c r="BZ1625" s="0" t="s">
        <v>134</v>
      </c>
      <c r="CA1625" s="0" t="s">
        <v>134</v>
      </c>
      <c r="CB1625" s="0" t="s">
        <v>134</v>
      </c>
      <c r="CC1625" s="0" t="s">
        <v>134</v>
      </c>
      <c r="CD1625" s="0" t="s">
        <v>134</v>
      </c>
      <c r="CE1625" s="0" t="s">
        <v>134</v>
      </c>
    </row>
    <row r="1626" customFormat="false" ht="12.75" hidden="false" customHeight="false" outlineLevel="0" collapsed="false">
      <c r="E1626" s="9" t="s">
        <v>134</v>
      </c>
      <c r="F1626" s="9" t="s">
        <v>134</v>
      </c>
      <c r="G1626" s="9" t="s">
        <v>134</v>
      </c>
      <c r="Q1626" s="0" t="s">
        <v>134</v>
      </c>
      <c r="R1626" s="0" t="s">
        <v>134</v>
      </c>
      <c r="S1626" s="0" t="s">
        <v>134</v>
      </c>
      <c r="T1626" s="0" t="s">
        <v>134</v>
      </c>
      <c r="U1626" s="0" t="s">
        <v>134</v>
      </c>
      <c r="V1626" s="0" t="s">
        <v>134</v>
      </c>
      <c r="W1626" s="0" t="s">
        <v>134</v>
      </c>
      <c r="X1626" s="0" t="s">
        <v>134</v>
      </c>
      <c r="Y1626" s="0" t="s">
        <v>134</v>
      </c>
      <c r="Z1626" s="0" t="s">
        <v>134</v>
      </c>
      <c r="AA1626" s="0" t="s">
        <v>134</v>
      </c>
      <c r="AB1626" s="0" t="s">
        <v>134</v>
      </c>
      <c r="AC1626" s="0" t="s">
        <v>134</v>
      </c>
      <c r="AD1626" s="0" t="s">
        <v>134</v>
      </c>
      <c r="AE1626" s="0" t="s">
        <v>134</v>
      </c>
      <c r="AF1626" s="0" t="s">
        <v>134</v>
      </c>
      <c r="AG1626" s="0" t="s">
        <v>134</v>
      </c>
      <c r="AH1626" s="0" t="s">
        <v>134</v>
      </c>
      <c r="AI1626" s="0" t="s">
        <v>134</v>
      </c>
      <c r="AJ1626" s="0" t="s">
        <v>134</v>
      </c>
      <c r="AK1626" s="0" t="s">
        <v>134</v>
      </c>
      <c r="AL1626" s="0" t="s">
        <v>134</v>
      </c>
      <c r="AM1626" s="0" t="s">
        <v>134</v>
      </c>
      <c r="AN1626" s="0" t="s">
        <v>134</v>
      </c>
      <c r="AO1626" s="0" t="s">
        <v>134</v>
      </c>
      <c r="AP1626" s="0" t="s">
        <v>134</v>
      </c>
      <c r="AQ1626" s="0" t="s">
        <v>134</v>
      </c>
      <c r="AR1626" s="0" t="s">
        <v>134</v>
      </c>
      <c r="AS1626" s="0" t="s">
        <v>134</v>
      </c>
      <c r="AT1626" s="0" t="s">
        <v>134</v>
      </c>
      <c r="AU1626" s="0" t="s">
        <v>134</v>
      </c>
      <c r="AV1626" s="0" t="s">
        <v>134</v>
      </c>
      <c r="AW1626" s="0" t="s">
        <v>134</v>
      </c>
      <c r="AX1626" s="0" t="s">
        <v>134</v>
      </c>
      <c r="AY1626" s="0" t="s">
        <v>134</v>
      </c>
      <c r="AZ1626" s="0" t="s">
        <v>134</v>
      </c>
      <c r="BA1626" s="0" t="s">
        <v>134</v>
      </c>
      <c r="BB1626" s="0" t="s">
        <v>134</v>
      </c>
      <c r="BC1626" s="0" t="s">
        <v>134</v>
      </c>
      <c r="BD1626" s="0" t="s">
        <v>134</v>
      </c>
      <c r="BE1626" s="0" t="s">
        <v>134</v>
      </c>
      <c r="BF1626" s="0" t="s">
        <v>134</v>
      </c>
      <c r="BG1626" s="0" t="s">
        <v>134</v>
      </c>
      <c r="BH1626" s="0" t="s">
        <v>134</v>
      </c>
      <c r="BI1626" s="0" t="s">
        <v>134</v>
      </c>
      <c r="BJ1626" s="0" t="s">
        <v>134</v>
      </c>
      <c r="BK1626" s="0" t="s">
        <v>134</v>
      </c>
      <c r="BL1626" s="0" t="s">
        <v>134</v>
      </c>
      <c r="BM1626" s="0" t="s">
        <v>134</v>
      </c>
      <c r="BN1626" s="0" t="s">
        <v>134</v>
      </c>
      <c r="BO1626" s="0" t="s">
        <v>134</v>
      </c>
      <c r="BP1626" s="0" t="s">
        <v>134</v>
      </c>
      <c r="BQ1626" s="0" t="s">
        <v>134</v>
      </c>
      <c r="BR1626" s="0" t="s">
        <v>134</v>
      </c>
      <c r="BS1626" s="0" t="s">
        <v>134</v>
      </c>
      <c r="BT1626" s="0" t="s">
        <v>134</v>
      </c>
      <c r="BU1626" s="0" t="s">
        <v>134</v>
      </c>
      <c r="BV1626" s="0" t="s">
        <v>134</v>
      </c>
      <c r="BW1626" s="0" t="s">
        <v>134</v>
      </c>
      <c r="BX1626" s="0" t="s">
        <v>134</v>
      </c>
      <c r="BZ1626" s="0" t="s">
        <v>134</v>
      </c>
      <c r="CA1626" s="0" t="s">
        <v>134</v>
      </c>
      <c r="CB1626" s="0" t="s">
        <v>134</v>
      </c>
      <c r="CC1626" s="0" t="s">
        <v>134</v>
      </c>
      <c r="CD1626" s="0" t="s">
        <v>134</v>
      </c>
      <c r="CE1626" s="0" t="s">
        <v>134</v>
      </c>
    </row>
    <row r="1627" customFormat="false" ht="12.75" hidden="false" customHeight="false" outlineLevel="0" collapsed="false">
      <c r="E1627" s="9" t="s">
        <v>134</v>
      </c>
      <c r="F1627" s="9" t="s">
        <v>134</v>
      </c>
      <c r="G1627" s="9" t="s">
        <v>134</v>
      </c>
      <c r="Q1627" s="0" t="s">
        <v>134</v>
      </c>
      <c r="R1627" s="0" t="s">
        <v>134</v>
      </c>
      <c r="S1627" s="0" t="s">
        <v>134</v>
      </c>
      <c r="T1627" s="0" t="s">
        <v>134</v>
      </c>
      <c r="U1627" s="0" t="s">
        <v>134</v>
      </c>
      <c r="V1627" s="0" t="s">
        <v>134</v>
      </c>
      <c r="W1627" s="0" t="s">
        <v>134</v>
      </c>
      <c r="X1627" s="0" t="s">
        <v>134</v>
      </c>
      <c r="Y1627" s="0" t="s">
        <v>134</v>
      </c>
      <c r="Z1627" s="0" t="s">
        <v>134</v>
      </c>
      <c r="AA1627" s="0" t="s">
        <v>134</v>
      </c>
      <c r="AB1627" s="0" t="s">
        <v>134</v>
      </c>
      <c r="AC1627" s="0" t="s">
        <v>134</v>
      </c>
      <c r="AD1627" s="0" t="s">
        <v>134</v>
      </c>
      <c r="AE1627" s="0" t="s">
        <v>134</v>
      </c>
      <c r="AF1627" s="0" t="s">
        <v>134</v>
      </c>
      <c r="AG1627" s="0" t="s">
        <v>134</v>
      </c>
      <c r="AH1627" s="0" t="s">
        <v>134</v>
      </c>
      <c r="AI1627" s="0" t="s">
        <v>134</v>
      </c>
      <c r="AJ1627" s="0" t="s">
        <v>134</v>
      </c>
      <c r="AK1627" s="0" t="s">
        <v>134</v>
      </c>
      <c r="AL1627" s="0" t="s">
        <v>134</v>
      </c>
      <c r="AM1627" s="0" t="s">
        <v>134</v>
      </c>
      <c r="AN1627" s="0" t="s">
        <v>134</v>
      </c>
      <c r="AO1627" s="0" t="s">
        <v>134</v>
      </c>
      <c r="AP1627" s="0" t="s">
        <v>134</v>
      </c>
      <c r="AQ1627" s="0" t="s">
        <v>134</v>
      </c>
      <c r="AR1627" s="0" t="s">
        <v>134</v>
      </c>
      <c r="AS1627" s="0" t="s">
        <v>134</v>
      </c>
      <c r="AT1627" s="0" t="s">
        <v>134</v>
      </c>
      <c r="AU1627" s="0" t="s">
        <v>134</v>
      </c>
      <c r="AV1627" s="0" t="s">
        <v>134</v>
      </c>
      <c r="AW1627" s="0" t="s">
        <v>134</v>
      </c>
      <c r="AX1627" s="0" t="s">
        <v>134</v>
      </c>
      <c r="AY1627" s="0" t="s">
        <v>134</v>
      </c>
      <c r="AZ1627" s="0" t="s">
        <v>134</v>
      </c>
      <c r="BA1627" s="0" t="s">
        <v>134</v>
      </c>
      <c r="BB1627" s="0" t="s">
        <v>134</v>
      </c>
      <c r="BC1627" s="0" t="s">
        <v>134</v>
      </c>
      <c r="BD1627" s="0" t="s">
        <v>134</v>
      </c>
      <c r="BE1627" s="0" t="s">
        <v>134</v>
      </c>
      <c r="BF1627" s="0" t="s">
        <v>134</v>
      </c>
      <c r="BG1627" s="0" t="s">
        <v>134</v>
      </c>
      <c r="BH1627" s="0" t="s">
        <v>134</v>
      </c>
      <c r="BI1627" s="0" t="s">
        <v>134</v>
      </c>
      <c r="BJ1627" s="0" t="s">
        <v>134</v>
      </c>
      <c r="BK1627" s="0" t="s">
        <v>134</v>
      </c>
      <c r="BL1627" s="0" t="s">
        <v>134</v>
      </c>
      <c r="BM1627" s="0" t="s">
        <v>134</v>
      </c>
      <c r="BN1627" s="0" t="s">
        <v>134</v>
      </c>
      <c r="BO1627" s="0" t="s">
        <v>134</v>
      </c>
      <c r="BP1627" s="0" t="s">
        <v>134</v>
      </c>
      <c r="BQ1627" s="0" t="s">
        <v>134</v>
      </c>
      <c r="BR1627" s="0" t="s">
        <v>134</v>
      </c>
      <c r="BS1627" s="0" t="s">
        <v>134</v>
      </c>
      <c r="BT1627" s="0" t="s">
        <v>134</v>
      </c>
      <c r="BU1627" s="0" t="s">
        <v>134</v>
      </c>
      <c r="BV1627" s="0" t="s">
        <v>134</v>
      </c>
      <c r="BW1627" s="0" t="s">
        <v>134</v>
      </c>
      <c r="BX1627" s="0" t="s">
        <v>134</v>
      </c>
      <c r="BZ1627" s="0" t="s">
        <v>134</v>
      </c>
      <c r="CA1627" s="0" t="s">
        <v>134</v>
      </c>
      <c r="CB1627" s="0" t="s">
        <v>134</v>
      </c>
      <c r="CC1627" s="0" t="s">
        <v>134</v>
      </c>
      <c r="CD1627" s="0" t="s">
        <v>134</v>
      </c>
      <c r="CE1627" s="0" t="s">
        <v>134</v>
      </c>
    </row>
    <row r="1628" customFormat="false" ht="12.75" hidden="false" customHeight="false" outlineLevel="0" collapsed="false">
      <c r="E1628" s="9" t="s">
        <v>134</v>
      </c>
      <c r="F1628" s="9" t="s">
        <v>134</v>
      </c>
      <c r="G1628" s="9" t="s">
        <v>134</v>
      </c>
      <c r="Q1628" s="0" t="s">
        <v>134</v>
      </c>
      <c r="R1628" s="0" t="s">
        <v>134</v>
      </c>
      <c r="S1628" s="0" t="s">
        <v>134</v>
      </c>
      <c r="T1628" s="0" t="s">
        <v>134</v>
      </c>
      <c r="U1628" s="0" t="s">
        <v>134</v>
      </c>
      <c r="V1628" s="0" t="s">
        <v>134</v>
      </c>
      <c r="W1628" s="0" t="s">
        <v>134</v>
      </c>
      <c r="X1628" s="0" t="s">
        <v>134</v>
      </c>
      <c r="Y1628" s="0" t="s">
        <v>134</v>
      </c>
      <c r="Z1628" s="0" t="s">
        <v>134</v>
      </c>
      <c r="AA1628" s="0" t="s">
        <v>134</v>
      </c>
      <c r="AB1628" s="0" t="s">
        <v>134</v>
      </c>
      <c r="AC1628" s="0" t="s">
        <v>134</v>
      </c>
      <c r="AD1628" s="0" t="s">
        <v>134</v>
      </c>
      <c r="AE1628" s="0" t="s">
        <v>134</v>
      </c>
      <c r="AF1628" s="0" t="s">
        <v>134</v>
      </c>
      <c r="AG1628" s="0" t="s">
        <v>134</v>
      </c>
      <c r="AH1628" s="0" t="s">
        <v>134</v>
      </c>
      <c r="AI1628" s="0" t="s">
        <v>134</v>
      </c>
      <c r="AJ1628" s="0" t="s">
        <v>134</v>
      </c>
      <c r="AK1628" s="0" t="s">
        <v>134</v>
      </c>
      <c r="AL1628" s="0" t="s">
        <v>134</v>
      </c>
      <c r="AM1628" s="0" t="s">
        <v>134</v>
      </c>
      <c r="AN1628" s="0" t="s">
        <v>134</v>
      </c>
      <c r="AO1628" s="0" t="s">
        <v>134</v>
      </c>
      <c r="AP1628" s="0" t="s">
        <v>134</v>
      </c>
      <c r="AQ1628" s="0" t="s">
        <v>134</v>
      </c>
      <c r="AR1628" s="0" t="s">
        <v>134</v>
      </c>
      <c r="AS1628" s="0" t="s">
        <v>134</v>
      </c>
      <c r="AT1628" s="0" t="s">
        <v>134</v>
      </c>
      <c r="AU1628" s="0" t="s">
        <v>134</v>
      </c>
      <c r="AV1628" s="0" t="s">
        <v>134</v>
      </c>
      <c r="AW1628" s="0" t="s">
        <v>134</v>
      </c>
      <c r="AX1628" s="0" t="s">
        <v>134</v>
      </c>
      <c r="AY1628" s="0" t="s">
        <v>134</v>
      </c>
      <c r="AZ1628" s="0" t="s">
        <v>134</v>
      </c>
      <c r="BA1628" s="0" t="s">
        <v>134</v>
      </c>
      <c r="BB1628" s="0" t="s">
        <v>134</v>
      </c>
      <c r="BC1628" s="0" t="s">
        <v>134</v>
      </c>
      <c r="BD1628" s="0" t="s">
        <v>134</v>
      </c>
      <c r="BE1628" s="0" t="s">
        <v>134</v>
      </c>
      <c r="BF1628" s="0" t="s">
        <v>134</v>
      </c>
      <c r="BG1628" s="0" t="s">
        <v>134</v>
      </c>
      <c r="BH1628" s="0" t="s">
        <v>134</v>
      </c>
      <c r="BI1628" s="0" t="s">
        <v>134</v>
      </c>
      <c r="BJ1628" s="0" t="s">
        <v>134</v>
      </c>
      <c r="BK1628" s="0" t="s">
        <v>134</v>
      </c>
      <c r="BL1628" s="0" t="s">
        <v>134</v>
      </c>
      <c r="BM1628" s="0" t="s">
        <v>134</v>
      </c>
      <c r="BN1628" s="0" t="s">
        <v>134</v>
      </c>
      <c r="BO1628" s="0" t="s">
        <v>134</v>
      </c>
      <c r="BP1628" s="0" t="s">
        <v>134</v>
      </c>
      <c r="BQ1628" s="0" t="s">
        <v>134</v>
      </c>
      <c r="BR1628" s="0" t="s">
        <v>134</v>
      </c>
      <c r="BS1628" s="0" t="s">
        <v>134</v>
      </c>
      <c r="BT1628" s="0" t="s">
        <v>134</v>
      </c>
      <c r="BU1628" s="0" t="s">
        <v>134</v>
      </c>
      <c r="BV1628" s="0" t="s">
        <v>134</v>
      </c>
      <c r="BW1628" s="0" t="s">
        <v>134</v>
      </c>
      <c r="BX1628" s="0" t="s">
        <v>134</v>
      </c>
      <c r="BZ1628" s="0" t="s">
        <v>134</v>
      </c>
      <c r="CA1628" s="0" t="s">
        <v>134</v>
      </c>
      <c r="CB1628" s="0" t="s">
        <v>134</v>
      </c>
      <c r="CC1628" s="0" t="s">
        <v>134</v>
      </c>
      <c r="CD1628" s="0" t="s">
        <v>134</v>
      </c>
      <c r="CE1628" s="0" t="s">
        <v>134</v>
      </c>
    </row>
    <row r="1629" customFormat="false" ht="12.75" hidden="false" customHeight="false" outlineLevel="0" collapsed="false">
      <c r="E1629" s="9" t="s">
        <v>134</v>
      </c>
      <c r="F1629" s="9" t="s">
        <v>134</v>
      </c>
      <c r="G1629" s="9" t="s">
        <v>134</v>
      </c>
      <c r="Q1629" s="0" t="s">
        <v>134</v>
      </c>
      <c r="R1629" s="0" t="s">
        <v>134</v>
      </c>
      <c r="S1629" s="0" t="s">
        <v>134</v>
      </c>
      <c r="T1629" s="0" t="s">
        <v>134</v>
      </c>
      <c r="U1629" s="0" t="s">
        <v>134</v>
      </c>
      <c r="V1629" s="0" t="s">
        <v>134</v>
      </c>
      <c r="W1629" s="0" t="s">
        <v>134</v>
      </c>
      <c r="X1629" s="0" t="s">
        <v>134</v>
      </c>
      <c r="Y1629" s="0" t="s">
        <v>134</v>
      </c>
      <c r="Z1629" s="0" t="s">
        <v>134</v>
      </c>
      <c r="AA1629" s="0" t="s">
        <v>134</v>
      </c>
      <c r="AB1629" s="0" t="s">
        <v>134</v>
      </c>
      <c r="AC1629" s="0" t="s">
        <v>134</v>
      </c>
      <c r="AD1629" s="0" t="s">
        <v>134</v>
      </c>
      <c r="AE1629" s="0" t="s">
        <v>134</v>
      </c>
      <c r="AF1629" s="0" t="s">
        <v>134</v>
      </c>
      <c r="AG1629" s="0" t="s">
        <v>134</v>
      </c>
      <c r="AH1629" s="0" t="s">
        <v>134</v>
      </c>
      <c r="AI1629" s="0" t="s">
        <v>134</v>
      </c>
      <c r="AJ1629" s="0" t="s">
        <v>134</v>
      </c>
      <c r="AK1629" s="0" t="s">
        <v>134</v>
      </c>
      <c r="AL1629" s="0" t="s">
        <v>134</v>
      </c>
      <c r="AM1629" s="0" t="s">
        <v>134</v>
      </c>
      <c r="AN1629" s="0" t="s">
        <v>134</v>
      </c>
      <c r="AO1629" s="0" t="s">
        <v>134</v>
      </c>
      <c r="AP1629" s="0" t="s">
        <v>134</v>
      </c>
      <c r="AQ1629" s="0" t="s">
        <v>134</v>
      </c>
      <c r="AR1629" s="0" t="s">
        <v>134</v>
      </c>
      <c r="AS1629" s="0" t="s">
        <v>134</v>
      </c>
      <c r="AT1629" s="0" t="s">
        <v>134</v>
      </c>
      <c r="AU1629" s="0" t="s">
        <v>134</v>
      </c>
      <c r="AV1629" s="0" t="s">
        <v>134</v>
      </c>
      <c r="AW1629" s="0" t="s">
        <v>134</v>
      </c>
      <c r="AX1629" s="0" t="s">
        <v>134</v>
      </c>
      <c r="AY1629" s="0" t="s">
        <v>134</v>
      </c>
      <c r="AZ1629" s="0" t="s">
        <v>134</v>
      </c>
      <c r="BA1629" s="0" t="s">
        <v>134</v>
      </c>
      <c r="BB1629" s="0" t="s">
        <v>134</v>
      </c>
      <c r="BC1629" s="0" t="s">
        <v>134</v>
      </c>
      <c r="BD1629" s="0" t="s">
        <v>134</v>
      </c>
      <c r="BE1629" s="0" t="s">
        <v>134</v>
      </c>
      <c r="BF1629" s="0" t="s">
        <v>134</v>
      </c>
      <c r="BG1629" s="0" t="s">
        <v>134</v>
      </c>
      <c r="BH1629" s="0" t="s">
        <v>134</v>
      </c>
      <c r="BI1629" s="0" t="s">
        <v>134</v>
      </c>
      <c r="BJ1629" s="0" t="s">
        <v>134</v>
      </c>
      <c r="BK1629" s="0" t="s">
        <v>134</v>
      </c>
      <c r="BL1629" s="0" t="s">
        <v>134</v>
      </c>
      <c r="BM1629" s="0" t="s">
        <v>134</v>
      </c>
      <c r="BN1629" s="0" t="s">
        <v>134</v>
      </c>
      <c r="BO1629" s="0" t="s">
        <v>134</v>
      </c>
      <c r="BP1629" s="0" t="s">
        <v>134</v>
      </c>
      <c r="BQ1629" s="0" t="s">
        <v>134</v>
      </c>
      <c r="BR1629" s="0" t="s">
        <v>134</v>
      </c>
      <c r="BS1629" s="0" t="s">
        <v>134</v>
      </c>
      <c r="BT1629" s="0" t="s">
        <v>134</v>
      </c>
      <c r="BU1629" s="0" t="s">
        <v>134</v>
      </c>
      <c r="BV1629" s="0" t="s">
        <v>134</v>
      </c>
      <c r="BW1629" s="0" t="s">
        <v>134</v>
      </c>
      <c r="BX1629" s="0" t="s">
        <v>134</v>
      </c>
      <c r="BZ1629" s="0" t="s">
        <v>134</v>
      </c>
      <c r="CA1629" s="0" t="s">
        <v>134</v>
      </c>
      <c r="CB1629" s="0" t="s">
        <v>134</v>
      </c>
      <c r="CC1629" s="0" t="s">
        <v>134</v>
      </c>
      <c r="CD1629" s="0" t="s">
        <v>134</v>
      </c>
      <c r="CE1629" s="0" t="s">
        <v>134</v>
      </c>
    </row>
    <row r="1630" customFormat="false" ht="12.75" hidden="false" customHeight="false" outlineLevel="0" collapsed="false">
      <c r="E1630" s="9" t="s">
        <v>134</v>
      </c>
      <c r="F1630" s="9" t="s">
        <v>134</v>
      </c>
      <c r="G1630" s="9" t="s">
        <v>134</v>
      </c>
      <c r="Q1630" s="0" t="s">
        <v>134</v>
      </c>
      <c r="R1630" s="0" t="s">
        <v>134</v>
      </c>
      <c r="S1630" s="0" t="s">
        <v>134</v>
      </c>
      <c r="T1630" s="0" t="s">
        <v>134</v>
      </c>
      <c r="U1630" s="0" t="s">
        <v>134</v>
      </c>
      <c r="V1630" s="0" t="s">
        <v>134</v>
      </c>
      <c r="W1630" s="0" t="s">
        <v>134</v>
      </c>
      <c r="X1630" s="0" t="s">
        <v>134</v>
      </c>
      <c r="Y1630" s="0" t="s">
        <v>134</v>
      </c>
      <c r="Z1630" s="0" t="s">
        <v>134</v>
      </c>
      <c r="AA1630" s="0" t="s">
        <v>134</v>
      </c>
      <c r="AB1630" s="0" t="s">
        <v>134</v>
      </c>
      <c r="AC1630" s="0" t="s">
        <v>134</v>
      </c>
      <c r="AD1630" s="0" t="s">
        <v>134</v>
      </c>
      <c r="AE1630" s="0" t="s">
        <v>134</v>
      </c>
      <c r="AF1630" s="0" t="s">
        <v>134</v>
      </c>
      <c r="AG1630" s="0" t="s">
        <v>134</v>
      </c>
      <c r="AH1630" s="0" t="s">
        <v>134</v>
      </c>
      <c r="AI1630" s="0" t="s">
        <v>134</v>
      </c>
      <c r="AJ1630" s="0" t="s">
        <v>134</v>
      </c>
      <c r="AK1630" s="0" t="s">
        <v>134</v>
      </c>
      <c r="AL1630" s="0" t="s">
        <v>134</v>
      </c>
      <c r="AM1630" s="0" t="s">
        <v>134</v>
      </c>
      <c r="AN1630" s="0" t="s">
        <v>134</v>
      </c>
      <c r="AO1630" s="0" t="s">
        <v>134</v>
      </c>
      <c r="AP1630" s="0" t="s">
        <v>134</v>
      </c>
      <c r="AQ1630" s="0" t="s">
        <v>134</v>
      </c>
      <c r="AR1630" s="0" t="s">
        <v>134</v>
      </c>
      <c r="AS1630" s="0" t="s">
        <v>134</v>
      </c>
      <c r="AT1630" s="0" t="s">
        <v>134</v>
      </c>
      <c r="AU1630" s="0" t="s">
        <v>134</v>
      </c>
      <c r="AV1630" s="0" t="s">
        <v>134</v>
      </c>
      <c r="AW1630" s="0" t="s">
        <v>134</v>
      </c>
      <c r="AX1630" s="0" t="s">
        <v>134</v>
      </c>
      <c r="AY1630" s="0" t="s">
        <v>134</v>
      </c>
      <c r="AZ1630" s="0" t="s">
        <v>134</v>
      </c>
      <c r="BA1630" s="0" t="s">
        <v>134</v>
      </c>
      <c r="BB1630" s="0" t="s">
        <v>134</v>
      </c>
      <c r="BC1630" s="0" t="s">
        <v>134</v>
      </c>
      <c r="BD1630" s="0" t="s">
        <v>134</v>
      </c>
      <c r="BE1630" s="0" t="s">
        <v>134</v>
      </c>
      <c r="BF1630" s="0" t="s">
        <v>134</v>
      </c>
      <c r="BG1630" s="0" t="s">
        <v>134</v>
      </c>
      <c r="BH1630" s="0" t="s">
        <v>134</v>
      </c>
      <c r="BI1630" s="0" t="s">
        <v>134</v>
      </c>
      <c r="BJ1630" s="0" t="s">
        <v>134</v>
      </c>
      <c r="BK1630" s="0" t="s">
        <v>134</v>
      </c>
      <c r="BL1630" s="0" t="s">
        <v>134</v>
      </c>
      <c r="BM1630" s="0" t="s">
        <v>134</v>
      </c>
      <c r="BN1630" s="0" t="s">
        <v>134</v>
      </c>
      <c r="BO1630" s="0" t="s">
        <v>134</v>
      </c>
      <c r="BP1630" s="0" t="s">
        <v>134</v>
      </c>
      <c r="BQ1630" s="0" t="s">
        <v>134</v>
      </c>
      <c r="BR1630" s="0" t="s">
        <v>134</v>
      </c>
      <c r="BS1630" s="0" t="s">
        <v>134</v>
      </c>
      <c r="BT1630" s="0" t="s">
        <v>134</v>
      </c>
      <c r="BU1630" s="0" t="s">
        <v>134</v>
      </c>
      <c r="BV1630" s="0" t="s">
        <v>134</v>
      </c>
      <c r="BW1630" s="0" t="s">
        <v>134</v>
      </c>
      <c r="BX1630" s="0" t="s">
        <v>134</v>
      </c>
      <c r="BZ1630" s="0" t="s">
        <v>134</v>
      </c>
      <c r="CA1630" s="0" t="s">
        <v>134</v>
      </c>
      <c r="CB1630" s="0" t="s">
        <v>134</v>
      </c>
      <c r="CC1630" s="0" t="s">
        <v>134</v>
      </c>
      <c r="CD1630" s="0" t="s">
        <v>134</v>
      </c>
      <c r="CE1630" s="0" t="s">
        <v>134</v>
      </c>
    </row>
    <row r="1631" customFormat="false" ht="12.75" hidden="false" customHeight="false" outlineLevel="0" collapsed="false">
      <c r="E1631" s="9" t="s">
        <v>134</v>
      </c>
      <c r="F1631" s="9" t="s">
        <v>134</v>
      </c>
      <c r="G1631" s="9" t="s">
        <v>134</v>
      </c>
      <c r="Q1631" s="0" t="s">
        <v>134</v>
      </c>
      <c r="R1631" s="0" t="s">
        <v>134</v>
      </c>
      <c r="S1631" s="0" t="s">
        <v>134</v>
      </c>
      <c r="T1631" s="0" t="s">
        <v>134</v>
      </c>
      <c r="U1631" s="0" t="s">
        <v>134</v>
      </c>
      <c r="V1631" s="0" t="s">
        <v>134</v>
      </c>
      <c r="W1631" s="0" t="s">
        <v>134</v>
      </c>
      <c r="X1631" s="0" t="s">
        <v>134</v>
      </c>
      <c r="Y1631" s="0" t="s">
        <v>134</v>
      </c>
      <c r="Z1631" s="0" t="s">
        <v>134</v>
      </c>
      <c r="AA1631" s="0" t="s">
        <v>134</v>
      </c>
      <c r="AB1631" s="0" t="s">
        <v>134</v>
      </c>
      <c r="AC1631" s="0" t="s">
        <v>134</v>
      </c>
      <c r="AD1631" s="0" t="s">
        <v>134</v>
      </c>
      <c r="AE1631" s="0" t="s">
        <v>134</v>
      </c>
      <c r="AF1631" s="0" t="s">
        <v>134</v>
      </c>
      <c r="AG1631" s="0" t="s">
        <v>134</v>
      </c>
      <c r="AH1631" s="0" t="s">
        <v>134</v>
      </c>
      <c r="AI1631" s="0" t="s">
        <v>134</v>
      </c>
      <c r="AJ1631" s="0" t="s">
        <v>134</v>
      </c>
      <c r="AK1631" s="0" t="s">
        <v>134</v>
      </c>
      <c r="AL1631" s="0" t="s">
        <v>134</v>
      </c>
      <c r="AM1631" s="0" t="s">
        <v>134</v>
      </c>
      <c r="AN1631" s="0" t="s">
        <v>134</v>
      </c>
      <c r="AO1631" s="0" t="s">
        <v>134</v>
      </c>
      <c r="AP1631" s="0" t="s">
        <v>134</v>
      </c>
      <c r="AQ1631" s="0" t="s">
        <v>134</v>
      </c>
      <c r="AR1631" s="0" t="s">
        <v>134</v>
      </c>
      <c r="AS1631" s="0" t="s">
        <v>134</v>
      </c>
      <c r="AT1631" s="0" t="s">
        <v>134</v>
      </c>
      <c r="AU1631" s="0" t="s">
        <v>134</v>
      </c>
      <c r="AV1631" s="0" t="s">
        <v>134</v>
      </c>
      <c r="AW1631" s="0" t="s">
        <v>134</v>
      </c>
      <c r="AX1631" s="0" t="s">
        <v>134</v>
      </c>
      <c r="AY1631" s="0" t="s">
        <v>134</v>
      </c>
      <c r="AZ1631" s="0" t="s">
        <v>134</v>
      </c>
      <c r="BA1631" s="0" t="s">
        <v>134</v>
      </c>
      <c r="BB1631" s="0" t="s">
        <v>134</v>
      </c>
      <c r="BC1631" s="0" t="s">
        <v>134</v>
      </c>
      <c r="BD1631" s="0" t="s">
        <v>134</v>
      </c>
      <c r="BE1631" s="0" t="s">
        <v>134</v>
      </c>
      <c r="BF1631" s="0" t="s">
        <v>134</v>
      </c>
      <c r="BG1631" s="0" t="s">
        <v>134</v>
      </c>
      <c r="BH1631" s="0" t="s">
        <v>134</v>
      </c>
      <c r="BI1631" s="0" t="s">
        <v>134</v>
      </c>
      <c r="BJ1631" s="0" t="s">
        <v>134</v>
      </c>
      <c r="BK1631" s="0" t="s">
        <v>134</v>
      </c>
      <c r="BL1631" s="0" t="s">
        <v>134</v>
      </c>
      <c r="BM1631" s="0" t="s">
        <v>134</v>
      </c>
      <c r="BN1631" s="0" t="s">
        <v>134</v>
      </c>
      <c r="BO1631" s="0" t="s">
        <v>134</v>
      </c>
      <c r="BP1631" s="0" t="s">
        <v>134</v>
      </c>
      <c r="BQ1631" s="0" t="s">
        <v>134</v>
      </c>
      <c r="BR1631" s="0" t="s">
        <v>134</v>
      </c>
      <c r="BS1631" s="0" t="s">
        <v>134</v>
      </c>
      <c r="BT1631" s="0" t="s">
        <v>134</v>
      </c>
      <c r="BU1631" s="0" t="s">
        <v>134</v>
      </c>
      <c r="BV1631" s="0" t="s">
        <v>134</v>
      </c>
      <c r="BW1631" s="0" t="s">
        <v>134</v>
      </c>
      <c r="BX1631" s="0" t="s">
        <v>134</v>
      </c>
      <c r="BZ1631" s="0" t="s">
        <v>134</v>
      </c>
      <c r="CA1631" s="0" t="s">
        <v>134</v>
      </c>
      <c r="CB1631" s="0" t="s">
        <v>134</v>
      </c>
      <c r="CC1631" s="0" t="s">
        <v>134</v>
      </c>
      <c r="CD1631" s="0" t="s">
        <v>134</v>
      </c>
      <c r="CE1631" s="0" t="s">
        <v>134</v>
      </c>
    </row>
    <row r="1632" customFormat="false" ht="12.75" hidden="false" customHeight="false" outlineLevel="0" collapsed="false">
      <c r="E1632" s="9" t="s">
        <v>134</v>
      </c>
      <c r="F1632" s="9" t="s">
        <v>134</v>
      </c>
      <c r="G1632" s="9" t="s">
        <v>134</v>
      </c>
      <c r="Q1632" s="0" t="s">
        <v>134</v>
      </c>
      <c r="R1632" s="0" t="s">
        <v>134</v>
      </c>
      <c r="S1632" s="0" t="s">
        <v>134</v>
      </c>
      <c r="T1632" s="0" t="s">
        <v>134</v>
      </c>
      <c r="U1632" s="0" t="s">
        <v>134</v>
      </c>
      <c r="V1632" s="0" t="s">
        <v>134</v>
      </c>
      <c r="W1632" s="0" t="s">
        <v>134</v>
      </c>
      <c r="X1632" s="0" t="s">
        <v>134</v>
      </c>
      <c r="Y1632" s="0" t="s">
        <v>134</v>
      </c>
      <c r="Z1632" s="0" t="s">
        <v>134</v>
      </c>
      <c r="AA1632" s="0" t="s">
        <v>134</v>
      </c>
      <c r="AB1632" s="0" t="s">
        <v>134</v>
      </c>
      <c r="AC1632" s="0" t="s">
        <v>134</v>
      </c>
      <c r="AD1632" s="0" t="s">
        <v>134</v>
      </c>
      <c r="AE1632" s="0" t="s">
        <v>134</v>
      </c>
      <c r="AF1632" s="0" t="s">
        <v>134</v>
      </c>
      <c r="AG1632" s="0" t="s">
        <v>134</v>
      </c>
      <c r="AH1632" s="0" t="s">
        <v>134</v>
      </c>
      <c r="AI1632" s="0" t="s">
        <v>134</v>
      </c>
      <c r="AJ1632" s="0" t="s">
        <v>134</v>
      </c>
      <c r="AK1632" s="0" t="s">
        <v>134</v>
      </c>
      <c r="AL1632" s="0" t="s">
        <v>134</v>
      </c>
      <c r="AM1632" s="0" t="s">
        <v>134</v>
      </c>
      <c r="AN1632" s="0" t="s">
        <v>134</v>
      </c>
      <c r="AO1632" s="0" t="s">
        <v>134</v>
      </c>
      <c r="AP1632" s="0" t="s">
        <v>134</v>
      </c>
      <c r="AQ1632" s="0" t="s">
        <v>134</v>
      </c>
      <c r="AR1632" s="0" t="s">
        <v>134</v>
      </c>
      <c r="AS1632" s="0" t="s">
        <v>134</v>
      </c>
      <c r="AT1632" s="0" t="s">
        <v>134</v>
      </c>
      <c r="AU1632" s="0" t="s">
        <v>134</v>
      </c>
      <c r="AV1632" s="0" t="s">
        <v>134</v>
      </c>
      <c r="AW1632" s="0" t="s">
        <v>134</v>
      </c>
      <c r="AX1632" s="0" t="s">
        <v>134</v>
      </c>
      <c r="AY1632" s="0" t="s">
        <v>134</v>
      </c>
      <c r="AZ1632" s="0" t="s">
        <v>134</v>
      </c>
      <c r="BA1632" s="0" t="s">
        <v>134</v>
      </c>
      <c r="BB1632" s="0" t="s">
        <v>134</v>
      </c>
      <c r="BC1632" s="0" t="s">
        <v>134</v>
      </c>
      <c r="BD1632" s="0" t="s">
        <v>134</v>
      </c>
      <c r="BE1632" s="0" t="s">
        <v>134</v>
      </c>
      <c r="BF1632" s="0" t="s">
        <v>134</v>
      </c>
      <c r="BG1632" s="0" t="s">
        <v>134</v>
      </c>
      <c r="BH1632" s="0" t="s">
        <v>134</v>
      </c>
      <c r="BI1632" s="0" t="s">
        <v>134</v>
      </c>
      <c r="BJ1632" s="0" t="s">
        <v>134</v>
      </c>
      <c r="BK1632" s="0" t="s">
        <v>134</v>
      </c>
      <c r="BL1632" s="0" t="s">
        <v>134</v>
      </c>
      <c r="BM1632" s="0" t="s">
        <v>134</v>
      </c>
      <c r="BN1632" s="0" t="s">
        <v>134</v>
      </c>
      <c r="BO1632" s="0" t="s">
        <v>134</v>
      </c>
      <c r="BP1632" s="0" t="s">
        <v>134</v>
      </c>
      <c r="BQ1632" s="0" t="s">
        <v>134</v>
      </c>
      <c r="BR1632" s="0" t="s">
        <v>134</v>
      </c>
      <c r="BS1632" s="0" t="s">
        <v>134</v>
      </c>
      <c r="BT1632" s="0" t="s">
        <v>134</v>
      </c>
      <c r="BU1632" s="0" t="s">
        <v>134</v>
      </c>
      <c r="BV1632" s="0" t="s">
        <v>134</v>
      </c>
      <c r="BW1632" s="0" t="s">
        <v>134</v>
      </c>
      <c r="BX1632" s="0" t="s">
        <v>134</v>
      </c>
      <c r="BZ1632" s="0" t="s">
        <v>134</v>
      </c>
      <c r="CA1632" s="0" t="s">
        <v>134</v>
      </c>
      <c r="CB1632" s="0" t="s">
        <v>134</v>
      </c>
      <c r="CC1632" s="0" t="s">
        <v>134</v>
      </c>
      <c r="CD1632" s="0" t="s">
        <v>134</v>
      </c>
      <c r="CE1632" s="0" t="s">
        <v>134</v>
      </c>
    </row>
    <row r="1633" customFormat="false" ht="12.75" hidden="false" customHeight="false" outlineLevel="0" collapsed="false">
      <c r="E1633" s="9" t="s">
        <v>134</v>
      </c>
      <c r="F1633" s="9" t="s">
        <v>134</v>
      </c>
      <c r="G1633" s="9" t="s">
        <v>134</v>
      </c>
      <c r="Q1633" s="0" t="s">
        <v>134</v>
      </c>
      <c r="R1633" s="0" t="s">
        <v>134</v>
      </c>
      <c r="S1633" s="0" t="s">
        <v>134</v>
      </c>
      <c r="T1633" s="0" t="s">
        <v>134</v>
      </c>
      <c r="U1633" s="0" t="s">
        <v>134</v>
      </c>
      <c r="V1633" s="0" t="s">
        <v>134</v>
      </c>
      <c r="W1633" s="0" t="s">
        <v>134</v>
      </c>
      <c r="X1633" s="0" t="s">
        <v>134</v>
      </c>
      <c r="Y1633" s="0" t="s">
        <v>134</v>
      </c>
      <c r="Z1633" s="0" t="s">
        <v>134</v>
      </c>
      <c r="AA1633" s="0" t="s">
        <v>134</v>
      </c>
      <c r="AB1633" s="0" t="s">
        <v>134</v>
      </c>
      <c r="AC1633" s="0" t="s">
        <v>134</v>
      </c>
      <c r="AD1633" s="0" t="s">
        <v>134</v>
      </c>
      <c r="AE1633" s="0" t="s">
        <v>134</v>
      </c>
      <c r="AF1633" s="0" t="s">
        <v>134</v>
      </c>
      <c r="AG1633" s="0" t="s">
        <v>134</v>
      </c>
      <c r="AH1633" s="0" t="s">
        <v>134</v>
      </c>
      <c r="AI1633" s="0" t="s">
        <v>134</v>
      </c>
      <c r="AJ1633" s="0" t="s">
        <v>134</v>
      </c>
      <c r="AK1633" s="0" t="s">
        <v>134</v>
      </c>
      <c r="AL1633" s="0" t="s">
        <v>134</v>
      </c>
      <c r="AM1633" s="0" t="s">
        <v>134</v>
      </c>
      <c r="AN1633" s="0" t="s">
        <v>134</v>
      </c>
      <c r="AO1633" s="0" t="s">
        <v>134</v>
      </c>
      <c r="AP1633" s="0" t="s">
        <v>134</v>
      </c>
      <c r="AQ1633" s="0" t="s">
        <v>134</v>
      </c>
      <c r="AR1633" s="0" t="s">
        <v>134</v>
      </c>
      <c r="AS1633" s="0" t="s">
        <v>134</v>
      </c>
      <c r="AT1633" s="0" t="s">
        <v>134</v>
      </c>
      <c r="AU1633" s="0" t="s">
        <v>134</v>
      </c>
      <c r="AV1633" s="0" t="s">
        <v>134</v>
      </c>
      <c r="AW1633" s="0" t="s">
        <v>134</v>
      </c>
      <c r="AX1633" s="0" t="s">
        <v>134</v>
      </c>
      <c r="AY1633" s="0" t="s">
        <v>134</v>
      </c>
      <c r="AZ1633" s="0" t="s">
        <v>134</v>
      </c>
      <c r="BA1633" s="0" t="s">
        <v>134</v>
      </c>
      <c r="BB1633" s="0" t="s">
        <v>134</v>
      </c>
      <c r="BC1633" s="0" t="s">
        <v>134</v>
      </c>
      <c r="BD1633" s="0" t="s">
        <v>134</v>
      </c>
      <c r="BE1633" s="0" t="s">
        <v>134</v>
      </c>
      <c r="BF1633" s="0" t="s">
        <v>134</v>
      </c>
      <c r="BG1633" s="0" t="s">
        <v>134</v>
      </c>
      <c r="BH1633" s="0" t="s">
        <v>134</v>
      </c>
      <c r="BI1633" s="0" t="s">
        <v>134</v>
      </c>
      <c r="BJ1633" s="0" t="s">
        <v>134</v>
      </c>
      <c r="BK1633" s="0" t="s">
        <v>134</v>
      </c>
      <c r="BL1633" s="0" t="s">
        <v>134</v>
      </c>
      <c r="BM1633" s="0" t="s">
        <v>134</v>
      </c>
      <c r="BN1633" s="0" t="s">
        <v>134</v>
      </c>
      <c r="BO1633" s="0" t="s">
        <v>134</v>
      </c>
      <c r="BP1633" s="0" t="s">
        <v>134</v>
      </c>
      <c r="BQ1633" s="0" t="s">
        <v>134</v>
      </c>
      <c r="BR1633" s="0" t="s">
        <v>134</v>
      </c>
      <c r="BS1633" s="0" t="s">
        <v>134</v>
      </c>
      <c r="BT1633" s="0" t="s">
        <v>134</v>
      </c>
      <c r="BU1633" s="0" t="s">
        <v>134</v>
      </c>
      <c r="BV1633" s="0" t="s">
        <v>134</v>
      </c>
      <c r="BW1633" s="0" t="s">
        <v>134</v>
      </c>
      <c r="BX1633" s="0" t="s">
        <v>134</v>
      </c>
      <c r="BZ1633" s="0" t="s">
        <v>134</v>
      </c>
      <c r="CA1633" s="0" t="s">
        <v>134</v>
      </c>
      <c r="CB1633" s="0" t="s">
        <v>134</v>
      </c>
      <c r="CC1633" s="0" t="s">
        <v>134</v>
      </c>
      <c r="CD1633" s="0" t="s">
        <v>134</v>
      </c>
      <c r="CE1633" s="0" t="s">
        <v>134</v>
      </c>
    </row>
    <row r="1634" customFormat="false" ht="12.75" hidden="false" customHeight="false" outlineLevel="0" collapsed="false">
      <c r="E1634" s="9" t="s">
        <v>134</v>
      </c>
      <c r="F1634" s="9" t="s">
        <v>134</v>
      </c>
      <c r="G1634" s="9" t="s">
        <v>134</v>
      </c>
      <c r="Q1634" s="0" t="s">
        <v>134</v>
      </c>
      <c r="R1634" s="0" t="s">
        <v>134</v>
      </c>
      <c r="S1634" s="0" t="s">
        <v>134</v>
      </c>
      <c r="T1634" s="0" t="s">
        <v>134</v>
      </c>
      <c r="U1634" s="0" t="s">
        <v>134</v>
      </c>
      <c r="V1634" s="0" t="s">
        <v>134</v>
      </c>
      <c r="W1634" s="0" t="s">
        <v>134</v>
      </c>
      <c r="X1634" s="0" t="s">
        <v>134</v>
      </c>
      <c r="Y1634" s="0" t="s">
        <v>134</v>
      </c>
      <c r="Z1634" s="0" t="s">
        <v>134</v>
      </c>
      <c r="AA1634" s="0" t="s">
        <v>134</v>
      </c>
      <c r="AB1634" s="0" t="s">
        <v>134</v>
      </c>
      <c r="AC1634" s="0" t="s">
        <v>134</v>
      </c>
      <c r="AD1634" s="0" t="s">
        <v>134</v>
      </c>
      <c r="AE1634" s="0" t="s">
        <v>134</v>
      </c>
      <c r="AF1634" s="0" t="s">
        <v>134</v>
      </c>
      <c r="AG1634" s="0" t="s">
        <v>134</v>
      </c>
      <c r="AH1634" s="0" t="s">
        <v>134</v>
      </c>
      <c r="AI1634" s="0" t="s">
        <v>134</v>
      </c>
      <c r="AJ1634" s="0" t="s">
        <v>134</v>
      </c>
      <c r="AK1634" s="0" t="s">
        <v>134</v>
      </c>
      <c r="AL1634" s="0" t="s">
        <v>134</v>
      </c>
      <c r="AM1634" s="0" t="s">
        <v>134</v>
      </c>
      <c r="AN1634" s="0" t="s">
        <v>134</v>
      </c>
      <c r="AO1634" s="0" t="s">
        <v>134</v>
      </c>
      <c r="AP1634" s="0" t="s">
        <v>134</v>
      </c>
      <c r="AQ1634" s="0" t="s">
        <v>134</v>
      </c>
      <c r="AR1634" s="0" t="s">
        <v>134</v>
      </c>
      <c r="AS1634" s="0" t="s">
        <v>134</v>
      </c>
      <c r="AT1634" s="0" t="s">
        <v>134</v>
      </c>
      <c r="AU1634" s="0" t="s">
        <v>134</v>
      </c>
      <c r="AV1634" s="0" t="s">
        <v>134</v>
      </c>
      <c r="AW1634" s="0" t="s">
        <v>134</v>
      </c>
      <c r="AX1634" s="0" t="s">
        <v>134</v>
      </c>
      <c r="AY1634" s="0" t="s">
        <v>134</v>
      </c>
      <c r="AZ1634" s="0" t="s">
        <v>134</v>
      </c>
      <c r="BA1634" s="0" t="s">
        <v>134</v>
      </c>
      <c r="BB1634" s="0" t="s">
        <v>134</v>
      </c>
      <c r="BC1634" s="0" t="s">
        <v>134</v>
      </c>
      <c r="BD1634" s="0" t="s">
        <v>134</v>
      </c>
      <c r="BE1634" s="0" t="s">
        <v>134</v>
      </c>
      <c r="BF1634" s="0" t="s">
        <v>134</v>
      </c>
      <c r="BG1634" s="0" t="s">
        <v>134</v>
      </c>
      <c r="BH1634" s="0" t="s">
        <v>134</v>
      </c>
      <c r="BI1634" s="0" t="s">
        <v>134</v>
      </c>
      <c r="BJ1634" s="0" t="s">
        <v>134</v>
      </c>
      <c r="BK1634" s="0" t="s">
        <v>134</v>
      </c>
      <c r="BL1634" s="0" t="s">
        <v>134</v>
      </c>
      <c r="BM1634" s="0" t="s">
        <v>134</v>
      </c>
      <c r="BN1634" s="0" t="s">
        <v>134</v>
      </c>
      <c r="BO1634" s="0" t="s">
        <v>134</v>
      </c>
      <c r="BP1634" s="0" t="s">
        <v>134</v>
      </c>
      <c r="BQ1634" s="0" t="s">
        <v>134</v>
      </c>
      <c r="BR1634" s="0" t="s">
        <v>134</v>
      </c>
      <c r="BS1634" s="0" t="s">
        <v>134</v>
      </c>
      <c r="BT1634" s="0" t="s">
        <v>134</v>
      </c>
      <c r="BU1634" s="0" t="s">
        <v>134</v>
      </c>
      <c r="BV1634" s="0" t="s">
        <v>134</v>
      </c>
      <c r="BW1634" s="0" t="s">
        <v>134</v>
      </c>
      <c r="BX1634" s="0" t="s">
        <v>134</v>
      </c>
      <c r="BZ1634" s="0" t="s">
        <v>134</v>
      </c>
      <c r="CA1634" s="0" t="s">
        <v>134</v>
      </c>
      <c r="CB1634" s="0" t="s">
        <v>134</v>
      </c>
      <c r="CC1634" s="0" t="s">
        <v>134</v>
      </c>
      <c r="CD1634" s="0" t="s">
        <v>134</v>
      </c>
      <c r="CE1634" s="0" t="s">
        <v>134</v>
      </c>
    </row>
    <row r="1635" customFormat="false" ht="12.75" hidden="false" customHeight="false" outlineLevel="0" collapsed="false">
      <c r="E1635" s="9" t="s">
        <v>134</v>
      </c>
      <c r="F1635" s="9" t="s">
        <v>134</v>
      </c>
      <c r="G1635" s="9" t="s">
        <v>134</v>
      </c>
      <c r="Q1635" s="0" t="s">
        <v>134</v>
      </c>
      <c r="R1635" s="0" t="s">
        <v>134</v>
      </c>
      <c r="S1635" s="0" t="s">
        <v>134</v>
      </c>
      <c r="T1635" s="0" t="s">
        <v>134</v>
      </c>
      <c r="U1635" s="0" t="s">
        <v>134</v>
      </c>
      <c r="V1635" s="0" t="s">
        <v>134</v>
      </c>
      <c r="W1635" s="0" t="s">
        <v>134</v>
      </c>
      <c r="X1635" s="0" t="s">
        <v>134</v>
      </c>
      <c r="Y1635" s="0" t="s">
        <v>134</v>
      </c>
      <c r="Z1635" s="0" t="s">
        <v>134</v>
      </c>
      <c r="AA1635" s="0" t="s">
        <v>134</v>
      </c>
      <c r="AB1635" s="0" t="s">
        <v>134</v>
      </c>
      <c r="AC1635" s="0" t="s">
        <v>134</v>
      </c>
      <c r="AD1635" s="0" t="s">
        <v>134</v>
      </c>
      <c r="AE1635" s="0" t="s">
        <v>134</v>
      </c>
      <c r="AF1635" s="0" t="s">
        <v>134</v>
      </c>
      <c r="AG1635" s="0" t="s">
        <v>134</v>
      </c>
      <c r="AH1635" s="0" t="s">
        <v>134</v>
      </c>
      <c r="AI1635" s="0" t="s">
        <v>134</v>
      </c>
      <c r="AJ1635" s="0" t="s">
        <v>134</v>
      </c>
      <c r="AK1635" s="0" t="s">
        <v>134</v>
      </c>
      <c r="AL1635" s="0" t="s">
        <v>134</v>
      </c>
      <c r="AM1635" s="0" t="s">
        <v>134</v>
      </c>
      <c r="AN1635" s="0" t="s">
        <v>134</v>
      </c>
      <c r="AO1635" s="0" t="s">
        <v>134</v>
      </c>
      <c r="AP1635" s="0" t="s">
        <v>134</v>
      </c>
      <c r="AQ1635" s="0" t="s">
        <v>134</v>
      </c>
      <c r="AR1635" s="0" t="s">
        <v>134</v>
      </c>
      <c r="AS1635" s="0" t="s">
        <v>134</v>
      </c>
      <c r="AT1635" s="0" t="s">
        <v>134</v>
      </c>
      <c r="AU1635" s="0" t="s">
        <v>134</v>
      </c>
      <c r="AV1635" s="0" t="s">
        <v>134</v>
      </c>
      <c r="AW1635" s="0" t="s">
        <v>134</v>
      </c>
      <c r="AX1635" s="0" t="s">
        <v>134</v>
      </c>
      <c r="AY1635" s="0" t="s">
        <v>134</v>
      </c>
      <c r="AZ1635" s="0" t="s">
        <v>134</v>
      </c>
      <c r="BA1635" s="0" t="s">
        <v>134</v>
      </c>
      <c r="BB1635" s="0" t="s">
        <v>134</v>
      </c>
      <c r="BC1635" s="0" t="s">
        <v>134</v>
      </c>
      <c r="BD1635" s="0" t="s">
        <v>134</v>
      </c>
      <c r="BE1635" s="0" t="s">
        <v>134</v>
      </c>
      <c r="BF1635" s="0" t="s">
        <v>134</v>
      </c>
      <c r="BG1635" s="0" t="s">
        <v>134</v>
      </c>
      <c r="BH1635" s="0" t="s">
        <v>134</v>
      </c>
      <c r="BI1635" s="0" t="s">
        <v>134</v>
      </c>
      <c r="BJ1635" s="0" t="s">
        <v>134</v>
      </c>
      <c r="BK1635" s="0" t="s">
        <v>134</v>
      </c>
      <c r="BL1635" s="0" t="s">
        <v>134</v>
      </c>
      <c r="BM1635" s="0" t="s">
        <v>134</v>
      </c>
      <c r="BN1635" s="0" t="s">
        <v>134</v>
      </c>
      <c r="BO1635" s="0" t="s">
        <v>134</v>
      </c>
      <c r="BP1635" s="0" t="s">
        <v>134</v>
      </c>
      <c r="BQ1635" s="0" t="s">
        <v>134</v>
      </c>
      <c r="BR1635" s="0" t="s">
        <v>134</v>
      </c>
      <c r="BS1635" s="0" t="s">
        <v>134</v>
      </c>
      <c r="BT1635" s="0" t="s">
        <v>134</v>
      </c>
      <c r="BU1635" s="0" t="s">
        <v>134</v>
      </c>
      <c r="BV1635" s="0" t="s">
        <v>134</v>
      </c>
      <c r="BW1635" s="0" t="s">
        <v>134</v>
      </c>
      <c r="BX1635" s="0" t="s">
        <v>134</v>
      </c>
      <c r="BZ1635" s="0" t="s">
        <v>134</v>
      </c>
      <c r="CA1635" s="0" t="s">
        <v>134</v>
      </c>
      <c r="CB1635" s="0" t="s">
        <v>134</v>
      </c>
      <c r="CC1635" s="0" t="s">
        <v>134</v>
      </c>
      <c r="CD1635" s="0" t="s">
        <v>134</v>
      </c>
      <c r="CE1635" s="0" t="s">
        <v>134</v>
      </c>
    </row>
    <row r="1636" customFormat="false" ht="12.75" hidden="false" customHeight="false" outlineLevel="0" collapsed="false">
      <c r="E1636" s="9" t="s">
        <v>134</v>
      </c>
      <c r="F1636" s="9" t="s">
        <v>134</v>
      </c>
      <c r="G1636" s="9" t="s">
        <v>134</v>
      </c>
      <c r="Q1636" s="0" t="s">
        <v>134</v>
      </c>
      <c r="R1636" s="0" t="s">
        <v>134</v>
      </c>
      <c r="S1636" s="0" t="s">
        <v>134</v>
      </c>
      <c r="T1636" s="0" t="s">
        <v>134</v>
      </c>
      <c r="U1636" s="0" t="s">
        <v>134</v>
      </c>
      <c r="V1636" s="0" t="s">
        <v>134</v>
      </c>
      <c r="W1636" s="0" t="s">
        <v>134</v>
      </c>
      <c r="X1636" s="0" t="s">
        <v>134</v>
      </c>
      <c r="Y1636" s="0" t="s">
        <v>134</v>
      </c>
      <c r="Z1636" s="0" t="s">
        <v>134</v>
      </c>
      <c r="AA1636" s="0" t="s">
        <v>134</v>
      </c>
      <c r="AB1636" s="0" t="s">
        <v>134</v>
      </c>
      <c r="AC1636" s="0" t="s">
        <v>134</v>
      </c>
      <c r="AD1636" s="0" t="s">
        <v>134</v>
      </c>
      <c r="AE1636" s="0" t="s">
        <v>134</v>
      </c>
      <c r="AF1636" s="0" t="s">
        <v>134</v>
      </c>
      <c r="AG1636" s="0" t="s">
        <v>134</v>
      </c>
      <c r="AH1636" s="0" t="s">
        <v>134</v>
      </c>
      <c r="AI1636" s="0" t="s">
        <v>134</v>
      </c>
      <c r="AJ1636" s="0" t="s">
        <v>134</v>
      </c>
      <c r="AK1636" s="0" t="s">
        <v>134</v>
      </c>
      <c r="AL1636" s="0" t="s">
        <v>134</v>
      </c>
      <c r="AM1636" s="0" t="s">
        <v>134</v>
      </c>
      <c r="AN1636" s="0" t="s">
        <v>134</v>
      </c>
      <c r="AO1636" s="0" t="s">
        <v>134</v>
      </c>
      <c r="AP1636" s="0" t="s">
        <v>134</v>
      </c>
      <c r="AQ1636" s="0" t="s">
        <v>134</v>
      </c>
      <c r="AR1636" s="0" t="s">
        <v>134</v>
      </c>
      <c r="AS1636" s="0" t="s">
        <v>134</v>
      </c>
      <c r="AT1636" s="0" t="s">
        <v>134</v>
      </c>
      <c r="AU1636" s="0" t="s">
        <v>134</v>
      </c>
      <c r="AV1636" s="0" t="s">
        <v>134</v>
      </c>
      <c r="AW1636" s="0" t="s">
        <v>134</v>
      </c>
      <c r="AX1636" s="0" t="s">
        <v>134</v>
      </c>
      <c r="AY1636" s="0" t="s">
        <v>134</v>
      </c>
      <c r="AZ1636" s="0" t="s">
        <v>134</v>
      </c>
      <c r="BA1636" s="0" t="s">
        <v>134</v>
      </c>
      <c r="BB1636" s="0" t="s">
        <v>134</v>
      </c>
      <c r="BC1636" s="0" t="s">
        <v>134</v>
      </c>
      <c r="BD1636" s="0" t="s">
        <v>134</v>
      </c>
      <c r="BE1636" s="0" t="s">
        <v>134</v>
      </c>
      <c r="BF1636" s="0" t="s">
        <v>134</v>
      </c>
      <c r="BG1636" s="0" t="s">
        <v>134</v>
      </c>
      <c r="BH1636" s="0" t="s">
        <v>134</v>
      </c>
      <c r="BI1636" s="0" t="s">
        <v>134</v>
      </c>
      <c r="BJ1636" s="0" t="s">
        <v>134</v>
      </c>
      <c r="BK1636" s="0" t="s">
        <v>134</v>
      </c>
      <c r="BL1636" s="0" t="s">
        <v>134</v>
      </c>
      <c r="BM1636" s="0" t="s">
        <v>134</v>
      </c>
      <c r="BN1636" s="0" t="s">
        <v>134</v>
      </c>
      <c r="BO1636" s="0" t="s">
        <v>134</v>
      </c>
      <c r="BP1636" s="0" t="s">
        <v>134</v>
      </c>
      <c r="BQ1636" s="0" t="s">
        <v>134</v>
      </c>
      <c r="BR1636" s="0" t="s">
        <v>134</v>
      </c>
      <c r="BS1636" s="0" t="s">
        <v>134</v>
      </c>
      <c r="BT1636" s="0" t="s">
        <v>134</v>
      </c>
      <c r="BU1636" s="0" t="s">
        <v>134</v>
      </c>
      <c r="BV1636" s="0" t="s">
        <v>134</v>
      </c>
      <c r="BW1636" s="0" t="s">
        <v>134</v>
      </c>
      <c r="BX1636" s="0" t="s">
        <v>134</v>
      </c>
      <c r="BZ1636" s="0" t="s">
        <v>134</v>
      </c>
      <c r="CA1636" s="0" t="s">
        <v>134</v>
      </c>
      <c r="CB1636" s="0" t="s">
        <v>134</v>
      </c>
      <c r="CC1636" s="0" t="s">
        <v>134</v>
      </c>
      <c r="CD1636" s="0" t="s">
        <v>134</v>
      </c>
      <c r="CE1636" s="0" t="s">
        <v>134</v>
      </c>
    </row>
    <row r="1637" customFormat="false" ht="12.75" hidden="false" customHeight="false" outlineLevel="0" collapsed="false">
      <c r="E1637" s="9" t="s">
        <v>134</v>
      </c>
      <c r="F1637" s="9" t="s">
        <v>134</v>
      </c>
      <c r="G1637" s="9" t="s">
        <v>134</v>
      </c>
      <c r="Q1637" s="0" t="s">
        <v>134</v>
      </c>
      <c r="R1637" s="0" t="s">
        <v>134</v>
      </c>
      <c r="S1637" s="0" t="s">
        <v>134</v>
      </c>
      <c r="T1637" s="0" t="s">
        <v>134</v>
      </c>
      <c r="U1637" s="0" t="s">
        <v>134</v>
      </c>
      <c r="V1637" s="0" t="s">
        <v>134</v>
      </c>
      <c r="W1637" s="0" t="s">
        <v>134</v>
      </c>
      <c r="X1637" s="0" t="s">
        <v>134</v>
      </c>
      <c r="Y1637" s="0" t="s">
        <v>134</v>
      </c>
      <c r="Z1637" s="0" t="s">
        <v>134</v>
      </c>
      <c r="AA1637" s="0" t="s">
        <v>134</v>
      </c>
      <c r="AB1637" s="0" t="s">
        <v>134</v>
      </c>
      <c r="AC1637" s="0" t="s">
        <v>134</v>
      </c>
      <c r="AD1637" s="0" t="s">
        <v>134</v>
      </c>
      <c r="AE1637" s="0" t="s">
        <v>134</v>
      </c>
      <c r="AF1637" s="0" t="s">
        <v>134</v>
      </c>
      <c r="AG1637" s="0" t="s">
        <v>134</v>
      </c>
      <c r="AH1637" s="0" t="s">
        <v>134</v>
      </c>
      <c r="AI1637" s="0" t="s">
        <v>134</v>
      </c>
      <c r="AJ1637" s="0" t="s">
        <v>134</v>
      </c>
      <c r="AK1637" s="0" t="s">
        <v>134</v>
      </c>
      <c r="AL1637" s="0" t="s">
        <v>134</v>
      </c>
      <c r="AM1637" s="0" t="s">
        <v>134</v>
      </c>
      <c r="AN1637" s="0" t="s">
        <v>134</v>
      </c>
      <c r="AO1637" s="0" t="s">
        <v>134</v>
      </c>
      <c r="AP1637" s="0" t="s">
        <v>134</v>
      </c>
      <c r="AQ1637" s="0" t="s">
        <v>134</v>
      </c>
      <c r="AR1637" s="0" t="s">
        <v>134</v>
      </c>
      <c r="AS1637" s="0" t="s">
        <v>134</v>
      </c>
      <c r="AT1637" s="0" t="s">
        <v>134</v>
      </c>
      <c r="AU1637" s="0" t="s">
        <v>134</v>
      </c>
      <c r="AV1637" s="0" t="s">
        <v>134</v>
      </c>
      <c r="AW1637" s="0" t="s">
        <v>134</v>
      </c>
      <c r="AX1637" s="0" t="s">
        <v>134</v>
      </c>
      <c r="AY1637" s="0" t="s">
        <v>134</v>
      </c>
      <c r="AZ1637" s="0" t="s">
        <v>134</v>
      </c>
      <c r="BA1637" s="0" t="s">
        <v>134</v>
      </c>
      <c r="BB1637" s="0" t="s">
        <v>134</v>
      </c>
      <c r="BC1637" s="0" t="s">
        <v>134</v>
      </c>
      <c r="BD1637" s="0" t="s">
        <v>134</v>
      </c>
      <c r="BE1637" s="0" t="s">
        <v>134</v>
      </c>
      <c r="BF1637" s="0" t="s">
        <v>134</v>
      </c>
      <c r="BG1637" s="0" t="s">
        <v>134</v>
      </c>
      <c r="BH1637" s="0" t="s">
        <v>134</v>
      </c>
      <c r="BI1637" s="0" t="s">
        <v>134</v>
      </c>
      <c r="BJ1637" s="0" t="s">
        <v>134</v>
      </c>
      <c r="BK1637" s="0" t="s">
        <v>134</v>
      </c>
      <c r="BL1637" s="0" t="s">
        <v>134</v>
      </c>
      <c r="BM1637" s="0" t="s">
        <v>134</v>
      </c>
      <c r="BN1637" s="0" t="s">
        <v>134</v>
      </c>
      <c r="BO1637" s="0" t="s">
        <v>134</v>
      </c>
      <c r="BP1637" s="0" t="s">
        <v>134</v>
      </c>
      <c r="BQ1637" s="0" t="s">
        <v>134</v>
      </c>
      <c r="BR1637" s="0" t="s">
        <v>134</v>
      </c>
      <c r="BS1637" s="0" t="s">
        <v>134</v>
      </c>
      <c r="BT1637" s="0" t="s">
        <v>134</v>
      </c>
      <c r="BU1637" s="0" t="s">
        <v>134</v>
      </c>
      <c r="BV1637" s="0" t="s">
        <v>134</v>
      </c>
      <c r="BW1637" s="0" t="s">
        <v>134</v>
      </c>
      <c r="BX1637" s="0" t="s">
        <v>134</v>
      </c>
      <c r="BZ1637" s="0" t="s">
        <v>134</v>
      </c>
      <c r="CA1637" s="0" t="s">
        <v>134</v>
      </c>
      <c r="CB1637" s="0" t="s">
        <v>134</v>
      </c>
      <c r="CC1637" s="0" t="s">
        <v>134</v>
      </c>
      <c r="CD1637" s="0" t="s">
        <v>134</v>
      </c>
      <c r="CE1637" s="0" t="s">
        <v>134</v>
      </c>
    </row>
    <row r="1638" customFormat="false" ht="12.75" hidden="false" customHeight="false" outlineLevel="0" collapsed="false">
      <c r="E1638" s="9" t="s">
        <v>134</v>
      </c>
      <c r="F1638" s="9" t="s">
        <v>134</v>
      </c>
      <c r="G1638" s="9" t="s">
        <v>134</v>
      </c>
      <c r="Q1638" s="0" t="s">
        <v>134</v>
      </c>
      <c r="R1638" s="0" t="s">
        <v>134</v>
      </c>
      <c r="S1638" s="0" t="s">
        <v>134</v>
      </c>
      <c r="T1638" s="0" t="s">
        <v>134</v>
      </c>
      <c r="U1638" s="0" t="s">
        <v>134</v>
      </c>
      <c r="V1638" s="0" t="s">
        <v>134</v>
      </c>
      <c r="W1638" s="0" t="s">
        <v>134</v>
      </c>
      <c r="X1638" s="0" t="s">
        <v>134</v>
      </c>
      <c r="Y1638" s="0" t="s">
        <v>134</v>
      </c>
      <c r="Z1638" s="0" t="s">
        <v>134</v>
      </c>
      <c r="AA1638" s="0" t="s">
        <v>134</v>
      </c>
      <c r="AB1638" s="0" t="s">
        <v>134</v>
      </c>
      <c r="AC1638" s="0" t="s">
        <v>134</v>
      </c>
      <c r="AD1638" s="0" t="s">
        <v>134</v>
      </c>
      <c r="AE1638" s="0" t="s">
        <v>134</v>
      </c>
      <c r="AF1638" s="0" t="s">
        <v>134</v>
      </c>
      <c r="AG1638" s="0" t="s">
        <v>134</v>
      </c>
      <c r="AH1638" s="0" t="s">
        <v>134</v>
      </c>
      <c r="AI1638" s="0" t="s">
        <v>134</v>
      </c>
      <c r="AJ1638" s="0" t="s">
        <v>134</v>
      </c>
      <c r="AK1638" s="0" t="s">
        <v>134</v>
      </c>
      <c r="AL1638" s="0" t="s">
        <v>134</v>
      </c>
      <c r="AM1638" s="0" t="s">
        <v>134</v>
      </c>
      <c r="AN1638" s="0" t="s">
        <v>134</v>
      </c>
      <c r="AO1638" s="0" t="s">
        <v>134</v>
      </c>
      <c r="AP1638" s="0" t="s">
        <v>134</v>
      </c>
      <c r="AQ1638" s="0" t="s">
        <v>134</v>
      </c>
      <c r="AR1638" s="0" t="s">
        <v>134</v>
      </c>
      <c r="AS1638" s="0" t="s">
        <v>134</v>
      </c>
      <c r="AT1638" s="0" t="s">
        <v>134</v>
      </c>
      <c r="AU1638" s="0" t="s">
        <v>134</v>
      </c>
      <c r="AV1638" s="0" t="s">
        <v>134</v>
      </c>
      <c r="AW1638" s="0" t="s">
        <v>134</v>
      </c>
      <c r="AX1638" s="0" t="s">
        <v>134</v>
      </c>
      <c r="AY1638" s="0" t="s">
        <v>134</v>
      </c>
      <c r="AZ1638" s="0" t="s">
        <v>134</v>
      </c>
      <c r="BA1638" s="0" t="s">
        <v>134</v>
      </c>
      <c r="BB1638" s="0" t="s">
        <v>134</v>
      </c>
      <c r="BC1638" s="0" t="s">
        <v>134</v>
      </c>
      <c r="BD1638" s="0" t="s">
        <v>134</v>
      </c>
      <c r="BE1638" s="0" t="s">
        <v>134</v>
      </c>
      <c r="BF1638" s="0" t="s">
        <v>134</v>
      </c>
      <c r="BG1638" s="0" t="s">
        <v>134</v>
      </c>
      <c r="BH1638" s="0" t="s">
        <v>134</v>
      </c>
      <c r="BI1638" s="0" t="s">
        <v>134</v>
      </c>
      <c r="BJ1638" s="0" t="s">
        <v>134</v>
      </c>
      <c r="BK1638" s="0" t="s">
        <v>134</v>
      </c>
      <c r="BL1638" s="0" t="s">
        <v>134</v>
      </c>
      <c r="BM1638" s="0" t="s">
        <v>134</v>
      </c>
      <c r="BN1638" s="0" t="s">
        <v>134</v>
      </c>
      <c r="BO1638" s="0" t="s">
        <v>134</v>
      </c>
      <c r="BP1638" s="0" t="s">
        <v>134</v>
      </c>
      <c r="BQ1638" s="0" t="s">
        <v>134</v>
      </c>
      <c r="BR1638" s="0" t="s">
        <v>134</v>
      </c>
      <c r="BS1638" s="0" t="s">
        <v>134</v>
      </c>
      <c r="BT1638" s="0" t="s">
        <v>134</v>
      </c>
      <c r="BU1638" s="0" t="s">
        <v>134</v>
      </c>
      <c r="BV1638" s="0" t="s">
        <v>134</v>
      </c>
      <c r="BW1638" s="0" t="s">
        <v>134</v>
      </c>
      <c r="BX1638" s="0" t="s">
        <v>134</v>
      </c>
      <c r="BZ1638" s="0" t="s">
        <v>134</v>
      </c>
      <c r="CA1638" s="0" t="s">
        <v>134</v>
      </c>
      <c r="CB1638" s="0" t="s">
        <v>134</v>
      </c>
      <c r="CC1638" s="0" t="s">
        <v>134</v>
      </c>
      <c r="CD1638" s="0" t="s">
        <v>134</v>
      </c>
      <c r="CE1638" s="0" t="s">
        <v>134</v>
      </c>
    </row>
    <row r="1639" customFormat="false" ht="12.75" hidden="false" customHeight="false" outlineLevel="0" collapsed="false">
      <c r="E1639" s="9" t="s">
        <v>134</v>
      </c>
      <c r="F1639" s="9" t="s">
        <v>134</v>
      </c>
      <c r="G1639" s="9" t="s">
        <v>134</v>
      </c>
      <c r="Q1639" s="0" t="s">
        <v>134</v>
      </c>
      <c r="R1639" s="0" t="s">
        <v>134</v>
      </c>
      <c r="S1639" s="0" t="s">
        <v>134</v>
      </c>
      <c r="T1639" s="0" t="s">
        <v>134</v>
      </c>
      <c r="U1639" s="0" t="s">
        <v>134</v>
      </c>
      <c r="V1639" s="0" t="s">
        <v>134</v>
      </c>
      <c r="W1639" s="0" t="s">
        <v>134</v>
      </c>
      <c r="X1639" s="0" t="s">
        <v>134</v>
      </c>
      <c r="Y1639" s="0" t="s">
        <v>134</v>
      </c>
      <c r="Z1639" s="0" t="s">
        <v>134</v>
      </c>
      <c r="AA1639" s="0" t="s">
        <v>134</v>
      </c>
      <c r="AB1639" s="0" t="s">
        <v>134</v>
      </c>
      <c r="AC1639" s="0" t="s">
        <v>134</v>
      </c>
      <c r="AD1639" s="0" t="s">
        <v>134</v>
      </c>
      <c r="AE1639" s="0" t="s">
        <v>134</v>
      </c>
      <c r="AF1639" s="0" t="s">
        <v>134</v>
      </c>
      <c r="AG1639" s="0" t="s">
        <v>134</v>
      </c>
      <c r="AH1639" s="0" t="s">
        <v>134</v>
      </c>
      <c r="AI1639" s="0" t="s">
        <v>134</v>
      </c>
      <c r="AJ1639" s="0" t="s">
        <v>134</v>
      </c>
      <c r="AK1639" s="0" t="s">
        <v>134</v>
      </c>
      <c r="AL1639" s="0" t="s">
        <v>134</v>
      </c>
      <c r="AM1639" s="0" t="s">
        <v>134</v>
      </c>
      <c r="AN1639" s="0" t="s">
        <v>134</v>
      </c>
      <c r="AO1639" s="0" t="s">
        <v>134</v>
      </c>
      <c r="AP1639" s="0" t="s">
        <v>134</v>
      </c>
      <c r="AQ1639" s="0" t="s">
        <v>134</v>
      </c>
      <c r="AR1639" s="0" t="s">
        <v>134</v>
      </c>
      <c r="AS1639" s="0" t="s">
        <v>134</v>
      </c>
      <c r="AT1639" s="0" t="s">
        <v>134</v>
      </c>
      <c r="AU1639" s="0" t="s">
        <v>134</v>
      </c>
      <c r="AV1639" s="0" t="s">
        <v>134</v>
      </c>
      <c r="AW1639" s="0" t="s">
        <v>134</v>
      </c>
      <c r="AX1639" s="0" t="s">
        <v>134</v>
      </c>
      <c r="AY1639" s="0" t="s">
        <v>134</v>
      </c>
      <c r="AZ1639" s="0" t="s">
        <v>134</v>
      </c>
      <c r="BA1639" s="0" t="s">
        <v>134</v>
      </c>
      <c r="BB1639" s="0" t="s">
        <v>134</v>
      </c>
      <c r="BC1639" s="0" t="s">
        <v>134</v>
      </c>
      <c r="BD1639" s="0" t="s">
        <v>134</v>
      </c>
      <c r="BE1639" s="0" t="s">
        <v>134</v>
      </c>
      <c r="BF1639" s="0" t="s">
        <v>134</v>
      </c>
      <c r="BG1639" s="0" t="s">
        <v>134</v>
      </c>
      <c r="BH1639" s="0" t="s">
        <v>134</v>
      </c>
      <c r="BI1639" s="0" t="s">
        <v>134</v>
      </c>
      <c r="BJ1639" s="0" t="s">
        <v>134</v>
      </c>
      <c r="BK1639" s="0" t="s">
        <v>134</v>
      </c>
      <c r="BL1639" s="0" t="s">
        <v>134</v>
      </c>
      <c r="BM1639" s="0" t="s">
        <v>134</v>
      </c>
      <c r="BN1639" s="0" t="s">
        <v>134</v>
      </c>
      <c r="BO1639" s="0" t="s">
        <v>134</v>
      </c>
      <c r="BP1639" s="0" t="s">
        <v>134</v>
      </c>
      <c r="BQ1639" s="0" t="s">
        <v>134</v>
      </c>
      <c r="BR1639" s="0" t="s">
        <v>134</v>
      </c>
      <c r="BS1639" s="0" t="s">
        <v>134</v>
      </c>
      <c r="BT1639" s="0" t="s">
        <v>134</v>
      </c>
      <c r="BU1639" s="0" t="s">
        <v>134</v>
      </c>
      <c r="BV1639" s="0" t="s">
        <v>134</v>
      </c>
      <c r="BW1639" s="0" t="s">
        <v>134</v>
      </c>
      <c r="BX1639" s="0" t="s">
        <v>134</v>
      </c>
      <c r="BZ1639" s="0" t="s">
        <v>134</v>
      </c>
      <c r="CA1639" s="0" t="s">
        <v>134</v>
      </c>
      <c r="CB1639" s="0" t="s">
        <v>134</v>
      </c>
      <c r="CC1639" s="0" t="s">
        <v>134</v>
      </c>
      <c r="CD1639" s="0" t="s">
        <v>134</v>
      </c>
      <c r="CE1639" s="0" t="s">
        <v>134</v>
      </c>
    </row>
    <row r="1640" customFormat="false" ht="12.75" hidden="false" customHeight="false" outlineLevel="0" collapsed="false">
      <c r="E1640" s="9" t="s">
        <v>134</v>
      </c>
      <c r="F1640" s="9" t="s">
        <v>134</v>
      </c>
      <c r="G1640" s="9" t="s">
        <v>134</v>
      </c>
      <c r="Q1640" s="0" t="s">
        <v>134</v>
      </c>
      <c r="R1640" s="0" t="s">
        <v>134</v>
      </c>
      <c r="S1640" s="0" t="s">
        <v>134</v>
      </c>
      <c r="T1640" s="0" t="s">
        <v>134</v>
      </c>
      <c r="U1640" s="0" t="s">
        <v>134</v>
      </c>
      <c r="V1640" s="0" t="s">
        <v>134</v>
      </c>
      <c r="W1640" s="0" t="s">
        <v>134</v>
      </c>
      <c r="X1640" s="0" t="s">
        <v>134</v>
      </c>
      <c r="Y1640" s="0" t="s">
        <v>134</v>
      </c>
      <c r="Z1640" s="0" t="s">
        <v>134</v>
      </c>
      <c r="AA1640" s="0" t="s">
        <v>134</v>
      </c>
      <c r="AB1640" s="0" t="s">
        <v>134</v>
      </c>
      <c r="AC1640" s="0" t="s">
        <v>134</v>
      </c>
      <c r="AD1640" s="0" t="s">
        <v>134</v>
      </c>
      <c r="AE1640" s="0" t="s">
        <v>134</v>
      </c>
      <c r="AF1640" s="0" t="s">
        <v>134</v>
      </c>
      <c r="AG1640" s="0" t="s">
        <v>134</v>
      </c>
      <c r="AH1640" s="0" t="s">
        <v>134</v>
      </c>
      <c r="AI1640" s="0" t="s">
        <v>134</v>
      </c>
      <c r="AJ1640" s="0" t="s">
        <v>134</v>
      </c>
      <c r="AK1640" s="0" t="s">
        <v>134</v>
      </c>
      <c r="AL1640" s="0" t="s">
        <v>134</v>
      </c>
      <c r="AM1640" s="0" t="s">
        <v>134</v>
      </c>
      <c r="AN1640" s="0" t="s">
        <v>134</v>
      </c>
      <c r="AO1640" s="0" t="s">
        <v>134</v>
      </c>
      <c r="AP1640" s="0" t="s">
        <v>134</v>
      </c>
      <c r="AQ1640" s="0" t="s">
        <v>134</v>
      </c>
      <c r="AR1640" s="0" t="s">
        <v>134</v>
      </c>
      <c r="AS1640" s="0" t="s">
        <v>134</v>
      </c>
      <c r="AT1640" s="0" t="s">
        <v>134</v>
      </c>
      <c r="AU1640" s="0" t="s">
        <v>134</v>
      </c>
      <c r="AV1640" s="0" t="s">
        <v>134</v>
      </c>
      <c r="AW1640" s="0" t="s">
        <v>134</v>
      </c>
      <c r="AX1640" s="0" t="s">
        <v>134</v>
      </c>
      <c r="AY1640" s="0" t="s">
        <v>134</v>
      </c>
      <c r="AZ1640" s="0" t="s">
        <v>134</v>
      </c>
      <c r="BA1640" s="0" t="s">
        <v>134</v>
      </c>
      <c r="BB1640" s="0" t="s">
        <v>134</v>
      </c>
      <c r="BC1640" s="0" t="s">
        <v>134</v>
      </c>
      <c r="BD1640" s="0" t="s">
        <v>134</v>
      </c>
      <c r="BE1640" s="0" t="s">
        <v>134</v>
      </c>
      <c r="BF1640" s="0" t="s">
        <v>134</v>
      </c>
      <c r="BG1640" s="0" t="s">
        <v>134</v>
      </c>
      <c r="BH1640" s="0" t="s">
        <v>134</v>
      </c>
      <c r="BI1640" s="0" t="s">
        <v>134</v>
      </c>
      <c r="BJ1640" s="0" t="s">
        <v>134</v>
      </c>
      <c r="BK1640" s="0" t="s">
        <v>134</v>
      </c>
      <c r="BL1640" s="0" t="s">
        <v>134</v>
      </c>
      <c r="BM1640" s="0" t="s">
        <v>134</v>
      </c>
      <c r="BN1640" s="0" t="s">
        <v>134</v>
      </c>
      <c r="BO1640" s="0" t="s">
        <v>134</v>
      </c>
      <c r="BP1640" s="0" t="s">
        <v>134</v>
      </c>
      <c r="BQ1640" s="0" t="s">
        <v>134</v>
      </c>
      <c r="BR1640" s="0" t="s">
        <v>134</v>
      </c>
      <c r="BS1640" s="0" t="s">
        <v>134</v>
      </c>
      <c r="BT1640" s="0" t="s">
        <v>134</v>
      </c>
      <c r="BU1640" s="0" t="s">
        <v>134</v>
      </c>
      <c r="BV1640" s="0" t="s">
        <v>134</v>
      </c>
      <c r="BW1640" s="0" t="s">
        <v>134</v>
      </c>
      <c r="BX1640" s="0" t="s">
        <v>134</v>
      </c>
      <c r="BZ1640" s="0" t="s">
        <v>134</v>
      </c>
      <c r="CA1640" s="0" t="s">
        <v>134</v>
      </c>
      <c r="CB1640" s="0" t="s">
        <v>134</v>
      </c>
      <c r="CC1640" s="0" t="s">
        <v>134</v>
      </c>
      <c r="CD1640" s="0" t="s">
        <v>134</v>
      </c>
      <c r="CE1640" s="0" t="s">
        <v>134</v>
      </c>
    </row>
    <row r="1641" customFormat="false" ht="12.75" hidden="false" customHeight="false" outlineLevel="0" collapsed="false">
      <c r="E1641" s="9" t="s">
        <v>134</v>
      </c>
      <c r="F1641" s="9" t="s">
        <v>134</v>
      </c>
      <c r="G1641" s="9" t="s">
        <v>134</v>
      </c>
      <c r="Q1641" s="0" t="s">
        <v>134</v>
      </c>
      <c r="R1641" s="0" t="s">
        <v>134</v>
      </c>
      <c r="S1641" s="0" t="s">
        <v>134</v>
      </c>
      <c r="T1641" s="0" t="s">
        <v>134</v>
      </c>
      <c r="U1641" s="0" t="s">
        <v>134</v>
      </c>
      <c r="V1641" s="0" t="s">
        <v>134</v>
      </c>
      <c r="W1641" s="0" t="s">
        <v>134</v>
      </c>
      <c r="X1641" s="0" t="s">
        <v>134</v>
      </c>
      <c r="Y1641" s="0" t="s">
        <v>134</v>
      </c>
      <c r="Z1641" s="0" t="s">
        <v>134</v>
      </c>
      <c r="AA1641" s="0" t="s">
        <v>134</v>
      </c>
      <c r="AB1641" s="0" t="s">
        <v>134</v>
      </c>
      <c r="AC1641" s="0" t="s">
        <v>134</v>
      </c>
      <c r="AD1641" s="0" t="s">
        <v>134</v>
      </c>
      <c r="AE1641" s="0" t="s">
        <v>134</v>
      </c>
      <c r="AF1641" s="0" t="s">
        <v>134</v>
      </c>
      <c r="AG1641" s="0" t="s">
        <v>134</v>
      </c>
      <c r="AH1641" s="0" t="s">
        <v>134</v>
      </c>
      <c r="AI1641" s="0" t="s">
        <v>134</v>
      </c>
      <c r="AJ1641" s="0" t="s">
        <v>134</v>
      </c>
      <c r="AK1641" s="0" t="s">
        <v>134</v>
      </c>
      <c r="AL1641" s="0" t="s">
        <v>134</v>
      </c>
      <c r="AM1641" s="0" t="s">
        <v>134</v>
      </c>
      <c r="AN1641" s="0" t="s">
        <v>134</v>
      </c>
      <c r="AO1641" s="0" t="s">
        <v>134</v>
      </c>
      <c r="AP1641" s="0" t="s">
        <v>134</v>
      </c>
      <c r="AQ1641" s="0" t="s">
        <v>134</v>
      </c>
      <c r="AR1641" s="0" t="s">
        <v>134</v>
      </c>
      <c r="AS1641" s="0" t="s">
        <v>134</v>
      </c>
      <c r="AT1641" s="0" t="s">
        <v>134</v>
      </c>
      <c r="AU1641" s="0" t="s">
        <v>134</v>
      </c>
      <c r="AV1641" s="0" t="s">
        <v>134</v>
      </c>
      <c r="AW1641" s="0" t="s">
        <v>134</v>
      </c>
      <c r="AX1641" s="0" t="s">
        <v>134</v>
      </c>
      <c r="AY1641" s="0" t="s">
        <v>134</v>
      </c>
      <c r="AZ1641" s="0" t="s">
        <v>134</v>
      </c>
      <c r="BA1641" s="0" t="s">
        <v>134</v>
      </c>
      <c r="BB1641" s="0" t="s">
        <v>134</v>
      </c>
      <c r="BC1641" s="0" t="s">
        <v>134</v>
      </c>
      <c r="BD1641" s="0" t="s">
        <v>134</v>
      </c>
      <c r="BE1641" s="0" t="s">
        <v>134</v>
      </c>
      <c r="BF1641" s="0" t="s">
        <v>134</v>
      </c>
      <c r="BG1641" s="0" t="s">
        <v>134</v>
      </c>
      <c r="BH1641" s="0" t="s">
        <v>134</v>
      </c>
      <c r="BI1641" s="0" t="s">
        <v>134</v>
      </c>
      <c r="BJ1641" s="0" t="s">
        <v>134</v>
      </c>
      <c r="BK1641" s="0" t="s">
        <v>134</v>
      </c>
      <c r="BL1641" s="0" t="s">
        <v>134</v>
      </c>
      <c r="BM1641" s="0" t="s">
        <v>134</v>
      </c>
      <c r="BN1641" s="0" t="s">
        <v>134</v>
      </c>
      <c r="BO1641" s="0" t="s">
        <v>134</v>
      </c>
      <c r="BP1641" s="0" t="s">
        <v>134</v>
      </c>
      <c r="BQ1641" s="0" t="s">
        <v>134</v>
      </c>
      <c r="BR1641" s="0" t="s">
        <v>134</v>
      </c>
      <c r="BS1641" s="0" t="s">
        <v>134</v>
      </c>
      <c r="BT1641" s="0" t="s">
        <v>134</v>
      </c>
      <c r="BU1641" s="0" t="s">
        <v>134</v>
      </c>
      <c r="BV1641" s="0" t="s">
        <v>134</v>
      </c>
      <c r="BW1641" s="0" t="s">
        <v>134</v>
      </c>
      <c r="BX1641" s="0" t="s">
        <v>134</v>
      </c>
      <c r="BZ1641" s="0" t="s">
        <v>134</v>
      </c>
      <c r="CA1641" s="0" t="s">
        <v>134</v>
      </c>
      <c r="CB1641" s="0" t="s">
        <v>134</v>
      </c>
      <c r="CC1641" s="0" t="s">
        <v>134</v>
      </c>
      <c r="CD1641" s="0" t="s">
        <v>134</v>
      </c>
      <c r="CE1641" s="0" t="s">
        <v>134</v>
      </c>
    </row>
    <row r="1642" customFormat="false" ht="12.75" hidden="false" customHeight="false" outlineLevel="0" collapsed="false">
      <c r="E1642" s="9" t="s">
        <v>134</v>
      </c>
      <c r="F1642" s="9" t="s">
        <v>134</v>
      </c>
      <c r="G1642" s="9" t="s">
        <v>134</v>
      </c>
      <c r="Q1642" s="0" t="s">
        <v>134</v>
      </c>
      <c r="R1642" s="0" t="s">
        <v>134</v>
      </c>
      <c r="S1642" s="0" t="s">
        <v>134</v>
      </c>
      <c r="T1642" s="0" t="s">
        <v>134</v>
      </c>
      <c r="U1642" s="0" t="s">
        <v>134</v>
      </c>
      <c r="V1642" s="0" t="s">
        <v>134</v>
      </c>
      <c r="W1642" s="0" t="s">
        <v>134</v>
      </c>
      <c r="X1642" s="0" t="s">
        <v>134</v>
      </c>
      <c r="Y1642" s="0" t="s">
        <v>134</v>
      </c>
      <c r="Z1642" s="0" t="s">
        <v>134</v>
      </c>
      <c r="AA1642" s="0" t="s">
        <v>134</v>
      </c>
      <c r="AB1642" s="0" t="s">
        <v>134</v>
      </c>
      <c r="AC1642" s="0" t="s">
        <v>134</v>
      </c>
      <c r="AD1642" s="0" t="s">
        <v>134</v>
      </c>
      <c r="AE1642" s="0" t="s">
        <v>134</v>
      </c>
      <c r="AF1642" s="0" t="s">
        <v>134</v>
      </c>
      <c r="AG1642" s="0" t="s">
        <v>134</v>
      </c>
      <c r="AH1642" s="0" t="s">
        <v>134</v>
      </c>
      <c r="AI1642" s="0" t="s">
        <v>134</v>
      </c>
      <c r="AJ1642" s="0" t="s">
        <v>134</v>
      </c>
      <c r="AK1642" s="0" t="s">
        <v>134</v>
      </c>
      <c r="AL1642" s="0" t="s">
        <v>134</v>
      </c>
      <c r="AM1642" s="0" t="s">
        <v>134</v>
      </c>
      <c r="AN1642" s="0" t="s">
        <v>134</v>
      </c>
      <c r="AO1642" s="0" t="s">
        <v>134</v>
      </c>
      <c r="AP1642" s="0" t="s">
        <v>134</v>
      </c>
      <c r="AQ1642" s="0" t="s">
        <v>134</v>
      </c>
      <c r="AR1642" s="0" t="s">
        <v>134</v>
      </c>
      <c r="AS1642" s="0" t="s">
        <v>134</v>
      </c>
      <c r="AT1642" s="0" t="s">
        <v>134</v>
      </c>
      <c r="AU1642" s="0" t="s">
        <v>134</v>
      </c>
      <c r="AV1642" s="0" t="s">
        <v>134</v>
      </c>
      <c r="AW1642" s="0" t="s">
        <v>134</v>
      </c>
      <c r="AX1642" s="0" t="s">
        <v>134</v>
      </c>
      <c r="AY1642" s="0" t="s">
        <v>134</v>
      </c>
      <c r="AZ1642" s="0" t="s">
        <v>134</v>
      </c>
      <c r="BA1642" s="0" t="s">
        <v>134</v>
      </c>
      <c r="BB1642" s="0" t="s">
        <v>134</v>
      </c>
      <c r="BC1642" s="0" t="s">
        <v>134</v>
      </c>
      <c r="BD1642" s="0" t="s">
        <v>134</v>
      </c>
      <c r="BE1642" s="0" t="s">
        <v>134</v>
      </c>
      <c r="BF1642" s="0" t="s">
        <v>134</v>
      </c>
      <c r="BG1642" s="0" t="s">
        <v>134</v>
      </c>
      <c r="BH1642" s="0" t="s">
        <v>134</v>
      </c>
      <c r="BI1642" s="0" t="s">
        <v>134</v>
      </c>
      <c r="BJ1642" s="0" t="s">
        <v>134</v>
      </c>
      <c r="BK1642" s="0" t="s">
        <v>134</v>
      </c>
      <c r="BL1642" s="0" t="s">
        <v>134</v>
      </c>
      <c r="BM1642" s="0" t="s">
        <v>134</v>
      </c>
      <c r="BN1642" s="0" t="s">
        <v>134</v>
      </c>
      <c r="BO1642" s="0" t="s">
        <v>134</v>
      </c>
      <c r="BP1642" s="0" t="s">
        <v>134</v>
      </c>
      <c r="BQ1642" s="0" t="s">
        <v>134</v>
      </c>
      <c r="BR1642" s="0" t="s">
        <v>134</v>
      </c>
      <c r="BS1642" s="0" t="s">
        <v>134</v>
      </c>
      <c r="BT1642" s="0" t="s">
        <v>134</v>
      </c>
      <c r="BU1642" s="0" t="s">
        <v>134</v>
      </c>
      <c r="BV1642" s="0" t="s">
        <v>134</v>
      </c>
      <c r="BW1642" s="0" t="s">
        <v>134</v>
      </c>
      <c r="BX1642" s="0" t="s">
        <v>134</v>
      </c>
      <c r="BZ1642" s="0" t="s">
        <v>134</v>
      </c>
      <c r="CA1642" s="0" t="s">
        <v>134</v>
      </c>
      <c r="CB1642" s="0" t="s">
        <v>134</v>
      </c>
      <c r="CC1642" s="0" t="s">
        <v>134</v>
      </c>
      <c r="CD1642" s="0" t="s">
        <v>134</v>
      </c>
      <c r="CE1642" s="0" t="s">
        <v>134</v>
      </c>
    </row>
    <row r="1643" customFormat="false" ht="12.75" hidden="false" customHeight="false" outlineLevel="0" collapsed="false">
      <c r="E1643" s="9" t="s">
        <v>134</v>
      </c>
      <c r="F1643" s="9" t="s">
        <v>134</v>
      </c>
      <c r="G1643" s="9" t="s">
        <v>134</v>
      </c>
      <c r="Q1643" s="0" t="s">
        <v>134</v>
      </c>
      <c r="R1643" s="0" t="s">
        <v>134</v>
      </c>
      <c r="S1643" s="0" t="s">
        <v>134</v>
      </c>
      <c r="T1643" s="0" t="s">
        <v>134</v>
      </c>
      <c r="U1643" s="0" t="s">
        <v>134</v>
      </c>
      <c r="V1643" s="0" t="s">
        <v>134</v>
      </c>
      <c r="W1643" s="0" t="s">
        <v>134</v>
      </c>
      <c r="X1643" s="0" t="s">
        <v>134</v>
      </c>
      <c r="Y1643" s="0" t="s">
        <v>134</v>
      </c>
      <c r="Z1643" s="0" t="s">
        <v>134</v>
      </c>
      <c r="AA1643" s="0" t="s">
        <v>134</v>
      </c>
      <c r="AB1643" s="0" t="s">
        <v>134</v>
      </c>
      <c r="AC1643" s="0" t="s">
        <v>134</v>
      </c>
      <c r="AD1643" s="0" t="s">
        <v>134</v>
      </c>
      <c r="AE1643" s="0" t="s">
        <v>134</v>
      </c>
      <c r="AF1643" s="0" t="s">
        <v>134</v>
      </c>
      <c r="AG1643" s="0" t="s">
        <v>134</v>
      </c>
      <c r="AH1643" s="0" t="s">
        <v>134</v>
      </c>
      <c r="AI1643" s="0" t="s">
        <v>134</v>
      </c>
      <c r="AJ1643" s="0" t="s">
        <v>134</v>
      </c>
      <c r="AK1643" s="0" t="s">
        <v>134</v>
      </c>
      <c r="AL1643" s="0" t="s">
        <v>134</v>
      </c>
      <c r="AM1643" s="0" t="s">
        <v>134</v>
      </c>
      <c r="AN1643" s="0" t="s">
        <v>134</v>
      </c>
      <c r="AO1643" s="0" t="s">
        <v>134</v>
      </c>
      <c r="AP1643" s="0" t="s">
        <v>134</v>
      </c>
      <c r="AQ1643" s="0" t="s">
        <v>134</v>
      </c>
      <c r="AR1643" s="0" t="s">
        <v>134</v>
      </c>
      <c r="AS1643" s="0" t="s">
        <v>134</v>
      </c>
      <c r="AT1643" s="0" t="s">
        <v>134</v>
      </c>
      <c r="AU1643" s="0" t="s">
        <v>134</v>
      </c>
      <c r="AV1643" s="0" t="s">
        <v>134</v>
      </c>
      <c r="AW1643" s="0" t="s">
        <v>134</v>
      </c>
      <c r="AX1643" s="0" t="s">
        <v>134</v>
      </c>
      <c r="AY1643" s="0" t="s">
        <v>134</v>
      </c>
      <c r="AZ1643" s="0" t="s">
        <v>134</v>
      </c>
      <c r="BA1643" s="0" t="s">
        <v>134</v>
      </c>
      <c r="BB1643" s="0" t="s">
        <v>134</v>
      </c>
      <c r="BC1643" s="0" t="s">
        <v>134</v>
      </c>
      <c r="BD1643" s="0" t="s">
        <v>134</v>
      </c>
      <c r="BE1643" s="0" t="s">
        <v>134</v>
      </c>
      <c r="BF1643" s="0" t="s">
        <v>134</v>
      </c>
      <c r="BG1643" s="0" t="s">
        <v>134</v>
      </c>
      <c r="BH1643" s="0" t="s">
        <v>134</v>
      </c>
      <c r="BI1643" s="0" t="s">
        <v>134</v>
      </c>
      <c r="BJ1643" s="0" t="s">
        <v>134</v>
      </c>
      <c r="BK1643" s="0" t="s">
        <v>134</v>
      </c>
      <c r="BL1643" s="0" t="s">
        <v>134</v>
      </c>
      <c r="BM1643" s="0" t="s">
        <v>134</v>
      </c>
      <c r="BN1643" s="0" t="s">
        <v>134</v>
      </c>
      <c r="BO1643" s="0" t="s">
        <v>134</v>
      </c>
      <c r="BP1643" s="0" t="s">
        <v>134</v>
      </c>
      <c r="BQ1643" s="0" t="s">
        <v>134</v>
      </c>
      <c r="BR1643" s="0" t="s">
        <v>134</v>
      </c>
      <c r="BS1643" s="0" t="s">
        <v>134</v>
      </c>
      <c r="BT1643" s="0" t="s">
        <v>134</v>
      </c>
      <c r="BU1643" s="0" t="s">
        <v>134</v>
      </c>
      <c r="BV1643" s="0" t="s">
        <v>134</v>
      </c>
      <c r="BW1643" s="0" t="s">
        <v>134</v>
      </c>
      <c r="BX1643" s="0" t="s">
        <v>134</v>
      </c>
      <c r="BZ1643" s="0" t="s">
        <v>134</v>
      </c>
      <c r="CA1643" s="0" t="s">
        <v>134</v>
      </c>
      <c r="CB1643" s="0" t="s">
        <v>134</v>
      </c>
      <c r="CC1643" s="0" t="s">
        <v>134</v>
      </c>
      <c r="CD1643" s="0" t="s">
        <v>134</v>
      </c>
      <c r="CE1643" s="0" t="s">
        <v>134</v>
      </c>
    </row>
    <row r="1644" customFormat="false" ht="12.75" hidden="false" customHeight="false" outlineLevel="0" collapsed="false">
      <c r="E1644" s="9" t="s">
        <v>134</v>
      </c>
      <c r="F1644" s="9" t="s">
        <v>134</v>
      </c>
      <c r="G1644" s="9" t="s">
        <v>134</v>
      </c>
      <c r="Q1644" s="0" t="s">
        <v>134</v>
      </c>
      <c r="R1644" s="0" t="s">
        <v>134</v>
      </c>
      <c r="S1644" s="0" t="s">
        <v>134</v>
      </c>
      <c r="T1644" s="0" t="s">
        <v>134</v>
      </c>
      <c r="U1644" s="0" t="s">
        <v>134</v>
      </c>
      <c r="V1644" s="0" t="s">
        <v>134</v>
      </c>
      <c r="W1644" s="0" t="s">
        <v>134</v>
      </c>
      <c r="X1644" s="0" t="s">
        <v>134</v>
      </c>
      <c r="Y1644" s="0" t="s">
        <v>134</v>
      </c>
      <c r="Z1644" s="0" t="s">
        <v>134</v>
      </c>
      <c r="AA1644" s="0" t="s">
        <v>134</v>
      </c>
      <c r="AB1644" s="0" t="s">
        <v>134</v>
      </c>
      <c r="AC1644" s="0" t="s">
        <v>134</v>
      </c>
      <c r="AD1644" s="0" t="s">
        <v>134</v>
      </c>
      <c r="AE1644" s="0" t="s">
        <v>134</v>
      </c>
      <c r="AF1644" s="0" t="s">
        <v>134</v>
      </c>
      <c r="AG1644" s="0" t="s">
        <v>134</v>
      </c>
      <c r="AH1644" s="0" t="s">
        <v>134</v>
      </c>
      <c r="AI1644" s="0" t="s">
        <v>134</v>
      </c>
      <c r="AJ1644" s="0" t="s">
        <v>134</v>
      </c>
      <c r="AK1644" s="0" t="s">
        <v>134</v>
      </c>
      <c r="AL1644" s="0" t="s">
        <v>134</v>
      </c>
      <c r="AM1644" s="0" t="s">
        <v>134</v>
      </c>
      <c r="AN1644" s="0" t="s">
        <v>134</v>
      </c>
      <c r="AO1644" s="0" t="s">
        <v>134</v>
      </c>
      <c r="AP1644" s="0" t="s">
        <v>134</v>
      </c>
      <c r="AQ1644" s="0" t="s">
        <v>134</v>
      </c>
      <c r="AR1644" s="0" t="s">
        <v>134</v>
      </c>
      <c r="AS1644" s="0" t="s">
        <v>134</v>
      </c>
      <c r="AT1644" s="0" t="s">
        <v>134</v>
      </c>
      <c r="AU1644" s="0" t="s">
        <v>134</v>
      </c>
      <c r="AV1644" s="0" t="s">
        <v>134</v>
      </c>
      <c r="AW1644" s="0" t="s">
        <v>134</v>
      </c>
      <c r="AX1644" s="0" t="s">
        <v>134</v>
      </c>
      <c r="AY1644" s="0" t="s">
        <v>134</v>
      </c>
      <c r="AZ1644" s="0" t="s">
        <v>134</v>
      </c>
      <c r="BA1644" s="0" t="s">
        <v>134</v>
      </c>
      <c r="BB1644" s="0" t="s">
        <v>134</v>
      </c>
      <c r="BC1644" s="0" t="s">
        <v>134</v>
      </c>
      <c r="BD1644" s="0" t="s">
        <v>134</v>
      </c>
      <c r="BE1644" s="0" t="s">
        <v>134</v>
      </c>
      <c r="BF1644" s="0" t="s">
        <v>134</v>
      </c>
      <c r="BG1644" s="0" t="s">
        <v>134</v>
      </c>
      <c r="BH1644" s="0" t="s">
        <v>134</v>
      </c>
      <c r="BI1644" s="0" t="s">
        <v>134</v>
      </c>
      <c r="BJ1644" s="0" t="s">
        <v>134</v>
      </c>
      <c r="BK1644" s="0" t="s">
        <v>134</v>
      </c>
      <c r="BL1644" s="0" t="s">
        <v>134</v>
      </c>
      <c r="BM1644" s="0" t="s">
        <v>134</v>
      </c>
      <c r="BN1644" s="0" t="s">
        <v>134</v>
      </c>
      <c r="BO1644" s="0" t="s">
        <v>134</v>
      </c>
      <c r="BP1644" s="0" t="s">
        <v>134</v>
      </c>
      <c r="BQ1644" s="0" t="s">
        <v>134</v>
      </c>
      <c r="BR1644" s="0" t="s">
        <v>134</v>
      </c>
      <c r="BS1644" s="0" t="s">
        <v>134</v>
      </c>
      <c r="BT1644" s="0" t="s">
        <v>134</v>
      </c>
      <c r="BU1644" s="0" t="s">
        <v>134</v>
      </c>
      <c r="BV1644" s="0" t="s">
        <v>134</v>
      </c>
      <c r="BW1644" s="0" t="s">
        <v>134</v>
      </c>
      <c r="BX1644" s="0" t="s">
        <v>134</v>
      </c>
      <c r="BZ1644" s="0" t="s">
        <v>134</v>
      </c>
      <c r="CA1644" s="0" t="s">
        <v>134</v>
      </c>
      <c r="CB1644" s="0" t="s">
        <v>134</v>
      </c>
      <c r="CC1644" s="0" t="s">
        <v>134</v>
      </c>
      <c r="CD1644" s="0" t="s">
        <v>134</v>
      </c>
      <c r="CE1644" s="0" t="s">
        <v>134</v>
      </c>
    </row>
    <row r="1645" customFormat="false" ht="12.75" hidden="false" customHeight="false" outlineLevel="0" collapsed="false">
      <c r="E1645" s="9" t="s">
        <v>134</v>
      </c>
      <c r="F1645" s="9" t="s">
        <v>134</v>
      </c>
      <c r="G1645" s="9" t="s">
        <v>134</v>
      </c>
      <c r="Q1645" s="0" t="s">
        <v>134</v>
      </c>
      <c r="R1645" s="0" t="s">
        <v>134</v>
      </c>
      <c r="S1645" s="0" t="s">
        <v>134</v>
      </c>
      <c r="T1645" s="0" t="s">
        <v>134</v>
      </c>
      <c r="U1645" s="0" t="s">
        <v>134</v>
      </c>
      <c r="V1645" s="0" t="s">
        <v>134</v>
      </c>
      <c r="W1645" s="0" t="s">
        <v>134</v>
      </c>
      <c r="X1645" s="0" t="s">
        <v>134</v>
      </c>
      <c r="Y1645" s="0" t="s">
        <v>134</v>
      </c>
      <c r="Z1645" s="0" t="s">
        <v>134</v>
      </c>
      <c r="AA1645" s="0" t="s">
        <v>134</v>
      </c>
      <c r="AB1645" s="0" t="s">
        <v>134</v>
      </c>
      <c r="AC1645" s="0" t="s">
        <v>134</v>
      </c>
      <c r="AD1645" s="0" t="s">
        <v>134</v>
      </c>
      <c r="AE1645" s="0" t="s">
        <v>134</v>
      </c>
      <c r="AF1645" s="0" t="s">
        <v>134</v>
      </c>
      <c r="AG1645" s="0" t="s">
        <v>134</v>
      </c>
      <c r="AH1645" s="0" t="s">
        <v>134</v>
      </c>
      <c r="AI1645" s="0" t="s">
        <v>134</v>
      </c>
      <c r="AJ1645" s="0" t="s">
        <v>134</v>
      </c>
      <c r="AK1645" s="0" t="s">
        <v>134</v>
      </c>
      <c r="AL1645" s="0" t="s">
        <v>134</v>
      </c>
      <c r="AM1645" s="0" t="s">
        <v>134</v>
      </c>
      <c r="AN1645" s="0" t="s">
        <v>134</v>
      </c>
      <c r="AO1645" s="0" t="s">
        <v>134</v>
      </c>
      <c r="AP1645" s="0" t="s">
        <v>134</v>
      </c>
      <c r="AQ1645" s="0" t="s">
        <v>134</v>
      </c>
      <c r="AR1645" s="0" t="s">
        <v>134</v>
      </c>
      <c r="AS1645" s="0" t="s">
        <v>134</v>
      </c>
      <c r="AT1645" s="0" t="s">
        <v>134</v>
      </c>
      <c r="AU1645" s="0" t="s">
        <v>134</v>
      </c>
      <c r="AV1645" s="0" t="s">
        <v>134</v>
      </c>
      <c r="AW1645" s="0" t="s">
        <v>134</v>
      </c>
      <c r="AX1645" s="0" t="s">
        <v>134</v>
      </c>
      <c r="AY1645" s="0" t="s">
        <v>134</v>
      </c>
      <c r="AZ1645" s="0" t="s">
        <v>134</v>
      </c>
      <c r="BA1645" s="0" t="s">
        <v>134</v>
      </c>
      <c r="BB1645" s="0" t="s">
        <v>134</v>
      </c>
      <c r="BC1645" s="0" t="s">
        <v>134</v>
      </c>
      <c r="BD1645" s="0" t="s">
        <v>134</v>
      </c>
      <c r="BE1645" s="0" t="s">
        <v>134</v>
      </c>
      <c r="BF1645" s="0" t="s">
        <v>134</v>
      </c>
      <c r="BG1645" s="0" t="s">
        <v>134</v>
      </c>
      <c r="BH1645" s="0" t="s">
        <v>134</v>
      </c>
      <c r="BI1645" s="0" t="s">
        <v>134</v>
      </c>
      <c r="BJ1645" s="0" t="s">
        <v>134</v>
      </c>
      <c r="BK1645" s="0" t="s">
        <v>134</v>
      </c>
      <c r="BL1645" s="0" t="s">
        <v>134</v>
      </c>
      <c r="BM1645" s="0" t="s">
        <v>134</v>
      </c>
      <c r="BN1645" s="0" t="s">
        <v>134</v>
      </c>
      <c r="BO1645" s="0" t="s">
        <v>134</v>
      </c>
      <c r="BP1645" s="0" t="s">
        <v>134</v>
      </c>
      <c r="BQ1645" s="0" t="s">
        <v>134</v>
      </c>
      <c r="BR1645" s="0" t="s">
        <v>134</v>
      </c>
      <c r="BS1645" s="0" t="s">
        <v>134</v>
      </c>
      <c r="BT1645" s="0" t="s">
        <v>134</v>
      </c>
      <c r="BU1645" s="0" t="s">
        <v>134</v>
      </c>
      <c r="BV1645" s="0" t="s">
        <v>134</v>
      </c>
      <c r="BW1645" s="0" t="s">
        <v>134</v>
      </c>
      <c r="BX1645" s="0" t="s">
        <v>134</v>
      </c>
      <c r="BZ1645" s="0" t="s">
        <v>134</v>
      </c>
      <c r="CA1645" s="0" t="s">
        <v>134</v>
      </c>
      <c r="CB1645" s="0" t="s">
        <v>134</v>
      </c>
      <c r="CC1645" s="0" t="s">
        <v>134</v>
      </c>
      <c r="CD1645" s="0" t="s">
        <v>134</v>
      </c>
      <c r="CE1645" s="0" t="s">
        <v>134</v>
      </c>
    </row>
    <row r="1646" customFormat="false" ht="12.75" hidden="false" customHeight="false" outlineLevel="0" collapsed="false">
      <c r="E1646" s="9" t="s">
        <v>134</v>
      </c>
      <c r="F1646" s="9" t="s">
        <v>134</v>
      </c>
      <c r="G1646" s="9" t="s">
        <v>134</v>
      </c>
      <c r="Q1646" s="0" t="s">
        <v>134</v>
      </c>
      <c r="R1646" s="0" t="s">
        <v>134</v>
      </c>
      <c r="S1646" s="0" t="s">
        <v>134</v>
      </c>
      <c r="T1646" s="0" t="s">
        <v>134</v>
      </c>
      <c r="U1646" s="0" t="s">
        <v>134</v>
      </c>
      <c r="V1646" s="0" t="s">
        <v>134</v>
      </c>
      <c r="W1646" s="0" t="s">
        <v>134</v>
      </c>
      <c r="X1646" s="0" t="s">
        <v>134</v>
      </c>
      <c r="Y1646" s="0" t="s">
        <v>134</v>
      </c>
      <c r="Z1646" s="0" t="s">
        <v>134</v>
      </c>
      <c r="AA1646" s="0" t="s">
        <v>134</v>
      </c>
      <c r="AB1646" s="0" t="s">
        <v>134</v>
      </c>
      <c r="AC1646" s="0" t="s">
        <v>134</v>
      </c>
      <c r="AD1646" s="0" t="s">
        <v>134</v>
      </c>
      <c r="AE1646" s="0" t="s">
        <v>134</v>
      </c>
      <c r="AF1646" s="0" t="s">
        <v>134</v>
      </c>
      <c r="AG1646" s="0" t="s">
        <v>134</v>
      </c>
      <c r="AH1646" s="0" t="s">
        <v>134</v>
      </c>
      <c r="AI1646" s="0" t="s">
        <v>134</v>
      </c>
      <c r="AJ1646" s="0" t="s">
        <v>134</v>
      </c>
      <c r="AK1646" s="0" t="s">
        <v>134</v>
      </c>
      <c r="AL1646" s="0" t="s">
        <v>134</v>
      </c>
      <c r="AM1646" s="0" t="s">
        <v>134</v>
      </c>
      <c r="AN1646" s="0" t="s">
        <v>134</v>
      </c>
      <c r="AO1646" s="0" t="s">
        <v>134</v>
      </c>
      <c r="AP1646" s="0" t="s">
        <v>134</v>
      </c>
      <c r="AQ1646" s="0" t="s">
        <v>134</v>
      </c>
      <c r="AR1646" s="0" t="s">
        <v>134</v>
      </c>
      <c r="AS1646" s="0" t="s">
        <v>134</v>
      </c>
      <c r="AT1646" s="0" t="s">
        <v>134</v>
      </c>
      <c r="AU1646" s="0" t="s">
        <v>134</v>
      </c>
      <c r="AV1646" s="0" t="s">
        <v>134</v>
      </c>
      <c r="AW1646" s="0" t="s">
        <v>134</v>
      </c>
      <c r="AX1646" s="0" t="s">
        <v>134</v>
      </c>
      <c r="AY1646" s="0" t="s">
        <v>134</v>
      </c>
      <c r="AZ1646" s="0" t="s">
        <v>134</v>
      </c>
      <c r="BA1646" s="0" t="s">
        <v>134</v>
      </c>
      <c r="BB1646" s="0" t="s">
        <v>134</v>
      </c>
      <c r="BC1646" s="0" t="s">
        <v>134</v>
      </c>
      <c r="BD1646" s="0" t="s">
        <v>134</v>
      </c>
      <c r="BE1646" s="0" t="s">
        <v>134</v>
      </c>
      <c r="BF1646" s="0" t="s">
        <v>134</v>
      </c>
      <c r="BG1646" s="0" t="s">
        <v>134</v>
      </c>
      <c r="BH1646" s="0" t="s">
        <v>134</v>
      </c>
      <c r="BI1646" s="0" t="s">
        <v>134</v>
      </c>
      <c r="BJ1646" s="0" t="s">
        <v>134</v>
      </c>
      <c r="BK1646" s="0" t="s">
        <v>134</v>
      </c>
      <c r="BL1646" s="0" t="s">
        <v>134</v>
      </c>
      <c r="BM1646" s="0" t="s">
        <v>134</v>
      </c>
      <c r="BN1646" s="0" t="s">
        <v>134</v>
      </c>
      <c r="BO1646" s="0" t="s">
        <v>134</v>
      </c>
      <c r="BP1646" s="0" t="s">
        <v>134</v>
      </c>
      <c r="BQ1646" s="0" t="s">
        <v>134</v>
      </c>
      <c r="BR1646" s="0" t="s">
        <v>134</v>
      </c>
      <c r="BS1646" s="0" t="s">
        <v>134</v>
      </c>
      <c r="BT1646" s="0" t="s">
        <v>134</v>
      </c>
      <c r="BU1646" s="0" t="s">
        <v>134</v>
      </c>
      <c r="BV1646" s="0" t="s">
        <v>134</v>
      </c>
      <c r="BW1646" s="0" t="s">
        <v>134</v>
      </c>
      <c r="BX1646" s="0" t="s">
        <v>134</v>
      </c>
      <c r="BZ1646" s="0" t="s">
        <v>134</v>
      </c>
      <c r="CA1646" s="0" t="s">
        <v>134</v>
      </c>
      <c r="CB1646" s="0" t="s">
        <v>134</v>
      </c>
      <c r="CC1646" s="0" t="s">
        <v>134</v>
      </c>
      <c r="CD1646" s="0" t="s">
        <v>134</v>
      </c>
      <c r="CE1646" s="0" t="s">
        <v>134</v>
      </c>
    </row>
    <row r="1647" customFormat="false" ht="12.75" hidden="false" customHeight="false" outlineLevel="0" collapsed="false">
      <c r="E1647" s="9" t="s">
        <v>134</v>
      </c>
      <c r="F1647" s="9" t="s">
        <v>134</v>
      </c>
      <c r="G1647" s="9" t="s">
        <v>134</v>
      </c>
      <c r="Q1647" s="0" t="s">
        <v>134</v>
      </c>
      <c r="R1647" s="0" t="s">
        <v>134</v>
      </c>
      <c r="S1647" s="0" t="s">
        <v>134</v>
      </c>
      <c r="T1647" s="0" t="s">
        <v>134</v>
      </c>
      <c r="U1647" s="0" t="s">
        <v>134</v>
      </c>
      <c r="V1647" s="0" t="s">
        <v>134</v>
      </c>
      <c r="W1647" s="0" t="s">
        <v>134</v>
      </c>
      <c r="X1647" s="0" t="s">
        <v>134</v>
      </c>
      <c r="Y1647" s="0" t="s">
        <v>134</v>
      </c>
      <c r="Z1647" s="0" t="s">
        <v>134</v>
      </c>
      <c r="AA1647" s="0" t="s">
        <v>134</v>
      </c>
      <c r="AB1647" s="0" t="s">
        <v>134</v>
      </c>
      <c r="AC1647" s="0" t="s">
        <v>134</v>
      </c>
      <c r="AD1647" s="0" t="s">
        <v>134</v>
      </c>
      <c r="AE1647" s="0" t="s">
        <v>134</v>
      </c>
      <c r="AF1647" s="0" t="s">
        <v>134</v>
      </c>
      <c r="AG1647" s="0" t="s">
        <v>134</v>
      </c>
      <c r="AH1647" s="0" t="s">
        <v>134</v>
      </c>
      <c r="AI1647" s="0" t="s">
        <v>134</v>
      </c>
      <c r="AJ1647" s="0" t="s">
        <v>134</v>
      </c>
      <c r="AK1647" s="0" t="s">
        <v>134</v>
      </c>
      <c r="AL1647" s="0" t="s">
        <v>134</v>
      </c>
      <c r="AM1647" s="0" t="s">
        <v>134</v>
      </c>
      <c r="AN1647" s="0" t="s">
        <v>134</v>
      </c>
      <c r="AO1647" s="0" t="s">
        <v>134</v>
      </c>
      <c r="AP1647" s="0" t="s">
        <v>134</v>
      </c>
      <c r="AQ1647" s="0" t="s">
        <v>134</v>
      </c>
      <c r="AR1647" s="0" t="s">
        <v>134</v>
      </c>
      <c r="AS1647" s="0" t="s">
        <v>134</v>
      </c>
      <c r="AT1647" s="0" t="s">
        <v>134</v>
      </c>
      <c r="AU1647" s="0" t="s">
        <v>134</v>
      </c>
      <c r="AV1647" s="0" t="s">
        <v>134</v>
      </c>
      <c r="AW1647" s="0" t="s">
        <v>134</v>
      </c>
      <c r="AX1647" s="0" t="s">
        <v>134</v>
      </c>
      <c r="AY1647" s="0" t="s">
        <v>134</v>
      </c>
      <c r="AZ1647" s="0" t="s">
        <v>134</v>
      </c>
      <c r="BA1647" s="0" t="s">
        <v>134</v>
      </c>
      <c r="BB1647" s="0" t="s">
        <v>134</v>
      </c>
      <c r="BC1647" s="0" t="s">
        <v>134</v>
      </c>
      <c r="BD1647" s="0" t="s">
        <v>134</v>
      </c>
      <c r="BE1647" s="0" t="s">
        <v>134</v>
      </c>
      <c r="BF1647" s="0" t="s">
        <v>134</v>
      </c>
      <c r="BG1647" s="0" t="s">
        <v>134</v>
      </c>
      <c r="BH1647" s="0" t="s">
        <v>134</v>
      </c>
      <c r="BI1647" s="0" t="s">
        <v>134</v>
      </c>
      <c r="BJ1647" s="0" t="s">
        <v>134</v>
      </c>
      <c r="BK1647" s="0" t="s">
        <v>134</v>
      </c>
      <c r="BL1647" s="0" t="s">
        <v>134</v>
      </c>
      <c r="BM1647" s="0" t="s">
        <v>134</v>
      </c>
      <c r="BN1647" s="0" t="s">
        <v>134</v>
      </c>
      <c r="BO1647" s="0" t="s">
        <v>134</v>
      </c>
      <c r="BP1647" s="0" t="s">
        <v>134</v>
      </c>
      <c r="BQ1647" s="0" t="s">
        <v>134</v>
      </c>
      <c r="BR1647" s="0" t="s">
        <v>134</v>
      </c>
      <c r="BS1647" s="0" t="s">
        <v>134</v>
      </c>
      <c r="BT1647" s="0" t="s">
        <v>134</v>
      </c>
      <c r="BU1647" s="0" t="s">
        <v>134</v>
      </c>
      <c r="BV1647" s="0" t="s">
        <v>134</v>
      </c>
      <c r="BW1647" s="0" t="s">
        <v>134</v>
      </c>
      <c r="BX1647" s="0" t="s">
        <v>134</v>
      </c>
      <c r="BZ1647" s="0" t="s">
        <v>134</v>
      </c>
      <c r="CA1647" s="0" t="s">
        <v>134</v>
      </c>
      <c r="CB1647" s="0" t="s">
        <v>134</v>
      </c>
      <c r="CC1647" s="0" t="s">
        <v>134</v>
      </c>
      <c r="CD1647" s="0" t="s">
        <v>134</v>
      </c>
      <c r="CE1647" s="0" t="s">
        <v>134</v>
      </c>
    </row>
    <row r="1648" customFormat="false" ht="12.75" hidden="false" customHeight="false" outlineLevel="0" collapsed="false">
      <c r="E1648" s="9" t="s">
        <v>134</v>
      </c>
      <c r="F1648" s="9" t="s">
        <v>134</v>
      </c>
      <c r="G1648" s="9" t="s">
        <v>134</v>
      </c>
      <c r="Q1648" s="0" t="s">
        <v>134</v>
      </c>
      <c r="R1648" s="0" t="s">
        <v>134</v>
      </c>
      <c r="S1648" s="0" t="s">
        <v>134</v>
      </c>
      <c r="T1648" s="0" t="s">
        <v>134</v>
      </c>
      <c r="U1648" s="0" t="s">
        <v>134</v>
      </c>
      <c r="V1648" s="0" t="s">
        <v>134</v>
      </c>
      <c r="W1648" s="0" t="s">
        <v>134</v>
      </c>
      <c r="X1648" s="0" t="s">
        <v>134</v>
      </c>
      <c r="Y1648" s="0" t="s">
        <v>134</v>
      </c>
      <c r="Z1648" s="0" t="s">
        <v>134</v>
      </c>
      <c r="AA1648" s="0" t="s">
        <v>134</v>
      </c>
      <c r="AB1648" s="0" t="s">
        <v>134</v>
      </c>
      <c r="AC1648" s="0" t="s">
        <v>134</v>
      </c>
      <c r="AD1648" s="0" t="s">
        <v>134</v>
      </c>
      <c r="AE1648" s="0" t="s">
        <v>134</v>
      </c>
      <c r="AF1648" s="0" t="s">
        <v>134</v>
      </c>
      <c r="AG1648" s="0" t="s">
        <v>134</v>
      </c>
      <c r="AH1648" s="0" t="s">
        <v>134</v>
      </c>
      <c r="AI1648" s="0" t="s">
        <v>134</v>
      </c>
      <c r="AJ1648" s="0" t="s">
        <v>134</v>
      </c>
      <c r="AK1648" s="0" t="s">
        <v>134</v>
      </c>
      <c r="AL1648" s="0" t="s">
        <v>134</v>
      </c>
      <c r="AM1648" s="0" t="s">
        <v>134</v>
      </c>
      <c r="AN1648" s="0" t="s">
        <v>134</v>
      </c>
      <c r="AO1648" s="0" t="s">
        <v>134</v>
      </c>
      <c r="AP1648" s="0" t="s">
        <v>134</v>
      </c>
      <c r="AQ1648" s="0" t="s">
        <v>134</v>
      </c>
      <c r="AR1648" s="0" t="s">
        <v>134</v>
      </c>
      <c r="AS1648" s="0" t="s">
        <v>134</v>
      </c>
      <c r="AT1648" s="0" t="s">
        <v>134</v>
      </c>
      <c r="AU1648" s="0" t="s">
        <v>134</v>
      </c>
      <c r="AV1648" s="0" t="s">
        <v>134</v>
      </c>
      <c r="AW1648" s="0" t="s">
        <v>134</v>
      </c>
      <c r="AX1648" s="0" t="s">
        <v>134</v>
      </c>
      <c r="AY1648" s="0" t="s">
        <v>134</v>
      </c>
      <c r="AZ1648" s="0" t="s">
        <v>134</v>
      </c>
      <c r="BA1648" s="0" t="s">
        <v>134</v>
      </c>
      <c r="BB1648" s="0" t="s">
        <v>134</v>
      </c>
      <c r="BC1648" s="0" t="s">
        <v>134</v>
      </c>
      <c r="BD1648" s="0" t="s">
        <v>134</v>
      </c>
      <c r="BE1648" s="0" t="s">
        <v>134</v>
      </c>
      <c r="BF1648" s="0" t="s">
        <v>134</v>
      </c>
      <c r="BG1648" s="0" t="s">
        <v>134</v>
      </c>
      <c r="BH1648" s="0" t="s">
        <v>134</v>
      </c>
      <c r="BI1648" s="0" t="s">
        <v>134</v>
      </c>
      <c r="BJ1648" s="0" t="s">
        <v>134</v>
      </c>
      <c r="BK1648" s="0" t="s">
        <v>134</v>
      </c>
      <c r="BL1648" s="0" t="s">
        <v>134</v>
      </c>
      <c r="BM1648" s="0" t="s">
        <v>134</v>
      </c>
      <c r="BN1648" s="0" t="s">
        <v>134</v>
      </c>
      <c r="BO1648" s="0" t="s">
        <v>134</v>
      </c>
      <c r="BP1648" s="0" t="s">
        <v>134</v>
      </c>
      <c r="BQ1648" s="0" t="s">
        <v>134</v>
      </c>
      <c r="BR1648" s="0" t="s">
        <v>134</v>
      </c>
      <c r="BS1648" s="0" t="s">
        <v>134</v>
      </c>
      <c r="BT1648" s="0" t="s">
        <v>134</v>
      </c>
      <c r="BU1648" s="0" t="s">
        <v>134</v>
      </c>
      <c r="BV1648" s="0" t="s">
        <v>134</v>
      </c>
      <c r="BW1648" s="0" t="s">
        <v>134</v>
      </c>
      <c r="BX1648" s="0" t="s">
        <v>134</v>
      </c>
      <c r="BZ1648" s="0" t="s">
        <v>134</v>
      </c>
      <c r="CA1648" s="0" t="s">
        <v>134</v>
      </c>
      <c r="CB1648" s="0" t="s">
        <v>134</v>
      </c>
      <c r="CC1648" s="0" t="s">
        <v>134</v>
      </c>
      <c r="CD1648" s="0" t="s">
        <v>134</v>
      </c>
      <c r="CE1648" s="0" t="s">
        <v>134</v>
      </c>
    </row>
    <row r="1649" customFormat="false" ht="12.75" hidden="false" customHeight="false" outlineLevel="0" collapsed="false">
      <c r="E1649" s="9" t="s">
        <v>134</v>
      </c>
      <c r="F1649" s="9" t="s">
        <v>134</v>
      </c>
      <c r="G1649" s="9" t="s">
        <v>134</v>
      </c>
      <c r="Q1649" s="0" t="s">
        <v>134</v>
      </c>
      <c r="R1649" s="0" t="s">
        <v>134</v>
      </c>
      <c r="S1649" s="0" t="s">
        <v>134</v>
      </c>
      <c r="T1649" s="0" t="s">
        <v>134</v>
      </c>
      <c r="U1649" s="0" t="s">
        <v>134</v>
      </c>
      <c r="V1649" s="0" t="s">
        <v>134</v>
      </c>
      <c r="W1649" s="0" t="s">
        <v>134</v>
      </c>
      <c r="X1649" s="0" t="s">
        <v>134</v>
      </c>
      <c r="Y1649" s="0" t="s">
        <v>134</v>
      </c>
      <c r="Z1649" s="0" t="s">
        <v>134</v>
      </c>
      <c r="AA1649" s="0" t="s">
        <v>134</v>
      </c>
      <c r="AB1649" s="0" t="s">
        <v>134</v>
      </c>
      <c r="AC1649" s="0" t="s">
        <v>134</v>
      </c>
      <c r="AD1649" s="0" t="s">
        <v>134</v>
      </c>
      <c r="AE1649" s="0" t="s">
        <v>134</v>
      </c>
      <c r="AF1649" s="0" t="s">
        <v>134</v>
      </c>
      <c r="AG1649" s="0" t="s">
        <v>134</v>
      </c>
      <c r="AH1649" s="0" t="s">
        <v>134</v>
      </c>
      <c r="AI1649" s="0" t="s">
        <v>134</v>
      </c>
      <c r="AJ1649" s="0" t="s">
        <v>134</v>
      </c>
      <c r="AK1649" s="0" t="s">
        <v>134</v>
      </c>
      <c r="AL1649" s="0" t="s">
        <v>134</v>
      </c>
      <c r="AM1649" s="0" t="s">
        <v>134</v>
      </c>
      <c r="AN1649" s="0" t="s">
        <v>134</v>
      </c>
      <c r="AO1649" s="0" t="s">
        <v>134</v>
      </c>
      <c r="AP1649" s="0" t="s">
        <v>134</v>
      </c>
      <c r="AQ1649" s="0" t="s">
        <v>134</v>
      </c>
      <c r="AR1649" s="0" t="s">
        <v>134</v>
      </c>
      <c r="AS1649" s="0" t="s">
        <v>134</v>
      </c>
      <c r="AT1649" s="0" t="s">
        <v>134</v>
      </c>
      <c r="AU1649" s="0" t="s">
        <v>134</v>
      </c>
      <c r="AV1649" s="0" t="s">
        <v>134</v>
      </c>
      <c r="AW1649" s="0" t="s">
        <v>134</v>
      </c>
      <c r="AX1649" s="0" t="s">
        <v>134</v>
      </c>
      <c r="AY1649" s="0" t="s">
        <v>134</v>
      </c>
      <c r="AZ1649" s="0" t="s">
        <v>134</v>
      </c>
      <c r="BA1649" s="0" t="s">
        <v>134</v>
      </c>
      <c r="BB1649" s="0" t="s">
        <v>134</v>
      </c>
      <c r="BC1649" s="0" t="s">
        <v>134</v>
      </c>
      <c r="BD1649" s="0" t="s">
        <v>134</v>
      </c>
      <c r="BE1649" s="0" t="s">
        <v>134</v>
      </c>
      <c r="BF1649" s="0" t="s">
        <v>134</v>
      </c>
      <c r="BG1649" s="0" t="s">
        <v>134</v>
      </c>
      <c r="BH1649" s="0" t="s">
        <v>134</v>
      </c>
      <c r="BI1649" s="0" t="s">
        <v>134</v>
      </c>
      <c r="BJ1649" s="0" t="s">
        <v>134</v>
      </c>
      <c r="BK1649" s="0" t="s">
        <v>134</v>
      </c>
      <c r="BL1649" s="0" t="s">
        <v>134</v>
      </c>
      <c r="BM1649" s="0" t="s">
        <v>134</v>
      </c>
      <c r="BN1649" s="0" t="s">
        <v>134</v>
      </c>
      <c r="BO1649" s="0" t="s">
        <v>134</v>
      </c>
      <c r="BP1649" s="0" t="s">
        <v>134</v>
      </c>
      <c r="BQ1649" s="0" t="s">
        <v>134</v>
      </c>
      <c r="BR1649" s="0" t="s">
        <v>134</v>
      </c>
      <c r="BS1649" s="0" t="s">
        <v>134</v>
      </c>
      <c r="BT1649" s="0" t="s">
        <v>134</v>
      </c>
      <c r="BU1649" s="0" t="s">
        <v>134</v>
      </c>
      <c r="BV1649" s="0" t="s">
        <v>134</v>
      </c>
      <c r="BW1649" s="0" t="s">
        <v>134</v>
      </c>
      <c r="BX1649" s="0" t="s">
        <v>134</v>
      </c>
      <c r="BZ1649" s="0" t="s">
        <v>134</v>
      </c>
      <c r="CA1649" s="0" t="s">
        <v>134</v>
      </c>
      <c r="CB1649" s="0" t="s">
        <v>134</v>
      </c>
      <c r="CC1649" s="0" t="s">
        <v>134</v>
      </c>
      <c r="CD1649" s="0" t="s">
        <v>134</v>
      </c>
      <c r="CE1649" s="0" t="s">
        <v>134</v>
      </c>
    </row>
    <row r="1650" customFormat="false" ht="12.75" hidden="false" customHeight="false" outlineLevel="0" collapsed="false">
      <c r="E1650" s="9" t="s">
        <v>134</v>
      </c>
      <c r="F1650" s="9" t="s">
        <v>134</v>
      </c>
      <c r="G1650" s="9" t="s">
        <v>134</v>
      </c>
      <c r="Q1650" s="0" t="s">
        <v>134</v>
      </c>
      <c r="R1650" s="0" t="s">
        <v>134</v>
      </c>
      <c r="S1650" s="0" t="s">
        <v>134</v>
      </c>
      <c r="T1650" s="0" t="s">
        <v>134</v>
      </c>
      <c r="U1650" s="0" t="s">
        <v>134</v>
      </c>
      <c r="V1650" s="0" t="s">
        <v>134</v>
      </c>
      <c r="W1650" s="0" t="s">
        <v>134</v>
      </c>
      <c r="X1650" s="0" t="s">
        <v>134</v>
      </c>
      <c r="Y1650" s="0" t="s">
        <v>134</v>
      </c>
      <c r="Z1650" s="0" t="s">
        <v>134</v>
      </c>
      <c r="AA1650" s="0" t="s">
        <v>134</v>
      </c>
      <c r="AB1650" s="0" t="s">
        <v>134</v>
      </c>
      <c r="AC1650" s="0" t="s">
        <v>134</v>
      </c>
      <c r="AD1650" s="0" t="s">
        <v>134</v>
      </c>
      <c r="AE1650" s="0" t="s">
        <v>134</v>
      </c>
      <c r="AF1650" s="0" t="s">
        <v>134</v>
      </c>
      <c r="AG1650" s="0" t="s">
        <v>134</v>
      </c>
      <c r="AH1650" s="0" t="s">
        <v>134</v>
      </c>
      <c r="AI1650" s="0" t="s">
        <v>134</v>
      </c>
      <c r="AJ1650" s="0" t="s">
        <v>134</v>
      </c>
      <c r="AK1650" s="0" t="s">
        <v>134</v>
      </c>
      <c r="AL1650" s="0" t="s">
        <v>134</v>
      </c>
      <c r="AM1650" s="0" t="s">
        <v>134</v>
      </c>
      <c r="AN1650" s="0" t="s">
        <v>134</v>
      </c>
      <c r="AO1650" s="0" t="s">
        <v>134</v>
      </c>
      <c r="AP1650" s="0" t="s">
        <v>134</v>
      </c>
      <c r="AQ1650" s="0" t="s">
        <v>134</v>
      </c>
      <c r="AR1650" s="0" t="s">
        <v>134</v>
      </c>
      <c r="AS1650" s="0" t="s">
        <v>134</v>
      </c>
      <c r="AT1650" s="0" t="s">
        <v>134</v>
      </c>
      <c r="AU1650" s="0" t="s">
        <v>134</v>
      </c>
      <c r="AV1650" s="0" t="s">
        <v>134</v>
      </c>
      <c r="AW1650" s="0" t="s">
        <v>134</v>
      </c>
      <c r="AX1650" s="0" t="s">
        <v>134</v>
      </c>
      <c r="AY1650" s="0" t="s">
        <v>134</v>
      </c>
      <c r="AZ1650" s="0" t="s">
        <v>134</v>
      </c>
      <c r="BA1650" s="0" t="s">
        <v>134</v>
      </c>
      <c r="BB1650" s="0" t="s">
        <v>134</v>
      </c>
      <c r="BC1650" s="0" t="s">
        <v>134</v>
      </c>
      <c r="BD1650" s="0" t="s">
        <v>134</v>
      </c>
      <c r="BE1650" s="0" t="s">
        <v>134</v>
      </c>
      <c r="BF1650" s="0" t="s">
        <v>134</v>
      </c>
      <c r="BG1650" s="0" t="s">
        <v>134</v>
      </c>
      <c r="BH1650" s="0" t="s">
        <v>134</v>
      </c>
      <c r="BI1650" s="0" t="s">
        <v>134</v>
      </c>
      <c r="BJ1650" s="0" t="s">
        <v>134</v>
      </c>
      <c r="BK1650" s="0" t="s">
        <v>134</v>
      </c>
      <c r="BL1650" s="0" t="s">
        <v>134</v>
      </c>
      <c r="BM1650" s="0" t="s">
        <v>134</v>
      </c>
      <c r="BN1650" s="0" t="s">
        <v>134</v>
      </c>
      <c r="BO1650" s="0" t="s">
        <v>134</v>
      </c>
      <c r="BP1650" s="0" t="s">
        <v>134</v>
      </c>
      <c r="BQ1650" s="0" t="s">
        <v>134</v>
      </c>
      <c r="BR1650" s="0" t="s">
        <v>134</v>
      </c>
      <c r="BS1650" s="0" t="s">
        <v>134</v>
      </c>
      <c r="BT1650" s="0" t="s">
        <v>134</v>
      </c>
      <c r="BU1650" s="0" t="s">
        <v>134</v>
      </c>
      <c r="BV1650" s="0" t="s">
        <v>134</v>
      </c>
      <c r="BW1650" s="0" t="s">
        <v>134</v>
      </c>
      <c r="BX1650" s="0" t="s">
        <v>134</v>
      </c>
      <c r="BZ1650" s="0" t="s">
        <v>134</v>
      </c>
      <c r="CA1650" s="0" t="s">
        <v>134</v>
      </c>
      <c r="CB1650" s="0" t="s">
        <v>134</v>
      </c>
      <c r="CC1650" s="0" t="s">
        <v>134</v>
      </c>
      <c r="CD1650" s="0" t="s">
        <v>134</v>
      </c>
      <c r="CE1650" s="0" t="s">
        <v>134</v>
      </c>
    </row>
    <row r="1651" customFormat="false" ht="12.75" hidden="false" customHeight="false" outlineLevel="0" collapsed="false">
      <c r="E1651" s="9" t="s">
        <v>134</v>
      </c>
      <c r="F1651" s="9" t="s">
        <v>134</v>
      </c>
      <c r="G1651" s="9" t="s">
        <v>134</v>
      </c>
      <c r="Q1651" s="0" t="s">
        <v>134</v>
      </c>
      <c r="R1651" s="0" t="s">
        <v>134</v>
      </c>
      <c r="S1651" s="0" t="s">
        <v>134</v>
      </c>
      <c r="T1651" s="0" t="s">
        <v>134</v>
      </c>
      <c r="U1651" s="0" t="s">
        <v>134</v>
      </c>
      <c r="V1651" s="0" t="s">
        <v>134</v>
      </c>
      <c r="W1651" s="0" t="s">
        <v>134</v>
      </c>
      <c r="X1651" s="0" t="s">
        <v>134</v>
      </c>
      <c r="Y1651" s="0" t="s">
        <v>134</v>
      </c>
      <c r="Z1651" s="0" t="s">
        <v>134</v>
      </c>
      <c r="AA1651" s="0" t="s">
        <v>134</v>
      </c>
      <c r="AB1651" s="0" t="s">
        <v>134</v>
      </c>
      <c r="AC1651" s="0" t="s">
        <v>134</v>
      </c>
      <c r="AD1651" s="0" t="s">
        <v>134</v>
      </c>
      <c r="AE1651" s="0" t="s">
        <v>134</v>
      </c>
      <c r="AF1651" s="0" t="s">
        <v>134</v>
      </c>
      <c r="AG1651" s="0" t="s">
        <v>134</v>
      </c>
      <c r="AH1651" s="0" t="s">
        <v>134</v>
      </c>
      <c r="AI1651" s="0" t="s">
        <v>134</v>
      </c>
      <c r="AJ1651" s="0" t="s">
        <v>134</v>
      </c>
      <c r="AK1651" s="0" t="s">
        <v>134</v>
      </c>
      <c r="AL1651" s="0" t="s">
        <v>134</v>
      </c>
      <c r="AM1651" s="0" t="s">
        <v>134</v>
      </c>
      <c r="AN1651" s="0" t="s">
        <v>134</v>
      </c>
      <c r="AO1651" s="0" t="s">
        <v>134</v>
      </c>
      <c r="AP1651" s="0" t="s">
        <v>134</v>
      </c>
      <c r="AQ1651" s="0" t="s">
        <v>134</v>
      </c>
      <c r="AR1651" s="0" t="s">
        <v>134</v>
      </c>
      <c r="AS1651" s="0" t="s">
        <v>134</v>
      </c>
      <c r="AT1651" s="0" t="s">
        <v>134</v>
      </c>
      <c r="AU1651" s="0" t="s">
        <v>134</v>
      </c>
      <c r="AV1651" s="0" t="s">
        <v>134</v>
      </c>
      <c r="AW1651" s="0" t="s">
        <v>134</v>
      </c>
      <c r="AX1651" s="0" t="s">
        <v>134</v>
      </c>
      <c r="AY1651" s="0" t="s">
        <v>134</v>
      </c>
      <c r="AZ1651" s="0" t="s">
        <v>134</v>
      </c>
      <c r="BA1651" s="0" t="s">
        <v>134</v>
      </c>
      <c r="BB1651" s="0" t="s">
        <v>134</v>
      </c>
      <c r="BC1651" s="0" t="s">
        <v>134</v>
      </c>
      <c r="BD1651" s="0" t="s">
        <v>134</v>
      </c>
      <c r="BE1651" s="0" t="s">
        <v>134</v>
      </c>
      <c r="BF1651" s="0" t="s">
        <v>134</v>
      </c>
      <c r="BG1651" s="0" t="s">
        <v>134</v>
      </c>
      <c r="BH1651" s="0" t="s">
        <v>134</v>
      </c>
      <c r="BI1651" s="0" t="s">
        <v>134</v>
      </c>
      <c r="BJ1651" s="0" t="s">
        <v>134</v>
      </c>
      <c r="BK1651" s="0" t="s">
        <v>134</v>
      </c>
      <c r="BL1651" s="0" t="s">
        <v>134</v>
      </c>
      <c r="BM1651" s="0" t="s">
        <v>134</v>
      </c>
      <c r="BN1651" s="0" t="s">
        <v>134</v>
      </c>
      <c r="BO1651" s="0" t="s">
        <v>134</v>
      </c>
      <c r="BP1651" s="0" t="s">
        <v>134</v>
      </c>
      <c r="BQ1651" s="0" t="s">
        <v>134</v>
      </c>
      <c r="BR1651" s="0" t="s">
        <v>134</v>
      </c>
      <c r="BS1651" s="0" t="s">
        <v>134</v>
      </c>
      <c r="BT1651" s="0" t="s">
        <v>134</v>
      </c>
      <c r="BU1651" s="0" t="s">
        <v>134</v>
      </c>
      <c r="BV1651" s="0" t="s">
        <v>134</v>
      </c>
      <c r="BW1651" s="0" t="s">
        <v>134</v>
      </c>
      <c r="BX1651" s="0" t="s">
        <v>134</v>
      </c>
      <c r="BZ1651" s="0" t="s">
        <v>134</v>
      </c>
      <c r="CA1651" s="0" t="s">
        <v>134</v>
      </c>
      <c r="CB1651" s="0" t="s">
        <v>134</v>
      </c>
      <c r="CC1651" s="0" t="s">
        <v>134</v>
      </c>
      <c r="CD1651" s="0" t="s">
        <v>134</v>
      </c>
      <c r="CE1651" s="0" t="s">
        <v>134</v>
      </c>
    </row>
    <row r="1652" customFormat="false" ht="12.75" hidden="false" customHeight="false" outlineLevel="0" collapsed="false">
      <c r="E1652" s="9" t="s">
        <v>134</v>
      </c>
      <c r="F1652" s="9" t="s">
        <v>134</v>
      </c>
      <c r="G1652" s="9" t="s">
        <v>134</v>
      </c>
      <c r="Q1652" s="0" t="s">
        <v>134</v>
      </c>
      <c r="R1652" s="0" t="s">
        <v>134</v>
      </c>
      <c r="S1652" s="0" t="s">
        <v>134</v>
      </c>
      <c r="T1652" s="0" t="s">
        <v>134</v>
      </c>
      <c r="U1652" s="0" t="s">
        <v>134</v>
      </c>
      <c r="V1652" s="0" t="s">
        <v>134</v>
      </c>
      <c r="W1652" s="0" t="s">
        <v>134</v>
      </c>
      <c r="X1652" s="0" t="s">
        <v>134</v>
      </c>
      <c r="Y1652" s="0" t="s">
        <v>134</v>
      </c>
      <c r="Z1652" s="0" t="s">
        <v>134</v>
      </c>
      <c r="AA1652" s="0" t="s">
        <v>134</v>
      </c>
      <c r="AB1652" s="0" t="s">
        <v>134</v>
      </c>
      <c r="AC1652" s="0" t="s">
        <v>134</v>
      </c>
      <c r="AD1652" s="0" t="s">
        <v>134</v>
      </c>
      <c r="AE1652" s="0" t="s">
        <v>134</v>
      </c>
      <c r="AF1652" s="0" t="s">
        <v>134</v>
      </c>
      <c r="AG1652" s="0" t="s">
        <v>134</v>
      </c>
      <c r="AH1652" s="0" t="s">
        <v>134</v>
      </c>
      <c r="AI1652" s="0" t="s">
        <v>134</v>
      </c>
      <c r="AJ1652" s="0" t="s">
        <v>134</v>
      </c>
      <c r="AK1652" s="0" t="s">
        <v>134</v>
      </c>
      <c r="AL1652" s="0" t="s">
        <v>134</v>
      </c>
      <c r="AM1652" s="0" t="s">
        <v>134</v>
      </c>
      <c r="AN1652" s="0" t="s">
        <v>134</v>
      </c>
      <c r="AO1652" s="0" t="s">
        <v>134</v>
      </c>
      <c r="AP1652" s="0" t="s">
        <v>134</v>
      </c>
      <c r="AQ1652" s="0" t="s">
        <v>134</v>
      </c>
      <c r="AR1652" s="0" t="s">
        <v>134</v>
      </c>
      <c r="AS1652" s="0" t="s">
        <v>134</v>
      </c>
      <c r="AT1652" s="0" t="s">
        <v>134</v>
      </c>
      <c r="AU1652" s="0" t="s">
        <v>134</v>
      </c>
      <c r="AV1652" s="0" t="s">
        <v>134</v>
      </c>
      <c r="AW1652" s="0" t="s">
        <v>134</v>
      </c>
      <c r="AX1652" s="0" t="s">
        <v>134</v>
      </c>
      <c r="AY1652" s="0" t="s">
        <v>134</v>
      </c>
      <c r="AZ1652" s="0" t="s">
        <v>134</v>
      </c>
      <c r="BA1652" s="0" t="s">
        <v>134</v>
      </c>
      <c r="BB1652" s="0" t="s">
        <v>134</v>
      </c>
      <c r="BC1652" s="0" t="s">
        <v>134</v>
      </c>
      <c r="BD1652" s="0" t="s">
        <v>134</v>
      </c>
      <c r="BE1652" s="0" t="s">
        <v>134</v>
      </c>
      <c r="BF1652" s="0" t="s">
        <v>134</v>
      </c>
      <c r="BG1652" s="0" t="s">
        <v>134</v>
      </c>
      <c r="BH1652" s="0" t="s">
        <v>134</v>
      </c>
      <c r="BI1652" s="0" t="s">
        <v>134</v>
      </c>
      <c r="BJ1652" s="0" t="s">
        <v>134</v>
      </c>
      <c r="BK1652" s="0" t="s">
        <v>134</v>
      </c>
      <c r="BL1652" s="0" t="s">
        <v>134</v>
      </c>
      <c r="BM1652" s="0" t="s">
        <v>134</v>
      </c>
      <c r="BN1652" s="0" t="s">
        <v>134</v>
      </c>
      <c r="BO1652" s="0" t="s">
        <v>134</v>
      </c>
      <c r="BP1652" s="0" t="s">
        <v>134</v>
      </c>
      <c r="BQ1652" s="0" t="s">
        <v>134</v>
      </c>
      <c r="BR1652" s="0" t="s">
        <v>134</v>
      </c>
      <c r="BS1652" s="0" t="s">
        <v>134</v>
      </c>
      <c r="BT1652" s="0" t="s">
        <v>134</v>
      </c>
      <c r="BU1652" s="0" t="s">
        <v>134</v>
      </c>
      <c r="BV1652" s="0" t="s">
        <v>134</v>
      </c>
      <c r="BW1652" s="0" t="s">
        <v>134</v>
      </c>
      <c r="BX1652" s="0" t="s">
        <v>134</v>
      </c>
      <c r="BZ1652" s="0" t="s">
        <v>134</v>
      </c>
      <c r="CA1652" s="0" t="s">
        <v>134</v>
      </c>
      <c r="CB1652" s="0" t="s">
        <v>134</v>
      </c>
      <c r="CC1652" s="0" t="s">
        <v>134</v>
      </c>
      <c r="CD1652" s="0" t="s">
        <v>134</v>
      </c>
      <c r="CE1652" s="0" t="s">
        <v>134</v>
      </c>
    </row>
    <row r="1653" customFormat="false" ht="12.75" hidden="false" customHeight="false" outlineLevel="0" collapsed="false">
      <c r="E1653" s="9" t="s">
        <v>134</v>
      </c>
      <c r="F1653" s="9" t="s">
        <v>134</v>
      </c>
      <c r="G1653" s="9" t="s">
        <v>134</v>
      </c>
      <c r="Q1653" s="0" t="s">
        <v>134</v>
      </c>
      <c r="R1653" s="0" t="s">
        <v>134</v>
      </c>
      <c r="S1653" s="0" t="s">
        <v>134</v>
      </c>
      <c r="T1653" s="0" t="s">
        <v>134</v>
      </c>
      <c r="U1653" s="0" t="s">
        <v>134</v>
      </c>
      <c r="V1653" s="0" t="s">
        <v>134</v>
      </c>
      <c r="W1653" s="0" t="s">
        <v>134</v>
      </c>
      <c r="X1653" s="0" t="s">
        <v>134</v>
      </c>
      <c r="Y1653" s="0" t="s">
        <v>134</v>
      </c>
      <c r="Z1653" s="0" t="s">
        <v>134</v>
      </c>
      <c r="AA1653" s="0" t="s">
        <v>134</v>
      </c>
      <c r="AB1653" s="0" t="s">
        <v>134</v>
      </c>
      <c r="AC1653" s="0" t="s">
        <v>134</v>
      </c>
      <c r="AD1653" s="0" t="s">
        <v>134</v>
      </c>
      <c r="AE1653" s="0" t="s">
        <v>134</v>
      </c>
      <c r="AF1653" s="0" t="s">
        <v>134</v>
      </c>
      <c r="AG1653" s="0" t="s">
        <v>134</v>
      </c>
      <c r="AH1653" s="0" t="s">
        <v>134</v>
      </c>
      <c r="AI1653" s="0" t="s">
        <v>134</v>
      </c>
      <c r="AJ1653" s="0" t="s">
        <v>134</v>
      </c>
      <c r="AK1653" s="0" t="s">
        <v>134</v>
      </c>
      <c r="AL1653" s="0" t="s">
        <v>134</v>
      </c>
      <c r="AM1653" s="0" t="s">
        <v>134</v>
      </c>
      <c r="AN1653" s="0" t="s">
        <v>134</v>
      </c>
      <c r="AO1653" s="0" t="s">
        <v>134</v>
      </c>
      <c r="AP1653" s="0" t="s">
        <v>134</v>
      </c>
      <c r="AQ1653" s="0" t="s">
        <v>134</v>
      </c>
      <c r="AR1653" s="0" t="s">
        <v>134</v>
      </c>
      <c r="AS1653" s="0" t="s">
        <v>134</v>
      </c>
      <c r="AT1653" s="0" t="s">
        <v>134</v>
      </c>
      <c r="AU1653" s="0" t="s">
        <v>134</v>
      </c>
      <c r="AV1653" s="0" t="s">
        <v>134</v>
      </c>
      <c r="AW1653" s="0" t="s">
        <v>134</v>
      </c>
      <c r="AX1653" s="0" t="s">
        <v>134</v>
      </c>
      <c r="AY1653" s="0" t="s">
        <v>134</v>
      </c>
      <c r="AZ1653" s="0" t="s">
        <v>134</v>
      </c>
      <c r="BA1653" s="0" t="s">
        <v>134</v>
      </c>
      <c r="BB1653" s="0" t="s">
        <v>134</v>
      </c>
      <c r="BC1653" s="0" t="s">
        <v>134</v>
      </c>
      <c r="BD1653" s="0" t="s">
        <v>134</v>
      </c>
      <c r="BE1653" s="0" t="s">
        <v>134</v>
      </c>
      <c r="BF1653" s="0" t="s">
        <v>134</v>
      </c>
      <c r="BG1653" s="0" t="s">
        <v>134</v>
      </c>
      <c r="BH1653" s="0" t="s">
        <v>134</v>
      </c>
      <c r="BI1653" s="0" t="s">
        <v>134</v>
      </c>
      <c r="BJ1653" s="0" t="s">
        <v>134</v>
      </c>
      <c r="BK1653" s="0" t="s">
        <v>134</v>
      </c>
      <c r="BL1653" s="0" t="s">
        <v>134</v>
      </c>
      <c r="BM1653" s="0" t="s">
        <v>134</v>
      </c>
      <c r="BN1653" s="0" t="s">
        <v>134</v>
      </c>
      <c r="BO1653" s="0" t="s">
        <v>134</v>
      </c>
      <c r="BP1653" s="0" t="s">
        <v>134</v>
      </c>
      <c r="BQ1653" s="0" t="s">
        <v>134</v>
      </c>
      <c r="BR1653" s="0" t="s">
        <v>134</v>
      </c>
      <c r="BS1653" s="0" t="s">
        <v>134</v>
      </c>
      <c r="BT1653" s="0" t="s">
        <v>134</v>
      </c>
      <c r="BU1653" s="0" t="s">
        <v>134</v>
      </c>
      <c r="BV1653" s="0" t="s">
        <v>134</v>
      </c>
      <c r="BW1653" s="0" t="s">
        <v>134</v>
      </c>
      <c r="BX1653" s="0" t="s">
        <v>134</v>
      </c>
      <c r="BZ1653" s="0" t="s">
        <v>134</v>
      </c>
      <c r="CA1653" s="0" t="s">
        <v>134</v>
      </c>
      <c r="CB1653" s="0" t="s">
        <v>134</v>
      </c>
      <c r="CC1653" s="0" t="s">
        <v>134</v>
      </c>
      <c r="CD1653" s="0" t="s">
        <v>134</v>
      </c>
      <c r="CE1653" s="0" t="s">
        <v>134</v>
      </c>
    </row>
    <row r="1654" customFormat="false" ht="12.75" hidden="false" customHeight="false" outlineLevel="0" collapsed="false">
      <c r="E1654" s="9" t="s">
        <v>134</v>
      </c>
      <c r="F1654" s="9" t="s">
        <v>134</v>
      </c>
      <c r="G1654" s="9" t="s">
        <v>134</v>
      </c>
      <c r="Q1654" s="0" t="s">
        <v>134</v>
      </c>
      <c r="R1654" s="0" t="s">
        <v>134</v>
      </c>
      <c r="S1654" s="0" t="s">
        <v>134</v>
      </c>
      <c r="T1654" s="0" t="s">
        <v>134</v>
      </c>
      <c r="U1654" s="0" t="s">
        <v>134</v>
      </c>
      <c r="V1654" s="0" t="s">
        <v>134</v>
      </c>
      <c r="W1654" s="0" t="s">
        <v>134</v>
      </c>
      <c r="X1654" s="0" t="s">
        <v>134</v>
      </c>
      <c r="Y1654" s="0" t="s">
        <v>134</v>
      </c>
      <c r="Z1654" s="0" t="s">
        <v>134</v>
      </c>
      <c r="AA1654" s="0" t="s">
        <v>134</v>
      </c>
      <c r="AB1654" s="0" t="s">
        <v>134</v>
      </c>
      <c r="AC1654" s="0" t="s">
        <v>134</v>
      </c>
      <c r="AD1654" s="0" t="s">
        <v>134</v>
      </c>
      <c r="AE1654" s="0" t="s">
        <v>134</v>
      </c>
      <c r="AF1654" s="0" t="s">
        <v>134</v>
      </c>
      <c r="AG1654" s="0" t="s">
        <v>134</v>
      </c>
      <c r="AH1654" s="0" t="s">
        <v>134</v>
      </c>
      <c r="AI1654" s="0" t="s">
        <v>134</v>
      </c>
      <c r="AJ1654" s="0" t="s">
        <v>134</v>
      </c>
      <c r="AK1654" s="0" t="s">
        <v>134</v>
      </c>
      <c r="AL1654" s="0" t="s">
        <v>134</v>
      </c>
      <c r="AM1654" s="0" t="s">
        <v>134</v>
      </c>
      <c r="AN1654" s="0" t="s">
        <v>134</v>
      </c>
      <c r="AO1654" s="0" t="s">
        <v>134</v>
      </c>
      <c r="AP1654" s="0" t="s">
        <v>134</v>
      </c>
      <c r="AQ1654" s="0" t="s">
        <v>134</v>
      </c>
      <c r="AR1654" s="0" t="s">
        <v>134</v>
      </c>
      <c r="AS1654" s="0" t="s">
        <v>134</v>
      </c>
      <c r="AT1654" s="0" t="s">
        <v>134</v>
      </c>
      <c r="AU1654" s="0" t="s">
        <v>134</v>
      </c>
      <c r="AV1654" s="0" t="s">
        <v>134</v>
      </c>
      <c r="AW1654" s="0" t="s">
        <v>134</v>
      </c>
      <c r="AX1654" s="0" t="s">
        <v>134</v>
      </c>
      <c r="AY1654" s="0" t="s">
        <v>134</v>
      </c>
      <c r="AZ1654" s="0" t="s">
        <v>134</v>
      </c>
      <c r="BA1654" s="0" t="s">
        <v>134</v>
      </c>
      <c r="BB1654" s="0" t="s">
        <v>134</v>
      </c>
      <c r="BC1654" s="0" t="s">
        <v>134</v>
      </c>
      <c r="BD1654" s="0" t="s">
        <v>134</v>
      </c>
      <c r="BE1654" s="0" t="s">
        <v>134</v>
      </c>
      <c r="BF1654" s="0" t="s">
        <v>134</v>
      </c>
      <c r="BG1654" s="0" t="s">
        <v>134</v>
      </c>
      <c r="BH1654" s="0" t="s">
        <v>134</v>
      </c>
      <c r="BI1654" s="0" t="s">
        <v>134</v>
      </c>
      <c r="BJ1654" s="0" t="s">
        <v>134</v>
      </c>
      <c r="BK1654" s="0" t="s">
        <v>134</v>
      </c>
      <c r="BL1654" s="0" t="s">
        <v>134</v>
      </c>
      <c r="BM1654" s="0" t="s">
        <v>134</v>
      </c>
      <c r="BN1654" s="0" t="s">
        <v>134</v>
      </c>
      <c r="BO1654" s="0" t="s">
        <v>134</v>
      </c>
      <c r="BP1654" s="0" t="s">
        <v>134</v>
      </c>
      <c r="BQ1654" s="0" t="s">
        <v>134</v>
      </c>
      <c r="BR1654" s="0" t="s">
        <v>134</v>
      </c>
      <c r="BS1654" s="0" t="s">
        <v>134</v>
      </c>
      <c r="BT1654" s="0" t="s">
        <v>134</v>
      </c>
      <c r="BU1654" s="0" t="s">
        <v>134</v>
      </c>
      <c r="BV1654" s="0" t="s">
        <v>134</v>
      </c>
      <c r="BW1654" s="0" t="s">
        <v>134</v>
      </c>
      <c r="BX1654" s="0" t="s">
        <v>134</v>
      </c>
      <c r="BZ1654" s="0" t="s">
        <v>134</v>
      </c>
      <c r="CA1654" s="0" t="s">
        <v>134</v>
      </c>
      <c r="CB1654" s="0" t="s">
        <v>134</v>
      </c>
      <c r="CC1654" s="0" t="s">
        <v>134</v>
      </c>
      <c r="CD1654" s="0" t="s">
        <v>134</v>
      </c>
      <c r="CE1654" s="0" t="s">
        <v>134</v>
      </c>
    </row>
    <row r="1655" customFormat="false" ht="12.75" hidden="false" customHeight="false" outlineLevel="0" collapsed="false">
      <c r="E1655" s="9" t="s">
        <v>134</v>
      </c>
      <c r="F1655" s="9" t="s">
        <v>134</v>
      </c>
      <c r="G1655" s="9" t="s">
        <v>134</v>
      </c>
      <c r="Q1655" s="0" t="s">
        <v>134</v>
      </c>
      <c r="R1655" s="0" t="s">
        <v>134</v>
      </c>
      <c r="S1655" s="0" t="s">
        <v>134</v>
      </c>
      <c r="T1655" s="0" t="s">
        <v>134</v>
      </c>
      <c r="U1655" s="0" t="s">
        <v>134</v>
      </c>
      <c r="V1655" s="0" t="s">
        <v>134</v>
      </c>
      <c r="W1655" s="0" t="s">
        <v>134</v>
      </c>
      <c r="X1655" s="0" t="s">
        <v>134</v>
      </c>
      <c r="Y1655" s="0" t="s">
        <v>134</v>
      </c>
      <c r="Z1655" s="0" t="s">
        <v>134</v>
      </c>
      <c r="AA1655" s="0" t="s">
        <v>134</v>
      </c>
      <c r="AB1655" s="0" t="s">
        <v>134</v>
      </c>
      <c r="AC1655" s="0" t="s">
        <v>134</v>
      </c>
      <c r="AD1655" s="0" t="s">
        <v>134</v>
      </c>
      <c r="AE1655" s="0" t="s">
        <v>134</v>
      </c>
      <c r="AF1655" s="0" t="s">
        <v>134</v>
      </c>
      <c r="AG1655" s="0" t="s">
        <v>134</v>
      </c>
      <c r="AH1655" s="0" t="s">
        <v>134</v>
      </c>
      <c r="AI1655" s="0" t="s">
        <v>134</v>
      </c>
      <c r="AJ1655" s="0" t="s">
        <v>134</v>
      </c>
      <c r="AK1655" s="0" t="s">
        <v>134</v>
      </c>
      <c r="AL1655" s="0" t="s">
        <v>134</v>
      </c>
      <c r="AM1655" s="0" t="s">
        <v>134</v>
      </c>
      <c r="AN1655" s="0" t="s">
        <v>134</v>
      </c>
      <c r="AO1655" s="0" t="s">
        <v>134</v>
      </c>
      <c r="AP1655" s="0" t="s">
        <v>134</v>
      </c>
      <c r="AQ1655" s="0" t="s">
        <v>134</v>
      </c>
      <c r="AR1655" s="0" t="s">
        <v>134</v>
      </c>
      <c r="AS1655" s="0" t="s">
        <v>134</v>
      </c>
      <c r="AT1655" s="0" t="s">
        <v>134</v>
      </c>
      <c r="AU1655" s="0" t="s">
        <v>134</v>
      </c>
      <c r="AV1655" s="0" t="s">
        <v>134</v>
      </c>
      <c r="AW1655" s="0" t="s">
        <v>134</v>
      </c>
      <c r="AX1655" s="0" t="s">
        <v>134</v>
      </c>
      <c r="AY1655" s="0" t="s">
        <v>134</v>
      </c>
      <c r="AZ1655" s="0" t="s">
        <v>134</v>
      </c>
      <c r="BA1655" s="0" t="s">
        <v>134</v>
      </c>
      <c r="BB1655" s="0" t="s">
        <v>134</v>
      </c>
      <c r="BC1655" s="0" t="s">
        <v>134</v>
      </c>
      <c r="BD1655" s="0" t="s">
        <v>134</v>
      </c>
      <c r="BE1655" s="0" t="s">
        <v>134</v>
      </c>
      <c r="BF1655" s="0" t="s">
        <v>134</v>
      </c>
      <c r="BG1655" s="0" t="s">
        <v>134</v>
      </c>
      <c r="BH1655" s="0" t="s">
        <v>134</v>
      </c>
      <c r="BI1655" s="0" t="s">
        <v>134</v>
      </c>
      <c r="BJ1655" s="0" t="s">
        <v>134</v>
      </c>
      <c r="BK1655" s="0" t="s">
        <v>134</v>
      </c>
      <c r="BL1655" s="0" t="s">
        <v>134</v>
      </c>
      <c r="BM1655" s="0" t="s">
        <v>134</v>
      </c>
      <c r="BN1655" s="0" t="s">
        <v>134</v>
      </c>
      <c r="BO1655" s="0" t="s">
        <v>134</v>
      </c>
      <c r="BP1655" s="0" t="s">
        <v>134</v>
      </c>
      <c r="BQ1655" s="0" t="s">
        <v>134</v>
      </c>
      <c r="BR1655" s="0" t="s">
        <v>134</v>
      </c>
      <c r="BS1655" s="0" t="s">
        <v>134</v>
      </c>
      <c r="BT1655" s="0" t="s">
        <v>134</v>
      </c>
      <c r="BU1655" s="0" t="s">
        <v>134</v>
      </c>
      <c r="BV1655" s="0" t="s">
        <v>134</v>
      </c>
      <c r="BW1655" s="0" t="s">
        <v>134</v>
      </c>
      <c r="BX1655" s="0" t="s">
        <v>134</v>
      </c>
      <c r="BZ1655" s="0" t="s">
        <v>134</v>
      </c>
      <c r="CA1655" s="0" t="s">
        <v>134</v>
      </c>
      <c r="CB1655" s="0" t="s">
        <v>134</v>
      </c>
      <c r="CC1655" s="0" t="s">
        <v>134</v>
      </c>
      <c r="CD1655" s="0" t="s">
        <v>134</v>
      </c>
      <c r="CE1655" s="0" t="s">
        <v>134</v>
      </c>
    </row>
    <row r="1656" customFormat="false" ht="12.75" hidden="false" customHeight="false" outlineLevel="0" collapsed="false">
      <c r="E1656" s="9" t="s">
        <v>134</v>
      </c>
      <c r="F1656" s="9" t="s">
        <v>134</v>
      </c>
      <c r="G1656" s="9" t="s">
        <v>134</v>
      </c>
      <c r="Q1656" s="0" t="s">
        <v>134</v>
      </c>
      <c r="R1656" s="0" t="s">
        <v>134</v>
      </c>
      <c r="S1656" s="0" t="s">
        <v>134</v>
      </c>
      <c r="T1656" s="0" t="s">
        <v>134</v>
      </c>
      <c r="U1656" s="0" t="s">
        <v>134</v>
      </c>
      <c r="V1656" s="0" t="s">
        <v>134</v>
      </c>
      <c r="W1656" s="0" t="s">
        <v>134</v>
      </c>
      <c r="X1656" s="0" t="s">
        <v>134</v>
      </c>
      <c r="Y1656" s="0" t="s">
        <v>134</v>
      </c>
      <c r="Z1656" s="0" t="s">
        <v>134</v>
      </c>
      <c r="AA1656" s="0" t="s">
        <v>134</v>
      </c>
      <c r="AB1656" s="0" t="s">
        <v>134</v>
      </c>
      <c r="AC1656" s="0" t="s">
        <v>134</v>
      </c>
      <c r="AD1656" s="0" t="s">
        <v>134</v>
      </c>
      <c r="AE1656" s="0" t="s">
        <v>134</v>
      </c>
      <c r="AF1656" s="0" t="s">
        <v>134</v>
      </c>
      <c r="AG1656" s="0" t="s">
        <v>134</v>
      </c>
      <c r="AH1656" s="0" t="s">
        <v>134</v>
      </c>
      <c r="AI1656" s="0" t="s">
        <v>134</v>
      </c>
      <c r="AJ1656" s="0" t="s">
        <v>134</v>
      </c>
      <c r="AK1656" s="0" t="s">
        <v>134</v>
      </c>
      <c r="AL1656" s="0" t="s">
        <v>134</v>
      </c>
      <c r="AM1656" s="0" t="s">
        <v>134</v>
      </c>
      <c r="AN1656" s="0" t="s">
        <v>134</v>
      </c>
      <c r="AO1656" s="0" t="s">
        <v>134</v>
      </c>
      <c r="AP1656" s="0" t="s">
        <v>134</v>
      </c>
      <c r="AQ1656" s="0" t="s">
        <v>134</v>
      </c>
      <c r="AR1656" s="0" t="s">
        <v>134</v>
      </c>
      <c r="AS1656" s="0" t="s">
        <v>134</v>
      </c>
      <c r="AT1656" s="0" t="s">
        <v>134</v>
      </c>
      <c r="AU1656" s="0" t="s">
        <v>134</v>
      </c>
      <c r="AV1656" s="0" t="s">
        <v>134</v>
      </c>
      <c r="AW1656" s="0" t="s">
        <v>134</v>
      </c>
      <c r="AX1656" s="0" t="s">
        <v>134</v>
      </c>
      <c r="AY1656" s="0" t="s">
        <v>134</v>
      </c>
      <c r="AZ1656" s="0" t="s">
        <v>134</v>
      </c>
      <c r="BA1656" s="0" t="s">
        <v>134</v>
      </c>
      <c r="BB1656" s="0" t="s">
        <v>134</v>
      </c>
      <c r="BC1656" s="0" t="s">
        <v>134</v>
      </c>
      <c r="BD1656" s="0" t="s">
        <v>134</v>
      </c>
      <c r="BE1656" s="0" t="s">
        <v>134</v>
      </c>
      <c r="BF1656" s="0" t="s">
        <v>134</v>
      </c>
      <c r="BG1656" s="0" t="s">
        <v>134</v>
      </c>
      <c r="BH1656" s="0" t="s">
        <v>134</v>
      </c>
      <c r="BI1656" s="0" t="s">
        <v>134</v>
      </c>
      <c r="BJ1656" s="0" t="s">
        <v>134</v>
      </c>
      <c r="BK1656" s="0" t="s">
        <v>134</v>
      </c>
      <c r="BL1656" s="0" t="s">
        <v>134</v>
      </c>
      <c r="BM1656" s="0" t="s">
        <v>134</v>
      </c>
      <c r="BN1656" s="0" t="s">
        <v>134</v>
      </c>
      <c r="BO1656" s="0" t="s">
        <v>134</v>
      </c>
      <c r="BP1656" s="0" t="s">
        <v>134</v>
      </c>
      <c r="BQ1656" s="0" t="s">
        <v>134</v>
      </c>
      <c r="BR1656" s="0" t="s">
        <v>134</v>
      </c>
      <c r="BS1656" s="0" t="s">
        <v>134</v>
      </c>
      <c r="BT1656" s="0" t="s">
        <v>134</v>
      </c>
      <c r="BU1656" s="0" t="s">
        <v>134</v>
      </c>
      <c r="BV1656" s="0" t="s">
        <v>134</v>
      </c>
      <c r="BW1656" s="0" t="s">
        <v>134</v>
      </c>
      <c r="BX1656" s="0" t="s">
        <v>134</v>
      </c>
      <c r="BZ1656" s="0" t="s">
        <v>134</v>
      </c>
      <c r="CA1656" s="0" t="s">
        <v>134</v>
      </c>
      <c r="CB1656" s="0" t="s">
        <v>134</v>
      </c>
      <c r="CC1656" s="0" t="s">
        <v>134</v>
      </c>
      <c r="CD1656" s="0" t="s">
        <v>134</v>
      </c>
      <c r="CE1656" s="0" t="s">
        <v>134</v>
      </c>
    </row>
    <row r="1657" customFormat="false" ht="12.75" hidden="false" customHeight="false" outlineLevel="0" collapsed="false">
      <c r="E1657" s="9" t="s">
        <v>134</v>
      </c>
      <c r="F1657" s="9" t="s">
        <v>134</v>
      </c>
      <c r="G1657" s="9" t="s">
        <v>134</v>
      </c>
      <c r="Q1657" s="0" t="s">
        <v>134</v>
      </c>
      <c r="R1657" s="0" t="s">
        <v>134</v>
      </c>
      <c r="S1657" s="0" t="s">
        <v>134</v>
      </c>
      <c r="T1657" s="0" t="s">
        <v>134</v>
      </c>
      <c r="U1657" s="0" t="s">
        <v>134</v>
      </c>
      <c r="V1657" s="0" t="s">
        <v>134</v>
      </c>
      <c r="W1657" s="0" t="s">
        <v>134</v>
      </c>
      <c r="X1657" s="0" t="s">
        <v>134</v>
      </c>
      <c r="Y1657" s="0" t="s">
        <v>134</v>
      </c>
      <c r="Z1657" s="0" t="s">
        <v>134</v>
      </c>
      <c r="AA1657" s="0" t="s">
        <v>134</v>
      </c>
      <c r="AB1657" s="0" t="s">
        <v>134</v>
      </c>
      <c r="AC1657" s="0" t="s">
        <v>134</v>
      </c>
      <c r="AD1657" s="0" t="s">
        <v>134</v>
      </c>
      <c r="AE1657" s="0" t="s">
        <v>134</v>
      </c>
      <c r="AF1657" s="0" t="s">
        <v>134</v>
      </c>
      <c r="AG1657" s="0" t="s">
        <v>134</v>
      </c>
      <c r="AH1657" s="0" t="s">
        <v>134</v>
      </c>
      <c r="AI1657" s="0" t="s">
        <v>134</v>
      </c>
      <c r="AJ1657" s="0" t="s">
        <v>134</v>
      </c>
      <c r="AK1657" s="0" t="s">
        <v>134</v>
      </c>
      <c r="AL1657" s="0" t="s">
        <v>134</v>
      </c>
      <c r="AM1657" s="0" t="s">
        <v>134</v>
      </c>
      <c r="AN1657" s="0" t="s">
        <v>134</v>
      </c>
      <c r="AO1657" s="0" t="s">
        <v>134</v>
      </c>
      <c r="AP1657" s="0" t="s">
        <v>134</v>
      </c>
      <c r="AQ1657" s="0" t="s">
        <v>134</v>
      </c>
      <c r="AR1657" s="0" t="s">
        <v>134</v>
      </c>
      <c r="AS1657" s="0" t="s">
        <v>134</v>
      </c>
      <c r="AT1657" s="0" t="s">
        <v>134</v>
      </c>
      <c r="AU1657" s="0" t="s">
        <v>134</v>
      </c>
      <c r="AV1657" s="0" t="s">
        <v>134</v>
      </c>
      <c r="AW1657" s="0" t="s">
        <v>134</v>
      </c>
      <c r="AX1657" s="0" t="s">
        <v>134</v>
      </c>
      <c r="AY1657" s="0" t="s">
        <v>134</v>
      </c>
      <c r="AZ1657" s="0" t="s">
        <v>134</v>
      </c>
      <c r="BA1657" s="0" t="s">
        <v>134</v>
      </c>
      <c r="BB1657" s="0" t="s">
        <v>134</v>
      </c>
      <c r="BC1657" s="0" t="s">
        <v>134</v>
      </c>
      <c r="BD1657" s="0" t="s">
        <v>134</v>
      </c>
      <c r="BE1657" s="0" t="s">
        <v>134</v>
      </c>
      <c r="BF1657" s="0" t="s">
        <v>134</v>
      </c>
      <c r="BG1657" s="0" t="s">
        <v>134</v>
      </c>
      <c r="BH1657" s="0" t="s">
        <v>134</v>
      </c>
      <c r="BI1657" s="0" t="s">
        <v>134</v>
      </c>
      <c r="BJ1657" s="0" t="s">
        <v>134</v>
      </c>
      <c r="BK1657" s="0" t="s">
        <v>134</v>
      </c>
      <c r="BL1657" s="0" t="s">
        <v>134</v>
      </c>
      <c r="BM1657" s="0" t="s">
        <v>134</v>
      </c>
      <c r="BN1657" s="0" t="s">
        <v>134</v>
      </c>
      <c r="BO1657" s="0" t="s">
        <v>134</v>
      </c>
      <c r="BP1657" s="0" t="s">
        <v>134</v>
      </c>
      <c r="BQ1657" s="0" t="s">
        <v>134</v>
      </c>
      <c r="BR1657" s="0" t="s">
        <v>134</v>
      </c>
      <c r="BS1657" s="0" t="s">
        <v>134</v>
      </c>
      <c r="BT1657" s="0" t="s">
        <v>134</v>
      </c>
      <c r="BU1657" s="0" t="s">
        <v>134</v>
      </c>
      <c r="BV1657" s="0" t="s">
        <v>134</v>
      </c>
      <c r="BW1657" s="0" t="s">
        <v>134</v>
      </c>
      <c r="BX1657" s="0" t="s">
        <v>134</v>
      </c>
      <c r="BZ1657" s="0" t="s">
        <v>134</v>
      </c>
      <c r="CA1657" s="0" t="s">
        <v>134</v>
      </c>
      <c r="CB1657" s="0" t="s">
        <v>134</v>
      </c>
      <c r="CC1657" s="0" t="s">
        <v>134</v>
      </c>
      <c r="CD1657" s="0" t="s">
        <v>134</v>
      </c>
      <c r="CE1657" s="0" t="s">
        <v>134</v>
      </c>
    </row>
    <row r="1658" customFormat="false" ht="12.75" hidden="false" customHeight="false" outlineLevel="0" collapsed="false">
      <c r="E1658" s="9" t="s">
        <v>134</v>
      </c>
      <c r="F1658" s="9" t="s">
        <v>134</v>
      </c>
      <c r="G1658" s="9" t="s">
        <v>134</v>
      </c>
      <c r="Q1658" s="0" t="s">
        <v>134</v>
      </c>
      <c r="R1658" s="0" t="s">
        <v>134</v>
      </c>
      <c r="S1658" s="0" t="s">
        <v>134</v>
      </c>
      <c r="T1658" s="0" t="s">
        <v>134</v>
      </c>
      <c r="U1658" s="0" t="s">
        <v>134</v>
      </c>
      <c r="V1658" s="0" t="s">
        <v>134</v>
      </c>
      <c r="W1658" s="0" t="s">
        <v>134</v>
      </c>
      <c r="X1658" s="0" t="s">
        <v>134</v>
      </c>
      <c r="Y1658" s="0" t="s">
        <v>134</v>
      </c>
      <c r="Z1658" s="0" t="s">
        <v>134</v>
      </c>
      <c r="AA1658" s="0" t="s">
        <v>134</v>
      </c>
      <c r="AB1658" s="0" t="s">
        <v>134</v>
      </c>
      <c r="AC1658" s="0" t="s">
        <v>134</v>
      </c>
      <c r="AD1658" s="0" t="s">
        <v>134</v>
      </c>
      <c r="AE1658" s="0" t="s">
        <v>134</v>
      </c>
      <c r="AF1658" s="0" t="s">
        <v>134</v>
      </c>
      <c r="AG1658" s="0" t="s">
        <v>134</v>
      </c>
      <c r="AH1658" s="0" t="s">
        <v>134</v>
      </c>
      <c r="AI1658" s="0" t="s">
        <v>134</v>
      </c>
      <c r="AJ1658" s="0" t="s">
        <v>134</v>
      </c>
      <c r="AK1658" s="0" t="s">
        <v>134</v>
      </c>
      <c r="AL1658" s="0" t="s">
        <v>134</v>
      </c>
      <c r="AM1658" s="0" t="s">
        <v>134</v>
      </c>
      <c r="AN1658" s="0" t="s">
        <v>134</v>
      </c>
      <c r="AO1658" s="0" t="s">
        <v>134</v>
      </c>
      <c r="AP1658" s="0" t="s">
        <v>134</v>
      </c>
      <c r="AQ1658" s="0" t="s">
        <v>134</v>
      </c>
      <c r="AR1658" s="0" t="s">
        <v>134</v>
      </c>
      <c r="AS1658" s="0" t="s">
        <v>134</v>
      </c>
      <c r="AT1658" s="0" t="s">
        <v>134</v>
      </c>
      <c r="AU1658" s="0" t="s">
        <v>134</v>
      </c>
      <c r="AV1658" s="0" t="s">
        <v>134</v>
      </c>
      <c r="AW1658" s="0" t="s">
        <v>134</v>
      </c>
      <c r="AX1658" s="0" t="s">
        <v>134</v>
      </c>
      <c r="AY1658" s="0" t="s">
        <v>134</v>
      </c>
      <c r="AZ1658" s="0" t="s">
        <v>134</v>
      </c>
      <c r="BA1658" s="0" t="s">
        <v>134</v>
      </c>
      <c r="BB1658" s="0" t="s">
        <v>134</v>
      </c>
      <c r="BC1658" s="0" t="s">
        <v>134</v>
      </c>
      <c r="BD1658" s="0" t="s">
        <v>134</v>
      </c>
      <c r="BE1658" s="0" t="s">
        <v>134</v>
      </c>
      <c r="BF1658" s="0" t="s">
        <v>134</v>
      </c>
      <c r="BG1658" s="0" t="s">
        <v>134</v>
      </c>
      <c r="BH1658" s="0" t="s">
        <v>134</v>
      </c>
      <c r="BI1658" s="0" t="s">
        <v>134</v>
      </c>
      <c r="BJ1658" s="0" t="s">
        <v>134</v>
      </c>
      <c r="BK1658" s="0" t="s">
        <v>134</v>
      </c>
      <c r="BL1658" s="0" t="s">
        <v>134</v>
      </c>
      <c r="BM1658" s="0" t="s">
        <v>134</v>
      </c>
      <c r="BN1658" s="0" t="s">
        <v>134</v>
      </c>
      <c r="BO1658" s="0" t="s">
        <v>134</v>
      </c>
      <c r="BP1658" s="0" t="s">
        <v>134</v>
      </c>
      <c r="BQ1658" s="0" t="s">
        <v>134</v>
      </c>
      <c r="BR1658" s="0" t="s">
        <v>134</v>
      </c>
      <c r="BS1658" s="0" t="s">
        <v>134</v>
      </c>
      <c r="BT1658" s="0" t="s">
        <v>134</v>
      </c>
      <c r="BU1658" s="0" t="s">
        <v>134</v>
      </c>
      <c r="BV1658" s="0" t="s">
        <v>134</v>
      </c>
      <c r="BW1658" s="0" t="s">
        <v>134</v>
      </c>
      <c r="BX1658" s="0" t="s">
        <v>134</v>
      </c>
      <c r="BZ1658" s="0" t="s">
        <v>134</v>
      </c>
      <c r="CA1658" s="0" t="s">
        <v>134</v>
      </c>
      <c r="CB1658" s="0" t="s">
        <v>134</v>
      </c>
      <c r="CC1658" s="0" t="s">
        <v>134</v>
      </c>
      <c r="CD1658" s="0" t="s">
        <v>134</v>
      </c>
      <c r="CE1658" s="0" t="s">
        <v>134</v>
      </c>
    </row>
    <row r="1659" customFormat="false" ht="12.75" hidden="false" customHeight="false" outlineLevel="0" collapsed="false">
      <c r="E1659" s="9" t="s">
        <v>134</v>
      </c>
      <c r="F1659" s="9" t="s">
        <v>134</v>
      </c>
      <c r="G1659" s="9" t="s">
        <v>134</v>
      </c>
      <c r="Q1659" s="0" t="s">
        <v>134</v>
      </c>
      <c r="R1659" s="0" t="s">
        <v>134</v>
      </c>
      <c r="S1659" s="0" t="s">
        <v>134</v>
      </c>
      <c r="T1659" s="0" t="s">
        <v>134</v>
      </c>
      <c r="U1659" s="0" t="s">
        <v>134</v>
      </c>
      <c r="V1659" s="0" t="s">
        <v>134</v>
      </c>
      <c r="W1659" s="0" t="s">
        <v>134</v>
      </c>
      <c r="X1659" s="0" t="s">
        <v>134</v>
      </c>
      <c r="Y1659" s="0" t="s">
        <v>134</v>
      </c>
      <c r="Z1659" s="0" t="s">
        <v>134</v>
      </c>
      <c r="AA1659" s="0" t="s">
        <v>134</v>
      </c>
      <c r="AB1659" s="0" t="s">
        <v>134</v>
      </c>
      <c r="AC1659" s="0" t="s">
        <v>134</v>
      </c>
      <c r="AD1659" s="0" t="s">
        <v>134</v>
      </c>
      <c r="AE1659" s="0" t="s">
        <v>134</v>
      </c>
      <c r="AF1659" s="0" t="s">
        <v>134</v>
      </c>
      <c r="AG1659" s="0" t="s">
        <v>134</v>
      </c>
      <c r="AH1659" s="0" t="s">
        <v>134</v>
      </c>
      <c r="AI1659" s="0" t="s">
        <v>134</v>
      </c>
      <c r="AJ1659" s="0" t="s">
        <v>134</v>
      </c>
      <c r="AK1659" s="0" t="s">
        <v>134</v>
      </c>
      <c r="AL1659" s="0" t="s">
        <v>134</v>
      </c>
      <c r="AM1659" s="0" t="s">
        <v>134</v>
      </c>
      <c r="AN1659" s="0" t="s">
        <v>134</v>
      </c>
      <c r="AO1659" s="0" t="s">
        <v>134</v>
      </c>
      <c r="AP1659" s="0" t="s">
        <v>134</v>
      </c>
      <c r="AQ1659" s="0" t="s">
        <v>134</v>
      </c>
      <c r="AR1659" s="0" t="s">
        <v>134</v>
      </c>
      <c r="AS1659" s="0" t="s">
        <v>134</v>
      </c>
      <c r="AT1659" s="0" t="s">
        <v>134</v>
      </c>
      <c r="AU1659" s="0" t="s">
        <v>134</v>
      </c>
      <c r="AV1659" s="0" t="s">
        <v>134</v>
      </c>
      <c r="AW1659" s="0" t="s">
        <v>134</v>
      </c>
      <c r="AX1659" s="0" t="s">
        <v>134</v>
      </c>
      <c r="AY1659" s="0" t="s">
        <v>134</v>
      </c>
      <c r="AZ1659" s="0" t="s">
        <v>134</v>
      </c>
      <c r="BA1659" s="0" t="s">
        <v>134</v>
      </c>
      <c r="BB1659" s="0" t="s">
        <v>134</v>
      </c>
      <c r="BC1659" s="0" t="s">
        <v>134</v>
      </c>
      <c r="BD1659" s="0" t="s">
        <v>134</v>
      </c>
      <c r="BE1659" s="0" t="s">
        <v>134</v>
      </c>
      <c r="BF1659" s="0" t="s">
        <v>134</v>
      </c>
      <c r="BG1659" s="0" t="s">
        <v>134</v>
      </c>
      <c r="BH1659" s="0" t="s">
        <v>134</v>
      </c>
      <c r="BI1659" s="0" t="s">
        <v>134</v>
      </c>
      <c r="BJ1659" s="0" t="s">
        <v>134</v>
      </c>
      <c r="BK1659" s="0" t="s">
        <v>134</v>
      </c>
      <c r="BL1659" s="0" t="s">
        <v>134</v>
      </c>
      <c r="BM1659" s="0" t="s">
        <v>134</v>
      </c>
      <c r="BN1659" s="0" t="s">
        <v>134</v>
      </c>
      <c r="BO1659" s="0" t="s">
        <v>134</v>
      </c>
      <c r="BP1659" s="0" t="s">
        <v>134</v>
      </c>
      <c r="BQ1659" s="0" t="s">
        <v>134</v>
      </c>
      <c r="BR1659" s="0" t="s">
        <v>134</v>
      </c>
      <c r="BS1659" s="0" t="s">
        <v>134</v>
      </c>
      <c r="BT1659" s="0" t="s">
        <v>134</v>
      </c>
      <c r="BU1659" s="0" t="s">
        <v>134</v>
      </c>
      <c r="BV1659" s="0" t="s">
        <v>134</v>
      </c>
      <c r="BW1659" s="0" t="s">
        <v>134</v>
      </c>
      <c r="BX1659" s="0" t="s">
        <v>134</v>
      </c>
      <c r="BZ1659" s="0" t="s">
        <v>134</v>
      </c>
      <c r="CA1659" s="0" t="s">
        <v>134</v>
      </c>
      <c r="CB1659" s="0" t="s">
        <v>134</v>
      </c>
      <c r="CC1659" s="0" t="s">
        <v>134</v>
      </c>
      <c r="CD1659" s="0" t="s">
        <v>134</v>
      </c>
      <c r="CE1659" s="0" t="s">
        <v>134</v>
      </c>
    </row>
    <row r="1660" customFormat="false" ht="12.75" hidden="false" customHeight="false" outlineLevel="0" collapsed="false">
      <c r="E1660" s="9" t="s">
        <v>134</v>
      </c>
      <c r="F1660" s="9" t="s">
        <v>134</v>
      </c>
      <c r="G1660" s="9" t="s">
        <v>134</v>
      </c>
      <c r="Q1660" s="0" t="s">
        <v>134</v>
      </c>
      <c r="R1660" s="0" t="s">
        <v>134</v>
      </c>
      <c r="S1660" s="0" t="s">
        <v>134</v>
      </c>
      <c r="T1660" s="0" t="s">
        <v>134</v>
      </c>
      <c r="U1660" s="0" t="s">
        <v>134</v>
      </c>
      <c r="V1660" s="0" t="s">
        <v>134</v>
      </c>
      <c r="W1660" s="0" t="s">
        <v>134</v>
      </c>
      <c r="X1660" s="0" t="s">
        <v>134</v>
      </c>
      <c r="Y1660" s="0" t="s">
        <v>134</v>
      </c>
      <c r="Z1660" s="0" t="s">
        <v>134</v>
      </c>
      <c r="AA1660" s="0" t="s">
        <v>134</v>
      </c>
      <c r="AB1660" s="0" t="s">
        <v>134</v>
      </c>
      <c r="AC1660" s="0" t="s">
        <v>134</v>
      </c>
      <c r="AD1660" s="0" t="s">
        <v>134</v>
      </c>
      <c r="AE1660" s="0" t="s">
        <v>134</v>
      </c>
      <c r="AF1660" s="0" t="s">
        <v>134</v>
      </c>
      <c r="AG1660" s="0" t="s">
        <v>134</v>
      </c>
      <c r="AH1660" s="0" t="s">
        <v>134</v>
      </c>
      <c r="AI1660" s="0" t="s">
        <v>134</v>
      </c>
      <c r="AJ1660" s="0" t="s">
        <v>134</v>
      </c>
      <c r="AK1660" s="0" t="s">
        <v>134</v>
      </c>
      <c r="AL1660" s="0" t="s">
        <v>134</v>
      </c>
      <c r="AM1660" s="0" t="s">
        <v>134</v>
      </c>
      <c r="AN1660" s="0" t="s">
        <v>134</v>
      </c>
      <c r="AO1660" s="0" t="s">
        <v>134</v>
      </c>
      <c r="AP1660" s="0" t="s">
        <v>134</v>
      </c>
      <c r="AQ1660" s="0" t="s">
        <v>134</v>
      </c>
      <c r="AR1660" s="0" t="s">
        <v>134</v>
      </c>
      <c r="AS1660" s="0" t="s">
        <v>134</v>
      </c>
      <c r="AT1660" s="0" t="s">
        <v>134</v>
      </c>
      <c r="AU1660" s="0" t="s">
        <v>134</v>
      </c>
      <c r="AV1660" s="0" t="s">
        <v>134</v>
      </c>
      <c r="AW1660" s="0" t="s">
        <v>134</v>
      </c>
      <c r="AX1660" s="0" t="s">
        <v>134</v>
      </c>
      <c r="AY1660" s="0" t="s">
        <v>134</v>
      </c>
      <c r="AZ1660" s="0" t="s">
        <v>134</v>
      </c>
      <c r="BA1660" s="0" t="s">
        <v>134</v>
      </c>
      <c r="BB1660" s="0" t="s">
        <v>134</v>
      </c>
      <c r="BC1660" s="0" t="s">
        <v>134</v>
      </c>
      <c r="BD1660" s="0" t="s">
        <v>134</v>
      </c>
      <c r="BE1660" s="0" t="s">
        <v>134</v>
      </c>
      <c r="BF1660" s="0" t="s">
        <v>134</v>
      </c>
      <c r="BG1660" s="0" t="s">
        <v>134</v>
      </c>
      <c r="BH1660" s="0" t="s">
        <v>134</v>
      </c>
      <c r="BI1660" s="0" t="s">
        <v>134</v>
      </c>
      <c r="BJ1660" s="0" t="s">
        <v>134</v>
      </c>
      <c r="BK1660" s="0" t="s">
        <v>134</v>
      </c>
      <c r="BL1660" s="0" t="s">
        <v>134</v>
      </c>
      <c r="BM1660" s="0" t="s">
        <v>134</v>
      </c>
      <c r="BN1660" s="0" t="s">
        <v>134</v>
      </c>
      <c r="BO1660" s="0" t="s">
        <v>134</v>
      </c>
      <c r="BP1660" s="0" t="s">
        <v>134</v>
      </c>
      <c r="BQ1660" s="0" t="s">
        <v>134</v>
      </c>
      <c r="BR1660" s="0" t="s">
        <v>134</v>
      </c>
      <c r="BS1660" s="0" t="s">
        <v>134</v>
      </c>
      <c r="BT1660" s="0" t="s">
        <v>134</v>
      </c>
      <c r="BU1660" s="0" t="s">
        <v>134</v>
      </c>
      <c r="BV1660" s="0" t="s">
        <v>134</v>
      </c>
      <c r="BW1660" s="0" t="s">
        <v>134</v>
      </c>
      <c r="BX1660" s="0" t="s">
        <v>134</v>
      </c>
      <c r="BZ1660" s="0" t="s">
        <v>134</v>
      </c>
      <c r="CA1660" s="0" t="s">
        <v>134</v>
      </c>
      <c r="CB1660" s="0" t="s">
        <v>134</v>
      </c>
      <c r="CC1660" s="0" t="s">
        <v>134</v>
      </c>
      <c r="CD1660" s="0" t="s">
        <v>134</v>
      </c>
      <c r="CE1660" s="0" t="s">
        <v>134</v>
      </c>
    </row>
    <row r="1661" customFormat="false" ht="12.75" hidden="false" customHeight="false" outlineLevel="0" collapsed="false">
      <c r="E1661" s="9" t="s">
        <v>134</v>
      </c>
      <c r="F1661" s="9" t="s">
        <v>134</v>
      </c>
      <c r="G1661" s="9" t="s">
        <v>134</v>
      </c>
      <c r="Q1661" s="0" t="s">
        <v>134</v>
      </c>
      <c r="R1661" s="0" t="s">
        <v>134</v>
      </c>
      <c r="S1661" s="0" t="s">
        <v>134</v>
      </c>
      <c r="T1661" s="0" t="s">
        <v>134</v>
      </c>
      <c r="U1661" s="0" t="s">
        <v>134</v>
      </c>
      <c r="V1661" s="0" t="s">
        <v>134</v>
      </c>
      <c r="W1661" s="0" t="s">
        <v>134</v>
      </c>
      <c r="X1661" s="0" t="s">
        <v>134</v>
      </c>
      <c r="Y1661" s="0" t="s">
        <v>134</v>
      </c>
      <c r="Z1661" s="0" t="s">
        <v>134</v>
      </c>
      <c r="AA1661" s="0" t="s">
        <v>134</v>
      </c>
      <c r="AB1661" s="0" t="s">
        <v>134</v>
      </c>
      <c r="AC1661" s="0" t="s">
        <v>134</v>
      </c>
      <c r="AD1661" s="0" t="s">
        <v>134</v>
      </c>
      <c r="AE1661" s="0" t="s">
        <v>134</v>
      </c>
      <c r="AF1661" s="0" t="s">
        <v>134</v>
      </c>
      <c r="AG1661" s="0" t="s">
        <v>134</v>
      </c>
      <c r="AH1661" s="0" t="s">
        <v>134</v>
      </c>
      <c r="AI1661" s="0" t="s">
        <v>134</v>
      </c>
      <c r="AJ1661" s="0" t="s">
        <v>134</v>
      </c>
      <c r="AK1661" s="0" t="s">
        <v>134</v>
      </c>
      <c r="AL1661" s="0" t="s">
        <v>134</v>
      </c>
      <c r="AM1661" s="0" t="s">
        <v>134</v>
      </c>
      <c r="AN1661" s="0" t="s">
        <v>134</v>
      </c>
      <c r="AO1661" s="0" t="s">
        <v>134</v>
      </c>
      <c r="AP1661" s="0" t="s">
        <v>134</v>
      </c>
      <c r="AQ1661" s="0" t="s">
        <v>134</v>
      </c>
      <c r="AR1661" s="0" t="s">
        <v>134</v>
      </c>
      <c r="AS1661" s="0" t="s">
        <v>134</v>
      </c>
      <c r="AT1661" s="0" t="s">
        <v>134</v>
      </c>
      <c r="AU1661" s="0" t="s">
        <v>134</v>
      </c>
      <c r="AV1661" s="0" t="s">
        <v>134</v>
      </c>
      <c r="AW1661" s="0" t="s">
        <v>134</v>
      </c>
      <c r="AX1661" s="0" t="s">
        <v>134</v>
      </c>
      <c r="AY1661" s="0" t="s">
        <v>134</v>
      </c>
      <c r="AZ1661" s="0" t="s">
        <v>134</v>
      </c>
      <c r="BA1661" s="0" t="s">
        <v>134</v>
      </c>
      <c r="BB1661" s="0" t="s">
        <v>134</v>
      </c>
      <c r="BC1661" s="0" t="s">
        <v>134</v>
      </c>
      <c r="BD1661" s="0" t="s">
        <v>134</v>
      </c>
      <c r="BE1661" s="0" t="s">
        <v>134</v>
      </c>
      <c r="BF1661" s="0" t="s">
        <v>134</v>
      </c>
      <c r="BG1661" s="0" t="s">
        <v>134</v>
      </c>
      <c r="BH1661" s="0" t="s">
        <v>134</v>
      </c>
      <c r="BI1661" s="0" t="s">
        <v>134</v>
      </c>
      <c r="BJ1661" s="0" t="s">
        <v>134</v>
      </c>
      <c r="BK1661" s="0" t="s">
        <v>134</v>
      </c>
      <c r="BL1661" s="0" t="s">
        <v>134</v>
      </c>
      <c r="BM1661" s="0" t="s">
        <v>134</v>
      </c>
      <c r="BN1661" s="0" t="s">
        <v>134</v>
      </c>
      <c r="BO1661" s="0" t="s">
        <v>134</v>
      </c>
      <c r="BP1661" s="0" t="s">
        <v>134</v>
      </c>
      <c r="BQ1661" s="0" t="s">
        <v>134</v>
      </c>
      <c r="BR1661" s="0" t="s">
        <v>134</v>
      </c>
      <c r="BS1661" s="0" t="s">
        <v>134</v>
      </c>
      <c r="BT1661" s="0" t="s">
        <v>134</v>
      </c>
      <c r="BU1661" s="0" t="s">
        <v>134</v>
      </c>
      <c r="BV1661" s="0" t="s">
        <v>134</v>
      </c>
      <c r="BW1661" s="0" t="s">
        <v>134</v>
      </c>
      <c r="BX1661" s="0" t="s">
        <v>134</v>
      </c>
      <c r="BZ1661" s="0" t="s">
        <v>134</v>
      </c>
      <c r="CA1661" s="0" t="s">
        <v>134</v>
      </c>
      <c r="CB1661" s="0" t="s">
        <v>134</v>
      </c>
      <c r="CC1661" s="0" t="s">
        <v>134</v>
      </c>
      <c r="CD1661" s="0" t="s">
        <v>134</v>
      </c>
      <c r="CE1661" s="0" t="s">
        <v>134</v>
      </c>
    </row>
    <row r="1662" customFormat="false" ht="12.75" hidden="false" customHeight="false" outlineLevel="0" collapsed="false">
      <c r="E1662" s="9" t="s">
        <v>134</v>
      </c>
      <c r="F1662" s="9" t="s">
        <v>134</v>
      </c>
      <c r="G1662" s="9" t="s">
        <v>134</v>
      </c>
      <c r="Q1662" s="0" t="s">
        <v>134</v>
      </c>
      <c r="R1662" s="0" t="s">
        <v>134</v>
      </c>
      <c r="S1662" s="0" t="s">
        <v>134</v>
      </c>
      <c r="T1662" s="0" t="s">
        <v>134</v>
      </c>
      <c r="U1662" s="0" t="s">
        <v>134</v>
      </c>
      <c r="V1662" s="0" t="s">
        <v>134</v>
      </c>
      <c r="W1662" s="0" t="s">
        <v>134</v>
      </c>
      <c r="X1662" s="0" t="s">
        <v>134</v>
      </c>
      <c r="Y1662" s="0" t="s">
        <v>134</v>
      </c>
      <c r="Z1662" s="0" t="s">
        <v>134</v>
      </c>
      <c r="AA1662" s="0" t="s">
        <v>134</v>
      </c>
      <c r="AB1662" s="0" t="s">
        <v>134</v>
      </c>
      <c r="AC1662" s="0" t="s">
        <v>134</v>
      </c>
      <c r="AD1662" s="0" t="s">
        <v>134</v>
      </c>
      <c r="AE1662" s="0" t="s">
        <v>134</v>
      </c>
      <c r="AF1662" s="0" t="s">
        <v>134</v>
      </c>
      <c r="AG1662" s="0" t="s">
        <v>134</v>
      </c>
      <c r="AH1662" s="0" t="s">
        <v>134</v>
      </c>
      <c r="AI1662" s="0" t="s">
        <v>134</v>
      </c>
      <c r="AJ1662" s="0" t="s">
        <v>134</v>
      </c>
      <c r="AK1662" s="0" t="s">
        <v>134</v>
      </c>
      <c r="AL1662" s="0" t="s">
        <v>134</v>
      </c>
      <c r="AM1662" s="0" t="s">
        <v>134</v>
      </c>
      <c r="AN1662" s="0" t="s">
        <v>134</v>
      </c>
      <c r="AO1662" s="0" t="s">
        <v>134</v>
      </c>
      <c r="AP1662" s="0" t="s">
        <v>134</v>
      </c>
      <c r="AQ1662" s="0" t="s">
        <v>134</v>
      </c>
      <c r="AR1662" s="0" t="s">
        <v>134</v>
      </c>
      <c r="AS1662" s="0" t="s">
        <v>134</v>
      </c>
      <c r="AT1662" s="0" t="s">
        <v>134</v>
      </c>
      <c r="AU1662" s="0" t="s">
        <v>134</v>
      </c>
      <c r="AV1662" s="0" t="s">
        <v>134</v>
      </c>
      <c r="AW1662" s="0" t="s">
        <v>134</v>
      </c>
      <c r="AX1662" s="0" t="s">
        <v>134</v>
      </c>
      <c r="AY1662" s="0" t="s">
        <v>134</v>
      </c>
      <c r="AZ1662" s="0" t="s">
        <v>134</v>
      </c>
      <c r="BA1662" s="0" t="s">
        <v>134</v>
      </c>
      <c r="BB1662" s="0" t="s">
        <v>134</v>
      </c>
      <c r="BC1662" s="0" t="s">
        <v>134</v>
      </c>
      <c r="BD1662" s="0" t="s">
        <v>134</v>
      </c>
      <c r="BE1662" s="0" t="s">
        <v>134</v>
      </c>
      <c r="BF1662" s="0" t="s">
        <v>134</v>
      </c>
      <c r="BG1662" s="0" t="s">
        <v>134</v>
      </c>
      <c r="BH1662" s="0" t="s">
        <v>134</v>
      </c>
      <c r="BI1662" s="0" t="s">
        <v>134</v>
      </c>
      <c r="BJ1662" s="0" t="s">
        <v>134</v>
      </c>
      <c r="BK1662" s="0" t="s">
        <v>134</v>
      </c>
      <c r="BL1662" s="0" t="s">
        <v>134</v>
      </c>
      <c r="BM1662" s="0" t="s">
        <v>134</v>
      </c>
      <c r="BN1662" s="0" t="s">
        <v>134</v>
      </c>
      <c r="BO1662" s="0" t="s">
        <v>134</v>
      </c>
      <c r="BP1662" s="0" t="s">
        <v>134</v>
      </c>
      <c r="BQ1662" s="0" t="s">
        <v>134</v>
      </c>
      <c r="BR1662" s="0" t="s">
        <v>134</v>
      </c>
      <c r="BS1662" s="0" t="s">
        <v>134</v>
      </c>
      <c r="BT1662" s="0" t="s">
        <v>134</v>
      </c>
      <c r="BU1662" s="0" t="s">
        <v>134</v>
      </c>
      <c r="BV1662" s="0" t="s">
        <v>134</v>
      </c>
      <c r="BW1662" s="0" t="s">
        <v>134</v>
      </c>
      <c r="BX1662" s="0" t="s">
        <v>134</v>
      </c>
      <c r="BZ1662" s="0" t="s">
        <v>134</v>
      </c>
      <c r="CA1662" s="0" t="s">
        <v>134</v>
      </c>
      <c r="CB1662" s="0" t="s">
        <v>134</v>
      </c>
      <c r="CC1662" s="0" t="s">
        <v>134</v>
      </c>
      <c r="CD1662" s="0" t="s">
        <v>134</v>
      </c>
      <c r="CE1662" s="0" t="s">
        <v>134</v>
      </c>
    </row>
    <row r="1663" customFormat="false" ht="12.75" hidden="false" customHeight="false" outlineLevel="0" collapsed="false">
      <c r="E1663" s="9" t="s">
        <v>134</v>
      </c>
      <c r="F1663" s="9" t="s">
        <v>134</v>
      </c>
      <c r="G1663" s="9" t="s">
        <v>134</v>
      </c>
      <c r="Q1663" s="0" t="s">
        <v>134</v>
      </c>
      <c r="R1663" s="0" t="s">
        <v>134</v>
      </c>
      <c r="S1663" s="0" t="s">
        <v>134</v>
      </c>
      <c r="T1663" s="0" t="s">
        <v>134</v>
      </c>
      <c r="U1663" s="0" t="s">
        <v>134</v>
      </c>
      <c r="V1663" s="0" t="s">
        <v>134</v>
      </c>
      <c r="W1663" s="0" t="s">
        <v>134</v>
      </c>
      <c r="X1663" s="0" t="s">
        <v>134</v>
      </c>
      <c r="Y1663" s="0" t="s">
        <v>134</v>
      </c>
      <c r="Z1663" s="0" t="s">
        <v>134</v>
      </c>
      <c r="AA1663" s="0" t="s">
        <v>134</v>
      </c>
      <c r="AB1663" s="0" t="s">
        <v>134</v>
      </c>
      <c r="AC1663" s="0" t="s">
        <v>134</v>
      </c>
      <c r="AD1663" s="0" t="s">
        <v>134</v>
      </c>
      <c r="AE1663" s="0" t="s">
        <v>134</v>
      </c>
      <c r="AF1663" s="0" t="s">
        <v>134</v>
      </c>
      <c r="AG1663" s="0" t="s">
        <v>134</v>
      </c>
      <c r="AH1663" s="0" t="s">
        <v>134</v>
      </c>
      <c r="AI1663" s="0" t="s">
        <v>134</v>
      </c>
      <c r="AJ1663" s="0" t="s">
        <v>134</v>
      </c>
      <c r="AK1663" s="0" t="s">
        <v>134</v>
      </c>
      <c r="AL1663" s="0" t="s">
        <v>134</v>
      </c>
      <c r="AM1663" s="0" t="s">
        <v>134</v>
      </c>
      <c r="AN1663" s="0" t="s">
        <v>134</v>
      </c>
      <c r="AO1663" s="0" t="s">
        <v>134</v>
      </c>
      <c r="AP1663" s="0" t="s">
        <v>134</v>
      </c>
      <c r="AQ1663" s="0" t="s">
        <v>134</v>
      </c>
      <c r="AR1663" s="0" t="s">
        <v>134</v>
      </c>
      <c r="AS1663" s="0" t="s">
        <v>134</v>
      </c>
      <c r="AT1663" s="0" t="s">
        <v>134</v>
      </c>
      <c r="AU1663" s="0" t="s">
        <v>134</v>
      </c>
      <c r="AV1663" s="0" t="s">
        <v>134</v>
      </c>
      <c r="AW1663" s="0" t="s">
        <v>134</v>
      </c>
      <c r="AX1663" s="0" t="s">
        <v>134</v>
      </c>
      <c r="AY1663" s="0" t="s">
        <v>134</v>
      </c>
      <c r="AZ1663" s="0" t="s">
        <v>134</v>
      </c>
      <c r="BA1663" s="0" t="s">
        <v>134</v>
      </c>
      <c r="BB1663" s="0" t="s">
        <v>134</v>
      </c>
      <c r="BC1663" s="0" t="s">
        <v>134</v>
      </c>
      <c r="BD1663" s="0" t="s">
        <v>134</v>
      </c>
      <c r="BE1663" s="0" t="s">
        <v>134</v>
      </c>
      <c r="BF1663" s="0" t="s">
        <v>134</v>
      </c>
      <c r="BG1663" s="0" t="s">
        <v>134</v>
      </c>
      <c r="BH1663" s="0" t="s">
        <v>134</v>
      </c>
      <c r="BI1663" s="0" t="s">
        <v>134</v>
      </c>
      <c r="BJ1663" s="0" t="s">
        <v>134</v>
      </c>
      <c r="BK1663" s="0" t="s">
        <v>134</v>
      </c>
      <c r="BL1663" s="0" t="s">
        <v>134</v>
      </c>
      <c r="BM1663" s="0" t="s">
        <v>134</v>
      </c>
      <c r="BN1663" s="0" t="s">
        <v>134</v>
      </c>
      <c r="BO1663" s="0" t="s">
        <v>134</v>
      </c>
      <c r="BP1663" s="0" t="s">
        <v>134</v>
      </c>
      <c r="BQ1663" s="0" t="s">
        <v>134</v>
      </c>
      <c r="BR1663" s="0" t="s">
        <v>134</v>
      </c>
      <c r="BS1663" s="0" t="s">
        <v>134</v>
      </c>
      <c r="BT1663" s="0" t="s">
        <v>134</v>
      </c>
      <c r="BU1663" s="0" t="s">
        <v>134</v>
      </c>
      <c r="BV1663" s="0" t="s">
        <v>134</v>
      </c>
      <c r="BW1663" s="0" t="s">
        <v>134</v>
      </c>
      <c r="BX1663" s="0" t="s">
        <v>134</v>
      </c>
      <c r="BZ1663" s="0" t="s">
        <v>134</v>
      </c>
      <c r="CA1663" s="0" t="s">
        <v>134</v>
      </c>
      <c r="CB1663" s="0" t="s">
        <v>134</v>
      </c>
      <c r="CC1663" s="0" t="s">
        <v>134</v>
      </c>
      <c r="CD1663" s="0" t="s">
        <v>134</v>
      </c>
      <c r="CE1663" s="0" t="s">
        <v>134</v>
      </c>
    </row>
    <row r="1664" customFormat="false" ht="12.75" hidden="false" customHeight="false" outlineLevel="0" collapsed="false">
      <c r="E1664" s="9" t="s">
        <v>134</v>
      </c>
      <c r="F1664" s="9" t="s">
        <v>134</v>
      </c>
      <c r="G1664" s="9" t="s">
        <v>134</v>
      </c>
      <c r="Q1664" s="0" t="s">
        <v>134</v>
      </c>
      <c r="R1664" s="0" t="s">
        <v>134</v>
      </c>
      <c r="S1664" s="0" t="s">
        <v>134</v>
      </c>
      <c r="T1664" s="0" t="s">
        <v>134</v>
      </c>
      <c r="U1664" s="0" t="s">
        <v>134</v>
      </c>
      <c r="V1664" s="0" t="s">
        <v>134</v>
      </c>
      <c r="W1664" s="0" t="s">
        <v>134</v>
      </c>
      <c r="X1664" s="0" t="s">
        <v>134</v>
      </c>
      <c r="Y1664" s="0" t="s">
        <v>134</v>
      </c>
      <c r="Z1664" s="0" t="s">
        <v>134</v>
      </c>
      <c r="AA1664" s="0" t="s">
        <v>134</v>
      </c>
      <c r="AB1664" s="0" t="s">
        <v>134</v>
      </c>
      <c r="AC1664" s="0" t="s">
        <v>134</v>
      </c>
      <c r="AD1664" s="0" t="s">
        <v>134</v>
      </c>
      <c r="AE1664" s="0" t="s">
        <v>134</v>
      </c>
      <c r="AF1664" s="0" t="s">
        <v>134</v>
      </c>
      <c r="AG1664" s="0" t="s">
        <v>134</v>
      </c>
      <c r="AH1664" s="0" t="s">
        <v>134</v>
      </c>
      <c r="AI1664" s="0" t="s">
        <v>134</v>
      </c>
      <c r="AJ1664" s="0" t="s">
        <v>134</v>
      </c>
      <c r="AK1664" s="0" t="s">
        <v>134</v>
      </c>
      <c r="AL1664" s="0" t="s">
        <v>134</v>
      </c>
      <c r="AM1664" s="0" t="s">
        <v>134</v>
      </c>
      <c r="AN1664" s="0" t="s">
        <v>134</v>
      </c>
      <c r="AO1664" s="0" t="s">
        <v>134</v>
      </c>
      <c r="AP1664" s="0" t="s">
        <v>134</v>
      </c>
      <c r="AQ1664" s="0" t="s">
        <v>134</v>
      </c>
      <c r="AR1664" s="0" t="s">
        <v>134</v>
      </c>
      <c r="AS1664" s="0" t="s">
        <v>134</v>
      </c>
      <c r="AT1664" s="0" t="s">
        <v>134</v>
      </c>
      <c r="AU1664" s="0" t="s">
        <v>134</v>
      </c>
      <c r="AV1664" s="0" t="s">
        <v>134</v>
      </c>
      <c r="AW1664" s="0" t="s">
        <v>134</v>
      </c>
      <c r="AX1664" s="0" t="s">
        <v>134</v>
      </c>
      <c r="AY1664" s="0" t="s">
        <v>134</v>
      </c>
      <c r="AZ1664" s="0" t="s">
        <v>134</v>
      </c>
      <c r="BA1664" s="0" t="s">
        <v>134</v>
      </c>
      <c r="BB1664" s="0" t="s">
        <v>134</v>
      </c>
      <c r="BC1664" s="0" t="s">
        <v>134</v>
      </c>
      <c r="BD1664" s="0" t="s">
        <v>134</v>
      </c>
      <c r="BE1664" s="0" t="s">
        <v>134</v>
      </c>
      <c r="BF1664" s="0" t="s">
        <v>134</v>
      </c>
      <c r="BG1664" s="0" t="s">
        <v>134</v>
      </c>
      <c r="BH1664" s="0" t="s">
        <v>134</v>
      </c>
      <c r="BI1664" s="0" t="s">
        <v>134</v>
      </c>
      <c r="BJ1664" s="0" t="s">
        <v>134</v>
      </c>
      <c r="BK1664" s="0" t="s">
        <v>134</v>
      </c>
      <c r="BL1664" s="0" t="s">
        <v>134</v>
      </c>
      <c r="BM1664" s="0" t="s">
        <v>134</v>
      </c>
      <c r="BN1664" s="0" t="s">
        <v>134</v>
      </c>
      <c r="BO1664" s="0" t="s">
        <v>134</v>
      </c>
      <c r="BP1664" s="0" t="s">
        <v>134</v>
      </c>
      <c r="BQ1664" s="0" t="s">
        <v>134</v>
      </c>
      <c r="BR1664" s="0" t="s">
        <v>134</v>
      </c>
      <c r="BS1664" s="0" t="s">
        <v>134</v>
      </c>
      <c r="BT1664" s="0" t="s">
        <v>134</v>
      </c>
      <c r="BU1664" s="0" t="s">
        <v>134</v>
      </c>
      <c r="BV1664" s="0" t="s">
        <v>134</v>
      </c>
      <c r="BW1664" s="0" t="s">
        <v>134</v>
      </c>
      <c r="BX1664" s="0" t="s">
        <v>134</v>
      </c>
      <c r="BZ1664" s="0" t="s">
        <v>134</v>
      </c>
      <c r="CA1664" s="0" t="s">
        <v>134</v>
      </c>
      <c r="CB1664" s="0" t="s">
        <v>134</v>
      </c>
      <c r="CC1664" s="0" t="s">
        <v>134</v>
      </c>
      <c r="CD1664" s="0" t="s">
        <v>134</v>
      </c>
      <c r="CE1664" s="0" t="s">
        <v>134</v>
      </c>
    </row>
    <row r="1665" customFormat="false" ht="12.75" hidden="false" customHeight="false" outlineLevel="0" collapsed="false">
      <c r="E1665" s="9" t="s">
        <v>134</v>
      </c>
      <c r="F1665" s="9" t="s">
        <v>134</v>
      </c>
      <c r="G1665" s="9" t="s">
        <v>134</v>
      </c>
      <c r="Q1665" s="0" t="s">
        <v>134</v>
      </c>
      <c r="R1665" s="0" t="s">
        <v>134</v>
      </c>
      <c r="S1665" s="0" t="s">
        <v>134</v>
      </c>
      <c r="T1665" s="0" t="s">
        <v>134</v>
      </c>
      <c r="U1665" s="0" t="s">
        <v>134</v>
      </c>
      <c r="V1665" s="0" t="s">
        <v>134</v>
      </c>
      <c r="W1665" s="0" t="s">
        <v>134</v>
      </c>
      <c r="X1665" s="0" t="s">
        <v>134</v>
      </c>
      <c r="Y1665" s="0" t="s">
        <v>134</v>
      </c>
      <c r="Z1665" s="0" t="s">
        <v>134</v>
      </c>
      <c r="AA1665" s="0" t="s">
        <v>134</v>
      </c>
      <c r="AB1665" s="0" t="s">
        <v>134</v>
      </c>
      <c r="AC1665" s="0" t="s">
        <v>134</v>
      </c>
      <c r="AD1665" s="0" t="s">
        <v>134</v>
      </c>
      <c r="AE1665" s="0" t="s">
        <v>134</v>
      </c>
      <c r="AF1665" s="0" t="s">
        <v>134</v>
      </c>
      <c r="AG1665" s="0" t="s">
        <v>134</v>
      </c>
      <c r="AH1665" s="0" t="s">
        <v>134</v>
      </c>
      <c r="AI1665" s="0" t="s">
        <v>134</v>
      </c>
      <c r="AJ1665" s="0" t="s">
        <v>134</v>
      </c>
      <c r="AK1665" s="0" t="s">
        <v>134</v>
      </c>
      <c r="AL1665" s="0" t="s">
        <v>134</v>
      </c>
      <c r="AM1665" s="0" t="s">
        <v>134</v>
      </c>
      <c r="AN1665" s="0" t="s">
        <v>134</v>
      </c>
      <c r="AO1665" s="0" t="s">
        <v>134</v>
      </c>
      <c r="AP1665" s="0" t="s">
        <v>134</v>
      </c>
      <c r="AQ1665" s="0" t="s">
        <v>134</v>
      </c>
      <c r="AR1665" s="0" t="s">
        <v>134</v>
      </c>
      <c r="AS1665" s="0" t="s">
        <v>134</v>
      </c>
      <c r="AT1665" s="0" t="s">
        <v>134</v>
      </c>
      <c r="AU1665" s="0" t="s">
        <v>134</v>
      </c>
      <c r="AV1665" s="0" t="s">
        <v>134</v>
      </c>
      <c r="AW1665" s="0" t="s">
        <v>134</v>
      </c>
      <c r="AX1665" s="0" t="s">
        <v>134</v>
      </c>
      <c r="AY1665" s="0" t="s">
        <v>134</v>
      </c>
      <c r="AZ1665" s="0" t="s">
        <v>134</v>
      </c>
      <c r="BA1665" s="0" t="s">
        <v>134</v>
      </c>
      <c r="BB1665" s="0" t="s">
        <v>134</v>
      </c>
      <c r="BC1665" s="0" t="s">
        <v>134</v>
      </c>
      <c r="BD1665" s="0" t="s">
        <v>134</v>
      </c>
      <c r="BE1665" s="0" t="s">
        <v>134</v>
      </c>
      <c r="BF1665" s="0" t="s">
        <v>134</v>
      </c>
      <c r="BG1665" s="0" t="s">
        <v>134</v>
      </c>
      <c r="BH1665" s="0" t="s">
        <v>134</v>
      </c>
      <c r="BI1665" s="0" t="s">
        <v>134</v>
      </c>
      <c r="BJ1665" s="0" t="s">
        <v>134</v>
      </c>
      <c r="BK1665" s="0" t="s">
        <v>134</v>
      </c>
      <c r="BL1665" s="0" t="s">
        <v>134</v>
      </c>
      <c r="BM1665" s="0" t="s">
        <v>134</v>
      </c>
      <c r="BN1665" s="0" t="s">
        <v>134</v>
      </c>
      <c r="BO1665" s="0" t="s">
        <v>134</v>
      </c>
      <c r="BP1665" s="0" t="s">
        <v>134</v>
      </c>
      <c r="BQ1665" s="0" t="s">
        <v>134</v>
      </c>
      <c r="BR1665" s="0" t="s">
        <v>134</v>
      </c>
      <c r="BS1665" s="0" t="s">
        <v>134</v>
      </c>
      <c r="BT1665" s="0" t="s">
        <v>134</v>
      </c>
      <c r="BU1665" s="0" t="s">
        <v>134</v>
      </c>
      <c r="BV1665" s="0" t="s">
        <v>134</v>
      </c>
      <c r="BW1665" s="0" t="s">
        <v>134</v>
      </c>
      <c r="BX1665" s="0" t="s">
        <v>134</v>
      </c>
      <c r="BZ1665" s="0" t="s">
        <v>134</v>
      </c>
      <c r="CA1665" s="0" t="s">
        <v>134</v>
      </c>
      <c r="CB1665" s="0" t="s">
        <v>134</v>
      </c>
      <c r="CC1665" s="0" t="s">
        <v>134</v>
      </c>
      <c r="CD1665" s="0" t="s">
        <v>134</v>
      </c>
      <c r="CE1665" s="0" t="s">
        <v>134</v>
      </c>
    </row>
    <row r="1666" customFormat="false" ht="12.75" hidden="false" customHeight="false" outlineLevel="0" collapsed="false">
      <c r="E1666" s="9" t="s">
        <v>134</v>
      </c>
      <c r="F1666" s="9" t="s">
        <v>134</v>
      </c>
      <c r="G1666" s="9" t="s">
        <v>134</v>
      </c>
      <c r="Q1666" s="0" t="s">
        <v>134</v>
      </c>
      <c r="R1666" s="0" t="s">
        <v>134</v>
      </c>
      <c r="S1666" s="0" t="s">
        <v>134</v>
      </c>
      <c r="T1666" s="0" t="s">
        <v>134</v>
      </c>
      <c r="U1666" s="0" t="s">
        <v>134</v>
      </c>
      <c r="V1666" s="0" t="s">
        <v>134</v>
      </c>
      <c r="W1666" s="0" t="s">
        <v>134</v>
      </c>
      <c r="X1666" s="0" t="s">
        <v>134</v>
      </c>
      <c r="Y1666" s="0" t="s">
        <v>134</v>
      </c>
      <c r="Z1666" s="0" t="s">
        <v>134</v>
      </c>
      <c r="AA1666" s="0" t="s">
        <v>134</v>
      </c>
      <c r="AB1666" s="0" t="s">
        <v>134</v>
      </c>
      <c r="AC1666" s="0" t="s">
        <v>134</v>
      </c>
      <c r="AD1666" s="0" t="s">
        <v>134</v>
      </c>
      <c r="AE1666" s="0" t="s">
        <v>134</v>
      </c>
      <c r="AF1666" s="0" t="s">
        <v>134</v>
      </c>
      <c r="AG1666" s="0" t="s">
        <v>134</v>
      </c>
      <c r="AH1666" s="0" t="s">
        <v>134</v>
      </c>
      <c r="AI1666" s="0" t="s">
        <v>134</v>
      </c>
      <c r="AJ1666" s="0" t="s">
        <v>134</v>
      </c>
      <c r="AK1666" s="0" t="s">
        <v>134</v>
      </c>
      <c r="AL1666" s="0" t="s">
        <v>134</v>
      </c>
      <c r="AM1666" s="0" t="s">
        <v>134</v>
      </c>
      <c r="AN1666" s="0" t="s">
        <v>134</v>
      </c>
      <c r="AO1666" s="0" t="s">
        <v>134</v>
      </c>
      <c r="AP1666" s="0" t="s">
        <v>134</v>
      </c>
      <c r="AQ1666" s="0" t="s">
        <v>134</v>
      </c>
      <c r="AR1666" s="0" t="s">
        <v>134</v>
      </c>
      <c r="AS1666" s="0" t="s">
        <v>134</v>
      </c>
      <c r="AT1666" s="0" t="s">
        <v>134</v>
      </c>
      <c r="AU1666" s="0" t="s">
        <v>134</v>
      </c>
      <c r="AV1666" s="0" t="s">
        <v>134</v>
      </c>
      <c r="AW1666" s="0" t="s">
        <v>134</v>
      </c>
      <c r="AX1666" s="0" t="s">
        <v>134</v>
      </c>
      <c r="AY1666" s="0" t="s">
        <v>134</v>
      </c>
      <c r="AZ1666" s="0" t="s">
        <v>134</v>
      </c>
      <c r="BA1666" s="0" t="s">
        <v>134</v>
      </c>
      <c r="BB1666" s="0" t="s">
        <v>134</v>
      </c>
      <c r="BC1666" s="0" t="s">
        <v>134</v>
      </c>
      <c r="BD1666" s="0" t="s">
        <v>134</v>
      </c>
      <c r="BE1666" s="0" t="s">
        <v>134</v>
      </c>
      <c r="BF1666" s="0" t="s">
        <v>134</v>
      </c>
      <c r="BG1666" s="0" t="s">
        <v>134</v>
      </c>
      <c r="BH1666" s="0" t="s">
        <v>134</v>
      </c>
      <c r="BI1666" s="0" t="s">
        <v>134</v>
      </c>
      <c r="BJ1666" s="0" t="s">
        <v>134</v>
      </c>
      <c r="BK1666" s="0" t="s">
        <v>134</v>
      </c>
      <c r="BL1666" s="0" t="s">
        <v>134</v>
      </c>
      <c r="BM1666" s="0" t="s">
        <v>134</v>
      </c>
      <c r="BN1666" s="0" t="s">
        <v>134</v>
      </c>
      <c r="BO1666" s="0" t="s">
        <v>134</v>
      </c>
      <c r="BP1666" s="0" t="s">
        <v>134</v>
      </c>
      <c r="BQ1666" s="0" t="s">
        <v>134</v>
      </c>
      <c r="BR1666" s="0" t="s">
        <v>134</v>
      </c>
      <c r="BS1666" s="0" t="s">
        <v>134</v>
      </c>
      <c r="BT1666" s="0" t="s">
        <v>134</v>
      </c>
      <c r="BU1666" s="0" t="s">
        <v>134</v>
      </c>
      <c r="BV1666" s="0" t="s">
        <v>134</v>
      </c>
      <c r="BW1666" s="0" t="s">
        <v>134</v>
      </c>
      <c r="BX1666" s="0" t="s">
        <v>134</v>
      </c>
      <c r="BZ1666" s="0" t="s">
        <v>134</v>
      </c>
      <c r="CA1666" s="0" t="s">
        <v>134</v>
      </c>
      <c r="CB1666" s="0" t="s">
        <v>134</v>
      </c>
      <c r="CC1666" s="0" t="s">
        <v>134</v>
      </c>
      <c r="CD1666" s="0" t="s">
        <v>134</v>
      </c>
      <c r="CE1666" s="0" t="s">
        <v>134</v>
      </c>
    </row>
    <row r="1667" customFormat="false" ht="12.75" hidden="false" customHeight="false" outlineLevel="0" collapsed="false">
      <c r="E1667" s="9" t="s">
        <v>134</v>
      </c>
      <c r="F1667" s="9" t="s">
        <v>134</v>
      </c>
      <c r="G1667" s="9" t="s">
        <v>134</v>
      </c>
      <c r="Q1667" s="0" t="s">
        <v>134</v>
      </c>
      <c r="R1667" s="0" t="s">
        <v>134</v>
      </c>
      <c r="S1667" s="0" t="s">
        <v>134</v>
      </c>
      <c r="T1667" s="0" t="s">
        <v>134</v>
      </c>
      <c r="U1667" s="0" t="s">
        <v>134</v>
      </c>
      <c r="V1667" s="0" t="s">
        <v>134</v>
      </c>
      <c r="W1667" s="0" t="s">
        <v>134</v>
      </c>
      <c r="X1667" s="0" t="s">
        <v>134</v>
      </c>
      <c r="Y1667" s="0" t="s">
        <v>134</v>
      </c>
      <c r="Z1667" s="0" t="s">
        <v>134</v>
      </c>
      <c r="AA1667" s="0" t="s">
        <v>134</v>
      </c>
      <c r="AB1667" s="0" t="s">
        <v>134</v>
      </c>
      <c r="AC1667" s="0" t="s">
        <v>134</v>
      </c>
      <c r="AD1667" s="0" t="s">
        <v>134</v>
      </c>
      <c r="AE1667" s="0" t="s">
        <v>134</v>
      </c>
      <c r="AF1667" s="0" t="s">
        <v>134</v>
      </c>
      <c r="AG1667" s="0" t="s">
        <v>134</v>
      </c>
      <c r="AH1667" s="0" t="s">
        <v>134</v>
      </c>
      <c r="AI1667" s="0" t="s">
        <v>134</v>
      </c>
      <c r="AJ1667" s="0" t="s">
        <v>134</v>
      </c>
      <c r="AK1667" s="0" t="s">
        <v>134</v>
      </c>
      <c r="AL1667" s="0" t="s">
        <v>134</v>
      </c>
      <c r="AM1667" s="0" t="s">
        <v>134</v>
      </c>
      <c r="AN1667" s="0" t="s">
        <v>134</v>
      </c>
      <c r="AO1667" s="0" t="s">
        <v>134</v>
      </c>
      <c r="AP1667" s="0" t="s">
        <v>134</v>
      </c>
      <c r="AQ1667" s="0" t="s">
        <v>134</v>
      </c>
      <c r="AR1667" s="0" t="s">
        <v>134</v>
      </c>
      <c r="AS1667" s="0" t="s">
        <v>134</v>
      </c>
      <c r="AT1667" s="0" t="s">
        <v>134</v>
      </c>
      <c r="AU1667" s="0" t="s">
        <v>134</v>
      </c>
      <c r="AV1667" s="0" t="s">
        <v>134</v>
      </c>
      <c r="AW1667" s="0" t="s">
        <v>134</v>
      </c>
      <c r="AX1667" s="0" t="s">
        <v>134</v>
      </c>
      <c r="AY1667" s="0" t="s">
        <v>134</v>
      </c>
      <c r="AZ1667" s="0" t="s">
        <v>134</v>
      </c>
      <c r="BA1667" s="0" t="s">
        <v>134</v>
      </c>
      <c r="BB1667" s="0" t="s">
        <v>134</v>
      </c>
      <c r="BC1667" s="0" t="s">
        <v>134</v>
      </c>
      <c r="BD1667" s="0" t="s">
        <v>134</v>
      </c>
      <c r="BE1667" s="0" t="s">
        <v>134</v>
      </c>
      <c r="BF1667" s="0" t="s">
        <v>134</v>
      </c>
      <c r="BG1667" s="0" t="s">
        <v>134</v>
      </c>
      <c r="BH1667" s="0" t="s">
        <v>134</v>
      </c>
      <c r="BI1667" s="0" t="s">
        <v>134</v>
      </c>
      <c r="BJ1667" s="0" t="s">
        <v>134</v>
      </c>
      <c r="BK1667" s="0" t="s">
        <v>134</v>
      </c>
      <c r="BL1667" s="0" t="s">
        <v>134</v>
      </c>
      <c r="BM1667" s="0" t="s">
        <v>134</v>
      </c>
      <c r="BN1667" s="0" t="s">
        <v>134</v>
      </c>
      <c r="BO1667" s="0" t="s">
        <v>134</v>
      </c>
      <c r="BP1667" s="0" t="s">
        <v>134</v>
      </c>
      <c r="BQ1667" s="0" t="s">
        <v>134</v>
      </c>
      <c r="BR1667" s="0" t="s">
        <v>134</v>
      </c>
      <c r="BS1667" s="0" t="s">
        <v>134</v>
      </c>
      <c r="BT1667" s="0" t="s">
        <v>134</v>
      </c>
      <c r="BU1667" s="0" t="s">
        <v>134</v>
      </c>
      <c r="BV1667" s="0" t="s">
        <v>134</v>
      </c>
      <c r="BW1667" s="0" t="s">
        <v>134</v>
      </c>
      <c r="BX1667" s="0" t="s">
        <v>134</v>
      </c>
      <c r="BZ1667" s="0" t="s">
        <v>134</v>
      </c>
      <c r="CA1667" s="0" t="s">
        <v>134</v>
      </c>
      <c r="CB1667" s="0" t="s">
        <v>134</v>
      </c>
      <c r="CC1667" s="0" t="s">
        <v>134</v>
      </c>
      <c r="CD1667" s="0" t="s">
        <v>134</v>
      </c>
      <c r="CE1667" s="0" t="s">
        <v>134</v>
      </c>
    </row>
    <row r="1668" customFormat="false" ht="12.75" hidden="false" customHeight="false" outlineLevel="0" collapsed="false">
      <c r="E1668" s="9" t="s">
        <v>134</v>
      </c>
      <c r="F1668" s="9" t="s">
        <v>134</v>
      </c>
      <c r="G1668" s="9" t="s">
        <v>134</v>
      </c>
      <c r="Q1668" s="0" t="s">
        <v>134</v>
      </c>
      <c r="R1668" s="0" t="s">
        <v>134</v>
      </c>
      <c r="S1668" s="0" t="s">
        <v>134</v>
      </c>
      <c r="T1668" s="0" t="s">
        <v>134</v>
      </c>
      <c r="U1668" s="0" t="s">
        <v>134</v>
      </c>
      <c r="V1668" s="0" t="s">
        <v>134</v>
      </c>
      <c r="W1668" s="0" t="s">
        <v>134</v>
      </c>
      <c r="X1668" s="0" t="s">
        <v>134</v>
      </c>
      <c r="Y1668" s="0" t="s">
        <v>134</v>
      </c>
      <c r="Z1668" s="0" t="s">
        <v>134</v>
      </c>
      <c r="AA1668" s="0" t="s">
        <v>134</v>
      </c>
      <c r="AB1668" s="0" t="s">
        <v>134</v>
      </c>
      <c r="AC1668" s="0" t="s">
        <v>134</v>
      </c>
      <c r="AD1668" s="0" t="s">
        <v>134</v>
      </c>
      <c r="AE1668" s="0" t="s">
        <v>134</v>
      </c>
      <c r="AF1668" s="0" t="s">
        <v>134</v>
      </c>
      <c r="AG1668" s="0" t="s">
        <v>134</v>
      </c>
      <c r="AH1668" s="0" t="s">
        <v>134</v>
      </c>
      <c r="AI1668" s="0" t="s">
        <v>134</v>
      </c>
      <c r="AJ1668" s="0" t="s">
        <v>134</v>
      </c>
      <c r="AK1668" s="0" t="s">
        <v>134</v>
      </c>
      <c r="AL1668" s="0" t="s">
        <v>134</v>
      </c>
      <c r="AM1668" s="0" t="s">
        <v>134</v>
      </c>
      <c r="AN1668" s="0" t="s">
        <v>134</v>
      </c>
      <c r="AO1668" s="0" t="s">
        <v>134</v>
      </c>
      <c r="AP1668" s="0" t="s">
        <v>134</v>
      </c>
      <c r="AQ1668" s="0" t="s">
        <v>134</v>
      </c>
      <c r="AR1668" s="0" t="s">
        <v>134</v>
      </c>
      <c r="AS1668" s="0" t="s">
        <v>134</v>
      </c>
      <c r="AT1668" s="0" t="s">
        <v>134</v>
      </c>
      <c r="AU1668" s="0" t="s">
        <v>134</v>
      </c>
      <c r="AV1668" s="0" t="s">
        <v>134</v>
      </c>
      <c r="AW1668" s="0" t="s">
        <v>134</v>
      </c>
      <c r="AX1668" s="0" t="s">
        <v>134</v>
      </c>
      <c r="AY1668" s="0" t="s">
        <v>134</v>
      </c>
      <c r="AZ1668" s="0" t="s">
        <v>134</v>
      </c>
      <c r="BA1668" s="0" t="s">
        <v>134</v>
      </c>
      <c r="BB1668" s="0" t="s">
        <v>134</v>
      </c>
      <c r="BC1668" s="0" t="s">
        <v>134</v>
      </c>
      <c r="BD1668" s="0" t="s">
        <v>134</v>
      </c>
      <c r="BE1668" s="0" t="s">
        <v>134</v>
      </c>
      <c r="BF1668" s="0" t="s">
        <v>134</v>
      </c>
      <c r="BG1668" s="0" t="s">
        <v>134</v>
      </c>
      <c r="BH1668" s="0" t="s">
        <v>134</v>
      </c>
      <c r="BI1668" s="0" t="s">
        <v>134</v>
      </c>
      <c r="BJ1668" s="0" t="s">
        <v>134</v>
      </c>
      <c r="BK1668" s="0" t="s">
        <v>134</v>
      </c>
      <c r="BL1668" s="0" t="s">
        <v>134</v>
      </c>
      <c r="BM1668" s="0" t="s">
        <v>134</v>
      </c>
      <c r="BN1668" s="0" t="s">
        <v>134</v>
      </c>
      <c r="BO1668" s="0" t="s">
        <v>134</v>
      </c>
      <c r="BP1668" s="0" t="s">
        <v>134</v>
      </c>
      <c r="BQ1668" s="0" t="s">
        <v>134</v>
      </c>
      <c r="BR1668" s="0" t="s">
        <v>134</v>
      </c>
      <c r="BS1668" s="0" t="s">
        <v>134</v>
      </c>
      <c r="BT1668" s="0" t="s">
        <v>134</v>
      </c>
      <c r="BU1668" s="0" t="s">
        <v>134</v>
      </c>
      <c r="BV1668" s="0" t="s">
        <v>134</v>
      </c>
      <c r="BW1668" s="0" t="s">
        <v>134</v>
      </c>
      <c r="BX1668" s="0" t="s">
        <v>134</v>
      </c>
      <c r="BZ1668" s="0" t="s">
        <v>134</v>
      </c>
      <c r="CA1668" s="0" t="s">
        <v>134</v>
      </c>
      <c r="CB1668" s="0" t="s">
        <v>134</v>
      </c>
      <c r="CC1668" s="0" t="s">
        <v>134</v>
      </c>
      <c r="CD1668" s="0" t="s">
        <v>134</v>
      </c>
      <c r="CE1668" s="0" t="s">
        <v>134</v>
      </c>
    </row>
    <row r="1669" customFormat="false" ht="12.75" hidden="false" customHeight="false" outlineLevel="0" collapsed="false">
      <c r="E1669" s="9" t="s">
        <v>134</v>
      </c>
      <c r="F1669" s="9" t="s">
        <v>134</v>
      </c>
      <c r="G1669" s="9" t="s">
        <v>134</v>
      </c>
      <c r="Q1669" s="0" t="s">
        <v>134</v>
      </c>
      <c r="R1669" s="0" t="s">
        <v>134</v>
      </c>
      <c r="S1669" s="0" t="s">
        <v>134</v>
      </c>
      <c r="T1669" s="0" t="s">
        <v>134</v>
      </c>
      <c r="U1669" s="0" t="s">
        <v>134</v>
      </c>
      <c r="V1669" s="0" t="s">
        <v>134</v>
      </c>
      <c r="W1669" s="0" t="s">
        <v>134</v>
      </c>
      <c r="X1669" s="0" t="s">
        <v>134</v>
      </c>
      <c r="Y1669" s="0" t="s">
        <v>134</v>
      </c>
      <c r="Z1669" s="0" t="s">
        <v>134</v>
      </c>
      <c r="AA1669" s="0" t="s">
        <v>134</v>
      </c>
      <c r="AB1669" s="0" t="s">
        <v>134</v>
      </c>
      <c r="AC1669" s="0" t="s">
        <v>134</v>
      </c>
      <c r="AD1669" s="0" t="s">
        <v>134</v>
      </c>
      <c r="AE1669" s="0" t="s">
        <v>134</v>
      </c>
      <c r="AF1669" s="0" t="s">
        <v>134</v>
      </c>
      <c r="AG1669" s="0" t="s">
        <v>134</v>
      </c>
      <c r="AH1669" s="0" t="s">
        <v>134</v>
      </c>
      <c r="AI1669" s="0" t="s">
        <v>134</v>
      </c>
      <c r="AJ1669" s="0" t="s">
        <v>134</v>
      </c>
      <c r="AK1669" s="0" t="s">
        <v>134</v>
      </c>
      <c r="AL1669" s="0" t="s">
        <v>134</v>
      </c>
      <c r="AM1669" s="0" t="s">
        <v>134</v>
      </c>
      <c r="AN1669" s="0" t="s">
        <v>134</v>
      </c>
      <c r="AO1669" s="0" t="s">
        <v>134</v>
      </c>
      <c r="AP1669" s="0" t="s">
        <v>134</v>
      </c>
      <c r="AQ1669" s="0" t="s">
        <v>134</v>
      </c>
      <c r="AR1669" s="0" t="s">
        <v>134</v>
      </c>
      <c r="AS1669" s="0" t="s">
        <v>134</v>
      </c>
      <c r="AT1669" s="0" t="s">
        <v>134</v>
      </c>
      <c r="AU1669" s="0" t="s">
        <v>134</v>
      </c>
      <c r="AV1669" s="0" t="s">
        <v>134</v>
      </c>
      <c r="AW1669" s="0" t="s">
        <v>134</v>
      </c>
      <c r="AX1669" s="0" t="s">
        <v>134</v>
      </c>
      <c r="AY1669" s="0" t="s">
        <v>134</v>
      </c>
      <c r="AZ1669" s="0" t="s">
        <v>134</v>
      </c>
      <c r="BA1669" s="0" t="s">
        <v>134</v>
      </c>
      <c r="BB1669" s="0" t="s">
        <v>134</v>
      </c>
      <c r="BC1669" s="0" t="s">
        <v>134</v>
      </c>
      <c r="BD1669" s="0" t="s">
        <v>134</v>
      </c>
      <c r="BE1669" s="0" t="s">
        <v>134</v>
      </c>
      <c r="BF1669" s="0" t="s">
        <v>134</v>
      </c>
      <c r="BG1669" s="0" t="s">
        <v>134</v>
      </c>
      <c r="BH1669" s="0" t="s">
        <v>134</v>
      </c>
      <c r="BI1669" s="0" t="s">
        <v>134</v>
      </c>
      <c r="BJ1669" s="0" t="s">
        <v>134</v>
      </c>
      <c r="BK1669" s="0" t="s">
        <v>134</v>
      </c>
      <c r="BL1669" s="0" t="s">
        <v>134</v>
      </c>
      <c r="BM1669" s="0" t="s">
        <v>134</v>
      </c>
      <c r="BN1669" s="0" t="s">
        <v>134</v>
      </c>
      <c r="BO1669" s="0" t="s">
        <v>134</v>
      </c>
      <c r="BP1669" s="0" t="s">
        <v>134</v>
      </c>
      <c r="BQ1669" s="0" t="s">
        <v>134</v>
      </c>
      <c r="BR1669" s="0" t="s">
        <v>134</v>
      </c>
      <c r="BS1669" s="0" t="s">
        <v>134</v>
      </c>
      <c r="BT1669" s="0" t="s">
        <v>134</v>
      </c>
      <c r="BU1669" s="0" t="s">
        <v>134</v>
      </c>
      <c r="BV1669" s="0" t="s">
        <v>134</v>
      </c>
      <c r="BW1669" s="0" t="s">
        <v>134</v>
      </c>
      <c r="BX1669" s="0" t="s">
        <v>134</v>
      </c>
      <c r="BZ1669" s="0" t="s">
        <v>134</v>
      </c>
      <c r="CA1669" s="0" t="s">
        <v>134</v>
      </c>
      <c r="CB1669" s="0" t="s">
        <v>134</v>
      </c>
      <c r="CC1669" s="0" t="s">
        <v>134</v>
      </c>
      <c r="CD1669" s="0" t="s">
        <v>134</v>
      </c>
      <c r="CE1669" s="0" t="s">
        <v>134</v>
      </c>
    </row>
    <row r="1670" customFormat="false" ht="12.75" hidden="false" customHeight="false" outlineLevel="0" collapsed="false">
      <c r="E1670" s="9" t="s">
        <v>134</v>
      </c>
      <c r="F1670" s="9" t="s">
        <v>134</v>
      </c>
      <c r="G1670" s="9" t="s">
        <v>134</v>
      </c>
      <c r="Q1670" s="0" t="s">
        <v>134</v>
      </c>
      <c r="R1670" s="0" t="s">
        <v>134</v>
      </c>
      <c r="S1670" s="0" t="s">
        <v>134</v>
      </c>
      <c r="T1670" s="0" t="s">
        <v>134</v>
      </c>
      <c r="U1670" s="0" t="s">
        <v>134</v>
      </c>
      <c r="V1670" s="0" t="s">
        <v>134</v>
      </c>
      <c r="W1670" s="0" t="s">
        <v>134</v>
      </c>
      <c r="X1670" s="0" t="s">
        <v>134</v>
      </c>
      <c r="Y1670" s="0" t="s">
        <v>134</v>
      </c>
      <c r="Z1670" s="0" t="s">
        <v>134</v>
      </c>
      <c r="AA1670" s="0" t="s">
        <v>134</v>
      </c>
      <c r="AB1670" s="0" t="s">
        <v>134</v>
      </c>
      <c r="AC1670" s="0" t="s">
        <v>134</v>
      </c>
      <c r="AD1670" s="0" t="s">
        <v>134</v>
      </c>
      <c r="AE1670" s="0" t="s">
        <v>134</v>
      </c>
      <c r="AF1670" s="0" t="s">
        <v>134</v>
      </c>
      <c r="AG1670" s="0" t="s">
        <v>134</v>
      </c>
      <c r="AH1670" s="0" t="s">
        <v>134</v>
      </c>
      <c r="AI1670" s="0" t="s">
        <v>134</v>
      </c>
      <c r="AJ1670" s="0" t="s">
        <v>134</v>
      </c>
      <c r="AK1670" s="0" t="s">
        <v>134</v>
      </c>
      <c r="AL1670" s="0" t="s">
        <v>134</v>
      </c>
      <c r="AM1670" s="0" t="s">
        <v>134</v>
      </c>
      <c r="AN1670" s="0" t="s">
        <v>134</v>
      </c>
      <c r="AO1670" s="0" t="s">
        <v>134</v>
      </c>
      <c r="AP1670" s="0" t="s">
        <v>134</v>
      </c>
      <c r="AQ1670" s="0" t="s">
        <v>134</v>
      </c>
      <c r="AR1670" s="0" t="s">
        <v>134</v>
      </c>
      <c r="AS1670" s="0" t="s">
        <v>134</v>
      </c>
      <c r="AT1670" s="0" t="s">
        <v>134</v>
      </c>
      <c r="AU1670" s="0" t="s">
        <v>134</v>
      </c>
      <c r="AV1670" s="0" t="s">
        <v>134</v>
      </c>
      <c r="AW1670" s="0" t="s">
        <v>134</v>
      </c>
      <c r="AX1670" s="0" t="s">
        <v>134</v>
      </c>
      <c r="AY1670" s="0" t="s">
        <v>134</v>
      </c>
      <c r="AZ1670" s="0" t="s">
        <v>134</v>
      </c>
      <c r="BA1670" s="0" t="s">
        <v>134</v>
      </c>
      <c r="BB1670" s="0" t="s">
        <v>134</v>
      </c>
      <c r="BC1670" s="0" t="s">
        <v>134</v>
      </c>
      <c r="BD1670" s="0" t="s">
        <v>134</v>
      </c>
      <c r="BE1670" s="0" t="s">
        <v>134</v>
      </c>
      <c r="BF1670" s="0" t="s">
        <v>134</v>
      </c>
      <c r="BG1670" s="0" t="s">
        <v>134</v>
      </c>
      <c r="BH1670" s="0" t="s">
        <v>134</v>
      </c>
      <c r="BI1670" s="0" t="s">
        <v>134</v>
      </c>
      <c r="BJ1670" s="0" t="s">
        <v>134</v>
      </c>
      <c r="BK1670" s="0" t="s">
        <v>134</v>
      </c>
      <c r="BL1670" s="0" t="s">
        <v>134</v>
      </c>
      <c r="BM1670" s="0" t="s">
        <v>134</v>
      </c>
      <c r="BN1670" s="0" t="s">
        <v>134</v>
      </c>
      <c r="BO1670" s="0" t="s">
        <v>134</v>
      </c>
      <c r="BP1670" s="0" t="s">
        <v>134</v>
      </c>
      <c r="BQ1670" s="0" t="s">
        <v>134</v>
      </c>
      <c r="BR1670" s="0" t="s">
        <v>134</v>
      </c>
      <c r="BS1670" s="0" t="s">
        <v>134</v>
      </c>
      <c r="BT1670" s="0" t="s">
        <v>134</v>
      </c>
      <c r="BU1670" s="0" t="s">
        <v>134</v>
      </c>
      <c r="BV1670" s="0" t="s">
        <v>134</v>
      </c>
      <c r="BW1670" s="0" t="s">
        <v>134</v>
      </c>
      <c r="BX1670" s="0" t="s">
        <v>134</v>
      </c>
      <c r="BZ1670" s="0" t="s">
        <v>134</v>
      </c>
      <c r="CA1670" s="0" t="s">
        <v>134</v>
      </c>
      <c r="CB1670" s="0" t="s">
        <v>134</v>
      </c>
      <c r="CC1670" s="0" t="s">
        <v>134</v>
      </c>
      <c r="CD1670" s="0" t="s">
        <v>134</v>
      </c>
      <c r="CE1670" s="0" t="s">
        <v>134</v>
      </c>
    </row>
    <row r="1671" customFormat="false" ht="12.75" hidden="false" customHeight="false" outlineLevel="0" collapsed="false">
      <c r="E1671" s="9" t="s">
        <v>134</v>
      </c>
      <c r="F1671" s="9" t="s">
        <v>134</v>
      </c>
      <c r="G1671" s="9" t="s">
        <v>134</v>
      </c>
      <c r="Q1671" s="0" t="s">
        <v>134</v>
      </c>
      <c r="R1671" s="0" t="s">
        <v>134</v>
      </c>
      <c r="S1671" s="0" t="s">
        <v>134</v>
      </c>
      <c r="T1671" s="0" t="s">
        <v>134</v>
      </c>
      <c r="U1671" s="0" t="s">
        <v>134</v>
      </c>
      <c r="V1671" s="0" t="s">
        <v>134</v>
      </c>
      <c r="W1671" s="0" t="s">
        <v>134</v>
      </c>
      <c r="X1671" s="0" t="s">
        <v>134</v>
      </c>
      <c r="Y1671" s="0" t="s">
        <v>134</v>
      </c>
      <c r="Z1671" s="0" t="s">
        <v>134</v>
      </c>
      <c r="AA1671" s="0" t="s">
        <v>134</v>
      </c>
      <c r="AB1671" s="0" t="s">
        <v>134</v>
      </c>
      <c r="AC1671" s="0" t="s">
        <v>134</v>
      </c>
      <c r="AD1671" s="0" t="s">
        <v>134</v>
      </c>
      <c r="AE1671" s="0" t="s">
        <v>134</v>
      </c>
      <c r="AF1671" s="0" t="s">
        <v>134</v>
      </c>
      <c r="AG1671" s="0" t="s">
        <v>134</v>
      </c>
      <c r="AH1671" s="0" t="s">
        <v>134</v>
      </c>
      <c r="AI1671" s="0" t="s">
        <v>134</v>
      </c>
      <c r="AJ1671" s="0" t="s">
        <v>134</v>
      </c>
      <c r="AK1671" s="0" t="s">
        <v>134</v>
      </c>
      <c r="AL1671" s="0" t="s">
        <v>134</v>
      </c>
      <c r="AM1671" s="0" t="s">
        <v>134</v>
      </c>
      <c r="AN1671" s="0" t="s">
        <v>134</v>
      </c>
      <c r="AO1671" s="0" t="s">
        <v>134</v>
      </c>
      <c r="AP1671" s="0" t="s">
        <v>134</v>
      </c>
      <c r="AQ1671" s="0" t="s">
        <v>134</v>
      </c>
      <c r="AR1671" s="0" t="s">
        <v>134</v>
      </c>
      <c r="AS1671" s="0" t="s">
        <v>134</v>
      </c>
      <c r="AT1671" s="0" t="s">
        <v>134</v>
      </c>
      <c r="AU1671" s="0" t="s">
        <v>134</v>
      </c>
      <c r="AV1671" s="0" t="s">
        <v>134</v>
      </c>
      <c r="AW1671" s="0" t="s">
        <v>134</v>
      </c>
      <c r="AX1671" s="0" t="s">
        <v>134</v>
      </c>
      <c r="AY1671" s="0" t="s">
        <v>134</v>
      </c>
      <c r="AZ1671" s="0" t="s">
        <v>134</v>
      </c>
      <c r="BA1671" s="0" t="s">
        <v>134</v>
      </c>
      <c r="BB1671" s="0" t="s">
        <v>134</v>
      </c>
      <c r="BC1671" s="0" t="s">
        <v>134</v>
      </c>
      <c r="BD1671" s="0" t="s">
        <v>134</v>
      </c>
      <c r="BE1671" s="0" t="s">
        <v>134</v>
      </c>
      <c r="BF1671" s="0" t="s">
        <v>134</v>
      </c>
      <c r="BG1671" s="0" t="s">
        <v>134</v>
      </c>
      <c r="BH1671" s="0" t="s">
        <v>134</v>
      </c>
      <c r="BI1671" s="0" t="s">
        <v>134</v>
      </c>
      <c r="BJ1671" s="0" t="s">
        <v>134</v>
      </c>
      <c r="BK1671" s="0" t="s">
        <v>134</v>
      </c>
      <c r="BL1671" s="0" t="s">
        <v>134</v>
      </c>
      <c r="BM1671" s="0" t="s">
        <v>134</v>
      </c>
      <c r="BN1671" s="0" t="s">
        <v>134</v>
      </c>
      <c r="BO1671" s="0" t="s">
        <v>134</v>
      </c>
      <c r="BP1671" s="0" t="s">
        <v>134</v>
      </c>
      <c r="BQ1671" s="0" t="s">
        <v>134</v>
      </c>
      <c r="BR1671" s="0" t="s">
        <v>134</v>
      </c>
      <c r="BS1671" s="0" t="s">
        <v>134</v>
      </c>
      <c r="BT1671" s="0" t="s">
        <v>134</v>
      </c>
      <c r="BU1671" s="0" t="s">
        <v>134</v>
      </c>
      <c r="BV1671" s="0" t="s">
        <v>134</v>
      </c>
      <c r="BW1671" s="0" t="s">
        <v>134</v>
      </c>
      <c r="BX1671" s="0" t="s">
        <v>134</v>
      </c>
      <c r="BZ1671" s="0" t="s">
        <v>134</v>
      </c>
      <c r="CA1671" s="0" t="s">
        <v>134</v>
      </c>
      <c r="CB1671" s="0" t="s">
        <v>134</v>
      </c>
      <c r="CC1671" s="0" t="s">
        <v>134</v>
      </c>
      <c r="CD1671" s="0" t="s">
        <v>134</v>
      </c>
      <c r="CE1671" s="0" t="s">
        <v>134</v>
      </c>
    </row>
    <row r="1672" customFormat="false" ht="12.75" hidden="false" customHeight="false" outlineLevel="0" collapsed="false">
      <c r="E1672" s="9" t="s">
        <v>134</v>
      </c>
      <c r="F1672" s="9" t="s">
        <v>134</v>
      </c>
      <c r="G1672" s="9" t="s">
        <v>134</v>
      </c>
      <c r="Q1672" s="0" t="s">
        <v>134</v>
      </c>
      <c r="R1672" s="0" t="s">
        <v>134</v>
      </c>
      <c r="S1672" s="0" t="s">
        <v>134</v>
      </c>
      <c r="T1672" s="0" t="s">
        <v>134</v>
      </c>
      <c r="U1672" s="0" t="s">
        <v>134</v>
      </c>
      <c r="V1672" s="0" t="s">
        <v>134</v>
      </c>
      <c r="W1672" s="0" t="s">
        <v>134</v>
      </c>
      <c r="X1672" s="0" t="s">
        <v>134</v>
      </c>
      <c r="Y1672" s="0" t="s">
        <v>134</v>
      </c>
      <c r="Z1672" s="0" t="s">
        <v>134</v>
      </c>
      <c r="AA1672" s="0" t="s">
        <v>134</v>
      </c>
      <c r="AB1672" s="0" t="s">
        <v>134</v>
      </c>
      <c r="AC1672" s="0" t="s">
        <v>134</v>
      </c>
      <c r="AD1672" s="0" t="s">
        <v>134</v>
      </c>
      <c r="AE1672" s="0" t="s">
        <v>134</v>
      </c>
      <c r="AF1672" s="0" t="s">
        <v>134</v>
      </c>
      <c r="AG1672" s="0" t="s">
        <v>134</v>
      </c>
      <c r="AH1672" s="0" t="s">
        <v>134</v>
      </c>
      <c r="AI1672" s="0" t="s">
        <v>134</v>
      </c>
      <c r="AJ1672" s="0" t="s">
        <v>134</v>
      </c>
      <c r="AK1672" s="0" t="s">
        <v>134</v>
      </c>
      <c r="AL1672" s="0" t="s">
        <v>134</v>
      </c>
      <c r="AM1672" s="0" t="s">
        <v>134</v>
      </c>
      <c r="AN1672" s="0" t="s">
        <v>134</v>
      </c>
      <c r="AO1672" s="0" t="s">
        <v>134</v>
      </c>
      <c r="AP1672" s="0" t="s">
        <v>134</v>
      </c>
      <c r="AQ1672" s="0" t="s">
        <v>134</v>
      </c>
      <c r="AR1672" s="0" t="s">
        <v>134</v>
      </c>
      <c r="AS1672" s="0" t="s">
        <v>134</v>
      </c>
      <c r="AT1672" s="0" t="s">
        <v>134</v>
      </c>
      <c r="AU1672" s="0" t="s">
        <v>134</v>
      </c>
      <c r="AV1672" s="0" t="s">
        <v>134</v>
      </c>
      <c r="AW1672" s="0" t="s">
        <v>134</v>
      </c>
      <c r="AX1672" s="0" t="s">
        <v>134</v>
      </c>
      <c r="AY1672" s="0" t="s">
        <v>134</v>
      </c>
      <c r="AZ1672" s="0" t="s">
        <v>134</v>
      </c>
      <c r="BA1672" s="0" t="s">
        <v>134</v>
      </c>
      <c r="BB1672" s="0" t="s">
        <v>134</v>
      </c>
      <c r="BC1672" s="0" t="s">
        <v>134</v>
      </c>
      <c r="BD1672" s="0" t="s">
        <v>134</v>
      </c>
      <c r="BE1672" s="0" t="s">
        <v>134</v>
      </c>
      <c r="BF1672" s="0" t="s">
        <v>134</v>
      </c>
      <c r="BG1672" s="0" t="s">
        <v>134</v>
      </c>
      <c r="BH1672" s="0" t="s">
        <v>134</v>
      </c>
      <c r="BI1672" s="0" t="s">
        <v>134</v>
      </c>
      <c r="BJ1672" s="0" t="s">
        <v>134</v>
      </c>
      <c r="BK1672" s="0" t="s">
        <v>134</v>
      </c>
      <c r="BL1672" s="0" t="s">
        <v>134</v>
      </c>
      <c r="BM1672" s="0" t="s">
        <v>134</v>
      </c>
      <c r="BN1672" s="0" t="s">
        <v>134</v>
      </c>
      <c r="BO1672" s="0" t="s">
        <v>134</v>
      </c>
      <c r="BP1672" s="0" t="s">
        <v>134</v>
      </c>
      <c r="BQ1672" s="0" t="s">
        <v>134</v>
      </c>
      <c r="BR1672" s="0" t="s">
        <v>134</v>
      </c>
      <c r="BS1672" s="0" t="s">
        <v>134</v>
      </c>
      <c r="BT1672" s="0" t="s">
        <v>134</v>
      </c>
      <c r="BU1672" s="0" t="s">
        <v>134</v>
      </c>
      <c r="BV1672" s="0" t="s">
        <v>134</v>
      </c>
      <c r="BW1672" s="0" t="s">
        <v>134</v>
      </c>
      <c r="BX1672" s="0" t="s">
        <v>134</v>
      </c>
      <c r="BZ1672" s="0" t="s">
        <v>134</v>
      </c>
      <c r="CA1672" s="0" t="s">
        <v>134</v>
      </c>
      <c r="CB1672" s="0" t="s">
        <v>134</v>
      </c>
      <c r="CC1672" s="0" t="s">
        <v>134</v>
      </c>
      <c r="CD1672" s="0" t="s">
        <v>134</v>
      </c>
      <c r="CE1672" s="0" t="s">
        <v>134</v>
      </c>
    </row>
    <row r="1673" customFormat="false" ht="12.75" hidden="false" customHeight="false" outlineLevel="0" collapsed="false">
      <c r="E1673" s="9" t="s">
        <v>134</v>
      </c>
      <c r="F1673" s="9" t="s">
        <v>134</v>
      </c>
      <c r="G1673" s="9" t="s">
        <v>134</v>
      </c>
      <c r="Q1673" s="0" t="s">
        <v>134</v>
      </c>
      <c r="R1673" s="0" t="s">
        <v>134</v>
      </c>
      <c r="S1673" s="0" t="s">
        <v>134</v>
      </c>
      <c r="T1673" s="0" t="s">
        <v>134</v>
      </c>
      <c r="U1673" s="0" t="s">
        <v>134</v>
      </c>
      <c r="V1673" s="0" t="s">
        <v>134</v>
      </c>
      <c r="W1673" s="0" t="s">
        <v>134</v>
      </c>
      <c r="X1673" s="0" t="s">
        <v>134</v>
      </c>
      <c r="Y1673" s="0" t="s">
        <v>134</v>
      </c>
      <c r="Z1673" s="0" t="s">
        <v>134</v>
      </c>
      <c r="AA1673" s="0" t="s">
        <v>134</v>
      </c>
      <c r="AB1673" s="0" t="s">
        <v>134</v>
      </c>
      <c r="AC1673" s="0" t="s">
        <v>134</v>
      </c>
      <c r="AD1673" s="0" t="s">
        <v>134</v>
      </c>
      <c r="AE1673" s="0" t="s">
        <v>134</v>
      </c>
      <c r="AF1673" s="0" t="s">
        <v>134</v>
      </c>
      <c r="AG1673" s="0" t="s">
        <v>134</v>
      </c>
      <c r="AH1673" s="0" t="s">
        <v>134</v>
      </c>
      <c r="AI1673" s="0" t="s">
        <v>134</v>
      </c>
      <c r="AJ1673" s="0" t="s">
        <v>134</v>
      </c>
      <c r="AK1673" s="0" t="s">
        <v>134</v>
      </c>
      <c r="AL1673" s="0" t="s">
        <v>134</v>
      </c>
      <c r="AM1673" s="0" t="s">
        <v>134</v>
      </c>
      <c r="AN1673" s="0" t="s">
        <v>134</v>
      </c>
      <c r="AO1673" s="0" t="s">
        <v>134</v>
      </c>
      <c r="AP1673" s="0" t="s">
        <v>134</v>
      </c>
      <c r="AQ1673" s="0" t="s">
        <v>134</v>
      </c>
      <c r="AR1673" s="0" t="s">
        <v>134</v>
      </c>
      <c r="AS1673" s="0" t="s">
        <v>134</v>
      </c>
      <c r="AT1673" s="0" t="s">
        <v>134</v>
      </c>
      <c r="AU1673" s="0" t="s">
        <v>134</v>
      </c>
      <c r="AV1673" s="0" t="s">
        <v>134</v>
      </c>
      <c r="AW1673" s="0" t="s">
        <v>134</v>
      </c>
      <c r="AX1673" s="0" t="s">
        <v>134</v>
      </c>
      <c r="AY1673" s="0" t="s">
        <v>134</v>
      </c>
      <c r="AZ1673" s="0" t="s">
        <v>134</v>
      </c>
      <c r="BA1673" s="0" t="s">
        <v>134</v>
      </c>
      <c r="BB1673" s="0" t="s">
        <v>134</v>
      </c>
      <c r="BC1673" s="0" t="s">
        <v>134</v>
      </c>
      <c r="BD1673" s="0" t="s">
        <v>134</v>
      </c>
      <c r="BE1673" s="0" t="s">
        <v>134</v>
      </c>
      <c r="BF1673" s="0" t="s">
        <v>134</v>
      </c>
      <c r="BG1673" s="0" t="s">
        <v>134</v>
      </c>
      <c r="BH1673" s="0" t="s">
        <v>134</v>
      </c>
      <c r="BI1673" s="0" t="s">
        <v>134</v>
      </c>
      <c r="BJ1673" s="0" t="s">
        <v>134</v>
      </c>
      <c r="BK1673" s="0" t="s">
        <v>134</v>
      </c>
      <c r="BL1673" s="0" t="s">
        <v>134</v>
      </c>
      <c r="BM1673" s="0" t="s">
        <v>134</v>
      </c>
      <c r="BN1673" s="0" t="s">
        <v>134</v>
      </c>
      <c r="BO1673" s="0" t="s">
        <v>134</v>
      </c>
      <c r="BP1673" s="0" t="s">
        <v>134</v>
      </c>
      <c r="BQ1673" s="0" t="s">
        <v>134</v>
      </c>
      <c r="BR1673" s="0" t="s">
        <v>134</v>
      </c>
      <c r="BS1673" s="0" t="s">
        <v>134</v>
      </c>
      <c r="BT1673" s="0" t="s">
        <v>134</v>
      </c>
      <c r="BU1673" s="0" t="s">
        <v>134</v>
      </c>
      <c r="BV1673" s="0" t="s">
        <v>134</v>
      </c>
      <c r="BW1673" s="0" t="s">
        <v>134</v>
      </c>
      <c r="BX1673" s="0" t="s">
        <v>134</v>
      </c>
      <c r="BZ1673" s="0" t="s">
        <v>134</v>
      </c>
      <c r="CA1673" s="0" t="s">
        <v>134</v>
      </c>
      <c r="CB1673" s="0" t="s">
        <v>134</v>
      </c>
      <c r="CC1673" s="0" t="s">
        <v>134</v>
      </c>
      <c r="CD1673" s="0" t="s">
        <v>134</v>
      </c>
      <c r="CE1673" s="0" t="s">
        <v>134</v>
      </c>
    </row>
    <row r="1674" customFormat="false" ht="12.75" hidden="false" customHeight="false" outlineLevel="0" collapsed="false">
      <c r="E1674" s="9" t="s">
        <v>134</v>
      </c>
      <c r="F1674" s="9" t="s">
        <v>134</v>
      </c>
      <c r="G1674" s="9" t="s">
        <v>134</v>
      </c>
      <c r="Q1674" s="0" t="s">
        <v>134</v>
      </c>
      <c r="R1674" s="0" t="s">
        <v>134</v>
      </c>
      <c r="S1674" s="0" t="s">
        <v>134</v>
      </c>
      <c r="T1674" s="0" t="s">
        <v>134</v>
      </c>
      <c r="U1674" s="0" t="s">
        <v>134</v>
      </c>
      <c r="V1674" s="0" t="s">
        <v>134</v>
      </c>
      <c r="W1674" s="0" t="s">
        <v>134</v>
      </c>
      <c r="X1674" s="0" t="s">
        <v>134</v>
      </c>
      <c r="Y1674" s="0" t="s">
        <v>134</v>
      </c>
      <c r="Z1674" s="0" t="s">
        <v>134</v>
      </c>
      <c r="AA1674" s="0" t="s">
        <v>134</v>
      </c>
      <c r="AB1674" s="0" t="s">
        <v>134</v>
      </c>
      <c r="AC1674" s="0" t="s">
        <v>134</v>
      </c>
      <c r="AD1674" s="0" t="s">
        <v>134</v>
      </c>
      <c r="AE1674" s="0" t="s">
        <v>134</v>
      </c>
      <c r="AF1674" s="0" t="s">
        <v>134</v>
      </c>
      <c r="AG1674" s="0" t="s">
        <v>134</v>
      </c>
      <c r="AH1674" s="0" t="s">
        <v>134</v>
      </c>
      <c r="AI1674" s="0" t="s">
        <v>134</v>
      </c>
      <c r="AJ1674" s="0" t="s">
        <v>134</v>
      </c>
      <c r="AK1674" s="0" t="s">
        <v>134</v>
      </c>
      <c r="AL1674" s="0" t="s">
        <v>134</v>
      </c>
      <c r="AM1674" s="0" t="s">
        <v>134</v>
      </c>
      <c r="AN1674" s="0" t="s">
        <v>134</v>
      </c>
      <c r="AO1674" s="0" t="s">
        <v>134</v>
      </c>
      <c r="AP1674" s="0" t="s">
        <v>134</v>
      </c>
      <c r="AQ1674" s="0" t="s">
        <v>134</v>
      </c>
      <c r="AR1674" s="0" t="s">
        <v>134</v>
      </c>
      <c r="AS1674" s="0" t="s">
        <v>134</v>
      </c>
      <c r="AT1674" s="0" t="s">
        <v>134</v>
      </c>
      <c r="AU1674" s="0" t="s">
        <v>134</v>
      </c>
      <c r="AV1674" s="0" t="s">
        <v>134</v>
      </c>
      <c r="AW1674" s="0" t="s">
        <v>134</v>
      </c>
      <c r="AX1674" s="0" t="s">
        <v>134</v>
      </c>
      <c r="AY1674" s="0" t="s">
        <v>134</v>
      </c>
      <c r="AZ1674" s="0" t="s">
        <v>134</v>
      </c>
      <c r="BA1674" s="0" t="s">
        <v>134</v>
      </c>
      <c r="BB1674" s="0" t="s">
        <v>134</v>
      </c>
      <c r="BC1674" s="0" t="s">
        <v>134</v>
      </c>
      <c r="BD1674" s="0" t="s">
        <v>134</v>
      </c>
      <c r="BE1674" s="0" t="s">
        <v>134</v>
      </c>
      <c r="BF1674" s="0" t="s">
        <v>134</v>
      </c>
      <c r="BG1674" s="0" t="s">
        <v>134</v>
      </c>
      <c r="BH1674" s="0" t="s">
        <v>134</v>
      </c>
      <c r="BI1674" s="0" t="s">
        <v>134</v>
      </c>
      <c r="BJ1674" s="0" t="s">
        <v>134</v>
      </c>
      <c r="BK1674" s="0" t="s">
        <v>134</v>
      </c>
      <c r="BL1674" s="0" t="s">
        <v>134</v>
      </c>
      <c r="BM1674" s="0" t="s">
        <v>134</v>
      </c>
      <c r="BN1674" s="0" t="s">
        <v>134</v>
      </c>
      <c r="BO1674" s="0" t="s">
        <v>134</v>
      </c>
      <c r="BP1674" s="0" t="s">
        <v>134</v>
      </c>
      <c r="BQ1674" s="0" t="s">
        <v>134</v>
      </c>
      <c r="BR1674" s="0" t="s">
        <v>134</v>
      </c>
      <c r="BS1674" s="0" t="s">
        <v>134</v>
      </c>
      <c r="BT1674" s="0" t="s">
        <v>134</v>
      </c>
      <c r="BU1674" s="0" t="s">
        <v>134</v>
      </c>
      <c r="BV1674" s="0" t="s">
        <v>134</v>
      </c>
      <c r="BW1674" s="0" t="s">
        <v>134</v>
      </c>
      <c r="BX1674" s="0" t="s">
        <v>134</v>
      </c>
      <c r="BZ1674" s="0" t="s">
        <v>134</v>
      </c>
      <c r="CA1674" s="0" t="s">
        <v>134</v>
      </c>
      <c r="CB1674" s="0" t="s">
        <v>134</v>
      </c>
      <c r="CC1674" s="0" t="s">
        <v>134</v>
      </c>
      <c r="CD1674" s="0" t="s">
        <v>134</v>
      </c>
      <c r="CE1674" s="0" t="s">
        <v>134</v>
      </c>
    </row>
    <row r="1675" customFormat="false" ht="12.75" hidden="false" customHeight="false" outlineLevel="0" collapsed="false">
      <c r="E1675" s="9" t="s">
        <v>134</v>
      </c>
      <c r="F1675" s="9" t="s">
        <v>134</v>
      </c>
      <c r="G1675" s="9" t="s">
        <v>134</v>
      </c>
      <c r="Q1675" s="0" t="s">
        <v>134</v>
      </c>
      <c r="R1675" s="0" t="s">
        <v>134</v>
      </c>
      <c r="S1675" s="0" t="s">
        <v>134</v>
      </c>
      <c r="T1675" s="0" t="s">
        <v>134</v>
      </c>
      <c r="U1675" s="0" t="s">
        <v>134</v>
      </c>
      <c r="V1675" s="0" t="s">
        <v>134</v>
      </c>
      <c r="W1675" s="0" t="s">
        <v>134</v>
      </c>
      <c r="X1675" s="0" t="s">
        <v>134</v>
      </c>
      <c r="Y1675" s="0" t="s">
        <v>134</v>
      </c>
      <c r="Z1675" s="0" t="s">
        <v>134</v>
      </c>
      <c r="AA1675" s="0" t="s">
        <v>134</v>
      </c>
      <c r="AB1675" s="0" t="s">
        <v>134</v>
      </c>
      <c r="AC1675" s="0" t="s">
        <v>134</v>
      </c>
      <c r="AD1675" s="0" t="s">
        <v>134</v>
      </c>
      <c r="AE1675" s="0" t="s">
        <v>134</v>
      </c>
      <c r="AF1675" s="0" t="s">
        <v>134</v>
      </c>
      <c r="AG1675" s="0" t="s">
        <v>134</v>
      </c>
      <c r="AH1675" s="0" t="s">
        <v>134</v>
      </c>
      <c r="AI1675" s="0" t="s">
        <v>134</v>
      </c>
      <c r="AJ1675" s="0" t="s">
        <v>134</v>
      </c>
      <c r="AK1675" s="0" t="s">
        <v>134</v>
      </c>
      <c r="AL1675" s="0" t="s">
        <v>134</v>
      </c>
      <c r="AM1675" s="0" t="s">
        <v>134</v>
      </c>
      <c r="AN1675" s="0" t="s">
        <v>134</v>
      </c>
      <c r="AO1675" s="0" t="s">
        <v>134</v>
      </c>
      <c r="AP1675" s="0" t="s">
        <v>134</v>
      </c>
      <c r="AQ1675" s="0" t="s">
        <v>134</v>
      </c>
      <c r="AR1675" s="0" t="s">
        <v>134</v>
      </c>
      <c r="AS1675" s="0" t="s">
        <v>134</v>
      </c>
      <c r="AT1675" s="0" t="s">
        <v>134</v>
      </c>
      <c r="AU1675" s="0" t="s">
        <v>134</v>
      </c>
      <c r="AV1675" s="0" t="s">
        <v>134</v>
      </c>
      <c r="AW1675" s="0" t="s">
        <v>134</v>
      </c>
      <c r="AX1675" s="0" t="s">
        <v>134</v>
      </c>
      <c r="AY1675" s="0" t="s">
        <v>134</v>
      </c>
      <c r="AZ1675" s="0" t="s">
        <v>134</v>
      </c>
      <c r="BA1675" s="0" t="s">
        <v>134</v>
      </c>
      <c r="BB1675" s="0" t="s">
        <v>134</v>
      </c>
      <c r="BC1675" s="0" t="s">
        <v>134</v>
      </c>
      <c r="BD1675" s="0" t="s">
        <v>134</v>
      </c>
      <c r="BE1675" s="0" t="s">
        <v>134</v>
      </c>
      <c r="BF1675" s="0" t="s">
        <v>134</v>
      </c>
      <c r="BG1675" s="0" t="s">
        <v>134</v>
      </c>
      <c r="BH1675" s="0" t="s">
        <v>134</v>
      </c>
      <c r="BI1675" s="0" t="s">
        <v>134</v>
      </c>
      <c r="BJ1675" s="0" t="s">
        <v>134</v>
      </c>
      <c r="BK1675" s="0" t="s">
        <v>134</v>
      </c>
      <c r="BL1675" s="0" t="s">
        <v>134</v>
      </c>
      <c r="BM1675" s="0" t="s">
        <v>134</v>
      </c>
      <c r="BN1675" s="0" t="s">
        <v>134</v>
      </c>
      <c r="BO1675" s="0" t="s">
        <v>134</v>
      </c>
      <c r="BP1675" s="0" t="s">
        <v>134</v>
      </c>
      <c r="BQ1675" s="0" t="s">
        <v>134</v>
      </c>
      <c r="BR1675" s="0" t="s">
        <v>134</v>
      </c>
      <c r="BS1675" s="0" t="s">
        <v>134</v>
      </c>
      <c r="BT1675" s="0" t="s">
        <v>134</v>
      </c>
      <c r="BU1675" s="0" t="s">
        <v>134</v>
      </c>
      <c r="BV1675" s="0" t="s">
        <v>134</v>
      </c>
      <c r="BW1675" s="0" t="s">
        <v>134</v>
      </c>
      <c r="BX1675" s="0" t="s">
        <v>134</v>
      </c>
      <c r="BZ1675" s="0" t="s">
        <v>134</v>
      </c>
      <c r="CA1675" s="0" t="s">
        <v>134</v>
      </c>
      <c r="CB1675" s="0" t="s">
        <v>134</v>
      </c>
      <c r="CC1675" s="0" t="s">
        <v>134</v>
      </c>
      <c r="CD1675" s="0" t="s">
        <v>134</v>
      </c>
      <c r="CE1675" s="0" t="s">
        <v>134</v>
      </c>
    </row>
    <row r="1676" customFormat="false" ht="12.75" hidden="false" customHeight="false" outlineLevel="0" collapsed="false">
      <c r="E1676" s="9" t="s">
        <v>134</v>
      </c>
      <c r="F1676" s="9" t="s">
        <v>134</v>
      </c>
      <c r="G1676" s="9" t="s">
        <v>134</v>
      </c>
      <c r="Q1676" s="0" t="s">
        <v>134</v>
      </c>
      <c r="R1676" s="0" t="s">
        <v>134</v>
      </c>
      <c r="S1676" s="0" t="s">
        <v>134</v>
      </c>
      <c r="T1676" s="0" t="s">
        <v>134</v>
      </c>
      <c r="U1676" s="0" t="s">
        <v>134</v>
      </c>
      <c r="V1676" s="0" t="s">
        <v>134</v>
      </c>
      <c r="W1676" s="0" t="s">
        <v>134</v>
      </c>
      <c r="X1676" s="0" t="s">
        <v>134</v>
      </c>
      <c r="Y1676" s="0" t="s">
        <v>134</v>
      </c>
      <c r="Z1676" s="0" t="s">
        <v>134</v>
      </c>
      <c r="AA1676" s="0" t="s">
        <v>134</v>
      </c>
      <c r="AB1676" s="0" t="s">
        <v>134</v>
      </c>
      <c r="AC1676" s="0" t="s">
        <v>134</v>
      </c>
      <c r="AD1676" s="0" t="s">
        <v>134</v>
      </c>
      <c r="AE1676" s="0" t="s">
        <v>134</v>
      </c>
      <c r="AF1676" s="0" t="s">
        <v>134</v>
      </c>
      <c r="AG1676" s="0" t="s">
        <v>134</v>
      </c>
      <c r="AH1676" s="0" t="s">
        <v>134</v>
      </c>
      <c r="AI1676" s="0" t="s">
        <v>134</v>
      </c>
      <c r="AJ1676" s="0" t="s">
        <v>134</v>
      </c>
      <c r="AK1676" s="0" t="s">
        <v>134</v>
      </c>
      <c r="AL1676" s="0" t="s">
        <v>134</v>
      </c>
      <c r="AM1676" s="0" t="s">
        <v>134</v>
      </c>
      <c r="AN1676" s="0" t="s">
        <v>134</v>
      </c>
      <c r="AO1676" s="0" t="s">
        <v>134</v>
      </c>
      <c r="AP1676" s="0" t="s">
        <v>134</v>
      </c>
      <c r="AQ1676" s="0" t="s">
        <v>134</v>
      </c>
      <c r="AR1676" s="0" t="s">
        <v>134</v>
      </c>
      <c r="AS1676" s="0" t="s">
        <v>134</v>
      </c>
      <c r="AT1676" s="0" t="s">
        <v>134</v>
      </c>
      <c r="AU1676" s="0" t="s">
        <v>134</v>
      </c>
      <c r="AV1676" s="0" t="s">
        <v>134</v>
      </c>
      <c r="AW1676" s="0" t="s">
        <v>134</v>
      </c>
      <c r="AX1676" s="0" t="s">
        <v>134</v>
      </c>
      <c r="AY1676" s="0" t="s">
        <v>134</v>
      </c>
      <c r="AZ1676" s="0" t="s">
        <v>134</v>
      </c>
      <c r="BA1676" s="0" t="s">
        <v>134</v>
      </c>
      <c r="BB1676" s="0" t="s">
        <v>134</v>
      </c>
      <c r="BC1676" s="0" t="s">
        <v>134</v>
      </c>
      <c r="BD1676" s="0" t="s">
        <v>134</v>
      </c>
      <c r="BE1676" s="0" t="s">
        <v>134</v>
      </c>
      <c r="BF1676" s="0" t="s">
        <v>134</v>
      </c>
      <c r="BG1676" s="0" t="s">
        <v>134</v>
      </c>
      <c r="BH1676" s="0" t="s">
        <v>134</v>
      </c>
      <c r="BI1676" s="0" t="s">
        <v>134</v>
      </c>
      <c r="BJ1676" s="0" t="s">
        <v>134</v>
      </c>
      <c r="BK1676" s="0" t="s">
        <v>134</v>
      </c>
      <c r="BL1676" s="0" t="s">
        <v>134</v>
      </c>
      <c r="BM1676" s="0" t="s">
        <v>134</v>
      </c>
      <c r="BN1676" s="0" t="s">
        <v>134</v>
      </c>
      <c r="BO1676" s="0" t="s">
        <v>134</v>
      </c>
      <c r="BP1676" s="0" t="s">
        <v>134</v>
      </c>
      <c r="BQ1676" s="0" t="s">
        <v>134</v>
      </c>
      <c r="BR1676" s="0" t="s">
        <v>134</v>
      </c>
      <c r="BS1676" s="0" t="s">
        <v>134</v>
      </c>
      <c r="BT1676" s="0" t="s">
        <v>134</v>
      </c>
      <c r="BU1676" s="0" t="s">
        <v>134</v>
      </c>
      <c r="BV1676" s="0" t="s">
        <v>134</v>
      </c>
      <c r="BW1676" s="0" t="s">
        <v>134</v>
      </c>
      <c r="BX1676" s="0" t="s">
        <v>134</v>
      </c>
      <c r="BZ1676" s="0" t="s">
        <v>134</v>
      </c>
      <c r="CA1676" s="0" t="s">
        <v>134</v>
      </c>
      <c r="CB1676" s="0" t="s">
        <v>134</v>
      </c>
      <c r="CC1676" s="0" t="s">
        <v>134</v>
      </c>
      <c r="CD1676" s="0" t="s">
        <v>134</v>
      </c>
      <c r="CE1676" s="0" t="s">
        <v>134</v>
      </c>
    </row>
    <row r="1677" customFormat="false" ht="12.75" hidden="false" customHeight="false" outlineLevel="0" collapsed="false">
      <c r="E1677" s="9" t="s">
        <v>134</v>
      </c>
      <c r="F1677" s="9" t="s">
        <v>134</v>
      </c>
      <c r="G1677" s="9" t="s">
        <v>134</v>
      </c>
      <c r="Q1677" s="0" t="s">
        <v>134</v>
      </c>
      <c r="R1677" s="0" t="s">
        <v>134</v>
      </c>
      <c r="S1677" s="0" t="s">
        <v>134</v>
      </c>
      <c r="T1677" s="0" t="s">
        <v>134</v>
      </c>
      <c r="U1677" s="0" t="s">
        <v>134</v>
      </c>
      <c r="V1677" s="0" t="s">
        <v>134</v>
      </c>
      <c r="W1677" s="0" t="s">
        <v>134</v>
      </c>
      <c r="X1677" s="0" t="s">
        <v>134</v>
      </c>
      <c r="Y1677" s="0" t="s">
        <v>134</v>
      </c>
      <c r="Z1677" s="0" t="s">
        <v>134</v>
      </c>
      <c r="AA1677" s="0" t="s">
        <v>134</v>
      </c>
      <c r="AB1677" s="0" t="s">
        <v>134</v>
      </c>
      <c r="AC1677" s="0" t="s">
        <v>134</v>
      </c>
      <c r="AD1677" s="0" t="s">
        <v>134</v>
      </c>
      <c r="AE1677" s="0" t="s">
        <v>134</v>
      </c>
      <c r="AF1677" s="0" t="s">
        <v>134</v>
      </c>
      <c r="AG1677" s="0" t="s">
        <v>134</v>
      </c>
      <c r="AH1677" s="0" t="s">
        <v>134</v>
      </c>
      <c r="AI1677" s="0" t="s">
        <v>134</v>
      </c>
      <c r="AJ1677" s="0" t="s">
        <v>134</v>
      </c>
      <c r="AK1677" s="0" t="s">
        <v>134</v>
      </c>
      <c r="AL1677" s="0" t="s">
        <v>134</v>
      </c>
      <c r="AM1677" s="0" t="s">
        <v>134</v>
      </c>
      <c r="AN1677" s="0" t="s">
        <v>134</v>
      </c>
      <c r="AO1677" s="0" t="s">
        <v>134</v>
      </c>
      <c r="AP1677" s="0" t="s">
        <v>134</v>
      </c>
      <c r="AQ1677" s="0" t="s">
        <v>134</v>
      </c>
      <c r="AR1677" s="0" t="s">
        <v>134</v>
      </c>
      <c r="AS1677" s="0" t="s">
        <v>134</v>
      </c>
      <c r="AT1677" s="0" t="s">
        <v>134</v>
      </c>
      <c r="AU1677" s="0" t="s">
        <v>134</v>
      </c>
      <c r="AV1677" s="0" t="s">
        <v>134</v>
      </c>
      <c r="AW1677" s="0" t="s">
        <v>134</v>
      </c>
      <c r="AX1677" s="0" t="s">
        <v>134</v>
      </c>
      <c r="AY1677" s="0" t="s">
        <v>134</v>
      </c>
      <c r="AZ1677" s="0" t="s">
        <v>134</v>
      </c>
      <c r="BA1677" s="0" t="s">
        <v>134</v>
      </c>
      <c r="BB1677" s="0" t="s">
        <v>134</v>
      </c>
      <c r="BC1677" s="0" t="s">
        <v>134</v>
      </c>
      <c r="BD1677" s="0" t="s">
        <v>134</v>
      </c>
      <c r="BE1677" s="0" t="s">
        <v>134</v>
      </c>
      <c r="BF1677" s="0" t="s">
        <v>134</v>
      </c>
      <c r="BG1677" s="0" t="s">
        <v>134</v>
      </c>
      <c r="BH1677" s="0" t="s">
        <v>134</v>
      </c>
      <c r="BI1677" s="0" t="s">
        <v>134</v>
      </c>
      <c r="BJ1677" s="0" t="s">
        <v>134</v>
      </c>
      <c r="BK1677" s="0" t="s">
        <v>134</v>
      </c>
      <c r="BL1677" s="0" t="s">
        <v>134</v>
      </c>
      <c r="BM1677" s="0" t="s">
        <v>134</v>
      </c>
      <c r="BN1677" s="0" t="s">
        <v>134</v>
      </c>
      <c r="BO1677" s="0" t="s">
        <v>134</v>
      </c>
      <c r="BP1677" s="0" t="s">
        <v>134</v>
      </c>
      <c r="BQ1677" s="0" t="s">
        <v>134</v>
      </c>
      <c r="BR1677" s="0" t="s">
        <v>134</v>
      </c>
      <c r="BS1677" s="0" t="s">
        <v>134</v>
      </c>
      <c r="BT1677" s="0" t="s">
        <v>134</v>
      </c>
      <c r="BU1677" s="0" t="s">
        <v>134</v>
      </c>
      <c r="BV1677" s="0" t="s">
        <v>134</v>
      </c>
      <c r="BW1677" s="0" t="s">
        <v>134</v>
      </c>
      <c r="BX1677" s="0" t="s">
        <v>134</v>
      </c>
      <c r="BZ1677" s="0" t="s">
        <v>134</v>
      </c>
      <c r="CA1677" s="0" t="s">
        <v>134</v>
      </c>
      <c r="CB1677" s="0" t="s">
        <v>134</v>
      </c>
      <c r="CC1677" s="0" t="s">
        <v>134</v>
      </c>
      <c r="CD1677" s="0" t="s">
        <v>134</v>
      </c>
      <c r="CE1677" s="0" t="s">
        <v>134</v>
      </c>
    </row>
    <row r="1678" customFormat="false" ht="12.75" hidden="false" customHeight="false" outlineLevel="0" collapsed="false">
      <c r="E1678" s="9" t="s">
        <v>134</v>
      </c>
      <c r="F1678" s="9" t="s">
        <v>134</v>
      </c>
      <c r="G1678" s="9" t="s">
        <v>134</v>
      </c>
      <c r="Q1678" s="0" t="s">
        <v>134</v>
      </c>
      <c r="R1678" s="0" t="s">
        <v>134</v>
      </c>
      <c r="S1678" s="0" t="s">
        <v>134</v>
      </c>
      <c r="T1678" s="0" t="s">
        <v>134</v>
      </c>
      <c r="U1678" s="0" t="s">
        <v>134</v>
      </c>
      <c r="V1678" s="0" t="s">
        <v>134</v>
      </c>
      <c r="W1678" s="0" t="s">
        <v>134</v>
      </c>
      <c r="X1678" s="0" t="s">
        <v>134</v>
      </c>
      <c r="Y1678" s="0" t="s">
        <v>134</v>
      </c>
      <c r="Z1678" s="0" t="s">
        <v>134</v>
      </c>
      <c r="AA1678" s="0" t="s">
        <v>134</v>
      </c>
      <c r="AB1678" s="0" t="s">
        <v>134</v>
      </c>
      <c r="AC1678" s="0" t="s">
        <v>134</v>
      </c>
      <c r="AD1678" s="0" t="s">
        <v>134</v>
      </c>
      <c r="AE1678" s="0" t="s">
        <v>134</v>
      </c>
      <c r="AF1678" s="0" t="s">
        <v>134</v>
      </c>
      <c r="AG1678" s="0" t="s">
        <v>134</v>
      </c>
      <c r="AH1678" s="0" t="s">
        <v>134</v>
      </c>
      <c r="AI1678" s="0" t="s">
        <v>134</v>
      </c>
      <c r="AJ1678" s="0" t="s">
        <v>134</v>
      </c>
      <c r="AK1678" s="0" t="s">
        <v>134</v>
      </c>
      <c r="AL1678" s="0" t="s">
        <v>134</v>
      </c>
      <c r="AM1678" s="0" t="s">
        <v>134</v>
      </c>
      <c r="AN1678" s="0" t="s">
        <v>134</v>
      </c>
      <c r="AO1678" s="0" t="s">
        <v>134</v>
      </c>
      <c r="AP1678" s="0" t="s">
        <v>134</v>
      </c>
      <c r="AQ1678" s="0" t="s">
        <v>134</v>
      </c>
      <c r="AR1678" s="0" t="s">
        <v>134</v>
      </c>
      <c r="AS1678" s="0" t="s">
        <v>134</v>
      </c>
      <c r="AT1678" s="0" t="s">
        <v>134</v>
      </c>
      <c r="AU1678" s="0" t="s">
        <v>134</v>
      </c>
      <c r="AV1678" s="0" t="s">
        <v>134</v>
      </c>
      <c r="AW1678" s="0" t="s">
        <v>134</v>
      </c>
      <c r="AX1678" s="0" t="s">
        <v>134</v>
      </c>
      <c r="AY1678" s="0" t="s">
        <v>134</v>
      </c>
      <c r="AZ1678" s="0" t="s">
        <v>134</v>
      </c>
      <c r="BA1678" s="0" t="s">
        <v>134</v>
      </c>
      <c r="BB1678" s="0" t="s">
        <v>134</v>
      </c>
      <c r="BC1678" s="0" t="s">
        <v>134</v>
      </c>
      <c r="BD1678" s="0" t="s">
        <v>134</v>
      </c>
      <c r="BE1678" s="0" t="s">
        <v>134</v>
      </c>
      <c r="BF1678" s="0" t="s">
        <v>134</v>
      </c>
      <c r="BG1678" s="0" t="s">
        <v>134</v>
      </c>
      <c r="BH1678" s="0" t="s">
        <v>134</v>
      </c>
      <c r="BI1678" s="0" t="s">
        <v>134</v>
      </c>
      <c r="BJ1678" s="0" t="s">
        <v>134</v>
      </c>
      <c r="BK1678" s="0" t="s">
        <v>134</v>
      </c>
      <c r="BL1678" s="0" t="s">
        <v>134</v>
      </c>
      <c r="BM1678" s="0" t="s">
        <v>134</v>
      </c>
      <c r="BN1678" s="0" t="s">
        <v>134</v>
      </c>
      <c r="BO1678" s="0" t="s">
        <v>134</v>
      </c>
      <c r="BP1678" s="0" t="s">
        <v>134</v>
      </c>
      <c r="BQ1678" s="0" t="s">
        <v>134</v>
      </c>
      <c r="BR1678" s="0" t="s">
        <v>134</v>
      </c>
      <c r="BS1678" s="0" t="s">
        <v>134</v>
      </c>
      <c r="BT1678" s="0" t="s">
        <v>134</v>
      </c>
      <c r="BU1678" s="0" t="s">
        <v>134</v>
      </c>
      <c r="BV1678" s="0" t="s">
        <v>134</v>
      </c>
      <c r="BW1678" s="0" t="s">
        <v>134</v>
      </c>
      <c r="BX1678" s="0" t="s">
        <v>134</v>
      </c>
      <c r="BZ1678" s="0" t="s">
        <v>134</v>
      </c>
      <c r="CA1678" s="0" t="s">
        <v>134</v>
      </c>
      <c r="CB1678" s="0" t="s">
        <v>134</v>
      </c>
      <c r="CC1678" s="0" t="s">
        <v>134</v>
      </c>
      <c r="CD1678" s="0" t="s">
        <v>134</v>
      </c>
      <c r="CE1678" s="0" t="s">
        <v>134</v>
      </c>
    </row>
    <row r="1679" customFormat="false" ht="12.75" hidden="false" customHeight="false" outlineLevel="0" collapsed="false">
      <c r="E1679" s="9" t="s">
        <v>134</v>
      </c>
      <c r="F1679" s="9" t="s">
        <v>134</v>
      </c>
      <c r="G1679" s="9" t="s">
        <v>134</v>
      </c>
      <c r="Q1679" s="0" t="s">
        <v>134</v>
      </c>
      <c r="R1679" s="0" t="s">
        <v>134</v>
      </c>
      <c r="S1679" s="0" t="s">
        <v>134</v>
      </c>
      <c r="T1679" s="0" t="s">
        <v>134</v>
      </c>
      <c r="U1679" s="0" t="s">
        <v>134</v>
      </c>
      <c r="V1679" s="0" t="s">
        <v>134</v>
      </c>
      <c r="W1679" s="0" t="s">
        <v>134</v>
      </c>
      <c r="X1679" s="0" t="s">
        <v>134</v>
      </c>
      <c r="Y1679" s="0" t="s">
        <v>134</v>
      </c>
      <c r="Z1679" s="0" t="s">
        <v>134</v>
      </c>
      <c r="AA1679" s="0" t="s">
        <v>134</v>
      </c>
      <c r="AB1679" s="0" t="s">
        <v>134</v>
      </c>
      <c r="AC1679" s="0" t="s">
        <v>134</v>
      </c>
      <c r="AD1679" s="0" t="s">
        <v>134</v>
      </c>
      <c r="AE1679" s="0" t="s">
        <v>134</v>
      </c>
      <c r="AF1679" s="0" t="s">
        <v>134</v>
      </c>
      <c r="AG1679" s="0" t="s">
        <v>134</v>
      </c>
      <c r="AH1679" s="0" t="s">
        <v>134</v>
      </c>
      <c r="AI1679" s="0" t="s">
        <v>134</v>
      </c>
      <c r="AJ1679" s="0" t="s">
        <v>134</v>
      </c>
      <c r="AK1679" s="0" t="s">
        <v>134</v>
      </c>
      <c r="AL1679" s="0" t="s">
        <v>134</v>
      </c>
      <c r="AM1679" s="0" t="s">
        <v>134</v>
      </c>
      <c r="AN1679" s="0" t="s">
        <v>134</v>
      </c>
      <c r="AO1679" s="0" t="s">
        <v>134</v>
      </c>
      <c r="AP1679" s="0" t="s">
        <v>134</v>
      </c>
      <c r="AQ1679" s="0" t="s">
        <v>134</v>
      </c>
      <c r="AR1679" s="0" t="s">
        <v>134</v>
      </c>
      <c r="AS1679" s="0" t="s">
        <v>134</v>
      </c>
      <c r="AT1679" s="0" t="s">
        <v>134</v>
      </c>
      <c r="AU1679" s="0" t="s">
        <v>134</v>
      </c>
      <c r="AV1679" s="0" t="s">
        <v>134</v>
      </c>
      <c r="AW1679" s="0" t="s">
        <v>134</v>
      </c>
      <c r="AX1679" s="0" t="s">
        <v>134</v>
      </c>
      <c r="AY1679" s="0" t="s">
        <v>134</v>
      </c>
      <c r="AZ1679" s="0" t="s">
        <v>134</v>
      </c>
      <c r="BA1679" s="0" t="s">
        <v>134</v>
      </c>
      <c r="BB1679" s="0" t="s">
        <v>134</v>
      </c>
      <c r="BC1679" s="0" t="s">
        <v>134</v>
      </c>
      <c r="BD1679" s="0" t="s">
        <v>134</v>
      </c>
      <c r="BE1679" s="0" t="s">
        <v>134</v>
      </c>
      <c r="BF1679" s="0" t="s">
        <v>134</v>
      </c>
      <c r="BG1679" s="0" t="s">
        <v>134</v>
      </c>
      <c r="BH1679" s="0" t="s">
        <v>134</v>
      </c>
      <c r="BI1679" s="0" t="s">
        <v>134</v>
      </c>
      <c r="BJ1679" s="0" t="s">
        <v>134</v>
      </c>
      <c r="BK1679" s="0" t="s">
        <v>134</v>
      </c>
      <c r="BL1679" s="0" t="s">
        <v>134</v>
      </c>
      <c r="BM1679" s="0" t="s">
        <v>134</v>
      </c>
      <c r="BN1679" s="0" t="s">
        <v>134</v>
      </c>
      <c r="BO1679" s="0" t="s">
        <v>134</v>
      </c>
      <c r="BP1679" s="0" t="s">
        <v>134</v>
      </c>
      <c r="BQ1679" s="0" t="s">
        <v>134</v>
      </c>
      <c r="BR1679" s="0" t="s">
        <v>134</v>
      </c>
      <c r="BS1679" s="0" t="s">
        <v>134</v>
      </c>
      <c r="BT1679" s="0" t="s">
        <v>134</v>
      </c>
      <c r="BU1679" s="0" t="s">
        <v>134</v>
      </c>
      <c r="BV1679" s="0" t="s">
        <v>134</v>
      </c>
      <c r="BW1679" s="0" t="s">
        <v>134</v>
      </c>
      <c r="BX1679" s="0" t="s">
        <v>134</v>
      </c>
      <c r="BZ1679" s="0" t="s">
        <v>134</v>
      </c>
      <c r="CA1679" s="0" t="s">
        <v>134</v>
      </c>
      <c r="CB1679" s="0" t="s">
        <v>134</v>
      </c>
      <c r="CC1679" s="0" t="s">
        <v>134</v>
      </c>
      <c r="CD1679" s="0" t="s">
        <v>134</v>
      </c>
      <c r="CE1679" s="0" t="s">
        <v>134</v>
      </c>
    </row>
    <row r="1680" customFormat="false" ht="12.75" hidden="false" customHeight="false" outlineLevel="0" collapsed="false">
      <c r="E1680" s="9" t="s">
        <v>134</v>
      </c>
      <c r="F1680" s="9" t="s">
        <v>134</v>
      </c>
      <c r="G1680" s="9" t="s">
        <v>134</v>
      </c>
      <c r="Q1680" s="0" t="s">
        <v>134</v>
      </c>
      <c r="R1680" s="0" t="s">
        <v>134</v>
      </c>
      <c r="S1680" s="0" t="s">
        <v>134</v>
      </c>
      <c r="T1680" s="0" t="s">
        <v>134</v>
      </c>
      <c r="U1680" s="0" t="s">
        <v>134</v>
      </c>
      <c r="V1680" s="0" t="s">
        <v>134</v>
      </c>
      <c r="W1680" s="0" t="s">
        <v>134</v>
      </c>
      <c r="X1680" s="0" t="s">
        <v>134</v>
      </c>
      <c r="Y1680" s="0" t="s">
        <v>134</v>
      </c>
      <c r="Z1680" s="0" t="s">
        <v>134</v>
      </c>
      <c r="AA1680" s="0" t="s">
        <v>134</v>
      </c>
      <c r="AB1680" s="0" t="s">
        <v>134</v>
      </c>
      <c r="AC1680" s="0" t="s">
        <v>134</v>
      </c>
      <c r="AD1680" s="0" t="s">
        <v>134</v>
      </c>
      <c r="AE1680" s="0" t="s">
        <v>134</v>
      </c>
      <c r="AF1680" s="0" t="s">
        <v>134</v>
      </c>
      <c r="AG1680" s="0" t="s">
        <v>134</v>
      </c>
      <c r="AH1680" s="0" t="s">
        <v>134</v>
      </c>
      <c r="AI1680" s="0" t="s">
        <v>134</v>
      </c>
      <c r="AJ1680" s="0" t="s">
        <v>134</v>
      </c>
      <c r="AK1680" s="0" t="s">
        <v>134</v>
      </c>
      <c r="AL1680" s="0" t="s">
        <v>134</v>
      </c>
      <c r="AM1680" s="0" t="s">
        <v>134</v>
      </c>
      <c r="AN1680" s="0" t="s">
        <v>134</v>
      </c>
      <c r="AO1680" s="0" t="s">
        <v>134</v>
      </c>
      <c r="AP1680" s="0" t="s">
        <v>134</v>
      </c>
      <c r="AQ1680" s="0" t="s">
        <v>134</v>
      </c>
      <c r="AR1680" s="0" t="s">
        <v>134</v>
      </c>
      <c r="AS1680" s="0" t="s">
        <v>134</v>
      </c>
      <c r="AT1680" s="0" t="s">
        <v>134</v>
      </c>
      <c r="AU1680" s="0" t="s">
        <v>134</v>
      </c>
      <c r="AV1680" s="0" t="s">
        <v>134</v>
      </c>
      <c r="AW1680" s="0" t="s">
        <v>134</v>
      </c>
      <c r="AX1680" s="0" t="s">
        <v>134</v>
      </c>
      <c r="AY1680" s="0" t="s">
        <v>134</v>
      </c>
      <c r="AZ1680" s="0" t="s">
        <v>134</v>
      </c>
      <c r="BA1680" s="0" t="s">
        <v>134</v>
      </c>
      <c r="BB1680" s="0" t="s">
        <v>134</v>
      </c>
      <c r="BC1680" s="0" t="s">
        <v>134</v>
      </c>
      <c r="BD1680" s="0" t="s">
        <v>134</v>
      </c>
      <c r="BE1680" s="0" t="s">
        <v>134</v>
      </c>
      <c r="BF1680" s="0" t="s">
        <v>134</v>
      </c>
      <c r="BG1680" s="0" t="s">
        <v>134</v>
      </c>
      <c r="BH1680" s="0" t="s">
        <v>134</v>
      </c>
      <c r="BI1680" s="0" t="s">
        <v>134</v>
      </c>
      <c r="BJ1680" s="0" t="s">
        <v>134</v>
      </c>
      <c r="BK1680" s="0" t="s">
        <v>134</v>
      </c>
      <c r="BL1680" s="0" t="s">
        <v>134</v>
      </c>
      <c r="BM1680" s="0" t="s">
        <v>134</v>
      </c>
      <c r="BN1680" s="0" t="s">
        <v>134</v>
      </c>
      <c r="BO1680" s="0" t="s">
        <v>134</v>
      </c>
      <c r="BP1680" s="0" t="s">
        <v>134</v>
      </c>
      <c r="BQ1680" s="0" t="s">
        <v>134</v>
      </c>
      <c r="BR1680" s="0" t="s">
        <v>134</v>
      </c>
      <c r="BS1680" s="0" t="s">
        <v>134</v>
      </c>
      <c r="BT1680" s="0" t="s">
        <v>134</v>
      </c>
      <c r="BU1680" s="0" t="s">
        <v>134</v>
      </c>
      <c r="BV1680" s="0" t="s">
        <v>134</v>
      </c>
      <c r="BW1680" s="0" t="s">
        <v>134</v>
      </c>
      <c r="BX1680" s="0" t="s">
        <v>134</v>
      </c>
      <c r="BZ1680" s="0" t="s">
        <v>134</v>
      </c>
      <c r="CA1680" s="0" t="s">
        <v>134</v>
      </c>
      <c r="CB1680" s="0" t="s">
        <v>134</v>
      </c>
      <c r="CC1680" s="0" t="s">
        <v>134</v>
      </c>
      <c r="CD1680" s="0" t="s">
        <v>134</v>
      </c>
      <c r="CE1680" s="0" t="s">
        <v>134</v>
      </c>
    </row>
    <row r="1681" customFormat="false" ht="12.75" hidden="false" customHeight="false" outlineLevel="0" collapsed="false">
      <c r="E1681" s="9" t="s">
        <v>134</v>
      </c>
      <c r="F1681" s="9" t="s">
        <v>134</v>
      </c>
      <c r="G1681" s="9" t="s">
        <v>134</v>
      </c>
      <c r="Q1681" s="0" t="s">
        <v>134</v>
      </c>
      <c r="R1681" s="0" t="s">
        <v>134</v>
      </c>
      <c r="S1681" s="0" t="s">
        <v>134</v>
      </c>
      <c r="T1681" s="0" t="s">
        <v>134</v>
      </c>
      <c r="U1681" s="0" t="s">
        <v>134</v>
      </c>
      <c r="V1681" s="0" t="s">
        <v>134</v>
      </c>
      <c r="W1681" s="0" t="s">
        <v>134</v>
      </c>
      <c r="X1681" s="0" t="s">
        <v>134</v>
      </c>
      <c r="Y1681" s="0" t="s">
        <v>134</v>
      </c>
      <c r="Z1681" s="0" t="s">
        <v>134</v>
      </c>
      <c r="AA1681" s="0" t="s">
        <v>134</v>
      </c>
      <c r="AB1681" s="0" t="s">
        <v>134</v>
      </c>
      <c r="AC1681" s="0" t="s">
        <v>134</v>
      </c>
      <c r="AD1681" s="0" t="s">
        <v>134</v>
      </c>
      <c r="AE1681" s="0" t="s">
        <v>134</v>
      </c>
      <c r="AF1681" s="0" t="s">
        <v>134</v>
      </c>
      <c r="AG1681" s="0" t="s">
        <v>134</v>
      </c>
      <c r="AH1681" s="0" t="s">
        <v>134</v>
      </c>
      <c r="AI1681" s="0" t="s">
        <v>134</v>
      </c>
      <c r="AJ1681" s="0" t="s">
        <v>134</v>
      </c>
      <c r="AK1681" s="0" t="s">
        <v>134</v>
      </c>
      <c r="AL1681" s="0" t="s">
        <v>134</v>
      </c>
      <c r="AM1681" s="0" t="s">
        <v>134</v>
      </c>
      <c r="AN1681" s="0" t="s">
        <v>134</v>
      </c>
      <c r="AO1681" s="0" t="s">
        <v>134</v>
      </c>
      <c r="AP1681" s="0" t="s">
        <v>134</v>
      </c>
      <c r="AQ1681" s="0" t="s">
        <v>134</v>
      </c>
      <c r="AR1681" s="0" t="s">
        <v>134</v>
      </c>
      <c r="AS1681" s="0" t="s">
        <v>134</v>
      </c>
      <c r="AT1681" s="0" t="s">
        <v>134</v>
      </c>
      <c r="AU1681" s="0" t="s">
        <v>134</v>
      </c>
      <c r="AV1681" s="0" t="s">
        <v>134</v>
      </c>
      <c r="AW1681" s="0" t="s">
        <v>134</v>
      </c>
      <c r="AX1681" s="0" t="s">
        <v>134</v>
      </c>
      <c r="AY1681" s="0" t="s">
        <v>134</v>
      </c>
      <c r="AZ1681" s="0" t="s">
        <v>134</v>
      </c>
      <c r="BA1681" s="0" t="s">
        <v>134</v>
      </c>
      <c r="BB1681" s="0" t="s">
        <v>134</v>
      </c>
      <c r="BC1681" s="0" t="s">
        <v>134</v>
      </c>
      <c r="BD1681" s="0" t="s">
        <v>134</v>
      </c>
      <c r="BE1681" s="0" t="s">
        <v>134</v>
      </c>
      <c r="BF1681" s="0" t="s">
        <v>134</v>
      </c>
      <c r="BG1681" s="0" t="s">
        <v>134</v>
      </c>
      <c r="BH1681" s="0" t="s">
        <v>134</v>
      </c>
      <c r="BI1681" s="0" t="s">
        <v>134</v>
      </c>
      <c r="BJ1681" s="0" t="s">
        <v>134</v>
      </c>
      <c r="BK1681" s="0" t="s">
        <v>134</v>
      </c>
      <c r="BL1681" s="0" t="s">
        <v>134</v>
      </c>
      <c r="BM1681" s="0" t="s">
        <v>134</v>
      </c>
      <c r="BN1681" s="0" t="s">
        <v>134</v>
      </c>
      <c r="BO1681" s="0" t="s">
        <v>134</v>
      </c>
      <c r="BP1681" s="0" t="s">
        <v>134</v>
      </c>
      <c r="BQ1681" s="0" t="s">
        <v>134</v>
      </c>
      <c r="BR1681" s="0" t="s">
        <v>134</v>
      </c>
      <c r="BS1681" s="0" t="s">
        <v>134</v>
      </c>
      <c r="BT1681" s="0" t="s">
        <v>134</v>
      </c>
      <c r="BU1681" s="0" t="s">
        <v>134</v>
      </c>
      <c r="BV1681" s="0" t="s">
        <v>134</v>
      </c>
      <c r="BW1681" s="0" t="s">
        <v>134</v>
      </c>
      <c r="BX1681" s="0" t="s">
        <v>134</v>
      </c>
      <c r="BZ1681" s="0" t="s">
        <v>134</v>
      </c>
      <c r="CA1681" s="0" t="s">
        <v>134</v>
      </c>
      <c r="CB1681" s="0" t="s">
        <v>134</v>
      </c>
      <c r="CC1681" s="0" t="s">
        <v>134</v>
      </c>
      <c r="CD1681" s="0" t="s">
        <v>134</v>
      </c>
      <c r="CE1681" s="0" t="s">
        <v>134</v>
      </c>
    </row>
    <row r="1682" customFormat="false" ht="12.75" hidden="false" customHeight="false" outlineLevel="0" collapsed="false">
      <c r="E1682" s="9" t="s">
        <v>134</v>
      </c>
      <c r="F1682" s="9" t="s">
        <v>134</v>
      </c>
      <c r="G1682" s="9" t="s">
        <v>134</v>
      </c>
      <c r="Q1682" s="0" t="s">
        <v>134</v>
      </c>
      <c r="R1682" s="0" t="s">
        <v>134</v>
      </c>
      <c r="S1682" s="0" t="s">
        <v>134</v>
      </c>
      <c r="T1682" s="0" t="s">
        <v>134</v>
      </c>
      <c r="U1682" s="0" t="s">
        <v>134</v>
      </c>
      <c r="V1682" s="0" t="s">
        <v>134</v>
      </c>
      <c r="W1682" s="0" t="s">
        <v>134</v>
      </c>
      <c r="X1682" s="0" t="s">
        <v>134</v>
      </c>
      <c r="Y1682" s="0" t="s">
        <v>134</v>
      </c>
      <c r="Z1682" s="0" t="s">
        <v>134</v>
      </c>
      <c r="AA1682" s="0" t="s">
        <v>134</v>
      </c>
      <c r="AB1682" s="0" t="s">
        <v>134</v>
      </c>
      <c r="AC1682" s="0" t="s">
        <v>134</v>
      </c>
      <c r="AD1682" s="0" t="s">
        <v>134</v>
      </c>
      <c r="AE1682" s="0" t="s">
        <v>134</v>
      </c>
      <c r="AF1682" s="0" t="s">
        <v>134</v>
      </c>
      <c r="AG1682" s="0" t="s">
        <v>134</v>
      </c>
      <c r="AH1682" s="0" t="s">
        <v>134</v>
      </c>
      <c r="AI1682" s="0" t="s">
        <v>134</v>
      </c>
      <c r="AJ1682" s="0" t="s">
        <v>134</v>
      </c>
      <c r="AK1682" s="0" t="s">
        <v>134</v>
      </c>
      <c r="AL1682" s="0" t="s">
        <v>134</v>
      </c>
      <c r="AM1682" s="0" t="s">
        <v>134</v>
      </c>
      <c r="AN1682" s="0" t="s">
        <v>134</v>
      </c>
      <c r="AO1682" s="0" t="s">
        <v>134</v>
      </c>
      <c r="AP1682" s="0" t="s">
        <v>134</v>
      </c>
      <c r="AQ1682" s="0" t="s">
        <v>134</v>
      </c>
      <c r="AR1682" s="0" t="s">
        <v>134</v>
      </c>
      <c r="AS1682" s="0" t="s">
        <v>134</v>
      </c>
      <c r="AT1682" s="0" t="s">
        <v>134</v>
      </c>
      <c r="AU1682" s="0" t="s">
        <v>134</v>
      </c>
      <c r="AV1682" s="0" t="s">
        <v>134</v>
      </c>
      <c r="AW1682" s="0" t="s">
        <v>134</v>
      </c>
      <c r="AX1682" s="0" t="s">
        <v>134</v>
      </c>
      <c r="AY1682" s="0" t="s">
        <v>134</v>
      </c>
      <c r="AZ1682" s="0" t="s">
        <v>134</v>
      </c>
      <c r="BA1682" s="0" t="s">
        <v>134</v>
      </c>
      <c r="BB1682" s="0" t="s">
        <v>134</v>
      </c>
      <c r="BC1682" s="0" t="s">
        <v>134</v>
      </c>
      <c r="BD1682" s="0" t="s">
        <v>134</v>
      </c>
      <c r="BE1682" s="0" t="s">
        <v>134</v>
      </c>
      <c r="BF1682" s="0" t="s">
        <v>134</v>
      </c>
      <c r="BG1682" s="0" t="s">
        <v>134</v>
      </c>
      <c r="BH1682" s="0" t="s">
        <v>134</v>
      </c>
      <c r="BI1682" s="0" t="s">
        <v>134</v>
      </c>
      <c r="BJ1682" s="0" t="s">
        <v>134</v>
      </c>
      <c r="BK1682" s="0" t="s">
        <v>134</v>
      </c>
      <c r="BL1682" s="0" t="s">
        <v>134</v>
      </c>
      <c r="BM1682" s="0" t="s">
        <v>134</v>
      </c>
      <c r="BN1682" s="0" t="s">
        <v>134</v>
      </c>
      <c r="BO1682" s="0" t="s">
        <v>134</v>
      </c>
      <c r="BP1682" s="0" t="s">
        <v>134</v>
      </c>
      <c r="BQ1682" s="0" t="s">
        <v>134</v>
      </c>
      <c r="BR1682" s="0" t="s">
        <v>134</v>
      </c>
      <c r="BS1682" s="0" t="s">
        <v>134</v>
      </c>
      <c r="BT1682" s="0" t="s">
        <v>134</v>
      </c>
      <c r="BU1682" s="0" t="s">
        <v>134</v>
      </c>
      <c r="BV1682" s="0" t="s">
        <v>134</v>
      </c>
      <c r="BW1682" s="0" t="s">
        <v>134</v>
      </c>
      <c r="BX1682" s="0" t="s">
        <v>134</v>
      </c>
      <c r="BZ1682" s="0" t="s">
        <v>134</v>
      </c>
      <c r="CA1682" s="0" t="s">
        <v>134</v>
      </c>
      <c r="CB1682" s="0" t="s">
        <v>134</v>
      </c>
      <c r="CC1682" s="0" t="s">
        <v>134</v>
      </c>
      <c r="CD1682" s="0" t="s">
        <v>134</v>
      </c>
      <c r="CE1682" s="0" t="s">
        <v>134</v>
      </c>
    </row>
    <row r="1683" customFormat="false" ht="12.75" hidden="false" customHeight="false" outlineLevel="0" collapsed="false">
      <c r="E1683" s="9" t="s">
        <v>134</v>
      </c>
      <c r="F1683" s="9" t="s">
        <v>134</v>
      </c>
      <c r="G1683" s="9" t="s">
        <v>134</v>
      </c>
      <c r="Q1683" s="0" t="s">
        <v>134</v>
      </c>
      <c r="R1683" s="0" t="s">
        <v>134</v>
      </c>
      <c r="S1683" s="0" t="s">
        <v>134</v>
      </c>
      <c r="T1683" s="0" t="s">
        <v>134</v>
      </c>
      <c r="U1683" s="0" t="s">
        <v>134</v>
      </c>
      <c r="V1683" s="0" t="s">
        <v>134</v>
      </c>
      <c r="W1683" s="0" t="s">
        <v>134</v>
      </c>
      <c r="X1683" s="0" t="s">
        <v>134</v>
      </c>
      <c r="Y1683" s="0" t="s">
        <v>134</v>
      </c>
      <c r="Z1683" s="0" t="s">
        <v>134</v>
      </c>
      <c r="AA1683" s="0" t="s">
        <v>134</v>
      </c>
      <c r="AB1683" s="0" t="s">
        <v>134</v>
      </c>
      <c r="AC1683" s="0" t="s">
        <v>134</v>
      </c>
      <c r="AD1683" s="0" t="s">
        <v>134</v>
      </c>
      <c r="AE1683" s="0" t="s">
        <v>134</v>
      </c>
      <c r="AF1683" s="0" t="s">
        <v>134</v>
      </c>
      <c r="AG1683" s="0" t="s">
        <v>134</v>
      </c>
      <c r="AH1683" s="0" t="s">
        <v>134</v>
      </c>
      <c r="AI1683" s="0" t="s">
        <v>134</v>
      </c>
      <c r="AJ1683" s="0" t="s">
        <v>134</v>
      </c>
      <c r="AK1683" s="0" t="s">
        <v>134</v>
      </c>
      <c r="AL1683" s="0" t="s">
        <v>134</v>
      </c>
      <c r="AM1683" s="0" t="s">
        <v>134</v>
      </c>
      <c r="AN1683" s="0" t="s">
        <v>134</v>
      </c>
      <c r="AO1683" s="0" t="s">
        <v>134</v>
      </c>
      <c r="AP1683" s="0" t="s">
        <v>134</v>
      </c>
      <c r="AQ1683" s="0" t="s">
        <v>134</v>
      </c>
      <c r="AR1683" s="0" t="s">
        <v>134</v>
      </c>
      <c r="AS1683" s="0" t="s">
        <v>134</v>
      </c>
      <c r="AT1683" s="0" t="s">
        <v>134</v>
      </c>
      <c r="AU1683" s="0" t="s">
        <v>134</v>
      </c>
      <c r="AV1683" s="0" t="s">
        <v>134</v>
      </c>
      <c r="AW1683" s="0" t="s">
        <v>134</v>
      </c>
      <c r="AX1683" s="0" t="s">
        <v>134</v>
      </c>
      <c r="AY1683" s="0" t="s">
        <v>134</v>
      </c>
      <c r="AZ1683" s="0" t="s">
        <v>134</v>
      </c>
      <c r="BA1683" s="0" t="s">
        <v>134</v>
      </c>
      <c r="BB1683" s="0" t="s">
        <v>134</v>
      </c>
      <c r="BC1683" s="0" t="s">
        <v>134</v>
      </c>
      <c r="BD1683" s="0" t="s">
        <v>134</v>
      </c>
      <c r="BE1683" s="0" t="s">
        <v>134</v>
      </c>
      <c r="BF1683" s="0" t="s">
        <v>134</v>
      </c>
      <c r="BG1683" s="0" t="s">
        <v>134</v>
      </c>
      <c r="BH1683" s="0" t="s">
        <v>134</v>
      </c>
      <c r="BI1683" s="0" t="s">
        <v>134</v>
      </c>
      <c r="BJ1683" s="0" t="s">
        <v>134</v>
      </c>
      <c r="BK1683" s="0" t="s">
        <v>134</v>
      </c>
      <c r="BL1683" s="0" t="s">
        <v>134</v>
      </c>
      <c r="BM1683" s="0" t="s">
        <v>134</v>
      </c>
      <c r="BN1683" s="0" t="s">
        <v>134</v>
      </c>
      <c r="BO1683" s="0" t="s">
        <v>134</v>
      </c>
      <c r="BP1683" s="0" t="s">
        <v>134</v>
      </c>
      <c r="BQ1683" s="0" t="s">
        <v>134</v>
      </c>
      <c r="BR1683" s="0" t="s">
        <v>134</v>
      </c>
      <c r="BS1683" s="0" t="s">
        <v>134</v>
      </c>
      <c r="BT1683" s="0" t="s">
        <v>134</v>
      </c>
      <c r="BU1683" s="0" t="s">
        <v>134</v>
      </c>
      <c r="BV1683" s="0" t="s">
        <v>134</v>
      </c>
      <c r="BW1683" s="0" t="s">
        <v>134</v>
      </c>
      <c r="BX1683" s="0" t="s">
        <v>134</v>
      </c>
      <c r="BZ1683" s="0" t="s">
        <v>134</v>
      </c>
      <c r="CA1683" s="0" t="s">
        <v>134</v>
      </c>
      <c r="CB1683" s="0" t="s">
        <v>134</v>
      </c>
      <c r="CC1683" s="0" t="s">
        <v>134</v>
      </c>
      <c r="CD1683" s="0" t="s">
        <v>134</v>
      </c>
      <c r="CE1683" s="0" t="s">
        <v>134</v>
      </c>
    </row>
    <row r="1684" customFormat="false" ht="12.75" hidden="false" customHeight="false" outlineLevel="0" collapsed="false">
      <c r="E1684" s="9" t="s">
        <v>134</v>
      </c>
      <c r="F1684" s="9" t="s">
        <v>134</v>
      </c>
      <c r="G1684" s="9" t="s">
        <v>134</v>
      </c>
      <c r="Q1684" s="0" t="s">
        <v>134</v>
      </c>
      <c r="R1684" s="0" t="s">
        <v>134</v>
      </c>
      <c r="S1684" s="0" t="s">
        <v>134</v>
      </c>
      <c r="T1684" s="0" t="s">
        <v>134</v>
      </c>
      <c r="U1684" s="0" t="s">
        <v>134</v>
      </c>
      <c r="V1684" s="0" t="s">
        <v>134</v>
      </c>
      <c r="W1684" s="0" t="s">
        <v>134</v>
      </c>
      <c r="X1684" s="0" t="s">
        <v>134</v>
      </c>
      <c r="Y1684" s="0" t="s">
        <v>134</v>
      </c>
      <c r="Z1684" s="0" t="s">
        <v>134</v>
      </c>
      <c r="AA1684" s="0" t="s">
        <v>134</v>
      </c>
      <c r="AB1684" s="0" t="s">
        <v>134</v>
      </c>
      <c r="AC1684" s="0" t="s">
        <v>134</v>
      </c>
      <c r="AD1684" s="0" t="s">
        <v>134</v>
      </c>
      <c r="AE1684" s="0" t="s">
        <v>134</v>
      </c>
      <c r="AF1684" s="0" t="s">
        <v>134</v>
      </c>
      <c r="AG1684" s="0" t="s">
        <v>134</v>
      </c>
      <c r="AH1684" s="0" t="s">
        <v>134</v>
      </c>
      <c r="AI1684" s="0" t="s">
        <v>134</v>
      </c>
      <c r="AJ1684" s="0" t="s">
        <v>134</v>
      </c>
      <c r="AK1684" s="0" t="s">
        <v>134</v>
      </c>
      <c r="AL1684" s="0" t="s">
        <v>134</v>
      </c>
      <c r="AM1684" s="0" t="s">
        <v>134</v>
      </c>
      <c r="AN1684" s="0" t="s">
        <v>134</v>
      </c>
      <c r="AO1684" s="0" t="s">
        <v>134</v>
      </c>
      <c r="AP1684" s="0" t="s">
        <v>134</v>
      </c>
      <c r="AQ1684" s="0" t="s">
        <v>134</v>
      </c>
      <c r="AR1684" s="0" t="s">
        <v>134</v>
      </c>
      <c r="AS1684" s="0" t="s">
        <v>134</v>
      </c>
      <c r="AT1684" s="0" t="s">
        <v>134</v>
      </c>
      <c r="AU1684" s="0" t="s">
        <v>134</v>
      </c>
      <c r="AV1684" s="0" t="s">
        <v>134</v>
      </c>
      <c r="AW1684" s="0" t="s">
        <v>134</v>
      </c>
      <c r="AX1684" s="0" t="s">
        <v>134</v>
      </c>
      <c r="AY1684" s="0" t="s">
        <v>134</v>
      </c>
      <c r="AZ1684" s="0" t="s">
        <v>134</v>
      </c>
      <c r="BA1684" s="0" t="s">
        <v>134</v>
      </c>
      <c r="BB1684" s="0" t="s">
        <v>134</v>
      </c>
      <c r="BC1684" s="0" t="s">
        <v>134</v>
      </c>
      <c r="BD1684" s="0" t="s">
        <v>134</v>
      </c>
      <c r="BE1684" s="0" t="s">
        <v>134</v>
      </c>
      <c r="BF1684" s="0" t="s">
        <v>134</v>
      </c>
      <c r="BG1684" s="0" t="s">
        <v>134</v>
      </c>
      <c r="BH1684" s="0" t="s">
        <v>134</v>
      </c>
      <c r="BI1684" s="0" t="s">
        <v>134</v>
      </c>
      <c r="BJ1684" s="0" t="s">
        <v>134</v>
      </c>
      <c r="BK1684" s="0" t="s">
        <v>134</v>
      </c>
      <c r="BL1684" s="0" t="s">
        <v>134</v>
      </c>
      <c r="BM1684" s="0" t="s">
        <v>134</v>
      </c>
      <c r="BN1684" s="0" t="s">
        <v>134</v>
      </c>
      <c r="BO1684" s="0" t="s">
        <v>134</v>
      </c>
      <c r="BP1684" s="0" t="s">
        <v>134</v>
      </c>
      <c r="BQ1684" s="0" t="s">
        <v>134</v>
      </c>
      <c r="BR1684" s="0" t="s">
        <v>134</v>
      </c>
      <c r="BS1684" s="0" t="s">
        <v>134</v>
      </c>
      <c r="BT1684" s="0" t="s">
        <v>134</v>
      </c>
      <c r="BU1684" s="0" t="s">
        <v>134</v>
      </c>
      <c r="BV1684" s="0" t="s">
        <v>134</v>
      </c>
      <c r="BW1684" s="0" t="s">
        <v>134</v>
      </c>
      <c r="BX1684" s="0" t="s">
        <v>134</v>
      </c>
      <c r="BZ1684" s="0" t="s">
        <v>134</v>
      </c>
      <c r="CA1684" s="0" t="s">
        <v>134</v>
      </c>
      <c r="CB1684" s="0" t="s">
        <v>134</v>
      </c>
      <c r="CC1684" s="0" t="s">
        <v>134</v>
      </c>
      <c r="CD1684" s="0" t="s">
        <v>134</v>
      </c>
      <c r="CE1684" s="0" t="s">
        <v>134</v>
      </c>
    </row>
    <row r="1685" customFormat="false" ht="12.75" hidden="false" customHeight="false" outlineLevel="0" collapsed="false">
      <c r="E1685" s="9" t="s">
        <v>134</v>
      </c>
      <c r="F1685" s="9" t="s">
        <v>134</v>
      </c>
      <c r="G1685" s="9" t="s">
        <v>134</v>
      </c>
      <c r="Q1685" s="0" t="s">
        <v>134</v>
      </c>
      <c r="R1685" s="0" t="s">
        <v>134</v>
      </c>
      <c r="S1685" s="0" t="s">
        <v>134</v>
      </c>
      <c r="T1685" s="0" t="s">
        <v>134</v>
      </c>
      <c r="U1685" s="0" t="s">
        <v>134</v>
      </c>
      <c r="V1685" s="0" t="s">
        <v>134</v>
      </c>
      <c r="W1685" s="0" t="s">
        <v>134</v>
      </c>
      <c r="X1685" s="0" t="s">
        <v>134</v>
      </c>
      <c r="Y1685" s="0" t="s">
        <v>134</v>
      </c>
      <c r="Z1685" s="0" t="s">
        <v>134</v>
      </c>
      <c r="AA1685" s="0" t="s">
        <v>134</v>
      </c>
      <c r="AB1685" s="0" t="s">
        <v>134</v>
      </c>
      <c r="AC1685" s="0" t="s">
        <v>134</v>
      </c>
      <c r="AD1685" s="0" t="s">
        <v>134</v>
      </c>
      <c r="AE1685" s="0" t="s">
        <v>134</v>
      </c>
      <c r="AF1685" s="0" t="s">
        <v>134</v>
      </c>
      <c r="AG1685" s="0" t="s">
        <v>134</v>
      </c>
      <c r="AH1685" s="0" t="s">
        <v>134</v>
      </c>
      <c r="AI1685" s="0" t="s">
        <v>134</v>
      </c>
      <c r="AJ1685" s="0" t="s">
        <v>134</v>
      </c>
      <c r="AK1685" s="0" t="s">
        <v>134</v>
      </c>
      <c r="AL1685" s="0" t="s">
        <v>134</v>
      </c>
      <c r="AM1685" s="0" t="s">
        <v>134</v>
      </c>
      <c r="AN1685" s="0" t="s">
        <v>134</v>
      </c>
      <c r="AO1685" s="0" t="s">
        <v>134</v>
      </c>
      <c r="AP1685" s="0" t="s">
        <v>134</v>
      </c>
      <c r="AQ1685" s="0" t="s">
        <v>134</v>
      </c>
      <c r="AR1685" s="0" t="s">
        <v>134</v>
      </c>
      <c r="AS1685" s="0" t="s">
        <v>134</v>
      </c>
      <c r="AT1685" s="0" t="s">
        <v>134</v>
      </c>
      <c r="AU1685" s="0" t="s">
        <v>134</v>
      </c>
      <c r="AV1685" s="0" t="s">
        <v>134</v>
      </c>
      <c r="AW1685" s="0" t="s">
        <v>134</v>
      </c>
      <c r="AX1685" s="0" t="s">
        <v>134</v>
      </c>
      <c r="AY1685" s="0" t="s">
        <v>134</v>
      </c>
      <c r="AZ1685" s="0" t="s">
        <v>134</v>
      </c>
      <c r="BA1685" s="0" t="s">
        <v>134</v>
      </c>
      <c r="BB1685" s="0" t="s">
        <v>134</v>
      </c>
      <c r="BC1685" s="0" t="s">
        <v>134</v>
      </c>
      <c r="BD1685" s="0" t="s">
        <v>134</v>
      </c>
      <c r="BE1685" s="0" t="s">
        <v>134</v>
      </c>
      <c r="BF1685" s="0" t="s">
        <v>134</v>
      </c>
      <c r="BG1685" s="0" t="s">
        <v>134</v>
      </c>
      <c r="BH1685" s="0" t="s">
        <v>134</v>
      </c>
      <c r="BI1685" s="0" t="s">
        <v>134</v>
      </c>
      <c r="BJ1685" s="0" t="s">
        <v>134</v>
      </c>
      <c r="BK1685" s="0" t="s">
        <v>134</v>
      </c>
      <c r="BL1685" s="0" t="s">
        <v>134</v>
      </c>
      <c r="BM1685" s="0" t="s">
        <v>134</v>
      </c>
      <c r="BN1685" s="0" t="s">
        <v>134</v>
      </c>
      <c r="BO1685" s="0" t="s">
        <v>134</v>
      </c>
      <c r="BP1685" s="0" t="s">
        <v>134</v>
      </c>
      <c r="BQ1685" s="0" t="s">
        <v>134</v>
      </c>
      <c r="BR1685" s="0" t="s">
        <v>134</v>
      </c>
      <c r="BS1685" s="0" t="s">
        <v>134</v>
      </c>
      <c r="BT1685" s="0" t="s">
        <v>134</v>
      </c>
      <c r="BU1685" s="0" t="s">
        <v>134</v>
      </c>
      <c r="BV1685" s="0" t="s">
        <v>134</v>
      </c>
      <c r="BW1685" s="0" t="s">
        <v>134</v>
      </c>
      <c r="BX1685" s="0" t="s">
        <v>134</v>
      </c>
      <c r="BZ1685" s="0" t="s">
        <v>134</v>
      </c>
      <c r="CA1685" s="0" t="s">
        <v>134</v>
      </c>
      <c r="CB1685" s="0" t="s">
        <v>134</v>
      </c>
      <c r="CC1685" s="0" t="s">
        <v>134</v>
      </c>
      <c r="CD1685" s="0" t="s">
        <v>134</v>
      </c>
      <c r="CE1685" s="0" t="s">
        <v>134</v>
      </c>
    </row>
    <row r="1686" customFormat="false" ht="12.75" hidden="false" customHeight="false" outlineLevel="0" collapsed="false">
      <c r="E1686" s="9" t="s">
        <v>134</v>
      </c>
      <c r="F1686" s="9" t="s">
        <v>134</v>
      </c>
      <c r="G1686" s="9" t="s">
        <v>134</v>
      </c>
      <c r="Q1686" s="0" t="s">
        <v>134</v>
      </c>
      <c r="R1686" s="0" t="s">
        <v>134</v>
      </c>
      <c r="S1686" s="0" t="s">
        <v>134</v>
      </c>
      <c r="T1686" s="0" t="s">
        <v>134</v>
      </c>
      <c r="U1686" s="0" t="s">
        <v>134</v>
      </c>
      <c r="V1686" s="0" t="s">
        <v>134</v>
      </c>
      <c r="W1686" s="0" t="s">
        <v>134</v>
      </c>
      <c r="X1686" s="0" t="s">
        <v>134</v>
      </c>
      <c r="Y1686" s="0" t="s">
        <v>134</v>
      </c>
      <c r="Z1686" s="0" t="s">
        <v>134</v>
      </c>
      <c r="AA1686" s="0" t="s">
        <v>134</v>
      </c>
      <c r="AB1686" s="0" t="s">
        <v>134</v>
      </c>
      <c r="AC1686" s="0" t="s">
        <v>134</v>
      </c>
      <c r="AD1686" s="0" t="s">
        <v>134</v>
      </c>
      <c r="AE1686" s="0" t="s">
        <v>134</v>
      </c>
      <c r="AF1686" s="0" t="s">
        <v>134</v>
      </c>
      <c r="AG1686" s="0" t="s">
        <v>134</v>
      </c>
      <c r="AH1686" s="0" t="s">
        <v>134</v>
      </c>
      <c r="AI1686" s="0" t="s">
        <v>134</v>
      </c>
      <c r="AJ1686" s="0" t="s">
        <v>134</v>
      </c>
      <c r="AK1686" s="0" t="s">
        <v>134</v>
      </c>
      <c r="AL1686" s="0" t="s">
        <v>134</v>
      </c>
      <c r="AM1686" s="0" t="s">
        <v>134</v>
      </c>
      <c r="AN1686" s="0" t="s">
        <v>134</v>
      </c>
      <c r="AO1686" s="0" t="s">
        <v>134</v>
      </c>
      <c r="AP1686" s="0" t="s">
        <v>134</v>
      </c>
      <c r="AQ1686" s="0" t="s">
        <v>134</v>
      </c>
      <c r="AR1686" s="0" t="s">
        <v>134</v>
      </c>
      <c r="AS1686" s="0" t="s">
        <v>134</v>
      </c>
      <c r="AT1686" s="0" t="s">
        <v>134</v>
      </c>
      <c r="AU1686" s="0" t="s">
        <v>134</v>
      </c>
      <c r="AV1686" s="0" t="s">
        <v>134</v>
      </c>
      <c r="AW1686" s="0" t="s">
        <v>134</v>
      </c>
      <c r="AX1686" s="0" t="s">
        <v>134</v>
      </c>
      <c r="AY1686" s="0" t="s">
        <v>134</v>
      </c>
      <c r="AZ1686" s="0" t="s">
        <v>134</v>
      </c>
      <c r="BA1686" s="0" t="s">
        <v>134</v>
      </c>
      <c r="BB1686" s="0" t="s">
        <v>134</v>
      </c>
      <c r="BC1686" s="0" t="s">
        <v>134</v>
      </c>
      <c r="BD1686" s="0" t="s">
        <v>134</v>
      </c>
      <c r="BE1686" s="0" t="s">
        <v>134</v>
      </c>
      <c r="BF1686" s="0" t="s">
        <v>134</v>
      </c>
      <c r="BG1686" s="0" t="s">
        <v>134</v>
      </c>
      <c r="BH1686" s="0" t="s">
        <v>134</v>
      </c>
      <c r="BI1686" s="0" t="s">
        <v>134</v>
      </c>
      <c r="BJ1686" s="0" t="s">
        <v>134</v>
      </c>
      <c r="BK1686" s="0" t="s">
        <v>134</v>
      </c>
      <c r="BL1686" s="0" t="s">
        <v>134</v>
      </c>
      <c r="BM1686" s="0" t="s">
        <v>134</v>
      </c>
      <c r="BN1686" s="0" t="s">
        <v>134</v>
      </c>
      <c r="BO1686" s="0" t="s">
        <v>134</v>
      </c>
      <c r="BP1686" s="0" t="s">
        <v>134</v>
      </c>
      <c r="BQ1686" s="0" t="s">
        <v>134</v>
      </c>
      <c r="BR1686" s="0" t="s">
        <v>134</v>
      </c>
      <c r="BS1686" s="0" t="s">
        <v>134</v>
      </c>
      <c r="BT1686" s="0" t="s">
        <v>134</v>
      </c>
      <c r="BU1686" s="0" t="s">
        <v>134</v>
      </c>
      <c r="BV1686" s="0" t="s">
        <v>134</v>
      </c>
      <c r="BW1686" s="0" t="s">
        <v>134</v>
      </c>
      <c r="BX1686" s="0" t="s">
        <v>134</v>
      </c>
      <c r="BZ1686" s="0" t="s">
        <v>134</v>
      </c>
      <c r="CA1686" s="0" t="s">
        <v>134</v>
      </c>
      <c r="CB1686" s="0" t="s">
        <v>134</v>
      </c>
      <c r="CC1686" s="0" t="s">
        <v>134</v>
      </c>
      <c r="CD1686" s="0" t="s">
        <v>134</v>
      </c>
      <c r="CE1686" s="0" t="s">
        <v>134</v>
      </c>
    </row>
    <row r="1687" customFormat="false" ht="12.75" hidden="false" customHeight="false" outlineLevel="0" collapsed="false">
      <c r="E1687" s="9" t="s">
        <v>134</v>
      </c>
      <c r="F1687" s="9" t="s">
        <v>134</v>
      </c>
      <c r="G1687" s="9" t="s">
        <v>134</v>
      </c>
      <c r="Q1687" s="0" t="s">
        <v>134</v>
      </c>
      <c r="R1687" s="0" t="s">
        <v>134</v>
      </c>
      <c r="S1687" s="0" t="s">
        <v>134</v>
      </c>
      <c r="T1687" s="0" t="s">
        <v>134</v>
      </c>
      <c r="U1687" s="0" t="s">
        <v>134</v>
      </c>
      <c r="V1687" s="0" t="s">
        <v>134</v>
      </c>
      <c r="W1687" s="0" t="s">
        <v>134</v>
      </c>
      <c r="X1687" s="0" t="s">
        <v>134</v>
      </c>
      <c r="Y1687" s="0" t="s">
        <v>134</v>
      </c>
      <c r="Z1687" s="0" t="s">
        <v>134</v>
      </c>
      <c r="AA1687" s="0" t="s">
        <v>134</v>
      </c>
      <c r="AB1687" s="0" t="s">
        <v>134</v>
      </c>
      <c r="AC1687" s="0" t="s">
        <v>134</v>
      </c>
      <c r="AD1687" s="0" t="s">
        <v>134</v>
      </c>
      <c r="AE1687" s="0" t="s">
        <v>134</v>
      </c>
      <c r="AF1687" s="0" t="s">
        <v>134</v>
      </c>
      <c r="AG1687" s="0" t="s">
        <v>134</v>
      </c>
      <c r="AH1687" s="0" t="s">
        <v>134</v>
      </c>
      <c r="AI1687" s="0" t="s">
        <v>134</v>
      </c>
      <c r="AJ1687" s="0" t="s">
        <v>134</v>
      </c>
      <c r="AK1687" s="0" t="s">
        <v>134</v>
      </c>
      <c r="AL1687" s="0" t="s">
        <v>134</v>
      </c>
      <c r="AM1687" s="0" t="s">
        <v>134</v>
      </c>
      <c r="AN1687" s="0" t="s">
        <v>134</v>
      </c>
      <c r="AO1687" s="0" t="s">
        <v>134</v>
      </c>
      <c r="AP1687" s="0" t="s">
        <v>134</v>
      </c>
      <c r="AQ1687" s="0" t="s">
        <v>134</v>
      </c>
      <c r="AR1687" s="0" t="s">
        <v>134</v>
      </c>
      <c r="AS1687" s="0" t="s">
        <v>134</v>
      </c>
      <c r="AT1687" s="0" t="s">
        <v>134</v>
      </c>
      <c r="AU1687" s="0" t="s">
        <v>134</v>
      </c>
      <c r="AV1687" s="0" t="s">
        <v>134</v>
      </c>
      <c r="AW1687" s="0" t="s">
        <v>134</v>
      </c>
      <c r="AX1687" s="0" t="s">
        <v>134</v>
      </c>
      <c r="AY1687" s="0" t="s">
        <v>134</v>
      </c>
      <c r="AZ1687" s="0" t="s">
        <v>134</v>
      </c>
      <c r="BA1687" s="0" t="s">
        <v>134</v>
      </c>
      <c r="BB1687" s="0" t="s">
        <v>134</v>
      </c>
      <c r="BC1687" s="0" t="s">
        <v>134</v>
      </c>
      <c r="BD1687" s="0" t="s">
        <v>134</v>
      </c>
      <c r="BE1687" s="0" t="s">
        <v>134</v>
      </c>
      <c r="BF1687" s="0" t="s">
        <v>134</v>
      </c>
      <c r="BG1687" s="0" t="s">
        <v>134</v>
      </c>
      <c r="BH1687" s="0" t="s">
        <v>134</v>
      </c>
      <c r="BI1687" s="0" t="s">
        <v>134</v>
      </c>
      <c r="BJ1687" s="0" t="s">
        <v>134</v>
      </c>
      <c r="BK1687" s="0" t="s">
        <v>134</v>
      </c>
      <c r="BL1687" s="0" t="s">
        <v>134</v>
      </c>
      <c r="BM1687" s="0" t="s">
        <v>134</v>
      </c>
      <c r="BN1687" s="0" t="s">
        <v>134</v>
      </c>
      <c r="BO1687" s="0" t="s">
        <v>134</v>
      </c>
      <c r="BP1687" s="0" t="s">
        <v>134</v>
      </c>
      <c r="BQ1687" s="0" t="s">
        <v>134</v>
      </c>
      <c r="BR1687" s="0" t="s">
        <v>134</v>
      </c>
      <c r="BS1687" s="0" t="s">
        <v>134</v>
      </c>
      <c r="BT1687" s="0" t="s">
        <v>134</v>
      </c>
      <c r="BU1687" s="0" t="s">
        <v>134</v>
      </c>
      <c r="BV1687" s="0" t="s">
        <v>134</v>
      </c>
      <c r="BW1687" s="0" t="s">
        <v>134</v>
      </c>
      <c r="BX1687" s="0" t="s">
        <v>134</v>
      </c>
      <c r="BZ1687" s="0" t="s">
        <v>134</v>
      </c>
      <c r="CA1687" s="0" t="s">
        <v>134</v>
      </c>
      <c r="CB1687" s="0" t="s">
        <v>134</v>
      </c>
      <c r="CC1687" s="0" t="s">
        <v>134</v>
      </c>
      <c r="CD1687" s="0" t="s">
        <v>134</v>
      </c>
      <c r="CE1687" s="0" t="s">
        <v>134</v>
      </c>
    </row>
    <row r="1688" customFormat="false" ht="12.75" hidden="false" customHeight="false" outlineLevel="0" collapsed="false">
      <c r="E1688" s="9" t="s">
        <v>134</v>
      </c>
      <c r="F1688" s="9" t="s">
        <v>134</v>
      </c>
      <c r="G1688" s="9" t="s">
        <v>134</v>
      </c>
      <c r="Q1688" s="0" t="s">
        <v>134</v>
      </c>
      <c r="R1688" s="0" t="s">
        <v>134</v>
      </c>
      <c r="S1688" s="0" t="s">
        <v>134</v>
      </c>
      <c r="T1688" s="0" t="s">
        <v>134</v>
      </c>
      <c r="U1688" s="0" t="s">
        <v>134</v>
      </c>
      <c r="V1688" s="0" t="s">
        <v>134</v>
      </c>
      <c r="W1688" s="0" t="s">
        <v>134</v>
      </c>
      <c r="X1688" s="0" t="s">
        <v>134</v>
      </c>
      <c r="Y1688" s="0" t="s">
        <v>134</v>
      </c>
      <c r="Z1688" s="0" t="s">
        <v>134</v>
      </c>
      <c r="AA1688" s="0" t="s">
        <v>134</v>
      </c>
      <c r="AB1688" s="0" t="s">
        <v>134</v>
      </c>
      <c r="AC1688" s="0" t="s">
        <v>134</v>
      </c>
      <c r="AD1688" s="0" t="s">
        <v>134</v>
      </c>
      <c r="AE1688" s="0" t="s">
        <v>134</v>
      </c>
      <c r="AF1688" s="0" t="s">
        <v>134</v>
      </c>
      <c r="AG1688" s="0" t="s">
        <v>134</v>
      </c>
      <c r="AH1688" s="0" t="s">
        <v>134</v>
      </c>
      <c r="AI1688" s="0" t="s">
        <v>134</v>
      </c>
      <c r="AJ1688" s="0" t="s">
        <v>134</v>
      </c>
      <c r="AK1688" s="0" t="s">
        <v>134</v>
      </c>
      <c r="AL1688" s="0" t="s">
        <v>134</v>
      </c>
      <c r="AM1688" s="0" t="s">
        <v>134</v>
      </c>
      <c r="AN1688" s="0" t="s">
        <v>134</v>
      </c>
      <c r="AO1688" s="0" t="s">
        <v>134</v>
      </c>
      <c r="AP1688" s="0" t="s">
        <v>134</v>
      </c>
      <c r="AQ1688" s="0" t="s">
        <v>134</v>
      </c>
      <c r="AR1688" s="0" t="s">
        <v>134</v>
      </c>
      <c r="AS1688" s="0" t="s">
        <v>134</v>
      </c>
      <c r="AT1688" s="0" t="s">
        <v>134</v>
      </c>
      <c r="AU1688" s="0" t="s">
        <v>134</v>
      </c>
      <c r="AV1688" s="0" t="s">
        <v>134</v>
      </c>
      <c r="AW1688" s="0" t="s">
        <v>134</v>
      </c>
      <c r="AX1688" s="0" t="s">
        <v>134</v>
      </c>
      <c r="AY1688" s="0" t="s">
        <v>134</v>
      </c>
      <c r="AZ1688" s="0" t="s">
        <v>134</v>
      </c>
      <c r="BA1688" s="0" t="s">
        <v>134</v>
      </c>
      <c r="BB1688" s="0" t="s">
        <v>134</v>
      </c>
      <c r="BC1688" s="0" t="s">
        <v>134</v>
      </c>
      <c r="BD1688" s="0" t="s">
        <v>134</v>
      </c>
      <c r="BE1688" s="0" t="s">
        <v>134</v>
      </c>
      <c r="BF1688" s="0" t="s">
        <v>134</v>
      </c>
      <c r="BG1688" s="0" t="s">
        <v>134</v>
      </c>
      <c r="BH1688" s="0" t="s">
        <v>134</v>
      </c>
      <c r="BI1688" s="0" t="s">
        <v>134</v>
      </c>
      <c r="BJ1688" s="0" t="s">
        <v>134</v>
      </c>
      <c r="BK1688" s="0" t="s">
        <v>134</v>
      </c>
      <c r="BL1688" s="0" t="s">
        <v>134</v>
      </c>
      <c r="BM1688" s="0" t="s">
        <v>134</v>
      </c>
      <c r="BN1688" s="0" t="s">
        <v>134</v>
      </c>
      <c r="BO1688" s="0" t="s">
        <v>134</v>
      </c>
      <c r="BP1688" s="0" t="s">
        <v>134</v>
      </c>
      <c r="BQ1688" s="0" t="s">
        <v>134</v>
      </c>
      <c r="BR1688" s="0" t="s">
        <v>134</v>
      </c>
      <c r="BS1688" s="0" t="s">
        <v>134</v>
      </c>
      <c r="BT1688" s="0" t="s">
        <v>134</v>
      </c>
      <c r="BU1688" s="0" t="s">
        <v>134</v>
      </c>
      <c r="BV1688" s="0" t="s">
        <v>134</v>
      </c>
      <c r="BW1688" s="0" t="s">
        <v>134</v>
      </c>
      <c r="BX1688" s="0" t="s">
        <v>134</v>
      </c>
      <c r="BZ1688" s="0" t="s">
        <v>134</v>
      </c>
      <c r="CA1688" s="0" t="s">
        <v>134</v>
      </c>
      <c r="CB1688" s="0" t="s">
        <v>134</v>
      </c>
      <c r="CC1688" s="0" t="s">
        <v>134</v>
      </c>
      <c r="CD1688" s="0" t="s">
        <v>134</v>
      </c>
      <c r="CE1688" s="0" t="s">
        <v>134</v>
      </c>
    </row>
    <row r="1689" customFormat="false" ht="12.75" hidden="false" customHeight="false" outlineLevel="0" collapsed="false">
      <c r="E1689" s="9" t="s">
        <v>134</v>
      </c>
      <c r="F1689" s="9" t="s">
        <v>134</v>
      </c>
      <c r="G1689" s="9" t="s">
        <v>134</v>
      </c>
      <c r="Q1689" s="0" t="s">
        <v>134</v>
      </c>
      <c r="R1689" s="0" t="s">
        <v>134</v>
      </c>
      <c r="S1689" s="0" t="s">
        <v>134</v>
      </c>
      <c r="T1689" s="0" t="s">
        <v>134</v>
      </c>
      <c r="U1689" s="0" t="s">
        <v>134</v>
      </c>
      <c r="V1689" s="0" t="s">
        <v>134</v>
      </c>
      <c r="W1689" s="0" t="s">
        <v>134</v>
      </c>
      <c r="X1689" s="0" t="s">
        <v>134</v>
      </c>
      <c r="Y1689" s="0" t="s">
        <v>134</v>
      </c>
      <c r="Z1689" s="0" t="s">
        <v>134</v>
      </c>
      <c r="AA1689" s="0" t="s">
        <v>134</v>
      </c>
      <c r="AB1689" s="0" t="s">
        <v>134</v>
      </c>
      <c r="AC1689" s="0" t="s">
        <v>134</v>
      </c>
      <c r="AD1689" s="0" t="s">
        <v>134</v>
      </c>
      <c r="AE1689" s="0" t="s">
        <v>134</v>
      </c>
      <c r="AF1689" s="0" t="s">
        <v>134</v>
      </c>
      <c r="AG1689" s="0" t="s">
        <v>134</v>
      </c>
      <c r="AH1689" s="0" t="s">
        <v>134</v>
      </c>
      <c r="AI1689" s="0" t="s">
        <v>134</v>
      </c>
      <c r="AJ1689" s="0" t="s">
        <v>134</v>
      </c>
      <c r="AK1689" s="0" t="s">
        <v>134</v>
      </c>
      <c r="AL1689" s="0" t="s">
        <v>134</v>
      </c>
      <c r="AM1689" s="0" t="s">
        <v>134</v>
      </c>
      <c r="AN1689" s="0" t="s">
        <v>134</v>
      </c>
      <c r="AO1689" s="0" t="s">
        <v>134</v>
      </c>
      <c r="AP1689" s="0" t="s">
        <v>134</v>
      </c>
      <c r="AQ1689" s="0" t="s">
        <v>134</v>
      </c>
      <c r="AR1689" s="0" t="s">
        <v>134</v>
      </c>
      <c r="AS1689" s="0" t="s">
        <v>134</v>
      </c>
      <c r="AT1689" s="0" t="s">
        <v>134</v>
      </c>
      <c r="AU1689" s="0" t="s">
        <v>134</v>
      </c>
      <c r="AV1689" s="0" t="s">
        <v>134</v>
      </c>
      <c r="AW1689" s="0" t="s">
        <v>134</v>
      </c>
      <c r="AX1689" s="0" t="s">
        <v>134</v>
      </c>
      <c r="AY1689" s="0" t="s">
        <v>134</v>
      </c>
      <c r="AZ1689" s="0" t="s">
        <v>134</v>
      </c>
      <c r="BA1689" s="0" t="s">
        <v>134</v>
      </c>
      <c r="BB1689" s="0" t="s">
        <v>134</v>
      </c>
      <c r="BC1689" s="0" t="s">
        <v>134</v>
      </c>
      <c r="BD1689" s="0" t="s">
        <v>134</v>
      </c>
      <c r="BE1689" s="0" t="s">
        <v>134</v>
      </c>
      <c r="BF1689" s="0" t="s">
        <v>134</v>
      </c>
      <c r="BG1689" s="0" t="s">
        <v>134</v>
      </c>
      <c r="BH1689" s="0" t="s">
        <v>134</v>
      </c>
      <c r="BI1689" s="0" t="s">
        <v>134</v>
      </c>
      <c r="BJ1689" s="0" t="s">
        <v>134</v>
      </c>
      <c r="BK1689" s="0" t="s">
        <v>134</v>
      </c>
      <c r="BL1689" s="0" t="s">
        <v>134</v>
      </c>
      <c r="BM1689" s="0" t="s">
        <v>134</v>
      </c>
      <c r="BN1689" s="0" t="s">
        <v>134</v>
      </c>
      <c r="BO1689" s="0" t="s">
        <v>134</v>
      </c>
      <c r="BP1689" s="0" t="s">
        <v>134</v>
      </c>
      <c r="BQ1689" s="0" t="s">
        <v>134</v>
      </c>
      <c r="BR1689" s="0" t="s">
        <v>134</v>
      </c>
      <c r="BS1689" s="0" t="s">
        <v>134</v>
      </c>
      <c r="BT1689" s="0" t="s">
        <v>134</v>
      </c>
      <c r="BU1689" s="0" t="s">
        <v>134</v>
      </c>
      <c r="BV1689" s="0" t="s">
        <v>134</v>
      </c>
      <c r="BW1689" s="0" t="s">
        <v>134</v>
      </c>
      <c r="BX1689" s="0" t="s">
        <v>134</v>
      </c>
      <c r="BZ1689" s="0" t="s">
        <v>134</v>
      </c>
      <c r="CA1689" s="0" t="s">
        <v>134</v>
      </c>
      <c r="CB1689" s="0" t="s">
        <v>134</v>
      </c>
      <c r="CC1689" s="0" t="s">
        <v>134</v>
      </c>
      <c r="CD1689" s="0" t="s">
        <v>134</v>
      </c>
      <c r="CE1689" s="0" t="s">
        <v>134</v>
      </c>
    </row>
    <row r="1690" customFormat="false" ht="12.75" hidden="false" customHeight="false" outlineLevel="0" collapsed="false">
      <c r="E1690" s="9" t="s">
        <v>134</v>
      </c>
      <c r="F1690" s="9" t="s">
        <v>134</v>
      </c>
      <c r="G1690" s="9" t="s">
        <v>134</v>
      </c>
      <c r="Q1690" s="0" t="s">
        <v>134</v>
      </c>
      <c r="R1690" s="0" t="s">
        <v>134</v>
      </c>
      <c r="S1690" s="0" t="s">
        <v>134</v>
      </c>
      <c r="T1690" s="0" t="s">
        <v>134</v>
      </c>
      <c r="U1690" s="0" t="s">
        <v>134</v>
      </c>
      <c r="V1690" s="0" t="s">
        <v>134</v>
      </c>
      <c r="W1690" s="0" t="s">
        <v>134</v>
      </c>
      <c r="X1690" s="0" t="s">
        <v>134</v>
      </c>
      <c r="Y1690" s="0" t="s">
        <v>134</v>
      </c>
      <c r="Z1690" s="0" t="s">
        <v>134</v>
      </c>
      <c r="AA1690" s="0" t="s">
        <v>134</v>
      </c>
      <c r="AB1690" s="0" t="s">
        <v>134</v>
      </c>
      <c r="AC1690" s="0" t="s">
        <v>134</v>
      </c>
      <c r="AD1690" s="0" t="s">
        <v>134</v>
      </c>
      <c r="AE1690" s="0" t="s">
        <v>134</v>
      </c>
      <c r="AF1690" s="0" t="s">
        <v>134</v>
      </c>
      <c r="AG1690" s="0" t="s">
        <v>134</v>
      </c>
      <c r="AH1690" s="0" t="s">
        <v>134</v>
      </c>
      <c r="AI1690" s="0" t="s">
        <v>134</v>
      </c>
      <c r="AJ1690" s="0" t="s">
        <v>134</v>
      </c>
      <c r="AK1690" s="0" t="s">
        <v>134</v>
      </c>
      <c r="AL1690" s="0" t="s">
        <v>134</v>
      </c>
      <c r="AM1690" s="0" t="s">
        <v>134</v>
      </c>
      <c r="AN1690" s="0" t="s">
        <v>134</v>
      </c>
      <c r="AO1690" s="0" t="s">
        <v>134</v>
      </c>
      <c r="AP1690" s="0" t="s">
        <v>134</v>
      </c>
      <c r="AQ1690" s="0" t="s">
        <v>134</v>
      </c>
      <c r="AR1690" s="0" t="s">
        <v>134</v>
      </c>
      <c r="AS1690" s="0" t="s">
        <v>134</v>
      </c>
      <c r="AT1690" s="0" t="s">
        <v>134</v>
      </c>
      <c r="AU1690" s="0" t="s">
        <v>134</v>
      </c>
      <c r="AV1690" s="0" t="s">
        <v>134</v>
      </c>
      <c r="AW1690" s="0" t="s">
        <v>134</v>
      </c>
      <c r="AX1690" s="0" t="s">
        <v>134</v>
      </c>
      <c r="AY1690" s="0" t="s">
        <v>134</v>
      </c>
      <c r="AZ1690" s="0" t="s">
        <v>134</v>
      </c>
      <c r="BA1690" s="0" t="s">
        <v>134</v>
      </c>
      <c r="BB1690" s="0" t="s">
        <v>134</v>
      </c>
      <c r="BC1690" s="0" t="s">
        <v>134</v>
      </c>
      <c r="BD1690" s="0" t="s">
        <v>134</v>
      </c>
      <c r="BE1690" s="0" t="s">
        <v>134</v>
      </c>
      <c r="BF1690" s="0" t="s">
        <v>134</v>
      </c>
      <c r="BG1690" s="0" t="s">
        <v>134</v>
      </c>
      <c r="BH1690" s="0" t="s">
        <v>134</v>
      </c>
      <c r="BI1690" s="0" t="s">
        <v>134</v>
      </c>
      <c r="BJ1690" s="0" t="s">
        <v>134</v>
      </c>
      <c r="BK1690" s="0" t="s">
        <v>134</v>
      </c>
      <c r="BL1690" s="0" t="s">
        <v>134</v>
      </c>
      <c r="BM1690" s="0" t="s">
        <v>134</v>
      </c>
      <c r="BN1690" s="0" t="s">
        <v>134</v>
      </c>
      <c r="BO1690" s="0" t="s">
        <v>134</v>
      </c>
      <c r="BP1690" s="0" t="s">
        <v>134</v>
      </c>
      <c r="BQ1690" s="0" t="s">
        <v>134</v>
      </c>
      <c r="BR1690" s="0" t="s">
        <v>134</v>
      </c>
      <c r="BS1690" s="0" t="s">
        <v>134</v>
      </c>
      <c r="BT1690" s="0" t="s">
        <v>134</v>
      </c>
      <c r="BU1690" s="0" t="s">
        <v>134</v>
      </c>
      <c r="BV1690" s="0" t="s">
        <v>134</v>
      </c>
      <c r="BW1690" s="0" t="s">
        <v>134</v>
      </c>
      <c r="BX1690" s="0" t="s">
        <v>134</v>
      </c>
      <c r="BZ1690" s="0" t="s">
        <v>134</v>
      </c>
      <c r="CA1690" s="0" t="s">
        <v>134</v>
      </c>
      <c r="CB1690" s="0" t="s">
        <v>134</v>
      </c>
      <c r="CC1690" s="0" t="s">
        <v>134</v>
      </c>
      <c r="CD1690" s="0" t="s">
        <v>134</v>
      </c>
      <c r="CE1690" s="0" t="s">
        <v>134</v>
      </c>
    </row>
    <row r="1691" customFormat="false" ht="12.75" hidden="false" customHeight="false" outlineLevel="0" collapsed="false">
      <c r="E1691" s="9" t="s">
        <v>134</v>
      </c>
      <c r="F1691" s="9" t="s">
        <v>134</v>
      </c>
      <c r="G1691" s="9" t="s">
        <v>134</v>
      </c>
      <c r="Q1691" s="0" t="s">
        <v>134</v>
      </c>
      <c r="R1691" s="0" t="s">
        <v>134</v>
      </c>
      <c r="S1691" s="0" t="s">
        <v>134</v>
      </c>
      <c r="T1691" s="0" t="s">
        <v>134</v>
      </c>
      <c r="U1691" s="0" t="s">
        <v>134</v>
      </c>
      <c r="V1691" s="0" t="s">
        <v>134</v>
      </c>
      <c r="W1691" s="0" t="s">
        <v>134</v>
      </c>
      <c r="X1691" s="0" t="s">
        <v>134</v>
      </c>
      <c r="Y1691" s="0" t="s">
        <v>134</v>
      </c>
      <c r="Z1691" s="0" t="s">
        <v>134</v>
      </c>
      <c r="AA1691" s="0" t="s">
        <v>134</v>
      </c>
      <c r="AB1691" s="0" t="s">
        <v>134</v>
      </c>
      <c r="AC1691" s="0" t="s">
        <v>134</v>
      </c>
      <c r="AD1691" s="0" t="s">
        <v>134</v>
      </c>
      <c r="AE1691" s="0" t="s">
        <v>134</v>
      </c>
      <c r="AF1691" s="0" t="s">
        <v>134</v>
      </c>
      <c r="AG1691" s="0" t="s">
        <v>134</v>
      </c>
      <c r="AH1691" s="0" t="s">
        <v>134</v>
      </c>
      <c r="AI1691" s="0" t="s">
        <v>134</v>
      </c>
      <c r="AJ1691" s="0" t="s">
        <v>134</v>
      </c>
      <c r="AK1691" s="0" t="s">
        <v>134</v>
      </c>
      <c r="AL1691" s="0" t="s">
        <v>134</v>
      </c>
      <c r="AM1691" s="0" t="s">
        <v>134</v>
      </c>
      <c r="AN1691" s="0" t="s">
        <v>134</v>
      </c>
      <c r="AO1691" s="0" t="s">
        <v>134</v>
      </c>
      <c r="AP1691" s="0" t="s">
        <v>134</v>
      </c>
      <c r="AQ1691" s="0" t="s">
        <v>134</v>
      </c>
      <c r="AR1691" s="0" t="s">
        <v>134</v>
      </c>
      <c r="AS1691" s="0" t="s">
        <v>134</v>
      </c>
      <c r="AT1691" s="0" t="s">
        <v>134</v>
      </c>
      <c r="AU1691" s="0" t="s">
        <v>134</v>
      </c>
      <c r="AV1691" s="0" t="s">
        <v>134</v>
      </c>
      <c r="AW1691" s="0" t="s">
        <v>134</v>
      </c>
      <c r="AX1691" s="0" t="s">
        <v>134</v>
      </c>
      <c r="AY1691" s="0" t="s">
        <v>134</v>
      </c>
      <c r="AZ1691" s="0" t="s">
        <v>134</v>
      </c>
      <c r="BA1691" s="0" t="s">
        <v>134</v>
      </c>
      <c r="BB1691" s="0" t="s">
        <v>134</v>
      </c>
      <c r="BC1691" s="0" t="s">
        <v>134</v>
      </c>
      <c r="BD1691" s="0" t="s">
        <v>134</v>
      </c>
      <c r="BE1691" s="0" t="s">
        <v>134</v>
      </c>
      <c r="BF1691" s="0" t="s">
        <v>134</v>
      </c>
      <c r="BG1691" s="0" t="s">
        <v>134</v>
      </c>
      <c r="BH1691" s="0" t="s">
        <v>134</v>
      </c>
      <c r="BI1691" s="0" t="s">
        <v>134</v>
      </c>
      <c r="BJ1691" s="0" t="s">
        <v>134</v>
      </c>
      <c r="BK1691" s="0" t="s">
        <v>134</v>
      </c>
      <c r="BL1691" s="0" t="s">
        <v>134</v>
      </c>
      <c r="BM1691" s="0" t="s">
        <v>134</v>
      </c>
      <c r="BN1691" s="0" t="s">
        <v>134</v>
      </c>
      <c r="BO1691" s="0" t="s">
        <v>134</v>
      </c>
      <c r="BP1691" s="0" t="s">
        <v>134</v>
      </c>
      <c r="BQ1691" s="0" t="s">
        <v>134</v>
      </c>
      <c r="BR1691" s="0" t="s">
        <v>134</v>
      </c>
      <c r="BS1691" s="0" t="s">
        <v>134</v>
      </c>
      <c r="BT1691" s="0" t="s">
        <v>134</v>
      </c>
      <c r="BU1691" s="0" t="s">
        <v>134</v>
      </c>
      <c r="BV1691" s="0" t="s">
        <v>134</v>
      </c>
      <c r="BW1691" s="0" t="s">
        <v>134</v>
      </c>
      <c r="BX1691" s="0" t="s">
        <v>134</v>
      </c>
      <c r="BZ1691" s="0" t="s">
        <v>134</v>
      </c>
      <c r="CA1691" s="0" t="s">
        <v>134</v>
      </c>
      <c r="CB1691" s="0" t="s">
        <v>134</v>
      </c>
      <c r="CC1691" s="0" t="s">
        <v>134</v>
      </c>
      <c r="CD1691" s="0" t="s">
        <v>134</v>
      </c>
      <c r="CE1691" s="0" t="s">
        <v>134</v>
      </c>
    </row>
    <row r="1692" customFormat="false" ht="12.75" hidden="false" customHeight="false" outlineLevel="0" collapsed="false">
      <c r="E1692" s="9" t="s">
        <v>134</v>
      </c>
      <c r="F1692" s="9" t="s">
        <v>134</v>
      </c>
      <c r="G1692" s="9" t="s">
        <v>134</v>
      </c>
      <c r="Q1692" s="0" t="s">
        <v>134</v>
      </c>
      <c r="R1692" s="0" t="s">
        <v>134</v>
      </c>
      <c r="S1692" s="0" t="s">
        <v>134</v>
      </c>
      <c r="T1692" s="0" t="s">
        <v>134</v>
      </c>
      <c r="U1692" s="0" t="s">
        <v>134</v>
      </c>
      <c r="V1692" s="0" t="s">
        <v>134</v>
      </c>
      <c r="W1692" s="0" t="s">
        <v>134</v>
      </c>
      <c r="X1692" s="0" t="s">
        <v>134</v>
      </c>
      <c r="Y1692" s="0" t="s">
        <v>134</v>
      </c>
      <c r="Z1692" s="0" t="s">
        <v>134</v>
      </c>
      <c r="AA1692" s="0" t="s">
        <v>134</v>
      </c>
      <c r="AB1692" s="0" t="s">
        <v>134</v>
      </c>
      <c r="AC1692" s="0" t="s">
        <v>134</v>
      </c>
      <c r="AD1692" s="0" t="s">
        <v>134</v>
      </c>
      <c r="AE1692" s="0" t="s">
        <v>134</v>
      </c>
      <c r="AF1692" s="0" t="s">
        <v>134</v>
      </c>
      <c r="AG1692" s="0" t="s">
        <v>134</v>
      </c>
      <c r="AH1692" s="0" t="s">
        <v>134</v>
      </c>
      <c r="AI1692" s="0" t="s">
        <v>134</v>
      </c>
      <c r="AJ1692" s="0" t="s">
        <v>134</v>
      </c>
      <c r="AK1692" s="0" t="s">
        <v>134</v>
      </c>
      <c r="AL1692" s="0" t="s">
        <v>134</v>
      </c>
      <c r="AM1692" s="0" t="s">
        <v>134</v>
      </c>
      <c r="AN1692" s="0" t="s">
        <v>134</v>
      </c>
      <c r="AO1692" s="0" t="s">
        <v>134</v>
      </c>
      <c r="AP1692" s="0" t="s">
        <v>134</v>
      </c>
      <c r="AQ1692" s="0" t="s">
        <v>134</v>
      </c>
      <c r="AR1692" s="0" t="s">
        <v>134</v>
      </c>
      <c r="AS1692" s="0" t="s">
        <v>134</v>
      </c>
      <c r="AT1692" s="0" t="s">
        <v>134</v>
      </c>
      <c r="AU1692" s="0" t="s">
        <v>134</v>
      </c>
      <c r="AV1692" s="0" t="s">
        <v>134</v>
      </c>
      <c r="AW1692" s="0" t="s">
        <v>134</v>
      </c>
      <c r="AX1692" s="0" t="s">
        <v>134</v>
      </c>
      <c r="AY1692" s="0" t="s">
        <v>134</v>
      </c>
      <c r="AZ1692" s="0" t="s">
        <v>134</v>
      </c>
      <c r="BA1692" s="0" t="s">
        <v>134</v>
      </c>
      <c r="BB1692" s="0" t="s">
        <v>134</v>
      </c>
      <c r="BC1692" s="0" t="s">
        <v>134</v>
      </c>
      <c r="BD1692" s="0" t="s">
        <v>134</v>
      </c>
      <c r="BE1692" s="0" t="s">
        <v>134</v>
      </c>
      <c r="BF1692" s="0" t="s">
        <v>134</v>
      </c>
      <c r="BG1692" s="0" t="s">
        <v>134</v>
      </c>
      <c r="BH1692" s="0" t="s">
        <v>134</v>
      </c>
      <c r="BI1692" s="0" t="s">
        <v>134</v>
      </c>
      <c r="BJ1692" s="0" t="s">
        <v>134</v>
      </c>
      <c r="BK1692" s="0" t="s">
        <v>134</v>
      </c>
      <c r="BL1692" s="0" t="s">
        <v>134</v>
      </c>
      <c r="BM1692" s="0" t="s">
        <v>134</v>
      </c>
      <c r="BN1692" s="0" t="s">
        <v>134</v>
      </c>
      <c r="BO1692" s="0" t="s">
        <v>134</v>
      </c>
      <c r="BP1692" s="0" t="s">
        <v>134</v>
      </c>
      <c r="BQ1692" s="0" t="s">
        <v>134</v>
      </c>
      <c r="BR1692" s="0" t="s">
        <v>134</v>
      </c>
      <c r="BS1692" s="0" t="s">
        <v>134</v>
      </c>
      <c r="BT1692" s="0" t="s">
        <v>134</v>
      </c>
      <c r="BU1692" s="0" t="s">
        <v>134</v>
      </c>
      <c r="BV1692" s="0" t="s">
        <v>134</v>
      </c>
      <c r="BW1692" s="0" t="s">
        <v>134</v>
      </c>
      <c r="BX1692" s="0" t="s">
        <v>134</v>
      </c>
      <c r="BZ1692" s="0" t="s">
        <v>134</v>
      </c>
      <c r="CA1692" s="0" t="s">
        <v>134</v>
      </c>
      <c r="CB1692" s="0" t="s">
        <v>134</v>
      </c>
      <c r="CC1692" s="0" t="s">
        <v>134</v>
      </c>
      <c r="CD1692" s="0" t="s">
        <v>134</v>
      </c>
      <c r="CE1692" s="0" t="s">
        <v>134</v>
      </c>
    </row>
    <row r="1693" customFormat="false" ht="12.75" hidden="false" customHeight="false" outlineLevel="0" collapsed="false">
      <c r="E1693" s="9" t="s">
        <v>134</v>
      </c>
      <c r="F1693" s="9" t="s">
        <v>134</v>
      </c>
      <c r="G1693" s="9" t="s">
        <v>134</v>
      </c>
      <c r="Q1693" s="0" t="s">
        <v>134</v>
      </c>
      <c r="R1693" s="0" t="s">
        <v>134</v>
      </c>
      <c r="S1693" s="0" t="s">
        <v>134</v>
      </c>
      <c r="T1693" s="0" t="s">
        <v>134</v>
      </c>
      <c r="U1693" s="0" t="s">
        <v>134</v>
      </c>
      <c r="V1693" s="0" t="s">
        <v>134</v>
      </c>
      <c r="W1693" s="0" t="s">
        <v>134</v>
      </c>
      <c r="X1693" s="0" t="s">
        <v>134</v>
      </c>
      <c r="Y1693" s="0" t="s">
        <v>134</v>
      </c>
      <c r="Z1693" s="0" t="s">
        <v>134</v>
      </c>
      <c r="AA1693" s="0" t="s">
        <v>134</v>
      </c>
      <c r="AB1693" s="0" t="s">
        <v>134</v>
      </c>
      <c r="AC1693" s="0" t="s">
        <v>134</v>
      </c>
      <c r="AD1693" s="0" t="s">
        <v>134</v>
      </c>
      <c r="AE1693" s="0" t="s">
        <v>134</v>
      </c>
      <c r="AF1693" s="0" t="s">
        <v>134</v>
      </c>
      <c r="AG1693" s="0" t="s">
        <v>134</v>
      </c>
      <c r="AH1693" s="0" t="s">
        <v>134</v>
      </c>
      <c r="AI1693" s="0" t="s">
        <v>134</v>
      </c>
      <c r="AJ1693" s="0" t="s">
        <v>134</v>
      </c>
      <c r="AK1693" s="0" t="s">
        <v>134</v>
      </c>
      <c r="AL1693" s="0" t="s">
        <v>134</v>
      </c>
      <c r="AM1693" s="0" t="s">
        <v>134</v>
      </c>
      <c r="AN1693" s="0" t="s">
        <v>134</v>
      </c>
      <c r="AO1693" s="0" t="s">
        <v>134</v>
      </c>
      <c r="AP1693" s="0" t="s">
        <v>134</v>
      </c>
      <c r="AQ1693" s="0" t="s">
        <v>134</v>
      </c>
      <c r="AR1693" s="0" t="s">
        <v>134</v>
      </c>
      <c r="AS1693" s="0" t="s">
        <v>134</v>
      </c>
      <c r="AT1693" s="0" t="s">
        <v>134</v>
      </c>
      <c r="AU1693" s="0" t="s">
        <v>134</v>
      </c>
      <c r="AV1693" s="0" t="s">
        <v>134</v>
      </c>
      <c r="AW1693" s="0" t="s">
        <v>134</v>
      </c>
      <c r="AX1693" s="0" t="s">
        <v>134</v>
      </c>
      <c r="AY1693" s="0" t="s">
        <v>134</v>
      </c>
      <c r="AZ1693" s="0" t="s">
        <v>134</v>
      </c>
      <c r="BA1693" s="0" t="s">
        <v>134</v>
      </c>
      <c r="BB1693" s="0" t="s">
        <v>134</v>
      </c>
      <c r="BC1693" s="0" t="s">
        <v>134</v>
      </c>
      <c r="BD1693" s="0" t="s">
        <v>134</v>
      </c>
      <c r="BE1693" s="0" t="s">
        <v>134</v>
      </c>
      <c r="BF1693" s="0" t="s">
        <v>134</v>
      </c>
      <c r="BG1693" s="0" t="s">
        <v>134</v>
      </c>
      <c r="BH1693" s="0" t="s">
        <v>134</v>
      </c>
      <c r="BI1693" s="0" t="s">
        <v>134</v>
      </c>
      <c r="BJ1693" s="0" t="s">
        <v>134</v>
      </c>
      <c r="BK1693" s="0" t="s">
        <v>134</v>
      </c>
      <c r="BL1693" s="0" t="s">
        <v>134</v>
      </c>
      <c r="BM1693" s="0" t="s">
        <v>134</v>
      </c>
      <c r="BN1693" s="0" t="s">
        <v>134</v>
      </c>
      <c r="BO1693" s="0" t="s">
        <v>134</v>
      </c>
      <c r="BP1693" s="0" t="s">
        <v>134</v>
      </c>
      <c r="BQ1693" s="0" t="s">
        <v>134</v>
      </c>
      <c r="BR1693" s="0" t="s">
        <v>134</v>
      </c>
      <c r="BS1693" s="0" t="s">
        <v>134</v>
      </c>
      <c r="BT1693" s="0" t="s">
        <v>134</v>
      </c>
      <c r="BU1693" s="0" t="s">
        <v>134</v>
      </c>
      <c r="BV1693" s="0" t="s">
        <v>134</v>
      </c>
      <c r="BW1693" s="0" t="s">
        <v>134</v>
      </c>
      <c r="BX1693" s="0" t="s">
        <v>134</v>
      </c>
      <c r="BZ1693" s="0" t="s">
        <v>134</v>
      </c>
      <c r="CA1693" s="0" t="s">
        <v>134</v>
      </c>
      <c r="CB1693" s="0" t="s">
        <v>134</v>
      </c>
      <c r="CC1693" s="0" t="s">
        <v>134</v>
      </c>
      <c r="CD1693" s="0" t="s">
        <v>134</v>
      </c>
      <c r="CE1693" s="0" t="s">
        <v>134</v>
      </c>
    </row>
    <row r="1694" customFormat="false" ht="12.75" hidden="false" customHeight="false" outlineLevel="0" collapsed="false">
      <c r="E1694" s="9" t="s">
        <v>134</v>
      </c>
      <c r="F1694" s="9" t="s">
        <v>134</v>
      </c>
      <c r="G1694" s="9" t="s">
        <v>134</v>
      </c>
      <c r="Q1694" s="0" t="s">
        <v>134</v>
      </c>
      <c r="R1694" s="0" t="s">
        <v>134</v>
      </c>
      <c r="S1694" s="0" t="s">
        <v>134</v>
      </c>
      <c r="T1694" s="0" t="s">
        <v>134</v>
      </c>
      <c r="U1694" s="0" t="s">
        <v>134</v>
      </c>
      <c r="V1694" s="0" t="s">
        <v>134</v>
      </c>
      <c r="W1694" s="0" t="s">
        <v>134</v>
      </c>
      <c r="X1694" s="0" t="s">
        <v>134</v>
      </c>
      <c r="Y1694" s="0" t="s">
        <v>134</v>
      </c>
      <c r="Z1694" s="0" t="s">
        <v>134</v>
      </c>
      <c r="AA1694" s="0" t="s">
        <v>134</v>
      </c>
      <c r="AB1694" s="0" t="s">
        <v>134</v>
      </c>
      <c r="AC1694" s="0" t="s">
        <v>134</v>
      </c>
      <c r="AD1694" s="0" t="s">
        <v>134</v>
      </c>
      <c r="AE1694" s="0" t="s">
        <v>134</v>
      </c>
      <c r="AF1694" s="0" t="s">
        <v>134</v>
      </c>
      <c r="AG1694" s="0" t="s">
        <v>134</v>
      </c>
      <c r="AH1694" s="0" t="s">
        <v>134</v>
      </c>
      <c r="AI1694" s="0" t="s">
        <v>134</v>
      </c>
      <c r="AJ1694" s="0" t="s">
        <v>134</v>
      </c>
      <c r="AK1694" s="0" t="s">
        <v>134</v>
      </c>
      <c r="AL1694" s="0" t="s">
        <v>134</v>
      </c>
      <c r="AM1694" s="0" t="s">
        <v>134</v>
      </c>
      <c r="AN1694" s="0" t="s">
        <v>134</v>
      </c>
      <c r="AO1694" s="0" t="s">
        <v>134</v>
      </c>
      <c r="AP1694" s="0" t="s">
        <v>134</v>
      </c>
      <c r="AQ1694" s="0" t="s">
        <v>134</v>
      </c>
      <c r="AR1694" s="0" t="s">
        <v>134</v>
      </c>
      <c r="AS1694" s="0" t="s">
        <v>134</v>
      </c>
      <c r="AT1694" s="0" t="s">
        <v>134</v>
      </c>
      <c r="AU1694" s="0" t="s">
        <v>134</v>
      </c>
      <c r="AV1694" s="0" t="s">
        <v>134</v>
      </c>
      <c r="AW1694" s="0" t="s">
        <v>134</v>
      </c>
      <c r="AX1694" s="0" t="s">
        <v>134</v>
      </c>
      <c r="AY1694" s="0" t="s">
        <v>134</v>
      </c>
      <c r="AZ1694" s="0" t="s">
        <v>134</v>
      </c>
      <c r="BA1694" s="0" t="s">
        <v>134</v>
      </c>
      <c r="BB1694" s="0" t="s">
        <v>134</v>
      </c>
      <c r="BC1694" s="0" t="s">
        <v>134</v>
      </c>
      <c r="BD1694" s="0" t="s">
        <v>134</v>
      </c>
      <c r="BE1694" s="0" t="s">
        <v>134</v>
      </c>
      <c r="BF1694" s="0" t="s">
        <v>134</v>
      </c>
      <c r="BG1694" s="0" t="s">
        <v>134</v>
      </c>
      <c r="BH1694" s="0" t="s">
        <v>134</v>
      </c>
      <c r="BI1694" s="0" t="s">
        <v>134</v>
      </c>
      <c r="BJ1694" s="0" t="s">
        <v>134</v>
      </c>
      <c r="BK1694" s="0" t="s">
        <v>134</v>
      </c>
      <c r="BL1694" s="0" t="s">
        <v>134</v>
      </c>
      <c r="BM1694" s="0" t="s">
        <v>134</v>
      </c>
      <c r="BN1694" s="0" t="s">
        <v>134</v>
      </c>
      <c r="BO1694" s="0" t="s">
        <v>134</v>
      </c>
      <c r="BP1694" s="0" t="s">
        <v>134</v>
      </c>
      <c r="BQ1694" s="0" t="s">
        <v>134</v>
      </c>
      <c r="BR1694" s="0" t="s">
        <v>134</v>
      </c>
      <c r="BS1694" s="0" t="s">
        <v>134</v>
      </c>
      <c r="BT1694" s="0" t="s">
        <v>134</v>
      </c>
      <c r="BU1694" s="0" t="s">
        <v>134</v>
      </c>
      <c r="BV1694" s="0" t="s">
        <v>134</v>
      </c>
      <c r="BW1694" s="0" t="s">
        <v>134</v>
      </c>
      <c r="BX1694" s="0" t="s">
        <v>134</v>
      </c>
      <c r="BZ1694" s="0" t="s">
        <v>134</v>
      </c>
      <c r="CA1694" s="0" t="s">
        <v>134</v>
      </c>
      <c r="CB1694" s="0" t="s">
        <v>134</v>
      </c>
      <c r="CC1694" s="0" t="s">
        <v>134</v>
      </c>
      <c r="CD1694" s="0" t="s">
        <v>134</v>
      </c>
      <c r="CE1694" s="0" t="s">
        <v>134</v>
      </c>
    </row>
    <row r="1695" customFormat="false" ht="12.75" hidden="false" customHeight="false" outlineLevel="0" collapsed="false">
      <c r="E1695" s="9" t="s">
        <v>134</v>
      </c>
      <c r="F1695" s="9" t="s">
        <v>134</v>
      </c>
      <c r="G1695" s="9" t="s">
        <v>134</v>
      </c>
      <c r="Q1695" s="0" t="s">
        <v>134</v>
      </c>
      <c r="R1695" s="0" t="s">
        <v>134</v>
      </c>
      <c r="S1695" s="0" t="s">
        <v>134</v>
      </c>
      <c r="T1695" s="0" t="s">
        <v>134</v>
      </c>
      <c r="U1695" s="0" t="s">
        <v>134</v>
      </c>
      <c r="V1695" s="0" t="s">
        <v>134</v>
      </c>
      <c r="W1695" s="0" t="s">
        <v>134</v>
      </c>
      <c r="X1695" s="0" t="s">
        <v>134</v>
      </c>
      <c r="Y1695" s="0" t="s">
        <v>134</v>
      </c>
      <c r="Z1695" s="0" t="s">
        <v>134</v>
      </c>
      <c r="AA1695" s="0" t="s">
        <v>134</v>
      </c>
      <c r="AB1695" s="0" t="s">
        <v>134</v>
      </c>
      <c r="AC1695" s="0" t="s">
        <v>134</v>
      </c>
      <c r="AD1695" s="0" t="s">
        <v>134</v>
      </c>
      <c r="AE1695" s="0" t="s">
        <v>134</v>
      </c>
      <c r="AF1695" s="0" t="s">
        <v>134</v>
      </c>
      <c r="AG1695" s="0" t="s">
        <v>134</v>
      </c>
      <c r="AH1695" s="0" t="s">
        <v>134</v>
      </c>
      <c r="AI1695" s="0" t="s">
        <v>134</v>
      </c>
      <c r="AJ1695" s="0" t="s">
        <v>134</v>
      </c>
      <c r="AK1695" s="0" t="s">
        <v>134</v>
      </c>
      <c r="AL1695" s="0" t="s">
        <v>134</v>
      </c>
      <c r="AM1695" s="0" t="s">
        <v>134</v>
      </c>
      <c r="AN1695" s="0" t="s">
        <v>134</v>
      </c>
      <c r="AO1695" s="0" t="s">
        <v>134</v>
      </c>
      <c r="AP1695" s="0" t="s">
        <v>134</v>
      </c>
      <c r="AQ1695" s="0" t="s">
        <v>134</v>
      </c>
      <c r="AR1695" s="0" t="s">
        <v>134</v>
      </c>
      <c r="AS1695" s="0" t="s">
        <v>134</v>
      </c>
      <c r="AT1695" s="0" t="s">
        <v>134</v>
      </c>
      <c r="AU1695" s="0" t="s">
        <v>134</v>
      </c>
      <c r="AV1695" s="0" t="s">
        <v>134</v>
      </c>
      <c r="AW1695" s="0" t="s">
        <v>134</v>
      </c>
      <c r="AX1695" s="0" t="s">
        <v>134</v>
      </c>
      <c r="AY1695" s="0" t="s">
        <v>134</v>
      </c>
      <c r="AZ1695" s="0" t="s">
        <v>134</v>
      </c>
      <c r="BA1695" s="0" t="s">
        <v>134</v>
      </c>
      <c r="BB1695" s="0" t="s">
        <v>134</v>
      </c>
      <c r="BC1695" s="0" t="s">
        <v>134</v>
      </c>
      <c r="BD1695" s="0" t="s">
        <v>134</v>
      </c>
      <c r="BE1695" s="0" t="s">
        <v>134</v>
      </c>
      <c r="BF1695" s="0" t="s">
        <v>134</v>
      </c>
      <c r="BG1695" s="0" t="s">
        <v>134</v>
      </c>
      <c r="BH1695" s="0" t="s">
        <v>134</v>
      </c>
      <c r="BI1695" s="0" t="s">
        <v>134</v>
      </c>
      <c r="BJ1695" s="0" t="s">
        <v>134</v>
      </c>
      <c r="BK1695" s="0" t="s">
        <v>134</v>
      </c>
      <c r="BL1695" s="0" t="s">
        <v>134</v>
      </c>
      <c r="BM1695" s="0" t="s">
        <v>134</v>
      </c>
      <c r="BN1695" s="0" t="s">
        <v>134</v>
      </c>
      <c r="BO1695" s="0" t="s">
        <v>134</v>
      </c>
      <c r="BP1695" s="0" t="s">
        <v>134</v>
      </c>
      <c r="BQ1695" s="0" t="s">
        <v>134</v>
      </c>
      <c r="BR1695" s="0" t="s">
        <v>134</v>
      </c>
      <c r="BS1695" s="0" t="s">
        <v>134</v>
      </c>
      <c r="BT1695" s="0" t="s">
        <v>134</v>
      </c>
      <c r="BU1695" s="0" t="s">
        <v>134</v>
      </c>
      <c r="BV1695" s="0" t="s">
        <v>134</v>
      </c>
      <c r="BW1695" s="0" t="s">
        <v>134</v>
      </c>
      <c r="BX1695" s="0" t="s">
        <v>134</v>
      </c>
      <c r="BZ1695" s="0" t="s">
        <v>134</v>
      </c>
      <c r="CA1695" s="0" t="s">
        <v>134</v>
      </c>
      <c r="CB1695" s="0" t="s">
        <v>134</v>
      </c>
      <c r="CC1695" s="0" t="s">
        <v>134</v>
      </c>
      <c r="CD1695" s="0" t="s">
        <v>134</v>
      </c>
      <c r="CE1695" s="0" t="s">
        <v>134</v>
      </c>
    </row>
    <row r="1696" customFormat="false" ht="12.75" hidden="false" customHeight="false" outlineLevel="0" collapsed="false">
      <c r="E1696" s="9" t="s">
        <v>134</v>
      </c>
      <c r="F1696" s="9" t="s">
        <v>134</v>
      </c>
      <c r="G1696" s="9" t="s">
        <v>134</v>
      </c>
      <c r="Q1696" s="0" t="s">
        <v>134</v>
      </c>
      <c r="R1696" s="0" t="s">
        <v>134</v>
      </c>
      <c r="S1696" s="0" t="s">
        <v>134</v>
      </c>
      <c r="T1696" s="0" t="s">
        <v>134</v>
      </c>
      <c r="U1696" s="0" t="s">
        <v>134</v>
      </c>
      <c r="V1696" s="0" t="s">
        <v>134</v>
      </c>
      <c r="W1696" s="0" t="s">
        <v>134</v>
      </c>
      <c r="X1696" s="0" t="s">
        <v>134</v>
      </c>
      <c r="Y1696" s="0" t="s">
        <v>134</v>
      </c>
      <c r="Z1696" s="0" t="s">
        <v>134</v>
      </c>
      <c r="AA1696" s="0" t="s">
        <v>134</v>
      </c>
      <c r="AB1696" s="0" t="s">
        <v>134</v>
      </c>
      <c r="AC1696" s="0" t="s">
        <v>134</v>
      </c>
      <c r="AD1696" s="0" t="s">
        <v>134</v>
      </c>
      <c r="AE1696" s="0" t="s">
        <v>134</v>
      </c>
      <c r="AF1696" s="0" t="s">
        <v>134</v>
      </c>
      <c r="AG1696" s="0" t="s">
        <v>134</v>
      </c>
      <c r="AH1696" s="0" t="s">
        <v>134</v>
      </c>
      <c r="AI1696" s="0" t="s">
        <v>134</v>
      </c>
      <c r="AJ1696" s="0" t="s">
        <v>134</v>
      </c>
      <c r="AK1696" s="0" t="s">
        <v>134</v>
      </c>
      <c r="AL1696" s="0" t="s">
        <v>134</v>
      </c>
      <c r="AM1696" s="0" t="s">
        <v>134</v>
      </c>
      <c r="AN1696" s="0" t="s">
        <v>134</v>
      </c>
      <c r="AO1696" s="0" t="s">
        <v>134</v>
      </c>
      <c r="AP1696" s="0" t="s">
        <v>134</v>
      </c>
      <c r="AQ1696" s="0" t="s">
        <v>134</v>
      </c>
      <c r="AR1696" s="0" t="s">
        <v>134</v>
      </c>
      <c r="AS1696" s="0" t="s">
        <v>134</v>
      </c>
      <c r="AT1696" s="0" t="s">
        <v>134</v>
      </c>
      <c r="AU1696" s="0" t="s">
        <v>134</v>
      </c>
      <c r="AV1696" s="0" t="s">
        <v>134</v>
      </c>
      <c r="AW1696" s="0" t="s">
        <v>134</v>
      </c>
      <c r="AX1696" s="0" t="s">
        <v>134</v>
      </c>
      <c r="AY1696" s="0" t="s">
        <v>134</v>
      </c>
      <c r="AZ1696" s="0" t="s">
        <v>134</v>
      </c>
      <c r="BA1696" s="0" t="s">
        <v>134</v>
      </c>
      <c r="BB1696" s="0" t="s">
        <v>134</v>
      </c>
      <c r="BC1696" s="0" t="s">
        <v>134</v>
      </c>
      <c r="BD1696" s="0" t="s">
        <v>134</v>
      </c>
      <c r="BE1696" s="0" t="s">
        <v>134</v>
      </c>
      <c r="BF1696" s="0" t="s">
        <v>134</v>
      </c>
      <c r="BG1696" s="0" t="s">
        <v>134</v>
      </c>
      <c r="BH1696" s="0" t="s">
        <v>134</v>
      </c>
      <c r="BI1696" s="0" t="s">
        <v>134</v>
      </c>
      <c r="BJ1696" s="0" t="s">
        <v>134</v>
      </c>
      <c r="BK1696" s="0" t="s">
        <v>134</v>
      </c>
      <c r="BL1696" s="0" t="s">
        <v>134</v>
      </c>
      <c r="BM1696" s="0" t="s">
        <v>134</v>
      </c>
      <c r="BN1696" s="0" t="s">
        <v>134</v>
      </c>
      <c r="BO1696" s="0" t="s">
        <v>134</v>
      </c>
      <c r="BP1696" s="0" t="s">
        <v>134</v>
      </c>
      <c r="BQ1696" s="0" t="s">
        <v>134</v>
      </c>
      <c r="BR1696" s="0" t="s">
        <v>134</v>
      </c>
      <c r="BS1696" s="0" t="s">
        <v>134</v>
      </c>
      <c r="BT1696" s="0" t="s">
        <v>134</v>
      </c>
      <c r="BU1696" s="0" t="s">
        <v>134</v>
      </c>
      <c r="BV1696" s="0" t="s">
        <v>134</v>
      </c>
      <c r="BW1696" s="0" t="s">
        <v>134</v>
      </c>
      <c r="BX1696" s="0" t="s">
        <v>134</v>
      </c>
      <c r="BZ1696" s="0" t="s">
        <v>134</v>
      </c>
      <c r="CA1696" s="0" t="s">
        <v>134</v>
      </c>
      <c r="CB1696" s="0" t="s">
        <v>134</v>
      </c>
      <c r="CC1696" s="0" t="s">
        <v>134</v>
      </c>
      <c r="CD1696" s="0" t="s">
        <v>134</v>
      </c>
      <c r="CE1696" s="0" t="s">
        <v>134</v>
      </c>
    </row>
    <row r="1697" customFormat="false" ht="12.75" hidden="false" customHeight="false" outlineLevel="0" collapsed="false">
      <c r="E1697" s="9" t="s">
        <v>134</v>
      </c>
      <c r="F1697" s="9" t="s">
        <v>134</v>
      </c>
      <c r="G1697" s="9" t="s">
        <v>134</v>
      </c>
      <c r="Q1697" s="0" t="s">
        <v>134</v>
      </c>
      <c r="R1697" s="0" t="s">
        <v>134</v>
      </c>
      <c r="S1697" s="0" t="s">
        <v>134</v>
      </c>
      <c r="T1697" s="0" t="s">
        <v>134</v>
      </c>
      <c r="U1697" s="0" t="s">
        <v>134</v>
      </c>
      <c r="V1697" s="0" t="s">
        <v>134</v>
      </c>
      <c r="W1697" s="0" t="s">
        <v>134</v>
      </c>
      <c r="X1697" s="0" t="s">
        <v>134</v>
      </c>
      <c r="Y1697" s="0" t="s">
        <v>134</v>
      </c>
      <c r="Z1697" s="0" t="s">
        <v>134</v>
      </c>
      <c r="AA1697" s="0" t="s">
        <v>134</v>
      </c>
      <c r="AB1697" s="0" t="s">
        <v>134</v>
      </c>
      <c r="AC1697" s="0" t="s">
        <v>134</v>
      </c>
      <c r="AD1697" s="0" t="s">
        <v>134</v>
      </c>
      <c r="AE1697" s="0" t="s">
        <v>134</v>
      </c>
      <c r="AF1697" s="0" t="s">
        <v>134</v>
      </c>
      <c r="AG1697" s="0" t="s">
        <v>134</v>
      </c>
      <c r="AH1697" s="0" t="s">
        <v>134</v>
      </c>
      <c r="AI1697" s="0" t="s">
        <v>134</v>
      </c>
      <c r="AJ1697" s="0" t="s">
        <v>134</v>
      </c>
      <c r="AK1697" s="0" t="s">
        <v>134</v>
      </c>
      <c r="AL1697" s="0" t="s">
        <v>134</v>
      </c>
      <c r="AM1697" s="0" t="s">
        <v>134</v>
      </c>
      <c r="AN1697" s="0" t="s">
        <v>134</v>
      </c>
      <c r="AO1697" s="0" t="s">
        <v>134</v>
      </c>
      <c r="AP1697" s="0" t="s">
        <v>134</v>
      </c>
      <c r="AQ1697" s="0" t="s">
        <v>134</v>
      </c>
      <c r="AR1697" s="0" t="s">
        <v>134</v>
      </c>
      <c r="AS1697" s="0" t="s">
        <v>134</v>
      </c>
      <c r="AT1697" s="0" t="s">
        <v>134</v>
      </c>
      <c r="AU1697" s="0" t="s">
        <v>134</v>
      </c>
      <c r="AV1697" s="0" t="s">
        <v>134</v>
      </c>
      <c r="AW1697" s="0" t="s">
        <v>134</v>
      </c>
      <c r="AX1697" s="0" t="s">
        <v>134</v>
      </c>
      <c r="AY1697" s="0" t="s">
        <v>134</v>
      </c>
      <c r="AZ1697" s="0" t="s">
        <v>134</v>
      </c>
      <c r="BA1697" s="0" t="s">
        <v>134</v>
      </c>
      <c r="BB1697" s="0" t="s">
        <v>134</v>
      </c>
      <c r="BC1697" s="0" t="s">
        <v>134</v>
      </c>
      <c r="BD1697" s="0" t="s">
        <v>134</v>
      </c>
      <c r="BE1697" s="0" t="s">
        <v>134</v>
      </c>
      <c r="BF1697" s="0" t="s">
        <v>134</v>
      </c>
      <c r="BG1697" s="0" t="s">
        <v>134</v>
      </c>
      <c r="BH1697" s="0" t="s">
        <v>134</v>
      </c>
      <c r="BI1697" s="0" t="s">
        <v>134</v>
      </c>
      <c r="BJ1697" s="0" t="s">
        <v>134</v>
      </c>
      <c r="BK1697" s="0" t="s">
        <v>134</v>
      </c>
      <c r="BL1697" s="0" t="s">
        <v>134</v>
      </c>
      <c r="BM1697" s="0" t="s">
        <v>134</v>
      </c>
      <c r="BN1697" s="0" t="s">
        <v>134</v>
      </c>
      <c r="BO1697" s="0" t="s">
        <v>134</v>
      </c>
      <c r="BP1697" s="0" t="s">
        <v>134</v>
      </c>
      <c r="BQ1697" s="0" t="s">
        <v>134</v>
      </c>
      <c r="BR1697" s="0" t="s">
        <v>134</v>
      </c>
      <c r="BS1697" s="0" t="s">
        <v>134</v>
      </c>
      <c r="BT1697" s="0" t="s">
        <v>134</v>
      </c>
      <c r="BU1697" s="0" t="s">
        <v>134</v>
      </c>
      <c r="BV1697" s="0" t="s">
        <v>134</v>
      </c>
      <c r="BW1697" s="0" t="s">
        <v>134</v>
      </c>
      <c r="BX1697" s="0" t="s">
        <v>134</v>
      </c>
      <c r="BZ1697" s="0" t="s">
        <v>134</v>
      </c>
      <c r="CA1697" s="0" t="s">
        <v>134</v>
      </c>
      <c r="CB1697" s="0" t="s">
        <v>134</v>
      </c>
      <c r="CC1697" s="0" t="s">
        <v>134</v>
      </c>
      <c r="CD1697" s="0" t="s">
        <v>134</v>
      </c>
      <c r="CE1697" s="0" t="s">
        <v>134</v>
      </c>
    </row>
    <row r="1698" customFormat="false" ht="12.75" hidden="false" customHeight="false" outlineLevel="0" collapsed="false">
      <c r="E1698" s="9" t="s">
        <v>134</v>
      </c>
      <c r="F1698" s="9" t="s">
        <v>134</v>
      </c>
      <c r="G1698" s="9" t="s">
        <v>134</v>
      </c>
      <c r="Q1698" s="0" t="s">
        <v>134</v>
      </c>
      <c r="R1698" s="0" t="s">
        <v>134</v>
      </c>
      <c r="S1698" s="0" t="s">
        <v>134</v>
      </c>
      <c r="T1698" s="0" t="s">
        <v>134</v>
      </c>
      <c r="U1698" s="0" t="s">
        <v>134</v>
      </c>
      <c r="V1698" s="0" t="s">
        <v>134</v>
      </c>
      <c r="W1698" s="0" t="s">
        <v>134</v>
      </c>
      <c r="X1698" s="0" t="s">
        <v>134</v>
      </c>
      <c r="Y1698" s="0" t="s">
        <v>134</v>
      </c>
      <c r="Z1698" s="0" t="s">
        <v>134</v>
      </c>
      <c r="AA1698" s="0" t="s">
        <v>134</v>
      </c>
      <c r="AB1698" s="0" t="s">
        <v>134</v>
      </c>
      <c r="AC1698" s="0" t="s">
        <v>134</v>
      </c>
      <c r="AD1698" s="0" t="s">
        <v>134</v>
      </c>
      <c r="AE1698" s="0" t="s">
        <v>134</v>
      </c>
      <c r="AF1698" s="0" t="s">
        <v>134</v>
      </c>
      <c r="AG1698" s="0" t="s">
        <v>134</v>
      </c>
      <c r="AH1698" s="0" t="s">
        <v>134</v>
      </c>
      <c r="AI1698" s="0" t="s">
        <v>134</v>
      </c>
      <c r="AJ1698" s="0" t="s">
        <v>134</v>
      </c>
      <c r="AK1698" s="0" t="s">
        <v>134</v>
      </c>
      <c r="AL1698" s="0" t="s">
        <v>134</v>
      </c>
      <c r="AM1698" s="0" t="s">
        <v>134</v>
      </c>
      <c r="AN1698" s="0" t="s">
        <v>134</v>
      </c>
      <c r="AO1698" s="0" t="s">
        <v>134</v>
      </c>
      <c r="AP1698" s="0" t="s">
        <v>134</v>
      </c>
      <c r="AQ1698" s="0" t="s">
        <v>134</v>
      </c>
      <c r="AR1698" s="0" t="s">
        <v>134</v>
      </c>
      <c r="AS1698" s="0" t="s">
        <v>134</v>
      </c>
      <c r="AT1698" s="0" t="s">
        <v>134</v>
      </c>
      <c r="AU1698" s="0" t="s">
        <v>134</v>
      </c>
      <c r="AV1698" s="0" t="s">
        <v>134</v>
      </c>
      <c r="AW1698" s="0" t="s">
        <v>134</v>
      </c>
      <c r="AX1698" s="0" t="s">
        <v>134</v>
      </c>
      <c r="AY1698" s="0" t="s">
        <v>134</v>
      </c>
      <c r="AZ1698" s="0" t="s">
        <v>134</v>
      </c>
      <c r="BA1698" s="0" t="s">
        <v>134</v>
      </c>
      <c r="BB1698" s="0" t="s">
        <v>134</v>
      </c>
      <c r="BC1698" s="0" t="s">
        <v>134</v>
      </c>
      <c r="BD1698" s="0" t="s">
        <v>134</v>
      </c>
      <c r="BE1698" s="0" t="s">
        <v>134</v>
      </c>
      <c r="BF1698" s="0" t="s">
        <v>134</v>
      </c>
      <c r="BG1698" s="0" t="s">
        <v>134</v>
      </c>
      <c r="BH1698" s="0" t="s">
        <v>134</v>
      </c>
      <c r="BI1698" s="0" t="s">
        <v>134</v>
      </c>
      <c r="BJ1698" s="0" t="s">
        <v>134</v>
      </c>
      <c r="BK1698" s="0" t="s">
        <v>134</v>
      </c>
      <c r="BL1698" s="0" t="s">
        <v>134</v>
      </c>
      <c r="BM1698" s="0" t="s">
        <v>134</v>
      </c>
      <c r="BN1698" s="0" t="s">
        <v>134</v>
      </c>
      <c r="BO1698" s="0" t="s">
        <v>134</v>
      </c>
      <c r="BP1698" s="0" t="s">
        <v>134</v>
      </c>
      <c r="BQ1698" s="0" t="s">
        <v>134</v>
      </c>
      <c r="BR1698" s="0" t="s">
        <v>134</v>
      </c>
      <c r="BS1698" s="0" t="s">
        <v>134</v>
      </c>
      <c r="BT1698" s="0" t="s">
        <v>134</v>
      </c>
      <c r="BU1698" s="0" t="s">
        <v>134</v>
      </c>
      <c r="BV1698" s="0" t="s">
        <v>134</v>
      </c>
      <c r="BW1698" s="0" t="s">
        <v>134</v>
      </c>
      <c r="BX1698" s="0" t="s">
        <v>134</v>
      </c>
      <c r="BZ1698" s="0" t="s">
        <v>134</v>
      </c>
      <c r="CA1698" s="0" t="s">
        <v>134</v>
      </c>
      <c r="CB1698" s="0" t="s">
        <v>134</v>
      </c>
      <c r="CC1698" s="0" t="s">
        <v>134</v>
      </c>
      <c r="CD1698" s="0" t="s">
        <v>134</v>
      </c>
      <c r="CE1698" s="0" t="s">
        <v>134</v>
      </c>
    </row>
    <row r="1699" customFormat="false" ht="12.75" hidden="false" customHeight="false" outlineLevel="0" collapsed="false">
      <c r="E1699" s="9" t="s">
        <v>134</v>
      </c>
      <c r="F1699" s="9" t="s">
        <v>134</v>
      </c>
      <c r="G1699" s="9" t="s">
        <v>134</v>
      </c>
      <c r="Q1699" s="0" t="s">
        <v>134</v>
      </c>
      <c r="R1699" s="0" t="s">
        <v>134</v>
      </c>
      <c r="S1699" s="0" t="s">
        <v>134</v>
      </c>
      <c r="T1699" s="0" t="s">
        <v>134</v>
      </c>
      <c r="U1699" s="0" t="s">
        <v>134</v>
      </c>
      <c r="V1699" s="0" t="s">
        <v>134</v>
      </c>
      <c r="W1699" s="0" t="s">
        <v>134</v>
      </c>
      <c r="X1699" s="0" t="s">
        <v>134</v>
      </c>
      <c r="Y1699" s="0" t="s">
        <v>134</v>
      </c>
      <c r="Z1699" s="0" t="s">
        <v>134</v>
      </c>
      <c r="AA1699" s="0" t="s">
        <v>134</v>
      </c>
      <c r="AB1699" s="0" t="s">
        <v>134</v>
      </c>
      <c r="AC1699" s="0" t="s">
        <v>134</v>
      </c>
      <c r="AD1699" s="0" t="s">
        <v>134</v>
      </c>
      <c r="AE1699" s="0" t="s">
        <v>134</v>
      </c>
      <c r="AF1699" s="0" t="s">
        <v>134</v>
      </c>
      <c r="AG1699" s="0" t="s">
        <v>134</v>
      </c>
      <c r="AH1699" s="0" t="s">
        <v>134</v>
      </c>
      <c r="AI1699" s="0" t="s">
        <v>134</v>
      </c>
      <c r="AJ1699" s="0" t="s">
        <v>134</v>
      </c>
      <c r="AK1699" s="0" t="s">
        <v>134</v>
      </c>
      <c r="AL1699" s="0" t="s">
        <v>134</v>
      </c>
      <c r="AM1699" s="0" t="s">
        <v>134</v>
      </c>
      <c r="AN1699" s="0" t="s">
        <v>134</v>
      </c>
      <c r="AO1699" s="0" t="s">
        <v>134</v>
      </c>
      <c r="AP1699" s="0" t="s">
        <v>134</v>
      </c>
      <c r="AQ1699" s="0" t="s">
        <v>134</v>
      </c>
      <c r="AR1699" s="0" t="s">
        <v>134</v>
      </c>
      <c r="AS1699" s="0" t="s">
        <v>134</v>
      </c>
      <c r="AT1699" s="0" t="s">
        <v>134</v>
      </c>
      <c r="AU1699" s="0" t="s">
        <v>134</v>
      </c>
      <c r="AV1699" s="0" t="s">
        <v>134</v>
      </c>
      <c r="AW1699" s="0" t="s">
        <v>134</v>
      </c>
      <c r="AX1699" s="0" t="s">
        <v>134</v>
      </c>
      <c r="AY1699" s="0" t="s">
        <v>134</v>
      </c>
      <c r="AZ1699" s="0" t="s">
        <v>134</v>
      </c>
      <c r="BA1699" s="0" t="s">
        <v>134</v>
      </c>
      <c r="BB1699" s="0" t="s">
        <v>134</v>
      </c>
      <c r="BC1699" s="0" t="s">
        <v>134</v>
      </c>
      <c r="BD1699" s="0" t="s">
        <v>134</v>
      </c>
      <c r="BE1699" s="0" t="s">
        <v>134</v>
      </c>
      <c r="BF1699" s="0" t="s">
        <v>134</v>
      </c>
      <c r="BG1699" s="0" t="s">
        <v>134</v>
      </c>
      <c r="BH1699" s="0" t="s">
        <v>134</v>
      </c>
      <c r="BI1699" s="0" t="s">
        <v>134</v>
      </c>
      <c r="BJ1699" s="0" t="s">
        <v>134</v>
      </c>
      <c r="BK1699" s="0" t="s">
        <v>134</v>
      </c>
      <c r="BL1699" s="0" t="s">
        <v>134</v>
      </c>
      <c r="BM1699" s="0" t="s">
        <v>134</v>
      </c>
      <c r="BN1699" s="0" t="s">
        <v>134</v>
      </c>
      <c r="BO1699" s="0" t="s">
        <v>134</v>
      </c>
      <c r="BP1699" s="0" t="s">
        <v>134</v>
      </c>
      <c r="BQ1699" s="0" t="s">
        <v>134</v>
      </c>
      <c r="BR1699" s="0" t="s">
        <v>134</v>
      </c>
      <c r="BS1699" s="0" t="s">
        <v>134</v>
      </c>
      <c r="BT1699" s="0" t="s">
        <v>134</v>
      </c>
      <c r="BU1699" s="0" t="s">
        <v>134</v>
      </c>
      <c r="BV1699" s="0" t="s">
        <v>134</v>
      </c>
      <c r="BW1699" s="0" t="s">
        <v>134</v>
      </c>
      <c r="BX1699" s="0" t="s">
        <v>134</v>
      </c>
      <c r="BZ1699" s="0" t="s">
        <v>134</v>
      </c>
      <c r="CA1699" s="0" t="s">
        <v>134</v>
      </c>
      <c r="CB1699" s="0" t="s">
        <v>134</v>
      </c>
      <c r="CC1699" s="0" t="s">
        <v>134</v>
      </c>
      <c r="CD1699" s="0" t="s">
        <v>134</v>
      </c>
      <c r="CE1699" s="0" t="s">
        <v>134</v>
      </c>
    </row>
    <row r="1700" customFormat="false" ht="12.75" hidden="false" customHeight="false" outlineLevel="0" collapsed="false">
      <c r="E1700" s="9" t="s">
        <v>134</v>
      </c>
      <c r="F1700" s="9" t="s">
        <v>134</v>
      </c>
      <c r="G1700" s="9" t="s">
        <v>134</v>
      </c>
      <c r="Q1700" s="0" t="s">
        <v>134</v>
      </c>
      <c r="R1700" s="0" t="s">
        <v>134</v>
      </c>
      <c r="S1700" s="0" t="s">
        <v>134</v>
      </c>
      <c r="T1700" s="0" t="s">
        <v>134</v>
      </c>
      <c r="U1700" s="0" t="s">
        <v>134</v>
      </c>
      <c r="V1700" s="0" t="s">
        <v>134</v>
      </c>
      <c r="W1700" s="0" t="s">
        <v>134</v>
      </c>
      <c r="X1700" s="0" t="s">
        <v>134</v>
      </c>
      <c r="Y1700" s="0" t="s">
        <v>134</v>
      </c>
      <c r="Z1700" s="0" t="s">
        <v>134</v>
      </c>
      <c r="AA1700" s="0" t="s">
        <v>134</v>
      </c>
      <c r="AB1700" s="0" t="s">
        <v>134</v>
      </c>
      <c r="AC1700" s="0" t="s">
        <v>134</v>
      </c>
      <c r="AD1700" s="0" t="s">
        <v>134</v>
      </c>
      <c r="AE1700" s="0" t="s">
        <v>134</v>
      </c>
      <c r="AF1700" s="0" t="s">
        <v>134</v>
      </c>
      <c r="AG1700" s="0" t="s">
        <v>134</v>
      </c>
      <c r="AH1700" s="0" t="s">
        <v>134</v>
      </c>
      <c r="AI1700" s="0" t="s">
        <v>134</v>
      </c>
      <c r="AJ1700" s="0" t="s">
        <v>134</v>
      </c>
      <c r="AK1700" s="0" t="s">
        <v>134</v>
      </c>
      <c r="AL1700" s="0" t="s">
        <v>134</v>
      </c>
      <c r="AM1700" s="0" t="s">
        <v>134</v>
      </c>
      <c r="AN1700" s="0" t="s">
        <v>134</v>
      </c>
      <c r="AO1700" s="0" t="s">
        <v>134</v>
      </c>
      <c r="AP1700" s="0" t="s">
        <v>134</v>
      </c>
      <c r="AQ1700" s="0" t="s">
        <v>134</v>
      </c>
      <c r="AR1700" s="0" t="s">
        <v>134</v>
      </c>
      <c r="AS1700" s="0" t="s">
        <v>134</v>
      </c>
      <c r="AT1700" s="0" t="s">
        <v>134</v>
      </c>
      <c r="AU1700" s="0" t="s">
        <v>134</v>
      </c>
      <c r="AV1700" s="0" t="s">
        <v>134</v>
      </c>
      <c r="AW1700" s="0" t="s">
        <v>134</v>
      </c>
      <c r="AX1700" s="0" t="s">
        <v>134</v>
      </c>
      <c r="AY1700" s="0" t="s">
        <v>134</v>
      </c>
      <c r="AZ1700" s="0" t="s">
        <v>134</v>
      </c>
      <c r="BA1700" s="0" t="s">
        <v>134</v>
      </c>
      <c r="BB1700" s="0" t="s">
        <v>134</v>
      </c>
      <c r="BC1700" s="0" t="s">
        <v>134</v>
      </c>
      <c r="BD1700" s="0" t="s">
        <v>134</v>
      </c>
      <c r="BE1700" s="0" t="s">
        <v>134</v>
      </c>
      <c r="BF1700" s="0" t="s">
        <v>134</v>
      </c>
      <c r="BG1700" s="0" t="s">
        <v>134</v>
      </c>
      <c r="BH1700" s="0" t="s">
        <v>134</v>
      </c>
      <c r="BI1700" s="0" t="s">
        <v>134</v>
      </c>
      <c r="BJ1700" s="0" t="s">
        <v>134</v>
      </c>
      <c r="BK1700" s="0" t="s">
        <v>134</v>
      </c>
      <c r="BL1700" s="0" t="s">
        <v>134</v>
      </c>
      <c r="BM1700" s="0" t="s">
        <v>134</v>
      </c>
      <c r="BN1700" s="0" t="s">
        <v>134</v>
      </c>
      <c r="BO1700" s="0" t="s">
        <v>134</v>
      </c>
      <c r="BP1700" s="0" t="s">
        <v>134</v>
      </c>
      <c r="BQ1700" s="0" t="s">
        <v>134</v>
      </c>
      <c r="BR1700" s="0" t="s">
        <v>134</v>
      </c>
      <c r="BS1700" s="0" t="s">
        <v>134</v>
      </c>
      <c r="BT1700" s="0" t="s">
        <v>134</v>
      </c>
      <c r="BU1700" s="0" t="s">
        <v>134</v>
      </c>
      <c r="BV1700" s="0" t="s">
        <v>134</v>
      </c>
      <c r="BW1700" s="0" t="s">
        <v>134</v>
      </c>
      <c r="BX1700" s="0" t="s">
        <v>134</v>
      </c>
      <c r="BZ1700" s="0" t="s">
        <v>134</v>
      </c>
      <c r="CA1700" s="0" t="s">
        <v>134</v>
      </c>
      <c r="CB1700" s="0" t="s">
        <v>134</v>
      </c>
      <c r="CC1700" s="0" t="s">
        <v>134</v>
      </c>
      <c r="CD1700" s="0" t="s">
        <v>134</v>
      </c>
      <c r="CE1700" s="0" t="s">
        <v>134</v>
      </c>
    </row>
    <row r="1701" customFormat="false" ht="12.75" hidden="false" customHeight="false" outlineLevel="0" collapsed="false">
      <c r="E1701" s="9" t="s">
        <v>134</v>
      </c>
      <c r="F1701" s="9" t="s">
        <v>134</v>
      </c>
      <c r="G1701" s="9" t="s">
        <v>134</v>
      </c>
      <c r="Q1701" s="0" t="s">
        <v>134</v>
      </c>
      <c r="R1701" s="0" t="s">
        <v>134</v>
      </c>
      <c r="S1701" s="0" t="s">
        <v>134</v>
      </c>
      <c r="T1701" s="0" t="s">
        <v>134</v>
      </c>
      <c r="U1701" s="0" t="s">
        <v>134</v>
      </c>
      <c r="V1701" s="0" t="s">
        <v>134</v>
      </c>
      <c r="W1701" s="0" t="s">
        <v>134</v>
      </c>
      <c r="X1701" s="0" t="s">
        <v>134</v>
      </c>
      <c r="Y1701" s="0" t="s">
        <v>134</v>
      </c>
      <c r="Z1701" s="0" t="s">
        <v>134</v>
      </c>
      <c r="AA1701" s="0" t="s">
        <v>134</v>
      </c>
      <c r="AB1701" s="0" t="s">
        <v>134</v>
      </c>
      <c r="AC1701" s="0" t="s">
        <v>134</v>
      </c>
      <c r="AD1701" s="0" t="s">
        <v>134</v>
      </c>
      <c r="AE1701" s="0" t="s">
        <v>134</v>
      </c>
      <c r="AF1701" s="0" t="s">
        <v>134</v>
      </c>
      <c r="AG1701" s="0" t="s">
        <v>134</v>
      </c>
      <c r="AH1701" s="0" t="s">
        <v>134</v>
      </c>
      <c r="AI1701" s="0" t="s">
        <v>134</v>
      </c>
      <c r="AJ1701" s="0" t="s">
        <v>134</v>
      </c>
      <c r="AK1701" s="0" t="s">
        <v>134</v>
      </c>
      <c r="AL1701" s="0" t="s">
        <v>134</v>
      </c>
      <c r="AM1701" s="0" t="s">
        <v>134</v>
      </c>
      <c r="AN1701" s="0" t="s">
        <v>134</v>
      </c>
      <c r="AO1701" s="0" t="s">
        <v>134</v>
      </c>
      <c r="AP1701" s="0" t="s">
        <v>134</v>
      </c>
      <c r="AQ1701" s="0" t="s">
        <v>134</v>
      </c>
      <c r="AR1701" s="0" t="s">
        <v>134</v>
      </c>
      <c r="AS1701" s="0" t="s">
        <v>134</v>
      </c>
      <c r="AT1701" s="0" t="s">
        <v>134</v>
      </c>
      <c r="AU1701" s="0" t="s">
        <v>134</v>
      </c>
      <c r="AV1701" s="0" t="s">
        <v>134</v>
      </c>
      <c r="AW1701" s="0" t="s">
        <v>134</v>
      </c>
      <c r="AX1701" s="0" t="s">
        <v>134</v>
      </c>
      <c r="AY1701" s="0" t="s">
        <v>134</v>
      </c>
      <c r="AZ1701" s="0" t="s">
        <v>134</v>
      </c>
      <c r="BA1701" s="0" t="s">
        <v>134</v>
      </c>
      <c r="BB1701" s="0" t="s">
        <v>134</v>
      </c>
      <c r="BC1701" s="0" t="s">
        <v>134</v>
      </c>
      <c r="BD1701" s="0" t="s">
        <v>134</v>
      </c>
      <c r="BE1701" s="0" t="s">
        <v>134</v>
      </c>
      <c r="BF1701" s="0" t="s">
        <v>134</v>
      </c>
      <c r="BG1701" s="0" t="s">
        <v>134</v>
      </c>
      <c r="BH1701" s="0" t="s">
        <v>134</v>
      </c>
      <c r="BI1701" s="0" t="s">
        <v>134</v>
      </c>
      <c r="BJ1701" s="0" t="s">
        <v>134</v>
      </c>
      <c r="BK1701" s="0" t="s">
        <v>134</v>
      </c>
      <c r="BL1701" s="0" t="s">
        <v>134</v>
      </c>
      <c r="BM1701" s="0" t="s">
        <v>134</v>
      </c>
      <c r="BN1701" s="0" t="s">
        <v>134</v>
      </c>
      <c r="BO1701" s="0" t="s">
        <v>134</v>
      </c>
      <c r="BP1701" s="0" t="s">
        <v>134</v>
      </c>
      <c r="BQ1701" s="0" t="s">
        <v>134</v>
      </c>
      <c r="BR1701" s="0" t="s">
        <v>134</v>
      </c>
      <c r="BS1701" s="0" t="s">
        <v>134</v>
      </c>
      <c r="BT1701" s="0" t="s">
        <v>134</v>
      </c>
      <c r="BU1701" s="0" t="s">
        <v>134</v>
      </c>
      <c r="BV1701" s="0" t="s">
        <v>134</v>
      </c>
      <c r="BW1701" s="0" t="s">
        <v>134</v>
      </c>
      <c r="BX1701" s="0" t="s">
        <v>134</v>
      </c>
      <c r="BZ1701" s="0" t="s">
        <v>134</v>
      </c>
      <c r="CA1701" s="0" t="s">
        <v>134</v>
      </c>
      <c r="CB1701" s="0" t="s">
        <v>134</v>
      </c>
      <c r="CC1701" s="0" t="s">
        <v>134</v>
      </c>
      <c r="CD1701" s="0" t="s">
        <v>134</v>
      </c>
      <c r="CE1701" s="0" t="s">
        <v>134</v>
      </c>
    </row>
    <row r="1702" customFormat="false" ht="12.75" hidden="false" customHeight="false" outlineLevel="0" collapsed="false">
      <c r="E1702" s="9" t="s">
        <v>134</v>
      </c>
      <c r="F1702" s="9" t="s">
        <v>134</v>
      </c>
      <c r="G1702" s="9" t="s">
        <v>134</v>
      </c>
      <c r="Q1702" s="0" t="s">
        <v>134</v>
      </c>
      <c r="R1702" s="0" t="s">
        <v>134</v>
      </c>
      <c r="S1702" s="0" t="s">
        <v>134</v>
      </c>
      <c r="T1702" s="0" t="s">
        <v>134</v>
      </c>
      <c r="U1702" s="0" t="s">
        <v>134</v>
      </c>
      <c r="V1702" s="0" t="s">
        <v>134</v>
      </c>
      <c r="W1702" s="0" t="s">
        <v>134</v>
      </c>
      <c r="X1702" s="0" t="s">
        <v>134</v>
      </c>
      <c r="Y1702" s="0" t="s">
        <v>134</v>
      </c>
      <c r="Z1702" s="0" t="s">
        <v>134</v>
      </c>
      <c r="AA1702" s="0" t="s">
        <v>134</v>
      </c>
      <c r="AB1702" s="0" t="s">
        <v>134</v>
      </c>
      <c r="AC1702" s="0" t="s">
        <v>134</v>
      </c>
      <c r="AD1702" s="0" t="s">
        <v>134</v>
      </c>
      <c r="AE1702" s="0" t="s">
        <v>134</v>
      </c>
      <c r="AF1702" s="0" t="s">
        <v>134</v>
      </c>
      <c r="AG1702" s="0" t="s">
        <v>134</v>
      </c>
      <c r="AH1702" s="0" t="s">
        <v>134</v>
      </c>
      <c r="AI1702" s="0" t="s">
        <v>134</v>
      </c>
      <c r="AJ1702" s="0" t="s">
        <v>134</v>
      </c>
      <c r="AK1702" s="0" t="s">
        <v>134</v>
      </c>
      <c r="AL1702" s="0" t="s">
        <v>134</v>
      </c>
      <c r="AM1702" s="0" t="s">
        <v>134</v>
      </c>
      <c r="AN1702" s="0" t="s">
        <v>134</v>
      </c>
      <c r="AO1702" s="0" t="s">
        <v>134</v>
      </c>
      <c r="AP1702" s="0" t="s">
        <v>134</v>
      </c>
      <c r="AQ1702" s="0" t="s">
        <v>134</v>
      </c>
      <c r="AR1702" s="0" t="s">
        <v>134</v>
      </c>
      <c r="AS1702" s="0" t="s">
        <v>134</v>
      </c>
      <c r="AT1702" s="0" t="s">
        <v>134</v>
      </c>
      <c r="AU1702" s="0" t="s">
        <v>134</v>
      </c>
      <c r="AV1702" s="0" t="s">
        <v>134</v>
      </c>
      <c r="AW1702" s="0" t="s">
        <v>134</v>
      </c>
      <c r="AX1702" s="0" t="s">
        <v>134</v>
      </c>
      <c r="AY1702" s="0" t="s">
        <v>134</v>
      </c>
      <c r="AZ1702" s="0" t="s">
        <v>134</v>
      </c>
      <c r="BA1702" s="0" t="s">
        <v>134</v>
      </c>
      <c r="BB1702" s="0" t="s">
        <v>134</v>
      </c>
      <c r="BC1702" s="0" t="s">
        <v>134</v>
      </c>
      <c r="BD1702" s="0" t="s">
        <v>134</v>
      </c>
      <c r="BE1702" s="0" t="s">
        <v>134</v>
      </c>
      <c r="BF1702" s="0" t="s">
        <v>134</v>
      </c>
      <c r="BG1702" s="0" t="s">
        <v>134</v>
      </c>
      <c r="BH1702" s="0" t="s">
        <v>134</v>
      </c>
      <c r="BI1702" s="0" t="s">
        <v>134</v>
      </c>
      <c r="BJ1702" s="0" t="s">
        <v>134</v>
      </c>
      <c r="BK1702" s="0" t="s">
        <v>134</v>
      </c>
      <c r="BL1702" s="0" t="s">
        <v>134</v>
      </c>
      <c r="BM1702" s="0" t="s">
        <v>134</v>
      </c>
      <c r="BN1702" s="0" t="s">
        <v>134</v>
      </c>
      <c r="BO1702" s="0" t="s">
        <v>134</v>
      </c>
      <c r="BP1702" s="0" t="s">
        <v>134</v>
      </c>
      <c r="BQ1702" s="0" t="s">
        <v>134</v>
      </c>
      <c r="BR1702" s="0" t="s">
        <v>134</v>
      </c>
      <c r="BS1702" s="0" t="s">
        <v>134</v>
      </c>
      <c r="BT1702" s="0" t="s">
        <v>134</v>
      </c>
      <c r="BU1702" s="0" t="s">
        <v>134</v>
      </c>
      <c r="BV1702" s="0" t="s">
        <v>134</v>
      </c>
      <c r="BW1702" s="0" t="s">
        <v>134</v>
      </c>
      <c r="BX1702" s="0" t="s">
        <v>134</v>
      </c>
      <c r="BZ1702" s="0" t="s">
        <v>134</v>
      </c>
      <c r="CA1702" s="0" t="s">
        <v>134</v>
      </c>
      <c r="CB1702" s="0" t="s">
        <v>134</v>
      </c>
      <c r="CC1702" s="0" t="s">
        <v>134</v>
      </c>
      <c r="CD1702" s="0" t="s">
        <v>134</v>
      </c>
      <c r="CE1702" s="0" t="s">
        <v>134</v>
      </c>
    </row>
    <row r="1703" customFormat="false" ht="12.75" hidden="false" customHeight="false" outlineLevel="0" collapsed="false">
      <c r="E1703" s="9" t="s">
        <v>134</v>
      </c>
      <c r="F1703" s="9" t="s">
        <v>134</v>
      </c>
      <c r="G1703" s="9" t="s">
        <v>134</v>
      </c>
      <c r="Q1703" s="0" t="s">
        <v>134</v>
      </c>
      <c r="R1703" s="0" t="s">
        <v>134</v>
      </c>
      <c r="S1703" s="0" t="s">
        <v>134</v>
      </c>
      <c r="T1703" s="0" t="s">
        <v>134</v>
      </c>
      <c r="U1703" s="0" t="s">
        <v>134</v>
      </c>
      <c r="V1703" s="0" t="s">
        <v>134</v>
      </c>
      <c r="W1703" s="0" t="s">
        <v>134</v>
      </c>
      <c r="X1703" s="0" t="s">
        <v>134</v>
      </c>
      <c r="Y1703" s="0" t="s">
        <v>134</v>
      </c>
      <c r="Z1703" s="0" t="s">
        <v>134</v>
      </c>
      <c r="AA1703" s="0" t="s">
        <v>134</v>
      </c>
      <c r="AB1703" s="0" t="s">
        <v>134</v>
      </c>
      <c r="AC1703" s="0" t="s">
        <v>134</v>
      </c>
      <c r="AD1703" s="0" t="s">
        <v>134</v>
      </c>
      <c r="AE1703" s="0" t="s">
        <v>134</v>
      </c>
      <c r="AF1703" s="0" t="s">
        <v>134</v>
      </c>
      <c r="AG1703" s="0" t="s">
        <v>134</v>
      </c>
      <c r="AH1703" s="0" t="s">
        <v>134</v>
      </c>
      <c r="AI1703" s="0" t="s">
        <v>134</v>
      </c>
      <c r="AJ1703" s="0" t="s">
        <v>134</v>
      </c>
      <c r="AK1703" s="0" t="s">
        <v>134</v>
      </c>
      <c r="AL1703" s="0" t="s">
        <v>134</v>
      </c>
      <c r="AM1703" s="0" t="s">
        <v>134</v>
      </c>
      <c r="AN1703" s="0" t="s">
        <v>134</v>
      </c>
      <c r="AO1703" s="0" t="s">
        <v>134</v>
      </c>
      <c r="AP1703" s="0" t="s">
        <v>134</v>
      </c>
      <c r="AQ1703" s="0" t="s">
        <v>134</v>
      </c>
      <c r="AR1703" s="0" t="s">
        <v>134</v>
      </c>
      <c r="AS1703" s="0" t="s">
        <v>134</v>
      </c>
      <c r="AT1703" s="0" t="s">
        <v>134</v>
      </c>
      <c r="AU1703" s="0" t="s">
        <v>134</v>
      </c>
      <c r="AV1703" s="0" t="s">
        <v>134</v>
      </c>
      <c r="AW1703" s="0" t="s">
        <v>134</v>
      </c>
      <c r="AX1703" s="0" t="s">
        <v>134</v>
      </c>
      <c r="AY1703" s="0" t="s">
        <v>134</v>
      </c>
      <c r="AZ1703" s="0" t="s">
        <v>134</v>
      </c>
      <c r="BA1703" s="0" t="s">
        <v>134</v>
      </c>
      <c r="BB1703" s="0" t="s">
        <v>134</v>
      </c>
      <c r="BC1703" s="0" t="s">
        <v>134</v>
      </c>
      <c r="BD1703" s="0" t="s">
        <v>134</v>
      </c>
      <c r="BE1703" s="0" t="s">
        <v>134</v>
      </c>
      <c r="BF1703" s="0" t="s">
        <v>134</v>
      </c>
      <c r="BG1703" s="0" t="s">
        <v>134</v>
      </c>
      <c r="BH1703" s="0" t="s">
        <v>134</v>
      </c>
      <c r="BI1703" s="0" t="s">
        <v>134</v>
      </c>
      <c r="BJ1703" s="0" t="s">
        <v>134</v>
      </c>
      <c r="BK1703" s="0" t="s">
        <v>134</v>
      </c>
      <c r="BL1703" s="0" t="s">
        <v>134</v>
      </c>
      <c r="BM1703" s="0" t="s">
        <v>134</v>
      </c>
      <c r="BN1703" s="0" t="s">
        <v>134</v>
      </c>
      <c r="BO1703" s="0" t="s">
        <v>134</v>
      </c>
      <c r="BP1703" s="0" t="s">
        <v>134</v>
      </c>
      <c r="BQ1703" s="0" t="s">
        <v>134</v>
      </c>
      <c r="BR1703" s="0" t="s">
        <v>134</v>
      </c>
      <c r="BS1703" s="0" t="s">
        <v>134</v>
      </c>
      <c r="BT1703" s="0" t="s">
        <v>134</v>
      </c>
      <c r="BU1703" s="0" t="s">
        <v>134</v>
      </c>
      <c r="BV1703" s="0" t="s">
        <v>134</v>
      </c>
      <c r="BW1703" s="0" t="s">
        <v>134</v>
      </c>
      <c r="BX1703" s="0" t="s">
        <v>134</v>
      </c>
      <c r="BZ1703" s="0" t="s">
        <v>134</v>
      </c>
      <c r="CA1703" s="0" t="s">
        <v>134</v>
      </c>
      <c r="CB1703" s="0" t="s">
        <v>134</v>
      </c>
      <c r="CC1703" s="0" t="s">
        <v>134</v>
      </c>
      <c r="CD1703" s="0" t="s">
        <v>134</v>
      </c>
      <c r="CE1703" s="0" t="s">
        <v>134</v>
      </c>
    </row>
    <row r="1704" customFormat="false" ht="12.75" hidden="false" customHeight="false" outlineLevel="0" collapsed="false">
      <c r="E1704" s="9" t="s">
        <v>134</v>
      </c>
      <c r="F1704" s="9" t="s">
        <v>134</v>
      </c>
      <c r="G1704" s="9" t="s">
        <v>134</v>
      </c>
      <c r="Q1704" s="0" t="s">
        <v>134</v>
      </c>
      <c r="R1704" s="0" t="s">
        <v>134</v>
      </c>
      <c r="S1704" s="0" t="s">
        <v>134</v>
      </c>
      <c r="T1704" s="0" t="s">
        <v>134</v>
      </c>
      <c r="U1704" s="0" t="s">
        <v>134</v>
      </c>
      <c r="V1704" s="0" t="s">
        <v>134</v>
      </c>
      <c r="W1704" s="0" t="s">
        <v>134</v>
      </c>
      <c r="X1704" s="0" t="s">
        <v>134</v>
      </c>
      <c r="Y1704" s="0" t="s">
        <v>134</v>
      </c>
      <c r="Z1704" s="0" t="s">
        <v>134</v>
      </c>
      <c r="AA1704" s="0" t="s">
        <v>134</v>
      </c>
      <c r="AB1704" s="0" t="s">
        <v>134</v>
      </c>
      <c r="AC1704" s="0" t="s">
        <v>134</v>
      </c>
      <c r="AD1704" s="0" t="s">
        <v>134</v>
      </c>
      <c r="AE1704" s="0" t="s">
        <v>134</v>
      </c>
      <c r="AF1704" s="0" t="s">
        <v>134</v>
      </c>
      <c r="AG1704" s="0" t="s">
        <v>134</v>
      </c>
      <c r="AH1704" s="0" t="s">
        <v>134</v>
      </c>
      <c r="AI1704" s="0" t="s">
        <v>134</v>
      </c>
      <c r="AJ1704" s="0" t="s">
        <v>134</v>
      </c>
      <c r="AK1704" s="0" t="s">
        <v>134</v>
      </c>
      <c r="AL1704" s="0" t="s">
        <v>134</v>
      </c>
      <c r="AM1704" s="0" t="s">
        <v>134</v>
      </c>
      <c r="AN1704" s="0" t="s">
        <v>134</v>
      </c>
      <c r="AO1704" s="0" t="s">
        <v>134</v>
      </c>
      <c r="AP1704" s="0" t="s">
        <v>134</v>
      </c>
      <c r="AQ1704" s="0" t="s">
        <v>134</v>
      </c>
      <c r="AR1704" s="0" t="s">
        <v>134</v>
      </c>
      <c r="AS1704" s="0" t="s">
        <v>134</v>
      </c>
      <c r="AT1704" s="0" t="s">
        <v>134</v>
      </c>
      <c r="AU1704" s="0" t="s">
        <v>134</v>
      </c>
      <c r="AV1704" s="0" t="s">
        <v>134</v>
      </c>
      <c r="AW1704" s="0" t="s">
        <v>134</v>
      </c>
      <c r="AX1704" s="0" t="s">
        <v>134</v>
      </c>
      <c r="AY1704" s="0" t="s">
        <v>134</v>
      </c>
      <c r="AZ1704" s="0" t="s">
        <v>134</v>
      </c>
      <c r="BA1704" s="0" t="s">
        <v>134</v>
      </c>
      <c r="BB1704" s="0" t="s">
        <v>134</v>
      </c>
      <c r="BC1704" s="0" t="s">
        <v>134</v>
      </c>
      <c r="BD1704" s="0" t="s">
        <v>134</v>
      </c>
      <c r="BE1704" s="0" t="s">
        <v>134</v>
      </c>
      <c r="BF1704" s="0" t="s">
        <v>134</v>
      </c>
      <c r="BG1704" s="0" t="s">
        <v>134</v>
      </c>
      <c r="BH1704" s="0" t="s">
        <v>134</v>
      </c>
      <c r="BI1704" s="0" t="s">
        <v>134</v>
      </c>
      <c r="BJ1704" s="0" t="s">
        <v>134</v>
      </c>
      <c r="BK1704" s="0" t="s">
        <v>134</v>
      </c>
      <c r="BL1704" s="0" t="s">
        <v>134</v>
      </c>
      <c r="BM1704" s="0" t="s">
        <v>134</v>
      </c>
      <c r="BN1704" s="0" t="s">
        <v>134</v>
      </c>
      <c r="BO1704" s="0" t="s">
        <v>134</v>
      </c>
      <c r="BP1704" s="0" t="s">
        <v>134</v>
      </c>
      <c r="BQ1704" s="0" t="s">
        <v>134</v>
      </c>
      <c r="BR1704" s="0" t="s">
        <v>134</v>
      </c>
      <c r="BS1704" s="0" t="s">
        <v>134</v>
      </c>
      <c r="BT1704" s="0" t="s">
        <v>134</v>
      </c>
      <c r="BU1704" s="0" t="s">
        <v>134</v>
      </c>
      <c r="BV1704" s="0" t="s">
        <v>134</v>
      </c>
      <c r="BW1704" s="0" t="s">
        <v>134</v>
      </c>
      <c r="BX1704" s="0" t="s">
        <v>134</v>
      </c>
      <c r="BZ1704" s="0" t="s">
        <v>134</v>
      </c>
      <c r="CA1704" s="0" t="s">
        <v>134</v>
      </c>
      <c r="CB1704" s="0" t="s">
        <v>134</v>
      </c>
      <c r="CC1704" s="0" t="s">
        <v>134</v>
      </c>
      <c r="CD1704" s="0" t="s">
        <v>134</v>
      </c>
      <c r="CE1704" s="0" t="s">
        <v>134</v>
      </c>
    </row>
    <row r="1705" customFormat="false" ht="12.75" hidden="false" customHeight="false" outlineLevel="0" collapsed="false">
      <c r="E1705" s="9" t="s">
        <v>134</v>
      </c>
      <c r="F1705" s="9" t="s">
        <v>134</v>
      </c>
      <c r="G1705" s="9" t="s">
        <v>134</v>
      </c>
      <c r="Q1705" s="0" t="s">
        <v>134</v>
      </c>
      <c r="R1705" s="0" t="s">
        <v>134</v>
      </c>
      <c r="S1705" s="0" t="s">
        <v>134</v>
      </c>
      <c r="T1705" s="0" t="s">
        <v>134</v>
      </c>
      <c r="U1705" s="0" t="s">
        <v>134</v>
      </c>
      <c r="V1705" s="0" t="s">
        <v>134</v>
      </c>
      <c r="W1705" s="0" t="s">
        <v>134</v>
      </c>
      <c r="X1705" s="0" t="s">
        <v>134</v>
      </c>
      <c r="Y1705" s="0" t="s">
        <v>134</v>
      </c>
      <c r="Z1705" s="0" t="s">
        <v>134</v>
      </c>
      <c r="AA1705" s="0" t="s">
        <v>134</v>
      </c>
      <c r="AB1705" s="0" t="s">
        <v>134</v>
      </c>
      <c r="AC1705" s="0" t="s">
        <v>134</v>
      </c>
      <c r="AD1705" s="0" t="s">
        <v>134</v>
      </c>
      <c r="AE1705" s="0" t="s">
        <v>134</v>
      </c>
      <c r="AF1705" s="0" t="s">
        <v>134</v>
      </c>
      <c r="AG1705" s="0" t="s">
        <v>134</v>
      </c>
      <c r="AH1705" s="0" t="s">
        <v>134</v>
      </c>
      <c r="AI1705" s="0" t="s">
        <v>134</v>
      </c>
      <c r="AJ1705" s="0" t="s">
        <v>134</v>
      </c>
      <c r="AK1705" s="0" t="s">
        <v>134</v>
      </c>
      <c r="AL1705" s="0" t="s">
        <v>134</v>
      </c>
      <c r="AM1705" s="0" t="s">
        <v>134</v>
      </c>
      <c r="AN1705" s="0" t="s">
        <v>134</v>
      </c>
      <c r="AO1705" s="0" t="s">
        <v>134</v>
      </c>
      <c r="AP1705" s="0" t="s">
        <v>134</v>
      </c>
      <c r="AQ1705" s="0" t="s">
        <v>134</v>
      </c>
      <c r="AR1705" s="0" t="s">
        <v>134</v>
      </c>
      <c r="AS1705" s="0" t="s">
        <v>134</v>
      </c>
      <c r="AT1705" s="0" t="s">
        <v>134</v>
      </c>
      <c r="AU1705" s="0" t="s">
        <v>134</v>
      </c>
      <c r="AV1705" s="0" t="s">
        <v>134</v>
      </c>
      <c r="AW1705" s="0" t="s">
        <v>134</v>
      </c>
      <c r="AX1705" s="0" t="s">
        <v>134</v>
      </c>
      <c r="AY1705" s="0" t="s">
        <v>134</v>
      </c>
      <c r="AZ1705" s="0" t="s">
        <v>134</v>
      </c>
      <c r="BA1705" s="0" t="s">
        <v>134</v>
      </c>
      <c r="BB1705" s="0" t="s">
        <v>134</v>
      </c>
      <c r="BC1705" s="0" t="s">
        <v>134</v>
      </c>
      <c r="BD1705" s="0" t="s">
        <v>134</v>
      </c>
      <c r="BE1705" s="0" t="s">
        <v>134</v>
      </c>
      <c r="BF1705" s="0" t="s">
        <v>134</v>
      </c>
      <c r="BG1705" s="0" t="s">
        <v>134</v>
      </c>
      <c r="BH1705" s="0" t="s">
        <v>134</v>
      </c>
      <c r="BI1705" s="0" t="s">
        <v>134</v>
      </c>
      <c r="BJ1705" s="0" t="s">
        <v>134</v>
      </c>
      <c r="BK1705" s="0" t="s">
        <v>134</v>
      </c>
      <c r="BL1705" s="0" t="s">
        <v>134</v>
      </c>
      <c r="BM1705" s="0" t="s">
        <v>134</v>
      </c>
      <c r="BN1705" s="0" t="s">
        <v>134</v>
      </c>
      <c r="BO1705" s="0" t="s">
        <v>134</v>
      </c>
      <c r="BP1705" s="0" t="s">
        <v>134</v>
      </c>
      <c r="BQ1705" s="0" t="s">
        <v>134</v>
      </c>
      <c r="BR1705" s="0" t="s">
        <v>134</v>
      </c>
      <c r="BS1705" s="0" t="s">
        <v>134</v>
      </c>
      <c r="BT1705" s="0" t="s">
        <v>134</v>
      </c>
      <c r="BU1705" s="0" t="s">
        <v>134</v>
      </c>
      <c r="BV1705" s="0" t="s">
        <v>134</v>
      </c>
      <c r="BW1705" s="0" t="s">
        <v>134</v>
      </c>
      <c r="BX1705" s="0" t="s">
        <v>134</v>
      </c>
      <c r="BZ1705" s="0" t="s">
        <v>134</v>
      </c>
      <c r="CA1705" s="0" t="s">
        <v>134</v>
      </c>
      <c r="CB1705" s="0" t="s">
        <v>134</v>
      </c>
      <c r="CC1705" s="0" t="s">
        <v>134</v>
      </c>
      <c r="CD1705" s="0" t="s">
        <v>134</v>
      </c>
      <c r="CE1705" s="0" t="s">
        <v>134</v>
      </c>
    </row>
    <row r="1706" customFormat="false" ht="12.75" hidden="false" customHeight="false" outlineLevel="0" collapsed="false">
      <c r="E1706" s="9" t="s">
        <v>134</v>
      </c>
      <c r="F1706" s="9" t="s">
        <v>134</v>
      </c>
      <c r="G1706" s="9" t="s">
        <v>134</v>
      </c>
      <c r="Q1706" s="0" t="s">
        <v>134</v>
      </c>
      <c r="R1706" s="0" t="s">
        <v>134</v>
      </c>
      <c r="S1706" s="0" t="s">
        <v>134</v>
      </c>
      <c r="T1706" s="0" t="s">
        <v>134</v>
      </c>
      <c r="U1706" s="0" t="s">
        <v>134</v>
      </c>
      <c r="V1706" s="0" t="s">
        <v>134</v>
      </c>
      <c r="W1706" s="0" t="s">
        <v>134</v>
      </c>
      <c r="X1706" s="0" t="s">
        <v>134</v>
      </c>
      <c r="Y1706" s="0" t="s">
        <v>134</v>
      </c>
      <c r="Z1706" s="0" t="s">
        <v>134</v>
      </c>
      <c r="AA1706" s="0" t="s">
        <v>134</v>
      </c>
      <c r="AB1706" s="0" t="s">
        <v>134</v>
      </c>
      <c r="AC1706" s="0" t="s">
        <v>134</v>
      </c>
      <c r="AD1706" s="0" t="s">
        <v>134</v>
      </c>
      <c r="AE1706" s="0" t="s">
        <v>134</v>
      </c>
      <c r="AF1706" s="0" t="s">
        <v>134</v>
      </c>
      <c r="AG1706" s="0" t="s">
        <v>134</v>
      </c>
      <c r="AH1706" s="0" t="s">
        <v>134</v>
      </c>
      <c r="AI1706" s="0" t="s">
        <v>134</v>
      </c>
      <c r="AJ1706" s="0" t="s">
        <v>134</v>
      </c>
      <c r="AK1706" s="0" t="s">
        <v>134</v>
      </c>
      <c r="AL1706" s="0" t="s">
        <v>134</v>
      </c>
      <c r="AM1706" s="0" t="s">
        <v>134</v>
      </c>
      <c r="AN1706" s="0" t="s">
        <v>134</v>
      </c>
      <c r="AO1706" s="0" t="s">
        <v>134</v>
      </c>
      <c r="AP1706" s="0" t="s">
        <v>134</v>
      </c>
      <c r="AQ1706" s="0" t="s">
        <v>134</v>
      </c>
      <c r="AR1706" s="0" t="s">
        <v>134</v>
      </c>
      <c r="AS1706" s="0" t="s">
        <v>134</v>
      </c>
      <c r="AT1706" s="0" t="s">
        <v>134</v>
      </c>
      <c r="AU1706" s="0" t="s">
        <v>134</v>
      </c>
      <c r="AV1706" s="0" t="s">
        <v>134</v>
      </c>
      <c r="AW1706" s="0" t="s">
        <v>134</v>
      </c>
      <c r="AX1706" s="0" t="s">
        <v>134</v>
      </c>
      <c r="AY1706" s="0" t="s">
        <v>134</v>
      </c>
      <c r="AZ1706" s="0" t="s">
        <v>134</v>
      </c>
      <c r="BA1706" s="0" t="s">
        <v>134</v>
      </c>
      <c r="BB1706" s="0" t="s">
        <v>134</v>
      </c>
      <c r="BC1706" s="0" t="s">
        <v>134</v>
      </c>
      <c r="BD1706" s="0" t="s">
        <v>134</v>
      </c>
      <c r="BE1706" s="0" t="s">
        <v>134</v>
      </c>
      <c r="BF1706" s="0" t="s">
        <v>134</v>
      </c>
      <c r="BG1706" s="0" t="s">
        <v>134</v>
      </c>
      <c r="BH1706" s="0" t="s">
        <v>134</v>
      </c>
      <c r="BI1706" s="0" t="s">
        <v>134</v>
      </c>
      <c r="BJ1706" s="0" t="s">
        <v>134</v>
      </c>
      <c r="BK1706" s="0" t="s">
        <v>134</v>
      </c>
      <c r="BL1706" s="0" t="s">
        <v>134</v>
      </c>
      <c r="BM1706" s="0" t="s">
        <v>134</v>
      </c>
      <c r="BN1706" s="0" t="s">
        <v>134</v>
      </c>
      <c r="BO1706" s="0" t="s">
        <v>134</v>
      </c>
      <c r="BP1706" s="0" t="s">
        <v>134</v>
      </c>
      <c r="BQ1706" s="0" t="s">
        <v>134</v>
      </c>
      <c r="BR1706" s="0" t="s">
        <v>134</v>
      </c>
      <c r="BS1706" s="0" t="s">
        <v>134</v>
      </c>
      <c r="BT1706" s="0" t="s">
        <v>134</v>
      </c>
      <c r="BU1706" s="0" t="s">
        <v>134</v>
      </c>
      <c r="BV1706" s="0" t="s">
        <v>134</v>
      </c>
      <c r="BW1706" s="0" t="s">
        <v>134</v>
      </c>
      <c r="BX1706" s="0" t="s">
        <v>134</v>
      </c>
      <c r="BZ1706" s="0" t="s">
        <v>134</v>
      </c>
      <c r="CA1706" s="0" t="s">
        <v>134</v>
      </c>
      <c r="CB1706" s="0" t="s">
        <v>134</v>
      </c>
      <c r="CC1706" s="0" t="s">
        <v>134</v>
      </c>
      <c r="CD1706" s="0" t="s">
        <v>134</v>
      </c>
      <c r="CE1706" s="0" t="s">
        <v>134</v>
      </c>
    </row>
    <row r="1707" customFormat="false" ht="12.75" hidden="false" customHeight="false" outlineLevel="0" collapsed="false">
      <c r="E1707" s="9" t="s">
        <v>134</v>
      </c>
      <c r="F1707" s="9" t="s">
        <v>134</v>
      </c>
      <c r="G1707" s="9" t="s">
        <v>134</v>
      </c>
      <c r="Q1707" s="0" t="s">
        <v>134</v>
      </c>
      <c r="R1707" s="0" t="s">
        <v>134</v>
      </c>
      <c r="S1707" s="0" t="s">
        <v>134</v>
      </c>
      <c r="T1707" s="0" t="s">
        <v>134</v>
      </c>
      <c r="U1707" s="0" t="s">
        <v>134</v>
      </c>
      <c r="V1707" s="0" t="s">
        <v>134</v>
      </c>
      <c r="W1707" s="0" t="s">
        <v>134</v>
      </c>
      <c r="X1707" s="0" t="s">
        <v>134</v>
      </c>
      <c r="Y1707" s="0" t="s">
        <v>134</v>
      </c>
      <c r="Z1707" s="0" t="s">
        <v>134</v>
      </c>
      <c r="AA1707" s="0" t="s">
        <v>134</v>
      </c>
      <c r="AB1707" s="0" t="s">
        <v>134</v>
      </c>
      <c r="AC1707" s="0" t="s">
        <v>134</v>
      </c>
      <c r="AD1707" s="0" t="s">
        <v>134</v>
      </c>
      <c r="AE1707" s="0" t="s">
        <v>134</v>
      </c>
      <c r="AF1707" s="0" t="s">
        <v>134</v>
      </c>
      <c r="AG1707" s="0" t="s">
        <v>134</v>
      </c>
      <c r="AH1707" s="0" t="s">
        <v>134</v>
      </c>
      <c r="AI1707" s="0" t="s">
        <v>134</v>
      </c>
      <c r="AJ1707" s="0" t="s">
        <v>134</v>
      </c>
      <c r="AK1707" s="0" t="s">
        <v>134</v>
      </c>
      <c r="AL1707" s="0" t="s">
        <v>134</v>
      </c>
      <c r="AM1707" s="0" t="s">
        <v>134</v>
      </c>
      <c r="AN1707" s="0" t="s">
        <v>134</v>
      </c>
      <c r="AO1707" s="0" t="s">
        <v>134</v>
      </c>
      <c r="AP1707" s="0" t="s">
        <v>134</v>
      </c>
      <c r="AQ1707" s="0" t="s">
        <v>134</v>
      </c>
      <c r="AR1707" s="0" t="s">
        <v>134</v>
      </c>
      <c r="AS1707" s="0" t="s">
        <v>134</v>
      </c>
      <c r="AT1707" s="0" t="s">
        <v>134</v>
      </c>
      <c r="AU1707" s="0" t="s">
        <v>134</v>
      </c>
      <c r="AV1707" s="0" t="s">
        <v>134</v>
      </c>
      <c r="AW1707" s="0" t="s">
        <v>134</v>
      </c>
      <c r="AX1707" s="0" t="s">
        <v>134</v>
      </c>
      <c r="AY1707" s="0" t="s">
        <v>134</v>
      </c>
      <c r="AZ1707" s="0" t="s">
        <v>134</v>
      </c>
      <c r="BA1707" s="0" t="s">
        <v>134</v>
      </c>
      <c r="BB1707" s="0" t="s">
        <v>134</v>
      </c>
      <c r="BC1707" s="0" t="s">
        <v>134</v>
      </c>
      <c r="BD1707" s="0" t="s">
        <v>134</v>
      </c>
      <c r="BE1707" s="0" t="s">
        <v>134</v>
      </c>
      <c r="BF1707" s="0" t="s">
        <v>134</v>
      </c>
      <c r="BG1707" s="0" t="s">
        <v>134</v>
      </c>
      <c r="BH1707" s="0" t="s">
        <v>134</v>
      </c>
      <c r="BI1707" s="0" t="s">
        <v>134</v>
      </c>
      <c r="BJ1707" s="0" t="s">
        <v>134</v>
      </c>
      <c r="BK1707" s="0" t="s">
        <v>134</v>
      </c>
      <c r="BL1707" s="0" t="s">
        <v>134</v>
      </c>
      <c r="BM1707" s="0" t="s">
        <v>134</v>
      </c>
      <c r="BN1707" s="0" t="s">
        <v>134</v>
      </c>
      <c r="BO1707" s="0" t="s">
        <v>134</v>
      </c>
      <c r="BP1707" s="0" t="s">
        <v>134</v>
      </c>
      <c r="BQ1707" s="0" t="s">
        <v>134</v>
      </c>
      <c r="BR1707" s="0" t="s">
        <v>134</v>
      </c>
      <c r="BS1707" s="0" t="s">
        <v>134</v>
      </c>
      <c r="BT1707" s="0" t="s">
        <v>134</v>
      </c>
      <c r="BU1707" s="0" t="s">
        <v>134</v>
      </c>
      <c r="BV1707" s="0" t="s">
        <v>134</v>
      </c>
      <c r="BW1707" s="0" t="s">
        <v>134</v>
      </c>
      <c r="BX1707" s="0" t="s">
        <v>134</v>
      </c>
      <c r="BZ1707" s="0" t="s">
        <v>134</v>
      </c>
      <c r="CA1707" s="0" t="s">
        <v>134</v>
      </c>
      <c r="CB1707" s="0" t="s">
        <v>134</v>
      </c>
      <c r="CC1707" s="0" t="s">
        <v>134</v>
      </c>
      <c r="CD1707" s="0" t="s">
        <v>134</v>
      </c>
      <c r="CE1707" s="0" t="s">
        <v>134</v>
      </c>
    </row>
    <row r="1708" customFormat="false" ht="12.75" hidden="false" customHeight="false" outlineLevel="0" collapsed="false">
      <c r="E1708" s="9" t="s">
        <v>134</v>
      </c>
      <c r="F1708" s="9" t="s">
        <v>134</v>
      </c>
      <c r="G1708" s="9" t="s">
        <v>134</v>
      </c>
      <c r="Q1708" s="0" t="s">
        <v>134</v>
      </c>
      <c r="R1708" s="0" t="s">
        <v>134</v>
      </c>
      <c r="S1708" s="0" t="s">
        <v>134</v>
      </c>
      <c r="T1708" s="0" t="s">
        <v>134</v>
      </c>
      <c r="U1708" s="0" t="s">
        <v>134</v>
      </c>
      <c r="V1708" s="0" t="s">
        <v>134</v>
      </c>
      <c r="W1708" s="0" t="s">
        <v>134</v>
      </c>
      <c r="X1708" s="0" t="s">
        <v>134</v>
      </c>
      <c r="Y1708" s="0" t="s">
        <v>134</v>
      </c>
      <c r="Z1708" s="0" t="s">
        <v>134</v>
      </c>
      <c r="AA1708" s="0" t="s">
        <v>134</v>
      </c>
      <c r="AB1708" s="0" t="s">
        <v>134</v>
      </c>
      <c r="AC1708" s="0" t="s">
        <v>134</v>
      </c>
      <c r="AD1708" s="0" t="s">
        <v>134</v>
      </c>
      <c r="AE1708" s="0" t="s">
        <v>134</v>
      </c>
      <c r="AF1708" s="0" t="s">
        <v>134</v>
      </c>
      <c r="AG1708" s="0" t="s">
        <v>134</v>
      </c>
      <c r="AH1708" s="0" t="s">
        <v>134</v>
      </c>
      <c r="AI1708" s="0" t="s">
        <v>134</v>
      </c>
      <c r="AJ1708" s="0" t="s">
        <v>134</v>
      </c>
      <c r="AK1708" s="0" t="s">
        <v>134</v>
      </c>
      <c r="AL1708" s="0" t="s">
        <v>134</v>
      </c>
      <c r="AM1708" s="0" t="s">
        <v>134</v>
      </c>
      <c r="AN1708" s="0" t="s">
        <v>134</v>
      </c>
      <c r="AO1708" s="0" t="s">
        <v>134</v>
      </c>
      <c r="AP1708" s="0" t="s">
        <v>134</v>
      </c>
      <c r="AQ1708" s="0" t="s">
        <v>134</v>
      </c>
      <c r="AR1708" s="0" t="s">
        <v>134</v>
      </c>
      <c r="AS1708" s="0" t="s">
        <v>134</v>
      </c>
      <c r="AT1708" s="0" t="s">
        <v>134</v>
      </c>
      <c r="AU1708" s="0" t="s">
        <v>134</v>
      </c>
      <c r="AV1708" s="0" t="s">
        <v>134</v>
      </c>
      <c r="AW1708" s="0" t="s">
        <v>134</v>
      </c>
      <c r="AX1708" s="0" t="s">
        <v>134</v>
      </c>
      <c r="AY1708" s="0" t="s">
        <v>134</v>
      </c>
      <c r="AZ1708" s="0" t="s">
        <v>134</v>
      </c>
      <c r="BA1708" s="0" t="s">
        <v>134</v>
      </c>
      <c r="BB1708" s="0" t="s">
        <v>134</v>
      </c>
      <c r="BC1708" s="0" t="s">
        <v>134</v>
      </c>
      <c r="BD1708" s="0" t="s">
        <v>134</v>
      </c>
      <c r="BE1708" s="0" t="s">
        <v>134</v>
      </c>
      <c r="BF1708" s="0" t="s">
        <v>134</v>
      </c>
      <c r="BG1708" s="0" t="s">
        <v>134</v>
      </c>
      <c r="BH1708" s="0" t="s">
        <v>134</v>
      </c>
      <c r="BI1708" s="0" t="s">
        <v>134</v>
      </c>
      <c r="BJ1708" s="0" t="s">
        <v>134</v>
      </c>
      <c r="BK1708" s="0" t="s">
        <v>134</v>
      </c>
      <c r="BL1708" s="0" t="s">
        <v>134</v>
      </c>
      <c r="BM1708" s="0" t="s">
        <v>134</v>
      </c>
      <c r="BN1708" s="0" t="s">
        <v>134</v>
      </c>
      <c r="BO1708" s="0" t="s">
        <v>134</v>
      </c>
      <c r="BP1708" s="0" t="s">
        <v>134</v>
      </c>
      <c r="BQ1708" s="0" t="s">
        <v>134</v>
      </c>
      <c r="BR1708" s="0" t="s">
        <v>134</v>
      </c>
      <c r="BS1708" s="0" t="s">
        <v>134</v>
      </c>
      <c r="BT1708" s="0" t="s">
        <v>134</v>
      </c>
      <c r="BU1708" s="0" t="s">
        <v>134</v>
      </c>
      <c r="BV1708" s="0" t="s">
        <v>134</v>
      </c>
      <c r="BW1708" s="0" t="s">
        <v>134</v>
      </c>
      <c r="BX1708" s="0" t="s">
        <v>134</v>
      </c>
      <c r="BZ1708" s="0" t="s">
        <v>134</v>
      </c>
      <c r="CA1708" s="0" t="s">
        <v>134</v>
      </c>
      <c r="CB1708" s="0" t="s">
        <v>134</v>
      </c>
      <c r="CC1708" s="0" t="s">
        <v>134</v>
      </c>
      <c r="CD1708" s="0" t="s">
        <v>134</v>
      </c>
      <c r="CE1708" s="0" t="s">
        <v>134</v>
      </c>
    </row>
    <row r="1709" customFormat="false" ht="12.75" hidden="false" customHeight="false" outlineLevel="0" collapsed="false">
      <c r="E1709" s="9" t="s">
        <v>134</v>
      </c>
      <c r="F1709" s="9" t="s">
        <v>134</v>
      </c>
      <c r="G1709" s="9" t="s">
        <v>134</v>
      </c>
      <c r="Q1709" s="0" t="s">
        <v>134</v>
      </c>
      <c r="R1709" s="0" t="s">
        <v>134</v>
      </c>
      <c r="S1709" s="0" t="s">
        <v>134</v>
      </c>
      <c r="T1709" s="0" t="s">
        <v>134</v>
      </c>
      <c r="U1709" s="0" t="s">
        <v>134</v>
      </c>
      <c r="V1709" s="0" t="s">
        <v>134</v>
      </c>
      <c r="W1709" s="0" t="s">
        <v>134</v>
      </c>
      <c r="X1709" s="0" t="s">
        <v>134</v>
      </c>
      <c r="Y1709" s="0" t="s">
        <v>134</v>
      </c>
      <c r="Z1709" s="0" t="s">
        <v>134</v>
      </c>
      <c r="AA1709" s="0" t="s">
        <v>134</v>
      </c>
      <c r="AB1709" s="0" t="s">
        <v>134</v>
      </c>
      <c r="AC1709" s="0" t="s">
        <v>134</v>
      </c>
      <c r="AD1709" s="0" t="s">
        <v>134</v>
      </c>
      <c r="AE1709" s="0" t="s">
        <v>134</v>
      </c>
      <c r="AF1709" s="0" t="s">
        <v>134</v>
      </c>
      <c r="AG1709" s="0" t="s">
        <v>134</v>
      </c>
      <c r="AH1709" s="0" t="s">
        <v>134</v>
      </c>
      <c r="AI1709" s="0" t="s">
        <v>134</v>
      </c>
      <c r="AJ1709" s="0" t="s">
        <v>134</v>
      </c>
      <c r="AK1709" s="0" t="s">
        <v>134</v>
      </c>
      <c r="AL1709" s="0" t="s">
        <v>134</v>
      </c>
      <c r="AM1709" s="0" t="s">
        <v>134</v>
      </c>
      <c r="AN1709" s="0" t="s">
        <v>134</v>
      </c>
      <c r="AO1709" s="0" t="s">
        <v>134</v>
      </c>
      <c r="AP1709" s="0" t="s">
        <v>134</v>
      </c>
      <c r="AQ1709" s="0" t="s">
        <v>134</v>
      </c>
      <c r="AR1709" s="0" t="s">
        <v>134</v>
      </c>
      <c r="AS1709" s="0" t="s">
        <v>134</v>
      </c>
      <c r="AT1709" s="0" t="s">
        <v>134</v>
      </c>
      <c r="AU1709" s="0" t="s">
        <v>134</v>
      </c>
      <c r="AV1709" s="0" t="s">
        <v>134</v>
      </c>
      <c r="AW1709" s="0" t="s">
        <v>134</v>
      </c>
      <c r="AX1709" s="0" t="s">
        <v>134</v>
      </c>
      <c r="AY1709" s="0" t="s">
        <v>134</v>
      </c>
      <c r="AZ1709" s="0" t="s">
        <v>134</v>
      </c>
      <c r="BA1709" s="0" t="s">
        <v>134</v>
      </c>
      <c r="BB1709" s="0" t="s">
        <v>134</v>
      </c>
      <c r="BC1709" s="0" t="s">
        <v>134</v>
      </c>
      <c r="BD1709" s="0" t="s">
        <v>134</v>
      </c>
      <c r="BE1709" s="0" t="s">
        <v>134</v>
      </c>
      <c r="BF1709" s="0" t="s">
        <v>134</v>
      </c>
      <c r="BG1709" s="0" t="s">
        <v>134</v>
      </c>
      <c r="BH1709" s="0" t="s">
        <v>134</v>
      </c>
      <c r="BI1709" s="0" t="s">
        <v>134</v>
      </c>
      <c r="BJ1709" s="0" t="s">
        <v>134</v>
      </c>
      <c r="BK1709" s="0" t="s">
        <v>134</v>
      </c>
      <c r="BL1709" s="0" t="s">
        <v>134</v>
      </c>
      <c r="BM1709" s="0" t="s">
        <v>134</v>
      </c>
      <c r="BN1709" s="0" t="s">
        <v>134</v>
      </c>
      <c r="BO1709" s="0" t="s">
        <v>134</v>
      </c>
      <c r="BP1709" s="0" t="s">
        <v>134</v>
      </c>
      <c r="BQ1709" s="0" t="s">
        <v>134</v>
      </c>
      <c r="BR1709" s="0" t="s">
        <v>134</v>
      </c>
      <c r="BS1709" s="0" t="s">
        <v>134</v>
      </c>
      <c r="BT1709" s="0" t="s">
        <v>134</v>
      </c>
      <c r="BU1709" s="0" t="s">
        <v>134</v>
      </c>
      <c r="BV1709" s="0" t="s">
        <v>134</v>
      </c>
      <c r="BW1709" s="0" t="s">
        <v>134</v>
      </c>
      <c r="BX1709" s="0" t="s">
        <v>134</v>
      </c>
      <c r="BZ1709" s="0" t="s">
        <v>134</v>
      </c>
      <c r="CA1709" s="0" t="s">
        <v>134</v>
      </c>
      <c r="CB1709" s="0" t="s">
        <v>134</v>
      </c>
      <c r="CC1709" s="0" t="s">
        <v>134</v>
      </c>
      <c r="CD1709" s="0" t="s">
        <v>134</v>
      </c>
      <c r="CE1709" s="0" t="s">
        <v>134</v>
      </c>
    </row>
    <row r="1710" customFormat="false" ht="12.75" hidden="false" customHeight="false" outlineLevel="0" collapsed="false">
      <c r="E1710" s="9" t="s">
        <v>134</v>
      </c>
      <c r="F1710" s="9" t="s">
        <v>134</v>
      </c>
      <c r="G1710" s="9" t="s">
        <v>134</v>
      </c>
      <c r="Q1710" s="0" t="s">
        <v>134</v>
      </c>
      <c r="R1710" s="0" t="s">
        <v>134</v>
      </c>
      <c r="S1710" s="0" t="s">
        <v>134</v>
      </c>
      <c r="T1710" s="0" t="s">
        <v>134</v>
      </c>
      <c r="U1710" s="0" t="s">
        <v>134</v>
      </c>
      <c r="V1710" s="0" t="s">
        <v>134</v>
      </c>
      <c r="W1710" s="0" t="s">
        <v>134</v>
      </c>
      <c r="X1710" s="0" t="s">
        <v>134</v>
      </c>
      <c r="Y1710" s="0" t="s">
        <v>134</v>
      </c>
      <c r="Z1710" s="0" t="s">
        <v>134</v>
      </c>
      <c r="AA1710" s="0" t="s">
        <v>134</v>
      </c>
      <c r="AB1710" s="0" t="s">
        <v>134</v>
      </c>
      <c r="AC1710" s="0" t="s">
        <v>134</v>
      </c>
      <c r="AD1710" s="0" t="s">
        <v>134</v>
      </c>
      <c r="AE1710" s="0" t="s">
        <v>134</v>
      </c>
      <c r="AF1710" s="0" t="s">
        <v>134</v>
      </c>
      <c r="AG1710" s="0" t="s">
        <v>134</v>
      </c>
      <c r="AH1710" s="0" t="s">
        <v>134</v>
      </c>
      <c r="AI1710" s="0" t="s">
        <v>134</v>
      </c>
      <c r="AJ1710" s="0" t="s">
        <v>134</v>
      </c>
      <c r="AK1710" s="0" t="s">
        <v>134</v>
      </c>
      <c r="AL1710" s="0" t="s">
        <v>134</v>
      </c>
      <c r="AM1710" s="0" t="s">
        <v>134</v>
      </c>
      <c r="AN1710" s="0" t="s">
        <v>134</v>
      </c>
      <c r="AO1710" s="0" t="s">
        <v>134</v>
      </c>
      <c r="AP1710" s="0" t="s">
        <v>134</v>
      </c>
      <c r="AQ1710" s="0" t="s">
        <v>134</v>
      </c>
      <c r="AR1710" s="0" t="s">
        <v>134</v>
      </c>
      <c r="AS1710" s="0" t="s">
        <v>134</v>
      </c>
      <c r="AT1710" s="0" t="s">
        <v>134</v>
      </c>
      <c r="AU1710" s="0" t="s">
        <v>134</v>
      </c>
      <c r="AV1710" s="0" t="s">
        <v>134</v>
      </c>
      <c r="AW1710" s="0" t="s">
        <v>134</v>
      </c>
      <c r="AX1710" s="0" t="s">
        <v>134</v>
      </c>
      <c r="AY1710" s="0" t="s">
        <v>134</v>
      </c>
      <c r="AZ1710" s="0" t="s">
        <v>134</v>
      </c>
      <c r="BA1710" s="0" t="s">
        <v>134</v>
      </c>
      <c r="BB1710" s="0" t="s">
        <v>134</v>
      </c>
      <c r="BC1710" s="0" t="s">
        <v>134</v>
      </c>
      <c r="BD1710" s="0" t="s">
        <v>134</v>
      </c>
      <c r="BE1710" s="0" t="s">
        <v>134</v>
      </c>
      <c r="BF1710" s="0" t="s">
        <v>134</v>
      </c>
      <c r="BG1710" s="0" t="s">
        <v>134</v>
      </c>
      <c r="BH1710" s="0" t="s">
        <v>134</v>
      </c>
      <c r="BI1710" s="0" t="s">
        <v>134</v>
      </c>
      <c r="BJ1710" s="0" t="s">
        <v>134</v>
      </c>
      <c r="BK1710" s="0" t="s">
        <v>134</v>
      </c>
      <c r="BL1710" s="0" t="s">
        <v>134</v>
      </c>
      <c r="BM1710" s="0" t="s">
        <v>134</v>
      </c>
      <c r="BN1710" s="0" t="s">
        <v>134</v>
      </c>
      <c r="BO1710" s="0" t="s">
        <v>134</v>
      </c>
      <c r="BP1710" s="0" t="s">
        <v>134</v>
      </c>
      <c r="BQ1710" s="0" t="s">
        <v>134</v>
      </c>
      <c r="BR1710" s="0" t="s">
        <v>134</v>
      </c>
      <c r="BS1710" s="0" t="s">
        <v>134</v>
      </c>
      <c r="BT1710" s="0" t="s">
        <v>134</v>
      </c>
      <c r="BU1710" s="0" t="s">
        <v>134</v>
      </c>
      <c r="BV1710" s="0" t="s">
        <v>134</v>
      </c>
      <c r="BW1710" s="0" t="s">
        <v>134</v>
      </c>
      <c r="BX1710" s="0" t="s">
        <v>134</v>
      </c>
      <c r="BZ1710" s="0" t="s">
        <v>134</v>
      </c>
      <c r="CA1710" s="0" t="s">
        <v>134</v>
      </c>
      <c r="CB1710" s="0" t="s">
        <v>134</v>
      </c>
      <c r="CC1710" s="0" t="s">
        <v>134</v>
      </c>
      <c r="CD1710" s="0" t="s">
        <v>134</v>
      </c>
      <c r="CE1710" s="0" t="s">
        <v>134</v>
      </c>
    </row>
    <row r="1711" customFormat="false" ht="12.75" hidden="false" customHeight="false" outlineLevel="0" collapsed="false">
      <c r="E1711" s="9" t="s">
        <v>134</v>
      </c>
      <c r="F1711" s="9" t="s">
        <v>134</v>
      </c>
      <c r="G1711" s="9" t="s">
        <v>134</v>
      </c>
      <c r="Q1711" s="0" t="s">
        <v>134</v>
      </c>
      <c r="R1711" s="0" t="s">
        <v>134</v>
      </c>
      <c r="S1711" s="0" t="s">
        <v>134</v>
      </c>
      <c r="T1711" s="0" t="s">
        <v>134</v>
      </c>
      <c r="U1711" s="0" t="s">
        <v>134</v>
      </c>
      <c r="V1711" s="0" t="s">
        <v>134</v>
      </c>
      <c r="W1711" s="0" t="s">
        <v>134</v>
      </c>
      <c r="X1711" s="0" t="s">
        <v>134</v>
      </c>
      <c r="Y1711" s="0" t="s">
        <v>134</v>
      </c>
      <c r="Z1711" s="0" t="s">
        <v>134</v>
      </c>
      <c r="AA1711" s="0" t="s">
        <v>134</v>
      </c>
      <c r="AB1711" s="0" t="s">
        <v>134</v>
      </c>
      <c r="AC1711" s="0" t="s">
        <v>134</v>
      </c>
      <c r="AD1711" s="0" t="s">
        <v>134</v>
      </c>
      <c r="AE1711" s="0" t="s">
        <v>134</v>
      </c>
      <c r="AF1711" s="0" t="s">
        <v>134</v>
      </c>
      <c r="AG1711" s="0" t="s">
        <v>134</v>
      </c>
      <c r="AH1711" s="0" t="s">
        <v>134</v>
      </c>
      <c r="AI1711" s="0" t="s">
        <v>134</v>
      </c>
      <c r="AJ1711" s="0" t="s">
        <v>134</v>
      </c>
      <c r="AK1711" s="0" t="s">
        <v>134</v>
      </c>
      <c r="AL1711" s="0" t="s">
        <v>134</v>
      </c>
      <c r="AM1711" s="0" t="s">
        <v>134</v>
      </c>
      <c r="AN1711" s="0" t="s">
        <v>134</v>
      </c>
      <c r="AO1711" s="0" t="s">
        <v>134</v>
      </c>
      <c r="AP1711" s="0" t="s">
        <v>134</v>
      </c>
      <c r="AQ1711" s="0" t="s">
        <v>134</v>
      </c>
      <c r="AR1711" s="0" t="s">
        <v>134</v>
      </c>
      <c r="AS1711" s="0" t="s">
        <v>134</v>
      </c>
      <c r="AT1711" s="0" t="s">
        <v>134</v>
      </c>
      <c r="AU1711" s="0" t="s">
        <v>134</v>
      </c>
      <c r="AV1711" s="0" t="s">
        <v>134</v>
      </c>
      <c r="AW1711" s="0" t="s">
        <v>134</v>
      </c>
      <c r="AX1711" s="0" t="s">
        <v>134</v>
      </c>
      <c r="AY1711" s="0" t="s">
        <v>134</v>
      </c>
      <c r="AZ1711" s="0" t="s">
        <v>134</v>
      </c>
      <c r="BA1711" s="0" t="s">
        <v>134</v>
      </c>
      <c r="BB1711" s="0" t="s">
        <v>134</v>
      </c>
      <c r="BC1711" s="0" t="s">
        <v>134</v>
      </c>
      <c r="BD1711" s="0" t="s">
        <v>134</v>
      </c>
      <c r="BE1711" s="0" t="s">
        <v>134</v>
      </c>
      <c r="BF1711" s="0" t="s">
        <v>134</v>
      </c>
      <c r="BG1711" s="0" t="s">
        <v>134</v>
      </c>
      <c r="BH1711" s="0" t="s">
        <v>134</v>
      </c>
      <c r="BI1711" s="0" t="s">
        <v>134</v>
      </c>
      <c r="BJ1711" s="0" t="s">
        <v>134</v>
      </c>
      <c r="BK1711" s="0" t="s">
        <v>134</v>
      </c>
      <c r="BL1711" s="0" t="s">
        <v>134</v>
      </c>
      <c r="BM1711" s="0" t="s">
        <v>134</v>
      </c>
      <c r="BN1711" s="0" t="s">
        <v>134</v>
      </c>
      <c r="BO1711" s="0" t="s">
        <v>134</v>
      </c>
      <c r="BP1711" s="0" t="s">
        <v>134</v>
      </c>
      <c r="BQ1711" s="0" t="s">
        <v>134</v>
      </c>
      <c r="BR1711" s="0" t="s">
        <v>134</v>
      </c>
      <c r="BS1711" s="0" t="s">
        <v>134</v>
      </c>
      <c r="BT1711" s="0" t="s">
        <v>134</v>
      </c>
      <c r="BU1711" s="0" t="s">
        <v>134</v>
      </c>
      <c r="BV1711" s="0" t="s">
        <v>134</v>
      </c>
      <c r="BW1711" s="0" t="s">
        <v>134</v>
      </c>
      <c r="BX1711" s="0" t="s">
        <v>134</v>
      </c>
      <c r="BZ1711" s="0" t="s">
        <v>134</v>
      </c>
      <c r="CA1711" s="0" t="s">
        <v>134</v>
      </c>
      <c r="CB1711" s="0" t="s">
        <v>134</v>
      </c>
      <c r="CC1711" s="0" t="s">
        <v>134</v>
      </c>
      <c r="CD1711" s="0" t="s">
        <v>134</v>
      </c>
      <c r="CE1711" s="0" t="s">
        <v>134</v>
      </c>
    </row>
    <row r="1712" customFormat="false" ht="12.75" hidden="false" customHeight="false" outlineLevel="0" collapsed="false">
      <c r="E1712" s="9" t="s">
        <v>134</v>
      </c>
      <c r="F1712" s="9" t="s">
        <v>134</v>
      </c>
      <c r="G1712" s="9" t="s">
        <v>134</v>
      </c>
      <c r="Q1712" s="0" t="s">
        <v>134</v>
      </c>
      <c r="R1712" s="0" t="s">
        <v>134</v>
      </c>
      <c r="S1712" s="0" t="s">
        <v>134</v>
      </c>
      <c r="T1712" s="0" t="s">
        <v>134</v>
      </c>
      <c r="U1712" s="0" t="s">
        <v>134</v>
      </c>
      <c r="V1712" s="0" t="s">
        <v>134</v>
      </c>
      <c r="W1712" s="0" t="s">
        <v>134</v>
      </c>
      <c r="X1712" s="0" t="s">
        <v>134</v>
      </c>
      <c r="Y1712" s="0" t="s">
        <v>134</v>
      </c>
      <c r="Z1712" s="0" t="s">
        <v>134</v>
      </c>
      <c r="AA1712" s="0" t="s">
        <v>134</v>
      </c>
      <c r="AB1712" s="0" t="s">
        <v>134</v>
      </c>
      <c r="AC1712" s="0" t="s">
        <v>134</v>
      </c>
      <c r="AD1712" s="0" t="s">
        <v>134</v>
      </c>
      <c r="AE1712" s="0" t="s">
        <v>134</v>
      </c>
      <c r="AF1712" s="0" t="s">
        <v>134</v>
      </c>
      <c r="AG1712" s="0" t="s">
        <v>134</v>
      </c>
      <c r="AH1712" s="0" t="s">
        <v>134</v>
      </c>
      <c r="AI1712" s="0" t="s">
        <v>134</v>
      </c>
      <c r="AJ1712" s="0" t="s">
        <v>134</v>
      </c>
      <c r="AK1712" s="0" t="s">
        <v>134</v>
      </c>
      <c r="AL1712" s="0" t="s">
        <v>134</v>
      </c>
      <c r="AM1712" s="0" t="s">
        <v>134</v>
      </c>
      <c r="AN1712" s="0" t="s">
        <v>134</v>
      </c>
      <c r="AO1712" s="0" t="s">
        <v>134</v>
      </c>
      <c r="AP1712" s="0" t="s">
        <v>134</v>
      </c>
      <c r="AQ1712" s="0" t="s">
        <v>134</v>
      </c>
      <c r="AR1712" s="0" t="s">
        <v>134</v>
      </c>
      <c r="AS1712" s="0" t="s">
        <v>134</v>
      </c>
      <c r="AT1712" s="0" t="s">
        <v>134</v>
      </c>
      <c r="AU1712" s="0" t="s">
        <v>134</v>
      </c>
      <c r="AV1712" s="0" t="s">
        <v>134</v>
      </c>
      <c r="AW1712" s="0" t="s">
        <v>134</v>
      </c>
      <c r="AX1712" s="0" t="s">
        <v>134</v>
      </c>
      <c r="AY1712" s="0" t="s">
        <v>134</v>
      </c>
      <c r="AZ1712" s="0" t="s">
        <v>134</v>
      </c>
      <c r="BA1712" s="0" t="s">
        <v>134</v>
      </c>
      <c r="BB1712" s="0" t="s">
        <v>134</v>
      </c>
      <c r="BC1712" s="0" t="s">
        <v>134</v>
      </c>
      <c r="BD1712" s="0" t="s">
        <v>134</v>
      </c>
      <c r="BE1712" s="0" t="s">
        <v>134</v>
      </c>
      <c r="BF1712" s="0" t="s">
        <v>134</v>
      </c>
      <c r="BG1712" s="0" t="s">
        <v>134</v>
      </c>
      <c r="BH1712" s="0" t="s">
        <v>134</v>
      </c>
      <c r="BI1712" s="0" t="s">
        <v>134</v>
      </c>
      <c r="BJ1712" s="0" t="s">
        <v>134</v>
      </c>
      <c r="BK1712" s="0" t="s">
        <v>134</v>
      </c>
      <c r="BL1712" s="0" t="s">
        <v>134</v>
      </c>
      <c r="BM1712" s="0" t="s">
        <v>134</v>
      </c>
      <c r="BN1712" s="0" t="s">
        <v>134</v>
      </c>
      <c r="BO1712" s="0" t="s">
        <v>134</v>
      </c>
      <c r="BP1712" s="0" t="s">
        <v>134</v>
      </c>
      <c r="BQ1712" s="0" t="s">
        <v>134</v>
      </c>
      <c r="BR1712" s="0" t="s">
        <v>134</v>
      </c>
      <c r="BS1712" s="0" t="s">
        <v>134</v>
      </c>
      <c r="BT1712" s="0" t="s">
        <v>134</v>
      </c>
      <c r="BU1712" s="0" t="s">
        <v>134</v>
      </c>
      <c r="BV1712" s="0" t="s">
        <v>134</v>
      </c>
      <c r="BW1712" s="0" t="s">
        <v>134</v>
      </c>
      <c r="BX1712" s="0" t="s">
        <v>134</v>
      </c>
      <c r="BZ1712" s="0" t="s">
        <v>134</v>
      </c>
      <c r="CA1712" s="0" t="s">
        <v>134</v>
      </c>
      <c r="CB1712" s="0" t="s">
        <v>134</v>
      </c>
      <c r="CC1712" s="0" t="s">
        <v>134</v>
      </c>
      <c r="CD1712" s="0" t="s">
        <v>134</v>
      </c>
      <c r="CE1712" s="0" t="s">
        <v>134</v>
      </c>
    </row>
    <row r="1713" customFormat="false" ht="12.75" hidden="false" customHeight="false" outlineLevel="0" collapsed="false">
      <c r="E1713" s="9" t="s">
        <v>134</v>
      </c>
      <c r="F1713" s="9" t="s">
        <v>134</v>
      </c>
      <c r="G1713" s="9" t="s">
        <v>134</v>
      </c>
      <c r="Q1713" s="0" t="s">
        <v>134</v>
      </c>
      <c r="R1713" s="0" t="s">
        <v>134</v>
      </c>
      <c r="S1713" s="0" t="s">
        <v>134</v>
      </c>
      <c r="T1713" s="0" t="s">
        <v>134</v>
      </c>
      <c r="U1713" s="0" t="s">
        <v>134</v>
      </c>
      <c r="V1713" s="0" t="s">
        <v>134</v>
      </c>
      <c r="W1713" s="0" t="s">
        <v>134</v>
      </c>
      <c r="X1713" s="0" t="s">
        <v>134</v>
      </c>
      <c r="Y1713" s="0" t="s">
        <v>134</v>
      </c>
      <c r="Z1713" s="0" t="s">
        <v>134</v>
      </c>
      <c r="AA1713" s="0" t="s">
        <v>134</v>
      </c>
      <c r="AB1713" s="0" t="s">
        <v>134</v>
      </c>
      <c r="AC1713" s="0" t="s">
        <v>134</v>
      </c>
      <c r="AD1713" s="0" t="s">
        <v>134</v>
      </c>
      <c r="AE1713" s="0" t="s">
        <v>134</v>
      </c>
      <c r="AF1713" s="0" t="s">
        <v>134</v>
      </c>
      <c r="AG1713" s="0" t="s">
        <v>134</v>
      </c>
      <c r="AH1713" s="0" t="s">
        <v>134</v>
      </c>
      <c r="AI1713" s="0" t="s">
        <v>134</v>
      </c>
      <c r="AJ1713" s="0" t="s">
        <v>134</v>
      </c>
      <c r="AK1713" s="0" t="s">
        <v>134</v>
      </c>
      <c r="AL1713" s="0" t="s">
        <v>134</v>
      </c>
      <c r="AM1713" s="0" t="s">
        <v>134</v>
      </c>
      <c r="AN1713" s="0" t="s">
        <v>134</v>
      </c>
      <c r="AO1713" s="0" t="s">
        <v>134</v>
      </c>
      <c r="AP1713" s="0" t="s">
        <v>134</v>
      </c>
      <c r="AQ1713" s="0" t="s">
        <v>134</v>
      </c>
      <c r="AR1713" s="0" t="s">
        <v>134</v>
      </c>
      <c r="AS1713" s="0" t="s">
        <v>134</v>
      </c>
      <c r="AT1713" s="0" t="s">
        <v>134</v>
      </c>
      <c r="AU1713" s="0" t="s">
        <v>134</v>
      </c>
      <c r="AV1713" s="0" t="s">
        <v>134</v>
      </c>
      <c r="AW1713" s="0" t="s">
        <v>134</v>
      </c>
      <c r="AX1713" s="0" t="s">
        <v>134</v>
      </c>
      <c r="AY1713" s="0" t="s">
        <v>134</v>
      </c>
      <c r="AZ1713" s="0" t="s">
        <v>134</v>
      </c>
      <c r="BA1713" s="0" t="s">
        <v>134</v>
      </c>
      <c r="BB1713" s="0" t="s">
        <v>134</v>
      </c>
      <c r="BC1713" s="0" t="s">
        <v>134</v>
      </c>
      <c r="BD1713" s="0" t="s">
        <v>134</v>
      </c>
      <c r="BE1713" s="0" t="s">
        <v>134</v>
      </c>
      <c r="BF1713" s="0" t="s">
        <v>134</v>
      </c>
      <c r="BG1713" s="0" t="s">
        <v>134</v>
      </c>
      <c r="BH1713" s="0" t="s">
        <v>134</v>
      </c>
      <c r="BI1713" s="0" t="s">
        <v>134</v>
      </c>
      <c r="BJ1713" s="0" t="s">
        <v>134</v>
      </c>
      <c r="BK1713" s="0" t="s">
        <v>134</v>
      </c>
      <c r="BL1713" s="0" t="s">
        <v>134</v>
      </c>
      <c r="BM1713" s="0" t="s">
        <v>134</v>
      </c>
      <c r="BN1713" s="0" t="s">
        <v>134</v>
      </c>
      <c r="BO1713" s="0" t="s">
        <v>134</v>
      </c>
      <c r="BP1713" s="0" t="s">
        <v>134</v>
      </c>
      <c r="BQ1713" s="0" t="s">
        <v>134</v>
      </c>
      <c r="BR1713" s="0" t="s">
        <v>134</v>
      </c>
      <c r="BS1713" s="0" t="s">
        <v>134</v>
      </c>
      <c r="BT1713" s="0" t="s">
        <v>134</v>
      </c>
      <c r="BU1713" s="0" t="s">
        <v>134</v>
      </c>
      <c r="BV1713" s="0" t="s">
        <v>134</v>
      </c>
      <c r="BW1713" s="0" t="s">
        <v>134</v>
      </c>
      <c r="BX1713" s="0" t="s">
        <v>134</v>
      </c>
      <c r="BZ1713" s="0" t="s">
        <v>134</v>
      </c>
      <c r="CA1713" s="0" t="s">
        <v>134</v>
      </c>
      <c r="CB1713" s="0" t="s">
        <v>134</v>
      </c>
      <c r="CC1713" s="0" t="s">
        <v>134</v>
      </c>
      <c r="CD1713" s="0" t="s">
        <v>134</v>
      </c>
      <c r="CE1713" s="0" t="s">
        <v>134</v>
      </c>
    </row>
    <row r="1714" customFormat="false" ht="12.75" hidden="false" customHeight="false" outlineLevel="0" collapsed="false">
      <c r="E1714" s="9" t="s">
        <v>134</v>
      </c>
      <c r="F1714" s="9" t="s">
        <v>134</v>
      </c>
      <c r="G1714" s="9" t="s">
        <v>134</v>
      </c>
      <c r="Q1714" s="0" t="s">
        <v>134</v>
      </c>
      <c r="R1714" s="0" t="s">
        <v>134</v>
      </c>
      <c r="S1714" s="0" t="s">
        <v>134</v>
      </c>
      <c r="T1714" s="0" t="s">
        <v>134</v>
      </c>
      <c r="U1714" s="0" t="s">
        <v>134</v>
      </c>
      <c r="V1714" s="0" t="s">
        <v>134</v>
      </c>
      <c r="W1714" s="0" t="s">
        <v>134</v>
      </c>
      <c r="X1714" s="0" t="s">
        <v>134</v>
      </c>
      <c r="Y1714" s="0" t="s">
        <v>134</v>
      </c>
      <c r="Z1714" s="0" t="s">
        <v>134</v>
      </c>
      <c r="AA1714" s="0" t="s">
        <v>134</v>
      </c>
      <c r="AB1714" s="0" t="s">
        <v>134</v>
      </c>
      <c r="AC1714" s="0" t="s">
        <v>134</v>
      </c>
      <c r="AD1714" s="0" t="s">
        <v>134</v>
      </c>
      <c r="AE1714" s="0" t="s">
        <v>134</v>
      </c>
      <c r="AF1714" s="0" t="s">
        <v>134</v>
      </c>
      <c r="AG1714" s="0" t="s">
        <v>134</v>
      </c>
      <c r="AH1714" s="0" t="s">
        <v>134</v>
      </c>
      <c r="AI1714" s="0" t="s">
        <v>134</v>
      </c>
      <c r="AJ1714" s="0" t="s">
        <v>134</v>
      </c>
      <c r="AK1714" s="0" t="s">
        <v>134</v>
      </c>
      <c r="AL1714" s="0" t="s">
        <v>134</v>
      </c>
      <c r="AM1714" s="0" t="s">
        <v>134</v>
      </c>
      <c r="AN1714" s="0" t="s">
        <v>134</v>
      </c>
      <c r="AO1714" s="0" t="s">
        <v>134</v>
      </c>
      <c r="AP1714" s="0" t="s">
        <v>134</v>
      </c>
      <c r="AQ1714" s="0" t="s">
        <v>134</v>
      </c>
      <c r="AR1714" s="0" t="s">
        <v>134</v>
      </c>
      <c r="AS1714" s="0" t="s">
        <v>134</v>
      </c>
      <c r="AT1714" s="0" t="s">
        <v>134</v>
      </c>
      <c r="AU1714" s="0" t="s">
        <v>134</v>
      </c>
      <c r="AV1714" s="0" t="s">
        <v>134</v>
      </c>
      <c r="AW1714" s="0" t="s">
        <v>134</v>
      </c>
      <c r="AX1714" s="0" t="s">
        <v>134</v>
      </c>
      <c r="AY1714" s="0" t="s">
        <v>134</v>
      </c>
      <c r="AZ1714" s="0" t="s">
        <v>134</v>
      </c>
      <c r="BA1714" s="0" t="s">
        <v>134</v>
      </c>
      <c r="BB1714" s="0" t="s">
        <v>134</v>
      </c>
      <c r="BC1714" s="0" t="s">
        <v>134</v>
      </c>
      <c r="BD1714" s="0" t="s">
        <v>134</v>
      </c>
      <c r="BE1714" s="0" t="s">
        <v>134</v>
      </c>
      <c r="BF1714" s="0" t="s">
        <v>134</v>
      </c>
      <c r="BG1714" s="0" t="s">
        <v>134</v>
      </c>
      <c r="BH1714" s="0" t="s">
        <v>134</v>
      </c>
      <c r="BI1714" s="0" t="s">
        <v>134</v>
      </c>
      <c r="BJ1714" s="0" t="s">
        <v>134</v>
      </c>
      <c r="BK1714" s="0" t="s">
        <v>134</v>
      </c>
      <c r="BL1714" s="0" t="s">
        <v>134</v>
      </c>
      <c r="BM1714" s="0" t="s">
        <v>134</v>
      </c>
      <c r="BN1714" s="0" t="s">
        <v>134</v>
      </c>
      <c r="BO1714" s="0" t="s">
        <v>134</v>
      </c>
      <c r="BP1714" s="0" t="s">
        <v>134</v>
      </c>
      <c r="BQ1714" s="0" t="s">
        <v>134</v>
      </c>
      <c r="BR1714" s="0" t="s">
        <v>134</v>
      </c>
      <c r="BS1714" s="0" t="s">
        <v>134</v>
      </c>
      <c r="BT1714" s="0" t="s">
        <v>134</v>
      </c>
      <c r="BU1714" s="0" t="s">
        <v>134</v>
      </c>
      <c r="BV1714" s="0" t="s">
        <v>134</v>
      </c>
      <c r="BW1714" s="0" t="s">
        <v>134</v>
      </c>
      <c r="BX1714" s="0" t="s">
        <v>134</v>
      </c>
      <c r="BZ1714" s="0" t="s">
        <v>134</v>
      </c>
      <c r="CA1714" s="0" t="s">
        <v>134</v>
      </c>
      <c r="CB1714" s="0" t="s">
        <v>134</v>
      </c>
      <c r="CC1714" s="0" t="s">
        <v>134</v>
      </c>
      <c r="CD1714" s="0" t="s">
        <v>134</v>
      </c>
      <c r="CE1714" s="0" t="s">
        <v>134</v>
      </c>
    </row>
    <row r="1715" customFormat="false" ht="12.75" hidden="false" customHeight="false" outlineLevel="0" collapsed="false">
      <c r="E1715" s="9" t="s">
        <v>134</v>
      </c>
      <c r="F1715" s="9" t="s">
        <v>134</v>
      </c>
      <c r="G1715" s="9" t="s">
        <v>134</v>
      </c>
      <c r="Q1715" s="0" t="s">
        <v>134</v>
      </c>
      <c r="R1715" s="0" t="s">
        <v>134</v>
      </c>
      <c r="S1715" s="0" t="s">
        <v>134</v>
      </c>
      <c r="T1715" s="0" t="s">
        <v>134</v>
      </c>
      <c r="U1715" s="0" t="s">
        <v>134</v>
      </c>
      <c r="V1715" s="0" t="s">
        <v>134</v>
      </c>
      <c r="W1715" s="0" t="s">
        <v>134</v>
      </c>
      <c r="X1715" s="0" t="s">
        <v>134</v>
      </c>
      <c r="Y1715" s="0" t="s">
        <v>134</v>
      </c>
      <c r="Z1715" s="0" t="s">
        <v>134</v>
      </c>
      <c r="AA1715" s="0" t="s">
        <v>134</v>
      </c>
      <c r="AB1715" s="0" t="s">
        <v>134</v>
      </c>
      <c r="AC1715" s="0" t="s">
        <v>134</v>
      </c>
      <c r="AD1715" s="0" t="s">
        <v>134</v>
      </c>
      <c r="AE1715" s="0" t="s">
        <v>134</v>
      </c>
      <c r="AF1715" s="0" t="s">
        <v>134</v>
      </c>
      <c r="AG1715" s="0" t="s">
        <v>134</v>
      </c>
      <c r="AH1715" s="0" t="s">
        <v>134</v>
      </c>
      <c r="AI1715" s="0" t="s">
        <v>134</v>
      </c>
      <c r="AJ1715" s="0" t="s">
        <v>134</v>
      </c>
      <c r="AK1715" s="0" t="s">
        <v>134</v>
      </c>
      <c r="AL1715" s="0" t="s">
        <v>134</v>
      </c>
      <c r="AM1715" s="0" t="s">
        <v>134</v>
      </c>
      <c r="AN1715" s="0" t="s">
        <v>134</v>
      </c>
      <c r="AO1715" s="0" t="s">
        <v>134</v>
      </c>
      <c r="AP1715" s="0" t="s">
        <v>134</v>
      </c>
      <c r="AQ1715" s="0" t="s">
        <v>134</v>
      </c>
      <c r="AR1715" s="0" t="s">
        <v>134</v>
      </c>
      <c r="AS1715" s="0" t="s">
        <v>134</v>
      </c>
      <c r="AT1715" s="0" t="s">
        <v>134</v>
      </c>
      <c r="AU1715" s="0" t="s">
        <v>134</v>
      </c>
      <c r="AV1715" s="0" t="s">
        <v>134</v>
      </c>
      <c r="AW1715" s="0" t="s">
        <v>134</v>
      </c>
      <c r="AX1715" s="0" t="s">
        <v>134</v>
      </c>
      <c r="AY1715" s="0" t="s">
        <v>134</v>
      </c>
      <c r="AZ1715" s="0" t="s">
        <v>134</v>
      </c>
      <c r="BA1715" s="0" t="s">
        <v>134</v>
      </c>
      <c r="BB1715" s="0" t="s">
        <v>134</v>
      </c>
      <c r="BC1715" s="0" t="s">
        <v>134</v>
      </c>
      <c r="BD1715" s="0" t="s">
        <v>134</v>
      </c>
      <c r="BE1715" s="0" t="s">
        <v>134</v>
      </c>
      <c r="BF1715" s="0" t="s">
        <v>134</v>
      </c>
      <c r="BG1715" s="0" t="s">
        <v>134</v>
      </c>
      <c r="BH1715" s="0" t="s">
        <v>134</v>
      </c>
      <c r="BI1715" s="0" t="s">
        <v>134</v>
      </c>
      <c r="BJ1715" s="0" t="s">
        <v>134</v>
      </c>
      <c r="BK1715" s="0" t="s">
        <v>134</v>
      </c>
      <c r="BL1715" s="0" t="s">
        <v>134</v>
      </c>
      <c r="BM1715" s="0" t="s">
        <v>134</v>
      </c>
      <c r="BN1715" s="0" t="s">
        <v>134</v>
      </c>
      <c r="BO1715" s="0" t="s">
        <v>134</v>
      </c>
      <c r="BP1715" s="0" t="s">
        <v>134</v>
      </c>
      <c r="BQ1715" s="0" t="s">
        <v>134</v>
      </c>
      <c r="BR1715" s="0" t="s">
        <v>134</v>
      </c>
      <c r="BS1715" s="0" t="s">
        <v>134</v>
      </c>
      <c r="BT1715" s="0" t="s">
        <v>134</v>
      </c>
      <c r="BU1715" s="0" t="s">
        <v>134</v>
      </c>
      <c r="BV1715" s="0" t="s">
        <v>134</v>
      </c>
      <c r="BW1715" s="0" t="s">
        <v>134</v>
      </c>
      <c r="BX1715" s="0" t="s">
        <v>134</v>
      </c>
      <c r="BZ1715" s="0" t="s">
        <v>134</v>
      </c>
      <c r="CA1715" s="0" t="s">
        <v>134</v>
      </c>
      <c r="CB1715" s="0" t="s">
        <v>134</v>
      </c>
      <c r="CC1715" s="0" t="s">
        <v>134</v>
      </c>
      <c r="CD1715" s="0" t="s">
        <v>134</v>
      </c>
      <c r="CE1715" s="0" t="s">
        <v>134</v>
      </c>
    </row>
    <row r="1716" customFormat="false" ht="12.75" hidden="false" customHeight="false" outlineLevel="0" collapsed="false">
      <c r="E1716" s="9" t="s">
        <v>134</v>
      </c>
      <c r="F1716" s="9" t="s">
        <v>134</v>
      </c>
      <c r="G1716" s="9" t="s">
        <v>134</v>
      </c>
      <c r="Q1716" s="0" t="s">
        <v>134</v>
      </c>
      <c r="R1716" s="0" t="s">
        <v>134</v>
      </c>
      <c r="S1716" s="0" t="s">
        <v>134</v>
      </c>
      <c r="T1716" s="0" t="s">
        <v>134</v>
      </c>
      <c r="U1716" s="0" t="s">
        <v>134</v>
      </c>
      <c r="V1716" s="0" t="s">
        <v>134</v>
      </c>
      <c r="W1716" s="0" t="s">
        <v>134</v>
      </c>
      <c r="X1716" s="0" t="s">
        <v>134</v>
      </c>
      <c r="Y1716" s="0" t="s">
        <v>134</v>
      </c>
      <c r="Z1716" s="0" t="s">
        <v>134</v>
      </c>
      <c r="AA1716" s="0" t="s">
        <v>134</v>
      </c>
      <c r="AB1716" s="0" t="s">
        <v>134</v>
      </c>
      <c r="AC1716" s="0" t="s">
        <v>134</v>
      </c>
      <c r="AD1716" s="0" t="s">
        <v>134</v>
      </c>
      <c r="AE1716" s="0" t="s">
        <v>134</v>
      </c>
      <c r="AF1716" s="0" t="s">
        <v>134</v>
      </c>
      <c r="AG1716" s="0" t="s">
        <v>134</v>
      </c>
      <c r="AH1716" s="0" t="s">
        <v>134</v>
      </c>
      <c r="AI1716" s="0" t="s">
        <v>134</v>
      </c>
      <c r="AJ1716" s="0" t="s">
        <v>134</v>
      </c>
      <c r="AK1716" s="0" t="s">
        <v>134</v>
      </c>
      <c r="AL1716" s="0" t="s">
        <v>134</v>
      </c>
      <c r="AM1716" s="0" t="s">
        <v>134</v>
      </c>
      <c r="AN1716" s="0" t="s">
        <v>134</v>
      </c>
      <c r="AO1716" s="0" t="s">
        <v>134</v>
      </c>
      <c r="AP1716" s="0" t="s">
        <v>134</v>
      </c>
      <c r="AQ1716" s="0" t="s">
        <v>134</v>
      </c>
      <c r="AR1716" s="0" t="s">
        <v>134</v>
      </c>
      <c r="AS1716" s="0" t="s">
        <v>134</v>
      </c>
      <c r="AT1716" s="0" t="s">
        <v>134</v>
      </c>
      <c r="AU1716" s="0" t="s">
        <v>134</v>
      </c>
      <c r="AV1716" s="0" t="s">
        <v>134</v>
      </c>
      <c r="AW1716" s="0" t="s">
        <v>134</v>
      </c>
      <c r="AX1716" s="0" t="s">
        <v>134</v>
      </c>
      <c r="AY1716" s="0" t="s">
        <v>134</v>
      </c>
      <c r="AZ1716" s="0" t="s">
        <v>134</v>
      </c>
      <c r="BA1716" s="0" t="s">
        <v>134</v>
      </c>
      <c r="BB1716" s="0" t="s">
        <v>134</v>
      </c>
      <c r="BC1716" s="0" t="s">
        <v>134</v>
      </c>
      <c r="BD1716" s="0" t="s">
        <v>134</v>
      </c>
      <c r="BE1716" s="0" t="s">
        <v>134</v>
      </c>
      <c r="BF1716" s="0" t="s">
        <v>134</v>
      </c>
      <c r="BG1716" s="0" t="s">
        <v>134</v>
      </c>
      <c r="BH1716" s="0" t="s">
        <v>134</v>
      </c>
      <c r="BI1716" s="0" t="s">
        <v>134</v>
      </c>
      <c r="BJ1716" s="0" t="s">
        <v>134</v>
      </c>
      <c r="BK1716" s="0" t="s">
        <v>134</v>
      </c>
      <c r="BL1716" s="0" t="s">
        <v>134</v>
      </c>
      <c r="BM1716" s="0" t="s">
        <v>134</v>
      </c>
      <c r="BN1716" s="0" t="s">
        <v>134</v>
      </c>
      <c r="BO1716" s="0" t="s">
        <v>134</v>
      </c>
      <c r="BP1716" s="0" t="s">
        <v>134</v>
      </c>
      <c r="BQ1716" s="0" t="s">
        <v>134</v>
      </c>
      <c r="BR1716" s="0" t="s">
        <v>134</v>
      </c>
      <c r="BS1716" s="0" t="s">
        <v>134</v>
      </c>
      <c r="BT1716" s="0" t="s">
        <v>134</v>
      </c>
      <c r="BU1716" s="0" t="s">
        <v>134</v>
      </c>
      <c r="BV1716" s="0" t="s">
        <v>134</v>
      </c>
      <c r="BW1716" s="0" t="s">
        <v>134</v>
      </c>
      <c r="BX1716" s="0" t="s">
        <v>134</v>
      </c>
      <c r="BZ1716" s="0" t="s">
        <v>134</v>
      </c>
      <c r="CA1716" s="0" t="s">
        <v>134</v>
      </c>
      <c r="CB1716" s="0" t="s">
        <v>134</v>
      </c>
      <c r="CC1716" s="0" t="s">
        <v>134</v>
      </c>
      <c r="CD1716" s="0" t="s">
        <v>134</v>
      </c>
      <c r="CE1716" s="0" t="s">
        <v>134</v>
      </c>
    </row>
    <row r="1717" customFormat="false" ht="12.75" hidden="false" customHeight="false" outlineLevel="0" collapsed="false">
      <c r="E1717" s="9" t="s">
        <v>134</v>
      </c>
      <c r="F1717" s="9" t="s">
        <v>134</v>
      </c>
      <c r="G1717" s="9" t="s">
        <v>134</v>
      </c>
      <c r="Q1717" s="0" t="s">
        <v>134</v>
      </c>
      <c r="R1717" s="0" t="s">
        <v>134</v>
      </c>
      <c r="S1717" s="0" t="s">
        <v>134</v>
      </c>
      <c r="T1717" s="0" t="s">
        <v>134</v>
      </c>
      <c r="U1717" s="0" t="s">
        <v>134</v>
      </c>
      <c r="V1717" s="0" t="s">
        <v>134</v>
      </c>
      <c r="W1717" s="0" t="s">
        <v>134</v>
      </c>
      <c r="X1717" s="0" t="s">
        <v>134</v>
      </c>
      <c r="Y1717" s="0" t="s">
        <v>134</v>
      </c>
      <c r="Z1717" s="0" t="s">
        <v>134</v>
      </c>
      <c r="AA1717" s="0" t="s">
        <v>134</v>
      </c>
      <c r="AB1717" s="0" t="s">
        <v>134</v>
      </c>
      <c r="AC1717" s="0" t="s">
        <v>134</v>
      </c>
      <c r="AD1717" s="0" t="s">
        <v>134</v>
      </c>
      <c r="AE1717" s="0" t="s">
        <v>134</v>
      </c>
      <c r="AF1717" s="0" t="s">
        <v>134</v>
      </c>
      <c r="AG1717" s="0" t="s">
        <v>134</v>
      </c>
      <c r="AH1717" s="0" t="s">
        <v>134</v>
      </c>
      <c r="AI1717" s="0" t="s">
        <v>134</v>
      </c>
      <c r="AJ1717" s="0" t="s">
        <v>134</v>
      </c>
      <c r="AK1717" s="0" t="s">
        <v>134</v>
      </c>
      <c r="AL1717" s="0" t="s">
        <v>134</v>
      </c>
      <c r="AM1717" s="0" t="s">
        <v>134</v>
      </c>
      <c r="AN1717" s="0" t="s">
        <v>134</v>
      </c>
      <c r="AO1717" s="0" t="s">
        <v>134</v>
      </c>
      <c r="AP1717" s="0" t="s">
        <v>134</v>
      </c>
      <c r="AQ1717" s="0" t="s">
        <v>134</v>
      </c>
      <c r="AR1717" s="0" t="s">
        <v>134</v>
      </c>
      <c r="AS1717" s="0" t="s">
        <v>134</v>
      </c>
      <c r="AT1717" s="0" t="s">
        <v>134</v>
      </c>
      <c r="AU1717" s="0" t="s">
        <v>134</v>
      </c>
      <c r="AV1717" s="0" t="s">
        <v>134</v>
      </c>
      <c r="AW1717" s="0" t="s">
        <v>134</v>
      </c>
      <c r="AX1717" s="0" t="s">
        <v>134</v>
      </c>
      <c r="AY1717" s="0" t="s">
        <v>134</v>
      </c>
      <c r="AZ1717" s="0" t="s">
        <v>134</v>
      </c>
      <c r="BA1717" s="0" t="s">
        <v>134</v>
      </c>
      <c r="BB1717" s="0" t="s">
        <v>134</v>
      </c>
      <c r="BC1717" s="0" t="s">
        <v>134</v>
      </c>
      <c r="BD1717" s="0" t="s">
        <v>134</v>
      </c>
      <c r="BE1717" s="0" t="s">
        <v>134</v>
      </c>
      <c r="BF1717" s="0" t="s">
        <v>134</v>
      </c>
      <c r="BG1717" s="0" t="s">
        <v>134</v>
      </c>
      <c r="BH1717" s="0" t="s">
        <v>134</v>
      </c>
      <c r="BI1717" s="0" t="s">
        <v>134</v>
      </c>
      <c r="BJ1717" s="0" t="s">
        <v>134</v>
      </c>
      <c r="BK1717" s="0" t="s">
        <v>134</v>
      </c>
      <c r="BL1717" s="0" t="s">
        <v>134</v>
      </c>
      <c r="BM1717" s="0" t="s">
        <v>134</v>
      </c>
      <c r="BN1717" s="0" t="s">
        <v>134</v>
      </c>
      <c r="BO1717" s="0" t="s">
        <v>134</v>
      </c>
      <c r="BP1717" s="0" t="s">
        <v>134</v>
      </c>
      <c r="BQ1717" s="0" t="s">
        <v>134</v>
      </c>
      <c r="BR1717" s="0" t="s">
        <v>134</v>
      </c>
      <c r="BS1717" s="0" t="s">
        <v>134</v>
      </c>
      <c r="BT1717" s="0" t="s">
        <v>134</v>
      </c>
      <c r="BU1717" s="0" t="s">
        <v>134</v>
      </c>
      <c r="BV1717" s="0" t="s">
        <v>134</v>
      </c>
      <c r="BW1717" s="0" t="s">
        <v>134</v>
      </c>
      <c r="BX1717" s="0" t="s">
        <v>134</v>
      </c>
      <c r="BZ1717" s="0" t="s">
        <v>134</v>
      </c>
      <c r="CA1717" s="0" t="s">
        <v>134</v>
      </c>
      <c r="CB1717" s="0" t="s">
        <v>134</v>
      </c>
      <c r="CC1717" s="0" t="s">
        <v>134</v>
      </c>
      <c r="CD1717" s="0" t="s">
        <v>134</v>
      </c>
      <c r="CE1717" s="0" t="s">
        <v>134</v>
      </c>
    </row>
    <row r="1718" customFormat="false" ht="12.75" hidden="false" customHeight="false" outlineLevel="0" collapsed="false">
      <c r="E1718" s="9" t="s">
        <v>134</v>
      </c>
      <c r="F1718" s="9" t="s">
        <v>134</v>
      </c>
      <c r="G1718" s="9" t="s">
        <v>134</v>
      </c>
      <c r="Q1718" s="0" t="s">
        <v>134</v>
      </c>
      <c r="R1718" s="0" t="s">
        <v>134</v>
      </c>
      <c r="S1718" s="0" t="s">
        <v>134</v>
      </c>
      <c r="T1718" s="0" t="s">
        <v>134</v>
      </c>
      <c r="U1718" s="0" t="s">
        <v>134</v>
      </c>
      <c r="V1718" s="0" t="s">
        <v>134</v>
      </c>
      <c r="W1718" s="0" t="s">
        <v>134</v>
      </c>
      <c r="X1718" s="0" t="s">
        <v>134</v>
      </c>
      <c r="Y1718" s="0" t="s">
        <v>134</v>
      </c>
      <c r="Z1718" s="0" t="s">
        <v>134</v>
      </c>
      <c r="AA1718" s="0" t="s">
        <v>134</v>
      </c>
      <c r="AB1718" s="0" t="s">
        <v>134</v>
      </c>
      <c r="AC1718" s="0" t="s">
        <v>134</v>
      </c>
      <c r="AD1718" s="0" t="s">
        <v>134</v>
      </c>
      <c r="AE1718" s="0" t="s">
        <v>134</v>
      </c>
      <c r="AF1718" s="0" t="s">
        <v>134</v>
      </c>
      <c r="AG1718" s="0" t="s">
        <v>134</v>
      </c>
      <c r="AH1718" s="0" t="s">
        <v>134</v>
      </c>
      <c r="AI1718" s="0" t="s">
        <v>134</v>
      </c>
      <c r="AJ1718" s="0" t="s">
        <v>134</v>
      </c>
      <c r="AK1718" s="0" t="s">
        <v>134</v>
      </c>
      <c r="AL1718" s="0" t="s">
        <v>134</v>
      </c>
      <c r="AM1718" s="0" t="s">
        <v>134</v>
      </c>
      <c r="AN1718" s="0" t="s">
        <v>134</v>
      </c>
      <c r="AO1718" s="0" t="s">
        <v>134</v>
      </c>
      <c r="AP1718" s="0" t="s">
        <v>134</v>
      </c>
      <c r="AQ1718" s="0" t="s">
        <v>134</v>
      </c>
      <c r="AR1718" s="0" t="s">
        <v>134</v>
      </c>
      <c r="AS1718" s="0" t="s">
        <v>134</v>
      </c>
      <c r="AT1718" s="0" t="s">
        <v>134</v>
      </c>
      <c r="AU1718" s="0" t="s">
        <v>134</v>
      </c>
      <c r="AV1718" s="0" t="s">
        <v>134</v>
      </c>
      <c r="AW1718" s="0" t="s">
        <v>134</v>
      </c>
      <c r="AX1718" s="0" t="s">
        <v>134</v>
      </c>
      <c r="AY1718" s="0" t="s">
        <v>134</v>
      </c>
      <c r="AZ1718" s="0" t="s">
        <v>134</v>
      </c>
      <c r="BA1718" s="0" t="s">
        <v>134</v>
      </c>
      <c r="BB1718" s="0" t="s">
        <v>134</v>
      </c>
      <c r="BC1718" s="0" t="s">
        <v>134</v>
      </c>
      <c r="BD1718" s="0" t="s">
        <v>134</v>
      </c>
      <c r="BE1718" s="0" t="s">
        <v>134</v>
      </c>
      <c r="BF1718" s="0" t="s">
        <v>134</v>
      </c>
      <c r="BG1718" s="0" t="s">
        <v>134</v>
      </c>
      <c r="BH1718" s="0" t="s">
        <v>134</v>
      </c>
      <c r="BI1718" s="0" t="s">
        <v>134</v>
      </c>
      <c r="BJ1718" s="0" t="s">
        <v>134</v>
      </c>
      <c r="BK1718" s="0" t="s">
        <v>134</v>
      </c>
      <c r="BL1718" s="0" t="s">
        <v>134</v>
      </c>
      <c r="BM1718" s="0" t="s">
        <v>134</v>
      </c>
      <c r="BN1718" s="0" t="s">
        <v>134</v>
      </c>
      <c r="BO1718" s="0" t="s">
        <v>134</v>
      </c>
      <c r="BP1718" s="0" t="s">
        <v>134</v>
      </c>
      <c r="BQ1718" s="0" t="s">
        <v>134</v>
      </c>
      <c r="BR1718" s="0" t="s">
        <v>134</v>
      </c>
      <c r="BS1718" s="0" t="s">
        <v>134</v>
      </c>
      <c r="BT1718" s="0" t="s">
        <v>134</v>
      </c>
      <c r="BU1718" s="0" t="s">
        <v>134</v>
      </c>
      <c r="BV1718" s="0" t="s">
        <v>134</v>
      </c>
      <c r="BW1718" s="0" t="s">
        <v>134</v>
      </c>
      <c r="BX1718" s="0" t="s">
        <v>134</v>
      </c>
      <c r="BZ1718" s="0" t="s">
        <v>134</v>
      </c>
      <c r="CA1718" s="0" t="s">
        <v>134</v>
      </c>
      <c r="CB1718" s="0" t="s">
        <v>134</v>
      </c>
      <c r="CC1718" s="0" t="s">
        <v>134</v>
      </c>
      <c r="CD1718" s="0" t="s">
        <v>134</v>
      </c>
      <c r="CE1718" s="0" t="s">
        <v>134</v>
      </c>
    </row>
    <row r="1719" customFormat="false" ht="12.75" hidden="false" customHeight="false" outlineLevel="0" collapsed="false">
      <c r="E1719" s="9" t="s">
        <v>134</v>
      </c>
      <c r="F1719" s="9" t="s">
        <v>134</v>
      </c>
      <c r="G1719" s="9" t="s">
        <v>134</v>
      </c>
      <c r="Q1719" s="0" t="s">
        <v>134</v>
      </c>
      <c r="R1719" s="0" t="s">
        <v>134</v>
      </c>
      <c r="S1719" s="0" t="s">
        <v>134</v>
      </c>
      <c r="T1719" s="0" t="s">
        <v>134</v>
      </c>
      <c r="U1719" s="0" t="s">
        <v>134</v>
      </c>
      <c r="V1719" s="0" t="s">
        <v>134</v>
      </c>
      <c r="W1719" s="0" t="s">
        <v>134</v>
      </c>
      <c r="X1719" s="0" t="s">
        <v>134</v>
      </c>
      <c r="Y1719" s="0" t="s">
        <v>134</v>
      </c>
      <c r="Z1719" s="0" t="s">
        <v>134</v>
      </c>
      <c r="AA1719" s="0" t="s">
        <v>134</v>
      </c>
      <c r="AB1719" s="0" t="s">
        <v>134</v>
      </c>
      <c r="AC1719" s="0" t="s">
        <v>134</v>
      </c>
      <c r="AD1719" s="0" t="s">
        <v>134</v>
      </c>
      <c r="AE1719" s="0" t="s">
        <v>134</v>
      </c>
      <c r="AF1719" s="0" t="s">
        <v>134</v>
      </c>
      <c r="AG1719" s="0" t="s">
        <v>134</v>
      </c>
      <c r="AH1719" s="0" t="s">
        <v>134</v>
      </c>
      <c r="AI1719" s="0" t="s">
        <v>134</v>
      </c>
      <c r="AJ1719" s="0" t="s">
        <v>134</v>
      </c>
      <c r="AK1719" s="0" t="s">
        <v>134</v>
      </c>
      <c r="AL1719" s="0" t="s">
        <v>134</v>
      </c>
      <c r="AM1719" s="0" t="s">
        <v>134</v>
      </c>
      <c r="AN1719" s="0" t="s">
        <v>134</v>
      </c>
      <c r="AO1719" s="0" t="s">
        <v>134</v>
      </c>
      <c r="AP1719" s="0" t="s">
        <v>134</v>
      </c>
      <c r="AQ1719" s="0" t="s">
        <v>134</v>
      </c>
      <c r="AR1719" s="0" t="s">
        <v>134</v>
      </c>
      <c r="AS1719" s="0" t="s">
        <v>134</v>
      </c>
      <c r="AT1719" s="0" t="s">
        <v>134</v>
      </c>
      <c r="AU1719" s="0" t="s">
        <v>134</v>
      </c>
      <c r="AV1719" s="0" t="s">
        <v>134</v>
      </c>
      <c r="AW1719" s="0" t="s">
        <v>134</v>
      </c>
      <c r="AX1719" s="0" t="s">
        <v>134</v>
      </c>
      <c r="AY1719" s="0" t="s">
        <v>134</v>
      </c>
      <c r="AZ1719" s="0" t="s">
        <v>134</v>
      </c>
      <c r="BA1719" s="0" t="s">
        <v>134</v>
      </c>
      <c r="BB1719" s="0" t="s">
        <v>134</v>
      </c>
      <c r="BC1719" s="0" t="s">
        <v>134</v>
      </c>
      <c r="BD1719" s="0" t="s">
        <v>134</v>
      </c>
      <c r="BE1719" s="0" t="s">
        <v>134</v>
      </c>
      <c r="BF1719" s="0" t="s">
        <v>134</v>
      </c>
      <c r="BG1719" s="0" t="s">
        <v>134</v>
      </c>
      <c r="BH1719" s="0" t="s">
        <v>134</v>
      </c>
      <c r="BI1719" s="0" t="s">
        <v>134</v>
      </c>
      <c r="BJ1719" s="0" t="s">
        <v>134</v>
      </c>
      <c r="BK1719" s="0" t="s">
        <v>134</v>
      </c>
      <c r="BL1719" s="0" t="s">
        <v>134</v>
      </c>
      <c r="BM1719" s="0" t="s">
        <v>134</v>
      </c>
      <c r="BN1719" s="0" t="s">
        <v>134</v>
      </c>
      <c r="BO1719" s="0" t="s">
        <v>134</v>
      </c>
      <c r="BP1719" s="0" t="s">
        <v>134</v>
      </c>
      <c r="BQ1719" s="0" t="s">
        <v>134</v>
      </c>
      <c r="BR1719" s="0" t="s">
        <v>134</v>
      </c>
      <c r="BS1719" s="0" t="s">
        <v>134</v>
      </c>
      <c r="BT1719" s="0" t="s">
        <v>134</v>
      </c>
      <c r="BU1719" s="0" t="s">
        <v>134</v>
      </c>
      <c r="BV1719" s="0" t="s">
        <v>134</v>
      </c>
      <c r="BW1719" s="0" t="s">
        <v>134</v>
      </c>
      <c r="BX1719" s="0" t="s">
        <v>134</v>
      </c>
      <c r="BZ1719" s="0" t="s">
        <v>134</v>
      </c>
      <c r="CA1719" s="0" t="s">
        <v>134</v>
      </c>
      <c r="CB1719" s="0" t="s">
        <v>134</v>
      </c>
      <c r="CC1719" s="0" t="s">
        <v>134</v>
      </c>
      <c r="CD1719" s="0" t="s">
        <v>134</v>
      </c>
      <c r="CE1719" s="0" t="s">
        <v>134</v>
      </c>
    </row>
    <row r="1720" customFormat="false" ht="12.75" hidden="false" customHeight="false" outlineLevel="0" collapsed="false">
      <c r="E1720" s="9" t="s">
        <v>134</v>
      </c>
      <c r="F1720" s="9" t="s">
        <v>134</v>
      </c>
      <c r="G1720" s="9" t="s">
        <v>134</v>
      </c>
      <c r="Q1720" s="0" t="s">
        <v>134</v>
      </c>
      <c r="R1720" s="0" t="s">
        <v>134</v>
      </c>
      <c r="S1720" s="0" t="s">
        <v>134</v>
      </c>
      <c r="T1720" s="0" t="s">
        <v>134</v>
      </c>
      <c r="U1720" s="0" t="s">
        <v>134</v>
      </c>
      <c r="V1720" s="0" t="s">
        <v>134</v>
      </c>
      <c r="W1720" s="0" t="s">
        <v>134</v>
      </c>
      <c r="X1720" s="0" t="s">
        <v>134</v>
      </c>
      <c r="Y1720" s="0" t="s">
        <v>134</v>
      </c>
      <c r="Z1720" s="0" t="s">
        <v>134</v>
      </c>
      <c r="AA1720" s="0" t="s">
        <v>134</v>
      </c>
      <c r="AB1720" s="0" t="s">
        <v>134</v>
      </c>
      <c r="AC1720" s="0" t="s">
        <v>134</v>
      </c>
      <c r="AD1720" s="0" t="s">
        <v>134</v>
      </c>
      <c r="AE1720" s="0" t="s">
        <v>134</v>
      </c>
      <c r="AF1720" s="0" t="s">
        <v>134</v>
      </c>
      <c r="AG1720" s="0" t="s">
        <v>134</v>
      </c>
      <c r="AH1720" s="0" t="s">
        <v>134</v>
      </c>
      <c r="AI1720" s="0" t="s">
        <v>134</v>
      </c>
      <c r="AJ1720" s="0" t="s">
        <v>134</v>
      </c>
      <c r="AK1720" s="0" t="s">
        <v>134</v>
      </c>
      <c r="AL1720" s="0" t="s">
        <v>134</v>
      </c>
      <c r="AM1720" s="0" t="s">
        <v>134</v>
      </c>
      <c r="AN1720" s="0" t="s">
        <v>134</v>
      </c>
      <c r="AO1720" s="0" t="s">
        <v>134</v>
      </c>
      <c r="AP1720" s="0" t="s">
        <v>134</v>
      </c>
      <c r="AQ1720" s="0" t="s">
        <v>134</v>
      </c>
      <c r="AR1720" s="0" t="s">
        <v>134</v>
      </c>
      <c r="AS1720" s="0" t="s">
        <v>134</v>
      </c>
      <c r="AT1720" s="0" t="s">
        <v>134</v>
      </c>
      <c r="AU1720" s="0" t="s">
        <v>134</v>
      </c>
      <c r="AV1720" s="0" t="s">
        <v>134</v>
      </c>
      <c r="AW1720" s="0" t="s">
        <v>134</v>
      </c>
      <c r="AX1720" s="0" t="s">
        <v>134</v>
      </c>
      <c r="AY1720" s="0" t="s">
        <v>134</v>
      </c>
      <c r="AZ1720" s="0" t="s">
        <v>134</v>
      </c>
      <c r="BA1720" s="0" t="s">
        <v>134</v>
      </c>
      <c r="BB1720" s="0" t="s">
        <v>134</v>
      </c>
      <c r="BC1720" s="0" t="s">
        <v>134</v>
      </c>
      <c r="BD1720" s="0" t="s">
        <v>134</v>
      </c>
      <c r="BE1720" s="0" t="s">
        <v>134</v>
      </c>
      <c r="BF1720" s="0" t="s">
        <v>134</v>
      </c>
      <c r="BG1720" s="0" t="s">
        <v>134</v>
      </c>
      <c r="BH1720" s="0" t="s">
        <v>134</v>
      </c>
      <c r="BI1720" s="0" t="s">
        <v>134</v>
      </c>
      <c r="BJ1720" s="0" t="s">
        <v>134</v>
      </c>
      <c r="BK1720" s="0" t="s">
        <v>134</v>
      </c>
      <c r="BL1720" s="0" t="s">
        <v>134</v>
      </c>
      <c r="BM1720" s="0" t="s">
        <v>134</v>
      </c>
      <c r="BN1720" s="0" t="s">
        <v>134</v>
      </c>
      <c r="BO1720" s="0" t="s">
        <v>134</v>
      </c>
      <c r="BP1720" s="0" t="s">
        <v>134</v>
      </c>
      <c r="BQ1720" s="0" t="s">
        <v>134</v>
      </c>
      <c r="BR1720" s="0" t="s">
        <v>134</v>
      </c>
      <c r="BS1720" s="0" t="s">
        <v>134</v>
      </c>
      <c r="BT1720" s="0" t="s">
        <v>134</v>
      </c>
      <c r="BU1720" s="0" t="s">
        <v>134</v>
      </c>
      <c r="BV1720" s="0" t="s">
        <v>134</v>
      </c>
      <c r="BW1720" s="0" t="s">
        <v>134</v>
      </c>
      <c r="BX1720" s="0" t="s">
        <v>134</v>
      </c>
      <c r="BZ1720" s="0" t="s">
        <v>134</v>
      </c>
      <c r="CA1720" s="0" t="s">
        <v>134</v>
      </c>
      <c r="CB1720" s="0" t="s">
        <v>134</v>
      </c>
      <c r="CC1720" s="0" t="s">
        <v>134</v>
      </c>
      <c r="CD1720" s="0" t="s">
        <v>134</v>
      </c>
      <c r="CE1720" s="0" t="s">
        <v>134</v>
      </c>
    </row>
    <row r="1721" customFormat="false" ht="12.75" hidden="false" customHeight="false" outlineLevel="0" collapsed="false">
      <c r="E1721" s="9" t="s">
        <v>134</v>
      </c>
      <c r="F1721" s="9" t="s">
        <v>134</v>
      </c>
      <c r="G1721" s="9" t="s">
        <v>134</v>
      </c>
      <c r="Q1721" s="0" t="s">
        <v>134</v>
      </c>
      <c r="R1721" s="0" t="s">
        <v>134</v>
      </c>
      <c r="S1721" s="0" t="s">
        <v>134</v>
      </c>
      <c r="T1721" s="0" t="s">
        <v>134</v>
      </c>
      <c r="U1721" s="0" t="s">
        <v>134</v>
      </c>
      <c r="V1721" s="0" t="s">
        <v>134</v>
      </c>
      <c r="W1721" s="0" t="s">
        <v>134</v>
      </c>
      <c r="X1721" s="0" t="s">
        <v>134</v>
      </c>
      <c r="Y1721" s="0" t="s">
        <v>134</v>
      </c>
      <c r="Z1721" s="0" t="s">
        <v>134</v>
      </c>
      <c r="AA1721" s="0" t="s">
        <v>134</v>
      </c>
      <c r="AB1721" s="0" t="s">
        <v>134</v>
      </c>
      <c r="AC1721" s="0" t="s">
        <v>134</v>
      </c>
      <c r="AD1721" s="0" t="s">
        <v>134</v>
      </c>
      <c r="AE1721" s="0" t="s">
        <v>134</v>
      </c>
      <c r="AF1721" s="0" t="s">
        <v>134</v>
      </c>
      <c r="AG1721" s="0" t="s">
        <v>134</v>
      </c>
      <c r="AH1721" s="0" t="s">
        <v>134</v>
      </c>
      <c r="AI1721" s="0" t="s">
        <v>134</v>
      </c>
      <c r="AJ1721" s="0" t="s">
        <v>134</v>
      </c>
      <c r="AK1721" s="0" t="s">
        <v>134</v>
      </c>
      <c r="AL1721" s="0" t="s">
        <v>134</v>
      </c>
      <c r="AM1721" s="0" t="s">
        <v>134</v>
      </c>
      <c r="AN1721" s="0" t="s">
        <v>134</v>
      </c>
      <c r="AO1721" s="0" t="s">
        <v>134</v>
      </c>
      <c r="AP1721" s="0" t="s">
        <v>134</v>
      </c>
      <c r="AQ1721" s="0" t="s">
        <v>134</v>
      </c>
      <c r="AR1721" s="0" t="s">
        <v>134</v>
      </c>
      <c r="AS1721" s="0" t="s">
        <v>134</v>
      </c>
      <c r="AT1721" s="0" t="s">
        <v>134</v>
      </c>
      <c r="AU1721" s="0" t="s">
        <v>134</v>
      </c>
      <c r="AV1721" s="0" t="s">
        <v>134</v>
      </c>
      <c r="AW1721" s="0" t="s">
        <v>134</v>
      </c>
      <c r="AX1721" s="0" t="s">
        <v>134</v>
      </c>
      <c r="AY1721" s="0" t="s">
        <v>134</v>
      </c>
      <c r="AZ1721" s="0" t="s">
        <v>134</v>
      </c>
      <c r="BA1721" s="0" t="s">
        <v>134</v>
      </c>
      <c r="BB1721" s="0" t="s">
        <v>134</v>
      </c>
      <c r="BC1721" s="0" t="s">
        <v>134</v>
      </c>
      <c r="BD1721" s="0" t="s">
        <v>134</v>
      </c>
      <c r="BE1721" s="0" t="s">
        <v>134</v>
      </c>
      <c r="BF1721" s="0" t="s">
        <v>134</v>
      </c>
      <c r="BG1721" s="0" t="s">
        <v>134</v>
      </c>
      <c r="BH1721" s="0" t="s">
        <v>134</v>
      </c>
      <c r="BI1721" s="0" t="s">
        <v>134</v>
      </c>
      <c r="BJ1721" s="0" t="s">
        <v>134</v>
      </c>
      <c r="BK1721" s="0" t="s">
        <v>134</v>
      </c>
      <c r="BL1721" s="0" t="s">
        <v>134</v>
      </c>
      <c r="BM1721" s="0" t="s">
        <v>134</v>
      </c>
      <c r="BN1721" s="0" t="s">
        <v>134</v>
      </c>
      <c r="BO1721" s="0" t="s">
        <v>134</v>
      </c>
      <c r="BP1721" s="0" t="s">
        <v>134</v>
      </c>
      <c r="BQ1721" s="0" t="s">
        <v>134</v>
      </c>
      <c r="BR1721" s="0" t="s">
        <v>134</v>
      </c>
      <c r="BS1721" s="0" t="s">
        <v>134</v>
      </c>
      <c r="BT1721" s="0" t="s">
        <v>134</v>
      </c>
      <c r="BU1721" s="0" t="s">
        <v>134</v>
      </c>
      <c r="BV1721" s="0" t="s">
        <v>134</v>
      </c>
      <c r="BW1721" s="0" t="s">
        <v>134</v>
      </c>
      <c r="BX1721" s="0" t="s">
        <v>134</v>
      </c>
      <c r="BZ1721" s="0" t="s">
        <v>134</v>
      </c>
      <c r="CA1721" s="0" t="s">
        <v>134</v>
      </c>
      <c r="CB1721" s="0" t="s">
        <v>134</v>
      </c>
      <c r="CC1721" s="0" t="s">
        <v>134</v>
      </c>
      <c r="CD1721" s="0" t="s">
        <v>134</v>
      </c>
      <c r="CE1721" s="0" t="s">
        <v>134</v>
      </c>
    </row>
    <row r="1722" customFormat="false" ht="12.75" hidden="false" customHeight="false" outlineLevel="0" collapsed="false">
      <c r="E1722" s="9" t="s">
        <v>134</v>
      </c>
      <c r="F1722" s="9" t="s">
        <v>134</v>
      </c>
      <c r="G1722" s="9" t="s">
        <v>134</v>
      </c>
      <c r="Q1722" s="0" t="s">
        <v>134</v>
      </c>
      <c r="R1722" s="0" t="s">
        <v>134</v>
      </c>
      <c r="S1722" s="0" t="s">
        <v>134</v>
      </c>
      <c r="T1722" s="0" t="s">
        <v>134</v>
      </c>
      <c r="U1722" s="0" t="s">
        <v>134</v>
      </c>
      <c r="V1722" s="0" t="s">
        <v>134</v>
      </c>
      <c r="W1722" s="0" t="s">
        <v>134</v>
      </c>
      <c r="X1722" s="0" t="s">
        <v>134</v>
      </c>
      <c r="Y1722" s="0" t="s">
        <v>134</v>
      </c>
      <c r="Z1722" s="0" t="s">
        <v>134</v>
      </c>
      <c r="AA1722" s="0" t="s">
        <v>134</v>
      </c>
      <c r="AB1722" s="0" t="s">
        <v>134</v>
      </c>
      <c r="AC1722" s="0" t="s">
        <v>134</v>
      </c>
      <c r="AD1722" s="0" t="s">
        <v>134</v>
      </c>
      <c r="AE1722" s="0" t="s">
        <v>134</v>
      </c>
      <c r="AF1722" s="0" t="s">
        <v>134</v>
      </c>
      <c r="AG1722" s="0" t="s">
        <v>134</v>
      </c>
      <c r="AH1722" s="0" t="s">
        <v>134</v>
      </c>
      <c r="AI1722" s="0" t="s">
        <v>134</v>
      </c>
      <c r="AJ1722" s="0" t="s">
        <v>134</v>
      </c>
      <c r="AK1722" s="0" t="s">
        <v>134</v>
      </c>
      <c r="AL1722" s="0" t="s">
        <v>134</v>
      </c>
      <c r="AM1722" s="0" t="s">
        <v>134</v>
      </c>
      <c r="AN1722" s="0" t="s">
        <v>134</v>
      </c>
      <c r="AO1722" s="0" t="s">
        <v>134</v>
      </c>
      <c r="AP1722" s="0" t="s">
        <v>134</v>
      </c>
      <c r="AQ1722" s="0" t="s">
        <v>134</v>
      </c>
      <c r="AR1722" s="0" t="s">
        <v>134</v>
      </c>
      <c r="AS1722" s="0" t="s">
        <v>134</v>
      </c>
      <c r="AT1722" s="0" t="s">
        <v>134</v>
      </c>
      <c r="AU1722" s="0" t="s">
        <v>134</v>
      </c>
      <c r="AV1722" s="0" t="s">
        <v>134</v>
      </c>
      <c r="AW1722" s="0" t="s">
        <v>134</v>
      </c>
      <c r="AX1722" s="0" t="s">
        <v>134</v>
      </c>
      <c r="AY1722" s="0" t="s">
        <v>134</v>
      </c>
      <c r="AZ1722" s="0" t="s">
        <v>134</v>
      </c>
      <c r="BA1722" s="0" t="s">
        <v>134</v>
      </c>
      <c r="BB1722" s="0" t="s">
        <v>134</v>
      </c>
      <c r="BC1722" s="0" t="s">
        <v>134</v>
      </c>
      <c r="BD1722" s="0" t="s">
        <v>134</v>
      </c>
      <c r="BE1722" s="0" t="s">
        <v>134</v>
      </c>
      <c r="BF1722" s="0" t="s">
        <v>134</v>
      </c>
      <c r="BG1722" s="0" t="s">
        <v>134</v>
      </c>
      <c r="BH1722" s="0" t="s">
        <v>134</v>
      </c>
      <c r="BI1722" s="0" t="s">
        <v>134</v>
      </c>
      <c r="BJ1722" s="0" t="s">
        <v>134</v>
      </c>
      <c r="BK1722" s="0" t="s">
        <v>134</v>
      </c>
      <c r="BL1722" s="0" t="s">
        <v>134</v>
      </c>
      <c r="BM1722" s="0" t="s">
        <v>134</v>
      </c>
      <c r="BN1722" s="0" t="s">
        <v>134</v>
      </c>
      <c r="BO1722" s="0" t="s">
        <v>134</v>
      </c>
      <c r="BP1722" s="0" t="s">
        <v>134</v>
      </c>
      <c r="BQ1722" s="0" t="s">
        <v>134</v>
      </c>
      <c r="BR1722" s="0" t="s">
        <v>134</v>
      </c>
      <c r="BS1722" s="0" t="s">
        <v>134</v>
      </c>
      <c r="BT1722" s="0" t="s">
        <v>134</v>
      </c>
      <c r="BU1722" s="0" t="s">
        <v>134</v>
      </c>
      <c r="BV1722" s="0" t="s">
        <v>134</v>
      </c>
      <c r="BW1722" s="0" t="s">
        <v>134</v>
      </c>
      <c r="BX1722" s="0" t="s">
        <v>134</v>
      </c>
      <c r="BZ1722" s="0" t="s">
        <v>134</v>
      </c>
      <c r="CA1722" s="0" t="s">
        <v>134</v>
      </c>
      <c r="CB1722" s="0" t="s">
        <v>134</v>
      </c>
      <c r="CC1722" s="0" t="s">
        <v>134</v>
      </c>
      <c r="CD1722" s="0" t="s">
        <v>134</v>
      </c>
      <c r="CE1722" s="0" t="s">
        <v>134</v>
      </c>
    </row>
    <row r="1723" customFormat="false" ht="12.75" hidden="false" customHeight="false" outlineLevel="0" collapsed="false">
      <c r="E1723" s="9" t="s">
        <v>134</v>
      </c>
      <c r="F1723" s="9" t="s">
        <v>134</v>
      </c>
      <c r="G1723" s="9" t="s">
        <v>134</v>
      </c>
      <c r="Q1723" s="0" t="s">
        <v>134</v>
      </c>
      <c r="R1723" s="0" t="s">
        <v>134</v>
      </c>
      <c r="S1723" s="0" t="s">
        <v>134</v>
      </c>
      <c r="T1723" s="0" t="s">
        <v>134</v>
      </c>
      <c r="U1723" s="0" t="s">
        <v>134</v>
      </c>
      <c r="V1723" s="0" t="s">
        <v>134</v>
      </c>
      <c r="W1723" s="0" t="s">
        <v>134</v>
      </c>
      <c r="X1723" s="0" t="s">
        <v>134</v>
      </c>
      <c r="Y1723" s="0" t="s">
        <v>134</v>
      </c>
      <c r="Z1723" s="0" t="s">
        <v>134</v>
      </c>
      <c r="AA1723" s="0" t="s">
        <v>134</v>
      </c>
      <c r="AB1723" s="0" t="s">
        <v>134</v>
      </c>
      <c r="AC1723" s="0" t="s">
        <v>134</v>
      </c>
      <c r="AD1723" s="0" t="s">
        <v>134</v>
      </c>
      <c r="AE1723" s="0" t="s">
        <v>134</v>
      </c>
      <c r="AF1723" s="0" t="s">
        <v>134</v>
      </c>
      <c r="AG1723" s="0" t="s">
        <v>134</v>
      </c>
      <c r="AH1723" s="0" t="s">
        <v>134</v>
      </c>
      <c r="AI1723" s="0" t="s">
        <v>134</v>
      </c>
      <c r="AJ1723" s="0" t="s">
        <v>134</v>
      </c>
      <c r="AK1723" s="0" t="s">
        <v>134</v>
      </c>
      <c r="AL1723" s="0" t="s">
        <v>134</v>
      </c>
      <c r="AM1723" s="0" t="s">
        <v>134</v>
      </c>
      <c r="AN1723" s="0" t="s">
        <v>134</v>
      </c>
      <c r="AO1723" s="0" t="s">
        <v>134</v>
      </c>
      <c r="AP1723" s="0" t="s">
        <v>134</v>
      </c>
      <c r="AQ1723" s="0" t="s">
        <v>134</v>
      </c>
      <c r="AR1723" s="0" t="s">
        <v>134</v>
      </c>
      <c r="AS1723" s="0" t="s">
        <v>134</v>
      </c>
      <c r="AT1723" s="0" t="s">
        <v>134</v>
      </c>
      <c r="AU1723" s="0" t="s">
        <v>134</v>
      </c>
      <c r="AV1723" s="0" t="s">
        <v>134</v>
      </c>
      <c r="AW1723" s="0" t="s">
        <v>134</v>
      </c>
      <c r="AX1723" s="0" t="s">
        <v>134</v>
      </c>
      <c r="AY1723" s="0" t="s">
        <v>134</v>
      </c>
      <c r="AZ1723" s="0" t="s">
        <v>134</v>
      </c>
      <c r="BA1723" s="0" t="s">
        <v>134</v>
      </c>
      <c r="BB1723" s="0" t="s">
        <v>134</v>
      </c>
      <c r="BC1723" s="0" t="s">
        <v>134</v>
      </c>
      <c r="BD1723" s="0" t="s">
        <v>134</v>
      </c>
      <c r="BE1723" s="0" t="s">
        <v>134</v>
      </c>
      <c r="BF1723" s="0" t="s">
        <v>134</v>
      </c>
      <c r="BG1723" s="0" t="s">
        <v>134</v>
      </c>
      <c r="BH1723" s="0" t="s">
        <v>134</v>
      </c>
      <c r="BI1723" s="0" t="s">
        <v>134</v>
      </c>
      <c r="BJ1723" s="0" t="s">
        <v>134</v>
      </c>
      <c r="BK1723" s="0" t="s">
        <v>134</v>
      </c>
      <c r="BL1723" s="0" t="s">
        <v>134</v>
      </c>
      <c r="BM1723" s="0" t="s">
        <v>134</v>
      </c>
      <c r="BN1723" s="0" t="s">
        <v>134</v>
      </c>
      <c r="BO1723" s="0" t="s">
        <v>134</v>
      </c>
      <c r="BP1723" s="0" t="s">
        <v>134</v>
      </c>
      <c r="BQ1723" s="0" t="s">
        <v>134</v>
      </c>
      <c r="BR1723" s="0" t="s">
        <v>134</v>
      </c>
      <c r="BS1723" s="0" t="s">
        <v>134</v>
      </c>
      <c r="BT1723" s="0" t="s">
        <v>134</v>
      </c>
      <c r="BU1723" s="0" t="s">
        <v>134</v>
      </c>
      <c r="BV1723" s="0" t="s">
        <v>134</v>
      </c>
      <c r="BW1723" s="0" t="s">
        <v>134</v>
      </c>
      <c r="BX1723" s="0" t="s">
        <v>134</v>
      </c>
      <c r="BZ1723" s="0" t="s">
        <v>134</v>
      </c>
      <c r="CA1723" s="0" t="s">
        <v>134</v>
      </c>
      <c r="CB1723" s="0" t="s">
        <v>134</v>
      </c>
      <c r="CC1723" s="0" t="s">
        <v>134</v>
      </c>
      <c r="CD1723" s="0" t="s">
        <v>134</v>
      </c>
      <c r="CE1723" s="0" t="s">
        <v>134</v>
      </c>
    </row>
    <row r="1724" customFormat="false" ht="12.75" hidden="false" customHeight="false" outlineLevel="0" collapsed="false">
      <c r="E1724" s="9" t="s">
        <v>134</v>
      </c>
      <c r="F1724" s="9" t="s">
        <v>134</v>
      </c>
      <c r="G1724" s="9" t="s">
        <v>134</v>
      </c>
      <c r="Q1724" s="0" t="s">
        <v>134</v>
      </c>
      <c r="R1724" s="0" t="s">
        <v>134</v>
      </c>
      <c r="S1724" s="0" t="s">
        <v>134</v>
      </c>
      <c r="T1724" s="0" t="s">
        <v>134</v>
      </c>
      <c r="U1724" s="0" t="s">
        <v>134</v>
      </c>
      <c r="V1724" s="0" t="s">
        <v>134</v>
      </c>
      <c r="W1724" s="0" t="s">
        <v>134</v>
      </c>
      <c r="X1724" s="0" t="s">
        <v>134</v>
      </c>
      <c r="Y1724" s="0" t="s">
        <v>134</v>
      </c>
      <c r="Z1724" s="0" t="s">
        <v>134</v>
      </c>
      <c r="AA1724" s="0" t="s">
        <v>134</v>
      </c>
      <c r="AB1724" s="0" t="s">
        <v>134</v>
      </c>
      <c r="AC1724" s="0" t="s">
        <v>134</v>
      </c>
      <c r="AD1724" s="0" t="s">
        <v>134</v>
      </c>
      <c r="AE1724" s="0" t="s">
        <v>134</v>
      </c>
      <c r="AF1724" s="0" t="s">
        <v>134</v>
      </c>
      <c r="AG1724" s="0" t="s">
        <v>134</v>
      </c>
      <c r="AH1724" s="0" t="s">
        <v>134</v>
      </c>
      <c r="AI1724" s="0" t="s">
        <v>134</v>
      </c>
      <c r="AJ1724" s="0" t="s">
        <v>134</v>
      </c>
      <c r="AK1724" s="0" t="s">
        <v>134</v>
      </c>
      <c r="AL1724" s="0" t="s">
        <v>134</v>
      </c>
      <c r="AM1724" s="0" t="s">
        <v>134</v>
      </c>
      <c r="AN1724" s="0" t="s">
        <v>134</v>
      </c>
      <c r="AO1724" s="0" t="s">
        <v>134</v>
      </c>
      <c r="AP1724" s="0" t="s">
        <v>134</v>
      </c>
      <c r="AQ1724" s="0" t="s">
        <v>134</v>
      </c>
      <c r="AR1724" s="0" t="s">
        <v>134</v>
      </c>
      <c r="AS1724" s="0" t="s">
        <v>134</v>
      </c>
      <c r="AT1724" s="0" t="s">
        <v>134</v>
      </c>
      <c r="AU1724" s="0" t="s">
        <v>134</v>
      </c>
      <c r="AV1724" s="0" t="s">
        <v>134</v>
      </c>
      <c r="AW1724" s="0" t="s">
        <v>134</v>
      </c>
      <c r="AX1724" s="0" t="s">
        <v>134</v>
      </c>
      <c r="AY1724" s="0" t="s">
        <v>134</v>
      </c>
      <c r="AZ1724" s="0" t="s">
        <v>134</v>
      </c>
      <c r="BA1724" s="0" t="s">
        <v>134</v>
      </c>
      <c r="BB1724" s="0" t="s">
        <v>134</v>
      </c>
      <c r="BC1724" s="0" t="s">
        <v>134</v>
      </c>
      <c r="BD1724" s="0" t="s">
        <v>134</v>
      </c>
      <c r="BE1724" s="0" t="s">
        <v>134</v>
      </c>
      <c r="BF1724" s="0" t="s">
        <v>134</v>
      </c>
      <c r="BG1724" s="0" t="s">
        <v>134</v>
      </c>
      <c r="BH1724" s="0" t="s">
        <v>134</v>
      </c>
      <c r="BI1724" s="0" t="s">
        <v>134</v>
      </c>
      <c r="BJ1724" s="0" t="s">
        <v>134</v>
      </c>
      <c r="BK1724" s="0" t="s">
        <v>134</v>
      </c>
      <c r="BL1724" s="0" t="s">
        <v>134</v>
      </c>
      <c r="BM1724" s="0" t="s">
        <v>134</v>
      </c>
      <c r="BN1724" s="0" t="s">
        <v>134</v>
      </c>
      <c r="BO1724" s="0" t="s">
        <v>134</v>
      </c>
      <c r="BP1724" s="0" t="s">
        <v>134</v>
      </c>
      <c r="BQ1724" s="0" t="s">
        <v>134</v>
      </c>
      <c r="BR1724" s="0" t="s">
        <v>134</v>
      </c>
      <c r="BS1724" s="0" t="s">
        <v>134</v>
      </c>
      <c r="BT1724" s="0" t="s">
        <v>134</v>
      </c>
      <c r="BU1724" s="0" t="s">
        <v>134</v>
      </c>
      <c r="BV1724" s="0" t="s">
        <v>134</v>
      </c>
      <c r="BW1724" s="0" t="s">
        <v>134</v>
      </c>
      <c r="BX1724" s="0" t="s">
        <v>134</v>
      </c>
      <c r="BZ1724" s="0" t="s">
        <v>134</v>
      </c>
      <c r="CA1724" s="0" t="s">
        <v>134</v>
      </c>
      <c r="CB1724" s="0" t="s">
        <v>134</v>
      </c>
      <c r="CC1724" s="0" t="s">
        <v>134</v>
      </c>
      <c r="CD1724" s="0" t="s">
        <v>134</v>
      </c>
      <c r="CE1724" s="0" t="s">
        <v>134</v>
      </c>
    </row>
    <row r="1725" customFormat="false" ht="12.75" hidden="false" customHeight="false" outlineLevel="0" collapsed="false">
      <c r="E1725" s="9" t="s">
        <v>134</v>
      </c>
      <c r="F1725" s="9" t="s">
        <v>134</v>
      </c>
      <c r="G1725" s="9" t="s">
        <v>134</v>
      </c>
      <c r="Q1725" s="0" t="s">
        <v>134</v>
      </c>
      <c r="R1725" s="0" t="s">
        <v>134</v>
      </c>
      <c r="S1725" s="0" t="s">
        <v>134</v>
      </c>
      <c r="T1725" s="0" t="s">
        <v>134</v>
      </c>
      <c r="U1725" s="0" t="s">
        <v>134</v>
      </c>
      <c r="V1725" s="0" t="s">
        <v>134</v>
      </c>
      <c r="W1725" s="0" t="s">
        <v>134</v>
      </c>
      <c r="X1725" s="0" t="s">
        <v>134</v>
      </c>
      <c r="Y1725" s="0" t="s">
        <v>134</v>
      </c>
      <c r="Z1725" s="0" t="s">
        <v>134</v>
      </c>
      <c r="AA1725" s="0" t="s">
        <v>134</v>
      </c>
      <c r="AB1725" s="0" t="s">
        <v>134</v>
      </c>
      <c r="AC1725" s="0" t="s">
        <v>134</v>
      </c>
      <c r="AD1725" s="0" t="s">
        <v>134</v>
      </c>
      <c r="AE1725" s="0" t="s">
        <v>134</v>
      </c>
      <c r="AF1725" s="0" t="s">
        <v>134</v>
      </c>
      <c r="AG1725" s="0" t="s">
        <v>134</v>
      </c>
      <c r="AH1725" s="0" t="s">
        <v>134</v>
      </c>
      <c r="AI1725" s="0" t="s">
        <v>134</v>
      </c>
      <c r="AJ1725" s="0" t="s">
        <v>134</v>
      </c>
      <c r="AK1725" s="0" t="s">
        <v>134</v>
      </c>
      <c r="AL1725" s="0" t="s">
        <v>134</v>
      </c>
      <c r="AM1725" s="0" t="s">
        <v>134</v>
      </c>
      <c r="AN1725" s="0" t="s">
        <v>134</v>
      </c>
      <c r="AO1725" s="0" t="s">
        <v>134</v>
      </c>
      <c r="AP1725" s="0" t="s">
        <v>134</v>
      </c>
      <c r="AQ1725" s="0" t="s">
        <v>134</v>
      </c>
      <c r="AR1725" s="0" t="s">
        <v>134</v>
      </c>
      <c r="AS1725" s="0" t="s">
        <v>134</v>
      </c>
      <c r="AT1725" s="0" t="s">
        <v>134</v>
      </c>
      <c r="AU1725" s="0" t="s">
        <v>134</v>
      </c>
      <c r="AV1725" s="0" t="s">
        <v>134</v>
      </c>
      <c r="AW1725" s="0" t="s">
        <v>134</v>
      </c>
      <c r="AX1725" s="0" t="s">
        <v>134</v>
      </c>
      <c r="AY1725" s="0" t="s">
        <v>134</v>
      </c>
      <c r="AZ1725" s="0" t="s">
        <v>134</v>
      </c>
      <c r="BA1725" s="0" t="s">
        <v>134</v>
      </c>
      <c r="BB1725" s="0" t="s">
        <v>134</v>
      </c>
      <c r="BC1725" s="0" t="s">
        <v>134</v>
      </c>
      <c r="BD1725" s="0" t="s">
        <v>134</v>
      </c>
      <c r="BE1725" s="0" t="s">
        <v>134</v>
      </c>
      <c r="BF1725" s="0" t="s">
        <v>134</v>
      </c>
      <c r="BG1725" s="0" t="s">
        <v>134</v>
      </c>
      <c r="BH1725" s="0" t="s">
        <v>134</v>
      </c>
      <c r="BI1725" s="0" t="s">
        <v>134</v>
      </c>
      <c r="BJ1725" s="0" t="s">
        <v>134</v>
      </c>
      <c r="BK1725" s="0" t="s">
        <v>134</v>
      </c>
      <c r="BL1725" s="0" t="s">
        <v>134</v>
      </c>
      <c r="BM1725" s="0" t="s">
        <v>134</v>
      </c>
      <c r="BN1725" s="0" t="s">
        <v>134</v>
      </c>
      <c r="BO1725" s="0" t="s">
        <v>134</v>
      </c>
      <c r="BP1725" s="0" t="s">
        <v>134</v>
      </c>
      <c r="BQ1725" s="0" t="s">
        <v>134</v>
      </c>
      <c r="BR1725" s="0" t="s">
        <v>134</v>
      </c>
      <c r="BS1725" s="0" t="s">
        <v>134</v>
      </c>
      <c r="BT1725" s="0" t="s">
        <v>134</v>
      </c>
      <c r="BU1725" s="0" t="s">
        <v>134</v>
      </c>
      <c r="BV1725" s="0" t="s">
        <v>134</v>
      </c>
      <c r="BW1725" s="0" t="s">
        <v>134</v>
      </c>
      <c r="BX1725" s="0" t="s">
        <v>134</v>
      </c>
      <c r="BZ1725" s="0" t="s">
        <v>134</v>
      </c>
      <c r="CA1725" s="0" t="s">
        <v>134</v>
      </c>
      <c r="CB1725" s="0" t="s">
        <v>134</v>
      </c>
      <c r="CC1725" s="0" t="s">
        <v>134</v>
      </c>
      <c r="CD1725" s="0" t="s">
        <v>134</v>
      </c>
      <c r="CE1725" s="0" t="s">
        <v>134</v>
      </c>
    </row>
    <row r="1726" customFormat="false" ht="12.75" hidden="false" customHeight="false" outlineLevel="0" collapsed="false">
      <c r="E1726" s="9" t="s">
        <v>134</v>
      </c>
      <c r="F1726" s="9" t="s">
        <v>134</v>
      </c>
      <c r="G1726" s="9" t="s">
        <v>134</v>
      </c>
      <c r="Q1726" s="0" t="s">
        <v>134</v>
      </c>
      <c r="R1726" s="0" t="s">
        <v>134</v>
      </c>
      <c r="S1726" s="0" t="s">
        <v>134</v>
      </c>
      <c r="T1726" s="0" t="s">
        <v>134</v>
      </c>
      <c r="U1726" s="0" t="s">
        <v>134</v>
      </c>
      <c r="V1726" s="0" t="s">
        <v>134</v>
      </c>
      <c r="W1726" s="0" t="s">
        <v>134</v>
      </c>
      <c r="X1726" s="0" t="s">
        <v>134</v>
      </c>
      <c r="Y1726" s="0" t="s">
        <v>134</v>
      </c>
      <c r="Z1726" s="0" t="s">
        <v>134</v>
      </c>
      <c r="AA1726" s="0" t="s">
        <v>134</v>
      </c>
      <c r="AB1726" s="0" t="s">
        <v>134</v>
      </c>
      <c r="AC1726" s="0" t="s">
        <v>134</v>
      </c>
      <c r="AD1726" s="0" t="s">
        <v>134</v>
      </c>
      <c r="AE1726" s="0" t="s">
        <v>134</v>
      </c>
      <c r="AF1726" s="0" t="s">
        <v>134</v>
      </c>
      <c r="AG1726" s="0" t="s">
        <v>134</v>
      </c>
      <c r="AH1726" s="0" t="s">
        <v>134</v>
      </c>
      <c r="AI1726" s="0" t="s">
        <v>134</v>
      </c>
      <c r="AJ1726" s="0" t="s">
        <v>134</v>
      </c>
      <c r="AK1726" s="0" t="s">
        <v>134</v>
      </c>
      <c r="AL1726" s="0" t="s">
        <v>134</v>
      </c>
      <c r="AM1726" s="0" t="s">
        <v>134</v>
      </c>
      <c r="AN1726" s="0" t="s">
        <v>134</v>
      </c>
      <c r="AO1726" s="0" t="s">
        <v>134</v>
      </c>
      <c r="AP1726" s="0" t="s">
        <v>134</v>
      </c>
      <c r="AQ1726" s="0" t="s">
        <v>134</v>
      </c>
      <c r="AR1726" s="0" t="s">
        <v>134</v>
      </c>
      <c r="AS1726" s="0" t="s">
        <v>134</v>
      </c>
      <c r="AT1726" s="0" t="s">
        <v>134</v>
      </c>
      <c r="AU1726" s="0" t="s">
        <v>134</v>
      </c>
      <c r="AV1726" s="0" t="s">
        <v>134</v>
      </c>
      <c r="AW1726" s="0" t="s">
        <v>134</v>
      </c>
      <c r="AX1726" s="0" t="s">
        <v>134</v>
      </c>
      <c r="AY1726" s="0" t="s">
        <v>134</v>
      </c>
      <c r="AZ1726" s="0" t="s">
        <v>134</v>
      </c>
      <c r="BA1726" s="0" t="s">
        <v>134</v>
      </c>
      <c r="BB1726" s="0" t="s">
        <v>134</v>
      </c>
      <c r="BC1726" s="0" t="s">
        <v>134</v>
      </c>
      <c r="BD1726" s="0" t="s">
        <v>134</v>
      </c>
      <c r="BE1726" s="0" t="s">
        <v>134</v>
      </c>
      <c r="BF1726" s="0" t="s">
        <v>134</v>
      </c>
      <c r="BG1726" s="0" t="s">
        <v>134</v>
      </c>
      <c r="BH1726" s="0" t="s">
        <v>134</v>
      </c>
      <c r="BI1726" s="0" t="s">
        <v>134</v>
      </c>
      <c r="BJ1726" s="0" t="s">
        <v>134</v>
      </c>
      <c r="BK1726" s="0" t="s">
        <v>134</v>
      </c>
      <c r="BL1726" s="0" t="s">
        <v>134</v>
      </c>
      <c r="BM1726" s="0" t="s">
        <v>134</v>
      </c>
      <c r="BN1726" s="0" t="s">
        <v>134</v>
      </c>
      <c r="BO1726" s="0" t="s">
        <v>134</v>
      </c>
      <c r="BP1726" s="0" t="s">
        <v>134</v>
      </c>
      <c r="BQ1726" s="0" t="s">
        <v>134</v>
      </c>
      <c r="BR1726" s="0" t="s">
        <v>134</v>
      </c>
      <c r="BS1726" s="0" t="s">
        <v>134</v>
      </c>
      <c r="BT1726" s="0" t="s">
        <v>134</v>
      </c>
      <c r="BU1726" s="0" t="s">
        <v>134</v>
      </c>
      <c r="BV1726" s="0" t="s">
        <v>134</v>
      </c>
      <c r="BW1726" s="0" t="s">
        <v>134</v>
      </c>
      <c r="BX1726" s="0" t="s">
        <v>134</v>
      </c>
      <c r="BZ1726" s="0" t="s">
        <v>134</v>
      </c>
      <c r="CA1726" s="0" t="s">
        <v>134</v>
      </c>
      <c r="CB1726" s="0" t="s">
        <v>134</v>
      </c>
      <c r="CC1726" s="0" t="s">
        <v>134</v>
      </c>
      <c r="CD1726" s="0" t="s">
        <v>134</v>
      </c>
      <c r="CE1726" s="0" t="s">
        <v>134</v>
      </c>
    </row>
    <row r="1727" customFormat="false" ht="12.75" hidden="false" customHeight="false" outlineLevel="0" collapsed="false">
      <c r="E1727" s="9" t="s">
        <v>134</v>
      </c>
      <c r="F1727" s="9" t="s">
        <v>134</v>
      </c>
      <c r="G1727" s="9" t="s">
        <v>134</v>
      </c>
      <c r="Q1727" s="0" t="s">
        <v>134</v>
      </c>
      <c r="R1727" s="0" t="s">
        <v>134</v>
      </c>
      <c r="S1727" s="0" t="s">
        <v>134</v>
      </c>
      <c r="T1727" s="0" t="s">
        <v>134</v>
      </c>
      <c r="U1727" s="0" t="s">
        <v>134</v>
      </c>
      <c r="V1727" s="0" t="s">
        <v>134</v>
      </c>
      <c r="W1727" s="0" t="s">
        <v>134</v>
      </c>
      <c r="X1727" s="0" t="s">
        <v>134</v>
      </c>
      <c r="Y1727" s="0" t="s">
        <v>134</v>
      </c>
      <c r="Z1727" s="0" t="s">
        <v>134</v>
      </c>
      <c r="AA1727" s="0" t="s">
        <v>134</v>
      </c>
      <c r="AB1727" s="0" t="s">
        <v>134</v>
      </c>
      <c r="AC1727" s="0" t="s">
        <v>134</v>
      </c>
      <c r="AD1727" s="0" t="s">
        <v>134</v>
      </c>
      <c r="AE1727" s="0" t="s">
        <v>134</v>
      </c>
      <c r="AF1727" s="0" t="s">
        <v>134</v>
      </c>
      <c r="AG1727" s="0" t="s">
        <v>134</v>
      </c>
      <c r="AH1727" s="0" t="s">
        <v>134</v>
      </c>
      <c r="AI1727" s="0" t="s">
        <v>134</v>
      </c>
      <c r="AJ1727" s="0" t="s">
        <v>134</v>
      </c>
      <c r="AK1727" s="0" t="s">
        <v>134</v>
      </c>
      <c r="AL1727" s="0" t="s">
        <v>134</v>
      </c>
      <c r="AM1727" s="0" t="s">
        <v>134</v>
      </c>
      <c r="AN1727" s="0" t="s">
        <v>134</v>
      </c>
      <c r="AO1727" s="0" t="s">
        <v>134</v>
      </c>
      <c r="AP1727" s="0" t="s">
        <v>134</v>
      </c>
      <c r="AQ1727" s="0" t="s">
        <v>134</v>
      </c>
      <c r="AR1727" s="0" t="s">
        <v>134</v>
      </c>
      <c r="AS1727" s="0" t="s">
        <v>134</v>
      </c>
      <c r="AT1727" s="0" t="s">
        <v>134</v>
      </c>
      <c r="AU1727" s="0" t="s">
        <v>134</v>
      </c>
      <c r="AV1727" s="0" t="s">
        <v>134</v>
      </c>
      <c r="AW1727" s="0" t="s">
        <v>134</v>
      </c>
      <c r="AX1727" s="0" t="s">
        <v>134</v>
      </c>
      <c r="AY1727" s="0" t="s">
        <v>134</v>
      </c>
      <c r="AZ1727" s="0" t="s">
        <v>134</v>
      </c>
      <c r="BA1727" s="0" t="s">
        <v>134</v>
      </c>
      <c r="BB1727" s="0" t="s">
        <v>134</v>
      </c>
      <c r="BC1727" s="0" t="s">
        <v>134</v>
      </c>
      <c r="BD1727" s="0" t="s">
        <v>134</v>
      </c>
      <c r="BE1727" s="0" t="s">
        <v>134</v>
      </c>
      <c r="BF1727" s="0" t="s">
        <v>134</v>
      </c>
      <c r="BG1727" s="0" t="s">
        <v>134</v>
      </c>
      <c r="BH1727" s="0" t="s">
        <v>134</v>
      </c>
      <c r="BI1727" s="0" t="s">
        <v>134</v>
      </c>
      <c r="BJ1727" s="0" t="s">
        <v>134</v>
      </c>
      <c r="BK1727" s="0" t="s">
        <v>134</v>
      </c>
      <c r="BL1727" s="0" t="s">
        <v>134</v>
      </c>
      <c r="BM1727" s="0" t="s">
        <v>134</v>
      </c>
      <c r="BN1727" s="0" t="s">
        <v>134</v>
      </c>
      <c r="BO1727" s="0" t="s">
        <v>134</v>
      </c>
      <c r="BP1727" s="0" t="s">
        <v>134</v>
      </c>
      <c r="BQ1727" s="0" t="s">
        <v>134</v>
      </c>
      <c r="BR1727" s="0" t="s">
        <v>134</v>
      </c>
      <c r="BS1727" s="0" t="s">
        <v>134</v>
      </c>
      <c r="BT1727" s="0" t="s">
        <v>134</v>
      </c>
      <c r="BU1727" s="0" t="s">
        <v>134</v>
      </c>
      <c r="BV1727" s="0" t="s">
        <v>134</v>
      </c>
      <c r="BW1727" s="0" t="s">
        <v>134</v>
      </c>
      <c r="BX1727" s="0" t="s">
        <v>134</v>
      </c>
      <c r="BZ1727" s="0" t="s">
        <v>134</v>
      </c>
      <c r="CA1727" s="0" t="s">
        <v>134</v>
      </c>
      <c r="CB1727" s="0" t="s">
        <v>134</v>
      </c>
      <c r="CC1727" s="0" t="s">
        <v>134</v>
      </c>
      <c r="CD1727" s="0" t="s">
        <v>134</v>
      </c>
      <c r="CE1727" s="0" t="s">
        <v>134</v>
      </c>
    </row>
    <row r="1728" customFormat="false" ht="12.75" hidden="false" customHeight="false" outlineLevel="0" collapsed="false">
      <c r="E1728" s="9" t="s">
        <v>134</v>
      </c>
      <c r="F1728" s="9" t="s">
        <v>134</v>
      </c>
      <c r="G1728" s="9" t="s">
        <v>134</v>
      </c>
      <c r="Q1728" s="0" t="s">
        <v>134</v>
      </c>
      <c r="R1728" s="0" t="s">
        <v>134</v>
      </c>
      <c r="S1728" s="0" t="s">
        <v>134</v>
      </c>
      <c r="T1728" s="0" t="s">
        <v>134</v>
      </c>
      <c r="U1728" s="0" t="s">
        <v>134</v>
      </c>
      <c r="V1728" s="0" t="s">
        <v>134</v>
      </c>
      <c r="W1728" s="0" t="s">
        <v>134</v>
      </c>
      <c r="X1728" s="0" t="s">
        <v>134</v>
      </c>
      <c r="Y1728" s="0" t="s">
        <v>134</v>
      </c>
      <c r="Z1728" s="0" t="s">
        <v>134</v>
      </c>
      <c r="AA1728" s="0" t="s">
        <v>134</v>
      </c>
      <c r="AB1728" s="0" t="s">
        <v>134</v>
      </c>
      <c r="AC1728" s="0" t="s">
        <v>134</v>
      </c>
      <c r="AD1728" s="0" t="s">
        <v>134</v>
      </c>
      <c r="AE1728" s="0" t="s">
        <v>134</v>
      </c>
      <c r="AF1728" s="0" t="s">
        <v>134</v>
      </c>
      <c r="AG1728" s="0" t="s">
        <v>134</v>
      </c>
      <c r="AH1728" s="0" t="s">
        <v>134</v>
      </c>
      <c r="AI1728" s="0" t="s">
        <v>134</v>
      </c>
      <c r="AJ1728" s="0" t="s">
        <v>134</v>
      </c>
      <c r="AK1728" s="0" t="s">
        <v>134</v>
      </c>
      <c r="AL1728" s="0" t="s">
        <v>134</v>
      </c>
      <c r="AM1728" s="0" t="s">
        <v>134</v>
      </c>
      <c r="AN1728" s="0" t="s">
        <v>134</v>
      </c>
      <c r="AO1728" s="0" t="s">
        <v>134</v>
      </c>
      <c r="AP1728" s="0" t="s">
        <v>134</v>
      </c>
      <c r="AQ1728" s="0" t="s">
        <v>134</v>
      </c>
      <c r="AR1728" s="0" t="s">
        <v>134</v>
      </c>
      <c r="AS1728" s="0" t="s">
        <v>134</v>
      </c>
      <c r="AT1728" s="0" t="s">
        <v>134</v>
      </c>
      <c r="AU1728" s="0" t="s">
        <v>134</v>
      </c>
      <c r="AV1728" s="0" t="s">
        <v>134</v>
      </c>
      <c r="AW1728" s="0" t="s">
        <v>134</v>
      </c>
      <c r="AX1728" s="0" t="s">
        <v>134</v>
      </c>
      <c r="AY1728" s="0" t="s">
        <v>134</v>
      </c>
      <c r="AZ1728" s="0" t="s">
        <v>134</v>
      </c>
      <c r="BA1728" s="0" t="s">
        <v>134</v>
      </c>
      <c r="BB1728" s="0" t="s">
        <v>134</v>
      </c>
      <c r="BC1728" s="0" t="s">
        <v>134</v>
      </c>
      <c r="BD1728" s="0" t="s">
        <v>134</v>
      </c>
      <c r="BE1728" s="0" t="s">
        <v>134</v>
      </c>
      <c r="BF1728" s="0" t="s">
        <v>134</v>
      </c>
      <c r="BG1728" s="0" t="s">
        <v>134</v>
      </c>
      <c r="BH1728" s="0" t="s">
        <v>134</v>
      </c>
      <c r="BI1728" s="0" t="s">
        <v>134</v>
      </c>
      <c r="BJ1728" s="0" t="s">
        <v>134</v>
      </c>
      <c r="BK1728" s="0" t="s">
        <v>134</v>
      </c>
      <c r="BL1728" s="0" t="s">
        <v>134</v>
      </c>
      <c r="BM1728" s="0" t="s">
        <v>134</v>
      </c>
      <c r="BN1728" s="0" t="s">
        <v>134</v>
      </c>
      <c r="BO1728" s="0" t="s">
        <v>134</v>
      </c>
      <c r="BP1728" s="0" t="s">
        <v>134</v>
      </c>
      <c r="BQ1728" s="0" t="s">
        <v>134</v>
      </c>
      <c r="BR1728" s="0" t="s">
        <v>134</v>
      </c>
      <c r="BS1728" s="0" t="s">
        <v>134</v>
      </c>
      <c r="BT1728" s="0" t="s">
        <v>134</v>
      </c>
      <c r="BU1728" s="0" t="s">
        <v>134</v>
      </c>
      <c r="BV1728" s="0" t="s">
        <v>134</v>
      </c>
      <c r="BW1728" s="0" t="s">
        <v>134</v>
      </c>
      <c r="BX1728" s="0" t="s">
        <v>134</v>
      </c>
      <c r="BZ1728" s="0" t="s">
        <v>134</v>
      </c>
      <c r="CA1728" s="0" t="s">
        <v>134</v>
      </c>
      <c r="CB1728" s="0" t="s">
        <v>134</v>
      </c>
      <c r="CC1728" s="0" t="s">
        <v>134</v>
      </c>
      <c r="CD1728" s="0" t="s">
        <v>134</v>
      </c>
      <c r="CE1728" s="0" t="s">
        <v>134</v>
      </c>
    </row>
    <row r="1729" customFormat="false" ht="12.75" hidden="false" customHeight="false" outlineLevel="0" collapsed="false">
      <c r="E1729" s="9" t="s">
        <v>134</v>
      </c>
      <c r="F1729" s="9" t="s">
        <v>134</v>
      </c>
      <c r="G1729" s="9" t="s">
        <v>134</v>
      </c>
      <c r="Q1729" s="0" t="s">
        <v>134</v>
      </c>
      <c r="R1729" s="0" t="s">
        <v>134</v>
      </c>
      <c r="S1729" s="0" t="s">
        <v>134</v>
      </c>
      <c r="T1729" s="0" t="s">
        <v>134</v>
      </c>
      <c r="U1729" s="0" t="s">
        <v>134</v>
      </c>
      <c r="V1729" s="0" t="s">
        <v>134</v>
      </c>
      <c r="W1729" s="0" t="s">
        <v>134</v>
      </c>
      <c r="X1729" s="0" t="s">
        <v>134</v>
      </c>
      <c r="Y1729" s="0" t="s">
        <v>134</v>
      </c>
      <c r="Z1729" s="0" t="s">
        <v>134</v>
      </c>
      <c r="AA1729" s="0" t="s">
        <v>134</v>
      </c>
      <c r="AB1729" s="0" t="s">
        <v>134</v>
      </c>
      <c r="AC1729" s="0" t="s">
        <v>134</v>
      </c>
      <c r="AD1729" s="0" t="s">
        <v>134</v>
      </c>
      <c r="AE1729" s="0" t="s">
        <v>134</v>
      </c>
      <c r="AF1729" s="0" t="s">
        <v>134</v>
      </c>
      <c r="AG1729" s="0" t="s">
        <v>134</v>
      </c>
      <c r="AH1729" s="0" t="s">
        <v>134</v>
      </c>
      <c r="AI1729" s="0" t="s">
        <v>134</v>
      </c>
      <c r="AJ1729" s="0" t="s">
        <v>134</v>
      </c>
      <c r="AK1729" s="0" t="s">
        <v>134</v>
      </c>
      <c r="AL1729" s="0" t="s">
        <v>134</v>
      </c>
      <c r="AM1729" s="0" t="s">
        <v>134</v>
      </c>
      <c r="AN1729" s="0" t="s">
        <v>134</v>
      </c>
      <c r="AO1729" s="0" t="s">
        <v>134</v>
      </c>
      <c r="AP1729" s="0" t="s">
        <v>134</v>
      </c>
      <c r="AQ1729" s="0" t="s">
        <v>134</v>
      </c>
      <c r="AR1729" s="0" t="s">
        <v>134</v>
      </c>
      <c r="AS1729" s="0" t="s">
        <v>134</v>
      </c>
      <c r="AT1729" s="0" t="s">
        <v>134</v>
      </c>
      <c r="AU1729" s="0" t="s">
        <v>134</v>
      </c>
      <c r="AV1729" s="0" t="s">
        <v>134</v>
      </c>
      <c r="AW1729" s="0" t="s">
        <v>134</v>
      </c>
      <c r="AX1729" s="0" t="s">
        <v>134</v>
      </c>
      <c r="AY1729" s="0" t="s">
        <v>134</v>
      </c>
      <c r="AZ1729" s="0" t="s">
        <v>134</v>
      </c>
      <c r="BA1729" s="0" t="s">
        <v>134</v>
      </c>
      <c r="BB1729" s="0" t="s">
        <v>134</v>
      </c>
      <c r="BC1729" s="0" t="s">
        <v>134</v>
      </c>
      <c r="BD1729" s="0" t="s">
        <v>134</v>
      </c>
      <c r="BE1729" s="0" t="s">
        <v>134</v>
      </c>
      <c r="BF1729" s="0" t="s">
        <v>134</v>
      </c>
      <c r="BG1729" s="0" t="s">
        <v>134</v>
      </c>
      <c r="BH1729" s="0" t="s">
        <v>134</v>
      </c>
      <c r="BI1729" s="0" t="s">
        <v>134</v>
      </c>
      <c r="BJ1729" s="0" t="s">
        <v>134</v>
      </c>
      <c r="BK1729" s="0" t="s">
        <v>134</v>
      </c>
      <c r="BL1729" s="0" t="s">
        <v>134</v>
      </c>
      <c r="BM1729" s="0" t="s">
        <v>134</v>
      </c>
      <c r="BN1729" s="0" t="s">
        <v>134</v>
      </c>
      <c r="BO1729" s="0" t="s">
        <v>134</v>
      </c>
      <c r="BP1729" s="0" t="s">
        <v>134</v>
      </c>
      <c r="BQ1729" s="0" t="s">
        <v>134</v>
      </c>
      <c r="BR1729" s="0" t="s">
        <v>134</v>
      </c>
      <c r="BS1729" s="0" t="s">
        <v>134</v>
      </c>
      <c r="BT1729" s="0" t="s">
        <v>134</v>
      </c>
      <c r="BU1729" s="0" t="s">
        <v>134</v>
      </c>
      <c r="BV1729" s="0" t="s">
        <v>134</v>
      </c>
      <c r="BW1729" s="0" t="s">
        <v>134</v>
      </c>
      <c r="BX1729" s="0" t="s">
        <v>134</v>
      </c>
      <c r="BZ1729" s="0" t="s">
        <v>134</v>
      </c>
      <c r="CA1729" s="0" t="s">
        <v>134</v>
      </c>
      <c r="CB1729" s="0" t="s">
        <v>134</v>
      </c>
      <c r="CC1729" s="0" t="s">
        <v>134</v>
      </c>
      <c r="CD1729" s="0" t="s">
        <v>134</v>
      </c>
      <c r="CE1729" s="0" t="s">
        <v>134</v>
      </c>
    </row>
    <row r="1730" customFormat="false" ht="12.75" hidden="false" customHeight="false" outlineLevel="0" collapsed="false">
      <c r="E1730" s="9" t="s">
        <v>134</v>
      </c>
      <c r="F1730" s="9" t="s">
        <v>134</v>
      </c>
      <c r="G1730" s="9" t="s">
        <v>134</v>
      </c>
      <c r="Q1730" s="0" t="s">
        <v>134</v>
      </c>
      <c r="R1730" s="0" t="s">
        <v>134</v>
      </c>
      <c r="S1730" s="0" t="s">
        <v>134</v>
      </c>
      <c r="T1730" s="0" t="s">
        <v>134</v>
      </c>
      <c r="U1730" s="0" t="s">
        <v>134</v>
      </c>
      <c r="V1730" s="0" t="s">
        <v>134</v>
      </c>
      <c r="W1730" s="0" t="s">
        <v>134</v>
      </c>
      <c r="X1730" s="0" t="s">
        <v>134</v>
      </c>
      <c r="Y1730" s="0" t="s">
        <v>134</v>
      </c>
      <c r="Z1730" s="0" t="s">
        <v>134</v>
      </c>
      <c r="AA1730" s="0" t="s">
        <v>134</v>
      </c>
      <c r="AB1730" s="0" t="s">
        <v>134</v>
      </c>
      <c r="AC1730" s="0" t="s">
        <v>134</v>
      </c>
      <c r="AD1730" s="0" t="s">
        <v>134</v>
      </c>
      <c r="AE1730" s="0" t="s">
        <v>134</v>
      </c>
      <c r="AF1730" s="0" t="s">
        <v>134</v>
      </c>
      <c r="AG1730" s="0" t="s">
        <v>134</v>
      </c>
      <c r="AH1730" s="0" t="s">
        <v>134</v>
      </c>
      <c r="AI1730" s="0" t="s">
        <v>134</v>
      </c>
      <c r="AJ1730" s="0" t="s">
        <v>134</v>
      </c>
      <c r="AK1730" s="0" t="s">
        <v>134</v>
      </c>
      <c r="AL1730" s="0" t="s">
        <v>134</v>
      </c>
      <c r="AM1730" s="0" t="s">
        <v>134</v>
      </c>
      <c r="AN1730" s="0" t="s">
        <v>134</v>
      </c>
      <c r="AO1730" s="0" t="s">
        <v>134</v>
      </c>
      <c r="AP1730" s="0" t="s">
        <v>134</v>
      </c>
      <c r="AQ1730" s="0" t="s">
        <v>134</v>
      </c>
      <c r="AR1730" s="0" t="s">
        <v>134</v>
      </c>
      <c r="AS1730" s="0" t="s">
        <v>134</v>
      </c>
      <c r="AT1730" s="0" t="s">
        <v>134</v>
      </c>
      <c r="AU1730" s="0" t="s">
        <v>134</v>
      </c>
      <c r="AV1730" s="0" t="s">
        <v>134</v>
      </c>
      <c r="AW1730" s="0" t="s">
        <v>134</v>
      </c>
      <c r="AX1730" s="0" t="s">
        <v>134</v>
      </c>
      <c r="AY1730" s="0" t="s">
        <v>134</v>
      </c>
      <c r="AZ1730" s="0" t="s">
        <v>134</v>
      </c>
      <c r="BA1730" s="0" t="s">
        <v>134</v>
      </c>
      <c r="BB1730" s="0" t="s">
        <v>134</v>
      </c>
      <c r="BC1730" s="0" t="s">
        <v>134</v>
      </c>
      <c r="BD1730" s="0" t="s">
        <v>134</v>
      </c>
      <c r="BE1730" s="0" t="s">
        <v>134</v>
      </c>
      <c r="BF1730" s="0" t="s">
        <v>134</v>
      </c>
      <c r="BG1730" s="0" t="s">
        <v>134</v>
      </c>
      <c r="BH1730" s="0" t="s">
        <v>134</v>
      </c>
      <c r="BI1730" s="0" t="s">
        <v>134</v>
      </c>
      <c r="BJ1730" s="0" t="s">
        <v>134</v>
      </c>
      <c r="BK1730" s="0" t="s">
        <v>134</v>
      </c>
      <c r="BL1730" s="0" t="s">
        <v>134</v>
      </c>
      <c r="BM1730" s="0" t="s">
        <v>134</v>
      </c>
      <c r="BN1730" s="0" t="s">
        <v>134</v>
      </c>
      <c r="BO1730" s="0" t="s">
        <v>134</v>
      </c>
      <c r="BP1730" s="0" t="s">
        <v>134</v>
      </c>
      <c r="BQ1730" s="0" t="s">
        <v>134</v>
      </c>
      <c r="BR1730" s="0" t="s">
        <v>134</v>
      </c>
      <c r="BS1730" s="0" t="s">
        <v>134</v>
      </c>
      <c r="BT1730" s="0" t="s">
        <v>134</v>
      </c>
      <c r="BU1730" s="0" t="s">
        <v>134</v>
      </c>
      <c r="BV1730" s="0" t="s">
        <v>134</v>
      </c>
      <c r="BW1730" s="0" t="s">
        <v>134</v>
      </c>
      <c r="BX1730" s="0" t="s">
        <v>134</v>
      </c>
      <c r="BZ1730" s="0" t="s">
        <v>134</v>
      </c>
      <c r="CA1730" s="0" t="s">
        <v>134</v>
      </c>
      <c r="CB1730" s="0" t="s">
        <v>134</v>
      </c>
      <c r="CC1730" s="0" t="s">
        <v>134</v>
      </c>
      <c r="CD1730" s="0" t="s">
        <v>134</v>
      </c>
      <c r="CE1730" s="0" t="s">
        <v>134</v>
      </c>
    </row>
    <row r="1731" customFormat="false" ht="12.75" hidden="false" customHeight="false" outlineLevel="0" collapsed="false">
      <c r="E1731" s="9" t="s">
        <v>134</v>
      </c>
      <c r="F1731" s="9" t="s">
        <v>134</v>
      </c>
      <c r="G1731" s="9" t="s">
        <v>134</v>
      </c>
      <c r="Q1731" s="0" t="s">
        <v>134</v>
      </c>
      <c r="R1731" s="0" t="s">
        <v>134</v>
      </c>
      <c r="S1731" s="0" t="s">
        <v>134</v>
      </c>
      <c r="T1731" s="0" t="s">
        <v>134</v>
      </c>
      <c r="U1731" s="0" t="s">
        <v>134</v>
      </c>
      <c r="V1731" s="0" t="s">
        <v>134</v>
      </c>
      <c r="W1731" s="0" t="s">
        <v>134</v>
      </c>
      <c r="X1731" s="0" t="s">
        <v>134</v>
      </c>
      <c r="Y1731" s="0" t="s">
        <v>134</v>
      </c>
      <c r="Z1731" s="0" t="s">
        <v>134</v>
      </c>
      <c r="AA1731" s="0" t="s">
        <v>134</v>
      </c>
      <c r="AB1731" s="0" t="s">
        <v>134</v>
      </c>
      <c r="AC1731" s="0" t="s">
        <v>134</v>
      </c>
      <c r="AD1731" s="0" t="s">
        <v>134</v>
      </c>
      <c r="AE1731" s="0" t="s">
        <v>134</v>
      </c>
      <c r="AF1731" s="0" t="s">
        <v>134</v>
      </c>
      <c r="AG1731" s="0" t="s">
        <v>134</v>
      </c>
      <c r="AH1731" s="0" t="s">
        <v>134</v>
      </c>
      <c r="AI1731" s="0" t="s">
        <v>134</v>
      </c>
      <c r="AJ1731" s="0" t="s">
        <v>134</v>
      </c>
      <c r="AK1731" s="0" t="s">
        <v>134</v>
      </c>
      <c r="AL1731" s="0" t="s">
        <v>134</v>
      </c>
      <c r="AM1731" s="0" t="s">
        <v>134</v>
      </c>
      <c r="AN1731" s="0" t="s">
        <v>134</v>
      </c>
      <c r="AO1731" s="0" t="s">
        <v>134</v>
      </c>
      <c r="AP1731" s="0" t="s">
        <v>134</v>
      </c>
      <c r="AQ1731" s="0" t="s">
        <v>134</v>
      </c>
      <c r="AR1731" s="0" t="s">
        <v>134</v>
      </c>
      <c r="AS1731" s="0" t="s">
        <v>134</v>
      </c>
      <c r="AT1731" s="0" t="s">
        <v>134</v>
      </c>
      <c r="AU1731" s="0" t="s">
        <v>134</v>
      </c>
      <c r="AV1731" s="0" t="s">
        <v>134</v>
      </c>
      <c r="AW1731" s="0" t="s">
        <v>134</v>
      </c>
      <c r="AX1731" s="0" t="s">
        <v>134</v>
      </c>
      <c r="AY1731" s="0" t="s">
        <v>134</v>
      </c>
      <c r="AZ1731" s="0" t="s">
        <v>134</v>
      </c>
      <c r="BA1731" s="0" t="s">
        <v>134</v>
      </c>
      <c r="BB1731" s="0" t="s">
        <v>134</v>
      </c>
      <c r="BC1731" s="0" t="s">
        <v>134</v>
      </c>
      <c r="BD1731" s="0" t="s">
        <v>134</v>
      </c>
      <c r="BE1731" s="0" t="s">
        <v>134</v>
      </c>
      <c r="BF1731" s="0" t="s">
        <v>134</v>
      </c>
      <c r="BG1731" s="0" t="s">
        <v>134</v>
      </c>
      <c r="BH1731" s="0" t="s">
        <v>134</v>
      </c>
      <c r="BI1731" s="0" t="s">
        <v>134</v>
      </c>
      <c r="BJ1731" s="0" t="s">
        <v>134</v>
      </c>
      <c r="BK1731" s="0" t="s">
        <v>134</v>
      </c>
      <c r="BL1731" s="0" t="s">
        <v>134</v>
      </c>
      <c r="BM1731" s="0" t="s">
        <v>134</v>
      </c>
      <c r="BN1731" s="0" t="s">
        <v>134</v>
      </c>
      <c r="BO1731" s="0" t="s">
        <v>134</v>
      </c>
      <c r="BP1731" s="0" t="s">
        <v>134</v>
      </c>
      <c r="BQ1731" s="0" t="s">
        <v>134</v>
      </c>
      <c r="BR1731" s="0" t="s">
        <v>134</v>
      </c>
      <c r="BS1731" s="0" t="s">
        <v>134</v>
      </c>
      <c r="BT1731" s="0" t="s">
        <v>134</v>
      </c>
      <c r="BU1731" s="0" t="s">
        <v>134</v>
      </c>
      <c r="BV1731" s="0" t="s">
        <v>134</v>
      </c>
      <c r="BW1731" s="0" t="s">
        <v>134</v>
      </c>
      <c r="BX1731" s="0" t="s">
        <v>134</v>
      </c>
      <c r="BZ1731" s="0" t="s">
        <v>134</v>
      </c>
      <c r="CA1731" s="0" t="s">
        <v>134</v>
      </c>
      <c r="CB1731" s="0" t="s">
        <v>134</v>
      </c>
      <c r="CC1731" s="0" t="s">
        <v>134</v>
      </c>
      <c r="CD1731" s="0" t="s">
        <v>134</v>
      </c>
      <c r="CE1731" s="0" t="s">
        <v>134</v>
      </c>
    </row>
    <row r="1732" customFormat="false" ht="12.75" hidden="false" customHeight="false" outlineLevel="0" collapsed="false">
      <c r="E1732" s="9" t="s">
        <v>134</v>
      </c>
      <c r="F1732" s="9" t="s">
        <v>134</v>
      </c>
      <c r="G1732" s="9" t="s">
        <v>134</v>
      </c>
      <c r="Q1732" s="0" t="s">
        <v>134</v>
      </c>
      <c r="R1732" s="0" t="s">
        <v>134</v>
      </c>
      <c r="S1732" s="0" t="s">
        <v>134</v>
      </c>
      <c r="T1732" s="0" t="s">
        <v>134</v>
      </c>
      <c r="U1732" s="0" t="s">
        <v>134</v>
      </c>
      <c r="V1732" s="0" t="s">
        <v>134</v>
      </c>
      <c r="W1732" s="0" t="s">
        <v>134</v>
      </c>
      <c r="X1732" s="0" t="s">
        <v>134</v>
      </c>
      <c r="Y1732" s="0" t="s">
        <v>134</v>
      </c>
      <c r="Z1732" s="0" t="s">
        <v>134</v>
      </c>
      <c r="AA1732" s="0" t="s">
        <v>134</v>
      </c>
      <c r="AB1732" s="0" t="s">
        <v>134</v>
      </c>
      <c r="AC1732" s="0" t="s">
        <v>134</v>
      </c>
      <c r="AD1732" s="0" t="s">
        <v>134</v>
      </c>
      <c r="AE1732" s="0" t="s">
        <v>134</v>
      </c>
      <c r="AF1732" s="0" t="s">
        <v>134</v>
      </c>
      <c r="AG1732" s="0" t="s">
        <v>134</v>
      </c>
      <c r="AH1732" s="0" t="s">
        <v>134</v>
      </c>
      <c r="AI1732" s="0" t="s">
        <v>134</v>
      </c>
      <c r="AJ1732" s="0" t="s">
        <v>134</v>
      </c>
      <c r="AK1732" s="0" t="s">
        <v>134</v>
      </c>
      <c r="AL1732" s="0" t="s">
        <v>134</v>
      </c>
      <c r="AM1732" s="0" t="s">
        <v>134</v>
      </c>
      <c r="AN1732" s="0" t="s">
        <v>134</v>
      </c>
      <c r="AO1732" s="0" t="s">
        <v>134</v>
      </c>
      <c r="AP1732" s="0" t="s">
        <v>134</v>
      </c>
      <c r="AQ1732" s="0" t="s">
        <v>134</v>
      </c>
      <c r="AR1732" s="0" t="s">
        <v>134</v>
      </c>
      <c r="AS1732" s="0" t="s">
        <v>134</v>
      </c>
      <c r="AT1732" s="0" t="s">
        <v>134</v>
      </c>
      <c r="AU1732" s="0" t="s">
        <v>134</v>
      </c>
      <c r="AV1732" s="0" t="s">
        <v>134</v>
      </c>
      <c r="AW1732" s="0" t="s">
        <v>134</v>
      </c>
      <c r="AX1732" s="0" t="s">
        <v>134</v>
      </c>
      <c r="AY1732" s="0" t="s">
        <v>134</v>
      </c>
      <c r="AZ1732" s="0" t="s">
        <v>134</v>
      </c>
      <c r="BA1732" s="0" t="s">
        <v>134</v>
      </c>
      <c r="BB1732" s="0" t="s">
        <v>134</v>
      </c>
      <c r="BC1732" s="0" t="s">
        <v>134</v>
      </c>
      <c r="BD1732" s="0" t="s">
        <v>134</v>
      </c>
      <c r="BE1732" s="0" t="s">
        <v>134</v>
      </c>
      <c r="BF1732" s="0" t="s">
        <v>134</v>
      </c>
      <c r="BG1732" s="0" t="s">
        <v>134</v>
      </c>
      <c r="BH1732" s="0" t="s">
        <v>134</v>
      </c>
      <c r="BI1732" s="0" t="s">
        <v>134</v>
      </c>
      <c r="BJ1732" s="0" t="s">
        <v>134</v>
      </c>
      <c r="BK1732" s="0" t="s">
        <v>134</v>
      </c>
      <c r="BL1732" s="0" t="s">
        <v>134</v>
      </c>
      <c r="BM1732" s="0" t="s">
        <v>134</v>
      </c>
      <c r="BN1732" s="0" t="s">
        <v>134</v>
      </c>
      <c r="BO1732" s="0" t="s">
        <v>134</v>
      </c>
      <c r="BP1732" s="0" t="s">
        <v>134</v>
      </c>
      <c r="BQ1732" s="0" t="s">
        <v>134</v>
      </c>
      <c r="BR1732" s="0" t="s">
        <v>134</v>
      </c>
      <c r="BS1732" s="0" t="s">
        <v>134</v>
      </c>
      <c r="BT1732" s="0" t="s">
        <v>134</v>
      </c>
      <c r="BU1732" s="0" t="s">
        <v>134</v>
      </c>
      <c r="BV1732" s="0" t="s">
        <v>134</v>
      </c>
      <c r="BW1732" s="0" t="s">
        <v>134</v>
      </c>
      <c r="BX1732" s="0" t="s">
        <v>134</v>
      </c>
      <c r="BZ1732" s="0" t="s">
        <v>134</v>
      </c>
      <c r="CA1732" s="0" t="s">
        <v>134</v>
      </c>
      <c r="CB1732" s="0" t="s">
        <v>134</v>
      </c>
      <c r="CC1732" s="0" t="s">
        <v>134</v>
      </c>
      <c r="CD1732" s="0" t="s">
        <v>134</v>
      </c>
      <c r="CE1732" s="0" t="s">
        <v>134</v>
      </c>
    </row>
    <row r="1733" customFormat="false" ht="12.75" hidden="false" customHeight="false" outlineLevel="0" collapsed="false">
      <c r="E1733" s="9" t="s">
        <v>134</v>
      </c>
      <c r="F1733" s="9" t="s">
        <v>134</v>
      </c>
      <c r="G1733" s="9" t="s">
        <v>134</v>
      </c>
      <c r="Q1733" s="0" t="s">
        <v>134</v>
      </c>
      <c r="R1733" s="0" t="s">
        <v>134</v>
      </c>
      <c r="S1733" s="0" t="s">
        <v>134</v>
      </c>
      <c r="T1733" s="0" t="s">
        <v>134</v>
      </c>
      <c r="U1733" s="0" t="s">
        <v>134</v>
      </c>
      <c r="V1733" s="0" t="s">
        <v>134</v>
      </c>
      <c r="W1733" s="0" t="s">
        <v>134</v>
      </c>
      <c r="X1733" s="0" t="s">
        <v>134</v>
      </c>
      <c r="Y1733" s="0" t="s">
        <v>134</v>
      </c>
      <c r="Z1733" s="0" t="s">
        <v>134</v>
      </c>
      <c r="AA1733" s="0" t="s">
        <v>134</v>
      </c>
      <c r="AB1733" s="0" t="s">
        <v>134</v>
      </c>
      <c r="AC1733" s="0" t="s">
        <v>134</v>
      </c>
      <c r="AD1733" s="0" t="s">
        <v>134</v>
      </c>
      <c r="AE1733" s="0" t="s">
        <v>134</v>
      </c>
      <c r="AF1733" s="0" t="s">
        <v>134</v>
      </c>
      <c r="AG1733" s="0" t="s">
        <v>134</v>
      </c>
      <c r="AH1733" s="0" t="s">
        <v>134</v>
      </c>
      <c r="AI1733" s="0" t="s">
        <v>134</v>
      </c>
      <c r="AJ1733" s="0" t="s">
        <v>134</v>
      </c>
      <c r="AK1733" s="0" t="s">
        <v>134</v>
      </c>
      <c r="AL1733" s="0" t="s">
        <v>134</v>
      </c>
      <c r="AM1733" s="0" t="s">
        <v>134</v>
      </c>
      <c r="AN1733" s="0" t="s">
        <v>134</v>
      </c>
      <c r="AO1733" s="0" t="s">
        <v>134</v>
      </c>
      <c r="AP1733" s="0" t="s">
        <v>134</v>
      </c>
      <c r="AQ1733" s="0" t="s">
        <v>134</v>
      </c>
      <c r="AR1733" s="0" t="s">
        <v>134</v>
      </c>
      <c r="AS1733" s="0" t="s">
        <v>134</v>
      </c>
      <c r="AT1733" s="0" t="s">
        <v>134</v>
      </c>
      <c r="AU1733" s="0" t="s">
        <v>134</v>
      </c>
      <c r="AV1733" s="0" t="s">
        <v>134</v>
      </c>
      <c r="AW1733" s="0" t="s">
        <v>134</v>
      </c>
      <c r="AX1733" s="0" t="s">
        <v>134</v>
      </c>
      <c r="AY1733" s="0" t="s">
        <v>134</v>
      </c>
      <c r="AZ1733" s="0" t="s">
        <v>134</v>
      </c>
      <c r="BA1733" s="0" t="s">
        <v>134</v>
      </c>
      <c r="BB1733" s="0" t="s">
        <v>134</v>
      </c>
      <c r="BC1733" s="0" t="s">
        <v>134</v>
      </c>
      <c r="BD1733" s="0" t="s">
        <v>134</v>
      </c>
      <c r="BE1733" s="0" t="s">
        <v>134</v>
      </c>
      <c r="BF1733" s="0" t="s">
        <v>134</v>
      </c>
      <c r="BG1733" s="0" t="s">
        <v>134</v>
      </c>
      <c r="BH1733" s="0" t="s">
        <v>134</v>
      </c>
      <c r="BI1733" s="0" t="s">
        <v>134</v>
      </c>
      <c r="BJ1733" s="0" t="s">
        <v>134</v>
      </c>
      <c r="BK1733" s="0" t="s">
        <v>134</v>
      </c>
      <c r="BL1733" s="0" t="s">
        <v>134</v>
      </c>
      <c r="BM1733" s="0" t="s">
        <v>134</v>
      </c>
      <c r="BN1733" s="0" t="s">
        <v>134</v>
      </c>
      <c r="BO1733" s="0" t="s">
        <v>134</v>
      </c>
      <c r="BP1733" s="0" t="s">
        <v>134</v>
      </c>
      <c r="BQ1733" s="0" t="s">
        <v>134</v>
      </c>
      <c r="BR1733" s="0" t="s">
        <v>134</v>
      </c>
      <c r="BS1733" s="0" t="s">
        <v>134</v>
      </c>
      <c r="BT1733" s="0" t="s">
        <v>134</v>
      </c>
      <c r="BU1733" s="0" t="s">
        <v>134</v>
      </c>
      <c r="BV1733" s="0" t="s">
        <v>134</v>
      </c>
      <c r="BW1733" s="0" t="s">
        <v>134</v>
      </c>
      <c r="BX1733" s="0" t="s">
        <v>134</v>
      </c>
      <c r="BZ1733" s="0" t="s">
        <v>134</v>
      </c>
      <c r="CA1733" s="0" t="s">
        <v>134</v>
      </c>
      <c r="CB1733" s="0" t="s">
        <v>134</v>
      </c>
      <c r="CC1733" s="0" t="s">
        <v>134</v>
      </c>
      <c r="CD1733" s="0" t="s">
        <v>134</v>
      </c>
      <c r="CE1733" s="0" t="s">
        <v>134</v>
      </c>
    </row>
    <row r="1734" customFormat="false" ht="12.75" hidden="false" customHeight="false" outlineLevel="0" collapsed="false">
      <c r="E1734" s="9" t="s">
        <v>134</v>
      </c>
      <c r="F1734" s="9" t="s">
        <v>134</v>
      </c>
      <c r="G1734" s="9" t="s">
        <v>134</v>
      </c>
      <c r="Q1734" s="0" t="s">
        <v>134</v>
      </c>
      <c r="R1734" s="0" t="s">
        <v>134</v>
      </c>
      <c r="S1734" s="0" t="s">
        <v>134</v>
      </c>
      <c r="T1734" s="0" t="s">
        <v>134</v>
      </c>
      <c r="U1734" s="0" t="s">
        <v>134</v>
      </c>
      <c r="V1734" s="0" t="s">
        <v>134</v>
      </c>
      <c r="W1734" s="0" t="s">
        <v>134</v>
      </c>
      <c r="X1734" s="0" t="s">
        <v>134</v>
      </c>
      <c r="Y1734" s="0" t="s">
        <v>134</v>
      </c>
      <c r="Z1734" s="0" t="s">
        <v>134</v>
      </c>
      <c r="AA1734" s="0" t="s">
        <v>134</v>
      </c>
      <c r="AB1734" s="0" t="s">
        <v>134</v>
      </c>
      <c r="AC1734" s="0" t="s">
        <v>134</v>
      </c>
      <c r="AD1734" s="0" t="s">
        <v>134</v>
      </c>
      <c r="AE1734" s="0" t="s">
        <v>134</v>
      </c>
      <c r="AF1734" s="0" t="s">
        <v>134</v>
      </c>
      <c r="AG1734" s="0" t="s">
        <v>134</v>
      </c>
      <c r="AH1734" s="0" t="s">
        <v>134</v>
      </c>
      <c r="AI1734" s="0" t="s">
        <v>134</v>
      </c>
      <c r="AJ1734" s="0" t="s">
        <v>134</v>
      </c>
      <c r="AK1734" s="0" t="s">
        <v>134</v>
      </c>
      <c r="AL1734" s="0" t="s">
        <v>134</v>
      </c>
      <c r="AM1734" s="0" t="s">
        <v>134</v>
      </c>
      <c r="AN1734" s="0" t="s">
        <v>134</v>
      </c>
      <c r="AO1734" s="0" t="s">
        <v>134</v>
      </c>
      <c r="AP1734" s="0" t="s">
        <v>134</v>
      </c>
      <c r="AQ1734" s="0" t="s">
        <v>134</v>
      </c>
      <c r="AR1734" s="0" t="s">
        <v>134</v>
      </c>
      <c r="AS1734" s="0" t="s">
        <v>134</v>
      </c>
      <c r="AT1734" s="0" t="s">
        <v>134</v>
      </c>
      <c r="AU1734" s="0" t="s">
        <v>134</v>
      </c>
      <c r="AV1734" s="0" t="s">
        <v>134</v>
      </c>
      <c r="AW1734" s="0" t="s">
        <v>134</v>
      </c>
      <c r="AX1734" s="0" t="s">
        <v>134</v>
      </c>
      <c r="AY1734" s="0" t="s">
        <v>134</v>
      </c>
      <c r="AZ1734" s="0" t="s">
        <v>134</v>
      </c>
      <c r="BA1734" s="0" t="s">
        <v>134</v>
      </c>
      <c r="BB1734" s="0" t="s">
        <v>134</v>
      </c>
      <c r="BC1734" s="0" t="s">
        <v>134</v>
      </c>
      <c r="BD1734" s="0" t="s">
        <v>134</v>
      </c>
      <c r="BE1734" s="0" t="s">
        <v>134</v>
      </c>
      <c r="BF1734" s="0" t="s">
        <v>134</v>
      </c>
      <c r="BG1734" s="0" t="s">
        <v>134</v>
      </c>
      <c r="BH1734" s="0" t="s">
        <v>134</v>
      </c>
      <c r="BI1734" s="0" t="s">
        <v>134</v>
      </c>
      <c r="BJ1734" s="0" t="s">
        <v>134</v>
      </c>
      <c r="BK1734" s="0" t="s">
        <v>134</v>
      </c>
      <c r="BL1734" s="0" t="s">
        <v>134</v>
      </c>
      <c r="BM1734" s="0" t="s">
        <v>134</v>
      </c>
      <c r="BN1734" s="0" t="s">
        <v>134</v>
      </c>
      <c r="BO1734" s="0" t="s">
        <v>134</v>
      </c>
      <c r="BP1734" s="0" t="s">
        <v>134</v>
      </c>
      <c r="BQ1734" s="0" t="s">
        <v>134</v>
      </c>
      <c r="BR1734" s="0" t="s">
        <v>134</v>
      </c>
      <c r="BS1734" s="0" t="s">
        <v>134</v>
      </c>
      <c r="BT1734" s="0" t="s">
        <v>134</v>
      </c>
      <c r="BU1734" s="0" t="s">
        <v>134</v>
      </c>
      <c r="BV1734" s="0" t="s">
        <v>134</v>
      </c>
      <c r="BW1734" s="0" t="s">
        <v>134</v>
      </c>
      <c r="BX1734" s="0" t="s">
        <v>134</v>
      </c>
      <c r="BZ1734" s="0" t="s">
        <v>134</v>
      </c>
      <c r="CA1734" s="0" t="s">
        <v>134</v>
      </c>
      <c r="CB1734" s="0" t="s">
        <v>134</v>
      </c>
      <c r="CC1734" s="0" t="s">
        <v>134</v>
      </c>
      <c r="CD1734" s="0" t="s">
        <v>134</v>
      </c>
      <c r="CE1734" s="0" t="s">
        <v>134</v>
      </c>
    </row>
    <row r="1735" customFormat="false" ht="12.75" hidden="false" customHeight="false" outlineLevel="0" collapsed="false">
      <c r="E1735" s="9" t="s">
        <v>134</v>
      </c>
      <c r="F1735" s="9" t="s">
        <v>134</v>
      </c>
      <c r="G1735" s="9" t="s">
        <v>134</v>
      </c>
      <c r="Q1735" s="0" t="s">
        <v>134</v>
      </c>
      <c r="R1735" s="0" t="s">
        <v>134</v>
      </c>
      <c r="S1735" s="0" t="s">
        <v>134</v>
      </c>
      <c r="T1735" s="0" t="s">
        <v>134</v>
      </c>
      <c r="U1735" s="0" t="s">
        <v>134</v>
      </c>
      <c r="V1735" s="0" t="s">
        <v>134</v>
      </c>
      <c r="W1735" s="0" t="s">
        <v>134</v>
      </c>
      <c r="X1735" s="0" t="s">
        <v>134</v>
      </c>
      <c r="Y1735" s="0" t="s">
        <v>134</v>
      </c>
      <c r="Z1735" s="0" t="s">
        <v>134</v>
      </c>
      <c r="AA1735" s="0" t="s">
        <v>134</v>
      </c>
      <c r="AB1735" s="0" t="s">
        <v>134</v>
      </c>
      <c r="AC1735" s="0" t="s">
        <v>134</v>
      </c>
      <c r="AD1735" s="0" t="s">
        <v>134</v>
      </c>
      <c r="AE1735" s="0" t="s">
        <v>134</v>
      </c>
      <c r="AF1735" s="0" t="s">
        <v>134</v>
      </c>
      <c r="AG1735" s="0" t="s">
        <v>134</v>
      </c>
      <c r="AH1735" s="0" t="s">
        <v>134</v>
      </c>
      <c r="AI1735" s="0" t="s">
        <v>134</v>
      </c>
      <c r="AJ1735" s="0" t="s">
        <v>134</v>
      </c>
      <c r="AK1735" s="0" t="s">
        <v>134</v>
      </c>
      <c r="AL1735" s="0" t="s">
        <v>134</v>
      </c>
      <c r="AM1735" s="0" t="s">
        <v>134</v>
      </c>
      <c r="AN1735" s="0" t="s">
        <v>134</v>
      </c>
      <c r="AO1735" s="0" t="s">
        <v>134</v>
      </c>
      <c r="AP1735" s="0" t="s">
        <v>134</v>
      </c>
      <c r="AQ1735" s="0" t="s">
        <v>134</v>
      </c>
      <c r="AR1735" s="0" t="s">
        <v>134</v>
      </c>
      <c r="AS1735" s="0" t="s">
        <v>134</v>
      </c>
      <c r="AT1735" s="0" t="s">
        <v>134</v>
      </c>
      <c r="AU1735" s="0" t="s">
        <v>134</v>
      </c>
      <c r="AV1735" s="0" t="s">
        <v>134</v>
      </c>
      <c r="AW1735" s="0" t="s">
        <v>134</v>
      </c>
      <c r="AX1735" s="0" t="s">
        <v>134</v>
      </c>
      <c r="AY1735" s="0" t="s">
        <v>134</v>
      </c>
      <c r="AZ1735" s="0" t="s">
        <v>134</v>
      </c>
      <c r="BA1735" s="0" t="s">
        <v>134</v>
      </c>
      <c r="BB1735" s="0" t="s">
        <v>134</v>
      </c>
      <c r="BC1735" s="0" t="s">
        <v>134</v>
      </c>
      <c r="BD1735" s="0" t="s">
        <v>134</v>
      </c>
      <c r="BE1735" s="0" t="s">
        <v>134</v>
      </c>
      <c r="BF1735" s="0" t="s">
        <v>134</v>
      </c>
      <c r="BG1735" s="0" t="s">
        <v>134</v>
      </c>
      <c r="BH1735" s="0" t="s">
        <v>134</v>
      </c>
      <c r="BI1735" s="0" t="s">
        <v>134</v>
      </c>
      <c r="BJ1735" s="0" t="s">
        <v>134</v>
      </c>
      <c r="BK1735" s="0" t="s">
        <v>134</v>
      </c>
      <c r="BL1735" s="0" t="s">
        <v>134</v>
      </c>
      <c r="BM1735" s="0" t="s">
        <v>134</v>
      </c>
      <c r="BN1735" s="0" t="s">
        <v>134</v>
      </c>
      <c r="BO1735" s="0" t="s">
        <v>134</v>
      </c>
      <c r="BP1735" s="0" t="s">
        <v>134</v>
      </c>
      <c r="BQ1735" s="0" t="s">
        <v>134</v>
      </c>
      <c r="BR1735" s="0" t="s">
        <v>134</v>
      </c>
      <c r="BS1735" s="0" t="s">
        <v>134</v>
      </c>
      <c r="BT1735" s="0" t="s">
        <v>134</v>
      </c>
      <c r="BU1735" s="0" t="s">
        <v>134</v>
      </c>
      <c r="BV1735" s="0" t="s">
        <v>134</v>
      </c>
      <c r="BW1735" s="0" t="s">
        <v>134</v>
      </c>
      <c r="BX1735" s="0" t="s">
        <v>134</v>
      </c>
      <c r="BZ1735" s="0" t="s">
        <v>134</v>
      </c>
      <c r="CA1735" s="0" t="s">
        <v>134</v>
      </c>
      <c r="CB1735" s="0" t="s">
        <v>134</v>
      </c>
      <c r="CC1735" s="0" t="s">
        <v>134</v>
      </c>
      <c r="CD1735" s="0" t="s">
        <v>134</v>
      </c>
      <c r="CE1735" s="0" t="s">
        <v>134</v>
      </c>
    </row>
    <row r="1736" customFormat="false" ht="12.75" hidden="false" customHeight="false" outlineLevel="0" collapsed="false">
      <c r="E1736" s="9" t="s">
        <v>134</v>
      </c>
      <c r="F1736" s="9" t="s">
        <v>134</v>
      </c>
      <c r="G1736" s="9" t="s">
        <v>134</v>
      </c>
      <c r="Q1736" s="0" t="s">
        <v>134</v>
      </c>
      <c r="R1736" s="0" t="s">
        <v>134</v>
      </c>
      <c r="S1736" s="0" t="s">
        <v>134</v>
      </c>
      <c r="T1736" s="0" t="s">
        <v>134</v>
      </c>
      <c r="U1736" s="0" t="s">
        <v>134</v>
      </c>
      <c r="V1736" s="0" t="s">
        <v>134</v>
      </c>
      <c r="W1736" s="0" t="s">
        <v>134</v>
      </c>
      <c r="X1736" s="0" t="s">
        <v>134</v>
      </c>
      <c r="Y1736" s="0" t="s">
        <v>134</v>
      </c>
      <c r="Z1736" s="0" t="s">
        <v>134</v>
      </c>
      <c r="AA1736" s="0" t="s">
        <v>134</v>
      </c>
      <c r="AB1736" s="0" t="s">
        <v>134</v>
      </c>
      <c r="AC1736" s="0" t="s">
        <v>134</v>
      </c>
      <c r="AD1736" s="0" t="s">
        <v>134</v>
      </c>
      <c r="AE1736" s="0" t="s">
        <v>134</v>
      </c>
      <c r="AF1736" s="0" t="s">
        <v>134</v>
      </c>
      <c r="AG1736" s="0" t="s">
        <v>134</v>
      </c>
      <c r="AH1736" s="0" t="s">
        <v>134</v>
      </c>
      <c r="AI1736" s="0" t="s">
        <v>134</v>
      </c>
      <c r="AJ1736" s="0" t="s">
        <v>134</v>
      </c>
      <c r="AK1736" s="0" t="s">
        <v>134</v>
      </c>
      <c r="AL1736" s="0" t="s">
        <v>134</v>
      </c>
      <c r="AM1736" s="0" t="s">
        <v>134</v>
      </c>
      <c r="AN1736" s="0" t="s">
        <v>134</v>
      </c>
      <c r="AO1736" s="0" t="s">
        <v>134</v>
      </c>
      <c r="AP1736" s="0" t="s">
        <v>134</v>
      </c>
      <c r="AQ1736" s="0" t="s">
        <v>134</v>
      </c>
      <c r="AR1736" s="0" t="s">
        <v>134</v>
      </c>
      <c r="AS1736" s="0" t="s">
        <v>134</v>
      </c>
      <c r="AT1736" s="0" t="s">
        <v>134</v>
      </c>
      <c r="AU1736" s="0" t="s">
        <v>134</v>
      </c>
      <c r="AV1736" s="0" t="s">
        <v>134</v>
      </c>
      <c r="AW1736" s="0" t="s">
        <v>134</v>
      </c>
      <c r="AX1736" s="0" t="s">
        <v>134</v>
      </c>
      <c r="AY1736" s="0" t="s">
        <v>134</v>
      </c>
      <c r="AZ1736" s="0" t="s">
        <v>134</v>
      </c>
      <c r="BA1736" s="0" t="s">
        <v>134</v>
      </c>
      <c r="BB1736" s="0" t="s">
        <v>134</v>
      </c>
      <c r="BC1736" s="0" t="s">
        <v>134</v>
      </c>
      <c r="BD1736" s="0" t="s">
        <v>134</v>
      </c>
      <c r="BE1736" s="0" t="s">
        <v>134</v>
      </c>
      <c r="BF1736" s="0" t="s">
        <v>134</v>
      </c>
      <c r="BG1736" s="0" t="s">
        <v>134</v>
      </c>
      <c r="BH1736" s="0" t="s">
        <v>134</v>
      </c>
      <c r="BI1736" s="0" t="s">
        <v>134</v>
      </c>
      <c r="BJ1736" s="0" t="s">
        <v>134</v>
      </c>
      <c r="BK1736" s="0" t="s">
        <v>134</v>
      </c>
      <c r="BL1736" s="0" t="s">
        <v>134</v>
      </c>
      <c r="BM1736" s="0" t="s">
        <v>134</v>
      </c>
      <c r="BN1736" s="0" t="s">
        <v>134</v>
      </c>
      <c r="BO1736" s="0" t="s">
        <v>134</v>
      </c>
      <c r="BP1736" s="0" t="s">
        <v>134</v>
      </c>
      <c r="BQ1736" s="0" t="s">
        <v>134</v>
      </c>
      <c r="BR1736" s="0" t="s">
        <v>134</v>
      </c>
      <c r="BS1736" s="0" t="s">
        <v>134</v>
      </c>
      <c r="BT1736" s="0" t="s">
        <v>134</v>
      </c>
      <c r="BU1736" s="0" t="s">
        <v>134</v>
      </c>
      <c r="BV1736" s="0" t="s">
        <v>134</v>
      </c>
      <c r="BW1736" s="0" t="s">
        <v>134</v>
      </c>
      <c r="BX1736" s="0" t="s">
        <v>134</v>
      </c>
      <c r="BZ1736" s="0" t="s">
        <v>134</v>
      </c>
      <c r="CA1736" s="0" t="s">
        <v>134</v>
      </c>
      <c r="CB1736" s="0" t="s">
        <v>134</v>
      </c>
      <c r="CC1736" s="0" t="s">
        <v>134</v>
      </c>
      <c r="CD1736" s="0" t="s">
        <v>134</v>
      </c>
      <c r="CE1736" s="0" t="s">
        <v>134</v>
      </c>
    </row>
    <row r="1737" customFormat="false" ht="12.75" hidden="false" customHeight="false" outlineLevel="0" collapsed="false">
      <c r="E1737" s="9" t="s">
        <v>134</v>
      </c>
      <c r="F1737" s="9" t="s">
        <v>134</v>
      </c>
      <c r="G1737" s="9" t="s">
        <v>134</v>
      </c>
      <c r="Q1737" s="0" t="s">
        <v>134</v>
      </c>
      <c r="R1737" s="0" t="s">
        <v>134</v>
      </c>
      <c r="S1737" s="0" t="s">
        <v>134</v>
      </c>
      <c r="T1737" s="0" t="s">
        <v>134</v>
      </c>
      <c r="U1737" s="0" t="s">
        <v>134</v>
      </c>
      <c r="V1737" s="0" t="s">
        <v>134</v>
      </c>
      <c r="W1737" s="0" t="s">
        <v>134</v>
      </c>
      <c r="X1737" s="0" t="s">
        <v>134</v>
      </c>
      <c r="Y1737" s="0" t="s">
        <v>134</v>
      </c>
      <c r="Z1737" s="0" t="s">
        <v>134</v>
      </c>
      <c r="AA1737" s="0" t="s">
        <v>134</v>
      </c>
      <c r="AB1737" s="0" t="s">
        <v>134</v>
      </c>
      <c r="AC1737" s="0" t="s">
        <v>134</v>
      </c>
      <c r="AD1737" s="0" t="s">
        <v>134</v>
      </c>
      <c r="AE1737" s="0" t="s">
        <v>134</v>
      </c>
      <c r="AF1737" s="0" t="s">
        <v>134</v>
      </c>
      <c r="AG1737" s="0" t="s">
        <v>134</v>
      </c>
      <c r="AH1737" s="0" t="s">
        <v>134</v>
      </c>
      <c r="AI1737" s="0" t="s">
        <v>134</v>
      </c>
      <c r="AJ1737" s="0" t="s">
        <v>134</v>
      </c>
      <c r="AK1737" s="0" t="s">
        <v>134</v>
      </c>
      <c r="AL1737" s="0" t="s">
        <v>134</v>
      </c>
      <c r="AM1737" s="0" t="s">
        <v>134</v>
      </c>
      <c r="AN1737" s="0" t="s">
        <v>134</v>
      </c>
      <c r="AO1737" s="0" t="s">
        <v>134</v>
      </c>
      <c r="AP1737" s="0" t="s">
        <v>134</v>
      </c>
      <c r="AQ1737" s="0" t="s">
        <v>134</v>
      </c>
      <c r="AR1737" s="0" t="s">
        <v>134</v>
      </c>
      <c r="AS1737" s="0" t="s">
        <v>134</v>
      </c>
      <c r="AT1737" s="0" t="s">
        <v>134</v>
      </c>
      <c r="AU1737" s="0" t="s">
        <v>134</v>
      </c>
      <c r="AV1737" s="0" t="s">
        <v>134</v>
      </c>
      <c r="AW1737" s="0" t="s">
        <v>134</v>
      </c>
      <c r="AX1737" s="0" t="s">
        <v>134</v>
      </c>
      <c r="AY1737" s="0" t="s">
        <v>134</v>
      </c>
      <c r="AZ1737" s="0" t="s">
        <v>134</v>
      </c>
      <c r="BA1737" s="0" t="s">
        <v>134</v>
      </c>
      <c r="BB1737" s="0" t="s">
        <v>134</v>
      </c>
      <c r="BC1737" s="0" t="s">
        <v>134</v>
      </c>
      <c r="BD1737" s="0" t="s">
        <v>134</v>
      </c>
      <c r="BE1737" s="0" t="s">
        <v>134</v>
      </c>
      <c r="BF1737" s="0" t="s">
        <v>134</v>
      </c>
      <c r="BG1737" s="0" t="s">
        <v>134</v>
      </c>
      <c r="BH1737" s="0" t="s">
        <v>134</v>
      </c>
      <c r="BI1737" s="0" t="s">
        <v>134</v>
      </c>
      <c r="BJ1737" s="0" t="s">
        <v>134</v>
      </c>
      <c r="BK1737" s="0" t="s">
        <v>134</v>
      </c>
      <c r="BL1737" s="0" t="s">
        <v>134</v>
      </c>
      <c r="BM1737" s="0" t="s">
        <v>134</v>
      </c>
      <c r="BN1737" s="0" t="s">
        <v>134</v>
      </c>
      <c r="BO1737" s="0" t="s">
        <v>134</v>
      </c>
      <c r="BP1737" s="0" t="s">
        <v>134</v>
      </c>
      <c r="BQ1737" s="0" t="s">
        <v>134</v>
      </c>
      <c r="BR1737" s="0" t="s">
        <v>134</v>
      </c>
      <c r="BS1737" s="0" t="s">
        <v>134</v>
      </c>
      <c r="BT1737" s="0" t="s">
        <v>134</v>
      </c>
      <c r="BU1737" s="0" t="s">
        <v>134</v>
      </c>
      <c r="BV1737" s="0" t="s">
        <v>134</v>
      </c>
      <c r="BW1737" s="0" t="s">
        <v>134</v>
      </c>
      <c r="BX1737" s="0" t="s">
        <v>134</v>
      </c>
      <c r="BZ1737" s="0" t="s">
        <v>134</v>
      </c>
      <c r="CA1737" s="0" t="s">
        <v>134</v>
      </c>
      <c r="CB1737" s="0" t="s">
        <v>134</v>
      </c>
      <c r="CC1737" s="0" t="s">
        <v>134</v>
      </c>
      <c r="CD1737" s="0" t="s">
        <v>134</v>
      </c>
      <c r="CE1737" s="0" t="s">
        <v>134</v>
      </c>
    </row>
    <row r="1738" customFormat="false" ht="12.75" hidden="false" customHeight="false" outlineLevel="0" collapsed="false">
      <c r="E1738" s="9" t="s">
        <v>134</v>
      </c>
      <c r="F1738" s="9" t="s">
        <v>134</v>
      </c>
      <c r="G1738" s="9" t="s">
        <v>134</v>
      </c>
      <c r="Q1738" s="0" t="s">
        <v>134</v>
      </c>
      <c r="R1738" s="0" t="s">
        <v>134</v>
      </c>
      <c r="S1738" s="0" t="s">
        <v>134</v>
      </c>
      <c r="T1738" s="0" t="s">
        <v>134</v>
      </c>
      <c r="U1738" s="0" t="s">
        <v>134</v>
      </c>
      <c r="V1738" s="0" t="s">
        <v>134</v>
      </c>
      <c r="W1738" s="0" t="s">
        <v>134</v>
      </c>
      <c r="X1738" s="0" t="s">
        <v>134</v>
      </c>
      <c r="Y1738" s="0" t="s">
        <v>134</v>
      </c>
      <c r="Z1738" s="0" t="s">
        <v>134</v>
      </c>
      <c r="AA1738" s="0" t="s">
        <v>134</v>
      </c>
      <c r="AB1738" s="0" t="s">
        <v>134</v>
      </c>
      <c r="AC1738" s="0" t="s">
        <v>134</v>
      </c>
      <c r="AD1738" s="0" t="s">
        <v>134</v>
      </c>
      <c r="AE1738" s="0" t="s">
        <v>134</v>
      </c>
      <c r="AF1738" s="0" t="s">
        <v>134</v>
      </c>
      <c r="AG1738" s="0" t="s">
        <v>134</v>
      </c>
      <c r="AH1738" s="0" t="s">
        <v>134</v>
      </c>
      <c r="AI1738" s="0" t="s">
        <v>134</v>
      </c>
      <c r="AJ1738" s="0" t="s">
        <v>134</v>
      </c>
      <c r="AK1738" s="0" t="s">
        <v>134</v>
      </c>
      <c r="AL1738" s="0" t="s">
        <v>134</v>
      </c>
      <c r="AM1738" s="0" t="s">
        <v>134</v>
      </c>
      <c r="AN1738" s="0" t="s">
        <v>134</v>
      </c>
      <c r="AO1738" s="0" t="s">
        <v>134</v>
      </c>
      <c r="AP1738" s="0" t="s">
        <v>134</v>
      </c>
      <c r="AQ1738" s="0" t="s">
        <v>134</v>
      </c>
      <c r="AR1738" s="0" t="s">
        <v>134</v>
      </c>
      <c r="AS1738" s="0" t="s">
        <v>134</v>
      </c>
      <c r="AT1738" s="0" t="s">
        <v>134</v>
      </c>
      <c r="AU1738" s="0" t="s">
        <v>134</v>
      </c>
      <c r="AV1738" s="0" t="s">
        <v>134</v>
      </c>
      <c r="AW1738" s="0" t="s">
        <v>134</v>
      </c>
      <c r="AX1738" s="0" t="s">
        <v>134</v>
      </c>
      <c r="AY1738" s="0" t="s">
        <v>134</v>
      </c>
      <c r="AZ1738" s="0" t="s">
        <v>134</v>
      </c>
      <c r="BA1738" s="0" t="s">
        <v>134</v>
      </c>
      <c r="BB1738" s="0" t="s">
        <v>134</v>
      </c>
      <c r="BC1738" s="0" t="s">
        <v>134</v>
      </c>
      <c r="BD1738" s="0" t="s">
        <v>134</v>
      </c>
      <c r="BE1738" s="0" t="s">
        <v>134</v>
      </c>
      <c r="BF1738" s="0" t="s">
        <v>134</v>
      </c>
      <c r="BG1738" s="0" t="s">
        <v>134</v>
      </c>
      <c r="BH1738" s="0" t="s">
        <v>134</v>
      </c>
      <c r="BI1738" s="0" t="s">
        <v>134</v>
      </c>
      <c r="BJ1738" s="0" t="s">
        <v>134</v>
      </c>
      <c r="BK1738" s="0" t="s">
        <v>134</v>
      </c>
      <c r="BL1738" s="0" t="s">
        <v>134</v>
      </c>
      <c r="BM1738" s="0" t="s">
        <v>134</v>
      </c>
      <c r="BN1738" s="0" t="s">
        <v>134</v>
      </c>
      <c r="BO1738" s="0" t="s">
        <v>134</v>
      </c>
      <c r="BP1738" s="0" t="s">
        <v>134</v>
      </c>
      <c r="BQ1738" s="0" t="s">
        <v>134</v>
      </c>
      <c r="BR1738" s="0" t="s">
        <v>134</v>
      </c>
      <c r="BS1738" s="0" t="s">
        <v>134</v>
      </c>
      <c r="BT1738" s="0" t="s">
        <v>134</v>
      </c>
      <c r="BU1738" s="0" t="s">
        <v>134</v>
      </c>
      <c r="BV1738" s="0" t="s">
        <v>134</v>
      </c>
      <c r="BW1738" s="0" t="s">
        <v>134</v>
      </c>
      <c r="BX1738" s="0" t="s">
        <v>134</v>
      </c>
      <c r="BZ1738" s="0" t="s">
        <v>134</v>
      </c>
      <c r="CA1738" s="0" t="s">
        <v>134</v>
      </c>
      <c r="CB1738" s="0" t="s">
        <v>134</v>
      </c>
      <c r="CC1738" s="0" t="s">
        <v>134</v>
      </c>
      <c r="CD1738" s="0" t="s">
        <v>134</v>
      </c>
      <c r="CE1738" s="0" t="s">
        <v>134</v>
      </c>
    </row>
    <row r="1739" customFormat="false" ht="12.75" hidden="false" customHeight="false" outlineLevel="0" collapsed="false">
      <c r="E1739" s="9" t="s">
        <v>134</v>
      </c>
      <c r="F1739" s="9" t="s">
        <v>134</v>
      </c>
      <c r="G1739" s="9" t="s">
        <v>134</v>
      </c>
      <c r="Q1739" s="0" t="s">
        <v>134</v>
      </c>
      <c r="R1739" s="0" t="s">
        <v>134</v>
      </c>
      <c r="S1739" s="0" t="s">
        <v>134</v>
      </c>
      <c r="T1739" s="0" t="s">
        <v>134</v>
      </c>
      <c r="U1739" s="0" t="s">
        <v>134</v>
      </c>
      <c r="V1739" s="0" t="s">
        <v>134</v>
      </c>
      <c r="W1739" s="0" t="s">
        <v>134</v>
      </c>
      <c r="X1739" s="0" t="s">
        <v>134</v>
      </c>
      <c r="Y1739" s="0" t="s">
        <v>134</v>
      </c>
      <c r="Z1739" s="0" t="s">
        <v>134</v>
      </c>
      <c r="AA1739" s="0" t="s">
        <v>134</v>
      </c>
      <c r="AB1739" s="0" t="s">
        <v>134</v>
      </c>
      <c r="AC1739" s="0" t="s">
        <v>134</v>
      </c>
      <c r="AD1739" s="0" t="s">
        <v>134</v>
      </c>
      <c r="AE1739" s="0" t="s">
        <v>134</v>
      </c>
      <c r="AF1739" s="0" t="s">
        <v>134</v>
      </c>
      <c r="AG1739" s="0" t="s">
        <v>134</v>
      </c>
      <c r="AH1739" s="0" t="s">
        <v>134</v>
      </c>
      <c r="AI1739" s="0" t="s">
        <v>134</v>
      </c>
      <c r="AJ1739" s="0" t="s">
        <v>134</v>
      </c>
      <c r="AK1739" s="0" t="s">
        <v>134</v>
      </c>
      <c r="AL1739" s="0" t="s">
        <v>134</v>
      </c>
      <c r="AM1739" s="0" t="s">
        <v>134</v>
      </c>
      <c r="AN1739" s="0" t="s">
        <v>134</v>
      </c>
      <c r="AO1739" s="0" t="s">
        <v>134</v>
      </c>
      <c r="AP1739" s="0" t="s">
        <v>134</v>
      </c>
      <c r="AQ1739" s="0" t="s">
        <v>134</v>
      </c>
      <c r="AR1739" s="0" t="s">
        <v>134</v>
      </c>
      <c r="AS1739" s="0" t="s">
        <v>134</v>
      </c>
      <c r="AT1739" s="0" t="s">
        <v>134</v>
      </c>
      <c r="AU1739" s="0" t="s">
        <v>134</v>
      </c>
      <c r="AV1739" s="0" t="s">
        <v>134</v>
      </c>
      <c r="AW1739" s="0" t="s">
        <v>134</v>
      </c>
      <c r="AX1739" s="0" t="s">
        <v>134</v>
      </c>
      <c r="AY1739" s="0" t="s">
        <v>134</v>
      </c>
      <c r="AZ1739" s="0" t="s">
        <v>134</v>
      </c>
      <c r="BA1739" s="0" t="s">
        <v>134</v>
      </c>
      <c r="BB1739" s="0" t="s">
        <v>134</v>
      </c>
      <c r="BC1739" s="0" t="s">
        <v>134</v>
      </c>
      <c r="BD1739" s="0" t="s">
        <v>134</v>
      </c>
      <c r="BE1739" s="0" t="s">
        <v>134</v>
      </c>
      <c r="BF1739" s="0" t="s">
        <v>134</v>
      </c>
      <c r="BG1739" s="0" t="s">
        <v>134</v>
      </c>
      <c r="BH1739" s="0" t="s">
        <v>134</v>
      </c>
      <c r="BI1739" s="0" t="s">
        <v>134</v>
      </c>
      <c r="BJ1739" s="0" t="s">
        <v>134</v>
      </c>
      <c r="BK1739" s="0" t="s">
        <v>134</v>
      </c>
      <c r="BL1739" s="0" t="s">
        <v>134</v>
      </c>
      <c r="BM1739" s="0" t="s">
        <v>134</v>
      </c>
      <c r="BN1739" s="0" t="s">
        <v>134</v>
      </c>
      <c r="BO1739" s="0" t="s">
        <v>134</v>
      </c>
      <c r="BP1739" s="0" t="s">
        <v>134</v>
      </c>
      <c r="BQ1739" s="0" t="s">
        <v>134</v>
      </c>
      <c r="BR1739" s="0" t="s">
        <v>134</v>
      </c>
      <c r="BS1739" s="0" t="s">
        <v>134</v>
      </c>
      <c r="BT1739" s="0" t="s">
        <v>134</v>
      </c>
      <c r="BU1739" s="0" t="s">
        <v>134</v>
      </c>
      <c r="BV1739" s="0" t="s">
        <v>134</v>
      </c>
      <c r="BW1739" s="0" t="s">
        <v>134</v>
      </c>
      <c r="BX1739" s="0" t="s">
        <v>134</v>
      </c>
      <c r="BZ1739" s="0" t="s">
        <v>134</v>
      </c>
      <c r="CA1739" s="0" t="s">
        <v>134</v>
      </c>
      <c r="CB1739" s="0" t="s">
        <v>134</v>
      </c>
      <c r="CC1739" s="0" t="s">
        <v>134</v>
      </c>
      <c r="CD1739" s="0" t="s">
        <v>134</v>
      </c>
      <c r="CE1739" s="0" t="s">
        <v>134</v>
      </c>
    </row>
    <row r="1740" customFormat="false" ht="12.75" hidden="false" customHeight="false" outlineLevel="0" collapsed="false">
      <c r="E1740" s="9" t="s">
        <v>134</v>
      </c>
      <c r="F1740" s="9" t="s">
        <v>134</v>
      </c>
      <c r="G1740" s="9" t="s">
        <v>134</v>
      </c>
      <c r="Q1740" s="0" t="s">
        <v>134</v>
      </c>
      <c r="R1740" s="0" t="s">
        <v>134</v>
      </c>
      <c r="S1740" s="0" t="s">
        <v>134</v>
      </c>
      <c r="T1740" s="0" t="s">
        <v>134</v>
      </c>
      <c r="U1740" s="0" t="s">
        <v>134</v>
      </c>
      <c r="V1740" s="0" t="s">
        <v>134</v>
      </c>
      <c r="W1740" s="0" t="s">
        <v>134</v>
      </c>
      <c r="X1740" s="0" t="s">
        <v>134</v>
      </c>
      <c r="Y1740" s="0" t="s">
        <v>134</v>
      </c>
      <c r="Z1740" s="0" t="s">
        <v>134</v>
      </c>
      <c r="AA1740" s="0" t="s">
        <v>134</v>
      </c>
      <c r="AB1740" s="0" t="s">
        <v>134</v>
      </c>
      <c r="AC1740" s="0" t="s">
        <v>134</v>
      </c>
      <c r="AD1740" s="0" t="s">
        <v>134</v>
      </c>
      <c r="AE1740" s="0" t="s">
        <v>134</v>
      </c>
      <c r="AF1740" s="0" t="s">
        <v>134</v>
      </c>
      <c r="AG1740" s="0" t="s">
        <v>134</v>
      </c>
      <c r="AH1740" s="0" t="s">
        <v>134</v>
      </c>
      <c r="AI1740" s="0" t="s">
        <v>134</v>
      </c>
      <c r="AJ1740" s="0" t="s">
        <v>134</v>
      </c>
      <c r="AK1740" s="0" t="s">
        <v>134</v>
      </c>
      <c r="AL1740" s="0" t="s">
        <v>134</v>
      </c>
      <c r="AM1740" s="0" t="s">
        <v>134</v>
      </c>
      <c r="AN1740" s="0" t="s">
        <v>134</v>
      </c>
      <c r="AO1740" s="0" t="s">
        <v>134</v>
      </c>
      <c r="AP1740" s="0" t="s">
        <v>134</v>
      </c>
      <c r="AQ1740" s="0" t="s">
        <v>134</v>
      </c>
      <c r="AR1740" s="0" t="s">
        <v>134</v>
      </c>
      <c r="AS1740" s="0" t="s">
        <v>134</v>
      </c>
      <c r="AT1740" s="0" t="s">
        <v>134</v>
      </c>
      <c r="AU1740" s="0" t="s">
        <v>134</v>
      </c>
      <c r="AV1740" s="0" t="s">
        <v>134</v>
      </c>
      <c r="AW1740" s="0" t="s">
        <v>134</v>
      </c>
      <c r="AX1740" s="0" t="s">
        <v>134</v>
      </c>
      <c r="AY1740" s="0" t="s">
        <v>134</v>
      </c>
      <c r="AZ1740" s="0" t="s">
        <v>134</v>
      </c>
      <c r="BA1740" s="0" t="s">
        <v>134</v>
      </c>
      <c r="BB1740" s="0" t="s">
        <v>134</v>
      </c>
      <c r="BC1740" s="0" t="s">
        <v>134</v>
      </c>
      <c r="BD1740" s="0" t="s">
        <v>134</v>
      </c>
      <c r="BE1740" s="0" t="s">
        <v>134</v>
      </c>
      <c r="BF1740" s="0" t="s">
        <v>134</v>
      </c>
      <c r="BG1740" s="0" t="s">
        <v>134</v>
      </c>
      <c r="BH1740" s="0" t="s">
        <v>134</v>
      </c>
      <c r="BI1740" s="0" t="s">
        <v>134</v>
      </c>
      <c r="BJ1740" s="0" t="s">
        <v>134</v>
      </c>
      <c r="BK1740" s="0" t="s">
        <v>134</v>
      </c>
      <c r="BL1740" s="0" t="s">
        <v>134</v>
      </c>
      <c r="BM1740" s="0" t="s">
        <v>134</v>
      </c>
      <c r="BN1740" s="0" t="s">
        <v>134</v>
      </c>
      <c r="BO1740" s="0" t="s">
        <v>134</v>
      </c>
      <c r="BP1740" s="0" t="s">
        <v>134</v>
      </c>
      <c r="BQ1740" s="0" t="s">
        <v>134</v>
      </c>
      <c r="BR1740" s="0" t="s">
        <v>134</v>
      </c>
      <c r="BS1740" s="0" t="s">
        <v>134</v>
      </c>
      <c r="BT1740" s="0" t="s">
        <v>134</v>
      </c>
      <c r="BU1740" s="0" t="s">
        <v>134</v>
      </c>
      <c r="BV1740" s="0" t="s">
        <v>134</v>
      </c>
      <c r="BW1740" s="0" t="s">
        <v>134</v>
      </c>
      <c r="BX1740" s="0" t="s">
        <v>134</v>
      </c>
      <c r="BZ1740" s="0" t="s">
        <v>134</v>
      </c>
      <c r="CA1740" s="0" t="s">
        <v>134</v>
      </c>
      <c r="CB1740" s="0" t="s">
        <v>134</v>
      </c>
      <c r="CC1740" s="0" t="s">
        <v>134</v>
      </c>
      <c r="CD1740" s="0" t="s">
        <v>134</v>
      </c>
      <c r="CE1740" s="0" t="s">
        <v>134</v>
      </c>
    </row>
    <row r="1741" customFormat="false" ht="12.75" hidden="false" customHeight="false" outlineLevel="0" collapsed="false">
      <c r="E1741" s="9" t="s">
        <v>134</v>
      </c>
      <c r="F1741" s="9" t="s">
        <v>134</v>
      </c>
      <c r="G1741" s="9" t="s">
        <v>134</v>
      </c>
      <c r="Q1741" s="0" t="s">
        <v>134</v>
      </c>
      <c r="R1741" s="0" t="s">
        <v>134</v>
      </c>
      <c r="S1741" s="0" t="s">
        <v>134</v>
      </c>
      <c r="T1741" s="0" t="s">
        <v>134</v>
      </c>
      <c r="U1741" s="0" t="s">
        <v>134</v>
      </c>
      <c r="V1741" s="0" t="s">
        <v>134</v>
      </c>
      <c r="W1741" s="0" t="s">
        <v>134</v>
      </c>
      <c r="X1741" s="0" t="s">
        <v>134</v>
      </c>
      <c r="Y1741" s="0" t="s">
        <v>134</v>
      </c>
      <c r="Z1741" s="0" t="s">
        <v>134</v>
      </c>
      <c r="AA1741" s="0" t="s">
        <v>134</v>
      </c>
      <c r="AB1741" s="0" t="s">
        <v>134</v>
      </c>
      <c r="AC1741" s="0" t="s">
        <v>134</v>
      </c>
      <c r="AD1741" s="0" t="s">
        <v>134</v>
      </c>
      <c r="AE1741" s="0" t="s">
        <v>134</v>
      </c>
      <c r="AF1741" s="0" t="s">
        <v>134</v>
      </c>
      <c r="AG1741" s="0" t="s">
        <v>134</v>
      </c>
      <c r="AH1741" s="0" t="s">
        <v>134</v>
      </c>
      <c r="AI1741" s="0" t="s">
        <v>134</v>
      </c>
      <c r="AJ1741" s="0" t="s">
        <v>134</v>
      </c>
      <c r="AK1741" s="0" t="s">
        <v>134</v>
      </c>
      <c r="AL1741" s="0" t="s">
        <v>134</v>
      </c>
      <c r="AM1741" s="0" t="s">
        <v>134</v>
      </c>
      <c r="AN1741" s="0" t="s">
        <v>134</v>
      </c>
      <c r="AO1741" s="0" t="s">
        <v>134</v>
      </c>
      <c r="AP1741" s="0" t="s">
        <v>134</v>
      </c>
      <c r="AQ1741" s="0" t="s">
        <v>134</v>
      </c>
      <c r="AR1741" s="0" t="s">
        <v>134</v>
      </c>
      <c r="AS1741" s="0" t="s">
        <v>134</v>
      </c>
      <c r="AT1741" s="0" t="s">
        <v>134</v>
      </c>
      <c r="AU1741" s="0" t="s">
        <v>134</v>
      </c>
      <c r="AV1741" s="0" t="s">
        <v>134</v>
      </c>
      <c r="AW1741" s="0" t="s">
        <v>134</v>
      </c>
      <c r="AX1741" s="0" t="s">
        <v>134</v>
      </c>
      <c r="AY1741" s="0" t="s">
        <v>134</v>
      </c>
      <c r="AZ1741" s="0" t="s">
        <v>134</v>
      </c>
      <c r="BA1741" s="0" t="s">
        <v>134</v>
      </c>
      <c r="BB1741" s="0" t="s">
        <v>134</v>
      </c>
      <c r="BC1741" s="0" t="s">
        <v>134</v>
      </c>
      <c r="BD1741" s="0" t="s">
        <v>134</v>
      </c>
      <c r="BE1741" s="0" t="s">
        <v>134</v>
      </c>
      <c r="BF1741" s="0" t="s">
        <v>134</v>
      </c>
      <c r="BG1741" s="0" t="s">
        <v>134</v>
      </c>
      <c r="BH1741" s="0" t="s">
        <v>134</v>
      </c>
      <c r="BI1741" s="0" t="s">
        <v>134</v>
      </c>
      <c r="BJ1741" s="0" t="s">
        <v>134</v>
      </c>
      <c r="BK1741" s="0" t="s">
        <v>134</v>
      </c>
      <c r="BL1741" s="0" t="s">
        <v>134</v>
      </c>
      <c r="BM1741" s="0" t="s">
        <v>134</v>
      </c>
      <c r="BN1741" s="0" t="s">
        <v>134</v>
      </c>
      <c r="BO1741" s="0" t="s">
        <v>134</v>
      </c>
      <c r="BP1741" s="0" t="s">
        <v>134</v>
      </c>
      <c r="BQ1741" s="0" t="s">
        <v>134</v>
      </c>
      <c r="BR1741" s="0" t="s">
        <v>134</v>
      </c>
      <c r="BS1741" s="0" t="s">
        <v>134</v>
      </c>
      <c r="BT1741" s="0" t="s">
        <v>134</v>
      </c>
      <c r="BU1741" s="0" t="s">
        <v>134</v>
      </c>
      <c r="BV1741" s="0" t="s">
        <v>134</v>
      </c>
      <c r="BW1741" s="0" t="s">
        <v>134</v>
      </c>
      <c r="BX1741" s="0" t="s">
        <v>134</v>
      </c>
      <c r="BZ1741" s="0" t="s">
        <v>134</v>
      </c>
      <c r="CA1741" s="0" t="s">
        <v>134</v>
      </c>
      <c r="CB1741" s="0" t="s">
        <v>134</v>
      </c>
      <c r="CC1741" s="0" t="s">
        <v>134</v>
      </c>
      <c r="CD1741" s="0" t="s">
        <v>134</v>
      </c>
      <c r="CE1741" s="0" t="s">
        <v>134</v>
      </c>
    </row>
    <row r="1742" customFormat="false" ht="12.75" hidden="false" customHeight="false" outlineLevel="0" collapsed="false">
      <c r="E1742" s="9" t="s">
        <v>134</v>
      </c>
      <c r="F1742" s="9" t="s">
        <v>134</v>
      </c>
      <c r="G1742" s="9" t="s">
        <v>134</v>
      </c>
      <c r="Q1742" s="0" t="s">
        <v>134</v>
      </c>
      <c r="R1742" s="0" t="s">
        <v>134</v>
      </c>
      <c r="S1742" s="0" t="s">
        <v>134</v>
      </c>
      <c r="T1742" s="0" t="s">
        <v>134</v>
      </c>
      <c r="U1742" s="0" t="s">
        <v>134</v>
      </c>
      <c r="V1742" s="0" t="s">
        <v>134</v>
      </c>
      <c r="W1742" s="0" t="s">
        <v>134</v>
      </c>
      <c r="X1742" s="0" t="s">
        <v>134</v>
      </c>
      <c r="Y1742" s="0" t="s">
        <v>134</v>
      </c>
      <c r="Z1742" s="0" t="s">
        <v>134</v>
      </c>
      <c r="AA1742" s="0" t="s">
        <v>134</v>
      </c>
      <c r="AB1742" s="0" t="s">
        <v>134</v>
      </c>
      <c r="AC1742" s="0" t="s">
        <v>134</v>
      </c>
      <c r="AD1742" s="0" t="s">
        <v>134</v>
      </c>
      <c r="AE1742" s="0" t="s">
        <v>134</v>
      </c>
      <c r="AF1742" s="0" t="s">
        <v>134</v>
      </c>
      <c r="AG1742" s="0" t="s">
        <v>134</v>
      </c>
      <c r="AH1742" s="0" t="s">
        <v>134</v>
      </c>
      <c r="AI1742" s="0" t="s">
        <v>134</v>
      </c>
      <c r="AJ1742" s="0" t="s">
        <v>134</v>
      </c>
      <c r="AK1742" s="0" t="s">
        <v>134</v>
      </c>
      <c r="AL1742" s="0" t="s">
        <v>134</v>
      </c>
      <c r="AM1742" s="0" t="s">
        <v>134</v>
      </c>
      <c r="AN1742" s="0" t="s">
        <v>134</v>
      </c>
      <c r="AO1742" s="0" t="s">
        <v>134</v>
      </c>
      <c r="AP1742" s="0" t="s">
        <v>134</v>
      </c>
      <c r="AQ1742" s="0" t="s">
        <v>134</v>
      </c>
      <c r="AR1742" s="0" t="s">
        <v>134</v>
      </c>
      <c r="AS1742" s="0" t="s">
        <v>134</v>
      </c>
      <c r="AT1742" s="0" t="s">
        <v>134</v>
      </c>
      <c r="AU1742" s="0" t="s">
        <v>134</v>
      </c>
      <c r="AV1742" s="0" t="s">
        <v>134</v>
      </c>
      <c r="AW1742" s="0" t="s">
        <v>134</v>
      </c>
      <c r="AX1742" s="0" t="s">
        <v>134</v>
      </c>
      <c r="AY1742" s="0" t="s">
        <v>134</v>
      </c>
      <c r="AZ1742" s="0" t="s">
        <v>134</v>
      </c>
      <c r="BA1742" s="0" t="s">
        <v>134</v>
      </c>
      <c r="BB1742" s="0" t="s">
        <v>134</v>
      </c>
      <c r="BC1742" s="0" t="s">
        <v>134</v>
      </c>
      <c r="BD1742" s="0" t="s">
        <v>134</v>
      </c>
      <c r="BE1742" s="0" t="s">
        <v>134</v>
      </c>
      <c r="BF1742" s="0" t="s">
        <v>134</v>
      </c>
      <c r="BG1742" s="0" t="s">
        <v>134</v>
      </c>
      <c r="BH1742" s="0" t="s">
        <v>134</v>
      </c>
      <c r="BI1742" s="0" t="s">
        <v>134</v>
      </c>
      <c r="BJ1742" s="0" t="s">
        <v>134</v>
      </c>
      <c r="BK1742" s="0" t="s">
        <v>134</v>
      </c>
      <c r="BL1742" s="0" t="s">
        <v>134</v>
      </c>
      <c r="BM1742" s="0" t="s">
        <v>134</v>
      </c>
      <c r="BN1742" s="0" t="s">
        <v>134</v>
      </c>
      <c r="BO1742" s="0" t="s">
        <v>134</v>
      </c>
      <c r="BP1742" s="0" t="s">
        <v>134</v>
      </c>
      <c r="BQ1742" s="0" t="s">
        <v>134</v>
      </c>
      <c r="BR1742" s="0" t="s">
        <v>134</v>
      </c>
      <c r="BS1742" s="0" t="s">
        <v>134</v>
      </c>
      <c r="BT1742" s="0" t="s">
        <v>134</v>
      </c>
      <c r="BU1742" s="0" t="s">
        <v>134</v>
      </c>
      <c r="BV1742" s="0" t="s">
        <v>134</v>
      </c>
      <c r="BW1742" s="0" t="s">
        <v>134</v>
      </c>
      <c r="BX1742" s="0" t="s">
        <v>134</v>
      </c>
      <c r="BZ1742" s="0" t="s">
        <v>134</v>
      </c>
      <c r="CA1742" s="0" t="s">
        <v>134</v>
      </c>
      <c r="CB1742" s="0" t="s">
        <v>134</v>
      </c>
      <c r="CC1742" s="0" t="s">
        <v>134</v>
      </c>
      <c r="CD1742" s="0" t="s">
        <v>134</v>
      </c>
      <c r="CE1742" s="0" t="s">
        <v>134</v>
      </c>
    </row>
    <row r="1743" customFormat="false" ht="12.75" hidden="false" customHeight="false" outlineLevel="0" collapsed="false">
      <c r="E1743" s="9" t="s">
        <v>134</v>
      </c>
      <c r="F1743" s="9" t="s">
        <v>134</v>
      </c>
      <c r="G1743" s="9" t="s">
        <v>134</v>
      </c>
      <c r="Q1743" s="0" t="s">
        <v>134</v>
      </c>
      <c r="R1743" s="0" t="s">
        <v>134</v>
      </c>
      <c r="S1743" s="0" t="s">
        <v>134</v>
      </c>
      <c r="T1743" s="0" t="s">
        <v>134</v>
      </c>
      <c r="U1743" s="0" t="s">
        <v>134</v>
      </c>
      <c r="V1743" s="0" t="s">
        <v>134</v>
      </c>
      <c r="W1743" s="0" t="s">
        <v>134</v>
      </c>
      <c r="X1743" s="0" t="s">
        <v>134</v>
      </c>
      <c r="Y1743" s="0" t="s">
        <v>134</v>
      </c>
      <c r="Z1743" s="0" t="s">
        <v>134</v>
      </c>
      <c r="AA1743" s="0" t="s">
        <v>134</v>
      </c>
      <c r="AB1743" s="0" t="s">
        <v>134</v>
      </c>
      <c r="AC1743" s="0" t="s">
        <v>134</v>
      </c>
      <c r="AD1743" s="0" t="s">
        <v>134</v>
      </c>
      <c r="AE1743" s="0" t="s">
        <v>134</v>
      </c>
      <c r="AF1743" s="0" t="s">
        <v>134</v>
      </c>
      <c r="AG1743" s="0" t="s">
        <v>134</v>
      </c>
      <c r="AH1743" s="0" t="s">
        <v>134</v>
      </c>
      <c r="AI1743" s="0" t="s">
        <v>134</v>
      </c>
      <c r="AJ1743" s="0" t="s">
        <v>134</v>
      </c>
      <c r="AK1743" s="0" t="s">
        <v>134</v>
      </c>
      <c r="AL1743" s="0" t="s">
        <v>134</v>
      </c>
      <c r="AM1743" s="0" t="s">
        <v>134</v>
      </c>
      <c r="AN1743" s="0" t="s">
        <v>134</v>
      </c>
      <c r="AO1743" s="0" t="s">
        <v>134</v>
      </c>
      <c r="AP1743" s="0" t="s">
        <v>134</v>
      </c>
      <c r="AQ1743" s="0" t="s">
        <v>134</v>
      </c>
      <c r="AR1743" s="0" t="s">
        <v>134</v>
      </c>
      <c r="AS1743" s="0" t="s">
        <v>134</v>
      </c>
      <c r="AT1743" s="0" t="s">
        <v>134</v>
      </c>
      <c r="AU1743" s="0" t="s">
        <v>134</v>
      </c>
      <c r="AV1743" s="0" t="s">
        <v>134</v>
      </c>
      <c r="AW1743" s="0" t="s">
        <v>134</v>
      </c>
      <c r="AX1743" s="0" t="s">
        <v>134</v>
      </c>
      <c r="AY1743" s="0" t="s">
        <v>134</v>
      </c>
      <c r="AZ1743" s="0" t="s">
        <v>134</v>
      </c>
      <c r="BA1743" s="0" t="s">
        <v>134</v>
      </c>
      <c r="BB1743" s="0" t="s">
        <v>134</v>
      </c>
      <c r="BC1743" s="0" t="s">
        <v>134</v>
      </c>
      <c r="BD1743" s="0" t="s">
        <v>134</v>
      </c>
      <c r="BE1743" s="0" t="s">
        <v>134</v>
      </c>
      <c r="BF1743" s="0" t="s">
        <v>134</v>
      </c>
      <c r="BG1743" s="0" t="s">
        <v>134</v>
      </c>
      <c r="BH1743" s="0" t="s">
        <v>134</v>
      </c>
      <c r="BI1743" s="0" t="s">
        <v>134</v>
      </c>
      <c r="BJ1743" s="0" t="s">
        <v>134</v>
      </c>
      <c r="BK1743" s="0" t="s">
        <v>134</v>
      </c>
      <c r="BL1743" s="0" t="s">
        <v>134</v>
      </c>
      <c r="BM1743" s="0" t="s">
        <v>134</v>
      </c>
      <c r="BN1743" s="0" t="s">
        <v>134</v>
      </c>
      <c r="BO1743" s="0" t="s">
        <v>134</v>
      </c>
      <c r="BP1743" s="0" t="s">
        <v>134</v>
      </c>
      <c r="BQ1743" s="0" t="s">
        <v>134</v>
      </c>
      <c r="BR1743" s="0" t="s">
        <v>134</v>
      </c>
      <c r="BS1743" s="0" t="s">
        <v>134</v>
      </c>
      <c r="BT1743" s="0" t="s">
        <v>134</v>
      </c>
      <c r="BU1743" s="0" t="s">
        <v>134</v>
      </c>
      <c r="BV1743" s="0" t="s">
        <v>134</v>
      </c>
      <c r="BW1743" s="0" t="s">
        <v>134</v>
      </c>
      <c r="BX1743" s="0" t="s">
        <v>134</v>
      </c>
      <c r="BZ1743" s="0" t="s">
        <v>134</v>
      </c>
      <c r="CA1743" s="0" t="s">
        <v>134</v>
      </c>
      <c r="CB1743" s="0" t="s">
        <v>134</v>
      </c>
      <c r="CC1743" s="0" t="s">
        <v>134</v>
      </c>
      <c r="CD1743" s="0" t="s">
        <v>134</v>
      </c>
      <c r="CE1743" s="0" t="s">
        <v>134</v>
      </c>
    </row>
    <row r="1744" customFormat="false" ht="12.75" hidden="false" customHeight="false" outlineLevel="0" collapsed="false">
      <c r="E1744" s="9" t="s">
        <v>134</v>
      </c>
      <c r="F1744" s="9" t="s">
        <v>134</v>
      </c>
      <c r="G1744" s="9" t="s">
        <v>134</v>
      </c>
      <c r="Q1744" s="0" t="s">
        <v>134</v>
      </c>
      <c r="R1744" s="0" t="s">
        <v>134</v>
      </c>
      <c r="S1744" s="0" t="s">
        <v>134</v>
      </c>
      <c r="T1744" s="0" t="s">
        <v>134</v>
      </c>
      <c r="U1744" s="0" t="s">
        <v>134</v>
      </c>
      <c r="V1744" s="0" t="s">
        <v>134</v>
      </c>
      <c r="W1744" s="0" t="s">
        <v>134</v>
      </c>
      <c r="X1744" s="0" t="s">
        <v>134</v>
      </c>
      <c r="Y1744" s="0" t="s">
        <v>134</v>
      </c>
      <c r="Z1744" s="0" t="s">
        <v>134</v>
      </c>
      <c r="AA1744" s="0" t="s">
        <v>134</v>
      </c>
      <c r="AB1744" s="0" t="s">
        <v>134</v>
      </c>
      <c r="AC1744" s="0" t="s">
        <v>134</v>
      </c>
      <c r="AD1744" s="0" t="s">
        <v>134</v>
      </c>
      <c r="AE1744" s="0" t="s">
        <v>134</v>
      </c>
      <c r="AF1744" s="0" t="s">
        <v>134</v>
      </c>
      <c r="AG1744" s="0" t="s">
        <v>134</v>
      </c>
      <c r="AH1744" s="0" t="s">
        <v>134</v>
      </c>
      <c r="AI1744" s="0" t="s">
        <v>134</v>
      </c>
      <c r="AJ1744" s="0" t="s">
        <v>134</v>
      </c>
      <c r="AK1744" s="0" t="s">
        <v>134</v>
      </c>
      <c r="AL1744" s="0" t="s">
        <v>134</v>
      </c>
      <c r="AM1744" s="0" t="s">
        <v>134</v>
      </c>
      <c r="AN1744" s="0" t="s">
        <v>134</v>
      </c>
      <c r="AO1744" s="0" t="s">
        <v>134</v>
      </c>
      <c r="AP1744" s="0" t="s">
        <v>134</v>
      </c>
      <c r="AQ1744" s="0" t="s">
        <v>134</v>
      </c>
      <c r="AR1744" s="0" t="s">
        <v>134</v>
      </c>
      <c r="AS1744" s="0" t="s">
        <v>134</v>
      </c>
      <c r="AT1744" s="0" t="s">
        <v>134</v>
      </c>
      <c r="AU1744" s="0" t="s">
        <v>134</v>
      </c>
      <c r="AV1744" s="0" t="s">
        <v>134</v>
      </c>
      <c r="AW1744" s="0" t="s">
        <v>134</v>
      </c>
      <c r="AX1744" s="0" t="s">
        <v>134</v>
      </c>
      <c r="AY1744" s="0" t="s">
        <v>134</v>
      </c>
      <c r="AZ1744" s="0" t="s">
        <v>134</v>
      </c>
      <c r="BA1744" s="0" t="s">
        <v>134</v>
      </c>
      <c r="BB1744" s="0" t="s">
        <v>134</v>
      </c>
      <c r="BC1744" s="0" t="s">
        <v>134</v>
      </c>
      <c r="BD1744" s="0" t="s">
        <v>134</v>
      </c>
      <c r="BE1744" s="0" t="s">
        <v>134</v>
      </c>
      <c r="BF1744" s="0" t="s">
        <v>134</v>
      </c>
      <c r="BG1744" s="0" t="s">
        <v>134</v>
      </c>
      <c r="BH1744" s="0" t="s">
        <v>134</v>
      </c>
      <c r="BI1744" s="0" t="s">
        <v>134</v>
      </c>
      <c r="BJ1744" s="0" t="s">
        <v>134</v>
      </c>
      <c r="BK1744" s="0" t="s">
        <v>134</v>
      </c>
      <c r="BL1744" s="0" t="s">
        <v>134</v>
      </c>
      <c r="BM1744" s="0" t="s">
        <v>134</v>
      </c>
      <c r="BN1744" s="0" t="s">
        <v>134</v>
      </c>
      <c r="BO1744" s="0" t="s">
        <v>134</v>
      </c>
      <c r="BP1744" s="0" t="s">
        <v>134</v>
      </c>
      <c r="BQ1744" s="0" t="s">
        <v>134</v>
      </c>
      <c r="BR1744" s="0" t="s">
        <v>134</v>
      </c>
      <c r="BS1744" s="0" t="s">
        <v>134</v>
      </c>
      <c r="BT1744" s="0" t="s">
        <v>134</v>
      </c>
      <c r="BU1744" s="0" t="s">
        <v>134</v>
      </c>
      <c r="BV1744" s="0" t="s">
        <v>134</v>
      </c>
      <c r="BW1744" s="0" t="s">
        <v>134</v>
      </c>
      <c r="BX1744" s="0" t="s">
        <v>134</v>
      </c>
      <c r="BZ1744" s="0" t="s">
        <v>134</v>
      </c>
      <c r="CA1744" s="0" t="s">
        <v>134</v>
      </c>
      <c r="CB1744" s="0" t="s">
        <v>134</v>
      </c>
      <c r="CC1744" s="0" t="s">
        <v>134</v>
      </c>
      <c r="CD1744" s="0" t="s">
        <v>134</v>
      </c>
      <c r="CE1744" s="0" t="s">
        <v>134</v>
      </c>
    </row>
    <row r="1745" customFormat="false" ht="12.75" hidden="false" customHeight="false" outlineLevel="0" collapsed="false">
      <c r="E1745" s="9" t="s">
        <v>134</v>
      </c>
      <c r="F1745" s="9" t="s">
        <v>134</v>
      </c>
      <c r="G1745" s="9" t="s">
        <v>134</v>
      </c>
      <c r="Q1745" s="0" t="s">
        <v>134</v>
      </c>
      <c r="R1745" s="0" t="s">
        <v>134</v>
      </c>
      <c r="S1745" s="0" t="s">
        <v>134</v>
      </c>
      <c r="T1745" s="0" t="s">
        <v>134</v>
      </c>
      <c r="U1745" s="0" t="s">
        <v>134</v>
      </c>
      <c r="V1745" s="0" t="s">
        <v>134</v>
      </c>
      <c r="W1745" s="0" t="s">
        <v>134</v>
      </c>
      <c r="X1745" s="0" t="s">
        <v>134</v>
      </c>
      <c r="Y1745" s="0" t="s">
        <v>134</v>
      </c>
      <c r="Z1745" s="0" t="s">
        <v>134</v>
      </c>
      <c r="AA1745" s="0" t="s">
        <v>134</v>
      </c>
      <c r="AB1745" s="0" t="s">
        <v>134</v>
      </c>
      <c r="AC1745" s="0" t="s">
        <v>134</v>
      </c>
      <c r="AD1745" s="0" t="s">
        <v>134</v>
      </c>
      <c r="AE1745" s="0" t="s">
        <v>134</v>
      </c>
      <c r="AF1745" s="0" t="s">
        <v>134</v>
      </c>
      <c r="AG1745" s="0" t="s">
        <v>134</v>
      </c>
      <c r="AH1745" s="0" t="s">
        <v>134</v>
      </c>
      <c r="AI1745" s="0" t="s">
        <v>134</v>
      </c>
      <c r="AJ1745" s="0" t="s">
        <v>134</v>
      </c>
      <c r="AK1745" s="0" t="s">
        <v>134</v>
      </c>
      <c r="AL1745" s="0" t="s">
        <v>134</v>
      </c>
      <c r="AM1745" s="0" t="s">
        <v>134</v>
      </c>
      <c r="AN1745" s="0" t="s">
        <v>134</v>
      </c>
      <c r="AO1745" s="0" t="s">
        <v>134</v>
      </c>
      <c r="AP1745" s="0" t="s">
        <v>134</v>
      </c>
      <c r="AQ1745" s="0" t="s">
        <v>134</v>
      </c>
      <c r="AR1745" s="0" t="s">
        <v>134</v>
      </c>
      <c r="AS1745" s="0" t="s">
        <v>134</v>
      </c>
      <c r="AT1745" s="0" t="s">
        <v>134</v>
      </c>
      <c r="AU1745" s="0" t="s">
        <v>134</v>
      </c>
      <c r="AV1745" s="0" t="s">
        <v>134</v>
      </c>
      <c r="AW1745" s="0" t="s">
        <v>134</v>
      </c>
      <c r="AX1745" s="0" t="s">
        <v>134</v>
      </c>
      <c r="AY1745" s="0" t="s">
        <v>134</v>
      </c>
      <c r="AZ1745" s="0" t="s">
        <v>134</v>
      </c>
      <c r="BA1745" s="0" t="s">
        <v>134</v>
      </c>
      <c r="BB1745" s="0" t="s">
        <v>134</v>
      </c>
      <c r="BC1745" s="0" t="s">
        <v>134</v>
      </c>
      <c r="BD1745" s="0" t="s">
        <v>134</v>
      </c>
      <c r="BE1745" s="0" t="s">
        <v>134</v>
      </c>
      <c r="BF1745" s="0" t="s">
        <v>134</v>
      </c>
      <c r="BG1745" s="0" t="s">
        <v>134</v>
      </c>
      <c r="BH1745" s="0" t="s">
        <v>134</v>
      </c>
      <c r="BI1745" s="0" t="s">
        <v>134</v>
      </c>
      <c r="BJ1745" s="0" t="s">
        <v>134</v>
      </c>
      <c r="BK1745" s="0" t="s">
        <v>134</v>
      </c>
      <c r="BL1745" s="0" t="s">
        <v>134</v>
      </c>
      <c r="BM1745" s="0" t="s">
        <v>134</v>
      </c>
      <c r="BN1745" s="0" t="s">
        <v>134</v>
      </c>
      <c r="BO1745" s="0" t="s">
        <v>134</v>
      </c>
      <c r="BP1745" s="0" t="s">
        <v>134</v>
      </c>
      <c r="BQ1745" s="0" t="s">
        <v>134</v>
      </c>
      <c r="BR1745" s="0" t="s">
        <v>134</v>
      </c>
      <c r="BS1745" s="0" t="s">
        <v>134</v>
      </c>
      <c r="BT1745" s="0" t="s">
        <v>134</v>
      </c>
      <c r="BU1745" s="0" t="s">
        <v>134</v>
      </c>
      <c r="BV1745" s="0" t="s">
        <v>134</v>
      </c>
      <c r="BW1745" s="0" t="s">
        <v>134</v>
      </c>
      <c r="BX1745" s="0" t="s">
        <v>134</v>
      </c>
      <c r="BZ1745" s="0" t="s">
        <v>134</v>
      </c>
      <c r="CA1745" s="0" t="s">
        <v>134</v>
      </c>
      <c r="CB1745" s="0" t="s">
        <v>134</v>
      </c>
      <c r="CC1745" s="0" t="s">
        <v>134</v>
      </c>
      <c r="CD1745" s="0" t="s">
        <v>134</v>
      </c>
      <c r="CE1745" s="0" t="s">
        <v>134</v>
      </c>
    </row>
    <row r="1746" customFormat="false" ht="12.75" hidden="false" customHeight="false" outlineLevel="0" collapsed="false">
      <c r="E1746" s="9" t="s">
        <v>134</v>
      </c>
      <c r="F1746" s="9" t="s">
        <v>134</v>
      </c>
      <c r="G1746" s="9" t="s">
        <v>134</v>
      </c>
      <c r="Q1746" s="0" t="s">
        <v>134</v>
      </c>
      <c r="R1746" s="0" t="s">
        <v>134</v>
      </c>
      <c r="S1746" s="0" t="s">
        <v>134</v>
      </c>
      <c r="T1746" s="0" t="s">
        <v>134</v>
      </c>
      <c r="U1746" s="0" t="s">
        <v>134</v>
      </c>
      <c r="V1746" s="0" t="s">
        <v>134</v>
      </c>
      <c r="W1746" s="0" t="s">
        <v>134</v>
      </c>
      <c r="X1746" s="0" t="s">
        <v>134</v>
      </c>
      <c r="Y1746" s="0" t="s">
        <v>134</v>
      </c>
      <c r="Z1746" s="0" t="s">
        <v>134</v>
      </c>
      <c r="AA1746" s="0" t="s">
        <v>134</v>
      </c>
      <c r="AB1746" s="0" t="s">
        <v>134</v>
      </c>
      <c r="AC1746" s="0" t="s">
        <v>134</v>
      </c>
      <c r="AD1746" s="0" t="s">
        <v>134</v>
      </c>
      <c r="AE1746" s="0" t="s">
        <v>134</v>
      </c>
      <c r="AF1746" s="0" t="s">
        <v>134</v>
      </c>
      <c r="AG1746" s="0" t="s">
        <v>134</v>
      </c>
      <c r="AH1746" s="0" t="s">
        <v>134</v>
      </c>
      <c r="AI1746" s="0" t="s">
        <v>134</v>
      </c>
      <c r="AJ1746" s="0" t="s">
        <v>134</v>
      </c>
      <c r="AK1746" s="0" t="s">
        <v>134</v>
      </c>
      <c r="AL1746" s="0" t="s">
        <v>134</v>
      </c>
      <c r="AM1746" s="0" t="s">
        <v>134</v>
      </c>
      <c r="AN1746" s="0" t="s">
        <v>134</v>
      </c>
      <c r="AO1746" s="0" t="s">
        <v>134</v>
      </c>
      <c r="AP1746" s="0" t="s">
        <v>134</v>
      </c>
      <c r="AQ1746" s="0" t="s">
        <v>134</v>
      </c>
      <c r="AR1746" s="0" t="s">
        <v>134</v>
      </c>
      <c r="AS1746" s="0" t="s">
        <v>134</v>
      </c>
      <c r="AT1746" s="0" t="s">
        <v>134</v>
      </c>
      <c r="AU1746" s="0" t="s">
        <v>134</v>
      </c>
      <c r="AV1746" s="0" t="s">
        <v>134</v>
      </c>
      <c r="AW1746" s="0" t="s">
        <v>134</v>
      </c>
      <c r="AX1746" s="0" t="s">
        <v>134</v>
      </c>
      <c r="AY1746" s="0" t="s">
        <v>134</v>
      </c>
      <c r="AZ1746" s="0" t="s">
        <v>134</v>
      </c>
      <c r="BA1746" s="0" t="s">
        <v>134</v>
      </c>
      <c r="BB1746" s="0" t="s">
        <v>134</v>
      </c>
      <c r="BC1746" s="0" t="s">
        <v>134</v>
      </c>
      <c r="BD1746" s="0" t="s">
        <v>134</v>
      </c>
      <c r="BE1746" s="0" t="s">
        <v>134</v>
      </c>
      <c r="BF1746" s="0" t="s">
        <v>134</v>
      </c>
      <c r="BG1746" s="0" t="s">
        <v>134</v>
      </c>
      <c r="BH1746" s="0" t="s">
        <v>134</v>
      </c>
      <c r="BI1746" s="0" t="s">
        <v>134</v>
      </c>
      <c r="BJ1746" s="0" t="s">
        <v>134</v>
      </c>
      <c r="BK1746" s="0" t="s">
        <v>134</v>
      </c>
      <c r="BL1746" s="0" t="s">
        <v>134</v>
      </c>
      <c r="BM1746" s="0" t="s">
        <v>134</v>
      </c>
      <c r="BN1746" s="0" t="s">
        <v>134</v>
      </c>
      <c r="BO1746" s="0" t="s">
        <v>134</v>
      </c>
      <c r="BP1746" s="0" t="s">
        <v>134</v>
      </c>
      <c r="BQ1746" s="0" t="s">
        <v>134</v>
      </c>
      <c r="BR1746" s="0" t="s">
        <v>134</v>
      </c>
      <c r="BS1746" s="0" t="s">
        <v>134</v>
      </c>
      <c r="BT1746" s="0" t="s">
        <v>134</v>
      </c>
      <c r="BU1746" s="0" t="s">
        <v>134</v>
      </c>
      <c r="BV1746" s="0" t="s">
        <v>134</v>
      </c>
      <c r="BW1746" s="0" t="s">
        <v>134</v>
      </c>
      <c r="BX1746" s="0" t="s">
        <v>134</v>
      </c>
      <c r="BZ1746" s="0" t="s">
        <v>134</v>
      </c>
      <c r="CA1746" s="0" t="s">
        <v>134</v>
      </c>
      <c r="CB1746" s="0" t="s">
        <v>134</v>
      </c>
      <c r="CC1746" s="0" t="s">
        <v>134</v>
      </c>
      <c r="CD1746" s="0" t="s">
        <v>134</v>
      </c>
      <c r="CE1746" s="0" t="s">
        <v>134</v>
      </c>
    </row>
    <row r="1747" customFormat="false" ht="12.75" hidden="false" customHeight="false" outlineLevel="0" collapsed="false">
      <c r="E1747" s="9" t="s">
        <v>134</v>
      </c>
      <c r="F1747" s="9" t="s">
        <v>134</v>
      </c>
      <c r="G1747" s="9" t="s">
        <v>134</v>
      </c>
      <c r="Q1747" s="0" t="s">
        <v>134</v>
      </c>
      <c r="R1747" s="0" t="s">
        <v>134</v>
      </c>
      <c r="S1747" s="0" t="s">
        <v>134</v>
      </c>
      <c r="T1747" s="0" t="s">
        <v>134</v>
      </c>
      <c r="U1747" s="0" t="s">
        <v>134</v>
      </c>
      <c r="V1747" s="0" t="s">
        <v>134</v>
      </c>
      <c r="W1747" s="0" t="s">
        <v>134</v>
      </c>
      <c r="X1747" s="0" t="s">
        <v>134</v>
      </c>
      <c r="Y1747" s="0" t="s">
        <v>134</v>
      </c>
      <c r="Z1747" s="0" t="s">
        <v>134</v>
      </c>
      <c r="AA1747" s="0" t="s">
        <v>134</v>
      </c>
      <c r="AB1747" s="0" t="s">
        <v>134</v>
      </c>
      <c r="AC1747" s="0" t="s">
        <v>134</v>
      </c>
      <c r="AD1747" s="0" t="s">
        <v>134</v>
      </c>
      <c r="AE1747" s="0" t="s">
        <v>134</v>
      </c>
      <c r="AF1747" s="0" t="s">
        <v>134</v>
      </c>
      <c r="AG1747" s="0" t="s">
        <v>134</v>
      </c>
      <c r="AH1747" s="0" t="s">
        <v>134</v>
      </c>
      <c r="AI1747" s="0" t="s">
        <v>134</v>
      </c>
      <c r="AJ1747" s="0" t="s">
        <v>134</v>
      </c>
      <c r="AK1747" s="0" t="s">
        <v>134</v>
      </c>
      <c r="AL1747" s="0" t="s">
        <v>134</v>
      </c>
      <c r="AM1747" s="0" t="s">
        <v>134</v>
      </c>
      <c r="AN1747" s="0" t="s">
        <v>134</v>
      </c>
      <c r="AO1747" s="0" t="s">
        <v>134</v>
      </c>
      <c r="AP1747" s="0" t="s">
        <v>134</v>
      </c>
      <c r="AQ1747" s="0" t="s">
        <v>134</v>
      </c>
      <c r="AR1747" s="0" t="s">
        <v>134</v>
      </c>
      <c r="AS1747" s="0" t="s">
        <v>134</v>
      </c>
      <c r="AT1747" s="0" t="s">
        <v>134</v>
      </c>
      <c r="AU1747" s="0" t="s">
        <v>134</v>
      </c>
      <c r="AV1747" s="0" t="s">
        <v>134</v>
      </c>
      <c r="AW1747" s="0" t="s">
        <v>134</v>
      </c>
      <c r="AX1747" s="0" t="s">
        <v>134</v>
      </c>
      <c r="AY1747" s="0" t="s">
        <v>134</v>
      </c>
      <c r="AZ1747" s="0" t="s">
        <v>134</v>
      </c>
      <c r="BA1747" s="0" t="s">
        <v>134</v>
      </c>
      <c r="BB1747" s="0" t="s">
        <v>134</v>
      </c>
      <c r="BC1747" s="0" t="s">
        <v>134</v>
      </c>
      <c r="BD1747" s="0" t="s">
        <v>134</v>
      </c>
      <c r="BE1747" s="0" t="s">
        <v>134</v>
      </c>
      <c r="BF1747" s="0" t="s">
        <v>134</v>
      </c>
      <c r="BG1747" s="0" t="s">
        <v>134</v>
      </c>
      <c r="BH1747" s="0" t="s">
        <v>134</v>
      </c>
      <c r="BI1747" s="0" t="s">
        <v>134</v>
      </c>
      <c r="BJ1747" s="0" t="s">
        <v>134</v>
      </c>
      <c r="BK1747" s="0" t="s">
        <v>134</v>
      </c>
      <c r="BL1747" s="0" t="s">
        <v>134</v>
      </c>
      <c r="BM1747" s="0" t="s">
        <v>134</v>
      </c>
      <c r="BN1747" s="0" t="s">
        <v>134</v>
      </c>
      <c r="BO1747" s="0" t="s">
        <v>134</v>
      </c>
      <c r="BP1747" s="0" t="s">
        <v>134</v>
      </c>
      <c r="BQ1747" s="0" t="s">
        <v>134</v>
      </c>
      <c r="BR1747" s="0" t="s">
        <v>134</v>
      </c>
      <c r="BS1747" s="0" t="s">
        <v>134</v>
      </c>
      <c r="BT1747" s="0" t="s">
        <v>134</v>
      </c>
      <c r="BU1747" s="0" t="s">
        <v>134</v>
      </c>
      <c r="BV1747" s="0" t="s">
        <v>134</v>
      </c>
      <c r="BW1747" s="0" t="s">
        <v>134</v>
      </c>
      <c r="BX1747" s="0" t="s">
        <v>134</v>
      </c>
      <c r="BZ1747" s="0" t="s">
        <v>134</v>
      </c>
      <c r="CA1747" s="0" t="s">
        <v>134</v>
      </c>
      <c r="CB1747" s="0" t="s">
        <v>134</v>
      </c>
      <c r="CC1747" s="0" t="s">
        <v>134</v>
      </c>
      <c r="CD1747" s="0" t="s">
        <v>134</v>
      </c>
      <c r="CE1747" s="0" t="s">
        <v>134</v>
      </c>
    </row>
    <row r="1748" customFormat="false" ht="12.75" hidden="false" customHeight="false" outlineLevel="0" collapsed="false">
      <c r="E1748" s="9" t="s">
        <v>134</v>
      </c>
      <c r="F1748" s="9" t="s">
        <v>134</v>
      </c>
      <c r="G1748" s="9" t="s">
        <v>134</v>
      </c>
      <c r="Q1748" s="0" t="s">
        <v>134</v>
      </c>
      <c r="R1748" s="0" t="s">
        <v>134</v>
      </c>
      <c r="S1748" s="0" t="s">
        <v>134</v>
      </c>
      <c r="T1748" s="0" t="s">
        <v>134</v>
      </c>
      <c r="U1748" s="0" t="s">
        <v>134</v>
      </c>
      <c r="V1748" s="0" t="s">
        <v>134</v>
      </c>
      <c r="W1748" s="0" t="s">
        <v>134</v>
      </c>
      <c r="X1748" s="0" t="s">
        <v>134</v>
      </c>
      <c r="Y1748" s="0" t="s">
        <v>134</v>
      </c>
      <c r="Z1748" s="0" t="s">
        <v>134</v>
      </c>
      <c r="AA1748" s="0" t="s">
        <v>134</v>
      </c>
      <c r="AB1748" s="0" t="s">
        <v>134</v>
      </c>
      <c r="AC1748" s="0" t="s">
        <v>134</v>
      </c>
      <c r="AD1748" s="0" t="s">
        <v>134</v>
      </c>
      <c r="AE1748" s="0" t="s">
        <v>134</v>
      </c>
      <c r="AF1748" s="0" t="s">
        <v>134</v>
      </c>
      <c r="AG1748" s="0" t="s">
        <v>134</v>
      </c>
      <c r="AH1748" s="0" t="s">
        <v>134</v>
      </c>
      <c r="AI1748" s="0" t="s">
        <v>134</v>
      </c>
      <c r="AJ1748" s="0" t="s">
        <v>134</v>
      </c>
      <c r="AK1748" s="0" t="s">
        <v>134</v>
      </c>
      <c r="AL1748" s="0" t="s">
        <v>134</v>
      </c>
      <c r="AM1748" s="0" t="s">
        <v>134</v>
      </c>
      <c r="AN1748" s="0" t="s">
        <v>134</v>
      </c>
      <c r="AO1748" s="0" t="s">
        <v>134</v>
      </c>
      <c r="AP1748" s="0" t="s">
        <v>134</v>
      </c>
      <c r="AQ1748" s="0" t="s">
        <v>134</v>
      </c>
      <c r="AR1748" s="0" t="s">
        <v>134</v>
      </c>
      <c r="AS1748" s="0" t="s">
        <v>134</v>
      </c>
      <c r="AT1748" s="0" t="s">
        <v>134</v>
      </c>
      <c r="AU1748" s="0" t="s">
        <v>134</v>
      </c>
      <c r="AV1748" s="0" t="s">
        <v>134</v>
      </c>
      <c r="AW1748" s="0" t="s">
        <v>134</v>
      </c>
      <c r="AX1748" s="0" t="s">
        <v>134</v>
      </c>
      <c r="AY1748" s="0" t="s">
        <v>134</v>
      </c>
      <c r="AZ1748" s="0" t="s">
        <v>134</v>
      </c>
      <c r="BA1748" s="0" t="s">
        <v>134</v>
      </c>
      <c r="BB1748" s="0" t="s">
        <v>134</v>
      </c>
      <c r="BC1748" s="0" t="s">
        <v>134</v>
      </c>
      <c r="BD1748" s="0" t="s">
        <v>134</v>
      </c>
      <c r="BE1748" s="0" t="s">
        <v>134</v>
      </c>
      <c r="BF1748" s="0" t="s">
        <v>134</v>
      </c>
      <c r="BG1748" s="0" t="s">
        <v>134</v>
      </c>
      <c r="BH1748" s="0" t="s">
        <v>134</v>
      </c>
      <c r="BI1748" s="0" t="s">
        <v>134</v>
      </c>
      <c r="BJ1748" s="0" t="s">
        <v>134</v>
      </c>
      <c r="BK1748" s="0" t="s">
        <v>134</v>
      </c>
      <c r="BL1748" s="0" t="s">
        <v>134</v>
      </c>
      <c r="BM1748" s="0" t="s">
        <v>134</v>
      </c>
      <c r="BN1748" s="0" t="s">
        <v>134</v>
      </c>
      <c r="BO1748" s="0" t="s">
        <v>134</v>
      </c>
      <c r="BP1748" s="0" t="s">
        <v>134</v>
      </c>
      <c r="BQ1748" s="0" t="s">
        <v>134</v>
      </c>
      <c r="BR1748" s="0" t="s">
        <v>134</v>
      </c>
      <c r="BS1748" s="0" t="s">
        <v>134</v>
      </c>
      <c r="BT1748" s="0" t="s">
        <v>134</v>
      </c>
      <c r="BU1748" s="0" t="s">
        <v>134</v>
      </c>
      <c r="BV1748" s="0" t="s">
        <v>134</v>
      </c>
      <c r="BW1748" s="0" t="s">
        <v>134</v>
      </c>
      <c r="BX1748" s="0" t="s">
        <v>134</v>
      </c>
      <c r="BZ1748" s="0" t="s">
        <v>134</v>
      </c>
      <c r="CA1748" s="0" t="s">
        <v>134</v>
      </c>
      <c r="CB1748" s="0" t="s">
        <v>134</v>
      </c>
      <c r="CC1748" s="0" t="s">
        <v>134</v>
      </c>
      <c r="CD1748" s="0" t="s">
        <v>134</v>
      </c>
      <c r="CE1748" s="0" t="s">
        <v>134</v>
      </c>
    </row>
    <row r="1749" customFormat="false" ht="12.75" hidden="false" customHeight="false" outlineLevel="0" collapsed="false">
      <c r="E1749" s="9" t="s">
        <v>134</v>
      </c>
      <c r="F1749" s="9" t="s">
        <v>134</v>
      </c>
      <c r="G1749" s="9" t="s">
        <v>134</v>
      </c>
      <c r="Q1749" s="0" t="s">
        <v>134</v>
      </c>
      <c r="R1749" s="0" t="s">
        <v>134</v>
      </c>
      <c r="S1749" s="0" t="s">
        <v>134</v>
      </c>
      <c r="T1749" s="0" t="s">
        <v>134</v>
      </c>
      <c r="U1749" s="0" t="s">
        <v>134</v>
      </c>
      <c r="V1749" s="0" t="s">
        <v>134</v>
      </c>
      <c r="W1749" s="0" t="s">
        <v>134</v>
      </c>
      <c r="X1749" s="0" t="s">
        <v>134</v>
      </c>
      <c r="Y1749" s="0" t="s">
        <v>134</v>
      </c>
      <c r="Z1749" s="0" t="s">
        <v>134</v>
      </c>
      <c r="AA1749" s="0" t="s">
        <v>134</v>
      </c>
      <c r="AB1749" s="0" t="s">
        <v>134</v>
      </c>
      <c r="AC1749" s="0" t="s">
        <v>134</v>
      </c>
      <c r="AD1749" s="0" t="s">
        <v>134</v>
      </c>
      <c r="AE1749" s="0" t="s">
        <v>134</v>
      </c>
      <c r="AF1749" s="0" t="s">
        <v>134</v>
      </c>
      <c r="AG1749" s="0" t="s">
        <v>134</v>
      </c>
      <c r="AH1749" s="0" t="s">
        <v>134</v>
      </c>
      <c r="AI1749" s="0" t="s">
        <v>134</v>
      </c>
      <c r="AJ1749" s="0" t="s">
        <v>134</v>
      </c>
      <c r="AK1749" s="0" t="s">
        <v>134</v>
      </c>
      <c r="AL1749" s="0" t="s">
        <v>134</v>
      </c>
      <c r="AM1749" s="0" t="s">
        <v>134</v>
      </c>
      <c r="AN1749" s="0" t="s">
        <v>134</v>
      </c>
      <c r="AO1749" s="0" t="s">
        <v>134</v>
      </c>
      <c r="AP1749" s="0" t="s">
        <v>134</v>
      </c>
      <c r="AQ1749" s="0" t="s">
        <v>134</v>
      </c>
      <c r="AR1749" s="0" t="s">
        <v>134</v>
      </c>
      <c r="AS1749" s="0" t="s">
        <v>134</v>
      </c>
      <c r="AT1749" s="0" t="s">
        <v>134</v>
      </c>
      <c r="AU1749" s="0" t="s">
        <v>134</v>
      </c>
      <c r="AV1749" s="0" t="s">
        <v>134</v>
      </c>
      <c r="AW1749" s="0" t="s">
        <v>134</v>
      </c>
      <c r="AX1749" s="0" t="s">
        <v>134</v>
      </c>
      <c r="AY1749" s="0" t="s">
        <v>134</v>
      </c>
      <c r="AZ1749" s="0" t="s">
        <v>134</v>
      </c>
      <c r="BA1749" s="0" t="s">
        <v>134</v>
      </c>
      <c r="BB1749" s="0" t="s">
        <v>134</v>
      </c>
      <c r="BC1749" s="0" t="s">
        <v>134</v>
      </c>
      <c r="BD1749" s="0" t="s">
        <v>134</v>
      </c>
      <c r="BE1749" s="0" t="s">
        <v>134</v>
      </c>
      <c r="BF1749" s="0" t="s">
        <v>134</v>
      </c>
      <c r="BG1749" s="0" t="s">
        <v>134</v>
      </c>
      <c r="BH1749" s="0" t="s">
        <v>134</v>
      </c>
      <c r="BI1749" s="0" t="s">
        <v>134</v>
      </c>
      <c r="BJ1749" s="0" t="s">
        <v>134</v>
      </c>
      <c r="BK1749" s="0" t="s">
        <v>134</v>
      </c>
      <c r="BL1749" s="0" t="s">
        <v>134</v>
      </c>
      <c r="BM1749" s="0" t="s">
        <v>134</v>
      </c>
      <c r="BN1749" s="0" t="s">
        <v>134</v>
      </c>
      <c r="BO1749" s="0" t="s">
        <v>134</v>
      </c>
      <c r="BP1749" s="0" t="s">
        <v>134</v>
      </c>
      <c r="BQ1749" s="0" t="s">
        <v>134</v>
      </c>
      <c r="BR1749" s="0" t="s">
        <v>134</v>
      </c>
      <c r="BS1749" s="0" t="s">
        <v>134</v>
      </c>
      <c r="BT1749" s="0" t="s">
        <v>134</v>
      </c>
      <c r="BU1749" s="0" t="s">
        <v>134</v>
      </c>
      <c r="BV1749" s="0" t="s">
        <v>134</v>
      </c>
      <c r="BW1749" s="0" t="s">
        <v>134</v>
      </c>
      <c r="BX1749" s="0" t="s">
        <v>134</v>
      </c>
      <c r="BZ1749" s="0" t="s">
        <v>134</v>
      </c>
      <c r="CA1749" s="0" t="s">
        <v>134</v>
      </c>
      <c r="CB1749" s="0" t="s">
        <v>134</v>
      </c>
      <c r="CC1749" s="0" t="s">
        <v>134</v>
      </c>
      <c r="CD1749" s="0" t="s">
        <v>134</v>
      </c>
      <c r="CE1749" s="0" t="s">
        <v>134</v>
      </c>
    </row>
    <row r="1750" customFormat="false" ht="12.75" hidden="false" customHeight="false" outlineLevel="0" collapsed="false">
      <c r="E1750" s="9" t="s">
        <v>134</v>
      </c>
      <c r="F1750" s="9" t="s">
        <v>134</v>
      </c>
      <c r="G1750" s="9" t="s">
        <v>134</v>
      </c>
      <c r="Q1750" s="0" t="s">
        <v>134</v>
      </c>
      <c r="R1750" s="0" t="s">
        <v>134</v>
      </c>
      <c r="S1750" s="0" t="s">
        <v>134</v>
      </c>
      <c r="T1750" s="0" t="s">
        <v>134</v>
      </c>
      <c r="U1750" s="0" t="s">
        <v>134</v>
      </c>
      <c r="V1750" s="0" t="s">
        <v>134</v>
      </c>
      <c r="W1750" s="0" t="s">
        <v>134</v>
      </c>
      <c r="X1750" s="0" t="s">
        <v>134</v>
      </c>
      <c r="Y1750" s="0" t="s">
        <v>134</v>
      </c>
      <c r="Z1750" s="0" t="s">
        <v>134</v>
      </c>
      <c r="AA1750" s="0" t="s">
        <v>134</v>
      </c>
      <c r="AB1750" s="0" t="s">
        <v>134</v>
      </c>
      <c r="AC1750" s="0" t="s">
        <v>134</v>
      </c>
      <c r="AD1750" s="0" t="s">
        <v>134</v>
      </c>
      <c r="AE1750" s="0" t="s">
        <v>134</v>
      </c>
      <c r="AF1750" s="0" t="s">
        <v>134</v>
      </c>
      <c r="AG1750" s="0" t="s">
        <v>134</v>
      </c>
      <c r="AH1750" s="0" t="s">
        <v>134</v>
      </c>
      <c r="AI1750" s="0" t="s">
        <v>134</v>
      </c>
      <c r="AJ1750" s="0" t="s">
        <v>134</v>
      </c>
      <c r="AK1750" s="0" t="s">
        <v>134</v>
      </c>
      <c r="AL1750" s="0" t="s">
        <v>134</v>
      </c>
      <c r="AM1750" s="0" t="s">
        <v>134</v>
      </c>
      <c r="AN1750" s="0" t="s">
        <v>134</v>
      </c>
      <c r="AO1750" s="0" t="s">
        <v>134</v>
      </c>
      <c r="AP1750" s="0" t="s">
        <v>134</v>
      </c>
      <c r="AQ1750" s="0" t="s">
        <v>134</v>
      </c>
      <c r="AR1750" s="0" t="s">
        <v>134</v>
      </c>
      <c r="AS1750" s="0" t="s">
        <v>134</v>
      </c>
      <c r="AT1750" s="0" t="s">
        <v>134</v>
      </c>
      <c r="AU1750" s="0" t="s">
        <v>134</v>
      </c>
      <c r="AV1750" s="0" t="s">
        <v>134</v>
      </c>
      <c r="AW1750" s="0" t="s">
        <v>134</v>
      </c>
      <c r="AX1750" s="0" t="s">
        <v>134</v>
      </c>
      <c r="AY1750" s="0" t="s">
        <v>134</v>
      </c>
      <c r="AZ1750" s="0" t="s">
        <v>134</v>
      </c>
      <c r="BA1750" s="0" t="s">
        <v>134</v>
      </c>
      <c r="BB1750" s="0" t="s">
        <v>134</v>
      </c>
      <c r="BC1750" s="0" t="s">
        <v>134</v>
      </c>
      <c r="BD1750" s="0" t="s">
        <v>134</v>
      </c>
      <c r="BE1750" s="0" t="s">
        <v>134</v>
      </c>
      <c r="BF1750" s="0" t="s">
        <v>134</v>
      </c>
      <c r="BG1750" s="0" t="s">
        <v>134</v>
      </c>
      <c r="BH1750" s="0" t="s">
        <v>134</v>
      </c>
      <c r="BI1750" s="0" t="s">
        <v>134</v>
      </c>
      <c r="BJ1750" s="0" t="s">
        <v>134</v>
      </c>
      <c r="BK1750" s="0" t="s">
        <v>134</v>
      </c>
      <c r="BL1750" s="0" t="s">
        <v>134</v>
      </c>
      <c r="BM1750" s="0" t="s">
        <v>134</v>
      </c>
      <c r="BN1750" s="0" t="s">
        <v>134</v>
      </c>
      <c r="BO1750" s="0" t="s">
        <v>134</v>
      </c>
      <c r="BP1750" s="0" t="s">
        <v>134</v>
      </c>
      <c r="BQ1750" s="0" t="s">
        <v>134</v>
      </c>
      <c r="BR1750" s="0" t="s">
        <v>134</v>
      </c>
      <c r="BS1750" s="0" t="s">
        <v>134</v>
      </c>
      <c r="BT1750" s="0" t="s">
        <v>134</v>
      </c>
      <c r="BU1750" s="0" t="s">
        <v>134</v>
      </c>
      <c r="BV1750" s="0" t="s">
        <v>134</v>
      </c>
      <c r="BW1750" s="0" t="s">
        <v>134</v>
      </c>
      <c r="BX1750" s="0" t="s">
        <v>134</v>
      </c>
      <c r="BZ1750" s="0" t="s">
        <v>134</v>
      </c>
      <c r="CA1750" s="0" t="s">
        <v>134</v>
      </c>
      <c r="CB1750" s="0" t="s">
        <v>134</v>
      </c>
      <c r="CC1750" s="0" t="s">
        <v>134</v>
      </c>
      <c r="CD1750" s="0" t="s">
        <v>134</v>
      </c>
      <c r="CE1750" s="0" t="s">
        <v>134</v>
      </c>
    </row>
    <row r="1751" customFormat="false" ht="12.75" hidden="false" customHeight="false" outlineLevel="0" collapsed="false">
      <c r="E1751" s="9" t="s">
        <v>134</v>
      </c>
      <c r="F1751" s="9" t="s">
        <v>134</v>
      </c>
      <c r="G1751" s="9" t="s">
        <v>134</v>
      </c>
      <c r="Q1751" s="0" t="s">
        <v>134</v>
      </c>
      <c r="R1751" s="0" t="s">
        <v>134</v>
      </c>
      <c r="S1751" s="0" t="s">
        <v>134</v>
      </c>
      <c r="T1751" s="0" t="s">
        <v>134</v>
      </c>
      <c r="U1751" s="0" t="s">
        <v>134</v>
      </c>
      <c r="V1751" s="0" t="s">
        <v>134</v>
      </c>
      <c r="W1751" s="0" t="s">
        <v>134</v>
      </c>
      <c r="X1751" s="0" t="s">
        <v>134</v>
      </c>
      <c r="Y1751" s="0" t="s">
        <v>134</v>
      </c>
      <c r="Z1751" s="0" t="s">
        <v>134</v>
      </c>
      <c r="AA1751" s="0" t="s">
        <v>134</v>
      </c>
      <c r="AB1751" s="0" t="s">
        <v>134</v>
      </c>
      <c r="AC1751" s="0" t="s">
        <v>134</v>
      </c>
      <c r="AD1751" s="0" t="s">
        <v>134</v>
      </c>
      <c r="AE1751" s="0" t="s">
        <v>134</v>
      </c>
      <c r="AF1751" s="0" t="s">
        <v>134</v>
      </c>
      <c r="AG1751" s="0" t="s">
        <v>134</v>
      </c>
      <c r="AH1751" s="0" t="s">
        <v>134</v>
      </c>
      <c r="AI1751" s="0" t="s">
        <v>134</v>
      </c>
      <c r="AJ1751" s="0" t="s">
        <v>134</v>
      </c>
      <c r="AK1751" s="0" t="s">
        <v>134</v>
      </c>
      <c r="AL1751" s="0" t="s">
        <v>134</v>
      </c>
      <c r="AM1751" s="0" t="s">
        <v>134</v>
      </c>
      <c r="AN1751" s="0" t="s">
        <v>134</v>
      </c>
      <c r="AO1751" s="0" t="s">
        <v>134</v>
      </c>
      <c r="AP1751" s="0" t="s">
        <v>134</v>
      </c>
      <c r="AQ1751" s="0" t="s">
        <v>134</v>
      </c>
      <c r="AR1751" s="0" t="s">
        <v>134</v>
      </c>
      <c r="AS1751" s="0" t="s">
        <v>134</v>
      </c>
      <c r="AT1751" s="0" t="s">
        <v>134</v>
      </c>
      <c r="AU1751" s="0" t="s">
        <v>134</v>
      </c>
      <c r="AV1751" s="0" t="s">
        <v>134</v>
      </c>
      <c r="AW1751" s="0" t="s">
        <v>134</v>
      </c>
      <c r="AX1751" s="0" t="s">
        <v>134</v>
      </c>
      <c r="AY1751" s="0" t="s">
        <v>134</v>
      </c>
      <c r="AZ1751" s="0" t="s">
        <v>134</v>
      </c>
      <c r="BA1751" s="0" t="s">
        <v>134</v>
      </c>
      <c r="BB1751" s="0" t="s">
        <v>134</v>
      </c>
      <c r="BC1751" s="0" t="s">
        <v>134</v>
      </c>
      <c r="BD1751" s="0" t="s">
        <v>134</v>
      </c>
      <c r="BE1751" s="0" t="s">
        <v>134</v>
      </c>
      <c r="BF1751" s="0" t="s">
        <v>134</v>
      </c>
      <c r="BG1751" s="0" t="s">
        <v>134</v>
      </c>
      <c r="BH1751" s="0" t="s">
        <v>134</v>
      </c>
      <c r="BI1751" s="0" t="s">
        <v>134</v>
      </c>
      <c r="BJ1751" s="0" t="s">
        <v>134</v>
      </c>
      <c r="BK1751" s="0" t="s">
        <v>134</v>
      </c>
      <c r="BL1751" s="0" t="s">
        <v>134</v>
      </c>
      <c r="BM1751" s="0" t="s">
        <v>134</v>
      </c>
      <c r="BN1751" s="0" t="s">
        <v>134</v>
      </c>
      <c r="BO1751" s="0" t="s">
        <v>134</v>
      </c>
      <c r="BP1751" s="0" t="s">
        <v>134</v>
      </c>
      <c r="BQ1751" s="0" t="s">
        <v>134</v>
      </c>
      <c r="BR1751" s="0" t="s">
        <v>134</v>
      </c>
      <c r="BS1751" s="0" t="s">
        <v>134</v>
      </c>
      <c r="BT1751" s="0" t="s">
        <v>134</v>
      </c>
      <c r="BU1751" s="0" t="s">
        <v>134</v>
      </c>
      <c r="BV1751" s="0" t="s">
        <v>134</v>
      </c>
      <c r="BW1751" s="0" t="s">
        <v>134</v>
      </c>
      <c r="BX1751" s="0" t="s">
        <v>134</v>
      </c>
      <c r="BZ1751" s="0" t="s">
        <v>134</v>
      </c>
      <c r="CA1751" s="0" t="s">
        <v>134</v>
      </c>
      <c r="CB1751" s="0" t="s">
        <v>134</v>
      </c>
      <c r="CC1751" s="0" t="s">
        <v>134</v>
      </c>
      <c r="CD1751" s="0" t="s">
        <v>134</v>
      </c>
      <c r="CE1751" s="0" t="s">
        <v>134</v>
      </c>
    </row>
    <row r="1752" customFormat="false" ht="12.75" hidden="false" customHeight="false" outlineLevel="0" collapsed="false">
      <c r="E1752" s="9" t="s">
        <v>134</v>
      </c>
      <c r="F1752" s="9" t="s">
        <v>134</v>
      </c>
      <c r="G1752" s="9" t="s">
        <v>134</v>
      </c>
      <c r="Q1752" s="0" t="s">
        <v>134</v>
      </c>
      <c r="R1752" s="0" t="s">
        <v>134</v>
      </c>
      <c r="S1752" s="0" t="s">
        <v>134</v>
      </c>
      <c r="T1752" s="0" t="s">
        <v>134</v>
      </c>
      <c r="U1752" s="0" t="s">
        <v>134</v>
      </c>
      <c r="V1752" s="0" t="s">
        <v>134</v>
      </c>
      <c r="W1752" s="0" t="s">
        <v>134</v>
      </c>
      <c r="X1752" s="0" t="s">
        <v>134</v>
      </c>
      <c r="Y1752" s="0" t="s">
        <v>134</v>
      </c>
      <c r="Z1752" s="0" t="s">
        <v>134</v>
      </c>
      <c r="AA1752" s="0" t="s">
        <v>134</v>
      </c>
      <c r="AB1752" s="0" t="s">
        <v>134</v>
      </c>
      <c r="AC1752" s="0" t="s">
        <v>134</v>
      </c>
      <c r="AD1752" s="0" t="s">
        <v>134</v>
      </c>
      <c r="AE1752" s="0" t="s">
        <v>134</v>
      </c>
      <c r="AF1752" s="0" t="s">
        <v>134</v>
      </c>
      <c r="AG1752" s="0" t="s">
        <v>134</v>
      </c>
      <c r="AH1752" s="0" t="s">
        <v>134</v>
      </c>
      <c r="AI1752" s="0" t="s">
        <v>134</v>
      </c>
      <c r="AJ1752" s="0" t="s">
        <v>134</v>
      </c>
      <c r="AK1752" s="0" t="s">
        <v>134</v>
      </c>
      <c r="AL1752" s="0" t="s">
        <v>134</v>
      </c>
      <c r="AM1752" s="0" t="s">
        <v>134</v>
      </c>
      <c r="AN1752" s="0" t="s">
        <v>134</v>
      </c>
      <c r="AO1752" s="0" t="s">
        <v>134</v>
      </c>
      <c r="AP1752" s="0" t="s">
        <v>134</v>
      </c>
      <c r="AQ1752" s="0" t="s">
        <v>134</v>
      </c>
      <c r="AR1752" s="0" t="s">
        <v>134</v>
      </c>
      <c r="AS1752" s="0" t="s">
        <v>134</v>
      </c>
      <c r="AT1752" s="0" t="s">
        <v>134</v>
      </c>
      <c r="AU1752" s="0" t="s">
        <v>134</v>
      </c>
      <c r="AV1752" s="0" t="s">
        <v>134</v>
      </c>
      <c r="AW1752" s="0" t="s">
        <v>134</v>
      </c>
      <c r="AX1752" s="0" t="s">
        <v>134</v>
      </c>
      <c r="AY1752" s="0" t="s">
        <v>134</v>
      </c>
      <c r="AZ1752" s="0" t="s">
        <v>134</v>
      </c>
      <c r="BA1752" s="0" t="s">
        <v>134</v>
      </c>
      <c r="BB1752" s="0" t="s">
        <v>134</v>
      </c>
      <c r="BC1752" s="0" t="s">
        <v>134</v>
      </c>
      <c r="BD1752" s="0" t="s">
        <v>134</v>
      </c>
      <c r="BE1752" s="0" t="s">
        <v>134</v>
      </c>
      <c r="BF1752" s="0" t="s">
        <v>134</v>
      </c>
      <c r="BG1752" s="0" t="s">
        <v>134</v>
      </c>
      <c r="BH1752" s="0" t="s">
        <v>134</v>
      </c>
      <c r="BI1752" s="0" t="s">
        <v>134</v>
      </c>
      <c r="BJ1752" s="0" t="s">
        <v>134</v>
      </c>
      <c r="BK1752" s="0" t="s">
        <v>134</v>
      </c>
      <c r="BL1752" s="0" t="s">
        <v>134</v>
      </c>
      <c r="BM1752" s="0" t="s">
        <v>134</v>
      </c>
      <c r="BN1752" s="0" t="s">
        <v>134</v>
      </c>
      <c r="BO1752" s="0" t="s">
        <v>134</v>
      </c>
      <c r="BP1752" s="0" t="s">
        <v>134</v>
      </c>
      <c r="BQ1752" s="0" t="s">
        <v>134</v>
      </c>
      <c r="BR1752" s="0" t="s">
        <v>134</v>
      </c>
      <c r="BS1752" s="0" t="s">
        <v>134</v>
      </c>
      <c r="BT1752" s="0" t="s">
        <v>134</v>
      </c>
      <c r="BU1752" s="0" t="s">
        <v>134</v>
      </c>
      <c r="BV1752" s="0" t="s">
        <v>134</v>
      </c>
      <c r="BW1752" s="0" t="s">
        <v>134</v>
      </c>
      <c r="BX1752" s="0" t="s">
        <v>134</v>
      </c>
      <c r="BZ1752" s="0" t="s">
        <v>134</v>
      </c>
      <c r="CA1752" s="0" t="s">
        <v>134</v>
      </c>
      <c r="CB1752" s="0" t="s">
        <v>134</v>
      </c>
      <c r="CC1752" s="0" t="s">
        <v>134</v>
      </c>
      <c r="CD1752" s="0" t="s">
        <v>134</v>
      </c>
      <c r="CE1752" s="0" t="s">
        <v>134</v>
      </c>
    </row>
    <row r="1753" customFormat="false" ht="12.75" hidden="false" customHeight="false" outlineLevel="0" collapsed="false">
      <c r="E1753" s="9" t="s">
        <v>134</v>
      </c>
      <c r="F1753" s="9" t="s">
        <v>134</v>
      </c>
      <c r="G1753" s="9" t="s">
        <v>134</v>
      </c>
      <c r="Q1753" s="0" t="s">
        <v>134</v>
      </c>
      <c r="R1753" s="0" t="s">
        <v>134</v>
      </c>
      <c r="S1753" s="0" t="s">
        <v>134</v>
      </c>
      <c r="T1753" s="0" t="s">
        <v>134</v>
      </c>
      <c r="U1753" s="0" t="s">
        <v>134</v>
      </c>
      <c r="V1753" s="0" t="s">
        <v>134</v>
      </c>
      <c r="W1753" s="0" t="s">
        <v>134</v>
      </c>
      <c r="X1753" s="0" t="s">
        <v>134</v>
      </c>
      <c r="Y1753" s="0" t="s">
        <v>134</v>
      </c>
      <c r="Z1753" s="0" t="s">
        <v>134</v>
      </c>
      <c r="AA1753" s="0" t="s">
        <v>134</v>
      </c>
      <c r="AB1753" s="0" t="s">
        <v>134</v>
      </c>
      <c r="AC1753" s="0" t="s">
        <v>134</v>
      </c>
      <c r="AD1753" s="0" t="s">
        <v>134</v>
      </c>
      <c r="AE1753" s="0" t="s">
        <v>134</v>
      </c>
      <c r="AF1753" s="0" t="s">
        <v>134</v>
      </c>
      <c r="AG1753" s="0" t="s">
        <v>134</v>
      </c>
      <c r="AH1753" s="0" t="s">
        <v>134</v>
      </c>
      <c r="AI1753" s="0" t="s">
        <v>134</v>
      </c>
      <c r="AJ1753" s="0" t="s">
        <v>134</v>
      </c>
      <c r="AK1753" s="0" t="s">
        <v>134</v>
      </c>
      <c r="AL1753" s="0" t="s">
        <v>134</v>
      </c>
      <c r="AM1753" s="0" t="s">
        <v>134</v>
      </c>
      <c r="AN1753" s="0" t="s">
        <v>134</v>
      </c>
      <c r="AO1753" s="0" t="s">
        <v>134</v>
      </c>
      <c r="AP1753" s="0" t="s">
        <v>134</v>
      </c>
      <c r="AQ1753" s="0" t="s">
        <v>134</v>
      </c>
      <c r="AR1753" s="0" t="s">
        <v>134</v>
      </c>
      <c r="AS1753" s="0" t="s">
        <v>134</v>
      </c>
      <c r="AT1753" s="0" t="s">
        <v>134</v>
      </c>
      <c r="AU1753" s="0" t="s">
        <v>134</v>
      </c>
      <c r="AV1753" s="0" t="s">
        <v>134</v>
      </c>
      <c r="AW1753" s="0" t="s">
        <v>134</v>
      </c>
      <c r="AX1753" s="0" t="s">
        <v>134</v>
      </c>
      <c r="AY1753" s="0" t="s">
        <v>134</v>
      </c>
      <c r="AZ1753" s="0" t="s">
        <v>134</v>
      </c>
      <c r="BA1753" s="0" t="s">
        <v>134</v>
      </c>
      <c r="BB1753" s="0" t="s">
        <v>134</v>
      </c>
      <c r="BC1753" s="0" t="s">
        <v>134</v>
      </c>
      <c r="BD1753" s="0" t="s">
        <v>134</v>
      </c>
      <c r="BE1753" s="0" t="s">
        <v>134</v>
      </c>
      <c r="BF1753" s="0" t="s">
        <v>134</v>
      </c>
      <c r="BG1753" s="0" t="s">
        <v>134</v>
      </c>
      <c r="BH1753" s="0" t="s">
        <v>134</v>
      </c>
      <c r="BI1753" s="0" t="s">
        <v>134</v>
      </c>
      <c r="BJ1753" s="0" t="s">
        <v>134</v>
      </c>
      <c r="BK1753" s="0" t="s">
        <v>134</v>
      </c>
      <c r="BL1753" s="0" t="s">
        <v>134</v>
      </c>
      <c r="BM1753" s="0" t="s">
        <v>134</v>
      </c>
      <c r="BN1753" s="0" t="s">
        <v>134</v>
      </c>
      <c r="BO1753" s="0" t="s">
        <v>134</v>
      </c>
      <c r="BP1753" s="0" t="s">
        <v>134</v>
      </c>
      <c r="BQ1753" s="0" t="s">
        <v>134</v>
      </c>
      <c r="BR1753" s="0" t="s">
        <v>134</v>
      </c>
      <c r="BS1753" s="0" t="s">
        <v>134</v>
      </c>
      <c r="BT1753" s="0" t="s">
        <v>134</v>
      </c>
      <c r="BU1753" s="0" t="s">
        <v>134</v>
      </c>
      <c r="BV1753" s="0" t="s">
        <v>134</v>
      </c>
      <c r="BW1753" s="0" t="s">
        <v>134</v>
      </c>
      <c r="BX1753" s="0" t="s">
        <v>134</v>
      </c>
      <c r="BZ1753" s="0" t="s">
        <v>134</v>
      </c>
      <c r="CA1753" s="0" t="s">
        <v>134</v>
      </c>
      <c r="CB1753" s="0" t="s">
        <v>134</v>
      </c>
      <c r="CC1753" s="0" t="s">
        <v>134</v>
      </c>
      <c r="CD1753" s="0" t="s">
        <v>134</v>
      </c>
      <c r="CE1753" s="0" t="s">
        <v>134</v>
      </c>
    </row>
    <row r="1754" customFormat="false" ht="12.75" hidden="false" customHeight="false" outlineLevel="0" collapsed="false">
      <c r="E1754" s="9" t="s">
        <v>134</v>
      </c>
      <c r="F1754" s="9" t="s">
        <v>134</v>
      </c>
      <c r="G1754" s="9" t="s">
        <v>134</v>
      </c>
      <c r="Q1754" s="0" t="s">
        <v>134</v>
      </c>
      <c r="R1754" s="0" t="s">
        <v>134</v>
      </c>
      <c r="S1754" s="0" t="s">
        <v>134</v>
      </c>
      <c r="T1754" s="0" t="s">
        <v>134</v>
      </c>
      <c r="U1754" s="0" t="s">
        <v>134</v>
      </c>
      <c r="V1754" s="0" t="s">
        <v>134</v>
      </c>
      <c r="W1754" s="0" t="s">
        <v>134</v>
      </c>
      <c r="X1754" s="0" t="s">
        <v>134</v>
      </c>
      <c r="Y1754" s="0" t="s">
        <v>134</v>
      </c>
      <c r="Z1754" s="0" t="s">
        <v>134</v>
      </c>
      <c r="AA1754" s="0" t="s">
        <v>134</v>
      </c>
      <c r="AB1754" s="0" t="s">
        <v>134</v>
      </c>
      <c r="AC1754" s="0" t="s">
        <v>134</v>
      </c>
      <c r="AD1754" s="0" t="s">
        <v>134</v>
      </c>
      <c r="AE1754" s="0" t="s">
        <v>134</v>
      </c>
      <c r="AF1754" s="0" t="s">
        <v>134</v>
      </c>
      <c r="AG1754" s="0" t="s">
        <v>134</v>
      </c>
      <c r="AH1754" s="0" t="s">
        <v>134</v>
      </c>
      <c r="AI1754" s="0" t="s">
        <v>134</v>
      </c>
      <c r="AJ1754" s="0" t="s">
        <v>134</v>
      </c>
      <c r="AK1754" s="0" t="s">
        <v>134</v>
      </c>
      <c r="AL1754" s="0" t="s">
        <v>134</v>
      </c>
      <c r="AM1754" s="0" t="s">
        <v>134</v>
      </c>
      <c r="AN1754" s="0" t="s">
        <v>134</v>
      </c>
      <c r="AO1754" s="0" t="s">
        <v>134</v>
      </c>
      <c r="AP1754" s="0" t="s">
        <v>134</v>
      </c>
      <c r="AQ1754" s="0" t="s">
        <v>134</v>
      </c>
      <c r="AR1754" s="0" t="s">
        <v>134</v>
      </c>
      <c r="AS1754" s="0" t="s">
        <v>134</v>
      </c>
      <c r="AT1754" s="0" t="s">
        <v>134</v>
      </c>
      <c r="AU1754" s="0" t="s">
        <v>134</v>
      </c>
      <c r="AV1754" s="0" t="s">
        <v>134</v>
      </c>
      <c r="AW1754" s="0" t="s">
        <v>134</v>
      </c>
      <c r="AX1754" s="0" t="s">
        <v>134</v>
      </c>
      <c r="AY1754" s="0" t="s">
        <v>134</v>
      </c>
      <c r="AZ1754" s="0" t="s">
        <v>134</v>
      </c>
      <c r="BA1754" s="0" t="s">
        <v>134</v>
      </c>
      <c r="BB1754" s="0" t="s">
        <v>134</v>
      </c>
      <c r="BC1754" s="0" t="s">
        <v>134</v>
      </c>
      <c r="BD1754" s="0" t="s">
        <v>134</v>
      </c>
      <c r="BE1754" s="0" t="s">
        <v>134</v>
      </c>
      <c r="BF1754" s="0" t="s">
        <v>134</v>
      </c>
      <c r="BG1754" s="0" t="s">
        <v>134</v>
      </c>
      <c r="BH1754" s="0" t="s">
        <v>134</v>
      </c>
      <c r="BI1754" s="0" t="s">
        <v>134</v>
      </c>
      <c r="BJ1754" s="0" t="s">
        <v>134</v>
      </c>
      <c r="BK1754" s="0" t="s">
        <v>134</v>
      </c>
      <c r="BL1754" s="0" t="s">
        <v>134</v>
      </c>
      <c r="BM1754" s="0" t="s">
        <v>134</v>
      </c>
      <c r="BN1754" s="0" t="s">
        <v>134</v>
      </c>
      <c r="BO1754" s="0" t="s">
        <v>134</v>
      </c>
      <c r="BP1754" s="0" t="s">
        <v>134</v>
      </c>
      <c r="BQ1754" s="0" t="s">
        <v>134</v>
      </c>
      <c r="BR1754" s="0" t="s">
        <v>134</v>
      </c>
      <c r="BS1754" s="0" t="s">
        <v>134</v>
      </c>
      <c r="BT1754" s="0" t="s">
        <v>134</v>
      </c>
      <c r="BU1754" s="0" t="s">
        <v>134</v>
      </c>
      <c r="BV1754" s="0" t="s">
        <v>134</v>
      </c>
      <c r="BW1754" s="0" t="s">
        <v>134</v>
      </c>
      <c r="BX1754" s="0" t="s">
        <v>134</v>
      </c>
      <c r="BZ1754" s="0" t="s">
        <v>134</v>
      </c>
      <c r="CA1754" s="0" t="s">
        <v>134</v>
      </c>
      <c r="CB1754" s="0" t="s">
        <v>134</v>
      </c>
      <c r="CC1754" s="0" t="s">
        <v>134</v>
      </c>
      <c r="CD1754" s="0" t="s">
        <v>134</v>
      </c>
      <c r="CE1754" s="0" t="s">
        <v>134</v>
      </c>
    </row>
    <row r="1755" customFormat="false" ht="12.75" hidden="false" customHeight="false" outlineLevel="0" collapsed="false">
      <c r="E1755" s="9" t="s">
        <v>134</v>
      </c>
      <c r="F1755" s="9" t="s">
        <v>134</v>
      </c>
      <c r="G1755" s="9" t="s">
        <v>134</v>
      </c>
      <c r="Q1755" s="0" t="s">
        <v>134</v>
      </c>
      <c r="R1755" s="0" t="s">
        <v>134</v>
      </c>
      <c r="S1755" s="0" t="s">
        <v>134</v>
      </c>
      <c r="T1755" s="0" t="s">
        <v>134</v>
      </c>
      <c r="U1755" s="0" t="s">
        <v>134</v>
      </c>
      <c r="V1755" s="0" t="s">
        <v>134</v>
      </c>
      <c r="W1755" s="0" t="s">
        <v>134</v>
      </c>
      <c r="X1755" s="0" t="s">
        <v>134</v>
      </c>
      <c r="Y1755" s="0" t="s">
        <v>134</v>
      </c>
      <c r="Z1755" s="0" t="s">
        <v>134</v>
      </c>
      <c r="AA1755" s="0" t="s">
        <v>134</v>
      </c>
      <c r="AB1755" s="0" t="s">
        <v>134</v>
      </c>
      <c r="AC1755" s="0" t="s">
        <v>134</v>
      </c>
      <c r="AD1755" s="0" t="s">
        <v>134</v>
      </c>
      <c r="AE1755" s="0" t="s">
        <v>134</v>
      </c>
      <c r="AF1755" s="0" t="s">
        <v>134</v>
      </c>
      <c r="AG1755" s="0" t="s">
        <v>134</v>
      </c>
      <c r="AH1755" s="0" t="s">
        <v>134</v>
      </c>
      <c r="AI1755" s="0" t="s">
        <v>134</v>
      </c>
      <c r="AJ1755" s="0" t="s">
        <v>134</v>
      </c>
      <c r="AK1755" s="0" t="s">
        <v>134</v>
      </c>
      <c r="AL1755" s="0" t="s">
        <v>134</v>
      </c>
      <c r="AM1755" s="0" t="s">
        <v>134</v>
      </c>
      <c r="AN1755" s="0" t="s">
        <v>134</v>
      </c>
      <c r="AO1755" s="0" t="s">
        <v>134</v>
      </c>
      <c r="AP1755" s="0" t="s">
        <v>134</v>
      </c>
      <c r="AQ1755" s="0" t="s">
        <v>134</v>
      </c>
      <c r="AR1755" s="0" t="s">
        <v>134</v>
      </c>
      <c r="AS1755" s="0" t="s">
        <v>134</v>
      </c>
      <c r="AT1755" s="0" t="s">
        <v>134</v>
      </c>
      <c r="AU1755" s="0" t="s">
        <v>134</v>
      </c>
      <c r="AV1755" s="0" t="s">
        <v>134</v>
      </c>
      <c r="AW1755" s="0" t="s">
        <v>134</v>
      </c>
      <c r="AX1755" s="0" t="s">
        <v>134</v>
      </c>
      <c r="AY1755" s="0" t="s">
        <v>134</v>
      </c>
      <c r="AZ1755" s="0" t="s">
        <v>134</v>
      </c>
      <c r="BA1755" s="0" t="s">
        <v>134</v>
      </c>
      <c r="BB1755" s="0" t="s">
        <v>134</v>
      </c>
      <c r="BC1755" s="0" t="s">
        <v>134</v>
      </c>
      <c r="BD1755" s="0" t="s">
        <v>134</v>
      </c>
      <c r="BE1755" s="0" t="s">
        <v>134</v>
      </c>
      <c r="BF1755" s="0" t="s">
        <v>134</v>
      </c>
      <c r="BG1755" s="0" t="s">
        <v>134</v>
      </c>
      <c r="BH1755" s="0" t="s">
        <v>134</v>
      </c>
      <c r="BI1755" s="0" t="s">
        <v>134</v>
      </c>
      <c r="BJ1755" s="0" t="s">
        <v>134</v>
      </c>
      <c r="BK1755" s="0" t="s">
        <v>134</v>
      </c>
      <c r="BL1755" s="0" t="s">
        <v>134</v>
      </c>
      <c r="BM1755" s="0" t="s">
        <v>134</v>
      </c>
      <c r="BN1755" s="0" t="s">
        <v>134</v>
      </c>
      <c r="BO1755" s="0" t="s">
        <v>134</v>
      </c>
      <c r="BP1755" s="0" t="s">
        <v>134</v>
      </c>
      <c r="BQ1755" s="0" t="s">
        <v>134</v>
      </c>
      <c r="BR1755" s="0" t="s">
        <v>134</v>
      </c>
      <c r="BS1755" s="0" t="s">
        <v>134</v>
      </c>
      <c r="BT1755" s="0" t="s">
        <v>134</v>
      </c>
      <c r="BU1755" s="0" t="s">
        <v>134</v>
      </c>
      <c r="BV1755" s="0" t="s">
        <v>134</v>
      </c>
      <c r="BW1755" s="0" t="s">
        <v>134</v>
      </c>
      <c r="BX1755" s="0" t="s">
        <v>134</v>
      </c>
      <c r="BZ1755" s="0" t="s">
        <v>134</v>
      </c>
      <c r="CA1755" s="0" t="s">
        <v>134</v>
      </c>
      <c r="CB1755" s="0" t="s">
        <v>134</v>
      </c>
      <c r="CC1755" s="0" t="s">
        <v>134</v>
      </c>
      <c r="CD1755" s="0" t="s">
        <v>134</v>
      </c>
      <c r="CE1755" s="0" t="s">
        <v>134</v>
      </c>
    </row>
    <row r="1756" customFormat="false" ht="12.75" hidden="false" customHeight="false" outlineLevel="0" collapsed="false">
      <c r="E1756" s="9" t="s">
        <v>134</v>
      </c>
      <c r="F1756" s="9" t="s">
        <v>134</v>
      </c>
      <c r="G1756" s="9" t="s">
        <v>134</v>
      </c>
      <c r="Q1756" s="0" t="s">
        <v>134</v>
      </c>
      <c r="R1756" s="0" t="s">
        <v>134</v>
      </c>
      <c r="S1756" s="0" t="s">
        <v>134</v>
      </c>
      <c r="T1756" s="0" t="s">
        <v>134</v>
      </c>
      <c r="U1756" s="0" t="s">
        <v>134</v>
      </c>
      <c r="V1756" s="0" t="s">
        <v>134</v>
      </c>
      <c r="W1756" s="0" t="s">
        <v>134</v>
      </c>
      <c r="X1756" s="0" t="s">
        <v>134</v>
      </c>
      <c r="Y1756" s="0" t="s">
        <v>134</v>
      </c>
      <c r="Z1756" s="0" t="s">
        <v>134</v>
      </c>
      <c r="AA1756" s="0" t="s">
        <v>134</v>
      </c>
      <c r="AB1756" s="0" t="s">
        <v>134</v>
      </c>
      <c r="AC1756" s="0" t="s">
        <v>134</v>
      </c>
      <c r="AD1756" s="0" t="s">
        <v>134</v>
      </c>
      <c r="AE1756" s="0" t="s">
        <v>134</v>
      </c>
      <c r="AF1756" s="0" t="s">
        <v>134</v>
      </c>
      <c r="AG1756" s="0" t="s">
        <v>134</v>
      </c>
      <c r="AH1756" s="0" t="s">
        <v>134</v>
      </c>
      <c r="AI1756" s="0" t="s">
        <v>134</v>
      </c>
      <c r="AJ1756" s="0" t="s">
        <v>134</v>
      </c>
      <c r="AK1756" s="0" t="s">
        <v>134</v>
      </c>
      <c r="AL1756" s="0" t="s">
        <v>134</v>
      </c>
      <c r="AM1756" s="0" t="s">
        <v>134</v>
      </c>
      <c r="AN1756" s="0" t="s">
        <v>134</v>
      </c>
      <c r="AO1756" s="0" t="s">
        <v>134</v>
      </c>
      <c r="AP1756" s="0" t="s">
        <v>134</v>
      </c>
      <c r="AQ1756" s="0" t="s">
        <v>134</v>
      </c>
      <c r="AR1756" s="0" t="s">
        <v>134</v>
      </c>
      <c r="AS1756" s="0" t="s">
        <v>134</v>
      </c>
      <c r="AT1756" s="0" t="s">
        <v>134</v>
      </c>
      <c r="AU1756" s="0" t="s">
        <v>134</v>
      </c>
      <c r="AV1756" s="0" t="s">
        <v>134</v>
      </c>
      <c r="AW1756" s="0" t="s">
        <v>134</v>
      </c>
      <c r="AX1756" s="0" t="s">
        <v>134</v>
      </c>
      <c r="AY1756" s="0" t="s">
        <v>134</v>
      </c>
      <c r="AZ1756" s="0" t="s">
        <v>134</v>
      </c>
      <c r="BA1756" s="0" t="s">
        <v>134</v>
      </c>
      <c r="BB1756" s="0" t="s">
        <v>134</v>
      </c>
      <c r="BC1756" s="0" t="s">
        <v>134</v>
      </c>
      <c r="BD1756" s="0" t="s">
        <v>134</v>
      </c>
      <c r="BE1756" s="0" t="s">
        <v>134</v>
      </c>
      <c r="BF1756" s="0" t="s">
        <v>134</v>
      </c>
      <c r="BG1756" s="0" t="s">
        <v>134</v>
      </c>
      <c r="BH1756" s="0" t="s">
        <v>134</v>
      </c>
      <c r="BI1756" s="0" t="s">
        <v>134</v>
      </c>
      <c r="BJ1756" s="0" t="s">
        <v>134</v>
      </c>
      <c r="BK1756" s="0" t="s">
        <v>134</v>
      </c>
      <c r="BL1756" s="0" t="s">
        <v>134</v>
      </c>
      <c r="BM1756" s="0" t="s">
        <v>134</v>
      </c>
      <c r="BN1756" s="0" t="s">
        <v>134</v>
      </c>
      <c r="BO1756" s="0" t="s">
        <v>134</v>
      </c>
      <c r="BP1756" s="0" t="s">
        <v>134</v>
      </c>
      <c r="BQ1756" s="0" t="s">
        <v>134</v>
      </c>
      <c r="BR1756" s="0" t="s">
        <v>134</v>
      </c>
      <c r="BS1756" s="0" t="s">
        <v>134</v>
      </c>
      <c r="BT1756" s="0" t="s">
        <v>134</v>
      </c>
      <c r="BU1756" s="0" t="s">
        <v>134</v>
      </c>
      <c r="BV1756" s="0" t="s">
        <v>134</v>
      </c>
      <c r="BW1756" s="0" t="s">
        <v>134</v>
      </c>
      <c r="BX1756" s="0" t="s">
        <v>134</v>
      </c>
      <c r="BZ1756" s="0" t="s">
        <v>134</v>
      </c>
      <c r="CA1756" s="0" t="s">
        <v>134</v>
      </c>
      <c r="CB1756" s="0" t="s">
        <v>134</v>
      </c>
      <c r="CC1756" s="0" t="s">
        <v>134</v>
      </c>
      <c r="CD1756" s="0" t="s">
        <v>134</v>
      </c>
      <c r="CE1756" s="0" t="s">
        <v>134</v>
      </c>
    </row>
    <row r="1757" customFormat="false" ht="12.75" hidden="false" customHeight="false" outlineLevel="0" collapsed="false">
      <c r="E1757" s="9" t="s">
        <v>134</v>
      </c>
      <c r="F1757" s="9" t="s">
        <v>134</v>
      </c>
      <c r="G1757" s="9" t="s">
        <v>134</v>
      </c>
      <c r="Q1757" s="0" t="s">
        <v>134</v>
      </c>
      <c r="R1757" s="0" t="s">
        <v>134</v>
      </c>
      <c r="S1757" s="0" t="s">
        <v>134</v>
      </c>
      <c r="T1757" s="0" t="s">
        <v>134</v>
      </c>
      <c r="U1757" s="0" t="s">
        <v>134</v>
      </c>
      <c r="V1757" s="0" t="s">
        <v>134</v>
      </c>
      <c r="W1757" s="0" t="s">
        <v>134</v>
      </c>
      <c r="X1757" s="0" t="s">
        <v>134</v>
      </c>
      <c r="Y1757" s="0" t="s">
        <v>134</v>
      </c>
      <c r="Z1757" s="0" t="s">
        <v>134</v>
      </c>
      <c r="AA1757" s="0" t="s">
        <v>134</v>
      </c>
      <c r="AB1757" s="0" t="s">
        <v>134</v>
      </c>
      <c r="AC1757" s="0" t="s">
        <v>134</v>
      </c>
      <c r="AD1757" s="0" t="s">
        <v>134</v>
      </c>
      <c r="AE1757" s="0" t="s">
        <v>134</v>
      </c>
      <c r="AF1757" s="0" t="s">
        <v>134</v>
      </c>
      <c r="AG1757" s="0" t="s">
        <v>134</v>
      </c>
      <c r="AH1757" s="0" t="s">
        <v>134</v>
      </c>
      <c r="AI1757" s="0" t="s">
        <v>134</v>
      </c>
      <c r="AJ1757" s="0" t="s">
        <v>134</v>
      </c>
      <c r="AK1757" s="0" t="s">
        <v>134</v>
      </c>
      <c r="AL1757" s="0" t="s">
        <v>134</v>
      </c>
      <c r="AM1757" s="0" t="s">
        <v>134</v>
      </c>
      <c r="AN1757" s="0" t="s">
        <v>134</v>
      </c>
      <c r="AO1757" s="0" t="s">
        <v>134</v>
      </c>
      <c r="AP1757" s="0" t="s">
        <v>134</v>
      </c>
      <c r="AQ1757" s="0" t="s">
        <v>134</v>
      </c>
      <c r="AR1757" s="0" t="s">
        <v>134</v>
      </c>
      <c r="AS1757" s="0" t="s">
        <v>134</v>
      </c>
      <c r="AT1757" s="0" t="s">
        <v>134</v>
      </c>
      <c r="AU1757" s="0" t="s">
        <v>134</v>
      </c>
      <c r="AV1757" s="0" t="s">
        <v>134</v>
      </c>
      <c r="AW1757" s="0" t="s">
        <v>134</v>
      </c>
      <c r="AX1757" s="0" t="s">
        <v>134</v>
      </c>
      <c r="AY1757" s="0" t="s">
        <v>134</v>
      </c>
      <c r="AZ1757" s="0" t="s">
        <v>134</v>
      </c>
      <c r="BA1757" s="0" t="s">
        <v>134</v>
      </c>
      <c r="BB1757" s="0" t="s">
        <v>134</v>
      </c>
      <c r="BC1757" s="0" t="s">
        <v>134</v>
      </c>
      <c r="BD1757" s="0" t="s">
        <v>134</v>
      </c>
      <c r="BE1757" s="0" t="s">
        <v>134</v>
      </c>
      <c r="BF1757" s="0" t="s">
        <v>134</v>
      </c>
      <c r="BG1757" s="0" t="s">
        <v>134</v>
      </c>
      <c r="BH1757" s="0" t="s">
        <v>134</v>
      </c>
      <c r="BI1757" s="0" t="s">
        <v>134</v>
      </c>
      <c r="BJ1757" s="0" t="s">
        <v>134</v>
      </c>
      <c r="BK1757" s="0" t="s">
        <v>134</v>
      </c>
      <c r="BL1757" s="0" t="s">
        <v>134</v>
      </c>
      <c r="BM1757" s="0" t="s">
        <v>134</v>
      </c>
      <c r="BN1757" s="0" t="s">
        <v>134</v>
      </c>
      <c r="BO1757" s="0" t="s">
        <v>134</v>
      </c>
      <c r="BP1757" s="0" t="s">
        <v>134</v>
      </c>
      <c r="BQ1757" s="0" t="s">
        <v>134</v>
      </c>
      <c r="BR1757" s="0" t="s">
        <v>134</v>
      </c>
      <c r="BS1757" s="0" t="s">
        <v>134</v>
      </c>
      <c r="BT1757" s="0" t="s">
        <v>134</v>
      </c>
      <c r="BU1757" s="0" t="s">
        <v>134</v>
      </c>
      <c r="BV1757" s="0" t="s">
        <v>134</v>
      </c>
      <c r="BW1757" s="0" t="s">
        <v>134</v>
      </c>
      <c r="BX1757" s="0" t="s">
        <v>134</v>
      </c>
      <c r="BZ1757" s="0" t="s">
        <v>134</v>
      </c>
      <c r="CA1757" s="0" t="s">
        <v>134</v>
      </c>
      <c r="CB1757" s="0" t="s">
        <v>134</v>
      </c>
      <c r="CC1757" s="0" t="s">
        <v>134</v>
      </c>
      <c r="CD1757" s="0" t="s">
        <v>134</v>
      </c>
      <c r="CE1757" s="0" t="s">
        <v>134</v>
      </c>
    </row>
    <row r="1758" customFormat="false" ht="12.75" hidden="false" customHeight="false" outlineLevel="0" collapsed="false">
      <c r="E1758" s="9" t="s">
        <v>134</v>
      </c>
      <c r="F1758" s="9" t="s">
        <v>134</v>
      </c>
      <c r="G1758" s="9" t="s">
        <v>134</v>
      </c>
      <c r="Q1758" s="0" t="s">
        <v>134</v>
      </c>
      <c r="R1758" s="0" t="s">
        <v>134</v>
      </c>
      <c r="S1758" s="0" t="s">
        <v>134</v>
      </c>
      <c r="T1758" s="0" t="s">
        <v>134</v>
      </c>
      <c r="U1758" s="0" t="s">
        <v>134</v>
      </c>
      <c r="V1758" s="0" t="s">
        <v>134</v>
      </c>
      <c r="W1758" s="0" t="s">
        <v>134</v>
      </c>
      <c r="X1758" s="0" t="s">
        <v>134</v>
      </c>
      <c r="Y1758" s="0" t="s">
        <v>134</v>
      </c>
      <c r="Z1758" s="0" t="s">
        <v>134</v>
      </c>
      <c r="AA1758" s="0" t="s">
        <v>134</v>
      </c>
      <c r="AB1758" s="0" t="s">
        <v>134</v>
      </c>
      <c r="AC1758" s="0" t="s">
        <v>134</v>
      </c>
      <c r="AD1758" s="0" t="s">
        <v>134</v>
      </c>
      <c r="AE1758" s="0" t="s">
        <v>134</v>
      </c>
      <c r="AF1758" s="0" t="s">
        <v>134</v>
      </c>
      <c r="AG1758" s="0" t="s">
        <v>134</v>
      </c>
      <c r="AH1758" s="0" t="s">
        <v>134</v>
      </c>
      <c r="AI1758" s="0" t="s">
        <v>134</v>
      </c>
      <c r="AJ1758" s="0" t="s">
        <v>134</v>
      </c>
      <c r="AK1758" s="0" t="s">
        <v>134</v>
      </c>
      <c r="AL1758" s="0" t="s">
        <v>134</v>
      </c>
      <c r="AM1758" s="0" t="s">
        <v>134</v>
      </c>
      <c r="AN1758" s="0" t="s">
        <v>134</v>
      </c>
      <c r="AO1758" s="0" t="s">
        <v>134</v>
      </c>
      <c r="AP1758" s="0" t="s">
        <v>134</v>
      </c>
      <c r="AQ1758" s="0" t="s">
        <v>134</v>
      </c>
      <c r="AR1758" s="0" t="s">
        <v>134</v>
      </c>
      <c r="AS1758" s="0" t="s">
        <v>134</v>
      </c>
      <c r="AT1758" s="0" t="s">
        <v>134</v>
      </c>
      <c r="AU1758" s="0" t="s">
        <v>134</v>
      </c>
      <c r="AV1758" s="0" t="s">
        <v>134</v>
      </c>
      <c r="AW1758" s="0" t="s">
        <v>134</v>
      </c>
      <c r="AX1758" s="0" t="s">
        <v>134</v>
      </c>
      <c r="AY1758" s="0" t="s">
        <v>134</v>
      </c>
      <c r="AZ1758" s="0" t="s">
        <v>134</v>
      </c>
      <c r="BA1758" s="0" t="s">
        <v>134</v>
      </c>
      <c r="BB1758" s="0" t="s">
        <v>134</v>
      </c>
      <c r="BC1758" s="0" t="s">
        <v>134</v>
      </c>
      <c r="BD1758" s="0" t="s">
        <v>134</v>
      </c>
      <c r="BE1758" s="0" t="s">
        <v>134</v>
      </c>
      <c r="BF1758" s="0" t="s">
        <v>134</v>
      </c>
      <c r="BG1758" s="0" t="s">
        <v>134</v>
      </c>
      <c r="BH1758" s="0" t="s">
        <v>134</v>
      </c>
      <c r="BI1758" s="0" t="s">
        <v>134</v>
      </c>
      <c r="BJ1758" s="0" t="s">
        <v>134</v>
      </c>
      <c r="BK1758" s="0" t="s">
        <v>134</v>
      </c>
      <c r="BL1758" s="0" t="s">
        <v>134</v>
      </c>
      <c r="BM1758" s="0" t="s">
        <v>134</v>
      </c>
      <c r="BN1758" s="0" t="s">
        <v>134</v>
      </c>
      <c r="BO1758" s="0" t="s">
        <v>134</v>
      </c>
      <c r="BP1758" s="0" t="s">
        <v>134</v>
      </c>
      <c r="BQ1758" s="0" t="s">
        <v>134</v>
      </c>
      <c r="BR1758" s="0" t="s">
        <v>134</v>
      </c>
      <c r="BS1758" s="0" t="s">
        <v>134</v>
      </c>
      <c r="BT1758" s="0" t="s">
        <v>134</v>
      </c>
      <c r="BU1758" s="0" t="s">
        <v>134</v>
      </c>
      <c r="BV1758" s="0" t="s">
        <v>134</v>
      </c>
      <c r="BW1758" s="0" t="s">
        <v>134</v>
      </c>
      <c r="BX1758" s="0" t="s">
        <v>134</v>
      </c>
      <c r="BZ1758" s="0" t="s">
        <v>134</v>
      </c>
      <c r="CA1758" s="0" t="s">
        <v>134</v>
      </c>
      <c r="CB1758" s="0" t="s">
        <v>134</v>
      </c>
      <c r="CC1758" s="0" t="s">
        <v>134</v>
      </c>
      <c r="CD1758" s="0" t="s">
        <v>134</v>
      </c>
      <c r="CE1758" s="0" t="s">
        <v>134</v>
      </c>
    </row>
    <row r="1759" customFormat="false" ht="12.75" hidden="false" customHeight="false" outlineLevel="0" collapsed="false">
      <c r="E1759" s="9" t="s">
        <v>134</v>
      </c>
      <c r="F1759" s="9" t="s">
        <v>134</v>
      </c>
      <c r="G1759" s="9" t="s">
        <v>134</v>
      </c>
      <c r="Q1759" s="0" t="s">
        <v>134</v>
      </c>
      <c r="R1759" s="0" t="s">
        <v>134</v>
      </c>
      <c r="S1759" s="0" t="s">
        <v>134</v>
      </c>
      <c r="T1759" s="0" t="s">
        <v>134</v>
      </c>
      <c r="U1759" s="0" t="s">
        <v>134</v>
      </c>
      <c r="V1759" s="0" t="s">
        <v>134</v>
      </c>
      <c r="W1759" s="0" t="s">
        <v>134</v>
      </c>
      <c r="X1759" s="0" t="s">
        <v>134</v>
      </c>
      <c r="Y1759" s="0" t="s">
        <v>134</v>
      </c>
      <c r="Z1759" s="0" t="s">
        <v>134</v>
      </c>
      <c r="AA1759" s="0" t="s">
        <v>134</v>
      </c>
      <c r="AB1759" s="0" t="s">
        <v>134</v>
      </c>
      <c r="AC1759" s="0" t="s">
        <v>134</v>
      </c>
      <c r="AD1759" s="0" t="s">
        <v>134</v>
      </c>
      <c r="AE1759" s="0" t="s">
        <v>134</v>
      </c>
      <c r="AF1759" s="0" t="s">
        <v>134</v>
      </c>
      <c r="AG1759" s="0" t="s">
        <v>134</v>
      </c>
      <c r="AH1759" s="0" t="s">
        <v>134</v>
      </c>
      <c r="AI1759" s="0" t="s">
        <v>134</v>
      </c>
      <c r="AJ1759" s="0" t="s">
        <v>134</v>
      </c>
      <c r="AK1759" s="0" t="s">
        <v>134</v>
      </c>
      <c r="AL1759" s="0" t="s">
        <v>134</v>
      </c>
      <c r="AM1759" s="0" t="s">
        <v>134</v>
      </c>
      <c r="AN1759" s="0" t="s">
        <v>134</v>
      </c>
      <c r="AO1759" s="0" t="s">
        <v>134</v>
      </c>
      <c r="AP1759" s="0" t="s">
        <v>134</v>
      </c>
      <c r="AQ1759" s="0" t="s">
        <v>134</v>
      </c>
      <c r="AR1759" s="0" t="s">
        <v>134</v>
      </c>
      <c r="AS1759" s="0" t="s">
        <v>134</v>
      </c>
      <c r="AT1759" s="0" t="s">
        <v>134</v>
      </c>
      <c r="AU1759" s="0" t="s">
        <v>134</v>
      </c>
      <c r="AV1759" s="0" t="s">
        <v>134</v>
      </c>
      <c r="AW1759" s="0" t="s">
        <v>134</v>
      </c>
      <c r="AX1759" s="0" t="s">
        <v>134</v>
      </c>
      <c r="AY1759" s="0" t="s">
        <v>134</v>
      </c>
      <c r="AZ1759" s="0" t="s">
        <v>134</v>
      </c>
      <c r="BA1759" s="0" t="s">
        <v>134</v>
      </c>
      <c r="BB1759" s="0" t="s">
        <v>134</v>
      </c>
      <c r="BC1759" s="0" t="s">
        <v>134</v>
      </c>
      <c r="BD1759" s="0" t="s">
        <v>134</v>
      </c>
      <c r="BE1759" s="0" t="s">
        <v>134</v>
      </c>
      <c r="BF1759" s="0" t="s">
        <v>134</v>
      </c>
      <c r="BG1759" s="0" t="s">
        <v>134</v>
      </c>
      <c r="BH1759" s="0" t="s">
        <v>134</v>
      </c>
      <c r="BI1759" s="0" t="s">
        <v>134</v>
      </c>
      <c r="BJ1759" s="0" t="s">
        <v>134</v>
      </c>
      <c r="BK1759" s="0" t="s">
        <v>134</v>
      </c>
      <c r="BL1759" s="0" t="s">
        <v>134</v>
      </c>
      <c r="BM1759" s="0" t="s">
        <v>134</v>
      </c>
      <c r="BN1759" s="0" t="s">
        <v>134</v>
      </c>
      <c r="BO1759" s="0" t="s">
        <v>134</v>
      </c>
      <c r="BP1759" s="0" t="s">
        <v>134</v>
      </c>
      <c r="BQ1759" s="0" t="s">
        <v>134</v>
      </c>
      <c r="BR1759" s="0" t="s">
        <v>134</v>
      </c>
      <c r="BS1759" s="0" t="s">
        <v>134</v>
      </c>
      <c r="BT1759" s="0" t="s">
        <v>134</v>
      </c>
      <c r="BU1759" s="0" t="s">
        <v>134</v>
      </c>
      <c r="BV1759" s="0" t="s">
        <v>134</v>
      </c>
      <c r="BW1759" s="0" t="s">
        <v>134</v>
      </c>
      <c r="BX1759" s="0" t="s">
        <v>134</v>
      </c>
      <c r="BZ1759" s="0" t="s">
        <v>134</v>
      </c>
      <c r="CA1759" s="0" t="s">
        <v>134</v>
      </c>
      <c r="CB1759" s="0" t="s">
        <v>134</v>
      </c>
      <c r="CC1759" s="0" t="s">
        <v>134</v>
      </c>
      <c r="CD1759" s="0" t="s">
        <v>134</v>
      </c>
      <c r="CE1759" s="0" t="s">
        <v>134</v>
      </c>
    </row>
    <row r="1760" customFormat="false" ht="12.75" hidden="false" customHeight="false" outlineLevel="0" collapsed="false">
      <c r="E1760" s="9" t="s">
        <v>134</v>
      </c>
      <c r="F1760" s="9" t="s">
        <v>134</v>
      </c>
      <c r="G1760" s="9" t="s">
        <v>134</v>
      </c>
      <c r="Q1760" s="0" t="s">
        <v>134</v>
      </c>
      <c r="R1760" s="0" t="s">
        <v>134</v>
      </c>
      <c r="S1760" s="0" t="s">
        <v>134</v>
      </c>
      <c r="T1760" s="0" t="s">
        <v>134</v>
      </c>
      <c r="U1760" s="0" t="s">
        <v>134</v>
      </c>
      <c r="V1760" s="0" t="s">
        <v>134</v>
      </c>
      <c r="W1760" s="0" t="s">
        <v>134</v>
      </c>
      <c r="X1760" s="0" t="s">
        <v>134</v>
      </c>
      <c r="Y1760" s="0" t="s">
        <v>134</v>
      </c>
      <c r="Z1760" s="0" t="s">
        <v>134</v>
      </c>
      <c r="AA1760" s="0" t="s">
        <v>134</v>
      </c>
      <c r="AB1760" s="0" t="s">
        <v>134</v>
      </c>
      <c r="AC1760" s="0" t="s">
        <v>134</v>
      </c>
      <c r="AD1760" s="0" t="s">
        <v>134</v>
      </c>
      <c r="AE1760" s="0" t="s">
        <v>134</v>
      </c>
      <c r="AF1760" s="0" t="s">
        <v>134</v>
      </c>
      <c r="AG1760" s="0" t="s">
        <v>134</v>
      </c>
      <c r="AH1760" s="0" t="s">
        <v>134</v>
      </c>
      <c r="AI1760" s="0" t="s">
        <v>134</v>
      </c>
      <c r="AJ1760" s="0" t="s">
        <v>134</v>
      </c>
      <c r="AK1760" s="0" t="s">
        <v>134</v>
      </c>
      <c r="AL1760" s="0" t="s">
        <v>134</v>
      </c>
      <c r="AM1760" s="0" t="s">
        <v>134</v>
      </c>
      <c r="AN1760" s="0" t="s">
        <v>134</v>
      </c>
      <c r="AO1760" s="0" t="s">
        <v>134</v>
      </c>
      <c r="AP1760" s="0" t="s">
        <v>134</v>
      </c>
      <c r="AQ1760" s="0" t="s">
        <v>134</v>
      </c>
      <c r="AR1760" s="0" t="s">
        <v>134</v>
      </c>
      <c r="AS1760" s="0" t="s">
        <v>134</v>
      </c>
      <c r="AT1760" s="0" t="s">
        <v>134</v>
      </c>
      <c r="AU1760" s="0" t="s">
        <v>134</v>
      </c>
      <c r="AV1760" s="0" t="s">
        <v>134</v>
      </c>
      <c r="AW1760" s="0" t="s">
        <v>134</v>
      </c>
      <c r="AX1760" s="0" t="s">
        <v>134</v>
      </c>
      <c r="AY1760" s="0" t="s">
        <v>134</v>
      </c>
      <c r="AZ1760" s="0" t="s">
        <v>134</v>
      </c>
      <c r="BA1760" s="0" t="s">
        <v>134</v>
      </c>
      <c r="BB1760" s="0" t="s">
        <v>134</v>
      </c>
      <c r="BC1760" s="0" t="s">
        <v>134</v>
      </c>
      <c r="BD1760" s="0" t="s">
        <v>134</v>
      </c>
      <c r="BE1760" s="0" t="s">
        <v>134</v>
      </c>
      <c r="BF1760" s="0" t="s">
        <v>134</v>
      </c>
      <c r="BG1760" s="0" t="s">
        <v>134</v>
      </c>
      <c r="BH1760" s="0" t="s">
        <v>134</v>
      </c>
      <c r="BI1760" s="0" t="s">
        <v>134</v>
      </c>
      <c r="BJ1760" s="0" t="s">
        <v>134</v>
      </c>
      <c r="BK1760" s="0" t="s">
        <v>134</v>
      </c>
      <c r="BL1760" s="0" t="s">
        <v>134</v>
      </c>
      <c r="BM1760" s="0" t="s">
        <v>134</v>
      </c>
      <c r="BN1760" s="0" t="s">
        <v>134</v>
      </c>
      <c r="BO1760" s="0" t="s">
        <v>134</v>
      </c>
      <c r="BP1760" s="0" t="s">
        <v>134</v>
      </c>
      <c r="BQ1760" s="0" t="s">
        <v>134</v>
      </c>
      <c r="BR1760" s="0" t="s">
        <v>134</v>
      </c>
      <c r="BS1760" s="0" t="s">
        <v>134</v>
      </c>
      <c r="BT1760" s="0" t="s">
        <v>134</v>
      </c>
      <c r="BU1760" s="0" t="s">
        <v>134</v>
      </c>
      <c r="BV1760" s="0" t="s">
        <v>134</v>
      </c>
      <c r="BW1760" s="0" t="s">
        <v>134</v>
      </c>
      <c r="BX1760" s="0" t="s">
        <v>134</v>
      </c>
      <c r="BZ1760" s="0" t="s">
        <v>134</v>
      </c>
      <c r="CA1760" s="0" t="s">
        <v>134</v>
      </c>
      <c r="CB1760" s="0" t="s">
        <v>134</v>
      </c>
      <c r="CC1760" s="0" t="s">
        <v>134</v>
      </c>
      <c r="CD1760" s="0" t="s">
        <v>134</v>
      </c>
      <c r="CE1760" s="0" t="s">
        <v>134</v>
      </c>
    </row>
    <row r="1761" customFormat="false" ht="12.75" hidden="false" customHeight="false" outlineLevel="0" collapsed="false">
      <c r="E1761" s="9" t="s">
        <v>134</v>
      </c>
      <c r="F1761" s="9" t="s">
        <v>134</v>
      </c>
      <c r="G1761" s="9" t="s">
        <v>134</v>
      </c>
      <c r="Q1761" s="0" t="s">
        <v>134</v>
      </c>
      <c r="R1761" s="0" t="s">
        <v>134</v>
      </c>
      <c r="S1761" s="0" t="s">
        <v>134</v>
      </c>
      <c r="T1761" s="0" t="s">
        <v>134</v>
      </c>
      <c r="U1761" s="0" t="s">
        <v>134</v>
      </c>
      <c r="V1761" s="0" t="s">
        <v>134</v>
      </c>
      <c r="W1761" s="0" t="s">
        <v>134</v>
      </c>
      <c r="X1761" s="0" t="s">
        <v>134</v>
      </c>
      <c r="Y1761" s="0" t="s">
        <v>134</v>
      </c>
      <c r="Z1761" s="0" t="s">
        <v>134</v>
      </c>
      <c r="AA1761" s="0" t="s">
        <v>134</v>
      </c>
      <c r="AB1761" s="0" t="s">
        <v>134</v>
      </c>
      <c r="AC1761" s="0" t="s">
        <v>134</v>
      </c>
      <c r="AD1761" s="0" t="s">
        <v>134</v>
      </c>
      <c r="AE1761" s="0" t="s">
        <v>134</v>
      </c>
      <c r="AF1761" s="0" t="s">
        <v>134</v>
      </c>
      <c r="AG1761" s="0" t="s">
        <v>134</v>
      </c>
      <c r="AH1761" s="0" t="s">
        <v>134</v>
      </c>
      <c r="AI1761" s="0" t="s">
        <v>134</v>
      </c>
      <c r="AJ1761" s="0" t="s">
        <v>134</v>
      </c>
      <c r="AK1761" s="0" t="s">
        <v>134</v>
      </c>
      <c r="AL1761" s="0" t="s">
        <v>134</v>
      </c>
      <c r="AM1761" s="0" t="s">
        <v>134</v>
      </c>
      <c r="AN1761" s="0" t="s">
        <v>134</v>
      </c>
      <c r="AO1761" s="0" t="s">
        <v>134</v>
      </c>
      <c r="AP1761" s="0" t="s">
        <v>134</v>
      </c>
      <c r="AQ1761" s="0" t="s">
        <v>134</v>
      </c>
      <c r="AR1761" s="0" t="s">
        <v>134</v>
      </c>
      <c r="AS1761" s="0" t="s">
        <v>134</v>
      </c>
      <c r="AT1761" s="0" t="s">
        <v>134</v>
      </c>
      <c r="AU1761" s="0" t="s">
        <v>134</v>
      </c>
      <c r="AV1761" s="0" t="s">
        <v>134</v>
      </c>
      <c r="AW1761" s="0" t="s">
        <v>134</v>
      </c>
      <c r="AX1761" s="0" t="s">
        <v>134</v>
      </c>
      <c r="AY1761" s="0" t="s">
        <v>134</v>
      </c>
      <c r="AZ1761" s="0" t="s">
        <v>134</v>
      </c>
      <c r="BA1761" s="0" t="s">
        <v>134</v>
      </c>
      <c r="BB1761" s="0" t="s">
        <v>134</v>
      </c>
      <c r="BC1761" s="0" t="s">
        <v>134</v>
      </c>
      <c r="BD1761" s="0" t="s">
        <v>134</v>
      </c>
      <c r="BE1761" s="0" t="s">
        <v>134</v>
      </c>
      <c r="BF1761" s="0" t="s">
        <v>134</v>
      </c>
      <c r="BG1761" s="0" t="s">
        <v>134</v>
      </c>
      <c r="BH1761" s="0" t="s">
        <v>134</v>
      </c>
      <c r="BI1761" s="0" t="s">
        <v>134</v>
      </c>
      <c r="BJ1761" s="0" t="s">
        <v>134</v>
      </c>
      <c r="BK1761" s="0" t="s">
        <v>134</v>
      </c>
      <c r="BL1761" s="0" t="s">
        <v>134</v>
      </c>
      <c r="BM1761" s="0" t="s">
        <v>134</v>
      </c>
      <c r="BN1761" s="0" t="s">
        <v>134</v>
      </c>
      <c r="BO1761" s="0" t="s">
        <v>134</v>
      </c>
      <c r="BP1761" s="0" t="s">
        <v>134</v>
      </c>
      <c r="BQ1761" s="0" t="s">
        <v>134</v>
      </c>
      <c r="BR1761" s="0" t="s">
        <v>134</v>
      </c>
      <c r="BS1761" s="0" t="s">
        <v>134</v>
      </c>
      <c r="BT1761" s="0" t="s">
        <v>134</v>
      </c>
      <c r="BU1761" s="0" t="s">
        <v>134</v>
      </c>
      <c r="BV1761" s="0" t="s">
        <v>134</v>
      </c>
      <c r="BW1761" s="0" t="s">
        <v>134</v>
      </c>
      <c r="BX1761" s="0" t="s">
        <v>134</v>
      </c>
      <c r="BZ1761" s="0" t="s">
        <v>134</v>
      </c>
      <c r="CA1761" s="0" t="s">
        <v>134</v>
      </c>
      <c r="CB1761" s="0" t="s">
        <v>134</v>
      </c>
      <c r="CC1761" s="0" t="s">
        <v>134</v>
      </c>
      <c r="CD1761" s="0" t="s">
        <v>134</v>
      </c>
      <c r="CE1761" s="0" t="s">
        <v>134</v>
      </c>
    </row>
    <row r="1762" customFormat="false" ht="12.75" hidden="false" customHeight="false" outlineLevel="0" collapsed="false">
      <c r="E1762" s="9" t="s">
        <v>134</v>
      </c>
      <c r="F1762" s="9" t="s">
        <v>134</v>
      </c>
      <c r="G1762" s="9" t="s">
        <v>134</v>
      </c>
      <c r="Q1762" s="0" t="s">
        <v>134</v>
      </c>
      <c r="R1762" s="0" t="s">
        <v>134</v>
      </c>
      <c r="S1762" s="0" t="s">
        <v>134</v>
      </c>
      <c r="T1762" s="0" t="s">
        <v>134</v>
      </c>
      <c r="U1762" s="0" t="s">
        <v>134</v>
      </c>
      <c r="V1762" s="0" t="s">
        <v>134</v>
      </c>
      <c r="W1762" s="0" t="s">
        <v>134</v>
      </c>
      <c r="X1762" s="0" t="s">
        <v>134</v>
      </c>
      <c r="Y1762" s="0" t="s">
        <v>134</v>
      </c>
      <c r="Z1762" s="0" t="s">
        <v>134</v>
      </c>
      <c r="AA1762" s="0" t="s">
        <v>134</v>
      </c>
      <c r="AB1762" s="0" t="s">
        <v>134</v>
      </c>
      <c r="AC1762" s="0" t="s">
        <v>134</v>
      </c>
      <c r="AD1762" s="0" t="s">
        <v>134</v>
      </c>
      <c r="AE1762" s="0" t="s">
        <v>134</v>
      </c>
      <c r="AF1762" s="0" t="s">
        <v>134</v>
      </c>
      <c r="AG1762" s="0" t="s">
        <v>134</v>
      </c>
      <c r="AH1762" s="0" t="s">
        <v>134</v>
      </c>
      <c r="AI1762" s="0" t="s">
        <v>134</v>
      </c>
      <c r="AJ1762" s="0" t="s">
        <v>134</v>
      </c>
      <c r="AK1762" s="0" t="s">
        <v>134</v>
      </c>
      <c r="AL1762" s="0" t="s">
        <v>134</v>
      </c>
      <c r="AM1762" s="0" t="s">
        <v>134</v>
      </c>
      <c r="AN1762" s="0" t="s">
        <v>134</v>
      </c>
      <c r="AO1762" s="0" t="s">
        <v>134</v>
      </c>
      <c r="AP1762" s="0" t="s">
        <v>134</v>
      </c>
      <c r="AQ1762" s="0" t="s">
        <v>134</v>
      </c>
      <c r="AR1762" s="0" t="s">
        <v>134</v>
      </c>
      <c r="AS1762" s="0" t="s">
        <v>134</v>
      </c>
      <c r="AT1762" s="0" t="s">
        <v>134</v>
      </c>
      <c r="AU1762" s="0" t="s">
        <v>134</v>
      </c>
      <c r="AV1762" s="0" t="s">
        <v>134</v>
      </c>
      <c r="AW1762" s="0" t="s">
        <v>134</v>
      </c>
      <c r="AX1762" s="0" t="s">
        <v>134</v>
      </c>
      <c r="AY1762" s="0" t="s">
        <v>134</v>
      </c>
      <c r="AZ1762" s="0" t="s">
        <v>134</v>
      </c>
      <c r="BA1762" s="0" t="s">
        <v>134</v>
      </c>
      <c r="BB1762" s="0" t="s">
        <v>134</v>
      </c>
      <c r="BC1762" s="0" t="s">
        <v>134</v>
      </c>
      <c r="BD1762" s="0" t="s">
        <v>134</v>
      </c>
      <c r="BE1762" s="0" t="s">
        <v>134</v>
      </c>
      <c r="BF1762" s="0" t="s">
        <v>134</v>
      </c>
      <c r="BG1762" s="0" t="s">
        <v>134</v>
      </c>
      <c r="BH1762" s="0" t="s">
        <v>134</v>
      </c>
      <c r="BI1762" s="0" t="s">
        <v>134</v>
      </c>
      <c r="BJ1762" s="0" t="s">
        <v>134</v>
      </c>
      <c r="BK1762" s="0" t="s">
        <v>134</v>
      </c>
      <c r="BL1762" s="0" t="s">
        <v>134</v>
      </c>
      <c r="BM1762" s="0" t="s">
        <v>134</v>
      </c>
      <c r="BN1762" s="0" t="s">
        <v>134</v>
      </c>
      <c r="BO1762" s="0" t="s">
        <v>134</v>
      </c>
      <c r="BP1762" s="0" t="s">
        <v>134</v>
      </c>
      <c r="BQ1762" s="0" t="s">
        <v>134</v>
      </c>
      <c r="BR1762" s="0" t="s">
        <v>134</v>
      </c>
      <c r="BS1762" s="0" t="s">
        <v>134</v>
      </c>
      <c r="BT1762" s="0" t="s">
        <v>134</v>
      </c>
      <c r="BU1762" s="0" t="s">
        <v>134</v>
      </c>
      <c r="BV1762" s="0" t="s">
        <v>134</v>
      </c>
      <c r="BW1762" s="0" t="s">
        <v>134</v>
      </c>
      <c r="BX1762" s="0" t="s">
        <v>134</v>
      </c>
      <c r="BZ1762" s="0" t="s">
        <v>134</v>
      </c>
      <c r="CA1762" s="0" t="s">
        <v>134</v>
      </c>
      <c r="CB1762" s="0" t="s">
        <v>134</v>
      </c>
      <c r="CC1762" s="0" t="s">
        <v>134</v>
      </c>
      <c r="CD1762" s="0" t="s">
        <v>134</v>
      </c>
      <c r="CE1762" s="0" t="s">
        <v>134</v>
      </c>
    </row>
    <row r="1763" customFormat="false" ht="12.75" hidden="false" customHeight="false" outlineLevel="0" collapsed="false">
      <c r="E1763" s="9" t="s">
        <v>134</v>
      </c>
      <c r="F1763" s="9" t="s">
        <v>134</v>
      </c>
      <c r="G1763" s="9" t="s">
        <v>134</v>
      </c>
      <c r="Q1763" s="0" t="s">
        <v>134</v>
      </c>
      <c r="R1763" s="0" t="s">
        <v>134</v>
      </c>
      <c r="S1763" s="0" t="s">
        <v>134</v>
      </c>
      <c r="T1763" s="0" t="s">
        <v>134</v>
      </c>
      <c r="U1763" s="0" t="s">
        <v>134</v>
      </c>
      <c r="V1763" s="0" t="s">
        <v>134</v>
      </c>
      <c r="W1763" s="0" t="s">
        <v>134</v>
      </c>
      <c r="X1763" s="0" t="s">
        <v>134</v>
      </c>
      <c r="Y1763" s="0" t="s">
        <v>134</v>
      </c>
      <c r="Z1763" s="0" t="s">
        <v>134</v>
      </c>
      <c r="AA1763" s="0" t="s">
        <v>134</v>
      </c>
      <c r="AB1763" s="0" t="s">
        <v>134</v>
      </c>
      <c r="AC1763" s="0" t="s">
        <v>134</v>
      </c>
      <c r="AD1763" s="0" t="s">
        <v>134</v>
      </c>
      <c r="AE1763" s="0" t="s">
        <v>134</v>
      </c>
      <c r="AF1763" s="0" t="s">
        <v>134</v>
      </c>
      <c r="AG1763" s="0" t="s">
        <v>134</v>
      </c>
      <c r="AH1763" s="0" t="s">
        <v>134</v>
      </c>
      <c r="AI1763" s="0" t="s">
        <v>134</v>
      </c>
      <c r="AJ1763" s="0" t="s">
        <v>134</v>
      </c>
      <c r="AK1763" s="0" t="s">
        <v>134</v>
      </c>
      <c r="AL1763" s="0" t="s">
        <v>134</v>
      </c>
      <c r="AM1763" s="0" t="s">
        <v>134</v>
      </c>
      <c r="AN1763" s="0" t="s">
        <v>134</v>
      </c>
      <c r="AO1763" s="0" t="s">
        <v>134</v>
      </c>
      <c r="AP1763" s="0" t="s">
        <v>134</v>
      </c>
      <c r="AQ1763" s="0" t="s">
        <v>134</v>
      </c>
      <c r="AR1763" s="0" t="s">
        <v>134</v>
      </c>
      <c r="AS1763" s="0" t="s">
        <v>134</v>
      </c>
      <c r="AT1763" s="0" t="s">
        <v>134</v>
      </c>
      <c r="AU1763" s="0" t="s">
        <v>134</v>
      </c>
      <c r="AV1763" s="0" t="s">
        <v>134</v>
      </c>
      <c r="AW1763" s="0" t="s">
        <v>134</v>
      </c>
      <c r="AX1763" s="0" t="s">
        <v>134</v>
      </c>
      <c r="AY1763" s="0" t="s">
        <v>134</v>
      </c>
      <c r="AZ1763" s="0" t="s">
        <v>134</v>
      </c>
      <c r="BA1763" s="0" t="s">
        <v>134</v>
      </c>
      <c r="BB1763" s="0" t="s">
        <v>134</v>
      </c>
      <c r="BC1763" s="0" t="s">
        <v>134</v>
      </c>
      <c r="BD1763" s="0" t="s">
        <v>134</v>
      </c>
      <c r="BE1763" s="0" t="s">
        <v>134</v>
      </c>
      <c r="BF1763" s="0" t="s">
        <v>134</v>
      </c>
      <c r="BG1763" s="0" t="s">
        <v>134</v>
      </c>
      <c r="BH1763" s="0" t="s">
        <v>134</v>
      </c>
      <c r="BI1763" s="0" t="s">
        <v>134</v>
      </c>
      <c r="BJ1763" s="0" t="s">
        <v>134</v>
      </c>
      <c r="BK1763" s="0" t="s">
        <v>134</v>
      </c>
      <c r="BL1763" s="0" t="s">
        <v>134</v>
      </c>
      <c r="BM1763" s="0" t="s">
        <v>134</v>
      </c>
      <c r="BN1763" s="0" t="s">
        <v>134</v>
      </c>
      <c r="BO1763" s="0" t="s">
        <v>134</v>
      </c>
      <c r="BP1763" s="0" t="s">
        <v>134</v>
      </c>
      <c r="BQ1763" s="0" t="s">
        <v>134</v>
      </c>
      <c r="BR1763" s="0" t="s">
        <v>134</v>
      </c>
      <c r="BS1763" s="0" t="s">
        <v>134</v>
      </c>
      <c r="BT1763" s="0" t="s">
        <v>134</v>
      </c>
      <c r="BU1763" s="0" t="s">
        <v>134</v>
      </c>
      <c r="BV1763" s="0" t="s">
        <v>134</v>
      </c>
      <c r="BW1763" s="0" t="s">
        <v>134</v>
      </c>
      <c r="BX1763" s="0" t="s">
        <v>134</v>
      </c>
      <c r="BZ1763" s="0" t="s">
        <v>134</v>
      </c>
      <c r="CA1763" s="0" t="s">
        <v>134</v>
      </c>
      <c r="CB1763" s="0" t="s">
        <v>134</v>
      </c>
      <c r="CC1763" s="0" t="s">
        <v>134</v>
      </c>
      <c r="CD1763" s="0" t="s">
        <v>134</v>
      </c>
      <c r="CE1763" s="0" t="s">
        <v>134</v>
      </c>
    </row>
    <row r="1764" customFormat="false" ht="12.75" hidden="false" customHeight="false" outlineLevel="0" collapsed="false">
      <c r="E1764" s="9" t="s">
        <v>134</v>
      </c>
      <c r="F1764" s="9" t="s">
        <v>134</v>
      </c>
      <c r="G1764" s="9" t="s">
        <v>134</v>
      </c>
      <c r="Q1764" s="0" t="s">
        <v>134</v>
      </c>
      <c r="R1764" s="0" t="s">
        <v>134</v>
      </c>
      <c r="S1764" s="0" t="s">
        <v>134</v>
      </c>
      <c r="T1764" s="0" t="s">
        <v>134</v>
      </c>
      <c r="U1764" s="0" t="s">
        <v>134</v>
      </c>
      <c r="V1764" s="0" t="s">
        <v>134</v>
      </c>
      <c r="W1764" s="0" t="s">
        <v>134</v>
      </c>
      <c r="X1764" s="0" t="s">
        <v>134</v>
      </c>
      <c r="Y1764" s="0" t="s">
        <v>134</v>
      </c>
      <c r="Z1764" s="0" t="s">
        <v>134</v>
      </c>
      <c r="AA1764" s="0" t="s">
        <v>134</v>
      </c>
      <c r="AB1764" s="0" t="s">
        <v>134</v>
      </c>
      <c r="AC1764" s="0" t="s">
        <v>134</v>
      </c>
      <c r="AD1764" s="0" t="s">
        <v>134</v>
      </c>
      <c r="AE1764" s="0" t="s">
        <v>134</v>
      </c>
      <c r="AF1764" s="0" t="s">
        <v>134</v>
      </c>
      <c r="AG1764" s="0" t="s">
        <v>134</v>
      </c>
      <c r="AH1764" s="0" t="s">
        <v>134</v>
      </c>
      <c r="AI1764" s="0" t="s">
        <v>134</v>
      </c>
      <c r="AJ1764" s="0" t="s">
        <v>134</v>
      </c>
      <c r="AK1764" s="0" t="s">
        <v>134</v>
      </c>
      <c r="AL1764" s="0" t="s">
        <v>134</v>
      </c>
      <c r="AM1764" s="0" t="s">
        <v>134</v>
      </c>
      <c r="AN1764" s="0" t="s">
        <v>134</v>
      </c>
      <c r="AO1764" s="0" t="s">
        <v>134</v>
      </c>
      <c r="AP1764" s="0" t="s">
        <v>134</v>
      </c>
      <c r="AQ1764" s="0" t="s">
        <v>134</v>
      </c>
      <c r="AR1764" s="0" t="s">
        <v>134</v>
      </c>
      <c r="AS1764" s="0" t="s">
        <v>134</v>
      </c>
      <c r="AT1764" s="0" t="s">
        <v>134</v>
      </c>
      <c r="AU1764" s="0" t="s">
        <v>134</v>
      </c>
      <c r="AV1764" s="0" t="s">
        <v>134</v>
      </c>
      <c r="AW1764" s="0" t="s">
        <v>134</v>
      </c>
      <c r="AX1764" s="0" t="s">
        <v>134</v>
      </c>
      <c r="AY1764" s="0" t="s">
        <v>134</v>
      </c>
      <c r="AZ1764" s="0" t="s">
        <v>134</v>
      </c>
      <c r="BA1764" s="0" t="s">
        <v>134</v>
      </c>
      <c r="BB1764" s="0" t="s">
        <v>134</v>
      </c>
      <c r="BC1764" s="0" t="s">
        <v>134</v>
      </c>
      <c r="BD1764" s="0" t="s">
        <v>134</v>
      </c>
      <c r="BE1764" s="0" t="s">
        <v>134</v>
      </c>
      <c r="BF1764" s="0" t="s">
        <v>134</v>
      </c>
      <c r="BG1764" s="0" t="s">
        <v>134</v>
      </c>
      <c r="BH1764" s="0" t="s">
        <v>134</v>
      </c>
      <c r="BI1764" s="0" t="s">
        <v>134</v>
      </c>
      <c r="BJ1764" s="0" t="s">
        <v>134</v>
      </c>
      <c r="BK1764" s="0" t="s">
        <v>134</v>
      </c>
      <c r="BL1764" s="0" t="s">
        <v>134</v>
      </c>
      <c r="BM1764" s="0" t="s">
        <v>134</v>
      </c>
      <c r="BN1764" s="0" t="s">
        <v>134</v>
      </c>
      <c r="BO1764" s="0" t="s">
        <v>134</v>
      </c>
      <c r="BP1764" s="0" t="s">
        <v>134</v>
      </c>
      <c r="BQ1764" s="0" t="s">
        <v>134</v>
      </c>
      <c r="BR1764" s="0" t="s">
        <v>134</v>
      </c>
      <c r="BS1764" s="0" t="s">
        <v>134</v>
      </c>
      <c r="BT1764" s="0" t="s">
        <v>134</v>
      </c>
      <c r="BU1764" s="0" t="s">
        <v>134</v>
      </c>
      <c r="BV1764" s="0" t="s">
        <v>134</v>
      </c>
      <c r="BW1764" s="0" t="s">
        <v>134</v>
      </c>
      <c r="BX1764" s="0" t="s">
        <v>134</v>
      </c>
      <c r="BZ1764" s="0" t="s">
        <v>134</v>
      </c>
      <c r="CA1764" s="0" t="s">
        <v>134</v>
      </c>
      <c r="CB1764" s="0" t="s">
        <v>134</v>
      </c>
      <c r="CC1764" s="0" t="s">
        <v>134</v>
      </c>
      <c r="CD1764" s="0" t="s">
        <v>134</v>
      </c>
      <c r="CE1764" s="0" t="s">
        <v>134</v>
      </c>
    </row>
    <row r="1765" customFormat="false" ht="12.75" hidden="false" customHeight="false" outlineLevel="0" collapsed="false">
      <c r="E1765" s="9" t="s">
        <v>134</v>
      </c>
      <c r="F1765" s="9" t="s">
        <v>134</v>
      </c>
      <c r="G1765" s="9" t="s">
        <v>134</v>
      </c>
      <c r="Q1765" s="0" t="s">
        <v>134</v>
      </c>
      <c r="R1765" s="0" t="s">
        <v>134</v>
      </c>
      <c r="S1765" s="0" t="s">
        <v>134</v>
      </c>
      <c r="T1765" s="0" t="s">
        <v>134</v>
      </c>
      <c r="U1765" s="0" t="s">
        <v>134</v>
      </c>
      <c r="V1765" s="0" t="s">
        <v>134</v>
      </c>
      <c r="W1765" s="0" t="s">
        <v>134</v>
      </c>
      <c r="X1765" s="0" t="s">
        <v>134</v>
      </c>
      <c r="Y1765" s="0" t="s">
        <v>134</v>
      </c>
      <c r="Z1765" s="0" t="s">
        <v>134</v>
      </c>
      <c r="AA1765" s="0" t="s">
        <v>134</v>
      </c>
      <c r="AB1765" s="0" t="s">
        <v>134</v>
      </c>
      <c r="AC1765" s="0" t="s">
        <v>134</v>
      </c>
      <c r="AD1765" s="0" t="s">
        <v>134</v>
      </c>
      <c r="AE1765" s="0" t="s">
        <v>134</v>
      </c>
      <c r="AF1765" s="0" t="s">
        <v>134</v>
      </c>
      <c r="AG1765" s="0" t="s">
        <v>134</v>
      </c>
      <c r="AH1765" s="0" t="s">
        <v>134</v>
      </c>
      <c r="AI1765" s="0" t="s">
        <v>134</v>
      </c>
      <c r="AJ1765" s="0" t="s">
        <v>134</v>
      </c>
      <c r="AK1765" s="0" t="s">
        <v>134</v>
      </c>
      <c r="AL1765" s="0" t="s">
        <v>134</v>
      </c>
      <c r="AM1765" s="0" t="s">
        <v>134</v>
      </c>
      <c r="AN1765" s="0" t="s">
        <v>134</v>
      </c>
      <c r="AO1765" s="0" t="s">
        <v>134</v>
      </c>
      <c r="AP1765" s="0" t="s">
        <v>134</v>
      </c>
      <c r="AQ1765" s="0" t="s">
        <v>134</v>
      </c>
      <c r="AR1765" s="0" t="s">
        <v>134</v>
      </c>
      <c r="AS1765" s="0" t="s">
        <v>134</v>
      </c>
      <c r="AT1765" s="0" t="s">
        <v>134</v>
      </c>
      <c r="AU1765" s="0" t="s">
        <v>134</v>
      </c>
      <c r="AV1765" s="0" t="s">
        <v>134</v>
      </c>
      <c r="AW1765" s="0" t="s">
        <v>134</v>
      </c>
      <c r="AX1765" s="0" t="s">
        <v>134</v>
      </c>
      <c r="AY1765" s="0" t="s">
        <v>134</v>
      </c>
      <c r="AZ1765" s="0" t="s">
        <v>134</v>
      </c>
      <c r="BA1765" s="0" t="s">
        <v>134</v>
      </c>
      <c r="BB1765" s="0" t="s">
        <v>134</v>
      </c>
      <c r="BC1765" s="0" t="s">
        <v>134</v>
      </c>
      <c r="BD1765" s="0" t="s">
        <v>134</v>
      </c>
      <c r="BE1765" s="0" t="s">
        <v>134</v>
      </c>
      <c r="BF1765" s="0" t="s">
        <v>134</v>
      </c>
      <c r="BG1765" s="0" t="s">
        <v>134</v>
      </c>
      <c r="BH1765" s="0" t="s">
        <v>134</v>
      </c>
      <c r="BI1765" s="0" t="s">
        <v>134</v>
      </c>
      <c r="BJ1765" s="0" t="s">
        <v>134</v>
      </c>
      <c r="BK1765" s="0" t="s">
        <v>134</v>
      </c>
      <c r="BL1765" s="0" t="s">
        <v>134</v>
      </c>
      <c r="BM1765" s="0" t="s">
        <v>134</v>
      </c>
      <c r="BN1765" s="0" t="s">
        <v>134</v>
      </c>
      <c r="BO1765" s="0" t="s">
        <v>134</v>
      </c>
      <c r="BP1765" s="0" t="s">
        <v>134</v>
      </c>
      <c r="BQ1765" s="0" t="s">
        <v>134</v>
      </c>
      <c r="BR1765" s="0" t="s">
        <v>134</v>
      </c>
      <c r="BS1765" s="0" t="s">
        <v>134</v>
      </c>
      <c r="BT1765" s="0" t="s">
        <v>134</v>
      </c>
      <c r="BU1765" s="0" t="s">
        <v>134</v>
      </c>
      <c r="BV1765" s="0" t="s">
        <v>134</v>
      </c>
      <c r="BW1765" s="0" t="s">
        <v>134</v>
      </c>
      <c r="BX1765" s="0" t="s">
        <v>134</v>
      </c>
      <c r="BZ1765" s="0" t="s">
        <v>134</v>
      </c>
      <c r="CA1765" s="0" t="s">
        <v>134</v>
      </c>
      <c r="CB1765" s="0" t="s">
        <v>134</v>
      </c>
      <c r="CC1765" s="0" t="s">
        <v>134</v>
      </c>
      <c r="CD1765" s="0" t="s">
        <v>134</v>
      </c>
      <c r="CE1765" s="0" t="s">
        <v>134</v>
      </c>
    </row>
    <row r="1766" customFormat="false" ht="12.75" hidden="false" customHeight="false" outlineLevel="0" collapsed="false">
      <c r="E1766" s="9" t="s">
        <v>134</v>
      </c>
      <c r="F1766" s="9" t="s">
        <v>134</v>
      </c>
      <c r="G1766" s="9" t="s">
        <v>134</v>
      </c>
      <c r="Q1766" s="0" t="s">
        <v>134</v>
      </c>
      <c r="R1766" s="0" t="s">
        <v>134</v>
      </c>
      <c r="S1766" s="0" t="s">
        <v>134</v>
      </c>
      <c r="T1766" s="0" t="s">
        <v>134</v>
      </c>
      <c r="U1766" s="0" t="s">
        <v>134</v>
      </c>
      <c r="V1766" s="0" t="s">
        <v>134</v>
      </c>
      <c r="W1766" s="0" t="s">
        <v>134</v>
      </c>
      <c r="X1766" s="0" t="s">
        <v>134</v>
      </c>
      <c r="Y1766" s="0" t="s">
        <v>134</v>
      </c>
      <c r="Z1766" s="0" t="s">
        <v>134</v>
      </c>
      <c r="AA1766" s="0" t="s">
        <v>134</v>
      </c>
      <c r="AB1766" s="0" t="s">
        <v>134</v>
      </c>
      <c r="AC1766" s="0" t="s">
        <v>134</v>
      </c>
      <c r="AD1766" s="0" t="s">
        <v>134</v>
      </c>
      <c r="AE1766" s="0" t="s">
        <v>134</v>
      </c>
      <c r="AF1766" s="0" t="s">
        <v>134</v>
      </c>
      <c r="AG1766" s="0" t="s">
        <v>134</v>
      </c>
      <c r="AH1766" s="0" t="s">
        <v>134</v>
      </c>
      <c r="AI1766" s="0" t="s">
        <v>134</v>
      </c>
      <c r="AJ1766" s="0" t="s">
        <v>134</v>
      </c>
      <c r="AK1766" s="0" t="s">
        <v>134</v>
      </c>
      <c r="AL1766" s="0" t="s">
        <v>134</v>
      </c>
      <c r="AM1766" s="0" t="s">
        <v>134</v>
      </c>
      <c r="AN1766" s="0" t="s">
        <v>134</v>
      </c>
      <c r="AO1766" s="0" t="s">
        <v>134</v>
      </c>
      <c r="AP1766" s="0" t="s">
        <v>134</v>
      </c>
      <c r="AQ1766" s="0" t="s">
        <v>134</v>
      </c>
      <c r="AR1766" s="0" t="s">
        <v>134</v>
      </c>
      <c r="AS1766" s="0" t="s">
        <v>134</v>
      </c>
      <c r="AT1766" s="0" t="s">
        <v>134</v>
      </c>
      <c r="AU1766" s="0" t="s">
        <v>134</v>
      </c>
      <c r="AV1766" s="0" t="s">
        <v>134</v>
      </c>
      <c r="AW1766" s="0" t="s">
        <v>134</v>
      </c>
      <c r="AX1766" s="0" t="s">
        <v>134</v>
      </c>
      <c r="AY1766" s="0" t="s">
        <v>134</v>
      </c>
      <c r="AZ1766" s="0" t="s">
        <v>134</v>
      </c>
      <c r="BA1766" s="0" t="s">
        <v>134</v>
      </c>
      <c r="BB1766" s="0" t="s">
        <v>134</v>
      </c>
      <c r="BC1766" s="0" t="s">
        <v>134</v>
      </c>
      <c r="BD1766" s="0" t="s">
        <v>134</v>
      </c>
      <c r="BE1766" s="0" t="s">
        <v>134</v>
      </c>
      <c r="BF1766" s="0" t="s">
        <v>134</v>
      </c>
      <c r="BG1766" s="0" t="s">
        <v>134</v>
      </c>
      <c r="BH1766" s="0" t="s">
        <v>134</v>
      </c>
      <c r="BI1766" s="0" t="s">
        <v>134</v>
      </c>
      <c r="BJ1766" s="0" t="s">
        <v>134</v>
      </c>
      <c r="BK1766" s="0" t="s">
        <v>134</v>
      </c>
      <c r="BL1766" s="0" t="s">
        <v>134</v>
      </c>
      <c r="BM1766" s="0" t="s">
        <v>134</v>
      </c>
      <c r="BN1766" s="0" t="s">
        <v>134</v>
      </c>
      <c r="BO1766" s="0" t="s">
        <v>134</v>
      </c>
      <c r="BP1766" s="0" t="s">
        <v>134</v>
      </c>
      <c r="BQ1766" s="0" t="s">
        <v>134</v>
      </c>
      <c r="BR1766" s="0" t="s">
        <v>134</v>
      </c>
      <c r="BS1766" s="0" t="s">
        <v>134</v>
      </c>
      <c r="BT1766" s="0" t="s">
        <v>134</v>
      </c>
      <c r="BU1766" s="0" t="s">
        <v>134</v>
      </c>
      <c r="BV1766" s="0" t="s">
        <v>134</v>
      </c>
      <c r="BW1766" s="0" t="s">
        <v>134</v>
      </c>
      <c r="BX1766" s="0" t="s">
        <v>134</v>
      </c>
      <c r="BZ1766" s="0" t="s">
        <v>134</v>
      </c>
      <c r="CA1766" s="0" t="s">
        <v>134</v>
      </c>
      <c r="CB1766" s="0" t="s">
        <v>134</v>
      </c>
      <c r="CC1766" s="0" t="s">
        <v>134</v>
      </c>
      <c r="CD1766" s="0" t="s">
        <v>134</v>
      </c>
      <c r="CE1766" s="0" t="s">
        <v>134</v>
      </c>
    </row>
    <row r="1767" customFormat="false" ht="12.75" hidden="false" customHeight="false" outlineLevel="0" collapsed="false">
      <c r="E1767" s="9" t="s">
        <v>134</v>
      </c>
      <c r="F1767" s="9" t="s">
        <v>134</v>
      </c>
      <c r="G1767" s="9" t="s">
        <v>134</v>
      </c>
      <c r="Q1767" s="0" t="s">
        <v>134</v>
      </c>
      <c r="R1767" s="0" t="s">
        <v>134</v>
      </c>
      <c r="S1767" s="0" t="s">
        <v>134</v>
      </c>
      <c r="T1767" s="0" t="s">
        <v>134</v>
      </c>
      <c r="U1767" s="0" t="s">
        <v>134</v>
      </c>
      <c r="V1767" s="0" t="s">
        <v>134</v>
      </c>
      <c r="W1767" s="0" t="s">
        <v>134</v>
      </c>
      <c r="X1767" s="0" t="s">
        <v>134</v>
      </c>
      <c r="Y1767" s="0" t="s">
        <v>134</v>
      </c>
      <c r="Z1767" s="0" t="s">
        <v>134</v>
      </c>
      <c r="AA1767" s="0" t="s">
        <v>134</v>
      </c>
      <c r="AB1767" s="0" t="s">
        <v>134</v>
      </c>
      <c r="AC1767" s="0" t="s">
        <v>134</v>
      </c>
      <c r="AD1767" s="0" t="s">
        <v>134</v>
      </c>
      <c r="AE1767" s="0" t="s">
        <v>134</v>
      </c>
      <c r="AF1767" s="0" t="s">
        <v>134</v>
      </c>
      <c r="AG1767" s="0" t="s">
        <v>134</v>
      </c>
      <c r="AH1767" s="0" t="s">
        <v>134</v>
      </c>
      <c r="AI1767" s="0" t="s">
        <v>134</v>
      </c>
      <c r="AJ1767" s="0" t="s">
        <v>134</v>
      </c>
      <c r="AK1767" s="0" t="s">
        <v>134</v>
      </c>
      <c r="AL1767" s="0" t="s">
        <v>134</v>
      </c>
      <c r="AM1767" s="0" t="s">
        <v>134</v>
      </c>
      <c r="AN1767" s="0" t="s">
        <v>134</v>
      </c>
      <c r="AO1767" s="0" t="s">
        <v>134</v>
      </c>
      <c r="AP1767" s="0" t="s">
        <v>134</v>
      </c>
      <c r="AQ1767" s="0" t="s">
        <v>134</v>
      </c>
      <c r="AR1767" s="0" t="s">
        <v>134</v>
      </c>
      <c r="AS1767" s="0" t="s">
        <v>134</v>
      </c>
      <c r="AT1767" s="0" t="s">
        <v>134</v>
      </c>
      <c r="AU1767" s="0" t="s">
        <v>134</v>
      </c>
      <c r="AV1767" s="0" t="s">
        <v>134</v>
      </c>
      <c r="AW1767" s="0" t="s">
        <v>134</v>
      </c>
      <c r="AX1767" s="0" t="s">
        <v>134</v>
      </c>
      <c r="AY1767" s="0" t="s">
        <v>134</v>
      </c>
      <c r="AZ1767" s="0" t="s">
        <v>134</v>
      </c>
      <c r="BA1767" s="0" t="s">
        <v>134</v>
      </c>
      <c r="BB1767" s="0" t="s">
        <v>134</v>
      </c>
      <c r="BC1767" s="0" t="s">
        <v>134</v>
      </c>
      <c r="BD1767" s="0" t="s">
        <v>134</v>
      </c>
      <c r="BE1767" s="0" t="s">
        <v>134</v>
      </c>
      <c r="BF1767" s="0" t="s">
        <v>134</v>
      </c>
      <c r="BG1767" s="0" t="s">
        <v>134</v>
      </c>
      <c r="BH1767" s="0" t="s">
        <v>134</v>
      </c>
      <c r="BI1767" s="0" t="s">
        <v>134</v>
      </c>
      <c r="BJ1767" s="0" t="s">
        <v>134</v>
      </c>
      <c r="BK1767" s="0" t="s">
        <v>134</v>
      </c>
      <c r="BL1767" s="0" t="s">
        <v>134</v>
      </c>
      <c r="BM1767" s="0" t="s">
        <v>134</v>
      </c>
      <c r="BN1767" s="0" t="s">
        <v>134</v>
      </c>
      <c r="BO1767" s="0" t="s">
        <v>134</v>
      </c>
      <c r="BP1767" s="0" t="s">
        <v>134</v>
      </c>
      <c r="BQ1767" s="0" t="s">
        <v>134</v>
      </c>
      <c r="BR1767" s="0" t="s">
        <v>134</v>
      </c>
      <c r="BS1767" s="0" t="s">
        <v>134</v>
      </c>
      <c r="BT1767" s="0" t="s">
        <v>134</v>
      </c>
      <c r="BU1767" s="0" t="s">
        <v>134</v>
      </c>
      <c r="BV1767" s="0" t="s">
        <v>134</v>
      </c>
      <c r="BW1767" s="0" t="s">
        <v>134</v>
      </c>
      <c r="BX1767" s="0" t="s">
        <v>134</v>
      </c>
      <c r="BZ1767" s="0" t="s">
        <v>134</v>
      </c>
      <c r="CA1767" s="0" t="s">
        <v>134</v>
      </c>
      <c r="CB1767" s="0" t="s">
        <v>134</v>
      </c>
      <c r="CC1767" s="0" t="s">
        <v>134</v>
      </c>
      <c r="CD1767" s="0" t="s">
        <v>134</v>
      </c>
      <c r="CE1767" s="0" t="s">
        <v>134</v>
      </c>
    </row>
    <row r="1768" customFormat="false" ht="12.75" hidden="false" customHeight="false" outlineLevel="0" collapsed="false">
      <c r="E1768" s="9" t="s">
        <v>134</v>
      </c>
      <c r="F1768" s="9" t="s">
        <v>134</v>
      </c>
      <c r="G1768" s="9" t="s">
        <v>134</v>
      </c>
      <c r="Q1768" s="0" t="s">
        <v>134</v>
      </c>
      <c r="R1768" s="0" t="s">
        <v>134</v>
      </c>
      <c r="S1768" s="0" t="s">
        <v>134</v>
      </c>
      <c r="T1768" s="0" t="s">
        <v>134</v>
      </c>
      <c r="U1768" s="0" t="s">
        <v>134</v>
      </c>
      <c r="V1768" s="0" t="s">
        <v>134</v>
      </c>
      <c r="W1768" s="0" t="s">
        <v>134</v>
      </c>
      <c r="X1768" s="0" t="s">
        <v>134</v>
      </c>
      <c r="Y1768" s="0" t="s">
        <v>134</v>
      </c>
      <c r="Z1768" s="0" t="s">
        <v>134</v>
      </c>
      <c r="AA1768" s="0" t="s">
        <v>134</v>
      </c>
      <c r="AB1768" s="0" t="s">
        <v>134</v>
      </c>
      <c r="AC1768" s="0" t="s">
        <v>134</v>
      </c>
      <c r="AD1768" s="0" t="s">
        <v>134</v>
      </c>
      <c r="AE1768" s="0" t="s">
        <v>134</v>
      </c>
      <c r="AF1768" s="0" t="s">
        <v>134</v>
      </c>
      <c r="AG1768" s="0" t="s">
        <v>134</v>
      </c>
      <c r="AH1768" s="0" t="s">
        <v>134</v>
      </c>
      <c r="AI1768" s="0" t="s">
        <v>134</v>
      </c>
      <c r="AJ1768" s="0" t="s">
        <v>134</v>
      </c>
      <c r="AK1768" s="0" t="s">
        <v>134</v>
      </c>
      <c r="AL1768" s="0" t="s">
        <v>134</v>
      </c>
      <c r="AM1768" s="0" t="s">
        <v>134</v>
      </c>
      <c r="AN1768" s="0" t="s">
        <v>134</v>
      </c>
      <c r="AO1768" s="0" t="s">
        <v>134</v>
      </c>
      <c r="AP1768" s="0" t="s">
        <v>134</v>
      </c>
      <c r="AQ1768" s="0" t="s">
        <v>134</v>
      </c>
      <c r="AR1768" s="0" t="s">
        <v>134</v>
      </c>
      <c r="AS1768" s="0" t="s">
        <v>134</v>
      </c>
      <c r="AT1768" s="0" t="s">
        <v>134</v>
      </c>
      <c r="AU1768" s="0" t="s">
        <v>134</v>
      </c>
      <c r="AV1768" s="0" t="s">
        <v>134</v>
      </c>
      <c r="AW1768" s="0" t="s">
        <v>134</v>
      </c>
      <c r="AX1768" s="0" t="s">
        <v>134</v>
      </c>
      <c r="AY1768" s="0" t="s">
        <v>134</v>
      </c>
      <c r="AZ1768" s="0" t="s">
        <v>134</v>
      </c>
      <c r="BA1768" s="0" t="s">
        <v>134</v>
      </c>
      <c r="BB1768" s="0" t="s">
        <v>134</v>
      </c>
      <c r="BC1768" s="0" t="s">
        <v>134</v>
      </c>
      <c r="BD1768" s="0" t="s">
        <v>134</v>
      </c>
      <c r="BE1768" s="0" t="s">
        <v>134</v>
      </c>
      <c r="BF1768" s="0" t="s">
        <v>134</v>
      </c>
      <c r="BG1768" s="0" t="s">
        <v>134</v>
      </c>
      <c r="BH1768" s="0" t="s">
        <v>134</v>
      </c>
      <c r="BI1768" s="0" t="s">
        <v>134</v>
      </c>
      <c r="BJ1768" s="0" t="s">
        <v>134</v>
      </c>
      <c r="BK1768" s="0" t="s">
        <v>134</v>
      </c>
      <c r="BL1768" s="0" t="s">
        <v>134</v>
      </c>
      <c r="BM1768" s="0" t="s">
        <v>134</v>
      </c>
      <c r="BN1768" s="0" t="s">
        <v>134</v>
      </c>
      <c r="BO1768" s="0" t="s">
        <v>134</v>
      </c>
      <c r="BP1768" s="0" t="s">
        <v>134</v>
      </c>
      <c r="BQ1768" s="0" t="s">
        <v>134</v>
      </c>
      <c r="BR1768" s="0" t="s">
        <v>134</v>
      </c>
      <c r="BS1768" s="0" t="s">
        <v>134</v>
      </c>
      <c r="BT1768" s="0" t="s">
        <v>134</v>
      </c>
      <c r="BU1768" s="0" t="s">
        <v>134</v>
      </c>
      <c r="BV1768" s="0" t="s">
        <v>134</v>
      </c>
      <c r="BW1768" s="0" t="s">
        <v>134</v>
      </c>
      <c r="BX1768" s="0" t="s">
        <v>134</v>
      </c>
      <c r="BZ1768" s="0" t="s">
        <v>134</v>
      </c>
      <c r="CA1768" s="0" t="s">
        <v>134</v>
      </c>
      <c r="CB1768" s="0" t="s">
        <v>134</v>
      </c>
      <c r="CC1768" s="0" t="s">
        <v>134</v>
      </c>
      <c r="CD1768" s="0" t="s">
        <v>134</v>
      </c>
      <c r="CE1768" s="0" t="s">
        <v>134</v>
      </c>
    </row>
    <row r="1769" customFormat="false" ht="12.75" hidden="false" customHeight="false" outlineLevel="0" collapsed="false">
      <c r="E1769" s="9" t="s">
        <v>134</v>
      </c>
      <c r="F1769" s="9" t="s">
        <v>134</v>
      </c>
      <c r="G1769" s="9" t="s">
        <v>134</v>
      </c>
      <c r="Q1769" s="0" t="s">
        <v>134</v>
      </c>
      <c r="R1769" s="0" t="s">
        <v>134</v>
      </c>
      <c r="S1769" s="0" t="s">
        <v>134</v>
      </c>
      <c r="T1769" s="0" t="s">
        <v>134</v>
      </c>
      <c r="U1769" s="0" t="s">
        <v>134</v>
      </c>
      <c r="V1769" s="0" t="s">
        <v>134</v>
      </c>
      <c r="W1769" s="0" t="s">
        <v>134</v>
      </c>
      <c r="X1769" s="0" t="s">
        <v>134</v>
      </c>
      <c r="Y1769" s="0" t="s">
        <v>134</v>
      </c>
      <c r="Z1769" s="0" t="s">
        <v>134</v>
      </c>
      <c r="AA1769" s="0" t="s">
        <v>134</v>
      </c>
      <c r="AB1769" s="0" t="s">
        <v>134</v>
      </c>
      <c r="AC1769" s="0" t="s">
        <v>134</v>
      </c>
      <c r="AD1769" s="0" t="s">
        <v>134</v>
      </c>
      <c r="AE1769" s="0" t="s">
        <v>134</v>
      </c>
      <c r="AF1769" s="0" t="s">
        <v>134</v>
      </c>
      <c r="AG1769" s="0" t="s">
        <v>134</v>
      </c>
      <c r="AH1769" s="0" t="s">
        <v>134</v>
      </c>
      <c r="AI1769" s="0" t="s">
        <v>134</v>
      </c>
      <c r="AJ1769" s="0" t="s">
        <v>134</v>
      </c>
      <c r="AK1769" s="0" t="s">
        <v>134</v>
      </c>
      <c r="AL1769" s="0" t="s">
        <v>134</v>
      </c>
      <c r="AM1769" s="0" t="s">
        <v>134</v>
      </c>
      <c r="AN1769" s="0" t="s">
        <v>134</v>
      </c>
      <c r="AO1769" s="0" t="s">
        <v>134</v>
      </c>
      <c r="AP1769" s="0" t="s">
        <v>134</v>
      </c>
      <c r="AQ1769" s="0" t="s">
        <v>134</v>
      </c>
      <c r="AR1769" s="0" t="s">
        <v>134</v>
      </c>
      <c r="AS1769" s="0" t="s">
        <v>134</v>
      </c>
      <c r="AT1769" s="0" t="s">
        <v>134</v>
      </c>
      <c r="AU1769" s="0" t="s">
        <v>134</v>
      </c>
      <c r="AV1769" s="0" t="s">
        <v>134</v>
      </c>
      <c r="AW1769" s="0" t="s">
        <v>134</v>
      </c>
      <c r="AX1769" s="0" t="s">
        <v>134</v>
      </c>
      <c r="AY1769" s="0" t="s">
        <v>134</v>
      </c>
      <c r="AZ1769" s="0" t="s">
        <v>134</v>
      </c>
      <c r="BA1769" s="0" t="s">
        <v>134</v>
      </c>
      <c r="BB1769" s="0" t="s">
        <v>134</v>
      </c>
      <c r="BC1769" s="0" t="s">
        <v>134</v>
      </c>
      <c r="BD1769" s="0" t="s">
        <v>134</v>
      </c>
      <c r="BE1769" s="0" t="s">
        <v>134</v>
      </c>
      <c r="BF1769" s="0" t="s">
        <v>134</v>
      </c>
      <c r="BG1769" s="0" t="s">
        <v>134</v>
      </c>
      <c r="BH1769" s="0" t="s">
        <v>134</v>
      </c>
      <c r="BI1769" s="0" t="s">
        <v>134</v>
      </c>
      <c r="BJ1769" s="0" t="s">
        <v>134</v>
      </c>
      <c r="BK1769" s="0" t="s">
        <v>134</v>
      </c>
      <c r="BL1769" s="0" t="s">
        <v>134</v>
      </c>
      <c r="BM1769" s="0" t="s">
        <v>134</v>
      </c>
      <c r="BN1769" s="0" t="s">
        <v>134</v>
      </c>
      <c r="BO1769" s="0" t="s">
        <v>134</v>
      </c>
      <c r="BP1769" s="0" t="s">
        <v>134</v>
      </c>
      <c r="BQ1769" s="0" t="s">
        <v>134</v>
      </c>
      <c r="BR1769" s="0" t="s">
        <v>134</v>
      </c>
      <c r="BS1769" s="0" t="s">
        <v>134</v>
      </c>
      <c r="BT1769" s="0" t="s">
        <v>134</v>
      </c>
      <c r="BU1769" s="0" t="s">
        <v>134</v>
      </c>
      <c r="BV1769" s="0" t="s">
        <v>134</v>
      </c>
      <c r="BW1769" s="0" t="s">
        <v>134</v>
      </c>
      <c r="BX1769" s="0" t="s">
        <v>134</v>
      </c>
      <c r="BZ1769" s="0" t="s">
        <v>134</v>
      </c>
      <c r="CA1769" s="0" t="s">
        <v>134</v>
      </c>
      <c r="CB1769" s="0" t="s">
        <v>134</v>
      </c>
      <c r="CC1769" s="0" t="s">
        <v>134</v>
      </c>
      <c r="CD1769" s="0" t="s">
        <v>134</v>
      </c>
      <c r="CE1769" s="0" t="s">
        <v>134</v>
      </c>
    </row>
    <row r="1770" customFormat="false" ht="12.75" hidden="false" customHeight="false" outlineLevel="0" collapsed="false">
      <c r="E1770" s="9" t="s">
        <v>134</v>
      </c>
      <c r="F1770" s="9" t="s">
        <v>134</v>
      </c>
      <c r="G1770" s="9" t="s">
        <v>134</v>
      </c>
      <c r="Q1770" s="0" t="s">
        <v>134</v>
      </c>
      <c r="R1770" s="0" t="s">
        <v>134</v>
      </c>
      <c r="S1770" s="0" t="s">
        <v>134</v>
      </c>
      <c r="T1770" s="0" t="s">
        <v>134</v>
      </c>
      <c r="U1770" s="0" t="s">
        <v>134</v>
      </c>
      <c r="V1770" s="0" t="s">
        <v>134</v>
      </c>
      <c r="W1770" s="0" t="s">
        <v>134</v>
      </c>
      <c r="X1770" s="0" t="s">
        <v>134</v>
      </c>
      <c r="Y1770" s="0" t="s">
        <v>134</v>
      </c>
      <c r="Z1770" s="0" t="s">
        <v>134</v>
      </c>
      <c r="AA1770" s="0" t="s">
        <v>134</v>
      </c>
      <c r="AB1770" s="0" t="s">
        <v>134</v>
      </c>
      <c r="AC1770" s="0" t="s">
        <v>134</v>
      </c>
      <c r="AD1770" s="0" t="s">
        <v>134</v>
      </c>
      <c r="AE1770" s="0" t="s">
        <v>134</v>
      </c>
      <c r="AF1770" s="0" t="s">
        <v>134</v>
      </c>
      <c r="AG1770" s="0" t="s">
        <v>134</v>
      </c>
      <c r="AH1770" s="0" t="s">
        <v>134</v>
      </c>
      <c r="AI1770" s="0" t="s">
        <v>134</v>
      </c>
      <c r="AJ1770" s="0" t="s">
        <v>134</v>
      </c>
      <c r="AK1770" s="0" t="s">
        <v>134</v>
      </c>
      <c r="AL1770" s="0" t="s">
        <v>134</v>
      </c>
      <c r="AM1770" s="0" t="s">
        <v>134</v>
      </c>
      <c r="AN1770" s="0" t="s">
        <v>134</v>
      </c>
      <c r="AO1770" s="0" t="s">
        <v>134</v>
      </c>
      <c r="AP1770" s="0" t="s">
        <v>134</v>
      </c>
      <c r="AQ1770" s="0" t="s">
        <v>134</v>
      </c>
      <c r="AR1770" s="0" t="s">
        <v>134</v>
      </c>
      <c r="AS1770" s="0" t="s">
        <v>134</v>
      </c>
      <c r="AT1770" s="0" t="s">
        <v>134</v>
      </c>
      <c r="AU1770" s="0" t="s">
        <v>134</v>
      </c>
      <c r="AV1770" s="0" t="s">
        <v>134</v>
      </c>
      <c r="AW1770" s="0" t="s">
        <v>134</v>
      </c>
      <c r="AX1770" s="0" t="s">
        <v>134</v>
      </c>
      <c r="AY1770" s="0" t="s">
        <v>134</v>
      </c>
      <c r="AZ1770" s="0" t="s">
        <v>134</v>
      </c>
      <c r="BA1770" s="0" t="s">
        <v>134</v>
      </c>
      <c r="BB1770" s="0" t="s">
        <v>134</v>
      </c>
      <c r="BC1770" s="0" t="s">
        <v>134</v>
      </c>
      <c r="BD1770" s="0" t="s">
        <v>134</v>
      </c>
      <c r="BE1770" s="0" t="s">
        <v>134</v>
      </c>
      <c r="BF1770" s="0" t="s">
        <v>134</v>
      </c>
      <c r="BG1770" s="0" t="s">
        <v>134</v>
      </c>
      <c r="BH1770" s="0" t="s">
        <v>134</v>
      </c>
      <c r="BI1770" s="0" t="s">
        <v>134</v>
      </c>
      <c r="BJ1770" s="0" t="s">
        <v>134</v>
      </c>
      <c r="BK1770" s="0" t="s">
        <v>134</v>
      </c>
      <c r="BL1770" s="0" t="s">
        <v>134</v>
      </c>
      <c r="BM1770" s="0" t="s">
        <v>134</v>
      </c>
      <c r="BN1770" s="0" t="s">
        <v>134</v>
      </c>
      <c r="BO1770" s="0" t="s">
        <v>134</v>
      </c>
      <c r="BP1770" s="0" t="s">
        <v>134</v>
      </c>
      <c r="BQ1770" s="0" t="s">
        <v>134</v>
      </c>
      <c r="BR1770" s="0" t="s">
        <v>134</v>
      </c>
      <c r="BS1770" s="0" t="s">
        <v>134</v>
      </c>
      <c r="BT1770" s="0" t="s">
        <v>134</v>
      </c>
      <c r="BU1770" s="0" t="s">
        <v>134</v>
      </c>
      <c r="BV1770" s="0" t="s">
        <v>134</v>
      </c>
      <c r="BW1770" s="0" t="s">
        <v>134</v>
      </c>
      <c r="BX1770" s="0" t="s">
        <v>134</v>
      </c>
      <c r="BZ1770" s="0" t="s">
        <v>134</v>
      </c>
      <c r="CA1770" s="0" t="s">
        <v>134</v>
      </c>
      <c r="CB1770" s="0" t="s">
        <v>134</v>
      </c>
      <c r="CC1770" s="0" t="s">
        <v>134</v>
      </c>
      <c r="CD1770" s="0" t="s">
        <v>134</v>
      </c>
      <c r="CE1770" s="0" t="s">
        <v>134</v>
      </c>
    </row>
    <row r="1771" customFormat="false" ht="12.75" hidden="false" customHeight="false" outlineLevel="0" collapsed="false">
      <c r="E1771" s="9" t="s">
        <v>134</v>
      </c>
      <c r="F1771" s="9" t="s">
        <v>134</v>
      </c>
      <c r="G1771" s="9" t="s">
        <v>134</v>
      </c>
      <c r="Q1771" s="0" t="s">
        <v>134</v>
      </c>
      <c r="R1771" s="0" t="s">
        <v>134</v>
      </c>
      <c r="S1771" s="0" t="s">
        <v>134</v>
      </c>
      <c r="T1771" s="0" t="s">
        <v>134</v>
      </c>
      <c r="U1771" s="0" t="s">
        <v>134</v>
      </c>
      <c r="V1771" s="0" t="s">
        <v>134</v>
      </c>
      <c r="W1771" s="0" t="s">
        <v>134</v>
      </c>
      <c r="X1771" s="0" t="s">
        <v>134</v>
      </c>
      <c r="Y1771" s="0" t="s">
        <v>134</v>
      </c>
      <c r="Z1771" s="0" t="s">
        <v>134</v>
      </c>
      <c r="AA1771" s="0" t="s">
        <v>134</v>
      </c>
      <c r="AB1771" s="0" t="s">
        <v>134</v>
      </c>
      <c r="AC1771" s="0" t="s">
        <v>134</v>
      </c>
      <c r="AD1771" s="0" t="s">
        <v>134</v>
      </c>
      <c r="AE1771" s="0" t="s">
        <v>134</v>
      </c>
      <c r="AF1771" s="0" t="s">
        <v>134</v>
      </c>
      <c r="AG1771" s="0" t="s">
        <v>134</v>
      </c>
      <c r="AH1771" s="0" t="s">
        <v>134</v>
      </c>
      <c r="AI1771" s="0" t="s">
        <v>134</v>
      </c>
      <c r="AJ1771" s="0" t="s">
        <v>134</v>
      </c>
      <c r="AK1771" s="0" t="s">
        <v>134</v>
      </c>
      <c r="AL1771" s="0" t="s">
        <v>134</v>
      </c>
      <c r="AM1771" s="0" t="s">
        <v>134</v>
      </c>
      <c r="AN1771" s="0" t="s">
        <v>134</v>
      </c>
      <c r="AO1771" s="0" t="s">
        <v>134</v>
      </c>
      <c r="AP1771" s="0" t="s">
        <v>134</v>
      </c>
      <c r="AQ1771" s="0" t="s">
        <v>134</v>
      </c>
      <c r="AR1771" s="0" t="s">
        <v>134</v>
      </c>
      <c r="AS1771" s="0" t="s">
        <v>134</v>
      </c>
      <c r="AT1771" s="0" t="s">
        <v>134</v>
      </c>
      <c r="AU1771" s="0" t="s">
        <v>134</v>
      </c>
      <c r="AV1771" s="0" t="s">
        <v>134</v>
      </c>
      <c r="AW1771" s="0" t="s">
        <v>134</v>
      </c>
      <c r="AX1771" s="0" t="s">
        <v>134</v>
      </c>
      <c r="AY1771" s="0" t="s">
        <v>134</v>
      </c>
      <c r="AZ1771" s="0" t="s">
        <v>134</v>
      </c>
      <c r="BA1771" s="0" t="s">
        <v>134</v>
      </c>
      <c r="BB1771" s="0" t="s">
        <v>134</v>
      </c>
      <c r="BC1771" s="0" t="s">
        <v>134</v>
      </c>
      <c r="BD1771" s="0" t="s">
        <v>134</v>
      </c>
      <c r="BE1771" s="0" t="s">
        <v>134</v>
      </c>
      <c r="BF1771" s="0" t="s">
        <v>134</v>
      </c>
      <c r="BG1771" s="0" t="s">
        <v>134</v>
      </c>
      <c r="BH1771" s="0" t="s">
        <v>134</v>
      </c>
      <c r="BI1771" s="0" t="s">
        <v>134</v>
      </c>
      <c r="BJ1771" s="0" t="s">
        <v>134</v>
      </c>
      <c r="BK1771" s="0" t="s">
        <v>134</v>
      </c>
      <c r="BL1771" s="0" t="s">
        <v>134</v>
      </c>
      <c r="BM1771" s="0" t="s">
        <v>134</v>
      </c>
      <c r="BN1771" s="0" t="s">
        <v>134</v>
      </c>
      <c r="BO1771" s="0" t="s">
        <v>134</v>
      </c>
      <c r="BP1771" s="0" t="s">
        <v>134</v>
      </c>
      <c r="BQ1771" s="0" t="s">
        <v>134</v>
      </c>
      <c r="BR1771" s="0" t="s">
        <v>134</v>
      </c>
      <c r="BS1771" s="0" t="s">
        <v>134</v>
      </c>
      <c r="BT1771" s="0" t="s">
        <v>134</v>
      </c>
      <c r="BU1771" s="0" t="s">
        <v>134</v>
      </c>
      <c r="BV1771" s="0" t="s">
        <v>134</v>
      </c>
      <c r="BW1771" s="0" t="s">
        <v>134</v>
      </c>
      <c r="BX1771" s="0" t="s">
        <v>134</v>
      </c>
      <c r="BZ1771" s="0" t="s">
        <v>134</v>
      </c>
      <c r="CA1771" s="0" t="s">
        <v>134</v>
      </c>
      <c r="CB1771" s="0" t="s">
        <v>134</v>
      </c>
      <c r="CC1771" s="0" t="s">
        <v>134</v>
      </c>
      <c r="CD1771" s="0" t="s">
        <v>134</v>
      </c>
      <c r="CE1771" s="0" t="s">
        <v>134</v>
      </c>
    </row>
    <row r="1772" customFormat="false" ht="12.75" hidden="false" customHeight="false" outlineLevel="0" collapsed="false">
      <c r="E1772" s="9" t="s">
        <v>134</v>
      </c>
      <c r="F1772" s="9" t="s">
        <v>134</v>
      </c>
      <c r="G1772" s="9" t="s">
        <v>134</v>
      </c>
      <c r="Q1772" s="0" t="s">
        <v>134</v>
      </c>
      <c r="R1772" s="0" t="s">
        <v>134</v>
      </c>
      <c r="S1772" s="0" t="s">
        <v>134</v>
      </c>
      <c r="T1772" s="0" t="s">
        <v>134</v>
      </c>
      <c r="U1772" s="0" t="s">
        <v>134</v>
      </c>
      <c r="V1772" s="0" t="s">
        <v>134</v>
      </c>
      <c r="W1772" s="0" t="s">
        <v>134</v>
      </c>
      <c r="X1772" s="0" t="s">
        <v>134</v>
      </c>
      <c r="Y1772" s="0" t="s">
        <v>134</v>
      </c>
      <c r="Z1772" s="0" t="s">
        <v>134</v>
      </c>
      <c r="AA1772" s="0" t="s">
        <v>134</v>
      </c>
      <c r="AB1772" s="0" t="s">
        <v>134</v>
      </c>
      <c r="AC1772" s="0" t="s">
        <v>134</v>
      </c>
      <c r="AD1772" s="0" t="s">
        <v>134</v>
      </c>
      <c r="AE1772" s="0" t="s">
        <v>134</v>
      </c>
      <c r="AF1772" s="0" t="s">
        <v>134</v>
      </c>
      <c r="AG1772" s="0" t="s">
        <v>134</v>
      </c>
      <c r="AH1772" s="0" t="s">
        <v>134</v>
      </c>
      <c r="AI1772" s="0" t="s">
        <v>134</v>
      </c>
      <c r="AJ1772" s="0" t="s">
        <v>134</v>
      </c>
      <c r="AK1772" s="0" t="s">
        <v>134</v>
      </c>
      <c r="AL1772" s="0" t="s">
        <v>134</v>
      </c>
      <c r="AM1772" s="0" t="s">
        <v>134</v>
      </c>
      <c r="AN1772" s="0" t="s">
        <v>134</v>
      </c>
      <c r="AO1772" s="0" t="s">
        <v>134</v>
      </c>
      <c r="AP1772" s="0" t="s">
        <v>134</v>
      </c>
      <c r="AQ1772" s="0" t="s">
        <v>134</v>
      </c>
      <c r="AR1772" s="0" t="s">
        <v>134</v>
      </c>
      <c r="AS1772" s="0" t="s">
        <v>134</v>
      </c>
      <c r="AT1772" s="0" t="s">
        <v>134</v>
      </c>
      <c r="AU1772" s="0" t="s">
        <v>134</v>
      </c>
      <c r="AV1772" s="0" t="s">
        <v>134</v>
      </c>
      <c r="AW1772" s="0" t="s">
        <v>134</v>
      </c>
      <c r="AX1772" s="0" t="s">
        <v>134</v>
      </c>
      <c r="AY1772" s="0" t="s">
        <v>134</v>
      </c>
      <c r="AZ1772" s="0" t="s">
        <v>134</v>
      </c>
      <c r="BA1772" s="0" t="s">
        <v>134</v>
      </c>
      <c r="BB1772" s="0" t="s">
        <v>134</v>
      </c>
      <c r="BC1772" s="0" t="s">
        <v>134</v>
      </c>
      <c r="BD1772" s="0" t="s">
        <v>134</v>
      </c>
      <c r="BE1772" s="0" t="s">
        <v>134</v>
      </c>
      <c r="BF1772" s="0" t="s">
        <v>134</v>
      </c>
      <c r="BG1772" s="0" t="s">
        <v>134</v>
      </c>
      <c r="BH1772" s="0" t="s">
        <v>134</v>
      </c>
      <c r="BI1772" s="0" t="s">
        <v>134</v>
      </c>
      <c r="BJ1772" s="0" t="s">
        <v>134</v>
      </c>
      <c r="BK1772" s="0" t="s">
        <v>134</v>
      </c>
      <c r="BL1772" s="0" t="s">
        <v>134</v>
      </c>
      <c r="BM1772" s="0" t="s">
        <v>134</v>
      </c>
      <c r="BN1772" s="0" t="s">
        <v>134</v>
      </c>
      <c r="BO1772" s="0" t="s">
        <v>134</v>
      </c>
      <c r="BP1772" s="0" t="s">
        <v>134</v>
      </c>
      <c r="BQ1772" s="0" t="s">
        <v>134</v>
      </c>
      <c r="BR1772" s="0" t="s">
        <v>134</v>
      </c>
      <c r="BS1772" s="0" t="s">
        <v>134</v>
      </c>
      <c r="BT1772" s="0" t="s">
        <v>134</v>
      </c>
      <c r="BU1772" s="0" t="s">
        <v>134</v>
      </c>
      <c r="BV1772" s="0" t="s">
        <v>134</v>
      </c>
      <c r="BW1772" s="0" t="s">
        <v>134</v>
      </c>
      <c r="BX1772" s="0" t="s">
        <v>134</v>
      </c>
      <c r="BZ1772" s="0" t="s">
        <v>134</v>
      </c>
      <c r="CA1772" s="0" t="s">
        <v>134</v>
      </c>
      <c r="CB1772" s="0" t="s">
        <v>134</v>
      </c>
      <c r="CC1772" s="0" t="s">
        <v>134</v>
      </c>
      <c r="CD1772" s="0" t="s">
        <v>134</v>
      </c>
      <c r="CE1772" s="0" t="s">
        <v>134</v>
      </c>
    </row>
    <row r="1773" customFormat="false" ht="12.75" hidden="false" customHeight="false" outlineLevel="0" collapsed="false">
      <c r="E1773" s="9" t="s">
        <v>134</v>
      </c>
      <c r="F1773" s="9" t="s">
        <v>134</v>
      </c>
      <c r="G1773" s="9" t="s">
        <v>134</v>
      </c>
      <c r="Q1773" s="0" t="s">
        <v>134</v>
      </c>
      <c r="R1773" s="0" t="s">
        <v>134</v>
      </c>
      <c r="S1773" s="0" t="s">
        <v>134</v>
      </c>
      <c r="T1773" s="0" t="s">
        <v>134</v>
      </c>
      <c r="U1773" s="0" t="s">
        <v>134</v>
      </c>
      <c r="V1773" s="0" t="s">
        <v>134</v>
      </c>
      <c r="W1773" s="0" t="s">
        <v>134</v>
      </c>
      <c r="X1773" s="0" t="s">
        <v>134</v>
      </c>
      <c r="Y1773" s="0" t="s">
        <v>134</v>
      </c>
      <c r="Z1773" s="0" t="s">
        <v>134</v>
      </c>
      <c r="AA1773" s="0" t="s">
        <v>134</v>
      </c>
      <c r="AB1773" s="0" t="s">
        <v>134</v>
      </c>
      <c r="AC1773" s="0" t="s">
        <v>134</v>
      </c>
      <c r="AD1773" s="0" t="s">
        <v>134</v>
      </c>
      <c r="AE1773" s="0" t="s">
        <v>134</v>
      </c>
      <c r="AF1773" s="0" t="s">
        <v>134</v>
      </c>
      <c r="AG1773" s="0" t="s">
        <v>134</v>
      </c>
      <c r="AH1773" s="0" t="s">
        <v>134</v>
      </c>
      <c r="AI1773" s="0" t="s">
        <v>134</v>
      </c>
      <c r="AJ1773" s="0" t="s">
        <v>134</v>
      </c>
      <c r="AK1773" s="0" t="s">
        <v>134</v>
      </c>
      <c r="AL1773" s="0" t="s">
        <v>134</v>
      </c>
      <c r="AM1773" s="0" t="s">
        <v>134</v>
      </c>
      <c r="AN1773" s="0" t="s">
        <v>134</v>
      </c>
      <c r="AO1773" s="0" t="s">
        <v>134</v>
      </c>
      <c r="AP1773" s="0" t="s">
        <v>134</v>
      </c>
      <c r="AQ1773" s="0" t="s">
        <v>134</v>
      </c>
      <c r="AR1773" s="0" t="s">
        <v>134</v>
      </c>
      <c r="AS1773" s="0" t="s">
        <v>134</v>
      </c>
      <c r="AT1773" s="0" t="s">
        <v>134</v>
      </c>
      <c r="AU1773" s="0" t="s">
        <v>134</v>
      </c>
      <c r="AV1773" s="0" t="s">
        <v>134</v>
      </c>
      <c r="AW1773" s="0" t="s">
        <v>134</v>
      </c>
      <c r="AX1773" s="0" t="s">
        <v>134</v>
      </c>
      <c r="AY1773" s="0" t="s">
        <v>134</v>
      </c>
      <c r="AZ1773" s="0" t="s">
        <v>134</v>
      </c>
      <c r="BA1773" s="0" t="s">
        <v>134</v>
      </c>
      <c r="BB1773" s="0" t="s">
        <v>134</v>
      </c>
      <c r="BC1773" s="0" t="s">
        <v>134</v>
      </c>
      <c r="BD1773" s="0" t="s">
        <v>134</v>
      </c>
      <c r="BE1773" s="0" t="s">
        <v>134</v>
      </c>
      <c r="BF1773" s="0" t="s">
        <v>134</v>
      </c>
      <c r="BG1773" s="0" t="s">
        <v>134</v>
      </c>
      <c r="BH1773" s="0" t="s">
        <v>134</v>
      </c>
      <c r="BI1773" s="0" t="s">
        <v>134</v>
      </c>
      <c r="BJ1773" s="0" t="s">
        <v>134</v>
      </c>
      <c r="BK1773" s="0" t="s">
        <v>134</v>
      </c>
      <c r="BL1773" s="0" t="s">
        <v>134</v>
      </c>
      <c r="BM1773" s="0" t="s">
        <v>134</v>
      </c>
      <c r="BN1773" s="0" t="s">
        <v>134</v>
      </c>
      <c r="BO1773" s="0" t="s">
        <v>134</v>
      </c>
      <c r="BP1773" s="0" t="s">
        <v>134</v>
      </c>
      <c r="BQ1773" s="0" t="s">
        <v>134</v>
      </c>
      <c r="BR1773" s="0" t="s">
        <v>134</v>
      </c>
      <c r="BS1773" s="0" t="s">
        <v>134</v>
      </c>
      <c r="BT1773" s="0" t="s">
        <v>134</v>
      </c>
      <c r="BU1773" s="0" t="s">
        <v>134</v>
      </c>
      <c r="BV1773" s="0" t="s">
        <v>134</v>
      </c>
      <c r="BW1773" s="0" t="s">
        <v>134</v>
      </c>
      <c r="BX1773" s="0" t="s">
        <v>134</v>
      </c>
      <c r="BZ1773" s="0" t="s">
        <v>134</v>
      </c>
      <c r="CA1773" s="0" t="s">
        <v>134</v>
      </c>
      <c r="CB1773" s="0" t="s">
        <v>134</v>
      </c>
      <c r="CC1773" s="0" t="s">
        <v>134</v>
      </c>
      <c r="CD1773" s="0" t="s">
        <v>134</v>
      </c>
      <c r="CE1773" s="0" t="s">
        <v>134</v>
      </c>
    </row>
    <row r="1774" customFormat="false" ht="12.75" hidden="false" customHeight="false" outlineLevel="0" collapsed="false">
      <c r="E1774" s="9" t="s">
        <v>134</v>
      </c>
      <c r="F1774" s="9" t="s">
        <v>134</v>
      </c>
      <c r="G1774" s="9" t="s">
        <v>134</v>
      </c>
      <c r="Q1774" s="0" t="s">
        <v>134</v>
      </c>
      <c r="R1774" s="0" t="s">
        <v>134</v>
      </c>
      <c r="S1774" s="0" t="s">
        <v>134</v>
      </c>
      <c r="T1774" s="0" t="s">
        <v>134</v>
      </c>
      <c r="U1774" s="0" t="s">
        <v>134</v>
      </c>
      <c r="V1774" s="0" t="s">
        <v>134</v>
      </c>
      <c r="W1774" s="0" t="s">
        <v>134</v>
      </c>
      <c r="X1774" s="0" t="s">
        <v>134</v>
      </c>
      <c r="Y1774" s="0" t="s">
        <v>134</v>
      </c>
      <c r="Z1774" s="0" t="s">
        <v>134</v>
      </c>
      <c r="AA1774" s="0" t="s">
        <v>134</v>
      </c>
      <c r="AB1774" s="0" t="s">
        <v>134</v>
      </c>
      <c r="AC1774" s="0" t="s">
        <v>134</v>
      </c>
      <c r="AD1774" s="0" t="s">
        <v>134</v>
      </c>
      <c r="AE1774" s="0" t="s">
        <v>134</v>
      </c>
      <c r="AF1774" s="0" t="s">
        <v>134</v>
      </c>
      <c r="AG1774" s="0" t="s">
        <v>134</v>
      </c>
      <c r="AH1774" s="0" t="s">
        <v>134</v>
      </c>
      <c r="AI1774" s="0" t="s">
        <v>134</v>
      </c>
      <c r="AJ1774" s="0" t="s">
        <v>134</v>
      </c>
      <c r="AK1774" s="0" t="s">
        <v>134</v>
      </c>
      <c r="AL1774" s="0" t="s">
        <v>134</v>
      </c>
      <c r="AM1774" s="0" t="s">
        <v>134</v>
      </c>
      <c r="AN1774" s="0" t="s">
        <v>134</v>
      </c>
      <c r="AO1774" s="0" t="s">
        <v>134</v>
      </c>
      <c r="AP1774" s="0" t="s">
        <v>134</v>
      </c>
      <c r="AQ1774" s="0" t="s">
        <v>134</v>
      </c>
      <c r="AR1774" s="0" t="s">
        <v>134</v>
      </c>
      <c r="AS1774" s="0" t="s">
        <v>134</v>
      </c>
      <c r="AT1774" s="0" t="s">
        <v>134</v>
      </c>
      <c r="AU1774" s="0" t="s">
        <v>134</v>
      </c>
      <c r="AV1774" s="0" t="s">
        <v>134</v>
      </c>
      <c r="AW1774" s="0" t="s">
        <v>134</v>
      </c>
      <c r="AX1774" s="0" t="s">
        <v>134</v>
      </c>
      <c r="AY1774" s="0" t="s">
        <v>134</v>
      </c>
      <c r="AZ1774" s="0" t="s">
        <v>134</v>
      </c>
      <c r="BA1774" s="0" t="s">
        <v>134</v>
      </c>
      <c r="BB1774" s="0" t="s">
        <v>134</v>
      </c>
      <c r="BC1774" s="0" t="s">
        <v>134</v>
      </c>
      <c r="BD1774" s="0" t="s">
        <v>134</v>
      </c>
      <c r="BE1774" s="0" t="s">
        <v>134</v>
      </c>
      <c r="BF1774" s="0" t="s">
        <v>134</v>
      </c>
      <c r="BG1774" s="0" t="s">
        <v>134</v>
      </c>
      <c r="BH1774" s="0" t="s">
        <v>134</v>
      </c>
      <c r="BI1774" s="0" t="s">
        <v>134</v>
      </c>
      <c r="BJ1774" s="0" t="s">
        <v>134</v>
      </c>
      <c r="BK1774" s="0" t="s">
        <v>134</v>
      </c>
      <c r="BL1774" s="0" t="s">
        <v>134</v>
      </c>
      <c r="BM1774" s="0" t="s">
        <v>134</v>
      </c>
      <c r="BN1774" s="0" t="s">
        <v>134</v>
      </c>
      <c r="BO1774" s="0" t="s">
        <v>134</v>
      </c>
      <c r="BP1774" s="0" t="s">
        <v>134</v>
      </c>
      <c r="BQ1774" s="0" t="s">
        <v>134</v>
      </c>
      <c r="BR1774" s="0" t="s">
        <v>134</v>
      </c>
      <c r="BS1774" s="0" t="s">
        <v>134</v>
      </c>
      <c r="BT1774" s="0" t="s">
        <v>134</v>
      </c>
      <c r="BU1774" s="0" t="s">
        <v>134</v>
      </c>
      <c r="BV1774" s="0" t="s">
        <v>134</v>
      </c>
      <c r="BW1774" s="0" t="s">
        <v>134</v>
      </c>
      <c r="BX1774" s="0" t="s">
        <v>134</v>
      </c>
      <c r="BZ1774" s="0" t="s">
        <v>134</v>
      </c>
      <c r="CA1774" s="0" t="s">
        <v>134</v>
      </c>
      <c r="CB1774" s="0" t="s">
        <v>134</v>
      </c>
      <c r="CC1774" s="0" t="s">
        <v>134</v>
      </c>
      <c r="CD1774" s="0" t="s">
        <v>134</v>
      </c>
      <c r="CE1774" s="0" t="s">
        <v>134</v>
      </c>
    </row>
    <row r="1775" customFormat="false" ht="12.75" hidden="false" customHeight="false" outlineLevel="0" collapsed="false">
      <c r="E1775" s="9" t="s">
        <v>134</v>
      </c>
      <c r="F1775" s="9" t="s">
        <v>134</v>
      </c>
      <c r="G1775" s="9" t="s">
        <v>134</v>
      </c>
      <c r="Q1775" s="0" t="s">
        <v>134</v>
      </c>
      <c r="R1775" s="0" t="s">
        <v>134</v>
      </c>
      <c r="S1775" s="0" t="s">
        <v>134</v>
      </c>
      <c r="T1775" s="0" t="s">
        <v>134</v>
      </c>
      <c r="U1775" s="0" t="s">
        <v>134</v>
      </c>
      <c r="V1775" s="0" t="s">
        <v>134</v>
      </c>
      <c r="W1775" s="0" t="s">
        <v>134</v>
      </c>
      <c r="X1775" s="0" t="s">
        <v>134</v>
      </c>
      <c r="Y1775" s="0" t="s">
        <v>134</v>
      </c>
      <c r="Z1775" s="0" t="s">
        <v>134</v>
      </c>
      <c r="AA1775" s="0" t="s">
        <v>134</v>
      </c>
      <c r="AB1775" s="0" t="s">
        <v>134</v>
      </c>
      <c r="AC1775" s="0" t="s">
        <v>134</v>
      </c>
      <c r="AD1775" s="0" t="s">
        <v>134</v>
      </c>
      <c r="AE1775" s="0" t="s">
        <v>134</v>
      </c>
      <c r="AF1775" s="0" t="s">
        <v>134</v>
      </c>
      <c r="AG1775" s="0" t="s">
        <v>134</v>
      </c>
      <c r="AH1775" s="0" t="s">
        <v>134</v>
      </c>
      <c r="AI1775" s="0" t="s">
        <v>134</v>
      </c>
      <c r="AJ1775" s="0" t="s">
        <v>134</v>
      </c>
      <c r="AK1775" s="0" t="s">
        <v>134</v>
      </c>
      <c r="AL1775" s="0" t="s">
        <v>134</v>
      </c>
      <c r="AM1775" s="0" t="s">
        <v>134</v>
      </c>
      <c r="AN1775" s="0" t="s">
        <v>134</v>
      </c>
      <c r="AO1775" s="0" t="s">
        <v>134</v>
      </c>
      <c r="AP1775" s="0" t="s">
        <v>134</v>
      </c>
      <c r="AQ1775" s="0" t="s">
        <v>134</v>
      </c>
      <c r="AR1775" s="0" t="s">
        <v>134</v>
      </c>
      <c r="AS1775" s="0" t="s">
        <v>134</v>
      </c>
      <c r="AT1775" s="0" t="s">
        <v>134</v>
      </c>
      <c r="AU1775" s="0" t="s">
        <v>134</v>
      </c>
      <c r="AV1775" s="0" t="s">
        <v>134</v>
      </c>
      <c r="AW1775" s="0" t="s">
        <v>134</v>
      </c>
      <c r="AX1775" s="0" t="s">
        <v>134</v>
      </c>
      <c r="AY1775" s="0" t="s">
        <v>134</v>
      </c>
      <c r="AZ1775" s="0" t="s">
        <v>134</v>
      </c>
      <c r="BA1775" s="0" t="s">
        <v>134</v>
      </c>
      <c r="BB1775" s="0" t="s">
        <v>134</v>
      </c>
      <c r="BC1775" s="0" t="s">
        <v>134</v>
      </c>
      <c r="BD1775" s="0" t="s">
        <v>134</v>
      </c>
      <c r="BE1775" s="0" t="s">
        <v>134</v>
      </c>
      <c r="BF1775" s="0" t="s">
        <v>134</v>
      </c>
      <c r="BG1775" s="0" t="s">
        <v>134</v>
      </c>
      <c r="BH1775" s="0" t="s">
        <v>134</v>
      </c>
      <c r="BI1775" s="0" t="s">
        <v>134</v>
      </c>
      <c r="BJ1775" s="0" t="s">
        <v>134</v>
      </c>
      <c r="BK1775" s="0" t="s">
        <v>134</v>
      </c>
      <c r="BL1775" s="0" t="s">
        <v>134</v>
      </c>
      <c r="BM1775" s="0" t="s">
        <v>134</v>
      </c>
      <c r="BN1775" s="0" t="s">
        <v>134</v>
      </c>
      <c r="BO1775" s="0" t="s">
        <v>134</v>
      </c>
      <c r="BP1775" s="0" t="s">
        <v>134</v>
      </c>
      <c r="BQ1775" s="0" t="s">
        <v>134</v>
      </c>
      <c r="BR1775" s="0" t="s">
        <v>134</v>
      </c>
      <c r="BS1775" s="0" t="s">
        <v>134</v>
      </c>
      <c r="BT1775" s="0" t="s">
        <v>134</v>
      </c>
      <c r="BU1775" s="0" t="s">
        <v>134</v>
      </c>
      <c r="BV1775" s="0" t="s">
        <v>134</v>
      </c>
      <c r="BW1775" s="0" t="s">
        <v>134</v>
      </c>
      <c r="BX1775" s="0" t="s">
        <v>134</v>
      </c>
      <c r="BZ1775" s="0" t="s">
        <v>134</v>
      </c>
      <c r="CA1775" s="0" t="s">
        <v>134</v>
      </c>
      <c r="CB1775" s="0" t="s">
        <v>134</v>
      </c>
      <c r="CC1775" s="0" t="s">
        <v>134</v>
      </c>
      <c r="CD1775" s="0" t="s">
        <v>134</v>
      </c>
      <c r="CE1775" s="0" t="s">
        <v>134</v>
      </c>
    </row>
    <row r="1776" customFormat="false" ht="12.75" hidden="false" customHeight="false" outlineLevel="0" collapsed="false">
      <c r="E1776" s="9" t="s">
        <v>134</v>
      </c>
      <c r="F1776" s="9" t="s">
        <v>134</v>
      </c>
      <c r="G1776" s="9" t="s">
        <v>134</v>
      </c>
      <c r="Q1776" s="0" t="s">
        <v>134</v>
      </c>
      <c r="R1776" s="0" t="s">
        <v>134</v>
      </c>
      <c r="S1776" s="0" t="s">
        <v>134</v>
      </c>
      <c r="T1776" s="0" t="s">
        <v>134</v>
      </c>
      <c r="U1776" s="0" t="s">
        <v>134</v>
      </c>
      <c r="V1776" s="0" t="s">
        <v>134</v>
      </c>
      <c r="W1776" s="0" t="s">
        <v>134</v>
      </c>
      <c r="X1776" s="0" t="s">
        <v>134</v>
      </c>
      <c r="Y1776" s="0" t="s">
        <v>134</v>
      </c>
      <c r="Z1776" s="0" t="s">
        <v>134</v>
      </c>
      <c r="AA1776" s="0" t="s">
        <v>134</v>
      </c>
      <c r="AB1776" s="0" t="s">
        <v>134</v>
      </c>
      <c r="AC1776" s="0" t="s">
        <v>134</v>
      </c>
      <c r="AD1776" s="0" t="s">
        <v>134</v>
      </c>
      <c r="AE1776" s="0" t="s">
        <v>134</v>
      </c>
      <c r="AF1776" s="0" t="s">
        <v>134</v>
      </c>
      <c r="AG1776" s="0" t="s">
        <v>134</v>
      </c>
      <c r="AH1776" s="0" t="s">
        <v>134</v>
      </c>
      <c r="AI1776" s="0" t="s">
        <v>134</v>
      </c>
      <c r="AJ1776" s="0" t="s">
        <v>134</v>
      </c>
      <c r="AK1776" s="0" t="s">
        <v>134</v>
      </c>
      <c r="AL1776" s="0" t="s">
        <v>134</v>
      </c>
      <c r="AM1776" s="0" t="s">
        <v>134</v>
      </c>
      <c r="AN1776" s="0" t="s">
        <v>134</v>
      </c>
      <c r="AO1776" s="0" t="s">
        <v>134</v>
      </c>
      <c r="AP1776" s="0" t="s">
        <v>134</v>
      </c>
      <c r="AQ1776" s="0" t="s">
        <v>134</v>
      </c>
      <c r="AR1776" s="0" t="s">
        <v>134</v>
      </c>
      <c r="AS1776" s="0" t="s">
        <v>134</v>
      </c>
      <c r="AT1776" s="0" t="s">
        <v>134</v>
      </c>
      <c r="AU1776" s="0" t="s">
        <v>134</v>
      </c>
      <c r="AV1776" s="0" t="s">
        <v>134</v>
      </c>
      <c r="AW1776" s="0" t="s">
        <v>134</v>
      </c>
      <c r="AX1776" s="0" t="s">
        <v>134</v>
      </c>
      <c r="AY1776" s="0" t="s">
        <v>134</v>
      </c>
      <c r="AZ1776" s="0" t="s">
        <v>134</v>
      </c>
      <c r="BA1776" s="0" t="s">
        <v>134</v>
      </c>
      <c r="BB1776" s="0" t="s">
        <v>134</v>
      </c>
      <c r="BC1776" s="0" t="s">
        <v>134</v>
      </c>
      <c r="BD1776" s="0" t="s">
        <v>134</v>
      </c>
      <c r="BE1776" s="0" t="s">
        <v>134</v>
      </c>
      <c r="BF1776" s="0" t="s">
        <v>134</v>
      </c>
      <c r="BG1776" s="0" t="s">
        <v>134</v>
      </c>
      <c r="BH1776" s="0" t="s">
        <v>134</v>
      </c>
      <c r="BI1776" s="0" t="s">
        <v>134</v>
      </c>
      <c r="BJ1776" s="0" t="s">
        <v>134</v>
      </c>
      <c r="BK1776" s="0" t="s">
        <v>134</v>
      </c>
      <c r="BL1776" s="0" t="s">
        <v>134</v>
      </c>
      <c r="BM1776" s="0" t="s">
        <v>134</v>
      </c>
      <c r="BN1776" s="0" t="s">
        <v>134</v>
      </c>
      <c r="BO1776" s="0" t="s">
        <v>134</v>
      </c>
      <c r="BP1776" s="0" t="s">
        <v>134</v>
      </c>
      <c r="BQ1776" s="0" t="s">
        <v>134</v>
      </c>
      <c r="BR1776" s="0" t="s">
        <v>134</v>
      </c>
      <c r="BS1776" s="0" t="s">
        <v>134</v>
      </c>
      <c r="BT1776" s="0" t="s">
        <v>134</v>
      </c>
      <c r="BU1776" s="0" t="s">
        <v>134</v>
      </c>
      <c r="BV1776" s="0" t="s">
        <v>134</v>
      </c>
      <c r="BW1776" s="0" t="s">
        <v>134</v>
      </c>
      <c r="BX1776" s="0" t="s">
        <v>134</v>
      </c>
      <c r="BZ1776" s="0" t="s">
        <v>134</v>
      </c>
      <c r="CA1776" s="0" t="s">
        <v>134</v>
      </c>
      <c r="CB1776" s="0" t="s">
        <v>134</v>
      </c>
      <c r="CC1776" s="0" t="s">
        <v>134</v>
      </c>
      <c r="CD1776" s="0" t="s">
        <v>134</v>
      </c>
      <c r="CE1776" s="0" t="s">
        <v>134</v>
      </c>
    </row>
    <row r="1777" customFormat="false" ht="12.75" hidden="false" customHeight="false" outlineLevel="0" collapsed="false">
      <c r="E1777" s="9" t="s">
        <v>134</v>
      </c>
      <c r="F1777" s="9" t="s">
        <v>134</v>
      </c>
      <c r="G1777" s="9" t="s">
        <v>134</v>
      </c>
      <c r="Q1777" s="0" t="s">
        <v>134</v>
      </c>
      <c r="R1777" s="0" t="s">
        <v>134</v>
      </c>
      <c r="S1777" s="0" t="s">
        <v>134</v>
      </c>
      <c r="T1777" s="0" t="s">
        <v>134</v>
      </c>
      <c r="U1777" s="0" t="s">
        <v>134</v>
      </c>
      <c r="V1777" s="0" t="s">
        <v>134</v>
      </c>
      <c r="W1777" s="0" t="s">
        <v>134</v>
      </c>
      <c r="X1777" s="0" t="s">
        <v>134</v>
      </c>
      <c r="Y1777" s="0" t="s">
        <v>134</v>
      </c>
      <c r="Z1777" s="0" t="s">
        <v>134</v>
      </c>
      <c r="AA1777" s="0" t="s">
        <v>134</v>
      </c>
      <c r="AB1777" s="0" t="s">
        <v>134</v>
      </c>
      <c r="AC1777" s="0" t="s">
        <v>134</v>
      </c>
      <c r="AD1777" s="0" t="s">
        <v>134</v>
      </c>
      <c r="AE1777" s="0" t="s">
        <v>134</v>
      </c>
      <c r="AF1777" s="0" t="s">
        <v>134</v>
      </c>
      <c r="AG1777" s="0" t="s">
        <v>134</v>
      </c>
      <c r="AH1777" s="0" t="s">
        <v>134</v>
      </c>
      <c r="AI1777" s="0" t="s">
        <v>134</v>
      </c>
      <c r="AJ1777" s="0" t="s">
        <v>134</v>
      </c>
      <c r="AK1777" s="0" t="s">
        <v>134</v>
      </c>
      <c r="AL1777" s="0" t="s">
        <v>134</v>
      </c>
      <c r="AM1777" s="0" t="s">
        <v>134</v>
      </c>
      <c r="AN1777" s="0" t="s">
        <v>134</v>
      </c>
      <c r="AO1777" s="0" t="s">
        <v>134</v>
      </c>
      <c r="AP1777" s="0" t="s">
        <v>134</v>
      </c>
      <c r="AQ1777" s="0" t="s">
        <v>134</v>
      </c>
      <c r="AR1777" s="0" t="s">
        <v>134</v>
      </c>
      <c r="AS1777" s="0" t="s">
        <v>134</v>
      </c>
      <c r="AT1777" s="0" t="s">
        <v>134</v>
      </c>
      <c r="AU1777" s="0" t="s">
        <v>134</v>
      </c>
      <c r="AV1777" s="0" t="s">
        <v>134</v>
      </c>
      <c r="AW1777" s="0" t="s">
        <v>134</v>
      </c>
      <c r="AX1777" s="0" t="s">
        <v>134</v>
      </c>
      <c r="AY1777" s="0" t="s">
        <v>134</v>
      </c>
      <c r="AZ1777" s="0" t="s">
        <v>134</v>
      </c>
      <c r="BA1777" s="0" t="s">
        <v>134</v>
      </c>
      <c r="BB1777" s="0" t="s">
        <v>134</v>
      </c>
      <c r="BC1777" s="0" t="s">
        <v>134</v>
      </c>
      <c r="BD1777" s="0" t="s">
        <v>134</v>
      </c>
      <c r="BE1777" s="0" t="s">
        <v>134</v>
      </c>
      <c r="BF1777" s="0" t="s">
        <v>134</v>
      </c>
      <c r="BG1777" s="0" t="s">
        <v>134</v>
      </c>
      <c r="BH1777" s="0" t="s">
        <v>134</v>
      </c>
      <c r="BI1777" s="0" t="s">
        <v>134</v>
      </c>
      <c r="BJ1777" s="0" t="s">
        <v>134</v>
      </c>
      <c r="BK1777" s="0" t="s">
        <v>134</v>
      </c>
      <c r="BL1777" s="0" t="s">
        <v>134</v>
      </c>
      <c r="BM1777" s="0" t="s">
        <v>134</v>
      </c>
      <c r="BN1777" s="0" t="s">
        <v>134</v>
      </c>
      <c r="BO1777" s="0" t="s">
        <v>134</v>
      </c>
      <c r="BP1777" s="0" t="s">
        <v>134</v>
      </c>
      <c r="BQ1777" s="0" t="s">
        <v>134</v>
      </c>
      <c r="BR1777" s="0" t="s">
        <v>134</v>
      </c>
      <c r="BS1777" s="0" t="s">
        <v>134</v>
      </c>
      <c r="BT1777" s="0" t="s">
        <v>134</v>
      </c>
      <c r="BU1777" s="0" t="s">
        <v>134</v>
      </c>
      <c r="BV1777" s="0" t="s">
        <v>134</v>
      </c>
      <c r="BW1777" s="0" t="s">
        <v>134</v>
      </c>
      <c r="BX1777" s="0" t="s">
        <v>134</v>
      </c>
      <c r="BZ1777" s="0" t="s">
        <v>134</v>
      </c>
      <c r="CA1777" s="0" t="s">
        <v>134</v>
      </c>
      <c r="CB1777" s="0" t="s">
        <v>134</v>
      </c>
      <c r="CC1777" s="0" t="s">
        <v>134</v>
      </c>
      <c r="CD1777" s="0" t="s">
        <v>134</v>
      </c>
      <c r="CE1777" s="0" t="s">
        <v>134</v>
      </c>
    </row>
    <row r="1778" customFormat="false" ht="12.75" hidden="false" customHeight="false" outlineLevel="0" collapsed="false">
      <c r="E1778" s="9" t="s">
        <v>134</v>
      </c>
      <c r="F1778" s="9" t="s">
        <v>134</v>
      </c>
      <c r="G1778" s="9" t="s">
        <v>134</v>
      </c>
      <c r="Q1778" s="0" t="s">
        <v>134</v>
      </c>
      <c r="R1778" s="0" t="s">
        <v>134</v>
      </c>
      <c r="S1778" s="0" t="s">
        <v>134</v>
      </c>
      <c r="T1778" s="0" t="s">
        <v>134</v>
      </c>
      <c r="U1778" s="0" t="s">
        <v>134</v>
      </c>
      <c r="V1778" s="0" t="s">
        <v>134</v>
      </c>
      <c r="W1778" s="0" t="s">
        <v>134</v>
      </c>
      <c r="X1778" s="0" t="s">
        <v>134</v>
      </c>
      <c r="Y1778" s="0" t="s">
        <v>134</v>
      </c>
      <c r="Z1778" s="0" t="s">
        <v>134</v>
      </c>
      <c r="AA1778" s="0" t="s">
        <v>134</v>
      </c>
      <c r="AB1778" s="0" t="s">
        <v>134</v>
      </c>
      <c r="AC1778" s="0" t="s">
        <v>134</v>
      </c>
      <c r="AD1778" s="0" t="s">
        <v>134</v>
      </c>
      <c r="AE1778" s="0" t="s">
        <v>134</v>
      </c>
      <c r="AF1778" s="0" t="s">
        <v>134</v>
      </c>
      <c r="AG1778" s="0" t="s">
        <v>134</v>
      </c>
      <c r="AH1778" s="0" t="s">
        <v>134</v>
      </c>
      <c r="AI1778" s="0" t="s">
        <v>134</v>
      </c>
      <c r="AJ1778" s="0" t="s">
        <v>134</v>
      </c>
      <c r="AK1778" s="0" t="s">
        <v>134</v>
      </c>
      <c r="AL1778" s="0" t="s">
        <v>134</v>
      </c>
      <c r="AM1778" s="0" t="s">
        <v>134</v>
      </c>
      <c r="AN1778" s="0" t="s">
        <v>134</v>
      </c>
      <c r="AO1778" s="0" t="s">
        <v>134</v>
      </c>
      <c r="AP1778" s="0" t="s">
        <v>134</v>
      </c>
      <c r="AQ1778" s="0" t="s">
        <v>134</v>
      </c>
      <c r="AR1778" s="0" t="s">
        <v>134</v>
      </c>
      <c r="AS1778" s="0" t="s">
        <v>134</v>
      </c>
      <c r="AT1778" s="0" t="s">
        <v>134</v>
      </c>
      <c r="AU1778" s="0" t="s">
        <v>134</v>
      </c>
      <c r="AV1778" s="0" t="s">
        <v>134</v>
      </c>
      <c r="AW1778" s="0" t="s">
        <v>134</v>
      </c>
      <c r="AX1778" s="0" t="s">
        <v>134</v>
      </c>
      <c r="AY1778" s="0" t="s">
        <v>134</v>
      </c>
      <c r="AZ1778" s="0" t="s">
        <v>134</v>
      </c>
      <c r="BA1778" s="0" t="s">
        <v>134</v>
      </c>
      <c r="BB1778" s="0" t="s">
        <v>134</v>
      </c>
      <c r="BC1778" s="0" t="s">
        <v>134</v>
      </c>
      <c r="BD1778" s="0" t="s">
        <v>134</v>
      </c>
      <c r="BE1778" s="0" t="s">
        <v>134</v>
      </c>
      <c r="BF1778" s="0" t="s">
        <v>134</v>
      </c>
      <c r="BG1778" s="0" t="s">
        <v>134</v>
      </c>
      <c r="BH1778" s="0" t="s">
        <v>134</v>
      </c>
      <c r="BI1778" s="0" t="s">
        <v>134</v>
      </c>
      <c r="BJ1778" s="0" t="s">
        <v>134</v>
      </c>
      <c r="BK1778" s="0" t="s">
        <v>134</v>
      </c>
      <c r="BL1778" s="0" t="s">
        <v>134</v>
      </c>
      <c r="BM1778" s="0" t="s">
        <v>134</v>
      </c>
      <c r="BN1778" s="0" t="s">
        <v>134</v>
      </c>
      <c r="BO1778" s="0" t="s">
        <v>134</v>
      </c>
      <c r="BP1778" s="0" t="s">
        <v>134</v>
      </c>
      <c r="BQ1778" s="0" t="s">
        <v>134</v>
      </c>
      <c r="BR1778" s="0" t="s">
        <v>134</v>
      </c>
      <c r="BS1778" s="0" t="s">
        <v>134</v>
      </c>
      <c r="BT1778" s="0" t="s">
        <v>134</v>
      </c>
      <c r="BU1778" s="0" t="s">
        <v>134</v>
      </c>
      <c r="BV1778" s="0" t="s">
        <v>134</v>
      </c>
      <c r="BW1778" s="0" t="s">
        <v>134</v>
      </c>
      <c r="BX1778" s="0" t="s">
        <v>134</v>
      </c>
      <c r="BZ1778" s="0" t="s">
        <v>134</v>
      </c>
      <c r="CA1778" s="0" t="s">
        <v>134</v>
      </c>
      <c r="CB1778" s="0" t="s">
        <v>134</v>
      </c>
      <c r="CC1778" s="0" t="s">
        <v>134</v>
      </c>
      <c r="CD1778" s="0" t="s">
        <v>134</v>
      </c>
      <c r="CE1778" s="0" t="s">
        <v>134</v>
      </c>
    </row>
    <row r="1779" customFormat="false" ht="12.75" hidden="false" customHeight="false" outlineLevel="0" collapsed="false">
      <c r="E1779" s="9" t="s">
        <v>134</v>
      </c>
      <c r="F1779" s="9" t="s">
        <v>134</v>
      </c>
      <c r="G1779" s="9" t="s">
        <v>134</v>
      </c>
      <c r="Q1779" s="0" t="s">
        <v>134</v>
      </c>
      <c r="R1779" s="0" t="s">
        <v>134</v>
      </c>
      <c r="S1779" s="0" t="s">
        <v>134</v>
      </c>
      <c r="T1779" s="0" t="s">
        <v>134</v>
      </c>
      <c r="U1779" s="0" t="s">
        <v>134</v>
      </c>
      <c r="V1779" s="0" t="s">
        <v>134</v>
      </c>
      <c r="W1779" s="0" t="s">
        <v>134</v>
      </c>
      <c r="X1779" s="0" t="s">
        <v>134</v>
      </c>
      <c r="Y1779" s="0" t="s">
        <v>134</v>
      </c>
      <c r="Z1779" s="0" t="s">
        <v>134</v>
      </c>
      <c r="AA1779" s="0" t="s">
        <v>134</v>
      </c>
      <c r="AB1779" s="0" t="s">
        <v>134</v>
      </c>
      <c r="AC1779" s="0" t="s">
        <v>134</v>
      </c>
      <c r="AD1779" s="0" t="s">
        <v>134</v>
      </c>
      <c r="AE1779" s="0" t="s">
        <v>134</v>
      </c>
      <c r="AF1779" s="0" t="s">
        <v>134</v>
      </c>
      <c r="AG1779" s="0" t="s">
        <v>134</v>
      </c>
      <c r="AH1779" s="0" t="s">
        <v>134</v>
      </c>
      <c r="AI1779" s="0" t="s">
        <v>134</v>
      </c>
      <c r="AJ1779" s="0" t="s">
        <v>134</v>
      </c>
      <c r="AK1779" s="0" t="s">
        <v>134</v>
      </c>
      <c r="AL1779" s="0" t="s">
        <v>134</v>
      </c>
      <c r="AM1779" s="0" t="s">
        <v>134</v>
      </c>
      <c r="AN1779" s="0" t="s">
        <v>134</v>
      </c>
      <c r="AO1779" s="0" t="s">
        <v>134</v>
      </c>
      <c r="AP1779" s="0" t="s">
        <v>134</v>
      </c>
      <c r="AQ1779" s="0" t="s">
        <v>134</v>
      </c>
      <c r="AR1779" s="0" t="s">
        <v>134</v>
      </c>
      <c r="AS1779" s="0" t="s">
        <v>134</v>
      </c>
      <c r="AT1779" s="0" t="s">
        <v>134</v>
      </c>
      <c r="AU1779" s="0" t="s">
        <v>134</v>
      </c>
      <c r="AV1779" s="0" t="s">
        <v>134</v>
      </c>
      <c r="AW1779" s="0" t="s">
        <v>134</v>
      </c>
      <c r="AX1779" s="0" t="s">
        <v>134</v>
      </c>
      <c r="AY1779" s="0" t="s">
        <v>134</v>
      </c>
      <c r="AZ1779" s="0" t="s">
        <v>134</v>
      </c>
      <c r="BA1779" s="0" t="s">
        <v>134</v>
      </c>
      <c r="BB1779" s="0" t="s">
        <v>134</v>
      </c>
      <c r="BC1779" s="0" t="s">
        <v>134</v>
      </c>
      <c r="BD1779" s="0" t="s">
        <v>134</v>
      </c>
      <c r="BE1779" s="0" t="s">
        <v>134</v>
      </c>
      <c r="BF1779" s="0" t="s">
        <v>134</v>
      </c>
      <c r="BG1779" s="0" t="s">
        <v>134</v>
      </c>
      <c r="BH1779" s="0" t="s">
        <v>134</v>
      </c>
      <c r="BI1779" s="0" t="s">
        <v>134</v>
      </c>
      <c r="BJ1779" s="0" t="s">
        <v>134</v>
      </c>
      <c r="BK1779" s="0" t="s">
        <v>134</v>
      </c>
      <c r="BL1779" s="0" t="s">
        <v>134</v>
      </c>
      <c r="BM1779" s="0" t="s">
        <v>134</v>
      </c>
      <c r="BN1779" s="0" t="s">
        <v>134</v>
      </c>
      <c r="BO1779" s="0" t="s">
        <v>134</v>
      </c>
      <c r="BP1779" s="0" t="s">
        <v>134</v>
      </c>
      <c r="BQ1779" s="0" t="s">
        <v>134</v>
      </c>
      <c r="BR1779" s="0" t="s">
        <v>134</v>
      </c>
      <c r="BS1779" s="0" t="s">
        <v>134</v>
      </c>
      <c r="BT1779" s="0" t="s">
        <v>134</v>
      </c>
      <c r="BU1779" s="0" t="s">
        <v>134</v>
      </c>
      <c r="BV1779" s="0" t="s">
        <v>134</v>
      </c>
      <c r="BW1779" s="0" t="s">
        <v>134</v>
      </c>
      <c r="BX1779" s="0" t="s">
        <v>134</v>
      </c>
      <c r="BZ1779" s="0" t="s">
        <v>134</v>
      </c>
      <c r="CA1779" s="0" t="s">
        <v>134</v>
      </c>
      <c r="CB1779" s="0" t="s">
        <v>134</v>
      </c>
      <c r="CC1779" s="0" t="s">
        <v>134</v>
      </c>
      <c r="CD1779" s="0" t="s">
        <v>134</v>
      </c>
      <c r="CE1779" s="0" t="s">
        <v>134</v>
      </c>
    </row>
    <row r="1780" customFormat="false" ht="12.75" hidden="false" customHeight="false" outlineLevel="0" collapsed="false">
      <c r="E1780" s="9" t="s">
        <v>134</v>
      </c>
      <c r="F1780" s="9" t="s">
        <v>134</v>
      </c>
      <c r="G1780" s="9" t="s">
        <v>134</v>
      </c>
      <c r="Q1780" s="0" t="s">
        <v>134</v>
      </c>
      <c r="R1780" s="0" t="s">
        <v>134</v>
      </c>
      <c r="S1780" s="0" t="s">
        <v>134</v>
      </c>
      <c r="T1780" s="0" t="s">
        <v>134</v>
      </c>
      <c r="U1780" s="0" t="s">
        <v>134</v>
      </c>
      <c r="V1780" s="0" t="s">
        <v>134</v>
      </c>
      <c r="W1780" s="0" t="s">
        <v>134</v>
      </c>
      <c r="X1780" s="0" t="s">
        <v>134</v>
      </c>
      <c r="Y1780" s="0" t="s">
        <v>134</v>
      </c>
      <c r="Z1780" s="0" t="s">
        <v>134</v>
      </c>
      <c r="AA1780" s="0" t="s">
        <v>134</v>
      </c>
      <c r="AB1780" s="0" t="s">
        <v>134</v>
      </c>
      <c r="AC1780" s="0" t="s">
        <v>134</v>
      </c>
      <c r="AD1780" s="0" t="s">
        <v>134</v>
      </c>
      <c r="AE1780" s="0" t="s">
        <v>134</v>
      </c>
      <c r="AF1780" s="0" t="s">
        <v>134</v>
      </c>
      <c r="AG1780" s="0" t="s">
        <v>134</v>
      </c>
      <c r="AH1780" s="0" t="s">
        <v>134</v>
      </c>
      <c r="AI1780" s="0" t="s">
        <v>134</v>
      </c>
      <c r="AJ1780" s="0" t="s">
        <v>134</v>
      </c>
      <c r="AK1780" s="0" t="s">
        <v>134</v>
      </c>
      <c r="AL1780" s="0" t="s">
        <v>134</v>
      </c>
      <c r="AM1780" s="0" t="s">
        <v>134</v>
      </c>
      <c r="AN1780" s="0" t="s">
        <v>134</v>
      </c>
      <c r="AO1780" s="0" t="s">
        <v>134</v>
      </c>
      <c r="AP1780" s="0" t="s">
        <v>134</v>
      </c>
      <c r="AQ1780" s="0" t="s">
        <v>134</v>
      </c>
      <c r="AR1780" s="0" t="s">
        <v>134</v>
      </c>
      <c r="AS1780" s="0" t="s">
        <v>134</v>
      </c>
      <c r="AT1780" s="0" t="s">
        <v>134</v>
      </c>
      <c r="AU1780" s="0" t="s">
        <v>134</v>
      </c>
      <c r="AV1780" s="0" t="s">
        <v>134</v>
      </c>
      <c r="AW1780" s="0" t="s">
        <v>134</v>
      </c>
      <c r="AX1780" s="0" t="s">
        <v>134</v>
      </c>
      <c r="AY1780" s="0" t="s">
        <v>134</v>
      </c>
      <c r="AZ1780" s="0" t="s">
        <v>134</v>
      </c>
      <c r="BA1780" s="0" t="s">
        <v>134</v>
      </c>
      <c r="BB1780" s="0" t="s">
        <v>134</v>
      </c>
      <c r="BC1780" s="0" t="s">
        <v>134</v>
      </c>
      <c r="BD1780" s="0" t="s">
        <v>134</v>
      </c>
      <c r="BE1780" s="0" t="s">
        <v>134</v>
      </c>
      <c r="BF1780" s="0" t="s">
        <v>134</v>
      </c>
      <c r="BG1780" s="0" t="s">
        <v>134</v>
      </c>
      <c r="BH1780" s="0" t="s">
        <v>134</v>
      </c>
      <c r="BI1780" s="0" t="s">
        <v>134</v>
      </c>
      <c r="BJ1780" s="0" t="s">
        <v>134</v>
      </c>
      <c r="BK1780" s="0" t="s">
        <v>134</v>
      </c>
      <c r="BL1780" s="0" t="s">
        <v>134</v>
      </c>
      <c r="BM1780" s="0" t="s">
        <v>134</v>
      </c>
      <c r="BN1780" s="0" t="s">
        <v>134</v>
      </c>
      <c r="BO1780" s="0" t="s">
        <v>134</v>
      </c>
      <c r="BP1780" s="0" t="s">
        <v>134</v>
      </c>
      <c r="BQ1780" s="0" t="s">
        <v>134</v>
      </c>
      <c r="BR1780" s="0" t="s">
        <v>134</v>
      </c>
      <c r="BS1780" s="0" t="s">
        <v>134</v>
      </c>
      <c r="BT1780" s="0" t="s">
        <v>134</v>
      </c>
      <c r="BU1780" s="0" t="s">
        <v>134</v>
      </c>
      <c r="BV1780" s="0" t="s">
        <v>134</v>
      </c>
      <c r="BW1780" s="0" t="s">
        <v>134</v>
      </c>
      <c r="BX1780" s="0" t="s">
        <v>134</v>
      </c>
      <c r="BZ1780" s="0" t="s">
        <v>134</v>
      </c>
      <c r="CA1780" s="0" t="s">
        <v>134</v>
      </c>
      <c r="CB1780" s="0" t="s">
        <v>134</v>
      </c>
      <c r="CC1780" s="0" t="s">
        <v>134</v>
      </c>
      <c r="CD1780" s="0" t="s">
        <v>134</v>
      </c>
      <c r="CE1780" s="0" t="s">
        <v>134</v>
      </c>
    </row>
    <row r="1781" customFormat="false" ht="12.75" hidden="false" customHeight="false" outlineLevel="0" collapsed="false">
      <c r="E1781" s="9" t="s">
        <v>134</v>
      </c>
      <c r="F1781" s="9" t="s">
        <v>134</v>
      </c>
      <c r="G1781" s="9" t="s">
        <v>134</v>
      </c>
      <c r="Q1781" s="0" t="s">
        <v>134</v>
      </c>
      <c r="R1781" s="0" t="s">
        <v>134</v>
      </c>
      <c r="S1781" s="0" t="s">
        <v>134</v>
      </c>
      <c r="T1781" s="0" t="s">
        <v>134</v>
      </c>
      <c r="U1781" s="0" t="s">
        <v>134</v>
      </c>
      <c r="V1781" s="0" t="s">
        <v>134</v>
      </c>
      <c r="W1781" s="0" t="s">
        <v>134</v>
      </c>
      <c r="X1781" s="0" t="s">
        <v>134</v>
      </c>
      <c r="Y1781" s="0" t="s">
        <v>134</v>
      </c>
      <c r="Z1781" s="0" t="s">
        <v>134</v>
      </c>
      <c r="AA1781" s="0" t="s">
        <v>134</v>
      </c>
      <c r="AB1781" s="0" t="s">
        <v>134</v>
      </c>
      <c r="AC1781" s="0" t="s">
        <v>134</v>
      </c>
      <c r="AD1781" s="0" t="s">
        <v>134</v>
      </c>
      <c r="AE1781" s="0" t="s">
        <v>134</v>
      </c>
      <c r="AF1781" s="0" t="s">
        <v>134</v>
      </c>
      <c r="AG1781" s="0" t="s">
        <v>134</v>
      </c>
      <c r="AH1781" s="0" t="s">
        <v>134</v>
      </c>
      <c r="AI1781" s="0" t="s">
        <v>134</v>
      </c>
      <c r="AJ1781" s="0" t="s">
        <v>134</v>
      </c>
      <c r="AK1781" s="0" t="s">
        <v>134</v>
      </c>
      <c r="AL1781" s="0" t="s">
        <v>134</v>
      </c>
      <c r="AM1781" s="0" t="s">
        <v>134</v>
      </c>
      <c r="AN1781" s="0" t="s">
        <v>134</v>
      </c>
      <c r="AO1781" s="0" t="s">
        <v>134</v>
      </c>
      <c r="AP1781" s="0" t="s">
        <v>134</v>
      </c>
      <c r="AQ1781" s="0" t="s">
        <v>134</v>
      </c>
      <c r="AR1781" s="0" t="s">
        <v>134</v>
      </c>
      <c r="AS1781" s="0" t="s">
        <v>134</v>
      </c>
      <c r="AT1781" s="0" t="s">
        <v>134</v>
      </c>
      <c r="AU1781" s="0" t="s">
        <v>134</v>
      </c>
      <c r="AV1781" s="0" t="s">
        <v>134</v>
      </c>
      <c r="AW1781" s="0" t="s">
        <v>134</v>
      </c>
      <c r="AX1781" s="0" t="s">
        <v>134</v>
      </c>
      <c r="AY1781" s="0" t="s">
        <v>134</v>
      </c>
      <c r="AZ1781" s="0" t="s">
        <v>134</v>
      </c>
      <c r="BA1781" s="0" t="s">
        <v>134</v>
      </c>
      <c r="BB1781" s="0" t="s">
        <v>134</v>
      </c>
      <c r="BC1781" s="0" t="s">
        <v>134</v>
      </c>
      <c r="BD1781" s="0" t="s">
        <v>134</v>
      </c>
      <c r="BE1781" s="0" t="s">
        <v>134</v>
      </c>
      <c r="BF1781" s="0" t="s">
        <v>134</v>
      </c>
      <c r="BG1781" s="0" t="s">
        <v>134</v>
      </c>
      <c r="BH1781" s="0" t="s">
        <v>134</v>
      </c>
      <c r="BI1781" s="0" t="s">
        <v>134</v>
      </c>
      <c r="BJ1781" s="0" t="s">
        <v>134</v>
      </c>
      <c r="BK1781" s="0" t="s">
        <v>134</v>
      </c>
      <c r="BL1781" s="0" t="s">
        <v>134</v>
      </c>
      <c r="BM1781" s="0" t="s">
        <v>134</v>
      </c>
      <c r="BN1781" s="0" t="s">
        <v>134</v>
      </c>
      <c r="BO1781" s="0" t="s">
        <v>134</v>
      </c>
      <c r="BP1781" s="0" t="s">
        <v>134</v>
      </c>
      <c r="BQ1781" s="0" t="s">
        <v>134</v>
      </c>
      <c r="BR1781" s="0" t="s">
        <v>134</v>
      </c>
      <c r="BS1781" s="0" t="s">
        <v>134</v>
      </c>
      <c r="BT1781" s="0" t="s">
        <v>134</v>
      </c>
      <c r="BU1781" s="0" t="s">
        <v>134</v>
      </c>
      <c r="BV1781" s="0" t="s">
        <v>134</v>
      </c>
      <c r="BW1781" s="0" t="s">
        <v>134</v>
      </c>
      <c r="BX1781" s="0" t="s">
        <v>134</v>
      </c>
      <c r="BZ1781" s="0" t="s">
        <v>134</v>
      </c>
      <c r="CA1781" s="0" t="s">
        <v>134</v>
      </c>
      <c r="CB1781" s="0" t="s">
        <v>134</v>
      </c>
      <c r="CC1781" s="0" t="s">
        <v>134</v>
      </c>
      <c r="CD1781" s="0" t="s">
        <v>134</v>
      </c>
      <c r="CE1781" s="0" t="s">
        <v>134</v>
      </c>
    </row>
    <row r="1782" customFormat="false" ht="12.75" hidden="false" customHeight="false" outlineLevel="0" collapsed="false">
      <c r="E1782" s="9" t="s">
        <v>134</v>
      </c>
      <c r="F1782" s="9" t="s">
        <v>134</v>
      </c>
      <c r="G1782" s="9" t="s">
        <v>134</v>
      </c>
      <c r="Q1782" s="0" t="s">
        <v>134</v>
      </c>
      <c r="R1782" s="0" t="s">
        <v>134</v>
      </c>
      <c r="S1782" s="0" t="s">
        <v>134</v>
      </c>
      <c r="T1782" s="0" t="s">
        <v>134</v>
      </c>
      <c r="U1782" s="0" t="s">
        <v>134</v>
      </c>
      <c r="V1782" s="0" t="s">
        <v>134</v>
      </c>
      <c r="W1782" s="0" t="s">
        <v>134</v>
      </c>
      <c r="X1782" s="0" t="s">
        <v>134</v>
      </c>
      <c r="Y1782" s="0" t="s">
        <v>134</v>
      </c>
      <c r="Z1782" s="0" t="s">
        <v>134</v>
      </c>
      <c r="AA1782" s="0" t="s">
        <v>134</v>
      </c>
      <c r="AB1782" s="0" t="s">
        <v>134</v>
      </c>
      <c r="AC1782" s="0" t="s">
        <v>134</v>
      </c>
      <c r="AD1782" s="0" t="s">
        <v>134</v>
      </c>
      <c r="AE1782" s="0" t="s">
        <v>134</v>
      </c>
      <c r="AF1782" s="0" t="s">
        <v>134</v>
      </c>
      <c r="AG1782" s="0" t="s">
        <v>134</v>
      </c>
      <c r="AH1782" s="0" t="s">
        <v>134</v>
      </c>
      <c r="AI1782" s="0" t="s">
        <v>134</v>
      </c>
      <c r="AJ1782" s="0" t="s">
        <v>134</v>
      </c>
      <c r="AK1782" s="0" t="s">
        <v>134</v>
      </c>
      <c r="AL1782" s="0" t="s">
        <v>134</v>
      </c>
      <c r="AM1782" s="0" t="s">
        <v>134</v>
      </c>
      <c r="AN1782" s="0" t="s">
        <v>134</v>
      </c>
      <c r="AO1782" s="0" t="s">
        <v>134</v>
      </c>
      <c r="AP1782" s="0" t="s">
        <v>134</v>
      </c>
      <c r="AQ1782" s="0" t="s">
        <v>134</v>
      </c>
      <c r="AR1782" s="0" t="s">
        <v>134</v>
      </c>
      <c r="AS1782" s="0" t="s">
        <v>134</v>
      </c>
      <c r="AT1782" s="0" t="s">
        <v>134</v>
      </c>
      <c r="AU1782" s="0" t="s">
        <v>134</v>
      </c>
      <c r="AV1782" s="0" t="s">
        <v>134</v>
      </c>
      <c r="AW1782" s="0" t="s">
        <v>134</v>
      </c>
      <c r="AX1782" s="0" t="s">
        <v>134</v>
      </c>
      <c r="AY1782" s="0" t="s">
        <v>134</v>
      </c>
      <c r="AZ1782" s="0" t="s">
        <v>134</v>
      </c>
      <c r="BA1782" s="0" t="s">
        <v>134</v>
      </c>
      <c r="BB1782" s="0" t="s">
        <v>134</v>
      </c>
      <c r="BC1782" s="0" t="s">
        <v>134</v>
      </c>
      <c r="BD1782" s="0" t="s">
        <v>134</v>
      </c>
      <c r="BE1782" s="0" t="s">
        <v>134</v>
      </c>
      <c r="BF1782" s="0" t="s">
        <v>134</v>
      </c>
      <c r="BG1782" s="0" t="s">
        <v>134</v>
      </c>
      <c r="BH1782" s="0" t="s">
        <v>134</v>
      </c>
      <c r="BI1782" s="0" t="s">
        <v>134</v>
      </c>
      <c r="BJ1782" s="0" t="s">
        <v>134</v>
      </c>
      <c r="BK1782" s="0" t="s">
        <v>134</v>
      </c>
      <c r="BL1782" s="0" t="s">
        <v>134</v>
      </c>
      <c r="BM1782" s="0" t="s">
        <v>134</v>
      </c>
      <c r="BN1782" s="0" t="s">
        <v>134</v>
      </c>
      <c r="BO1782" s="0" t="s">
        <v>134</v>
      </c>
      <c r="BP1782" s="0" t="s">
        <v>134</v>
      </c>
      <c r="BQ1782" s="0" t="s">
        <v>134</v>
      </c>
      <c r="BR1782" s="0" t="s">
        <v>134</v>
      </c>
      <c r="BS1782" s="0" t="s">
        <v>134</v>
      </c>
      <c r="BT1782" s="0" t="s">
        <v>134</v>
      </c>
      <c r="BU1782" s="0" t="s">
        <v>134</v>
      </c>
      <c r="BV1782" s="0" t="s">
        <v>134</v>
      </c>
      <c r="BW1782" s="0" t="s">
        <v>134</v>
      </c>
      <c r="BX1782" s="0" t="s">
        <v>134</v>
      </c>
      <c r="BZ1782" s="0" t="s">
        <v>134</v>
      </c>
      <c r="CA1782" s="0" t="s">
        <v>134</v>
      </c>
      <c r="CB1782" s="0" t="s">
        <v>134</v>
      </c>
      <c r="CC1782" s="0" t="s">
        <v>134</v>
      </c>
      <c r="CD1782" s="0" t="s">
        <v>134</v>
      </c>
      <c r="CE1782" s="0" t="s">
        <v>134</v>
      </c>
    </row>
    <row r="1783" customFormat="false" ht="12.75" hidden="false" customHeight="false" outlineLevel="0" collapsed="false">
      <c r="E1783" s="9" t="s">
        <v>134</v>
      </c>
      <c r="F1783" s="9" t="s">
        <v>134</v>
      </c>
      <c r="G1783" s="9" t="s">
        <v>134</v>
      </c>
      <c r="Q1783" s="0" t="s">
        <v>134</v>
      </c>
      <c r="R1783" s="0" t="s">
        <v>134</v>
      </c>
      <c r="S1783" s="0" t="s">
        <v>134</v>
      </c>
      <c r="T1783" s="0" t="s">
        <v>134</v>
      </c>
      <c r="U1783" s="0" t="s">
        <v>134</v>
      </c>
      <c r="V1783" s="0" t="s">
        <v>134</v>
      </c>
      <c r="W1783" s="0" t="s">
        <v>134</v>
      </c>
      <c r="X1783" s="0" t="s">
        <v>134</v>
      </c>
      <c r="Y1783" s="0" t="s">
        <v>134</v>
      </c>
      <c r="Z1783" s="0" t="s">
        <v>134</v>
      </c>
      <c r="AA1783" s="0" t="s">
        <v>134</v>
      </c>
      <c r="AB1783" s="0" t="s">
        <v>134</v>
      </c>
      <c r="AC1783" s="0" t="s">
        <v>134</v>
      </c>
      <c r="AD1783" s="0" t="s">
        <v>134</v>
      </c>
      <c r="AE1783" s="0" t="s">
        <v>134</v>
      </c>
      <c r="AF1783" s="0" t="s">
        <v>134</v>
      </c>
      <c r="AG1783" s="0" t="s">
        <v>134</v>
      </c>
      <c r="AH1783" s="0" t="s">
        <v>134</v>
      </c>
      <c r="AI1783" s="0" t="s">
        <v>134</v>
      </c>
      <c r="AJ1783" s="0" t="s">
        <v>134</v>
      </c>
      <c r="AK1783" s="0" t="s">
        <v>134</v>
      </c>
      <c r="AL1783" s="0" t="s">
        <v>134</v>
      </c>
      <c r="AM1783" s="0" t="s">
        <v>134</v>
      </c>
      <c r="AN1783" s="0" t="s">
        <v>134</v>
      </c>
      <c r="AO1783" s="0" t="s">
        <v>134</v>
      </c>
      <c r="AP1783" s="0" t="s">
        <v>134</v>
      </c>
      <c r="AQ1783" s="0" t="s">
        <v>134</v>
      </c>
      <c r="AR1783" s="0" t="s">
        <v>134</v>
      </c>
      <c r="AS1783" s="0" t="s">
        <v>134</v>
      </c>
      <c r="AT1783" s="0" t="s">
        <v>134</v>
      </c>
      <c r="AU1783" s="0" t="s">
        <v>134</v>
      </c>
      <c r="AV1783" s="0" t="s">
        <v>134</v>
      </c>
      <c r="AW1783" s="0" t="s">
        <v>134</v>
      </c>
      <c r="AX1783" s="0" t="s">
        <v>134</v>
      </c>
      <c r="AY1783" s="0" t="s">
        <v>134</v>
      </c>
      <c r="AZ1783" s="0" t="s">
        <v>134</v>
      </c>
      <c r="BA1783" s="0" t="s">
        <v>134</v>
      </c>
      <c r="BB1783" s="0" t="s">
        <v>134</v>
      </c>
      <c r="BC1783" s="0" t="s">
        <v>134</v>
      </c>
      <c r="BD1783" s="0" t="s">
        <v>134</v>
      </c>
      <c r="BE1783" s="0" t="s">
        <v>134</v>
      </c>
      <c r="BF1783" s="0" t="s">
        <v>134</v>
      </c>
      <c r="BG1783" s="0" t="s">
        <v>134</v>
      </c>
      <c r="BH1783" s="0" t="s">
        <v>134</v>
      </c>
      <c r="BI1783" s="0" t="s">
        <v>134</v>
      </c>
      <c r="BJ1783" s="0" t="s">
        <v>134</v>
      </c>
      <c r="BK1783" s="0" t="s">
        <v>134</v>
      </c>
      <c r="BL1783" s="0" t="s">
        <v>134</v>
      </c>
      <c r="BM1783" s="0" t="s">
        <v>134</v>
      </c>
      <c r="BN1783" s="0" t="s">
        <v>134</v>
      </c>
      <c r="BO1783" s="0" t="s">
        <v>134</v>
      </c>
      <c r="BP1783" s="0" t="s">
        <v>134</v>
      </c>
      <c r="BQ1783" s="0" t="s">
        <v>134</v>
      </c>
      <c r="BR1783" s="0" t="s">
        <v>134</v>
      </c>
      <c r="BS1783" s="0" t="s">
        <v>134</v>
      </c>
      <c r="BT1783" s="0" t="s">
        <v>134</v>
      </c>
      <c r="BU1783" s="0" t="s">
        <v>134</v>
      </c>
      <c r="BV1783" s="0" t="s">
        <v>134</v>
      </c>
      <c r="BW1783" s="0" t="s">
        <v>134</v>
      </c>
      <c r="BX1783" s="0" t="s">
        <v>134</v>
      </c>
      <c r="BZ1783" s="0" t="s">
        <v>134</v>
      </c>
      <c r="CA1783" s="0" t="s">
        <v>134</v>
      </c>
      <c r="CB1783" s="0" t="s">
        <v>134</v>
      </c>
      <c r="CC1783" s="0" t="s">
        <v>134</v>
      </c>
      <c r="CD1783" s="0" t="s">
        <v>134</v>
      </c>
      <c r="CE1783" s="0" t="s">
        <v>134</v>
      </c>
    </row>
    <row r="1784" customFormat="false" ht="12.75" hidden="false" customHeight="false" outlineLevel="0" collapsed="false">
      <c r="E1784" s="9" t="s">
        <v>134</v>
      </c>
      <c r="F1784" s="9" t="s">
        <v>134</v>
      </c>
      <c r="G1784" s="9" t="s">
        <v>134</v>
      </c>
      <c r="Q1784" s="0" t="s">
        <v>134</v>
      </c>
      <c r="R1784" s="0" t="s">
        <v>134</v>
      </c>
      <c r="S1784" s="0" t="s">
        <v>134</v>
      </c>
      <c r="T1784" s="0" t="s">
        <v>134</v>
      </c>
      <c r="U1784" s="0" t="s">
        <v>134</v>
      </c>
      <c r="V1784" s="0" t="s">
        <v>134</v>
      </c>
      <c r="W1784" s="0" t="s">
        <v>134</v>
      </c>
      <c r="X1784" s="0" t="s">
        <v>134</v>
      </c>
      <c r="Y1784" s="0" t="s">
        <v>134</v>
      </c>
      <c r="Z1784" s="0" t="s">
        <v>134</v>
      </c>
      <c r="AA1784" s="0" t="s">
        <v>134</v>
      </c>
      <c r="AB1784" s="0" t="s">
        <v>134</v>
      </c>
      <c r="AC1784" s="0" t="s">
        <v>134</v>
      </c>
      <c r="AD1784" s="0" t="s">
        <v>134</v>
      </c>
      <c r="AE1784" s="0" t="s">
        <v>134</v>
      </c>
      <c r="AF1784" s="0" t="s">
        <v>134</v>
      </c>
      <c r="AG1784" s="0" t="s">
        <v>134</v>
      </c>
      <c r="AH1784" s="0" t="s">
        <v>134</v>
      </c>
      <c r="AI1784" s="0" t="s">
        <v>134</v>
      </c>
      <c r="AJ1784" s="0" t="s">
        <v>134</v>
      </c>
      <c r="AK1784" s="0" t="s">
        <v>134</v>
      </c>
      <c r="AL1784" s="0" t="s">
        <v>134</v>
      </c>
      <c r="AM1784" s="0" t="s">
        <v>134</v>
      </c>
      <c r="AN1784" s="0" t="s">
        <v>134</v>
      </c>
      <c r="AO1784" s="0" t="s">
        <v>134</v>
      </c>
      <c r="AP1784" s="0" t="s">
        <v>134</v>
      </c>
      <c r="AQ1784" s="0" t="s">
        <v>134</v>
      </c>
      <c r="AR1784" s="0" t="s">
        <v>134</v>
      </c>
      <c r="AS1784" s="0" t="s">
        <v>134</v>
      </c>
      <c r="AT1784" s="0" t="s">
        <v>134</v>
      </c>
      <c r="AU1784" s="0" t="s">
        <v>134</v>
      </c>
      <c r="AV1784" s="0" t="s">
        <v>134</v>
      </c>
      <c r="AW1784" s="0" t="s">
        <v>134</v>
      </c>
      <c r="AX1784" s="0" t="s">
        <v>134</v>
      </c>
      <c r="AY1784" s="0" t="s">
        <v>134</v>
      </c>
      <c r="AZ1784" s="0" t="s">
        <v>134</v>
      </c>
      <c r="BA1784" s="0" t="s">
        <v>134</v>
      </c>
      <c r="BB1784" s="0" t="s">
        <v>134</v>
      </c>
      <c r="BC1784" s="0" t="s">
        <v>134</v>
      </c>
      <c r="BD1784" s="0" t="s">
        <v>134</v>
      </c>
      <c r="BE1784" s="0" t="s">
        <v>134</v>
      </c>
      <c r="BF1784" s="0" t="s">
        <v>134</v>
      </c>
      <c r="BG1784" s="0" t="s">
        <v>134</v>
      </c>
      <c r="BH1784" s="0" t="s">
        <v>134</v>
      </c>
      <c r="BI1784" s="0" t="s">
        <v>134</v>
      </c>
      <c r="BJ1784" s="0" t="s">
        <v>134</v>
      </c>
      <c r="BK1784" s="0" t="s">
        <v>134</v>
      </c>
      <c r="BL1784" s="0" t="s">
        <v>134</v>
      </c>
      <c r="BM1784" s="0" t="s">
        <v>134</v>
      </c>
      <c r="BN1784" s="0" t="s">
        <v>134</v>
      </c>
      <c r="BO1784" s="0" t="s">
        <v>134</v>
      </c>
      <c r="BP1784" s="0" t="s">
        <v>134</v>
      </c>
      <c r="BQ1784" s="0" t="s">
        <v>134</v>
      </c>
      <c r="BR1784" s="0" t="s">
        <v>134</v>
      </c>
      <c r="BS1784" s="0" t="s">
        <v>134</v>
      </c>
      <c r="BT1784" s="0" t="s">
        <v>134</v>
      </c>
      <c r="BU1784" s="0" t="s">
        <v>134</v>
      </c>
      <c r="BV1784" s="0" t="s">
        <v>134</v>
      </c>
      <c r="BW1784" s="0" t="s">
        <v>134</v>
      </c>
      <c r="BX1784" s="0" t="s">
        <v>134</v>
      </c>
      <c r="BZ1784" s="0" t="s">
        <v>134</v>
      </c>
      <c r="CA1784" s="0" t="s">
        <v>134</v>
      </c>
      <c r="CB1784" s="0" t="s">
        <v>134</v>
      </c>
      <c r="CC1784" s="0" t="s">
        <v>134</v>
      </c>
      <c r="CD1784" s="0" t="s">
        <v>134</v>
      </c>
      <c r="CE1784" s="0" t="s">
        <v>134</v>
      </c>
    </row>
    <row r="1785" customFormat="false" ht="12.75" hidden="false" customHeight="false" outlineLevel="0" collapsed="false">
      <c r="E1785" s="9" t="s">
        <v>134</v>
      </c>
      <c r="F1785" s="9" t="s">
        <v>134</v>
      </c>
      <c r="G1785" s="9" t="s">
        <v>134</v>
      </c>
      <c r="Q1785" s="0" t="s">
        <v>134</v>
      </c>
      <c r="R1785" s="0" t="s">
        <v>134</v>
      </c>
      <c r="S1785" s="0" t="s">
        <v>134</v>
      </c>
      <c r="T1785" s="0" t="s">
        <v>134</v>
      </c>
      <c r="U1785" s="0" t="s">
        <v>134</v>
      </c>
      <c r="V1785" s="0" t="s">
        <v>134</v>
      </c>
      <c r="W1785" s="0" t="s">
        <v>134</v>
      </c>
      <c r="X1785" s="0" t="s">
        <v>134</v>
      </c>
      <c r="Y1785" s="0" t="s">
        <v>134</v>
      </c>
      <c r="Z1785" s="0" t="s">
        <v>134</v>
      </c>
      <c r="AA1785" s="0" t="s">
        <v>134</v>
      </c>
      <c r="AB1785" s="0" t="s">
        <v>134</v>
      </c>
      <c r="AC1785" s="0" t="s">
        <v>134</v>
      </c>
      <c r="AD1785" s="0" t="s">
        <v>134</v>
      </c>
      <c r="AE1785" s="0" t="s">
        <v>134</v>
      </c>
      <c r="AF1785" s="0" t="s">
        <v>134</v>
      </c>
      <c r="AG1785" s="0" t="s">
        <v>134</v>
      </c>
      <c r="AH1785" s="0" t="s">
        <v>134</v>
      </c>
      <c r="AI1785" s="0" t="s">
        <v>134</v>
      </c>
      <c r="AJ1785" s="0" t="s">
        <v>134</v>
      </c>
      <c r="AK1785" s="0" t="s">
        <v>134</v>
      </c>
      <c r="AL1785" s="0" t="s">
        <v>134</v>
      </c>
      <c r="AM1785" s="0" t="s">
        <v>134</v>
      </c>
      <c r="AN1785" s="0" t="s">
        <v>134</v>
      </c>
      <c r="AO1785" s="0" t="s">
        <v>134</v>
      </c>
      <c r="AP1785" s="0" t="s">
        <v>134</v>
      </c>
      <c r="AQ1785" s="0" t="s">
        <v>134</v>
      </c>
      <c r="AR1785" s="0" t="s">
        <v>134</v>
      </c>
      <c r="AS1785" s="0" t="s">
        <v>134</v>
      </c>
      <c r="AT1785" s="0" t="s">
        <v>134</v>
      </c>
      <c r="AU1785" s="0" t="s">
        <v>134</v>
      </c>
      <c r="AV1785" s="0" t="s">
        <v>134</v>
      </c>
      <c r="AW1785" s="0" t="s">
        <v>134</v>
      </c>
      <c r="AX1785" s="0" t="s">
        <v>134</v>
      </c>
      <c r="AY1785" s="0" t="s">
        <v>134</v>
      </c>
      <c r="AZ1785" s="0" t="s">
        <v>134</v>
      </c>
      <c r="BA1785" s="0" t="s">
        <v>134</v>
      </c>
      <c r="BB1785" s="0" t="s">
        <v>134</v>
      </c>
      <c r="BC1785" s="0" t="s">
        <v>134</v>
      </c>
      <c r="BD1785" s="0" t="s">
        <v>134</v>
      </c>
      <c r="BE1785" s="0" t="s">
        <v>134</v>
      </c>
      <c r="BF1785" s="0" t="s">
        <v>134</v>
      </c>
      <c r="BG1785" s="0" t="s">
        <v>134</v>
      </c>
      <c r="BH1785" s="0" t="s">
        <v>134</v>
      </c>
      <c r="BI1785" s="0" t="s">
        <v>134</v>
      </c>
      <c r="BJ1785" s="0" t="s">
        <v>134</v>
      </c>
      <c r="BK1785" s="0" t="s">
        <v>134</v>
      </c>
      <c r="BL1785" s="0" t="s">
        <v>134</v>
      </c>
      <c r="BM1785" s="0" t="s">
        <v>134</v>
      </c>
      <c r="BN1785" s="0" t="s">
        <v>134</v>
      </c>
      <c r="BO1785" s="0" t="s">
        <v>134</v>
      </c>
      <c r="BP1785" s="0" t="s">
        <v>134</v>
      </c>
      <c r="BQ1785" s="0" t="s">
        <v>134</v>
      </c>
      <c r="BR1785" s="0" t="s">
        <v>134</v>
      </c>
      <c r="BS1785" s="0" t="s">
        <v>134</v>
      </c>
      <c r="BT1785" s="0" t="s">
        <v>134</v>
      </c>
      <c r="BU1785" s="0" t="s">
        <v>134</v>
      </c>
      <c r="BV1785" s="0" t="s">
        <v>134</v>
      </c>
      <c r="BW1785" s="0" t="s">
        <v>134</v>
      </c>
      <c r="BX1785" s="0" t="s">
        <v>134</v>
      </c>
      <c r="BZ1785" s="0" t="s">
        <v>134</v>
      </c>
      <c r="CA1785" s="0" t="s">
        <v>134</v>
      </c>
      <c r="CB1785" s="0" t="s">
        <v>134</v>
      </c>
      <c r="CC1785" s="0" t="s">
        <v>134</v>
      </c>
      <c r="CD1785" s="0" t="s">
        <v>134</v>
      </c>
      <c r="CE1785" s="0" t="s">
        <v>134</v>
      </c>
    </row>
    <row r="1786" customFormat="false" ht="12.75" hidden="false" customHeight="false" outlineLevel="0" collapsed="false">
      <c r="E1786" s="9" t="s">
        <v>134</v>
      </c>
      <c r="F1786" s="9" t="s">
        <v>134</v>
      </c>
      <c r="G1786" s="9" t="s">
        <v>134</v>
      </c>
      <c r="Q1786" s="0" t="s">
        <v>134</v>
      </c>
      <c r="R1786" s="0" t="s">
        <v>134</v>
      </c>
      <c r="S1786" s="0" t="s">
        <v>134</v>
      </c>
      <c r="T1786" s="0" t="s">
        <v>134</v>
      </c>
      <c r="U1786" s="0" t="s">
        <v>134</v>
      </c>
      <c r="V1786" s="0" t="s">
        <v>134</v>
      </c>
      <c r="W1786" s="0" t="s">
        <v>134</v>
      </c>
      <c r="X1786" s="0" t="s">
        <v>134</v>
      </c>
      <c r="Y1786" s="0" t="s">
        <v>134</v>
      </c>
      <c r="Z1786" s="0" t="s">
        <v>134</v>
      </c>
      <c r="AA1786" s="0" t="s">
        <v>134</v>
      </c>
      <c r="AB1786" s="0" t="s">
        <v>134</v>
      </c>
      <c r="AC1786" s="0" t="s">
        <v>134</v>
      </c>
      <c r="AD1786" s="0" t="s">
        <v>134</v>
      </c>
      <c r="AE1786" s="0" t="s">
        <v>134</v>
      </c>
      <c r="AF1786" s="0" t="s">
        <v>134</v>
      </c>
      <c r="AG1786" s="0" t="s">
        <v>134</v>
      </c>
      <c r="AH1786" s="0" t="s">
        <v>134</v>
      </c>
      <c r="AI1786" s="0" t="s">
        <v>134</v>
      </c>
      <c r="AJ1786" s="0" t="s">
        <v>134</v>
      </c>
      <c r="AK1786" s="0" t="s">
        <v>134</v>
      </c>
      <c r="AL1786" s="0" t="s">
        <v>134</v>
      </c>
      <c r="AM1786" s="0" t="s">
        <v>134</v>
      </c>
      <c r="AN1786" s="0" t="s">
        <v>134</v>
      </c>
      <c r="AO1786" s="0" t="s">
        <v>134</v>
      </c>
      <c r="AP1786" s="0" t="s">
        <v>134</v>
      </c>
      <c r="AQ1786" s="0" t="s">
        <v>134</v>
      </c>
      <c r="AR1786" s="0" t="s">
        <v>134</v>
      </c>
      <c r="AS1786" s="0" t="s">
        <v>134</v>
      </c>
      <c r="AT1786" s="0" t="s">
        <v>134</v>
      </c>
      <c r="AU1786" s="0" t="s">
        <v>134</v>
      </c>
      <c r="AV1786" s="0" t="s">
        <v>134</v>
      </c>
      <c r="AW1786" s="0" t="s">
        <v>134</v>
      </c>
      <c r="AX1786" s="0" t="s">
        <v>134</v>
      </c>
      <c r="AY1786" s="0" t="s">
        <v>134</v>
      </c>
      <c r="AZ1786" s="0" t="s">
        <v>134</v>
      </c>
      <c r="BA1786" s="0" t="s">
        <v>134</v>
      </c>
      <c r="BB1786" s="0" t="s">
        <v>134</v>
      </c>
      <c r="BC1786" s="0" t="s">
        <v>134</v>
      </c>
      <c r="BD1786" s="0" t="s">
        <v>134</v>
      </c>
      <c r="BE1786" s="0" t="s">
        <v>134</v>
      </c>
      <c r="BF1786" s="0" t="s">
        <v>134</v>
      </c>
      <c r="BG1786" s="0" t="s">
        <v>134</v>
      </c>
      <c r="BH1786" s="0" t="s">
        <v>134</v>
      </c>
      <c r="BI1786" s="0" t="s">
        <v>134</v>
      </c>
      <c r="BJ1786" s="0" t="s">
        <v>134</v>
      </c>
      <c r="BK1786" s="0" t="s">
        <v>134</v>
      </c>
      <c r="BL1786" s="0" t="s">
        <v>134</v>
      </c>
      <c r="BM1786" s="0" t="s">
        <v>134</v>
      </c>
      <c r="BN1786" s="0" t="s">
        <v>134</v>
      </c>
      <c r="BO1786" s="0" t="s">
        <v>134</v>
      </c>
      <c r="BP1786" s="0" t="s">
        <v>134</v>
      </c>
      <c r="BQ1786" s="0" t="s">
        <v>134</v>
      </c>
      <c r="BR1786" s="0" t="s">
        <v>134</v>
      </c>
      <c r="BS1786" s="0" t="s">
        <v>134</v>
      </c>
      <c r="BT1786" s="0" t="s">
        <v>134</v>
      </c>
      <c r="BU1786" s="0" t="s">
        <v>134</v>
      </c>
      <c r="BV1786" s="0" t="s">
        <v>134</v>
      </c>
      <c r="BW1786" s="0" t="s">
        <v>134</v>
      </c>
      <c r="BX1786" s="0" t="s">
        <v>134</v>
      </c>
      <c r="BZ1786" s="0" t="s">
        <v>134</v>
      </c>
      <c r="CA1786" s="0" t="s">
        <v>134</v>
      </c>
      <c r="CB1786" s="0" t="s">
        <v>134</v>
      </c>
      <c r="CC1786" s="0" t="s">
        <v>134</v>
      </c>
      <c r="CD1786" s="0" t="s">
        <v>134</v>
      </c>
      <c r="CE1786" s="0" t="s">
        <v>134</v>
      </c>
    </row>
    <row r="1787" customFormat="false" ht="12.75" hidden="false" customHeight="false" outlineLevel="0" collapsed="false">
      <c r="E1787" s="9" t="s">
        <v>134</v>
      </c>
      <c r="F1787" s="9" t="s">
        <v>134</v>
      </c>
      <c r="G1787" s="9" t="s">
        <v>134</v>
      </c>
      <c r="Q1787" s="0" t="s">
        <v>134</v>
      </c>
      <c r="R1787" s="0" t="s">
        <v>134</v>
      </c>
      <c r="S1787" s="0" t="s">
        <v>134</v>
      </c>
      <c r="T1787" s="0" t="s">
        <v>134</v>
      </c>
      <c r="U1787" s="0" t="s">
        <v>134</v>
      </c>
      <c r="V1787" s="0" t="s">
        <v>134</v>
      </c>
      <c r="W1787" s="0" t="s">
        <v>134</v>
      </c>
      <c r="X1787" s="0" t="s">
        <v>134</v>
      </c>
      <c r="Y1787" s="0" t="s">
        <v>134</v>
      </c>
      <c r="Z1787" s="0" t="s">
        <v>134</v>
      </c>
      <c r="AA1787" s="0" t="s">
        <v>134</v>
      </c>
      <c r="AB1787" s="0" t="s">
        <v>134</v>
      </c>
      <c r="AC1787" s="0" t="s">
        <v>134</v>
      </c>
      <c r="AD1787" s="0" t="s">
        <v>134</v>
      </c>
      <c r="AE1787" s="0" t="s">
        <v>134</v>
      </c>
      <c r="AF1787" s="0" t="s">
        <v>134</v>
      </c>
      <c r="AG1787" s="0" t="s">
        <v>134</v>
      </c>
      <c r="AH1787" s="0" t="s">
        <v>134</v>
      </c>
      <c r="AI1787" s="0" t="s">
        <v>134</v>
      </c>
      <c r="AJ1787" s="0" t="s">
        <v>134</v>
      </c>
      <c r="AK1787" s="0" t="s">
        <v>134</v>
      </c>
      <c r="AL1787" s="0" t="s">
        <v>134</v>
      </c>
      <c r="AM1787" s="0" t="s">
        <v>134</v>
      </c>
      <c r="AN1787" s="0" t="s">
        <v>134</v>
      </c>
      <c r="AO1787" s="0" t="s">
        <v>134</v>
      </c>
      <c r="AP1787" s="0" t="s">
        <v>134</v>
      </c>
      <c r="AQ1787" s="0" t="s">
        <v>134</v>
      </c>
      <c r="AR1787" s="0" t="s">
        <v>134</v>
      </c>
      <c r="AS1787" s="0" t="s">
        <v>134</v>
      </c>
      <c r="AT1787" s="0" t="s">
        <v>134</v>
      </c>
      <c r="AU1787" s="0" t="s">
        <v>134</v>
      </c>
      <c r="AV1787" s="0" t="s">
        <v>134</v>
      </c>
      <c r="AW1787" s="0" t="s">
        <v>134</v>
      </c>
      <c r="AX1787" s="0" t="s">
        <v>134</v>
      </c>
      <c r="AY1787" s="0" t="s">
        <v>134</v>
      </c>
      <c r="AZ1787" s="0" t="s">
        <v>134</v>
      </c>
      <c r="BA1787" s="0" t="s">
        <v>134</v>
      </c>
      <c r="BB1787" s="0" t="s">
        <v>134</v>
      </c>
      <c r="BC1787" s="0" t="s">
        <v>134</v>
      </c>
      <c r="BD1787" s="0" t="s">
        <v>134</v>
      </c>
      <c r="BE1787" s="0" t="s">
        <v>134</v>
      </c>
      <c r="BF1787" s="0" t="s">
        <v>134</v>
      </c>
      <c r="BG1787" s="0" t="s">
        <v>134</v>
      </c>
      <c r="BH1787" s="0" t="s">
        <v>134</v>
      </c>
      <c r="BI1787" s="0" t="s">
        <v>134</v>
      </c>
      <c r="BJ1787" s="0" t="s">
        <v>134</v>
      </c>
      <c r="BK1787" s="0" t="s">
        <v>134</v>
      </c>
      <c r="BL1787" s="0" t="s">
        <v>134</v>
      </c>
      <c r="BM1787" s="0" t="s">
        <v>134</v>
      </c>
      <c r="BN1787" s="0" t="s">
        <v>134</v>
      </c>
      <c r="BO1787" s="0" t="s">
        <v>134</v>
      </c>
      <c r="BP1787" s="0" t="s">
        <v>134</v>
      </c>
      <c r="BQ1787" s="0" t="s">
        <v>134</v>
      </c>
      <c r="BR1787" s="0" t="s">
        <v>134</v>
      </c>
      <c r="BS1787" s="0" t="s">
        <v>134</v>
      </c>
      <c r="BT1787" s="0" t="s">
        <v>134</v>
      </c>
      <c r="BU1787" s="0" t="s">
        <v>134</v>
      </c>
      <c r="BV1787" s="0" t="s">
        <v>134</v>
      </c>
      <c r="BW1787" s="0" t="s">
        <v>134</v>
      </c>
      <c r="BX1787" s="0" t="s">
        <v>134</v>
      </c>
      <c r="BZ1787" s="0" t="s">
        <v>134</v>
      </c>
      <c r="CA1787" s="0" t="s">
        <v>134</v>
      </c>
      <c r="CB1787" s="0" t="s">
        <v>134</v>
      </c>
      <c r="CC1787" s="0" t="s">
        <v>134</v>
      </c>
      <c r="CD1787" s="0" t="s">
        <v>134</v>
      </c>
      <c r="CE1787" s="0" t="s">
        <v>134</v>
      </c>
    </row>
    <row r="1788" customFormat="false" ht="12.75" hidden="false" customHeight="false" outlineLevel="0" collapsed="false">
      <c r="E1788" s="9" t="s">
        <v>134</v>
      </c>
      <c r="F1788" s="9" t="s">
        <v>134</v>
      </c>
      <c r="G1788" s="9" t="s">
        <v>134</v>
      </c>
      <c r="Q1788" s="0" t="s">
        <v>134</v>
      </c>
      <c r="R1788" s="0" t="s">
        <v>134</v>
      </c>
      <c r="S1788" s="0" t="s">
        <v>134</v>
      </c>
      <c r="T1788" s="0" t="s">
        <v>134</v>
      </c>
      <c r="U1788" s="0" t="s">
        <v>134</v>
      </c>
      <c r="V1788" s="0" t="s">
        <v>134</v>
      </c>
      <c r="W1788" s="0" t="s">
        <v>134</v>
      </c>
      <c r="X1788" s="0" t="s">
        <v>134</v>
      </c>
      <c r="Y1788" s="0" t="s">
        <v>134</v>
      </c>
      <c r="Z1788" s="0" t="s">
        <v>134</v>
      </c>
      <c r="AA1788" s="0" t="s">
        <v>134</v>
      </c>
      <c r="AB1788" s="0" t="s">
        <v>134</v>
      </c>
      <c r="AC1788" s="0" t="s">
        <v>134</v>
      </c>
      <c r="AD1788" s="0" t="s">
        <v>134</v>
      </c>
      <c r="AE1788" s="0" t="s">
        <v>134</v>
      </c>
      <c r="AF1788" s="0" t="s">
        <v>134</v>
      </c>
      <c r="AG1788" s="0" t="s">
        <v>134</v>
      </c>
      <c r="AH1788" s="0" t="s">
        <v>134</v>
      </c>
      <c r="AI1788" s="0" t="s">
        <v>134</v>
      </c>
      <c r="AJ1788" s="0" t="s">
        <v>134</v>
      </c>
      <c r="AK1788" s="0" t="s">
        <v>134</v>
      </c>
      <c r="AL1788" s="0" t="s">
        <v>134</v>
      </c>
      <c r="AM1788" s="0" t="s">
        <v>134</v>
      </c>
      <c r="AN1788" s="0" t="s">
        <v>134</v>
      </c>
      <c r="AO1788" s="0" t="s">
        <v>134</v>
      </c>
      <c r="AP1788" s="0" t="s">
        <v>134</v>
      </c>
      <c r="AQ1788" s="0" t="s">
        <v>134</v>
      </c>
      <c r="AR1788" s="0" t="s">
        <v>134</v>
      </c>
      <c r="AS1788" s="0" t="s">
        <v>134</v>
      </c>
      <c r="AT1788" s="0" t="s">
        <v>134</v>
      </c>
      <c r="AU1788" s="0" t="s">
        <v>134</v>
      </c>
      <c r="AV1788" s="0" t="s">
        <v>134</v>
      </c>
      <c r="AW1788" s="0" t="s">
        <v>134</v>
      </c>
      <c r="AX1788" s="0" t="s">
        <v>134</v>
      </c>
      <c r="AY1788" s="0" t="s">
        <v>134</v>
      </c>
      <c r="AZ1788" s="0" t="s">
        <v>134</v>
      </c>
      <c r="BA1788" s="0" t="s">
        <v>134</v>
      </c>
      <c r="BB1788" s="0" t="s">
        <v>134</v>
      </c>
      <c r="BC1788" s="0" t="s">
        <v>134</v>
      </c>
      <c r="BD1788" s="0" t="s">
        <v>134</v>
      </c>
      <c r="BE1788" s="0" t="s">
        <v>134</v>
      </c>
      <c r="BF1788" s="0" t="s">
        <v>134</v>
      </c>
      <c r="BG1788" s="0" t="s">
        <v>134</v>
      </c>
      <c r="BH1788" s="0" t="s">
        <v>134</v>
      </c>
      <c r="BI1788" s="0" t="s">
        <v>134</v>
      </c>
      <c r="BJ1788" s="0" t="s">
        <v>134</v>
      </c>
      <c r="BK1788" s="0" t="s">
        <v>134</v>
      </c>
      <c r="BL1788" s="0" t="s">
        <v>134</v>
      </c>
      <c r="BM1788" s="0" t="s">
        <v>134</v>
      </c>
      <c r="BN1788" s="0" t="s">
        <v>134</v>
      </c>
      <c r="BO1788" s="0" t="s">
        <v>134</v>
      </c>
      <c r="BP1788" s="0" t="s">
        <v>134</v>
      </c>
      <c r="BQ1788" s="0" t="s">
        <v>134</v>
      </c>
      <c r="BR1788" s="0" t="s">
        <v>134</v>
      </c>
      <c r="BS1788" s="0" t="s">
        <v>134</v>
      </c>
      <c r="BT1788" s="0" t="s">
        <v>134</v>
      </c>
      <c r="BU1788" s="0" t="s">
        <v>134</v>
      </c>
      <c r="BV1788" s="0" t="s">
        <v>134</v>
      </c>
      <c r="BW1788" s="0" t="s">
        <v>134</v>
      </c>
      <c r="BX1788" s="0" t="s">
        <v>134</v>
      </c>
      <c r="BZ1788" s="0" t="s">
        <v>134</v>
      </c>
      <c r="CA1788" s="0" t="s">
        <v>134</v>
      </c>
      <c r="CB1788" s="0" t="s">
        <v>134</v>
      </c>
      <c r="CC1788" s="0" t="s">
        <v>134</v>
      </c>
      <c r="CD1788" s="0" t="s">
        <v>134</v>
      </c>
      <c r="CE1788" s="0" t="s">
        <v>134</v>
      </c>
    </row>
    <row r="1789" customFormat="false" ht="12.75" hidden="false" customHeight="false" outlineLevel="0" collapsed="false">
      <c r="E1789" s="9" t="s">
        <v>134</v>
      </c>
      <c r="F1789" s="9" t="s">
        <v>134</v>
      </c>
      <c r="G1789" s="9" t="s">
        <v>134</v>
      </c>
      <c r="Q1789" s="0" t="s">
        <v>134</v>
      </c>
      <c r="R1789" s="0" t="s">
        <v>134</v>
      </c>
      <c r="S1789" s="0" t="s">
        <v>134</v>
      </c>
      <c r="T1789" s="0" t="s">
        <v>134</v>
      </c>
      <c r="U1789" s="0" t="s">
        <v>134</v>
      </c>
      <c r="V1789" s="0" t="s">
        <v>134</v>
      </c>
      <c r="W1789" s="0" t="s">
        <v>134</v>
      </c>
      <c r="X1789" s="0" t="s">
        <v>134</v>
      </c>
      <c r="Y1789" s="0" t="s">
        <v>134</v>
      </c>
      <c r="Z1789" s="0" t="s">
        <v>134</v>
      </c>
      <c r="AA1789" s="0" t="s">
        <v>134</v>
      </c>
      <c r="AB1789" s="0" t="s">
        <v>134</v>
      </c>
      <c r="AC1789" s="0" t="s">
        <v>134</v>
      </c>
      <c r="AD1789" s="0" t="s">
        <v>134</v>
      </c>
      <c r="AE1789" s="0" t="s">
        <v>134</v>
      </c>
      <c r="AF1789" s="0" t="s">
        <v>134</v>
      </c>
      <c r="AG1789" s="0" t="s">
        <v>134</v>
      </c>
      <c r="AH1789" s="0" t="s">
        <v>134</v>
      </c>
      <c r="AI1789" s="0" t="s">
        <v>134</v>
      </c>
      <c r="AJ1789" s="0" t="s">
        <v>134</v>
      </c>
      <c r="AK1789" s="0" t="s">
        <v>134</v>
      </c>
      <c r="AL1789" s="0" t="s">
        <v>134</v>
      </c>
      <c r="AM1789" s="0" t="s">
        <v>134</v>
      </c>
      <c r="AN1789" s="0" t="s">
        <v>134</v>
      </c>
      <c r="AO1789" s="0" t="s">
        <v>134</v>
      </c>
      <c r="AP1789" s="0" t="s">
        <v>134</v>
      </c>
      <c r="AQ1789" s="0" t="s">
        <v>134</v>
      </c>
      <c r="AR1789" s="0" t="s">
        <v>134</v>
      </c>
      <c r="AS1789" s="0" t="s">
        <v>134</v>
      </c>
      <c r="AT1789" s="0" t="s">
        <v>134</v>
      </c>
      <c r="AU1789" s="0" t="s">
        <v>134</v>
      </c>
      <c r="AV1789" s="0" t="s">
        <v>134</v>
      </c>
      <c r="AW1789" s="0" t="s">
        <v>134</v>
      </c>
      <c r="AX1789" s="0" t="s">
        <v>134</v>
      </c>
      <c r="AY1789" s="0" t="s">
        <v>134</v>
      </c>
      <c r="AZ1789" s="0" t="s">
        <v>134</v>
      </c>
      <c r="BA1789" s="0" t="s">
        <v>134</v>
      </c>
      <c r="BB1789" s="0" t="s">
        <v>134</v>
      </c>
      <c r="BC1789" s="0" t="s">
        <v>134</v>
      </c>
      <c r="BD1789" s="0" t="s">
        <v>134</v>
      </c>
      <c r="BE1789" s="0" t="s">
        <v>134</v>
      </c>
      <c r="BF1789" s="0" t="s">
        <v>134</v>
      </c>
      <c r="BG1789" s="0" t="s">
        <v>134</v>
      </c>
      <c r="BH1789" s="0" t="s">
        <v>134</v>
      </c>
      <c r="BI1789" s="0" t="s">
        <v>134</v>
      </c>
      <c r="BJ1789" s="0" t="s">
        <v>134</v>
      </c>
      <c r="BK1789" s="0" t="s">
        <v>134</v>
      </c>
      <c r="BL1789" s="0" t="s">
        <v>134</v>
      </c>
      <c r="BM1789" s="0" t="s">
        <v>134</v>
      </c>
      <c r="BN1789" s="0" t="s">
        <v>134</v>
      </c>
      <c r="BO1789" s="0" t="s">
        <v>134</v>
      </c>
      <c r="BP1789" s="0" t="s">
        <v>134</v>
      </c>
      <c r="BQ1789" s="0" t="s">
        <v>134</v>
      </c>
      <c r="BR1789" s="0" t="s">
        <v>134</v>
      </c>
      <c r="BS1789" s="0" t="s">
        <v>134</v>
      </c>
      <c r="BT1789" s="0" t="s">
        <v>134</v>
      </c>
      <c r="BU1789" s="0" t="s">
        <v>134</v>
      </c>
      <c r="BV1789" s="0" t="s">
        <v>134</v>
      </c>
      <c r="BW1789" s="0" t="s">
        <v>134</v>
      </c>
      <c r="BX1789" s="0" t="s">
        <v>134</v>
      </c>
      <c r="BZ1789" s="0" t="s">
        <v>134</v>
      </c>
      <c r="CA1789" s="0" t="s">
        <v>134</v>
      </c>
      <c r="CB1789" s="0" t="s">
        <v>134</v>
      </c>
      <c r="CC1789" s="0" t="s">
        <v>134</v>
      </c>
      <c r="CD1789" s="0" t="s">
        <v>134</v>
      </c>
      <c r="CE1789" s="0" t="s">
        <v>134</v>
      </c>
    </row>
    <row r="1790" customFormat="false" ht="12.75" hidden="false" customHeight="false" outlineLevel="0" collapsed="false">
      <c r="E1790" s="9" t="s">
        <v>134</v>
      </c>
      <c r="F1790" s="9" t="s">
        <v>134</v>
      </c>
      <c r="G1790" s="9" t="s">
        <v>134</v>
      </c>
      <c r="Q1790" s="0" t="s">
        <v>134</v>
      </c>
      <c r="R1790" s="0" t="s">
        <v>134</v>
      </c>
      <c r="S1790" s="0" t="s">
        <v>134</v>
      </c>
      <c r="T1790" s="0" t="s">
        <v>134</v>
      </c>
      <c r="U1790" s="0" t="s">
        <v>134</v>
      </c>
      <c r="V1790" s="0" t="s">
        <v>134</v>
      </c>
      <c r="W1790" s="0" t="s">
        <v>134</v>
      </c>
      <c r="X1790" s="0" t="s">
        <v>134</v>
      </c>
      <c r="Y1790" s="0" t="s">
        <v>134</v>
      </c>
      <c r="Z1790" s="0" t="s">
        <v>134</v>
      </c>
      <c r="AA1790" s="0" t="s">
        <v>134</v>
      </c>
      <c r="AB1790" s="0" t="s">
        <v>134</v>
      </c>
      <c r="AC1790" s="0" t="s">
        <v>134</v>
      </c>
      <c r="AD1790" s="0" t="s">
        <v>134</v>
      </c>
      <c r="AE1790" s="0" t="s">
        <v>134</v>
      </c>
      <c r="AF1790" s="0" t="s">
        <v>134</v>
      </c>
      <c r="AG1790" s="0" t="s">
        <v>134</v>
      </c>
      <c r="AH1790" s="0" t="s">
        <v>134</v>
      </c>
      <c r="AI1790" s="0" t="s">
        <v>134</v>
      </c>
      <c r="AJ1790" s="0" t="s">
        <v>134</v>
      </c>
      <c r="AK1790" s="0" t="s">
        <v>134</v>
      </c>
      <c r="AL1790" s="0" t="s">
        <v>134</v>
      </c>
      <c r="AM1790" s="0" t="s">
        <v>134</v>
      </c>
      <c r="AN1790" s="0" t="s">
        <v>134</v>
      </c>
      <c r="AO1790" s="0" t="s">
        <v>134</v>
      </c>
      <c r="AP1790" s="0" t="s">
        <v>134</v>
      </c>
      <c r="AQ1790" s="0" t="s">
        <v>134</v>
      </c>
      <c r="AR1790" s="0" t="s">
        <v>134</v>
      </c>
      <c r="AS1790" s="0" t="s">
        <v>134</v>
      </c>
      <c r="AT1790" s="0" t="s">
        <v>134</v>
      </c>
      <c r="AU1790" s="0" t="s">
        <v>134</v>
      </c>
      <c r="AV1790" s="0" t="s">
        <v>134</v>
      </c>
      <c r="AW1790" s="0" t="s">
        <v>134</v>
      </c>
      <c r="AX1790" s="0" t="s">
        <v>134</v>
      </c>
      <c r="AY1790" s="0" t="s">
        <v>134</v>
      </c>
      <c r="AZ1790" s="0" t="s">
        <v>134</v>
      </c>
      <c r="BA1790" s="0" t="s">
        <v>134</v>
      </c>
      <c r="BB1790" s="0" t="s">
        <v>134</v>
      </c>
      <c r="BC1790" s="0" t="s">
        <v>134</v>
      </c>
      <c r="BD1790" s="0" t="s">
        <v>134</v>
      </c>
      <c r="BE1790" s="0" t="s">
        <v>134</v>
      </c>
      <c r="BF1790" s="0" t="s">
        <v>134</v>
      </c>
      <c r="BG1790" s="0" t="s">
        <v>134</v>
      </c>
      <c r="BH1790" s="0" t="s">
        <v>134</v>
      </c>
      <c r="BI1790" s="0" t="s">
        <v>134</v>
      </c>
      <c r="BJ1790" s="0" t="s">
        <v>134</v>
      </c>
      <c r="BK1790" s="0" t="s">
        <v>134</v>
      </c>
      <c r="BL1790" s="0" t="s">
        <v>134</v>
      </c>
      <c r="BM1790" s="0" t="s">
        <v>134</v>
      </c>
      <c r="BN1790" s="0" t="s">
        <v>134</v>
      </c>
      <c r="BO1790" s="0" t="s">
        <v>134</v>
      </c>
      <c r="BP1790" s="0" t="s">
        <v>134</v>
      </c>
      <c r="BQ1790" s="0" t="s">
        <v>134</v>
      </c>
      <c r="BR1790" s="0" t="s">
        <v>134</v>
      </c>
      <c r="BS1790" s="0" t="s">
        <v>134</v>
      </c>
      <c r="BT1790" s="0" t="s">
        <v>134</v>
      </c>
      <c r="BU1790" s="0" t="s">
        <v>134</v>
      </c>
      <c r="BV1790" s="0" t="s">
        <v>134</v>
      </c>
      <c r="BW1790" s="0" t="s">
        <v>134</v>
      </c>
      <c r="BX1790" s="0" t="s">
        <v>134</v>
      </c>
      <c r="BZ1790" s="0" t="s">
        <v>134</v>
      </c>
      <c r="CA1790" s="0" t="s">
        <v>134</v>
      </c>
      <c r="CB1790" s="0" t="s">
        <v>134</v>
      </c>
      <c r="CC1790" s="0" t="s">
        <v>134</v>
      </c>
      <c r="CD1790" s="0" t="s">
        <v>134</v>
      </c>
      <c r="CE1790" s="0" t="s">
        <v>134</v>
      </c>
    </row>
    <row r="1791" customFormat="false" ht="12.75" hidden="false" customHeight="false" outlineLevel="0" collapsed="false">
      <c r="E1791" s="9" t="s">
        <v>134</v>
      </c>
      <c r="F1791" s="9" t="s">
        <v>134</v>
      </c>
      <c r="G1791" s="9" t="s">
        <v>134</v>
      </c>
      <c r="Q1791" s="0" t="s">
        <v>134</v>
      </c>
      <c r="R1791" s="0" t="s">
        <v>134</v>
      </c>
      <c r="S1791" s="0" t="s">
        <v>134</v>
      </c>
      <c r="T1791" s="0" t="s">
        <v>134</v>
      </c>
      <c r="U1791" s="0" t="s">
        <v>134</v>
      </c>
      <c r="V1791" s="0" t="s">
        <v>134</v>
      </c>
      <c r="W1791" s="0" t="s">
        <v>134</v>
      </c>
      <c r="X1791" s="0" t="s">
        <v>134</v>
      </c>
      <c r="Y1791" s="0" t="s">
        <v>134</v>
      </c>
      <c r="Z1791" s="0" t="s">
        <v>134</v>
      </c>
      <c r="AA1791" s="0" t="s">
        <v>134</v>
      </c>
      <c r="AB1791" s="0" t="s">
        <v>134</v>
      </c>
      <c r="AC1791" s="0" t="s">
        <v>134</v>
      </c>
      <c r="AD1791" s="0" t="s">
        <v>134</v>
      </c>
      <c r="AE1791" s="0" t="s">
        <v>134</v>
      </c>
      <c r="AF1791" s="0" t="s">
        <v>134</v>
      </c>
      <c r="AG1791" s="0" t="s">
        <v>134</v>
      </c>
      <c r="AH1791" s="0" t="s">
        <v>134</v>
      </c>
      <c r="AI1791" s="0" t="s">
        <v>134</v>
      </c>
      <c r="AJ1791" s="0" t="s">
        <v>134</v>
      </c>
      <c r="AK1791" s="0" t="s">
        <v>134</v>
      </c>
      <c r="AL1791" s="0" t="s">
        <v>134</v>
      </c>
      <c r="AM1791" s="0" t="s">
        <v>134</v>
      </c>
      <c r="AN1791" s="0" t="s">
        <v>134</v>
      </c>
      <c r="AO1791" s="0" t="s">
        <v>134</v>
      </c>
      <c r="AP1791" s="0" t="s">
        <v>134</v>
      </c>
      <c r="AQ1791" s="0" t="s">
        <v>134</v>
      </c>
      <c r="AR1791" s="0" t="s">
        <v>134</v>
      </c>
      <c r="AS1791" s="0" t="s">
        <v>134</v>
      </c>
      <c r="AT1791" s="0" t="s">
        <v>134</v>
      </c>
      <c r="AU1791" s="0" t="s">
        <v>134</v>
      </c>
      <c r="AV1791" s="0" t="s">
        <v>134</v>
      </c>
      <c r="AW1791" s="0" t="s">
        <v>134</v>
      </c>
      <c r="AX1791" s="0" t="s">
        <v>134</v>
      </c>
      <c r="AY1791" s="0" t="s">
        <v>134</v>
      </c>
      <c r="AZ1791" s="0" t="s">
        <v>134</v>
      </c>
      <c r="BA1791" s="0" t="s">
        <v>134</v>
      </c>
      <c r="BB1791" s="0" t="s">
        <v>134</v>
      </c>
      <c r="BC1791" s="0" t="s">
        <v>134</v>
      </c>
      <c r="BD1791" s="0" t="s">
        <v>134</v>
      </c>
      <c r="BE1791" s="0" t="s">
        <v>134</v>
      </c>
      <c r="BF1791" s="0" t="s">
        <v>134</v>
      </c>
      <c r="BG1791" s="0" t="s">
        <v>134</v>
      </c>
      <c r="BH1791" s="0" t="s">
        <v>134</v>
      </c>
      <c r="BI1791" s="0" t="s">
        <v>134</v>
      </c>
      <c r="BJ1791" s="0" t="s">
        <v>134</v>
      </c>
      <c r="BK1791" s="0" t="s">
        <v>134</v>
      </c>
      <c r="BL1791" s="0" t="s">
        <v>134</v>
      </c>
      <c r="BM1791" s="0" t="s">
        <v>134</v>
      </c>
      <c r="BN1791" s="0" t="s">
        <v>134</v>
      </c>
      <c r="BO1791" s="0" t="s">
        <v>134</v>
      </c>
      <c r="BP1791" s="0" t="s">
        <v>134</v>
      </c>
      <c r="BQ1791" s="0" t="s">
        <v>134</v>
      </c>
      <c r="BR1791" s="0" t="s">
        <v>134</v>
      </c>
      <c r="BS1791" s="0" t="s">
        <v>134</v>
      </c>
      <c r="BT1791" s="0" t="s">
        <v>134</v>
      </c>
      <c r="BU1791" s="0" t="s">
        <v>134</v>
      </c>
      <c r="BV1791" s="0" t="s">
        <v>134</v>
      </c>
      <c r="BW1791" s="0" t="s">
        <v>134</v>
      </c>
      <c r="BX1791" s="0" t="s">
        <v>134</v>
      </c>
      <c r="BZ1791" s="0" t="s">
        <v>134</v>
      </c>
      <c r="CA1791" s="0" t="s">
        <v>134</v>
      </c>
      <c r="CB1791" s="0" t="s">
        <v>134</v>
      </c>
      <c r="CC1791" s="0" t="s">
        <v>134</v>
      </c>
      <c r="CD1791" s="0" t="s">
        <v>134</v>
      </c>
      <c r="CE1791" s="0" t="s">
        <v>134</v>
      </c>
    </row>
    <row r="1792" customFormat="false" ht="12.75" hidden="false" customHeight="false" outlineLevel="0" collapsed="false">
      <c r="E1792" s="9" t="s">
        <v>134</v>
      </c>
      <c r="F1792" s="9" t="s">
        <v>134</v>
      </c>
      <c r="G1792" s="9" t="s">
        <v>134</v>
      </c>
      <c r="Q1792" s="0" t="s">
        <v>134</v>
      </c>
      <c r="R1792" s="0" t="s">
        <v>134</v>
      </c>
      <c r="S1792" s="0" t="s">
        <v>134</v>
      </c>
      <c r="T1792" s="0" t="s">
        <v>134</v>
      </c>
      <c r="U1792" s="0" t="s">
        <v>134</v>
      </c>
      <c r="V1792" s="0" t="s">
        <v>134</v>
      </c>
      <c r="W1792" s="0" t="s">
        <v>134</v>
      </c>
      <c r="X1792" s="0" t="s">
        <v>134</v>
      </c>
      <c r="Y1792" s="0" t="s">
        <v>134</v>
      </c>
      <c r="Z1792" s="0" t="s">
        <v>134</v>
      </c>
      <c r="AA1792" s="0" t="s">
        <v>134</v>
      </c>
      <c r="AB1792" s="0" t="s">
        <v>134</v>
      </c>
      <c r="AC1792" s="0" t="s">
        <v>134</v>
      </c>
      <c r="AD1792" s="0" t="s">
        <v>134</v>
      </c>
      <c r="AE1792" s="0" t="s">
        <v>134</v>
      </c>
      <c r="AF1792" s="0" t="s">
        <v>134</v>
      </c>
      <c r="AG1792" s="0" t="s">
        <v>134</v>
      </c>
      <c r="AH1792" s="0" t="s">
        <v>134</v>
      </c>
      <c r="AI1792" s="0" t="s">
        <v>134</v>
      </c>
      <c r="AJ1792" s="0" t="s">
        <v>134</v>
      </c>
      <c r="AK1792" s="0" t="s">
        <v>134</v>
      </c>
      <c r="AL1792" s="0" t="s">
        <v>134</v>
      </c>
      <c r="AM1792" s="0" t="s">
        <v>134</v>
      </c>
      <c r="AN1792" s="0" t="s">
        <v>134</v>
      </c>
      <c r="AO1792" s="0" t="s">
        <v>134</v>
      </c>
      <c r="AP1792" s="0" t="s">
        <v>134</v>
      </c>
      <c r="AQ1792" s="0" t="s">
        <v>134</v>
      </c>
      <c r="AR1792" s="0" t="s">
        <v>134</v>
      </c>
      <c r="AS1792" s="0" t="s">
        <v>134</v>
      </c>
      <c r="AT1792" s="0" t="s">
        <v>134</v>
      </c>
      <c r="AU1792" s="0" t="s">
        <v>134</v>
      </c>
      <c r="AV1792" s="0" t="s">
        <v>134</v>
      </c>
      <c r="AW1792" s="0" t="s">
        <v>134</v>
      </c>
      <c r="AX1792" s="0" t="s">
        <v>134</v>
      </c>
      <c r="AY1792" s="0" t="s">
        <v>134</v>
      </c>
      <c r="AZ1792" s="0" t="s">
        <v>134</v>
      </c>
      <c r="BA1792" s="0" t="s">
        <v>134</v>
      </c>
      <c r="BB1792" s="0" t="s">
        <v>134</v>
      </c>
      <c r="BC1792" s="0" t="s">
        <v>134</v>
      </c>
      <c r="BD1792" s="0" t="s">
        <v>134</v>
      </c>
      <c r="BE1792" s="0" t="s">
        <v>134</v>
      </c>
      <c r="BF1792" s="0" t="s">
        <v>134</v>
      </c>
      <c r="BG1792" s="0" t="s">
        <v>134</v>
      </c>
      <c r="BH1792" s="0" t="s">
        <v>134</v>
      </c>
      <c r="BI1792" s="0" t="s">
        <v>134</v>
      </c>
      <c r="BJ1792" s="0" t="s">
        <v>134</v>
      </c>
      <c r="BK1792" s="0" t="s">
        <v>134</v>
      </c>
      <c r="BL1792" s="0" t="s">
        <v>134</v>
      </c>
      <c r="BM1792" s="0" t="s">
        <v>134</v>
      </c>
      <c r="BN1792" s="0" t="s">
        <v>134</v>
      </c>
      <c r="BO1792" s="0" t="s">
        <v>134</v>
      </c>
      <c r="BP1792" s="0" t="s">
        <v>134</v>
      </c>
      <c r="BQ1792" s="0" t="s">
        <v>134</v>
      </c>
      <c r="BR1792" s="0" t="s">
        <v>134</v>
      </c>
      <c r="BS1792" s="0" t="s">
        <v>134</v>
      </c>
      <c r="BT1792" s="0" t="s">
        <v>134</v>
      </c>
      <c r="BU1792" s="0" t="s">
        <v>134</v>
      </c>
      <c r="BV1792" s="0" t="s">
        <v>134</v>
      </c>
      <c r="BW1792" s="0" t="s">
        <v>134</v>
      </c>
      <c r="BX1792" s="0" t="s">
        <v>134</v>
      </c>
      <c r="BZ1792" s="0" t="s">
        <v>134</v>
      </c>
      <c r="CA1792" s="0" t="s">
        <v>134</v>
      </c>
      <c r="CB1792" s="0" t="s">
        <v>134</v>
      </c>
      <c r="CC1792" s="0" t="s">
        <v>134</v>
      </c>
      <c r="CD1792" s="0" t="s">
        <v>134</v>
      </c>
      <c r="CE1792" s="0" t="s">
        <v>134</v>
      </c>
    </row>
    <row r="1793" customFormat="false" ht="12.75" hidden="false" customHeight="false" outlineLevel="0" collapsed="false">
      <c r="E1793" s="9" t="s">
        <v>134</v>
      </c>
      <c r="F1793" s="9" t="s">
        <v>134</v>
      </c>
      <c r="G1793" s="9" t="s">
        <v>134</v>
      </c>
      <c r="Q1793" s="0" t="s">
        <v>134</v>
      </c>
      <c r="R1793" s="0" t="s">
        <v>134</v>
      </c>
      <c r="S1793" s="0" t="s">
        <v>134</v>
      </c>
      <c r="T1793" s="0" t="s">
        <v>134</v>
      </c>
      <c r="U1793" s="0" t="s">
        <v>134</v>
      </c>
      <c r="V1793" s="0" t="s">
        <v>134</v>
      </c>
      <c r="W1793" s="0" t="s">
        <v>134</v>
      </c>
      <c r="X1793" s="0" t="s">
        <v>134</v>
      </c>
      <c r="Y1793" s="0" t="s">
        <v>134</v>
      </c>
      <c r="Z1793" s="0" t="s">
        <v>134</v>
      </c>
      <c r="AA1793" s="0" t="s">
        <v>134</v>
      </c>
      <c r="AB1793" s="0" t="s">
        <v>134</v>
      </c>
      <c r="AC1793" s="0" t="s">
        <v>134</v>
      </c>
      <c r="AD1793" s="0" t="s">
        <v>134</v>
      </c>
      <c r="AE1793" s="0" t="s">
        <v>134</v>
      </c>
      <c r="AF1793" s="0" t="s">
        <v>134</v>
      </c>
      <c r="AG1793" s="0" t="s">
        <v>134</v>
      </c>
      <c r="AH1793" s="0" t="s">
        <v>134</v>
      </c>
      <c r="AI1793" s="0" t="s">
        <v>134</v>
      </c>
      <c r="AJ1793" s="0" t="s">
        <v>134</v>
      </c>
      <c r="AK1793" s="0" t="s">
        <v>134</v>
      </c>
      <c r="AL1793" s="0" t="s">
        <v>134</v>
      </c>
      <c r="AM1793" s="0" t="s">
        <v>134</v>
      </c>
      <c r="AN1793" s="0" t="s">
        <v>134</v>
      </c>
      <c r="AO1793" s="0" t="s">
        <v>134</v>
      </c>
      <c r="AP1793" s="0" t="s">
        <v>134</v>
      </c>
      <c r="AQ1793" s="0" t="s">
        <v>134</v>
      </c>
      <c r="AR1793" s="0" t="s">
        <v>134</v>
      </c>
      <c r="AS1793" s="0" t="s">
        <v>134</v>
      </c>
      <c r="AT1793" s="0" t="s">
        <v>134</v>
      </c>
      <c r="AU1793" s="0" t="s">
        <v>134</v>
      </c>
      <c r="AV1793" s="0" t="s">
        <v>134</v>
      </c>
      <c r="AW1793" s="0" t="s">
        <v>134</v>
      </c>
      <c r="AX1793" s="0" t="s">
        <v>134</v>
      </c>
      <c r="AY1793" s="0" t="s">
        <v>134</v>
      </c>
      <c r="AZ1793" s="0" t="s">
        <v>134</v>
      </c>
      <c r="BA1793" s="0" t="s">
        <v>134</v>
      </c>
      <c r="BB1793" s="0" t="s">
        <v>134</v>
      </c>
      <c r="BC1793" s="0" t="s">
        <v>134</v>
      </c>
      <c r="BD1793" s="0" t="s">
        <v>134</v>
      </c>
      <c r="BE1793" s="0" t="s">
        <v>134</v>
      </c>
      <c r="BF1793" s="0" t="s">
        <v>134</v>
      </c>
      <c r="BG1793" s="0" t="s">
        <v>134</v>
      </c>
      <c r="BH1793" s="0" t="s">
        <v>134</v>
      </c>
      <c r="BI1793" s="0" t="s">
        <v>134</v>
      </c>
      <c r="BJ1793" s="0" t="s">
        <v>134</v>
      </c>
      <c r="BK1793" s="0" t="s">
        <v>134</v>
      </c>
      <c r="BL1793" s="0" t="s">
        <v>134</v>
      </c>
      <c r="BM1793" s="0" t="s">
        <v>134</v>
      </c>
      <c r="BN1793" s="0" t="s">
        <v>134</v>
      </c>
      <c r="BO1793" s="0" t="s">
        <v>134</v>
      </c>
      <c r="BP1793" s="0" t="s">
        <v>134</v>
      </c>
      <c r="BQ1793" s="0" t="s">
        <v>134</v>
      </c>
      <c r="BR1793" s="0" t="s">
        <v>134</v>
      </c>
      <c r="BS1793" s="0" t="s">
        <v>134</v>
      </c>
      <c r="BT1793" s="0" t="s">
        <v>134</v>
      </c>
      <c r="BU1793" s="0" t="s">
        <v>134</v>
      </c>
      <c r="BV1793" s="0" t="s">
        <v>134</v>
      </c>
      <c r="BW1793" s="0" t="s">
        <v>134</v>
      </c>
      <c r="BX1793" s="0" t="s">
        <v>134</v>
      </c>
      <c r="BZ1793" s="0" t="s">
        <v>134</v>
      </c>
      <c r="CA1793" s="0" t="s">
        <v>134</v>
      </c>
      <c r="CB1793" s="0" t="s">
        <v>134</v>
      </c>
      <c r="CC1793" s="0" t="s">
        <v>134</v>
      </c>
      <c r="CD1793" s="0" t="s">
        <v>134</v>
      </c>
      <c r="CE1793" s="0" t="s">
        <v>134</v>
      </c>
    </row>
    <row r="1794" customFormat="false" ht="12.75" hidden="false" customHeight="false" outlineLevel="0" collapsed="false">
      <c r="E1794" s="9" t="s">
        <v>134</v>
      </c>
      <c r="F1794" s="9" t="s">
        <v>134</v>
      </c>
      <c r="G1794" s="9" t="s">
        <v>134</v>
      </c>
      <c r="Q1794" s="0" t="s">
        <v>134</v>
      </c>
      <c r="R1794" s="0" t="s">
        <v>134</v>
      </c>
      <c r="S1794" s="0" t="s">
        <v>134</v>
      </c>
      <c r="T1794" s="0" t="s">
        <v>134</v>
      </c>
      <c r="U1794" s="0" t="s">
        <v>134</v>
      </c>
      <c r="V1794" s="0" t="s">
        <v>134</v>
      </c>
      <c r="W1794" s="0" t="s">
        <v>134</v>
      </c>
      <c r="X1794" s="0" t="s">
        <v>134</v>
      </c>
      <c r="Y1794" s="0" t="s">
        <v>134</v>
      </c>
      <c r="Z1794" s="0" t="s">
        <v>134</v>
      </c>
      <c r="AA1794" s="0" t="s">
        <v>134</v>
      </c>
      <c r="AB1794" s="0" t="s">
        <v>134</v>
      </c>
      <c r="AC1794" s="0" t="s">
        <v>134</v>
      </c>
      <c r="AD1794" s="0" t="s">
        <v>134</v>
      </c>
      <c r="AE1794" s="0" t="s">
        <v>134</v>
      </c>
      <c r="AF1794" s="0" t="s">
        <v>134</v>
      </c>
      <c r="AG1794" s="0" t="s">
        <v>134</v>
      </c>
      <c r="AH1794" s="0" t="s">
        <v>134</v>
      </c>
      <c r="AI1794" s="0" t="s">
        <v>134</v>
      </c>
      <c r="AJ1794" s="0" t="s">
        <v>134</v>
      </c>
      <c r="AK1794" s="0" t="s">
        <v>134</v>
      </c>
      <c r="AL1794" s="0" t="s">
        <v>134</v>
      </c>
      <c r="AM1794" s="0" t="s">
        <v>134</v>
      </c>
      <c r="AN1794" s="0" t="s">
        <v>134</v>
      </c>
      <c r="AO1794" s="0" t="s">
        <v>134</v>
      </c>
      <c r="AP1794" s="0" t="s">
        <v>134</v>
      </c>
      <c r="AQ1794" s="0" t="s">
        <v>134</v>
      </c>
      <c r="AR1794" s="0" t="s">
        <v>134</v>
      </c>
      <c r="AS1794" s="0" t="s">
        <v>134</v>
      </c>
      <c r="AT1794" s="0" t="s">
        <v>134</v>
      </c>
      <c r="AU1794" s="0" t="s">
        <v>134</v>
      </c>
      <c r="AV1794" s="0" t="s">
        <v>134</v>
      </c>
      <c r="AW1794" s="0" t="s">
        <v>134</v>
      </c>
      <c r="AX1794" s="0" t="s">
        <v>134</v>
      </c>
      <c r="AY1794" s="0" t="s">
        <v>134</v>
      </c>
      <c r="AZ1794" s="0" t="s">
        <v>134</v>
      </c>
      <c r="BA1794" s="0" t="s">
        <v>134</v>
      </c>
      <c r="BB1794" s="0" t="s">
        <v>134</v>
      </c>
      <c r="BC1794" s="0" t="s">
        <v>134</v>
      </c>
      <c r="BD1794" s="0" t="s">
        <v>134</v>
      </c>
      <c r="BE1794" s="0" t="s">
        <v>134</v>
      </c>
      <c r="BF1794" s="0" t="s">
        <v>134</v>
      </c>
      <c r="BG1794" s="0" t="s">
        <v>134</v>
      </c>
      <c r="BH1794" s="0" t="s">
        <v>134</v>
      </c>
      <c r="BI1794" s="0" t="s">
        <v>134</v>
      </c>
      <c r="BJ1794" s="0" t="s">
        <v>134</v>
      </c>
      <c r="BK1794" s="0" t="s">
        <v>134</v>
      </c>
      <c r="BL1794" s="0" t="s">
        <v>134</v>
      </c>
      <c r="BM1794" s="0" t="s">
        <v>134</v>
      </c>
      <c r="BN1794" s="0" t="s">
        <v>134</v>
      </c>
      <c r="BO1794" s="0" t="s">
        <v>134</v>
      </c>
      <c r="BP1794" s="0" t="s">
        <v>134</v>
      </c>
      <c r="BQ1794" s="0" t="s">
        <v>134</v>
      </c>
      <c r="BR1794" s="0" t="s">
        <v>134</v>
      </c>
      <c r="BS1794" s="0" t="s">
        <v>134</v>
      </c>
      <c r="BT1794" s="0" t="s">
        <v>134</v>
      </c>
      <c r="BU1794" s="0" t="s">
        <v>134</v>
      </c>
      <c r="BV1794" s="0" t="s">
        <v>134</v>
      </c>
      <c r="BW1794" s="0" t="s">
        <v>134</v>
      </c>
      <c r="BX1794" s="0" t="s">
        <v>134</v>
      </c>
      <c r="BZ1794" s="0" t="s">
        <v>134</v>
      </c>
      <c r="CA1794" s="0" t="s">
        <v>134</v>
      </c>
      <c r="CB1794" s="0" t="s">
        <v>134</v>
      </c>
      <c r="CC1794" s="0" t="s">
        <v>134</v>
      </c>
      <c r="CD1794" s="0" t="s">
        <v>134</v>
      </c>
      <c r="CE1794" s="0" t="s">
        <v>134</v>
      </c>
    </row>
    <row r="1795" customFormat="false" ht="12.75" hidden="false" customHeight="false" outlineLevel="0" collapsed="false">
      <c r="E1795" s="9" t="s">
        <v>134</v>
      </c>
      <c r="F1795" s="9" t="s">
        <v>134</v>
      </c>
      <c r="G1795" s="9" t="s">
        <v>134</v>
      </c>
      <c r="Q1795" s="0" t="s">
        <v>134</v>
      </c>
      <c r="R1795" s="0" t="s">
        <v>134</v>
      </c>
      <c r="S1795" s="0" t="s">
        <v>134</v>
      </c>
      <c r="T1795" s="0" t="s">
        <v>134</v>
      </c>
      <c r="U1795" s="0" t="s">
        <v>134</v>
      </c>
      <c r="V1795" s="0" t="s">
        <v>134</v>
      </c>
      <c r="W1795" s="0" t="s">
        <v>134</v>
      </c>
      <c r="X1795" s="0" t="s">
        <v>134</v>
      </c>
      <c r="Y1795" s="0" t="s">
        <v>134</v>
      </c>
      <c r="Z1795" s="0" t="s">
        <v>134</v>
      </c>
      <c r="AA1795" s="0" t="s">
        <v>134</v>
      </c>
      <c r="AB1795" s="0" t="s">
        <v>134</v>
      </c>
      <c r="AC1795" s="0" t="s">
        <v>134</v>
      </c>
      <c r="AD1795" s="0" t="s">
        <v>134</v>
      </c>
      <c r="AE1795" s="0" t="s">
        <v>134</v>
      </c>
      <c r="AF1795" s="0" t="s">
        <v>134</v>
      </c>
      <c r="AG1795" s="0" t="s">
        <v>134</v>
      </c>
      <c r="AH1795" s="0" t="s">
        <v>134</v>
      </c>
      <c r="AI1795" s="0" t="s">
        <v>134</v>
      </c>
      <c r="AJ1795" s="0" t="s">
        <v>134</v>
      </c>
      <c r="AK1795" s="0" t="s">
        <v>134</v>
      </c>
      <c r="AL1795" s="0" t="s">
        <v>134</v>
      </c>
      <c r="AM1795" s="0" t="s">
        <v>134</v>
      </c>
      <c r="AN1795" s="0" t="s">
        <v>134</v>
      </c>
      <c r="AO1795" s="0" t="s">
        <v>134</v>
      </c>
      <c r="AP1795" s="0" t="s">
        <v>134</v>
      </c>
      <c r="AQ1795" s="0" t="s">
        <v>134</v>
      </c>
      <c r="AR1795" s="0" t="s">
        <v>134</v>
      </c>
      <c r="AS1795" s="0" t="s">
        <v>134</v>
      </c>
      <c r="AT1795" s="0" t="s">
        <v>134</v>
      </c>
      <c r="AU1795" s="0" t="s">
        <v>134</v>
      </c>
      <c r="AV1795" s="0" t="s">
        <v>134</v>
      </c>
      <c r="AW1795" s="0" t="s">
        <v>134</v>
      </c>
      <c r="AX1795" s="0" t="s">
        <v>134</v>
      </c>
      <c r="AY1795" s="0" t="s">
        <v>134</v>
      </c>
      <c r="AZ1795" s="0" t="s">
        <v>134</v>
      </c>
      <c r="BA1795" s="0" t="s">
        <v>134</v>
      </c>
      <c r="BB1795" s="0" t="s">
        <v>134</v>
      </c>
      <c r="BC1795" s="0" t="s">
        <v>134</v>
      </c>
      <c r="BD1795" s="0" t="s">
        <v>134</v>
      </c>
      <c r="BE1795" s="0" t="s">
        <v>134</v>
      </c>
      <c r="BF1795" s="0" t="s">
        <v>134</v>
      </c>
      <c r="BG1795" s="0" t="s">
        <v>134</v>
      </c>
      <c r="BH1795" s="0" t="s">
        <v>134</v>
      </c>
      <c r="BI1795" s="0" t="s">
        <v>134</v>
      </c>
      <c r="BJ1795" s="0" t="s">
        <v>134</v>
      </c>
      <c r="BK1795" s="0" t="s">
        <v>134</v>
      </c>
      <c r="BL1795" s="0" t="s">
        <v>134</v>
      </c>
      <c r="BM1795" s="0" t="s">
        <v>134</v>
      </c>
      <c r="BN1795" s="0" t="s">
        <v>134</v>
      </c>
      <c r="BO1795" s="0" t="s">
        <v>134</v>
      </c>
      <c r="BP1795" s="0" t="s">
        <v>134</v>
      </c>
      <c r="BQ1795" s="0" t="s">
        <v>134</v>
      </c>
      <c r="BR1795" s="0" t="s">
        <v>134</v>
      </c>
      <c r="BS1795" s="0" t="s">
        <v>134</v>
      </c>
      <c r="BT1795" s="0" t="s">
        <v>134</v>
      </c>
      <c r="BU1795" s="0" t="s">
        <v>134</v>
      </c>
      <c r="BV1795" s="0" t="s">
        <v>134</v>
      </c>
      <c r="BW1795" s="0" t="s">
        <v>134</v>
      </c>
      <c r="BX1795" s="0" t="s">
        <v>134</v>
      </c>
      <c r="BZ1795" s="0" t="s">
        <v>134</v>
      </c>
      <c r="CA1795" s="0" t="s">
        <v>134</v>
      </c>
      <c r="CB1795" s="0" t="s">
        <v>134</v>
      </c>
      <c r="CC1795" s="0" t="s">
        <v>134</v>
      </c>
      <c r="CD1795" s="0" t="s">
        <v>134</v>
      </c>
      <c r="CE1795" s="0" t="s">
        <v>134</v>
      </c>
    </row>
    <row r="1796" customFormat="false" ht="12.75" hidden="false" customHeight="false" outlineLevel="0" collapsed="false">
      <c r="E1796" s="9" t="s">
        <v>134</v>
      </c>
      <c r="F1796" s="9" t="s">
        <v>134</v>
      </c>
      <c r="G1796" s="9" t="s">
        <v>134</v>
      </c>
      <c r="Q1796" s="0" t="s">
        <v>134</v>
      </c>
      <c r="R1796" s="0" t="s">
        <v>134</v>
      </c>
      <c r="S1796" s="0" t="s">
        <v>134</v>
      </c>
      <c r="T1796" s="0" t="s">
        <v>134</v>
      </c>
      <c r="U1796" s="0" t="s">
        <v>134</v>
      </c>
      <c r="V1796" s="0" t="s">
        <v>134</v>
      </c>
      <c r="W1796" s="0" t="s">
        <v>134</v>
      </c>
      <c r="X1796" s="0" t="s">
        <v>134</v>
      </c>
      <c r="Y1796" s="0" t="s">
        <v>134</v>
      </c>
      <c r="Z1796" s="0" t="s">
        <v>134</v>
      </c>
      <c r="AA1796" s="0" t="s">
        <v>134</v>
      </c>
      <c r="AB1796" s="0" t="s">
        <v>134</v>
      </c>
      <c r="AC1796" s="0" t="s">
        <v>134</v>
      </c>
      <c r="AD1796" s="0" t="s">
        <v>134</v>
      </c>
      <c r="AE1796" s="0" t="s">
        <v>134</v>
      </c>
      <c r="AF1796" s="0" t="s">
        <v>134</v>
      </c>
      <c r="AG1796" s="0" t="s">
        <v>134</v>
      </c>
      <c r="AH1796" s="0" t="s">
        <v>134</v>
      </c>
      <c r="AI1796" s="0" t="s">
        <v>134</v>
      </c>
      <c r="AJ1796" s="0" t="s">
        <v>134</v>
      </c>
      <c r="AK1796" s="0" t="s">
        <v>134</v>
      </c>
      <c r="AL1796" s="0" t="s">
        <v>134</v>
      </c>
      <c r="AM1796" s="0" t="s">
        <v>134</v>
      </c>
      <c r="AN1796" s="0" t="s">
        <v>134</v>
      </c>
      <c r="AO1796" s="0" t="s">
        <v>134</v>
      </c>
      <c r="AP1796" s="0" t="s">
        <v>134</v>
      </c>
      <c r="AQ1796" s="0" t="s">
        <v>134</v>
      </c>
      <c r="AR1796" s="0" t="s">
        <v>134</v>
      </c>
      <c r="AS1796" s="0" t="s">
        <v>134</v>
      </c>
      <c r="AT1796" s="0" t="s">
        <v>134</v>
      </c>
      <c r="AU1796" s="0" t="s">
        <v>134</v>
      </c>
      <c r="AV1796" s="0" t="s">
        <v>134</v>
      </c>
      <c r="AW1796" s="0" t="s">
        <v>134</v>
      </c>
      <c r="AX1796" s="0" t="s">
        <v>134</v>
      </c>
      <c r="AY1796" s="0" t="s">
        <v>134</v>
      </c>
      <c r="AZ1796" s="0" t="s">
        <v>134</v>
      </c>
      <c r="BA1796" s="0" t="s">
        <v>134</v>
      </c>
      <c r="BB1796" s="0" t="s">
        <v>134</v>
      </c>
      <c r="BC1796" s="0" t="s">
        <v>134</v>
      </c>
      <c r="BD1796" s="0" t="s">
        <v>134</v>
      </c>
      <c r="BE1796" s="0" t="s">
        <v>134</v>
      </c>
      <c r="BF1796" s="0" t="s">
        <v>134</v>
      </c>
      <c r="BG1796" s="0" t="s">
        <v>134</v>
      </c>
      <c r="BH1796" s="0" t="s">
        <v>134</v>
      </c>
      <c r="BI1796" s="0" t="s">
        <v>134</v>
      </c>
      <c r="BJ1796" s="0" t="s">
        <v>134</v>
      </c>
      <c r="BK1796" s="0" t="s">
        <v>134</v>
      </c>
      <c r="BL1796" s="0" t="s">
        <v>134</v>
      </c>
      <c r="BM1796" s="0" t="s">
        <v>134</v>
      </c>
      <c r="BN1796" s="0" t="s">
        <v>134</v>
      </c>
      <c r="BO1796" s="0" t="s">
        <v>134</v>
      </c>
      <c r="BP1796" s="0" t="s">
        <v>134</v>
      </c>
      <c r="BQ1796" s="0" t="s">
        <v>134</v>
      </c>
      <c r="BR1796" s="0" t="s">
        <v>134</v>
      </c>
      <c r="BS1796" s="0" t="s">
        <v>134</v>
      </c>
      <c r="BT1796" s="0" t="s">
        <v>134</v>
      </c>
      <c r="BU1796" s="0" t="s">
        <v>134</v>
      </c>
      <c r="BV1796" s="0" t="s">
        <v>134</v>
      </c>
      <c r="BW1796" s="0" t="s">
        <v>134</v>
      </c>
      <c r="BX1796" s="0" t="s">
        <v>134</v>
      </c>
      <c r="BZ1796" s="0" t="s">
        <v>134</v>
      </c>
      <c r="CA1796" s="0" t="s">
        <v>134</v>
      </c>
      <c r="CB1796" s="0" t="s">
        <v>134</v>
      </c>
      <c r="CC1796" s="0" t="s">
        <v>134</v>
      </c>
      <c r="CD1796" s="0" t="s">
        <v>134</v>
      </c>
      <c r="CE1796" s="0" t="s">
        <v>134</v>
      </c>
    </row>
    <row r="1797" customFormat="false" ht="12.75" hidden="false" customHeight="false" outlineLevel="0" collapsed="false">
      <c r="E1797" s="9" t="s">
        <v>134</v>
      </c>
      <c r="F1797" s="9" t="s">
        <v>134</v>
      </c>
      <c r="G1797" s="9" t="s">
        <v>134</v>
      </c>
      <c r="Q1797" s="0" t="s">
        <v>134</v>
      </c>
      <c r="R1797" s="0" t="s">
        <v>134</v>
      </c>
      <c r="S1797" s="0" t="s">
        <v>134</v>
      </c>
      <c r="T1797" s="0" t="s">
        <v>134</v>
      </c>
      <c r="U1797" s="0" t="s">
        <v>134</v>
      </c>
      <c r="V1797" s="0" t="s">
        <v>134</v>
      </c>
      <c r="W1797" s="0" t="s">
        <v>134</v>
      </c>
      <c r="X1797" s="0" t="s">
        <v>134</v>
      </c>
      <c r="Y1797" s="0" t="s">
        <v>134</v>
      </c>
      <c r="Z1797" s="0" t="s">
        <v>134</v>
      </c>
      <c r="AA1797" s="0" t="s">
        <v>134</v>
      </c>
      <c r="AB1797" s="0" t="s">
        <v>134</v>
      </c>
      <c r="AC1797" s="0" t="s">
        <v>134</v>
      </c>
      <c r="AD1797" s="0" t="s">
        <v>134</v>
      </c>
      <c r="AE1797" s="0" t="s">
        <v>134</v>
      </c>
      <c r="AF1797" s="0" t="s">
        <v>134</v>
      </c>
      <c r="AG1797" s="0" t="s">
        <v>134</v>
      </c>
      <c r="AH1797" s="0" t="s">
        <v>134</v>
      </c>
      <c r="AI1797" s="0" t="s">
        <v>134</v>
      </c>
      <c r="AJ1797" s="0" t="s">
        <v>134</v>
      </c>
      <c r="AK1797" s="0" t="s">
        <v>134</v>
      </c>
      <c r="AL1797" s="0" t="s">
        <v>134</v>
      </c>
      <c r="AM1797" s="0" t="s">
        <v>134</v>
      </c>
      <c r="AN1797" s="0" t="s">
        <v>134</v>
      </c>
      <c r="AO1797" s="0" t="s">
        <v>134</v>
      </c>
      <c r="AP1797" s="0" t="s">
        <v>134</v>
      </c>
      <c r="AQ1797" s="0" t="s">
        <v>134</v>
      </c>
      <c r="AR1797" s="0" t="s">
        <v>134</v>
      </c>
      <c r="AS1797" s="0" t="s">
        <v>134</v>
      </c>
      <c r="AT1797" s="0" t="s">
        <v>134</v>
      </c>
      <c r="AU1797" s="0" t="s">
        <v>134</v>
      </c>
      <c r="AV1797" s="0" t="s">
        <v>134</v>
      </c>
      <c r="AW1797" s="0" t="s">
        <v>134</v>
      </c>
      <c r="AX1797" s="0" t="s">
        <v>134</v>
      </c>
      <c r="AY1797" s="0" t="s">
        <v>134</v>
      </c>
      <c r="AZ1797" s="0" t="s">
        <v>134</v>
      </c>
      <c r="BA1797" s="0" t="s">
        <v>134</v>
      </c>
      <c r="BB1797" s="0" t="s">
        <v>134</v>
      </c>
      <c r="BC1797" s="0" t="s">
        <v>134</v>
      </c>
      <c r="BD1797" s="0" t="s">
        <v>134</v>
      </c>
      <c r="BE1797" s="0" t="s">
        <v>134</v>
      </c>
      <c r="BF1797" s="0" t="s">
        <v>134</v>
      </c>
      <c r="BG1797" s="0" t="s">
        <v>134</v>
      </c>
      <c r="BH1797" s="0" t="s">
        <v>134</v>
      </c>
      <c r="BI1797" s="0" t="s">
        <v>134</v>
      </c>
      <c r="BJ1797" s="0" t="s">
        <v>134</v>
      </c>
      <c r="BK1797" s="0" t="s">
        <v>134</v>
      </c>
      <c r="BL1797" s="0" t="s">
        <v>134</v>
      </c>
      <c r="BM1797" s="0" t="s">
        <v>134</v>
      </c>
      <c r="BN1797" s="0" t="s">
        <v>134</v>
      </c>
      <c r="BO1797" s="0" t="s">
        <v>134</v>
      </c>
      <c r="BP1797" s="0" t="s">
        <v>134</v>
      </c>
      <c r="BQ1797" s="0" t="s">
        <v>134</v>
      </c>
      <c r="BR1797" s="0" t="s">
        <v>134</v>
      </c>
      <c r="BS1797" s="0" t="s">
        <v>134</v>
      </c>
      <c r="BT1797" s="0" t="s">
        <v>134</v>
      </c>
      <c r="BU1797" s="0" t="s">
        <v>134</v>
      </c>
      <c r="BV1797" s="0" t="s">
        <v>134</v>
      </c>
      <c r="BW1797" s="0" t="s">
        <v>134</v>
      </c>
      <c r="BX1797" s="0" t="s">
        <v>134</v>
      </c>
      <c r="BZ1797" s="0" t="s">
        <v>134</v>
      </c>
      <c r="CA1797" s="0" t="s">
        <v>134</v>
      </c>
      <c r="CB1797" s="0" t="s">
        <v>134</v>
      </c>
      <c r="CC1797" s="0" t="s">
        <v>134</v>
      </c>
      <c r="CD1797" s="0" t="s">
        <v>134</v>
      </c>
      <c r="CE1797" s="0" t="s">
        <v>134</v>
      </c>
    </row>
    <row r="1798" customFormat="false" ht="12.75" hidden="false" customHeight="false" outlineLevel="0" collapsed="false">
      <c r="E1798" s="9" t="s">
        <v>134</v>
      </c>
      <c r="F1798" s="9" t="s">
        <v>134</v>
      </c>
      <c r="G1798" s="9" t="s">
        <v>134</v>
      </c>
      <c r="Q1798" s="0" t="s">
        <v>134</v>
      </c>
      <c r="R1798" s="0" t="s">
        <v>134</v>
      </c>
      <c r="S1798" s="0" t="s">
        <v>134</v>
      </c>
      <c r="T1798" s="0" t="s">
        <v>134</v>
      </c>
      <c r="U1798" s="0" t="s">
        <v>134</v>
      </c>
      <c r="V1798" s="0" t="s">
        <v>134</v>
      </c>
      <c r="W1798" s="0" t="s">
        <v>134</v>
      </c>
      <c r="X1798" s="0" t="s">
        <v>134</v>
      </c>
      <c r="Y1798" s="0" t="s">
        <v>134</v>
      </c>
      <c r="Z1798" s="0" t="s">
        <v>134</v>
      </c>
      <c r="AA1798" s="0" t="s">
        <v>134</v>
      </c>
      <c r="AB1798" s="0" t="s">
        <v>134</v>
      </c>
      <c r="AC1798" s="0" t="s">
        <v>134</v>
      </c>
      <c r="AD1798" s="0" t="s">
        <v>134</v>
      </c>
      <c r="AE1798" s="0" t="s">
        <v>134</v>
      </c>
      <c r="AF1798" s="0" t="s">
        <v>134</v>
      </c>
      <c r="AG1798" s="0" t="s">
        <v>134</v>
      </c>
      <c r="AH1798" s="0" t="s">
        <v>134</v>
      </c>
      <c r="AI1798" s="0" t="s">
        <v>134</v>
      </c>
      <c r="AJ1798" s="0" t="s">
        <v>134</v>
      </c>
      <c r="AK1798" s="0" t="s">
        <v>134</v>
      </c>
      <c r="AL1798" s="0" t="s">
        <v>134</v>
      </c>
      <c r="AM1798" s="0" t="s">
        <v>134</v>
      </c>
      <c r="AN1798" s="0" t="s">
        <v>134</v>
      </c>
      <c r="AO1798" s="0" t="s">
        <v>134</v>
      </c>
      <c r="AP1798" s="0" t="s">
        <v>134</v>
      </c>
      <c r="AQ1798" s="0" t="s">
        <v>134</v>
      </c>
      <c r="AR1798" s="0" t="s">
        <v>134</v>
      </c>
      <c r="AS1798" s="0" t="s">
        <v>134</v>
      </c>
      <c r="AT1798" s="0" t="s">
        <v>134</v>
      </c>
      <c r="AU1798" s="0" t="s">
        <v>134</v>
      </c>
      <c r="AV1798" s="0" t="s">
        <v>134</v>
      </c>
      <c r="AW1798" s="0" t="s">
        <v>134</v>
      </c>
      <c r="AX1798" s="0" t="s">
        <v>134</v>
      </c>
      <c r="AY1798" s="0" t="s">
        <v>134</v>
      </c>
      <c r="AZ1798" s="0" t="s">
        <v>134</v>
      </c>
      <c r="BA1798" s="0" t="s">
        <v>134</v>
      </c>
      <c r="BB1798" s="0" t="s">
        <v>134</v>
      </c>
      <c r="BC1798" s="0" t="s">
        <v>134</v>
      </c>
      <c r="BD1798" s="0" t="s">
        <v>134</v>
      </c>
      <c r="BE1798" s="0" t="s">
        <v>134</v>
      </c>
      <c r="BF1798" s="0" t="s">
        <v>134</v>
      </c>
      <c r="BG1798" s="0" t="s">
        <v>134</v>
      </c>
      <c r="BH1798" s="0" t="s">
        <v>134</v>
      </c>
      <c r="BI1798" s="0" t="s">
        <v>134</v>
      </c>
      <c r="BJ1798" s="0" t="s">
        <v>134</v>
      </c>
      <c r="BK1798" s="0" t="s">
        <v>134</v>
      </c>
      <c r="BL1798" s="0" t="s">
        <v>134</v>
      </c>
      <c r="BM1798" s="0" t="s">
        <v>134</v>
      </c>
      <c r="BN1798" s="0" t="s">
        <v>134</v>
      </c>
      <c r="BO1798" s="0" t="s">
        <v>134</v>
      </c>
      <c r="BP1798" s="0" t="s">
        <v>134</v>
      </c>
      <c r="BQ1798" s="0" t="s">
        <v>134</v>
      </c>
      <c r="BR1798" s="0" t="s">
        <v>134</v>
      </c>
      <c r="BS1798" s="0" t="s">
        <v>134</v>
      </c>
      <c r="BT1798" s="0" t="s">
        <v>134</v>
      </c>
      <c r="BU1798" s="0" t="s">
        <v>134</v>
      </c>
      <c r="BV1798" s="0" t="s">
        <v>134</v>
      </c>
      <c r="BW1798" s="0" t="s">
        <v>134</v>
      </c>
      <c r="BX1798" s="0" t="s">
        <v>134</v>
      </c>
      <c r="BZ1798" s="0" t="s">
        <v>134</v>
      </c>
      <c r="CA1798" s="0" t="s">
        <v>134</v>
      </c>
      <c r="CB1798" s="0" t="s">
        <v>134</v>
      </c>
      <c r="CC1798" s="0" t="s">
        <v>134</v>
      </c>
      <c r="CD1798" s="0" t="s">
        <v>134</v>
      </c>
      <c r="CE1798" s="0" t="s">
        <v>134</v>
      </c>
    </row>
    <row r="1799" customFormat="false" ht="12.75" hidden="false" customHeight="false" outlineLevel="0" collapsed="false">
      <c r="E1799" s="9" t="s">
        <v>134</v>
      </c>
      <c r="F1799" s="9" t="s">
        <v>134</v>
      </c>
      <c r="G1799" s="9" t="s">
        <v>134</v>
      </c>
      <c r="Q1799" s="0" t="s">
        <v>134</v>
      </c>
      <c r="R1799" s="0" t="s">
        <v>134</v>
      </c>
      <c r="S1799" s="0" t="s">
        <v>134</v>
      </c>
      <c r="T1799" s="0" t="s">
        <v>134</v>
      </c>
      <c r="U1799" s="0" t="s">
        <v>134</v>
      </c>
      <c r="V1799" s="0" t="s">
        <v>134</v>
      </c>
      <c r="W1799" s="0" t="s">
        <v>134</v>
      </c>
      <c r="X1799" s="0" t="s">
        <v>134</v>
      </c>
      <c r="Y1799" s="0" t="s">
        <v>134</v>
      </c>
      <c r="Z1799" s="0" t="s">
        <v>134</v>
      </c>
      <c r="AA1799" s="0" t="s">
        <v>134</v>
      </c>
      <c r="AB1799" s="0" t="s">
        <v>134</v>
      </c>
      <c r="AC1799" s="0" t="s">
        <v>134</v>
      </c>
      <c r="AD1799" s="0" t="s">
        <v>134</v>
      </c>
      <c r="AE1799" s="0" t="s">
        <v>134</v>
      </c>
      <c r="AF1799" s="0" t="s">
        <v>134</v>
      </c>
      <c r="AG1799" s="0" t="s">
        <v>134</v>
      </c>
      <c r="AH1799" s="0" t="s">
        <v>134</v>
      </c>
      <c r="AI1799" s="0" t="s">
        <v>134</v>
      </c>
      <c r="AJ1799" s="0" t="s">
        <v>134</v>
      </c>
      <c r="AK1799" s="0" t="s">
        <v>134</v>
      </c>
      <c r="AL1799" s="0" t="s">
        <v>134</v>
      </c>
      <c r="AM1799" s="0" t="s">
        <v>134</v>
      </c>
      <c r="AN1799" s="0" t="s">
        <v>134</v>
      </c>
      <c r="AO1799" s="0" t="s">
        <v>134</v>
      </c>
      <c r="AP1799" s="0" t="s">
        <v>134</v>
      </c>
      <c r="AQ1799" s="0" t="s">
        <v>134</v>
      </c>
      <c r="AR1799" s="0" t="s">
        <v>134</v>
      </c>
      <c r="AS1799" s="0" t="s">
        <v>134</v>
      </c>
      <c r="AT1799" s="0" t="s">
        <v>134</v>
      </c>
      <c r="AU1799" s="0" t="s">
        <v>134</v>
      </c>
      <c r="AV1799" s="0" t="s">
        <v>134</v>
      </c>
      <c r="AW1799" s="0" t="s">
        <v>134</v>
      </c>
      <c r="AX1799" s="0" t="s">
        <v>134</v>
      </c>
      <c r="AY1799" s="0" t="s">
        <v>134</v>
      </c>
      <c r="AZ1799" s="0" t="s">
        <v>134</v>
      </c>
      <c r="BA1799" s="0" t="s">
        <v>134</v>
      </c>
      <c r="BB1799" s="0" t="s">
        <v>134</v>
      </c>
      <c r="BC1799" s="0" t="s">
        <v>134</v>
      </c>
      <c r="BD1799" s="0" t="s">
        <v>134</v>
      </c>
      <c r="BE1799" s="0" t="s">
        <v>134</v>
      </c>
      <c r="BF1799" s="0" t="s">
        <v>134</v>
      </c>
      <c r="BG1799" s="0" t="s">
        <v>134</v>
      </c>
      <c r="BH1799" s="0" t="s">
        <v>134</v>
      </c>
      <c r="BI1799" s="0" t="s">
        <v>134</v>
      </c>
      <c r="BJ1799" s="0" t="s">
        <v>134</v>
      </c>
      <c r="BK1799" s="0" t="s">
        <v>134</v>
      </c>
      <c r="BL1799" s="0" t="s">
        <v>134</v>
      </c>
      <c r="BM1799" s="0" t="s">
        <v>134</v>
      </c>
      <c r="BN1799" s="0" t="s">
        <v>134</v>
      </c>
      <c r="BO1799" s="0" t="s">
        <v>134</v>
      </c>
      <c r="BP1799" s="0" t="s">
        <v>134</v>
      </c>
      <c r="BQ1799" s="0" t="s">
        <v>134</v>
      </c>
      <c r="BR1799" s="0" t="s">
        <v>134</v>
      </c>
      <c r="BS1799" s="0" t="s">
        <v>134</v>
      </c>
      <c r="BT1799" s="0" t="s">
        <v>134</v>
      </c>
      <c r="BU1799" s="0" t="s">
        <v>134</v>
      </c>
      <c r="BV1799" s="0" t="s">
        <v>134</v>
      </c>
      <c r="BW1799" s="0" t="s">
        <v>134</v>
      </c>
      <c r="BX1799" s="0" t="s">
        <v>134</v>
      </c>
      <c r="BZ1799" s="0" t="s">
        <v>134</v>
      </c>
      <c r="CA1799" s="0" t="s">
        <v>134</v>
      </c>
      <c r="CB1799" s="0" t="s">
        <v>134</v>
      </c>
      <c r="CC1799" s="0" t="s">
        <v>134</v>
      </c>
      <c r="CD1799" s="0" t="s">
        <v>134</v>
      </c>
      <c r="CE1799" s="0" t="s">
        <v>134</v>
      </c>
    </row>
    <row r="1800" customFormat="false" ht="12.75" hidden="false" customHeight="false" outlineLevel="0" collapsed="false">
      <c r="E1800" s="9" t="s">
        <v>134</v>
      </c>
      <c r="F1800" s="9" t="s">
        <v>134</v>
      </c>
      <c r="G1800" s="9" t="s">
        <v>134</v>
      </c>
      <c r="Q1800" s="0" t="s">
        <v>134</v>
      </c>
      <c r="R1800" s="0" t="s">
        <v>134</v>
      </c>
      <c r="S1800" s="0" t="s">
        <v>134</v>
      </c>
      <c r="T1800" s="0" t="s">
        <v>134</v>
      </c>
      <c r="U1800" s="0" t="s">
        <v>134</v>
      </c>
      <c r="V1800" s="0" t="s">
        <v>134</v>
      </c>
      <c r="W1800" s="0" t="s">
        <v>134</v>
      </c>
      <c r="X1800" s="0" t="s">
        <v>134</v>
      </c>
      <c r="Y1800" s="0" t="s">
        <v>134</v>
      </c>
      <c r="Z1800" s="0" t="s">
        <v>134</v>
      </c>
      <c r="AA1800" s="0" t="s">
        <v>134</v>
      </c>
      <c r="AB1800" s="0" t="s">
        <v>134</v>
      </c>
      <c r="AC1800" s="0" t="s">
        <v>134</v>
      </c>
      <c r="AD1800" s="0" t="s">
        <v>134</v>
      </c>
      <c r="AE1800" s="0" t="s">
        <v>134</v>
      </c>
      <c r="AF1800" s="0" t="s">
        <v>134</v>
      </c>
      <c r="AG1800" s="0" t="s">
        <v>134</v>
      </c>
      <c r="AH1800" s="0" t="s">
        <v>134</v>
      </c>
      <c r="AI1800" s="0" t="s">
        <v>134</v>
      </c>
      <c r="AJ1800" s="0" t="s">
        <v>134</v>
      </c>
      <c r="AK1800" s="0" t="s">
        <v>134</v>
      </c>
      <c r="AL1800" s="0" t="s">
        <v>134</v>
      </c>
      <c r="AM1800" s="0" t="s">
        <v>134</v>
      </c>
      <c r="AN1800" s="0" t="s">
        <v>134</v>
      </c>
      <c r="AO1800" s="0" t="s">
        <v>134</v>
      </c>
      <c r="AP1800" s="0" t="s">
        <v>134</v>
      </c>
      <c r="AQ1800" s="0" t="s">
        <v>134</v>
      </c>
      <c r="AR1800" s="0" t="s">
        <v>134</v>
      </c>
      <c r="AS1800" s="0" t="s">
        <v>134</v>
      </c>
      <c r="AT1800" s="0" t="s">
        <v>134</v>
      </c>
      <c r="AU1800" s="0" t="s">
        <v>134</v>
      </c>
      <c r="AV1800" s="0" t="s">
        <v>134</v>
      </c>
      <c r="AW1800" s="0" t="s">
        <v>134</v>
      </c>
      <c r="AX1800" s="0" t="s">
        <v>134</v>
      </c>
      <c r="AY1800" s="0" t="s">
        <v>134</v>
      </c>
      <c r="AZ1800" s="0" t="s">
        <v>134</v>
      </c>
      <c r="BA1800" s="0" t="s">
        <v>134</v>
      </c>
      <c r="BB1800" s="0" t="s">
        <v>134</v>
      </c>
      <c r="BC1800" s="0" t="s">
        <v>134</v>
      </c>
      <c r="BD1800" s="0" t="s">
        <v>134</v>
      </c>
      <c r="BE1800" s="0" t="s">
        <v>134</v>
      </c>
      <c r="BF1800" s="0" t="s">
        <v>134</v>
      </c>
      <c r="BG1800" s="0" t="s">
        <v>134</v>
      </c>
      <c r="BH1800" s="0" t="s">
        <v>134</v>
      </c>
      <c r="BI1800" s="0" t="s">
        <v>134</v>
      </c>
      <c r="BJ1800" s="0" t="s">
        <v>134</v>
      </c>
      <c r="BK1800" s="0" t="s">
        <v>134</v>
      </c>
      <c r="BL1800" s="0" t="s">
        <v>134</v>
      </c>
      <c r="BM1800" s="0" t="s">
        <v>134</v>
      </c>
      <c r="BN1800" s="0" t="s">
        <v>134</v>
      </c>
      <c r="BO1800" s="0" t="s">
        <v>134</v>
      </c>
      <c r="BP1800" s="0" t="s">
        <v>134</v>
      </c>
      <c r="BQ1800" s="0" t="s">
        <v>134</v>
      </c>
      <c r="BR1800" s="0" t="s">
        <v>134</v>
      </c>
      <c r="BS1800" s="0" t="s">
        <v>134</v>
      </c>
      <c r="BT1800" s="0" t="s">
        <v>134</v>
      </c>
      <c r="BU1800" s="0" t="s">
        <v>134</v>
      </c>
      <c r="BV1800" s="0" t="s">
        <v>134</v>
      </c>
      <c r="BW1800" s="0" t="s">
        <v>134</v>
      </c>
      <c r="BX1800" s="0" t="s">
        <v>134</v>
      </c>
      <c r="BZ1800" s="0" t="s">
        <v>134</v>
      </c>
      <c r="CA1800" s="0" t="s">
        <v>134</v>
      </c>
      <c r="CB1800" s="0" t="s">
        <v>134</v>
      </c>
      <c r="CC1800" s="0" t="s">
        <v>134</v>
      </c>
      <c r="CD1800" s="0" t="s">
        <v>134</v>
      </c>
      <c r="CE1800" s="0" t="s">
        <v>134</v>
      </c>
    </row>
    <row r="1801" customFormat="false" ht="12.75" hidden="false" customHeight="false" outlineLevel="0" collapsed="false">
      <c r="E1801" s="9" t="s">
        <v>134</v>
      </c>
      <c r="F1801" s="9" t="s">
        <v>134</v>
      </c>
      <c r="G1801" s="9" t="s">
        <v>134</v>
      </c>
      <c r="Q1801" s="0" t="s">
        <v>134</v>
      </c>
      <c r="R1801" s="0" t="s">
        <v>134</v>
      </c>
      <c r="S1801" s="0" t="s">
        <v>134</v>
      </c>
      <c r="T1801" s="0" t="s">
        <v>134</v>
      </c>
      <c r="U1801" s="0" t="s">
        <v>134</v>
      </c>
      <c r="V1801" s="0" t="s">
        <v>134</v>
      </c>
      <c r="W1801" s="0" t="s">
        <v>134</v>
      </c>
      <c r="X1801" s="0" t="s">
        <v>134</v>
      </c>
      <c r="Y1801" s="0" t="s">
        <v>134</v>
      </c>
      <c r="Z1801" s="0" t="s">
        <v>134</v>
      </c>
      <c r="AA1801" s="0" t="s">
        <v>134</v>
      </c>
      <c r="AB1801" s="0" t="s">
        <v>134</v>
      </c>
      <c r="AC1801" s="0" t="s">
        <v>134</v>
      </c>
      <c r="AD1801" s="0" t="s">
        <v>134</v>
      </c>
      <c r="AE1801" s="0" t="s">
        <v>134</v>
      </c>
      <c r="AF1801" s="0" t="s">
        <v>134</v>
      </c>
      <c r="AG1801" s="0" t="s">
        <v>134</v>
      </c>
      <c r="AH1801" s="0" t="s">
        <v>134</v>
      </c>
      <c r="AI1801" s="0" t="s">
        <v>134</v>
      </c>
      <c r="AJ1801" s="0" t="s">
        <v>134</v>
      </c>
      <c r="AK1801" s="0" t="s">
        <v>134</v>
      </c>
      <c r="AL1801" s="0" t="s">
        <v>134</v>
      </c>
      <c r="AM1801" s="0" t="s">
        <v>134</v>
      </c>
      <c r="AN1801" s="0" t="s">
        <v>134</v>
      </c>
      <c r="AO1801" s="0" t="s">
        <v>134</v>
      </c>
      <c r="AP1801" s="0" t="s">
        <v>134</v>
      </c>
      <c r="AQ1801" s="0" t="s">
        <v>134</v>
      </c>
      <c r="AR1801" s="0" t="s">
        <v>134</v>
      </c>
      <c r="AS1801" s="0" t="s">
        <v>134</v>
      </c>
      <c r="AT1801" s="0" t="s">
        <v>134</v>
      </c>
      <c r="AU1801" s="0" t="s">
        <v>134</v>
      </c>
      <c r="AV1801" s="0" t="s">
        <v>134</v>
      </c>
      <c r="AW1801" s="0" t="s">
        <v>134</v>
      </c>
      <c r="AX1801" s="0" t="s">
        <v>134</v>
      </c>
      <c r="AY1801" s="0" t="s">
        <v>134</v>
      </c>
      <c r="AZ1801" s="0" t="s">
        <v>134</v>
      </c>
      <c r="BA1801" s="0" t="s">
        <v>134</v>
      </c>
      <c r="BB1801" s="0" t="s">
        <v>134</v>
      </c>
      <c r="BC1801" s="0" t="s">
        <v>134</v>
      </c>
      <c r="BD1801" s="0" t="s">
        <v>134</v>
      </c>
      <c r="BE1801" s="0" t="s">
        <v>134</v>
      </c>
      <c r="BF1801" s="0" t="s">
        <v>134</v>
      </c>
      <c r="BG1801" s="0" t="s">
        <v>134</v>
      </c>
      <c r="BH1801" s="0" t="s">
        <v>134</v>
      </c>
      <c r="BI1801" s="0" t="s">
        <v>134</v>
      </c>
      <c r="BJ1801" s="0" t="s">
        <v>134</v>
      </c>
      <c r="BK1801" s="0" t="s">
        <v>134</v>
      </c>
      <c r="BL1801" s="0" t="s">
        <v>134</v>
      </c>
      <c r="BM1801" s="0" t="s">
        <v>134</v>
      </c>
      <c r="BN1801" s="0" t="s">
        <v>134</v>
      </c>
      <c r="BO1801" s="0" t="s">
        <v>134</v>
      </c>
      <c r="BP1801" s="0" t="s">
        <v>134</v>
      </c>
      <c r="BQ1801" s="0" t="s">
        <v>134</v>
      </c>
      <c r="BR1801" s="0" t="s">
        <v>134</v>
      </c>
      <c r="BS1801" s="0" t="s">
        <v>134</v>
      </c>
      <c r="BT1801" s="0" t="s">
        <v>134</v>
      </c>
      <c r="BU1801" s="0" t="s">
        <v>134</v>
      </c>
      <c r="BV1801" s="0" t="s">
        <v>134</v>
      </c>
      <c r="BW1801" s="0" t="s">
        <v>134</v>
      </c>
      <c r="BX1801" s="0" t="s">
        <v>134</v>
      </c>
      <c r="BZ1801" s="0" t="s">
        <v>134</v>
      </c>
      <c r="CA1801" s="0" t="s">
        <v>134</v>
      </c>
      <c r="CB1801" s="0" t="s">
        <v>134</v>
      </c>
      <c r="CC1801" s="0" t="s">
        <v>134</v>
      </c>
      <c r="CD1801" s="0" t="s">
        <v>134</v>
      </c>
      <c r="CE1801" s="0" t="s">
        <v>134</v>
      </c>
    </row>
    <row r="1802" customFormat="false" ht="12.75" hidden="false" customHeight="false" outlineLevel="0" collapsed="false">
      <c r="E1802" s="9" t="s">
        <v>134</v>
      </c>
      <c r="F1802" s="9" t="s">
        <v>134</v>
      </c>
      <c r="G1802" s="9" t="s">
        <v>134</v>
      </c>
      <c r="Q1802" s="0" t="s">
        <v>134</v>
      </c>
      <c r="R1802" s="0" t="s">
        <v>134</v>
      </c>
      <c r="S1802" s="0" t="s">
        <v>134</v>
      </c>
      <c r="T1802" s="0" t="s">
        <v>134</v>
      </c>
      <c r="U1802" s="0" t="s">
        <v>134</v>
      </c>
      <c r="V1802" s="0" t="s">
        <v>134</v>
      </c>
      <c r="W1802" s="0" t="s">
        <v>134</v>
      </c>
      <c r="X1802" s="0" t="s">
        <v>134</v>
      </c>
      <c r="Y1802" s="0" t="s">
        <v>134</v>
      </c>
      <c r="Z1802" s="0" t="s">
        <v>134</v>
      </c>
      <c r="AA1802" s="0" t="s">
        <v>134</v>
      </c>
      <c r="AB1802" s="0" t="s">
        <v>134</v>
      </c>
      <c r="AC1802" s="0" t="s">
        <v>134</v>
      </c>
      <c r="AD1802" s="0" t="s">
        <v>134</v>
      </c>
      <c r="AE1802" s="0" t="s">
        <v>134</v>
      </c>
      <c r="AF1802" s="0" t="s">
        <v>134</v>
      </c>
      <c r="AG1802" s="0" t="s">
        <v>134</v>
      </c>
      <c r="AH1802" s="0" t="s">
        <v>134</v>
      </c>
      <c r="AI1802" s="0" t="s">
        <v>134</v>
      </c>
      <c r="AJ1802" s="0" t="s">
        <v>134</v>
      </c>
      <c r="AK1802" s="0" t="s">
        <v>134</v>
      </c>
      <c r="AL1802" s="0" t="s">
        <v>134</v>
      </c>
      <c r="AM1802" s="0" t="s">
        <v>134</v>
      </c>
      <c r="AN1802" s="0" t="s">
        <v>134</v>
      </c>
      <c r="AO1802" s="0" t="s">
        <v>134</v>
      </c>
      <c r="AP1802" s="0" t="s">
        <v>134</v>
      </c>
      <c r="AQ1802" s="0" t="s">
        <v>134</v>
      </c>
      <c r="AR1802" s="0" t="s">
        <v>134</v>
      </c>
      <c r="AS1802" s="0" t="s">
        <v>134</v>
      </c>
      <c r="AT1802" s="0" t="s">
        <v>134</v>
      </c>
      <c r="AU1802" s="0" t="s">
        <v>134</v>
      </c>
      <c r="AV1802" s="0" t="s">
        <v>134</v>
      </c>
      <c r="AW1802" s="0" t="s">
        <v>134</v>
      </c>
      <c r="AX1802" s="0" t="s">
        <v>134</v>
      </c>
      <c r="AY1802" s="0" t="s">
        <v>134</v>
      </c>
      <c r="AZ1802" s="0" t="s">
        <v>134</v>
      </c>
      <c r="BA1802" s="0" t="s">
        <v>134</v>
      </c>
      <c r="BB1802" s="0" t="s">
        <v>134</v>
      </c>
      <c r="BC1802" s="0" t="s">
        <v>134</v>
      </c>
      <c r="BD1802" s="0" t="s">
        <v>134</v>
      </c>
      <c r="BE1802" s="0" t="s">
        <v>134</v>
      </c>
      <c r="BF1802" s="0" t="s">
        <v>134</v>
      </c>
      <c r="BG1802" s="0" t="s">
        <v>134</v>
      </c>
      <c r="BH1802" s="0" t="s">
        <v>134</v>
      </c>
      <c r="BI1802" s="0" t="s">
        <v>134</v>
      </c>
      <c r="BJ1802" s="0" t="s">
        <v>134</v>
      </c>
      <c r="BK1802" s="0" t="s">
        <v>134</v>
      </c>
      <c r="BL1802" s="0" t="s">
        <v>134</v>
      </c>
      <c r="BM1802" s="0" t="s">
        <v>134</v>
      </c>
      <c r="BN1802" s="0" t="s">
        <v>134</v>
      </c>
      <c r="BO1802" s="0" t="s">
        <v>134</v>
      </c>
      <c r="BP1802" s="0" t="s">
        <v>134</v>
      </c>
      <c r="BQ1802" s="0" t="s">
        <v>134</v>
      </c>
      <c r="BR1802" s="0" t="s">
        <v>134</v>
      </c>
      <c r="BS1802" s="0" t="s">
        <v>134</v>
      </c>
      <c r="BT1802" s="0" t="s">
        <v>134</v>
      </c>
      <c r="BU1802" s="0" t="s">
        <v>134</v>
      </c>
      <c r="BV1802" s="0" t="s">
        <v>134</v>
      </c>
      <c r="BW1802" s="0" t="s">
        <v>134</v>
      </c>
      <c r="BX1802" s="0" t="s">
        <v>134</v>
      </c>
      <c r="BZ1802" s="0" t="s">
        <v>134</v>
      </c>
      <c r="CA1802" s="0" t="s">
        <v>134</v>
      </c>
      <c r="CB1802" s="0" t="s">
        <v>134</v>
      </c>
      <c r="CC1802" s="0" t="s">
        <v>134</v>
      </c>
      <c r="CD1802" s="0" t="s">
        <v>134</v>
      </c>
      <c r="CE1802" s="0" t="s">
        <v>134</v>
      </c>
    </row>
    <row r="1803" customFormat="false" ht="12.75" hidden="false" customHeight="false" outlineLevel="0" collapsed="false">
      <c r="E1803" s="9" t="s">
        <v>134</v>
      </c>
      <c r="F1803" s="9" t="s">
        <v>134</v>
      </c>
      <c r="G1803" s="9" t="s">
        <v>134</v>
      </c>
      <c r="Q1803" s="0" t="s">
        <v>134</v>
      </c>
      <c r="R1803" s="0" t="s">
        <v>134</v>
      </c>
      <c r="S1803" s="0" t="s">
        <v>134</v>
      </c>
      <c r="T1803" s="0" t="s">
        <v>134</v>
      </c>
      <c r="U1803" s="0" t="s">
        <v>134</v>
      </c>
      <c r="V1803" s="0" t="s">
        <v>134</v>
      </c>
      <c r="W1803" s="0" t="s">
        <v>134</v>
      </c>
      <c r="X1803" s="0" t="s">
        <v>134</v>
      </c>
      <c r="Y1803" s="0" t="s">
        <v>134</v>
      </c>
      <c r="Z1803" s="0" t="s">
        <v>134</v>
      </c>
      <c r="AA1803" s="0" t="s">
        <v>134</v>
      </c>
      <c r="AB1803" s="0" t="s">
        <v>134</v>
      </c>
      <c r="AC1803" s="0" t="s">
        <v>134</v>
      </c>
      <c r="AD1803" s="0" t="s">
        <v>134</v>
      </c>
      <c r="AE1803" s="0" t="s">
        <v>134</v>
      </c>
      <c r="AF1803" s="0" t="s">
        <v>134</v>
      </c>
      <c r="AG1803" s="0" t="s">
        <v>134</v>
      </c>
      <c r="AH1803" s="0" t="s">
        <v>134</v>
      </c>
      <c r="AI1803" s="0" t="s">
        <v>134</v>
      </c>
      <c r="AJ1803" s="0" t="s">
        <v>134</v>
      </c>
      <c r="AK1803" s="0" t="s">
        <v>134</v>
      </c>
      <c r="AL1803" s="0" t="s">
        <v>134</v>
      </c>
      <c r="AM1803" s="0" t="s">
        <v>134</v>
      </c>
      <c r="AN1803" s="0" t="s">
        <v>134</v>
      </c>
      <c r="AO1803" s="0" t="s">
        <v>134</v>
      </c>
      <c r="AP1803" s="0" t="s">
        <v>134</v>
      </c>
      <c r="AQ1803" s="0" t="s">
        <v>134</v>
      </c>
      <c r="AR1803" s="0" t="s">
        <v>134</v>
      </c>
      <c r="AS1803" s="0" t="s">
        <v>134</v>
      </c>
      <c r="AT1803" s="0" t="s">
        <v>134</v>
      </c>
      <c r="AU1803" s="0" t="s">
        <v>134</v>
      </c>
      <c r="AV1803" s="0" t="s">
        <v>134</v>
      </c>
      <c r="AW1803" s="0" t="s">
        <v>134</v>
      </c>
      <c r="AX1803" s="0" t="s">
        <v>134</v>
      </c>
      <c r="AY1803" s="0" t="s">
        <v>134</v>
      </c>
      <c r="AZ1803" s="0" t="s">
        <v>134</v>
      </c>
      <c r="BA1803" s="0" t="s">
        <v>134</v>
      </c>
      <c r="BB1803" s="0" t="s">
        <v>134</v>
      </c>
      <c r="BC1803" s="0" t="s">
        <v>134</v>
      </c>
      <c r="BD1803" s="0" t="s">
        <v>134</v>
      </c>
      <c r="BE1803" s="0" t="s">
        <v>134</v>
      </c>
      <c r="BF1803" s="0" t="s">
        <v>134</v>
      </c>
      <c r="BG1803" s="0" t="s">
        <v>134</v>
      </c>
      <c r="BH1803" s="0" t="s">
        <v>134</v>
      </c>
      <c r="BI1803" s="0" t="s">
        <v>134</v>
      </c>
      <c r="BJ1803" s="0" t="s">
        <v>134</v>
      </c>
      <c r="BK1803" s="0" t="s">
        <v>134</v>
      </c>
      <c r="BL1803" s="0" t="s">
        <v>134</v>
      </c>
      <c r="BM1803" s="0" t="s">
        <v>134</v>
      </c>
      <c r="BN1803" s="0" t="s">
        <v>134</v>
      </c>
      <c r="BO1803" s="0" t="s">
        <v>134</v>
      </c>
      <c r="BP1803" s="0" t="s">
        <v>134</v>
      </c>
      <c r="BQ1803" s="0" t="s">
        <v>134</v>
      </c>
      <c r="BR1803" s="0" t="s">
        <v>134</v>
      </c>
      <c r="BS1803" s="0" t="s">
        <v>134</v>
      </c>
      <c r="BT1803" s="0" t="s">
        <v>134</v>
      </c>
      <c r="BU1803" s="0" t="s">
        <v>134</v>
      </c>
      <c r="BV1803" s="0" t="s">
        <v>134</v>
      </c>
      <c r="BW1803" s="0" t="s">
        <v>134</v>
      </c>
      <c r="BX1803" s="0" t="s">
        <v>134</v>
      </c>
      <c r="BZ1803" s="0" t="s">
        <v>134</v>
      </c>
      <c r="CA1803" s="0" t="s">
        <v>134</v>
      </c>
      <c r="CB1803" s="0" t="s">
        <v>134</v>
      </c>
      <c r="CC1803" s="0" t="s">
        <v>134</v>
      </c>
      <c r="CD1803" s="0" t="s">
        <v>134</v>
      </c>
      <c r="CE1803" s="0" t="s">
        <v>134</v>
      </c>
    </row>
    <row r="1804" customFormat="false" ht="12.75" hidden="false" customHeight="false" outlineLevel="0" collapsed="false">
      <c r="E1804" s="9" t="s">
        <v>134</v>
      </c>
      <c r="F1804" s="9" t="s">
        <v>134</v>
      </c>
      <c r="G1804" s="9" t="s">
        <v>134</v>
      </c>
      <c r="Q1804" s="0" t="s">
        <v>134</v>
      </c>
      <c r="R1804" s="0" t="s">
        <v>134</v>
      </c>
      <c r="S1804" s="0" t="s">
        <v>134</v>
      </c>
      <c r="T1804" s="0" t="s">
        <v>134</v>
      </c>
      <c r="U1804" s="0" t="s">
        <v>134</v>
      </c>
      <c r="V1804" s="0" t="s">
        <v>134</v>
      </c>
      <c r="W1804" s="0" t="s">
        <v>134</v>
      </c>
      <c r="X1804" s="0" t="s">
        <v>134</v>
      </c>
      <c r="Y1804" s="0" t="s">
        <v>134</v>
      </c>
      <c r="Z1804" s="0" t="s">
        <v>134</v>
      </c>
      <c r="AA1804" s="0" t="s">
        <v>134</v>
      </c>
      <c r="AB1804" s="0" t="s">
        <v>134</v>
      </c>
      <c r="AC1804" s="0" t="s">
        <v>134</v>
      </c>
      <c r="AD1804" s="0" t="s">
        <v>134</v>
      </c>
      <c r="AE1804" s="0" t="s">
        <v>134</v>
      </c>
      <c r="AF1804" s="0" t="s">
        <v>134</v>
      </c>
      <c r="AG1804" s="0" t="s">
        <v>134</v>
      </c>
      <c r="AH1804" s="0" t="s">
        <v>134</v>
      </c>
      <c r="AI1804" s="0" t="s">
        <v>134</v>
      </c>
      <c r="AJ1804" s="0" t="s">
        <v>134</v>
      </c>
      <c r="AK1804" s="0" t="s">
        <v>134</v>
      </c>
      <c r="AL1804" s="0" t="s">
        <v>134</v>
      </c>
      <c r="AM1804" s="0" t="s">
        <v>134</v>
      </c>
      <c r="AN1804" s="0" t="s">
        <v>134</v>
      </c>
      <c r="AO1804" s="0" t="s">
        <v>134</v>
      </c>
      <c r="AP1804" s="0" t="s">
        <v>134</v>
      </c>
      <c r="AQ1804" s="0" t="s">
        <v>134</v>
      </c>
      <c r="AR1804" s="0" t="s">
        <v>134</v>
      </c>
      <c r="AS1804" s="0" t="s">
        <v>134</v>
      </c>
      <c r="AT1804" s="0" t="s">
        <v>134</v>
      </c>
      <c r="AU1804" s="0" t="s">
        <v>134</v>
      </c>
      <c r="AV1804" s="0" t="s">
        <v>134</v>
      </c>
      <c r="AW1804" s="0" t="s">
        <v>134</v>
      </c>
      <c r="AX1804" s="0" t="s">
        <v>134</v>
      </c>
      <c r="AY1804" s="0" t="s">
        <v>134</v>
      </c>
      <c r="AZ1804" s="0" t="s">
        <v>134</v>
      </c>
      <c r="BA1804" s="0" t="s">
        <v>134</v>
      </c>
      <c r="BB1804" s="0" t="s">
        <v>134</v>
      </c>
      <c r="BC1804" s="0" t="s">
        <v>134</v>
      </c>
      <c r="BD1804" s="0" t="s">
        <v>134</v>
      </c>
      <c r="BE1804" s="0" t="s">
        <v>134</v>
      </c>
      <c r="BF1804" s="0" t="s">
        <v>134</v>
      </c>
      <c r="BG1804" s="0" t="s">
        <v>134</v>
      </c>
      <c r="BH1804" s="0" t="s">
        <v>134</v>
      </c>
      <c r="BI1804" s="0" t="s">
        <v>134</v>
      </c>
      <c r="BJ1804" s="0" t="s">
        <v>134</v>
      </c>
      <c r="BK1804" s="0" t="s">
        <v>134</v>
      </c>
      <c r="BL1804" s="0" t="s">
        <v>134</v>
      </c>
      <c r="BM1804" s="0" t="s">
        <v>134</v>
      </c>
      <c r="BN1804" s="0" t="s">
        <v>134</v>
      </c>
      <c r="BO1804" s="0" t="s">
        <v>134</v>
      </c>
      <c r="BP1804" s="0" t="s">
        <v>134</v>
      </c>
      <c r="BQ1804" s="0" t="s">
        <v>134</v>
      </c>
      <c r="BR1804" s="0" t="s">
        <v>134</v>
      </c>
      <c r="BS1804" s="0" t="s">
        <v>134</v>
      </c>
      <c r="BT1804" s="0" t="s">
        <v>134</v>
      </c>
      <c r="BU1804" s="0" t="s">
        <v>134</v>
      </c>
      <c r="BV1804" s="0" t="s">
        <v>134</v>
      </c>
      <c r="BW1804" s="0" t="s">
        <v>134</v>
      </c>
      <c r="BX1804" s="0" t="s">
        <v>134</v>
      </c>
      <c r="BZ1804" s="0" t="s">
        <v>134</v>
      </c>
      <c r="CA1804" s="0" t="s">
        <v>134</v>
      </c>
      <c r="CB1804" s="0" t="s">
        <v>134</v>
      </c>
      <c r="CC1804" s="0" t="s">
        <v>134</v>
      </c>
      <c r="CD1804" s="0" t="s">
        <v>134</v>
      </c>
      <c r="CE1804" s="0" t="s">
        <v>134</v>
      </c>
    </row>
    <row r="1805" customFormat="false" ht="12.75" hidden="false" customHeight="false" outlineLevel="0" collapsed="false">
      <c r="E1805" s="9" t="s">
        <v>134</v>
      </c>
      <c r="F1805" s="9" t="s">
        <v>134</v>
      </c>
      <c r="G1805" s="9" t="s">
        <v>134</v>
      </c>
      <c r="Q1805" s="0" t="s">
        <v>134</v>
      </c>
      <c r="R1805" s="0" t="s">
        <v>134</v>
      </c>
      <c r="S1805" s="0" t="s">
        <v>134</v>
      </c>
      <c r="T1805" s="0" t="s">
        <v>134</v>
      </c>
      <c r="U1805" s="0" t="s">
        <v>134</v>
      </c>
      <c r="V1805" s="0" t="s">
        <v>134</v>
      </c>
      <c r="W1805" s="0" t="s">
        <v>134</v>
      </c>
      <c r="X1805" s="0" t="s">
        <v>134</v>
      </c>
      <c r="Y1805" s="0" t="s">
        <v>134</v>
      </c>
      <c r="Z1805" s="0" t="s">
        <v>134</v>
      </c>
      <c r="AA1805" s="0" t="s">
        <v>134</v>
      </c>
      <c r="AB1805" s="0" t="s">
        <v>134</v>
      </c>
      <c r="AC1805" s="0" t="s">
        <v>134</v>
      </c>
      <c r="AD1805" s="0" t="s">
        <v>134</v>
      </c>
      <c r="AE1805" s="0" t="s">
        <v>134</v>
      </c>
      <c r="AF1805" s="0" t="s">
        <v>134</v>
      </c>
      <c r="AG1805" s="0" t="s">
        <v>134</v>
      </c>
      <c r="AH1805" s="0" t="s">
        <v>134</v>
      </c>
      <c r="AI1805" s="0" t="s">
        <v>134</v>
      </c>
      <c r="AJ1805" s="0" t="s">
        <v>134</v>
      </c>
      <c r="AK1805" s="0" t="s">
        <v>134</v>
      </c>
      <c r="AL1805" s="0" t="s">
        <v>134</v>
      </c>
      <c r="AM1805" s="0" t="s">
        <v>134</v>
      </c>
      <c r="AN1805" s="0" t="s">
        <v>134</v>
      </c>
      <c r="AO1805" s="0" t="s">
        <v>134</v>
      </c>
      <c r="AP1805" s="0" t="s">
        <v>134</v>
      </c>
      <c r="AQ1805" s="0" t="s">
        <v>134</v>
      </c>
      <c r="AR1805" s="0" t="s">
        <v>134</v>
      </c>
      <c r="AS1805" s="0" t="s">
        <v>134</v>
      </c>
      <c r="AT1805" s="0" t="s">
        <v>134</v>
      </c>
      <c r="AU1805" s="0" t="s">
        <v>134</v>
      </c>
      <c r="AV1805" s="0" t="s">
        <v>134</v>
      </c>
      <c r="AW1805" s="0" t="s">
        <v>134</v>
      </c>
      <c r="AX1805" s="0" t="s">
        <v>134</v>
      </c>
      <c r="AY1805" s="0" t="s">
        <v>134</v>
      </c>
      <c r="AZ1805" s="0" t="s">
        <v>134</v>
      </c>
      <c r="BA1805" s="0" t="s">
        <v>134</v>
      </c>
      <c r="BB1805" s="0" t="s">
        <v>134</v>
      </c>
      <c r="BC1805" s="0" t="s">
        <v>134</v>
      </c>
      <c r="BD1805" s="0" t="s">
        <v>134</v>
      </c>
      <c r="BE1805" s="0" t="s">
        <v>134</v>
      </c>
      <c r="BF1805" s="0" t="s">
        <v>134</v>
      </c>
      <c r="BG1805" s="0" t="s">
        <v>134</v>
      </c>
      <c r="BH1805" s="0" t="s">
        <v>134</v>
      </c>
      <c r="BI1805" s="0" t="s">
        <v>134</v>
      </c>
      <c r="BJ1805" s="0" t="s">
        <v>134</v>
      </c>
      <c r="BK1805" s="0" t="s">
        <v>134</v>
      </c>
      <c r="BL1805" s="0" t="s">
        <v>134</v>
      </c>
      <c r="BM1805" s="0" t="s">
        <v>134</v>
      </c>
      <c r="BN1805" s="0" t="s">
        <v>134</v>
      </c>
      <c r="BO1805" s="0" t="s">
        <v>134</v>
      </c>
      <c r="BP1805" s="0" t="s">
        <v>134</v>
      </c>
      <c r="BQ1805" s="0" t="s">
        <v>134</v>
      </c>
      <c r="BR1805" s="0" t="s">
        <v>134</v>
      </c>
      <c r="BS1805" s="0" t="s">
        <v>134</v>
      </c>
      <c r="BT1805" s="0" t="s">
        <v>134</v>
      </c>
      <c r="BU1805" s="0" t="s">
        <v>134</v>
      </c>
      <c r="BV1805" s="0" t="s">
        <v>134</v>
      </c>
      <c r="BW1805" s="0" t="s">
        <v>134</v>
      </c>
      <c r="BX1805" s="0" t="s">
        <v>134</v>
      </c>
      <c r="BZ1805" s="0" t="s">
        <v>134</v>
      </c>
      <c r="CA1805" s="0" t="s">
        <v>134</v>
      </c>
      <c r="CB1805" s="0" t="s">
        <v>134</v>
      </c>
      <c r="CC1805" s="0" t="s">
        <v>134</v>
      </c>
      <c r="CD1805" s="0" t="s">
        <v>134</v>
      </c>
      <c r="CE1805" s="0" t="s">
        <v>134</v>
      </c>
    </row>
    <row r="1806" customFormat="false" ht="12.75" hidden="false" customHeight="false" outlineLevel="0" collapsed="false">
      <c r="E1806" s="9" t="s">
        <v>134</v>
      </c>
      <c r="F1806" s="9" t="s">
        <v>134</v>
      </c>
      <c r="G1806" s="9" t="s">
        <v>134</v>
      </c>
      <c r="Q1806" s="0" t="s">
        <v>134</v>
      </c>
      <c r="R1806" s="0" t="s">
        <v>134</v>
      </c>
      <c r="S1806" s="0" t="s">
        <v>134</v>
      </c>
      <c r="T1806" s="0" t="s">
        <v>134</v>
      </c>
      <c r="U1806" s="0" t="s">
        <v>134</v>
      </c>
      <c r="V1806" s="0" t="s">
        <v>134</v>
      </c>
      <c r="W1806" s="0" t="s">
        <v>134</v>
      </c>
      <c r="X1806" s="0" t="s">
        <v>134</v>
      </c>
      <c r="Y1806" s="0" t="s">
        <v>134</v>
      </c>
      <c r="Z1806" s="0" t="s">
        <v>134</v>
      </c>
      <c r="AA1806" s="0" t="s">
        <v>134</v>
      </c>
      <c r="AB1806" s="0" t="s">
        <v>134</v>
      </c>
      <c r="AC1806" s="0" t="s">
        <v>134</v>
      </c>
      <c r="AD1806" s="0" t="s">
        <v>134</v>
      </c>
      <c r="AE1806" s="0" t="s">
        <v>134</v>
      </c>
      <c r="AF1806" s="0" t="s">
        <v>134</v>
      </c>
      <c r="AG1806" s="0" t="s">
        <v>134</v>
      </c>
      <c r="AH1806" s="0" t="s">
        <v>134</v>
      </c>
      <c r="AI1806" s="0" t="s">
        <v>134</v>
      </c>
      <c r="AJ1806" s="0" t="s">
        <v>134</v>
      </c>
      <c r="AK1806" s="0" t="s">
        <v>134</v>
      </c>
      <c r="AL1806" s="0" t="s">
        <v>134</v>
      </c>
      <c r="AM1806" s="0" t="s">
        <v>134</v>
      </c>
      <c r="AN1806" s="0" t="s">
        <v>134</v>
      </c>
      <c r="AO1806" s="0" t="s">
        <v>134</v>
      </c>
      <c r="AP1806" s="0" t="s">
        <v>134</v>
      </c>
      <c r="AQ1806" s="0" t="s">
        <v>134</v>
      </c>
      <c r="AR1806" s="0" t="s">
        <v>134</v>
      </c>
      <c r="AS1806" s="0" t="s">
        <v>134</v>
      </c>
      <c r="AT1806" s="0" t="s">
        <v>134</v>
      </c>
      <c r="AU1806" s="0" t="s">
        <v>134</v>
      </c>
      <c r="AV1806" s="0" t="s">
        <v>134</v>
      </c>
      <c r="AW1806" s="0" t="s">
        <v>134</v>
      </c>
      <c r="AX1806" s="0" t="s">
        <v>134</v>
      </c>
      <c r="AY1806" s="0" t="s">
        <v>134</v>
      </c>
      <c r="AZ1806" s="0" t="s">
        <v>134</v>
      </c>
      <c r="BA1806" s="0" t="s">
        <v>134</v>
      </c>
      <c r="BB1806" s="0" t="s">
        <v>134</v>
      </c>
      <c r="BC1806" s="0" t="s">
        <v>134</v>
      </c>
      <c r="BD1806" s="0" t="s">
        <v>134</v>
      </c>
      <c r="BE1806" s="0" t="s">
        <v>134</v>
      </c>
      <c r="BF1806" s="0" t="s">
        <v>134</v>
      </c>
      <c r="BG1806" s="0" t="s">
        <v>134</v>
      </c>
      <c r="BH1806" s="0" t="s">
        <v>134</v>
      </c>
      <c r="BI1806" s="0" t="s">
        <v>134</v>
      </c>
      <c r="BJ1806" s="0" t="s">
        <v>134</v>
      </c>
      <c r="BK1806" s="0" t="s">
        <v>134</v>
      </c>
      <c r="BL1806" s="0" t="s">
        <v>134</v>
      </c>
      <c r="BM1806" s="0" t="s">
        <v>134</v>
      </c>
      <c r="BN1806" s="0" t="s">
        <v>134</v>
      </c>
      <c r="BO1806" s="0" t="s">
        <v>134</v>
      </c>
      <c r="BP1806" s="0" t="s">
        <v>134</v>
      </c>
      <c r="BQ1806" s="0" t="s">
        <v>134</v>
      </c>
      <c r="BR1806" s="0" t="s">
        <v>134</v>
      </c>
      <c r="BS1806" s="0" t="s">
        <v>134</v>
      </c>
      <c r="BT1806" s="0" t="s">
        <v>134</v>
      </c>
      <c r="BU1806" s="0" t="s">
        <v>134</v>
      </c>
      <c r="BV1806" s="0" t="s">
        <v>134</v>
      </c>
      <c r="BW1806" s="0" t="s">
        <v>134</v>
      </c>
      <c r="BX1806" s="0" t="s">
        <v>134</v>
      </c>
      <c r="BZ1806" s="0" t="s">
        <v>134</v>
      </c>
      <c r="CA1806" s="0" t="s">
        <v>134</v>
      </c>
      <c r="CB1806" s="0" t="s">
        <v>134</v>
      </c>
      <c r="CC1806" s="0" t="s">
        <v>134</v>
      </c>
      <c r="CD1806" s="0" t="s">
        <v>134</v>
      </c>
      <c r="CE1806" s="0" t="s">
        <v>134</v>
      </c>
    </row>
    <row r="1807" customFormat="false" ht="12.75" hidden="false" customHeight="false" outlineLevel="0" collapsed="false">
      <c r="E1807" s="9" t="s">
        <v>134</v>
      </c>
      <c r="F1807" s="9" t="s">
        <v>134</v>
      </c>
      <c r="G1807" s="9" t="s">
        <v>134</v>
      </c>
      <c r="Q1807" s="0" t="s">
        <v>134</v>
      </c>
      <c r="R1807" s="0" t="s">
        <v>134</v>
      </c>
      <c r="S1807" s="0" t="s">
        <v>134</v>
      </c>
      <c r="T1807" s="0" t="s">
        <v>134</v>
      </c>
      <c r="U1807" s="0" t="s">
        <v>134</v>
      </c>
      <c r="V1807" s="0" t="s">
        <v>134</v>
      </c>
      <c r="W1807" s="0" t="s">
        <v>134</v>
      </c>
      <c r="X1807" s="0" t="s">
        <v>134</v>
      </c>
      <c r="Y1807" s="0" t="s">
        <v>134</v>
      </c>
      <c r="Z1807" s="0" t="s">
        <v>134</v>
      </c>
      <c r="AA1807" s="0" t="s">
        <v>134</v>
      </c>
      <c r="AB1807" s="0" t="s">
        <v>134</v>
      </c>
      <c r="AC1807" s="0" t="s">
        <v>134</v>
      </c>
      <c r="AD1807" s="0" t="s">
        <v>134</v>
      </c>
      <c r="AE1807" s="0" t="s">
        <v>134</v>
      </c>
      <c r="AF1807" s="0" t="s">
        <v>134</v>
      </c>
      <c r="AG1807" s="0" t="s">
        <v>134</v>
      </c>
      <c r="AH1807" s="0" t="s">
        <v>134</v>
      </c>
      <c r="AI1807" s="0" t="s">
        <v>134</v>
      </c>
      <c r="AJ1807" s="0" t="s">
        <v>134</v>
      </c>
      <c r="AK1807" s="0" t="s">
        <v>134</v>
      </c>
      <c r="AL1807" s="0" t="s">
        <v>134</v>
      </c>
      <c r="AM1807" s="0" t="s">
        <v>134</v>
      </c>
      <c r="AN1807" s="0" t="s">
        <v>134</v>
      </c>
      <c r="AO1807" s="0" t="s">
        <v>134</v>
      </c>
      <c r="AP1807" s="0" t="s">
        <v>134</v>
      </c>
      <c r="AQ1807" s="0" t="s">
        <v>134</v>
      </c>
      <c r="AR1807" s="0" t="s">
        <v>134</v>
      </c>
      <c r="AS1807" s="0" t="s">
        <v>134</v>
      </c>
      <c r="AT1807" s="0" t="s">
        <v>134</v>
      </c>
      <c r="AU1807" s="0" t="s">
        <v>134</v>
      </c>
      <c r="AV1807" s="0" t="s">
        <v>134</v>
      </c>
      <c r="AW1807" s="0" t="s">
        <v>134</v>
      </c>
      <c r="AX1807" s="0" t="s">
        <v>134</v>
      </c>
      <c r="AY1807" s="0" t="s">
        <v>134</v>
      </c>
      <c r="AZ1807" s="0" t="s">
        <v>134</v>
      </c>
      <c r="BA1807" s="0" t="s">
        <v>134</v>
      </c>
      <c r="BB1807" s="0" t="s">
        <v>134</v>
      </c>
      <c r="BC1807" s="0" t="s">
        <v>134</v>
      </c>
      <c r="BD1807" s="0" t="s">
        <v>134</v>
      </c>
      <c r="BE1807" s="0" t="s">
        <v>134</v>
      </c>
      <c r="BF1807" s="0" t="s">
        <v>134</v>
      </c>
      <c r="BG1807" s="0" t="s">
        <v>134</v>
      </c>
      <c r="BH1807" s="0" t="s">
        <v>134</v>
      </c>
      <c r="BI1807" s="0" t="s">
        <v>134</v>
      </c>
      <c r="BJ1807" s="0" t="s">
        <v>134</v>
      </c>
      <c r="BK1807" s="0" t="s">
        <v>134</v>
      </c>
      <c r="BL1807" s="0" t="s">
        <v>134</v>
      </c>
      <c r="BM1807" s="0" t="s">
        <v>134</v>
      </c>
      <c r="BN1807" s="0" t="s">
        <v>134</v>
      </c>
      <c r="BO1807" s="0" t="s">
        <v>134</v>
      </c>
      <c r="BP1807" s="0" t="s">
        <v>134</v>
      </c>
      <c r="BQ1807" s="0" t="s">
        <v>134</v>
      </c>
      <c r="BR1807" s="0" t="s">
        <v>134</v>
      </c>
      <c r="BS1807" s="0" t="s">
        <v>134</v>
      </c>
      <c r="BT1807" s="0" t="s">
        <v>134</v>
      </c>
      <c r="BU1807" s="0" t="s">
        <v>134</v>
      </c>
      <c r="BV1807" s="0" t="s">
        <v>134</v>
      </c>
      <c r="BW1807" s="0" t="s">
        <v>134</v>
      </c>
      <c r="BX1807" s="0" t="s">
        <v>134</v>
      </c>
      <c r="BZ1807" s="0" t="s">
        <v>134</v>
      </c>
      <c r="CA1807" s="0" t="s">
        <v>134</v>
      </c>
      <c r="CB1807" s="0" t="s">
        <v>134</v>
      </c>
      <c r="CC1807" s="0" t="s">
        <v>134</v>
      </c>
      <c r="CD1807" s="0" t="s">
        <v>134</v>
      </c>
      <c r="CE1807" s="0" t="s">
        <v>134</v>
      </c>
    </row>
    <row r="1808" customFormat="false" ht="12.75" hidden="false" customHeight="false" outlineLevel="0" collapsed="false">
      <c r="E1808" s="9" t="s">
        <v>134</v>
      </c>
      <c r="F1808" s="9" t="s">
        <v>134</v>
      </c>
      <c r="G1808" s="9" t="s">
        <v>134</v>
      </c>
      <c r="Q1808" s="0" t="s">
        <v>134</v>
      </c>
      <c r="R1808" s="0" t="s">
        <v>134</v>
      </c>
      <c r="S1808" s="0" t="s">
        <v>134</v>
      </c>
      <c r="T1808" s="0" t="s">
        <v>134</v>
      </c>
      <c r="U1808" s="0" t="s">
        <v>134</v>
      </c>
      <c r="V1808" s="0" t="s">
        <v>134</v>
      </c>
      <c r="W1808" s="0" t="s">
        <v>134</v>
      </c>
      <c r="X1808" s="0" t="s">
        <v>134</v>
      </c>
      <c r="Y1808" s="0" t="s">
        <v>134</v>
      </c>
      <c r="Z1808" s="0" t="s">
        <v>134</v>
      </c>
      <c r="AA1808" s="0" t="s">
        <v>134</v>
      </c>
      <c r="AB1808" s="0" t="s">
        <v>134</v>
      </c>
      <c r="AC1808" s="0" t="s">
        <v>134</v>
      </c>
      <c r="AD1808" s="0" t="s">
        <v>134</v>
      </c>
      <c r="AE1808" s="0" t="s">
        <v>134</v>
      </c>
      <c r="AF1808" s="0" t="s">
        <v>134</v>
      </c>
      <c r="AG1808" s="0" t="s">
        <v>134</v>
      </c>
      <c r="AH1808" s="0" t="s">
        <v>134</v>
      </c>
      <c r="AI1808" s="0" t="s">
        <v>134</v>
      </c>
      <c r="AJ1808" s="0" t="s">
        <v>134</v>
      </c>
      <c r="AK1808" s="0" t="s">
        <v>134</v>
      </c>
      <c r="AL1808" s="0" t="s">
        <v>134</v>
      </c>
      <c r="AM1808" s="0" t="s">
        <v>134</v>
      </c>
      <c r="AN1808" s="0" t="s">
        <v>134</v>
      </c>
      <c r="AO1808" s="0" t="s">
        <v>134</v>
      </c>
      <c r="AP1808" s="0" t="s">
        <v>134</v>
      </c>
      <c r="AQ1808" s="0" t="s">
        <v>134</v>
      </c>
      <c r="AR1808" s="0" t="s">
        <v>134</v>
      </c>
      <c r="AS1808" s="0" t="s">
        <v>134</v>
      </c>
      <c r="AT1808" s="0" t="s">
        <v>134</v>
      </c>
      <c r="AU1808" s="0" t="s">
        <v>134</v>
      </c>
      <c r="AV1808" s="0" t="s">
        <v>134</v>
      </c>
      <c r="AW1808" s="0" t="s">
        <v>134</v>
      </c>
      <c r="AX1808" s="0" t="s">
        <v>134</v>
      </c>
      <c r="AY1808" s="0" t="s">
        <v>134</v>
      </c>
      <c r="AZ1808" s="0" t="s">
        <v>134</v>
      </c>
      <c r="BA1808" s="0" t="s">
        <v>134</v>
      </c>
      <c r="BB1808" s="0" t="s">
        <v>134</v>
      </c>
      <c r="BC1808" s="0" t="s">
        <v>134</v>
      </c>
      <c r="BD1808" s="0" t="s">
        <v>134</v>
      </c>
      <c r="BE1808" s="0" t="s">
        <v>134</v>
      </c>
      <c r="BF1808" s="0" t="s">
        <v>134</v>
      </c>
      <c r="BG1808" s="0" t="s">
        <v>134</v>
      </c>
      <c r="BH1808" s="0" t="s">
        <v>134</v>
      </c>
      <c r="BI1808" s="0" t="s">
        <v>134</v>
      </c>
      <c r="BJ1808" s="0" t="s">
        <v>134</v>
      </c>
      <c r="BK1808" s="0" t="s">
        <v>134</v>
      </c>
      <c r="BL1808" s="0" t="s">
        <v>134</v>
      </c>
      <c r="BM1808" s="0" t="s">
        <v>134</v>
      </c>
      <c r="BN1808" s="0" t="s">
        <v>134</v>
      </c>
      <c r="BO1808" s="0" t="s">
        <v>134</v>
      </c>
      <c r="BP1808" s="0" t="s">
        <v>134</v>
      </c>
      <c r="BQ1808" s="0" t="s">
        <v>134</v>
      </c>
      <c r="BR1808" s="0" t="s">
        <v>134</v>
      </c>
      <c r="BS1808" s="0" t="s">
        <v>134</v>
      </c>
      <c r="BT1808" s="0" t="s">
        <v>134</v>
      </c>
      <c r="BU1808" s="0" t="s">
        <v>134</v>
      </c>
      <c r="BV1808" s="0" t="s">
        <v>134</v>
      </c>
      <c r="BW1808" s="0" t="s">
        <v>134</v>
      </c>
      <c r="BX1808" s="0" t="s">
        <v>134</v>
      </c>
      <c r="BZ1808" s="0" t="s">
        <v>134</v>
      </c>
      <c r="CA1808" s="0" t="s">
        <v>134</v>
      </c>
      <c r="CB1808" s="0" t="s">
        <v>134</v>
      </c>
      <c r="CC1808" s="0" t="s">
        <v>134</v>
      </c>
      <c r="CD1808" s="0" t="s">
        <v>134</v>
      </c>
      <c r="CE1808" s="0" t="s">
        <v>134</v>
      </c>
    </row>
    <row r="1809" customFormat="false" ht="12.75" hidden="false" customHeight="false" outlineLevel="0" collapsed="false">
      <c r="E1809" s="9" t="s">
        <v>134</v>
      </c>
      <c r="F1809" s="9" t="s">
        <v>134</v>
      </c>
      <c r="G1809" s="9" t="s">
        <v>134</v>
      </c>
      <c r="Q1809" s="0" t="s">
        <v>134</v>
      </c>
      <c r="R1809" s="0" t="s">
        <v>134</v>
      </c>
      <c r="S1809" s="0" t="s">
        <v>134</v>
      </c>
      <c r="T1809" s="0" t="s">
        <v>134</v>
      </c>
      <c r="U1809" s="0" t="s">
        <v>134</v>
      </c>
      <c r="V1809" s="0" t="s">
        <v>134</v>
      </c>
      <c r="W1809" s="0" t="s">
        <v>134</v>
      </c>
      <c r="X1809" s="0" t="s">
        <v>134</v>
      </c>
      <c r="Y1809" s="0" t="s">
        <v>134</v>
      </c>
      <c r="Z1809" s="0" t="s">
        <v>134</v>
      </c>
      <c r="AA1809" s="0" t="s">
        <v>134</v>
      </c>
      <c r="AB1809" s="0" t="s">
        <v>134</v>
      </c>
      <c r="AC1809" s="0" t="s">
        <v>134</v>
      </c>
      <c r="AD1809" s="0" t="s">
        <v>134</v>
      </c>
      <c r="AE1809" s="0" t="s">
        <v>134</v>
      </c>
      <c r="AF1809" s="0" t="s">
        <v>134</v>
      </c>
      <c r="AG1809" s="0" t="s">
        <v>134</v>
      </c>
      <c r="AH1809" s="0" t="s">
        <v>134</v>
      </c>
      <c r="AI1809" s="0" t="s">
        <v>134</v>
      </c>
      <c r="AJ1809" s="0" t="s">
        <v>134</v>
      </c>
      <c r="AK1809" s="0" t="s">
        <v>134</v>
      </c>
      <c r="AL1809" s="0" t="s">
        <v>134</v>
      </c>
      <c r="AM1809" s="0" t="s">
        <v>134</v>
      </c>
      <c r="AN1809" s="0" t="s">
        <v>134</v>
      </c>
      <c r="AO1809" s="0" t="s">
        <v>134</v>
      </c>
      <c r="AP1809" s="0" t="s">
        <v>134</v>
      </c>
      <c r="AQ1809" s="0" t="s">
        <v>134</v>
      </c>
      <c r="AR1809" s="0" t="s">
        <v>134</v>
      </c>
      <c r="AS1809" s="0" t="s">
        <v>134</v>
      </c>
      <c r="AT1809" s="0" t="s">
        <v>134</v>
      </c>
      <c r="AU1809" s="0" t="s">
        <v>134</v>
      </c>
      <c r="AV1809" s="0" t="s">
        <v>134</v>
      </c>
      <c r="AW1809" s="0" t="s">
        <v>134</v>
      </c>
      <c r="AX1809" s="0" t="s">
        <v>134</v>
      </c>
      <c r="AY1809" s="0" t="s">
        <v>134</v>
      </c>
      <c r="AZ1809" s="0" t="s">
        <v>134</v>
      </c>
      <c r="BA1809" s="0" t="s">
        <v>134</v>
      </c>
      <c r="BB1809" s="0" t="s">
        <v>134</v>
      </c>
      <c r="BC1809" s="0" t="s">
        <v>134</v>
      </c>
      <c r="BD1809" s="0" t="s">
        <v>134</v>
      </c>
      <c r="BE1809" s="0" t="s">
        <v>134</v>
      </c>
      <c r="BF1809" s="0" t="s">
        <v>134</v>
      </c>
      <c r="BG1809" s="0" t="s">
        <v>134</v>
      </c>
      <c r="BH1809" s="0" t="s">
        <v>134</v>
      </c>
      <c r="BI1809" s="0" t="s">
        <v>134</v>
      </c>
      <c r="BJ1809" s="0" t="s">
        <v>134</v>
      </c>
      <c r="BK1809" s="0" t="s">
        <v>134</v>
      </c>
      <c r="BL1809" s="0" t="s">
        <v>134</v>
      </c>
      <c r="BM1809" s="0" t="s">
        <v>134</v>
      </c>
      <c r="BN1809" s="0" t="s">
        <v>134</v>
      </c>
      <c r="BO1809" s="0" t="s">
        <v>134</v>
      </c>
      <c r="BP1809" s="0" t="s">
        <v>134</v>
      </c>
      <c r="BQ1809" s="0" t="s">
        <v>134</v>
      </c>
      <c r="BR1809" s="0" t="s">
        <v>134</v>
      </c>
      <c r="BS1809" s="0" t="s">
        <v>134</v>
      </c>
      <c r="BT1809" s="0" t="s">
        <v>134</v>
      </c>
      <c r="BU1809" s="0" t="s">
        <v>134</v>
      </c>
      <c r="BV1809" s="0" t="s">
        <v>134</v>
      </c>
      <c r="BW1809" s="0" t="s">
        <v>134</v>
      </c>
      <c r="BX1809" s="0" t="s">
        <v>134</v>
      </c>
      <c r="BZ1809" s="0" t="s">
        <v>134</v>
      </c>
      <c r="CA1809" s="0" t="s">
        <v>134</v>
      </c>
      <c r="CB1809" s="0" t="s">
        <v>134</v>
      </c>
      <c r="CC1809" s="0" t="s">
        <v>134</v>
      </c>
      <c r="CD1809" s="0" t="s">
        <v>134</v>
      </c>
      <c r="CE1809" s="0" t="s">
        <v>134</v>
      </c>
    </row>
    <row r="1810" customFormat="false" ht="12.75" hidden="false" customHeight="false" outlineLevel="0" collapsed="false">
      <c r="E1810" s="9" t="s">
        <v>134</v>
      </c>
      <c r="F1810" s="9" t="s">
        <v>134</v>
      </c>
      <c r="G1810" s="9" t="s">
        <v>134</v>
      </c>
      <c r="Q1810" s="0" t="s">
        <v>134</v>
      </c>
      <c r="R1810" s="0" t="s">
        <v>134</v>
      </c>
      <c r="S1810" s="0" t="s">
        <v>134</v>
      </c>
      <c r="T1810" s="0" t="s">
        <v>134</v>
      </c>
      <c r="U1810" s="0" t="s">
        <v>134</v>
      </c>
      <c r="V1810" s="0" t="s">
        <v>134</v>
      </c>
      <c r="W1810" s="0" t="s">
        <v>134</v>
      </c>
      <c r="X1810" s="0" t="s">
        <v>134</v>
      </c>
      <c r="Y1810" s="0" t="s">
        <v>134</v>
      </c>
      <c r="Z1810" s="0" t="s">
        <v>134</v>
      </c>
      <c r="AA1810" s="0" t="s">
        <v>134</v>
      </c>
      <c r="AB1810" s="0" t="s">
        <v>134</v>
      </c>
      <c r="AC1810" s="0" t="s">
        <v>134</v>
      </c>
      <c r="AD1810" s="0" t="s">
        <v>134</v>
      </c>
      <c r="AE1810" s="0" t="s">
        <v>134</v>
      </c>
      <c r="AF1810" s="0" t="s">
        <v>134</v>
      </c>
      <c r="AG1810" s="0" t="s">
        <v>134</v>
      </c>
      <c r="AH1810" s="0" t="s">
        <v>134</v>
      </c>
      <c r="AI1810" s="0" t="s">
        <v>134</v>
      </c>
      <c r="AJ1810" s="0" t="s">
        <v>134</v>
      </c>
      <c r="AK1810" s="0" t="s">
        <v>134</v>
      </c>
      <c r="AL1810" s="0" t="s">
        <v>134</v>
      </c>
      <c r="AM1810" s="0" t="s">
        <v>134</v>
      </c>
      <c r="AN1810" s="0" t="s">
        <v>134</v>
      </c>
      <c r="AO1810" s="0" t="s">
        <v>134</v>
      </c>
      <c r="AP1810" s="0" t="s">
        <v>134</v>
      </c>
      <c r="AQ1810" s="0" t="s">
        <v>134</v>
      </c>
      <c r="AR1810" s="0" t="s">
        <v>134</v>
      </c>
      <c r="AS1810" s="0" t="s">
        <v>134</v>
      </c>
      <c r="AT1810" s="0" t="s">
        <v>134</v>
      </c>
      <c r="AU1810" s="0" t="s">
        <v>134</v>
      </c>
      <c r="AV1810" s="0" t="s">
        <v>134</v>
      </c>
      <c r="AW1810" s="0" t="s">
        <v>134</v>
      </c>
      <c r="AX1810" s="0" t="s">
        <v>134</v>
      </c>
      <c r="AY1810" s="0" t="s">
        <v>134</v>
      </c>
      <c r="AZ1810" s="0" t="s">
        <v>134</v>
      </c>
      <c r="BA1810" s="0" t="s">
        <v>134</v>
      </c>
      <c r="BB1810" s="0" t="s">
        <v>134</v>
      </c>
      <c r="BC1810" s="0" t="s">
        <v>134</v>
      </c>
      <c r="BD1810" s="0" t="s">
        <v>134</v>
      </c>
      <c r="BE1810" s="0" t="s">
        <v>134</v>
      </c>
      <c r="BF1810" s="0" t="s">
        <v>134</v>
      </c>
      <c r="BG1810" s="0" t="s">
        <v>134</v>
      </c>
      <c r="BH1810" s="0" t="s">
        <v>134</v>
      </c>
      <c r="BI1810" s="0" t="s">
        <v>134</v>
      </c>
      <c r="BJ1810" s="0" t="s">
        <v>134</v>
      </c>
      <c r="BK1810" s="0" t="s">
        <v>134</v>
      </c>
      <c r="BL1810" s="0" t="s">
        <v>134</v>
      </c>
      <c r="BM1810" s="0" t="s">
        <v>134</v>
      </c>
      <c r="BN1810" s="0" t="s">
        <v>134</v>
      </c>
      <c r="BO1810" s="0" t="s">
        <v>134</v>
      </c>
      <c r="BP1810" s="0" t="s">
        <v>134</v>
      </c>
      <c r="BQ1810" s="0" t="s">
        <v>134</v>
      </c>
      <c r="BR1810" s="0" t="s">
        <v>134</v>
      </c>
      <c r="BS1810" s="0" t="s">
        <v>134</v>
      </c>
      <c r="BT1810" s="0" t="s">
        <v>134</v>
      </c>
      <c r="BU1810" s="0" t="s">
        <v>134</v>
      </c>
      <c r="BV1810" s="0" t="s">
        <v>134</v>
      </c>
      <c r="BW1810" s="0" t="s">
        <v>134</v>
      </c>
      <c r="BX1810" s="0" t="s">
        <v>134</v>
      </c>
      <c r="BZ1810" s="0" t="s">
        <v>134</v>
      </c>
      <c r="CA1810" s="0" t="s">
        <v>134</v>
      </c>
      <c r="CB1810" s="0" t="s">
        <v>134</v>
      </c>
      <c r="CC1810" s="0" t="s">
        <v>134</v>
      </c>
      <c r="CD1810" s="0" t="s">
        <v>134</v>
      </c>
      <c r="CE1810" s="0" t="s">
        <v>134</v>
      </c>
    </row>
    <row r="1811" customFormat="false" ht="12.75" hidden="false" customHeight="false" outlineLevel="0" collapsed="false">
      <c r="E1811" s="9" t="s">
        <v>134</v>
      </c>
      <c r="F1811" s="9" t="s">
        <v>134</v>
      </c>
      <c r="G1811" s="9" t="s">
        <v>134</v>
      </c>
      <c r="Q1811" s="0" t="s">
        <v>134</v>
      </c>
      <c r="R1811" s="0" t="s">
        <v>134</v>
      </c>
      <c r="S1811" s="0" t="s">
        <v>134</v>
      </c>
      <c r="T1811" s="0" t="s">
        <v>134</v>
      </c>
      <c r="U1811" s="0" t="s">
        <v>134</v>
      </c>
      <c r="V1811" s="0" t="s">
        <v>134</v>
      </c>
      <c r="W1811" s="0" t="s">
        <v>134</v>
      </c>
      <c r="X1811" s="0" t="s">
        <v>134</v>
      </c>
      <c r="Y1811" s="0" t="s">
        <v>134</v>
      </c>
      <c r="Z1811" s="0" t="s">
        <v>134</v>
      </c>
      <c r="AA1811" s="0" t="s">
        <v>134</v>
      </c>
      <c r="AB1811" s="0" t="s">
        <v>134</v>
      </c>
      <c r="AC1811" s="0" t="s">
        <v>134</v>
      </c>
      <c r="AD1811" s="0" t="s">
        <v>134</v>
      </c>
      <c r="AE1811" s="0" t="s">
        <v>134</v>
      </c>
      <c r="AF1811" s="0" t="s">
        <v>134</v>
      </c>
      <c r="AG1811" s="0" t="s">
        <v>134</v>
      </c>
      <c r="AH1811" s="0" t="s">
        <v>134</v>
      </c>
      <c r="AI1811" s="0" t="s">
        <v>134</v>
      </c>
      <c r="AJ1811" s="0" t="s">
        <v>134</v>
      </c>
      <c r="AK1811" s="0" t="s">
        <v>134</v>
      </c>
      <c r="AL1811" s="0" t="s">
        <v>134</v>
      </c>
      <c r="AM1811" s="0" t="s">
        <v>134</v>
      </c>
      <c r="AN1811" s="0" t="s">
        <v>134</v>
      </c>
      <c r="AO1811" s="0" t="s">
        <v>134</v>
      </c>
      <c r="AP1811" s="0" t="s">
        <v>134</v>
      </c>
      <c r="AQ1811" s="0" t="s">
        <v>134</v>
      </c>
      <c r="AR1811" s="0" t="s">
        <v>134</v>
      </c>
      <c r="AS1811" s="0" t="s">
        <v>134</v>
      </c>
      <c r="AT1811" s="0" t="s">
        <v>134</v>
      </c>
      <c r="AU1811" s="0" t="s">
        <v>134</v>
      </c>
      <c r="AV1811" s="0" t="s">
        <v>134</v>
      </c>
      <c r="AW1811" s="0" t="s">
        <v>134</v>
      </c>
      <c r="AX1811" s="0" t="s">
        <v>134</v>
      </c>
      <c r="AY1811" s="0" t="s">
        <v>134</v>
      </c>
      <c r="AZ1811" s="0" t="s">
        <v>134</v>
      </c>
      <c r="BA1811" s="0" t="s">
        <v>134</v>
      </c>
      <c r="BB1811" s="0" t="s">
        <v>134</v>
      </c>
      <c r="BC1811" s="0" t="s">
        <v>134</v>
      </c>
      <c r="BD1811" s="0" t="s">
        <v>134</v>
      </c>
      <c r="BE1811" s="0" t="s">
        <v>134</v>
      </c>
      <c r="BF1811" s="0" t="s">
        <v>134</v>
      </c>
      <c r="BG1811" s="0" t="s">
        <v>134</v>
      </c>
      <c r="BH1811" s="0" t="s">
        <v>134</v>
      </c>
      <c r="BI1811" s="0" t="s">
        <v>134</v>
      </c>
      <c r="BJ1811" s="0" t="s">
        <v>134</v>
      </c>
      <c r="BK1811" s="0" t="s">
        <v>134</v>
      </c>
      <c r="BL1811" s="0" t="s">
        <v>134</v>
      </c>
      <c r="BM1811" s="0" t="s">
        <v>134</v>
      </c>
      <c r="BN1811" s="0" t="s">
        <v>134</v>
      </c>
      <c r="BO1811" s="0" t="s">
        <v>134</v>
      </c>
      <c r="BP1811" s="0" t="s">
        <v>134</v>
      </c>
      <c r="BQ1811" s="0" t="s">
        <v>134</v>
      </c>
      <c r="BR1811" s="0" t="s">
        <v>134</v>
      </c>
      <c r="BS1811" s="0" t="s">
        <v>134</v>
      </c>
      <c r="BT1811" s="0" t="s">
        <v>134</v>
      </c>
      <c r="BU1811" s="0" t="s">
        <v>134</v>
      </c>
      <c r="BV1811" s="0" t="s">
        <v>134</v>
      </c>
      <c r="BW1811" s="0" t="s">
        <v>134</v>
      </c>
      <c r="BX1811" s="0" t="s">
        <v>134</v>
      </c>
      <c r="BZ1811" s="0" t="s">
        <v>134</v>
      </c>
      <c r="CA1811" s="0" t="s">
        <v>134</v>
      </c>
      <c r="CB1811" s="0" t="s">
        <v>134</v>
      </c>
      <c r="CC1811" s="0" t="s">
        <v>134</v>
      </c>
      <c r="CD1811" s="0" t="s">
        <v>134</v>
      </c>
      <c r="CE1811" s="0" t="s">
        <v>134</v>
      </c>
    </row>
    <row r="1812" customFormat="false" ht="12.75" hidden="false" customHeight="false" outlineLevel="0" collapsed="false">
      <c r="E1812" s="9" t="s">
        <v>134</v>
      </c>
      <c r="F1812" s="9" t="s">
        <v>134</v>
      </c>
      <c r="G1812" s="9" t="s">
        <v>134</v>
      </c>
      <c r="Q1812" s="0" t="s">
        <v>134</v>
      </c>
      <c r="R1812" s="0" t="s">
        <v>134</v>
      </c>
      <c r="S1812" s="0" t="s">
        <v>134</v>
      </c>
      <c r="T1812" s="0" t="s">
        <v>134</v>
      </c>
      <c r="U1812" s="0" t="s">
        <v>134</v>
      </c>
      <c r="V1812" s="0" t="s">
        <v>134</v>
      </c>
      <c r="W1812" s="0" t="s">
        <v>134</v>
      </c>
      <c r="X1812" s="0" t="s">
        <v>134</v>
      </c>
      <c r="Y1812" s="0" t="s">
        <v>134</v>
      </c>
      <c r="Z1812" s="0" t="s">
        <v>134</v>
      </c>
      <c r="AA1812" s="0" t="s">
        <v>134</v>
      </c>
      <c r="AB1812" s="0" t="s">
        <v>134</v>
      </c>
      <c r="AC1812" s="0" t="s">
        <v>134</v>
      </c>
      <c r="AD1812" s="0" t="s">
        <v>134</v>
      </c>
      <c r="AE1812" s="0" t="s">
        <v>134</v>
      </c>
      <c r="AF1812" s="0" t="s">
        <v>134</v>
      </c>
      <c r="AG1812" s="0" t="s">
        <v>134</v>
      </c>
      <c r="AH1812" s="0" t="s">
        <v>134</v>
      </c>
      <c r="AI1812" s="0" t="s">
        <v>134</v>
      </c>
      <c r="AJ1812" s="0" t="s">
        <v>134</v>
      </c>
      <c r="AK1812" s="0" t="s">
        <v>134</v>
      </c>
      <c r="AL1812" s="0" t="s">
        <v>134</v>
      </c>
      <c r="AM1812" s="0" t="s">
        <v>134</v>
      </c>
      <c r="AN1812" s="0" t="s">
        <v>134</v>
      </c>
      <c r="AO1812" s="0" t="s">
        <v>134</v>
      </c>
      <c r="AP1812" s="0" t="s">
        <v>134</v>
      </c>
      <c r="AQ1812" s="0" t="s">
        <v>134</v>
      </c>
      <c r="AR1812" s="0" t="s">
        <v>134</v>
      </c>
      <c r="AS1812" s="0" t="s">
        <v>134</v>
      </c>
      <c r="AT1812" s="0" t="s">
        <v>134</v>
      </c>
      <c r="AU1812" s="0" t="s">
        <v>134</v>
      </c>
      <c r="AV1812" s="0" t="s">
        <v>134</v>
      </c>
      <c r="AW1812" s="0" t="s">
        <v>134</v>
      </c>
      <c r="AX1812" s="0" t="s">
        <v>134</v>
      </c>
      <c r="AY1812" s="0" t="s">
        <v>134</v>
      </c>
      <c r="AZ1812" s="0" t="s">
        <v>134</v>
      </c>
      <c r="BA1812" s="0" t="s">
        <v>134</v>
      </c>
      <c r="BB1812" s="0" t="s">
        <v>134</v>
      </c>
      <c r="BC1812" s="0" t="s">
        <v>134</v>
      </c>
      <c r="BD1812" s="0" t="s">
        <v>134</v>
      </c>
      <c r="BE1812" s="0" t="s">
        <v>134</v>
      </c>
      <c r="BF1812" s="0" t="s">
        <v>134</v>
      </c>
      <c r="BG1812" s="0" t="s">
        <v>134</v>
      </c>
      <c r="BH1812" s="0" t="s">
        <v>134</v>
      </c>
      <c r="BI1812" s="0" t="s">
        <v>134</v>
      </c>
      <c r="BJ1812" s="0" t="s">
        <v>134</v>
      </c>
      <c r="BK1812" s="0" t="s">
        <v>134</v>
      </c>
      <c r="BL1812" s="0" t="s">
        <v>134</v>
      </c>
      <c r="BM1812" s="0" t="s">
        <v>134</v>
      </c>
      <c r="BN1812" s="0" t="s">
        <v>134</v>
      </c>
      <c r="BO1812" s="0" t="s">
        <v>134</v>
      </c>
      <c r="BP1812" s="0" t="s">
        <v>134</v>
      </c>
      <c r="BQ1812" s="0" t="s">
        <v>134</v>
      </c>
      <c r="BR1812" s="0" t="s">
        <v>134</v>
      </c>
      <c r="BS1812" s="0" t="s">
        <v>134</v>
      </c>
      <c r="BT1812" s="0" t="s">
        <v>134</v>
      </c>
      <c r="BU1812" s="0" t="s">
        <v>134</v>
      </c>
      <c r="BV1812" s="0" t="s">
        <v>134</v>
      </c>
      <c r="BW1812" s="0" t="s">
        <v>134</v>
      </c>
      <c r="BX1812" s="0" t="s">
        <v>134</v>
      </c>
      <c r="BZ1812" s="0" t="s">
        <v>134</v>
      </c>
      <c r="CA1812" s="0" t="s">
        <v>134</v>
      </c>
      <c r="CB1812" s="0" t="s">
        <v>134</v>
      </c>
      <c r="CC1812" s="0" t="s">
        <v>134</v>
      </c>
      <c r="CD1812" s="0" t="s">
        <v>134</v>
      </c>
      <c r="CE1812" s="0" t="s">
        <v>134</v>
      </c>
    </row>
    <row r="1813" customFormat="false" ht="12.75" hidden="false" customHeight="false" outlineLevel="0" collapsed="false">
      <c r="E1813" s="9" t="s">
        <v>134</v>
      </c>
      <c r="F1813" s="9" t="s">
        <v>134</v>
      </c>
      <c r="G1813" s="9" t="s">
        <v>134</v>
      </c>
      <c r="Q1813" s="0" t="s">
        <v>134</v>
      </c>
      <c r="R1813" s="0" t="s">
        <v>134</v>
      </c>
      <c r="S1813" s="0" t="s">
        <v>134</v>
      </c>
      <c r="T1813" s="0" t="s">
        <v>134</v>
      </c>
      <c r="U1813" s="0" t="s">
        <v>134</v>
      </c>
      <c r="V1813" s="0" t="s">
        <v>134</v>
      </c>
      <c r="W1813" s="0" t="s">
        <v>134</v>
      </c>
      <c r="X1813" s="0" t="s">
        <v>134</v>
      </c>
      <c r="Y1813" s="0" t="s">
        <v>134</v>
      </c>
      <c r="Z1813" s="0" t="s">
        <v>134</v>
      </c>
      <c r="AA1813" s="0" t="s">
        <v>134</v>
      </c>
      <c r="AB1813" s="0" t="s">
        <v>134</v>
      </c>
      <c r="AC1813" s="0" t="s">
        <v>134</v>
      </c>
      <c r="AD1813" s="0" t="s">
        <v>134</v>
      </c>
      <c r="AE1813" s="0" t="s">
        <v>134</v>
      </c>
      <c r="AF1813" s="0" t="s">
        <v>134</v>
      </c>
      <c r="AG1813" s="0" t="s">
        <v>134</v>
      </c>
      <c r="AH1813" s="0" t="s">
        <v>134</v>
      </c>
      <c r="AI1813" s="0" t="s">
        <v>134</v>
      </c>
      <c r="AJ1813" s="0" t="s">
        <v>134</v>
      </c>
      <c r="AK1813" s="0" t="s">
        <v>134</v>
      </c>
      <c r="AL1813" s="0" t="s">
        <v>134</v>
      </c>
      <c r="AM1813" s="0" t="s">
        <v>134</v>
      </c>
      <c r="AN1813" s="0" t="s">
        <v>134</v>
      </c>
      <c r="AO1813" s="0" t="s">
        <v>134</v>
      </c>
      <c r="AP1813" s="0" t="s">
        <v>134</v>
      </c>
      <c r="AQ1813" s="0" t="s">
        <v>134</v>
      </c>
      <c r="AR1813" s="0" t="s">
        <v>134</v>
      </c>
      <c r="AS1813" s="0" t="s">
        <v>134</v>
      </c>
      <c r="AT1813" s="0" t="s">
        <v>134</v>
      </c>
      <c r="AU1813" s="0" t="s">
        <v>134</v>
      </c>
      <c r="AV1813" s="0" t="s">
        <v>134</v>
      </c>
      <c r="AW1813" s="0" t="s">
        <v>134</v>
      </c>
      <c r="AX1813" s="0" t="s">
        <v>134</v>
      </c>
      <c r="AY1813" s="0" t="s">
        <v>134</v>
      </c>
      <c r="AZ1813" s="0" t="s">
        <v>134</v>
      </c>
      <c r="BA1813" s="0" t="s">
        <v>134</v>
      </c>
      <c r="BB1813" s="0" t="s">
        <v>134</v>
      </c>
      <c r="BC1813" s="0" t="s">
        <v>134</v>
      </c>
      <c r="BD1813" s="0" t="s">
        <v>134</v>
      </c>
      <c r="BE1813" s="0" t="s">
        <v>134</v>
      </c>
      <c r="BF1813" s="0" t="s">
        <v>134</v>
      </c>
      <c r="BG1813" s="0" t="s">
        <v>134</v>
      </c>
      <c r="BH1813" s="0" t="s">
        <v>134</v>
      </c>
      <c r="BI1813" s="0" t="s">
        <v>134</v>
      </c>
      <c r="BJ1813" s="0" t="s">
        <v>134</v>
      </c>
      <c r="BK1813" s="0" t="s">
        <v>134</v>
      </c>
      <c r="BL1813" s="0" t="s">
        <v>134</v>
      </c>
      <c r="BM1813" s="0" t="s">
        <v>134</v>
      </c>
      <c r="BN1813" s="0" t="s">
        <v>134</v>
      </c>
      <c r="BO1813" s="0" t="s">
        <v>134</v>
      </c>
      <c r="BP1813" s="0" t="s">
        <v>134</v>
      </c>
      <c r="BQ1813" s="0" t="s">
        <v>134</v>
      </c>
      <c r="BR1813" s="0" t="s">
        <v>134</v>
      </c>
      <c r="BS1813" s="0" t="s">
        <v>134</v>
      </c>
      <c r="BT1813" s="0" t="s">
        <v>134</v>
      </c>
      <c r="BU1813" s="0" t="s">
        <v>134</v>
      </c>
      <c r="BV1813" s="0" t="s">
        <v>134</v>
      </c>
      <c r="BW1813" s="0" t="s">
        <v>134</v>
      </c>
      <c r="BX1813" s="0" t="s">
        <v>134</v>
      </c>
      <c r="BZ1813" s="0" t="s">
        <v>134</v>
      </c>
      <c r="CA1813" s="0" t="s">
        <v>134</v>
      </c>
      <c r="CB1813" s="0" t="s">
        <v>134</v>
      </c>
      <c r="CC1813" s="0" t="s">
        <v>134</v>
      </c>
      <c r="CD1813" s="0" t="s">
        <v>134</v>
      </c>
      <c r="CE1813" s="0" t="s">
        <v>134</v>
      </c>
    </row>
    <row r="1814" customFormat="false" ht="12.75" hidden="false" customHeight="false" outlineLevel="0" collapsed="false">
      <c r="E1814" s="9" t="s">
        <v>134</v>
      </c>
      <c r="F1814" s="9" t="s">
        <v>134</v>
      </c>
      <c r="G1814" s="9" t="s">
        <v>134</v>
      </c>
      <c r="Q1814" s="0" t="s">
        <v>134</v>
      </c>
      <c r="R1814" s="0" t="s">
        <v>134</v>
      </c>
      <c r="S1814" s="0" t="s">
        <v>134</v>
      </c>
      <c r="T1814" s="0" t="s">
        <v>134</v>
      </c>
      <c r="U1814" s="0" t="s">
        <v>134</v>
      </c>
      <c r="V1814" s="0" t="s">
        <v>134</v>
      </c>
      <c r="W1814" s="0" t="s">
        <v>134</v>
      </c>
      <c r="X1814" s="0" t="s">
        <v>134</v>
      </c>
      <c r="Y1814" s="0" t="s">
        <v>134</v>
      </c>
      <c r="Z1814" s="0" t="s">
        <v>134</v>
      </c>
      <c r="AA1814" s="0" t="s">
        <v>134</v>
      </c>
      <c r="AB1814" s="0" t="s">
        <v>134</v>
      </c>
      <c r="AC1814" s="0" t="s">
        <v>134</v>
      </c>
      <c r="AD1814" s="0" t="s">
        <v>134</v>
      </c>
      <c r="AE1814" s="0" t="s">
        <v>134</v>
      </c>
      <c r="AF1814" s="0" t="s">
        <v>134</v>
      </c>
      <c r="AG1814" s="0" t="s">
        <v>134</v>
      </c>
      <c r="AH1814" s="0" t="s">
        <v>134</v>
      </c>
      <c r="AI1814" s="0" t="s">
        <v>134</v>
      </c>
      <c r="AJ1814" s="0" t="s">
        <v>134</v>
      </c>
      <c r="AK1814" s="0" t="s">
        <v>134</v>
      </c>
      <c r="AL1814" s="0" t="s">
        <v>134</v>
      </c>
      <c r="AM1814" s="0" t="s">
        <v>134</v>
      </c>
      <c r="AN1814" s="0" t="s">
        <v>134</v>
      </c>
      <c r="AO1814" s="0" t="s">
        <v>134</v>
      </c>
      <c r="AP1814" s="0" t="s">
        <v>134</v>
      </c>
      <c r="AQ1814" s="0" t="s">
        <v>134</v>
      </c>
      <c r="AR1814" s="0" t="s">
        <v>134</v>
      </c>
      <c r="AS1814" s="0" t="s">
        <v>134</v>
      </c>
      <c r="AT1814" s="0" t="s">
        <v>134</v>
      </c>
      <c r="AU1814" s="0" t="s">
        <v>134</v>
      </c>
      <c r="AV1814" s="0" t="s">
        <v>134</v>
      </c>
      <c r="AW1814" s="0" t="s">
        <v>134</v>
      </c>
      <c r="AX1814" s="0" t="s">
        <v>134</v>
      </c>
      <c r="AY1814" s="0" t="s">
        <v>134</v>
      </c>
      <c r="AZ1814" s="0" t="s">
        <v>134</v>
      </c>
      <c r="BA1814" s="0" t="s">
        <v>134</v>
      </c>
      <c r="BB1814" s="0" t="s">
        <v>134</v>
      </c>
      <c r="BC1814" s="0" t="s">
        <v>134</v>
      </c>
      <c r="BD1814" s="0" t="s">
        <v>134</v>
      </c>
      <c r="BE1814" s="0" t="s">
        <v>134</v>
      </c>
      <c r="BF1814" s="0" t="s">
        <v>134</v>
      </c>
      <c r="BG1814" s="0" t="s">
        <v>134</v>
      </c>
      <c r="BH1814" s="0" t="s">
        <v>134</v>
      </c>
      <c r="BI1814" s="0" t="s">
        <v>134</v>
      </c>
      <c r="BJ1814" s="0" t="s">
        <v>134</v>
      </c>
      <c r="BK1814" s="0" t="s">
        <v>134</v>
      </c>
      <c r="BL1814" s="0" t="s">
        <v>134</v>
      </c>
      <c r="BM1814" s="0" t="s">
        <v>134</v>
      </c>
      <c r="BN1814" s="0" t="s">
        <v>134</v>
      </c>
      <c r="BO1814" s="0" t="s">
        <v>134</v>
      </c>
      <c r="BP1814" s="0" t="s">
        <v>134</v>
      </c>
      <c r="BQ1814" s="0" t="s">
        <v>134</v>
      </c>
      <c r="BR1814" s="0" t="s">
        <v>134</v>
      </c>
      <c r="BS1814" s="0" t="s">
        <v>134</v>
      </c>
      <c r="BT1814" s="0" t="s">
        <v>134</v>
      </c>
      <c r="BU1814" s="0" t="s">
        <v>134</v>
      </c>
      <c r="BV1814" s="0" t="s">
        <v>134</v>
      </c>
      <c r="BW1814" s="0" t="s">
        <v>134</v>
      </c>
      <c r="BX1814" s="0" t="s">
        <v>134</v>
      </c>
      <c r="BZ1814" s="0" t="s">
        <v>134</v>
      </c>
      <c r="CA1814" s="0" t="s">
        <v>134</v>
      </c>
      <c r="CB1814" s="0" t="s">
        <v>134</v>
      </c>
      <c r="CC1814" s="0" t="s">
        <v>134</v>
      </c>
      <c r="CD1814" s="0" t="s">
        <v>134</v>
      </c>
      <c r="CE1814" s="0" t="s">
        <v>134</v>
      </c>
    </row>
    <row r="1815" customFormat="false" ht="12.75" hidden="false" customHeight="false" outlineLevel="0" collapsed="false">
      <c r="E1815" s="9" t="s">
        <v>134</v>
      </c>
      <c r="F1815" s="9" t="s">
        <v>134</v>
      </c>
      <c r="G1815" s="9" t="s">
        <v>134</v>
      </c>
      <c r="Q1815" s="0" t="s">
        <v>134</v>
      </c>
      <c r="R1815" s="0" t="s">
        <v>134</v>
      </c>
      <c r="S1815" s="0" t="s">
        <v>134</v>
      </c>
      <c r="T1815" s="0" t="s">
        <v>134</v>
      </c>
      <c r="U1815" s="0" t="s">
        <v>134</v>
      </c>
      <c r="V1815" s="0" t="s">
        <v>134</v>
      </c>
      <c r="W1815" s="0" t="s">
        <v>134</v>
      </c>
      <c r="X1815" s="0" t="s">
        <v>134</v>
      </c>
      <c r="Y1815" s="0" t="s">
        <v>134</v>
      </c>
      <c r="Z1815" s="0" t="s">
        <v>134</v>
      </c>
      <c r="AA1815" s="0" t="s">
        <v>134</v>
      </c>
      <c r="AB1815" s="0" t="s">
        <v>134</v>
      </c>
      <c r="AC1815" s="0" t="s">
        <v>134</v>
      </c>
      <c r="AD1815" s="0" t="s">
        <v>134</v>
      </c>
      <c r="AE1815" s="0" t="s">
        <v>134</v>
      </c>
      <c r="AF1815" s="0" t="s">
        <v>134</v>
      </c>
      <c r="AG1815" s="0" t="s">
        <v>134</v>
      </c>
      <c r="AH1815" s="0" t="s">
        <v>134</v>
      </c>
      <c r="AI1815" s="0" t="s">
        <v>134</v>
      </c>
      <c r="AJ1815" s="0" t="s">
        <v>134</v>
      </c>
      <c r="AK1815" s="0" t="s">
        <v>134</v>
      </c>
      <c r="AL1815" s="0" t="s">
        <v>134</v>
      </c>
      <c r="AM1815" s="0" t="s">
        <v>134</v>
      </c>
      <c r="AN1815" s="0" t="s">
        <v>134</v>
      </c>
      <c r="AO1815" s="0" t="s">
        <v>134</v>
      </c>
      <c r="AP1815" s="0" t="s">
        <v>134</v>
      </c>
      <c r="AQ1815" s="0" t="s">
        <v>134</v>
      </c>
      <c r="AR1815" s="0" t="s">
        <v>134</v>
      </c>
      <c r="AS1815" s="0" t="s">
        <v>134</v>
      </c>
      <c r="AT1815" s="0" t="s">
        <v>134</v>
      </c>
      <c r="AU1815" s="0" t="s">
        <v>134</v>
      </c>
      <c r="AV1815" s="0" t="s">
        <v>134</v>
      </c>
      <c r="AW1815" s="0" t="s">
        <v>134</v>
      </c>
      <c r="AX1815" s="0" t="s">
        <v>134</v>
      </c>
      <c r="AY1815" s="0" t="s">
        <v>134</v>
      </c>
      <c r="AZ1815" s="0" t="s">
        <v>134</v>
      </c>
      <c r="BA1815" s="0" t="s">
        <v>134</v>
      </c>
      <c r="BB1815" s="0" t="s">
        <v>134</v>
      </c>
      <c r="BC1815" s="0" t="s">
        <v>134</v>
      </c>
      <c r="BD1815" s="0" t="s">
        <v>134</v>
      </c>
      <c r="BE1815" s="0" t="s">
        <v>134</v>
      </c>
      <c r="BF1815" s="0" t="s">
        <v>134</v>
      </c>
      <c r="BG1815" s="0" t="s">
        <v>134</v>
      </c>
      <c r="BH1815" s="0" t="s">
        <v>134</v>
      </c>
      <c r="BI1815" s="0" t="s">
        <v>134</v>
      </c>
      <c r="BJ1815" s="0" t="s">
        <v>134</v>
      </c>
      <c r="BK1815" s="0" t="s">
        <v>134</v>
      </c>
      <c r="BL1815" s="0" t="s">
        <v>134</v>
      </c>
      <c r="BM1815" s="0" t="s">
        <v>134</v>
      </c>
      <c r="BN1815" s="0" t="s">
        <v>134</v>
      </c>
      <c r="BO1815" s="0" t="s">
        <v>134</v>
      </c>
      <c r="BP1815" s="0" t="s">
        <v>134</v>
      </c>
      <c r="BQ1815" s="0" t="s">
        <v>134</v>
      </c>
      <c r="BR1815" s="0" t="s">
        <v>134</v>
      </c>
      <c r="BS1815" s="0" t="s">
        <v>134</v>
      </c>
      <c r="BT1815" s="0" t="s">
        <v>134</v>
      </c>
      <c r="BU1815" s="0" t="s">
        <v>134</v>
      </c>
      <c r="BV1815" s="0" t="s">
        <v>134</v>
      </c>
      <c r="BW1815" s="0" t="s">
        <v>134</v>
      </c>
      <c r="BX1815" s="0" t="s">
        <v>134</v>
      </c>
      <c r="BZ1815" s="0" t="s">
        <v>134</v>
      </c>
      <c r="CA1815" s="0" t="s">
        <v>134</v>
      </c>
      <c r="CB1815" s="0" t="s">
        <v>134</v>
      </c>
      <c r="CC1815" s="0" t="s">
        <v>134</v>
      </c>
      <c r="CD1815" s="0" t="s">
        <v>134</v>
      </c>
      <c r="CE1815" s="0" t="s">
        <v>134</v>
      </c>
    </row>
    <row r="1816" customFormat="false" ht="12.75" hidden="false" customHeight="false" outlineLevel="0" collapsed="false">
      <c r="E1816" s="9" t="s">
        <v>134</v>
      </c>
      <c r="F1816" s="9" t="s">
        <v>134</v>
      </c>
      <c r="G1816" s="9" t="s">
        <v>134</v>
      </c>
      <c r="Q1816" s="0" t="s">
        <v>134</v>
      </c>
      <c r="R1816" s="0" t="s">
        <v>134</v>
      </c>
      <c r="S1816" s="0" t="s">
        <v>134</v>
      </c>
      <c r="T1816" s="0" t="s">
        <v>134</v>
      </c>
      <c r="U1816" s="0" t="s">
        <v>134</v>
      </c>
      <c r="V1816" s="0" t="s">
        <v>134</v>
      </c>
      <c r="W1816" s="0" t="s">
        <v>134</v>
      </c>
      <c r="X1816" s="0" t="s">
        <v>134</v>
      </c>
      <c r="Y1816" s="0" t="s">
        <v>134</v>
      </c>
      <c r="Z1816" s="0" t="s">
        <v>134</v>
      </c>
      <c r="AA1816" s="0" t="s">
        <v>134</v>
      </c>
      <c r="AB1816" s="0" t="s">
        <v>134</v>
      </c>
      <c r="AC1816" s="0" t="s">
        <v>134</v>
      </c>
      <c r="AD1816" s="0" t="s">
        <v>134</v>
      </c>
      <c r="AE1816" s="0" t="s">
        <v>134</v>
      </c>
      <c r="AF1816" s="0" t="s">
        <v>134</v>
      </c>
      <c r="AG1816" s="0" t="s">
        <v>134</v>
      </c>
      <c r="AH1816" s="0" t="s">
        <v>134</v>
      </c>
      <c r="AI1816" s="0" t="s">
        <v>134</v>
      </c>
      <c r="AJ1816" s="0" t="s">
        <v>134</v>
      </c>
      <c r="AK1816" s="0" t="s">
        <v>134</v>
      </c>
      <c r="AL1816" s="0" t="s">
        <v>134</v>
      </c>
      <c r="AM1816" s="0" t="s">
        <v>134</v>
      </c>
      <c r="AN1816" s="0" t="s">
        <v>134</v>
      </c>
      <c r="AO1816" s="0" t="s">
        <v>134</v>
      </c>
      <c r="AP1816" s="0" t="s">
        <v>134</v>
      </c>
      <c r="AQ1816" s="0" t="s">
        <v>134</v>
      </c>
      <c r="AR1816" s="0" t="s">
        <v>134</v>
      </c>
      <c r="AS1816" s="0" t="s">
        <v>134</v>
      </c>
      <c r="AT1816" s="0" t="s">
        <v>134</v>
      </c>
      <c r="AU1816" s="0" t="s">
        <v>134</v>
      </c>
      <c r="AV1816" s="0" t="s">
        <v>134</v>
      </c>
      <c r="AW1816" s="0" t="s">
        <v>134</v>
      </c>
      <c r="AX1816" s="0" t="s">
        <v>134</v>
      </c>
      <c r="AY1816" s="0" t="s">
        <v>134</v>
      </c>
      <c r="AZ1816" s="0" t="s">
        <v>134</v>
      </c>
      <c r="BA1816" s="0" t="s">
        <v>134</v>
      </c>
      <c r="BB1816" s="0" t="s">
        <v>134</v>
      </c>
      <c r="BC1816" s="0" t="s">
        <v>134</v>
      </c>
      <c r="BD1816" s="0" t="s">
        <v>134</v>
      </c>
      <c r="BE1816" s="0" t="s">
        <v>134</v>
      </c>
      <c r="BF1816" s="0" t="s">
        <v>134</v>
      </c>
      <c r="BG1816" s="0" t="s">
        <v>134</v>
      </c>
      <c r="BH1816" s="0" t="s">
        <v>134</v>
      </c>
      <c r="BI1816" s="0" t="s">
        <v>134</v>
      </c>
      <c r="BJ1816" s="0" t="s">
        <v>134</v>
      </c>
      <c r="BK1816" s="0" t="s">
        <v>134</v>
      </c>
      <c r="BL1816" s="0" t="s">
        <v>134</v>
      </c>
      <c r="BM1816" s="0" t="s">
        <v>134</v>
      </c>
      <c r="BN1816" s="0" t="s">
        <v>134</v>
      </c>
      <c r="BO1816" s="0" t="s">
        <v>134</v>
      </c>
      <c r="BP1816" s="0" t="s">
        <v>134</v>
      </c>
      <c r="BQ1816" s="0" t="s">
        <v>134</v>
      </c>
      <c r="BR1816" s="0" t="s">
        <v>134</v>
      </c>
      <c r="BS1816" s="0" t="s">
        <v>134</v>
      </c>
      <c r="BT1816" s="0" t="s">
        <v>134</v>
      </c>
      <c r="BU1816" s="0" t="s">
        <v>134</v>
      </c>
      <c r="BV1816" s="0" t="s">
        <v>134</v>
      </c>
      <c r="BW1816" s="0" t="s">
        <v>134</v>
      </c>
      <c r="BX1816" s="0" t="s">
        <v>134</v>
      </c>
      <c r="BZ1816" s="0" t="s">
        <v>134</v>
      </c>
      <c r="CA1816" s="0" t="s">
        <v>134</v>
      </c>
      <c r="CB1816" s="0" t="s">
        <v>134</v>
      </c>
      <c r="CC1816" s="0" t="s">
        <v>134</v>
      </c>
      <c r="CD1816" s="0" t="s">
        <v>134</v>
      </c>
      <c r="CE1816" s="0" t="s">
        <v>134</v>
      </c>
    </row>
    <row r="1817" customFormat="false" ht="12.75" hidden="false" customHeight="false" outlineLevel="0" collapsed="false">
      <c r="E1817" s="9" t="s">
        <v>134</v>
      </c>
      <c r="F1817" s="9" t="s">
        <v>134</v>
      </c>
      <c r="G1817" s="9" t="s">
        <v>134</v>
      </c>
      <c r="Q1817" s="0" t="s">
        <v>134</v>
      </c>
      <c r="R1817" s="0" t="s">
        <v>134</v>
      </c>
      <c r="S1817" s="0" t="s">
        <v>134</v>
      </c>
      <c r="T1817" s="0" t="s">
        <v>134</v>
      </c>
      <c r="U1817" s="0" t="s">
        <v>134</v>
      </c>
      <c r="V1817" s="0" t="s">
        <v>134</v>
      </c>
      <c r="W1817" s="0" t="s">
        <v>134</v>
      </c>
      <c r="X1817" s="0" t="s">
        <v>134</v>
      </c>
      <c r="Y1817" s="0" t="s">
        <v>134</v>
      </c>
      <c r="Z1817" s="0" t="s">
        <v>134</v>
      </c>
      <c r="AA1817" s="0" t="s">
        <v>134</v>
      </c>
      <c r="AB1817" s="0" t="s">
        <v>134</v>
      </c>
      <c r="AC1817" s="0" t="s">
        <v>134</v>
      </c>
      <c r="AD1817" s="0" t="s">
        <v>134</v>
      </c>
      <c r="AE1817" s="0" t="s">
        <v>134</v>
      </c>
      <c r="AF1817" s="0" t="s">
        <v>134</v>
      </c>
      <c r="AG1817" s="0" t="s">
        <v>134</v>
      </c>
      <c r="AH1817" s="0" t="s">
        <v>134</v>
      </c>
      <c r="AI1817" s="0" t="s">
        <v>134</v>
      </c>
      <c r="AJ1817" s="0" t="s">
        <v>134</v>
      </c>
      <c r="AK1817" s="0" t="s">
        <v>134</v>
      </c>
      <c r="AL1817" s="0" t="s">
        <v>134</v>
      </c>
      <c r="AM1817" s="0" t="s">
        <v>134</v>
      </c>
      <c r="AN1817" s="0" t="s">
        <v>134</v>
      </c>
      <c r="AO1817" s="0" t="s">
        <v>134</v>
      </c>
      <c r="AP1817" s="0" t="s">
        <v>134</v>
      </c>
      <c r="AQ1817" s="0" t="s">
        <v>134</v>
      </c>
      <c r="AR1817" s="0" t="s">
        <v>134</v>
      </c>
      <c r="AS1817" s="0" t="s">
        <v>134</v>
      </c>
      <c r="AT1817" s="0" t="s">
        <v>134</v>
      </c>
      <c r="AU1817" s="0" t="s">
        <v>134</v>
      </c>
      <c r="AV1817" s="0" t="s">
        <v>134</v>
      </c>
      <c r="AW1817" s="0" t="s">
        <v>134</v>
      </c>
      <c r="AX1817" s="0" t="s">
        <v>134</v>
      </c>
      <c r="AY1817" s="0" t="s">
        <v>134</v>
      </c>
      <c r="AZ1817" s="0" t="s">
        <v>134</v>
      </c>
      <c r="BA1817" s="0" t="s">
        <v>134</v>
      </c>
      <c r="BB1817" s="0" t="s">
        <v>134</v>
      </c>
      <c r="BC1817" s="0" t="s">
        <v>134</v>
      </c>
      <c r="BD1817" s="0" t="s">
        <v>134</v>
      </c>
      <c r="BE1817" s="0" t="s">
        <v>134</v>
      </c>
      <c r="BF1817" s="0" t="s">
        <v>134</v>
      </c>
      <c r="BG1817" s="0" t="s">
        <v>134</v>
      </c>
      <c r="BH1817" s="0" t="s">
        <v>134</v>
      </c>
      <c r="BI1817" s="0" t="s">
        <v>134</v>
      </c>
      <c r="BJ1817" s="0" t="s">
        <v>134</v>
      </c>
      <c r="BK1817" s="0" t="s">
        <v>134</v>
      </c>
      <c r="BL1817" s="0" t="s">
        <v>134</v>
      </c>
      <c r="BM1817" s="0" t="s">
        <v>134</v>
      </c>
      <c r="BN1817" s="0" t="s">
        <v>134</v>
      </c>
      <c r="BO1817" s="0" t="s">
        <v>134</v>
      </c>
      <c r="BP1817" s="0" t="s">
        <v>134</v>
      </c>
      <c r="BQ1817" s="0" t="s">
        <v>134</v>
      </c>
      <c r="BR1817" s="0" t="s">
        <v>134</v>
      </c>
      <c r="BS1817" s="0" t="s">
        <v>134</v>
      </c>
      <c r="BT1817" s="0" t="s">
        <v>134</v>
      </c>
      <c r="BU1817" s="0" t="s">
        <v>134</v>
      </c>
      <c r="BV1817" s="0" t="s">
        <v>134</v>
      </c>
      <c r="BW1817" s="0" t="s">
        <v>134</v>
      </c>
      <c r="BX1817" s="0" t="s">
        <v>134</v>
      </c>
      <c r="BZ1817" s="0" t="s">
        <v>134</v>
      </c>
      <c r="CA1817" s="0" t="s">
        <v>134</v>
      </c>
      <c r="CB1817" s="0" t="s">
        <v>134</v>
      </c>
      <c r="CC1817" s="0" t="s">
        <v>134</v>
      </c>
      <c r="CD1817" s="0" t="s">
        <v>134</v>
      </c>
      <c r="CE1817" s="0" t="s">
        <v>134</v>
      </c>
    </row>
    <row r="1818" customFormat="false" ht="12.75" hidden="false" customHeight="false" outlineLevel="0" collapsed="false">
      <c r="E1818" s="9" t="s">
        <v>134</v>
      </c>
      <c r="F1818" s="9" t="s">
        <v>134</v>
      </c>
      <c r="G1818" s="9" t="s">
        <v>134</v>
      </c>
      <c r="Q1818" s="0" t="s">
        <v>134</v>
      </c>
      <c r="R1818" s="0" t="s">
        <v>134</v>
      </c>
      <c r="S1818" s="0" t="s">
        <v>134</v>
      </c>
      <c r="T1818" s="0" t="s">
        <v>134</v>
      </c>
      <c r="U1818" s="0" t="s">
        <v>134</v>
      </c>
      <c r="V1818" s="0" t="s">
        <v>134</v>
      </c>
      <c r="W1818" s="0" t="s">
        <v>134</v>
      </c>
      <c r="X1818" s="0" t="s">
        <v>134</v>
      </c>
      <c r="Y1818" s="0" t="s">
        <v>134</v>
      </c>
      <c r="Z1818" s="0" t="s">
        <v>134</v>
      </c>
      <c r="AA1818" s="0" t="s">
        <v>134</v>
      </c>
      <c r="AB1818" s="0" t="s">
        <v>134</v>
      </c>
      <c r="AC1818" s="0" t="s">
        <v>134</v>
      </c>
      <c r="AD1818" s="0" t="s">
        <v>134</v>
      </c>
      <c r="AE1818" s="0" t="s">
        <v>134</v>
      </c>
      <c r="AF1818" s="0" t="s">
        <v>134</v>
      </c>
      <c r="AG1818" s="0" t="s">
        <v>134</v>
      </c>
      <c r="AH1818" s="0" t="s">
        <v>134</v>
      </c>
      <c r="AI1818" s="0" t="s">
        <v>134</v>
      </c>
      <c r="AJ1818" s="0" t="s">
        <v>134</v>
      </c>
      <c r="AK1818" s="0" t="s">
        <v>134</v>
      </c>
      <c r="AL1818" s="0" t="s">
        <v>134</v>
      </c>
      <c r="AM1818" s="0" t="s">
        <v>134</v>
      </c>
      <c r="AN1818" s="0" t="s">
        <v>134</v>
      </c>
      <c r="AO1818" s="0" t="s">
        <v>134</v>
      </c>
      <c r="AP1818" s="0" t="s">
        <v>134</v>
      </c>
      <c r="AQ1818" s="0" t="s">
        <v>134</v>
      </c>
      <c r="AR1818" s="0" t="s">
        <v>134</v>
      </c>
      <c r="AS1818" s="0" t="s">
        <v>134</v>
      </c>
      <c r="AT1818" s="0" t="s">
        <v>134</v>
      </c>
      <c r="AU1818" s="0" t="s">
        <v>134</v>
      </c>
      <c r="AV1818" s="0" t="s">
        <v>134</v>
      </c>
      <c r="AW1818" s="0" t="s">
        <v>134</v>
      </c>
      <c r="AX1818" s="0" t="s">
        <v>134</v>
      </c>
      <c r="AY1818" s="0" t="s">
        <v>134</v>
      </c>
      <c r="AZ1818" s="0" t="s">
        <v>134</v>
      </c>
      <c r="BA1818" s="0" t="s">
        <v>134</v>
      </c>
      <c r="BB1818" s="0" t="s">
        <v>134</v>
      </c>
      <c r="BC1818" s="0" t="s">
        <v>134</v>
      </c>
      <c r="BD1818" s="0" t="s">
        <v>134</v>
      </c>
      <c r="BE1818" s="0" t="s">
        <v>134</v>
      </c>
      <c r="BF1818" s="0" t="s">
        <v>134</v>
      </c>
      <c r="BG1818" s="0" t="s">
        <v>134</v>
      </c>
      <c r="BH1818" s="0" t="s">
        <v>134</v>
      </c>
      <c r="BI1818" s="0" t="s">
        <v>134</v>
      </c>
      <c r="BJ1818" s="0" t="s">
        <v>134</v>
      </c>
      <c r="BK1818" s="0" t="s">
        <v>134</v>
      </c>
      <c r="BL1818" s="0" t="s">
        <v>134</v>
      </c>
      <c r="BM1818" s="0" t="s">
        <v>134</v>
      </c>
      <c r="BN1818" s="0" t="s">
        <v>134</v>
      </c>
      <c r="BO1818" s="0" t="s">
        <v>134</v>
      </c>
      <c r="BP1818" s="0" t="s">
        <v>134</v>
      </c>
      <c r="BQ1818" s="0" t="s">
        <v>134</v>
      </c>
      <c r="BR1818" s="0" t="s">
        <v>134</v>
      </c>
      <c r="BS1818" s="0" t="s">
        <v>134</v>
      </c>
      <c r="BT1818" s="0" t="s">
        <v>134</v>
      </c>
      <c r="BU1818" s="0" t="s">
        <v>134</v>
      </c>
      <c r="BV1818" s="0" t="s">
        <v>134</v>
      </c>
      <c r="BW1818" s="0" t="s">
        <v>134</v>
      </c>
      <c r="BX1818" s="0" t="s">
        <v>134</v>
      </c>
      <c r="BZ1818" s="0" t="s">
        <v>134</v>
      </c>
      <c r="CA1818" s="0" t="s">
        <v>134</v>
      </c>
      <c r="CB1818" s="0" t="s">
        <v>134</v>
      </c>
      <c r="CC1818" s="0" t="s">
        <v>134</v>
      </c>
      <c r="CD1818" s="0" t="s">
        <v>134</v>
      </c>
      <c r="CE1818" s="0" t="s">
        <v>134</v>
      </c>
    </row>
    <row r="1819" customFormat="false" ht="12.75" hidden="false" customHeight="false" outlineLevel="0" collapsed="false">
      <c r="E1819" s="9" t="s">
        <v>134</v>
      </c>
      <c r="F1819" s="9" t="s">
        <v>134</v>
      </c>
      <c r="G1819" s="9" t="s">
        <v>134</v>
      </c>
      <c r="Q1819" s="0" t="s">
        <v>134</v>
      </c>
      <c r="R1819" s="0" t="s">
        <v>134</v>
      </c>
      <c r="S1819" s="0" t="s">
        <v>134</v>
      </c>
      <c r="T1819" s="0" t="s">
        <v>134</v>
      </c>
      <c r="U1819" s="0" t="s">
        <v>134</v>
      </c>
      <c r="V1819" s="0" t="s">
        <v>134</v>
      </c>
      <c r="W1819" s="0" t="s">
        <v>134</v>
      </c>
      <c r="X1819" s="0" t="s">
        <v>134</v>
      </c>
      <c r="Y1819" s="0" t="s">
        <v>134</v>
      </c>
      <c r="Z1819" s="0" t="s">
        <v>134</v>
      </c>
      <c r="AA1819" s="0" t="s">
        <v>134</v>
      </c>
      <c r="AB1819" s="0" t="s">
        <v>134</v>
      </c>
      <c r="AC1819" s="0" t="s">
        <v>134</v>
      </c>
      <c r="AD1819" s="0" t="s">
        <v>134</v>
      </c>
      <c r="AE1819" s="0" t="s">
        <v>134</v>
      </c>
      <c r="AF1819" s="0" t="s">
        <v>134</v>
      </c>
      <c r="AG1819" s="0" t="s">
        <v>134</v>
      </c>
      <c r="AH1819" s="0" t="s">
        <v>134</v>
      </c>
      <c r="AI1819" s="0" t="s">
        <v>134</v>
      </c>
      <c r="AJ1819" s="0" t="s">
        <v>134</v>
      </c>
      <c r="AK1819" s="0" t="s">
        <v>134</v>
      </c>
      <c r="AL1819" s="0" t="s">
        <v>134</v>
      </c>
      <c r="AM1819" s="0" t="s">
        <v>134</v>
      </c>
      <c r="AN1819" s="0" t="s">
        <v>134</v>
      </c>
      <c r="AO1819" s="0" t="s">
        <v>134</v>
      </c>
      <c r="AP1819" s="0" t="s">
        <v>134</v>
      </c>
      <c r="AQ1819" s="0" t="s">
        <v>134</v>
      </c>
      <c r="AR1819" s="0" t="s">
        <v>134</v>
      </c>
      <c r="AS1819" s="0" t="s">
        <v>134</v>
      </c>
      <c r="AT1819" s="0" t="s">
        <v>134</v>
      </c>
      <c r="AU1819" s="0" t="s">
        <v>134</v>
      </c>
      <c r="AV1819" s="0" t="s">
        <v>134</v>
      </c>
      <c r="AW1819" s="0" t="s">
        <v>134</v>
      </c>
      <c r="AX1819" s="0" t="s">
        <v>134</v>
      </c>
      <c r="AY1819" s="0" t="s">
        <v>134</v>
      </c>
      <c r="AZ1819" s="0" t="s">
        <v>134</v>
      </c>
      <c r="BA1819" s="0" t="s">
        <v>134</v>
      </c>
      <c r="BB1819" s="0" t="s">
        <v>134</v>
      </c>
      <c r="BC1819" s="0" t="s">
        <v>134</v>
      </c>
      <c r="BD1819" s="0" t="s">
        <v>134</v>
      </c>
      <c r="BE1819" s="0" t="s">
        <v>134</v>
      </c>
      <c r="BF1819" s="0" t="s">
        <v>134</v>
      </c>
      <c r="BG1819" s="0" t="s">
        <v>134</v>
      </c>
      <c r="BH1819" s="0" t="s">
        <v>134</v>
      </c>
      <c r="BI1819" s="0" t="s">
        <v>134</v>
      </c>
      <c r="BJ1819" s="0" t="s">
        <v>134</v>
      </c>
      <c r="BK1819" s="0" t="s">
        <v>134</v>
      </c>
      <c r="BL1819" s="0" t="s">
        <v>134</v>
      </c>
      <c r="BM1819" s="0" t="s">
        <v>134</v>
      </c>
      <c r="BN1819" s="0" t="s">
        <v>134</v>
      </c>
      <c r="BO1819" s="0" t="s">
        <v>134</v>
      </c>
      <c r="BP1819" s="0" t="s">
        <v>134</v>
      </c>
      <c r="BQ1819" s="0" t="s">
        <v>134</v>
      </c>
      <c r="BR1819" s="0" t="s">
        <v>134</v>
      </c>
      <c r="BS1819" s="0" t="s">
        <v>134</v>
      </c>
      <c r="BT1819" s="0" t="s">
        <v>134</v>
      </c>
      <c r="BU1819" s="0" t="s">
        <v>134</v>
      </c>
      <c r="BV1819" s="0" t="s">
        <v>134</v>
      </c>
      <c r="BW1819" s="0" t="s">
        <v>134</v>
      </c>
      <c r="BX1819" s="0" t="s">
        <v>134</v>
      </c>
      <c r="BZ1819" s="0" t="s">
        <v>134</v>
      </c>
      <c r="CA1819" s="0" t="s">
        <v>134</v>
      </c>
      <c r="CB1819" s="0" t="s">
        <v>134</v>
      </c>
      <c r="CC1819" s="0" t="s">
        <v>134</v>
      </c>
      <c r="CD1819" s="0" t="s">
        <v>134</v>
      </c>
      <c r="CE1819" s="0" t="s">
        <v>134</v>
      </c>
    </row>
    <row r="1820" customFormat="false" ht="12.75" hidden="false" customHeight="false" outlineLevel="0" collapsed="false">
      <c r="E1820" s="9" t="s">
        <v>134</v>
      </c>
      <c r="F1820" s="9" t="s">
        <v>134</v>
      </c>
      <c r="G1820" s="9" t="s">
        <v>134</v>
      </c>
      <c r="Q1820" s="0" t="s">
        <v>134</v>
      </c>
      <c r="R1820" s="0" t="s">
        <v>134</v>
      </c>
      <c r="S1820" s="0" t="s">
        <v>134</v>
      </c>
      <c r="T1820" s="0" t="s">
        <v>134</v>
      </c>
      <c r="U1820" s="0" t="s">
        <v>134</v>
      </c>
      <c r="V1820" s="0" t="s">
        <v>134</v>
      </c>
      <c r="W1820" s="0" t="s">
        <v>134</v>
      </c>
      <c r="X1820" s="0" t="s">
        <v>134</v>
      </c>
      <c r="Y1820" s="0" t="s">
        <v>134</v>
      </c>
      <c r="Z1820" s="0" t="s">
        <v>134</v>
      </c>
      <c r="AA1820" s="0" t="s">
        <v>134</v>
      </c>
      <c r="AB1820" s="0" t="s">
        <v>134</v>
      </c>
      <c r="AC1820" s="0" t="s">
        <v>134</v>
      </c>
      <c r="AD1820" s="0" t="s">
        <v>134</v>
      </c>
      <c r="AE1820" s="0" t="s">
        <v>134</v>
      </c>
      <c r="AF1820" s="0" t="s">
        <v>134</v>
      </c>
      <c r="AG1820" s="0" t="s">
        <v>134</v>
      </c>
      <c r="AH1820" s="0" t="s">
        <v>134</v>
      </c>
      <c r="AI1820" s="0" t="s">
        <v>134</v>
      </c>
      <c r="AJ1820" s="0" t="s">
        <v>134</v>
      </c>
      <c r="AK1820" s="0" t="s">
        <v>134</v>
      </c>
      <c r="AL1820" s="0" t="s">
        <v>134</v>
      </c>
      <c r="AM1820" s="0" t="s">
        <v>134</v>
      </c>
      <c r="AN1820" s="0" t="s">
        <v>134</v>
      </c>
      <c r="AO1820" s="0" t="s">
        <v>134</v>
      </c>
      <c r="AP1820" s="0" t="s">
        <v>134</v>
      </c>
      <c r="AQ1820" s="0" t="s">
        <v>134</v>
      </c>
      <c r="AR1820" s="0" t="s">
        <v>134</v>
      </c>
      <c r="AS1820" s="0" t="s">
        <v>134</v>
      </c>
      <c r="AT1820" s="0" t="s">
        <v>134</v>
      </c>
      <c r="AU1820" s="0" t="s">
        <v>134</v>
      </c>
      <c r="AV1820" s="0" t="s">
        <v>134</v>
      </c>
      <c r="AW1820" s="0" t="s">
        <v>134</v>
      </c>
      <c r="AX1820" s="0" t="s">
        <v>134</v>
      </c>
      <c r="AY1820" s="0" t="s">
        <v>134</v>
      </c>
      <c r="AZ1820" s="0" t="s">
        <v>134</v>
      </c>
      <c r="BA1820" s="0" t="s">
        <v>134</v>
      </c>
      <c r="BB1820" s="0" t="s">
        <v>134</v>
      </c>
      <c r="BC1820" s="0" t="s">
        <v>134</v>
      </c>
      <c r="BD1820" s="0" t="s">
        <v>134</v>
      </c>
      <c r="BE1820" s="0" t="s">
        <v>134</v>
      </c>
      <c r="BF1820" s="0" t="s">
        <v>134</v>
      </c>
      <c r="BG1820" s="0" t="s">
        <v>134</v>
      </c>
      <c r="BH1820" s="0" t="s">
        <v>134</v>
      </c>
      <c r="BI1820" s="0" t="s">
        <v>134</v>
      </c>
      <c r="BJ1820" s="0" t="s">
        <v>134</v>
      </c>
      <c r="BK1820" s="0" t="s">
        <v>134</v>
      </c>
      <c r="BL1820" s="0" t="s">
        <v>134</v>
      </c>
      <c r="BM1820" s="0" t="s">
        <v>134</v>
      </c>
      <c r="BN1820" s="0" t="s">
        <v>134</v>
      </c>
      <c r="BO1820" s="0" t="s">
        <v>134</v>
      </c>
      <c r="BP1820" s="0" t="s">
        <v>134</v>
      </c>
      <c r="BQ1820" s="0" t="s">
        <v>134</v>
      </c>
      <c r="BR1820" s="0" t="s">
        <v>134</v>
      </c>
      <c r="BS1820" s="0" t="s">
        <v>134</v>
      </c>
      <c r="BT1820" s="0" t="s">
        <v>134</v>
      </c>
      <c r="BU1820" s="0" t="s">
        <v>134</v>
      </c>
      <c r="BV1820" s="0" t="s">
        <v>134</v>
      </c>
      <c r="BW1820" s="0" t="s">
        <v>134</v>
      </c>
      <c r="BX1820" s="0" t="s">
        <v>134</v>
      </c>
      <c r="BZ1820" s="0" t="s">
        <v>134</v>
      </c>
      <c r="CA1820" s="0" t="s">
        <v>134</v>
      </c>
      <c r="CB1820" s="0" t="s">
        <v>134</v>
      </c>
      <c r="CC1820" s="0" t="s">
        <v>134</v>
      </c>
      <c r="CD1820" s="0" t="s">
        <v>134</v>
      </c>
      <c r="CE1820" s="0" t="s">
        <v>134</v>
      </c>
    </row>
    <row r="1821" customFormat="false" ht="12.75" hidden="false" customHeight="false" outlineLevel="0" collapsed="false">
      <c r="E1821" s="9" t="s">
        <v>134</v>
      </c>
      <c r="F1821" s="9" t="s">
        <v>134</v>
      </c>
      <c r="G1821" s="9" t="s">
        <v>134</v>
      </c>
      <c r="Q1821" s="0" t="s">
        <v>134</v>
      </c>
      <c r="R1821" s="0" t="s">
        <v>134</v>
      </c>
      <c r="S1821" s="0" t="s">
        <v>134</v>
      </c>
      <c r="T1821" s="0" t="s">
        <v>134</v>
      </c>
      <c r="U1821" s="0" t="s">
        <v>134</v>
      </c>
      <c r="V1821" s="0" t="s">
        <v>134</v>
      </c>
      <c r="W1821" s="0" t="s">
        <v>134</v>
      </c>
      <c r="X1821" s="0" t="s">
        <v>134</v>
      </c>
      <c r="Y1821" s="0" t="s">
        <v>134</v>
      </c>
      <c r="Z1821" s="0" t="s">
        <v>134</v>
      </c>
      <c r="AA1821" s="0" t="s">
        <v>134</v>
      </c>
      <c r="AB1821" s="0" t="s">
        <v>134</v>
      </c>
      <c r="AC1821" s="0" t="s">
        <v>134</v>
      </c>
      <c r="AD1821" s="0" t="s">
        <v>134</v>
      </c>
      <c r="AE1821" s="0" t="s">
        <v>134</v>
      </c>
      <c r="AF1821" s="0" t="s">
        <v>134</v>
      </c>
      <c r="AG1821" s="0" t="s">
        <v>134</v>
      </c>
      <c r="AH1821" s="0" t="s">
        <v>134</v>
      </c>
      <c r="AI1821" s="0" t="s">
        <v>134</v>
      </c>
      <c r="AJ1821" s="0" t="s">
        <v>134</v>
      </c>
      <c r="AK1821" s="0" t="s">
        <v>134</v>
      </c>
      <c r="AL1821" s="0" t="s">
        <v>134</v>
      </c>
      <c r="AM1821" s="0" t="s">
        <v>134</v>
      </c>
      <c r="AN1821" s="0" t="s">
        <v>134</v>
      </c>
      <c r="AO1821" s="0" t="s">
        <v>134</v>
      </c>
      <c r="AP1821" s="0" t="s">
        <v>134</v>
      </c>
      <c r="AQ1821" s="0" t="s">
        <v>134</v>
      </c>
      <c r="AR1821" s="0" t="s">
        <v>134</v>
      </c>
      <c r="AS1821" s="0" t="s">
        <v>134</v>
      </c>
      <c r="AT1821" s="0" t="s">
        <v>134</v>
      </c>
      <c r="AU1821" s="0" t="s">
        <v>134</v>
      </c>
      <c r="AV1821" s="0" t="s">
        <v>134</v>
      </c>
      <c r="AW1821" s="0" t="s">
        <v>134</v>
      </c>
      <c r="AX1821" s="0" t="s">
        <v>134</v>
      </c>
      <c r="AY1821" s="0" t="s">
        <v>134</v>
      </c>
      <c r="AZ1821" s="0" t="s">
        <v>134</v>
      </c>
      <c r="BA1821" s="0" t="s">
        <v>134</v>
      </c>
      <c r="BB1821" s="0" t="s">
        <v>134</v>
      </c>
      <c r="BC1821" s="0" t="s">
        <v>134</v>
      </c>
      <c r="BD1821" s="0" t="s">
        <v>134</v>
      </c>
      <c r="BE1821" s="0" t="s">
        <v>134</v>
      </c>
      <c r="BF1821" s="0" t="s">
        <v>134</v>
      </c>
      <c r="BG1821" s="0" t="s">
        <v>134</v>
      </c>
      <c r="BH1821" s="0" t="s">
        <v>134</v>
      </c>
      <c r="BI1821" s="0" t="s">
        <v>134</v>
      </c>
      <c r="BJ1821" s="0" t="s">
        <v>134</v>
      </c>
      <c r="BK1821" s="0" t="s">
        <v>134</v>
      </c>
      <c r="BL1821" s="0" t="s">
        <v>134</v>
      </c>
      <c r="BM1821" s="0" t="s">
        <v>134</v>
      </c>
      <c r="BN1821" s="0" t="s">
        <v>134</v>
      </c>
      <c r="BO1821" s="0" t="s">
        <v>134</v>
      </c>
      <c r="BP1821" s="0" t="s">
        <v>134</v>
      </c>
      <c r="BQ1821" s="0" t="s">
        <v>134</v>
      </c>
      <c r="BR1821" s="0" t="s">
        <v>134</v>
      </c>
      <c r="BS1821" s="0" t="s">
        <v>134</v>
      </c>
      <c r="BT1821" s="0" t="s">
        <v>134</v>
      </c>
      <c r="BU1821" s="0" t="s">
        <v>134</v>
      </c>
      <c r="BV1821" s="0" t="s">
        <v>134</v>
      </c>
      <c r="BW1821" s="0" t="s">
        <v>134</v>
      </c>
      <c r="BX1821" s="0" t="s">
        <v>134</v>
      </c>
      <c r="BZ1821" s="0" t="s">
        <v>134</v>
      </c>
      <c r="CA1821" s="0" t="s">
        <v>134</v>
      </c>
      <c r="CB1821" s="0" t="s">
        <v>134</v>
      </c>
      <c r="CC1821" s="0" t="s">
        <v>134</v>
      </c>
      <c r="CD1821" s="0" t="s">
        <v>134</v>
      </c>
      <c r="CE1821" s="0" t="s">
        <v>134</v>
      </c>
    </row>
    <row r="1822" customFormat="false" ht="12.75" hidden="false" customHeight="false" outlineLevel="0" collapsed="false">
      <c r="E1822" s="9" t="s">
        <v>134</v>
      </c>
      <c r="F1822" s="9" t="s">
        <v>134</v>
      </c>
      <c r="G1822" s="9" t="s">
        <v>134</v>
      </c>
      <c r="Q1822" s="0" t="s">
        <v>134</v>
      </c>
      <c r="R1822" s="0" t="s">
        <v>134</v>
      </c>
      <c r="S1822" s="0" t="s">
        <v>134</v>
      </c>
      <c r="T1822" s="0" t="s">
        <v>134</v>
      </c>
      <c r="U1822" s="0" t="s">
        <v>134</v>
      </c>
      <c r="V1822" s="0" t="s">
        <v>134</v>
      </c>
      <c r="W1822" s="0" t="s">
        <v>134</v>
      </c>
      <c r="X1822" s="0" t="s">
        <v>134</v>
      </c>
      <c r="Y1822" s="0" t="s">
        <v>134</v>
      </c>
      <c r="Z1822" s="0" t="s">
        <v>134</v>
      </c>
      <c r="AA1822" s="0" t="s">
        <v>134</v>
      </c>
      <c r="AB1822" s="0" t="s">
        <v>134</v>
      </c>
      <c r="AC1822" s="0" t="s">
        <v>134</v>
      </c>
      <c r="AD1822" s="0" t="s">
        <v>134</v>
      </c>
      <c r="AE1822" s="0" t="s">
        <v>134</v>
      </c>
      <c r="AF1822" s="0" t="s">
        <v>134</v>
      </c>
      <c r="AG1822" s="0" t="s">
        <v>134</v>
      </c>
      <c r="AH1822" s="0" t="s">
        <v>134</v>
      </c>
      <c r="AI1822" s="0" t="s">
        <v>134</v>
      </c>
      <c r="AJ1822" s="0" t="s">
        <v>134</v>
      </c>
      <c r="AK1822" s="0" t="s">
        <v>134</v>
      </c>
      <c r="AL1822" s="0" t="s">
        <v>134</v>
      </c>
      <c r="AM1822" s="0" t="s">
        <v>134</v>
      </c>
      <c r="AN1822" s="0" t="s">
        <v>134</v>
      </c>
      <c r="AO1822" s="0" t="s">
        <v>134</v>
      </c>
      <c r="AP1822" s="0" t="s">
        <v>134</v>
      </c>
      <c r="AQ1822" s="0" t="s">
        <v>134</v>
      </c>
      <c r="AR1822" s="0" t="s">
        <v>134</v>
      </c>
      <c r="AS1822" s="0" t="s">
        <v>134</v>
      </c>
      <c r="AT1822" s="0" t="s">
        <v>134</v>
      </c>
      <c r="AU1822" s="0" t="s">
        <v>134</v>
      </c>
      <c r="AV1822" s="0" t="s">
        <v>134</v>
      </c>
      <c r="AW1822" s="0" t="s">
        <v>134</v>
      </c>
      <c r="AX1822" s="0" t="s">
        <v>134</v>
      </c>
      <c r="AY1822" s="0" t="s">
        <v>134</v>
      </c>
      <c r="AZ1822" s="0" t="s">
        <v>134</v>
      </c>
      <c r="BA1822" s="0" t="s">
        <v>134</v>
      </c>
      <c r="BB1822" s="0" t="s">
        <v>134</v>
      </c>
      <c r="BC1822" s="0" t="s">
        <v>134</v>
      </c>
      <c r="BD1822" s="0" t="s">
        <v>134</v>
      </c>
      <c r="BE1822" s="0" t="s">
        <v>134</v>
      </c>
      <c r="BF1822" s="0" t="s">
        <v>134</v>
      </c>
      <c r="BG1822" s="0" t="s">
        <v>134</v>
      </c>
      <c r="BH1822" s="0" t="s">
        <v>134</v>
      </c>
      <c r="BI1822" s="0" t="s">
        <v>134</v>
      </c>
      <c r="BJ1822" s="0" t="s">
        <v>134</v>
      </c>
      <c r="BK1822" s="0" t="s">
        <v>134</v>
      </c>
      <c r="BL1822" s="0" t="s">
        <v>134</v>
      </c>
      <c r="BM1822" s="0" t="s">
        <v>134</v>
      </c>
      <c r="BN1822" s="0" t="s">
        <v>134</v>
      </c>
      <c r="BO1822" s="0" t="s">
        <v>134</v>
      </c>
      <c r="BP1822" s="0" t="s">
        <v>134</v>
      </c>
      <c r="BQ1822" s="0" t="s">
        <v>134</v>
      </c>
      <c r="BR1822" s="0" t="s">
        <v>134</v>
      </c>
      <c r="BS1822" s="0" t="s">
        <v>134</v>
      </c>
      <c r="BT1822" s="0" t="s">
        <v>134</v>
      </c>
      <c r="BU1822" s="0" t="s">
        <v>134</v>
      </c>
      <c r="BV1822" s="0" t="s">
        <v>134</v>
      </c>
      <c r="BW1822" s="0" t="s">
        <v>134</v>
      </c>
      <c r="BX1822" s="0" t="s">
        <v>134</v>
      </c>
      <c r="BZ1822" s="0" t="s">
        <v>134</v>
      </c>
      <c r="CA1822" s="0" t="s">
        <v>134</v>
      </c>
      <c r="CB1822" s="0" t="s">
        <v>134</v>
      </c>
      <c r="CC1822" s="0" t="s">
        <v>134</v>
      </c>
      <c r="CD1822" s="0" t="s">
        <v>134</v>
      </c>
      <c r="CE1822" s="0" t="s">
        <v>134</v>
      </c>
    </row>
    <row r="1823" customFormat="false" ht="12.75" hidden="false" customHeight="false" outlineLevel="0" collapsed="false">
      <c r="E1823" s="9" t="s">
        <v>134</v>
      </c>
      <c r="F1823" s="9" t="s">
        <v>134</v>
      </c>
      <c r="G1823" s="9" t="s">
        <v>134</v>
      </c>
      <c r="Q1823" s="0" t="s">
        <v>134</v>
      </c>
      <c r="R1823" s="0" t="s">
        <v>134</v>
      </c>
      <c r="S1823" s="0" t="s">
        <v>134</v>
      </c>
      <c r="T1823" s="0" t="s">
        <v>134</v>
      </c>
      <c r="U1823" s="0" t="s">
        <v>134</v>
      </c>
      <c r="V1823" s="0" t="s">
        <v>134</v>
      </c>
      <c r="W1823" s="0" t="s">
        <v>134</v>
      </c>
      <c r="X1823" s="0" t="s">
        <v>134</v>
      </c>
      <c r="Y1823" s="0" t="s">
        <v>134</v>
      </c>
      <c r="Z1823" s="0" t="s">
        <v>134</v>
      </c>
      <c r="AA1823" s="0" t="s">
        <v>134</v>
      </c>
      <c r="AB1823" s="0" t="s">
        <v>134</v>
      </c>
      <c r="AC1823" s="0" t="s">
        <v>134</v>
      </c>
      <c r="AD1823" s="0" t="s">
        <v>134</v>
      </c>
      <c r="AE1823" s="0" t="s">
        <v>134</v>
      </c>
      <c r="AF1823" s="0" t="s">
        <v>134</v>
      </c>
      <c r="AG1823" s="0" t="s">
        <v>134</v>
      </c>
      <c r="AH1823" s="0" t="s">
        <v>134</v>
      </c>
      <c r="AI1823" s="0" t="s">
        <v>134</v>
      </c>
      <c r="AJ1823" s="0" t="s">
        <v>134</v>
      </c>
      <c r="AK1823" s="0" t="s">
        <v>134</v>
      </c>
      <c r="AL1823" s="0" t="s">
        <v>134</v>
      </c>
      <c r="AM1823" s="0" t="s">
        <v>134</v>
      </c>
      <c r="AN1823" s="0" t="s">
        <v>134</v>
      </c>
      <c r="AO1823" s="0" t="s">
        <v>134</v>
      </c>
      <c r="AP1823" s="0" t="s">
        <v>134</v>
      </c>
      <c r="AQ1823" s="0" t="s">
        <v>134</v>
      </c>
      <c r="AR1823" s="0" t="s">
        <v>134</v>
      </c>
      <c r="AS1823" s="0" t="s">
        <v>134</v>
      </c>
      <c r="AT1823" s="0" t="s">
        <v>134</v>
      </c>
      <c r="AU1823" s="0" t="s">
        <v>134</v>
      </c>
      <c r="AV1823" s="0" t="s">
        <v>134</v>
      </c>
      <c r="AW1823" s="0" t="s">
        <v>134</v>
      </c>
      <c r="AX1823" s="0" t="s">
        <v>134</v>
      </c>
      <c r="AY1823" s="0" t="s">
        <v>134</v>
      </c>
      <c r="AZ1823" s="0" t="s">
        <v>134</v>
      </c>
      <c r="BA1823" s="0" t="s">
        <v>134</v>
      </c>
      <c r="BB1823" s="0" t="s">
        <v>134</v>
      </c>
      <c r="BC1823" s="0" t="s">
        <v>134</v>
      </c>
      <c r="BD1823" s="0" t="s">
        <v>134</v>
      </c>
      <c r="BE1823" s="0" t="s">
        <v>134</v>
      </c>
      <c r="BF1823" s="0" t="s">
        <v>134</v>
      </c>
      <c r="BG1823" s="0" t="s">
        <v>134</v>
      </c>
      <c r="BH1823" s="0" t="s">
        <v>134</v>
      </c>
      <c r="BI1823" s="0" t="s">
        <v>134</v>
      </c>
      <c r="BJ1823" s="0" t="s">
        <v>134</v>
      </c>
      <c r="BK1823" s="0" t="s">
        <v>134</v>
      </c>
      <c r="BL1823" s="0" t="s">
        <v>134</v>
      </c>
      <c r="BM1823" s="0" t="s">
        <v>134</v>
      </c>
      <c r="BN1823" s="0" t="s">
        <v>134</v>
      </c>
      <c r="BO1823" s="0" t="s">
        <v>134</v>
      </c>
      <c r="BP1823" s="0" t="s">
        <v>134</v>
      </c>
      <c r="BQ1823" s="0" t="s">
        <v>134</v>
      </c>
      <c r="BR1823" s="0" t="s">
        <v>134</v>
      </c>
      <c r="BS1823" s="0" t="s">
        <v>134</v>
      </c>
      <c r="BT1823" s="0" t="s">
        <v>134</v>
      </c>
      <c r="BU1823" s="0" t="s">
        <v>134</v>
      </c>
      <c r="BV1823" s="0" t="s">
        <v>134</v>
      </c>
      <c r="BW1823" s="0" t="s">
        <v>134</v>
      </c>
      <c r="BX1823" s="0" t="s">
        <v>134</v>
      </c>
      <c r="BZ1823" s="0" t="s">
        <v>134</v>
      </c>
      <c r="CA1823" s="0" t="s">
        <v>134</v>
      </c>
      <c r="CB1823" s="0" t="s">
        <v>134</v>
      </c>
      <c r="CC1823" s="0" t="s">
        <v>134</v>
      </c>
      <c r="CD1823" s="0" t="s">
        <v>134</v>
      </c>
      <c r="CE1823" s="0" t="s">
        <v>134</v>
      </c>
    </row>
    <row r="1824" customFormat="false" ht="12.75" hidden="false" customHeight="false" outlineLevel="0" collapsed="false">
      <c r="E1824" s="9" t="s">
        <v>134</v>
      </c>
      <c r="F1824" s="9" t="s">
        <v>134</v>
      </c>
      <c r="G1824" s="9" t="s">
        <v>134</v>
      </c>
      <c r="Q1824" s="0" t="s">
        <v>134</v>
      </c>
      <c r="R1824" s="0" t="s">
        <v>134</v>
      </c>
      <c r="S1824" s="0" t="s">
        <v>134</v>
      </c>
      <c r="T1824" s="0" t="s">
        <v>134</v>
      </c>
      <c r="U1824" s="0" t="s">
        <v>134</v>
      </c>
      <c r="V1824" s="0" t="s">
        <v>134</v>
      </c>
      <c r="W1824" s="0" t="s">
        <v>134</v>
      </c>
      <c r="X1824" s="0" t="s">
        <v>134</v>
      </c>
      <c r="Y1824" s="0" t="s">
        <v>134</v>
      </c>
      <c r="Z1824" s="0" t="s">
        <v>134</v>
      </c>
      <c r="AA1824" s="0" t="s">
        <v>134</v>
      </c>
      <c r="AB1824" s="0" t="s">
        <v>134</v>
      </c>
      <c r="AC1824" s="0" t="s">
        <v>134</v>
      </c>
      <c r="AD1824" s="0" t="s">
        <v>134</v>
      </c>
      <c r="AE1824" s="0" t="s">
        <v>134</v>
      </c>
      <c r="AF1824" s="0" t="s">
        <v>134</v>
      </c>
      <c r="AG1824" s="0" t="s">
        <v>134</v>
      </c>
      <c r="AH1824" s="0" t="s">
        <v>134</v>
      </c>
      <c r="AI1824" s="0" t="s">
        <v>134</v>
      </c>
      <c r="AJ1824" s="0" t="s">
        <v>134</v>
      </c>
      <c r="AK1824" s="0" t="s">
        <v>134</v>
      </c>
      <c r="AL1824" s="0" t="s">
        <v>134</v>
      </c>
      <c r="AM1824" s="0" t="s">
        <v>134</v>
      </c>
      <c r="AN1824" s="0" t="s">
        <v>134</v>
      </c>
      <c r="AO1824" s="0" t="s">
        <v>134</v>
      </c>
      <c r="AP1824" s="0" t="s">
        <v>134</v>
      </c>
      <c r="AQ1824" s="0" t="s">
        <v>134</v>
      </c>
      <c r="AR1824" s="0" t="s">
        <v>134</v>
      </c>
      <c r="AS1824" s="0" t="s">
        <v>134</v>
      </c>
      <c r="AT1824" s="0" t="s">
        <v>134</v>
      </c>
      <c r="AU1824" s="0" t="s">
        <v>134</v>
      </c>
      <c r="AV1824" s="0" t="s">
        <v>134</v>
      </c>
      <c r="AW1824" s="0" t="s">
        <v>134</v>
      </c>
      <c r="AX1824" s="0" t="s">
        <v>134</v>
      </c>
      <c r="AY1824" s="0" t="s">
        <v>134</v>
      </c>
      <c r="AZ1824" s="0" t="s">
        <v>134</v>
      </c>
      <c r="BA1824" s="0" t="s">
        <v>134</v>
      </c>
      <c r="BB1824" s="0" t="s">
        <v>134</v>
      </c>
      <c r="BC1824" s="0" t="s">
        <v>134</v>
      </c>
      <c r="BD1824" s="0" t="s">
        <v>134</v>
      </c>
      <c r="BE1824" s="0" t="s">
        <v>134</v>
      </c>
      <c r="BF1824" s="0" t="s">
        <v>134</v>
      </c>
      <c r="BG1824" s="0" t="s">
        <v>134</v>
      </c>
      <c r="BH1824" s="0" t="s">
        <v>134</v>
      </c>
      <c r="BI1824" s="0" t="s">
        <v>134</v>
      </c>
      <c r="BJ1824" s="0" t="s">
        <v>134</v>
      </c>
      <c r="BK1824" s="0" t="s">
        <v>134</v>
      </c>
      <c r="BL1824" s="0" t="s">
        <v>134</v>
      </c>
      <c r="BM1824" s="0" t="s">
        <v>134</v>
      </c>
      <c r="BN1824" s="0" t="s">
        <v>134</v>
      </c>
      <c r="BO1824" s="0" t="s">
        <v>134</v>
      </c>
      <c r="BP1824" s="0" t="s">
        <v>134</v>
      </c>
      <c r="BQ1824" s="0" t="s">
        <v>134</v>
      </c>
      <c r="BR1824" s="0" t="s">
        <v>134</v>
      </c>
      <c r="BS1824" s="0" t="s">
        <v>134</v>
      </c>
      <c r="BT1824" s="0" t="s">
        <v>134</v>
      </c>
      <c r="BU1824" s="0" t="s">
        <v>134</v>
      </c>
      <c r="BV1824" s="0" t="s">
        <v>134</v>
      </c>
      <c r="BW1824" s="0" t="s">
        <v>134</v>
      </c>
      <c r="BX1824" s="0" t="s">
        <v>134</v>
      </c>
      <c r="BZ1824" s="0" t="s">
        <v>134</v>
      </c>
      <c r="CA1824" s="0" t="s">
        <v>134</v>
      </c>
      <c r="CB1824" s="0" t="s">
        <v>134</v>
      </c>
      <c r="CC1824" s="0" t="s">
        <v>134</v>
      </c>
      <c r="CD1824" s="0" t="s">
        <v>134</v>
      </c>
      <c r="CE1824" s="0" t="s">
        <v>134</v>
      </c>
    </row>
    <row r="1825" customFormat="false" ht="12.75" hidden="false" customHeight="false" outlineLevel="0" collapsed="false">
      <c r="E1825" s="9" t="s">
        <v>134</v>
      </c>
      <c r="F1825" s="9" t="s">
        <v>134</v>
      </c>
      <c r="G1825" s="9" t="s">
        <v>134</v>
      </c>
      <c r="Q1825" s="0" t="s">
        <v>134</v>
      </c>
      <c r="R1825" s="0" t="s">
        <v>134</v>
      </c>
      <c r="S1825" s="0" t="s">
        <v>134</v>
      </c>
      <c r="T1825" s="0" t="s">
        <v>134</v>
      </c>
      <c r="U1825" s="0" t="s">
        <v>134</v>
      </c>
      <c r="V1825" s="0" t="s">
        <v>134</v>
      </c>
      <c r="W1825" s="0" t="s">
        <v>134</v>
      </c>
      <c r="X1825" s="0" t="s">
        <v>134</v>
      </c>
      <c r="Y1825" s="0" t="s">
        <v>134</v>
      </c>
      <c r="Z1825" s="0" t="s">
        <v>134</v>
      </c>
      <c r="AA1825" s="0" t="s">
        <v>134</v>
      </c>
      <c r="AB1825" s="0" t="s">
        <v>134</v>
      </c>
      <c r="AC1825" s="0" t="s">
        <v>134</v>
      </c>
      <c r="AD1825" s="0" t="s">
        <v>134</v>
      </c>
      <c r="AE1825" s="0" t="s">
        <v>134</v>
      </c>
      <c r="AF1825" s="0" t="s">
        <v>134</v>
      </c>
      <c r="AG1825" s="0" t="s">
        <v>134</v>
      </c>
      <c r="AH1825" s="0" t="s">
        <v>134</v>
      </c>
      <c r="AI1825" s="0" t="s">
        <v>134</v>
      </c>
      <c r="AJ1825" s="0" t="s">
        <v>134</v>
      </c>
      <c r="AK1825" s="0" t="s">
        <v>134</v>
      </c>
      <c r="AL1825" s="0" t="s">
        <v>134</v>
      </c>
      <c r="AM1825" s="0" t="s">
        <v>134</v>
      </c>
      <c r="AN1825" s="0" t="s">
        <v>134</v>
      </c>
      <c r="AO1825" s="0" t="s">
        <v>134</v>
      </c>
      <c r="AP1825" s="0" t="s">
        <v>134</v>
      </c>
      <c r="AQ1825" s="0" t="s">
        <v>134</v>
      </c>
      <c r="AR1825" s="0" t="s">
        <v>134</v>
      </c>
      <c r="AS1825" s="0" t="s">
        <v>134</v>
      </c>
      <c r="AT1825" s="0" t="s">
        <v>134</v>
      </c>
      <c r="AU1825" s="0" t="s">
        <v>134</v>
      </c>
      <c r="AV1825" s="0" t="s">
        <v>134</v>
      </c>
      <c r="AW1825" s="0" t="s">
        <v>134</v>
      </c>
      <c r="AX1825" s="0" t="s">
        <v>134</v>
      </c>
      <c r="AY1825" s="0" t="s">
        <v>134</v>
      </c>
      <c r="AZ1825" s="0" t="s">
        <v>134</v>
      </c>
      <c r="BA1825" s="0" t="s">
        <v>134</v>
      </c>
      <c r="BB1825" s="0" t="s">
        <v>134</v>
      </c>
      <c r="BC1825" s="0" t="s">
        <v>134</v>
      </c>
      <c r="BD1825" s="0" t="s">
        <v>134</v>
      </c>
      <c r="BE1825" s="0" t="s">
        <v>134</v>
      </c>
      <c r="BF1825" s="0" t="s">
        <v>134</v>
      </c>
      <c r="BG1825" s="0" t="s">
        <v>134</v>
      </c>
      <c r="BH1825" s="0" t="s">
        <v>134</v>
      </c>
      <c r="BI1825" s="0" t="s">
        <v>134</v>
      </c>
      <c r="BJ1825" s="0" t="s">
        <v>134</v>
      </c>
      <c r="BK1825" s="0" t="s">
        <v>134</v>
      </c>
      <c r="BL1825" s="0" t="s">
        <v>134</v>
      </c>
      <c r="BM1825" s="0" t="s">
        <v>134</v>
      </c>
      <c r="BN1825" s="0" t="s">
        <v>134</v>
      </c>
      <c r="BO1825" s="0" t="s">
        <v>134</v>
      </c>
      <c r="BP1825" s="0" t="s">
        <v>134</v>
      </c>
      <c r="BQ1825" s="0" t="s">
        <v>134</v>
      </c>
      <c r="BR1825" s="0" t="s">
        <v>134</v>
      </c>
      <c r="BS1825" s="0" t="s">
        <v>134</v>
      </c>
      <c r="BT1825" s="0" t="s">
        <v>134</v>
      </c>
      <c r="BU1825" s="0" t="s">
        <v>134</v>
      </c>
      <c r="BV1825" s="0" t="s">
        <v>134</v>
      </c>
      <c r="BW1825" s="0" t="s">
        <v>134</v>
      </c>
      <c r="BX1825" s="0" t="s">
        <v>134</v>
      </c>
      <c r="BZ1825" s="0" t="s">
        <v>134</v>
      </c>
      <c r="CA1825" s="0" t="s">
        <v>134</v>
      </c>
      <c r="CB1825" s="0" t="s">
        <v>134</v>
      </c>
      <c r="CC1825" s="0" t="s">
        <v>134</v>
      </c>
      <c r="CD1825" s="0" t="s">
        <v>134</v>
      </c>
      <c r="CE1825" s="0" t="s">
        <v>134</v>
      </c>
    </row>
    <row r="1826" customFormat="false" ht="12.75" hidden="false" customHeight="false" outlineLevel="0" collapsed="false">
      <c r="E1826" s="9" t="s">
        <v>134</v>
      </c>
      <c r="F1826" s="9" t="s">
        <v>134</v>
      </c>
      <c r="G1826" s="9" t="s">
        <v>134</v>
      </c>
      <c r="Q1826" s="0" t="s">
        <v>134</v>
      </c>
      <c r="R1826" s="0" t="s">
        <v>134</v>
      </c>
      <c r="S1826" s="0" t="s">
        <v>134</v>
      </c>
      <c r="T1826" s="0" t="s">
        <v>134</v>
      </c>
      <c r="U1826" s="0" t="s">
        <v>134</v>
      </c>
      <c r="V1826" s="0" t="s">
        <v>134</v>
      </c>
      <c r="W1826" s="0" t="s">
        <v>134</v>
      </c>
      <c r="X1826" s="0" t="s">
        <v>134</v>
      </c>
      <c r="Y1826" s="0" t="s">
        <v>134</v>
      </c>
      <c r="Z1826" s="0" t="s">
        <v>134</v>
      </c>
      <c r="AA1826" s="0" t="s">
        <v>134</v>
      </c>
      <c r="AB1826" s="0" t="s">
        <v>134</v>
      </c>
      <c r="AC1826" s="0" t="s">
        <v>134</v>
      </c>
      <c r="AD1826" s="0" t="s">
        <v>134</v>
      </c>
      <c r="AE1826" s="0" t="s">
        <v>134</v>
      </c>
      <c r="AF1826" s="0" t="s">
        <v>134</v>
      </c>
      <c r="AG1826" s="0" t="s">
        <v>134</v>
      </c>
      <c r="AH1826" s="0" t="s">
        <v>134</v>
      </c>
      <c r="AI1826" s="0" t="s">
        <v>134</v>
      </c>
      <c r="AJ1826" s="0" t="s">
        <v>134</v>
      </c>
      <c r="AK1826" s="0" t="s">
        <v>134</v>
      </c>
      <c r="AL1826" s="0" t="s">
        <v>134</v>
      </c>
      <c r="AM1826" s="0" t="s">
        <v>134</v>
      </c>
      <c r="AN1826" s="0" t="s">
        <v>134</v>
      </c>
      <c r="AO1826" s="0" t="s">
        <v>134</v>
      </c>
      <c r="AP1826" s="0" t="s">
        <v>134</v>
      </c>
      <c r="AQ1826" s="0" t="s">
        <v>134</v>
      </c>
      <c r="AR1826" s="0" t="s">
        <v>134</v>
      </c>
      <c r="AS1826" s="0" t="s">
        <v>134</v>
      </c>
      <c r="AT1826" s="0" t="s">
        <v>134</v>
      </c>
      <c r="AU1826" s="0" t="s">
        <v>134</v>
      </c>
      <c r="AV1826" s="0" t="s">
        <v>134</v>
      </c>
      <c r="AW1826" s="0" t="s">
        <v>134</v>
      </c>
      <c r="AX1826" s="0" t="s">
        <v>134</v>
      </c>
      <c r="AY1826" s="0" t="s">
        <v>134</v>
      </c>
      <c r="AZ1826" s="0" t="s">
        <v>134</v>
      </c>
      <c r="BA1826" s="0" t="s">
        <v>134</v>
      </c>
      <c r="BB1826" s="0" t="s">
        <v>134</v>
      </c>
      <c r="BC1826" s="0" t="s">
        <v>134</v>
      </c>
      <c r="BD1826" s="0" t="s">
        <v>134</v>
      </c>
      <c r="BE1826" s="0" t="s">
        <v>134</v>
      </c>
      <c r="BF1826" s="0" t="s">
        <v>134</v>
      </c>
      <c r="BG1826" s="0" t="s">
        <v>134</v>
      </c>
      <c r="BH1826" s="0" t="s">
        <v>134</v>
      </c>
      <c r="BI1826" s="0" t="s">
        <v>134</v>
      </c>
      <c r="BJ1826" s="0" t="s">
        <v>134</v>
      </c>
      <c r="BK1826" s="0" t="s">
        <v>134</v>
      </c>
      <c r="BL1826" s="0" t="s">
        <v>134</v>
      </c>
      <c r="BM1826" s="0" t="s">
        <v>134</v>
      </c>
      <c r="BN1826" s="0" t="s">
        <v>134</v>
      </c>
      <c r="BO1826" s="0" t="s">
        <v>134</v>
      </c>
      <c r="BP1826" s="0" t="s">
        <v>134</v>
      </c>
      <c r="BQ1826" s="0" t="s">
        <v>134</v>
      </c>
      <c r="BR1826" s="0" t="s">
        <v>134</v>
      </c>
      <c r="BS1826" s="0" t="s">
        <v>134</v>
      </c>
      <c r="BT1826" s="0" t="s">
        <v>134</v>
      </c>
      <c r="BU1826" s="0" t="s">
        <v>134</v>
      </c>
      <c r="BV1826" s="0" t="s">
        <v>134</v>
      </c>
      <c r="BW1826" s="0" t="s">
        <v>134</v>
      </c>
      <c r="BX1826" s="0" t="s">
        <v>134</v>
      </c>
      <c r="BZ1826" s="0" t="s">
        <v>134</v>
      </c>
      <c r="CA1826" s="0" t="s">
        <v>134</v>
      </c>
      <c r="CB1826" s="0" t="s">
        <v>134</v>
      </c>
      <c r="CC1826" s="0" t="s">
        <v>134</v>
      </c>
      <c r="CD1826" s="0" t="s">
        <v>134</v>
      </c>
      <c r="CE1826" s="0" t="s">
        <v>134</v>
      </c>
    </row>
    <row r="1827" customFormat="false" ht="12.75" hidden="false" customHeight="false" outlineLevel="0" collapsed="false">
      <c r="E1827" s="9" t="s">
        <v>134</v>
      </c>
      <c r="F1827" s="9" t="s">
        <v>134</v>
      </c>
      <c r="G1827" s="9" t="s">
        <v>134</v>
      </c>
      <c r="Q1827" s="0" t="s">
        <v>134</v>
      </c>
      <c r="R1827" s="0" t="s">
        <v>134</v>
      </c>
      <c r="S1827" s="0" t="s">
        <v>134</v>
      </c>
      <c r="T1827" s="0" t="s">
        <v>134</v>
      </c>
      <c r="U1827" s="0" t="s">
        <v>134</v>
      </c>
      <c r="V1827" s="0" t="s">
        <v>134</v>
      </c>
      <c r="W1827" s="0" t="s">
        <v>134</v>
      </c>
      <c r="X1827" s="0" t="s">
        <v>134</v>
      </c>
      <c r="Y1827" s="0" t="s">
        <v>134</v>
      </c>
      <c r="Z1827" s="0" t="s">
        <v>134</v>
      </c>
      <c r="AA1827" s="0" t="s">
        <v>134</v>
      </c>
      <c r="AB1827" s="0" t="s">
        <v>134</v>
      </c>
      <c r="AC1827" s="0" t="s">
        <v>134</v>
      </c>
      <c r="AD1827" s="0" t="s">
        <v>134</v>
      </c>
      <c r="AE1827" s="0" t="s">
        <v>134</v>
      </c>
      <c r="AF1827" s="0" t="s">
        <v>134</v>
      </c>
      <c r="AG1827" s="0" t="s">
        <v>134</v>
      </c>
      <c r="AH1827" s="0" t="s">
        <v>134</v>
      </c>
      <c r="AI1827" s="0" t="s">
        <v>134</v>
      </c>
      <c r="AJ1827" s="0" t="s">
        <v>134</v>
      </c>
      <c r="AK1827" s="0" t="s">
        <v>134</v>
      </c>
      <c r="AL1827" s="0" t="s">
        <v>134</v>
      </c>
      <c r="AM1827" s="0" t="s">
        <v>134</v>
      </c>
      <c r="AN1827" s="0" t="s">
        <v>134</v>
      </c>
      <c r="AO1827" s="0" t="s">
        <v>134</v>
      </c>
      <c r="AP1827" s="0" t="s">
        <v>134</v>
      </c>
      <c r="AQ1827" s="0" t="s">
        <v>134</v>
      </c>
      <c r="AR1827" s="0" t="s">
        <v>134</v>
      </c>
      <c r="AS1827" s="0" t="s">
        <v>134</v>
      </c>
      <c r="AT1827" s="0" t="s">
        <v>134</v>
      </c>
      <c r="AU1827" s="0" t="s">
        <v>134</v>
      </c>
      <c r="AV1827" s="0" t="s">
        <v>134</v>
      </c>
      <c r="AW1827" s="0" t="s">
        <v>134</v>
      </c>
      <c r="AX1827" s="0" t="s">
        <v>134</v>
      </c>
      <c r="AY1827" s="0" t="s">
        <v>134</v>
      </c>
      <c r="AZ1827" s="0" t="s">
        <v>134</v>
      </c>
      <c r="BA1827" s="0" t="s">
        <v>134</v>
      </c>
      <c r="BB1827" s="0" t="s">
        <v>134</v>
      </c>
      <c r="BC1827" s="0" t="s">
        <v>134</v>
      </c>
      <c r="BD1827" s="0" t="s">
        <v>134</v>
      </c>
      <c r="BE1827" s="0" t="s">
        <v>134</v>
      </c>
      <c r="BF1827" s="0" t="s">
        <v>134</v>
      </c>
      <c r="BG1827" s="0" t="s">
        <v>134</v>
      </c>
      <c r="BH1827" s="0" t="s">
        <v>134</v>
      </c>
      <c r="BI1827" s="0" t="s">
        <v>134</v>
      </c>
      <c r="BJ1827" s="0" t="s">
        <v>134</v>
      </c>
      <c r="BK1827" s="0" t="s">
        <v>134</v>
      </c>
      <c r="BL1827" s="0" t="s">
        <v>134</v>
      </c>
      <c r="BM1827" s="0" t="s">
        <v>134</v>
      </c>
      <c r="BN1827" s="0" t="s">
        <v>134</v>
      </c>
      <c r="BO1827" s="0" t="s">
        <v>134</v>
      </c>
      <c r="BP1827" s="0" t="s">
        <v>134</v>
      </c>
      <c r="BQ1827" s="0" t="s">
        <v>134</v>
      </c>
      <c r="BR1827" s="0" t="s">
        <v>134</v>
      </c>
      <c r="BS1827" s="0" t="s">
        <v>134</v>
      </c>
      <c r="BT1827" s="0" t="s">
        <v>134</v>
      </c>
      <c r="BU1827" s="0" t="s">
        <v>134</v>
      </c>
      <c r="BV1827" s="0" t="s">
        <v>134</v>
      </c>
      <c r="BW1827" s="0" t="s">
        <v>134</v>
      </c>
      <c r="BX1827" s="0" t="s">
        <v>134</v>
      </c>
      <c r="BZ1827" s="0" t="s">
        <v>134</v>
      </c>
      <c r="CA1827" s="0" t="s">
        <v>134</v>
      </c>
      <c r="CB1827" s="0" t="s">
        <v>134</v>
      </c>
      <c r="CC1827" s="0" t="s">
        <v>134</v>
      </c>
      <c r="CD1827" s="0" t="s">
        <v>134</v>
      </c>
      <c r="CE1827" s="0" t="s">
        <v>134</v>
      </c>
    </row>
    <row r="1828" customFormat="false" ht="12.75" hidden="false" customHeight="false" outlineLevel="0" collapsed="false">
      <c r="E1828" s="9" t="s">
        <v>134</v>
      </c>
      <c r="F1828" s="9" t="s">
        <v>134</v>
      </c>
      <c r="G1828" s="9" t="s">
        <v>134</v>
      </c>
      <c r="Q1828" s="0" t="s">
        <v>134</v>
      </c>
      <c r="R1828" s="0" t="s">
        <v>134</v>
      </c>
      <c r="S1828" s="0" t="s">
        <v>134</v>
      </c>
      <c r="T1828" s="0" t="s">
        <v>134</v>
      </c>
      <c r="U1828" s="0" t="s">
        <v>134</v>
      </c>
      <c r="V1828" s="0" t="s">
        <v>134</v>
      </c>
      <c r="W1828" s="0" t="s">
        <v>134</v>
      </c>
      <c r="X1828" s="0" t="s">
        <v>134</v>
      </c>
      <c r="Y1828" s="0" t="s">
        <v>134</v>
      </c>
      <c r="Z1828" s="0" t="s">
        <v>134</v>
      </c>
      <c r="AA1828" s="0" t="s">
        <v>134</v>
      </c>
      <c r="AB1828" s="0" t="s">
        <v>134</v>
      </c>
      <c r="AC1828" s="0" t="s">
        <v>134</v>
      </c>
      <c r="AD1828" s="0" t="s">
        <v>134</v>
      </c>
      <c r="AE1828" s="0" t="s">
        <v>134</v>
      </c>
      <c r="AF1828" s="0" t="s">
        <v>134</v>
      </c>
      <c r="AG1828" s="0" t="s">
        <v>134</v>
      </c>
      <c r="AH1828" s="0" t="s">
        <v>134</v>
      </c>
      <c r="AI1828" s="0" t="s">
        <v>134</v>
      </c>
      <c r="AJ1828" s="0" t="s">
        <v>134</v>
      </c>
      <c r="AK1828" s="0" t="s">
        <v>134</v>
      </c>
      <c r="AL1828" s="0" t="s">
        <v>134</v>
      </c>
      <c r="AM1828" s="0" t="s">
        <v>134</v>
      </c>
      <c r="AN1828" s="0" t="s">
        <v>134</v>
      </c>
      <c r="AO1828" s="0" t="s">
        <v>134</v>
      </c>
      <c r="AP1828" s="0" t="s">
        <v>134</v>
      </c>
      <c r="AQ1828" s="0" t="s">
        <v>134</v>
      </c>
      <c r="AR1828" s="0" t="s">
        <v>134</v>
      </c>
      <c r="AS1828" s="0" t="s">
        <v>134</v>
      </c>
      <c r="AT1828" s="0" t="s">
        <v>134</v>
      </c>
      <c r="AU1828" s="0" t="s">
        <v>134</v>
      </c>
      <c r="AV1828" s="0" t="s">
        <v>134</v>
      </c>
      <c r="AW1828" s="0" t="s">
        <v>134</v>
      </c>
      <c r="AX1828" s="0" t="s">
        <v>134</v>
      </c>
      <c r="AY1828" s="0" t="s">
        <v>134</v>
      </c>
      <c r="AZ1828" s="0" t="s">
        <v>134</v>
      </c>
      <c r="BA1828" s="0" t="s">
        <v>134</v>
      </c>
      <c r="BB1828" s="0" t="s">
        <v>134</v>
      </c>
      <c r="BC1828" s="0" t="s">
        <v>134</v>
      </c>
      <c r="BD1828" s="0" t="s">
        <v>134</v>
      </c>
      <c r="BE1828" s="0" t="s">
        <v>134</v>
      </c>
      <c r="BF1828" s="0" t="s">
        <v>134</v>
      </c>
      <c r="BG1828" s="0" t="s">
        <v>134</v>
      </c>
      <c r="BH1828" s="0" t="s">
        <v>134</v>
      </c>
      <c r="BI1828" s="0" t="s">
        <v>134</v>
      </c>
      <c r="BJ1828" s="0" t="s">
        <v>134</v>
      </c>
      <c r="BK1828" s="0" t="s">
        <v>134</v>
      </c>
      <c r="BL1828" s="0" t="s">
        <v>134</v>
      </c>
      <c r="BM1828" s="0" t="s">
        <v>134</v>
      </c>
      <c r="BN1828" s="0" t="s">
        <v>134</v>
      </c>
      <c r="BO1828" s="0" t="s">
        <v>134</v>
      </c>
      <c r="BP1828" s="0" t="s">
        <v>134</v>
      </c>
      <c r="BQ1828" s="0" t="s">
        <v>134</v>
      </c>
      <c r="BR1828" s="0" t="s">
        <v>134</v>
      </c>
      <c r="BS1828" s="0" t="s">
        <v>134</v>
      </c>
      <c r="BT1828" s="0" t="s">
        <v>134</v>
      </c>
      <c r="BU1828" s="0" t="s">
        <v>134</v>
      </c>
      <c r="BV1828" s="0" t="s">
        <v>134</v>
      </c>
      <c r="BW1828" s="0" t="s">
        <v>134</v>
      </c>
      <c r="BX1828" s="0" t="s">
        <v>134</v>
      </c>
      <c r="BZ1828" s="0" t="s">
        <v>134</v>
      </c>
      <c r="CA1828" s="0" t="s">
        <v>134</v>
      </c>
      <c r="CB1828" s="0" t="s">
        <v>134</v>
      </c>
      <c r="CC1828" s="0" t="s">
        <v>134</v>
      </c>
      <c r="CD1828" s="0" t="s">
        <v>134</v>
      </c>
      <c r="CE1828" s="0" t="s">
        <v>134</v>
      </c>
    </row>
    <row r="1829" customFormat="false" ht="12.75" hidden="false" customHeight="false" outlineLevel="0" collapsed="false">
      <c r="E1829" s="9" t="s">
        <v>134</v>
      </c>
      <c r="F1829" s="9" t="s">
        <v>134</v>
      </c>
      <c r="G1829" s="9" t="s">
        <v>134</v>
      </c>
      <c r="Q1829" s="0" t="s">
        <v>134</v>
      </c>
      <c r="R1829" s="0" t="s">
        <v>134</v>
      </c>
      <c r="S1829" s="0" t="s">
        <v>134</v>
      </c>
      <c r="T1829" s="0" t="s">
        <v>134</v>
      </c>
      <c r="U1829" s="0" t="s">
        <v>134</v>
      </c>
      <c r="V1829" s="0" t="s">
        <v>134</v>
      </c>
      <c r="W1829" s="0" t="s">
        <v>134</v>
      </c>
      <c r="X1829" s="0" t="s">
        <v>134</v>
      </c>
      <c r="Y1829" s="0" t="s">
        <v>134</v>
      </c>
      <c r="Z1829" s="0" t="s">
        <v>134</v>
      </c>
      <c r="AA1829" s="0" t="s">
        <v>134</v>
      </c>
      <c r="AB1829" s="0" t="s">
        <v>134</v>
      </c>
      <c r="AC1829" s="0" t="s">
        <v>134</v>
      </c>
      <c r="AD1829" s="0" t="s">
        <v>134</v>
      </c>
      <c r="AE1829" s="0" t="s">
        <v>134</v>
      </c>
      <c r="AF1829" s="0" t="s">
        <v>134</v>
      </c>
      <c r="AG1829" s="0" t="s">
        <v>134</v>
      </c>
      <c r="AH1829" s="0" t="s">
        <v>134</v>
      </c>
      <c r="AI1829" s="0" t="s">
        <v>134</v>
      </c>
      <c r="AJ1829" s="0" t="s">
        <v>134</v>
      </c>
      <c r="AK1829" s="0" t="s">
        <v>134</v>
      </c>
      <c r="AL1829" s="0" t="s">
        <v>134</v>
      </c>
      <c r="AM1829" s="0" t="s">
        <v>134</v>
      </c>
      <c r="AN1829" s="0" t="s">
        <v>134</v>
      </c>
      <c r="AO1829" s="0" t="s">
        <v>134</v>
      </c>
      <c r="AP1829" s="0" t="s">
        <v>134</v>
      </c>
      <c r="AQ1829" s="0" t="s">
        <v>134</v>
      </c>
      <c r="AR1829" s="0" t="s">
        <v>134</v>
      </c>
      <c r="AS1829" s="0" t="s">
        <v>134</v>
      </c>
      <c r="AT1829" s="0" t="s">
        <v>134</v>
      </c>
      <c r="AU1829" s="0" t="s">
        <v>134</v>
      </c>
      <c r="AV1829" s="0" t="s">
        <v>134</v>
      </c>
      <c r="AW1829" s="0" t="s">
        <v>134</v>
      </c>
      <c r="AX1829" s="0" t="s">
        <v>134</v>
      </c>
      <c r="AY1829" s="0" t="s">
        <v>134</v>
      </c>
      <c r="AZ1829" s="0" t="s">
        <v>134</v>
      </c>
      <c r="BA1829" s="0" t="s">
        <v>134</v>
      </c>
      <c r="BB1829" s="0" t="s">
        <v>134</v>
      </c>
      <c r="BC1829" s="0" t="s">
        <v>134</v>
      </c>
      <c r="BD1829" s="0" t="s">
        <v>134</v>
      </c>
      <c r="BE1829" s="0" t="s">
        <v>134</v>
      </c>
      <c r="BF1829" s="0" t="s">
        <v>134</v>
      </c>
      <c r="BG1829" s="0" t="s">
        <v>134</v>
      </c>
      <c r="BH1829" s="0" t="s">
        <v>134</v>
      </c>
      <c r="BI1829" s="0" t="s">
        <v>134</v>
      </c>
      <c r="BJ1829" s="0" t="s">
        <v>134</v>
      </c>
      <c r="BK1829" s="0" t="s">
        <v>134</v>
      </c>
      <c r="BL1829" s="0" t="s">
        <v>134</v>
      </c>
      <c r="BM1829" s="0" t="s">
        <v>134</v>
      </c>
      <c r="BN1829" s="0" t="s">
        <v>134</v>
      </c>
      <c r="BO1829" s="0" t="s">
        <v>134</v>
      </c>
      <c r="BP1829" s="0" t="s">
        <v>134</v>
      </c>
      <c r="BQ1829" s="0" t="s">
        <v>134</v>
      </c>
      <c r="BR1829" s="0" t="s">
        <v>134</v>
      </c>
      <c r="BS1829" s="0" t="s">
        <v>134</v>
      </c>
      <c r="BT1829" s="0" t="s">
        <v>134</v>
      </c>
      <c r="BU1829" s="0" t="s">
        <v>134</v>
      </c>
      <c r="BV1829" s="0" t="s">
        <v>134</v>
      </c>
      <c r="BW1829" s="0" t="s">
        <v>134</v>
      </c>
      <c r="BX1829" s="0" t="s">
        <v>134</v>
      </c>
      <c r="BZ1829" s="0" t="s">
        <v>134</v>
      </c>
      <c r="CA1829" s="0" t="s">
        <v>134</v>
      </c>
      <c r="CB1829" s="0" t="s">
        <v>134</v>
      </c>
      <c r="CC1829" s="0" t="s">
        <v>134</v>
      </c>
      <c r="CD1829" s="0" t="s">
        <v>134</v>
      </c>
      <c r="CE1829" s="0" t="s">
        <v>134</v>
      </c>
    </row>
    <row r="1830" customFormat="false" ht="12.75" hidden="false" customHeight="false" outlineLevel="0" collapsed="false">
      <c r="E1830" s="9" t="s">
        <v>134</v>
      </c>
      <c r="F1830" s="9" t="s">
        <v>134</v>
      </c>
      <c r="G1830" s="9" t="s">
        <v>134</v>
      </c>
      <c r="Q1830" s="0" t="s">
        <v>134</v>
      </c>
      <c r="R1830" s="0" t="s">
        <v>134</v>
      </c>
      <c r="S1830" s="0" t="s">
        <v>134</v>
      </c>
      <c r="T1830" s="0" t="s">
        <v>134</v>
      </c>
      <c r="U1830" s="0" t="s">
        <v>134</v>
      </c>
      <c r="V1830" s="0" t="s">
        <v>134</v>
      </c>
      <c r="W1830" s="0" t="s">
        <v>134</v>
      </c>
      <c r="X1830" s="0" t="s">
        <v>134</v>
      </c>
      <c r="Y1830" s="0" t="s">
        <v>134</v>
      </c>
      <c r="Z1830" s="0" t="s">
        <v>134</v>
      </c>
      <c r="AA1830" s="0" t="s">
        <v>134</v>
      </c>
      <c r="AB1830" s="0" t="s">
        <v>134</v>
      </c>
      <c r="AC1830" s="0" t="s">
        <v>134</v>
      </c>
      <c r="AD1830" s="0" t="s">
        <v>134</v>
      </c>
      <c r="AE1830" s="0" t="s">
        <v>134</v>
      </c>
      <c r="AF1830" s="0" t="s">
        <v>134</v>
      </c>
      <c r="AG1830" s="0" t="s">
        <v>134</v>
      </c>
      <c r="AH1830" s="0" t="s">
        <v>134</v>
      </c>
      <c r="AI1830" s="0" t="s">
        <v>134</v>
      </c>
      <c r="AJ1830" s="0" t="s">
        <v>134</v>
      </c>
      <c r="AK1830" s="0" t="s">
        <v>134</v>
      </c>
      <c r="AL1830" s="0" t="s">
        <v>134</v>
      </c>
      <c r="AM1830" s="0" t="s">
        <v>134</v>
      </c>
      <c r="AN1830" s="0" t="s">
        <v>134</v>
      </c>
      <c r="AO1830" s="0" t="s">
        <v>134</v>
      </c>
      <c r="AP1830" s="0" t="s">
        <v>134</v>
      </c>
      <c r="AQ1830" s="0" t="s">
        <v>134</v>
      </c>
      <c r="AR1830" s="0" t="s">
        <v>134</v>
      </c>
      <c r="AS1830" s="0" t="s">
        <v>134</v>
      </c>
      <c r="AT1830" s="0" t="s">
        <v>134</v>
      </c>
      <c r="AU1830" s="0" t="s">
        <v>134</v>
      </c>
      <c r="AV1830" s="0" t="s">
        <v>134</v>
      </c>
      <c r="AW1830" s="0" t="s">
        <v>134</v>
      </c>
      <c r="AX1830" s="0" t="s">
        <v>134</v>
      </c>
      <c r="AY1830" s="0" t="s">
        <v>134</v>
      </c>
      <c r="AZ1830" s="0" t="s">
        <v>134</v>
      </c>
      <c r="BA1830" s="0" t="s">
        <v>134</v>
      </c>
      <c r="BB1830" s="0" t="s">
        <v>134</v>
      </c>
      <c r="BC1830" s="0" t="s">
        <v>134</v>
      </c>
      <c r="BD1830" s="0" t="s">
        <v>134</v>
      </c>
      <c r="BE1830" s="0" t="s">
        <v>134</v>
      </c>
      <c r="BF1830" s="0" t="s">
        <v>134</v>
      </c>
      <c r="BG1830" s="0" t="s">
        <v>134</v>
      </c>
      <c r="BH1830" s="0" t="s">
        <v>134</v>
      </c>
      <c r="BI1830" s="0" t="s">
        <v>134</v>
      </c>
      <c r="BJ1830" s="0" t="s">
        <v>134</v>
      </c>
      <c r="BK1830" s="0" t="s">
        <v>134</v>
      </c>
      <c r="BL1830" s="0" t="s">
        <v>134</v>
      </c>
      <c r="BM1830" s="0" t="s">
        <v>134</v>
      </c>
      <c r="BN1830" s="0" t="s">
        <v>134</v>
      </c>
      <c r="BO1830" s="0" t="s">
        <v>134</v>
      </c>
      <c r="BP1830" s="0" t="s">
        <v>134</v>
      </c>
      <c r="BQ1830" s="0" t="s">
        <v>134</v>
      </c>
      <c r="BR1830" s="0" t="s">
        <v>134</v>
      </c>
      <c r="BS1830" s="0" t="s">
        <v>134</v>
      </c>
      <c r="BT1830" s="0" t="s">
        <v>134</v>
      </c>
      <c r="BU1830" s="0" t="s">
        <v>134</v>
      </c>
      <c r="BV1830" s="0" t="s">
        <v>134</v>
      </c>
      <c r="BW1830" s="0" t="s">
        <v>134</v>
      </c>
      <c r="BX1830" s="0" t="s">
        <v>134</v>
      </c>
      <c r="BZ1830" s="0" t="s">
        <v>134</v>
      </c>
      <c r="CA1830" s="0" t="s">
        <v>134</v>
      </c>
      <c r="CB1830" s="0" t="s">
        <v>134</v>
      </c>
      <c r="CC1830" s="0" t="s">
        <v>134</v>
      </c>
      <c r="CD1830" s="0" t="s">
        <v>134</v>
      </c>
      <c r="CE1830" s="0" t="s">
        <v>134</v>
      </c>
    </row>
    <row r="1831" customFormat="false" ht="12.75" hidden="false" customHeight="false" outlineLevel="0" collapsed="false">
      <c r="E1831" s="9" t="s">
        <v>134</v>
      </c>
      <c r="F1831" s="9" t="s">
        <v>134</v>
      </c>
      <c r="G1831" s="9" t="s">
        <v>134</v>
      </c>
      <c r="Q1831" s="0" t="s">
        <v>134</v>
      </c>
      <c r="R1831" s="0" t="s">
        <v>134</v>
      </c>
      <c r="S1831" s="0" t="s">
        <v>134</v>
      </c>
      <c r="T1831" s="0" t="s">
        <v>134</v>
      </c>
      <c r="U1831" s="0" t="s">
        <v>134</v>
      </c>
      <c r="V1831" s="0" t="s">
        <v>134</v>
      </c>
      <c r="W1831" s="0" t="s">
        <v>134</v>
      </c>
      <c r="X1831" s="0" t="s">
        <v>134</v>
      </c>
      <c r="Y1831" s="0" t="s">
        <v>134</v>
      </c>
      <c r="Z1831" s="0" t="s">
        <v>134</v>
      </c>
      <c r="AA1831" s="0" t="s">
        <v>134</v>
      </c>
      <c r="AB1831" s="0" t="s">
        <v>134</v>
      </c>
      <c r="AC1831" s="0" t="s">
        <v>134</v>
      </c>
      <c r="AD1831" s="0" t="s">
        <v>134</v>
      </c>
      <c r="AE1831" s="0" t="s">
        <v>134</v>
      </c>
      <c r="AF1831" s="0" t="s">
        <v>134</v>
      </c>
      <c r="AG1831" s="0" t="s">
        <v>134</v>
      </c>
      <c r="AH1831" s="0" t="s">
        <v>134</v>
      </c>
      <c r="AI1831" s="0" t="s">
        <v>134</v>
      </c>
      <c r="AJ1831" s="0" t="s">
        <v>134</v>
      </c>
      <c r="AK1831" s="0" t="s">
        <v>134</v>
      </c>
      <c r="AL1831" s="0" t="s">
        <v>134</v>
      </c>
      <c r="AM1831" s="0" t="s">
        <v>134</v>
      </c>
      <c r="AN1831" s="0" t="s">
        <v>134</v>
      </c>
      <c r="AO1831" s="0" t="s">
        <v>134</v>
      </c>
      <c r="AP1831" s="0" t="s">
        <v>134</v>
      </c>
      <c r="AQ1831" s="0" t="s">
        <v>134</v>
      </c>
      <c r="AR1831" s="0" t="s">
        <v>134</v>
      </c>
      <c r="AS1831" s="0" t="s">
        <v>134</v>
      </c>
      <c r="AT1831" s="0" t="s">
        <v>134</v>
      </c>
      <c r="AU1831" s="0" t="s">
        <v>134</v>
      </c>
      <c r="AV1831" s="0" t="s">
        <v>134</v>
      </c>
      <c r="AW1831" s="0" t="s">
        <v>134</v>
      </c>
      <c r="AX1831" s="0" t="s">
        <v>134</v>
      </c>
      <c r="AY1831" s="0" t="s">
        <v>134</v>
      </c>
      <c r="AZ1831" s="0" t="s">
        <v>134</v>
      </c>
      <c r="BA1831" s="0" t="s">
        <v>134</v>
      </c>
      <c r="BB1831" s="0" t="s">
        <v>134</v>
      </c>
      <c r="BC1831" s="0" t="s">
        <v>134</v>
      </c>
      <c r="BD1831" s="0" t="s">
        <v>134</v>
      </c>
      <c r="BE1831" s="0" t="s">
        <v>134</v>
      </c>
      <c r="BF1831" s="0" t="s">
        <v>134</v>
      </c>
      <c r="BG1831" s="0" t="s">
        <v>134</v>
      </c>
      <c r="BH1831" s="0" t="s">
        <v>134</v>
      </c>
      <c r="BI1831" s="0" t="s">
        <v>134</v>
      </c>
      <c r="BJ1831" s="0" t="s">
        <v>134</v>
      </c>
      <c r="BK1831" s="0" t="s">
        <v>134</v>
      </c>
      <c r="BL1831" s="0" t="s">
        <v>134</v>
      </c>
      <c r="BM1831" s="0" t="s">
        <v>134</v>
      </c>
      <c r="BN1831" s="0" t="s">
        <v>134</v>
      </c>
      <c r="BO1831" s="0" t="s">
        <v>134</v>
      </c>
      <c r="BP1831" s="0" t="s">
        <v>134</v>
      </c>
      <c r="BQ1831" s="0" t="s">
        <v>134</v>
      </c>
      <c r="BR1831" s="0" t="s">
        <v>134</v>
      </c>
      <c r="BS1831" s="0" t="s">
        <v>134</v>
      </c>
      <c r="BT1831" s="0" t="s">
        <v>134</v>
      </c>
      <c r="BU1831" s="0" t="s">
        <v>134</v>
      </c>
      <c r="BV1831" s="0" t="s">
        <v>134</v>
      </c>
      <c r="BW1831" s="0" t="s">
        <v>134</v>
      </c>
      <c r="BX1831" s="0" t="s">
        <v>134</v>
      </c>
      <c r="BZ1831" s="0" t="s">
        <v>134</v>
      </c>
      <c r="CA1831" s="0" t="s">
        <v>134</v>
      </c>
      <c r="CB1831" s="0" t="s">
        <v>134</v>
      </c>
      <c r="CC1831" s="0" t="s">
        <v>134</v>
      </c>
      <c r="CD1831" s="0" t="s">
        <v>134</v>
      </c>
      <c r="CE1831" s="0" t="s">
        <v>134</v>
      </c>
    </row>
    <row r="1832" customFormat="false" ht="12.75" hidden="false" customHeight="false" outlineLevel="0" collapsed="false">
      <c r="E1832" s="9" t="s">
        <v>134</v>
      </c>
      <c r="F1832" s="9" t="s">
        <v>134</v>
      </c>
      <c r="G1832" s="9" t="s">
        <v>134</v>
      </c>
      <c r="Q1832" s="0" t="s">
        <v>134</v>
      </c>
      <c r="R1832" s="0" t="s">
        <v>134</v>
      </c>
      <c r="S1832" s="0" t="s">
        <v>134</v>
      </c>
      <c r="T1832" s="0" t="s">
        <v>134</v>
      </c>
      <c r="U1832" s="0" t="s">
        <v>134</v>
      </c>
      <c r="V1832" s="0" t="s">
        <v>134</v>
      </c>
      <c r="W1832" s="0" t="s">
        <v>134</v>
      </c>
      <c r="X1832" s="0" t="s">
        <v>134</v>
      </c>
      <c r="Y1832" s="0" t="s">
        <v>134</v>
      </c>
      <c r="Z1832" s="0" t="s">
        <v>134</v>
      </c>
      <c r="AA1832" s="0" t="s">
        <v>134</v>
      </c>
      <c r="AB1832" s="0" t="s">
        <v>134</v>
      </c>
      <c r="AC1832" s="0" t="s">
        <v>134</v>
      </c>
      <c r="AD1832" s="0" t="s">
        <v>134</v>
      </c>
      <c r="AE1832" s="0" t="s">
        <v>134</v>
      </c>
      <c r="AF1832" s="0" t="s">
        <v>134</v>
      </c>
      <c r="AG1832" s="0" t="s">
        <v>134</v>
      </c>
      <c r="AH1832" s="0" t="s">
        <v>134</v>
      </c>
      <c r="AI1832" s="0" t="s">
        <v>134</v>
      </c>
      <c r="AJ1832" s="0" t="s">
        <v>134</v>
      </c>
      <c r="AK1832" s="0" t="s">
        <v>134</v>
      </c>
      <c r="AL1832" s="0" t="s">
        <v>134</v>
      </c>
      <c r="AM1832" s="0" t="s">
        <v>134</v>
      </c>
      <c r="AN1832" s="0" t="s">
        <v>134</v>
      </c>
      <c r="AO1832" s="0" t="s">
        <v>134</v>
      </c>
      <c r="AP1832" s="0" t="s">
        <v>134</v>
      </c>
      <c r="AQ1832" s="0" t="s">
        <v>134</v>
      </c>
      <c r="AR1832" s="0" t="s">
        <v>134</v>
      </c>
      <c r="AS1832" s="0" t="s">
        <v>134</v>
      </c>
      <c r="AT1832" s="0" t="s">
        <v>134</v>
      </c>
      <c r="AU1832" s="0" t="s">
        <v>134</v>
      </c>
      <c r="AV1832" s="0" t="s">
        <v>134</v>
      </c>
      <c r="AW1832" s="0" t="s">
        <v>134</v>
      </c>
      <c r="AX1832" s="0" t="s">
        <v>134</v>
      </c>
      <c r="AY1832" s="0" t="s">
        <v>134</v>
      </c>
      <c r="AZ1832" s="0" t="s">
        <v>134</v>
      </c>
      <c r="BA1832" s="0" t="s">
        <v>134</v>
      </c>
      <c r="BB1832" s="0" t="s">
        <v>134</v>
      </c>
      <c r="BC1832" s="0" t="s">
        <v>134</v>
      </c>
      <c r="BD1832" s="0" t="s">
        <v>134</v>
      </c>
      <c r="BE1832" s="0" t="s">
        <v>134</v>
      </c>
      <c r="BF1832" s="0" t="s">
        <v>134</v>
      </c>
      <c r="BG1832" s="0" t="s">
        <v>134</v>
      </c>
      <c r="BH1832" s="0" t="s">
        <v>134</v>
      </c>
      <c r="BI1832" s="0" t="s">
        <v>134</v>
      </c>
      <c r="BJ1832" s="0" t="s">
        <v>134</v>
      </c>
      <c r="BK1832" s="0" t="s">
        <v>134</v>
      </c>
      <c r="BL1832" s="0" t="s">
        <v>134</v>
      </c>
      <c r="BM1832" s="0" t="s">
        <v>134</v>
      </c>
      <c r="BN1832" s="0" t="s">
        <v>134</v>
      </c>
      <c r="BO1832" s="0" t="s">
        <v>134</v>
      </c>
      <c r="BP1832" s="0" t="s">
        <v>134</v>
      </c>
      <c r="BQ1832" s="0" t="s">
        <v>134</v>
      </c>
      <c r="BR1832" s="0" t="s">
        <v>134</v>
      </c>
      <c r="BS1832" s="0" t="s">
        <v>134</v>
      </c>
      <c r="BT1832" s="0" t="s">
        <v>134</v>
      </c>
      <c r="BU1832" s="0" t="s">
        <v>134</v>
      </c>
      <c r="BV1832" s="0" t="s">
        <v>134</v>
      </c>
      <c r="BW1832" s="0" t="s">
        <v>134</v>
      </c>
      <c r="BX1832" s="0" t="s">
        <v>134</v>
      </c>
      <c r="BZ1832" s="0" t="s">
        <v>134</v>
      </c>
      <c r="CA1832" s="0" t="s">
        <v>134</v>
      </c>
      <c r="CB1832" s="0" t="s">
        <v>134</v>
      </c>
      <c r="CC1832" s="0" t="s">
        <v>134</v>
      </c>
      <c r="CD1832" s="0" t="s">
        <v>134</v>
      </c>
      <c r="CE1832" s="0" t="s">
        <v>134</v>
      </c>
    </row>
    <row r="1833" customFormat="false" ht="12.75" hidden="false" customHeight="false" outlineLevel="0" collapsed="false">
      <c r="E1833" s="9" t="s">
        <v>134</v>
      </c>
      <c r="F1833" s="9" t="s">
        <v>134</v>
      </c>
      <c r="G1833" s="9" t="s">
        <v>134</v>
      </c>
      <c r="Q1833" s="0" t="s">
        <v>134</v>
      </c>
      <c r="R1833" s="0" t="s">
        <v>134</v>
      </c>
      <c r="S1833" s="0" t="s">
        <v>134</v>
      </c>
      <c r="T1833" s="0" t="s">
        <v>134</v>
      </c>
      <c r="U1833" s="0" t="s">
        <v>134</v>
      </c>
      <c r="V1833" s="0" t="s">
        <v>134</v>
      </c>
      <c r="W1833" s="0" t="s">
        <v>134</v>
      </c>
      <c r="X1833" s="0" t="s">
        <v>134</v>
      </c>
      <c r="Y1833" s="0" t="s">
        <v>134</v>
      </c>
      <c r="Z1833" s="0" t="s">
        <v>134</v>
      </c>
      <c r="AA1833" s="0" t="s">
        <v>134</v>
      </c>
      <c r="AB1833" s="0" t="s">
        <v>134</v>
      </c>
      <c r="AC1833" s="0" t="s">
        <v>134</v>
      </c>
      <c r="AD1833" s="0" t="s">
        <v>134</v>
      </c>
      <c r="AE1833" s="0" t="s">
        <v>134</v>
      </c>
      <c r="AF1833" s="0" t="s">
        <v>134</v>
      </c>
      <c r="AG1833" s="0" t="s">
        <v>134</v>
      </c>
      <c r="AH1833" s="0" t="s">
        <v>134</v>
      </c>
      <c r="AI1833" s="0" t="s">
        <v>134</v>
      </c>
      <c r="AJ1833" s="0" t="s">
        <v>134</v>
      </c>
      <c r="AK1833" s="0" t="s">
        <v>134</v>
      </c>
      <c r="AL1833" s="0" t="s">
        <v>134</v>
      </c>
      <c r="AM1833" s="0" t="s">
        <v>134</v>
      </c>
      <c r="AN1833" s="0" t="s">
        <v>134</v>
      </c>
      <c r="AO1833" s="0" t="s">
        <v>134</v>
      </c>
      <c r="AP1833" s="0" t="s">
        <v>134</v>
      </c>
      <c r="AQ1833" s="0" t="s">
        <v>134</v>
      </c>
      <c r="AR1833" s="0" t="s">
        <v>134</v>
      </c>
      <c r="AS1833" s="0" t="s">
        <v>134</v>
      </c>
      <c r="AT1833" s="0" t="s">
        <v>134</v>
      </c>
      <c r="AU1833" s="0" t="s">
        <v>134</v>
      </c>
      <c r="AV1833" s="0" t="s">
        <v>134</v>
      </c>
      <c r="AW1833" s="0" t="s">
        <v>134</v>
      </c>
      <c r="AX1833" s="0" t="s">
        <v>134</v>
      </c>
      <c r="AY1833" s="0" t="s">
        <v>134</v>
      </c>
      <c r="AZ1833" s="0" t="s">
        <v>134</v>
      </c>
      <c r="BA1833" s="0" t="s">
        <v>134</v>
      </c>
      <c r="BB1833" s="0" t="s">
        <v>134</v>
      </c>
      <c r="BC1833" s="0" t="s">
        <v>134</v>
      </c>
      <c r="BD1833" s="0" t="s">
        <v>134</v>
      </c>
      <c r="BE1833" s="0" t="s">
        <v>134</v>
      </c>
      <c r="BF1833" s="0" t="s">
        <v>134</v>
      </c>
      <c r="BG1833" s="0" t="s">
        <v>134</v>
      </c>
      <c r="BH1833" s="0" t="s">
        <v>134</v>
      </c>
      <c r="BI1833" s="0" t="s">
        <v>134</v>
      </c>
      <c r="BJ1833" s="0" t="s">
        <v>134</v>
      </c>
      <c r="BK1833" s="0" t="s">
        <v>134</v>
      </c>
      <c r="BL1833" s="0" t="s">
        <v>134</v>
      </c>
      <c r="BM1833" s="0" t="s">
        <v>134</v>
      </c>
      <c r="BN1833" s="0" t="s">
        <v>134</v>
      </c>
      <c r="BO1833" s="0" t="s">
        <v>134</v>
      </c>
      <c r="BP1833" s="0" t="s">
        <v>134</v>
      </c>
      <c r="BQ1833" s="0" t="s">
        <v>134</v>
      </c>
      <c r="BR1833" s="0" t="s">
        <v>134</v>
      </c>
      <c r="BS1833" s="0" t="s">
        <v>134</v>
      </c>
      <c r="BT1833" s="0" t="s">
        <v>134</v>
      </c>
      <c r="BU1833" s="0" t="s">
        <v>134</v>
      </c>
      <c r="BV1833" s="0" t="s">
        <v>134</v>
      </c>
      <c r="BW1833" s="0" t="s">
        <v>134</v>
      </c>
      <c r="BX1833" s="0" t="s">
        <v>134</v>
      </c>
      <c r="BZ1833" s="0" t="s">
        <v>134</v>
      </c>
      <c r="CA1833" s="0" t="s">
        <v>134</v>
      </c>
      <c r="CB1833" s="0" t="s">
        <v>134</v>
      </c>
      <c r="CC1833" s="0" t="s">
        <v>134</v>
      </c>
      <c r="CD1833" s="0" t="s">
        <v>134</v>
      </c>
      <c r="CE1833" s="0" t="s">
        <v>134</v>
      </c>
    </row>
    <row r="1834" customFormat="false" ht="12.75" hidden="false" customHeight="false" outlineLevel="0" collapsed="false">
      <c r="E1834" s="9" t="s">
        <v>134</v>
      </c>
      <c r="F1834" s="9" t="s">
        <v>134</v>
      </c>
      <c r="G1834" s="9" t="s">
        <v>134</v>
      </c>
      <c r="Q1834" s="0" t="s">
        <v>134</v>
      </c>
      <c r="R1834" s="0" t="s">
        <v>134</v>
      </c>
      <c r="S1834" s="0" t="s">
        <v>134</v>
      </c>
      <c r="T1834" s="0" t="s">
        <v>134</v>
      </c>
      <c r="U1834" s="0" t="s">
        <v>134</v>
      </c>
      <c r="V1834" s="0" t="s">
        <v>134</v>
      </c>
      <c r="W1834" s="0" t="s">
        <v>134</v>
      </c>
      <c r="X1834" s="0" t="s">
        <v>134</v>
      </c>
      <c r="Y1834" s="0" t="s">
        <v>134</v>
      </c>
      <c r="Z1834" s="0" t="s">
        <v>134</v>
      </c>
      <c r="AA1834" s="0" t="s">
        <v>134</v>
      </c>
      <c r="AB1834" s="0" t="s">
        <v>134</v>
      </c>
      <c r="AC1834" s="0" t="s">
        <v>134</v>
      </c>
      <c r="AD1834" s="0" t="s">
        <v>134</v>
      </c>
      <c r="AE1834" s="0" t="s">
        <v>134</v>
      </c>
      <c r="AF1834" s="0" t="s">
        <v>134</v>
      </c>
      <c r="AG1834" s="0" t="s">
        <v>134</v>
      </c>
      <c r="AH1834" s="0" t="s">
        <v>134</v>
      </c>
      <c r="AI1834" s="0" t="s">
        <v>134</v>
      </c>
      <c r="AJ1834" s="0" t="s">
        <v>134</v>
      </c>
      <c r="AK1834" s="0" t="s">
        <v>134</v>
      </c>
      <c r="AL1834" s="0" t="s">
        <v>134</v>
      </c>
      <c r="AM1834" s="0" t="s">
        <v>134</v>
      </c>
      <c r="AN1834" s="0" t="s">
        <v>134</v>
      </c>
      <c r="AO1834" s="0" t="s">
        <v>134</v>
      </c>
      <c r="AP1834" s="0" t="s">
        <v>134</v>
      </c>
      <c r="AQ1834" s="0" t="s">
        <v>134</v>
      </c>
      <c r="AR1834" s="0" t="s">
        <v>134</v>
      </c>
      <c r="AS1834" s="0" t="s">
        <v>134</v>
      </c>
      <c r="AT1834" s="0" t="s">
        <v>134</v>
      </c>
      <c r="AU1834" s="0" t="s">
        <v>134</v>
      </c>
      <c r="AV1834" s="0" t="s">
        <v>134</v>
      </c>
      <c r="AW1834" s="0" t="s">
        <v>134</v>
      </c>
      <c r="AX1834" s="0" t="s">
        <v>134</v>
      </c>
      <c r="AY1834" s="0" t="s">
        <v>134</v>
      </c>
      <c r="AZ1834" s="0" t="s">
        <v>134</v>
      </c>
      <c r="BA1834" s="0" t="s">
        <v>134</v>
      </c>
      <c r="BB1834" s="0" t="s">
        <v>134</v>
      </c>
      <c r="BC1834" s="0" t="s">
        <v>134</v>
      </c>
      <c r="BD1834" s="0" t="s">
        <v>134</v>
      </c>
      <c r="BE1834" s="0" t="s">
        <v>134</v>
      </c>
      <c r="BF1834" s="0" t="s">
        <v>134</v>
      </c>
      <c r="BG1834" s="0" t="s">
        <v>134</v>
      </c>
      <c r="BH1834" s="0" t="s">
        <v>134</v>
      </c>
      <c r="BI1834" s="0" t="s">
        <v>134</v>
      </c>
      <c r="BJ1834" s="0" t="s">
        <v>134</v>
      </c>
      <c r="BK1834" s="0" t="s">
        <v>134</v>
      </c>
      <c r="BL1834" s="0" t="s">
        <v>134</v>
      </c>
      <c r="BM1834" s="0" t="s">
        <v>134</v>
      </c>
      <c r="BN1834" s="0" t="s">
        <v>134</v>
      </c>
      <c r="BO1834" s="0" t="s">
        <v>134</v>
      </c>
      <c r="BP1834" s="0" t="s">
        <v>134</v>
      </c>
      <c r="BQ1834" s="0" t="s">
        <v>134</v>
      </c>
      <c r="BR1834" s="0" t="s">
        <v>134</v>
      </c>
      <c r="BS1834" s="0" t="s">
        <v>134</v>
      </c>
      <c r="BT1834" s="0" t="s">
        <v>134</v>
      </c>
      <c r="BU1834" s="0" t="s">
        <v>134</v>
      </c>
      <c r="BV1834" s="0" t="s">
        <v>134</v>
      </c>
      <c r="BW1834" s="0" t="s">
        <v>134</v>
      </c>
      <c r="BX1834" s="0" t="s">
        <v>134</v>
      </c>
      <c r="BZ1834" s="0" t="s">
        <v>134</v>
      </c>
      <c r="CA1834" s="0" t="s">
        <v>134</v>
      </c>
      <c r="CB1834" s="0" t="s">
        <v>134</v>
      </c>
      <c r="CC1834" s="0" t="s">
        <v>134</v>
      </c>
      <c r="CD1834" s="0" t="s">
        <v>134</v>
      </c>
      <c r="CE1834" s="0" t="s">
        <v>134</v>
      </c>
    </row>
    <row r="1835" customFormat="false" ht="12.75" hidden="false" customHeight="false" outlineLevel="0" collapsed="false">
      <c r="E1835" s="9" t="s">
        <v>134</v>
      </c>
      <c r="F1835" s="9" t="s">
        <v>134</v>
      </c>
      <c r="G1835" s="9" t="s">
        <v>134</v>
      </c>
      <c r="Q1835" s="0" t="s">
        <v>134</v>
      </c>
      <c r="R1835" s="0" t="s">
        <v>134</v>
      </c>
      <c r="S1835" s="0" t="s">
        <v>134</v>
      </c>
      <c r="T1835" s="0" t="s">
        <v>134</v>
      </c>
      <c r="U1835" s="0" t="s">
        <v>134</v>
      </c>
      <c r="V1835" s="0" t="s">
        <v>134</v>
      </c>
      <c r="W1835" s="0" t="s">
        <v>134</v>
      </c>
      <c r="X1835" s="0" t="s">
        <v>134</v>
      </c>
      <c r="Y1835" s="0" t="s">
        <v>134</v>
      </c>
      <c r="Z1835" s="0" t="s">
        <v>134</v>
      </c>
      <c r="AA1835" s="0" t="s">
        <v>134</v>
      </c>
      <c r="AB1835" s="0" t="s">
        <v>134</v>
      </c>
      <c r="AC1835" s="0" t="s">
        <v>134</v>
      </c>
      <c r="AD1835" s="0" t="s">
        <v>134</v>
      </c>
      <c r="AE1835" s="0" t="s">
        <v>134</v>
      </c>
      <c r="AF1835" s="0" t="s">
        <v>134</v>
      </c>
      <c r="AG1835" s="0" t="s">
        <v>134</v>
      </c>
      <c r="AH1835" s="0" t="s">
        <v>134</v>
      </c>
      <c r="AI1835" s="0" t="s">
        <v>134</v>
      </c>
      <c r="AJ1835" s="0" t="s">
        <v>134</v>
      </c>
      <c r="AK1835" s="0" t="s">
        <v>134</v>
      </c>
      <c r="AL1835" s="0" t="s">
        <v>134</v>
      </c>
      <c r="AM1835" s="0" t="s">
        <v>134</v>
      </c>
      <c r="AN1835" s="0" t="s">
        <v>134</v>
      </c>
      <c r="AO1835" s="0" t="s">
        <v>134</v>
      </c>
      <c r="AP1835" s="0" t="s">
        <v>134</v>
      </c>
      <c r="AQ1835" s="0" t="s">
        <v>134</v>
      </c>
      <c r="AR1835" s="0" t="s">
        <v>134</v>
      </c>
      <c r="AS1835" s="0" t="s">
        <v>134</v>
      </c>
      <c r="AT1835" s="0" t="s">
        <v>134</v>
      </c>
      <c r="AU1835" s="0" t="s">
        <v>134</v>
      </c>
      <c r="AV1835" s="0" t="s">
        <v>134</v>
      </c>
      <c r="AW1835" s="0" t="s">
        <v>134</v>
      </c>
      <c r="AX1835" s="0" t="s">
        <v>134</v>
      </c>
      <c r="AY1835" s="0" t="s">
        <v>134</v>
      </c>
      <c r="AZ1835" s="0" t="s">
        <v>134</v>
      </c>
      <c r="BA1835" s="0" t="s">
        <v>134</v>
      </c>
      <c r="BB1835" s="0" t="s">
        <v>134</v>
      </c>
      <c r="BC1835" s="0" t="s">
        <v>134</v>
      </c>
      <c r="BD1835" s="0" t="s">
        <v>134</v>
      </c>
      <c r="BE1835" s="0" t="s">
        <v>134</v>
      </c>
      <c r="BF1835" s="0" t="s">
        <v>134</v>
      </c>
      <c r="BG1835" s="0" t="s">
        <v>134</v>
      </c>
      <c r="BH1835" s="0" t="s">
        <v>134</v>
      </c>
      <c r="BI1835" s="0" t="s">
        <v>134</v>
      </c>
      <c r="BJ1835" s="0" t="s">
        <v>134</v>
      </c>
      <c r="BK1835" s="0" t="s">
        <v>134</v>
      </c>
      <c r="BL1835" s="0" t="s">
        <v>134</v>
      </c>
      <c r="BM1835" s="0" t="s">
        <v>134</v>
      </c>
      <c r="BN1835" s="0" t="s">
        <v>134</v>
      </c>
      <c r="BO1835" s="0" t="s">
        <v>134</v>
      </c>
      <c r="BP1835" s="0" t="s">
        <v>134</v>
      </c>
      <c r="BQ1835" s="0" t="s">
        <v>134</v>
      </c>
      <c r="BR1835" s="0" t="s">
        <v>134</v>
      </c>
      <c r="BS1835" s="0" t="s">
        <v>134</v>
      </c>
      <c r="BT1835" s="0" t="s">
        <v>134</v>
      </c>
      <c r="BU1835" s="0" t="s">
        <v>134</v>
      </c>
      <c r="BV1835" s="0" t="s">
        <v>134</v>
      </c>
      <c r="BW1835" s="0" t="s">
        <v>134</v>
      </c>
      <c r="BX1835" s="0" t="s">
        <v>134</v>
      </c>
      <c r="BZ1835" s="0" t="s">
        <v>134</v>
      </c>
      <c r="CA1835" s="0" t="s">
        <v>134</v>
      </c>
      <c r="CB1835" s="0" t="s">
        <v>134</v>
      </c>
      <c r="CC1835" s="0" t="s">
        <v>134</v>
      </c>
      <c r="CD1835" s="0" t="s">
        <v>134</v>
      </c>
      <c r="CE1835" s="0" t="s">
        <v>134</v>
      </c>
    </row>
    <row r="1836" customFormat="false" ht="12.75" hidden="false" customHeight="false" outlineLevel="0" collapsed="false">
      <c r="E1836" s="9" t="s">
        <v>134</v>
      </c>
      <c r="F1836" s="9" t="s">
        <v>134</v>
      </c>
      <c r="G1836" s="9" t="s">
        <v>134</v>
      </c>
      <c r="Q1836" s="0" t="s">
        <v>134</v>
      </c>
      <c r="R1836" s="0" t="s">
        <v>134</v>
      </c>
      <c r="S1836" s="0" t="s">
        <v>134</v>
      </c>
      <c r="T1836" s="0" t="s">
        <v>134</v>
      </c>
      <c r="U1836" s="0" t="s">
        <v>134</v>
      </c>
      <c r="V1836" s="0" t="s">
        <v>134</v>
      </c>
      <c r="W1836" s="0" t="s">
        <v>134</v>
      </c>
      <c r="X1836" s="0" t="s">
        <v>134</v>
      </c>
      <c r="Y1836" s="0" t="s">
        <v>134</v>
      </c>
      <c r="Z1836" s="0" t="s">
        <v>134</v>
      </c>
      <c r="AA1836" s="0" t="s">
        <v>134</v>
      </c>
      <c r="AB1836" s="0" t="s">
        <v>134</v>
      </c>
      <c r="AC1836" s="0" t="s">
        <v>134</v>
      </c>
      <c r="AD1836" s="0" t="s">
        <v>134</v>
      </c>
      <c r="AE1836" s="0" t="s">
        <v>134</v>
      </c>
      <c r="AF1836" s="0" t="s">
        <v>134</v>
      </c>
      <c r="AG1836" s="0" t="s">
        <v>134</v>
      </c>
      <c r="AH1836" s="0" t="s">
        <v>134</v>
      </c>
      <c r="AI1836" s="0" t="s">
        <v>134</v>
      </c>
      <c r="AJ1836" s="0" t="s">
        <v>134</v>
      </c>
      <c r="AK1836" s="0" t="s">
        <v>134</v>
      </c>
      <c r="AL1836" s="0" t="s">
        <v>134</v>
      </c>
      <c r="AM1836" s="0" t="s">
        <v>134</v>
      </c>
      <c r="AN1836" s="0" t="s">
        <v>134</v>
      </c>
      <c r="AO1836" s="0" t="s">
        <v>134</v>
      </c>
      <c r="AP1836" s="0" t="s">
        <v>134</v>
      </c>
      <c r="AQ1836" s="0" t="s">
        <v>134</v>
      </c>
      <c r="AR1836" s="0" t="s">
        <v>134</v>
      </c>
      <c r="AS1836" s="0" t="s">
        <v>134</v>
      </c>
      <c r="AT1836" s="0" t="s">
        <v>134</v>
      </c>
      <c r="AU1836" s="0" t="s">
        <v>134</v>
      </c>
      <c r="AV1836" s="0" t="s">
        <v>134</v>
      </c>
      <c r="AW1836" s="0" t="s">
        <v>134</v>
      </c>
      <c r="AX1836" s="0" t="s">
        <v>134</v>
      </c>
      <c r="AY1836" s="0" t="s">
        <v>134</v>
      </c>
      <c r="AZ1836" s="0" t="s">
        <v>134</v>
      </c>
      <c r="BA1836" s="0" t="s">
        <v>134</v>
      </c>
      <c r="BB1836" s="0" t="s">
        <v>134</v>
      </c>
      <c r="BC1836" s="0" t="s">
        <v>134</v>
      </c>
      <c r="BD1836" s="0" t="s">
        <v>134</v>
      </c>
      <c r="BE1836" s="0" t="s">
        <v>134</v>
      </c>
      <c r="BF1836" s="0" t="s">
        <v>134</v>
      </c>
      <c r="BG1836" s="0" t="s">
        <v>134</v>
      </c>
      <c r="BH1836" s="0" t="s">
        <v>134</v>
      </c>
      <c r="BI1836" s="0" t="s">
        <v>134</v>
      </c>
      <c r="BJ1836" s="0" t="s">
        <v>134</v>
      </c>
      <c r="BK1836" s="0" t="s">
        <v>134</v>
      </c>
      <c r="BL1836" s="0" t="s">
        <v>134</v>
      </c>
      <c r="BM1836" s="0" t="s">
        <v>134</v>
      </c>
      <c r="BN1836" s="0" t="s">
        <v>134</v>
      </c>
      <c r="BO1836" s="0" t="s">
        <v>134</v>
      </c>
      <c r="BP1836" s="0" t="s">
        <v>134</v>
      </c>
      <c r="BQ1836" s="0" t="s">
        <v>134</v>
      </c>
      <c r="BR1836" s="0" t="s">
        <v>134</v>
      </c>
      <c r="BS1836" s="0" t="s">
        <v>134</v>
      </c>
      <c r="BT1836" s="0" t="s">
        <v>134</v>
      </c>
      <c r="BU1836" s="0" t="s">
        <v>134</v>
      </c>
      <c r="BV1836" s="0" t="s">
        <v>134</v>
      </c>
      <c r="BW1836" s="0" t="s">
        <v>134</v>
      </c>
      <c r="BX1836" s="0" t="s">
        <v>134</v>
      </c>
      <c r="BZ1836" s="0" t="s">
        <v>134</v>
      </c>
      <c r="CA1836" s="0" t="s">
        <v>134</v>
      </c>
      <c r="CB1836" s="0" t="s">
        <v>134</v>
      </c>
      <c r="CC1836" s="0" t="s">
        <v>134</v>
      </c>
      <c r="CD1836" s="0" t="s">
        <v>134</v>
      </c>
      <c r="CE1836" s="0" t="s">
        <v>134</v>
      </c>
    </row>
    <row r="1837" customFormat="false" ht="12.75" hidden="false" customHeight="false" outlineLevel="0" collapsed="false">
      <c r="E1837" s="9" t="s">
        <v>134</v>
      </c>
      <c r="F1837" s="9" t="s">
        <v>134</v>
      </c>
      <c r="G1837" s="9" t="s">
        <v>134</v>
      </c>
      <c r="Q1837" s="0" t="s">
        <v>134</v>
      </c>
      <c r="R1837" s="0" t="s">
        <v>134</v>
      </c>
      <c r="S1837" s="0" t="s">
        <v>134</v>
      </c>
      <c r="T1837" s="0" t="s">
        <v>134</v>
      </c>
      <c r="U1837" s="0" t="s">
        <v>134</v>
      </c>
      <c r="V1837" s="0" t="s">
        <v>134</v>
      </c>
      <c r="W1837" s="0" t="s">
        <v>134</v>
      </c>
      <c r="X1837" s="0" t="s">
        <v>134</v>
      </c>
      <c r="Y1837" s="0" t="s">
        <v>134</v>
      </c>
      <c r="Z1837" s="0" t="s">
        <v>134</v>
      </c>
      <c r="AA1837" s="0" t="s">
        <v>134</v>
      </c>
      <c r="AB1837" s="0" t="s">
        <v>134</v>
      </c>
      <c r="AC1837" s="0" t="s">
        <v>134</v>
      </c>
      <c r="AD1837" s="0" t="s">
        <v>134</v>
      </c>
      <c r="AE1837" s="0" t="s">
        <v>134</v>
      </c>
      <c r="AF1837" s="0" t="s">
        <v>134</v>
      </c>
      <c r="AG1837" s="0" t="s">
        <v>134</v>
      </c>
      <c r="AH1837" s="0" t="s">
        <v>134</v>
      </c>
      <c r="AI1837" s="0" t="s">
        <v>134</v>
      </c>
      <c r="AJ1837" s="0" t="s">
        <v>134</v>
      </c>
      <c r="AK1837" s="0" t="s">
        <v>134</v>
      </c>
      <c r="AL1837" s="0" t="s">
        <v>134</v>
      </c>
      <c r="AM1837" s="0" t="s">
        <v>134</v>
      </c>
      <c r="AN1837" s="0" t="s">
        <v>134</v>
      </c>
      <c r="AO1837" s="0" t="s">
        <v>134</v>
      </c>
      <c r="AP1837" s="0" t="s">
        <v>134</v>
      </c>
      <c r="AQ1837" s="0" t="s">
        <v>134</v>
      </c>
      <c r="AR1837" s="0" t="s">
        <v>134</v>
      </c>
      <c r="AS1837" s="0" t="s">
        <v>134</v>
      </c>
      <c r="AT1837" s="0" t="s">
        <v>134</v>
      </c>
      <c r="AU1837" s="0" t="s">
        <v>134</v>
      </c>
      <c r="AV1837" s="0" t="s">
        <v>134</v>
      </c>
      <c r="AW1837" s="0" t="s">
        <v>134</v>
      </c>
      <c r="AX1837" s="0" t="s">
        <v>134</v>
      </c>
      <c r="AY1837" s="0" t="s">
        <v>134</v>
      </c>
      <c r="AZ1837" s="0" t="s">
        <v>134</v>
      </c>
      <c r="BA1837" s="0" t="s">
        <v>134</v>
      </c>
      <c r="BB1837" s="0" t="s">
        <v>134</v>
      </c>
      <c r="BC1837" s="0" t="s">
        <v>134</v>
      </c>
      <c r="BD1837" s="0" t="s">
        <v>134</v>
      </c>
      <c r="BE1837" s="0" t="s">
        <v>134</v>
      </c>
      <c r="BF1837" s="0" t="s">
        <v>134</v>
      </c>
      <c r="BG1837" s="0" t="s">
        <v>134</v>
      </c>
      <c r="BH1837" s="0" t="s">
        <v>134</v>
      </c>
      <c r="BI1837" s="0" t="s">
        <v>134</v>
      </c>
      <c r="BJ1837" s="0" t="s">
        <v>134</v>
      </c>
      <c r="BK1837" s="0" t="s">
        <v>134</v>
      </c>
      <c r="BL1837" s="0" t="s">
        <v>134</v>
      </c>
      <c r="BM1837" s="0" t="s">
        <v>134</v>
      </c>
      <c r="BN1837" s="0" t="s">
        <v>134</v>
      </c>
      <c r="BO1837" s="0" t="s">
        <v>134</v>
      </c>
      <c r="BP1837" s="0" t="s">
        <v>134</v>
      </c>
      <c r="BQ1837" s="0" t="s">
        <v>134</v>
      </c>
      <c r="BR1837" s="0" t="s">
        <v>134</v>
      </c>
      <c r="BS1837" s="0" t="s">
        <v>134</v>
      </c>
      <c r="BT1837" s="0" t="s">
        <v>134</v>
      </c>
      <c r="BU1837" s="0" t="s">
        <v>134</v>
      </c>
      <c r="BV1837" s="0" t="s">
        <v>134</v>
      </c>
      <c r="BW1837" s="0" t="s">
        <v>134</v>
      </c>
      <c r="BX1837" s="0" t="s">
        <v>134</v>
      </c>
      <c r="BZ1837" s="0" t="s">
        <v>134</v>
      </c>
      <c r="CA1837" s="0" t="s">
        <v>134</v>
      </c>
      <c r="CB1837" s="0" t="s">
        <v>134</v>
      </c>
      <c r="CC1837" s="0" t="s">
        <v>134</v>
      </c>
      <c r="CD1837" s="0" t="s">
        <v>134</v>
      </c>
      <c r="CE1837" s="0" t="s">
        <v>134</v>
      </c>
    </row>
    <row r="1838" customFormat="false" ht="12.75" hidden="false" customHeight="false" outlineLevel="0" collapsed="false">
      <c r="E1838" s="9" t="s">
        <v>134</v>
      </c>
      <c r="F1838" s="9" t="s">
        <v>134</v>
      </c>
      <c r="G1838" s="9" t="s">
        <v>134</v>
      </c>
      <c r="Q1838" s="0" t="s">
        <v>134</v>
      </c>
      <c r="R1838" s="0" t="s">
        <v>134</v>
      </c>
      <c r="S1838" s="0" t="s">
        <v>134</v>
      </c>
      <c r="T1838" s="0" t="s">
        <v>134</v>
      </c>
      <c r="U1838" s="0" t="s">
        <v>134</v>
      </c>
      <c r="V1838" s="0" t="s">
        <v>134</v>
      </c>
      <c r="W1838" s="0" t="s">
        <v>134</v>
      </c>
      <c r="X1838" s="0" t="s">
        <v>134</v>
      </c>
      <c r="Y1838" s="0" t="s">
        <v>134</v>
      </c>
      <c r="Z1838" s="0" t="s">
        <v>134</v>
      </c>
      <c r="AA1838" s="0" t="s">
        <v>134</v>
      </c>
      <c r="AB1838" s="0" t="s">
        <v>134</v>
      </c>
      <c r="AC1838" s="0" t="s">
        <v>134</v>
      </c>
      <c r="AD1838" s="0" t="s">
        <v>134</v>
      </c>
      <c r="AE1838" s="0" t="s">
        <v>134</v>
      </c>
      <c r="AF1838" s="0" t="s">
        <v>134</v>
      </c>
      <c r="AG1838" s="0" t="s">
        <v>134</v>
      </c>
      <c r="AH1838" s="0" t="s">
        <v>134</v>
      </c>
      <c r="AI1838" s="0" t="s">
        <v>134</v>
      </c>
      <c r="AJ1838" s="0" t="s">
        <v>134</v>
      </c>
      <c r="AK1838" s="0" t="s">
        <v>134</v>
      </c>
      <c r="AL1838" s="0" t="s">
        <v>134</v>
      </c>
      <c r="AM1838" s="0" t="s">
        <v>134</v>
      </c>
      <c r="AN1838" s="0" t="s">
        <v>134</v>
      </c>
      <c r="AO1838" s="0" t="s">
        <v>134</v>
      </c>
      <c r="AP1838" s="0" t="s">
        <v>134</v>
      </c>
      <c r="AQ1838" s="0" t="s">
        <v>134</v>
      </c>
      <c r="AR1838" s="0" t="s">
        <v>134</v>
      </c>
      <c r="AS1838" s="0" t="s">
        <v>134</v>
      </c>
      <c r="AT1838" s="0" t="s">
        <v>134</v>
      </c>
      <c r="AU1838" s="0" t="s">
        <v>134</v>
      </c>
      <c r="AV1838" s="0" t="s">
        <v>134</v>
      </c>
      <c r="AW1838" s="0" t="s">
        <v>134</v>
      </c>
      <c r="AX1838" s="0" t="s">
        <v>134</v>
      </c>
      <c r="AY1838" s="0" t="s">
        <v>134</v>
      </c>
      <c r="AZ1838" s="0" t="s">
        <v>134</v>
      </c>
      <c r="BA1838" s="0" t="s">
        <v>134</v>
      </c>
      <c r="BB1838" s="0" t="s">
        <v>134</v>
      </c>
      <c r="BC1838" s="0" t="s">
        <v>134</v>
      </c>
      <c r="BD1838" s="0" t="s">
        <v>134</v>
      </c>
      <c r="BE1838" s="0" t="s">
        <v>134</v>
      </c>
      <c r="BF1838" s="0" t="s">
        <v>134</v>
      </c>
      <c r="BG1838" s="0" t="s">
        <v>134</v>
      </c>
      <c r="BH1838" s="0" t="s">
        <v>134</v>
      </c>
      <c r="BI1838" s="0" t="s">
        <v>134</v>
      </c>
      <c r="BJ1838" s="0" t="s">
        <v>134</v>
      </c>
      <c r="BK1838" s="0" t="s">
        <v>134</v>
      </c>
      <c r="BL1838" s="0" t="s">
        <v>134</v>
      </c>
      <c r="BM1838" s="0" t="s">
        <v>134</v>
      </c>
      <c r="BN1838" s="0" t="s">
        <v>134</v>
      </c>
      <c r="BO1838" s="0" t="s">
        <v>134</v>
      </c>
      <c r="BP1838" s="0" t="s">
        <v>134</v>
      </c>
      <c r="BQ1838" s="0" t="s">
        <v>134</v>
      </c>
      <c r="BR1838" s="0" t="s">
        <v>134</v>
      </c>
      <c r="BS1838" s="0" t="s">
        <v>134</v>
      </c>
      <c r="BT1838" s="0" t="s">
        <v>134</v>
      </c>
      <c r="BU1838" s="0" t="s">
        <v>134</v>
      </c>
      <c r="BV1838" s="0" t="s">
        <v>134</v>
      </c>
      <c r="BW1838" s="0" t="s">
        <v>134</v>
      </c>
      <c r="BX1838" s="0" t="s">
        <v>134</v>
      </c>
      <c r="BZ1838" s="0" t="s">
        <v>134</v>
      </c>
      <c r="CA1838" s="0" t="s">
        <v>134</v>
      </c>
      <c r="CB1838" s="0" t="s">
        <v>134</v>
      </c>
      <c r="CC1838" s="0" t="s">
        <v>134</v>
      </c>
      <c r="CD1838" s="0" t="s">
        <v>134</v>
      </c>
      <c r="CE1838" s="0" t="s">
        <v>134</v>
      </c>
    </row>
    <row r="1839" customFormat="false" ht="12.75" hidden="false" customHeight="false" outlineLevel="0" collapsed="false">
      <c r="E1839" s="9" t="s">
        <v>134</v>
      </c>
      <c r="F1839" s="9" t="s">
        <v>134</v>
      </c>
      <c r="G1839" s="9" t="s">
        <v>134</v>
      </c>
      <c r="Q1839" s="0" t="s">
        <v>134</v>
      </c>
      <c r="R1839" s="0" t="s">
        <v>134</v>
      </c>
      <c r="S1839" s="0" t="s">
        <v>134</v>
      </c>
      <c r="T1839" s="0" t="s">
        <v>134</v>
      </c>
      <c r="U1839" s="0" t="s">
        <v>134</v>
      </c>
      <c r="V1839" s="0" t="s">
        <v>134</v>
      </c>
      <c r="W1839" s="0" t="s">
        <v>134</v>
      </c>
      <c r="X1839" s="0" t="s">
        <v>134</v>
      </c>
      <c r="Y1839" s="0" t="s">
        <v>134</v>
      </c>
      <c r="Z1839" s="0" t="s">
        <v>134</v>
      </c>
      <c r="AA1839" s="0" t="s">
        <v>134</v>
      </c>
      <c r="AB1839" s="0" t="s">
        <v>134</v>
      </c>
      <c r="AC1839" s="0" t="s">
        <v>134</v>
      </c>
      <c r="AD1839" s="0" t="s">
        <v>134</v>
      </c>
      <c r="AE1839" s="0" t="s">
        <v>134</v>
      </c>
      <c r="AF1839" s="0" t="s">
        <v>134</v>
      </c>
      <c r="AG1839" s="0" t="s">
        <v>134</v>
      </c>
      <c r="AH1839" s="0" t="s">
        <v>134</v>
      </c>
      <c r="AI1839" s="0" t="s">
        <v>134</v>
      </c>
      <c r="AJ1839" s="0" t="s">
        <v>134</v>
      </c>
      <c r="AK1839" s="0" t="s">
        <v>134</v>
      </c>
      <c r="AL1839" s="0" t="s">
        <v>134</v>
      </c>
      <c r="AM1839" s="0" t="s">
        <v>134</v>
      </c>
      <c r="AN1839" s="0" t="s">
        <v>134</v>
      </c>
      <c r="AO1839" s="0" t="s">
        <v>134</v>
      </c>
      <c r="AP1839" s="0" t="s">
        <v>134</v>
      </c>
      <c r="AQ1839" s="0" t="s">
        <v>134</v>
      </c>
      <c r="AR1839" s="0" t="s">
        <v>134</v>
      </c>
      <c r="AS1839" s="0" t="s">
        <v>134</v>
      </c>
      <c r="AT1839" s="0" t="s">
        <v>134</v>
      </c>
      <c r="AU1839" s="0" t="s">
        <v>134</v>
      </c>
      <c r="AV1839" s="0" t="s">
        <v>134</v>
      </c>
      <c r="AW1839" s="0" t="s">
        <v>134</v>
      </c>
      <c r="AX1839" s="0" t="s">
        <v>134</v>
      </c>
      <c r="AY1839" s="0" t="s">
        <v>134</v>
      </c>
      <c r="AZ1839" s="0" t="s">
        <v>134</v>
      </c>
      <c r="BA1839" s="0" t="s">
        <v>134</v>
      </c>
      <c r="BB1839" s="0" t="s">
        <v>134</v>
      </c>
      <c r="BC1839" s="0" t="s">
        <v>134</v>
      </c>
      <c r="BD1839" s="0" t="s">
        <v>134</v>
      </c>
      <c r="BE1839" s="0" t="s">
        <v>134</v>
      </c>
      <c r="BF1839" s="0" t="s">
        <v>134</v>
      </c>
      <c r="BG1839" s="0" t="s">
        <v>134</v>
      </c>
      <c r="BH1839" s="0" t="s">
        <v>134</v>
      </c>
      <c r="BI1839" s="0" t="s">
        <v>134</v>
      </c>
      <c r="BJ1839" s="0" t="s">
        <v>134</v>
      </c>
      <c r="BK1839" s="0" t="s">
        <v>134</v>
      </c>
      <c r="BL1839" s="0" t="s">
        <v>134</v>
      </c>
      <c r="BM1839" s="0" t="s">
        <v>134</v>
      </c>
      <c r="BN1839" s="0" t="s">
        <v>134</v>
      </c>
      <c r="BO1839" s="0" t="s">
        <v>134</v>
      </c>
      <c r="BP1839" s="0" t="s">
        <v>134</v>
      </c>
      <c r="BQ1839" s="0" t="s">
        <v>134</v>
      </c>
      <c r="BR1839" s="0" t="s">
        <v>134</v>
      </c>
      <c r="BS1839" s="0" t="s">
        <v>134</v>
      </c>
      <c r="BT1839" s="0" t="s">
        <v>134</v>
      </c>
      <c r="BU1839" s="0" t="s">
        <v>134</v>
      </c>
      <c r="BV1839" s="0" t="s">
        <v>134</v>
      </c>
      <c r="BW1839" s="0" t="s">
        <v>134</v>
      </c>
      <c r="BX1839" s="0" t="s">
        <v>134</v>
      </c>
      <c r="BZ1839" s="0" t="s">
        <v>134</v>
      </c>
      <c r="CA1839" s="0" t="s">
        <v>134</v>
      </c>
      <c r="CB1839" s="0" t="s">
        <v>134</v>
      </c>
      <c r="CC1839" s="0" t="s">
        <v>134</v>
      </c>
      <c r="CD1839" s="0" t="s">
        <v>134</v>
      </c>
      <c r="CE1839" s="0" t="s">
        <v>134</v>
      </c>
    </row>
    <row r="1840" customFormat="false" ht="12.75" hidden="false" customHeight="false" outlineLevel="0" collapsed="false">
      <c r="E1840" s="9" t="s">
        <v>134</v>
      </c>
      <c r="F1840" s="9" t="s">
        <v>134</v>
      </c>
      <c r="G1840" s="9" t="s">
        <v>134</v>
      </c>
      <c r="Q1840" s="0" t="s">
        <v>134</v>
      </c>
      <c r="R1840" s="0" t="s">
        <v>134</v>
      </c>
      <c r="S1840" s="0" t="s">
        <v>134</v>
      </c>
      <c r="T1840" s="0" t="s">
        <v>134</v>
      </c>
      <c r="U1840" s="0" t="s">
        <v>134</v>
      </c>
      <c r="V1840" s="0" t="s">
        <v>134</v>
      </c>
      <c r="W1840" s="0" t="s">
        <v>134</v>
      </c>
      <c r="X1840" s="0" t="s">
        <v>134</v>
      </c>
      <c r="Y1840" s="0" t="s">
        <v>134</v>
      </c>
      <c r="Z1840" s="0" t="s">
        <v>134</v>
      </c>
      <c r="AA1840" s="0" t="s">
        <v>134</v>
      </c>
      <c r="AB1840" s="0" t="s">
        <v>134</v>
      </c>
      <c r="AC1840" s="0" t="s">
        <v>134</v>
      </c>
      <c r="AD1840" s="0" t="s">
        <v>134</v>
      </c>
      <c r="AE1840" s="0" t="s">
        <v>134</v>
      </c>
      <c r="AF1840" s="0" t="s">
        <v>134</v>
      </c>
      <c r="AG1840" s="0" t="s">
        <v>134</v>
      </c>
      <c r="AH1840" s="0" t="s">
        <v>134</v>
      </c>
      <c r="AI1840" s="0" t="s">
        <v>134</v>
      </c>
      <c r="AJ1840" s="0" t="s">
        <v>134</v>
      </c>
      <c r="AK1840" s="0" t="s">
        <v>134</v>
      </c>
      <c r="AL1840" s="0" t="s">
        <v>134</v>
      </c>
      <c r="AM1840" s="0" t="s">
        <v>134</v>
      </c>
      <c r="AN1840" s="0" t="s">
        <v>134</v>
      </c>
      <c r="AO1840" s="0" t="s">
        <v>134</v>
      </c>
      <c r="AP1840" s="0" t="s">
        <v>134</v>
      </c>
      <c r="AQ1840" s="0" t="s">
        <v>134</v>
      </c>
      <c r="AR1840" s="0" t="s">
        <v>134</v>
      </c>
      <c r="AS1840" s="0" t="s">
        <v>134</v>
      </c>
      <c r="AT1840" s="0" t="s">
        <v>134</v>
      </c>
      <c r="AU1840" s="0" t="s">
        <v>134</v>
      </c>
      <c r="AV1840" s="0" t="s">
        <v>134</v>
      </c>
      <c r="AW1840" s="0" t="s">
        <v>134</v>
      </c>
      <c r="AX1840" s="0" t="s">
        <v>134</v>
      </c>
      <c r="AY1840" s="0" t="s">
        <v>134</v>
      </c>
      <c r="AZ1840" s="0" t="s">
        <v>134</v>
      </c>
      <c r="BA1840" s="0" t="s">
        <v>134</v>
      </c>
      <c r="BB1840" s="0" t="s">
        <v>134</v>
      </c>
      <c r="BC1840" s="0" t="s">
        <v>134</v>
      </c>
      <c r="BD1840" s="0" t="s">
        <v>134</v>
      </c>
      <c r="BE1840" s="0" t="s">
        <v>134</v>
      </c>
      <c r="BF1840" s="0" t="s">
        <v>134</v>
      </c>
      <c r="BG1840" s="0" t="s">
        <v>134</v>
      </c>
      <c r="BH1840" s="0" t="s">
        <v>134</v>
      </c>
      <c r="BI1840" s="0" t="s">
        <v>134</v>
      </c>
      <c r="BJ1840" s="0" t="s">
        <v>134</v>
      </c>
      <c r="BK1840" s="0" t="s">
        <v>134</v>
      </c>
      <c r="BL1840" s="0" t="s">
        <v>134</v>
      </c>
      <c r="BM1840" s="0" t="s">
        <v>134</v>
      </c>
      <c r="BN1840" s="0" t="s">
        <v>134</v>
      </c>
      <c r="BO1840" s="0" t="s">
        <v>134</v>
      </c>
      <c r="BP1840" s="0" t="s">
        <v>134</v>
      </c>
      <c r="BQ1840" s="0" t="s">
        <v>134</v>
      </c>
      <c r="BR1840" s="0" t="s">
        <v>134</v>
      </c>
      <c r="BS1840" s="0" t="s">
        <v>134</v>
      </c>
      <c r="BT1840" s="0" t="s">
        <v>134</v>
      </c>
      <c r="BU1840" s="0" t="s">
        <v>134</v>
      </c>
      <c r="BV1840" s="0" t="s">
        <v>134</v>
      </c>
      <c r="BW1840" s="0" t="s">
        <v>134</v>
      </c>
      <c r="BX1840" s="0" t="s">
        <v>134</v>
      </c>
      <c r="BZ1840" s="0" t="s">
        <v>134</v>
      </c>
      <c r="CA1840" s="0" t="s">
        <v>134</v>
      </c>
      <c r="CB1840" s="0" t="s">
        <v>134</v>
      </c>
      <c r="CC1840" s="0" t="s">
        <v>134</v>
      </c>
      <c r="CD1840" s="0" t="s">
        <v>134</v>
      </c>
      <c r="CE1840" s="0" t="s">
        <v>134</v>
      </c>
    </row>
    <row r="1841" customFormat="false" ht="12.75" hidden="false" customHeight="false" outlineLevel="0" collapsed="false">
      <c r="E1841" s="9" t="s">
        <v>134</v>
      </c>
      <c r="F1841" s="9" t="s">
        <v>134</v>
      </c>
      <c r="G1841" s="9" t="s">
        <v>134</v>
      </c>
      <c r="Q1841" s="0" t="s">
        <v>134</v>
      </c>
      <c r="R1841" s="0" t="s">
        <v>134</v>
      </c>
      <c r="S1841" s="0" t="s">
        <v>134</v>
      </c>
      <c r="T1841" s="0" t="s">
        <v>134</v>
      </c>
      <c r="U1841" s="0" t="s">
        <v>134</v>
      </c>
      <c r="V1841" s="0" t="s">
        <v>134</v>
      </c>
      <c r="W1841" s="0" t="s">
        <v>134</v>
      </c>
      <c r="X1841" s="0" t="s">
        <v>134</v>
      </c>
      <c r="Y1841" s="0" t="s">
        <v>134</v>
      </c>
      <c r="Z1841" s="0" t="s">
        <v>134</v>
      </c>
      <c r="AA1841" s="0" t="s">
        <v>134</v>
      </c>
      <c r="AB1841" s="0" t="s">
        <v>134</v>
      </c>
      <c r="AC1841" s="0" t="s">
        <v>134</v>
      </c>
      <c r="AD1841" s="0" t="s">
        <v>134</v>
      </c>
      <c r="AE1841" s="0" t="s">
        <v>134</v>
      </c>
      <c r="AF1841" s="0" t="s">
        <v>134</v>
      </c>
      <c r="AG1841" s="0" t="s">
        <v>134</v>
      </c>
      <c r="AH1841" s="0" t="s">
        <v>134</v>
      </c>
      <c r="AI1841" s="0" t="s">
        <v>134</v>
      </c>
      <c r="AJ1841" s="0" t="s">
        <v>134</v>
      </c>
      <c r="AK1841" s="0" t="s">
        <v>134</v>
      </c>
      <c r="AL1841" s="0" t="s">
        <v>134</v>
      </c>
      <c r="AM1841" s="0" t="s">
        <v>134</v>
      </c>
      <c r="AN1841" s="0" t="s">
        <v>134</v>
      </c>
      <c r="AO1841" s="0" t="s">
        <v>134</v>
      </c>
      <c r="AP1841" s="0" t="s">
        <v>134</v>
      </c>
      <c r="AQ1841" s="0" t="s">
        <v>134</v>
      </c>
      <c r="AR1841" s="0" t="s">
        <v>134</v>
      </c>
      <c r="AS1841" s="0" t="s">
        <v>134</v>
      </c>
      <c r="AT1841" s="0" t="s">
        <v>134</v>
      </c>
      <c r="AU1841" s="0" t="s">
        <v>134</v>
      </c>
      <c r="AV1841" s="0" t="s">
        <v>134</v>
      </c>
      <c r="AW1841" s="0" t="s">
        <v>134</v>
      </c>
      <c r="AX1841" s="0" t="s">
        <v>134</v>
      </c>
      <c r="AY1841" s="0" t="s">
        <v>134</v>
      </c>
      <c r="AZ1841" s="0" t="s">
        <v>134</v>
      </c>
      <c r="BA1841" s="0" t="s">
        <v>134</v>
      </c>
      <c r="BB1841" s="0" t="s">
        <v>134</v>
      </c>
      <c r="BC1841" s="0" t="s">
        <v>134</v>
      </c>
      <c r="BD1841" s="0" t="s">
        <v>134</v>
      </c>
      <c r="BE1841" s="0" t="s">
        <v>134</v>
      </c>
      <c r="BF1841" s="0" t="s">
        <v>134</v>
      </c>
      <c r="BG1841" s="0" t="s">
        <v>134</v>
      </c>
      <c r="BH1841" s="0" t="s">
        <v>134</v>
      </c>
      <c r="BI1841" s="0" t="s">
        <v>134</v>
      </c>
      <c r="BJ1841" s="0" t="s">
        <v>134</v>
      </c>
      <c r="BK1841" s="0" t="s">
        <v>134</v>
      </c>
      <c r="BL1841" s="0" t="s">
        <v>134</v>
      </c>
      <c r="BM1841" s="0" t="s">
        <v>134</v>
      </c>
      <c r="BN1841" s="0" t="s">
        <v>134</v>
      </c>
      <c r="BO1841" s="0" t="s">
        <v>134</v>
      </c>
      <c r="BP1841" s="0" t="s">
        <v>134</v>
      </c>
      <c r="BQ1841" s="0" t="s">
        <v>134</v>
      </c>
      <c r="BR1841" s="0" t="s">
        <v>134</v>
      </c>
      <c r="BS1841" s="0" t="s">
        <v>134</v>
      </c>
      <c r="BT1841" s="0" t="s">
        <v>134</v>
      </c>
      <c r="BU1841" s="0" t="s">
        <v>134</v>
      </c>
      <c r="BV1841" s="0" t="s">
        <v>134</v>
      </c>
      <c r="BW1841" s="0" t="s">
        <v>134</v>
      </c>
      <c r="BX1841" s="0" t="s">
        <v>134</v>
      </c>
      <c r="BZ1841" s="0" t="s">
        <v>134</v>
      </c>
      <c r="CA1841" s="0" t="s">
        <v>134</v>
      </c>
      <c r="CB1841" s="0" t="s">
        <v>134</v>
      </c>
      <c r="CC1841" s="0" t="s">
        <v>134</v>
      </c>
      <c r="CD1841" s="0" t="s">
        <v>134</v>
      </c>
      <c r="CE1841" s="0" t="s">
        <v>134</v>
      </c>
    </row>
    <row r="1842" customFormat="false" ht="12.75" hidden="false" customHeight="false" outlineLevel="0" collapsed="false">
      <c r="E1842" s="9" t="s">
        <v>134</v>
      </c>
      <c r="F1842" s="9" t="s">
        <v>134</v>
      </c>
      <c r="G1842" s="9" t="s">
        <v>134</v>
      </c>
      <c r="Q1842" s="0" t="s">
        <v>134</v>
      </c>
      <c r="R1842" s="0" t="s">
        <v>134</v>
      </c>
      <c r="S1842" s="0" t="s">
        <v>134</v>
      </c>
      <c r="T1842" s="0" t="s">
        <v>134</v>
      </c>
      <c r="U1842" s="0" t="s">
        <v>134</v>
      </c>
      <c r="V1842" s="0" t="s">
        <v>134</v>
      </c>
      <c r="W1842" s="0" t="s">
        <v>134</v>
      </c>
      <c r="X1842" s="0" t="s">
        <v>134</v>
      </c>
      <c r="Y1842" s="0" t="s">
        <v>134</v>
      </c>
      <c r="Z1842" s="0" t="s">
        <v>134</v>
      </c>
      <c r="AA1842" s="0" t="s">
        <v>134</v>
      </c>
      <c r="AB1842" s="0" t="s">
        <v>134</v>
      </c>
      <c r="AC1842" s="0" t="s">
        <v>134</v>
      </c>
      <c r="AD1842" s="0" t="s">
        <v>134</v>
      </c>
      <c r="AE1842" s="0" t="s">
        <v>134</v>
      </c>
      <c r="AF1842" s="0" t="s">
        <v>134</v>
      </c>
      <c r="AG1842" s="0" t="s">
        <v>134</v>
      </c>
      <c r="AH1842" s="0" t="s">
        <v>134</v>
      </c>
      <c r="AI1842" s="0" t="s">
        <v>134</v>
      </c>
      <c r="AJ1842" s="0" t="s">
        <v>134</v>
      </c>
      <c r="AK1842" s="0" t="s">
        <v>134</v>
      </c>
      <c r="AL1842" s="0" t="s">
        <v>134</v>
      </c>
      <c r="AM1842" s="0" t="s">
        <v>134</v>
      </c>
      <c r="AN1842" s="0" t="s">
        <v>134</v>
      </c>
      <c r="AO1842" s="0" t="s">
        <v>134</v>
      </c>
      <c r="AP1842" s="0" t="s">
        <v>134</v>
      </c>
      <c r="AQ1842" s="0" t="s">
        <v>134</v>
      </c>
      <c r="AR1842" s="0" t="s">
        <v>134</v>
      </c>
      <c r="AS1842" s="0" t="s">
        <v>134</v>
      </c>
      <c r="AT1842" s="0" t="s">
        <v>134</v>
      </c>
      <c r="AU1842" s="0" t="s">
        <v>134</v>
      </c>
      <c r="AV1842" s="0" t="s">
        <v>134</v>
      </c>
      <c r="AW1842" s="0" t="s">
        <v>134</v>
      </c>
      <c r="AX1842" s="0" t="s">
        <v>134</v>
      </c>
      <c r="AY1842" s="0" t="s">
        <v>134</v>
      </c>
      <c r="AZ1842" s="0" t="s">
        <v>134</v>
      </c>
      <c r="BA1842" s="0" t="s">
        <v>134</v>
      </c>
      <c r="BB1842" s="0" t="s">
        <v>134</v>
      </c>
      <c r="BC1842" s="0" t="s">
        <v>134</v>
      </c>
      <c r="BD1842" s="0" t="s">
        <v>134</v>
      </c>
      <c r="BE1842" s="0" t="s">
        <v>134</v>
      </c>
      <c r="BF1842" s="0" t="s">
        <v>134</v>
      </c>
      <c r="BG1842" s="0" t="s">
        <v>134</v>
      </c>
      <c r="BH1842" s="0" t="s">
        <v>134</v>
      </c>
      <c r="BI1842" s="0" t="s">
        <v>134</v>
      </c>
      <c r="BJ1842" s="0" t="s">
        <v>134</v>
      </c>
      <c r="BK1842" s="0" t="s">
        <v>134</v>
      </c>
      <c r="BL1842" s="0" t="s">
        <v>134</v>
      </c>
      <c r="BM1842" s="0" t="s">
        <v>134</v>
      </c>
      <c r="BN1842" s="0" t="s">
        <v>134</v>
      </c>
      <c r="BO1842" s="0" t="s">
        <v>134</v>
      </c>
      <c r="BP1842" s="0" t="s">
        <v>134</v>
      </c>
      <c r="BQ1842" s="0" t="s">
        <v>134</v>
      </c>
      <c r="BR1842" s="0" t="s">
        <v>134</v>
      </c>
      <c r="BS1842" s="0" t="s">
        <v>134</v>
      </c>
      <c r="BT1842" s="0" t="s">
        <v>134</v>
      </c>
      <c r="BU1842" s="0" t="s">
        <v>134</v>
      </c>
      <c r="BV1842" s="0" t="s">
        <v>134</v>
      </c>
      <c r="BW1842" s="0" t="s">
        <v>134</v>
      </c>
      <c r="BX1842" s="0" t="s">
        <v>134</v>
      </c>
      <c r="BZ1842" s="0" t="s">
        <v>134</v>
      </c>
      <c r="CA1842" s="0" t="s">
        <v>134</v>
      </c>
      <c r="CB1842" s="0" t="s">
        <v>134</v>
      </c>
      <c r="CC1842" s="0" t="s">
        <v>134</v>
      </c>
      <c r="CD1842" s="0" t="s">
        <v>134</v>
      </c>
      <c r="CE1842" s="0" t="s">
        <v>134</v>
      </c>
    </row>
    <row r="1843" customFormat="false" ht="12.75" hidden="false" customHeight="false" outlineLevel="0" collapsed="false">
      <c r="E1843" s="9" t="s">
        <v>134</v>
      </c>
      <c r="F1843" s="9" t="s">
        <v>134</v>
      </c>
      <c r="G1843" s="9" t="s">
        <v>134</v>
      </c>
      <c r="Q1843" s="0" t="s">
        <v>134</v>
      </c>
      <c r="R1843" s="0" t="s">
        <v>134</v>
      </c>
      <c r="S1843" s="0" t="s">
        <v>134</v>
      </c>
      <c r="T1843" s="0" t="s">
        <v>134</v>
      </c>
      <c r="U1843" s="0" t="s">
        <v>134</v>
      </c>
      <c r="V1843" s="0" t="s">
        <v>134</v>
      </c>
      <c r="W1843" s="0" t="s">
        <v>134</v>
      </c>
      <c r="X1843" s="0" t="s">
        <v>134</v>
      </c>
      <c r="Y1843" s="0" t="s">
        <v>134</v>
      </c>
      <c r="Z1843" s="0" t="s">
        <v>134</v>
      </c>
      <c r="AA1843" s="0" t="s">
        <v>134</v>
      </c>
      <c r="AB1843" s="0" t="s">
        <v>134</v>
      </c>
      <c r="AC1843" s="0" t="s">
        <v>134</v>
      </c>
      <c r="AD1843" s="0" t="s">
        <v>134</v>
      </c>
      <c r="AE1843" s="0" t="s">
        <v>134</v>
      </c>
      <c r="AF1843" s="0" t="s">
        <v>134</v>
      </c>
      <c r="AG1843" s="0" t="s">
        <v>134</v>
      </c>
      <c r="AH1843" s="0" t="s">
        <v>134</v>
      </c>
      <c r="AI1843" s="0" t="s">
        <v>134</v>
      </c>
      <c r="AJ1843" s="0" t="s">
        <v>134</v>
      </c>
      <c r="AK1843" s="0" t="s">
        <v>134</v>
      </c>
      <c r="AL1843" s="0" t="s">
        <v>134</v>
      </c>
      <c r="AM1843" s="0" t="s">
        <v>134</v>
      </c>
      <c r="AN1843" s="0" t="s">
        <v>134</v>
      </c>
      <c r="AO1843" s="0" t="s">
        <v>134</v>
      </c>
      <c r="AP1843" s="0" t="s">
        <v>134</v>
      </c>
      <c r="AQ1843" s="0" t="s">
        <v>134</v>
      </c>
      <c r="AR1843" s="0" t="s">
        <v>134</v>
      </c>
      <c r="AS1843" s="0" t="s">
        <v>134</v>
      </c>
      <c r="AT1843" s="0" t="s">
        <v>134</v>
      </c>
      <c r="AU1843" s="0" t="s">
        <v>134</v>
      </c>
      <c r="AV1843" s="0" t="s">
        <v>134</v>
      </c>
      <c r="AW1843" s="0" t="s">
        <v>134</v>
      </c>
      <c r="AX1843" s="0" t="s">
        <v>134</v>
      </c>
      <c r="AY1843" s="0" t="s">
        <v>134</v>
      </c>
      <c r="AZ1843" s="0" t="s">
        <v>134</v>
      </c>
      <c r="BA1843" s="0" t="s">
        <v>134</v>
      </c>
      <c r="BB1843" s="0" t="s">
        <v>134</v>
      </c>
      <c r="BC1843" s="0" t="s">
        <v>134</v>
      </c>
      <c r="BD1843" s="0" t="s">
        <v>134</v>
      </c>
      <c r="BE1843" s="0" t="s">
        <v>134</v>
      </c>
      <c r="BF1843" s="0" t="s">
        <v>134</v>
      </c>
      <c r="BG1843" s="0" t="s">
        <v>134</v>
      </c>
      <c r="BH1843" s="0" t="s">
        <v>134</v>
      </c>
      <c r="BI1843" s="0" t="s">
        <v>134</v>
      </c>
      <c r="BJ1843" s="0" t="s">
        <v>134</v>
      </c>
      <c r="BK1843" s="0" t="s">
        <v>134</v>
      </c>
      <c r="BL1843" s="0" t="s">
        <v>134</v>
      </c>
      <c r="BM1843" s="0" t="s">
        <v>134</v>
      </c>
      <c r="BN1843" s="0" t="s">
        <v>134</v>
      </c>
      <c r="BO1843" s="0" t="s">
        <v>134</v>
      </c>
      <c r="BP1843" s="0" t="s">
        <v>134</v>
      </c>
      <c r="BQ1843" s="0" t="s">
        <v>134</v>
      </c>
      <c r="BR1843" s="0" t="s">
        <v>134</v>
      </c>
      <c r="BS1843" s="0" t="s">
        <v>134</v>
      </c>
      <c r="BT1843" s="0" t="s">
        <v>134</v>
      </c>
      <c r="BU1843" s="0" t="s">
        <v>134</v>
      </c>
      <c r="BV1843" s="0" t="s">
        <v>134</v>
      </c>
      <c r="BW1843" s="0" t="s">
        <v>134</v>
      </c>
      <c r="BX1843" s="0" t="s">
        <v>134</v>
      </c>
      <c r="BZ1843" s="0" t="s">
        <v>134</v>
      </c>
      <c r="CA1843" s="0" t="s">
        <v>134</v>
      </c>
      <c r="CB1843" s="0" t="s">
        <v>134</v>
      </c>
      <c r="CC1843" s="0" t="s">
        <v>134</v>
      </c>
      <c r="CD1843" s="0" t="s">
        <v>134</v>
      </c>
      <c r="CE1843" s="0" t="s">
        <v>134</v>
      </c>
    </row>
    <row r="1844" customFormat="false" ht="12.75" hidden="false" customHeight="false" outlineLevel="0" collapsed="false">
      <c r="E1844" s="9" t="s">
        <v>134</v>
      </c>
      <c r="F1844" s="9" t="s">
        <v>134</v>
      </c>
      <c r="G1844" s="9" t="s">
        <v>134</v>
      </c>
      <c r="Q1844" s="0" t="s">
        <v>134</v>
      </c>
      <c r="R1844" s="0" t="s">
        <v>134</v>
      </c>
      <c r="S1844" s="0" t="s">
        <v>134</v>
      </c>
      <c r="T1844" s="0" t="s">
        <v>134</v>
      </c>
      <c r="U1844" s="0" t="s">
        <v>134</v>
      </c>
      <c r="V1844" s="0" t="s">
        <v>134</v>
      </c>
      <c r="W1844" s="0" t="s">
        <v>134</v>
      </c>
      <c r="X1844" s="0" t="s">
        <v>134</v>
      </c>
      <c r="Y1844" s="0" t="s">
        <v>134</v>
      </c>
      <c r="Z1844" s="0" t="s">
        <v>134</v>
      </c>
      <c r="AA1844" s="0" t="s">
        <v>134</v>
      </c>
      <c r="AB1844" s="0" t="s">
        <v>134</v>
      </c>
      <c r="AC1844" s="0" t="s">
        <v>134</v>
      </c>
      <c r="AD1844" s="0" t="s">
        <v>134</v>
      </c>
      <c r="AE1844" s="0" t="s">
        <v>134</v>
      </c>
      <c r="AF1844" s="0" t="s">
        <v>134</v>
      </c>
      <c r="AG1844" s="0" t="s">
        <v>134</v>
      </c>
      <c r="AH1844" s="0" t="s">
        <v>134</v>
      </c>
      <c r="AI1844" s="0" t="s">
        <v>134</v>
      </c>
      <c r="AJ1844" s="0" t="s">
        <v>134</v>
      </c>
      <c r="AK1844" s="0" t="s">
        <v>134</v>
      </c>
      <c r="AL1844" s="0" t="s">
        <v>134</v>
      </c>
      <c r="AM1844" s="0" t="s">
        <v>134</v>
      </c>
      <c r="AN1844" s="0" t="s">
        <v>134</v>
      </c>
      <c r="AO1844" s="0" t="s">
        <v>134</v>
      </c>
      <c r="AP1844" s="0" t="s">
        <v>134</v>
      </c>
      <c r="AQ1844" s="0" t="s">
        <v>134</v>
      </c>
      <c r="AR1844" s="0" t="s">
        <v>134</v>
      </c>
      <c r="AS1844" s="0" t="s">
        <v>134</v>
      </c>
      <c r="AT1844" s="0" t="s">
        <v>134</v>
      </c>
      <c r="AU1844" s="0" t="s">
        <v>134</v>
      </c>
      <c r="AV1844" s="0" t="s">
        <v>134</v>
      </c>
      <c r="AW1844" s="0" t="s">
        <v>134</v>
      </c>
      <c r="AX1844" s="0" t="s">
        <v>134</v>
      </c>
      <c r="AY1844" s="0" t="s">
        <v>134</v>
      </c>
      <c r="AZ1844" s="0" t="s">
        <v>134</v>
      </c>
      <c r="BA1844" s="0" t="s">
        <v>134</v>
      </c>
      <c r="BB1844" s="0" t="s">
        <v>134</v>
      </c>
      <c r="BC1844" s="0" t="s">
        <v>134</v>
      </c>
      <c r="BD1844" s="0" t="s">
        <v>134</v>
      </c>
      <c r="BE1844" s="0" t="s">
        <v>134</v>
      </c>
      <c r="BF1844" s="0" t="s">
        <v>134</v>
      </c>
      <c r="BG1844" s="0" t="s">
        <v>134</v>
      </c>
      <c r="BH1844" s="0" t="s">
        <v>134</v>
      </c>
      <c r="BI1844" s="0" t="s">
        <v>134</v>
      </c>
      <c r="BJ1844" s="0" t="s">
        <v>134</v>
      </c>
      <c r="BK1844" s="0" t="s">
        <v>134</v>
      </c>
      <c r="BL1844" s="0" t="s">
        <v>134</v>
      </c>
      <c r="BM1844" s="0" t="s">
        <v>134</v>
      </c>
      <c r="BN1844" s="0" t="s">
        <v>134</v>
      </c>
      <c r="BO1844" s="0" t="s">
        <v>134</v>
      </c>
      <c r="BP1844" s="0" t="s">
        <v>134</v>
      </c>
      <c r="BQ1844" s="0" t="s">
        <v>134</v>
      </c>
      <c r="BR1844" s="0" t="s">
        <v>134</v>
      </c>
      <c r="BS1844" s="0" t="s">
        <v>134</v>
      </c>
      <c r="BT1844" s="0" t="s">
        <v>134</v>
      </c>
      <c r="BU1844" s="0" t="s">
        <v>134</v>
      </c>
      <c r="BV1844" s="0" t="s">
        <v>134</v>
      </c>
      <c r="BW1844" s="0" t="s">
        <v>134</v>
      </c>
      <c r="BX1844" s="0" t="s">
        <v>134</v>
      </c>
      <c r="BZ1844" s="0" t="s">
        <v>134</v>
      </c>
      <c r="CA1844" s="0" t="s">
        <v>134</v>
      </c>
      <c r="CB1844" s="0" t="s">
        <v>134</v>
      </c>
      <c r="CC1844" s="0" t="s">
        <v>134</v>
      </c>
      <c r="CD1844" s="0" t="s">
        <v>134</v>
      </c>
      <c r="CE1844" s="0" t="s">
        <v>134</v>
      </c>
    </row>
    <row r="1845" customFormat="false" ht="12.75" hidden="false" customHeight="false" outlineLevel="0" collapsed="false">
      <c r="E1845" s="9" t="s">
        <v>134</v>
      </c>
      <c r="F1845" s="9" t="s">
        <v>134</v>
      </c>
      <c r="G1845" s="9" t="s">
        <v>134</v>
      </c>
      <c r="Q1845" s="0" t="s">
        <v>134</v>
      </c>
      <c r="R1845" s="0" t="s">
        <v>134</v>
      </c>
      <c r="S1845" s="0" t="s">
        <v>134</v>
      </c>
      <c r="T1845" s="0" t="s">
        <v>134</v>
      </c>
      <c r="U1845" s="0" t="s">
        <v>134</v>
      </c>
      <c r="V1845" s="0" t="s">
        <v>134</v>
      </c>
      <c r="W1845" s="0" t="s">
        <v>134</v>
      </c>
      <c r="X1845" s="0" t="s">
        <v>134</v>
      </c>
      <c r="Y1845" s="0" t="s">
        <v>134</v>
      </c>
      <c r="Z1845" s="0" t="s">
        <v>134</v>
      </c>
      <c r="AA1845" s="0" t="s">
        <v>134</v>
      </c>
      <c r="AB1845" s="0" t="s">
        <v>134</v>
      </c>
      <c r="AC1845" s="0" t="s">
        <v>134</v>
      </c>
      <c r="AD1845" s="0" t="s">
        <v>134</v>
      </c>
      <c r="AE1845" s="0" t="s">
        <v>134</v>
      </c>
      <c r="AF1845" s="0" t="s">
        <v>134</v>
      </c>
      <c r="AG1845" s="0" t="s">
        <v>134</v>
      </c>
      <c r="AH1845" s="0" t="s">
        <v>134</v>
      </c>
      <c r="AI1845" s="0" t="s">
        <v>134</v>
      </c>
      <c r="AJ1845" s="0" t="s">
        <v>134</v>
      </c>
      <c r="AK1845" s="0" t="s">
        <v>134</v>
      </c>
      <c r="AL1845" s="0" t="s">
        <v>134</v>
      </c>
      <c r="AM1845" s="0" t="s">
        <v>134</v>
      </c>
      <c r="AN1845" s="0" t="s">
        <v>134</v>
      </c>
      <c r="AO1845" s="0" t="s">
        <v>134</v>
      </c>
      <c r="AP1845" s="0" t="s">
        <v>134</v>
      </c>
      <c r="AQ1845" s="0" t="s">
        <v>134</v>
      </c>
      <c r="AR1845" s="0" t="s">
        <v>134</v>
      </c>
      <c r="AS1845" s="0" t="s">
        <v>134</v>
      </c>
      <c r="AT1845" s="0" t="s">
        <v>134</v>
      </c>
      <c r="AU1845" s="0" t="s">
        <v>134</v>
      </c>
      <c r="AV1845" s="0" t="s">
        <v>134</v>
      </c>
      <c r="AW1845" s="0" t="s">
        <v>134</v>
      </c>
      <c r="AX1845" s="0" t="s">
        <v>134</v>
      </c>
      <c r="AY1845" s="0" t="s">
        <v>134</v>
      </c>
      <c r="AZ1845" s="0" t="s">
        <v>134</v>
      </c>
      <c r="BA1845" s="0" t="s">
        <v>134</v>
      </c>
      <c r="BB1845" s="0" t="s">
        <v>134</v>
      </c>
      <c r="BC1845" s="0" t="s">
        <v>134</v>
      </c>
      <c r="BD1845" s="0" t="s">
        <v>134</v>
      </c>
      <c r="BE1845" s="0" t="s">
        <v>134</v>
      </c>
      <c r="BF1845" s="0" t="s">
        <v>134</v>
      </c>
      <c r="BG1845" s="0" t="s">
        <v>134</v>
      </c>
      <c r="BH1845" s="0" t="s">
        <v>134</v>
      </c>
      <c r="BI1845" s="0" t="s">
        <v>134</v>
      </c>
      <c r="BJ1845" s="0" t="s">
        <v>134</v>
      </c>
      <c r="BK1845" s="0" t="s">
        <v>134</v>
      </c>
      <c r="BL1845" s="0" t="s">
        <v>134</v>
      </c>
      <c r="BM1845" s="0" t="s">
        <v>134</v>
      </c>
      <c r="BN1845" s="0" t="s">
        <v>134</v>
      </c>
      <c r="BO1845" s="0" t="s">
        <v>134</v>
      </c>
      <c r="BP1845" s="0" t="s">
        <v>134</v>
      </c>
      <c r="BQ1845" s="0" t="s">
        <v>134</v>
      </c>
      <c r="BR1845" s="0" t="s">
        <v>134</v>
      </c>
      <c r="BS1845" s="0" t="s">
        <v>134</v>
      </c>
      <c r="BT1845" s="0" t="s">
        <v>134</v>
      </c>
      <c r="BU1845" s="0" t="s">
        <v>134</v>
      </c>
      <c r="BV1845" s="0" t="s">
        <v>134</v>
      </c>
      <c r="BW1845" s="0" t="s">
        <v>134</v>
      </c>
      <c r="BX1845" s="0" t="s">
        <v>134</v>
      </c>
      <c r="BZ1845" s="0" t="s">
        <v>134</v>
      </c>
      <c r="CA1845" s="0" t="s">
        <v>134</v>
      </c>
      <c r="CB1845" s="0" t="s">
        <v>134</v>
      </c>
      <c r="CC1845" s="0" t="s">
        <v>134</v>
      </c>
      <c r="CD1845" s="0" t="s">
        <v>134</v>
      </c>
      <c r="CE1845" s="0" t="s">
        <v>134</v>
      </c>
    </row>
    <row r="1846" customFormat="false" ht="12.75" hidden="false" customHeight="false" outlineLevel="0" collapsed="false">
      <c r="E1846" s="9" t="s">
        <v>134</v>
      </c>
      <c r="F1846" s="9" t="s">
        <v>134</v>
      </c>
      <c r="G1846" s="9" t="s">
        <v>134</v>
      </c>
      <c r="Q1846" s="0" t="s">
        <v>134</v>
      </c>
      <c r="R1846" s="0" t="s">
        <v>134</v>
      </c>
      <c r="S1846" s="0" t="s">
        <v>134</v>
      </c>
      <c r="T1846" s="0" t="s">
        <v>134</v>
      </c>
      <c r="U1846" s="0" t="s">
        <v>134</v>
      </c>
      <c r="V1846" s="0" t="s">
        <v>134</v>
      </c>
      <c r="W1846" s="0" t="s">
        <v>134</v>
      </c>
      <c r="X1846" s="0" t="s">
        <v>134</v>
      </c>
      <c r="Y1846" s="0" t="s">
        <v>134</v>
      </c>
      <c r="Z1846" s="0" t="s">
        <v>134</v>
      </c>
      <c r="AA1846" s="0" t="s">
        <v>134</v>
      </c>
      <c r="AB1846" s="0" t="s">
        <v>134</v>
      </c>
      <c r="AC1846" s="0" t="s">
        <v>134</v>
      </c>
      <c r="AD1846" s="0" t="s">
        <v>134</v>
      </c>
      <c r="AE1846" s="0" t="s">
        <v>134</v>
      </c>
      <c r="AF1846" s="0" t="s">
        <v>134</v>
      </c>
      <c r="AG1846" s="0" t="s">
        <v>134</v>
      </c>
      <c r="AH1846" s="0" t="s">
        <v>134</v>
      </c>
      <c r="AI1846" s="0" t="s">
        <v>134</v>
      </c>
      <c r="AJ1846" s="0" t="s">
        <v>134</v>
      </c>
      <c r="AK1846" s="0" t="s">
        <v>134</v>
      </c>
      <c r="AL1846" s="0" t="s">
        <v>134</v>
      </c>
      <c r="AM1846" s="0" t="s">
        <v>134</v>
      </c>
      <c r="AN1846" s="0" t="s">
        <v>134</v>
      </c>
      <c r="AO1846" s="0" t="s">
        <v>134</v>
      </c>
      <c r="AP1846" s="0" t="s">
        <v>134</v>
      </c>
      <c r="AQ1846" s="0" t="s">
        <v>134</v>
      </c>
      <c r="AR1846" s="0" t="s">
        <v>134</v>
      </c>
      <c r="AS1846" s="0" t="s">
        <v>134</v>
      </c>
      <c r="AT1846" s="0" t="s">
        <v>134</v>
      </c>
      <c r="AU1846" s="0" t="s">
        <v>134</v>
      </c>
      <c r="AV1846" s="0" t="s">
        <v>134</v>
      </c>
      <c r="AW1846" s="0" t="s">
        <v>134</v>
      </c>
      <c r="AX1846" s="0" t="s">
        <v>134</v>
      </c>
      <c r="AY1846" s="0" t="s">
        <v>134</v>
      </c>
      <c r="AZ1846" s="0" t="s">
        <v>134</v>
      </c>
      <c r="BA1846" s="0" t="s">
        <v>134</v>
      </c>
      <c r="BB1846" s="0" t="s">
        <v>134</v>
      </c>
      <c r="BC1846" s="0" t="s">
        <v>134</v>
      </c>
      <c r="BD1846" s="0" t="s">
        <v>134</v>
      </c>
      <c r="BE1846" s="0" t="s">
        <v>134</v>
      </c>
      <c r="BF1846" s="0" t="s">
        <v>134</v>
      </c>
      <c r="BG1846" s="0" t="s">
        <v>134</v>
      </c>
      <c r="BH1846" s="0" t="s">
        <v>134</v>
      </c>
      <c r="BI1846" s="0" t="s">
        <v>134</v>
      </c>
      <c r="BJ1846" s="0" t="s">
        <v>134</v>
      </c>
      <c r="BK1846" s="0" t="s">
        <v>134</v>
      </c>
      <c r="BL1846" s="0" t="s">
        <v>134</v>
      </c>
      <c r="BM1846" s="0" t="s">
        <v>134</v>
      </c>
      <c r="BN1846" s="0" t="s">
        <v>134</v>
      </c>
      <c r="BO1846" s="0" t="s">
        <v>134</v>
      </c>
      <c r="BP1846" s="0" t="s">
        <v>134</v>
      </c>
      <c r="BQ1846" s="0" t="s">
        <v>134</v>
      </c>
      <c r="BR1846" s="0" t="s">
        <v>134</v>
      </c>
      <c r="BS1846" s="0" t="s">
        <v>134</v>
      </c>
      <c r="BT1846" s="0" t="s">
        <v>134</v>
      </c>
      <c r="BU1846" s="0" t="s">
        <v>134</v>
      </c>
      <c r="BV1846" s="0" t="s">
        <v>134</v>
      </c>
      <c r="BW1846" s="0" t="s">
        <v>134</v>
      </c>
      <c r="BX1846" s="0" t="s">
        <v>134</v>
      </c>
      <c r="BZ1846" s="0" t="s">
        <v>134</v>
      </c>
      <c r="CA1846" s="0" t="s">
        <v>134</v>
      </c>
      <c r="CB1846" s="0" t="s">
        <v>134</v>
      </c>
      <c r="CC1846" s="0" t="s">
        <v>134</v>
      </c>
      <c r="CD1846" s="0" t="s">
        <v>134</v>
      </c>
      <c r="CE1846" s="0" t="s">
        <v>134</v>
      </c>
    </row>
    <row r="1847" customFormat="false" ht="12.75" hidden="false" customHeight="false" outlineLevel="0" collapsed="false">
      <c r="E1847" s="9" t="s">
        <v>134</v>
      </c>
      <c r="F1847" s="9" t="s">
        <v>134</v>
      </c>
      <c r="G1847" s="9" t="s">
        <v>134</v>
      </c>
      <c r="Q1847" s="0" t="s">
        <v>134</v>
      </c>
      <c r="R1847" s="0" t="s">
        <v>134</v>
      </c>
      <c r="S1847" s="0" t="s">
        <v>134</v>
      </c>
      <c r="T1847" s="0" t="s">
        <v>134</v>
      </c>
      <c r="U1847" s="0" t="s">
        <v>134</v>
      </c>
      <c r="V1847" s="0" t="s">
        <v>134</v>
      </c>
      <c r="W1847" s="0" t="s">
        <v>134</v>
      </c>
      <c r="X1847" s="0" t="s">
        <v>134</v>
      </c>
      <c r="Y1847" s="0" t="s">
        <v>134</v>
      </c>
      <c r="Z1847" s="0" t="s">
        <v>134</v>
      </c>
      <c r="AA1847" s="0" t="s">
        <v>134</v>
      </c>
      <c r="AB1847" s="0" t="s">
        <v>134</v>
      </c>
      <c r="AC1847" s="0" t="s">
        <v>134</v>
      </c>
      <c r="AD1847" s="0" t="s">
        <v>134</v>
      </c>
      <c r="AE1847" s="0" t="s">
        <v>134</v>
      </c>
      <c r="AF1847" s="0" t="s">
        <v>134</v>
      </c>
      <c r="AG1847" s="0" t="s">
        <v>134</v>
      </c>
      <c r="AH1847" s="0" t="s">
        <v>134</v>
      </c>
      <c r="AI1847" s="0" t="s">
        <v>134</v>
      </c>
      <c r="AJ1847" s="0" t="s">
        <v>134</v>
      </c>
      <c r="AK1847" s="0" t="s">
        <v>134</v>
      </c>
      <c r="AL1847" s="0" t="s">
        <v>134</v>
      </c>
      <c r="AM1847" s="0" t="s">
        <v>134</v>
      </c>
      <c r="AN1847" s="0" t="s">
        <v>134</v>
      </c>
      <c r="AO1847" s="0" t="s">
        <v>134</v>
      </c>
      <c r="AP1847" s="0" t="s">
        <v>134</v>
      </c>
      <c r="AQ1847" s="0" t="s">
        <v>134</v>
      </c>
      <c r="AR1847" s="0" t="s">
        <v>134</v>
      </c>
      <c r="AS1847" s="0" t="s">
        <v>134</v>
      </c>
      <c r="AT1847" s="0" t="s">
        <v>134</v>
      </c>
      <c r="AU1847" s="0" t="s">
        <v>134</v>
      </c>
      <c r="AV1847" s="0" t="s">
        <v>134</v>
      </c>
      <c r="AW1847" s="0" t="s">
        <v>134</v>
      </c>
      <c r="AX1847" s="0" t="s">
        <v>134</v>
      </c>
      <c r="AY1847" s="0" t="s">
        <v>134</v>
      </c>
      <c r="AZ1847" s="0" t="s">
        <v>134</v>
      </c>
      <c r="BA1847" s="0" t="s">
        <v>134</v>
      </c>
      <c r="BB1847" s="0" t="s">
        <v>134</v>
      </c>
      <c r="BC1847" s="0" t="s">
        <v>134</v>
      </c>
      <c r="BD1847" s="0" t="s">
        <v>134</v>
      </c>
      <c r="BE1847" s="0" t="s">
        <v>134</v>
      </c>
      <c r="BF1847" s="0" t="s">
        <v>134</v>
      </c>
      <c r="BG1847" s="0" t="s">
        <v>134</v>
      </c>
      <c r="BH1847" s="0" t="s">
        <v>134</v>
      </c>
      <c r="BI1847" s="0" t="s">
        <v>134</v>
      </c>
      <c r="BJ1847" s="0" t="s">
        <v>134</v>
      </c>
      <c r="BK1847" s="0" t="s">
        <v>134</v>
      </c>
      <c r="BL1847" s="0" t="s">
        <v>134</v>
      </c>
      <c r="BM1847" s="0" t="s">
        <v>134</v>
      </c>
      <c r="BN1847" s="0" t="s">
        <v>134</v>
      </c>
      <c r="BO1847" s="0" t="s">
        <v>134</v>
      </c>
      <c r="BP1847" s="0" t="s">
        <v>134</v>
      </c>
      <c r="BQ1847" s="0" t="s">
        <v>134</v>
      </c>
      <c r="BR1847" s="0" t="s">
        <v>134</v>
      </c>
      <c r="BS1847" s="0" t="s">
        <v>134</v>
      </c>
      <c r="BT1847" s="0" t="s">
        <v>134</v>
      </c>
      <c r="BU1847" s="0" t="s">
        <v>134</v>
      </c>
      <c r="BV1847" s="0" t="s">
        <v>134</v>
      </c>
      <c r="BW1847" s="0" t="s">
        <v>134</v>
      </c>
      <c r="BX1847" s="0" t="s">
        <v>134</v>
      </c>
      <c r="BZ1847" s="0" t="s">
        <v>134</v>
      </c>
      <c r="CA1847" s="0" t="s">
        <v>134</v>
      </c>
      <c r="CB1847" s="0" t="s">
        <v>134</v>
      </c>
      <c r="CC1847" s="0" t="s">
        <v>134</v>
      </c>
      <c r="CD1847" s="0" t="s">
        <v>134</v>
      </c>
      <c r="CE1847" s="0" t="s">
        <v>134</v>
      </c>
    </row>
    <row r="1848" customFormat="false" ht="12.75" hidden="false" customHeight="false" outlineLevel="0" collapsed="false">
      <c r="E1848" s="9" t="s">
        <v>134</v>
      </c>
      <c r="F1848" s="9" t="s">
        <v>134</v>
      </c>
      <c r="G1848" s="9" t="s">
        <v>134</v>
      </c>
      <c r="Q1848" s="0" t="s">
        <v>134</v>
      </c>
      <c r="R1848" s="0" t="s">
        <v>134</v>
      </c>
      <c r="S1848" s="0" t="s">
        <v>134</v>
      </c>
      <c r="T1848" s="0" t="s">
        <v>134</v>
      </c>
      <c r="U1848" s="0" t="s">
        <v>134</v>
      </c>
      <c r="V1848" s="0" t="s">
        <v>134</v>
      </c>
      <c r="W1848" s="0" t="s">
        <v>134</v>
      </c>
      <c r="X1848" s="0" t="s">
        <v>134</v>
      </c>
      <c r="Y1848" s="0" t="s">
        <v>134</v>
      </c>
      <c r="Z1848" s="0" t="s">
        <v>134</v>
      </c>
      <c r="AA1848" s="0" t="s">
        <v>134</v>
      </c>
      <c r="AB1848" s="0" t="s">
        <v>134</v>
      </c>
      <c r="AC1848" s="0" t="s">
        <v>134</v>
      </c>
      <c r="AD1848" s="0" t="s">
        <v>134</v>
      </c>
      <c r="AE1848" s="0" t="s">
        <v>134</v>
      </c>
      <c r="AF1848" s="0" t="s">
        <v>134</v>
      </c>
      <c r="AG1848" s="0" t="s">
        <v>134</v>
      </c>
      <c r="AH1848" s="0" t="s">
        <v>134</v>
      </c>
      <c r="AI1848" s="0" t="s">
        <v>134</v>
      </c>
      <c r="AJ1848" s="0" t="s">
        <v>134</v>
      </c>
      <c r="AK1848" s="0" t="s">
        <v>134</v>
      </c>
      <c r="AL1848" s="0" t="s">
        <v>134</v>
      </c>
      <c r="AM1848" s="0" t="s">
        <v>134</v>
      </c>
      <c r="AN1848" s="0" t="s">
        <v>134</v>
      </c>
      <c r="AO1848" s="0" t="s">
        <v>134</v>
      </c>
      <c r="AP1848" s="0" t="s">
        <v>134</v>
      </c>
      <c r="AQ1848" s="0" t="s">
        <v>134</v>
      </c>
      <c r="AR1848" s="0" t="s">
        <v>134</v>
      </c>
      <c r="AS1848" s="0" t="s">
        <v>134</v>
      </c>
      <c r="AT1848" s="0" t="s">
        <v>134</v>
      </c>
      <c r="AU1848" s="0" t="s">
        <v>134</v>
      </c>
      <c r="AV1848" s="0" t="s">
        <v>134</v>
      </c>
      <c r="AW1848" s="0" t="s">
        <v>134</v>
      </c>
      <c r="AX1848" s="0" t="s">
        <v>134</v>
      </c>
      <c r="AY1848" s="0" t="s">
        <v>134</v>
      </c>
      <c r="AZ1848" s="0" t="s">
        <v>134</v>
      </c>
      <c r="BA1848" s="0" t="s">
        <v>134</v>
      </c>
      <c r="BB1848" s="0" t="s">
        <v>134</v>
      </c>
      <c r="BC1848" s="0" t="s">
        <v>134</v>
      </c>
      <c r="BD1848" s="0" t="s">
        <v>134</v>
      </c>
      <c r="BE1848" s="0" t="s">
        <v>134</v>
      </c>
      <c r="BF1848" s="0" t="s">
        <v>134</v>
      </c>
      <c r="BG1848" s="0" t="s">
        <v>134</v>
      </c>
      <c r="BH1848" s="0" t="s">
        <v>134</v>
      </c>
      <c r="BI1848" s="0" t="s">
        <v>134</v>
      </c>
      <c r="BJ1848" s="0" t="s">
        <v>134</v>
      </c>
      <c r="BK1848" s="0" t="s">
        <v>134</v>
      </c>
      <c r="BL1848" s="0" t="s">
        <v>134</v>
      </c>
      <c r="BM1848" s="0" t="s">
        <v>134</v>
      </c>
      <c r="BN1848" s="0" t="s">
        <v>134</v>
      </c>
      <c r="BO1848" s="0" t="s">
        <v>134</v>
      </c>
      <c r="BP1848" s="0" t="s">
        <v>134</v>
      </c>
      <c r="BQ1848" s="0" t="s">
        <v>134</v>
      </c>
      <c r="BR1848" s="0" t="s">
        <v>134</v>
      </c>
      <c r="BS1848" s="0" t="s">
        <v>134</v>
      </c>
      <c r="BT1848" s="0" t="s">
        <v>134</v>
      </c>
      <c r="BU1848" s="0" t="s">
        <v>134</v>
      </c>
      <c r="BV1848" s="0" t="s">
        <v>134</v>
      </c>
      <c r="BW1848" s="0" t="s">
        <v>134</v>
      </c>
      <c r="BX1848" s="0" t="s">
        <v>134</v>
      </c>
      <c r="BZ1848" s="0" t="s">
        <v>134</v>
      </c>
      <c r="CA1848" s="0" t="s">
        <v>134</v>
      </c>
      <c r="CB1848" s="0" t="s">
        <v>134</v>
      </c>
      <c r="CC1848" s="0" t="s">
        <v>134</v>
      </c>
      <c r="CD1848" s="0" t="s">
        <v>134</v>
      </c>
      <c r="CE1848" s="0" t="s">
        <v>134</v>
      </c>
    </row>
    <row r="1849" customFormat="false" ht="12.75" hidden="false" customHeight="false" outlineLevel="0" collapsed="false">
      <c r="E1849" s="9" t="s">
        <v>134</v>
      </c>
      <c r="F1849" s="9" t="s">
        <v>134</v>
      </c>
      <c r="G1849" s="9" t="s">
        <v>134</v>
      </c>
      <c r="Q1849" s="0" t="s">
        <v>134</v>
      </c>
      <c r="R1849" s="0" t="s">
        <v>134</v>
      </c>
      <c r="S1849" s="0" t="s">
        <v>134</v>
      </c>
      <c r="T1849" s="0" t="s">
        <v>134</v>
      </c>
      <c r="U1849" s="0" t="s">
        <v>134</v>
      </c>
      <c r="V1849" s="0" t="s">
        <v>134</v>
      </c>
      <c r="W1849" s="0" t="s">
        <v>134</v>
      </c>
      <c r="X1849" s="0" t="s">
        <v>134</v>
      </c>
      <c r="Y1849" s="0" t="s">
        <v>134</v>
      </c>
      <c r="Z1849" s="0" t="s">
        <v>134</v>
      </c>
      <c r="AA1849" s="0" t="s">
        <v>134</v>
      </c>
      <c r="AB1849" s="0" t="s">
        <v>134</v>
      </c>
      <c r="AC1849" s="0" t="s">
        <v>134</v>
      </c>
      <c r="AD1849" s="0" t="s">
        <v>134</v>
      </c>
      <c r="AE1849" s="0" t="s">
        <v>134</v>
      </c>
      <c r="AF1849" s="0" t="s">
        <v>134</v>
      </c>
      <c r="AG1849" s="0" t="s">
        <v>134</v>
      </c>
      <c r="AH1849" s="0" t="s">
        <v>134</v>
      </c>
      <c r="AI1849" s="0" t="s">
        <v>134</v>
      </c>
      <c r="AJ1849" s="0" t="s">
        <v>134</v>
      </c>
      <c r="AK1849" s="0" t="s">
        <v>134</v>
      </c>
      <c r="AL1849" s="0" t="s">
        <v>134</v>
      </c>
      <c r="AM1849" s="0" t="s">
        <v>134</v>
      </c>
      <c r="AN1849" s="0" t="s">
        <v>134</v>
      </c>
      <c r="AO1849" s="0" t="s">
        <v>134</v>
      </c>
      <c r="AP1849" s="0" t="s">
        <v>134</v>
      </c>
      <c r="AQ1849" s="0" t="s">
        <v>134</v>
      </c>
      <c r="AR1849" s="0" t="s">
        <v>134</v>
      </c>
      <c r="AS1849" s="0" t="s">
        <v>134</v>
      </c>
      <c r="AT1849" s="0" t="s">
        <v>134</v>
      </c>
      <c r="AU1849" s="0" t="s">
        <v>134</v>
      </c>
      <c r="AV1849" s="0" t="s">
        <v>134</v>
      </c>
      <c r="AW1849" s="0" t="s">
        <v>134</v>
      </c>
      <c r="AX1849" s="0" t="s">
        <v>134</v>
      </c>
      <c r="AY1849" s="0" t="s">
        <v>134</v>
      </c>
      <c r="AZ1849" s="0" t="s">
        <v>134</v>
      </c>
      <c r="BA1849" s="0" t="s">
        <v>134</v>
      </c>
      <c r="BB1849" s="0" t="s">
        <v>134</v>
      </c>
      <c r="BC1849" s="0" t="s">
        <v>134</v>
      </c>
      <c r="BD1849" s="0" t="s">
        <v>134</v>
      </c>
      <c r="BE1849" s="0" t="s">
        <v>134</v>
      </c>
      <c r="BF1849" s="0" t="s">
        <v>134</v>
      </c>
      <c r="BG1849" s="0" t="s">
        <v>134</v>
      </c>
      <c r="BH1849" s="0" t="s">
        <v>134</v>
      </c>
      <c r="BI1849" s="0" t="s">
        <v>134</v>
      </c>
      <c r="BJ1849" s="0" t="s">
        <v>134</v>
      </c>
      <c r="BK1849" s="0" t="s">
        <v>134</v>
      </c>
      <c r="BL1849" s="0" t="s">
        <v>134</v>
      </c>
      <c r="BM1849" s="0" t="s">
        <v>134</v>
      </c>
      <c r="BN1849" s="0" t="s">
        <v>134</v>
      </c>
      <c r="BO1849" s="0" t="s">
        <v>134</v>
      </c>
      <c r="BP1849" s="0" t="s">
        <v>134</v>
      </c>
      <c r="BQ1849" s="0" t="s">
        <v>134</v>
      </c>
      <c r="BR1849" s="0" t="s">
        <v>134</v>
      </c>
      <c r="BS1849" s="0" t="s">
        <v>134</v>
      </c>
      <c r="BT1849" s="0" t="s">
        <v>134</v>
      </c>
      <c r="BU1849" s="0" t="s">
        <v>134</v>
      </c>
      <c r="BV1849" s="0" t="s">
        <v>134</v>
      </c>
      <c r="BW1849" s="0" t="s">
        <v>134</v>
      </c>
      <c r="BX1849" s="0" t="s">
        <v>134</v>
      </c>
      <c r="BZ1849" s="0" t="s">
        <v>134</v>
      </c>
      <c r="CA1849" s="0" t="s">
        <v>134</v>
      </c>
      <c r="CB1849" s="0" t="s">
        <v>134</v>
      </c>
      <c r="CC1849" s="0" t="s">
        <v>134</v>
      </c>
      <c r="CD1849" s="0" t="s">
        <v>134</v>
      </c>
      <c r="CE1849" s="0" t="s">
        <v>134</v>
      </c>
    </row>
    <row r="1850" customFormat="false" ht="12.75" hidden="false" customHeight="false" outlineLevel="0" collapsed="false">
      <c r="E1850" s="9" t="s">
        <v>134</v>
      </c>
      <c r="F1850" s="9" t="s">
        <v>134</v>
      </c>
      <c r="G1850" s="9" t="s">
        <v>134</v>
      </c>
      <c r="Q1850" s="0" t="s">
        <v>134</v>
      </c>
      <c r="R1850" s="0" t="s">
        <v>134</v>
      </c>
      <c r="S1850" s="0" t="s">
        <v>134</v>
      </c>
      <c r="T1850" s="0" t="s">
        <v>134</v>
      </c>
      <c r="U1850" s="0" t="s">
        <v>134</v>
      </c>
      <c r="V1850" s="0" t="s">
        <v>134</v>
      </c>
      <c r="W1850" s="0" t="s">
        <v>134</v>
      </c>
      <c r="X1850" s="0" t="s">
        <v>134</v>
      </c>
      <c r="Y1850" s="0" t="s">
        <v>134</v>
      </c>
      <c r="Z1850" s="0" t="s">
        <v>134</v>
      </c>
      <c r="AA1850" s="0" t="s">
        <v>134</v>
      </c>
      <c r="AB1850" s="0" t="s">
        <v>134</v>
      </c>
      <c r="AC1850" s="0" t="s">
        <v>134</v>
      </c>
      <c r="AD1850" s="0" t="s">
        <v>134</v>
      </c>
      <c r="AE1850" s="0" t="s">
        <v>134</v>
      </c>
      <c r="AF1850" s="0" t="s">
        <v>134</v>
      </c>
      <c r="AG1850" s="0" t="s">
        <v>134</v>
      </c>
      <c r="AH1850" s="0" t="s">
        <v>134</v>
      </c>
      <c r="AI1850" s="0" t="s">
        <v>134</v>
      </c>
      <c r="AJ1850" s="0" t="s">
        <v>134</v>
      </c>
      <c r="AK1850" s="0" t="s">
        <v>134</v>
      </c>
      <c r="AL1850" s="0" t="s">
        <v>134</v>
      </c>
      <c r="AM1850" s="0" t="s">
        <v>134</v>
      </c>
      <c r="AN1850" s="0" t="s">
        <v>134</v>
      </c>
      <c r="AO1850" s="0" t="s">
        <v>134</v>
      </c>
      <c r="AP1850" s="0" t="s">
        <v>134</v>
      </c>
      <c r="AQ1850" s="0" t="s">
        <v>134</v>
      </c>
      <c r="AR1850" s="0" t="s">
        <v>134</v>
      </c>
      <c r="AS1850" s="0" t="s">
        <v>134</v>
      </c>
      <c r="AT1850" s="0" t="s">
        <v>134</v>
      </c>
      <c r="AU1850" s="0" t="s">
        <v>134</v>
      </c>
      <c r="AV1850" s="0" t="s">
        <v>134</v>
      </c>
      <c r="AW1850" s="0" t="s">
        <v>134</v>
      </c>
      <c r="AX1850" s="0" t="s">
        <v>134</v>
      </c>
      <c r="AY1850" s="0" t="s">
        <v>134</v>
      </c>
      <c r="AZ1850" s="0" t="s">
        <v>134</v>
      </c>
      <c r="BA1850" s="0" t="s">
        <v>134</v>
      </c>
      <c r="BB1850" s="0" t="s">
        <v>134</v>
      </c>
      <c r="BC1850" s="0" t="s">
        <v>134</v>
      </c>
      <c r="BD1850" s="0" t="s">
        <v>134</v>
      </c>
      <c r="BE1850" s="0" t="s">
        <v>134</v>
      </c>
      <c r="BF1850" s="0" t="s">
        <v>134</v>
      </c>
      <c r="BG1850" s="0" t="s">
        <v>134</v>
      </c>
      <c r="BH1850" s="0" t="s">
        <v>134</v>
      </c>
      <c r="BI1850" s="0" t="s">
        <v>134</v>
      </c>
      <c r="BJ1850" s="0" t="s">
        <v>134</v>
      </c>
      <c r="BK1850" s="0" t="s">
        <v>134</v>
      </c>
      <c r="BL1850" s="0" t="s">
        <v>134</v>
      </c>
      <c r="BM1850" s="0" t="s">
        <v>134</v>
      </c>
      <c r="BN1850" s="0" t="s">
        <v>134</v>
      </c>
      <c r="BO1850" s="0" t="s">
        <v>134</v>
      </c>
      <c r="BP1850" s="0" t="s">
        <v>134</v>
      </c>
      <c r="BQ1850" s="0" t="s">
        <v>134</v>
      </c>
      <c r="BR1850" s="0" t="s">
        <v>134</v>
      </c>
      <c r="BS1850" s="0" t="s">
        <v>134</v>
      </c>
      <c r="BT1850" s="0" t="s">
        <v>134</v>
      </c>
      <c r="BU1850" s="0" t="s">
        <v>134</v>
      </c>
      <c r="BV1850" s="0" t="s">
        <v>134</v>
      </c>
      <c r="BW1850" s="0" t="s">
        <v>134</v>
      </c>
      <c r="BX1850" s="0" t="s">
        <v>134</v>
      </c>
      <c r="BZ1850" s="0" t="s">
        <v>134</v>
      </c>
      <c r="CA1850" s="0" t="s">
        <v>134</v>
      </c>
      <c r="CB1850" s="0" t="s">
        <v>134</v>
      </c>
      <c r="CC1850" s="0" t="s">
        <v>134</v>
      </c>
      <c r="CD1850" s="0" t="s">
        <v>134</v>
      </c>
      <c r="CE1850" s="0" t="s">
        <v>134</v>
      </c>
    </row>
    <row r="1851" customFormat="false" ht="12.75" hidden="false" customHeight="false" outlineLevel="0" collapsed="false">
      <c r="E1851" s="9" t="s">
        <v>134</v>
      </c>
      <c r="F1851" s="9" t="s">
        <v>134</v>
      </c>
      <c r="G1851" s="9" t="s">
        <v>134</v>
      </c>
      <c r="Q1851" s="0" t="s">
        <v>134</v>
      </c>
      <c r="R1851" s="0" t="s">
        <v>134</v>
      </c>
      <c r="S1851" s="0" t="s">
        <v>134</v>
      </c>
      <c r="T1851" s="0" t="s">
        <v>134</v>
      </c>
      <c r="U1851" s="0" t="s">
        <v>134</v>
      </c>
      <c r="V1851" s="0" t="s">
        <v>134</v>
      </c>
      <c r="W1851" s="0" t="s">
        <v>134</v>
      </c>
      <c r="X1851" s="0" t="s">
        <v>134</v>
      </c>
      <c r="Y1851" s="0" t="s">
        <v>134</v>
      </c>
      <c r="Z1851" s="0" t="s">
        <v>134</v>
      </c>
      <c r="AA1851" s="0" t="s">
        <v>134</v>
      </c>
      <c r="AB1851" s="0" t="s">
        <v>134</v>
      </c>
      <c r="AC1851" s="0" t="s">
        <v>134</v>
      </c>
      <c r="AD1851" s="0" t="s">
        <v>134</v>
      </c>
      <c r="AE1851" s="0" t="s">
        <v>134</v>
      </c>
      <c r="AF1851" s="0" t="s">
        <v>134</v>
      </c>
      <c r="AG1851" s="0" t="s">
        <v>134</v>
      </c>
      <c r="AH1851" s="0" t="s">
        <v>134</v>
      </c>
      <c r="AI1851" s="0" t="s">
        <v>134</v>
      </c>
      <c r="AJ1851" s="0" t="s">
        <v>134</v>
      </c>
      <c r="AK1851" s="0" t="s">
        <v>134</v>
      </c>
      <c r="AL1851" s="0" t="s">
        <v>134</v>
      </c>
      <c r="AM1851" s="0" t="s">
        <v>134</v>
      </c>
      <c r="AN1851" s="0" t="s">
        <v>134</v>
      </c>
      <c r="AO1851" s="0" t="s">
        <v>134</v>
      </c>
      <c r="AP1851" s="0" t="s">
        <v>134</v>
      </c>
      <c r="AQ1851" s="0" t="s">
        <v>134</v>
      </c>
      <c r="AR1851" s="0" t="s">
        <v>134</v>
      </c>
      <c r="AS1851" s="0" t="s">
        <v>134</v>
      </c>
      <c r="AT1851" s="0" t="s">
        <v>134</v>
      </c>
      <c r="AU1851" s="0" t="s">
        <v>134</v>
      </c>
      <c r="AV1851" s="0" t="s">
        <v>134</v>
      </c>
      <c r="AW1851" s="0" t="s">
        <v>134</v>
      </c>
      <c r="AX1851" s="0" t="s">
        <v>134</v>
      </c>
      <c r="AY1851" s="0" t="s">
        <v>134</v>
      </c>
      <c r="AZ1851" s="0" t="s">
        <v>134</v>
      </c>
      <c r="BA1851" s="0" t="s">
        <v>134</v>
      </c>
      <c r="BB1851" s="0" t="s">
        <v>134</v>
      </c>
      <c r="BC1851" s="0" t="s">
        <v>134</v>
      </c>
      <c r="BD1851" s="0" t="s">
        <v>134</v>
      </c>
      <c r="BE1851" s="0" t="s">
        <v>134</v>
      </c>
      <c r="BF1851" s="0" t="s">
        <v>134</v>
      </c>
      <c r="BG1851" s="0" t="s">
        <v>134</v>
      </c>
      <c r="BH1851" s="0" t="s">
        <v>134</v>
      </c>
      <c r="BI1851" s="0" t="s">
        <v>134</v>
      </c>
      <c r="BJ1851" s="0" t="s">
        <v>134</v>
      </c>
      <c r="BK1851" s="0" t="s">
        <v>134</v>
      </c>
      <c r="BL1851" s="0" t="s">
        <v>134</v>
      </c>
      <c r="BM1851" s="0" t="s">
        <v>134</v>
      </c>
      <c r="BN1851" s="0" t="s">
        <v>134</v>
      </c>
      <c r="BO1851" s="0" t="s">
        <v>134</v>
      </c>
      <c r="BP1851" s="0" t="s">
        <v>134</v>
      </c>
      <c r="BQ1851" s="0" t="s">
        <v>134</v>
      </c>
      <c r="BR1851" s="0" t="s">
        <v>134</v>
      </c>
      <c r="BS1851" s="0" t="s">
        <v>134</v>
      </c>
      <c r="BT1851" s="0" t="s">
        <v>134</v>
      </c>
      <c r="BU1851" s="0" t="s">
        <v>134</v>
      </c>
      <c r="BV1851" s="0" t="s">
        <v>134</v>
      </c>
      <c r="BW1851" s="0" t="s">
        <v>134</v>
      </c>
      <c r="BX1851" s="0" t="s">
        <v>134</v>
      </c>
      <c r="BZ1851" s="0" t="s">
        <v>134</v>
      </c>
      <c r="CA1851" s="0" t="s">
        <v>134</v>
      </c>
      <c r="CB1851" s="0" t="s">
        <v>134</v>
      </c>
      <c r="CC1851" s="0" t="s">
        <v>134</v>
      </c>
      <c r="CD1851" s="0" t="s">
        <v>134</v>
      </c>
      <c r="CE1851" s="0" t="s">
        <v>134</v>
      </c>
    </row>
    <row r="1852" customFormat="false" ht="12.75" hidden="false" customHeight="false" outlineLevel="0" collapsed="false">
      <c r="E1852" s="9" t="s">
        <v>134</v>
      </c>
      <c r="F1852" s="9" t="s">
        <v>134</v>
      </c>
      <c r="G1852" s="9" t="s">
        <v>134</v>
      </c>
      <c r="Q1852" s="0" t="s">
        <v>134</v>
      </c>
      <c r="R1852" s="0" t="s">
        <v>134</v>
      </c>
      <c r="S1852" s="0" t="s">
        <v>134</v>
      </c>
      <c r="T1852" s="0" t="s">
        <v>134</v>
      </c>
      <c r="U1852" s="0" t="s">
        <v>134</v>
      </c>
      <c r="V1852" s="0" t="s">
        <v>134</v>
      </c>
      <c r="W1852" s="0" t="s">
        <v>134</v>
      </c>
      <c r="X1852" s="0" t="s">
        <v>134</v>
      </c>
      <c r="Y1852" s="0" t="s">
        <v>134</v>
      </c>
      <c r="Z1852" s="0" t="s">
        <v>134</v>
      </c>
      <c r="AA1852" s="0" t="s">
        <v>134</v>
      </c>
      <c r="AB1852" s="0" t="s">
        <v>134</v>
      </c>
      <c r="AC1852" s="0" t="s">
        <v>134</v>
      </c>
      <c r="AD1852" s="0" t="s">
        <v>134</v>
      </c>
      <c r="AE1852" s="0" t="s">
        <v>134</v>
      </c>
      <c r="AF1852" s="0" t="s">
        <v>134</v>
      </c>
      <c r="AG1852" s="0" t="s">
        <v>134</v>
      </c>
      <c r="AH1852" s="0" t="s">
        <v>134</v>
      </c>
      <c r="AI1852" s="0" t="s">
        <v>134</v>
      </c>
      <c r="AJ1852" s="0" t="s">
        <v>134</v>
      </c>
      <c r="AK1852" s="0" t="s">
        <v>134</v>
      </c>
      <c r="AL1852" s="0" t="s">
        <v>134</v>
      </c>
      <c r="AM1852" s="0" t="s">
        <v>134</v>
      </c>
      <c r="AN1852" s="0" t="s">
        <v>134</v>
      </c>
      <c r="AO1852" s="0" t="s">
        <v>134</v>
      </c>
      <c r="AP1852" s="0" t="s">
        <v>134</v>
      </c>
      <c r="AQ1852" s="0" t="s">
        <v>134</v>
      </c>
      <c r="AR1852" s="0" t="s">
        <v>134</v>
      </c>
      <c r="AS1852" s="0" t="s">
        <v>134</v>
      </c>
      <c r="AT1852" s="0" t="s">
        <v>134</v>
      </c>
      <c r="AU1852" s="0" t="s">
        <v>134</v>
      </c>
      <c r="AV1852" s="0" t="s">
        <v>134</v>
      </c>
      <c r="AW1852" s="0" t="s">
        <v>134</v>
      </c>
      <c r="AX1852" s="0" t="s">
        <v>134</v>
      </c>
      <c r="AY1852" s="0" t="s">
        <v>134</v>
      </c>
      <c r="AZ1852" s="0" t="s">
        <v>134</v>
      </c>
      <c r="BA1852" s="0" t="s">
        <v>134</v>
      </c>
      <c r="BB1852" s="0" t="s">
        <v>134</v>
      </c>
      <c r="BC1852" s="0" t="s">
        <v>134</v>
      </c>
      <c r="BD1852" s="0" t="s">
        <v>134</v>
      </c>
      <c r="BE1852" s="0" t="s">
        <v>134</v>
      </c>
      <c r="BF1852" s="0" t="s">
        <v>134</v>
      </c>
      <c r="BG1852" s="0" t="s">
        <v>134</v>
      </c>
      <c r="BH1852" s="0" t="s">
        <v>134</v>
      </c>
      <c r="BI1852" s="0" t="s">
        <v>134</v>
      </c>
      <c r="BJ1852" s="0" t="s">
        <v>134</v>
      </c>
      <c r="BK1852" s="0" t="s">
        <v>134</v>
      </c>
      <c r="BL1852" s="0" t="s">
        <v>134</v>
      </c>
      <c r="BM1852" s="0" t="s">
        <v>134</v>
      </c>
      <c r="BN1852" s="0" t="s">
        <v>134</v>
      </c>
      <c r="BO1852" s="0" t="s">
        <v>134</v>
      </c>
      <c r="BP1852" s="0" t="s">
        <v>134</v>
      </c>
      <c r="BQ1852" s="0" t="s">
        <v>134</v>
      </c>
      <c r="BR1852" s="0" t="s">
        <v>134</v>
      </c>
      <c r="BS1852" s="0" t="s">
        <v>134</v>
      </c>
      <c r="BT1852" s="0" t="s">
        <v>134</v>
      </c>
      <c r="BU1852" s="0" t="s">
        <v>134</v>
      </c>
      <c r="BV1852" s="0" t="s">
        <v>134</v>
      </c>
      <c r="BW1852" s="0" t="s">
        <v>134</v>
      </c>
      <c r="BX1852" s="0" t="s">
        <v>134</v>
      </c>
      <c r="BZ1852" s="0" t="s">
        <v>134</v>
      </c>
      <c r="CA1852" s="0" t="s">
        <v>134</v>
      </c>
      <c r="CB1852" s="0" t="s">
        <v>134</v>
      </c>
      <c r="CC1852" s="0" t="s">
        <v>134</v>
      </c>
      <c r="CD1852" s="0" t="s">
        <v>134</v>
      </c>
      <c r="CE1852" s="0" t="s">
        <v>134</v>
      </c>
    </row>
    <row r="1853" customFormat="false" ht="12.75" hidden="false" customHeight="false" outlineLevel="0" collapsed="false">
      <c r="E1853" s="9" t="s">
        <v>134</v>
      </c>
      <c r="F1853" s="9" t="s">
        <v>134</v>
      </c>
      <c r="G1853" s="9" t="s">
        <v>134</v>
      </c>
      <c r="Q1853" s="0" t="s">
        <v>134</v>
      </c>
      <c r="R1853" s="0" t="s">
        <v>134</v>
      </c>
      <c r="S1853" s="0" t="s">
        <v>134</v>
      </c>
      <c r="T1853" s="0" t="s">
        <v>134</v>
      </c>
      <c r="U1853" s="0" t="s">
        <v>134</v>
      </c>
      <c r="V1853" s="0" t="s">
        <v>134</v>
      </c>
      <c r="W1853" s="0" t="s">
        <v>134</v>
      </c>
      <c r="X1853" s="0" t="s">
        <v>134</v>
      </c>
      <c r="Y1853" s="0" t="s">
        <v>134</v>
      </c>
      <c r="Z1853" s="0" t="s">
        <v>134</v>
      </c>
      <c r="AA1853" s="0" t="s">
        <v>134</v>
      </c>
      <c r="AB1853" s="0" t="s">
        <v>134</v>
      </c>
      <c r="AC1853" s="0" t="s">
        <v>134</v>
      </c>
      <c r="AD1853" s="0" t="s">
        <v>134</v>
      </c>
      <c r="AE1853" s="0" t="s">
        <v>134</v>
      </c>
      <c r="AF1853" s="0" t="s">
        <v>134</v>
      </c>
      <c r="AG1853" s="0" t="s">
        <v>134</v>
      </c>
      <c r="AH1853" s="0" t="s">
        <v>134</v>
      </c>
      <c r="AI1853" s="0" t="s">
        <v>134</v>
      </c>
      <c r="AJ1853" s="0" t="s">
        <v>134</v>
      </c>
      <c r="AK1853" s="0" t="s">
        <v>134</v>
      </c>
      <c r="AL1853" s="0" t="s">
        <v>134</v>
      </c>
      <c r="AM1853" s="0" t="s">
        <v>134</v>
      </c>
      <c r="AN1853" s="0" t="s">
        <v>134</v>
      </c>
      <c r="AO1853" s="0" t="s">
        <v>134</v>
      </c>
      <c r="AP1853" s="0" t="s">
        <v>134</v>
      </c>
      <c r="AQ1853" s="0" t="s">
        <v>134</v>
      </c>
      <c r="AR1853" s="0" t="s">
        <v>134</v>
      </c>
      <c r="AS1853" s="0" t="s">
        <v>134</v>
      </c>
      <c r="AT1853" s="0" t="s">
        <v>134</v>
      </c>
      <c r="AU1853" s="0" t="s">
        <v>134</v>
      </c>
      <c r="AV1853" s="0" t="s">
        <v>134</v>
      </c>
      <c r="AW1853" s="0" t="s">
        <v>134</v>
      </c>
      <c r="AX1853" s="0" t="s">
        <v>134</v>
      </c>
      <c r="AY1853" s="0" t="s">
        <v>134</v>
      </c>
      <c r="AZ1853" s="0" t="s">
        <v>134</v>
      </c>
      <c r="BA1853" s="0" t="s">
        <v>134</v>
      </c>
      <c r="BB1853" s="0" t="s">
        <v>134</v>
      </c>
      <c r="BC1853" s="0" t="s">
        <v>134</v>
      </c>
      <c r="BD1853" s="0" t="s">
        <v>134</v>
      </c>
      <c r="BE1853" s="0" t="s">
        <v>134</v>
      </c>
      <c r="BF1853" s="0" t="s">
        <v>134</v>
      </c>
      <c r="BG1853" s="0" t="s">
        <v>134</v>
      </c>
      <c r="BH1853" s="0" t="s">
        <v>134</v>
      </c>
      <c r="BI1853" s="0" t="s">
        <v>134</v>
      </c>
      <c r="BJ1853" s="0" t="s">
        <v>134</v>
      </c>
      <c r="BK1853" s="0" t="s">
        <v>134</v>
      </c>
      <c r="BL1853" s="0" t="s">
        <v>134</v>
      </c>
      <c r="BM1853" s="0" t="s">
        <v>134</v>
      </c>
      <c r="BN1853" s="0" t="s">
        <v>134</v>
      </c>
      <c r="BO1853" s="0" t="s">
        <v>134</v>
      </c>
      <c r="BP1853" s="0" t="s">
        <v>134</v>
      </c>
      <c r="BQ1853" s="0" t="s">
        <v>134</v>
      </c>
      <c r="BR1853" s="0" t="s">
        <v>134</v>
      </c>
      <c r="BS1853" s="0" t="s">
        <v>134</v>
      </c>
      <c r="BT1853" s="0" t="s">
        <v>134</v>
      </c>
      <c r="BU1853" s="0" t="s">
        <v>134</v>
      </c>
      <c r="BV1853" s="0" t="s">
        <v>134</v>
      </c>
      <c r="BW1853" s="0" t="s">
        <v>134</v>
      </c>
      <c r="BX1853" s="0" t="s">
        <v>134</v>
      </c>
      <c r="BZ1853" s="0" t="s">
        <v>134</v>
      </c>
      <c r="CA1853" s="0" t="s">
        <v>134</v>
      </c>
      <c r="CB1853" s="0" t="s">
        <v>134</v>
      </c>
      <c r="CC1853" s="0" t="s">
        <v>134</v>
      </c>
      <c r="CD1853" s="0" t="s">
        <v>134</v>
      </c>
      <c r="CE1853" s="0" t="s">
        <v>134</v>
      </c>
    </row>
    <row r="1854" customFormat="false" ht="12.75" hidden="false" customHeight="false" outlineLevel="0" collapsed="false">
      <c r="E1854" s="9" t="s">
        <v>134</v>
      </c>
      <c r="F1854" s="9" t="s">
        <v>134</v>
      </c>
      <c r="G1854" s="9" t="s">
        <v>134</v>
      </c>
      <c r="Q1854" s="0" t="s">
        <v>134</v>
      </c>
      <c r="R1854" s="0" t="s">
        <v>134</v>
      </c>
      <c r="S1854" s="0" t="s">
        <v>134</v>
      </c>
      <c r="T1854" s="0" t="s">
        <v>134</v>
      </c>
      <c r="U1854" s="0" t="s">
        <v>134</v>
      </c>
      <c r="V1854" s="0" t="s">
        <v>134</v>
      </c>
      <c r="W1854" s="0" t="s">
        <v>134</v>
      </c>
      <c r="X1854" s="0" t="s">
        <v>134</v>
      </c>
      <c r="Y1854" s="0" t="s">
        <v>134</v>
      </c>
      <c r="Z1854" s="0" t="s">
        <v>134</v>
      </c>
      <c r="AA1854" s="0" t="s">
        <v>134</v>
      </c>
      <c r="AB1854" s="0" t="s">
        <v>134</v>
      </c>
      <c r="AC1854" s="0" t="s">
        <v>134</v>
      </c>
      <c r="AD1854" s="0" t="s">
        <v>134</v>
      </c>
      <c r="AE1854" s="0" t="s">
        <v>134</v>
      </c>
      <c r="AF1854" s="0" t="s">
        <v>134</v>
      </c>
      <c r="AG1854" s="0" t="s">
        <v>134</v>
      </c>
      <c r="AH1854" s="0" t="s">
        <v>134</v>
      </c>
      <c r="AI1854" s="0" t="s">
        <v>134</v>
      </c>
      <c r="AJ1854" s="0" t="s">
        <v>134</v>
      </c>
      <c r="AK1854" s="0" t="s">
        <v>134</v>
      </c>
      <c r="AL1854" s="0" t="s">
        <v>134</v>
      </c>
      <c r="AM1854" s="0" t="s">
        <v>134</v>
      </c>
      <c r="AN1854" s="0" t="s">
        <v>134</v>
      </c>
      <c r="AO1854" s="0" t="s">
        <v>134</v>
      </c>
      <c r="AP1854" s="0" t="s">
        <v>134</v>
      </c>
      <c r="AQ1854" s="0" t="s">
        <v>134</v>
      </c>
      <c r="AR1854" s="0" t="s">
        <v>134</v>
      </c>
      <c r="AS1854" s="0" t="s">
        <v>134</v>
      </c>
      <c r="AT1854" s="0" t="s">
        <v>134</v>
      </c>
      <c r="AU1854" s="0" t="s">
        <v>134</v>
      </c>
      <c r="AV1854" s="0" t="s">
        <v>134</v>
      </c>
      <c r="AW1854" s="0" t="s">
        <v>134</v>
      </c>
      <c r="AX1854" s="0" t="s">
        <v>134</v>
      </c>
      <c r="AY1854" s="0" t="s">
        <v>134</v>
      </c>
      <c r="AZ1854" s="0" t="s">
        <v>134</v>
      </c>
      <c r="BA1854" s="0" t="s">
        <v>134</v>
      </c>
      <c r="BB1854" s="0" t="s">
        <v>134</v>
      </c>
      <c r="BC1854" s="0" t="s">
        <v>134</v>
      </c>
      <c r="BD1854" s="0" t="s">
        <v>134</v>
      </c>
      <c r="BE1854" s="0" t="s">
        <v>134</v>
      </c>
      <c r="BF1854" s="0" t="s">
        <v>134</v>
      </c>
      <c r="BG1854" s="0" t="s">
        <v>134</v>
      </c>
      <c r="BH1854" s="0" t="s">
        <v>134</v>
      </c>
      <c r="BI1854" s="0" t="s">
        <v>134</v>
      </c>
      <c r="BJ1854" s="0" t="s">
        <v>134</v>
      </c>
      <c r="BK1854" s="0" t="s">
        <v>134</v>
      </c>
      <c r="BL1854" s="0" t="s">
        <v>134</v>
      </c>
      <c r="BM1854" s="0" t="s">
        <v>134</v>
      </c>
      <c r="BN1854" s="0" t="s">
        <v>134</v>
      </c>
      <c r="BO1854" s="0" t="s">
        <v>134</v>
      </c>
      <c r="BP1854" s="0" t="s">
        <v>134</v>
      </c>
      <c r="BQ1854" s="0" t="s">
        <v>134</v>
      </c>
      <c r="BR1854" s="0" t="s">
        <v>134</v>
      </c>
      <c r="BS1854" s="0" t="s">
        <v>134</v>
      </c>
      <c r="BT1854" s="0" t="s">
        <v>134</v>
      </c>
      <c r="BU1854" s="0" t="s">
        <v>134</v>
      </c>
      <c r="BV1854" s="0" t="s">
        <v>134</v>
      </c>
      <c r="BW1854" s="0" t="s">
        <v>134</v>
      </c>
      <c r="BX1854" s="0" t="s">
        <v>134</v>
      </c>
      <c r="BZ1854" s="0" t="s">
        <v>134</v>
      </c>
      <c r="CA1854" s="0" t="s">
        <v>134</v>
      </c>
      <c r="CB1854" s="0" t="s">
        <v>134</v>
      </c>
      <c r="CC1854" s="0" t="s">
        <v>134</v>
      </c>
      <c r="CD1854" s="0" t="s">
        <v>134</v>
      </c>
      <c r="CE1854" s="0" t="s">
        <v>134</v>
      </c>
    </row>
    <row r="1855" customFormat="false" ht="12.75" hidden="false" customHeight="false" outlineLevel="0" collapsed="false">
      <c r="E1855" s="9" t="s">
        <v>134</v>
      </c>
      <c r="F1855" s="9" t="s">
        <v>134</v>
      </c>
      <c r="G1855" s="9" t="s">
        <v>134</v>
      </c>
      <c r="Q1855" s="0" t="s">
        <v>134</v>
      </c>
      <c r="R1855" s="0" t="s">
        <v>134</v>
      </c>
      <c r="S1855" s="0" t="s">
        <v>134</v>
      </c>
      <c r="T1855" s="0" t="s">
        <v>134</v>
      </c>
      <c r="U1855" s="0" t="s">
        <v>134</v>
      </c>
      <c r="V1855" s="0" t="s">
        <v>134</v>
      </c>
      <c r="W1855" s="0" t="s">
        <v>134</v>
      </c>
      <c r="X1855" s="0" t="s">
        <v>134</v>
      </c>
      <c r="Y1855" s="0" t="s">
        <v>134</v>
      </c>
      <c r="Z1855" s="0" t="s">
        <v>134</v>
      </c>
      <c r="AA1855" s="0" t="s">
        <v>134</v>
      </c>
      <c r="AB1855" s="0" t="s">
        <v>134</v>
      </c>
      <c r="AC1855" s="0" t="s">
        <v>134</v>
      </c>
      <c r="AD1855" s="0" t="s">
        <v>134</v>
      </c>
      <c r="AE1855" s="0" t="s">
        <v>134</v>
      </c>
      <c r="AF1855" s="0" t="s">
        <v>134</v>
      </c>
      <c r="AG1855" s="0" t="s">
        <v>134</v>
      </c>
      <c r="AH1855" s="0" t="s">
        <v>134</v>
      </c>
      <c r="AI1855" s="0" t="s">
        <v>134</v>
      </c>
      <c r="AJ1855" s="0" t="s">
        <v>134</v>
      </c>
      <c r="AK1855" s="0" t="s">
        <v>134</v>
      </c>
      <c r="AL1855" s="0" t="s">
        <v>134</v>
      </c>
      <c r="AM1855" s="0" t="s">
        <v>134</v>
      </c>
      <c r="AN1855" s="0" t="s">
        <v>134</v>
      </c>
      <c r="AO1855" s="0" t="s">
        <v>134</v>
      </c>
      <c r="AP1855" s="0" t="s">
        <v>134</v>
      </c>
      <c r="AQ1855" s="0" t="s">
        <v>134</v>
      </c>
      <c r="AR1855" s="0" t="s">
        <v>134</v>
      </c>
      <c r="AS1855" s="0" t="s">
        <v>134</v>
      </c>
      <c r="AT1855" s="0" t="s">
        <v>134</v>
      </c>
      <c r="AU1855" s="0" t="s">
        <v>134</v>
      </c>
      <c r="AV1855" s="0" t="s">
        <v>134</v>
      </c>
      <c r="AW1855" s="0" t="s">
        <v>134</v>
      </c>
      <c r="AX1855" s="0" t="s">
        <v>134</v>
      </c>
      <c r="AY1855" s="0" t="s">
        <v>134</v>
      </c>
      <c r="AZ1855" s="0" t="s">
        <v>134</v>
      </c>
      <c r="BA1855" s="0" t="s">
        <v>134</v>
      </c>
      <c r="BB1855" s="0" t="s">
        <v>134</v>
      </c>
      <c r="BC1855" s="0" t="s">
        <v>134</v>
      </c>
      <c r="BD1855" s="0" t="s">
        <v>134</v>
      </c>
      <c r="BE1855" s="0" t="s">
        <v>134</v>
      </c>
      <c r="BF1855" s="0" t="s">
        <v>134</v>
      </c>
      <c r="BG1855" s="0" t="s">
        <v>134</v>
      </c>
      <c r="BH1855" s="0" t="s">
        <v>134</v>
      </c>
      <c r="BI1855" s="0" t="s">
        <v>134</v>
      </c>
      <c r="BJ1855" s="0" t="s">
        <v>134</v>
      </c>
      <c r="BK1855" s="0" t="s">
        <v>134</v>
      </c>
      <c r="BL1855" s="0" t="s">
        <v>134</v>
      </c>
      <c r="BM1855" s="0" t="s">
        <v>134</v>
      </c>
      <c r="BN1855" s="0" t="s">
        <v>134</v>
      </c>
      <c r="BO1855" s="0" t="s">
        <v>134</v>
      </c>
      <c r="BP1855" s="0" t="s">
        <v>134</v>
      </c>
      <c r="BQ1855" s="0" t="s">
        <v>134</v>
      </c>
      <c r="BR1855" s="0" t="s">
        <v>134</v>
      </c>
      <c r="BS1855" s="0" t="s">
        <v>134</v>
      </c>
      <c r="BT1855" s="0" t="s">
        <v>134</v>
      </c>
      <c r="BU1855" s="0" t="s">
        <v>134</v>
      </c>
      <c r="BV1855" s="0" t="s">
        <v>134</v>
      </c>
      <c r="BW1855" s="0" t="s">
        <v>134</v>
      </c>
      <c r="BX1855" s="0" t="s">
        <v>134</v>
      </c>
      <c r="BZ1855" s="0" t="s">
        <v>134</v>
      </c>
      <c r="CA1855" s="0" t="s">
        <v>134</v>
      </c>
      <c r="CB1855" s="0" t="s">
        <v>134</v>
      </c>
      <c r="CC1855" s="0" t="s">
        <v>134</v>
      </c>
      <c r="CD1855" s="0" t="s">
        <v>134</v>
      </c>
      <c r="CE1855" s="0" t="s">
        <v>134</v>
      </c>
    </row>
    <row r="1856" customFormat="false" ht="12.75" hidden="false" customHeight="false" outlineLevel="0" collapsed="false">
      <c r="E1856" s="9" t="s">
        <v>134</v>
      </c>
      <c r="F1856" s="9" t="s">
        <v>134</v>
      </c>
      <c r="G1856" s="9" t="s">
        <v>134</v>
      </c>
      <c r="Q1856" s="0" t="s">
        <v>134</v>
      </c>
      <c r="R1856" s="0" t="s">
        <v>134</v>
      </c>
      <c r="S1856" s="0" t="s">
        <v>134</v>
      </c>
      <c r="T1856" s="0" t="s">
        <v>134</v>
      </c>
      <c r="U1856" s="0" t="s">
        <v>134</v>
      </c>
      <c r="V1856" s="0" t="s">
        <v>134</v>
      </c>
      <c r="W1856" s="0" t="s">
        <v>134</v>
      </c>
      <c r="X1856" s="0" t="s">
        <v>134</v>
      </c>
      <c r="Y1856" s="0" t="s">
        <v>134</v>
      </c>
      <c r="Z1856" s="0" t="s">
        <v>134</v>
      </c>
      <c r="AA1856" s="0" t="s">
        <v>134</v>
      </c>
      <c r="AB1856" s="0" t="s">
        <v>134</v>
      </c>
      <c r="AC1856" s="0" t="s">
        <v>134</v>
      </c>
      <c r="AD1856" s="0" t="s">
        <v>134</v>
      </c>
      <c r="AE1856" s="0" t="s">
        <v>134</v>
      </c>
      <c r="AF1856" s="0" t="s">
        <v>134</v>
      </c>
      <c r="AG1856" s="0" t="s">
        <v>134</v>
      </c>
      <c r="AH1856" s="0" t="s">
        <v>134</v>
      </c>
      <c r="AI1856" s="0" t="s">
        <v>134</v>
      </c>
      <c r="AJ1856" s="0" t="s">
        <v>134</v>
      </c>
      <c r="AK1856" s="0" t="s">
        <v>134</v>
      </c>
      <c r="AL1856" s="0" t="s">
        <v>134</v>
      </c>
      <c r="AM1856" s="0" t="s">
        <v>134</v>
      </c>
      <c r="AN1856" s="0" t="s">
        <v>134</v>
      </c>
      <c r="AO1856" s="0" t="s">
        <v>134</v>
      </c>
      <c r="AP1856" s="0" t="s">
        <v>134</v>
      </c>
      <c r="AQ1856" s="0" t="s">
        <v>134</v>
      </c>
      <c r="AR1856" s="0" t="s">
        <v>134</v>
      </c>
      <c r="AS1856" s="0" t="s">
        <v>134</v>
      </c>
      <c r="AT1856" s="0" t="s">
        <v>134</v>
      </c>
      <c r="AU1856" s="0" t="s">
        <v>134</v>
      </c>
      <c r="AV1856" s="0" t="s">
        <v>134</v>
      </c>
      <c r="AW1856" s="0" t="s">
        <v>134</v>
      </c>
      <c r="AX1856" s="0" t="s">
        <v>134</v>
      </c>
      <c r="AY1856" s="0" t="s">
        <v>134</v>
      </c>
      <c r="AZ1856" s="0" t="s">
        <v>134</v>
      </c>
      <c r="BA1856" s="0" t="s">
        <v>134</v>
      </c>
      <c r="BB1856" s="0" t="s">
        <v>134</v>
      </c>
      <c r="BC1856" s="0" t="s">
        <v>134</v>
      </c>
      <c r="BD1856" s="0" t="s">
        <v>134</v>
      </c>
      <c r="BE1856" s="0" t="s">
        <v>134</v>
      </c>
      <c r="BF1856" s="0" t="s">
        <v>134</v>
      </c>
      <c r="BG1856" s="0" t="s">
        <v>134</v>
      </c>
      <c r="BH1856" s="0" t="s">
        <v>134</v>
      </c>
      <c r="BI1856" s="0" t="s">
        <v>134</v>
      </c>
      <c r="BJ1856" s="0" t="s">
        <v>134</v>
      </c>
      <c r="BK1856" s="0" t="s">
        <v>134</v>
      </c>
      <c r="BL1856" s="0" t="s">
        <v>134</v>
      </c>
      <c r="BM1856" s="0" t="s">
        <v>134</v>
      </c>
      <c r="BN1856" s="0" t="s">
        <v>134</v>
      </c>
      <c r="BO1856" s="0" t="s">
        <v>134</v>
      </c>
      <c r="BP1856" s="0" t="s">
        <v>134</v>
      </c>
      <c r="BQ1856" s="0" t="s">
        <v>134</v>
      </c>
      <c r="BR1856" s="0" t="s">
        <v>134</v>
      </c>
      <c r="BS1856" s="0" t="s">
        <v>134</v>
      </c>
      <c r="BT1856" s="0" t="s">
        <v>134</v>
      </c>
      <c r="BU1856" s="0" t="s">
        <v>134</v>
      </c>
      <c r="BV1856" s="0" t="s">
        <v>134</v>
      </c>
      <c r="BW1856" s="0" t="s">
        <v>134</v>
      </c>
      <c r="BX1856" s="0" t="s">
        <v>134</v>
      </c>
      <c r="BZ1856" s="0" t="s">
        <v>134</v>
      </c>
      <c r="CA1856" s="0" t="s">
        <v>134</v>
      </c>
      <c r="CB1856" s="0" t="s">
        <v>134</v>
      </c>
      <c r="CC1856" s="0" t="s">
        <v>134</v>
      </c>
      <c r="CD1856" s="0" t="s">
        <v>134</v>
      </c>
      <c r="CE1856" s="0" t="s">
        <v>134</v>
      </c>
    </row>
    <row r="1857" customFormat="false" ht="12.75" hidden="false" customHeight="false" outlineLevel="0" collapsed="false">
      <c r="E1857" s="9" t="s">
        <v>134</v>
      </c>
      <c r="F1857" s="9" t="s">
        <v>134</v>
      </c>
      <c r="G1857" s="9" t="s">
        <v>134</v>
      </c>
      <c r="Q1857" s="0" t="s">
        <v>134</v>
      </c>
      <c r="R1857" s="0" t="s">
        <v>134</v>
      </c>
      <c r="S1857" s="0" t="s">
        <v>134</v>
      </c>
      <c r="T1857" s="0" t="s">
        <v>134</v>
      </c>
      <c r="U1857" s="0" t="s">
        <v>134</v>
      </c>
      <c r="V1857" s="0" t="s">
        <v>134</v>
      </c>
      <c r="W1857" s="0" t="s">
        <v>134</v>
      </c>
      <c r="X1857" s="0" t="s">
        <v>134</v>
      </c>
      <c r="Y1857" s="0" t="s">
        <v>134</v>
      </c>
      <c r="Z1857" s="0" t="s">
        <v>134</v>
      </c>
      <c r="AA1857" s="0" t="s">
        <v>134</v>
      </c>
      <c r="AB1857" s="0" t="s">
        <v>134</v>
      </c>
      <c r="AC1857" s="0" t="s">
        <v>134</v>
      </c>
      <c r="AD1857" s="0" t="s">
        <v>134</v>
      </c>
      <c r="AE1857" s="0" t="s">
        <v>134</v>
      </c>
      <c r="AF1857" s="0" t="s">
        <v>134</v>
      </c>
      <c r="AG1857" s="0" t="s">
        <v>134</v>
      </c>
      <c r="AH1857" s="0" t="s">
        <v>134</v>
      </c>
      <c r="AI1857" s="0" t="s">
        <v>134</v>
      </c>
      <c r="AJ1857" s="0" t="s">
        <v>134</v>
      </c>
      <c r="AK1857" s="0" t="s">
        <v>134</v>
      </c>
      <c r="AL1857" s="0" t="s">
        <v>134</v>
      </c>
      <c r="AM1857" s="0" t="s">
        <v>134</v>
      </c>
      <c r="AN1857" s="0" t="s">
        <v>134</v>
      </c>
      <c r="AO1857" s="0" t="s">
        <v>134</v>
      </c>
      <c r="AP1857" s="0" t="s">
        <v>134</v>
      </c>
      <c r="AQ1857" s="0" t="s">
        <v>134</v>
      </c>
      <c r="AR1857" s="0" t="s">
        <v>134</v>
      </c>
      <c r="AS1857" s="0" t="s">
        <v>134</v>
      </c>
      <c r="AT1857" s="0" t="s">
        <v>134</v>
      </c>
      <c r="AU1857" s="0" t="s">
        <v>134</v>
      </c>
      <c r="AV1857" s="0" t="s">
        <v>134</v>
      </c>
      <c r="AW1857" s="0" t="s">
        <v>134</v>
      </c>
      <c r="AX1857" s="0" t="s">
        <v>134</v>
      </c>
      <c r="AY1857" s="0" t="s">
        <v>134</v>
      </c>
      <c r="AZ1857" s="0" t="s">
        <v>134</v>
      </c>
      <c r="BA1857" s="0" t="s">
        <v>134</v>
      </c>
      <c r="BB1857" s="0" t="s">
        <v>134</v>
      </c>
      <c r="BC1857" s="0" t="s">
        <v>134</v>
      </c>
      <c r="BD1857" s="0" t="s">
        <v>134</v>
      </c>
      <c r="BE1857" s="0" t="s">
        <v>134</v>
      </c>
      <c r="BF1857" s="0" t="s">
        <v>134</v>
      </c>
      <c r="BG1857" s="0" t="s">
        <v>134</v>
      </c>
      <c r="BH1857" s="0" t="s">
        <v>134</v>
      </c>
      <c r="BI1857" s="0" t="s">
        <v>134</v>
      </c>
      <c r="BJ1857" s="0" t="s">
        <v>134</v>
      </c>
      <c r="BK1857" s="0" t="s">
        <v>134</v>
      </c>
      <c r="BL1857" s="0" t="s">
        <v>134</v>
      </c>
      <c r="BM1857" s="0" t="s">
        <v>134</v>
      </c>
      <c r="BN1857" s="0" t="s">
        <v>134</v>
      </c>
      <c r="BO1857" s="0" t="s">
        <v>134</v>
      </c>
      <c r="BP1857" s="0" t="s">
        <v>134</v>
      </c>
      <c r="BQ1857" s="0" t="s">
        <v>134</v>
      </c>
      <c r="BR1857" s="0" t="s">
        <v>134</v>
      </c>
      <c r="BS1857" s="0" t="s">
        <v>134</v>
      </c>
      <c r="BT1857" s="0" t="s">
        <v>134</v>
      </c>
      <c r="BU1857" s="0" t="s">
        <v>134</v>
      </c>
      <c r="BV1857" s="0" t="s">
        <v>134</v>
      </c>
      <c r="BW1857" s="0" t="s">
        <v>134</v>
      </c>
      <c r="BX1857" s="0" t="s">
        <v>134</v>
      </c>
      <c r="BZ1857" s="0" t="s">
        <v>134</v>
      </c>
      <c r="CA1857" s="0" t="s">
        <v>134</v>
      </c>
      <c r="CB1857" s="0" t="s">
        <v>134</v>
      </c>
      <c r="CC1857" s="0" t="s">
        <v>134</v>
      </c>
      <c r="CD1857" s="0" t="s">
        <v>134</v>
      </c>
      <c r="CE1857" s="0" t="s">
        <v>134</v>
      </c>
    </row>
    <row r="1858" customFormat="false" ht="12.75" hidden="false" customHeight="false" outlineLevel="0" collapsed="false">
      <c r="E1858" s="9" t="s">
        <v>134</v>
      </c>
      <c r="F1858" s="9" t="s">
        <v>134</v>
      </c>
      <c r="G1858" s="9" t="s">
        <v>134</v>
      </c>
      <c r="Q1858" s="0" t="s">
        <v>134</v>
      </c>
      <c r="R1858" s="0" t="s">
        <v>134</v>
      </c>
      <c r="S1858" s="0" t="s">
        <v>134</v>
      </c>
      <c r="T1858" s="0" t="s">
        <v>134</v>
      </c>
      <c r="U1858" s="0" t="s">
        <v>134</v>
      </c>
      <c r="V1858" s="0" t="s">
        <v>134</v>
      </c>
      <c r="W1858" s="0" t="s">
        <v>134</v>
      </c>
      <c r="X1858" s="0" t="s">
        <v>134</v>
      </c>
      <c r="Y1858" s="0" t="s">
        <v>134</v>
      </c>
      <c r="Z1858" s="0" t="s">
        <v>134</v>
      </c>
      <c r="AA1858" s="0" t="s">
        <v>134</v>
      </c>
      <c r="AB1858" s="0" t="s">
        <v>134</v>
      </c>
      <c r="AC1858" s="0" t="s">
        <v>134</v>
      </c>
      <c r="AD1858" s="0" t="s">
        <v>134</v>
      </c>
      <c r="AE1858" s="0" t="s">
        <v>134</v>
      </c>
      <c r="AF1858" s="0" t="s">
        <v>134</v>
      </c>
      <c r="AG1858" s="0" t="s">
        <v>134</v>
      </c>
      <c r="AH1858" s="0" t="s">
        <v>134</v>
      </c>
      <c r="AI1858" s="0" t="s">
        <v>134</v>
      </c>
      <c r="AJ1858" s="0" t="s">
        <v>134</v>
      </c>
      <c r="AK1858" s="0" t="s">
        <v>134</v>
      </c>
      <c r="AL1858" s="0" t="s">
        <v>134</v>
      </c>
      <c r="AM1858" s="0" t="s">
        <v>134</v>
      </c>
      <c r="AN1858" s="0" t="s">
        <v>134</v>
      </c>
      <c r="AO1858" s="0" t="s">
        <v>134</v>
      </c>
      <c r="AP1858" s="0" t="s">
        <v>134</v>
      </c>
      <c r="AQ1858" s="0" t="s">
        <v>134</v>
      </c>
      <c r="AR1858" s="0" t="s">
        <v>134</v>
      </c>
      <c r="AS1858" s="0" t="s">
        <v>134</v>
      </c>
      <c r="AT1858" s="0" t="s">
        <v>134</v>
      </c>
      <c r="AU1858" s="0" t="s">
        <v>134</v>
      </c>
      <c r="AV1858" s="0" t="s">
        <v>134</v>
      </c>
      <c r="AW1858" s="0" t="s">
        <v>134</v>
      </c>
      <c r="AX1858" s="0" t="s">
        <v>134</v>
      </c>
      <c r="AY1858" s="0" t="s">
        <v>134</v>
      </c>
      <c r="AZ1858" s="0" t="s">
        <v>134</v>
      </c>
      <c r="BA1858" s="0" t="s">
        <v>134</v>
      </c>
      <c r="BB1858" s="0" t="s">
        <v>134</v>
      </c>
      <c r="BC1858" s="0" t="s">
        <v>134</v>
      </c>
      <c r="BD1858" s="0" t="s">
        <v>134</v>
      </c>
      <c r="BE1858" s="0" t="s">
        <v>134</v>
      </c>
      <c r="BF1858" s="0" t="s">
        <v>134</v>
      </c>
      <c r="BG1858" s="0" t="s">
        <v>134</v>
      </c>
      <c r="BH1858" s="0" t="s">
        <v>134</v>
      </c>
      <c r="BI1858" s="0" t="s">
        <v>134</v>
      </c>
      <c r="BJ1858" s="0" t="s">
        <v>134</v>
      </c>
      <c r="BK1858" s="0" t="s">
        <v>134</v>
      </c>
      <c r="BL1858" s="0" t="s">
        <v>134</v>
      </c>
      <c r="BM1858" s="0" t="s">
        <v>134</v>
      </c>
      <c r="BN1858" s="0" t="s">
        <v>134</v>
      </c>
      <c r="BO1858" s="0" t="s">
        <v>134</v>
      </c>
      <c r="BP1858" s="0" t="s">
        <v>134</v>
      </c>
      <c r="BQ1858" s="0" t="s">
        <v>134</v>
      </c>
      <c r="BR1858" s="0" t="s">
        <v>134</v>
      </c>
      <c r="BS1858" s="0" t="s">
        <v>134</v>
      </c>
      <c r="BT1858" s="0" t="s">
        <v>134</v>
      </c>
      <c r="BU1858" s="0" t="s">
        <v>134</v>
      </c>
      <c r="BV1858" s="0" t="s">
        <v>134</v>
      </c>
      <c r="BW1858" s="0" t="s">
        <v>134</v>
      </c>
      <c r="BX1858" s="0" t="s">
        <v>134</v>
      </c>
      <c r="BZ1858" s="0" t="s">
        <v>134</v>
      </c>
      <c r="CA1858" s="0" t="s">
        <v>134</v>
      </c>
      <c r="CB1858" s="0" t="s">
        <v>134</v>
      </c>
      <c r="CC1858" s="0" t="s">
        <v>134</v>
      </c>
      <c r="CD1858" s="0" t="s">
        <v>134</v>
      </c>
      <c r="CE1858" s="0" t="s">
        <v>134</v>
      </c>
    </row>
    <row r="1859" customFormat="false" ht="12.75" hidden="false" customHeight="false" outlineLevel="0" collapsed="false">
      <c r="E1859" s="9" t="s">
        <v>134</v>
      </c>
      <c r="F1859" s="9" t="s">
        <v>134</v>
      </c>
      <c r="G1859" s="9" t="s">
        <v>134</v>
      </c>
      <c r="Q1859" s="0" t="s">
        <v>134</v>
      </c>
      <c r="R1859" s="0" t="s">
        <v>134</v>
      </c>
      <c r="S1859" s="0" t="s">
        <v>134</v>
      </c>
      <c r="T1859" s="0" t="s">
        <v>134</v>
      </c>
      <c r="U1859" s="0" t="s">
        <v>134</v>
      </c>
      <c r="V1859" s="0" t="s">
        <v>134</v>
      </c>
      <c r="W1859" s="0" t="s">
        <v>134</v>
      </c>
      <c r="X1859" s="0" t="s">
        <v>134</v>
      </c>
      <c r="Y1859" s="0" t="s">
        <v>134</v>
      </c>
      <c r="Z1859" s="0" t="s">
        <v>134</v>
      </c>
      <c r="AA1859" s="0" t="s">
        <v>134</v>
      </c>
      <c r="AB1859" s="0" t="s">
        <v>134</v>
      </c>
      <c r="AC1859" s="0" t="s">
        <v>134</v>
      </c>
      <c r="AD1859" s="0" t="s">
        <v>134</v>
      </c>
      <c r="AE1859" s="0" t="s">
        <v>134</v>
      </c>
      <c r="AF1859" s="0" t="s">
        <v>134</v>
      </c>
      <c r="AG1859" s="0" t="s">
        <v>134</v>
      </c>
      <c r="AH1859" s="0" t="s">
        <v>134</v>
      </c>
      <c r="AI1859" s="0" t="s">
        <v>134</v>
      </c>
      <c r="AJ1859" s="0" t="s">
        <v>134</v>
      </c>
      <c r="AK1859" s="0" t="s">
        <v>134</v>
      </c>
      <c r="AL1859" s="0" t="s">
        <v>134</v>
      </c>
      <c r="AM1859" s="0" t="s">
        <v>134</v>
      </c>
      <c r="AN1859" s="0" t="s">
        <v>134</v>
      </c>
      <c r="AO1859" s="0" t="s">
        <v>134</v>
      </c>
      <c r="AP1859" s="0" t="s">
        <v>134</v>
      </c>
      <c r="AQ1859" s="0" t="s">
        <v>134</v>
      </c>
      <c r="AR1859" s="0" t="s">
        <v>134</v>
      </c>
      <c r="AS1859" s="0" t="s">
        <v>134</v>
      </c>
      <c r="AT1859" s="0" t="s">
        <v>134</v>
      </c>
      <c r="AU1859" s="0" t="s">
        <v>134</v>
      </c>
      <c r="AV1859" s="0" t="s">
        <v>134</v>
      </c>
      <c r="AW1859" s="0" t="s">
        <v>134</v>
      </c>
      <c r="AX1859" s="0" t="s">
        <v>134</v>
      </c>
      <c r="AY1859" s="0" t="s">
        <v>134</v>
      </c>
      <c r="AZ1859" s="0" t="s">
        <v>134</v>
      </c>
      <c r="BA1859" s="0" t="s">
        <v>134</v>
      </c>
      <c r="BB1859" s="0" t="s">
        <v>134</v>
      </c>
      <c r="BC1859" s="0" t="s">
        <v>134</v>
      </c>
      <c r="BD1859" s="0" t="s">
        <v>134</v>
      </c>
      <c r="BE1859" s="0" t="s">
        <v>134</v>
      </c>
      <c r="BF1859" s="0" t="s">
        <v>134</v>
      </c>
      <c r="BG1859" s="0" t="s">
        <v>134</v>
      </c>
      <c r="BH1859" s="0" t="s">
        <v>134</v>
      </c>
      <c r="BI1859" s="0" t="s">
        <v>134</v>
      </c>
      <c r="BJ1859" s="0" t="s">
        <v>134</v>
      </c>
      <c r="BK1859" s="0" t="s">
        <v>134</v>
      </c>
      <c r="BL1859" s="0" t="s">
        <v>134</v>
      </c>
      <c r="BM1859" s="0" t="s">
        <v>134</v>
      </c>
      <c r="BN1859" s="0" t="s">
        <v>134</v>
      </c>
      <c r="BO1859" s="0" t="s">
        <v>134</v>
      </c>
      <c r="BP1859" s="0" t="s">
        <v>134</v>
      </c>
      <c r="BQ1859" s="0" t="s">
        <v>134</v>
      </c>
      <c r="BR1859" s="0" t="s">
        <v>134</v>
      </c>
      <c r="BS1859" s="0" t="s">
        <v>134</v>
      </c>
      <c r="BT1859" s="0" t="s">
        <v>134</v>
      </c>
      <c r="BU1859" s="0" t="s">
        <v>134</v>
      </c>
      <c r="BV1859" s="0" t="s">
        <v>134</v>
      </c>
      <c r="BW1859" s="0" t="s">
        <v>134</v>
      </c>
      <c r="BX1859" s="0" t="s">
        <v>134</v>
      </c>
      <c r="BZ1859" s="0" t="s">
        <v>134</v>
      </c>
      <c r="CA1859" s="0" t="s">
        <v>134</v>
      </c>
      <c r="CB1859" s="0" t="s">
        <v>134</v>
      </c>
      <c r="CC1859" s="0" t="s">
        <v>134</v>
      </c>
      <c r="CD1859" s="0" t="s">
        <v>134</v>
      </c>
      <c r="CE1859" s="0" t="s">
        <v>134</v>
      </c>
    </row>
    <row r="1860" customFormat="false" ht="12.75" hidden="false" customHeight="false" outlineLevel="0" collapsed="false">
      <c r="E1860" s="9" t="s">
        <v>134</v>
      </c>
      <c r="F1860" s="9" t="s">
        <v>134</v>
      </c>
      <c r="G1860" s="9" t="s">
        <v>134</v>
      </c>
      <c r="Q1860" s="0" t="s">
        <v>134</v>
      </c>
      <c r="R1860" s="0" t="s">
        <v>134</v>
      </c>
      <c r="S1860" s="0" t="s">
        <v>134</v>
      </c>
      <c r="T1860" s="0" t="s">
        <v>134</v>
      </c>
      <c r="U1860" s="0" t="s">
        <v>134</v>
      </c>
      <c r="V1860" s="0" t="s">
        <v>134</v>
      </c>
      <c r="W1860" s="0" t="s">
        <v>134</v>
      </c>
      <c r="X1860" s="0" t="s">
        <v>134</v>
      </c>
      <c r="Y1860" s="0" t="s">
        <v>134</v>
      </c>
      <c r="Z1860" s="0" t="s">
        <v>134</v>
      </c>
      <c r="AA1860" s="0" t="s">
        <v>134</v>
      </c>
      <c r="AB1860" s="0" t="s">
        <v>134</v>
      </c>
      <c r="AC1860" s="0" t="s">
        <v>134</v>
      </c>
      <c r="AD1860" s="0" t="s">
        <v>134</v>
      </c>
      <c r="AE1860" s="0" t="s">
        <v>134</v>
      </c>
      <c r="AF1860" s="0" t="s">
        <v>134</v>
      </c>
      <c r="AG1860" s="0" t="s">
        <v>134</v>
      </c>
      <c r="AH1860" s="0" t="s">
        <v>134</v>
      </c>
      <c r="AI1860" s="0" t="s">
        <v>134</v>
      </c>
      <c r="AJ1860" s="0" t="s">
        <v>134</v>
      </c>
      <c r="AK1860" s="0" t="s">
        <v>134</v>
      </c>
      <c r="AL1860" s="0" t="s">
        <v>134</v>
      </c>
      <c r="AM1860" s="0" t="s">
        <v>134</v>
      </c>
      <c r="AN1860" s="0" t="s">
        <v>134</v>
      </c>
      <c r="AO1860" s="0" t="s">
        <v>134</v>
      </c>
      <c r="AP1860" s="0" t="s">
        <v>134</v>
      </c>
      <c r="AQ1860" s="0" t="s">
        <v>134</v>
      </c>
      <c r="AR1860" s="0" t="s">
        <v>134</v>
      </c>
      <c r="AS1860" s="0" t="s">
        <v>134</v>
      </c>
      <c r="AT1860" s="0" t="s">
        <v>134</v>
      </c>
      <c r="AU1860" s="0" t="s">
        <v>134</v>
      </c>
      <c r="AV1860" s="0" t="s">
        <v>134</v>
      </c>
      <c r="AW1860" s="0" t="s">
        <v>134</v>
      </c>
      <c r="AX1860" s="0" t="s">
        <v>134</v>
      </c>
      <c r="AY1860" s="0" t="s">
        <v>134</v>
      </c>
      <c r="AZ1860" s="0" t="s">
        <v>134</v>
      </c>
      <c r="BA1860" s="0" t="s">
        <v>134</v>
      </c>
      <c r="BB1860" s="0" t="s">
        <v>134</v>
      </c>
      <c r="BC1860" s="0" t="s">
        <v>134</v>
      </c>
      <c r="BD1860" s="0" t="s">
        <v>134</v>
      </c>
      <c r="BE1860" s="0" t="s">
        <v>134</v>
      </c>
      <c r="BF1860" s="0" t="s">
        <v>134</v>
      </c>
      <c r="BG1860" s="0" t="s">
        <v>134</v>
      </c>
      <c r="BH1860" s="0" t="s">
        <v>134</v>
      </c>
      <c r="BI1860" s="0" t="s">
        <v>134</v>
      </c>
      <c r="BJ1860" s="0" t="s">
        <v>134</v>
      </c>
      <c r="BK1860" s="0" t="s">
        <v>134</v>
      </c>
      <c r="BL1860" s="0" t="s">
        <v>134</v>
      </c>
      <c r="BM1860" s="0" t="s">
        <v>134</v>
      </c>
      <c r="BN1860" s="0" t="s">
        <v>134</v>
      </c>
      <c r="BO1860" s="0" t="s">
        <v>134</v>
      </c>
      <c r="BP1860" s="0" t="s">
        <v>134</v>
      </c>
      <c r="BQ1860" s="0" t="s">
        <v>134</v>
      </c>
      <c r="BR1860" s="0" t="s">
        <v>134</v>
      </c>
      <c r="BS1860" s="0" t="s">
        <v>134</v>
      </c>
      <c r="BT1860" s="0" t="s">
        <v>134</v>
      </c>
      <c r="BU1860" s="0" t="s">
        <v>134</v>
      </c>
      <c r="BV1860" s="0" t="s">
        <v>134</v>
      </c>
      <c r="BW1860" s="0" t="s">
        <v>134</v>
      </c>
      <c r="BX1860" s="0" t="s">
        <v>134</v>
      </c>
      <c r="BZ1860" s="0" t="s">
        <v>134</v>
      </c>
      <c r="CA1860" s="0" t="s">
        <v>134</v>
      </c>
      <c r="CB1860" s="0" t="s">
        <v>134</v>
      </c>
      <c r="CC1860" s="0" t="s">
        <v>134</v>
      </c>
      <c r="CD1860" s="0" t="s">
        <v>134</v>
      </c>
      <c r="CE1860" s="0" t="s">
        <v>134</v>
      </c>
    </row>
    <row r="1861" customFormat="false" ht="12.75" hidden="false" customHeight="false" outlineLevel="0" collapsed="false">
      <c r="E1861" s="9" t="s">
        <v>134</v>
      </c>
      <c r="F1861" s="9" t="s">
        <v>134</v>
      </c>
      <c r="G1861" s="9" t="s">
        <v>134</v>
      </c>
      <c r="Q1861" s="0" t="s">
        <v>134</v>
      </c>
      <c r="R1861" s="0" t="s">
        <v>134</v>
      </c>
      <c r="S1861" s="0" t="s">
        <v>134</v>
      </c>
      <c r="T1861" s="0" t="s">
        <v>134</v>
      </c>
      <c r="U1861" s="0" t="s">
        <v>134</v>
      </c>
      <c r="V1861" s="0" t="s">
        <v>134</v>
      </c>
      <c r="W1861" s="0" t="s">
        <v>134</v>
      </c>
      <c r="X1861" s="0" t="s">
        <v>134</v>
      </c>
      <c r="Y1861" s="0" t="s">
        <v>134</v>
      </c>
      <c r="Z1861" s="0" t="s">
        <v>134</v>
      </c>
      <c r="AA1861" s="0" t="s">
        <v>134</v>
      </c>
      <c r="AB1861" s="0" t="s">
        <v>134</v>
      </c>
      <c r="AC1861" s="0" t="s">
        <v>134</v>
      </c>
      <c r="AD1861" s="0" t="s">
        <v>134</v>
      </c>
      <c r="AE1861" s="0" t="s">
        <v>134</v>
      </c>
      <c r="AF1861" s="0" t="s">
        <v>134</v>
      </c>
      <c r="AG1861" s="0" t="s">
        <v>134</v>
      </c>
      <c r="AH1861" s="0" t="s">
        <v>134</v>
      </c>
      <c r="AI1861" s="0" t="s">
        <v>134</v>
      </c>
      <c r="AJ1861" s="0" t="s">
        <v>134</v>
      </c>
      <c r="AK1861" s="0" t="s">
        <v>134</v>
      </c>
      <c r="AL1861" s="0" t="s">
        <v>134</v>
      </c>
      <c r="AM1861" s="0" t="s">
        <v>134</v>
      </c>
      <c r="AN1861" s="0" t="s">
        <v>134</v>
      </c>
      <c r="AO1861" s="0" t="s">
        <v>134</v>
      </c>
      <c r="AP1861" s="0" t="s">
        <v>134</v>
      </c>
      <c r="AQ1861" s="0" t="s">
        <v>134</v>
      </c>
      <c r="AR1861" s="0" t="s">
        <v>134</v>
      </c>
      <c r="AS1861" s="0" t="s">
        <v>134</v>
      </c>
      <c r="AT1861" s="0" t="s">
        <v>134</v>
      </c>
      <c r="AU1861" s="0" t="s">
        <v>134</v>
      </c>
      <c r="AV1861" s="0" t="s">
        <v>134</v>
      </c>
      <c r="AW1861" s="0" t="s">
        <v>134</v>
      </c>
      <c r="AX1861" s="0" t="s">
        <v>134</v>
      </c>
      <c r="AY1861" s="0" t="s">
        <v>134</v>
      </c>
      <c r="AZ1861" s="0" t="s">
        <v>134</v>
      </c>
      <c r="BA1861" s="0" t="s">
        <v>134</v>
      </c>
      <c r="BB1861" s="0" t="s">
        <v>134</v>
      </c>
      <c r="BC1861" s="0" t="s">
        <v>134</v>
      </c>
      <c r="BD1861" s="0" t="s">
        <v>134</v>
      </c>
      <c r="BE1861" s="0" t="s">
        <v>134</v>
      </c>
      <c r="BF1861" s="0" t="s">
        <v>134</v>
      </c>
      <c r="BG1861" s="0" t="s">
        <v>134</v>
      </c>
      <c r="BH1861" s="0" t="s">
        <v>134</v>
      </c>
      <c r="BI1861" s="0" t="s">
        <v>134</v>
      </c>
      <c r="BJ1861" s="0" t="s">
        <v>134</v>
      </c>
      <c r="BK1861" s="0" t="s">
        <v>134</v>
      </c>
      <c r="BL1861" s="0" t="s">
        <v>134</v>
      </c>
      <c r="BM1861" s="0" t="s">
        <v>134</v>
      </c>
      <c r="BN1861" s="0" t="s">
        <v>134</v>
      </c>
      <c r="BO1861" s="0" t="s">
        <v>134</v>
      </c>
      <c r="BP1861" s="0" t="s">
        <v>134</v>
      </c>
      <c r="BQ1861" s="0" t="s">
        <v>134</v>
      </c>
      <c r="BR1861" s="0" t="s">
        <v>134</v>
      </c>
      <c r="BS1861" s="0" t="s">
        <v>134</v>
      </c>
      <c r="BT1861" s="0" t="s">
        <v>134</v>
      </c>
      <c r="BU1861" s="0" t="s">
        <v>134</v>
      </c>
      <c r="BV1861" s="0" t="s">
        <v>134</v>
      </c>
      <c r="BW1861" s="0" t="s">
        <v>134</v>
      </c>
      <c r="BX1861" s="0" t="s">
        <v>134</v>
      </c>
      <c r="BZ1861" s="0" t="s">
        <v>134</v>
      </c>
      <c r="CA1861" s="0" t="s">
        <v>134</v>
      </c>
      <c r="CB1861" s="0" t="s">
        <v>134</v>
      </c>
      <c r="CC1861" s="0" t="s">
        <v>134</v>
      </c>
      <c r="CD1861" s="0" t="s">
        <v>134</v>
      </c>
      <c r="CE1861" s="0" t="s">
        <v>134</v>
      </c>
    </row>
    <row r="1862" customFormat="false" ht="12.75" hidden="false" customHeight="false" outlineLevel="0" collapsed="false">
      <c r="E1862" s="9" t="s">
        <v>134</v>
      </c>
      <c r="F1862" s="9" t="s">
        <v>134</v>
      </c>
      <c r="G1862" s="9" t="s">
        <v>134</v>
      </c>
      <c r="Q1862" s="0" t="s">
        <v>134</v>
      </c>
      <c r="R1862" s="0" t="s">
        <v>134</v>
      </c>
      <c r="S1862" s="0" t="s">
        <v>134</v>
      </c>
      <c r="T1862" s="0" t="s">
        <v>134</v>
      </c>
      <c r="U1862" s="0" t="s">
        <v>134</v>
      </c>
      <c r="V1862" s="0" t="s">
        <v>134</v>
      </c>
      <c r="W1862" s="0" t="s">
        <v>134</v>
      </c>
      <c r="X1862" s="0" t="s">
        <v>134</v>
      </c>
      <c r="Y1862" s="0" t="s">
        <v>134</v>
      </c>
      <c r="Z1862" s="0" t="s">
        <v>134</v>
      </c>
      <c r="AA1862" s="0" t="s">
        <v>134</v>
      </c>
      <c r="AB1862" s="0" t="s">
        <v>134</v>
      </c>
      <c r="AC1862" s="0" t="s">
        <v>134</v>
      </c>
      <c r="AD1862" s="0" t="s">
        <v>134</v>
      </c>
      <c r="AE1862" s="0" t="s">
        <v>134</v>
      </c>
      <c r="AF1862" s="0" t="s">
        <v>134</v>
      </c>
      <c r="AG1862" s="0" t="s">
        <v>134</v>
      </c>
      <c r="AH1862" s="0" t="s">
        <v>134</v>
      </c>
      <c r="AI1862" s="0" t="s">
        <v>134</v>
      </c>
      <c r="AJ1862" s="0" t="s">
        <v>134</v>
      </c>
      <c r="AK1862" s="0" t="s">
        <v>134</v>
      </c>
      <c r="AL1862" s="0" t="s">
        <v>134</v>
      </c>
      <c r="AM1862" s="0" t="s">
        <v>134</v>
      </c>
      <c r="AN1862" s="0" t="s">
        <v>134</v>
      </c>
      <c r="AO1862" s="0" t="s">
        <v>134</v>
      </c>
      <c r="AP1862" s="0" t="s">
        <v>134</v>
      </c>
      <c r="AQ1862" s="0" t="s">
        <v>134</v>
      </c>
      <c r="AR1862" s="0" t="s">
        <v>134</v>
      </c>
      <c r="AS1862" s="0" t="s">
        <v>134</v>
      </c>
      <c r="AT1862" s="0" t="s">
        <v>134</v>
      </c>
      <c r="AU1862" s="0" t="s">
        <v>134</v>
      </c>
      <c r="AV1862" s="0" t="s">
        <v>134</v>
      </c>
      <c r="AW1862" s="0" t="s">
        <v>134</v>
      </c>
      <c r="AX1862" s="0" t="s">
        <v>134</v>
      </c>
      <c r="AY1862" s="0" t="s">
        <v>134</v>
      </c>
      <c r="AZ1862" s="0" t="s">
        <v>134</v>
      </c>
      <c r="BA1862" s="0" t="s">
        <v>134</v>
      </c>
      <c r="BB1862" s="0" t="s">
        <v>134</v>
      </c>
      <c r="BC1862" s="0" t="s">
        <v>134</v>
      </c>
      <c r="BD1862" s="0" t="s">
        <v>134</v>
      </c>
      <c r="BE1862" s="0" t="s">
        <v>134</v>
      </c>
      <c r="BF1862" s="0" t="s">
        <v>134</v>
      </c>
      <c r="BG1862" s="0" t="s">
        <v>134</v>
      </c>
      <c r="BH1862" s="0" t="s">
        <v>134</v>
      </c>
      <c r="BI1862" s="0" t="s">
        <v>134</v>
      </c>
      <c r="BJ1862" s="0" t="s">
        <v>134</v>
      </c>
      <c r="BK1862" s="0" t="s">
        <v>134</v>
      </c>
      <c r="BL1862" s="0" t="s">
        <v>134</v>
      </c>
      <c r="BM1862" s="0" t="s">
        <v>134</v>
      </c>
      <c r="BN1862" s="0" t="s">
        <v>134</v>
      </c>
      <c r="BO1862" s="0" t="s">
        <v>134</v>
      </c>
      <c r="BP1862" s="0" t="s">
        <v>134</v>
      </c>
      <c r="BQ1862" s="0" t="s">
        <v>134</v>
      </c>
      <c r="BR1862" s="0" t="s">
        <v>134</v>
      </c>
      <c r="BS1862" s="0" t="s">
        <v>134</v>
      </c>
      <c r="BT1862" s="0" t="s">
        <v>134</v>
      </c>
      <c r="BU1862" s="0" t="s">
        <v>134</v>
      </c>
      <c r="BV1862" s="0" t="s">
        <v>134</v>
      </c>
      <c r="BW1862" s="0" t="s">
        <v>134</v>
      </c>
      <c r="BX1862" s="0" t="s">
        <v>134</v>
      </c>
      <c r="BZ1862" s="0" t="s">
        <v>134</v>
      </c>
      <c r="CA1862" s="0" t="s">
        <v>134</v>
      </c>
      <c r="CB1862" s="0" t="s">
        <v>134</v>
      </c>
      <c r="CC1862" s="0" t="s">
        <v>134</v>
      </c>
      <c r="CD1862" s="0" t="s">
        <v>134</v>
      </c>
      <c r="CE1862" s="0" t="s">
        <v>134</v>
      </c>
    </row>
    <row r="1863" customFormat="false" ht="12.75" hidden="false" customHeight="false" outlineLevel="0" collapsed="false">
      <c r="E1863" s="9" t="s">
        <v>134</v>
      </c>
      <c r="F1863" s="9" t="s">
        <v>134</v>
      </c>
      <c r="G1863" s="9" t="s">
        <v>134</v>
      </c>
      <c r="Q1863" s="0" t="s">
        <v>134</v>
      </c>
      <c r="R1863" s="0" t="s">
        <v>134</v>
      </c>
      <c r="S1863" s="0" t="s">
        <v>134</v>
      </c>
      <c r="T1863" s="0" t="s">
        <v>134</v>
      </c>
      <c r="U1863" s="0" t="s">
        <v>134</v>
      </c>
      <c r="V1863" s="0" t="s">
        <v>134</v>
      </c>
      <c r="W1863" s="0" t="s">
        <v>134</v>
      </c>
      <c r="X1863" s="0" t="s">
        <v>134</v>
      </c>
      <c r="Y1863" s="0" t="s">
        <v>134</v>
      </c>
      <c r="Z1863" s="0" t="s">
        <v>134</v>
      </c>
      <c r="AA1863" s="0" t="s">
        <v>134</v>
      </c>
      <c r="AB1863" s="0" t="s">
        <v>134</v>
      </c>
      <c r="AC1863" s="0" t="s">
        <v>134</v>
      </c>
      <c r="AD1863" s="0" t="s">
        <v>134</v>
      </c>
      <c r="AE1863" s="0" t="s">
        <v>134</v>
      </c>
      <c r="AF1863" s="0" t="s">
        <v>134</v>
      </c>
      <c r="AG1863" s="0" t="s">
        <v>134</v>
      </c>
      <c r="AH1863" s="0" t="s">
        <v>134</v>
      </c>
      <c r="AI1863" s="0" t="s">
        <v>134</v>
      </c>
      <c r="AJ1863" s="0" t="s">
        <v>134</v>
      </c>
      <c r="AK1863" s="0" t="s">
        <v>134</v>
      </c>
      <c r="AL1863" s="0" t="s">
        <v>134</v>
      </c>
      <c r="AM1863" s="0" t="s">
        <v>134</v>
      </c>
      <c r="AN1863" s="0" t="s">
        <v>134</v>
      </c>
      <c r="AO1863" s="0" t="s">
        <v>134</v>
      </c>
      <c r="AP1863" s="0" t="s">
        <v>134</v>
      </c>
      <c r="AQ1863" s="0" t="s">
        <v>134</v>
      </c>
      <c r="AR1863" s="0" t="s">
        <v>134</v>
      </c>
      <c r="AS1863" s="0" t="s">
        <v>134</v>
      </c>
      <c r="AT1863" s="0" t="s">
        <v>134</v>
      </c>
      <c r="AU1863" s="0" t="s">
        <v>134</v>
      </c>
      <c r="AV1863" s="0" t="s">
        <v>134</v>
      </c>
      <c r="AW1863" s="0" t="s">
        <v>134</v>
      </c>
      <c r="AX1863" s="0" t="s">
        <v>134</v>
      </c>
      <c r="AY1863" s="0" t="s">
        <v>134</v>
      </c>
      <c r="AZ1863" s="0" t="s">
        <v>134</v>
      </c>
      <c r="BA1863" s="0" t="s">
        <v>134</v>
      </c>
      <c r="BB1863" s="0" t="s">
        <v>134</v>
      </c>
      <c r="BC1863" s="0" t="s">
        <v>134</v>
      </c>
      <c r="BD1863" s="0" t="s">
        <v>134</v>
      </c>
      <c r="BE1863" s="0" t="s">
        <v>134</v>
      </c>
      <c r="BF1863" s="0" t="s">
        <v>134</v>
      </c>
      <c r="BG1863" s="0" t="s">
        <v>134</v>
      </c>
      <c r="BH1863" s="0" t="s">
        <v>134</v>
      </c>
      <c r="BI1863" s="0" t="s">
        <v>134</v>
      </c>
      <c r="BJ1863" s="0" t="s">
        <v>134</v>
      </c>
      <c r="BK1863" s="0" t="s">
        <v>134</v>
      </c>
      <c r="BL1863" s="0" t="s">
        <v>134</v>
      </c>
      <c r="BM1863" s="0" t="s">
        <v>134</v>
      </c>
      <c r="BN1863" s="0" t="s">
        <v>134</v>
      </c>
      <c r="BO1863" s="0" t="s">
        <v>134</v>
      </c>
      <c r="BP1863" s="0" t="s">
        <v>134</v>
      </c>
      <c r="BQ1863" s="0" t="s">
        <v>134</v>
      </c>
      <c r="BR1863" s="0" t="s">
        <v>134</v>
      </c>
      <c r="BS1863" s="0" t="s">
        <v>134</v>
      </c>
      <c r="BT1863" s="0" t="s">
        <v>134</v>
      </c>
      <c r="BU1863" s="0" t="s">
        <v>134</v>
      </c>
      <c r="BV1863" s="0" t="s">
        <v>134</v>
      </c>
      <c r="BW1863" s="0" t="s">
        <v>134</v>
      </c>
      <c r="BX1863" s="0" t="s">
        <v>134</v>
      </c>
      <c r="BZ1863" s="0" t="s">
        <v>134</v>
      </c>
      <c r="CA1863" s="0" t="s">
        <v>134</v>
      </c>
      <c r="CB1863" s="0" t="s">
        <v>134</v>
      </c>
      <c r="CC1863" s="0" t="s">
        <v>134</v>
      </c>
      <c r="CD1863" s="0" t="s">
        <v>134</v>
      </c>
      <c r="CE1863" s="0" t="s">
        <v>134</v>
      </c>
    </row>
    <row r="1864" customFormat="false" ht="12.75" hidden="false" customHeight="false" outlineLevel="0" collapsed="false">
      <c r="E1864" s="9" t="s">
        <v>134</v>
      </c>
      <c r="F1864" s="9" t="s">
        <v>134</v>
      </c>
      <c r="G1864" s="9" t="s">
        <v>134</v>
      </c>
      <c r="Q1864" s="0" t="s">
        <v>134</v>
      </c>
      <c r="R1864" s="0" t="s">
        <v>134</v>
      </c>
      <c r="S1864" s="0" t="s">
        <v>134</v>
      </c>
      <c r="T1864" s="0" t="s">
        <v>134</v>
      </c>
      <c r="U1864" s="0" t="s">
        <v>134</v>
      </c>
      <c r="V1864" s="0" t="s">
        <v>134</v>
      </c>
      <c r="W1864" s="0" t="s">
        <v>134</v>
      </c>
      <c r="X1864" s="0" t="s">
        <v>134</v>
      </c>
      <c r="Y1864" s="0" t="s">
        <v>134</v>
      </c>
      <c r="Z1864" s="0" t="s">
        <v>134</v>
      </c>
      <c r="AA1864" s="0" t="s">
        <v>134</v>
      </c>
      <c r="AB1864" s="0" t="s">
        <v>134</v>
      </c>
      <c r="AC1864" s="0" t="s">
        <v>134</v>
      </c>
      <c r="AD1864" s="0" t="s">
        <v>134</v>
      </c>
      <c r="AE1864" s="0" t="s">
        <v>134</v>
      </c>
      <c r="AF1864" s="0" t="s">
        <v>134</v>
      </c>
      <c r="AG1864" s="0" t="s">
        <v>134</v>
      </c>
      <c r="AH1864" s="0" t="s">
        <v>134</v>
      </c>
      <c r="AI1864" s="0" t="s">
        <v>134</v>
      </c>
      <c r="AJ1864" s="0" t="s">
        <v>134</v>
      </c>
      <c r="AK1864" s="0" t="s">
        <v>134</v>
      </c>
      <c r="AL1864" s="0" t="s">
        <v>134</v>
      </c>
      <c r="AM1864" s="0" t="s">
        <v>134</v>
      </c>
      <c r="AN1864" s="0" t="s">
        <v>134</v>
      </c>
      <c r="AO1864" s="0" t="s">
        <v>134</v>
      </c>
      <c r="AP1864" s="0" t="s">
        <v>134</v>
      </c>
      <c r="AQ1864" s="0" t="s">
        <v>134</v>
      </c>
      <c r="AR1864" s="0" t="s">
        <v>134</v>
      </c>
      <c r="AS1864" s="0" t="s">
        <v>134</v>
      </c>
      <c r="AT1864" s="0" t="s">
        <v>134</v>
      </c>
      <c r="AU1864" s="0" t="s">
        <v>134</v>
      </c>
      <c r="AV1864" s="0" t="s">
        <v>134</v>
      </c>
      <c r="AW1864" s="0" t="s">
        <v>134</v>
      </c>
      <c r="AX1864" s="0" t="s">
        <v>134</v>
      </c>
      <c r="AY1864" s="0" t="s">
        <v>134</v>
      </c>
      <c r="AZ1864" s="0" t="s">
        <v>134</v>
      </c>
      <c r="BA1864" s="0" t="s">
        <v>134</v>
      </c>
      <c r="BB1864" s="0" t="s">
        <v>134</v>
      </c>
      <c r="BC1864" s="0" t="s">
        <v>134</v>
      </c>
      <c r="BD1864" s="0" t="s">
        <v>134</v>
      </c>
      <c r="BE1864" s="0" t="s">
        <v>134</v>
      </c>
      <c r="BF1864" s="0" t="s">
        <v>134</v>
      </c>
      <c r="BG1864" s="0" t="s">
        <v>134</v>
      </c>
      <c r="BH1864" s="0" t="s">
        <v>134</v>
      </c>
      <c r="BI1864" s="0" t="s">
        <v>134</v>
      </c>
      <c r="BJ1864" s="0" t="s">
        <v>134</v>
      </c>
      <c r="BK1864" s="0" t="s">
        <v>134</v>
      </c>
      <c r="BL1864" s="0" t="s">
        <v>134</v>
      </c>
      <c r="BM1864" s="0" t="s">
        <v>134</v>
      </c>
      <c r="BN1864" s="0" t="s">
        <v>134</v>
      </c>
      <c r="BO1864" s="0" t="s">
        <v>134</v>
      </c>
      <c r="BP1864" s="0" t="s">
        <v>134</v>
      </c>
      <c r="BQ1864" s="0" t="s">
        <v>134</v>
      </c>
      <c r="BR1864" s="0" t="s">
        <v>134</v>
      </c>
      <c r="BS1864" s="0" t="s">
        <v>134</v>
      </c>
      <c r="BT1864" s="0" t="s">
        <v>134</v>
      </c>
      <c r="BU1864" s="0" t="s">
        <v>134</v>
      </c>
      <c r="BV1864" s="0" t="s">
        <v>134</v>
      </c>
      <c r="BW1864" s="0" t="s">
        <v>134</v>
      </c>
      <c r="BX1864" s="0" t="s">
        <v>134</v>
      </c>
      <c r="BZ1864" s="0" t="s">
        <v>134</v>
      </c>
      <c r="CA1864" s="0" t="s">
        <v>134</v>
      </c>
      <c r="CB1864" s="0" t="s">
        <v>134</v>
      </c>
      <c r="CC1864" s="0" t="s">
        <v>134</v>
      </c>
      <c r="CD1864" s="0" t="s">
        <v>134</v>
      </c>
      <c r="CE1864" s="0" t="s">
        <v>134</v>
      </c>
    </row>
    <row r="1865" customFormat="false" ht="12.75" hidden="false" customHeight="false" outlineLevel="0" collapsed="false">
      <c r="E1865" s="9" t="s">
        <v>134</v>
      </c>
      <c r="F1865" s="9" t="s">
        <v>134</v>
      </c>
      <c r="G1865" s="9" t="s">
        <v>134</v>
      </c>
      <c r="Q1865" s="0" t="s">
        <v>134</v>
      </c>
      <c r="R1865" s="0" t="s">
        <v>134</v>
      </c>
      <c r="S1865" s="0" t="s">
        <v>134</v>
      </c>
      <c r="T1865" s="0" t="s">
        <v>134</v>
      </c>
      <c r="U1865" s="0" t="s">
        <v>134</v>
      </c>
      <c r="V1865" s="0" t="s">
        <v>134</v>
      </c>
      <c r="W1865" s="0" t="s">
        <v>134</v>
      </c>
      <c r="X1865" s="0" t="s">
        <v>134</v>
      </c>
      <c r="Y1865" s="0" t="s">
        <v>134</v>
      </c>
      <c r="Z1865" s="0" t="s">
        <v>134</v>
      </c>
      <c r="AA1865" s="0" t="s">
        <v>134</v>
      </c>
      <c r="AB1865" s="0" t="s">
        <v>134</v>
      </c>
      <c r="AC1865" s="0" t="s">
        <v>134</v>
      </c>
      <c r="AD1865" s="0" t="s">
        <v>134</v>
      </c>
      <c r="AE1865" s="0" t="s">
        <v>134</v>
      </c>
      <c r="AF1865" s="0" t="s">
        <v>134</v>
      </c>
      <c r="AG1865" s="0" t="s">
        <v>134</v>
      </c>
      <c r="AH1865" s="0" t="s">
        <v>134</v>
      </c>
      <c r="AI1865" s="0" t="s">
        <v>134</v>
      </c>
      <c r="AJ1865" s="0" t="s">
        <v>134</v>
      </c>
      <c r="AK1865" s="0" t="s">
        <v>134</v>
      </c>
      <c r="AL1865" s="0" t="s">
        <v>134</v>
      </c>
      <c r="AM1865" s="0" t="s">
        <v>134</v>
      </c>
      <c r="AN1865" s="0" t="s">
        <v>134</v>
      </c>
      <c r="AO1865" s="0" t="s">
        <v>134</v>
      </c>
      <c r="AP1865" s="0" t="s">
        <v>134</v>
      </c>
      <c r="AQ1865" s="0" t="s">
        <v>134</v>
      </c>
      <c r="AR1865" s="0" t="s">
        <v>134</v>
      </c>
      <c r="AS1865" s="0" t="s">
        <v>134</v>
      </c>
      <c r="AT1865" s="0" t="s">
        <v>134</v>
      </c>
      <c r="AU1865" s="0" t="s">
        <v>134</v>
      </c>
      <c r="AV1865" s="0" t="s">
        <v>134</v>
      </c>
      <c r="AW1865" s="0" t="s">
        <v>134</v>
      </c>
      <c r="AX1865" s="0" t="s">
        <v>134</v>
      </c>
      <c r="AY1865" s="0" t="s">
        <v>134</v>
      </c>
      <c r="AZ1865" s="0" t="s">
        <v>134</v>
      </c>
      <c r="BA1865" s="0" t="s">
        <v>134</v>
      </c>
      <c r="BB1865" s="0" t="s">
        <v>134</v>
      </c>
      <c r="BC1865" s="0" t="s">
        <v>134</v>
      </c>
      <c r="BD1865" s="0" t="s">
        <v>134</v>
      </c>
      <c r="BE1865" s="0" t="s">
        <v>134</v>
      </c>
      <c r="BF1865" s="0" t="s">
        <v>134</v>
      </c>
      <c r="BG1865" s="0" t="s">
        <v>134</v>
      </c>
      <c r="BH1865" s="0" t="s">
        <v>134</v>
      </c>
      <c r="BI1865" s="0" t="s">
        <v>134</v>
      </c>
      <c r="BJ1865" s="0" t="s">
        <v>134</v>
      </c>
      <c r="BK1865" s="0" t="s">
        <v>134</v>
      </c>
      <c r="BL1865" s="0" t="s">
        <v>134</v>
      </c>
      <c r="BM1865" s="0" t="s">
        <v>134</v>
      </c>
      <c r="BN1865" s="0" t="s">
        <v>134</v>
      </c>
      <c r="BO1865" s="0" t="s">
        <v>134</v>
      </c>
      <c r="BP1865" s="0" t="s">
        <v>134</v>
      </c>
      <c r="BQ1865" s="0" t="s">
        <v>134</v>
      </c>
      <c r="BR1865" s="0" t="s">
        <v>134</v>
      </c>
      <c r="BS1865" s="0" t="s">
        <v>134</v>
      </c>
      <c r="BT1865" s="0" t="s">
        <v>134</v>
      </c>
      <c r="BU1865" s="0" t="s">
        <v>134</v>
      </c>
      <c r="BV1865" s="0" t="s">
        <v>134</v>
      </c>
      <c r="BW1865" s="0" t="s">
        <v>134</v>
      </c>
      <c r="BX1865" s="0" t="s">
        <v>134</v>
      </c>
      <c r="BZ1865" s="0" t="s">
        <v>134</v>
      </c>
      <c r="CA1865" s="0" t="s">
        <v>134</v>
      </c>
      <c r="CB1865" s="0" t="s">
        <v>134</v>
      </c>
      <c r="CC1865" s="0" t="s">
        <v>134</v>
      </c>
      <c r="CD1865" s="0" t="s">
        <v>134</v>
      </c>
      <c r="CE1865" s="0" t="s">
        <v>134</v>
      </c>
    </row>
    <row r="1866" customFormat="false" ht="12.75" hidden="false" customHeight="false" outlineLevel="0" collapsed="false">
      <c r="E1866" s="9" t="s">
        <v>134</v>
      </c>
      <c r="F1866" s="9" t="s">
        <v>134</v>
      </c>
      <c r="G1866" s="9" t="s">
        <v>134</v>
      </c>
      <c r="Q1866" s="0" t="s">
        <v>134</v>
      </c>
      <c r="R1866" s="0" t="s">
        <v>134</v>
      </c>
      <c r="S1866" s="0" t="s">
        <v>134</v>
      </c>
      <c r="T1866" s="0" t="s">
        <v>134</v>
      </c>
      <c r="U1866" s="0" t="s">
        <v>134</v>
      </c>
      <c r="V1866" s="0" t="s">
        <v>134</v>
      </c>
      <c r="W1866" s="0" t="s">
        <v>134</v>
      </c>
      <c r="X1866" s="0" t="s">
        <v>134</v>
      </c>
      <c r="Y1866" s="0" t="s">
        <v>134</v>
      </c>
      <c r="Z1866" s="0" t="s">
        <v>134</v>
      </c>
      <c r="AA1866" s="0" t="s">
        <v>134</v>
      </c>
      <c r="AB1866" s="0" t="s">
        <v>134</v>
      </c>
      <c r="AC1866" s="0" t="s">
        <v>134</v>
      </c>
      <c r="AD1866" s="0" t="s">
        <v>134</v>
      </c>
      <c r="AE1866" s="0" t="s">
        <v>134</v>
      </c>
      <c r="AF1866" s="0" t="s">
        <v>134</v>
      </c>
      <c r="AG1866" s="0" t="s">
        <v>134</v>
      </c>
      <c r="AH1866" s="0" t="s">
        <v>134</v>
      </c>
      <c r="AI1866" s="0" t="s">
        <v>134</v>
      </c>
      <c r="AJ1866" s="0" t="s">
        <v>134</v>
      </c>
      <c r="AK1866" s="0" t="s">
        <v>134</v>
      </c>
      <c r="AL1866" s="0" t="s">
        <v>134</v>
      </c>
      <c r="AM1866" s="0" t="s">
        <v>134</v>
      </c>
      <c r="AN1866" s="0" t="s">
        <v>134</v>
      </c>
      <c r="AO1866" s="0" t="s">
        <v>134</v>
      </c>
      <c r="AP1866" s="0" t="s">
        <v>134</v>
      </c>
      <c r="AQ1866" s="0" t="s">
        <v>134</v>
      </c>
      <c r="AR1866" s="0" t="s">
        <v>134</v>
      </c>
      <c r="AS1866" s="0" t="s">
        <v>134</v>
      </c>
      <c r="AT1866" s="0" t="s">
        <v>134</v>
      </c>
      <c r="AU1866" s="0" t="s">
        <v>134</v>
      </c>
      <c r="AV1866" s="0" t="s">
        <v>134</v>
      </c>
      <c r="AW1866" s="0" t="s">
        <v>134</v>
      </c>
      <c r="AX1866" s="0" t="s">
        <v>134</v>
      </c>
      <c r="AY1866" s="0" t="s">
        <v>134</v>
      </c>
      <c r="AZ1866" s="0" t="s">
        <v>134</v>
      </c>
      <c r="BA1866" s="0" t="s">
        <v>134</v>
      </c>
      <c r="BB1866" s="0" t="s">
        <v>134</v>
      </c>
      <c r="BC1866" s="0" t="s">
        <v>134</v>
      </c>
      <c r="BD1866" s="0" t="s">
        <v>134</v>
      </c>
      <c r="BE1866" s="0" t="s">
        <v>134</v>
      </c>
      <c r="BF1866" s="0" t="s">
        <v>134</v>
      </c>
      <c r="BG1866" s="0" t="s">
        <v>134</v>
      </c>
      <c r="BH1866" s="0" t="s">
        <v>134</v>
      </c>
      <c r="BI1866" s="0" t="s">
        <v>134</v>
      </c>
      <c r="BJ1866" s="0" t="s">
        <v>134</v>
      </c>
      <c r="BK1866" s="0" t="s">
        <v>134</v>
      </c>
      <c r="BL1866" s="0" t="s">
        <v>134</v>
      </c>
      <c r="BM1866" s="0" t="s">
        <v>134</v>
      </c>
      <c r="BN1866" s="0" t="s">
        <v>134</v>
      </c>
      <c r="BO1866" s="0" t="s">
        <v>134</v>
      </c>
      <c r="BP1866" s="0" t="s">
        <v>134</v>
      </c>
      <c r="BQ1866" s="0" t="s">
        <v>134</v>
      </c>
      <c r="BR1866" s="0" t="s">
        <v>134</v>
      </c>
      <c r="BS1866" s="0" t="s">
        <v>134</v>
      </c>
      <c r="BT1866" s="0" t="s">
        <v>134</v>
      </c>
      <c r="BU1866" s="0" t="s">
        <v>134</v>
      </c>
      <c r="BV1866" s="0" t="s">
        <v>134</v>
      </c>
      <c r="BW1866" s="0" t="s">
        <v>134</v>
      </c>
      <c r="BX1866" s="0" t="s">
        <v>134</v>
      </c>
      <c r="BZ1866" s="0" t="s">
        <v>134</v>
      </c>
      <c r="CA1866" s="0" t="s">
        <v>134</v>
      </c>
      <c r="CB1866" s="0" t="s">
        <v>134</v>
      </c>
      <c r="CC1866" s="0" t="s">
        <v>134</v>
      </c>
      <c r="CD1866" s="0" t="s">
        <v>134</v>
      </c>
      <c r="CE1866" s="0" t="s">
        <v>134</v>
      </c>
    </row>
    <row r="1867" customFormat="false" ht="12.75" hidden="false" customHeight="false" outlineLevel="0" collapsed="false">
      <c r="E1867" s="9" t="s">
        <v>134</v>
      </c>
      <c r="F1867" s="9" t="s">
        <v>134</v>
      </c>
      <c r="G1867" s="9" t="s">
        <v>134</v>
      </c>
      <c r="Q1867" s="0" t="s">
        <v>134</v>
      </c>
      <c r="R1867" s="0" t="s">
        <v>134</v>
      </c>
      <c r="S1867" s="0" t="s">
        <v>134</v>
      </c>
      <c r="T1867" s="0" t="s">
        <v>134</v>
      </c>
      <c r="U1867" s="0" t="s">
        <v>134</v>
      </c>
      <c r="V1867" s="0" t="s">
        <v>134</v>
      </c>
      <c r="W1867" s="0" t="s">
        <v>134</v>
      </c>
      <c r="X1867" s="0" t="s">
        <v>134</v>
      </c>
      <c r="Y1867" s="0" t="s">
        <v>134</v>
      </c>
      <c r="Z1867" s="0" t="s">
        <v>134</v>
      </c>
      <c r="AA1867" s="0" t="s">
        <v>134</v>
      </c>
      <c r="AB1867" s="0" t="s">
        <v>134</v>
      </c>
      <c r="AC1867" s="0" t="s">
        <v>134</v>
      </c>
      <c r="AD1867" s="0" t="s">
        <v>134</v>
      </c>
      <c r="AE1867" s="0" t="s">
        <v>134</v>
      </c>
      <c r="AF1867" s="0" t="s">
        <v>134</v>
      </c>
      <c r="AG1867" s="0" t="s">
        <v>134</v>
      </c>
      <c r="AH1867" s="0" t="s">
        <v>134</v>
      </c>
      <c r="AI1867" s="0" t="s">
        <v>134</v>
      </c>
      <c r="AJ1867" s="0" t="s">
        <v>134</v>
      </c>
      <c r="AK1867" s="0" t="s">
        <v>134</v>
      </c>
      <c r="AL1867" s="0" t="s">
        <v>134</v>
      </c>
      <c r="AM1867" s="0" t="s">
        <v>134</v>
      </c>
      <c r="AN1867" s="0" t="s">
        <v>134</v>
      </c>
      <c r="AO1867" s="0" t="s">
        <v>134</v>
      </c>
      <c r="AP1867" s="0" t="s">
        <v>134</v>
      </c>
      <c r="AQ1867" s="0" t="s">
        <v>134</v>
      </c>
      <c r="AR1867" s="0" t="s">
        <v>134</v>
      </c>
      <c r="AS1867" s="0" t="s">
        <v>134</v>
      </c>
      <c r="AT1867" s="0" t="s">
        <v>134</v>
      </c>
      <c r="AU1867" s="0" t="s">
        <v>134</v>
      </c>
      <c r="AV1867" s="0" t="s">
        <v>134</v>
      </c>
      <c r="AW1867" s="0" t="s">
        <v>134</v>
      </c>
      <c r="AX1867" s="0" t="s">
        <v>134</v>
      </c>
      <c r="AY1867" s="0" t="s">
        <v>134</v>
      </c>
      <c r="AZ1867" s="0" t="s">
        <v>134</v>
      </c>
      <c r="BA1867" s="0" t="s">
        <v>134</v>
      </c>
      <c r="BB1867" s="0" t="s">
        <v>134</v>
      </c>
      <c r="BC1867" s="0" t="s">
        <v>134</v>
      </c>
      <c r="BD1867" s="0" t="s">
        <v>134</v>
      </c>
      <c r="BE1867" s="0" t="s">
        <v>134</v>
      </c>
      <c r="BF1867" s="0" t="s">
        <v>134</v>
      </c>
      <c r="BG1867" s="0" t="s">
        <v>134</v>
      </c>
      <c r="BH1867" s="0" t="s">
        <v>134</v>
      </c>
      <c r="BI1867" s="0" t="s">
        <v>134</v>
      </c>
      <c r="BJ1867" s="0" t="s">
        <v>134</v>
      </c>
      <c r="BK1867" s="0" t="s">
        <v>134</v>
      </c>
      <c r="BL1867" s="0" t="s">
        <v>134</v>
      </c>
      <c r="BM1867" s="0" t="s">
        <v>134</v>
      </c>
      <c r="BN1867" s="0" t="s">
        <v>134</v>
      </c>
      <c r="BO1867" s="0" t="s">
        <v>134</v>
      </c>
      <c r="BP1867" s="0" t="s">
        <v>134</v>
      </c>
      <c r="BQ1867" s="0" t="s">
        <v>134</v>
      </c>
      <c r="BR1867" s="0" t="s">
        <v>134</v>
      </c>
      <c r="BS1867" s="0" t="s">
        <v>134</v>
      </c>
      <c r="BT1867" s="0" t="s">
        <v>134</v>
      </c>
      <c r="BU1867" s="0" t="s">
        <v>134</v>
      </c>
      <c r="BV1867" s="0" t="s">
        <v>134</v>
      </c>
      <c r="BW1867" s="0" t="s">
        <v>134</v>
      </c>
      <c r="BX1867" s="0" t="s">
        <v>134</v>
      </c>
      <c r="BZ1867" s="0" t="s">
        <v>134</v>
      </c>
      <c r="CA1867" s="0" t="s">
        <v>134</v>
      </c>
      <c r="CB1867" s="0" t="s">
        <v>134</v>
      </c>
      <c r="CC1867" s="0" t="s">
        <v>134</v>
      </c>
      <c r="CD1867" s="0" t="s">
        <v>134</v>
      </c>
      <c r="CE1867" s="0" t="s">
        <v>134</v>
      </c>
    </row>
    <row r="1868" customFormat="false" ht="12.75" hidden="false" customHeight="false" outlineLevel="0" collapsed="false">
      <c r="E1868" s="9" t="s">
        <v>134</v>
      </c>
      <c r="F1868" s="9" t="s">
        <v>134</v>
      </c>
      <c r="G1868" s="9" t="s">
        <v>134</v>
      </c>
      <c r="Q1868" s="0" t="s">
        <v>134</v>
      </c>
      <c r="R1868" s="0" t="s">
        <v>134</v>
      </c>
      <c r="S1868" s="0" t="s">
        <v>134</v>
      </c>
      <c r="T1868" s="0" t="s">
        <v>134</v>
      </c>
      <c r="U1868" s="0" t="s">
        <v>134</v>
      </c>
      <c r="V1868" s="0" t="s">
        <v>134</v>
      </c>
      <c r="W1868" s="0" t="s">
        <v>134</v>
      </c>
      <c r="X1868" s="0" t="s">
        <v>134</v>
      </c>
      <c r="Y1868" s="0" t="s">
        <v>134</v>
      </c>
      <c r="Z1868" s="0" t="s">
        <v>134</v>
      </c>
      <c r="AA1868" s="0" t="s">
        <v>134</v>
      </c>
      <c r="AB1868" s="0" t="s">
        <v>134</v>
      </c>
      <c r="AC1868" s="0" t="s">
        <v>134</v>
      </c>
      <c r="AD1868" s="0" t="s">
        <v>134</v>
      </c>
      <c r="AE1868" s="0" t="s">
        <v>134</v>
      </c>
      <c r="AF1868" s="0" t="s">
        <v>134</v>
      </c>
      <c r="AG1868" s="0" t="s">
        <v>134</v>
      </c>
      <c r="AH1868" s="0" t="s">
        <v>134</v>
      </c>
      <c r="AI1868" s="0" t="s">
        <v>134</v>
      </c>
      <c r="AJ1868" s="0" t="s">
        <v>134</v>
      </c>
      <c r="AK1868" s="0" t="s">
        <v>134</v>
      </c>
      <c r="AL1868" s="0" t="s">
        <v>134</v>
      </c>
      <c r="AM1868" s="0" t="s">
        <v>134</v>
      </c>
      <c r="AN1868" s="0" t="s">
        <v>134</v>
      </c>
      <c r="AO1868" s="0" t="s">
        <v>134</v>
      </c>
      <c r="AP1868" s="0" t="s">
        <v>134</v>
      </c>
      <c r="AQ1868" s="0" t="s">
        <v>134</v>
      </c>
      <c r="AR1868" s="0" t="s">
        <v>134</v>
      </c>
      <c r="AS1868" s="0" t="s">
        <v>134</v>
      </c>
      <c r="AT1868" s="0" t="s">
        <v>134</v>
      </c>
      <c r="AU1868" s="0" t="s">
        <v>134</v>
      </c>
      <c r="AV1868" s="0" t="s">
        <v>134</v>
      </c>
      <c r="AW1868" s="0" t="s">
        <v>134</v>
      </c>
      <c r="AX1868" s="0" t="s">
        <v>134</v>
      </c>
      <c r="AY1868" s="0" t="s">
        <v>134</v>
      </c>
      <c r="AZ1868" s="0" t="s">
        <v>134</v>
      </c>
      <c r="BA1868" s="0" t="s">
        <v>134</v>
      </c>
      <c r="BB1868" s="0" t="s">
        <v>134</v>
      </c>
      <c r="BC1868" s="0" t="s">
        <v>134</v>
      </c>
      <c r="BD1868" s="0" t="s">
        <v>134</v>
      </c>
      <c r="BE1868" s="0" t="s">
        <v>134</v>
      </c>
      <c r="BF1868" s="0" t="s">
        <v>134</v>
      </c>
      <c r="BG1868" s="0" t="s">
        <v>134</v>
      </c>
      <c r="BH1868" s="0" t="s">
        <v>134</v>
      </c>
      <c r="BI1868" s="0" t="s">
        <v>134</v>
      </c>
      <c r="BJ1868" s="0" t="s">
        <v>134</v>
      </c>
      <c r="BK1868" s="0" t="s">
        <v>134</v>
      </c>
      <c r="BL1868" s="0" t="s">
        <v>134</v>
      </c>
      <c r="BM1868" s="0" t="s">
        <v>134</v>
      </c>
      <c r="BN1868" s="0" t="s">
        <v>134</v>
      </c>
      <c r="BO1868" s="0" t="s">
        <v>134</v>
      </c>
      <c r="BP1868" s="0" t="s">
        <v>134</v>
      </c>
      <c r="BQ1868" s="0" t="s">
        <v>134</v>
      </c>
      <c r="BR1868" s="0" t="s">
        <v>134</v>
      </c>
      <c r="BS1868" s="0" t="s">
        <v>134</v>
      </c>
      <c r="BT1868" s="0" t="s">
        <v>134</v>
      </c>
      <c r="BU1868" s="0" t="s">
        <v>134</v>
      </c>
      <c r="BV1868" s="0" t="s">
        <v>134</v>
      </c>
      <c r="BW1868" s="0" t="s">
        <v>134</v>
      </c>
      <c r="BX1868" s="0" t="s">
        <v>134</v>
      </c>
      <c r="BZ1868" s="0" t="s">
        <v>134</v>
      </c>
      <c r="CA1868" s="0" t="s">
        <v>134</v>
      </c>
      <c r="CB1868" s="0" t="s">
        <v>134</v>
      </c>
      <c r="CC1868" s="0" t="s">
        <v>134</v>
      </c>
      <c r="CD1868" s="0" t="s">
        <v>134</v>
      </c>
      <c r="CE1868" s="0" t="s">
        <v>134</v>
      </c>
    </row>
    <row r="1869" customFormat="false" ht="12.75" hidden="false" customHeight="false" outlineLevel="0" collapsed="false">
      <c r="E1869" s="9" t="s">
        <v>134</v>
      </c>
      <c r="F1869" s="9" t="s">
        <v>134</v>
      </c>
      <c r="G1869" s="9" t="s">
        <v>134</v>
      </c>
      <c r="Q1869" s="0" t="s">
        <v>134</v>
      </c>
      <c r="R1869" s="0" t="s">
        <v>134</v>
      </c>
      <c r="S1869" s="0" t="s">
        <v>134</v>
      </c>
      <c r="T1869" s="0" t="s">
        <v>134</v>
      </c>
      <c r="U1869" s="0" t="s">
        <v>134</v>
      </c>
      <c r="V1869" s="0" t="s">
        <v>134</v>
      </c>
      <c r="W1869" s="0" t="s">
        <v>134</v>
      </c>
      <c r="X1869" s="0" t="s">
        <v>134</v>
      </c>
      <c r="Y1869" s="0" t="s">
        <v>134</v>
      </c>
      <c r="Z1869" s="0" t="s">
        <v>134</v>
      </c>
      <c r="AA1869" s="0" t="s">
        <v>134</v>
      </c>
      <c r="AB1869" s="0" t="s">
        <v>134</v>
      </c>
      <c r="AC1869" s="0" t="s">
        <v>134</v>
      </c>
      <c r="AD1869" s="0" t="s">
        <v>134</v>
      </c>
      <c r="AE1869" s="0" t="s">
        <v>134</v>
      </c>
      <c r="AF1869" s="0" t="s">
        <v>134</v>
      </c>
      <c r="AG1869" s="0" t="s">
        <v>134</v>
      </c>
      <c r="AH1869" s="0" t="s">
        <v>134</v>
      </c>
      <c r="AI1869" s="0" t="s">
        <v>134</v>
      </c>
      <c r="AJ1869" s="0" t="s">
        <v>134</v>
      </c>
      <c r="AK1869" s="0" t="s">
        <v>134</v>
      </c>
      <c r="AL1869" s="0" t="s">
        <v>134</v>
      </c>
      <c r="AM1869" s="0" t="s">
        <v>134</v>
      </c>
      <c r="AN1869" s="0" t="s">
        <v>134</v>
      </c>
      <c r="AO1869" s="0" t="s">
        <v>134</v>
      </c>
      <c r="AP1869" s="0" t="s">
        <v>134</v>
      </c>
      <c r="AQ1869" s="0" t="s">
        <v>134</v>
      </c>
      <c r="AR1869" s="0" t="s">
        <v>134</v>
      </c>
      <c r="AS1869" s="0" t="s">
        <v>134</v>
      </c>
      <c r="AT1869" s="0" t="s">
        <v>134</v>
      </c>
      <c r="AU1869" s="0" t="s">
        <v>134</v>
      </c>
      <c r="AV1869" s="0" t="s">
        <v>134</v>
      </c>
      <c r="AW1869" s="0" t="s">
        <v>134</v>
      </c>
      <c r="AX1869" s="0" t="s">
        <v>134</v>
      </c>
      <c r="AY1869" s="0" t="s">
        <v>134</v>
      </c>
      <c r="AZ1869" s="0" t="s">
        <v>134</v>
      </c>
      <c r="BA1869" s="0" t="s">
        <v>134</v>
      </c>
      <c r="BB1869" s="0" t="s">
        <v>134</v>
      </c>
      <c r="BC1869" s="0" t="s">
        <v>134</v>
      </c>
      <c r="BD1869" s="0" t="s">
        <v>134</v>
      </c>
      <c r="BE1869" s="0" t="s">
        <v>134</v>
      </c>
      <c r="BF1869" s="0" t="s">
        <v>134</v>
      </c>
      <c r="BG1869" s="0" t="s">
        <v>134</v>
      </c>
      <c r="BH1869" s="0" t="s">
        <v>134</v>
      </c>
      <c r="BI1869" s="0" t="s">
        <v>134</v>
      </c>
      <c r="BJ1869" s="0" t="s">
        <v>134</v>
      </c>
      <c r="BK1869" s="0" t="s">
        <v>134</v>
      </c>
      <c r="BL1869" s="0" t="s">
        <v>134</v>
      </c>
      <c r="BM1869" s="0" t="s">
        <v>134</v>
      </c>
      <c r="BN1869" s="0" t="s">
        <v>134</v>
      </c>
      <c r="BO1869" s="0" t="s">
        <v>134</v>
      </c>
      <c r="BP1869" s="0" t="s">
        <v>134</v>
      </c>
      <c r="BQ1869" s="0" t="s">
        <v>134</v>
      </c>
      <c r="BR1869" s="0" t="s">
        <v>134</v>
      </c>
      <c r="BS1869" s="0" t="s">
        <v>134</v>
      </c>
      <c r="BT1869" s="0" t="s">
        <v>134</v>
      </c>
      <c r="BU1869" s="0" t="s">
        <v>134</v>
      </c>
      <c r="BV1869" s="0" t="s">
        <v>134</v>
      </c>
      <c r="BW1869" s="0" t="s">
        <v>134</v>
      </c>
      <c r="BX1869" s="0" t="s">
        <v>134</v>
      </c>
      <c r="BZ1869" s="0" t="s">
        <v>134</v>
      </c>
      <c r="CA1869" s="0" t="s">
        <v>134</v>
      </c>
      <c r="CB1869" s="0" t="s">
        <v>134</v>
      </c>
      <c r="CC1869" s="0" t="s">
        <v>134</v>
      </c>
      <c r="CD1869" s="0" t="s">
        <v>134</v>
      </c>
      <c r="CE1869" s="0" t="s">
        <v>134</v>
      </c>
    </row>
    <row r="1870" customFormat="false" ht="12.75" hidden="false" customHeight="false" outlineLevel="0" collapsed="false">
      <c r="E1870" s="9" t="s">
        <v>134</v>
      </c>
      <c r="F1870" s="9" t="s">
        <v>134</v>
      </c>
      <c r="G1870" s="9" t="s">
        <v>134</v>
      </c>
      <c r="Q1870" s="0" t="s">
        <v>134</v>
      </c>
      <c r="R1870" s="0" t="s">
        <v>134</v>
      </c>
      <c r="S1870" s="0" t="s">
        <v>134</v>
      </c>
      <c r="T1870" s="0" t="s">
        <v>134</v>
      </c>
      <c r="U1870" s="0" t="s">
        <v>134</v>
      </c>
      <c r="V1870" s="0" t="s">
        <v>134</v>
      </c>
      <c r="W1870" s="0" t="s">
        <v>134</v>
      </c>
      <c r="X1870" s="0" t="s">
        <v>134</v>
      </c>
      <c r="Y1870" s="0" t="s">
        <v>134</v>
      </c>
      <c r="Z1870" s="0" t="s">
        <v>134</v>
      </c>
      <c r="AA1870" s="0" t="s">
        <v>134</v>
      </c>
      <c r="AB1870" s="0" t="s">
        <v>134</v>
      </c>
      <c r="AC1870" s="0" t="s">
        <v>134</v>
      </c>
      <c r="AD1870" s="0" t="s">
        <v>134</v>
      </c>
      <c r="AE1870" s="0" t="s">
        <v>134</v>
      </c>
      <c r="AF1870" s="0" t="s">
        <v>134</v>
      </c>
      <c r="AG1870" s="0" t="s">
        <v>134</v>
      </c>
      <c r="AH1870" s="0" t="s">
        <v>134</v>
      </c>
      <c r="AI1870" s="0" t="s">
        <v>134</v>
      </c>
      <c r="AJ1870" s="0" t="s">
        <v>134</v>
      </c>
      <c r="AK1870" s="0" t="s">
        <v>134</v>
      </c>
      <c r="AL1870" s="0" t="s">
        <v>134</v>
      </c>
      <c r="AM1870" s="0" t="s">
        <v>134</v>
      </c>
      <c r="AN1870" s="0" t="s">
        <v>134</v>
      </c>
      <c r="AO1870" s="0" t="s">
        <v>134</v>
      </c>
      <c r="AP1870" s="0" t="s">
        <v>134</v>
      </c>
      <c r="AQ1870" s="0" t="s">
        <v>134</v>
      </c>
      <c r="AR1870" s="0" t="s">
        <v>134</v>
      </c>
      <c r="AS1870" s="0" t="s">
        <v>134</v>
      </c>
      <c r="AT1870" s="0" t="s">
        <v>134</v>
      </c>
      <c r="AU1870" s="0" t="s">
        <v>134</v>
      </c>
      <c r="AV1870" s="0" t="s">
        <v>134</v>
      </c>
      <c r="AW1870" s="0" t="s">
        <v>134</v>
      </c>
      <c r="AX1870" s="0" t="s">
        <v>134</v>
      </c>
      <c r="AY1870" s="0" t="s">
        <v>134</v>
      </c>
      <c r="AZ1870" s="0" t="s">
        <v>134</v>
      </c>
      <c r="BA1870" s="0" t="s">
        <v>134</v>
      </c>
      <c r="BB1870" s="0" t="s">
        <v>134</v>
      </c>
      <c r="BC1870" s="0" t="s">
        <v>134</v>
      </c>
      <c r="BD1870" s="0" t="s">
        <v>134</v>
      </c>
      <c r="BE1870" s="0" t="s">
        <v>134</v>
      </c>
      <c r="BF1870" s="0" t="s">
        <v>134</v>
      </c>
      <c r="BG1870" s="0" t="s">
        <v>134</v>
      </c>
      <c r="BH1870" s="0" t="s">
        <v>134</v>
      </c>
      <c r="BI1870" s="0" t="s">
        <v>134</v>
      </c>
      <c r="BJ1870" s="0" t="s">
        <v>134</v>
      </c>
      <c r="BK1870" s="0" t="s">
        <v>134</v>
      </c>
      <c r="BL1870" s="0" t="s">
        <v>134</v>
      </c>
      <c r="BM1870" s="0" t="s">
        <v>134</v>
      </c>
      <c r="BN1870" s="0" t="s">
        <v>134</v>
      </c>
      <c r="BO1870" s="0" t="s">
        <v>134</v>
      </c>
      <c r="BP1870" s="0" t="s">
        <v>134</v>
      </c>
      <c r="BQ1870" s="0" t="s">
        <v>134</v>
      </c>
      <c r="BR1870" s="0" t="s">
        <v>134</v>
      </c>
      <c r="BS1870" s="0" t="s">
        <v>134</v>
      </c>
      <c r="BT1870" s="0" t="s">
        <v>134</v>
      </c>
      <c r="BU1870" s="0" t="s">
        <v>134</v>
      </c>
      <c r="BV1870" s="0" t="s">
        <v>134</v>
      </c>
      <c r="BW1870" s="0" t="s">
        <v>134</v>
      </c>
      <c r="BX1870" s="0" t="s">
        <v>134</v>
      </c>
      <c r="BZ1870" s="0" t="s">
        <v>134</v>
      </c>
      <c r="CA1870" s="0" t="s">
        <v>134</v>
      </c>
      <c r="CB1870" s="0" t="s">
        <v>134</v>
      </c>
      <c r="CC1870" s="0" t="s">
        <v>134</v>
      </c>
      <c r="CD1870" s="0" t="s">
        <v>134</v>
      </c>
      <c r="CE1870" s="0" t="s">
        <v>134</v>
      </c>
    </row>
    <row r="1871" customFormat="false" ht="12.75" hidden="false" customHeight="false" outlineLevel="0" collapsed="false">
      <c r="E1871" s="9" t="s">
        <v>134</v>
      </c>
      <c r="F1871" s="9" t="s">
        <v>134</v>
      </c>
      <c r="G1871" s="9" t="s">
        <v>134</v>
      </c>
      <c r="Q1871" s="0" t="s">
        <v>134</v>
      </c>
      <c r="R1871" s="0" t="s">
        <v>134</v>
      </c>
      <c r="S1871" s="0" t="s">
        <v>134</v>
      </c>
      <c r="T1871" s="0" t="s">
        <v>134</v>
      </c>
      <c r="U1871" s="0" t="s">
        <v>134</v>
      </c>
      <c r="V1871" s="0" t="s">
        <v>134</v>
      </c>
      <c r="W1871" s="0" t="s">
        <v>134</v>
      </c>
      <c r="X1871" s="0" t="s">
        <v>134</v>
      </c>
      <c r="Y1871" s="0" t="s">
        <v>134</v>
      </c>
      <c r="Z1871" s="0" t="s">
        <v>134</v>
      </c>
      <c r="AA1871" s="0" t="s">
        <v>134</v>
      </c>
      <c r="AB1871" s="0" t="s">
        <v>134</v>
      </c>
      <c r="AC1871" s="0" t="s">
        <v>134</v>
      </c>
      <c r="AD1871" s="0" t="s">
        <v>134</v>
      </c>
      <c r="AE1871" s="0" t="s">
        <v>134</v>
      </c>
      <c r="AF1871" s="0" t="s">
        <v>134</v>
      </c>
      <c r="AG1871" s="0" t="s">
        <v>134</v>
      </c>
      <c r="AH1871" s="0" t="s">
        <v>134</v>
      </c>
      <c r="AI1871" s="0" t="s">
        <v>134</v>
      </c>
      <c r="AJ1871" s="0" t="s">
        <v>134</v>
      </c>
      <c r="AK1871" s="0" t="s">
        <v>134</v>
      </c>
      <c r="AL1871" s="0" t="s">
        <v>134</v>
      </c>
      <c r="AM1871" s="0" t="s">
        <v>134</v>
      </c>
      <c r="AN1871" s="0" t="s">
        <v>134</v>
      </c>
      <c r="AO1871" s="0" t="s">
        <v>134</v>
      </c>
      <c r="AP1871" s="0" t="s">
        <v>134</v>
      </c>
      <c r="AQ1871" s="0" t="s">
        <v>134</v>
      </c>
      <c r="AR1871" s="0" t="s">
        <v>134</v>
      </c>
      <c r="AS1871" s="0" t="s">
        <v>134</v>
      </c>
      <c r="AT1871" s="0" t="s">
        <v>134</v>
      </c>
      <c r="AU1871" s="0" t="s">
        <v>134</v>
      </c>
      <c r="AV1871" s="0" t="s">
        <v>134</v>
      </c>
      <c r="AW1871" s="0" t="s">
        <v>134</v>
      </c>
      <c r="AX1871" s="0" t="s">
        <v>134</v>
      </c>
      <c r="AY1871" s="0" t="s">
        <v>134</v>
      </c>
      <c r="AZ1871" s="0" t="s">
        <v>134</v>
      </c>
      <c r="BA1871" s="0" t="s">
        <v>134</v>
      </c>
      <c r="BB1871" s="0" t="s">
        <v>134</v>
      </c>
      <c r="BC1871" s="0" t="s">
        <v>134</v>
      </c>
      <c r="BD1871" s="0" t="s">
        <v>134</v>
      </c>
      <c r="BE1871" s="0" t="s">
        <v>134</v>
      </c>
      <c r="BF1871" s="0" t="s">
        <v>134</v>
      </c>
      <c r="BG1871" s="0" t="s">
        <v>134</v>
      </c>
      <c r="BH1871" s="0" t="s">
        <v>134</v>
      </c>
      <c r="BI1871" s="0" t="s">
        <v>134</v>
      </c>
      <c r="BJ1871" s="0" t="s">
        <v>134</v>
      </c>
      <c r="BK1871" s="0" t="s">
        <v>134</v>
      </c>
      <c r="BL1871" s="0" t="s">
        <v>134</v>
      </c>
      <c r="BM1871" s="0" t="s">
        <v>134</v>
      </c>
      <c r="BN1871" s="0" t="s">
        <v>134</v>
      </c>
      <c r="BO1871" s="0" t="s">
        <v>134</v>
      </c>
      <c r="BP1871" s="0" t="s">
        <v>134</v>
      </c>
      <c r="BQ1871" s="0" t="s">
        <v>134</v>
      </c>
      <c r="BR1871" s="0" t="s">
        <v>134</v>
      </c>
      <c r="BS1871" s="0" t="s">
        <v>134</v>
      </c>
      <c r="BT1871" s="0" t="s">
        <v>134</v>
      </c>
      <c r="BU1871" s="0" t="s">
        <v>134</v>
      </c>
      <c r="BV1871" s="0" t="s">
        <v>134</v>
      </c>
      <c r="BW1871" s="0" t="s">
        <v>134</v>
      </c>
      <c r="BX1871" s="0" t="s">
        <v>134</v>
      </c>
      <c r="BZ1871" s="0" t="s">
        <v>134</v>
      </c>
      <c r="CA1871" s="0" t="s">
        <v>134</v>
      </c>
      <c r="CB1871" s="0" t="s">
        <v>134</v>
      </c>
      <c r="CC1871" s="0" t="s">
        <v>134</v>
      </c>
      <c r="CD1871" s="0" t="s">
        <v>134</v>
      </c>
      <c r="CE1871" s="0" t="s">
        <v>134</v>
      </c>
    </row>
    <row r="1872" customFormat="false" ht="12.75" hidden="false" customHeight="false" outlineLevel="0" collapsed="false">
      <c r="E1872" s="9" t="s">
        <v>134</v>
      </c>
      <c r="F1872" s="9" t="s">
        <v>134</v>
      </c>
      <c r="G1872" s="9" t="s">
        <v>134</v>
      </c>
      <c r="Q1872" s="0" t="s">
        <v>134</v>
      </c>
      <c r="R1872" s="0" t="s">
        <v>134</v>
      </c>
      <c r="S1872" s="0" t="s">
        <v>134</v>
      </c>
      <c r="T1872" s="0" t="s">
        <v>134</v>
      </c>
      <c r="U1872" s="0" t="s">
        <v>134</v>
      </c>
      <c r="V1872" s="0" t="s">
        <v>134</v>
      </c>
      <c r="W1872" s="0" t="s">
        <v>134</v>
      </c>
      <c r="X1872" s="0" t="s">
        <v>134</v>
      </c>
      <c r="Y1872" s="0" t="s">
        <v>134</v>
      </c>
      <c r="Z1872" s="0" t="s">
        <v>134</v>
      </c>
      <c r="AA1872" s="0" t="s">
        <v>134</v>
      </c>
      <c r="AB1872" s="0" t="s">
        <v>134</v>
      </c>
      <c r="AC1872" s="0" t="s">
        <v>134</v>
      </c>
      <c r="AD1872" s="0" t="s">
        <v>134</v>
      </c>
      <c r="AE1872" s="0" t="s">
        <v>134</v>
      </c>
      <c r="AF1872" s="0" t="s">
        <v>134</v>
      </c>
      <c r="AG1872" s="0" t="s">
        <v>134</v>
      </c>
      <c r="AH1872" s="0" t="s">
        <v>134</v>
      </c>
      <c r="AI1872" s="0" t="s">
        <v>134</v>
      </c>
      <c r="AJ1872" s="0" t="s">
        <v>134</v>
      </c>
      <c r="AK1872" s="0" t="s">
        <v>134</v>
      </c>
      <c r="AL1872" s="0" t="s">
        <v>134</v>
      </c>
      <c r="AM1872" s="0" t="s">
        <v>134</v>
      </c>
      <c r="AN1872" s="0" t="s">
        <v>134</v>
      </c>
      <c r="AO1872" s="0" t="s">
        <v>134</v>
      </c>
      <c r="AP1872" s="0" t="s">
        <v>134</v>
      </c>
      <c r="AQ1872" s="0" t="s">
        <v>134</v>
      </c>
      <c r="AR1872" s="0" t="s">
        <v>134</v>
      </c>
      <c r="AS1872" s="0" t="s">
        <v>134</v>
      </c>
      <c r="AT1872" s="0" t="s">
        <v>134</v>
      </c>
      <c r="AU1872" s="0" t="s">
        <v>134</v>
      </c>
      <c r="AV1872" s="0" t="s">
        <v>134</v>
      </c>
      <c r="AW1872" s="0" t="s">
        <v>134</v>
      </c>
      <c r="AX1872" s="0" t="s">
        <v>134</v>
      </c>
      <c r="AY1872" s="0" t="s">
        <v>134</v>
      </c>
      <c r="AZ1872" s="0" t="s">
        <v>134</v>
      </c>
      <c r="BA1872" s="0" t="s">
        <v>134</v>
      </c>
      <c r="BB1872" s="0" t="s">
        <v>134</v>
      </c>
      <c r="BC1872" s="0" t="s">
        <v>134</v>
      </c>
      <c r="BD1872" s="0" t="s">
        <v>134</v>
      </c>
      <c r="BE1872" s="0" t="s">
        <v>134</v>
      </c>
      <c r="BF1872" s="0" t="s">
        <v>134</v>
      </c>
      <c r="BG1872" s="0" t="s">
        <v>134</v>
      </c>
      <c r="BH1872" s="0" t="s">
        <v>134</v>
      </c>
      <c r="BI1872" s="0" t="s">
        <v>134</v>
      </c>
      <c r="BJ1872" s="0" t="s">
        <v>134</v>
      </c>
      <c r="BK1872" s="0" t="s">
        <v>134</v>
      </c>
      <c r="BL1872" s="0" t="s">
        <v>134</v>
      </c>
      <c r="BM1872" s="0" t="s">
        <v>134</v>
      </c>
      <c r="BN1872" s="0" t="s">
        <v>134</v>
      </c>
      <c r="BO1872" s="0" t="s">
        <v>134</v>
      </c>
      <c r="BP1872" s="0" t="s">
        <v>134</v>
      </c>
      <c r="BQ1872" s="0" t="s">
        <v>134</v>
      </c>
      <c r="BR1872" s="0" t="s">
        <v>134</v>
      </c>
      <c r="BS1872" s="0" t="s">
        <v>134</v>
      </c>
      <c r="BT1872" s="0" t="s">
        <v>134</v>
      </c>
      <c r="BU1872" s="0" t="s">
        <v>134</v>
      </c>
      <c r="BV1872" s="0" t="s">
        <v>134</v>
      </c>
      <c r="BW1872" s="0" t="s">
        <v>134</v>
      </c>
      <c r="BX1872" s="0" t="s">
        <v>134</v>
      </c>
      <c r="BZ1872" s="0" t="s">
        <v>134</v>
      </c>
      <c r="CA1872" s="0" t="s">
        <v>134</v>
      </c>
      <c r="CB1872" s="0" t="s">
        <v>134</v>
      </c>
      <c r="CC1872" s="0" t="s">
        <v>134</v>
      </c>
      <c r="CD1872" s="0" t="s">
        <v>134</v>
      </c>
      <c r="CE1872" s="0" t="s">
        <v>134</v>
      </c>
    </row>
    <row r="1873" customFormat="false" ht="12.75" hidden="false" customHeight="false" outlineLevel="0" collapsed="false">
      <c r="E1873" s="9" t="s">
        <v>134</v>
      </c>
      <c r="F1873" s="9" t="s">
        <v>134</v>
      </c>
      <c r="G1873" s="9" t="s">
        <v>134</v>
      </c>
      <c r="Q1873" s="0" t="s">
        <v>134</v>
      </c>
      <c r="R1873" s="0" t="s">
        <v>134</v>
      </c>
      <c r="S1873" s="0" t="s">
        <v>134</v>
      </c>
      <c r="T1873" s="0" t="s">
        <v>134</v>
      </c>
      <c r="U1873" s="0" t="s">
        <v>134</v>
      </c>
      <c r="V1873" s="0" t="s">
        <v>134</v>
      </c>
      <c r="W1873" s="0" t="s">
        <v>134</v>
      </c>
      <c r="X1873" s="0" t="s">
        <v>134</v>
      </c>
      <c r="Y1873" s="0" t="s">
        <v>134</v>
      </c>
      <c r="Z1873" s="0" t="s">
        <v>134</v>
      </c>
      <c r="AA1873" s="0" t="s">
        <v>134</v>
      </c>
      <c r="AB1873" s="0" t="s">
        <v>134</v>
      </c>
      <c r="AC1873" s="0" t="s">
        <v>134</v>
      </c>
      <c r="AD1873" s="0" t="s">
        <v>134</v>
      </c>
      <c r="AE1873" s="0" t="s">
        <v>134</v>
      </c>
      <c r="AF1873" s="0" t="s">
        <v>134</v>
      </c>
      <c r="AG1873" s="0" t="s">
        <v>134</v>
      </c>
      <c r="AH1873" s="0" t="s">
        <v>134</v>
      </c>
      <c r="AI1873" s="0" t="s">
        <v>134</v>
      </c>
      <c r="AJ1873" s="0" t="s">
        <v>134</v>
      </c>
      <c r="AK1873" s="0" t="s">
        <v>134</v>
      </c>
      <c r="AL1873" s="0" t="s">
        <v>134</v>
      </c>
      <c r="AM1873" s="0" t="s">
        <v>134</v>
      </c>
      <c r="AN1873" s="0" t="s">
        <v>134</v>
      </c>
      <c r="AO1873" s="0" t="s">
        <v>134</v>
      </c>
      <c r="AP1873" s="0" t="s">
        <v>134</v>
      </c>
      <c r="AQ1873" s="0" t="s">
        <v>134</v>
      </c>
      <c r="AR1873" s="0" t="s">
        <v>134</v>
      </c>
      <c r="AS1873" s="0" t="s">
        <v>134</v>
      </c>
      <c r="AT1873" s="0" t="s">
        <v>134</v>
      </c>
      <c r="AU1873" s="0" t="s">
        <v>134</v>
      </c>
      <c r="AV1873" s="0" t="s">
        <v>134</v>
      </c>
      <c r="AW1873" s="0" t="s">
        <v>134</v>
      </c>
      <c r="AX1873" s="0" t="s">
        <v>134</v>
      </c>
      <c r="AY1873" s="0" t="s">
        <v>134</v>
      </c>
      <c r="AZ1873" s="0" t="s">
        <v>134</v>
      </c>
      <c r="BA1873" s="0" t="s">
        <v>134</v>
      </c>
      <c r="BB1873" s="0" t="s">
        <v>134</v>
      </c>
      <c r="BC1873" s="0" t="s">
        <v>134</v>
      </c>
      <c r="BD1873" s="0" t="s">
        <v>134</v>
      </c>
      <c r="BE1873" s="0" t="s">
        <v>134</v>
      </c>
      <c r="BF1873" s="0" t="s">
        <v>134</v>
      </c>
      <c r="BG1873" s="0" t="s">
        <v>134</v>
      </c>
      <c r="BH1873" s="0" t="s">
        <v>134</v>
      </c>
      <c r="BI1873" s="0" t="s">
        <v>134</v>
      </c>
      <c r="BJ1873" s="0" t="s">
        <v>134</v>
      </c>
      <c r="BK1873" s="0" t="s">
        <v>134</v>
      </c>
      <c r="BL1873" s="0" t="s">
        <v>134</v>
      </c>
      <c r="BM1873" s="0" t="s">
        <v>134</v>
      </c>
      <c r="BN1873" s="0" t="s">
        <v>134</v>
      </c>
      <c r="BO1873" s="0" t="s">
        <v>134</v>
      </c>
      <c r="BP1873" s="0" t="s">
        <v>134</v>
      </c>
      <c r="BQ1873" s="0" t="s">
        <v>134</v>
      </c>
      <c r="BR1873" s="0" t="s">
        <v>134</v>
      </c>
      <c r="BS1873" s="0" t="s">
        <v>134</v>
      </c>
      <c r="BT1873" s="0" t="s">
        <v>134</v>
      </c>
      <c r="BU1873" s="0" t="s">
        <v>134</v>
      </c>
      <c r="BV1873" s="0" t="s">
        <v>134</v>
      </c>
      <c r="BW1873" s="0" t="s">
        <v>134</v>
      </c>
      <c r="BX1873" s="0" t="s">
        <v>134</v>
      </c>
      <c r="BZ1873" s="0" t="s">
        <v>134</v>
      </c>
      <c r="CA1873" s="0" t="s">
        <v>134</v>
      </c>
      <c r="CB1873" s="0" t="s">
        <v>134</v>
      </c>
      <c r="CC1873" s="0" t="s">
        <v>134</v>
      </c>
      <c r="CD1873" s="0" t="s">
        <v>134</v>
      </c>
      <c r="CE1873" s="0" t="s">
        <v>134</v>
      </c>
    </row>
    <row r="1874" customFormat="false" ht="12.75" hidden="false" customHeight="false" outlineLevel="0" collapsed="false">
      <c r="E1874" s="9" t="s">
        <v>134</v>
      </c>
      <c r="F1874" s="9" t="s">
        <v>134</v>
      </c>
      <c r="G1874" s="9" t="s">
        <v>134</v>
      </c>
      <c r="Q1874" s="0" t="s">
        <v>134</v>
      </c>
      <c r="R1874" s="0" t="s">
        <v>134</v>
      </c>
      <c r="S1874" s="0" t="s">
        <v>134</v>
      </c>
      <c r="T1874" s="0" t="s">
        <v>134</v>
      </c>
      <c r="U1874" s="0" t="s">
        <v>134</v>
      </c>
      <c r="V1874" s="0" t="s">
        <v>134</v>
      </c>
      <c r="W1874" s="0" t="s">
        <v>134</v>
      </c>
      <c r="X1874" s="0" t="s">
        <v>134</v>
      </c>
      <c r="Y1874" s="0" t="s">
        <v>134</v>
      </c>
      <c r="Z1874" s="0" t="s">
        <v>134</v>
      </c>
      <c r="AA1874" s="0" t="s">
        <v>134</v>
      </c>
      <c r="AB1874" s="0" t="s">
        <v>134</v>
      </c>
      <c r="AC1874" s="0" t="s">
        <v>134</v>
      </c>
      <c r="AD1874" s="0" t="s">
        <v>134</v>
      </c>
      <c r="AE1874" s="0" t="s">
        <v>134</v>
      </c>
      <c r="AF1874" s="0" t="s">
        <v>134</v>
      </c>
      <c r="AG1874" s="0" t="s">
        <v>134</v>
      </c>
      <c r="AH1874" s="0" t="s">
        <v>134</v>
      </c>
      <c r="AI1874" s="0" t="s">
        <v>134</v>
      </c>
      <c r="AJ1874" s="0" t="s">
        <v>134</v>
      </c>
      <c r="AK1874" s="0" t="s">
        <v>134</v>
      </c>
      <c r="AL1874" s="0" t="s">
        <v>134</v>
      </c>
      <c r="AM1874" s="0" t="s">
        <v>134</v>
      </c>
      <c r="AN1874" s="0" t="s">
        <v>134</v>
      </c>
      <c r="AO1874" s="0" t="s">
        <v>134</v>
      </c>
      <c r="AP1874" s="0" t="s">
        <v>134</v>
      </c>
      <c r="AQ1874" s="0" t="s">
        <v>134</v>
      </c>
      <c r="AR1874" s="0" t="s">
        <v>134</v>
      </c>
      <c r="AS1874" s="0" t="s">
        <v>134</v>
      </c>
      <c r="AT1874" s="0" t="s">
        <v>134</v>
      </c>
      <c r="AU1874" s="0" t="s">
        <v>134</v>
      </c>
      <c r="AV1874" s="0" t="s">
        <v>134</v>
      </c>
      <c r="AW1874" s="0" t="s">
        <v>134</v>
      </c>
      <c r="AX1874" s="0" t="s">
        <v>134</v>
      </c>
      <c r="AY1874" s="0" t="s">
        <v>134</v>
      </c>
      <c r="AZ1874" s="0" t="s">
        <v>134</v>
      </c>
      <c r="BA1874" s="0" t="s">
        <v>134</v>
      </c>
      <c r="BB1874" s="0" t="s">
        <v>134</v>
      </c>
      <c r="BC1874" s="0" t="s">
        <v>134</v>
      </c>
      <c r="BD1874" s="0" t="s">
        <v>134</v>
      </c>
      <c r="BE1874" s="0" t="s">
        <v>134</v>
      </c>
      <c r="BF1874" s="0" t="s">
        <v>134</v>
      </c>
      <c r="BG1874" s="0" t="s">
        <v>134</v>
      </c>
      <c r="BH1874" s="0" t="s">
        <v>134</v>
      </c>
      <c r="BI1874" s="0" t="s">
        <v>134</v>
      </c>
      <c r="BJ1874" s="0" t="s">
        <v>134</v>
      </c>
      <c r="BK1874" s="0" t="s">
        <v>134</v>
      </c>
      <c r="BL1874" s="0" t="s">
        <v>134</v>
      </c>
      <c r="BM1874" s="0" t="s">
        <v>134</v>
      </c>
      <c r="BN1874" s="0" t="s">
        <v>134</v>
      </c>
      <c r="BO1874" s="0" t="s">
        <v>134</v>
      </c>
      <c r="BP1874" s="0" t="s">
        <v>134</v>
      </c>
      <c r="BQ1874" s="0" t="s">
        <v>134</v>
      </c>
      <c r="BR1874" s="0" t="s">
        <v>134</v>
      </c>
      <c r="BS1874" s="0" t="s">
        <v>134</v>
      </c>
      <c r="BT1874" s="0" t="s">
        <v>134</v>
      </c>
      <c r="BU1874" s="0" t="s">
        <v>134</v>
      </c>
      <c r="BV1874" s="0" t="s">
        <v>134</v>
      </c>
      <c r="BW1874" s="0" t="s">
        <v>134</v>
      </c>
      <c r="BX1874" s="0" t="s">
        <v>134</v>
      </c>
      <c r="BZ1874" s="0" t="s">
        <v>134</v>
      </c>
      <c r="CA1874" s="0" t="s">
        <v>134</v>
      </c>
      <c r="CB1874" s="0" t="s">
        <v>134</v>
      </c>
      <c r="CC1874" s="0" t="s">
        <v>134</v>
      </c>
      <c r="CD1874" s="0" t="s">
        <v>134</v>
      </c>
      <c r="CE1874" s="0" t="s">
        <v>134</v>
      </c>
    </row>
    <row r="1875" customFormat="false" ht="12.75" hidden="false" customHeight="false" outlineLevel="0" collapsed="false">
      <c r="E1875" s="9" t="s">
        <v>134</v>
      </c>
      <c r="F1875" s="9" t="s">
        <v>134</v>
      </c>
      <c r="G1875" s="9" t="s">
        <v>134</v>
      </c>
      <c r="Q1875" s="0" t="s">
        <v>134</v>
      </c>
      <c r="R1875" s="0" t="s">
        <v>134</v>
      </c>
      <c r="S1875" s="0" t="s">
        <v>134</v>
      </c>
      <c r="T1875" s="0" t="s">
        <v>134</v>
      </c>
      <c r="U1875" s="0" t="s">
        <v>134</v>
      </c>
      <c r="V1875" s="0" t="s">
        <v>134</v>
      </c>
      <c r="W1875" s="0" t="s">
        <v>134</v>
      </c>
      <c r="X1875" s="0" t="s">
        <v>134</v>
      </c>
      <c r="Y1875" s="0" t="s">
        <v>134</v>
      </c>
      <c r="Z1875" s="0" t="s">
        <v>134</v>
      </c>
      <c r="AA1875" s="0" t="s">
        <v>134</v>
      </c>
      <c r="AB1875" s="0" t="s">
        <v>134</v>
      </c>
      <c r="AC1875" s="0" t="s">
        <v>134</v>
      </c>
      <c r="AD1875" s="0" t="s">
        <v>134</v>
      </c>
      <c r="AE1875" s="0" t="s">
        <v>134</v>
      </c>
      <c r="AF1875" s="0" t="s">
        <v>134</v>
      </c>
      <c r="AG1875" s="0" t="s">
        <v>134</v>
      </c>
      <c r="AH1875" s="0" t="s">
        <v>134</v>
      </c>
      <c r="AI1875" s="0" t="s">
        <v>134</v>
      </c>
      <c r="AJ1875" s="0" t="s">
        <v>134</v>
      </c>
      <c r="AK1875" s="0" t="s">
        <v>134</v>
      </c>
      <c r="AL1875" s="0" t="s">
        <v>134</v>
      </c>
      <c r="AM1875" s="0" t="s">
        <v>134</v>
      </c>
      <c r="AN1875" s="0" t="s">
        <v>134</v>
      </c>
      <c r="AO1875" s="0" t="s">
        <v>134</v>
      </c>
      <c r="AP1875" s="0" t="s">
        <v>134</v>
      </c>
      <c r="AQ1875" s="0" t="s">
        <v>134</v>
      </c>
      <c r="AR1875" s="0" t="s">
        <v>134</v>
      </c>
      <c r="AS1875" s="0" t="s">
        <v>134</v>
      </c>
      <c r="AT1875" s="0" t="s">
        <v>134</v>
      </c>
      <c r="AU1875" s="0" t="s">
        <v>134</v>
      </c>
      <c r="AV1875" s="0" t="s">
        <v>134</v>
      </c>
      <c r="AW1875" s="0" t="s">
        <v>134</v>
      </c>
      <c r="AX1875" s="0" t="s">
        <v>134</v>
      </c>
      <c r="AY1875" s="0" t="s">
        <v>134</v>
      </c>
      <c r="AZ1875" s="0" t="s">
        <v>134</v>
      </c>
      <c r="BA1875" s="0" t="s">
        <v>134</v>
      </c>
      <c r="BB1875" s="0" t="s">
        <v>134</v>
      </c>
      <c r="BC1875" s="0" t="s">
        <v>134</v>
      </c>
      <c r="BD1875" s="0" t="s">
        <v>134</v>
      </c>
      <c r="BE1875" s="0" t="s">
        <v>134</v>
      </c>
      <c r="BF1875" s="0" t="s">
        <v>134</v>
      </c>
      <c r="BG1875" s="0" t="s">
        <v>134</v>
      </c>
      <c r="BH1875" s="0" t="s">
        <v>134</v>
      </c>
      <c r="BI1875" s="0" t="s">
        <v>134</v>
      </c>
      <c r="BJ1875" s="0" t="s">
        <v>134</v>
      </c>
      <c r="BK1875" s="0" t="s">
        <v>134</v>
      </c>
      <c r="BL1875" s="0" t="s">
        <v>134</v>
      </c>
      <c r="BM1875" s="0" t="s">
        <v>134</v>
      </c>
      <c r="BN1875" s="0" t="s">
        <v>134</v>
      </c>
      <c r="BO1875" s="0" t="s">
        <v>134</v>
      </c>
      <c r="BP1875" s="0" t="s">
        <v>134</v>
      </c>
      <c r="BQ1875" s="0" t="s">
        <v>134</v>
      </c>
      <c r="BR1875" s="0" t="s">
        <v>134</v>
      </c>
      <c r="BS1875" s="0" t="s">
        <v>134</v>
      </c>
      <c r="BT1875" s="0" t="s">
        <v>134</v>
      </c>
      <c r="BU1875" s="0" t="s">
        <v>134</v>
      </c>
      <c r="BV1875" s="0" t="s">
        <v>134</v>
      </c>
      <c r="BW1875" s="0" t="s">
        <v>134</v>
      </c>
      <c r="BX1875" s="0" t="s">
        <v>134</v>
      </c>
      <c r="BZ1875" s="0" t="s">
        <v>134</v>
      </c>
      <c r="CA1875" s="0" t="s">
        <v>134</v>
      </c>
      <c r="CB1875" s="0" t="s">
        <v>134</v>
      </c>
      <c r="CC1875" s="0" t="s">
        <v>134</v>
      </c>
      <c r="CD1875" s="0" t="s">
        <v>134</v>
      </c>
      <c r="CE1875" s="0" t="s">
        <v>134</v>
      </c>
    </row>
    <row r="1876" customFormat="false" ht="12.75" hidden="false" customHeight="false" outlineLevel="0" collapsed="false">
      <c r="E1876" s="9" t="s">
        <v>134</v>
      </c>
      <c r="F1876" s="9" t="s">
        <v>134</v>
      </c>
      <c r="G1876" s="9" t="s">
        <v>134</v>
      </c>
      <c r="Q1876" s="0" t="s">
        <v>134</v>
      </c>
      <c r="R1876" s="0" t="s">
        <v>134</v>
      </c>
      <c r="S1876" s="0" t="s">
        <v>134</v>
      </c>
      <c r="T1876" s="0" t="s">
        <v>134</v>
      </c>
      <c r="U1876" s="0" t="s">
        <v>134</v>
      </c>
      <c r="V1876" s="0" t="s">
        <v>134</v>
      </c>
      <c r="W1876" s="0" t="s">
        <v>134</v>
      </c>
      <c r="X1876" s="0" t="s">
        <v>134</v>
      </c>
      <c r="Y1876" s="0" t="s">
        <v>134</v>
      </c>
      <c r="Z1876" s="0" t="s">
        <v>134</v>
      </c>
      <c r="AA1876" s="0" t="s">
        <v>134</v>
      </c>
      <c r="AB1876" s="0" t="s">
        <v>134</v>
      </c>
      <c r="AC1876" s="0" t="s">
        <v>134</v>
      </c>
      <c r="AD1876" s="0" t="s">
        <v>134</v>
      </c>
      <c r="AE1876" s="0" t="s">
        <v>134</v>
      </c>
      <c r="AF1876" s="0" t="s">
        <v>134</v>
      </c>
      <c r="AG1876" s="0" t="s">
        <v>134</v>
      </c>
      <c r="AH1876" s="0" t="s">
        <v>134</v>
      </c>
      <c r="AI1876" s="0" t="s">
        <v>134</v>
      </c>
      <c r="AJ1876" s="0" t="s">
        <v>134</v>
      </c>
      <c r="AK1876" s="0" t="s">
        <v>134</v>
      </c>
      <c r="AL1876" s="0" t="s">
        <v>134</v>
      </c>
      <c r="AM1876" s="0" t="s">
        <v>134</v>
      </c>
      <c r="AN1876" s="0" t="s">
        <v>134</v>
      </c>
      <c r="AO1876" s="0" t="s">
        <v>134</v>
      </c>
      <c r="AP1876" s="0" t="s">
        <v>134</v>
      </c>
      <c r="AQ1876" s="0" t="s">
        <v>134</v>
      </c>
      <c r="AR1876" s="0" t="s">
        <v>134</v>
      </c>
      <c r="AS1876" s="0" t="s">
        <v>134</v>
      </c>
      <c r="AT1876" s="0" t="s">
        <v>134</v>
      </c>
      <c r="AU1876" s="0" t="s">
        <v>134</v>
      </c>
      <c r="AV1876" s="0" t="s">
        <v>134</v>
      </c>
      <c r="AW1876" s="0" t="s">
        <v>134</v>
      </c>
      <c r="AX1876" s="0" t="s">
        <v>134</v>
      </c>
      <c r="AY1876" s="0" t="s">
        <v>134</v>
      </c>
      <c r="AZ1876" s="0" t="s">
        <v>134</v>
      </c>
      <c r="BA1876" s="0" t="s">
        <v>134</v>
      </c>
      <c r="BB1876" s="0" t="s">
        <v>134</v>
      </c>
      <c r="BC1876" s="0" t="s">
        <v>134</v>
      </c>
      <c r="BD1876" s="0" t="s">
        <v>134</v>
      </c>
      <c r="BE1876" s="0" t="s">
        <v>134</v>
      </c>
      <c r="BF1876" s="0" t="s">
        <v>134</v>
      </c>
      <c r="BG1876" s="0" t="s">
        <v>134</v>
      </c>
      <c r="BH1876" s="0" t="s">
        <v>134</v>
      </c>
      <c r="BI1876" s="0" t="s">
        <v>134</v>
      </c>
      <c r="BJ1876" s="0" t="s">
        <v>134</v>
      </c>
      <c r="BK1876" s="0" t="s">
        <v>134</v>
      </c>
      <c r="BL1876" s="0" t="s">
        <v>134</v>
      </c>
      <c r="BM1876" s="0" t="s">
        <v>134</v>
      </c>
      <c r="BN1876" s="0" t="s">
        <v>134</v>
      </c>
      <c r="BO1876" s="0" t="s">
        <v>134</v>
      </c>
      <c r="BP1876" s="0" t="s">
        <v>134</v>
      </c>
      <c r="BQ1876" s="0" t="s">
        <v>134</v>
      </c>
      <c r="BR1876" s="0" t="s">
        <v>134</v>
      </c>
      <c r="BS1876" s="0" t="s">
        <v>134</v>
      </c>
      <c r="BT1876" s="0" t="s">
        <v>134</v>
      </c>
      <c r="BU1876" s="0" t="s">
        <v>134</v>
      </c>
      <c r="BV1876" s="0" t="s">
        <v>134</v>
      </c>
      <c r="BW1876" s="0" t="s">
        <v>134</v>
      </c>
      <c r="BX1876" s="0" t="s">
        <v>134</v>
      </c>
      <c r="BZ1876" s="0" t="s">
        <v>134</v>
      </c>
      <c r="CA1876" s="0" t="s">
        <v>134</v>
      </c>
      <c r="CB1876" s="0" t="s">
        <v>134</v>
      </c>
      <c r="CC1876" s="0" t="s">
        <v>134</v>
      </c>
      <c r="CD1876" s="0" t="s">
        <v>134</v>
      </c>
      <c r="CE1876" s="0" t="s">
        <v>134</v>
      </c>
    </row>
    <row r="1877" customFormat="false" ht="12.75" hidden="false" customHeight="false" outlineLevel="0" collapsed="false">
      <c r="E1877" s="9" t="s">
        <v>134</v>
      </c>
      <c r="F1877" s="9" t="s">
        <v>134</v>
      </c>
      <c r="G1877" s="9" t="s">
        <v>134</v>
      </c>
      <c r="Q1877" s="0" t="s">
        <v>134</v>
      </c>
      <c r="R1877" s="0" t="s">
        <v>134</v>
      </c>
      <c r="S1877" s="0" t="s">
        <v>134</v>
      </c>
      <c r="T1877" s="0" t="s">
        <v>134</v>
      </c>
      <c r="U1877" s="0" t="s">
        <v>134</v>
      </c>
      <c r="V1877" s="0" t="s">
        <v>134</v>
      </c>
      <c r="W1877" s="0" t="s">
        <v>134</v>
      </c>
      <c r="X1877" s="0" t="s">
        <v>134</v>
      </c>
      <c r="Y1877" s="0" t="s">
        <v>134</v>
      </c>
      <c r="Z1877" s="0" t="s">
        <v>134</v>
      </c>
      <c r="AA1877" s="0" t="s">
        <v>134</v>
      </c>
      <c r="AB1877" s="0" t="s">
        <v>134</v>
      </c>
      <c r="AC1877" s="0" t="s">
        <v>134</v>
      </c>
      <c r="AD1877" s="0" t="s">
        <v>134</v>
      </c>
      <c r="AE1877" s="0" t="s">
        <v>134</v>
      </c>
      <c r="AF1877" s="0" t="s">
        <v>134</v>
      </c>
      <c r="AG1877" s="0" t="s">
        <v>134</v>
      </c>
      <c r="AH1877" s="0" t="s">
        <v>134</v>
      </c>
      <c r="AI1877" s="0" t="s">
        <v>134</v>
      </c>
      <c r="AJ1877" s="0" t="s">
        <v>134</v>
      </c>
      <c r="AK1877" s="0" t="s">
        <v>134</v>
      </c>
      <c r="AL1877" s="0" t="s">
        <v>134</v>
      </c>
      <c r="AM1877" s="0" t="s">
        <v>134</v>
      </c>
      <c r="AN1877" s="0" t="s">
        <v>134</v>
      </c>
      <c r="AO1877" s="0" t="s">
        <v>134</v>
      </c>
      <c r="AP1877" s="0" t="s">
        <v>134</v>
      </c>
      <c r="AQ1877" s="0" t="s">
        <v>134</v>
      </c>
      <c r="AR1877" s="0" t="s">
        <v>134</v>
      </c>
      <c r="AS1877" s="0" t="s">
        <v>134</v>
      </c>
      <c r="AT1877" s="0" t="s">
        <v>134</v>
      </c>
      <c r="AU1877" s="0" t="s">
        <v>134</v>
      </c>
      <c r="AV1877" s="0" t="s">
        <v>134</v>
      </c>
      <c r="AW1877" s="0" t="s">
        <v>134</v>
      </c>
      <c r="AX1877" s="0" t="s">
        <v>134</v>
      </c>
      <c r="AY1877" s="0" t="s">
        <v>134</v>
      </c>
      <c r="AZ1877" s="0" t="s">
        <v>134</v>
      </c>
      <c r="BA1877" s="0" t="s">
        <v>134</v>
      </c>
      <c r="BB1877" s="0" t="s">
        <v>134</v>
      </c>
      <c r="BC1877" s="0" t="s">
        <v>134</v>
      </c>
      <c r="BD1877" s="0" t="s">
        <v>134</v>
      </c>
      <c r="BE1877" s="0" t="s">
        <v>134</v>
      </c>
      <c r="BF1877" s="0" t="s">
        <v>134</v>
      </c>
      <c r="BG1877" s="0" t="s">
        <v>134</v>
      </c>
      <c r="BH1877" s="0" t="s">
        <v>134</v>
      </c>
      <c r="BI1877" s="0" t="s">
        <v>134</v>
      </c>
      <c r="BJ1877" s="0" t="s">
        <v>134</v>
      </c>
      <c r="BK1877" s="0" t="s">
        <v>134</v>
      </c>
      <c r="BL1877" s="0" t="s">
        <v>134</v>
      </c>
      <c r="BM1877" s="0" t="s">
        <v>134</v>
      </c>
      <c r="BN1877" s="0" t="s">
        <v>134</v>
      </c>
      <c r="BO1877" s="0" t="s">
        <v>134</v>
      </c>
      <c r="BP1877" s="0" t="s">
        <v>134</v>
      </c>
      <c r="BQ1877" s="0" t="s">
        <v>134</v>
      </c>
      <c r="BR1877" s="0" t="s">
        <v>134</v>
      </c>
      <c r="BS1877" s="0" t="s">
        <v>134</v>
      </c>
      <c r="BT1877" s="0" t="s">
        <v>134</v>
      </c>
      <c r="BU1877" s="0" t="s">
        <v>134</v>
      </c>
      <c r="BV1877" s="0" t="s">
        <v>134</v>
      </c>
      <c r="BW1877" s="0" t="s">
        <v>134</v>
      </c>
      <c r="BX1877" s="0" t="s">
        <v>134</v>
      </c>
      <c r="BZ1877" s="0" t="s">
        <v>134</v>
      </c>
      <c r="CA1877" s="0" t="s">
        <v>134</v>
      </c>
      <c r="CB1877" s="0" t="s">
        <v>134</v>
      </c>
      <c r="CC1877" s="0" t="s">
        <v>134</v>
      </c>
      <c r="CD1877" s="0" t="s">
        <v>134</v>
      </c>
      <c r="CE1877" s="0" t="s">
        <v>134</v>
      </c>
    </row>
    <row r="1878" customFormat="false" ht="12.75" hidden="false" customHeight="false" outlineLevel="0" collapsed="false">
      <c r="E1878" s="9" t="s">
        <v>134</v>
      </c>
      <c r="F1878" s="9" t="s">
        <v>134</v>
      </c>
      <c r="G1878" s="9" t="s">
        <v>134</v>
      </c>
      <c r="Q1878" s="0" t="s">
        <v>134</v>
      </c>
      <c r="R1878" s="0" t="s">
        <v>134</v>
      </c>
      <c r="S1878" s="0" t="s">
        <v>134</v>
      </c>
      <c r="T1878" s="0" t="s">
        <v>134</v>
      </c>
      <c r="U1878" s="0" t="s">
        <v>134</v>
      </c>
      <c r="V1878" s="0" t="s">
        <v>134</v>
      </c>
      <c r="W1878" s="0" t="s">
        <v>134</v>
      </c>
      <c r="X1878" s="0" t="s">
        <v>134</v>
      </c>
      <c r="Y1878" s="0" t="s">
        <v>134</v>
      </c>
      <c r="Z1878" s="0" t="s">
        <v>134</v>
      </c>
      <c r="AA1878" s="0" t="s">
        <v>134</v>
      </c>
      <c r="AB1878" s="0" t="s">
        <v>134</v>
      </c>
      <c r="AC1878" s="0" t="s">
        <v>134</v>
      </c>
      <c r="AD1878" s="0" t="s">
        <v>134</v>
      </c>
      <c r="AE1878" s="0" t="s">
        <v>134</v>
      </c>
      <c r="AF1878" s="0" t="s">
        <v>134</v>
      </c>
      <c r="AG1878" s="0" t="s">
        <v>134</v>
      </c>
      <c r="AH1878" s="0" t="s">
        <v>134</v>
      </c>
      <c r="AI1878" s="0" t="s">
        <v>134</v>
      </c>
      <c r="AJ1878" s="0" t="s">
        <v>134</v>
      </c>
      <c r="AK1878" s="0" t="s">
        <v>134</v>
      </c>
      <c r="AL1878" s="0" t="s">
        <v>134</v>
      </c>
      <c r="AM1878" s="0" t="s">
        <v>134</v>
      </c>
      <c r="AN1878" s="0" t="s">
        <v>134</v>
      </c>
      <c r="AO1878" s="0" t="s">
        <v>134</v>
      </c>
      <c r="AP1878" s="0" t="s">
        <v>134</v>
      </c>
      <c r="AQ1878" s="0" t="s">
        <v>134</v>
      </c>
      <c r="AR1878" s="0" t="s">
        <v>134</v>
      </c>
      <c r="AS1878" s="0" t="s">
        <v>134</v>
      </c>
      <c r="AT1878" s="0" t="s">
        <v>134</v>
      </c>
      <c r="AU1878" s="0" t="s">
        <v>134</v>
      </c>
      <c r="AV1878" s="0" t="s">
        <v>134</v>
      </c>
      <c r="AW1878" s="0" t="s">
        <v>134</v>
      </c>
      <c r="AX1878" s="0" t="s">
        <v>134</v>
      </c>
      <c r="AY1878" s="0" t="s">
        <v>134</v>
      </c>
      <c r="AZ1878" s="0" t="s">
        <v>134</v>
      </c>
      <c r="BA1878" s="0" t="s">
        <v>134</v>
      </c>
      <c r="BB1878" s="0" t="s">
        <v>134</v>
      </c>
      <c r="BC1878" s="0" t="s">
        <v>134</v>
      </c>
      <c r="BD1878" s="0" t="s">
        <v>134</v>
      </c>
      <c r="BE1878" s="0" t="s">
        <v>134</v>
      </c>
      <c r="BF1878" s="0" t="s">
        <v>134</v>
      </c>
      <c r="BG1878" s="0" t="s">
        <v>134</v>
      </c>
      <c r="BH1878" s="0" t="s">
        <v>134</v>
      </c>
      <c r="BI1878" s="0" t="s">
        <v>134</v>
      </c>
      <c r="BJ1878" s="0" t="s">
        <v>134</v>
      </c>
      <c r="BK1878" s="0" t="s">
        <v>134</v>
      </c>
      <c r="BL1878" s="0" t="s">
        <v>134</v>
      </c>
      <c r="BM1878" s="0" t="s">
        <v>134</v>
      </c>
      <c r="BN1878" s="0" t="s">
        <v>134</v>
      </c>
      <c r="BO1878" s="0" t="s">
        <v>134</v>
      </c>
      <c r="BP1878" s="0" t="s">
        <v>134</v>
      </c>
      <c r="BQ1878" s="0" t="s">
        <v>134</v>
      </c>
      <c r="BR1878" s="0" t="s">
        <v>134</v>
      </c>
      <c r="BS1878" s="0" t="s">
        <v>134</v>
      </c>
      <c r="BT1878" s="0" t="s">
        <v>134</v>
      </c>
      <c r="BU1878" s="0" t="s">
        <v>134</v>
      </c>
      <c r="BV1878" s="0" t="s">
        <v>134</v>
      </c>
      <c r="BW1878" s="0" t="s">
        <v>134</v>
      </c>
      <c r="BX1878" s="0" t="s">
        <v>134</v>
      </c>
      <c r="BZ1878" s="0" t="s">
        <v>134</v>
      </c>
      <c r="CA1878" s="0" t="s">
        <v>134</v>
      </c>
      <c r="CB1878" s="0" t="s">
        <v>134</v>
      </c>
      <c r="CC1878" s="0" t="s">
        <v>134</v>
      </c>
      <c r="CD1878" s="0" t="s">
        <v>134</v>
      </c>
      <c r="CE1878" s="0" t="s">
        <v>134</v>
      </c>
    </row>
    <row r="1879" customFormat="false" ht="12.75" hidden="false" customHeight="false" outlineLevel="0" collapsed="false">
      <c r="E1879" s="9" t="s">
        <v>134</v>
      </c>
      <c r="F1879" s="9" t="s">
        <v>134</v>
      </c>
      <c r="G1879" s="9" t="s">
        <v>134</v>
      </c>
      <c r="Q1879" s="0" t="s">
        <v>134</v>
      </c>
      <c r="R1879" s="0" t="s">
        <v>134</v>
      </c>
      <c r="S1879" s="0" t="s">
        <v>134</v>
      </c>
      <c r="T1879" s="0" t="s">
        <v>134</v>
      </c>
      <c r="U1879" s="0" t="s">
        <v>134</v>
      </c>
      <c r="V1879" s="0" t="s">
        <v>134</v>
      </c>
      <c r="W1879" s="0" t="s">
        <v>134</v>
      </c>
      <c r="X1879" s="0" t="s">
        <v>134</v>
      </c>
      <c r="Y1879" s="0" t="s">
        <v>134</v>
      </c>
      <c r="Z1879" s="0" t="s">
        <v>134</v>
      </c>
      <c r="AA1879" s="0" t="s">
        <v>134</v>
      </c>
      <c r="AB1879" s="0" t="s">
        <v>134</v>
      </c>
      <c r="AC1879" s="0" t="s">
        <v>134</v>
      </c>
      <c r="AD1879" s="0" t="s">
        <v>134</v>
      </c>
      <c r="AE1879" s="0" t="s">
        <v>134</v>
      </c>
      <c r="AF1879" s="0" t="s">
        <v>134</v>
      </c>
      <c r="AG1879" s="0" t="s">
        <v>134</v>
      </c>
      <c r="AH1879" s="0" t="s">
        <v>134</v>
      </c>
      <c r="AI1879" s="0" t="s">
        <v>134</v>
      </c>
      <c r="AJ1879" s="0" t="s">
        <v>134</v>
      </c>
      <c r="AK1879" s="0" t="s">
        <v>134</v>
      </c>
      <c r="AL1879" s="0" t="s">
        <v>134</v>
      </c>
      <c r="AM1879" s="0" t="s">
        <v>134</v>
      </c>
      <c r="AN1879" s="0" t="s">
        <v>134</v>
      </c>
      <c r="AO1879" s="0" t="s">
        <v>134</v>
      </c>
      <c r="AP1879" s="0" t="s">
        <v>134</v>
      </c>
      <c r="AQ1879" s="0" t="s">
        <v>134</v>
      </c>
      <c r="AR1879" s="0" t="s">
        <v>134</v>
      </c>
      <c r="AS1879" s="0" t="s">
        <v>134</v>
      </c>
      <c r="AT1879" s="0" t="s">
        <v>134</v>
      </c>
      <c r="AU1879" s="0" t="s">
        <v>134</v>
      </c>
      <c r="AV1879" s="0" t="s">
        <v>134</v>
      </c>
      <c r="AW1879" s="0" t="s">
        <v>134</v>
      </c>
      <c r="AX1879" s="0" t="s">
        <v>134</v>
      </c>
      <c r="AY1879" s="0" t="s">
        <v>134</v>
      </c>
      <c r="AZ1879" s="0" t="s">
        <v>134</v>
      </c>
      <c r="BA1879" s="0" t="s">
        <v>134</v>
      </c>
      <c r="BB1879" s="0" t="s">
        <v>134</v>
      </c>
      <c r="BC1879" s="0" t="s">
        <v>134</v>
      </c>
      <c r="BD1879" s="0" t="s">
        <v>134</v>
      </c>
      <c r="BE1879" s="0" t="s">
        <v>134</v>
      </c>
      <c r="BF1879" s="0" t="s">
        <v>134</v>
      </c>
      <c r="BG1879" s="0" t="s">
        <v>134</v>
      </c>
      <c r="BH1879" s="0" t="s">
        <v>134</v>
      </c>
      <c r="BI1879" s="0" t="s">
        <v>134</v>
      </c>
      <c r="BJ1879" s="0" t="s">
        <v>134</v>
      </c>
      <c r="BK1879" s="0" t="s">
        <v>134</v>
      </c>
      <c r="BL1879" s="0" t="s">
        <v>134</v>
      </c>
      <c r="BM1879" s="0" t="s">
        <v>134</v>
      </c>
      <c r="BN1879" s="0" t="s">
        <v>134</v>
      </c>
      <c r="BO1879" s="0" t="s">
        <v>134</v>
      </c>
      <c r="BP1879" s="0" t="s">
        <v>134</v>
      </c>
      <c r="BQ1879" s="0" t="s">
        <v>134</v>
      </c>
      <c r="BR1879" s="0" t="s">
        <v>134</v>
      </c>
      <c r="BS1879" s="0" t="s">
        <v>134</v>
      </c>
      <c r="BT1879" s="0" t="s">
        <v>134</v>
      </c>
      <c r="BU1879" s="0" t="s">
        <v>134</v>
      </c>
      <c r="BV1879" s="0" t="s">
        <v>134</v>
      </c>
      <c r="BW1879" s="0" t="s">
        <v>134</v>
      </c>
      <c r="BX1879" s="0" t="s">
        <v>134</v>
      </c>
      <c r="BZ1879" s="0" t="s">
        <v>134</v>
      </c>
      <c r="CA1879" s="0" t="s">
        <v>134</v>
      </c>
      <c r="CB1879" s="0" t="s">
        <v>134</v>
      </c>
      <c r="CC1879" s="0" t="s">
        <v>134</v>
      </c>
      <c r="CD1879" s="0" t="s">
        <v>134</v>
      </c>
      <c r="CE1879" s="0" t="s">
        <v>134</v>
      </c>
    </row>
    <row r="1880" customFormat="false" ht="12.75" hidden="false" customHeight="false" outlineLevel="0" collapsed="false">
      <c r="E1880" s="9" t="s">
        <v>134</v>
      </c>
      <c r="F1880" s="9" t="s">
        <v>134</v>
      </c>
      <c r="G1880" s="9" t="s">
        <v>134</v>
      </c>
      <c r="Q1880" s="0" t="s">
        <v>134</v>
      </c>
      <c r="R1880" s="0" t="s">
        <v>134</v>
      </c>
      <c r="S1880" s="0" t="s">
        <v>134</v>
      </c>
      <c r="T1880" s="0" t="s">
        <v>134</v>
      </c>
      <c r="U1880" s="0" t="s">
        <v>134</v>
      </c>
      <c r="V1880" s="0" t="s">
        <v>134</v>
      </c>
      <c r="W1880" s="0" t="s">
        <v>134</v>
      </c>
      <c r="X1880" s="0" t="s">
        <v>134</v>
      </c>
      <c r="Y1880" s="0" t="s">
        <v>134</v>
      </c>
      <c r="Z1880" s="0" t="s">
        <v>134</v>
      </c>
      <c r="AA1880" s="0" t="s">
        <v>134</v>
      </c>
      <c r="AB1880" s="0" t="s">
        <v>134</v>
      </c>
      <c r="AC1880" s="0" t="s">
        <v>134</v>
      </c>
      <c r="AD1880" s="0" t="s">
        <v>134</v>
      </c>
      <c r="AE1880" s="0" t="s">
        <v>134</v>
      </c>
      <c r="AF1880" s="0" t="s">
        <v>134</v>
      </c>
      <c r="AG1880" s="0" t="s">
        <v>134</v>
      </c>
      <c r="AH1880" s="0" t="s">
        <v>134</v>
      </c>
      <c r="AI1880" s="0" t="s">
        <v>134</v>
      </c>
      <c r="AJ1880" s="0" t="s">
        <v>134</v>
      </c>
      <c r="AK1880" s="0" t="s">
        <v>134</v>
      </c>
      <c r="AL1880" s="0" t="s">
        <v>134</v>
      </c>
      <c r="AM1880" s="0" t="s">
        <v>134</v>
      </c>
      <c r="AN1880" s="0" t="s">
        <v>134</v>
      </c>
      <c r="AO1880" s="0" t="s">
        <v>134</v>
      </c>
      <c r="AP1880" s="0" t="s">
        <v>134</v>
      </c>
      <c r="AQ1880" s="0" t="s">
        <v>134</v>
      </c>
      <c r="AR1880" s="0" t="s">
        <v>134</v>
      </c>
      <c r="AS1880" s="0" t="s">
        <v>134</v>
      </c>
      <c r="AT1880" s="0" t="s">
        <v>134</v>
      </c>
      <c r="AU1880" s="0" t="s">
        <v>134</v>
      </c>
      <c r="AV1880" s="0" t="s">
        <v>134</v>
      </c>
      <c r="AW1880" s="0" t="s">
        <v>134</v>
      </c>
      <c r="AX1880" s="0" t="s">
        <v>134</v>
      </c>
      <c r="AY1880" s="0" t="s">
        <v>134</v>
      </c>
      <c r="AZ1880" s="0" t="s">
        <v>134</v>
      </c>
      <c r="BA1880" s="0" t="s">
        <v>134</v>
      </c>
      <c r="BB1880" s="0" t="s">
        <v>134</v>
      </c>
      <c r="BC1880" s="0" t="s">
        <v>134</v>
      </c>
      <c r="BD1880" s="0" t="s">
        <v>134</v>
      </c>
      <c r="BE1880" s="0" t="s">
        <v>134</v>
      </c>
      <c r="BF1880" s="0" t="s">
        <v>134</v>
      </c>
      <c r="BG1880" s="0" t="s">
        <v>134</v>
      </c>
      <c r="BH1880" s="0" t="s">
        <v>134</v>
      </c>
      <c r="BI1880" s="0" t="s">
        <v>134</v>
      </c>
      <c r="BJ1880" s="0" t="s">
        <v>134</v>
      </c>
      <c r="BK1880" s="0" t="s">
        <v>134</v>
      </c>
      <c r="BL1880" s="0" t="s">
        <v>134</v>
      </c>
      <c r="BM1880" s="0" t="s">
        <v>134</v>
      </c>
      <c r="BN1880" s="0" t="s">
        <v>134</v>
      </c>
      <c r="BO1880" s="0" t="s">
        <v>134</v>
      </c>
      <c r="BP1880" s="0" t="s">
        <v>134</v>
      </c>
      <c r="BQ1880" s="0" t="s">
        <v>134</v>
      </c>
      <c r="BR1880" s="0" t="s">
        <v>134</v>
      </c>
      <c r="BS1880" s="0" t="s">
        <v>134</v>
      </c>
      <c r="BT1880" s="0" t="s">
        <v>134</v>
      </c>
      <c r="BU1880" s="0" t="s">
        <v>134</v>
      </c>
      <c r="BV1880" s="0" t="s">
        <v>134</v>
      </c>
      <c r="BW1880" s="0" t="s">
        <v>134</v>
      </c>
      <c r="BX1880" s="0" t="s">
        <v>134</v>
      </c>
      <c r="BZ1880" s="0" t="s">
        <v>134</v>
      </c>
      <c r="CA1880" s="0" t="s">
        <v>134</v>
      </c>
      <c r="CB1880" s="0" t="s">
        <v>134</v>
      </c>
      <c r="CC1880" s="0" t="s">
        <v>134</v>
      </c>
      <c r="CD1880" s="0" t="s">
        <v>134</v>
      </c>
      <c r="CE1880" s="0" t="s">
        <v>134</v>
      </c>
    </row>
    <row r="1881" customFormat="false" ht="12.75" hidden="false" customHeight="false" outlineLevel="0" collapsed="false">
      <c r="E1881" s="9" t="s">
        <v>134</v>
      </c>
      <c r="F1881" s="9" t="s">
        <v>134</v>
      </c>
      <c r="G1881" s="9" t="s">
        <v>134</v>
      </c>
      <c r="Q1881" s="0" t="s">
        <v>134</v>
      </c>
      <c r="R1881" s="0" t="s">
        <v>134</v>
      </c>
      <c r="S1881" s="0" t="s">
        <v>134</v>
      </c>
      <c r="T1881" s="0" t="s">
        <v>134</v>
      </c>
      <c r="U1881" s="0" t="s">
        <v>134</v>
      </c>
      <c r="V1881" s="0" t="s">
        <v>134</v>
      </c>
      <c r="W1881" s="0" t="s">
        <v>134</v>
      </c>
      <c r="X1881" s="0" t="s">
        <v>134</v>
      </c>
      <c r="Y1881" s="0" t="s">
        <v>134</v>
      </c>
      <c r="Z1881" s="0" t="s">
        <v>134</v>
      </c>
      <c r="AA1881" s="0" t="s">
        <v>134</v>
      </c>
      <c r="AB1881" s="0" t="s">
        <v>134</v>
      </c>
      <c r="AC1881" s="0" t="s">
        <v>134</v>
      </c>
      <c r="AD1881" s="0" t="s">
        <v>134</v>
      </c>
      <c r="AE1881" s="0" t="s">
        <v>134</v>
      </c>
      <c r="AF1881" s="0" t="s">
        <v>134</v>
      </c>
      <c r="AG1881" s="0" t="s">
        <v>134</v>
      </c>
      <c r="AH1881" s="0" t="s">
        <v>134</v>
      </c>
      <c r="AI1881" s="0" t="s">
        <v>134</v>
      </c>
      <c r="AJ1881" s="0" t="s">
        <v>134</v>
      </c>
      <c r="AK1881" s="0" t="s">
        <v>134</v>
      </c>
      <c r="AL1881" s="0" t="s">
        <v>134</v>
      </c>
      <c r="AM1881" s="0" t="s">
        <v>134</v>
      </c>
      <c r="AN1881" s="0" t="s">
        <v>134</v>
      </c>
      <c r="AO1881" s="0" t="s">
        <v>134</v>
      </c>
      <c r="AP1881" s="0" t="s">
        <v>134</v>
      </c>
      <c r="AQ1881" s="0" t="s">
        <v>134</v>
      </c>
      <c r="AR1881" s="0" t="s">
        <v>134</v>
      </c>
      <c r="AS1881" s="0" t="s">
        <v>134</v>
      </c>
      <c r="AT1881" s="0" t="s">
        <v>134</v>
      </c>
      <c r="AU1881" s="0" t="s">
        <v>134</v>
      </c>
      <c r="AV1881" s="0" t="s">
        <v>134</v>
      </c>
      <c r="AW1881" s="0" t="s">
        <v>134</v>
      </c>
      <c r="AX1881" s="0" t="s">
        <v>134</v>
      </c>
      <c r="AY1881" s="0" t="s">
        <v>134</v>
      </c>
      <c r="AZ1881" s="0" t="s">
        <v>134</v>
      </c>
      <c r="BA1881" s="0" t="s">
        <v>134</v>
      </c>
      <c r="BB1881" s="0" t="s">
        <v>134</v>
      </c>
      <c r="BC1881" s="0" t="s">
        <v>134</v>
      </c>
      <c r="BD1881" s="0" t="s">
        <v>134</v>
      </c>
      <c r="BE1881" s="0" t="s">
        <v>134</v>
      </c>
      <c r="BF1881" s="0" t="s">
        <v>134</v>
      </c>
      <c r="BG1881" s="0" t="s">
        <v>134</v>
      </c>
      <c r="BH1881" s="0" t="s">
        <v>134</v>
      </c>
      <c r="BI1881" s="0" t="s">
        <v>134</v>
      </c>
      <c r="BJ1881" s="0" t="s">
        <v>134</v>
      </c>
      <c r="BK1881" s="0" t="s">
        <v>134</v>
      </c>
      <c r="BL1881" s="0" t="s">
        <v>134</v>
      </c>
      <c r="BM1881" s="0" t="s">
        <v>134</v>
      </c>
      <c r="BN1881" s="0" t="s">
        <v>134</v>
      </c>
      <c r="BO1881" s="0" t="s">
        <v>134</v>
      </c>
      <c r="BP1881" s="0" t="s">
        <v>134</v>
      </c>
      <c r="BQ1881" s="0" t="s">
        <v>134</v>
      </c>
      <c r="BR1881" s="0" t="s">
        <v>134</v>
      </c>
      <c r="BS1881" s="0" t="s">
        <v>134</v>
      </c>
      <c r="BT1881" s="0" t="s">
        <v>134</v>
      </c>
      <c r="BU1881" s="0" t="s">
        <v>134</v>
      </c>
      <c r="BV1881" s="0" t="s">
        <v>134</v>
      </c>
      <c r="BW1881" s="0" t="s">
        <v>134</v>
      </c>
      <c r="BX1881" s="0" t="s">
        <v>134</v>
      </c>
      <c r="BZ1881" s="0" t="s">
        <v>134</v>
      </c>
      <c r="CA1881" s="0" t="s">
        <v>134</v>
      </c>
      <c r="CB1881" s="0" t="s">
        <v>134</v>
      </c>
      <c r="CC1881" s="0" t="s">
        <v>134</v>
      </c>
      <c r="CD1881" s="0" t="s">
        <v>134</v>
      </c>
      <c r="CE1881" s="0" t="s">
        <v>134</v>
      </c>
    </row>
    <row r="1882" customFormat="false" ht="12.75" hidden="false" customHeight="false" outlineLevel="0" collapsed="false">
      <c r="E1882" s="9" t="s">
        <v>134</v>
      </c>
      <c r="F1882" s="9" t="s">
        <v>134</v>
      </c>
      <c r="G1882" s="9" t="s">
        <v>134</v>
      </c>
      <c r="Q1882" s="0" t="s">
        <v>134</v>
      </c>
      <c r="R1882" s="0" t="s">
        <v>134</v>
      </c>
      <c r="S1882" s="0" t="s">
        <v>134</v>
      </c>
      <c r="T1882" s="0" t="s">
        <v>134</v>
      </c>
      <c r="U1882" s="0" t="s">
        <v>134</v>
      </c>
      <c r="V1882" s="0" t="s">
        <v>134</v>
      </c>
      <c r="W1882" s="0" t="s">
        <v>134</v>
      </c>
      <c r="X1882" s="0" t="s">
        <v>134</v>
      </c>
      <c r="Y1882" s="0" t="s">
        <v>134</v>
      </c>
      <c r="Z1882" s="0" t="s">
        <v>134</v>
      </c>
      <c r="AA1882" s="0" t="s">
        <v>134</v>
      </c>
      <c r="AB1882" s="0" t="s">
        <v>134</v>
      </c>
      <c r="AC1882" s="0" t="s">
        <v>134</v>
      </c>
      <c r="AD1882" s="0" t="s">
        <v>134</v>
      </c>
      <c r="AE1882" s="0" t="s">
        <v>134</v>
      </c>
      <c r="AF1882" s="0" t="s">
        <v>134</v>
      </c>
      <c r="AG1882" s="0" t="s">
        <v>134</v>
      </c>
      <c r="AH1882" s="0" t="s">
        <v>134</v>
      </c>
      <c r="AI1882" s="0" t="s">
        <v>134</v>
      </c>
      <c r="AJ1882" s="0" t="s">
        <v>134</v>
      </c>
      <c r="AK1882" s="0" t="s">
        <v>134</v>
      </c>
      <c r="AL1882" s="0" t="s">
        <v>134</v>
      </c>
      <c r="AM1882" s="0" t="s">
        <v>134</v>
      </c>
      <c r="AN1882" s="0" t="s">
        <v>134</v>
      </c>
      <c r="AO1882" s="0" t="s">
        <v>134</v>
      </c>
      <c r="AP1882" s="0" t="s">
        <v>134</v>
      </c>
      <c r="AQ1882" s="0" t="s">
        <v>134</v>
      </c>
      <c r="AR1882" s="0" t="s">
        <v>134</v>
      </c>
      <c r="AS1882" s="0" t="s">
        <v>134</v>
      </c>
      <c r="AT1882" s="0" t="s">
        <v>134</v>
      </c>
      <c r="AU1882" s="0" t="s">
        <v>134</v>
      </c>
      <c r="AV1882" s="0" t="s">
        <v>134</v>
      </c>
      <c r="AW1882" s="0" t="s">
        <v>134</v>
      </c>
      <c r="AX1882" s="0" t="s">
        <v>134</v>
      </c>
      <c r="AY1882" s="0" t="s">
        <v>134</v>
      </c>
      <c r="AZ1882" s="0" t="s">
        <v>134</v>
      </c>
      <c r="BA1882" s="0" t="s">
        <v>134</v>
      </c>
      <c r="BB1882" s="0" t="s">
        <v>134</v>
      </c>
      <c r="BC1882" s="0" t="s">
        <v>134</v>
      </c>
      <c r="BD1882" s="0" t="s">
        <v>134</v>
      </c>
      <c r="BE1882" s="0" t="s">
        <v>134</v>
      </c>
      <c r="BF1882" s="0" t="s">
        <v>134</v>
      </c>
      <c r="BG1882" s="0" t="s">
        <v>134</v>
      </c>
      <c r="BH1882" s="0" t="s">
        <v>134</v>
      </c>
      <c r="BI1882" s="0" t="s">
        <v>134</v>
      </c>
      <c r="BJ1882" s="0" t="s">
        <v>134</v>
      </c>
      <c r="BK1882" s="0" t="s">
        <v>134</v>
      </c>
      <c r="BL1882" s="0" t="s">
        <v>134</v>
      </c>
      <c r="BM1882" s="0" t="s">
        <v>134</v>
      </c>
      <c r="BN1882" s="0" t="s">
        <v>134</v>
      </c>
      <c r="BO1882" s="0" t="s">
        <v>134</v>
      </c>
      <c r="BP1882" s="0" t="s">
        <v>134</v>
      </c>
      <c r="BQ1882" s="0" t="s">
        <v>134</v>
      </c>
      <c r="BR1882" s="0" t="s">
        <v>134</v>
      </c>
      <c r="BS1882" s="0" t="s">
        <v>134</v>
      </c>
      <c r="BT1882" s="0" t="s">
        <v>134</v>
      </c>
      <c r="BU1882" s="0" t="s">
        <v>134</v>
      </c>
      <c r="BV1882" s="0" t="s">
        <v>134</v>
      </c>
      <c r="BW1882" s="0" t="s">
        <v>134</v>
      </c>
      <c r="BX1882" s="0" t="s">
        <v>134</v>
      </c>
      <c r="BZ1882" s="0" t="s">
        <v>134</v>
      </c>
      <c r="CA1882" s="0" t="s">
        <v>134</v>
      </c>
      <c r="CB1882" s="0" t="s">
        <v>134</v>
      </c>
      <c r="CC1882" s="0" t="s">
        <v>134</v>
      </c>
      <c r="CD1882" s="0" t="s">
        <v>134</v>
      </c>
      <c r="CE1882" s="0" t="s">
        <v>134</v>
      </c>
    </row>
    <row r="1883" customFormat="false" ht="12.75" hidden="false" customHeight="false" outlineLevel="0" collapsed="false">
      <c r="E1883" s="9" t="s">
        <v>134</v>
      </c>
      <c r="F1883" s="9" t="s">
        <v>134</v>
      </c>
      <c r="G1883" s="9" t="s">
        <v>134</v>
      </c>
      <c r="Q1883" s="0" t="s">
        <v>134</v>
      </c>
      <c r="R1883" s="0" t="s">
        <v>134</v>
      </c>
      <c r="S1883" s="0" t="s">
        <v>134</v>
      </c>
      <c r="T1883" s="0" t="s">
        <v>134</v>
      </c>
      <c r="U1883" s="0" t="s">
        <v>134</v>
      </c>
      <c r="V1883" s="0" t="s">
        <v>134</v>
      </c>
      <c r="W1883" s="0" t="s">
        <v>134</v>
      </c>
      <c r="X1883" s="0" t="s">
        <v>134</v>
      </c>
      <c r="Y1883" s="0" t="s">
        <v>134</v>
      </c>
      <c r="Z1883" s="0" t="s">
        <v>134</v>
      </c>
      <c r="AA1883" s="0" t="s">
        <v>134</v>
      </c>
      <c r="AB1883" s="0" t="s">
        <v>134</v>
      </c>
      <c r="AC1883" s="0" t="s">
        <v>134</v>
      </c>
      <c r="AD1883" s="0" t="s">
        <v>134</v>
      </c>
      <c r="AE1883" s="0" t="s">
        <v>134</v>
      </c>
      <c r="AF1883" s="0" t="s">
        <v>134</v>
      </c>
      <c r="AG1883" s="0" t="s">
        <v>134</v>
      </c>
      <c r="AH1883" s="0" t="s">
        <v>134</v>
      </c>
      <c r="AI1883" s="0" t="s">
        <v>134</v>
      </c>
      <c r="AJ1883" s="0" t="s">
        <v>134</v>
      </c>
      <c r="AK1883" s="0" t="s">
        <v>134</v>
      </c>
      <c r="AL1883" s="0" t="s">
        <v>134</v>
      </c>
      <c r="AM1883" s="0" t="s">
        <v>134</v>
      </c>
      <c r="AN1883" s="0" t="s">
        <v>134</v>
      </c>
      <c r="AO1883" s="0" t="s">
        <v>134</v>
      </c>
      <c r="AP1883" s="0" t="s">
        <v>134</v>
      </c>
      <c r="AQ1883" s="0" t="s">
        <v>134</v>
      </c>
      <c r="AR1883" s="0" t="s">
        <v>134</v>
      </c>
      <c r="AS1883" s="0" t="s">
        <v>134</v>
      </c>
      <c r="AT1883" s="0" t="s">
        <v>134</v>
      </c>
      <c r="AU1883" s="0" t="s">
        <v>134</v>
      </c>
      <c r="AV1883" s="0" t="s">
        <v>134</v>
      </c>
      <c r="AW1883" s="0" t="s">
        <v>134</v>
      </c>
      <c r="AX1883" s="0" t="s">
        <v>134</v>
      </c>
      <c r="AY1883" s="0" t="s">
        <v>134</v>
      </c>
      <c r="AZ1883" s="0" t="s">
        <v>134</v>
      </c>
      <c r="BA1883" s="0" t="s">
        <v>134</v>
      </c>
      <c r="BB1883" s="0" t="s">
        <v>134</v>
      </c>
      <c r="BC1883" s="0" t="s">
        <v>134</v>
      </c>
      <c r="BD1883" s="0" t="s">
        <v>134</v>
      </c>
      <c r="BE1883" s="0" t="s">
        <v>134</v>
      </c>
      <c r="BF1883" s="0" t="s">
        <v>134</v>
      </c>
      <c r="BG1883" s="0" t="s">
        <v>134</v>
      </c>
      <c r="BH1883" s="0" t="s">
        <v>134</v>
      </c>
      <c r="BI1883" s="0" t="s">
        <v>134</v>
      </c>
      <c r="BJ1883" s="0" t="s">
        <v>134</v>
      </c>
      <c r="BK1883" s="0" t="s">
        <v>134</v>
      </c>
      <c r="BL1883" s="0" t="s">
        <v>134</v>
      </c>
      <c r="BM1883" s="0" t="s">
        <v>134</v>
      </c>
      <c r="BN1883" s="0" t="s">
        <v>134</v>
      </c>
      <c r="BO1883" s="0" t="s">
        <v>134</v>
      </c>
      <c r="BP1883" s="0" t="s">
        <v>134</v>
      </c>
      <c r="BQ1883" s="0" t="s">
        <v>134</v>
      </c>
      <c r="BR1883" s="0" t="s">
        <v>134</v>
      </c>
      <c r="BS1883" s="0" t="s">
        <v>134</v>
      </c>
      <c r="BT1883" s="0" t="s">
        <v>134</v>
      </c>
      <c r="BU1883" s="0" t="s">
        <v>134</v>
      </c>
      <c r="BV1883" s="0" t="s">
        <v>134</v>
      </c>
      <c r="BW1883" s="0" t="s">
        <v>134</v>
      </c>
      <c r="BX1883" s="0" t="s">
        <v>134</v>
      </c>
      <c r="BZ1883" s="0" t="s">
        <v>134</v>
      </c>
      <c r="CA1883" s="0" t="s">
        <v>134</v>
      </c>
      <c r="CB1883" s="0" t="s">
        <v>134</v>
      </c>
      <c r="CC1883" s="0" t="s">
        <v>134</v>
      </c>
      <c r="CD1883" s="0" t="s">
        <v>134</v>
      </c>
      <c r="CE1883" s="0" t="s">
        <v>134</v>
      </c>
    </row>
    <row r="1884" customFormat="false" ht="12.75" hidden="false" customHeight="false" outlineLevel="0" collapsed="false">
      <c r="E1884" s="9" t="s">
        <v>134</v>
      </c>
      <c r="F1884" s="9" t="s">
        <v>134</v>
      </c>
      <c r="G1884" s="9" t="s">
        <v>134</v>
      </c>
      <c r="Q1884" s="0" t="s">
        <v>134</v>
      </c>
      <c r="R1884" s="0" t="s">
        <v>134</v>
      </c>
      <c r="S1884" s="0" t="s">
        <v>134</v>
      </c>
      <c r="T1884" s="0" t="s">
        <v>134</v>
      </c>
      <c r="U1884" s="0" t="s">
        <v>134</v>
      </c>
      <c r="V1884" s="0" t="s">
        <v>134</v>
      </c>
      <c r="W1884" s="0" t="s">
        <v>134</v>
      </c>
      <c r="X1884" s="0" t="s">
        <v>134</v>
      </c>
      <c r="Y1884" s="0" t="s">
        <v>134</v>
      </c>
      <c r="Z1884" s="0" t="s">
        <v>134</v>
      </c>
      <c r="AA1884" s="0" t="s">
        <v>134</v>
      </c>
      <c r="AB1884" s="0" t="s">
        <v>134</v>
      </c>
      <c r="AC1884" s="0" t="s">
        <v>134</v>
      </c>
      <c r="AD1884" s="0" t="s">
        <v>134</v>
      </c>
      <c r="AE1884" s="0" t="s">
        <v>134</v>
      </c>
      <c r="AF1884" s="0" t="s">
        <v>134</v>
      </c>
      <c r="AG1884" s="0" t="s">
        <v>134</v>
      </c>
      <c r="AH1884" s="0" t="s">
        <v>134</v>
      </c>
      <c r="AI1884" s="0" t="s">
        <v>134</v>
      </c>
      <c r="AJ1884" s="0" t="s">
        <v>134</v>
      </c>
      <c r="AK1884" s="0" t="s">
        <v>134</v>
      </c>
      <c r="AL1884" s="0" t="s">
        <v>134</v>
      </c>
      <c r="AM1884" s="0" t="s">
        <v>134</v>
      </c>
      <c r="AN1884" s="0" t="s">
        <v>134</v>
      </c>
      <c r="AO1884" s="0" t="s">
        <v>134</v>
      </c>
      <c r="AP1884" s="0" t="s">
        <v>134</v>
      </c>
      <c r="AQ1884" s="0" t="s">
        <v>134</v>
      </c>
      <c r="AR1884" s="0" t="s">
        <v>134</v>
      </c>
      <c r="AS1884" s="0" t="s">
        <v>134</v>
      </c>
      <c r="AT1884" s="0" t="s">
        <v>134</v>
      </c>
      <c r="AU1884" s="0" t="s">
        <v>134</v>
      </c>
      <c r="AV1884" s="0" t="s">
        <v>134</v>
      </c>
      <c r="AW1884" s="0" t="s">
        <v>134</v>
      </c>
      <c r="AX1884" s="0" t="s">
        <v>134</v>
      </c>
      <c r="AY1884" s="0" t="s">
        <v>134</v>
      </c>
      <c r="AZ1884" s="0" t="s">
        <v>134</v>
      </c>
      <c r="BA1884" s="0" t="s">
        <v>134</v>
      </c>
      <c r="BB1884" s="0" t="s">
        <v>134</v>
      </c>
      <c r="BC1884" s="0" t="s">
        <v>134</v>
      </c>
      <c r="BD1884" s="0" t="s">
        <v>134</v>
      </c>
      <c r="BE1884" s="0" t="s">
        <v>134</v>
      </c>
      <c r="BF1884" s="0" t="s">
        <v>134</v>
      </c>
      <c r="BG1884" s="0" t="s">
        <v>134</v>
      </c>
      <c r="BH1884" s="0" t="s">
        <v>134</v>
      </c>
      <c r="BI1884" s="0" t="s">
        <v>134</v>
      </c>
      <c r="BJ1884" s="0" t="s">
        <v>134</v>
      </c>
      <c r="BK1884" s="0" t="s">
        <v>134</v>
      </c>
      <c r="BL1884" s="0" t="s">
        <v>134</v>
      </c>
      <c r="BM1884" s="0" t="s">
        <v>134</v>
      </c>
      <c r="BN1884" s="0" t="s">
        <v>134</v>
      </c>
      <c r="BO1884" s="0" t="s">
        <v>134</v>
      </c>
      <c r="BP1884" s="0" t="s">
        <v>134</v>
      </c>
      <c r="BQ1884" s="0" t="s">
        <v>134</v>
      </c>
      <c r="BR1884" s="0" t="s">
        <v>134</v>
      </c>
      <c r="BS1884" s="0" t="s">
        <v>134</v>
      </c>
      <c r="BT1884" s="0" t="s">
        <v>134</v>
      </c>
      <c r="BU1884" s="0" t="s">
        <v>134</v>
      </c>
      <c r="BV1884" s="0" t="s">
        <v>134</v>
      </c>
      <c r="BW1884" s="0" t="s">
        <v>134</v>
      </c>
      <c r="BX1884" s="0" t="s">
        <v>134</v>
      </c>
      <c r="BZ1884" s="0" t="s">
        <v>134</v>
      </c>
      <c r="CA1884" s="0" t="s">
        <v>134</v>
      </c>
      <c r="CB1884" s="0" t="s">
        <v>134</v>
      </c>
      <c r="CC1884" s="0" t="s">
        <v>134</v>
      </c>
      <c r="CD1884" s="0" t="s">
        <v>134</v>
      </c>
      <c r="CE1884" s="0" t="s">
        <v>134</v>
      </c>
    </row>
    <row r="1885" customFormat="false" ht="12.75" hidden="false" customHeight="false" outlineLevel="0" collapsed="false">
      <c r="E1885" s="9" t="s">
        <v>134</v>
      </c>
      <c r="F1885" s="9" t="s">
        <v>134</v>
      </c>
      <c r="G1885" s="9" t="s">
        <v>134</v>
      </c>
      <c r="Q1885" s="0" t="s">
        <v>134</v>
      </c>
      <c r="R1885" s="0" t="s">
        <v>134</v>
      </c>
      <c r="S1885" s="0" t="s">
        <v>134</v>
      </c>
      <c r="T1885" s="0" t="s">
        <v>134</v>
      </c>
      <c r="U1885" s="0" t="s">
        <v>134</v>
      </c>
      <c r="V1885" s="0" t="s">
        <v>134</v>
      </c>
      <c r="W1885" s="0" t="s">
        <v>134</v>
      </c>
      <c r="X1885" s="0" t="s">
        <v>134</v>
      </c>
      <c r="Y1885" s="0" t="s">
        <v>134</v>
      </c>
      <c r="Z1885" s="0" t="s">
        <v>134</v>
      </c>
      <c r="AA1885" s="0" t="s">
        <v>134</v>
      </c>
      <c r="AB1885" s="0" t="s">
        <v>134</v>
      </c>
      <c r="AC1885" s="0" t="s">
        <v>134</v>
      </c>
      <c r="AD1885" s="0" t="s">
        <v>134</v>
      </c>
      <c r="AE1885" s="0" t="s">
        <v>134</v>
      </c>
      <c r="AF1885" s="0" t="s">
        <v>134</v>
      </c>
      <c r="AG1885" s="0" t="s">
        <v>134</v>
      </c>
      <c r="AH1885" s="0" t="s">
        <v>134</v>
      </c>
      <c r="AI1885" s="0" t="s">
        <v>134</v>
      </c>
      <c r="AJ1885" s="0" t="s">
        <v>134</v>
      </c>
      <c r="AK1885" s="0" t="s">
        <v>134</v>
      </c>
      <c r="AL1885" s="0" t="s">
        <v>134</v>
      </c>
      <c r="AM1885" s="0" t="s">
        <v>134</v>
      </c>
      <c r="AN1885" s="0" t="s">
        <v>134</v>
      </c>
      <c r="AO1885" s="0" t="s">
        <v>134</v>
      </c>
      <c r="AP1885" s="0" t="s">
        <v>134</v>
      </c>
      <c r="AQ1885" s="0" t="s">
        <v>134</v>
      </c>
      <c r="AR1885" s="0" t="s">
        <v>134</v>
      </c>
      <c r="AS1885" s="0" t="s">
        <v>134</v>
      </c>
      <c r="AT1885" s="0" t="s">
        <v>134</v>
      </c>
      <c r="AU1885" s="0" t="s">
        <v>134</v>
      </c>
      <c r="AV1885" s="0" t="s">
        <v>134</v>
      </c>
      <c r="AW1885" s="0" t="s">
        <v>134</v>
      </c>
      <c r="AX1885" s="0" t="s">
        <v>134</v>
      </c>
      <c r="AY1885" s="0" t="s">
        <v>134</v>
      </c>
      <c r="AZ1885" s="0" t="s">
        <v>134</v>
      </c>
      <c r="BA1885" s="0" t="s">
        <v>134</v>
      </c>
      <c r="BB1885" s="0" t="s">
        <v>134</v>
      </c>
      <c r="BC1885" s="0" t="s">
        <v>134</v>
      </c>
      <c r="BD1885" s="0" t="s">
        <v>134</v>
      </c>
      <c r="BE1885" s="0" t="s">
        <v>134</v>
      </c>
      <c r="BF1885" s="0" t="s">
        <v>134</v>
      </c>
      <c r="BG1885" s="0" t="s">
        <v>134</v>
      </c>
      <c r="BH1885" s="0" t="s">
        <v>134</v>
      </c>
      <c r="BI1885" s="0" t="s">
        <v>134</v>
      </c>
      <c r="BJ1885" s="0" t="s">
        <v>134</v>
      </c>
      <c r="BK1885" s="0" t="s">
        <v>134</v>
      </c>
      <c r="BL1885" s="0" t="s">
        <v>134</v>
      </c>
      <c r="BM1885" s="0" t="s">
        <v>134</v>
      </c>
      <c r="BN1885" s="0" t="s">
        <v>134</v>
      </c>
      <c r="BO1885" s="0" t="s">
        <v>134</v>
      </c>
      <c r="BP1885" s="0" t="s">
        <v>134</v>
      </c>
      <c r="BQ1885" s="0" t="s">
        <v>134</v>
      </c>
      <c r="BR1885" s="0" t="s">
        <v>134</v>
      </c>
      <c r="BS1885" s="0" t="s">
        <v>134</v>
      </c>
      <c r="BT1885" s="0" t="s">
        <v>134</v>
      </c>
      <c r="BU1885" s="0" t="s">
        <v>134</v>
      </c>
      <c r="BV1885" s="0" t="s">
        <v>134</v>
      </c>
      <c r="BW1885" s="0" t="s">
        <v>134</v>
      </c>
      <c r="BX1885" s="0" t="s">
        <v>134</v>
      </c>
      <c r="BZ1885" s="0" t="s">
        <v>134</v>
      </c>
      <c r="CA1885" s="0" t="s">
        <v>134</v>
      </c>
      <c r="CB1885" s="0" t="s">
        <v>134</v>
      </c>
      <c r="CC1885" s="0" t="s">
        <v>134</v>
      </c>
      <c r="CD1885" s="0" t="s">
        <v>134</v>
      </c>
      <c r="CE1885" s="0" t="s">
        <v>134</v>
      </c>
    </row>
    <row r="1886" customFormat="false" ht="12.75" hidden="false" customHeight="false" outlineLevel="0" collapsed="false">
      <c r="E1886" s="9" t="s">
        <v>134</v>
      </c>
      <c r="F1886" s="9" t="s">
        <v>134</v>
      </c>
      <c r="G1886" s="9" t="s">
        <v>134</v>
      </c>
      <c r="Q1886" s="0" t="s">
        <v>134</v>
      </c>
      <c r="R1886" s="0" t="s">
        <v>134</v>
      </c>
      <c r="S1886" s="0" t="s">
        <v>134</v>
      </c>
      <c r="T1886" s="0" t="s">
        <v>134</v>
      </c>
      <c r="U1886" s="0" t="s">
        <v>134</v>
      </c>
      <c r="V1886" s="0" t="s">
        <v>134</v>
      </c>
      <c r="W1886" s="0" t="s">
        <v>134</v>
      </c>
      <c r="X1886" s="0" t="s">
        <v>134</v>
      </c>
      <c r="Y1886" s="0" t="s">
        <v>134</v>
      </c>
      <c r="Z1886" s="0" t="s">
        <v>134</v>
      </c>
      <c r="AA1886" s="0" t="s">
        <v>134</v>
      </c>
      <c r="AB1886" s="0" t="s">
        <v>134</v>
      </c>
      <c r="AC1886" s="0" t="s">
        <v>134</v>
      </c>
      <c r="AD1886" s="0" t="s">
        <v>134</v>
      </c>
      <c r="AE1886" s="0" t="s">
        <v>134</v>
      </c>
      <c r="AF1886" s="0" t="s">
        <v>134</v>
      </c>
      <c r="AG1886" s="0" t="s">
        <v>134</v>
      </c>
      <c r="AH1886" s="0" t="s">
        <v>134</v>
      </c>
      <c r="AI1886" s="0" t="s">
        <v>134</v>
      </c>
      <c r="AJ1886" s="0" t="s">
        <v>134</v>
      </c>
      <c r="AK1886" s="0" t="s">
        <v>134</v>
      </c>
      <c r="AL1886" s="0" t="s">
        <v>134</v>
      </c>
      <c r="AM1886" s="0" t="s">
        <v>134</v>
      </c>
      <c r="AN1886" s="0" t="s">
        <v>134</v>
      </c>
      <c r="AO1886" s="0" t="s">
        <v>134</v>
      </c>
      <c r="AP1886" s="0" t="s">
        <v>134</v>
      </c>
      <c r="AQ1886" s="0" t="s">
        <v>134</v>
      </c>
      <c r="AR1886" s="0" t="s">
        <v>134</v>
      </c>
      <c r="AS1886" s="0" t="s">
        <v>134</v>
      </c>
      <c r="AT1886" s="0" t="s">
        <v>134</v>
      </c>
      <c r="AU1886" s="0" t="s">
        <v>134</v>
      </c>
      <c r="AV1886" s="0" t="s">
        <v>134</v>
      </c>
      <c r="AW1886" s="0" t="s">
        <v>134</v>
      </c>
      <c r="AX1886" s="0" t="s">
        <v>134</v>
      </c>
      <c r="AY1886" s="0" t="s">
        <v>134</v>
      </c>
      <c r="AZ1886" s="0" t="s">
        <v>134</v>
      </c>
      <c r="BA1886" s="0" t="s">
        <v>134</v>
      </c>
      <c r="BB1886" s="0" t="s">
        <v>134</v>
      </c>
      <c r="BC1886" s="0" t="s">
        <v>134</v>
      </c>
      <c r="BD1886" s="0" t="s">
        <v>134</v>
      </c>
      <c r="BE1886" s="0" t="s">
        <v>134</v>
      </c>
      <c r="BF1886" s="0" t="s">
        <v>134</v>
      </c>
      <c r="BG1886" s="0" t="s">
        <v>134</v>
      </c>
      <c r="BH1886" s="0" t="s">
        <v>134</v>
      </c>
      <c r="BI1886" s="0" t="s">
        <v>134</v>
      </c>
      <c r="BJ1886" s="0" t="s">
        <v>134</v>
      </c>
      <c r="BK1886" s="0" t="s">
        <v>134</v>
      </c>
      <c r="BL1886" s="0" t="s">
        <v>134</v>
      </c>
      <c r="BM1886" s="0" t="s">
        <v>134</v>
      </c>
      <c r="BN1886" s="0" t="s">
        <v>134</v>
      </c>
      <c r="BO1886" s="0" t="s">
        <v>134</v>
      </c>
      <c r="BP1886" s="0" t="s">
        <v>134</v>
      </c>
      <c r="BQ1886" s="0" t="s">
        <v>134</v>
      </c>
      <c r="BR1886" s="0" t="s">
        <v>134</v>
      </c>
      <c r="BS1886" s="0" t="s">
        <v>134</v>
      </c>
      <c r="BT1886" s="0" t="s">
        <v>134</v>
      </c>
      <c r="BU1886" s="0" t="s">
        <v>134</v>
      </c>
      <c r="BV1886" s="0" t="s">
        <v>134</v>
      </c>
      <c r="BW1886" s="0" t="s">
        <v>134</v>
      </c>
      <c r="BX1886" s="0" t="s">
        <v>134</v>
      </c>
      <c r="BZ1886" s="0" t="s">
        <v>134</v>
      </c>
      <c r="CA1886" s="0" t="s">
        <v>134</v>
      </c>
      <c r="CB1886" s="0" t="s">
        <v>134</v>
      </c>
      <c r="CC1886" s="0" t="s">
        <v>134</v>
      </c>
      <c r="CD1886" s="0" t="s">
        <v>134</v>
      </c>
      <c r="CE1886" s="0" t="s">
        <v>134</v>
      </c>
    </row>
    <row r="1887" customFormat="false" ht="12.75" hidden="false" customHeight="false" outlineLevel="0" collapsed="false">
      <c r="E1887" s="9" t="s">
        <v>134</v>
      </c>
      <c r="F1887" s="9" t="s">
        <v>134</v>
      </c>
      <c r="G1887" s="9" t="s">
        <v>134</v>
      </c>
      <c r="Q1887" s="0" t="s">
        <v>134</v>
      </c>
      <c r="R1887" s="0" t="s">
        <v>134</v>
      </c>
      <c r="S1887" s="0" t="s">
        <v>134</v>
      </c>
      <c r="T1887" s="0" t="s">
        <v>134</v>
      </c>
      <c r="U1887" s="0" t="s">
        <v>134</v>
      </c>
      <c r="V1887" s="0" t="s">
        <v>134</v>
      </c>
      <c r="W1887" s="0" t="s">
        <v>134</v>
      </c>
      <c r="X1887" s="0" t="s">
        <v>134</v>
      </c>
      <c r="Y1887" s="0" t="s">
        <v>134</v>
      </c>
      <c r="Z1887" s="0" t="s">
        <v>134</v>
      </c>
      <c r="AA1887" s="0" t="s">
        <v>134</v>
      </c>
      <c r="AB1887" s="0" t="s">
        <v>134</v>
      </c>
      <c r="AC1887" s="0" t="s">
        <v>134</v>
      </c>
      <c r="AD1887" s="0" t="s">
        <v>134</v>
      </c>
      <c r="AE1887" s="0" t="s">
        <v>134</v>
      </c>
      <c r="AF1887" s="0" t="s">
        <v>134</v>
      </c>
      <c r="AG1887" s="0" t="s">
        <v>134</v>
      </c>
      <c r="AH1887" s="0" t="s">
        <v>134</v>
      </c>
      <c r="AI1887" s="0" t="s">
        <v>134</v>
      </c>
      <c r="AJ1887" s="0" t="s">
        <v>134</v>
      </c>
      <c r="AK1887" s="0" t="s">
        <v>134</v>
      </c>
      <c r="AL1887" s="0" t="s">
        <v>134</v>
      </c>
      <c r="AM1887" s="0" t="s">
        <v>134</v>
      </c>
      <c r="AN1887" s="0" t="s">
        <v>134</v>
      </c>
      <c r="AO1887" s="0" t="s">
        <v>134</v>
      </c>
      <c r="AP1887" s="0" t="s">
        <v>134</v>
      </c>
      <c r="AQ1887" s="0" t="s">
        <v>134</v>
      </c>
      <c r="AR1887" s="0" t="s">
        <v>134</v>
      </c>
      <c r="AS1887" s="0" t="s">
        <v>134</v>
      </c>
      <c r="AT1887" s="0" t="s">
        <v>134</v>
      </c>
      <c r="AU1887" s="0" t="s">
        <v>134</v>
      </c>
      <c r="AV1887" s="0" t="s">
        <v>134</v>
      </c>
      <c r="AW1887" s="0" t="s">
        <v>134</v>
      </c>
      <c r="AX1887" s="0" t="s">
        <v>134</v>
      </c>
      <c r="AY1887" s="0" t="s">
        <v>134</v>
      </c>
      <c r="AZ1887" s="0" t="s">
        <v>134</v>
      </c>
      <c r="BA1887" s="0" t="s">
        <v>134</v>
      </c>
      <c r="BB1887" s="0" t="s">
        <v>134</v>
      </c>
      <c r="BC1887" s="0" t="s">
        <v>134</v>
      </c>
      <c r="BD1887" s="0" t="s">
        <v>134</v>
      </c>
      <c r="BE1887" s="0" t="s">
        <v>134</v>
      </c>
      <c r="BF1887" s="0" t="s">
        <v>134</v>
      </c>
      <c r="BG1887" s="0" t="s">
        <v>134</v>
      </c>
      <c r="BH1887" s="0" t="s">
        <v>134</v>
      </c>
      <c r="BI1887" s="0" t="s">
        <v>134</v>
      </c>
      <c r="BJ1887" s="0" t="s">
        <v>134</v>
      </c>
      <c r="BK1887" s="0" t="s">
        <v>134</v>
      </c>
      <c r="BL1887" s="0" t="s">
        <v>134</v>
      </c>
      <c r="BM1887" s="0" t="s">
        <v>134</v>
      </c>
      <c r="BN1887" s="0" t="s">
        <v>134</v>
      </c>
      <c r="BO1887" s="0" t="s">
        <v>134</v>
      </c>
      <c r="BP1887" s="0" t="s">
        <v>134</v>
      </c>
      <c r="BQ1887" s="0" t="s">
        <v>134</v>
      </c>
      <c r="BR1887" s="0" t="s">
        <v>134</v>
      </c>
      <c r="BS1887" s="0" t="s">
        <v>134</v>
      </c>
      <c r="BT1887" s="0" t="s">
        <v>134</v>
      </c>
      <c r="BU1887" s="0" t="s">
        <v>134</v>
      </c>
      <c r="BV1887" s="0" t="s">
        <v>134</v>
      </c>
      <c r="BW1887" s="0" t="s">
        <v>134</v>
      </c>
      <c r="BX1887" s="0" t="s">
        <v>134</v>
      </c>
      <c r="BZ1887" s="0" t="s">
        <v>134</v>
      </c>
      <c r="CA1887" s="0" t="s">
        <v>134</v>
      </c>
      <c r="CB1887" s="0" t="s">
        <v>134</v>
      </c>
      <c r="CC1887" s="0" t="s">
        <v>134</v>
      </c>
      <c r="CD1887" s="0" t="s">
        <v>134</v>
      </c>
      <c r="CE1887" s="0" t="s">
        <v>134</v>
      </c>
    </row>
    <row r="1888" customFormat="false" ht="12.75" hidden="false" customHeight="false" outlineLevel="0" collapsed="false">
      <c r="E1888" s="9" t="s">
        <v>134</v>
      </c>
      <c r="F1888" s="9" t="s">
        <v>134</v>
      </c>
      <c r="G1888" s="9" t="s">
        <v>134</v>
      </c>
      <c r="Q1888" s="0" t="s">
        <v>134</v>
      </c>
      <c r="R1888" s="0" t="s">
        <v>134</v>
      </c>
      <c r="S1888" s="0" t="s">
        <v>134</v>
      </c>
      <c r="T1888" s="0" t="s">
        <v>134</v>
      </c>
      <c r="U1888" s="0" t="s">
        <v>134</v>
      </c>
      <c r="V1888" s="0" t="s">
        <v>134</v>
      </c>
      <c r="W1888" s="0" t="s">
        <v>134</v>
      </c>
      <c r="X1888" s="0" t="s">
        <v>134</v>
      </c>
      <c r="Y1888" s="0" t="s">
        <v>134</v>
      </c>
      <c r="Z1888" s="0" t="s">
        <v>134</v>
      </c>
      <c r="AA1888" s="0" t="s">
        <v>134</v>
      </c>
      <c r="AB1888" s="0" t="s">
        <v>134</v>
      </c>
      <c r="AC1888" s="0" t="s">
        <v>134</v>
      </c>
      <c r="AD1888" s="0" t="s">
        <v>134</v>
      </c>
      <c r="AE1888" s="0" t="s">
        <v>134</v>
      </c>
      <c r="AF1888" s="0" t="s">
        <v>134</v>
      </c>
      <c r="AG1888" s="0" t="s">
        <v>134</v>
      </c>
      <c r="AH1888" s="0" t="s">
        <v>134</v>
      </c>
      <c r="AI1888" s="0" t="s">
        <v>134</v>
      </c>
      <c r="AJ1888" s="0" t="s">
        <v>134</v>
      </c>
      <c r="AK1888" s="0" t="s">
        <v>134</v>
      </c>
      <c r="AL1888" s="0" t="s">
        <v>134</v>
      </c>
      <c r="AM1888" s="0" t="s">
        <v>134</v>
      </c>
      <c r="AN1888" s="0" t="s">
        <v>134</v>
      </c>
      <c r="AO1888" s="0" t="s">
        <v>134</v>
      </c>
      <c r="AP1888" s="0" t="s">
        <v>134</v>
      </c>
      <c r="AQ1888" s="0" t="s">
        <v>134</v>
      </c>
      <c r="AR1888" s="0" t="s">
        <v>134</v>
      </c>
      <c r="AS1888" s="0" t="s">
        <v>134</v>
      </c>
      <c r="AT1888" s="0" t="s">
        <v>134</v>
      </c>
      <c r="AU1888" s="0" t="s">
        <v>134</v>
      </c>
      <c r="AV1888" s="0" t="s">
        <v>134</v>
      </c>
      <c r="AW1888" s="0" t="s">
        <v>134</v>
      </c>
      <c r="AX1888" s="0" t="s">
        <v>134</v>
      </c>
      <c r="AY1888" s="0" t="s">
        <v>134</v>
      </c>
      <c r="AZ1888" s="0" t="s">
        <v>134</v>
      </c>
      <c r="BA1888" s="0" t="s">
        <v>134</v>
      </c>
      <c r="BB1888" s="0" t="s">
        <v>134</v>
      </c>
      <c r="BC1888" s="0" t="s">
        <v>134</v>
      </c>
      <c r="BD1888" s="0" t="s">
        <v>134</v>
      </c>
      <c r="BE1888" s="0" t="s">
        <v>134</v>
      </c>
      <c r="BF1888" s="0" t="s">
        <v>134</v>
      </c>
      <c r="BG1888" s="0" t="s">
        <v>134</v>
      </c>
      <c r="BH1888" s="0" t="s">
        <v>134</v>
      </c>
      <c r="BI1888" s="0" t="s">
        <v>134</v>
      </c>
      <c r="BJ1888" s="0" t="s">
        <v>134</v>
      </c>
      <c r="BK1888" s="0" t="s">
        <v>134</v>
      </c>
      <c r="BL1888" s="0" t="s">
        <v>134</v>
      </c>
      <c r="BM1888" s="0" t="s">
        <v>134</v>
      </c>
      <c r="BN1888" s="0" t="s">
        <v>134</v>
      </c>
      <c r="BO1888" s="0" t="s">
        <v>134</v>
      </c>
      <c r="BP1888" s="0" t="s">
        <v>134</v>
      </c>
      <c r="BQ1888" s="0" t="s">
        <v>134</v>
      </c>
      <c r="BR1888" s="0" t="s">
        <v>134</v>
      </c>
      <c r="BS1888" s="0" t="s">
        <v>134</v>
      </c>
      <c r="BT1888" s="0" t="s">
        <v>134</v>
      </c>
      <c r="BU1888" s="0" t="s">
        <v>134</v>
      </c>
      <c r="BV1888" s="0" t="s">
        <v>134</v>
      </c>
      <c r="BW1888" s="0" t="s">
        <v>134</v>
      </c>
      <c r="BX1888" s="0" t="s">
        <v>134</v>
      </c>
      <c r="BZ1888" s="0" t="s">
        <v>134</v>
      </c>
      <c r="CA1888" s="0" t="s">
        <v>134</v>
      </c>
      <c r="CB1888" s="0" t="s">
        <v>134</v>
      </c>
      <c r="CC1888" s="0" t="s">
        <v>134</v>
      </c>
      <c r="CD1888" s="0" t="s">
        <v>134</v>
      </c>
      <c r="CE1888" s="0" t="s">
        <v>134</v>
      </c>
    </row>
    <row r="1889" customFormat="false" ht="12.75" hidden="false" customHeight="false" outlineLevel="0" collapsed="false">
      <c r="E1889" s="9" t="s">
        <v>134</v>
      </c>
      <c r="F1889" s="9" t="s">
        <v>134</v>
      </c>
      <c r="G1889" s="9" t="s">
        <v>134</v>
      </c>
      <c r="Q1889" s="0" t="s">
        <v>134</v>
      </c>
      <c r="R1889" s="0" t="s">
        <v>134</v>
      </c>
      <c r="S1889" s="0" t="s">
        <v>134</v>
      </c>
      <c r="T1889" s="0" t="s">
        <v>134</v>
      </c>
      <c r="U1889" s="0" t="s">
        <v>134</v>
      </c>
      <c r="V1889" s="0" t="s">
        <v>134</v>
      </c>
      <c r="W1889" s="0" t="s">
        <v>134</v>
      </c>
      <c r="X1889" s="0" t="s">
        <v>134</v>
      </c>
      <c r="Y1889" s="0" t="s">
        <v>134</v>
      </c>
      <c r="Z1889" s="0" t="s">
        <v>134</v>
      </c>
      <c r="AA1889" s="0" t="s">
        <v>134</v>
      </c>
      <c r="AB1889" s="0" t="s">
        <v>134</v>
      </c>
      <c r="AC1889" s="0" t="s">
        <v>134</v>
      </c>
      <c r="AD1889" s="0" t="s">
        <v>134</v>
      </c>
      <c r="AE1889" s="0" t="s">
        <v>134</v>
      </c>
      <c r="AF1889" s="0" t="s">
        <v>134</v>
      </c>
      <c r="AG1889" s="0" t="s">
        <v>134</v>
      </c>
      <c r="AH1889" s="0" t="s">
        <v>134</v>
      </c>
      <c r="AI1889" s="0" t="s">
        <v>134</v>
      </c>
      <c r="AJ1889" s="0" t="s">
        <v>134</v>
      </c>
      <c r="AK1889" s="0" t="s">
        <v>134</v>
      </c>
      <c r="AL1889" s="0" t="s">
        <v>134</v>
      </c>
      <c r="AM1889" s="0" t="s">
        <v>134</v>
      </c>
      <c r="AN1889" s="0" t="s">
        <v>134</v>
      </c>
      <c r="AO1889" s="0" t="s">
        <v>134</v>
      </c>
      <c r="AP1889" s="0" t="s">
        <v>134</v>
      </c>
      <c r="AQ1889" s="0" t="s">
        <v>134</v>
      </c>
      <c r="AR1889" s="0" t="s">
        <v>134</v>
      </c>
      <c r="AS1889" s="0" t="s">
        <v>134</v>
      </c>
      <c r="AT1889" s="0" t="s">
        <v>134</v>
      </c>
      <c r="AU1889" s="0" t="s">
        <v>134</v>
      </c>
      <c r="AV1889" s="0" t="s">
        <v>134</v>
      </c>
      <c r="AW1889" s="0" t="s">
        <v>134</v>
      </c>
      <c r="AX1889" s="0" t="s">
        <v>134</v>
      </c>
      <c r="AY1889" s="0" t="s">
        <v>134</v>
      </c>
      <c r="AZ1889" s="0" t="s">
        <v>134</v>
      </c>
      <c r="BA1889" s="0" t="s">
        <v>134</v>
      </c>
      <c r="BB1889" s="0" t="s">
        <v>134</v>
      </c>
      <c r="BC1889" s="0" t="s">
        <v>134</v>
      </c>
      <c r="BD1889" s="0" t="s">
        <v>134</v>
      </c>
      <c r="BE1889" s="0" t="s">
        <v>134</v>
      </c>
      <c r="BF1889" s="0" t="s">
        <v>134</v>
      </c>
      <c r="BG1889" s="0" t="s">
        <v>134</v>
      </c>
      <c r="BH1889" s="0" t="s">
        <v>134</v>
      </c>
      <c r="BI1889" s="0" t="s">
        <v>134</v>
      </c>
      <c r="BJ1889" s="0" t="s">
        <v>134</v>
      </c>
      <c r="BK1889" s="0" t="s">
        <v>134</v>
      </c>
      <c r="BL1889" s="0" t="s">
        <v>134</v>
      </c>
      <c r="BM1889" s="0" t="s">
        <v>134</v>
      </c>
      <c r="BN1889" s="0" t="s">
        <v>134</v>
      </c>
      <c r="BO1889" s="0" t="s">
        <v>134</v>
      </c>
      <c r="BP1889" s="0" t="s">
        <v>134</v>
      </c>
      <c r="BQ1889" s="0" t="s">
        <v>134</v>
      </c>
      <c r="BR1889" s="0" t="s">
        <v>134</v>
      </c>
      <c r="BS1889" s="0" t="s">
        <v>134</v>
      </c>
      <c r="BT1889" s="0" t="s">
        <v>134</v>
      </c>
      <c r="BU1889" s="0" t="s">
        <v>134</v>
      </c>
      <c r="BV1889" s="0" t="s">
        <v>134</v>
      </c>
      <c r="BW1889" s="0" t="s">
        <v>134</v>
      </c>
      <c r="BX1889" s="0" t="s">
        <v>134</v>
      </c>
      <c r="BZ1889" s="0" t="s">
        <v>134</v>
      </c>
      <c r="CA1889" s="0" t="s">
        <v>134</v>
      </c>
      <c r="CB1889" s="0" t="s">
        <v>134</v>
      </c>
      <c r="CC1889" s="0" t="s">
        <v>134</v>
      </c>
      <c r="CD1889" s="0" t="s">
        <v>134</v>
      </c>
      <c r="CE1889" s="0" t="s">
        <v>134</v>
      </c>
    </row>
    <row r="1890" customFormat="false" ht="12.75" hidden="false" customHeight="false" outlineLevel="0" collapsed="false">
      <c r="E1890" s="9" t="s">
        <v>134</v>
      </c>
      <c r="F1890" s="9" t="s">
        <v>134</v>
      </c>
      <c r="G1890" s="9" t="s">
        <v>134</v>
      </c>
      <c r="Q1890" s="0" t="s">
        <v>134</v>
      </c>
      <c r="R1890" s="0" t="s">
        <v>134</v>
      </c>
      <c r="S1890" s="0" t="s">
        <v>134</v>
      </c>
      <c r="T1890" s="0" t="s">
        <v>134</v>
      </c>
      <c r="U1890" s="0" t="s">
        <v>134</v>
      </c>
      <c r="V1890" s="0" t="s">
        <v>134</v>
      </c>
      <c r="W1890" s="0" t="s">
        <v>134</v>
      </c>
      <c r="X1890" s="0" t="s">
        <v>134</v>
      </c>
      <c r="Y1890" s="0" t="s">
        <v>134</v>
      </c>
      <c r="Z1890" s="0" t="s">
        <v>134</v>
      </c>
      <c r="AA1890" s="0" t="s">
        <v>134</v>
      </c>
      <c r="AB1890" s="0" t="s">
        <v>134</v>
      </c>
      <c r="AC1890" s="0" t="s">
        <v>134</v>
      </c>
      <c r="AD1890" s="0" t="s">
        <v>134</v>
      </c>
      <c r="AE1890" s="0" t="s">
        <v>134</v>
      </c>
      <c r="AF1890" s="0" t="s">
        <v>134</v>
      </c>
      <c r="AG1890" s="0" t="s">
        <v>134</v>
      </c>
      <c r="AH1890" s="0" t="s">
        <v>134</v>
      </c>
      <c r="AI1890" s="0" t="s">
        <v>134</v>
      </c>
      <c r="AJ1890" s="0" t="s">
        <v>134</v>
      </c>
      <c r="AK1890" s="0" t="s">
        <v>134</v>
      </c>
      <c r="AL1890" s="0" t="s">
        <v>134</v>
      </c>
      <c r="AM1890" s="0" t="s">
        <v>134</v>
      </c>
      <c r="AN1890" s="0" t="s">
        <v>134</v>
      </c>
      <c r="AO1890" s="0" t="s">
        <v>134</v>
      </c>
      <c r="AP1890" s="0" t="s">
        <v>134</v>
      </c>
      <c r="AQ1890" s="0" t="s">
        <v>134</v>
      </c>
      <c r="AR1890" s="0" t="s">
        <v>134</v>
      </c>
      <c r="AS1890" s="0" t="s">
        <v>134</v>
      </c>
      <c r="AT1890" s="0" t="s">
        <v>134</v>
      </c>
      <c r="AU1890" s="0" t="s">
        <v>134</v>
      </c>
      <c r="AV1890" s="0" t="s">
        <v>134</v>
      </c>
      <c r="AW1890" s="0" t="s">
        <v>134</v>
      </c>
      <c r="AX1890" s="0" t="s">
        <v>134</v>
      </c>
      <c r="AY1890" s="0" t="s">
        <v>134</v>
      </c>
      <c r="AZ1890" s="0" t="s">
        <v>134</v>
      </c>
      <c r="BA1890" s="0" t="s">
        <v>134</v>
      </c>
      <c r="BB1890" s="0" t="s">
        <v>134</v>
      </c>
      <c r="BC1890" s="0" t="s">
        <v>134</v>
      </c>
      <c r="BD1890" s="0" t="s">
        <v>134</v>
      </c>
      <c r="BE1890" s="0" t="s">
        <v>134</v>
      </c>
      <c r="BF1890" s="0" t="s">
        <v>134</v>
      </c>
      <c r="BG1890" s="0" t="s">
        <v>134</v>
      </c>
      <c r="BH1890" s="0" t="s">
        <v>134</v>
      </c>
      <c r="BI1890" s="0" t="s">
        <v>134</v>
      </c>
      <c r="BJ1890" s="0" t="s">
        <v>134</v>
      </c>
      <c r="BK1890" s="0" t="s">
        <v>134</v>
      </c>
      <c r="BL1890" s="0" t="s">
        <v>134</v>
      </c>
      <c r="BM1890" s="0" t="s">
        <v>134</v>
      </c>
      <c r="BN1890" s="0" t="s">
        <v>134</v>
      </c>
      <c r="BO1890" s="0" t="s">
        <v>134</v>
      </c>
      <c r="BP1890" s="0" t="s">
        <v>134</v>
      </c>
      <c r="BQ1890" s="0" t="s">
        <v>134</v>
      </c>
      <c r="BR1890" s="0" t="s">
        <v>134</v>
      </c>
      <c r="BS1890" s="0" t="s">
        <v>134</v>
      </c>
      <c r="BT1890" s="0" t="s">
        <v>134</v>
      </c>
      <c r="BU1890" s="0" t="s">
        <v>134</v>
      </c>
      <c r="BV1890" s="0" t="s">
        <v>134</v>
      </c>
      <c r="BW1890" s="0" t="s">
        <v>134</v>
      </c>
      <c r="BX1890" s="0" t="s">
        <v>134</v>
      </c>
      <c r="BZ1890" s="0" t="s">
        <v>134</v>
      </c>
      <c r="CA1890" s="0" t="s">
        <v>134</v>
      </c>
      <c r="CB1890" s="0" t="s">
        <v>134</v>
      </c>
      <c r="CC1890" s="0" t="s">
        <v>134</v>
      </c>
      <c r="CD1890" s="0" t="s">
        <v>134</v>
      </c>
      <c r="CE1890" s="0" t="s">
        <v>134</v>
      </c>
    </row>
    <row r="1891" customFormat="false" ht="12.75" hidden="false" customHeight="false" outlineLevel="0" collapsed="false">
      <c r="E1891" s="9" t="s">
        <v>134</v>
      </c>
      <c r="F1891" s="9" t="s">
        <v>134</v>
      </c>
      <c r="G1891" s="9" t="s">
        <v>134</v>
      </c>
      <c r="Q1891" s="0" t="s">
        <v>134</v>
      </c>
      <c r="R1891" s="0" t="s">
        <v>134</v>
      </c>
      <c r="S1891" s="0" t="s">
        <v>134</v>
      </c>
      <c r="T1891" s="0" t="s">
        <v>134</v>
      </c>
      <c r="U1891" s="0" t="s">
        <v>134</v>
      </c>
      <c r="V1891" s="0" t="s">
        <v>134</v>
      </c>
      <c r="W1891" s="0" t="s">
        <v>134</v>
      </c>
      <c r="X1891" s="0" t="s">
        <v>134</v>
      </c>
      <c r="Y1891" s="0" t="s">
        <v>134</v>
      </c>
      <c r="Z1891" s="0" t="s">
        <v>134</v>
      </c>
      <c r="AA1891" s="0" t="s">
        <v>134</v>
      </c>
      <c r="AB1891" s="0" t="s">
        <v>134</v>
      </c>
      <c r="AC1891" s="0" t="s">
        <v>134</v>
      </c>
      <c r="AD1891" s="0" t="s">
        <v>134</v>
      </c>
      <c r="AE1891" s="0" t="s">
        <v>134</v>
      </c>
      <c r="AF1891" s="0" t="s">
        <v>134</v>
      </c>
      <c r="AG1891" s="0" t="s">
        <v>134</v>
      </c>
      <c r="AH1891" s="0" t="s">
        <v>134</v>
      </c>
      <c r="AI1891" s="0" t="s">
        <v>134</v>
      </c>
      <c r="AJ1891" s="0" t="s">
        <v>134</v>
      </c>
      <c r="AK1891" s="0" t="s">
        <v>134</v>
      </c>
      <c r="AL1891" s="0" t="s">
        <v>134</v>
      </c>
      <c r="AM1891" s="0" t="s">
        <v>134</v>
      </c>
      <c r="AN1891" s="0" t="s">
        <v>134</v>
      </c>
      <c r="AO1891" s="0" t="s">
        <v>134</v>
      </c>
      <c r="AP1891" s="0" t="s">
        <v>134</v>
      </c>
      <c r="AQ1891" s="0" t="s">
        <v>134</v>
      </c>
      <c r="AR1891" s="0" t="s">
        <v>134</v>
      </c>
      <c r="AS1891" s="0" t="s">
        <v>134</v>
      </c>
      <c r="AT1891" s="0" t="s">
        <v>134</v>
      </c>
      <c r="AU1891" s="0" t="s">
        <v>134</v>
      </c>
      <c r="AV1891" s="0" t="s">
        <v>134</v>
      </c>
      <c r="AW1891" s="0" t="s">
        <v>134</v>
      </c>
      <c r="AX1891" s="0" t="s">
        <v>134</v>
      </c>
      <c r="AY1891" s="0" t="s">
        <v>134</v>
      </c>
      <c r="AZ1891" s="0" t="s">
        <v>134</v>
      </c>
      <c r="BA1891" s="0" t="s">
        <v>134</v>
      </c>
      <c r="BB1891" s="0" t="s">
        <v>134</v>
      </c>
      <c r="BC1891" s="0" t="s">
        <v>134</v>
      </c>
      <c r="BD1891" s="0" t="s">
        <v>134</v>
      </c>
      <c r="BE1891" s="0" t="s">
        <v>134</v>
      </c>
      <c r="BF1891" s="0" t="s">
        <v>134</v>
      </c>
      <c r="BG1891" s="0" t="s">
        <v>134</v>
      </c>
      <c r="BH1891" s="0" t="s">
        <v>134</v>
      </c>
      <c r="BI1891" s="0" t="s">
        <v>134</v>
      </c>
      <c r="BJ1891" s="0" t="s">
        <v>134</v>
      </c>
      <c r="BK1891" s="0" t="s">
        <v>134</v>
      </c>
      <c r="BL1891" s="0" t="s">
        <v>134</v>
      </c>
      <c r="BM1891" s="0" t="s">
        <v>134</v>
      </c>
      <c r="BN1891" s="0" t="s">
        <v>134</v>
      </c>
      <c r="BO1891" s="0" t="s">
        <v>134</v>
      </c>
      <c r="BP1891" s="0" t="s">
        <v>134</v>
      </c>
      <c r="BQ1891" s="0" t="s">
        <v>134</v>
      </c>
      <c r="BR1891" s="0" t="s">
        <v>134</v>
      </c>
      <c r="BS1891" s="0" t="s">
        <v>134</v>
      </c>
      <c r="BT1891" s="0" t="s">
        <v>134</v>
      </c>
      <c r="BU1891" s="0" t="s">
        <v>134</v>
      </c>
      <c r="BV1891" s="0" t="s">
        <v>134</v>
      </c>
      <c r="BW1891" s="0" t="s">
        <v>134</v>
      </c>
      <c r="BX1891" s="0" t="s">
        <v>134</v>
      </c>
      <c r="BZ1891" s="0" t="s">
        <v>134</v>
      </c>
      <c r="CA1891" s="0" t="s">
        <v>134</v>
      </c>
      <c r="CB1891" s="0" t="s">
        <v>134</v>
      </c>
      <c r="CC1891" s="0" t="s">
        <v>134</v>
      </c>
      <c r="CD1891" s="0" t="s">
        <v>134</v>
      </c>
      <c r="CE1891" s="0" t="s">
        <v>134</v>
      </c>
    </row>
    <row r="1892" customFormat="false" ht="12.75" hidden="false" customHeight="false" outlineLevel="0" collapsed="false">
      <c r="E1892" s="9" t="s">
        <v>134</v>
      </c>
      <c r="F1892" s="9" t="s">
        <v>134</v>
      </c>
      <c r="G1892" s="9" t="s">
        <v>134</v>
      </c>
      <c r="Q1892" s="0" t="s">
        <v>134</v>
      </c>
      <c r="R1892" s="0" t="s">
        <v>134</v>
      </c>
      <c r="S1892" s="0" t="s">
        <v>134</v>
      </c>
      <c r="T1892" s="0" t="s">
        <v>134</v>
      </c>
      <c r="U1892" s="0" t="s">
        <v>134</v>
      </c>
      <c r="V1892" s="0" t="s">
        <v>134</v>
      </c>
      <c r="W1892" s="0" t="s">
        <v>134</v>
      </c>
      <c r="X1892" s="0" t="s">
        <v>134</v>
      </c>
      <c r="Y1892" s="0" t="s">
        <v>134</v>
      </c>
      <c r="Z1892" s="0" t="s">
        <v>134</v>
      </c>
      <c r="AA1892" s="0" t="s">
        <v>134</v>
      </c>
      <c r="AB1892" s="0" t="s">
        <v>134</v>
      </c>
      <c r="AC1892" s="0" t="s">
        <v>134</v>
      </c>
      <c r="AD1892" s="0" t="s">
        <v>134</v>
      </c>
      <c r="AE1892" s="0" t="s">
        <v>134</v>
      </c>
      <c r="AF1892" s="0" t="s">
        <v>134</v>
      </c>
      <c r="AG1892" s="0" t="s">
        <v>134</v>
      </c>
      <c r="AH1892" s="0" t="s">
        <v>134</v>
      </c>
      <c r="AI1892" s="0" t="s">
        <v>134</v>
      </c>
      <c r="AJ1892" s="0" t="s">
        <v>134</v>
      </c>
      <c r="AK1892" s="0" t="s">
        <v>134</v>
      </c>
      <c r="AL1892" s="0" t="s">
        <v>134</v>
      </c>
      <c r="AM1892" s="0" t="s">
        <v>134</v>
      </c>
      <c r="AN1892" s="0" t="s">
        <v>134</v>
      </c>
      <c r="AO1892" s="0" t="s">
        <v>134</v>
      </c>
      <c r="AP1892" s="0" t="s">
        <v>134</v>
      </c>
      <c r="AQ1892" s="0" t="s">
        <v>134</v>
      </c>
      <c r="AR1892" s="0" t="s">
        <v>134</v>
      </c>
      <c r="AS1892" s="0" t="s">
        <v>134</v>
      </c>
      <c r="AT1892" s="0" t="s">
        <v>134</v>
      </c>
      <c r="AU1892" s="0" t="s">
        <v>134</v>
      </c>
      <c r="AV1892" s="0" t="s">
        <v>134</v>
      </c>
      <c r="AW1892" s="0" t="s">
        <v>134</v>
      </c>
      <c r="AX1892" s="0" t="s">
        <v>134</v>
      </c>
      <c r="AY1892" s="0" t="s">
        <v>134</v>
      </c>
      <c r="AZ1892" s="0" t="s">
        <v>134</v>
      </c>
      <c r="BA1892" s="0" t="s">
        <v>134</v>
      </c>
      <c r="BB1892" s="0" t="s">
        <v>134</v>
      </c>
      <c r="BC1892" s="0" t="s">
        <v>134</v>
      </c>
      <c r="BD1892" s="0" t="s">
        <v>134</v>
      </c>
      <c r="BE1892" s="0" t="s">
        <v>134</v>
      </c>
      <c r="BF1892" s="0" t="s">
        <v>134</v>
      </c>
      <c r="BG1892" s="0" t="s">
        <v>134</v>
      </c>
      <c r="BH1892" s="0" t="s">
        <v>134</v>
      </c>
      <c r="BI1892" s="0" t="s">
        <v>134</v>
      </c>
      <c r="BJ1892" s="0" t="s">
        <v>134</v>
      </c>
      <c r="BK1892" s="0" t="s">
        <v>134</v>
      </c>
      <c r="BL1892" s="0" t="s">
        <v>134</v>
      </c>
      <c r="BM1892" s="0" t="s">
        <v>134</v>
      </c>
      <c r="BN1892" s="0" t="s">
        <v>134</v>
      </c>
      <c r="BO1892" s="0" t="s">
        <v>134</v>
      </c>
      <c r="BP1892" s="0" t="s">
        <v>134</v>
      </c>
      <c r="BQ1892" s="0" t="s">
        <v>134</v>
      </c>
      <c r="BR1892" s="0" t="s">
        <v>134</v>
      </c>
      <c r="BS1892" s="0" t="s">
        <v>134</v>
      </c>
      <c r="BT1892" s="0" t="s">
        <v>134</v>
      </c>
      <c r="BU1892" s="0" t="s">
        <v>134</v>
      </c>
      <c r="BV1892" s="0" t="s">
        <v>134</v>
      </c>
      <c r="BW1892" s="0" t="s">
        <v>134</v>
      </c>
      <c r="BX1892" s="0" t="s">
        <v>134</v>
      </c>
      <c r="BZ1892" s="0" t="s">
        <v>134</v>
      </c>
      <c r="CA1892" s="0" t="s">
        <v>134</v>
      </c>
      <c r="CB1892" s="0" t="s">
        <v>134</v>
      </c>
      <c r="CC1892" s="0" t="s">
        <v>134</v>
      </c>
      <c r="CD1892" s="0" t="s">
        <v>134</v>
      </c>
      <c r="CE1892" s="0" t="s">
        <v>134</v>
      </c>
    </row>
    <row r="1893" customFormat="false" ht="12.75" hidden="false" customHeight="false" outlineLevel="0" collapsed="false">
      <c r="E1893" s="9" t="s">
        <v>134</v>
      </c>
      <c r="F1893" s="9" t="s">
        <v>134</v>
      </c>
      <c r="G1893" s="9" t="s">
        <v>134</v>
      </c>
      <c r="Q1893" s="0" t="s">
        <v>134</v>
      </c>
      <c r="R1893" s="0" t="s">
        <v>134</v>
      </c>
      <c r="S1893" s="0" t="s">
        <v>134</v>
      </c>
      <c r="T1893" s="0" t="s">
        <v>134</v>
      </c>
      <c r="U1893" s="0" t="s">
        <v>134</v>
      </c>
      <c r="V1893" s="0" t="s">
        <v>134</v>
      </c>
      <c r="W1893" s="0" t="s">
        <v>134</v>
      </c>
      <c r="X1893" s="0" t="s">
        <v>134</v>
      </c>
      <c r="Y1893" s="0" t="s">
        <v>134</v>
      </c>
      <c r="Z1893" s="0" t="s">
        <v>134</v>
      </c>
      <c r="AA1893" s="0" t="s">
        <v>134</v>
      </c>
      <c r="AB1893" s="0" t="s">
        <v>134</v>
      </c>
      <c r="AC1893" s="0" t="s">
        <v>134</v>
      </c>
      <c r="AD1893" s="0" t="s">
        <v>134</v>
      </c>
      <c r="AE1893" s="0" t="s">
        <v>134</v>
      </c>
      <c r="AF1893" s="0" t="s">
        <v>134</v>
      </c>
      <c r="AG1893" s="0" t="s">
        <v>134</v>
      </c>
      <c r="AH1893" s="0" t="s">
        <v>134</v>
      </c>
      <c r="AI1893" s="0" t="s">
        <v>134</v>
      </c>
      <c r="AJ1893" s="0" t="s">
        <v>134</v>
      </c>
      <c r="AK1893" s="0" t="s">
        <v>134</v>
      </c>
      <c r="AL1893" s="0" t="s">
        <v>134</v>
      </c>
      <c r="AM1893" s="0" t="s">
        <v>134</v>
      </c>
      <c r="AN1893" s="0" t="s">
        <v>134</v>
      </c>
      <c r="AO1893" s="0" t="s">
        <v>134</v>
      </c>
      <c r="AP1893" s="0" t="s">
        <v>134</v>
      </c>
      <c r="AQ1893" s="0" t="s">
        <v>134</v>
      </c>
      <c r="AR1893" s="0" t="s">
        <v>134</v>
      </c>
      <c r="AS1893" s="0" t="s">
        <v>134</v>
      </c>
      <c r="AT1893" s="0" t="s">
        <v>134</v>
      </c>
      <c r="AU1893" s="0" t="s">
        <v>134</v>
      </c>
      <c r="AV1893" s="0" t="s">
        <v>134</v>
      </c>
      <c r="AW1893" s="0" t="s">
        <v>134</v>
      </c>
      <c r="AX1893" s="0" t="s">
        <v>134</v>
      </c>
      <c r="AY1893" s="0" t="s">
        <v>134</v>
      </c>
      <c r="AZ1893" s="0" t="s">
        <v>134</v>
      </c>
      <c r="BA1893" s="0" t="s">
        <v>134</v>
      </c>
      <c r="BB1893" s="0" t="s">
        <v>134</v>
      </c>
      <c r="BC1893" s="0" t="s">
        <v>134</v>
      </c>
      <c r="BD1893" s="0" t="s">
        <v>134</v>
      </c>
      <c r="BE1893" s="0" t="s">
        <v>134</v>
      </c>
      <c r="BF1893" s="0" t="s">
        <v>134</v>
      </c>
      <c r="BG1893" s="0" t="s">
        <v>134</v>
      </c>
      <c r="BH1893" s="0" t="s">
        <v>134</v>
      </c>
      <c r="BI1893" s="0" t="s">
        <v>134</v>
      </c>
      <c r="BJ1893" s="0" t="s">
        <v>134</v>
      </c>
      <c r="BK1893" s="0" t="s">
        <v>134</v>
      </c>
      <c r="BL1893" s="0" t="s">
        <v>134</v>
      </c>
      <c r="BM1893" s="0" t="s">
        <v>134</v>
      </c>
      <c r="BN1893" s="0" t="s">
        <v>134</v>
      </c>
      <c r="BO1893" s="0" t="s">
        <v>134</v>
      </c>
      <c r="BP1893" s="0" t="s">
        <v>134</v>
      </c>
      <c r="BQ1893" s="0" t="s">
        <v>134</v>
      </c>
      <c r="BR1893" s="0" t="s">
        <v>134</v>
      </c>
      <c r="BS1893" s="0" t="s">
        <v>134</v>
      </c>
      <c r="BT1893" s="0" t="s">
        <v>134</v>
      </c>
      <c r="BU1893" s="0" t="s">
        <v>134</v>
      </c>
      <c r="BV1893" s="0" t="s">
        <v>134</v>
      </c>
      <c r="BW1893" s="0" t="s">
        <v>134</v>
      </c>
      <c r="BX1893" s="0" t="s">
        <v>134</v>
      </c>
      <c r="BZ1893" s="0" t="s">
        <v>134</v>
      </c>
      <c r="CA1893" s="0" t="s">
        <v>134</v>
      </c>
      <c r="CB1893" s="0" t="s">
        <v>134</v>
      </c>
      <c r="CC1893" s="0" t="s">
        <v>134</v>
      </c>
      <c r="CD1893" s="0" t="s">
        <v>134</v>
      </c>
      <c r="CE1893" s="0" t="s">
        <v>134</v>
      </c>
    </row>
    <row r="1894" customFormat="false" ht="12.75" hidden="false" customHeight="false" outlineLevel="0" collapsed="false">
      <c r="E1894" s="9" t="s">
        <v>134</v>
      </c>
      <c r="F1894" s="9" t="s">
        <v>134</v>
      </c>
      <c r="G1894" s="9" t="s">
        <v>134</v>
      </c>
      <c r="Q1894" s="0" t="s">
        <v>134</v>
      </c>
      <c r="R1894" s="0" t="s">
        <v>134</v>
      </c>
      <c r="S1894" s="0" t="s">
        <v>134</v>
      </c>
      <c r="T1894" s="0" t="s">
        <v>134</v>
      </c>
      <c r="U1894" s="0" t="s">
        <v>134</v>
      </c>
      <c r="V1894" s="0" t="s">
        <v>134</v>
      </c>
      <c r="W1894" s="0" t="s">
        <v>134</v>
      </c>
      <c r="X1894" s="0" t="s">
        <v>134</v>
      </c>
      <c r="Y1894" s="0" t="s">
        <v>134</v>
      </c>
      <c r="Z1894" s="0" t="s">
        <v>134</v>
      </c>
      <c r="AA1894" s="0" t="s">
        <v>134</v>
      </c>
      <c r="AB1894" s="0" t="s">
        <v>134</v>
      </c>
      <c r="AC1894" s="0" t="s">
        <v>134</v>
      </c>
      <c r="AD1894" s="0" t="s">
        <v>134</v>
      </c>
      <c r="AE1894" s="0" t="s">
        <v>134</v>
      </c>
      <c r="AF1894" s="0" t="s">
        <v>134</v>
      </c>
      <c r="AG1894" s="0" t="s">
        <v>134</v>
      </c>
      <c r="AH1894" s="0" t="s">
        <v>134</v>
      </c>
      <c r="AI1894" s="0" t="s">
        <v>134</v>
      </c>
      <c r="AJ1894" s="0" t="s">
        <v>134</v>
      </c>
      <c r="AK1894" s="0" t="s">
        <v>134</v>
      </c>
      <c r="AL1894" s="0" t="s">
        <v>134</v>
      </c>
      <c r="AM1894" s="0" t="s">
        <v>134</v>
      </c>
      <c r="AN1894" s="0" t="s">
        <v>134</v>
      </c>
      <c r="AO1894" s="0" t="s">
        <v>134</v>
      </c>
      <c r="AP1894" s="0" t="s">
        <v>134</v>
      </c>
      <c r="AQ1894" s="0" t="s">
        <v>134</v>
      </c>
      <c r="AR1894" s="0" t="s">
        <v>134</v>
      </c>
      <c r="AS1894" s="0" t="s">
        <v>134</v>
      </c>
      <c r="AT1894" s="0" t="s">
        <v>134</v>
      </c>
      <c r="AU1894" s="0" t="s">
        <v>134</v>
      </c>
      <c r="AV1894" s="0" t="s">
        <v>134</v>
      </c>
      <c r="AW1894" s="0" t="s">
        <v>134</v>
      </c>
      <c r="AX1894" s="0" t="s">
        <v>134</v>
      </c>
      <c r="AY1894" s="0" t="s">
        <v>134</v>
      </c>
      <c r="AZ1894" s="0" t="s">
        <v>134</v>
      </c>
      <c r="BA1894" s="0" t="s">
        <v>134</v>
      </c>
      <c r="BB1894" s="0" t="s">
        <v>134</v>
      </c>
      <c r="BC1894" s="0" t="s">
        <v>134</v>
      </c>
      <c r="BD1894" s="0" t="s">
        <v>134</v>
      </c>
      <c r="BE1894" s="0" t="s">
        <v>134</v>
      </c>
      <c r="BF1894" s="0" t="s">
        <v>134</v>
      </c>
      <c r="BG1894" s="0" t="s">
        <v>134</v>
      </c>
      <c r="BH1894" s="0" t="s">
        <v>134</v>
      </c>
      <c r="BI1894" s="0" t="s">
        <v>134</v>
      </c>
      <c r="BJ1894" s="0" t="s">
        <v>134</v>
      </c>
      <c r="BK1894" s="0" t="s">
        <v>134</v>
      </c>
      <c r="BL1894" s="0" t="s">
        <v>134</v>
      </c>
      <c r="BM1894" s="0" t="s">
        <v>134</v>
      </c>
      <c r="BN1894" s="0" t="s">
        <v>134</v>
      </c>
      <c r="BO1894" s="0" t="s">
        <v>134</v>
      </c>
      <c r="BP1894" s="0" t="s">
        <v>134</v>
      </c>
      <c r="BQ1894" s="0" t="s">
        <v>134</v>
      </c>
      <c r="BR1894" s="0" t="s">
        <v>134</v>
      </c>
      <c r="BS1894" s="0" t="s">
        <v>134</v>
      </c>
      <c r="BT1894" s="0" t="s">
        <v>134</v>
      </c>
      <c r="BU1894" s="0" t="s">
        <v>134</v>
      </c>
      <c r="BV1894" s="0" t="s">
        <v>134</v>
      </c>
      <c r="BW1894" s="0" t="s">
        <v>134</v>
      </c>
      <c r="BX1894" s="0" t="s">
        <v>134</v>
      </c>
      <c r="BZ1894" s="0" t="s">
        <v>134</v>
      </c>
      <c r="CA1894" s="0" t="s">
        <v>134</v>
      </c>
      <c r="CB1894" s="0" t="s">
        <v>134</v>
      </c>
      <c r="CC1894" s="0" t="s">
        <v>134</v>
      </c>
      <c r="CD1894" s="0" t="s">
        <v>134</v>
      </c>
      <c r="CE1894" s="0" t="s">
        <v>134</v>
      </c>
    </row>
    <row r="1895" customFormat="false" ht="12.75" hidden="false" customHeight="false" outlineLevel="0" collapsed="false">
      <c r="E1895" s="9" t="s">
        <v>134</v>
      </c>
      <c r="F1895" s="9" t="s">
        <v>134</v>
      </c>
      <c r="G1895" s="9" t="s">
        <v>134</v>
      </c>
      <c r="Q1895" s="0" t="s">
        <v>134</v>
      </c>
      <c r="R1895" s="0" t="s">
        <v>134</v>
      </c>
      <c r="S1895" s="0" t="s">
        <v>134</v>
      </c>
      <c r="T1895" s="0" t="s">
        <v>134</v>
      </c>
      <c r="U1895" s="0" t="s">
        <v>134</v>
      </c>
      <c r="V1895" s="0" t="s">
        <v>134</v>
      </c>
      <c r="W1895" s="0" t="s">
        <v>134</v>
      </c>
      <c r="X1895" s="0" t="s">
        <v>134</v>
      </c>
      <c r="Y1895" s="0" t="s">
        <v>134</v>
      </c>
      <c r="Z1895" s="0" t="s">
        <v>134</v>
      </c>
      <c r="AA1895" s="0" t="s">
        <v>134</v>
      </c>
      <c r="AB1895" s="0" t="s">
        <v>134</v>
      </c>
      <c r="AC1895" s="0" t="s">
        <v>134</v>
      </c>
      <c r="AD1895" s="0" t="s">
        <v>134</v>
      </c>
      <c r="AE1895" s="0" t="s">
        <v>134</v>
      </c>
      <c r="AF1895" s="0" t="s">
        <v>134</v>
      </c>
      <c r="AG1895" s="0" t="s">
        <v>134</v>
      </c>
      <c r="AH1895" s="0" t="s">
        <v>134</v>
      </c>
      <c r="AI1895" s="0" t="s">
        <v>134</v>
      </c>
      <c r="AJ1895" s="0" t="s">
        <v>134</v>
      </c>
      <c r="AK1895" s="0" t="s">
        <v>134</v>
      </c>
      <c r="AL1895" s="0" t="s">
        <v>134</v>
      </c>
      <c r="AM1895" s="0" t="s">
        <v>134</v>
      </c>
      <c r="AN1895" s="0" t="s">
        <v>134</v>
      </c>
      <c r="AO1895" s="0" t="s">
        <v>134</v>
      </c>
      <c r="AP1895" s="0" t="s">
        <v>134</v>
      </c>
      <c r="AQ1895" s="0" t="s">
        <v>134</v>
      </c>
      <c r="AR1895" s="0" t="s">
        <v>134</v>
      </c>
      <c r="AS1895" s="0" t="s">
        <v>134</v>
      </c>
      <c r="AT1895" s="0" t="s">
        <v>134</v>
      </c>
      <c r="AU1895" s="0" t="s">
        <v>134</v>
      </c>
      <c r="AV1895" s="0" t="s">
        <v>134</v>
      </c>
      <c r="AW1895" s="0" t="s">
        <v>134</v>
      </c>
      <c r="AX1895" s="0" t="s">
        <v>134</v>
      </c>
      <c r="AY1895" s="0" t="s">
        <v>134</v>
      </c>
      <c r="AZ1895" s="0" t="s">
        <v>134</v>
      </c>
      <c r="BA1895" s="0" t="s">
        <v>134</v>
      </c>
      <c r="BB1895" s="0" t="s">
        <v>134</v>
      </c>
      <c r="BC1895" s="0" t="s">
        <v>134</v>
      </c>
      <c r="BD1895" s="0" t="s">
        <v>134</v>
      </c>
      <c r="BE1895" s="0" t="s">
        <v>134</v>
      </c>
      <c r="BF1895" s="0" t="s">
        <v>134</v>
      </c>
      <c r="BG1895" s="0" t="s">
        <v>134</v>
      </c>
      <c r="BH1895" s="0" t="s">
        <v>134</v>
      </c>
      <c r="BI1895" s="0" t="s">
        <v>134</v>
      </c>
      <c r="BJ1895" s="0" t="s">
        <v>134</v>
      </c>
      <c r="BK1895" s="0" t="s">
        <v>134</v>
      </c>
      <c r="BL1895" s="0" t="s">
        <v>134</v>
      </c>
      <c r="BM1895" s="0" t="s">
        <v>134</v>
      </c>
      <c r="BN1895" s="0" t="s">
        <v>134</v>
      </c>
      <c r="BO1895" s="0" t="s">
        <v>134</v>
      </c>
      <c r="BP1895" s="0" t="s">
        <v>134</v>
      </c>
      <c r="BQ1895" s="0" t="s">
        <v>134</v>
      </c>
      <c r="BR1895" s="0" t="s">
        <v>134</v>
      </c>
      <c r="BS1895" s="0" t="s">
        <v>134</v>
      </c>
      <c r="BT1895" s="0" t="s">
        <v>134</v>
      </c>
      <c r="BU1895" s="0" t="s">
        <v>134</v>
      </c>
      <c r="BV1895" s="0" t="s">
        <v>134</v>
      </c>
      <c r="BW1895" s="0" t="s">
        <v>134</v>
      </c>
      <c r="BX1895" s="0" t="s">
        <v>134</v>
      </c>
      <c r="BZ1895" s="0" t="s">
        <v>134</v>
      </c>
      <c r="CA1895" s="0" t="s">
        <v>134</v>
      </c>
      <c r="CB1895" s="0" t="s">
        <v>134</v>
      </c>
      <c r="CC1895" s="0" t="s">
        <v>134</v>
      </c>
      <c r="CD1895" s="0" t="s">
        <v>134</v>
      </c>
      <c r="CE1895" s="0" t="s">
        <v>134</v>
      </c>
    </row>
    <row r="1896" customFormat="false" ht="12.75" hidden="false" customHeight="false" outlineLevel="0" collapsed="false">
      <c r="E1896" s="9" t="s">
        <v>134</v>
      </c>
      <c r="F1896" s="9" t="s">
        <v>134</v>
      </c>
      <c r="G1896" s="9" t="s">
        <v>134</v>
      </c>
      <c r="Q1896" s="0" t="s">
        <v>134</v>
      </c>
      <c r="R1896" s="0" t="s">
        <v>134</v>
      </c>
      <c r="S1896" s="0" t="s">
        <v>134</v>
      </c>
      <c r="T1896" s="0" t="s">
        <v>134</v>
      </c>
      <c r="U1896" s="0" t="s">
        <v>134</v>
      </c>
      <c r="V1896" s="0" t="s">
        <v>134</v>
      </c>
      <c r="W1896" s="0" t="s">
        <v>134</v>
      </c>
      <c r="X1896" s="0" t="s">
        <v>134</v>
      </c>
      <c r="Y1896" s="0" t="s">
        <v>134</v>
      </c>
      <c r="Z1896" s="0" t="s">
        <v>134</v>
      </c>
      <c r="AA1896" s="0" t="s">
        <v>134</v>
      </c>
      <c r="AB1896" s="0" t="s">
        <v>134</v>
      </c>
      <c r="AC1896" s="0" t="s">
        <v>134</v>
      </c>
      <c r="AD1896" s="0" t="s">
        <v>134</v>
      </c>
      <c r="AE1896" s="0" t="s">
        <v>134</v>
      </c>
      <c r="AF1896" s="0" t="s">
        <v>134</v>
      </c>
      <c r="AG1896" s="0" t="s">
        <v>134</v>
      </c>
      <c r="AH1896" s="0" t="s">
        <v>134</v>
      </c>
      <c r="AI1896" s="0" t="s">
        <v>134</v>
      </c>
      <c r="AJ1896" s="0" t="s">
        <v>134</v>
      </c>
      <c r="AK1896" s="0" t="s">
        <v>134</v>
      </c>
      <c r="AL1896" s="0" t="s">
        <v>134</v>
      </c>
      <c r="AM1896" s="0" t="s">
        <v>134</v>
      </c>
      <c r="AN1896" s="0" t="s">
        <v>134</v>
      </c>
      <c r="AO1896" s="0" t="s">
        <v>134</v>
      </c>
      <c r="AP1896" s="0" t="s">
        <v>134</v>
      </c>
      <c r="AQ1896" s="0" t="s">
        <v>134</v>
      </c>
      <c r="AR1896" s="0" t="s">
        <v>134</v>
      </c>
      <c r="AS1896" s="0" t="s">
        <v>134</v>
      </c>
      <c r="AT1896" s="0" t="s">
        <v>134</v>
      </c>
      <c r="AU1896" s="0" t="s">
        <v>134</v>
      </c>
      <c r="AV1896" s="0" t="s">
        <v>134</v>
      </c>
      <c r="AW1896" s="0" t="s">
        <v>134</v>
      </c>
      <c r="AX1896" s="0" t="s">
        <v>134</v>
      </c>
      <c r="AY1896" s="0" t="s">
        <v>134</v>
      </c>
      <c r="AZ1896" s="0" t="s">
        <v>134</v>
      </c>
      <c r="BA1896" s="0" t="s">
        <v>134</v>
      </c>
      <c r="BB1896" s="0" t="s">
        <v>134</v>
      </c>
      <c r="BC1896" s="0" t="s">
        <v>134</v>
      </c>
      <c r="BD1896" s="0" t="s">
        <v>134</v>
      </c>
      <c r="BE1896" s="0" t="s">
        <v>134</v>
      </c>
      <c r="BF1896" s="0" t="s">
        <v>134</v>
      </c>
      <c r="BG1896" s="0" t="s">
        <v>134</v>
      </c>
      <c r="BH1896" s="0" t="s">
        <v>134</v>
      </c>
      <c r="BI1896" s="0" t="s">
        <v>134</v>
      </c>
      <c r="BJ1896" s="0" t="s">
        <v>134</v>
      </c>
      <c r="BK1896" s="0" t="s">
        <v>134</v>
      </c>
      <c r="BL1896" s="0" t="s">
        <v>134</v>
      </c>
      <c r="BM1896" s="0" t="s">
        <v>134</v>
      </c>
      <c r="BN1896" s="0" t="s">
        <v>134</v>
      </c>
      <c r="BO1896" s="0" t="s">
        <v>134</v>
      </c>
      <c r="BP1896" s="0" t="s">
        <v>134</v>
      </c>
      <c r="BQ1896" s="0" t="s">
        <v>134</v>
      </c>
      <c r="BR1896" s="0" t="s">
        <v>134</v>
      </c>
      <c r="BS1896" s="0" t="s">
        <v>134</v>
      </c>
      <c r="BT1896" s="0" t="s">
        <v>134</v>
      </c>
      <c r="BU1896" s="0" t="s">
        <v>134</v>
      </c>
      <c r="BV1896" s="0" t="s">
        <v>134</v>
      </c>
      <c r="BW1896" s="0" t="s">
        <v>134</v>
      </c>
      <c r="BX1896" s="0" t="s">
        <v>134</v>
      </c>
      <c r="BZ1896" s="0" t="s">
        <v>134</v>
      </c>
      <c r="CA1896" s="0" t="s">
        <v>134</v>
      </c>
      <c r="CB1896" s="0" t="s">
        <v>134</v>
      </c>
      <c r="CC1896" s="0" t="s">
        <v>134</v>
      </c>
      <c r="CD1896" s="0" t="s">
        <v>134</v>
      </c>
      <c r="CE1896" s="0" t="s">
        <v>134</v>
      </c>
    </row>
    <row r="1897" customFormat="false" ht="12.75" hidden="false" customHeight="false" outlineLevel="0" collapsed="false">
      <c r="E1897" s="9" t="s">
        <v>134</v>
      </c>
      <c r="F1897" s="9" t="s">
        <v>134</v>
      </c>
      <c r="G1897" s="9" t="s">
        <v>134</v>
      </c>
      <c r="Q1897" s="0" t="s">
        <v>134</v>
      </c>
      <c r="R1897" s="0" t="s">
        <v>134</v>
      </c>
      <c r="S1897" s="0" t="s">
        <v>134</v>
      </c>
      <c r="T1897" s="0" t="s">
        <v>134</v>
      </c>
      <c r="U1897" s="0" t="s">
        <v>134</v>
      </c>
      <c r="V1897" s="0" t="s">
        <v>134</v>
      </c>
      <c r="W1897" s="0" t="s">
        <v>134</v>
      </c>
      <c r="X1897" s="0" t="s">
        <v>134</v>
      </c>
      <c r="Y1897" s="0" t="s">
        <v>134</v>
      </c>
      <c r="Z1897" s="0" t="s">
        <v>134</v>
      </c>
      <c r="AA1897" s="0" t="s">
        <v>134</v>
      </c>
      <c r="AB1897" s="0" t="s">
        <v>134</v>
      </c>
      <c r="AC1897" s="0" t="s">
        <v>134</v>
      </c>
      <c r="AD1897" s="0" t="s">
        <v>134</v>
      </c>
      <c r="AE1897" s="0" t="s">
        <v>134</v>
      </c>
      <c r="AF1897" s="0" t="s">
        <v>134</v>
      </c>
      <c r="AG1897" s="0" t="s">
        <v>134</v>
      </c>
      <c r="AH1897" s="0" t="s">
        <v>134</v>
      </c>
      <c r="AI1897" s="0" t="s">
        <v>134</v>
      </c>
      <c r="AJ1897" s="0" t="s">
        <v>134</v>
      </c>
      <c r="AK1897" s="0" t="s">
        <v>134</v>
      </c>
      <c r="AL1897" s="0" t="s">
        <v>134</v>
      </c>
      <c r="AM1897" s="0" t="s">
        <v>134</v>
      </c>
      <c r="AN1897" s="0" t="s">
        <v>134</v>
      </c>
      <c r="AO1897" s="0" t="s">
        <v>134</v>
      </c>
      <c r="AP1897" s="0" t="s">
        <v>134</v>
      </c>
      <c r="AQ1897" s="0" t="s">
        <v>134</v>
      </c>
      <c r="AR1897" s="0" t="s">
        <v>134</v>
      </c>
      <c r="AS1897" s="0" t="s">
        <v>134</v>
      </c>
      <c r="AT1897" s="0" t="s">
        <v>134</v>
      </c>
      <c r="AU1897" s="0" t="s">
        <v>134</v>
      </c>
      <c r="AV1897" s="0" t="s">
        <v>134</v>
      </c>
      <c r="AW1897" s="0" t="s">
        <v>134</v>
      </c>
      <c r="AX1897" s="0" t="s">
        <v>134</v>
      </c>
      <c r="AY1897" s="0" t="s">
        <v>134</v>
      </c>
      <c r="AZ1897" s="0" t="s">
        <v>134</v>
      </c>
      <c r="BA1897" s="0" t="s">
        <v>134</v>
      </c>
      <c r="BB1897" s="0" t="s">
        <v>134</v>
      </c>
      <c r="BC1897" s="0" t="s">
        <v>134</v>
      </c>
      <c r="BD1897" s="0" t="s">
        <v>134</v>
      </c>
      <c r="BE1897" s="0" t="s">
        <v>134</v>
      </c>
      <c r="BF1897" s="0" t="s">
        <v>134</v>
      </c>
      <c r="BG1897" s="0" t="s">
        <v>134</v>
      </c>
      <c r="BH1897" s="0" t="s">
        <v>134</v>
      </c>
      <c r="BI1897" s="0" t="s">
        <v>134</v>
      </c>
      <c r="BJ1897" s="0" t="s">
        <v>134</v>
      </c>
      <c r="BK1897" s="0" t="s">
        <v>134</v>
      </c>
      <c r="BL1897" s="0" t="s">
        <v>134</v>
      </c>
      <c r="BM1897" s="0" t="s">
        <v>134</v>
      </c>
      <c r="BN1897" s="0" t="s">
        <v>134</v>
      </c>
      <c r="BO1897" s="0" t="s">
        <v>134</v>
      </c>
      <c r="BP1897" s="0" t="s">
        <v>134</v>
      </c>
      <c r="BQ1897" s="0" t="s">
        <v>134</v>
      </c>
      <c r="BR1897" s="0" t="s">
        <v>134</v>
      </c>
      <c r="BS1897" s="0" t="s">
        <v>134</v>
      </c>
      <c r="BT1897" s="0" t="s">
        <v>134</v>
      </c>
      <c r="BU1897" s="0" t="s">
        <v>134</v>
      </c>
      <c r="BV1897" s="0" t="s">
        <v>134</v>
      </c>
      <c r="BW1897" s="0" t="s">
        <v>134</v>
      </c>
      <c r="BX1897" s="0" t="s">
        <v>134</v>
      </c>
      <c r="BZ1897" s="0" t="s">
        <v>134</v>
      </c>
      <c r="CA1897" s="0" t="s">
        <v>134</v>
      </c>
      <c r="CB1897" s="0" t="s">
        <v>134</v>
      </c>
      <c r="CC1897" s="0" t="s">
        <v>134</v>
      </c>
      <c r="CD1897" s="0" t="s">
        <v>134</v>
      </c>
      <c r="CE1897" s="0" t="s">
        <v>134</v>
      </c>
    </row>
    <row r="1898" customFormat="false" ht="12.75" hidden="false" customHeight="false" outlineLevel="0" collapsed="false">
      <c r="E1898" s="9" t="s">
        <v>134</v>
      </c>
      <c r="F1898" s="9" t="s">
        <v>134</v>
      </c>
      <c r="G1898" s="9" t="s">
        <v>134</v>
      </c>
      <c r="Q1898" s="0" t="s">
        <v>134</v>
      </c>
      <c r="R1898" s="0" t="s">
        <v>134</v>
      </c>
      <c r="S1898" s="0" t="s">
        <v>134</v>
      </c>
      <c r="T1898" s="0" t="s">
        <v>134</v>
      </c>
      <c r="U1898" s="0" t="s">
        <v>134</v>
      </c>
      <c r="V1898" s="0" t="s">
        <v>134</v>
      </c>
      <c r="W1898" s="0" t="s">
        <v>134</v>
      </c>
      <c r="X1898" s="0" t="s">
        <v>134</v>
      </c>
      <c r="Y1898" s="0" t="s">
        <v>134</v>
      </c>
      <c r="Z1898" s="0" t="s">
        <v>134</v>
      </c>
      <c r="AA1898" s="0" t="s">
        <v>134</v>
      </c>
      <c r="AB1898" s="0" t="s">
        <v>134</v>
      </c>
      <c r="AC1898" s="0" t="s">
        <v>134</v>
      </c>
      <c r="AD1898" s="0" t="s">
        <v>134</v>
      </c>
      <c r="AE1898" s="0" t="s">
        <v>134</v>
      </c>
      <c r="AF1898" s="0" t="s">
        <v>134</v>
      </c>
      <c r="AG1898" s="0" t="s">
        <v>134</v>
      </c>
      <c r="AH1898" s="0" t="s">
        <v>134</v>
      </c>
      <c r="AI1898" s="0" t="s">
        <v>134</v>
      </c>
      <c r="AJ1898" s="0" t="s">
        <v>134</v>
      </c>
      <c r="AK1898" s="0" t="s">
        <v>134</v>
      </c>
      <c r="AL1898" s="0" t="s">
        <v>134</v>
      </c>
      <c r="AM1898" s="0" t="s">
        <v>134</v>
      </c>
      <c r="AN1898" s="0" t="s">
        <v>134</v>
      </c>
      <c r="AO1898" s="0" t="s">
        <v>134</v>
      </c>
      <c r="AP1898" s="0" t="s">
        <v>134</v>
      </c>
      <c r="AQ1898" s="0" t="s">
        <v>134</v>
      </c>
      <c r="AR1898" s="0" t="s">
        <v>134</v>
      </c>
      <c r="AS1898" s="0" t="s">
        <v>134</v>
      </c>
      <c r="AT1898" s="0" t="s">
        <v>134</v>
      </c>
      <c r="AU1898" s="0" t="s">
        <v>134</v>
      </c>
      <c r="AV1898" s="0" t="s">
        <v>134</v>
      </c>
      <c r="AW1898" s="0" t="s">
        <v>134</v>
      </c>
      <c r="AX1898" s="0" t="s">
        <v>134</v>
      </c>
      <c r="AY1898" s="0" t="s">
        <v>134</v>
      </c>
      <c r="AZ1898" s="0" t="s">
        <v>134</v>
      </c>
      <c r="BA1898" s="0" t="s">
        <v>134</v>
      </c>
      <c r="BB1898" s="0" t="s">
        <v>134</v>
      </c>
      <c r="BC1898" s="0" t="s">
        <v>134</v>
      </c>
      <c r="BD1898" s="0" t="s">
        <v>134</v>
      </c>
      <c r="BE1898" s="0" t="s">
        <v>134</v>
      </c>
      <c r="BF1898" s="0" t="s">
        <v>134</v>
      </c>
      <c r="BG1898" s="0" t="s">
        <v>134</v>
      </c>
      <c r="BH1898" s="0" t="s">
        <v>134</v>
      </c>
      <c r="BI1898" s="0" t="s">
        <v>134</v>
      </c>
      <c r="BJ1898" s="0" t="s">
        <v>134</v>
      </c>
      <c r="BK1898" s="0" t="s">
        <v>134</v>
      </c>
      <c r="BL1898" s="0" t="s">
        <v>134</v>
      </c>
      <c r="BM1898" s="0" t="s">
        <v>134</v>
      </c>
      <c r="BN1898" s="0" t="s">
        <v>134</v>
      </c>
      <c r="BO1898" s="0" t="s">
        <v>134</v>
      </c>
      <c r="BP1898" s="0" t="s">
        <v>134</v>
      </c>
      <c r="BQ1898" s="0" t="s">
        <v>134</v>
      </c>
      <c r="BR1898" s="0" t="s">
        <v>134</v>
      </c>
      <c r="BS1898" s="0" t="s">
        <v>134</v>
      </c>
      <c r="BT1898" s="0" t="s">
        <v>134</v>
      </c>
      <c r="BU1898" s="0" t="s">
        <v>134</v>
      </c>
      <c r="BV1898" s="0" t="s">
        <v>134</v>
      </c>
      <c r="BW1898" s="0" t="s">
        <v>134</v>
      </c>
      <c r="BX1898" s="0" t="s">
        <v>134</v>
      </c>
      <c r="BZ1898" s="0" t="s">
        <v>134</v>
      </c>
      <c r="CA1898" s="0" t="s">
        <v>134</v>
      </c>
      <c r="CB1898" s="0" t="s">
        <v>134</v>
      </c>
      <c r="CC1898" s="0" t="s">
        <v>134</v>
      </c>
      <c r="CD1898" s="0" t="s">
        <v>134</v>
      </c>
      <c r="CE1898" s="0" t="s">
        <v>134</v>
      </c>
    </row>
    <row r="1899" customFormat="false" ht="12.75" hidden="false" customHeight="false" outlineLevel="0" collapsed="false">
      <c r="E1899" s="9" t="s">
        <v>134</v>
      </c>
      <c r="F1899" s="9" t="s">
        <v>134</v>
      </c>
      <c r="G1899" s="9" t="s">
        <v>134</v>
      </c>
      <c r="Q1899" s="0" t="s">
        <v>134</v>
      </c>
      <c r="R1899" s="0" t="s">
        <v>134</v>
      </c>
      <c r="S1899" s="0" t="s">
        <v>134</v>
      </c>
      <c r="T1899" s="0" t="s">
        <v>134</v>
      </c>
      <c r="U1899" s="0" t="s">
        <v>134</v>
      </c>
      <c r="V1899" s="0" t="s">
        <v>134</v>
      </c>
      <c r="W1899" s="0" t="s">
        <v>134</v>
      </c>
      <c r="X1899" s="0" t="s">
        <v>134</v>
      </c>
      <c r="Y1899" s="0" t="s">
        <v>134</v>
      </c>
      <c r="Z1899" s="0" t="s">
        <v>134</v>
      </c>
      <c r="AA1899" s="0" t="s">
        <v>134</v>
      </c>
      <c r="AB1899" s="0" t="s">
        <v>134</v>
      </c>
      <c r="AC1899" s="0" t="s">
        <v>134</v>
      </c>
      <c r="AD1899" s="0" t="s">
        <v>134</v>
      </c>
      <c r="AE1899" s="0" t="s">
        <v>134</v>
      </c>
      <c r="AF1899" s="0" t="s">
        <v>134</v>
      </c>
      <c r="AG1899" s="0" t="s">
        <v>134</v>
      </c>
      <c r="AH1899" s="0" t="s">
        <v>134</v>
      </c>
      <c r="AI1899" s="0" t="s">
        <v>134</v>
      </c>
      <c r="AJ1899" s="0" t="s">
        <v>134</v>
      </c>
      <c r="AK1899" s="0" t="s">
        <v>134</v>
      </c>
      <c r="AL1899" s="0" t="s">
        <v>134</v>
      </c>
      <c r="AM1899" s="0" t="s">
        <v>134</v>
      </c>
      <c r="AN1899" s="0" t="s">
        <v>134</v>
      </c>
      <c r="AO1899" s="0" t="s">
        <v>134</v>
      </c>
      <c r="AP1899" s="0" t="s">
        <v>134</v>
      </c>
      <c r="AQ1899" s="0" t="s">
        <v>134</v>
      </c>
      <c r="AR1899" s="0" t="s">
        <v>134</v>
      </c>
      <c r="AS1899" s="0" t="s">
        <v>134</v>
      </c>
      <c r="AT1899" s="0" t="s">
        <v>134</v>
      </c>
      <c r="AU1899" s="0" t="s">
        <v>134</v>
      </c>
      <c r="AV1899" s="0" t="s">
        <v>134</v>
      </c>
      <c r="AW1899" s="0" t="s">
        <v>134</v>
      </c>
      <c r="AX1899" s="0" t="s">
        <v>134</v>
      </c>
      <c r="AY1899" s="0" t="s">
        <v>134</v>
      </c>
      <c r="AZ1899" s="0" t="s">
        <v>134</v>
      </c>
      <c r="BA1899" s="0" t="s">
        <v>134</v>
      </c>
      <c r="BB1899" s="0" t="s">
        <v>134</v>
      </c>
      <c r="BC1899" s="0" t="s">
        <v>134</v>
      </c>
      <c r="BD1899" s="0" t="s">
        <v>134</v>
      </c>
      <c r="BE1899" s="0" t="s">
        <v>134</v>
      </c>
      <c r="BF1899" s="0" t="s">
        <v>134</v>
      </c>
      <c r="BG1899" s="0" t="s">
        <v>134</v>
      </c>
      <c r="BH1899" s="0" t="s">
        <v>134</v>
      </c>
      <c r="BI1899" s="0" t="s">
        <v>134</v>
      </c>
      <c r="BJ1899" s="0" t="s">
        <v>134</v>
      </c>
      <c r="BK1899" s="0" t="s">
        <v>134</v>
      </c>
      <c r="BL1899" s="0" t="s">
        <v>134</v>
      </c>
      <c r="BM1899" s="0" t="s">
        <v>134</v>
      </c>
      <c r="BN1899" s="0" t="s">
        <v>134</v>
      </c>
      <c r="BO1899" s="0" t="s">
        <v>134</v>
      </c>
      <c r="BP1899" s="0" t="s">
        <v>134</v>
      </c>
      <c r="BQ1899" s="0" t="s">
        <v>134</v>
      </c>
      <c r="BR1899" s="0" t="s">
        <v>134</v>
      </c>
      <c r="BS1899" s="0" t="s">
        <v>134</v>
      </c>
      <c r="BT1899" s="0" t="s">
        <v>134</v>
      </c>
      <c r="BU1899" s="0" t="s">
        <v>134</v>
      </c>
      <c r="BV1899" s="0" t="s">
        <v>134</v>
      </c>
      <c r="BW1899" s="0" t="s">
        <v>134</v>
      </c>
      <c r="BX1899" s="0" t="s">
        <v>134</v>
      </c>
      <c r="BZ1899" s="0" t="s">
        <v>134</v>
      </c>
      <c r="CA1899" s="0" t="s">
        <v>134</v>
      </c>
      <c r="CB1899" s="0" t="s">
        <v>134</v>
      </c>
      <c r="CC1899" s="0" t="s">
        <v>134</v>
      </c>
      <c r="CD1899" s="0" t="s">
        <v>134</v>
      </c>
      <c r="CE1899" s="0" t="s">
        <v>134</v>
      </c>
    </row>
    <row r="1900" customFormat="false" ht="12.75" hidden="false" customHeight="false" outlineLevel="0" collapsed="false">
      <c r="E1900" s="9" t="s">
        <v>134</v>
      </c>
      <c r="F1900" s="9" t="s">
        <v>134</v>
      </c>
      <c r="G1900" s="9" t="s">
        <v>134</v>
      </c>
      <c r="Q1900" s="0" t="s">
        <v>134</v>
      </c>
      <c r="R1900" s="0" t="s">
        <v>134</v>
      </c>
      <c r="S1900" s="0" t="s">
        <v>134</v>
      </c>
      <c r="T1900" s="0" t="s">
        <v>134</v>
      </c>
      <c r="U1900" s="0" t="s">
        <v>134</v>
      </c>
      <c r="V1900" s="0" t="s">
        <v>134</v>
      </c>
      <c r="W1900" s="0" t="s">
        <v>134</v>
      </c>
      <c r="X1900" s="0" t="s">
        <v>134</v>
      </c>
      <c r="Y1900" s="0" t="s">
        <v>134</v>
      </c>
      <c r="Z1900" s="0" t="s">
        <v>134</v>
      </c>
      <c r="AA1900" s="0" t="s">
        <v>134</v>
      </c>
      <c r="AB1900" s="0" t="s">
        <v>134</v>
      </c>
      <c r="AC1900" s="0" t="s">
        <v>134</v>
      </c>
      <c r="AD1900" s="0" t="s">
        <v>134</v>
      </c>
      <c r="AE1900" s="0" t="s">
        <v>134</v>
      </c>
      <c r="AF1900" s="0" t="s">
        <v>134</v>
      </c>
      <c r="AG1900" s="0" t="s">
        <v>134</v>
      </c>
      <c r="AH1900" s="0" t="s">
        <v>134</v>
      </c>
      <c r="AI1900" s="0" t="s">
        <v>134</v>
      </c>
      <c r="AJ1900" s="0" t="s">
        <v>134</v>
      </c>
      <c r="AK1900" s="0" t="s">
        <v>134</v>
      </c>
      <c r="AL1900" s="0" t="s">
        <v>134</v>
      </c>
      <c r="AM1900" s="0" t="s">
        <v>134</v>
      </c>
      <c r="AN1900" s="0" t="s">
        <v>134</v>
      </c>
      <c r="AO1900" s="0" t="s">
        <v>134</v>
      </c>
      <c r="AP1900" s="0" t="s">
        <v>134</v>
      </c>
      <c r="AQ1900" s="0" t="s">
        <v>134</v>
      </c>
      <c r="AR1900" s="0" t="s">
        <v>134</v>
      </c>
      <c r="AS1900" s="0" t="s">
        <v>134</v>
      </c>
      <c r="AT1900" s="0" t="s">
        <v>134</v>
      </c>
      <c r="AU1900" s="0" t="s">
        <v>134</v>
      </c>
      <c r="AV1900" s="0" t="s">
        <v>134</v>
      </c>
      <c r="AW1900" s="0" t="s">
        <v>134</v>
      </c>
      <c r="AX1900" s="0" t="s">
        <v>134</v>
      </c>
      <c r="AY1900" s="0" t="s">
        <v>134</v>
      </c>
      <c r="AZ1900" s="0" t="s">
        <v>134</v>
      </c>
      <c r="BA1900" s="0" t="s">
        <v>134</v>
      </c>
      <c r="BB1900" s="0" t="s">
        <v>134</v>
      </c>
      <c r="BC1900" s="0" t="s">
        <v>134</v>
      </c>
      <c r="BD1900" s="0" t="s">
        <v>134</v>
      </c>
      <c r="BE1900" s="0" t="s">
        <v>134</v>
      </c>
      <c r="BF1900" s="0" t="s">
        <v>134</v>
      </c>
      <c r="BG1900" s="0" t="s">
        <v>134</v>
      </c>
      <c r="BH1900" s="0" t="s">
        <v>134</v>
      </c>
      <c r="BI1900" s="0" t="s">
        <v>134</v>
      </c>
      <c r="BJ1900" s="0" t="s">
        <v>134</v>
      </c>
      <c r="BK1900" s="0" t="s">
        <v>134</v>
      </c>
      <c r="BL1900" s="0" t="s">
        <v>134</v>
      </c>
      <c r="BM1900" s="0" t="s">
        <v>134</v>
      </c>
      <c r="BN1900" s="0" t="s">
        <v>134</v>
      </c>
      <c r="BO1900" s="0" t="s">
        <v>134</v>
      </c>
      <c r="BP1900" s="0" t="s">
        <v>134</v>
      </c>
      <c r="BQ1900" s="0" t="s">
        <v>134</v>
      </c>
      <c r="BR1900" s="0" t="s">
        <v>134</v>
      </c>
      <c r="BS1900" s="0" t="s">
        <v>134</v>
      </c>
      <c r="BT1900" s="0" t="s">
        <v>134</v>
      </c>
      <c r="BU1900" s="0" t="s">
        <v>134</v>
      </c>
      <c r="BV1900" s="0" t="s">
        <v>134</v>
      </c>
      <c r="BW1900" s="0" t="s">
        <v>134</v>
      </c>
      <c r="BX1900" s="0" t="s">
        <v>134</v>
      </c>
      <c r="BZ1900" s="0" t="s">
        <v>134</v>
      </c>
      <c r="CA1900" s="0" t="s">
        <v>134</v>
      </c>
      <c r="CB1900" s="0" t="s">
        <v>134</v>
      </c>
      <c r="CC1900" s="0" t="s">
        <v>134</v>
      </c>
      <c r="CD1900" s="0" t="s">
        <v>134</v>
      </c>
      <c r="CE1900" s="0" t="s">
        <v>134</v>
      </c>
    </row>
    <row r="1901" customFormat="false" ht="12.75" hidden="false" customHeight="false" outlineLevel="0" collapsed="false">
      <c r="E1901" s="9" t="s">
        <v>134</v>
      </c>
      <c r="F1901" s="9" t="s">
        <v>134</v>
      </c>
      <c r="G1901" s="9" t="s">
        <v>134</v>
      </c>
      <c r="Q1901" s="0" t="s">
        <v>134</v>
      </c>
      <c r="R1901" s="0" t="s">
        <v>134</v>
      </c>
      <c r="S1901" s="0" t="s">
        <v>134</v>
      </c>
      <c r="T1901" s="0" t="s">
        <v>134</v>
      </c>
      <c r="U1901" s="0" t="s">
        <v>134</v>
      </c>
      <c r="V1901" s="0" t="s">
        <v>134</v>
      </c>
      <c r="W1901" s="0" t="s">
        <v>134</v>
      </c>
      <c r="X1901" s="0" t="s">
        <v>134</v>
      </c>
      <c r="Y1901" s="0" t="s">
        <v>134</v>
      </c>
      <c r="Z1901" s="0" t="s">
        <v>134</v>
      </c>
      <c r="AA1901" s="0" t="s">
        <v>134</v>
      </c>
      <c r="AB1901" s="0" t="s">
        <v>134</v>
      </c>
      <c r="AC1901" s="0" t="s">
        <v>134</v>
      </c>
      <c r="AD1901" s="0" t="s">
        <v>134</v>
      </c>
      <c r="AE1901" s="0" t="s">
        <v>134</v>
      </c>
      <c r="AF1901" s="0" t="s">
        <v>134</v>
      </c>
      <c r="AG1901" s="0" t="s">
        <v>134</v>
      </c>
      <c r="AH1901" s="0" t="s">
        <v>134</v>
      </c>
      <c r="AI1901" s="0" t="s">
        <v>134</v>
      </c>
      <c r="AJ1901" s="0" t="s">
        <v>134</v>
      </c>
      <c r="AK1901" s="0" t="s">
        <v>134</v>
      </c>
      <c r="AL1901" s="0" t="s">
        <v>134</v>
      </c>
      <c r="AM1901" s="0" t="s">
        <v>134</v>
      </c>
      <c r="AN1901" s="0" t="s">
        <v>134</v>
      </c>
      <c r="AO1901" s="0" t="s">
        <v>134</v>
      </c>
      <c r="AP1901" s="0" t="s">
        <v>134</v>
      </c>
      <c r="AQ1901" s="0" t="s">
        <v>134</v>
      </c>
      <c r="AR1901" s="0" t="s">
        <v>134</v>
      </c>
      <c r="AS1901" s="0" t="s">
        <v>134</v>
      </c>
      <c r="AT1901" s="0" t="s">
        <v>134</v>
      </c>
      <c r="AU1901" s="0" t="s">
        <v>134</v>
      </c>
      <c r="AV1901" s="0" t="s">
        <v>134</v>
      </c>
      <c r="AW1901" s="0" t="s">
        <v>134</v>
      </c>
      <c r="AX1901" s="0" t="s">
        <v>134</v>
      </c>
      <c r="AY1901" s="0" t="s">
        <v>134</v>
      </c>
      <c r="AZ1901" s="0" t="s">
        <v>134</v>
      </c>
      <c r="BA1901" s="0" t="s">
        <v>134</v>
      </c>
      <c r="BB1901" s="0" t="s">
        <v>134</v>
      </c>
      <c r="BC1901" s="0" t="s">
        <v>134</v>
      </c>
      <c r="BD1901" s="0" t="s">
        <v>134</v>
      </c>
      <c r="BE1901" s="0" t="s">
        <v>134</v>
      </c>
      <c r="BF1901" s="0" t="s">
        <v>134</v>
      </c>
      <c r="BG1901" s="0" t="s">
        <v>134</v>
      </c>
      <c r="BH1901" s="0" t="s">
        <v>134</v>
      </c>
      <c r="BI1901" s="0" t="s">
        <v>134</v>
      </c>
      <c r="BJ1901" s="0" t="s">
        <v>134</v>
      </c>
      <c r="BK1901" s="0" t="s">
        <v>134</v>
      </c>
      <c r="BL1901" s="0" t="s">
        <v>134</v>
      </c>
      <c r="BM1901" s="0" t="s">
        <v>134</v>
      </c>
      <c r="BN1901" s="0" t="s">
        <v>134</v>
      </c>
      <c r="BO1901" s="0" t="s">
        <v>134</v>
      </c>
      <c r="BP1901" s="0" t="s">
        <v>134</v>
      </c>
      <c r="BQ1901" s="0" t="s">
        <v>134</v>
      </c>
      <c r="BR1901" s="0" t="s">
        <v>134</v>
      </c>
      <c r="BS1901" s="0" t="s">
        <v>134</v>
      </c>
      <c r="BT1901" s="0" t="s">
        <v>134</v>
      </c>
      <c r="BU1901" s="0" t="s">
        <v>134</v>
      </c>
      <c r="BV1901" s="0" t="s">
        <v>134</v>
      </c>
      <c r="BW1901" s="0" t="s">
        <v>134</v>
      </c>
      <c r="BX1901" s="0" t="s">
        <v>134</v>
      </c>
      <c r="BZ1901" s="0" t="s">
        <v>134</v>
      </c>
      <c r="CA1901" s="0" t="s">
        <v>134</v>
      </c>
      <c r="CB1901" s="0" t="s">
        <v>134</v>
      </c>
      <c r="CC1901" s="0" t="s">
        <v>134</v>
      </c>
      <c r="CD1901" s="0" t="s">
        <v>134</v>
      </c>
      <c r="CE1901" s="0" t="s">
        <v>134</v>
      </c>
    </row>
    <row r="1902" customFormat="false" ht="12.75" hidden="false" customHeight="false" outlineLevel="0" collapsed="false">
      <c r="E1902" s="9" t="s">
        <v>134</v>
      </c>
      <c r="F1902" s="9" t="s">
        <v>134</v>
      </c>
      <c r="G1902" s="9" t="s">
        <v>134</v>
      </c>
      <c r="Q1902" s="0" t="s">
        <v>134</v>
      </c>
      <c r="R1902" s="0" t="s">
        <v>134</v>
      </c>
      <c r="S1902" s="0" t="s">
        <v>134</v>
      </c>
      <c r="T1902" s="0" t="s">
        <v>134</v>
      </c>
      <c r="U1902" s="0" t="s">
        <v>134</v>
      </c>
      <c r="V1902" s="0" t="s">
        <v>134</v>
      </c>
      <c r="W1902" s="0" t="s">
        <v>134</v>
      </c>
      <c r="X1902" s="0" t="s">
        <v>134</v>
      </c>
      <c r="Y1902" s="0" t="s">
        <v>134</v>
      </c>
      <c r="Z1902" s="0" t="s">
        <v>134</v>
      </c>
      <c r="AA1902" s="0" t="s">
        <v>134</v>
      </c>
      <c r="AB1902" s="0" t="s">
        <v>134</v>
      </c>
      <c r="AC1902" s="0" t="s">
        <v>134</v>
      </c>
      <c r="AD1902" s="0" t="s">
        <v>134</v>
      </c>
      <c r="AE1902" s="0" t="s">
        <v>134</v>
      </c>
      <c r="AF1902" s="0" t="s">
        <v>134</v>
      </c>
      <c r="AG1902" s="0" t="s">
        <v>134</v>
      </c>
      <c r="AH1902" s="0" t="s">
        <v>134</v>
      </c>
      <c r="AI1902" s="0" t="s">
        <v>134</v>
      </c>
      <c r="AJ1902" s="0" t="s">
        <v>134</v>
      </c>
      <c r="AK1902" s="0" t="s">
        <v>134</v>
      </c>
      <c r="AL1902" s="0" t="s">
        <v>134</v>
      </c>
      <c r="AM1902" s="0" t="s">
        <v>134</v>
      </c>
      <c r="AN1902" s="0" t="s">
        <v>134</v>
      </c>
      <c r="AO1902" s="0" t="s">
        <v>134</v>
      </c>
      <c r="AP1902" s="0" t="s">
        <v>134</v>
      </c>
      <c r="AQ1902" s="0" t="s">
        <v>134</v>
      </c>
      <c r="AR1902" s="0" t="s">
        <v>134</v>
      </c>
      <c r="AS1902" s="0" t="s">
        <v>134</v>
      </c>
      <c r="AT1902" s="0" t="s">
        <v>134</v>
      </c>
      <c r="AU1902" s="0" t="s">
        <v>134</v>
      </c>
      <c r="AV1902" s="0" t="s">
        <v>134</v>
      </c>
      <c r="AW1902" s="0" t="s">
        <v>134</v>
      </c>
      <c r="AX1902" s="0" t="s">
        <v>134</v>
      </c>
      <c r="AY1902" s="0" t="s">
        <v>134</v>
      </c>
      <c r="AZ1902" s="0" t="s">
        <v>134</v>
      </c>
      <c r="BA1902" s="0" t="s">
        <v>134</v>
      </c>
      <c r="BB1902" s="0" t="s">
        <v>134</v>
      </c>
      <c r="BC1902" s="0" t="s">
        <v>134</v>
      </c>
      <c r="BD1902" s="0" t="s">
        <v>134</v>
      </c>
      <c r="BE1902" s="0" t="s">
        <v>134</v>
      </c>
      <c r="BF1902" s="0" t="s">
        <v>134</v>
      </c>
      <c r="BG1902" s="0" t="s">
        <v>134</v>
      </c>
      <c r="BH1902" s="0" t="s">
        <v>134</v>
      </c>
      <c r="BI1902" s="0" t="s">
        <v>134</v>
      </c>
      <c r="BJ1902" s="0" t="s">
        <v>134</v>
      </c>
      <c r="BK1902" s="0" t="s">
        <v>134</v>
      </c>
      <c r="BL1902" s="0" t="s">
        <v>134</v>
      </c>
      <c r="BM1902" s="0" t="s">
        <v>134</v>
      </c>
      <c r="BN1902" s="0" t="s">
        <v>134</v>
      </c>
      <c r="BO1902" s="0" t="s">
        <v>134</v>
      </c>
      <c r="BP1902" s="0" t="s">
        <v>134</v>
      </c>
      <c r="BQ1902" s="0" t="s">
        <v>134</v>
      </c>
      <c r="BR1902" s="0" t="s">
        <v>134</v>
      </c>
      <c r="BS1902" s="0" t="s">
        <v>134</v>
      </c>
      <c r="BT1902" s="0" t="s">
        <v>134</v>
      </c>
      <c r="BU1902" s="0" t="s">
        <v>134</v>
      </c>
      <c r="BV1902" s="0" t="s">
        <v>134</v>
      </c>
      <c r="BW1902" s="0" t="s">
        <v>134</v>
      </c>
      <c r="BX1902" s="0" t="s">
        <v>134</v>
      </c>
      <c r="BZ1902" s="0" t="s">
        <v>134</v>
      </c>
      <c r="CA1902" s="0" t="s">
        <v>134</v>
      </c>
      <c r="CB1902" s="0" t="s">
        <v>134</v>
      </c>
      <c r="CC1902" s="0" t="s">
        <v>134</v>
      </c>
      <c r="CD1902" s="0" t="s">
        <v>134</v>
      </c>
      <c r="CE1902" s="0" t="s">
        <v>134</v>
      </c>
    </row>
    <row r="1903" customFormat="false" ht="12.75" hidden="false" customHeight="false" outlineLevel="0" collapsed="false">
      <c r="E1903" s="9" t="s">
        <v>134</v>
      </c>
      <c r="F1903" s="9" t="s">
        <v>134</v>
      </c>
      <c r="G1903" s="9" t="s">
        <v>134</v>
      </c>
      <c r="Q1903" s="0" t="s">
        <v>134</v>
      </c>
      <c r="R1903" s="0" t="s">
        <v>134</v>
      </c>
      <c r="S1903" s="0" t="s">
        <v>134</v>
      </c>
      <c r="T1903" s="0" t="s">
        <v>134</v>
      </c>
      <c r="U1903" s="0" t="s">
        <v>134</v>
      </c>
      <c r="V1903" s="0" t="s">
        <v>134</v>
      </c>
      <c r="W1903" s="0" t="s">
        <v>134</v>
      </c>
      <c r="X1903" s="0" t="s">
        <v>134</v>
      </c>
      <c r="Y1903" s="0" t="s">
        <v>134</v>
      </c>
      <c r="Z1903" s="0" t="s">
        <v>134</v>
      </c>
      <c r="AA1903" s="0" t="s">
        <v>134</v>
      </c>
      <c r="AB1903" s="0" t="s">
        <v>134</v>
      </c>
      <c r="AC1903" s="0" t="s">
        <v>134</v>
      </c>
      <c r="AD1903" s="0" t="s">
        <v>134</v>
      </c>
      <c r="AE1903" s="0" t="s">
        <v>134</v>
      </c>
      <c r="AF1903" s="0" t="s">
        <v>134</v>
      </c>
      <c r="AG1903" s="0" t="s">
        <v>134</v>
      </c>
      <c r="AH1903" s="0" t="s">
        <v>134</v>
      </c>
      <c r="AI1903" s="0" t="s">
        <v>134</v>
      </c>
      <c r="AJ1903" s="0" t="s">
        <v>134</v>
      </c>
      <c r="AK1903" s="0" t="s">
        <v>134</v>
      </c>
      <c r="AL1903" s="0" t="s">
        <v>134</v>
      </c>
      <c r="AM1903" s="0" t="s">
        <v>134</v>
      </c>
      <c r="AN1903" s="0" t="s">
        <v>134</v>
      </c>
      <c r="AO1903" s="0" t="s">
        <v>134</v>
      </c>
      <c r="AP1903" s="0" t="s">
        <v>134</v>
      </c>
      <c r="AQ1903" s="0" t="s">
        <v>134</v>
      </c>
      <c r="AR1903" s="0" t="s">
        <v>134</v>
      </c>
      <c r="AS1903" s="0" t="s">
        <v>134</v>
      </c>
      <c r="AT1903" s="0" t="s">
        <v>134</v>
      </c>
      <c r="AU1903" s="0" t="s">
        <v>134</v>
      </c>
      <c r="AV1903" s="0" t="s">
        <v>134</v>
      </c>
      <c r="AW1903" s="0" t="s">
        <v>134</v>
      </c>
      <c r="AX1903" s="0" t="s">
        <v>134</v>
      </c>
      <c r="AY1903" s="0" t="s">
        <v>134</v>
      </c>
      <c r="AZ1903" s="0" t="s">
        <v>134</v>
      </c>
      <c r="BA1903" s="0" t="s">
        <v>134</v>
      </c>
      <c r="BB1903" s="0" t="s">
        <v>134</v>
      </c>
      <c r="BC1903" s="0" t="s">
        <v>134</v>
      </c>
      <c r="BD1903" s="0" t="s">
        <v>134</v>
      </c>
      <c r="BE1903" s="0" t="s">
        <v>134</v>
      </c>
      <c r="BF1903" s="0" t="s">
        <v>134</v>
      </c>
      <c r="BG1903" s="0" t="s">
        <v>134</v>
      </c>
      <c r="BH1903" s="0" t="s">
        <v>134</v>
      </c>
      <c r="BI1903" s="0" t="s">
        <v>134</v>
      </c>
      <c r="BJ1903" s="0" t="s">
        <v>134</v>
      </c>
      <c r="BK1903" s="0" t="s">
        <v>134</v>
      </c>
      <c r="BL1903" s="0" t="s">
        <v>134</v>
      </c>
      <c r="BM1903" s="0" t="s">
        <v>134</v>
      </c>
      <c r="BN1903" s="0" t="s">
        <v>134</v>
      </c>
      <c r="BO1903" s="0" t="s">
        <v>134</v>
      </c>
      <c r="BP1903" s="0" t="s">
        <v>134</v>
      </c>
      <c r="BQ1903" s="0" t="s">
        <v>134</v>
      </c>
      <c r="BR1903" s="0" t="s">
        <v>134</v>
      </c>
      <c r="BS1903" s="0" t="s">
        <v>134</v>
      </c>
      <c r="BT1903" s="0" t="s">
        <v>134</v>
      </c>
      <c r="BU1903" s="0" t="s">
        <v>134</v>
      </c>
      <c r="BV1903" s="0" t="s">
        <v>134</v>
      </c>
      <c r="BW1903" s="0" t="s">
        <v>134</v>
      </c>
      <c r="BX1903" s="0" t="s">
        <v>134</v>
      </c>
      <c r="BZ1903" s="0" t="s">
        <v>134</v>
      </c>
      <c r="CA1903" s="0" t="s">
        <v>134</v>
      </c>
      <c r="CB1903" s="0" t="s">
        <v>134</v>
      </c>
      <c r="CC1903" s="0" t="s">
        <v>134</v>
      </c>
      <c r="CD1903" s="0" t="s">
        <v>134</v>
      </c>
      <c r="CE1903" s="0" t="s">
        <v>134</v>
      </c>
    </row>
    <row r="1904" customFormat="false" ht="12.75" hidden="false" customHeight="false" outlineLevel="0" collapsed="false">
      <c r="E1904" s="9" t="s">
        <v>134</v>
      </c>
      <c r="F1904" s="9" t="s">
        <v>134</v>
      </c>
      <c r="G1904" s="9" t="s">
        <v>134</v>
      </c>
      <c r="Q1904" s="0" t="s">
        <v>134</v>
      </c>
      <c r="R1904" s="0" t="s">
        <v>134</v>
      </c>
      <c r="S1904" s="0" t="s">
        <v>134</v>
      </c>
      <c r="T1904" s="0" t="s">
        <v>134</v>
      </c>
      <c r="U1904" s="0" t="s">
        <v>134</v>
      </c>
      <c r="V1904" s="0" t="s">
        <v>134</v>
      </c>
      <c r="W1904" s="0" t="s">
        <v>134</v>
      </c>
      <c r="X1904" s="0" t="s">
        <v>134</v>
      </c>
      <c r="Y1904" s="0" t="s">
        <v>134</v>
      </c>
      <c r="Z1904" s="0" t="s">
        <v>134</v>
      </c>
      <c r="AA1904" s="0" t="s">
        <v>134</v>
      </c>
      <c r="AB1904" s="0" t="s">
        <v>134</v>
      </c>
      <c r="AC1904" s="0" t="s">
        <v>134</v>
      </c>
      <c r="AD1904" s="0" t="s">
        <v>134</v>
      </c>
      <c r="AE1904" s="0" t="s">
        <v>134</v>
      </c>
      <c r="AF1904" s="0" t="s">
        <v>134</v>
      </c>
      <c r="AG1904" s="0" t="s">
        <v>134</v>
      </c>
      <c r="AH1904" s="0" t="s">
        <v>134</v>
      </c>
      <c r="AI1904" s="0" t="s">
        <v>134</v>
      </c>
      <c r="AJ1904" s="0" t="s">
        <v>134</v>
      </c>
      <c r="AK1904" s="0" t="s">
        <v>134</v>
      </c>
      <c r="AL1904" s="0" t="s">
        <v>134</v>
      </c>
      <c r="AM1904" s="0" t="s">
        <v>134</v>
      </c>
      <c r="AN1904" s="0" t="s">
        <v>134</v>
      </c>
      <c r="AO1904" s="0" t="s">
        <v>134</v>
      </c>
      <c r="AP1904" s="0" t="s">
        <v>134</v>
      </c>
      <c r="AQ1904" s="0" t="s">
        <v>134</v>
      </c>
      <c r="AR1904" s="0" t="s">
        <v>134</v>
      </c>
      <c r="AS1904" s="0" t="s">
        <v>134</v>
      </c>
      <c r="AT1904" s="0" t="s">
        <v>134</v>
      </c>
      <c r="AU1904" s="0" t="s">
        <v>134</v>
      </c>
      <c r="AV1904" s="0" t="s">
        <v>134</v>
      </c>
      <c r="AW1904" s="0" t="s">
        <v>134</v>
      </c>
      <c r="AX1904" s="0" t="s">
        <v>134</v>
      </c>
      <c r="AY1904" s="0" t="s">
        <v>134</v>
      </c>
      <c r="AZ1904" s="0" t="s">
        <v>134</v>
      </c>
      <c r="BA1904" s="0" t="s">
        <v>134</v>
      </c>
      <c r="BB1904" s="0" t="s">
        <v>134</v>
      </c>
      <c r="BC1904" s="0" t="s">
        <v>134</v>
      </c>
      <c r="BD1904" s="0" t="s">
        <v>134</v>
      </c>
      <c r="BE1904" s="0" t="s">
        <v>134</v>
      </c>
      <c r="BF1904" s="0" t="s">
        <v>134</v>
      </c>
      <c r="BG1904" s="0" t="s">
        <v>134</v>
      </c>
      <c r="BH1904" s="0" t="s">
        <v>134</v>
      </c>
      <c r="BI1904" s="0" t="s">
        <v>134</v>
      </c>
      <c r="BJ1904" s="0" t="s">
        <v>134</v>
      </c>
      <c r="BK1904" s="0" t="s">
        <v>134</v>
      </c>
      <c r="BL1904" s="0" t="s">
        <v>134</v>
      </c>
      <c r="BM1904" s="0" t="s">
        <v>134</v>
      </c>
      <c r="BN1904" s="0" t="s">
        <v>134</v>
      </c>
      <c r="BO1904" s="0" t="s">
        <v>134</v>
      </c>
      <c r="BP1904" s="0" t="s">
        <v>134</v>
      </c>
      <c r="BQ1904" s="0" t="s">
        <v>134</v>
      </c>
      <c r="BR1904" s="0" t="s">
        <v>134</v>
      </c>
      <c r="BS1904" s="0" t="s">
        <v>134</v>
      </c>
      <c r="BT1904" s="0" t="s">
        <v>134</v>
      </c>
      <c r="BU1904" s="0" t="s">
        <v>134</v>
      </c>
      <c r="BV1904" s="0" t="s">
        <v>134</v>
      </c>
      <c r="BW1904" s="0" t="s">
        <v>134</v>
      </c>
      <c r="BX1904" s="0" t="s">
        <v>134</v>
      </c>
      <c r="BZ1904" s="0" t="s">
        <v>134</v>
      </c>
      <c r="CA1904" s="0" t="s">
        <v>134</v>
      </c>
      <c r="CB1904" s="0" t="s">
        <v>134</v>
      </c>
      <c r="CC1904" s="0" t="s">
        <v>134</v>
      </c>
      <c r="CD1904" s="0" t="s">
        <v>134</v>
      </c>
      <c r="CE1904" s="0" t="s">
        <v>134</v>
      </c>
    </row>
    <row r="1905" customFormat="false" ht="12.75" hidden="false" customHeight="false" outlineLevel="0" collapsed="false">
      <c r="E1905" s="9" t="s">
        <v>134</v>
      </c>
      <c r="F1905" s="9" t="s">
        <v>134</v>
      </c>
      <c r="G1905" s="9" t="s">
        <v>134</v>
      </c>
      <c r="Q1905" s="0" t="s">
        <v>134</v>
      </c>
      <c r="R1905" s="0" t="s">
        <v>134</v>
      </c>
      <c r="S1905" s="0" t="s">
        <v>134</v>
      </c>
      <c r="T1905" s="0" t="s">
        <v>134</v>
      </c>
      <c r="U1905" s="0" t="s">
        <v>134</v>
      </c>
      <c r="V1905" s="0" t="s">
        <v>134</v>
      </c>
      <c r="W1905" s="0" t="s">
        <v>134</v>
      </c>
      <c r="X1905" s="0" t="s">
        <v>134</v>
      </c>
      <c r="Y1905" s="0" t="s">
        <v>134</v>
      </c>
      <c r="Z1905" s="0" t="s">
        <v>134</v>
      </c>
      <c r="AA1905" s="0" t="s">
        <v>134</v>
      </c>
      <c r="AB1905" s="0" t="s">
        <v>134</v>
      </c>
      <c r="AC1905" s="0" t="s">
        <v>134</v>
      </c>
      <c r="AD1905" s="0" t="s">
        <v>134</v>
      </c>
      <c r="AE1905" s="0" t="s">
        <v>134</v>
      </c>
      <c r="AF1905" s="0" t="s">
        <v>134</v>
      </c>
      <c r="AG1905" s="0" t="s">
        <v>134</v>
      </c>
      <c r="AH1905" s="0" t="s">
        <v>134</v>
      </c>
      <c r="AI1905" s="0" t="s">
        <v>134</v>
      </c>
      <c r="AJ1905" s="0" t="s">
        <v>134</v>
      </c>
      <c r="AK1905" s="0" t="s">
        <v>134</v>
      </c>
      <c r="AL1905" s="0" t="s">
        <v>134</v>
      </c>
      <c r="AM1905" s="0" t="s">
        <v>134</v>
      </c>
      <c r="AN1905" s="0" t="s">
        <v>134</v>
      </c>
      <c r="AO1905" s="0" t="s">
        <v>134</v>
      </c>
      <c r="AP1905" s="0" t="s">
        <v>134</v>
      </c>
      <c r="AQ1905" s="0" t="s">
        <v>134</v>
      </c>
      <c r="AR1905" s="0" t="s">
        <v>134</v>
      </c>
      <c r="AS1905" s="0" t="s">
        <v>134</v>
      </c>
      <c r="AT1905" s="0" t="s">
        <v>134</v>
      </c>
      <c r="AU1905" s="0" t="s">
        <v>134</v>
      </c>
      <c r="AV1905" s="0" t="s">
        <v>134</v>
      </c>
      <c r="AW1905" s="0" t="s">
        <v>134</v>
      </c>
      <c r="AX1905" s="0" t="s">
        <v>134</v>
      </c>
      <c r="AY1905" s="0" t="s">
        <v>134</v>
      </c>
      <c r="AZ1905" s="0" t="s">
        <v>134</v>
      </c>
      <c r="BA1905" s="0" t="s">
        <v>134</v>
      </c>
      <c r="BB1905" s="0" t="s">
        <v>134</v>
      </c>
      <c r="BC1905" s="0" t="s">
        <v>134</v>
      </c>
      <c r="BD1905" s="0" t="s">
        <v>134</v>
      </c>
      <c r="BE1905" s="0" t="s">
        <v>134</v>
      </c>
      <c r="BF1905" s="0" t="s">
        <v>134</v>
      </c>
      <c r="BG1905" s="0" t="s">
        <v>134</v>
      </c>
      <c r="BH1905" s="0" t="s">
        <v>134</v>
      </c>
      <c r="BI1905" s="0" t="s">
        <v>134</v>
      </c>
      <c r="BJ1905" s="0" t="s">
        <v>134</v>
      </c>
      <c r="BK1905" s="0" t="s">
        <v>134</v>
      </c>
      <c r="BL1905" s="0" t="s">
        <v>134</v>
      </c>
      <c r="BM1905" s="0" t="s">
        <v>134</v>
      </c>
      <c r="BN1905" s="0" t="s">
        <v>134</v>
      </c>
      <c r="BO1905" s="0" t="s">
        <v>134</v>
      </c>
      <c r="BP1905" s="0" t="s">
        <v>134</v>
      </c>
      <c r="BQ1905" s="0" t="s">
        <v>134</v>
      </c>
      <c r="BR1905" s="0" t="s">
        <v>134</v>
      </c>
      <c r="BS1905" s="0" t="s">
        <v>134</v>
      </c>
      <c r="BT1905" s="0" t="s">
        <v>134</v>
      </c>
      <c r="BU1905" s="0" t="s">
        <v>134</v>
      </c>
      <c r="BV1905" s="0" t="s">
        <v>134</v>
      </c>
      <c r="BW1905" s="0" t="s">
        <v>134</v>
      </c>
      <c r="BX1905" s="0" t="s">
        <v>134</v>
      </c>
      <c r="BZ1905" s="0" t="s">
        <v>134</v>
      </c>
      <c r="CA1905" s="0" t="s">
        <v>134</v>
      </c>
      <c r="CB1905" s="0" t="s">
        <v>134</v>
      </c>
      <c r="CC1905" s="0" t="s">
        <v>134</v>
      </c>
      <c r="CD1905" s="0" t="s">
        <v>134</v>
      </c>
      <c r="CE1905" s="0" t="s">
        <v>134</v>
      </c>
    </row>
    <row r="1906" customFormat="false" ht="12.75" hidden="false" customHeight="false" outlineLevel="0" collapsed="false">
      <c r="E1906" s="9" t="s">
        <v>134</v>
      </c>
      <c r="F1906" s="9" t="s">
        <v>134</v>
      </c>
      <c r="G1906" s="9" t="s">
        <v>134</v>
      </c>
      <c r="Q1906" s="0" t="s">
        <v>134</v>
      </c>
      <c r="R1906" s="0" t="s">
        <v>134</v>
      </c>
      <c r="S1906" s="0" t="s">
        <v>134</v>
      </c>
      <c r="T1906" s="0" t="s">
        <v>134</v>
      </c>
      <c r="U1906" s="0" t="s">
        <v>134</v>
      </c>
      <c r="V1906" s="0" t="s">
        <v>134</v>
      </c>
      <c r="W1906" s="0" t="s">
        <v>134</v>
      </c>
      <c r="X1906" s="0" t="s">
        <v>134</v>
      </c>
      <c r="Y1906" s="0" t="s">
        <v>134</v>
      </c>
      <c r="Z1906" s="0" t="s">
        <v>134</v>
      </c>
      <c r="AA1906" s="0" t="s">
        <v>134</v>
      </c>
      <c r="AB1906" s="0" t="s">
        <v>134</v>
      </c>
      <c r="AC1906" s="0" t="s">
        <v>134</v>
      </c>
      <c r="AD1906" s="0" t="s">
        <v>134</v>
      </c>
      <c r="AE1906" s="0" t="s">
        <v>134</v>
      </c>
      <c r="AF1906" s="0" t="s">
        <v>134</v>
      </c>
      <c r="AG1906" s="0" t="s">
        <v>134</v>
      </c>
      <c r="AH1906" s="0" t="s">
        <v>134</v>
      </c>
      <c r="AI1906" s="0" t="s">
        <v>134</v>
      </c>
      <c r="AJ1906" s="0" t="s">
        <v>134</v>
      </c>
      <c r="AK1906" s="0" t="s">
        <v>134</v>
      </c>
      <c r="AL1906" s="0" t="s">
        <v>134</v>
      </c>
      <c r="AM1906" s="0" t="s">
        <v>134</v>
      </c>
      <c r="AN1906" s="0" t="s">
        <v>134</v>
      </c>
      <c r="AO1906" s="0" t="s">
        <v>134</v>
      </c>
      <c r="AP1906" s="0" t="s">
        <v>134</v>
      </c>
      <c r="AQ1906" s="0" t="s">
        <v>134</v>
      </c>
      <c r="AR1906" s="0" t="s">
        <v>134</v>
      </c>
      <c r="AS1906" s="0" t="s">
        <v>134</v>
      </c>
      <c r="AT1906" s="0" t="s">
        <v>134</v>
      </c>
      <c r="AU1906" s="0" t="s">
        <v>134</v>
      </c>
      <c r="AV1906" s="0" t="s">
        <v>134</v>
      </c>
      <c r="AW1906" s="0" t="s">
        <v>134</v>
      </c>
      <c r="AX1906" s="0" t="s">
        <v>134</v>
      </c>
      <c r="AY1906" s="0" t="s">
        <v>134</v>
      </c>
      <c r="AZ1906" s="0" t="s">
        <v>134</v>
      </c>
      <c r="BA1906" s="0" t="s">
        <v>134</v>
      </c>
      <c r="BB1906" s="0" t="s">
        <v>134</v>
      </c>
      <c r="BC1906" s="0" t="s">
        <v>134</v>
      </c>
      <c r="BD1906" s="0" t="s">
        <v>134</v>
      </c>
      <c r="BE1906" s="0" t="s">
        <v>134</v>
      </c>
      <c r="BF1906" s="0" t="s">
        <v>134</v>
      </c>
      <c r="BG1906" s="0" t="s">
        <v>134</v>
      </c>
      <c r="BH1906" s="0" t="s">
        <v>134</v>
      </c>
      <c r="BI1906" s="0" t="s">
        <v>134</v>
      </c>
      <c r="BJ1906" s="0" t="s">
        <v>134</v>
      </c>
      <c r="BK1906" s="0" t="s">
        <v>134</v>
      </c>
      <c r="BL1906" s="0" t="s">
        <v>134</v>
      </c>
      <c r="BM1906" s="0" t="s">
        <v>134</v>
      </c>
      <c r="BN1906" s="0" t="s">
        <v>134</v>
      </c>
      <c r="BO1906" s="0" t="s">
        <v>134</v>
      </c>
      <c r="BP1906" s="0" t="s">
        <v>134</v>
      </c>
      <c r="BQ1906" s="0" t="s">
        <v>134</v>
      </c>
      <c r="BR1906" s="0" t="s">
        <v>134</v>
      </c>
      <c r="BS1906" s="0" t="s">
        <v>134</v>
      </c>
      <c r="BT1906" s="0" t="s">
        <v>134</v>
      </c>
      <c r="BU1906" s="0" t="s">
        <v>134</v>
      </c>
      <c r="BV1906" s="0" t="s">
        <v>134</v>
      </c>
      <c r="BW1906" s="0" t="s">
        <v>134</v>
      </c>
      <c r="BX1906" s="0" t="s">
        <v>134</v>
      </c>
      <c r="BZ1906" s="0" t="s">
        <v>134</v>
      </c>
      <c r="CA1906" s="0" t="s">
        <v>134</v>
      </c>
      <c r="CB1906" s="0" t="s">
        <v>134</v>
      </c>
      <c r="CC1906" s="0" t="s">
        <v>134</v>
      </c>
      <c r="CD1906" s="0" t="s">
        <v>134</v>
      </c>
      <c r="CE1906" s="0" t="s">
        <v>134</v>
      </c>
    </row>
    <row r="1907" customFormat="false" ht="12.75" hidden="false" customHeight="false" outlineLevel="0" collapsed="false">
      <c r="E1907" s="9" t="s">
        <v>134</v>
      </c>
      <c r="F1907" s="9" t="s">
        <v>134</v>
      </c>
      <c r="G1907" s="9" t="s">
        <v>134</v>
      </c>
      <c r="Q1907" s="0" t="s">
        <v>134</v>
      </c>
      <c r="R1907" s="0" t="s">
        <v>134</v>
      </c>
      <c r="S1907" s="0" t="s">
        <v>134</v>
      </c>
      <c r="T1907" s="0" t="s">
        <v>134</v>
      </c>
      <c r="U1907" s="0" t="s">
        <v>134</v>
      </c>
      <c r="V1907" s="0" t="s">
        <v>134</v>
      </c>
      <c r="W1907" s="0" t="s">
        <v>134</v>
      </c>
      <c r="X1907" s="0" t="s">
        <v>134</v>
      </c>
      <c r="Y1907" s="0" t="s">
        <v>134</v>
      </c>
      <c r="Z1907" s="0" t="s">
        <v>134</v>
      </c>
      <c r="AA1907" s="0" t="s">
        <v>134</v>
      </c>
      <c r="AB1907" s="0" t="s">
        <v>134</v>
      </c>
      <c r="AC1907" s="0" t="s">
        <v>134</v>
      </c>
      <c r="AD1907" s="0" t="s">
        <v>134</v>
      </c>
      <c r="AE1907" s="0" t="s">
        <v>134</v>
      </c>
      <c r="AF1907" s="0" t="s">
        <v>134</v>
      </c>
      <c r="AG1907" s="0" t="s">
        <v>134</v>
      </c>
      <c r="AH1907" s="0" t="s">
        <v>134</v>
      </c>
      <c r="AI1907" s="0" t="s">
        <v>134</v>
      </c>
      <c r="AJ1907" s="0" t="s">
        <v>134</v>
      </c>
      <c r="AK1907" s="0" t="s">
        <v>134</v>
      </c>
      <c r="AL1907" s="0" t="s">
        <v>134</v>
      </c>
      <c r="AM1907" s="0" t="s">
        <v>134</v>
      </c>
      <c r="AN1907" s="0" t="s">
        <v>134</v>
      </c>
      <c r="AO1907" s="0" t="s">
        <v>134</v>
      </c>
      <c r="AP1907" s="0" t="s">
        <v>134</v>
      </c>
      <c r="AQ1907" s="0" t="s">
        <v>134</v>
      </c>
      <c r="AR1907" s="0" t="s">
        <v>134</v>
      </c>
      <c r="AS1907" s="0" t="s">
        <v>134</v>
      </c>
      <c r="AT1907" s="0" t="s">
        <v>134</v>
      </c>
      <c r="AU1907" s="0" t="s">
        <v>134</v>
      </c>
      <c r="AV1907" s="0" t="s">
        <v>134</v>
      </c>
      <c r="AW1907" s="0" t="s">
        <v>134</v>
      </c>
      <c r="AX1907" s="0" t="s">
        <v>134</v>
      </c>
      <c r="AY1907" s="0" t="s">
        <v>134</v>
      </c>
      <c r="AZ1907" s="0" t="s">
        <v>134</v>
      </c>
      <c r="BA1907" s="0" t="s">
        <v>134</v>
      </c>
      <c r="BB1907" s="0" t="s">
        <v>134</v>
      </c>
      <c r="BC1907" s="0" t="s">
        <v>134</v>
      </c>
      <c r="BD1907" s="0" t="s">
        <v>134</v>
      </c>
      <c r="BE1907" s="0" t="s">
        <v>134</v>
      </c>
      <c r="BF1907" s="0" t="s">
        <v>134</v>
      </c>
      <c r="BG1907" s="0" t="s">
        <v>134</v>
      </c>
      <c r="BH1907" s="0" t="s">
        <v>134</v>
      </c>
      <c r="BI1907" s="0" t="s">
        <v>134</v>
      </c>
      <c r="BJ1907" s="0" t="s">
        <v>134</v>
      </c>
      <c r="BK1907" s="0" t="s">
        <v>134</v>
      </c>
      <c r="BL1907" s="0" t="s">
        <v>134</v>
      </c>
      <c r="BM1907" s="0" t="s">
        <v>134</v>
      </c>
      <c r="BN1907" s="0" t="s">
        <v>134</v>
      </c>
      <c r="BO1907" s="0" t="s">
        <v>134</v>
      </c>
      <c r="BP1907" s="0" t="s">
        <v>134</v>
      </c>
      <c r="BQ1907" s="0" t="s">
        <v>134</v>
      </c>
      <c r="BR1907" s="0" t="s">
        <v>134</v>
      </c>
      <c r="BS1907" s="0" t="s">
        <v>134</v>
      </c>
      <c r="BT1907" s="0" t="s">
        <v>134</v>
      </c>
      <c r="BU1907" s="0" t="s">
        <v>134</v>
      </c>
      <c r="BV1907" s="0" t="s">
        <v>134</v>
      </c>
      <c r="BW1907" s="0" t="s">
        <v>134</v>
      </c>
      <c r="BX1907" s="0" t="s">
        <v>134</v>
      </c>
      <c r="BZ1907" s="0" t="s">
        <v>134</v>
      </c>
      <c r="CA1907" s="0" t="s">
        <v>134</v>
      </c>
      <c r="CB1907" s="0" t="s">
        <v>134</v>
      </c>
      <c r="CC1907" s="0" t="s">
        <v>134</v>
      </c>
      <c r="CD1907" s="0" t="s">
        <v>134</v>
      </c>
      <c r="CE1907" s="0" t="s">
        <v>134</v>
      </c>
    </row>
    <row r="1908" customFormat="false" ht="12.75" hidden="false" customHeight="false" outlineLevel="0" collapsed="false">
      <c r="E1908" s="9" t="s">
        <v>134</v>
      </c>
      <c r="F1908" s="9" t="s">
        <v>134</v>
      </c>
      <c r="G1908" s="9" t="s">
        <v>134</v>
      </c>
      <c r="Q1908" s="0" t="s">
        <v>134</v>
      </c>
      <c r="R1908" s="0" t="s">
        <v>134</v>
      </c>
      <c r="S1908" s="0" t="s">
        <v>134</v>
      </c>
      <c r="T1908" s="0" t="s">
        <v>134</v>
      </c>
      <c r="U1908" s="0" t="s">
        <v>134</v>
      </c>
      <c r="V1908" s="0" t="s">
        <v>134</v>
      </c>
      <c r="W1908" s="0" t="s">
        <v>134</v>
      </c>
      <c r="X1908" s="0" t="s">
        <v>134</v>
      </c>
      <c r="Y1908" s="0" t="s">
        <v>134</v>
      </c>
      <c r="Z1908" s="0" t="s">
        <v>134</v>
      </c>
      <c r="AA1908" s="0" t="s">
        <v>134</v>
      </c>
      <c r="AB1908" s="0" t="s">
        <v>134</v>
      </c>
      <c r="AC1908" s="0" t="s">
        <v>134</v>
      </c>
      <c r="AD1908" s="0" t="s">
        <v>134</v>
      </c>
      <c r="AE1908" s="0" t="s">
        <v>134</v>
      </c>
      <c r="AF1908" s="0" t="s">
        <v>134</v>
      </c>
      <c r="AG1908" s="0" t="s">
        <v>134</v>
      </c>
      <c r="AH1908" s="0" t="s">
        <v>134</v>
      </c>
      <c r="AI1908" s="0" t="s">
        <v>134</v>
      </c>
      <c r="AJ1908" s="0" t="s">
        <v>134</v>
      </c>
      <c r="AK1908" s="0" t="s">
        <v>134</v>
      </c>
      <c r="AL1908" s="0" t="s">
        <v>134</v>
      </c>
      <c r="AM1908" s="0" t="s">
        <v>134</v>
      </c>
      <c r="AN1908" s="0" t="s">
        <v>134</v>
      </c>
      <c r="AO1908" s="0" t="s">
        <v>134</v>
      </c>
      <c r="AP1908" s="0" t="s">
        <v>134</v>
      </c>
      <c r="AQ1908" s="0" t="s">
        <v>134</v>
      </c>
      <c r="AR1908" s="0" t="s">
        <v>134</v>
      </c>
      <c r="AS1908" s="0" t="s">
        <v>134</v>
      </c>
      <c r="AT1908" s="0" t="s">
        <v>134</v>
      </c>
      <c r="AU1908" s="0" t="s">
        <v>134</v>
      </c>
      <c r="AV1908" s="0" t="s">
        <v>134</v>
      </c>
      <c r="AW1908" s="0" t="s">
        <v>134</v>
      </c>
      <c r="AX1908" s="0" t="s">
        <v>134</v>
      </c>
      <c r="AY1908" s="0" t="s">
        <v>134</v>
      </c>
      <c r="AZ1908" s="0" t="s">
        <v>134</v>
      </c>
      <c r="BA1908" s="0" t="s">
        <v>134</v>
      </c>
      <c r="BB1908" s="0" t="s">
        <v>134</v>
      </c>
      <c r="BC1908" s="0" t="s">
        <v>134</v>
      </c>
      <c r="BD1908" s="0" t="s">
        <v>134</v>
      </c>
      <c r="BE1908" s="0" t="s">
        <v>134</v>
      </c>
      <c r="BF1908" s="0" t="s">
        <v>134</v>
      </c>
      <c r="BG1908" s="0" t="s">
        <v>134</v>
      </c>
      <c r="BH1908" s="0" t="s">
        <v>134</v>
      </c>
      <c r="BI1908" s="0" t="s">
        <v>134</v>
      </c>
      <c r="BJ1908" s="0" t="s">
        <v>134</v>
      </c>
      <c r="BK1908" s="0" t="s">
        <v>134</v>
      </c>
      <c r="BL1908" s="0" t="s">
        <v>134</v>
      </c>
      <c r="BM1908" s="0" t="s">
        <v>134</v>
      </c>
      <c r="BN1908" s="0" t="s">
        <v>134</v>
      </c>
      <c r="BO1908" s="0" t="s">
        <v>134</v>
      </c>
      <c r="BP1908" s="0" t="s">
        <v>134</v>
      </c>
      <c r="BQ1908" s="0" t="s">
        <v>134</v>
      </c>
      <c r="BR1908" s="0" t="s">
        <v>134</v>
      </c>
      <c r="BS1908" s="0" t="s">
        <v>134</v>
      </c>
      <c r="BT1908" s="0" t="s">
        <v>134</v>
      </c>
      <c r="BU1908" s="0" t="s">
        <v>134</v>
      </c>
      <c r="BV1908" s="0" t="s">
        <v>134</v>
      </c>
      <c r="BW1908" s="0" t="s">
        <v>134</v>
      </c>
      <c r="BX1908" s="0" t="s">
        <v>134</v>
      </c>
      <c r="BZ1908" s="0" t="s">
        <v>134</v>
      </c>
      <c r="CA1908" s="0" t="s">
        <v>134</v>
      </c>
      <c r="CB1908" s="0" t="s">
        <v>134</v>
      </c>
      <c r="CC1908" s="0" t="s">
        <v>134</v>
      </c>
      <c r="CD1908" s="0" t="s">
        <v>134</v>
      </c>
      <c r="CE1908" s="0" t="s">
        <v>134</v>
      </c>
    </row>
    <row r="1909" customFormat="false" ht="12.75" hidden="false" customHeight="false" outlineLevel="0" collapsed="false">
      <c r="E1909" s="9" t="s">
        <v>134</v>
      </c>
      <c r="F1909" s="9" t="s">
        <v>134</v>
      </c>
      <c r="G1909" s="9" t="s">
        <v>134</v>
      </c>
      <c r="Q1909" s="0" t="s">
        <v>134</v>
      </c>
      <c r="R1909" s="0" t="s">
        <v>134</v>
      </c>
      <c r="S1909" s="0" t="s">
        <v>134</v>
      </c>
      <c r="T1909" s="0" t="s">
        <v>134</v>
      </c>
      <c r="U1909" s="0" t="s">
        <v>134</v>
      </c>
      <c r="V1909" s="0" t="s">
        <v>134</v>
      </c>
      <c r="W1909" s="0" t="s">
        <v>134</v>
      </c>
      <c r="X1909" s="0" t="s">
        <v>134</v>
      </c>
      <c r="Y1909" s="0" t="s">
        <v>134</v>
      </c>
      <c r="Z1909" s="0" t="s">
        <v>134</v>
      </c>
      <c r="AA1909" s="0" t="s">
        <v>134</v>
      </c>
      <c r="AB1909" s="0" t="s">
        <v>134</v>
      </c>
      <c r="AC1909" s="0" t="s">
        <v>134</v>
      </c>
      <c r="AD1909" s="0" t="s">
        <v>134</v>
      </c>
      <c r="AE1909" s="0" t="s">
        <v>134</v>
      </c>
      <c r="AF1909" s="0" t="s">
        <v>134</v>
      </c>
      <c r="AG1909" s="0" t="s">
        <v>134</v>
      </c>
      <c r="AH1909" s="0" t="s">
        <v>134</v>
      </c>
      <c r="AI1909" s="0" t="s">
        <v>134</v>
      </c>
      <c r="AJ1909" s="0" t="s">
        <v>134</v>
      </c>
      <c r="AK1909" s="0" t="s">
        <v>134</v>
      </c>
      <c r="AL1909" s="0" t="s">
        <v>134</v>
      </c>
      <c r="AM1909" s="0" t="s">
        <v>134</v>
      </c>
      <c r="AN1909" s="0" t="s">
        <v>134</v>
      </c>
      <c r="AO1909" s="0" t="s">
        <v>134</v>
      </c>
      <c r="AP1909" s="0" t="s">
        <v>134</v>
      </c>
      <c r="AQ1909" s="0" t="s">
        <v>134</v>
      </c>
      <c r="AR1909" s="0" t="s">
        <v>134</v>
      </c>
      <c r="AS1909" s="0" t="s">
        <v>134</v>
      </c>
      <c r="AT1909" s="0" t="s">
        <v>134</v>
      </c>
      <c r="AU1909" s="0" t="s">
        <v>134</v>
      </c>
      <c r="AV1909" s="0" t="s">
        <v>134</v>
      </c>
      <c r="AW1909" s="0" t="s">
        <v>134</v>
      </c>
      <c r="AX1909" s="0" t="s">
        <v>134</v>
      </c>
      <c r="AY1909" s="0" t="s">
        <v>134</v>
      </c>
      <c r="AZ1909" s="0" t="s">
        <v>134</v>
      </c>
      <c r="BA1909" s="0" t="s">
        <v>134</v>
      </c>
      <c r="BB1909" s="0" t="s">
        <v>134</v>
      </c>
      <c r="BC1909" s="0" t="s">
        <v>134</v>
      </c>
      <c r="BD1909" s="0" t="s">
        <v>134</v>
      </c>
      <c r="BE1909" s="0" t="s">
        <v>134</v>
      </c>
      <c r="BF1909" s="0" t="s">
        <v>134</v>
      </c>
      <c r="BG1909" s="0" t="s">
        <v>134</v>
      </c>
      <c r="BH1909" s="0" t="s">
        <v>134</v>
      </c>
      <c r="BI1909" s="0" t="s">
        <v>134</v>
      </c>
      <c r="BJ1909" s="0" t="s">
        <v>134</v>
      </c>
      <c r="BK1909" s="0" t="s">
        <v>134</v>
      </c>
      <c r="BL1909" s="0" t="s">
        <v>134</v>
      </c>
      <c r="BM1909" s="0" t="s">
        <v>134</v>
      </c>
      <c r="BN1909" s="0" t="s">
        <v>134</v>
      </c>
      <c r="BO1909" s="0" t="s">
        <v>134</v>
      </c>
      <c r="BP1909" s="0" t="s">
        <v>134</v>
      </c>
      <c r="BQ1909" s="0" t="s">
        <v>134</v>
      </c>
      <c r="BR1909" s="0" t="s">
        <v>134</v>
      </c>
      <c r="BS1909" s="0" t="s">
        <v>134</v>
      </c>
      <c r="BT1909" s="0" t="s">
        <v>134</v>
      </c>
      <c r="BU1909" s="0" t="s">
        <v>134</v>
      </c>
      <c r="BV1909" s="0" t="s">
        <v>134</v>
      </c>
      <c r="BW1909" s="0" t="s">
        <v>134</v>
      </c>
      <c r="BX1909" s="0" t="s">
        <v>134</v>
      </c>
      <c r="BZ1909" s="0" t="s">
        <v>134</v>
      </c>
      <c r="CA1909" s="0" t="s">
        <v>134</v>
      </c>
      <c r="CB1909" s="0" t="s">
        <v>134</v>
      </c>
      <c r="CC1909" s="0" t="s">
        <v>134</v>
      </c>
      <c r="CD1909" s="0" t="s">
        <v>134</v>
      </c>
      <c r="CE1909" s="0" t="s">
        <v>134</v>
      </c>
    </row>
    <row r="1910" customFormat="false" ht="12.75" hidden="false" customHeight="false" outlineLevel="0" collapsed="false">
      <c r="E1910" s="9" t="s">
        <v>134</v>
      </c>
      <c r="F1910" s="9" t="s">
        <v>134</v>
      </c>
      <c r="G1910" s="9" t="s">
        <v>134</v>
      </c>
      <c r="Q1910" s="0" t="s">
        <v>134</v>
      </c>
      <c r="R1910" s="0" t="s">
        <v>134</v>
      </c>
      <c r="S1910" s="0" t="s">
        <v>134</v>
      </c>
      <c r="T1910" s="0" t="s">
        <v>134</v>
      </c>
      <c r="U1910" s="0" t="s">
        <v>134</v>
      </c>
      <c r="V1910" s="0" t="s">
        <v>134</v>
      </c>
      <c r="W1910" s="0" t="s">
        <v>134</v>
      </c>
      <c r="X1910" s="0" t="s">
        <v>134</v>
      </c>
      <c r="Y1910" s="0" t="s">
        <v>134</v>
      </c>
      <c r="Z1910" s="0" t="s">
        <v>134</v>
      </c>
      <c r="AA1910" s="0" t="s">
        <v>134</v>
      </c>
      <c r="AB1910" s="0" t="s">
        <v>134</v>
      </c>
      <c r="AC1910" s="0" t="s">
        <v>134</v>
      </c>
      <c r="AD1910" s="0" t="s">
        <v>134</v>
      </c>
      <c r="AE1910" s="0" t="s">
        <v>134</v>
      </c>
      <c r="AF1910" s="0" t="s">
        <v>134</v>
      </c>
      <c r="AG1910" s="0" t="s">
        <v>134</v>
      </c>
      <c r="AH1910" s="0" t="s">
        <v>134</v>
      </c>
      <c r="AI1910" s="0" t="s">
        <v>134</v>
      </c>
      <c r="AJ1910" s="0" t="s">
        <v>134</v>
      </c>
      <c r="AK1910" s="0" t="s">
        <v>134</v>
      </c>
      <c r="AL1910" s="0" t="s">
        <v>134</v>
      </c>
      <c r="AM1910" s="0" t="s">
        <v>134</v>
      </c>
      <c r="AN1910" s="0" t="s">
        <v>134</v>
      </c>
      <c r="AO1910" s="0" t="s">
        <v>134</v>
      </c>
      <c r="AP1910" s="0" t="s">
        <v>134</v>
      </c>
      <c r="AQ1910" s="0" t="s">
        <v>134</v>
      </c>
      <c r="AR1910" s="0" t="s">
        <v>134</v>
      </c>
      <c r="AS1910" s="0" t="s">
        <v>134</v>
      </c>
      <c r="AT1910" s="0" t="s">
        <v>134</v>
      </c>
      <c r="AU1910" s="0" t="s">
        <v>134</v>
      </c>
      <c r="AV1910" s="0" t="s">
        <v>134</v>
      </c>
      <c r="AW1910" s="0" t="s">
        <v>134</v>
      </c>
      <c r="AX1910" s="0" t="s">
        <v>134</v>
      </c>
      <c r="AY1910" s="0" t="s">
        <v>134</v>
      </c>
      <c r="AZ1910" s="0" t="s">
        <v>134</v>
      </c>
      <c r="BA1910" s="0" t="s">
        <v>134</v>
      </c>
      <c r="BB1910" s="0" t="s">
        <v>134</v>
      </c>
      <c r="BC1910" s="0" t="s">
        <v>134</v>
      </c>
      <c r="BD1910" s="0" t="s">
        <v>134</v>
      </c>
      <c r="BE1910" s="0" t="s">
        <v>134</v>
      </c>
      <c r="BF1910" s="0" t="s">
        <v>134</v>
      </c>
      <c r="BG1910" s="0" t="s">
        <v>134</v>
      </c>
      <c r="BH1910" s="0" t="s">
        <v>134</v>
      </c>
      <c r="BI1910" s="0" t="s">
        <v>134</v>
      </c>
      <c r="BJ1910" s="0" t="s">
        <v>134</v>
      </c>
      <c r="BK1910" s="0" t="s">
        <v>134</v>
      </c>
      <c r="BL1910" s="0" t="s">
        <v>134</v>
      </c>
      <c r="BM1910" s="0" t="s">
        <v>134</v>
      </c>
      <c r="BN1910" s="0" t="s">
        <v>134</v>
      </c>
      <c r="BO1910" s="0" t="s">
        <v>134</v>
      </c>
      <c r="BP1910" s="0" t="s">
        <v>134</v>
      </c>
      <c r="BQ1910" s="0" t="s">
        <v>134</v>
      </c>
      <c r="BR1910" s="0" t="s">
        <v>134</v>
      </c>
      <c r="BS1910" s="0" t="s">
        <v>134</v>
      </c>
      <c r="BT1910" s="0" t="s">
        <v>134</v>
      </c>
      <c r="BU1910" s="0" t="s">
        <v>134</v>
      </c>
      <c r="BV1910" s="0" t="s">
        <v>134</v>
      </c>
      <c r="BW1910" s="0" t="s">
        <v>134</v>
      </c>
      <c r="BX1910" s="0" t="s">
        <v>134</v>
      </c>
      <c r="BZ1910" s="0" t="s">
        <v>134</v>
      </c>
      <c r="CA1910" s="0" t="s">
        <v>134</v>
      </c>
      <c r="CB1910" s="0" t="s">
        <v>134</v>
      </c>
      <c r="CC1910" s="0" t="s">
        <v>134</v>
      </c>
      <c r="CD1910" s="0" t="s">
        <v>134</v>
      </c>
      <c r="CE1910" s="0" t="s">
        <v>134</v>
      </c>
    </row>
    <row r="1911" customFormat="false" ht="12.75" hidden="false" customHeight="false" outlineLevel="0" collapsed="false">
      <c r="E1911" s="9" t="s">
        <v>134</v>
      </c>
      <c r="F1911" s="9" t="s">
        <v>134</v>
      </c>
      <c r="G1911" s="9" t="s">
        <v>134</v>
      </c>
      <c r="Q1911" s="0" t="s">
        <v>134</v>
      </c>
      <c r="R1911" s="0" t="s">
        <v>134</v>
      </c>
      <c r="S1911" s="0" t="s">
        <v>134</v>
      </c>
      <c r="T1911" s="0" t="s">
        <v>134</v>
      </c>
      <c r="U1911" s="0" t="s">
        <v>134</v>
      </c>
      <c r="V1911" s="0" t="s">
        <v>134</v>
      </c>
      <c r="W1911" s="0" t="s">
        <v>134</v>
      </c>
      <c r="X1911" s="0" t="s">
        <v>134</v>
      </c>
      <c r="Y1911" s="0" t="s">
        <v>134</v>
      </c>
      <c r="Z1911" s="0" t="s">
        <v>134</v>
      </c>
      <c r="AA1911" s="0" t="s">
        <v>134</v>
      </c>
      <c r="AB1911" s="0" t="s">
        <v>134</v>
      </c>
      <c r="AC1911" s="0" t="s">
        <v>134</v>
      </c>
      <c r="AD1911" s="0" t="s">
        <v>134</v>
      </c>
      <c r="AE1911" s="0" t="s">
        <v>134</v>
      </c>
      <c r="AF1911" s="0" t="s">
        <v>134</v>
      </c>
      <c r="AG1911" s="0" t="s">
        <v>134</v>
      </c>
      <c r="AH1911" s="0" t="s">
        <v>134</v>
      </c>
      <c r="AI1911" s="0" t="s">
        <v>134</v>
      </c>
      <c r="AJ1911" s="0" t="s">
        <v>134</v>
      </c>
      <c r="AK1911" s="0" t="s">
        <v>134</v>
      </c>
      <c r="AL1911" s="0" t="s">
        <v>134</v>
      </c>
      <c r="AM1911" s="0" t="s">
        <v>134</v>
      </c>
      <c r="AN1911" s="0" t="s">
        <v>134</v>
      </c>
      <c r="AO1911" s="0" t="s">
        <v>134</v>
      </c>
      <c r="AP1911" s="0" t="s">
        <v>134</v>
      </c>
      <c r="AQ1911" s="0" t="s">
        <v>134</v>
      </c>
      <c r="AR1911" s="0" t="s">
        <v>134</v>
      </c>
      <c r="AS1911" s="0" t="s">
        <v>134</v>
      </c>
      <c r="AT1911" s="0" t="s">
        <v>134</v>
      </c>
      <c r="AU1911" s="0" t="s">
        <v>134</v>
      </c>
      <c r="AV1911" s="0" t="s">
        <v>134</v>
      </c>
      <c r="AW1911" s="0" t="s">
        <v>134</v>
      </c>
      <c r="AX1911" s="0" t="s">
        <v>134</v>
      </c>
      <c r="AY1911" s="0" t="s">
        <v>134</v>
      </c>
      <c r="AZ1911" s="0" t="s">
        <v>134</v>
      </c>
      <c r="BA1911" s="0" t="s">
        <v>134</v>
      </c>
      <c r="BB1911" s="0" t="s">
        <v>134</v>
      </c>
      <c r="BC1911" s="0" t="s">
        <v>134</v>
      </c>
      <c r="BD1911" s="0" t="s">
        <v>134</v>
      </c>
      <c r="BE1911" s="0" t="s">
        <v>134</v>
      </c>
      <c r="BF1911" s="0" t="s">
        <v>134</v>
      </c>
      <c r="BG1911" s="0" t="s">
        <v>134</v>
      </c>
      <c r="BH1911" s="0" t="s">
        <v>134</v>
      </c>
      <c r="BI1911" s="0" t="s">
        <v>134</v>
      </c>
      <c r="BJ1911" s="0" t="s">
        <v>134</v>
      </c>
      <c r="BK1911" s="0" t="s">
        <v>134</v>
      </c>
      <c r="BL1911" s="0" t="s">
        <v>134</v>
      </c>
      <c r="BM1911" s="0" t="s">
        <v>134</v>
      </c>
      <c r="BN1911" s="0" t="s">
        <v>134</v>
      </c>
      <c r="BO1911" s="0" t="s">
        <v>134</v>
      </c>
      <c r="BP1911" s="0" t="s">
        <v>134</v>
      </c>
      <c r="BQ1911" s="0" t="s">
        <v>134</v>
      </c>
      <c r="BR1911" s="0" t="s">
        <v>134</v>
      </c>
      <c r="BS1911" s="0" t="s">
        <v>134</v>
      </c>
      <c r="BT1911" s="0" t="s">
        <v>134</v>
      </c>
      <c r="BU1911" s="0" t="s">
        <v>134</v>
      </c>
      <c r="BV1911" s="0" t="s">
        <v>134</v>
      </c>
      <c r="BW1911" s="0" t="s">
        <v>134</v>
      </c>
      <c r="BX1911" s="0" t="s">
        <v>134</v>
      </c>
      <c r="BZ1911" s="0" t="s">
        <v>134</v>
      </c>
      <c r="CA1911" s="0" t="s">
        <v>134</v>
      </c>
      <c r="CB1911" s="0" t="s">
        <v>134</v>
      </c>
      <c r="CC1911" s="0" t="s">
        <v>134</v>
      </c>
      <c r="CD1911" s="0" t="s">
        <v>134</v>
      </c>
      <c r="CE1911" s="0" t="s">
        <v>134</v>
      </c>
    </row>
    <row r="1912" customFormat="false" ht="12.75" hidden="false" customHeight="false" outlineLevel="0" collapsed="false">
      <c r="E1912" s="9" t="s">
        <v>134</v>
      </c>
      <c r="F1912" s="9" t="s">
        <v>134</v>
      </c>
      <c r="G1912" s="9" t="s">
        <v>134</v>
      </c>
      <c r="Q1912" s="0" t="s">
        <v>134</v>
      </c>
      <c r="R1912" s="0" t="s">
        <v>134</v>
      </c>
      <c r="S1912" s="0" t="s">
        <v>134</v>
      </c>
      <c r="T1912" s="0" t="s">
        <v>134</v>
      </c>
      <c r="U1912" s="0" t="s">
        <v>134</v>
      </c>
      <c r="V1912" s="0" t="s">
        <v>134</v>
      </c>
      <c r="W1912" s="0" t="s">
        <v>134</v>
      </c>
      <c r="X1912" s="0" t="s">
        <v>134</v>
      </c>
      <c r="Y1912" s="0" t="s">
        <v>134</v>
      </c>
      <c r="Z1912" s="0" t="s">
        <v>134</v>
      </c>
      <c r="AA1912" s="0" t="s">
        <v>134</v>
      </c>
      <c r="AB1912" s="0" t="s">
        <v>134</v>
      </c>
      <c r="AC1912" s="0" t="s">
        <v>134</v>
      </c>
      <c r="AD1912" s="0" t="s">
        <v>134</v>
      </c>
      <c r="AE1912" s="0" t="s">
        <v>134</v>
      </c>
      <c r="AF1912" s="0" t="s">
        <v>134</v>
      </c>
      <c r="AG1912" s="0" t="s">
        <v>134</v>
      </c>
      <c r="AH1912" s="0" t="s">
        <v>134</v>
      </c>
      <c r="AI1912" s="0" t="s">
        <v>134</v>
      </c>
      <c r="AJ1912" s="0" t="s">
        <v>134</v>
      </c>
      <c r="AK1912" s="0" t="s">
        <v>134</v>
      </c>
      <c r="AL1912" s="0" t="s">
        <v>134</v>
      </c>
      <c r="AM1912" s="0" t="s">
        <v>134</v>
      </c>
      <c r="AN1912" s="0" t="s">
        <v>134</v>
      </c>
      <c r="AO1912" s="0" t="s">
        <v>134</v>
      </c>
      <c r="AP1912" s="0" t="s">
        <v>134</v>
      </c>
      <c r="AQ1912" s="0" t="s">
        <v>134</v>
      </c>
      <c r="AR1912" s="0" t="s">
        <v>134</v>
      </c>
      <c r="AS1912" s="0" t="s">
        <v>134</v>
      </c>
      <c r="AT1912" s="0" t="s">
        <v>134</v>
      </c>
      <c r="AU1912" s="0" t="s">
        <v>134</v>
      </c>
      <c r="AV1912" s="0" t="s">
        <v>134</v>
      </c>
      <c r="AW1912" s="0" t="s">
        <v>134</v>
      </c>
      <c r="AX1912" s="0" t="s">
        <v>134</v>
      </c>
      <c r="AY1912" s="0" t="s">
        <v>134</v>
      </c>
      <c r="AZ1912" s="0" t="s">
        <v>134</v>
      </c>
      <c r="BA1912" s="0" t="s">
        <v>134</v>
      </c>
      <c r="BB1912" s="0" t="s">
        <v>134</v>
      </c>
      <c r="BC1912" s="0" t="s">
        <v>134</v>
      </c>
      <c r="BD1912" s="0" t="s">
        <v>134</v>
      </c>
      <c r="BE1912" s="0" t="s">
        <v>134</v>
      </c>
      <c r="BF1912" s="0" t="s">
        <v>134</v>
      </c>
      <c r="BG1912" s="0" t="s">
        <v>134</v>
      </c>
      <c r="BH1912" s="0" t="s">
        <v>134</v>
      </c>
      <c r="BI1912" s="0" t="s">
        <v>134</v>
      </c>
      <c r="BJ1912" s="0" t="s">
        <v>134</v>
      </c>
      <c r="BK1912" s="0" t="s">
        <v>134</v>
      </c>
      <c r="BL1912" s="0" t="s">
        <v>134</v>
      </c>
      <c r="BM1912" s="0" t="s">
        <v>134</v>
      </c>
      <c r="BN1912" s="0" t="s">
        <v>134</v>
      </c>
      <c r="BO1912" s="0" t="s">
        <v>134</v>
      </c>
      <c r="BP1912" s="0" t="s">
        <v>134</v>
      </c>
      <c r="BQ1912" s="0" t="s">
        <v>134</v>
      </c>
      <c r="BR1912" s="0" t="s">
        <v>134</v>
      </c>
      <c r="BS1912" s="0" t="s">
        <v>134</v>
      </c>
      <c r="BT1912" s="0" t="s">
        <v>134</v>
      </c>
      <c r="BU1912" s="0" t="s">
        <v>134</v>
      </c>
      <c r="BV1912" s="0" t="s">
        <v>134</v>
      </c>
      <c r="BW1912" s="0" t="s">
        <v>134</v>
      </c>
      <c r="BX1912" s="0" t="s">
        <v>134</v>
      </c>
      <c r="BZ1912" s="0" t="s">
        <v>134</v>
      </c>
      <c r="CA1912" s="0" t="s">
        <v>134</v>
      </c>
      <c r="CB1912" s="0" t="s">
        <v>134</v>
      </c>
      <c r="CC1912" s="0" t="s">
        <v>134</v>
      </c>
      <c r="CD1912" s="0" t="s">
        <v>134</v>
      </c>
      <c r="CE1912" s="0" t="s">
        <v>134</v>
      </c>
    </row>
    <row r="1913" customFormat="false" ht="12.75" hidden="false" customHeight="false" outlineLevel="0" collapsed="false">
      <c r="E1913" s="9" t="s">
        <v>134</v>
      </c>
      <c r="F1913" s="9" t="s">
        <v>134</v>
      </c>
      <c r="G1913" s="9" t="s">
        <v>134</v>
      </c>
      <c r="Q1913" s="0" t="s">
        <v>134</v>
      </c>
      <c r="R1913" s="0" t="s">
        <v>134</v>
      </c>
      <c r="S1913" s="0" t="s">
        <v>134</v>
      </c>
      <c r="T1913" s="0" t="s">
        <v>134</v>
      </c>
      <c r="U1913" s="0" t="s">
        <v>134</v>
      </c>
      <c r="V1913" s="0" t="s">
        <v>134</v>
      </c>
      <c r="W1913" s="0" t="s">
        <v>134</v>
      </c>
      <c r="X1913" s="0" t="s">
        <v>134</v>
      </c>
      <c r="Y1913" s="0" t="s">
        <v>134</v>
      </c>
      <c r="Z1913" s="0" t="s">
        <v>134</v>
      </c>
      <c r="AA1913" s="0" t="s">
        <v>134</v>
      </c>
      <c r="AB1913" s="0" t="s">
        <v>134</v>
      </c>
      <c r="AC1913" s="0" t="s">
        <v>134</v>
      </c>
      <c r="AD1913" s="0" t="s">
        <v>134</v>
      </c>
      <c r="AE1913" s="0" t="s">
        <v>134</v>
      </c>
      <c r="AF1913" s="0" t="s">
        <v>134</v>
      </c>
      <c r="AG1913" s="0" t="s">
        <v>134</v>
      </c>
      <c r="AH1913" s="0" t="s">
        <v>134</v>
      </c>
      <c r="AI1913" s="0" t="s">
        <v>134</v>
      </c>
      <c r="AJ1913" s="0" t="s">
        <v>134</v>
      </c>
      <c r="AK1913" s="0" t="s">
        <v>134</v>
      </c>
      <c r="AL1913" s="0" t="s">
        <v>134</v>
      </c>
      <c r="AM1913" s="0" t="s">
        <v>134</v>
      </c>
      <c r="AN1913" s="0" t="s">
        <v>134</v>
      </c>
      <c r="AO1913" s="0" t="s">
        <v>134</v>
      </c>
      <c r="AP1913" s="0" t="s">
        <v>134</v>
      </c>
      <c r="AQ1913" s="0" t="s">
        <v>134</v>
      </c>
      <c r="AR1913" s="0" t="s">
        <v>134</v>
      </c>
      <c r="AS1913" s="0" t="s">
        <v>134</v>
      </c>
      <c r="AT1913" s="0" t="s">
        <v>134</v>
      </c>
      <c r="AU1913" s="0" t="s">
        <v>134</v>
      </c>
      <c r="AV1913" s="0" t="s">
        <v>134</v>
      </c>
      <c r="AW1913" s="0" t="s">
        <v>134</v>
      </c>
      <c r="AX1913" s="0" t="s">
        <v>134</v>
      </c>
      <c r="AY1913" s="0" t="s">
        <v>134</v>
      </c>
      <c r="AZ1913" s="0" t="s">
        <v>134</v>
      </c>
      <c r="BA1913" s="0" t="s">
        <v>134</v>
      </c>
      <c r="BB1913" s="0" t="s">
        <v>134</v>
      </c>
      <c r="BC1913" s="0" t="s">
        <v>134</v>
      </c>
      <c r="BD1913" s="0" t="s">
        <v>134</v>
      </c>
      <c r="BE1913" s="0" t="s">
        <v>134</v>
      </c>
      <c r="BF1913" s="0" t="s">
        <v>134</v>
      </c>
      <c r="BG1913" s="0" t="s">
        <v>134</v>
      </c>
      <c r="BH1913" s="0" t="s">
        <v>134</v>
      </c>
      <c r="BI1913" s="0" t="s">
        <v>134</v>
      </c>
      <c r="BJ1913" s="0" t="s">
        <v>134</v>
      </c>
      <c r="BK1913" s="0" t="s">
        <v>134</v>
      </c>
      <c r="BL1913" s="0" t="s">
        <v>134</v>
      </c>
      <c r="BM1913" s="0" t="s">
        <v>134</v>
      </c>
      <c r="BN1913" s="0" t="s">
        <v>134</v>
      </c>
      <c r="BO1913" s="0" t="s">
        <v>134</v>
      </c>
      <c r="BP1913" s="0" t="s">
        <v>134</v>
      </c>
      <c r="BQ1913" s="0" t="s">
        <v>134</v>
      </c>
      <c r="BR1913" s="0" t="s">
        <v>134</v>
      </c>
      <c r="BS1913" s="0" t="s">
        <v>134</v>
      </c>
      <c r="BT1913" s="0" t="s">
        <v>134</v>
      </c>
      <c r="BU1913" s="0" t="s">
        <v>134</v>
      </c>
      <c r="BV1913" s="0" t="s">
        <v>134</v>
      </c>
      <c r="BW1913" s="0" t="s">
        <v>134</v>
      </c>
      <c r="BX1913" s="0" t="s">
        <v>134</v>
      </c>
      <c r="BZ1913" s="0" t="s">
        <v>134</v>
      </c>
      <c r="CA1913" s="0" t="s">
        <v>134</v>
      </c>
      <c r="CB1913" s="0" t="s">
        <v>134</v>
      </c>
      <c r="CC1913" s="0" t="s">
        <v>134</v>
      </c>
      <c r="CD1913" s="0" t="s">
        <v>134</v>
      </c>
      <c r="CE1913" s="0" t="s">
        <v>134</v>
      </c>
    </row>
    <row r="1914" customFormat="false" ht="12.75" hidden="false" customHeight="false" outlineLevel="0" collapsed="false">
      <c r="E1914" s="9" t="s">
        <v>134</v>
      </c>
      <c r="F1914" s="9" t="s">
        <v>134</v>
      </c>
      <c r="G1914" s="9" t="s">
        <v>134</v>
      </c>
      <c r="Q1914" s="0" t="s">
        <v>134</v>
      </c>
      <c r="R1914" s="0" t="s">
        <v>134</v>
      </c>
      <c r="S1914" s="0" t="s">
        <v>134</v>
      </c>
      <c r="T1914" s="0" t="s">
        <v>134</v>
      </c>
      <c r="U1914" s="0" t="s">
        <v>134</v>
      </c>
      <c r="V1914" s="0" t="s">
        <v>134</v>
      </c>
      <c r="W1914" s="0" t="s">
        <v>134</v>
      </c>
      <c r="X1914" s="0" t="s">
        <v>134</v>
      </c>
      <c r="Y1914" s="0" t="s">
        <v>134</v>
      </c>
      <c r="Z1914" s="0" t="s">
        <v>134</v>
      </c>
      <c r="AA1914" s="0" t="s">
        <v>134</v>
      </c>
      <c r="AB1914" s="0" t="s">
        <v>134</v>
      </c>
      <c r="AC1914" s="0" t="s">
        <v>134</v>
      </c>
      <c r="AD1914" s="0" t="s">
        <v>134</v>
      </c>
      <c r="AE1914" s="0" t="s">
        <v>134</v>
      </c>
      <c r="AF1914" s="0" t="s">
        <v>134</v>
      </c>
      <c r="AG1914" s="0" t="s">
        <v>134</v>
      </c>
      <c r="AH1914" s="0" t="s">
        <v>134</v>
      </c>
      <c r="AI1914" s="0" t="s">
        <v>134</v>
      </c>
      <c r="AJ1914" s="0" t="s">
        <v>134</v>
      </c>
      <c r="AK1914" s="0" t="s">
        <v>134</v>
      </c>
      <c r="AL1914" s="0" t="s">
        <v>134</v>
      </c>
      <c r="AM1914" s="0" t="s">
        <v>134</v>
      </c>
      <c r="AN1914" s="0" t="s">
        <v>134</v>
      </c>
      <c r="AO1914" s="0" t="s">
        <v>134</v>
      </c>
      <c r="AP1914" s="0" t="s">
        <v>134</v>
      </c>
      <c r="AQ1914" s="0" t="s">
        <v>134</v>
      </c>
      <c r="AR1914" s="0" t="s">
        <v>134</v>
      </c>
      <c r="AS1914" s="0" t="s">
        <v>134</v>
      </c>
      <c r="AT1914" s="0" t="s">
        <v>134</v>
      </c>
      <c r="AU1914" s="0" t="s">
        <v>134</v>
      </c>
      <c r="AV1914" s="0" t="s">
        <v>134</v>
      </c>
      <c r="AW1914" s="0" t="s">
        <v>134</v>
      </c>
      <c r="AX1914" s="0" t="s">
        <v>134</v>
      </c>
      <c r="AY1914" s="0" t="s">
        <v>134</v>
      </c>
      <c r="AZ1914" s="0" t="s">
        <v>134</v>
      </c>
      <c r="BA1914" s="0" t="s">
        <v>134</v>
      </c>
      <c r="BB1914" s="0" t="s">
        <v>134</v>
      </c>
      <c r="BC1914" s="0" t="s">
        <v>134</v>
      </c>
      <c r="BD1914" s="0" t="s">
        <v>134</v>
      </c>
      <c r="BE1914" s="0" t="s">
        <v>134</v>
      </c>
      <c r="BF1914" s="0" t="s">
        <v>134</v>
      </c>
      <c r="BG1914" s="0" t="s">
        <v>134</v>
      </c>
      <c r="BH1914" s="0" t="s">
        <v>134</v>
      </c>
      <c r="BI1914" s="0" t="s">
        <v>134</v>
      </c>
      <c r="BJ1914" s="0" t="s">
        <v>134</v>
      </c>
      <c r="BK1914" s="0" t="s">
        <v>134</v>
      </c>
      <c r="BL1914" s="0" t="s">
        <v>134</v>
      </c>
      <c r="BM1914" s="0" t="s">
        <v>134</v>
      </c>
      <c r="BN1914" s="0" t="s">
        <v>134</v>
      </c>
      <c r="BO1914" s="0" t="s">
        <v>134</v>
      </c>
      <c r="BP1914" s="0" t="s">
        <v>134</v>
      </c>
      <c r="BQ1914" s="0" t="s">
        <v>134</v>
      </c>
      <c r="BR1914" s="0" t="s">
        <v>134</v>
      </c>
      <c r="BS1914" s="0" t="s">
        <v>134</v>
      </c>
      <c r="BT1914" s="0" t="s">
        <v>134</v>
      </c>
      <c r="BU1914" s="0" t="s">
        <v>134</v>
      </c>
      <c r="BV1914" s="0" t="s">
        <v>134</v>
      </c>
      <c r="BW1914" s="0" t="s">
        <v>134</v>
      </c>
      <c r="BX1914" s="0" t="s">
        <v>134</v>
      </c>
      <c r="BZ1914" s="0" t="s">
        <v>134</v>
      </c>
      <c r="CA1914" s="0" t="s">
        <v>134</v>
      </c>
      <c r="CB1914" s="0" t="s">
        <v>134</v>
      </c>
      <c r="CC1914" s="0" t="s">
        <v>134</v>
      </c>
      <c r="CD1914" s="0" t="s">
        <v>134</v>
      </c>
      <c r="CE1914" s="0" t="s">
        <v>134</v>
      </c>
    </row>
    <row r="1915" customFormat="false" ht="12.75" hidden="false" customHeight="false" outlineLevel="0" collapsed="false">
      <c r="E1915" s="9" t="s">
        <v>134</v>
      </c>
      <c r="F1915" s="9" t="s">
        <v>134</v>
      </c>
      <c r="G1915" s="9" t="s">
        <v>134</v>
      </c>
      <c r="Q1915" s="0" t="s">
        <v>134</v>
      </c>
      <c r="R1915" s="0" t="s">
        <v>134</v>
      </c>
      <c r="S1915" s="0" t="s">
        <v>134</v>
      </c>
      <c r="T1915" s="0" t="s">
        <v>134</v>
      </c>
      <c r="U1915" s="0" t="s">
        <v>134</v>
      </c>
      <c r="V1915" s="0" t="s">
        <v>134</v>
      </c>
      <c r="W1915" s="0" t="s">
        <v>134</v>
      </c>
      <c r="X1915" s="0" t="s">
        <v>134</v>
      </c>
      <c r="Y1915" s="0" t="s">
        <v>134</v>
      </c>
      <c r="Z1915" s="0" t="s">
        <v>134</v>
      </c>
      <c r="AA1915" s="0" t="s">
        <v>134</v>
      </c>
      <c r="AB1915" s="0" t="s">
        <v>134</v>
      </c>
      <c r="AC1915" s="0" t="s">
        <v>134</v>
      </c>
      <c r="AD1915" s="0" t="s">
        <v>134</v>
      </c>
      <c r="AE1915" s="0" t="s">
        <v>134</v>
      </c>
      <c r="AF1915" s="0" t="s">
        <v>134</v>
      </c>
      <c r="AG1915" s="0" t="s">
        <v>134</v>
      </c>
      <c r="AH1915" s="0" t="s">
        <v>134</v>
      </c>
      <c r="AI1915" s="0" t="s">
        <v>134</v>
      </c>
      <c r="AJ1915" s="0" t="s">
        <v>134</v>
      </c>
      <c r="AK1915" s="0" t="s">
        <v>134</v>
      </c>
      <c r="AL1915" s="0" t="s">
        <v>134</v>
      </c>
      <c r="AM1915" s="0" t="s">
        <v>134</v>
      </c>
      <c r="AN1915" s="0" t="s">
        <v>134</v>
      </c>
      <c r="AO1915" s="0" t="s">
        <v>134</v>
      </c>
      <c r="AP1915" s="0" t="s">
        <v>134</v>
      </c>
      <c r="AQ1915" s="0" t="s">
        <v>134</v>
      </c>
      <c r="AR1915" s="0" t="s">
        <v>134</v>
      </c>
      <c r="AS1915" s="0" t="s">
        <v>134</v>
      </c>
      <c r="AT1915" s="0" t="s">
        <v>134</v>
      </c>
      <c r="AU1915" s="0" t="s">
        <v>134</v>
      </c>
      <c r="AV1915" s="0" t="s">
        <v>134</v>
      </c>
      <c r="AW1915" s="0" t="s">
        <v>134</v>
      </c>
      <c r="AX1915" s="0" t="s">
        <v>134</v>
      </c>
      <c r="AY1915" s="0" t="s">
        <v>134</v>
      </c>
      <c r="AZ1915" s="0" t="s">
        <v>134</v>
      </c>
      <c r="BA1915" s="0" t="s">
        <v>134</v>
      </c>
      <c r="BB1915" s="0" t="s">
        <v>134</v>
      </c>
      <c r="BC1915" s="0" t="s">
        <v>134</v>
      </c>
      <c r="BD1915" s="0" t="s">
        <v>134</v>
      </c>
      <c r="BE1915" s="0" t="s">
        <v>134</v>
      </c>
      <c r="BF1915" s="0" t="s">
        <v>134</v>
      </c>
      <c r="BG1915" s="0" t="s">
        <v>134</v>
      </c>
      <c r="BH1915" s="0" t="s">
        <v>134</v>
      </c>
      <c r="BI1915" s="0" t="s">
        <v>134</v>
      </c>
      <c r="BJ1915" s="0" t="s">
        <v>134</v>
      </c>
      <c r="BK1915" s="0" t="s">
        <v>134</v>
      </c>
      <c r="BL1915" s="0" t="s">
        <v>134</v>
      </c>
      <c r="BM1915" s="0" t="s">
        <v>134</v>
      </c>
      <c r="BN1915" s="0" t="s">
        <v>134</v>
      </c>
      <c r="BO1915" s="0" t="s">
        <v>134</v>
      </c>
      <c r="BP1915" s="0" t="s">
        <v>134</v>
      </c>
      <c r="BQ1915" s="0" t="s">
        <v>134</v>
      </c>
      <c r="BR1915" s="0" t="s">
        <v>134</v>
      </c>
      <c r="BS1915" s="0" t="s">
        <v>134</v>
      </c>
      <c r="BT1915" s="0" t="s">
        <v>134</v>
      </c>
      <c r="BU1915" s="0" t="s">
        <v>134</v>
      </c>
      <c r="BV1915" s="0" t="s">
        <v>134</v>
      </c>
      <c r="BW1915" s="0" t="s">
        <v>134</v>
      </c>
      <c r="BX1915" s="0" t="s">
        <v>134</v>
      </c>
      <c r="BZ1915" s="0" t="s">
        <v>134</v>
      </c>
      <c r="CA1915" s="0" t="s">
        <v>134</v>
      </c>
      <c r="CB1915" s="0" t="s">
        <v>134</v>
      </c>
      <c r="CC1915" s="0" t="s">
        <v>134</v>
      </c>
      <c r="CD1915" s="0" t="s">
        <v>134</v>
      </c>
      <c r="CE1915" s="0" t="s">
        <v>134</v>
      </c>
    </row>
    <row r="1916" customFormat="false" ht="12.75" hidden="false" customHeight="false" outlineLevel="0" collapsed="false">
      <c r="E1916" s="9" t="s">
        <v>134</v>
      </c>
      <c r="F1916" s="9" t="s">
        <v>134</v>
      </c>
      <c r="G1916" s="9" t="s">
        <v>134</v>
      </c>
      <c r="Q1916" s="0" t="s">
        <v>134</v>
      </c>
      <c r="R1916" s="0" t="s">
        <v>134</v>
      </c>
      <c r="S1916" s="0" t="s">
        <v>134</v>
      </c>
      <c r="T1916" s="0" t="s">
        <v>134</v>
      </c>
      <c r="U1916" s="0" t="s">
        <v>134</v>
      </c>
      <c r="V1916" s="0" t="s">
        <v>134</v>
      </c>
      <c r="W1916" s="0" t="s">
        <v>134</v>
      </c>
      <c r="X1916" s="0" t="s">
        <v>134</v>
      </c>
      <c r="Y1916" s="0" t="s">
        <v>134</v>
      </c>
      <c r="Z1916" s="0" t="s">
        <v>134</v>
      </c>
      <c r="AA1916" s="0" t="s">
        <v>134</v>
      </c>
      <c r="AB1916" s="0" t="s">
        <v>134</v>
      </c>
      <c r="AC1916" s="0" t="s">
        <v>134</v>
      </c>
      <c r="AD1916" s="0" t="s">
        <v>134</v>
      </c>
      <c r="AE1916" s="0" t="s">
        <v>134</v>
      </c>
      <c r="AF1916" s="0" t="s">
        <v>134</v>
      </c>
      <c r="AG1916" s="0" t="s">
        <v>134</v>
      </c>
      <c r="AH1916" s="0" t="s">
        <v>134</v>
      </c>
      <c r="AI1916" s="0" t="s">
        <v>134</v>
      </c>
      <c r="AJ1916" s="0" t="s">
        <v>134</v>
      </c>
      <c r="AK1916" s="0" t="s">
        <v>134</v>
      </c>
      <c r="AL1916" s="0" t="s">
        <v>134</v>
      </c>
      <c r="AM1916" s="0" t="s">
        <v>134</v>
      </c>
      <c r="AN1916" s="0" t="s">
        <v>134</v>
      </c>
      <c r="AO1916" s="0" t="s">
        <v>134</v>
      </c>
      <c r="AP1916" s="0" t="s">
        <v>134</v>
      </c>
      <c r="AQ1916" s="0" t="s">
        <v>134</v>
      </c>
      <c r="AR1916" s="0" t="s">
        <v>134</v>
      </c>
      <c r="AS1916" s="0" t="s">
        <v>134</v>
      </c>
      <c r="AT1916" s="0" t="s">
        <v>134</v>
      </c>
      <c r="AU1916" s="0" t="s">
        <v>134</v>
      </c>
      <c r="AV1916" s="0" t="s">
        <v>134</v>
      </c>
      <c r="AW1916" s="0" t="s">
        <v>134</v>
      </c>
      <c r="AX1916" s="0" t="s">
        <v>134</v>
      </c>
      <c r="AY1916" s="0" t="s">
        <v>134</v>
      </c>
      <c r="AZ1916" s="0" t="s">
        <v>134</v>
      </c>
      <c r="BA1916" s="0" t="s">
        <v>134</v>
      </c>
      <c r="BB1916" s="0" t="s">
        <v>134</v>
      </c>
      <c r="BC1916" s="0" t="s">
        <v>134</v>
      </c>
      <c r="BD1916" s="0" t="s">
        <v>134</v>
      </c>
      <c r="BE1916" s="0" t="s">
        <v>134</v>
      </c>
      <c r="BF1916" s="0" t="s">
        <v>134</v>
      </c>
      <c r="BG1916" s="0" t="s">
        <v>134</v>
      </c>
      <c r="BH1916" s="0" t="s">
        <v>134</v>
      </c>
      <c r="BI1916" s="0" t="s">
        <v>134</v>
      </c>
      <c r="BJ1916" s="0" t="s">
        <v>134</v>
      </c>
      <c r="BK1916" s="0" t="s">
        <v>134</v>
      </c>
      <c r="BL1916" s="0" t="s">
        <v>134</v>
      </c>
      <c r="BM1916" s="0" t="s">
        <v>134</v>
      </c>
      <c r="BN1916" s="0" t="s">
        <v>134</v>
      </c>
      <c r="BO1916" s="0" t="s">
        <v>134</v>
      </c>
      <c r="BP1916" s="0" t="s">
        <v>134</v>
      </c>
      <c r="BQ1916" s="0" t="s">
        <v>134</v>
      </c>
      <c r="BR1916" s="0" t="s">
        <v>134</v>
      </c>
      <c r="BS1916" s="0" t="s">
        <v>134</v>
      </c>
      <c r="BT1916" s="0" t="s">
        <v>134</v>
      </c>
      <c r="BU1916" s="0" t="s">
        <v>134</v>
      </c>
      <c r="BV1916" s="0" t="s">
        <v>134</v>
      </c>
      <c r="BW1916" s="0" t="s">
        <v>134</v>
      </c>
      <c r="BX1916" s="0" t="s">
        <v>134</v>
      </c>
      <c r="BZ1916" s="0" t="s">
        <v>134</v>
      </c>
      <c r="CA1916" s="0" t="s">
        <v>134</v>
      </c>
      <c r="CB1916" s="0" t="s">
        <v>134</v>
      </c>
      <c r="CC1916" s="0" t="s">
        <v>134</v>
      </c>
      <c r="CD1916" s="0" t="s">
        <v>134</v>
      </c>
      <c r="CE1916" s="0" t="s">
        <v>134</v>
      </c>
    </row>
    <row r="1917" customFormat="false" ht="12.75" hidden="false" customHeight="false" outlineLevel="0" collapsed="false">
      <c r="E1917" s="9" t="s">
        <v>134</v>
      </c>
      <c r="F1917" s="9" t="s">
        <v>134</v>
      </c>
      <c r="G1917" s="9" t="s">
        <v>134</v>
      </c>
      <c r="Q1917" s="0" t="s">
        <v>134</v>
      </c>
      <c r="R1917" s="0" t="s">
        <v>134</v>
      </c>
      <c r="S1917" s="0" t="s">
        <v>134</v>
      </c>
      <c r="T1917" s="0" t="s">
        <v>134</v>
      </c>
      <c r="U1917" s="0" t="s">
        <v>134</v>
      </c>
      <c r="V1917" s="0" t="s">
        <v>134</v>
      </c>
      <c r="W1917" s="0" t="s">
        <v>134</v>
      </c>
      <c r="X1917" s="0" t="s">
        <v>134</v>
      </c>
      <c r="Y1917" s="0" t="s">
        <v>134</v>
      </c>
      <c r="Z1917" s="0" t="s">
        <v>134</v>
      </c>
      <c r="AA1917" s="0" t="s">
        <v>134</v>
      </c>
      <c r="AB1917" s="0" t="s">
        <v>134</v>
      </c>
      <c r="AC1917" s="0" t="s">
        <v>134</v>
      </c>
      <c r="AD1917" s="0" t="s">
        <v>134</v>
      </c>
      <c r="AE1917" s="0" t="s">
        <v>134</v>
      </c>
      <c r="AF1917" s="0" t="s">
        <v>134</v>
      </c>
      <c r="AG1917" s="0" t="s">
        <v>134</v>
      </c>
      <c r="AH1917" s="0" t="s">
        <v>134</v>
      </c>
      <c r="AI1917" s="0" t="s">
        <v>134</v>
      </c>
      <c r="AJ1917" s="0" t="s">
        <v>134</v>
      </c>
      <c r="AK1917" s="0" t="s">
        <v>134</v>
      </c>
      <c r="AL1917" s="0" t="s">
        <v>134</v>
      </c>
      <c r="AM1917" s="0" t="s">
        <v>134</v>
      </c>
      <c r="AN1917" s="0" t="s">
        <v>134</v>
      </c>
      <c r="AO1917" s="0" t="s">
        <v>134</v>
      </c>
      <c r="AP1917" s="0" t="s">
        <v>134</v>
      </c>
      <c r="AQ1917" s="0" t="s">
        <v>134</v>
      </c>
      <c r="AR1917" s="0" t="s">
        <v>134</v>
      </c>
      <c r="AS1917" s="0" t="s">
        <v>134</v>
      </c>
      <c r="AT1917" s="0" t="s">
        <v>134</v>
      </c>
      <c r="AU1917" s="0" t="s">
        <v>134</v>
      </c>
      <c r="AV1917" s="0" t="s">
        <v>134</v>
      </c>
      <c r="AW1917" s="0" t="s">
        <v>134</v>
      </c>
      <c r="AX1917" s="0" t="s">
        <v>134</v>
      </c>
      <c r="AY1917" s="0" t="s">
        <v>134</v>
      </c>
      <c r="AZ1917" s="0" t="s">
        <v>134</v>
      </c>
      <c r="BA1917" s="0" t="s">
        <v>134</v>
      </c>
      <c r="BB1917" s="0" t="s">
        <v>134</v>
      </c>
      <c r="BC1917" s="0" t="s">
        <v>134</v>
      </c>
      <c r="BD1917" s="0" t="s">
        <v>134</v>
      </c>
      <c r="BE1917" s="0" t="s">
        <v>134</v>
      </c>
      <c r="BF1917" s="0" t="s">
        <v>134</v>
      </c>
      <c r="BG1917" s="0" t="s">
        <v>134</v>
      </c>
      <c r="BH1917" s="0" t="s">
        <v>134</v>
      </c>
      <c r="BI1917" s="0" t="s">
        <v>134</v>
      </c>
      <c r="BJ1917" s="0" t="s">
        <v>134</v>
      </c>
      <c r="BK1917" s="0" t="s">
        <v>134</v>
      </c>
      <c r="BL1917" s="0" t="s">
        <v>134</v>
      </c>
      <c r="BM1917" s="0" t="s">
        <v>134</v>
      </c>
      <c r="BN1917" s="0" t="s">
        <v>134</v>
      </c>
      <c r="BO1917" s="0" t="s">
        <v>134</v>
      </c>
      <c r="BP1917" s="0" t="s">
        <v>134</v>
      </c>
      <c r="BQ1917" s="0" t="s">
        <v>134</v>
      </c>
      <c r="BR1917" s="0" t="s">
        <v>134</v>
      </c>
      <c r="BS1917" s="0" t="s">
        <v>134</v>
      </c>
      <c r="BT1917" s="0" t="s">
        <v>134</v>
      </c>
      <c r="BU1917" s="0" t="s">
        <v>134</v>
      </c>
      <c r="BV1917" s="0" t="s">
        <v>134</v>
      </c>
      <c r="BW1917" s="0" t="s">
        <v>134</v>
      </c>
      <c r="BX1917" s="0" t="s">
        <v>134</v>
      </c>
      <c r="BZ1917" s="0" t="s">
        <v>134</v>
      </c>
      <c r="CA1917" s="0" t="s">
        <v>134</v>
      </c>
      <c r="CB1917" s="0" t="s">
        <v>134</v>
      </c>
      <c r="CC1917" s="0" t="s">
        <v>134</v>
      </c>
      <c r="CD1917" s="0" t="s">
        <v>134</v>
      </c>
      <c r="CE1917" s="0" t="s">
        <v>134</v>
      </c>
    </row>
    <row r="1918" customFormat="false" ht="12.75" hidden="false" customHeight="false" outlineLevel="0" collapsed="false">
      <c r="E1918" s="9" t="s">
        <v>134</v>
      </c>
      <c r="F1918" s="9" t="s">
        <v>134</v>
      </c>
      <c r="G1918" s="9" t="s">
        <v>134</v>
      </c>
      <c r="Q1918" s="0" t="s">
        <v>134</v>
      </c>
      <c r="R1918" s="0" t="s">
        <v>134</v>
      </c>
      <c r="S1918" s="0" t="s">
        <v>134</v>
      </c>
      <c r="T1918" s="0" t="s">
        <v>134</v>
      </c>
      <c r="U1918" s="0" t="s">
        <v>134</v>
      </c>
      <c r="V1918" s="0" t="s">
        <v>134</v>
      </c>
      <c r="W1918" s="0" t="s">
        <v>134</v>
      </c>
      <c r="X1918" s="0" t="s">
        <v>134</v>
      </c>
      <c r="Y1918" s="0" t="s">
        <v>134</v>
      </c>
      <c r="Z1918" s="0" t="s">
        <v>134</v>
      </c>
      <c r="AA1918" s="0" t="s">
        <v>134</v>
      </c>
      <c r="AB1918" s="0" t="s">
        <v>134</v>
      </c>
      <c r="AC1918" s="0" t="s">
        <v>134</v>
      </c>
      <c r="AD1918" s="0" t="s">
        <v>134</v>
      </c>
      <c r="AE1918" s="0" t="s">
        <v>134</v>
      </c>
      <c r="AF1918" s="0" t="s">
        <v>134</v>
      </c>
      <c r="AG1918" s="0" t="s">
        <v>134</v>
      </c>
      <c r="AH1918" s="0" t="s">
        <v>134</v>
      </c>
      <c r="AI1918" s="0" t="s">
        <v>134</v>
      </c>
      <c r="AJ1918" s="0" t="s">
        <v>134</v>
      </c>
      <c r="AK1918" s="0" t="s">
        <v>134</v>
      </c>
      <c r="AL1918" s="0" t="s">
        <v>134</v>
      </c>
      <c r="AM1918" s="0" t="s">
        <v>134</v>
      </c>
      <c r="AN1918" s="0" t="s">
        <v>134</v>
      </c>
      <c r="AO1918" s="0" t="s">
        <v>134</v>
      </c>
      <c r="AP1918" s="0" t="s">
        <v>134</v>
      </c>
      <c r="AQ1918" s="0" t="s">
        <v>134</v>
      </c>
      <c r="AR1918" s="0" t="s">
        <v>134</v>
      </c>
      <c r="AS1918" s="0" t="s">
        <v>134</v>
      </c>
      <c r="AT1918" s="0" t="s">
        <v>134</v>
      </c>
      <c r="AU1918" s="0" t="s">
        <v>134</v>
      </c>
      <c r="AV1918" s="0" t="s">
        <v>134</v>
      </c>
      <c r="AW1918" s="0" t="s">
        <v>134</v>
      </c>
      <c r="AX1918" s="0" t="s">
        <v>134</v>
      </c>
      <c r="AY1918" s="0" t="s">
        <v>134</v>
      </c>
      <c r="AZ1918" s="0" t="s">
        <v>134</v>
      </c>
      <c r="BA1918" s="0" t="s">
        <v>134</v>
      </c>
      <c r="BB1918" s="0" t="s">
        <v>134</v>
      </c>
      <c r="BC1918" s="0" t="s">
        <v>134</v>
      </c>
      <c r="BD1918" s="0" t="s">
        <v>134</v>
      </c>
      <c r="BE1918" s="0" t="s">
        <v>134</v>
      </c>
      <c r="BF1918" s="0" t="s">
        <v>134</v>
      </c>
      <c r="BG1918" s="0" t="s">
        <v>134</v>
      </c>
      <c r="BH1918" s="0" t="s">
        <v>134</v>
      </c>
      <c r="BI1918" s="0" t="s">
        <v>134</v>
      </c>
      <c r="BJ1918" s="0" t="s">
        <v>134</v>
      </c>
      <c r="BK1918" s="0" t="s">
        <v>134</v>
      </c>
      <c r="BL1918" s="0" t="s">
        <v>134</v>
      </c>
      <c r="BM1918" s="0" t="s">
        <v>134</v>
      </c>
      <c r="BN1918" s="0" t="s">
        <v>134</v>
      </c>
      <c r="BO1918" s="0" t="s">
        <v>134</v>
      </c>
      <c r="BP1918" s="0" t="s">
        <v>134</v>
      </c>
      <c r="BQ1918" s="0" t="s">
        <v>134</v>
      </c>
      <c r="BR1918" s="0" t="s">
        <v>134</v>
      </c>
      <c r="BS1918" s="0" t="s">
        <v>134</v>
      </c>
      <c r="BT1918" s="0" t="s">
        <v>134</v>
      </c>
      <c r="BU1918" s="0" t="s">
        <v>134</v>
      </c>
      <c r="BV1918" s="0" t="s">
        <v>134</v>
      </c>
      <c r="BW1918" s="0" t="s">
        <v>134</v>
      </c>
      <c r="BX1918" s="0" t="s">
        <v>134</v>
      </c>
      <c r="BZ1918" s="0" t="s">
        <v>134</v>
      </c>
      <c r="CA1918" s="0" t="s">
        <v>134</v>
      </c>
      <c r="CB1918" s="0" t="s">
        <v>134</v>
      </c>
      <c r="CC1918" s="0" t="s">
        <v>134</v>
      </c>
      <c r="CD1918" s="0" t="s">
        <v>134</v>
      </c>
      <c r="CE1918" s="0" t="s">
        <v>134</v>
      </c>
    </row>
    <row r="1919" customFormat="false" ht="12.75" hidden="false" customHeight="false" outlineLevel="0" collapsed="false">
      <c r="E1919" s="9" t="s">
        <v>134</v>
      </c>
      <c r="F1919" s="9" t="s">
        <v>134</v>
      </c>
      <c r="G1919" s="9" t="s">
        <v>134</v>
      </c>
      <c r="Q1919" s="0" t="s">
        <v>134</v>
      </c>
      <c r="R1919" s="0" t="s">
        <v>134</v>
      </c>
      <c r="S1919" s="0" t="s">
        <v>134</v>
      </c>
      <c r="T1919" s="0" t="s">
        <v>134</v>
      </c>
      <c r="U1919" s="0" t="s">
        <v>134</v>
      </c>
      <c r="V1919" s="0" t="s">
        <v>134</v>
      </c>
      <c r="W1919" s="0" t="s">
        <v>134</v>
      </c>
      <c r="X1919" s="0" t="s">
        <v>134</v>
      </c>
      <c r="Y1919" s="0" t="s">
        <v>134</v>
      </c>
      <c r="Z1919" s="0" t="s">
        <v>134</v>
      </c>
      <c r="AA1919" s="0" t="s">
        <v>134</v>
      </c>
      <c r="AB1919" s="0" t="s">
        <v>134</v>
      </c>
      <c r="AC1919" s="0" t="s">
        <v>134</v>
      </c>
      <c r="AD1919" s="0" t="s">
        <v>134</v>
      </c>
      <c r="AE1919" s="0" t="s">
        <v>134</v>
      </c>
      <c r="AF1919" s="0" t="s">
        <v>134</v>
      </c>
      <c r="AG1919" s="0" t="s">
        <v>134</v>
      </c>
      <c r="AH1919" s="0" t="s">
        <v>134</v>
      </c>
      <c r="AI1919" s="0" t="s">
        <v>134</v>
      </c>
      <c r="AJ1919" s="0" t="s">
        <v>134</v>
      </c>
      <c r="AK1919" s="0" t="s">
        <v>134</v>
      </c>
      <c r="AL1919" s="0" t="s">
        <v>134</v>
      </c>
      <c r="AM1919" s="0" t="s">
        <v>134</v>
      </c>
      <c r="AN1919" s="0" t="s">
        <v>134</v>
      </c>
      <c r="AO1919" s="0" t="s">
        <v>134</v>
      </c>
      <c r="AP1919" s="0" t="s">
        <v>134</v>
      </c>
      <c r="AQ1919" s="0" t="s">
        <v>134</v>
      </c>
      <c r="AR1919" s="0" t="s">
        <v>134</v>
      </c>
      <c r="AS1919" s="0" t="s">
        <v>134</v>
      </c>
      <c r="AT1919" s="0" t="s">
        <v>134</v>
      </c>
      <c r="AU1919" s="0" t="s">
        <v>134</v>
      </c>
      <c r="AV1919" s="0" t="s">
        <v>134</v>
      </c>
      <c r="AW1919" s="0" t="s">
        <v>134</v>
      </c>
      <c r="AX1919" s="0" t="s">
        <v>134</v>
      </c>
      <c r="AY1919" s="0" t="s">
        <v>134</v>
      </c>
      <c r="AZ1919" s="0" t="s">
        <v>134</v>
      </c>
      <c r="BA1919" s="0" t="s">
        <v>134</v>
      </c>
      <c r="BB1919" s="0" t="s">
        <v>134</v>
      </c>
      <c r="BC1919" s="0" t="s">
        <v>134</v>
      </c>
      <c r="BD1919" s="0" t="s">
        <v>134</v>
      </c>
      <c r="BE1919" s="0" t="s">
        <v>134</v>
      </c>
      <c r="BF1919" s="0" t="s">
        <v>134</v>
      </c>
      <c r="BG1919" s="0" t="s">
        <v>134</v>
      </c>
      <c r="BH1919" s="0" t="s">
        <v>134</v>
      </c>
      <c r="BI1919" s="0" t="s">
        <v>134</v>
      </c>
      <c r="BJ1919" s="0" t="s">
        <v>134</v>
      </c>
      <c r="BK1919" s="0" t="s">
        <v>134</v>
      </c>
      <c r="BL1919" s="0" t="s">
        <v>134</v>
      </c>
      <c r="BM1919" s="0" t="s">
        <v>134</v>
      </c>
      <c r="BN1919" s="0" t="s">
        <v>134</v>
      </c>
      <c r="BO1919" s="0" t="s">
        <v>134</v>
      </c>
      <c r="BP1919" s="0" t="s">
        <v>134</v>
      </c>
      <c r="BQ1919" s="0" t="s">
        <v>134</v>
      </c>
      <c r="BR1919" s="0" t="s">
        <v>134</v>
      </c>
      <c r="BS1919" s="0" t="s">
        <v>134</v>
      </c>
      <c r="BT1919" s="0" t="s">
        <v>134</v>
      </c>
      <c r="BU1919" s="0" t="s">
        <v>134</v>
      </c>
      <c r="BV1919" s="0" t="s">
        <v>134</v>
      </c>
      <c r="BW1919" s="0" t="s">
        <v>134</v>
      </c>
      <c r="BX1919" s="0" t="s">
        <v>134</v>
      </c>
      <c r="BZ1919" s="0" t="s">
        <v>134</v>
      </c>
      <c r="CA1919" s="0" t="s">
        <v>134</v>
      </c>
      <c r="CB1919" s="0" t="s">
        <v>134</v>
      </c>
      <c r="CC1919" s="0" t="s">
        <v>134</v>
      </c>
      <c r="CD1919" s="0" t="s">
        <v>134</v>
      </c>
      <c r="CE1919" s="0" t="s">
        <v>134</v>
      </c>
    </row>
    <row r="1920" customFormat="false" ht="12.75" hidden="false" customHeight="false" outlineLevel="0" collapsed="false">
      <c r="E1920" s="9" t="s">
        <v>134</v>
      </c>
      <c r="F1920" s="9" t="s">
        <v>134</v>
      </c>
      <c r="G1920" s="9" t="s">
        <v>134</v>
      </c>
      <c r="Q1920" s="0" t="s">
        <v>134</v>
      </c>
      <c r="R1920" s="0" t="s">
        <v>134</v>
      </c>
      <c r="S1920" s="0" t="s">
        <v>134</v>
      </c>
      <c r="T1920" s="0" t="s">
        <v>134</v>
      </c>
      <c r="U1920" s="0" t="s">
        <v>134</v>
      </c>
      <c r="V1920" s="0" t="s">
        <v>134</v>
      </c>
      <c r="W1920" s="0" t="s">
        <v>134</v>
      </c>
      <c r="X1920" s="0" t="s">
        <v>134</v>
      </c>
      <c r="Y1920" s="0" t="s">
        <v>134</v>
      </c>
      <c r="Z1920" s="0" t="s">
        <v>134</v>
      </c>
      <c r="AA1920" s="0" t="s">
        <v>134</v>
      </c>
      <c r="AB1920" s="0" t="s">
        <v>134</v>
      </c>
      <c r="AC1920" s="0" t="s">
        <v>134</v>
      </c>
      <c r="AD1920" s="0" t="s">
        <v>134</v>
      </c>
      <c r="AE1920" s="0" t="s">
        <v>134</v>
      </c>
      <c r="AF1920" s="0" t="s">
        <v>134</v>
      </c>
      <c r="AG1920" s="0" t="s">
        <v>134</v>
      </c>
      <c r="AH1920" s="0" t="s">
        <v>134</v>
      </c>
      <c r="AI1920" s="0" t="s">
        <v>134</v>
      </c>
      <c r="AJ1920" s="0" t="s">
        <v>134</v>
      </c>
      <c r="AK1920" s="0" t="s">
        <v>134</v>
      </c>
      <c r="AL1920" s="0" t="s">
        <v>134</v>
      </c>
      <c r="AM1920" s="0" t="s">
        <v>134</v>
      </c>
      <c r="AN1920" s="0" t="s">
        <v>134</v>
      </c>
      <c r="AO1920" s="0" t="s">
        <v>134</v>
      </c>
      <c r="AP1920" s="0" t="s">
        <v>134</v>
      </c>
      <c r="AQ1920" s="0" t="s">
        <v>134</v>
      </c>
      <c r="AR1920" s="0" t="s">
        <v>134</v>
      </c>
      <c r="AS1920" s="0" t="s">
        <v>134</v>
      </c>
      <c r="AT1920" s="0" t="s">
        <v>134</v>
      </c>
      <c r="AU1920" s="0" t="s">
        <v>134</v>
      </c>
      <c r="AV1920" s="0" t="s">
        <v>134</v>
      </c>
      <c r="AW1920" s="0" t="s">
        <v>134</v>
      </c>
      <c r="AX1920" s="0" t="s">
        <v>134</v>
      </c>
      <c r="AY1920" s="0" t="s">
        <v>134</v>
      </c>
      <c r="AZ1920" s="0" t="s">
        <v>134</v>
      </c>
      <c r="BA1920" s="0" t="s">
        <v>134</v>
      </c>
      <c r="BB1920" s="0" t="s">
        <v>134</v>
      </c>
      <c r="BC1920" s="0" t="s">
        <v>134</v>
      </c>
      <c r="BD1920" s="0" t="s">
        <v>134</v>
      </c>
      <c r="BE1920" s="0" t="s">
        <v>134</v>
      </c>
      <c r="BF1920" s="0" t="s">
        <v>134</v>
      </c>
      <c r="BG1920" s="0" t="s">
        <v>134</v>
      </c>
      <c r="BH1920" s="0" t="s">
        <v>134</v>
      </c>
      <c r="BI1920" s="0" t="s">
        <v>134</v>
      </c>
      <c r="BJ1920" s="0" t="s">
        <v>134</v>
      </c>
      <c r="BK1920" s="0" t="s">
        <v>134</v>
      </c>
      <c r="BL1920" s="0" t="s">
        <v>134</v>
      </c>
      <c r="BM1920" s="0" t="s">
        <v>134</v>
      </c>
      <c r="BN1920" s="0" t="s">
        <v>134</v>
      </c>
      <c r="BO1920" s="0" t="s">
        <v>134</v>
      </c>
      <c r="BP1920" s="0" t="s">
        <v>134</v>
      </c>
      <c r="BQ1920" s="0" t="s">
        <v>134</v>
      </c>
      <c r="BR1920" s="0" t="s">
        <v>134</v>
      </c>
      <c r="BS1920" s="0" t="s">
        <v>134</v>
      </c>
      <c r="BT1920" s="0" t="s">
        <v>134</v>
      </c>
      <c r="BU1920" s="0" t="s">
        <v>134</v>
      </c>
      <c r="BV1920" s="0" t="s">
        <v>134</v>
      </c>
      <c r="BW1920" s="0" t="s">
        <v>134</v>
      </c>
      <c r="BX1920" s="0" t="s">
        <v>134</v>
      </c>
      <c r="BZ1920" s="0" t="s">
        <v>134</v>
      </c>
      <c r="CA1920" s="0" t="s">
        <v>134</v>
      </c>
      <c r="CB1920" s="0" t="s">
        <v>134</v>
      </c>
      <c r="CC1920" s="0" t="s">
        <v>134</v>
      </c>
      <c r="CD1920" s="0" t="s">
        <v>134</v>
      </c>
      <c r="CE1920" s="0" t="s">
        <v>134</v>
      </c>
    </row>
    <row r="1921" customFormat="false" ht="12.75" hidden="false" customHeight="false" outlineLevel="0" collapsed="false">
      <c r="E1921" s="9" t="s">
        <v>134</v>
      </c>
      <c r="F1921" s="9" t="s">
        <v>134</v>
      </c>
      <c r="G1921" s="9" t="s">
        <v>134</v>
      </c>
      <c r="Q1921" s="0" t="s">
        <v>134</v>
      </c>
      <c r="R1921" s="0" t="s">
        <v>134</v>
      </c>
      <c r="S1921" s="0" t="s">
        <v>134</v>
      </c>
      <c r="T1921" s="0" t="s">
        <v>134</v>
      </c>
      <c r="U1921" s="0" t="s">
        <v>134</v>
      </c>
      <c r="V1921" s="0" t="s">
        <v>134</v>
      </c>
      <c r="W1921" s="0" t="s">
        <v>134</v>
      </c>
      <c r="X1921" s="0" t="s">
        <v>134</v>
      </c>
      <c r="Y1921" s="0" t="s">
        <v>134</v>
      </c>
      <c r="Z1921" s="0" t="s">
        <v>134</v>
      </c>
      <c r="AA1921" s="0" t="s">
        <v>134</v>
      </c>
      <c r="AB1921" s="0" t="s">
        <v>134</v>
      </c>
      <c r="AC1921" s="0" t="s">
        <v>134</v>
      </c>
      <c r="AD1921" s="0" t="s">
        <v>134</v>
      </c>
      <c r="AE1921" s="0" t="s">
        <v>134</v>
      </c>
      <c r="AF1921" s="0" t="s">
        <v>134</v>
      </c>
      <c r="AG1921" s="0" t="s">
        <v>134</v>
      </c>
      <c r="AH1921" s="0" t="s">
        <v>134</v>
      </c>
      <c r="AI1921" s="0" t="s">
        <v>134</v>
      </c>
      <c r="AJ1921" s="0" t="s">
        <v>134</v>
      </c>
      <c r="AK1921" s="0" t="s">
        <v>134</v>
      </c>
      <c r="AL1921" s="0" t="s">
        <v>134</v>
      </c>
      <c r="AM1921" s="0" t="s">
        <v>134</v>
      </c>
      <c r="AN1921" s="0" t="s">
        <v>134</v>
      </c>
      <c r="AO1921" s="0" t="s">
        <v>134</v>
      </c>
      <c r="AP1921" s="0" t="s">
        <v>134</v>
      </c>
      <c r="AQ1921" s="0" t="s">
        <v>134</v>
      </c>
      <c r="AR1921" s="0" t="s">
        <v>134</v>
      </c>
      <c r="AS1921" s="0" t="s">
        <v>134</v>
      </c>
      <c r="AT1921" s="0" t="s">
        <v>134</v>
      </c>
      <c r="AU1921" s="0" t="s">
        <v>134</v>
      </c>
      <c r="AV1921" s="0" t="s">
        <v>134</v>
      </c>
      <c r="AW1921" s="0" t="s">
        <v>134</v>
      </c>
      <c r="AX1921" s="0" t="s">
        <v>134</v>
      </c>
      <c r="AY1921" s="0" t="s">
        <v>134</v>
      </c>
      <c r="AZ1921" s="0" t="s">
        <v>134</v>
      </c>
      <c r="BA1921" s="0" t="s">
        <v>134</v>
      </c>
      <c r="BB1921" s="0" t="s">
        <v>134</v>
      </c>
      <c r="BC1921" s="0" t="s">
        <v>134</v>
      </c>
      <c r="BD1921" s="0" t="s">
        <v>134</v>
      </c>
      <c r="BE1921" s="0" t="s">
        <v>134</v>
      </c>
      <c r="BF1921" s="0" t="s">
        <v>134</v>
      </c>
      <c r="BG1921" s="0" t="s">
        <v>134</v>
      </c>
      <c r="BH1921" s="0" t="s">
        <v>134</v>
      </c>
      <c r="BI1921" s="0" t="s">
        <v>134</v>
      </c>
      <c r="BJ1921" s="0" t="s">
        <v>134</v>
      </c>
      <c r="BK1921" s="0" t="s">
        <v>134</v>
      </c>
      <c r="BL1921" s="0" t="s">
        <v>134</v>
      </c>
      <c r="BM1921" s="0" t="s">
        <v>134</v>
      </c>
      <c r="BN1921" s="0" t="s">
        <v>134</v>
      </c>
      <c r="BO1921" s="0" t="s">
        <v>134</v>
      </c>
      <c r="BP1921" s="0" t="s">
        <v>134</v>
      </c>
      <c r="BQ1921" s="0" t="s">
        <v>134</v>
      </c>
      <c r="BR1921" s="0" t="s">
        <v>134</v>
      </c>
      <c r="BS1921" s="0" t="s">
        <v>134</v>
      </c>
      <c r="BT1921" s="0" t="s">
        <v>134</v>
      </c>
      <c r="BU1921" s="0" t="s">
        <v>134</v>
      </c>
      <c r="BV1921" s="0" t="s">
        <v>134</v>
      </c>
      <c r="BW1921" s="0" t="s">
        <v>134</v>
      </c>
      <c r="BX1921" s="0" t="s">
        <v>134</v>
      </c>
      <c r="BZ1921" s="0" t="s">
        <v>134</v>
      </c>
      <c r="CA1921" s="0" t="s">
        <v>134</v>
      </c>
      <c r="CB1921" s="0" t="s">
        <v>134</v>
      </c>
      <c r="CC1921" s="0" t="s">
        <v>134</v>
      </c>
      <c r="CD1921" s="0" t="s">
        <v>134</v>
      </c>
      <c r="CE1921" s="0" t="s">
        <v>134</v>
      </c>
    </row>
    <row r="1922" customFormat="false" ht="12.75" hidden="false" customHeight="false" outlineLevel="0" collapsed="false">
      <c r="E1922" s="9" t="s">
        <v>134</v>
      </c>
      <c r="F1922" s="9" t="s">
        <v>134</v>
      </c>
      <c r="G1922" s="9" t="s">
        <v>134</v>
      </c>
      <c r="Q1922" s="0" t="s">
        <v>134</v>
      </c>
      <c r="R1922" s="0" t="s">
        <v>134</v>
      </c>
      <c r="S1922" s="0" t="s">
        <v>134</v>
      </c>
      <c r="T1922" s="0" t="s">
        <v>134</v>
      </c>
      <c r="U1922" s="0" t="s">
        <v>134</v>
      </c>
      <c r="V1922" s="0" t="s">
        <v>134</v>
      </c>
      <c r="W1922" s="0" t="s">
        <v>134</v>
      </c>
      <c r="X1922" s="0" t="s">
        <v>134</v>
      </c>
      <c r="Y1922" s="0" t="s">
        <v>134</v>
      </c>
      <c r="Z1922" s="0" t="s">
        <v>134</v>
      </c>
      <c r="AA1922" s="0" t="s">
        <v>134</v>
      </c>
      <c r="AB1922" s="0" t="s">
        <v>134</v>
      </c>
      <c r="AC1922" s="0" t="s">
        <v>134</v>
      </c>
      <c r="AD1922" s="0" t="s">
        <v>134</v>
      </c>
      <c r="AE1922" s="0" t="s">
        <v>134</v>
      </c>
      <c r="AF1922" s="0" t="s">
        <v>134</v>
      </c>
      <c r="AG1922" s="0" t="s">
        <v>134</v>
      </c>
      <c r="AH1922" s="0" t="s">
        <v>134</v>
      </c>
      <c r="AI1922" s="0" t="s">
        <v>134</v>
      </c>
      <c r="AJ1922" s="0" t="s">
        <v>134</v>
      </c>
      <c r="AK1922" s="0" t="s">
        <v>134</v>
      </c>
      <c r="AL1922" s="0" t="s">
        <v>134</v>
      </c>
      <c r="AM1922" s="0" t="s">
        <v>134</v>
      </c>
      <c r="AN1922" s="0" t="s">
        <v>134</v>
      </c>
      <c r="AO1922" s="0" t="s">
        <v>134</v>
      </c>
      <c r="AP1922" s="0" t="s">
        <v>134</v>
      </c>
      <c r="AQ1922" s="0" t="s">
        <v>134</v>
      </c>
      <c r="AR1922" s="0" t="s">
        <v>134</v>
      </c>
      <c r="AS1922" s="0" t="s">
        <v>134</v>
      </c>
      <c r="AT1922" s="0" t="s">
        <v>134</v>
      </c>
      <c r="AU1922" s="0" t="s">
        <v>134</v>
      </c>
      <c r="AV1922" s="0" t="s">
        <v>134</v>
      </c>
      <c r="AW1922" s="0" t="s">
        <v>134</v>
      </c>
      <c r="AX1922" s="0" t="s">
        <v>134</v>
      </c>
      <c r="AY1922" s="0" t="s">
        <v>134</v>
      </c>
      <c r="AZ1922" s="0" t="s">
        <v>134</v>
      </c>
      <c r="BA1922" s="0" t="s">
        <v>134</v>
      </c>
      <c r="BB1922" s="0" t="s">
        <v>134</v>
      </c>
      <c r="BC1922" s="0" t="s">
        <v>134</v>
      </c>
      <c r="BD1922" s="0" t="s">
        <v>134</v>
      </c>
      <c r="BE1922" s="0" t="s">
        <v>134</v>
      </c>
      <c r="BF1922" s="0" t="s">
        <v>134</v>
      </c>
      <c r="BG1922" s="0" t="s">
        <v>134</v>
      </c>
      <c r="BH1922" s="0" t="s">
        <v>134</v>
      </c>
      <c r="BI1922" s="0" t="s">
        <v>134</v>
      </c>
      <c r="BJ1922" s="0" t="s">
        <v>134</v>
      </c>
      <c r="BK1922" s="0" t="s">
        <v>134</v>
      </c>
      <c r="BL1922" s="0" t="s">
        <v>134</v>
      </c>
      <c r="BM1922" s="0" t="s">
        <v>134</v>
      </c>
      <c r="BN1922" s="0" t="s">
        <v>134</v>
      </c>
      <c r="BO1922" s="0" t="s">
        <v>134</v>
      </c>
      <c r="BP1922" s="0" t="s">
        <v>134</v>
      </c>
      <c r="BQ1922" s="0" t="s">
        <v>134</v>
      </c>
      <c r="BR1922" s="0" t="s">
        <v>134</v>
      </c>
      <c r="BS1922" s="0" t="s">
        <v>134</v>
      </c>
      <c r="BT1922" s="0" t="s">
        <v>134</v>
      </c>
      <c r="BU1922" s="0" t="s">
        <v>134</v>
      </c>
      <c r="BV1922" s="0" t="s">
        <v>134</v>
      </c>
      <c r="BW1922" s="0" t="s">
        <v>134</v>
      </c>
      <c r="BX1922" s="0" t="s">
        <v>134</v>
      </c>
      <c r="BZ1922" s="0" t="s">
        <v>134</v>
      </c>
      <c r="CA1922" s="0" t="s">
        <v>134</v>
      </c>
      <c r="CB1922" s="0" t="s">
        <v>134</v>
      </c>
      <c r="CC1922" s="0" t="s">
        <v>134</v>
      </c>
      <c r="CD1922" s="0" t="s">
        <v>134</v>
      </c>
      <c r="CE1922" s="0" t="s">
        <v>134</v>
      </c>
    </row>
    <row r="1923" customFormat="false" ht="12.75" hidden="false" customHeight="false" outlineLevel="0" collapsed="false">
      <c r="E1923" s="9" t="s">
        <v>134</v>
      </c>
      <c r="F1923" s="9" t="s">
        <v>134</v>
      </c>
      <c r="G1923" s="9" t="s">
        <v>134</v>
      </c>
      <c r="Q1923" s="0" t="s">
        <v>134</v>
      </c>
      <c r="R1923" s="0" t="s">
        <v>134</v>
      </c>
      <c r="S1923" s="0" t="s">
        <v>134</v>
      </c>
      <c r="T1923" s="0" t="s">
        <v>134</v>
      </c>
      <c r="U1923" s="0" t="s">
        <v>134</v>
      </c>
      <c r="V1923" s="0" t="s">
        <v>134</v>
      </c>
      <c r="W1923" s="0" t="s">
        <v>134</v>
      </c>
      <c r="X1923" s="0" t="s">
        <v>134</v>
      </c>
      <c r="Y1923" s="0" t="s">
        <v>134</v>
      </c>
      <c r="Z1923" s="0" t="s">
        <v>134</v>
      </c>
      <c r="AA1923" s="0" t="s">
        <v>134</v>
      </c>
      <c r="AB1923" s="0" t="s">
        <v>134</v>
      </c>
      <c r="AC1923" s="0" t="s">
        <v>134</v>
      </c>
      <c r="AD1923" s="0" t="s">
        <v>134</v>
      </c>
      <c r="AE1923" s="0" t="s">
        <v>134</v>
      </c>
      <c r="AF1923" s="0" t="s">
        <v>134</v>
      </c>
      <c r="AG1923" s="0" t="s">
        <v>134</v>
      </c>
      <c r="AH1923" s="0" t="s">
        <v>134</v>
      </c>
      <c r="AI1923" s="0" t="s">
        <v>134</v>
      </c>
      <c r="AJ1923" s="0" t="s">
        <v>134</v>
      </c>
      <c r="AK1923" s="0" t="s">
        <v>134</v>
      </c>
      <c r="AL1923" s="0" t="s">
        <v>134</v>
      </c>
      <c r="AM1923" s="0" t="s">
        <v>134</v>
      </c>
      <c r="AN1923" s="0" t="s">
        <v>134</v>
      </c>
      <c r="AO1923" s="0" t="s">
        <v>134</v>
      </c>
      <c r="AP1923" s="0" t="s">
        <v>134</v>
      </c>
      <c r="AQ1923" s="0" t="s">
        <v>134</v>
      </c>
      <c r="AR1923" s="0" t="s">
        <v>134</v>
      </c>
      <c r="AS1923" s="0" t="s">
        <v>134</v>
      </c>
      <c r="AT1923" s="0" t="s">
        <v>134</v>
      </c>
      <c r="AU1923" s="0" t="s">
        <v>134</v>
      </c>
      <c r="AV1923" s="0" t="s">
        <v>134</v>
      </c>
      <c r="AW1923" s="0" t="s">
        <v>134</v>
      </c>
      <c r="AX1923" s="0" t="s">
        <v>134</v>
      </c>
      <c r="AY1923" s="0" t="s">
        <v>134</v>
      </c>
      <c r="AZ1923" s="0" t="s">
        <v>134</v>
      </c>
      <c r="BA1923" s="0" t="s">
        <v>134</v>
      </c>
      <c r="BB1923" s="0" t="s">
        <v>134</v>
      </c>
      <c r="BC1923" s="0" t="s">
        <v>134</v>
      </c>
      <c r="BD1923" s="0" t="s">
        <v>134</v>
      </c>
      <c r="BE1923" s="0" t="s">
        <v>134</v>
      </c>
      <c r="BF1923" s="0" t="s">
        <v>134</v>
      </c>
      <c r="BG1923" s="0" t="s">
        <v>134</v>
      </c>
      <c r="BH1923" s="0" t="s">
        <v>134</v>
      </c>
      <c r="BI1923" s="0" t="s">
        <v>134</v>
      </c>
      <c r="BJ1923" s="0" t="s">
        <v>134</v>
      </c>
      <c r="BK1923" s="0" t="s">
        <v>134</v>
      </c>
      <c r="BL1923" s="0" t="s">
        <v>134</v>
      </c>
      <c r="BM1923" s="0" t="s">
        <v>134</v>
      </c>
      <c r="BN1923" s="0" t="s">
        <v>134</v>
      </c>
      <c r="BO1923" s="0" t="s">
        <v>134</v>
      </c>
      <c r="BP1923" s="0" t="s">
        <v>134</v>
      </c>
      <c r="BQ1923" s="0" t="s">
        <v>134</v>
      </c>
      <c r="BR1923" s="0" t="s">
        <v>134</v>
      </c>
      <c r="BS1923" s="0" t="s">
        <v>134</v>
      </c>
      <c r="BT1923" s="0" t="s">
        <v>134</v>
      </c>
      <c r="BU1923" s="0" t="s">
        <v>134</v>
      </c>
      <c r="BV1923" s="0" t="s">
        <v>134</v>
      </c>
      <c r="BW1923" s="0" t="s">
        <v>134</v>
      </c>
      <c r="BX1923" s="0" t="s">
        <v>134</v>
      </c>
      <c r="BZ1923" s="0" t="s">
        <v>134</v>
      </c>
      <c r="CA1923" s="0" t="s">
        <v>134</v>
      </c>
      <c r="CB1923" s="0" t="s">
        <v>134</v>
      </c>
      <c r="CC1923" s="0" t="s">
        <v>134</v>
      </c>
      <c r="CD1923" s="0" t="s">
        <v>134</v>
      </c>
      <c r="CE1923" s="0" t="s">
        <v>134</v>
      </c>
    </row>
    <row r="1924" customFormat="false" ht="12.75" hidden="false" customHeight="false" outlineLevel="0" collapsed="false">
      <c r="E1924" s="9" t="s">
        <v>134</v>
      </c>
      <c r="F1924" s="9" t="s">
        <v>134</v>
      </c>
      <c r="G1924" s="9" t="s">
        <v>134</v>
      </c>
      <c r="Q1924" s="0" t="s">
        <v>134</v>
      </c>
      <c r="R1924" s="0" t="s">
        <v>134</v>
      </c>
      <c r="S1924" s="0" t="s">
        <v>134</v>
      </c>
      <c r="T1924" s="0" t="s">
        <v>134</v>
      </c>
      <c r="U1924" s="0" t="s">
        <v>134</v>
      </c>
      <c r="V1924" s="0" t="s">
        <v>134</v>
      </c>
      <c r="W1924" s="0" t="s">
        <v>134</v>
      </c>
      <c r="X1924" s="0" t="s">
        <v>134</v>
      </c>
      <c r="Y1924" s="0" t="s">
        <v>134</v>
      </c>
      <c r="Z1924" s="0" t="s">
        <v>134</v>
      </c>
      <c r="AA1924" s="0" t="s">
        <v>134</v>
      </c>
      <c r="AB1924" s="0" t="s">
        <v>134</v>
      </c>
      <c r="AC1924" s="0" t="s">
        <v>134</v>
      </c>
      <c r="AD1924" s="0" t="s">
        <v>134</v>
      </c>
      <c r="AE1924" s="0" t="s">
        <v>134</v>
      </c>
      <c r="AF1924" s="0" t="s">
        <v>134</v>
      </c>
      <c r="AG1924" s="0" t="s">
        <v>134</v>
      </c>
      <c r="AH1924" s="0" t="s">
        <v>134</v>
      </c>
      <c r="AI1924" s="0" t="s">
        <v>134</v>
      </c>
      <c r="AJ1924" s="0" t="s">
        <v>134</v>
      </c>
      <c r="AK1924" s="0" t="s">
        <v>134</v>
      </c>
      <c r="AL1924" s="0" t="s">
        <v>134</v>
      </c>
      <c r="AM1924" s="0" t="s">
        <v>134</v>
      </c>
      <c r="AN1924" s="0" t="s">
        <v>134</v>
      </c>
      <c r="AO1924" s="0" t="s">
        <v>134</v>
      </c>
      <c r="AP1924" s="0" t="s">
        <v>134</v>
      </c>
      <c r="AQ1924" s="0" t="s">
        <v>134</v>
      </c>
      <c r="AR1924" s="0" t="s">
        <v>134</v>
      </c>
      <c r="AS1924" s="0" t="s">
        <v>134</v>
      </c>
      <c r="AT1924" s="0" t="s">
        <v>134</v>
      </c>
      <c r="AU1924" s="0" t="s">
        <v>134</v>
      </c>
      <c r="AV1924" s="0" t="s">
        <v>134</v>
      </c>
      <c r="AW1924" s="0" t="s">
        <v>134</v>
      </c>
      <c r="AX1924" s="0" t="s">
        <v>134</v>
      </c>
      <c r="AY1924" s="0" t="s">
        <v>134</v>
      </c>
      <c r="AZ1924" s="0" t="s">
        <v>134</v>
      </c>
      <c r="BA1924" s="0" t="s">
        <v>134</v>
      </c>
      <c r="BB1924" s="0" t="s">
        <v>134</v>
      </c>
      <c r="BC1924" s="0" t="s">
        <v>134</v>
      </c>
      <c r="BD1924" s="0" t="s">
        <v>134</v>
      </c>
      <c r="BE1924" s="0" t="s">
        <v>134</v>
      </c>
      <c r="BF1924" s="0" t="s">
        <v>134</v>
      </c>
      <c r="BG1924" s="0" t="s">
        <v>134</v>
      </c>
      <c r="BH1924" s="0" t="s">
        <v>134</v>
      </c>
      <c r="BI1924" s="0" t="s">
        <v>134</v>
      </c>
      <c r="BJ1924" s="0" t="s">
        <v>134</v>
      </c>
      <c r="BK1924" s="0" t="s">
        <v>134</v>
      </c>
      <c r="BL1924" s="0" t="s">
        <v>134</v>
      </c>
      <c r="BM1924" s="0" t="s">
        <v>134</v>
      </c>
      <c r="BN1924" s="0" t="s">
        <v>134</v>
      </c>
      <c r="BO1924" s="0" t="s">
        <v>134</v>
      </c>
      <c r="BP1924" s="0" t="s">
        <v>134</v>
      </c>
      <c r="BQ1924" s="0" t="s">
        <v>134</v>
      </c>
      <c r="BR1924" s="0" t="s">
        <v>134</v>
      </c>
      <c r="BS1924" s="0" t="s">
        <v>134</v>
      </c>
      <c r="BT1924" s="0" t="s">
        <v>134</v>
      </c>
      <c r="BU1924" s="0" t="s">
        <v>134</v>
      </c>
      <c r="BV1924" s="0" t="s">
        <v>134</v>
      </c>
      <c r="BW1924" s="0" t="s">
        <v>134</v>
      </c>
      <c r="BX1924" s="0" t="s">
        <v>134</v>
      </c>
      <c r="BZ1924" s="0" t="s">
        <v>134</v>
      </c>
      <c r="CA1924" s="0" t="s">
        <v>134</v>
      </c>
      <c r="CB1924" s="0" t="s">
        <v>134</v>
      </c>
      <c r="CC1924" s="0" t="s">
        <v>134</v>
      </c>
      <c r="CD1924" s="0" t="s">
        <v>134</v>
      </c>
      <c r="CE1924" s="0" t="s">
        <v>134</v>
      </c>
    </row>
    <row r="1925" customFormat="false" ht="12.75" hidden="false" customHeight="false" outlineLevel="0" collapsed="false">
      <c r="E1925" s="9" t="s">
        <v>134</v>
      </c>
      <c r="F1925" s="9" t="s">
        <v>134</v>
      </c>
      <c r="G1925" s="9" t="s">
        <v>134</v>
      </c>
      <c r="Q1925" s="0" t="s">
        <v>134</v>
      </c>
      <c r="R1925" s="0" t="s">
        <v>134</v>
      </c>
      <c r="S1925" s="0" t="s">
        <v>134</v>
      </c>
      <c r="T1925" s="0" t="s">
        <v>134</v>
      </c>
      <c r="U1925" s="0" t="s">
        <v>134</v>
      </c>
      <c r="V1925" s="0" t="s">
        <v>134</v>
      </c>
      <c r="W1925" s="0" t="s">
        <v>134</v>
      </c>
      <c r="X1925" s="0" t="s">
        <v>134</v>
      </c>
      <c r="Y1925" s="0" t="s">
        <v>134</v>
      </c>
      <c r="Z1925" s="0" t="s">
        <v>134</v>
      </c>
      <c r="AA1925" s="0" t="s">
        <v>134</v>
      </c>
      <c r="AB1925" s="0" t="s">
        <v>134</v>
      </c>
      <c r="AC1925" s="0" t="s">
        <v>134</v>
      </c>
      <c r="AD1925" s="0" t="s">
        <v>134</v>
      </c>
      <c r="AE1925" s="0" t="s">
        <v>134</v>
      </c>
      <c r="AF1925" s="0" t="s">
        <v>134</v>
      </c>
      <c r="AG1925" s="0" t="s">
        <v>134</v>
      </c>
      <c r="AH1925" s="0" t="s">
        <v>134</v>
      </c>
      <c r="AI1925" s="0" t="s">
        <v>134</v>
      </c>
      <c r="AJ1925" s="0" t="s">
        <v>134</v>
      </c>
      <c r="AK1925" s="0" t="s">
        <v>134</v>
      </c>
      <c r="AL1925" s="0" t="s">
        <v>134</v>
      </c>
      <c r="AM1925" s="0" t="s">
        <v>134</v>
      </c>
      <c r="AN1925" s="0" t="s">
        <v>134</v>
      </c>
      <c r="AO1925" s="0" t="s">
        <v>134</v>
      </c>
      <c r="AP1925" s="0" t="s">
        <v>134</v>
      </c>
      <c r="AQ1925" s="0" t="s">
        <v>134</v>
      </c>
      <c r="AR1925" s="0" t="s">
        <v>134</v>
      </c>
      <c r="AS1925" s="0" t="s">
        <v>134</v>
      </c>
      <c r="AT1925" s="0" t="s">
        <v>134</v>
      </c>
      <c r="AU1925" s="0" t="s">
        <v>134</v>
      </c>
      <c r="AV1925" s="0" t="s">
        <v>134</v>
      </c>
      <c r="AW1925" s="0" t="s">
        <v>134</v>
      </c>
      <c r="AX1925" s="0" t="s">
        <v>134</v>
      </c>
      <c r="AY1925" s="0" t="s">
        <v>134</v>
      </c>
      <c r="AZ1925" s="0" t="s">
        <v>134</v>
      </c>
      <c r="BA1925" s="0" t="s">
        <v>134</v>
      </c>
      <c r="BB1925" s="0" t="s">
        <v>134</v>
      </c>
      <c r="BC1925" s="0" t="s">
        <v>134</v>
      </c>
      <c r="BD1925" s="0" t="s">
        <v>134</v>
      </c>
      <c r="BE1925" s="0" t="s">
        <v>134</v>
      </c>
      <c r="BF1925" s="0" t="s">
        <v>134</v>
      </c>
      <c r="BG1925" s="0" t="s">
        <v>134</v>
      </c>
      <c r="BH1925" s="0" t="s">
        <v>134</v>
      </c>
      <c r="BI1925" s="0" t="s">
        <v>134</v>
      </c>
      <c r="BJ1925" s="0" t="s">
        <v>134</v>
      </c>
      <c r="BK1925" s="0" t="s">
        <v>134</v>
      </c>
      <c r="BL1925" s="0" t="s">
        <v>134</v>
      </c>
      <c r="BM1925" s="0" t="s">
        <v>134</v>
      </c>
      <c r="BN1925" s="0" t="s">
        <v>134</v>
      </c>
      <c r="BO1925" s="0" t="s">
        <v>134</v>
      </c>
      <c r="BP1925" s="0" t="s">
        <v>134</v>
      </c>
      <c r="BQ1925" s="0" t="s">
        <v>134</v>
      </c>
      <c r="BR1925" s="0" t="s">
        <v>134</v>
      </c>
      <c r="BS1925" s="0" t="s">
        <v>134</v>
      </c>
      <c r="BT1925" s="0" t="s">
        <v>134</v>
      </c>
      <c r="BU1925" s="0" t="s">
        <v>134</v>
      </c>
      <c r="BV1925" s="0" t="s">
        <v>134</v>
      </c>
      <c r="BW1925" s="0" t="s">
        <v>134</v>
      </c>
      <c r="BX1925" s="0" t="s">
        <v>134</v>
      </c>
      <c r="BZ1925" s="0" t="s">
        <v>134</v>
      </c>
      <c r="CA1925" s="0" t="s">
        <v>134</v>
      </c>
      <c r="CB1925" s="0" t="s">
        <v>134</v>
      </c>
      <c r="CC1925" s="0" t="s">
        <v>134</v>
      </c>
      <c r="CD1925" s="0" t="s">
        <v>134</v>
      </c>
      <c r="CE1925" s="0" t="s">
        <v>134</v>
      </c>
    </row>
    <row r="1926" customFormat="false" ht="12.75" hidden="false" customHeight="false" outlineLevel="0" collapsed="false">
      <c r="E1926" s="9" t="s">
        <v>134</v>
      </c>
      <c r="F1926" s="9" t="s">
        <v>134</v>
      </c>
      <c r="G1926" s="9" t="s">
        <v>134</v>
      </c>
      <c r="Q1926" s="0" t="s">
        <v>134</v>
      </c>
      <c r="R1926" s="0" t="s">
        <v>134</v>
      </c>
      <c r="S1926" s="0" t="s">
        <v>134</v>
      </c>
      <c r="T1926" s="0" t="s">
        <v>134</v>
      </c>
      <c r="U1926" s="0" t="s">
        <v>134</v>
      </c>
      <c r="V1926" s="0" t="s">
        <v>134</v>
      </c>
      <c r="W1926" s="0" t="s">
        <v>134</v>
      </c>
      <c r="X1926" s="0" t="s">
        <v>134</v>
      </c>
      <c r="Y1926" s="0" t="s">
        <v>134</v>
      </c>
      <c r="Z1926" s="0" t="s">
        <v>134</v>
      </c>
      <c r="AA1926" s="0" t="s">
        <v>134</v>
      </c>
      <c r="AB1926" s="0" t="s">
        <v>134</v>
      </c>
      <c r="AC1926" s="0" t="s">
        <v>134</v>
      </c>
      <c r="AD1926" s="0" t="s">
        <v>134</v>
      </c>
      <c r="AE1926" s="0" t="s">
        <v>134</v>
      </c>
      <c r="AF1926" s="0" t="s">
        <v>134</v>
      </c>
      <c r="AG1926" s="0" t="s">
        <v>134</v>
      </c>
      <c r="AH1926" s="0" t="s">
        <v>134</v>
      </c>
      <c r="AI1926" s="0" t="s">
        <v>134</v>
      </c>
      <c r="AJ1926" s="0" t="s">
        <v>134</v>
      </c>
      <c r="AK1926" s="0" t="s">
        <v>134</v>
      </c>
      <c r="AL1926" s="0" t="s">
        <v>134</v>
      </c>
      <c r="AM1926" s="0" t="s">
        <v>134</v>
      </c>
      <c r="AN1926" s="0" t="s">
        <v>134</v>
      </c>
      <c r="AO1926" s="0" t="s">
        <v>134</v>
      </c>
      <c r="AP1926" s="0" t="s">
        <v>134</v>
      </c>
      <c r="AQ1926" s="0" t="s">
        <v>134</v>
      </c>
      <c r="AR1926" s="0" t="s">
        <v>134</v>
      </c>
      <c r="AS1926" s="0" t="s">
        <v>134</v>
      </c>
      <c r="AT1926" s="0" t="s">
        <v>134</v>
      </c>
      <c r="AU1926" s="0" t="s">
        <v>134</v>
      </c>
      <c r="AV1926" s="0" t="s">
        <v>134</v>
      </c>
      <c r="AW1926" s="0" t="s">
        <v>134</v>
      </c>
      <c r="AX1926" s="0" t="s">
        <v>134</v>
      </c>
      <c r="AY1926" s="0" t="s">
        <v>134</v>
      </c>
      <c r="AZ1926" s="0" t="s">
        <v>134</v>
      </c>
      <c r="BA1926" s="0" t="s">
        <v>134</v>
      </c>
      <c r="BB1926" s="0" t="s">
        <v>134</v>
      </c>
      <c r="BC1926" s="0" t="s">
        <v>134</v>
      </c>
      <c r="BD1926" s="0" t="s">
        <v>134</v>
      </c>
      <c r="BE1926" s="0" t="s">
        <v>134</v>
      </c>
      <c r="BF1926" s="0" t="s">
        <v>134</v>
      </c>
      <c r="BG1926" s="0" t="s">
        <v>134</v>
      </c>
      <c r="BH1926" s="0" t="s">
        <v>134</v>
      </c>
      <c r="BI1926" s="0" t="s">
        <v>134</v>
      </c>
      <c r="BJ1926" s="0" t="s">
        <v>134</v>
      </c>
      <c r="BK1926" s="0" t="s">
        <v>134</v>
      </c>
      <c r="BL1926" s="0" t="s">
        <v>134</v>
      </c>
      <c r="BM1926" s="0" t="s">
        <v>134</v>
      </c>
      <c r="BN1926" s="0" t="s">
        <v>134</v>
      </c>
      <c r="BO1926" s="0" t="s">
        <v>134</v>
      </c>
      <c r="BP1926" s="0" t="s">
        <v>134</v>
      </c>
      <c r="BQ1926" s="0" t="s">
        <v>134</v>
      </c>
      <c r="BR1926" s="0" t="s">
        <v>134</v>
      </c>
      <c r="BS1926" s="0" t="s">
        <v>134</v>
      </c>
      <c r="BT1926" s="0" t="s">
        <v>134</v>
      </c>
      <c r="BU1926" s="0" t="s">
        <v>134</v>
      </c>
      <c r="BV1926" s="0" t="s">
        <v>134</v>
      </c>
      <c r="BW1926" s="0" t="s">
        <v>134</v>
      </c>
      <c r="BX1926" s="0" t="s">
        <v>134</v>
      </c>
      <c r="BZ1926" s="0" t="s">
        <v>134</v>
      </c>
      <c r="CA1926" s="0" t="s">
        <v>134</v>
      </c>
      <c r="CB1926" s="0" t="s">
        <v>134</v>
      </c>
      <c r="CC1926" s="0" t="s">
        <v>134</v>
      </c>
      <c r="CD1926" s="0" t="s">
        <v>134</v>
      </c>
      <c r="CE1926" s="0" t="s">
        <v>134</v>
      </c>
    </row>
    <row r="1927" customFormat="false" ht="12.75" hidden="false" customHeight="false" outlineLevel="0" collapsed="false">
      <c r="E1927" s="9" t="s">
        <v>134</v>
      </c>
      <c r="F1927" s="9" t="s">
        <v>134</v>
      </c>
      <c r="G1927" s="9" t="s">
        <v>134</v>
      </c>
      <c r="Q1927" s="0" t="s">
        <v>134</v>
      </c>
      <c r="R1927" s="0" t="s">
        <v>134</v>
      </c>
      <c r="S1927" s="0" t="s">
        <v>134</v>
      </c>
      <c r="T1927" s="0" t="s">
        <v>134</v>
      </c>
      <c r="U1927" s="0" t="s">
        <v>134</v>
      </c>
      <c r="V1927" s="0" t="s">
        <v>134</v>
      </c>
      <c r="W1927" s="0" t="s">
        <v>134</v>
      </c>
      <c r="X1927" s="0" t="s">
        <v>134</v>
      </c>
      <c r="Y1927" s="0" t="s">
        <v>134</v>
      </c>
      <c r="Z1927" s="0" t="s">
        <v>134</v>
      </c>
      <c r="AA1927" s="0" t="s">
        <v>134</v>
      </c>
      <c r="AB1927" s="0" t="s">
        <v>134</v>
      </c>
      <c r="AC1927" s="0" t="s">
        <v>134</v>
      </c>
      <c r="AD1927" s="0" t="s">
        <v>134</v>
      </c>
      <c r="AE1927" s="0" t="s">
        <v>134</v>
      </c>
      <c r="AF1927" s="0" t="s">
        <v>134</v>
      </c>
      <c r="AG1927" s="0" t="s">
        <v>134</v>
      </c>
      <c r="AH1927" s="0" t="s">
        <v>134</v>
      </c>
      <c r="AI1927" s="0" t="s">
        <v>134</v>
      </c>
      <c r="AJ1927" s="0" t="s">
        <v>134</v>
      </c>
      <c r="AK1927" s="0" t="s">
        <v>134</v>
      </c>
      <c r="AL1927" s="0" t="s">
        <v>134</v>
      </c>
      <c r="AM1927" s="0" t="s">
        <v>134</v>
      </c>
      <c r="AN1927" s="0" t="s">
        <v>134</v>
      </c>
      <c r="AO1927" s="0" t="s">
        <v>134</v>
      </c>
      <c r="AP1927" s="0" t="s">
        <v>134</v>
      </c>
      <c r="AQ1927" s="0" t="s">
        <v>134</v>
      </c>
      <c r="AR1927" s="0" t="s">
        <v>134</v>
      </c>
      <c r="AS1927" s="0" t="s">
        <v>134</v>
      </c>
      <c r="AT1927" s="0" t="s">
        <v>134</v>
      </c>
      <c r="AU1927" s="0" t="s">
        <v>134</v>
      </c>
      <c r="AV1927" s="0" t="s">
        <v>134</v>
      </c>
      <c r="AW1927" s="0" t="s">
        <v>134</v>
      </c>
      <c r="AX1927" s="0" t="s">
        <v>134</v>
      </c>
      <c r="AY1927" s="0" t="s">
        <v>134</v>
      </c>
      <c r="AZ1927" s="0" t="s">
        <v>134</v>
      </c>
      <c r="BA1927" s="0" t="s">
        <v>134</v>
      </c>
      <c r="BB1927" s="0" t="s">
        <v>134</v>
      </c>
      <c r="BC1927" s="0" t="s">
        <v>134</v>
      </c>
      <c r="BD1927" s="0" t="s">
        <v>134</v>
      </c>
      <c r="BE1927" s="0" t="s">
        <v>134</v>
      </c>
      <c r="BF1927" s="0" t="s">
        <v>134</v>
      </c>
      <c r="BG1927" s="0" t="s">
        <v>134</v>
      </c>
      <c r="BH1927" s="0" t="s">
        <v>134</v>
      </c>
      <c r="BI1927" s="0" t="s">
        <v>134</v>
      </c>
      <c r="BJ1927" s="0" t="s">
        <v>134</v>
      </c>
      <c r="BK1927" s="0" t="s">
        <v>134</v>
      </c>
      <c r="BL1927" s="0" t="s">
        <v>134</v>
      </c>
      <c r="BM1927" s="0" t="s">
        <v>134</v>
      </c>
      <c r="BN1927" s="0" t="s">
        <v>134</v>
      </c>
      <c r="BO1927" s="0" t="s">
        <v>134</v>
      </c>
      <c r="BP1927" s="0" t="s">
        <v>134</v>
      </c>
      <c r="BQ1927" s="0" t="s">
        <v>134</v>
      </c>
      <c r="BR1927" s="0" t="s">
        <v>134</v>
      </c>
      <c r="BS1927" s="0" t="s">
        <v>134</v>
      </c>
      <c r="BT1927" s="0" t="s">
        <v>134</v>
      </c>
      <c r="BU1927" s="0" t="s">
        <v>134</v>
      </c>
      <c r="BV1927" s="0" t="s">
        <v>134</v>
      </c>
      <c r="BW1927" s="0" t="s">
        <v>134</v>
      </c>
      <c r="BX1927" s="0" t="s">
        <v>134</v>
      </c>
      <c r="BZ1927" s="0" t="s">
        <v>134</v>
      </c>
      <c r="CA1927" s="0" t="s">
        <v>134</v>
      </c>
      <c r="CB1927" s="0" t="s">
        <v>134</v>
      </c>
      <c r="CC1927" s="0" t="s">
        <v>134</v>
      </c>
      <c r="CD1927" s="0" t="s">
        <v>134</v>
      </c>
      <c r="CE1927" s="0" t="s">
        <v>134</v>
      </c>
    </row>
    <row r="1928" customFormat="false" ht="12.75" hidden="false" customHeight="false" outlineLevel="0" collapsed="false">
      <c r="E1928" s="9" t="s">
        <v>134</v>
      </c>
      <c r="F1928" s="9" t="s">
        <v>134</v>
      </c>
      <c r="G1928" s="9" t="s">
        <v>134</v>
      </c>
      <c r="Q1928" s="0" t="s">
        <v>134</v>
      </c>
      <c r="R1928" s="0" t="s">
        <v>134</v>
      </c>
      <c r="S1928" s="0" t="s">
        <v>134</v>
      </c>
      <c r="T1928" s="0" t="s">
        <v>134</v>
      </c>
      <c r="U1928" s="0" t="s">
        <v>134</v>
      </c>
      <c r="V1928" s="0" t="s">
        <v>134</v>
      </c>
      <c r="W1928" s="0" t="s">
        <v>134</v>
      </c>
      <c r="X1928" s="0" t="s">
        <v>134</v>
      </c>
      <c r="Y1928" s="0" t="s">
        <v>134</v>
      </c>
      <c r="Z1928" s="0" t="s">
        <v>134</v>
      </c>
      <c r="AA1928" s="0" t="s">
        <v>134</v>
      </c>
      <c r="AB1928" s="0" t="s">
        <v>134</v>
      </c>
      <c r="AC1928" s="0" t="s">
        <v>134</v>
      </c>
      <c r="AD1928" s="0" t="s">
        <v>134</v>
      </c>
      <c r="AE1928" s="0" t="s">
        <v>134</v>
      </c>
      <c r="AF1928" s="0" t="s">
        <v>134</v>
      </c>
      <c r="AG1928" s="0" t="s">
        <v>134</v>
      </c>
      <c r="AH1928" s="0" t="s">
        <v>134</v>
      </c>
      <c r="AI1928" s="0" t="s">
        <v>134</v>
      </c>
      <c r="AJ1928" s="0" t="s">
        <v>134</v>
      </c>
      <c r="AK1928" s="0" t="s">
        <v>134</v>
      </c>
      <c r="AL1928" s="0" t="s">
        <v>134</v>
      </c>
      <c r="AM1928" s="0" t="s">
        <v>134</v>
      </c>
      <c r="AN1928" s="0" t="s">
        <v>134</v>
      </c>
      <c r="AO1928" s="0" t="s">
        <v>134</v>
      </c>
      <c r="AP1928" s="0" t="s">
        <v>134</v>
      </c>
      <c r="AQ1928" s="0" t="s">
        <v>134</v>
      </c>
      <c r="AR1928" s="0" t="s">
        <v>134</v>
      </c>
      <c r="AS1928" s="0" t="s">
        <v>134</v>
      </c>
      <c r="AT1928" s="0" t="s">
        <v>134</v>
      </c>
      <c r="AU1928" s="0" t="s">
        <v>134</v>
      </c>
      <c r="AV1928" s="0" t="s">
        <v>134</v>
      </c>
      <c r="AW1928" s="0" t="s">
        <v>134</v>
      </c>
      <c r="AX1928" s="0" t="s">
        <v>134</v>
      </c>
      <c r="AY1928" s="0" t="s">
        <v>134</v>
      </c>
      <c r="AZ1928" s="0" t="s">
        <v>134</v>
      </c>
      <c r="BA1928" s="0" t="s">
        <v>134</v>
      </c>
      <c r="BB1928" s="0" t="s">
        <v>134</v>
      </c>
      <c r="BC1928" s="0" t="s">
        <v>134</v>
      </c>
      <c r="BD1928" s="0" t="s">
        <v>134</v>
      </c>
      <c r="BE1928" s="0" t="s">
        <v>134</v>
      </c>
      <c r="BF1928" s="0" t="s">
        <v>134</v>
      </c>
      <c r="BG1928" s="0" t="s">
        <v>134</v>
      </c>
      <c r="BH1928" s="0" t="s">
        <v>134</v>
      </c>
      <c r="BI1928" s="0" t="s">
        <v>134</v>
      </c>
      <c r="BJ1928" s="0" t="s">
        <v>134</v>
      </c>
      <c r="BK1928" s="0" t="s">
        <v>134</v>
      </c>
      <c r="BL1928" s="0" t="s">
        <v>134</v>
      </c>
      <c r="BM1928" s="0" t="s">
        <v>134</v>
      </c>
      <c r="BN1928" s="0" t="s">
        <v>134</v>
      </c>
      <c r="BO1928" s="0" t="s">
        <v>134</v>
      </c>
      <c r="BP1928" s="0" t="s">
        <v>134</v>
      </c>
      <c r="BQ1928" s="0" t="s">
        <v>134</v>
      </c>
      <c r="BR1928" s="0" t="s">
        <v>134</v>
      </c>
      <c r="BS1928" s="0" t="s">
        <v>134</v>
      </c>
      <c r="BT1928" s="0" t="s">
        <v>134</v>
      </c>
      <c r="BU1928" s="0" t="s">
        <v>134</v>
      </c>
      <c r="BV1928" s="0" t="s">
        <v>134</v>
      </c>
      <c r="BW1928" s="0" t="s">
        <v>134</v>
      </c>
      <c r="BX1928" s="0" t="s">
        <v>134</v>
      </c>
      <c r="BZ1928" s="0" t="s">
        <v>134</v>
      </c>
      <c r="CA1928" s="0" t="s">
        <v>134</v>
      </c>
      <c r="CB1928" s="0" t="s">
        <v>134</v>
      </c>
      <c r="CC1928" s="0" t="s">
        <v>134</v>
      </c>
      <c r="CD1928" s="0" t="s">
        <v>134</v>
      </c>
      <c r="CE1928" s="0" t="s">
        <v>134</v>
      </c>
    </row>
    <row r="1929" customFormat="false" ht="12.75" hidden="false" customHeight="false" outlineLevel="0" collapsed="false">
      <c r="E1929" s="9" t="s">
        <v>134</v>
      </c>
      <c r="F1929" s="9" t="s">
        <v>134</v>
      </c>
      <c r="G1929" s="9" t="s">
        <v>134</v>
      </c>
      <c r="Q1929" s="0" t="s">
        <v>134</v>
      </c>
      <c r="R1929" s="0" t="s">
        <v>134</v>
      </c>
      <c r="S1929" s="0" t="s">
        <v>134</v>
      </c>
      <c r="T1929" s="0" t="s">
        <v>134</v>
      </c>
      <c r="U1929" s="0" t="s">
        <v>134</v>
      </c>
      <c r="V1929" s="0" t="s">
        <v>134</v>
      </c>
      <c r="W1929" s="0" t="s">
        <v>134</v>
      </c>
      <c r="X1929" s="0" t="s">
        <v>134</v>
      </c>
      <c r="Y1929" s="0" t="s">
        <v>134</v>
      </c>
      <c r="Z1929" s="0" t="s">
        <v>134</v>
      </c>
      <c r="AA1929" s="0" t="s">
        <v>134</v>
      </c>
      <c r="AB1929" s="0" t="s">
        <v>134</v>
      </c>
      <c r="AC1929" s="0" t="s">
        <v>134</v>
      </c>
      <c r="AD1929" s="0" t="s">
        <v>134</v>
      </c>
      <c r="AE1929" s="0" t="s">
        <v>134</v>
      </c>
      <c r="AF1929" s="0" t="s">
        <v>134</v>
      </c>
      <c r="AG1929" s="0" t="s">
        <v>134</v>
      </c>
      <c r="AH1929" s="0" t="s">
        <v>134</v>
      </c>
      <c r="AI1929" s="0" t="s">
        <v>134</v>
      </c>
      <c r="AJ1929" s="0" t="s">
        <v>134</v>
      </c>
      <c r="AK1929" s="0" t="s">
        <v>134</v>
      </c>
      <c r="AL1929" s="0" t="s">
        <v>134</v>
      </c>
      <c r="AM1929" s="0" t="s">
        <v>134</v>
      </c>
      <c r="AN1929" s="0" t="s">
        <v>134</v>
      </c>
      <c r="AO1929" s="0" t="s">
        <v>134</v>
      </c>
      <c r="AP1929" s="0" t="s">
        <v>134</v>
      </c>
      <c r="AQ1929" s="0" t="s">
        <v>134</v>
      </c>
      <c r="AR1929" s="0" t="s">
        <v>134</v>
      </c>
      <c r="AS1929" s="0" t="s">
        <v>134</v>
      </c>
      <c r="AT1929" s="0" t="s">
        <v>134</v>
      </c>
      <c r="AU1929" s="0" t="s">
        <v>134</v>
      </c>
      <c r="AV1929" s="0" t="s">
        <v>134</v>
      </c>
      <c r="AW1929" s="0" t="s">
        <v>134</v>
      </c>
      <c r="AX1929" s="0" t="s">
        <v>134</v>
      </c>
      <c r="AY1929" s="0" t="s">
        <v>134</v>
      </c>
      <c r="AZ1929" s="0" t="s">
        <v>134</v>
      </c>
      <c r="BA1929" s="0" t="s">
        <v>134</v>
      </c>
      <c r="BB1929" s="0" t="s">
        <v>134</v>
      </c>
      <c r="BC1929" s="0" t="s">
        <v>134</v>
      </c>
      <c r="BD1929" s="0" t="s">
        <v>134</v>
      </c>
      <c r="BE1929" s="0" t="s">
        <v>134</v>
      </c>
      <c r="BF1929" s="0" t="s">
        <v>134</v>
      </c>
      <c r="BG1929" s="0" t="s">
        <v>134</v>
      </c>
      <c r="BH1929" s="0" t="s">
        <v>134</v>
      </c>
      <c r="BI1929" s="0" t="s">
        <v>134</v>
      </c>
      <c r="BJ1929" s="0" t="s">
        <v>134</v>
      </c>
      <c r="BK1929" s="0" t="s">
        <v>134</v>
      </c>
      <c r="BL1929" s="0" t="s">
        <v>134</v>
      </c>
      <c r="BM1929" s="0" t="s">
        <v>134</v>
      </c>
      <c r="BN1929" s="0" t="s">
        <v>134</v>
      </c>
      <c r="BO1929" s="0" t="s">
        <v>134</v>
      </c>
      <c r="BP1929" s="0" t="s">
        <v>134</v>
      </c>
      <c r="BQ1929" s="0" t="s">
        <v>134</v>
      </c>
      <c r="BR1929" s="0" t="s">
        <v>134</v>
      </c>
      <c r="BS1929" s="0" t="s">
        <v>134</v>
      </c>
      <c r="BT1929" s="0" t="s">
        <v>134</v>
      </c>
      <c r="BU1929" s="0" t="s">
        <v>134</v>
      </c>
      <c r="BV1929" s="0" t="s">
        <v>134</v>
      </c>
      <c r="BW1929" s="0" t="s">
        <v>134</v>
      </c>
      <c r="BX1929" s="0" t="s">
        <v>134</v>
      </c>
      <c r="BZ1929" s="0" t="s">
        <v>134</v>
      </c>
      <c r="CA1929" s="0" t="s">
        <v>134</v>
      </c>
      <c r="CB1929" s="0" t="s">
        <v>134</v>
      </c>
      <c r="CC1929" s="0" t="s">
        <v>134</v>
      </c>
      <c r="CD1929" s="0" t="s">
        <v>134</v>
      </c>
      <c r="CE1929" s="0" t="s">
        <v>134</v>
      </c>
    </row>
    <row r="1930" customFormat="false" ht="12.75" hidden="false" customHeight="false" outlineLevel="0" collapsed="false">
      <c r="E1930" s="9" t="s">
        <v>134</v>
      </c>
      <c r="F1930" s="9" t="s">
        <v>134</v>
      </c>
      <c r="G1930" s="9" t="s">
        <v>134</v>
      </c>
      <c r="Q1930" s="0" t="s">
        <v>134</v>
      </c>
      <c r="R1930" s="0" t="s">
        <v>134</v>
      </c>
      <c r="S1930" s="0" t="s">
        <v>134</v>
      </c>
      <c r="T1930" s="0" t="s">
        <v>134</v>
      </c>
      <c r="U1930" s="0" t="s">
        <v>134</v>
      </c>
      <c r="V1930" s="0" t="s">
        <v>134</v>
      </c>
      <c r="W1930" s="0" t="s">
        <v>134</v>
      </c>
      <c r="X1930" s="0" t="s">
        <v>134</v>
      </c>
      <c r="Y1930" s="0" t="s">
        <v>134</v>
      </c>
      <c r="Z1930" s="0" t="s">
        <v>134</v>
      </c>
      <c r="AA1930" s="0" t="s">
        <v>134</v>
      </c>
      <c r="AB1930" s="0" t="s">
        <v>134</v>
      </c>
      <c r="AC1930" s="0" t="s">
        <v>134</v>
      </c>
      <c r="AD1930" s="0" t="s">
        <v>134</v>
      </c>
      <c r="AE1930" s="0" t="s">
        <v>134</v>
      </c>
      <c r="AF1930" s="0" t="s">
        <v>134</v>
      </c>
      <c r="AG1930" s="0" t="s">
        <v>134</v>
      </c>
      <c r="AH1930" s="0" t="s">
        <v>134</v>
      </c>
      <c r="AI1930" s="0" t="s">
        <v>134</v>
      </c>
      <c r="AJ1930" s="0" t="s">
        <v>134</v>
      </c>
      <c r="AK1930" s="0" t="s">
        <v>134</v>
      </c>
      <c r="AL1930" s="0" t="s">
        <v>134</v>
      </c>
      <c r="AM1930" s="0" t="s">
        <v>134</v>
      </c>
      <c r="AN1930" s="0" t="s">
        <v>134</v>
      </c>
      <c r="AO1930" s="0" t="s">
        <v>134</v>
      </c>
      <c r="AP1930" s="0" t="s">
        <v>134</v>
      </c>
      <c r="AQ1930" s="0" t="s">
        <v>134</v>
      </c>
      <c r="AR1930" s="0" t="s">
        <v>134</v>
      </c>
      <c r="AS1930" s="0" t="s">
        <v>134</v>
      </c>
      <c r="AT1930" s="0" t="s">
        <v>134</v>
      </c>
      <c r="AU1930" s="0" t="s">
        <v>134</v>
      </c>
      <c r="AV1930" s="0" t="s">
        <v>134</v>
      </c>
      <c r="AW1930" s="0" t="s">
        <v>134</v>
      </c>
      <c r="AX1930" s="0" t="s">
        <v>134</v>
      </c>
      <c r="AY1930" s="0" t="s">
        <v>134</v>
      </c>
      <c r="AZ1930" s="0" t="s">
        <v>134</v>
      </c>
      <c r="BA1930" s="0" t="s">
        <v>134</v>
      </c>
      <c r="BB1930" s="0" t="s">
        <v>134</v>
      </c>
      <c r="BC1930" s="0" t="s">
        <v>134</v>
      </c>
      <c r="BD1930" s="0" t="s">
        <v>134</v>
      </c>
      <c r="BE1930" s="0" t="s">
        <v>134</v>
      </c>
      <c r="BF1930" s="0" t="s">
        <v>134</v>
      </c>
      <c r="BG1930" s="0" t="s">
        <v>134</v>
      </c>
      <c r="BH1930" s="0" t="s">
        <v>134</v>
      </c>
      <c r="BI1930" s="0" t="s">
        <v>134</v>
      </c>
      <c r="BJ1930" s="0" t="s">
        <v>134</v>
      </c>
      <c r="BK1930" s="0" t="s">
        <v>134</v>
      </c>
      <c r="BL1930" s="0" t="s">
        <v>134</v>
      </c>
      <c r="BM1930" s="0" t="s">
        <v>134</v>
      </c>
      <c r="BN1930" s="0" t="s">
        <v>134</v>
      </c>
      <c r="BO1930" s="0" t="s">
        <v>134</v>
      </c>
      <c r="BP1930" s="0" t="s">
        <v>134</v>
      </c>
      <c r="BQ1930" s="0" t="s">
        <v>134</v>
      </c>
      <c r="BR1930" s="0" t="s">
        <v>134</v>
      </c>
      <c r="BS1930" s="0" t="s">
        <v>134</v>
      </c>
      <c r="BT1930" s="0" t="s">
        <v>134</v>
      </c>
      <c r="BU1930" s="0" t="s">
        <v>134</v>
      </c>
      <c r="BV1930" s="0" t="s">
        <v>134</v>
      </c>
      <c r="BW1930" s="0" t="s">
        <v>134</v>
      </c>
      <c r="BX1930" s="0" t="s">
        <v>134</v>
      </c>
      <c r="BZ1930" s="0" t="s">
        <v>134</v>
      </c>
      <c r="CA1930" s="0" t="s">
        <v>134</v>
      </c>
      <c r="CB1930" s="0" t="s">
        <v>134</v>
      </c>
      <c r="CC1930" s="0" t="s">
        <v>134</v>
      </c>
      <c r="CD1930" s="0" t="s">
        <v>134</v>
      </c>
      <c r="CE1930" s="0" t="s">
        <v>134</v>
      </c>
    </row>
    <row r="1931" customFormat="false" ht="12.75" hidden="false" customHeight="false" outlineLevel="0" collapsed="false">
      <c r="E1931" s="9" t="s">
        <v>134</v>
      </c>
      <c r="F1931" s="9" t="s">
        <v>134</v>
      </c>
      <c r="G1931" s="9" t="s">
        <v>134</v>
      </c>
      <c r="Q1931" s="0" t="s">
        <v>134</v>
      </c>
      <c r="R1931" s="0" t="s">
        <v>134</v>
      </c>
      <c r="S1931" s="0" t="s">
        <v>134</v>
      </c>
      <c r="T1931" s="0" t="s">
        <v>134</v>
      </c>
      <c r="U1931" s="0" t="s">
        <v>134</v>
      </c>
      <c r="V1931" s="0" t="s">
        <v>134</v>
      </c>
      <c r="W1931" s="0" t="s">
        <v>134</v>
      </c>
      <c r="X1931" s="0" t="s">
        <v>134</v>
      </c>
      <c r="Y1931" s="0" t="s">
        <v>134</v>
      </c>
      <c r="Z1931" s="0" t="s">
        <v>134</v>
      </c>
      <c r="AA1931" s="0" t="s">
        <v>134</v>
      </c>
      <c r="AB1931" s="0" t="s">
        <v>134</v>
      </c>
      <c r="AC1931" s="0" t="s">
        <v>134</v>
      </c>
      <c r="AD1931" s="0" t="s">
        <v>134</v>
      </c>
      <c r="AE1931" s="0" t="s">
        <v>134</v>
      </c>
      <c r="AF1931" s="0" t="s">
        <v>134</v>
      </c>
      <c r="AG1931" s="0" t="s">
        <v>134</v>
      </c>
      <c r="AH1931" s="0" t="s">
        <v>134</v>
      </c>
      <c r="AI1931" s="0" t="s">
        <v>134</v>
      </c>
      <c r="AJ1931" s="0" t="s">
        <v>134</v>
      </c>
      <c r="AK1931" s="0" t="s">
        <v>134</v>
      </c>
      <c r="AL1931" s="0" t="s">
        <v>134</v>
      </c>
      <c r="AM1931" s="0" t="s">
        <v>134</v>
      </c>
      <c r="AN1931" s="0" t="s">
        <v>134</v>
      </c>
      <c r="AO1931" s="0" t="s">
        <v>134</v>
      </c>
      <c r="AP1931" s="0" t="s">
        <v>134</v>
      </c>
      <c r="AQ1931" s="0" t="s">
        <v>134</v>
      </c>
      <c r="AR1931" s="0" t="s">
        <v>134</v>
      </c>
      <c r="AS1931" s="0" t="s">
        <v>134</v>
      </c>
      <c r="AT1931" s="0" t="s">
        <v>134</v>
      </c>
      <c r="AU1931" s="0" t="s">
        <v>134</v>
      </c>
      <c r="AV1931" s="0" t="s">
        <v>134</v>
      </c>
      <c r="AW1931" s="0" t="s">
        <v>134</v>
      </c>
      <c r="AX1931" s="0" t="s">
        <v>134</v>
      </c>
      <c r="AY1931" s="0" t="s">
        <v>134</v>
      </c>
      <c r="AZ1931" s="0" t="s">
        <v>134</v>
      </c>
      <c r="BA1931" s="0" t="s">
        <v>134</v>
      </c>
      <c r="BB1931" s="0" t="s">
        <v>134</v>
      </c>
      <c r="BC1931" s="0" t="s">
        <v>134</v>
      </c>
      <c r="BD1931" s="0" t="s">
        <v>134</v>
      </c>
      <c r="BE1931" s="0" t="s">
        <v>134</v>
      </c>
      <c r="BF1931" s="0" t="s">
        <v>134</v>
      </c>
      <c r="BG1931" s="0" t="s">
        <v>134</v>
      </c>
      <c r="BH1931" s="0" t="s">
        <v>134</v>
      </c>
      <c r="BI1931" s="0" t="s">
        <v>134</v>
      </c>
      <c r="BJ1931" s="0" t="s">
        <v>134</v>
      </c>
      <c r="BK1931" s="0" t="s">
        <v>134</v>
      </c>
      <c r="BL1931" s="0" t="s">
        <v>134</v>
      </c>
      <c r="BM1931" s="0" t="s">
        <v>134</v>
      </c>
      <c r="BN1931" s="0" t="s">
        <v>134</v>
      </c>
      <c r="BO1931" s="0" t="s">
        <v>134</v>
      </c>
      <c r="BP1931" s="0" t="s">
        <v>134</v>
      </c>
      <c r="BQ1931" s="0" t="s">
        <v>134</v>
      </c>
      <c r="BR1931" s="0" t="s">
        <v>134</v>
      </c>
      <c r="BS1931" s="0" t="s">
        <v>134</v>
      </c>
      <c r="BT1931" s="0" t="s">
        <v>134</v>
      </c>
      <c r="BU1931" s="0" t="s">
        <v>134</v>
      </c>
      <c r="BV1931" s="0" t="s">
        <v>134</v>
      </c>
      <c r="BW1931" s="0" t="s">
        <v>134</v>
      </c>
      <c r="BX1931" s="0" t="s">
        <v>134</v>
      </c>
      <c r="BZ1931" s="0" t="s">
        <v>134</v>
      </c>
      <c r="CA1931" s="0" t="s">
        <v>134</v>
      </c>
      <c r="CB1931" s="0" t="s">
        <v>134</v>
      </c>
      <c r="CC1931" s="0" t="s">
        <v>134</v>
      </c>
      <c r="CD1931" s="0" t="s">
        <v>134</v>
      </c>
      <c r="CE1931" s="0" t="s">
        <v>134</v>
      </c>
    </row>
    <row r="1932" customFormat="false" ht="12.75" hidden="false" customHeight="false" outlineLevel="0" collapsed="false">
      <c r="E1932" s="9" t="s">
        <v>134</v>
      </c>
      <c r="F1932" s="9" t="s">
        <v>134</v>
      </c>
      <c r="G1932" s="9" t="s">
        <v>134</v>
      </c>
      <c r="Q1932" s="0" t="s">
        <v>134</v>
      </c>
      <c r="R1932" s="0" t="s">
        <v>134</v>
      </c>
      <c r="S1932" s="0" t="s">
        <v>134</v>
      </c>
      <c r="T1932" s="0" t="s">
        <v>134</v>
      </c>
      <c r="U1932" s="0" t="s">
        <v>134</v>
      </c>
      <c r="V1932" s="0" t="s">
        <v>134</v>
      </c>
      <c r="W1932" s="0" t="s">
        <v>134</v>
      </c>
      <c r="X1932" s="0" t="s">
        <v>134</v>
      </c>
      <c r="Y1932" s="0" t="s">
        <v>134</v>
      </c>
      <c r="Z1932" s="0" t="s">
        <v>134</v>
      </c>
      <c r="AA1932" s="0" t="s">
        <v>134</v>
      </c>
      <c r="AB1932" s="0" t="s">
        <v>134</v>
      </c>
      <c r="AC1932" s="0" t="s">
        <v>134</v>
      </c>
      <c r="AD1932" s="0" t="s">
        <v>134</v>
      </c>
      <c r="AE1932" s="0" t="s">
        <v>134</v>
      </c>
      <c r="AF1932" s="0" t="s">
        <v>134</v>
      </c>
      <c r="AG1932" s="0" t="s">
        <v>134</v>
      </c>
      <c r="AH1932" s="0" t="s">
        <v>134</v>
      </c>
      <c r="AI1932" s="0" t="s">
        <v>134</v>
      </c>
      <c r="AJ1932" s="0" t="s">
        <v>134</v>
      </c>
      <c r="AK1932" s="0" t="s">
        <v>134</v>
      </c>
      <c r="AL1932" s="0" t="s">
        <v>134</v>
      </c>
      <c r="AM1932" s="0" t="s">
        <v>134</v>
      </c>
      <c r="AN1932" s="0" t="s">
        <v>134</v>
      </c>
      <c r="AO1932" s="0" t="s">
        <v>134</v>
      </c>
      <c r="AP1932" s="0" t="s">
        <v>134</v>
      </c>
      <c r="AQ1932" s="0" t="s">
        <v>134</v>
      </c>
      <c r="AR1932" s="0" t="s">
        <v>134</v>
      </c>
      <c r="AS1932" s="0" t="s">
        <v>134</v>
      </c>
      <c r="AT1932" s="0" t="s">
        <v>134</v>
      </c>
      <c r="AU1932" s="0" t="s">
        <v>134</v>
      </c>
      <c r="AV1932" s="0" t="s">
        <v>134</v>
      </c>
      <c r="AW1932" s="0" t="s">
        <v>134</v>
      </c>
      <c r="AX1932" s="0" t="s">
        <v>134</v>
      </c>
      <c r="AY1932" s="0" t="s">
        <v>134</v>
      </c>
      <c r="AZ1932" s="0" t="s">
        <v>134</v>
      </c>
      <c r="BA1932" s="0" t="s">
        <v>134</v>
      </c>
      <c r="BB1932" s="0" t="s">
        <v>134</v>
      </c>
      <c r="BC1932" s="0" t="s">
        <v>134</v>
      </c>
      <c r="BD1932" s="0" t="s">
        <v>134</v>
      </c>
      <c r="BE1932" s="0" t="s">
        <v>134</v>
      </c>
      <c r="BF1932" s="0" t="s">
        <v>134</v>
      </c>
      <c r="BG1932" s="0" t="s">
        <v>134</v>
      </c>
      <c r="BH1932" s="0" t="s">
        <v>134</v>
      </c>
      <c r="BI1932" s="0" t="s">
        <v>134</v>
      </c>
      <c r="BJ1932" s="0" t="s">
        <v>134</v>
      </c>
      <c r="BK1932" s="0" t="s">
        <v>134</v>
      </c>
      <c r="BL1932" s="0" t="s">
        <v>134</v>
      </c>
      <c r="BM1932" s="0" t="s">
        <v>134</v>
      </c>
      <c r="BN1932" s="0" t="s">
        <v>134</v>
      </c>
      <c r="BO1932" s="0" t="s">
        <v>134</v>
      </c>
      <c r="BP1932" s="0" t="s">
        <v>134</v>
      </c>
      <c r="BQ1932" s="0" t="s">
        <v>134</v>
      </c>
      <c r="BR1932" s="0" t="s">
        <v>134</v>
      </c>
      <c r="BS1932" s="0" t="s">
        <v>134</v>
      </c>
      <c r="BT1932" s="0" t="s">
        <v>134</v>
      </c>
      <c r="BU1932" s="0" t="s">
        <v>134</v>
      </c>
      <c r="BV1932" s="0" t="s">
        <v>134</v>
      </c>
      <c r="BW1932" s="0" t="s">
        <v>134</v>
      </c>
      <c r="BX1932" s="0" t="s">
        <v>134</v>
      </c>
      <c r="BZ1932" s="0" t="s">
        <v>134</v>
      </c>
      <c r="CA1932" s="0" t="s">
        <v>134</v>
      </c>
      <c r="CB1932" s="0" t="s">
        <v>134</v>
      </c>
      <c r="CC1932" s="0" t="s">
        <v>134</v>
      </c>
      <c r="CD1932" s="0" t="s">
        <v>134</v>
      </c>
      <c r="CE1932" s="0" t="s">
        <v>134</v>
      </c>
    </row>
    <row r="1933" customFormat="false" ht="12.75" hidden="false" customHeight="false" outlineLevel="0" collapsed="false">
      <c r="E1933" s="9" t="s">
        <v>134</v>
      </c>
      <c r="F1933" s="9" t="s">
        <v>134</v>
      </c>
      <c r="G1933" s="9" t="s">
        <v>134</v>
      </c>
      <c r="Q1933" s="0" t="s">
        <v>134</v>
      </c>
      <c r="R1933" s="0" t="s">
        <v>134</v>
      </c>
      <c r="S1933" s="0" t="s">
        <v>134</v>
      </c>
      <c r="T1933" s="0" t="s">
        <v>134</v>
      </c>
      <c r="U1933" s="0" t="s">
        <v>134</v>
      </c>
      <c r="V1933" s="0" t="s">
        <v>134</v>
      </c>
      <c r="W1933" s="0" t="s">
        <v>134</v>
      </c>
      <c r="X1933" s="0" t="s">
        <v>134</v>
      </c>
      <c r="Y1933" s="0" t="s">
        <v>134</v>
      </c>
      <c r="Z1933" s="0" t="s">
        <v>134</v>
      </c>
      <c r="AA1933" s="0" t="s">
        <v>134</v>
      </c>
      <c r="AB1933" s="0" t="s">
        <v>134</v>
      </c>
      <c r="AC1933" s="0" t="s">
        <v>134</v>
      </c>
      <c r="AD1933" s="0" t="s">
        <v>134</v>
      </c>
      <c r="AE1933" s="0" t="s">
        <v>134</v>
      </c>
      <c r="AF1933" s="0" t="s">
        <v>134</v>
      </c>
      <c r="AG1933" s="0" t="s">
        <v>134</v>
      </c>
      <c r="AH1933" s="0" t="s">
        <v>134</v>
      </c>
      <c r="AI1933" s="0" t="s">
        <v>134</v>
      </c>
      <c r="AJ1933" s="0" t="s">
        <v>134</v>
      </c>
      <c r="AK1933" s="0" t="s">
        <v>134</v>
      </c>
      <c r="AL1933" s="0" t="s">
        <v>134</v>
      </c>
      <c r="AM1933" s="0" t="s">
        <v>134</v>
      </c>
      <c r="AN1933" s="0" t="s">
        <v>134</v>
      </c>
      <c r="AO1933" s="0" t="s">
        <v>134</v>
      </c>
      <c r="AP1933" s="0" t="s">
        <v>134</v>
      </c>
      <c r="AQ1933" s="0" t="s">
        <v>134</v>
      </c>
      <c r="AR1933" s="0" t="s">
        <v>134</v>
      </c>
      <c r="AS1933" s="0" t="s">
        <v>134</v>
      </c>
      <c r="AT1933" s="0" t="s">
        <v>134</v>
      </c>
      <c r="AU1933" s="0" t="s">
        <v>134</v>
      </c>
      <c r="AV1933" s="0" t="s">
        <v>134</v>
      </c>
      <c r="AW1933" s="0" t="s">
        <v>134</v>
      </c>
      <c r="AX1933" s="0" t="s">
        <v>134</v>
      </c>
      <c r="AY1933" s="0" t="s">
        <v>134</v>
      </c>
      <c r="AZ1933" s="0" t="s">
        <v>134</v>
      </c>
      <c r="BA1933" s="0" t="s">
        <v>134</v>
      </c>
      <c r="BB1933" s="0" t="s">
        <v>134</v>
      </c>
      <c r="BC1933" s="0" t="s">
        <v>134</v>
      </c>
      <c r="BD1933" s="0" t="s">
        <v>134</v>
      </c>
      <c r="BE1933" s="0" t="s">
        <v>134</v>
      </c>
      <c r="BF1933" s="0" t="s">
        <v>134</v>
      </c>
      <c r="BG1933" s="0" t="s">
        <v>134</v>
      </c>
      <c r="BH1933" s="0" t="s">
        <v>134</v>
      </c>
      <c r="BI1933" s="0" t="s">
        <v>134</v>
      </c>
      <c r="BJ1933" s="0" t="s">
        <v>134</v>
      </c>
      <c r="BK1933" s="0" t="s">
        <v>134</v>
      </c>
      <c r="BL1933" s="0" t="s">
        <v>134</v>
      </c>
      <c r="BM1933" s="0" t="s">
        <v>134</v>
      </c>
      <c r="BN1933" s="0" t="s">
        <v>134</v>
      </c>
      <c r="BO1933" s="0" t="s">
        <v>134</v>
      </c>
      <c r="BP1933" s="0" t="s">
        <v>134</v>
      </c>
      <c r="BQ1933" s="0" t="s">
        <v>134</v>
      </c>
      <c r="BR1933" s="0" t="s">
        <v>134</v>
      </c>
      <c r="BS1933" s="0" t="s">
        <v>134</v>
      </c>
      <c r="BT1933" s="0" t="s">
        <v>134</v>
      </c>
      <c r="BU1933" s="0" t="s">
        <v>134</v>
      </c>
      <c r="BV1933" s="0" t="s">
        <v>134</v>
      </c>
      <c r="BW1933" s="0" t="s">
        <v>134</v>
      </c>
      <c r="BX1933" s="0" t="s">
        <v>134</v>
      </c>
      <c r="BZ1933" s="0" t="s">
        <v>134</v>
      </c>
      <c r="CA1933" s="0" t="s">
        <v>134</v>
      </c>
      <c r="CB1933" s="0" t="s">
        <v>134</v>
      </c>
      <c r="CC1933" s="0" t="s">
        <v>134</v>
      </c>
      <c r="CD1933" s="0" t="s">
        <v>134</v>
      </c>
      <c r="CE1933" s="0" t="s">
        <v>134</v>
      </c>
    </row>
    <row r="1934" customFormat="false" ht="12.75" hidden="false" customHeight="false" outlineLevel="0" collapsed="false">
      <c r="E1934" s="9" t="s">
        <v>134</v>
      </c>
      <c r="F1934" s="9" t="s">
        <v>134</v>
      </c>
      <c r="G1934" s="9" t="s">
        <v>134</v>
      </c>
      <c r="Q1934" s="0" t="s">
        <v>134</v>
      </c>
      <c r="R1934" s="0" t="s">
        <v>134</v>
      </c>
      <c r="S1934" s="0" t="s">
        <v>134</v>
      </c>
      <c r="T1934" s="0" t="s">
        <v>134</v>
      </c>
      <c r="U1934" s="0" t="s">
        <v>134</v>
      </c>
      <c r="V1934" s="0" t="s">
        <v>134</v>
      </c>
      <c r="W1934" s="0" t="s">
        <v>134</v>
      </c>
      <c r="X1934" s="0" t="s">
        <v>134</v>
      </c>
      <c r="Y1934" s="0" t="s">
        <v>134</v>
      </c>
      <c r="Z1934" s="0" t="s">
        <v>134</v>
      </c>
      <c r="AA1934" s="0" t="s">
        <v>134</v>
      </c>
      <c r="AB1934" s="0" t="s">
        <v>134</v>
      </c>
      <c r="AC1934" s="0" t="s">
        <v>134</v>
      </c>
      <c r="AD1934" s="0" t="s">
        <v>134</v>
      </c>
      <c r="AE1934" s="0" t="s">
        <v>134</v>
      </c>
      <c r="AF1934" s="0" t="s">
        <v>134</v>
      </c>
      <c r="AG1934" s="0" t="s">
        <v>134</v>
      </c>
      <c r="AH1934" s="0" t="s">
        <v>134</v>
      </c>
      <c r="AI1934" s="0" t="s">
        <v>134</v>
      </c>
      <c r="AJ1934" s="0" t="s">
        <v>134</v>
      </c>
      <c r="AK1934" s="0" t="s">
        <v>134</v>
      </c>
      <c r="AL1934" s="0" t="s">
        <v>134</v>
      </c>
      <c r="AM1934" s="0" t="s">
        <v>134</v>
      </c>
      <c r="AN1934" s="0" t="s">
        <v>134</v>
      </c>
      <c r="AO1934" s="0" t="s">
        <v>134</v>
      </c>
      <c r="AP1934" s="0" t="s">
        <v>134</v>
      </c>
      <c r="AQ1934" s="0" t="s">
        <v>134</v>
      </c>
      <c r="AR1934" s="0" t="s">
        <v>134</v>
      </c>
      <c r="AS1934" s="0" t="s">
        <v>134</v>
      </c>
      <c r="AT1934" s="0" t="s">
        <v>134</v>
      </c>
      <c r="AU1934" s="0" t="s">
        <v>134</v>
      </c>
      <c r="AV1934" s="0" t="s">
        <v>134</v>
      </c>
      <c r="AW1934" s="0" t="s">
        <v>134</v>
      </c>
      <c r="AX1934" s="0" t="s">
        <v>134</v>
      </c>
      <c r="AY1934" s="0" t="s">
        <v>134</v>
      </c>
      <c r="AZ1934" s="0" t="s">
        <v>134</v>
      </c>
      <c r="BA1934" s="0" t="s">
        <v>134</v>
      </c>
      <c r="BB1934" s="0" t="s">
        <v>134</v>
      </c>
      <c r="BC1934" s="0" t="s">
        <v>134</v>
      </c>
      <c r="BD1934" s="0" t="s">
        <v>134</v>
      </c>
      <c r="BE1934" s="0" t="s">
        <v>134</v>
      </c>
      <c r="BF1934" s="0" t="s">
        <v>134</v>
      </c>
      <c r="BG1934" s="0" t="s">
        <v>134</v>
      </c>
      <c r="BH1934" s="0" t="s">
        <v>134</v>
      </c>
      <c r="BI1934" s="0" t="s">
        <v>134</v>
      </c>
      <c r="BJ1934" s="0" t="s">
        <v>134</v>
      </c>
      <c r="BK1934" s="0" t="s">
        <v>134</v>
      </c>
      <c r="BL1934" s="0" t="s">
        <v>134</v>
      </c>
      <c r="BM1934" s="0" t="s">
        <v>134</v>
      </c>
      <c r="BN1934" s="0" t="s">
        <v>134</v>
      </c>
      <c r="BO1934" s="0" t="s">
        <v>134</v>
      </c>
      <c r="BP1934" s="0" t="s">
        <v>134</v>
      </c>
      <c r="BQ1934" s="0" t="s">
        <v>134</v>
      </c>
      <c r="BR1934" s="0" t="s">
        <v>134</v>
      </c>
      <c r="BS1934" s="0" t="s">
        <v>134</v>
      </c>
      <c r="BT1934" s="0" t="s">
        <v>134</v>
      </c>
      <c r="BU1934" s="0" t="s">
        <v>134</v>
      </c>
      <c r="BV1934" s="0" t="s">
        <v>134</v>
      </c>
      <c r="BW1934" s="0" t="s">
        <v>134</v>
      </c>
      <c r="BX1934" s="0" t="s">
        <v>134</v>
      </c>
      <c r="BZ1934" s="0" t="s">
        <v>134</v>
      </c>
      <c r="CA1934" s="0" t="s">
        <v>134</v>
      </c>
      <c r="CB1934" s="0" t="s">
        <v>134</v>
      </c>
      <c r="CC1934" s="0" t="s">
        <v>134</v>
      </c>
      <c r="CD1934" s="0" t="s">
        <v>134</v>
      </c>
      <c r="CE1934" s="0" t="s">
        <v>134</v>
      </c>
    </row>
    <row r="1935" customFormat="false" ht="12.75" hidden="false" customHeight="false" outlineLevel="0" collapsed="false">
      <c r="E1935" s="9" t="s">
        <v>134</v>
      </c>
      <c r="F1935" s="9" t="s">
        <v>134</v>
      </c>
      <c r="G1935" s="9" t="s">
        <v>134</v>
      </c>
      <c r="Q1935" s="0" t="s">
        <v>134</v>
      </c>
      <c r="R1935" s="0" t="s">
        <v>134</v>
      </c>
      <c r="S1935" s="0" t="s">
        <v>134</v>
      </c>
      <c r="T1935" s="0" t="s">
        <v>134</v>
      </c>
      <c r="U1935" s="0" t="s">
        <v>134</v>
      </c>
      <c r="V1935" s="0" t="s">
        <v>134</v>
      </c>
      <c r="W1935" s="0" t="s">
        <v>134</v>
      </c>
      <c r="X1935" s="0" t="s">
        <v>134</v>
      </c>
      <c r="Y1935" s="0" t="s">
        <v>134</v>
      </c>
      <c r="Z1935" s="0" t="s">
        <v>134</v>
      </c>
      <c r="AA1935" s="0" t="s">
        <v>134</v>
      </c>
      <c r="AB1935" s="0" t="s">
        <v>134</v>
      </c>
      <c r="AC1935" s="0" t="s">
        <v>134</v>
      </c>
      <c r="AD1935" s="0" t="s">
        <v>134</v>
      </c>
      <c r="AE1935" s="0" t="s">
        <v>134</v>
      </c>
      <c r="AF1935" s="0" t="s">
        <v>134</v>
      </c>
      <c r="AG1935" s="0" t="s">
        <v>134</v>
      </c>
      <c r="AH1935" s="0" t="s">
        <v>134</v>
      </c>
      <c r="AI1935" s="0" t="s">
        <v>134</v>
      </c>
      <c r="AJ1935" s="0" t="s">
        <v>134</v>
      </c>
      <c r="AK1935" s="0" t="s">
        <v>134</v>
      </c>
      <c r="AL1935" s="0" t="s">
        <v>134</v>
      </c>
      <c r="AM1935" s="0" t="s">
        <v>134</v>
      </c>
      <c r="AN1935" s="0" t="s">
        <v>134</v>
      </c>
      <c r="AO1935" s="0" t="s">
        <v>134</v>
      </c>
      <c r="AP1935" s="0" t="s">
        <v>134</v>
      </c>
      <c r="AQ1935" s="0" t="s">
        <v>134</v>
      </c>
      <c r="AR1935" s="0" t="s">
        <v>134</v>
      </c>
      <c r="AS1935" s="0" t="s">
        <v>134</v>
      </c>
      <c r="AT1935" s="0" t="s">
        <v>134</v>
      </c>
      <c r="AU1935" s="0" t="s">
        <v>134</v>
      </c>
      <c r="AV1935" s="0" t="s">
        <v>134</v>
      </c>
      <c r="AW1935" s="0" t="s">
        <v>134</v>
      </c>
      <c r="AX1935" s="0" t="s">
        <v>134</v>
      </c>
      <c r="AY1935" s="0" t="s">
        <v>134</v>
      </c>
      <c r="AZ1935" s="0" t="s">
        <v>134</v>
      </c>
      <c r="BA1935" s="0" t="s">
        <v>134</v>
      </c>
      <c r="BB1935" s="0" t="s">
        <v>134</v>
      </c>
      <c r="BC1935" s="0" t="s">
        <v>134</v>
      </c>
      <c r="BD1935" s="0" t="s">
        <v>134</v>
      </c>
      <c r="BE1935" s="0" t="s">
        <v>134</v>
      </c>
      <c r="BF1935" s="0" t="s">
        <v>134</v>
      </c>
      <c r="BG1935" s="0" t="s">
        <v>134</v>
      </c>
      <c r="BH1935" s="0" t="s">
        <v>134</v>
      </c>
      <c r="BI1935" s="0" t="s">
        <v>134</v>
      </c>
      <c r="BJ1935" s="0" t="s">
        <v>134</v>
      </c>
      <c r="BK1935" s="0" t="s">
        <v>134</v>
      </c>
      <c r="BL1935" s="0" t="s">
        <v>134</v>
      </c>
      <c r="BM1935" s="0" t="s">
        <v>134</v>
      </c>
      <c r="BN1935" s="0" t="s">
        <v>134</v>
      </c>
      <c r="BO1935" s="0" t="s">
        <v>134</v>
      </c>
      <c r="BP1935" s="0" t="s">
        <v>134</v>
      </c>
      <c r="BQ1935" s="0" t="s">
        <v>134</v>
      </c>
      <c r="BR1935" s="0" t="s">
        <v>134</v>
      </c>
      <c r="BS1935" s="0" t="s">
        <v>134</v>
      </c>
      <c r="BT1935" s="0" t="s">
        <v>134</v>
      </c>
      <c r="BU1935" s="0" t="s">
        <v>134</v>
      </c>
      <c r="BV1935" s="0" t="s">
        <v>134</v>
      </c>
      <c r="BW1935" s="0" t="s">
        <v>134</v>
      </c>
      <c r="BX1935" s="0" t="s">
        <v>134</v>
      </c>
      <c r="BZ1935" s="0" t="s">
        <v>134</v>
      </c>
      <c r="CA1935" s="0" t="s">
        <v>134</v>
      </c>
      <c r="CB1935" s="0" t="s">
        <v>134</v>
      </c>
      <c r="CC1935" s="0" t="s">
        <v>134</v>
      </c>
      <c r="CD1935" s="0" t="s">
        <v>134</v>
      </c>
      <c r="CE1935" s="0" t="s">
        <v>134</v>
      </c>
    </row>
    <row r="1936" customFormat="false" ht="12.75" hidden="false" customHeight="false" outlineLevel="0" collapsed="false">
      <c r="E1936" s="9" t="s">
        <v>134</v>
      </c>
      <c r="F1936" s="9" t="s">
        <v>134</v>
      </c>
      <c r="G1936" s="9" t="s">
        <v>134</v>
      </c>
      <c r="Q1936" s="0" t="s">
        <v>134</v>
      </c>
      <c r="R1936" s="0" t="s">
        <v>134</v>
      </c>
      <c r="S1936" s="0" t="s">
        <v>134</v>
      </c>
      <c r="T1936" s="0" t="s">
        <v>134</v>
      </c>
      <c r="U1936" s="0" t="s">
        <v>134</v>
      </c>
      <c r="V1936" s="0" t="s">
        <v>134</v>
      </c>
      <c r="W1936" s="0" t="s">
        <v>134</v>
      </c>
      <c r="X1936" s="0" t="s">
        <v>134</v>
      </c>
      <c r="Y1936" s="0" t="s">
        <v>134</v>
      </c>
      <c r="Z1936" s="0" t="s">
        <v>134</v>
      </c>
      <c r="AA1936" s="0" t="s">
        <v>134</v>
      </c>
      <c r="AB1936" s="0" t="s">
        <v>134</v>
      </c>
      <c r="AC1936" s="0" t="s">
        <v>134</v>
      </c>
      <c r="AD1936" s="0" t="s">
        <v>134</v>
      </c>
      <c r="AE1936" s="0" t="s">
        <v>134</v>
      </c>
      <c r="AF1936" s="0" t="s">
        <v>134</v>
      </c>
      <c r="AG1936" s="0" t="s">
        <v>134</v>
      </c>
      <c r="AH1936" s="0" t="s">
        <v>134</v>
      </c>
      <c r="AI1936" s="0" t="s">
        <v>134</v>
      </c>
      <c r="AJ1936" s="0" t="s">
        <v>134</v>
      </c>
      <c r="AK1936" s="0" t="s">
        <v>134</v>
      </c>
      <c r="AL1936" s="0" t="s">
        <v>134</v>
      </c>
      <c r="AM1936" s="0" t="s">
        <v>134</v>
      </c>
      <c r="AN1936" s="0" t="s">
        <v>134</v>
      </c>
      <c r="AO1936" s="0" t="s">
        <v>134</v>
      </c>
      <c r="AP1936" s="0" t="s">
        <v>134</v>
      </c>
      <c r="AQ1936" s="0" t="s">
        <v>134</v>
      </c>
      <c r="AR1936" s="0" t="s">
        <v>134</v>
      </c>
      <c r="AS1936" s="0" t="s">
        <v>134</v>
      </c>
      <c r="AT1936" s="0" t="s">
        <v>134</v>
      </c>
      <c r="AU1936" s="0" t="s">
        <v>134</v>
      </c>
      <c r="AV1936" s="0" t="s">
        <v>134</v>
      </c>
      <c r="AW1936" s="0" t="s">
        <v>134</v>
      </c>
      <c r="AX1936" s="0" t="s">
        <v>134</v>
      </c>
      <c r="AY1936" s="0" t="s">
        <v>134</v>
      </c>
      <c r="AZ1936" s="0" t="s">
        <v>134</v>
      </c>
      <c r="BA1936" s="0" t="s">
        <v>134</v>
      </c>
      <c r="BB1936" s="0" t="s">
        <v>134</v>
      </c>
      <c r="BC1936" s="0" t="s">
        <v>134</v>
      </c>
      <c r="BD1936" s="0" t="s">
        <v>134</v>
      </c>
      <c r="BE1936" s="0" t="s">
        <v>134</v>
      </c>
      <c r="BF1936" s="0" t="s">
        <v>134</v>
      </c>
      <c r="BG1936" s="0" t="s">
        <v>134</v>
      </c>
      <c r="BH1936" s="0" t="s">
        <v>134</v>
      </c>
      <c r="BI1936" s="0" t="s">
        <v>134</v>
      </c>
      <c r="BJ1936" s="0" t="s">
        <v>134</v>
      </c>
      <c r="BK1936" s="0" t="s">
        <v>134</v>
      </c>
      <c r="BL1936" s="0" t="s">
        <v>134</v>
      </c>
      <c r="BM1936" s="0" t="s">
        <v>134</v>
      </c>
      <c r="BN1936" s="0" t="s">
        <v>134</v>
      </c>
      <c r="BO1936" s="0" t="s">
        <v>134</v>
      </c>
      <c r="BP1936" s="0" t="s">
        <v>134</v>
      </c>
      <c r="BQ1936" s="0" t="s">
        <v>134</v>
      </c>
      <c r="BR1936" s="0" t="s">
        <v>134</v>
      </c>
      <c r="BS1936" s="0" t="s">
        <v>134</v>
      </c>
      <c r="BT1936" s="0" t="s">
        <v>134</v>
      </c>
      <c r="BU1936" s="0" t="s">
        <v>134</v>
      </c>
      <c r="BV1936" s="0" t="s">
        <v>134</v>
      </c>
      <c r="BW1936" s="0" t="s">
        <v>134</v>
      </c>
      <c r="BX1936" s="0" t="s">
        <v>134</v>
      </c>
      <c r="BZ1936" s="0" t="s">
        <v>134</v>
      </c>
      <c r="CA1936" s="0" t="s">
        <v>134</v>
      </c>
      <c r="CB1936" s="0" t="s">
        <v>134</v>
      </c>
      <c r="CC1936" s="0" t="s">
        <v>134</v>
      </c>
      <c r="CD1936" s="0" t="s">
        <v>134</v>
      </c>
      <c r="CE1936" s="0" t="s">
        <v>134</v>
      </c>
    </row>
    <row r="1937" customFormat="false" ht="12.75" hidden="false" customHeight="false" outlineLevel="0" collapsed="false">
      <c r="E1937" s="9" t="s">
        <v>134</v>
      </c>
      <c r="F1937" s="9" t="s">
        <v>134</v>
      </c>
      <c r="G1937" s="9" t="s">
        <v>134</v>
      </c>
      <c r="Q1937" s="0" t="s">
        <v>134</v>
      </c>
      <c r="R1937" s="0" t="s">
        <v>134</v>
      </c>
      <c r="S1937" s="0" t="s">
        <v>134</v>
      </c>
      <c r="T1937" s="0" t="s">
        <v>134</v>
      </c>
      <c r="U1937" s="0" t="s">
        <v>134</v>
      </c>
      <c r="V1937" s="0" t="s">
        <v>134</v>
      </c>
      <c r="W1937" s="0" t="s">
        <v>134</v>
      </c>
      <c r="X1937" s="0" t="s">
        <v>134</v>
      </c>
      <c r="Y1937" s="0" t="s">
        <v>134</v>
      </c>
      <c r="Z1937" s="0" t="s">
        <v>134</v>
      </c>
      <c r="AA1937" s="0" t="s">
        <v>134</v>
      </c>
      <c r="AB1937" s="0" t="s">
        <v>134</v>
      </c>
      <c r="AC1937" s="0" t="s">
        <v>134</v>
      </c>
      <c r="AD1937" s="0" t="s">
        <v>134</v>
      </c>
      <c r="AE1937" s="0" t="s">
        <v>134</v>
      </c>
      <c r="AF1937" s="0" t="s">
        <v>134</v>
      </c>
      <c r="AG1937" s="0" t="s">
        <v>134</v>
      </c>
      <c r="AH1937" s="0" t="s">
        <v>134</v>
      </c>
      <c r="AI1937" s="0" t="s">
        <v>134</v>
      </c>
      <c r="AJ1937" s="0" t="s">
        <v>134</v>
      </c>
      <c r="AK1937" s="0" t="s">
        <v>134</v>
      </c>
      <c r="AL1937" s="0" t="s">
        <v>134</v>
      </c>
      <c r="AM1937" s="0" t="s">
        <v>134</v>
      </c>
      <c r="AN1937" s="0" t="s">
        <v>134</v>
      </c>
      <c r="AO1937" s="0" t="s">
        <v>134</v>
      </c>
      <c r="AP1937" s="0" t="s">
        <v>134</v>
      </c>
      <c r="AQ1937" s="0" t="s">
        <v>134</v>
      </c>
      <c r="AR1937" s="0" t="s">
        <v>134</v>
      </c>
      <c r="AS1937" s="0" t="s">
        <v>134</v>
      </c>
      <c r="AT1937" s="0" t="s">
        <v>134</v>
      </c>
      <c r="AU1937" s="0" t="s">
        <v>134</v>
      </c>
      <c r="AV1937" s="0" t="s">
        <v>134</v>
      </c>
      <c r="AW1937" s="0" t="s">
        <v>134</v>
      </c>
      <c r="AX1937" s="0" t="s">
        <v>134</v>
      </c>
      <c r="AY1937" s="0" t="s">
        <v>134</v>
      </c>
      <c r="AZ1937" s="0" t="s">
        <v>134</v>
      </c>
      <c r="BA1937" s="0" t="s">
        <v>134</v>
      </c>
      <c r="BB1937" s="0" t="s">
        <v>134</v>
      </c>
      <c r="BC1937" s="0" t="s">
        <v>134</v>
      </c>
      <c r="BD1937" s="0" t="s">
        <v>134</v>
      </c>
      <c r="BE1937" s="0" t="s">
        <v>134</v>
      </c>
      <c r="BF1937" s="0" t="s">
        <v>134</v>
      </c>
      <c r="BG1937" s="0" t="s">
        <v>134</v>
      </c>
      <c r="BH1937" s="0" t="s">
        <v>134</v>
      </c>
      <c r="BI1937" s="0" t="s">
        <v>134</v>
      </c>
      <c r="BJ1937" s="0" t="s">
        <v>134</v>
      </c>
      <c r="BK1937" s="0" t="s">
        <v>134</v>
      </c>
      <c r="BL1937" s="0" t="s">
        <v>134</v>
      </c>
      <c r="BM1937" s="0" t="s">
        <v>134</v>
      </c>
      <c r="BN1937" s="0" t="s">
        <v>134</v>
      </c>
      <c r="BO1937" s="0" t="s">
        <v>134</v>
      </c>
      <c r="BP1937" s="0" t="s">
        <v>134</v>
      </c>
      <c r="BQ1937" s="0" t="s">
        <v>134</v>
      </c>
      <c r="BR1937" s="0" t="s">
        <v>134</v>
      </c>
      <c r="BS1937" s="0" t="s">
        <v>134</v>
      </c>
      <c r="BT1937" s="0" t="s">
        <v>134</v>
      </c>
      <c r="BU1937" s="0" t="s">
        <v>134</v>
      </c>
      <c r="BV1937" s="0" t="s">
        <v>134</v>
      </c>
      <c r="BW1937" s="0" t="s">
        <v>134</v>
      </c>
      <c r="BX1937" s="0" t="s">
        <v>134</v>
      </c>
      <c r="BZ1937" s="0" t="s">
        <v>134</v>
      </c>
      <c r="CA1937" s="0" t="s">
        <v>134</v>
      </c>
      <c r="CB1937" s="0" t="s">
        <v>134</v>
      </c>
      <c r="CC1937" s="0" t="s">
        <v>134</v>
      </c>
      <c r="CD1937" s="0" t="s">
        <v>134</v>
      </c>
      <c r="CE1937" s="0" t="s">
        <v>134</v>
      </c>
    </row>
    <row r="1938" customFormat="false" ht="12.75" hidden="false" customHeight="false" outlineLevel="0" collapsed="false">
      <c r="E1938" s="9" t="s">
        <v>134</v>
      </c>
      <c r="F1938" s="9" t="s">
        <v>134</v>
      </c>
      <c r="G1938" s="9" t="s">
        <v>134</v>
      </c>
      <c r="Q1938" s="0" t="s">
        <v>134</v>
      </c>
      <c r="R1938" s="0" t="s">
        <v>134</v>
      </c>
      <c r="S1938" s="0" t="s">
        <v>134</v>
      </c>
      <c r="T1938" s="0" t="s">
        <v>134</v>
      </c>
      <c r="U1938" s="0" t="s">
        <v>134</v>
      </c>
      <c r="V1938" s="0" t="s">
        <v>134</v>
      </c>
      <c r="W1938" s="0" t="s">
        <v>134</v>
      </c>
      <c r="X1938" s="0" t="s">
        <v>134</v>
      </c>
      <c r="Y1938" s="0" t="s">
        <v>134</v>
      </c>
      <c r="Z1938" s="0" t="s">
        <v>134</v>
      </c>
      <c r="AA1938" s="0" t="s">
        <v>134</v>
      </c>
      <c r="AB1938" s="0" t="s">
        <v>134</v>
      </c>
      <c r="AC1938" s="0" t="s">
        <v>134</v>
      </c>
      <c r="AD1938" s="0" t="s">
        <v>134</v>
      </c>
      <c r="AE1938" s="0" t="s">
        <v>134</v>
      </c>
      <c r="AF1938" s="0" t="s">
        <v>134</v>
      </c>
      <c r="AG1938" s="0" t="s">
        <v>134</v>
      </c>
      <c r="AH1938" s="0" t="s">
        <v>134</v>
      </c>
      <c r="AI1938" s="0" t="s">
        <v>134</v>
      </c>
      <c r="AJ1938" s="0" t="s">
        <v>134</v>
      </c>
      <c r="AK1938" s="0" t="s">
        <v>134</v>
      </c>
      <c r="AL1938" s="0" t="s">
        <v>134</v>
      </c>
      <c r="AM1938" s="0" t="s">
        <v>134</v>
      </c>
      <c r="AN1938" s="0" t="s">
        <v>134</v>
      </c>
      <c r="AO1938" s="0" t="s">
        <v>134</v>
      </c>
      <c r="AP1938" s="0" t="s">
        <v>134</v>
      </c>
      <c r="AQ1938" s="0" t="s">
        <v>134</v>
      </c>
      <c r="AR1938" s="0" t="s">
        <v>134</v>
      </c>
      <c r="AS1938" s="0" t="s">
        <v>134</v>
      </c>
      <c r="AT1938" s="0" t="s">
        <v>134</v>
      </c>
      <c r="AU1938" s="0" t="s">
        <v>134</v>
      </c>
      <c r="AV1938" s="0" t="s">
        <v>134</v>
      </c>
      <c r="AW1938" s="0" t="s">
        <v>134</v>
      </c>
      <c r="AX1938" s="0" t="s">
        <v>134</v>
      </c>
      <c r="AY1938" s="0" t="s">
        <v>134</v>
      </c>
      <c r="AZ1938" s="0" t="s">
        <v>134</v>
      </c>
      <c r="BA1938" s="0" t="s">
        <v>134</v>
      </c>
      <c r="BB1938" s="0" t="s">
        <v>134</v>
      </c>
      <c r="BC1938" s="0" t="s">
        <v>134</v>
      </c>
      <c r="BD1938" s="0" t="s">
        <v>134</v>
      </c>
      <c r="BE1938" s="0" t="s">
        <v>134</v>
      </c>
      <c r="BF1938" s="0" t="s">
        <v>134</v>
      </c>
      <c r="BG1938" s="0" t="s">
        <v>134</v>
      </c>
      <c r="BH1938" s="0" t="s">
        <v>134</v>
      </c>
      <c r="BI1938" s="0" t="s">
        <v>134</v>
      </c>
      <c r="BJ1938" s="0" t="s">
        <v>134</v>
      </c>
      <c r="BK1938" s="0" t="s">
        <v>134</v>
      </c>
      <c r="BL1938" s="0" t="s">
        <v>134</v>
      </c>
      <c r="BM1938" s="0" t="s">
        <v>134</v>
      </c>
      <c r="BN1938" s="0" t="s">
        <v>134</v>
      </c>
      <c r="BO1938" s="0" t="s">
        <v>134</v>
      </c>
      <c r="BP1938" s="0" t="s">
        <v>134</v>
      </c>
      <c r="BQ1938" s="0" t="s">
        <v>134</v>
      </c>
      <c r="BR1938" s="0" t="s">
        <v>134</v>
      </c>
      <c r="BS1938" s="0" t="s">
        <v>134</v>
      </c>
      <c r="BT1938" s="0" t="s">
        <v>134</v>
      </c>
      <c r="BU1938" s="0" t="s">
        <v>134</v>
      </c>
      <c r="BV1938" s="0" t="s">
        <v>134</v>
      </c>
      <c r="BW1938" s="0" t="s">
        <v>134</v>
      </c>
      <c r="BX1938" s="0" t="s">
        <v>134</v>
      </c>
      <c r="BZ1938" s="0" t="s">
        <v>134</v>
      </c>
      <c r="CA1938" s="0" t="s">
        <v>134</v>
      </c>
      <c r="CB1938" s="0" t="s">
        <v>134</v>
      </c>
      <c r="CC1938" s="0" t="s">
        <v>134</v>
      </c>
      <c r="CD1938" s="0" t="s">
        <v>134</v>
      </c>
      <c r="CE1938" s="0" t="s">
        <v>134</v>
      </c>
    </row>
    <row r="1939" customFormat="false" ht="12.75" hidden="false" customHeight="false" outlineLevel="0" collapsed="false">
      <c r="E1939" s="9" t="s">
        <v>134</v>
      </c>
      <c r="F1939" s="9" t="s">
        <v>134</v>
      </c>
      <c r="G1939" s="9" t="s">
        <v>134</v>
      </c>
      <c r="Q1939" s="0" t="s">
        <v>134</v>
      </c>
      <c r="R1939" s="0" t="s">
        <v>134</v>
      </c>
      <c r="S1939" s="0" t="s">
        <v>134</v>
      </c>
      <c r="T1939" s="0" t="s">
        <v>134</v>
      </c>
      <c r="U1939" s="0" t="s">
        <v>134</v>
      </c>
      <c r="V1939" s="0" t="s">
        <v>134</v>
      </c>
      <c r="W1939" s="0" t="s">
        <v>134</v>
      </c>
      <c r="X1939" s="0" t="s">
        <v>134</v>
      </c>
      <c r="Y1939" s="0" t="s">
        <v>134</v>
      </c>
      <c r="Z1939" s="0" t="s">
        <v>134</v>
      </c>
      <c r="AA1939" s="0" t="s">
        <v>134</v>
      </c>
      <c r="AB1939" s="0" t="s">
        <v>134</v>
      </c>
      <c r="AC1939" s="0" t="s">
        <v>134</v>
      </c>
      <c r="AD1939" s="0" t="s">
        <v>134</v>
      </c>
      <c r="AE1939" s="0" t="s">
        <v>134</v>
      </c>
      <c r="AF1939" s="0" t="s">
        <v>134</v>
      </c>
      <c r="AG1939" s="0" t="s">
        <v>134</v>
      </c>
      <c r="AH1939" s="0" t="s">
        <v>134</v>
      </c>
      <c r="AI1939" s="0" t="s">
        <v>134</v>
      </c>
      <c r="AJ1939" s="0" t="s">
        <v>134</v>
      </c>
      <c r="AK1939" s="0" t="s">
        <v>134</v>
      </c>
      <c r="AL1939" s="0" t="s">
        <v>134</v>
      </c>
      <c r="AM1939" s="0" t="s">
        <v>134</v>
      </c>
      <c r="AN1939" s="0" t="s">
        <v>134</v>
      </c>
      <c r="AO1939" s="0" t="s">
        <v>134</v>
      </c>
      <c r="AP1939" s="0" t="s">
        <v>134</v>
      </c>
      <c r="AQ1939" s="0" t="s">
        <v>134</v>
      </c>
      <c r="AR1939" s="0" t="s">
        <v>134</v>
      </c>
      <c r="AS1939" s="0" t="s">
        <v>134</v>
      </c>
      <c r="AT1939" s="0" t="s">
        <v>134</v>
      </c>
      <c r="AU1939" s="0" t="s">
        <v>134</v>
      </c>
      <c r="AV1939" s="0" t="s">
        <v>134</v>
      </c>
      <c r="AW1939" s="0" t="s">
        <v>134</v>
      </c>
      <c r="AX1939" s="0" t="s">
        <v>134</v>
      </c>
      <c r="AY1939" s="0" t="s">
        <v>134</v>
      </c>
      <c r="AZ1939" s="0" t="s">
        <v>134</v>
      </c>
      <c r="BA1939" s="0" t="s">
        <v>134</v>
      </c>
      <c r="BB1939" s="0" t="s">
        <v>134</v>
      </c>
      <c r="BC1939" s="0" t="s">
        <v>134</v>
      </c>
      <c r="BD1939" s="0" t="s">
        <v>134</v>
      </c>
      <c r="BE1939" s="0" t="s">
        <v>134</v>
      </c>
      <c r="BF1939" s="0" t="s">
        <v>134</v>
      </c>
      <c r="BG1939" s="0" t="s">
        <v>134</v>
      </c>
      <c r="BH1939" s="0" t="s">
        <v>134</v>
      </c>
      <c r="BI1939" s="0" t="s">
        <v>134</v>
      </c>
      <c r="BJ1939" s="0" t="s">
        <v>134</v>
      </c>
      <c r="BK1939" s="0" t="s">
        <v>134</v>
      </c>
      <c r="BL1939" s="0" t="s">
        <v>134</v>
      </c>
      <c r="BM1939" s="0" t="s">
        <v>134</v>
      </c>
      <c r="BN1939" s="0" t="s">
        <v>134</v>
      </c>
      <c r="BO1939" s="0" t="s">
        <v>134</v>
      </c>
      <c r="BP1939" s="0" t="s">
        <v>134</v>
      </c>
      <c r="BQ1939" s="0" t="s">
        <v>134</v>
      </c>
      <c r="BR1939" s="0" t="s">
        <v>134</v>
      </c>
      <c r="BS1939" s="0" t="s">
        <v>134</v>
      </c>
      <c r="BT1939" s="0" t="s">
        <v>134</v>
      </c>
      <c r="BU1939" s="0" t="s">
        <v>134</v>
      </c>
      <c r="BV1939" s="0" t="s">
        <v>134</v>
      </c>
      <c r="BW1939" s="0" t="s">
        <v>134</v>
      </c>
      <c r="BX1939" s="0" t="s">
        <v>134</v>
      </c>
      <c r="BZ1939" s="0" t="s">
        <v>134</v>
      </c>
      <c r="CA1939" s="0" t="s">
        <v>134</v>
      </c>
      <c r="CB1939" s="0" t="s">
        <v>134</v>
      </c>
      <c r="CC1939" s="0" t="s">
        <v>134</v>
      </c>
      <c r="CD1939" s="0" t="s">
        <v>134</v>
      </c>
      <c r="CE1939" s="0" t="s">
        <v>134</v>
      </c>
    </row>
    <row r="1940" customFormat="false" ht="12.75" hidden="false" customHeight="false" outlineLevel="0" collapsed="false">
      <c r="E1940" s="9" t="s">
        <v>134</v>
      </c>
      <c r="F1940" s="9" t="s">
        <v>134</v>
      </c>
      <c r="G1940" s="9" t="s">
        <v>134</v>
      </c>
      <c r="Q1940" s="0" t="s">
        <v>134</v>
      </c>
      <c r="R1940" s="0" t="s">
        <v>134</v>
      </c>
      <c r="S1940" s="0" t="s">
        <v>134</v>
      </c>
      <c r="T1940" s="0" t="s">
        <v>134</v>
      </c>
      <c r="U1940" s="0" t="s">
        <v>134</v>
      </c>
      <c r="V1940" s="0" t="s">
        <v>134</v>
      </c>
      <c r="W1940" s="0" t="s">
        <v>134</v>
      </c>
      <c r="X1940" s="0" t="s">
        <v>134</v>
      </c>
      <c r="Y1940" s="0" t="s">
        <v>134</v>
      </c>
      <c r="Z1940" s="0" t="s">
        <v>134</v>
      </c>
      <c r="AA1940" s="0" t="s">
        <v>134</v>
      </c>
      <c r="AB1940" s="0" t="s">
        <v>134</v>
      </c>
      <c r="AC1940" s="0" t="s">
        <v>134</v>
      </c>
      <c r="AD1940" s="0" t="s">
        <v>134</v>
      </c>
      <c r="AE1940" s="0" t="s">
        <v>134</v>
      </c>
      <c r="AF1940" s="0" t="s">
        <v>134</v>
      </c>
      <c r="AG1940" s="0" t="s">
        <v>134</v>
      </c>
      <c r="AH1940" s="0" t="s">
        <v>134</v>
      </c>
      <c r="AI1940" s="0" t="s">
        <v>134</v>
      </c>
      <c r="AJ1940" s="0" t="s">
        <v>134</v>
      </c>
      <c r="AK1940" s="0" t="s">
        <v>134</v>
      </c>
      <c r="AL1940" s="0" t="s">
        <v>134</v>
      </c>
      <c r="AM1940" s="0" t="s">
        <v>134</v>
      </c>
      <c r="AN1940" s="0" t="s">
        <v>134</v>
      </c>
      <c r="AO1940" s="0" t="s">
        <v>134</v>
      </c>
      <c r="AP1940" s="0" t="s">
        <v>134</v>
      </c>
      <c r="AQ1940" s="0" t="s">
        <v>134</v>
      </c>
      <c r="AR1940" s="0" t="s">
        <v>134</v>
      </c>
      <c r="AS1940" s="0" t="s">
        <v>134</v>
      </c>
      <c r="AT1940" s="0" t="s">
        <v>134</v>
      </c>
      <c r="AU1940" s="0" t="s">
        <v>134</v>
      </c>
      <c r="AV1940" s="0" t="s">
        <v>134</v>
      </c>
      <c r="AW1940" s="0" t="s">
        <v>134</v>
      </c>
      <c r="AX1940" s="0" t="s">
        <v>134</v>
      </c>
      <c r="AY1940" s="0" t="s">
        <v>134</v>
      </c>
      <c r="AZ1940" s="0" t="s">
        <v>134</v>
      </c>
      <c r="BA1940" s="0" t="s">
        <v>134</v>
      </c>
      <c r="BB1940" s="0" t="s">
        <v>134</v>
      </c>
      <c r="BC1940" s="0" t="s">
        <v>134</v>
      </c>
      <c r="BD1940" s="0" t="s">
        <v>134</v>
      </c>
      <c r="BE1940" s="0" t="s">
        <v>134</v>
      </c>
      <c r="BF1940" s="0" t="s">
        <v>134</v>
      </c>
      <c r="BG1940" s="0" t="s">
        <v>134</v>
      </c>
      <c r="BH1940" s="0" t="s">
        <v>134</v>
      </c>
      <c r="BI1940" s="0" t="s">
        <v>134</v>
      </c>
      <c r="BJ1940" s="0" t="s">
        <v>134</v>
      </c>
      <c r="BK1940" s="0" t="s">
        <v>134</v>
      </c>
      <c r="BL1940" s="0" t="s">
        <v>134</v>
      </c>
      <c r="BM1940" s="0" t="s">
        <v>134</v>
      </c>
      <c r="BN1940" s="0" t="s">
        <v>134</v>
      </c>
      <c r="BO1940" s="0" t="s">
        <v>134</v>
      </c>
      <c r="BP1940" s="0" t="s">
        <v>134</v>
      </c>
      <c r="BQ1940" s="0" t="s">
        <v>134</v>
      </c>
      <c r="BR1940" s="0" t="s">
        <v>134</v>
      </c>
      <c r="BS1940" s="0" t="s">
        <v>134</v>
      </c>
      <c r="BT1940" s="0" t="s">
        <v>134</v>
      </c>
      <c r="BU1940" s="0" t="s">
        <v>134</v>
      </c>
      <c r="BV1940" s="0" t="s">
        <v>134</v>
      </c>
      <c r="BW1940" s="0" t="s">
        <v>134</v>
      </c>
      <c r="BX1940" s="0" t="s">
        <v>134</v>
      </c>
      <c r="BZ1940" s="0" t="s">
        <v>134</v>
      </c>
      <c r="CA1940" s="0" t="s">
        <v>134</v>
      </c>
      <c r="CB1940" s="0" t="s">
        <v>134</v>
      </c>
      <c r="CC1940" s="0" t="s">
        <v>134</v>
      </c>
      <c r="CD1940" s="0" t="s">
        <v>134</v>
      </c>
      <c r="CE1940" s="0" t="s">
        <v>134</v>
      </c>
    </row>
    <row r="1941" customFormat="false" ht="12.75" hidden="false" customHeight="false" outlineLevel="0" collapsed="false">
      <c r="E1941" s="9" t="s">
        <v>134</v>
      </c>
      <c r="F1941" s="9" t="s">
        <v>134</v>
      </c>
      <c r="G1941" s="9" t="s">
        <v>134</v>
      </c>
      <c r="Q1941" s="0" t="s">
        <v>134</v>
      </c>
      <c r="R1941" s="0" t="s">
        <v>134</v>
      </c>
      <c r="S1941" s="0" t="s">
        <v>134</v>
      </c>
      <c r="T1941" s="0" t="s">
        <v>134</v>
      </c>
      <c r="U1941" s="0" t="s">
        <v>134</v>
      </c>
      <c r="V1941" s="0" t="s">
        <v>134</v>
      </c>
      <c r="W1941" s="0" t="s">
        <v>134</v>
      </c>
      <c r="X1941" s="0" t="s">
        <v>134</v>
      </c>
      <c r="Y1941" s="0" t="s">
        <v>134</v>
      </c>
      <c r="Z1941" s="0" t="s">
        <v>134</v>
      </c>
      <c r="AA1941" s="0" t="s">
        <v>134</v>
      </c>
      <c r="AB1941" s="0" t="s">
        <v>134</v>
      </c>
      <c r="AC1941" s="0" t="s">
        <v>134</v>
      </c>
      <c r="AD1941" s="0" t="s">
        <v>134</v>
      </c>
      <c r="AE1941" s="0" t="s">
        <v>134</v>
      </c>
      <c r="AF1941" s="0" t="s">
        <v>134</v>
      </c>
      <c r="AG1941" s="0" t="s">
        <v>134</v>
      </c>
      <c r="AH1941" s="0" t="s">
        <v>134</v>
      </c>
      <c r="AI1941" s="0" t="s">
        <v>134</v>
      </c>
      <c r="AJ1941" s="0" t="s">
        <v>134</v>
      </c>
      <c r="AK1941" s="0" t="s">
        <v>134</v>
      </c>
      <c r="AL1941" s="0" t="s">
        <v>134</v>
      </c>
      <c r="AM1941" s="0" t="s">
        <v>134</v>
      </c>
      <c r="AN1941" s="0" t="s">
        <v>134</v>
      </c>
      <c r="AO1941" s="0" t="s">
        <v>134</v>
      </c>
      <c r="AP1941" s="0" t="s">
        <v>134</v>
      </c>
      <c r="AQ1941" s="0" t="s">
        <v>134</v>
      </c>
      <c r="AR1941" s="0" t="s">
        <v>134</v>
      </c>
      <c r="AS1941" s="0" t="s">
        <v>134</v>
      </c>
      <c r="AT1941" s="0" t="s">
        <v>134</v>
      </c>
      <c r="AU1941" s="0" t="s">
        <v>134</v>
      </c>
      <c r="AV1941" s="0" t="s">
        <v>134</v>
      </c>
      <c r="AW1941" s="0" t="s">
        <v>134</v>
      </c>
      <c r="AX1941" s="0" t="s">
        <v>134</v>
      </c>
      <c r="AY1941" s="0" t="s">
        <v>134</v>
      </c>
      <c r="AZ1941" s="0" t="s">
        <v>134</v>
      </c>
      <c r="BA1941" s="0" t="s">
        <v>134</v>
      </c>
      <c r="BB1941" s="0" t="s">
        <v>134</v>
      </c>
      <c r="BC1941" s="0" t="s">
        <v>134</v>
      </c>
      <c r="BD1941" s="0" t="s">
        <v>134</v>
      </c>
      <c r="BE1941" s="0" t="s">
        <v>134</v>
      </c>
      <c r="BF1941" s="0" t="s">
        <v>134</v>
      </c>
      <c r="BG1941" s="0" t="s">
        <v>134</v>
      </c>
      <c r="BH1941" s="0" t="s">
        <v>134</v>
      </c>
      <c r="BI1941" s="0" t="s">
        <v>134</v>
      </c>
      <c r="BJ1941" s="0" t="s">
        <v>134</v>
      </c>
      <c r="BK1941" s="0" t="s">
        <v>134</v>
      </c>
      <c r="BL1941" s="0" t="s">
        <v>134</v>
      </c>
      <c r="BM1941" s="0" t="s">
        <v>134</v>
      </c>
      <c r="BN1941" s="0" t="s">
        <v>134</v>
      </c>
      <c r="BO1941" s="0" t="s">
        <v>134</v>
      </c>
      <c r="BP1941" s="0" t="s">
        <v>134</v>
      </c>
      <c r="BQ1941" s="0" t="s">
        <v>134</v>
      </c>
      <c r="BR1941" s="0" t="s">
        <v>134</v>
      </c>
      <c r="BS1941" s="0" t="s">
        <v>134</v>
      </c>
      <c r="BT1941" s="0" t="s">
        <v>134</v>
      </c>
      <c r="BU1941" s="0" t="s">
        <v>134</v>
      </c>
      <c r="BV1941" s="0" t="s">
        <v>134</v>
      </c>
      <c r="BW1941" s="0" t="s">
        <v>134</v>
      </c>
      <c r="BX1941" s="0" t="s">
        <v>134</v>
      </c>
      <c r="BZ1941" s="0" t="s">
        <v>134</v>
      </c>
      <c r="CA1941" s="0" t="s">
        <v>134</v>
      </c>
      <c r="CB1941" s="0" t="s">
        <v>134</v>
      </c>
      <c r="CC1941" s="0" t="s">
        <v>134</v>
      </c>
      <c r="CD1941" s="0" t="s">
        <v>134</v>
      </c>
      <c r="CE1941" s="0" t="s">
        <v>134</v>
      </c>
    </row>
    <row r="1942" customFormat="false" ht="12.75" hidden="false" customHeight="false" outlineLevel="0" collapsed="false">
      <c r="E1942" s="9" t="s">
        <v>134</v>
      </c>
      <c r="F1942" s="9" t="s">
        <v>134</v>
      </c>
      <c r="G1942" s="9" t="s">
        <v>134</v>
      </c>
      <c r="Q1942" s="0" t="s">
        <v>134</v>
      </c>
      <c r="R1942" s="0" t="s">
        <v>134</v>
      </c>
      <c r="S1942" s="0" t="s">
        <v>134</v>
      </c>
      <c r="T1942" s="0" t="s">
        <v>134</v>
      </c>
      <c r="U1942" s="0" t="s">
        <v>134</v>
      </c>
      <c r="V1942" s="0" t="s">
        <v>134</v>
      </c>
      <c r="W1942" s="0" t="s">
        <v>134</v>
      </c>
      <c r="X1942" s="0" t="s">
        <v>134</v>
      </c>
      <c r="Y1942" s="0" t="s">
        <v>134</v>
      </c>
      <c r="Z1942" s="0" t="s">
        <v>134</v>
      </c>
      <c r="AA1942" s="0" t="s">
        <v>134</v>
      </c>
      <c r="AB1942" s="0" t="s">
        <v>134</v>
      </c>
      <c r="AC1942" s="0" t="s">
        <v>134</v>
      </c>
      <c r="AD1942" s="0" t="s">
        <v>134</v>
      </c>
      <c r="AE1942" s="0" t="s">
        <v>134</v>
      </c>
      <c r="AF1942" s="0" t="s">
        <v>134</v>
      </c>
      <c r="AG1942" s="0" t="s">
        <v>134</v>
      </c>
      <c r="AH1942" s="0" t="s">
        <v>134</v>
      </c>
      <c r="AI1942" s="0" t="s">
        <v>134</v>
      </c>
      <c r="AJ1942" s="0" t="s">
        <v>134</v>
      </c>
      <c r="AK1942" s="0" t="s">
        <v>134</v>
      </c>
      <c r="AL1942" s="0" t="s">
        <v>134</v>
      </c>
      <c r="AM1942" s="0" t="s">
        <v>134</v>
      </c>
      <c r="AN1942" s="0" t="s">
        <v>134</v>
      </c>
      <c r="AO1942" s="0" t="s">
        <v>134</v>
      </c>
      <c r="AP1942" s="0" t="s">
        <v>134</v>
      </c>
      <c r="AQ1942" s="0" t="s">
        <v>134</v>
      </c>
      <c r="AR1942" s="0" t="s">
        <v>134</v>
      </c>
      <c r="AS1942" s="0" t="s">
        <v>134</v>
      </c>
      <c r="AT1942" s="0" t="s">
        <v>134</v>
      </c>
      <c r="AU1942" s="0" t="s">
        <v>134</v>
      </c>
      <c r="AV1942" s="0" t="s">
        <v>134</v>
      </c>
      <c r="AW1942" s="0" t="s">
        <v>134</v>
      </c>
      <c r="AX1942" s="0" t="s">
        <v>134</v>
      </c>
      <c r="AY1942" s="0" t="s">
        <v>134</v>
      </c>
      <c r="AZ1942" s="0" t="s">
        <v>134</v>
      </c>
      <c r="BA1942" s="0" t="s">
        <v>134</v>
      </c>
      <c r="BB1942" s="0" t="s">
        <v>134</v>
      </c>
      <c r="BC1942" s="0" t="s">
        <v>134</v>
      </c>
      <c r="BD1942" s="0" t="s">
        <v>134</v>
      </c>
      <c r="BE1942" s="0" t="s">
        <v>134</v>
      </c>
      <c r="BF1942" s="0" t="s">
        <v>134</v>
      </c>
      <c r="BG1942" s="0" t="s">
        <v>134</v>
      </c>
      <c r="BH1942" s="0" t="s">
        <v>134</v>
      </c>
      <c r="BI1942" s="0" t="s">
        <v>134</v>
      </c>
      <c r="BJ1942" s="0" t="s">
        <v>134</v>
      </c>
      <c r="BK1942" s="0" t="s">
        <v>134</v>
      </c>
      <c r="BL1942" s="0" t="s">
        <v>134</v>
      </c>
      <c r="BM1942" s="0" t="s">
        <v>134</v>
      </c>
      <c r="BN1942" s="0" t="s">
        <v>134</v>
      </c>
      <c r="BO1942" s="0" t="s">
        <v>134</v>
      </c>
      <c r="BP1942" s="0" t="s">
        <v>134</v>
      </c>
      <c r="BQ1942" s="0" t="s">
        <v>134</v>
      </c>
      <c r="BR1942" s="0" t="s">
        <v>134</v>
      </c>
      <c r="BS1942" s="0" t="s">
        <v>134</v>
      </c>
      <c r="BT1942" s="0" t="s">
        <v>134</v>
      </c>
      <c r="BU1942" s="0" t="s">
        <v>134</v>
      </c>
      <c r="BV1942" s="0" t="s">
        <v>134</v>
      </c>
      <c r="BW1942" s="0" t="s">
        <v>134</v>
      </c>
      <c r="BX1942" s="0" t="s">
        <v>134</v>
      </c>
      <c r="BZ1942" s="0" t="s">
        <v>134</v>
      </c>
      <c r="CA1942" s="0" t="s">
        <v>134</v>
      </c>
      <c r="CB1942" s="0" t="s">
        <v>134</v>
      </c>
      <c r="CC1942" s="0" t="s">
        <v>134</v>
      </c>
      <c r="CD1942" s="0" t="s">
        <v>134</v>
      </c>
      <c r="CE1942" s="0" t="s">
        <v>134</v>
      </c>
    </row>
    <row r="1943" customFormat="false" ht="12.75" hidden="false" customHeight="false" outlineLevel="0" collapsed="false">
      <c r="E1943" s="9" t="s">
        <v>134</v>
      </c>
      <c r="F1943" s="9" t="s">
        <v>134</v>
      </c>
      <c r="G1943" s="9" t="s">
        <v>134</v>
      </c>
      <c r="Q1943" s="0" t="s">
        <v>134</v>
      </c>
      <c r="R1943" s="0" t="s">
        <v>134</v>
      </c>
      <c r="S1943" s="0" t="s">
        <v>134</v>
      </c>
      <c r="T1943" s="0" t="s">
        <v>134</v>
      </c>
      <c r="U1943" s="0" t="s">
        <v>134</v>
      </c>
      <c r="V1943" s="0" t="s">
        <v>134</v>
      </c>
      <c r="W1943" s="0" t="s">
        <v>134</v>
      </c>
      <c r="X1943" s="0" t="s">
        <v>134</v>
      </c>
      <c r="Y1943" s="0" t="s">
        <v>134</v>
      </c>
      <c r="Z1943" s="0" t="s">
        <v>134</v>
      </c>
      <c r="AA1943" s="0" t="s">
        <v>134</v>
      </c>
      <c r="AB1943" s="0" t="s">
        <v>134</v>
      </c>
      <c r="AC1943" s="0" t="s">
        <v>134</v>
      </c>
      <c r="AD1943" s="0" t="s">
        <v>134</v>
      </c>
      <c r="AE1943" s="0" t="s">
        <v>134</v>
      </c>
      <c r="AF1943" s="0" t="s">
        <v>134</v>
      </c>
      <c r="AG1943" s="0" t="s">
        <v>134</v>
      </c>
      <c r="AH1943" s="0" t="s">
        <v>134</v>
      </c>
      <c r="AI1943" s="0" t="s">
        <v>134</v>
      </c>
      <c r="AJ1943" s="0" t="s">
        <v>134</v>
      </c>
      <c r="AK1943" s="0" t="s">
        <v>134</v>
      </c>
      <c r="AL1943" s="0" t="s">
        <v>134</v>
      </c>
      <c r="AM1943" s="0" t="s">
        <v>134</v>
      </c>
      <c r="AN1943" s="0" t="s">
        <v>134</v>
      </c>
      <c r="AO1943" s="0" t="s">
        <v>134</v>
      </c>
      <c r="AP1943" s="0" t="s">
        <v>134</v>
      </c>
      <c r="AQ1943" s="0" t="s">
        <v>134</v>
      </c>
      <c r="AR1943" s="0" t="s">
        <v>134</v>
      </c>
      <c r="AS1943" s="0" t="s">
        <v>134</v>
      </c>
      <c r="AT1943" s="0" t="s">
        <v>134</v>
      </c>
      <c r="AU1943" s="0" t="s">
        <v>134</v>
      </c>
      <c r="AV1943" s="0" t="s">
        <v>134</v>
      </c>
      <c r="AW1943" s="0" t="s">
        <v>134</v>
      </c>
      <c r="AX1943" s="0" t="s">
        <v>134</v>
      </c>
      <c r="AY1943" s="0" t="s">
        <v>134</v>
      </c>
      <c r="AZ1943" s="0" t="s">
        <v>134</v>
      </c>
      <c r="BA1943" s="0" t="s">
        <v>134</v>
      </c>
      <c r="BB1943" s="0" t="s">
        <v>134</v>
      </c>
      <c r="BC1943" s="0" t="s">
        <v>134</v>
      </c>
      <c r="BD1943" s="0" t="s">
        <v>134</v>
      </c>
      <c r="BE1943" s="0" t="s">
        <v>134</v>
      </c>
      <c r="BF1943" s="0" t="s">
        <v>134</v>
      </c>
      <c r="BG1943" s="0" t="s">
        <v>134</v>
      </c>
      <c r="BH1943" s="0" t="s">
        <v>134</v>
      </c>
      <c r="BI1943" s="0" t="s">
        <v>134</v>
      </c>
      <c r="BJ1943" s="0" t="s">
        <v>134</v>
      </c>
      <c r="BK1943" s="0" t="s">
        <v>134</v>
      </c>
      <c r="BL1943" s="0" t="s">
        <v>134</v>
      </c>
      <c r="BM1943" s="0" t="s">
        <v>134</v>
      </c>
      <c r="BN1943" s="0" t="s">
        <v>134</v>
      </c>
      <c r="BO1943" s="0" t="s">
        <v>134</v>
      </c>
      <c r="BP1943" s="0" t="s">
        <v>134</v>
      </c>
      <c r="BQ1943" s="0" t="s">
        <v>134</v>
      </c>
      <c r="BR1943" s="0" t="s">
        <v>134</v>
      </c>
      <c r="BS1943" s="0" t="s">
        <v>134</v>
      </c>
      <c r="BT1943" s="0" t="s">
        <v>134</v>
      </c>
      <c r="BU1943" s="0" t="s">
        <v>134</v>
      </c>
      <c r="BV1943" s="0" t="s">
        <v>134</v>
      </c>
      <c r="BW1943" s="0" t="s">
        <v>134</v>
      </c>
      <c r="BX1943" s="0" t="s">
        <v>134</v>
      </c>
      <c r="BZ1943" s="0" t="s">
        <v>134</v>
      </c>
      <c r="CA1943" s="0" t="s">
        <v>134</v>
      </c>
      <c r="CB1943" s="0" t="s">
        <v>134</v>
      </c>
      <c r="CC1943" s="0" t="s">
        <v>134</v>
      </c>
      <c r="CD1943" s="0" t="s">
        <v>134</v>
      </c>
      <c r="CE1943" s="0" t="s">
        <v>134</v>
      </c>
    </row>
    <row r="1944" customFormat="false" ht="12.75" hidden="false" customHeight="false" outlineLevel="0" collapsed="false">
      <c r="E1944" s="9" t="s">
        <v>134</v>
      </c>
      <c r="F1944" s="9" t="s">
        <v>134</v>
      </c>
      <c r="G1944" s="9" t="s">
        <v>134</v>
      </c>
      <c r="Q1944" s="0" t="s">
        <v>134</v>
      </c>
      <c r="R1944" s="0" t="s">
        <v>134</v>
      </c>
      <c r="S1944" s="0" t="s">
        <v>134</v>
      </c>
      <c r="T1944" s="0" t="s">
        <v>134</v>
      </c>
      <c r="U1944" s="0" t="s">
        <v>134</v>
      </c>
      <c r="V1944" s="0" t="s">
        <v>134</v>
      </c>
      <c r="W1944" s="0" t="s">
        <v>134</v>
      </c>
      <c r="X1944" s="0" t="s">
        <v>134</v>
      </c>
      <c r="Y1944" s="0" t="s">
        <v>134</v>
      </c>
      <c r="Z1944" s="0" t="s">
        <v>134</v>
      </c>
      <c r="AA1944" s="0" t="s">
        <v>134</v>
      </c>
      <c r="AB1944" s="0" t="s">
        <v>134</v>
      </c>
      <c r="AC1944" s="0" t="s">
        <v>134</v>
      </c>
      <c r="AD1944" s="0" t="s">
        <v>134</v>
      </c>
      <c r="AE1944" s="0" t="s">
        <v>134</v>
      </c>
      <c r="AF1944" s="0" t="s">
        <v>134</v>
      </c>
      <c r="AG1944" s="0" t="s">
        <v>134</v>
      </c>
      <c r="AH1944" s="0" t="s">
        <v>134</v>
      </c>
      <c r="AI1944" s="0" t="s">
        <v>134</v>
      </c>
      <c r="AJ1944" s="0" t="s">
        <v>134</v>
      </c>
      <c r="AK1944" s="0" t="s">
        <v>134</v>
      </c>
      <c r="AL1944" s="0" t="s">
        <v>134</v>
      </c>
      <c r="AM1944" s="0" t="s">
        <v>134</v>
      </c>
      <c r="AN1944" s="0" t="s">
        <v>134</v>
      </c>
      <c r="AO1944" s="0" t="s">
        <v>134</v>
      </c>
      <c r="AP1944" s="0" t="s">
        <v>134</v>
      </c>
      <c r="AQ1944" s="0" t="s">
        <v>134</v>
      </c>
      <c r="AR1944" s="0" t="s">
        <v>134</v>
      </c>
      <c r="AS1944" s="0" t="s">
        <v>134</v>
      </c>
      <c r="AT1944" s="0" t="s">
        <v>134</v>
      </c>
      <c r="AU1944" s="0" t="s">
        <v>134</v>
      </c>
      <c r="AV1944" s="0" t="s">
        <v>134</v>
      </c>
      <c r="AW1944" s="0" t="s">
        <v>134</v>
      </c>
      <c r="AX1944" s="0" t="s">
        <v>134</v>
      </c>
      <c r="AY1944" s="0" t="s">
        <v>134</v>
      </c>
      <c r="AZ1944" s="0" t="s">
        <v>134</v>
      </c>
      <c r="BA1944" s="0" t="s">
        <v>134</v>
      </c>
      <c r="BB1944" s="0" t="s">
        <v>134</v>
      </c>
      <c r="BC1944" s="0" t="s">
        <v>134</v>
      </c>
      <c r="BD1944" s="0" t="s">
        <v>134</v>
      </c>
      <c r="BE1944" s="0" t="s">
        <v>134</v>
      </c>
      <c r="BF1944" s="0" t="s">
        <v>134</v>
      </c>
      <c r="BG1944" s="0" t="s">
        <v>134</v>
      </c>
      <c r="BH1944" s="0" t="s">
        <v>134</v>
      </c>
      <c r="BI1944" s="0" t="s">
        <v>134</v>
      </c>
      <c r="BJ1944" s="0" t="s">
        <v>134</v>
      </c>
      <c r="BK1944" s="0" t="s">
        <v>134</v>
      </c>
      <c r="BL1944" s="0" t="s">
        <v>134</v>
      </c>
      <c r="BM1944" s="0" t="s">
        <v>134</v>
      </c>
      <c r="BN1944" s="0" t="s">
        <v>134</v>
      </c>
      <c r="BO1944" s="0" t="s">
        <v>134</v>
      </c>
      <c r="BP1944" s="0" t="s">
        <v>134</v>
      </c>
      <c r="BQ1944" s="0" t="s">
        <v>134</v>
      </c>
      <c r="BR1944" s="0" t="s">
        <v>134</v>
      </c>
      <c r="BS1944" s="0" t="s">
        <v>134</v>
      </c>
      <c r="BT1944" s="0" t="s">
        <v>134</v>
      </c>
      <c r="BU1944" s="0" t="s">
        <v>134</v>
      </c>
      <c r="BV1944" s="0" t="s">
        <v>134</v>
      </c>
      <c r="BW1944" s="0" t="s">
        <v>134</v>
      </c>
      <c r="BX1944" s="0" t="s">
        <v>134</v>
      </c>
      <c r="BZ1944" s="0" t="s">
        <v>134</v>
      </c>
      <c r="CA1944" s="0" t="s">
        <v>134</v>
      </c>
      <c r="CB1944" s="0" t="s">
        <v>134</v>
      </c>
      <c r="CC1944" s="0" t="s">
        <v>134</v>
      </c>
      <c r="CD1944" s="0" t="s">
        <v>134</v>
      </c>
      <c r="CE1944" s="0" t="s">
        <v>134</v>
      </c>
    </row>
    <row r="1945" customFormat="false" ht="12.75" hidden="false" customHeight="false" outlineLevel="0" collapsed="false">
      <c r="E1945" s="9" t="s">
        <v>134</v>
      </c>
      <c r="F1945" s="9" t="s">
        <v>134</v>
      </c>
      <c r="G1945" s="9" t="s">
        <v>134</v>
      </c>
      <c r="Q1945" s="0" t="s">
        <v>134</v>
      </c>
      <c r="R1945" s="0" t="s">
        <v>134</v>
      </c>
      <c r="S1945" s="0" t="s">
        <v>134</v>
      </c>
      <c r="T1945" s="0" t="s">
        <v>134</v>
      </c>
      <c r="U1945" s="0" t="s">
        <v>134</v>
      </c>
      <c r="V1945" s="0" t="s">
        <v>134</v>
      </c>
      <c r="W1945" s="0" t="s">
        <v>134</v>
      </c>
      <c r="X1945" s="0" t="s">
        <v>134</v>
      </c>
      <c r="Y1945" s="0" t="s">
        <v>134</v>
      </c>
      <c r="Z1945" s="0" t="s">
        <v>134</v>
      </c>
      <c r="AA1945" s="0" t="s">
        <v>134</v>
      </c>
      <c r="AB1945" s="0" t="s">
        <v>134</v>
      </c>
      <c r="AC1945" s="0" t="s">
        <v>134</v>
      </c>
      <c r="AD1945" s="0" t="s">
        <v>134</v>
      </c>
      <c r="AE1945" s="0" t="s">
        <v>134</v>
      </c>
      <c r="AF1945" s="0" t="s">
        <v>134</v>
      </c>
      <c r="AG1945" s="0" t="s">
        <v>134</v>
      </c>
      <c r="AH1945" s="0" t="s">
        <v>134</v>
      </c>
      <c r="AI1945" s="0" t="s">
        <v>134</v>
      </c>
      <c r="AJ1945" s="0" t="s">
        <v>134</v>
      </c>
      <c r="AK1945" s="0" t="s">
        <v>134</v>
      </c>
      <c r="AL1945" s="0" t="s">
        <v>134</v>
      </c>
      <c r="AM1945" s="0" t="s">
        <v>134</v>
      </c>
      <c r="AN1945" s="0" t="s">
        <v>134</v>
      </c>
      <c r="AO1945" s="0" t="s">
        <v>134</v>
      </c>
      <c r="AP1945" s="0" t="s">
        <v>134</v>
      </c>
      <c r="AQ1945" s="0" t="s">
        <v>134</v>
      </c>
      <c r="AR1945" s="0" t="s">
        <v>134</v>
      </c>
      <c r="AS1945" s="0" t="s">
        <v>134</v>
      </c>
      <c r="AT1945" s="0" t="s">
        <v>134</v>
      </c>
      <c r="AU1945" s="0" t="s">
        <v>134</v>
      </c>
      <c r="AV1945" s="0" t="s">
        <v>134</v>
      </c>
      <c r="AW1945" s="0" t="s">
        <v>134</v>
      </c>
      <c r="AX1945" s="0" t="s">
        <v>134</v>
      </c>
      <c r="AY1945" s="0" t="s">
        <v>134</v>
      </c>
      <c r="AZ1945" s="0" t="s">
        <v>134</v>
      </c>
      <c r="BA1945" s="0" t="s">
        <v>134</v>
      </c>
      <c r="BB1945" s="0" t="s">
        <v>134</v>
      </c>
      <c r="BC1945" s="0" t="s">
        <v>134</v>
      </c>
      <c r="BD1945" s="0" t="s">
        <v>134</v>
      </c>
      <c r="BE1945" s="0" t="s">
        <v>134</v>
      </c>
      <c r="BF1945" s="0" t="s">
        <v>134</v>
      </c>
      <c r="BG1945" s="0" t="s">
        <v>134</v>
      </c>
      <c r="BH1945" s="0" t="s">
        <v>134</v>
      </c>
      <c r="BI1945" s="0" t="s">
        <v>134</v>
      </c>
      <c r="BJ1945" s="0" t="s">
        <v>134</v>
      </c>
      <c r="BK1945" s="0" t="s">
        <v>134</v>
      </c>
      <c r="BL1945" s="0" t="s">
        <v>134</v>
      </c>
      <c r="BM1945" s="0" t="s">
        <v>134</v>
      </c>
      <c r="BN1945" s="0" t="s">
        <v>134</v>
      </c>
      <c r="BO1945" s="0" t="s">
        <v>134</v>
      </c>
      <c r="BP1945" s="0" t="s">
        <v>134</v>
      </c>
      <c r="BQ1945" s="0" t="s">
        <v>134</v>
      </c>
      <c r="BR1945" s="0" t="s">
        <v>134</v>
      </c>
      <c r="BS1945" s="0" t="s">
        <v>134</v>
      </c>
      <c r="BT1945" s="0" t="s">
        <v>134</v>
      </c>
      <c r="BU1945" s="0" t="s">
        <v>134</v>
      </c>
      <c r="BV1945" s="0" t="s">
        <v>134</v>
      </c>
      <c r="BW1945" s="0" t="s">
        <v>134</v>
      </c>
      <c r="BX1945" s="0" t="s">
        <v>134</v>
      </c>
      <c r="BZ1945" s="0" t="s">
        <v>134</v>
      </c>
      <c r="CA1945" s="0" t="s">
        <v>134</v>
      </c>
      <c r="CB1945" s="0" t="s">
        <v>134</v>
      </c>
      <c r="CC1945" s="0" t="s">
        <v>134</v>
      </c>
      <c r="CD1945" s="0" t="s">
        <v>134</v>
      </c>
      <c r="CE1945" s="0" t="s">
        <v>134</v>
      </c>
    </row>
    <row r="1946" customFormat="false" ht="12.75" hidden="false" customHeight="false" outlineLevel="0" collapsed="false">
      <c r="E1946" s="9" t="s">
        <v>134</v>
      </c>
      <c r="F1946" s="9" t="s">
        <v>134</v>
      </c>
      <c r="G1946" s="9" t="s">
        <v>134</v>
      </c>
      <c r="Q1946" s="0" t="s">
        <v>134</v>
      </c>
      <c r="R1946" s="0" t="s">
        <v>134</v>
      </c>
      <c r="S1946" s="0" t="s">
        <v>134</v>
      </c>
      <c r="T1946" s="0" t="s">
        <v>134</v>
      </c>
      <c r="U1946" s="0" t="s">
        <v>134</v>
      </c>
      <c r="V1946" s="0" t="s">
        <v>134</v>
      </c>
      <c r="W1946" s="0" t="s">
        <v>134</v>
      </c>
      <c r="X1946" s="0" t="s">
        <v>134</v>
      </c>
      <c r="Y1946" s="0" t="s">
        <v>134</v>
      </c>
      <c r="Z1946" s="0" t="s">
        <v>134</v>
      </c>
      <c r="AA1946" s="0" t="s">
        <v>134</v>
      </c>
      <c r="AB1946" s="0" t="s">
        <v>134</v>
      </c>
      <c r="AC1946" s="0" t="s">
        <v>134</v>
      </c>
      <c r="AD1946" s="0" t="s">
        <v>134</v>
      </c>
      <c r="AE1946" s="0" t="s">
        <v>134</v>
      </c>
      <c r="AF1946" s="0" t="s">
        <v>134</v>
      </c>
      <c r="AG1946" s="0" t="s">
        <v>134</v>
      </c>
      <c r="AH1946" s="0" t="s">
        <v>134</v>
      </c>
      <c r="AI1946" s="0" t="s">
        <v>134</v>
      </c>
      <c r="AJ1946" s="0" t="s">
        <v>134</v>
      </c>
      <c r="AK1946" s="0" t="s">
        <v>134</v>
      </c>
      <c r="AL1946" s="0" t="s">
        <v>134</v>
      </c>
      <c r="AM1946" s="0" t="s">
        <v>134</v>
      </c>
      <c r="AN1946" s="0" t="s">
        <v>134</v>
      </c>
      <c r="AO1946" s="0" t="s">
        <v>134</v>
      </c>
      <c r="AP1946" s="0" t="s">
        <v>134</v>
      </c>
      <c r="AQ1946" s="0" t="s">
        <v>134</v>
      </c>
      <c r="AR1946" s="0" t="s">
        <v>134</v>
      </c>
      <c r="AS1946" s="0" t="s">
        <v>134</v>
      </c>
      <c r="AT1946" s="0" t="s">
        <v>134</v>
      </c>
      <c r="AU1946" s="0" t="s">
        <v>134</v>
      </c>
      <c r="AV1946" s="0" t="s">
        <v>134</v>
      </c>
      <c r="AW1946" s="0" t="s">
        <v>134</v>
      </c>
      <c r="AX1946" s="0" t="s">
        <v>134</v>
      </c>
      <c r="AY1946" s="0" t="s">
        <v>134</v>
      </c>
      <c r="AZ1946" s="0" t="s">
        <v>134</v>
      </c>
      <c r="BA1946" s="0" t="s">
        <v>134</v>
      </c>
      <c r="BB1946" s="0" t="s">
        <v>134</v>
      </c>
      <c r="BC1946" s="0" t="s">
        <v>134</v>
      </c>
      <c r="BD1946" s="0" t="s">
        <v>134</v>
      </c>
      <c r="BE1946" s="0" t="s">
        <v>134</v>
      </c>
      <c r="BF1946" s="0" t="s">
        <v>134</v>
      </c>
      <c r="BG1946" s="0" t="s">
        <v>134</v>
      </c>
      <c r="BH1946" s="0" t="s">
        <v>134</v>
      </c>
      <c r="BI1946" s="0" t="s">
        <v>134</v>
      </c>
      <c r="BJ1946" s="0" t="s">
        <v>134</v>
      </c>
      <c r="BK1946" s="0" t="s">
        <v>134</v>
      </c>
      <c r="BL1946" s="0" t="s">
        <v>134</v>
      </c>
      <c r="BM1946" s="0" t="s">
        <v>134</v>
      </c>
      <c r="BN1946" s="0" t="s">
        <v>134</v>
      </c>
      <c r="BO1946" s="0" t="s">
        <v>134</v>
      </c>
      <c r="BP1946" s="0" t="s">
        <v>134</v>
      </c>
      <c r="BQ1946" s="0" t="s">
        <v>134</v>
      </c>
      <c r="BR1946" s="0" t="s">
        <v>134</v>
      </c>
      <c r="BS1946" s="0" t="s">
        <v>134</v>
      </c>
      <c r="BT1946" s="0" t="s">
        <v>134</v>
      </c>
      <c r="BU1946" s="0" t="s">
        <v>134</v>
      </c>
      <c r="BV1946" s="0" t="s">
        <v>134</v>
      </c>
      <c r="BW1946" s="0" t="s">
        <v>134</v>
      </c>
      <c r="BX1946" s="0" t="s">
        <v>134</v>
      </c>
      <c r="BZ1946" s="0" t="s">
        <v>134</v>
      </c>
      <c r="CA1946" s="0" t="s">
        <v>134</v>
      </c>
      <c r="CB1946" s="0" t="s">
        <v>134</v>
      </c>
      <c r="CC1946" s="0" t="s">
        <v>134</v>
      </c>
      <c r="CD1946" s="0" t="s">
        <v>134</v>
      </c>
      <c r="CE1946" s="0" t="s">
        <v>134</v>
      </c>
    </row>
    <row r="1947" customFormat="false" ht="12.75" hidden="false" customHeight="false" outlineLevel="0" collapsed="false">
      <c r="E1947" s="9" t="s">
        <v>134</v>
      </c>
      <c r="F1947" s="9" t="s">
        <v>134</v>
      </c>
      <c r="G1947" s="9" t="s">
        <v>134</v>
      </c>
      <c r="Q1947" s="0" t="s">
        <v>134</v>
      </c>
      <c r="R1947" s="0" t="s">
        <v>134</v>
      </c>
      <c r="S1947" s="0" t="s">
        <v>134</v>
      </c>
      <c r="T1947" s="0" t="s">
        <v>134</v>
      </c>
      <c r="U1947" s="0" t="s">
        <v>134</v>
      </c>
      <c r="V1947" s="0" t="s">
        <v>134</v>
      </c>
      <c r="W1947" s="0" t="s">
        <v>134</v>
      </c>
      <c r="X1947" s="0" t="s">
        <v>134</v>
      </c>
      <c r="Y1947" s="0" t="s">
        <v>134</v>
      </c>
      <c r="Z1947" s="0" t="s">
        <v>134</v>
      </c>
      <c r="AA1947" s="0" t="s">
        <v>134</v>
      </c>
      <c r="AB1947" s="0" t="s">
        <v>134</v>
      </c>
      <c r="AC1947" s="0" t="s">
        <v>134</v>
      </c>
      <c r="AD1947" s="0" t="s">
        <v>134</v>
      </c>
      <c r="AE1947" s="0" t="s">
        <v>134</v>
      </c>
      <c r="AF1947" s="0" t="s">
        <v>134</v>
      </c>
      <c r="AG1947" s="0" t="s">
        <v>134</v>
      </c>
      <c r="AH1947" s="0" t="s">
        <v>134</v>
      </c>
      <c r="AI1947" s="0" t="s">
        <v>134</v>
      </c>
      <c r="AJ1947" s="0" t="s">
        <v>134</v>
      </c>
      <c r="AK1947" s="0" t="s">
        <v>134</v>
      </c>
      <c r="AL1947" s="0" t="s">
        <v>134</v>
      </c>
      <c r="AM1947" s="0" t="s">
        <v>134</v>
      </c>
      <c r="AN1947" s="0" t="s">
        <v>134</v>
      </c>
      <c r="AO1947" s="0" t="s">
        <v>134</v>
      </c>
      <c r="AP1947" s="0" t="s">
        <v>134</v>
      </c>
      <c r="AQ1947" s="0" t="s">
        <v>134</v>
      </c>
      <c r="AR1947" s="0" t="s">
        <v>134</v>
      </c>
      <c r="AS1947" s="0" t="s">
        <v>134</v>
      </c>
      <c r="AT1947" s="0" t="s">
        <v>134</v>
      </c>
      <c r="AU1947" s="0" t="s">
        <v>134</v>
      </c>
      <c r="AV1947" s="0" t="s">
        <v>134</v>
      </c>
      <c r="AW1947" s="0" t="s">
        <v>134</v>
      </c>
      <c r="AX1947" s="0" t="s">
        <v>134</v>
      </c>
      <c r="AY1947" s="0" t="s">
        <v>134</v>
      </c>
      <c r="AZ1947" s="0" t="s">
        <v>134</v>
      </c>
      <c r="BA1947" s="0" t="s">
        <v>134</v>
      </c>
      <c r="BB1947" s="0" t="s">
        <v>134</v>
      </c>
      <c r="BC1947" s="0" t="s">
        <v>134</v>
      </c>
      <c r="BD1947" s="0" t="s">
        <v>134</v>
      </c>
      <c r="BE1947" s="0" t="s">
        <v>134</v>
      </c>
      <c r="BF1947" s="0" t="s">
        <v>134</v>
      </c>
      <c r="BG1947" s="0" t="s">
        <v>134</v>
      </c>
      <c r="BH1947" s="0" t="s">
        <v>134</v>
      </c>
      <c r="BI1947" s="0" t="s">
        <v>134</v>
      </c>
      <c r="BJ1947" s="0" t="s">
        <v>134</v>
      </c>
      <c r="BK1947" s="0" t="s">
        <v>134</v>
      </c>
      <c r="BL1947" s="0" t="s">
        <v>134</v>
      </c>
      <c r="BM1947" s="0" t="s">
        <v>134</v>
      </c>
      <c r="BN1947" s="0" t="s">
        <v>134</v>
      </c>
      <c r="BO1947" s="0" t="s">
        <v>134</v>
      </c>
      <c r="BP1947" s="0" t="s">
        <v>134</v>
      </c>
      <c r="BQ1947" s="0" t="s">
        <v>134</v>
      </c>
      <c r="BR1947" s="0" t="s">
        <v>134</v>
      </c>
      <c r="BS1947" s="0" t="s">
        <v>134</v>
      </c>
      <c r="BT1947" s="0" t="s">
        <v>134</v>
      </c>
      <c r="BU1947" s="0" t="s">
        <v>134</v>
      </c>
      <c r="BV1947" s="0" t="s">
        <v>134</v>
      </c>
      <c r="BW1947" s="0" t="s">
        <v>134</v>
      </c>
      <c r="BX1947" s="0" t="s">
        <v>134</v>
      </c>
      <c r="BZ1947" s="0" t="s">
        <v>134</v>
      </c>
      <c r="CA1947" s="0" t="s">
        <v>134</v>
      </c>
      <c r="CB1947" s="0" t="s">
        <v>134</v>
      </c>
      <c r="CC1947" s="0" t="s">
        <v>134</v>
      </c>
      <c r="CD1947" s="0" t="s">
        <v>134</v>
      </c>
      <c r="CE1947" s="0" t="s">
        <v>134</v>
      </c>
    </row>
    <row r="1948" customFormat="false" ht="12.75" hidden="false" customHeight="false" outlineLevel="0" collapsed="false">
      <c r="E1948" s="9" t="s">
        <v>134</v>
      </c>
      <c r="F1948" s="9" t="s">
        <v>134</v>
      </c>
      <c r="G1948" s="9" t="s">
        <v>134</v>
      </c>
      <c r="Q1948" s="0" t="s">
        <v>134</v>
      </c>
      <c r="R1948" s="0" t="s">
        <v>134</v>
      </c>
      <c r="S1948" s="0" t="s">
        <v>134</v>
      </c>
      <c r="T1948" s="0" t="s">
        <v>134</v>
      </c>
      <c r="U1948" s="0" t="s">
        <v>134</v>
      </c>
      <c r="V1948" s="0" t="s">
        <v>134</v>
      </c>
      <c r="W1948" s="0" t="s">
        <v>134</v>
      </c>
      <c r="X1948" s="0" t="s">
        <v>134</v>
      </c>
      <c r="Y1948" s="0" t="s">
        <v>134</v>
      </c>
      <c r="Z1948" s="0" t="s">
        <v>134</v>
      </c>
      <c r="AA1948" s="0" t="s">
        <v>134</v>
      </c>
      <c r="AB1948" s="0" t="s">
        <v>134</v>
      </c>
      <c r="AC1948" s="0" t="s">
        <v>134</v>
      </c>
      <c r="AD1948" s="0" t="s">
        <v>134</v>
      </c>
      <c r="AE1948" s="0" t="s">
        <v>134</v>
      </c>
      <c r="AF1948" s="0" t="s">
        <v>134</v>
      </c>
      <c r="AG1948" s="0" t="s">
        <v>134</v>
      </c>
      <c r="AH1948" s="0" t="s">
        <v>134</v>
      </c>
      <c r="AI1948" s="0" t="s">
        <v>134</v>
      </c>
      <c r="AJ1948" s="0" t="s">
        <v>134</v>
      </c>
      <c r="AK1948" s="0" t="s">
        <v>134</v>
      </c>
      <c r="AL1948" s="0" t="s">
        <v>134</v>
      </c>
      <c r="AM1948" s="0" t="s">
        <v>134</v>
      </c>
      <c r="AN1948" s="0" t="s">
        <v>134</v>
      </c>
      <c r="AO1948" s="0" t="s">
        <v>134</v>
      </c>
      <c r="AP1948" s="0" t="s">
        <v>134</v>
      </c>
      <c r="AQ1948" s="0" t="s">
        <v>134</v>
      </c>
      <c r="AR1948" s="0" t="s">
        <v>134</v>
      </c>
      <c r="AS1948" s="0" t="s">
        <v>134</v>
      </c>
      <c r="AT1948" s="0" t="s">
        <v>134</v>
      </c>
      <c r="AU1948" s="0" t="s">
        <v>134</v>
      </c>
      <c r="AV1948" s="0" t="s">
        <v>134</v>
      </c>
      <c r="AW1948" s="0" t="s">
        <v>134</v>
      </c>
      <c r="AX1948" s="0" t="s">
        <v>134</v>
      </c>
      <c r="AY1948" s="0" t="s">
        <v>134</v>
      </c>
      <c r="AZ1948" s="0" t="s">
        <v>134</v>
      </c>
      <c r="BA1948" s="0" t="s">
        <v>134</v>
      </c>
      <c r="BB1948" s="0" t="s">
        <v>134</v>
      </c>
      <c r="BC1948" s="0" t="s">
        <v>134</v>
      </c>
      <c r="BD1948" s="0" t="s">
        <v>134</v>
      </c>
      <c r="BE1948" s="0" t="s">
        <v>134</v>
      </c>
      <c r="BF1948" s="0" t="s">
        <v>134</v>
      </c>
      <c r="BG1948" s="0" t="s">
        <v>134</v>
      </c>
      <c r="BH1948" s="0" t="s">
        <v>134</v>
      </c>
      <c r="BI1948" s="0" t="s">
        <v>134</v>
      </c>
      <c r="BJ1948" s="0" t="s">
        <v>134</v>
      </c>
      <c r="BK1948" s="0" t="s">
        <v>134</v>
      </c>
      <c r="BL1948" s="0" t="s">
        <v>134</v>
      </c>
      <c r="BM1948" s="0" t="s">
        <v>134</v>
      </c>
      <c r="BN1948" s="0" t="s">
        <v>134</v>
      </c>
      <c r="BO1948" s="0" t="s">
        <v>134</v>
      </c>
      <c r="BP1948" s="0" t="s">
        <v>134</v>
      </c>
      <c r="BQ1948" s="0" t="s">
        <v>134</v>
      </c>
      <c r="BR1948" s="0" t="s">
        <v>134</v>
      </c>
      <c r="BS1948" s="0" t="s">
        <v>134</v>
      </c>
      <c r="BT1948" s="0" t="s">
        <v>134</v>
      </c>
      <c r="BU1948" s="0" t="s">
        <v>134</v>
      </c>
      <c r="BV1948" s="0" t="s">
        <v>134</v>
      </c>
      <c r="BW1948" s="0" t="s">
        <v>134</v>
      </c>
      <c r="BX1948" s="0" t="s">
        <v>134</v>
      </c>
      <c r="BZ1948" s="0" t="s">
        <v>134</v>
      </c>
      <c r="CA1948" s="0" t="s">
        <v>134</v>
      </c>
      <c r="CB1948" s="0" t="s">
        <v>134</v>
      </c>
      <c r="CC1948" s="0" t="s">
        <v>134</v>
      </c>
      <c r="CD1948" s="0" t="s">
        <v>134</v>
      </c>
      <c r="CE1948" s="0" t="s">
        <v>134</v>
      </c>
    </row>
    <row r="1949" customFormat="false" ht="12.75" hidden="false" customHeight="false" outlineLevel="0" collapsed="false">
      <c r="E1949" s="9" t="s">
        <v>134</v>
      </c>
      <c r="F1949" s="9" t="s">
        <v>134</v>
      </c>
      <c r="G1949" s="9" t="s">
        <v>134</v>
      </c>
      <c r="Q1949" s="0" t="s">
        <v>134</v>
      </c>
      <c r="R1949" s="0" t="s">
        <v>134</v>
      </c>
      <c r="S1949" s="0" t="s">
        <v>134</v>
      </c>
      <c r="T1949" s="0" t="s">
        <v>134</v>
      </c>
      <c r="U1949" s="0" t="s">
        <v>134</v>
      </c>
      <c r="V1949" s="0" t="s">
        <v>134</v>
      </c>
      <c r="W1949" s="0" t="s">
        <v>134</v>
      </c>
      <c r="X1949" s="0" t="s">
        <v>134</v>
      </c>
      <c r="Y1949" s="0" t="s">
        <v>134</v>
      </c>
      <c r="Z1949" s="0" t="s">
        <v>134</v>
      </c>
      <c r="AA1949" s="0" t="s">
        <v>134</v>
      </c>
      <c r="AB1949" s="0" t="s">
        <v>134</v>
      </c>
      <c r="AC1949" s="0" t="s">
        <v>134</v>
      </c>
      <c r="AD1949" s="0" t="s">
        <v>134</v>
      </c>
      <c r="AE1949" s="0" t="s">
        <v>134</v>
      </c>
      <c r="AF1949" s="0" t="s">
        <v>134</v>
      </c>
      <c r="AG1949" s="0" t="s">
        <v>134</v>
      </c>
      <c r="AH1949" s="0" t="s">
        <v>134</v>
      </c>
      <c r="AI1949" s="0" t="s">
        <v>134</v>
      </c>
      <c r="AJ1949" s="0" t="s">
        <v>134</v>
      </c>
      <c r="AK1949" s="0" t="s">
        <v>134</v>
      </c>
      <c r="AL1949" s="0" t="s">
        <v>134</v>
      </c>
      <c r="AM1949" s="0" t="s">
        <v>134</v>
      </c>
      <c r="AN1949" s="0" t="s">
        <v>134</v>
      </c>
      <c r="AO1949" s="0" t="s">
        <v>134</v>
      </c>
      <c r="AP1949" s="0" t="s">
        <v>134</v>
      </c>
      <c r="AQ1949" s="0" t="s">
        <v>134</v>
      </c>
      <c r="AR1949" s="0" t="s">
        <v>134</v>
      </c>
      <c r="AS1949" s="0" t="s">
        <v>134</v>
      </c>
      <c r="AT1949" s="0" t="s">
        <v>134</v>
      </c>
      <c r="AU1949" s="0" t="s">
        <v>134</v>
      </c>
      <c r="AV1949" s="0" t="s">
        <v>134</v>
      </c>
      <c r="AW1949" s="0" t="s">
        <v>134</v>
      </c>
      <c r="AX1949" s="0" t="s">
        <v>134</v>
      </c>
      <c r="AY1949" s="0" t="s">
        <v>134</v>
      </c>
      <c r="AZ1949" s="0" t="s">
        <v>134</v>
      </c>
      <c r="BA1949" s="0" t="s">
        <v>134</v>
      </c>
      <c r="BB1949" s="0" t="s">
        <v>134</v>
      </c>
      <c r="BC1949" s="0" t="s">
        <v>134</v>
      </c>
      <c r="BD1949" s="0" t="s">
        <v>134</v>
      </c>
      <c r="BE1949" s="0" t="s">
        <v>134</v>
      </c>
      <c r="BF1949" s="0" t="s">
        <v>134</v>
      </c>
      <c r="BG1949" s="0" t="s">
        <v>134</v>
      </c>
      <c r="BH1949" s="0" t="s">
        <v>134</v>
      </c>
      <c r="BI1949" s="0" t="s">
        <v>134</v>
      </c>
      <c r="BJ1949" s="0" t="s">
        <v>134</v>
      </c>
      <c r="BK1949" s="0" t="s">
        <v>134</v>
      </c>
      <c r="BL1949" s="0" t="s">
        <v>134</v>
      </c>
      <c r="BM1949" s="0" t="s">
        <v>134</v>
      </c>
      <c r="BN1949" s="0" t="s">
        <v>134</v>
      </c>
      <c r="BO1949" s="0" t="s">
        <v>134</v>
      </c>
      <c r="BP1949" s="0" t="s">
        <v>134</v>
      </c>
      <c r="BQ1949" s="0" t="s">
        <v>134</v>
      </c>
      <c r="BR1949" s="0" t="s">
        <v>134</v>
      </c>
      <c r="BS1949" s="0" t="s">
        <v>134</v>
      </c>
      <c r="BT1949" s="0" t="s">
        <v>134</v>
      </c>
      <c r="BU1949" s="0" t="s">
        <v>134</v>
      </c>
      <c r="BV1949" s="0" t="s">
        <v>134</v>
      </c>
      <c r="BW1949" s="0" t="s">
        <v>134</v>
      </c>
      <c r="BX1949" s="0" t="s">
        <v>134</v>
      </c>
      <c r="BZ1949" s="0" t="s">
        <v>134</v>
      </c>
      <c r="CA1949" s="0" t="s">
        <v>134</v>
      </c>
      <c r="CB1949" s="0" t="s">
        <v>134</v>
      </c>
      <c r="CC1949" s="0" t="s">
        <v>134</v>
      </c>
      <c r="CD1949" s="0" t="s">
        <v>134</v>
      </c>
      <c r="CE1949" s="0" t="s">
        <v>134</v>
      </c>
    </row>
    <row r="1950" customFormat="false" ht="12.75" hidden="false" customHeight="false" outlineLevel="0" collapsed="false">
      <c r="E1950" s="9" t="s">
        <v>134</v>
      </c>
      <c r="F1950" s="9" t="s">
        <v>134</v>
      </c>
      <c r="G1950" s="9" t="s">
        <v>134</v>
      </c>
      <c r="Q1950" s="0" t="s">
        <v>134</v>
      </c>
      <c r="R1950" s="0" t="s">
        <v>134</v>
      </c>
      <c r="S1950" s="0" t="s">
        <v>134</v>
      </c>
      <c r="T1950" s="0" t="s">
        <v>134</v>
      </c>
      <c r="U1950" s="0" t="s">
        <v>134</v>
      </c>
      <c r="V1950" s="0" t="s">
        <v>134</v>
      </c>
      <c r="W1950" s="0" t="s">
        <v>134</v>
      </c>
      <c r="X1950" s="0" t="s">
        <v>134</v>
      </c>
      <c r="Y1950" s="0" t="s">
        <v>134</v>
      </c>
      <c r="Z1950" s="0" t="s">
        <v>134</v>
      </c>
      <c r="AA1950" s="0" t="s">
        <v>134</v>
      </c>
      <c r="AB1950" s="0" t="s">
        <v>134</v>
      </c>
      <c r="AC1950" s="0" t="s">
        <v>134</v>
      </c>
      <c r="AD1950" s="0" t="s">
        <v>134</v>
      </c>
      <c r="AE1950" s="0" t="s">
        <v>134</v>
      </c>
      <c r="AF1950" s="0" t="s">
        <v>134</v>
      </c>
      <c r="AG1950" s="0" t="s">
        <v>134</v>
      </c>
      <c r="AH1950" s="0" t="s">
        <v>134</v>
      </c>
      <c r="AI1950" s="0" t="s">
        <v>134</v>
      </c>
      <c r="AJ1950" s="0" t="s">
        <v>134</v>
      </c>
      <c r="AK1950" s="0" t="s">
        <v>134</v>
      </c>
      <c r="AL1950" s="0" t="s">
        <v>134</v>
      </c>
      <c r="AM1950" s="0" t="s">
        <v>134</v>
      </c>
      <c r="AN1950" s="0" t="s">
        <v>134</v>
      </c>
      <c r="AO1950" s="0" t="s">
        <v>134</v>
      </c>
      <c r="AP1950" s="0" t="s">
        <v>134</v>
      </c>
      <c r="AQ1950" s="0" t="s">
        <v>134</v>
      </c>
      <c r="AR1950" s="0" t="s">
        <v>134</v>
      </c>
      <c r="AS1950" s="0" t="s">
        <v>134</v>
      </c>
      <c r="AT1950" s="0" t="s">
        <v>134</v>
      </c>
      <c r="AU1950" s="0" t="s">
        <v>134</v>
      </c>
      <c r="AV1950" s="0" t="s">
        <v>134</v>
      </c>
      <c r="AW1950" s="0" t="s">
        <v>134</v>
      </c>
      <c r="AX1950" s="0" t="s">
        <v>134</v>
      </c>
      <c r="AY1950" s="0" t="s">
        <v>134</v>
      </c>
      <c r="AZ1950" s="0" t="s">
        <v>134</v>
      </c>
      <c r="BA1950" s="0" t="s">
        <v>134</v>
      </c>
      <c r="BB1950" s="0" t="s">
        <v>134</v>
      </c>
      <c r="BC1950" s="0" t="s">
        <v>134</v>
      </c>
      <c r="BD1950" s="0" t="s">
        <v>134</v>
      </c>
      <c r="BE1950" s="0" t="s">
        <v>134</v>
      </c>
      <c r="BF1950" s="0" t="s">
        <v>134</v>
      </c>
      <c r="BG1950" s="0" t="s">
        <v>134</v>
      </c>
      <c r="BH1950" s="0" t="s">
        <v>134</v>
      </c>
      <c r="BI1950" s="0" t="s">
        <v>134</v>
      </c>
      <c r="BJ1950" s="0" t="s">
        <v>134</v>
      </c>
      <c r="BK1950" s="0" t="s">
        <v>134</v>
      </c>
      <c r="BL1950" s="0" t="s">
        <v>134</v>
      </c>
      <c r="BM1950" s="0" t="s">
        <v>134</v>
      </c>
      <c r="BN1950" s="0" t="s">
        <v>134</v>
      </c>
      <c r="BO1950" s="0" t="s">
        <v>134</v>
      </c>
      <c r="BP1950" s="0" t="s">
        <v>134</v>
      </c>
      <c r="BQ1950" s="0" t="s">
        <v>134</v>
      </c>
      <c r="BR1950" s="0" t="s">
        <v>134</v>
      </c>
      <c r="BS1950" s="0" t="s">
        <v>134</v>
      </c>
      <c r="BT1950" s="0" t="s">
        <v>134</v>
      </c>
      <c r="BU1950" s="0" t="s">
        <v>134</v>
      </c>
      <c r="BV1950" s="0" t="s">
        <v>134</v>
      </c>
      <c r="BW1950" s="0" t="s">
        <v>134</v>
      </c>
      <c r="BX1950" s="0" t="s">
        <v>134</v>
      </c>
      <c r="BZ1950" s="0" t="s">
        <v>134</v>
      </c>
      <c r="CA1950" s="0" t="s">
        <v>134</v>
      </c>
      <c r="CB1950" s="0" t="s">
        <v>134</v>
      </c>
      <c r="CC1950" s="0" t="s">
        <v>134</v>
      </c>
      <c r="CD1950" s="0" t="s">
        <v>134</v>
      </c>
      <c r="CE1950" s="0" t="s">
        <v>134</v>
      </c>
    </row>
    <row r="1951" customFormat="false" ht="12.75" hidden="false" customHeight="false" outlineLevel="0" collapsed="false">
      <c r="E1951" s="9" t="s">
        <v>134</v>
      </c>
      <c r="F1951" s="9" t="s">
        <v>134</v>
      </c>
      <c r="G1951" s="9" t="s">
        <v>134</v>
      </c>
      <c r="Q1951" s="0" t="s">
        <v>134</v>
      </c>
      <c r="R1951" s="0" t="s">
        <v>134</v>
      </c>
      <c r="S1951" s="0" t="s">
        <v>134</v>
      </c>
      <c r="T1951" s="0" t="s">
        <v>134</v>
      </c>
      <c r="U1951" s="0" t="s">
        <v>134</v>
      </c>
      <c r="V1951" s="0" t="s">
        <v>134</v>
      </c>
      <c r="W1951" s="0" t="s">
        <v>134</v>
      </c>
      <c r="X1951" s="0" t="s">
        <v>134</v>
      </c>
      <c r="Y1951" s="0" t="s">
        <v>134</v>
      </c>
      <c r="Z1951" s="0" t="s">
        <v>134</v>
      </c>
      <c r="AA1951" s="0" t="s">
        <v>134</v>
      </c>
      <c r="AB1951" s="0" t="s">
        <v>134</v>
      </c>
      <c r="AC1951" s="0" t="s">
        <v>134</v>
      </c>
      <c r="AD1951" s="0" t="s">
        <v>134</v>
      </c>
      <c r="AE1951" s="0" t="s">
        <v>134</v>
      </c>
      <c r="AF1951" s="0" t="s">
        <v>134</v>
      </c>
      <c r="AG1951" s="0" t="s">
        <v>134</v>
      </c>
      <c r="AH1951" s="0" t="s">
        <v>134</v>
      </c>
      <c r="AI1951" s="0" t="s">
        <v>134</v>
      </c>
      <c r="AJ1951" s="0" t="s">
        <v>134</v>
      </c>
      <c r="AK1951" s="0" t="s">
        <v>134</v>
      </c>
      <c r="AL1951" s="0" t="s">
        <v>134</v>
      </c>
      <c r="AM1951" s="0" t="s">
        <v>134</v>
      </c>
      <c r="AN1951" s="0" t="s">
        <v>134</v>
      </c>
      <c r="AO1951" s="0" t="s">
        <v>134</v>
      </c>
      <c r="AP1951" s="0" t="s">
        <v>134</v>
      </c>
      <c r="AQ1951" s="0" t="s">
        <v>134</v>
      </c>
      <c r="AR1951" s="0" t="s">
        <v>134</v>
      </c>
      <c r="AS1951" s="0" t="s">
        <v>134</v>
      </c>
      <c r="AT1951" s="0" t="s">
        <v>134</v>
      </c>
      <c r="AU1951" s="0" t="s">
        <v>134</v>
      </c>
      <c r="AV1951" s="0" t="s">
        <v>134</v>
      </c>
      <c r="AW1951" s="0" t="s">
        <v>134</v>
      </c>
      <c r="AX1951" s="0" t="s">
        <v>134</v>
      </c>
      <c r="AY1951" s="0" t="s">
        <v>134</v>
      </c>
      <c r="AZ1951" s="0" t="s">
        <v>134</v>
      </c>
      <c r="BA1951" s="0" t="s">
        <v>134</v>
      </c>
      <c r="BB1951" s="0" t="s">
        <v>134</v>
      </c>
      <c r="BC1951" s="0" t="s">
        <v>134</v>
      </c>
      <c r="BD1951" s="0" t="s">
        <v>134</v>
      </c>
      <c r="BE1951" s="0" t="s">
        <v>134</v>
      </c>
      <c r="BF1951" s="0" t="s">
        <v>134</v>
      </c>
      <c r="BG1951" s="0" t="s">
        <v>134</v>
      </c>
      <c r="BH1951" s="0" t="s">
        <v>134</v>
      </c>
      <c r="BI1951" s="0" t="s">
        <v>134</v>
      </c>
      <c r="BJ1951" s="0" t="s">
        <v>134</v>
      </c>
      <c r="BK1951" s="0" t="s">
        <v>134</v>
      </c>
      <c r="BL1951" s="0" t="s">
        <v>134</v>
      </c>
      <c r="BM1951" s="0" t="s">
        <v>134</v>
      </c>
      <c r="BN1951" s="0" t="s">
        <v>134</v>
      </c>
      <c r="BO1951" s="0" t="s">
        <v>134</v>
      </c>
      <c r="BP1951" s="0" t="s">
        <v>134</v>
      </c>
      <c r="BQ1951" s="0" t="s">
        <v>134</v>
      </c>
      <c r="BR1951" s="0" t="s">
        <v>134</v>
      </c>
      <c r="BS1951" s="0" t="s">
        <v>134</v>
      </c>
      <c r="BT1951" s="0" t="s">
        <v>134</v>
      </c>
      <c r="BU1951" s="0" t="s">
        <v>134</v>
      </c>
      <c r="BV1951" s="0" t="s">
        <v>134</v>
      </c>
      <c r="BW1951" s="0" t="s">
        <v>134</v>
      </c>
      <c r="BX1951" s="0" t="s">
        <v>134</v>
      </c>
      <c r="BZ1951" s="0" t="s">
        <v>134</v>
      </c>
      <c r="CA1951" s="0" t="s">
        <v>134</v>
      </c>
      <c r="CB1951" s="0" t="s">
        <v>134</v>
      </c>
      <c r="CC1951" s="0" t="s">
        <v>134</v>
      </c>
      <c r="CD1951" s="0" t="s">
        <v>134</v>
      </c>
      <c r="CE1951" s="0" t="s">
        <v>134</v>
      </c>
    </row>
    <row r="1952" customFormat="false" ht="12.75" hidden="false" customHeight="false" outlineLevel="0" collapsed="false">
      <c r="E1952" s="9" t="s">
        <v>134</v>
      </c>
      <c r="F1952" s="9" t="s">
        <v>134</v>
      </c>
      <c r="G1952" s="9" t="s">
        <v>134</v>
      </c>
      <c r="Q1952" s="0" t="s">
        <v>134</v>
      </c>
      <c r="R1952" s="0" t="s">
        <v>134</v>
      </c>
      <c r="S1952" s="0" t="s">
        <v>134</v>
      </c>
      <c r="T1952" s="0" t="s">
        <v>134</v>
      </c>
      <c r="U1952" s="0" t="s">
        <v>134</v>
      </c>
      <c r="V1952" s="0" t="s">
        <v>134</v>
      </c>
      <c r="W1952" s="0" t="s">
        <v>134</v>
      </c>
      <c r="X1952" s="0" t="s">
        <v>134</v>
      </c>
      <c r="Y1952" s="0" t="s">
        <v>134</v>
      </c>
      <c r="Z1952" s="0" t="s">
        <v>134</v>
      </c>
      <c r="AA1952" s="0" t="s">
        <v>134</v>
      </c>
      <c r="AB1952" s="0" t="s">
        <v>134</v>
      </c>
      <c r="AC1952" s="0" t="s">
        <v>134</v>
      </c>
      <c r="AD1952" s="0" t="s">
        <v>134</v>
      </c>
      <c r="AE1952" s="0" t="s">
        <v>134</v>
      </c>
      <c r="AF1952" s="0" t="s">
        <v>134</v>
      </c>
      <c r="AG1952" s="0" t="s">
        <v>134</v>
      </c>
      <c r="AH1952" s="0" t="s">
        <v>134</v>
      </c>
      <c r="AI1952" s="0" t="s">
        <v>134</v>
      </c>
      <c r="AJ1952" s="0" t="s">
        <v>134</v>
      </c>
      <c r="AK1952" s="0" t="s">
        <v>134</v>
      </c>
      <c r="AL1952" s="0" t="s">
        <v>134</v>
      </c>
      <c r="AM1952" s="0" t="s">
        <v>134</v>
      </c>
      <c r="AN1952" s="0" t="s">
        <v>134</v>
      </c>
      <c r="AO1952" s="0" t="s">
        <v>134</v>
      </c>
      <c r="AP1952" s="0" t="s">
        <v>134</v>
      </c>
      <c r="AQ1952" s="0" t="s">
        <v>134</v>
      </c>
      <c r="AR1952" s="0" t="s">
        <v>134</v>
      </c>
      <c r="AS1952" s="0" t="s">
        <v>134</v>
      </c>
      <c r="AT1952" s="0" t="s">
        <v>134</v>
      </c>
      <c r="AU1952" s="0" t="s">
        <v>134</v>
      </c>
      <c r="AV1952" s="0" t="s">
        <v>134</v>
      </c>
      <c r="AW1952" s="0" t="s">
        <v>134</v>
      </c>
      <c r="AX1952" s="0" t="s">
        <v>134</v>
      </c>
      <c r="AY1952" s="0" t="s">
        <v>134</v>
      </c>
      <c r="AZ1952" s="0" t="s">
        <v>134</v>
      </c>
      <c r="BA1952" s="0" t="s">
        <v>134</v>
      </c>
      <c r="BB1952" s="0" t="s">
        <v>134</v>
      </c>
      <c r="BC1952" s="0" t="s">
        <v>134</v>
      </c>
      <c r="BD1952" s="0" t="s">
        <v>134</v>
      </c>
      <c r="BE1952" s="0" t="s">
        <v>134</v>
      </c>
      <c r="BF1952" s="0" t="s">
        <v>134</v>
      </c>
      <c r="BG1952" s="0" t="s">
        <v>134</v>
      </c>
      <c r="BH1952" s="0" t="s">
        <v>134</v>
      </c>
      <c r="BI1952" s="0" t="s">
        <v>134</v>
      </c>
      <c r="BJ1952" s="0" t="s">
        <v>134</v>
      </c>
      <c r="BK1952" s="0" t="s">
        <v>134</v>
      </c>
      <c r="BL1952" s="0" t="s">
        <v>134</v>
      </c>
      <c r="BM1952" s="0" t="s">
        <v>134</v>
      </c>
      <c r="BN1952" s="0" t="s">
        <v>134</v>
      </c>
      <c r="BO1952" s="0" t="s">
        <v>134</v>
      </c>
      <c r="BP1952" s="0" t="s">
        <v>134</v>
      </c>
      <c r="BQ1952" s="0" t="s">
        <v>134</v>
      </c>
      <c r="BR1952" s="0" t="s">
        <v>134</v>
      </c>
      <c r="BS1952" s="0" t="s">
        <v>134</v>
      </c>
      <c r="BT1952" s="0" t="s">
        <v>134</v>
      </c>
      <c r="BU1952" s="0" t="s">
        <v>134</v>
      </c>
      <c r="BV1952" s="0" t="s">
        <v>134</v>
      </c>
      <c r="BW1952" s="0" t="s">
        <v>134</v>
      </c>
      <c r="BX1952" s="0" t="s">
        <v>134</v>
      </c>
      <c r="BZ1952" s="0" t="s">
        <v>134</v>
      </c>
      <c r="CA1952" s="0" t="s">
        <v>134</v>
      </c>
      <c r="CB1952" s="0" t="s">
        <v>134</v>
      </c>
      <c r="CC1952" s="0" t="s">
        <v>134</v>
      </c>
      <c r="CD1952" s="0" t="s">
        <v>134</v>
      </c>
      <c r="CE1952" s="0" t="s">
        <v>134</v>
      </c>
    </row>
    <row r="1953" customFormat="false" ht="12.75" hidden="false" customHeight="false" outlineLevel="0" collapsed="false">
      <c r="E1953" s="9" t="s">
        <v>134</v>
      </c>
      <c r="F1953" s="9" t="s">
        <v>134</v>
      </c>
      <c r="G1953" s="9" t="s">
        <v>134</v>
      </c>
      <c r="Q1953" s="0" t="s">
        <v>134</v>
      </c>
      <c r="R1953" s="0" t="s">
        <v>134</v>
      </c>
      <c r="S1953" s="0" t="s">
        <v>134</v>
      </c>
      <c r="T1953" s="0" t="s">
        <v>134</v>
      </c>
      <c r="U1953" s="0" t="s">
        <v>134</v>
      </c>
      <c r="V1953" s="0" t="s">
        <v>134</v>
      </c>
      <c r="W1953" s="0" t="s">
        <v>134</v>
      </c>
      <c r="X1953" s="0" t="s">
        <v>134</v>
      </c>
      <c r="Y1953" s="0" t="s">
        <v>134</v>
      </c>
      <c r="Z1953" s="0" t="s">
        <v>134</v>
      </c>
      <c r="AA1953" s="0" t="s">
        <v>134</v>
      </c>
      <c r="AB1953" s="0" t="s">
        <v>134</v>
      </c>
      <c r="AC1953" s="0" t="s">
        <v>134</v>
      </c>
      <c r="AD1953" s="0" t="s">
        <v>134</v>
      </c>
      <c r="AE1953" s="0" t="s">
        <v>134</v>
      </c>
      <c r="AF1953" s="0" t="s">
        <v>134</v>
      </c>
      <c r="AG1953" s="0" t="s">
        <v>134</v>
      </c>
      <c r="AH1953" s="0" t="s">
        <v>134</v>
      </c>
      <c r="AI1953" s="0" t="s">
        <v>134</v>
      </c>
      <c r="AJ1953" s="0" t="s">
        <v>134</v>
      </c>
      <c r="AK1953" s="0" t="s">
        <v>134</v>
      </c>
      <c r="AL1953" s="0" t="s">
        <v>134</v>
      </c>
      <c r="AM1953" s="0" t="s">
        <v>134</v>
      </c>
      <c r="AN1953" s="0" t="s">
        <v>134</v>
      </c>
      <c r="AO1953" s="0" t="s">
        <v>134</v>
      </c>
      <c r="AP1953" s="0" t="s">
        <v>134</v>
      </c>
      <c r="AQ1953" s="0" t="s">
        <v>134</v>
      </c>
      <c r="AR1953" s="0" t="s">
        <v>134</v>
      </c>
      <c r="AS1953" s="0" t="s">
        <v>134</v>
      </c>
      <c r="AT1953" s="0" t="s">
        <v>134</v>
      </c>
      <c r="AU1953" s="0" t="s">
        <v>134</v>
      </c>
      <c r="AV1953" s="0" t="s">
        <v>134</v>
      </c>
      <c r="AW1953" s="0" t="s">
        <v>134</v>
      </c>
      <c r="AX1953" s="0" t="s">
        <v>134</v>
      </c>
      <c r="AY1953" s="0" t="s">
        <v>134</v>
      </c>
      <c r="AZ1953" s="0" t="s">
        <v>134</v>
      </c>
      <c r="BA1953" s="0" t="s">
        <v>134</v>
      </c>
      <c r="BB1953" s="0" t="s">
        <v>134</v>
      </c>
      <c r="BC1953" s="0" t="s">
        <v>134</v>
      </c>
      <c r="BD1953" s="0" t="s">
        <v>134</v>
      </c>
      <c r="BE1953" s="0" t="s">
        <v>134</v>
      </c>
      <c r="BF1953" s="0" t="s">
        <v>134</v>
      </c>
      <c r="BG1953" s="0" t="s">
        <v>134</v>
      </c>
      <c r="BH1953" s="0" t="s">
        <v>134</v>
      </c>
      <c r="BI1953" s="0" t="s">
        <v>134</v>
      </c>
      <c r="BJ1953" s="0" t="s">
        <v>134</v>
      </c>
      <c r="BK1953" s="0" t="s">
        <v>134</v>
      </c>
      <c r="BL1953" s="0" t="s">
        <v>134</v>
      </c>
      <c r="BM1953" s="0" t="s">
        <v>134</v>
      </c>
      <c r="BN1953" s="0" t="s">
        <v>134</v>
      </c>
      <c r="BO1953" s="0" t="s">
        <v>134</v>
      </c>
      <c r="BP1953" s="0" t="s">
        <v>134</v>
      </c>
      <c r="BQ1953" s="0" t="s">
        <v>134</v>
      </c>
      <c r="BR1953" s="0" t="s">
        <v>134</v>
      </c>
      <c r="BS1953" s="0" t="s">
        <v>134</v>
      </c>
      <c r="BT1953" s="0" t="s">
        <v>134</v>
      </c>
      <c r="BU1953" s="0" t="s">
        <v>134</v>
      </c>
      <c r="BV1953" s="0" t="s">
        <v>134</v>
      </c>
      <c r="BW1953" s="0" t="s">
        <v>134</v>
      </c>
      <c r="BX1953" s="0" t="s">
        <v>134</v>
      </c>
      <c r="BZ1953" s="0" t="s">
        <v>134</v>
      </c>
      <c r="CA1953" s="0" t="s">
        <v>134</v>
      </c>
      <c r="CB1953" s="0" t="s">
        <v>134</v>
      </c>
      <c r="CC1953" s="0" t="s">
        <v>134</v>
      </c>
      <c r="CD1953" s="0" t="s">
        <v>134</v>
      </c>
      <c r="CE1953" s="0" t="s">
        <v>134</v>
      </c>
    </row>
    <row r="1954" customFormat="false" ht="12.75" hidden="false" customHeight="false" outlineLevel="0" collapsed="false">
      <c r="E1954" s="9" t="s">
        <v>134</v>
      </c>
      <c r="F1954" s="9" t="s">
        <v>134</v>
      </c>
      <c r="G1954" s="9" t="s">
        <v>134</v>
      </c>
      <c r="Q1954" s="0" t="s">
        <v>134</v>
      </c>
      <c r="R1954" s="0" t="s">
        <v>134</v>
      </c>
      <c r="S1954" s="0" t="s">
        <v>134</v>
      </c>
      <c r="T1954" s="0" t="s">
        <v>134</v>
      </c>
      <c r="U1954" s="0" t="s">
        <v>134</v>
      </c>
      <c r="V1954" s="0" t="s">
        <v>134</v>
      </c>
      <c r="W1954" s="0" t="s">
        <v>134</v>
      </c>
      <c r="X1954" s="0" t="s">
        <v>134</v>
      </c>
      <c r="Y1954" s="0" t="s">
        <v>134</v>
      </c>
      <c r="Z1954" s="0" t="s">
        <v>134</v>
      </c>
      <c r="AA1954" s="0" t="s">
        <v>134</v>
      </c>
      <c r="AB1954" s="0" t="s">
        <v>134</v>
      </c>
      <c r="AC1954" s="0" t="s">
        <v>134</v>
      </c>
      <c r="AD1954" s="0" t="s">
        <v>134</v>
      </c>
      <c r="AE1954" s="0" t="s">
        <v>134</v>
      </c>
      <c r="AF1954" s="0" t="s">
        <v>134</v>
      </c>
      <c r="AG1954" s="0" t="s">
        <v>134</v>
      </c>
      <c r="AH1954" s="0" t="s">
        <v>134</v>
      </c>
      <c r="AI1954" s="0" t="s">
        <v>134</v>
      </c>
      <c r="AJ1954" s="0" t="s">
        <v>134</v>
      </c>
      <c r="AK1954" s="0" t="s">
        <v>134</v>
      </c>
      <c r="AL1954" s="0" t="s">
        <v>134</v>
      </c>
      <c r="AM1954" s="0" t="s">
        <v>134</v>
      </c>
      <c r="AN1954" s="0" t="s">
        <v>134</v>
      </c>
      <c r="AO1954" s="0" t="s">
        <v>134</v>
      </c>
      <c r="AP1954" s="0" t="s">
        <v>134</v>
      </c>
      <c r="AQ1954" s="0" t="s">
        <v>134</v>
      </c>
      <c r="AR1954" s="0" t="s">
        <v>134</v>
      </c>
      <c r="AS1954" s="0" t="s">
        <v>134</v>
      </c>
      <c r="AT1954" s="0" t="s">
        <v>134</v>
      </c>
      <c r="AU1954" s="0" t="s">
        <v>134</v>
      </c>
      <c r="AV1954" s="0" t="s">
        <v>134</v>
      </c>
      <c r="AW1954" s="0" t="s">
        <v>134</v>
      </c>
      <c r="AX1954" s="0" t="s">
        <v>134</v>
      </c>
      <c r="AY1954" s="0" t="s">
        <v>134</v>
      </c>
      <c r="AZ1954" s="0" t="s">
        <v>134</v>
      </c>
      <c r="BA1954" s="0" t="s">
        <v>134</v>
      </c>
      <c r="BB1954" s="0" t="s">
        <v>134</v>
      </c>
      <c r="BC1954" s="0" t="s">
        <v>134</v>
      </c>
      <c r="BD1954" s="0" t="s">
        <v>134</v>
      </c>
      <c r="BE1954" s="0" t="s">
        <v>134</v>
      </c>
      <c r="BF1954" s="0" t="s">
        <v>134</v>
      </c>
      <c r="BG1954" s="0" t="s">
        <v>134</v>
      </c>
      <c r="BH1954" s="0" t="s">
        <v>134</v>
      </c>
      <c r="BI1954" s="0" t="s">
        <v>134</v>
      </c>
      <c r="BJ1954" s="0" t="s">
        <v>134</v>
      </c>
      <c r="BK1954" s="0" t="s">
        <v>134</v>
      </c>
      <c r="BL1954" s="0" t="s">
        <v>134</v>
      </c>
      <c r="BM1954" s="0" t="s">
        <v>134</v>
      </c>
      <c r="BN1954" s="0" t="s">
        <v>134</v>
      </c>
      <c r="BO1954" s="0" t="s">
        <v>134</v>
      </c>
      <c r="BP1954" s="0" t="s">
        <v>134</v>
      </c>
      <c r="BQ1954" s="0" t="s">
        <v>134</v>
      </c>
      <c r="BR1954" s="0" t="s">
        <v>134</v>
      </c>
      <c r="BS1954" s="0" t="s">
        <v>134</v>
      </c>
      <c r="BT1954" s="0" t="s">
        <v>134</v>
      </c>
      <c r="BU1954" s="0" t="s">
        <v>134</v>
      </c>
      <c r="BV1954" s="0" t="s">
        <v>134</v>
      </c>
      <c r="BW1954" s="0" t="s">
        <v>134</v>
      </c>
      <c r="BX1954" s="0" t="s">
        <v>134</v>
      </c>
      <c r="BZ1954" s="0" t="s">
        <v>134</v>
      </c>
      <c r="CA1954" s="0" t="s">
        <v>134</v>
      </c>
      <c r="CB1954" s="0" t="s">
        <v>134</v>
      </c>
      <c r="CC1954" s="0" t="s">
        <v>134</v>
      </c>
      <c r="CD1954" s="0" t="s">
        <v>134</v>
      </c>
      <c r="CE1954" s="0" t="s">
        <v>134</v>
      </c>
    </row>
    <row r="1955" customFormat="false" ht="12.75" hidden="false" customHeight="false" outlineLevel="0" collapsed="false">
      <c r="E1955" s="9" t="s">
        <v>134</v>
      </c>
      <c r="F1955" s="9" t="s">
        <v>134</v>
      </c>
      <c r="G1955" s="9" t="s">
        <v>134</v>
      </c>
      <c r="Q1955" s="0" t="s">
        <v>134</v>
      </c>
      <c r="R1955" s="0" t="s">
        <v>134</v>
      </c>
      <c r="S1955" s="0" t="s">
        <v>134</v>
      </c>
      <c r="T1955" s="0" t="s">
        <v>134</v>
      </c>
      <c r="U1955" s="0" t="s">
        <v>134</v>
      </c>
      <c r="V1955" s="0" t="s">
        <v>134</v>
      </c>
      <c r="W1955" s="0" t="s">
        <v>134</v>
      </c>
      <c r="X1955" s="0" t="s">
        <v>134</v>
      </c>
      <c r="Y1955" s="0" t="s">
        <v>134</v>
      </c>
      <c r="Z1955" s="0" t="s">
        <v>134</v>
      </c>
      <c r="AA1955" s="0" t="s">
        <v>134</v>
      </c>
      <c r="AB1955" s="0" t="s">
        <v>134</v>
      </c>
      <c r="AC1955" s="0" t="s">
        <v>134</v>
      </c>
      <c r="AD1955" s="0" t="s">
        <v>134</v>
      </c>
      <c r="AE1955" s="0" t="s">
        <v>134</v>
      </c>
      <c r="AF1955" s="0" t="s">
        <v>134</v>
      </c>
      <c r="AG1955" s="0" t="s">
        <v>134</v>
      </c>
      <c r="AH1955" s="0" t="s">
        <v>134</v>
      </c>
      <c r="AI1955" s="0" t="s">
        <v>134</v>
      </c>
      <c r="AJ1955" s="0" t="s">
        <v>134</v>
      </c>
      <c r="AK1955" s="0" t="s">
        <v>134</v>
      </c>
      <c r="AL1955" s="0" t="s">
        <v>134</v>
      </c>
      <c r="AM1955" s="0" t="s">
        <v>134</v>
      </c>
      <c r="AN1955" s="0" t="s">
        <v>134</v>
      </c>
      <c r="AO1955" s="0" t="s">
        <v>134</v>
      </c>
      <c r="AP1955" s="0" t="s">
        <v>134</v>
      </c>
      <c r="AQ1955" s="0" t="s">
        <v>134</v>
      </c>
      <c r="AR1955" s="0" t="s">
        <v>134</v>
      </c>
      <c r="AS1955" s="0" t="s">
        <v>134</v>
      </c>
      <c r="AT1955" s="0" t="s">
        <v>134</v>
      </c>
      <c r="AU1955" s="0" t="s">
        <v>134</v>
      </c>
      <c r="AV1955" s="0" t="s">
        <v>134</v>
      </c>
      <c r="AW1955" s="0" t="s">
        <v>134</v>
      </c>
      <c r="AX1955" s="0" t="s">
        <v>134</v>
      </c>
      <c r="AY1955" s="0" t="s">
        <v>134</v>
      </c>
      <c r="AZ1955" s="0" t="s">
        <v>134</v>
      </c>
      <c r="BA1955" s="0" t="s">
        <v>134</v>
      </c>
      <c r="BB1955" s="0" t="s">
        <v>134</v>
      </c>
      <c r="BC1955" s="0" t="s">
        <v>134</v>
      </c>
      <c r="BD1955" s="0" t="s">
        <v>134</v>
      </c>
      <c r="BE1955" s="0" t="s">
        <v>134</v>
      </c>
      <c r="BF1955" s="0" t="s">
        <v>134</v>
      </c>
      <c r="BG1955" s="0" t="s">
        <v>134</v>
      </c>
      <c r="BH1955" s="0" t="s">
        <v>134</v>
      </c>
      <c r="BI1955" s="0" t="s">
        <v>134</v>
      </c>
      <c r="BJ1955" s="0" t="s">
        <v>134</v>
      </c>
      <c r="BK1955" s="0" t="s">
        <v>134</v>
      </c>
      <c r="BL1955" s="0" t="s">
        <v>134</v>
      </c>
      <c r="BM1955" s="0" t="s">
        <v>134</v>
      </c>
      <c r="BN1955" s="0" t="s">
        <v>134</v>
      </c>
      <c r="BO1955" s="0" t="s">
        <v>134</v>
      </c>
      <c r="BP1955" s="0" t="s">
        <v>134</v>
      </c>
      <c r="BQ1955" s="0" t="s">
        <v>134</v>
      </c>
      <c r="BR1955" s="0" t="s">
        <v>134</v>
      </c>
      <c r="BS1955" s="0" t="s">
        <v>134</v>
      </c>
      <c r="BT1955" s="0" t="s">
        <v>134</v>
      </c>
      <c r="BU1955" s="0" t="s">
        <v>134</v>
      </c>
      <c r="BV1955" s="0" t="s">
        <v>134</v>
      </c>
      <c r="BW1955" s="0" t="s">
        <v>134</v>
      </c>
      <c r="BX1955" s="0" t="s">
        <v>134</v>
      </c>
      <c r="BZ1955" s="0" t="s">
        <v>134</v>
      </c>
      <c r="CA1955" s="0" t="s">
        <v>134</v>
      </c>
      <c r="CB1955" s="0" t="s">
        <v>134</v>
      </c>
      <c r="CC1955" s="0" t="s">
        <v>134</v>
      </c>
      <c r="CD1955" s="0" t="s">
        <v>134</v>
      </c>
      <c r="CE1955" s="0" t="s">
        <v>134</v>
      </c>
    </row>
    <row r="1956" customFormat="false" ht="12.75" hidden="false" customHeight="false" outlineLevel="0" collapsed="false">
      <c r="E1956" s="9" t="s">
        <v>134</v>
      </c>
      <c r="F1956" s="9" t="s">
        <v>134</v>
      </c>
      <c r="G1956" s="9" t="s">
        <v>134</v>
      </c>
      <c r="Q1956" s="0" t="s">
        <v>134</v>
      </c>
      <c r="R1956" s="0" t="s">
        <v>134</v>
      </c>
      <c r="S1956" s="0" t="s">
        <v>134</v>
      </c>
      <c r="T1956" s="0" t="s">
        <v>134</v>
      </c>
      <c r="U1956" s="0" t="s">
        <v>134</v>
      </c>
      <c r="V1956" s="0" t="s">
        <v>134</v>
      </c>
      <c r="W1956" s="0" t="s">
        <v>134</v>
      </c>
      <c r="X1956" s="0" t="s">
        <v>134</v>
      </c>
      <c r="Y1956" s="0" t="s">
        <v>134</v>
      </c>
      <c r="Z1956" s="0" t="s">
        <v>134</v>
      </c>
      <c r="AA1956" s="0" t="s">
        <v>134</v>
      </c>
      <c r="AB1956" s="0" t="s">
        <v>134</v>
      </c>
      <c r="AC1956" s="0" t="s">
        <v>134</v>
      </c>
      <c r="AD1956" s="0" t="s">
        <v>134</v>
      </c>
      <c r="AE1956" s="0" t="s">
        <v>134</v>
      </c>
      <c r="AF1956" s="0" t="s">
        <v>134</v>
      </c>
      <c r="AG1956" s="0" t="s">
        <v>134</v>
      </c>
      <c r="AH1956" s="0" t="s">
        <v>134</v>
      </c>
      <c r="AI1956" s="0" t="s">
        <v>134</v>
      </c>
      <c r="AJ1956" s="0" t="s">
        <v>134</v>
      </c>
      <c r="AK1956" s="0" t="s">
        <v>134</v>
      </c>
      <c r="AL1956" s="0" t="s">
        <v>134</v>
      </c>
      <c r="AM1956" s="0" t="s">
        <v>134</v>
      </c>
      <c r="AN1956" s="0" t="s">
        <v>134</v>
      </c>
      <c r="AO1956" s="0" t="s">
        <v>134</v>
      </c>
      <c r="AP1956" s="0" t="s">
        <v>134</v>
      </c>
      <c r="AQ1956" s="0" t="s">
        <v>134</v>
      </c>
      <c r="AR1956" s="0" t="s">
        <v>134</v>
      </c>
      <c r="AS1956" s="0" t="s">
        <v>134</v>
      </c>
      <c r="AT1956" s="0" t="s">
        <v>134</v>
      </c>
      <c r="AU1956" s="0" t="s">
        <v>134</v>
      </c>
      <c r="AV1956" s="0" t="s">
        <v>134</v>
      </c>
      <c r="AW1956" s="0" t="s">
        <v>134</v>
      </c>
      <c r="AX1956" s="0" t="s">
        <v>134</v>
      </c>
      <c r="AY1956" s="0" t="s">
        <v>134</v>
      </c>
      <c r="AZ1956" s="0" t="s">
        <v>134</v>
      </c>
      <c r="BA1956" s="0" t="s">
        <v>134</v>
      </c>
      <c r="BB1956" s="0" t="s">
        <v>134</v>
      </c>
      <c r="BC1956" s="0" t="s">
        <v>134</v>
      </c>
      <c r="BD1956" s="0" t="s">
        <v>134</v>
      </c>
      <c r="BE1956" s="0" t="s">
        <v>134</v>
      </c>
      <c r="BF1956" s="0" t="s">
        <v>134</v>
      </c>
      <c r="BG1956" s="0" t="s">
        <v>134</v>
      </c>
      <c r="BH1956" s="0" t="s">
        <v>134</v>
      </c>
      <c r="BI1956" s="0" t="s">
        <v>134</v>
      </c>
      <c r="BJ1956" s="0" t="s">
        <v>134</v>
      </c>
      <c r="BK1956" s="0" t="s">
        <v>134</v>
      </c>
      <c r="BL1956" s="0" t="s">
        <v>134</v>
      </c>
      <c r="BM1956" s="0" t="s">
        <v>134</v>
      </c>
      <c r="BN1956" s="0" t="s">
        <v>134</v>
      </c>
      <c r="BO1956" s="0" t="s">
        <v>134</v>
      </c>
      <c r="BP1956" s="0" t="s">
        <v>134</v>
      </c>
      <c r="BQ1956" s="0" t="s">
        <v>134</v>
      </c>
      <c r="BR1956" s="0" t="s">
        <v>134</v>
      </c>
      <c r="BS1956" s="0" t="s">
        <v>134</v>
      </c>
      <c r="BT1956" s="0" t="s">
        <v>134</v>
      </c>
      <c r="BU1956" s="0" t="s">
        <v>134</v>
      </c>
      <c r="BV1956" s="0" t="s">
        <v>134</v>
      </c>
      <c r="BW1956" s="0" t="s">
        <v>134</v>
      </c>
      <c r="BX1956" s="0" t="s">
        <v>134</v>
      </c>
      <c r="BZ1956" s="0" t="s">
        <v>134</v>
      </c>
      <c r="CA1956" s="0" t="s">
        <v>134</v>
      </c>
      <c r="CB1956" s="0" t="s">
        <v>134</v>
      </c>
      <c r="CC1956" s="0" t="s">
        <v>134</v>
      </c>
      <c r="CD1956" s="0" t="s">
        <v>134</v>
      </c>
      <c r="CE1956" s="0" t="s">
        <v>134</v>
      </c>
    </row>
    <row r="1957" customFormat="false" ht="12.75" hidden="false" customHeight="false" outlineLevel="0" collapsed="false">
      <c r="E1957" s="9" t="s">
        <v>134</v>
      </c>
      <c r="F1957" s="9" t="s">
        <v>134</v>
      </c>
      <c r="G1957" s="9" t="s">
        <v>134</v>
      </c>
      <c r="Q1957" s="0" t="s">
        <v>134</v>
      </c>
      <c r="R1957" s="0" t="s">
        <v>134</v>
      </c>
      <c r="S1957" s="0" t="s">
        <v>134</v>
      </c>
      <c r="T1957" s="0" t="s">
        <v>134</v>
      </c>
      <c r="U1957" s="0" t="s">
        <v>134</v>
      </c>
      <c r="V1957" s="0" t="s">
        <v>134</v>
      </c>
      <c r="W1957" s="0" t="s">
        <v>134</v>
      </c>
      <c r="X1957" s="0" t="s">
        <v>134</v>
      </c>
      <c r="Y1957" s="0" t="s">
        <v>134</v>
      </c>
      <c r="Z1957" s="0" t="s">
        <v>134</v>
      </c>
      <c r="AA1957" s="0" t="s">
        <v>134</v>
      </c>
      <c r="AB1957" s="0" t="s">
        <v>134</v>
      </c>
      <c r="AC1957" s="0" t="s">
        <v>134</v>
      </c>
      <c r="AD1957" s="0" t="s">
        <v>134</v>
      </c>
      <c r="AE1957" s="0" t="s">
        <v>134</v>
      </c>
      <c r="AF1957" s="0" t="s">
        <v>134</v>
      </c>
      <c r="AG1957" s="0" t="s">
        <v>134</v>
      </c>
      <c r="AH1957" s="0" t="s">
        <v>134</v>
      </c>
      <c r="AI1957" s="0" t="s">
        <v>134</v>
      </c>
      <c r="AJ1957" s="0" t="s">
        <v>134</v>
      </c>
      <c r="AK1957" s="0" t="s">
        <v>134</v>
      </c>
      <c r="AL1957" s="0" t="s">
        <v>134</v>
      </c>
      <c r="AM1957" s="0" t="s">
        <v>134</v>
      </c>
      <c r="AN1957" s="0" t="s">
        <v>134</v>
      </c>
      <c r="AO1957" s="0" t="s">
        <v>134</v>
      </c>
      <c r="AP1957" s="0" t="s">
        <v>134</v>
      </c>
      <c r="AQ1957" s="0" t="s">
        <v>134</v>
      </c>
      <c r="AR1957" s="0" t="s">
        <v>134</v>
      </c>
      <c r="AS1957" s="0" t="s">
        <v>134</v>
      </c>
      <c r="AT1957" s="0" t="s">
        <v>134</v>
      </c>
      <c r="AU1957" s="0" t="s">
        <v>134</v>
      </c>
      <c r="AV1957" s="0" t="s">
        <v>134</v>
      </c>
      <c r="AW1957" s="0" t="s">
        <v>134</v>
      </c>
      <c r="AX1957" s="0" t="s">
        <v>134</v>
      </c>
      <c r="AY1957" s="0" t="s">
        <v>134</v>
      </c>
      <c r="AZ1957" s="0" t="s">
        <v>134</v>
      </c>
      <c r="BA1957" s="0" t="s">
        <v>134</v>
      </c>
      <c r="BB1957" s="0" t="s">
        <v>134</v>
      </c>
      <c r="BC1957" s="0" t="s">
        <v>134</v>
      </c>
      <c r="BD1957" s="0" t="s">
        <v>134</v>
      </c>
      <c r="BE1957" s="0" t="s">
        <v>134</v>
      </c>
      <c r="BF1957" s="0" t="s">
        <v>134</v>
      </c>
      <c r="BG1957" s="0" t="s">
        <v>134</v>
      </c>
      <c r="BH1957" s="0" t="s">
        <v>134</v>
      </c>
      <c r="BI1957" s="0" t="s">
        <v>134</v>
      </c>
      <c r="BJ1957" s="0" t="s">
        <v>134</v>
      </c>
      <c r="BK1957" s="0" t="s">
        <v>134</v>
      </c>
      <c r="BL1957" s="0" t="s">
        <v>134</v>
      </c>
      <c r="BM1957" s="0" t="s">
        <v>134</v>
      </c>
      <c r="BN1957" s="0" t="s">
        <v>134</v>
      </c>
      <c r="BO1957" s="0" t="s">
        <v>134</v>
      </c>
      <c r="BP1957" s="0" t="s">
        <v>134</v>
      </c>
      <c r="BQ1957" s="0" t="s">
        <v>134</v>
      </c>
      <c r="BR1957" s="0" t="s">
        <v>134</v>
      </c>
      <c r="BS1957" s="0" t="s">
        <v>134</v>
      </c>
      <c r="BT1957" s="0" t="s">
        <v>134</v>
      </c>
      <c r="BU1957" s="0" t="s">
        <v>134</v>
      </c>
      <c r="BV1957" s="0" t="s">
        <v>134</v>
      </c>
      <c r="BW1957" s="0" t="s">
        <v>134</v>
      </c>
      <c r="BX1957" s="0" t="s">
        <v>134</v>
      </c>
      <c r="BZ1957" s="0" t="s">
        <v>134</v>
      </c>
      <c r="CA1957" s="0" t="s">
        <v>134</v>
      </c>
      <c r="CB1957" s="0" t="s">
        <v>134</v>
      </c>
      <c r="CC1957" s="0" t="s">
        <v>134</v>
      </c>
      <c r="CD1957" s="0" t="s">
        <v>134</v>
      </c>
      <c r="CE1957" s="0" t="s">
        <v>134</v>
      </c>
    </row>
    <row r="1958" customFormat="false" ht="12.75" hidden="false" customHeight="false" outlineLevel="0" collapsed="false">
      <c r="E1958" s="9" t="s">
        <v>134</v>
      </c>
      <c r="F1958" s="9" t="s">
        <v>134</v>
      </c>
      <c r="G1958" s="9" t="s">
        <v>134</v>
      </c>
      <c r="Q1958" s="0" t="s">
        <v>134</v>
      </c>
      <c r="R1958" s="0" t="s">
        <v>134</v>
      </c>
      <c r="S1958" s="0" t="s">
        <v>134</v>
      </c>
      <c r="T1958" s="0" t="s">
        <v>134</v>
      </c>
      <c r="U1958" s="0" t="s">
        <v>134</v>
      </c>
      <c r="V1958" s="0" t="s">
        <v>134</v>
      </c>
      <c r="W1958" s="0" t="s">
        <v>134</v>
      </c>
      <c r="X1958" s="0" t="s">
        <v>134</v>
      </c>
      <c r="Y1958" s="0" t="s">
        <v>134</v>
      </c>
      <c r="Z1958" s="0" t="s">
        <v>134</v>
      </c>
      <c r="AA1958" s="0" t="s">
        <v>134</v>
      </c>
      <c r="AB1958" s="0" t="s">
        <v>134</v>
      </c>
      <c r="AC1958" s="0" t="s">
        <v>134</v>
      </c>
      <c r="AD1958" s="0" t="s">
        <v>134</v>
      </c>
      <c r="AE1958" s="0" t="s">
        <v>134</v>
      </c>
      <c r="AF1958" s="0" t="s">
        <v>134</v>
      </c>
      <c r="AG1958" s="0" t="s">
        <v>134</v>
      </c>
      <c r="AH1958" s="0" t="s">
        <v>134</v>
      </c>
      <c r="AI1958" s="0" t="s">
        <v>134</v>
      </c>
      <c r="AJ1958" s="0" t="s">
        <v>134</v>
      </c>
      <c r="AK1958" s="0" t="s">
        <v>134</v>
      </c>
      <c r="AL1958" s="0" t="s">
        <v>134</v>
      </c>
      <c r="AM1958" s="0" t="s">
        <v>134</v>
      </c>
      <c r="AN1958" s="0" t="s">
        <v>134</v>
      </c>
      <c r="AO1958" s="0" t="s">
        <v>134</v>
      </c>
      <c r="AP1958" s="0" t="s">
        <v>134</v>
      </c>
      <c r="AQ1958" s="0" t="s">
        <v>134</v>
      </c>
      <c r="AR1958" s="0" t="s">
        <v>134</v>
      </c>
      <c r="AS1958" s="0" t="s">
        <v>134</v>
      </c>
      <c r="AT1958" s="0" t="s">
        <v>134</v>
      </c>
      <c r="AU1958" s="0" t="s">
        <v>134</v>
      </c>
      <c r="AV1958" s="0" t="s">
        <v>134</v>
      </c>
      <c r="AW1958" s="0" t="s">
        <v>134</v>
      </c>
      <c r="AX1958" s="0" t="s">
        <v>134</v>
      </c>
      <c r="AY1958" s="0" t="s">
        <v>134</v>
      </c>
      <c r="AZ1958" s="0" t="s">
        <v>134</v>
      </c>
      <c r="BA1958" s="0" t="s">
        <v>134</v>
      </c>
      <c r="BB1958" s="0" t="s">
        <v>134</v>
      </c>
      <c r="BC1958" s="0" t="s">
        <v>134</v>
      </c>
      <c r="BD1958" s="0" t="s">
        <v>134</v>
      </c>
      <c r="BE1958" s="0" t="s">
        <v>134</v>
      </c>
      <c r="BF1958" s="0" t="s">
        <v>134</v>
      </c>
      <c r="BG1958" s="0" t="s">
        <v>134</v>
      </c>
      <c r="BH1958" s="0" t="s">
        <v>134</v>
      </c>
      <c r="BI1958" s="0" t="s">
        <v>134</v>
      </c>
      <c r="BJ1958" s="0" t="s">
        <v>134</v>
      </c>
      <c r="BK1958" s="0" t="s">
        <v>134</v>
      </c>
      <c r="BL1958" s="0" t="s">
        <v>134</v>
      </c>
      <c r="BM1958" s="0" t="s">
        <v>134</v>
      </c>
      <c r="BN1958" s="0" t="s">
        <v>134</v>
      </c>
      <c r="BO1958" s="0" t="s">
        <v>134</v>
      </c>
      <c r="BP1958" s="0" t="s">
        <v>134</v>
      </c>
      <c r="BQ1958" s="0" t="s">
        <v>134</v>
      </c>
      <c r="BR1958" s="0" t="s">
        <v>134</v>
      </c>
      <c r="BS1958" s="0" t="s">
        <v>134</v>
      </c>
      <c r="BT1958" s="0" t="s">
        <v>134</v>
      </c>
      <c r="BU1958" s="0" t="s">
        <v>134</v>
      </c>
      <c r="BV1958" s="0" t="s">
        <v>134</v>
      </c>
      <c r="BW1958" s="0" t="s">
        <v>134</v>
      </c>
      <c r="BX1958" s="0" t="s">
        <v>134</v>
      </c>
      <c r="BZ1958" s="0" t="s">
        <v>134</v>
      </c>
      <c r="CA1958" s="0" t="s">
        <v>134</v>
      </c>
      <c r="CB1958" s="0" t="s">
        <v>134</v>
      </c>
      <c r="CC1958" s="0" t="s">
        <v>134</v>
      </c>
      <c r="CD1958" s="0" t="s">
        <v>134</v>
      </c>
      <c r="CE1958" s="0" t="s">
        <v>134</v>
      </c>
    </row>
    <row r="1959" customFormat="false" ht="12.75" hidden="false" customHeight="false" outlineLevel="0" collapsed="false">
      <c r="E1959" s="9" t="s">
        <v>134</v>
      </c>
      <c r="F1959" s="9" t="s">
        <v>134</v>
      </c>
      <c r="G1959" s="9" t="s">
        <v>134</v>
      </c>
      <c r="Q1959" s="0" t="s">
        <v>134</v>
      </c>
      <c r="R1959" s="0" t="s">
        <v>134</v>
      </c>
      <c r="S1959" s="0" t="s">
        <v>134</v>
      </c>
      <c r="T1959" s="0" t="s">
        <v>134</v>
      </c>
      <c r="U1959" s="0" t="s">
        <v>134</v>
      </c>
      <c r="V1959" s="0" t="s">
        <v>134</v>
      </c>
      <c r="W1959" s="0" t="s">
        <v>134</v>
      </c>
      <c r="X1959" s="0" t="s">
        <v>134</v>
      </c>
      <c r="Y1959" s="0" t="s">
        <v>134</v>
      </c>
      <c r="Z1959" s="0" t="s">
        <v>134</v>
      </c>
      <c r="AA1959" s="0" t="s">
        <v>134</v>
      </c>
      <c r="AB1959" s="0" t="s">
        <v>134</v>
      </c>
      <c r="AC1959" s="0" t="s">
        <v>134</v>
      </c>
      <c r="AD1959" s="0" t="s">
        <v>134</v>
      </c>
      <c r="AE1959" s="0" t="s">
        <v>134</v>
      </c>
      <c r="AF1959" s="0" t="s">
        <v>134</v>
      </c>
      <c r="AG1959" s="0" t="s">
        <v>134</v>
      </c>
      <c r="AH1959" s="0" t="s">
        <v>134</v>
      </c>
      <c r="AI1959" s="0" t="s">
        <v>134</v>
      </c>
      <c r="AJ1959" s="0" t="s">
        <v>134</v>
      </c>
      <c r="AK1959" s="0" t="s">
        <v>134</v>
      </c>
      <c r="AL1959" s="0" t="s">
        <v>134</v>
      </c>
      <c r="AM1959" s="0" t="s">
        <v>134</v>
      </c>
      <c r="AN1959" s="0" t="s">
        <v>134</v>
      </c>
      <c r="AO1959" s="0" t="s">
        <v>134</v>
      </c>
      <c r="AP1959" s="0" t="s">
        <v>134</v>
      </c>
      <c r="AQ1959" s="0" t="s">
        <v>134</v>
      </c>
      <c r="AR1959" s="0" t="s">
        <v>134</v>
      </c>
      <c r="AS1959" s="0" t="s">
        <v>134</v>
      </c>
      <c r="AT1959" s="0" t="s">
        <v>134</v>
      </c>
      <c r="AU1959" s="0" t="s">
        <v>134</v>
      </c>
      <c r="AV1959" s="0" t="s">
        <v>134</v>
      </c>
      <c r="AW1959" s="0" t="s">
        <v>134</v>
      </c>
      <c r="AX1959" s="0" t="s">
        <v>134</v>
      </c>
      <c r="AY1959" s="0" t="s">
        <v>134</v>
      </c>
      <c r="AZ1959" s="0" t="s">
        <v>134</v>
      </c>
      <c r="BA1959" s="0" t="s">
        <v>134</v>
      </c>
      <c r="BB1959" s="0" t="s">
        <v>134</v>
      </c>
      <c r="BC1959" s="0" t="s">
        <v>134</v>
      </c>
      <c r="BD1959" s="0" t="s">
        <v>134</v>
      </c>
      <c r="BE1959" s="0" t="s">
        <v>134</v>
      </c>
      <c r="BF1959" s="0" t="s">
        <v>134</v>
      </c>
      <c r="BG1959" s="0" t="s">
        <v>134</v>
      </c>
      <c r="BH1959" s="0" t="s">
        <v>134</v>
      </c>
      <c r="BI1959" s="0" t="s">
        <v>134</v>
      </c>
      <c r="BJ1959" s="0" t="s">
        <v>134</v>
      </c>
      <c r="BK1959" s="0" t="s">
        <v>134</v>
      </c>
      <c r="BL1959" s="0" t="s">
        <v>134</v>
      </c>
      <c r="BM1959" s="0" t="s">
        <v>134</v>
      </c>
      <c r="BN1959" s="0" t="s">
        <v>134</v>
      </c>
      <c r="BO1959" s="0" t="s">
        <v>134</v>
      </c>
      <c r="BP1959" s="0" t="s">
        <v>134</v>
      </c>
      <c r="BQ1959" s="0" t="s">
        <v>134</v>
      </c>
      <c r="BR1959" s="0" t="s">
        <v>134</v>
      </c>
      <c r="BS1959" s="0" t="s">
        <v>134</v>
      </c>
      <c r="BT1959" s="0" t="s">
        <v>134</v>
      </c>
      <c r="BU1959" s="0" t="s">
        <v>134</v>
      </c>
      <c r="BV1959" s="0" t="s">
        <v>134</v>
      </c>
      <c r="BW1959" s="0" t="s">
        <v>134</v>
      </c>
      <c r="BX1959" s="0" t="s">
        <v>134</v>
      </c>
      <c r="BZ1959" s="0" t="s">
        <v>134</v>
      </c>
      <c r="CA1959" s="0" t="s">
        <v>134</v>
      </c>
      <c r="CB1959" s="0" t="s">
        <v>134</v>
      </c>
      <c r="CC1959" s="0" t="s">
        <v>134</v>
      </c>
      <c r="CD1959" s="0" t="s">
        <v>134</v>
      </c>
      <c r="CE1959" s="0" t="s">
        <v>134</v>
      </c>
    </row>
    <row r="1960" customFormat="false" ht="12.75" hidden="false" customHeight="false" outlineLevel="0" collapsed="false">
      <c r="E1960" s="9" t="s">
        <v>134</v>
      </c>
      <c r="F1960" s="9" t="s">
        <v>134</v>
      </c>
      <c r="G1960" s="9" t="s">
        <v>134</v>
      </c>
      <c r="Q1960" s="0" t="s">
        <v>134</v>
      </c>
      <c r="R1960" s="0" t="s">
        <v>134</v>
      </c>
      <c r="S1960" s="0" t="s">
        <v>134</v>
      </c>
      <c r="T1960" s="0" t="s">
        <v>134</v>
      </c>
      <c r="U1960" s="0" t="s">
        <v>134</v>
      </c>
      <c r="V1960" s="0" t="s">
        <v>134</v>
      </c>
      <c r="W1960" s="0" t="s">
        <v>134</v>
      </c>
      <c r="X1960" s="0" t="s">
        <v>134</v>
      </c>
      <c r="Y1960" s="0" t="s">
        <v>134</v>
      </c>
      <c r="Z1960" s="0" t="s">
        <v>134</v>
      </c>
      <c r="AA1960" s="0" t="s">
        <v>134</v>
      </c>
      <c r="AB1960" s="0" t="s">
        <v>134</v>
      </c>
      <c r="AC1960" s="0" t="s">
        <v>134</v>
      </c>
      <c r="AD1960" s="0" t="s">
        <v>134</v>
      </c>
      <c r="AE1960" s="0" t="s">
        <v>134</v>
      </c>
      <c r="AF1960" s="0" t="s">
        <v>134</v>
      </c>
      <c r="AG1960" s="0" t="s">
        <v>134</v>
      </c>
      <c r="AH1960" s="0" t="s">
        <v>134</v>
      </c>
      <c r="AI1960" s="0" t="s">
        <v>134</v>
      </c>
      <c r="AJ1960" s="0" t="s">
        <v>134</v>
      </c>
      <c r="AK1960" s="0" t="s">
        <v>134</v>
      </c>
      <c r="AL1960" s="0" t="s">
        <v>134</v>
      </c>
      <c r="AM1960" s="0" t="s">
        <v>134</v>
      </c>
      <c r="AN1960" s="0" t="s">
        <v>134</v>
      </c>
      <c r="AO1960" s="0" t="s">
        <v>134</v>
      </c>
      <c r="AP1960" s="0" t="s">
        <v>134</v>
      </c>
      <c r="AQ1960" s="0" t="s">
        <v>134</v>
      </c>
      <c r="AR1960" s="0" t="s">
        <v>134</v>
      </c>
      <c r="AS1960" s="0" t="s">
        <v>134</v>
      </c>
      <c r="AT1960" s="0" t="s">
        <v>134</v>
      </c>
      <c r="AU1960" s="0" t="s">
        <v>134</v>
      </c>
      <c r="AV1960" s="0" t="s">
        <v>134</v>
      </c>
      <c r="AW1960" s="0" t="s">
        <v>134</v>
      </c>
      <c r="AX1960" s="0" t="s">
        <v>134</v>
      </c>
      <c r="AY1960" s="0" t="s">
        <v>134</v>
      </c>
      <c r="AZ1960" s="0" t="s">
        <v>134</v>
      </c>
      <c r="BA1960" s="0" t="s">
        <v>134</v>
      </c>
      <c r="BB1960" s="0" t="s">
        <v>134</v>
      </c>
      <c r="BC1960" s="0" t="s">
        <v>134</v>
      </c>
      <c r="BD1960" s="0" t="s">
        <v>134</v>
      </c>
      <c r="BE1960" s="0" t="s">
        <v>134</v>
      </c>
      <c r="BF1960" s="0" t="s">
        <v>134</v>
      </c>
      <c r="BG1960" s="0" t="s">
        <v>134</v>
      </c>
      <c r="BH1960" s="0" t="s">
        <v>134</v>
      </c>
      <c r="BI1960" s="0" t="s">
        <v>134</v>
      </c>
      <c r="BJ1960" s="0" t="s">
        <v>134</v>
      </c>
      <c r="BK1960" s="0" t="s">
        <v>134</v>
      </c>
      <c r="BL1960" s="0" t="s">
        <v>134</v>
      </c>
      <c r="BM1960" s="0" t="s">
        <v>134</v>
      </c>
      <c r="BN1960" s="0" t="s">
        <v>134</v>
      </c>
      <c r="BO1960" s="0" t="s">
        <v>134</v>
      </c>
      <c r="BP1960" s="0" t="s">
        <v>134</v>
      </c>
      <c r="BQ1960" s="0" t="s">
        <v>134</v>
      </c>
      <c r="BR1960" s="0" t="s">
        <v>134</v>
      </c>
      <c r="BS1960" s="0" t="s">
        <v>134</v>
      </c>
      <c r="BT1960" s="0" t="s">
        <v>134</v>
      </c>
      <c r="BU1960" s="0" t="s">
        <v>134</v>
      </c>
      <c r="BV1960" s="0" t="s">
        <v>134</v>
      </c>
      <c r="BW1960" s="0" t="s">
        <v>134</v>
      </c>
      <c r="BX1960" s="0" t="s">
        <v>134</v>
      </c>
      <c r="BZ1960" s="0" t="s">
        <v>134</v>
      </c>
      <c r="CA1960" s="0" t="s">
        <v>134</v>
      </c>
      <c r="CB1960" s="0" t="s">
        <v>134</v>
      </c>
      <c r="CC1960" s="0" t="s">
        <v>134</v>
      </c>
      <c r="CD1960" s="0" t="s">
        <v>134</v>
      </c>
      <c r="CE1960" s="0" t="s">
        <v>134</v>
      </c>
    </row>
    <row r="1961" customFormat="false" ht="12.75" hidden="false" customHeight="false" outlineLevel="0" collapsed="false">
      <c r="E1961" s="9" t="s">
        <v>134</v>
      </c>
      <c r="F1961" s="9" t="s">
        <v>134</v>
      </c>
      <c r="G1961" s="9" t="s">
        <v>134</v>
      </c>
      <c r="Q1961" s="0" t="s">
        <v>134</v>
      </c>
      <c r="R1961" s="0" t="s">
        <v>134</v>
      </c>
      <c r="S1961" s="0" t="s">
        <v>134</v>
      </c>
      <c r="T1961" s="0" t="s">
        <v>134</v>
      </c>
      <c r="U1961" s="0" t="s">
        <v>134</v>
      </c>
      <c r="V1961" s="0" t="s">
        <v>134</v>
      </c>
      <c r="W1961" s="0" t="s">
        <v>134</v>
      </c>
      <c r="X1961" s="0" t="s">
        <v>134</v>
      </c>
      <c r="Y1961" s="0" t="s">
        <v>134</v>
      </c>
      <c r="Z1961" s="0" t="s">
        <v>134</v>
      </c>
      <c r="AA1961" s="0" t="s">
        <v>134</v>
      </c>
      <c r="AB1961" s="0" t="s">
        <v>134</v>
      </c>
      <c r="AC1961" s="0" t="s">
        <v>134</v>
      </c>
      <c r="AD1961" s="0" t="s">
        <v>134</v>
      </c>
      <c r="AE1961" s="0" t="s">
        <v>134</v>
      </c>
      <c r="AF1961" s="0" t="s">
        <v>134</v>
      </c>
      <c r="AG1961" s="0" t="s">
        <v>134</v>
      </c>
      <c r="AH1961" s="0" t="s">
        <v>134</v>
      </c>
      <c r="AI1961" s="0" t="s">
        <v>134</v>
      </c>
      <c r="AJ1961" s="0" t="s">
        <v>134</v>
      </c>
      <c r="AK1961" s="0" t="s">
        <v>134</v>
      </c>
      <c r="AL1961" s="0" t="s">
        <v>134</v>
      </c>
      <c r="AM1961" s="0" t="s">
        <v>134</v>
      </c>
      <c r="AN1961" s="0" t="s">
        <v>134</v>
      </c>
      <c r="AO1961" s="0" t="s">
        <v>134</v>
      </c>
      <c r="AP1961" s="0" t="s">
        <v>134</v>
      </c>
      <c r="AQ1961" s="0" t="s">
        <v>134</v>
      </c>
      <c r="AR1961" s="0" t="s">
        <v>134</v>
      </c>
      <c r="AS1961" s="0" t="s">
        <v>134</v>
      </c>
      <c r="AT1961" s="0" t="s">
        <v>134</v>
      </c>
      <c r="AU1961" s="0" t="s">
        <v>134</v>
      </c>
      <c r="AV1961" s="0" t="s">
        <v>134</v>
      </c>
      <c r="AW1961" s="0" t="s">
        <v>134</v>
      </c>
      <c r="AX1961" s="0" t="s">
        <v>134</v>
      </c>
      <c r="AY1961" s="0" t="s">
        <v>134</v>
      </c>
      <c r="AZ1961" s="0" t="s">
        <v>134</v>
      </c>
      <c r="BA1961" s="0" t="s">
        <v>134</v>
      </c>
      <c r="BB1961" s="0" t="s">
        <v>134</v>
      </c>
      <c r="BC1961" s="0" t="s">
        <v>134</v>
      </c>
      <c r="BD1961" s="0" t="s">
        <v>134</v>
      </c>
      <c r="BE1961" s="0" t="s">
        <v>134</v>
      </c>
      <c r="BF1961" s="0" t="s">
        <v>134</v>
      </c>
      <c r="BG1961" s="0" t="s">
        <v>134</v>
      </c>
      <c r="BH1961" s="0" t="s">
        <v>134</v>
      </c>
      <c r="BI1961" s="0" t="s">
        <v>134</v>
      </c>
      <c r="BJ1961" s="0" t="s">
        <v>134</v>
      </c>
      <c r="BK1961" s="0" t="s">
        <v>134</v>
      </c>
      <c r="BL1961" s="0" t="s">
        <v>134</v>
      </c>
      <c r="BM1961" s="0" t="s">
        <v>134</v>
      </c>
      <c r="BN1961" s="0" t="s">
        <v>134</v>
      </c>
      <c r="BO1961" s="0" t="s">
        <v>134</v>
      </c>
      <c r="BP1961" s="0" t="s">
        <v>134</v>
      </c>
      <c r="BQ1961" s="0" t="s">
        <v>134</v>
      </c>
      <c r="BR1961" s="0" t="s">
        <v>134</v>
      </c>
      <c r="BS1961" s="0" t="s">
        <v>134</v>
      </c>
      <c r="BT1961" s="0" t="s">
        <v>134</v>
      </c>
      <c r="BU1961" s="0" t="s">
        <v>134</v>
      </c>
      <c r="BV1961" s="0" t="s">
        <v>134</v>
      </c>
      <c r="BW1961" s="0" t="s">
        <v>134</v>
      </c>
      <c r="BX1961" s="0" t="s">
        <v>134</v>
      </c>
      <c r="BZ1961" s="0" t="s">
        <v>134</v>
      </c>
      <c r="CA1961" s="0" t="s">
        <v>134</v>
      </c>
      <c r="CB1961" s="0" t="s">
        <v>134</v>
      </c>
      <c r="CC1961" s="0" t="s">
        <v>134</v>
      </c>
      <c r="CD1961" s="0" t="s">
        <v>134</v>
      </c>
      <c r="CE1961" s="0" t="s">
        <v>134</v>
      </c>
    </row>
    <row r="1962" customFormat="false" ht="12.75" hidden="false" customHeight="false" outlineLevel="0" collapsed="false">
      <c r="E1962" s="9" t="s">
        <v>134</v>
      </c>
      <c r="F1962" s="9" t="s">
        <v>134</v>
      </c>
      <c r="G1962" s="9" t="s">
        <v>134</v>
      </c>
      <c r="Q1962" s="0" t="s">
        <v>134</v>
      </c>
      <c r="R1962" s="0" t="s">
        <v>134</v>
      </c>
      <c r="S1962" s="0" t="s">
        <v>134</v>
      </c>
      <c r="T1962" s="0" t="s">
        <v>134</v>
      </c>
      <c r="U1962" s="0" t="s">
        <v>134</v>
      </c>
      <c r="V1962" s="0" t="s">
        <v>134</v>
      </c>
      <c r="W1962" s="0" t="s">
        <v>134</v>
      </c>
      <c r="X1962" s="0" t="s">
        <v>134</v>
      </c>
      <c r="Y1962" s="0" t="s">
        <v>134</v>
      </c>
      <c r="Z1962" s="0" t="s">
        <v>134</v>
      </c>
      <c r="AA1962" s="0" t="s">
        <v>134</v>
      </c>
      <c r="AB1962" s="0" t="s">
        <v>134</v>
      </c>
      <c r="AC1962" s="0" t="s">
        <v>134</v>
      </c>
      <c r="AD1962" s="0" t="s">
        <v>134</v>
      </c>
      <c r="AE1962" s="0" t="s">
        <v>134</v>
      </c>
      <c r="AF1962" s="0" t="s">
        <v>134</v>
      </c>
      <c r="AG1962" s="0" t="s">
        <v>134</v>
      </c>
      <c r="AH1962" s="0" t="s">
        <v>134</v>
      </c>
      <c r="AI1962" s="0" t="s">
        <v>134</v>
      </c>
      <c r="AJ1962" s="0" t="s">
        <v>134</v>
      </c>
      <c r="AK1962" s="0" t="s">
        <v>134</v>
      </c>
      <c r="AL1962" s="0" t="s">
        <v>134</v>
      </c>
      <c r="AM1962" s="0" t="s">
        <v>134</v>
      </c>
      <c r="AN1962" s="0" t="s">
        <v>134</v>
      </c>
      <c r="AO1962" s="0" t="s">
        <v>134</v>
      </c>
      <c r="AP1962" s="0" t="s">
        <v>134</v>
      </c>
      <c r="AQ1962" s="0" t="s">
        <v>134</v>
      </c>
      <c r="AR1962" s="0" t="s">
        <v>134</v>
      </c>
      <c r="AS1962" s="0" t="s">
        <v>134</v>
      </c>
      <c r="AT1962" s="0" t="s">
        <v>134</v>
      </c>
      <c r="AU1962" s="0" t="s">
        <v>134</v>
      </c>
      <c r="AV1962" s="0" t="s">
        <v>134</v>
      </c>
      <c r="AW1962" s="0" t="s">
        <v>134</v>
      </c>
      <c r="AX1962" s="0" t="s">
        <v>134</v>
      </c>
      <c r="AY1962" s="0" t="s">
        <v>134</v>
      </c>
      <c r="AZ1962" s="0" t="s">
        <v>134</v>
      </c>
      <c r="BA1962" s="0" t="s">
        <v>134</v>
      </c>
      <c r="BB1962" s="0" t="s">
        <v>134</v>
      </c>
      <c r="BC1962" s="0" t="s">
        <v>134</v>
      </c>
      <c r="BD1962" s="0" t="s">
        <v>134</v>
      </c>
      <c r="BE1962" s="0" t="s">
        <v>134</v>
      </c>
      <c r="BF1962" s="0" t="s">
        <v>134</v>
      </c>
      <c r="BG1962" s="0" t="s">
        <v>134</v>
      </c>
      <c r="BH1962" s="0" t="s">
        <v>134</v>
      </c>
      <c r="BI1962" s="0" t="s">
        <v>134</v>
      </c>
      <c r="BJ1962" s="0" t="s">
        <v>134</v>
      </c>
      <c r="BK1962" s="0" t="s">
        <v>134</v>
      </c>
      <c r="BL1962" s="0" t="s">
        <v>134</v>
      </c>
      <c r="BM1962" s="0" t="s">
        <v>134</v>
      </c>
      <c r="BN1962" s="0" t="s">
        <v>134</v>
      </c>
      <c r="BO1962" s="0" t="s">
        <v>134</v>
      </c>
      <c r="BP1962" s="0" t="s">
        <v>134</v>
      </c>
      <c r="BQ1962" s="0" t="s">
        <v>134</v>
      </c>
      <c r="BR1962" s="0" t="s">
        <v>134</v>
      </c>
      <c r="BS1962" s="0" t="s">
        <v>134</v>
      </c>
      <c r="BT1962" s="0" t="s">
        <v>134</v>
      </c>
      <c r="BU1962" s="0" t="s">
        <v>134</v>
      </c>
      <c r="BV1962" s="0" t="s">
        <v>134</v>
      </c>
      <c r="BW1962" s="0" t="s">
        <v>134</v>
      </c>
      <c r="BX1962" s="0" t="s">
        <v>134</v>
      </c>
      <c r="BZ1962" s="0" t="s">
        <v>134</v>
      </c>
      <c r="CA1962" s="0" t="s">
        <v>134</v>
      </c>
      <c r="CB1962" s="0" t="s">
        <v>134</v>
      </c>
      <c r="CC1962" s="0" t="s">
        <v>134</v>
      </c>
      <c r="CD1962" s="0" t="s">
        <v>134</v>
      </c>
      <c r="CE1962" s="0" t="s">
        <v>134</v>
      </c>
    </row>
    <row r="1963" customFormat="false" ht="12.75" hidden="false" customHeight="false" outlineLevel="0" collapsed="false">
      <c r="E1963" s="9" t="s">
        <v>134</v>
      </c>
      <c r="F1963" s="9" t="s">
        <v>134</v>
      </c>
      <c r="G1963" s="9" t="s">
        <v>134</v>
      </c>
      <c r="Q1963" s="0" t="s">
        <v>134</v>
      </c>
      <c r="R1963" s="0" t="s">
        <v>134</v>
      </c>
      <c r="S1963" s="0" t="s">
        <v>134</v>
      </c>
      <c r="T1963" s="0" t="s">
        <v>134</v>
      </c>
      <c r="U1963" s="0" t="s">
        <v>134</v>
      </c>
      <c r="V1963" s="0" t="s">
        <v>134</v>
      </c>
      <c r="W1963" s="0" t="s">
        <v>134</v>
      </c>
      <c r="X1963" s="0" t="s">
        <v>134</v>
      </c>
      <c r="Y1963" s="0" t="s">
        <v>134</v>
      </c>
      <c r="Z1963" s="0" t="s">
        <v>134</v>
      </c>
      <c r="AA1963" s="0" t="s">
        <v>134</v>
      </c>
      <c r="AB1963" s="0" t="s">
        <v>134</v>
      </c>
      <c r="AC1963" s="0" t="s">
        <v>134</v>
      </c>
      <c r="AD1963" s="0" t="s">
        <v>134</v>
      </c>
      <c r="AE1963" s="0" t="s">
        <v>134</v>
      </c>
      <c r="AF1963" s="0" t="s">
        <v>134</v>
      </c>
      <c r="AG1963" s="0" t="s">
        <v>134</v>
      </c>
      <c r="AH1963" s="0" t="s">
        <v>134</v>
      </c>
      <c r="AI1963" s="0" t="s">
        <v>134</v>
      </c>
      <c r="AJ1963" s="0" t="s">
        <v>134</v>
      </c>
      <c r="AK1963" s="0" t="s">
        <v>134</v>
      </c>
      <c r="AL1963" s="0" t="s">
        <v>134</v>
      </c>
      <c r="AM1963" s="0" t="s">
        <v>134</v>
      </c>
      <c r="AN1963" s="0" t="s">
        <v>134</v>
      </c>
      <c r="AO1963" s="0" t="s">
        <v>134</v>
      </c>
      <c r="AP1963" s="0" t="s">
        <v>134</v>
      </c>
      <c r="AQ1963" s="0" t="s">
        <v>134</v>
      </c>
      <c r="AR1963" s="0" t="s">
        <v>134</v>
      </c>
      <c r="AS1963" s="0" t="s">
        <v>134</v>
      </c>
      <c r="AT1963" s="0" t="s">
        <v>134</v>
      </c>
      <c r="AU1963" s="0" t="s">
        <v>134</v>
      </c>
      <c r="AV1963" s="0" t="s">
        <v>134</v>
      </c>
      <c r="AW1963" s="0" t="s">
        <v>134</v>
      </c>
      <c r="AX1963" s="0" t="s">
        <v>134</v>
      </c>
      <c r="AY1963" s="0" t="s">
        <v>134</v>
      </c>
      <c r="AZ1963" s="0" t="s">
        <v>134</v>
      </c>
      <c r="BA1963" s="0" t="s">
        <v>134</v>
      </c>
      <c r="BB1963" s="0" t="s">
        <v>134</v>
      </c>
      <c r="BC1963" s="0" t="s">
        <v>134</v>
      </c>
      <c r="BD1963" s="0" t="s">
        <v>134</v>
      </c>
      <c r="BE1963" s="0" t="s">
        <v>134</v>
      </c>
      <c r="BF1963" s="0" t="s">
        <v>134</v>
      </c>
      <c r="BG1963" s="0" t="s">
        <v>134</v>
      </c>
      <c r="BH1963" s="0" t="s">
        <v>134</v>
      </c>
      <c r="BI1963" s="0" t="s">
        <v>134</v>
      </c>
      <c r="BJ1963" s="0" t="s">
        <v>134</v>
      </c>
      <c r="BK1963" s="0" t="s">
        <v>134</v>
      </c>
      <c r="BL1963" s="0" t="s">
        <v>134</v>
      </c>
      <c r="BM1963" s="0" t="s">
        <v>134</v>
      </c>
      <c r="BN1963" s="0" t="s">
        <v>134</v>
      </c>
      <c r="BO1963" s="0" t="s">
        <v>134</v>
      </c>
      <c r="BP1963" s="0" t="s">
        <v>134</v>
      </c>
      <c r="BQ1963" s="0" t="s">
        <v>134</v>
      </c>
      <c r="BR1963" s="0" t="s">
        <v>134</v>
      </c>
      <c r="BS1963" s="0" t="s">
        <v>134</v>
      </c>
      <c r="BT1963" s="0" t="s">
        <v>134</v>
      </c>
      <c r="BU1963" s="0" t="s">
        <v>134</v>
      </c>
      <c r="BV1963" s="0" t="s">
        <v>134</v>
      </c>
      <c r="BW1963" s="0" t="s">
        <v>134</v>
      </c>
      <c r="BX1963" s="0" t="s">
        <v>134</v>
      </c>
      <c r="BZ1963" s="0" t="s">
        <v>134</v>
      </c>
      <c r="CA1963" s="0" t="s">
        <v>134</v>
      </c>
      <c r="CB1963" s="0" t="s">
        <v>134</v>
      </c>
      <c r="CC1963" s="0" t="s">
        <v>134</v>
      </c>
      <c r="CD1963" s="0" t="s">
        <v>134</v>
      </c>
      <c r="CE1963" s="0" t="s">
        <v>134</v>
      </c>
    </row>
    <row r="1964" customFormat="false" ht="12.75" hidden="false" customHeight="false" outlineLevel="0" collapsed="false">
      <c r="E1964" s="9" t="s">
        <v>134</v>
      </c>
      <c r="F1964" s="9" t="s">
        <v>134</v>
      </c>
      <c r="G1964" s="9" t="s">
        <v>134</v>
      </c>
      <c r="Q1964" s="0" t="s">
        <v>134</v>
      </c>
      <c r="R1964" s="0" t="s">
        <v>134</v>
      </c>
      <c r="S1964" s="0" t="s">
        <v>134</v>
      </c>
      <c r="T1964" s="0" t="s">
        <v>134</v>
      </c>
      <c r="U1964" s="0" t="s">
        <v>134</v>
      </c>
      <c r="V1964" s="0" t="s">
        <v>134</v>
      </c>
      <c r="W1964" s="0" t="s">
        <v>134</v>
      </c>
      <c r="X1964" s="0" t="s">
        <v>134</v>
      </c>
      <c r="Y1964" s="0" t="s">
        <v>134</v>
      </c>
      <c r="Z1964" s="0" t="s">
        <v>134</v>
      </c>
      <c r="AA1964" s="0" t="s">
        <v>134</v>
      </c>
      <c r="AB1964" s="0" t="s">
        <v>134</v>
      </c>
      <c r="AC1964" s="0" t="s">
        <v>134</v>
      </c>
      <c r="AD1964" s="0" t="s">
        <v>134</v>
      </c>
      <c r="AE1964" s="0" t="s">
        <v>134</v>
      </c>
      <c r="AF1964" s="0" t="s">
        <v>134</v>
      </c>
      <c r="AG1964" s="0" t="s">
        <v>134</v>
      </c>
      <c r="AH1964" s="0" t="s">
        <v>134</v>
      </c>
      <c r="AI1964" s="0" t="s">
        <v>134</v>
      </c>
      <c r="AJ1964" s="0" t="s">
        <v>134</v>
      </c>
      <c r="AK1964" s="0" t="s">
        <v>134</v>
      </c>
      <c r="AL1964" s="0" t="s">
        <v>134</v>
      </c>
      <c r="AM1964" s="0" t="s">
        <v>134</v>
      </c>
      <c r="AN1964" s="0" t="s">
        <v>134</v>
      </c>
      <c r="AO1964" s="0" t="s">
        <v>134</v>
      </c>
      <c r="AP1964" s="0" t="s">
        <v>134</v>
      </c>
      <c r="AQ1964" s="0" t="s">
        <v>134</v>
      </c>
      <c r="AR1964" s="0" t="s">
        <v>134</v>
      </c>
      <c r="AS1964" s="0" t="s">
        <v>134</v>
      </c>
      <c r="AT1964" s="0" t="s">
        <v>134</v>
      </c>
      <c r="AU1964" s="0" t="s">
        <v>134</v>
      </c>
      <c r="AV1964" s="0" t="s">
        <v>134</v>
      </c>
      <c r="AW1964" s="0" t="s">
        <v>134</v>
      </c>
      <c r="AX1964" s="0" t="s">
        <v>134</v>
      </c>
      <c r="AY1964" s="0" t="s">
        <v>134</v>
      </c>
      <c r="AZ1964" s="0" t="s">
        <v>134</v>
      </c>
      <c r="BA1964" s="0" t="s">
        <v>134</v>
      </c>
      <c r="BB1964" s="0" t="s">
        <v>134</v>
      </c>
      <c r="BC1964" s="0" t="s">
        <v>134</v>
      </c>
      <c r="BD1964" s="0" t="s">
        <v>134</v>
      </c>
      <c r="BE1964" s="0" t="s">
        <v>134</v>
      </c>
      <c r="BF1964" s="0" t="s">
        <v>134</v>
      </c>
      <c r="BG1964" s="0" t="s">
        <v>134</v>
      </c>
      <c r="BH1964" s="0" t="s">
        <v>134</v>
      </c>
      <c r="BI1964" s="0" t="s">
        <v>134</v>
      </c>
      <c r="BJ1964" s="0" t="s">
        <v>134</v>
      </c>
      <c r="BK1964" s="0" t="s">
        <v>134</v>
      </c>
      <c r="BL1964" s="0" t="s">
        <v>134</v>
      </c>
      <c r="BM1964" s="0" t="s">
        <v>134</v>
      </c>
      <c r="BN1964" s="0" t="s">
        <v>134</v>
      </c>
      <c r="BO1964" s="0" t="s">
        <v>134</v>
      </c>
      <c r="BP1964" s="0" t="s">
        <v>134</v>
      </c>
      <c r="BQ1964" s="0" t="s">
        <v>134</v>
      </c>
      <c r="BR1964" s="0" t="s">
        <v>134</v>
      </c>
      <c r="BS1964" s="0" t="s">
        <v>134</v>
      </c>
      <c r="BT1964" s="0" t="s">
        <v>134</v>
      </c>
      <c r="BU1964" s="0" t="s">
        <v>134</v>
      </c>
      <c r="BV1964" s="0" t="s">
        <v>134</v>
      </c>
      <c r="BW1964" s="0" t="s">
        <v>134</v>
      </c>
      <c r="BX1964" s="0" t="s">
        <v>134</v>
      </c>
      <c r="BZ1964" s="0" t="s">
        <v>134</v>
      </c>
      <c r="CA1964" s="0" t="s">
        <v>134</v>
      </c>
      <c r="CB1964" s="0" t="s">
        <v>134</v>
      </c>
      <c r="CC1964" s="0" t="s">
        <v>134</v>
      </c>
      <c r="CD1964" s="0" t="s">
        <v>134</v>
      </c>
      <c r="CE1964" s="0" t="s">
        <v>134</v>
      </c>
    </row>
    <row r="1965" customFormat="false" ht="12.75" hidden="false" customHeight="false" outlineLevel="0" collapsed="false">
      <c r="E1965" s="9" t="s">
        <v>134</v>
      </c>
      <c r="F1965" s="9" t="s">
        <v>134</v>
      </c>
      <c r="G1965" s="9" t="s">
        <v>134</v>
      </c>
      <c r="Q1965" s="0" t="s">
        <v>134</v>
      </c>
      <c r="R1965" s="0" t="s">
        <v>134</v>
      </c>
      <c r="S1965" s="0" t="s">
        <v>134</v>
      </c>
      <c r="T1965" s="0" t="s">
        <v>134</v>
      </c>
      <c r="U1965" s="0" t="s">
        <v>134</v>
      </c>
      <c r="V1965" s="0" t="s">
        <v>134</v>
      </c>
      <c r="W1965" s="0" t="s">
        <v>134</v>
      </c>
      <c r="X1965" s="0" t="s">
        <v>134</v>
      </c>
      <c r="Y1965" s="0" t="s">
        <v>134</v>
      </c>
      <c r="Z1965" s="0" t="s">
        <v>134</v>
      </c>
      <c r="AA1965" s="0" t="s">
        <v>134</v>
      </c>
      <c r="AB1965" s="0" t="s">
        <v>134</v>
      </c>
      <c r="AC1965" s="0" t="s">
        <v>134</v>
      </c>
      <c r="AD1965" s="0" t="s">
        <v>134</v>
      </c>
      <c r="AE1965" s="0" t="s">
        <v>134</v>
      </c>
      <c r="AF1965" s="0" t="s">
        <v>134</v>
      </c>
      <c r="AG1965" s="0" t="s">
        <v>134</v>
      </c>
      <c r="AH1965" s="0" t="s">
        <v>134</v>
      </c>
      <c r="AI1965" s="0" t="s">
        <v>134</v>
      </c>
      <c r="AJ1965" s="0" t="s">
        <v>134</v>
      </c>
      <c r="AK1965" s="0" t="s">
        <v>134</v>
      </c>
      <c r="AL1965" s="0" t="s">
        <v>134</v>
      </c>
      <c r="AM1965" s="0" t="s">
        <v>134</v>
      </c>
      <c r="AN1965" s="0" t="s">
        <v>134</v>
      </c>
      <c r="AO1965" s="0" t="s">
        <v>134</v>
      </c>
      <c r="AP1965" s="0" t="s">
        <v>134</v>
      </c>
      <c r="AQ1965" s="0" t="s">
        <v>134</v>
      </c>
      <c r="AR1965" s="0" t="s">
        <v>134</v>
      </c>
      <c r="AS1965" s="0" t="s">
        <v>134</v>
      </c>
      <c r="AT1965" s="0" t="s">
        <v>134</v>
      </c>
      <c r="AU1965" s="0" t="s">
        <v>134</v>
      </c>
      <c r="AV1965" s="0" t="s">
        <v>134</v>
      </c>
      <c r="AW1965" s="0" t="s">
        <v>134</v>
      </c>
      <c r="AX1965" s="0" t="s">
        <v>134</v>
      </c>
      <c r="AY1965" s="0" t="s">
        <v>134</v>
      </c>
      <c r="AZ1965" s="0" t="s">
        <v>134</v>
      </c>
      <c r="BA1965" s="0" t="s">
        <v>134</v>
      </c>
      <c r="BB1965" s="0" t="s">
        <v>134</v>
      </c>
      <c r="BC1965" s="0" t="s">
        <v>134</v>
      </c>
      <c r="BD1965" s="0" t="s">
        <v>134</v>
      </c>
      <c r="BE1965" s="0" t="s">
        <v>134</v>
      </c>
      <c r="BF1965" s="0" t="s">
        <v>134</v>
      </c>
      <c r="BG1965" s="0" t="s">
        <v>134</v>
      </c>
      <c r="BH1965" s="0" t="s">
        <v>134</v>
      </c>
      <c r="BI1965" s="0" t="s">
        <v>134</v>
      </c>
      <c r="BJ1965" s="0" t="s">
        <v>134</v>
      </c>
      <c r="BK1965" s="0" t="s">
        <v>134</v>
      </c>
      <c r="BL1965" s="0" t="s">
        <v>134</v>
      </c>
      <c r="BM1965" s="0" t="s">
        <v>134</v>
      </c>
      <c r="BN1965" s="0" t="s">
        <v>134</v>
      </c>
      <c r="BO1965" s="0" t="s">
        <v>134</v>
      </c>
      <c r="BP1965" s="0" t="s">
        <v>134</v>
      </c>
      <c r="BQ1965" s="0" t="s">
        <v>134</v>
      </c>
      <c r="BR1965" s="0" t="s">
        <v>134</v>
      </c>
      <c r="BS1965" s="0" t="s">
        <v>134</v>
      </c>
      <c r="BT1965" s="0" t="s">
        <v>134</v>
      </c>
      <c r="BU1965" s="0" t="s">
        <v>134</v>
      </c>
      <c r="BV1965" s="0" t="s">
        <v>134</v>
      </c>
      <c r="BW1965" s="0" t="s">
        <v>134</v>
      </c>
      <c r="BX1965" s="0" t="s">
        <v>134</v>
      </c>
      <c r="BZ1965" s="0" t="s">
        <v>134</v>
      </c>
      <c r="CA1965" s="0" t="s">
        <v>134</v>
      </c>
      <c r="CB1965" s="0" t="s">
        <v>134</v>
      </c>
      <c r="CC1965" s="0" t="s">
        <v>134</v>
      </c>
      <c r="CD1965" s="0" t="s">
        <v>134</v>
      </c>
      <c r="CE1965" s="0" t="s">
        <v>134</v>
      </c>
    </row>
    <row r="1966" customFormat="false" ht="12.75" hidden="false" customHeight="false" outlineLevel="0" collapsed="false">
      <c r="E1966" s="9" t="s">
        <v>134</v>
      </c>
      <c r="F1966" s="9" t="s">
        <v>134</v>
      </c>
      <c r="G1966" s="9" t="s">
        <v>134</v>
      </c>
      <c r="Q1966" s="0" t="s">
        <v>134</v>
      </c>
      <c r="R1966" s="0" t="s">
        <v>134</v>
      </c>
      <c r="S1966" s="0" t="s">
        <v>134</v>
      </c>
      <c r="T1966" s="0" t="s">
        <v>134</v>
      </c>
      <c r="U1966" s="0" t="s">
        <v>134</v>
      </c>
      <c r="V1966" s="0" t="s">
        <v>134</v>
      </c>
      <c r="W1966" s="0" t="s">
        <v>134</v>
      </c>
      <c r="X1966" s="0" t="s">
        <v>134</v>
      </c>
      <c r="Y1966" s="0" t="s">
        <v>134</v>
      </c>
      <c r="Z1966" s="0" t="s">
        <v>134</v>
      </c>
      <c r="AA1966" s="0" t="s">
        <v>134</v>
      </c>
      <c r="AB1966" s="0" t="s">
        <v>134</v>
      </c>
      <c r="AC1966" s="0" t="s">
        <v>134</v>
      </c>
      <c r="AD1966" s="0" t="s">
        <v>134</v>
      </c>
      <c r="AE1966" s="0" t="s">
        <v>134</v>
      </c>
      <c r="AF1966" s="0" t="s">
        <v>134</v>
      </c>
      <c r="AG1966" s="0" t="s">
        <v>134</v>
      </c>
      <c r="AH1966" s="0" t="s">
        <v>134</v>
      </c>
      <c r="AI1966" s="0" t="s">
        <v>134</v>
      </c>
      <c r="AJ1966" s="0" t="s">
        <v>134</v>
      </c>
      <c r="AK1966" s="0" t="s">
        <v>134</v>
      </c>
      <c r="AL1966" s="0" t="s">
        <v>134</v>
      </c>
      <c r="AM1966" s="0" t="s">
        <v>134</v>
      </c>
      <c r="AN1966" s="0" t="s">
        <v>134</v>
      </c>
      <c r="AO1966" s="0" t="s">
        <v>134</v>
      </c>
      <c r="AP1966" s="0" t="s">
        <v>134</v>
      </c>
      <c r="AQ1966" s="0" t="s">
        <v>134</v>
      </c>
      <c r="AR1966" s="0" t="s">
        <v>134</v>
      </c>
      <c r="AS1966" s="0" t="s">
        <v>134</v>
      </c>
      <c r="AT1966" s="0" t="s">
        <v>134</v>
      </c>
      <c r="AU1966" s="0" t="s">
        <v>134</v>
      </c>
      <c r="AV1966" s="0" t="s">
        <v>134</v>
      </c>
      <c r="AW1966" s="0" t="s">
        <v>134</v>
      </c>
      <c r="AX1966" s="0" t="s">
        <v>134</v>
      </c>
      <c r="AY1966" s="0" t="s">
        <v>134</v>
      </c>
      <c r="AZ1966" s="0" t="s">
        <v>134</v>
      </c>
      <c r="BA1966" s="0" t="s">
        <v>134</v>
      </c>
      <c r="BB1966" s="0" t="s">
        <v>134</v>
      </c>
      <c r="BC1966" s="0" t="s">
        <v>134</v>
      </c>
      <c r="BD1966" s="0" t="s">
        <v>134</v>
      </c>
      <c r="BE1966" s="0" t="s">
        <v>134</v>
      </c>
      <c r="BF1966" s="0" t="s">
        <v>134</v>
      </c>
      <c r="BG1966" s="0" t="s">
        <v>134</v>
      </c>
      <c r="BH1966" s="0" t="s">
        <v>134</v>
      </c>
      <c r="BI1966" s="0" t="s">
        <v>134</v>
      </c>
      <c r="BJ1966" s="0" t="s">
        <v>134</v>
      </c>
      <c r="BK1966" s="0" t="s">
        <v>134</v>
      </c>
      <c r="BL1966" s="0" t="s">
        <v>134</v>
      </c>
      <c r="BM1966" s="0" t="s">
        <v>134</v>
      </c>
      <c r="BN1966" s="0" t="s">
        <v>134</v>
      </c>
      <c r="BO1966" s="0" t="s">
        <v>134</v>
      </c>
      <c r="BP1966" s="0" t="s">
        <v>134</v>
      </c>
      <c r="BQ1966" s="0" t="s">
        <v>134</v>
      </c>
      <c r="BR1966" s="0" t="s">
        <v>134</v>
      </c>
      <c r="BS1966" s="0" t="s">
        <v>134</v>
      </c>
      <c r="BT1966" s="0" t="s">
        <v>134</v>
      </c>
      <c r="BU1966" s="0" t="s">
        <v>134</v>
      </c>
      <c r="BV1966" s="0" t="s">
        <v>134</v>
      </c>
      <c r="BW1966" s="0" t="s">
        <v>134</v>
      </c>
      <c r="BX1966" s="0" t="s">
        <v>134</v>
      </c>
      <c r="BZ1966" s="0" t="s">
        <v>134</v>
      </c>
      <c r="CA1966" s="0" t="s">
        <v>134</v>
      </c>
      <c r="CB1966" s="0" t="s">
        <v>134</v>
      </c>
      <c r="CC1966" s="0" t="s">
        <v>134</v>
      </c>
      <c r="CD1966" s="0" t="s">
        <v>134</v>
      </c>
      <c r="CE1966" s="0" t="s">
        <v>134</v>
      </c>
    </row>
    <row r="1967" customFormat="false" ht="12.75" hidden="false" customHeight="false" outlineLevel="0" collapsed="false">
      <c r="E1967" s="9" t="s">
        <v>134</v>
      </c>
      <c r="F1967" s="9" t="s">
        <v>134</v>
      </c>
      <c r="G1967" s="9" t="s">
        <v>134</v>
      </c>
      <c r="Q1967" s="0" t="s">
        <v>134</v>
      </c>
      <c r="R1967" s="0" t="s">
        <v>134</v>
      </c>
      <c r="S1967" s="0" t="s">
        <v>134</v>
      </c>
      <c r="T1967" s="0" t="s">
        <v>134</v>
      </c>
      <c r="U1967" s="0" t="s">
        <v>134</v>
      </c>
      <c r="V1967" s="0" t="s">
        <v>134</v>
      </c>
      <c r="W1967" s="0" t="s">
        <v>134</v>
      </c>
      <c r="X1967" s="0" t="s">
        <v>134</v>
      </c>
      <c r="Y1967" s="0" t="s">
        <v>134</v>
      </c>
      <c r="Z1967" s="0" t="s">
        <v>134</v>
      </c>
      <c r="AA1967" s="0" t="s">
        <v>134</v>
      </c>
      <c r="AB1967" s="0" t="s">
        <v>134</v>
      </c>
      <c r="AC1967" s="0" t="s">
        <v>134</v>
      </c>
      <c r="AD1967" s="0" t="s">
        <v>134</v>
      </c>
      <c r="AE1967" s="0" t="s">
        <v>134</v>
      </c>
      <c r="AF1967" s="0" t="s">
        <v>134</v>
      </c>
      <c r="AG1967" s="0" t="s">
        <v>134</v>
      </c>
      <c r="AH1967" s="0" t="s">
        <v>134</v>
      </c>
      <c r="AI1967" s="0" t="s">
        <v>134</v>
      </c>
      <c r="AJ1967" s="0" t="s">
        <v>134</v>
      </c>
      <c r="AK1967" s="0" t="s">
        <v>134</v>
      </c>
      <c r="AL1967" s="0" t="s">
        <v>134</v>
      </c>
      <c r="AM1967" s="0" t="s">
        <v>134</v>
      </c>
      <c r="AN1967" s="0" t="s">
        <v>134</v>
      </c>
      <c r="AO1967" s="0" t="s">
        <v>134</v>
      </c>
      <c r="AP1967" s="0" t="s">
        <v>134</v>
      </c>
      <c r="AQ1967" s="0" t="s">
        <v>134</v>
      </c>
      <c r="AR1967" s="0" t="s">
        <v>134</v>
      </c>
      <c r="AS1967" s="0" t="s">
        <v>134</v>
      </c>
      <c r="AT1967" s="0" t="s">
        <v>134</v>
      </c>
      <c r="AU1967" s="0" t="s">
        <v>134</v>
      </c>
      <c r="AV1967" s="0" t="s">
        <v>134</v>
      </c>
      <c r="AW1967" s="0" t="s">
        <v>134</v>
      </c>
      <c r="AX1967" s="0" t="s">
        <v>134</v>
      </c>
      <c r="AY1967" s="0" t="s">
        <v>134</v>
      </c>
      <c r="AZ1967" s="0" t="s">
        <v>134</v>
      </c>
      <c r="BA1967" s="0" t="s">
        <v>134</v>
      </c>
      <c r="BB1967" s="0" t="s">
        <v>134</v>
      </c>
      <c r="BC1967" s="0" t="s">
        <v>134</v>
      </c>
      <c r="BD1967" s="0" t="s">
        <v>134</v>
      </c>
      <c r="BE1967" s="0" t="s">
        <v>134</v>
      </c>
      <c r="BF1967" s="0" t="s">
        <v>134</v>
      </c>
      <c r="BG1967" s="0" t="s">
        <v>134</v>
      </c>
      <c r="BH1967" s="0" t="s">
        <v>134</v>
      </c>
      <c r="BI1967" s="0" t="s">
        <v>134</v>
      </c>
      <c r="BJ1967" s="0" t="s">
        <v>134</v>
      </c>
      <c r="BK1967" s="0" t="s">
        <v>134</v>
      </c>
      <c r="BL1967" s="0" t="s">
        <v>134</v>
      </c>
      <c r="BM1967" s="0" t="s">
        <v>134</v>
      </c>
      <c r="BN1967" s="0" t="s">
        <v>134</v>
      </c>
      <c r="BO1967" s="0" t="s">
        <v>134</v>
      </c>
      <c r="BP1967" s="0" t="s">
        <v>134</v>
      </c>
      <c r="BQ1967" s="0" t="s">
        <v>134</v>
      </c>
      <c r="BR1967" s="0" t="s">
        <v>134</v>
      </c>
      <c r="BS1967" s="0" t="s">
        <v>134</v>
      </c>
      <c r="BT1967" s="0" t="s">
        <v>134</v>
      </c>
      <c r="BU1967" s="0" t="s">
        <v>134</v>
      </c>
      <c r="BV1967" s="0" t="s">
        <v>134</v>
      </c>
      <c r="BW1967" s="0" t="s">
        <v>134</v>
      </c>
      <c r="BX1967" s="0" t="s">
        <v>134</v>
      </c>
      <c r="BZ1967" s="0" t="s">
        <v>134</v>
      </c>
      <c r="CA1967" s="0" t="s">
        <v>134</v>
      </c>
      <c r="CB1967" s="0" t="s">
        <v>134</v>
      </c>
      <c r="CC1967" s="0" t="s">
        <v>134</v>
      </c>
      <c r="CD1967" s="0" t="s">
        <v>134</v>
      </c>
      <c r="CE1967" s="0" t="s">
        <v>134</v>
      </c>
    </row>
    <row r="1968" customFormat="false" ht="12.75" hidden="false" customHeight="false" outlineLevel="0" collapsed="false">
      <c r="E1968" s="9" t="s">
        <v>134</v>
      </c>
      <c r="F1968" s="9" t="s">
        <v>134</v>
      </c>
      <c r="G1968" s="9" t="s">
        <v>134</v>
      </c>
      <c r="Q1968" s="0" t="s">
        <v>134</v>
      </c>
      <c r="R1968" s="0" t="s">
        <v>134</v>
      </c>
      <c r="S1968" s="0" t="s">
        <v>134</v>
      </c>
      <c r="T1968" s="0" t="s">
        <v>134</v>
      </c>
      <c r="U1968" s="0" t="s">
        <v>134</v>
      </c>
      <c r="V1968" s="0" t="s">
        <v>134</v>
      </c>
      <c r="W1968" s="0" t="s">
        <v>134</v>
      </c>
      <c r="X1968" s="0" t="s">
        <v>134</v>
      </c>
      <c r="Y1968" s="0" t="s">
        <v>134</v>
      </c>
      <c r="Z1968" s="0" t="s">
        <v>134</v>
      </c>
      <c r="AA1968" s="0" t="s">
        <v>134</v>
      </c>
      <c r="AB1968" s="0" t="s">
        <v>134</v>
      </c>
      <c r="AC1968" s="0" t="s">
        <v>134</v>
      </c>
      <c r="AD1968" s="0" t="s">
        <v>134</v>
      </c>
      <c r="AE1968" s="0" t="s">
        <v>134</v>
      </c>
      <c r="AF1968" s="0" t="s">
        <v>134</v>
      </c>
      <c r="AG1968" s="0" t="s">
        <v>134</v>
      </c>
      <c r="AH1968" s="0" t="s">
        <v>134</v>
      </c>
      <c r="AI1968" s="0" t="s">
        <v>134</v>
      </c>
      <c r="AJ1968" s="0" t="s">
        <v>134</v>
      </c>
      <c r="AK1968" s="0" t="s">
        <v>134</v>
      </c>
      <c r="AL1968" s="0" t="s">
        <v>134</v>
      </c>
      <c r="AM1968" s="0" t="s">
        <v>134</v>
      </c>
      <c r="AN1968" s="0" t="s">
        <v>134</v>
      </c>
      <c r="AO1968" s="0" t="s">
        <v>134</v>
      </c>
      <c r="AP1968" s="0" t="s">
        <v>134</v>
      </c>
      <c r="AQ1968" s="0" t="s">
        <v>134</v>
      </c>
      <c r="AR1968" s="0" t="s">
        <v>134</v>
      </c>
      <c r="AS1968" s="0" t="s">
        <v>134</v>
      </c>
      <c r="AT1968" s="0" t="s">
        <v>134</v>
      </c>
      <c r="AU1968" s="0" t="s">
        <v>134</v>
      </c>
      <c r="AV1968" s="0" t="s">
        <v>134</v>
      </c>
      <c r="AW1968" s="0" t="s">
        <v>134</v>
      </c>
      <c r="AX1968" s="0" t="s">
        <v>134</v>
      </c>
      <c r="AY1968" s="0" t="s">
        <v>134</v>
      </c>
      <c r="AZ1968" s="0" t="s">
        <v>134</v>
      </c>
      <c r="BA1968" s="0" t="s">
        <v>134</v>
      </c>
      <c r="BB1968" s="0" t="s">
        <v>134</v>
      </c>
      <c r="BC1968" s="0" t="s">
        <v>134</v>
      </c>
      <c r="BD1968" s="0" t="s">
        <v>134</v>
      </c>
      <c r="BE1968" s="0" t="s">
        <v>134</v>
      </c>
      <c r="BF1968" s="0" t="s">
        <v>134</v>
      </c>
      <c r="BG1968" s="0" t="s">
        <v>134</v>
      </c>
      <c r="BH1968" s="0" t="s">
        <v>134</v>
      </c>
      <c r="BI1968" s="0" t="s">
        <v>134</v>
      </c>
      <c r="BJ1968" s="0" t="s">
        <v>134</v>
      </c>
      <c r="BK1968" s="0" t="s">
        <v>134</v>
      </c>
      <c r="BL1968" s="0" t="s">
        <v>134</v>
      </c>
      <c r="BM1968" s="0" t="s">
        <v>134</v>
      </c>
      <c r="BN1968" s="0" t="s">
        <v>134</v>
      </c>
      <c r="BO1968" s="0" t="s">
        <v>134</v>
      </c>
      <c r="BP1968" s="0" t="s">
        <v>134</v>
      </c>
      <c r="BQ1968" s="0" t="s">
        <v>134</v>
      </c>
      <c r="BR1968" s="0" t="s">
        <v>134</v>
      </c>
      <c r="BS1968" s="0" t="s">
        <v>134</v>
      </c>
      <c r="BT1968" s="0" t="s">
        <v>134</v>
      </c>
      <c r="BU1968" s="0" t="s">
        <v>134</v>
      </c>
      <c r="BV1968" s="0" t="s">
        <v>134</v>
      </c>
      <c r="BW1968" s="0" t="s">
        <v>134</v>
      </c>
      <c r="BX1968" s="0" t="s">
        <v>134</v>
      </c>
      <c r="BZ1968" s="0" t="s">
        <v>134</v>
      </c>
      <c r="CA1968" s="0" t="s">
        <v>134</v>
      </c>
      <c r="CB1968" s="0" t="s">
        <v>134</v>
      </c>
      <c r="CC1968" s="0" t="s">
        <v>134</v>
      </c>
      <c r="CD1968" s="0" t="s">
        <v>134</v>
      </c>
      <c r="CE1968" s="0" t="s">
        <v>134</v>
      </c>
    </row>
    <row r="1969" customFormat="false" ht="12.75" hidden="false" customHeight="false" outlineLevel="0" collapsed="false">
      <c r="E1969" s="9" t="s">
        <v>134</v>
      </c>
      <c r="F1969" s="9" t="s">
        <v>134</v>
      </c>
      <c r="G1969" s="9" t="s">
        <v>134</v>
      </c>
      <c r="Q1969" s="0" t="s">
        <v>134</v>
      </c>
      <c r="R1969" s="0" t="s">
        <v>134</v>
      </c>
      <c r="S1969" s="0" t="s">
        <v>134</v>
      </c>
      <c r="T1969" s="0" t="s">
        <v>134</v>
      </c>
      <c r="U1969" s="0" t="s">
        <v>134</v>
      </c>
      <c r="V1969" s="0" t="s">
        <v>134</v>
      </c>
      <c r="W1969" s="0" t="s">
        <v>134</v>
      </c>
      <c r="X1969" s="0" t="s">
        <v>134</v>
      </c>
      <c r="Y1969" s="0" t="s">
        <v>134</v>
      </c>
      <c r="Z1969" s="0" t="s">
        <v>134</v>
      </c>
      <c r="AA1969" s="0" t="s">
        <v>134</v>
      </c>
      <c r="AB1969" s="0" t="s">
        <v>134</v>
      </c>
      <c r="AC1969" s="0" t="s">
        <v>134</v>
      </c>
      <c r="AD1969" s="0" t="s">
        <v>134</v>
      </c>
      <c r="AE1969" s="0" t="s">
        <v>134</v>
      </c>
      <c r="AF1969" s="0" t="s">
        <v>134</v>
      </c>
      <c r="AG1969" s="0" t="s">
        <v>134</v>
      </c>
      <c r="AH1969" s="0" t="s">
        <v>134</v>
      </c>
      <c r="AI1969" s="0" t="s">
        <v>134</v>
      </c>
      <c r="AJ1969" s="0" t="s">
        <v>134</v>
      </c>
      <c r="AK1969" s="0" t="s">
        <v>134</v>
      </c>
      <c r="AL1969" s="0" t="s">
        <v>134</v>
      </c>
      <c r="AM1969" s="0" t="s">
        <v>134</v>
      </c>
      <c r="AN1969" s="0" t="s">
        <v>134</v>
      </c>
      <c r="AO1969" s="0" t="s">
        <v>134</v>
      </c>
      <c r="AP1969" s="0" t="s">
        <v>134</v>
      </c>
      <c r="AQ1969" s="0" t="s">
        <v>134</v>
      </c>
      <c r="AR1969" s="0" t="s">
        <v>134</v>
      </c>
      <c r="AS1969" s="0" t="s">
        <v>134</v>
      </c>
      <c r="AT1969" s="0" t="s">
        <v>134</v>
      </c>
      <c r="AU1969" s="0" t="s">
        <v>134</v>
      </c>
      <c r="AV1969" s="0" t="s">
        <v>134</v>
      </c>
      <c r="AW1969" s="0" t="s">
        <v>134</v>
      </c>
      <c r="AX1969" s="0" t="s">
        <v>134</v>
      </c>
      <c r="AY1969" s="0" t="s">
        <v>134</v>
      </c>
      <c r="AZ1969" s="0" t="s">
        <v>134</v>
      </c>
      <c r="BA1969" s="0" t="s">
        <v>134</v>
      </c>
      <c r="BB1969" s="0" t="s">
        <v>134</v>
      </c>
      <c r="BC1969" s="0" t="s">
        <v>134</v>
      </c>
      <c r="BD1969" s="0" t="s">
        <v>134</v>
      </c>
      <c r="BE1969" s="0" t="s">
        <v>134</v>
      </c>
      <c r="BF1969" s="0" t="s">
        <v>134</v>
      </c>
      <c r="BG1969" s="0" t="s">
        <v>134</v>
      </c>
      <c r="BH1969" s="0" t="s">
        <v>134</v>
      </c>
      <c r="BI1969" s="0" t="s">
        <v>134</v>
      </c>
      <c r="BJ1969" s="0" t="s">
        <v>134</v>
      </c>
      <c r="BK1969" s="0" t="s">
        <v>134</v>
      </c>
      <c r="BL1969" s="0" t="s">
        <v>134</v>
      </c>
      <c r="BM1969" s="0" t="s">
        <v>134</v>
      </c>
      <c r="BN1969" s="0" t="s">
        <v>134</v>
      </c>
      <c r="BO1969" s="0" t="s">
        <v>134</v>
      </c>
      <c r="BP1969" s="0" t="s">
        <v>134</v>
      </c>
      <c r="BQ1969" s="0" t="s">
        <v>134</v>
      </c>
      <c r="BR1969" s="0" t="s">
        <v>134</v>
      </c>
      <c r="BS1969" s="0" t="s">
        <v>134</v>
      </c>
      <c r="BT1969" s="0" t="s">
        <v>134</v>
      </c>
      <c r="BU1969" s="0" t="s">
        <v>134</v>
      </c>
      <c r="BV1969" s="0" t="s">
        <v>134</v>
      </c>
      <c r="BW1969" s="0" t="s">
        <v>134</v>
      </c>
      <c r="BX1969" s="0" t="s">
        <v>134</v>
      </c>
      <c r="BZ1969" s="0" t="s">
        <v>134</v>
      </c>
      <c r="CA1969" s="0" t="s">
        <v>134</v>
      </c>
      <c r="CB1969" s="0" t="s">
        <v>134</v>
      </c>
      <c r="CC1969" s="0" t="s">
        <v>134</v>
      </c>
      <c r="CD1969" s="0" t="s">
        <v>134</v>
      </c>
      <c r="CE1969" s="0" t="s">
        <v>134</v>
      </c>
    </row>
    <row r="1970" customFormat="false" ht="12.75" hidden="false" customHeight="false" outlineLevel="0" collapsed="false">
      <c r="E1970" s="9" t="s">
        <v>134</v>
      </c>
      <c r="F1970" s="9" t="s">
        <v>134</v>
      </c>
      <c r="G1970" s="9" t="s">
        <v>134</v>
      </c>
      <c r="Q1970" s="0" t="s">
        <v>134</v>
      </c>
      <c r="R1970" s="0" t="s">
        <v>134</v>
      </c>
      <c r="S1970" s="0" t="s">
        <v>134</v>
      </c>
      <c r="T1970" s="0" t="s">
        <v>134</v>
      </c>
      <c r="U1970" s="0" t="s">
        <v>134</v>
      </c>
      <c r="V1970" s="0" t="s">
        <v>134</v>
      </c>
      <c r="W1970" s="0" t="s">
        <v>134</v>
      </c>
      <c r="X1970" s="0" t="s">
        <v>134</v>
      </c>
      <c r="Y1970" s="0" t="s">
        <v>134</v>
      </c>
      <c r="Z1970" s="0" t="s">
        <v>134</v>
      </c>
      <c r="AA1970" s="0" t="s">
        <v>134</v>
      </c>
      <c r="AB1970" s="0" t="s">
        <v>134</v>
      </c>
      <c r="AC1970" s="0" t="s">
        <v>134</v>
      </c>
      <c r="AD1970" s="0" t="s">
        <v>134</v>
      </c>
      <c r="AE1970" s="0" t="s">
        <v>134</v>
      </c>
      <c r="AF1970" s="0" t="s">
        <v>134</v>
      </c>
      <c r="AG1970" s="0" t="s">
        <v>134</v>
      </c>
      <c r="AH1970" s="0" t="s">
        <v>134</v>
      </c>
      <c r="AI1970" s="0" t="s">
        <v>134</v>
      </c>
      <c r="AJ1970" s="0" t="s">
        <v>134</v>
      </c>
      <c r="AK1970" s="0" t="s">
        <v>134</v>
      </c>
      <c r="AL1970" s="0" t="s">
        <v>134</v>
      </c>
      <c r="AM1970" s="0" t="s">
        <v>134</v>
      </c>
      <c r="AN1970" s="0" t="s">
        <v>134</v>
      </c>
      <c r="AO1970" s="0" t="s">
        <v>134</v>
      </c>
      <c r="AP1970" s="0" t="s">
        <v>134</v>
      </c>
      <c r="AQ1970" s="0" t="s">
        <v>134</v>
      </c>
      <c r="AR1970" s="0" t="s">
        <v>134</v>
      </c>
      <c r="AS1970" s="0" t="s">
        <v>134</v>
      </c>
      <c r="AT1970" s="0" t="s">
        <v>134</v>
      </c>
      <c r="AU1970" s="0" t="s">
        <v>134</v>
      </c>
      <c r="AV1970" s="0" t="s">
        <v>134</v>
      </c>
      <c r="AW1970" s="0" t="s">
        <v>134</v>
      </c>
      <c r="AX1970" s="0" t="s">
        <v>134</v>
      </c>
      <c r="AY1970" s="0" t="s">
        <v>134</v>
      </c>
      <c r="AZ1970" s="0" t="s">
        <v>134</v>
      </c>
      <c r="BA1970" s="0" t="s">
        <v>134</v>
      </c>
      <c r="BB1970" s="0" t="s">
        <v>134</v>
      </c>
      <c r="BC1970" s="0" t="s">
        <v>134</v>
      </c>
      <c r="BD1970" s="0" t="s">
        <v>134</v>
      </c>
      <c r="BE1970" s="0" t="s">
        <v>134</v>
      </c>
      <c r="BF1970" s="0" t="s">
        <v>134</v>
      </c>
      <c r="BG1970" s="0" t="s">
        <v>134</v>
      </c>
      <c r="BH1970" s="0" t="s">
        <v>134</v>
      </c>
      <c r="BI1970" s="0" t="s">
        <v>134</v>
      </c>
      <c r="BJ1970" s="0" t="s">
        <v>134</v>
      </c>
      <c r="BK1970" s="0" t="s">
        <v>134</v>
      </c>
      <c r="BL1970" s="0" t="s">
        <v>134</v>
      </c>
      <c r="BM1970" s="0" t="s">
        <v>134</v>
      </c>
      <c r="BN1970" s="0" t="s">
        <v>134</v>
      </c>
      <c r="BO1970" s="0" t="s">
        <v>134</v>
      </c>
      <c r="BP1970" s="0" t="s">
        <v>134</v>
      </c>
      <c r="BQ1970" s="0" t="s">
        <v>134</v>
      </c>
      <c r="BR1970" s="0" t="s">
        <v>134</v>
      </c>
      <c r="BS1970" s="0" t="s">
        <v>134</v>
      </c>
      <c r="BT1970" s="0" t="s">
        <v>134</v>
      </c>
      <c r="BU1970" s="0" t="s">
        <v>134</v>
      </c>
      <c r="BV1970" s="0" t="s">
        <v>134</v>
      </c>
      <c r="BW1970" s="0" t="s">
        <v>134</v>
      </c>
      <c r="BX1970" s="0" t="s">
        <v>134</v>
      </c>
      <c r="BZ1970" s="0" t="s">
        <v>134</v>
      </c>
      <c r="CA1970" s="0" t="s">
        <v>134</v>
      </c>
      <c r="CB1970" s="0" t="s">
        <v>134</v>
      </c>
      <c r="CC1970" s="0" t="s">
        <v>134</v>
      </c>
      <c r="CD1970" s="0" t="s">
        <v>134</v>
      </c>
      <c r="CE1970" s="0" t="s">
        <v>134</v>
      </c>
    </row>
    <row r="1971" customFormat="false" ht="12.75" hidden="false" customHeight="false" outlineLevel="0" collapsed="false">
      <c r="E1971" s="9" t="s">
        <v>134</v>
      </c>
      <c r="F1971" s="9" t="s">
        <v>134</v>
      </c>
      <c r="G1971" s="9" t="s">
        <v>134</v>
      </c>
      <c r="Q1971" s="0" t="s">
        <v>134</v>
      </c>
      <c r="R1971" s="0" t="s">
        <v>134</v>
      </c>
      <c r="S1971" s="0" t="s">
        <v>134</v>
      </c>
      <c r="T1971" s="0" t="s">
        <v>134</v>
      </c>
      <c r="U1971" s="0" t="s">
        <v>134</v>
      </c>
      <c r="V1971" s="0" t="s">
        <v>134</v>
      </c>
      <c r="W1971" s="0" t="s">
        <v>134</v>
      </c>
      <c r="X1971" s="0" t="s">
        <v>134</v>
      </c>
      <c r="Y1971" s="0" t="s">
        <v>134</v>
      </c>
      <c r="Z1971" s="0" t="s">
        <v>134</v>
      </c>
      <c r="AA1971" s="0" t="s">
        <v>134</v>
      </c>
      <c r="AB1971" s="0" t="s">
        <v>134</v>
      </c>
      <c r="AC1971" s="0" t="s">
        <v>134</v>
      </c>
      <c r="AD1971" s="0" t="s">
        <v>134</v>
      </c>
      <c r="AE1971" s="0" t="s">
        <v>134</v>
      </c>
      <c r="AF1971" s="0" t="s">
        <v>134</v>
      </c>
      <c r="AG1971" s="0" t="s">
        <v>134</v>
      </c>
      <c r="AH1971" s="0" t="s">
        <v>134</v>
      </c>
      <c r="AI1971" s="0" t="s">
        <v>134</v>
      </c>
      <c r="AJ1971" s="0" t="s">
        <v>134</v>
      </c>
      <c r="AK1971" s="0" t="s">
        <v>134</v>
      </c>
      <c r="AL1971" s="0" t="s">
        <v>134</v>
      </c>
      <c r="AM1971" s="0" t="s">
        <v>134</v>
      </c>
      <c r="AN1971" s="0" t="s">
        <v>134</v>
      </c>
      <c r="AO1971" s="0" t="s">
        <v>134</v>
      </c>
      <c r="AP1971" s="0" t="s">
        <v>134</v>
      </c>
      <c r="AQ1971" s="0" t="s">
        <v>134</v>
      </c>
      <c r="AR1971" s="0" t="s">
        <v>134</v>
      </c>
      <c r="AS1971" s="0" t="s">
        <v>134</v>
      </c>
      <c r="AT1971" s="0" t="s">
        <v>134</v>
      </c>
      <c r="AU1971" s="0" t="s">
        <v>134</v>
      </c>
      <c r="AV1971" s="0" t="s">
        <v>134</v>
      </c>
      <c r="AW1971" s="0" t="s">
        <v>134</v>
      </c>
      <c r="AX1971" s="0" t="s">
        <v>134</v>
      </c>
      <c r="AY1971" s="0" t="s">
        <v>134</v>
      </c>
      <c r="AZ1971" s="0" t="s">
        <v>134</v>
      </c>
      <c r="BA1971" s="0" t="s">
        <v>134</v>
      </c>
      <c r="BB1971" s="0" t="s">
        <v>134</v>
      </c>
      <c r="BC1971" s="0" t="s">
        <v>134</v>
      </c>
      <c r="BD1971" s="0" t="s">
        <v>134</v>
      </c>
      <c r="BE1971" s="0" t="s">
        <v>134</v>
      </c>
      <c r="BF1971" s="0" t="s">
        <v>134</v>
      </c>
      <c r="BG1971" s="0" t="s">
        <v>134</v>
      </c>
      <c r="BH1971" s="0" t="s">
        <v>134</v>
      </c>
      <c r="BI1971" s="0" t="s">
        <v>134</v>
      </c>
      <c r="BJ1971" s="0" t="s">
        <v>134</v>
      </c>
      <c r="BK1971" s="0" t="s">
        <v>134</v>
      </c>
      <c r="BL1971" s="0" t="s">
        <v>134</v>
      </c>
      <c r="BM1971" s="0" t="s">
        <v>134</v>
      </c>
      <c r="BN1971" s="0" t="s">
        <v>134</v>
      </c>
      <c r="BO1971" s="0" t="s">
        <v>134</v>
      </c>
      <c r="BP1971" s="0" t="s">
        <v>134</v>
      </c>
      <c r="BQ1971" s="0" t="s">
        <v>134</v>
      </c>
      <c r="BR1971" s="0" t="s">
        <v>134</v>
      </c>
      <c r="BS1971" s="0" t="s">
        <v>134</v>
      </c>
      <c r="BT1971" s="0" t="s">
        <v>134</v>
      </c>
      <c r="BU1971" s="0" t="s">
        <v>134</v>
      </c>
      <c r="BV1971" s="0" t="s">
        <v>134</v>
      </c>
      <c r="BW1971" s="0" t="s">
        <v>134</v>
      </c>
      <c r="BX1971" s="0" t="s">
        <v>134</v>
      </c>
      <c r="BZ1971" s="0" t="s">
        <v>134</v>
      </c>
      <c r="CA1971" s="0" t="s">
        <v>134</v>
      </c>
      <c r="CB1971" s="0" t="s">
        <v>134</v>
      </c>
      <c r="CC1971" s="0" t="s">
        <v>134</v>
      </c>
      <c r="CD1971" s="0" t="s">
        <v>134</v>
      </c>
      <c r="CE1971" s="0" t="s">
        <v>134</v>
      </c>
    </row>
    <row r="1972" customFormat="false" ht="12.75" hidden="false" customHeight="false" outlineLevel="0" collapsed="false">
      <c r="E1972" s="9" t="s">
        <v>134</v>
      </c>
      <c r="F1972" s="9" t="s">
        <v>134</v>
      </c>
      <c r="G1972" s="9" t="s">
        <v>134</v>
      </c>
      <c r="Q1972" s="0" t="s">
        <v>134</v>
      </c>
      <c r="R1972" s="0" t="s">
        <v>134</v>
      </c>
      <c r="S1972" s="0" t="s">
        <v>134</v>
      </c>
      <c r="T1972" s="0" t="s">
        <v>134</v>
      </c>
      <c r="U1972" s="0" t="s">
        <v>134</v>
      </c>
      <c r="V1972" s="0" t="s">
        <v>134</v>
      </c>
      <c r="W1972" s="0" t="s">
        <v>134</v>
      </c>
      <c r="X1972" s="0" t="s">
        <v>134</v>
      </c>
      <c r="Y1972" s="0" t="s">
        <v>134</v>
      </c>
      <c r="Z1972" s="0" t="s">
        <v>134</v>
      </c>
      <c r="AA1972" s="0" t="s">
        <v>134</v>
      </c>
      <c r="AB1972" s="0" t="s">
        <v>134</v>
      </c>
      <c r="AC1972" s="0" t="s">
        <v>134</v>
      </c>
      <c r="AD1972" s="0" t="s">
        <v>134</v>
      </c>
      <c r="AE1972" s="0" t="s">
        <v>134</v>
      </c>
      <c r="AF1972" s="0" t="s">
        <v>134</v>
      </c>
      <c r="AG1972" s="0" t="s">
        <v>134</v>
      </c>
      <c r="AH1972" s="0" t="s">
        <v>134</v>
      </c>
      <c r="AI1972" s="0" t="s">
        <v>134</v>
      </c>
      <c r="AJ1972" s="0" t="s">
        <v>134</v>
      </c>
      <c r="AK1972" s="0" t="s">
        <v>134</v>
      </c>
      <c r="AL1972" s="0" t="s">
        <v>134</v>
      </c>
      <c r="AM1972" s="0" t="s">
        <v>134</v>
      </c>
      <c r="AN1972" s="0" t="s">
        <v>134</v>
      </c>
      <c r="AO1972" s="0" t="s">
        <v>134</v>
      </c>
      <c r="AP1972" s="0" t="s">
        <v>134</v>
      </c>
      <c r="AQ1972" s="0" t="s">
        <v>134</v>
      </c>
      <c r="AR1972" s="0" t="s">
        <v>134</v>
      </c>
      <c r="AS1972" s="0" t="s">
        <v>134</v>
      </c>
      <c r="AT1972" s="0" t="s">
        <v>134</v>
      </c>
      <c r="AU1972" s="0" t="s">
        <v>134</v>
      </c>
      <c r="AV1972" s="0" t="s">
        <v>134</v>
      </c>
      <c r="AW1972" s="0" t="s">
        <v>134</v>
      </c>
      <c r="AX1972" s="0" t="s">
        <v>134</v>
      </c>
      <c r="AY1972" s="0" t="s">
        <v>134</v>
      </c>
      <c r="AZ1972" s="0" t="s">
        <v>134</v>
      </c>
      <c r="BA1972" s="0" t="s">
        <v>134</v>
      </c>
      <c r="BB1972" s="0" t="s">
        <v>134</v>
      </c>
      <c r="BC1972" s="0" t="s">
        <v>134</v>
      </c>
      <c r="BD1972" s="0" t="s">
        <v>134</v>
      </c>
      <c r="BE1972" s="0" t="s">
        <v>134</v>
      </c>
      <c r="BF1972" s="0" t="s">
        <v>134</v>
      </c>
      <c r="BG1972" s="0" t="s">
        <v>134</v>
      </c>
      <c r="BH1972" s="0" t="s">
        <v>134</v>
      </c>
      <c r="BI1972" s="0" t="s">
        <v>134</v>
      </c>
      <c r="BJ1972" s="0" t="s">
        <v>134</v>
      </c>
      <c r="BK1972" s="0" t="s">
        <v>134</v>
      </c>
      <c r="BL1972" s="0" t="s">
        <v>134</v>
      </c>
      <c r="BM1972" s="0" t="s">
        <v>134</v>
      </c>
      <c r="BN1972" s="0" t="s">
        <v>134</v>
      </c>
      <c r="BO1972" s="0" t="s">
        <v>134</v>
      </c>
      <c r="BP1972" s="0" t="s">
        <v>134</v>
      </c>
      <c r="BQ1972" s="0" t="s">
        <v>134</v>
      </c>
      <c r="BR1972" s="0" t="s">
        <v>134</v>
      </c>
      <c r="BS1972" s="0" t="s">
        <v>134</v>
      </c>
      <c r="BT1972" s="0" t="s">
        <v>134</v>
      </c>
      <c r="BU1972" s="0" t="s">
        <v>134</v>
      </c>
      <c r="BV1972" s="0" t="s">
        <v>134</v>
      </c>
      <c r="BW1972" s="0" t="s">
        <v>134</v>
      </c>
      <c r="BX1972" s="0" t="s">
        <v>134</v>
      </c>
      <c r="BZ1972" s="0" t="s">
        <v>134</v>
      </c>
      <c r="CA1972" s="0" t="s">
        <v>134</v>
      </c>
      <c r="CB1972" s="0" t="s">
        <v>134</v>
      </c>
      <c r="CC1972" s="0" t="s">
        <v>134</v>
      </c>
      <c r="CD1972" s="0" t="s">
        <v>134</v>
      </c>
      <c r="CE1972" s="0" t="s">
        <v>134</v>
      </c>
    </row>
    <row r="1973" customFormat="false" ht="12.75" hidden="false" customHeight="false" outlineLevel="0" collapsed="false">
      <c r="E1973" s="9" t="s">
        <v>134</v>
      </c>
      <c r="F1973" s="9" t="s">
        <v>134</v>
      </c>
      <c r="G1973" s="9" t="s">
        <v>134</v>
      </c>
      <c r="Q1973" s="0" t="s">
        <v>134</v>
      </c>
      <c r="R1973" s="0" t="s">
        <v>134</v>
      </c>
      <c r="S1973" s="0" t="s">
        <v>134</v>
      </c>
      <c r="T1973" s="0" t="s">
        <v>134</v>
      </c>
      <c r="U1973" s="0" t="s">
        <v>134</v>
      </c>
      <c r="V1973" s="0" t="s">
        <v>134</v>
      </c>
      <c r="W1973" s="0" t="s">
        <v>134</v>
      </c>
      <c r="X1973" s="0" t="s">
        <v>134</v>
      </c>
      <c r="Y1973" s="0" t="s">
        <v>134</v>
      </c>
      <c r="Z1973" s="0" t="s">
        <v>134</v>
      </c>
      <c r="AA1973" s="0" t="s">
        <v>134</v>
      </c>
      <c r="AB1973" s="0" t="s">
        <v>134</v>
      </c>
      <c r="AC1973" s="0" t="s">
        <v>134</v>
      </c>
      <c r="AD1973" s="0" t="s">
        <v>134</v>
      </c>
      <c r="AE1973" s="0" t="s">
        <v>134</v>
      </c>
      <c r="AF1973" s="0" t="s">
        <v>134</v>
      </c>
      <c r="AG1973" s="0" t="s">
        <v>134</v>
      </c>
      <c r="AH1973" s="0" t="s">
        <v>134</v>
      </c>
      <c r="AI1973" s="0" t="s">
        <v>134</v>
      </c>
      <c r="AJ1973" s="0" t="s">
        <v>134</v>
      </c>
      <c r="AK1973" s="0" t="s">
        <v>134</v>
      </c>
      <c r="AL1973" s="0" t="s">
        <v>134</v>
      </c>
      <c r="AM1973" s="0" t="s">
        <v>134</v>
      </c>
      <c r="AN1973" s="0" t="s">
        <v>134</v>
      </c>
      <c r="AO1973" s="0" t="s">
        <v>134</v>
      </c>
      <c r="AP1973" s="0" t="s">
        <v>134</v>
      </c>
      <c r="AQ1973" s="0" t="s">
        <v>134</v>
      </c>
      <c r="AR1973" s="0" t="s">
        <v>134</v>
      </c>
      <c r="AS1973" s="0" t="s">
        <v>134</v>
      </c>
      <c r="AT1973" s="0" t="s">
        <v>134</v>
      </c>
      <c r="AU1973" s="0" t="s">
        <v>134</v>
      </c>
      <c r="AV1973" s="0" t="s">
        <v>134</v>
      </c>
      <c r="AW1973" s="0" t="s">
        <v>134</v>
      </c>
      <c r="AX1973" s="0" t="s">
        <v>134</v>
      </c>
      <c r="AY1973" s="0" t="s">
        <v>134</v>
      </c>
      <c r="AZ1973" s="0" t="s">
        <v>134</v>
      </c>
      <c r="BA1973" s="0" t="s">
        <v>134</v>
      </c>
      <c r="BB1973" s="0" t="s">
        <v>134</v>
      </c>
      <c r="BC1973" s="0" t="s">
        <v>134</v>
      </c>
      <c r="BD1973" s="0" t="s">
        <v>134</v>
      </c>
      <c r="BE1973" s="0" t="s">
        <v>134</v>
      </c>
      <c r="BF1973" s="0" t="s">
        <v>134</v>
      </c>
      <c r="BG1973" s="0" t="s">
        <v>134</v>
      </c>
      <c r="BH1973" s="0" t="s">
        <v>134</v>
      </c>
      <c r="BI1973" s="0" t="s">
        <v>134</v>
      </c>
      <c r="BJ1973" s="0" t="s">
        <v>134</v>
      </c>
      <c r="BK1973" s="0" t="s">
        <v>134</v>
      </c>
      <c r="BL1973" s="0" t="s">
        <v>134</v>
      </c>
      <c r="BM1973" s="0" t="s">
        <v>134</v>
      </c>
      <c r="BN1973" s="0" t="s">
        <v>134</v>
      </c>
      <c r="BO1973" s="0" t="s">
        <v>134</v>
      </c>
      <c r="BP1973" s="0" t="s">
        <v>134</v>
      </c>
      <c r="BQ1973" s="0" t="s">
        <v>134</v>
      </c>
      <c r="BR1973" s="0" t="s">
        <v>134</v>
      </c>
      <c r="BS1973" s="0" t="s">
        <v>134</v>
      </c>
      <c r="BT1973" s="0" t="s">
        <v>134</v>
      </c>
      <c r="BU1973" s="0" t="s">
        <v>134</v>
      </c>
      <c r="BV1973" s="0" t="s">
        <v>134</v>
      </c>
      <c r="BW1973" s="0" t="s">
        <v>134</v>
      </c>
      <c r="BX1973" s="0" t="s">
        <v>134</v>
      </c>
      <c r="BZ1973" s="0" t="s">
        <v>134</v>
      </c>
      <c r="CA1973" s="0" t="s">
        <v>134</v>
      </c>
      <c r="CB1973" s="0" t="s">
        <v>134</v>
      </c>
      <c r="CC1973" s="0" t="s">
        <v>134</v>
      </c>
      <c r="CD1973" s="0" t="s">
        <v>134</v>
      </c>
      <c r="CE1973" s="0" t="s">
        <v>134</v>
      </c>
    </row>
    <row r="1974" customFormat="false" ht="12.75" hidden="false" customHeight="false" outlineLevel="0" collapsed="false">
      <c r="E1974" s="9" t="s">
        <v>134</v>
      </c>
      <c r="F1974" s="9" t="s">
        <v>134</v>
      </c>
      <c r="G1974" s="9" t="s">
        <v>134</v>
      </c>
      <c r="Q1974" s="0" t="s">
        <v>134</v>
      </c>
      <c r="R1974" s="0" t="s">
        <v>134</v>
      </c>
      <c r="S1974" s="0" t="s">
        <v>134</v>
      </c>
      <c r="T1974" s="0" t="s">
        <v>134</v>
      </c>
      <c r="U1974" s="0" t="s">
        <v>134</v>
      </c>
      <c r="V1974" s="0" t="s">
        <v>134</v>
      </c>
      <c r="W1974" s="0" t="s">
        <v>134</v>
      </c>
      <c r="X1974" s="0" t="s">
        <v>134</v>
      </c>
      <c r="Y1974" s="0" t="s">
        <v>134</v>
      </c>
      <c r="Z1974" s="0" t="s">
        <v>134</v>
      </c>
      <c r="AA1974" s="0" t="s">
        <v>134</v>
      </c>
      <c r="AB1974" s="0" t="s">
        <v>134</v>
      </c>
      <c r="AC1974" s="0" t="s">
        <v>134</v>
      </c>
      <c r="AD1974" s="0" t="s">
        <v>134</v>
      </c>
      <c r="AE1974" s="0" t="s">
        <v>134</v>
      </c>
      <c r="AF1974" s="0" t="s">
        <v>134</v>
      </c>
      <c r="AG1974" s="0" t="s">
        <v>134</v>
      </c>
      <c r="AH1974" s="0" t="s">
        <v>134</v>
      </c>
      <c r="AI1974" s="0" t="s">
        <v>134</v>
      </c>
      <c r="AJ1974" s="0" t="s">
        <v>134</v>
      </c>
      <c r="AK1974" s="0" t="s">
        <v>134</v>
      </c>
      <c r="AL1974" s="0" t="s">
        <v>134</v>
      </c>
      <c r="AM1974" s="0" t="s">
        <v>134</v>
      </c>
      <c r="AN1974" s="0" t="s">
        <v>134</v>
      </c>
      <c r="AO1974" s="0" t="s">
        <v>134</v>
      </c>
      <c r="AP1974" s="0" t="s">
        <v>134</v>
      </c>
      <c r="AQ1974" s="0" t="s">
        <v>134</v>
      </c>
      <c r="AR1974" s="0" t="s">
        <v>134</v>
      </c>
      <c r="AS1974" s="0" t="s">
        <v>134</v>
      </c>
      <c r="AT1974" s="0" t="s">
        <v>134</v>
      </c>
      <c r="AU1974" s="0" t="s">
        <v>134</v>
      </c>
      <c r="AV1974" s="0" t="s">
        <v>134</v>
      </c>
      <c r="AW1974" s="0" t="s">
        <v>134</v>
      </c>
      <c r="AX1974" s="0" t="s">
        <v>134</v>
      </c>
      <c r="AY1974" s="0" t="s">
        <v>134</v>
      </c>
      <c r="AZ1974" s="0" t="s">
        <v>134</v>
      </c>
      <c r="BA1974" s="0" t="s">
        <v>134</v>
      </c>
      <c r="BB1974" s="0" t="s">
        <v>134</v>
      </c>
      <c r="BC1974" s="0" t="s">
        <v>134</v>
      </c>
      <c r="BD1974" s="0" t="s">
        <v>134</v>
      </c>
      <c r="BE1974" s="0" t="s">
        <v>134</v>
      </c>
      <c r="BF1974" s="0" t="s">
        <v>134</v>
      </c>
      <c r="BG1974" s="0" t="s">
        <v>134</v>
      </c>
      <c r="BH1974" s="0" t="s">
        <v>134</v>
      </c>
      <c r="BI1974" s="0" t="s">
        <v>134</v>
      </c>
      <c r="BJ1974" s="0" t="s">
        <v>134</v>
      </c>
      <c r="BK1974" s="0" t="s">
        <v>134</v>
      </c>
      <c r="BL1974" s="0" t="s">
        <v>134</v>
      </c>
      <c r="BM1974" s="0" t="s">
        <v>134</v>
      </c>
      <c r="BN1974" s="0" t="s">
        <v>134</v>
      </c>
      <c r="BO1974" s="0" t="s">
        <v>134</v>
      </c>
      <c r="BP1974" s="0" t="s">
        <v>134</v>
      </c>
      <c r="BQ1974" s="0" t="s">
        <v>134</v>
      </c>
      <c r="BR1974" s="0" t="s">
        <v>134</v>
      </c>
      <c r="BS1974" s="0" t="s">
        <v>134</v>
      </c>
      <c r="BT1974" s="0" t="s">
        <v>134</v>
      </c>
      <c r="BU1974" s="0" t="s">
        <v>134</v>
      </c>
      <c r="BV1974" s="0" t="s">
        <v>134</v>
      </c>
      <c r="BW1974" s="0" t="s">
        <v>134</v>
      </c>
      <c r="BX1974" s="0" t="s">
        <v>134</v>
      </c>
      <c r="BZ1974" s="0" t="s">
        <v>134</v>
      </c>
      <c r="CA1974" s="0" t="s">
        <v>134</v>
      </c>
      <c r="CB1974" s="0" t="s">
        <v>134</v>
      </c>
      <c r="CC1974" s="0" t="s">
        <v>134</v>
      </c>
      <c r="CD1974" s="0" t="s">
        <v>134</v>
      </c>
      <c r="CE1974" s="0" t="s">
        <v>134</v>
      </c>
    </row>
    <row r="1975" customFormat="false" ht="12.75" hidden="false" customHeight="false" outlineLevel="0" collapsed="false">
      <c r="E1975" s="9" t="s">
        <v>134</v>
      </c>
      <c r="F1975" s="9" t="s">
        <v>134</v>
      </c>
      <c r="G1975" s="9" t="s">
        <v>134</v>
      </c>
      <c r="Q1975" s="0" t="s">
        <v>134</v>
      </c>
      <c r="R1975" s="0" t="s">
        <v>134</v>
      </c>
      <c r="S1975" s="0" t="s">
        <v>134</v>
      </c>
      <c r="T1975" s="0" t="s">
        <v>134</v>
      </c>
      <c r="U1975" s="0" t="s">
        <v>134</v>
      </c>
      <c r="V1975" s="0" t="s">
        <v>134</v>
      </c>
      <c r="W1975" s="0" t="s">
        <v>134</v>
      </c>
      <c r="X1975" s="0" t="s">
        <v>134</v>
      </c>
      <c r="Y1975" s="0" t="s">
        <v>134</v>
      </c>
      <c r="Z1975" s="0" t="s">
        <v>134</v>
      </c>
      <c r="AA1975" s="0" t="s">
        <v>134</v>
      </c>
      <c r="AB1975" s="0" t="s">
        <v>134</v>
      </c>
      <c r="AC1975" s="0" t="s">
        <v>134</v>
      </c>
      <c r="AD1975" s="0" t="s">
        <v>134</v>
      </c>
      <c r="AE1975" s="0" t="s">
        <v>134</v>
      </c>
      <c r="AF1975" s="0" t="s">
        <v>134</v>
      </c>
      <c r="AG1975" s="0" t="s">
        <v>134</v>
      </c>
      <c r="AH1975" s="0" t="s">
        <v>134</v>
      </c>
      <c r="AI1975" s="0" t="s">
        <v>134</v>
      </c>
      <c r="AJ1975" s="0" t="s">
        <v>134</v>
      </c>
      <c r="AK1975" s="0" t="s">
        <v>134</v>
      </c>
      <c r="AL1975" s="0" t="s">
        <v>134</v>
      </c>
      <c r="AM1975" s="0" t="s">
        <v>134</v>
      </c>
      <c r="AN1975" s="0" t="s">
        <v>134</v>
      </c>
      <c r="AO1975" s="0" t="s">
        <v>134</v>
      </c>
      <c r="AP1975" s="0" t="s">
        <v>134</v>
      </c>
      <c r="AQ1975" s="0" t="s">
        <v>134</v>
      </c>
      <c r="AR1975" s="0" t="s">
        <v>134</v>
      </c>
      <c r="AS1975" s="0" t="s">
        <v>134</v>
      </c>
      <c r="AT1975" s="0" t="s">
        <v>134</v>
      </c>
      <c r="AU1975" s="0" t="s">
        <v>134</v>
      </c>
      <c r="AV1975" s="0" t="s">
        <v>134</v>
      </c>
      <c r="AW1975" s="0" t="s">
        <v>134</v>
      </c>
      <c r="AX1975" s="0" t="s">
        <v>134</v>
      </c>
      <c r="AY1975" s="0" t="s">
        <v>134</v>
      </c>
      <c r="AZ1975" s="0" t="s">
        <v>134</v>
      </c>
      <c r="BA1975" s="0" t="s">
        <v>134</v>
      </c>
      <c r="BB1975" s="0" t="s">
        <v>134</v>
      </c>
      <c r="BC1975" s="0" t="s">
        <v>134</v>
      </c>
      <c r="BD1975" s="0" t="s">
        <v>134</v>
      </c>
      <c r="BE1975" s="0" t="s">
        <v>134</v>
      </c>
      <c r="BF1975" s="0" t="s">
        <v>134</v>
      </c>
      <c r="BG1975" s="0" t="s">
        <v>134</v>
      </c>
      <c r="BH1975" s="0" t="s">
        <v>134</v>
      </c>
      <c r="BI1975" s="0" t="s">
        <v>134</v>
      </c>
      <c r="BJ1975" s="0" t="s">
        <v>134</v>
      </c>
      <c r="BK1975" s="0" t="s">
        <v>134</v>
      </c>
      <c r="BL1975" s="0" t="s">
        <v>134</v>
      </c>
      <c r="BM1975" s="0" t="s">
        <v>134</v>
      </c>
      <c r="BN1975" s="0" t="s">
        <v>134</v>
      </c>
      <c r="BO1975" s="0" t="s">
        <v>134</v>
      </c>
      <c r="BP1975" s="0" t="s">
        <v>134</v>
      </c>
      <c r="BQ1975" s="0" t="s">
        <v>134</v>
      </c>
      <c r="BR1975" s="0" t="s">
        <v>134</v>
      </c>
      <c r="BS1975" s="0" t="s">
        <v>134</v>
      </c>
      <c r="BT1975" s="0" t="s">
        <v>134</v>
      </c>
      <c r="BU1975" s="0" t="s">
        <v>134</v>
      </c>
      <c r="BV1975" s="0" t="s">
        <v>134</v>
      </c>
      <c r="BW1975" s="0" t="s">
        <v>134</v>
      </c>
      <c r="BX1975" s="0" t="s">
        <v>134</v>
      </c>
      <c r="BZ1975" s="0" t="s">
        <v>134</v>
      </c>
      <c r="CA1975" s="0" t="s">
        <v>134</v>
      </c>
      <c r="CB1975" s="0" t="s">
        <v>134</v>
      </c>
      <c r="CC1975" s="0" t="s">
        <v>134</v>
      </c>
      <c r="CD1975" s="0" t="s">
        <v>134</v>
      </c>
      <c r="CE1975" s="0" t="s">
        <v>134</v>
      </c>
    </row>
    <row r="1976" customFormat="false" ht="12.75" hidden="false" customHeight="false" outlineLevel="0" collapsed="false">
      <c r="E1976" s="9" t="s">
        <v>134</v>
      </c>
      <c r="F1976" s="9" t="s">
        <v>134</v>
      </c>
      <c r="G1976" s="9" t="s">
        <v>134</v>
      </c>
      <c r="Q1976" s="0" t="s">
        <v>134</v>
      </c>
      <c r="R1976" s="0" t="s">
        <v>134</v>
      </c>
      <c r="S1976" s="0" t="s">
        <v>134</v>
      </c>
      <c r="T1976" s="0" t="s">
        <v>134</v>
      </c>
      <c r="U1976" s="0" t="s">
        <v>134</v>
      </c>
      <c r="V1976" s="0" t="s">
        <v>134</v>
      </c>
      <c r="W1976" s="0" t="s">
        <v>134</v>
      </c>
      <c r="X1976" s="0" t="s">
        <v>134</v>
      </c>
      <c r="Y1976" s="0" t="s">
        <v>134</v>
      </c>
      <c r="Z1976" s="0" t="s">
        <v>134</v>
      </c>
      <c r="AA1976" s="0" t="s">
        <v>134</v>
      </c>
      <c r="AB1976" s="0" t="s">
        <v>134</v>
      </c>
      <c r="AC1976" s="0" t="s">
        <v>134</v>
      </c>
      <c r="AD1976" s="0" t="s">
        <v>134</v>
      </c>
      <c r="AE1976" s="0" t="s">
        <v>134</v>
      </c>
      <c r="AF1976" s="0" t="s">
        <v>134</v>
      </c>
      <c r="AG1976" s="0" t="s">
        <v>134</v>
      </c>
      <c r="AH1976" s="0" t="s">
        <v>134</v>
      </c>
      <c r="AI1976" s="0" t="s">
        <v>134</v>
      </c>
      <c r="AJ1976" s="0" t="s">
        <v>134</v>
      </c>
      <c r="AK1976" s="0" t="s">
        <v>134</v>
      </c>
      <c r="AL1976" s="0" t="s">
        <v>134</v>
      </c>
      <c r="AM1976" s="0" t="s">
        <v>134</v>
      </c>
      <c r="AN1976" s="0" t="s">
        <v>134</v>
      </c>
      <c r="AO1976" s="0" t="s">
        <v>134</v>
      </c>
      <c r="AP1976" s="0" t="s">
        <v>134</v>
      </c>
      <c r="AQ1976" s="0" t="s">
        <v>134</v>
      </c>
      <c r="AR1976" s="0" t="s">
        <v>134</v>
      </c>
      <c r="AS1976" s="0" t="s">
        <v>134</v>
      </c>
      <c r="AT1976" s="0" t="s">
        <v>134</v>
      </c>
      <c r="AU1976" s="0" t="s">
        <v>134</v>
      </c>
      <c r="AV1976" s="0" t="s">
        <v>134</v>
      </c>
      <c r="AW1976" s="0" t="s">
        <v>134</v>
      </c>
      <c r="AX1976" s="0" t="s">
        <v>134</v>
      </c>
      <c r="AY1976" s="0" t="s">
        <v>134</v>
      </c>
      <c r="AZ1976" s="0" t="s">
        <v>134</v>
      </c>
      <c r="BA1976" s="0" t="s">
        <v>134</v>
      </c>
      <c r="BB1976" s="0" t="s">
        <v>134</v>
      </c>
      <c r="BC1976" s="0" t="s">
        <v>134</v>
      </c>
      <c r="BD1976" s="0" t="s">
        <v>134</v>
      </c>
      <c r="BE1976" s="0" t="s">
        <v>134</v>
      </c>
      <c r="BF1976" s="0" t="s">
        <v>134</v>
      </c>
      <c r="BG1976" s="0" t="s">
        <v>134</v>
      </c>
      <c r="BH1976" s="0" t="s">
        <v>134</v>
      </c>
      <c r="BI1976" s="0" t="s">
        <v>134</v>
      </c>
      <c r="BJ1976" s="0" t="s">
        <v>134</v>
      </c>
      <c r="BK1976" s="0" t="s">
        <v>134</v>
      </c>
      <c r="BL1976" s="0" t="s">
        <v>134</v>
      </c>
      <c r="BM1976" s="0" t="s">
        <v>134</v>
      </c>
      <c r="BN1976" s="0" t="s">
        <v>134</v>
      </c>
      <c r="BO1976" s="0" t="s">
        <v>134</v>
      </c>
      <c r="BP1976" s="0" t="s">
        <v>134</v>
      </c>
      <c r="BQ1976" s="0" t="s">
        <v>134</v>
      </c>
      <c r="BR1976" s="0" t="s">
        <v>134</v>
      </c>
      <c r="BS1976" s="0" t="s">
        <v>134</v>
      </c>
      <c r="BT1976" s="0" t="s">
        <v>134</v>
      </c>
      <c r="BU1976" s="0" t="s">
        <v>134</v>
      </c>
      <c r="BV1976" s="0" t="s">
        <v>134</v>
      </c>
      <c r="BW1976" s="0" t="s">
        <v>134</v>
      </c>
      <c r="BX1976" s="0" t="s">
        <v>134</v>
      </c>
      <c r="BZ1976" s="0" t="s">
        <v>134</v>
      </c>
      <c r="CA1976" s="0" t="s">
        <v>134</v>
      </c>
      <c r="CB1976" s="0" t="s">
        <v>134</v>
      </c>
      <c r="CC1976" s="0" t="s">
        <v>134</v>
      </c>
      <c r="CD1976" s="0" t="s">
        <v>134</v>
      </c>
      <c r="CE1976" s="0" t="s">
        <v>134</v>
      </c>
    </row>
    <row r="1977" customFormat="false" ht="12.75" hidden="false" customHeight="false" outlineLevel="0" collapsed="false">
      <c r="E1977" s="9" t="s">
        <v>134</v>
      </c>
      <c r="F1977" s="9" t="s">
        <v>134</v>
      </c>
      <c r="G1977" s="9" t="s">
        <v>134</v>
      </c>
      <c r="Q1977" s="0" t="s">
        <v>134</v>
      </c>
      <c r="R1977" s="0" t="s">
        <v>134</v>
      </c>
      <c r="S1977" s="0" t="s">
        <v>134</v>
      </c>
      <c r="T1977" s="0" t="s">
        <v>134</v>
      </c>
      <c r="U1977" s="0" t="s">
        <v>134</v>
      </c>
      <c r="V1977" s="0" t="s">
        <v>134</v>
      </c>
      <c r="W1977" s="0" t="s">
        <v>134</v>
      </c>
      <c r="X1977" s="0" t="s">
        <v>134</v>
      </c>
      <c r="Y1977" s="0" t="s">
        <v>134</v>
      </c>
      <c r="Z1977" s="0" t="s">
        <v>134</v>
      </c>
      <c r="AA1977" s="0" t="s">
        <v>134</v>
      </c>
      <c r="AB1977" s="0" t="s">
        <v>134</v>
      </c>
      <c r="AC1977" s="0" t="s">
        <v>134</v>
      </c>
      <c r="AD1977" s="0" t="s">
        <v>134</v>
      </c>
      <c r="AE1977" s="0" t="s">
        <v>134</v>
      </c>
      <c r="AF1977" s="0" t="s">
        <v>134</v>
      </c>
      <c r="AG1977" s="0" t="s">
        <v>134</v>
      </c>
      <c r="AH1977" s="0" t="s">
        <v>134</v>
      </c>
      <c r="AI1977" s="0" t="s">
        <v>134</v>
      </c>
      <c r="AJ1977" s="0" t="s">
        <v>134</v>
      </c>
      <c r="AK1977" s="0" t="s">
        <v>134</v>
      </c>
      <c r="AL1977" s="0" t="s">
        <v>134</v>
      </c>
      <c r="AM1977" s="0" t="s">
        <v>134</v>
      </c>
      <c r="AN1977" s="0" t="s">
        <v>134</v>
      </c>
      <c r="AO1977" s="0" t="s">
        <v>134</v>
      </c>
      <c r="AP1977" s="0" t="s">
        <v>134</v>
      </c>
      <c r="AQ1977" s="0" t="s">
        <v>134</v>
      </c>
      <c r="AR1977" s="0" t="s">
        <v>134</v>
      </c>
      <c r="AS1977" s="0" t="s">
        <v>134</v>
      </c>
      <c r="AT1977" s="0" t="s">
        <v>134</v>
      </c>
      <c r="AU1977" s="0" t="s">
        <v>134</v>
      </c>
      <c r="AV1977" s="0" t="s">
        <v>134</v>
      </c>
      <c r="AW1977" s="0" t="s">
        <v>134</v>
      </c>
      <c r="AX1977" s="0" t="s">
        <v>134</v>
      </c>
      <c r="AY1977" s="0" t="s">
        <v>134</v>
      </c>
      <c r="AZ1977" s="0" t="s">
        <v>134</v>
      </c>
      <c r="BA1977" s="0" t="s">
        <v>134</v>
      </c>
      <c r="BB1977" s="0" t="s">
        <v>134</v>
      </c>
      <c r="BC1977" s="0" t="s">
        <v>134</v>
      </c>
      <c r="BD1977" s="0" t="s">
        <v>134</v>
      </c>
      <c r="BE1977" s="0" t="s">
        <v>134</v>
      </c>
      <c r="BF1977" s="0" t="s">
        <v>134</v>
      </c>
      <c r="BG1977" s="0" t="s">
        <v>134</v>
      </c>
      <c r="BH1977" s="0" t="s">
        <v>134</v>
      </c>
      <c r="BI1977" s="0" t="s">
        <v>134</v>
      </c>
      <c r="BJ1977" s="0" t="s">
        <v>134</v>
      </c>
      <c r="BK1977" s="0" t="s">
        <v>134</v>
      </c>
      <c r="BL1977" s="0" t="s">
        <v>134</v>
      </c>
      <c r="BM1977" s="0" t="s">
        <v>134</v>
      </c>
      <c r="BN1977" s="0" t="s">
        <v>134</v>
      </c>
      <c r="BO1977" s="0" t="s">
        <v>134</v>
      </c>
      <c r="BP1977" s="0" t="s">
        <v>134</v>
      </c>
      <c r="BQ1977" s="0" t="s">
        <v>134</v>
      </c>
      <c r="BR1977" s="0" t="s">
        <v>134</v>
      </c>
      <c r="BS1977" s="0" t="s">
        <v>134</v>
      </c>
      <c r="BT1977" s="0" t="s">
        <v>134</v>
      </c>
      <c r="BU1977" s="0" t="s">
        <v>134</v>
      </c>
      <c r="BV1977" s="0" t="s">
        <v>134</v>
      </c>
      <c r="BW1977" s="0" t="s">
        <v>134</v>
      </c>
      <c r="BX1977" s="0" t="s">
        <v>134</v>
      </c>
      <c r="BZ1977" s="0" t="s">
        <v>134</v>
      </c>
      <c r="CA1977" s="0" t="s">
        <v>134</v>
      </c>
      <c r="CB1977" s="0" t="s">
        <v>134</v>
      </c>
      <c r="CC1977" s="0" t="s">
        <v>134</v>
      </c>
      <c r="CD1977" s="0" t="s">
        <v>134</v>
      </c>
      <c r="CE1977" s="0" t="s">
        <v>134</v>
      </c>
    </row>
    <row r="1978" customFormat="false" ht="12.75" hidden="false" customHeight="false" outlineLevel="0" collapsed="false">
      <c r="E1978" s="9" t="s">
        <v>134</v>
      </c>
      <c r="F1978" s="9" t="s">
        <v>134</v>
      </c>
      <c r="G1978" s="9" t="s">
        <v>134</v>
      </c>
      <c r="Q1978" s="0" t="s">
        <v>134</v>
      </c>
      <c r="R1978" s="0" t="s">
        <v>134</v>
      </c>
      <c r="S1978" s="0" t="s">
        <v>134</v>
      </c>
      <c r="T1978" s="0" t="s">
        <v>134</v>
      </c>
      <c r="U1978" s="0" t="s">
        <v>134</v>
      </c>
      <c r="V1978" s="0" t="s">
        <v>134</v>
      </c>
      <c r="W1978" s="0" t="s">
        <v>134</v>
      </c>
      <c r="X1978" s="0" t="s">
        <v>134</v>
      </c>
      <c r="Y1978" s="0" t="s">
        <v>134</v>
      </c>
      <c r="Z1978" s="0" t="s">
        <v>134</v>
      </c>
      <c r="AA1978" s="0" t="s">
        <v>134</v>
      </c>
      <c r="AB1978" s="0" t="s">
        <v>134</v>
      </c>
      <c r="AC1978" s="0" t="s">
        <v>134</v>
      </c>
      <c r="AD1978" s="0" t="s">
        <v>134</v>
      </c>
      <c r="AE1978" s="0" t="s">
        <v>134</v>
      </c>
      <c r="AF1978" s="0" t="s">
        <v>134</v>
      </c>
      <c r="AG1978" s="0" t="s">
        <v>134</v>
      </c>
      <c r="AH1978" s="0" t="s">
        <v>134</v>
      </c>
      <c r="AI1978" s="0" t="s">
        <v>134</v>
      </c>
      <c r="AJ1978" s="0" t="s">
        <v>134</v>
      </c>
      <c r="AK1978" s="0" t="s">
        <v>134</v>
      </c>
      <c r="AL1978" s="0" t="s">
        <v>134</v>
      </c>
      <c r="AM1978" s="0" t="s">
        <v>134</v>
      </c>
      <c r="AN1978" s="0" t="s">
        <v>134</v>
      </c>
      <c r="AO1978" s="0" t="s">
        <v>134</v>
      </c>
      <c r="AP1978" s="0" t="s">
        <v>134</v>
      </c>
      <c r="AQ1978" s="0" t="s">
        <v>134</v>
      </c>
      <c r="AR1978" s="0" t="s">
        <v>134</v>
      </c>
      <c r="AS1978" s="0" t="s">
        <v>134</v>
      </c>
      <c r="AT1978" s="0" t="s">
        <v>134</v>
      </c>
      <c r="AU1978" s="0" t="s">
        <v>134</v>
      </c>
      <c r="AV1978" s="0" t="s">
        <v>134</v>
      </c>
      <c r="AW1978" s="0" t="s">
        <v>134</v>
      </c>
      <c r="AX1978" s="0" t="s">
        <v>134</v>
      </c>
      <c r="AY1978" s="0" t="s">
        <v>134</v>
      </c>
      <c r="AZ1978" s="0" t="s">
        <v>134</v>
      </c>
      <c r="BA1978" s="0" t="s">
        <v>134</v>
      </c>
      <c r="BB1978" s="0" t="s">
        <v>134</v>
      </c>
      <c r="BC1978" s="0" t="s">
        <v>134</v>
      </c>
      <c r="BD1978" s="0" t="s">
        <v>134</v>
      </c>
      <c r="BE1978" s="0" t="s">
        <v>134</v>
      </c>
      <c r="BF1978" s="0" t="s">
        <v>134</v>
      </c>
      <c r="BG1978" s="0" t="s">
        <v>134</v>
      </c>
      <c r="BH1978" s="0" t="s">
        <v>134</v>
      </c>
      <c r="BI1978" s="0" t="s">
        <v>134</v>
      </c>
      <c r="BJ1978" s="0" t="s">
        <v>134</v>
      </c>
      <c r="BK1978" s="0" t="s">
        <v>134</v>
      </c>
      <c r="BL1978" s="0" t="s">
        <v>134</v>
      </c>
      <c r="BM1978" s="0" t="s">
        <v>134</v>
      </c>
      <c r="BN1978" s="0" t="s">
        <v>134</v>
      </c>
      <c r="BO1978" s="0" t="s">
        <v>134</v>
      </c>
      <c r="BP1978" s="0" t="s">
        <v>134</v>
      </c>
      <c r="BQ1978" s="0" t="s">
        <v>134</v>
      </c>
      <c r="BR1978" s="0" t="s">
        <v>134</v>
      </c>
      <c r="BS1978" s="0" t="s">
        <v>134</v>
      </c>
      <c r="BT1978" s="0" t="s">
        <v>134</v>
      </c>
      <c r="BU1978" s="0" t="s">
        <v>134</v>
      </c>
      <c r="BV1978" s="0" t="s">
        <v>134</v>
      </c>
      <c r="BW1978" s="0" t="s">
        <v>134</v>
      </c>
      <c r="BX1978" s="0" t="s">
        <v>134</v>
      </c>
      <c r="BZ1978" s="0" t="s">
        <v>134</v>
      </c>
      <c r="CA1978" s="0" t="s">
        <v>134</v>
      </c>
      <c r="CB1978" s="0" t="s">
        <v>134</v>
      </c>
      <c r="CC1978" s="0" t="s">
        <v>134</v>
      </c>
      <c r="CD1978" s="0" t="s">
        <v>134</v>
      </c>
      <c r="CE1978" s="0" t="s">
        <v>134</v>
      </c>
    </row>
    <row r="1979" customFormat="false" ht="12.75" hidden="false" customHeight="false" outlineLevel="0" collapsed="false">
      <c r="E1979" s="9" t="s">
        <v>134</v>
      </c>
      <c r="F1979" s="9" t="s">
        <v>134</v>
      </c>
      <c r="G1979" s="9" t="s">
        <v>134</v>
      </c>
      <c r="Q1979" s="0" t="s">
        <v>134</v>
      </c>
      <c r="R1979" s="0" t="s">
        <v>134</v>
      </c>
      <c r="S1979" s="0" t="s">
        <v>134</v>
      </c>
      <c r="T1979" s="0" t="s">
        <v>134</v>
      </c>
      <c r="U1979" s="0" t="s">
        <v>134</v>
      </c>
      <c r="V1979" s="0" t="s">
        <v>134</v>
      </c>
      <c r="W1979" s="0" t="s">
        <v>134</v>
      </c>
      <c r="X1979" s="0" t="s">
        <v>134</v>
      </c>
      <c r="Y1979" s="0" t="s">
        <v>134</v>
      </c>
      <c r="Z1979" s="0" t="s">
        <v>134</v>
      </c>
      <c r="AA1979" s="0" t="s">
        <v>134</v>
      </c>
      <c r="AB1979" s="0" t="s">
        <v>134</v>
      </c>
      <c r="AC1979" s="0" t="s">
        <v>134</v>
      </c>
      <c r="AD1979" s="0" t="s">
        <v>134</v>
      </c>
      <c r="AE1979" s="0" t="s">
        <v>134</v>
      </c>
      <c r="AF1979" s="0" t="s">
        <v>134</v>
      </c>
      <c r="AG1979" s="0" t="s">
        <v>134</v>
      </c>
      <c r="AH1979" s="0" t="s">
        <v>134</v>
      </c>
      <c r="AI1979" s="0" t="s">
        <v>134</v>
      </c>
      <c r="AJ1979" s="0" t="s">
        <v>134</v>
      </c>
      <c r="AK1979" s="0" t="s">
        <v>134</v>
      </c>
      <c r="AL1979" s="0" t="s">
        <v>134</v>
      </c>
      <c r="AM1979" s="0" t="s">
        <v>134</v>
      </c>
      <c r="AN1979" s="0" t="s">
        <v>134</v>
      </c>
      <c r="AO1979" s="0" t="s">
        <v>134</v>
      </c>
      <c r="AP1979" s="0" t="s">
        <v>134</v>
      </c>
      <c r="AQ1979" s="0" t="s">
        <v>134</v>
      </c>
      <c r="AR1979" s="0" t="s">
        <v>134</v>
      </c>
      <c r="AS1979" s="0" t="s">
        <v>134</v>
      </c>
      <c r="AT1979" s="0" t="s">
        <v>134</v>
      </c>
      <c r="AU1979" s="0" t="s">
        <v>134</v>
      </c>
      <c r="AV1979" s="0" t="s">
        <v>134</v>
      </c>
      <c r="AW1979" s="0" t="s">
        <v>134</v>
      </c>
      <c r="AX1979" s="0" t="s">
        <v>134</v>
      </c>
      <c r="AY1979" s="0" t="s">
        <v>134</v>
      </c>
      <c r="AZ1979" s="0" t="s">
        <v>134</v>
      </c>
      <c r="BA1979" s="0" t="s">
        <v>134</v>
      </c>
      <c r="BB1979" s="0" t="s">
        <v>134</v>
      </c>
      <c r="BC1979" s="0" t="s">
        <v>134</v>
      </c>
      <c r="BD1979" s="0" t="s">
        <v>134</v>
      </c>
      <c r="BE1979" s="0" t="s">
        <v>134</v>
      </c>
      <c r="BF1979" s="0" t="s">
        <v>134</v>
      </c>
      <c r="BG1979" s="0" t="s">
        <v>134</v>
      </c>
      <c r="BH1979" s="0" t="s">
        <v>134</v>
      </c>
      <c r="BI1979" s="0" t="s">
        <v>134</v>
      </c>
      <c r="BJ1979" s="0" t="s">
        <v>134</v>
      </c>
      <c r="BK1979" s="0" t="s">
        <v>134</v>
      </c>
      <c r="BL1979" s="0" t="s">
        <v>134</v>
      </c>
      <c r="BM1979" s="0" t="s">
        <v>134</v>
      </c>
      <c r="BN1979" s="0" t="s">
        <v>134</v>
      </c>
      <c r="BO1979" s="0" t="s">
        <v>134</v>
      </c>
      <c r="BP1979" s="0" t="s">
        <v>134</v>
      </c>
      <c r="BQ1979" s="0" t="s">
        <v>134</v>
      </c>
      <c r="BR1979" s="0" t="s">
        <v>134</v>
      </c>
      <c r="BS1979" s="0" t="s">
        <v>134</v>
      </c>
      <c r="BT1979" s="0" t="s">
        <v>134</v>
      </c>
      <c r="BU1979" s="0" t="s">
        <v>134</v>
      </c>
      <c r="BV1979" s="0" t="s">
        <v>134</v>
      </c>
      <c r="BW1979" s="0" t="s">
        <v>134</v>
      </c>
      <c r="BX1979" s="0" t="s">
        <v>134</v>
      </c>
      <c r="BZ1979" s="0" t="s">
        <v>134</v>
      </c>
      <c r="CA1979" s="0" t="s">
        <v>134</v>
      </c>
      <c r="CB1979" s="0" t="s">
        <v>134</v>
      </c>
      <c r="CC1979" s="0" t="s">
        <v>134</v>
      </c>
      <c r="CD1979" s="0" t="s">
        <v>134</v>
      </c>
      <c r="CE1979" s="0" t="s">
        <v>134</v>
      </c>
    </row>
    <row r="1980" customFormat="false" ht="12.75" hidden="false" customHeight="false" outlineLevel="0" collapsed="false">
      <c r="E1980" s="9" t="s">
        <v>134</v>
      </c>
      <c r="F1980" s="9" t="s">
        <v>134</v>
      </c>
      <c r="G1980" s="9" t="s">
        <v>134</v>
      </c>
      <c r="Q1980" s="0" t="s">
        <v>134</v>
      </c>
      <c r="R1980" s="0" t="s">
        <v>134</v>
      </c>
      <c r="S1980" s="0" t="s">
        <v>134</v>
      </c>
      <c r="T1980" s="0" t="s">
        <v>134</v>
      </c>
      <c r="U1980" s="0" t="s">
        <v>134</v>
      </c>
      <c r="V1980" s="0" t="s">
        <v>134</v>
      </c>
      <c r="W1980" s="0" t="s">
        <v>134</v>
      </c>
      <c r="X1980" s="0" t="s">
        <v>134</v>
      </c>
      <c r="Y1980" s="0" t="s">
        <v>134</v>
      </c>
      <c r="Z1980" s="0" t="s">
        <v>134</v>
      </c>
      <c r="AA1980" s="0" t="s">
        <v>134</v>
      </c>
      <c r="AB1980" s="0" t="s">
        <v>134</v>
      </c>
      <c r="AC1980" s="0" t="s">
        <v>134</v>
      </c>
      <c r="AD1980" s="0" t="s">
        <v>134</v>
      </c>
      <c r="AE1980" s="0" t="s">
        <v>134</v>
      </c>
      <c r="AF1980" s="0" t="s">
        <v>134</v>
      </c>
      <c r="AG1980" s="0" t="s">
        <v>134</v>
      </c>
      <c r="AH1980" s="0" t="s">
        <v>134</v>
      </c>
      <c r="AI1980" s="0" t="s">
        <v>134</v>
      </c>
      <c r="AJ1980" s="0" t="s">
        <v>134</v>
      </c>
      <c r="AK1980" s="0" t="s">
        <v>134</v>
      </c>
      <c r="AL1980" s="0" t="s">
        <v>134</v>
      </c>
      <c r="AM1980" s="0" t="s">
        <v>134</v>
      </c>
      <c r="AN1980" s="0" t="s">
        <v>134</v>
      </c>
      <c r="AO1980" s="0" t="s">
        <v>134</v>
      </c>
      <c r="AP1980" s="0" t="s">
        <v>134</v>
      </c>
      <c r="AQ1980" s="0" t="s">
        <v>134</v>
      </c>
      <c r="AR1980" s="0" t="s">
        <v>134</v>
      </c>
      <c r="AS1980" s="0" t="s">
        <v>134</v>
      </c>
      <c r="AT1980" s="0" t="s">
        <v>134</v>
      </c>
      <c r="AU1980" s="0" t="s">
        <v>134</v>
      </c>
      <c r="AV1980" s="0" t="s">
        <v>134</v>
      </c>
      <c r="AW1980" s="0" t="s">
        <v>134</v>
      </c>
      <c r="AX1980" s="0" t="s">
        <v>134</v>
      </c>
      <c r="AY1980" s="0" t="s">
        <v>134</v>
      </c>
      <c r="AZ1980" s="0" t="s">
        <v>134</v>
      </c>
      <c r="BA1980" s="0" t="s">
        <v>134</v>
      </c>
      <c r="BB1980" s="0" t="s">
        <v>134</v>
      </c>
      <c r="BC1980" s="0" t="s">
        <v>134</v>
      </c>
      <c r="BD1980" s="0" t="s">
        <v>134</v>
      </c>
      <c r="BE1980" s="0" t="s">
        <v>134</v>
      </c>
      <c r="BF1980" s="0" t="s">
        <v>134</v>
      </c>
      <c r="BG1980" s="0" t="s">
        <v>134</v>
      </c>
      <c r="BH1980" s="0" t="s">
        <v>134</v>
      </c>
      <c r="BI1980" s="0" t="s">
        <v>134</v>
      </c>
      <c r="BJ1980" s="0" t="s">
        <v>134</v>
      </c>
      <c r="BK1980" s="0" t="s">
        <v>134</v>
      </c>
      <c r="BL1980" s="0" t="s">
        <v>134</v>
      </c>
      <c r="BM1980" s="0" t="s">
        <v>134</v>
      </c>
      <c r="BN1980" s="0" t="s">
        <v>134</v>
      </c>
      <c r="BO1980" s="0" t="s">
        <v>134</v>
      </c>
      <c r="BP1980" s="0" t="s">
        <v>134</v>
      </c>
      <c r="BQ1980" s="0" t="s">
        <v>134</v>
      </c>
      <c r="BR1980" s="0" t="s">
        <v>134</v>
      </c>
      <c r="BS1980" s="0" t="s">
        <v>134</v>
      </c>
      <c r="BT1980" s="0" t="s">
        <v>134</v>
      </c>
      <c r="BU1980" s="0" t="s">
        <v>134</v>
      </c>
      <c r="BV1980" s="0" t="s">
        <v>134</v>
      </c>
      <c r="BW1980" s="0" t="s">
        <v>134</v>
      </c>
      <c r="BX1980" s="0" t="s">
        <v>134</v>
      </c>
      <c r="BZ1980" s="0" t="s">
        <v>134</v>
      </c>
      <c r="CA1980" s="0" t="s">
        <v>134</v>
      </c>
      <c r="CB1980" s="0" t="s">
        <v>134</v>
      </c>
      <c r="CC1980" s="0" t="s">
        <v>134</v>
      </c>
      <c r="CD1980" s="0" t="s">
        <v>134</v>
      </c>
      <c r="CE1980" s="0" t="s">
        <v>134</v>
      </c>
    </row>
    <row r="1981" customFormat="false" ht="12.75" hidden="false" customHeight="false" outlineLevel="0" collapsed="false">
      <c r="E1981" s="9" t="s">
        <v>134</v>
      </c>
      <c r="F1981" s="9" t="s">
        <v>134</v>
      </c>
      <c r="G1981" s="9" t="s">
        <v>134</v>
      </c>
      <c r="Q1981" s="0" t="s">
        <v>134</v>
      </c>
      <c r="R1981" s="0" t="s">
        <v>134</v>
      </c>
      <c r="S1981" s="0" t="s">
        <v>134</v>
      </c>
      <c r="T1981" s="0" t="s">
        <v>134</v>
      </c>
      <c r="U1981" s="0" t="s">
        <v>134</v>
      </c>
      <c r="V1981" s="0" t="s">
        <v>134</v>
      </c>
      <c r="W1981" s="0" t="s">
        <v>134</v>
      </c>
      <c r="X1981" s="0" t="s">
        <v>134</v>
      </c>
      <c r="Y1981" s="0" t="s">
        <v>134</v>
      </c>
      <c r="Z1981" s="0" t="s">
        <v>134</v>
      </c>
      <c r="AA1981" s="0" t="s">
        <v>134</v>
      </c>
      <c r="AB1981" s="0" t="s">
        <v>134</v>
      </c>
      <c r="AC1981" s="0" t="s">
        <v>134</v>
      </c>
      <c r="AD1981" s="0" t="s">
        <v>134</v>
      </c>
      <c r="AE1981" s="0" t="s">
        <v>134</v>
      </c>
      <c r="AF1981" s="0" t="s">
        <v>134</v>
      </c>
      <c r="AG1981" s="0" t="s">
        <v>134</v>
      </c>
      <c r="AH1981" s="0" t="s">
        <v>134</v>
      </c>
      <c r="AI1981" s="0" t="s">
        <v>134</v>
      </c>
      <c r="AJ1981" s="0" t="s">
        <v>134</v>
      </c>
      <c r="AK1981" s="0" t="s">
        <v>134</v>
      </c>
      <c r="AL1981" s="0" t="s">
        <v>134</v>
      </c>
      <c r="AM1981" s="0" t="s">
        <v>134</v>
      </c>
      <c r="AN1981" s="0" t="s">
        <v>134</v>
      </c>
      <c r="AO1981" s="0" t="s">
        <v>134</v>
      </c>
      <c r="AP1981" s="0" t="s">
        <v>134</v>
      </c>
      <c r="AQ1981" s="0" t="s">
        <v>134</v>
      </c>
      <c r="AR1981" s="0" t="s">
        <v>134</v>
      </c>
      <c r="AS1981" s="0" t="s">
        <v>134</v>
      </c>
      <c r="AT1981" s="0" t="s">
        <v>134</v>
      </c>
      <c r="AU1981" s="0" t="s">
        <v>134</v>
      </c>
      <c r="AV1981" s="0" t="s">
        <v>134</v>
      </c>
      <c r="AW1981" s="0" t="s">
        <v>134</v>
      </c>
      <c r="AX1981" s="0" t="s">
        <v>134</v>
      </c>
      <c r="AY1981" s="0" t="s">
        <v>134</v>
      </c>
      <c r="AZ1981" s="0" t="s">
        <v>134</v>
      </c>
      <c r="BA1981" s="0" t="s">
        <v>134</v>
      </c>
      <c r="BB1981" s="0" t="s">
        <v>134</v>
      </c>
      <c r="BC1981" s="0" t="s">
        <v>134</v>
      </c>
      <c r="BD1981" s="0" t="s">
        <v>134</v>
      </c>
      <c r="BE1981" s="0" t="s">
        <v>134</v>
      </c>
      <c r="BF1981" s="0" t="s">
        <v>134</v>
      </c>
      <c r="BG1981" s="0" t="s">
        <v>134</v>
      </c>
      <c r="BH1981" s="0" t="s">
        <v>134</v>
      </c>
      <c r="BI1981" s="0" t="s">
        <v>134</v>
      </c>
      <c r="BJ1981" s="0" t="s">
        <v>134</v>
      </c>
      <c r="BK1981" s="0" t="s">
        <v>134</v>
      </c>
      <c r="BL1981" s="0" t="s">
        <v>134</v>
      </c>
      <c r="BM1981" s="0" t="s">
        <v>134</v>
      </c>
      <c r="BN1981" s="0" t="s">
        <v>134</v>
      </c>
      <c r="BO1981" s="0" t="s">
        <v>134</v>
      </c>
      <c r="BP1981" s="0" t="s">
        <v>134</v>
      </c>
      <c r="BQ1981" s="0" t="s">
        <v>134</v>
      </c>
      <c r="BR1981" s="0" t="s">
        <v>134</v>
      </c>
      <c r="BS1981" s="0" t="s">
        <v>134</v>
      </c>
      <c r="BT1981" s="0" t="s">
        <v>134</v>
      </c>
      <c r="BU1981" s="0" t="s">
        <v>134</v>
      </c>
      <c r="BV1981" s="0" t="s">
        <v>134</v>
      </c>
      <c r="BW1981" s="0" t="s">
        <v>134</v>
      </c>
      <c r="BX1981" s="0" t="s">
        <v>134</v>
      </c>
      <c r="BZ1981" s="0" t="s">
        <v>134</v>
      </c>
      <c r="CA1981" s="0" t="s">
        <v>134</v>
      </c>
      <c r="CB1981" s="0" t="s">
        <v>134</v>
      </c>
      <c r="CC1981" s="0" t="s">
        <v>134</v>
      </c>
      <c r="CD1981" s="0" t="s">
        <v>134</v>
      </c>
      <c r="CE1981" s="0" t="s">
        <v>134</v>
      </c>
    </row>
    <row r="1982" customFormat="false" ht="12.75" hidden="false" customHeight="false" outlineLevel="0" collapsed="false">
      <c r="E1982" s="9" t="s">
        <v>134</v>
      </c>
      <c r="F1982" s="9" t="s">
        <v>134</v>
      </c>
      <c r="G1982" s="9" t="s">
        <v>134</v>
      </c>
      <c r="Q1982" s="0" t="s">
        <v>134</v>
      </c>
      <c r="R1982" s="0" t="s">
        <v>134</v>
      </c>
      <c r="S1982" s="0" t="s">
        <v>134</v>
      </c>
      <c r="T1982" s="0" t="s">
        <v>134</v>
      </c>
      <c r="U1982" s="0" t="s">
        <v>134</v>
      </c>
      <c r="V1982" s="0" t="s">
        <v>134</v>
      </c>
      <c r="W1982" s="0" t="s">
        <v>134</v>
      </c>
      <c r="X1982" s="0" t="s">
        <v>134</v>
      </c>
      <c r="Y1982" s="0" t="s">
        <v>134</v>
      </c>
      <c r="Z1982" s="0" t="s">
        <v>134</v>
      </c>
      <c r="AA1982" s="0" t="s">
        <v>134</v>
      </c>
      <c r="AB1982" s="0" t="s">
        <v>134</v>
      </c>
      <c r="AC1982" s="0" t="s">
        <v>134</v>
      </c>
      <c r="AD1982" s="0" t="s">
        <v>134</v>
      </c>
      <c r="AE1982" s="0" t="s">
        <v>134</v>
      </c>
      <c r="AF1982" s="0" t="s">
        <v>134</v>
      </c>
      <c r="AG1982" s="0" t="s">
        <v>134</v>
      </c>
      <c r="AH1982" s="0" t="s">
        <v>134</v>
      </c>
      <c r="AI1982" s="0" t="s">
        <v>134</v>
      </c>
      <c r="AJ1982" s="0" t="s">
        <v>134</v>
      </c>
      <c r="AK1982" s="0" t="s">
        <v>134</v>
      </c>
      <c r="AL1982" s="0" t="s">
        <v>134</v>
      </c>
      <c r="AM1982" s="0" t="s">
        <v>134</v>
      </c>
      <c r="AN1982" s="0" t="s">
        <v>134</v>
      </c>
      <c r="AO1982" s="0" t="s">
        <v>134</v>
      </c>
      <c r="AP1982" s="0" t="s">
        <v>134</v>
      </c>
      <c r="AQ1982" s="0" t="s">
        <v>134</v>
      </c>
      <c r="AR1982" s="0" t="s">
        <v>134</v>
      </c>
      <c r="AS1982" s="0" t="s">
        <v>134</v>
      </c>
      <c r="AT1982" s="0" t="s">
        <v>134</v>
      </c>
      <c r="AU1982" s="0" t="s">
        <v>134</v>
      </c>
      <c r="AV1982" s="0" t="s">
        <v>134</v>
      </c>
      <c r="AW1982" s="0" t="s">
        <v>134</v>
      </c>
      <c r="AX1982" s="0" t="s">
        <v>134</v>
      </c>
      <c r="AY1982" s="0" t="s">
        <v>134</v>
      </c>
      <c r="AZ1982" s="0" t="s">
        <v>134</v>
      </c>
      <c r="BA1982" s="0" t="s">
        <v>134</v>
      </c>
      <c r="BB1982" s="0" t="s">
        <v>134</v>
      </c>
      <c r="BC1982" s="0" t="s">
        <v>134</v>
      </c>
      <c r="BD1982" s="0" t="s">
        <v>134</v>
      </c>
      <c r="BE1982" s="0" t="s">
        <v>134</v>
      </c>
      <c r="BF1982" s="0" t="s">
        <v>134</v>
      </c>
      <c r="BG1982" s="0" t="s">
        <v>134</v>
      </c>
      <c r="BH1982" s="0" t="s">
        <v>134</v>
      </c>
      <c r="BI1982" s="0" t="s">
        <v>134</v>
      </c>
      <c r="BJ1982" s="0" t="s">
        <v>134</v>
      </c>
      <c r="BK1982" s="0" t="s">
        <v>134</v>
      </c>
      <c r="BL1982" s="0" t="s">
        <v>134</v>
      </c>
      <c r="BM1982" s="0" t="s">
        <v>134</v>
      </c>
      <c r="BN1982" s="0" t="s">
        <v>134</v>
      </c>
      <c r="BO1982" s="0" t="s">
        <v>134</v>
      </c>
      <c r="BP1982" s="0" t="s">
        <v>134</v>
      </c>
      <c r="BQ1982" s="0" t="s">
        <v>134</v>
      </c>
      <c r="BR1982" s="0" t="s">
        <v>134</v>
      </c>
      <c r="BS1982" s="0" t="s">
        <v>134</v>
      </c>
      <c r="BT1982" s="0" t="s">
        <v>134</v>
      </c>
      <c r="BU1982" s="0" t="s">
        <v>134</v>
      </c>
      <c r="BV1982" s="0" t="s">
        <v>134</v>
      </c>
      <c r="BW1982" s="0" t="s">
        <v>134</v>
      </c>
      <c r="BX1982" s="0" t="s">
        <v>134</v>
      </c>
      <c r="BZ1982" s="0" t="s">
        <v>134</v>
      </c>
      <c r="CA1982" s="0" t="s">
        <v>134</v>
      </c>
      <c r="CB1982" s="0" t="s">
        <v>134</v>
      </c>
      <c r="CC1982" s="0" t="s">
        <v>134</v>
      </c>
      <c r="CD1982" s="0" t="s">
        <v>134</v>
      </c>
      <c r="CE1982" s="0" t="s">
        <v>134</v>
      </c>
    </row>
    <row r="1983" customFormat="false" ht="12.75" hidden="false" customHeight="false" outlineLevel="0" collapsed="false">
      <c r="E1983" s="9" t="s">
        <v>134</v>
      </c>
      <c r="F1983" s="9" t="s">
        <v>134</v>
      </c>
      <c r="G1983" s="9" t="s">
        <v>134</v>
      </c>
      <c r="Q1983" s="0" t="s">
        <v>134</v>
      </c>
      <c r="R1983" s="0" t="s">
        <v>134</v>
      </c>
      <c r="S1983" s="0" t="s">
        <v>134</v>
      </c>
      <c r="T1983" s="0" t="s">
        <v>134</v>
      </c>
      <c r="U1983" s="0" t="s">
        <v>134</v>
      </c>
      <c r="V1983" s="0" t="s">
        <v>134</v>
      </c>
      <c r="W1983" s="0" t="s">
        <v>134</v>
      </c>
      <c r="X1983" s="0" t="s">
        <v>134</v>
      </c>
      <c r="Y1983" s="0" t="s">
        <v>134</v>
      </c>
      <c r="Z1983" s="0" t="s">
        <v>134</v>
      </c>
      <c r="AA1983" s="0" t="s">
        <v>134</v>
      </c>
      <c r="AB1983" s="0" t="s">
        <v>134</v>
      </c>
      <c r="AC1983" s="0" t="s">
        <v>134</v>
      </c>
      <c r="AD1983" s="0" t="s">
        <v>134</v>
      </c>
      <c r="AE1983" s="0" t="s">
        <v>134</v>
      </c>
      <c r="AF1983" s="0" t="s">
        <v>134</v>
      </c>
      <c r="AG1983" s="0" t="s">
        <v>134</v>
      </c>
      <c r="AH1983" s="0" t="s">
        <v>134</v>
      </c>
      <c r="AI1983" s="0" t="s">
        <v>134</v>
      </c>
      <c r="AJ1983" s="0" t="s">
        <v>134</v>
      </c>
      <c r="AK1983" s="0" t="s">
        <v>134</v>
      </c>
      <c r="AL1983" s="0" t="s">
        <v>134</v>
      </c>
      <c r="AM1983" s="0" t="s">
        <v>134</v>
      </c>
      <c r="AN1983" s="0" t="s">
        <v>134</v>
      </c>
      <c r="AO1983" s="0" t="s">
        <v>134</v>
      </c>
      <c r="AP1983" s="0" t="s">
        <v>134</v>
      </c>
      <c r="AQ1983" s="0" t="s">
        <v>134</v>
      </c>
      <c r="AR1983" s="0" t="s">
        <v>134</v>
      </c>
      <c r="AS1983" s="0" t="s">
        <v>134</v>
      </c>
      <c r="AT1983" s="0" t="s">
        <v>134</v>
      </c>
      <c r="AU1983" s="0" t="s">
        <v>134</v>
      </c>
      <c r="AV1983" s="0" t="s">
        <v>134</v>
      </c>
      <c r="AW1983" s="0" t="s">
        <v>134</v>
      </c>
      <c r="AX1983" s="0" t="s">
        <v>134</v>
      </c>
      <c r="AY1983" s="0" t="s">
        <v>134</v>
      </c>
      <c r="AZ1983" s="0" t="s">
        <v>134</v>
      </c>
      <c r="BA1983" s="0" t="s">
        <v>134</v>
      </c>
      <c r="BB1983" s="0" t="s">
        <v>134</v>
      </c>
      <c r="BC1983" s="0" t="s">
        <v>134</v>
      </c>
      <c r="BD1983" s="0" t="s">
        <v>134</v>
      </c>
      <c r="BE1983" s="0" t="s">
        <v>134</v>
      </c>
      <c r="BF1983" s="0" t="s">
        <v>134</v>
      </c>
      <c r="BG1983" s="0" t="s">
        <v>134</v>
      </c>
      <c r="BH1983" s="0" t="s">
        <v>134</v>
      </c>
      <c r="BI1983" s="0" t="s">
        <v>134</v>
      </c>
      <c r="BJ1983" s="0" t="s">
        <v>134</v>
      </c>
      <c r="BK1983" s="0" t="s">
        <v>134</v>
      </c>
      <c r="BL1983" s="0" t="s">
        <v>134</v>
      </c>
      <c r="BM1983" s="0" t="s">
        <v>134</v>
      </c>
      <c r="BN1983" s="0" t="s">
        <v>134</v>
      </c>
      <c r="BO1983" s="0" t="s">
        <v>134</v>
      </c>
      <c r="BP1983" s="0" t="s">
        <v>134</v>
      </c>
      <c r="BQ1983" s="0" t="s">
        <v>134</v>
      </c>
      <c r="BR1983" s="0" t="s">
        <v>134</v>
      </c>
      <c r="BS1983" s="0" t="s">
        <v>134</v>
      </c>
      <c r="BT1983" s="0" t="s">
        <v>134</v>
      </c>
      <c r="BU1983" s="0" t="s">
        <v>134</v>
      </c>
      <c r="BV1983" s="0" t="s">
        <v>134</v>
      </c>
      <c r="BW1983" s="0" t="s">
        <v>134</v>
      </c>
      <c r="BX1983" s="0" t="s">
        <v>134</v>
      </c>
      <c r="BZ1983" s="0" t="s">
        <v>134</v>
      </c>
      <c r="CA1983" s="0" t="s">
        <v>134</v>
      </c>
      <c r="CB1983" s="0" t="s">
        <v>134</v>
      </c>
      <c r="CC1983" s="0" t="s">
        <v>134</v>
      </c>
      <c r="CD1983" s="0" t="s">
        <v>134</v>
      </c>
      <c r="CE1983" s="0" t="s">
        <v>134</v>
      </c>
    </row>
    <row r="1984" customFormat="false" ht="12.75" hidden="false" customHeight="false" outlineLevel="0" collapsed="false">
      <c r="E1984" s="9" t="s">
        <v>134</v>
      </c>
      <c r="F1984" s="9" t="s">
        <v>134</v>
      </c>
      <c r="G1984" s="9" t="s">
        <v>134</v>
      </c>
      <c r="Q1984" s="0" t="s">
        <v>134</v>
      </c>
      <c r="R1984" s="0" t="s">
        <v>134</v>
      </c>
      <c r="S1984" s="0" t="s">
        <v>134</v>
      </c>
      <c r="T1984" s="0" t="s">
        <v>134</v>
      </c>
      <c r="U1984" s="0" t="s">
        <v>134</v>
      </c>
      <c r="V1984" s="0" t="s">
        <v>134</v>
      </c>
      <c r="W1984" s="0" t="s">
        <v>134</v>
      </c>
      <c r="X1984" s="0" t="s">
        <v>134</v>
      </c>
      <c r="Y1984" s="0" t="s">
        <v>134</v>
      </c>
      <c r="Z1984" s="0" t="s">
        <v>134</v>
      </c>
      <c r="AA1984" s="0" t="s">
        <v>134</v>
      </c>
      <c r="AB1984" s="0" t="s">
        <v>134</v>
      </c>
      <c r="AC1984" s="0" t="s">
        <v>134</v>
      </c>
      <c r="AD1984" s="0" t="s">
        <v>134</v>
      </c>
      <c r="AE1984" s="0" t="s">
        <v>134</v>
      </c>
      <c r="AF1984" s="0" t="s">
        <v>134</v>
      </c>
      <c r="AG1984" s="0" t="s">
        <v>134</v>
      </c>
      <c r="AH1984" s="0" t="s">
        <v>134</v>
      </c>
      <c r="AI1984" s="0" t="s">
        <v>134</v>
      </c>
      <c r="AJ1984" s="0" t="s">
        <v>134</v>
      </c>
      <c r="AK1984" s="0" t="s">
        <v>134</v>
      </c>
      <c r="AL1984" s="0" t="s">
        <v>134</v>
      </c>
      <c r="AM1984" s="0" t="s">
        <v>134</v>
      </c>
      <c r="AN1984" s="0" t="s">
        <v>134</v>
      </c>
      <c r="AO1984" s="0" t="s">
        <v>134</v>
      </c>
      <c r="AP1984" s="0" t="s">
        <v>134</v>
      </c>
      <c r="AQ1984" s="0" t="s">
        <v>134</v>
      </c>
      <c r="AR1984" s="0" t="s">
        <v>134</v>
      </c>
      <c r="AS1984" s="0" t="s">
        <v>134</v>
      </c>
      <c r="AT1984" s="0" t="s">
        <v>134</v>
      </c>
      <c r="AU1984" s="0" t="s">
        <v>134</v>
      </c>
      <c r="AV1984" s="0" t="s">
        <v>134</v>
      </c>
      <c r="AW1984" s="0" t="s">
        <v>134</v>
      </c>
      <c r="AX1984" s="0" t="s">
        <v>134</v>
      </c>
      <c r="AY1984" s="0" t="s">
        <v>134</v>
      </c>
      <c r="AZ1984" s="0" t="s">
        <v>134</v>
      </c>
      <c r="BA1984" s="0" t="s">
        <v>134</v>
      </c>
      <c r="BB1984" s="0" t="s">
        <v>134</v>
      </c>
      <c r="BC1984" s="0" t="s">
        <v>134</v>
      </c>
      <c r="BD1984" s="0" t="s">
        <v>134</v>
      </c>
      <c r="BE1984" s="0" t="s">
        <v>134</v>
      </c>
      <c r="BF1984" s="0" t="s">
        <v>134</v>
      </c>
      <c r="BG1984" s="0" t="s">
        <v>134</v>
      </c>
      <c r="BH1984" s="0" t="s">
        <v>134</v>
      </c>
      <c r="BI1984" s="0" t="s">
        <v>134</v>
      </c>
      <c r="BJ1984" s="0" t="s">
        <v>134</v>
      </c>
      <c r="BK1984" s="0" t="s">
        <v>134</v>
      </c>
      <c r="BL1984" s="0" t="s">
        <v>134</v>
      </c>
      <c r="BM1984" s="0" t="s">
        <v>134</v>
      </c>
      <c r="BN1984" s="0" t="s">
        <v>134</v>
      </c>
      <c r="BO1984" s="0" t="s">
        <v>134</v>
      </c>
      <c r="BP1984" s="0" t="s">
        <v>134</v>
      </c>
      <c r="BQ1984" s="0" t="s">
        <v>134</v>
      </c>
      <c r="BR1984" s="0" t="s">
        <v>134</v>
      </c>
      <c r="BS1984" s="0" t="s">
        <v>134</v>
      </c>
      <c r="BT1984" s="0" t="s">
        <v>134</v>
      </c>
      <c r="BU1984" s="0" t="s">
        <v>134</v>
      </c>
      <c r="BV1984" s="0" t="s">
        <v>134</v>
      </c>
      <c r="BW1984" s="0" t="s">
        <v>134</v>
      </c>
      <c r="BX1984" s="0" t="s">
        <v>134</v>
      </c>
      <c r="BZ1984" s="0" t="s">
        <v>134</v>
      </c>
      <c r="CA1984" s="0" t="s">
        <v>134</v>
      </c>
      <c r="CB1984" s="0" t="s">
        <v>134</v>
      </c>
      <c r="CC1984" s="0" t="s">
        <v>134</v>
      </c>
      <c r="CD1984" s="0" t="s">
        <v>134</v>
      </c>
      <c r="CE1984" s="0" t="s">
        <v>134</v>
      </c>
    </row>
    <row r="1985" customFormat="false" ht="12.75" hidden="false" customHeight="false" outlineLevel="0" collapsed="false">
      <c r="E1985" s="9" t="s">
        <v>134</v>
      </c>
      <c r="F1985" s="9" t="s">
        <v>134</v>
      </c>
      <c r="G1985" s="9" t="s">
        <v>134</v>
      </c>
      <c r="Q1985" s="0" t="s">
        <v>134</v>
      </c>
      <c r="R1985" s="0" t="s">
        <v>134</v>
      </c>
      <c r="S1985" s="0" t="s">
        <v>134</v>
      </c>
      <c r="T1985" s="0" t="s">
        <v>134</v>
      </c>
      <c r="U1985" s="0" t="s">
        <v>134</v>
      </c>
      <c r="V1985" s="0" t="s">
        <v>134</v>
      </c>
      <c r="W1985" s="0" t="s">
        <v>134</v>
      </c>
      <c r="X1985" s="0" t="s">
        <v>134</v>
      </c>
      <c r="Y1985" s="0" t="s">
        <v>134</v>
      </c>
      <c r="Z1985" s="0" t="s">
        <v>134</v>
      </c>
      <c r="AA1985" s="0" t="s">
        <v>134</v>
      </c>
      <c r="AB1985" s="0" t="s">
        <v>134</v>
      </c>
      <c r="AC1985" s="0" t="s">
        <v>134</v>
      </c>
      <c r="AD1985" s="0" t="s">
        <v>134</v>
      </c>
      <c r="AE1985" s="0" t="s">
        <v>134</v>
      </c>
      <c r="AF1985" s="0" t="s">
        <v>134</v>
      </c>
      <c r="AG1985" s="0" t="s">
        <v>134</v>
      </c>
      <c r="AH1985" s="0" t="s">
        <v>134</v>
      </c>
      <c r="AI1985" s="0" t="s">
        <v>134</v>
      </c>
      <c r="AJ1985" s="0" t="s">
        <v>134</v>
      </c>
      <c r="AK1985" s="0" t="s">
        <v>134</v>
      </c>
      <c r="AL1985" s="0" t="s">
        <v>134</v>
      </c>
      <c r="AM1985" s="0" t="s">
        <v>134</v>
      </c>
      <c r="AN1985" s="0" t="s">
        <v>134</v>
      </c>
      <c r="AO1985" s="0" t="s">
        <v>134</v>
      </c>
      <c r="AP1985" s="0" t="s">
        <v>134</v>
      </c>
      <c r="AQ1985" s="0" t="s">
        <v>134</v>
      </c>
      <c r="AR1985" s="0" t="s">
        <v>134</v>
      </c>
      <c r="AS1985" s="0" t="s">
        <v>134</v>
      </c>
      <c r="AT1985" s="0" t="s">
        <v>134</v>
      </c>
      <c r="AU1985" s="0" t="s">
        <v>134</v>
      </c>
      <c r="AV1985" s="0" t="s">
        <v>134</v>
      </c>
      <c r="AW1985" s="0" t="s">
        <v>134</v>
      </c>
      <c r="AX1985" s="0" t="s">
        <v>134</v>
      </c>
      <c r="AY1985" s="0" t="s">
        <v>134</v>
      </c>
      <c r="AZ1985" s="0" t="s">
        <v>134</v>
      </c>
      <c r="BA1985" s="0" t="s">
        <v>134</v>
      </c>
      <c r="BB1985" s="0" t="s">
        <v>134</v>
      </c>
      <c r="BC1985" s="0" t="s">
        <v>134</v>
      </c>
      <c r="BD1985" s="0" t="s">
        <v>134</v>
      </c>
      <c r="BE1985" s="0" t="s">
        <v>134</v>
      </c>
      <c r="BF1985" s="0" t="s">
        <v>134</v>
      </c>
      <c r="BG1985" s="0" t="s">
        <v>134</v>
      </c>
      <c r="BH1985" s="0" t="s">
        <v>134</v>
      </c>
      <c r="BI1985" s="0" t="s">
        <v>134</v>
      </c>
      <c r="BJ1985" s="0" t="s">
        <v>134</v>
      </c>
      <c r="BK1985" s="0" t="s">
        <v>134</v>
      </c>
      <c r="BL1985" s="0" t="s">
        <v>134</v>
      </c>
      <c r="BM1985" s="0" t="s">
        <v>134</v>
      </c>
      <c r="BN1985" s="0" t="s">
        <v>134</v>
      </c>
      <c r="BO1985" s="0" t="s">
        <v>134</v>
      </c>
      <c r="BP1985" s="0" t="s">
        <v>134</v>
      </c>
      <c r="BQ1985" s="0" t="s">
        <v>134</v>
      </c>
      <c r="BR1985" s="0" t="s">
        <v>134</v>
      </c>
      <c r="BS1985" s="0" t="s">
        <v>134</v>
      </c>
      <c r="BT1985" s="0" t="s">
        <v>134</v>
      </c>
      <c r="BU1985" s="0" t="s">
        <v>134</v>
      </c>
      <c r="BV1985" s="0" t="s">
        <v>134</v>
      </c>
      <c r="BW1985" s="0" t="s">
        <v>134</v>
      </c>
      <c r="BX1985" s="0" t="s">
        <v>134</v>
      </c>
      <c r="BZ1985" s="0" t="s">
        <v>134</v>
      </c>
      <c r="CA1985" s="0" t="s">
        <v>134</v>
      </c>
      <c r="CB1985" s="0" t="s">
        <v>134</v>
      </c>
      <c r="CC1985" s="0" t="s">
        <v>134</v>
      </c>
      <c r="CD1985" s="0" t="s">
        <v>134</v>
      </c>
      <c r="CE1985" s="0" t="s">
        <v>134</v>
      </c>
    </row>
    <row r="1986" customFormat="false" ht="12.75" hidden="false" customHeight="false" outlineLevel="0" collapsed="false">
      <c r="E1986" s="9" t="s">
        <v>134</v>
      </c>
      <c r="F1986" s="9" t="s">
        <v>134</v>
      </c>
      <c r="G1986" s="9" t="s">
        <v>134</v>
      </c>
      <c r="Q1986" s="0" t="s">
        <v>134</v>
      </c>
      <c r="R1986" s="0" t="s">
        <v>134</v>
      </c>
      <c r="S1986" s="0" t="s">
        <v>134</v>
      </c>
      <c r="T1986" s="0" t="s">
        <v>134</v>
      </c>
      <c r="U1986" s="0" t="s">
        <v>134</v>
      </c>
      <c r="V1986" s="0" t="s">
        <v>134</v>
      </c>
      <c r="W1986" s="0" t="s">
        <v>134</v>
      </c>
      <c r="X1986" s="0" t="s">
        <v>134</v>
      </c>
      <c r="Y1986" s="0" t="s">
        <v>134</v>
      </c>
      <c r="Z1986" s="0" t="s">
        <v>134</v>
      </c>
      <c r="AA1986" s="0" t="s">
        <v>134</v>
      </c>
      <c r="AB1986" s="0" t="s">
        <v>134</v>
      </c>
      <c r="AC1986" s="0" t="s">
        <v>134</v>
      </c>
      <c r="AD1986" s="0" t="s">
        <v>134</v>
      </c>
      <c r="AE1986" s="0" t="s">
        <v>134</v>
      </c>
      <c r="AF1986" s="0" t="s">
        <v>134</v>
      </c>
      <c r="AG1986" s="0" t="s">
        <v>134</v>
      </c>
      <c r="AH1986" s="0" t="s">
        <v>134</v>
      </c>
      <c r="AI1986" s="0" t="s">
        <v>134</v>
      </c>
      <c r="AJ1986" s="0" t="s">
        <v>134</v>
      </c>
      <c r="AK1986" s="0" t="s">
        <v>134</v>
      </c>
      <c r="AL1986" s="0" t="s">
        <v>134</v>
      </c>
      <c r="AM1986" s="0" t="s">
        <v>134</v>
      </c>
      <c r="AN1986" s="0" t="s">
        <v>134</v>
      </c>
      <c r="AO1986" s="0" t="s">
        <v>134</v>
      </c>
      <c r="AP1986" s="0" t="s">
        <v>134</v>
      </c>
      <c r="AQ1986" s="0" t="s">
        <v>134</v>
      </c>
      <c r="AR1986" s="0" t="s">
        <v>134</v>
      </c>
      <c r="AS1986" s="0" t="s">
        <v>134</v>
      </c>
      <c r="AT1986" s="0" t="s">
        <v>134</v>
      </c>
      <c r="AU1986" s="0" t="s">
        <v>134</v>
      </c>
      <c r="AV1986" s="0" t="s">
        <v>134</v>
      </c>
      <c r="AW1986" s="0" t="s">
        <v>134</v>
      </c>
      <c r="AX1986" s="0" t="s">
        <v>134</v>
      </c>
      <c r="AY1986" s="0" t="s">
        <v>134</v>
      </c>
      <c r="AZ1986" s="0" t="s">
        <v>134</v>
      </c>
      <c r="BA1986" s="0" t="s">
        <v>134</v>
      </c>
      <c r="BB1986" s="0" t="s">
        <v>134</v>
      </c>
      <c r="BC1986" s="0" t="s">
        <v>134</v>
      </c>
      <c r="BD1986" s="0" t="s">
        <v>134</v>
      </c>
      <c r="BE1986" s="0" t="s">
        <v>134</v>
      </c>
      <c r="BF1986" s="0" t="s">
        <v>134</v>
      </c>
      <c r="BG1986" s="0" t="s">
        <v>134</v>
      </c>
      <c r="BH1986" s="0" t="s">
        <v>134</v>
      </c>
      <c r="BI1986" s="0" t="s">
        <v>134</v>
      </c>
      <c r="BJ1986" s="0" t="s">
        <v>134</v>
      </c>
      <c r="BK1986" s="0" t="s">
        <v>134</v>
      </c>
      <c r="BL1986" s="0" t="s">
        <v>134</v>
      </c>
      <c r="BM1986" s="0" t="s">
        <v>134</v>
      </c>
      <c r="BN1986" s="0" t="s">
        <v>134</v>
      </c>
      <c r="BO1986" s="0" t="s">
        <v>134</v>
      </c>
      <c r="BP1986" s="0" t="s">
        <v>134</v>
      </c>
      <c r="BQ1986" s="0" t="s">
        <v>134</v>
      </c>
      <c r="BR1986" s="0" t="s">
        <v>134</v>
      </c>
      <c r="BS1986" s="0" t="s">
        <v>134</v>
      </c>
      <c r="BT1986" s="0" t="s">
        <v>134</v>
      </c>
      <c r="BU1986" s="0" t="s">
        <v>134</v>
      </c>
      <c r="BV1986" s="0" t="s">
        <v>134</v>
      </c>
      <c r="BW1986" s="0" t="s">
        <v>134</v>
      </c>
      <c r="BX1986" s="0" t="s">
        <v>134</v>
      </c>
      <c r="BZ1986" s="0" t="s">
        <v>134</v>
      </c>
      <c r="CA1986" s="0" t="s">
        <v>134</v>
      </c>
      <c r="CB1986" s="0" t="s">
        <v>134</v>
      </c>
      <c r="CC1986" s="0" t="s">
        <v>134</v>
      </c>
      <c r="CD1986" s="0" t="s">
        <v>134</v>
      </c>
      <c r="CE1986" s="0" t="s">
        <v>134</v>
      </c>
    </row>
    <row r="1987" customFormat="false" ht="12.75" hidden="false" customHeight="false" outlineLevel="0" collapsed="false">
      <c r="E1987" s="9" t="s">
        <v>134</v>
      </c>
      <c r="F1987" s="9" t="s">
        <v>134</v>
      </c>
      <c r="G1987" s="9" t="s">
        <v>134</v>
      </c>
      <c r="Q1987" s="0" t="s">
        <v>134</v>
      </c>
      <c r="R1987" s="0" t="s">
        <v>134</v>
      </c>
      <c r="S1987" s="0" t="s">
        <v>134</v>
      </c>
      <c r="T1987" s="0" t="s">
        <v>134</v>
      </c>
      <c r="U1987" s="0" t="s">
        <v>134</v>
      </c>
      <c r="V1987" s="0" t="s">
        <v>134</v>
      </c>
      <c r="W1987" s="0" t="s">
        <v>134</v>
      </c>
      <c r="X1987" s="0" t="s">
        <v>134</v>
      </c>
      <c r="Y1987" s="0" t="s">
        <v>134</v>
      </c>
      <c r="Z1987" s="0" t="s">
        <v>134</v>
      </c>
      <c r="AA1987" s="0" t="s">
        <v>134</v>
      </c>
      <c r="AB1987" s="0" t="s">
        <v>134</v>
      </c>
      <c r="AC1987" s="0" t="s">
        <v>134</v>
      </c>
      <c r="AD1987" s="0" t="s">
        <v>134</v>
      </c>
      <c r="AE1987" s="0" t="s">
        <v>134</v>
      </c>
      <c r="AF1987" s="0" t="s">
        <v>134</v>
      </c>
      <c r="AG1987" s="0" t="s">
        <v>134</v>
      </c>
      <c r="AH1987" s="0" t="s">
        <v>134</v>
      </c>
      <c r="AI1987" s="0" t="s">
        <v>134</v>
      </c>
      <c r="AJ1987" s="0" t="s">
        <v>134</v>
      </c>
      <c r="AK1987" s="0" t="s">
        <v>134</v>
      </c>
      <c r="AL1987" s="0" t="s">
        <v>134</v>
      </c>
      <c r="AM1987" s="0" t="s">
        <v>134</v>
      </c>
      <c r="AN1987" s="0" t="s">
        <v>134</v>
      </c>
      <c r="AO1987" s="0" t="s">
        <v>134</v>
      </c>
      <c r="AP1987" s="0" t="s">
        <v>134</v>
      </c>
      <c r="AQ1987" s="0" t="s">
        <v>134</v>
      </c>
      <c r="AR1987" s="0" t="s">
        <v>134</v>
      </c>
      <c r="AS1987" s="0" t="s">
        <v>134</v>
      </c>
      <c r="AT1987" s="0" t="s">
        <v>134</v>
      </c>
      <c r="AU1987" s="0" t="s">
        <v>134</v>
      </c>
      <c r="AV1987" s="0" t="s">
        <v>134</v>
      </c>
      <c r="AW1987" s="0" t="s">
        <v>134</v>
      </c>
      <c r="AX1987" s="0" t="s">
        <v>134</v>
      </c>
      <c r="AY1987" s="0" t="s">
        <v>134</v>
      </c>
      <c r="AZ1987" s="0" t="s">
        <v>134</v>
      </c>
      <c r="BA1987" s="0" t="s">
        <v>134</v>
      </c>
      <c r="BB1987" s="0" t="s">
        <v>134</v>
      </c>
      <c r="BC1987" s="0" t="s">
        <v>134</v>
      </c>
      <c r="BD1987" s="0" t="s">
        <v>134</v>
      </c>
      <c r="BE1987" s="0" t="s">
        <v>134</v>
      </c>
      <c r="BF1987" s="0" t="s">
        <v>134</v>
      </c>
      <c r="BG1987" s="0" t="s">
        <v>134</v>
      </c>
      <c r="BH1987" s="0" t="s">
        <v>134</v>
      </c>
      <c r="BI1987" s="0" t="s">
        <v>134</v>
      </c>
      <c r="BJ1987" s="0" t="s">
        <v>134</v>
      </c>
      <c r="BK1987" s="0" t="s">
        <v>134</v>
      </c>
      <c r="BL1987" s="0" t="s">
        <v>134</v>
      </c>
      <c r="BM1987" s="0" t="s">
        <v>134</v>
      </c>
      <c r="BN1987" s="0" t="s">
        <v>134</v>
      </c>
      <c r="BO1987" s="0" t="s">
        <v>134</v>
      </c>
      <c r="BP1987" s="0" t="s">
        <v>134</v>
      </c>
      <c r="BQ1987" s="0" t="s">
        <v>134</v>
      </c>
      <c r="BR1987" s="0" t="s">
        <v>134</v>
      </c>
      <c r="BS1987" s="0" t="s">
        <v>134</v>
      </c>
      <c r="BT1987" s="0" t="s">
        <v>134</v>
      </c>
      <c r="BU1987" s="0" t="s">
        <v>134</v>
      </c>
      <c r="BV1987" s="0" t="s">
        <v>134</v>
      </c>
      <c r="BW1987" s="0" t="s">
        <v>134</v>
      </c>
      <c r="BX1987" s="0" t="s">
        <v>134</v>
      </c>
      <c r="BZ1987" s="0" t="s">
        <v>134</v>
      </c>
      <c r="CA1987" s="0" t="s">
        <v>134</v>
      </c>
      <c r="CB1987" s="0" t="s">
        <v>134</v>
      </c>
      <c r="CC1987" s="0" t="s">
        <v>134</v>
      </c>
      <c r="CD1987" s="0" t="s">
        <v>134</v>
      </c>
      <c r="CE1987" s="0" t="s">
        <v>134</v>
      </c>
    </row>
    <row r="1988" customFormat="false" ht="12.75" hidden="false" customHeight="false" outlineLevel="0" collapsed="false">
      <c r="E1988" s="9" t="s">
        <v>134</v>
      </c>
      <c r="F1988" s="9" t="s">
        <v>134</v>
      </c>
      <c r="G1988" s="9" t="s">
        <v>134</v>
      </c>
      <c r="Q1988" s="0" t="s">
        <v>134</v>
      </c>
      <c r="R1988" s="0" t="s">
        <v>134</v>
      </c>
      <c r="S1988" s="0" t="s">
        <v>134</v>
      </c>
      <c r="T1988" s="0" t="s">
        <v>134</v>
      </c>
      <c r="U1988" s="0" t="s">
        <v>134</v>
      </c>
      <c r="V1988" s="0" t="s">
        <v>134</v>
      </c>
      <c r="W1988" s="0" t="s">
        <v>134</v>
      </c>
      <c r="X1988" s="0" t="s">
        <v>134</v>
      </c>
      <c r="Y1988" s="0" t="s">
        <v>134</v>
      </c>
      <c r="Z1988" s="0" t="s">
        <v>134</v>
      </c>
      <c r="AA1988" s="0" t="s">
        <v>134</v>
      </c>
      <c r="AB1988" s="0" t="s">
        <v>134</v>
      </c>
      <c r="AC1988" s="0" t="s">
        <v>134</v>
      </c>
      <c r="AD1988" s="0" t="s">
        <v>134</v>
      </c>
      <c r="AE1988" s="0" t="s">
        <v>134</v>
      </c>
      <c r="AF1988" s="0" t="s">
        <v>134</v>
      </c>
      <c r="AG1988" s="0" t="s">
        <v>134</v>
      </c>
      <c r="AH1988" s="0" t="s">
        <v>134</v>
      </c>
      <c r="AI1988" s="0" t="s">
        <v>134</v>
      </c>
      <c r="AJ1988" s="0" t="s">
        <v>134</v>
      </c>
      <c r="AK1988" s="0" t="s">
        <v>134</v>
      </c>
      <c r="AL1988" s="0" t="s">
        <v>134</v>
      </c>
      <c r="AM1988" s="0" t="s">
        <v>134</v>
      </c>
      <c r="AN1988" s="0" t="s">
        <v>134</v>
      </c>
      <c r="AO1988" s="0" t="s">
        <v>134</v>
      </c>
      <c r="AP1988" s="0" t="s">
        <v>134</v>
      </c>
      <c r="AQ1988" s="0" t="s">
        <v>134</v>
      </c>
      <c r="AR1988" s="0" t="s">
        <v>134</v>
      </c>
      <c r="AS1988" s="0" t="s">
        <v>134</v>
      </c>
      <c r="AT1988" s="0" t="s">
        <v>134</v>
      </c>
      <c r="AU1988" s="0" t="s">
        <v>134</v>
      </c>
      <c r="AV1988" s="0" t="s">
        <v>134</v>
      </c>
      <c r="AW1988" s="0" t="s">
        <v>134</v>
      </c>
      <c r="AX1988" s="0" t="s">
        <v>134</v>
      </c>
      <c r="AY1988" s="0" t="s">
        <v>134</v>
      </c>
      <c r="AZ1988" s="0" t="s">
        <v>134</v>
      </c>
      <c r="BA1988" s="0" t="s">
        <v>134</v>
      </c>
      <c r="BB1988" s="0" t="s">
        <v>134</v>
      </c>
      <c r="BC1988" s="0" t="s">
        <v>134</v>
      </c>
      <c r="BD1988" s="0" t="s">
        <v>134</v>
      </c>
      <c r="BE1988" s="0" t="s">
        <v>134</v>
      </c>
      <c r="BF1988" s="0" t="s">
        <v>134</v>
      </c>
      <c r="BG1988" s="0" t="s">
        <v>134</v>
      </c>
      <c r="BH1988" s="0" t="s">
        <v>134</v>
      </c>
      <c r="BI1988" s="0" t="s">
        <v>134</v>
      </c>
      <c r="BJ1988" s="0" t="s">
        <v>134</v>
      </c>
      <c r="BK1988" s="0" t="s">
        <v>134</v>
      </c>
      <c r="BL1988" s="0" t="s">
        <v>134</v>
      </c>
      <c r="BM1988" s="0" t="s">
        <v>134</v>
      </c>
      <c r="BN1988" s="0" t="s">
        <v>134</v>
      </c>
      <c r="BO1988" s="0" t="s">
        <v>134</v>
      </c>
      <c r="BP1988" s="0" t="s">
        <v>134</v>
      </c>
      <c r="BQ1988" s="0" t="s">
        <v>134</v>
      </c>
      <c r="BR1988" s="0" t="s">
        <v>134</v>
      </c>
      <c r="BS1988" s="0" t="s">
        <v>134</v>
      </c>
      <c r="BT1988" s="0" t="s">
        <v>134</v>
      </c>
      <c r="BU1988" s="0" t="s">
        <v>134</v>
      </c>
      <c r="BV1988" s="0" t="s">
        <v>134</v>
      </c>
      <c r="BW1988" s="0" t="s">
        <v>134</v>
      </c>
      <c r="BX1988" s="0" t="s">
        <v>134</v>
      </c>
      <c r="BZ1988" s="0" t="s">
        <v>134</v>
      </c>
      <c r="CA1988" s="0" t="s">
        <v>134</v>
      </c>
      <c r="CB1988" s="0" t="s">
        <v>134</v>
      </c>
      <c r="CC1988" s="0" t="s">
        <v>134</v>
      </c>
      <c r="CD1988" s="0" t="s">
        <v>134</v>
      </c>
      <c r="CE1988" s="0" t="s">
        <v>134</v>
      </c>
    </row>
    <row r="1989" customFormat="false" ht="12.75" hidden="false" customHeight="false" outlineLevel="0" collapsed="false">
      <c r="E1989" s="9" t="s">
        <v>134</v>
      </c>
      <c r="F1989" s="9" t="s">
        <v>134</v>
      </c>
      <c r="G1989" s="9" t="s">
        <v>134</v>
      </c>
      <c r="Q1989" s="0" t="s">
        <v>134</v>
      </c>
      <c r="R1989" s="0" t="s">
        <v>134</v>
      </c>
      <c r="S1989" s="0" t="s">
        <v>134</v>
      </c>
      <c r="T1989" s="0" t="s">
        <v>134</v>
      </c>
      <c r="U1989" s="0" t="s">
        <v>134</v>
      </c>
      <c r="V1989" s="0" t="s">
        <v>134</v>
      </c>
      <c r="W1989" s="0" t="s">
        <v>134</v>
      </c>
      <c r="X1989" s="0" t="s">
        <v>134</v>
      </c>
      <c r="Y1989" s="0" t="s">
        <v>134</v>
      </c>
      <c r="Z1989" s="0" t="s">
        <v>134</v>
      </c>
      <c r="AA1989" s="0" t="s">
        <v>134</v>
      </c>
      <c r="AB1989" s="0" t="s">
        <v>134</v>
      </c>
      <c r="AC1989" s="0" t="s">
        <v>134</v>
      </c>
      <c r="AD1989" s="0" t="s">
        <v>134</v>
      </c>
      <c r="AE1989" s="0" t="s">
        <v>134</v>
      </c>
      <c r="AF1989" s="0" t="s">
        <v>134</v>
      </c>
      <c r="AG1989" s="0" t="s">
        <v>134</v>
      </c>
      <c r="AH1989" s="0" t="s">
        <v>134</v>
      </c>
      <c r="AI1989" s="0" t="s">
        <v>134</v>
      </c>
      <c r="AJ1989" s="0" t="s">
        <v>134</v>
      </c>
      <c r="AK1989" s="0" t="s">
        <v>134</v>
      </c>
      <c r="AL1989" s="0" t="s">
        <v>134</v>
      </c>
      <c r="AM1989" s="0" t="s">
        <v>134</v>
      </c>
      <c r="AN1989" s="0" t="s">
        <v>134</v>
      </c>
      <c r="AO1989" s="0" t="s">
        <v>134</v>
      </c>
      <c r="AP1989" s="0" t="s">
        <v>134</v>
      </c>
      <c r="AQ1989" s="0" t="s">
        <v>134</v>
      </c>
      <c r="AR1989" s="0" t="s">
        <v>134</v>
      </c>
      <c r="AS1989" s="0" t="s">
        <v>134</v>
      </c>
      <c r="AT1989" s="0" t="s">
        <v>134</v>
      </c>
      <c r="AU1989" s="0" t="s">
        <v>134</v>
      </c>
      <c r="AV1989" s="0" t="s">
        <v>134</v>
      </c>
      <c r="AW1989" s="0" t="s">
        <v>134</v>
      </c>
      <c r="AX1989" s="0" t="s">
        <v>134</v>
      </c>
      <c r="AY1989" s="0" t="s">
        <v>134</v>
      </c>
      <c r="AZ1989" s="0" t="s">
        <v>134</v>
      </c>
      <c r="BA1989" s="0" t="s">
        <v>134</v>
      </c>
      <c r="BB1989" s="0" t="s">
        <v>134</v>
      </c>
      <c r="BC1989" s="0" t="s">
        <v>134</v>
      </c>
      <c r="BD1989" s="0" t="s">
        <v>134</v>
      </c>
      <c r="BE1989" s="0" t="s">
        <v>134</v>
      </c>
      <c r="BF1989" s="0" t="s">
        <v>134</v>
      </c>
      <c r="BG1989" s="0" t="s">
        <v>134</v>
      </c>
      <c r="BH1989" s="0" t="s">
        <v>134</v>
      </c>
      <c r="BI1989" s="0" t="s">
        <v>134</v>
      </c>
      <c r="BJ1989" s="0" t="s">
        <v>134</v>
      </c>
      <c r="BK1989" s="0" t="s">
        <v>134</v>
      </c>
      <c r="BL1989" s="0" t="s">
        <v>134</v>
      </c>
      <c r="BM1989" s="0" t="s">
        <v>134</v>
      </c>
      <c r="BN1989" s="0" t="s">
        <v>134</v>
      </c>
      <c r="BO1989" s="0" t="s">
        <v>134</v>
      </c>
      <c r="BP1989" s="0" t="s">
        <v>134</v>
      </c>
      <c r="BQ1989" s="0" t="s">
        <v>134</v>
      </c>
      <c r="BR1989" s="0" t="s">
        <v>134</v>
      </c>
      <c r="BS1989" s="0" t="s">
        <v>134</v>
      </c>
      <c r="BT1989" s="0" t="s">
        <v>134</v>
      </c>
      <c r="BU1989" s="0" t="s">
        <v>134</v>
      </c>
      <c r="BV1989" s="0" t="s">
        <v>134</v>
      </c>
      <c r="BW1989" s="0" t="s">
        <v>134</v>
      </c>
      <c r="BX1989" s="0" t="s">
        <v>134</v>
      </c>
      <c r="BZ1989" s="0" t="s">
        <v>134</v>
      </c>
      <c r="CA1989" s="0" t="s">
        <v>134</v>
      </c>
      <c r="CB1989" s="0" t="s">
        <v>134</v>
      </c>
      <c r="CC1989" s="0" t="s">
        <v>134</v>
      </c>
      <c r="CD1989" s="0" t="s">
        <v>134</v>
      </c>
      <c r="CE1989" s="0" t="s">
        <v>134</v>
      </c>
    </row>
    <row r="1990" customFormat="false" ht="12.75" hidden="false" customHeight="false" outlineLevel="0" collapsed="false">
      <c r="E1990" s="9" t="s">
        <v>134</v>
      </c>
      <c r="F1990" s="9" t="s">
        <v>134</v>
      </c>
      <c r="G1990" s="9" t="s">
        <v>134</v>
      </c>
      <c r="Q1990" s="0" t="s">
        <v>134</v>
      </c>
      <c r="R1990" s="0" t="s">
        <v>134</v>
      </c>
      <c r="S1990" s="0" t="s">
        <v>134</v>
      </c>
      <c r="T1990" s="0" t="s">
        <v>134</v>
      </c>
      <c r="U1990" s="0" t="s">
        <v>134</v>
      </c>
      <c r="V1990" s="0" t="s">
        <v>134</v>
      </c>
      <c r="W1990" s="0" t="s">
        <v>134</v>
      </c>
      <c r="X1990" s="0" t="s">
        <v>134</v>
      </c>
      <c r="Y1990" s="0" t="s">
        <v>134</v>
      </c>
      <c r="Z1990" s="0" t="s">
        <v>134</v>
      </c>
      <c r="AA1990" s="0" t="s">
        <v>134</v>
      </c>
      <c r="AB1990" s="0" t="s">
        <v>134</v>
      </c>
      <c r="AC1990" s="0" t="s">
        <v>134</v>
      </c>
      <c r="AD1990" s="0" t="s">
        <v>134</v>
      </c>
      <c r="AE1990" s="0" t="s">
        <v>134</v>
      </c>
      <c r="AF1990" s="0" t="s">
        <v>134</v>
      </c>
      <c r="AG1990" s="0" t="s">
        <v>134</v>
      </c>
      <c r="AH1990" s="0" t="s">
        <v>134</v>
      </c>
      <c r="AI1990" s="0" t="s">
        <v>134</v>
      </c>
      <c r="AJ1990" s="0" t="s">
        <v>134</v>
      </c>
      <c r="AK1990" s="0" t="s">
        <v>134</v>
      </c>
      <c r="AL1990" s="0" t="s">
        <v>134</v>
      </c>
      <c r="AM1990" s="0" t="s">
        <v>134</v>
      </c>
      <c r="AN1990" s="0" t="s">
        <v>134</v>
      </c>
      <c r="AO1990" s="0" t="s">
        <v>134</v>
      </c>
      <c r="AP1990" s="0" t="s">
        <v>134</v>
      </c>
      <c r="AQ1990" s="0" t="s">
        <v>134</v>
      </c>
      <c r="AR1990" s="0" t="s">
        <v>134</v>
      </c>
      <c r="AS1990" s="0" t="s">
        <v>134</v>
      </c>
      <c r="AT1990" s="0" t="s">
        <v>134</v>
      </c>
      <c r="AU1990" s="0" t="s">
        <v>134</v>
      </c>
      <c r="AV1990" s="0" t="s">
        <v>134</v>
      </c>
      <c r="AW1990" s="0" t="s">
        <v>134</v>
      </c>
      <c r="AX1990" s="0" t="s">
        <v>134</v>
      </c>
      <c r="AY1990" s="0" t="s">
        <v>134</v>
      </c>
      <c r="AZ1990" s="0" t="s">
        <v>134</v>
      </c>
      <c r="BA1990" s="0" t="s">
        <v>134</v>
      </c>
      <c r="BB1990" s="0" t="s">
        <v>134</v>
      </c>
      <c r="BC1990" s="0" t="s">
        <v>134</v>
      </c>
      <c r="BD1990" s="0" t="s">
        <v>134</v>
      </c>
      <c r="BE1990" s="0" t="s">
        <v>134</v>
      </c>
      <c r="BF1990" s="0" t="s">
        <v>134</v>
      </c>
      <c r="BG1990" s="0" t="s">
        <v>134</v>
      </c>
      <c r="BH1990" s="0" t="s">
        <v>134</v>
      </c>
      <c r="BI1990" s="0" t="s">
        <v>134</v>
      </c>
      <c r="BJ1990" s="0" t="s">
        <v>134</v>
      </c>
      <c r="BK1990" s="0" t="s">
        <v>134</v>
      </c>
      <c r="BL1990" s="0" t="s">
        <v>134</v>
      </c>
      <c r="BM1990" s="0" t="s">
        <v>134</v>
      </c>
      <c r="BN1990" s="0" t="s">
        <v>134</v>
      </c>
      <c r="BO1990" s="0" t="s">
        <v>134</v>
      </c>
      <c r="BP1990" s="0" t="s">
        <v>134</v>
      </c>
      <c r="BQ1990" s="0" t="s">
        <v>134</v>
      </c>
      <c r="BR1990" s="0" t="s">
        <v>134</v>
      </c>
      <c r="BS1990" s="0" t="s">
        <v>134</v>
      </c>
      <c r="BT1990" s="0" t="s">
        <v>134</v>
      </c>
      <c r="BU1990" s="0" t="s">
        <v>134</v>
      </c>
      <c r="BV1990" s="0" t="s">
        <v>134</v>
      </c>
      <c r="BW1990" s="0" t="s">
        <v>134</v>
      </c>
      <c r="BX1990" s="0" t="s">
        <v>134</v>
      </c>
      <c r="BZ1990" s="0" t="s">
        <v>134</v>
      </c>
      <c r="CA1990" s="0" t="s">
        <v>134</v>
      </c>
      <c r="CB1990" s="0" t="s">
        <v>134</v>
      </c>
      <c r="CC1990" s="0" t="s">
        <v>134</v>
      </c>
      <c r="CD1990" s="0" t="s">
        <v>134</v>
      </c>
      <c r="CE1990" s="0" t="s">
        <v>134</v>
      </c>
    </row>
    <row r="1991" customFormat="false" ht="12.75" hidden="false" customHeight="false" outlineLevel="0" collapsed="false">
      <c r="E1991" s="9" t="s">
        <v>134</v>
      </c>
      <c r="F1991" s="9" t="s">
        <v>134</v>
      </c>
      <c r="G1991" s="9" t="s">
        <v>134</v>
      </c>
      <c r="Q1991" s="0" t="s">
        <v>134</v>
      </c>
      <c r="R1991" s="0" t="s">
        <v>134</v>
      </c>
      <c r="S1991" s="0" t="s">
        <v>134</v>
      </c>
      <c r="T1991" s="0" t="s">
        <v>134</v>
      </c>
      <c r="U1991" s="0" t="s">
        <v>134</v>
      </c>
      <c r="V1991" s="0" t="s">
        <v>134</v>
      </c>
      <c r="W1991" s="0" t="s">
        <v>134</v>
      </c>
      <c r="X1991" s="0" t="s">
        <v>134</v>
      </c>
      <c r="Y1991" s="0" t="s">
        <v>134</v>
      </c>
      <c r="Z1991" s="0" t="s">
        <v>134</v>
      </c>
      <c r="AA1991" s="0" t="s">
        <v>134</v>
      </c>
      <c r="AB1991" s="0" t="s">
        <v>134</v>
      </c>
      <c r="AC1991" s="0" t="s">
        <v>134</v>
      </c>
      <c r="AD1991" s="0" t="s">
        <v>134</v>
      </c>
      <c r="AE1991" s="0" t="s">
        <v>134</v>
      </c>
      <c r="AF1991" s="0" t="s">
        <v>134</v>
      </c>
      <c r="AG1991" s="0" t="s">
        <v>134</v>
      </c>
      <c r="AH1991" s="0" t="s">
        <v>134</v>
      </c>
      <c r="AI1991" s="0" t="s">
        <v>134</v>
      </c>
      <c r="AJ1991" s="0" t="s">
        <v>134</v>
      </c>
      <c r="AK1991" s="0" t="s">
        <v>134</v>
      </c>
      <c r="AL1991" s="0" t="s">
        <v>134</v>
      </c>
      <c r="AM1991" s="0" t="s">
        <v>134</v>
      </c>
      <c r="AN1991" s="0" t="s">
        <v>134</v>
      </c>
      <c r="AO1991" s="0" t="s">
        <v>134</v>
      </c>
      <c r="AP1991" s="0" t="s">
        <v>134</v>
      </c>
      <c r="AQ1991" s="0" t="s">
        <v>134</v>
      </c>
      <c r="AR1991" s="0" t="s">
        <v>134</v>
      </c>
      <c r="AS1991" s="0" t="s">
        <v>134</v>
      </c>
      <c r="AT1991" s="0" t="s">
        <v>134</v>
      </c>
      <c r="AU1991" s="0" t="s">
        <v>134</v>
      </c>
      <c r="AV1991" s="0" t="s">
        <v>134</v>
      </c>
      <c r="AW1991" s="0" t="s">
        <v>134</v>
      </c>
      <c r="AX1991" s="0" t="s">
        <v>134</v>
      </c>
      <c r="AY1991" s="0" t="s">
        <v>134</v>
      </c>
      <c r="AZ1991" s="0" t="s">
        <v>134</v>
      </c>
      <c r="BA1991" s="0" t="s">
        <v>134</v>
      </c>
      <c r="BB1991" s="0" t="s">
        <v>134</v>
      </c>
      <c r="BC1991" s="0" t="s">
        <v>134</v>
      </c>
      <c r="BD1991" s="0" t="s">
        <v>134</v>
      </c>
      <c r="BE1991" s="0" t="s">
        <v>134</v>
      </c>
      <c r="BF1991" s="0" t="s">
        <v>134</v>
      </c>
      <c r="BG1991" s="0" t="s">
        <v>134</v>
      </c>
      <c r="BH1991" s="0" t="s">
        <v>134</v>
      </c>
      <c r="BI1991" s="0" t="s">
        <v>134</v>
      </c>
      <c r="BJ1991" s="0" t="s">
        <v>134</v>
      </c>
      <c r="BK1991" s="0" t="s">
        <v>134</v>
      </c>
      <c r="BL1991" s="0" t="s">
        <v>134</v>
      </c>
      <c r="BM1991" s="0" t="s">
        <v>134</v>
      </c>
      <c r="BN1991" s="0" t="s">
        <v>134</v>
      </c>
      <c r="BO1991" s="0" t="s">
        <v>134</v>
      </c>
      <c r="BP1991" s="0" t="s">
        <v>134</v>
      </c>
      <c r="BQ1991" s="0" t="s">
        <v>134</v>
      </c>
      <c r="BR1991" s="0" t="s">
        <v>134</v>
      </c>
      <c r="BS1991" s="0" t="s">
        <v>134</v>
      </c>
      <c r="BT1991" s="0" t="s">
        <v>134</v>
      </c>
      <c r="BU1991" s="0" t="s">
        <v>134</v>
      </c>
      <c r="BV1991" s="0" t="s">
        <v>134</v>
      </c>
      <c r="BW1991" s="0" t="s">
        <v>134</v>
      </c>
      <c r="BX1991" s="0" t="s">
        <v>134</v>
      </c>
      <c r="BZ1991" s="0" t="s">
        <v>134</v>
      </c>
      <c r="CA1991" s="0" t="s">
        <v>134</v>
      </c>
      <c r="CB1991" s="0" t="s">
        <v>134</v>
      </c>
      <c r="CC1991" s="0" t="s">
        <v>134</v>
      </c>
      <c r="CD1991" s="0" t="s">
        <v>134</v>
      </c>
      <c r="CE1991" s="0" t="s">
        <v>134</v>
      </c>
    </row>
    <row r="1992" customFormat="false" ht="12.75" hidden="false" customHeight="false" outlineLevel="0" collapsed="false">
      <c r="E1992" s="9" t="s">
        <v>134</v>
      </c>
      <c r="F1992" s="9" t="s">
        <v>134</v>
      </c>
      <c r="G1992" s="9" t="s">
        <v>134</v>
      </c>
      <c r="Q1992" s="0" t="s">
        <v>134</v>
      </c>
      <c r="R1992" s="0" t="s">
        <v>134</v>
      </c>
      <c r="S1992" s="0" t="s">
        <v>134</v>
      </c>
      <c r="T1992" s="0" t="s">
        <v>134</v>
      </c>
      <c r="U1992" s="0" t="s">
        <v>134</v>
      </c>
      <c r="V1992" s="0" t="s">
        <v>134</v>
      </c>
      <c r="W1992" s="0" t="s">
        <v>134</v>
      </c>
      <c r="X1992" s="0" t="s">
        <v>134</v>
      </c>
      <c r="Y1992" s="0" t="s">
        <v>134</v>
      </c>
      <c r="Z1992" s="0" t="s">
        <v>134</v>
      </c>
      <c r="AA1992" s="0" t="s">
        <v>134</v>
      </c>
      <c r="AB1992" s="0" t="s">
        <v>134</v>
      </c>
      <c r="AC1992" s="0" t="s">
        <v>134</v>
      </c>
      <c r="AD1992" s="0" t="s">
        <v>134</v>
      </c>
      <c r="AE1992" s="0" t="s">
        <v>134</v>
      </c>
      <c r="AF1992" s="0" t="s">
        <v>134</v>
      </c>
      <c r="AG1992" s="0" t="s">
        <v>134</v>
      </c>
      <c r="AH1992" s="0" t="s">
        <v>134</v>
      </c>
      <c r="AI1992" s="0" t="s">
        <v>134</v>
      </c>
      <c r="AJ1992" s="0" t="s">
        <v>134</v>
      </c>
      <c r="AK1992" s="0" t="s">
        <v>134</v>
      </c>
      <c r="AL1992" s="0" t="s">
        <v>134</v>
      </c>
      <c r="AM1992" s="0" t="s">
        <v>134</v>
      </c>
      <c r="AN1992" s="0" t="s">
        <v>134</v>
      </c>
      <c r="AO1992" s="0" t="s">
        <v>134</v>
      </c>
      <c r="AP1992" s="0" t="s">
        <v>134</v>
      </c>
      <c r="AQ1992" s="0" t="s">
        <v>134</v>
      </c>
      <c r="AR1992" s="0" t="s">
        <v>134</v>
      </c>
      <c r="AS1992" s="0" t="s">
        <v>134</v>
      </c>
      <c r="AT1992" s="0" t="s">
        <v>134</v>
      </c>
      <c r="AU1992" s="0" t="s">
        <v>134</v>
      </c>
      <c r="AV1992" s="0" t="s">
        <v>134</v>
      </c>
      <c r="AW1992" s="0" t="s">
        <v>134</v>
      </c>
      <c r="AX1992" s="0" t="s">
        <v>134</v>
      </c>
      <c r="AY1992" s="0" t="s">
        <v>134</v>
      </c>
      <c r="AZ1992" s="0" t="s">
        <v>134</v>
      </c>
      <c r="BA1992" s="0" t="s">
        <v>134</v>
      </c>
      <c r="BB1992" s="0" t="s">
        <v>134</v>
      </c>
      <c r="BC1992" s="0" t="s">
        <v>134</v>
      </c>
      <c r="BD1992" s="0" t="s">
        <v>134</v>
      </c>
      <c r="BE1992" s="0" t="s">
        <v>134</v>
      </c>
      <c r="BF1992" s="0" t="s">
        <v>134</v>
      </c>
      <c r="BG1992" s="0" t="s">
        <v>134</v>
      </c>
      <c r="BH1992" s="0" t="s">
        <v>134</v>
      </c>
      <c r="BI1992" s="0" t="s">
        <v>134</v>
      </c>
      <c r="BJ1992" s="0" t="s">
        <v>134</v>
      </c>
      <c r="BK1992" s="0" t="s">
        <v>134</v>
      </c>
      <c r="BL1992" s="0" t="s">
        <v>134</v>
      </c>
      <c r="BM1992" s="0" t="s">
        <v>134</v>
      </c>
      <c r="BN1992" s="0" t="s">
        <v>134</v>
      </c>
      <c r="BO1992" s="0" t="s">
        <v>134</v>
      </c>
      <c r="BP1992" s="0" t="s">
        <v>134</v>
      </c>
      <c r="BQ1992" s="0" t="s">
        <v>134</v>
      </c>
      <c r="BR1992" s="0" t="s">
        <v>134</v>
      </c>
      <c r="BS1992" s="0" t="s">
        <v>134</v>
      </c>
      <c r="BT1992" s="0" t="s">
        <v>134</v>
      </c>
      <c r="BU1992" s="0" t="s">
        <v>134</v>
      </c>
      <c r="BV1992" s="0" t="s">
        <v>134</v>
      </c>
      <c r="BW1992" s="0" t="s">
        <v>134</v>
      </c>
      <c r="BX1992" s="0" t="s">
        <v>134</v>
      </c>
      <c r="BZ1992" s="0" t="s">
        <v>134</v>
      </c>
      <c r="CA1992" s="0" t="s">
        <v>134</v>
      </c>
      <c r="CB1992" s="0" t="s">
        <v>134</v>
      </c>
      <c r="CC1992" s="0" t="s">
        <v>134</v>
      </c>
      <c r="CD1992" s="0" t="s">
        <v>134</v>
      </c>
      <c r="CE1992" s="0" t="s">
        <v>134</v>
      </c>
    </row>
    <row r="1993" customFormat="false" ht="12.75" hidden="false" customHeight="false" outlineLevel="0" collapsed="false">
      <c r="E1993" s="9" t="s">
        <v>134</v>
      </c>
      <c r="F1993" s="9" t="s">
        <v>134</v>
      </c>
      <c r="G1993" s="9" t="s">
        <v>134</v>
      </c>
      <c r="Q1993" s="0" t="s">
        <v>134</v>
      </c>
      <c r="R1993" s="0" t="s">
        <v>134</v>
      </c>
      <c r="S1993" s="0" t="s">
        <v>134</v>
      </c>
      <c r="T1993" s="0" t="s">
        <v>134</v>
      </c>
      <c r="U1993" s="0" t="s">
        <v>134</v>
      </c>
      <c r="V1993" s="0" t="s">
        <v>134</v>
      </c>
      <c r="W1993" s="0" t="s">
        <v>134</v>
      </c>
      <c r="X1993" s="0" t="s">
        <v>134</v>
      </c>
      <c r="Y1993" s="0" t="s">
        <v>134</v>
      </c>
      <c r="Z1993" s="0" t="s">
        <v>134</v>
      </c>
      <c r="AA1993" s="0" t="s">
        <v>134</v>
      </c>
      <c r="AB1993" s="0" t="s">
        <v>134</v>
      </c>
      <c r="AC1993" s="0" t="s">
        <v>134</v>
      </c>
      <c r="AD1993" s="0" t="s">
        <v>134</v>
      </c>
      <c r="AE1993" s="0" t="s">
        <v>134</v>
      </c>
      <c r="AF1993" s="0" t="s">
        <v>134</v>
      </c>
      <c r="AG1993" s="0" t="s">
        <v>134</v>
      </c>
      <c r="AH1993" s="0" t="s">
        <v>134</v>
      </c>
      <c r="AI1993" s="0" t="s">
        <v>134</v>
      </c>
      <c r="AJ1993" s="0" t="s">
        <v>134</v>
      </c>
      <c r="AK1993" s="0" t="s">
        <v>134</v>
      </c>
      <c r="AL1993" s="0" t="s">
        <v>134</v>
      </c>
      <c r="AM1993" s="0" t="s">
        <v>134</v>
      </c>
      <c r="AN1993" s="0" t="s">
        <v>134</v>
      </c>
      <c r="AO1993" s="0" t="s">
        <v>134</v>
      </c>
      <c r="AP1993" s="0" t="s">
        <v>134</v>
      </c>
      <c r="AQ1993" s="0" t="s">
        <v>134</v>
      </c>
      <c r="AR1993" s="0" t="s">
        <v>134</v>
      </c>
      <c r="AS1993" s="0" t="s">
        <v>134</v>
      </c>
      <c r="AT1993" s="0" t="s">
        <v>134</v>
      </c>
      <c r="AU1993" s="0" t="s">
        <v>134</v>
      </c>
      <c r="AV1993" s="0" t="s">
        <v>134</v>
      </c>
      <c r="AW1993" s="0" t="s">
        <v>134</v>
      </c>
      <c r="AX1993" s="0" t="s">
        <v>134</v>
      </c>
      <c r="AY1993" s="0" t="s">
        <v>134</v>
      </c>
      <c r="AZ1993" s="0" t="s">
        <v>134</v>
      </c>
      <c r="BA1993" s="0" t="s">
        <v>134</v>
      </c>
      <c r="BB1993" s="0" t="s">
        <v>134</v>
      </c>
      <c r="BC1993" s="0" t="s">
        <v>134</v>
      </c>
      <c r="BD1993" s="0" t="s">
        <v>134</v>
      </c>
      <c r="BE1993" s="0" t="s">
        <v>134</v>
      </c>
      <c r="BF1993" s="0" t="s">
        <v>134</v>
      </c>
      <c r="BG1993" s="0" t="s">
        <v>134</v>
      </c>
      <c r="BH1993" s="0" t="s">
        <v>134</v>
      </c>
      <c r="BI1993" s="0" t="s">
        <v>134</v>
      </c>
      <c r="BJ1993" s="0" t="s">
        <v>134</v>
      </c>
      <c r="BK1993" s="0" t="s">
        <v>134</v>
      </c>
      <c r="BL1993" s="0" t="s">
        <v>134</v>
      </c>
      <c r="BM1993" s="0" t="s">
        <v>134</v>
      </c>
      <c r="BN1993" s="0" t="s">
        <v>134</v>
      </c>
      <c r="BO1993" s="0" t="s">
        <v>134</v>
      </c>
      <c r="BP1993" s="0" t="s">
        <v>134</v>
      </c>
      <c r="BQ1993" s="0" t="s">
        <v>134</v>
      </c>
      <c r="BR1993" s="0" t="s">
        <v>134</v>
      </c>
      <c r="BS1993" s="0" t="s">
        <v>134</v>
      </c>
      <c r="BT1993" s="0" t="s">
        <v>134</v>
      </c>
      <c r="BU1993" s="0" t="s">
        <v>134</v>
      </c>
      <c r="BV1993" s="0" t="s">
        <v>134</v>
      </c>
      <c r="BW1993" s="0" t="s">
        <v>134</v>
      </c>
      <c r="BX1993" s="0" t="s">
        <v>134</v>
      </c>
      <c r="BZ1993" s="0" t="s">
        <v>134</v>
      </c>
      <c r="CA1993" s="0" t="s">
        <v>134</v>
      </c>
      <c r="CB1993" s="0" t="s">
        <v>134</v>
      </c>
      <c r="CC1993" s="0" t="s">
        <v>134</v>
      </c>
      <c r="CD1993" s="0" t="s">
        <v>134</v>
      </c>
      <c r="CE1993" s="0" t="s">
        <v>134</v>
      </c>
    </row>
    <row r="1994" customFormat="false" ht="12.75" hidden="false" customHeight="false" outlineLevel="0" collapsed="false">
      <c r="E1994" s="9" t="s">
        <v>134</v>
      </c>
      <c r="F1994" s="9" t="s">
        <v>134</v>
      </c>
      <c r="G1994" s="9" t="s">
        <v>134</v>
      </c>
      <c r="Q1994" s="0" t="s">
        <v>134</v>
      </c>
      <c r="R1994" s="0" t="s">
        <v>134</v>
      </c>
      <c r="S1994" s="0" t="s">
        <v>134</v>
      </c>
      <c r="T1994" s="0" t="s">
        <v>134</v>
      </c>
      <c r="U1994" s="0" t="s">
        <v>134</v>
      </c>
      <c r="V1994" s="0" t="s">
        <v>134</v>
      </c>
      <c r="W1994" s="0" t="s">
        <v>134</v>
      </c>
      <c r="X1994" s="0" t="s">
        <v>134</v>
      </c>
      <c r="Y1994" s="0" t="s">
        <v>134</v>
      </c>
      <c r="Z1994" s="0" t="s">
        <v>134</v>
      </c>
      <c r="AA1994" s="0" t="s">
        <v>134</v>
      </c>
      <c r="AB1994" s="0" t="s">
        <v>134</v>
      </c>
      <c r="AC1994" s="0" t="s">
        <v>134</v>
      </c>
      <c r="AD1994" s="0" t="s">
        <v>134</v>
      </c>
      <c r="AE1994" s="0" t="s">
        <v>134</v>
      </c>
      <c r="AF1994" s="0" t="s">
        <v>134</v>
      </c>
      <c r="AG1994" s="0" t="s">
        <v>134</v>
      </c>
      <c r="AH1994" s="0" t="s">
        <v>134</v>
      </c>
      <c r="AI1994" s="0" t="s">
        <v>134</v>
      </c>
      <c r="AJ1994" s="0" t="s">
        <v>134</v>
      </c>
      <c r="AK1994" s="0" t="s">
        <v>134</v>
      </c>
      <c r="AL1994" s="0" t="s">
        <v>134</v>
      </c>
      <c r="AM1994" s="0" t="s">
        <v>134</v>
      </c>
      <c r="AN1994" s="0" t="s">
        <v>134</v>
      </c>
      <c r="AO1994" s="0" t="s">
        <v>134</v>
      </c>
      <c r="AP1994" s="0" t="s">
        <v>134</v>
      </c>
      <c r="AQ1994" s="0" t="s">
        <v>134</v>
      </c>
      <c r="AR1994" s="0" t="s">
        <v>134</v>
      </c>
      <c r="AS1994" s="0" t="s">
        <v>134</v>
      </c>
      <c r="AT1994" s="0" t="s">
        <v>134</v>
      </c>
      <c r="AU1994" s="0" t="s">
        <v>134</v>
      </c>
      <c r="AV1994" s="0" t="s">
        <v>134</v>
      </c>
      <c r="AW1994" s="0" t="s">
        <v>134</v>
      </c>
      <c r="AX1994" s="0" t="s">
        <v>134</v>
      </c>
      <c r="AY1994" s="0" t="s">
        <v>134</v>
      </c>
      <c r="AZ1994" s="0" t="s">
        <v>134</v>
      </c>
      <c r="BA1994" s="0" t="s">
        <v>134</v>
      </c>
      <c r="BB1994" s="0" t="s">
        <v>134</v>
      </c>
      <c r="BC1994" s="0" t="s">
        <v>134</v>
      </c>
      <c r="BD1994" s="0" t="s">
        <v>134</v>
      </c>
      <c r="BE1994" s="0" t="s">
        <v>134</v>
      </c>
      <c r="BF1994" s="0" t="s">
        <v>134</v>
      </c>
      <c r="BG1994" s="0" t="s">
        <v>134</v>
      </c>
      <c r="BH1994" s="0" t="s">
        <v>134</v>
      </c>
      <c r="BI1994" s="0" t="s">
        <v>134</v>
      </c>
      <c r="BJ1994" s="0" t="s">
        <v>134</v>
      </c>
      <c r="BK1994" s="0" t="s">
        <v>134</v>
      </c>
      <c r="BL1994" s="0" t="s">
        <v>134</v>
      </c>
      <c r="BM1994" s="0" t="s">
        <v>134</v>
      </c>
      <c r="BN1994" s="0" t="s">
        <v>134</v>
      </c>
      <c r="BO1994" s="0" t="s">
        <v>134</v>
      </c>
      <c r="BP1994" s="0" t="s">
        <v>134</v>
      </c>
      <c r="BQ1994" s="0" t="s">
        <v>134</v>
      </c>
      <c r="BR1994" s="0" t="s">
        <v>134</v>
      </c>
      <c r="BS1994" s="0" t="s">
        <v>134</v>
      </c>
      <c r="BT1994" s="0" t="s">
        <v>134</v>
      </c>
      <c r="BU1994" s="0" t="s">
        <v>134</v>
      </c>
      <c r="BV1994" s="0" t="s">
        <v>134</v>
      </c>
      <c r="BW1994" s="0" t="s">
        <v>134</v>
      </c>
      <c r="BX1994" s="0" t="s">
        <v>134</v>
      </c>
      <c r="BZ1994" s="0" t="s">
        <v>134</v>
      </c>
      <c r="CA1994" s="0" t="s">
        <v>134</v>
      </c>
      <c r="CB1994" s="0" t="s">
        <v>134</v>
      </c>
      <c r="CC1994" s="0" t="s">
        <v>134</v>
      </c>
      <c r="CD1994" s="0" t="s">
        <v>134</v>
      </c>
      <c r="CE1994" s="0" t="s">
        <v>134</v>
      </c>
    </row>
    <row r="1995" customFormat="false" ht="12.75" hidden="false" customHeight="false" outlineLevel="0" collapsed="false">
      <c r="E1995" s="9" t="s">
        <v>134</v>
      </c>
      <c r="F1995" s="9" t="s">
        <v>134</v>
      </c>
      <c r="G1995" s="9" t="s">
        <v>134</v>
      </c>
      <c r="Q1995" s="0" t="s">
        <v>134</v>
      </c>
      <c r="R1995" s="0" t="s">
        <v>134</v>
      </c>
      <c r="S1995" s="0" t="s">
        <v>134</v>
      </c>
      <c r="T1995" s="0" t="s">
        <v>134</v>
      </c>
      <c r="U1995" s="0" t="s">
        <v>134</v>
      </c>
      <c r="V1995" s="0" t="s">
        <v>134</v>
      </c>
      <c r="W1995" s="0" t="s">
        <v>134</v>
      </c>
      <c r="X1995" s="0" t="s">
        <v>134</v>
      </c>
      <c r="Y1995" s="0" t="s">
        <v>134</v>
      </c>
      <c r="Z1995" s="0" t="s">
        <v>134</v>
      </c>
      <c r="AA1995" s="0" t="s">
        <v>134</v>
      </c>
      <c r="AB1995" s="0" t="s">
        <v>134</v>
      </c>
      <c r="AC1995" s="0" t="s">
        <v>134</v>
      </c>
      <c r="AD1995" s="0" t="s">
        <v>134</v>
      </c>
      <c r="AE1995" s="0" t="s">
        <v>134</v>
      </c>
      <c r="AF1995" s="0" t="s">
        <v>134</v>
      </c>
      <c r="AG1995" s="0" t="s">
        <v>134</v>
      </c>
      <c r="AH1995" s="0" t="s">
        <v>134</v>
      </c>
      <c r="AI1995" s="0" t="s">
        <v>134</v>
      </c>
      <c r="AJ1995" s="0" t="s">
        <v>134</v>
      </c>
      <c r="AK1995" s="0" t="s">
        <v>134</v>
      </c>
      <c r="AL1995" s="0" t="s">
        <v>134</v>
      </c>
      <c r="AM1995" s="0" t="s">
        <v>134</v>
      </c>
      <c r="AN1995" s="0" t="s">
        <v>134</v>
      </c>
      <c r="AO1995" s="0" t="s">
        <v>134</v>
      </c>
      <c r="AP1995" s="0" t="s">
        <v>134</v>
      </c>
      <c r="AQ1995" s="0" t="s">
        <v>134</v>
      </c>
      <c r="AR1995" s="0" t="s">
        <v>134</v>
      </c>
      <c r="AS1995" s="0" t="s">
        <v>134</v>
      </c>
      <c r="AT1995" s="0" t="s">
        <v>134</v>
      </c>
      <c r="AU1995" s="0" t="s">
        <v>134</v>
      </c>
      <c r="AV1995" s="0" t="s">
        <v>134</v>
      </c>
      <c r="AW1995" s="0" t="s">
        <v>134</v>
      </c>
      <c r="AX1995" s="0" t="s">
        <v>134</v>
      </c>
      <c r="AY1995" s="0" t="s">
        <v>134</v>
      </c>
      <c r="AZ1995" s="0" t="s">
        <v>134</v>
      </c>
      <c r="BA1995" s="0" t="s">
        <v>134</v>
      </c>
      <c r="BB1995" s="0" t="s">
        <v>134</v>
      </c>
      <c r="BC1995" s="0" t="s">
        <v>134</v>
      </c>
      <c r="BD1995" s="0" t="s">
        <v>134</v>
      </c>
      <c r="BE1995" s="0" t="s">
        <v>134</v>
      </c>
      <c r="BF1995" s="0" t="s">
        <v>134</v>
      </c>
      <c r="BG1995" s="0" t="s">
        <v>134</v>
      </c>
      <c r="BH1995" s="0" t="s">
        <v>134</v>
      </c>
      <c r="BI1995" s="0" t="s">
        <v>134</v>
      </c>
      <c r="BJ1995" s="0" t="s">
        <v>134</v>
      </c>
      <c r="BK1995" s="0" t="s">
        <v>134</v>
      </c>
      <c r="BL1995" s="0" t="s">
        <v>134</v>
      </c>
      <c r="BM1995" s="0" t="s">
        <v>134</v>
      </c>
      <c r="BN1995" s="0" t="s">
        <v>134</v>
      </c>
      <c r="BO1995" s="0" t="s">
        <v>134</v>
      </c>
      <c r="BP1995" s="0" t="s">
        <v>134</v>
      </c>
      <c r="BQ1995" s="0" t="s">
        <v>134</v>
      </c>
      <c r="BR1995" s="0" t="s">
        <v>134</v>
      </c>
      <c r="BS1995" s="0" t="s">
        <v>134</v>
      </c>
      <c r="BT1995" s="0" t="s">
        <v>134</v>
      </c>
      <c r="BU1995" s="0" t="s">
        <v>134</v>
      </c>
      <c r="BV1995" s="0" t="s">
        <v>134</v>
      </c>
      <c r="BW1995" s="0" t="s">
        <v>134</v>
      </c>
      <c r="BX1995" s="0" t="s">
        <v>134</v>
      </c>
      <c r="BZ1995" s="0" t="s">
        <v>134</v>
      </c>
      <c r="CA1995" s="0" t="s">
        <v>134</v>
      </c>
      <c r="CB1995" s="0" t="s">
        <v>134</v>
      </c>
      <c r="CC1995" s="0" t="s">
        <v>134</v>
      </c>
      <c r="CD1995" s="0" t="s">
        <v>134</v>
      </c>
      <c r="CE1995" s="0" t="s">
        <v>134</v>
      </c>
    </row>
    <row r="1996" customFormat="false" ht="12.75" hidden="false" customHeight="false" outlineLevel="0" collapsed="false">
      <c r="E1996" s="9" t="s">
        <v>134</v>
      </c>
      <c r="F1996" s="9" t="s">
        <v>134</v>
      </c>
      <c r="G1996" s="9" t="s">
        <v>134</v>
      </c>
      <c r="Q1996" s="0" t="s">
        <v>134</v>
      </c>
      <c r="R1996" s="0" t="s">
        <v>134</v>
      </c>
      <c r="S1996" s="0" t="s">
        <v>134</v>
      </c>
      <c r="T1996" s="0" t="s">
        <v>134</v>
      </c>
      <c r="U1996" s="0" t="s">
        <v>134</v>
      </c>
      <c r="V1996" s="0" t="s">
        <v>134</v>
      </c>
      <c r="W1996" s="0" t="s">
        <v>134</v>
      </c>
      <c r="X1996" s="0" t="s">
        <v>134</v>
      </c>
      <c r="Y1996" s="0" t="s">
        <v>134</v>
      </c>
      <c r="Z1996" s="0" t="s">
        <v>134</v>
      </c>
      <c r="AA1996" s="0" t="s">
        <v>134</v>
      </c>
      <c r="AB1996" s="0" t="s">
        <v>134</v>
      </c>
      <c r="AC1996" s="0" t="s">
        <v>134</v>
      </c>
      <c r="AD1996" s="0" t="s">
        <v>134</v>
      </c>
      <c r="AE1996" s="0" t="s">
        <v>134</v>
      </c>
      <c r="AF1996" s="0" t="s">
        <v>134</v>
      </c>
      <c r="AG1996" s="0" t="s">
        <v>134</v>
      </c>
      <c r="AH1996" s="0" t="s">
        <v>134</v>
      </c>
      <c r="AI1996" s="0" t="s">
        <v>134</v>
      </c>
      <c r="AJ1996" s="0" t="s">
        <v>134</v>
      </c>
      <c r="AK1996" s="0" t="s">
        <v>134</v>
      </c>
      <c r="AL1996" s="0" t="s">
        <v>134</v>
      </c>
      <c r="AM1996" s="0" t="s">
        <v>134</v>
      </c>
      <c r="AN1996" s="0" t="s">
        <v>134</v>
      </c>
      <c r="AO1996" s="0" t="s">
        <v>134</v>
      </c>
      <c r="AP1996" s="0" t="s">
        <v>134</v>
      </c>
      <c r="AQ1996" s="0" t="s">
        <v>134</v>
      </c>
      <c r="AR1996" s="0" t="s">
        <v>134</v>
      </c>
      <c r="AS1996" s="0" t="s">
        <v>134</v>
      </c>
      <c r="AT1996" s="0" t="s">
        <v>134</v>
      </c>
      <c r="AU1996" s="0" t="s">
        <v>134</v>
      </c>
      <c r="AV1996" s="0" t="s">
        <v>134</v>
      </c>
      <c r="AW1996" s="0" t="s">
        <v>134</v>
      </c>
      <c r="AX1996" s="0" t="s">
        <v>134</v>
      </c>
      <c r="AY1996" s="0" t="s">
        <v>134</v>
      </c>
      <c r="AZ1996" s="0" t="s">
        <v>134</v>
      </c>
      <c r="BA1996" s="0" t="s">
        <v>134</v>
      </c>
      <c r="BB1996" s="0" t="s">
        <v>134</v>
      </c>
      <c r="BC1996" s="0" t="s">
        <v>134</v>
      </c>
      <c r="BD1996" s="0" t="s">
        <v>134</v>
      </c>
      <c r="BE1996" s="0" t="s">
        <v>134</v>
      </c>
      <c r="BF1996" s="0" t="s">
        <v>134</v>
      </c>
      <c r="BG1996" s="0" t="s">
        <v>134</v>
      </c>
      <c r="BH1996" s="0" t="s">
        <v>134</v>
      </c>
      <c r="BI1996" s="0" t="s">
        <v>134</v>
      </c>
      <c r="BJ1996" s="0" t="s">
        <v>134</v>
      </c>
      <c r="BK1996" s="0" t="s">
        <v>134</v>
      </c>
      <c r="BL1996" s="0" t="s">
        <v>134</v>
      </c>
      <c r="BM1996" s="0" t="s">
        <v>134</v>
      </c>
      <c r="BN1996" s="0" t="s">
        <v>134</v>
      </c>
      <c r="BO1996" s="0" t="s">
        <v>134</v>
      </c>
      <c r="BP1996" s="0" t="s">
        <v>134</v>
      </c>
      <c r="BQ1996" s="0" t="s">
        <v>134</v>
      </c>
      <c r="BR1996" s="0" t="s">
        <v>134</v>
      </c>
      <c r="BS1996" s="0" t="s">
        <v>134</v>
      </c>
      <c r="BT1996" s="0" t="s">
        <v>134</v>
      </c>
      <c r="BU1996" s="0" t="s">
        <v>134</v>
      </c>
      <c r="BV1996" s="0" t="s">
        <v>134</v>
      </c>
      <c r="BW1996" s="0" t="s">
        <v>134</v>
      </c>
      <c r="BX1996" s="0" t="s">
        <v>134</v>
      </c>
      <c r="BZ1996" s="0" t="s">
        <v>134</v>
      </c>
      <c r="CA1996" s="0" t="s">
        <v>134</v>
      </c>
      <c r="CB1996" s="0" t="s">
        <v>134</v>
      </c>
      <c r="CC1996" s="0" t="s">
        <v>134</v>
      </c>
      <c r="CD1996" s="0" t="s">
        <v>134</v>
      </c>
      <c r="CE1996" s="0" t="s">
        <v>134</v>
      </c>
    </row>
    <row r="1997" customFormat="false" ht="12.75" hidden="false" customHeight="false" outlineLevel="0" collapsed="false">
      <c r="E1997" s="9" t="s">
        <v>134</v>
      </c>
      <c r="F1997" s="9" t="s">
        <v>134</v>
      </c>
      <c r="G1997" s="9" t="s">
        <v>134</v>
      </c>
      <c r="Q1997" s="0" t="s">
        <v>134</v>
      </c>
      <c r="R1997" s="0" t="s">
        <v>134</v>
      </c>
      <c r="S1997" s="0" t="s">
        <v>134</v>
      </c>
      <c r="T1997" s="0" t="s">
        <v>134</v>
      </c>
      <c r="U1997" s="0" t="s">
        <v>134</v>
      </c>
      <c r="V1997" s="0" t="s">
        <v>134</v>
      </c>
      <c r="W1997" s="0" t="s">
        <v>134</v>
      </c>
      <c r="X1997" s="0" t="s">
        <v>134</v>
      </c>
      <c r="Y1997" s="0" t="s">
        <v>134</v>
      </c>
      <c r="Z1997" s="0" t="s">
        <v>134</v>
      </c>
      <c r="AA1997" s="0" t="s">
        <v>134</v>
      </c>
      <c r="AB1997" s="0" t="s">
        <v>134</v>
      </c>
      <c r="AC1997" s="0" t="s">
        <v>134</v>
      </c>
      <c r="AD1997" s="0" t="s">
        <v>134</v>
      </c>
      <c r="AE1997" s="0" t="s">
        <v>134</v>
      </c>
      <c r="AF1997" s="0" t="s">
        <v>134</v>
      </c>
      <c r="AG1997" s="0" t="s">
        <v>134</v>
      </c>
      <c r="AH1997" s="0" t="s">
        <v>134</v>
      </c>
      <c r="AI1997" s="0" t="s">
        <v>134</v>
      </c>
      <c r="AJ1997" s="0" t="s">
        <v>134</v>
      </c>
      <c r="AK1997" s="0" t="s">
        <v>134</v>
      </c>
      <c r="AL1997" s="0" t="s">
        <v>134</v>
      </c>
      <c r="AM1997" s="0" t="s">
        <v>134</v>
      </c>
      <c r="AN1997" s="0" t="s">
        <v>134</v>
      </c>
      <c r="AO1997" s="0" t="s">
        <v>134</v>
      </c>
      <c r="AP1997" s="0" t="s">
        <v>134</v>
      </c>
      <c r="AQ1997" s="0" t="s">
        <v>134</v>
      </c>
      <c r="AR1997" s="0" t="s">
        <v>134</v>
      </c>
      <c r="AS1997" s="0" t="s">
        <v>134</v>
      </c>
      <c r="AT1997" s="0" t="s">
        <v>134</v>
      </c>
      <c r="AU1997" s="0" t="s">
        <v>134</v>
      </c>
      <c r="AV1997" s="0" t="s">
        <v>134</v>
      </c>
      <c r="AW1997" s="0" t="s">
        <v>134</v>
      </c>
      <c r="AX1997" s="0" t="s">
        <v>134</v>
      </c>
      <c r="AY1997" s="0" t="s">
        <v>134</v>
      </c>
      <c r="AZ1997" s="0" t="s">
        <v>134</v>
      </c>
      <c r="BA1997" s="0" t="s">
        <v>134</v>
      </c>
      <c r="BB1997" s="0" t="s">
        <v>134</v>
      </c>
      <c r="BC1997" s="0" t="s">
        <v>134</v>
      </c>
      <c r="BD1997" s="0" t="s">
        <v>134</v>
      </c>
      <c r="BE1997" s="0" t="s">
        <v>134</v>
      </c>
      <c r="BF1997" s="0" t="s">
        <v>134</v>
      </c>
      <c r="BG1997" s="0" t="s">
        <v>134</v>
      </c>
      <c r="BH1997" s="0" t="s">
        <v>134</v>
      </c>
      <c r="BI1997" s="0" t="s">
        <v>134</v>
      </c>
      <c r="BJ1997" s="0" t="s">
        <v>134</v>
      </c>
      <c r="BK1997" s="0" t="s">
        <v>134</v>
      </c>
      <c r="BL1997" s="0" t="s">
        <v>134</v>
      </c>
      <c r="BM1997" s="0" t="s">
        <v>134</v>
      </c>
      <c r="BN1997" s="0" t="s">
        <v>134</v>
      </c>
      <c r="BO1997" s="0" t="s">
        <v>134</v>
      </c>
      <c r="BP1997" s="0" t="s">
        <v>134</v>
      </c>
      <c r="BQ1997" s="0" t="s">
        <v>134</v>
      </c>
      <c r="BR1997" s="0" t="s">
        <v>134</v>
      </c>
      <c r="BS1997" s="0" t="s">
        <v>134</v>
      </c>
      <c r="BT1997" s="0" t="s">
        <v>134</v>
      </c>
      <c r="BU1997" s="0" t="s">
        <v>134</v>
      </c>
      <c r="BV1997" s="0" t="s">
        <v>134</v>
      </c>
      <c r="BW1997" s="0" t="s">
        <v>134</v>
      </c>
      <c r="BX1997" s="0" t="s">
        <v>134</v>
      </c>
      <c r="BZ1997" s="0" t="s">
        <v>134</v>
      </c>
      <c r="CA1997" s="0" t="s">
        <v>134</v>
      </c>
      <c r="CB1997" s="0" t="s">
        <v>134</v>
      </c>
      <c r="CC1997" s="0" t="s">
        <v>134</v>
      </c>
      <c r="CD1997" s="0" t="s">
        <v>134</v>
      </c>
      <c r="CE1997" s="0" t="s">
        <v>134</v>
      </c>
    </row>
    <row r="1998" customFormat="false" ht="12.75" hidden="false" customHeight="false" outlineLevel="0" collapsed="false">
      <c r="E1998" s="9" t="s">
        <v>134</v>
      </c>
      <c r="F1998" s="9" t="s">
        <v>134</v>
      </c>
      <c r="G1998" s="9" t="s">
        <v>134</v>
      </c>
      <c r="Q1998" s="0" t="s">
        <v>134</v>
      </c>
      <c r="R1998" s="0" t="s">
        <v>134</v>
      </c>
      <c r="S1998" s="0" t="s">
        <v>134</v>
      </c>
      <c r="T1998" s="0" t="s">
        <v>134</v>
      </c>
      <c r="U1998" s="0" t="s">
        <v>134</v>
      </c>
      <c r="V1998" s="0" t="s">
        <v>134</v>
      </c>
      <c r="W1998" s="0" t="s">
        <v>134</v>
      </c>
      <c r="X1998" s="0" t="s">
        <v>134</v>
      </c>
      <c r="Y1998" s="0" t="s">
        <v>134</v>
      </c>
      <c r="Z1998" s="0" t="s">
        <v>134</v>
      </c>
      <c r="AA1998" s="0" t="s">
        <v>134</v>
      </c>
      <c r="AB1998" s="0" t="s">
        <v>134</v>
      </c>
      <c r="AC1998" s="0" t="s">
        <v>134</v>
      </c>
      <c r="AD1998" s="0" t="s">
        <v>134</v>
      </c>
      <c r="AE1998" s="0" t="s">
        <v>134</v>
      </c>
      <c r="AF1998" s="0" t="s">
        <v>134</v>
      </c>
      <c r="AG1998" s="0" t="s">
        <v>134</v>
      </c>
      <c r="AH1998" s="0" t="s">
        <v>134</v>
      </c>
      <c r="AI1998" s="0" t="s">
        <v>134</v>
      </c>
      <c r="AJ1998" s="0" t="s">
        <v>134</v>
      </c>
      <c r="AK1998" s="0" t="s">
        <v>134</v>
      </c>
      <c r="AL1998" s="0" t="s">
        <v>134</v>
      </c>
      <c r="AM1998" s="0" t="s">
        <v>134</v>
      </c>
      <c r="AN1998" s="0" t="s">
        <v>134</v>
      </c>
      <c r="AO1998" s="0" t="s">
        <v>134</v>
      </c>
      <c r="AP1998" s="0" t="s">
        <v>134</v>
      </c>
      <c r="AQ1998" s="0" t="s">
        <v>134</v>
      </c>
      <c r="AR1998" s="0" t="s">
        <v>134</v>
      </c>
      <c r="AS1998" s="0" t="s">
        <v>134</v>
      </c>
      <c r="AT1998" s="0" t="s">
        <v>134</v>
      </c>
      <c r="AU1998" s="0" t="s">
        <v>134</v>
      </c>
      <c r="AV1998" s="0" t="s">
        <v>134</v>
      </c>
      <c r="AW1998" s="0" t="s">
        <v>134</v>
      </c>
      <c r="AX1998" s="0" t="s">
        <v>134</v>
      </c>
      <c r="AY1998" s="0" t="s">
        <v>134</v>
      </c>
      <c r="AZ1998" s="0" t="s">
        <v>134</v>
      </c>
      <c r="BA1998" s="0" t="s">
        <v>134</v>
      </c>
      <c r="BB1998" s="0" t="s">
        <v>134</v>
      </c>
      <c r="BC1998" s="0" t="s">
        <v>134</v>
      </c>
      <c r="BD1998" s="0" t="s">
        <v>134</v>
      </c>
      <c r="BE1998" s="0" t="s">
        <v>134</v>
      </c>
      <c r="BF1998" s="0" t="s">
        <v>134</v>
      </c>
      <c r="BG1998" s="0" t="s">
        <v>134</v>
      </c>
      <c r="BH1998" s="0" t="s">
        <v>134</v>
      </c>
      <c r="BI1998" s="0" t="s">
        <v>134</v>
      </c>
      <c r="BJ1998" s="0" t="s">
        <v>134</v>
      </c>
      <c r="BK1998" s="0" t="s">
        <v>134</v>
      </c>
      <c r="BL1998" s="0" t="s">
        <v>134</v>
      </c>
      <c r="BM1998" s="0" t="s">
        <v>134</v>
      </c>
      <c r="BN1998" s="0" t="s">
        <v>134</v>
      </c>
      <c r="BO1998" s="0" t="s">
        <v>134</v>
      </c>
      <c r="BP1998" s="0" t="s">
        <v>134</v>
      </c>
      <c r="BQ1998" s="0" t="s">
        <v>134</v>
      </c>
      <c r="BR1998" s="0" t="s">
        <v>134</v>
      </c>
      <c r="BS1998" s="0" t="s">
        <v>134</v>
      </c>
      <c r="BT1998" s="0" t="s">
        <v>134</v>
      </c>
      <c r="BU1998" s="0" t="s">
        <v>134</v>
      </c>
      <c r="BV1998" s="0" t="s">
        <v>134</v>
      </c>
      <c r="BW1998" s="0" t="s">
        <v>134</v>
      </c>
      <c r="BX1998" s="0" t="s">
        <v>134</v>
      </c>
      <c r="BZ1998" s="0" t="s">
        <v>134</v>
      </c>
      <c r="CA1998" s="0" t="s">
        <v>134</v>
      </c>
      <c r="CB1998" s="0" t="s">
        <v>134</v>
      </c>
      <c r="CC1998" s="0" t="s">
        <v>134</v>
      </c>
      <c r="CD1998" s="0" t="s">
        <v>134</v>
      </c>
      <c r="CE1998" s="0" t="s">
        <v>134</v>
      </c>
    </row>
    <row r="1999" customFormat="false" ht="12.75" hidden="false" customHeight="false" outlineLevel="0" collapsed="false">
      <c r="E1999" s="9" t="s">
        <v>134</v>
      </c>
      <c r="F1999" s="9" t="s">
        <v>134</v>
      </c>
      <c r="G1999" s="9" t="s">
        <v>134</v>
      </c>
      <c r="Q1999" s="0" t="s">
        <v>134</v>
      </c>
      <c r="R1999" s="0" t="s">
        <v>134</v>
      </c>
      <c r="S1999" s="0" t="s">
        <v>134</v>
      </c>
      <c r="T1999" s="0" t="s">
        <v>134</v>
      </c>
      <c r="U1999" s="0" t="s">
        <v>134</v>
      </c>
      <c r="V1999" s="0" t="s">
        <v>134</v>
      </c>
      <c r="W1999" s="0" t="s">
        <v>134</v>
      </c>
      <c r="X1999" s="0" t="s">
        <v>134</v>
      </c>
      <c r="Y1999" s="0" t="s">
        <v>134</v>
      </c>
      <c r="Z1999" s="0" t="s">
        <v>134</v>
      </c>
      <c r="AA1999" s="0" t="s">
        <v>134</v>
      </c>
      <c r="AB1999" s="0" t="s">
        <v>134</v>
      </c>
      <c r="AC1999" s="0" t="s">
        <v>134</v>
      </c>
      <c r="AD1999" s="0" t="s">
        <v>134</v>
      </c>
      <c r="AE1999" s="0" t="s">
        <v>134</v>
      </c>
      <c r="AF1999" s="0" t="s">
        <v>134</v>
      </c>
      <c r="AG1999" s="0" t="s">
        <v>134</v>
      </c>
      <c r="AH1999" s="0" t="s">
        <v>134</v>
      </c>
      <c r="AI1999" s="0" t="s">
        <v>134</v>
      </c>
      <c r="AJ1999" s="0" t="s">
        <v>134</v>
      </c>
      <c r="AK1999" s="0" t="s">
        <v>134</v>
      </c>
      <c r="AL1999" s="0" t="s">
        <v>134</v>
      </c>
      <c r="AM1999" s="0" t="s">
        <v>134</v>
      </c>
      <c r="AN1999" s="0" t="s">
        <v>134</v>
      </c>
      <c r="AO1999" s="0" t="s">
        <v>134</v>
      </c>
      <c r="AP1999" s="0" t="s">
        <v>134</v>
      </c>
      <c r="AQ1999" s="0" t="s">
        <v>134</v>
      </c>
      <c r="AR1999" s="0" t="s">
        <v>134</v>
      </c>
      <c r="AS1999" s="0" t="s">
        <v>134</v>
      </c>
      <c r="AT1999" s="0" t="s">
        <v>134</v>
      </c>
      <c r="AU1999" s="0" t="s">
        <v>134</v>
      </c>
      <c r="AV1999" s="0" t="s">
        <v>134</v>
      </c>
      <c r="AW1999" s="0" t="s">
        <v>134</v>
      </c>
      <c r="AX1999" s="0" t="s">
        <v>134</v>
      </c>
      <c r="AY1999" s="0" t="s">
        <v>134</v>
      </c>
      <c r="AZ1999" s="0" t="s">
        <v>134</v>
      </c>
      <c r="BA1999" s="0" t="s">
        <v>134</v>
      </c>
      <c r="BB1999" s="0" t="s">
        <v>134</v>
      </c>
      <c r="BC1999" s="0" t="s">
        <v>134</v>
      </c>
      <c r="BD1999" s="0" t="s">
        <v>134</v>
      </c>
      <c r="BE1999" s="0" t="s">
        <v>134</v>
      </c>
      <c r="BF1999" s="0" t="s">
        <v>134</v>
      </c>
      <c r="BG1999" s="0" t="s">
        <v>134</v>
      </c>
      <c r="BH1999" s="0" t="s">
        <v>134</v>
      </c>
      <c r="BI1999" s="0" t="s">
        <v>134</v>
      </c>
      <c r="BJ1999" s="0" t="s">
        <v>134</v>
      </c>
      <c r="BK1999" s="0" t="s">
        <v>134</v>
      </c>
      <c r="BL1999" s="0" t="s">
        <v>134</v>
      </c>
      <c r="BM1999" s="0" t="s">
        <v>134</v>
      </c>
      <c r="BN1999" s="0" t="s">
        <v>134</v>
      </c>
      <c r="BO1999" s="0" t="s">
        <v>134</v>
      </c>
      <c r="BP1999" s="0" t="s">
        <v>134</v>
      </c>
      <c r="BQ1999" s="0" t="s">
        <v>134</v>
      </c>
      <c r="BR1999" s="0" t="s">
        <v>134</v>
      </c>
      <c r="BS1999" s="0" t="s">
        <v>134</v>
      </c>
      <c r="BT1999" s="0" t="s">
        <v>134</v>
      </c>
      <c r="BU1999" s="0" t="s">
        <v>134</v>
      </c>
      <c r="BV1999" s="0" t="s">
        <v>134</v>
      </c>
      <c r="BW1999" s="0" t="s">
        <v>134</v>
      </c>
      <c r="BX1999" s="0" t="s">
        <v>134</v>
      </c>
      <c r="BZ1999" s="0" t="s">
        <v>134</v>
      </c>
      <c r="CA1999" s="0" t="s">
        <v>134</v>
      </c>
      <c r="CB1999" s="0" t="s">
        <v>134</v>
      </c>
      <c r="CC1999" s="0" t="s">
        <v>134</v>
      </c>
      <c r="CD1999" s="0" t="s">
        <v>134</v>
      </c>
      <c r="CE1999" s="0" t="s">
        <v>134</v>
      </c>
    </row>
    <row r="2000" customFormat="false" ht="12.75" hidden="false" customHeight="false" outlineLevel="0" collapsed="false">
      <c r="E2000" s="9" t="s">
        <v>134</v>
      </c>
      <c r="F2000" s="9" t="s">
        <v>134</v>
      </c>
      <c r="G2000" s="9" t="s">
        <v>134</v>
      </c>
      <c r="Q2000" s="0" t="s">
        <v>134</v>
      </c>
      <c r="R2000" s="0" t="s">
        <v>134</v>
      </c>
      <c r="S2000" s="0" t="s">
        <v>134</v>
      </c>
      <c r="T2000" s="0" t="s">
        <v>134</v>
      </c>
      <c r="U2000" s="0" t="s">
        <v>134</v>
      </c>
      <c r="V2000" s="0" t="s">
        <v>134</v>
      </c>
      <c r="W2000" s="0" t="s">
        <v>134</v>
      </c>
      <c r="X2000" s="0" t="s">
        <v>134</v>
      </c>
      <c r="Y2000" s="0" t="s">
        <v>134</v>
      </c>
      <c r="Z2000" s="0" t="s">
        <v>134</v>
      </c>
      <c r="AA2000" s="0" t="s">
        <v>134</v>
      </c>
      <c r="AB2000" s="0" t="s">
        <v>134</v>
      </c>
      <c r="AC2000" s="0" t="s">
        <v>134</v>
      </c>
      <c r="AD2000" s="0" t="s">
        <v>134</v>
      </c>
      <c r="AE2000" s="0" t="s">
        <v>134</v>
      </c>
      <c r="AF2000" s="0" t="s">
        <v>134</v>
      </c>
      <c r="AG2000" s="0" t="s">
        <v>134</v>
      </c>
      <c r="AH2000" s="0" t="s">
        <v>134</v>
      </c>
      <c r="AI2000" s="0" t="s">
        <v>134</v>
      </c>
      <c r="AJ2000" s="0" t="s">
        <v>134</v>
      </c>
      <c r="AK2000" s="0" t="s">
        <v>134</v>
      </c>
      <c r="AL2000" s="0" t="s">
        <v>134</v>
      </c>
      <c r="AM2000" s="0" t="s">
        <v>134</v>
      </c>
      <c r="AN2000" s="0" t="s">
        <v>134</v>
      </c>
      <c r="AO2000" s="0" t="s">
        <v>134</v>
      </c>
      <c r="AP2000" s="0" t="s">
        <v>134</v>
      </c>
      <c r="AQ2000" s="0" t="s">
        <v>134</v>
      </c>
      <c r="AR2000" s="0" t="s">
        <v>134</v>
      </c>
      <c r="AS2000" s="0" t="s">
        <v>134</v>
      </c>
      <c r="AT2000" s="0" t="s">
        <v>134</v>
      </c>
      <c r="AU2000" s="0" t="s">
        <v>134</v>
      </c>
      <c r="AV2000" s="0" t="s">
        <v>134</v>
      </c>
      <c r="AW2000" s="0" t="s">
        <v>134</v>
      </c>
      <c r="AX2000" s="0" t="s">
        <v>134</v>
      </c>
      <c r="AY2000" s="0" t="s">
        <v>134</v>
      </c>
      <c r="AZ2000" s="0" t="s">
        <v>134</v>
      </c>
      <c r="BA2000" s="0" t="s">
        <v>134</v>
      </c>
      <c r="BB2000" s="0" t="s">
        <v>134</v>
      </c>
      <c r="BC2000" s="0" t="s">
        <v>134</v>
      </c>
      <c r="BD2000" s="0" t="s">
        <v>134</v>
      </c>
      <c r="BE2000" s="0" t="s">
        <v>134</v>
      </c>
      <c r="BF2000" s="0" t="s">
        <v>134</v>
      </c>
      <c r="BG2000" s="0" t="s">
        <v>134</v>
      </c>
      <c r="BH2000" s="0" t="s">
        <v>134</v>
      </c>
      <c r="BI2000" s="0" t="s">
        <v>134</v>
      </c>
      <c r="BJ2000" s="0" t="s">
        <v>134</v>
      </c>
      <c r="BK2000" s="0" t="s">
        <v>134</v>
      </c>
      <c r="BL2000" s="0" t="s">
        <v>134</v>
      </c>
      <c r="BM2000" s="0" t="s">
        <v>134</v>
      </c>
      <c r="BN2000" s="0" t="s">
        <v>134</v>
      </c>
      <c r="BO2000" s="0" t="s">
        <v>134</v>
      </c>
      <c r="BP2000" s="0" t="s">
        <v>134</v>
      </c>
      <c r="BQ2000" s="0" t="s">
        <v>134</v>
      </c>
      <c r="BR2000" s="0" t="s">
        <v>134</v>
      </c>
      <c r="BS2000" s="0" t="s">
        <v>134</v>
      </c>
      <c r="BT2000" s="0" t="s">
        <v>134</v>
      </c>
      <c r="BU2000" s="0" t="s">
        <v>134</v>
      </c>
      <c r="BV2000" s="0" t="s">
        <v>134</v>
      </c>
      <c r="BW2000" s="0" t="s">
        <v>134</v>
      </c>
      <c r="BX2000" s="0" t="s">
        <v>134</v>
      </c>
      <c r="BZ2000" s="0" t="s">
        <v>134</v>
      </c>
      <c r="CA2000" s="0" t="s">
        <v>134</v>
      </c>
      <c r="CB2000" s="0" t="s">
        <v>134</v>
      </c>
      <c r="CC2000" s="0" t="s">
        <v>134</v>
      </c>
      <c r="CD2000" s="0" t="s">
        <v>134</v>
      </c>
      <c r="CE2000" s="0" t="s">
        <v>134</v>
      </c>
    </row>
    <row r="2001" customFormat="false" ht="12.75" hidden="false" customHeight="false" outlineLevel="0" collapsed="false">
      <c r="E2001" s="9" t="s">
        <v>134</v>
      </c>
      <c r="F2001" s="9" t="s">
        <v>134</v>
      </c>
      <c r="G2001" s="9" t="s">
        <v>134</v>
      </c>
      <c r="Q2001" s="0" t="s">
        <v>134</v>
      </c>
      <c r="R2001" s="0" t="s">
        <v>134</v>
      </c>
      <c r="S2001" s="0" t="s">
        <v>134</v>
      </c>
      <c r="T2001" s="0" t="s">
        <v>134</v>
      </c>
      <c r="U2001" s="0" t="s">
        <v>134</v>
      </c>
      <c r="V2001" s="0" t="s">
        <v>134</v>
      </c>
      <c r="W2001" s="0" t="s">
        <v>134</v>
      </c>
      <c r="X2001" s="0" t="s">
        <v>134</v>
      </c>
      <c r="Y2001" s="0" t="s">
        <v>134</v>
      </c>
      <c r="Z2001" s="0" t="s">
        <v>134</v>
      </c>
      <c r="AA2001" s="0" t="s">
        <v>134</v>
      </c>
      <c r="AB2001" s="0" t="s">
        <v>134</v>
      </c>
      <c r="AC2001" s="0" t="s">
        <v>134</v>
      </c>
      <c r="AD2001" s="0" t="s">
        <v>134</v>
      </c>
      <c r="AE2001" s="0" t="s">
        <v>134</v>
      </c>
      <c r="AF2001" s="0" t="s">
        <v>134</v>
      </c>
      <c r="AG2001" s="0" t="s">
        <v>134</v>
      </c>
      <c r="AH2001" s="0" t="s">
        <v>134</v>
      </c>
      <c r="AI2001" s="0" t="s">
        <v>134</v>
      </c>
      <c r="AJ2001" s="0" t="s">
        <v>134</v>
      </c>
      <c r="AK2001" s="0" t="s">
        <v>134</v>
      </c>
      <c r="AL2001" s="0" t="s">
        <v>134</v>
      </c>
      <c r="AM2001" s="0" t="s">
        <v>134</v>
      </c>
      <c r="AN2001" s="0" t="s">
        <v>134</v>
      </c>
      <c r="AO2001" s="0" t="s">
        <v>134</v>
      </c>
      <c r="AP2001" s="0" t="s">
        <v>134</v>
      </c>
      <c r="AQ2001" s="0" t="s">
        <v>134</v>
      </c>
      <c r="AR2001" s="0" t="s">
        <v>134</v>
      </c>
      <c r="AS2001" s="0" t="s">
        <v>134</v>
      </c>
      <c r="AT2001" s="0" t="s">
        <v>134</v>
      </c>
      <c r="AU2001" s="0" t="s">
        <v>134</v>
      </c>
      <c r="AV2001" s="0" t="s">
        <v>134</v>
      </c>
      <c r="AW2001" s="0" t="s">
        <v>134</v>
      </c>
      <c r="AX2001" s="0" t="s">
        <v>134</v>
      </c>
      <c r="AY2001" s="0" t="s">
        <v>134</v>
      </c>
      <c r="AZ2001" s="0" t="s">
        <v>134</v>
      </c>
      <c r="BA2001" s="0" t="s">
        <v>134</v>
      </c>
      <c r="BB2001" s="0" t="s">
        <v>134</v>
      </c>
      <c r="BC2001" s="0" t="s">
        <v>134</v>
      </c>
      <c r="BD2001" s="0" t="s">
        <v>134</v>
      </c>
      <c r="BE2001" s="0" t="s">
        <v>134</v>
      </c>
      <c r="BF2001" s="0" t="s">
        <v>134</v>
      </c>
      <c r="BG2001" s="0" t="s">
        <v>134</v>
      </c>
      <c r="BH2001" s="0" t="s">
        <v>134</v>
      </c>
      <c r="BI2001" s="0" t="s">
        <v>134</v>
      </c>
      <c r="BJ2001" s="0" t="s">
        <v>134</v>
      </c>
      <c r="BK2001" s="0" t="s">
        <v>134</v>
      </c>
      <c r="BL2001" s="0" t="s">
        <v>134</v>
      </c>
      <c r="BM2001" s="0" t="s">
        <v>134</v>
      </c>
      <c r="BN2001" s="0" t="s">
        <v>134</v>
      </c>
      <c r="BO2001" s="0" t="s">
        <v>134</v>
      </c>
      <c r="BP2001" s="0" t="s">
        <v>134</v>
      </c>
      <c r="BQ2001" s="0" t="s">
        <v>134</v>
      </c>
      <c r="BR2001" s="0" t="s">
        <v>134</v>
      </c>
      <c r="BS2001" s="0" t="s">
        <v>134</v>
      </c>
      <c r="BT2001" s="0" t="s">
        <v>134</v>
      </c>
      <c r="BU2001" s="0" t="s">
        <v>134</v>
      </c>
      <c r="BV2001" s="0" t="s">
        <v>134</v>
      </c>
      <c r="BW2001" s="0" t="s">
        <v>134</v>
      </c>
      <c r="BX2001" s="0" t="s">
        <v>134</v>
      </c>
      <c r="BZ2001" s="0" t="s">
        <v>134</v>
      </c>
      <c r="CA2001" s="0" t="s">
        <v>134</v>
      </c>
      <c r="CB2001" s="0" t="s">
        <v>134</v>
      </c>
      <c r="CC2001" s="0" t="s">
        <v>134</v>
      </c>
      <c r="CD2001" s="0" t="s">
        <v>134</v>
      </c>
      <c r="CE2001" s="0" t="s">
        <v>134</v>
      </c>
    </row>
    <row r="2002" customFormat="false" ht="12.75" hidden="false" customHeight="false" outlineLevel="0" collapsed="false">
      <c r="E2002" s="9" t="s">
        <v>134</v>
      </c>
      <c r="F2002" s="9" t="s">
        <v>134</v>
      </c>
      <c r="G2002" s="9" t="s">
        <v>134</v>
      </c>
      <c r="Q2002" s="0" t="s">
        <v>134</v>
      </c>
      <c r="R2002" s="0" t="s">
        <v>134</v>
      </c>
      <c r="S2002" s="0" t="s">
        <v>134</v>
      </c>
      <c r="T2002" s="0" t="s">
        <v>134</v>
      </c>
      <c r="U2002" s="0" t="s">
        <v>134</v>
      </c>
      <c r="V2002" s="0" t="s">
        <v>134</v>
      </c>
      <c r="W2002" s="0" t="s">
        <v>134</v>
      </c>
      <c r="X2002" s="0" t="s">
        <v>134</v>
      </c>
      <c r="Y2002" s="0" t="s">
        <v>134</v>
      </c>
      <c r="Z2002" s="0" t="s">
        <v>134</v>
      </c>
      <c r="AA2002" s="0" t="s">
        <v>134</v>
      </c>
      <c r="AB2002" s="0" t="s">
        <v>134</v>
      </c>
      <c r="AC2002" s="0" t="s">
        <v>134</v>
      </c>
      <c r="AD2002" s="0" t="s">
        <v>134</v>
      </c>
      <c r="AE2002" s="0" t="s">
        <v>134</v>
      </c>
      <c r="AF2002" s="0" t="s">
        <v>134</v>
      </c>
      <c r="AG2002" s="0" t="s">
        <v>134</v>
      </c>
      <c r="AH2002" s="0" t="s">
        <v>134</v>
      </c>
      <c r="AI2002" s="0" t="s">
        <v>134</v>
      </c>
      <c r="AJ2002" s="0" t="s">
        <v>134</v>
      </c>
      <c r="AK2002" s="0" t="s">
        <v>134</v>
      </c>
      <c r="AL2002" s="0" t="s">
        <v>134</v>
      </c>
      <c r="AM2002" s="0" t="s">
        <v>134</v>
      </c>
      <c r="AN2002" s="0" t="s">
        <v>134</v>
      </c>
      <c r="AO2002" s="0" t="s">
        <v>134</v>
      </c>
      <c r="AP2002" s="0" t="s">
        <v>134</v>
      </c>
      <c r="AQ2002" s="0" t="s">
        <v>134</v>
      </c>
      <c r="AR2002" s="0" t="s">
        <v>134</v>
      </c>
      <c r="AS2002" s="0" t="s">
        <v>134</v>
      </c>
      <c r="AT2002" s="0" t="s">
        <v>134</v>
      </c>
      <c r="AU2002" s="0" t="s">
        <v>134</v>
      </c>
      <c r="AV2002" s="0" t="s">
        <v>134</v>
      </c>
      <c r="AW2002" s="0" t="s">
        <v>134</v>
      </c>
      <c r="AX2002" s="0" t="s">
        <v>134</v>
      </c>
      <c r="AY2002" s="0" t="s">
        <v>134</v>
      </c>
      <c r="AZ2002" s="0" t="s">
        <v>134</v>
      </c>
      <c r="BA2002" s="0" t="s">
        <v>134</v>
      </c>
      <c r="BB2002" s="0" t="s">
        <v>134</v>
      </c>
      <c r="BC2002" s="0" t="s">
        <v>134</v>
      </c>
      <c r="BD2002" s="0" t="s">
        <v>134</v>
      </c>
      <c r="BE2002" s="0" t="s">
        <v>134</v>
      </c>
      <c r="BF2002" s="0" t="s">
        <v>134</v>
      </c>
      <c r="BG2002" s="0" t="s">
        <v>134</v>
      </c>
      <c r="BH2002" s="0" t="s">
        <v>134</v>
      </c>
      <c r="BI2002" s="0" t="s">
        <v>134</v>
      </c>
      <c r="BJ2002" s="0" t="s">
        <v>134</v>
      </c>
      <c r="BK2002" s="0" t="s">
        <v>134</v>
      </c>
      <c r="BL2002" s="0" t="s">
        <v>134</v>
      </c>
      <c r="BM2002" s="0" t="s">
        <v>134</v>
      </c>
      <c r="BN2002" s="0" t="s">
        <v>134</v>
      </c>
      <c r="BO2002" s="0" t="s">
        <v>134</v>
      </c>
      <c r="BP2002" s="0" t="s">
        <v>134</v>
      </c>
      <c r="BQ2002" s="0" t="s">
        <v>134</v>
      </c>
      <c r="BR2002" s="0" t="s">
        <v>134</v>
      </c>
      <c r="BS2002" s="0" t="s">
        <v>134</v>
      </c>
      <c r="BT2002" s="0" t="s">
        <v>134</v>
      </c>
      <c r="BU2002" s="0" t="s">
        <v>134</v>
      </c>
      <c r="BV2002" s="0" t="s">
        <v>134</v>
      </c>
      <c r="BW2002" s="0" t="s">
        <v>134</v>
      </c>
      <c r="BX2002" s="0" t="s">
        <v>134</v>
      </c>
      <c r="BZ2002" s="0" t="s">
        <v>134</v>
      </c>
      <c r="CA2002" s="0" t="s">
        <v>134</v>
      </c>
      <c r="CB2002" s="0" t="s">
        <v>134</v>
      </c>
      <c r="CC2002" s="0" t="s">
        <v>134</v>
      </c>
      <c r="CD2002" s="0" t="s">
        <v>134</v>
      </c>
      <c r="CE2002" s="0" t="s">
        <v>134</v>
      </c>
    </row>
    <row r="2003" customFormat="false" ht="12.75" hidden="false" customHeight="false" outlineLevel="0" collapsed="false">
      <c r="E2003" s="9" t="s">
        <v>134</v>
      </c>
      <c r="F2003" s="9" t="s">
        <v>134</v>
      </c>
      <c r="G2003" s="9" t="s">
        <v>134</v>
      </c>
      <c r="Q2003" s="0" t="s">
        <v>134</v>
      </c>
      <c r="R2003" s="0" t="s">
        <v>134</v>
      </c>
      <c r="S2003" s="0" t="s">
        <v>134</v>
      </c>
      <c r="T2003" s="0" t="s">
        <v>134</v>
      </c>
      <c r="U2003" s="0" t="s">
        <v>134</v>
      </c>
      <c r="V2003" s="0" t="s">
        <v>134</v>
      </c>
      <c r="W2003" s="0" t="s">
        <v>134</v>
      </c>
      <c r="X2003" s="0" t="s">
        <v>134</v>
      </c>
      <c r="Y2003" s="0" t="s">
        <v>134</v>
      </c>
      <c r="Z2003" s="0" t="s">
        <v>134</v>
      </c>
      <c r="AA2003" s="0" t="s">
        <v>134</v>
      </c>
      <c r="AB2003" s="0" t="s">
        <v>134</v>
      </c>
      <c r="AC2003" s="0" t="s">
        <v>134</v>
      </c>
      <c r="AD2003" s="0" t="s">
        <v>134</v>
      </c>
      <c r="AE2003" s="0" t="s">
        <v>134</v>
      </c>
      <c r="AF2003" s="0" t="s">
        <v>134</v>
      </c>
      <c r="AG2003" s="0" t="s">
        <v>134</v>
      </c>
      <c r="AH2003" s="0" t="s">
        <v>134</v>
      </c>
      <c r="AI2003" s="0" t="s">
        <v>134</v>
      </c>
      <c r="AJ2003" s="0" t="s">
        <v>134</v>
      </c>
      <c r="AK2003" s="0" t="s">
        <v>134</v>
      </c>
      <c r="AL2003" s="0" t="s">
        <v>134</v>
      </c>
      <c r="AM2003" s="0" t="s">
        <v>134</v>
      </c>
      <c r="AN2003" s="0" t="s">
        <v>134</v>
      </c>
      <c r="AO2003" s="0" t="s">
        <v>134</v>
      </c>
      <c r="AP2003" s="0" t="s">
        <v>134</v>
      </c>
      <c r="AQ2003" s="0" t="s">
        <v>134</v>
      </c>
      <c r="AR2003" s="0" t="s">
        <v>134</v>
      </c>
      <c r="AS2003" s="0" t="s">
        <v>134</v>
      </c>
      <c r="AT2003" s="0" t="s">
        <v>134</v>
      </c>
      <c r="AU2003" s="0" t="s">
        <v>134</v>
      </c>
      <c r="AV2003" s="0" t="s">
        <v>134</v>
      </c>
      <c r="AW2003" s="0" t="s">
        <v>134</v>
      </c>
      <c r="AX2003" s="0" t="s">
        <v>134</v>
      </c>
      <c r="AY2003" s="0" t="s">
        <v>134</v>
      </c>
      <c r="AZ2003" s="0" t="s">
        <v>134</v>
      </c>
      <c r="BA2003" s="0" t="s">
        <v>134</v>
      </c>
      <c r="BB2003" s="0" t="s">
        <v>134</v>
      </c>
      <c r="BC2003" s="0" t="s">
        <v>134</v>
      </c>
      <c r="BD2003" s="0" t="s">
        <v>134</v>
      </c>
      <c r="BE2003" s="0" t="s">
        <v>134</v>
      </c>
      <c r="BF2003" s="0" t="s">
        <v>134</v>
      </c>
      <c r="BG2003" s="0" t="s">
        <v>134</v>
      </c>
      <c r="BH2003" s="0" t="s">
        <v>134</v>
      </c>
      <c r="BI2003" s="0" t="s">
        <v>134</v>
      </c>
      <c r="BJ2003" s="0" t="s">
        <v>134</v>
      </c>
      <c r="BK2003" s="0" t="s">
        <v>134</v>
      </c>
      <c r="BL2003" s="0" t="s">
        <v>134</v>
      </c>
      <c r="BM2003" s="0" t="s">
        <v>134</v>
      </c>
      <c r="BN2003" s="0" t="s">
        <v>134</v>
      </c>
      <c r="BO2003" s="0" t="s">
        <v>134</v>
      </c>
      <c r="BP2003" s="0" t="s">
        <v>134</v>
      </c>
      <c r="BQ2003" s="0" t="s">
        <v>134</v>
      </c>
      <c r="BR2003" s="0" t="s">
        <v>134</v>
      </c>
      <c r="BS2003" s="0" t="s">
        <v>134</v>
      </c>
      <c r="BT2003" s="0" t="s">
        <v>134</v>
      </c>
      <c r="BU2003" s="0" t="s">
        <v>134</v>
      </c>
      <c r="BV2003" s="0" t="s">
        <v>134</v>
      </c>
      <c r="BW2003" s="0" t="s">
        <v>134</v>
      </c>
      <c r="BX2003" s="0" t="s">
        <v>134</v>
      </c>
      <c r="BZ2003" s="0" t="s">
        <v>134</v>
      </c>
      <c r="CA2003" s="0" t="s">
        <v>134</v>
      </c>
      <c r="CB2003" s="0" t="s">
        <v>134</v>
      </c>
      <c r="CC2003" s="0" t="s">
        <v>134</v>
      </c>
      <c r="CD2003" s="0" t="s">
        <v>134</v>
      </c>
      <c r="CE2003" s="0" t="s">
        <v>134</v>
      </c>
    </row>
    <row r="2004" customFormat="false" ht="12.75" hidden="false" customHeight="false" outlineLevel="0" collapsed="false">
      <c r="E2004" s="9" t="s">
        <v>134</v>
      </c>
      <c r="F2004" s="9" t="s">
        <v>134</v>
      </c>
      <c r="G2004" s="9" t="s">
        <v>134</v>
      </c>
      <c r="Q2004" s="0" t="s">
        <v>134</v>
      </c>
      <c r="R2004" s="0" t="s">
        <v>134</v>
      </c>
      <c r="S2004" s="0" t="s">
        <v>134</v>
      </c>
      <c r="T2004" s="0" t="s">
        <v>134</v>
      </c>
      <c r="U2004" s="0" t="s">
        <v>134</v>
      </c>
      <c r="V2004" s="0" t="s">
        <v>134</v>
      </c>
      <c r="W2004" s="0" t="s">
        <v>134</v>
      </c>
      <c r="X2004" s="0" t="s">
        <v>134</v>
      </c>
      <c r="Y2004" s="0" t="s">
        <v>134</v>
      </c>
      <c r="Z2004" s="0" t="s">
        <v>134</v>
      </c>
      <c r="AA2004" s="0" t="s">
        <v>134</v>
      </c>
      <c r="AB2004" s="0" t="s">
        <v>134</v>
      </c>
      <c r="AC2004" s="0" t="s">
        <v>134</v>
      </c>
      <c r="AD2004" s="0" t="s">
        <v>134</v>
      </c>
      <c r="AE2004" s="0" t="s">
        <v>134</v>
      </c>
      <c r="AF2004" s="0" t="s">
        <v>134</v>
      </c>
      <c r="AG2004" s="0" t="s">
        <v>134</v>
      </c>
      <c r="AH2004" s="0" t="s">
        <v>134</v>
      </c>
      <c r="AI2004" s="0" t="s">
        <v>134</v>
      </c>
      <c r="AJ2004" s="0" t="s">
        <v>134</v>
      </c>
      <c r="AK2004" s="0" t="s">
        <v>134</v>
      </c>
      <c r="AL2004" s="0" t="s">
        <v>134</v>
      </c>
      <c r="AM2004" s="0" t="s">
        <v>134</v>
      </c>
      <c r="AN2004" s="0" t="s">
        <v>134</v>
      </c>
      <c r="AO2004" s="0" t="s">
        <v>134</v>
      </c>
      <c r="AP2004" s="0" t="s">
        <v>134</v>
      </c>
      <c r="AQ2004" s="0" t="s">
        <v>134</v>
      </c>
      <c r="AR2004" s="0" t="s">
        <v>134</v>
      </c>
      <c r="AS2004" s="0" t="s">
        <v>134</v>
      </c>
      <c r="AT2004" s="0" t="s">
        <v>134</v>
      </c>
      <c r="AU2004" s="0" t="s">
        <v>134</v>
      </c>
      <c r="AV2004" s="0" t="s">
        <v>134</v>
      </c>
      <c r="AW2004" s="0" t="s">
        <v>134</v>
      </c>
      <c r="AX2004" s="0" t="s">
        <v>134</v>
      </c>
      <c r="AY2004" s="0" t="s">
        <v>134</v>
      </c>
      <c r="AZ2004" s="0" t="s">
        <v>134</v>
      </c>
      <c r="BA2004" s="0" t="s">
        <v>134</v>
      </c>
      <c r="BB2004" s="0" t="s">
        <v>134</v>
      </c>
      <c r="BC2004" s="0" t="s">
        <v>134</v>
      </c>
      <c r="BD2004" s="0" t="s">
        <v>134</v>
      </c>
      <c r="BE2004" s="0" t="s">
        <v>134</v>
      </c>
      <c r="BF2004" s="0" t="s">
        <v>134</v>
      </c>
      <c r="BG2004" s="0" t="s">
        <v>134</v>
      </c>
      <c r="BH2004" s="0" t="s">
        <v>134</v>
      </c>
      <c r="BI2004" s="0" t="s">
        <v>134</v>
      </c>
      <c r="BJ2004" s="0" t="s">
        <v>134</v>
      </c>
      <c r="BK2004" s="0" t="s">
        <v>134</v>
      </c>
      <c r="BL2004" s="0" t="s">
        <v>134</v>
      </c>
      <c r="BM2004" s="0" t="s">
        <v>134</v>
      </c>
      <c r="BN2004" s="0" t="s">
        <v>134</v>
      </c>
      <c r="BO2004" s="0" t="s">
        <v>134</v>
      </c>
      <c r="BP2004" s="0" t="s">
        <v>134</v>
      </c>
      <c r="BQ2004" s="0" t="s">
        <v>134</v>
      </c>
      <c r="BR2004" s="0" t="s">
        <v>134</v>
      </c>
      <c r="BS2004" s="0" t="s">
        <v>134</v>
      </c>
      <c r="BT2004" s="0" t="s">
        <v>134</v>
      </c>
      <c r="BU2004" s="0" t="s">
        <v>134</v>
      </c>
      <c r="BV2004" s="0" t="s">
        <v>134</v>
      </c>
      <c r="BW2004" s="0" t="s">
        <v>134</v>
      </c>
      <c r="BX2004" s="0" t="s">
        <v>134</v>
      </c>
      <c r="BZ2004" s="0" t="s">
        <v>134</v>
      </c>
      <c r="CA2004" s="0" t="s">
        <v>134</v>
      </c>
      <c r="CB2004" s="0" t="s">
        <v>134</v>
      </c>
      <c r="CC2004" s="0" t="s">
        <v>134</v>
      </c>
      <c r="CD2004" s="0" t="s">
        <v>134</v>
      </c>
      <c r="CE2004" s="0" t="s">
        <v>134</v>
      </c>
    </row>
    <row r="2005" customFormat="false" ht="12.75" hidden="false" customHeight="false" outlineLevel="0" collapsed="false">
      <c r="E2005" s="9" t="s">
        <v>134</v>
      </c>
      <c r="F2005" s="9" t="s">
        <v>134</v>
      </c>
      <c r="G2005" s="9" t="s">
        <v>134</v>
      </c>
      <c r="Q2005" s="0" t="s">
        <v>134</v>
      </c>
      <c r="R2005" s="0" t="s">
        <v>134</v>
      </c>
      <c r="S2005" s="0" t="s">
        <v>134</v>
      </c>
      <c r="T2005" s="0" t="s">
        <v>134</v>
      </c>
      <c r="U2005" s="0" t="s">
        <v>134</v>
      </c>
      <c r="V2005" s="0" t="s">
        <v>134</v>
      </c>
      <c r="W2005" s="0" t="s">
        <v>134</v>
      </c>
      <c r="X2005" s="0" t="s">
        <v>134</v>
      </c>
      <c r="Y2005" s="0" t="s">
        <v>134</v>
      </c>
      <c r="Z2005" s="0" t="s">
        <v>134</v>
      </c>
      <c r="AA2005" s="0" t="s">
        <v>134</v>
      </c>
      <c r="AB2005" s="0" t="s">
        <v>134</v>
      </c>
      <c r="AC2005" s="0" t="s">
        <v>134</v>
      </c>
      <c r="AD2005" s="0" t="s">
        <v>134</v>
      </c>
      <c r="AE2005" s="0" t="s">
        <v>134</v>
      </c>
      <c r="AF2005" s="0" t="s">
        <v>134</v>
      </c>
      <c r="AG2005" s="0" t="s">
        <v>134</v>
      </c>
      <c r="AH2005" s="0" t="s">
        <v>134</v>
      </c>
      <c r="AI2005" s="0" t="s">
        <v>134</v>
      </c>
      <c r="AJ2005" s="0" t="s">
        <v>134</v>
      </c>
      <c r="AK2005" s="0" t="s">
        <v>134</v>
      </c>
      <c r="AL2005" s="0" t="s">
        <v>134</v>
      </c>
      <c r="AM2005" s="0" t="s">
        <v>134</v>
      </c>
      <c r="AN2005" s="0" t="s">
        <v>134</v>
      </c>
      <c r="AO2005" s="0" t="s">
        <v>134</v>
      </c>
      <c r="AP2005" s="0" t="s">
        <v>134</v>
      </c>
      <c r="AQ2005" s="0" t="s">
        <v>134</v>
      </c>
      <c r="AR2005" s="0" t="s">
        <v>134</v>
      </c>
      <c r="AS2005" s="0" t="s">
        <v>134</v>
      </c>
      <c r="AT2005" s="0" t="s">
        <v>134</v>
      </c>
      <c r="AU2005" s="0" t="s">
        <v>134</v>
      </c>
      <c r="AV2005" s="0" t="s">
        <v>134</v>
      </c>
      <c r="AW2005" s="0" t="s">
        <v>134</v>
      </c>
      <c r="AX2005" s="0" t="s">
        <v>134</v>
      </c>
      <c r="AY2005" s="0" t="s">
        <v>134</v>
      </c>
      <c r="AZ2005" s="0" t="s">
        <v>134</v>
      </c>
      <c r="BA2005" s="0" t="s">
        <v>134</v>
      </c>
      <c r="BB2005" s="0" t="s">
        <v>134</v>
      </c>
      <c r="BC2005" s="0" t="s">
        <v>134</v>
      </c>
      <c r="BD2005" s="0" t="s">
        <v>134</v>
      </c>
      <c r="BE2005" s="0" t="s">
        <v>134</v>
      </c>
      <c r="BF2005" s="0" t="s">
        <v>134</v>
      </c>
      <c r="BG2005" s="0" t="s">
        <v>134</v>
      </c>
      <c r="BH2005" s="0" t="s">
        <v>134</v>
      </c>
      <c r="BI2005" s="0" t="s">
        <v>134</v>
      </c>
      <c r="BJ2005" s="0" t="s">
        <v>134</v>
      </c>
      <c r="BK2005" s="0" t="s">
        <v>134</v>
      </c>
      <c r="BL2005" s="0" t="s">
        <v>134</v>
      </c>
      <c r="BM2005" s="0" t="s">
        <v>134</v>
      </c>
      <c r="BN2005" s="0" t="s">
        <v>134</v>
      </c>
      <c r="BO2005" s="0" t="s">
        <v>134</v>
      </c>
      <c r="BP2005" s="0" t="s">
        <v>134</v>
      </c>
      <c r="BQ2005" s="0" t="s">
        <v>134</v>
      </c>
      <c r="BR2005" s="0" t="s">
        <v>134</v>
      </c>
      <c r="BS2005" s="0" t="s">
        <v>134</v>
      </c>
      <c r="BT2005" s="0" t="s">
        <v>134</v>
      </c>
      <c r="BU2005" s="0" t="s">
        <v>134</v>
      </c>
      <c r="BV2005" s="0" t="s">
        <v>134</v>
      </c>
      <c r="BW2005" s="0" t="s">
        <v>134</v>
      </c>
      <c r="BX2005" s="0" t="s">
        <v>134</v>
      </c>
      <c r="BZ2005" s="0" t="s">
        <v>134</v>
      </c>
      <c r="CA2005" s="0" t="s">
        <v>134</v>
      </c>
      <c r="CB2005" s="0" t="s">
        <v>134</v>
      </c>
      <c r="CC2005" s="0" t="s">
        <v>134</v>
      </c>
      <c r="CD2005" s="0" t="s">
        <v>134</v>
      </c>
      <c r="CE2005" s="0" t="s">
        <v>134</v>
      </c>
    </row>
    <row r="2006" customFormat="false" ht="12.75" hidden="false" customHeight="false" outlineLevel="0" collapsed="false">
      <c r="E2006" s="9" t="s">
        <v>134</v>
      </c>
      <c r="F2006" s="9" t="s">
        <v>134</v>
      </c>
      <c r="G2006" s="9" t="s">
        <v>134</v>
      </c>
      <c r="Q2006" s="0" t="s">
        <v>134</v>
      </c>
      <c r="R2006" s="0" t="s">
        <v>134</v>
      </c>
      <c r="S2006" s="0" t="s">
        <v>134</v>
      </c>
      <c r="T2006" s="0" t="s">
        <v>134</v>
      </c>
      <c r="U2006" s="0" t="s">
        <v>134</v>
      </c>
      <c r="V2006" s="0" t="s">
        <v>134</v>
      </c>
      <c r="W2006" s="0" t="s">
        <v>134</v>
      </c>
      <c r="X2006" s="0" t="s">
        <v>134</v>
      </c>
      <c r="Y2006" s="0" t="s">
        <v>134</v>
      </c>
      <c r="Z2006" s="0" t="s">
        <v>134</v>
      </c>
      <c r="AA2006" s="0" t="s">
        <v>134</v>
      </c>
      <c r="AB2006" s="0" t="s">
        <v>134</v>
      </c>
      <c r="AC2006" s="0" t="s">
        <v>134</v>
      </c>
      <c r="AD2006" s="0" t="s">
        <v>134</v>
      </c>
      <c r="AE2006" s="0" t="s">
        <v>134</v>
      </c>
      <c r="AF2006" s="0" t="s">
        <v>134</v>
      </c>
      <c r="AG2006" s="0" t="s">
        <v>134</v>
      </c>
      <c r="AH2006" s="0" t="s">
        <v>134</v>
      </c>
      <c r="AI2006" s="0" t="s">
        <v>134</v>
      </c>
      <c r="AJ2006" s="0" t="s">
        <v>134</v>
      </c>
      <c r="AK2006" s="0" t="s">
        <v>134</v>
      </c>
      <c r="AL2006" s="0" t="s">
        <v>134</v>
      </c>
      <c r="AM2006" s="0" t="s">
        <v>134</v>
      </c>
      <c r="AN2006" s="0" t="s">
        <v>134</v>
      </c>
      <c r="AO2006" s="0" t="s">
        <v>134</v>
      </c>
      <c r="AP2006" s="0" t="s">
        <v>134</v>
      </c>
      <c r="AQ2006" s="0" t="s">
        <v>134</v>
      </c>
      <c r="AR2006" s="0" t="s">
        <v>134</v>
      </c>
      <c r="AS2006" s="0" t="s">
        <v>134</v>
      </c>
      <c r="AT2006" s="0" t="s">
        <v>134</v>
      </c>
      <c r="AU2006" s="0" t="s">
        <v>134</v>
      </c>
      <c r="AV2006" s="0" t="s">
        <v>134</v>
      </c>
      <c r="AW2006" s="0" t="s">
        <v>134</v>
      </c>
      <c r="AX2006" s="0" t="s">
        <v>134</v>
      </c>
      <c r="AY2006" s="0" t="s">
        <v>134</v>
      </c>
      <c r="AZ2006" s="0" t="s">
        <v>134</v>
      </c>
      <c r="BA2006" s="0" t="s">
        <v>134</v>
      </c>
      <c r="BB2006" s="0" t="s">
        <v>134</v>
      </c>
      <c r="BC2006" s="0" t="s">
        <v>134</v>
      </c>
      <c r="BD2006" s="0" t="s">
        <v>134</v>
      </c>
      <c r="BE2006" s="0" t="s">
        <v>134</v>
      </c>
      <c r="BF2006" s="0" t="s">
        <v>134</v>
      </c>
      <c r="BG2006" s="0" t="s">
        <v>134</v>
      </c>
      <c r="BH2006" s="0" t="s">
        <v>134</v>
      </c>
      <c r="BI2006" s="0" t="s">
        <v>134</v>
      </c>
      <c r="BJ2006" s="0" t="s">
        <v>134</v>
      </c>
      <c r="BK2006" s="0" t="s">
        <v>134</v>
      </c>
      <c r="BL2006" s="0" t="s">
        <v>134</v>
      </c>
      <c r="BM2006" s="0" t="s">
        <v>134</v>
      </c>
      <c r="BN2006" s="0" t="s">
        <v>134</v>
      </c>
      <c r="BO2006" s="0" t="s">
        <v>134</v>
      </c>
      <c r="BP2006" s="0" t="s">
        <v>134</v>
      </c>
      <c r="BQ2006" s="0" t="s">
        <v>134</v>
      </c>
      <c r="BR2006" s="0" t="s">
        <v>134</v>
      </c>
      <c r="BS2006" s="0" t="s">
        <v>134</v>
      </c>
      <c r="BT2006" s="0" t="s">
        <v>134</v>
      </c>
      <c r="BU2006" s="0" t="s">
        <v>134</v>
      </c>
      <c r="BV2006" s="0" t="s">
        <v>134</v>
      </c>
      <c r="BW2006" s="0" t="s">
        <v>134</v>
      </c>
      <c r="BX2006" s="0" t="s">
        <v>134</v>
      </c>
      <c r="BZ2006" s="0" t="s">
        <v>134</v>
      </c>
      <c r="CA2006" s="0" t="s">
        <v>134</v>
      </c>
      <c r="CB2006" s="0" t="s">
        <v>134</v>
      </c>
      <c r="CC2006" s="0" t="s">
        <v>134</v>
      </c>
      <c r="CD2006" s="0" t="s">
        <v>134</v>
      </c>
      <c r="CE2006" s="0" t="s">
        <v>134</v>
      </c>
    </row>
    <row r="2007" customFormat="false" ht="12.75" hidden="false" customHeight="false" outlineLevel="0" collapsed="false">
      <c r="E2007" s="9" t="s">
        <v>134</v>
      </c>
      <c r="F2007" s="9" t="s">
        <v>134</v>
      </c>
      <c r="G2007" s="9" t="s">
        <v>134</v>
      </c>
      <c r="Q2007" s="0" t="s">
        <v>134</v>
      </c>
      <c r="R2007" s="0" t="s">
        <v>134</v>
      </c>
      <c r="S2007" s="0" t="s">
        <v>134</v>
      </c>
      <c r="T2007" s="0" t="s">
        <v>134</v>
      </c>
      <c r="U2007" s="0" t="s">
        <v>134</v>
      </c>
      <c r="V2007" s="0" t="s">
        <v>134</v>
      </c>
      <c r="W2007" s="0" t="s">
        <v>134</v>
      </c>
      <c r="X2007" s="0" t="s">
        <v>134</v>
      </c>
      <c r="Y2007" s="0" t="s">
        <v>134</v>
      </c>
      <c r="Z2007" s="0" t="s">
        <v>134</v>
      </c>
      <c r="AA2007" s="0" t="s">
        <v>134</v>
      </c>
      <c r="AB2007" s="0" t="s">
        <v>134</v>
      </c>
      <c r="AC2007" s="0" t="s">
        <v>134</v>
      </c>
      <c r="AD2007" s="0" t="s">
        <v>134</v>
      </c>
      <c r="AE2007" s="0" t="s">
        <v>134</v>
      </c>
      <c r="AF2007" s="0" t="s">
        <v>134</v>
      </c>
      <c r="AG2007" s="0" t="s">
        <v>134</v>
      </c>
      <c r="AH2007" s="0" t="s">
        <v>134</v>
      </c>
      <c r="AI2007" s="0" t="s">
        <v>134</v>
      </c>
      <c r="AJ2007" s="0" t="s">
        <v>134</v>
      </c>
      <c r="AK2007" s="0" t="s">
        <v>134</v>
      </c>
      <c r="AL2007" s="0" t="s">
        <v>134</v>
      </c>
      <c r="AM2007" s="0" t="s">
        <v>134</v>
      </c>
      <c r="AN2007" s="0" t="s">
        <v>134</v>
      </c>
      <c r="AO2007" s="0" t="s">
        <v>134</v>
      </c>
      <c r="AP2007" s="0" t="s">
        <v>134</v>
      </c>
      <c r="AQ2007" s="0" t="s">
        <v>134</v>
      </c>
      <c r="AR2007" s="0" t="s">
        <v>134</v>
      </c>
      <c r="AS2007" s="0" t="s">
        <v>134</v>
      </c>
      <c r="AT2007" s="0" t="s">
        <v>134</v>
      </c>
      <c r="AU2007" s="0" t="s">
        <v>134</v>
      </c>
      <c r="AV2007" s="0" t="s">
        <v>134</v>
      </c>
      <c r="AW2007" s="0" t="s">
        <v>134</v>
      </c>
      <c r="AX2007" s="0" t="s">
        <v>134</v>
      </c>
      <c r="AY2007" s="0" t="s">
        <v>134</v>
      </c>
      <c r="AZ2007" s="0" t="s">
        <v>134</v>
      </c>
      <c r="BA2007" s="0" t="s">
        <v>134</v>
      </c>
      <c r="BB2007" s="0" t="s">
        <v>134</v>
      </c>
      <c r="BC2007" s="0" t="s">
        <v>134</v>
      </c>
      <c r="BD2007" s="0" t="s">
        <v>134</v>
      </c>
      <c r="BE2007" s="0" t="s">
        <v>134</v>
      </c>
      <c r="BF2007" s="0" t="s">
        <v>134</v>
      </c>
      <c r="BG2007" s="0" t="s">
        <v>134</v>
      </c>
      <c r="BH2007" s="0" t="s">
        <v>134</v>
      </c>
      <c r="BI2007" s="0" t="s">
        <v>134</v>
      </c>
      <c r="BJ2007" s="0" t="s">
        <v>134</v>
      </c>
      <c r="BK2007" s="0" t="s">
        <v>134</v>
      </c>
      <c r="BL2007" s="0" t="s">
        <v>134</v>
      </c>
      <c r="BM2007" s="0" t="s">
        <v>134</v>
      </c>
      <c r="BN2007" s="0" t="s">
        <v>134</v>
      </c>
      <c r="BO2007" s="0" t="s">
        <v>134</v>
      </c>
      <c r="BP2007" s="0" t="s">
        <v>134</v>
      </c>
      <c r="BQ2007" s="0" t="s">
        <v>134</v>
      </c>
      <c r="BR2007" s="0" t="s">
        <v>134</v>
      </c>
      <c r="BS2007" s="0" t="s">
        <v>134</v>
      </c>
      <c r="BT2007" s="0" t="s">
        <v>134</v>
      </c>
      <c r="BU2007" s="0" t="s">
        <v>134</v>
      </c>
      <c r="BV2007" s="0" t="s">
        <v>134</v>
      </c>
      <c r="BW2007" s="0" t="s">
        <v>134</v>
      </c>
      <c r="BX2007" s="0" t="s">
        <v>134</v>
      </c>
      <c r="BZ2007" s="0" t="s">
        <v>134</v>
      </c>
      <c r="CA2007" s="0" t="s">
        <v>134</v>
      </c>
      <c r="CB2007" s="0" t="s">
        <v>134</v>
      </c>
      <c r="CC2007" s="0" t="s">
        <v>134</v>
      </c>
      <c r="CD2007" s="0" t="s">
        <v>134</v>
      </c>
      <c r="CE2007" s="0" t="s">
        <v>134</v>
      </c>
    </row>
    <row r="2008" customFormat="false" ht="12.75" hidden="false" customHeight="false" outlineLevel="0" collapsed="false">
      <c r="E2008" s="9" t="s">
        <v>134</v>
      </c>
      <c r="F2008" s="9" t="s">
        <v>134</v>
      </c>
      <c r="G2008" s="9" t="s">
        <v>134</v>
      </c>
      <c r="Q2008" s="0" t="s">
        <v>134</v>
      </c>
      <c r="R2008" s="0" t="s">
        <v>134</v>
      </c>
      <c r="S2008" s="0" t="s">
        <v>134</v>
      </c>
      <c r="T2008" s="0" t="s">
        <v>134</v>
      </c>
      <c r="U2008" s="0" t="s">
        <v>134</v>
      </c>
      <c r="V2008" s="0" t="s">
        <v>134</v>
      </c>
      <c r="W2008" s="0" t="s">
        <v>134</v>
      </c>
      <c r="X2008" s="0" t="s">
        <v>134</v>
      </c>
      <c r="Y2008" s="0" t="s">
        <v>134</v>
      </c>
      <c r="Z2008" s="0" t="s">
        <v>134</v>
      </c>
      <c r="AA2008" s="0" t="s">
        <v>134</v>
      </c>
      <c r="AB2008" s="0" t="s">
        <v>134</v>
      </c>
      <c r="AC2008" s="0" t="s">
        <v>134</v>
      </c>
      <c r="AD2008" s="0" t="s">
        <v>134</v>
      </c>
      <c r="AE2008" s="0" t="s">
        <v>134</v>
      </c>
      <c r="AF2008" s="0" t="s">
        <v>134</v>
      </c>
      <c r="AG2008" s="0" t="s">
        <v>134</v>
      </c>
      <c r="AH2008" s="0" t="s">
        <v>134</v>
      </c>
      <c r="AI2008" s="0" t="s">
        <v>134</v>
      </c>
      <c r="AJ2008" s="0" t="s">
        <v>134</v>
      </c>
      <c r="AK2008" s="0" t="s">
        <v>134</v>
      </c>
      <c r="AL2008" s="0" t="s">
        <v>134</v>
      </c>
      <c r="AM2008" s="0" t="s">
        <v>134</v>
      </c>
      <c r="AN2008" s="0" t="s">
        <v>134</v>
      </c>
      <c r="AO2008" s="0" t="s">
        <v>134</v>
      </c>
      <c r="AP2008" s="0" t="s">
        <v>134</v>
      </c>
      <c r="AQ2008" s="0" t="s">
        <v>134</v>
      </c>
      <c r="AR2008" s="0" t="s">
        <v>134</v>
      </c>
      <c r="AS2008" s="0" t="s">
        <v>134</v>
      </c>
      <c r="AT2008" s="0" t="s">
        <v>134</v>
      </c>
      <c r="AU2008" s="0" t="s">
        <v>134</v>
      </c>
      <c r="AV2008" s="0" t="s">
        <v>134</v>
      </c>
      <c r="AW2008" s="0" t="s">
        <v>134</v>
      </c>
      <c r="AX2008" s="0" t="s">
        <v>134</v>
      </c>
      <c r="AY2008" s="0" t="s">
        <v>134</v>
      </c>
      <c r="AZ2008" s="0" t="s">
        <v>134</v>
      </c>
      <c r="BA2008" s="0" t="s">
        <v>134</v>
      </c>
      <c r="BB2008" s="0" t="s">
        <v>134</v>
      </c>
      <c r="BC2008" s="0" t="s">
        <v>134</v>
      </c>
      <c r="BD2008" s="0" t="s">
        <v>134</v>
      </c>
      <c r="BE2008" s="0" t="s">
        <v>134</v>
      </c>
      <c r="BF2008" s="0" t="s">
        <v>134</v>
      </c>
      <c r="BG2008" s="0" t="s">
        <v>134</v>
      </c>
      <c r="BH2008" s="0" t="s">
        <v>134</v>
      </c>
      <c r="BI2008" s="0" t="s">
        <v>134</v>
      </c>
      <c r="BJ2008" s="0" t="s">
        <v>134</v>
      </c>
      <c r="BK2008" s="0" t="s">
        <v>134</v>
      </c>
      <c r="BL2008" s="0" t="s">
        <v>134</v>
      </c>
      <c r="BM2008" s="0" t="s">
        <v>134</v>
      </c>
      <c r="BN2008" s="0" t="s">
        <v>134</v>
      </c>
      <c r="BO2008" s="0" t="s">
        <v>134</v>
      </c>
      <c r="BP2008" s="0" t="s">
        <v>134</v>
      </c>
      <c r="BQ2008" s="0" t="s">
        <v>134</v>
      </c>
      <c r="BR2008" s="0" t="s">
        <v>134</v>
      </c>
      <c r="BS2008" s="0" t="s">
        <v>134</v>
      </c>
      <c r="BT2008" s="0" t="s">
        <v>134</v>
      </c>
      <c r="BU2008" s="0" t="s">
        <v>134</v>
      </c>
      <c r="BV2008" s="0" t="s">
        <v>134</v>
      </c>
      <c r="BW2008" s="0" t="s">
        <v>134</v>
      </c>
      <c r="BX2008" s="0" t="s">
        <v>134</v>
      </c>
      <c r="BZ2008" s="0" t="s">
        <v>134</v>
      </c>
      <c r="CA2008" s="0" t="s">
        <v>134</v>
      </c>
      <c r="CB2008" s="0" t="s">
        <v>134</v>
      </c>
      <c r="CC2008" s="0" t="s">
        <v>134</v>
      </c>
      <c r="CD2008" s="0" t="s">
        <v>134</v>
      </c>
      <c r="CE2008" s="0" t="s">
        <v>134</v>
      </c>
    </row>
    <row r="2009" customFormat="false" ht="12.75" hidden="false" customHeight="false" outlineLevel="0" collapsed="false">
      <c r="E2009" s="9" t="s">
        <v>134</v>
      </c>
      <c r="F2009" s="9" t="s">
        <v>134</v>
      </c>
      <c r="G2009" s="9" t="s">
        <v>134</v>
      </c>
      <c r="Q2009" s="0" t="s">
        <v>134</v>
      </c>
      <c r="R2009" s="0" t="s">
        <v>134</v>
      </c>
      <c r="S2009" s="0" t="s">
        <v>134</v>
      </c>
      <c r="T2009" s="0" t="s">
        <v>134</v>
      </c>
      <c r="U2009" s="0" t="s">
        <v>134</v>
      </c>
      <c r="V2009" s="0" t="s">
        <v>134</v>
      </c>
      <c r="W2009" s="0" t="s">
        <v>134</v>
      </c>
      <c r="X2009" s="0" t="s">
        <v>134</v>
      </c>
      <c r="Y2009" s="0" t="s">
        <v>134</v>
      </c>
      <c r="Z2009" s="0" t="s">
        <v>134</v>
      </c>
      <c r="AA2009" s="0" t="s">
        <v>134</v>
      </c>
      <c r="AB2009" s="0" t="s">
        <v>134</v>
      </c>
      <c r="AC2009" s="0" t="s">
        <v>134</v>
      </c>
      <c r="AD2009" s="0" t="s">
        <v>134</v>
      </c>
      <c r="AE2009" s="0" t="s">
        <v>134</v>
      </c>
      <c r="AF2009" s="0" t="s">
        <v>134</v>
      </c>
      <c r="AG2009" s="0" t="s">
        <v>134</v>
      </c>
      <c r="AH2009" s="0" t="s">
        <v>134</v>
      </c>
      <c r="AI2009" s="0" t="s">
        <v>134</v>
      </c>
      <c r="AJ2009" s="0" t="s">
        <v>134</v>
      </c>
      <c r="AK2009" s="0" t="s">
        <v>134</v>
      </c>
      <c r="AL2009" s="0" t="s">
        <v>134</v>
      </c>
      <c r="AM2009" s="0" t="s">
        <v>134</v>
      </c>
      <c r="AN2009" s="0" t="s">
        <v>134</v>
      </c>
      <c r="AO2009" s="0" t="s">
        <v>134</v>
      </c>
      <c r="AP2009" s="0" t="s">
        <v>134</v>
      </c>
      <c r="AQ2009" s="0" t="s">
        <v>134</v>
      </c>
      <c r="AR2009" s="0" t="s">
        <v>134</v>
      </c>
      <c r="AS2009" s="0" t="s">
        <v>134</v>
      </c>
      <c r="AT2009" s="0" t="s">
        <v>134</v>
      </c>
      <c r="AU2009" s="0" t="s">
        <v>134</v>
      </c>
      <c r="AV2009" s="0" t="s">
        <v>134</v>
      </c>
      <c r="AW2009" s="0" t="s">
        <v>134</v>
      </c>
      <c r="AX2009" s="0" t="s">
        <v>134</v>
      </c>
      <c r="AY2009" s="0" t="s">
        <v>134</v>
      </c>
      <c r="AZ2009" s="0" t="s">
        <v>134</v>
      </c>
      <c r="BA2009" s="0" t="s">
        <v>134</v>
      </c>
      <c r="BB2009" s="0" t="s">
        <v>134</v>
      </c>
      <c r="BC2009" s="0" t="s">
        <v>134</v>
      </c>
      <c r="BD2009" s="0" t="s">
        <v>134</v>
      </c>
      <c r="BE2009" s="0" t="s">
        <v>134</v>
      </c>
      <c r="BF2009" s="0" t="s">
        <v>134</v>
      </c>
      <c r="BG2009" s="0" t="s">
        <v>134</v>
      </c>
      <c r="BH2009" s="0" t="s">
        <v>134</v>
      </c>
      <c r="BI2009" s="0" t="s">
        <v>134</v>
      </c>
      <c r="BJ2009" s="0" t="s">
        <v>134</v>
      </c>
      <c r="BK2009" s="0" t="s">
        <v>134</v>
      </c>
      <c r="BL2009" s="0" t="s">
        <v>134</v>
      </c>
      <c r="BM2009" s="0" t="s">
        <v>134</v>
      </c>
      <c r="BN2009" s="0" t="s">
        <v>134</v>
      </c>
      <c r="BO2009" s="0" t="s">
        <v>134</v>
      </c>
      <c r="BP2009" s="0" t="s">
        <v>134</v>
      </c>
      <c r="BQ2009" s="0" t="s">
        <v>134</v>
      </c>
      <c r="BR2009" s="0" t="s">
        <v>134</v>
      </c>
      <c r="BS2009" s="0" t="s">
        <v>134</v>
      </c>
      <c r="BT2009" s="0" t="s">
        <v>134</v>
      </c>
      <c r="BU2009" s="0" t="s">
        <v>134</v>
      </c>
      <c r="BV2009" s="0" t="s">
        <v>134</v>
      </c>
      <c r="BW2009" s="0" t="s">
        <v>134</v>
      </c>
      <c r="BX2009" s="0" t="s">
        <v>134</v>
      </c>
      <c r="BZ2009" s="0" t="s">
        <v>134</v>
      </c>
      <c r="CA2009" s="0" t="s">
        <v>134</v>
      </c>
      <c r="CB2009" s="0" t="s">
        <v>134</v>
      </c>
      <c r="CC2009" s="0" t="s">
        <v>134</v>
      </c>
      <c r="CD2009" s="0" t="s">
        <v>134</v>
      </c>
      <c r="CE2009" s="0" t="s">
        <v>134</v>
      </c>
    </row>
    <row r="2010" customFormat="false" ht="12.75" hidden="false" customHeight="false" outlineLevel="0" collapsed="false">
      <c r="E2010" s="9" t="s">
        <v>134</v>
      </c>
      <c r="F2010" s="9" t="s">
        <v>134</v>
      </c>
      <c r="G2010" s="9" t="s">
        <v>134</v>
      </c>
      <c r="Q2010" s="0" t="s">
        <v>134</v>
      </c>
      <c r="R2010" s="0" t="s">
        <v>134</v>
      </c>
      <c r="S2010" s="0" t="s">
        <v>134</v>
      </c>
      <c r="T2010" s="0" t="s">
        <v>134</v>
      </c>
      <c r="U2010" s="0" t="s">
        <v>134</v>
      </c>
      <c r="V2010" s="0" t="s">
        <v>134</v>
      </c>
      <c r="W2010" s="0" t="s">
        <v>134</v>
      </c>
      <c r="X2010" s="0" t="s">
        <v>134</v>
      </c>
      <c r="Y2010" s="0" t="s">
        <v>134</v>
      </c>
      <c r="Z2010" s="0" t="s">
        <v>134</v>
      </c>
      <c r="AA2010" s="0" t="s">
        <v>134</v>
      </c>
      <c r="AB2010" s="0" t="s">
        <v>134</v>
      </c>
      <c r="AC2010" s="0" t="s">
        <v>134</v>
      </c>
      <c r="AD2010" s="0" t="s">
        <v>134</v>
      </c>
      <c r="AE2010" s="0" t="s">
        <v>134</v>
      </c>
      <c r="AF2010" s="0" t="s">
        <v>134</v>
      </c>
      <c r="AG2010" s="0" t="s">
        <v>134</v>
      </c>
      <c r="AH2010" s="0" t="s">
        <v>134</v>
      </c>
      <c r="AI2010" s="0" t="s">
        <v>134</v>
      </c>
      <c r="AJ2010" s="0" t="s">
        <v>134</v>
      </c>
      <c r="AK2010" s="0" t="s">
        <v>134</v>
      </c>
      <c r="AL2010" s="0" t="s">
        <v>134</v>
      </c>
      <c r="AM2010" s="0" t="s">
        <v>134</v>
      </c>
      <c r="AN2010" s="0" t="s">
        <v>134</v>
      </c>
      <c r="AO2010" s="0" t="s">
        <v>134</v>
      </c>
      <c r="AP2010" s="0" t="s">
        <v>134</v>
      </c>
      <c r="AQ2010" s="0" t="s">
        <v>134</v>
      </c>
      <c r="AR2010" s="0" t="s">
        <v>134</v>
      </c>
      <c r="AS2010" s="0" t="s">
        <v>134</v>
      </c>
      <c r="AT2010" s="0" t="s">
        <v>134</v>
      </c>
      <c r="AU2010" s="0" t="s">
        <v>134</v>
      </c>
      <c r="AV2010" s="0" t="s">
        <v>134</v>
      </c>
      <c r="AW2010" s="0" t="s">
        <v>134</v>
      </c>
      <c r="AX2010" s="0" t="s">
        <v>134</v>
      </c>
      <c r="AY2010" s="0" t="s">
        <v>134</v>
      </c>
      <c r="AZ2010" s="0" t="s">
        <v>134</v>
      </c>
      <c r="BA2010" s="0" t="s">
        <v>134</v>
      </c>
      <c r="BB2010" s="0" t="s">
        <v>134</v>
      </c>
      <c r="BC2010" s="0" t="s">
        <v>134</v>
      </c>
      <c r="BD2010" s="0" t="s">
        <v>134</v>
      </c>
      <c r="BE2010" s="0" t="s">
        <v>134</v>
      </c>
      <c r="BF2010" s="0" t="s">
        <v>134</v>
      </c>
      <c r="BG2010" s="0" t="s">
        <v>134</v>
      </c>
      <c r="BH2010" s="0" t="s">
        <v>134</v>
      </c>
      <c r="BI2010" s="0" t="s">
        <v>134</v>
      </c>
      <c r="BJ2010" s="0" t="s">
        <v>134</v>
      </c>
      <c r="BK2010" s="0" t="s">
        <v>134</v>
      </c>
      <c r="BL2010" s="0" t="s">
        <v>134</v>
      </c>
      <c r="BM2010" s="0" t="s">
        <v>134</v>
      </c>
      <c r="BN2010" s="0" t="s">
        <v>134</v>
      </c>
      <c r="BO2010" s="0" t="s">
        <v>134</v>
      </c>
      <c r="BP2010" s="0" t="s">
        <v>134</v>
      </c>
      <c r="BQ2010" s="0" t="s">
        <v>134</v>
      </c>
      <c r="BR2010" s="0" t="s">
        <v>134</v>
      </c>
      <c r="BS2010" s="0" t="s">
        <v>134</v>
      </c>
      <c r="BT2010" s="0" t="s">
        <v>134</v>
      </c>
      <c r="BU2010" s="0" t="s">
        <v>134</v>
      </c>
      <c r="BV2010" s="0" t="s">
        <v>134</v>
      </c>
      <c r="BW2010" s="0" t="s">
        <v>134</v>
      </c>
      <c r="BX2010" s="0" t="s">
        <v>134</v>
      </c>
      <c r="BZ2010" s="0" t="s">
        <v>134</v>
      </c>
      <c r="CA2010" s="0" t="s">
        <v>134</v>
      </c>
      <c r="CB2010" s="0" t="s">
        <v>134</v>
      </c>
      <c r="CC2010" s="0" t="s">
        <v>134</v>
      </c>
      <c r="CD2010" s="0" t="s">
        <v>134</v>
      </c>
      <c r="CE2010" s="0" t="s">
        <v>134</v>
      </c>
    </row>
    <row r="2011" customFormat="false" ht="12.75" hidden="false" customHeight="false" outlineLevel="0" collapsed="false">
      <c r="E2011" s="9" t="s">
        <v>134</v>
      </c>
      <c r="F2011" s="9" t="s">
        <v>134</v>
      </c>
      <c r="G2011" s="9" t="s">
        <v>134</v>
      </c>
      <c r="Q2011" s="0" t="s">
        <v>134</v>
      </c>
      <c r="R2011" s="0" t="s">
        <v>134</v>
      </c>
      <c r="S2011" s="0" t="s">
        <v>134</v>
      </c>
      <c r="T2011" s="0" t="s">
        <v>134</v>
      </c>
      <c r="U2011" s="0" t="s">
        <v>134</v>
      </c>
      <c r="V2011" s="0" t="s">
        <v>134</v>
      </c>
      <c r="W2011" s="0" t="s">
        <v>134</v>
      </c>
      <c r="X2011" s="0" t="s">
        <v>134</v>
      </c>
      <c r="Y2011" s="0" t="s">
        <v>134</v>
      </c>
      <c r="Z2011" s="0" t="s">
        <v>134</v>
      </c>
      <c r="AA2011" s="0" t="s">
        <v>134</v>
      </c>
      <c r="AB2011" s="0" t="s">
        <v>134</v>
      </c>
      <c r="AC2011" s="0" t="s">
        <v>134</v>
      </c>
      <c r="AD2011" s="0" t="s">
        <v>134</v>
      </c>
      <c r="AE2011" s="0" t="s">
        <v>134</v>
      </c>
      <c r="AF2011" s="0" t="s">
        <v>134</v>
      </c>
      <c r="AG2011" s="0" t="s">
        <v>134</v>
      </c>
      <c r="AH2011" s="0" t="s">
        <v>134</v>
      </c>
      <c r="AI2011" s="0" t="s">
        <v>134</v>
      </c>
      <c r="AJ2011" s="0" t="s">
        <v>134</v>
      </c>
      <c r="AK2011" s="0" t="s">
        <v>134</v>
      </c>
      <c r="AL2011" s="0" t="s">
        <v>134</v>
      </c>
      <c r="AM2011" s="0" t="s">
        <v>134</v>
      </c>
      <c r="AN2011" s="0" t="s">
        <v>134</v>
      </c>
      <c r="AO2011" s="0" t="s">
        <v>134</v>
      </c>
      <c r="AP2011" s="0" t="s">
        <v>134</v>
      </c>
      <c r="AQ2011" s="0" t="s">
        <v>134</v>
      </c>
      <c r="AR2011" s="0" t="s">
        <v>134</v>
      </c>
      <c r="AS2011" s="0" t="s">
        <v>134</v>
      </c>
      <c r="AT2011" s="0" t="s">
        <v>134</v>
      </c>
      <c r="AU2011" s="0" t="s">
        <v>134</v>
      </c>
      <c r="AV2011" s="0" t="s">
        <v>134</v>
      </c>
      <c r="AW2011" s="0" t="s">
        <v>134</v>
      </c>
      <c r="AX2011" s="0" t="s">
        <v>134</v>
      </c>
      <c r="AY2011" s="0" t="s">
        <v>134</v>
      </c>
      <c r="AZ2011" s="0" t="s">
        <v>134</v>
      </c>
      <c r="BA2011" s="0" t="s">
        <v>134</v>
      </c>
      <c r="BB2011" s="0" t="s">
        <v>134</v>
      </c>
      <c r="BC2011" s="0" t="s">
        <v>134</v>
      </c>
      <c r="BD2011" s="0" t="s">
        <v>134</v>
      </c>
      <c r="BE2011" s="0" t="s">
        <v>134</v>
      </c>
      <c r="BF2011" s="0" t="s">
        <v>134</v>
      </c>
      <c r="BG2011" s="0" t="s">
        <v>134</v>
      </c>
      <c r="BH2011" s="0" t="s">
        <v>134</v>
      </c>
      <c r="BI2011" s="0" t="s">
        <v>134</v>
      </c>
      <c r="BJ2011" s="0" t="s">
        <v>134</v>
      </c>
      <c r="BK2011" s="0" t="s">
        <v>134</v>
      </c>
      <c r="BL2011" s="0" t="s">
        <v>134</v>
      </c>
      <c r="BM2011" s="0" t="s">
        <v>134</v>
      </c>
      <c r="BN2011" s="0" t="s">
        <v>134</v>
      </c>
      <c r="BO2011" s="0" t="s">
        <v>134</v>
      </c>
      <c r="BP2011" s="0" t="s">
        <v>134</v>
      </c>
      <c r="BQ2011" s="0" t="s">
        <v>134</v>
      </c>
      <c r="BR2011" s="0" t="s">
        <v>134</v>
      </c>
      <c r="BS2011" s="0" t="s">
        <v>134</v>
      </c>
      <c r="BT2011" s="0" t="s">
        <v>134</v>
      </c>
      <c r="BU2011" s="0" t="s">
        <v>134</v>
      </c>
      <c r="BV2011" s="0" t="s">
        <v>134</v>
      </c>
      <c r="BW2011" s="0" t="s">
        <v>134</v>
      </c>
      <c r="BX2011" s="0" t="s">
        <v>134</v>
      </c>
      <c r="BZ2011" s="0" t="s">
        <v>134</v>
      </c>
      <c r="CA2011" s="0" t="s">
        <v>134</v>
      </c>
      <c r="CB2011" s="0" t="s">
        <v>134</v>
      </c>
      <c r="CC2011" s="0" t="s">
        <v>134</v>
      </c>
      <c r="CD2011" s="0" t="s">
        <v>134</v>
      </c>
      <c r="CE2011" s="0" t="s">
        <v>134</v>
      </c>
    </row>
    <row r="2012" customFormat="false" ht="12.75" hidden="false" customHeight="false" outlineLevel="0" collapsed="false">
      <c r="E2012" s="9" t="s">
        <v>134</v>
      </c>
      <c r="F2012" s="9" t="s">
        <v>134</v>
      </c>
      <c r="G2012" s="9" t="s">
        <v>134</v>
      </c>
      <c r="Q2012" s="0" t="s">
        <v>134</v>
      </c>
      <c r="R2012" s="0" t="s">
        <v>134</v>
      </c>
      <c r="S2012" s="0" t="s">
        <v>134</v>
      </c>
      <c r="T2012" s="0" t="s">
        <v>134</v>
      </c>
      <c r="U2012" s="0" t="s">
        <v>134</v>
      </c>
      <c r="V2012" s="0" t="s">
        <v>134</v>
      </c>
      <c r="W2012" s="0" t="s">
        <v>134</v>
      </c>
      <c r="X2012" s="0" t="s">
        <v>134</v>
      </c>
      <c r="Y2012" s="0" t="s">
        <v>134</v>
      </c>
      <c r="Z2012" s="0" t="s">
        <v>134</v>
      </c>
      <c r="AA2012" s="0" t="s">
        <v>134</v>
      </c>
      <c r="AB2012" s="0" t="s">
        <v>134</v>
      </c>
      <c r="AC2012" s="0" t="s">
        <v>134</v>
      </c>
      <c r="AD2012" s="0" t="s">
        <v>134</v>
      </c>
      <c r="AE2012" s="0" t="s">
        <v>134</v>
      </c>
      <c r="AF2012" s="0" t="s">
        <v>134</v>
      </c>
      <c r="AG2012" s="0" t="s">
        <v>134</v>
      </c>
      <c r="AH2012" s="0" t="s">
        <v>134</v>
      </c>
      <c r="AI2012" s="0" t="s">
        <v>134</v>
      </c>
      <c r="AJ2012" s="0" t="s">
        <v>134</v>
      </c>
      <c r="AK2012" s="0" t="s">
        <v>134</v>
      </c>
      <c r="AL2012" s="0" t="s">
        <v>134</v>
      </c>
      <c r="AM2012" s="0" t="s">
        <v>134</v>
      </c>
      <c r="AN2012" s="0" t="s">
        <v>134</v>
      </c>
      <c r="AO2012" s="0" t="s">
        <v>134</v>
      </c>
      <c r="AP2012" s="0" t="s">
        <v>134</v>
      </c>
      <c r="AQ2012" s="0" t="s">
        <v>134</v>
      </c>
      <c r="AR2012" s="0" t="s">
        <v>134</v>
      </c>
      <c r="AS2012" s="0" t="s">
        <v>134</v>
      </c>
      <c r="AT2012" s="0" t="s">
        <v>134</v>
      </c>
      <c r="AU2012" s="0" t="s">
        <v>134</v>
      </c>
      <c r="AV2012" s="0" t="s">
        <v>134</v>
      </c>
      <c r="AW2012" s="0" t="s">
        <v>134</v>
      </c>
      <c r="AX2012" s="0" t="s">
        <v>134</v>
      </c>
      <c r="AY2012" s="0" t="s">
        <v>134</v>
      </c>
      <c r="AZ2012" s="0" t="s">
        <v>134</v>
      </c>
      <c r="BA2012" s="0" t="s">
        <v>134</v>
      </c>
      <c r="BB2012" s="0" t="s">
        <v>134</v>
      </c>
      <c r="BC2012" s="0" t="s">
        <v>134</v>
      </c>
      <c r="BD2012" s="0" t="s">
        <v>134</v>
      </c>
      <c r="BE2012" s="0" t="s">
        <v>134</v>
      </c>
      <c r="BF2012" s="0" t="s">
        <v>134</v>
      </c>
      <c r="BG2012" s="0" t="s">
        <v>134</v>
      </c>
      <c r="BH2012" s="0" t="s">
        <v>134</v>
      </c>
      <c r="BI2012" s="0" t="s">
        <v>134</v>
      </c>
      <c r="BJ2012" s="0" t="s">
        <v>134</v>
      </c>
      <c r="BK2012" s="0" t="s">
        <v>134</v>
      </c>
      <c r="BL2012" s="0" t="s">
        <v>134</v>
      </c>
      <c r="BM2012" s="0" t="s">
        <v>134</v>
      </c>
      <c r="BN2012" s="0" t="s">
        <v>134</v>
      </c>
      <c r="BO2012" s="0" t="s">
        <v>134</v>
      </c>
      <c r="BP2012" s="0" t="s">
        <v>134</v>
      </c>
      <c r="BQ2012" s="0" t="s">
        <v>134</v>
      </c>
      <c r="BR2012" s="0" t="s">
        <v>134</v>
      </c>
      <c r="BS2012" s="0" t="s">
        <v>134</v>
      </c>
      <c r="BT2012" s="0" t="s">
        <v>134</v>
      </c>
      <c r="BU2012" s="0" t="s">
        <v>134</v>
      </c>
      <c r="BV2012" s="0" t="s">
        <v>134</v>
      </c>
      <c r="BW2012" s="0" t="s">
        <v>134</v>
      </c>
      <c r="BX2012" s="0" t="s">
        <v>134</v>
      </c>
      <c r="BZ2012" s="0" t="s">
        <v>134</v>
      </c>
      <c r="CA2012" s="0" t="s">
        <v>134</v>
      </c>
      <c r="CB2012" s="0" t="s">
        <v>134</v>
      </c>
      <c r="CC2012" s="0" t="s">
        <v>134</v>
      </c>
      <c r="CD2012" s="0" t="s">
        <v>134</v>
      </c>
      <c r="CE2012" s="0" t="s">
        <v>134</v>
      </c>
    </row>
    <row r="2013" customFormat="false" ht="12.75" hidden="false" customHeight="false" outlineLevel="0" collapsed="false">
      <c r="E2013" s="9" t="s">
        <v>134</v>
      </c>
      <c r="F2013" s="9" t="s">
        <v>134</v>
      </c>
      <c r="G2013" s="9" t="s">
        <v>134</v>
      </c>
      <c r="Q2013" s="0" t="s">
        <v>134</v>
      </c>
      <c r="R2013" s="0" t="s">
        <v>134</v>
      </c>
      <c r="S2013" s="0" t="s">
        <v>134</v>
      </c>
      <c r="T2013" s="0" t="s">
        <v>134</v>
      </c>
      <c r="U2013" s="0" t="s">
        <v>134</v>
      </c>
      <c r="V2013" s="0" t="s">
        <v>134</v>
      </c>
      <c r="W2013" s="0" t="s">
        <v>134</v>
      </c>
      <c r="X2013" s="0" t="s">
        <v>134</v>
      </c>
      <c r="Y2013" s="0" t="s">
        <v>134</v>
      </c>
      <c r="Z2013" s="0" t="s">
        <v>134</v>
      </c>
      <c r="AA2013" s="0" t="s">
        <v>134</v>
      </c>
      <c r="AB2013" s="0" t="s">
        <v>134</v>
      </c>
      <c r="AC2013" s="0" t="s">
        <v>134</v>
      </c>
      <c r="AD2013" s="0" t="s">
        <v>134</v>
      </c>
      <c r="AE2013" s="0" t="s">
        <v>134</v>
      </c>
      <c r="AF2013" s="0" t="s">
        <v>134</v>
      </c>
      <c r="AG2013" s="0" t="s">
        <v>134</v>
      </c>
      <c r="AH2013" s="0" t="s">
        <v>134</v>
      </c>
      <c r="AI2013" s="0" t="s">
        <v>134</v>
      </c>
      <c r="AJ2013" s="0" t="s">
        <v>134</v>
      </c>
      <c r="AK2013" s="0" t="s">
        <v>134</v>
      </c>
      <c r="AL2013" s="0" t="s">
        <v>134</v>
      </c>
      <c r="AM2013" s="0" t="s">
        <v>134</v>
      </c>
      <c r="AN2013" s="0" t="s">
        <v>134</v>
      </c>
      <c r="AO2013" s="0" t="s">
        <v>134</v>
      </c>
      <c r="AP2013" s="0" t="s">
        <v>134</v>
      </c>
      <c r="AQ2013" s="0" t="s">
        <v>134</v>
      </c>
      <c r="AR2013" s="0" t="s">
        <v>134</v>
      </c>
      <c r="AS2013" s="0" t="s">
        <v>134</v>
      </c>
      <c r="AT2013" s="0" t="s">
        <v>134</v>
      </c>
      <c r="AU2013" s="0" t="s">
        <v>134</v>
      </c>
      <c r="AV2013" s="0" t="s">
        <v>134</v>
      </c>
      <c r="AW2013" s="0" t="s">
        <v>134</v>
      </c>
      <c r="AX2013" s="0" t="s">
        <v>134</v>
      </c>
      <c r="AY2013" s="0" t="s">
        <v>134</v>
      </c>
      <c r="AZ2013" s="0" t="s">
        <v>134</v>
      </c>
      <c r="BA2013" s="0" t="s">
        <v>134</v>
      </c>
      <c r="BB2013" s="0" t="s">
        <v>134</v>
      </c>
      <c r="BC2013" s="0" t="s">
        <v>134</v>
      </c>
      <c r="BD2013" s="0" t="s">
        <v>134</v>
      </c>
      <c r="BE2013" s="0" t="s">
        <v>134</v>
      </c>
      <c r="BF2013" s="0" t="s">
        <v>134</v>
      </c>
      <c r="BG2013" s="0" t="s">
        <v>134</v>
      </c>
      <c r="BH2013" s="0" t="s">
        <v>134</v>
      </c>
      <c r="BI2013" s="0" t="s">
        <v>134</v>
      </c>
      <c r="BJ2013" s="0" t="s">
        <v>134</v>
      </c>
      <c r="BK2013" s="0" t="s">
        <v>134</v>
      </c>
      <c r="BL2013" s="0" t="s">
        <v>134</v>
      </c>
      <c r="BM2013" s="0" t="s">
        <v>134</v>
      </c>
      <c r="BN2013" s="0" t="s">
        <v>134</v>
      </c>
      <c r="BO2013" s="0" t="s">
        <v>134</v>
      </c>
      <c r="BP2013" s="0" t="s">
        <v>134</v>
      </c>
      <c r="BQ2013" s="0" t="s">
        <v>134</v>
      </c>
      <c r="BR2013" s="0" t="s">
        <v>134</v>
      </c>
      <c r="BS2013" s="0" t="s">
        <v>134</v>
      </c>
      <c r="BT2013" s="0" t="s">
        <v>134</v>
      </c>
      <c r="BU2013" s="0" t="s">
        <v>134</v>
      </c>
      <c r="BV2013" s="0" t="s">
        <v>134</v>
      </c>
      <c r="BW2013" s="0" t="s">
        <v>134</v>
      </c>
      <c r="BX2013" s="0" t="s">
        <v>134</v>
      </c>
      <c r="BZ2013" s="0" t="s">
        <v>134</v>
      </c>
      <c r="CA2013" s="0" t="s">
        <v>134</v>
      </c>
      <c r="CB2013" s="0" t="s">
        <v>134</v>
      </c>
      <c r="CC2013" s="0" t="s">
        <v>134</v>
      </c>
      <c r="CD2013" s="0" t="s">
        <v>134</v>
      </c>
      <c r="CE2013" s="0" t="s">
        <v>134</v>
      </c>
    </row>
    <row r="2014" customFormat="false" ht="12.75" hidden="false" customHeight="false" outlineLevel="0" collapsed="false">
      <c r="E2014" s="9" t="s">
        <v>134</v>
      </c>
      <c r="F2014" s="9" t="s">
        <v>134</v>
      </c>
      <c r="G2014" s="9" t="s">
        <v>134</v>
      </c>
      <c r="Q2014" s="0" t="s">
        <v>134</v>
      </c>
      <c r="R2014" s="0" t="s">
        <v>134</v>
      </c>
      <c r="S2014" s="0" t="s">
        <v>134</v>
      </c>
      <c r="T2014" s="0" t="s">
        <v>134</v>
      </c>
      <c r="U2014" s="0" t="s">
        <v>134</v>
      </c>
      <c r="V2014" s="0" t="s">
        <v>134</v>
      </c>
      <c r="W2014" s="0" t="s">
        <v>134</v>
      </c>
      <c r="X2014" s="0" t="s">
        <v>134</v>
      </c>
      <c r="Y2014" s="0" t="s">
        <v>134</v>
      </c>
      <c r="Z2014" s="0" t="s">
        <v>134</v>
      </c>
      <c r="AA2014" s="0" t="s">
        <v>134</v>
      </c>
      <c r="AB2014" s="0" t="s">
        <v>134</v>
      </c>
      <c r="AC2014" s="0" t="s">
        <v>134</v>
      </c>
      <c r="AD2014" s="0" t="s">
        <v>134</v>
      </c>
      <c r="AE2014" s="0" t="s">
        <v>134</v>
      </c>
      <c r="AF2014" s="0" t="s">
        <v>134</v>
      </c>
      <c r="AG2014" s="0" t="s">
        <v>134</v>
      </c>
      <c r="AH2014" s="0" t="s">
        <v>134</v>
      </c>
      <c r="AI2014" s="0" t="s">
        <v>134</v>
      </c>
      <c r="AJ2014" s="0" t="s">
        <v>134</v>
      </c>
      <c r="AK2014" s="0" t="s">
        <v>134</v>
      </c>
      <c r="AL2014" s="0" t="s">
        <v>134</v>
      </c>
      <c r="AM2014" s="0" t="s">
        <v>134</v>
      </c>
      <c r="AN2014" s="0" t="s">
        <v>134</v>
      </c>
      <c r="AO2014" s="0" t="s">
        <v>134</v>
      </c>
      <c r="AP2014" s="0" t="s">
        <v>134</v>
      </c>
      <c r="AQ2014" s="0" t="s">
        <v>134</v>
      </c>
      <c r="AR2014" s="0" t="s">
        <v>134</v>
      </c>
      <c r="AS2014" s="0" t="s">
        <v>134</v>
      </c>
      <c r="AT2014" s="0" t="s">
        <v>134</v>
      </c>
      <c r="AU2014" s="0" t="s">
        <v>134</v>
      </c>
      <c r="AV2014" s="0" t="s">
        <v>134</v>
      </c>
      <c r="AW2014" s="0" t="s">
        <v>134</v>
      </c>
      <c r="AX2014" s="0" t="s">
        <v>134</v>
      </c>
      <c r="AY2014" s="0" t="s">
        <v>134</v>
      </c>
      <c r="AZ2014" s="0" t="s">
        <v>134</v>
      </c>
      <c r="BA2014" s="0" t="s">
        <v>134</v>
      </c>
      <c r="BB2014" s="0" t="s">
        <v>134</v>
      </c>
      <c r="BC2014" s="0" t="s">
        <v>134</v>
      </c>
      <c r="BD2014" s="0" t="s">
        <v>134</v>
      </c>
      <c r="BE2014" s="0" t="s">
        <v>134</v>
      </c>
      <c r="BF2014" s="0" t="s">
        <v>134</v>
      </c>
      <c r="BG2014" s="0" t="s">
        <v>134</v>
      </c>
      <c r="BH2014" s="0" t="s">
        <v>134</v>
      </c>
      <c r="BI2014" s="0" t="s">
        <v>134</v>
      </c>
      <c r="BJ2014" s="0" t="s">
        <v>134</v>
      </c>
      <c r="BK2014" s="0" t="s">
        <v>134</v>
      </c>
      <c r="BL2014" s="0" t="s">
        <v>134</v>
      </c>
      <c r="BM2014" s="0" t="s">
        <v>134</v>
      </c>
      <c r="BN2014" s="0" t="s">
        <v>134</v>
      </c>
      <c r="BO2014" s="0" t="s">
        <v>134</v>
      </c>
      <c r="BP2014" s="0" t="s">
        <v>134</v>
      </c>
      <c r="BQ2014" s="0" t="s">
        <v>134</v>
      </c>
      <c r="BR2014" s="0" t="s">
        <v>134</v>
      </c>
      <c r="BS2014" s="0" t="s">
        <v>134</v>
      </c>
      <c r="BT2014" s="0" t="s">
        <v>134</v>
      </c>
      <c r="BU2014" s="0" t="s">
        <v>134</v>
      </c>
      <c r="BV2014" s="0" t="s">
        <v>134</v>
      </c>
      <c r="BW2014" s="0" t="s">
        <v>134</v>
      </c>
      <c r="BX2014" s="0" t="s">
        <v>134</v>
      </c>
      <c r="BZ2014" s="0" t="s">
        <v>134</v>
      </c>
      <c r="CA2014" s="0" t="s">
        <v>134</v>
      </c>
      <c r="CB2014" s="0" t="s">
        <v>134</v>
      </c>
      <c r="CC2014" s="0" t="s">
        <v>134</v>
      </c>
      <c r="CD2014" s="0" t="s">
        <v>134</v>
      </c>
      <c r="CE2014" s="0" t="s">
        <v>134</v>
      </c>
    </row>
    <row r="2015" customFormat="false" ht="12.75" hidden="false" customHeight="false" outlineLevel="0" collapsed="false">
      <c r="E2015" s="9" t="s">
        <v>134</v>
      </c>
      <c r="F2015" s="9" t="s">
        <v>134</v>
      </c>
      <c r="G2015" s="9" t="s">
        <v>134</v>
      </c>
      <c r="Q2015" s="0" t="s">
        <v>134</v>
      </c>
      <c r="R2015" s="0" t="s">
        <v>134</v>
      </c>
      <c r="S2015" s="0" t="s">
        <v>134</v>
      </c>
      <c r="T2015" s="0" t="s">
        <v>134</v>
      </c>
      <c r="U2015" s="0" t="s">
        <v>134</v>
      </c>
      <c r="V2015" s="0" t="s">
        <v>134</v>
      </c>
      <c r="W2015" s="0" t="s">
        <v>134</v>
      </c>
      <c r="X2015" s="0" t="s">
        <v>134</v>
      </c>
      <c r="Y2015" s="0" t="s">
        <v>134</v>
      </c>
      <c r="Z2015" s="0" t="s">
        <v>134</v>
      </c>
      <c r="AA2015" s="0" t="s">
        <v>134</v>
      </c>
      <c r="AB2015" s="0" t="s">
        <v>134</v>
      </c>
      <c r="AC2015" s="0" t="s">
        <v>134</v>
      </c>
      <c r="AD2015" s="0" t="s">
        <v>134</v>
      </c>
      <c r="AE2015" s="0" t="s">
        <v>134</v>
      </c>
      <c r="AF2015" s="0" t="s">
        <v>134</v>
      </c>
      <c r="AG2015" s="0" t="s">
        <v>134</v>
      </c>
      <c r="AH2015" s="0" t="s">
        <v>134</v>
      </c>
      <c r="AI2015" s="0" t="s">
        <v>134</v>
      </c>
      <c r="AJ2015" s="0" t="s">
        <v>134</v>
      </c>
      <c r="AK2015" s="0" t="s">
        <v>134</v>
      </c>
      <c r="AL2015" s="0" t="s">
        <v>134</v>
      </c>
      <c r="AM2015" s="0" t="s">
        <v>134</v>
      </c>
      <c r="AN2015" s="0" t="s">
        <v>134</v>
      </c>
      <c r="AO2015" s="0" t="s">
        <v>134</v>
      </c>
      <c r="AP2015" s="0" t="s">
        <v>134</v>
      </c>
      <c r="AQ2015" s="0" t="s">
        <v>134</v>
      </c>
      <c r="AR2015" s="0" t="s">
        <v>134</v>
      </c>
      <c r="AS2015" s="0" t="s">
        <v>134</v>
      </c>
      <c r="AT2015" s="0" t="s">
        <v>134</v>
      </c>
      <c r="AU2015" s="0" t="s">
        <v>134</v>
      </c>
      <c r="AV2015" s="0" t="s">
        <v>134</v>
      </c>
      <c r="AW2015" s="0" t="s">
        <v>134</v>
      </c>
      <c r="AX2015" s="0" t="s">
        <v>134</v>
      </c>
      <c r="AY2015" s="0" t="s">
        <v>134</v>
      </c>
      <c r="AZ2015" s="0" t="s">
        <v>134</v>
      </c>
      <c r="BA2015" s="0" t="s">
        <v>134</v>
      </c>
      <c r="BB2015" s="0" t="s">
        <v>134</v>
      </c>
      <c r="BC2015" s="0" t="s">
        <v>134</v>
      </c>
      <c r="BD2015" s="0" t="s">
        <v>134</v>
      </c>
      <c r="BE2015" s="0" t="s">
        <v>134</v>
      </c>
      <c r="BF2015" s="0" t="s">
        <v>134</v>
      </c>
      <c r="BG2015" s="0" t="s">
        <v>134</v>
      </c>
      <c r="BH2015" s="0" t="s">
        <v>134</v>
      </c>
      <c r="BI2015" s="0" t="s">
        <v>134</v>
      </c>
      <c r="BJ2015" s="0" t="s">
        <v>134</v>
      </c>
      <c r="BK2015" s="0" t="s">
        <v>134</v>
      </c>
      <c r="BL2015" s="0" t="s">
        <v>134</v>
      </c>
      <c r="BM2015" s="0" t="s">
        <v>134</v>
      </c>
      <c r="BN2015" s="0" t="s">
        <v>134</v>
      </c>
      <c r="BO2015" s="0" t="s">
        <v>134</v>
      </c>
      <c r="BP2015" s="0" t="s">
        <v>134</v>
      </c>
      <c r="BQ2015" s="0" t="s">
        <v>134</v>
      </c>
      <c r="BR2015" s="0" t="s">
        <v>134</v>
      </c>
      <c r="BS2015" s="0" t="s">
        <v>134</v>
      </c>
      <c r="BT2015" s="0" t="s">
        <v>134</v>
      </c>
      <c r="BU2015" s="0" t="s">
        <v>134</v>
      </c>
      <c r="BV2015" s="0" t="s">
        <v>134</v>
      </c>
      <c r="BW2015" s="0" t="s">
        <v>134</v>
      </c>
      <c r="BX2015" s="0" t="s">
        <v>134</v>
      </c>
      <c r="BZ2015" s="0" t="s">
        <v>134</v>
      </c>
      <c r="CA2015" s="0" t="s">
        <v>134</v>
      </c>
      <c r="CB2015" s="0" t="s">
        <v>134</v>
      </c>
      <c r="CC2015" s="0" t="s">
        <v>134</v>
      </c>
      <c r="CD2015" s="0" t="s">
        <v>134</v>
      </c>
      <c r="CE2015" s="0" t="s">
        <v>134</v>
      </c>
    </row>
    <row r="2016" customFormat="false" ht="12.75" hidden="false" customHeight="false" outlineLevel="0" collapsed="false">
      <c r="E2016" s="9" t="s">
        <v>134</v>
      </c>
      <c r="F2016" s="9" t="s">
        <v>134</v>
      </c>
      <c r="G2016" s="9" t="s">
        <v>134</v>
      </c>
      <c r="Q2016" s="0" t="s">
        <v>134</v>
      </c>
      <c r="R2016" s="0" t="s">
        <v>134</v>
      </c>
      <c r="S2016" s="0" t="s">
        <v>134</v>
      </c>
      <c r="T2016" s="0" t="s">
        <v>134</v>
      </c>
      <c r="U2016" s="0" t="s">
        <v>134</v>
      </c>
      <c r="V2016" s="0" t="s">
        <v>134</v>
      </c>
      <c r="W2016" s="0" t="s">
        <v>134</v>
      </c>
      <c r="X2016" s="0" t="s">
        <v>134</v>
      </c>
      <c r="Y2016" s="0" t="s">
        <v>134</v>
      </c>
      <c r="Z2016" s="0" t="s">
        <v>134</v>
      </c>
      <c r="AA2016" s="0" t="s">
        <v>134</v>
      </c>
      <c r="AB2016" s="0" t="s">
        <v>134</v>
      </c>
      <c r="AC2016" s="0" t="s">
        <v>134</v>
      </c>
      <c r="AD2016" s="0" t="s">
        <v>134</v>
      </c>
      <c r="AE2016" s="0" t="s">
        <v>134</v>
      </c>
      <c r="AF2016" s="0" t="s">
        <v>134</v>
      </c>
      <c r="AG2016" s="0" t="s">
        <v>134</v>
      </c>
      <c r="AH2016" s="0" t="s">
        <v>134</v>
      </c>
      <c r="AI2016" s="0" t="s">
        <v>134</v>
      </c>
      <c r="AJ2016" s="0" t="s">
        <v>134</v>
      </c>
      <c r="AK2016" s="0" t="s">
        <v>134</v>
      </c>
      <c r="AL2016" s="0" t="s">
        <v>134</v>
      </c>
      <c r="AM2016" s="0" t="s">
        <v>134</v>
      </c>
      <c r="AN2016" s="0" t="s">
        <v>134</v>
      </c>
      <c r="AO2016" s="0" t="s">
        <v>134</v>
      </c>
      <c r="AP2016" s="0" t="s">
        <v>134</v>
      </c>
      <c r="AQ2016" s="0" t="s">
        <v>134</v>
      </c>
      <c r="AR2016" s="0" t="s">
        <v>134</v>
      </c>
      <c r="AS2016" s="0" t="s">
        <v>134</v>
      </c>
      <c r="AT2016" s="0" t="s">
        <v>134</v>
      </c>
      <c r="AU2016" s="0" t="s">
        <v>134</v>
      </c>
      <c r="AV2016" s="0" t="s">
        <v>134</v>
      </c>
      <c r="AW2016" s="0" t="s">
        <v>134</v>
      </c>
      <c r="AX2016" s="0" t="s">
        <v>134</v>
      </c>
      <c r="AY2016" s="0" t="s">
        <v>134</v>
      </c>
      <c r="AZ2016" s="0" t="s">
        <v>134</v>
      </c>
      <c r="BA2016" s="0" t="s">
        <v>134</v>
      </c>
      <c r="BB2016" s="0" t="s">
        <v>134</v>
      </c>
      <c r="BC2016" s="0" t="s">
        <v>134</v>
      </c>
      <c r="BD2016" s="0" t="s">
        <v>134</v>
      </c>
      <c r="BE2016" s="0" t="s">
        <v>134</v>
      </c>
      <c r="BF2016" s="0" t="s">
        <v>134</v>
      </c>
      <c r="BG2016" s="0" t="s">
        <v>134</v>
      </c>
      <c r="BH2016" s="0" t="s">
        <v>134</v>
      </c>
      <c r="BI2016" s="0" t="s">
        <v>134</v>
      </c>
      <c r="BJ2016" s="0" t="s">
        <v>134</v>
      </c>
      <c r="BK2016" s="0" t="s">
        <v>134</v>
      </c>
      <c r="BL2016" s="0" t="s">
        <v>134</v>
      </c>
      <c r="BM2016" s="0" t="s">
        <v>134</v>
      </c>
      <c r="BN2016" s="0" t="s">
        <v>134</v>
      </c>
      <c r="BO2016" s="0" t="s">
        <v>134</v>
      </c>
      <c r="BP2016" s="0" t="s">
        <v>134</v>
      </c>
      <c r="BQ2016" s="0" t="s">
        <v>134</v>
      </c>
      <c r="BR2016" s="0" t="s">
        <v>134</v>
      </c>
      <c r="BS2016" s="0" t="s">
        <v>134</v>
      </c>
      <c r="BT2016" s="0" t="s">
        <v>134</v>
      </c>
      <c r="BU2016" s="0" t="s">
        <v>134</v>
      </c>
      <c r="BV2016" s="0" t="s">
        <v>134</v>
      </c>
      <c r="BW2016" s="0" t="s">
        <v>134</v>
      </c>
      <c r="BX2016" s="0" t="s">
        <v>134</v>
      </c>
      <c r="BZ2016" s="0" t="s">
        <v>134</v>
      </c>
      <c r="CA2016" s="0" t="s">
        <v>134</v>
      </c>
      <c r="CB2016" s="0" t="s">
        <v>134</v>
      </c>
      <c r="CC2016" s="0" t="s">
        <v>134</v>
      </c>
      <c r="CD2016" s="0" t="s">
        <v>134</v>
      </c>
      <c r="CE2016" s="0" t="s">
        <v>134</v>
      </c>
    </row>
    <row r="2017" customFormat="false" ht="12.75" hidden="false" customHeight="false" outlineLevel="0" collapsed="false">
      <c r="E2017" s="9" t="s">
        <v>134</v>
      </c>
      <c r="F2017" s="9" t="s">
        <v>134</v>
      </c>
      <c r="G2017" s="9" t="s">
        <v>134</v>
      </c>
      <c r="Q2017" s="0" t="s">
        <v>134</v>
      </c>
      <c r="R2017" s="0" t="s">
        <v>134</v>
      </c>
      <c r="S2017" s="0" t="s">
        <v>134</v>
      </c>
      <c r="T2017" s="0" t="s">
        <v>134</v>
      </c>
      <c r="U2017" s="0" t="s">
        <v>134</v>
      </c>
      <c r="V2017" s="0" t="s">
        <v>134</v>
      </c>
      <c r="W2017" s="0" t="s">
        <v>134</v>
      </c>
      <c r="X2017" s="0" t="s">
        <v>134</v>
      </c>
      <c r="Y2017" s="0" t="s">
        <v>134</v>
      </c>
      <c r="Z2017" s="0" t="s">
        <v>134</v>
      </c>
      <c r="AA2017" s="0" t="s">
        <v>134</v>
      </c>
      <c r="AB2017" s="0" t="s">
        <v>134</v>
      </c>
      <c r="AC2017" s="0" t="s">
        <v>134</v>
      </c>
      <c r="AD2017" s="0" t="s">
        <v>134</v>
      </c>
      <c r="AE2017" s="0" t="s">
        <v>134</v>
      </c>
      <c r="AF2017" s="0" t="s">
        <v>134</v>
      </c>
      <c r="AG2017" s="0" t="s">
        <v>134</v>
      </c>
      <c r="AH2017" s="0" t="s">
        <v>134</v>
      </c>
      <c r="AI2017" s="0" t="s">
        <v>134</v>
      </c>
      <c r="AJ2017" s="0" t="s">
        <v>134</v>
      </c>
      <c r="AK2017" s="0" t="s">
        <v>134</v>
      </c>
      <c r="AL2017" s="0" t="s">
        <v>134</v>
      </c>
      <c r="AM2017" s="0" t="s">
        <v>134</v>
      </c>
      <c r="AN2017" s="0" t="s">
        <v>134</v>
      </c>
      <c r="AO2017" s="0" t="s">
        <v>134</v>
      </c>
      <c r="AP2017" s="0" t="s">
        <v>134</v>
      </c>
      <c r="AQ2017" s="0" t="s">
        <v>134</v>
      </c>
      <c r="AR2017" s="0" t="s">
        <v>134</v>
      </c>
      <c r="AS2017" s="0" t="s">
        <v>134</v>
      </c>
      <c r="AT2017" s="0" t="s">
        <v>134</v>
      </c>
      <c r="AU2017" s="0" t="s">
        <v>134</v>
      </c>
      <c r="AV2017" s="0" t="s">
        <v>134</v>
      </c>
      <c r="AW2017" s="0" t="s">
        <v>134</v>
      </c>
      <c r="AX2017" s="0" t="s">
        <v>134</v>
      </c>
      <c r="AY2017" s="0" t="s">
        <v>134</v>
      </c>
      <c r="AZ2017" s="0" t="s">
        <v>134</v>
      </c>
      <c r="BA2017" s="0" t="s">
        <v>134</v>
      </c>
      <c r="BB2017" s="0" t="s">
        <v>134</v>
      </c>
      <c r="BC2017" s="0" t="s">
        <v>134</v>
      </c>
      <c r="BD2017" s="0" t="s">
        <v>134</v>
      </c>
      <c r="BE2017" s="0" t="s">
        <v>134</v>
      </c>
      <c r="BF2017" s="0" t="s">
        <v>134</v>
      </c>
      <c r="BG2017" s="0" t="s">
        <v>134</v>
      </c>
      <c r="BH2017" s="0" t="s">
        <v>134</v>
      </c>
      <c r="BI2017" s="0" t="s">
        <v>134</v>
      </c>
      <c r="BJ2017" s="0" t="s">
        <v>134</v>
      </c>
      <c r="BK2017" s="0" t="s">
        <v>134</v>
      </c>
      <c r="BL2017" s="0" t="s">
        <v>134</v>
      </c>
      <c r="BM2017" s="0" t="s">
        <v>134</v>
      </c>
      <c r="BN2017" s="0" t="s">
        <v>134</v>
      </c>
      <c r="BO2017" s="0" t="s">
        <v>134</v>
      </c>
      <c r="BP2017" s="0" t="s">
        <v>134</v>
      </c>
      <c r="BQ2017" s="0" t="s">
        <v>134</v>
      </c>
      <c r="BR2017" s="0" t="s">
        <v>134</v>
      </c>
      <c r="BS2017" s="0" t="s">
        <v>134</v>
      </c>
      <c r="BT2017" s="0" t="s">
        <v>134</v>
      </c>
      <c r="BU2017" s="0" t="s">
        <v>134</v>
      </c>
      <c r="BV2017" s="0" t="s">
        <v>134</v>
      </c>
      <c r="BW2017" s="0" t="s">
        <v>134</v>
      </c>
      <c r="BX2017" s="0" t="s">
        <v>134</v>
      </c>
      <c r="BZ2017" s="0" t="s">
        <v>134</v>
      </c>
      <c r="CA2017" s="0" t="s">
        <v>134</v>
      </c>
      <c r="CB2017" s="0" t="s">
        <v>134</v>
      </c>
      <c r="CC2017" s="0" t="s">
        <v>134</v>
      </c>
      <c r="CD2017" s="0" t="s">
        <v>134</v>
      </c>
      <c r="CE2017" s="0" t="s">
        <v>134</v>
      </c>
    </row>
    <row r="2018" customFormat="false" ht="12.75" hidden="false" customHeight="false" outlineLevel="0" collapsed="false">
      <c r="E2018" s="9" t="s">
        <v>134</v>
      </c>
      <c r="F2018" s="9" t="s">
        <v>134</v>
      </c>
      <c r="G2018" s="9" t="s">
        <v>134</v>
      </c>
      <c r="Q2018" s="0" t="s">
        <v>134</v>
      </c>
      <c r="R2018" s="0" t="s">
        <v>134</v>
      </c>
      <c r="S2018" s="0" t="s">
        <v>134</v>
      </c>
      <c r="T2018" s="0" t="s">
        <v>134</v>
      </c>
      <c r="U2018" s="0" t="s">
        <v>134</v>
      </c>
      <c r="V2018" s="0" t="s">
        <v>134</v>
      </c>
      <c r="W2018" s="0" t="s">
        <v>134</v>
      </c>
      <c r="X2018" s="0" t="s">
        <v>134</v>
      </c>
      <c r="Y2018" s="0" t="s">
        <v>134</v>
      </c>
      <c r="Z2018" s="0" t="s">
        <v>134</v>
      </c>
      <c r="AA2018" s="0" t="s">
        <v>134</v>
      </c>
      <c r="AB2018" s="0" t="s">
        <v>134</v>
      </c>
      <c r="AC2018" s="0" t="s">
        <v>134</v>
      </c>
      <c r="AD2018" s="0" t="s">
        <v>134</v>
      </c>
      <c r="AE2018" s="0" t="s">
        <v>134</v>
      </c>
      <c r="AF2018" s="0" t="s">
        <v>134</v>
      </c>
      <c r="AG2018" s="0" t="s">
        <v>134</v>
      </c>
      <c r="AH2018" s="0" t="s">
        <v>134</v>
      </c>
      <c r="AI2018" s="0" t="s">
        <v>134</v>
      </c>
      <c r="AJ2018" s="0" t="s">
        <v>134</v>
      </c>
      <c r="AK2018" s="0" t="s">
        <v>134</v>
      </c>
      <c r="AL2018" s="0" t="s">
        <v>134</v>
      </c>
      <c r="AM2018" s="0" t="s">
        <v>134</v>
      </c>
      <c r="AN2018" s="0" t="s">
        <v>134</v>
      </c>
      <c r="AO2018" s="0" t="s">
        <v>134</v>
      </c>
      <c r="AP2018" s="0" t="s">
        <v>134</v>
      </c>
      <c r="AQ2018" s="0" t="s">
        <v>134</v>
      </c>
      <c r="AR2018" s="0" t="s">
        <v>134</v>
      </c>
      <c r="AS2018" s="0" t="s">
        <v>134</v>
      </c>
      <c r="AT2018" s="0" t="s">
        <v>134</v>
      </c>
      <c r="AU2018" s="0" t="s">
        <v>134</v>
      </c>
      <c r="AV2018" s="0" t="s">
        <v>134</v>
      </c>
      <c r="AW2018" s="0" t="s">
        <v>134</v>
      </c>
      <c r="AX2018" s="0" t="s">
        <v>134</v>
      </c>
      <c r="AY2018" s="0" t="s">
        <v>134</v>
      </c>
      <c r="AZ2018" s="0" t="s">
        <v>134</v>
      </c>
      <c r="BA2018" s="0" t="s">
        <v>134</v>
      </c>
      <c r="BB2018" s="0" t="s">
        <v>134</v>
      </c>
      <c r="BC2018" s="0" t="s">
        <v>134</v>
      </c>
      <c r="BD2018" s="0" t="s">
        <v>134</v>
      </c>
      <c r="BE2018" s="0" t="s">
        <v>134</v>
      </c>
      <c r="BF2018" s="0" t="s">
        <v>134</v>
      </c>
      <c r="BG2018" s="0" t="s">
        <v>134</v>
      </c>
      <c r="BH2018" s="0" t="s">
        <v>134</v>
      </c>
      <c r="BI2018" s="0" t="s">
        <v>134</v>
      </c>
      <c r="BJ2018" s="0" t="s">
        <v>134</v>
      </c>
      <c r="BK2018" s="0" t="s">
        <v>134</v>
      </c>
      <c r="BL2018" s="0" t="s">
        <v>134</v>
      </c>
      <c r="BM2018" s="0" t="s">
        <v>134</v>
      </c>
      <c r="BN2018" s="0" t="s">
        <v>134</v>
      </c>
      <c r="BO2018" s="0" t="s">
        <v>134</v>
      </c>
      <c r="BP2018" s="0" t="s">
        <v>134</v>
      </c>
      <c r="BQ2018" s="0" t="s">
        <v>134</v>
      </c>
      <c r="BR2018" s="0" t="s">
        <v>134</v>
      </c>
      <c r="BS2018" s="0" t="s">
        <v>134</v>
      </c>
      <c r="BT2018" s="0" t="s">
        <v>134</v>
      </c>
      <c r="BU2018" s="0" t="s">
        <v>134</v>
      </c>
      <c r="BV2018" s="0" t="s">
        <v>134</v>
      </c>
      <c r="BW2018" s="0" t="s">
        <v>134</v>
      </c>
      <c r="BX2018" s="0" t="s">
        <v>134</v>
      </c>
      <c r="BZ2018" s="0" t="s">
        <v>134</v>
      </c>
      <c r="CA2018" s="0" t="s">
        <v>134</v>
      </c>
      <c r="CB2018" s="0" t="s">
        <v>134</v>
      </c>
      <c r="CC2018" s="0" t="s">
        <v>134</v>
      </c>
      <c r="CD2018" s="0" t="s">
        <v>134</v>
      </c>
      <c r="CE2018" s="0" t="s">
        <v>134</v>
      </c>
    </row>
    <row r="2019" customFormat="false" ht="12.75" hidden="false" customHeight="false" outlineLevel="0" collapsed="false">
      <c r="E2019" s="9" t="s">
        <v>134</v>
      </c>
      <c r="F2019" s="9" t="s">
        <v>134</v>
      </c>
      <c r="G2019" s="9" t="s">
        <v>134</v>
      </c>
      <c r="Q2019" s="0" t="s">
        <v>134</v>
      </c>
      <c r="R2019" s="0" t="s">
        <v>134</v>
      </c>
      <c r="S2019" s="0" t="s">
        <v>134</v>
      </c>
      <c r="T2019" s="0" t="s">
        <v>134</v>
      </c>
      <c r="U2019" s="0" t="s">
        <v>134</v>
      </c>
      <c r="V2019" s="0" t="s">
        <v>134</v>
      </c>
      <c r="W2019" s="0" t="s">
        <v>134</v>
      </c>
      <c r="X2019" s="0" t="s">
        <v>134</v>
      </c>
      <c r="Y2019" s="0" t="s">
        <v>134</v>
      </c>
      <c r="Z2019" s="0" t="s">
        <v>134</v>
      </c>
      <c r="AA2019" s="0" t="s">
        <v>134</v>
      </c>
      <c r="AB2019" s="0" t="s">
        <v>134</v>
      </c>
      <c r="AC2019" s="0" t="s">
        <v>134</v>
      </c>
      <c r="AD2019" s="0" t="s">
        <v>134</v>
      </c>
      <c r="AE2019" s="0" t="s">
        <v>134</v>
      </c>
      <c r="AF2019" s="0" t="s">
        <v>134</v>
      </c>
      <c r="AG2019" s="0" t="s">
        <v>134</v>
      </c>
      <c r="AH2019" s="0" t="s">
        <v>134</v>
      </c>
      <c r="AI2019" s="0" t="s">
        <v>134</v>
      </c>
      <c r="AJ2019" s="0" t="s">
        <v>134</v>
      </c>
      <c r="AK2019" s="0" t="s">
        <v>134</v>
      </c>
      <c r="AL2019" s="0" t="s">
        <v>134</v>
      </c>
      <c r="AM2019" s="0" t="s">
        <v>134</v>
      </c>
      <c r="AN2019" s="0" t="s">
        <v>134</v>
      </c>
      <c r="AO2019" s="0" t="s">
        <v>134</v>
      </c>
      <c r="AP2019" s="0" t="s">
        <v>134</v>
      </c>
      <c r="AQ2019" s="0" t="s">
        <v>134</v>
      </c>
      <c r="AR2019" s="0" t="s">
        <v>134</v>
      </c>
      <c r="AS2019" s="0" t="s">
        <v>134</v>
      </c>
      <c r="AT2019" s="0" t="s">
        <v>134</v>
      </c>
      <c r="AU2019" s="0" t="s">
        <v>134</v>
      </c>
      <c r="AV2019" s="0" t="s">
        <v>134</v>
      </c>
      <c r="AW2019" s="0" t="s">
        <v>134</v>
      </c>
      <c r="AX2019" s="0" t="s">
        <v>134</v>
      </c>
      <c r="AY2019" s="0" t="s">
        <v>134</v>
      </c>
      <c r="AZ2019" s="0" t="s">
        <v>134</v>
      </c>
      <c r="BA2019" s="0" t="s">
        <v>134</v>
      </c>
      <c r="BB2019" s="0" t="s">
        <v>134</v>
      </c>
      <c r="BC2019" s="0" t="s">
        <v>134</v>
      </c>
      <c r="BD2019" s="0" t="s">
        <v>134</v>
      </c>
      <c r="BE2019" s="0" t="s">
        <v>134</v>
      </c>
      <c r="BF2019" s="0" t="s">
        <v>134</v>
      </c>
      <c r="BG2019" s="0" t="s">
        <v>134</v>
      </c>
      <c r="BH2019" s="0" t="s">
        <v>134</v>
      </c>
      <c r="BI2019" s="0" t="s">
        <v>134</v>
      </c>
      <c r="BJ2019" s="0" t="s">
        <v>134</v>
      </c>
      <c r="BK2019" s="0" t="s">
        <v>134</v>
      </c>
      <c r="BL2019" s="0" t="s">
        <v>134</v>
      </c>
      <c r="BM2019" s="0" t="s">
        <v>134</v>
      </c>
      <c r="BN2019" s="0" t="s">
        <v>134</v>
      </c>
      <c r="BO2019" s="0" t="s">
        <v>134</v>
      </c>
      <c r="BP2019" s="0" t="s">
        <v>134</v>
      </c>
      <c r="BQ2019" s="0" t="s">
        <v>134</v>
      </c>
      <c r="BR2019" s="0" t="s">
        <v>134</v>
      </c>
      <c r="BS2019" s="0" t="s">
        <v>134</v>
      </c>
      <c r="BT2019" s="0" t="s">
        <v>134</v>
      </c>
      <c r="BU2019" s="0" t="s">
        <v>134</v>
      </c>
      <c r="BV2019" s="0" t="s">
        <v>134</v>
      </c>
      <c r="BW2019" s="0" t="s">
        <v>134</v>
      </c>
      <c r="BX2019" s="0" t="s">
        <v>134</v>
      </c>
      <c r="BZ2019" s="0" t="s">
        <v>134</v>
      </c>
      <c r="CA2019" s="0" t="s">
        <v>134</v>
      </c>
      <c r="CB2019" s="0" t="s">
        <v>134</v>
      </c>
      <c r="CC2019" s="0" t="s">
        <v>134</v>
      </c>
      <c r="CD2019" s="0" t="s">
        <v>134</v>
      </c>
      <c r="CE2019" s="0" t="s">
        <v>134</v>
      </c>
    </row>
    <row r="2020" customFormat="false" ht="12.75" hidden="false" customHeight="false" outlineLevel="0" collapsed="false">
      <c r="E2020" s="9" t="s">
        <v>134</v>
      </c>
      <c r="F2020" s="9" t="s">
        <v>134</v>
      </c>
      <c r="G2020" s="9" t="s">
        <v>134</v>
      </c>
      <c r="Q2020" s="0" t="s">
        <v>134</v>
      </c>
      <c r="R2020" s="0" t="s">
        <v>134</v>
      </c>
      <c r="S2020" s="0" t="s">
        <v>134</v>
      </c>
      <c r="T2020" s="0" t="s">
        <v>134</v>
      </c>
      <c r="U2020" s="0" t="s">
        <v>134</v>
      </c>
      <c r="V2020" s="0" t="s">
        <v>134</v>
      </c>
      <c r="W2020" s="0" t="s">
        <v>134</v>
      </c>
      <c r="X2020" s="0" t="s">
        <v>134</v>
      </c>
      <c r="Y2020" s="0" t="s">
        <v>134</v>
      </c>
      <c r="Z2020" s="0" t="s">
        <v>134</v>
      </c>
      <c r="AA2020" s="0" t="s">
        <v>134</v>
      </c>
      <c r="AB2020" s="0" t="s">
        <v>134</v>
      </c>
      <c r="AC2020" s="0" t="s">
        <v>134</v>
      </c>
      <c r="AD2020" s="0" t="s">
        <v>134</v>
      </c>
      <c r="AE2020" s="0" t="s">
        <v>134</v>
      </c>
      <c r="AF2020" s="0" t="s">
        <v>134</v>
      </c>
      <c r="AG2020" s="0" t="s">
        <v>134</v>
      </c>
      <c r="AH2020" s="0" t="s">
        <v>134</v>
      </c>
      <c r="AI2020" s="0" t="s">
        <v>134</v>
      </c>
      <c r="AJ2020" s="0" t="s">
        <v>134</v>
      </c>
      <c r="AK2020" s="0" t="s">
        <v>134</v>
      </c>
      <c r="AL2020" s="0" t="s">
        <v>134</v>
      </c>
      <c r="AM2020" s="0" t="s">
        <v>134</v>
      </c>
      <c r="AN2020" s="0" t="s">
        <v>134</v>
      </c>
      <c r="AO2020" s="0" t="s">
        <v>134</v>
      </c>
      <c r="AP2020" s="0" t="s">
        <v>134</v>
      </c>
      <c r="AQ2020" s="0" t="s">
        <v>134</v>
      </c>
      <c r="AR2020" s="0" t="s">
        <v>134</v>
      </c>
      <c r="AS2020" s="0" t="s">
        <v>134</v>
      </c>
      <c r="AT2020" s="0" t="s">
        <v>134</v>
      </c>
      <c r="AU2020" s="0" t="s">
        <v>134</v>
      </c>
      <c r="AV2020" s="0" t="s">
        <v>134</v>
      </c>
      <c r="AW2020" s="0" t="s">
        <v>134</v>
      </c>
      <c r="AX2020" s="0" t="s">
        <v>134</v>
      </c>
      <c r="AY2020" s="0" t="s">
        <v>134</v>
      </c>
      <c r="AZ2020" s="0" t="s">
        <v>134</v>
      </c>
      <c r="BA2020" s="0" t="s">
        <v>134</v>
      </c>
      <c r="BB2020" s="0" t="s">
        <v>134</v>
      </c>
      <c r="BC2020" s="0" t="s">
        <v>134</v>
      </c>
      <c r="BD2020" s="0" t="s">
        <v>134</v>
      </c>
      <c r="BE2020" s="0" t="s">
        <v>134</v>
      </c>
      <c r="BF2020" s="0" t="s">
        <v>134</v>
      </c>
      <c r="BG2020" s="0" t="s">
        <v>134</v>
      </c>
      <c r="BH2020" s="0" t="s">
        <v>134</v>
      </c>
      <c r="BI2020" s="0" t="s">
        <v>134</v>
      </c>
      <c r="BJ2020" s="0" t="s">
        <v>134</v>
      </c>
      <c r="BK2020" s="0" t="s">
        <v>134</v>
      </c>
      <c r="BL2020" s="0" t="s">
        <v>134</v>
      </c>
      <c r="BM2020" s="0" t="s">
        <v>134</v>
      </c>
      <c r="BN2020" s="0" t="s">
        <v>134</v>
      </c>
      <c r="BO2020" s="0" t="s">
        <v>134</v>
      </c>
      <c r="BP2020" s="0" t="s">
        <v>134</v>
      </c>
      <c r="BQ2020" s="0" t="s">
        <v>134</v>
      </c>
      <c r="BR2020" s="0" t="s">
        <v>134</v>
      </c>
      <c r="BS2020" s="0" t="s">
        <v>134</v>
      </c>
      <c r="BT2020" s="0" t="s">
        <v>134</v>
      </c>
      <c r="BU2020" s="0" t="s">
        <v>134</v>
      </c>
      <c r="BV2020" s="0" t="s">
        <v>134</v>
      </c>
      <c r="BW2020" s="0" t="s">
        <v>134</v>
      </c>
      <c r="BX2020" s="0" t="s">
        <v>134</v>
      </c>
      <c r="BZ2020" s="0" t="s">
        <v>134</v>
      </c>
      <c r="CA2020" s="0" t="s">
        <v>134</v>
      </c>
      <c r="CB2020" s="0" t="s">
        <v>134</v>
      </c>
      <c r="CC2020" s="0" t="s">
        <v>134</v>
      </c>
      <c r="CD2020" s="0" t="s">
        <v>134</v>
      </c>
      <c r="CE2020" s="0" t="s">
        <v>134</v>
      </c>
    </row>
    <row r="2021" customFormat="false" ht="12.75" hidden="false" customHeight="false" outlineLevel="0" collapsed="false">
      <c r="E2021" s="9" t="s">
        <v>134</v>
      </c>
      <c r="F2021" s="9" t="s">
        <v>134</v>
      </c>
      <c r="G2021" s="9" t="s">
        <v>134</v>
      </c>
      <c r="Q2021" s="0" t="s">
        <v>134</v>
      </c>
      <c r="R2021" s="0" t="s">
        <v>134</v>
      </c>
      <c r="S2021" s="0" t="s">
        <v>134</v>
      </c>
      <c r="T2021" s="0" t="s">
        <v>134</v>
      </c>
      <c r="U2021" s="0" t="s">
        <v>134</v>
      </c>
      <c r="V2021" s="0" t="s">
        <v>134</v>
      </c>
      <c r="W2021" s="0" t="s">
        <v>134</v>
      </c>
      <c r="X2021" s="0" t="s">
        <v>134</v>
      </c>
      <c r="Y2021" s="0" t="s">
        <v>134</v>
      </c>
      <c r="Z2021" s="0" t="s">
        <v>134</v>
      </c>
      <c r="AA2021" s="0" t="s">
        <v>134</v>
      </c>
      <c r="AB2021" s="0" t="s">
        <v>134</v>
      </c>
      <c r="AC2021" s="0" t="s">
        <v>134</v>
      </c>
      <c r="AD2021" s="0" t="s">
        <v>134</v>
      </c>
      <c r="AE2021" s="0" t="s">
        <v>134</v>
      </c>
      <c r="AF2021" s="0" t="s">
        <v>134</v>
      </c>
      <c r="AG2021" s="0" t="s">
        <v>134</v>
      </c>
      <c r="AH2021" s="0" t="s">
        <v>134</v>
      </c>
      <c r="AI2021" s="0" t="s">
        <v>134</v>
      </c>
      <c r="AJ2021" s="0" t="s">
        <v>134</v>
      </c>
      <c r="AK2021" s="0" t="s">
        <v>134</v>
      </c>
      <c r="AL2021" s="0" t="s">
        <v>134</v>
      </c>
      <c r="AM2021" s="0" t="s">
        <v>134</v>
      </c>
      <c r="AN2021" s="0" t="s">
        <v>134</v>
      </c>
      <c r="AO2021" s="0" t="s">
        <v>134</v>
      </c>
      <c r="AP2021" s="0" t="s">
        <v>134</v>
      </c>
      <c r="AQ2021" s="0" t="s">
        <v>134</v>
      </c>
      <c r="AR2021" s="0" t="s">
        <v>134</v>
      </c>
      <c r="AS2021" s="0" t="s">
        <v>134</v>
      </c>
      <c r="AT2021" s="0" t="s">
        <v>134</v>
      </c>
      <c r="AU2021" s="0" t="s">
        <v>134</v>
      </c>
      <c r="AV2021" s="0" t="s">
        <v>134</v>
      </c>
      <c r="AW2021" s="0" t="s">
        <v>134</v>
      </c>
      <c r="AX2021" s="0" t="s">
        <v>134</v>
      </c>
      <c r="AY2021" s="0" t="s">
        <v>134</v>
      </c>
      <c r="AZ2021" s="0" t="s">
        <v>134</v>
      </c>
      <c r="BA2021" s="0" t="s">
        <v>134</v>
      </c>
      <c r="BB2021" s="0" t="s">
        <v>134</v>
      </c>
      <c r="BC2021" s="0" t="s">
        <v>134</v>
      </c>
      <c r="BD2021" s="0" t="s">
        <v>134</v>
      </c>
      <c r="BE2021" s="0" t="s">
        <v>134</v>
      </c>
      <c r="BF2021" s="0" t="s">
        <v>134</v>
      </c>
      <c r="BG2021" s="0" t="s">
        <v>134</v>
      </c>
      <c r="BH2021" s="0" t="s">
        <v>134</v>
      </c>
      <c r="BI2021" s="0" t="s">
        <v>134</v>
      </c>
      <c r="BJ2021" s="0" t="s">
        <v>134</v>
      </c>
      <c r="BK2021" s="0" t="s">
        <v>134</v>
      </c>
      <c r="BL2021" s="0" t="s">
        <v>134</v>
      </c>
      <c r="BM2021" s="0" t="s">
        <v>134</v>
      </c>
      <c r="BN2021" s="0" t="s">
        <v>134</v>
      </c>
      <c r="BO2021" s="0" t="s">
        <v>134</v>
      </c>
      <c r="BP2021" s="0" t="s">
        <v>134</v>
      </c>
      <c r="BQ2021" s="0" t="s">
        <v>134</v>
      </c>
      <c r="BR2021" s="0" t="s">
        <v>134</v>
      </c>
      <c r="BS2021" s="0" t="s">
        <v>134</v>
      </c>
      <c r="BT2021" s="0" t="s">
        <v>134</v>
      </c>
      <c r="BU2021" s="0" t="s">
        <v>134</v>
      </c>
      <c r="BV2021" s="0" t="s">
        <v>134</v>
      </c>
      <c r="BW2021" s="0" t="s">
        <v>134</v>
      </c>
      <c r="BX2021" s="0" t="s">
        <v>134</v>
      </c>
      <c r="BZ2021" s="0" t="s">
        <v>134</v>
      </c>
      <c r="CA2021" s="0" t="s">
        <v>134</v>
      </c>
      <c r="CB2021" s="0" t="s">
        <v>134</v>
      </c>
      <c r="CC2021" s="0" t="s">
        <v>134</v>
      </c>
      <c r="CD2021" s="0" t="s">
        <v>134</v>
      </c>
      <c r="CE2021" s="0" t="s">
        <v>134</v>
      </c>
    </row>
    <row r="2022" customFormat="false" ht="12.75" hidden="false" customHeight="false" outlineLevel="0" collapsed="false">
      <c r="E2022" s="9" t="s">
        <v>134</v>
      </c>
      <c r="F2022" s="9" t="s">
        <v>134</v>
      </c>
      <c r="G2022" s="9" t="s">
        <v>134</v>
      </c>
      <c r="Q2022" s="0" t="s">
        <v>134</v>
      </c>
      <c r="R2022" s="0" t="s">
        <v>134</v>
      </c>
      <c r="S2022" s="0" t="s">
        <v>134</v>
      </c>
      <c r="T2022" s="0" t="s">
        <v>134</v>
      </c>
      <c r="U2022" s="0" t="s">
        <v>134</v>
      </c>
      <c r="V2022" s="0" t="s">
        <v>134</v>
      </c>
      <c r="W2022" s="0" t="s">
        <v>134</v>
      </c>
      <c r="X2022" s="0" t="s">
        <v>134</v>
      </c>
      <c r="Y2022" s="0" t="s">
        <v>134</v>
      </c>
      <c r="Z2022" s="0" t="s">
        <v>134</v>
      </c>
      <c r="AA2022" s="0" t="s">
        <v>134</v>
      </c>
      <c r="AB2022" s="0" t="s">
        <v>134</v>
      </c>
      <c r="AC2022" s="0" t="s">
        <v>134</v>
      </c>
      <c r="AD2022" s="0" t="s">
        <v>134</v>
      </c>
      <c r="AE2022" s="0" t="s">
        <v>134</v>
      </c>
      <c r="AF2022" s="0" t="s">
        <v>134</v>
      </c>
      <c r="AG2022" s="0" t="s">
        <v>134</v>
      </c>
      <c r="AH2022" s="0" t="s">
        <v>134</v>
      </c>
      <c r="AI2022" s="0" t="s">
        <v>134</v>
      </c>
      <c r="AJ2022" s="0" t="s">
        <v>134</v>
      </c>
      <c r="AK2022" s="0" t="s">
        <v>134</v>
      </c>
      <c r="AL2022" s="0" t="s">
        <v>134</v>
      </c>
      <c r="AM2022" s="0" t="s">
        <v>134</v>
      </c>
      <c r="AN2022" s="0" t="s">
        <v>134</v>
      </c>
      <c r="AO2022" s="0" t="s">
        <v>134</v>
      </c>
      <c r="AP2022" s="0" t="s">
        <v>134</v>
      </c>
      <c r="AQ2022" s="0" t="s">
        <v>134</v>
      </c>
      <c r="AR2022" s="0" t="s">
        <v>134</v>
      </c>
      <c r="AS2022" s="0" t="s">
        <v>134</v>
      </c>
      <c r="AT2022" s="0" t="s">
        <v>134</v>
      </c>
      <c r="AU2022" s="0" t="s">
        <v>134</v>
      </c>
      <c r="AV2022" s="0" t="s">
        <v>134</v>
      </c>
      <c r="AW2022" s="0" t="s">
        <v>134</v>
      </c>
      <c r="AX2022" s="0" t="s">
        <v>134</v>
      </c>
      <c r="AY2022" s="0" t="s">
        <v>134</v>
      </c>
      <c r="AZ2022" s="0" t="s">
        <v>134</v>
      </c>
      <c r="BA2022" s="0" t="s">
        <v>134</v>
      </c>
      <c r="BB2022" s="0" t="s">
        <v>134</v>
      </c>
      <c r="BC2022" s="0" t="s">
        <v>134</v>
      </c>
      <c r="BD2022" s="0" t="s">
        <v>134</v>
      </c>
      <c r="BE2022" s="0" t="s">
        <v>134</v>
      </c>
      <c r="BF2022" s="0" t="s">
        <v>134</v>
      </c>
      <c r="BG2022" s="0" t="s">
        <v>134</v>
      </c>
      <c r="BH2022" s="0" t="s">
        <v>134</v>
      </c>
      <c r="BI2022" s="0" t="s">
        <v>134</v>
      </c>
      <c r="BJ2022" s="0" t="s">
        <v>134</v>
      </c>
      <c r="BK2022" s="0" t="s">
        <v>134</v>
      </c>
      <c r="BL2022" s="0" t="s">
        <v>134</v>
      </c>
      <c r="BM2022" s="0" t="s">
        <v>134</v>
      </c>
      <c r="BN2022" s="0" t="s">
        <v>134</v>
      </c>
      <c r="BO2022" s="0" t="s">
        <v>134</v>
      </c>
      <c r="BP2022" s="0" t="s">
        <v>134</v>
      </c>
      <c r="BQ2022" s="0" t="s">
        <v>134</v>
      </c>
      <c r="BR2022" s="0" t="s">
        <v>134</v>
      </c>
      <c r="BS2022" s="0" t="s">
        <v>134</v>
      </c>
      <c r="BT2022" s="0" t="s">
        <v>134</v>
      </c>
      <c r="BU2022" s="0" t="s">
        <v>134</v>
      </c>
      <c r="BV2022" s="0" t="s">
        <v>134</v>
      </c>
      <c r="BW2022" s="0" t="s">
        <v>134</v>
      </c>
      <c r="BX2022" s="0" t="s">
        <v>134</v>
      </c>
      <c r="BZ2022" s="0" t="s">
        <v>134</v>
      </c>
      <c r="CA2022" s="0" t="s">
        <v>134</v>
      </c>
      <c r="CB2022" s="0" t="s">
        <v>134</v>
      </c>
      <c r="CC2022" s="0" t="s">
        <v>134</v>
      </c>
      <c r="CD2022" s="0" t="s">
        <v>134</v>
      </c>
      <c r="CE2022" s="0" t="s">
        <v>134</v>
      </c>
    </row>
    <row r="2023" customFormat="false" ht="12.75" hidden="false" customHeight="false" outlineLevel="0" collapsed="false">
      <c r="E2023" s="9" t="s">
        <v>134</v>
      </c>
      <c r="F2023" s="9" t="s">
        <v>134</v>
      </c>
      <c r="G2023" s="9" t="s">
        <v>134</v>
      </c>
      <c r="Q2023" s="0" t="s">
        <v>134</v>
      </c>
      <c r="R2023" s="0" t="s">
        <v>134</v>
      </c>
      <c r="S2023" s="0" t="s">
        <v>134</v>
      </c>
      <c r="T2023" s="0" t="s">
        <v>134</v>
      </c>
      <c r="U2023" s="0" t="s">
        <v>134</v>
      </c>
      <c r="V2023" s="0" t="s">
        <v>134</v>
      </c>
      <c r="W2023" s="0" t="s">
        <v>134</v>
      </c>
      <c r="X2023" s="0" t="s">
        <v>134</v>
      </c>
      <c r="Y2023" s="0" t="s">
        <v>134</v>
      </c>
      <c r="Z2023" s="0" t="s">
        <v>134</v>
      </c>
      <c r="AA2023" s="0" t="s">
        <v>134</v>
      </c>
      <c r="AB2023" s="0" t="s">
        <v>134</v>
      </c>
      <c r="AC2023" s="0" t="s">
        <v>134</v>
      </c>
      <c r="AD2023" s="0" t="s">
        <v>134</v>
      </c>
      <c r="AE2023" s="0" t="s">
        <v>134</v>
      </c>
      <c r="AF2023" s="0" t="s">
        <v>134</v>
      </c>
      <c r="AG2023" s="0" t="s">
        <v>134</v>
      </c>
      <c r="AH2023" s="0" t="s">
        <v>134</v>
      </c>
      <c r="AI2023" s="0" t="s">
        <v>134</v>
      </c>
      <c r="AJ2023" s="0" t="s">
        <v>134</v>
      </c>
      <c r="AK2023" s="0" t="s">
        <v>134</v>
      </c>
      <c r="AL2023" s="0" t="s">
        <v>134</v>
      </c>
      <c r="AM2023" s="0" t="s">
        <v>134</v>
      </c>
      <c r="AN2023" s="0" t="s">
        <v>134</v>
      </c>
      <c r="AO2023" s="0" t="s">
        <v>134</v>
      </c>
      <c r="AP2023" s="0" t="s">
        <v>134</v>
      </c>
      <c r="AQ2023" s="0" t="s">
        <v>134</v>
      </c>
      <c r="AR2023" s="0" t="s">
        <v>134</v>
      </c>
      <c r="AS2023" s="0" t="s">
        <v>134</v>
      </c>
      <c r="AT2023" s="0" t="s">
        <v>134</v>
      </c>
      <c r="AU2023" s="0" t="s">
        <v>134</v>
      </c>
      <c r="AV2023" s="0" t="s">
        <v>134</v>
      </c>
      <c r="AW2023" s="0" t="s">
        <v>134</v>
      </c>
      <c r="AX2023" s="0" t="s">
        <v>134</v>
      </c>
      <c r="AY2023" s="0" t="s">
        <v>134</v>
      </c>
      <c r="AZ2023" s="0" t="s">
        <v>134</v>
      </c>
      <c r="BA2023" s="0" t="s">
        <v>134</v>
      </c>
      <c r="BB2023" s="0" t="s">
        <v>134</v>
      </c>
      <c r="BC2023" s="0" t="s">
        <v>134</v>
      </c>
      <c r="BD2023" s="0" t="s">
        <v>134</v>
      </c>
      <c r="BE2023" s="0" t="s">
        <v>134</v>
      </c>
      <c r="BF2023" s="0" t="s">
        <v>134</v>
      </c>
      <c r="BG2023" s="0" t="s">
        <v>134</v>
      </c>
      <c r="BH2023" s="0" t="s">
        <v>134</v>
      </c>
      <c r="BI2023" s="0" t="s">
        <v>134</v>
      </c>
      <c r="BJ2023" s="0" t="s">
        <v>134</v>
      </c>
      <c r="BK2023" s="0" t="s">
        <v>134</v>
      </c>
      <c r="BL2023" s="0" t="s">
        <v>134</v>
      </c>
      <c r="BM2023" s="0" t="s">
        <v>134</v>
      </c>
      <c r="BN2023" s="0" t="s">
        <v>134</v>
      </c>
      <c r="BO2023" s="0" t="s">
        <v>134</v>
      </c>
      <c r="BP2023" s="0" t="s">
        <v>134</v>
      </c>
      <c r="BQ2023" s="0" t="s">
        <v>134</v>
      </c>
      <c r="BR2023" s="0" t="s">
        <v>134</v>
      </c>
      <c r="BS2023" s="0" t="s">
        <v>134</v>
      </c>
      <c r="BT2023" s="0" t="s">
        <v>134</v>
      </c>
      <c r="BU2023" s="0" t="s">
        <v>134</v>
      </c>
      <c r="BV2023" s="0" t="s">
        <v>134</v>
      </c>
      <c r="BW2023" s="0" t="s">
        <v>134</v>
      </c>
      <c r="BX2023" s="0" t="s">
        <v>134</v>
      </c>
      <c r="BZ2023" s="0" t="s">
        <v>134</v>
      </c>
      <c r="CA2023" s="0" t="s">
        <v>134</v>
      </c>
      <c r="CB2023" s="0" t="s">
        <v>134</v>
      </c>
      <c r="CC2023" s="0" t="s">
        <v>134</v>
      </c>
      <c r="CD2023" s="0" t="s">
        <v>134</v>
      </c>
      <c r="CE2023" s="0" t="s">
        <v>134</v>
      </c>
    </row>
    <row r="2024" customFormat="false" ht="12.75" hidden="false" customHeight="false" outlineLevel="0" collapsed="false">
      <c r="E2024" s="9" t="s">
        <v>134</v>
      </c>
      <c r="F2024" s="9" t="s">
        <v>134</v>
      </c>
      <c r="G2024" s="9" t="s">
        <v>134</v>
      </c>
      <c r="Q2024" s="0" t="s">
        <v>134</v>
      </c>
      <c r="R2024" s="0" t="s">
        <v>134</v>
      </c>
      <c r="S2024" s="0" t="s">
        <v>134</v>
      </c>
      <c r="T2024" s="0" t="s">
        <v>134</v>
      </c>
      <c r="U2024" s="0" t="s">
        <v>134</v>
      </c>
      <c r="V2024" s="0" t="s">
        <v>134</v>
      </c>
      <c r="W2024" s="0" t="s">
        <v>134</v>
      </c>
      <c r="X2024" s="0" t="s">
        <v>134</v>
      </c>
      <c r="Y2024" s="0" t="s">
        <v>134</v>
      </c>
      <c r="Z2024" s="0" t="s">
        <v>134</v>
      </c>
      <c r="AA2024" s="0" t="s">
        <v>134</v>
      </c>
      <c r="AB2024" s="0" t="s">
        <v>134</v>
      </c>
      <c r="AC2024" s="0" t="s">
        <v>134</v>
      </c>
      <c r="AD2024" s="0" t="s">
        <v>134</v>
      </c>
      <c r="AE2024" s="0" t="s">
        <v>134</v>
      </c>
      <c r="AF2024" s="0" t="s">
        <v>134</v>
      </c>
      <c r="AG2024" s="0" t="s">
        <v>134</v>
      </c>
      <c r="AH2024" s="0" t="s">
        <v>134</v>
      </c>
      <c r="AI2024" s="0" t="s">
        <v>134</v>
      </c>
      <c r="AJ2024" s="0" t="s">
        <v>134</v>
      </c>
      <c r="AK2024" s="0" t="s">
        <v>134</v>
      </c>
      <c r="AL2024" s="0" t="s">
        <v>134</v>
      </c>
      <c r="AM2024" s="0" t="s">
        <v>134</v>
      </c>
      <c r="AN2024" s="0" t="s">
        <v>134</v>
      </c>
      <c r="AO2024" s="0" t="s">
        <v>134</v>
      </c>
      <c r="AP2024" s="0" t="s">
        <v>134</v>
      </c>
      <c r="AQ2024" s="0" t="s">
        <v>134</v>
      </c>
      <c r="AR2024" s="0" t="s">
        <v>134</v>
      </c>
      <c r="AS2024" s="0" t="s">
        <v>134</v>
      </c>
      <c r="AT2024" s="0" t="s">
        <v>134</v>
      </c>
      <c r="AU2024" s="0" t="s">
        <v>134</v>
      </c>
      <c r="AV2024" s="0" t="s">
        <v>134</v>
      </c>
      <c r="AW2024" s="0" t="s">
        <v>134</v>
      </c>
      <c r="AX2024" s="0" t="s">
        <v>134</v>
      </c>
      <c r="AY2024" s="0" t="s">
        <v>134</v>
      </c>
      <c r="AZ2024" s="0" t="s">
        <v>134</v>
      </c>
      <c r="BA2024" s="0" t="s">
        <v>134</v>
      </c>
      <c r="BB2024" s="0" t="s">
        <v>134</v>
      </c>
      <c r="BC2024" s="0" t="s">
        <v>134</v>
      </c>
      <c r="BD2024" s="0" t="s">
        <v>134</v>
      </c>
      <c r="BE2024" s="0" t="s">
        <v>134</v>
      </c>
      <c r="BF2024" s="0" t="s">
        <v>134</v>
      </c>
      <c r="BG2024" s="0" t="s">
        <v>134</v>
      </c>
      <c r="BH2024" s="0" t="s">
        <v>134</v>
      </c>
      <c r="BI2024" s="0" t="s">
        <v>134</v>
      </c>
      <c r="BJ2024" s="0" t="s">
        <v>134</v>
      </c>
      <c r="BK2024" s="0" t="s">
        <v>134</v>
      </c>
      <c r="BL2024" s="0" t="s">
        <v>134</v>
      </c>
      <c r="BM2024" s="0" t="s">
        <v>134</v>
      </c>
      <c r="BN2024" s="0" t="s">
        <v>134</v>
      </c>
      <c r="BO2024" s="0" t="s">
        <v>134</v>
      </c>
      <c r="BP2024" s="0" t="s">
        <v>134</v>
      </c>
      <c r="BQ2024" s="0" t="s">
        <v>134</v>
      </c>
      <c r="BR2024" s="0" t="s">
        <v>134</v>
      </c>
      <c r="BS2024" s="0" t="s">
        <v>134</v>
      </c>
      <c r="BT2024" s="0" t="s">
        <v>134</v>
      </c>
      <c r="BU2024" s="0" t="s">
        <v>134</v>
      </c>
      <c r="BV2024" s="0" t="s">
        <v>134</v>
      </c>
      <c r="BW2024" s="0" t="s">
        <v>134</v>
      </c>
      <c r="BX2024" s="0" t="s">
        <v>134</v>
      </c>
      <c r="BZ2024" s="0" t="s">
        <v>134</v>
      </c>
      <c r="CA2024" s="0" t="s">
        <v>134</v>
      </c>
      <c r="CB2024" s="0" t="s">
        <v>134</v>
      </c>
      <c r="CC2024" s="0" t="s">
        <v>134</v>
      </c>
      <c r="CD2024" s="0" t="s">
        <v>134</v>
      </c>
      <c r="CE2024" s="0" t="s">
        <v>134</v>
      </c>
    </row>
    <row r="2025" customFormat="false" ht="12.75" hidden="false" customHeight="false" outlineLevel="0" collapsed="false">
      <c r="E2025" s="9" t="s">
        <v>134</v>
      </c>
      <c r="F2025" s="9" t="s">
        <v>134</v>
      </c>
      <c r="G2025" s="9" t="s">
        <v>134</v>
      </c>
      <c r="Q2025" s="0" t="s">
        <v>134</v>
      </c>
      <c r="R2025" s="0" t="s">
        <v>134</v>
      </c>
      <c r="S2025" s="0" t="s">
        <v>134</v>
      </c>
      <c r="T2025" s="0" t="s">
        <v>134</v>
      </c>
      <c r="U2025" s="0" t="s">
        <v>134</v>
      </c>
      <c r="V2025" s="0" t="s">
        <v>134</v>
      </c>
      <c r="W2025" s="0" t="s">
        <v>134</v>
      </c>
      <c r="X2025" s="0" t="s">
        <v>134</v>
      </c>
      <c r="Y2025" s="0" t="s">
        <v>134</v>
      </c>
      <c r="Z2025" s="0" t="s">
        <v>134</v>
      </c>
      <c r="AA2025" s="0" t="s">
        <v>134</v>
      </c>
      <c r="AB2025" s="0" t="s">
        <v>134</v>
      </c>
      <c r="AC2025" s="0" t="s">
        <v>134</v>
      </c>
      <c r="AD2025" s="0" t="s">
        <v>134</v>
      </c>
      <c r="AE2025" s="0" t="s">
        <v>134</v>
      </c>
      <c r="AF2025" s="0" t="s">
        <v>134</v>
      </c>
      <c r="AG2025" s="0" t="s">
        <v>134</v>
      </c>
      <c r="AH2025" s="0" t="s">
        <v>134</v>
      </c>
      <c r="AI2025" s="0" t="s">
        <v>134</v>
      </c>
      <c r="AJ2025" s="0" t="s">
        <v>134</v>
      </c>
      <c r="AK2025" s="0" t="s">
        <v>134</v>
      </c>
      <c r="AL2025" s="0" t="s">
        <v>134</v>
      </c>
      <c r="AM2025" s="0" t="s">
        <v>134</v>
      </c>
      <c r="AN2025" s="0" t="s">
        <v>134</v>
      </c>
      <c r="AO2025" s="0" t="s">
        <v>134</v>
      </c>
      <c r="AP2025" s="0" t="s">
        <v>134</v>
      </c>
      <c r="AQ2025" s="0" t="s">
        <v>134</v>
      </c>
      <c r="AR2025" s="0" t="s">
        <v>134</v>
      </c>
      <c r="AS2025" s="0" t="s">
        <v>134</v>
      </c>
      <c r="AT2025" s="0" t="s">
        <v>134</v>
      </c>
      <c r="AU2025" s="0" t="s">
        <v>134</v>
      </c>
      <c r="AV2025" s="0" t="s">
        <v>134</v>
      </c>
      <c r="AW2025" s="0" t="s">
        <v>134</v>
      </c>
      <c r="AX2025" s="0" t="s">
        <v>134</v>
      </c>
      <c r="AY2025" s="0" t="s">
        <v>134</v>
      </c>
      <c r="AZ2025" s="0" t="s">
        <v>134</v>
      </c>
      <c r="BA2025" s="0" t="s">
        <v>134</v>
      </c>
      <c r="BB2025" s="0" t="s">
        <v>134</v>
      </c>
      <c r="BC2025" s="0" t="s">
        <v>134</v>
      </c>
      <c r="BD2025" s="0" t="s">
        <v>134</v>
      </c>
      <c r="BE2025" s="0" t="s">
        <v>134</v>
      </c>
      <c r="BF2025" s="0" t="s">
        <v>134</v>
      </c>
      <c r="BG2025" s="0" t="s">
        <v>134</v>
      </c>
      <c r="BH2025" s="0" t="s">
        <v>134</v>
      </c>
      <c r="BI2025" s="0" t="s">
        <v>134</v>
      </c>
      <c r="BJ2025" s="0" t="s">
        <v>134</v>
      </c>
      <c r="BK2025" s="0" t="s">
        <v>134</v>
      </c>
      <c r="BL2025" s="0" t="s">
        <v>134</v>
      </c>
      <c r="BM2025" s="0" t="s">
        <v>134</v>
      </c>
      <c r="BN2025" s="0" t="s">
        <v>134</v>
      </c>
      <c r="BO2025" s="0" t="s">
        <v>134</v>
      </c>
      <c r="BP2025" s="0" t="s">
        <v>134</v>
      </c>
      <c r="BQ2025" s="0" t="s">
        <v>134</v>
      </c>
      <c r="BR2025" s="0" t="s">
        <v>134</v>
      </c>
      <c r="BS2025" s="0" t="s">
        <v>134</v>
      </c>
      <c r="BT2025" s="0" t="s">
        <v>134</v>
      </c>
      <c r="BU2025" s="0" t="s">
        <v>134</v>
      </c>
      <c r="BV2025" s="0" t="s">
        <v>134</v>
      </c>
      <c r="BW2025" s="0" t="s">
        <v>134</v>
      </c>
      <c r="BX2025" s="0" t="s">
        <v>134</v>
      </c>
      <c r="BZ2025" s="0" t="s">
        <v>134</v>
      </c>
      <c r="CA2025" s="0" t="s">
        <v>134</v>
      </c>
      <c r="CB2025" s="0" t="s">
        <v>134</v>
      </c>
      <c r="CC2025" s="0" t="s">
        <v>134</v>
      </c>
      <c r="CD2025" s="0" t="s">
        <v>134</v>
      </c>
      <c r="CE2025" s="0" t="s">
        <v>134</v>
      </c>
    </row>
    <row r="2026" customFormat="false" ht="12.75" hidden="false" customHeight="false" outlineLevel="0" collapsed="false">
      <c r="E2026" s="9" t="s">
        <v>134</v>
      </c>
      <c r="F2026" s="9" t="s">
        <v>134</v>
      </c>
      <c r="G2026" s="9" t="s">
        <v>134</v>
      </c>
      <c r="Q2026" s="0" t="s">
        <v>134</v>
      </c>
      <c r="R2026" s="0" t="s">
        <v>134</v>
      </c>
      <c r="S2026" s="0" t="s">
        <v>134</v>
      </c>
      <c r="T2026" s="0" t="s">
        <v>134</v>
      </c>
      <c r="U2026" s="0" t="s">
        <v>134</v>
      </c>
      <c r="V2026" s="0" t="s">
        <v>134</v>
      </c>
      <c r="W2026" s="0" t="s">
        <v>134</v>
      </c>
      <c r="X2026" s="0" t="s">
        <v>134</v>
      </c>
      <c r="Y2026" s="0" t="s">
        <v>134</v>
      </c>
      <c r="Z2026" s="0" t="s">
        <v>134</v>
      </c>
      <c r="AA2026" s="0" t="s">
        <v>134</v>
      </c>
      <c r="AB2026" s="0" t="s">
        <v>134</v>
      </c>
      <c r="AC2026" s="0" t="s">
        <v>134</v>
      </c>
      <c r="AD2026" s="0" t="s">
        <v>134</v>
      </c>
      <c r="AE2026" s="0" t="s">
        <v>134</v>
      </c>
      <c r="AF2026" s="0" t="s">
        <v>134</v>
      </c>
      <c r="AG2026" s="0" t="s">
        <v>134</v>
      </c>
      <c r="AH2026" s="0" t="s">
        <v>134</v>
      </c>
      <c r="AI2026" s="0" t="s">
        <v>134</v>
      </c>
      <c r="AJ2026" s="0" t="s">
        <v>134</v>
      </c>
      <c r="AK2026" s="0" t="s">
        <v>134</v>
      </c>
      <c r="AL2026" s="0" t="s">
        <v>134</v>
      </c>
      <c r="AM2026" s="0" t="s">
        <v>134</v>
      </c>
      <c r="AN2026" s="0" t="s">
        <v>134</v>
      </c>
      <c r="AO2026" s="0" t="s">
        <v>134</v>
      </c>
      <c r="AP2026" s="0" t="s">
        <v>134</v>
      </c>
      <c r="AQ2026" s="0" t="s">
        <v>134</v>
      </c>
      <c r="AR2026" s="0" t="s">
        <v>134</v>
      </c>
      <c r="AS2026" s="0" t="s">
        <v>134</v>
      </c>
      <c r="AT2026" s="0" t="s">
        <v>134</v>
      </c>
      <c r="AU2026" s="0" t="s">
        <v>134</v>
      </c>
      <c r="AV2026" s="0" t="s">
        <v>134</v>
      </c>
      <c r="AW2026" s="0" t="s">
        <v>134</v>
      </c>
      <c r="AX2026" s="0" t="s">
        <v>134</v>
      </c>
      <c r="AY2026" s="0" t="s">
        <v>134</v>
      </c>
      <c r="AZ2026" s="0" t="s">
        <v>134</v>
      </c>
      <c r="BA2026" s="0" t="s">
        <v>134</v>
      </c>
      <c r="BB2026" s="0" t="s">
        <v>134</v>
      </c>
      <c r="BC2026" s="0" t="s">
        <v>134</v>
      </c>
      <c r="BD2026" s="0" t="s">
        <v>134</v>
      </c>
      <c r="BE2026" s="0" t="s">
        <v>134</v>
      </c>
      <c r="BF2026" s="0" t="s">
        <v>134</v>
      </c>
      <c r="BG2026" s="0" t="s">
        <v>134</v>
      </c>
      <c r="BH2026" s="0" t="s">
        <v>134</v>
      </c>
      <c r="BI2026" s="0" t="s">
        <v>134</v>
      </c>
      <c r="BJ2026" s="0" t="s">
        <v>134</v>
      </c>
      <c r="BK2026" s="0" t="s">
        <v>134</v>
      </c>
      <c r="BL2026" s="0" t="s">
        <v>134</v>
      </c>
      <c r="BM2026" s="0" t="s">
        <v>134</v>
      </c>
      <c r="BN2026" s="0" t="s">
        <v>134</v>
      </c>
      <c r="BO2026" s="0" t="s">
        <v>134</v>
      </c>
      <c r="BP2026" s="0" t="s">
        <v>134</v>
      </c>
      <c r="BQ2026" s="0" t="s">
        <v>134</v>
      </c>
      <c r="BR2026" s="0" t="s">
        <v>134</v>
      </c>
      <c r="BS2026" s="0" t="s">
        <v>134</v>
      </c>
      <c r="BT2026" s="0" t="s">
        <v>134</v>
      </c>
      <c r="BU2026" s="0" t="s">
        <v>134</v>
      </c>
      <c r="BV2026" s="0" t="s">
        <v>134</v>
      </c>
      <c r="BW2026" s="0" t="s">
        <v>134</v>
      </c>
      <c r="BX2026" s="0" t="s">
        <v>134</v>
      </c>
      <c r="BZ2026" s="0" t="s">
        <v>134</v>
      </c>
      <c r="CA2026" s="0" t="s">
        <v>134</v>
      </c>
      <c r="CB2026" s="0" t="s">
        <v>134</v>
      </c>
      <c r="CC2026" s="0" t="s">
        <v>134</v>
      </c>
      <c r="CD2026" s="0" t="s">
        <v>134</v>
      </c>
      <c r="CE2026" s="0" t="s">
        <v>134</v>
      </c>
    </row>
    <row r="2027" customFormat="false" ht="12.75" hidden="false" customHeight="false" outlineLevel="0" collapsed="false">
      <c r="E2027" s="9" t="s">
        <v>134</v>
      </c>
      <c r="F2027" s="9" t="s">
        <v>134</v>
      </c>
      <c r="G2027" s="9" t="s">
        <v>134</v>
      </c>
      <c r="Q2027" s="0" t="s">
        <v>134</v>
      </c>
      <c r="R2027" s="0" t="s">
        <v>134</v>
      </c>
      <c r="S2027" s="0" t="s">
        <v>134</v>
      </c>
      <c r="T2027" s="0" t="s">
        <v>134</v>
      </c>
      <c r="U2027" s="0" t="s">
        <v>134</v>
      </c>
      <c r="V2027" s="0" t="s">
        <v>134</v>
      </c>
      <c r="W2027" s="0" t="s">
        <v>134</v>
      </c>
      <c r="X2027" s="0" t="s">
        <v>134</v>
      </c>
      <c r="Y2027" s="0" t="s">
        <v>134</v>
      </c>
      <c r="Z2027" s="0" t="s">
        <v>134</v>
      </c>
      <c r="AA2027" s="0" t="s">
        <v>134</v>
      </c>
      <c r="AB2027" s="0" t="s">
        <v>134</v>
      </c>
      <c r="AC2027" s="0" t="s">
        <v>134</v>
      </c>
      <c r="AD2027" s="0" t="s">
        <v>134</v>
      </c>
      <c r="AE2027" s="0" t="s">
        <v>134</v>
      </c>
      <c r="AF2027" s="0" t="s">
        <v>134</v>
      </c>
      <c r="AG2027" s="0" t="s">
        <v>134</v>
      </c>
      <c r="AH2027" s="0" t="s">
        <v>134</v>
      </c>
      <c r="AI2027" s="0" t="s">
        <v>134</v>
      </c>
      <c r="AJ2027" s="0" t="s">
        <v>134</v>
      </c>
      <c r="AK2027" s="0" t="s">
        <v>134</v>
      </c>
      <c r="AL2027" s="0" t="s">
        <v>134</v>
      </c>
      <c r="AM2027" s="0" t="s">
        <v>134</v>
      </c>
      <c r="AN2027" s="0" t="s">
        <v>134</v>
      </c>
      <c r="AO2027" s="0" t="s">
        <v>134</v>
      </c>
      <c r="AP2027" s="0" t="s">
        <v>134</v>
      </c>
      <c r="AQ2027" s="0" t="s">
        <v>134</v>
      </c>
      <c r="AR2027" s="0" t="s">
        <v>134</v>
      </c>
      <c r="AS2027" s="0" t="s">
        <v>134</v>
      </c>
      <c r="AT2027" s="0" t="s">
        <v>134</v>
      </c>
      <c r="AU2027" s="0" t="s">
        <v>134</v>
      </c>
      <c r="AV2027" s="0" t="s">
        <v>134</v>
      </c>
      <c r="AW2027" s="0" t="s">
        <v>134</v>
      </c>
      <c r="AX2027" s="0" t="s">
        <v>134</v>
      </c>
      <c r="AY2027" s="0" t="s">
        <v>134</v>
      </c>
      <c r="AZ2027" s="0" t="s">
        <v>134</v>
      </c>
      <c r="BA2027" s="0" t="s">
        <v>134</v>
      </c>
      <c r="BB2027" s="0" t="s">
        <v>134</v>
      </c>
      <c r="BC2027" s="0" t="s">
        <v>134</v>
      </c>
      <c r="BD2027" s="0" t="s">
        <v>134</v>
      </c>
      <c r="BE2027" s="0" t="s">
        <v>134</v>
      </c>
      <c r="BF2027" s="0" t="s">
        <v>134</v>
      </c>
      <c r="BG2027" s="0" t="s">
        <v>134</v>
      </c>
      <c r="BH2027" s="0" t="s">
        <v>134</v>
      </c>
      <c r="BI2027" s="0" t="s">
        <v>134</v>
      </c>
      <c r="BJ2027" s="0" t="s">
        <v>134</v>
      </c>
      <c r="BK2027" s="0" t="s">
        <v>134</v>
      </c>
      <c r="BL2027" s="0" t="s">
        <v>134</v>
      </c>
      <c r="BM2027" s="0" t="s">
        <v>134</v>
      </c>
      <c r="BN2027" s="0" t="s">
        <v>134</v>
      </c>
      <c r="BO2027" s="0" t="s">
        <v>134</v>
      </c>
      <c r="BP2027" s="0" t="s">
        <v>134</v>
      </c>
      <c r="BQ2027" s="0" t="s">
        <v>134</v>
      </c>
      <c r="BR2027" s="0" t="s">
        <v>134</v>
      </c>
      <c r="BS2027" s="0" t="s">
        <v>134</v>
      </c>
      <c r="BT2027" s="0" t="s">
        <v>134</v>
      </c>
      <c r="BU2027" s="0" t="s">
        <v>134</v>
      </c>
      <c r="BV2027" s="0" t="s">
        <v>134</v>
      </c>
      <c r="BW2027" s="0" t="s">
        <v>134</v>
      </c>
      <c r="BX2027" s="0" t="s">
        <v>134</v>
      </c>
      <c r="BZ2027" s="0" t="s">
        <v>134</v>
      </c>
      <c r="CA2027" s="0" t="s">
        <v>134</v>
      </c>
      <c r="CB2027" s="0" t="s">
        <v>134</v>
      </c>
      <c r="CC2027" s="0" t="s">
        <v>134</v>
      </c>
      <c r="CD2027" s="0" t="s">
        <v>134</v>
      </c>
      <c r="CE2027" s="0" t="s">
        <v>134</v>
      </c>
    </row>
    <row r="2028" customFormat="false" ht="12.75" hidden="false" customHeight="false" outlineLevel="0" collapsed="false">
      <c r="E2028" s="9" t="s">
        <v>134</v>
      </c>
      <c r="F2028" s="9" t="s">
        <v>134</v>
      </c>
      <c r="G2028" s="9" t="s">
        <v>134</v>
      </c>
      <c r="Q2028" s="0" t="s">
        <v>134</v>
      </c>
      <c r="R2028" s="0" t="s">
        <v>134</v>
      </c>
      <c r="S2028" s="0" t="s">
        <v>134</v>
      </c>
      <c r="T2028" s="0" t="s">
        <v>134</v>
      </c>
      <c r="U2028" s="0" t="s">
        <v>134</v>
      </c>
      <c r="V2028" s="0" t="s">
        <v>134</v>
      </c>
      <c r="W2028" s="0" t="s">
        <v>134</v>
      </c>
      <c r="X2028" s="0" t="s">
        <v>134</v>
      </c>
      <c r="Y2028" s="0" t="s">
        <v>134</v>
      </c>
      <c r="Z2028" s="0" t="s">
        <v>134</v>
      </c>
      <c r="AA2028" s="0" t="s">
        <v>134</v>
      </c>
      <c r="AB2028" s="0" t="s">
        <v>134</v>
      </c>
      <c r="AC2028" s="0" t="s">
        <v>134</v>
      </c>
      <c r="AD2028" s="0" t="s">
        <v>134</v>
      </c>
      <c r="AE2028" s="0" t="s">
        <v>134</v>
      </c>
      <c r="AF2028" s="0" t="s">
        <v>134</v>
      </c>
      <c r="AG2028" s="0" t="s">
        <v>134</v>
      </c>
      <c r="AH2028" s="0" t="s">
        <v>134</v>
      </c>
      <c r="AI2028" s="0" t="s">
        <v>134</v>
      </c>
      <c r="AJ2028" s="0" t="s">
        <v>134</v>
      </c>
      <c r="AK2028" s="0" t="s">
        <v>134</v>
      </c>
      <c r="AL2028" s="0" t="s">
        <v>134</v>
      </c>
      <c r="AM2028" s="0" t="s">
        <v>134</v>
      </c>
      <c r="AN2028" s="0" t="s">
        <v>134</v>
      </c>
      <c r="AO2028" s="0" t="s">
        <v>134</v>
      </c>
      <c r="AP2028" s="0" t="s">
        <v>134</v>
      </c>
      <c r="AQ2028" s="0" t="s">
        <v>134</v>
      </c>
      <c r="AR2028" s="0" t="s">
        <v>134</v>
      </c>
      <c r="AS2028" s="0" t="s">
        <v>134</v>
      </c>
      <c r="AT2028" s="0" t="s">
        <v>134</v>
      </c>
      <c r="AU2028" s="0" t="s">
        <v>134</v>
      </c>
      <c r="AV2028" s="0" t="s">
        <v>134</v>
      </c>
      <c r="AW2028" s="0" t="s">
        <v>134</v>
      </c>
      <c r="AX2028" s="0" t="s">
        <v>134</v>
      </c>
      <c r="AY2028" s="0" t="s">
        <v>134</v>
      </c>
      <c r="AZ2028" s="0" t="s">
        <v>134</v>
      </c>
      <c r="BA2028" s="0" t="s">
        <v>134</v>
      </c>
      <c r="BB2028" s="0" t="s">
        <v>134</v>
      </c>
      <c r="BC2028" s="0" t="s">
        <v>134</v>
      </c>
      <c r="BD2028" s="0" t="s">
        <v>134</v>
      </c>
      <c r="BE2028" s="0" t="s">
        <v>134</v>
      </c>
      <c r="BF2028" s="0" t="s">
        <v>134</v>
      </c>
      <c r="BG2028" s="0" t="s">
        <v>134</v>
      </c>
      <c r="BH2028" s="0" t="s">
        <v>134</v>
      </c>
      <c r="BI2028" s="0" t="s">
        <v>134</v>
      </c>
      <c r="BJ2028" s="0" t="s">
        <v>134</v>
      </c>
      <c r="BK2028" s="0" t="s">
        <v>134</v>
      </c>
      <c r="BL2028" s="0" t="s">
        <v>134</v>
      </c>
      <c r="BM2028" s="0" t="s">
        <v>134</v>
      </c>
      <c r="BN2028" s="0" t="s">
        <v>134</v>
      </c>
      <c r="BO2028" s="0" t="s">
        <v>134</v>
      </c>
      <c r="BP2028" s="0" t="s">
        <v>134</v>
      </c>
      <c r="BQ2028" s="0" t="s">
        <v>134</v>
      </c>
      <c r="BR2028" s="0" t="s">
        <v>134</v>
      </c>
      <c r="BS2028" s="0" t="s">
        <v>134</v>
      </c>
      <c r="BT2028" s="0" t="s">
        <v>134</v>
      </c>
      <c r="BU2028" s="0" t="s">
        <v>134</v>
      </c>
      <c r="BV2028" s="0" t="s">
        <v>134</v>
      </c>
      <c r="BW2028" s="0" t="s">
        <v>134</v>
      </c>
      <c r="BX2028" s="0" t="s">
        <v>134</v>
      </c>
      <c r="BZ2028" s="0" t="s">
        <v>134</v>
      </c>
      <c r="CA2028" s="0" t="s">
        <v>134</v>
      </c>
      <c r="CB2028" s="0" t="s">
        <v>134</v>
      </c>
      <c r="CC2028" s="0" t="s">
        <v>134</v>
      </c>
      <c r="CD2028" s="0" t="s">
        <v>134</v>
      </c>
      <c r="CE2028" s="0" t="s">
        <v>134</v>
      </c>
    </row>
    <row r="2029" customFormat="false" ht="12.75" hidden="false" customHeight="false" outlineLevel="0" collapsed="false">
      <c r="E2029" s="9" t="s">
        <v>134</v>
      </c>
      <c r="F2029" s="9" t="s">
        <v>134</v>
      </c>
      <c r="G2029" s="9" t="s">
        <v>134</v>
      </c>
      <c r="Q2029" s="0" t="s">
        <v>134</v>
      </c>
      <c r="R2029" s="0" t="s">
        <v>134</v>
      </c>
      <c r="S2029" s="0" t="s">
        <v>134</v>
      </c>
      <c r="T2029" s="0" t="s">
        <v>134</v>
      </c>
      <c r="U2029" s="0" t="s">
        <v>134</v>
      </c>
      <c r="V2029" s="0" t="s">
        <v>134</v>
      </c>
      <c r="W2029" s="0" t="s">
        <v>134</v>
      </c>
      <c r="X2029" s="0" t="s">
        <v>134</v>
      </c>
      <c r="Y2029" s="0" t="s">
        <v>134</v>
      </c>
      <c r="Z2029" s="0" t="s">
        <v>134</v>
      </c>
      <c r="AA2029" s="0" t="s">
        <v>134</v>
      </c>
      <c r="AB2029" s="0" t="s">
        <v>134</v>
      </c>
      <c r="AC2029" s="0" t="s">
        <v>134</v>
      </c>
      <c r="AD2029" s="0" t="s">
        <v>134</v>
      </c>
      <c r="AE2029" s="0" t="s">
        <v>134</v>
      </c>
      <c r="AF2029" s="0" t="s">
        <v>134</v>
      </c>
      <c r="AG2029" s="0" t="s">
        <v>134</v>
      </c>
      <c r="AH2029" s="0" t="s">
        <v>134</v>
      </c>
      <c r="AI2029" s="0" t="s">
        <v>134</v>
      </c>
      <c r="AJ2029" s="0" t="s">
        <v>134</v>
      </c>
      <c r="AK2029" s="0" t="s">
        <v>134</v>
      </c>
      <c r="AL2029" s="0" t="s">
        <v>134</v>
      </c>
      <c r="AM2029" s="0" t="s">
        <v>134</v>
      </c>
      <c r="AN2029" s="0" t="s">
        <v>134</v>
      </c>
      <c r="AO2029" s="0" t="s">
        <v>134</v>
      </c>
      <c r="AP2029" s="0" t="s">
        <v>134</v>
      </c>
      <c r="AQ2029" s="0" t="s">
        <v>134</v>
      </c>
      <c r="AR2029" s="0" t="s">
        <v>134</v>
      </c>
      <c r="AS2029" s="0" t="s">
        <v>134</v>
      </c>
      <c r="AT2029" s="0" t="s">
        <v>134</v>
      </c>
      <c r="AU2029" s="0" t="s">
        <v>134</v>
      </c>
      <c r="AV2029" s="0" t="s">
        <v>134</v>
      </c>
      <c r="AW2029" s="0" t="s">
        <v>134</v>
      </c>
      <c r="AX2029" s="0" t="s">
        <v>134</v>
      </c>
      <c r="AY2029" s="0" t="s">
        <v>134</v>
      </c>
      <c r="AZ2029" s="0" t="s">
        <v>134</v>
      </c>
      <c r="BA2029" s="0" t="s">
        <v>134</v>
      </c>
      <c r="BB2029" s="0" t="s">
        <v>134</v>
      </c>
      <c r="BC2029" s="0" t="s">
        <v>134</v>
      </c>
      <c r="BD2029" s="0" t="s">
        <v>134</v>
      </c>
      <c r="BE2029" s="0" t="s">
        <v>134</v>
      </c>
      <c r="BF2029" s="0" t="s">
        <v>134</v>
      </c>
      <c r="BG2029" s="0" t="s">
        <v>134</v>
      </c>
      <c r="BH2029" s="0" t="s">
        <v>134</v>
      </c>
      <c r="BI2029" s="0" t="s">
        <v>134</v>
      </c>
      <c r="BJ2029" s="0" t="s">
        <v>134</v>
      </c>
      <c r="BK2029" s="0" t="s">
        <v>134</v>
      </c>
      <c r="BL2029" s="0" t="s">
        <v>134</v>
      </c>
      <c r="BM2029" s="0" t="s">
        <v>134</v>
      </c>
      <c r="BN2029" s="0" t="s">
        <v>134</v>
      </c>
      <c r="BO2029" s="0" t="s">
        <v>134</v>
      </c>
      <c r="BP2029" s="0" t="s">
        <v>134</v>
      </c>
      <c r="BQ2029" s="0" t="s">
        <v>134</v>
      </c>
      <c r="BR2029" s="0" t="s">
        <v>134</v>
      </c>
      <c r="BS2029" s="0" t="s">
        <v>134</v>
      </c>
      <c r="BT2029" s="0" t="s">
        <v>134</v>
      </c>
      <c r="BU2029" s="0" t="s">
        <v>134</v>
      </c>
      <c r="BV2029" s="0" t="s">
        <v>134</v>
      </c>
      <c r="BW2029" s="0" t="s">
        <v>134</v>
      </c>
      <c r="BX2029" s="0" t="s">
        <v>134</v>
      </c>
      <c r="BZ2029" s="0" t="s">
        <v>134</v>
      </c>
      <c r="CA2029" s="0" t="s">
        <v>134</v>
      </c>
      <c r="CB2029" s="0" t="s">
        <v>134</v>
      </c>
      <c r="CC2029" s="0" t="s">
        <v>134</v>
      </c>
      <c r="CD2029" s="0" t="s">
        <v>134</v>
      </c>
      <c r="CE2029" s="0" t="s">
        <v>134</v>
      </c>
    </row>
    <row r="2030" customFormat="false" ht="12.75" hidden="false" customHeight="false" outlineLevel="0" collapsed="false">
      <c r="E2030" s="9" t="s">
        <v>134</v>
      </c>
      <c r="F2030" s="9" t="s">
        <v>134</v>
      </c>
      <c r="G2030" s="9" t="s">
        <v>134</v>
      </c>
      <c r="Q2030" s="0" t="s">
        <v>134</v>
      </c>
      <c r="R2030" s="0" t="s">
        <v>134</v>
      </c>
      <c r="S2030" s="0" t="s">
        <v>134</v>
      </c>
      <c r="T2030" s="0" t="s">
        <v>134</v>
      </c>
      <c r="U2030" s="0" t="s">
        <v>134</v>
      </c>
      <c r="V2030" s="0" t="s">
        <v>134</v>
      </c>
      <c r="W2030" s="0" t="s">
        <v>134</v>
      </c>
      <c r="X2030" s="0" t="s">
        <v>134</v>
      </c>
      <c r="Y2030" s="0" t="s">
        <v>134</v>
      </c>
      <c r="Z2030" s="0" t="s">
        <v>134</v>
      </c>
      <c r="AA2030" s="0" t="s">
        <v>134</v>
      </c>
      <c r="AB2030" s="0" t="s">
        <v>134</v>
      </c>
      <c r="AC2030" s="0" t="s">
        <v>134</v>
      </c>
      <c r="AD2030" s="0" t="s">
        <v>134</v>
      </c>
      <c r="AE2030" s="0" t="s">
        <v>134</v>
      </c>
      <c r="AF2030" s="0" t="s">
        <v>134</v>
      </c>
      <c r="AG2030" s="0" t="s">
        <v>134</v>
      </c>
      <c r="AH2030" s="0" t="s">
        <v>134</v>
      </c>
      <c r="AI2030" s="0" t="s">
        <v>134</v>
      </c>
      <c r="AJ2030" s="0" t="s">
        <v>134</v>
      </c>
      <c r="AK2030" s="0" t="s">
        <v>134</v>
      </c>
      <c r="AL2030" s="0" t="s">
        <v>134</v>
      </c>
      <c r="AM2030" s="0" t="s">
        <v>134</v>
      </c>
      <c r="AN2030" s="0" t="s">
        <v>134</v>
      </c>
      <c r="AO2030" s="0" t="s">
        <v>134</v>
      </c>
      <c r="AP2030" s="0" t="s">
        <v>134</v>
      </c>
      <c r="AQ2030" s="0" t="s">
        <v>134</v>
      </c>
      <c r="AR2030" s="0" t="s">
        <v>134</v>
      </c>
      <c r="AS2030" s="0" t="s">
        <v>134</v>
      </c>
      <c r="AT2030" s="0" t="s">
        <v>134</v>
      </c>
      <c r="AU2030" s="0" t="s">
        <v>134</v>
      </c>
      <c r="AV2030" s="0" t="s">
        <v>134</v>
      </c>
      <c r="AW2030" s="0" t="s">
        <v>134</v>
      </c>
      <c r="AX2030" s="0" t="s">
        <v>134</v>
      </c>
      <c r="AY2030" s="0" t="s">
        <v>134</v>
      </c>
      <c r="AZ2030" s="0" t="s">
        <v>134</v>
      </c>
      <c r="BA2030" s="0" t="s">
        <v>134</v>
      </c>
      <c r="BB2030" s="0" t="s">
        <v>134</v>
      </c>
      <c r="BC2030" s="0" t="s">
        <v>134</v>
      </c>
      <c r="BD2030" s="0" t="s">
        <v>134</v>
      </c>
      <c r="BE2030" s="0" t="s">
        <v>134</v>
      </c>
      <c r="BF2030" s="0" t="s">
        <v>134</v>
      </c>
      <c r="BG2030" s="0" t="s">
        <v>134</v>
      </c>
      <c r="BH2030" s="0" t="s">
        <v>134</v>
      </c>
      <c r="BI2030" s="0" t="s">
        <v>134</v>
      </c>
      <c r="BJ2030" s="0" t="s">
        <v>134</v>
      </c>
      <c r="BK2030" s="0" t="s">
        <v>134</v>
      </c>
      <c r="BL2030" s="0" t="s">
        <v>134</v>
      </c>
      <c r="BM2030" s="0" t="s">
        <v>134</v>
      </c>
      <c r="BN2030" s="0" t="s">
        <v>134</v>
      </c>
      <c r="BO2030" s="0" t="s">
        <v>134</v>
      </c>
      <c r="BP2030" s="0" t="s">
        <v>134</v>
      </c>
      <c r="BQ2030" s="0" t="s">
        <v>134</v>
      </c>
      <c r="BR2030" s="0" t="s">
        <v>134</v>
      </c>
      <c r="BS2030" s="0" t="s">
        <v>134</v>
      </c>
      <c r="BT2030" s="0" t="s">
        <v>134</v>
      </c>
      <c r="BU2030" s="0" t="s">
        <v>134</v>
      </c>
      <c r="BV2030" s="0" t="s">
        <v>134</v>
      </c>
      <c r="BW2030" s="0" t="s">
        <v>134</v>
      </c>
      <c r="BX2030" s="0" t="s">
        <v>134</v>
      </c>
      <c r="BZ2030" s="0" t="s">
        <v>134</v>
      </c>
      <c r="CA2030" s="0" t="s">
        <v>134</v>
      </c>
      <c r="CB2030" s="0" t="s">
        <v>134</v>
      </c>
      <c r="CC2030" s="0" t="s">
        <v>134</v>
      </c>
      <c r="CD2030" s="0" t="s">
        <v>134</v>
      </c>
      <c r="CE2030" s="0" t="s">
        <v>134</v>
      </c>
    </row>
    <row r="2031" customFormat="false" ht="12.75" hidden="false" customHeight="false" outlineLevel="0" collapsed="false">
      <c r="E2031" s="9" t="s">
        <v>134</v>
      </c>
      <c r="F2031" s="9" t="s">
        <v>134</v>
      </c>
      <c r="G2031" s="9" t="s">
        <v>134</v>
      </c>
      <c r="Q2031" s="0" t="s">
        <v>134</v>
      </c>
      <c r="R2031" s="0" t="s">
        <v>134</v>
      </c>
      <c r="S2031" s="0" t="s">
        <v>134</v>
      </c>
      <c r="T2031" s="0" t="s">
        <v>134</v>
      </c>
      <c r="U2031" s="0" t="s">
        <v>134</v>
      </c>
      <c r="V2031" s="0" t="s">
        <v>134</v>
      </c>
      <c r="W2031" s="0" t="s">
        <v>134</v>
      </c>
      <c r="X2031" s="0" t="s">
        <v>134</v>
      </c>
      <c r="Y2031" s="0" t="s">
        <v>134</v>
      </c>
      <c r="Z2031" s="0" t="s">
        <v>134</v>
      </c>
      <c r="AA2031" s="0" t="s">
        <v>134</v>
      </c>
      <c r="AB2031" s="0" t="s">
        <v>134</v>
      </c>
      <c r="AC2031" s="0" t="s">
        <v>134</v>
      </c>
      <c r="AD2031" s="0" t="s">
        <v>134</v>
      </c>
      <c r="AE2031" s="0" t="s">
        <v>134</v>
      </c>
      <c r="AF2031" s="0" t="s">
        <v>134</v>
      </c>
      <c r="AG2031" s="0" t="s">
        <v>134</v>
      </c>
      <c r="AH2031" s="0" t="s">
        <v>134</v>
      </c>
      <c r="AI2031" s="0" t="s">
        <v>134</v>
      </c>
      <c r="AJ2031" s="0" t="s">
        <v>134</v>
      </c>
      <c r="AK2031" s="0" t="s">
        <v>134</v>
      </c>
      <c r="AL2031" s="0" t="s">
        <v>134</v>
      </c>
      <c r="AM2031" s="0" t="s">
        <v>134</v>
      </c>
      <c r="AN2031" s="0" t="s">
        <v>134</v>
      </c>
      <c r="AO2031" s="0" t="s">
        <v>134</v>
      </c>
      <c r="AP2031" s="0" t="s">
        <v>134</v>
      </c>
      <c r="AQ2031" s="0" t="s">
        <v>134</v>
      </c>
      <c r="AR2031" s="0" t="s">
        <v>134</v>
      </c>
      <c r="AS2031" s="0" t="s">
        <v>134</v>
      </c>
      <c r="AT2031" s="0" t="s">
        <v>134</v>
      </c>
      <c r="AU2031" s="0" t="s">
        <v>134</v>
      </c>
      <c r="AV2031" s="0" t="s">
        <v>134</v>
      </c>
      <c r="AW2031" s="0" t="s">
        <v>134</v>
      </c>
      <c r="AX2031" s="0" t="s">
        <v>134</v>
      </c>
      <c r="AY2031" s="0" t="s">
        <v>134</v>
      </c>
      <c r="AZ2031" s="0" t="s">
        <v>134</v>
      </c>
      <c r="BA2031" s="0" t="s">
        <v>134</v>
      </c>
      <c r="BB2031" s="0" t="s">
        <v>134</v>
      </c>
      <c r="BC2031" s="0" t="s">
        <v>134</v>
      </c>
      <c r="BD2031" s="0" t="s">
        <v>134</v>
      </c>
      <c r="BE2031" s="0" t="s">
        <v>134</v>
      </c>
      <c r="BF2031" s="0" t="s">
        <v>134</v>
      </c>
      <c r="BG2031" s="0" t="s">
        <v>134</v>
      </c>
      <c r="BH2031" s="0" t="s">
        <v>134</v>
      </c>
      <c r="BI2031" s="0" t="s">
        <v>134</v>
      </c>
      <c r="BJ2031" s="0" t="s">
        <v>134</v>
      </c>
      <c r="BK2031" s="0" t="s">
        <v>134</v>
      </c>
      <c r="BL2031" s="0" t="s">
        <v>134</v>
      </c>
      <c r="BM2031" s="0" t="s">
        <v>134</v>
      </c>
      <c r="BN2031" s="0" t="s">
        <v>134</v>
      </c>
      <c r="BO2031" s="0" t="s">
        <v>134</v>
      </c>
      <c r="BP2031" s="0" t="s">
        <v>134</v>
      </c>
      <c r="BQ2031" s="0" t="s">
        <v>134</v>
      </c>
      <c r="BR2031" s="0" t="s">
        <v>134</v>
      </c>
      <c r="BS2031" s="0" t="s">
        <v>134</v>
      </c>
      <c r="BT2031" s="0" t="s">
        <v>134</v>
      </c>
      <c r="BU2031" s="0" t="s">
        <v>134</v>
      </c>
      <c r="BV2031" s="0" t="s">
        <v>134</v>
      </c>
      <c r="BW2031" s="0" t="s">
        <v>134</v>
      </c>
      <c r="BX2031" s="0" t="s">
        <v>134</v>
      </c>
      <c r="BZ2031" s="0" t="s">
        <v>134</v>
      </c>
      <c r="CA2031" s="0" t="s">
        <v>134</v>
      </c>
      <c r="CB2031" s="0" t="s">
        <v>134</v>
      </c>
      <c r="CC2031" s="0" t="s">
        <v>134</v>
      </c>
      <c r="CD2031" s="0" t="s">
        <v>134</v>
      </c>
      <c r="CE2031" s="0" t="s">
        <v>134</v>
      </c>
    </row>
    <row r="2032" customFormat="false" ht="12.75" hidden="false" customHeight="false" outlineLevel="0" collapsed="false">
      <c r="E2032" s="9" t="s">
        <v>134</v>
      </c>
      <c r="F2032" s="9" t="s">
        <v>134</v>
      </c>
      <c r="G2032" s="9" t="s">
        <v>134</v>
      </c>
      <c r="Q2032" s="0" t="s">
        <v>134</v>
      </c>
      <c r="R2032" s="0" t="s">
        <v>134</v>
      </c>
      <c r="S2032" s="0" t="s">
        <v>134</v>
      </c>
      <c r="T2032" s="0" t="s">
        <v>134</v>
      </c>
      <c r="U2032" s="0" t="s">
        <v>134</v>
      </c>
      <c r="V2032" s="0" t="s">
        <v>134</v>
      </c>
      <c r="W2032" s="0" t="s">
        <v>134</v>
      </c>
      <c r="X2032" s="0" t="s">
        <v>134</v>
      </c>
      <c r="Y2032" s="0" t="s">
        <v>134</v>
      </c>
      <c r="Z2032" s="0" t="s">
        <v>134</v>
      </c>
      <c r="AA2032" s="0" t="s">
        <v>134</v>
      </c>
      <c r="AB2032" s="0" t="s">
        <v>134</v>
      </c>
      <c r="AC2032" s="0" t="s">
        <v>134</v>
      </c>
      <c r="AD2032" s="0" t="s">
        <v>134</v>
      </c>
      <c r="AE2032" s="0" t="s">
        <v>134</v>
      </c>
      <c r="AF2032" s="0" t="s">
        <v>134</v>
      </c>
      <c r="AG2032" s="0" t="s">
        <v>134</v>
      </c>
      <c r="AH2032" s="0" t="s">
        <v>134</v>
      </c>
      <c r="AI2032" s="0" t="s">
        <v>134</v>
      </c>
      <c r="AJ2032" s="0" t="s">
        <v>134</v>
      </c>
      <c r="AK2032" s="0" t="s">
        <v>134</v>
      </c>
      <c r="AL2032" s="0" t="s">
        <v>134</v>
      </c>
      <c r="AM2032" s="0" t="s">
        <v>134</v>
      </c>
      <c r="AN2032" s="0" t="s">
        <v>134</v>
      </c>
      <c r="AO2032" s="0" t="s">
        <v>134</v>
      </c>
      <c r="AP2032" s="0" t="s">
        <v>134</v>
      </c>
      <c r="AQ2032" s="0" t="s">
        <v>134</v>
      </c>
      <c r="AR2032" s="0" t="s">
        <v>134</v>
      </c>
      <c r="AS2032" s="0" t="s">
        <v>134</v>
      </c>
      <c r="AT2032" s="0" t="s">
        <v>134</v>
      </c>
      <c r="AU2032" s="0" t="s">
        <v>134</v>
      </c>
      <c r="AV2032" s="0" t="s">
        <v>134</v>
      </c>
      <c r="AW2032" s="0" t="s">
        <v>134</v>
      </c>
      <c r="AX2032" s="0" t="s">
        <v>134</v>
      </c>
      <c r="AY2032" s="0" t="s">
        <v>134</v>
      </c>
      <c r="AZ2032" s="0" t="s">
        <v>134</v>
      </c>
      <c r="BA2032" s="0" t="s">
        <v>134</v>
      </c>
      <c r="BB2032" s="0" t="s">
        <v>134</v>
      </c>
      <c r="BC2032" s="0" t="s">
        <v>134</v>
      </c>
      <c r="BD2032" s="0" t="s">
        <v>134</v>
      </c>
      <c r="BE2032" s="0" t="s">
        <v>134</v>
      </c>
      <c r="BF2032" s="0" t="s">
        <v>134</v>
      </c>
      <c r="BG2032" s="0" t="s">
        <v>134</v>
      </c>
      <c r="BH2032" s="0" t="s">
        <v>134</v>
      </c>
      <c r="BI2032" s="0" t="s">
        <v>134</v>
      </c>
      <c r="BJ2032" s="0" t="s">
        <v>134</v>
      </c>
      <c r="BK2032" s="0" t="s">
        <v>134</v>
      </c>
      <c r="BL2032" s="0" t="s">
        <v>134</v>
      </c>
      <c r="BM2032" s="0" t="s">
        <v>134</v>
      </c>
      <c r="BN2032" s="0" t="s">
        <v>134</v>
      </c>
      <c r="BO2032" s="0" t="s">
        <v>134</v>
      </c>
      <c r="BP2032" s="0" t="s">
        <v>134</v>
      </c>
      <c r="BQ2032" s="0" t="s">
        <v>134</v>
      </c>
      <c r="BR2032" s="0" t="s">
        <v>134</v>
      </c>
      <c r="BS2032" s="0" t="s">
        <v>134</v>
      </c>
      <c r="BT2032" s="0" t="s">
        <v>134</v>
      </c>
      <c r="BU2032" s="0" t="s">
        <v>134</v>
      </c>
      <c r="BV2032" s="0" t="s">
        <v>134</v>
      </c>
      <c r="BW2032" s="0" t="s">
        <v>134</v>
      </c>
      <c r="BX2032" s="0" t="s">
        <v>134</v>
      </c>
      <c r="BZ2032" s="0" t="s">
        <v>134</v>
      </c>
      <c r="CA2032" s="0" t="s">
        <v>134</v>
      </c>
      <c r="CB2032" s="0" t="s">
        <v>134</v>
      </c>
      <c r="CC2032" s="0" t="s">
        <v>134</v>
      </c>
      <c r="CD2032" s="0" t="s">
        <v>134</v>
      </c>
      <c r="CE2032" s="0" t="s">
        <v>134</v>
      </c>
    </row>
    <row r="2033" customFormat="false" ht="12.75" hidden="false" customHeight="false" outlineLevel="0" collapsed="false">
      <c r="E2033" s="9" t="s">
        <v>134</v>
      </c>
      <c r="F2033" s="9" t="s">
        <v>134</v>
      </c>
      <c r="G2033" s="9" t="s">
        <v>134</v>
      </c>
      <c r="Q2033" s="0" t="s">
        <v>134</v>
      </c>
      <c r="R2033" s="0" t="s">
        <v>134</v>
      </c>
      <c r="S2033" s="0" t="s">
        <v>134</v>
      </c>
      <c r="T2033" s="0" t="s">
        <v>134</v>
      </c>
      <c r="U2033" s="0" t="s">
        <v>134</v>
      </c>
      <c r="V2033" s="0" t="s">
        <v>134</v>
      </c>
      <c r="W2033" s="0" t="s">
        <v>134</v>
      </c>
      <c r="X2033" s="0" t="s">
        <v>134</v>
      </c>
      <c r="Y2033" s="0" t="s">
        <v>134</v>
      </c>
      <c r="Z2033" s="0" t="s">
        <v>134</v>
      </c>
      <c r="AA2033" s="0" t="s">
        <v>134</v>
      </c>
      <c r="AB2033" s="0" t="s">
        <v>134</v>
      </c>
      <c r="AC2033" s="0" t="s">
        <v>134</v>
      </c>
      <c r="AD2033" s="0" t="s">
        <v>134</v>
      </c>
      <c r="AE2033" s="0" t="s">
        <v>134</v>
      </c>
      <c r="AF2033" s="0" t="s">
        <v>134</v>
      </c>
      <c r="AG2033" s="0" t="s">
        <v>134</v>
      </c>
      <c r="AH2033" s="0" t="s">
        <v>134</v>
      </c>
      <c r="AI2033" s="0" t="s">
        <v>134</v>
      </c>
      <c r="AJ2033" s="0" t="s">
        <v>134</v>
      </c>
      <c r="AK2033" s="0" t="s">
        <v>134</v>
      </c>
      <c r="AL2033" s="0" t="s">
        <v>134</v>
      </c>
      <c r="AM2033" s="0" t="s">
        <v>134</v>
      </c>
      <c r="AN2033" s="0" t="s">
        <v>134</v>
      </c>
      <c r="AO2033" s="0" t="s">
        <v>134</v>
      </c>
      <c r="AP2033" s="0" t="s">
        <v>134</v>
      </c>
      <c r="AQ2033" s="0" t="s">
        <v>134</v>
      </c>
      <c r="AR2033" s="0" t="s">
        <v>134</v>
      </c>
      <c r="AS2033" s="0" t="s">
        <v>134</v>
      </c>
      <c r="AT2033" s="0" t="s">
        <v>134</v>
      </c>
      <c r="AU2033" s="0" t="s">
        <v>134</v>
      </c>
      <c r="AV2033" s="0" t="s">
        <v>134</v>
      </c>
      <c r="AW2033" s="0" t="s">
        <v>134</v>
      </c>
      <c r="AX2033" s="0" t="s">
        <v>134</v>
      </c>
      <c r="AY2033" s="0" t="s">
        <v>134</v>
      </c>
      <c r="AZ2033" s="0" t="s">
        <v>134</v>
      </c>
      <c r="BA2033" s="0" t="s">
        <v>134</v>
      </c>
      <c r="BB2033" s="0" t="s">
        <v>134</v>
      </c>
      <c r="BC2033" s="0" t="s">
        <v>134</v>
      </c>
      <c r="BD2033" s="0" t="s">
        <v>134</v>
      </c>
      <c r="BE2033" s="0" t="s">
        <v>134</v>
      </c>
      <c r="BF2033" s="0" t="s">
        <v>134</v>
      </c>
      <c r="BG2033" s="0" t="s">
        <v>134</v>
      </c>
      <c r="BH2033" s="0" t="s">
        <v>134</v>
      </c>
      <c r="BI2033" s="0" t="s">
        <v>134</v>
      </c>
      <c r="BJ2033" s="0" t="s">
        <v>134</v>
      </c>
      <c r="BK2033" s="0" t="s">
        <v>134</v>
      </c>
      <c r="BL2033" s="0" t="s">
        <v>134</v>
      </c>
      <c r="BM2033" s="0" t="s">
        <v>134</v>
      </c>
      <c r="BN2033" s="0" t="s">
        <v>134</v>
      </c>
      <c r="BO2033" s="0" t="s">
        <v>134</v>
      </c>
      <c r="BP2033" s="0" t="s">
        <v>134</v>
      </c>
      <c r="BQ2033" s="0" t="s">
        <v>134</v>
      </c>
      <c r="BR2033" s="0" t="s">
        <v>134</v>
      </c>
      <c r="BS2033" s="0" t="s">
        <v>134</v>
      </c>
      <c r="BT2033" s="0" t="s">
        <v>134</v>
      </c>
      <c r="BU2033" s="0" t="s">
        <v>134</v>
      </c>
      <c r="BV2033" s="0" t="s">
        <v>134</v>
      </c>
      <c r="BW2033" s="0" t="s">
        <v>134</v>
      </c>
      <c r="BX2033" s="0" t="s">
        <v>134</v>
      </c>
      <c r="BZ2033" s="0" t="s">
        <v>134</v>
      </c>
      <c r="CA2033" s="0" t="s">
        <v>134</v>
      </c>
      <c r="CB2033" s="0" t="s">
        <v>134</v>
      </c>
      <c r="CC2033" s="0" t="s">
        <v>134</v>
      </c>
      <c r="CD2033" s="0" t="s">
        <v>134</v>
      </c>
      <c r="CE2033" s="0" t="s">
        <v>134</v>
      </c>
    </row>
    <row r="2034" customFormat="false" ht="12.75" hidden="false" customHeight="false" outlineLevel="0" collapsed="false">
      <c r="E2034" s="9" t="s">
        <v>134</v>
      </c>
      <c r="F2034" s="9" t="s">
        <v>134</v>
      </c>
      <c r="G2034" s="9" t="s">
        <v>134</v>
      </c>
      <c r="Q2034" s="0" t="s">
        <v>134</v>
      </c>
      <c r="R2034" s="0" t="s">
        <v>134</v>
      </c>
      <c r="S2034" s="0" t="s">
        <v>134</v>
      </c>
      <c r="T2034" s="0" t="s">
        <v>134</v>
      </c>
      <c r="U2034" s="0" t="s">
        <v>134</v>
      </c>
      <c r="V2034" s="0" t="s">
        <v>134</v>
      </c>
      <c r="W2034" s="0" t="s">
        <v>134</v>
      </c>
      <c r="X2034" s="0" t="s">
        <v>134</v>
      </c>
      <c r="Y2034" s="0" t="s">
        <v>134</v>
      </c>
      <c r="Z2034" s="0" t="s">
        <v>134</v>
      </c>
      <c r="AA2034" s="0" t="s">
        <v>134</v>
      </c>
      <c r="AB2034" s="0" t="s">
        <v>134</v>
      </c>
      <c r="AC2034" s="0" t="s">
        <v>134</v>
      </c>
      <c r="AD2034" s="0" t="s">
        <v>134</v>
      </c>
      <c r="AE2034" s="0" t="s">
        <v>134</v>
      </c>
      <c r="AF2034" s="0" t="s">
        <v>134</v>
      </c>
      <c r="AG2034" s="0" t="s">
        <v>134</v>
      </c>
      <c r="AH2034" s="0" t="s">
        <v>134</v>
      </c>
      <c r="AI2034" s="0" t="s">
        <v>134</v>
      </c>
      <c r="AJ2034" s="0" t="s">
        <v>134</v>
      </c>
      <c r="AK2034" s="0" t="s">
        <v>134</v>
      </c>
      <c r="AL2034" s="0" t="s">
        <v>134</v>
      </c>
      <c r="AM2034" s="0" t="s">
        <v>134</v>
      </c>
      <c r="AN2034" s="0" t="s">
        <v>134</v>
      </c>
      <c r="AO2034" s="0" t="s">
        <v>134</v>
      </c>
      <c r="AP2034" s="0" t="s">
        <v>134</v>
      </c>
      <c r="AQ2034" s="0" t="s">
        <v>134</v>
      </c>
      <c r="AR2034" s="0" t="s">
        <v>134</v>
      </c>
      <c r="AS2034" s="0" t="s">
        <v>134</v>
      </c>
      <c r="AT2034" s="0" t="s">
        <v>134</v>
      </c>
      <c r="AU2034" s="0" t="s">
        <v>134</v>
      </c>
      <c r="AV2034" s="0" t="s">
        <v>134</v>
      </c>
      <c r="AW2034" s="0" t="s">
        <v>134</v>
      </c>
      <c r="AX2034" s="0" t="s">
        <v>134</v>
      </c>
      <c r="AY2034" s="0" t="s">
        <v>134</v>
      </c>
      <c r="AZ2034" s="0" t="s">
        <v>134</v>
      </c>
      <c r="BA2034" s="0" t="s">
        <v>134</v>
      </c>
      <c r="BB2034" s="0" t="s">
        <v>134</v>
      </c>
      <c r="BC2034" s="0" t="s">
        <v>134</v>
      </c>
      <c r="BD2034" s="0" t="s">
        <v>134</v>
      </c>
      <c r="BE2034" s="0" t="s">
        <v>134</v>
      </c>
      <c r="BF2034" s="0" t="s">
        <v>134</v>
      </c>
      <c r="BG2034" s="0" t="s">
        <v>134</v>
      </c>
      <c r="BH2034" s="0" t="s">
        <v>134</v>
      </c>
      <c r="BI2034" s="0" t="s">
        <v>134</v>
      </c>
      <c r="BJ2034" s="0" t="s">
        <v>134</v>
      </c>
      <c r="BK2034" s="0" t="s">
        <v>134</v>
      </c>
      <c r="BL2034" s="0" t="s">
        <v>134</v>
      </c>
      <c r="BM2034" s="0" t="s">
        <v>134</v>
      </c>
      <c r="BN2034" s="0" t="s">
        <v>134</v>
      </c>
      <c r="BO2034" s="0" t="s">
        <v>134</v>
      </c>
      <c r="BP2034" s="0" t="s">
        <v>134</v>
      </c>
      <c r="BQ2034" s="0" t="s">
        <v>134</v>
      </c>
      <c r="BR2034" s="0" t="s">
        <v>134</v>
      </c>
      <c r="BS2034" s="0" t="s">
        <v>134</v>
      </c>
      <c r="BT2034" s="0" t="s">
        <v>134</v>
      </c>
      <c r="BU2034" s="0" t="s">
        <v>134</v>
      </c>
      <c r="BV2034" s="0" t="s">
        <v>134</v>
      </c>
      <c r="BW2034" s="0" t="s">
        <v>134</v>
      </c>
      <c r="BX2034" s="0" t="s">
        <v>134</v>
      </c>
      <c r="BZ2034" s="0" t="s">
        <v>134</v>
      </c>
      <c r="CA2034" s="0" t="s">
        <v>134</v>
      </c>
      <c r="CB2034" s="0" t="s">
        <v>134</v>
      </c>
      <c r="CC2034" s="0" t="s">
        <v>134</v>
      </c>
      <c r="CD2034" s="0" t="s">
        <v>134</v>
      </c>
      <c r="CE2034" s="0" t="s">
        <v>134</v>
      </c>
    </row>
    <row r="2035" customFormat="false" ht="12.75" hidden="false" customHeight="false" outlineLevel="0" collapsed="false">
      <c r="E2035" s="9" t="s">
        <v>134</v>
      </c>
      <c r="F2035" s="9" t="s">
        <v>134</v>
      </c>
      <c r="G2035" s="9" t="s">
        <v>134</v>
      </c>
      <c r="Q2035" s="0" t="s">
        <v>134</v>
      </c>
      <c r="R2035" s="0" t="s">
        <v>134</v>
      </c>
      <c r="S2035" s="0" t="s">
        <v>134</v>
      </c>
      <c r="T2035" s="0" t="s">
        <v>134</v>
      </c>
      <c r="U2035" s="0" t="s">
        <v>134</v>
      </c>
      <c r="V2035" s="0" t="s">
        <v>134</v>
      </c>
      <c r="W2035" s="0" t="s">
        <v>134</v>
      </c>
      <c r="X2035" s="0" t="s">
        <v>134</v>
      </c>
      <c r="Y2035" s="0" t="s">
        <v>134</v>
      </c>
      <c r="Z2035" s="0" t="s">
        <v>134</v>
      </c>
      <c r="AA2035" s="0" t="s">
        <v>134</v>
      </c>
      <c r="AB2035" s="0" t="s">
        <v>134</v>
      </c>
      <c r="AC2035" s="0" t="s">
        <v>134</v>
      </c>
      <c r="AD2035" s="0" t="s">
        <v>134</v>
      </c>
      <c r="AE2035" s="0" t="s">
        <v>134</v>
      </c>
      <c r="AF2035" s="0" t="s">
        <v>134</v>
      </c>
      <c r="AG2035" s="0" t="s">
        <v>134</v>
      </c>
      <c r="AH2035" s="0" t="s">
        <v>134</v>
      </c>
      <c r="AI2035" s="0" t="s">
        <v>134</v>
      </c>
      <c r="AJ2035" s="0" t="s">
        <v>134</v>
      </c>
      <c r="AK2035" s="0" t="s">
        <v>134</v>
      </c>
      <c r="AL2035" s="0" t="s">
        <v>134</v>
      </c>
      <c r="AM2035" s="0" t="s">
        <v>134</v>
      </c>
      <c r="AN2035" s="0" t="s">
        <v>134</v>
      </c>
      <c r="AO2035" s="0" t="s">
        <v>134</v>
      </c>
      <c r="AP2035" s="0" t="s">
        <v>134</v>
      </c>
      <c r="AQ2035" s="0" t="s">
        <v>134</v>
      </c>
      <c r="AR2035" s="0" t="s">
        <v>134</v>
      </c>
      <c r="AS2035" s="0" t="s">
        <v>134</v>
      </c>
      <c r="AT2035" s="0" t="s">
        <v>134</v>
      </c>
      <c r="AU2035" s="0" t="s">
        <v>134</v>
      </c>
      <c r="AV2035" s="0" t="s">
        <v>134</v>
      </c>
      <c r="AW2035" s="0" t="s">
        <v>134</v>
      </c>
      <c r="AX2035" s="0" t="s">
        <v>134</v>
      </c>
      <c r="AY2035" s="0" t="s">
        <v>134</v>
      </c>
      <c r="AZ2035" s="0" t="s">
        <v>134</v>
      </c>
      <c r="BA2035" s="0" t="s">
        <v>134</v>
      </c>
      <c r="BB2035" s="0" t="s">
        <v>134</v>
      </c>
      <c r="BC2035" s="0" t="s">
        <v>134</v>
      </c>
      <c r="BD2035" s="0" t="s">
        <v>134</v>
      </c>
      <c r="BE2035" s="0" t="s">
        <v>134</v>
      </c>
      <c r="BF2035" s="0" t="s">
        <v>134</v>
      </c>
      <c r="BG2035" s="0" t="s">
        <v>134</v>
      </c>
      <c r="BH2035" s="0" t="s">
        <v>134</v>
      </c>
      <c r="BI2035" s="0" t="s">
        <v>134</v>
      </c>
      <c r="BJ2035" s="0" t="s">
        <v>134</v>
      </c>
      <c r="BK2035" s="0" t="s">
        <v>134</v>
      </c>
      <c r="BL2035" s="0" t="s">
        <v>134</v>
      </c>
      <c r="BM2035" s="0" t="s">
        <v>134</v>
      </c>
      <c r="BN2035" s="0" t="s">
        <v>134</v>
      </c>
      <c r="BO2035" s="0" t="s">
        <v>134</v>
      </c>
      <c r="BP2035" s="0" t="s">
        <v>134</v>
      </c>
      <c r="BQ2035" s="0" t="s">
        <v>134</v>
      </c>
      <c r="BR2035" s="0" t="s">
        <v>134</v>
      </c>
      <c r="BS2035" s="0" t="s">
        <v>134</v>
      </c>
      <c r="BT2035" s="0" t="s">
        <v>134</v>
      </c>
      <c r="BU2035" s="0" t="s">
        <v>134</v>
      </c>
      <c r="BV2035" s="0" t="s">
        <v>134</v>
      </c>
      <c r="BW2035" s="0" t="s">
        <v>134</v>
      </c>
      <c r="BX2035" s="0" t="s">
        <v>134</v>
      </c>
      <c r="BZ2035" s="0" t="s">
        <v>134</v>
      </c>
      <c r="CA2035" s="0" t="s">
        <v>134</v>
      </c>
      <c r="CB2035" s="0" t="s">
        <v>134</v>
      </c>
      <c r="CC2035" s="0" t="s">
        <v>134</v>
      </c>
      <c r="CD2035" s="0" t="s">
        <v>134</v>
      </c>
      <c r="CE2035" s="0" t="s">
        <v>134</v>
      </c>
    </row>
    <row r="2036" customFormat="false" ht="12.75" hidden="false" customHeight="false" outlineLevel="0" collapsed="false">
      <c r="E2036" s="9" t="s">
        <v>134</v>
      </c>
      <c r="F2036" s="9" t="s">
        <v>134</v>
      </c>
      <c r="G2036" s="9" t="s">
        <v>134</v>
      </c>
      <c r="Q2036" s="0" t="s">
        <v>134</v>
      </c>
      <c r="R2036" s="0" t="s">
        <v>134</v>
      </c>
      <c r="S2036" s="0" t="s">
        <v>134</v>
      </c>
      <c r="T2036" s="0" t="s">
        <v>134</v>
      </c>
      <c r="U2036" s="0" t="s">
        <v>134</v>
      </c>
      <c r="V2036" s="0" t="s">
        <v>134</v>
      </c>
      <c r="W2036" s="0" t="s">
        <v>134</v>
      </c>
      <c r="X2036" s="0" t="s">
        <v>134</v>
      </c>
      <c r="Y2036" s="0" t="s">
        <v>134</v>
      </c>
      <c r="Z2036" s="0" t="s">
        <v>134</v>
      </c>
      <c r="AA2036" s="0" t="s">
        <v>134</v>
      </c>
      <c r="AB2036" s="0" t="s">
        <v>134</v>
      </c>
      <c r="AC2036" s="0" t="s">
        <v>134</v>
      </c>
      <c r="AD2036" s="0" t="s">
        <v>134</v>
      </c>
      <c r="AE2036" s="0" t="s">
        <v>134</v>
      </c>
      <c r="AF2036" s="0" t="s">
        <v>134</v>
      </c>
      <c r="AG2036" s="0" t="s">
        <v>134</v>
      </c>
      <c r="AH2036" s="0" t="s">
        <v>134</v>
      </c>
      <c r="AI2036" s="0" t="s">
        <v>134</v>
      </c>
      <c r="AJ2036" s="0" t="s">
        <v>134</v>
      </c>
      <c r="AK2036" s="0" t="s">
        <v>134</v>
      </c>
      <c r="AL2036" s="0" t="s">
        <v>134</v>
      </c>
      <c r="AM2036" s="0" t="s">
        <v>134</v>
      </c>
      <c r="AN2036" s="0" t="s">
        <v>134</v>
      </c>
      <c r="AO2036" s="0" t="s">
        <v>134</v>
      </c>
      <c r="AP2036" s="0" t="s">
        <v>134</v>
      </c>
      <c r="AQ2036" s="0" t="s">
        <v>134</v>
      </c>
      <c r="AR2036" s="0" t="s">
        <v>134</v>
      </c>
      <c r="AS2036" s="0" t="s">
        <v>134</v>
      </c>
      <c r="AT2036" s="0" t="s">
        <v>134</v>
      </c>
      <c r="AU2036" s="0" t="s">
        <v>134</v>
      </c>
      <c r="AV2036" s="0" t="s">
        <v>134</v>
      </c>
      <c r="AW2036" s="0" t="s">
        <v>134</v>
      </c>
      <c r="AX2036" s="0" t="s">
        <v>134</v>
      </c>
      <c r="AY2036" s="0" t="s">
        <v>134</v>
      </c>
      <c r="AZ2036" s="0" t="s">
        <v>134</v>
      </c>
      <c r="BA2036" s="0" t="s">
        <v>134</v>
      </c>
      <c r="BB2036" s="0" t="s">
        <v>134</v>
      </c>
      <c r="BC2036" s="0" t="s">
        <v>134</v>
      </c>
      <c r="BD2036" s="0" t="s">
        <v>134</v>
      </c>
      <c r="BE2036" s="0" t="s">
        <v>134</v>
      </c>
      <c r="BF2036" s="0" t="s">
        <v>134</v>
      </c>
      <c r="BG2036" s="0" t="s">
        <v>134</v>
      </c>
      <c r="BH2036" s="0" t="s">
        <v>134</v>
      </c>
      <c r="BI2036" s="0" t="s">
        <v>134</v>
      </c>
      <c r="BJ2036" s="0" t="s">
        <v>134</v>
      </c>
      <c r="BK2036" s="0" t="s">
        <v>134</v>
      </c>
      <c r="BL2036" s="0" t="s">
        <v>134</v>
      </c>
      <c r="BM2036" s="0" t="s">
        <v>134</v>
      </c>
      <c r="BN2036" s="0" t="s">
        <v>134</v>
      </c>
      <c r="BO2036" s="0" t="s">
        <v>134</v>
      </c>
      <c r="BP2036" s="0" t="s">
        <v>134</v>
      </c>
      <c r="BQ2036" s="0" t="s">
        <v>134</v>
      </c>
      <c r="BR2036" s="0" t="s">
        <v>134</v>
      </c>
      <c r="BS2036" s="0" t="s">
        <v>134</v>
      </c>
      <c r="BT2036" s="0" t="s">
        <v>134</v>
      </c>
      <c r="BU2036" s="0" t="s">
        <v>134</v>
      </c>
      <c r="BV2036" s="0" t="s">
        <v>134</v>
      </c>
      <c r="BW2036" s="0" t="s">
        <v>134</v>
      </c>
      <c r="BX2036" s="0" t="s">
        <v>134</v>
      </c>
      <c r="BZ2036" s="0" t="s">
        <v>134</v>
      </c>
      <c r="CA2036" s="0" t="s">
        <v>134</v>
      </c>
      <c r="CB2036" s="0" t="s">
        <v>134</v>
      </c>
      <c r="CC2036" s="0" t="s">
        <v>134</v>
      </c>
      <c r="CD2036" s="0" t="s">
        <v>134</v>
      </c>
      <c r="CE2036" s="0" t="s">
        <v>134</v>
      </c>
    </row>
    <row r="2037" customFormat="false" ht="12.75" hidden="false" customHeight="false" outlineLevel="0" collapsed="false">
      <c r="E2037" s="9" t="s">
        <v>134</v>
      </c>
      <c r="F2037" s="9" t="s">
        <v>134</v>
      </c>
      <c r="G2037" s="9" t="s">
        <v>134</v>
      </c>
      <c r="Q2037" s="0" t="s">
        <v>134</v>
      </c>
      <c r="R2037" s="0" t="s">
        <v>134</v>
      </c>
      <c r="S2037" s="0" t="s">
        <v>134</v>
      </c>
      <c r="T2037" s="0" t="s">
        <v>134</v>
      </c>
      <c r="U2037" s="0" t="s">
        <v>134</v>
      </c>
      <c r="V2037" s="0" t="s">
        <v>134</v>
      </c>
      <c r="W2037" s="0" t="s">
        <v>134</v>
      </c>
      <c r="X2037" s="0" t="s">
        <v>134</v>
      </c>
      <c r="Y2037" s="0" t="s">
        <v>134</v>
      </c>
      <c r="Z2037" s="0" t="s">
        <v>134</v>
      </c>
      <c r="AA2037" s="0" t="s">
        <v>134</v>
      </c>
      <c r="AB2037" s="0" t="s">
        <v>134</v>
      </c>
      <c r="AC2037" s="0" t="s">
        <v>134</v>
      </c>
      <c r="AD2037" s="0" t="s">
        <v>134</v>
      </c>
      <c r="AE2037" s="0" t="s">
        <v>134</v>
      </c>
      <c r="AF2037" s="0" t="s">
        <v>134</v>
      </c>
      <c r="AG2037" s="0" t="s">
        <v>134</v>
      </c>
      <c r="AH2037" s="0" t="s">
        <v>134</v>
      </c>
      <c r="AI2037" s="0" t="s">
        <v>134</v>
      </c>
      <c r="AJ2037" s="0" t="s">
        <v>134</v>
      </c>
      <c r="AK2037" s="0" t="s">
        <v>134</v>
      </c>
      <c r="AL2037" s="0" t="s">
        <v>134</v>
      </c>
      <c r="AM2037" s="0" t="s">
        <v>134</v>
      </c>
      <c r="AN2037" s="0" t="s">
        <v>134</v>
      </c>
      <c r="AO2037" s="0" t="s">
        <v>134</v>
      </c>
      <c r="AP2037" s="0" t="s">
        <v>134</v>
      </c>
      <c r="AQ2037" s="0" t="s">
        <v>134</v>
      </c>
      <c r="AR2037" s="0" t="s">
        <v>134</v>
      </c>
      <c r="AS2037" s="0" t="s">
        <v>134</v>
      </c>
      <c r="AT2037" s="0" t="s">
        <v>134</v>
      </c>
      <c r="AU2037" s="0" t="s">
        <v>134</v>
      </c>
      <c r="AV2037" s="0" t="s">
        <v>134</v>
      </c>
      <c r="AW2037" s="0" t="s">
        <v>134</v>
      </c>
      <c r="AX2037" s="0" t="s">
        <v>134</v>
      </c>
      <c r="AY2037" s="0" t="s">
        <v>134</v>
      </c>
      <c r="AZ2037" s="0" t="s">
        <v>134</v>
      </c>
      <c r="BA2037" s="0" t="s">
        <v>134</v>
      </c>
      <c r="BB2037" s="0" t="s">
        <v>134</v>
      </c>
      <c r="BC2037" s="0" t="s">
        <v>134</v>
      </c>
      <c r="BD2037" s="0" t="s">
        <v>134</v>
      </c>
      <c r="BE2037" s="0" t="s">
        <v>134</v>
      </c>
      <c r="BF2037" s="0" t="s">
        <v>134</v>
      </c>
      <c r="BG2037" s="0" t="s">
        <v>134</v>
      </c>
      <c r="BH2037" s="0" t="s">
        <v>134</v>
      </c>
      <c r="BI2037" s="0" t="s">
        <v>134</v>
      </c>
      <c r="BJ2037" s="0" t="s">
        <v>134</v>
      </c>
      <c r="BK2037" s="0" t="s">
        <v>134</v>
      </c>
      <c r="BL2037" s="0" t="s">
        <v>134</v>
      </c>
      <c r="BM2037" s="0" t="s">
        <v>134</v>
      </c>
      <c r="BN2037" s="0" t="s">
        <v>134</v>
      </c>
      <c r="BO2037" s="0" t="s">
        <v>134</v>
      </c>
      <c r="BP2037" s="0" t="s">
        <v>134</v>
      </c>
      <c r="BQ2037" s="0" t="s">
        <v>134</v>
      </c>
      <c r="BR2037" s="0" t="s">
        <v>134</v>
      </c>
      <c r="BS2037" s="0" t="s">
        <v>134</v>
      </c>
      <c r="BT2037" s="0" t="s">
        <v>134</v>
      </c>
      <c r="BU2037" s="0" t="s">
        <v>134</v>
      </c>
      <c r="BV2037" s="0" t="s">
        <v>134</v>
      </c>
      <c r="BW2037" s="0" t="s">
        <v>134</v>
      </c>
      <c r="BX2037" s="0" t="s">
        <v>134</v>
      </c>
      <c r="BZ2037" s="0" t="s">
        <v>134</v>
      </c>
      <c r="CA2037" s="0" t="s">
        <v>134</v>
      </c>
      <c r="CB2037" s="0" t="s">
        <v>134</v>
      </c>
      <c r="CC2037" s="0" t="s">
        <v>134</v>
      </c>
      <c r="CD2037" s="0" t="s">
        <v>134</v>
      </c>
      <c r="CE2037" s="0" t="s">
        <v>134</v>
      </c>
    </row>
    <row r="2038" customFormat="false" ht="12.75" hidden="false" customHeight="false" outlineLevel="0" collapsed="false">
      <c r="E2038" s="9" t="s">
        <v>134</v>
      </c>
      <c r="F2038" s="9" t="s">
        <v>134</v>
      </c>
      <c r="G2038" s="9" t="s">
        <v>134</v>
      </c>
      <c r="Q2038" s="0" t="s">
        <v>134</v>
      </c>
      <c r="R2038" s="0" t="s">
        <v>134</v>
      </c>
      <c r="S2038" s="0" t="s">
        <v>134</v>
      </c>
      <c r="T2038" s="0" t="s">
        <v>134</v>
      </c>
      <c r="U2038" s="0" t="s">
        <v>134</v>
      </c>
      <c r="V2038" s="0" t="s">
        <v>134</v>
      </c>
      <c r="W2038" s="0" t="s">
        <v>134</v>
      </c>
      <c r="X2038" s="0" t="s">
        <v>134</v>
      </c>
      <c r="Y2038" s="0" t="s">
        <v>134</v>
      </c>
      <c r="Z2038" s="0" t="s">
        <v>134</v>
      </c>
      <c r="AA2038" s="0" t="s">
        <v>134</v>
      </c>
      <c r="AB2038" s="0" t="s">
        <v>134</v>
      </c>
      <c r="AC2038" s="0" t="s">
        <v>134</v>
      </c>
      <c r="AD2038" s="0" t="s">
        <v>134</v>
      </c>
      <c r="AE2038" s="0" t="s">
        <v>134</v>
      </c>
      <c r="AF2038" s="0" t="s">
        <v>134</v>
      </c>
      <c r="AG2038" s="0" t="s">
        <v>134</v>
      </c>
      <c r="AH2038" s="0" t="s">
        <v>134</v>
      </c>
      <c r="AI2038" s="0" t="s">
        <v>134</v>
      </c>
      <c r="AJ2038" s="0" t="s">
        <v>134</v>
      </c>
      <c r="AK2038" s="0" t="s">
        <v>134</v>
      </c>
      <c r="AL2038" s="0" t="s">
        <v>134</v>
      </c>
      <c r="AM2038" s="0" t="s">
        <v>134</v>
      </c>
      <c r="AN2038" s="0" t="s">
        <v>134</v>
      </c>
      <c r="AO2038" s="0" t="s">
        <v>134</v>
      </c>
      <c r="AP2038" s="0" t="s">
        <v>134</v>
      </c>
      <c r="AQ2038" s="0" t="s">
        <v>134</v>
      </c>
      <c r="AR2038" s="0" t="s">
        <v>134</v>
      </c>
      <c r="AS2038" s="0" t="s">
        <v>134</v>
      </c>
      <c r="AT2038" s="0" t="s">
        <v>134</v>
      </c>
      <c r="AU2038" s="0" t="s">
        <v>134</v>
      </c>
      <c r="AV2038" s="0" t="s">
        <v>134</v>
      </c>
      <c r="AW2038" s="0" t="s">
        <v>134</v>
      </c>
      <c r="AX2038" s="0" t="s">
        <v>134</v>
      </c>
      <c r="AY2038" s="0" t="s">
        <v>134</v>
      </c>
      <c r="AZ2038" s="0" t="s">
        <v>134</v>
      </c>
      <c r="BA2038" s="0" t="s">
        <v>134</v>
      </c>
      <c r="BB2038" s="0" t="s">
        <v>134</v>
      </c>
      <c r="BC2038" s="0" t="s">
        <v>134</v>
      </c>
      <c r="BD2038" s="0" t="s">
        <v>134</v>
      </c>
      <c r="BE2038" s="0" t="s">
        <v>134</v>
      </c>
      <c r="BF2038" s="0" t="s">
        <v>134</v>
      </c>
      <c r="BG2038" s="0" t="s">
        <v>134</v>
      </c>
      <c r="BH2038" s="0" t="s">
        <v>134</v>
      </c>
      <c r="BI2038" s="0" t="s">
        <v>134</v>
      </c>
      <c r="BJ2038" s="0" t="s">
        <v>134</v>
      </c>
      <c r="BK2038" s="0" t="s">
        <v>134</v>
      </c>
      <c r="BL2038" s="0" t="s">
        <v>134</v>
      </c>
      <c r="BM2038" s="0" t="s">
        <v>134</v>
      </c>
      <c r="BN2038" s="0" t="s">
        <v>134</v>
      </c>
      <c r="BO2038" s="0" t="s">
        <v>134</v>
      </c>
      <c r="BP2038" s="0" t="s">
        <v>134</v>
      </c>
      <c r="BQ2038" s="0" t="s">
        <v>134</v>
      </c>
      <c r="BR2038" s="0" t="s">
        <v>134</v>
      </c>
      <c r="BS2038" s="0" t="s">
        <v>134</v>
      </c>
      <c r="BT2038" s="0" t="s">
        <v>134</v>
      </c>
      <c r="BU2038" s="0" t="s">
        <v>134</v>
      </c>
      <c r="BV2038" s="0" t="s">
        <v>134</v>
      </c>
      <c r="BW2038" s="0" t="s">
        <v>134</v>
      </c>
      <c r="BX2038" s="0" t="s">
        <v>134</v>
      </c>
      <c r="BZ2038" s="0" t="s">
        <v>134</v>
      </c>
      <c r="CA2038" s="0" t="s">
        <v>134</v>
      </c>
      <c r="CB2038" s="0" t="s">
        <v>134</v>
      </c>
      <c r="CC2038" s="0" t="s">
        <v>134</v>
      </c>
      <c r="CD2038" s="0" t="s">
        <v>134</v>
      </c>
      <c r="CE2038" s="0" t="s">
        <v>134</v>
      </c>
    </row>
    <row r="2039" customFormat="false" ht="12.75" hidden="false" customHeight="false" outlineLevel="0" collapsed="false">
      <c r="E2039" s="9" t="s">
        <v>134</v>
      </c>
      <c r="F2039" s="9" t="s">
        <v>134</v>
      </c>
      <c r="G2039" s="9" t="s">
        <v>134</v>
      </c>
      <c r="Q2039" s="0" t="s">
        <v>134</v>
      </c>
      <c r="R2039" s="0" t="s">
        <v>134</v>
      </c>
      <c r="S2039" s="0" t="s">
        <v>134</v>
      </c>
      <c r="T2039" s="0" t="s">
        <v>134</v>
      </c>
      <c r="U2039" s="0" t="s">
        <v>134</v>
      </c>
      <c r="V2039" s="0" t="s">
        <v>134</v>
      </c>
      <c r="W2039" s="0" t="s">
        <v>134</v>
      </c>
      <c r="X2039" s="0" t="s">
        <v>134</v>
      </c>
      <c r="Y2039" s="0" t="s">
        <v>134</v>
      </c>
      <c r="Z2039" s="0" t="s">
        <v>134</v>
      </c>
      <c r="AA2039" s="0" t="s">
        <v>134</v>
      </c>
      <c r="AB2039" s="0" t="s">
        <v>134</v>
      </c>
      <c r="AC2039" s="0" t="s">
        <v>134</v>
      </c>
      <c r="AD2039" s="0" t="s">
        <v>134</v>
      </c>
      <c r="AE2039" s="0" t="s">
        <v>134</v>
      </c>
      <c r="AF2039" s="0" t="s">
        <v>134</v>
      </c>
      <c r="AG2039" s="0" t="s">
        <v>134</v>
      </c>
      <c r="AH2039" s="0" t="s">
        <v>134</v>
      </c>
      <c r="AI2039" s="0" t="s">
        <v>134</v>
      </c>
      <c r="AJ2039" s="0" t="s">
        <v>134</v>
      </c>
      <c r="AK2039" s="0" t="s">
        <v>134</v>
      </c>
      <c r="AL2039" s="0" t="s">
        <v>134</v>
      </c>
      <c r="AM2039" s="0" t="s">
        <v>134</v>
      </c>
      <c r="AN2039" s="0" t="s">
        <v>134</v>
      </c>
      <c r="AO2039" s="0" t="s">
        <v>134</v>
      </c>
      <c r="AP2039" s="0" t="s">
        <v>134</v>
      </c>
      <c r="AQ2039" s="0" t="s">
        <v>134</v>
      </c>
      <c r="AR2039" s="0" t="s">
        <v>134</v>
      </c>
      <c r="AS2039" s="0" t="s">
        <v>134</v>
      </c>
      <c r="AT2039" s="0" t="s">
        <v>134</v>
      </c>
      <c r="AU2039" s="0" t="s">
        <v>134</v>
      </c>
      <c r="AV2039" s="0" t="s">
        <v>134</v>
      </c>
      <c r="AW2039" s="0" t="s">
        <v>134</v>
      </c>
      <c r="AX2039" s="0" t="s">
        <v>134</v>
      </c>
      <c r="AY2039" s="0" t="s">
        <v>134</v>
      </c>
      <c r="AZ2039" s="0" t="s">
        <v>134</v>
      </c>
      <c r="BA2039" s="0" t="s">
        <v>134</v>
      </c>
      <c r="BB2039" s="0" t="s">
        <v>134</v>
      </c>
      <c r="BC2039" s="0" t="s">
        <v>134</v>
      </c>
      <c r="BD2039" s="0" t="s">
        <v>134</v>
      </c>
      <c r="BE2039" s="0" t="s">
        <v>134</v>
      </c>
      <c r="BF2039" s="0" t="s">
        <v>134</v>
      </c>
      <c r="BG2039" s="0" t="s">
        <v>134</v>
      </c>
      <c r="BH2039" s="0" t="s">
        <v>134</v>
      </c>
      <c r="BI2039" s="0" t="s">
        <v>134</v>
      </c>
      <c r="BJ2039" s="0" t="s">
        <v>134</v>
      </c>
      <c r="BK2039" s="0" t="s">
        <v>134</v>
      </c>
      <c r="BL2039" s="0" t="s">
        <v>134</v>
      </c>
      <c r="BM2039" s="0" t="s">
        <v>134</v>
      </c>
      <c r="BN2039" s="0" t="s">
        <v>134</v>
      </c>
      <c r="BO2039" s="0" t="s">
        <v>134</v>
      </c>
      <c r="BP2039" s="0" t="s">
        <v>134</v>
      </c>
      <c r="BQ2039" s="0" t="s">
        <v>134</v>
      </c>
      <c r="BR2039" s="0" t="s">
        <v>134</v>
      </c>
      <c r="BS2039" s="0" t="s">
        <v>134</v>
      </c>
      <c r="BT2039" s="0" t="s">
        <v>134</v>
      </c>
      <c r="BU2039" s="0" t="s">
        <v>134</v>
      </c>
      <c r="BV2039" s="0" t="s">
        <v>134</v>
      </c>
      <c r="BW2039" s="0" t="s">
        <v>134</v>
      </c>
      <c r="BX2039" s="0" t="s">
        <v>134</v>
      </c>
      <c r="BZ2039" s="0" t="s">
        <v>134</v>
      </c>
      <c r="CA2039" s="0" t="s">
        <v>134</v>
      </c>
      <c r="CB2039" s="0" t="s">
        <v>134</v>
      </c>
      <c r="CC2039" s="0" t="s">
        <v>134</v>
      </c>
      <c r="CD2039" s="0" t="s">
        <v>134</v>
      </c>
      <c r="CE2039" s="0" t="s">
        <v>134</v>
      </c>
    </row>
    <row r="2040" customFormat="false" ht="12.75" hidden="false" customHeight="false" outlineLevel="0" collapsed="false">
      <c r="E2040" s="9" t="s">
        <v>134</v>
      </c>
      <c r="F2040" s="9" t="s">
        <v>134</v>
      </c>
      <c r="G2040" s="9" t="s">
        <v>134</v>
      </c>
      <c r="Q2040" s="0" t="s">
        <v>134</v>
      </c>
      <c r="R2040" s="0" t="s">
        <v>134</v>
      </c>
      <c r="S2040" s="0" t="s">
        <v>134</v>
      </c>
      <c r="T2040" s="0" t="s">
        <v>134</v>
      </c>
      <c r="U2040" s="0" t="s">
        <v>134</v>
      </c>
      <c r="V2040" s="0" t="s">
        <v>134</v>
      </c>
      <c r="W2040" s="0" t="s">
        <v>134</v>
      </c>
      <c r="X2040" s="0" t="s">
        <v>134</v>
      </c>
      <c r="Y2040" s="0" t="s">
        <v>134</v>
      </c>
      <c r="Z2040" s="0" t="s">
        <v>134</v>
      </c>
      <c r="AA2040" s="0" t="s">
        <v>134</v>
      </c>
      <c r="AB2040" s="0" t="s">
        <v>134</v>
      </c>
      <c r="AC2040" s="0" t="s">
        <v>134</v>
      </c>
      <c r="AD2040" s="0" t="s">
        <v>134</v>
      </c>
      <c r="AE2040" s="0" t="s">
        <v>134</v>
      </c>
      <c r="AF2040" s="0" t="s">
        <v>134</v>
      </c>
      <c r="AG2040" s="0" t="s">
        <v>134</v>
      </c>
      <c r="AH2040" s="0" t="s">
        <v>134</v>
      </c>
      <c r="AI2040" s="0" t="s">
        <v>134</v>
      </c>
      <c r="AJ2040" s="0" t="s">
        <v>134</v>
      </c>
      <c r="AK2040" s="0" t="s">
        <v>134</v>
      </c>
      <c r="AL2040" s="0" t="s">
        <v>134</v>
      </c>
      <c r="AM2040" s="0" t="s">
        <v>134</v>
      </c>
      <c r="AN2040" s="0" t="s">
        <v>134</v>
      </c>
      <c r="AO2040" s="0" t="s">
        <v>134</v>
      </c>
      <c r="AP2040" s="0" t="s">
        <v>134</v>
      </c>
      <c r="AQ2040" s="0" t="s">
        <v>134</v>
      </c>
      <c r="AR2040" s="0" t="s">
        <v>134</v>
      </c>
      <c r="AS2040" s="0" t="s">
        <v>134</v>
      </c>
      <c r="AT2040" s="0" t="s">
        <v>134</v>
      </c>
      <c r="AU2040" s="0" t="s">
        <v>134</v>
      </c>
      <c r="AV2040" s="0" t="s">
        <v>134</v>
      </c>
      <c r="AW2040" s="0" t="s">
        <v>134</v>
      </c>
      <c r="AX2040" s="0" t="s">
        <v>134</v>
      </c>
      <c r="AY2040" s="0" t="s">
        <v>134</v>
      </c>
      <c r="AZ2040" s="0" t="s">
        <v>134</v>
      </c>
      <c r="BA2040" s="0" t="s">
        <v>134</v>
      </c>
      <c r="BB2040" s="0" t="s">
        <v>134</v>
      </c>
      <c r="BC2040" s="0" t="s">
        <v>134</v>
      </c>
      <c r="BD2040" s="0" t="s">
        <v>134</v>
      </c>
      <c r="BE2040" s="0" t="s">
        <v>134</v>
      </c>
      <c r="BF2040" s="0" t="s">
        <v>134</v>
      </c>
      <c r="BG2040" s="0" t="s">
        <v>134</v>
      </c>
      <c r="BH2040" s="0" t="s">
        <v>134</v>
      </c>
      <c r="BI2040" s="0" t="s">
        <v>134</v>
      </c>
      <c r="BJ2040" s="0" t="s">
        <v>134</v>
      </c>
      <c r="BK2040" s="0" t="s">
        <v>134</v>
      </c>
      <c r="BL2040" s="0" t="s">
        <v>134</v>
      </c>
      <c r="BM2040" s="0" t="s">
        <v>134</v>
      </c>
      <c r="BN2040" s="0" t="s">
        <v>134</v>
      </c>
      <c r="BO2040" s="0" t="s">
        <v>134</v>
      </c>
      <c r="BP2040" s="0" t="s">
        <v>134</v>
      </c>
      <c r="BQ2040" s="0" t="s">
        <v>134</v>
      </c>
      <c r="BR2040" s="0" t="s">
        <v>134</v>
      </c>
      <c r="BS2040" s="0" t="s">
        <v>134</v>
      </c>
      <c r="BT2040" s="0" t="s">
        <v>134</v>
      </c>
      <c r="BU2040" s="0" t="s">
        <v>134</v>
      </c>
      <c r="BV2040" s="0" t="s">
        <v>134</v>
      </c>
      <c r="BW2040" s="0" t="s">
        <v>134</v>
      </c>
      <c r="BX2040" s="0" t="s">
        <v>134</v>
      </c>
      <c r="BZ2040" s="0" t="s">
        <v>134</v>
      </c>
      <c r="CA2040" s="0" t="s">
        <v>134</v>
      </c>
      <c r="CB2040" s="0" t="s">
        <v>134</v>
      </c>
      <c r="CC2040" s="0" t="s">
        <v>134</v>
      </c>
      <c r="CD2040" s="0" t="s">
        <v>134</v>
      </c>
      <c r="CE2040" s="0" t="s">
        <v>134</v>
      </c>
    </row>
    <row r="2041" customFormat="false" ht="12.75" hidden="false" customHeight="false" outlineLevel="0" collapsed="false">
      <c r="E2041" s="9" t="s">
        <v>134</v>
      </c>
      <c r="F2041" s="9" t="s">
        <v>134</v>
      </c>
      <c r="G2041" s="9" t="s">
        <v>134</v>
      </c>
      <c r="Q2041" s="0" t="s">
        <v>134</v>
      </c>
      <c r="R2041" s="0" t="s">
        <v>134</v>
      </c>
      <c r="S2041" s="0" t="s">
        <v>134</v>
      </c>
      <c r="T2041" s="0" t="s">
        <v>134</v>
      </c>
      <c r="U2041" s="0" t="s">
        <v>134</v>
      </c>
      <c r="V2041" s="0" t="s">
        <v>134</v>
      </c>
      <c r="W2041" s="0" t="s">
        <v>134</v>
      </c>
      <c r="X2041" s="0" t="s">
        <v>134</v>
      </c>
      <c r="Y2041" s="0" t="s">
        <v>134</v>
      </c>
      <c r="Z2041" s="0" t="s">
        <v>134</v>
      </c>
      <c r="AA2041" s="0" t="s">
        <v>134</v>
      </c>
      <c r="AB2041" s="0" t="s">
        <v>134</v>
      </c>
      <c r="AC2041" s="0" t="s">
        <v>134</v>
      </c>
      <c r="AD2041" s="0" t="s">
        <v>134</v>
      </c>
      <c r="AE2041" s="0" t="s">
        <v>134</v>
      </c>
      <c r="AF2041" s="0" t="s">
        <v>134</v>
      </c>
      <c r="AG2041" s="0" t="s">
        <v>134</v>
      </c>
      <c r="AH2041" s="0" t="s">
        <v>134</v>
      </c>
      <c r="AI2041" s="0" t="s">
        <v>134</v>
      </c>
      <c r="AJ2041" s="0" t="s">
        <v>134</v>
      </c>
      <c r="AK2041" s="0" t="s">
        <v>134</v>
      </c>
      <c r="AL2041" s="0" t="s">
        <v>134</v>
      </c>
      <c r="AM2041" s="0" t="s">
        <v>134</v>
      </c>
      <c r="AN2041" s="0" t="s">
        <v>134</v>
      </c>
      <c r="AO2041" s="0" t="s">
        <v>134</v>
      </c>
      <c r="AP2041" s="0" t="s">
        <v>134</v>
      </c>
      <c r="AQ2041" s="0" t="s">
        <v>134</v>
      </c>
      <c r="AR2041" s="0" t="s">
        <v>134</v>
      </c>
      <c r="AS2041" s="0" t="s">
        <v>134</v>
      </c>
      <c r="AT2041" s="0" t="s">
        <v>134</v>
      </c>
      <c r="AU2041" s="0" t="s">
        <v>134</v>
      </c>
      <c r="AV2041" s="0" t="s">
        <v>134</v>
      </c>
      <c r="AW2041" s="0" t="s">
        <v>134</v>
      </c>
      <c r="AX2041" s="0" t="s">
        <v>134</v>
      </c>
      <c r="AY2041" s="0" t="s">
        <v>134</v>
      </c>
      <c r="AZ2041" s="0" t="s">
        <v>134</v>
      </c>
      <c r="BA2041" s="0" t="s">
        <v>134</v>
      </c>
      <c r="BB2041" s="0" t="s">
        <v>134</v>
      </c>
      <c r="BC2041" s="0" t="s">
        <v>134</v>
      </c>
      <c r="BD2041" s="0" t="s">
        <v>134</v>
      </c>
      <c r="BE2041" s="0" t="s">
        <v>134</v>
      </c>
      <c r="BF2041" s="0" t="s">
        <v>134</v>
      </c>
      <c r="BG2041" s="0" t="s">
        <v>134</v>
      </c>
      <c r="BH2041" s="0" t="s">
        <v>134</v>
      </c>
      <c r="BI2041" s="0" t="s">
        <v>134</v>
      </c>
      <c r="BJ2041" s="0" t="s">
        <v>134</v>
      </c>
      <c r="BK2041" s="0" t="s">
        <v>134</v>
      </c>
      <c r="BL2041" s="0" t="s">
        <v>134</v>
      </c>
      <c r="BM2041" s="0" t="s">
        <v>134</v>
      </c>
      <c r="BN2041" s="0" t="s">
        <v>134</v>
      </c>
      <c r="BO2041" s="0" t="s">
        <v>134</v>
      </c>
      <c r="BP2041" s="0" t="s">
        <v>134</v>
      </c>
      <c r="BQ2041" s="0" t="s">
        <v>134</v>
      </c>
      <c r="BR2041" s="0" t="s">
        <v>134</v>
      </c>
      <c r="BS2041" s="0" t="s">
        <v>134</v>
      </c>
      <c r="BT2041" s="0" t="s">
        <v>134</v>
      </c>
      <c r="BU2041" s="0" t="s">
        <v>134</v>
      </c>
      <c r="BV2041" s="0" t="s">
        <v>134</v>
      </c>
      <c r="BW2041" s="0" t="s">
        <v>134</v>
      </c>
      <c r="BX2041" s="0" t="s">
        <v>134</v>
      </c>
      <c r="BZ2041" s="0" t="s">
        <v>134</v>
      </c>
      <c r="CA2041" s="0" t="s">
        <v>134</v>
      </c>
      <c r="CB2041" s="0" t="s">
        <v>134</v>
      </c>
      <c r="CC2041" s="0" t="s">
        <v>134</v>
      </c>
      <c r="CD2041" s="0" t="s">
        <v>134</v>
      </c>
      <c r="CE2041" s="0" t="s">
        <v>134</v>
      </c>
    </row>
    <row r="2042" customFormat="false" ht="12.75" hidden="false" customHeight="false" outlineLevel="0" collapsed="false">
      <c r="E2042" s="9" t="s">
        <v>134</v>
      </c>
      <c r="F2042" s="9" t="s">
        <v>134</v>
      </c>
      <c r="G2042" s="9" t="s">
        <v>134</v>
      </c>
      <c r="Q2042" s="0" t="s">
        <v>134</v>
      </c>
      <c r="R2042" s="0" t="s">
        <v>134</v>
      </c>
      <c r="S2042" s="0" t="s">
        <v>134</v>
      </c>
      <c r="T2042" s="0" t="s">
        <v>134</v>
      </c>
      <c r="U2042" s="0" t="s">
        <v>134</v>
      </c>
      <c r="V2042" s="0" t="s">
        <v>134</v>
      </c>
      <c r="W2042" s="0" t="s">
        <v>134</v>
      </c>
      <c r="X2042" s="0" t="s">
        <v>134</v>
      </c>
      <c r="Y2042" s="0" t="s">
        <v>134</v>
      </c>
      <c r="Z2042" s="0" t="s">
        <v>134</v>
      </c>
      <c r="AA2042" s="0" t="s">
        <v>134</v>
      </c>
      <c r="AB2042" s="0" t="s">
        <v>134</v>
      </c>
      <c r="AC2042" s="0" t="s">
        <v>134</v>
      </c>
      <c r="AD2042" s="0" t="s">
        <v>134</v>
      </c>
      <c r="AE2042" s="0" t="s">
        <v>134</v>
      </c>
      <c r="AF2042" s="0" t="s">
        <v>134</v>
      </c>
      <c r="AG2042" s="0" t="s">
        <v>134</v>
      </c>
      <c r="AH2042" s="0" t="s">
        <v>134</v>
      </c>
      <c r="AI2042" s="0" t="s">
        <v>134</v>
      </c>
      <c r="AJ2042" s="0" t="s">
        <v>134</v>
      </c>
      <c r="AK2042" s="0" t="s">
        <v>134</v>
      </c>
      <c r="AL2042" s="0" t="s">
        <v>134</v>
      </c>
      <c r="AM2042" s="0" t="s">
        <v>134</v>
      </c>
      <c r="AN2042" s="0" t="s">
        <v>134</v>
      </c>
      <c r="AO2042" s="0" t="s">
        <v>134</v>
      </c>
      <c r="AP2042" s="0" t="s">
        <v>134</v>
      </c>
      <c r="AQ2042" s="0" t="s">
        <v>134</v>
      </c>
      <c r="AR2042" s="0" t="s">
        <v>134</v>
      </c>
      <c r="AS2042" s="0" t="s">
        <v>134</v>
      </c>
      <c r="AT2042" s="0" t="s">
        <v>134</v>
      </c>
      <c r="AU2042" s="0" t="s">
        <v>134</v>
      </c>
      <c r="AV2042" s="0" t="s">
        <v>134</v>
      </c>
      <c r="AW2042" s="0" t="s">
        <v>134</v>
      </c>
      <c r="AX2042" s="0" t="s">
        <v>134</v>
      </c>
      <c r="AY2042" s="0" t="s">
        <v>134</v>
      </c>
      <c r="AZ2042" s="0" t="s">
        <v>134</v>
      </c>
      <c r="BA2042" s="0" t="s">
        <v>134</v>
      </c>
      <c r="BB2042" s="0" t="s">
        <v>134</v>
      </c>
      <c r="BC2042" s="0" t="s">
        <v>134</v>
      </c>
      <c r="BD2042" s="0" t="s">
        <v>134</v>
      </c>
      <c r="BE2042" s="0" t="s">
        <v>134</v>
      </c>
      <c r="BF2042" s="0" t="s">
        <v>134</v>
      </c>
      <c r="BG2042" s="0" t="s">
        <v>134</v>
      </c>
      <c r="BH2042" s="0" t="s">
        <v>134</v>
      </c>
      <c r="BI2042" s="0" t="s">
        <v>134</v>
      </c>
      <c r="BJ2042" s="0" t="s">
        <v>134</v>
      </c>
      <c r="BK2042" s="0" t="s">
        <v>134</v>
      </c>
      <c r="BL2042" s="0" t="s">
        <v>134</v>
      </c>
      <c r="BM2042" s="0" t="s">
        <v>134</v>
      </c>
      <c r="BN2042" s="0" t="s">
        <v>134</v>
      </c>
      <c r="BO2042" s="0" t="s">
        <v>134</v>
      </c>
      <c r="BP2042" s="0" t="s">
        <v>134</v>
      </c>
      <c r="BQ2042" s="0" t="s">
        <v>134</v>
      </c>
      <c r="BR2042" s="0" t="s">
        <v>134</v>
      </c>
      <c r="BS2042" s="0" t="s">
        <v>134</v>
      </c>
      <c r="BT2042" s="0" t="s">
        <v>134</v>
      </c>
      <c r="BU2042" s="0" t="s">
        <v>134</v>
      </c>
      <c r="BV2042" s="0" t="s">
        <v>134</v>
      </c>
      <c r="BW2042" s="0" t="s">
        <v>134</v>
      </c>
      <c r="BX2042" s="0" t="s">
        <v>134</v>
      </c>
      <c r="BZ2042" s="0" t="s">
        <v>134</v>
      </c>
      <c r="CA2042" s="0" t="s">
        <v>134</v>
      </c>
      <c r="CB2042" s="0" t="s">
        <v>134</v>
      </c>
      <c r="CC2042" s="0" t="s">
        <v>134</v>
      </c>
      <c r="CD2042" s="0" t="s">
        <v>134</v>
      </c>
      <c r="CE2042" s="0" t="s">
        <v>134</v>
      </c>
    </row>
    <row r="2043" customFormat="false" ht="12.75" hidden="false" customHeight="false" outlineLevel="0" collapsed="false">
      <c r="E2043" s="9" t="s">
        <v>134</v>
      </c>
      <c r="F2043" s="9" t="s">
        <v>134</v>
      </c>
      <c r="G2043" s="9" t="s">
        <v>134</v>
      </c>
      <c r="Q2043" s="0" t="s">
        <v>134</v>
      </c>
      <c r="R2043" s="0" t="s">
        <v>134</v>
      </c>
      <c r="S2043" s="0" t="s">
        <v>134</v>
      </c>
      <c r="T2043" s="0" t="s">
        <v>134</v>
      </c>
      <c r="U2043" s="0" t="s">
        <v>134</v>
      </c>
      <c r="V2043" s="0" t="s">
        <v>134</v>
      </c>
      <c r="W2043" s="0" t="s">
        <v>134</v>
      </c>
      <c r="X2043" s="0" t="s">
        <v>134</v>
      </c>
      <c r="Y2043" s="0" t="s">
        <v>134</v>
      </c>
      <c r="Z2043" s="0" t="s">
        <v>134</v>
      </c>
      <c r="AA2043" s="0" t="s">
        <v>134</v>
      </c>
      <c r="AB2043" s="0" t="s">
        <v>134</v>
      </c>
      <c r="AC2043" s="0" t="s">
        <v>134</v>
      </c>
      <c r="AD2043" s="0" t="s">
        <v>134</v>
      </c>
      <c r="AE2043" s="0" t="s">
        <v>134</v>
      </c>
      <c r="AF2043" s="0" t="s">
        <v>134</v>
      </c>
      <c r="AG2043" s="0" t="s">
        <v>134</v>
      </c>
      <c r="AH2043" s="0" t="s">
        <v>134</v>
      </c>
      <c r="AI2043" s="0" t="s">
        <v>134</v>
      </c>
      <c r="AJ2043" s="0" t="s">
        <v>134</v>
      </c>
      <c r="AK2043" s="0" t="s">
        <v>134</v>
      </c>
      <c r="AL2043" s="0" t="s">
        <v>134</v>
      </c>
      <c r="AM2043" s="0" t="s">
        <v>134</v>
      </c>
      <c r="AN2043" s="0" t="s">
        <v>134</v>
      </c>
      <c r="AO2043" s="0" t="s">
        <v>134</v>
      </c>
      <c r="AP2043" s="0" t="s">
        <v>134</v>
      </c>
      <c r="AQ2043" s="0" t="s">
        <v>134</v>
      </c>
      <c r="AR2043" s="0" t="s">
        <v>134</v>
      </c>
      <c r="AS2043" s="0" t="s">
        <v>134</v>
      </c>
      <c r="AT2043" s="0" t="s">
        <v>134</v>
      </c>
      <c r="AU2043" s="0" t="s">
        <v>134</v>
      </c>
      <c r="AV2043" s="0" t="s">
        <v>134</v>
      </c>
      <c r="AW2043" s="0" t="s">
        <v>134</v>
      </c>
      <c r="AX2043" s="0" t="s">
        <v>134</v>
      </c>
      <c r="AY2043" s="0" t="s">
        <v>134</v>
      </c>
      <c r="AZ2043" s="0" t="s">
        <v>134</v>
      </c>
      <c r="BA2043" s="0" t="s">
        <v>134</v>
      </c>
      <c r="BB2043" s="0" t="s">
        <v>134</v>
      </c>
      <c r="BC2043" s="0" t="s">
        <v>134</v>
      </c>
      <c r="BD2043" s="0" t="s">
        <v>134</v>
      </c>
      <c r="BE2043" s="0" t="s">
        <v>134</v>
      </c>
      <c r="BF2043" s="0" t="s">
        <v>134</v>
      </c>
      <c r="BG2043" s="0" t="s">
        <v>134</v>
      </c>
      <c r="BH2043" s="0" t="s">
        <v>134</v>
      </c>
      <c r="BI2043" s="0" t="s">
        <v>134</v>
      </c>
      <c r="BJ2043" s="0" t="s">
        <v>134</v>
      </c>
      <c r="BK2043" s="0" t="s">
        <v>134</v>
      </c>
      <c r="BL2043" s="0" t="s">
        <v>134</v>
      </c>
      <c r="BM2043" s="0" t="s">
        <v>134</v>
      </c>
      <c r="BN2043" s="0" t="s">
        <v>134</v>
      </c>
      <c r="BO2043" s="0" t="s">
        <v>134</v>
      </c>
      <c r="BP2043" s="0" t="s">
        <v>134</v>
      </c>
      <c r="BQ2043" s="0" t="s">
        <v>134</v>
      </c>
      <c r="BR2043" s="0" t="s">
        <v>134</v>
      </c>
      <c r="BS2043" s="0" t="s">
        <v>134</v>
      </c>
      <c r="BT2043" s="0" t="s">
        <v>134</v>
      </c>
      <c r="BU2043" s="0" t="s">
        <v>134</v>
      </c>
      <c r="BV2043" s="0" t="s">
        <v>134</v>
      </c>
      <c r="BW2043" s="0" t="s">
        <v>134</v>
      </c>
      <c r="BX2043" s="0" t="s">
        <v>134</v>
      </c>
      <c r="BZ2043" s="0" t="s">
        <v>134</v>
      </c>
      <c r="CA2043" s="0" t="s">
        <v>134</v>
      </c>
      <c r="CB2043" s="0" t="s">
        <v>134</v>
      </c>
      <c r="CC2043" s="0" t="s">
        <v>134</v>
      </c>
      <c r="CD2043" s="0" t="s">
        <v>134</v>
      </c>
      <c r="CE2043" s="0" t="s">
        <v>134</v>
      </c>
    </row>
    <row r="2044" customFormat="false" ht="12.75" hidden="false" customHeight="false" outlineLevel="0" collapsed="false">
      <c r="E2044" s="9" t="s">
        <v>134</v>
      </c>
      <c r="F2044" s="9" t="s">
        <v>134</v>
      </c>
      <c r="G2044" s="9" t="s">
        <v>134</v>
      </c>
      <c r="Q2044" s="0" t="s">
        <v>134</v>
      </c>
      <c r="R2044" s="0" t="s">
        <v>134</v>
      </c>
      <c r="S2044" s="0" t="s">
        <v>134</v>
      </c>
      <c r="T2044" s="0" t="s">
        <v>134</v>
      </c>
      <c r="U2044" s="0" t="s">
        <v>134</v>
      </c>
      <c r="V2044" s="0" t="s">
        <v>134</v>
      </c>
      <c r="W2044" s="0" t="s">
        <v>134</v>
      </c>
      <c r="X2044" s="0" t="s">
        <v>134</v>
      </c>
      <c r="Y2044" s="0" t="s">
        <v>134</v>
      </c>
      <c r="Z2044" s="0" t="s">
        <v>134</v>
      </c>
      <c r="AA2044" s="0" t="s">
        <v>134</v>
      </c>
      <c r="AB2044" s="0" t="s">
        <v>134</v>
      </c>
      <c r="AC2044" s="0" t="s">
        <v>134</v>
      </c>
      <c r="AD2044" s="0" t="s">
        <v>134</v>
      </c>
      <c r="AE2044" s="0" t="s">
        <v>134</v>
      </c>
      <c r="AF2044" s="0" t="s">
        <v>134</v>
      </c>
      <c r="AG2044" s="0" t="s">
        <v>134</v>
      </c>
      <c r="AH2044" s="0" t="s">
        <v>134</v>
      </c>
      <c r="AI2044" s="0" t="s">
        <v>134</v>
      </c>
      <c r="AJ2044" s="0" t="s">
        <v>134</v>
      </c>
      <c r="AK2044" s="0" t="s">
        <v>134</v>
      </c>
      <c r="AL2044" s="0" t="s">
        <v>134</v>
      </c>
      <c r="AM2044" s="0" t="s">
        <v>134</v>
      </c>
      <c r="AN2044" s="0" t="s">
        <v>134</v>
      </c>
      <c r="AO2044" s="0" t="s">
        <v>134</v>
      </c>
      <c r="AP2044" s="0" t="s">
        <v>134</v>
      </c>
      <c r="AQ2044" s="0" t="s">
        <v>134</v>
      </c>
      <c r="AR2044" s="0" t="s">
        <v>134</v>
      </c>
      <c r="AS2044" s="0" t="s">
        <v>134</v>
      </c>
      <c r="AT2044" s="0" t="s">
        <v>134</v>
      </c>
      <c r="AU2044" s="0" t="s">
        <v>134</v>
      </c>
      <c r="AV2044" s="0" t="s">
        <v>134</v>
      </c>
      <c r="AW2044" s="0" t="s">
        <v>134</v>
      </c>
      <c r="AX2044" s="0" t="s">
        <v>134</v>
      </c>
      <c r="AY2044" s="0" t="s">
        <v>134</v>
      </c>
      <c r="AZ2044" s="0" t="s">
        <v>134</v>
      </c>
      <c r="BA2044" s="0" t="s">
        <v>134</v>
      </c>
      <c r="BB2044" s="0" t="s">
        <v>134</v>
      </c>
      <c r="BC2044" s="0" t="s">
        <v>134</v>
      </c>
      <c r="BD2044" s="0" t="s">
        <v>134</v>
      </c>
      <c r="BE2044" s="0" t="s">
        <v>134</v>
      </c>
      <c r="BF2044" s="0" t="s">
        <v>134</v>
      </c>
      <c r="BG2044" s="0" t="s">
        <v>134</v>
      </c>
      <c r="BH2044" s="0" t="s">
        <v>134</v>
      </c>
      <c r="BI2044" s="0" t="s">
        <v>134</v>
      </c>
      <c r="BJ2044" s="0" t="s">
        <v>134</v>
      </c>
      <c r="BK2044" s="0" t="s">
        <v>134</v>
      </c>
      <c r="BL2044" s="0" t="s">
        <v>134</v>
      </c>
      <c r="BM2044" s="0" t="s">
        <v>134</v>
      </c>
      <c r="BN2044" s="0" t="s">
        <v>134</v>
      </c>
      <c r="BO2044" s="0" t="s">
        <v>134</v>
      </c>
      <c r="BP2044" s="0" t="s">
        <v>134</v>
      </c>
      <c r="BQ2044" s="0" t="s">
        <v>134</v>
      </c>
      <c r="BR2044" s="0" t="s">
        <v>134</v>
      </c>
      <c r="BS2044" s="0" t="s">
        <v>134</v>
      </c>
      <c r="BT2044" s="0" t="s">
        <v>134</v>
      </c>
      <c r="BU2044" s="0" t="s">
        <v>134</v>
      </c>
      <c r="BV2044" s="0" t="s">
        <v>134</v>
      </c>
      <c r="BW2044" s="0" t="s">
        <v>134</v>
      </c>
      <c r="BX2044" s="0" t="s">
        <v>134</v>
      </c>
      <c r="BZ2044" s="0" t="s">
        <v>134</v>
      </c>
      <c r="CA2044" s="0" t="s">
        <v>134</v>
      </c>
      <c r="CB2044" s="0" t="s">
        <v>134</v>
      </c>
      <c r="CC2044" s="0" t="s">
        <v>134</v>
      </c>
      <c r="CD2044" s="0" t="s">
        <v>134</v>
      </c>
      <c r="CE2044" s="0" t="s">
        <v>134</v>
      </c>
    </row>
    <row r="2045" customFormat="false" ht="12.75" hidden="false" customHeight="false" outlineLevel="0" collapsed="false">
      <c r="E2045" s="9" t="s">
        <v>134</v>
      </c>
      <c r="F2045" s="9" t="s">
        <v>134</v>
      </c>
      <c r="G2045" s="9" t="s">
        <v>134</v>
      </c>
      <c r="Q2045" s="0" t="s">
        <v>134</v>
      </c>
      <c r="R2045" s="0" t="s">
        <v>134</v>
      </c>
      <c r="S2045" s="0" t="s">
        <v>134</v>
      </c>
      <c r="T2045" s="0" t="s">
        <v>134</v>
      </c>
      <c r="U2045" s="0" t="s">
        <v>134</v>
      </c>
      <c r="V2045" s="0" t="s">
        <v>134</v>
      </c>
      <c r="W2045" s="0" t="s">
        <v>134</v>
      </c>
      <c r="X2045" s="0" t="s">
        <v>134</v>
      </c>
      <c r="Y2045" s="0" t="s">
        <v>134</v>
      </c>
      <c r="Z2045" s="0" t="s">
        <v>134</v>
      </c>
      <c r="AA2045" s="0" t="s">
        <v>134</v>
      </c>
      <c r="AB2045" s="0" t="s">
        <v>134</v>
      </c>
      <c r="AC2045" s="0" t="s">
        <v>134</v>
      </c>
      <c r="AD2045" s="0" t="s">
        <v>134</v>
      </c>
      <c r="AE2045" s="0" t="s">
        <v>134</v>
      </c>
      <c r="AF2045" s="0" t="s">
        <v>134</v>
      </c>
      <c r="AG2045" s="0" t="s">
        <v>134</v>
      </c>
      <c r="AH2045" s="0" t="s">
        <v>134</v>
      </c>
      <c r="AI2045" s="0" t="s">
        <v>134</v>
      </c>
      <c r="AJ2045" s="0" t="s">
        <v>134</v>
      </c>
      <c r="AK2045" s="0" t="s">
        <v>134</v>
      </c>
      <c r="AL2045" s="0" t="s">
        <v>134</v>
      </c>
      <c r="AM2045" s="0" t="s">
        <v>134</v>
      </c>
      <c r="AN2045" s="0" t="s">
        <v>134</v>
      </c>
      <c r="AO2045" s="0" t="s">
        <v>134</v>
      </c>
      <c r="AP2045" s="0" t="s">
        <v>134</v>
      </c>
      <c r="AQ2045" s="0" t="s">
        <v>134</v>
      </c>
      <c r="AR2045" s="0" t="s">
        <v>134</v>
      </c>
      <c r="AS2045" s="0" t="s">
        <v>134</v>
      </c>
      <c r="AT2045" s="0" t="s">
        <v>134</v>
      </c>
      <c r="AU2045" s="0" t="s">
        <v>134</v>
      </c>
      <c r="AV2045" s="0" t="s">
        <v>134</v>
      </c>
      <c r="AW2045" s="0" t="s">
        <v>134</v>
      </c>
      <c r="AX2045" s="0" t="s">
        <v>134</v>
      </c>
      <c r="AY2045" s="0" t="s">
        <v>134</v>
      </c>
      <c r="AZ2045" s="0" t="s">
        <v>134</v>
      </c>
      <c r="BA2045" s="0" t="s">
        <v>134</v>
      </c>
      <c r="BB2045" s="0" t="s">
        <v>134</v>
      </c>
      <c r="BC2045" s="0" t="s">
        <v>134</v>
      </c>
      <c r="BD2045" s="0" t="s">
        <v>134</v>
      </c>
      <c r="BE2045" s="0" t="s">
        <v>134</v>
      </c>
      <c r="BF2045" s="0" t="s">
        <v>134</v>
      </c>
      <c r="BG2045" s="0" t="s">
        <v>134</v>
      </c>
      <c r="BH2045" s="0" t="s">
        <v>134</v>
      </c>
      <c r="BI2045" s="0" t="s">
        <v>134</v>
      </c>
      <c r="BJ2045" s="0" t="s">
        <v>134</v>
      </c>
      <c r="BK2045" s="0" t="s">
        <v>134</v>
      </c>
      <c r="BL2045" s="0" t="s">
        <v>134</v>
      </c>
      <c r="BM2045" s="0" t="s">
        <v>134</v>
      </c>
      <c r="BN2045" s="0" t="s">
        <v>134</v>
      </c>
      <c r="BO2045" s="0" t="s">
        <v>134</v>
      </c>
      <c r="BP2045" s="0" t="s">
        <v>134</v>
      </c>
      <c r="BQ2045" s="0" t="s">
        <v>134</v>
      </c>
      <c r="BR2045" s="0" t="s">
        <v>134</v>
      </c>
      <c r="BS2045" s="0" t="s">
        <v>134</v>
      </c>
      <c r="BT2045" s="0" t="s">
        <v>134</v>
      </c>
      <c r="BU2045" s="0" t="s">
        <v>134</v>
      </c>
      <c r="BV2045" s="0" t="s">
        <v>134</v>
      </c>
      <c r="BW2045" s="0" t="s">
        <v>134</v>
      </c>
      <c r="BX2045" s="0" t="s">
        <v>134</v>
      </c>
      <c r="BZ2045" s="0" t="s">
        <v>134</v>
      </c>
      <c r="CA2045" s="0" t="s">
        <v>134</v>
      </c>
      <c r="CB2045" s="0" t="s">
        <v>134</v>
      </c>
      <c r="CC2045" s="0" t="s">
        <v>134</v>
      </c>
      <c r="CD2045" s="0" t="s">
        <v>134</v>
      </c>
      <c r="CE2045" s="0" t="s">
        <v>134</v>
      </c>
    </row>
    <row r="2046" customFormat="false" ht="12.75" hidden="false" customHeight="false" outlineLevel="0" collapsed="false">
      <c r="E2046" s="9" t="s">
        <v>134</v>
      </c>
      <c r="F2046" s="9" t="s">
        <v>134</v>
      </c>
      <c r="G2046" s="9" t="s">
        <v>134</v>
      </c>
      <c r="Q2046" s="0" t="s">
        <v>134</v>
      </c>
      <c r="R2046" s="0" t="s">
        <v>134</v>
      </c>
      <c r="S2046" s="0" t="s">
        <v>134</v>
      </c>
      <c r="T2046" s="0" t="s">
        <v>134</v>
      </c>
      <c r="U2046" s="0" t="s">
        <v>134</v>
      </c>
      <c r="V2046" s="0" t="s">
        <v>134</v>
      </c>
      <c r="W2046" s="0" t="s">
        <v>134</v>
      </c>
      <c r="X2046" s="0" t="s">
        <v>134</v>
      </c>
      <c r="Y2046" s="0" t="s">
        <v>134</v>
      </c>
      <c r="Z2046" s="0" t="s">
        <v>134</v>
      </c>
      <c r="AA2046" s="0" t="s">
        <v>134</v>
      </c>
      <c r="AB2046" s="0" t="s">
        <v>134</v>
      </c>
      <c r="AC2046" s="0" t="s">
        <v>134</v>
      </c>
      <c r="AD2046" s="0" t="s">
        <v>134</v>
      </c>
      <c r="AE2046" s="0" t="s">
        <v>134</v>
      </c>
      <c r="AF2046" s="0" t="s">
        <v>134</v>
      </c>
      <c r="AG2046" s="0" t="s">
        <v>134</v>
      </c>
      <c r="AH2046" s="0" t="s">
        <v>134</v>
      </c>
      <c r="AI2046" s="0" t="s">
        <v>134</v>
      </c>
      <c r="AJ2046" s="0" t="s">
        <v>134</v>
      </c>
      <c r="AK2046" s="0" t="s">
        <v>134</v>
      </c>
      <c r="AL2046" s="0" t="s">
        <v>134</v>
      </c>
      <c r="AM2046" s="0" t="s">
        <v>134</v>
      </c>
      <c r="AN2046" s="0" t="s">
        <v>134</v>
      </c>
      <c r="AO2046" s="0" t="s">
        <v>134</v>
      </c>
      <c r="AP2046" s="0" t="s">
        <v>134</v>
      </c>
      <c r="AQ2046" s="0" t="s">
        <v>134</v>
      </c>
      <c r="AR2046" s="0" t="s">
        <v>134</v>
      </c>
      <c r="AS2046" s="0" t="s">
        <v>134</v>
      </c>
      <c r="AT2046" s="0" t="s">
        <v>134</v>
      </c>
      <c r="AU2046" s="0" t="s">
        <v>134</v>
      </c>
      <c r="AV2046" s="0" t="s">
        <v>134</v>
      </c>
      <c r="AW2046" s="0" t="s">
        <v>134</v>
      </c>
      <c r="AX2046" s="0" t="s">
        <v>134</v>
      </c>
      <c r="AY2046" s="0" t="s">
        <v>134</v>
      </c>
      <c r="AZ2046" s="0" t="s">
        <v>134</v>
      </c>
      <c r="BA2046" s="0" t="s">
        <v>134</v>
      </c>
      <c r="BB2046" s="0" t="s">
        <v>134</v>
      </c>
      <c r="BC2046" s="0" t="s">
        <v>134</v>
      </c>
      <c r="BD2046" s="0" t="s">
        <v>134</v>
      </c>
      <c r="BE2046" s="0" t="s">
        <v>134</v>
      </c>
      <c r="BF2046" s="0" t="s">
        <v>134</v>
      </c>
      <c r="BG2046" s="0" t="s">
        <v>134</v>
      </c>
      <c r="BH2046" s="0" t="s">
        <v>134</v>
      </c>
      <c r="BI2046" s="0" t="s">
        <v>134</v>
      </c>
      <c r="BJ2046" s="0" t="s">
        <v>134</v>
      </c>
      <c r="BK2046" s="0" t="s">
        <v>134</v>
      </c>
      <c r="BL2046" s="0" t="s">
        <v>134</v>
      </c>
      <c r="BM2046" s="0" t="s">
        <v>134</v>
      </c>
      <c r="BN2046" s="0" t="s">
        <v>134</v>
      </c>
      <c r="BO2046" s="0" t="s">
        <v>134</v>
      </c>
      <c r="BP2046" s="0" t="s">
        <v>134</v>
      </c>
      <c r="BQ2046" s="0" t="s">
        <v>134</v>
      </c>
      <c r="BR2046" s="0" t="s">
        <v>134</v>
      </c>
      <c r="BS2046" s="0" t="s">
        <v>134</v>
      </c>
      <c r="BT2046" s="0" t="s">
        <v>134</v>
      </c>
      <c r="BU2046" s="0" t="s">
        <v>134</v>
      </c>
      <c r="BV2046" s="0" t="s">
        <v>134</v>
      </c>
      <c r="BW2046" s="0" t="s">
        <v>134</v>
      </c>
      <c r="BX2046" s="0" t="s">
        <v>134</v>
      </c>
      <c r="BZ2046" s="0" t="s">
        <v>134</v>
      </c>
      <c r="CA2046" s="0" t="s">
        <v>134</v>
      </c>
      <c r="CB2046" s="0" t="s">
        <v>134</v>
      </c>
      <c r="CC2046" s="0" t="s">
        <v>134</v>
      </c>
      <c r="CD2046" s="0" t="s">
        <v>134</v>
      </c>
      <c r="CE2046" s="0" t="s">
        <v>134</v>
      </c>
    </row>
    <row r="2047" customFormat="false" ht="12.75" hidden="false" customHeight="false" outlineLevel="0" collapsed="false">
      <c r="E2047" s="9" t="s">
        <v>134</v>
      </c>
      <c r="F2047" s="9" t="s">
        <v>134</v>
      </c>
      <c r="G2047" s="9" t="s">
        <v>134</v>
      </c>
      <c r="Q2047" s="0" t="s">
        <v>134</v>
      </c>
      <c r="R2047" s="0" t="s">
        <v>134</v>
      </c>
      <c r="S2047" s="0" t="s">
        <v>134</v>
      </c>
      <c r="T2047" s="0" t="s">
        <v>134</v>
      </c>
      <c r="U2047" s="0" t="s">
        <v>134</v>
      </c>
      <c r="V2047" s="0" t="s">
        <v>134</v>
      </c>
      <c r="W2047" s="0" t="s">
        <v>134</v>
      </c>
      <c r="X2047" s="0" t="s">
        <v>134</v>
      </c>
      <c r="Y2047" s="0" t="s">
        <v>134</v>
      </c>
      <c r="Z2047" s="0" t="s">
        <v>134</v>
      </c>
      <c r="AA2047" s="0" t="s">
        <v>134</v>
      </c>
      <c r="AB2047" s="0" t="s">
        <v>134</v>
      </c>
      <c r="AC2047" s="0" t="s">
        <v>134</v>
      </c>
      <c r="AD2047" s="0" t="s">
        <v>134</v>
      </c>
      <c r="AE2047" s="0" t="s">
        <v>134</v>
      </c>
      <c r="AF2047" s="0" t="s">
        <v>134</v>
      </c>
      <c r="AG2047" s="0" t="s">
        <v>134</v>
      </c>
      <c r="AH2047" s="0" t="s">
        <v>134</v>
      </c>
      <c r="AI2047" s="0" t="s">
        <v>134</v>
      </c>
      <c r="AJ2047" s="0" t="s">
        <v>134</v>
      </c>
      <c r="AK2047" s="0" t="s">
        <v>134</v>
      </c>
      <c r="AL2047" s="0" t="s">
        <v>134</v>
      </c>
      <c r="AM2047" s="0" t="s">
        <v>134</v>
      </c>
      <c r="AN2047" s="0" t="s">
        <v>134</v>
      </c>
      <c r="AO2047" s="0" t="s">
        <v>134</v>
      </c>
      <c r="AP2047" s="0" t="s">
        <v>134</v>
      </c>
      <c r="AQ2047" s="0" t="s">
        <v>134</v>
      </c>
      <c r="AR2047" s="0" t="s">
        <v>134</v>
      </c>
      <c r="AS2047" s="0" t="s">
        <v>134</v>
      </c>
      <c r="AT2047" s="0" t="s">
        <v>134</v>
      </c>
      <c r="AU2047" s="0" t="s">
        <v>134</v>
      </c>
      <c r="AV2047" s="0" t="s">
        <v>134</v>
      </c>
      <c r="AW2047" s="0" t="s">
        <v>134</v>
      </c>
      <c r="AX2047" s="0" t="s">
        <v>134</v>
      </c>
      <c r="AY2047" s="0" t="s">
        <v>134</v>
      </c>
      <c r="AZ2047" s="0" t="s">
        <v>134</v>
      </c>
      <c r="BA2047" s="0" t="s">
        <v>134</v>
      </c>
      <c r="BB2047" s="0" t="s">
        <v>134</v>
      </c>
      <c r="BC2047" s="0" t="s">
        <v>134</v>
      </c>
      <c r="BD2047" s="0" t="s">
        <v>134</v>
      </c>
      <c r="BE2047" s="0" t="s">
        <v>134</v>
      </c>
      <c r="BF2047" s="0" t="s">
        <v>134</v>
      </c>
      <c r="BG2047" s="0" t="s">
        <v>134</v>
      </c>
      <c r="BH2047" s="0" t="s">
        <v>134</v>
      </c>
      <c r="BI2047" s="0" t="s">
        <v>134</v>
      </c>
      <c r="BJ2047" s="0" t="s">
        <v>134</v>
      </c>
      <c r="BK2047" s="0" t="s">
        <v>134</v>
      </c>
      <c r="BL2047" s="0" t="s">
        <v>134</v>
      </c>
      <c r="BM2047" s="0" t="s">
        <v>134</v>
      </c>
      <c r="BN2047" s="0" t="s">
        <v>134</v>
      </c>
      <c r="BO2047" s="0" t="s">
        <v>134</v>
      </c>
      <c r="BP2047" s="0" t="s">
        <v>134</v>
      </c>
      <c r="BQ2047" s="0" t="s">
        <v>134</v>
      </c>
      <c r="BR2047" s="0" t="s">
        <v>134</v>
      </c>
      <c r="BS2047" s="0" t="s">
        <v>134</v>
      </c>
      <c r="BT2047" s="0" t="s">
        <v>134</v>
      </c>
      <c r="BU2047" s="0" t="s">
        <v>134</v>
      </c>
      <c r="BV2047" s="0" t="s">
        <v>134</v>
      </c>
      <c r="BW2047" s="0" t="s">
        <v>134</v>
      </c>
      <c r="BX2047" s="0" t="s">
        <v>134</v>
      </c>
      <c r="BZ2047" s="0" t="s">
        <v>134</v>
      </c>
      <c r="CA2047" s="0" t="s">
        <v>134</v>
      </c>
      <c r="CB2047" s="0" t="s">
        <v>134</v>
      </c>
      <c r="CC2047" s="0" t="s">
        <v>134</v>
      </c>
      <c r="CD2047" s="0" t="s">
        <v>134</v>
      </c>
      <c r="CE2047" s="0" t="s">
        <v>134</v>
      </c>
    </row>
    <row r="2048" customFormat="false" ht="12.75" hidden="false" customHeight="false" outlineLevel="0" collapsed="false">
      <c r="E2048" s="9" t="s">
        <v>134</v>
      </c>
      <c r="F2048" s="9" t="s">
        <v>134</v>
      </c>
      <c r="G2048" s="9" t="s">
        <v>134</v>
      </c>
      <c r="Q2048" s="0" t="s">
        <v>134</v>
      </c>
      <c r="R2048" s="0" t="s">
        <v>134</v>
      </c>
      <c r="S2048" s="0" t="s">
        <v>134</v>
      </c>
      <c r="T2048" s="0" t="s">
        <v>134</v>
      </c>
      <c r="U2048" s="0" t="s">
        <v>134</v>
      </c>
      <c r="V2048" s="0" t="s">
        <v>134</v>
      </c>
      <c r="W2048" s="0" t="s">
        <v>134</v>
      </c>
      <c r="X2048" s="0" t="s">
        <v>134</v>
      </c>
      <c r="Y2048" s="0" t="s">
        <v>134</v>
      </c>
      <c r="Z2048" s="0" t="s">
        <v>134</v>
      </c>
      <c r="AA2048" s="0" t="s">
        <v>134</v>
      </c>
      <c r="AB2048" s="0" t="s">
        <v>134</v>
      </c>
      <c r="AC2048" s="0" t="s">
        <v>134</v>
      </c>
      <c r="AD2048" s="0" t="s">
        <v>134</v>
      </c>
      <c r="AE2048" s="0" t="s">
        <v>134</v>
      </c>
      <c r="AF2048" s="0" t="s">
        <v>134</v>
      </c>
      <c r="AG2048" s="0" t="s">
        <v>134</v>
      </c>
      <c r="AH2048" s="0" t="s">
        <v>134</v>
      </c>
      <c r="AI2048" s="0" t="s">
        <v>134</v>
      </c>
      <c r="AJ2048" s="0" t="s">
        <v>134</v>
      </c>
      <c r="AK2048" s="0" t="s">
        <v>134</v>
      </c>
      <c r="AL2048" s="0" t="s">
        <v>134</v>
      </c>
      <c r="AM2048" s="0" t="s">
        <v>134</v>
      </c>
      <c r="AN2048" s="0" t="s">
        <v>134</v>
      </c>
      <c r="AO2048" s="0" t="s">
        <v>134</v>
      </c>
      <c r="AP2048" s="0" t="s">
        <v>134</v>
      </c>
      <c r="AQ2048" s="0" t="s">
        <v>134</v>
      </c>
      <c r="AR2048" s="0" t="s">
        <v>134</v>
      </c>
      <c r="AS2048" s="0" t="s">
        <v>134</v>
      </c>
      <c r="AT2048" s="0" t="s">
        <v>134</v>
      </c>
      <c r="AU2048" s="0" t="s">
        <v>134</v>
      </c>
      <c r="AV2048" s="0" t="s">
        <v>134</v>
      </c>
      <c r="AW2048" s="0" t="s">
        <v>134</v>
      </c>
      <c r="AX2048" s="0" t="s">
        <v>134</v>
      </c>
      <c r="AY2048" s="0" t="s">
        <v>134</v>
      </c>
      <c r="AZ2048" s="0" t="s">
        <v>134</v>
      </c>
      <c r="BA2048" s="0" t="s">
        <v>134</v>
      </c>
      <c r="BB2048" s="0" t="s">
        <v>134</v>
      </c>
      <c r="BC2048" s="0" t="s">
        <v>134</v>
      </c>
      <c r="BD2048" s="0" t="s">
        <v>134</v>
      </c>
      <c r="BE2048" s="0" t="s">
        <v>134</v>
      </c>
      <c r="BF2048" s="0" t="s">
        <v>134</v>
      </c>
      <c r="BG2048" s="0" t="s">
        <v>134</v>
      </c>
      <c r="BH2048" s="0" t="s">
        <v>134</v>
      </c>
      <c r="BI2048" s="0" t="s">
        <v>134</v>
      </c>
      <c r="BJ2048" s="0" t="s">
        <v>134</v>
      </c>
      <c r="BK2048" s="0" t="s">
        <v>134</v>
      </c>
      <c r="BL2048" s="0" t="s">
        <v>134</v>
      </c>
      <c r="BM2048" s="0" t="s">
        <v>134</v>
      </c>
      <c r="BN2048" s="0" t="s">
        <v>134</v>
      </c>
      <c r="BO2048" s="0" t="s">
        <v>134</v>
      </c>
      <c r="BP2048" s="0" t="s">
        <v>134</v>
      </c>
      <c r="BQ2048" s="0" t="s">
        <v>134</v>
      </c>
      <c r="BR2048" s="0" t="s">
        <v>134</v>
      </c>
      <c r="BS2048" s="0" t="s">
        <v>134</v>
      </c>
      <c r="BT2048" s="0" t="s">
        <v>134</v>
      </c>
      <c r="BU2048" s="0" t="s">
        <v>134</v>
      </c>
      <c r="BV2048" s="0" t="s">
        <v>134</v>
      </c>
      <c r="BW2048" s="0" t="s">
        <v>134</v>
      </c>
      <c r="BX2048" s="0" t="s">
        <v>134</v>
      </c>
      <c r="BZ2048" s="0" t="s">
        <v>134</v>
      </c>
      <c r="CA2048" s="0" t="s">
        <v>134</v>
      </c>
      <c r="CB2048" s="0" t="s">
        <v>134</v>
      </c>
      <c r="CC2048" s="0" t="s">
        <v>134</v>
      </c>
      <c r="CD2048" s="0" t="s">
        <v>134</v>
      </c>
      <c r="CE2048" s="0" t="s">
        <v>134</v>
      </c>
    </row>
    <row r="2049" customFormat="false" ht="12.75" hidden="false" customHeight="false" outlineLevel="0" collapsed="false">
      <c r="E2049" s="9" t="s">
        <v>134</v>
      </c>
      <c r="F2049" s="9" t="s">
        <v>134</v>
      </c>
      <c r="G2049" s="9" t="s">
        <v>134</v>
      </c>
      <c r="Q2049" s="0" t="s">
        <v>134</v>
      </c>
      <c r="R2049" s="0" t="s">
        <v>134</v>
      </c>
      <c r="S2049" s="0" t="s">
        <v>134</v>
      </c>
      <c r="T2049" s="0" t="s">
        <v>134</v>
      </c>
      <c r="U2049" s="0" t="s">
        <v>134</v>
      </c>
      <c r="V2049" s="0" t="s">
        <v>134</v>
      </c>
      <c r="W2049" s="0" t="s">
        <v>134</v>
      </c>
      <c r="X2049" s="0" t="s">
        <v>134</v>
      </c>
      <c r="Y2049" s="0" t="s">
        <v>134</v>
      </c>
      <c r="Z2049" s="0" t="s">
        <v>134</v>
      </c>
      <c r="AA2049" s="0" t="s">
        <v>134</v>
      </c>
      <c r="AB2049" s="0" t="s">
        <v>134</v>
      </c>
      <c r="AC2049" s="0" t="s">
        <v>134</v>
      </c>
      <c r="AD2049" s="0" t="s">
        <v>134</v>
      </c>
      <c r="AE2049" s="0" t="s">
        <v>134</v>
      </c>
      <c r="AF2049" s="0" t="s">
        <v>134</v>
      </c>
      <c r="AG2049" s="0" t="s">
        <v>134</v>
      </c>
      <c r="AH2049" s="0" t="s">
        <v>134</v>
      </c>
      <c r="AI2049" s="0" t="s">
        <v>134</v>
      </c>
      <c r="AJ2049" s="0" t="s">
        <v>134</v>
      </c>
      <c r="AK2049" s="0" t="s">
        <v>134</v>
      </c>
      <c r="AL2049" s="0" t="s">
        <v>134</v>
      </c>
      <c r="AM2049" s="0" t="s">
        <v>134</v>
      </c>
      <c r="AN2049" s="0" t="s">
        <v>134</v>
      </c>
      <c r="AO2049" s="0" t="s">
        <v>134</v>
      </c>
      <c r="AP2049" s="0" t="s">
        <v>134</v>
      </c>
      <c r="AQ2049" s="0" t="s">
        <v>134</v>
      </c>
      <c r="AR2049" s="0" t="s">
        <v>134</v>
      </c>
      <c r="AS2049" s="0" t="s">
        <v>134</v>
      </c>
      <c r="AT2049" s="0" t="s">
        <v>134</v>
      </c>
      <c r="AU2049" s="0" t="s">
        <v>134</v>
      </c>
      <c r="AV2049" s="0" t="s">
        <v>134</v>
      </c>
      <c r="AW2049" s="0" t="s">
        <v>134</v>
      </c>
      <c r="AX2049" s="0" t="s">
        <v>134</v>
      </c>
      <c r="AY2049" s="0" t="s">
        <v>134</v>
      </c>
      <c r="AZ2049" s="0" t="s">
        <v>134</v>
      </c>
      <c r="BA2049" s="0" t="s">
        <v>134</v>
      </c>
      <c r="BB2049" s="0" t="s">
        <v>134</v>
      </c>
      <c r="BC2049" s="0" t="s">
        <v>134</v>
      </c>
      <c r="BD2049" s="0" t="s">
        <v>134</v>
      </c>
      <c r="BE2049" s="0" t="s">
        <v>134</v>
      </c>
      <c r="BF2049" s="0" t="s">
        <v>134</v>
      </c>
      <c r="BG2049" s="0" t="s">
        <v>134</v>
      </c>
      <c r="BH2049" s="0" t="s">
        <v>134</v>
      </c>
      <c r="BI2049" s="0" t="s">
        <v>134</v>
      </c>
      <c r="BJ2049" s="0" t="s">
        <v>134</v>
      </c>
      <c r="BK2049" s="0" t="s">
        <v>134</v>
      </c>
      <c r="BL2049" s="0" t="s">
        <v>134</v>
      </c>
      <c r="BM2049" s="0" t="s">
        <v>134</v>
      </c>
      <c r="BN2049" s="0" t="s">
        <v>134</v>
      </c>
      <c r="BO2049" s="0" t="s">
        <v>134</v>
      </c>
      <c r="BP2049" s="0" t="s">
        <v>134</v>
      </c>
      <c r="BQ2049" s="0" t="s">
        <v>134</v>
      </c>
      <c r="BR2049" s="0" t="s">
        <v>134</v>
      </c>
      <c r="BS2049" s="0" t="s">
        <v>134</v>
      </c>
      <c r="BT2049" s="0" t="s">
        <v>134</v>
      </c>
      <c r="BU2049" s="0" t="s">
        <v>134</v>
      </c>
      <c r="BV2049" s="0" t="s">
        <v>134</v>
      </c>
      <c r="BW2049" s="0" t="s">
        <v>134</v>
      </c>
      <c r="BX2049" s="0" t="s">
        <v>134</v>
      </c>
      <c r="BZ2049" s="0" t="s">
        <v>134</v>
      </c>
      <c r="CA2049" s="0" t="s">
        <v>134</v>
      </c>
      <c r="CB2049" s="0" t="s">
        <v>134</v>
      </c>
      <c r="CC2049" s="0" t="s">
        <v>134</v>
      </c>
      <c r="CD2049" s="0" t="s">
        <v>134</v>
      </c>
      <c r="CE2049" s="0" t="s">
        <v>134</v>
      </c>
    </row>
    <row r="2050" customFormat="false" ht="12.75" hidden="false" customHeight="false" outlineLevel="0" collapsed="false">
      <c r="E2050" s="9" t="s">
        <v>134</v>
      </c>
      <c r="F2050" s="9" t="s">
        <v>134</v>
      </c>
      <c r="G2050" s="9" t="s">
        <v>134</v>
      </c>
      <c r="Q2050" s="0" t="s">
        <v>134</v>
      </c>
      <c r="R2050" s="0" t="s">
        <v>134</v>
      </c>
      <c r="S2050" s="0" t="s">
        <v>134</v>
      </c>
      <c r="T2050" s="0" t="s">
        <v>134</v>
      </c>
      <c r="U2050" s="0" t="s">
        <v>134</v>
      </c>
      <c r="V2050" s="0" t="s">
        <v>134</v>
      </c>
      <c r="W2050" s="0" t="s">
        <v>134</v>
      </c>
      <c r="X2050" s="0" t="s">
        <v>134</v>
      </c>
      <c r="Y2050" s="0" t="s">
        <v>134</v>
      </c>
      <c r="Z2050" s="0" t="s">
        <v>134</v>
      </c>
      <c r="AA2050" s="0" t="s">
        <v>134</v>
      </c>
      <c r="AB2050" s="0" t="s">
        <v>134</v>
      </c>
      <c r="AC2050" s="0" t="s">
        <v>134</v>
      </c>
      <c r="AD2050" s="0" t="s">
        <v>134</v>
      </c>
      <c r="AE2050" s="0" t="s">
        <v>134</v>
      </c>
      <c r="AF2050" s="0" t="s">
        <v>134</v>
      </c>
      <c r="AG2050" s="0" t="s">
        <v>134</v>
      </c>
      <c r="AH2050" s="0" t="s">
        <v>134</v>
      </c>
      <c r="AI2050" s="0" t="s">
        <v>134</v>
      </c>
      <c r="AJ2050" s="0" t="s">
        <v>134</v>
      </c>
      <c r="AK2050" s="0" t="s">
        <v>134</v>
      </c>
      <c r="AL2050" s="0" t="s">
        <v>134</v>
      </c>
      <c r="AM2050" s="0" t="s">
        <v>134</v>
      </c>
      <c r="AN2050" s="0" t="s">
        <v>134</v>
      </c>
      <c r="AO2050" s="0" t="s">
        <v>134</v>
      </c>
      <c r="AP2050" s="0" t="s">
        <v>134</v>
      </c>
      <c r="AQ2050" s="0" t="s">
        <v>134</v>
      </c>
      <c r="AR2050" s="0" t="s">
        <v>134</v>
      </c>
      <c r="AS2050" s="0" t="s">
        <v>134</v>
      </c>
      <c r="AT2050" s="0" t="s">
        <v>134</v>
      </c>
      <c r="AU2050" s="0" t="s">
        <v>134</v>
      </c>
      <c r="AV2050" s="0" t="s">
        <v>134</v>
      </c>
      <c r="AW2050" s="0" t="s">
        <v>134</v>
      </c>
      <c r="AX2050" s="0" t="s">
        <v>134</v>
      </c>
      <c r="AY2050" s="0" t="s">
        <v>134</v>
      </c>
      <c r="AZ2050" s="0" t="s">
        <v>134</v>
      </c>
      <c r="BA2050" s="0" t="s">
        <v>134</v>
      </c>
      <c r="BB2050" s="0" t="s">
        <v>134</v>
      </c>
      <c r="BC2050" s="0" t="s">
        <v>134</v>
      </c>
      <c r="BD2050" s="0" t="s">
        <v>134</v>
      </c>
      <c r="BE2050" s="0" t="s">
        <v>134</v>
      </c>
      <c r="BF2050" s="0" t="s">
        <v>134</v>
      </c>
      <c r="BG2050" s="0" t="s">
        <v>134</v>
      </c>
      <c r="BH2050" s="0" t="s">
        <v>134</v>
      </c>
      <c r="BI2050" s="0" t="s">
        <v>134</v>
      </c>
      <c r="BJ2050" s="0" t="s">
        <v>134</v>
      </c>
      <c r="BK2050" s="0" t="s">
        <v>134</v>
      </c>
      <c r="BL2050" s="0" t="s">
        <v>134</v>
      </c>
      <c r="BM2050" s="0" t="s">
        <v>134</v>
      </c>
      <c r="BN2050" s="0" t="s">
        <v>134</v>
      </c>
      <c r="BO2050" s="0" t="s">
        <v>134</v>
      </c>
      <c r="BP2050" s="0" t="s">
        <v>134</v>
      </c>
      <c r="BQ2050" s="0" t="s">
        <v>134</v>
      </c>
      <c r="BR2050" s="0" t="s">
        <v>134</v>
      </c>
      <c r="BS2050" s="0" t="s">
        <v>134</v>
      </c>
      <c r="BT2050" s="0" t="s">
        <v>134</v>
      </c>
      <c r="BU2050" s="0" t="s">
        <v>134</v>
      </c>
      <c r="BV2050" s="0" t="s">
        <v>134</v>
      </c>
      <c r="BW2050" s="0" t="s">
        <v>134</v>
      </c>
      <c r="BX2050" s="0" t="s">
        <v>134</v>
      </c>
      <c r="BZ2050" s="0" t="s">
        <v>134</v>
      </c>
      <c r="CA2050" s="0" t="s">
        <v>134</v>
      </c>
      <c r="CB2050" s="0" t="s">
        <v>134</v>
      </c>
      <c r="CC2050" s="0" t="s">
        <v>134</v>
      </c>
      <c r="CD2050" s="0" t="s">
        <v>134</v>
      </c>
      <c r="CE2050" s="0" t="s">
        <v>134</v>
      </c>
    </row>
    <row r="2051" customFormat="false" ht="12.75" hidden="false" customHeight="false" outlineLevel="0" collapsed="false">
      <c r="E2051" s="9" t="s">
        <v>134</v>
      </c>
      <c r="F2051" s="9" t="s">
        <v>134</v>
      </c>
      <c r="G2051" s="9" t="s">
        <v>134</v>
      </c>
      <c r="Q2051" s="0" t="s">
        <v>134</v>
      </c>
      <c r="R2051" s="0" t="s">
        <v>134</v>
      </c>
      <c r="S2051" s="0" t="s">
        <v>134</v>
      </c>
      <c r="T2051" s="0" t="s">
        <v>134</v>
      </c>
      <c r="U2051" s="0" t="s">
        <v>134</v>
      </c>
      <c r="V2051" s="0" t="s">
        <v>134</v>
      </c>
      <c r="W2051" s="0" t="s">
        <v>134</v>
      </c>
      <c r="X2051" s="0" t="s">
        <v>134</v>
      </c>
      <c r="Y2051" s="0" t="s">
        <v>134</v>
      </c>
      <c r="Z2051" s="0" t="s">
        <v>134</v>
      </c>
      <c r="AA2051" s="0" t="s">
        <v>134</v>
      </c>
      <c r="AB2051" s="0" t="s">
        <v>134</v>
      </c>
      <c r="AC2051" s="0" t="s">
        <v>134</v>
      </c>
      <c r="AD2051" s="0" t="s">
        <v>134</v>
      </c>
      <c r="AE2051" s="0" t="s">
        <v>134</v>
      </c>
      <c r="AF2051" s="0" t="s">
        <v>134</v>
      </c>
      <c r="AG2051" s="0" t="s">
        <v>134</v>
      </c>
      <c r="AH2051" s="0" t="s">
        <v>134</v>
      </c>
      <c r="AI2051" s="0" t="s">
        <v>134</v>
      </c>
      <c r="AJ2051" s="0" t="s">
        <v>134</v>
      </c>
      <c r="AK2051" s="0" t="s">
        <v>134</v>
      </c>
      <c r="AL2051" s="0" t="s">
        <v>134</v>
      </c>
      <c r="AM2051" s="0" t="s">
        <v>134</v>
      </c>
      <c r="AN2051" s="0" t="s">
        <v>134</v>
      </c>
      <c r="AO2051" s="0" t="s">
        <v>134</v>
      </c>
      <c r="AP2051" s="0" t="s">
        <v>134</v>
      </c>
      <c r="AQ2051" s="0" t="s">
        <v>134</v>
      </c>
      <c r="AR2051" s="0" t="s">
        <v>134</v>
      </c>
      <c r="AS2051" s="0" t="s">
        <v>134</v>
      </c>
      <c r="AT2051" s="0" t="s">
        <v>134</v>
      </c>
      <c r="AU2051" s="0" t="s">
        <v>134</v>
      </c>
      <c r="AV2051" s="0" t="s">
        <v>134</v>
      </c>
      <c r="AW2051" s="0" t="s">
        <v>134</v>
      </c>
      <c r="AX2051" s="0" t="s">
        <v>134</v>
      </c>
      <c r="AY2051" s="0" t="s">
        <v>134</v>
      </c>
      <c r="AZ2051" s="0" t="s">
        <v>134</v>
      </c>
      <c r="BA2051" s="0" t="s">
        <v>134</v>
      </c>
      <c r="BB2051" s="0" t="s">
        <v>134</v>
      </c>
      <c r="BC2051" s="0" t="s">
        <v>134</v>
      </c>
      <c r="BD2051" s="0" t="s">
        <v>134</v>
      </c>
      <c r="BE2051" s="0" t="s">
        <v>134</v>
      </c>
      <c r="BF2051" s="0" t="s">
        <v>134</v>
      </c>
      <c r="BG2051" s="0" t="s">
        <v>134</v>
      </c>
      <c r="BH2051" s="0" t="s">
        <v>134</v>
      </c>
      <c r="BI2051" s="0" t="s">
        <v>134</v>
      </c>
      <c r="BJ2051" s="0" t="s">
        <v>134</v>
      </c>
      <c r="BK2051" s="0" t="s">
        <v>134</v>
      </c>
      <c r="BL2051" s="0" t="s">
        <v>134</v>
      </c>
      <c r="BM2051" s="0" t="s">
        <v>134</v>
      </c>
      <c r="BN2051" s="0" t="s">
        <v>134</v>
      </c>
      <c r="BO2051" s="0" t="s">
        <v>134</v>
      </c>
      <c r="BP2051" s="0" t="s">
        <v>134</v>
      </c>
      <c r="BQ2051" s="0" t="s">
        <v>134</v>
      </c>
      <c r="BR2051" s="0" t="s">
        <v>134</v>
      </c>
      <c r="BS2051" s="0" t="s">
        <v>134</v>
      </c>
      <c r="BT2051" s="0" t="s">
        <v>134</v>
      </c>
      <c r="BU2051" s="0" t="s">
        <v>134</v>
      </c>
      <c r="BV2051" s="0" t="s">
        <v>134</v>
      </c>
      <c r="BW2051" s="0" t="s">
        <v>134</v>
      </c>
      <c r="BX2051" s="0" t="s">
        <v>134</v>
      </c>
      <c r="BZ2051" s="0" t="s">
        <v>134</v>
      </c>
      <c r="CA2051" s="0" t="s">
        <v>134</v>
      </c>
      <c r="CB2051" s="0" t="s">
        <v>134</v>
      </c>
      <c r="CC2051" s="0" t="s">
        <v>134</v>
      </c>
      <c r="CD2051" s="0" t="s">
        <v>134</v>
      </c>
      <c r="CE2051" s="0" t="s">
        <v>134</v>
      </c>
    </row>
    <row r="2052" customFormat="false" ht="12.75" hidden="false" customHeight="false" outlineLevel="0" collapsed="false">
      <c r="E2052" s="9" t="s">
        <v>134</v>
      </c>
      <c r="F2052" s="9" t="s">
        <v>134</v>
      </c>
      <c r="G2052" s="9" t="s">
        <v>134</v>
      </c>
      <c r="Q2052" s="0" t="s">
        <v>134</v>
      </c>
      <c r="R2052" s="0" t="s">
        <v>134</v>
      </c>
      <c r="S2052" s="0" t="s">
        <v>134</v>
      </c>
      <c r="T2052" s="0" t="s">
        <v>134</v>
      </c>
      <c r="U2052" s="0" t="s">
        <v>134</v>
      </c>
      <c r="V2052" s="0" t="s">
        <v>134</v>
      </c>
      <c r="W2052" s="0" t="s">
        <v>134</v>
      </c>
      <c r="X2052" s="0" t="s">
        <v>134</v>
      </c>
      <c r="Y2052" s="0" t="s">
        <v>134</v>
      </c>
      <c r="Z2052" s="0" t="s">
        <v>134</v>
      </c>
      <c r="AA2052" s="0" t="s">
        <v>134</v>
      </c>
      <c r="AB2052" s="0" t="s">
        <v>134</v>
      </c>
      <c r="AC2052" s="0" t="s">
        <v>134</v>
      </c>
      <c r="AD2052" s="0" t="s">
        <v>134</v>
      </c>
      <c r="AE2052" s="0" t="s">
        <v>134</v>
      </c>
      <c r="AF2052" s="0" t="s">
        <v>134</v>
      </c>
      <c r="AG2052" s="0" t="s">
        <v>134</v>
      </c>
      <c r="AH2052" s="0" t="s">
        <v>134</v>
      </c>
      <c r="AI2052" s="0" t="s">
        <v>134</v>
      </c>
      <c r="AJ2052" s="0" t="s">
        <v>134</v>
      </c>
      <c r="AK2052" s="0" t="s">
        <v>134</v>
      </c>
      <c r="AL2052" s="0" t="s">
        <v>134</v>
      </c>
      <c r="AM2052" s="0" t="s">
        <v>134</v>
      </c>
      <c r="AN2052" s="0" t="s">
        <v>134</v>
      </c>
      <c r="AO2052" s="0" t="s">
        <v>134</v>
      </c>
      <c r="AP2052" s="0" t="s">
        <v>134</v>
      </c>
      <c r="AQ2052" s="0" t="s">
        <v>134</v>
      </c>
      <c r="AR2052" s="0" t="s">
        <v>134</v>
      </c>
      <c r="AS2052" s="0" t="s">
        <v>134</v>
      </c>
      <c r="AT2052" s="0" t="s">
        <v>134</v>
      </c>
      <c r="AU2052" s="0" t="s">
        <v>134</v>
      </c>
      <c r="AV2052" s="0" t="s">
        <v>134</v>
      </c>
      <c r="AW2052" s="0" t="s">
        <v>134</v>
      </c>
      <c r="AX2052" s="0" t="s">
        <v>134</v>
      </c>
      <c r="AY2052" s="0" t="s">
        <v>134</v>
      </c>
      <c r="AZ2052" s="0" t="s">
        <v>134</v>
      </c>
      <c r="BA2052" s="0" t="s">
        <v>134</v>
      </c>
      <c r="BB2052" s="0" t="s">
        <v>134</v>
      </c>
      <c r="BC2052" s="0" t="s">
        <v>134</v>
      </c>
      <c r="BD2052" s="0" t="s">
        <v>134</v>
      </c>
      <c r="BE2052" s="0" t="s">
        <v>134</v>
      </c>
      <c r="BF2052" s="0" t="s">
        <v>134</v>
      </c>
      <c r="BG2052" s="0" t="s">
        <v>134</v>
      </c>
      <c r="BH2052" s="0" t="s">
        <v>134</v>
      </c>
      <c r="BI2052" s="0" t="s">
        <v>134</v>
      </c>
      <c r="BJ2052" s="0" t="s">
        <v>134</v>
      </c>
      <c r="BK2052" s="0" t="s">
        <v>134</v>
      </c>
      <c r="BL2052" s="0" t="s">
        <v>134</v>
      </c>
      <c r="BM2052" s="0" t="s">
        <v>134</v>
      </c>
      <c r="BN2052" s="0" t="s">
        <v>134</v>
      </c>
      <c r="BO2052" s="0" t="s">
        <v>134</v>
      </c>
      <c r="BP2052" s="0" t="s">
        <v>134</v>
      </c>
      <c r="BQ2052" s="0" t="s">
        <v>134</v>
      </c>
      <c r="BR2052" s="0" t="s">
        <v>134</v>
      </c>
      <c r="BS2052" s="0" t="s">
        <v>134</v>
      </c>
      <c r="BT2052" s="0" t="s">
        <v>134</v>
      </c>
      <c r="BU2052" s="0" t="s">
        <v>134</v>
      </c>
      <c r="BV2052" s="0" t="s">
        <v>134</v>
      </c>
      <c r="BW2052" s="0" t="s">
        <v>134</v>
      </c>
      <c r="BX2052" s="0" t="s">
        <v>134</v>
      </c>
      <c r="BZ2052" s="0" t="s">
        <v>134</v>
      </c>
      <c r="CA2052" s="0" t="s">
        <v>134</v>
      </c>
      <c r="CB2052" s="0" t="s">
        <v>134</v>
      </c>
      <c r="CC2052" s="0" t="s">
        <v>134</v>
      </c>
      <c r="CD2052" s="0" t="s">
        <v>134</v>
      </c>
      <c r="CE2052" s="0" t="s">
        <v>134</v>
      </c>
    </row>
    <row r="2053" customFormat="false" ht="12.75" hidden="false" customHeight="false" outlineLevel="0" collapsed="false">
      <c r="E2053" s="9" t="s">
        <v>134</v>
      </c>
      <c r="F2053" s="9" t="s">
        <v>134</v>
      </c>
      <c r="G2053" s="9" t="s">
        <v>134</v>
      </c>
      <c r="Q2053" s="0" t="s">
        <v>134</v>
      </c>
      <c r="R2053" s="0" t="s">
        <v>134</v>
      </c>
      <c r="S2053" s="0" t="s">
        <v>134</v>
      </c>
      <c r="T2053" s="0" t="s">
        <v>134</v>
      </c>
      <c r="U2053" s="0" t="s">
        <v>134</v>
      </c>
      <c r="V2053" s="0" t="s">
        <v>134</v>
      </c>
      <c r="W2053" s="0" t="s">
        <v>134</v>
      </c>
      <c r="X2053" s="0" t="s">
        <v>134</v>
      </c>
      <c r="Y2053" s="0" t="s">
        <v>134</v>
      </c>
      <c r="Z2053" s="0" t="s">
        <v>134</v>
      </c>
      <c r="AA2053" s="0" t="s">
        <v>134</v>
      </c>
      <c r="AB2053" s="0" t="s">
        <v>134</v>
      </c>
      <c r="AC2053" s="0" t="s">
        <v>134</v>
      </c>
      <c r="AD2053" s="0" t="s">
        <v>134</v>
      </c>
      <c r="AE2053" s="0" t="s">
        <v>134</v>
      </c>
      <c r="AF2053" s="0" t="s">
        <v>134</v>
      </c>
      <c r="AG2053" s="0" t="s">
        <v>134</v>
      </c>
      <c r="AH2053" s="0" t="s">
        <v>134</v>
      </c>
      <c r="AI2053" s="0" t="s">
        <v>134</v>
      </c>
      <c r="AJ2053" s="0" t="s">
        <v>134</v>
      </c>
      <c r="AK2053" s="0" t="s">
        <v>134</v>
      </c>
      <c r="AL2053" s="0" t="s">
        <v>134</v>
      </c>
      <c r="AM2053" s="0" t="s">
        <v>134</v>
      </c>
      <c r="AN2053" s="0" t="s">
        <v>134</v>
      </c>
      <c r="AO2053" s="0" t="s">
        <v>134</v>
      </c>
      <c r="AP2053" s="0" t="s">
        <v>134</v>
      </c>
      <c r="AQ2053" s="0" t="s">
        <v>134</v>
      </c>
      <c r="AR2053" s="0" t="s">
        <v>134</v>
      </c>
      <c r="AS2053" s="0" t="s">
        <v>134</v>
      </c>
      <c r="AT2053" s="0" t="s">
        <v>134</v>
      </c>
      <c r="AU2053" s="0" t="s">
        <v>134</v>
      </c>
      <c r="AV2053" s="0" t="s">
        <v>134</v>
      </c>
      <c r="AW2053" s="0" t="s">
        <v>134</v>
      </c>
      <c r="AX2053" s="0" t="s">
        <v>134</v>
      </c>
      <c r="AY2053" s="0" t="s">
        <v>134</v>
      </c>
      <c r="AZ2053" s="0" t="s">
        <v>134</v>
      </c>
      <c r="BA2053" s="0" t="s">
        <v>134</v>
      </c>
      <c r="BB2053" s="0" t="s">
        <v>134</v>
      </c>
      <c r="BC2053" s="0" t="s">
        <v>134</v>
      </c>
      <c r="BD2053" s="0" t="s">
        <v>134</v>
      </c>
      <c r="BE2053" s="0" t="s">
        <v>134</v>
      </c>
      <c r="BF2053" s="0" t="s">
        <v>134</v>
      </c>
      <c r="BG2053" s="0" t="s">
        <v>134</v>
      </c>
      <c r="BH2053" s="0" t="s">
        <v>134</v>
      </c>
      <c r="BI2053" s="0" t="s">
        <v>134</v>
      </c>
      <c r="BJ2053" s="0" t="s">
        <v>134</v>
      </c>
      <c r="BK2053" s="0" t="s">
        <v>134</v>
      </c>
      <c r="BL2053" s="0" t="s">
        <v>134</v>
      </c>
      <c r="BM2053" s="0" t="s">
        <v>134</v>
      </c>
      <c r="BN2053" s="0" t="s">
        <v>134</v>
      </c>
      <c r="BO2053" s="0" t="s">
        <v>134</v>
      </c>
      <c r="BP2053" s="0" t="s">
        <v>134</v>
      </c>
      <c r="BQ2053" s="0" t="s">
        <v>134</v>
      </c>
      <c r="BR2053" s="0" t="s">
        <v>134</v>
      </c>
      <c r="BS2053" s="0" t="s">
        <v>134</v>
      </c>
      <c r="BT2053" s="0" t="s">
        <v>134</v>
      </c>
      <c r="BU2053" s="0" t="s">
        <v>134</v>
      </c>
      <c r="BV2053" s="0" t="s">
        <v>134</v>
      </c>
      <c r="BW2053" s="0" t="s">
        <v>134</v>
      </c>
      <c r="BX2053" s="0" t="s">
        <v>134</v>
      </c>
      <c r="BZ2053" s="0" t="s">
        <v>134</v>
      </c>
      <c r="CA2053" s="0" t="s">
        <v>134</v>
      </c>
      <c r="CB2053" s="0" t="s">
        <v>134</v>
      </c>
      <c r="CC2053" s="0" t="s">
        <v>134</v>
      </c>
      <c r="CD2053" s="0" t="s">
        <v>134</v>
      </c>
      <c r="CE2053" s="0" t="s">
        <v>134</v>
      </c>
    </row>
    <row r="2054" customFormat="false" ht="12.75" hidden="false" customHeight="false" outlineLevel="0" collapsed="false">
      <c r="E2054" s="9" t="s">
        <v>134</v>
      </c>
      <c r="F2054" s="9" t="s">
        <v>134</v>
      </c>
      <c r="G2054" s="9" t="s">
        <v>134</v>
      </c>
      <c r="Q2054" s="0" t="s">
        <v>134</v>
      </c>
      <c r="R2054" s="0" t="s">
        <v>134</v>
      </c>
      <c r="S2054" s="0" t="s">
        <v>134</v>
      </c>
      <c r="T2054" s="0" t="s">
        <v>134</v>
      </c>
      <c r="U2054" s="0" t="s">
        <v>134</v>
      </c>
      <c r="V2054" s="0" t="s">
        <v>134</v>
      </c>
      <c r="W2054" s="0" t="s">
        <v>134</v>
      </c>
      <c r="X2054" s="0" t="s">
        <v>134</v>
      </c>
      <c r="Y2054" s="0" t="s">
        <v>134</v>
      </c>
      <c r="Z2054" s="0" t="s">
        <v>134</v>
      </c>
      <c r="AA2054" s="0" t="s">
        <v>134</v>
      </c>
      <c r="AB2054" s="0" t="s">
        <v>134</v>
      </c>
      <c r="AC2054" s="0" t="s">
        <v>134</v>
      </c>
      <c r="AD2054" s="0" t="s">
        <v>134</v>
      </c>
      <c r="AE2054" s="0" t="s">
        <v>134</v>
      </c>
      <c r="AF2054" s="0" t="s">
        <v>134</v>
      </c>
      <c r="AG2054" s="0" t="s">
        <v>134</v>
      </c>
      <c r="AH2054" s="0" t="s">
        <v>134</v>
      </c>
      <c r="AI2054" s="0" t="s">
        <v>134</v>
      </c>
      <c r="AJ2054" s="0" t="s">
        <v>134</v>
      </c>
      <c r="AK2054" s="0" t="s">
        <v>134</v>
      </c>
      <c r="AL2054" s="0" t="s">
        <v>134</v>
      </c>
      <c r="AM2054" s="0" t="s">
        <v>134</v>
      </c>
      <c r="AN2054" s="0" t="s">
        <v>134</v>
      </c>
      <c r="AO2054" s="0" t="s">
        <v>134</v>
      </c>
      <c r="AP2054" s="0" t="s">
        <v>134</v>
      </c>
      <c r="AQ2054" s="0" t="s">
        <v>134</v>
      </c>
      <c r="AR2054" s="0" t="s">
        <v>134</v>
      </c>
      <c r="AS2054" s="0" t="s">
        <v>134</v>
      </c>
      <c r="AT2054" s="0" t="s">
        <v>134</v>
      </c>
      <c r="AU2054" s="0" t="s">
        <v>134</v>
      </c>
      <c r="AV2054" s="0" t="s">
        <v>134</v>
      </c>
      <c r="AW2054" s="0" t="s">
        <v>134</v>
      </c>
      <c r="AX2054" s="0" t="s">
        <v>134</v>
      </c>
      <c r="AY2054" s="0" t="s">
        <v>134</v>
      </c>
      <c r="AZ2054" s="0" t="s">
        <v>134</v>
      </c>
      <c r="BA2054" s="0" t="s">
        <v>134</v>
      </c>
      <c r="BB2054" s="0" t="s">
        <v>134</v>
      </c>
      <c r="BC2054" s="0" t="s">
        <v>134</v>
      </c>
      <c r="BD2054" s="0" t="s">
        <v>134</v>
      </c>
      <c r="BE2054" s="0" t="s">
        <v>134</v>
      </c>
      <c r="BF2054" s="0" t="s">
        <v>134</v>
      </c>
      <c r="BG2054" s="0" t="s">
        <v>134</v>
      </c>
      <c r="BH2054" s="0" t="s">
        <v>134</v>
      </c>
      <c r="BI2054" s="0" t="s">
        <v>134</v>
      </c>
      <c r="BJ2054" s="0" t="s">
        <v>134</v>
      </c>
      <c r="BK2054" s="0" t="s">
        <v>134</v>
      </c>
      <c r="BL2054" s="0" t="s">
        <v>134</v>
      </c>
      <c r="BM2054" s="0" t="s">
        <v>134</v>
      </c>
      <c r="BN2054" s="0" t="s">
        <v>134</v>
      </c>
      <c r="BO2054" s="0" t="s">
        <v>134</v>
      </c>
      <c r="BP2054" s="0" t="s">
        <v>134</v>
      </c>
      <c r="BQ2054" s="0" t="s">
        <v>134</v>
      </c>
      <c r="BR2054" s="0" t="s">
        <v>134</v>
      </c>
      <c r="BS2054" s="0" t="s">
        <v>134</v>
      </c>
      <c r="BT2054" s="0" t="s">
        <v>134</v>
      </c>
      <c r="BU2054" s="0" t="s">
        <v>134</v>
      </c>
      <c r="BV2054" s="0" t="s">
        <v>134</v>
      </c>
      <c r="BW2054" s="0" t="s">
        <v>134</v>
      </c>
      <c r="BX2054" s="0" t="s">
        <v>134</v>
      </c>
      <c r="BZ2054" s="0" t="s">
        <v>134</v>
      </c>
      <c r="CA2054" s="0" t="s">
        <v>134</v>
      </c>
      <c r="CB2054" s="0" t="s">
        <v>134</v>
      </c>
      <c r="CC2054" s="0" t="s">
        <v>134</v>
      </c>
      <c r="CD2054" s="0" t="s">
        <v>134</v>
      </c>
      <c r="CE2054" s="0" t="s">
        <v>134</v>
      </c>
    </row>
    <row r="2055" customFormat="false" ht="12.75" hidden="false" customHeight="false" outlineLevel="0" collapsed="false">
      <c r="E2055" s="9" t="s">
        <v>134</v>
      </c>
      <c r="F2055" s="9" t="s">
        <v>134</v>
      </c>
      <c r="G2055" s="9" t="s">
        <v>134</v>
      </c>
      <c r="Q2055" s="0" t="s">
        <v>134</v>
      </c>
      <c r="R2055" s="0" t="s">
        <v>134</v>
      </c>
      <c r="S2055" s="0" t="s">
        <v>134</v>
      </c>
      <c r="T2055" s="0" t="s">
        <v>134</v>
      </c>
      <c r="U2055" s="0" t="s">
        <v>134</v>
      </c>
      <c r="V2055" s="0" t="s">
        <v>134</v>
      </c>
      <c r="W2055" s="0" t="s">
        <v>134</v>
      </c>
      <c r="X2055" s="0" t="s">
        <v>134</v>
      </c>
      <c r="Y2055" s="0" t="s">
        <v>134</v>
      </c>
      <c r="Z2055" s="0" t="s">
        <v>134</v>
      </c>
      <c r="AA2055" s="0" t="s">
        <v>134</v>
      </c>
      <c r="AB2055" s="0" t="s">
        <v>134</v>
      </c>
      <c r="AC2055" s="0" t="s">
        <v>134</v>
      </c>
      <c r="AD2055" s="0" t="s">
        <v>134</v>
      </c>
      <c r="AE2055" s="0" t="s">
        <v>134</v>
      </c>
      <c r="AF2055" s="0" t="s">
        <v>134</v>
      </c>
      <c r="AG2055" s="0" t="s">
        <v>134</v>
      </c>
      <c r="AH2055" s="0" t="s">
        <v>134</v>
      </c>
      <c r="AI2055" s="0" t="s">
        <v>134</v>
      </c>
      <c r="AJ2055" s="0" t="s">
        <v>134</v>
      </c>
      <c r="AK2055" s="0" t="s">
        <v>134</v>
      </c>
      <c r="AL2055" s="0" t="s">
        <v>134</v>
      </c>
      <c r="AM2055" s="0" t="s">
        <v>134</v>
      </c>
      <c r="AN2055" s="0" t="s">
        <v>134</v>
      </c>
      <c r="AO2055" s="0" t="s">
        <v>134</v>
      </c>
      <c r="AP2055" s="0" t="s">
        <v>134</v>
      </c>
      <c r="AQ2055" s="0" t="s">
        <v>134</v>
      </c>
      <c r="AR2055" s="0" t="s">
        <v>134</v>
      </c>
      <c r="AS2055" s="0" t="s">
        <v>134</v>
      </c>
      <c r="AT2055" s="0" t="s">
        <v>134</v>
      </c>
      <c r="AU2055" s="0" t="s">
        <v>134</v>
      </c>
      <c r="AV2055" s="0" t="s">
        <v>134</v>
      </c>
      <c r="AW2055" s="0" t="s">
        <v>134</v>
      </c>
      <c r="AX2055" s="0" t="s">
        <v>134</v>
      </c>
      <c r="AY2055" s="0" t="s">
        <v>134</v>
      </c>
      <c r="AZ2055" s="0" t="s">
        <v>134</v>
      </c>
      <c r="BA2055" s="0" t="s">
        <v>134</v>
      </c>
      <c r="BB2055" s="0" t="s">
        <v>134</v>
      </c>
      <c r="BC2055" s="0" t="s">
        <v>134</v>
      </c>
      <c r="BD2055" s="0" t="s">
        <v>134</v>
      </c>
      <c r="BE2055" s="0" t="s">
        <v>134</v>
      </c>
      <c r="BF2055" s="0" t="s">
        <v>134</v>
      </c>
      <c r="BG2055" s="0" t="s">
        <v>134</v>
      </c>
      <c r="BH2055" s="0" t="s">
        <v>134</v>
      </c>
      <c r="BI2055" s="0" t="s">
        <v>134</v>
      </c>
      <c r="BJ2055" s="0" t="s">
        <v>134</v>
      </c>
      <c r="BK2055" s="0" t="s">
        <v>134</v>
      </c>
      <c r="BL2055" s="0" t="s">
        <v>134</v>
      </c>
      <c r="BM2055" s="0" t="s">
        <v>134</v>
      </c>
      <c r="BN2055" s="0" t="s">
        <v>134</v>
      </c>
      <c r="BO2055" s="0" t="s">
        <v>134</v>
      </c>
      <c r="BP2055" s="0" t="s">
        <v>134</v>
      </c>
      <c r="BQ2055" s="0" t="s">
        <v>134</v>
      </c>
      <c r="BR2055" s="0" t="s">
        <v>134</v>
      </c>
      <c r="BS2055" s="0" t="s">
        <v>134</v>
      </c>
      <c r="BT2055" s="0" t="s">
        <v>134</v>
      </c>
      <c r="BU2055" s="0" t="s">
        <v>134</v>
      </c>
      <c r="BV2055" s="0" t="s">
        <v>134</v>
      </c>
      <c r="BW2055" s="0" t="s">
        <v>134</v>
      </c>
      <c r="BX2055" s="0" t="s">
        <v>134</v>
      </c>
      <c r="BZ2055" s="0" t="s">
        <v>134</v>
      </c>
      <c r="CA2055" s="0" t="s">
        <v>134</v>
      </c>
      <c r="CB2055" s="0" t="s">
        <v>134</v>
      </c>
      <c r="CC2055" s="0" t="s">
        <v>134</v>
      </c>
      <c r="CD2055" s="0" t="s">
        <v>134</v>
      </c>
      <c r="CE2055" s="0" t="s">
        <v>134</v>
      </c>
    </row>
    <row r="2056" customFormat="false" ht="12.75" hidden="false" customHeight="false" outlineLevel="0" collapsed="false">
      <c r="E2056" s="9" t="s">
        <v>134</v>
      </c>
      <c r="F2056" s="9" t="s">
        <v>134</v>
      </c>
      <c r="G2056" s="9" t="s">
        <v>134</v>
      </c>
      <c r="Q2056" s="0" t="s">
        <v>134</v>
      </c>
      <c r="R2056" s="0" t="s">
        <v>134</v>
      </c>
      <c r="S2056" s="0" t="s">
        <v>134</v>
      </c>
      <c r="T2056" s="0" t="s">
        <v>134</v>
      </c>
      <c r="U2056" s="0" t="s">
        <v>134</v>
      </c>
      <c r="V2056" s="0" t="s">
        <v>134</v>
      </c>
      <c r="W2056" s="0" t="s">
        <v>134</v>
      </c>
      <c r="X2056" s="0" t="s">
        <v>134</v>
      </c>
      <c r="Y2056" s="0" t="s">
        <v>134</v>
      </c>
      <c r="Z2056" s="0" t="s">
        <v>134</v>
      </c>
      <c r="AA2056" s="0" t="s">
        <v>134</v>
      </c>
      <c r="AB2056" s="0" t="s">
        <v>134</v>
      </c>
      <c r="AC2056" s="0" t="s">
        <v>134</v>
      </c>
      <c r="AD2056" s="0" t="s">
        <v>134</v>
      </c>
      <c r="AE2056" s="0" t="s">
        <v>134</v>
      </c>
      <c r="AF2056" s="0" t="s">
        <v>134</v>
      </c>
      <c r="AG2056" s="0" t="s">
        <v>134</v>
      </c>
      <c r="AH2056" s="0" t="s">
        <v>134</v>
      </c>
      <c r="AI2056" s="0" t="s">
        <v>134</v>
      </c>
      <c r="AJ2056" s="0" t="s">
        <v>134</v>
      </c>
      <c r="AK2056" s="0" t="s">
        <v>134</v>
      </c>
      <c r="AL2056" s="0" t="s">
        <v>134</v>
      </c>
      <c r="AM2056" s="0" t="s">
        <v>134</v>
      </c>
      <c r="AN2056" s="0" t="s">
        <v>134</v>
      </c>
      <c r="AO2056" s="0" t="s">
        <v>134</v>
      </c>
      <c r="AP2056" s="0" t="s">
        <v>134</v>
      </c>
      <c r="AQ2056" s="0" t="s">
        <v>134</v>
      </c>
      <c r="AR2056" s="0" t="s">
        <v>134</v>
      </c>
      <c r="AS2056" s="0" t="s">
        <v>134</v>
      </c>
      <c r="AT2056" s="0" t="s">
        <v>134</v>
      </c>
      <c r="AU2056" s="0" t="s">
        <v>134</v>
      </c>
      <c r="AV2056" s="0" t="s">
        <v>134</v>
      </c>
      <c r="AW2056" s="0" t="s">
        <v>134</v>
      </c>
      <c r="AX2056" s="0" t="s">
        <v>134</v>
      </c>
      <c r="AY2056" s="0" t="s">
        <v>134</v>
      </c>
      <c r="AZ2056" s="0" t="s">
        <v>134</v>
      </c>
      <c r="BA2056" s="0" t="s">
        <v>134</v>
      </c>
      <c r="BB2056" s="0" t="s">
        <v>134</v>
      </c>
      <c r="BC2056" s="0" t="s">
        <v>134</v>
      </c>
      <c r="BD2056" s="0" t="s">
        <v>134</v>
      </c>
      <c r="BE2056" s="0" t="s">
        <v>134</v>
      </c>
      <c r="BF2056" s="0" t="s">
        <v>134</v>
      </c>
      <c r="BG2056" s="0" t="s">
        <v>134</v>
      </c>
      <c r="BH2056" s="0" t="s">
        <v>134</v>
      </c>
      <c r="BI2056" s="0" t="s">
        <v>134</v>
      </c>
      <c r="BJ2056" s="0" t="s">
        <v>134</v>
      </c>
      <c r="BK2056" s="0" t="s">
        <v>134</v>
      </c>
      <c r="BL2056" s="0" t="s">
        <v>134</v>
      </c>
      <c r="BM2056" s="0" t="s">
        <v>134</v>
      </c>
      <c r="BN2056" s="0" t="s">
        <v>134</v>
      </c>
      <c r="BO2056" s="0" t="s">
        <v>134</v>
      </c>
      <c r="BP2056" s="0" t="s">
        <v>134</v>
      </c>
      <c r="BQ2056" s="0" t="s">
        <v>134</v>
      </c>
      <c r="BR2056" s="0" t="s">
        <v>134</v>
      </c>
      <c r="BS2056" s="0" t="s">
        <v>134</v>
      </c>
      <c r="BT2056" s="0" t="s">
        <v>134</v>
      </c>
      <c r="BU2056" s="0" t="s">
        <v>134</v>
      </c>
      <c r="BV2056" s="0" t="s">
        <v>134</v>
      </c>
      <c r="BW2056" s="0" t="s">
        <v>134</v>
      </c>
      <c r="BX2056" s="0" t="s">
        <v>134</v>
      </c>
      <c r="BZ2056" s="0" t="s">
        <v>134</v>
      </c>
      <c r="CA2056" s="0" t="s">
        <v>134</v>
      </c>
      <c r="CB2056" s="0" t="s">
        <v>134</v>
      </c>
      <c r="CC2056" s="0" t="s">
        <v>134</v>
      </c>
      <c r="CD2056" s="0" t="s">
        <v>134</v>
      </c>
      <c r="CE2056" s="0" t="s">
        <v>134</v>
      </c>
    </row>
    <row r="2057" customFormat="false" ht="12.75" hidden="false" customHeight="false" outlineLevel="0" collapsed="false">
      <c r="E2057" s="9" t="s">
        <v>134</v>
      </c>
      <c r="F2057" s="9" t="s">
        <v>134</v>
      </c>
      <c r="G2057" s="9" t="s">
        <v>134</v>
      </c>
      <c r="Q2057" s="0" t="s">
        <v>134</v>
      </c>
      <c r="R2057" s="0" t="s">
        <v>134</v>
      </c>
      <c r="S2057" s="0" t="s">
        <v>134</v>
      </c>
      <c r="T2057" s="0" t="s">
        <v>134</v>
      </c>
      <c r="U2057" s="0" t="s">
        <v>134</v>
      </c>
      <c r="V2057" s="0" t="s">
        <v>134</v>
      </c>
      <c r="W2057" s="0" t="s">
        <v>134</v>
      </c>
      <c r="X2057" s="0" t="s">
        <v>134</v>
      </c>
      <c r="Y2057" s="0" t="s">
        <v>134</v>
      </c>
      <c r="Z2057" s="0" t="s">
        <v>134</v>
      </c>
      <c r="AA2057" s="0" t="s">
        <v>134</v>
      </c>
      <c r="AB2057" s="0" t="s">
        <v>134</v>
      </c>
      <c r="AC2057" s="0" t="s">
        <v>134</v>
      </c>
      <c r="AD2057" s="0" t="s">
        <v>134</v>
      </c>
      <c r="AE2057" s="0" t="s">
        <v>134</v>
      </c>
      <c r="AF2057" s="0" t="s">
        <v>134</v>
      </c>
      <c r="AG2057" s="0" t="s">
        <v>134</v>
      </c>
      <c r="AH2057" s="0" t="s">
        <v>134</v>
      </c>
      <c r="AI2057" s="0" t="s">
        <v>134</v>
      </c>
      <c r="AJ2057" s="0" t="s">
        <v>134</v>
      </c>
      <c r="AK2057" s="0" t="s">
        <v>134</v>
      </c>
      <c r="AL2057" s="0" t="s">
        <v>134</v>
      </c>
      <c r="AM2057" s="0" t="s">
        <v>134</v>
      </c>
      <c r="AN2057" s="0" t="s">
        <v>134</v>
      </c>
      <c r="AO2057" s="0" t="s">
        <v>134</v>
      </c>
      <c r="AP2057" s="0" t="s">
        <v>134</v>
      </c>
      <c r="AQ2057" s="0" t="s">
        <v>134</v>
      </c>
      <c r="AR2057" s="0" t="s">
        <v>134</v>
      </c>
      <c r="AS2057" s="0" t="s">
        <v>134</v>
      </c>
      <c r="AT2057" s="0" t="s">
        <v>134</v>
      </c>
      <c r="AU2057" s="0" t="s">
        <v>134</v>
      </c>
      <c r="AV2057" s="0" t="s">
        <v>134</v>
      </c>
      <c r="AW2057" s="0" t="s">
        <v>134</v>
      </c>
      <c r="AX2057" s="0" t="s">
        <v>134</v>
      </c>
      <c r="AY2057" s="0" t="s">
        <v>134</v>
      </c>
      <c r="AZ2057" s="0" t="s">
        <v>134</v>
      </c>
      <c r="BA2057" s="0" t="s">
        <v>134</v>
      </c>
      <c r="BB2057" s="0" t="s">
        <v>134</v>
      </c>
      <c r="BC2057" s="0" t="s">
        <v>134</v>
      </c>
      <c r="BD2057" s="0" t="s">
        <v>134</v>
      </c>
      <c r="BE2057" s="0" t="s">
        <v>134</v>
      </c>
      <c r="BF2057" s="0" t="s">
        <v>134</v>
      </c>
      <c r="BG2057" s="0" t="s">
        <v>134</v>
      </c>
      <c r="BH2057" s="0" t="s">
        <v>134</v>
      </c>
      <c r="BI2057" s="0" t="s">
        <v>134</v>
      </c>
      <c r="BJ2057" s="0" t="s">
        <v>134</v>
      </c>
      <c r="BK2057" s="0" t="s">
        <v>134</v>
      </c>
      <c r="BL2057" s="0" t="s">
        <v>134</v>
      </c>
      <c r="BM2057" s="0" t="s">
        <v>134</v>
      </c>
      <c r="BN2057" s="0" t="s">
        <v>134</v>
      </c>
      <c r="BO2057" s="0" t="s">
        <v>134</v>
      </c>
      <c r="BP2057" s="0" t="s">
        <v>134</v>
      </c>
      <c r="BQ2057" s="0" t="s">
        <v>134</v>
      </c>
      <c r="BR2057" s="0" t="s">
        <v>134</v>
      </c>
      <c r="BS2057" s="0" t="s">
        <v>134</v>
      </c>
      <c r="BT2057" s="0" t="s">
        <v>134</v>
      </c>
      <c r="BU2057" s="0" t="s">
        <v>134</v>
      </c>
      <c r="BV2057" s="0" t="s">
        <v>134</v>
      </c>
      <c r="BW2057" s="0" t="s">
        <v>134</v>
      </c>
      <c r="BX2057" s="0" t="s">
        <v>134</v>
      </c>
      <c r="BZ2057" s="0" t="s">
        <v>134</v>
      </c>
      <c r="CA2057" s="0" t="s">
        <v>134</v>
      </c>
      <c r="CB2057" s="0" t="s">
        <v>134</v>
      </c>
      <c r="CC2057" s="0" t="s">
        <v>134</v>
      </c>
      <c r="CD2057" s="0" t="s">
        <v>134</v>
      </c>
      <c r="CE2057" s="0" t="s">
        <v>134</v>
      </c>
    </row>
    <row r="2058" customFormat="false" ht="12.75" hidden="false" customHeight="false" outlineLevel="0" collapsed="false">
      <c r="E2058" s="9" t="s">
        <v>134</v>
      </c>
      <c r="F2058" s="9" t="s">
        <v>134</v>
      </c>
      <c r="G2058" s="9" t="s">
        <v>134</v>
      </c>
      <c r="Q2058" s="0" t="s">
        <v>134</v>
      </c>
      <c r="R2058" s="0" t="s">
        <v>134</v>
      </c>
      <c r="S2058" s="0" t="s">
        <v>134</v>
      </c>
      <c r="T2058" s="0" t="s">
        <v>134</v>
      </c>
      <c r="U2058" s="0" t="s">
        <v>134</v>
      </c>
      <c r="V2058" s="0" t="s">
        <v>134</v>
      </c>
      <c r="W2058" s="0" t="s">
        <v>134</v>
      </c>
      <c r="X2058" s="0" t="s">
        <v>134</v>
      </c>
      <c r="Y2058" s="0" t="s">
        <v>134</v>
      </c>
      <c r="Z2058" s="0" t="s">
        <v>134</v>
      </c>
      <c r="AA2058" s="0" t="s">
        <v>134</v>
      </c>
      <c r="AB2058" s="0" t="s">
        <v>134</v>
      </c>
      <c r="AC2058" s="0" t="s">
        <v>134</v>
      </c>
      <c r="AD2058" s="0" t="s">
        <v>134</v>
      </c>
      <c r="AE2058" s="0" t="s">
        <v>134</v>
      </c>
      <c r="AF2058" s="0" t="s">
        <v>134</v>
      </c>
      <c r="AG2058" s="0" t="s">
        <v>134</v>
      </c>
      <c r="AH2058" s="0" t="s">
        <v>134</v>
      </c>
      <c r="AI2058" s="0" t="s">
        <v>134</v>
      </c>
      <c r="AJ2058" s="0" t="s">
        <v>134</v>
      </c>
      <c r="AK2058" s="0" t="s">
        <v>134</v>
      </c>
      <c r="AL2058" s="0" t="s">
        <v>134</v>
      </c>
      <c r="AM2058" s="0" t="s">
        <v>134</v>
      </c>
      <c r="AN2058" s="0" t="s">
        <v>134</v>
      </c>
      <c r="AO2058" s="0" t="s">
        <v>134</v>
      </c>
      <c r="AP2058" s="0" t="s">
        <v>134</v>
      </c>
      <c r="AQ2058" s="0" t="s">
        <v>134</v>
      </c>
      <c r="AR2058" s="0" t="s">
        <v>134</v>
      </c>
      <c r="AS2058" s="0" t="s">
        <v>134</v>
      </c>
      <c r="AT2058" s="0" t="s">
        <v>134</v>
      </c>
      <c r="AU2058" s="0" t="s">
        <v>134</v>
      </c>
      <c r="AV2058" s="0" t="s">
        <v>134</v>
      </c>
      <c r="AW2058" s="0" t="s">
        <v>134</v>
      </c>
      <c r="AX2058" s="0" t="s">
        <v>134</v>
      </c>
      <c r="AY2058" s="0" t="s">
        <v>134</v>
      </c>
      <c r="AZ2058" s="0" t="s">
        <v>134</v>
      </c>
      <c r="BA2058" s="0" t="s">
        <v>134</v>
      </c>
      <c r="BB2058" s="0" t="s">
        <v>134</v>
      </c>
      <c r="BC2058" s="0" t="s">
        <v>134</v>
      </c>
      <c r="BD2058" s="0" t="s">
        <v>134</v>
      </c>
      <c r="BE2058" s="0" t="s">
        <v>134</v>
      </c>
      <c r="BF2058" s="0" t="s">
        <v>134</v>
      </c>
      <c r="BG2058" s="0" t="s">
        <v>134</v>
      </c>
      <c r="BH2058" s="0" t="s">
        <v>134</v>
      </c>
      <c r="BI2058" s="0" t="s">
        <v>134</v>
      </c>
      <c r="BJ2058" s="0" t="s">
        <v>134</v>
      </c>
      <c r="BK2058" s="0" t="s">
        <v>134</v>
      </c>
      <c r="BL2058" s="0" t="s">
        <v>134</v>
      </c>
      <c r="BM2058" s="0" t="s">
        <v>134</v>
      </c>
      <c r="BN2058" s="0" t="s">
        <v>134</v>
      </c>
      <c r="BO2058" s="0" t="s">
        <v>134</v>
      </c>
      <c r="BP2058" s="0" t="s">
        <v>134</v>
      </c>
      <c r="BQ2058" s="0" t="s">
        <v>134</v>
      </c>
      <c r="BR2058" s="0" t="s">
        <v>134</v>
      </c>
      <c r="BS2058" s="0" t="s">
        <v>134</v>
      </c>
      <c r="BT2058" s="0" t="s">
        <v>134</v>
      </c>
      <c r="BU2058" s="0" t="s">
        <v>134</v>
      </c>
      <c r="BV2058" s="0" t="s">
        <v>134</v>
      </c>
      <c r="BW2058" s="0" t="s">
        <v>134</v>
      </c>
      <c r="BX2058" s="0" t="s">
        <v>134</v>
      </c>
      <c r="BZ2058" s="0" t="s">
        <v>134</v>
      </c>
      <c r="CA2058" s="0" t="s">
        <v>134</v>
      </c>
      <c r="CB2058" s="0" t="s">
        <v>134</v>
      </c>
      <c r="CC2058" s="0" t="s">
        <v>134</v>
      </c>
      <c r="CD2058" s="0" t="s">
        <v>134</v>
      </c>
      <c r="CE2058" s="0" t="s">
        <v>134</v>
      </c>
    </row>
    <row r="2059" customFormat="false" ht="12.75" hidden="false" customHeight="false" outlineLevel="0" collapsed="false">
      <c r="E2059" s="9" t="s">
        <v>134</v>
      </c>
      <c r="F2059" s="9" t="s">
        <v>134</v>
      </c>
      <c r="G2059" s="9" t="s">
        <v>134</v>
      </c>
      <c r="Q2059" s="0" t="s">
        <v>134</v>
      </c>
      <c r="R2059" s="0" t="s">
        <v>134</v>
      </c>
      <c r="S2059" s="0" t="s">
        <v>134</v>
      </c>
      <c r="T2059" s="0" t="s">
        <v>134</v>
      </c>
      <c r="U2059" s="0" t="s">
        <v>134</v>
      </c>
      <c r="V2059" s="0" t="s">
        <v>134</v>
      </c>
      <c r="W2059" s="0" t="s">
        <v>134</v>
      </c>
      <c r="X2059" s="0" t="s">
        <v>134</v>
      </c>
      <c r="Y2059" s="0" t="s">
        <v>134</v>
      </c>
      <c r="Z2059" s="0" t="s">
        <v>134</v>
      </c>
      <c r="AA2059" s="0" t="s">
        <v>134</v>
      </c>
      <c r="AB2059" s="0" t="s">
        <v>134</v>
      </c>
      <c r="AC2059" s="0" t="s">
        <v>134</v>
      </c>
      <c r="AD2059" s="0" t="s">
        <v>134</v>
      </c>
      <c r="AE2059" s="0" t="s">
        <v>134</v>
      </c>
      <c r="AF2059" s="0" t="s">
        <v>134</v>
      </c>
      <c r="AG2059" s="0" t="s">
        <v>134</v>
      </c>
      <c r="AH2059" s="0" t="s">
        <v>134</v>
      </c>
      <c r="AI2059" s="0" t="s">
        <v>134</v>
      </c>
      <c r="AJ2059" s="0" t="s">
        <v>134</v>
      </c>
      <c r="AK2059" s="0" t="s">
        <v>134</v>
      </c>
      <c r="AL2059" s="0" t="s">
        <v>134</v>
      </c>
      <c r="AM2059" s="0" t="s">
        <v>134</v>
      </c>
      <c r="AN2059" s="0" t="s">
        <v>134</v>
      </c>
      <c r="AO2059" s="0" t="s">
        <v>134</v>
      </c>
      <c r="AP2059" s="0" t="s">
        <v>134</v>
      </c>
      <c r="AQ2059" s="0" t="s">
        <v>134</v>
      </c>
      <c r="AR2059" s="0" t="s">
        <v>134</v>
      </c>
      <c r="AS2059" s="0" t="s">
        <v>134</v>
      </c>
      <c r="AT2059" s="0" t="s">
        <v>134</v>
      </c>
      <c r="AU2059" s="0" t="s">
        <v>134</v>
      </c>
      <c r="AV2059" s="0" t="s">
        <v>134</v>
      </c>
      <c r="AW2059" s="0" t="s">
        <v>134</v>
      </c>
      <c r="AX2059" s="0" t="s">
        <v>134</v>
      </c>
      <c r="AY2059" s="0" t="s">
        <v>134</v>
      </c>
      <c r="AZ2059" s="0" t="s">
        <v>134</v>
      </c>
      <c r="BA2059" s="0" t="s">
        <v>134</v>
      </c>
      <c r="BB2059" s="0" t="s">
        <v>134</v>
      </c>
      <c r="BC2059" s="0" t="s">
        <v>134</v>
      </c>
      <c r="BD2059" s="0" t="s">
        <v>134</v>
      </c>
      <c r="BE2059" s="0" t="s">
        <v>134</v>
      </c>
      <c r="BF2059" s="0" t="s">
        <v>134</v>
      </c>
      <c r="BG2059" s="0" t="s">
        <v>134</v>
      </c>
      <c r="BH2059" s="0" t="s">
        <v>134</v>
      </c>
      <c r="BI2059" s="0" t="s">
        <v>134</v>
      </c>
      <c r="BJ2059" s="0" t="s">
        <v>134</v>
      </c>
      <c r="BK2059" s="0" t="s">
        <v>134</v>
      </c>
      <c r="BL2059" s="0" t="s">
        <v>134</v>
      </c>
      <c r="BM2059" s="0" t="s">
        <v>134</v>
      </c>
      <c r="BN2059" s="0" t="s">
        <v>134</v>
      </c>
      <c r="BO2059" s="0" t="s">
        <v>134</v>
      </c>
      <c r="BP2059" s="0" t="s">
        <v>134</v>
      </c>
      <c r="BQ2059" s="0" t="s">
        <v>134</v>
      </c>
      <c r="BR2059" s="0" t="s">
        <v>134</v>
      </c>
      <c r="BS2059" s="0" t="s">
        <v>134</v>
      </c>
      <c r="BT2059" s="0" t="s">
        <v>134</v>
      </c>
      <c r="BU2059" s="0" t="s">
        <v>134</v>
      </c>
      <c r="BV2059" s="0" t="s">
        <v>134</v>
      </c>
      <c r="BW2059" s="0" t="s">
        <v>134</v>
      </c>
      <c r="BX2059" s="0" t="s">
        <v>134</v>
      </c>
      <c r="BZ2059" s="0" t="s">
        <v>134</v>
      </c>
      <c r="CA2059" s="0" t="s">
        <v>134</v>
      </c>
      <c r="CB2059" s="0" t="s">
        <v>134</v>
      </c>
      <c r="CC2059" s="0" t="s">
        <v>134</v>
      </c>
      <c r="CD2059" s="0" t="s">
        <v>134</v>
      </c>
      <c r="CE2059" s="0" t="s">
        <v>134</v>
      </c>
    </row>
    <row r="2060" customFormat="false" ht="12.75" hidden="false" customHeight="false" outlineLevel="0" collapsed="false">
      <c r="E2060" s="9" t="s">
        <v>134</v>
      </c>
      <c r="F2060" s="9" t="s">
        <v>134</v>
      </c>
      <c r="G2060" s="9" t="s">
        <v>134</v>
      </c>
      <c r="Q2060" s="0" t="s">
        <v>134</v>
      </c>
      <c r="R2060" s="0" t="s">
        <v>134</v>
      </c>
      <c r="S2060" s="0" t="s">
        <v>134</v>
      </c>
      <c r="T2060" s="0" t="s">
        <v>134</v>
      </c>
      <c r="U2060" s="0" t="s">
        <v>134</v>
      </c>
      <c r="V2060" s="0" t="s">
        <v>134</v>
      </c>
      <c r="W2060" s="0" t="s">
        <v>134</v>
      </c>
      <c r="X2060" s="0" t="s">
        <v>134</v>
      </c>
      <c r="Y2060" s="0" t="s">
        <v>134</v>
      </c>
      <c r="Z2060" s="0" t="s">
        <v>134</v>
      </c>
      <c r="AA2060" s="0" t="s">
        <v>134</v>
      </c>
      <c r="AB2060" s="0" t="s">
        <v>134</v>
      </c>
      <c r="AC2060" s="0" t="s">
        <v>134</v>
      </c>
      <c r="AD2060" s="0" t="s">
        <v>134</v>
      </c>
      <c r="AE2060" s="0" t="s">
        <v>134</v>
      </c>
      <c r="AF2060" s="0" t="s">
        <v>134</v>
      </c>
      <c r="AG2060" s="0" t="s">
        <v>134</v>
      </c>
      <c r="AH2060" s="0" t="s">
        <v>134</v>
      </c>
      <c r="AI2060" s="0" t="s">
        <v>134</v>
      </c>
      <c r="AJ2060" s="0" t="s">
        <v>134</v>
      </c>
      <c r="AK2060" s="0" t="s">
        <v>134</v>
      </c>
      <c r="AL2060" s="0" t="s">
        <v>134</v>
      </c>
      <c r="AM2060" s="0" t="s">
        <v>134</v>
      </c>
      <c r="AN2060" s="0" t="s">
        <v>134</v>
      </c>
      <c r="AO2060" s="0" t="s">
        <v>134</v>
      </c>
      <c r="AP2060" s="0" t="s">
        <v>134</v>
      </c>
      <c r="AQ2060" s="0" t="s">
        <v>134</v>
      </c>
      <c r="AR2060" s="0" t="s">
        <v>134</v>
      </c>
      <c r="AS2060" s="0" t="s">
        <v>134</v>
      </c>
      <c r="AT2060" s="0" t="s">
        <v>134</v>
      </c>
      <c r="AU2060" s="0" t="s">
        <v>134</v>
      </c>
      <c r="AV2060" s="0" t="s">
        <v>134</v>
      </c>
      <c r="AW2060" s="0" t="s">
        <v>134</v>
      </c>
      <c r="AX2060" s="0" t="s">
        <v>134</v>
      </c>
      <c r="AY2060" s="0" t="s">
        <v>134</v>
      </c>
      <c r="AZ2060" s="0" t="s">
        <v>134</v>
      </c>
      <c r="BA2060" s="0" t="s">
        <v>134</v>
      </c>
      <c r="BB2060" s="0" t="s">
        <v>134</v>
      </c>
      <c r="BC2060" s="0" t="s">
        <v>134</v>
      </c>
      <c r="BD2060" s="0" t="s">
        <v>134</v>
      </c>
      <c r="BE2060" s="0" t="s">
        <v>134</v>
      </c>
      <c r="BF2060" s="0" t="s">
        <v>134</v>
      </c>
      <c r="BG2060" s="0" t="s">
        <v>134</v>
      </c>
      <c r="BH2060" s="0" t="s">
        <v>134</v>
      </c>
      <c r="BI2060" s="0" t="s">
        <v>134</v>
      </c>
      <c r="BJ2060" s="0" t="s">
        <v>134</v>
      </c>
      <c r="BK2060" s="0" t="s">
        <v>134</v>
      </c>
      <c r="BL2060" s="0" t="s">
        <v>134</v>
      </c>
      <c r="BM2060" s="0" t="s">
        <v>134</v>
      </c>
      <c r="BN2060" s="0" t="s">
        <v>134</v>
      </c>
      <c r="BO2060" s="0" t="s">
        <v>134</v>
      </c>
      <c r="BP2060" s="0" t="s">
        <v>134</v>
      </c>
      <c r="BQ2060" s="0" t="s">
        <v>134</v>
      </c>
      <c r="BR2060" s="0" t="s">
        <v>134</v>
      </c>
      <c r="BS2060" s="0" t="s">
        <v>134</v>
      </c>
      <c r="BT2060" s="0" t="s">
        <v>134</v>
      </c>
      <c r="BU2060" s="0" t="s">
        <v>134</v>
      </c>
      <c r="BV2060" s="0" t="s">
        <v>134</v>
      </c>
      <c r="BW2060" s="0" t="s">
        <v>134</v>
      </c>
      <c r="BX2060" s="0" t="s">
        <v>134</v>
      </c>
      <c r="BZ2060" s="0" t="s">
        <v>134</v>
      </c>
      <c r="CA2060" s="0" t="s">
        <v>134</v>
      </c>
      <c r="CB2060" s="0" t="s">
        <v>134</v>
      </c>
      <c r="CC2060" s="0" t="s">
        <v>134</v>
      </c>
      <c r="CD2060" s="0" t="s">
        <v>134</v>
      </c>
      <c r="CE2060" s="0" t="s">
        <v>134</v>
      </c>
    </row>
    <row r="2061" customFormat="false" ht="12.75" hidden="false" customHeight="false" outlineLevel="0" collapsed="false">
      <c r="E2061" s="9" t="s">
        <v>134</v>
      </c>
      <c r="F2061" s="9" t="s">
        <v>134</v>
      </c>
      <c r="G2061" s="9" t="s">
        <v>134</v>
      </c>
      <c r="Q2061" s="0" t="s">
        <v>134</v>
      </c>
      <c r="R2061" s="0" t="s">
        <v>134</v>
      </c>
      <c r="S2061" s="0" t="s">
        <v>134</v>
      </c>
      <c r="T2061" s="0" t="s">
        <v>134</v>
      </c>
      <c r="U2061" s="0" t="s">
        <v>134</v>
      </c>
      <c r="V2061" s="0" t="s">
        <v>134</v>
      </c>
      <c r="W2061" s="0" t="s">
        <v>134</v>
      </c>
      <c r="X2061" s="0" t="s">
        <v>134</v>
      </c>
      <c r="Y2061" s="0" t="s">
        <v>134</v>
      </c>
      <c r="Z2061" s="0" t="s">
        <v>134</v>
      </c>
      <c r="AA2061" s="0" t="s">
        <v>134</v>
      </c>
      <c r="AB2061" s="0" t="s">
        <v>134</v>
      </c>
      <c r="AC2061" s="0" t="s">
        <v>134</v>
      </c>
      <c r="AD2061" s="0" t="s">
        <v>134</v>
      </c>
      <c r="AE2061" s="0" t="s">
        <v>134</v>
      </c>
      <c r="AF2061" s="0" t="s">
        <v>134</v>
      </c>
      <c r="AG2061" s="0" t="s">
        <v>134</v>
      </c>
      <c r="AH2061" s="0" t="s">
        <v>134</v>
      </c>
      <c r="AI2061" s="0" t="s">
        <v>134</v>
      </c>
      <c r="AJ2061" s="0" t="s">
        <v>134</v>
      </c>
      <c r="AK2061" s="0" t="s">
        <v>134</v>
      </c>
      <c r="AL2061" s="0" t="s">
        <v>134</v>
      </c>
      <c r="AM2061" s="0" t="s">
        <v>134</v>
      </c>
      <c r="AN2061" s="0" t="s">
        <v>134</v>
      </c>
      <c r="AO2061" s="0" t="s">
        <v>134</v>
      </c>
      <c r="AP2061" s="0" t="s">
        <v>134</v>
      </c>
      <c r="AQ2061" s="0" t="s">
        <v>134</v>
      </c>
      <c r="AR2061" s="0" t="s">
        <v>134</v>
      </c>
      <c r="AS2061" s="0" t="s">
        <v>134</v>
      </c>
      <c r="AT2061" s="0" t="s">
        <v>134</v>
      </c>
      <c r="AU2061" s="0" t="s">
        <v>134</v>
      </c>
      <c r="AV2061" s="0" t="s">
        <v>134</v>
      </c>
      <c r="AW2061" s="0" t="s">
        <v>134</v>
      </c>
      <c r="AX2061" s="0" t="s">
        <v>134</v>
      </c>
      <c r="AY2061" s="0" t="s">
        <v>134</v>
      </c>
      <c r="AZ2061" s="0" t="s">
        <v>134</v>
      </c>
      <c r="BA2061" s="0" t="s">
        <v>134</v>
      </c>
      <c r="BB2061" s="0" t="s">
        <v>134</v>
      </c>
      <c r="BC2061" s="0" t="s">
        <v>134</v>
      </c>
      <c r="BD2061" s="0" t="s">
        <v>134</v>
      </c>
      <c r="BE2061" s="0" t="s">
        <v>134</v>
      </c>
      <c r="BF2061" s="0" t="s">
        <v>134</v>
      </c>
      <c r="BG2061" s="0" t="s">
        <v>134</v>
      </c>
      <c r="BH2061" s="0" t="s">
        <v>134</v>
      </c>
      <c r="BI2061" s="0" t="s">
        <v>134</v>
      </c>
      <c r="BJ2061" s="0" t="s">
        <v>134</v>
      </c>
      <c r="BK2061" s="0" t="s">
        <v>134</v>
      </c>
      <c r="BL2061" s="0" t="s">
        <v>134</v>
      </c>
      <c r="BM2061" s="0" t="s">
        <v>134</v>
      </c>
      <c r="BN2061" s="0" t="s">
        <v>134</v>
      </c>
      <c r="BO2061" s="0" t="s">
        <v>134</v>
      </c>
      <c r="BP2061" s="0" t="s">
        <v>134</v>
      </c>
      <c r="BQ2061" s="0" t="s">
        <v>134</v>
      </c>
      <c r="BR2061" s="0" t="s">
        <v>134</v>
      </c>
      <c r="BS2061" s="0" t="s">
        <v>134</v>
      </c>
      <c r="BT2061" s="0" t="s">
        <v>134</v>
      </c>
      <c r="BU2061" s="0" t="s">
        <v>134</v>
      </c>
      <c r="BV2061" s="0" t="s">
        <v>134</v>
      </c>
      <c r="BW2061" s="0" t="s">
        <v>134</v>
      </c>
      <c r="BX2061" s="0" t="s">
        <v>134</v>
      </c>
      <c r="BZ2061" s="0" t="s">
        <v>134</v>
      </c>
      <c r="CA2061" s="0" t="s">
        <v>134</v>
      </c>
      <c r="CB2061" s="0" t="s">
        <v>134</v>
      </c>
      <c r="CC2061" s="0" t="s">
        <v>134</v>
      </c>
      <c r="CD2061" s="0" t="s">
        <v>134</v>
      </c>
      <c r="CE2061" s="0" t="s">
        <v>134</v>
      </c>
    </row>
    <row r="2062" customFormat="false" ht="12.75" hidden="false" customHeight="false" outlineLevel="0" collapsed="false">
      <c r="E2062" s="9" t="s">
        <v>134</v>
      </c>
      <c r="F2062" s="9" t="s">
        <v>134</v>
      </c>
      <c r="G2062" s="9" t="s">
        <v>134</v>
      </c>
      <c r="Q2062" s="0" t="s">
        <v>134</v>
      </c>
      <c r="R2062" s="0" t="s">
        <v>134</v>
      </c>
      <c r="S2062" s="0" t="s">
        <v>134</v>
      </c>
      <c r="T2062" s="0" t="s">
        <v>134</v>
      </c>
      <c r="U2062" s="0" t="s">
        <v>134</v>
      </c>
      <c r="V2062" s="0" t="s">
        <v>134</v>
      </c>
      <c r="W2062" s="0" t="s">
        <v>134</v>
      </c>
      <c r="X2062" s="0" t="s">
        <v>134</v>
      </c>
      <c r="Y2062" s="0" t="s">
        <v>134</v>
      </c>
      <c r="Z2062" s="0" t="s">
        <v>134</v>
      </c>
      <c r="AA2062" s="0" t="s">
        <v>134</v>
      </c>
      <c r="AB2062" s="0" t="s">
        <v>134</v>
      </c>
      <c r="AC2062" s="0" t="s">
        <v>134</v>
      </c>
      <c r="AD2062" s="0" t="s">
        <v>134</v>
      </c>
      <c r="AE2062" s="0" t="s">
        <v>134</v>
      </c>
      <c r="AF2062" s="0" t="s">
        <v>134</v>
      </c>
      <c r="AG2062" s="0" t="s">
        <v>134</v>
      </c>
      <c r="AH2062" s="0" t="s">
        <v>134</v>
      </c>
      <c r="AI2062" s="0" t="s">
        <v>134</v>
      </c>
      <c r="AJ2062" s="0" t="s">
        <v>134</v>
      </c>
      <c r="AK2062" s="0" t="s">
        <v>134</v>
      </c>
      <c r="AL2062" s="0" t="s">
        <v>134</v>
      </c>
      <c r="AM2062" s="0" t="s">
        <v>134</v>
      </c>
      <c r="AN2062" s="0" t="s">
        <v>134</v>
      </c>
      <c r="AO2062" s="0" t="s">
        <v>134</v>
      </c>
      <c r="AP2062" s="0" t="s">
        <v>134</v>
      </c>
      <c r="AQ2062" s="0" t="s">
        <v>134</v>
      </c>
      <c r="AR2062" s="0" t="s">
        <v>134</v>
      </c>
      <c r="AS2062" s="0" t="s">
        <v>134</v>
      </c>
      <c r="AT2062" s="0" t="s">
        <v>134</v>
      </c>
      <c r="AU2062" s="0" t="s">
        <v>134</v>
      </c>
      <c r="AV2062" s="0" t="s">
        <v>134</v>
      </c>
      <c r="AW2062" s="0" t="s">
        <v>134</v>
      </c>
      <c r="AX2062" s="0" t="s">
        <v>134</v>
      </c>
      <c r="AY2062" s="0" t="s">
        <v>134</v>
      </c>
      <c r="AZ2062" s="0" t="s">
        <v>134</v>
      </c>
      <c r="BA2062" s="0" t="s">
        <v>134</v>
      </c>
      <c r="BB2062" s="0" t="s">
        <v>134</v>
      </c>
      <c r="BC2062" s="0" t="s">
        <v>134</v>
      </c>
      <c r="BD2062" s="0" t="s">
        <v>134</v>
      </c>
      <c r="BE2062" s="0" t="s">
        <v>134</v>
      </c>
      <c r="BF2062" s="0" t="s">
        <v>134</v>
      </c>
      <c r="BG2062" s="0" t="s">
        <v>134</v>
      </c>
      <c r="BH2062" s="0" t="s">
        <v>134</v>
      </c>
      <c r="BI2062" s="0" t="s">
        <v>134</v>
      </c>
      <c r="BJ2062" s="0" t="s">
        <v>134</v>
      </c>
      <c r="BK2062" s="0" t="s">
        <v>134</v>
      </c>
      <c r="BL2062" s="0" t="s">
        <v>134</v>
      </c>
      <c r="BM2062" s="0" t="s">
        <v>134</v>
      </c>
      <c r="BN2062" s="0" t="s">
        <v>134</v>
      </c>
      <c r="BO2062" s="0" t="s">
        <v>134</v>
      </c>
      <c r="BP2062" s="0" t="s">
        <v>134</v>
      </c>
      <c r="BQ2062" s="0" t="s">
        <v>134</v>
      </c>
      <c r="BR2062" s="0" t="s">
        <v>134</v>
      </c>
      <c r="BS2062" s="0" t="s">
        <v>134</v>
      </c>
      <c r="BT2062" s="0" t="s">
        <v>134</v>
      </c>
      <c r="BU2062" s="0" t="s">
        <v>134</v>
      </c>
      <c r="BV2062" s="0" t="s">
        <v>134</v>
      </c>
      <c r="BW2062" s="0" t="s">
        <v>134</v>
      </c>
      <c r="BX2062" s="0" t="s">
        <v>134</v>
      </c>
      <c r="BZ2062" s="0" t="s">
        <v>134</v>
      </c>
      <c r="CA2062" s="0" t="s">
        <v>134</v>
      </c>
      <c r="CB2062" s="0" t="s">
        <v>134</v>
      </c>
      <c r="CC2062" s="0" t="s">
        <v>134</v>
      </c>
      <c r="CD2062" s="0" t="s">
        <v>134</v>
      </c>
      <c r="CE2062" s="0" t="s">
        <v>134</v>
      </c>
    </row>
    <row r="2063" customFormat="false" ht="12.75" hidden="false" customHeight="false" outlineLevel="0" collapsed="false">
      <c r="E2063" s="9" t="s">
        <v>134</v>
      </c>
      <c r="F2063" s="9" t="s">
        <v>134</v>
      </c>
      <c r="G2063" s="9" t="s">
        <v>134</v>
      </c>
      <c r="Q2063" s="0" t="s">
        <v>134</v>
      </c>
      <c r="R2063" s="0" t="s">
        <v>134</v>
      </c>
      <c r="S2063" s="0" t="s">
        <v>134</v>
      </c>
      <c r="T2063" s="0" t="s">
        <v>134</v>
      </c>
      <c r="U2063" s="0" t="s">
        <v>134</v>
      </c>
      <c r="V2063" s="0" t="s">
        <v>134</v>
      </c>
      <c r="W2063" s="0" t="s">
        <v>134</v>
      </c>
      <c r="X2063" s="0" t="s">
        <v>134</v>
      </c>
      <c r="Y2063" s="0" t="s">
        <v>134</v>
      </c>
      <c r="Z2063" s="0" t="s">
        <v>134</v>
      </c>
      <c r="AA2063" s="0" t="s">
        <v>134</v>
      </c>
      <c r="AB2063" s="0" t="s">
        <v>134</v>
      </c>
      <c r="AC2063" s="0" t="s">
        <v>134</v>
      </c>
      <c r="AD2063" s="0" t="s">
        <v>134</v>
      </c>
      <c r="AE2063" s="0" t="s">
        <v>134</v>
      </c>
      <c r="AF2063" s="0" t="s">
        <v>134</v>
      </c>
      <c r="AG2063" s="0" t="s">
        <v>134</v>
      </c>
      <c r="AH2063" s="0" t="s">
        <v>134</v>
      </c>
      <c r="AI2063" s="0" t="s">
        <v>134</v>
      </c>
      <c r="AJ2063" s="0" t="s">
        <v>134</v>
      </c>
      <c r="AK2063" s="0" t="s">
        <v>134</v>
      </c>
      <c r="AL2063" s="0" t="s">
        <v>134</v>
      </c>
      <c r="AM2063" s="0" t="s">
        <v>134</v>
      </c>
      <c r="AN2063" s="0" t="s">
        <v>134</v>
      </c>
      <c r="AO2063" s="0" t="s">
        <v>134</v>
      </c>
      <c r="AP2063" s="0" t="s">
        <v>134</v>
      </c>
      <c r="AQ2063" s="0" t="s">
        <v>134</v>
      </c>
      <c r="AR2063" s="0" t="s">
        <v>134</v>
      </c>
      <c r="AS2063" s="0" t="s">
        <v>134</v>
      </c>
      <c r="AT2063" s="0" t="s">
        <v>134</v>
      </c>
      <c r="AU2063" s="0" t="s">
        <v>134</v>
      </c>
      <c r="AV2063" s="0" t="s">
        <v>134</v>
      </c>
      <c r="AW2063" s="0" t="s">
        <v>134</v>
      </c>
      <c r="AX2063" s="0" t="s">
        <v>134</v>
      </c>
      <c r="AY2063" s="0" t="s">
        <v>134</v>
      </c>
      <c r="AZ2063" s="0" t="s">
        <v>134</v>
      </c>
      <c r="BA2063" s="0" t="s">
        <v>134</v>
      </c>
      <c r="BB2063" s="0" t="s">
        <v>134</v>
      </c>
      <c r="BC2063" s="0" t="s">
        <v>134</v>
      </c>
      <c r="BD2063" s="0" t="s">
        <v>134</v>
      </c>
      <c r="BE2063" s="0" t="s">
        <v>134</v>
      </c>
      <c r="BF2063" s="0" t="s">
        <v>134</v>
      </c>
      <c r="BG2063" s="0" t="s">
        <v>134</v>
      </c>
      <c r="BH2063" s="0" t="s">
        <v>134</v>
      </c>
      <c r="BI2063" s="0" t="s">
        <v>134</v>
      </c>
      <c r="BJ2063" s="0" t="s">
        <v>134</v>
      </c>
      <c r="BK2063" s="0" t="s">
        <v>134</v>
      </c>
      <c r="BL2063" s="0" t="s">
        <v>134</v>
      </c>
      <c r="BM2063" s="0" t="s">
        <v>134</v>
      </c>
      <c r="BN2063" s="0" t="s">
        <v>134</v>
      </c>
      <c r="BO2063" s="0" t="s">
        <v>134</v>
      </c>
      <c r="BP2063" s="0" t="s">
        <v>134</v>
      </c>
      <c r="BQ2063" s="0" t="s">
        <v>134</v>
      </c>
      <c r="BR2063" s="0" t="s">
        <v>134</v>
      </c>
      <c r="BS2063" s="0" t="s">
        <v>134</v>
      </c>
      <c r="BT2063" s="0" t="s">
        <v>134</v>
      </c>
      <c r="BU2063" s="0" t="s">
        <v>134</v>
      </c>
      <c r="BV2063" s="0" t="s">
        <v>134</v>
      </c>
      <c r="BW2063" s="0" t="s">
        <v>134</v>
      </c>
      <c r="BX2063" s="0" t="s">
        <v>134</v>
      </c>
      <c r="BZ2063" s="0" t="s">
        <v>134</v>
      </c>
      <c r="CA2063" s="0" t="s">
        <v>134</v>
      </c>
      <c r="CB2063" s="0" t="s">
        <v>134</v>
      </c>
      <c r="CC2063" s="0" t="s">
        <v>134</v>
      </c>
      <c r="CD2063" s="0" t="s">
        <v>134</v>
      </c>
      <c r="CE2063" s="0" t="s">
        <v>134</v>
      </c>
    </row>
    <row r="2064" customFormat="false" ht="12.75" hidden="false" customHeight="false" outlineLevel="0" collapsed="false">
      <c r="E2064" s="9" t="s">
        <v>134</v>
      </c>
      <c r="F2064" s="9" t="s">
        <v>134</v>
      </c>
      <c r="G2064" s="9" t="s">
        <v>134</v>
      </c>
      <c r="Q2064" s="0" t="s">
        <v>134</v>
      </c>
      <c r="R2064" s="0" t="s">
        <v>134</v>
      </c>
      <c r="S2064" s="0" t="s">
        <v>134</v>
      </c>
      <c r="T2064" s="0" t="s">
        <v>134</v>
      </c>
      <c r="U2064" s="0" t="s">
        <v>134</v>
      </c>
      <c r="V2064" s="0" t="s">
        <v>134</v>
      </c>
      <c r="W2064" s="0" t="s">
        <v>134</v>
      </c>
      <c r="X2064" s="0" t="s">
        <v>134</v>
      </c>
      <c r="Y2064" s="0" t="s">
        <v>134</v>
      </c>
      <c r="Z2064" s="0" t="s">
        <v>134</v>
      </c>
      <c r="AA2064" s="0" t="s">
        <v>134</v>
      </c>
      <c r="AB2064" s="0" t="s">
        <v>134</v>
      </c>
      <c r="AC2064" s="0" t="s">
        <v>134</v>
      </c>
      <c r="AD2064" s="0" t="s">
        <v>134</v>
      </c>
      <c r="AE2064" s="0" t="s">
        <v>134</v>
      </c>
      <c r="AF2064" s="0" t="s">
        <v>134</v>
      </c>
      <c r="AG2064" s="0" t="s">
        <v>134</v>
      </c>
      <c r="AH2064" s="0" t="s">
        <v>134</v>
      </c>
      <c r="AI2064" s="0" t="s">
        <v>134</v>
      </c>
      <c r="AJ2064" s="0" t="s">
        <v>134</v>
      </c>
      <c r="AK2064" s="0" t="s">
        <v>134</v>
      </c>
      <c r="AL2064" s="0" t="s">
        <v>134</v>
      </c>
      <c r="AM2064" s="0" t="s">
        <v>134</v>
      </c>
      <c r="AN2064" s="0" t="s">
        <v>134</v>
      </c>
      <c r="AO2064" s="0" t="s">
        <v>134</v>
      </c>
      <c r="AP2064" s="0" t="s">
        <v>134</v>
      </c>
      <c r="AQ2064" s="0" t="s">
        <v>134</v>
      </c>
      <c r="AR2064" s="0" t="s">
        <v>134</v>
      </c>
      <c r="AS2064" s="0" t="s">
        <v>134</v>
      </c>
      <c r="AT2064" s="0" t="s">
        <v>134</v>
      </c>
      <c r="AU2064" s="0" t="s">
        <v>134</v>
      </c>
      <c r="AV2064" s="0" t="s">
        <v>134</v>
      </c>
      <c r="AW2064" s="0" t="s">
        <v>134</v>
      </c>
      <c r="AX2064" s="0" t="s">
        <v>134</v>
      </c>
      <c r="AY2064" s="0" t="s">
        <v>134</v>
      </c>
      <c r="AZ2064" s="0" t="s">
        <v>134</v>
      </c>
      <c r="BA2064" s="0" t="s">
        <v>134</v>
      </c>
      <c r="BB2064" s="0" t="s">
        <v>134</v>
      </c>
      <c r="BC2064" s="0" t="s">
        <v>134</v>
      </c>
      <c r="BD2064" s="0" t="s">
        <v>134</v>
      </c>
      <c r="BE2064" s="0" t="s">
        <v>134</v>
      </c>
      <c r="BF2064" s="0" t="s">
        <v>134</v>
      </c>
      <c r="BG2064" s="0" t="s">
        <v>134</v>
      </c>
      <c r="BH2064" s="0" t="s">
        <v>134</v>
      </c>
      <c r="BI2064" s="0" t="s">
        <v>134</v>
      </c>
      <c r="BJ2064" s="0" t="s">
        <v>134</v>
      </c>
      <c r="BK2064" s="0" t="s">
        <v>134</v>
      </c>
      <c r="BL2064" s="0" t="s">
        <v>134</v>
      </c>
      <c r="BM2064" s="0" t="s">
        <v>134</v>
      </c>
      <c r="BN2064" s="0" t="s">
        <v>134</v>
      </c>
      <c r="BO2064" s="0" t="s">
        <v>134</v>
      </c>
      <c r="BP2064" s="0" t="s">
        <v>134</v>
      </c>
      <c r="BQ2064" s="0" t="s">
        <v>134</v>
      </c>
      <c r="BR2064" s="0" t="s">
        <v>134</v>
      </c>
      <c r="BS2064" s="0" t="s">
        <v>134</v>
      </c>
      <c r="BT2064" s="0" t="s">
        <v>134</v>
      </c>
      <c r="BU2064" s="0" t="s">
        <v>134</v>
      </c>
      <c r="BV2064" s="0" t="s">
        <v>134</v>
      </c>
      <c r="BW2064" s="0" t="s">
        <v>134</v>
      </c>
      <c r="BX2064" s="0" t="s">
        <v>134</v>
      </c>
      <c r="BZ2064" s="0" t="s">
        <v>134</v>
      </c>
      <c r="CA2064" s="0" t="s">
        <v>134</v>
      </c>
      <c r="CB2064" s="0" t="s">
        <v>134</v>
      </c>
      <c r="CC2064" s="0" t="s">
        <v>134</v>
      </c>
      <c r="CD2064" s="0" t="s">
        <v>134</v>
      </c>
      <c r="CE2064" s="0" t="s">
        <v>134</v>
      </c>
    </row>
    <row r="2065" customFormat="false" ht="12.75" hidden="false" customHeight="false" outlineLevel="0" collapsed="false">
      <c r="E2065" s="9" t="s">
        <v>134</v>
      </c>
      <c r="F2065" s="9" t="s">
        <v>134</v>
      </c>
      <c r="G2065" s="9" t="s">
        <v>134</v>
      </c>
      <c r="Q2065" s="0" t="s">
        <v>134</v>
      </c>
      <c r="R2065" s="0" t="s">
        <v>134</v>
      </c>
      <c r="S2065" s="0" t="s">
        <v>134</v>
      </c>
      <c r="T2065" s="0" t="s">
        <v>134</v>
      </c>
      <c r="U2065" s="0" t="s">
        <v>134</v>
      </c>
      <c r="V2065" s="0" t="s">
        <v>134</v>
      </c>
      <c r="W2065" s="0" t="s">
        <v>134</v>
      </c>
      <c r="X2065" s="0" t="s">
        <v>134</v>
      </c>
      <c r="Y2065" s="0" t="s">
        <v>134</v>
      </c>
      <c r="Z2065" s="0" t="s">
        <v>134</v>
      </c>
      <c r="AA2065" s="0" t="s">
        <v>134</v>
      </c>
      <c r="AB2065" s="0" t="s">
        <v>134</v>
      </c>
      <c r="AC2065" s="0" t="s">
        <v>134</v>
      </c>
      <c r="AD2065" s="0" t="s">
        <v>134</v>
      </c>
      <c r="AE2065" s="0" t="s">
        <v>134</v>
      </c>
      <c r="AF2065" s="0" t="s">
        <v>134</v>
      </c>
      <c r="AG2065" s="0" t="s">
        <v>134</v>
      </c>
      <c r="AH2065" s="0" t="s">
        <v>134</v>
      </c>
      <c r="AI2065" s="0" t="s">
        <v>134</v>
      </c>
      <c r="AJ2065" s="0" t="s">
        <v>134</v>
      </c>
      <c r="AK2065" s="0" t="s">
        <v>134</v>
      </c>
      <c r="AL2065" s="0" t="s">
        <v>134</v>
      </c>
      <c r="AM2065" s="0" t="s">
        <v>134</v>
      </c>
      <c r="AN2065" s="0" t="s">
        <v>134</v>
      </c>
      <c r="AO2065" s="0" t="s">
        <v>134</v>
      </c>
      <c r="AP2065" s="0" t="s">
        <v>134</v>
      </c>
      <c r="AQ2065" s="0" t="s">
        <v>134</v>
      </c>
      <c r="AR2065" s="0" t="s">
        <v>134</v>
      </c>
      <c r="AS2065" s="0" t="s">
        <v>134</v>
      </c>
      <c r="AT2065" s="0" t="s">
        <v>134</v>
      </c>
      <c r="AU2065" s="0" t="s">
        <v>134</v>
      </c>
      <c r="AV2065" s="0" t="s">
        <v>134</v>
      </c>
      <c r="AW2065" s="0" t="s">
        <v>134</v>
      </c>
      <c r="AX2065" s="0" t="s">
        <v>134</v>
      </c>
      <c r="AY2065" s="0" t="s">
        <v>134</v>
      </c>
      <c r="AZ2065" s="0" t="s">
        <v>134</v>
      </c>
      <c r="BA2065" s="0" t="s">
        <v>134</v>
      </c>
      <c r="BB2065" s="0" t="s">
        <v>134</v>
      </c>
      <c r="BC2065" s="0" t="s">
        <v>134</v>
      </c>
      <c r="BD2065" s="0" t="s">
        <v>134</v>
      </c>
      <c r="BE2065" s="0" t="s">
        <v>134</v>
      </c>
      <c r="BF2065" s="0" t="s">
        <v>134</v>
      </c>
      <c r="BG2065" s="0" t="s">
        <v>134</v>
      </c>
      <c r="BH2065" s="0" t="s">
        <v>134</v>
      </c>
      <c r="BI2065" s="0" t="s">
        <v>134</v>
      </c>
      <c r="BJ2065" s="0" t="s">
        <v>134</v>
      </c>
      <c r="BK2065" s="0" t="s">
        <v>134</v>
      </c>
      <c r="BL2065" s="0" t="s">
        <v>134</v>
      </c>
      <c r="BM2065" s="0" t="s">
        <v>134</v>
      </c>
      <c r="BN2065" s="0" t="s">
        <v>134</v>
      </c>
      <c r="BO2065" s="0" t="s">
        <v>134</v>
      </c>
      <c r="BP2065" s="0" t="s">
        <v>134</v>
      </c>
      <c r="BQ2065" s="0" t="s">
        <v>134</v>
      </c>
      <c r="BR2065" s="0" t="s">
        <v>134</v>
      </c>
      <c r="BS2065" s="0" t="s">
        <v>134</v>
      </c>
      <c r="BT2065" s="0" t="s">
        <v>134</v>
      </c>
      <c r="BU2065" s="0" t="s">
        <v>134</v>
      </c>
      <c r="BV2065" s="0" t="s">
        <v>134</v>
      </c>
      <c r="BW2065" s="0" t="s">
        <v>134</v>
      </c>
      <c r="BX2065" s="0" t="s">
        <v>134</v>
      </c>
      <c r="BZ2065" s="0" t="s">
        <v>134</v>
      </c>
      <c r="CA2065" s="0" t="s">
        <v>134</v>
      </c>
      <c r="CB2065" s="0" t="s">
        <v>134</v>
      </c>
      <c r="CC2065" s="0" t="s">
        <v>134</v>
      </c>
      <c r="CD2065" s="0" t="s">
        <v>134</v>
      </c>
      <c r="CE2065" s="0" t="s">
        <v>134</v>
      </c>
    </row>
    <row r="2066" customFormat="false" ht="12.75" hidden="false" customHeight="false" outlineLevel="0" collapsed="false">
      <c r="E2066" s="9" t="s">
        <v>134</v>
      </c>
      <c r="F2066" s="9" t="s">
        <v>134</v>
      </c>
      <c r="G2066" s="9" t="s">
        <v>134</v>
      </c>
      <c r="Q2066" s="0" t="s">
        <v>134</v>
      </c>
      <c r="R2066" s="0" t="s">
        <v>134</v>
      </c>
      <c r="S2066" s="0" t="s">
        <v>134</v>
      </c>
      <c r="T2066" s="0" t="s">
        <v>134</v>
      </c>
      <c r="U2066" s="0" t="s">
        <v>134</v>
      </c>
      <c r="V2066" s="0" t="s">
        <v>134</v>
      </c>
      <c r="W2066" s="0" t="s">
        <v>134</v>
      </c>
      <c r="X2066" s="0" t="s">
        <v>134</v>
      </c>
      <c r="Y2066" s="0" t="s">
        <v>134</v>
      </c>
      <c r="Z2066" s="0" t="s">
        <v>134</v>
      </c>
      <c r="AA2066" s="0" t="s">
        <v>134</v>
      </c>
      <c r="AB2066" s="0" t="s">
        <v>134</v>
      </c>
      <c r="AC2066" s="0" t="s">
        <v>134</v>
      </c>
      <c r="AD2066" s="0" t="s">
        <v>134</v>
      </c>
      <c r="AE2066" s="0" t="s">
        <v>134</v>
      </c>
      <c r="AF2066" s="0" t="s">
        <v>134</v>
      </c>
      <c r="AG2066" s="0" t="s">
        <v>134</v>
      </c>
      <c r="AH2066" s="0" t="s">
        <v>134</v>
      </c>
      <c r="AI2066" s="0" t="s">
        <v>134</v>
      </c>
      <c r="AJ2066" s="0" t="s">
        <v>134</v>
      </c>
      <c r="AK2066" s="0" t="s">
        <v>134</v>
      </c>
      <c r="AL2066" s="0" t="s">
        <v>134</v>
      </c>
      <c r="AM2066" s="0" t="s">
        <v>134</v>
      </c>
      <c r="AN2066" s="0" t="s">
        <v>134</v>
      </c>
      <c r="AO2066" s="0" t="s">
        <v>134</v>
      </c>
      <c r="AP2066" s="0" t="s">
        <v>134</v>
      </c>
      <c r="AQ2066" s="0" t="s">
        <v>134</v>
      </c>
      <c r="AR2066" s="0" t="s">
        <v>134</v>
      </c>
      <c r="AS2066" s="0" t="s">
        <v>134</v>
      </c>
      <c r="AT2066" s="0" t="s">
        <v>134</v>
      </c>
      <c r="AU2066" s="0" t="s">
        <v>134</v>
      </c>
      <c r="AV2066" s="0" t="s">
        <v>134</v>
      </c>
      <c r="AW2066" s="0" t="s">
        <v>134</v>
      </c>
      <c r="AX2066" s="0" t="s">
        <v>134</v>
      </c>
      <c r="AY2066" s="0" t="s">
        <v>134</v>
      </c>
      <c r="AZ2066" s="0" t="s">
        <v>134</v>
      </c>
      <c r="BA2066" s="0" t="s">
        <v>134</v>
      </c>
      <c r="BB2066" s="0" t="s">
        <v>134</v>
      </c>
      <c r="BC2066" s="0" t="s">
        <v>134</v>
      </c>
      <c r="BD2066" s="0" t="s">
        <v>134</v>
      </c>
      <c r="BE2066" s="0" t="s">
        <v>134</v>
      </c>
      <c r="BF2066" s="0" t="s">
        <v>134</v>
      </c>
      <c r="BG2066" s="0" t="s">
        <v>134</v>
      </c>
      <c r="BH2066" s="0" t="s">
        <v>134</v>
      </c>
      <c r="BI2066" s="0" t="s">
        <v>134</v>
      </c>
      <c r="BJ2066" s="0" t="s">
        <v>134</v>
      </c>
      <c r="BK2066" s="0" t="s">
        <v>134</v>
      </c>
      <c r="BL2066" s="0" t="s">
        <v>134</v>
      </c>
      <c r="BM2066" s="0" t="s">
        <v>134</v>
      </c>
      <c r="BN2066" s="0" t="s">
        <v>134</v>
      </c>
      <c r="BO2066" s="0" t="s">
        <v>134</v>
      </c>
      <c r="BP2066" s="0" t="s">
        <v>134</v>
      </c>
      <c r="BQ2066" s="0" t="s">
        <v>134</v>
      </c>
      <c r="BR2066" s="0" t="s">
        <v>134</v>
      </c>
      <c r="BS2066" s="0" t="s">
        <v>134</v>
      </c>
      <c r="BT2066" s="0" t="s">
        <v>134</v>
      </c>
      <c r="BU2066" s="0" t="s">
        <v>134</v>
      </c>
      <c r="BV2066" s="0" t="s">
        <v>134</v>
      </c>
      <c r="BW2066" s="0" t="s">
        <v>134</v>
      </c>
      <c r="BX2066" s="0" t="s">
        <v>134</v>
      </c>
      <c r="BZ2066" s="0" t="s">
        <v>134</v>
      </c>
      <c r="CA2066" s="0" t="s">
        <v>134</v>
      </c>
      <c r="CB2066" s="0" t="s">
        <v>134</v>
      </c>
      <c r="CC2066" s="0" t="s">
        <v>134</v>
      </c>
      <c r="CD2066" s="0" t="s">
        <v>134</v>
      </c>
      <c r="CE2066" s="0" t="s">
        <v>134</v>
      </c>
    </row>
    <row r="2067" customFormat="false" ht="12.75" hidden="false" customHeight="false" outlineLevel="0" collapsed="false">
      <c r="E2067" s="9" t="s">
        <v>134</v>
      </c>
      <c r="F2067" s="9" t="s">
        <v>134</v>
      </c>
      <c r="G2067" s="9" t="s">
        <v>134</v>
      </c>
      <c r="Q2067" s="0" t="s">
        <v>134</v>
      </c>
      <c r="R2067" s="0" t="s">
        <v>134</v>
      </c>
      <c r="S2067" s="0" t="s">
        <v>134</v>
      </c>
      <c r="T2067" s="0" t="s">
        <v>134</v>
      </c>
      <c r="U2067" s="0" t="s">
        <v>134</v>
      </c>
      <c r="V2067" s="0" t="s">
        <v>134</v>
      </c>
      <c r="W2067" s="0" t="s">
        <v>134</v>
      </c>
      <c r="X2067" s="0" t="s">
        <v>134</v>
      </c>
      <c r="Y2067" s="0" t="s">
        <v>134</v>
      </c>
      <c r="Z2067" s="0" t="s">
        <v>134</v>
      </c>
      <c r="AA2067" s="0" t="s">
        <v>134</v>
      </c>
      <c r="AB2067" s="0" t="s">
        <v>134</v>
      </c>
      <c r="AC2067" s="0" t="s">
        <v>134</v>
      </c>
      <c r="AD2067" s="0" t="s">
        <v>134</v>
      </c>
      <c r="AE2067" s="0" t="s">
        <v>134</v>
      </c>
      <c r="AF2067" s="0" t="s">
        <v>134</v>
      </c>
      <c r="AG2067" s="0" t="s">
        <v>134</v>
      </c>
      <c r="AH2067" s="0" t="s">
        <v>134</v>
      </c>
      <c r="AI2067" s="0" t="s">
        <v>134</v>
      </c>
      <c r="AJ2067" s="0" t="s">
        <v>134</v>
      </c>
      <c r="AK2067" s="0" t="s">
        <v>134</v>
      </c>
      <c r="AL2067" s="0" t="s">
        <v>134</v>
      </c>
      <c r="AM2067" s="0" t="s">
        <v>134</v>
      </c>
      <c r="AN2067" s="0" t="s">
        <v>134</v>
      </c>
      <c r="AO2067" s="0" t="s">
        <v>134</v>
      </c>
      <c r="AP2067" s="0" t="s">
        <v>134</v>
      </c>
      <c r="AQ2067" s="0" t="s">
        <v>134</v>
      </c>
      <c r="AR2067" s="0" t="s">
        <v>134</v>
      </c>
      <c r="AS2067" s="0" t="s">
        <v>134</v>
      </c>
      <c r="AT2067" s="0" t="s">
        <v>134</v>
      </c>
      <c r="AU2067" s="0" t="s">
        <v>134</v>
      </c>
      <c r="AV2067" s="0" t="s">
        <v>134</v>
      </c>
      <c r="AW2067" s="0" t="s">
        <v>134</v>
      </c>
      <c r="AX2067" s="0" t="s">
        <v>134</v>
      </c>
      <c r="AY2067" s="0" t="s">
        <v>134</v>
      </c>
      <c r="AZ2067" s="0" t="s">
        <v>134</v>
      </c>
      <c r="BA2067" s="0" t="s">
        <v>134</v>
      </c>
      <c r="BB2067" s="0" t="s">
        <v>134</v>
      </c>
      <c r="BC2067" s="0" t="s">
        <v>134</v>
      </c>
      <c r="BD2067" s="0" t="s">
        <v>134</v>
      </c>
      <c r="BE2067" s="0" t="s">
        <v>134</v>
      </c>
      <c r="BF2067" s="0" t="s">
        <v>134</v>
      </c>
      <c r="BG2067" s="0" t="s">
        <v>134</v>
      </c>
      <c r="BH2067" s="0" t="s">
        <v>134</v>
      </c>
      <c r="BI2067" s="0" t="s">
        <v>134</v>
      </c>
      <c r="BJ2067" s="0" t="s">
        <v>134</v>
      </c>
      <c r="BK2067" s="0" t="s">
        <v>134</v>
      </c>
      <c r="BL2067" s="0" t="s">
        <v>134</v>
      </c>
      <c r="BM2067" s="0" t="s">
        <v>134</v>
      </c>
      <c r="BN2067" s="0" t="s">
        <v>134</v>
      </c>
      <c r="BO2067" s="0" t="s">
        <v>134</v>
      </c>
      <c r="BP2067" s="0" t="s">
        <v>134</v>
      </c>
      <c r="BQ2067" s="0" t="s">
        <v>134</v>
      </c>
      <c r="BR2067" s="0" t="s">
        <v>134</v>
      </c>
      <c r="BS2067" s="0" t="s">
        <v>134</v>
      </c>
      <c r="BT2067" s="0" t="s">
        <v>134</v>
      </c>
      <c r="BU2067" s="0" t="s">
        <v>134</v>
      </c>
      <c r="BV2067" s="0" t="s">
        <v>134</v>
      </c>
      <c r="BW2067" s="0" t="s">
        <v>134</v>
      </c>
      <c r="BX2067" s="0" t="s">
        <v>134</v>
      </c>
      <c r="BZ2067" s="0" t="s">
        <v>134</v>
      </c>
      <c r="CA2067" s="0" t="s">
        <v>134</v>
      </c>
      <c r="CB2067" s="0" t="s">
        <v>134</v>
      </c>
      <c r="CC2067" s="0" t="s">
        <v>134</v>
      </c>
      <c r="CD2067" s="0" t="s">
        <v>134</v>
      </c>
      <c r="CE2067" s="0" t="s">
        <v>134</v>
      </c>
    </row>
    <row r="2068" customFormat="false" ht="12.75" hidden="false" customHeight="false" outlineLevel="0" collapsed="false">
      <c r="E2068" s="9" t="s">
        <v>134</v>
      </c>
      <c r="F2068" s="9" t="s">
        <v>134</v>
      </c>
      <c r="G2068" s="9" t="s">
        <v>134</v>
      </c>
      <c r="Q2068" s="0" t="s">
        <v>134</v>
      </c>
      <c r="R2068" s="0" t="s">
        <v>134</v>
      </c>
      <c r="S2068" s="0" t="s">
        <v>134</v>
      </c>
      <c r="T2068" s="0" t="s">
        <v>134</v>
      </c>
      <c r="U2068" s="0" t="s">
        <v>134</v>
      </c>
      <c r="V2068" s="0" t="s">
        <v>134</v>
      </c>
      <c r="W2068" s="0" t="s">
        <v>134</v>
      </c>
      <c r="X2068" s="0" t="s">
        <v>134</v>
      </c>
      <c r="Y2068" s="0" t="s">
        <v>134</v>
      </c>
      <c r="Z2068" s="0" t="s">
        <v>134</v>
      </c>
      <c r="AA2068" s="0" t="s">
        <v>134</v>
      </c>
      <c r="AB2068" s="0" t="s">
        <v>134</v>
      </c>
      <c r="AC2068" s="0" t="s">
        <v>134</v>
      </c>
      <c r="AD2068" s="0" t="s">
        <v>134</v>
      </c>
      <c r="AE2068" s="0" t="s">
        <v>134</v>
      </c>
      <c r="AF2068" s="0" t="s">
        <v>134</v>
      </c>
      <c r="AG2068" s="0" t="s">
        <v>134</v>
      </c>
      <c r="AH2068" s="0" t="s">
        <v>134</v>
      </c>
      <c r="AI2068" s="0" t="s">
        <v>134</v>
      </c>
      <c r="AJ2068" s="0" t="s">
        <v>134</v>
      </c>
      <c r="AK2068" s="0" t="s">
        <v>134</v>
      </c>
      <c r="AL2068" s="0" t="s">
        <v>134</v>
      </c>
      <c r="AM2068" s="0" t="s">
        <v>134</v>
      </c>
      <c r="AN2068" s="0" t="s">
        <v>134</v>
      </c>
      <c r="AO2068" s="0" t="s">
        <v>134</v>
      </c>
      <c r="AP2068" s="0" t="s">
        <v>134</v>
      </c>
      <c r="AQ2068" s="0" t="s">
        <v>134</v>
      </c>
      <c r="AR2068" s="0" t="s">
        <v>134</v>
      </c>
      <c r="AS2068" s="0" t="s">
        <v>134</v>
      </c>
      <c r="AT2068" s="0" t="s">
        <v>134</v>
      </c>
      <c r="AU2068" s="0" t="s">
        <v>134</v>
      </c>
      <c r="AV2068" s="0" t="s">
        <v>134</v>
      </c>
      <c r="AW2068" s="0" t="s">
        <v>134</v>
      </c>
      <c r="AX2068" s="0" t="s">
        <v>134</v>
      </c>
      <c r="AY2068" s="0" t="s">
        <v>134</v>
      </c>
      <c r="AZ2068" s="0" t="s">
        <v>134</v>
      </c>
      <c r="BA2068" s="0" t="s">
        <v>134</v>
      </c>
      <c r="BB2068" s="0" t="s">
        <v>134</v>
      </c>
      <c r="BC2068" s="0" t="s">
        <v>134</v>
      </c>
      <c r="BD2068" s="0" t="s">
        <v>134</v>
      </c>
      <c r="BE2068" s="0" t="s">
        <v>134</v>
      </c>
      <c r="BF2068" s="0" t="s">
        <v>134</v>
      </c>
      <c r="BG2068" s="0" t="s">
        <v>134</v>
      </c>
      <c r="BH2068" s="0" t="s">
        <v>134</v>
      </c>
      <c r="BI2068" s="0" t="s">
        <v>134</v>
      </c>
      <c r="BJ2068" s="0" t="s">
        <v>134</v>
      </c>
      <c r="BK2068" s="0" t="s">
        <v>134</v>
      </c>
      <c r="BL2068" s="0" t="s">
        <v>134</v>
      </c>
      <c r="BM2068" s="0" t="s">
        <v>134</v>
      </c>
      <c r="BN2068" s="0" t="s">
        <v>134</v>
      </c>
      <c r="BO2068" s="0" t="s">
        <v>134</v>
      </c>
      <c r="BP2068" s="0" t="s">
        <v>134</v>
      </c>
      <c r="BQ2068" s="0" t="s">
        <v>134</v>
      </c>
      <c r="BR2068" s="0" t="s">
        <v>134</v>
      </c>
      <c r="BS2068" s="0" t="s">
        <v>134</v>
      </c>
      <c r="BT2068" s="0" t="s">
        <v>134</v>
      </c>
      <c r="BU2068" s="0" t="s">
        <v>134</v>
      </c>
      <c r="BV2068" s="0" t="s">
        <v>134</v>
      </c>
      <c r="BW2068" s="0" t="s">
        <v>134</v>
      </c>
      <c r="BX2068" s="0" t="s">
        <v>134</v>
      </c>
      <c r="BZ2068" s="0" t="s">
        <v>134</v>
      </c>
      <c r="CA2068" s="0" t="s">
        <v>134</v>
      </c>
      <c r="CB2068" s="0" t="s">
        <v>134</v>
      </c>
      <c r="CC2068" s="0" t="s">
        <v>134</v>
      </c>
      <c r="CD2068" s="0" t="s">
        <v>134</v>
      </c>
      <c r="CE2068" s="0" t="s">
        <v>134</v>
      </c>
    </row>
    <row r="2069" customFormat="false" ht="12.75" hidden="false" customHeight="false" outlineLevel="0" collapsed="false">
      <c r="E2069" s="9" t="s">
        <v>134</v>
      </c>
      <c r="F2069" s="9" t="s">
        <v>134</v>
      </c>
      <c r="G2069" s="9" t="s">
        <v>134</v>
      </c>
      <c r="Q2069" s="0" t="s">
        <v>134</v>
      </c>
      <c r="R2069" s="0" t="s">
        <v>134</v>
      </c>
      <c r="S2069" s="0" t="s">
        <v>134</v>
      </c>
      <c r="T2069" s="0" t="s">
        <v>134</v>
      </c>
      <c r="U2069" s="0" t="s">
        <v>134</v>
      </c>
      <c r="V2069" s="0" t="s">
        <v>134</v>
      </c>
      <c r="W2069" s="0" t="s">
        <v>134</v>
      </c>
      <c r="X2069" s="0" t="s">
        <v>134</v>
      </c>
      <c r="Y2069" s="0" t="s">
        <v>134</v>
      </c>
      <c r="Z2069" s="0" t="s">
        <v>134</v>
      </c>
      <c r="AA2069" s="0" t="s">
        <v>134</v>
      </c>
      <c r="AB2069" s="0" t="s">
        <v>134</v>
      </c>
      <c r="AC2069" s="0" t="s">
        <v>134</v>
      </c>
      <c r="AD2069" s="0" t="s">
        <v>134</v>
      </c>
      <c r="AE2069" s="0" t="s">
        <v>134</v>
      </c>
      <c r="AF2069" s="0" t="s">
        <v>134</v>
      </c>
      <c r="AG2069" s="0" t="s">
        <v>134</v>
      </c>
      <c r="AH2069" s="0" t="s">
        <v>134</v>
      </c>
      <c r="AI2069" s="0" t="s">
        <v>134</v>
      </c>
      <c r="AJ2069" s="0" t="s">
        <v>134</v>
      </c>
      <c r="AK2069" s="0" t="s">
        <v>134</v>
      </c>
      <c r="AL2069" s="0" t="s">
        <v>134</v>
      </c>
      <c r="AM2069" s="0" t="s">
        <v>134</v>
      </c>
      <c r="AN2069" s="0" t="s">
        <v>134</v>
      </c>
      <c r="AO2069" s="0" t="s">
        <v>134</v>
      </c>
      <c r="AP2069" s="0" t="s">
        <v>134</v>
      </c>
      <c r="AQ2069" s="0" t="s">
        <v>134</v>
      </c>
      <c r="AR2069" s="0" t="s">
        <v>134</v>
      </c>
      <c r="AS2069" s="0" t="s">
        <v>134</v>
      </c>
      <c r="AT2069" s="0" t="s">
        <v>134</v>
      </c>
      <c r="AU2069" s="0" t="s">
        <v>134</v>
      </c>
      <c r="AV2069" s="0" t="s">
        <v>134</v>
      </c>
      <c r="AW2069" s="0" t="s">
        <v>134</v>
      </c>
      <c r="AX2069" s="0" t="s">
        <v>134</v>
      </c>
      <c r="AY2069" s="0" t="s">
        <v>134</v>
      </c>
      <c r="AZ2069" s="0" t="s">
        <v>134</v>
      </c>
      <c r="BA2069" s="0" t="s">
        <v>134</v>
      </c>
      <c r="BB2069" s="0" t="s">
        <v>134</v>
      </c>
      <c r="BC2069" s="0" t="s">
        <v>134</v>
      </c>
      <c r="BD2069" s="0" t="s">
        <v>134</v>
      </c>
      <c r="BE2069" s="0" t="s">
        <v>134</v>
      </c>
      <c r="BF2069" s="0" t="s">
        <v>134</v>
      </c>
      <c r="BG2069" s="0" t="s">
        <v>134</v>
      </c>
      <c r="BH2069" s="0" t="s">
        <v>134</v>
      </c>
      <c r="BI2069" s="0" t="s">
        <v>134</v>
      </c>
      <c r="BJ2069" s="0" t="s">
        <v>134</v>
      </c>
      <c r="BK2069" s="0" t="s">
        <v>134</v>
      </c>
      <c r="BL2069" s="0" t="s">
        <v>134</v>
      </c>
      <c r="BM2069" s="0" t="s">
        <v>134</v>
      </c>
      <c r="BN2069" s="0" t="s">
        <v>134</v>
      </c>
      <c r="BO2069" s="0" t="s">
        <v>134</v>
      </c>
      <c r="BP2069" s="0" t="s">
        <v>134</v>
      </c>
      <c r="BQ2069" s="0" t="s">
        <v>134</v>
      </c>
      <c r="BR2069" s="0" t="s">
        <v>134</v>
      </c>
      <c r="BS2069" s="0" t="s">
        <v>134</v>
      </c>
      <c r="BT2069" s="0" t="s">
        <v>134</v>
      </c>
      <c r="BU2069" s="0" t="s">
        <v>134</v>
      </c>
      <c r="BV2069" s="0" t="s">
        <v>134</v>
      </c>
      <c r="BW2069" s="0" t="s">
        <v>134</v>
      </c>
      <c r="BX2069" s="0" t="s">
        <v>134</v>
      </c>
      <c r="BZ2069" s="0" t="s">
        <v>134</v>
      </c>
      <c r="CA2069" s="0" t="s">
        <v>134</v>
      </c>
      <c r="CB2069" s="0" t="s">
        <v>134</v>
      </c>
      <c r="CC2069" s="0" t="s">
        <v>134</v>
      </c>
      <c r="CD2069" s="0" t="s">
        <v>134</v>
      </c>
      <c r="CE2069" s="0" t="s">
        <v>134</v>
      </c>
    </row>
    <row r="2070" customFormat="false" ht="12.75" hidden="false" customHeight="false" outlineLevel="0" collapsed="false">
      <c r="E2070" s="9" t="s">
        <v>134</v>
      </c>
      <c r="F2070" s="9" t="s">
        <v>134</v>
      </c>
      <c r="G2070" s="9" t="s">
        <v>134</v>
      </c>
      <c r="Q2070" s="0" t="s">
        <v>134</v>
      </c>
      <c r="R2070" s="0" t="s">
        <v>134</v>
      </c>
      <c r="S2070" s="0" t="s">
        <v>134</v>
      </c>
      <c r="T2070" s="0" t="s">
        <v>134</v>
      </c>
      <c r="U2070" s="0" t="s">
        <v>134</v>
      </c>
      <c r="V2070" s="0" t="s">
        <v>134</v>
      </c>
      <c r="W2070" s="0" t="s">
        <v>134</v>
      </c>
      <c r="X2070" s="0" t="s">
        <v>134</v>
      </c>
      <c r="Y2070" s="0" t="s">
        <v>134</v>
      </c>
      <c r="Z2070" s="0" t="s">
        <v>134</v>
      </c>
      <c r="AA2070" s="0" t="s">
        <v>134</v>
      </c>
      <c r="AB2070" s="0" t="s">
        <v>134</v>
      </c>
      <c r="AC2070" s="0" t="s">
        <v>134</v>
      </c>
      <c r="AD2070" s="0" t="s">
        <v>134</v>
      </c>
      <c r="AE2070" s="0" t="s">
        <v>134</v>
      </c>
      <c r="AF2070" s="0" t="s">
        <v>134</v>
      </c>
      <c r="AG2070" s="0" t="s">
        <v>134</v>
      </c>
      <c r="AH2070" s="0" t="s">
        <v>134</v>
      </c>
      <c r="AI2070" s="0" t="s">
        <v>134</v>
      </c>
      <c r="AJ2070" s="0" t="s">
        <v>134</v>
      </c>
      <c r="AK2070" s="0" t="s">
        <v>134</v>
      </c>
      <c r="AL2070" s="0" t="s">
        <v>134</v>
      </c>
      <c r="AM2070" s="0" t="s">
        <v>134</v>
      </c>
      <c r="AN2070" s="0" t="s">
        <v>134</v>
      </c>
      <c r="AO2070" s="0" t="s">
        <v>134</v>
      </c>
      <c r="AP2070" s="0" t="s">
        <v>134</v>
      </c>
      <c r="AQ2070" s="0" t="s">
        <v>134</v>
      </c>
      <c r="AR2070" s="0" t="s">
        <v>134</v>
      </c>
      <c r="AS2070" s="0" t="s">
        <v>134</v>
      </c>
      <c r="AT2070" s="0" t="s">
        <v>134</v>
      </c>
      <c r="AU2070" s="0" t="s">
        <v>134</v>
      </c>
      <c r="AV2070" s="0" t="s">
        <v>134</v>
      </c>
      <c r="AW2070" s="0" t="s">
        <v>134</v>
      </c>
      <c r="AX2070" s="0" t="s">
        <v>134</v>
      </c>
      <c r="AY2070" s="0" t="s">
        <v>134</v>
      </c>
      <c r="AZ2070" s="0" t="s">
        <v>134</v>
      </c>
      <c r="BA2070" s="0" t="s">
        <v>134</v>
      </c>
      <c r="BB2070" s="0" t="s">
        <v>134</v>
      </c>
      <c r="BC2070" s="0" t="s">
        <v>134</v>
      </c>
      <c r="BD2070" s="0" t="s">
        <v>134</v>
      </c>
      <c r="BE2070" s="0" t="s">
        <v>134</v>
      </c>
      <c r="BF2070" s="0" t="s">
        <v>134</v>
      </c>
      <c r="BG2070" s="0" t="s">
        <v>134</v>
      </c>
      <c r="BH2070" s="0" t="s">
        <v>134</v>
      </c>
      <c r="BI2070" s="0" t="s">
        <v>134</v>
      </c>
      <c r="BJ2070" s="0" t="s">
        <v>134</v>
      </c>
      <c r="BK2070" s="0" t="s">
        <v>134</v>
      </c>
      <c r="BL2070" s="0" t="s">
        <v>134</v>
      </c>
      <c r="BM2070" s="0" t="s">
        <v>134</v>
      </c>
      <c r="BN2070" s="0" t="s">
        <v>134</v>
      </c>
      <c r="BO2070" s="0" t="s">
        <v>134</v>
      </c>
      <c r="BP2070" s="0" t="s">
        <v>134</v>
      </c>
      <c r="BQ2070" s="0" t="s">
        <v>134</v>
      </c>
      <c r="BR2070" s="0" t="s">
        <v>134</v>
      </c>
      <c r="BS2070" s="0" t="s">
        <v>134</v>
      </c>
      <c r="BT2070" s="0" t="s">
        <v>134</v>
      </c>
      <c r="BU2070" s="0" t="s">
        <v>134</v>
      </c>
      <c r="BV2070" s="0" t="s">
        <v>134</v>
      </c>
      <c r="BW2070" s="0" t="s">
        <v>134</v>
      </c>
      <c r="BX2070" s="0" t="s">
        <v>134</v>
      </c>
      <c r="BZ2070" s="0" t="s">
        <v>134</v>
      </c>
      <c r="CA2070" s="0" t="s">
        <v>134</v>
      </c>
      <c r="CB2070" s="0" t="s">
        <v>134</v>
      </c>
      <c r="CC2070" s="0" t="s">
        <v>134</v>
      </c>
      <c r="CD2070" s="0" t="s">
        <v>134</v>
      </c>
      <c r="CE2070" s="0" t="s">
        <v>134</v>
      </c>
    </row>
    <row r="2071" customFormat="false" ht="12.75" hidden="false" customHeight="false" outlineLevel="0" collapsed="false">
      <c r="E2071" s="9" t="s">
        <v>134</v>
      </c>
      <c r="F2071" s="9" t="s">
        <v>134</v>
      </c>
      <c r="G2071" s="9" t="s">
        <v>134</v>
      </c>
      <c r="Q2071" s="0" t="s">
        <v>134</v>
      </c>
      <c r="R2071" s="0" t="s">
        <v>134</v>
      </c>
      <c r="S2071" s="0" t="s">
        <v>134</v>
      </c>
      <c r="T2071" s="0" t="s">
        <v>134</v>
      </c>
      <c r="U2071" s="0" t="s">
        <v>134</v>
      </c>
      <c r="V2071" s="0" t="s">
        <v>134</v>
      </c>
      <c r="W2071" s="0" t="s">
        <v>134</v>
      </c>
      <c r="X2071" s="0" t="s">
        <v>134</v>
      </c>
      <c r="Y2071" s="0" t="s">
        <v>134</v>
      </c>
      <c r="Z2071" s="0" t="s">
        <v>134</v>
      </c>
      <c r="AA2071" s="0" t="s">
        <v>134</v>
      </c>
      <c r="AB2071" s="0" t="s">
        <v>134</v>
      </c>
      <c r="AC2071" s="0" t="s">
        <v>134</v>
      </c>
      <c r="AD2071" s="0" t="s">
        <v>134</v>
      </c>
      <c r="AE2071" s="0" t="s">
        <v>134</v>
      </c>
      <c r="AF2071" s="0" t="s">
        <v>134</v>
      </c>
      <c r="AG2071" s="0" t="s">
        <v>134</v>
      </c>
      <c r="AH2071" s="0" t="s">
        <v>134</v>
      </c>
      <c r="AI2071" s="0" t="s">
        <v>134</v>
      </c>
      <c r="AJ2071" s="0" t="s">
        <v>134</v>
      </c>
      <c r="AK2071" s="0" t="s">
        <v>134</v>
      </c>
      <c r="AL2071" s="0" t="s">
        <v>134</v>
      </c>
      <c r="AM2071" s="0" t="s">
        <v>134</v>
      </c>
      <c r="AN2071" s="0" t="s">
        <v>134</v>
      </c>
      <c r="AO2071" s="0" t="s">
        <v>134</v>
      </c>
      <c r="AP2071" s="0" t="s">
        <v>134</v>
      </c>
      <c r="AQ2071" s="0" t="s">
        <v>134</v>
      </c>
      <c r="AR2071" s="0" t="s">
        <v>134</v>
      </c>
      <c r="AS2071" s="0" t="s">
        <v>134</v>
      </c>
      <c r="AT2071" s="0" t="s">
        <v>134</v>
      </c>
      <c r="AU2071" s="0" t="s">
        <v>134</v>
      </c>
      <c r="AV2071" s="0" t="s">
        <v>134</v>
      </c>
      <c r="AW2071" s="0" t="s">
        <v>134</v>
      </c>
      <c r="AX2071" s="0" t="s">
        <v>134</v>
      </c>
      <c r="AY2071" s="0" t="s">
        <v>134</v>
      </c>
      <c r="AZ2071" s="0" t="s">
        <v>134</v>
      </c>
      <c r="BA2071" s="0" t="s">
        <v>134</v>
      </c>
      <c r="BB2071" s="0" t="s">
        <v>134</v>
      </c>
      <c r="BC2071" s="0" t="s">
        <v>134</v>
      </c>
      <c r="BD2071" s="0" t="s">
        <v>134</v>
      </c>
      <c r="BE2071" s="0" t="s">
        <v>134</v>
      </c>
      <c r="BF2071" s="0" t="s">
        <v>134</v>
      </c>
      <c r="BG2071" s="0" t="s">
        <v>134</v>
      </c>
      <c r="BH2071" s="0" t="s">
        <v>134</v>
      </c>
      <c r="BI2071" s="0" t="s">
        <v>134</v>
      </c>
      <c r="BJ2071" s="0" t="s">
        <v>134</v>
      </c>
      <c r="BK2071" s="0" t="s">
        <v>134</v>
      </c>
      <c r="BL2071" s="0" t="s">
        <v>134</v>
      </c>
      <c r="BM2071" s="0" t="s">
        <v>134</v>
      </c>
      <c r="BN2071" s="0" t="s">
        <v>134</v>
      </c>
      <c r="BO2071" s="0" t="s">
        <v>134</v>
      </c>
      <c r="BP2071" s="0" t="s">
        <v>134</v>
      </c>
      <c r="BQ2071" s="0" t="s">
        <v>134</v>
      </c>
      <c r="BR2071" s="0" t="s">
        <v>134</v>
      </c>
      <c r="BS2071" s="0" t="s">
        <v>134</v>
      </c>
      <c r="BT2071" s="0" t="s">
        <v>134</v>
      </c>
      <c r="BU2071" s="0" t="s">
        <v>134</v>
      </c>
      <c r="BV2071" s="0" t="s">
        <v>134</v>
      </c>
      <c r="BW2071" s="0" t="s">
        <v>134</v>
      </c>
      <c r="BX2071" s="0" t="s">
        <v>134</v>
      </c>
      <c r="BZ2071" s="0" t="s">
        <v>134</v>
      </c>
      <c r="CA2071" s="0" t="s">
        <v>134</v>
      </c>
      <c r="CB2071" s="0" t="s">
        <v>134</v>
      </c>
      <c r="CC2071" s="0" t="s">
        <v>134</v>
      </c>
      <c r="CD2071" s="0" t="s">
        <v>134</v>
      </c>
      <c r="CE2071" s="0" t="s">
        <v>134</v>
      </c>
    </row>
    <row r="2072" customFormat="false" ht="12.75" hidden="false" customHeight="false" outlineLevel="0" collapsed="false">
      <c r="E2072" s="9" t="s">
        <v>134</v>
      </c>
      <c r="F2072" s="9" t="s">
        <v>134</v>
      </c>
      <c r="G2072" s="9" t="s">
        <v>134</v>
      </c>
      <c r="Q2072" s="0" t="s">
        <v>134</v>
      </c>
      <c r="R2072" s="0" t="s">
        <v>134</v>
      </c>
      <c r="S2072" s="0" t="s">
        <v>134</v>
      </c>
      <c r="T2072" s="0" t="s">
        <v>134</v>
      </c>
      <c r="U2072" s="0" t="s">
        <v>134</v>
      </c>
      <c r="V2072" s="0" t="s">
        <v>134</v>
      </c>
      <c r="W2072" s="0" t="s">
        <v>134</v>
      </c>
      <c r="X2072" s="0" t="s">
        <v>134</v>
      </c>
      <c r="Y2072" s="0" t="s">
        <v>134</v>
      </c>
      <c r="Z2072" s="0" t="s">
        <v>134</v>
      </c>
      <c r="AA2072" s="0" t="s">
        <v>134</v>
      </c>
      <c r="AB2072" s="0" t="s">
        <v>134</v>
      </c>
      <c r="AC2072" s="0" t="s">
        <v>134</v>
      </c>
      <c r="AD2072" s="0" t="s">
        <v>134</v>
      </c>
      <c r="AE2072" s="0" t="s">
        <v>134</v>
      </c>
      <c r="AF2072" s="0" t="s">
        <v>134</v>
      </c>
      <c r="AG2072" s="0" t="s">
        <v>134</v>
      </c>
      <c r="AH2072" s="0" t="s">
        <v>134</v>
      </c>
      <c r="AI2072" s="0" t="s">
        <v>134</v>
      </c>
      <c r="AJ2072" s="0" t="s">
        <v>134</v>
      </c>
      <c r="AK2072" s="0" t="s">
        <v>134</v>
      </c>
      <c r="AL2072" s="0" t="s">
        <v>134</v>
      </c>
      <c r="AM2072" s="0" t="s">
        <v>134</v>
      </c>
      <c r="AN2072" s="0" t="s">
        <v>134</v>
      </c>
      <c r="AO2072" s="0" t="s">
        <v>134</v>
      </c>
      <c r="AP2072" s="0" t="s">
        <v>134</v>
      </c>
      <c r="AQ2072" s="0" t="s">
        <v>134</v>
      </c>
      <c r="AR2072" s="0" t="s">
        <v>134</v>
      </c>
      <c r="AS2072" s="0" t="s">
        <v>134</v>
      </c>
      <c r="AT2072" s="0" t="s">
        <v>134</v>
      </c>
      <c r="AU2072" s="0" t="s">
        <v>134</v>
      </c>
      <c r="AV2072" s="0" t="s">
        <v>134</v>
      </c>
      <c r="AW2072" s="0" t="s">
        <v>134</v>
      </c>
      <c r="AX2072" s="0" t="s">
        <v>134</v>
      </c>
      <c r="AY2072" s="0" t="s">
        <v>134</v>
      </c>
      <c r="AZ2072" s="0" t="s">
        <v>134</v>
      </c>
      <c r="BA2072" s="0" t="s">
        <v>134</v>
      </c>
      <c r="BB2072" s="0" t="s">
        <v>134</v>
      </c>
      <c r="BC2072" s="0" t="s">
        <v>134</v>
      </c>
      <c r="BD2072" s="0" t="s">
        <v>134</v>
      </c>
      <c r="BE2072" s="0" t="s">
        <v>134</v>
      </c>
      <c r="BF2072" s="0" t="s">
        <v>134</v>
      </c>
      <c r="BG2072" s="0" t="s">
        <v>134</v>
      </c>
      <c r="BH2072" s="0" t="s">
        <v>134</v>
      </c>
      <c r="BI2072" s="0" t="s">
        <v>134</v>
      </c>
      <c r="BJ2072" s="0" t="s">
        <v>134</v>
      </c>
      <c r="BK2072" s="0" t="s">
        <v>134</v>
      </c>
      <c r="BL2072" s="0" t="s">
        <v>134</v>
      </c>
      <c r="BM2072" s="0" t="s">
        <v>134</v>
      </c>
      <c r="BN2072" s="0" t="s">
        <v>134</v>
      </c>
      <c r="BO2072" s="0" t="s">
        <v>134</v>
      </c>
      <c r="BP2072" s="0" t="s">
        <v>134</v>
      </c>
      <c r="BQ2072" s="0" t="s">
        <v>134</v>
      </c>
      <c r="BR2072" s="0" t="s">
        <v>134</v>
      </c>
      <c r="BS2072" s="0" t="s">
        <v>134</v>
      </c>
      <c r="BT2072" s="0" t="s">
        <v>134</v>
      </c>
      <c r="BU2072" s="0" t="s">
        <v>134</v>
      </c>
      <c r="BV2072" s="0" t="s">
        <v>134</v>
      </c>
      <c r="BW2072" s="0" t="s">
        <v>134</v>
      </c>
      <c r="BX2072" s="0" t="s">
        <v>134</v>
      </c>
      <c r="BZ2072" s="0" t="s">
        <v>134</v>
      </c>
      <c r="CA2072" s="0" t="s">
        <v>134</v>
      </c>
      <c r="CB2072" s="0" t="s">
        <v>134</v>
      </c>
      <c r="CC2072" s="0" t="s">
        <v>134</v>
      </c>
      <c r="CD2072" s="0" t="s">
        <v>134</v>
      </c>
      <c r="CE2072" s="0" t="s">
        <v>134</v>
      </c>
    </row>
    <row r="2073" customFormat="false" ht="12.75" hidden="false" customHeight="false" outlineLevel="0" collapsed="false">
      <c r="E2073" s="9" t="s">
        <v>134</v>
      </c>
      <c r="F2073" s="9" t="s">
        <v>134</v>
      </c>
      <c r="G2073" s="9" t="s">
        <v>134</v>
      </c>
      <c r="Q2073" s="0" t="s">
        <v>134</v>
      </c>
      <c r="R2073" s="0" t="s">
        <v>134</v>
      </c>
      <c r="S2073" s="0" t="s">
        <v>134</v>
      </c>
      <c r="T2073" s="0" t="s">
        <v>134</v>
      </c>
      <c r="U2073" s="0" t="s">
        <v>134</v>
      </c>
      <c r="V2073" s="0" t="s">
        <v>134</v>
      </c>
      <c r="W2073" s="0" t="s">
        <v>134</v>
      </c>
      <c r="X2073" s="0" t="s">
        <v>134</v>
      </c>
      <c r="Y2073" s="0" t="s">
        <v>134</v>
      </c>
      <c r="Z2073" s="0" t="s">
        <v>134</v>
      </c>
      <c r="AA2073" s="0" t="s">
        <v>134</v>
      </c>
      <c r="AB2073" s="0" t="s">
        <v>134</v>
      </c>
      <c r="AC2073" s="0" t="s">
        <v>134</v>
      </c>
      <c r="AD2073" s="0" t="s">
        <v>134</v>
      </c>
      <c r="AE2073" s="0" t="s">
        <v>134</v>
      </c>
      <c r="AF2073" s="0" t="s">
        <v>134</v>
      </c>
      <c r="AG2073" s="0" t="s">
        <v>134</v>
      </c>
      <c r="AH2073" s="0" t="s">
        <v>134</v>
      </c>
      <c r="AI2073" s="0" t="s">
        <v>134</v>
      </c>
      <c r="AJ2073" s="0" t="s">
        <v>134</v>
      </c>
      <c r="AK2073" s="0" t="s">
        <v>134</v>
      </c>
      <c r="AL2073" s="0" t="s">
        <v>134</v>
      </c>
      <c r="AM2073" s="0" t="s">
        <v>134</v>
      </c>
      <c r="AN2073" s="0" t="s">
        <v>134</v>
      </c>
      <c r="AO2073" s="0" t="s">
        <v>134</v>
      </c>
      <c r="AP2073" s="0" t="s">
        <v>134</v>
      </c>
      <c r="AQ2073" s="0" t="s">
        <v>134</v>
      </c>
      <c r="AR2073" s="0" t="s">
        <v>134</v>
      </c>
      <c r="AS2073" s="0" t="s">
        <v>134</v>
      </c>
      <c r="AT2073" s="0" t="s">
        <v>134</v>
      </c>
      <c r="AU2073" s="0" t="s">
        <v>134</v>
      </c>
      <c r="AV2073" s="0" t="s">
        <v>134</v>
      </c>
      <c r="AW2073" s="0" t="s">
        <v>134</v>
      </c>
      <c r="AX2073" s="0" t="s">
        <v>134</v>
      </c>
      <c r="AY2073" s="0" t="s">
        <v>134</v>
      </c>
      <c r="AZ2073" s="0" t="s">
        <v>134</v>
      </c>
      <c r="BA2073" s="0" t="s">
        <v>134</v>
      </c>
      <c r="BB2073" s="0" t="s">
        <v>134</v>
      </c>
      <c r="BC2073" s="0" t="s">
        <v>134</v>
      </c>
      <c r="BD2073" s="0" t="s">
        <v>134</v>
      </c>
      <c r="BE2073" s="0" t="s">
        <v>134</v>
      </c>
      <c r="BF2073" s="0" t="s">
        <v>134</v>
      </c>
      <c r="BG2073" s="0" t="s">
        <v>134</v>
      </c>
      <c r="BH2073" s="0" t="s">
        <v>134</v>
      </c>
      <c r="BI2073" s="0" t="s">
        <v>134</v>
      </c>
      <c r="BJ2073" s="0" t="s">
        <v>134</v>
      </c>
      <c r="BK2073" s="0" t="s">
        <v>134</v>
      </c>
      <c r="BL2073" s="0" t="s">
        <v>134</v>
      </c>
      <c r="BM2073" s="0" t="s">
        <v>134</v>
      </c>
      <c r="BN2073" s="0" t="s">
        <v>134</v>
      </c>
      <c r="BO2073" s="0" t="s">
        <v>134</v>
      </c>
      <c r="BP2073" s="0" t="s">
        <v>134</v>
      </c>
      <c r="BQ2073" s="0" t="s">
        <v>134</v>
      </c>
      <c r="BR2073" s="0" t="s">
        <v>134</v>
      </c>
      <c r="BS2073" s="0" t="s">
        <v>134</v>
      </c>
      <c r="BT2073" s="0" t="s">
        <v>134</v>
      </c>
      <c r="BU2073" s="0" t="s">
        <v>134</v>
      </c>
      <c r="BV2073" s="0" t="s">
        <v>134</v>
      </c>
      <c r="BW2073" s="0" t="s">
        <v>134</v>
      </c>
      <c r="BX2073" s="0" t="s">
        <v>134</v>
      </c>
      <c r="BZ2073" s="0" t="s">
        <v>134</v>
      </c>
      <c r="CA2073" s="0" t="s">
        <v>134</v>
      </c>
      <c r="CB2073" s="0" t="s">
        <v>134</v>
      </c>
      <c r="CC2073" s="0" t="s">
        <v>134</v>
      </c>
      <c r="CD2073" s="0" t="s">
        <v>134</v>
      </c>
      <c r="CE2073" s="0" t="s">
        <v>134</v>
      </c>
    </row>
    <row r="2074" customFormat="false" ht="12.75" hidden="false" customHeight="false" outlineLevel="0" collapsed="false">
      <c r="E2074" s="9" t="s">
        <v>134</v>
      </c>
      <c r="F2074" s="9" t="s">
        <v>134</v>
      </c>
      <c r="G2074" s="9" t="s">
        <v>134</v>
      </c>
      <c r="Q2074" s="0" t="s">
        <v>134</v>
      </c>
      <c r="R2074" s="0" t="s">
        <v>134</v>
      </c>
      <c r="S2074" s="0" t="s">
        <v>134</v>
      </c>
      <c r="T2074" s="0" t="s">
        <v>134</v>
      </c>
      <c r="U2074" s="0" t="s">
        <v>134</v>
      </c>
      <c r="V2074" s="0" t="s">
        <v>134</v>
      </c>
      <c r="W2074" s="0" t="s">
        <v>134</v>
      </c>
      <c r="X2074" s="0" t="s">
        <v>134</v>
      </c>
      <c r="Y2074" s="0" t="s">
        <v>134</v>
      </c>
      <c r="Z2074" s="0" t="s">
        <v>134</v>
      </c>
      <c r="AA2074" s="0" t="s">
        <v>134</v>
      </c>
      <c r="AB2074" s="0" t="s">
        <v>134</v>
      </c>
      <c r="AC2074" s="0" t="s">
        <v>134</v>
      </c>
      <c r="AD2074" s="0" t="s">
        <v>134</v>
      </c>
      <c r="AE2074" s="0" t="s">
        <v>134</v>
      </c>
      <c r="AF2074" s="0" t="s">
        <v>134</v>
      </c>
      <c r="AG2074" s="0" t="s">
        <v>134</v>
      </c>
      <c r="AH2074" s="0" t="s">
        <v>134</v>
      </c>
      <c r="AI2074" s="0" t="s">
        <v>134</v>
      </c>
      <c r="AJ2074" s="0" t="s">
        <v>134</v>
      </c>
      <c r="AK2074" s="0" t="s">
        <v>134</v>
      </c>
      <c r="AL2074" s="0" t="s">
        <v>134</v>
      </c>
      <c r="AM2074" s="0" t="s">
        <v>134</v>
      </c>
      <c r="AN2074" s="0" t="s">
        <v>134</v>
      </c>
      <c r="AO2074" s="0" t="s">
        <v>134</v>
      </c>
      <c r="AP2074" s="0" t="s">
        <v>134</v>
      </c>
      <c r="AQ2074" s="0" t="s">
        <v>134</v>
      </c>
      <c r="AR2074" s="0" t="s">
        <v>134</v>
      </c>
      <c r="AS2074" s="0" t="s">
        <v>134</v>
      </c>
      <c r="AT2074" s="0" t="s">
        <v>134</v>
      </c>
      <c r="AU2074" s="0" t="s">
        <v>134</v>
      </c>
      <c r="AV2074" s="0" t="s">
        <v>134</v>
      </c>
      <c r="AW2074" s="0" t="s">
        <v>134</v>
      </c>
      <c r="AX2074" s="0" t="s">
        <v>134</v>
      </c>
      <c r="AY2074" s="0" t="s">
        <v>134</v>
      </c>
      <c r="AZ2074" s="0" t="s">
        <v>134</v>
      </c>
      <c r="BA2074" s="0" t="s">
        <v>134</v>
      </c>
      <c r="BB2074" s="0" t="s">
        <v>134</v>
      </c>
      <c r="BC2074" s="0" t="s">
        <v>134</v>
      </c>
      <c r="BD2074" s="0" t="s">
        <v>134</v>
      </c>
      <c r="BE2074" s="0" t="s">
        <v>134</v>
      </c>
      <c r="BF2074" s="0" t="s">
        <v>134</v>
      </c>
      <c r="BG2074" s="0" t="s">
        <v>134</v>
      </c>
      <c r="BH2074" s="0" t="s">
        <v>134</v>
      </c>
      <c r="BI2074" s="0" t="s">
        <v>134</v>
      </c>
      <c r="BJ2074" s="0" t="s">
        <v>134</v>
      </c>
      <c r="BK2074" s="0" t="s">
        <v>134</v>
      </c>
      <c r="BL2074" s="0" t="s">
        <v>134</v>
      </c>
      <c r="BM2074" s="0" t="s">
        <v>134</v>
      </c>
      <c r="BN2074" s="0" t="s">
        <v>134</v>
      </c>
      <c r="BO2074" s="0" t="s">
        <v>134</v>
      </c>
      <c r="BP2074" s="0" t="s">
        <v>134</v>
      </c>
      <c r="BQ2074" s="0" t="s">
        <v>134</v>
      </c>
      <c r="BR2074" s="0" t="s">
        <v>134</v>
      </c>
      <c r="BS2074" s="0" t="s">
        <v>134</v>
      </c>
      <c r="BT2074" s="0" t="s">
        <v>134</v>
      </c>
      <c r="BU2074" s="0" t="s">
        <v>134</v>
      </c>
      <c r="BV2074" s="0" t="s">
        <v>134</v>
      </c>
      <c r="BW2074" s="0" t="s">
        <v>134</v>
      </c>
      <c r="BX2074" s="0" t="s">
        <v>134</v>
      </c>
      <c r="BZ2074" s="0" t="s">
        <v>134</v>
      </c>
      <c r="CA2074" s="0" t="s">
        <v>134</v>
      </c>
      <c r="CB2074" s="0" t="s">
        <v>134</v>
      </c>
      <c r="CC2074" s="0" t="s">
        <v>134</v>
      </c>
      <c r="CD2074" s="0" t="s">
        <v>134</v>
      </c>
      <c r="CE2074" s="0" t="s">
        <v>134</v>
      </c>
    </row>
    <row r="2075" customFormat="false" ht="12.75" hidden="false" customHeight="false" outlineLevel="0" collapsed="false">
      <c r="E2075" s="9" t="s">
        <v>134</v>
      </c>
      <c r="F2075" s="9" t="s">
        <v>134</v>
      </c>
      <c r="G2075" s="9" t="s">
        <v>134</v>
      </c>
      <c r="Q2075" s="0" t="s">
        <v>134</v>
      </c>
      <c r="R2075" s="0" t="s">
        <v>134</v>
      </c>
      <c r="S2075" s="0" t="s">
        <v>134</v>
      </c>
      <c r="T2075" s="0" t="s">
        <v>134</v>
      </c>
      <c r="U2075" s="0" t="s">
        <v>134</v>
      </c>
      <c r="V2075" s="0" t="s">
        <v>134</v>
      </c>
      <c r="W2075" s="0" t="s">
        <v>134</v>
      </c>
      <c r="X2075" s="0" t="s">
        <v>134</v>
      </c>
      <c r="Y2075" s="0" t="s">
        <v>134</v>
      </c>
      <c r="Z2075" s="0" t="s">
        <v>134</v>
      </c>
      <c r="AA2075" s="0" t="s">
        <v>134</v>
      </c>
      <c r="AB2075" s="0" t="s">
        <v>134</v>
      </c>
      <c r="AC2075" s="0" t="s">
        <v>134</v>
      </c>
      <c r="AD2075" s="0" t="s">
        <v>134</v>
      </c>
      <c r="AE2075" s="0" t="s">
        <v>134</v>
      </c>
      <c r="AF2075" s="0" t="s">
        <v>134</v>
      </c>
      <c r="AG2075" s="0" t="s">
        <v>134</v>
      </c>
      <c r="AH2075" s="0" t="s">
        <v>134</v>
      </c>
      <c r="AI2075" s="0" t="s">
        <v>134</v>
      </c>
      <c r="AJ2075" s="0" t="s">
        <v>134</v>
      </c>
      <c r="AK2075" s="0" t="s">
        <v>134</v>
      </c>
      <c r="AL2075" s="0" t="s">
        <v>134</v>
      </c>
      <c r="AM2075" s="0" t="s">
        <v>134</v>
      </c>
      <c r="AN2075" s="0" t="s">
        <v>134</v>
      </c>
      <c r="AO2075" s="0" t="s">
        <v>134</v>
      </c>
      <c r="AP2075" s="0" t="s">
        <v>134</v>
      </c>
      <c r="AQ2075" s="0" t="s">
        <v>134</v>
      </c>
      <c r="AR2075" s="0" t="s">
        <v>134</v>
      </c>
      <c r="AS2075" s="0" t="s">
        <v>134</v>
      </c>
      <c r="AT2075" s="0" t="s">
        <v>134</v>
      </c>
      <c r="AU2075" s="0" t="s">
        <v>134</v>
      </c>
      <c r="AV2075" s="0" t="s">
        <v>134</v>
      </c>
      <c r="AW2075" s="0" t="s">
        <v>134</v>
      </c>
      <c r="AX2075" s="0" t="s">
        <v>134</v>
      </c>
      <c r="AY2075" s="0" t="s">
        <v>134</v>
      </c>
      <c r="AZ2075" s="0" t="s">
        <v>134</v>
      </c>
      <c r="BA2075" s="0" t="s">
        <v>134</v>
      </c>
      <c r="BB2075" s="0" t="s">
        <v>134</v>
      </c>
      <c r="BC2075" s="0" t="s">
        <v>134</v>
      </c>
      <c r="BD2075" s="0" t="s">
        <v>134</v>
      </c>
      <c r="BE2075" s="0" t="s">
        <v>134</v>
      </c>
      <c r="BF2075" s="0" t="s">
        <v>134</v>
      </c>
      <c r="BG2075" s="0" t="s">
        <v>134</v>
      </c>
      <c r="BH2075" s="0" t="s">
        <v>134</v>
      </c>
      <c r="BI2075" s="0" t="s">
        <v>134</v>
      </c>
      <c r="BJ2075" s="0" t="s">
        <v>134</v>
      </c>
      <c r="BK2075" s="0" t="s">
        <v>134</v>
      </c>
      <c r="BL2075" s="0" t="s">
        <v>134</v>
      </c>
      <c r="BM2075" s="0" t="s">
        <v>134</v>
      </c>
      <c r="BN2075" s="0" t="s">
        <v>134</v>
      </c>
      <c r="BO2075" s="0" t="s">
        <v>134</v>
      </c>
      <c r="BP2075" s="0" t="s">
        <v>134</v>
      </c>
      <c r="BQ2075" s="0" t="s">
        <v>134</v>
      </c>
      <c r="BR2075" s="0" t="s">
        <v>134</v>
      </c>
      <c r="BS2075" s="0" t="s">
        <v>134</v>
      </c>
      <c r="BT2075" s="0" t="s">
        <v>134</v>
      </c>
      <c r="BU2075" s="0" t="s">
        <v>134</v>
      </c>
      <c r="BV2075" s="0" t="s">
        <v>134</v>
      </c>
      <c r="BW2075" s="0" t="s">
        <v>134</v>
      </c>
      <c r="BX2075" s="0" t="s">
        <v>134</v>
      </c>
      <c r="BZ2075" s="0" t="s">
        <v>134</v>
      </c>
      <c r="CA2075" s="0" t="s">
        <v>134</v>
      </c>
      <c r="CB2075" s="0" t="s">
        <v>134</v>
      </c>
      <c r="CC2075" s="0" t="s">
        <v>134</v>
      </c>
      <c r="CD2075" s="0" t="s">
        <v>134</v>
      </c>
      <c r="CE2075" s="0" t="s">
        <v>134</v>
      </c>
    </row>
    <row r="2076" customFormat="false" ht="12.75" hidden="false" customHeight="false" outlineLevel="0" collapsed="false">
      <c r="E2076" s="9" t="s">
        <v>134</v>
      </c>
      <c r="F2076" s="9" t="s">
        <v>134</v>
      </c>
      <c r="G2076" s="9" t="s">
        <v>134</v>
      </c>
      <c r="Q2076" s="0" t="s">
        <v>134</v>
      </c>
      <c r="R2076" s="0" t="s">
        <v>134</v>
      </c>
      <c r="S2076" s="0" t="s">
        <v>134</v>
      </c>
      <c r="T2076" s="0" t="s">
        <v>134</v>
      </c>
      <c r="U2076" s="0" t="s">
        <v>134</v>
      </c>
      <c r="V2076" s="0" t="s">
        <v>134</v>
      </c>
      <c r="W2076" s="0" t="s">
        <v>134</v>
      </c>
      <c r="X2076" s="0" t="s">
        <v>134</v>
      </c>
      <c r="Y2076" s="0" t="s">
        <v>134</v>
      </c>
      <c r="Z2076" s="0" t="s">
        <v>134</v>
      </c>
      <c r="AA2076" s="0" t="s">
        <v>134</v>
      </c>
      <c r="AB2076" s="0" t="s">
        <v>134</v>
      </c>
      <c r="AC2076" s="0" t="s">
        <v>134</v>
      </c>
      <c r="AD2076" s="0" t="s">
        <v>134</v>
      </c>
      <c r="AE2076" s="0" t="s">
        <v>134</v>
      </c>
      <c r="AF2076" s="0" t="s">
        <v>134</v>
      </c>
      <c r="AG2076" s="0" t="s">
        <v>134</v>
      </c>
      <c r="AH2076" s="0" t="s">
        <v>134</v>
      </c>
      <c r="AI2076" s="0" t="s">
        <v>134</v>
      </c>
      <c r="AJ2076" s="0" t="s">
        <v>134</v>
      </c>
      <c r="AK2076" s="0" t="s">
        <v>134</v>
      </c>
      <c r="AL2076" s="0" t="s">
        <v>134</v>
      </c>
      <c r="AM2076" s="0" t="s">
        <v>134</v>
      </c>
      <c r="AN2076" s="0" t="s">
        <v>134</v>
      </c>
      <c r="AO2076" s="0" t="s">
        <v>134</v>
      </c>
      <c r="AP2076" s="0" t="s">
        <v>134</v>
      </c>
      <c r="AQ2076" s="0" t="s">
        <v>134</v>
      </c>
      <c r="AR2076" s="0" t="s">
        <v>134</v>
      </c>
      <c r="AS2076" s="0" t="s">
        <v>134</v>
      </c>
      <c r="AT2076" s="0" t="s">
        <v>134</v>
      </c>
      <c r="AU2076" s="0" t="s">
        <v>134</v>
      </c>
      <c r="AV2076" s="0" t="s">
        <v>134</v>
      </c>
      <c r="AW2076" s="0" t="s">
        <v>134</v>
      </c>
      <c r="AX2076" s="0" t="s">
        <v>134</v>
      </c>
      <c r="AY2076" s="0" t="s">
        <v>134</v>
      </c>
      <c r="AZ2076" s="0" t="s">
        <v>134</v>
      </c>
      <c r="BA2076" s="0" t="s">
        <v>134</v>
      </c>
      <c r="BB2076" s="0" t="s">
        <v>134</v>
      </c>
      <c r="BC2076" s="0" t="s">
        <v>134</v>
      </c>
      <c r="BD2076" s="0" t="s">
        <v>134</v>
      </c>
      <c r="BE2076" s="0" t="s">
        <v>134</v>
      </c>
      <c r="BF2076" s="0" t="s">
        <v>134</v>
      </c>
      <c r="BG2076" s="0" t="s">
        <v>134</v>
      </c>
      <c r="BH2076" s="0" t="s">
        <v>134</v>
      </c>
      <c r="BI2076" s="0" t="s">
        <v>134</v>
      </c>
      <c r="BJ2076" s="0" t="s">
        <v>134</v>
      </c>
      <c r="BK2076" s="0" t="s">
        <v>134</v>
      </c>
      <c r="BL2076" s="0" t="s">
        <v>134</v>
      </c>
      <c r="BM2076" s="0" t="s">
        <v>134</v>
      </c>
      <c r="BN2076" s="0" t="s">
        <v>134</v>
      </c>
      <c r="BO2076" s="0" t="s">
        <v>134</v>
      </c>
      <c r="BP2076" s="0" t="s">
        <v>134</v>
      </c>
      <c r="BQ2076" s="0" t="s">
        <v>134</v>
      </c>
      <c r="BR2076" s="0" t="s">
        <v>134</v>
      </c>
      <c r="BS2076" s="0" t="s">
        <v>134</v>
      </c>
      <c r="BT2076" s="0" t="s">
        <v>134</v>
      </c>
      <c r="BU2076" s="0" t="s">
        <v>134</v>
      </c>
      <c r="BV2076" s="0" t="s">
        <v>134</v>
      </c>
      <c r="BW2076" s="0" t="s">
        <v>134</v>
      </c>
      <c r="BX2076" s="0" t="s">
        <v>134</v>
      </c>
      <c r="BZ2076" s="0" t="s">
        <v>134</v>
      </c>
      <c r="CA2076" s="0" t="s">
        <v>134</v>
      </c>
      <c r="CB2076" s="0" t="s">
        <v>134</v>
      </c>
      <c r="CC2076" s="0" t="s">
        <v>134</v>
      </c>
      <c r="CD2076" s="0" t="s">
        <v>134</v>
      </c>
      <c r="CE2076" s="0" t="s">
        <v>134</v>
      </c>
    </row>
    <row r="2077" customFormat="false" ht="12.75" hidden="false" customHeight="false" outlineLevel="0" collapsed="false">
      <c r="E2077" s="9" t="s">
        <v>134</v>
      </c>
      <c r="F2077" s="9" t="s">
        <v>134</v>
      </c>
      <c r="G2077" s="9" t="s">
        <v>134</v>
      </c>
      <c r="Q2077" s="0" t="s">
        <v>134</v>
      </c>
      <c r="R2077" s="0" t="s">
        <v>134</v>
      </c>
      <c r="S2077" s="0" t="s">
        <v>134</v>
      </c>
      <c r="T2077" s="0" t="s">
        <v>134</v>
      </c>
      <c r="U2077" s="0" t="s">
        <v>134</v>
      </c>
      <c r="V2077" s="0" t="s">
        <v>134</v>
      </c>
      <c r="W2077" s="0" t="s">
        <v>134</v>
      </c>
      <c r="X2077" s="0" t="s">
        <v>134</v>
      </c>
      <c r="Y2077" s="0" t="s">
        <v>134</v>
      </c>
      <c r="Z2077" s="0" t="s">
        <v>134</v>
      </c>
      <c r="AA2077" s="0" t="s">
        <v>134</v>
      </c>
      <c r="AB2077" s="0" t="s">
        <v>134</v>
      </c>
      <c r="AC2077" s="0" t="s">
        <v>134</v>
      </c>
      <c r="AD2077" s="0" t="s">
        <v>134</v>
      </c>
      <c r="AE2077" s="0" t="s">
        <v>134</v>
      </c>
      <c r="AF2077" s="0" t="s">
        <v>134</v>
      </c>
      <c r="AG2077" s="0" t="s">
        <v>134</v>
      </c>
      <c r="AH2077" s="0" t="s">
        <v>134</v>
      </c>
      <c r="AI2077" s="0" t="s">
        <v>134</v>
      </c>
      <c r="AJ2077" s="0" t="s">
        <v>134</v>
      </c>
      <c r="AK2077" s="0" t="s">
        <v>134</v>
      </c>
      <c r="AL2077" s="0" t="s">
        <v>134</v>
      </c>
      <c r="AM2077" s="0" t="s">
        <v>134</v>
      </c>
      <c r="AN2077" s="0" t="s">
        <v>134</v>
      </c>
      <c r="AO2077" s="0" t="s">
        <v>134</v>
      </c>
      <c r="AP2077" s="0" t="s">
        <v>134</v>
      </c>
      <c r="AQ2077" s="0" t="s">
        <v>134</v>
      </c>
      <c r="AR2077" s="0" t="s">
        <v>134</v>
      </c>
      <c r="AS2077" s="0" t="s">
        <v>134</v>
      </c>
      <c r="AT2077" s="0" t="s">
        <v>134</v>
      </c>
      <c r="AU2077" s="0" t="s">
        <v>134</v>
      </c>
      <c r="AV2077" s="0" t="s">
        <v>134</v>
      </c>
      <c r="AW2077" s="0" t="s">
        <v>134</v>
      </c>
      <c r="AX2077" s="0" t="s">
        <v>134</v>
      </c>
      <c r="AY2077" s="0" t="s">
        <v>134</v>
      </c>
      <c r="AZ2077" s="0" t="s">
        <v>134</v>
      </c>
      <c r="BA2077" s="0" t="s">
        <v>134</v>
      </c>
      <c r="BB2077" s="0" t="s">
        <v>134</v>
      </c>
      <c r="BC2077" s="0" t="s">
        <v>134</v>
      </c>
      <c r="BD2077" s="0" t="s">
        <v>134</v>
      </c>
      <c r="BE2077" s="0" t="s">
        <v>134</v>
      </c>
      <c r="BF2077" s="0" t="s">
        <v>134</v>
      </c>
      <c r="BG2077" s="0" t="s">
        <v>134</v>
      </c>
      <c r="BH2077" s="0" t="s">
        <v>134</v>
      </c>
      <c r="BI2077" s="0" t="s">
        <v>134</v>
      </c>
      <c r="BJ2077" s="0" t="s">
        <v>134</v>
      </c>
      <c r="BK2077" s="0" t="s">
        <v>134</v>
      </c>
      <c r="BL2077" s="0" t="s">
        <v>134</v>
      </c>
      <c r="BM2077" s="0" t="s">
        <v>134</v>
      </c>
      <c r="BN2077" s="0" t="s">
        <v>134</v>
      </c>
      <c r="BO2077" s="0" t="s">
        <v>134</v>
      </c>
      <c r="BP2077" s="0" t="s">
        <v>134</v>
      </c>
      <c r="BQ2077" s="0" t="s">
        <v>134</v>
      </c>
      <c r="BR2077" s="0" t="s">
        <v>134</v>
      </c>
      <c r="BS2077" s="0" t="s">
        <v>134</v>
      </c>
      <c r="BT2077" s="0" t="s">
        <v>134</v>
      </c>
      <c r="BU2077" s="0" t="s">
        <v>134</v>
      </c>
      <c r="BV2077" s="0" t="s">
        <v>134</v>
      </c>
      <c r="BW2077" s="0" t="s">
        <v>134</v>
      </c>
      <c r="BX2077" s="0" t="s">
        <v>134</v>
      </c>
      <c r="BZ2077" s="0" t="s">
        <v>134</v>
      </c>
      <c r="CA2077" s="0" t="s">
        <v>134</v>
      </c>
      <c r="CB2077" s="0" t="s">
        <v>134</v>
      </c>
      <c r="CC2077" s="0" t="s">
        <v>134</v>
      </c>
      <c r="CD2077" s="0" t="s">
        <v>134</v>
      </c>
      <c r="CE2077" s="0" t="s">
        <v>134</v>
      </c>
    </row>
    <row r="2078" customFormat="false" ht="12.75" hidden="false" customHeight="false" outlineLevel="0" collapsed="false">
      <c r="E2078" s="9" t="s">
        <v>134</v>
      </c>
      <c r="F2078" s="9" t="s">
        <v>134</v>
      </c>
      <c r="G2078" s="9" t="s">
        <v>134</v>
      </c>
      <c r="Q2078" s="0" t="s">
        <v>134</v>
      </c>
      <c r="R2078" s="0" t="s">
        <v>134</v>
      </c>
      <c r="S2078" s="0" t="s">
        <v>134</v>
      </c>
      <c r="T2078" s="0" t="s">
        <v>134</v>
      </c>
      <c r="U2078" s="0" t="s">
        <v>134</v>
      </c>
      <c r="V2078" s="0" t="s">
        <v>134</v>
      </c>
      <c r="W2078" s="0" t="s">
        <v>134</v>
      </c>
      <c r="X2078" s="0" t="s">
        <v>134</v>
      </c>
      <c r="Y2078" s="0" t="s">
        <v>134</v>
      </c>
      <c r="Z2078" s="0" t="s">
        <v>134</v>
      </c>
      <c r="AA2078" s="0" t="s">
        <v>134</v>
      </c>
      <c r="AB2078" s="0" t="s">
        <v>134</v>
      </c>
      <c r="AC2078" s="0" t="s">
        <v>134</v>
      </c>
      <c r="AD2078" s="0" t="s">
        <v>134</v>
      </c>
      <c r="AE2078" s="0" t="s">
        <v>134</v>
      </c>
      <c r="AF2078" s="0" t="s">
        <v>134</v>
      </c>
      <c r="AG2078" s="0" t="s">
        <v>134</v>
      </c>
      <c r="AH2078" s="0" t="s">
        <v>134</v>
      </c>
      <c r="AI2078" s="0" t="s">
        <v>134</v>
      </c>
      <c r="AJ2078" s="0" t="s">
        <v>134</v>
      </c>
      <c r="AK2078" s="0" t="s">
        <v>134</v>
      </c>
      <c r="AL2078" s="0" t="s">
        <v>134</v>
      </c>
      <c r="AM2078" s="0" t="s">
        <v>134</v>
      </c>
      <c r="AN2078" s="0" t="s">
        <v>134</v>
      </c>
      <c r="AO2078" s="0" t="s">
        <v>134</v>
      </c>
      <c r="AP2078" s="0" t="s">
        <v>134</v>
      </c>
      <c r="AQ2078" s="0" t="s">
        <v>134</v>
      </c>
      <c r="AR2078" s="0" t="s">
        <v>134</v>
      </c>
      <c r="AS2078" s="0" t="s">
        <v>134</v>
      </c>
      <c r="AT2078" s="0" t="s">
        <v>134</v>
      </c>
      <c r="AU2078" s="0" t="s">
        <v>134</v>
      </c>
      <c r="AV2078" s="0" t="s">
        <v>134</v>
      </c>
      <c r="AW2078" s="0" t="s">
        <v>134</v>
      </c>
      <c r="AX2078" s="0" t="s">
        <v>134</v>
      </c>
      <c r="AY2078" s="0" t="s">
        <v>134</v>
      </c>
      <c r="AZ2078" s="0" t="s">
        <v>134</v>
      </c>
      <c r="BA2078" s="0" t="s">
        <v>134</v>
      </c>
      <c r="BB2078" s="0" t="s">
        <v>134</v>
      </c>
      <c r="BC2078" s="0" t="s">
        <v>134</v>
      </c>
      <c r="BD2078" s="0" t="s">
        <v>134</v>
      </c>
      <c r="BE2078" s="0" t="s">
        <v>134</v>
      </c>
      <c r="BF2078" s="0" t="s">
        <v>134</v>
      </c>
      <c r="BG2078" s="0" t="s">
        <v>134</v>
      </c>
      <c r="BH2078" s="0" t="s">
        <v>134</v>
      </c>
      <c r="BI2078" s="0" t="s">
        <v>134</v>
      </c>
      <c r="BJ2078" s="0" t="s">
        <v>134</v>
      </c>
      <c r="BK2078" s="0" t="s">
        <v>134</v>
      </c>
      <c r="BL2078" s="0" t="s">
        <v>134</v>
      </c>
      <c r="BM2078" s="0" t="s">
        <v>134</v>
      </c>
      <c r="BN2078" s="0" t="s">
        <v>134</v>
      </c>
      <c r="BO2078" s="0" t="s">
        <v>134</v>
      </c>
      <c r="BP2078" s="0" t="s">
        <v>134</v>
      </c>
      <c r="BQ2078" s="0" t="s">
        <v>134</v>
      </c>
      <c r="BR2078" s="0" t="s">
        <v>134</v>
      </c>
      <c r="BS2078" s="0" t="s">
        <v>134</v>
      </c>
      <c r="BT2078" s="0" t="s">
        <v>134</v>
      </c>
      <c r="BU2078" s="0" t="s">
        <v>134</v>
      </c>
      <c r="BV2078" s="0" t="s">
        <v>134</v>
      </c>
      <c r="BW2078" s="0" t="s">
        <v>134</v>
      </c>
      <c r="BX2078" s="0" t="s">
        <v>134</v>
      </c>
      <c r="BZ2078" s="0" t="s">
        <v>134</v>
      </c>
      <c r="CA2078" s="0" t="s">
        <v>134</v>
      </c>
      <c r="CB2078" s="0" t="s">
        <v>134</v>
      </c>
      <c r="CC2078" s="0" t="s">
        <v>134</v>
      </c>
      <c r="CD2078" s="0" t="s">
        <v>134</v>
      </c>
      <c r="CE2078" s="0" t="s">
        <v>134</v>
      </c>
    </row>
    <row r="2079" customFormat="false" ht="12.75" hidden="false" customHeight="false" outlineLevel="0" collapsed="false">
      <c r="E2079" s="9" t="s">
        <v>134</v>
      </c>
      <c r="F2079" s="9" t="s">
        <v>134</v>
      </c>
      <c r="G2079" s="9" t="s">
        <v>134</v>
      </c>
      <c r="Q2079" s="0" t="s">
        <v>134</v>
      </c>
      <c r="R2079" s="0" t="s">
        <v>134</v>
      </c>
      <c r="S2079" s="0" t="s">
        <v>134</v>
      </c>
      <c r="T2079" s="0" t="s">
        <v>134</v>
      </c>
      <c r="U2079" s="0" t="s">
        <v>134</v>
      </c>
      <c r="V2079" s="0" t="s">
        <v>134</v>
      </c>
      <c r="W2079" s="0" t="s">
        <v>134</v>
      </c>
      <c r="X2079" s="0" t="s">
        <v>134</v>
      </c>
      <c r="Y2079" s="0" t="s">
        <v>134</v>
      </c>
      <c r="Z2079" s="0" t="s">
        <v>134</v>
      </c>
      <c r="AA2079" s="0" t="s">
        <v>134</v>
      </c>
      <c r="AB2079" s="0" t="s">
        <v>134</v>
      </c>
      <c r="AC2079" s="0" t="s">
        <v>134</v>
      </c>
      <c r="AD2079" s="0" t="s">
        <v>134</v>
      </c>
      <c r="AE2079" s="0" t="s">
        <v>134</v>
      </c>
      <c r="AF2079" s="0" t="s">
        <v>134</v>
      </c>
      <c r="AG2079" s="0" t="s">
        <v>134</v>
      </c>
      <c r="AH2079" s="0" t="s">
        <v>134</v>
      </c>
      <c r="AI2079" s="0" t="s">
        <v>134</v>
      </c>
      <c r="AJ2079" s="0" t="s">
        <v>134</v>
      </c>
      <c r="AK2079" s="0" t="s">
        <v>134</v>
      </c>
      <c r="AL2079" s="0" t="s">
        <v>134</v>
      </c>
      <c r="AM2079" s="0" t="s">
        <v>134</v>
      </c>
      <c r="AN2079" s="0" t="s">
        <v>134</v>
      </c>
      <c r="AO2079" s="0" t="s">
        <v>134</v>
      </c>
      <c r="AP2079" s="0" t="s">
        <v>134</v>
      </c>
      <c r="AQ2079" s="0" t="s">
        <v>134</v>
      </c>
      <c r="AR2079" s="0" t="s">
        <v>134</v>
      </c>
      <c r="AS2079" s="0" t="s">
        <v>134</v>
      </c>
      <c r="AT2079" s="0" t="s">
        <v>134</v>
      </c>
      <c r="AU2079" s="0" t="s">
        <v>134</v>
      </c>
      <c r="AV2079" s="0" t="s">
        <v>134</v>
      </c>
      <c r="AW2079" s="0" t="s">
        <v>134</v>
      </c>
      <c r="AX2079" s="0" t="s">
        <v>134</v>
      </c>
      <c r="AY2079" s="0" t="s">
        <v>134</v>
      </c>
      <c r="AZ2079" s="0" t="s">
        <v>134</v>
      </c>
      <c r="BA2079" s="0" t="s">
        <v>134</v>
      </c>
      <c r="BB2079" s="0" t="s">
        <v>134</v>
      </c>
      <c r="BC2079" s="0" t="s">
        <v>134</v>
      </c>
      <c r="BD2079" s="0" t="s">
        <v>134</v>
      </c>
      <c r="BE2079" s="0" t="s">
        <v>134</v>
      </c>
      <c r="BF2079" s="0" t="s">
        <v>134</v>
      </c>
      <c r="BG2079" s="0" t="s">
        <v>134</v>
      </c>
      <c r="BH2079" s="0" t="s">
        <v>134</v>
      </c>
      <c r="BI2079" s="0" t="s">
        <v>134</v>
      </c>
      <c r="BJ2079" s="0" t="s">
        <v>134</v>
      </c>
      <c r="BK2079" s="0" t="s">
        <v>134</v>
      </c>
      <c r="BL2079" s="0" t="s">
        <v>134</v>
      </c>
      <c r="BM2079" s="0" t="s">
        <v>134</v>
      </c>
      <c r="BN2079" s="0" t="s">
        <v>134</v>
      </c>
      <c r="BO2079" s="0" t="s">
        <v>134</v>
      </c>
      <c r="BP2079" s="0" t="s">
        <v>134</v>
      </c>
      <c r="BQ2079" s="0" t="s">
        <v>134</v>
      </c>
      <c r="BR2079" s="0" t="s">
        <v>134</v>
      </c>
      <c r="BS2079" s="0" t="s">
        <v>134</v>
      </c>
      <c r="BT2079" s="0" t="s">
        <v>134</v>
      </c>
      <c r="BU2079" s="0" t="s">
        <v>134</v>
      </c>
      <c r="BV2079" s="0" t="s">
        <v>134</v>
      </c>
      <c r="BW2079" s="0" t="s">
        <v>134</v>
      </c>
      <c r="BX2079" s="0" t="s">
        <v>134</v>
      </c>
      <c r="BZ2079" s="0" t="s">
        <v>134</v>
      </c>
      <c r="CA2079" s="0" t="s">
        <v>134</v>
      </c>
      <c r="CB2079" s="0" t="s">
        <v>134</v>
      </c>
      <c r="CC2079" s="0" t="s">
        <v>134</v>
      </c>
      <c r="CD2079" s="0" t="s">
        <v>134</v>
      </c>
      <c r="CE2079" s="0" t="s">
        <v>134</v>
      </c>
    </row>
    <row r="2080" customFormat="false" ht="12.75" hidden="false" customHeight="false" outlineLevel="0" collapsed="false">
      <c r="E2080" s="9" t="s">
        <v>134</v>
      </c>
      <c r="F2080" s="9" t="s">
        <v>134</v>
      </c>
      <c r="G2080" s="9" t="s">
        <v>134</v>
      </c>
      <c r="Q2080" s="0" t="s">
        <v>134</v>
      </c>
      <c r="R2080" s="0" t="s">
        <v>134</v>
      </c>
      <c r="S2080" s="0" t="s">
        <v>134</v>
      </c>
      <c r="T2080" s="0" t="s">
        <v>134</v>
      </c>
      <c r="U2080" s="0" t="s">
        <v>134</v>
      </c>
      <c r="V2080" s="0" t="s">
        <v>134</v>
      </c>
      <c r="W2080" s="0" t="s">
        <v>134</v>
      </c>
      <c r="X2080" s="0" t="s">
        <v>134</v>
      </c>
      <c r="Y2080" s="0" t="s">
        <v>134</v>
      </c>
      <c r="Z2080" s="0" t="s">
        <v>134</v>
      </c>
      <c r="AA2080" s="0" t="s">
        <v>134</v>
      </c>
      <c r="AB2080" s="0" t="s">
        <v>134</v>
      </c>
      <c r="AC2080" s="0" t="s">
        <v>134</v>
      </c>
      <c r="AD2080" s="0" t="s">
        <v>134</v>
      </c>
      <c r="AE2080" s="0" t="s">
        <v>134</v>
      </c>
      <c r="AF2080" s="0" t="s">
        <v>134</v>
      </c>
      <c r="AG2080" s="0" t="s">
        <v>134</v>
      </c>
      <c r="AH2080" s="0" t="s">
        <v>134</v>
      </c>
      <c r="AI2080" s="0" t="s">
        <v>134</v>
      </c>
      <c r="AJ2080" s="0" t="s">
        <v>134</v>
      </c>
      <c r="AK2080" s="0" t="s">
        <v>134</v>
      </c>
      <c r="AL2080" s="0" t="s">
        <v>134</v>
      </c>
      <c r="AM2080" s="0" t="s">
        <v>134</v>
      </c>
      <c r="AN2080" s="0" t="s">
        <v>134</v>
      </c>
      <c r="AO2080" s="0" t="s">
        <v>134</v>
      </c>
      <c r="AP2080" s="0" t="s">
        <v>134</v>
      </c>
      <c r="AQ2080" s="0" t="s">
        <v>134</v>
      </c>
      <c r="AR2080" s="0" t="s">
        <v>134</v>
      </c>
      <c r="AS2080" s="0" t="s">
        <v>134</v>
      </c>
      <c r="AT2080" s="0" t="s">
        <v>134</v>
      </c>
      <c r="AU2080" s="0" t="s">
        <v>134</v>
      </c>
      <c r="AV2080" s="0" t="s">
        <v>134</v>
      </c>
      <c r="AW2080" s="0" t="s">
        <v>134</v>
      </c>
      <c r="AX2080" s="0" t="s">
        <v>134</v>
      </c>
      <c r="AY2080" s="0" t="s">
        <v>134</v>
      </c>
      <c r="AZ2080" s="0" t="s">
        <v>134</v>
      </c>
      <c r="BA2080" s="0" t="s">
        <v>134</v>
      </c>
      <c r="BB2080" s="0" t="s">
        <v>134</v>
      </c>
      <c r="BC2080" s="0" t="s">
        <v>134</v>
      </c>
      <c r="BD2080" s="0" t="s">
        <v>134</v>
      </c>
      <c r="BE2080" s="0" t="s">
        <v>134</v>
      </c>
      <c r="BF2080" s="0" t="s">
        <v>134</v>
      </c>
      <c r="BG2080" s="0" t="s">
        <v>134</v>
      </c>
      <c r="BH2080" s="0" t="s">
        <v>134</v>
      </c>
      <c r="BI2080" s="0" t="s">
        <v>134</v>
      </c>
      <c r="BJ2080" s="0" t="s">
        <v>134</v>
      </c>
      <c r="BK2080" s="0" t="s">
        <v>134</v>
      </c>
      <c r="BL2080" s="0" t="s">
        <v>134</v>
      </c>
      <c r="BM2080" s="0" t="s">
        <v>134</v>
      </c>
      <c r="BN2080" s="0" t="s">
        <v>134</v>
      </c>
      <c r="BO2080" s="0" t="s">
        <v>134</v>
      </c>
      <c r="BP2080" s="0" t="s">
        <v>134</v>
      </c>
      <c r="BQ2080" s="0" t="s">
        <v>134</v>
      </c>
      <c r="BR2080" s="0" t="s">
        <v>134</v>
      </c>
      <c r="BS2080" s="0" t="s">
        <v>134</v>
      </c>
      <c r="BT2080" s="0" t="s">
        <v>134</v>
      </c>
      <c r="BU2080" s="0" t="s">
        <v>134</v>
      </c>
      <c r="BV2080" s="0" t="s">
        <v>134</v>
      </c>
      <c r="BW2080" s="0" t="s">
        <v>134</v>
      </c>
      <c r="BX2080" s="0" t="s">
        <v>134</v>
      </c>
      <c r="BZ2080" s="0" t="s">
        <v>134</v>
      </c>
      <c r="CA2080" s="0" t="s">
        <v>134</v>
      </c>
      <c r="CB2080" s="0" t="s">
        <v>134</v>
      </c>
      <c r="CC2080" s="0" t="s">
        <v>134</v>
      </c>
      <c r="CD2080" s="0" t="s">
        <v>134</v>
      </c>
      <c r="CE2080" s="0" t="s">
        <v>134</v>
      </c>
    </row>
    <row r="2081" customFormat="false" ht="12.75" hidden="false" customHeight="false" outlineLevel="0" collapsed="false">
      <c r="E2081" s="9" t="s">
        <v>134</v>
      </c>
      <c r="F2081" s="9" t="s">
        <v>134</v>
      </c>
      <c r="G2081" s="9" t="s">
        <v>134</v>
      </c>
      <c r="Q2081" s="0" t="s">
        <v>134</v>
      </c>
      <c r="R2081" s="0" t="s">
        <v>134</v>
      </c>
      <c r="S2081" s="0" t="s">
        <v>134</v>
      </c>
      <c r="T2081" s="0" t="s">
        <v>134</v>
      </c>
      <c r="U2081" s="0" t="s">
        <v>134</v>
      </c>
      <c r="V2081" s="0" t="s">
        <v>134</v>
      </c>
      <c r="W2081" s="0" t="s">
        <v>134</v>
      </c>
      <c r="X2081" s="0" t="s">
        <v>134</v>
      </c>
      <c r="Y2081" s="0" t="s">
        <v>134</v>
      </c>
      <c r="Z2081" s="0" t="s">
        <v>134</v>
      </c>
      <c r="AA2081" s="0" t="s">
        <v>134</v>
      </c>
      <c r="AB2081" s="0" t="s">
        <v>134</v>
      </c>
      <c r="AC2081" s="0" t="s">
        <v>134</v>
      </c>
      <c r="AD2081" s="0" t="s">
        <v>134</v>
      </c>
      <c r="AE2081" s="0" t="s">
        <v>134</v>
      </c>
      <c r="AF2081" s="0" t="s">
        <v>134</v>
      </c>
      <c r="AG2081" s="0" t="s">
        <v>134</v>
      </c>
      <c r="AH2081" s="0" t="s">
        <v>134</v>
      </c>
      <c r="AI2081" s="0" t="s">
        <v>134</v>
      </c>
      <c r="AJ2081" s="0" t="s">
        <v>134</v>
      </c>
      <c r="AK2081" s="0" t="s">
        <v>134</v>
      </c>
      <c r="AL2081" s="0" t="s">
        <v>134</v>
      </c>
      <c r="AM2081" s="0" t="s">
        <v>134</v>
      </c>
      <c r="AN2081" s="0" t="s">
        <v>134</v>
      </c>
      <c r="AO2081" s="0" t="s">
        <v>134</v>
      </c>
      <c r="AP2081" s="0" t="s">
        <v>134</v>
      </c>
      <c r="AQ2081" s="0" t="s">
        <v>134</v>
      </c>
      <c r="AR2081" s="0" t="s">
        <v>134</v>
      </c>
      <c r="AS2081" s="0" t="s">
        <v>134</v>
      </c>
      <c r="AT2081" s="0" t="s">
        <v>134</v>
      </c>
      <c r="AU2081" s="0" t="s">
        <v>134</v>
      </c>
      <c r="AV2081" s="0" t="s">
        <v>134</v>
      </c>
      <c r="AW2081" s="0" t="s">
        <v>134</v>
      </c>
      <c r="AX2081" s="0" t="s">
        <v>134</v>
      </c>
      <c r="AY2081" s="0" t="s">
        <v>134</v>
      </c>
      <c r="AZ2081" s="0" t="s">
        <v>134</v>
      </c>
      <c r="BA2081" s="0" t="s">
        <v>134</v>
      </c>
      <c r="BB2081" s="0" t="s">
        <v>134</v>
      </c>
      <c r="BC2081" s="0" t="s">
        <v>134</v>
      </c>
      <c r="BD2081" s="0" t="s">
        <v>134</v>
      </c>
      <c r="BE2081" s="0" t="s">
        <v>134</v>
      </c>
      <c r="BF2081" s="0" t="s">
        <v>134</v>
      </c>
      <c r="BG2081" s="0" t="s">
        <v>134</v>
      </c>
      <c r="BH2081" s="0" t="s">
        <v>134</v>
      </c>
      <c r="BI2081" s="0" t="s">
        <v>134</v>
      </c>
      <c r="BJ2081" s="0" t="s">
        <v>134</v>
      </c>
      <c r="BK2081" s="0" t="s">
        <v>134</v>
      </c>
      <c r="BL2081" s="0" t="s">
        <v>134</v>
      </c>
      <c r="BM2081" s="0" t="s">
        <v>134</v>
      </c>
      <c r="BN2081" s="0" t="s">
        <v>134</v>
      </c>
      <c r="BO2081" s="0" t="s">
        <v>134</v>
      </c>
      <c r="BP2081" s="0" t="s">
        <v>134</v>
      </c>
      <c r="BQ2081" s="0" t="s">
        <v>134</v>
      </c>
      <c r="BR2081" s="0" t="s">
        <v>134</v>
      </c>
      <c r="BS2081" s="0" t="s">
        <v>134</v>
      </c>
      <c r="BT2081" s="0" t="s">
        <v>134</v>
      </c>
      <c r="BU2081" s="0" t="s">
        <v>134</v>
      </c>
      <c r="BV2081" s="0" t="s">
        <v>134</v>
      </c>
      <c r="BW2081" s="0" t="s">
        <v>134</v>
      </c>
      <c r="BX2081" s="0" t="s">
        <v>134</v>
      </c>
      <c r="BZ2081" s="0" t="s">
        <v>134</v>
      </c>
      <c r="CA2081" s="0" t="s">
        <v>134</v>
      </c>
      <c r="CB2081" s="0" t="s">
        <v>134</v>
      </c>
      <c r="CC2081" s="0" t="s">
        <v>134</v>
      </c>
      <c r="CD2081" s="0" t="s">
        <v>134</v>
      </c>
      <c r="CE2081" s="0" t="s">
        <v>134</v>
      </c>
    </row>
    <row r="2082" customFormat="false" ht="12.75" hidden="false" customHeight="false" outlineLevel="0" collapsed="false">
      <c r="E2082" s="9" t="s">
        <v>134</v>
      </c>
      <c r="F2082" s="9" t="s">
        <v>134</v>
      </c>
      <c r="G2082" s="9" t="s">
        <v>134</v>
      </c>
      <c r="Q2082" s="0" t="s">
        <v>134</v>
      </c>
      <c r="R2082" s="0" t="s">
        <v>134</v>
      </c>
      <c r="S2082" s="0" t="s">
        <v>134</v>
      </c>
      <c r="T2082" s="0" t="s">
        <v>134</v>
      </c>
      <c r="U2082" s="0" t="s">
        <v>134</v>
      </c>
      <c r="V2082" s="0" t="s">
        <v>134</v>
      </c>
      <c r="W2082" s="0" t="s">
        <v>134</v>
      </c>
      <c r="X2082" s="0" t="s">
        <v>134</v>
      </c>
      <c r="Y2082" s="0" t="s">
        <v>134</v>
      </c>
      <c r="Z2082" s="0" t="s">
        <v>134</v>
      </c>
      <c r="AA2082" s="0" t="s">
        <v>134</v>
      </c>
      <c r="AB2082" s="0" t="s">
        <v>134</v>
      </c>
      <c r="AC2082" s="0" t="s">
        <v>134</v>
      </c>
      <c r="AD2082" s="0" t="s">
        <v>134</v>
      </c>
      <c r="AE2082" s="0" t="s">
        <v>134</v>
      </c>
      <c r="AF2082" s="0" t="s">
        <v>134</v>
      </c>
      <c r="AG2082" s="0" t="s">
        <v>134</v>
      </c>
      <c r="AH2082" s="0" t="s">
        <v>134</v>
      </c>
      <c r="AI2082" s="0" t="s">
        <v>134</v>
      </c>
      <c r="AJ2082" s="0" t="s">
        <v>134</v>
      </c>
      <c r="AK2082" s="0" t="s">
        <v>134</v>
      </c>
      <c r="AL2082" s="0" t="s">
        <v>134</v>
      </c>
      <c r="AM2082" s="0" t="s">
        <v>134</v>
      </c>
      <c r="AN2082" s="0" t="s">
        <v>134</v>
      </c>
      <c r="AO2082" s="0" t="s">
        <v>134</v>
      </c>
      <c r="AP2082" s="0" t="s">
        <v>134</v>
      </c>
      <c r="AQ2082" s="0" t="s">
        <v>134</v>
      </c>
      <c r="AR2082" s="0" t="s">
        <v>134</v>
      </c>
      <c r="AS2082" s="0" t="s">
        <v>134</v>
      </c>
      <c r="AT2082" s="0" t="s">
        <v>134</v>
      </c>
      <c r="AU2082" s="0" t="s">
        <v>134</v>
      </c>
      <c r="AV2082" s="0" t="s">
        <v>134</v>
      </c>
      <c r="AW2082" s="0" t="s">
        <v>134</v>
      </c>
      <c r="AX2082" s="0" t="s">
        <v>134</v>
      </c>
      <c r="AY2082" s="0" t="s">
        <v>134</v>
      </c>
      <c r="AZ2082" s="0" t="s">
        <v>134</v>
      </c>
      <c r="BA2082" s="0" t="s">
        <v>134</v>
      </c>
      <c r="BB2082" s="0" t="s">
        <v>134</v>
      </c>
      <c r="BC2082" s="0" t="s">
        <v>134</v>
      </c>
      <c r="BD2082" s="0" t="s">
        <v>134</v>
      </c>
      <c r="BE2082" s="0" t="s">
        <v>134</v>
      </c>
      <c r="BF2082" s="0" t="s">
        <v>134</v>
      </c>
      <c r="BG2082" s="0" t="s">
        <v>134</v>
      </c>
      <c r="BH2082" s="0" t="s">
        <v>134</v>
      </c>
      <c r="BI2082" s="0" t="s">
        <v>134</v>
      </c>
      <c r="BJ2082" s="0" t="s">
        <v>134</v>
      </c>
      <c r="BK2082" s="0" t="s">
        <v>134</v>
      </c>
      <c r="BL2082" s="0" t="s">
        <v>134</v>
      </c>
      <c r="BM2082" s="0" t="s">
        <v>134</v>
      </c>
      <c r="BN2082" s="0" t="s">
        <v>134</v>
      </c>
      <c r="BO2082" s="0" t="s">
        <v>134</v>
      </c>
      <c r="BP2082" s="0" t="s">
        <v>134</v>
      </c>
      <c r="BQ2082" s="0" t="s">
        <v>134</v>
      </c>
      <c r="BR2082" s="0" t="s">
        <v>134</v>
      </c>
      <c r="BS2082" s="0" t="s">
        <v>134</v>
      </c>
      <c r="BT2082" s="0" t="s">
        <v>134</v>
      </c>
      <c r="BU2082" s="0" t="s">
        <v>134</v>
      </c>
      <c r="BV2082" s="0" t="s">
        <v>134</v>
      </c>
      <c r="BW2082" s="0" t="s">
        <v>134</v>
      </c>
      <c r="BX2082" s="0" t="s">
        <v>134</v>
      </c>
      <c r="BZ2082" s="0" t="s">
        <v>134</v>
      </c>
      <c r="CA2082" s="0" t="s">
        <v>134</v>
      </c>
      <c r="CB2082" s="0" t="s">
        <v>134</v>
      </c>
      <c r="CC2082" s="0" t="s">
        <v>134</v>
      </c>
      <c r="CD2082" s="0" t="s">
        <v>134</v>
      </c>
      <c r="CE2082" s="0" t="s">
        <v>134</v>
      </c>
    </row>
    <row r="2083" customFormat="false" ht="12.75" hidden="false" customHeight="false" outlineLevel="0" collapsed="false">
      <c r="E2083" s="9" t="s">
        <v>134</v>
      </c>
      <c r="F2083" s="9" t="s">
        <v>134</v>
      </c>
      <c r="G2083" s="9" t="s">
        <v>134</v>
      </c>
      <c r="Q2083" s="0" t="s">
        <v>134</v>
      </c>
      <c r="R2083" s="0" t="s">
        <v>134</v>
      </c>
      <c r="S2083" s="0" t="s">
        <v>134</v>
      </c>
      <c r="T2083" s="0" t="s">
        <v>134</v>
      </c>
      <c r="U2083" s="0" t="s">
        <v>134</v>
      </c>
      <c r="V2083" s="0" t="s">
        <v>134</v>
      </c>
      <c r="W2083" s="0" t="s">
        <v>134</v>
      </c>
      <c r="X2083" s="0" t="s">
        <v>134</v>
      </c>
      <c r="Y2083" s="0" t="s">
        <v>134</v>
      </c>
      <c r="Z2083" s="0" t="s">
        <v>134</v>
      </c>
      <c r="AA2083" s="0" t="s">
        <v>134</v>
      </c>
      <c r="AB2083" s="0" t="s">
        <v>134</v>
      </c>
      <c r="AC2083" s="0" t="s">
        <v>134</v>
      </c>
      <c r="AD2083" s="0" t="s">
        <v>134</v>
      </c>
      <c r="AE2083" s="0" t="s">
        <v>134</v>
      </c>
      <c r="AF2083" s="0" t="s">
        <v>134</v>
      </c>
      <c r="AG2083" s="0" t="s">
        <v>134</v>
      </c>
      <c r="AH2083" s="0" t="s">
        <v>134</v>
      </c>
      <c r="AI2083" s="0" t="s">
        <v>134</v>
      </c>
      <c r="AJ2083" s="0" t="s">
        <v>134</v>
      </c>
      <c r="AK2083" s="0" t="s">
        <v>134</v>
      </c>
      <c r="AL2083" s="0" t="s">
        <v>134</v>
      </c>
      <c r="AM2083" s="0" t="s">
        <v>134</v>
      </c>
      <c r="AN2083" s="0" t="s">
        <v>134</v>
      </c>
      <c r="AO2083" s="0" t="s">
        <v>134</v>
      </c>
      <c r="AP2083" s="0" t="s">
        <v>134</v>
      </c>
      <c r="AQ2083" s="0" t="s">
        <v>134</v>
      </c>
      <c r="AR2083" s="0" t="s">
        <v>134</v>
      </c>
      <c r="AS2083" s="0" t="s">
        <v>134</v>
      </c>
      <c r="AT2083" s="0" t="s">
        <v>134</v>
      </c>
      <c r="AU2083" s="0" t="s">
        <v>134</v>
      </c>
      <c r="AV2083" s="0" t="s">
        <v>134</v>
      </c>
      <c r="AW2083" s="0" t="s">
        <v>134</v>
      </c>
      <c r="AX2083" s="0" t="s">
        <v>134</v>
      </c>
      <c r="AY2083" s="0" t="s">
        <v>134</v>
      </c>
      <c r="AZ2083" s="0" t="s">
        <v>134</v>
      </c>
      <c r="BA2083" s="0" t="s">
        <v>134</v>
      </c>
      <c r="BB2083" s="0" t="s">
        <v>134</v>
      </c>
      <c r="BC2083" s="0" t="s">
        <v>134</v>
      </c>
      <c r="BD2083" s="0" t="s">
        <v>134</v>
      </c>
      <c r="BE2083" s="0" t="s">
        <v>134</v>
      </c>
      <c r="BF2083" s="0" t="s">
        <v>134</v>
      </c>
      <c r="BG2083" s="0" t="s">
        <v>134</v>
      </c>
      <c r="BH2083" s="0" t="s">
        <v>134</v>
      </c>
      <c r="BI2083" s="0" t="s">
        <v>134</v>
      </c>
      <c r="BJ2083" s="0" t="s">
        <v>134</v>
      </c>
      <c r="BK2083" s="0" t="s">
        <v>134</v>
      </c>
      <c r="BL2083" s="0" t="s">
        <v>134</v>
      </c>
      <c r="BM2083" s="0" t="s">
        <v>134</v>
      </c>
      <c r="BN2083" s="0" t="s">
        <v>134</v>
      </c>
      <c r="BO2083" s="0" t="s">
        <v>134</v>
      </c>
      <c r="BP2083" s="0" t="s">
        <v>134</v>
      </c>
      <c r="BQ2083" s="0" t="s">
        <v>134</v>
      </c>
      <c r="BR2083" s="0" t="s">
        <v>134</v>
      </c>
      <c r="BS2083" s="0" t="s">
        <v>134</v>
      </c>
      <c r="BT2083" s="0" t="s">
        <v>134</v>
      </c>
      <c r="BU2083" s="0" t="s">
        <v>134</v>
      </c>
      <c r="BV2083" s="0" t="s">
        <v>134</v>
      </c>
      <c r="BW2083" s="0" t="s">
        <v>134</v>
      </c>
      <c r="BX2083" s="0" t="s">
        <v>134</v>
      </c>
      <c r="BZ2083" s="0" t="s">
        <v>134</v>
      </c>
      <c r="CA2083" s="0" t="s">
        <v>134</v>
      </c>
      <c r="CB2083" s="0" t="s">
        <v>134</v>
      </c>
      <c r="CC2083" s="0" t="s">
        <v>134</v>
      </c>
      <c r="CD2083" s="0" t="s">
        <v>134</v>
      </c>
      <c r="CE2083" s="0" t="s">
        <v>134</v>
      </c>
    </row>
    <row r="2084" customFormat="false" ht="12.75" hidden="false" customHeight="false" outlineLevel="0" collapsed="false">
      <c r="E2084" s="9" t="s">
        <v>134</v>
      </c>
      <c r="F2084" s="9" t="s">
        <v>134</v>
      </c>
      <c r="G2084" s="9" t="s">
        <v>134</v>
      </c>
      <c r="Q2084" s="0" t="s">
        <v>134</v>
      </c>
      <c r="R2084" s="0" t="s">
        <v>134</v>
      </c>
      <c r="S2084" s="0" t="s">
        <v>134</v>
      </c>
      <c r="T2084" s="0" t="s">
        <v>134</v>
      </c>
      <c r="U2084" s="0" t="s">
        <v>134</v>
      </c>
      <c r="V2084" s="0" t="s">
        <v>134</v>
      </c>
      <c r="W2084" s="0" t="s">
        <v>134</v>
      </c>
      <c r="X2084" s="0" t="s">
        <v>134</v>
      </c>
      <c r="Y2084" s="0" t="s">
        <v>134</v>
      </c>
      <c r="Z2084" s="0" t="s">
        <v>134</v>
      </c>
      <c r="AA2084" s="0" t="s">
        <v>134</v>
      </c>
      <c r="AB2084" s="0" t="s">
        <v>134</v>
      </c>
      <c r="AC2084" s="0" t="s">
        <v>134</v>
      </c>
      <c r="AD2084" s="0" t="s">
        <v>134</v>
      </c>
      <c r="AE2084" s="0" t="s">
        <v>134</v>
      </c>
      <c r="AF2084" s="0" t="s">
        <v>134</v>
      </c>
      <c r="AG2084" s="0" t="s">
        <v>134</v>
      </c>
      <c r="AH2084" s="0" t="s">
        <v>134</v>
      </c>
      <c r="AI2084" s="0" t="s">
        <v>134</v>
      </c>
      <c r="AJ2084" s="0" t="s">
        <v>134</v>
      </c>
      <c r="AK2084" s="0" t="s">
        <v>134</v>
      </c>
      <c r="AL2084" s="0" t="s">
        <v>134</v>
      </c>
      <c r="AM2084" s="0" t="s">
        <v>134</v>
      </c>
      <c r="AN2084" s="0" t="s">
        <v>134</v>
      </c>
      <c r="AO2084" s="0" t="s">
        <v>134</v>
      </c>
      <c r="AP2084" s="0" t="s">
        <v>134</v>
      </c>
      <c r="AQ2084" s="0" t="s">
        <v>134</v>
      </c>
      <c r="AR2084" s="0" t="s">
        <v>134</v>
      </c>
      <c r="AS2084" s="0" t="s">
        <v>134</v>
      </c>
      <c r="AT2084" s="0" t="s">
        <v>134</v>
      </c>
      <c r="AU2084" s="0" t="s">
        <v>134</v>
      </c>
      <c r="AV2084" s="0" t="s">
        <v>134</v>
      </c>
      <c r="AW2084" s="0" t="s">
        <v>134</v>
      </c>
      <c r="AX2084" s="0" t="s">
        <v>134</v>
      </c>
      <c r="AY2084" s="0" t="s">
        <v>134</v>
      </c>
      <c r="AZ2084" s="0" t="s">
        <v>134</v>
      </c>
      <c r="BA2084" s="0" t="s">
        <v>134</v>
      </c>
      <c r="BB2084" s="0" t="s">
        <v>134</v>
      </c>
      <c r="BC2084" s="0" t="s">
        <v>134</v>
      </c>
      <c r="BD2084" s="0" t="s">
        <v>134</v>
      </c>
      <c r="BE2084" s="0" t="s">
        <v>134</v>
      </c>
      <c r="BF2084" s="0" t="s">
        <v>134</v>
      </c>
      <c r="BG2084" s="0" t="s">
        <v>134</v>
      </c>
      <c r="BH2084" s="0" t="s">
        <v>134</v>
      </c>
      <c r="BI2084" s="0" t="s">
        <v>134</v>
      </c>
      <c r="BJ2084" s="0" t="s">
        <v>134</v>
      </c>
      <c r="BK2084" s="0" t="s">
        <v>134</v>
      </c>
      <c r="BL2084" s="0" t="s">
        <v>134</v>
      </c>
      <c r="BM2084" s="0" t="s">
        <v>134</v>
      </c>
      <c r="BN2084" s="0" t="s">
        <v>134</v>
      </c>
      <c r="BO2084" s="0" t="s">
        <v>134</v>
      </c>
      <c r="BP2084" s="0" t="s">
        <v>134</v>
      </c>
      <c r="BQ2084" s="0" t="s">
        <v>134</v>
      </c>
      <c r="BR2084" s="0" t="s">
        <v>134</v>
      </c>
      <c r="BS2084" s="0" t="s">
        <v>134</v>
      </c>
      <c r="BT2084" s="0" t="s">
        <v>134</v>
      </c>
      <c r="BU2084" s="0" t="s">
        <v>134</v>
      </c>
      <c r="BV2084" s="0" t="s">
        <v>134</v>
      </c>
      <c r="BW2084" s="0" t="s">
        <v>134</v>
      </c>
      <c r="BX2084" s="0" t="s">
        <v>134</v>
      </c>
      <c r="BZ2084" s="0" t="s">
        <v>134</v>
      </c>
      <c r="CA2084" s="0" t="s">
        <v>134</v>
      </c>
      <c r="CB2084" s="0" t="s">
        <v>134</v>
      </c>
      <c r="CC2084" s="0" t="s">
        <v>134</v>
      </c>
      <c r="CD2084" s="0" t="s">
        <v>134</v>
      </c>
      <c r="CE2084" s="0" t="s">
        <v>134</v>
      </c>
    </row>
    <row r="2085" customFormat="false" ht="12.75" hidden="false" customHeight="false" outlineLevel="0" collapsed="false">
      <c r="E2085" s="9" t="s">
        <v>134</v>
      </c>
      <c r="F2085" s="9" t="s">
        <v>134</v>
      </c>
      <c r="G2085" s="9" t="s">
        <v>134</v>
      </c>
      <c r="Q2085" s="0" t="s">
        <v>134</v>
      </c>
      <c r="R2085" s="0" t="s">
        <v>134</v>
      </c>
      <c r="S2085" s="0" t="s">
        <v>134</v>
      </c>
      <c r="T2085" s="0" t="s">
        <v>134</v>
      </c>
      <c r="U2085" s="0" t="s">
        <v>134</v>
      </c>
      <c r="V2085" s="0" t="s">
        <v>134</v>
      </c>
      <c r="W2085" s="0" t="s">
        <v>134</v>
      </c>
      <c r="X2085" s="0" t="s">
        <v>134</v>
      </c>
      <c r="Y2085" s="0" t="s">
        <v>134</v>
      </c>
      <c r="Z2085" s="0" t="s">
        <v>134</v>
      </c>
      <c r="AA2085" s="0" t="s">
        <v>134</v>
      </c>
      <c r="AB2085" s="0" t="s">
        <v>134</v>
      </c>
      <c r="AC2085" s="0" t="s">
        <v>134</v>
      </c>
      <c r="AD2085" s="0" t="s">
        <v>134</v>
      </c>
      <c r="AE2085" s="0" t="s">
        <v>134</v>
      </c>
      <c r="AF2085" s="0" t="s">
        <v>134</v>
      </c>
      <c r="AG2085" s="0" t="s">
        <v>134</v>
      </c>
      <c r="AH2085" s="0" t="s">
        <v>134</v>
      </c>
      <c r="AI2085" s="0" t="s">
        <v>134</v>
      </c>
      <c r="AJ2085" s="0" t="s">
        <v>134</v>
      </c>
      <c r="AK2085" s="0" t="s">
        <v>134</v>
      </c>
      <c r="AL2085" s="0" t="s">
        <v>134</v>
      </c>
      <c r="AM2085" s="0" t="s">
        <v>134</v>
      </c>
      <c r="AN2085" s="0" t="s">
        <v>134</v>
      </c>
      <c r="AO2085" s="0" t="s">
        <v>134</v>
      </c>
      <c r="AP2085" s="0" t="s">
        <v>134</v>
      </c>
      <c r="AQ2085" s="0" t="s">
        <v>134</v>
      </c>
      <c r="AR2085" s="0" t="s">
        <v>134</v>
      </c>
      <c r="AS2085" s="0" t="s">
        <v>134</v>
      </c>
      <c r="AT2085" s="0" t="s">
        <v>134</v>
      </c>
      <c r="AU2085" s="0" t="s">
        <v>134</v>
      </c>
      <c r="AV2085" s="0" t="s">
        <v>134</v>
      </c>
      <c r="AW2085" s="0" t="s">
        <v>134</v>
      </c>
      <c r="AX2085" s="0" t="s">
        <v>134</v>
      </c>
      <c r="AY2085" s="0" t="s">
        <v>134</v>
      </c>
      <c r="AZ2085" s="0" t="s">
        <v>134</v>
      </c>
      <c r="BA2085" s="0" t="s">
        <v>134</v>
      </c>
      <c r="BB2085" s="0" t="s">
        <v>134</v>
      </c>
      <c r="BC2085" s="0" t="s">
        <v>134</v>
      </c>
      <c r="BD2085" s="0" t="s">
        <v>134</v>
      </c>
      <c r="BE2085" s="0" t="s">
        <v>134</v>
      </c>
      <c r="BF2085" s="0" t="s">
        <v>134</v>
      </c>
      <c r="BG2085" s="0" t="s">
        <v>134</v>
      </c>
      <c r="BH2085" s="0" t="s">
        <v>134</v>
      </c>
      <c r="BI2085" s="0" t="s">
        <v>134</v>
      </c>
      <c r="BJ2085" s="0" t="s">
        <v>134</v>
      </c>
      <c r="BK2085" s="0" t="s">
        <v>134</v>
      </c>
      <c r="BL2085" s="0" t="s">
        <v>134</v>
      </c>
      <c r="BM2085" s="0" t="s">
        <v>134</v>
      </c>
      <c r="BN2085" s="0" t="s">
        <v>134</v>
      </c>
      <c r="BO2085" s="0" t="s">
        <v>134</v>
      </c>
      <c r="BP2085" s="0" t="s">
        <v>134</v>
      </c>
      <c r="BQ2085" s="0" t="s">
        <v>134</v>
      </c>
      <c r="BR2085" s="0" t="s">
        <v>134</v>
      </c>
      <c r="BS2085" s="0" t="s">
        <v>134</v>
      </c>
      <c r="BT2085" s="0" t="s">
        <v>134</v>
      </c>
      <c r="BU2085" s="0" t="s">
        <v>134</v>
      </c>
      <c r="BV2085" s="0" t="s">
        <v>134</v>
      </c>
      <c r="BW2085" s="0" t="s">
        <v>134</v>
      </c>
      <c r="BX2085" s="0" t="s">
        <v>134</v>
      </c>
      <c r="BZ2085" s="0" t="s">
        <v>134</v>
      </c>
      <c r="CA2085" s="0" t="s">
        <v>134</v>
      </c>
      <c r="CB2085" s="0" t="s">
        <v>134</v>
      </c>
      <c r="CC2085" s="0" t="s">
        <v>134</v>
      </c>
      <c r="CD2085" s="0" t="s">
        <v>134</v>
      </c>
      <c r="CE2085" s="0" t="s">
        <v>134</v>
      </c>
    </row>
    <row r="2086" customFormat="false" ht="12.75" hidden="false" customHeight="false" outlineLevel="0" collapsed="false">
      <c r="E2086" s="9" t="s">
        <v>134</v>
      </c>
      <c r="F2086" s="9" t="s">
        <v>134</v>
      </c>
      <c r="G2086" s="9" t="s">
        <v>134</v>
      </c>
      <c r="Q2086" s="0" t="s">
        <v>134</v>
      </c>
      <c r="R2086" s="0" t="s">
        <v>134</v>
      </c>
      <c r="S2086" s="0" t="s">
        <v>134</v>
      </c>
      <c r="T2086" s="0" t="s">
        <v>134</v>
      </c>
      <c r="U2086" s="0" t="s">
        <v>134</v>
      </c>
      <c r="V2086" s="0" t="s">
        <v>134</v>
      </c>
      <c r="W2086" s="0" t="s">
        <v>134</v>
      </c>
      <c r="X2086" s="0" t="s">
        <v>134</v>
      </c>
      <c r="Y2086" s="0" t="s">
        <v>134</v>
      </c>
      <c r="Z2086" s="0" t="s">
        <v>134</v>
      </c>
      <c r="AA2086" s="0" t="s">
        <v>134</v>
      </c>
      <c r="AB2086" s="0" t="s">
        <v>134</v>
      </c>
      <c r="AC2086" s="0" t="s">
        <v>134</v>
      </c>
      <c r="AD2086" s="0" t="s">
        <v>134</v>
      </c>
      <c r="AE2086" s="0" t="s">
        <v>134</v>
      </c>
      <c r="AF2086" s="0" t="s">
        <v>134</v>
      </c>
      <c r="AG2086" s="0" t="s">
        <v>134</v>
      </c>
      <c r="AH2086" s="0" t="s">
        <v>134</v>
      </c>
      <c r="AI2086" s="0" t="s">
        <v>134</v>
      </c>
      <c r="AJ2086" s="0" t="s">
        <v>134</v>
      </c>
      <c r="AK2086" s="0" t="s">
        <v>134</v>
      </c>
      <c r="AL2086" s="0" t="s">
        <v>134</v>
      </c>
      <c r="AM2086" s="0" t="s">
        <v>134</v>
      </c>
      <c r="AN2086" s="0" t="s">
        <v>134</v>
      </c>
      <c r="AO2086" s="0" t="s">
        <v>134</v>
      </c>
      <c r="AP2086" s="0" t="s">
        <v>134</v>
      </c>
      <c r="AQ2086" s="0" t="s">
        <v>134</v>
      </c>
      <c r="AR2086" s="0" t="s">
        <v>134</v>
      </c>
      <c r="AS2086" s="0" t="s">
        <v>134</v>
      </c>
      <c r="AT2086" s="0" t="s">
        <v>134</v>
      </c>
      <c r="AU2086" s="0" t="s">
        <v>134</v>
      </c>
      <c r="AV2086" s="0" t="s">
        <v>134</v>
      </c>
      <c r="AW2086" s="0" t="s">
        <v>134</v>
      </c>
      <c r="AX2086" s="0" t="s">
        <v>134</v>
      </c>
      <c r="AY2086" s="0" t="s">
        <v>134</v>
      </c>
      <c r="AZ2086" s="0" t="s">
        <v>134</v>
      </c>
      <c r="BA2086" s="0" t="s">
        <v>134</v>
      </c>
      <c r="BB2086" s="0" t="s">
        <v>134</v>
      </c>
      <c r="BC2086" s="0" t="s">
        <v>134</v>
      </c>
      <c r="BD2086" s="0" t="s">
        <v>134</v>
      </c>
      <c r="BE2086" s="0" t="s">
        <v>134</v>
      </c>
      <c r="BF2086" s="0" t="s">
        <v>134</v>
      </c>
      <c r="BG2086" s="0" t="s">
        <v>134</v>
      </c>
      <c r="BH2086" s="0" t="s">
        <v>134</v>
      </c>
      <c r="BI2086" s="0" t="s">
        <v>134</v>
      </c>
      <c r="BJ2086" s="0" t="s">
        <v>134</v>
      </c>
      <c r="BK2086" s="0" t="s">
        <v>134</v>
      </c>
      <c r="BL2086" s="0" t="s">
        <v>134</v>
      </c>
      <c r="BM2086" s="0" t="s">
        <v>134</v>
      </c>
      <c r="BN2086" s="0" t="s">
        <v>134</v>
      </c>
      <c r="BO2086" s="0" t="s">
        <v>134</v>
      </c>
      <c r="BP2086" s="0" t="s">
        <v>134</v>
      </c>
      <c r="BQ2086" s="0" t="s">
        <v>134</v>
      </c>
      <c r="BR2086" s="0" t="s">
        <v>134</v>
      </c>
      <c r="BS2086" s="0" t="s">
        <v>134</v>
      </c>
      <c r="BT2086" s="0" t="s">
        <v>134</v>
      </c>
      <c r="BU2086" s="0" t="s">
        <v>134</v>
      </c>
      <c r="BV2086" s="0" t="s">
        <v>134</v>
      </c>
      <c r="BW2086" s="0" t="s">
        <v>134</v>
      </c>
      <c r="BX2086" s="0" t="s">
        <v>134</v>
      </c>
      <c r="BZ2086" s="0" t="s">
        <v>134</v>
      </c>
      <c r="CA2086" s="0" t="s">
        <v>134</v>
      </c>
      <c r="CB2086" s="0" t="s">
        <v>134</v>
      </c>
      <c r="CC2086" s="0" t="s">
        <v>134</v>
      </c>
      <c r="CD2086" s="0" t="s">
        <v>134</v>
      </c>
      <c r="CE2086" s="0" t="s">
        <v>134</v>
      </c>
    </row>
    <row r="2087" customFormat="false" ht="12.75" hidden="false" customHeight="false" outlineLevel="0" collapsed="false">
      <c r="E2087" s="9" t="s">
        <v>134</v>
      </c>
      <c r="F2087" s="9" t="s">
        <v>134</v>
      </c>
      <c r="G2087" s="9" t="s">
        <v>134</v>
      </c>
      <c r="Q2087" s="0" t="s">
        <v>134</v>
      </c>
      <c r="R2087" s="0" t="s">
        <v>134</v>
      </c>
      <c r="S2087" s="0" t="s">
        <v>134</v>
      </c>
      <c r="T2087" s="0" t="s">
        <v>134</v>
      </c>
      <c r="U2087" s="0" t="s">
        <v>134</v>
      </c>
      <c r="V2087" s="0" t="s">
        <v>134</v>
      </c>
      <c r="W2087" s="0" t="s">
        <v>134</v>
      </c>
      <c r="X2087" s="0" t="s">
        <v>134</v>
      </c>
      <c r="Y2087" s="0" t="s">
        <v>134</v>
      </c>
      <c r="Z2087" s="0" t="s">
        <v>134</v>
      </c>
      <c r="AA2087" s="0" t="s">
        <v>134</v>
      </c>
      <c r="AB2087" s="0" t="s">
        <v>134</v>
      </c>
      <c r="AC2087" s="0" t="s">
        <v>134</v>
      </c>
      <c r="AD2087" s="0" t="s">
        <v>134</v>
      </c>
      <c r="AE2087" s="0" t="s">
        <v>134</v>
      </c>
      <c r="AF2087" s="0" t="s">
        <v>134</v>
      </c>
      <c r="AG2087" s="0" t="s">
        <v>134</v>
      </c>
      <c r="AH2087" s="0" t="s">
        <v>134</v>
      </c>
      <c r="AI2087" s="0" t="s">
        <v>134</v>
      </c>
      <c r="AJ2087" s="0" t="s">
        <v>134</v>
      </c>
      <c r="AK2087" s="0" t="s">
        <v>134</v>
      </c>
      <c r="AL2087" s="0" t="s">
        <v>134</v>
      </c>
      <c r="AM2087" s="0" t="s">
        <v>134</v>
      </c>
      <c r="AN2087" s="0" t="s">
        <v>134</v>
      </c>
      <c r="AO2087" s="0" t="s">
        <v>134</v>
      </c>
      <c r="AP2087" s="0" t="s">
        <v>134</v>
      </c>
      <c r="AQ2087" s="0" t="s">
        <v>134</v>
      </c>
      <c r="AR2087" s="0" t="s">
        <v>134</v>
      </c>
      <c r="AS2087" s="0" t="s">
        <v>134</v>
      </c>
      <c r="AT2087" s="0" t="s">
        <v>134</v>
      </c>
      <c r="AU2087" s="0" t="s">
        <v>134</v>
      </c>
      <c r="AV2087" s="0" t="s">
        <v>134</v>
      </c>
      <c r="AW2087" s="0" t="s">
        <v>134</v>
      </c>
      <c r="AX2087" s="0" t="s">
        <v>134</v>
      </c>
      <c r="AY2087" s="0" t="s">
        <v>134</v>
      </c>
      <c r="AZ2087" s="0" t="s">
        <v>134</v>
      </c>
      <c r="BA2087" s="0" t="s">
        <v>134</v>
      </c>
      <c r="BB2087" s="0" t="s">
        <v>134</v>
      </c>
      <c r="BC2087" s="0" t="s">
        <v>134</v>
      </c>
      <c r="BD2087" s="0" t="s">
        <v>134</v>
      </c>
      <c r="BE2087" s="0" t="s">
        <v>134</v>
      </c>
      <c r="BF2087" s="0" t="s">
        <v>134</v>
      </c>
      <c r="BG2087" s="0" t="s">
        <v>134</v>
      </c>
      <c r="BH2087" s="0" t="s">
        <v>134</v>
      </c>
      <c r="BI2087" s="0" t="s">
        <v>134</v>
      </c>
      <c r="BJ2087" s="0" t="s">
        <v>134</v>
      </c>
      <c r="BK2087" s="0" t="s">
        <v>134</v>
      </c>
      <c r="BL2087" s="0" t="s">
        <v>134</v>
      </c>
      <c r="BM2087" s="0" t="s">
        <v>134</v>
      </c>
      <c r="BN2087" s="0" t="s">
        <v>134</v>
      </c>
      <c r="BO2087" s="0" t="s">
        <v>134</v>
      </c>
      <c r="BP2087" s="0" t="s">
        <v>134</v>
      </c>
      <c r="BQ2087" s="0" t="s">
        <v>134</v>
      </c>
      <c r="BR2087" s="0" t="s">
        <v>134</v>
      </c>
      <c r="BS2087" s="0" t="s">
        <v>134</v>
      </c>
      <c r="BT2087" s="0" t="s">
        <v>134</v>
      </c>
      <c r="BU2087" s="0" t="s">
        <v>134</v>
      </c>
      <c r="BV2087" s="0" t="s">
        <v>134</v>
      </c>
      <c r="BW2087" s="0" t="s">
        <v>134</v>
      </c>
      <c r="BX2087" s="0" t="s">
        <v>134</v>
      </c>
      <c r="BZ2087" s="0" t="s">
        <v>134</v>
      </c>
      <c r="CA2087" s="0" t="s">
        <v>134</v>
      </c>
      <c r="CB2087" s="0" t="s">
        <v>134</v>
      </c>
      <c r="CC2087" s="0" t="s">
        <v>134</v>
      </c>
      <c r="CD2087" s="0" t="s">
        <v>134</v>
      </c>
      <c r="CE2087" s="0" t="s">
        <v>134</v>
      </c>
    </row>
    <row r="2088" customFormat="false" ht="12.75" hidden="false" customHeight="false" outlineLevel="0" collapsed="false">
      <c r="E2088" s="9" t="s">
        <v>134</v>
      </c>
      <c r="F2088" s="9" t="s">
        <v>134</v>
      </c>
      <c r="G2088" s="9" t="s">
        <v>134</v>
      </c>
      <c r="Q2088" s="0" t="s">
        <v>134</v>
      </c>
      <c r="R2088" s="0" t="s">
        <v>134</v>
      </c>
      <c r="S2088" s="0" t="s">
        <v>134</v>
      </c>
      <c r="T2088" s="0" t="s">
        <v>134</v>
      </c>
      <c r="U2088" s="0" t="s">
        <v>134</v>
      </c>
      <c r="V2088" s="0" t="s">
        <v>134</v>
      </c>
      <c r="W2088" s="0" t="s">
        <v>134</v>
      </c>
      <c r="X2088" s="0" t="s">
        <v>134</v>
      </c>
      <c r="Y2088" s="0" t="s">
        <v>134</v>
      </c>
      <c r="Z2088" s="0" t="s">
        <v>134</v>
      </c>
      <c r="AA2088" s="0" t="s">
        <v>134</v>
      </c>
      <c r="AB2088" s="0" t="s">
        <v>134</v>
      </c>
      <c r="AC2088" s="0" t="s">
        <v>134</v>
      </c>
      <c r="AD2088" s="0" t="s">
        <v>134</v>
      </c>
      <c r="AE2088" s="0" t="s">
        <v>134</v>
      </c>
      <c r="AF2088" s="0" t="s">
        <v>134</v>
      </c>
      <c r="AG2088" s="0" t="s">
        <v>134</v>
      </c>
      <c r="AH2088" s="0" t="s">
        <v>134</v>
      </c>
      <c r="AI2088" s="0" t="s">
        <v>134</v>
      </c>
      <c r="AJ2088" s="0" t="s">
        <v>134</v>
      </c>
      <c r="AK2088" s="0" t="s">
        <v>134</v>
      </c>
      <c r="AL2088" s="0" t="s">
        <v>134</v>
      </c>
      <c r="AM2088" s="0" t="s">
        <v>134</v>
      </c>
      <c r="AN2088" s="0" t="s">
        <v>134</v>
      </c>
      <c r="AO2088" s="0" t="s">
        <v>134</v>
      </c>
      <c r="AP2088" s="0" t="s">
        <v>134</v>
      </c>
      <c r="AQ2088" s="0" t="s">
        <v>134</v>
      </c>
      <c r="AR2088" s="0" t="s">
        <v>134</v>
      </c>
      <c r="AS2088" s="0" t="s">
        <v>134</v>
      </c>
      <c r="AT2088" s="0" t="s">
        <v>134</v>
      </c>
      <c r="AU2088" s="0" t="s">
        <v>134</v>
      </c>
      <c r="AV2088" s="0" t="s">
        <v>134</v>
      </c>
      <c r="AW2088" s="0" t="s">
        <v>134</v>
      </c>
      <c r="AX2088" s="0" t="s">
        <v>134</v>
      </c>
      <c r="AY2088" s="0" t="s">
        <v>134</v>
      </c>
      <c r="AZ2088" s="0" t="s">
        <v>134</v>
      </c>
      <c r="BA2088" s="0" t="s">
        <v>134</v>
      </c>
      <c r="BB2088" s="0" t="s">
        <v>134</v>
      </c>
      <c r="BC2088" s="0" t="s">
        <v>134</v>
      </c>
      <c r="BD2088" s="0" t="s">
        <v>134</v>
      </c>
      <c r="BE2088" s="0" t="s">
        <v>134</v>
      </c>
      <c r="BF2088" s="0" t="s">
        <v>134</v>
      </c>
      <c r="BG2088" s="0" t="s">
        <v>134</v>
      </c>
      <c r="BH2088" s="0" t="s">
        <v>134</v>
      </c>
      <c r="BI2088" s="0" t="s">
        <v>134</v>
      </c>
      <c r="BJ2088" s="0" t="s">
        <v>134</v>
      </c>
      <c r="BK2088" s="0" t="s">
        <v>134</v>
      </c>
      <c r="BL2088" s="0" t="s">
        <v>134</v>
      </c>
      <c r="BM2088" s="0" t="s">
        <v>134</v>
      </c>
      <c r="BN2088" s="0" t="s">
        <v>134</v>
      </c>
      <c r="BO2088" s="0" t="s">
        <v>134</v>
      </c>
      <c r="BP2088" s="0" t="s">
        <v>134</v>
      </c>
      <c r="BQ2088" s="0" t="s">
        <v>134</v>
      </c>
      <c r="BR2088" s="0" t="s">
        <v>134</v>
      </c>
      <c r="BS2088" s="0" t="s">
        <v>134</v>
      </c>
      <c r="BT2088" s="0" t="s">
        <v>134</v>
      </c>
      <c r="BU2088" s="0" t="s">
        <v>134</v>
      </c>
      <c r="BV2088" s="0" t="s">
        <v>134</v>
      </c>
      <c r="BW2088" s="0" t="s">
        <v>134</v>
      </c>
      <c r="BX2088" s="0" t="s">
        <v>134</v>
      </c>
      <c r="BZ2088" s="0" t="s">
        <v>134</v>
      </c>
      <c r="CA2088" s="0" t="s">
        <v>134</v>
      </c>
      <c r="CB2088" s="0" t="s">
        <v>134</v>
      </c>
      <c r="CC2088" s="0" t="s">
        <v>134</v>
      </c>
      <c r="CD2088" s="0" t="s">
        <v>134</v>
      </c>
      <c r="CE2088" s="0" t="s">
        <v>134</v>
      </c>
    </row>
    <row r="2089" customFormat="false" ht="12.75" hidden="false" customHeight="false" outlineLevel="0" collapsed="false">
      <c r="E2089" s="9" t="s">
        <v>134</v>
      </c>
      <c r="F2089" s="9" t="s">
        <v>134</v>
      </c>
      <c r="G2089" s="9" t="s">
        <v>134</v>
      </c>
      <c r="Q2089" s="0" t="s">
        <v>134</v>
      </c>
      <c r="R2089" s="0" t="s">
        <v>134</v>
      </c>
      <c r="S2089" s="0" t="s">
        <v>134</v>
      </c>
      <c r="T2089" s="0" t="s">
        <v>134</v>
      </c>
      <c r="U2089" s="0" t="s">
        <v>134</v>
      </c>
      <c r="V2089" s="0" t="s">
        <v>134</v>
      </c>
      <c r="W2089" s="0" t="s">
        <v>134</v>
      </c>
      <c r="X2089" s="0" t="s">
        <v>134</v>
      </c>
      <c r="Y2089" s="0" t="s">
        <v>134</v>
      </c>
      <c r="Z2089" s="0" t="s">
        <v>134</v>
      </c>
      <c r="AA2089" s="0" t="s">
        <v>134</v>
      </c>
      <c r="AB2089" s="0" t="s">
        <v>134</v>
      </c>
      <c r="AC2089" s="0" t="s">
        <v>134</v>
      </c>
      <c r="AD2089" s="0" t="s">
        <v>134</v>
      </c>
      <c r="AE2089" s="0" t="s">
        <v>134</v>
      </c>
      <c r="AF2089" s="0" t="s">
        <v>134</v>
      </c>
      <c r="AG2089" s="0" t="s">
        <v>134</v>
      </c>
      <c r="AH2089" s="0" t="s">
        <v>134</v>
      </c>
      <c r="AI2089" s="0" t="s">
        <v>134</v>
      </c>
      <c r="AJ2089" s="0" t="s">
        <v>134</v>
      </c>
      <c r="AK2089" s="0" t="s">
        <v>134</v>
      </c>
      <c r="AL2089" s="0" t="s">
        <v>134</v>
      </c>
      <c r="AM2089" s="0" t="s">
        <v>134</v>
      </c>
      <c r="AN2089" s="0" t="s">
        <v>134</v>
      </c>
      <c r="AO2089" s="0" t="s">
        <v>134</v>
      </c>
      <c r="AP2089" s="0" t="s">
        <v>134</v>
      </c>
      <c r="AQ2089" s="0" t="s">
        <v>134</v>
      </c>
      <c r="AR2089" s="0" t="s">
        <v>134</v>
      </c>
      <c r="AS2089" s="0" t="s">
        <v>134</v>
      </c>
      <c r="AT2089" s="0" t="s">
        <v>134</v>
      </c>
      <c r="AU2089" s="0" t="s">
        <v>134</v>
      </c>
      <c r="AV2089" s="0" t="s">
        <v>134</v>
      </c>
      <c r="AW2089" s="0" t="s">
        <v>134</v>
      </c>
      <c r="AX2089" s="0" t="s">
        <v>134</v>
      </c>
      <c r="AY2089" s="0" t="s">
        <v>134</v>
      </c>
      <c r="AZ2089" s="0" t="s">
        <v>134</v>
      </c>
      <c r="BA2089" s="0" t="s">
        <v>134</v>
      </c>
      <c r="BB2089" s="0" t="s">
        <v>134</v>
      </c>
      <c r="BC2089" s="0" t="s">
        <v>134</v>
      </c>
      <c r="BD2089" s="0" t="s">
        <v>134</v>
      </c>
      <c r="BE2089" s="0" t="s">
        <v>134</v>
      </c>
      <c r="BF2089" s="0" t="s">
        <v>134</v>
      </c>
      <c r="BG2089" s="0" t="s">
        <v>134</v>
      </c>
      <c r="BH2089" s="0" t="s">
        <v>134</v>
      </c>
      <c r="BI2089" s="0" t="s">
        <v>134</v>
      </c>
      <c r="BJ2089" s="0" t="s">
        <v>134</v>
      </c>
      <c r="BK2089" s="0" t="s">
        <v>134</v>
      </c>
      <c r="BL2089" s="0" t="s">
        <v>134</v>
      </c>
      <c r="BM2089" s="0" t="s">
        <v>134</v>
      </c>
      <c r="BN2089" s="0" t="s">
        <v>134</v>
      </c>
      <c r="BO2089" s="0" t="s">
        <v>134</v>
      </c>
      <c r="BP2089" s="0" t="s">
        <v>134</v>
      </c>
      <c r="BQ2089" s="0" t="s">
        <v>134</v>
      </c>
      <c r="BR2089" s="0" t="s">
        <v>134</v>
      </c>
      <c r="BS2089" s="0" t="s">
        <v>134</v>
      </c>
      <c r="BT2089" s="0" t="s">
        <v>134</v>
      </c>
      <c r="BU2089" s="0" t="s">
        <v>134</v>
      </c>
      <c r="BV2089" s="0" t="s">
        <v>134</v>
      </c>
      <c r="BW2089" s="0" t="s">
        <v>134</v>
      </c>
      <c r="BX2089" s="0" t="s">
        <v>134</v>
      </c>
      <c r="BZ2089" s="0" t="s">
        <v>134</v>
      </c>
      <c r="CA2089" s="0" t="s">
        <v>134</v>
      </c>
      <c r="CB2089" s="0" t="s">
        <v>134</v>
      </c>
      <c r="CC2089" s="0" t="s">
        <v>134</v>
      </c>
      <c r="CD2089" s="0" t="s">
        <v>134</v>
      </c>
      <c r="CE2089" s="0" t="s">
        <v>134</v>
      </c>
    </row>
    <row r="2090" customFormat="false" ht="12.75" hidden="false" customHeight="false" outlineLevel="0" collapsed="false">
      <c r="E2090" s="9" t="s">
        <v>134</v>
      </c>
      <c r="F2090" s="9" t="s">
        <v>134</v>
      </c>
      <c r="G2090" s="9" t="s">
        <v>134</v>
      </c>
      <c r="Q2090" s="0" t="s">
        <v>134</v>
      </c>
      <c r="R2090" s="0" t="s">
        <v>134</v>
      </c>
      <c r="S2090" s="0" t="s">
        <v>134</v>
      </c>
      <c r="T2090" s="0" t="s">
        <v>134</v>
      </c>
      <c r="U2090" s="0" t="s">
        <v>134</v>
      </c>
      <c r="V2090" s="0" t="s">
        <v>134</v>
      </c>
      <c r="W2090" s="0" t="s">
        <v>134</v>
      </c>
      <c r="X2090" s="0" t="s">
        <v>134</v>
      </c>
      <c r="Y2090" s="0" t="s">
        <v>134</v>
      </c>
      <c r="Z2090" s="0" t="s">
        <v>134</v>
      </c>
      <c r="AA2090" s="0" t="s">
        <v>134</v>
      </c>
      <c r="AB2090" s="0" t="s">
        <v>134</v>
      </c>
      <c r="AC2090" s="0" t="s">
        <v>134</v>
      </c>
      <c r="AD2090" s="0" t="s">
        <v>134</v>
      </c>
      <c r="AE2090" s="0" t="s">
        <v>134</v>
      </c>
      <c r="AF2090" s="0" t="s">
        <v>134</v>
      </c>
      <c r="AG2090" s="0" t="s">
        <v>134</v>
      </c>
      <c r="AH2090" s="0" t="s">
        <v>134</v>
      </c>
      <c r="AI2090" s="0" t="s">
        <v>134</v>
      </c>
      <c r="AJ2090" s="0" t="s">
        <v>134</v>
      </c>
      <c r="AK2090" s="0" t="s">
        <v>134</v>
      </c>
      <c r="AL2090" s="0" t="s">
        <v>134</v>
      </c>
      <c r="AM2090" s="0" t="s">
        <v>134</v>
      </c>
      <c r="AN2090" s="0" t="s">
        <v>134</v>
      </c>
      <c r="AO2090" s="0" t="s">
        <v>134</v>
      </c>
      <c r="AP2090" s="0" t="s">
        <v>134</v>
      </c>
      <c r="AQ2090" s="0" t="s">
        <v>134</v>
      </c>
      <c r="AR2090" s="0" t="s">
        <v>134</v>
      </c>
      <c r="AS2090" s="0" t="s">
        <v>134</v>
      </c>
      <c r="AT2090" s="0" t="s">
        <v>134</v>
      </c>
      <c r="AU2090" s="0" t="s">
        <v>134</v>
      </c>
      <c r="AV2090" s="0" t="s">
        <v>134</v>
      </c>
      <c r="AW2090" s="0" t="s">
        <v>134</v>
      </c>
      <c r="AX2090" s="0" t="s">
        <v>134</v>
      </c>
      <c r="AY2090" s="0" t="s">
        <v>134</v>
      </c>
      <c r="AZ2090" s="0" t="s">
        <v>134</v>
      </c>
      <c r="BA2090" s="0" t="s">
        <v>134</v>
      </c>
      <c r="BB2090" s="0" t="s">
        <v>134</v>
      </c>
      <c r="BC2090" s="0" t="s">
        <v>134</v>
      </c>
      <c r="BD2090" s="0" t="s">
        <v>134</v>
      </c>
      <c r="BE2090" s="0" t="s">
        <v>134</v>
      </c>
      <c r="BF2090" s="0" t="s">
        <v>134</v>
      </c>
      <c r="BG2090" s="0" t="s">
        <v>134</v>
      </c>
      <c r="BH2090" s="0" t="s">
        <v>134</v>
      </c>
      <c r="BI2090" s="0" t="s">
        <v>134</v>
      </c>
      <c r="BJ2090" s="0" t="s">
        <v>134</v>
      </c>
      <c r="BK2090" s="0" t="s">
        <v>134</v>
      </c>
      <c r="BL2090" s="0" t="s">
        <v>134</v>
      </c>
      <c r="BM2090" s="0" t="s">
        <v>134</v>
      </c>
      <c r="BN2090" s="0" t="s">
        <v>134</v>
      </c>
      <c r="BO2090" s="0" t="s">
        <v>134</v>
      </c>
      <c r="BP2090" s="0" t="s">
        <v>134</v>
      </c>
      <c r="BQ2090" s="0" t="s">
        <v>134</v>
      </c>
      <c r="BR2090" s="0" t="s">
        <v>134</v>
      </c>
      <c r="BS2090" s="0" t="s">
        <v>134</v>
      </c>
      <c r="BT2090" s="0" t="s">
        <v>134</v>
      </c>
      <c r="BU2090" s="0" t="s">
        <v>134</v>
      </c>
      <c r="BV2090" s="0" t="s">
        <v>134</v>
      </c>
      <c r="BW2090" s="0" t="s">
        <v>134</v>
      </c>
      <c r="BX2090" s="0" t="s">
        <v>134</v>
      </c>
      <c r="BZ2090" s="0" t="s">
        <v>134</v>
      </c>
      <c r="CA2090" s="0" t="s">
        <v>134</v>
      </c>
      <c r="CB2090" s="0" t="s">
        <v>134</v>
      </c>
      <c r="CC2090" s="0" t="s">
        <v>134</v>
      </c>
      <c r="CD2090" s="0" t="s">
        <v>134</v>
      </c>
      <c r="CE2090" s="0" t="s">
        <v>134</v>
      </c>
    </row>
    <row r="2091" customFormat="false" ht="12.75" hidden="false" customHeight="false" outlineLevel="0" collapsed="false">
      <c r="E2091" s="9" t="s">
        <v>134</v>
      </c>
      <c r="F2091" s="9" t="s">
        <v>134</v>
      </c>
      <c r="G2091" s="9" t="s">
        <v>134</v>
      </c>
      <c r="Q2091" s="0" t="s">
        <v>134</v>
      </c>
      <c r="R2091" s="0" t="s">
        <v>134</v>
      </c>
      <c r="S2091" s="0" t="s">
        <v>134</v>
      </c>
      <c r="T2091" s="0" t="s">
        <v>134</v>
      </c>
      <c r="U2091" s="0" t="s">
        <v>134</v>
      </c>
      <c r="V2091" s="0" t="s">
        <v>134</v>
      </c>
      <c r="W2091" s="0" t="s">
        <v>134</v>
      </c>
      <c r="X2091" s="0" t="s">
        <v>134</v>
      </c>
      <c r="Y2091" s="0" t="s">
        <v>134</v>
      </c>
      <c r="Z2091" s="0" t="s">
        <v>134</v>
      </c>
      <c r="AA2091" s="0" t="s">
        <v>134</v>
      </c>
      <c r="AB2091" s="0" t="s">
        <v>134</v>
      </c>
      <c r="AC2091" s="0" t="s">
        <v>134</v>
      </c>
      <c r="AD2091" s="0" t="s">
        <v>134</v>
      </c>
      <c r="AE2091" s="0" t="s">
        <v>134</v>
      </c>
      <c r="AF2091" s="0" t="s">
        <v>134</v>
      </c>
      <c r="AG2091" s="0" t="s">
        <v>134</v>
      </c>
      <c r="AH2091" s="0" t="s">
        <v>134</v>
      </c>
      <c r="AI2091" s="0" t="s">
        <v>134</v>
      </c>
      <c r="AJ2091" s="0" t="s">
        <v>134</v>
      </c>
      <c r="AK2091" s="0" t="s">
        <v>134</v>
      </c>
      <c r="AL2091" s="0" t="s">
        <v>134</v>
      </c>
      <c r="AM2091" s="0" t="s">
        <v>134</v>
      </c>
      <c r="AN2091" s="0" t="s">
        <v>134</v>
      </c>
      <c r="AO2091" s="0" t="s">
        <v>134</v>
      </c>
      <c r="AP2091" s="0" t="s">
        <v>134</v>
      </c>
      <c r="AQ2091" s="0" t="s">
        <v>134</v>
      </c>
      <c r="AR2091" s="0" t="s">
        <v>134</v>
      </c>
      <c r="AS2091" s="0" t="s">
        <v>134</v>
      </c>
      <c r="AT2091" s="0" t="s">
        <v>134</v>
      </c>
      <c r="AU2091" s="0" t="s">
        <v>134</v>
      </c>
      <c r="AV2091" s="0" t="s">
        <v>134</v>
      </c>
      <c r="AW2091" s="0" t="s">
        <v>134</v>
      </c>
      <c r="AX2091" s="0" t="s">
        <v>134</v>
      </c>
      <c r="AY2091" s="0" t="s">
        <v>134</v>
      </c>
      <c r="AZ2091" s="0" t="s">
        <v>134</v>
      </c>
      <c r="BA2091" s="0" t="s">
        <v>134</v>
      </c>
      <c r="BB2091" s="0" t="s">
        <v>134</v>
      </c>
      <c r="BC2091" s="0" t="s">
        <v>134</v>
      </c>
      <c r="BD2091" s="0" t="s">
        <v>134</v>
      </c>
      <c r="BE2091" s="0" t="s">
        <v>134</v>
      </c>
      <c r="BF2091" s="0" t="s">
        <v>134</v>
      </c>
      <c r="BG2091" s="0" t="s">
        <v>134</v>
      </c>
      <c r="BH2091" s="0" t="s">
        <v>134</v>
      </c>
      <c r="BI2091" s="0" t="s">
        <v>134</v>
      </c>
      <c r="BJ2091" s="0" t="s">
        <v>134</v>
      </c>
      <c r="BK2091" s="0" t="s">
        <v>134</v>
      </c>
      <c r="BL2091" s="0" t="s">
        <v>134</v>
      </c>
      <c r="BM2091" s="0" t="s">
        <v>134</v>
      </c>
      <c r="BN2091" s="0" t="s">
        <v>134</v>
      </c>
      <c r="BO2091" s="0" t="s">
        <v>134</v>
      </c>
      <c r="BP2091" s="0" t="s">
        <v>134</v>
      </c>
      <c r="BQ2091" s="0" t="s">
        <v>134</v>
      </c>
      <c r="BR2091" s="0" t="s">
        <v>134</v>
      </c>
      <c r="BS2091" s="0" t="s">
        <v>134</v>
      </c>
      <c r="BT2091" s="0" t="s">
        <v>134</v>
      </c>
      <c r="BU2091" s="0" t="s">
        <v>134</v>
      </c>
      <c r="BV2091" s="0" t="s">
        <v>134</v>
      </c>
      <c r="BW2091" s="0" t="s">
        <v>134</v>
      </c>
      <c r="BX2091" s="0" t="s">
        <v>134</v>
      </c>
      <c r="BZ2091" s="0" t="s">
        <v>134</v>
      </c>
      <c r="CA2091" s="0" t="s">
        <v>134</v>
      </c>
      <c r="CB2091" s="0" t="s">
        <v>134</v>
      </c>
      <c r="CC2091" s="0" t="s">
        <v>134</v>
      </c>
      <c r="CD2091" s="0" t="s">
        <v>134</v>
      </c>
      <c r="CE2091" s="0" t="s">
        <v>134</v>
      </c>
    </row>
    <row r="2092" customFormat="false" ht="12.75" hidden="false" customHeight="false" outlineLevel="0" collapsed="false">
      <c r="E2092" s="9" t="s">
        <v>134</v>
      </c>
      <c r="F2092" s="9" t="s">
        <v>134</v>
      </c>
      <c r="G2092" s="9" t="s">
        <v>134</v>
      </c>
      <c r="Q2092" s="0" t="s">
        <v>134</v>
      </c>
      <c r="R2092" s="0" t="s">
        <v>134</v>
      </c>
      <c r="S2092" s="0" t="s">
        <v>134</v>
      </c>
      <c r="T2092" s="0" t="s">
        <v>134</v>
      </c>
      <c r="U2092" s="0" t="s">
        <v>134</v>
      </c>
      <c r="V2092" s="0" t="s">
        <v>134</v>
      </c>
      <c r="W2092" s="0" t="s">
        <v>134</v>
      </c>
      <c r="X2092" s="0" t="s">
        <v>134</v>
      </c>
      <c r="Y2092" s="0" t="s">
        <v>134</v>
      </c>
      <c r="Z2092" s="0" t="s">
        <v>134</v>
      </c>
      <c r="AA2092" s="0" t="s">
        <v>134</v>
      </c>
      <c r="AB2092" s="0" t="s">
        <v>134</v>
      </c>
      <c r="AC2092" s="0" t="s">
        <v>134</v>
      </c>
      <c r="AD2092" s="0" t="s">
        <v>134</v>
      </c>
      <c r="AE2092" s="0" t="s">
        <v>134</v>
      </c>
      <c r="AF2092" s="0" t="s">
        <v>134</v>
      </c>
      <c r="AG2092" s="0" t="s">
        <v>134</v>
      </c>
      <c r="AH2092" s="0" t="s">
        <v>134</v>
      </c>
      <c r="AI2092" s="0" t="s">
        <v>134</v>
      </c>
      <c r="AJ2092" s="0" t="s">
        <v>134</v>
      </c>
      <c r="AK2092" s="0" t="s">
        <v>134</v>
      </c>
      <c r="AL2092" s="0" t="s">
        <v>134</v>
      </c>
      <c r="AM2092" s="0" t="s">
        <v>134</v>
      </c>
      <c r="AN2092" s="0" t="s">
        <v>134</v>
      </c>
      <c r="AO2092" s="0" t="s">
        <v>134</v>
      </c>
      <c r="AP2092" s="0" t="s">
        <v>134</v>
      </c>
      <c r="AQ2092" s="0" t="s">
        <v>134</v>
      </c>
      <c r="AR2092" s="0" t="s">
        <v>134</v>
      </c>
      <c r="AS2092" s="0" t="s">
        <v>134</v>
      </c>
      <c r="AT2092" s="0" t="s">
        <v>134</v>
      </c>
      <c r="AU2092" s="0" t="s">
        <v>134</v>
      </c>
      <c r="AV2092" s="0" t="s">
        <v>134</v>
      </c>
      <c r="AW2092" s="0" t="s">
        <v>134</v>
      </c>
      <c r="AX2092" s="0" t="s">
        <v>134</v>
      </c>
      <c r="AY2092" s="0" t="s">
        <v>134</v>
      </c>
      <c r="AZ2092" s="0" t="s">
        <v>134</v>
      </c>
      <c r="BA2092" s="0" t="s">
        <v>134</v>
      </c>
      <c r="BB2092" s="0" t="s">
        <v>134</v>
      </c>
      <c r="BC2092" s="0" t="s">
        <v>134</v>
      </c>
      <c r="BD2092" s="0" t="s">
        <v>134</v>
      </c>
      <c r="BE2092" s="0" t="s">
        <v>134</v>
      </c>
      <c r="BF2092" s="0" t="s">
        <v>134</v>
      </c>
      <c r="BG2092" s="0" t="s">
        <v>134</v>
      </c>
      <c r="BH2092" s="0" t="s">
        <v>134</v>
      </c>
      <c r="BI2092" s="0" t="s">
        <v>134</v>
      </c>
      <c r="BJ2092" s="0" t="s">
        <v>134</v>
      </c>
      <c r="BK2092" s="0" t="s">
        <v>134</v>
      </c>
      <c r="BL2092" s="0" t="s">
        <v>134</v>
      </c>
      <c r="BM2092" s="0" t="s">
        <v>134</v>
      </c>
      <c r="BN2092" s="0" t="s">
        <v>134</v>
      </c>
      <c r="BO2092" s="0" t="s">
        <v>134</v>
      </c>
      <c r="BP2092" s="0" t="s">
        <v>134</v>
      </c>
      <c r="BQ2092" s="0" t="s">
        <v>134</v>
      </c>
      <c r="BR2092" s="0" t="s">
        <v>134</v>
      </c>
      <c r="BS2092" s="0" t="s">
        <v>134</v>
      </c>
      <c r="BT2092" s="0" t="s">
        <v>134</v>
      </c>
      <c r="BU2092" s="0" t="s">
        <v>134</v>
      </c>
      <c r="BV2092" s="0" t="s">
        <v>134</v>
      </c>
      <c r="BW2092" s="0" t="s">
        <v>134</v>
      </c>
      <c r="BX2092" s="0" t="s">
        <v>134</v>
      </c>
      <c r="BZ2092" s="0" t="s">
        <v>134</v>
      </c>
      <c r="CA2092" s="0" t="s">
        <v>134</v>
      </c>
      <c r="CB2092" s="0" t="s">
        <v>134</v>
      </c>
      <c r="CC2092" s="0" t="s">
        <v>134</v>
      </c>
      <c r="CD2092" s="0" t="s">
        <v>134</v>
      </c>
      <c r="CE2092" s="0" t="s">
        <v>134</v>
      </c>
    </row>
    <row r="2093" customFormat="false" ht="12.75" hidden="false" customHeight="false" outlineLevel="0" collapsed="false">
      <c r="E2093" s="9" t="s">
        <v>134</v>
      </c>
      <c r="F2093" s="9" t="s">
        <v>134</v>
      </c>
      <c r="G2093" s="9" t="s">
        <v>134</v>
      </c>
      <c r="Q2093" s="0" t="s">
        <v>134</v>
      </c>
      <c r="R2093" s="0" t="s">
        <v>134</v>
      </c>
      <c r="S2093" s="0" t="s">
        <v>134</v>
      </c>
      <c r="T2093" s="0" t="s">
        <v>134</v>
      </c>
      <c r="U2093" s="0" t="s">
        <v>134</v>
      </c>
      <c r="V2093" s="0" t="s">
        <v>134</v>
      </c>
      <c r="W2093" s="0" t="s">
        <v>134</v>
      </c>
      <c r="X2093" s="0" t="s">
        <v>134</v>
      </c>
      <c r="Y2093" s="0" t="s">
        <v>134</v>
      </c>
      <c r="Z2093" s="0" t="s">
        <v>134</v>
      </c>
      <c r="AA2093" s="0" t="s">
        <v>134</v>
      </c>
      <c r="AB2093" s="0" t="s">
        <v>134</v>
      </c>
      <c r="AC2093" s="0" t="s">
        <v>134</v>
      </c>
      <c r="AD2093" s="0" t="s">
        <v>134</v>
      </c>
      <c r="AE2093" s="0" t="s">
        <v>134</v>
      </c>
      <c r="AF2093" s="0" t="s">
        <v>134</v>
      </c>
      <c r="AG2093" s="0" t="s">
        <v>134</v>
      </c>
      <c r="AH2093" s="0" t="s">
        <v>134</v>
      </c>
      <c r="AI2093" s="0" t="s">
        <v>134</v>
      </c>
      <c r="AJ2093" s="0" t="s">
        <v>134</v>
      </c>
      <c r="AK2093" s="0" t="s">
        <v>134</v>
      </c>
      <c r="AL2093" s="0" t="s">
        <v>134</v>
      </c>
      <c r="AM2093" s="0" t="s">
        <v>134</v>
      </c>
      <c r="AN2093" s="0" t="s">
        <v>134</v>
      </c>
      <c r="AO2093" s="0" t="s">
        <v>134</v>
      </c>
      <c r="AP2093" s="0" t="s">
        <v>134</v>
      </c>
      <c r="AQ2093" s="0" t="s">
        <v>134</v>
      </c>
      <c r="AR2093" s="0" t="s">
        <v>134</v>
      </c>
      <c r="AS2093" s="0" t="s">
        <v>134</v>
      </c>
      <c r="AT2093" s="0" t="s">
        <v>134</v>
      </c>
      <c r="AU2093" s="0" t="s">
        <v>134</v>
      </c>
      <c r="AV2093" s="0" t="s">
        <v>134</v>
      </c>
      <c r="AW2093" s="0" t="s">
        <v>134</v>
      </c>
      <c r="AX2093" s="0" t="s">
        <v>134</v>
      </c>
      <c r="AY2093" s="0" t="s">
        <v>134</v>
      </c>
      <c r="AZ2093" s="0" t="s">
        <v>134</v>
      </c>
      <c r="BA2093" s="0" t="s">
        <v>134</v>
      </c>
      <c r="BB2093" s="0" t="s">
        <v>134</v>
      </c>
      <c r="BC2093" s="0" t="s">
        <v>134</v>
      </c>
      <c r="BD2093" s="0" t="s">
        <v>134</v>
      </c>
      <c r="BE2093" s="0" t="s">
        <v>134</v>
      </c>
      <c r="BF2093" s="0" t="s">
        <v>134</v>
      </c>
      <c r="BG2093" s="0" t="s">
        <v>134</v>
      </c>
      <c r="BH2093" s="0" t="s">
        <v>134</v>
      </c>
      <c r="BI2093" s="0" t="s">
        <v>134</v>
      </c>
      <c r="BJ2093" s="0" t="s">
        <v>134</v>
      </c>
      <c r="BK2093" s="0" t="s">
        <v>134</v>
      </c>
      <c r="BL2093" s="0" t="s">
        <v>134</v>
      </c>
      <c r="BM2093" s="0" t="s">
        <v>134</v>
      </c>
      <c r="BN2093" s="0" t="s">
        <v>134</v>
      </c>
      <c r="BO2093" s="0" t="s">
        <v>134</v>
      </c>
      <c r="BP2093" s="0" t="s">
        <v>134</v>
      </c>
      <c r="BQ2093" s="0" t="s">
        <v>134</v>
      </c>
      <c r="BR2093" s="0" t="s">
        <v>134</v>
      </c>
      <c r="BS2093" s="0" t="s">
        <v>134</v>
      </c>
      <c r="BT2093" s="0" t="s">
        <v>134</v>
      </c>
      <c r="BU2093" s="0" t="s">
        <v>134</v>
      </c>
      <c r="BV2093" s="0" t="s">
        <v>134</v>
      </c>
      <c r="BW2093" s="0" t="s">
        <v>134</v>
      </c>
      <c r="BX2093" s="0" t="s">
        <v>134</v>
      </c>
      <c r="BZ2093" s="0" t="s">
        <v>134</v>
      </c>
      <c r="CA2093" s="0" t="s">
        <v>134</v>
      </c>
      <c r="CB2093" s="0" t="s">
        <v>134</v>
      </c>
      <c r="CC2093" s="0" t="s">
        <v>134</v>
      </c>
      <c r="CD2093" s="0" t="s">
        <v>134</v>
      </c>
      <c r="CE2093" s="0" t="s">
        <v>134</v>
      </c>
    </row>
    <row r="2094" customFormat="false" ht="12.75" hidden="false" customHeight="false" outlineLevel="0" collapsed="false">
      <c r="E2094" s="9" t="s">
        <v>134</v>
      </c>
      <c r="F2094" s="9" t="s">
        <v>134</v>
      </c>
      <c r="G2094" s="9" t="s">
        <v>134</v>
      </c>
      <c r="Q2094" s="0" t="s">
        <v>134</v>
      </c>
      <c r="R2094" s="0" t="s">
        <v>134</v>
      </c>
      <c r="S2094" s="0" t="s">
        <v>134</v>
      </c>
      <c r="T2094" s="0" t="s">
        <v>134</v>
      </c>
      <c r="U2094" s="0" t="s">
        <v>134</v>
      </c>
      <c r="V2094" s="0" t="s">
        <v>134</v>
      </c>
      <c r="W2094" s="0" t="s">
        <v>134</v>
      </c>
      <c r="X2094" s="0" t="s">
        <v>134</v>
      </c>
      <c r="Y2094" s="0" t="s">
        <v>134</v>
      </c>
      <c r="Z2094" s="0" t="s">
        <v>134</v>
      </c>
      <c r="AA2094" s="0" t="s">
        <v>134</v>
      </c>
      <c r="AB2094" s="0" t="s">
        <v>134</v>
      </c>
      <c r="AC2094" s="0" t="s">
        <v>134</v>
      </c>
      <c r="AD2094" s="0" t="s">
        <v>134</v>
      </c>
      <c r="AE2094" s="0" t="s">
        <v>134</v>
      </c>
      <c r="AF2094" s="0" t="s">
        <v>134</v>
      </c>
      <c r="AG2094" s="0" t="s">
        <v>134</v>
      </c>
      <c r="AH2094" s="0" t="s">
        <v>134</v>
      </c>
      <c r="AI2094" s="0" t="s">
        <v>134</v>
      </c>
      <c r="AJ2094" s="0" t="s">
        <v>134</v>
      </c>
      <c r="AK2094" s="0" t="s">
        <v>134</v>
      </c>
      <c r="AL2094" s="0" t="s">
        <v>134</v>
      </c>
      <c r="AM2094" s="0" t="s">
        <v>134</v>
      </c>
      <c r="AN2094" s="0" t="s">
        <v>134</v>
      </c>
      <c r="AO2094" s="0" t="s">
        <v>134</v>
      </c>
      <c r="AP2094" s="0" t="s">
        <v>134</v>
      </c>
      <c r="AQ2094" s="0" t="s">
        <v>134</v>
      </c>
      <c r="AR2094" s="0" t="s">
        <v>134</v>
      </c>
      <c r="AS2094" s="0" t="s">
        <v>134</v>
      </c>
      <c r="AT2094" s="0" t="s">
        <v>134</v>
      </c>
      <c r="AU2094" s="0" t="s">
        <v>134</v>
      </c>
      <c r="AV2094" s="0" t="s">
        <v>134</v>
      </c>
      <c r="AW2094" s="0" t="s">
        <v>134</v>
      </c>
      <c r="AX2094" s="0" t="s">
        <v>134</v>
      </c>
      <c r="AY2094" s="0" t="s">
        <v>134</v>
      </c>
      <c r="AZ2094" s="0" t="s">
        <v>134</v>
      </c>
      <c r="BA2094" s="0" t="s">
        <v>134</v>
      </c>
      <c r="BB2094" s="0" t="s">
        <v>134</v>
      </c>
      <c r="BC2094" s="0" t="s">
        <v>134</v>
      </c>
      <c r="BD2094" s="0" t="s">
        <v>134</v>
      </c>
      <c r="BE2094" s="0" t="s">
        <v>134</v>
      </c>
      <c r="BF2094" s="0" t="s">
        <v>134</v>
      </c>
      <c r="BG2094" s="0" t="s">
        <v>134</v>
      </c>
      <c r="BH2094" s="0" t="s">
        <v>134</v>
      </c>
      <c r="BI2094" s="0" t="s">
        <v>134</v>
      </c>
      <c r="BJ2094" s="0" t="s">
        <v>134</v>
      </c>
      <c r="BK2094" s="0" t="s">
        <v>134</v>
      </c>
      <c r="BL2094" s="0" t="s">
        <v>134</v>
      </c>
      <c r="BM2094" s="0" t="s">
        <v>134</v>
      </c>
      <c r="BN2094" s="0" t="s">
        <v>134</v>
      </c>
      <c r="BO2094" s="0" t="s">
        <v>134</v>
      </c>
      <c r="BP2094" s="0" t="s">
        <v>134</v>
      </c>
      <c r="BQ2094" s="0" t="s">
        <v>134</v>
      </c>
      <c r="BR2094" s="0" t="s">
        <v>134</v>
      </c>
      <c r="BS2094" s="0" t="s">
        <v>134</v>
      </c>
      <c r="BT2094" s="0" t="s">
        <v>134</v>
      </c>
      <c r="BU2094" s="0" t="s">
        <v>134</v>
      </c>
      <c r="BV2094" s="0" t="s">
        <v>134</v>
      </c>
      <c r="BW2094" s="0" t="s">
        <v>134</v>
      </c>
      <c r="BX2094" s="0" t="s">
        <v>134</v>
      </c>
      <c r="BZ2094" s="0" t="s">
        <v>134</v>
      </c>
      <c r="CA2094" s="0" t="s">
        <v>134</v>
      </c>
      <c r="CB2094" s="0" t="s">
        <v>134</v>
      </c>
      <c r="CC2094" s="0" t="s">
        <v>134</v>
      </c>
      <c r="CD2094" s="0" t="s">
        <v>134</v>
      </c>
      <c r="CE2094" s="0" t="s">
        <v>134</v>
      </c>
    </row>
    <row r="2095" customFormat="false" ht="12.75" hidden="false" customHeight="false" outlineLevel="0" collapsed="false">
      <c r="E2095" s="9" t="s">
        <v>134</v>
      </c>
      <c r="F2095" s="9" t="s">
        <v>134</v>
      </c>
      <c r="G2095" s="9" t="s">
        <v>134</v>
      </c>
      <c r="Q2095" s="0" t="s">
        <v>134</v>
      </c>
      <c r="R2095" s="0" t="s">
        <v>134</v>
      </c>
      <c r="S2095" s="0" t="s">
        <v>134</v>
      </c>
      <c r="T2095" s="0" t="s">
        <v>134</v>
      </c>
      <c r="U2095" s="0" t="s">
        <v>134</v>
      </c>
      <c r="V2095" s="0" t="s">
        <v>134</v>
      </c>
      <c r="W2095" s="0" t="s">
        <v>134</v>
      </c>
      <c r="X2095" s="0" t="s">
        <v>134</v>
      </c>
      <c r="Y2095" s="0" t="s">
        <v>134</v>
      </c>
      <c r="Z2095" s="0" t="s">
        <v>134</v>
      </c>
      <c r="AA2095" s="0" t="s">
        <v>134</v>
      </c>
      <c r="AB2095" s="0" t="s">
        <v>134</v>
      </c>
      <c r="AC2095" s="0" t="s">
        <v>134</v>
      </c>
      <c r="AD2095" s="0" t="s">
        <v>134</v>
      </c>
      <c r="AE2095" s="0" t="s">
        <v>134</v>
      </c>
      <c r="AF2095" s="0" t="s">
        <v>134</v>
      </c>
      <c r="AG2095" s="0" t="s">
        <v>134</v>
      </c>
      <c r="AH2095" s="0" t="s">
        <v>134</v>
      </c>
      <c r="AI2095" s="0" t="s">
        <v>134</v>
      </c>
      <c r="AJ2095" s="0" t="s">
        <v>134</v>
      </c>
      <c r="AK2095" s="0" t="s">
        <v>134</v>
      </c>
      <c r="AL2095" s="0" t="s">
        <v>134</v>
      </c>
      <c r="AM2095" s="0" t="s">
        <v>134</v>
      </c>
      <c r="AN2095" s="0" t="s">
        <v>134</v>
      </c>
      <c r="AO2095" s="0" t="s">
        <v>134</v>
      </c>
      <c r="AP2095" s="0" t="s">
        <v>134</v>
      </c>
      <c r="AQ2095" s="0" t="s">
        <v>134</v>
      </c>
      <c r="AR2095" s="0" t="s">
        <v>134</v>
      </c>
      <c r="AS2095" s="0" t="s">
        <v>134</v>
      </c>
      <c r="AT2095" s="0" t="s">
        <v>134</v>
      </c>
      <c r="AU2095" s="0" t="s">
        <v>134</v>
      </c>
      <c r="AV2095" s="0" t="s">
        <v>134</v>
      </c>
      <c r="AW2095" s="0" t="s">
        <v>134</v>
      </c>
      <c r="AX2095" s="0" t="s">
        <v>134</v>
      </c>
      <c r="AY2095" s="0" t="s">
        <v>134</v>
      </c>
      <c r="AZ2095" s="0" t="s">
        <v>134</v>
      </c>
      <c r="BA2095" s="0" t="s">
        <v>134</v>
      </c>
      <c r="BB2095" s="0" t="s">
        <v>134</v>
      </c>
      <c r="BC2095" s="0" t="s">
        <v>134</v>
      </c>
      <c r="BD2095" s="0" t="s">
        <v>134</v>
      </c>
      <c r="BE2095" s="0" t="s">
        <v>134</v>
      </c>
      <c r="BF2095" s="0" t="s">
        <v>134</v>
      </c>
      <c r="BG2095" s="0" t="s">
        <v>134</v>
      </c>
      <c r="BH2095" s="0" t="s">
        <v>134</v>
      </c>
      <c r="BI2095" s="0" t="s">
        <v>134</v>
      </c>
      <c r="BJ2095" s="0" t="s">
        <v>134</v>
      </c>
      <c r="BK2095" s="0" t="s">
        <v>134</v>
      </c>
      <c r="BL2095" s="0" t="s">
        <v>134</v>
      </c>
      <c r="BM2095" s="0" t="s">
        <v>134</v>
      </c>
      <c r="BN2095" s="0" t="s">
        <v>134</v>
      </c>
      <c r="BO2095" s="0" t="s">
        <v>134</v>
      </c>
      <c r="BP2095" s="0" t="s">
        <v>134</v>
      </c>
      <c r="BQ2095" s="0" t="s">
        <v>134</v>
      </c>
      <c r="BR2095" s="0" t="s">
        <v>134</v>
      </c>
      <c r="BS2095" s="0" t="s">
        <v>134</v>
      </c>
      <c r="BT2095" s="0" t="s">
        <v>134</v>
      </c>
      <c r="BU2095" s="0" t="s">
        <v>134</v>
      </c>
      <c r="BV2095" s="0" t="s">
        <v>134</v>
      </c>
      <c r="BW2095" s="0" t="s">
        <v>134</v>
      </c>
      <c r="BX2095" s="0" t="s">
        <v>134</v>
      </c>
      <c r="BZ2095" s="0" t="s">
        <v>134</v>
      </c>
      <c r="CA2095" s="0" t="s">
        <v>134</v>
      </c>
      <c r="CB2095" s="0" t="s">
        <v>134</v>
      </c>
      <c r="CC2095" s="0" t="s">
        <v>134</v>
      </c>
      <c r="CD2095" s="0" t="s">
        <v>134</v>
      </c>
      <c r="CE2095" s="0" t="s">
        <v>134</v>
      </c>
    </row>
    <row r="2096" customFormat="false" ht="12.75" hidden="false" customHeight="false" outlineLevel="0" collapsed="false">
      <c r="E2096" s="9" t="s">
        <v>134</v>
      </c>
      <c r="F2096" s="9" t="s">
        <v>134</v>
      </c>
      <c r="G2096" s="9" t="s">
        <v>134</v>
      </c>
      <c r="Q2096" s="0" t="s">
        <v>134</v>
      </c>
      <c r="R2096" s="0" t="s">
        <v>134</v>
      </c>
      <c r="S2096" s="0" t="s">
        <v>134</v>
      </c>
      <c r="T2096" s="0" t="s">
        <v>134</v>
      </c>
      <c r="U2096" s="0" t="s">
        <v>134</v>
      </c>
      <c r="V2096" s="0" t="s">
        <v>134</v>
      </c>
      <c r="W2096" s="0" t="s">
        <v>134</v>
      </c>
      <c r="X2096" s="0" t="s">
        <v>134</v>
      </c>
      <c r="Y2096" s="0" t="s">
        <v>134</v>
      </c>
      <c r="Z2096" s="0" t="s">
        <v>134</v>
      </c>
      <c r="AA2096" s="0" t="s">
        <v>134</v>
      </c>
      <c r="AB2096" s="0" t="s">
        <v>134</v>
      </c>
      <c r="AC2096" s="0" t="s">
        <v>134</v>
      </c>
      <c r="AD2096" s="0" t="s">
        <v>134</v>
      </c>
      <c r="AE2096" s="0" t="s">
        <v>134</v>
      </c>
      <c r="AF2096" s="0" t="s">
        <v>134</v>
      </c>
      <c r="AG2096" s="0" t="s">
        <v>134</v>
      </c>
      <c r="AH2096" s="0" t="s">
        <v>134</v>
      </c>
      <c r="AI2096" s="0" t="s">
        <v>134</v>
      </c>
      <c r="AJ2096" s="0" t="s">
        <v>134</v>
      </c>
      <c r="AK2096" s="0" t="s">
        <v>134</v>
      </c>
      <c r="AL2096" s="0" t="s">
        <v>134</v>
      </c>
      <c r="AM2096" s="0" t="s">
        <v>134</v>
      </c>
      <c r="AN2096" s="0" t="s">
        <v>134</v>
      </c>
      <c r="AO2096" s="0" t="s">
        <v>134</v>
      </c>
      <c r="AP2096" s="0" t="s">
        <v>134</v>
      </c>
      <c r="AQ2096" s="0" t="s">
        <v>134</v>
      </c>
      <c r="AR2096" s="0" t="s">
        <v>134</v>
      </c>
      <c r="AS2096" s="0" t="s">
        <v>134</v>
      </c>
      <c r="AT2096" s="0" t="s">
        <v>134</v>
      </c>
      <c r="AU2096" s="0" t="s">
        <v>134</v>
      </c>
      <c r="AV2096" s="0" t="s">
        <v>134</v>
      </c>
      <c r="AW2096" s="0" t="s">
        <v>134</v>
      </c>
      <c r="AX2096" s="0" t="s">
        <v>134</v>
      </c>
      <c r="AY2096" s="0" t="s">
        <v>134</v>
      </c>
      <c r="AZ2096" s="0" t="s">
        <v>134</v>
      </c>
      <c r="BA2096" s="0" t="s">
        <v>134</v>
      </c>
      <c r="BB2096" s="0" t="s">
        <v>134</v>
      </c>
      <c r="BC2096" s="0" t="s">
        <v>134</v>
      </c>
      <c r="BD2096" s="0" t="s">
        <v>134</v>
      </c>
      <c r="BE2096" s="0" t="s">
        <v>134</v>
      </c>
      <c r="BF2096" s="0" t="s">
        <v>134</v>
      </c>
      <c r="BG2096" s="0" t="s">
        <v>134</v>
      </c>
      <c r="BH2096" s="0" t="s">
        <v>134</v>
      </c>
      <c r="BI2096" s="0" t="s">
        <v>134</v>
      </c>
      <c r="BJ2096" s="0" t="s">
        <v>134</v>
      </c>
      <c r="BK2096" s="0" t="s">
        <v>134</v>
      </c>
      <c r="BL2096" s="0" t="s">
        <v>134</v>
      </c>
      <c r="BM2096" s="0" t="s">
        <v>134</v>
      </c>
      <c r="BN2096" s="0" t="s">
        <v>134</v>
      </c>
      <c r="BO2096" s="0" t="s">
        <v>134</v>
      </c>
      <c r="BP2096" s="0" t="s">
        <v>134</v>
      </c>
      <c r="BQ2096" s="0" t="s">
        <v>134</v>
      </c>
      <c r="BR2096" s="0" t="s">
        <v>134</v>
      </c>
      <c r="BS2096" s="0" t="s">
        <v>134</v>
      </c>
      <c r="BT2096" s="0" t="s">
        <v>134</v>
      </c>
      <c r="BU2096" s="0" t="s">
        <v>134</v>
      </c>
      <c r="BV2096" s="0" t="s">
        <v>134</v>
      </c>
      <c r="BW2096" s="0" t="s">
        <v>134</v>
      </c>
      <c r="BX2096" s="0" t="s">
        <v>134</v>
      </c>
      <c r="BZ2096" s="0" t="s">
        <v>134</v>
      </c>
      <c r="CA2096" s="0" t="s">
        <v>134</v>
      </c>
      <c r="CB2096" s="0" t="s">
        <v>134</v>
      </c>
      <c r="CC2096" s="0" t="s">
        <v>134</v>
      </c>
      <c r="CD2096" s="0" t="s">
        <v>134</v>
      </c>
      <c r="CE2096" s="0" t="s">
        <v>134</v>
      </c>
    </row>
    <row r="2097" customFormat="false" ht="12.75" hidden="false" customHeight="false" outlineLevel="0" collapsed="false">
      <c r="E2097" s="9" t="s">
        <v>134</v>
      </c>
      <c r="F2097" s="9" t="s">
        <v>134</v>
      </c>
      <c r="G2097" s="9" t="s">
        <v>134</v>
      </c>
      <c r="Q2097" s="0" t="s">
        <v>134</v>
      </c>
      <c r="R2097" s="0" t="s">
        <v>134</v>
      </c>
      <c r="S2097" s="0" t="s">
        <v>134</v>
      </c>
      <c r="T2097" s="0" t="s">
        <v>134</v>
      </c>
      <c r="U2097" s="0" t="s">
        <v>134</v>
      </c>
      <c r="V2097" s="0" t="s">
        <v>134</v>
      </c>
      <c r="W2097" s="0" t="s">
        <v>134</v>
      </c>
      <c r="X2097" s="0" t="s">
        <v>134</v>
      </c>
      <c r="Y2097" s="0" t="s">
        <v>134</v>
      </c>
      <c r="Z2097" s="0" t="s">
        <v>134</v>
      </c>
      <c r="AA2097" s="0" t="s">
        <v>134</v>
      </c>
      <c r="AB2097" s="0" t="s">
        <v>134</v>
      </c>
      <c r="AC2097" s="0" t="s">
        <v>134</v>
      </c>
      <c r="AD2097" s="0" t="s">
        <v>134</v>
      </c>
      <c r="AE2097" s="0" t="s">
        <v>134</v>
      </c>
      <c r="AF2097" s="0" t="s">
        <v>134</v>
      </c>
      <c r="AG2097" s="0" t="s">
        <v>134</v>
      </c>
      <c r="AH2097" s="0" t="s">
        <v>134</v>
      </c>
      <c r="AI2097" s="0" t="s">
        <v>134</v>
      </c>
      <c r="AJ2097" s="0" t="s">
        <v>134</v>
      </c>
      <c r="AK2097" s="0" t="s">
        <v>134</v>
      </c>
      <c r="AL2097" s="0" t="s">
        <v>134</v>
      </c>
      <c r="AM2097" s="0" t="s">
        <v>134</v>
      </c>
      <c r="AN2097" s="0" t="s">
        <v>134</v>
      </c>
      <c r="AO2097" s="0" t="s">
        <v>134</v>
      </c>
      <c r="AP2097" s="0" t="s">
        <v>134</v>
      </c>
      <c r="AQ2097" s="0" t="s">
        <v>134</v>
      </c>
      <c r="AR2097" s="0" t="s">
        <v>134</v>
      </c>
      <c r="AS2097" s="0" t="s">
        <v>134</v>
      </c>
      <c r="AT2097" s="0" t="s">
        <v>134</v>
      </c>
      <c r="AU2097" s="0" t="s">
        <v>134</v>
      </c>
      <c r="AV2097" s="0" t="s">
        <v>134</v>
      </c>
      <c r="AW2097" s="0" t="s">
        <v>134</v>
      </c>
      <c r="AX2097" s="0" t="s">
        <v>134</v>
      </c>
      <c r="AY2097" s="0" t="s">
        <v>134</v>
      </c>
      <c r="AZ2097" s="0" t="s">
        <v>134</v>
      </c>
      <c r="BA2097" s="0" t="s">
        <v>134</v>
      </c>
      <c r="BB2097" s="0" t="s">
        <v>134</v>
      </c>
      <c r="BC2097" s="0" t="s">
        <v>134</v>
      </c>
      <c r="BD2097" s="0" t="s">
        <v>134</v>
      </c>
      <c r="BE2097" s="0" t="s">
        <v>134</v>
      </c>
      <c r="BF2097" s="0" t="s">
        <v>134</v>
      </c>
      <c r="BG2097" s="0" t="s">
        <v>134</v>
      </c>
      <c r="BH2097" s="0" t="s">
        <v>134</v>
      </c>
      <c r="BI2097" s="0" t="s">
        <v>134</v>
      </c>
      <c r="BJ2097" s="0" t="s">
        <v>134</v>
      </c>
      <c r="BK2097" s="0" t="s">
        <v>134</v>
      </c>
      <c r="BL2097" s="0" t="s">
        <v>134</v>
      </c>
      <c r="BM2097" s="0" t="s">
        <v>134</v>
      </c>
      <c r="BN2097" s="0" t="s">
        <v>134</v>
      </c>
      <c r="BO2097" s="0" t="s">
        <v>134</v>
      </c>
      <c r="BP2097" s="0" t="s">
        <v>134</v>
      </c>
      <c r="BQ2097" s="0" t="s">
        <v>134</v>
      </c>
      <c r="BR2097" s="0" t="s">
        <v>134</v>
      </c>
      <c r="BS2097" s="0" t="s">
        <v>134</v>
      </c>
      <c r="BT2097" s="0" t="s">
        <v>134</v>
      </c>
      <c r="BU2097" s="0" t="s">
        <v>134</v>
      </c>
      <c r="BV2097" s="0" t="s">
        <v>134</v>
      </c>
      <c r="BW2097" s="0" t="s">
        <v>134</v>
      </c>
      <c r="BX2097" s="0" t="s">
        <v>134</v>
      </c>
      <c r="BZ2097" s="0" t="s">
        <v>134</v>
      </c>
      <c r="CA2097" s="0" t="s">
        <v>134</v>
      </c>
      <c r="CB2097" s="0" t="s">
        <v>134</v>
      </c>
      <c r="CC2097" s="0" t="s">
        <v>134</v>
      </c>
      <c r="CD2097" s="0" t="s">
        <v>134</v>
      </c>
      <c r="CE2097" s="0" t="s">
        <v>134</v>
      </c>
    </row>
    <row r="2098" customFormat="false" ht="12.75" hidden="false" customHeight="false" outlineLevel="0" collapsed="false">
      <c r="E2098" s="9" t="s">
        <v>134</v>
      </c>
      <c r="F2098" s="9" t="s">
        <v>134</v>
      </c>
      <c r="G2098" s="9" t="s">
        <v>134</v>
      </c>
      <c r="Q2098" s="0" t="s">
        <v>134</v>
      </c>
      <c r="R2098" s="0" t="s">
        <v>134</v>
      </c>
      <c r="S2098" s="0" t="s">
        <v>134</v>
      </c>
      <c r="T2098" s="0" t="s">
        <v>134</v>
      </c>
      <c r="U2098" s="0" t="s">
        <v>134</v>
      </c>
      <c r="V2098" s="0" t="s">
        <v>134</v>
      </c>
      <c r="W2098" s="0" t="s">
        <v>134</v>
      </c>
      <c r="X2098" s="0" t="s">
        <v>134</v>
      </c>
      <c r="Y2098" s="0" t="s">
        <v>134</v>
      </c>
      <c r="Z2098" s="0" t="s">
        <v>134</v>
      </c>
      <c r="AA2098" s="0" t="s">
        <v>134</v>
      </c>
      <c r="AB2098" s="0" t="s">
        <v>134</v>
      </c>
      <c r="AC2098" s="0" t="s">
        <v>134</v>
      </c>
      <c r="AD2098" s="0" t="s">
        <v>134</v>
      </c>
      <c r="AE2098" s="0" t="s">
        <v>134</v>
      </c>
      <c r="AF2098" s="0" t="s">
        <v>134</v>
      </c>
      <c r="AG2098" s="0" t="s">
        <v>134</v>
      </c>
      <c r="AH2098" s="0" t="s">
        <v>134</v>
      </c>
      <c r="AI2098" s="0" t="s">
        <v>134</v>
      </c>
      <c r="AJ2098" s="0" t="s">
        <v>134</v>
      </c>
      <c r="AK2098" s="0" t="s">
        <v>134</v>
      </c>
      <c r="AL2098" s="0" t="s">
        <v>134</v>
      </c>
      <c r="AM2098" s="0" t="s">
        <v>134</v>
      </c>
      <c r="AN2098" s="0" t="s">
        <v>134</v>
      </c>
      <c r="AO2098" s="0" t="s">
        <v>134</v>
      </c>
      <c r="AP2098" s="0" t="s">
        <v>134</v>
      </c>
      <c r="AQ2098" s="0" t="s">
        <v>134</v>
      </c>
      <c r="AR2098" s="0" t="s">
        <v>134</v>
      </c>
      <c r="AS2098" s="0" t="s">
        <v>134</v>
      </c>
      <c r="AT2098" s="0" t="s">
        <v>134</v>
      </c>
      <c r="AU2098" s="0" t="s">
        <v>134</v>
      </c>
      <c r="AV2098" s="0" t="s">
        <v>134</v>
      </c>
      <c r="AW2098" s="0" t="s">
        <v>134</v>
      </c>
      <c r="AX2098" s="0" t="s">
        <v>134</v>
      </c>
      <c r="AY2098" s="0" t="s">
        <v>134</v>
      </c>
      <c r="AZ2098" s="0" t="s">
        <v>134</v>
      </c>
      <c r="BA2098" s="0" t="s">
        <v>134</v>
      </c>
      <c r="BB2098" s="0" t="s">
        <v>134</v>
      </c>
      <c r="BC2098" s="0" t="s">
        <v>134</v>
      </c>
      <c r="BD2098" s="0" t="s">
        <v>134</v>
      </c>
      <c r="BE2098" s="0" t="s">
        <v>134</v>
      </c>
      <c r="BF2098" s="0" t="s">
        <v>134</v>
      </c>
      <c r="BG2098" s="0" t="s">
        <v>134</v>
      </c>
      <c r="BH2098" s="0" t="s">
        <v>134</v>
      </c>
      <c r="BI2098" s="0" t="s">
        <v>134</v>
      </c>
      <c r="BJ2098" s="0" t="s">
        <v>134</v>
      </c>
      <c r="BK2098" s="0" t="s">
        <v>134</v>
      </c>
      <c r="BL2098" s="0" t="s">
        <v>134</v>
      </c>
      <c r="BM2098" s="0" t="s">
        <v>134</v>
      </c>
      <c r="BN2098" s="0" t="s">
        <v>134</v>
      </c>
      <c r="BO2098" s="0" t="s">
        <v>134</v>
      </c>
      <c r="BP2098" s="0" t="s">
        <v>134</v>
      </c>
      <c r="BQ2098" s="0" t="s">
        <v>134</v>
      </c>
      <c r="BR2098" s="0" t="s">
        <v>134</v>
      </c>
      <c r="BS2098" s="0" t="s">
        <v>134</v>
      </c>
      <c r="BT2098" s="0" t="s">
        <v>134</v>
      </c>
      <c r="BU2098" s="0" t="s">
        <v>134</v>
      </c>
      <c r="BV2098" s="0" t="s">
        <v>134</v>
      </c>
      <c r="BW2098" s="0" t="s">
        <v>134</v>
      </c>
      <c r="BX2098" s="0" t="s">
        <v>134</v>
      </c>
      <c r="BZ2098" s="0" t="s">
        <v>134</v>
      </c>
      <c r="CA2098" s="0" t="s">
        <v>134</v>
      </c>
      <c r="CB2098" s="0" t="s">
        <v>134</v>
      </c>
      <c r="CC2098" s="0" t="s">
        <v>134</v>
      </c>
      <c r="CD2098" s="0" t="s">
        <v>134</v>
      </c>
      <c r="CE2098" s="0" t="s">
        <v>134</v>
      </c>
    </row>
    <row r="2099" customFormat="false" ht="12.75" hidden="false" customHeight="false" outlineLevel="0" collapsed="false">
      <c r="E2099" s="9" t="s">
        <v>134</v>
      </c>
      <c r="F2099" s="9" t="s">
        <v>134</v>
      </c>
      <c r="G2099" s="9" t="s">
        <v>134</v>
      </c>
      <c r="Q2099" s="0" t="s">
        <v>134</v>
      </c>
      <c r="R2099" s="0" t="s">
        <v>134</v>
      </c>
      <c r="S2099" s="0" t="s">
        <v>134</v>
      </c>
      <c r="T2099" s="0" t="s">
        <v>134</v>
      </c>
      <c r="U2099" s="0" t="s">
        <v>134</v>
      </c>
      <c r="V2099" s="0" t="s">
        <v>134</v>
      </c>
      <c r="W2099" s="0" t="s">
        <v>134</v>
      </c>
      <c r="X2099" s="0" t="s">
        <v>134</v>
      </c>
      <c r="Y2099" s="0" t="s">
        <v>134</v>
      </c>
      <c r="Z2099" s="0" t="s">
        <v>134</v>
      </c>
      <c r="AA2099" s="0" t="s">
        <v>134</v>
      </c>
      <c r="AB2099" s="0" t="s">
        <v>134</v>
      </c>
      <c r="AC2099" s="0" t="s">
        <v>134</v>
      </c>
      <c r="AD2099" s="0" t="s">
        <v>134</v>
      </c>
      <c r="AE2099" s="0" t="s">
        <v>134</v>
      </c>
      <c r="AF2099" s="0" t="s">
        <v>134</v>
      </c>
      <c r="AG2099" s="0" t="s">
        <v>134</v>
      </c>
      <c r="AH2099" s="0" t="s">
        <v>134</v>
      </c>
      <c r="AI2099" s="0" t="s">
        <v>134</v>
      </c>
      <c r="AJ2099" s="0" t="s">
        <v>134</v>
      </c>
      <c r="AK2099" s="0" t="s">
        <v>134</v>
      </c>
      <c r="AL2099" s="0" t="s">
        <v>134</v>
      </c>
      <c r="AM2099" s="0" t="s">
        <v>134</v>
      </c>
      <c r="AN2099" s="0" t="s">
        <v>134</v>
      </c>
      <c r="AO2099" s="0" t="s">
        <v>134</v>
      </c>
      <c r="AP2099" s="0" t="s">
        <v>134</v>
      </c>
      <c r="AQ2099" s="0" t="s">
        <v>134</v>
      </c>
      <c r="AR2099" s="0" t="s">
        <v>134</v>
      </c>
      <c r="AS2099" s="0" t="s">
        <v>134</v>
      </c>
      <c r="AT2099" s="0" t="s">
        <v>134</v>
      </c>
      <c r="AU2099" s="0" t="s">
        <v>134</v>
      </c>
      <c r="AV2099" s="0" t="s">
        <v>134</v>
      </c>
      <c r="AW2099" s="0" t="s">
        <v>134</v>
      </c>
      <c r="AX2099" s="0" t="s">
        <v>134</v>
      </c>
      <c r="AY2099" s="0" t="s">
        <v>134</v>
      </c>
      <c r="AZ2099" s="0" t="s">
        <v>134</v>
      </c>
      <c r="BA2099" s="0" t="s">
        <v>134</v>
      </c>
      <c r="BB2099" s="0" t="s">
        <v>134</v>
      </c>
      <c r="BC2099" s="0" t="s">
        <v>134</v>
      </c>
      <c r="BD2099" s="0" t="s">
        <v>134</v>
      </c>
      <c r="BE2099" s="0" t="s">
        <v>134</v>
      </c>
      <c r="BF2099" s="0" t="s">
        <v>134</v>
      </c>
      <c r="BG2099" s="0" t="s">
        <v>134</v>
      </c>
      <c r="BH2099" s="0" t="s">
        <v>134</v>
      </c>
      <c r="BI2099" s="0" t="s">
        <v>134</v>
      </c>
      <c r="BJ2099" s="0" t="s">
        <v>134</v>
      </c>
      <c r="BK2099" s="0" t="s">
        <v>134</v>
      </c>
      <c r="BL2099" s="0" t="s">
        <v>134</v>
      </c>
      <c r="BM2099" s="0" t="s">
        <v>134</v>
      </c>
      <c r="BN2099" s="0" t="s">
        <v>134</v>
      </c>
      <c r="BO2099" s="0" t="s">
        <v>134</v>
      </c>
      <c r="BP2099" s="0" t="s">
        <v>134</v>
      </c>
      <c r="BQ2099" s="0" t="s">
        <v>134</v>
      </c>
      <c r="BR2099" s="0" t="s">
        <v>134</v>
      </c>
      <c r="BS2099" s="0" t="s">
        <v>134</v>
      </c>
      <c r="BT2099" s="0" t="s">
        <v>134</v>
      </c>
      <c r="BU2099" s="0" t="s">
        <v>134</v>
      </c>
      <c r="BV2099" s="0" t="s">
        <v>134</v>
      </c>
      <c r="BW2099" s="0" t="s">
        <v>134</v>
      </c>
      <c r="BX2099" s="0" t="s">
        <v>134</v>
      </c>
      <c r="BZ2099" s="0" t="s">
        <v>134</v>
      </c>
      <c r="CA2099" s="0" t="s">
        <v>134</v>
      </c>
      <c r="CB2099" s="0" t="s">
        <v>134</v>
      </c>
      <c r="CC2099" s="0" t="s">
        <v>134</v>
      </c>
      <c r="CD2099" s="0" t="s">
        <v>134</v>
      </c>
      <c r="CE2099" s="0" t="s">
        <v>134</v>
      </c>
    </row>
    <row r="2100" customFormat="false" ht="12.75" hidden="false" customHeight="false" outlineLevel="0" collapsed="false">
      <c r="E2100" s="9" t="s">
        <v>134</v>
      </c>
      <c r="F2100" s="9" t="s">
        <v>134</v>
      </c>
      <c r="G2100" s="9" t="s">
        <v>134</v>
      </c>
      <c r="Q2100" s="0" t="s">
        <v>134</v>
      </c>
      <c r="R2100" s="0" t="s">
        <v>134</v>
      </c>
      <c r="S2100" s="0" t="s">
        <v>134</v>
      </c>
      <c r="T2100" s="0" t="s">
        <v>134</v>
      </c>
      <c r="U2100" s="0" t="s">
        <v>134</v>
      </c>
      <c r="V2100" s="0" t="s">
        <v>134</v>
      </c>
      <c r="W2100" s="0" t="s">
        <v>134</v>
      </c>
      <c r="X2100" s="0" t="s">
        <v>134</v>
      </c>
      <c r="Y2100" s="0" t="s">
        <v>134</v>
      </c>
      <c r="Z2100" s="0" t="s">
        <v>134</v>
      </c>
      <c r="AA2100" s="0" t="s">
        <v>134</v>
      </c>
      <c r="AB2100" s="0" t="s">
        <v>134</v>
      </c>
      <c r="AC2100" s="0" t="s">
        <v>134</v>
      </c>
      <c r="AD2100" s="0" t="s">
        <v>134</v>
      </c>
      <c r="AE2100" s="0" t="s">
        <v>134</v>
      </c>
      <c r="AF2100" s="0" t="s">
        <v>134</v>
      </c>
      <c r="AG2100" s="0" t="s">
        <v>134</v>
      </c>
      <c r="AH2100" s="0" t="s">
        <v>134</v>
      </c>
      <c r="AI2100" s="0" t="s">
        <v>134</v>
      </c>
      <c r="AJ2100" s="0" t="s">
        <v>134</v>
      </c>
      <c r="AK2100" s="0" t="s">
        <v>134</v>
      </c>
      <c r="AL2100" s="0" t="s">
        <v>134</v>
      </c>
      <c r="AM2100" s="0" t="s">
        <v>134</v>
      </c>
      <c r="AN2100" s="0" t="s">
        <v>134</v>
      </c>
      <c r="AO2100" s="0" t="s">
        <v>134</v>
      </c>
      <c r="AP2100" s="0" t="s">
        <v>134</v>
      </c>
      <c r="AQ2100" s="0" t="s">
        <v>134</v>
      </c>
      <c r="AR2100" s="0" t="s">
        <v>134</v>
      </c>
      <c r="AS2100" s="0" t="s">
        <v>134</v>
      </c>
      <c r="AT2100" s="0" t="s">
        <v>134</v>
      </c>
      <c r="AU2100" s="0" t="s">
        <v>134</v>
      </c>
      <c r="AV2100" s="0" t="s">
        <v>134</v>
      </c>
      <c r="AW2100" s="0" t="s">
        <v>134</v>
      </c>
      <c r="AX2100" s="0" t="s">
        <v>134</v>
      </c>
      <c r="AY2100" s="0" t="s">
        <v>134</v>
      </c>
      <c r="AZ2100" s="0" t="s">
        <v>134</v>
      </c>
      <c r="BA2100" s="0" t="s">
        <v>134</v>
      </c>
      <c r="BB2100" s="0" t="s">
        <v>134</v>
      </c>
      <c r="BC2100" s="0" t="s">
        <v>134</v>
      </c>
      <c r="BD2100" s="0" t="s">
        <v>134</v>
      </c>
      <c r="BE2100" s="0" t="s">
        <v>134</v>
      </c>
      <c r="BF2100" s="0" t="s">
        <v>134</v>
      </c>
      <c r="BG2100" s="0" t="s">
        <v>134</v>
      </c>
      <c r="BH2100" s="0" t="s">
        <v>134</v>
      </c>
      <c r="BI2100" s="0" t="s">
        <v>134</v>
      </c>
      <c r="BJ2100" s="0" t="s">
        <v>134</v>
      </c>
      <c r="BK2100" s="0" t="s">
        <v>134</v>
      </c>
      <c r="BL2100" s="0" t="s">
        <v>134</v>
      </c>
      <c r="BM2100" s="0" t="s">
        <v>134</v>
      </c>
      <c r="BN2100" s="0" t="s">
        <v>134</v>
      </c>
      <c r="BO2100" s="0" t="s">
        <v>134</v>
      </c>
      <c r="BP2100" s="0" t="s">
        <v>134</v>
      </c>
      <c r="BQ2100" s="0" t="s">
        <v>134</v>
      </c>
      <c r="BR2100" s="0" t="s">
        <v>134</v>
      </c>
      <c r="BS2100" s="0" t="s">
        <v>134</v>
      </c>
      <c r="BT2100" s="0" t="s">
        <v>134</v>
      </c>
      <c r="BU2100" s="0" t="s">
        <v>134</v>
      </c>
      <c r="BV2100" s="0" t="s">
        <v>134</v>
      </c>
      <c r="BW2100" s="0" t="s">
        <v>134</v>
      </c>
      <c r="BX2100" s="0" t="s">
        <v>134</v>
      </c>
      <c r="BZ2100" s="0" t="s">
        <v>134</v>
      </c>
      <c r="CA2100" s="0" t="s">
        <v>134</v>
      </c>
      <c r="CB2100" s="0" t="s">
        <v>134</v>
      </c>
      <c r="CC2100" s="0" t="s">
        <v>134</v>
      </c>
      <c r="CD2100" s="0" t="s">
        <v>134</v>
      </c>
      <c r="CE2100" s="0" t="s">
        <v>134</v>
      </c>
    </row>
    <row r="2101" customFormat="false" ht="12.75" hidden="false" customHeight="false" outlineLevel="0" collapsed="false">
      <c r="E2101" s="9" t="s">
        <v>134</v>
      </c>
      <c r="F2101" s="9" t="s">
        <v>134</v>
      </c>
      <c r="G2101" s="9" t="s">
        <v>134</v>
      </c>
      <c r="Q2101" s="0" t="s">
        <v>134</v>
      </c>
      <c r="R2101" s="0" t="s">
        <v>134</v>
      </c>
      <c r="S2101" s="0" t="s">
        <v>134</v>
      </c>
      <c r="T2101" s="0" t="s">
        <v>134</v>
      </c>
      <c r="U2101" s="0" t="s">
        <v>134</v>
      </c>
      <c r="V2101" s="0" t="s">
        <v>134</v>
      </c>
      <c r="W2101" s="0" t="s">
        <v>134</v>
      </c>
      <c r="X2101" s="0" t="s">
        <v>134</v>
      </c>
      <c r="Y2101" s="0" t="s">
        <v>134</v>
      </c>
      <c r="Z2101" s="0" t="s">
        <v>134</v>
      </c>
      <c r="AA2101" s="0" t="s">
        <v>134</v>
      </c>
      <c r="AB2101" s="0" t="s">
        <v>134</v>
      </c>
      <c r="AC2101" s="0" t="s">
        <v>134</v>
      </c>
      <c r="AD2101" s="0" t="s">
        <v>134</v>
      </c>
      <c r="AE2101" s="0" t="s">
        <v>134</v>
      </c>
      <c r="AF2101" s="0" t="s">
        <v>134</v>
      </c>
      <c r="AG2101" s="0" t="s">
        <v>134</v>
      </c>
      <c r="AH2101" s="0" t="s">
        <v>134</v>
      </c>
      <c r="AI2101" s="0" t="s">
        <v>134</v>
      </c>
      <c r="AJ2101" s="0" t="s">
        <v>134</v>
      </c>
      <c r="AK2101" s="0" t="s">
        <v>134</v>
      </c>
      <c r="AL2101" s="0" t="s">
        <v>134</v>
      </c>
      <c r="AM2101" s="0" t="s">
        <v>134</v>
      </c>
      <c r="AN2101" s="0" t="s">
        <v>134</v>
      </c>
      <c r="AO2101" s="0" t="s">
        <v>134</v>
      </c>
      <c r="AP2101" s="0" t="s">
        <v>134</v>
      </c>
      <c r="AQ2101" s="0" t="s">
        <v>134</v>
      </c>
      <c r="AR2101" s="0" t="s">
        <v>134</v>
      </c>
      <c r="AS2101" s="0" t="s">
        <v>134</v>
      </c>
      <c r="AT2101" s="0" t="s">
        <v>134</v>
      </c>
      <c r="AU2101" s="0" t="s">
        <v>134</v>
      </c>
      <c r="AV2101" s="0" t="s">
        <v>134</v>
      </c>
      <c r="AW2101" s="0" t="s">
        <v>134</v>
      </c>
      <c r="AX2101" s="0" t="s">
        <v>134</v>
      </c>
      <c r="AY2101" s="0" t="s">
        <v>134</v>
      </c>
      <c r="AZ2101" s="0" t="s">
        <v>134</v>
      </c>
      <c r="BA2101" s="0" t="s">
        <v>134</v>
      </c>
      <c r="BB2101" s="0" t="s">
        <v>134</v>
      </c>
      <c r="BC2101" s="0" t="s">
        <v>134</v>
      </c>
      <c r="BD2101" s="0" t="s">
        <v>134</v>
      </c>
      <c r="BE2101" s="0" t="s">
        <v>134</v>
      </c>
      <c r="BF2101" s="0" t="s">
        <v>134</v>
      </c>
      <c r="BG2101" s="0" t="s">
        <v>134</v>
      </c>
      <c r="BH2101" s="0" t="s">
        <v>134</v>
      </c>
      <c r="BI2101" s="0" t="s">
        <v>134</v>
      </c>
      <c r="BJ2101" s="0" t="s">
        <v>134</v>
      </c>
      <c r="BK2101" s="0" t="s">
        <v>134</v>
      </c>
      <c r="BL2101" s="0" t="s">
        <v>134</v>
      </c>
      <c r="BM2101" s="0" t="s">
        <v>134</v>
      </c>
      <c r="BN2101" s="0" t="s">
        <v>134</v>
      </c>
      <c r="BO2101" s="0" t="s">
        <v>134</v>
      </c>
      <c r="BP2101" s="0" t="s">
        <v>134</v>
      </c>
      <c r="BQ2101" s="0" t="s">
        <v>134</v>
      </c>
      <c r="BR2101" s="0" t="s">
        <v>134</v>
      </c>
      <c r="BS2101" s="0" t="s">
        <v>134</v>
      </c>
      <c r="BT2101" s="0" t="s">
        <v>134</v>
      </c>
      <c r="BU2101" s="0" t="s">
        <v>134</v>
      </c>
      <c r="BV2101" s="0" t="s">
        <v>134</v>
      </c>
      <c r="BW2101" s="0" t="s">
        <v>134</v>
      </c>
      <c r="BX2101" s="0" t="s">
        <v>134</v>
      </c>
      <c r="BZ2101" s="0" t="s">
        <v>134</v>
      </c>
      <c r="CA2101" s="0" t="s">
        <v>134</v>
      </c>
      <c r="CB2101" s="0" t="s">
        <v>134</v>
      </c>
      <c r="CC2101" s="0" t="s">
        <v>134</v>
      </c>
      <c r="CD2101" s="0" t="s">
        <v>134</v>
      </c>
      <c r="CE2101" s="0" t="s">
        <v>134</v>
      </c>
    </row>
    <row r="2102" customFormat="false" ht="12.75" hidden="false" customHeight="false" outlineLevel="0" collapsed="false">
      <c r="E2102" s="9" t="s">
        <v>134</v>
      </c>
      <c r="F2102" s="9" t="s">
        <v>134</v>
      </c>
      <c r="G2102" s="9" t="s">
        <v>134</v>
      </c>
      <c r="Q2102" s="0" t="s">
        <v>134</v>
      </c>
      <c r="R2102" s="0" t="s">
        <v>134</v>
      </c>
      <c r="S2102" s="0" t="s">
        <v>134</v>
      </c>
      <c r="T2102" s="0" t="s">
        <v>134</v>
      </c>
      <c r="U2102" s="0" t="s">
        <v>134</v>
      </c>
      <c r="V2102" s="0" t="s">
        <v>134</v>
      </c>
      <c r="W2102" s="0" t="s">
        <v>134</v>
      </c>
      <c r="X2102" s="0" t="s">
        <v>134</v>
      </c>
      <c r="Y2102" s="0" t="s">
        <v>134</v>
      </c>
      <c r="Z2102" s="0" t="s">
        <v>134</v>
      </c>
      <c r="AA2102" s="0" t="s">
        <v>134</v>
      </c>
      <c r="AB2102" s="0" t="s">
        <v>134</v>
      </c>
      <c r="AC2102" s="0" t="s">
        <v>134</v>
      </c>
      <c r="AD2102" s="0" t="s">
        <v>134</v>
      </c>
      <c r="AE2102" s="0" t="s">
        <v>134</v>
      </c>
      <c r="AF2102" s="0" t="s">
        <v>134</v>
      </c>
      <c r="AG2102" s="0" t="s">
        <v>134</v>
      </c>
      <c r="AH2102" s="0" t="s">
        <v>134</v>
      </c>
      <c r="AI2102" s="0" t="s">
        <v>134</v>
      </c>
      <c r="AJ2102" s="0" t="s">
        <v>134</v>
      </c>
      <c r="AK2102" s="0" t="s">
        <v>134</v>
      </c>
      <c r="AL2102" s="0" t="s">
        <v>134</v>
      </c>
      <c r="AM2102" s="0" t="s">
        <v>134</v>
      </c>
      <c r="AN2102" s="0" t="s">
        <v>134</v>
      </c>
      <c r="AO2102" s="0" t="s">
        <v>134</v>
      </c>
      <c r="AP2102" s="0" t="s">
        <v>134</v>
      </c>
      <c r="AQ2102" s="0" t="s">
        <v>134</v>
      </c>
      <c r="AR2102" s="0" t="s">
        <v>134</v>
      </c>
      <c r="AS2102" s="0" t="s">
        <v>134</v>
      </c>
      <c r="AT2102" s="0" t="s">
        <v>134</v>
      </c>
      <c r="AU2102" s="0" t="s">
        <v>134</v>
      </c>
      <c r="AV2102" s="0" t="s">
        <v>134</v>
      </c>
      <c r="AW2102" s="0" t="s">
        <v>134</v>
      </c>
      <c r="AX2102" s="0" t="s">
        <v>134</v>
      </c>
      <c r="AY2102" s="0" t="s">
        <v>134</v>
      </c>
      <c r="AZ2102" s="0" t="s">
        <v>134</v>
      </c>
      <c r="BA2102" s="0" t="s">
        <v>134</v>
      </c>
      <c r="BB2102" s="0" t="s">
        <v>134</v>
      </c>
      <c r="BC2102" s="0" t="s">
        <v>134</v>
      </c>
      <c r="BD2102" s="0" t="s">
        <v>134</v>
      </c>
      <c r="BE2102" s="0" t="s">
        <v>134</v>
      </c>
      <c r="BF2102" s="0" t="s">
        <v>134</v>
      </c>
      <c r="BG2102" s="0" t="s">
        <v>134</v>
      </c>
      <c r="BH2102" s="0" t="s">
        <v>134</v>
      </c>
      <c r="BI2102" s="0" t="s">
        <v>134</v>
      </c>
      <c r="BJ2102" s="0" t="s">
        <v>134</v>
      </c>
      <c r="BK2102" s="0" t="s">
        <v>134</v>
      </c>
      <c r="BL2102" s="0" t="s">
        <v>134</v>
      </c>
      <c r="BM2102" s="0" t="s">
        <v>134</v>
      </c>
      <c r="BN2102" s="0" t="s">
        <v>134</v>
      </c>
      <c r="BO2102" s="0" t="s">
        <v>134</v>
      </c>
      <c r="BP2102" s="0" t="s">
        <v>134</v>
      </c>
      <c r="BQ2102" s="0" t="s">
        <v>134</v>
      </c>
      <c r="BR2102" s="0" t="s">
        <v>134</v>
      </c>
      <c r="BS2102" s="0" t="s">
        <v>134</v>
      </c>
      <c r="BT2102" s="0" t="s">
        <v>134</v>
      </c>
      <c r="BU2102" s="0" t="s">
        <v>134</v>
      </c>
      <c r="BV2102" s="0" t="s">
        <v>134</v>
      </c>
      <c r="BW2102" s="0" t="s">
        <v>134</v>
      </c>
      <c r="BX2102" s="0" t="s">
        <v>134</v>
      </c>
      <c r="BZ2102" s="0" t="s">
        <v>134</v>
      </c>
      <c r="CA2102" s="0" t="s">
        <v>134</v>
      </c>
      <c r="CB2102" s="0" t="s">
        <v>134</v>
      </c>
      <c r="CC2102" s="0" t="s">
        <v>134</v>
      </c>
      <c r="CD2102" s="0" t="s">
        <v>134</v>
      </c>
      <c r="CE2102" s="0" t="s">
        <v>134</v>
      </c>
    </row>
    <row r="2103" customFormat="false" ht="12.75" hidden="false" customHeight="false" outlineLevel="0" collapsed="false">
      <c r="E2103" s="9" t="s">
        <v>134</v>
      </c>
      <c r="F2103" s="9" t="s">
        <v>134</v>
      </c>
      <c r="G2103" s="9" t="s">
        <v>134</v>
      </c>
      <c r="Q2103" s="0" t="s">
        <v>134</v>
      </c>
      <c r="R2103" s="0" t="s">
        <v>134</v>
      </c>
      <c r="S2103" s="0" t="s">
        <v>134</v>
      </c>
      <c r="T2103" s="0" t="s">
        <v>134</v>
      </c>
      <c r="U2103" s="0" t="s">
        <v>134</v>
      </c>
      <c r="V2103" s="0" t="s">
        <v>134</v>
      </c>
      <c r="W2103" s="0" t="s">
        <v>134</v>
      </c>
      <c r="X2103" s="0" t="s">
        <v>134</v>
      </c>
      <c r="Y2103" s="0" t="s">
        <v>134</v>
      </c>
      <c r="Z2103" s="0" t="s">
        <v>134</v>
      </c>
      <c r="AA2103" s="0" t="s">
        <v>134</v>
      </c>
      <c r="AB2103" s="0" t="s">
        <v>134</v>
      </c>
      <c r="AC2103" s="0" t="s">
        <v>134</v>
      </c>
      <c r="AD2103" s="0" t="s">
        <v>134</v>
      </c>
      <c r="AE2103" s="0" t="s">
        <v>134</v>
      </c>
      <c r="AF2103" s="0" t="s">
        <v>134</v>
      </c>
      <c r="AG2103" s="0" t="s">
        <v>134</v>
      </c>
      <c r="AH2103" s="0" t="s">
        <v>134</v>
      </c>
      <c r="AI2103" s="0" t="s">
        <v>134</v>
      </c>
      <c r="AJ2103" s="0" t="s">
        <v>134</v>
      </c>
      <c r="AK2103" s="0" t="s">
        <v>134</v>
      </c>
      <c r="AL2103" s="0" t="s">
        <v>134</v>
      </c>
      <c r="AM2103" s="0" t="s">
        <v>134</v>
      </c>
      <c r="AN2103" s="0" t="s">
        <v>134</v>
      </c>
      <c r="AO2103" s="0" t="s">
        <v>134</v>
      </c>
      <c r="AP2103" s="0" t="s">
        <v>134</v>
      </c>
      <c r="AQ2103" s="0" t="s">
        <v>134</v>
      </c>
      <c r="AR2103" s="0" t="s">
        <v>134</v>
      </c>
      <c r="AS2103" s="0" t="s">
        <v>134</v>
      </c>
      <c r="AT2103" s="0" t="s">
        <v>134</v>
      </c>
      <c r="AU2103" s="0" t="s">
        <v>134</v>
      </c>
      <c r="AV2103" s="0" t="s">
        <v>134</v>
      </c>
      <c r="AW2103" s="0" t="s">
        <v>134</v>
      </c>
      <c r="AX2103" s="0" t="s">
        <v>134</v>
      </c>
      <c r="AY2103" s="0" t="s">
        <v>134</v>
      </c>
      <c r="AZ2103" s="0" t="s">
        <v>134</v>
      </c>
      <c r="BA2103" s="0" t="s">
        <v>134</v>
      </c>
      <c r="BB2103" s="0" t="s">
        <v>134</v>
      </c>
      <c r="BC2103" s="0" t="s">
        <v>134</v>
      </c>
      <c r="BD2103" s="0" t="s">
        <v>134</v>
      </c>
      <c r="BE2103" s="0" t="s">
        <v>134</v>
      </c>
      <c r="BF2103" s="0" t="s">
        <v>134</v>
      </c>
      <c r="BG2103" s="0" t="s">
        <v>134</v>
      </c>
      <c r="BH2103" s="0" t="s">
        <v>134</v>
      </c>
      <c r="BI2103" s="0" t="s">
        <v>134</v>
      </c>
      <c r="BJ2103" s="0" t="s">
        <v>134</v>
      </c>
      <c r="BK2103" s="0" t="s">
        <v>134</v>
      </c>
      <c r="BL2103" s="0" t="s">
        <v>134</v>
      </c>
      <c r="BM2103" s="0" t="s">
        <v>134</v>
      </c>
      <c r="BN2103" s="0" t="s">
        <v>134</v>
      </c>
      <c r="BO2103" s="0" t="s">
        <v>134</v>
      </c>
      <c r="BP2103" s="0" t="s">
        <v>134</v>
      </c>
      <c r="BQ2103" s="0" t="s">
        <v>134</v>
      </c>
      <c r="BR2103" s="0" t="s">
        <v>134</v>
      </c>
      <c r="BS2103" s="0" t="s">
        <v>134</v>
      </c>
      <c r="BT2103" s="0" t="s">
        <v>134</v>
      </c>
      <c r="BU2103" s="0" t="s">
        <v>134</v>
      </c>
      <c r="BV2103" s="0" t="s">
        <v>134</v>
      </c>
      <c r="BW2103" s="0" t="s">
        <v>134</v>
      </c>
      <c r="BX2103" s="0" t="s">
        <v>134</v>
      </c>
      <c r="BZ2103" s="0" t="s">
        <v>134</v>
      </c>
      <c r="CA2103" s="0" t="s">
        <v>134</v>
      </c>
      <c r="CB2103" s="0" t="s">
        <v>134</v>
      </c>
      <c r="CC2103" s="0" t="s">
        <v>134</v>
      </c>
      <c r="CD2103" s="0" t="s">
        <v>134</v>
      </c>
      <c r="CE2103" s="0" t="s">
        <v>134</v>
      </c>
    </row>
    <row r="2104" customFormat="false" ht="12.75" hidden="false" customHeight="false" outlineLevel="0" collapsed="false">
      <c r="E2104" s="9" t="s">
        <v>134</v>
      </c>
      <c r="F2104" s="9" t="s">
        <v>134</v>
      </c>
      <c r="G2104" s="9" t="s">
        <v>134</v>
      </c>
      <c r="Q2104" s="0" t="s">
        <v>134</v>
      </c>
      <c r="R2104" s="0" t="s">
        <v>134</v>
      </c>
      <c r="S2104" s="0" t="s">
        <v>134</v>
      </c>
      <c r="T2104" s="0" t="s">
        <v>134</v>
      </c>
      <c r="U2104" s="0" t="s">
        <v>134</v>
      </c>
      <c r="V2104" s="0" t="s">
        <v>134</v>
      </c>
      <c r="W2104" s="0" t="s">
        <v>134</v>
      </c>
      <c r="X2104" s="0" t="s">
        <v>134</v>
      </c>
      <c r="Y2104" s="0" t="s">
        <v>134</v>
      </c>
      <c r="Z2104" s="0" t="s">
        <v>134</v>
      </c>
      <c r="AA2104" s="0" t="s">
        <v>134</v>
      </c>
      <c r="AB2104" s="0" t="s">
        <v>134</v>
      </c>
      <c r="AC2104" s="0" t="s">
        <v>134</v>
      </c>
      <c r="AD2104" s="0" t="s">
        <v>134</v>
      </c>
      <c r="AE2104" s="0" t="s">
        <v>134</v>
      </c>
      <c r="AF2104" s="0" t="s">
        <v>134</v>
      </c>
      <c r="AG2104" s="0" t="s">
        <v>134</v>
      </c>
      <c r="AH2104" s="0" t="s">
        <v>134</v>
      </c>
      <c r="AI2104" s="0" t="s">
        <v>134</v>
      </c>
      <c r="AJ2104" s="0" t="s">
        <v>134</v>
      </c>
      <c r="AK2104" s="0" t="s">
        <v>134</v>
      </c>
      <c r="AL2104" s="0" t="s">
        <v>134</v>
      </c>
      <c r="AM2104" s="0" t="s">
        <v>134</v>
      </c>
      <c r="AN2104" s="0" t="s">
        <v>134</v>
      </c>
      <c r="AO2104" s="0" t="s">
        <v>134</v>
      </c>
      <c r="AP2104" s="0" t="s">
        <v>134</v>
      </c>
      <c r="AQ2104" s="0" t="s">
        <v>134</v>
      </c>
      <c r="AR2104" s="0" t="s">
        <v>134</v>
      </c>
      <c r="AS2104" s="0" t="s">
        <v>134</v>
      </c>
      <c r="AT2104" s="0" t="s">
        <v>134</v>
      </c>
      <c r="AU2104" s="0" t="s">
        <v>134</v>
      </c>
      <c r="AV2104" s="0" t="s">
        <v>134</v>
      </c>
      <c r="AW2104" s="0" t="s">
        <v>134</v>
      </c>
      <c r="AX2104" s="0" t="s">
        <v>134</v>
      </c>
      <c r="AY2104" s="0" t="s">
        <v>134</v>
      </c>
      <c r="AZ2104" s="0" t="s">
        <v>134</v>
      </c>
      <c r="BA2104" s="0" t="s">
        <v>134</v>
      </c>
      <c r="BB2104" s="0" t="s">
        <v>134</v>
      </c>
      <c r="BC2104" s="0" t="s">
        <v>134</v>
      </c>
      <c r="BD2104" s="0" t="s">
        <v>134</v>
      </c>
      <c r="BE2104" s="0" t="s">
        <v>134</v>
      </c>
      <c r="BF2104" s="0" t="s">
        <v>134</v>
      </c>
      <c r="BG2104" s="0" t="s">
        <v>134</v>
      </c>
      <c r="BH2104" s="0" t="s">
        <v>134</v>
      </c>
      <c r="BI2104" s="0" t="s">
        <v>134</v>
      </c>
      <c r="BJ2104" s="0" t="s">
        <v>134</v>
      </c>
      <c r="BK2104" s="0" t="s">
        <v>134</v>
      </c>
      <c r="BL2104" s="0" t="s">
        <v>134</v>
      </c>
      <c r="BM2104" s="0" t="s">
        <v>134</v>
      </c>
      <c r="BN2104" s="0" t="s">
        <v>134</v>
      </c>
      <c r="BO2104" s="0" t="s">
        <v>134</v>
      </c>
      <c r="BP2104" s="0" t="s">
        <v>134</v>
      </c>
      <c r="BQ2104" s="0" t="s">
        <v>134</v>
      </c>
      <c r="BR2104" s="0" t="s">
        <v>134</v>
      </c>
      <c r="BS2104" s="0" t="s">
        <v>134</v>
      </c>
      <c r="BT2104" s="0" t="s">
        <v>134</v>
      </c>
      <c r="BU2104" s="0" t="s">
        <v>134</v>
      </c>
      <c r="BV2104" s="0" t="s">
        <v>134</v>
      </c>
      <c r="BW2104" s="0" t="s">
        <v>134</v>
      </c>
      <c r="BX2104" s="0" t="s">
        <v>134</v>
      </c>
      <c r="BZ2104" s="0" t="s">
        <v>134</v>
      </c>
      <c r="CA2104" s="0" t="s">
        <v>134</v>
      </c>
      <c r="CB2104" s="0" t="s">
        <v>134</v>
      </c>
      <c r="CC2104" s="0" t="s">
        <v>134</v>
      </c>
      <c r="CD2104" s="0" t="s">
        <v>134</v>
      </c>
      <c r="CE2104" s="0" t="s">
        <v>134</v>
      </c>
    </row>
    <row r="2105" customFormat="false" ht="12.75" hidden="false" customHeight="false" outlineLevel="0" collapsed="false">
      <c r="E2105" s="9" t="s">
        <v>134</v>
      </c>
      <c r="F2105" s="9" t="s">
        <v>134</v>
      </c>
      <c r="G2105" s="9" t="s">
        <v>134</v>
      </c>
      <c r="Q2105" s="0" t="s">
        <v>134</v>
      </c>
      <c r="R2105" s="0" t="s">
        <v>134</v>
      </c>
      <c r="S2105" s="0" t="s">
        <v>134</v>
      </c>
      <c r="T2105" s="0" t="s">
        <v>134</v>
      </c>
      <c r="U2105" s="0" t="s">
        <v>134</v>
      </c>
      <c r="V2105" s="0" t="s">
        <v>134</v>
      </c>
      <c r="W2105" s="0" t="s">
        <v>134</v>
      </c>
      <c r="X2105" s="0" t="s">
        <v>134</v>
      </c>
      <c r="Y2105" s="0" t="s">
        <v>134</v>
      </c>
      <c r="Z2105" s="0" t="s">
        <v>134</v>
      </c>
      <c r="AA2105" s="0" t="s">
        <v>134</v>
      </c>
      <c r="AB2105" s="0" t="s">
        <v>134</v>
      </c>
      <c r="AC2105" s="0" t="s">
        <v>134</v>
      </c>
      <c r="AD2105" s="0" t="s">
        <v>134</v>
      </c>
      <c r="AE2105" s="0" t="s">
        <v>134</v>
      </c>
      <c r="AF2105" s="0" t="s">
        <v>134</v>
      </c>
      <c r="AG2105" s="0" t="s">
        <v>134</v>
      </c>
      <c r="AH2105" s="0" t="s">
        <v>134</v>
      </c>
      <c r="AI2105" s="0" t="s">
        <v>134</v>
      </c>
      <c r="AJ2105" s="0" t="s">
        <v>134</v>
      </c>
      <c r="AK2105" s="0" t="s">
        <v>134</v>
      </c>
      <c r="AL2105" s="0" t="s">
        <v>134</v>
      </c>
      <c r="AM2105" s="0" t="s">
        <v>134</v>
      </c>
      <c r="AN2105" s="0" t="s">
        <v>134</v>
      </c>
      <c r="AO2105" s="0" t="s">
        <v>134</v>
      </c>
      <c r="AP2105" s="0" t="s">
        <v>134</v>
      </c>
      <c r="AQ2105" s="0" t="s">
        <v>134</v>
      </c>
      <c r="AR2105" s="0" t="s">
        <v>134</v>
      </c>
      <c r="AS2105" s="0" t="s">
        <v>134</v>
      </c>
      <c r="AT2105" s="0" t="s">
        <v>134</v>
      </c>
      <c r="AU2105" s="0" t="s">
        <v>134</v>
      </c>
      <c r="AV2105" s="0" t="s">
        <v>134</v>
      </c>
      <c r="AW2105" s="0" t="s">
        <v>134</v>
      </c>
      <c r="AX2105" s="0" t="s">
        <v>134</v>
      </c>
      <c r="AY2105" s="0" t="s">
        <v>134</v>
      </c>
      <c r="AZ2105" s="0" t="s">
        <v>134</v>
      </c>
      <c r="BA2105" s="0" t="s">
        <v>134</v>
      </c>
      <c r="BB2105" s="0" t="s">
        <v>134</v>
      </c>
      <c r="BC2105" s="0" t="s">
        <v>134</v>
      </c>
      <c r="BD2105" s="0" t="s">
        <v>134</v>
      </c>
      <c r="BE2105" s="0" t="s">
        <v>134</v>
      </c>
      <c r="BF2105" s="0" t="s">
        <v>134</v>
      </c>
      <c r="BG2105" s="0" t="s">
        <v>134</v>
      </c>
      <c r="BH2105" s="0" t="s">
        <v>134</v>
      </c>
      <c r="BI2105" s="0" t="s">
        <v>134</v>
      </c>
      <c r="BJ2105" s="0" t="s">
        <v>134</v>
      </c>
      <c r="BK2105" s="0" t="s">
        <v>134</v>
      </c>
      <c r="BL2105" s="0" t="s">
        <v>134</v>
      </c>
      <c r="BM2105" s="0" t="s">
        <v>134</v>
      </c>
      <c r="BN2105" s="0" t="s">
        <v>134</v>
      </c>
      <c r="BO2105" s="0" t="s">
        <v>134</v>
      </c>
      <c r="BP2105" s="0" t="s">
        <v>134</v>
      </c>
      <c r="BQ2105" s="0" t="s">
        <v>134</v>
      </c>
      <c r="BR2105" s="0" t="s">
        <v>134</v>
      </c>
      <c r="BS2105" s="0" t="s">
        <v>134</v>
      </c>
      <c r="BT2105" s="0" t="s">
        <v>134</v>
      </c>
      <c r="BU2105" s="0" t="s">
        <v>134</v>
      </c>
      <c r="BV2105" s="0" t="s">
        <v>134</v>
      </c>
      <c r="BW2105" s="0" t="s">
        <v>134</v>
      </c>
      <c r="BX2105" s="0" t="s">
        <v>134</v>
      </c>
      <c r="BZ2105" s="0" t="s">
        <v>134</v>
      </c>
      <c r="CA2105" s="0" t="s">
        <v>134</v>
      </c>
      <c r="CB2105" s="0" t="s">
        <v>134</v>
      </c>
      <c r="CC2105" s="0" t="s">
        <v>134</v>
      </c>
      <c r="CD2105" s="0" t="s">
        <v>134</v>
      </c>
      <c r="CE2105" s="0" t="s">
        <v>134</v>
      </c>
    </row>
    <row r="2106" customFormat="false" ht="12.75" hidden="false" customHeight="false" outlineLevel="0" collapsed="false">
      <c r="E2106" s="9" t="s">
        <v>134</v>
      </c>
      <c r="F2106" s="9" t="s">
        <v>134</v>
      </c>
      <c r="G2106" s="9" t="s">
        <v>134</v>
      </c>
      <c r="Q2106" s="0" t="s">
        <v>134</v>
      </c>
      <c r="R2106" s="0" t="s">
        <v>134</v>
      </c>
      <c r="S2106" s="0" t="s">
        <v>134</v>
      </c>
      <c r="T2106" s="0" t="s">
        <v>134</v>
      </c>
      <c r="U2106" s="0" t="s">
        <v>134</v>
      </c>
      <c r="V2106" s="0" t="s">
        <v>134</v>
      </c>
      <c r="W2106" s="0" t="s">
        <v>134</v>
      </c>
      <c r="X2106" s="0" t="s">
        <v>134</v>
      </c>
      <c r="Y2106" s="0" t="s">
        <v>134</v>
      </c>
      <c r="Z2106" s="0" t="s">
        <v>134</v>
      </c>
      <c r="AA2106" s="0" t="s">
        <v>134</v>
      </c>
      <c r="AB2106" s="0" t="s">
        <v>134</v>
      </c>
      <c r="AC2106" s="0" t="s">
        <v>134</v>
      </c>
      <c r="AD2106" s="0" t="s">
        <v>134</v>
      </c>
      <c r="AE2106" s="0" t="s">
        <v>134</v>
      </c>
      <c r="AF2106" s="0" t="s">
        <v>134</v>
      </c>
      <c r="AG2106" s="0" t="s">
        <v>134</v>
      </c>
      <c r="AH2106" s="0" t="s">
        <v>134</v>
      </c>
      <c r="AI2106" s="0" t="s">
        <v>134</v>
      </c>
      <c r="AJ2106" s="0" t="s">
        <v>134</v>
      </c>
      <c r="AK2106" s="0" t="s">
        <v>134</v>
      </c>
      <c r="AL2106" s="0" t="s">
        <v>134</v>
      </c>
      <c r="AM2106" s="0" t="s">
        <v>134</v>
      </c>
      <c r="AN2106" s="0" t="s">
        <v>134</v>
      </c>
      <c r="AO2106" s="0" t="s">
        <v>134</v>
      </c>
      <c r="AP2106" s="0" t="s">
        <v>134</v>
      </c>
      <c r="AQ2106" s="0" t="s">
        <v>134</v>
      </c>
      <c r="AR2106" s="0" t="s">
        <v>134</v>
      </c>
      <c r="AS2106" s="0" t="s">
        <v>134</v>
      </c>
      <c r="AT2106" s="0" t="s">
        <v>134</v>
      </c>
      <c r="AU2106" s="0" t="s">
        <v>134</v>
      </c>
      <c r="AV2106" s="0" t="s">
        <v>134</v>
      </c>
      <c r="AW2106" s="0" t="s">
        <v>134</v>
      </c>
      <c r="AX2106" s="0" t="s">
        <v>134</v>
      </c>
      <c r="AY2106" s="0" t="s">
        <v>134</v>
      </c>
      <c r="AZ2106" s="0" t="s">
        <v>134</v>
      </c>
      <c r="BA2106" s="0" t="s">
        <v>134</v>
      </c>
      <c r="BB2106" s="0" t="s">
        <v>134</v>
      </c>
      <c r="BC2106" s="0" t="s">
        <v>134</v>
      </c>
      <c r="BD2106" s="0" t="s">
        <v>134</v>
      </c>
      <c r="BE2106" s="0" t="s">
        <v>134</v>
      </c>
      <c r="BF2106" s="0" t="s">
        <v>134</v>
      </c>
      <c r="BG2106" s="0" t="s">
        <v>134</v>
      </c>
      <c r="BH2106" s="0" t="s">
        <v>134</v>
      </c>
      <c r="BI2106" s="0" t="s">
        <v>134</v>
      </c>
      <c r="BJ2106" s="0" t="s">
        <v>134</v>
      </c>
      <c r="BK2106" s="0" t="s">
        <v>134</v>
      </c>
      <c r="BL2106" s="0" t="s">
        <v>134</v>
      </c>
      <c r="BM2106" s="0" t="s">
        <v>134</v>
      </c>
      <c r="BN2106" s="0" t="s">
        <v>134</v>
      </c>
      <c r="BO2106" s="0" t="s">
        <v>134</v>
      </c>
      <c r="BP2106" s="0" t="s">
        <v>134</v>
      </c>
      <c r="BQ2106" s="0" t="s">
        <v>134</v>
      </c>
      <c r="BR2106" s="0" t="s">
        <v>134</v>
      </c>
      <c r="BS2106" s="0" t="s">
        <v>134</v>
      </c>
      <c r="BT2106" s="0" t="s">
        <v>134</v>
      </c>
      <c r="BU2106" s="0" t="s">
        <v>134</v>
      </c>
      <c r="BV2106" s="0" t="s">
        <v>134</v>
      </c>
      <c r="BW2106" s="0" t="s">
        <v>134</v>
      </c>
      <c r="BX2106" s="0" t="s">
        <v>134</v>
      </c>
      <c r="BZ2106" s="0" t="s">
        <v>134</v>
      </c>
      <c r="CA2106" s="0" t="s">
        <v>134</v>
      </c>
      <c r="CB2106" s="0" t="s">
        <v>134</v>
      </c>
      <c r="CC2106" s="0" t="s">
        <v>134</v>
      </c>
      <c r="CD2106" s="0" t="s">
        <v>134</v>
      </c>
      <c r="CE2106" s="0" t="s">
        <v>134</v>
      </c>
    </row>
    <row r="2107" customFormat="false" ht="12.75" hidden="false" customHeight="false" outlineLevel="0" collapsed="false">
      <c r="E2107" s="9" t="s">
        <v>134</v>
      </c>
      <c r="F2107" s="9" t="s">
        <v>134</v>
      </c>
      <c r="G2107" s="9" t="s">
        <v>134</v>
      </c>
      <c r="Q2107" s="0" t="s">
        <v>134</v>
      </c>
      <c r="R2107" s="0" t="s">
        <v>134</v>
      </c>
      <c r="S2107" s="0" t="s">
        <v>134</v>
      </c>
      <c r="T2107" s="0" t="s">
        <v>134</v>
      </c>
      <c r="U2107" s="0" t="s">
        <v>134</v>
      </c>
      <c r="V2107" s="0" t="s">
        <v>134</v>
      </c>
      <c r="W2107" s="0" t="s">
        <v>134</v>
      </c>
      <c r="X2107" s="0" t="s">
        <v>134</v>
      </c>
      <c r="Y2107" s="0" t="s">
        <v>134</v>
      </c>
      <c r="Z2107" s="0" t="s">
        <v>134</v>
      </c>
      <c r="AA2107" s="0" t="s">
        <v>134</v>
      </c>
      <c r="AB2107" s="0" t="s">
        <v>134</v>
      </c>
      <c r="AC2107" s="0" t="s">
        <v>134</v>
      </c>
      <c r="AD2107" s="0" t="s">
        <v>134</v>
      </c>
      <c r="AE2107" s="0" t="s">
        <v>134</v>
      </c>
      <c r="AF2107" s="0" t="s">
        <v>134</v>
      </c>
      <c r="AG2107" s="0" t="s">
        <v>134</v>
      </c>
      <c r="AH2107" s="0" t="s">
        <v>134</v>
      </c>
      <c r="AI2107" s="0" t="s">
        <v>134</v>
      </c>
      <c r="AJ2107" s="0" t="s">
        <v>134</v>
      </c>
      <c r="AK2107" s="0" t="s">
        <v>134</v>
      </c>
      <c r="AL2107" s="0" t="s">
        <v>134</v>
      </c>
      <c r="AM2107" s="0" t="s">
        <v>134</v>
      </c>
      <c r="AN2107" s="0" t="s">
        <v>134</v>
      </c>
      <c r="AO2107" s="0" t="s">
        <v>134</v>
      </c>
      <c r="AP2107" s="0" t="s">
        <v>134</v>
      </c>
      <c r="AQ2107" s="0" t="s">
        <v>134</v>
      </c>
      <c r="AR2107" s="0" t="s">
        <v>134</v>
      </c>
      <c r="AS2107" s="0" t="s">
        <v>134</v>
      </c>
      <c r="AT2107" s="0" t="s">
        <v>134</v>
      </c>
      <c r="AU2107" s="0" t="s">
        <v>134</v>
      </c>
      <c r="AV2107" s="0" t="s">
        <v>134</v>
      </c>
      <c r="AW2107" s="0" t="s">
        <v>134</v>
      </c>
      <c r="AX2107" s="0" t="s">
        <v>134</v>
      </c>
      <c r="AY2107" s="0" t="s">
        <v>134</v>
      </c>
      <c r="AZ2107" s="0" t="s">
        <v>134</v>
      </c>
      <c r="BA2107" s="0" t="s">
        <v>134</v>
      </c>
      <c r="BB2107" s="0" t="s">
        <v>134</v>
      </c>
      <c r="BC2107" s="0" t="s">
        <v>134</v>
      </c>
      <c r="BD2107" s="0" t="s">
        <v>134</v>
      </c>
      <c r="BE2107" s="0" t="s">
        <v>134</v>
      </c>
      <c r="BF2107" s="0" t="s">
        <v>134</v>
      </c>
      <c r="BG2107" s="0" t="s">
        <v>134</v>
      </c>
      <c r="BH2107" s="0" t="s">
        <v>134</v>
      </c>
      <c r="BI2107" s="0" t="s">
        <v>134</v>
      </c>
      <c r="BJ2107" s="0" t="s">
        <v>134</v>
      </c>
      <c r="BK2107" s="0" t="s">
        <v>134</v>
      </c>
      <c r="BL2107" s="0" t="s">
        <v>134</v>
      </c>
      <c r="BM2107" s="0" t="s">
        <v>134</v>
      </c>
      <c r="BN2107" s="0" t="s">
        <v>134</v>
      </c>
      <c r="BO2107" s="0" t="s">
        <v>134</v>
      </c>
      <c r="BP2107" s="0" t="s">
        <v>134</v>
      </c>
      <c r="BQ2107" s="0" t="s">
        <v>134</v>
      </c>
      <c r="BR2107" s="0" t="s">
        <v>134</v>
      </c>
      <c r="BS2107" s="0" t="s">
        <v>134</v>
      </c>
      <c r="BT2107" s="0" t="s">
        <v>134</v>
      </c>
      <c r="BU2107" s="0" t="s">
        <v>134</v>
      </c>
      <c r="BV2107" s="0" t="s">
        <v>134</v>
      </c>
      <c r="BW2107" s="0" t="s">
        <v>134</v>
      </c>
      <c r="BX2107" s="0" t="s">
        <v>134</v>
      </c>
      <c r="BZ2107" s="0" t="s">
        <v>134</v>
      </c>
      <c r="CA2107" s="0" t="s">
        <v>134</v>
      </c>
      <c r="CB2107" s="0" t="s">
        <v>134</v>
      </c>
      <c r="CC2107" s="0" t="s">
        <v>134</v>
      </c>
      <c r="CD2107" s="0" t="s">
        <v>134</v>
      </c>
      <c r="CE2107" s="0" t="s">
        <v>134</v>
      </c>
    </row>
    <row r="2108" customFormat="false" ht="12.75" hidden="false" customHeight="false" outlineLevel="0" collapsed="false">
      <c r="E2108" s="9" t="s">
        <v>134</v>
      </c>
      <c r="F2108" s="9" t="s">
        <v>134</v>
      </c>
      <c r="G2108" s="9" t="s">
        <v>134</v>
      </c>
      <c r="Q2108" s="0" t="s">
        <v>134</v>
      </c>
      <c r="R2108" s="0" t="s">
        <v>134</v>
      </c>
      <c r="S2108" s="0" t="s">
        <v>134</v>
      </c>
      <c r="T2108" s="0" t="s">
        <v>134</v>
      </c>
      <c r="U2108" s="0" t="s">
        <v>134</v>
      </c>
      <c r="V2108" s="0" t="s">
        <v>134</v>
      </c>
      <c r="W2108" s="0" t="s">
        <v>134</v>
      </c>
      <c r="X2108" s="0" t="s">
        <v>134</v>
      </c>
      <c r="Y2108" s="0" t="s">
        <v>134</v>
      </c>
      <c r="Z2108" s="0" t="s">
        <v>134</v>
      </c>
      <c r="AA2108" s="0" t="s">
        <v>134</v>
      </c>
      <c r="AB2108" s="0" t="s">
        <v>134</v>
      </c>
      <c r="AC2108" s="0" t="s">
        <v>134</v>
      </c>
      <c r="AD2108" s="0" t="s">
        <v>134</v>
      </c>
      <c r="AE2108" s="0" t="s">
        <v>134</v>
      </c>
      <c r="AF2108" s="0" t="s">
        <v>134</v>
      </c>
      <c r="AG2108" s="0" t="s">
        <v>134</v>
      </c>
      <c r="AH2108" s="0" t="s">
        <v>134</v>
      </c>
      <c r="AI2108" s="0" t="s">
        <v>134</v>
      </c>
      <c r="AJ2108" s="0" t="s">
        <v>134</v>
      </c>
      <c r="AK2108" s="0" t="s">
        <v>134</v>
      </c>
      <c r="AL2108" s="0" t="s">
        <v>134</v>
      </c>
      <c r="AM2108" s="0" t="s">
        <v>134</v>
      </c>
      <c r="AN2108" s="0" t="s">
        <v>134</v>
      </c>
      <c r="AO2108" s="0" t="s">
        <v>134</v>
      </c>
      <c r="AP2108" s="0" t="s">
        <v>134</v>
      </c>
      <c r="AQ2108" s="0" t="s">
        <v>134</v>
      </c>
      <c r="AR2108" s="0" t="s">
        <v>134</v>
      </c>
      <c r="AS2108" s="0" t="s">
        <v>134</v>
      </c>
      <c r="AT2108" s="0" t="s">
        <v>134</v>
      </c>
      <c r="AU2108" s="0" t="s">
        <v>134</v>
      </c>
      <c r="AV2108" s="0" t="s">
        <v>134</v>
      </c>
      <c r="AW2108" s="0" t="s">
        <v>134</v>
      </c>
      <c r="AX2108" s="0" t="s">
        <v>134</v>
      </c>
      <c r="AY2108" s="0" t="s">
        <v>134</v>
      </c>
      <c r="AZ2108" s="0" t="s">
        <v>134</v>
      </c>
      <c r="BA2108" s="0" t="s">
        <v>134</v>
      </c>
      <c r="BB2108" s="0" t="s">
        <v>134</v>
      </c>
      <c r="BC2108" s="0" t="s">
        <v>134</v>
      </c>
      <c r="BD2108" s="0" t="s">
        <v>134</v>
      </c>
      <c r="BE2108" s="0" t="s">
        <v>134</v>
      </c>
      <c r="BF2108" s="0" t="s">
        <v>134</v>
      </c>
      <c r="BG2108" s="0" t="s">
        <v>134</v>
      </c>
      <c r="BH2108" s="0" t="s">
        <v>134</v>
      </c>
      <c r="BI2108" s="0" t="s">
        <v>134</v>
      </c>
      <c r="BJ2108" s="0" t="s">
        <v>134</v>
      </c>
      <c r="BK2108" s="0" t="s">
        <v>134</v>
      </c>
      <c r="BL2108" s="0" t="s">
        <v>134</v>
      </c>
      <c r="BM2108" s="0" t="s">
        <v>134</v>
      </c>
      <c r="BN2108" s="0" t="s">
        <v>134</v>
      </c>
      <c r="BO2108" s="0" t="s">
        <v>134</v>
      </c>
      <c r="BP2108" s="0" t="s">
        <v>134</v>
      </c>
      <c r="BQ2108" s="0" t="s">
        <v>134</v>
      </c>
      <c r="BR2108" s="0" t="s">
        <v>134</v>
      </c>
      <c r="BS2108" s="0" t="s">
        <v>134</v>
      </c>
      <c r="BT2108" s="0" t="s">
        <v>134</v>
      </c>
      <c r="BU2108" s="0" t="s">
        <v>134</v>
      </c>
      <c r="BV2108" s="0" t="s">
        <v>134</v>
      </c>
      <c r="BW2108" s="0" t="s">
        <v>134</v>
      </c>
      <c r="BX2108" s="0" t="s">
        <v>134</v>
      </c>
      <c r="BZ2108" s="0" t="s">
        <v>134</v>
      </c>
      <c r="CA2108" s="0" t="s">
        <v>134</v>
      </c>
      <c r="CB2108" s="0" t="s">
        <v>134</v>
      </c>
      <c r="CC2108" s="0" t="s">
        <v>134</v>
      </c>
      <c r="CD2108" s="0" t="s">
        <v>134</v>
      </c>
      <c r="CE2108" s="0" t="s">
        <v>134</v>
      </c>
    </row>
    <row r="2109" customFormat="false" ht="12.75" hidden="false" customHeight="false" outlineLevel="0" collapsed="false">
      <c r="E2109" s="9" t="s">
        <v>134</v>
      </c>
      <c r="F2109" s="9" t="s">
        <v>134</v>
      </c>
      <c r="G2109" s="9" t="s">
        <v>134</v>
      </c>
      <c r="Q2109" s="0" t="s">
        <v>134</v>
      </c>
      <c r="R2109" s="0" t="s">
        <v>134</v>
      </c>
      <c r="S2109" s="0" t="s">
        <v>134</v>
      </c>
      <c r="T2109" s="0" t="s">
        <v>134</v>
      </c>
      <c r="U2109" s="0" t="s">
        <v>134</v>
      </c>
      <c r="V2109" s="0" t="s">
        <v>134</v>
      </c>
      <c r="W2109" s="0" t="s">
        <v>134</v>
      </c>
      <c r="X2109" s="0" t="s">
        <v>134</v>
      </c>
      <c r="Y2109" s="0" t="s">
        <v>134</v>
      </c>
      <c r="Z2109" s="0" t="s">
        <v>134</v>
      </c>
      <c r="AA2109" s="0" t="s">
        <v>134</v>
      </c>
      <c r="AB2109" s="0" t="s">
        <v>134</v>
      </c>
      <c r="AC2109" s="0" t="s">
        <v>134</v>
      </c>
      <c r="AD2109" s="0" t="s">
        <v>134</v>
      </c>
      <c r="AE2109" s="0" t="s">
        <v>134</v>
      </c>
      <c r="AF2109" s="0" t="s">
        <v>134</v>
      </c>
      <c r="AG2109" s="0" t="s">
        <v>134</v>
      </c>
      <c r="AH2109" s="0" t="s">
        <v>134</v>
      </c>
      <c r="AI2109" s="0" t="s">
        <v>134</v>
      </c>
      <c r="AJ2109" s="0" t="s">
        <v>134</v>
      </c>
      <c r="AK2109" s="0" t="s">
        <v>134</v>
      </c>
      <c r="AL2109" s="0" t="s">
        <v>134</v>
      </c>
      <c r="AM2109" s="0" t="s">
        <v>134</v>
      </c>
      <c r="AN2109" s="0" t="s">
        <v>134</v>
      </c>
      <c r="AO2109" s="0" t="s">
        <v>134</v>
      </c>
      <c r="AP2109" s="0" t="s">
        <v>134</v>
      </c>
      <c r="AQ2109" s="0" t="s">
        <v>134</v>
      </c>
      <c r="AR2109" s="0" t="s">
        <v>134</v>
      </c>
      <c r="AS2109" s="0" t="s">
        <v>134</v>
      </c>
      <c r="AT2109" s="0" t="s">
        <v>134</v>
      </c>
      <c r="AU2109" s="0" t="s">
        <v>134</v>
      </c>
      <c r="AV2109" s="0" t="s">
        <v>134</v>
      </c>
      <c r="AW2109" s="0" t="s">
        <v>134</v>
      </c>
      <c r="AX2109" s="0" t="s">
        <v>134</v>
      </c>
      <c r="AY2109" s="0" t="s">
        <v>134</v>
      </c>
      <c r="AZ2109" s="0" t="s">
        <v>134</v>
      </c>
      <c r="BA2109" s="0" t="s">
        <v>134</v>
      </c>
      <c r="BB2109" s="0" t="s">
        <v>134</v>
      </c>
      <c r="BC2109" s="0" t="s">
        <v>134</v>
      </c>
      <c r="BD2109" s="0" t="s">
        <v>134</v>
      </c>
      <c r="BE2109" s="0" t="s">
        <v>134</v>
      </c>
      <c r="BF2109" s="0" t="s">
        <v>134</v>
      </c>
      <c r="BG2109" s="0" t="s">
        <v>134</v>
      </c>
      <c r="BH2109" s="0" t="s">
        <v>134</v>
      </c>
      <c r="BI2109" s="0" t="s">
        <v>134</v>
      </c>
      <c r="BJ2109" s="0" t="s">
        <v>134</v>
      </c>
      <c r="BK2109" s="0" t="s">
        <v>134</v>
      </c>
      <c r="BL2109" s="0" t="s">
        <v>134</v>
      </c>
      <c r="BM2109" s="0" t="s">
        <v>134</v>
      </c>
      <c r="BN2109" s="0" t="s">
        <v>134</v>
      </c>
      <c r="BO2109" s="0" t="s">
        <v>134</v>
      </c>
      <c r="BP2109" s="0" t="s">
        <v>134</v>
      </c>
      <c r="BQ2109" s="0" t="s">
        <v>134</v>
      </c>
      <c r="BR2109" s="0" t="s">
        <v>134</v>
      </c>
      <c r="BS2109" s="0" t="s">
        <v>134</v>
      </c>
      <c r="BT2109" s="0" t="s">
        <v>134</v>
      </c>
      <c r="BU2109" s="0" t="s">
        <v>134</v>
      </c>
      <c r="BV2109" s="0" t="s">
        <v>134</v>
      </c>
      <c r="BW2109" s="0" t="s">
        <v>134</v>
      </c>
      <c r="BX2109" s="0" t="s">
        <v>134</v>
      </c>
      <c r="BZ2109" s="0" t="s">
        <v>134</v>
      </c>
      <c r="CA2109" s="0" t="s">
        <v>134</v>
      </c>
      <c r="CB2109" s="0" t="s">
        <v>134</v>
      </c>
      <c r="CC2109" s="0" t="s">
        <v>134</v>
      </c>
      <c r="CD2109" s="0" t="s">
        <v>134</v>
      </c>
      <c r="CE2109" s="0" t="s">
        <v>134</v>
      </c>
    </row>
    <row r="2110" customFormat="false" ht="12.75" hidden="false" customHeight="false" outlineLevel="0" collapsed="false">
      <c r="E2110" s="9" t="s">
        <v>134</v>
      </c>
      <c r="F2110" s="9" t="s">
        <v>134</v>
      </c>
      <c r="G2110" s="9" t="s">
        <v>134</v>
      </c>
      <c r="Q2110" s="0" t="s">
        <v>134</v>
      </c>
      <c r="R2110" s="0" t="s">
        <v>134</v>
      </c>
      <c r="S2110" s="0" t="s">
        <v>134</v>
      </c>
      <c r="T2110" s="0" t="s">
        <v>134</v>
      </c>
      <c r="U2110" s="0" t="s">
        <v>134</v>
      </c>
      <c r="V2110" s="0" t="s">
        <v>134</v>
      </c>
      <c r="W2110" s="0" t="s">
        <v>134</v>
      </c>
      <c r="X2110" s="0" t="s">
        <v>134</v>
      </c>
      <c r="Y2110" s="0" t="s">
        <v>134</v>
      </c>
      <c r="Z2110" s="0" t="s">
        <v>134</v>
      </c>
      <c r="AA2110" s="0" t="s">
        <v>134</v>
      </c>
      <c r="AB2110" s="0" t="s">
        <v>134</v>
      </c>
      <c r="AC2110" s="0" t="s">
        <v>134</v>
      </c>
      <c r="AD2110" s="0" t="s">
        <v>134</v>
      </c>
      <c r="AE2110" s="0" t="s">
        <v>134</v>
      </c>
      <c r="AF2110" s="0" t="s">
        <v>134</v>
      </c>
      <c r="AG2110" s="0" t="s">
        <v>134</v>
      </c>
      <c r="AH2110" s="0" t="s">
        <v>134</v>
      </c>
      <c r="AI2110" s="0" t="s">
        <v>134</v>
      </c>
      <c r="AJ2110" s="0" t="s">
        <v>134</v>
      </c>
      <c r="AK2110" s="0" t="s">
        <v>134</v>
      </c>
      <c r="AL2110" s="0" t="s">
        <v>134</v>
      </c>
      <c r="AM2110" s="0" t="s">
        <v>134</v>
      </c>
      <c r="AN2110" s="0" t="s">
        <v>134</v>
      </c>
      <c r="AO2110" s="0" t="s">
        <v>134</v>
      </c>
      <c r="AP2110" s="0" t="s">
        <v>134</v>
      </c>
      <c r="AQ2110" s="0" t="s">
        <v>134</v>
      </c>
      <c r="AR2110" s="0" t="s">
        <v>134</v>
      </c>
      <c r="AS2110" s="0" t="s">
        <v>134</v>
      </c>
      <c r="AT2110" s="0" t="s">
        <v>134</v>
      </c>
      <c r="AU2110" s="0" t="s">
        <v>134</v>
      </c>
      <c r="AV2110" s="0" t="s">
        <v>134</v>
      </c>
      <c r="AW2110" s="0" t="s">
        <v>134</v>
      </c>
      <c r="AX2110" s="0" t="s">
        <v>134</v>
      </c>
      <c r="AY2110" s="0" t="s">
        <v>134</v>
      </c>
      <c r="AZ2110" s="0" t="s">
        <v>134</v>
      </c>
      <c r="BA2110" s="0" t="s">
        <v>134</v>
      </c>
      <c r="BB2110" s="0" t="s">
        <v>134</v>
      </c>
      <c r="BC2110" s="0" t="s">
        <v>134</v>
      </c>
      <c r="BD2110" s="0" t="s">
        <v>134</v>
      </c>
      <c r="BE2110" s="0" t="s">
        <v>134</v>
      </c>
      <c r="BF2110" s="0" t="s">
        <v>134</v>
      </c>
      <c r="BG2110" s="0" t="s">
        <v>134</v>
      </c>
      <c r="BH2110" s="0" t="s">
        <v>134</v>
      </c>
      <c r="BI2110" s="0" t="s">
        <v>134</v>
      </c>
      <c r="BJ2110" s="0" t="s">
        <v>134</v>
      </c>
      <c r="BK2110" s="0" t="s">
        <v>134</v>
      </c>
      <c r="BL2110" s="0" t="s">
        <v>134</v>
      </c>
      <c r="BM2110" s="0" t="s">
        <v>134</v>
      </c>
      <c r="BN2110" s="0" t="s">
        <v>134</v>
      </c>
      <c r="BO2110" s="0" t="s">
        <v>134</v>
      </c>
      <c r="BP2110" s="0" t="s">
        <v>134</v>
      </c>
      <c r="BQ2110" s="0" t="s">
        <v>134</v>
      </c>
      <c r="BR2110" s="0" t="s">
        <v>134</v>
      </c>
      <c r="BS2110" s="0" t="s">
        <v>134</v>
      </c>
      <c r="BT2110" s="0" t="s">
        <v>134</v>
      </c>
      <c r="BU2110" s="0" t="s">
        <v>134</v>
      </c>
      <c r="BV2110" s="0" t="s">
        <v>134</v>
      </c>
      <c r="BW2110" s="0" t="s">
        <v>134</v>
      </c>
      <c r="BX2110" s="0" t="s">
        <v>134</v>
      </c>
      <c r="BZ2110" s="0" t="s">
        <v>134</v>
      </c>
      <c r="CA2110" s="0" t="s">
        <v>134</v>
      </c>
      <c r="CB2110" s="0" t="s">
        <v>134</v>
      </c>
      <c r="CC2110" s="0" t="s">
        <v>134</v>
      </c>
      <c r="CD2110" s="0" t="s">
        <v>134</v>
      </c>
      <c r="CE2110" s="0" t="s">
        <v>134</v>
      </c>
    </row>
    <row r="2111" customFormat="false" ht="12.75" hidden="false" customHeight="false" outlineLevel="0" collapsed="false">
      <c r="E2111" s="9" t="s">
        <v>134</v>
      </c>
      <c r="F2111" s="9" t="s">
        <v>134</v>
      </c>
      <c r="G2111" s="9" t="s">
        <v>134</v>
      </c>
      <c r="Q2111" s="0" t="s">
        <v>134</v>
      </c>
      <c r="R2111" s="0" t="s">
        <v>134</v>
      </c>
      <c r="S2111" s="0" t="s">
        <v>134</v>
      </c>
      <c r="T2111" s="0" t="s">
        <v>134</v>
      </c>
      <c r="U2111" s="0" t="s">
        <v>134</v>
      </c>
      <c r="V2111" s="0" t="s">
        <v>134</v>
      </c>
      <c r="W2111" s="0" t="s">
        <v>134</v>
      </c>
      <c r="X2111" s="0" t="s">
        <v>134</v>
      </c>
      <c r="Y2111" s="0" t="s">
        <v>134</v>
      </c>
      <c r="Z2111" s="0" t="s">
        <v>134</v>
      </c>
      <c r="AA2111" s="0" t="s">
        <v>134</v>
      </c>
      <c r="AB2111" s="0" t="s">
        <v>134</v>
      </c>
      <c r="AC2111" s="0" t="s">
        <v>134</v>
      </c>
      <c r="AD2111" s="0" t="s">
        <v>134</v>
      </c>
      <c r="AE2111" s="0" t="s">
        <v>134</v>
      </c>
      <c r="AF2111" s="0" t="s">
        <v>134</v>
      </c>
      <c r="AG2111" s="0" t="s">
        <v>134</v>
      </c>
      <c r="AH2111" s="0" t="s">
        <v>134</v>
      </c>
      <c r="AI2111" s="0" t="s">
        <v>134</v>
      </c>
      <c r="AJ2111" s="0" t="s">
        <v>134</v>
      </c>
      <c r="AK2111" s="0" t="s">
        <v>134</v>
      </c>
      <c r="AL2111" s="0" t="s">
        <v>134</v>
      </c>
      <c r="AM2111" s="0" t="s">
        <v>134</v>
      </c>
      <c r="AN2111" s="0" t="s">
        <v>134</v>
      </c>
      <c r="AO2111" s="0" t="s">
        <v>134</v>
      </c>
      <c r="AP2111" s="0" t="s">
        <v>134</v>
      </c>
      <c r="AQ2111" s="0" t="s">
        <v>134</v>
      </c>
      <c r="AR2111" s="0" t="s">
        <v>134</v>
      </c>
      <c r="AS2111" s="0" t="s">
        <v>134</v>
      </c>
      <c r="AT2111" s="0" t="s">
        <v>134</v>
      </c>
      <c r="AU2111" s="0" t="s">
        <v>134</v>
      </c>
      <c r="AV2111" s="0" t="s">
        <v>134</v>
      </c>
      <c r="AW2111" s="0" t="s">
        <v>134</v>
      </c>
      <c r="AX2111" s="0" t="s">
        <v>134</v>
      </c>
      <c r="AY2111" s="0" t="s">
        <v>134</v>
      </c>
      <c r="AZ2111" s="0" t="s">
        <v>134</v>
      </c>
      <c r="BA2111" s="0" t="s">
        <v>134</v>
      </c>
      <c r="BB2111" s="0" t="s">
        <v>134</v>
      </c>
      <c r="BC2111" s="0" t="s">
        <v>134</v>
      </c>
      <c r="BD2111" s="0" t="s">
        <v>134</v>
      </c>
      <c r="BE2111" s="0" t="s">
        <v>134</v>
      </c>
      <c r="BF2111" s="0" t="s">
        <v>134</v>
      </c>
      <c r="BG2111" s="0" t="s">
        <v>134</v>
      </c>
      <c r="BH2111" s="0" t="s">
        <v>134</v>
      </c>
      <c r="BI2111" s="0" t="s">
        <v>134</v>
      </c>
      <c r="BJ2111" s="0" t="s">
        <v>134</v>
      </c>
      <c r="BK2111" s="0" t="s">
        <v>134</v>
      </c>
      <c r="BL2111" s="0" t="s">
        <v>134</v>
      </c>
      <c r="BM2111" s="0" t="s">
        <v>134</v>
      </c>
      <c r="BN2111" s="0" t="s">
        <v>134</v>
      </c>
      <c r="BO2111" s="0" t="s">
        <v>134</v>
      </c>
      <c r="BP2111" s="0" t="s">
        <v>134</v>
      </c>
      <c r="BQ2111" s="0" t="s">
        <v>134</v>
      </c>
      <c r="BR2111" s="0" t="s">
        <v>134</v>
      </c>
      <c r="BS2111" s="0" t="s">
        <v>134</v>
      </c>
      <c r="BT2111" s="0" t="s">
        <v>134</v>
      </c>
      <c r="BU2111" s="0" t="s">
        <v>134</v>
      </c>
      <c r="BV2111" s="0" t="s">
        <v>134</v>
      </c>
      <c r="BW2111" s="0" t="s">
        <v>134</v>
      </c>
      <c r="BX2111" s="0" t="s">
        <v>134</v>
      </c>
      <c r="BZ2111" s="0" t="s">
        <v>134</v>
      </c>
      <c r="CA2111" s="0" t="s">
        <v>134</v>
      </c>
      <c r="CB2111" s="0" t="s">
        <v>134</v>
      </c>
      <c r="CC2111" s="0" t="s">
        <v>134</v>
      </c>
      <c r="CD2111" s="0" t="s">
        <v>134</v>
      </c>
      <c r="CE2111" s="0" t="s">
        <v>134</v>
      </c>
    </row>
    <row r="2112" customFormat="false" ht="12.75" hidden="false" customHeight="false" outlineLevel="0" collapsed="false">
      <c r="E2112" s="9" t="s">
        <v>134</v>
      </c>
      <c r="F2112" s="9" t="s">
        <v>134</v>
      </c>
      <c r="G2112" s="9" t="s">
        <v>134</v>
      </c>
      <c r="Q2112" s="0" t="s">
        <v>134</v>
      </c>
      <c r="R2112" s="0" t="s">
        <v>134</v>
      </c>
      <c r="S2112" s="0" t="s">
        <v>134</v>
      </c>
      <c r="T2112" s="0" t="s">
        <v>134</v>
      </c>
      <c r="U2112" s="0" t="s">
        <v>134</v>
      </c>
      <c r="V2112" s="0" t="s">
        <v>134</v>
      </c>
      <c r="W2112" s="0" t="s">
        <v>134</v>
      </c>
      <c r="X2112" s="0" t="s">
        <v>134</v>
      </c>
      <c r="Y2112" s="0" t="s">
        <v>134</v>
      </c>
      <c r="Z2112" s="0" t="s">
        <v>134</v>
      </c>
      <c r="AA2112" s="0" t="s">
        <v>134</v>
      </c>
      <c r="AB2112" s="0" t="s">
        <v>134</v>
      </c>
      <c r="AC2112" s="0" t="s">
        <v>134</v>
      </c>
      <c r="AD2112" s="0" t="s">
        <v>134</v>
      </c>
      <c r="AE2112" s="0" t="s">
        <v>134</v>
      </c>
      <c r="AF2112" s="0" t="s">
        <v>134</v>
      </c>
      <c r="AG2112" s="0" t="s">
        <v>134</v>
      </c>
      <c r="AH2112" s="0" t="s">
        <v>134</v>
      </c>
      <c r="AI2112" s="0" t="s">
        <v>134</v>
      </c>
      <c r="AJ2112" s="0" t="s">
        <v>134</v>
      </c>
      <c r="AK2112" s="0" t="s">
        <v>134</v>
      </c>
      <c r="AL2112" s="0" t="s">
        <v>134</v>
      </c>
      <c r="AM2112" s="0" t="s">
        <v>134</v>
      </c>
      <c r="AN2112" s="0" t="s">
        <v>134</v>
      </c>
      <c r="AO2112" s="0" t="s">
        <v>134</v>
      </c>
      <c r="AP2112" s="0" t="s">
        <v>134</v>
      </c>
      <c r="AQ2112" s="0" t="s">
        <v>134</v>
      </c>
      <c r="AR2112" s="0" t="s">
        <v>134</v>
      </c>
      <c r="AS2112" s="0" t="s">
        <v>134</v>
      </c>
      <c r="AT2112" s="0" t="s">
        <v>134</v>
      </c>
      <c r="AU2112" s="0" t="s">
        <v>134</v>
      </c>
      <c r="AV2112" s="0" t="s">
        <v>134</v>
      </c>
      <c r="AW2112" s="0" t="s">
        <v>134</v>
      </c>
      <c r="AX2112" s="0" t="s">
        <v>134</v>
      </c>
      <c r="AY2112" s="0" t="s">
        <v>134</v>
      </c>
      <c r="AZ2112" s="0" t="s">
        <v>134</v>
      </c>
      <c r="BA2112" s="0" t="s">
        <v>134</v>
      </c>
      <c r="BB2112" s="0" t="s">
        <v>134</v>
      </c>
      <c r="BC2112" s="0" t="s">
        <v>134</v>
      </c>
      <c r="BD2112" s="0" t="s">
        <v>134</v>
      </c>
      <c r="BE2112" s="0" t="s">
        <v>134</v>
      </c>
      <c r="BF2112" s="0" t="s">
        <v>134</v>
      </c>
      <c r="BG2112" s="0" t="s">
        <v>134</v>
      </c>
      <c r="BH2112" s="0" t="s">
        <v>134</v>
      </c>
      <c r="BI2112" s="0" t="s">
        <v>134</v>
      </c>
      <c r="BJ2112" s="0" t="s">
        <v>134</v>
      </c>
      <c r="BK2112" s="0" t="s">
        <v>134</v>
      </c>
      <c r="BL2112" s="0" t="s">
        <v>134</v>
      </c>
      <c r="BM2112" s="0" t="s">
        <v>134</v>
      </c>
      <c r="BN2112" s="0" t="s">
        <v>134</v>
      </c>
      <c r="BO2112" s="0" t="s">
        <v>134</v>
      </c>
      <c r="BP2112" s="0" t="s">
        <v>134</v>
      </c>
      <c r="BQ2112" s="0" t="s">
        <v>134</v>
      </c>
      <c r="BR2112" s="0" t="s">
        <v>134</v>
      </c>
      <c r="BS2112" s="0" t="s">
        <v>134</v>
      </c>
      <c r="BT2112" s="0" t="s">
        <v>134</v>
      </c>
      <c r="BU2112" s="0" t="s">
        <v>134</v>
      </c>
      <c r="BV2112" s="0" t="s">
        <v>134</v>
      </c>
      <c r="BW2112" s="0" t="s">
        <v>134</v>
      </c>
      <c r="BX2112" s="0" t="s">
        <v>134</v>
      </c>
      <c r="BZ2112" s="0" t="s">
        <v>134</v>
      </c>
      <c r="CA2112" s="0" t="s">
        <v>134</v>
      </c>
      <c r="CB2112" s="0" t="s">
        <v>134</v>
      </c>
      <c r="CC2112" s="0" t="s">
        <v>134</v>
      </c>
      <c r="CD2112" s="0" t="s">
        <v>134</v>
      </c>
      <c r="CE2112" s="0" t="s">
        <v>134</v>
      </c>
    </row>
    <row r="2113" customFormat="false" ht="12.75" hidden="false" customHeight="false" outlineLevel="0" collapsed="false">
      <c r="E2113" s="9" t="s">
        <v>134</v>
      </c>
      <c r="F2113" s="9" t="s">
        <v>134</v>
      </c>
      <c r="G2113" s="9" t="s">
        <v>134</v>
      </c>
      <c r="Q2113" s="0" t="s">
        <v>134</v>
      </c>
      <c r="R2113" s="0" t="s">
        <v>134</v>
      </c>
      <c r="S2113" s="0" t="s">
        <v>134</v>
      </c>
      <c r="T2113" s="0" t="s">
        <v>134</v>
      </c>
      <c r="U2113" s="0" t="s">
        <v>134</v>
      </c>
      <c r="V2113" s="0" t="s">
        <v>134</v>
      </c>
      <c r="W2113" s="0" t="s">
        <v>134</v>
      </c>
      <c r="X2113" s="0" t="s">
        <v>134</v>
      </c>
      <c r="Y2113" s="0" t="s">
        <v>134</v>
      </c>
      <c r="Z2113" s="0" t="s">
        <v>134</v>
      </c>
      <c r="AA2113" s="0" t="s">
        <v>134</v>
      </c>
      <c r="AB2113" s="0" t="s">
        <v>134</v>
      </c>
      <c r="AC2113" s="0" t="s">
        <v>134</v>
      </c>
      <c r="AD2113" s="0" t="s">
        <v>134</v>
      </c>
      <c r="AE2113" s="0" t="s">
        <v>134</v>
      </c>
      <c r="AF2113" s="0" t="s">
        <v>134</v>
      </c>
      <c r="AG2113" s="0" t="s">
        <v>134</v>
      </c>
      <c r="AH2113" s="0" t="s">
        <v>134</v>
      </c>
      <c r="AI2113" s="0" t="s">
        <v>134</v>
      </c>
      <c r="AJ2113" s="0" t="s">
        <v>134</v>
      </c>
      <c r="AK2113" s="0" t="s">
        <v>134</v>
      </c>
      <c r="AL2113" s="0" t="s">
        <v>134</v>
      </c>
      <c r="AM2113" s="0" t="s">
        <v>134</v>
      </c>
      <c r="AN2113" s="0" t="s">
        <v>134</v>
      </c>
      <c r="AO2113" s="0" t="s">
        <v>134</v>
      </c>
      <c r="AP2113" s="0" t="s">
        <v>134</v>
      </c>
      <c r="AQ2113" s="0" t="s">
        <v>134</v>
      </c>
      <c r="AR2113" s="0" t="s">
        <v>134</v>
      </c>
      <c r="AS2113" s="0" t="s">
        <v>134</v>
      </c>
      <c r="AT2113" s="0" t="s">
        <v>134</v>
      </c>
      <c r="AU2113" s="0" t="s">
        <v>134</v>
      </c>
      <c r="AV2113" s="0" t="s">
        <v>134</v>
      </c>
      <c r="AW2113" s="0" t="s">
        <v>134</v>
      </c>
      <c r="AX2113" s="0" t="s">
        <v>134</v>
      </c>
      <c r="AY2113" s="0" t="s">
        <v>134</v>
      </c>
      <c r="AZ2113" s="0" t="s">
        <v>134</v>
      </c>
      <c r="BA2113" s="0" t="s">
        <v>134</v>
      </c>
      <c r="BB2113" s="0" t="s">
        <v>134</v>
      </c>
      <c r="BC2113" s="0" t="s">
        <v>134</v>
      </c>
      <c r="BD2113" s="0" t="s">
        <v>134</v>
      </c>
      <c r="BE2113" s="0" t="s">
        <v>134</v>
      </c>
      <c r="BF2113" s="0" t="s">
        <v>134</v>
      </c>
      <c r="BG2113" s="0" t="s">
        <v>134</v>
      </c>
      <c r="BH2113" s="0" t="s">
        <v>134</v>
      </c>
      <c r="BI2113" s="0" t="s">
        <v>134</v>
      </c>
      <c r="BJ2113" s="0" t="s">
        <v>134</v>
      </c>
      <c r="BK2113" s="0" t="s">
        <v>134</v>
      </c>
      <c r="BL2113" s="0" t="s">
        <v>134</v>
      </c>
      <c r="BM2113" s="0" t="s">
        <v>134</v>
      </c>
      <c r="BN2113" s="0" t="s">
        <v>134</v>
      </c>
      <c r="BO2113" s="0" t="s">
        <v>134</v>
      </c>
      <c r="BP2113" s="0" t="s">
        <v>134</v>
      </c>
      <c r="BQ2113" s="0" t="s">
        <v>134</v>
      </c>
      <c r="BR2113" s="0" t="s">
        <v>134</v>
      </c>
      <c r="BS2113" s="0" t="s">
        <v>134</v>
      </c>
      <c r="BT2113" s="0" t="s">
        <v>134</v>
      </c>
      <c r="BU2113" s="0" t="s">
        <v>134</v>
      </c>
      <c r="BV2113" s="0" t="s">
        <v>134</v>
      </c>
      <c r="BW2113" s="0" t="s">
        <v>134</v>
      </c>
      <c r="BX2113" s="0" t="s">
        <v>134</v>
      </c>
      <c r="BZ2113" s="0" t="s">
        <v>134</v>
      </c>
      <c r="CA2113" s="0" t="s">
        <v>134</v>
      </c>
      <c r="CB2113" s="0" t="s">
        <v>134</v>
      </c>
      <c r="CC2113" s="0" t="s">
        <v>134</v>
      </c>
      <c r="CD2113" s="0" t="s">
        <v>134</v>
      </c>
      <c r="CE2113" s="0" t="s">
        <v>134</v>
      </c>
    </row>
    <row r="2114" customFormat="false" ht="12.75" hidden="false" customHeight="false" outlineLevel="0" collapsed="false">
      <c r="E2114" s="9" t="s">
        <v>134</v>
      </c>
      <c r="F2114" s="9" t="s">
        <v>134</v>
      </c>
      <c r="G2114" s="9" t="s">
        <v>134</v>
      </c>
      <c r="Q2114" s="0" t="s">
        <v>134</v>
      </c>
      <c r="R2114" s="0" t="s">
        <v>134</v>
      </c>
      <c r="S2114" s="0" t="s">
        <v>134</v>
      </c>
      <c r="T2114" s="0" t="s">
        <v>134</v>
      </c>
      <c r="U2114" s="0" t="s">
        <v>134</v>
      </c>
      <c r="V2114" s="0" t="s">
        <v>134</v>
      </c>
      <c r="W2114" s="0" t="s">
        <v>134</v>
      </c>
      <c r="X2114" s="0" t="s">
        <v>134</v>
      </c>
      <c r="Y2114" s="0" t="s">
        <v>134</v>
      </c>
      <c r="Z2114" s="0" t="s">
        <v>134</v>
      </c>
      <c r="AA2114" s="0" t="s">
        <v>134</v>
      </c>
      <c r="AB2114" s="0" t="s">
        <v>134</v>
      </c>
      <c r="AC2114" s="0" t="s">
        <v>134</v>
      </c>
      <c r="AD2114" s="0" t="s">
        <v>134</v>
      </c>
      <c r="AE2114" s="0" t="s">
        <v>134</v>
      </c>
      <c r="AF2114" s="0" t="s">
        <v>134</v>
      </c>
      <c r="AG2114" s="0" t="s">
        <v>134</v>
      </c>
      <c r="AH2114" s="0" t="s">
        <v>134</v>
      </c>
      <c r="AI2114" s="0" t="s">
        <v>134</v>
      </c>
      <c r="AJ2114" s="0" t="s">
        <v>134</v>
      </c>
      <c r="AK2114" s="0" t="s">
        <v>134</v>
      </c>
      <c r="AL2114" s="0" t="s">
        <v>134</v>
      </c>
      <c r="AM2114" s="0" t="s">
        <v>134</v>
      </c>
      <c r="AN2114" s="0" t="s">
        <v>134</v>
      </c>
      <c r="AO2114" s="0" t="s">
        <v>134</v>
      </c>
      <c r="AP2114" s="0" t="s">
        <v>134</v>
      </c>
      <c r="AQ2114" s="0" t="s">
        <v>134</v>
      </c>
      <c r="AR2114" s="0" t="s">
        <v>134</v>
      </c>
      <c r="AS2114" s="0" t="s">
        <v>134</v>
      </c>
      <c r="AT2114" s="0" t="s">
        <v>134</v>
      </c>
      <c r="AU2114" s="0" t="s">
        <v>134</v>
      </c>
      <c r="AV2114" s="0" t="s">
        <v>134</v>
      </c>
      <c r="AW2114" s="0" t="s">
        <v>134</v>
      </c>
      <c r="AX2114" s="0" t="s">
        <v>134</v>
      </c>
      <c r="AY2114" s="0" t="s">
        <v>134</v>
      </c>
      <c r="AZ2114" s="0" t="s">
        <v>134</v>
      </c>
      <c r="BA2114" s="0" t="s">
        <v>134</v>
      </c>
      <c r="BB2114" s="0" t="s">
        <v>134</v>
      </c>
      <c r="BC2114" s="0" t="s">
        <v>134</v>
      </c>
      <c r="BD2114" s="0" t="s">
        <v>134</v>
      </c>
      <c r="BE2114" s="0" t="s">
        <v>134</v>
      </c>
      <c r="BF2114" s="0" t="s">
        <v>134</v>
      </c>
      <c r="BG2114" s="0" t="s">
        <v>134</v>
      </c>
      <c r="BH2114" s="0" t="s">
        <v>134</v>
      </c>
      <c r="BI2114" s="0" t="s">
        <v>134</v>
      </c>
      <c r="BJ2114" s="0" t="s">
        <v>134</v>
      </c>
      <c r="BK2114" s="0" t="s">
        <v>134</v>
      </c>
      <c r="BL2114" s="0" t="s">
        <v>134</v>
      </c>
      <c r="BM2114" s="0" t="s">
        <v>134</v>
      </c>
      <c r="BN2114" s="0" t="s">
        <v>134</v>
      </c>
      <c r="BO2114" s="0" t="s">
        <v>134</v>
      </c>
      <c r="BP2114" s="0" t="s">
        <v>134</v>
      </c>
      <c r="BQ2114" s="0" t="s">
        <v>134</v>
      </c>
      <c r="BR2114" s="0" t="s">
        <v>134</v>
      </c>
      <c r="BS2114" s="0" t="s">
        <v>134</v>
      </c>
      <c r="BT2114" s="0" t="s">
        <v>134</v>
      </c>
      <c r="BU2114" s="0" t="s">
        <v>134</v>
      </c>
      <c r="BV2114" s="0" t="s">
        <v>134</v>
      </c>
      <c r="BW2114" s="0" t="s">
        <v>134</v>
      </c>
      <c r="BX2114" s="0" t="s">
        <v>134</v>
      </c>
      <c r="BZ2114" s="0" t="s">
        <v>134</v>
      </c>
      <c r="CA2114" s="0" t="s">
        <v>134</v>
      </c>
      <c r="CB2114" s="0" t="s">
        <v>134</v>
      </c>
      <c r="CC2114" s="0" t="s">
        <v>134</v>
      </c>
      <c r="CD2114" s="0" t="s">
        <v>134</v>
      </c>
      <c r="CE2114" s="0" t="s">
        <v>134</v>
      </c>
    </row>
    <row r="2115" customFormat="false" ht="12.75" hidden="false" customHeight="false" outlineLevel="0" collapsed="false">
      <c r="E2115" s="9" t="s">
        <v>134</v>
      </c>
      <c r="F2115" s="9" t="s">
        <v>134</v>
      </c>
      <c r="G2115" s="9" t="s">
        <v>134</v>
      </c>
      <c r="Q2115" s="0" t="s">
        <v>134</v>
      </c>
      <c r="R2115" s="0" t="s">
        <v>134</v>
      </c>
      <c r="S2115" s="0" t="s">
        <v>134</v>
      </c>
      <c r="T2115" s="0" t="s">
        <v>134</v>
      </c>
      <c r="U2115" s="0" t="s">
        <v>134</v>
      </c>
      <c r="V2115" s="0" t="s">
        <v>134</v>
      </c>
      <c r="W2115" s="0" t="s">
        <v>134</v>
      </c>
      <c r="X2115" s="0" t="s">
        <v>134</v>
      </c>
      <c r="Y2115" s="0" t="s">
        <v>134</v>
      </c>
      <c r="Z2115" s="0" t="s">
        <v>134</v>
      </c>
      <c r="AA2115" s="0" t="s">
        <v>134</v>
      </c>
      <c r="AB2115" s="0" t="s">
        <v>134</v>
      </c>
      <c r="AC2115" s="0" t="s">
        <v>134</v>
      </c>
      <c r="AD2115" s="0" t="s">
        <v>134</v>
      </c>
      <c r="AE2115" s="0" t="s">
        <v>134</v>
      </c>
      <c r="AF2115" s="0" t="s">
        <v>134</v>
      </c>
      <c r="AG2115" s="0" t="s">
        <v>134</v>
      </c>
      <c r="AH2115" s="0" t="s">
        <v>134</v>
      </c>
      <c r="AI2115" s="0" t="s">
        <v>134</v>
      </c>
      <c r="AJ2115" s="0" t="s">
        <v>134</v>
      </c>
      <c r="AK2115" s="0" t="s">
        <v>134</v>
      </c>
      <c r="AL2115" s="0" t="s">
        <v>134</v>
      </c>
      <c r="AM2115" s="0" t="s">
        <v>134</v>
      </c>
      <c r="AN2115" s="0" t="s">
        <v>134</v>
      </c>
      <c r="AO2115" s="0" t="s">
        <v>134</v>
      </c>
      <c r="AP2115" s="0" t="s">
        <v>134</v>
      </c>
      <c r="AQ2115" s="0" t="s">
        <v>134</v>
      </c>
      <c r="AR2115" s="0" t="s">
        <v>134</v>
      </c>
      <c r="AS2115" s="0" t="s">
        <v>134</v>
      </c>
      <c r="AT2115" s="0" t="s">
        <v>134</v>
      </c>
      <c r="AU2115" s="0" t="s">
        <v>134</v>
      </c>
      <c r="AV2115" s="0" t="s">
        <v>134</v>
      </c>
      <c r="AW2115" s="0" t="s">
        <v>134</v>
      </c>
      <c r="AX2115" s="0" t="s">
        <v>134</v>
      </c>
      <c r="AY2115" s="0" t="s">
        <v>134</v>
      </c>
      <c r="AZ2115" s="0" t="s">
        <v>134</v>
      </c>
      <c r="BA2115" s="0" t="s">
        <v>134</v>
      </c>
      <c r="BB2115" s="0" t="s">
        <v>134</v>
      </c>
      <c r="BC2115" s="0" t="s">
        <v>134</v>
      </c>
      <c r="BD2115" s="0" t="s">
        <v>134</v>
      </c>
      <c r="BE2115" s="0" t="s">
        <v>134</v>
      </c>
      <c r="BF2115" s="0" t="s">
        <v>134</v>
      </c>
      <c r="BG2115" s="0" t="s">
        <v>134</v>
      </c>
      <c r="BH2115" s="0" t="s">
        <v>134</v>
      </c>
      <c r="BI2115" s="0" t="s">
        <v>134</v>
      </c>
      <c r="BJ2115" s="0" t="s">
        <v>134</v>
      </c>
      <c r="BK2115" s="0" t="s">
        <v>134</v>
      </c>
      <c r="BL2115" s="0" t="s">
        <v>134</v>
      </c>
      <c r="BM2115" s="0" t="s">
        <v>134</v>
      </c>
      <c r="BN2115" s="0" t="s">
        <v>134</v>
      </c>
      <c r="BO2115" s="0" t="s">
        <v>134</v>
      </c>
      <c r="BP2115" s="0" t="s">
        <v>134</v>
      </c>
      <c r="BQ2115" s="0" t="s">
        <v>134</v>
      </c>
      <c r="BR2115" s="0" t="s">
        <v>134</v>
      </c>
      <c r="BS2115" s="0" t="s">
        <v>134</v>
      </c>
      <c r="BT2115" s="0" t="s">
        <v>134</v>
      </c>
      <c r="BU2115" s="0" t="s">
        <v>134</v>
      </c>
      <c r="BV2115" s="0" t="s">
        <v>134</v>
      </c>
      <c r="BW2115" s="0" t="s">
        <v>134</v>
      </c>
      <c r="BX2115" s="0" t="s">
        <v>134</v>
      </c>
      <c r="BZ2115" s="0" t="s">
        <v>134</v>
      </c>
      <c r="CA2115" s="0" t="s">
        <v>134</v>
      </c>
      <c r="CB2115" s="0" t="s">
        <v>134</v>
      </c>
      <c r="CC2115" s="0" t="s">
        <v>134</v>
      </c>
      <c r="CD2115" s="0" t="s">
        <v>134</v>
      </c>
      <c r="CE2115" s="0" t="s">
        <v>134</v>
      </c>
    </row>
    <row r="2116" customFormat="false" ht="12.75" hidden="false" customHeight="false" outlineLevel="0" collapsed="false">
      <c r="E2116" s="9" t="s">
        <v>134</v>
      </c>
      <c r="F2116" s="9" t="s">
        <v>134</v>
      </c>
      <c r="G2116" s="9" t="s">
        <v>134</v>
      </c>
      <c r="Q2116" s="0" t="s">
        <v>134</v>
      </c>
      <c r="R2116" s="0" t="s">
        <v>134</v>
      </c>
      <c r="S2116" s="0" t="s">
        <v>134</v>
      </c>
      <c r="T2116" s="0" t="s">
        <v>134</v>
      </c>
      <c r="U2116" s="0" t="s">
        <v>134</v>
      </c>
      <c r="V2116" s="0" t="s">
        <v>134</v>
      </c>
      <c r="W2116" s="0" t="s">
        <v>134</v>
      </c>
      <c r="X2116" s="0" t="s">
        <v>134</v>
      </c>
      <c r="Y2116" s="0" t="s">
        <v>134</v>
      </c>
      <c r="Z2116" s="0" t="s">
        <v>134</v>
      </c>
      <c r="AA2116" s="0" t="s">
        <v>134</v>
      </c>
      <c r="AB2116" s="0" t="s">
        <v>134</v>
      </c>
      <c r="AC2116" s="0" t="s">
        <v>134</v>
      </c>
      <c r="AD2116" s="0" t="s">
        <v>134</v>
      </c>
      <c r="AE2116" s="0" t="s">
        <v>134</v>
      </c>
      <c r="AF2116" s="0" t="s">
        <v>134</v>
      </c>
      <c r="AG2116" s="0" t="s">
        <v>134</v>
      </c>
      <c r="AH2116" s="0" t="s">
        <v>134</v>
      </c>
      <c r="AI2116" s="0" t="s">
        <v>134</v>
      </c>
      <c r="AJ2116" s="0" t="s">
        <v>134</v>
      </c>
      <c r="AK2116" s="0" t="s">
        <v>134</v>
      </c>
      <c r="AL2116" s="0" t="s">
        <v>134</v>
      </c>
      <c r="AM2116" s="0" t="s">
        <v>134</v>
      </c>
      <c r="AN2116" s="0" t="s">
        <v>134</v>
      </c>
      <c r="AO2116" s="0" t="s">
        <v>134</v>
      </c>
      <c r="AP2116" s="0" t="s">
        <v>134</v>
      </c>
      <c r="AQ2116" s="0" t="s">
        <v>134</v>
      </c>
      <c r="AR2116" s="0" t="s">
        <v>134</v>
      </c>
      <c r="AS2116" s="0" t="s">
        <v>134</v>
      </c>
      <c r="AT2116" s="0" t="s">
        <v>134</v>
      </c>
      <c r="AU2116" s="0" t="s">
        <v>134</v>
      </c>
      <c r="AV2116" s="0" t="s">
        <v>134</v>
      </c>
      <c r="AW2116" s="0" t="s">
        <v>134</v>
      </c>
      <c r="AX2116" s="0" t="s">
        <v>134</v>
      </c>
      <c r="AY2116" s="0" t="s">
        <v>134</v>
      </c>
      <c r="AZ2116" s="0" t="s">
        <v>134</v>
      </c>
      <c r="BA2116" s="0" t="s">
        <v>134</v>
      </c>
      <c r="BB2116" s="0" t="s">
        <v>134</v>
      </c>
      <c r="BC2116" s="0" t="s">
        <v>134</v>
      </c>
      <c r="BD2116" s="0" t="s">
        <v>134</v>
      </c>
      <c r="BE2116" s="0" t="s">
        <v>134</v>
      </c>
      <c r="BF2116" s="0" t="s">
        <v>134</v>
      </c>
      <c r="BG2116" s="0" t="s">
        <v>134</v>
      </c>
      <c r="BH2116" s="0" t="s">
        <v>134</v>
      </c>
      <c r="BI2116" s="0" t="s">
        <v>134</v>
      </c>
      <c r="BJ2116" s="0" t="s">
        <v>134</v>
      </c>
      <c r="BK2116" s="0" t="s">
        <v>134</v>
      </c>
      <c r="BL2116" s="0" t="s">
        <v>134</v>
      </c>
      <c r="BM2116" s="0" t="s">
        <v>134</v>
      </c>
      <c r="BN2116" s="0" t="s">
        <v>134</v>
      </c>
      <c r="BO2116" s="0" t="s">
        <v>134</v>
      </c>
      <c r="BP2116" s="0" t="s">
        <v>134</v>
      </c>
      <c r="BQ2116" s="0" t="s">
        <v>134</v>
      </c>
      <c r="BR2116" s="0" t="s">
        <v>134</v>
      </c>
      <c r="BS2116" s="0" t="s">
        <v>134</v>
      </c>
      <c r="BT2116" s="0" t="s">
        <v>134</v>
      </c>
      <c r="BU2116" s="0" t="s">
        <v>134</v>
      </c>
      <c r="BV2116" s="0" t="s">
        <v>134</v>
      </c>
      <c r="BW2116" s="0" t="s">
        <v>134</v>
      </c>
      <c r="BX2116" s="0" t="s">
        <v>134</v>
      </c>
      <c r="BZ2116" s="0" t="s">
        <v>134</v>
      </c>
      <c r="CA2116" s="0" t="s">
        <v>134</v>
      </c>
      <c r="CB2116" s="0" t="s">
        <v>134</v>
      </c>
      <c r="CC2116" s="0" t="s">
        <v>134</v>
      </c>
      <c r="CD2116" s="0" t="s">
        <v>134</v>
      </c>
      <c r="CE2116" s="0" t="s">
        <v>134</v>
      </c>
    </row>
    <row r="2117" customFormat="false" ht="12.75" hidden="false" customHeight="false" outlineLevel="0" collapsed="false">
      <c r="E2117" s="9" t="s">
        <v>134</v>
      </c>
      <c r="F2117" s="9" t="s">
        <v>134</v>
      </c>
      <c r="G2117" s="9" t="s">
        <v>134</v>
      </c>
      <c r="Q2117" s="0" t="s">
        <v>134</v>
      </c>
      <c r="R2117" s="0" t="s">
        <v>134</v>
      </c>
      <c r="S2117" s="0" t="s">
        <v>134</v>
      </c>
      <c r="T2117" s="0" t="s">
        <v>134</v>
      </c>
      <c r="U2117" s="0" t="s">
        <v>134</v>
      </c>
      <c r="V2117" s="0" t="s">
        <v>134</v>
      </c>
      <c r="W2117" s="0" t="s">
        <v>134</v>
      </c>
      <c r="X2117" s="0" t="s">
        <v>134</v>
      </c>
      <c r="Y2117" s="0" t="s">
        <v>134</v>
      </c>
      <c r="Z2117" s="0" t="s">
        <v>134</v>
      </c>
      <c r="AA2117" s="0" t="s">
        <v>134</v>
      </c>
      <c r="AB2117" s="0" t="s">
        <v>134</v>
      </c>
      <c r="AC2117" s="0" t="s">
        <v>134</v>
      </c>
      <c r="AD2117" s="0" t="s">
        <v>134</v>
      </c>
      <c r="AE2117" s="0" t="s">
        <v>134</v>
      </c>
      <c r="AF2117" s="0" t="s">
        <v>134</v>
      </c>
      <c r="AG2117" s="0" t="s">
        <v>134</v>
      </c>
      <c r="AH2117" s="0" t="s">
        <v>134</v>
      </c>
      <c r="AI2117" s="0" t="s">
        <v>134</v>
      </c>
      <c r="AJ2117" s="0" t="s">
        <v>134</v>
      </c>
      <c r="AK2117" s="0" t="s">
        <v>134</v>
      </c>
      <c r="AL2117" s="0" t="s">
        <v>134</v>
      </c>
      <c r="AM2117" s="0" t="s">
        <v>134</v>
      </c>
      <c r="AN2117" s="0" t="s">
        <v>134</v>
      </c>
      <c r="AO2117" s="0" t="s">
        <v>134</v>
      </c>
      <c r="AP2117" s="0" t="s">
        <v>134</v>
      </c>
      <c r="AQ2117" s="0" t="s">
        <v>134</v>
      </c>
      <c r="AR2117" s="0" t="s">
        <v>134</v>
      </c>
      <c r="AS2117" s="0" t="s">
        <v>134</v>
      </c>
      <c r="AT2117" s="0" t="s">
        <v>134</v>
      </c>
      <c r="AU2117" s="0" t="s">
        <v>134</v>
      </c>
      <c r="AV2117" s="0" t="s">
        <v>134</v>
      </c>
      <c r="AW2117" s="0" t="s">
        <v>134</v>
      </c>
      <c r="AX2117" s="0" t="s">
        <v>134</v>
      </c>
      <c r="AY2117" s="0" t="s">
        <v>134</v>
      </c>
      <c r="AZ2117" s="0" t="s">
        <v>134</v>
      </c>
      <c r="BA2117" s="0" t="s">
        <v>134</v>
      </c>
      <c r="BB2117" s="0" t="s">
        <v>134</v>
      </c>
      <c r="BC2117" s="0" t="s">
        <v>134</v>
      </c>
      <c r="BD2117" s="0" t="s">
        <v>134</v>
      </c>
      <c r="BE2117" s="0" t="s">
        <v>134</v>
      </c>
      <c r="BF2117" s="0" t="s">
        <v>134</v>
      </c>
      <c r="BG2117" s="0" t="s">
        <v>134</v>
      </c>
      <c r="BH2117" s="0" t="s">
        <v>134</v>
      </c>
      <c r="BI2117" s="0" t="s">
        <v>134</v>
      </c>
      <c r="BJ2117" s="0" t="s">
        <v>134</v>
      </c>
      <c r="BK2117" s="0" t="s">
        <v>134</v>
      </c>
      <c r="BL2117" s="0" t="s">
        <v>134</v>
      </c>
      <c r="BM2117" s="0" t="s">
        <v>134</v>
      </c>
      <c r="BN2117" s="0" t="s">
        <v>134</v>
      </c>
      <c r="BO2117" s="0" t="s">
        <v>134</v>
      </c>
      <c r="BP2117" s="0" t="s">
        <v>134</v>
      </c>
      <c r="BQ2117" s="0" t="s">
        <v>134</v>
      </c>
      <c r="BR2117" s="0" t="s">
        <v>134</v>
      </c>
      <c r="BS2117" s="0" t="s">
        <v>134</v>
      </c>
      <c r="BT2117" s="0" t="s">
        <v>134</v>
      </c>
      <c r="BU2117" s="0" t="s">
        <v>134</v>
      </c>
      <c r="BV2117" s="0" t="s">
        <v>134</v>
      </c>
      <c r="BW2117" s="0" t="s">
        <v>134</v>
      </c>
      <c r="BX2117" s="0" t="s">
        <v>134</v>
      </c>
      <c r="BZ2117" s="0" t="s">
        <v>134</v>
      </c>
      <c r="CA2117" s="0" t="s">
        <v>134</v>
      </c>
      <c r="CB2117" s="0" t="s">
        <v>134</v>
      </c>
      <c r="CC2117" s="0" t="s">
        <v>134</v>
      </c>
      <c r="CD2117" s="0" t="s">
        <v>134</v>
      </c>
      <c r="CE2117" s="0" t="s">
        <v>134</v>
      </c>
    </row>
    <row r="2118" customFormat="false" ht="12.75" hidden="false" customHeight="false" outlineLevel="0" collapsed="false">
      <c r="E2118" s="9" t="s">
        <v>134</v>
      </c>
      <c r="F2118" s="9" t="s">
        <v>134</v>
      </c>
      <c r="G2118" s="9" t="s">
        <v>134</v>
      </c>
      <c r="Q2118" s="0" t="s">
        <v>134</v>
      </c>
      <c r="R2118" s="0" t="s">
        <v>134</v>
      </c>
      <c r="S2118" s="0" t="s">
        <v>134</v>
      </c>
      <c r="T2118" s="0" t="s">
        <v>134</v>
      </c>
      <c r="U2118" s="0" t="s">
        <v>134</v>
      </c>
      <c r="V2118" s="0" t="s">
        <v>134</v>
      </c>
      <c r="W2118" s="0" t="s">
        <v>134</v>
      </c>
      <c r="X2118" s="0" t="s">
        <v>134</v>
      </c>
      <c r="Y2118" s="0" t="s">
        <v>134</v>
      </c>
      <c r="Z2118" s="0" t="s">
        <v>134</v>
      </c>
      <c r="AA2118" s="0" t="s">
        <v>134</v>
      </c>
      <c r="AB2118" s="0" t="s">
        <v>134</v>
      </c>
      <c r="AC2118" s="0" t="s">
        <v>134</v>
      </c>
      <c r="AD2118" s="0" t="s">
        <v>134</v>
      </c>
      <c r="AE2118" s="0" t="s">
        <v>134</v>
      </c>
      <c r="AF2118" s="0" t="s">
        <v>134</v>
      </c>
      <c r="AG2118" s="0" t="s">
        <v>134</v>
      </c>
      <c r="AH2118" s="0" t="s">
        <v>134</v>
      </c>
      <c r="AI2118" s="0" t="s">
        <v>134</v>
      </c>
      <c r="AJ2118" s="0" t="s">
        <v>134</v>
      </c>
      <c r="AK2118" s="0" t="s">
        <v>134</v>
      </c>
      <c r="AL2118" s="0" t="s">
        <v>134</v>
      </c>
      <c r="AM2118" s="0" t="s">
        <v>134</v>
      </c>
      <c r="AN2118" s="0" t="s">
        <v>134</v>
      </c>
      <c r="AO2118" s="0" t="s">
        <v>134</v>
      </c>
      <c r="AP2118" s="0" t="s">
        <v>134</v>
      </c>
      <c r="AQ2118" s="0" t="s">
        <v>134</v>
      </c>
      <c r="AR2118" s="0" t="s">
        <v>134</v>
      </c>
      <c r="AS2118" s="0" t="s">
        <v>134</v>
      </c>
      <c r="AT2118" s="0" t="s">
        <v>134</v>
      </c>
      <c r="AU2118" s="0" t="s">
        <v>134</v>
      </c>
      <c r="AV2118" s="0" t="s">
        <v>134</v>
      </c>
      <c r="AW2118" s="0" t="s">
        <v>134</v>
      </c>
      <c r="AX2118" s="0" t="s">
        <v>134</v>
      </c>
      <c r="AY2118" s="0" t="s">
        <v>134</v>
      </c>
      <c r="AZ2118" s="0" t="s">
        <v>134</v>
      </c>
      <c r="BA2118" s="0" t="s">
        <v>134</v>
      </c>
      <c r="BB2118" s="0" t="s">
        <v>134</v>
      </c>
      <c r="BC2118" s="0" t="s">
        <v>134</v>
      </c>
      <c r="BD2118" s="0" t="s">
        <v>134</v>
      </c>
      <c r="BE2118" s="0" t="s">
        <v>134</v>
      </c>
      <c r="BF2118" s="0" t="s">
        <v>134</v>
      </c>
      <c r="BG2118" s="0" t="s">
        <v>134</v>
      </c>
      <c r="BH2118" s="0" t="s">
        <v>134</v>
      </c>
      <c r="BI2118" s="0" t="s">
        <v>134</v>
      </c>
      <c r="BJ2118" s="0" t="s">
        <v>134</v>
      </c>
      <c r="BK2118" s="0" t="s">
        <v>134</v>
      </c>
      <c r="BL2118" s="0" t="s">
        <v>134</v>
      </c>
      <c r="BM2118" s="0" t="s">
        <v>134</v>
      </c>
      <c r="BN2118" s="0" t="s">
        <v>134</v>
      </c>
      <c r="BO2118" s="0" t="s">
        <v>134</v>
      </c>
      <c r="BP2118" s="0" t="s">
        <v>134</v>
      </c>
      <c r="BQ2118" s="0" t="s">
        <v>134</v>
      </c>
      <c r="BR2118" s="0" t="s">
        <v>134</v>
      </c>
      <c r="BS2118" s="0" t="s">
        <v>134</v>
      </c>
      <c r="BT2118" s="0" t="s">
        <v>134</v>
      </c>
      <c r="BU2118" s="0" t="s">
        <v>134</v>
      </c>
      <c r="BV2118" s="0" t="s">
        <v>134</v>
      </c>
      <c r="BW2118" s="0" t="s">
        <v>134</v>
      </c>
      <c r="BX2118" s="0" t="s">
        <v>134</v>
      </c>
      <c r="BZ2118" s="0" t="s">
        <v>134</v>
      </c>
      <c r="CA2118" s="0" t="s">
        <v>134</v>
      </c>
      <c r="CB2118" s="0" t="s">
        <v>134</v>
      </c>
      <c r="CC2118" s="0" t="s">
        <v>134</v>
      </c>
      <c r="CD2118" s="0" t="s">
        <v>134</v>
      </c>
      <c r="CE2118" s="0" t="s">
        <v>134</v>
      </c>
    </row>
    <row r="2119" customFormat="false" ht="12.75" hidden="false" customHeight="false" outlineLevel="0" collapsed="false">
      <c r="E2119" s="9" t="s">
        <v>134</v>
      </c>
      <c r="F2119" s="9" t="s">
        <v>134</v>
      </c>
      <c r="G2119" s="9" t="s">
        <v>134</v>
      </c>
      <c r="Q2119" s="0" t="s">
        <v>134</v>
      </c>
      <c r="R2119" s="0" t="s">
        <v>134</v>
      </c>
      <c r="S2119" s="0" t="s">
        <v>134</v>
      </c>
      <c r="T2119" s="0" t="s">
        <v>134</v>
      </c>
      <c r="U2119" s="0" t="s">
        <v>134</v>
      </c>
      <c r="V2119" s="0" t="s">
        <v>134</v>
      </c>
      <c r="W2119" s="0" t="s">
        <v>134</v>
      </c>
      <c r="X2119" s="0" t="s">
        <v>134</v>
      </c>
      <c r="Y2119" s="0" t="s">
        <v>134</v>
      </c>
      <c r="Z2119" s="0" t="s">
        <v>134</v>
      </c>
      <c r="AA2119" s="0" t="s">
        <v>134</v>
      </c>
      <c r="AB2119" s="0" t="s">
        <v>134</v>
      </c>
      <c r="AC2119" s="0" t="s">
        <v>134</v>
      </c>
      <c r="AD2119" s="0" t="s">
        <v>134</v>
      </c>
      <c r="AE2119" s="0" t="s">
        <v>134</v>
      </c>
      <c r="AF2119" s="0" t="s">
        <v>134</v>
      </c>
      <c r="AG2119" s="0" t="s">
        <v>134</v>
      </c>
      <c r="AH2119" s="0" t="s">
        <v>134</v>
      </c>
      <c r="AI2119" s="0" t="s">
        <v>134</v>
      </c>
      <c r="AJ2119" s="0" t="s">
        <v>134</v>
      </c>
      <c r="AK2119" s="0" t="s">
        <v>134</v>
      </c>
      <c r="AL2119" s="0" t="s">
        <v>134</v>
      </c>
      <c r="AM2119" s="0" t="s">
        <v>134</v>
      </c>
      <c r="AN2119" s="0" t="s">
        <v>134</v>
      </c>
      <c r="AO2119" s="0" t="s">
        <v>134</v>
      </c>
      <c r="AP2119" s="0" t="s">
        <v>134</v>
      </c>
      <c r="AQ2119" s="0" t="s">
        <v>134</v>
      </c>
      <c r="AR2119" s="0" t="s">
        <v>134</v>
      </c>
      <c r="AS2119" s="0" t="s">
        <v>134</v>
      </c>
      <c r="AT2119" s="0" t="s">
        <v>134</v>
      </c>
      <c r="AU2119" s="0" t="s">
        <v>134</v>
      </c>
      <c r="AV2119" s="0" t="s">
        <v>134</v>
      </c>
      <c r="AW2119" s="0" t="s">
        <v>134</v>
      </c>
      <c r="AX2119" s="0" t="s">
        <v>134</v>
      </c>
      <c r="AY2119" s="0" t="s">
        <v>134</v>
      </c>
      <c r="AZ2119" s="0" t="s">
        <v>134</v>
      </c>
      <c r="BA2119" s="0" t="s">
        <v>134</v>
      </c>
      <c r="BB2119" s="0" t="s">
        <v>134</v>
      </c>
      <c r="BC2119" s="0" t="s">
        <v>134</v>
      </c>
      <c r="BD2119" s="0" t="s">
        <v>134</v>
      </c>
      <c r="BE2119" s="0" t="s">
        <v>134</v>
      </c>
      <c r="BF2119" s="0" t="s">
        <v>134</v>
      </c>
      <c r="BG2119" s="0" t="s">
        <v>134</v>
      </c>
      <c r="BH2119" s="0" t="s">
        <v>134</v>
      </c>
      <c r="BI2119" s="0" t="s">
        <v>134</v>
      </c>
      <c r="BJ2119" s="0" t="s">
        <v>134</v>
      </c>
      <c r="BK2119" s="0" t="s">
        <v>134</v>
      </c>
      <c r="BL2119" s="0" t="s">
        <v>134</v>
      </c>
      <c r="BM2119" s="0" t="s">
        <v>134</v>
      </c>
      <c r="BN2119" s="0" t="s">
        <v>134</v>
      </c>
      <c r="BO2119" s="0" t="s">
        <v>134</v>
      </c>
      <c r="BP2119" s="0" t="s">
        <v>134</v>
      </c>
      <c r="BQ2119" s="0" t="s">
        <v>134</v>
      </c>
      <c r="BR2119" s="0" t="s">
        <v>134</v>
      </c>
      <c r="BS2119" s="0" t="s">
        <v>134</v>
      </c>
      <c r="BT2119" s="0" t="s">
        <v>134</v>
      </c>
      <c r="BU2119" s="0" t="s">
        <v>134</v>
      </c>
      <c r="BV2119" s="0" t="s">
        <v>134</v>
      </c>
      <c r="BW2119" s="0" t="s">
        <v>134</v>
      </c>
      <c r="BX2119" s="0" t="s">
        <v>134</v>
      </c>
      <c r="BZ2119" s="0" t="s">
        <v>134</v>
      </c>
      <c r="CA2119" s="0" t="s">
        <v>134</v>
      </c>
      <c r="CB2119" s="0" t="s">
        <v>134</v>
      </c>
      <c r="CC2119" s="0" t="s">
        <v>134</v>
      </c>
      <c r="CD2119" s="0" t="s">
        <v>134</v>
      </c>
      <c r="CE2119" s="0" t="s">
        <v>134</v>
      </c>
    </row>
    <row r="2120" customFormat="false" ht="12.75" hidden="false" customHeight="false" outlineLevel="0" collapsed="false">
      <c r="E2120" s="9" t="s">
        <v>134</v>
      </c>
      <c r="F2120" s="9" t="s">
        <v>134</v>
      </c>
      <c r="G2120" s="9" t="s">
        <v>134</v>
      </c>
      <c r="Q2120" s="0" t="s">
        <v>134</v>
      </c>
      <c r="R2120" s="0" t="s">
        <v>134</v>
      </c>
      <c r="S2120" s="0" t="s">
        <v>134</v>
      </c>
      <c r="T2120" s="0" t="s">
        <v>134</v>
      </c>
      <c r="U2120" s="0" t="s">
        <v>134</v>
      </c>
      <c r="V2120" s="0" t="s">
        <v>134</v>
      </c>
      <c r="W2120" s="0" t="s">
        <v>134</v>
      </c>
      <c r="X2120" s="0" t="s">
        <v>134</v>
      </c>
      <c r="Y2120" s="0" t="s">
        <v>134</v>
      </c>
      <c r="Z2120" s="0" t="s">
        <v>134</v>
      </c>
      <c r="AA2120" s="0" t="s">
        <v>134</v>
      </c>
      <c r="AB2120" s="0" t="s">
        <v>134</v>
      </c>
      <c r="AC2120" s="0" t="s">
        <v>134</v>
      </c>
      <c r="AD2120" s="0" t="s">
        <v>134</v>
      </c>
      <c r="AE2120" s="0" t="s">
        <v>134</v>
      </c>
      <c r="AF2120" s="0" t="s">
        <v>134</v>
      </c>
      <c r="AG2120" s="0" t="s">
        <v>134</v>
      </c>
      <c r="AH2120" s="0" t="s">
        <v>134</v>
      </c>
      <c r="AI2120" s="0" t="s">
        <v>134</v>
      </c>
      <c r="AJ2120" s="0" t="s">
        <v>134</v>
      </c>
      <c r="AK2120" s="0" t="s">
        <v>134</v>
      </c>
      <c r="AL2120" s="0" t="s">
        <v>134</v>
      </c>
      <c r="AM2120" s="0" t="s">
        <v>134</v>
      </c>
      <c r="AN2120" s="0" t="s">
        <v>134</v>
      </c>
      <c r="AO2120" s="0" t="s">
        <v>134</v>
      </c>
      <c r="AP2120" s="0" t="s">
        <v>134</v>
      </c>
      <c r="AQ2120" s="0" t="s">
        <v>134</v>
      </c>
      <c r="AR2120" s="0" t="s">
        <v>134</v>
      </c>
      <c r="AS2120" s="0" t="s">
        <v>134</v>
      </c>
      <c r="AT2120" s="0" t="s">
        <v>134</v>
      </c>
      <c r="AU2120" s="0" t="s">
        <v>134</v>
      </c>
      <c r="AV2120" s="0" t="s">
        <v>134</v>
      </c>
      <c r="AW2120" s="0" t="s">
        <v>134</v>
      </c>
      <c r="AX2120" s="0" t="s">
        <v>134</v>
      </c>
      <c r="AY2120" s="0" t="s">
        <v>134</v>
      </c>
      <c r="AZ2120" s="0" t="s">
        <v>134</v>
      </c>
      <c r="BA2120" s="0" t="s">
        <v>134</v>
      </c>
      <c r="BB2120" s="0" t="s">
        <v>134</v>
      </c>
      <c r="BC2120" s="0" t="s">
        <v>134</v>
      </c>
      <c r="BD2120" s="0" t="s">
        <v>134</v>
      </c>
      <c r="BE2120" s="0" t="s">
        <v>134</v>
      </c>
      <c r="BF2120" s="0" t="s">
        <v>134</v>
      </c>
      <c r="BG2120" s="0" t="s">
        <v>134</v>
      </c>
      <c r="BH2120" s="0" t="s">
        <v>134</v>
      </c>
      <c r="BI2120" s="0" t="s">
        <v>134</v>
      </c>
      <c r="BJ2120" s="0" t="s">
        <v>134</v>
      </c>
      <c r="BK2120" s="0" t="s">
        <v>134</v>
      </c>
      <c r="BL2120" s="0" t="s">
        <v>134</v>
      </c>
      <c r="BM2120" s="0" t="s">
        <v>134</v>
      </c>
      <c r="BN2120" s="0" t="s">
        <v>134</v>
      </c>
      <c r="BO2120" s="0" t="s">
        <v>134</v>
      </c>
      <c r="BP2120" s="0" t="s">
        <v>134</v>
      </c>
      <c r="BQ2120" s="0" t="s">
        <v>134</v>
      </c>
      <c r="BR2120" s="0" t="s">
        <v>134</v>
      </c>
      <c r="BS2120" s="0" t="s">
        <v>134</v>
      </c>
      <c r="BT2120" s="0" t="s">
        <v>134</v>
      </c>
      <c r="BU2120" s="0" t="s">
        <v>134</v>
      </c>
      <c r="BV2120" s="0" t="s">
        <v>134</v>
      </c>
      <c r="BW2120" s="0" t="s">
        <v>134</v>
      </c>
      <c r="BX2120" s="0" t="s">
        <v>134</v>
      </c>
      <c r="BZ2120" s="0" t="s">
        <v>134</v>
      </c>
      <c r="CA2120" s="0" t="s">
        <v>134</v>
      </c>
      <c r="CB2120" s="0" t="s">
        <v>134</v>
      </c>
      <c r="CC2120" s="0" t="s">
        <v>134</v>
      </c>
      <c r="CD2120" s="0" t="s">
        <v>134</v>
      </c>
      <c r="CE2120" s="0" t="s">
        <v>134</v>
      </c>
    </row>
    <row r="2121" customFormat="false" ht="12.75" hidden="false" customHeight="false" outlineLevel="0" collapsed="false">
      <c r="E2121" s="9" t="s">
        <v>134</v>
      </c>
      <c r="F2121" s="9" t="s">
        <v>134</v>
      </c>
      <c r="G2121" s="9" t="s">
        <v>134</v>
      </c>
      <c r="Q2121" s="0" t="s">
        <v>134</v>
      </c>
      <c r="R2121" s="0" t="s">
        <v>134</v>
      </c>
      <c r="S2121" s="0" t="s">
        <v>134</v>
      </c>
      <c r="T2121" s="0" t="s">
        <v>134</v>
      </c>
      <c r="U2121" s="0" t="s">
        <v>134</v>
      </c>
      <c r="V2121" s="0" t="s">
        <v>134</v>
      </c>
      <c r="W2121" s="0" t="s">
        <v>134</v>
      </c>
      <c r="X2121" s="0" t="s">
        <v>134</v>
      </c>
      <c r="Y2121" s="0" t="s">
        <v>134</v>
      </c>
      <c r="Z2121" s="0" t="s">
        <v>134</v>
      </c>
      <c r="AA2121" s="0" t="s">
        <v>134</v>
      </c>
      <c r="AB2121" s="0" t="s">
        <v>134</v>
      </c>
      <c r="AC2121" s="0" t="s">
        <v>134</v>
      </c>
      <c r="AD2121" s="0" t="s">
        <v>134</v>
      </c>
      <c r="AE2121" s="0" t="s">
        <v>134</v>
      </c>
      <c r="AF2121" s="0" t="s">
        <v>134</v>
      </c>
      <c r="AG2121" s="0" t="s">
        <v>134</v>
      </c>
      <c r="AH2121" s="0" t="s">
        <v>134</v>
      </c>
      <c r="AI2121" s="0" t="s">
        <v>134</v>
      </c>
      <c r="AJ2121" s="0" t="s">
        <v>134</v>
      </c>
      <c r="AK2121" s="0" t="s">
        <v>134</v>
      </c>
      <c r="AL2121" s="0" t="s">
        <v>134</v>
      </c>
      <c r="AM2121" s="0" t="s">
        <v>134</v>
      </c>
      <c r="AN2121" s="0" t="s">
        <v>134</v>
      </c>
      <c r="AO2121" s="0" t="s">
        <v>134</v>
      </c>
      <c r="AP2121" s="0" t="s">
        <v>134</v>
      </c>
      <c r="AQ2121" s="0" t="s">
        <v>134</v>
      </c>
      <c r="AR2121" s="0" t="s">
        <v>134</v>
      </c>
      <c r="AS2121" s="0" t="s">
        <v>134</v>
      </c>
      <c r="AT2121" s="0" t="s">
        <v>134</v>
      </c>
      <c r="AU2121" s="0" t="s">
        <v>134</v>
      </c>
      <c r="AV2121" s="0" t="s">
        <v>134</v>
      </c>
      <c r="AW2121" s="0" t="s">
        <v>134</v>
      </c>
      <c r="AX2121" s="0" t="s">
        <v>134</v>
      </c>
      <c r="AY2121" s="0" t="s">
        <v>134</v>
      </c>
      <c r="AZ2121" s="0" t="s">
        <v>134</v>
      </c>
      <c r="BA2121" s="0" t="s">
        <v>134</v>
      </c>
      <c r="BB2121" s="0" t="s">
        <v>134</v>
      </c>
      <c r="BC2121" s="0" t="s">
        <v>134</v>
      </c>
      <c r="BD2121" s="0" t="s">
        <v>134</v>
      </c>
      <c r="BE2121" s="0" t="s">
        <v>134</v>
      </c>
      <c r="BF2121" s="0" t="s">
        <v>134</v>
      </c>
      <c r="BG2121" s="0" t="s">
        <v>134</v>
      </c>
      <c r="BH2121" s="0" t="s">
        <v>134</v>
      </c>
      <c r="BI2121" s="0" t="s">
        <v>134</v>
      </c>
      <c r="BJ2121" s="0" t="s">
        <v>134</v>
      </c>
      <c r="BK2121" s="0" t="s">
        <v>134</v>
      </c>
      <c r="BL2121" s="0" t="s">
        <v>134</v>
      </c>
      <c r="BM2121" s="0" t="s">
        <v>134</v>
      </c>
      <c r="BN2121" s="0" t="s">
        <v>134</v>
      </c>
      <c r="BO2121" s="0" t="s">
        <v>134</v>
      </c>
      <c r="BP2121" s="0" t="s">
        <v>134</v>
      </c>
      <c r="BQ2121" s="0" t="s">
        <v>134</v>
      </c>
      <c r="BR2121" s="0" t="s">
        <v>134</v>
      </c>
      <c r="BS2121" s="0" t="s">
        <v>134</v>
      </c>
      <c r="BT2121" s="0" t="s">
        <v>134</v>
      </c>
      <c r="BU2121" s="0" t="s">
        <v>134</v>
      </c>
      <c r="BV2121" s="0" t="s">
        <v>134</v>
      </c>
      <c r="BW2121" s="0" t="s">
        <v>134</v>
      </c>
      <c r="BX2121" s="0" t="s">
        <v>134</v>
      </c>
      <c r="BZ2121" s="0" t="s">
        <v>134</v>
      </c>
      <c r="CA2121" s="0" t="s">
        <v>134</v>
      </c>
      <c r="CB2121" s="0" t="s">
        <v>134</v>
      </c>
      <c r="CC2121" s="0" t="s">
        <v>134</v>
      </c>
      <c r="CD2121" s="0" t="s">
        <v>134</v>
      </c>
      <c r="CE2121" s="0" t="s">
        <v>134</v>
      </c>
    </row>
    <row r="2122" customFormat="false" ht="12.75" hidden="false" customHeight="false" outlineLevel="0" collapsed="false">
      <c r="E2122" s="9" t="s">
        <v>134</v>
      </c>
      <c r="F2122" s="9" t="s">
        <v>134</v>
      </c>
      <c r="G2122" s="9" t="s">
        <v>134</v>
      </c>
      <c r="Q2122" s="0" t="s">
        <v>134</v>
      </c>
      <c r="R2122" s="0" t="s">
        <v>134</v>
      </c>
      <c r="S2122" s="0" t="s">
        <v>134</v>
      </c>
      <c r="T2122" s="0" t="s">
        <v>134</v>
      </c>
      <c r="U2122" s="0" t="s">
        <v>134</v>
      </c>
      <c r="V2122" s="0" t="s">
        <v>134</v>
      </c>
      <c r="W2122" s="0" t="s">
        <v>134</v>
      </c>
      <c r="X2122" s="0" t="s">
        <v>134</v>
      </c>
      <c r="Y2122" s="0" t="s">
        <v>134</v>
      </c>
      <c r="Z2122" s="0" t="s">
        <v>134</v>
      </c>
      <c r="AA2122" s="0" t="s">
        <v>134</v>
      </c>
      <c r="AB2122" s="0" t="s">
        <v>134</v>
      </c>
      <c r="AC2122" s="0" t="s">
        <v>134</v>
      </c>
      <c r="AD2122" s="0" t="s">
        <v>134</v>
      </c>
      <c r="AE2122" s="0" t="s">
        <v>134</v>
      </c>
      <c r="AF2122" s="0" t="s">
        <v>134</v>
      </c>
      <c r="AG2122" s="0" t="s">
        <v>134</v>
      </c>
      <c r="AH2122" s="0" t="s">
        <v>134</v>
      </c>
      <c r="AI2122" s="0" t="s">
        <v>134</v>
      </c>
      <c r="AJ2122" s="0" t="s">
        <v>134</v>
      </c>
      <c r="AK2122" s="0" t="s">
        <v>134</v>
      </c>
      <c r="AL2122" s="0" t="s">
        <v>134</v>
      </c>
      <c r="AM2122" s="0" t="s">
        <v>134</v>
      </c>
      <c r="AN2122" s="0" t="s">
        <v>134</v>
      </c>
      <c r="AO2122" s="0" t="s">
        <v>134</v>
      </c>
      <c r="AP2122" s="0" t="s">
        <v>134</v>
      </c>
      <c r="AQ2122" s="0" t="s">
        <v>134</v>
      </c>
      <c r="AR2122" s="0" t="s">
        <v>134</v>
      </c>
      <c r="AS2122" s="0" t="s">
        <v>134</v>
      </c>
      <c r="AT2122" s="0" t="s">
        <v>134</v>
      </c>
      <c r="AU2122" s="0" t="s">
        <v>134</v>
      </c>
      <c r="AV2122" s="0" t="s">
        <v>134</v>
      </c>
      <c r="AW2122" s="0" t="s">
        <v>134</v>
      </c>
      <c r="AX2122" s="0" t="s">
        <v>134</v>
      </c>
      <c r="AY2122" s="0" t="s">
        <v>134</v>
      </c>
      <c r="AZ2122" s="0" t="s">
        <v>134</v>
      </c>
      <c r="BA2122" s="0" t="s">
        <v>134</v>
      </c>
      <c r="BB2122" s="0" t="s">
        <v>134</v>
      </c>
      <c r="BC2122" s="0" t="s">
        <v>134</v>
      </c>
      <c r="BD2122" s="0" t="s">
        <v>134</v>
      </c>
      <c r="BE2122" s="0" t="s">
        <v>134</v>
      </c>
      <c r="BF2122" s="0" t="s">
        <v>134</v>
      </c>
      <c r="BG2122" s="0" t="s">
        <v>134</v>
      </c>
      <c r="BH2122" s="0" t="s">
        <v>134</v>
      </c>
      <c r="BI2122" s="0" t="s">
        <v>134</v>
      </c>
      <c r="BJ2122" s="0" t="s">
        <v>134</v>
      </c>
      <c r="BK2122" s="0" t="s">
        <v>134</v>
      </c>
      <c r="BL2122" s="0" t="s">
        <v>134</v>
      </c>
      <c r="BM2122" s="0" t="s">
        <v>134</v>
      </c>
      <c r="BN2122" s="0" t="s">
        <v>134</v>
      </c>
      <c r="BO2122" s="0" t="s">
        <v>134</v>
      </c>
      <c r="BP2122" s="0" t="s">
        <v>134</v>
      </c>
      <c r="BQ2122" s="0" t="s">
        <v>134</v>
      </c>
      <c r="BR2122" s="0" t="s">
        <v>134</v>
      </c>
      <c r="BS2122" s="0" t="s">
        <v>134</v>
      </c>
      <c r="BT2122" s="0" t="s">
        <v>134</v>
      </c>
      <c r="BU2122" s="0" t="s">
        <v>134</v>
      </c>
      <c r="BV2122" s="0" t="s">
        <v>134</v>
      </c>
      <c r="BW2122" s="0" t="s">
        <v>134</v>
      </c>
      <c r="BX2122" s="0" t="s">
        <v>134</v>
      </c>
      <c r="BZ2122" s="0" t="s">
        <v>134</v>
      </c>
      <c r="CA2122" s="0" t="s">
        <v>134</v>
      </c>
      <c r="CB2122" s="0" t="s">
        <v>134</v>
      </c>
      <c r="CC2122" s="0" t="s">
        <v>134</v>
      </c>
      <c r="CD2122" s="0" t="s">
        <v>134</v>
      </c>
      <c r="CE2122" s="0" t="s">
        <v>134</v>
      </c>
    </row>
    <row r="2123" customFormat="false" ht="12.75" hidden="false" customHeight="false" outlineLevel="0" collapsed="false">
      <c r="E2123" s="9" t="s">
        <v>134</v>
      </c>
      <c r="F2123" s="9" t="s">
        <v>134</v>
      </c>
      <c r="G2123" s="9" t="s">
        <v>134</v>
      </c>
      <c r="Q2123" s="0" t="s">
        <v>134</v>
      </c>
      <c r="R2123" s="0" t="s">
        <v>134</v>
      </c>
      <c r="S2123" s="0" t="s">
        <v>134</v>
      </c>
      <c r="T2123" s="0" t="s">
        <v>134</v>
      </c>
      <c r="U2123" s="0" t="s">
        <v>134</v>
      </c>
      <c r="V2123" s="0" t="s">
        <v>134</v>
      </c>
      <c r="W2123" s="0" t="s">
        <v>134</v>
      </c>
      <c r="X2123" s="0" t="s">
        <v>134</v>
      </c>
      <c r="Y2123" s="0" t="s">
        <v>134</v>
      </c>
      <c r="Z2123" s="0" t="s">
        <v>134</v>
      </c>
      <c r="AA2123" s="0" t="s">
        <v>134</v>
      </c>
      <c r="AB2123" s="0" t="s">
        <v>134</v>
      </c>
      <c r="AC2123" s="0" t="s">
        <v>134</v>
      </c>
      <c r="AD2123" s="0" t="s">
        <v>134</v>
      </c>
      <c r="AE2123" s="0" t="s">
        <v>134</v>
      </c>
      <c r="AF2123" s="0" t="s">
        <v>134</v>
      </c>
      <c r="AG2123" s="0" t="s">
        <v>134</v>
      </c>
      <c r="AH2123" s="0" t="s">
        <v>134</v>
      </c>
      <c r="AI2123" s="0" t="s">
        <v>134</v>
      </c>
      <c r="AJ2123" s="0" t="s">
        <v>134</v>
      </c>
      <c r="AK2123" s="0" t="s">
        <v>134</v>
      </c>
      <c r="AL2123" s="0" t="s">
        <v>134</v>
      </c>
      <c r="AM2123" s="0" t="s">
        <v>134</v>
      </c>
      <c r="AN2123" s="0" t="s">
        <v>134</v>
      </c>
      <c r="AO2123" s="0" t="s">
        <v>134</v>
      </c>
      <c r="AP2123" s="0" t="s">
        <v>134</v>
      </c>
      <c r="AQ2123" s="0" t="s">
        <v>134</v>
      </c>
      <c r="AR2123" s="0" t="s">
        <v>134</v>
      </c>
      <c r="AS2123" s="0" t="s">
        <v>134</v>
      </c>
      <c r="AT2123" s="0" t="s">
        <v>134</v>
      </c>
      <c r="AU2123" s="0" t="s">
        <v>134</v>
      </c>
      <c r="AV2123" s="0" t="s">
        <v>134</v>
      </c>
      <c r="AW2123" s="0" t="s">
        <v>134</v>
      </c>
      <c r="AX2123" s="0" t="s">
        <v>134</v>
      </c>
      <c r="AY2123" s="0" t="s">
        <v>134</v>
      </c>
      <c r="AZ2123" s="0" t="s">
        <v>134</v>
      </c>
      <c r="BA2123" s="0" t="s">
        <v>134</v>
      </c>
      <c r="BB2123" s="0" t="s">
        <v>134</v>
      </c>
      <c r="BC2123" s="0" t="s">
        <v>134</v>
      </c>
      <c r="BD2123" s="0" t="s">
        <v>134</v>
      </c>
      <c r="BE2123" s="0" t="s">
        <v>134</v>
      </c>
      <c r="BF2123" s="0" t="s">
        <v>134</v>
      </c>
      <c r="BG2123" s="0" t="s">
        <v>134</v>
      </c>
      <c r="BH2123" s="0" t="s">
        <v>134</v>
      </c>
      <c r="BI2123" s="0" t="s">
        <v>134</v>
      </c>
      <c r="BJ2123" s="0" t="s">
        <v>134</v>
      </c>
      <c r="BK2123" s="0" t="s">
        <v>134</v>
      </c>
      <c r="BL2123" s="0" t="s">
        <v>134</v>
      </c>
      <c r="BM2123" s="0" t="s">
        <v>134</v>
      </c>
      <c r="BN2123" s="0" t="s">
        <v>134</v>
      </c>
      <c r="BO2123" s="0" t="s">
        <v>134</v>
      </c>
      <c r="BP2123" s="0" t="s">
        <v>134</v>
      </c>
      <c r="BQ2123" s="0" t="s">
        <v>134</v>
      </c>
      <c r="BR2123" s="0" t="s">
        <v>134</v>
      </c>
      <c r="BS2123" s="0" t="s">
        <v>134</v>
      </c>
      <c r="BT2123" s="0" t="s">
        <v>134</v>
      </c>
      <c r="BU2123" s="0" t="s">
        <v>134</v>
      </c>
      <c r="BV2123" s="0" t="s">
        <v>134</v>
      </c>
      <c r="BW2123" s="0" t="s">
        <v>134</v>
      </c>
      <c r="BX2123" s="0" t="s">
        <v>134</v>
      </c>
      <c r="BZ2123" s="0" t="s">
        <v>134</v>
      </c>
      <c r="CA2123" s="0" t="s">
        <v>134</v>
      </c>
      <c r="CB2123" s="0" t="s">
        <v>134</v>
      </c>
      <c r="CC2123" s="0" t="s">
        <v>134</v>
      </c>
      <c r="CD2123" s="0" t="s">
        <v>134</v>
      </c>
      <c r="CE2123" s="0" t="s">
        <v>134</v>
      </c>
    </row>
    <row r="2124" customFormat="false" ht="12.75" hidden="false" customHeight="false" outlineLevel="0" collapsed="false">
      <c r="E2124" s="9" t="s">
        <v>134</v>
      </c>
      <c r="F2124" s="9" t="s">
        <v>134</v>
      </c>
      <c r="G2124" s="9" t="s">
        <v>134</v>
      </c>
      <c r="Q2124" s="0" t="s">
        <v>134</v>
      </c>
      <c r="R2124" s="0" t="s">
        <v>134</v>
      </c>
      <c r="S2124" s="0" t="s">
        <v>134</v>
      </c>
      <c r="T2124" s="0" t="s">
        <v>134</v>
      </c>
      <c r="U2124" s="0" t="s">
        <v>134</v>
      </c>
      <c r="V2124" s="0" t="s">
        <v>134</v>
      </c>
      <c r="W2124" s="0" t="s">
        <v>134</v>
      </c>
      <c r="X2124" s="0" t="s">
        <v>134</v>
      </c>
      <c r="Y2124" s="0" t="s">
        <v>134</v>
      </c>
      <c r="Z2124" s="0" t="s">
        <v>134</v>
      </c>
      <c r="AA2124" s="0" t="s">
        <v>134</v>
      </c>
      <c r="AB2124" s="0" t="s">
        <v>134</v>
      </c>
      <c r="AC2124" s="0" t="s">
        <v>134</v>
      </c>
      <c r="AD2124" s="0" t="s">
        <v>134</v>
      </c>
      <c r="AE2124" s="0" t="s">
        <v>134</v>
      </c>
      <c r="AF2124" s="0" t="s">
        <v>134</v>
      </c>
      <c r="AG2124" s="0" t="s">
        <v>134</v>
      </c>
      <c r="AH2124" s="0" t="s">
        <v>134</v>
      </c>
      <c r="AI2124" s="0" t="s">
        <v>134</v>
      </c>
      <c r="AJ2124" s="0" t="s">
        <v>134</v>
      </c>
      <c r="AK2124" s="0" t="s">
        <v>134</v>
      </c>
      <c r="AL2124" s="0" t="s">
        <v>134</v>
      </c>
      <c r="AM2124" s="0" t="s">
        <v>134</v>
      </c>
      <c r="AN2124" s="0" t="s">
        <v>134</v>
      </c>
      <c r="AO2124" s="0" t="s">
        <v>134</v>
      </c>
      <c r="AP2124" s="0" t="s">
        <v>134</v>
      </c>
      <c r="AQ2124" s="0" t="s">
        <v>134</v>
      </c>
      <c r="AR2124" s="0" t="s">
        <v>134</v>
      </c>
      <c r="AS2124" s="0" t="s">
        <v>134</v>
      </c>
      <c r="AT2124" s="0" t="s">
        <v>134</v>
      </c>
      <c r="AU2124" s="0" t="s">
        <v>134</v>
      </c>
      <c r="AV2124" s="0" t="s">
        <v>134</v>
      </c>
      <c r="AW2124" s="0" t="s">
        <v>134</v>
      </c>
      <c r="AX2124" s="0" t="s">
        <v>134</v>
      </c>
      <c r="AY2124" s="0" t="s">
        <v>134</v>
      </c>
      <c r="AZ2124" s="0" t="s">
        <v>134</v>
      </c>
      <c r="BA2124" s="0" t="s">
        <v>134</v>
      </c>
      <c r="BB2124" s="0" t="s">
        <v>134</v>
      </c>
      <c r="BC2124" s="0" t="s">
        <v>134</v>
      </c>
      <c r="BD2124" s="0" t="s">
        <v>134</v>
      </c>
      <c r="BE2124" s="0" t="s">
        <v>134</v>
      </c>
      <c r="BF2124" s="0" t="s">
        <v>134</v>
      </c>
      <c r="BG2124" s="0" t="s">
        <v>134</v>
      </c>
      <c r="BH2124" s="0" t="s">
        <v>134</v>
      </c>
      <c r="BI2124" s="0" t="s">
        <v>134</v>
      </c>
      <c r="BJ2124" s="0" t="s">
        <v>134</v>
      </c>
      <c r="BK2124" s="0" t="s">
        <v>134</v>
      </c>
      <c r="BL2124" s="0" t="s">
        <v>134</v>
      </c>
      <c r="BM2124" s="0" t="s">
        <v>134</v>
      </c>
      <c r="BN2124" s="0" t="s">
        <v>134</v>
      </c>
      <c r="BO2124" s="0" t="s">
        <v>134</v>
      </c>
      <c r="BP2124" s="0" t="s">
        <v>134</v>
      </c>
      <c r="BQ2124" s="0" t="s">
        <v>134</v>
      </c>
      <c r="BR2124" s="0" t="s">
        <v>134</v>
      </c>
      <c r="BS2124" s="0" t="s">
        <v>134</v>
      </c>
      <c r="BT2124" s="0" t="s">
        <v>134</v>
      </c>
      <c r="BU2124" s="0" t="s">
        <v>134</v>
      </c>
      <c r="BV2124" s="0" t="s">
        <v>134</v>
      </c>
      <c r="BW2124" s="0" t="s">
        <v>134</v>
      </c>
      <c r="BX2124" s="0" t="s">
        <v>134</v>
      </c>
      <c r="BZ2124" s="0" t="s">
        <v>134</v>
      </c>
      <c r="CA2124" s="0" t="s">
        <v>134</v>
      </c>
      <c r="CB2124" s="0" t="s">
        <v>134</v>
      </c>
      <c r="CC2124" s="0" t="s">
        <v>134</v>
      </c>
      <c r="CD2124" s="0" t="s">
        <v>134</v>
      </c>
      <c r="CE2124" s="0" t="s">
        <v>134</v>
      </c>
    </row>
    <row r="2125" customFormat="false" ht="12.75" hidden="false" customHeight="false" outlineLevel="0" collapsed="false">
      <c r="E2125" s="9" t="s">
        <v>134</v>
      </c>
      <c r="F2125" s="9" t="s">
        <v>134</v>
      </c>
      <c r="G2125" s="9" t="s">
        <v>134</v>
      </c>
      <c r="Q2125" s="0" t="s">
        <v>134</v>
      </c>
      <c r="R2125" s="0" t="s">
        <v>134</v>
      </c>
      <c r="S2125" s="0" t="s">
        <v>134</v>
      </c>
      <c r="T2125" s="0" t="s">
        <v>134</v>
      </c>
      <c r="U2125" s="0" t="s">
        <v>134</v>
      </c>
      <c r="V2125" s="0" t="s">
        <v>134</v>
      </c>
      <c r="W2125" s="0" t="s">
        <v>134</v>
      </c>
      <c r="X2125" s="0" t="s">
        <v>134</v>
      </c>
      <c r="Y2125" s="0" t="s">
        <v>134</v>
      </c>
      <c r="Z2125" s="0" t="s">
        <v>134</v>
      </c>
      <c r="AA2125" s="0" t="s">
        <v>134</v>
      </c>
      <c r="AB2125" s="0" t="s">
        <v>134</v>
      </c>
      <c r="AC2125" s="0" t="s">
        <v>134</v>
      </c>
      <c r="AD2125" s="0" t="s">
        <v>134</v>
      </c>
      <c r="AE2125" s="0" t="s">
        <v>134</v>
      </c>
      <c r="AF2125" s="0" t="s">
        <v>134</v>
      </c>
      <c r="AG2125" s="0" t="s">
        <v>134</v>
      </c>
      <c r="AH2125" s="0" t="s">
        <v>134</v>
      </c>
      <c r="AI2125" s="0" t="s">
        <v>134</v>
      </c>
      <c r="AJ2125" s="0" t="s">
        <v>134</v>
      </c>
      <c r="AK2125" s="0" t="s">
        <v>134</v>
      </c>
      <c r="AL2125" s="0" t="s">
        <v>134</v>
      </c>
      <c r="AM2125" s="0" t="s">
        <v>134</v>
      </c>
      <c r="AN2125" s="0" t="s">
        <v>134</v>
      </c>
      <c r="AO2125" s="0" t="s">
        <v>134</v>
      </c>
      <c r="AP2125" s="0" t="s">
        <v>134</v>
      </c>
      <c r="AQ2125" s="0" t="s">
        <v>134</v>
      </c>
      <c r="AR2125" s="0" t="s">
        <v>134</v>
      </c>
      <c r="AS2125" s="0" t="s">
        <v>134</v>
      </c>
      <c r="AT2125" s="0" t="s">
        <v>134</v>
      </c>
      <c r="AU2125" s="0" t="s">
        <v>134</v>
      </c>
      <c r="AV2125" s="0" t="s">
        <v>134</v>
      </c>
      <c r="AW2125" s="0" t="s">
        <v>134</v>
      </c>
      <c r="AX2125" s="0" t="s">
        <v>134</v>
      </c>
      <c r="AY2125" s="0" t="s">
        <v>134</v>
      </c>
      <c r="AZ2125" s="0" t="s">
        <v>134</v>
      </c>
      <c r="BA2125" s="0" t="s">
        <v>134</v>
      </c>
      <c r="BB2125" s="0" t="s">
        <v>134</v>
      </c>
      <c r="BC2125" s="0" t="s">
        <v>134</v>
      </c>
      <c r="BD2125" s="0" t="s">
        <v>134</v>
      </c>
      <c r="BE2125" s="0" t="s">
        <v>134</v>
      </c>
      <c r="BF2125" s="0" t="s">
        <v>134</v>
      </c>
      <c r="BG2125" s="0" t="s">
        <v>134</v>
      </c>
      <c r="BH2125" s="0" t="s">
        <v>134</v>
      </c>
      <c r="BI2125" s="0" t="s">
        <v>134</v>
      </c>
      <c r="BJ2125" s="0" t="s">
        <v>134</v>
      </c>
      <c r="BK2125" s="0" t="s">
        <v>134</v>
      </c>
      <c r="BL2125" s="0" t="s">
        <v>134</v>
      </c>
      <c r="BM2125" s="0" t="s">
        <v>134</v>
      </c>
      <c r="BN2125" s="0" t="s">
        <v>134</v>
      </c>
      <c r="BO2125" s="0" t="s">
        <v>134</v>
      </c>
      <c r="BP2125" s="0" t="s">
        <v>134</v>
      </c>
      <c r="BQ2125" s="0" t="s">
        <v>134</v>
      </c>
      <c r="BR2125" s="0" t="s">
        <v>134</v>
      </c>
      <c r="BS2125" s="0" t="s">
        <v>134</v>
      </c>
      <c r="BT2125" s="0" t="s">
        <v>134</v>
      </c>
      <c r="BU2125" s="0" t="s">
        <v>134</v>
      </c>
      <c r="BV2125" s="0" t="s">
        <v>134</v>
      </c>
      <c r="BW2125" s="0" t="s">
        <v>134</v>
      </c>
      <c r="BX2125" s="0" t="s">
        <v>134</v>
      </c>
      <c r="BZ2125" s="0" t="s">
        <v>134</v>
      </c>
      <c r="CA2125" s="0" t="s">
        <v>134</v>
      </c>
      <c r="CB2125" s="0" t="s">
        <v>134</v>
      </c>
      <c r="CC2125" s="0" t="s">
        <v>134</v>
      </c>
      <c r="CD2125" s="0" t="s">
        <v>134</v>
      </c>
      <c r="CE2125" s="0" t="s">
        <v>134</v>
      </c>
    </row>
    <row r="2126" customFormat="false" ht="12.75" hidden="false" customHeight="false" outlineLevel="0" collapsed="false">
      <c r="E2126" s="9" t="s">
        <v>134</v>
      </c>
      <c r="F2126" s="9" t="s">
        <v>134</v>
      </c>
      <c r="G2126" s="9" t="s">
        <v>134</v>
      </c>
      <c r="Q2126" s="0" t="s">
        <v>134</v>
      </c>
      <c r="R2126" s="0" t="s">
        <v>134</v>
      </c>
      <c r="S2126" s="0" t="s">
        <v>134</v>
      </c>
      <c r="T2126" s="0" t="s">
        <v>134</v>
      </c>
      <c r="U2126" s="0" t="s">
        <v>134</v>
      </c>
      <c r="V2126" s="0" t="s">
        <v>134</v>
      </c>
      <c r="W2126" s="0" t="s">
        <v>134</v>
      </c>
      <c r="X2126" s="0" t="s">
        <v>134</v>
      </c>
      <c r="Y2126" s="0" t="s">
        <v>134</v>
      </c>
      <c r="Z2126" s="0" t="s">
        <v>134</v>
      </c>
      <c r="AA2126" s="0" t="s">
        <v>134</v>
      </c>
      <c r="AB2126" s="0" t="s">
        <v>134</v>
      </c>
      <c r="AC2126" s="0" t="s">
        <v>134</v>
      </c>
      <c r="AD2126" s="0" t="s">
        <v>134</v>
      </c>
      <c r="AE2126" s="0" t="s">
        <v>134</v>
      </c>
      <c r="AF2126" s="0" t="s">
        <v>134</v>
      </c>
      <c r="AG2126" s="0" t="s">
        <v>134</v>
      </c>
      <c r="AH2126" s="0" t="s">
        <v>134</v>
      </c>
      <c r="AI2126" s="0" t="s">
        <v>134</v>
      </c>
      <c r="AJ2126" s="0" t="s">
        <v>134</v>
      </c>
      <c r="AK2126" s="0" t="s">
        <v>134</v>
      </c>
      <c r="AL2126" s="0" t="s">
        <v>134</v>
      </c>
      <c r="AM2126" s="0" t="s">
        <v>134</v>
      </c>
      <c r="AN2126" s="0" t="s">
        <v>134</v>
      </c>
      <c r="AO2126" s="0" t="s">
        <v>134</v>
      </c>
      <c r="AP2126" s="0" t="s">
        <v>134</v>
      </c>
      <c r="AQ2126" s="0" t="s">
        <v>134</v>
      </c>
      <c r="AR2126" s="0" t="s">
        <v>134</v>
      </c>
      <c r="AS2126" s="0" t="s">
        <v>134</v>
      </c>
      <c r="AT2126" s="0" t="s">
        <v>134</v>
      </c>
      <c r="AU2126" s="0" t="s">
        <v>134</v>
      </c>
      <c r="AV2126" s="0" t="s">
        <v>134</v>
      </c>
      <c r="AW2126" s="0" t="s">
        <v>134</v>
      </c>
      <c r="AX2126" s="0" t="s">
        <v>134</v>
      </c>
      <c r="AY2126" s="0" t="s">
        <v>134</v>
      </c>
      <c r="AZ2126" s="0" t="s">
        <v>134</v>
      </c>
      <c r="BA2126" s="0" t="s">
        <v>134</v>
      </c>
      <c r="BB2126" s="0" t="s">
        <v>134</v>
      </c>
      <c r="BC2126" s="0" t="s">
        <v>134</v>
      </c>
      <c r="BD2126" s="0" t="s">
        <v>134</v>
      </c>
      <c r="BE2126" s="0" t="s">
        <v>134</v>
      </c>
      <c r="BF2126" s="0" t="s">
        <v>134</v>
      </c>
      <c r="BG2126" s="0" t="s">
        <v>134</v>
      </c>
      <c r="BH2126" s="0" t="s">
        <v>134</v>
      </c>
      <c r="BI2126" s="0" t="s">
        <v>134</v>
      </c>
      <c r="BJ2126" s="0" t="s">
        <v>134</v>
      </c>
      <c r="BK2126" s="0" t="s">
        <v>134</v>
      </c>
      <c r="BL2126" s="0" t="s">
        <v>134</v>
      </c>
      <c r="BM2126" s="0" t="s">
        <v>134</v>
      </c>
      <c r="BN2126" s="0" t="s">
        <v>134</v>
      </c>
      <c r="BO2126" s="0" t="s">
        <v>134</v>
      </c>
      <c r="BP2126" s="0" t="s">
        <v>134</v>
      </c>
      <c r="BQ2126" s="0" t="s">
        <v>134</v>
      </c>
      <c r="BR2126" s="0" t="s">
        <v>134</v>
      </c>
      <c r="BS2126" s="0" t="s">
        <v>134</v>
      </c>
      <c r="BT2126" s="0" t="s">
        <v>134</v>
      </c>
      <c r="BU2126" s="0" t="s">
        <v>134</v>
      </c>
      <c r="BV2126" s="0" t="s">
        <v>134</v>
      </c>
      <c r="BW2126" s="0" t="s">
        <v>134</v>
      </c>
      <c r="BX2126" s="0" t="s">
        <v>134</v>
      </c>
      <c r="BZ2126" s="0" t="s">
        <v>134</v>
      </c>
      <c r="CA2126" s="0" t="s">
        <v>134</v>
      </c>
      <c r="CB2126" s="0" t="s">
        <v>134</v>
      </c>
      <c r="CC2126" s="0" t="s">
        <v>134</v>
      </c>
      <c r="CD2126" s="0" t="s">
        <v>134</v>
      </c>
      <c r="CE2126" s="0" t="s">
        <v>134</v>
      </c>
    </row>
    <row r="2127" customFormat="false" ht="12.75" hidden="false" customHeight="false" outlineLevel="0" collapsed="false">
      <c r="E2127" s="9" t="s">
        <v>134</v>
      </c>
      <c r="F2127" s="9" t="s">
        <v>134</v>
      </c>
      <c r="G2127" s="9" t="s">
        <v>134</v>
      </c>
      <c r="Q2127" s="0" t="s">
        <v>134</v>
      </c>
      <c r="R2127" s="0" t="s">
        <v>134</v>
      </c>
      <c r="S2127" s="0" t="s">
        <v>134</v>
      </c>
      <c r="T2127" s="0" t="s">
        <v>134</v>
      </c>
      <c r="U2127" s="0" t="s">
        <v>134</v>
      </c>
      <c r="V2127" s="0" t="s">
        <v>134</v>
      </c>
      <c r="W2127" s="0" t="s">
        <v>134</v>
      </c>
      <c r="X2127" s="0" t="s">
        <v>134</v>
      </c>
      <c r="Y2127" s="0" t="s">
        <v>134</v>
      </c>
      <c r="Z2127" s="0" t="s">
        <v>134</v>
      </c>
      <c r="AA2127" s="0" t="s">
        <v>134</v>
      </c>
      <c r="AB2127" s="0" t="s">
        <v>134</v>
      </c>
      <c r="AC2127" s="0" t="s">
        <v>134</v>
      </c>
      <c r="AD2127" s="0" t="s">
        <v>134</v>
      </c>
      <c r="AE2127" s="0" t="s">
        <v>134</v>
      </c>
      <c r="AF2127" s="0" t="s">
        <v>134</v>
      </c>
      <c r="AG2127" s="0" t="s">
        <v>134</v>
      </c>
      <c r="AH2127" s="0" t="s">
        <v>134</v>
      </c>
      <c r="AI2127" s="0" t="s">
        <v>134</v>
      </c>
      <c r="AJ2127" s="0" t="s">
        <v>134</v>
      </c>
      <c r="AK2127" s="0" t="s">
        <v>134</v>
      </c>
      <c r="AL2127" s="0" t="s">
        <v>134</v>
      </c>
      <c r="AM2127" s="0" t="s">
        <v>134</v>
      </c>
      <c r="AN2127" s="0" t="s">
        <v>134</v>
      </c>
      <c r="AO2127" s="0" t="s">
        <v>134</v>
      </c>
      <c r="AP2127" s="0" t="s">
        <v>134</v>
      </c>
      <c r="AQ2127" s="0" t="s">
        <v>134</v>
      </c>
      <c r="AR2127" s="0" t="s">
        <v>134</v>
      </c>
      <c r="AS2127" s="0" t="s">
        <v>134</v>
      </c>
      <c r="AT2127" s="0" t="s">
        <v>134</v>
      </c>
      <c r="AU2127" s="0" t="s">
        <v>134</v>
      </c>
      <c r="AV2127" s="0" t="s">
        <v>134</v>
      </c>
      <c r="AW2127" s="0" t="s">
        <v>134</v>
      </c>
      <c r="AX2127" s="0" t="s">
        <v>134</v>
      </c>
      <c r="AY2127" s="0" t="s">
        <v>134</v>
      </c>
      <c r="AZ2127" s="0" t="s">
        <v>134</v>
      </c>
      <c r="BA2127" s="0" t="s">
        <v>134</v>
      </c>
      <c r="BB2127" s="0" t="s">
        <v>134</v>
      </c>
      <c r="BC2127" s="0" t="s">
        <v>134</v>
      </c>
      <c r="BD2127" s="0" t="s">
        <v>134</v>
      </c>
      <c r="BE2127" s="0" t="s">
        <v>134</v>
      </c>
      <c r="BF2127" s="0" t="s">
        <v>134</v>
      </c>
      <c r="BG2127" s="0" t="s">
        <v>134</v>
      </c>
      <c r="BH2127" s="0" t="s">
        <v>134</v>
      </c>
      <c r="BI2127" s="0" t="s">
        <v>134</v>
      </c>
      <c r="BJ2127" s="0" t="s">
        <v>134</v>
      </c>
      <c r="BK2127" s="0" t="s">
        <v>134</v>
      </c>
      <c r="BL2127" s="0" t="s">
        <v>134</v>
      </c>
      <c r="BM2127" s="0" t="s">
        <v>134</v>
      </c>
      <c r="BN2127" s="0" t="s">
        <v>134</v>
      </c>
      <c r="BO2127" s="0" t="s">
        <v>134</v>
      </c>
      <c r="BP2127" s="0" t="s">
        <v>134</v>
      </c>
      <c r="BQ2127" s="0" t="s">
        <v>134</v>
      </c>
      <c r="BR2127" s="0" t="s">
        <v>134</v>
      </c>
      <c r="BS2127" s="0" t="s">
        <v>134</v>
      </c>
      <c r="BT2127" s="0" t="s">
        <v>134</v>
      </c>
      <c r="BU2127" s="0" t="s">
        <v>134</v>
      </c>
      <c r="BV2127" s="0" t="s">
        <v>134</v>
      </c>
      <c r="BW2127" s="0" t="s">
        <v>134</v>
      </c>
      <c r="BX2127" s="0" t="s">
        <v>134</v>
      </c>
      <c r="BZ2127" s="0" t="s">
        <v>134</v>
      </c>
      <c r="CA2127" s="0" t="s">
        <v>134</v>
      </c>
      <c r="CB2127" s="0" t="s">
        <v>134</v>
      </c>
      <c r="CC2127" s="0" t="s">
        <v>134</v>
      </c>
      <c r="CD2127" s="0" t="s">
        <v>134</v>
      </c>
      <c r="CE2127" s="0" t="s">
        <v>134</v>
      </c>
    </row>
    <row r="2128" customFormat="false" ht="12.75" hidden="false" customHeight="false" outlineLevel="0" collapsed="false">
      <c r="E2128" s="9" t="s">
        <v>134</v>
      </c>
      <c r="F2128" s="9" t="s">
        <v>134</v>
      </c>
      <c r="G2128" s="9" t="s">
        <v>134</v>
      </c>
      <c r="Q2128" s="0" t="s">
        <v>134</v>
      </c>
      <c r="R2128" s="0" t="s">
        <v>134</v>
      </c>
      <c r="S2128" s="0" t="s">
        <v>134</v>
      </c>
      <c r="T2128" s="0" t="s">
        <v>134</v>
      </c>
      <c r="U2128" s="0" t="s">
        <v>134</v>
      </c>
      <c r="V2128" s="0" t="s">
        <v>134</v>
      </c>
      <c r="W2128" s="0" t="s">
        <v>134</v>
      </c>
      <c r="X2128" s="0" t="s">
        <v>134</v>
      </c>
      <c r="Y2128" s="0" t="s">
        <v>134</v>
      </c>
      <c r="Z2128" s="0" t="s">
        <v>134</v>
      </c>
      <c r="AA2128" s="0" t="s">
        <v>134</v>
      </c>
      <c r="AB2128" s="0" t="s">
        <v>134</v>
      </c>
      <c r="AC2128" s="0" t="s">
        <v>134</v>
      </c>
      <c r="AD2128" s="0" t="s">
        <v>134</v>
      </c>
      <c r="AE2128" s="0" t="s">
        <v>134</v>
      </c>
      <c r="AF2128" s="0" t="s">
        <v>134</v>
      </c>
      <c r="AG2128" s="0" t="s">
        <v>134</v>
      </c>
      <c r="AH2128" s="0" t="s">
        <v>134</v>
      </c>
      <c r="AI2128" s="0" t="s">
        <v>134</v>
      </c>
      <c r="AJ2128" s="0" t="s">
        <v>134</v>
      </c>
      <c r="AK2128" s="0" t="s">
        <v>134</v>
      </c>
      <c r="AL2128" s="0" t="s">
        <v>134</v>
      </c>
      <c r="AM2128" s="0" t="s">
        <v>134</v>
      </c>
      <c r="AN2128" s="0" t="s">
        <v>134</v>
      </c>
      <c r="AO2128" s="0" t="s">
        <v>134</v>
      </c>
      <c r="AP2128" s="0" t="s">
        <v>134</v>
      </c>
      <c r="AQ2128" s="0" t="s">
        <v>134</v>
      </c>
      <c r="AR2128" s="0" t="s">
        <v>134</v>
      </c>
      <c r="AS2128" s="0" t="s">
        <v>134</v>
      </c>
      <c r="AT2128" s="0" t="s">
        <v>134</v>
      </c>
      <c r="AU2128" s="0" t="s">
        <v>134</v>
      </c>
      <c r="AV2128" s="0" t="s">
        <v>134</v>
      </c>
      <c r="AW2128" s="0" t="s">
        <v>134</v>
      </c>
      <c r="AX2128" s="0" t="s">
        <v>134</v>
      </c>
      <c r="AY2128" s="0" t="s">
        <v>134</v>
      </c>
      <c r="AZ2128" s="0" t="s">
        <v>134</v>
      </c>
      <c r="BA2128" s="0" t="s">
        <v>134</v>
      </c>
      <c r="BB2128" s="0" t="s">
        <v>134</v>
      </c>
      <c r="BC2128" s="0" t="s">
        <v>134</v>
      </c>
      <c r="BD2128" s="0" t="s">
        <v>134</v>
      </c>
      <c r="BE2128" s="0" t="s">
        <v>134</v>
      </c>
      <c r="BF2128" s="0" t="s">
        <v>134</v>
      </c>
      <c r="BG2128" s="0" t="s">
        <v>134</v>
      </c>
      <c r="BH2128" s="0" t="s">
        <v>134</v>
      </c>
      <c r="BI2128" s="0" t="s">
        <v>134</v>
      </c>
      <c r="BJ2128" s="0" t="s">
        <v>134</v>
      </c>
      <c r="BK2128" s="0" t="s">
        <v>134</v>
      </c>
      <c r="BL2128" s="0" t="s">
        <v>134</v>
      </c>
      <c r="BM2128" s="0" t="s">
        <v>134</v>
      </c>
      <c r="BN2128" s="0" t="s">
        <v>134</v>
      </c>
      <c r="BO2128" s="0" t="s">
        <v>134</v>
      </c>
      <c r="BP2128" s="0" t="s">
        <v>134</v>
      </c>
      <c r="BQ2128" s="0" t="s">
        <v>134</v>
      </c>
      <c r="BR2128" s="0" t="s">
        <v>134</v>
      </c>
      <c r="BS2128" s="0" t="s">
        <v>134</v>
      </c>
      <c r="BT2128" s="0" t="s">
        <v>134</v>
      </c>
      <c r="BU2128" s="0" t="s">
        <v>134</v>
      </c>
      <c r="BV2128" s="0" t="s">
        <v>134</v>
      </c>
      <c r="BW2128" s="0" t="s">
        <v>134</v>
      </c>
      <c r="BX2128" s="0" t="s">
        <v>134</v>
      </c>
      <c r="BZ2128" s="0" t="s">
        <v>134</v>
      </c>
      <c r="CA2128" s="0" t="s">
        <v>134</v>
      </c>
      <c r="CB2128" s="0" t="s">
        <v>134</v>
      </c>
      <c r="CC2128" s="0" t="s">
        <v>134</v>
      </c>
      <c r="CD2128" s="0" t="s">
        <v>134</v>
      </c>
      <c r="CE2128" s="0" t="s">
        <v>134</v>
      </c>
    </row>
    <row r="2129" customFormat="false" ht="12.75" hidden="false" customHeight="false" outlineLevel="0" collapsed="false">
      <c r="E2129" s="9" t="s">
        <v>134</v>
      </c>
      <c r="F2129" s="9" t="s">
        <v>134</v>
      </c>
      <c r="G2129" s="9" t="s">
        <v>134</v>
      </c>
      <c r="Q2129" s="0" t="s">
        <v>134</v>
      </c>
      <c r="R2129" s="0" t="s">
        <v>134</v>
      </c>
      <c r="S2129" s="0" t="s">
        <v>134</v>
      </c>
      <c r="T2129" s="0" t="s">
        <v>134</v>
      </c>
      <c r="U2129" s="0" t="s">
        <v>134</v>
      </c>
      <c r="V2129" s="0" t="s">
        <v>134</v>
      </c>
      <c r="W2129" s="0" t="s">
        <v>134</v>
      </c>
      <c r="X2129" s="0" t="s">
        <v>134</v>
      </c>
      <c r="Y2129" s="0" t="s">
        <v>134</v>
      </c>
      <c r="Z2129" s="0" t="s">
        <v>134</v>
      </c>
      <c r="AA2129" s="0" t="s">
        <v>134</v>
      </c>
      <c r="AB2129" s="0" t="s">
        <v>134</v>
      </c>
      <c r="AC2129" s="0" t="s">
        <v>134</v>
      </c>
      <c r="AD2129" s="0" t="s">
        <v>134</v>
      </c>
      <c r="AE2129" s="0" t="s">
        <v>134</v>
      </c>
      <c r="AF2129" s="0" t="s">
        <v>134</v>
      </c>
      <c r="AG2129" s="0" t="s">
        <v>134</v>
      </c>
      <c r="AH2129" s="0" t="s">
        <v>134</v>
      </c>
      <c r="AI2129" s="0" t="s">
        <v>134</v>
      </c>
      <c r="AJ2129" s="0" t="s">
        <v>134</v>
      </c>
      <c r="AK2129" s="0" t="s">
        <v>134</v>
      </c>
      <c r="AL2129" s="0" t="s">
        <v>134</v>
      </c>
      <c r="AM2129" s="0" t="s">
        <v>134</v>
      </c>
      <c r="AN2129" s="0" t="s">
        <v>134</v>
      </c>
      <c r="AO2129" s="0" t="s">
        <v>134</v>
      </c>
      <c r="AP2129" s="0" t="s">
        <v>134</v>
      </c>
      <c r="AQ2129" s="0" t="s">
        <v>134</v>
      </c>
      <c r="AR2129" s="0" t="s">
        <v>134</v>
      </c>
      <c r="AS2129" s="0" t="s">
        <v>134</v>
      </c>
      <c r="AT2129" s="0" t="s">
        <v>134</v>
      </c>
      <c r="AU2129" s="0" t="s">
        <v>134</v>
      </c>
      <c r="AV2129" s="0" t="s">
        <v>134</v>
      </c>
      <c r="AW2129" s="0" t="s">
        <v>134</v>
      </c>
      <c r="AX2129" s="0" t="s">
        <v>134</v>
      </c>
      <c r="AY2129" s="0" t="s">
        <v>134</v>
      </c>
      <c r="AZ2129" s="0" t="s">
        <v>134</v>
      </c>
      <c r="BA2129" s="0" t="s">
        <v>134</v>
      </c>
      <c r="BB2129" s="0" t="s">
        <v>134</v>
      </c>
      <c r="BC2129" s="0" t="s">
        <v>134</v>
      </c>
      <c r="BD2129" s="0" t="s">
        <v>134</v>
      </c>
      <c r="BE2129" s="0" t="s">
        <v>134</v>
      </c>
      <c r="BF2129" s="0" t="s">
        <v>134</v>
      </c>
      <c r="BG2129" s="0" t="s">
        <v>134</v>
      </c>
      <c r="BH2129" s="0" t="s">
        <v>134</v>
      </c>
      <c r="BI2129" s="0" t="s">
        <v>134</v>
      </c>
      <c r="BJ2129" s="0" t="s">
        <v>134</v>
      </c>
      <c r="BK2129" s="0" t="s">
        <v>134</v>
      </c>
      <c r="BL2129" s="0" t="s">
        <v>134</v>
      </c>
      <c r="BM2129" s="0" t="s">
        <v>134</v>
      </c>
      <c r="BN2129" s="0" t="s">
        <v>134</v>
      </c>
      <c r="BO2129" s="0" t="s">
        <v>134</v>
      </c>
      <c r="BP2129" s="0" t="s">
        <v>134</v>
      </c>
      <c r="BQ2129" s="0" t="s">
        <v>134</v>
      </c>
      <c r="BR2129" s="0" t="s">
        <v>134</v>
      </c>
      <c r="BS2129" s="0" t="s">
        <v>134</v>
      </c>
      <c r="BT2129" s="0" t="s">
        <v>134</v>
      </c>
      <c r="BU2129" s="0" t="s">
        <v>134</v>
      </c>
      <c r="BV2129" s="0" t="s">
        <v>134</v>
      </c>
      <c r="BW2129" s="0" t="s">
        <v>134</v>
      </c>
      <c r="BX2129" s="0" t="s">
        <v>134</v>
      </c>
      <c r="BZ2129" s="0" t="s">
        <v>134</v>
      </c>
      <c r="CA2129" s="0" t="s">
        <v>134</v>
      </c>
      <c r="CB2129" s="0" t="s">
        <v>134</v>
      </c>
      <c r="CC2129" s="0" t="s">
        <v>134</v>
      </c>
      <c r="CD2129" s="0" t="s">
        <v>134</v>
      </c>
      <c r="CE2129" s="0" t="s">
        <v>134</v>
      </c>
    </row>
    <row r="2130" customFormat="false" ht="12.75" hidden="false" customHeight="false" outlineLevel="0" collapsed="false">
      <c r="E2130" s="9" t="s">
        <v>134</v>
      </c>
      <c r="F2130" s="9" t="s">
        <v>134</v>
      </c>
      <c r="G2130" s="9" t="s">
        <v>134</v>
      </c>
      <c r="Q2130" s="0" t="s">
        <v>134</v>
      </c>
      <c r="R2130" s="0" t="s">
        <v>134</v>
      </c>
      <c r="S2130" s="0" t="s">
        <v>134</v>
      </c>
      <c r="T2130" s="0" t="s">
        <v>134</v>
      </c>
      <c r="U2130" s="0" t="s">
        <v>134</v>
      </c>
      <c r="V2130" s="0" t="s">
        <v>134</v>
      </c>
      <c r="W2130" s="0" t="s">
        <v>134</v>
      </c>
      <c r="X2130" s="0" t="s">
        <v>134</v>
      </c>
      <c r="Y2130" s="0" t="s">
        <v>134</v>
      </c>
      <c r="Z2130" s="0" t="s">
        <v>134</v>
      </c>
      <c r="AA2130" s="0" t="s">
        <v>134</v>
      </c>
      <c r="AB2130" s="0" t="s">
        <v>134</v>
      </c>
      <c r="AC2130" s="0" t="s">
        <v>134</v>
      </c>
      <c r="AD2130" s="0" t="s">
        <v>134</v>
      </c>
      <c r="AE2130" s="0" t="s">
        <v>134</v>
      </c>
      <c r="AF2130" s="0" t="s">
        <v>134</v>
      </c>
      <c r="AG2130" s="0" t="s">
        <v>134</v>
      </c>
      <c r="AH2130" s="0" t="s">
        <v>134</v>
      </c>
      <c r="AI2130" s="0" t="s">
        <v>134</v>
      </c>
      <c r="AJ2130" s="0" t="s">
        <v>134</v>
      </c>
      <c r="AK2130" s="0" t="s">
        <v>134</v>
      </c>
      <c r="AL2130" s="0" t="s">
        <v>134</v>
      </c>
      <c r="AM2130" s="0" t="s">
        <v>134</v>
      </c>
      <c r="AN2130" s="0" t="s">
        <v>134</v>
      </c>
      <c r="AO2130" s="0" t="s">
        <v>134</v>
      </c>
      <c r="AP2130" s="0" t="s">
        <v>134</v>
      </c>
      <c r="AQ2130" s="0" t="s">
        <v>134</v>
      </c>
      <c r="AR2130" s="0" t="s">
        <v>134</v>
      </c>
      <c r="AS2130" s="0" t="s">
        <v>134</v>
      </c>
      <c r="AT2130" s="0" t="s">
        <v>134</v>
      </c>
      <c r="AU2130" s="0" t="s">
        <v>134</v>
      </c>
      <c r="AV2130" s="0" t="s">
        <v>134</v>
      </c>
      <c r="AW2130" s="0" t="s">
        <v>134</v>
      </c>
      <c r="AX2130" s="0" t="s">
        <v>134</v>
      </c>
      <c r="AY2130" s="0" t="s">
        <v>134</v>
      </c>
      <c r="AZ2130" s="0" t="s">
        <v>134</v>
      </c>
      <c r="BA2130" s="0" t="s">
        <v>134</v>
      </c>
      <c r="BB2130" s="0" t="s">
        <v>134</v>
      </c>
      <c r="BC2130" s="0" t="s">
        <v>134</v>
      </c>
      <c r="BD2130" s="0" t="s">
        <v>134</v>
      </c>
      <c r="BE2130" s="0" t="s">
        <v>134</v>
      </c>
      <c r="BF2130" s="0" t="s">
        <v>134</v>
      </c>
      <c r="BG2130" s="0" t="s">
        <v>134</v>
      </c>
      <c r="BH2130" s="0" t="s">
        <v>134</v>
      </c>
      <c r="BI2130" s="0" t="s">
        <v>134</v>
      </c>
      <c r="BJ2130" s="0" t="s">
        <v>134</v>
      </c>
      <c r="BK2130" s="0" t="s">
        <v>134</v>
      </c>
      <c r="BL2130" s="0" t="s">
        <v>134</v>
      </c>
      <c r="BM2130" s="0" t="s">
        <v>134</v>
      </c>
      <c r="BN2130" s="0" t="s">
        <v>134</v>
      </c>
      <c r="BO2130" s="0" t="s">
        <v>134</v>
      </c>
      <c r="BP2130" s="0" t="s">
        <v>134</v>
      </c>
      <c r="BQ2130" s="0" t="s">
        <v>134</v>
      </c>
      <c r="BR2130" s="0" t="s">
        <v>134</v>
      </c>
      <c r="BS2130" s="0" t="s">
        <v>134</v>
      </c>
      <c r="BT2130" s="0" t="s">
        <v>134</v>
      </c>
      <c r="BU2130" s="0" t="s">
        <v>134</v>
      </c>
      <c r="BV2130" s="0" t="s">
        <v>134</v>
      </c>
      <c r="BW2130" s="0" t="s">
        <v>134</v>
      </c>
      <c r="BX2130" s="0" t="s">
        <v>134</v>
      </c>
      <c r="BZ2130" s="0" t="s">
        <v>134</v>
      </c>
      <c r="CA2130" s="0" t="s">
        <v>134</v>
      </c>
      <c r="CB2130" s="0" t="s">
        <v>134</v>
      </c>
      <c r="CC2130" s="0" t="s">
        <v>134</v>
      </c>
      <c r="CD2130" s="0" t="s">
        <v>134</v>
      </c>
      <c r="CE2130" s="0" t="s">
        <v>134</v>
      </c>
    </row>
    <row r="2131" customFormat="false" ht="12.75" hidden="false" customHeight="false" outlineLevel="0" collapsed="false">
      <c r="E2131" s="9" t="s">
        <v>134</v>
      </c>
      <c r="F2131" s="9" t="s">
        <v>134</v>
      </c>
      <c r="G2131" s="9" t="s">
        <v>134</v>
      </c>
      <c r="Q2131" s="0" t="s">
        <v>134</v>
      </c>
      <c r="R2131" s="0" t="s">
        <v>134</v>
      </c>
      <c r="S2131" s="0" t="s">
        <v>134</v>
      </c>
      <c r="T2131" s="0" t="s">
        <v>134</v>
      </c>
      <c r="U2131" s="0" t="s">
        <v>134</v>
      </c>
      <c r="V2131" s="0" t="s">
        <v>134</v>
      </c>
      <c r="W2131" s="0" t="s">
        <v>134</v>
      </c>
      <c r="X2131" s="0" t="s">
        <v>134</v>
      </c>
      <c r="Y2131" s="0" t="s">
        <v>134</v>
      </c>
      <c r="Z2131" s="0" t="s">
        <v>134</v>
      </c>
      <c r="AA2131" s="0" t="s">
        <v>134</v>
      </c>
      <c r="AB2131" s="0" t="s">
        <v>134</v>
      </c>
      <c r="AC2131" s="0" t="s">
        <v>134</v>
      </c>
      <c r="AD2131" s="0" t="s">
        <v>134</v>
      </c>
      <c r="AE2131" s="0" t="s">
        <v>134</v>
      </c>
      <c r="AF2131" s="0" t="s">
        <v>134</v>
      </c>
      <c r="AG2131" s="0" t="s">
        <v>134</v>
      </c>
      <c r="AH2131" s="0" t="s">
        <v>134</v>
      </c>
      <c r="AI2131" s="0" t="s">
        <v>134</v>
      </c>
      <c r="AJ2131" s="0" t="s">
        <v>134</v>
      </c>
      <c r="AK2131" s="0" t="s">
        <v>134</v>
      </c>
      <c r="AL2131" s="0" t="s">
        <v>134</v>
      </c>
      <c r="AM2131" s="0" t="s">
        <v>134</v>
      </c>
      <c r="AN2131" s="0" t="s">
        <v>134</v>
      </c>
      <c r="AO2131" s="0" t="s">
        <v>134</v>
      </c>
      <c r="AP2131" s="0" t="s">
        <v>134</v>
      </c>
      <c r="AQ2131" s="0" t="s">
        <v>134</v>
      </c>
      <c r="AR2131" s="0" t="s">
        <v>134</v>
      </c>
      <c r="AS2131" s="0" t="s">
        <v>134</v>
      </c>
      <c r="AT2131" s="0" t="s">
        <v>134</v>
      </c>
      <c r="AU2131" s="0" t="s">
        <v>134</v>
      </c>
      <c r="AV2131" s="0" t="s">
        <v>134</v>
      </c>
      <c r="AW2131" s="0" t="s">
        <v>134</v>
      </c>
      <c r="AX2131" s="0" t="s">
        <v>134</v>
      </c>
      <c r="AY2131" s="0" t="s">
        <v>134</v>
      </c>
      <c r="AZ2131" s="0" t="s">
        <v>134</v>
      </c>
      <c r="BA2131" s="0" t="s">
        <v>134</v>
      </c>
      <c r="BB2131" s="0" t="s">
        <v>134</v>
      </c>
      <c r="BC2131" s="0" t="s">
        <v>134</v>
      </c>
      <c r="BD2131" s="0" t="s">
        <v>134</v>
      </c>
      <c r="BE2131" s="0" t="s">
        <v>134</v>
      </c>
      <c r="BF2131" s="0" t="s">
        <v>134</v>
      </c>
      <c r="BG2131" s="0" t="s">
        <v>134</v>
      </c>
      <c r="BH2131" s="0" t="s">
        <v>134</v>
      </c>
      <c r="BI2131" s="0" t="s">
        <v>134</v>
      </c>
      <c r="BJ2131" s="0" t="s">
        <v>134</v>
      </c>
      <c r="BK2131" s="0" t="s">
        <v>134</v>
      </c>
      <c r="BL2131" s="0" t="s">
        <v>134</v>
      </c>
      <c r="BM2131" s="0" t="s">
        <v>134</v>
      </c>
      <c r="BN2131" s="0" t="s">
        <v>134</v>
      </c>
      <c r="BO2131" s="0" t="s">
        <v>134</v>
      </c>
      <c r="BP2131" s="0" t="s">
        <v>134</v>
      </c>
      <c r="BQ2131" s="0" t="s">
        <v>134</v>
      </c>
      <c r="BR2131" s="0" t="s">
        <v>134</v>
      </c>
      <c r="BS2131" s="0" t="s">
        <v>134</v>
      </c>
      <c r="BT2131" s="0" t="s">
        <v>134</v>
      </c>
      <c r="BU2131" s="0" t="s">
        <v>134</v>
      </c>
      <c r="BV2131" s="0" t="s">
        <v>134</v>
      </c>
      <c r="BW2131" s="0" t="s">
        <v>134</v>
      </c>
      <c r="BX2131" s="0" t="s">
        <v>134</v>
      </c>
      <c r="BZ2131" s="0" t="s">
        <v>134</v>
      </c>
      <c r="CA2131" s="0" t="s">
        <v>134</v>
      </c>
      <c r="CB2131" s="0" t="s">
        <v>134</v>
      </c>
      <c r="CC2131" s="0" t="s">
        <v>134</v>
      </c>
      <c r="CD2131" s="0" t="s">
        <v>134</v>
      </c>
      <c r="CE2131" s="0" t="s">
        <v>134</v>
      </c>
    </row>
    <row r="2132" customFormat="false" ht="12.75" hidden="false" customHeight="false" outlineLevel="0" collapsed="false">
      <c r="E2132" s="9" t="s">
        <v>134</v>
      </c>
      <c r="F2132" s="9" t="s">
        <v>134</v>
      </c>
      <c r="G2132" s="9" t="s">
        <v>134</v>
      </c>
      <c r="Q2132" s="0" t="s">
        <v>134</v>
      </c>
      <c r="R2132" s="0" t="s">
        <v>134</v>
      </c>
      <c r="S2132" s="0" t="s">
        <v>134</v>
      </c>
      <c r="T2132" s="0" t="s">
        <v>134</v>
      </c>
      <c r="U2132" s="0" t="s">
        <v>134</v>
      </c>
      <c r="V2132" s="0" t="s">
        <v>134</v>
      </c>
      <c r="W2132" s="0" t="s">
        <v>134</v>
      </c>
      <c r="X2132" s="0" t="s">
        <v>134</v>
      </c>
      <c r="Y2132" s="0" t="s">
        <v>134</v>
      </c>
      <c r="Z2132" s="0" t="s">
        <v>134</v>
      </c>
      <c r="AA2132" s="0" t="s">
        <v>134</v>
      </c>
      <c r="AB2132" s="0" t="s">
        <v>134</v>
      </c>
      <c r="AC2132" s="0" t="s">
        <v>134</v>
      </c>
      <c r="AD2132" s="0" t="s">
        <v>134</v>
      </c>
      <c r="AE2132" s="0" t="s">
        <v>134</v>
      </c>
      <c r="AF2132" s="0" t="s">
        <v>134</v>
      </c>
      <c r="AG2132" s="0" t="s">
        <v>134</v>
      </c>
      <c r="AH2132" s="0" t="s">
        <v>134</v>
      </c>
      <c r="AI2132" s="0" t="s">
        <v>134</v>
      </c>
      <c r="AJ2132" s="0" t="s">
        <v>134</v>
      </c>
      <c r="AK2132" s="0" t="s">
        <v>134</v>
      </c>
      <c r="AL2132" s="0" t="s">
        <v>134</v>
      </c>
      <c r="AM2132" s="0" t="s">
        <v>134</v>
      </c>
      <c r="AN2132" s="0" t="s">
        <v>134</v>
      </c>
      <c r="AO2132" s="0" t="s">
        <v>134</v>
      </c>
      <c r="AP2132" s="0" t="s">
        <v>134</v>
      </c>
      <c r="AQ2132" s="0" t="s">
        <v>134</v>
      </c>
      <c r="AR2132" s="0" t="s">
        <v>134</v>
      </c>
      <c r="AS2132" s="0" t="s">
        <v>134</v>
      </c>
      <c r="AT2132" s="0" t="s">
        <v>134</v>
      </c>
      <c r="AU2132" s="0" t="s">
        <v>134</v>
      </c>
      <c r="AV2132" s="0" t="s">
        <v>134</v>
      </c>
      <c r="AW2132" s="0" t="s">
        <v>134</v>
      </c>
      <c r="AX2132" s="0" t="s">
        <v>134</v>
      </c>
      <c r="AY2132" s="0" t="s">
        <v>134</v>
      </c>
      <c r="AZ2132" s="0" t="s">
        <v>134</v>
      </c>
      <c r="BA2132" s="0" t="s">
        <v>134</v>
      </c>
      <c r="BB2132" s="0" t="s">
        <v>134</v>
      </c>
      <c r="BC2132" s="0" t="s">
        <v>134</v>
      </c>
      <c r="BD2132" s="0" t="s">
        <v>134</v>
      </c>
      <c r="BE2132" s="0" t="s">
        <v>134</v>
      </c>
      <c r="BF2132" s="0" t="s">
        <v>134</v>
      </c>
      <c r="BG2132" s="0" t="s">
        <v>134</v>
      </c>
      <c r="BH2132" s="0" t="s">
        <v>134</v>
      </c>
      <c r="BI2132" s="0" t="s">
        <v>134</v>
      </c>
      <c r="BJ2132" s="0" t="s">
        <v>134</v>
      </c>
      <c r="BK2132" s="0" t="s">
        <v>134</v>
      </c>
      <c r="BL2132" s="0" t="s">
        <v>134</v>
      </c>
      <c r="BM2132" s="0" t="s">
        <v>134</v>
      </c>
      <c r="BN2132" s="0" t="s">
        <v>134</v>
      </c>
      <c r="BO2132" s="0" t="s">
        <v>134</v>
      </c>
      <c r="BP2132" s="0" t="s">
        <v>134</v>
      </c>
      <c r="BQ2132" s="0" t="s">
        <v>134</v>
      </c>
      <c r="BR2132" s="0" t="s">
        <v>134</v>
      </c>
      <c r="BS2132" s="0" t="s">
        <v>134</v>
      </c>
      <c r="BT2132" s="0" t="s">
        <v>134</v>
      </c>
      <c r="BU2132" s="0" t="s">
        <v>134</v>
      </c>
      <c r="BV2132" s="0" t="s">
        <v>134</v>
      </c>
      <c r="BW2132" s="0" t="s">
        <v>134</v>
      </c>
      <c r="BX2132" s="0" t="s">
        <v>134</v>
      </c>
      <c r="BZ2132" s="0" t="s">
        <v>134</v>
      </c>
      <c r="CA2132" s="0" t="s">
        <v>134</v>
      </c>
      <c r="CB2132" s="0" t="s">
        <v>134</v>
      </c>
      <c r="CC2132" s="0" t="s">
        <v>134</v>
      </c>
      <c r="CD2132" s="0" t="s">
        <v>134</v>
      </c>
      <c r="CE2132" s="0" t="s">
        <v>134</v>
      </c>
    </row>
    <row r="2133" customFormat="false" ht="12.75" hidden="false" customHeight="false" outlineLevel="0" collapsed="false">
      <c r="E2133" s="9" t="s">
        <v>134</v>
      </c>
      <c r="F2133" s="9" t="s">
        <v>134</v>
      </c>
      <c r="G2133" s="9" t="s">
        <v>134</v>
      </c>
      <c r="Q2133" s="0" t="s">
        <v>134</v>
      </c>
      <c r="R2133" s="0" t="s">
        <v>134</v>
      </c>
      <c r="S2133" s="0" t="s">
        <v>134</v>
      </c>
      <c r="T2133" s="0" t="s">
        <v>134</v>
      </c>
      <c r="U2133" s="0" t="s">
        <v>134</v>
      </c>
      <c r="V2133" s="0" t="s">
        <v>134</v>
      </c>
      <c r="W2133" s="0" t="s">
        <v>134</v>
      </c>
      <c r="X2133" s="0" t="s">
        <v>134</v>
      </c>
      <c r="Y2133" s="0" t="s">
        <v>134</v>
      </c>
      <c r="Z2133" s="0" t="s">
        <v>134</v>
      </c>
      <c r="AA2133" s="0" t="s">
        <v>134</v>
      </c>
      <c r="AB2133" s="0" t="s">
        <v>134</v>
      </c>
      <c r="AC2133" s="0" t="s">
        <v>134</v>
      </c>
      <c r="AD2133" s="0" t="s">
        <v>134</v>
      </c>
      <c r="AE2133" s="0" t="s">
        <v>134</v>
      </c>
      <c r="AF2133" s="0" t="s">
        <v>134</v>
      </c>
      <c r="AG2133" s="0" t="s">
        <v>134</v>
      </c>
      <c r="AH2133" s="0" t="s">
        <v>134</v>
      </c>
      <c r="AI2133" s="0" t="s">
        <v>134</v>
      </c>
      <c r="AJ2133" s="0" t="s">
        <v>134</v>
      </c>
      <c r="AK2133" s="0" t="s">
        <v>134</v>
      </c>
      <c r="AL2133" s="0" t="s">
        <v>134</v>
      </c>
      <c r="AM2133" s="0" t="s">
        <v>134</v>
      </c>
      <c r="AN2133" s="0" t="s">
        <v>134</v>
      </c>
      <c r="AO2133" s="0" t="s">
        <v>134</v>
      </c>
      <c r="AP2133" s="0" t="s">
        <v>134</v>
      </c>
      <c r="AQ2133" s="0" t="s">
        <v>134</v>
      </c>
      <c r="AR2133" s="0" t="s">
        <v>134</v>
      </c>
      <c r="AS2133" s="0" t="s">
        <v>134</v>
      </c>
      <c r="AT2133" s="0" t="s">
        <v>134</v>
      </c>
      <c r="AU2133" s="0" t="s">
        <v>134</v>
      </c>
      <c r="AV2133" s="0" t="s">
        <v>134</v>
      </c>
      <c r="AW2133" s="0" t="s">
        <v>134</v>
      </c>
      <c r="AX2133" s="0" t="s">
        <v>134</v>
      </c>
      <c r="AY2133" s="0" t="s">
        <v>134</v>
      </c>
      <c r="AZ2133" s="0" t="s">
        <v>134</v>
      </c>
      <c r="BA2133" s="0" t="s">
        <v>134</v>
      </c>
      <c r="BB2133" s="0" t="s">
        <v>134</v>
      </c>
      <c r="BC2133" s="0" t="s">
        <v>134</v>
      </c>
      <c r="BD2133" s="0" t="s">
        <v>134</v>
      </c>
      <c r="BE2133" s="0" t="s">
        <v>134</v>
      </c>
      <c r="BF2133" s="0" t="s">
        <v>134</v>
      </c>
      <c r="BG2133" s="0" t="s">
        <v>134</v>
      </c>
      <c r="BH2133" s="0" t="s">
        <v>134</v>
      </c>
      <c r="BI2133" s="0" t="s">
        <v>134</v>
      </c>
      <c r="BJ2133" s="0" t="s">
        <v>134</v>
      </c>
      <c r="BK2133" s="0" t="s">
        <v>134</v>
      </c>
      <c r="BL2133" s="0" t="s">
        <v>134</v>
      </c>
      <c r="BM2133" s="0" t="s">
        <v>134</v>
      </c>
      <c r="BN2133" s="0" t="s">
        <v>134</v>
      </c>
      <c r="BO2133" s="0" t="s">
        <v>134</v>
      </c>
      <c r="BP2133" s="0" t="s">
        <v>134</v>
      </c>
      <c r="BQ2133" s="0" t="s">
        <v>134</v>
      </c>
      <c r="BR2133" s="0" t="s">
        <v>134</v>
      </c>
      <c r="BS2133" s="0" t="s">
        <v>134</v>
      </c>
      <c r="BT2133" s="0" t="s">
        <v>134</v>
      </c>
      <c r="BU2133" s="0" t="s">
        <v>134</v>
      </c>
      <c r="BV2133" s="0" t="s">
        <v>134</v>
      </c>
      <c r="BW2133" s="0" t="s">
        <v>134</v>
      </c>
      <c r="BX2133" s="0" t="s">
        <v>134</v>
      </c>
      <c r="BZ2133" s="0" t="s">
        <v>134</v>
      </c>
      <c r="CA2133" s="0" t="s">
        <v>134</v>
      </c>
      <c r="CB2133" s="0" t="s">
        <v>134</v>
      </c>
      <c r="CC2133" s="0" t="s">
        <v>134</v>
      </c>
      <c r="CD2133" s="0" t="s">
        <v>134</v>
      </c>
      <c r="CE2133" s="0" t="s">
        <v>134</v>
      </c>
    </row>
    <row r="2134" customFormat="false" ht="12.75" hidden="false" customHeight="false" outlineLevel="0" collapsed="false">
      <c r="E2134" s="9" t="s">
        <v>134</v>
      </c>
      <c r="F2134" s="9" t="s">
        <v>134</v>
      </c>
      <c r="G2134" s="9" t="s">
        <v>134</v>
      </c>
      <c r="Q2134" s="0" t="s">
        <v>134</v>
      </c>
      <c r="R2134" s="0" t="s">
        <v>134</v>
      </c>
      <c r="S2134" s="0" t="s">
        <v>134</v>
      </c>
      <c r="T2134" s="0" t="s">
        <v>134</v>
      </c>
      <c r="U2134" s="0" t="s">
        <v>134</v>
      </c>
      <c r="V2134" s="0" t="s">
        <v>134</v>
      </c>
      <c r="W2134" s="0" t="s">
        <v>134</v>
      </c>
      <c r="X2134" s="0" t="s">
        <v>134</v>
      </c>
      <c r="Y2134" s="0" t="s">
        <v>134</v>
      </c>
      <c r="Z2134" s="0" t="s">
        <v>134</v>
      </c>
      <c r="AA2134" s="0" t="s">
        <v>134</v>
      </c>
      <c r="AB2134" s="0" t="s">
        <v>134</v>
      </c>
      <c r="AC2134" s="0" t="s">
        <v>134</v>
      </c>
      <c r="AD2134" s="0" t="s">
        <v>134</v>
      </c>
      <c r="AE2134" s="0" t="s">
        <v>134</v>
      </c>
      <c r="AF2134" s="0" t="s">
        <v>134</v>
      </c>
      <c r="AG2134" s="0" t="s">
        <v>134</v>
      </c>
      <c r="AH2134" s="0" t="s">
        <v>134</v>
      </c>
      <c r="AI2134" s="0" t="s">
        <v>134</v>
      </c>
      <c r="AJ2134" s="0" t="s">
        <v>134</v>
      </c>
      <c r="AK2134" s="0" t="s">
        <v>134</v>
      </c>
      <c r="AL2134" s="0" t="s">
        <v>134</v>
      </c>
      <c r="AM2134" s="0" t="s">
        <v>134</v>
      </c>
      <c r="AN2134" s="0" t="s">
        <v>134</v>
      </c>
      <c r="AO2134" s="0" t="s">
        <v>134</v>
      </c>
      <c r="AP2134" s="0" t="s">
        <v>134</v>
      </c>
      <c r="AQ2134" s="0" t="s">
        <v>134</v>
      </c>
      <c r="AR2134" s="0" t="s">
        <v>134</v>
      </c>
      <c r="AS2134" s="0" t="s">
        <v>134</v>
      </c>
      <c r="AT2134" s="0" t="s">
        <v>134</v>
      </c>
      <c r="AU2134" s="0" t="s">
        <v>134</v>
      </c>
      <c r="AV2134" s="0" t="s">
        <v>134</v>
      </c>
      <c r="AW2134" s="0" t="s">
        <v>134</v>
      </c>
      <c r="AX2134" s="0" t="s">
        <v>134</v>
      </c>
      <c r="AY2134" s="0" t="s">
        <v>134</v>
      </c>
      <c r="AZ2134" s="0" t="s">
        <v>134</v>
      </c>
      <c r="BA2134" s="0" t="s">
        <v>134</v>
      </c>
      <c r="BB2134" s="0" t="s">
        <v>134</v>
      </c>
      <c r="BC2134" s="0" t="s">
        <v>134</v>
      </c>
      <c r="BD2134" s="0" t="s">
        <v>134</v>
      </c>
      <c r="BE2134" s="0" t="s">
        <v>134</v>
      </c>
      <c r="BF2134" s="0" t="s">
        <v>134</v>
      </c>
      <c r="BG2134" s="0" t="s">
        <v>134</v>
      </c>
      <c r="BH2134" s="0" t="s">
        <v>134</v>
      </c>
      <c r="BI2134" s="0" t="s">
        <v>134</v>
      </c>
      <c r="BJ2134" s="0" t="s">
        <v>134</v>
      </c>
      <c r="BK2134" s="0" t="s">
        <v>134</v>
      </c>
      <c r="BL2134" s="0" t="s">
        <v>134</v>
      </c>
      <c r="BM2134" s="0" t="s">
        <v>134</v>
      </c>
      <c r="BN2134" s="0" t="s">
        <v>134</v>
      </c>
      <c r="BO2134" s="0" t="s">
        <v>134</v>
      </c>
      <c r="BP2134" s="0" t="s">
        <v>134</v>
      </c>
      <c r="BQ2134" s="0" t="s">
        <v>134</v>
      </c>
      <c r="BR2134" s="0" t="s">
        <v>134</v>
      </c>
      <c r="BS2134" s="0" t="s">
        <v>134</v>
      </c>
      <c r="BT2134" s="0" t="s">
        <v>134</v>
      </c>
      <c r="BU2134" s="0" t="s">
        <v>134</v>
      </c>
      <c r="BV2134" s="0" t="s">
        <v>134</v>
      </c>
      <c r="BW2134" s="0" t="s">
        <v>134</v>
      </c>
      <c r="BX2134" s="0" t="s">
        <v>134</v>
      </c>
      <c r="BZ2134" s="0" t="s">
        <v>134</v>
      </c>
      <c r="CA2134" s="0" t="s">
        <v>134</v>
      </c>
      <c r="CB2134" s="0" t="s">
        <v>134</v>
      </c>
      <c r="CC2134" s="0" t="s">
        <v>134</v>
      </c>
      <c r="CD2134" s="0" t="s">
        <v>134</v>
      </c>
      <c r="CE2134" s="0" t="s">
        <v>134</v>
      </c>
    </row>
    <row r="2135" customFormat="false" ht="12.75" hidden="false" customHeight="false" outlineLevel="0" collapsed="false">
      <c r="E2135" s="9" t="s">
        <v>134</v>
      </c>
      <c r="F2135" s="9" t="s">
        <v>134</v>
      </c>
      <c r="G2135" s="9" t="s">
        <v>134</v>
      </c>
      <c r="Q2135" s="0" t="s">
        <v>134</v>
      </c>
      <c r="R2135" s="0" t="s">
        <v>134</v>
      </c>
      <c r="S2135" s="0" t="s">
        <v>134</v>
      </c>
      <c r="T2135" s="0" t="s">
        <v>134</v>
      </c>
      <c r="U2135" s="0" t="s">
        <v>134</v>
      </c>
      <c r="V2135" s="0" t="s">
        <v>134</v>
      </c>
      <c r="W2135" s="0" t="s">
        <v>134</v>
      </c>
      <c r="X2135" s="0" t="s">
        <v>134</v>
      </c>
      <c r="Y2135" s="0" t="s">
        <v>134</v>
      </c>
      <c r="Z2135" s="0" t="s">
        <v>134</v>
      </c>
      <c r="AA2135" s="0" t="s">
        <v>134</v>
      </c>
      <c r="AB2135" s="0" t="s">
        <v>134</v>
      </c>
      <c r="AC2135" s="0" t="s">
        <v>134</v>
      </c>
      <c r="AD2135" s="0" t="s">
        <v>134</v>
      </c>
      <c r="AE2135" s="0" t="s">
        <v>134</v>
      </c>
      <c r="AF2135" s="0" t="s">
        <v>134</v>
      </c>
      <c r="AG2135" s="0" t="s">
        <v>134</v>
      </c>
      <c r="AH2135" s="0" t="s">
        <v>134</v>
      </c>
      <c r="AI2135" s="0" t="s">
        <v>134</v>
      </c>
      <c r="AJ2135" s="0" t="s">
        <v>134</v>
      </c>
      <c r="AK2135" s="0" t="s">
        <v>134</v>
      </c>
      <c r="AL2135" s="0" t="s">
        <v>134</v>
      </c>
      <c r="AM2135" s="0" t="s">
        <v>134</v>
      </c>
      <c r="AN2135" s="0" t="s">
        <v>134</v>
      </c>
      <c r="AO2135" s="0" t="s">
        <v>134</v>
      </c>
      <c r="AP2135" s="0" t="s">
        <v>134</v>
      </c>
      <c r="AQ2135" s="0" t="s">
        <v>134</v>
      </c>
      <c r="AR2135" s="0" t="s">
        <v>134</v>
      </c>
      <c r="AS2135" s="0" t="s">
        <v>134</v>
      </c>
      <c r="AT2135" s="0" t="s">
        <v>134</v>
      </c>
      <c r="AU2135" s="0" t="s">
        <v>134</v>
      </c>
      <c r="AV2135" s="0" t="s">
        <v>134</v>
      </c>
      <c r="AW2135" s="0" t="s">
        <v>134</v>
      </c>
      <c r="AX2135" s="0" t="s">
        <v>134</v>
      </c>
      <c r="AY2135" s="0" t="s">
        <v>134</v>
      </c>
      <c r="AZ2135" s="0" t="s">
        <v>134</v>
      </c>
      <c r="BA2135" s="0" t="s">
        <v>134</v>
      </c>
      <c r="BB2135" s="0" t="s">
        <v>134</v>
      </c>
      <c r="BC2135" s="0" t="s">
        <v>134</v>
      </c>
      <c r="BD2135" s="0" t="s">
        <v>134</v>
      </c>
      <c r="BE2135" s="0" t="s">
        <v>134</v>
      </c>
      <c r="BF2135" s="0" t="s">
        <v>134</v>
      </c>
      <c r="BG2135" s="0" t="s">
        <v>134</v>
      </c>
      <c r="BH2135" s="0" t="s">
        <v>134</v>
      </c>
      <c r="BI2135" s="0" t="s">
        <v>134</v>
      </c>
      <c r="BJ2135" s="0" t="s">
        <v>134</v>
      </c>
      <c r="BK2135" s="0" t="s">
        <v>134</v>
      </c>
      <c r="BL2135" s="0" t="s">
        <v>134</v>
      </c>
      <c r="BM2135" s="0" t="s">
        <v>134</v>
      </c>
      <c r="BN2135" s="0" t="s">
        <v>134</v>
      </c>
      <c r="BO2135" s="0" t="s">
        <v>134</v>
      </c>
      <c r="BP2135" s="0" t="s">
        <v>134</v>
      </c>
      <c r="BQ2135" s="0" t="s">
        <v>134</v>
      </c>
      <c r="BR2135" s="0" t="s">
        <v>134</v>
      </c>
      <c r="BS2135" s="0" t="s">
        <v>134</v>
      </c>
      <c r="BT2135" s="0" t="s">
        <v>134</v>
      </c>
      <c r="BU2135" s="0" t="s">
        <v>134</v>
      </c>
      <c r="BV2135" s="0" t="s">
        <v>134</v>
      </c>
      <c r="BW2135" s="0" t="s">
        <v>134</v>
      </c>
      <c r="BX2135" s="0" t="s">
        <v>134</v>
      </c>
      <c r="BZ2135" s="0" t="s">
        <v>134</v>
      </c>
      <c r="CA2135" s="0" t="s">
        <v>134</v>
      </c>
      <c r="CB2135" s="0" t="s">
        <v>134</v>
      </c>
      <c r="CC2135" s="0" t="s">
        <v>134</v>
      </c>
      <c r="CD2135" s="0" t="s">
        <v>134</v>
      </c>
      <c r="CE2135" s="0" t="s">
        <v>134</v>
      </c>
    </row>
    <row r="2136" customFormat="false" ht="12.75" hidden="false" customHeight="false" outlineLevel="0" collapsed="false">
      <c r="E2136" s="9" t="s">
        <v>134</v>
      </c>
      <c r="F2136" s="9" t="s">
        <v>134</v>
      </c>
      <c r="G2136" s="9" t="s">
        <v>134</v>
      </c>
      <c r="Q2136" s="0" t="s">
        <v>134</v>
      </c>
      <c r="R2136" s="0" t="s">
        <v>134</v>
      </c>
      <c r="S2136" s="0" t="s">
        <v>134</v>
      </c>
      <c r="T2136" s="0" t="s">
        <v>134</v>
      </c>
      <c r="U2136" s="0" t="s">
        <v>134</v>
      </c>
      <c r="V2136" s="0" t="s">
        <v>134</v>
      </c>
      <c r="W2136" s="0" t="s">
        <v>134</v>
      </c>
      <c r="X2136" s="0" t="s">
        <v>134</v>
      </c>
      <c r="Y2136" s="0" t="s">
        <v>134</v>
      </c>
      <c r="Z2136" s="0" t="s">
        <v>134</v>
      </c>
      <c r="AA2136" s="0" t="s">
        <v>134</v>
      </c>
      <c r="AB2136" s="0" t="s">
        <v>134</v>
      </c>
      <c r="AC2136" s="0" t="s">
        <v>134</v>
      </c>
      <c r="AD2136" s="0" t="s">
        <v>134</v>
      </c>
      <c r="AE2136" s="0" t="s">
        <v>134</v>
      </c>
      <c r="AF2136" s="0" t="s">
        <v>134</v>
      </c>
      <c r="AG2136" s="0" t="s">
        <v>134</v>
      </c>
      <c r="AH2136" s="0" t="s">
        <v>134</v>
      </c>
      <c r="AI2136" s="0" t="s">
        <v>134</v>
      </c>
      <c r="AJ2136" s="0" t="s">
        <v>134</v>
      </c>
      <c r="AK2136" s="0" t="s">
        <v>134</v>
      </c>
      <c r="AL2136" s="0" t="s">
        <v>134</v>
      </c>
      <c r="AM2136" s="0" t="s">
        <v>134</v>
      </c>
      <c r="AN2136" s="0" t="s">
        <v>134</v>
      </c>
      <c r="AO2136" s="0" t="s">
        <v>134</v>
      </c>
      <c r="AP2136" s="0" t="s">
        <v>134</v>
      </c>
      <c r="AQ2136" s="0" t="s">
        <v>134</v>
      </c>
      <c r="AR2136" s="0" t="s">
        <v>134</v>
      </c>
      <c r="AS2136" s="0" t="s">
        <v>134</v>
      </c>
      <c r="AT2136" s="0" t="s">
        <v>134</v>
      </c>
      <c r="AU2136" s="0" t="s">
        <v>134</v>
      </c>
      <c r="AV2136" s="0" t="s">
        <v>134</v>
      </c>
      <c r="AW2136" s="0" t="s">
        <v>134</v>
      </c>
      <c r="AX2136" s="0" t="s">
        <v>134</v>
      </c>
      <c r="AY2136" s="0" t="s">
        <v>134</v>
      </c>
      <c r="AZ2136" s="0" t="s">
        <v>134</v>
      </c>
      <c r="BA2136" s="0" t="s">
        <v>134</v>
      </c>
      <c r="BB2136" s="0" t="s">
        <v>134</v>
      </c>
      <c r="BC2136" s="0" t="s">
        <v>134</v>
      </c>
      <c r="BD2136" s="0" t="s">
        <v>134</v>
      </c>
      <c r="BE2136" s="0" t="s">
        <v>134</v>
      </c>
      <c r="BF2136" s="0" t="s">
        <v>134</v>
      </c>
      <c r="BG2136" s="0" t="s">
        <v>134</v>
      </c>
      <c r="BH2136" s="0" t="s">
        <v>134</v>
      </c>
      <c r="BI2136" s="0" t="s">
        <v>134</v>
      </c>
      <c r="BJ2136" s="0" t="s">
        <v>134</v>
      </c>
      <c r="BK2136" s="0" t="s">
        <v>134</v>
      </c>
      <c r="BL2136" s="0" t="s">
        <v>134</v>
      </c>
      <c r="BM2136" s="0" t="s">
        <v>134</v>
      </c>
      <c r="BN2136" s="0" t="s">
        <v>134</v>
      </c>
      <c r="BO2136" s="0" t="s">
        <v>134</v>
      </c>
      <c r="BP2136" s="0" t="s">
        <v>134</v>
      </c>
      <c r="BQ2136" s="0" t="s">
        <v>134</v>
      </c>
      <c r="BR2136" s="0" t="s">
        <v>134</v>
      </c>
      <c r="BS2136" s="0" t="s">
        <v>134</v>
      </c>
      <c r="BT2136" s="0" t="s">
        <v>134</v>
      </c>
      <c r="BU2136" s="0" t="s">
        <v>134</v>
      </c>
      <c r="BV2136" s="0" t="s">
        <v>134</v>
      </c>
      <c r="BW2136" s="0" t="s">
        <v>134</v>
      </c>
      <c r="BX2136" s="0" t="s">
        <v>134</v>
      </c>
      <c r="BZ2136" s="0" t="s">
        <v>134</v>
      </c>
      <c r="CA2136" s="0" t="s">
        <v>134</v>
      </c>
      <c r="CB2136" s="0" t="s">
        <v>134</v>
      </c>
      <c r="CC2136" s="0" t="s">
        <v>134</v>
      </c>
      <c r="CD2136" s="0" t="s">
        <v>134</v>
      </c>
      <c r="CE2136" s="0" t="s">
        <v>134</v>
      </c>
    </row>
    <row r="2137" customFormat="false" ht="12.75" hidden="false" customHeight="false" outlineLevel="0" collapsed="false">
      <c r="E2137" s="9" t="s">
        <v>134</v>
      </c>
      <c r="F2137" s="9" t="s">
        <v>134</v>
      </c>
      <c r="G2137" s="9" t="s">
        <v>134</v>
      </c>
      <c r="Q2137" s="0" t="s">
        <v>134</v>
      </c>
      <c r="R2137" s="0" t="s">
        <v>134</v>
      </c>
      <c r="S2137" s="0" t="s">
        <v>134</v>
      </c>
      <c r="T2137" s="0" t="s">
        <v>134</v>
      </c>
      <c r="U2137" s="0" t="s">
        <v>134</v>
      </c>
      <c r="V2137" s="0" t="s">
        <v>134</v>
      </c>
      <c r="W2137" s="0" t="s">
        <v>134</v>
      </c>
      <c r="X2137" s="0" t="s">
        <v>134</v>
      </c>
      <c r="Y2137" s="0" t="s">
        <v>134</v>
      </c>
      <c r="Z2137" s="0" t="s">
        <v>134</v>
      </c>
      <c r="AA2137" s="0" t="s">
        <v>134</v>
      </c>
      <c r="AB2137" s="0" t="s">
        <v>134</v>
      </c>
      <c r="AC2137" s="0" t="s">
        <v>134</v>
      </c>
      <c r="AD2137" s="0" t="s">
        <v>134</v>
      </c>
      <c r="AE2137" s="0" t="s">
        <v>134</v>
      </c>
      <c r="AF2137" s="0" t="s">
        <v>134</v>
      </c>
      <c r="AG2137" s="0" t="s">
        <v>134</v>
      </c>
      <c r="AH2137" s="0" t="s">
        <v>134</v>
      </c>
      <c r="AI2137" s="0" t="s">
        <v>134</v>
      </c>
      <c r="AJ2137" s="0" t="s">
        <v>134</v>
      </c>
      <c r="AK2137" s="0" t="s">
        <v>134</v>
      </c>
      <c r="AL2137" s="0" t="s">
        <v>134</v>
      </c>
      <c r="AM2137" s="0" t="s">
        <v>134</v>
      </c>
      <c r="AN2137" s="0" t="s">
        <v>134</v>
      </c>
      <c r="AO2137" s="0" t="s">
        <v>134</v>
      </c>
      <c r="AP2137" s="0" t="s">
        <v>134</v>
      </c>
      <c r="AQ2137" s="0" t="s">
        <v>134</v>
      </c>
      <c r="AR2137" s="0" t="s">
        <v>134</v>
      </c>
      <c r="AS2137" s="0" t="s">
        <v>134</v>
      </c>
      <c r="AT2137" s="0" t="s">
        <v>134</v>
      </c>
      <c r="AU2137" s="0" t="s">
        <v>134</v>
      </c>
      <c r="AV2137" s="0" t="s">
        <v>134</v>
      </c>
      <c r="AW2137" s="0" t="s">
        <v>134</v>
      </c>
      <c r="AX2137" s="0" t="s">
        <v>134</v>
      </c>
      <c r="AY2137" s="0" t="s">
        <v>134</v>
      </c>
      <c r="AZ2137" s="0" t="s">
        <v>134</v>
      </c>
      <c r="BA2137" s="0" t="s">
        <v>134</v>
      </c>
      <c r="BB2137" s="0" t="s">
        <v>134</v>
      </c>
      <c r="BC2137" s="0" t="s">
        <v>134</v>
      </c>
      <c r="BD2137" s="0" t="s">
        <v>134</v>
      </c>
      <c r="BE2137" s="0" t="s">
        <v>134</v>
      </c>
      <c r="BF2137" s="0" t="s">
        <v>134</v>
      </c>
      <c r="BG2137" s="0" t="s">
        <v>134</v>
      </c>
      <c r="BH2137" s="0" t="s">
        <v>134</v>
      </c>
      <c r="BI2137" s="0" t="s">
        <v>134</v>
      </c>
      <c r="BJ2137" s="0" t="s">
        <v>134</v>
      </c>
      <c r="BK2137" s="0" t="s">
        <v>134</v>
      </c>
      <c r="BL2137" s="0" t="s">
        <v>134</v>
      </c>
      <c r="BM2137" s="0" t="s">
        <v>134</v>
      </c>
      <c r="BN2137" s="0" t="s">
        <v>134</v>
      </c>
      <c r="BO2137" s="0" t="s">
        <v>134</v>
      </c>
      <c r="BP2137" s="0" t="s">
        <v>134</v>
      </c>
      <c r="BQ2137" s="0" t="s">
        <v>134</v>
      </c>
      <c r="BR2137" s="0" t="s">
        <v>134</v>
      </c>
      <c r="BS2137" s="0" t="s">
        <v>134</v>
      </c>
      <c r="BT2137" s="0" t="s">
        <v>134</v>
      </c>
      <c r="BU2137" s="0" t="s">
        <v>134</v>
      </c>
      <c r="BV2137" s="0" t="s">
        <v>134</v>
      </c>
      <c r="BW2137" s="0" t="s">
        <v>134</v>
      </c>
      <c r="BX2137" s="0" t="s">
        <v>134</v>
      </c>
      <c r="BZ2137" s="0" t="s">
        <v>134</v>
      </c>
      <c r="CA2137" s="0" t="s">
        <v>134</v>
      </c>
      <c r="CB2137" s="0" t="s">
        <v>134</v>
      </c>
      <c r="CC2137" s="0" t="s">
        <v>134</v>
      </c>
      <c r="CD2137" s="0" t="s">
        <v>134</v>
      </c>
      <c r="CE2137" s="0" t="s">
        <v>134</v>
      </c>
    </row>
    <row r="2138" customFormat="false" ht="12.75" hidden="false" customHeight="false" outlineLevel="0" collapsed="false">
      <c r="E2138" s="9" t="s">
        <v>134</v>
      </c>
      <c r="F2138" s="9" t="s">
        <v>134</v>
      </c>
      <c r="G2138" s="9" t="s">
        <v>134</v>
      </c>
      <c r="Q2138" s="0" t="s">
        <v>134</v>
      </c>
      <c r="R2138" s="0" t="s">
        <v>134</v>
      </c>
      <c r="S2138" s="0" t="s">
        <v>134</v>
      </c>
      <c r="T2138" s="0" t="s">
        <v>134</v>
      </c>
      <c r="U2138" s="0" t="s">
        <v>134</v>
      </c>
      <c r="V2138" s="0" t="s">
        <v>134</v>
      </c>
      <c r="W2138" s="0" t="s">
        <v>134</v>
      </c>
      <c r="X2138" s="0" t="s">
        <v>134</v>
      </c>
      <c r="Y2138" s="0" t="s">
        <v>134</v>
      </c>
      <c r="Z2138" s="0" t="s">
        <v>134</v>
      </c>
      <c r="AA2138" s="0" t="s">
        <v>134</v>
      </c>
      <c r="AB2138" s="0" t="s">
        <v>134</v>
      </c>
      <c r="AC2138" s="0" t="s">
        <v>134</v>
      </c>
      <c r="AD2138" s="0" t="s">
        <v>134</v>
      </c>
      <c r="AE2138" s="0" t="s">
        <v>134</v>
      </c>
      <c r="AF2138" s="0" t="s">
        <v>134</v>
      </c>
      <c r="AG2138" s="0" t="s">
        <v>134</v>
      </c>
      <c r="AH2138" s="0" t="s">
        <v>134</v>
      </c>
      <c r="AI2138" s="0" t="s">
        <v>134</v>
      </c>
      <c r="AJ2138" s="0" t="s">
        <v>134</v>
      </c>
      <c r="AK2138" s="0" t="s">
        <v>134</v>
      </c>
      <c r="AL2138" s="0" t="s">
        <v>134</v>
      </c>
      <c r="AM2138" s="0" t="s">
        <v>134</v>
      </c>
      <c r="AN2138" s="0" t="s">
        <v>134</v>
      </c>
      <c r="AO2138" s="0" t="s">
        <v>134</v>
      </c>
      <c r="AP2138" s="0" t="s">
        <v>134</v>
      </c>
      <c r="AQ2138" s="0" t="s">
        <v>134</v>
      </c>
      <c r="AR2138" s="0" t="s">
        <v>134</v>
      </c>
      <c r="AS2138" s="0" t="s">
        <v>134</v>
      </c>
      <c r="AT2138" s="0" t="s">
        <v>134</v>
      </c>
      <c r="AU2138" s="0" t="s">
        <v>134</v>
      </c>
      <c r="AV2138" s="0" t="s">
        <v>134</v>
      </c>
      <c r="AW2138" s="0" t="s">
        <v>134</v>
      </c>
      <c r="AX2138" s="0" t="s">
        <v>134</v>
      </c>
      <c r="AY2138" s="0" t="s">
        <v>134</v>
      </c>
      <c r="AZ2138" s="0" t="s">
        <v>134</v>
      </c>
      <c r="BA2138" s="0" t="s">
        <v>134</v>
      </c>
      <c r="BB2138" s="0" t="s">
        <v>134</v>
      </c>
      <c r="BC2138" s="0" t="s">
        <v>134</v>
      </c>
      <c r="BD2138" s="0" t="s">
        <v>134</v>
      </c>
      <c r="BE2138" s="0" t="s">
        <v>134</v>
      </c>
      <c r="BF2138" s="0" t="s">
        <v>134</v>
      </c>
      <c r="BG2138" s="0" t="s">
        <v>134</v>
      </c>
      <c r="BH2138" s="0" t="s">
        <v>134</v>
      </c>
      <c r="BI2138" s="0" t="s">
        <v>134</v>
      </c>
      <c r="BJ2138" s="0" t="s">
        <v>134</v>
      </c>
      <c r="BK2138" s="0" t="s">
        <v>134</v>
      </c>
      <c r="BL2138" s="0" t="s">
        <v>134</v>
      </c>
      <c r="BM2138" s="0" t="s">
        <v>134</v>
      </c>
      <c r="BN2138" s="0" t="s">
        <v>134</v>
      </c>
      <c r="BO2138" s="0" t="s">
        <v>134</v>
      </c>
      <c r="BP2138" s="0" t="s">
        <v>134</v>
      </c>
      <c r="BQ2138" s="0" t="s">
        <v>134</v>
      </c>
      <c r="BR2138" s="0" t="s">
        <v>134</v>
      </c>
      <c r="BS2138" s="0" t="s">
        <v>134</v>
      </c>
      <c r="BT2138" s="0" t="s">
        <v>134</v>
      </c>
      <c r="BU2138" s="0" t="s">
        <v>134</v>
      </c>
      <c r="BV2138" s="0" t="s">
        <v>134</v>
      </c>
      <c r="BW2138" s="0" t="s">
        <v>134</v>
      </c>
      <c r="BX2138" s="0" t="s">
        <v>134</v>
      </c>
      <c r="BZ2138" s="0" t="s">
        <v>134</v>
      </c>
      <c r="CA2138" s="0" t="s">
        <v>134</v>
      </c>
      <c r="CB2138" s="0" t="s">
        <v>134</v>
      </c>
      <c r="CC2138" s="0" t="s">
        <v>134</v>
      </c>
      <c r="CD2138" s="0" t="s">
        <v>134</v>
      </c>
      <c r="CE2138" s="0" t="s">
        <v>134</v>
      </c>
    </row>
    <row r="2139" customFormat="false" ht="12.75" hidden="false" customHeight="false" outlineLevel="0" collapsed="false">
      <c r="E2139" s="9" t="s">
        <v>134</v>
      </c>
      <c r="F2139" s="9" t="s">
        <v>134</v>
      </c>
      <c r="G2139" s="9" t="s">
        <v>134</v>
      </c>
      <c r="Q2139" s="0" t="s">
        <v>134</v>
      </c>
      <c r="R2139" s="0" t="s">
        <v>134</v>
      </c>
      <c r="S2139" s="0" t="s">
        <v>134</v>
      </c>
      <c r="T2139" s="0" t="s">
        <v>134</v>
      </c>
      <c r="U2139" s="0" t="s">
        <v>134</v>
      </c>
      <c r="V2139" s="0" t="s">
        <v>134</v>
      </c>
      <c r="W2139" s="0" t="s">
        <v>134</v>
      </c>
      <c r="X2139" s="0" t="s">
        <v>134</v>
      </c>
      <c r="Y2139" s="0" t="s">
        <v>134</v>
      </c>
      <c r="Z2139" s="0" t="s">
        <v>134</v>
      </c>
      <c r="AA2139" s="0" t="s">
        <v>134</v>
      </c>
      <c r="AB2139" s="0" t="s">
        <v>134</v>
      </c>
      <c r="AC2139" s="0" t="s">
        <v>134</v>
      </c>
      <c r="AD2139" s="0" t="s">
        <v>134</v>
      </c>
      <c r="AE2139" s="0" t="s">
        <v>134</v>
      </c>
      <c r="AF2139" s="0" t="s">
        <v>134</v>
      </c>
      <c r="AG2139" s="0" t="s">
        <v>134</v>
      </c>
      <c r="AH2139" s="0" t="s">
        <v>134</v>
      </c>
      <c r="AI2139" s="0" t="s">
        <v>134</v>
      </c>
      <c r="AJ2139" s="0" t="s">
        <v>134</v>
      </c>
      <c r="AK2139" s="0" t="s">
        <v>134</v>
      </c>
      <c r="AL2139" s="0" t="s">
        <v>134</v>
      </c>
      <c r="AM2139" s="0" t="s">
        <v>134</v>
      </c>
      <c r="AN2139" s="0" t="s">
        <v>134</v>
      </c>
      <c r="AO2139" s="0" t="s">
        <v>134</v>
      </c>
      <c r="AP2139" s="0" t="s">
        <v>134</v>
      </c>
      <c r="AQ2139" s="0" t="s">
        <v>134</v>
      </c>
      <c r="AR2139" s="0" t="s">
        <v>134</v>
      </c>
      <c r="AS2139" s="0" t="s">
        <v>134</v>
      </c>
      <c r="AT2139" s="0" t="s">
        <v>134</v>
      </c>
      <c r="AU2139" s="0" t="s">
        <v>134</v>
      </c>
      <c r="AV2139" s="0" t="s">
        <v>134</v>
      </c>
      <c r="AW2139" s="0" t="s">
        <v>134</v>
      </c>
      <c r="AX2139" s="0" t="s">
        <v>134</v>
      </c>
      <c r="AY2139" s="0" t="s">
        <v>134</v>
      </c>
      <c r="AZ2139" s="0" t="s">
        <v>134</v>
      </c>
      <c r="BA2139" s="0" t="s">
        <v>134</v>
      </c>
      <c r="BB2139" s="0" t="s">
        <v>134</v>
      </c>
      <c r="BC2139" s="0" t="s">
        <v>134</v>
      </c>
      <c r="BD2139" s="0" t="s">
        <v>134</v>
      </c>
      <c r="BE2139" s="0" t="s">
        <v>134</v>
      </c>
      <c r="BF2139" s="0" t="s">
        <v>134</v>
      </c>
      <c r="BG2139" s="0" t="s">
        <v>134</v>
      </c>
      <c r="BH2139" s="0" t="s">
        <v>134</v>
      </c>
      <c r="BI2139" s="0" t="s">
        <v>134</v>
      </c>
      <c r="BJ2139" s="0" t="s">
        <v>134</v>
      </c>
      <c r="BK2139" s="0" t="s">
        <v>134</v>
      </c>
      <c r="BL2139" s="0" t="s">
        <v>134</v>
      </c>
      <c r="BM2139" s="0" t="s">
        <v>134</v>
      </c>
      <c r="BN2139" s="0" t="s">
        <v>134</v>
      </c>
      <c r="BO2139" s="0" t="s">
        <v>134</v>
      </c>
      <c r="BP2139" s="0" t="s">
        <v>134</v>
      </c>
      <c r="BQ2139" s="0" t="s">
        <v>134</v>
      </c>
      <c r="BR2139" s="0" t="s">
        <v>134</v>
      </c>
      <c r="BS2139" s="0" t="s">
        <v>134</v>
      </c>
      <c r="BT2139" s="0" t="s">
        <v>134</v>
      </c>
      <c r="BU2139" s="0" t="s">
        <v>134</v>
      </c>
      <c r="BV2139" s="0" t="s">
        <v>134</v>
      </c>
      <c r="BW2139" s="0" t="s">
        <v>134</v>
      </c>
      <c r="BX2139" s="0" t="s">
        <v>134</v>
      </c>
      <c r="BZ2139" s="0" t="s">
        <v>134</v>
      </c>
      <c r="CA2139" s="0" t="s">
        <v>134</v>
      </c>
      <c r="CB2139" s="0" t="s">
        <v>134</v>
      </c>
      <c r="CC2139" s="0" t="s">
        <v>134</v>
      </c>
      <c r="CD2139" s="0" t="s">
        <v>134</v>
      </c>
      <c r="CE2139" s="0" t="s">
        <v>134</v>
      </c>
    </row>
    <row r="2140" customFormat="false" ht="12.75" hidden="false" customHeight="false" outlineLevel="0" collapsed="false">
      <c r="E2140" s="9" t="s">
        <v>134</v>
      </c>
      <c r="F2140" s="9" t="s">
        <v>134</v>
      </c>
      <c r="G2140" s="9" t="s">
        <v>134</v>
      </c>
      <c r="Q2140" s="0" t="s">
        <v>134</v>
      </c>
      <c r="R2140" s="0" t="s">
        <v>134</v>
      </c>
      <c r="S2140" s="0" t="s">
        <v>134</v>
      </c>
      <c r="T2140" s="0" t="s">
        <v>134</v>
      </c>
      <c r="U2140" s="0" t="s">
        <v>134</v>
      </c>
      <c r="V2140" s="0" t="s">
        <v>134</v>
      </c>
      <c r="W2140" s="0" t="s">
        <v>134</v>
      </c>
      <c r="X2140" s="0" t="s">
        <v>134</v>
      </c>
      <c r="Y2140" s="0" t="s">
        <v>134</v>
      </c>
      <c r="Z2140" s="0" t="s">
        <v>134</v>
      </c>
      <c r="AA2140" s="0" t="s">
        <v>134</v>
      </c>
      <c r="AB2140" s="0" t="s">
        <v>134</v>
      </c>
      <c r="AC2140" s="0" t="s">
        <v>134</v>
      </c>
      <c r="AD2140" s="0" t="s">
        <v>134</v>
      </c>
      <c r="AE2140" s="0" t="s">
        <v>134</v>
      </c>
      <c r="AF2140" s="0" t="s">
        <v>134</v>
      </c>
      <c r="AG2140" s="0" t="s">
        <v>134</v>
      </c>
      <c r="AH2140" s="0" t="s">
        <v>134</v>
      </c>
      <c r="AI2140" s="0" t="s">
        <v>134</v>
      </c>
      <c r="AJ2140" s="0" t="s">
        <v>134</v>
      </c>
      <c r="AK2140" s="0" t="s">
        <v>134</v>
      </c>
      <c r="AL2140" s="0" t="s">
        <v>134</v>
      </c>
      <c r="AM2140" s="0" t="s">
        <v>134</v>
      </c>
      <c r="AN2140" s="0" t="s">
        <v>134</v>
      </c>
      <c r="AO2140" s="0" t="s">
        <v>134</v>
      </c>
      <c r="AP2140" s="0" t="s">
        <v>134</v>
      </c>
      <c r="AQ2140" s="0" t="s">
        <v>134</v>
      </c>
      <c r="AR2140" s="0" t="s">
        <v>134</v>
      </c>
      <c r="AS2140" s="0" t="s">
        <v>134</v>
      </c>
      <c r="AT2140" s="0" t="s">
        <v>134</v>
      </c>
      <c r="AU2140" s="0" t="s">
        <v>134</v>
      </c>
      <c r="AV2140" s="0" t="s">
        <v>134</v>
      </c>
      <c r="AW2140" s="0" t="s">
        <v>134</v>
      </c>
      <c r="AX2140" s="0" t="s">
        <v>134</v>
      </c>
      <c r="AY2140" s="0" t="s">
        <v>134</v>
      </c>
      <c r="AZ2140" s="0" t="s">
        <v>134</v>
      </c>
      <c r="BA2140" s="0" t="s">
        <v>134</v>
      </c>
      <c r="BB2140" s="0" t="s">
        <v>134</v>
      </c>
      <c r="BC2140" s="0" t="s">
        <v>134</v>
      </c>
      <c r="BD2140" s="0" t="s">
        <v>134</v>
      </c>
      <c r="BE2140" s="0" t="s">
        <v>134</v>
      </c>
      <c r="BF2140" s="0" t="s">
        <v>134</v>
      </c>
      <c r="BG2140" s="0" t="s">
        <v>134</v>
      </c>
      <c r="BH2140" s="0" t="s">
        <v>134</v>
      </c>
      <c r="BI2140" s="0" t="s">
        <v>134</v>
      </c>
      <c r="BJ2140" s="0" t="s">
        <v>134</v>
      </c>
      <c r="BK2140" s="0" t="s">
        <v>134</v>
      </c>
      <c r="BL2140" s="0" t="s">
        <v>134</v>
      </c>
      <c r="BM2140" s="0" t="s">
        <v>134</v>
      </c>
      <c r="BN2140" s="0" t="s">
        <v>134</v>
      </c>
      <c r="BO2140" s="0" t="s">
        <v>134</v>
      </c>
      <c r="BP2140" s="0" t="s">
        <v>134</v>
      </c>
      <c r="BQ2140" s="0" t="s">
        <v>134</v>
      </c>
      <c r="BR2140" s="0" t="s">
        <v>134</v>
      </c>
      <c r="BS2140" s="0" t="s">
        <v>134</v>
      </c>
      <c r="BT2140" s="0" t="s">
        <v>134</v>
      </c>
      <c r="BU2140" s="0" t="s">
        <v>134</v>
      </c>
      <c r="BV2140" s="0" t="s">
        <v>134</v>
      </c>
      <c r="BW2140" s="0" t="s">
        <v>134</v>
      </c>
      <c r="BX2140" s="0" t="s">
        <v>134</v>
      </c>
      <c r="BZ2140" s="0" t="s">
        <v>134</v>
      </c>
      <c r="CA2140" s="0" t="s">
        <v>134</v>
      </c>
      <c r="CB2140" s="0" t="s">
        <v>134</v>
      </c>
      <c r="CC2140" s="0" t="s">
        <v>134</v>
      </c>
      <c r="CD2140" s="0" t="s">
        <v>134</v>
      </c>
      <c r="CE2140" s="0" t="s">
        <v>134</v>
      </c>
    </row>
    <row r="2141" customFormat="false" ht="12.75" hidden="false" customHeight="false" outlineLevel="0" collapsed="false">
      <c r="E2141" s="9" t="s">
        <v>134</v>
      </c>
      <c r="F2141" s="9" t="s">
        <v>134</v>
      </c>
      <c r="G2141" s="9" t="s">
        <v>134</v>
      </c>
      <c r="Q2141" s="0" t="s">
        <v>134</v>
      </c>
      <c r="R2141" s="0" t="s">
        <v>134</v>
      </c>
      <c r="S2141" s="0" t="s">
        <v>134</v>
      </c>
      <c r="T2141" s="0" t="s">
        <v>134</v>
      </c>
      <c r="U2141" s="0" t="s">
        <v>134</v>
      </c>
      <c r="V2141" s="0" t="s">
        <v>134</v>
      </c>
      <c r="W2141" s="0" t="s">
        <v>134</v>
      </c>
      <c r="X2141" s="0" t="s">
        <v>134</v>
      </c>
      <c r="Y2141" s="0" t="s">
        <v>134</v>
      </c>
      <c r="Z2141" s="0" t="s">
        <v>134</v>
      </c>
      <c r="AA2141" s="0" t="s">
        <v>134</v>
      </c>
      <c r="AB2141" s="0" t="s">
        <v>134</v>
      </c>
      <c r="AC2141" s="0" t="s">
        <v>134</v>
      </c>
      <c r="AD2141" s="0" t="s">
        <v>134</v>
      </c>
      <c r="AE2141" s="0" t="s">
        <v>134</v>
      </c>
      <c r="AF2141" s="0" t="s">
        <v>134</v>
      </c>
      <c r="AG2141" s="0" t="s">
        <v>134</v>
      </c>
      <c r="AH2141" s="0" t="s">
        <v>134</v>
      </c>
      <c r="AI2141" s="0" t="s">
        <v>134</v>
      </c>
      <c r="AJ2141" s="0" t="s">
        <v>134</v>
      </c>
      <c r="AK2141" s="0" t="s">
        <v>134</v>
      </c>
      <c r="AL2141" s="0" t="s">
        <v>134</v>
      </c>
      <c r="AM2141" s="0" t="s">
        <v>134</v>
      </c>
      <c r="AN2141" s="0" t="s">
        <v>134</v>
      </c>
      <c r="AO2141" s="0" t="s">
        <v>134</v>
      </c>
      <c r="AP2141" s="0" t="s">
        <v>134</v>
      </c>
      <c r="AQ2141" s="0" t="s">
        <v>134</v>
      </c>
      <c r="AR2141" s="0" t="s">
        <v>134</v>
      </c>
      <c r="AS2141" s="0" t="s">
        <v>134</v>
      </c>
      <c r="AT2141" s="0" t="s">
        <v>134</v>
      </c>
      <c r="AU2141" s="0" t="s">
        <v>134</v>
      </c>
      <c r="AV2141" s="0" t="s">
        <v>134</v>
      </c>
      <c r="AW2141" s="0" t="s">
        <v>134</v>
      </c>
      <c r="AX2141" s="0" t="s">
        <v>134</v>
      </c>
      <c r="AY2141" s="0" t="s">
        <v>134</v>
      </c>
      <c r="AZ2141" s="0" t="s">
        <v>134</v>
      </c>
      <c r="BA2141" s="0" t="s">
        <v>134</v>
      </c>
      <c r="BB2141" s="0" t="s">
        <v>134</v>
      </c>
      <c r="BC2141" s="0" t="s">
        <v>134</v>
      </c>
      <c r="BD2141" s="0" t="s">
        <v>134</v>
      </c>
      <c r="BE2141" s="0" t="s">
        <v>134</v>
      </c>
      <c r="BF2141" s="0" t="s">
        <v>134</v>
      </c>
      <c r="BG2141" s="0" t="s">
        <v>134</v>
      </c>
      <c r="BH2141" s="0" t="s">
        <v>134</v>
      </c>
      <c r="BI2141" s="0" t="s">
        <v>134</v>
      </c>
      <c r="BJ2141" s="0" t="s">
        <v>134</v>
      </c>
      <c r="BK2141" s="0" t="s">
        <v>134</v>
      </c>
      <c r="BL2141" s="0" t="s">
        <v>134</v>
      </c>
      <c r="BM2141" s="0" t="s">
        <v>134</v>
      </c>
      <c r="BN2141" s="0" t="s">
        <v>134</v>
      </c>
      <c r="BO2141" s="0" t="s">
        <v>134</v>
      </c>
      <c r="BP2141" s="0" t="s">
        <v>134</v>
      </c>
      <c r="BQ2141" s="0" t="s">
        <v>134</v>
      </c>
      <c r="BR2141" s="0" t="s">
        <v>134</v>
      </c>
      <c r="BS2141" s="0" t="s">
        <v>134</v>
      </c>
      <c r="BT2141" s="0" t="s">
        <v>134</v>
      </c>
      <c r="BU2141" s="0" t="s">
        <v>134</v>
      </c>
      <c r="BV2141" s="0" t="s">
        <v>134</v>
      </c>
      <c r="BW2141" s="0" t="s">
        <v>134</v>
      </c>
      <c r="BX2141" s="0" t="s">
        <v>134</v>
      </c>
      <c r="BZ2141" s="0" t="s">
        <v>134</v>
      </c>
      <c r="CA2141" s="0" t="s">
        <v>134</v>
      </c>
      <c r="CB2141" s="0" t="s">
        <v>134</v>
      </c>
      <c r="CC2141" s="0" t="s">
        <v>134</v>
      </c>
      <c r="CD2141" s="0" t="s">
        <v>134</v>
      </c>
      <c r="CE2141" s="0" t="s">
        <v>134</v>
      </c>
    </row>
    <row r="2142" customFormat="false" ht="12.75" hidden="false" customHeight="false" outlineLevel="0" collapsed="false">
      <c r="E2142" s="9" t="s">
        <v>134</v>
      </c>
      <c r="F2142" s="9" t="s">
        <v>134</v>
      </c>
      <c r="G2142" s="9" t="s">
        <v>134</v>
      </c>
      <c r="Q2142" s="0" t="s">
        <v>134</v>
      </c>
      <c r="R2142" s="0" t="s">
        <v>134</v>
      </c>
      <c r="S2142" s="0" t="s">
        <v>134</v>
      </c>
      <c r="T2142" s="0" t="s">
        <v>134</v>
      </c>
      <c r="U2142" s="0" t="s">
        <v>134</v>
      </c>
      <c r="V2142" s="0" t="s">
        <v>134</v>
      </c>
      <c r="W2142" s="0" t="s">
        <v>134</v>
      </c>
      <c r="X2142" s="0" t="s">
        <v>134</v>
      </c>
      <c r="Y2142" s="0" t="s">
        <v>134</v>
      </c>
      <c r="Z2142" s="0" t="s">
        <v>134</v>
      </c>
      <c r="AA2142" s="0" t="s">
        <v>134</v>
      </c>
      <c r="AB2142" s="0" t="s">
        <v>134</v>
      </c>
      <c r="AC2142" s="0" t="s">
        <v>134</v>
      </c>
      <c r="AD2142" s="0" t="s">
        <v>134</v>
      </c>
      <c r="AE2142" s="0" t="s">
        <v>134</v>
      </c>
      <c r="AF2142" s="0" t="s">
        <v>134</v>
      </c>
      <c r="AG2142" s="0" t="s">
        <v>134</v>
      </c>
      <c r="AH2142" s="0" t="s">
        <v>134</v>
      </c>
      <c r="AI2142" s="0" t="s">
        <v>134</v>
      </c>
      <c r="AJ2142" s="0" t="s">
        <v>134</v>
      </c>
      <c r="AK2142" s="0" t="s">
        <v>134</v>
      </c>
      <c r="AL2142" s="0" t="s">
        <v>134</v>
      </c>
      <c r="AM2142" s="0" t="s">
        <v>134</v>
      </c>
      <c r="AN2142" s="0" t="s">
        <v>134</v>
      </c>
      <c r="AO2142" s="0" t="s">
        <v>134</v>
      </c>
      <c r="AP2142" s="0" t="s">
        <v>134</v>
      </c>
      <c r="AQ2142" s="0" t="s">
        <v>134</v>
      </c>
      <c r="AR2142" s="0" t="s">
        <v>134</v>
      </c>
      <c r="AS2142" s="0" t="s">
        <v>134</v>
      </c>
      <c r="AT2142" s="0" t="s">
        <v>134</v>
      </c>
      <c r="AU2142" s="0" t="s">
        <v>134</v>
      </c>
      <c r="AV2142" s="0" t="s">
        <v>134</v>
      </c>
      <c r="AW2142" s="0" t="s">
        <v>134</v>
      </c>
      <c r="AX2142" s="0" t="s">
        <v>134</v>
      </c>
      <c r="AY2142" s="0" t="s">
        <v>134</v>
      </c>
      <c r="AZ2142" s="0" t="s">
        <v>134</v>
      </c>
      <c r="BA2142" s="0" t="s">
        <v>134</v>
      </c>
      <c r="BB2142" s="0" t="s">
        <v>134</v>
      </c>
      <c r="BC2142" s="0" t="s">
        <v>134</v>
      </c>
      <c r="BD2142" s="0" t="s">
        <v>134</v>
      </c>
      <c r="BE2142" s="0" t="s">
        <v>134</v>
      </c>
      <c r="BF2142" s="0" t="s">
        <v>134</v>
      </c>
      <c r="BG2142" s="0" t="s">
        <v>134</v>
      </c>
      <c r="BH2142" s="0" t="s">
        <v>134</v>
      </c>
      <c r="BI2142" s="0" t="s">
        <v>134</v>
      </c>
      <c r="BJ2142" s="0" t="s">
        <v>134</v>
      </c>
      <c r="BK2142" s="0" t="s">
        <v>134</v>
      </c>
      <c r="BL2142" s="0" t="s">
        <v>134</v>
      </c>
      <c r="BM2142" s="0" t="s">
        <v>134</v>
      </c>
      <c r="BN2142" s="0" t="s">
        <v>134</v>
      </c>
      <c r="BO2142" s="0" t="s">
        <v>134</v>
      </c>
      <c r="BP2142" s="0" t="s">
        <v>134</v>
      </c>
      <c r="BQ2142" s="0" t="s">
        <v>134</v>
      </c>
      <c r="BR2142" s="0" t="s">
        <v>134</v>
      </c>
      <c r="BS2142" s="0" t="s">
        <v>134</v>
      </c>
      <c r="BT2142" s="0" t="s">
        <v>134</v>
      </c>
      <c r="BU2142" s="0" t="s">
        <v>134</v>
      </c>
      <c r="BV2142" s="0" t="s">
        <v>134</v>
      </c>
      <c r="BW2142" s="0" t="s">
        <v>134</v>
      </c>
      <c r="BX2142" s="0" t="s">
        <v>134</v>
      </c>
      <c r="BZ2142" s="0" t="s">
        <v>134</v>
      </c>
      <c r="CA2142" s="0" t="s">
        <v>134</v>
      </c>
      <c r="CB2142" s="0" t="s">
        <v>134</v>
      </c>
      <c r="CC2142" s="0" t="s">
        <v>134</v>
      </c>
      <c r="CD2142" s="0" t="s">
        <v>134</v>
      </c>
      <c r="CE2142" s="0" t="s">
        <v>134</v>
      </c>
    </row>
    <row r="2143" customFormat="false" ht="12.75" hidden="false" customHeight="false" outlineLevel="0" collapsed="false">
      <c r="E2143" s="9" t="s">
        <v>134</v>
      </c>
      <c r="F2143" s="9" t="s">
        <v>134</v>
      </c>
      <c r="G2143" s="9" t="s">
        <v>134</v>
      </c>
      <c r="Q2143" s="0" t="s">
        <v>134</v>
      </c>
      <c r="R2143" s="0" t="s">
        <v>134</v>
      </c>
      <c r="S2143" s="0" t="s">
        <v>134</v>
      </c>
      <c r="T2143" s="0" t="s">
        <v>134</v>
      </c>
      <c r="U2143" s="0" t="s">
        <v>134</v>
      </c>
      <c r="V2143" s="0" t="s">
        <v>134</v>
      </c>
      <c r="W2143" s="0" t="s">
        <v>134</v>
      </c>
      <c r="X2143" s="0" t="s">
        <v>134</v>
      </c>
      <c r="Y2143" s="0" t="s">
        <v>134</v>
      </c>
      <c r="Z2143" s="0" t="s">
        <v>134</v>
      </c>
      <c r="AA2143" s="0" t="s">
        <v>134</v>
      </c>
      <c r="AB2143" s="0" t="s">
        <v>134</v>
      </c>
      <c r="AC2143" s="0" t="s">
        <v>134</v>
      </c>
      <c r="AD2143" s="0" t="s">
        <v>134</v>
      </c>
      <c r="AE2143" s="0" t="s">
        <v>134</v>
      </c>
      <c r="AF2143" s="0" t="s">
        <v>134</v>
      </c>
      <c r="AG2143" s="0" t="s">
        <v>134</v>
      </c>
      <c r="AH2143" s="0" t="s">
        <v>134</v>
      </c>
      <c r="AI2143" s="0" t="s">
        <v>134</v>
      </c>
      <c r="AJ2143" s="0" t="s">
        <v>134</v>
      </c>
      <c r="AK2143" s="0" t="s">
        <v>134</v>
      </c>
      <c r="AL2143" s="0" t="s">
        <v>134</v>
      </c>
      <c r="AM2143" s="0" t="s">
        <v>134</v>
      </c>
      <c r="AN2143" s="0" t="s">
        <v>134</v>
      </c>
      <c r="AO2143" s="0" t="s">
        <v>134</v>
      </c>
      <c r="AP2143" s="0" t="s">
        <v>134</v>
      </c>
      <c r="AQ2143" s="0" t="s">
        <v>134</v>
      </c>
      <c r="AR2143" s="0" t="s">
        <v>134</v>
      </c>
      <c r="AS2143" s="0" t="s">
        <v>134</v>
      </c>
      <c r="AT2143" s="0" t="s">
        <v>134</v>
      </c>
      <c r="AU2143" s="0" t="s">
        <v>134</v>
      </c>
      <c r="AV2143" s="0" t="s">
        <v>134</v>
      </c>
      <c r="AW2143" s="0" t="s">
        <v>134</v>
      </c>
      <c r="AX2143" s="0" t="s">
        <v>134</v>
      </c>
      <c r="AY2143" s="0" t="s">
        <v>134</v>
      </c>
      <c r="AZ2143" s="0" t="s">
        <v>134</v>
      </c>
      <c r="BA2143" s="0" t="s">
        <v>134</v>
      </c>
      <c r="BB2143" s="0" t="s">
        <v>134</v>
      </c>
      <c r="BC2143" s="0" t="s">
        <v>134</v>
      </c>
      <c r="BD2143" s="0" t="s">
        <v>134</v>
      </c>
      <c r="BE2143" s="0" t="s">
        <v>134</v>
      </c>
      <c r="BF2143" s="0" t="s">
        <v>134</v>
      </c>
      <c r="BG2143" s="0" t="s">
        <v>134</v>
      </c>
      <c r="BH2143" s="0" t="s">
        <v>134</v>
      </c>
      <c r="BI2143" s="0" t="s">
        <v>134</v>
      </c>
      <c r="BJ2143" s="0" t="s">
        <v>134</v>
      </c>
      <c r="BK2143" s="0" t="s">
        <v>134</v>
      </c>
      <c r="BL2143" s="0" t="s">
        <v>134</v>
      </c>
      <c r="BM2143" s="0" t="s">
        <v>134</v>
      </c>
      <c r="BN2143" s="0" t="s">
        <v>134</v>
      </c>
      <c r="BO2143" s="0" t="s">
        <v>134</v>
      </c>
      <c r="BP2143" s="0" t="s">
        <v>134</v>
      </c>
      <c r="BQ2143" s="0" t="s">
        <v>134</v>
      </c>
      <c r="BR2143" s="0" t="s">
        <v>134</v>
      </c>
      <c r="BS2143" s="0" t="s">
        <v>134</v>
      </c>
      <c r="BT2143" s="0" t="s">
        <v>134</v>
      </c>
      <c r="BU2143" s="0" t="s">
        <v>134</v>
      </c>
      <c r="BV2143" s="0" t="s">
        <v>134</v>
      </c>
      <c r="BW2143" s="0" t="s">
        <v>134</v>
      </c>
      <c r="BX2143" s="0" t="s">
        <v>134</v>
      </c>
      <c r="BZ2143" s="0" t="s">
        <v>134</v>
      </c>
      <c r="CA2143" s="0" t="s">
        <v>134</v>
      </c>
      <c r="CB2143" s="0" t="s">
        <v>134</v>
      </c>
      <c r="CC2143" s="0" t="s">
        <v>134</v>
      </c>
      <c r="CD2143" s="0" t="s">
        <v>134</v>
      </c>
      <c r="CE2143" s="0" t="s">
        <v>134</v>
      </c>
    </row>
    <row r="2144" customFormat="false" ht="12.75" hidden="false" customHeight="false" outlineLevel="0" collapsed="false">
      <c r="E2144" s="9" t="s">
        <v>134</v>
      </c>
      <c r="F2144" s="9" t="s">
        <v>134</v>
      </c>
      <c r="G2144" s="9" t="s">
        <v>134</v>
      </c>
      <c r="Q2144" s="0" t="s">
        <v>134</v>
      </c>
      <c r="R2144" s="0" t="s">
        <v>134</v>
      </c>
      <c r="S2144" s="0" t="s">
        <v>134</v>
      </c>
      <c r="T2144" s="0" t="s">
        <v>134</v>
      </c>
      <c r="U2144" s="0" t="s">
        <v>134</v>
      </c>
      <c r="V2144" s="0" t="s">
        <v>134</v>
      </c>
      <c r="W2144" s="0" t="s">
        <v>134</v>
      </c>
      <c r="X2144" s="0" t="s">
        <v>134</v>
      </c>
      <c r="Y2144" s="0" t="s">
        <v>134</v>
      </c>
      <c r="Z2144" s="0" t="s">
        <v>134</v>
      </c>
      <c r="AA2144" s="0" t="s">
        <v>134</v>
      </c>
      <c r="AB2144" s="0" t="s">
        <v>134</v>
      </c>
      <c r="AC2144" s="0" t="s">
        <v>134</v>
      </c>
      <c r="AD2144" s="0" t="s">
        <v>134</v>
      </c>
      <c r="AE2144" s="0" t="s">
        <v>134</v>
      </c>
      <c r="AF2144" s="0" t="s">
        <v>134</v>
      </c>
      <c r="AG2144" s="0" t="s">
        <v>134</v>
      </c>
      <c r="AH2144" s="0" t="s">
        <v>134</v>
      </c>
      <c r="AI2144" s="0" t="s">
        <v>134</v>
      </c>
      <c r="AJ2144" s="0" t="s">
        <v>134</v>
      </c>
      <c r="AK2144" s="0" t="s">
        <v>134</v>
      </c>
      <c r="AL2144" s="0" t="s">
        <v>134</v>
      </c>
      <c r="AM2144" s="0" t="s">
        <v>134</v>
      </c>
      <c r="AN2144" s="0" t="s">
        <v>134</v>
      </c>
      <c r="AO2144" s="0" t="s">
        <v>134</v>
      </c>
      <c r="AP2144" s="0" t="s">
        <v>134</v>
      </c>
      <c r="AQ2144" s="0" t="s">
        <v>134</v>
      </c>
      <c r="AR2144" s="0" t="s">
        <v>134</v>
      </c>
      <c r="AS2144" s="0" t="s">
        <v>134</v>
      </c>
      <c r="AT2144" s="0" t="s">
        <v>134</v>
      </c>
      <c r="AU2144" s="0" t="s">
        <v>134</v>
      </c>
      <c r="AV2144" s="0" t="s">
        <v>134</v>
      </c>
      <c r="AW2144" s="0" t="s">
        <v>134</v>
      </c>
      <c r="AX2144" s="0" t="s">
        <v>134</v>
      </c>
      <c r="AY2144" s="0" t="s">
        <v>134</v>
      </c>
      <c r="AZ2144" s="0" t="s">
        <v>134</v>
      </c>
      <c r="BA2144" s="0" t="s">
        <v>134</v>
      </c>
      <c r="BB2144" s="0" t="s">
        <v>134</v>
      </c>
      <c r="BC2144" s="0" t="s">
        <v>134</v>
      </c>
      <c r="BD2144" s="0" t="s">
        <v>134</v>
      </c>
      <c r="BE2144" s="0" t="s">
        <v>134</v>
      </c>
      <c r="BF2144" s="0" t="s">
        <v>134</v>
      </c>
      <c r="BG2144" s="0" t="s">
        <v>134</v>
      </c>
      <c r="BH2144" s="0" t="s">
        <v>134</v>
      </c>
      <c r="BI2144" s="0" t="s">
        <v>134</v>
      </c>
      <c r="BJ2144" s="0" t="s">
        <v>134</v>
      </c>
      <c r="BK2144" s="0" t="s">
        <v>134</v>
      </c>
      <c r="BL2144" s="0" t="s">
        <v>134</v>
      </c>
      <c r="BM2144" s="0" t="s">
        <v>134</v>
      </c>
      <c r="BN2144" s="0" t="s">
        <v>134</v>
      </c>
      <c r="BO2144" s="0" t="s">
        <v>134</v>
      </c>
      <c r="BP2144" s="0" t="s">
        <v>134</v>
      </c>
      <c r="BQ2144" s="0" t="s">
        <v>134</v>
      </c>
      <c r="BR2144" s="0" t="s">
        <v>134</v>
      </c>
      <c r="BS2144" s="0" t="s">
        <v>134</v>
      </c>
      <c r="BT2144" s="0" t="s">
        <v>134</v>
      </c>
      <c r="BU2144" s="0" t="s">
        <v>134</v>
      </c>
      <c r="BV2144" s="0" t="s">
        <v>134</v>
      </c>
      <c r="BW2144" s="0" t="s">
        <v>134</v>
      </c>
      <c r="BX2144" s="0" t="s">
        <v>134</v>
      </c>
      <c r="BZ2144" s="0" t="s">
        <v>134</v>
      </c>
      <c r="CA2144" s="0" t="s">
        <v>134</v>
      </c>
      <c r="CB2144" s="0" t="s">
        <v>134</v>
      </c>
      <c r="CC2144" s="0" t="s">
        <v>134</v>
      </c>
      <c r="CD2144" s="0" t="s">
        <v>134</v>
      </c>
      <c r="CE2144" s="0" t="s">
        <v>134</v>
      </c>
    </row>
    <row r="2145" customFormat="false" ht="12.75" hidden="false" customHeight="false" outlineLevel="0" collapsed="false">
      <c r="E2145" s="9" t="s">
        <v>134</v>
      </c>
      <c r="F2145" s="9" t="s">
        <v>134</v>
      </c>
      <c r="G2145" s="9" t="s">
        <v>134</v>
      </c>
      <c r="Q2145" s="0" t="s">
        <v>134</v>
      </c>
      <c r="R2145" s="0" t="s">
        <v>134</v>
      </c>
      <c r="S2145" s="0" t="s">
        <v>134</v>
      </c>
      <c r="T2145" s="0" t="s">
        <v>134</v>
      </c>
      <c r="U2145" s="0" t="s">
        <v>134</v>
      </c>
      <c r="V2145" s="0" t="s">
        <v>134</v>
      </c>
      <c r="W2145" s="0" t="s">
        <v>134</v>
      </c>
      <c r="X2145" s="0" t="s">
        <v>134</v>
      </c>
      <c r="Y2145" s="0" t="s">
        <v>134</v>
      </c>
      <c r="Z2145" s="0" t="s">
        <v>134</v>
      </c>
      <c r="AA2145" s="0" t="s">
        <v>134</v>
      </c>
      <c r="AB2145" s="0" t="s">
        <v>134</v>
      </c>
      <c r="AC2145" s="0" t="s">
        <v>134</v>
      </c>
      <c r="AD2145" s="0" t="s">
        <v>134</v>
      </c>
      <c r="AE2145" s="0" t="s">
        <v>134</v>
      </c>
      <c r="AF2145" s="0" t="s">
        <v>134</v>
      </c>
      <c r="AG2145" s="0" t="s">
        <v>134</v>
      </c>
      <c r="AH2145" s="0" t="s">
        <v>134</v>
      </c>
      <c r="AI2145" s="0" t="s">
        <v>134</v>
      </c>
      <c r="AJ2145" s="0" t="s">
        <v>134</v>
      </c>
      <c r="AK2145" s="0" t="s">
        <v>134</v>
      </c>
      <c r="AL2145" s="0" t="s">
        <v>134</v>
      </c>
      <c r="AM2145" s="0" t="s">
        <v>134</v>
      </c>
      <c r="AN2145" s="0" t="s">
        <v>134</v>
      </c>
      <c r="AO2145" s="0" t="s">
        <v>134</v>
      </c>
      <c r="AP2145" s="0" t="s">
        <v>134</v>
      </c>
      <c r="AQ2145" s="0" t="s">
        <v>134</v>
      </c>
      <c r="AR2145" s="0" t="s">
        <v>134</v>
      </c>
      <c r="AS2145" s="0" t="s">
        <v>134</v>
      </c>
      <c r="AT2145" s="0" t="s">
        <v>134</v>
      </c>
      <c r="AU2145" s="0" t="s">
        <v>134</v>
      </c>
      <c r="AV2145" s="0" t="s">
        <v>134</v>
      </c>
      <c r="AW2145" s="0" t="s">
        <v>134</v>
      </c>
      <c r="AX2145" s="0" t="s">
        <v>134</v>
      </c>
      <c r="AY2145" s="0" t="s">
        <v>134</v>
      </c>
      <c r="AZ2145" s="0" t="s">
        <v>134</v>
      </c>
      <c r="BA2145" s="0" t="s">
        <v>134</v>
      </c>
      <c r="BB2145" s="0" t="s">
        <v>134</v>
      </c>
      <c r="BC2145" s="0" t="s">
        <v>134</v>
      </c>
      <c r="BD2145" s="0" t="s">
        <v>134</v>
      </c>
      <c r="BE2145" s="0" t="s">
        <v>134</v>
      </c>
      <c r="BF2145" s="0" t="s">
        <v>134</v>
      </c>
      <c r="BG2145" s="0" t="s">
        <v>134</v>
      </c>
      <c r="BH2145" s="0" t="s">
        <v>134</v>
      </c>
      <c r="BI2145" s="0" t="s">
        <v>134</v>
      </c>
      <c r="BJ2145" s="0" t="s">
        <v>134</v>
      </c>
      <c r="BK2145" s="0" t="s">
        <v>134</v>
      </c>
      <c r="BL2145" s="0" t="s">
        <v>134</v>
      </c>
      <c r="BM2145" s="0" t="s">
        <v>134</v>
      </c>
      <c r="BN2145" s="0" t="s">
        <v>134</v>
      </c>
      <c r="BO2145" s="0" t="s">
        <v>134</v>
      </c>
      <c r="BP2145" s="0" t="s">
        <v>134</v>
      </c>
      <c r="BQ2145" s="0" t="s">
        <v>134</v>
      </c>
      <c r="BR2145" s="0" t="s">
        <v>134</v>
      </c>
      <c r="BS2145" s="0" t="s">
        <v>134</v>
      </c>
      <c r="BT2145" s="0" t="s">
        <v>134</v>
      </c>
      <c r="BU2145" s="0" t="s">
        <v>134</v>
      </c>
      <c r="BV2145" s="0" t="s">
        <v>134</v>
      </c>
      <c r="BW2145" s="0" t="s">
        <v>134</v>
      </c>
      <c r="BX2145" s="0" t="s">
        <v>134</v>
      </c>
      <c r="BZ2145" s="0" t="s">
        <v>134</v>
      </c>
      <c r="CA2145" s="0" t="s">
        <v>134</v>
      </c>
      <c r="CB2145" s="0" t="s">
        <v>134</v>
      </c>
      <c r="CC2145" s="0" t="s">
        <v>134</v>
      </c>
      <c r="CD2145" s="0" t="s">
        <v>134</v>
      </c>
      <c r="CE2145" s="0" t="s">
        <v>134</v>
      </c>
    </row>
    <row r="2146" customFormat="false" ht="12.75" hidden="false" customHeight="false" outlineLevel="0" collapsed="false">
      <c r="E2146" s="9" t="s">
        <v>134</v>
      </c>
      <c r="F2146" s="9" t="s">
        <v>134</v>
      </c>
      <c r="G2146" s="9" t="s">
        <v>134</v>
      </c>
      <c r="Q2146" s="0" t="s">
        <v>134</v>
      </c>
      <c r="R2146" s="0" t="s">
        <v>134</v>
      </c>
      <c r="S2146" s="0" t="s">
        <v>134</v>
      </c>
      <c r="T2146" s="0" t="s">
        <v>134</v>
      </c>
      <c r="U2146" s="0" t="s">
        <v>134</v>
      </c>
      <c r="V2146" s="0" t="s">
        <v>134</v>
      </c>
      <c r="W2146" s="0" t="s">
        <v>134</v>
      </c>
      <c r="X2146" s="0" t="s">
        <v>134</v>
      </c>
      <c r="Y2146" s="0" t="s">
        <v>134</v>
      </c>
      <c r="Z2146" s="0" t="s">
        <v>134</v>
      </c>
      <c r="AA2146" s="0" t="s">
        <v>134</v>
      </c>
      <c r="AB2146" s="0" t="s">
        <v>134</v>
      </c>
      <c r="AC2146" s="0" t="s">
        <v>134</v>
      </c>
      <c r="AD2146" s="0" t="s">
        <v>134</v>
      </c>
      <c r="AE2146" s="0" t="s">
        <v>134</v>
      </c>
      <c r="AF2146" s="0" t="s">
        <v>134</v>
      </c>
      <c r="AG2146" s="0" t="s">
        <v>134</v>
      </c>
      <c r="AH2146" s="0" t="s">
        <v>134</v>
      </c>
      <c r="AI2146" s="0" t="s">
        <v>134</v>
      </c>
      <c r="AJ2146" s="0" t="s">
        <v>134</v>
      </c>
      <c r="AK2146" s="0" t="s">
        <v>134</v>
      </c>
      <c r="AL2146" s="0" t="s">
        <v>134</v>
      </c>
      <c r="AM2146" s="0" t="s">
        <v>134</v>
      </c>
      <c r="AN2146" s="0" t="s">
        <v>134</v>
      </c>
      <c r="AO2146" s="0" t="s">
        <v>134</v>
      </c>
      <c r="AP2146" s="0" t="s">
        <v>134</v>
      </c>
      <c r="AQ2146" s="0" t="s">
        <v>134</v>
      </c>
      <c r="AR2146" s="0" t="s">
        <v>134</v>
      </c>
      <c r="AS2146" s="0" t="s">
        <v>134</v>
      </c>
      <c r="AT2146" s="0" t="s">
        <v>134</v>
      </c>
      <c r="AU2146" s="0" t="s">
        <v>134</v>
      </c>
      <c r="AV2146" s="0" t="s">
        <v>134</v>
      </c>
      <c r="AW2146" s="0" t="s">
        <v>134</v>
      </c>
      <c r="AX2146" s="0" t="s">
        <v>134</v>
      </c>
      <c r="AY2146" s="0" t="s">
        <v>134</v>
      </c>
      <c r="AZ2146" s="0" t="s">
        <v>134</v>
      </c>
      <c r="BA2146" s="0" t="s">
        <v>134</v>
      </c>
      <c r="BB2146" s="0" t="s">
        <v>134</v>
      </c>
      <c r="BC2146" s="0" t="s">
        <v>134</v>
      </c>
      <c r="BD2146" s="0" t="s">
        <v>134</v>
      </c>
      <c r="BE2146" s="0" t="s">
        <v>134</v>
      </c>
      <c r="BF2146" s="0" t="s">
        <v>134</v>
      </c>
      <c r="BG2146" s="0" t="s">
        <v>134</v>
      </c>
      <c r="BH2146" s="0" t="s">
        <v>134</v>
      </c>
      <c r="BI2146" s="0" t="s">
        <v>134</v>
      </c>
      <c r="BJ2146" s="0" t="s">
        <v>134</v>
      </c>
      <c r="BK2146" s="0" t="s">
        <v>134</v>
      </c>
      <c r="BL2146" s="0" t="s">
        <v>134</v>
      </c>
      <c r="BM2146" s="0" t="s">
        <v>134</v>
      </c>
      <c r="BN2146" s="0" t="s">
        <v>134</v>
      </c>
      <c r="BO2146" s="0" t="s">
        <v>134</v>
      </c>
      <c r="BP2146" s="0" t="s">
        <v>134</v>
      </c>
      <c r="BQ2146" s="0" t="s">
        <v>134</v>
      </c>
      <c r="BR2146" s="0" t="s">
        <v>134</v>
      </c>
      <c r="BS2146" s="0" t="s">
        <v>134</v>
      </c>
      <c r="BT2146" s="0" t="s">
        <v>134</v>
      </c>
      <c r="BU2146" s="0" t="s">
        <v>134</v>
      </c>
      <c r="BV2146" s="0" t="s">
        <v>134</v>
      </c>
      <c r="BW2146" s="0" t="s">
        <v>134</v>
      </c>
      <c r="BX2146" s="0" t="s">
        <v>134</v>
      </c>
      <c r="BZ2146" s="0" t="s">
        <v>134</v>
      </c>
      <c r="CA2146" s="0" t="s">
        <v>134</v>
      </c>
      <c r="CB2146" s="0" t="s">
        <v>134</v>
      </c>
      <c r="CC2146" s="0" t="s">
        <v>134</v>
      </c>
      <c r="CD2146" s="0" t="s">
        <v>134</v>
      </c>
      <c r="CE2146" s="0" t="s">
        <v>134</v>
      </c>
    </row>
    <row r="2147" customFormat="false" ht="12.75" hidden="false" customHeight="false" outlineLevel="0" collapsed="false">
      <c r="E2147" s="9" t="s">
        <v>134</v>
      </c>
      <c r="F2147" s="9" t="s">
        <v>134</v>
      </c>
      <c r="G2147" s="9" t="s">
        <v>134</v>
      </c>
      <c r="Q2147" s="0" t="s">
        <v>134</v>
      </c>
      <c r="R2147" s="0" t="s">
        <v>134</v>
      </c>
      <c r="S2147" s="0" t="s">
        <v>134</v>
      </c>
      <c r="T2147" s="0" t="s">
        <v>134</v>
      </c>
      <c r="U2147" s="0" t="s">
        <v>134</v>
      </c>
      <c r="V2147" s="0" t="s">
        <v>134</v>
      </c>
      <c r="W2147" s="0" t="s">
        <v>134</v>
      </c>
      <c r="X2147" s="0" t="s">
        <v>134</v>
      </c>
      <c r="Y2147" s="0" t="s">
        <v>134</v>
      </c>
      <c r="Z2147" s="0" t="s">
        <v>134</v>
      </c>
      <c r="AA2147" s="0" t="s">
        <v>134</v>
      </c>
      <c r="AB2147" s="0" t="s">
        <v>134</v>
      </c>
      <c r="AC2147" s="0" t="s">
        <v>134</v>
      </c>
      <c r="AD2147" s="0" t="s">
        <v>134</v>
      </c>
      <c r="AE2147" s="0" t="s">
        <v>134</v>
      </c>
      <c r="AF2147" s="0" t="s">
        <v>134</v>
      </c>
      <c r="AG2147" s="0" t="s">
        <v>134</v>
      </c>
      <c r="AH2147" s="0" t="s">
        <v>134</v>
      </c>
      <c r="AI2147" s="0" t="s">
        <v>134</v>
      </c>
      <c r="AJ2147" s="0" t="s">
        <v>134</v>
      </c>
      <c r="AK2147" s="0" t="s">
        <v>134</v>
      </c>
      <c r="AL2147" s="0" t="s">
        <v>134</v>
      </c>
      <c r="AM2147" s="0" t="s">
        <v>134</v>
      </c>
      <c r="AN2147" s="0" t="s">
        <v>134</v>
      </c>
      <c r="AO2147" s="0" t="s">
        <v>134</v>
      </c>
      <c r="AP2147" s="0" t="s">
        <v>134</v>
      </c>
      <c r="AQ2147" s="0" t="s">
        <v>134</v>
      </c>
      <c r="AR2147" s="0" t="s">
        <v>134</v>
      </c>
      <c r="AS2147" s="0" t="s">
        <v>134</v>
      </c>
      <c r="AT2147" s="0" t="s">
        <v>134</v>
      </c>
      <c r="AU2147" s="0" t="s">
        <v>134</v>
      </c>
      <c r="AV2147" s="0" t="s">
        <v>134</v>
      </c>
      <c r="AW2147" s="0" t="s">
        <v>134</v>
      </c>
      <c r="AX2147" s="0" t="s">
        <v>134</v>
      </c>
      <c r="AY2147" s="0" t="s">
        <v>134</v>
      </c>
      <c r="AZ2147" s="0" t="s">
        <v>134</v>
      </c>
      <c r="BA2147" s="0" t="s">
        <v>134</v>
      </c>
      <c r="BB2147" s="0" t="s">
        <v>134</v>
      </c>
      <c r="BC2147" s="0" t="s">
        <v>134</v>
      </c>
      <c r="BD2147" s="0" t="s">
        <v>134</v>
      </c>
      <c r="BE2147" s="0" t="s">
        <v>134</v>
      </c>
      <c r="BF2147" s="0" t="s">
        <v>134</v>
      </c>
      <c r="BG2147" s="0" t="s">
        <v>134</v>
      </c>
      <c r="BH2147" s="0" t="s">
        <v>134</v>
      </c>
      <c r="BI2147" s="0" t="s">
        <v>134</v>
      </c>
      <c r="BJ2147" s="0" t="s">
        <v>134</v>
      </c>
      <c r="BK2147" s="0" t="s">
        <v>134</v>
      </c>
      <c r="BL2147" s="0" t="s">
        <v>134</v>
      </c>
      <c r="BM2147" s="0" t="s">
        <v>134</v>
      </c>
      <c r="BN2147" s="0" t="s">
        <v>134</v>
      </c>
      <c r="BO2147" s="0" t="s">
        <v>134</v>
      </c>
      <c r="BP2147" s="0" t="s">
        <v>134</v>
      </c>
      <c r="BQ2147" s="0" t="s">
        <v>134</v>
      </c>
      <c r="BR2147" s="0" t="s">
        <v>134</v>
      </c>
      <c r="BS2147" s="0" t="s">
        <v>134</v>
      </c>
      <c r="BT2147" s="0" t="s">
        <v>134</v>
      </c>
      <c r="BU2147" s="0" t="s">
        <v>134</v>
      </c>
      <c r="BV2147" s="0" t="s">
        <v>134</v>
      </c>
      <c r="BW2147" s="0" t="s">
        <v>134</v>
      </c>
      <c r="BX2147" s="0" t="s">
        <v>134</v>
      </c>
      <c r="BZ2147" s="0" t="s">
        <v>134</v>
      </c>
      <c r="CA2147" s="0" t="s">
        <v>134</v>
      </c>
      <c r="CB2147" s="0" t="s">
        <v>134</v>
      </c>
      <c r="CC2147" s="0" t="s">
        <v>134</v>
      </c>
      <c r="CD2147" s="0" t="s">
        <v>134</v>
      </c>
      <c r="CE2147" s="0" t="s">
        <v>134</v>
      </c>
    </row>
    <row r="2148" customFormat="false" ht="12.75" hidden="false" customHeight="false" outlineLevel="0" collapsed="false">
      <c r="E2148" s="9" t="s">
        <v>134</v>
      </c>
      <c r="F2148" s="9" t="s">
        <v>134</v>
      </c>
      <c r="G2148" s="9" t="s">
        <v>134</v>
      </c>
      <c r="Q2148" s="0" t="s">
        <v>134</v>
      </c>
      <c r="R2148" s="0" t="s">
        <v>134</v>
      </c>
      <c r="S2148" s="0" t="s">
        <v>134</v>
      </c>
      <c r="T2148" s="0" t="s">
        <v>134</v>
      </c>
      <c r="U2148" s="0" t="s">
        <v>134</v>
      </c>
      <c r="V2148" s="0" t="s">
        <v>134</v>
      </c>
      <c r="W2148" s="0" t="s">
        <v>134</v>
      </c>
      <c r="X2148" s="0" t="s">
        <v>134</v>
      </c>
      <c r="Y2148" s="0" t="s">
        <v>134</v>
      </c>
      <c r="Z2148" s="0" t="s">
        <v>134</v>
      </c>
      <c r="AA2148" s="0" t="s">
        <v>134</v>
      </c>
      <c r="AB2148" s="0" t="s">
        <v>134</v>
      </c>
      <c r="AC2148" s="0" t="s">
        <v>134</v>
      </c>
      <c r="AD2148" s="0" t="s">
        <v>134</v>
      </c>
      <c r="AE2148" s="0" t="s">
        <v>134</v>
      </c>
      <c r="AF2148" s="0" t="s">
        <v>134</v>
      </c>
      <c r="AG2148" s="0" t="s">
        <v>134</v>
      </c>
      <c r="AH2148" s="0" t="s">
        <v>134</v>
      </c>
      <c r="AI2148" s="0" t="s">
        <v>134</v>
      </c>
      <c r="AJ2148" s="0" t="s">
        <v>134</v>
      </c>
      <c r="AK2148" s="0" t="s">
        <v>134</v>
      </c>
      <c r="AL2148" s="0" t="s">
        <v>134</v>
      </c>
      <c r="AM2148" s="0" t="s">
        <v>134</v>
      </c>
      <c r="AN2148" s="0" t="s">
        <v>134</v>
      </c>
      <c r="AO2148" s="0" t="s">
        <v>134</v>
      </c>
      <c r="AP2148" s="0" t="s">
        <v>134</v>
      </c>
      <c r="AQ2148" s="0" t="s">
        <v>134</v>
      </c>
      <c r="AR2148" s="0" t="s">
        <v>134</v>
      </c>
      <c r="AS2148" s="0" t="s">
        <v>134</v>
      </c>
      <c r="AT2148" s="0" t="s">
        <v>134</v>
      </c>
      <c r="AU2148" s="0" t="s">
        <v>134</v>
      </c>
      <c r="AV2148" s="0" t="s">
        <v>134</v>
      </c>
      <c r="AW2148" s="0" t="s">
        <v>134</v>
      </c>
      <c r="AX2148" s="0" t="s">
        <v>134</v>
      </c>
      <c r="AY2148" s="0" t="s">
        <v>134</v>
      </c>
      <c r="AZ2148" s="0" t="s">
        <v>134</v>
      </c>
      <c r="BA2148" s="0" t="s">
        <v>134</v>
      </c>
      <c r="BB2148" s="0" t="s">
        <v>134</v>
      </c>
      <c r="BC2148" s="0" t="s">
        <v>134</v>
      </c>
      <c r="BD2148" s="0" t="s">
        <v>134</v>
      </c>
      <c r="BE2148" s="0" t="s">
        <v>134</v>
      </c>
      <c r="BF2148" s="0" t="s">
        <v>134</v>
      </c>
      <c r="BG2148" s="0" t="s">
        <v>134</v>
      </c>
      <c r="BH2148" s="0" t="s">
        <v>134</v>
      </c>
      <c r="BI2148" s="0" t="s">
        <v>134</v>
      </c>
      <c r="BJ2148" s="0" t="s">
        <v>134</v>
      </c>
      <c r="BK2148" s="0" t="s">
        <v>134</v>
      </c>
      <c r="BL2148" s="0" t="s">
        <v>134</v>
      </c>
      <c r="BM2148" s="0" t="s">
        <v>134</v>
      </c>
      <c r="BN2148" s="0" t="s">
        <v>134</v>
      </c>
      <c r="BO2148" s="0" t="s">
        <v>134</v>
      </c>
      <c r="BP2148" s="0" t="s">
        <v>134</v>
      </c>
      <c r="BQ2148" s="0" t="s">
        <v>134</v>
      </c>
      <c r="BR2148" s="0" t="s">
        <v>134</v>
      </c>
      <c r="BS2148" s="0" t="s">
        <v>134</v>
      </c>
      <c r="BT2148" s="0" t="s">
        <v>134</v>
      </c>
      <c r="BU2148" s="0" t="s">
        <v>134</v>
      </c>
      <c r="BV2148" s="0" t="s">
        <v>134</v>
      </c>
      <c r="BW2148" s="0" t="s">
        <v>134</v>
      </c>
      <c r="BX2148" s="0" t="s">
        <v>134</v>
      </c>
      <c r="BZ2148" s="0" t="s">
        <v>134</v>
      </c>
      <c r="CA2148" s="0" t="s">
        <v>134</v>
      </c>
      <c r="CB2148" s="0" t="s">
        <v>134</v>
      </c>
      <c r="CC2148" s="0" t="s">
        <v>134</v>
      </c>
      <c r="CD2148" s="0" t="s">
        <v>134</v>
      </c>
      <c r="CE2148" s="0" t="s">
        <v>134</v>
      </c>
    </row>
    <row r="2149" customFormat="false" ht="12.75" hidden="false" customHeight="false" outlineLevel="0" collapsed="false">
      <c r="E2149" s="9" t="s">
        <v>134</v>
      </c>
      <c r="F2149" s="9" t="s">
        <v>134</v>
      </c>
      <c r="G2149" s="9" t="s">
        <v>134</v>
      </c>
      <c r="Q2149" s="0" t="s">
        <v>134</v>
      </c>
      <c r="R2149" s="0" t="s">
        <v>134</v>
      </c>
      <c r="S2149" s="0" t="s">
        <v>134</v>
      </c>
      <c r="T2149" s="0" t="s">
        <v>134</v>
      </c>
      <c r="U2149" s="0" t="s">
        <v>134</v>
      </c>
      <c r="V2149" s="0" t="s">
        <v>134</v>
      </c>
      <c r="W2149" s="0" t="s">
        <v>134</v>
      </c>
      <c r="X2149" s="0" t="s">
        <v>134</v>
      </c>
      <c r="Y2149" s="0" t="s">
        <v>134</v>
      </c>
      <c r="Z2149" s="0" t="s">
        <v>134</v>
      </c>
      <c r="AA2149" s="0" t="s">
        <v>134</v>
      </c>
      <c r="AB2149" s="0" t="s">
        <v>134</v>
      </c>
      <c r="AC2149" s="0" t="s">
        <v>134</v>
      </c>
      <c r="AD2149" s="0" t="s">
        <v>134</v>
      </c>
      <c r="AE2149" s="0" t="s">
        <v>134</v>
      </c>
      <c r="AF2149" s="0" t="s">
        <v>134</v>
      </c>
      <c r="AG2149" s="0" t="s">
        <v>134</v>
      </c>
      <c r="AH2149" s="0" t="s">
        <v>134</v>
      </c>
      <c r="AI2149" s="0" t="s">
        <v>134</v>
      </c>
      <c r="AJ2149" s="0" t="s">
        <v>134</v>
      </c>
      <c r="AK2149" s="0" t="s">
        <v>134</v>
      </c>
      <c r="AL2149" s="0" t="s">
        <v>134</v>
      </c>
      <c r="AM2149" s="0" t="s">
        <v>134</v>
      </c>
      <c r="AN2149" s="0" t="s">
        <v>134</v>
      </c>
      <c r="AO2149" s="0" t="s">
        <v>134</v>
      </c>
      <c r="AP2149" s="0" t="s">
        <v>134</v>
      </c>
      <c r="AQ2149" s="0" t="s">
        <v>134</v>
      </c>
      <c r="AR2149" s="0" t="s">
        <v>134</v>
      </c>
      <c r="AS2149" s="0" t="s">
        <v>134</v>
      </c>
      <c r="AT2149" s="0" t="s">
        <v>134</v>
      </c>
      <c r="AU2149" s="0" t="s">
        <v>134</v>
      </c>
      <c r="AV2149" s="0" t="s">
        <v>134</v>
      </c>
      <c r="AW2149" s="0" t="s">
        <v>134</v>
      </c>
      <c r="AX2149" s="0" t="s">
        <v>134</v>
      </c>
      <c r="AY2149" s="0" t="s">
        <v>134</v>
      </c>
      <c r="AZ2149" s="0" t="s">
        <v>134</v>
      </c>
      <c r="BA2149" s="0" t="s">
        <v>134</v>
      </c>
      <c r="BB2149" s="0" t="s">
        <v>134</v>
      </c>
      <c r="BC2149" s="0" t="s">
        <v>134</v>
      </c>
      <c r="BD2149" s="0" t="s">
        <v>134</v>
      </c>
      <c r="BE2149" s="0" t="s">
        <v>134</v>
      </c>
      <c r="BF2149" s="0" t="s">
        <v>134</v>
      </c>
      <c r="BG2149" s="0" t="s">
        <v>134</v>
      </c>
      <c r="BH2149" s="0" t="s">
        <v>134</v>
      </c>
      <c r="BI2149" s="0" t="s">
        <v>134</v>
      </c>
      <c r="BJ2149" s="0" t="s">
        <v>134</v>
      </c>
      <c r="BK2149" s="0" t="s">
        <v>134</v>
      </c>
      <c r="BL2149" s="0" t="s">
        <v>134</v>
      </c>
      <c r="BM2149" s="0" t="s">
        <v>134</v>
      </c>
      <c r="BN2149" s="0" t="s">
        <v>134</v>
      </c>
      <c r="BO2149" s="0" t="s">
        <v>134</v>
      </c>
      <c r="BP2149" s="0" t="s">
        <v>134</v>
      </c>
      <c r="BQ2149" s="0" t="s">
        <v>134</v>
      </c>
      <c r="BR2149" s="0" t="s">
        <v>134</v>
      </c>
      <c r="BS2149" s="0" t="s">
        <v>134</v>
      </c>
      <c r="BT2149" s="0" t="s">
        <v>134</v>
      </c>
      <c r="BU2149" s="0" t="s">
        <v>134</v>
      </c>
      <c r="BV2149" s="0" t="s">
        <v>134</v>
      </c>
      <c r="BW2149" s="0" t="s">
        <v>134</v>
      </c>
      <c r="BX2149" s="0" t="s">
        <v>134</v>
      </c>
      <c r="BZ2149" s="0" t="s">
        <v>134</v>
      </c>
      <c r="CA2149" s="0" t="s">
        <v>134</v>
      </c>
      <c r="CB2149" s="0" t="s">
        <v>134</v>
      </c>
      <c r="CC2149" s="0" t="s">
        <v>134</v>
      </c>
      <c r="CD2149" s="0" t="s">
        <v>134</v>
      </c>
      <c r="CE2149" s="0" t="s">
        <v>134</v>
      </c>
    </row>
    <row r="2150" customFormat="false" ht="12.75" hidden="false" customHeight="false" outlineLevel="0" collapsed="false">
      <c r="E2150" s="9" t="s">
        <v>134</v>
      </c>
      <c r="F2150" s="9" t="s">
        <v>134</v>
      </c>
      <c r="G2150" s="9" t="s">
        <v>134</v>
      </c>
      <c r="Q2150" s="0" t="s">
        <v>134</v>
      </c>
      <c r="R2150" s="0" t="s">
        <v>134</v>
      </c>
      <c r="S2150" s="0" t="s">
        <v>134</v>
      </c>
      <c r="T2150" s="0" t="s">
        <v>134</v>
      </c>
      <c r="U2150" s="0" t="s">
        <v>134</v>
      </c>
      <c r="V2150" s="0" t="s">
        <v>134</v>
      </c>
      <c r="W2150" s="0" t="s">
        <v>134</v>
      </c>
      <c r="X2150" s="0" t="s">
        <v>134</v>
      </c>
      <c r="Y2150" s="0" t="s">
        <v>134</v>
      </c>
      <c r="Z2150" s="0" t="s">
        <v>134</v>
      </c>
      <c r="AA2150" s="0" t="s">
        <v>134</v>
      </c>
      <c r="AB2150" s="0" t="s">
        <v>134</v>
      </c>
      <c r="AC2150" s="0" t="s">
        <v>134</v>
      </c>
      <c r="AD2150" s="0" t="s">
        <v>134</v>
      </c>
      <c r="AE2150" s="0" t="s">
        <v>134</v>
      </c>
      <c r="AF2150" s="0" t="s">
        <v>134</v>
      </c>
      <c r="AG2150" s="0" t="s">
        <v>134</v>
      </c>
      <c r="AH2150" s="0" t="s">
        <v>134</v>
      </c>
      <c r="AI2150" s="0" t="s">
        <v>134</v>
      </c>
      <c r="AJ2150" s="0" t="s">
        <v>134</v>
      </c>
      <c r="AK2150" s="0" t="s">
        <v>134</v>
      </c>
      <c r="AL2150" s="0" t="s">
        <v>134</v>
      </c>
      <c r="AM2150" s="0" t="s">
        <v>134</v>
      </c>
      <c r="AN2150" s="0" t="s">
        <v>134</v>
      </c>
      <c r="AO2150" s="0" t="s">
        <v>134</v>
      </c>
      <c r="AP2150" s="0" t="s">
        <v>134</v>
      </c>
      <c r="AQ2150" s="0" t="s">
        <v>134</v>
      </c>
      <c r="AR2150" s="0" t="s">
        <v>134</v>
      </c>
      <c r="AS2150" s="0" t="s">
        <v>134</v>
      </c>
      <c r="AT2150" s="0" t="s">
        <v>134</v>
      </c>
      <c r="AU2150" s="0" t="s">
        <v>134</v>
      </c>
      <c r="AV2150" s="0" t="s">
        <v>134</v>
      </c>
      <c r="AW2150" s="0" t="s">
        <v>134</v>
      </c>
      <c r="AX2150" s="0" t="s">
        <v>134</v>
      </c>
      <c r="AY2150" s="0" t="s">
        <v>134</v>
      </c>
      <c r="AZ2150" s="0" t="s">
        <v>134</v>
      </c>
      <c r="BA2150" s="0" t="s">
        <v>134</v>
      </c>
      <c r="BB2150" s="0" t="s">
        <v>134</v>
      </c>
      <c r="BC2150" s="0" t="s">
        <v>134</v>
      </c>
      <c r="BD2150" s="0" t="s">
        <v>134</v>
      </c>
      <c r="BE2150" s="0" t="s">
        <v>134</v>
      </c>
      <c r="BF2150" s="0" t="s">
        <v>134</v>
      </c>
      <c r="BG2150" s="0" t="s">
        <v>134</v>
      </c>
      <c r="BH2150" s="0" t="s">
        <v>134</v>
      </c>
      <c r="BI2150" s="0" t="s">
        <v>134</v>
      </c>
      <c r="BJ2150" s="0" t="s">
        <v>134</v>
      </c>
      <c r="BK2150" s="0" t="s">
        <v>134</v>
      </c>
      <c r="BL2150" s="0" t="s">
        <v>134</v>
      </c>
      <c r="BM2150" s="0" t="s">
        <v>134</v>
      </c>
      <c r="BN2150" s="0" t="s">
        <v>134</v>
      </c>
      <c r="BO2150" s="0" t="s">
        <v>134</v>
      </c>
      <c r="BP2150" s="0" t="s">
        <v>134</v>
      </c>
      <c r="BQ2150" s="0" t="s">
        <v>134</v>
      </c>
      <c r="BR2150" s="0" t="s">
        <v>134</v>
      </c>
      <c r="BS2150" s="0" t="s">
        <v>134</v>
      </c>
      <c r="BT2150" s="0" t="s">
        <v>134</v>
      </c>
      <c r="BU2150" s="0" t="s">
        <v>134</v>
      </c>
      <c r="BV2150" s="0" t="s">
        <v>134</v>
      </c>
      <c r="BW2150" s="0" t="s">
        <v>134</v>
      </c>
      <c r="BX2150" s="0" t="s">
        <v>134</v>
      </c>
      <c r="BZ2150" s="0" t="s">
        <v>134</v>
      </c>
      <c r="CA2150" s="0" t="s">
        <v>134</v>
      </c>
      <c r="CB2150" s="0" t="s">
        <v>134</v>
      </c>
      <c r="CC2150" s="0" t="s">
        <v>134</v>
      </c>
      <c r="CD2150" s="0" t="s">
        <v>134</v>
      </c>
      <c r="CE2150" s="0" t="s">
        <v>134</v>
      </c>
    </row>
    <row r="2151" customFormat="false" ht="12.75" hidden="false" customHeight="false" outlineLevel="0" collapsed="false">
      <c r="E2151" s="9" t="s">
        <v>134</v>
      </c>
      <c r="F2151" s="9" t="s">
        <v>134</v>
      </c>
      <c r="G2151" s="9" t="s">
        <v>134</v>
      </c>
      <c r="Q2151" s="0" t="s">
        <v>134</v>
      </c>
      <c r="R2151" s="0" t="s">
        <v>134</v>
      </c>
      <c r="S2151" s="0" t="s">
        <v>134</v>
      </c>
      <c r="T2151" s="0" t="s">
        <v>134</v>
      </c>
      <c r="U2151" s="0" t="s">
        <v>134</v>
      </c>
      <c r="V2151" s="0" t="s">
        <v>134</v>
      </c>
      <c r="W2151" s="0" t="s">
        <v>134</v>
      </c>
      <c r="X2151" s="0" t="s">
        <v>134</v>
      </c>
      <c r="Y2151" s="0" t="s">
        <v>134</v>
      </c>
      <c r="Z2151" s="0" t="s">
        <v>134</v>
      </c>
      <c r="AA2151" s="0" t="s">
        <v>134</v>
      </c>
      <c r="AB2151" s="0" t="s">
        <v>134</v>
      </c>
      <c r="AC2151" s="0" t="s">
        <v>134</v>
      </c>
      <c r="AD2151" s="0" t="s">
        <v>134</v>
      </c>
      <c r="AE2151" s="0" t="s">
        <v>134</v>
      </c>
      <c r="AF2151" s="0" t="s">
        <v>134</v>
      </c>
      <c r="AG2151" s="0" t="s">
        <v>134</v>
      </c>
      <c r="AH2151" s="0" t="s">
        <v>134</v>
      </c>
      <c r="AI2151" s="0" t="s">
        <v>134</v>
      </c>
      <c r="AJ2151" s="0" t="s">
        <v>134</v>
      </c>
      <c r="AK2151" s="0" t="s">
        <v>134</v>
      </c>
      <c r="AL2151" s="0" t="s">
        <v>134</v>
      </c>
      <c r="AM2151" s="0" t="s">
        <v>134</v>
      </c>
      <c r="AN2151" s="0" t="s">
        <v>134</v>
      </c>
      <c r="AO2151" s="0" t="s">
        <v>134</v>
      </c>
      <c r="AP2151" s="0" t="s">
        <v>134</v>
      </c>
      <c r="AQ2151" s="0" t="s">
        <v>134</v>
      </c>
      <c r="AR2151" s="0" t="s">
        <v>134</v>
      </c>
      <c r="AS2151" s="0" t="s">
        <v>134</v>
      </c>
      <c r="AT2151" s="0" t="s">
        <v>134</v>
      </c>
      <c r="AU2151" s="0" t="s">
        <v>134</v>
      </c>
      <c r="AV2151" s="0" t="s">
        <v>134</v>
      </c>
      <c r="AW2151" s="0" t="s">
        <v>134</v>
      </c>
      <c r="AX2151" s="0" t="s">
        <v>134</v>
      </c>
      <c r="AY2151" s="0" t="s">
        <v>134</v>
      </c>
      <c r="AZ2151" s="0" t="s">
        <v>134</v>
      </c>
      <c r="BA2151" s="0" t="s">
        <v>134</v>
      </c>
      <c r="BB2151" s="0" t="s">
        <v>134</v>
      </c>
      <c r="BC2151" s="0" t="s">
        <v>134</v>
      </c>
      <c r="BD2151" s="0" t="s">
        <v>134</v>
      </c>
      <c r="BE2151" s="0" t="s">
        <v>134</v>
      </c>
      <c r="BF2151" s="0" t="s">
        <v>134</v>
      </c>
      <c r="BG2151" s="0" t="s">
        <v>134</v>
      </c>
      <c r="BH2151" s="0" t="s">
        <v>134</v>
      </c>
      <c r="BI2151" s="0" t="s">
        <v>134</v>
      </c>
      <c r="BJ2151" s="0" t="s">
        <v>134</v>
      </c>
      <c r="BK2151" s="0" t="s">
        <v>134</v>
      </c>
      <c r="BL2151" s="0" t="s">
        <v>134</v>
      </c>
      <c r="BM2151" s="0" t="s">
        <v>134</v>
      </c>
      <c r="BN2151" s="0" t="s">
        <v>134</v>
      </c>
      <c r="BO2151" s="0" t="s">
        <v>134</v>
      </c>
      <c r="BP2151" s="0" t="s">
        <v>134</v>
      </c>
      <c r="BQ2151" s="0" t="s">
        <v>134</v>
      </c>
      <c r="BR2151" s="0" t="s">
        <v>134</v>
      </c>
      <c r="BS2151" s="0" t="s">
        <v>134</v>
      </c>
      <c r="BT2151" s="0" t="s">
        <v>134</v>
      </c>
      <c r="BU2151" s="0" t="s">
        <v>134</v>
      </c>
      <c r="BV2151" s="0" t="s">
        <v>134</v>
      </c>
      <c r="BW2151" s="0" t="s">
        <v>134</v>
      </c>
      <c r="BX2151" s="0" t="s">
        <v>134</v>
      </c>
      <c r="BZ2151" s="0" t="s">
        <v>134</v>
      </c>
      <c r="CA2151" s="0" t="s">
        <v>134</v>
      </c>
      <c r="CB2151" s="0" t="s">
        <v>134</v>
      </c>
      <c r="CC2151" s="0" t="s">
        <v>134</v>
      </c>
      <c r="CD2151" s="0" t="s">
        <v>134</v>
      </c>
      <c r="CE2151" s="0" t="s">
        <v>134</v>
      </c>
    </row>
    <row r="2152" customFormat="false" ht="12.75" hidden="false" customHeight="false" outlineLevel="0" collapsed="false">
      <c r="E2152" s="9" t="s">
        <v>134</v>
      </c>
      <c r="F2152" s="9" t="s">
        <v>134</v>
      </c>
      <c r="G2152" s="9" t="s">
        <v>134</v>
      </c>
      <c r="Q2152" s="0" t="s">
        <v>134</v>
      </c>
      <c r="R2152" s="0" t="s">
        <v>134</v>
      </c>
      <c r="S2152" s="0" t="s">
        <v>134</v>
      </c>
      <c r="T2152" s="0" t="s">
        <v>134</v>
      </c>
      <c r="U2152" s="0" t="s">
        <v>134</v>
      </c>
      <c r="V2152" s="0" t="s">
        <v>134</v>
      </c>
      <c r="W2152" s="0" t="s">
        <v>134</v>
      </c>
      <c r="X2152" s="0" t="s">
        <v>134</v>
      </c>
      <c r="Y2152" s="0" t="s">
        <v>134</v>
      </c>
      <c r="Z2152" s="0" t="s">
        <v>134</v>
      </c>
      <c r="AA2152" s="0" t="s">
        <v>134</v>
      </c>
      <c r="AB2152" s="0" t="s">
        <v>134</v>
      </c>
      <c r="AC2152" s="0" t="s">
        <v>134</v>
      </c>
      <c r="AD2152" s="0" t="s">
        <v>134</v>
      </c>
      <c r="AE2152" s="0" t="s">
        <v>134</v>
      </c>
      <c r="AF2152" s="0" t="s">
        <v>134</v>
      </c>
      <c r="AG2152" s="0" t="s">
        <v>134</v>
      </c>
      <c r="AH2152" s="0" t="s">
        <v>134</v>
      </c>
      <c r="AI2152" s="0" t="s">
        <v>134</v>
      </c>
      <c r="AJ2152" s="0" t="s">
        <v>134</v>
      </c>
      <c r="AK2152" s="0" t="s">
        <v>134</v>
      </c>
      <c r="AL2152" s="0" t="s">
        <v>134</v>
      </c>
      <c r="AM2152" s="0" t="s">
        <v>134</v>
      </c>
      <c r="AN2152" s="0" t="s">
        <v>134</v>
      </c>
      <c r="AO2152" s="0" t="s">
        <v>134</v>
      </c>
      <c r="AP2152" s="0" t="s">
        <v>134</v>
      </c>
      <c r="AQ2152" s="0" t="s">
        <v>134</v>
      </c>
      <c r="AR2152" s="0" t="s">
        <v>134</v>
      </c>
      <c r="AS2152" s="0" t="s">
        <v>134</v>
      </c>
      <c r="AT2152" s="0" t="s">
        <v>134</v>
      </c>
      <c r="AU2152" s="0" t="s">
        <v>134</v>
      </c>
      <c r="AV2152" s="0" t="s">
        <v>134</v>
      </c>
      <c r="AW2152" s="0" t="s">
        <v>134</v>
      </c>
      <c r="AX2152" s="0" t="s">
        <v>134</v>
      </c>
      <c r="AY2152" s="0" t="s">
        <v>134</v>
      </c>
      <c r="AZ2152" s="0" t="s">
        <v>134</v>
      </c>
      <c r="BA2152" s="0" t="s">
        <v>134</v>
      </c>
      <c r="BB2152" s="0" t="s">
        <v>134</v>
      </c>
      <c r="BC2152" s="0" t="s">
        <v>134</v>
      </c>
      <c r="BD2152" s="0" t="s">
        <v>134</v>
      </c>
      <c r="BE2152" s="0" t="s">
        <v>134</v>
      </c>
      <c r="BF2152" s="0" t="s">
        <v>134</v>
      </c>
      <c r="BG2152" s="0" t="s">
        <v>134</v>
      </c>
      <c r="BH2152" s="0" t="s">
        <v>134</v>
      </c>
      <c r="BI2152" s="0" t="s">
        <v>134</v>
      </c>
      <c r="BJ2152" s="0" t="s">
        <v>134</v>
      </c>
      <c r="BK2152" s="0" t="s">
        <v>134</v>
      </c>
      <c r="BL2152" s="0" t="s">
        <v>134</v>
      </c>
      <c r="BM2152" s="0" t="s">
        <v>134</v>
      </c>
      <c r="BN2152" s="0" t="s">
        <v>134</v>
      </c>
      <c r="BO2152" s="0" t="s">
        <v>134</v>
      </c>
      <c r="BP2152" s="0" t="s">
        <v>134</v>
      </c>
      <c r="BQ2152" s="0" t="s">
        <v>134</v>
      </c>
      <c r="BR2152" s="0" t="s">
        <v>134</v>
      </c>
      <c r="BS2152" s="0" t="s">
        <v>134</v>
      </c>
      <c r="BT2152" s="0" t="s">
        <v>134</v>
      </c>
      <c r="BU2152" s="0" t="s">
        <v>134</v>
      </c>
      <c r="BV2152" s="0" t="s">
        <v>134</v>
      </c>
      <c r="BW2152" s="0" t="s">
        <v>134</v>
      </c>
      <c r="BX2152" s="0" t="s">
        <v>134</v>
      </c>
      <c r="BZ2152" s="0" t="s">
        <v>134</v>
      </c>
      <c r="CA2152" s="0" t="s">
        <v>134</v>
      </c>
      <c r="CB2152" s="0" t="s">
        <v>134</v>
      </c>
      <c r="CC2152" s="0" t="s">
        <v>134</v>
      </c>
      <c r="CD2152" s="0" t="s">
        <v>134</v>
      </c>
      <c r="CE2152" s="0" t="s">
        <v>134</v>
      </c>
    </row>
    <row r="2153" customFormat="false" ht="12.75" hidden="false" customHeight="false" outlineLevel="0" collapsed="false">
      <c r="E2153" s="9" t="s">
        <v>134</v>
      </c>
      <c r="F2153" s="9" t="s">
        <v>134</v>
      </c>
      <c r="G2153" s="9" t="s">
        <v>134</v>
      </c>
      <c r="Q2153" s="0" t="s">
        <v>134</v>
      </c>
      <c r="R2153" s="0" t="s">
        <v>134</v>
      </c>
      <c r="S2153" s="0" t="s">
        <v>134</v>
      </c>
      <c r="T2153" s="0" t="s">
        <v>134</v>
      </c>
      <c r="U2153" s="0" t="s">
        <v>134</v>
      </c>
      <c r="V2153" s="0" t="s">
        <v>134</v>
      </c>
      <c r="W2153" s="0" t="s">
        <v>134</v>
      </c>
      <c r="X2153" s="0" t="s">
        <v>134</v>
      </c>
      <c r="Y2153" s="0" t="s">
        <v>134</v>
      </c>
      <c r="Z2153" s="0" t="s">
        <v>134</v>
      </c>
      <c r="AA2153" s="0" t="s">
        <v>134</v>
      </c>
      <c r="AB2153" s="0" t="s">
        <v>134</v>
      </c>
      <c r="AC2153" s="0" t="s">
        <v>134</v>
      </c>
      <c r="AD2153" s="0" t="s">
        <v>134</v>
      </c>
      <c r="AE2153" s="0" t="s">
        <v>134</v>
      </c>
      <c r="AF2153" s="0" t="s">
        <v>134</v>
      </c>
      <c r="AG2153" s="0" t="s">
        <v>134</v>
      </c>
      <c r="AH2153" s="0" t="s">
        <v>134</v>
      </c>
      <c r="AI2153" s="0" t="s">
        <v>134</v>
      </c>
      <c r="AJ2153" s="0" t="s">
        <v>134</v>
      </c>
      <c r="AK2153" s="0" t="s">
        <v>134</v>
      </c>
      <c r="AL2153" s="0" t="s">
        <v>134</v>
      </c>
      <c r="AM2153" s="0" t="s">
        <v>134</v>
      </c>
      <c r="AN2153" s="0" t="s">
        <v>134</v>
      </c>
      <c r="AO2153" s="0" t="s">
        <v>134</v>
      </c>
      <c r="AP2153" s="0" t="s">
        <v>134</v>
      </c>
      <c r="AQ2153" s="0" t="s">
        <v>134</v>
      </c>
      <c r="AR2153" s="0" t="s">
        <v>134</v>
      </c>
      <c r="AS2153" s="0" t="s">
        <v>134</v>
      </c>
      <c r="AT2153" s="0" t="s">
        <v>134</v>
      </c>
      <c r="AU2153" s="0" t="s">
        <v>134</v>
      </c>
      <c r="AV2153" s="0" t="s">
        <v>134</v>
      </c>
      <c r="AW2153" s="0" t="s">
        <v>134</v>
      </c>
      <c r="AX2153" s="0" t="s">
        <v>134</v>
      </c>
      <c r="AY2153" s="0" t="s">
        <v>134</v>
      </c>
      <c r="AZ2153" s="0" t="s">
        <v>134</v>
      </c>
      <c r="BA2153" s="0" t="s">
        <v>134</v>
      </c>
      <c r="BB2153" s="0" t="s">
        <v>134</v>
      </c>
      <c r="BC2153" s="0" t="s">
        <v>134</v>
      </c>
      <c r="BD2153" s="0" t="s">
        <v>134</v>
      </c>
      <c r="BE2153" s="0" t="s">
        <v>134</v>
      </c>
      <c r="BF2153" s="0" t="s">
        <v>134</v>
      </c>
      <c r="BG2153" s="0" t="s">
        <v>134</v>
      </c>
      <c r="BH2153" s="0" t="s">
        <v>134</v>
      </c>
      <c r="BI2153" s="0" t="s">
        <v>134</v>
      </c>
      <c r="BJ2153" s="0" t="s">
        <v>134</v>
      </c>
      <c r="BK2153" s="0" t="s">
        <v>134</v>
      </c>
      <c r="BL2153" s="0" t="s">
        <v>134</v>
      </c>
      <c r="BM2153" s="0" t="s">
        <v>134</v>
      </c>
      <c r="BN2153" s="0" t="s">
        <v>134</v>
      </c>
      <c r="BO2153" s="0" t="s">
        <v>134</v>
      </c>
      <c r="BP2153" s="0" t="s">
        <v>134</v>
      </c>
      <c r="BQ2153" s="0" t="s">
        <v>134</v>
      </c>
      <c r="BR2153" s="0" t="s">
        <v>134</v>
      </c>
      <c r="BS2153" s="0" t="s">
        <v>134</v>
      </c>
      <c r="BT2153" s="0" t="s">
        <v>134</v>
      </c>
      <c r="BU2153" s="0" t="s">
        <v>134</v>
      </c>
      <c r="BV2153" s="0" t="s">
        <v>134</v>
      </c>
      <c r="BW2153" s="0" t="s">
        <v>134</v>
      </c>
      <c r="BX2153" s="0" t="s">
        <v>134</v>
      </c>
      <c r="BZ2153" s="0" t="s">
        <v>134</v>
      </c>
      <c r="CA2153" s="0" t="s">
        <v>134</v>
      </c>
      <c r="CB2153" s="0" t="s">
        <v>134</v>
      </c>
      <c r="CC2153" s="0" t="s">
        <v>134</v>
      </c>
      <c r="CD2153" s="0" t="s">
        <v>134</v>
      </c>
      <c r="CE2153" s="0" t="s">
        <v>134</v>
      </c>
    </row>
    <row r="2154" customFormat="false" ht="12.75" hidden="false" customHeight="false" outlineLevel="0" collapsed="false">
      <c r="E2154" s="9" t="s">
        <v>134</v>
      </c>
      <c r="F2154" s="9" t="s">
        <v>134</v>
      </c>
      <c r="G2154" s="9" t="s">
        <v>134</v>
      </c>
      <c r="Q2154" s="0" t="s">
        <v>134</v>
      </c>
      <c r="R2154" s="0" t="s">
        <v>134</v>
      </c>
      <c r="S2154" s="0" t="s">
        <v>134</v>
      </c>
      <c r="T2154" s="0" t="s">
        <v>134</v>
      </c>
      <c r="U2154" s="0" t="s">
        <v>134</v>
      </c>
      <c r="V2154" s="0" t="s">
        <v>134</v>
      </c>
      <c r="W2154" s="0" t="s">
        <v>134</v>
      </c>
      <c r="X2154" s="0" t="s">
        <v>134</v>
      </c>
      <c r="Y2154" s="0" t="s">
        <v>134</v>
      </c>
      <c r="Z2154" s="0" t="s">
        <v>134</v>
      </c>
      <c r="AA2154" s="0" t="s">
        <v>134</v>
      </c>
      <c r="AB2154" s="0" t="s">
        <v>134</v>
      </c>
      <c r="AC2154" s="0" t="s">
        <v>134</v>
      </c>
      <c r="AD2154" s="0" t="s">
        <v>134</v>
      </c>
      <c r="AE2154" s="0" t="s">
        <v>134</v>
      </c>
      <c r="AF2154" s="0" t="s">
        <v>134</v>
      </c>
      <c r="AG2154" s="0" t="s">
        <v>134</v>
      </c>
      <c r="AH2154" s="0" t="s">
        <v>134</v>
      </c>
      <c r="AI2154" s="0" t="s">
        <v>134</v>
      </c>
      <c r="AJ2154" s="0" t="s">
        <v>134</v>
      </c>
      <c r="AK2154" s="0" t="s">
        <v>134</v>
      </c>
      <c r="AL2154" s="0" t="s">
        <v>134</v>
      </c>
      <c r="AM2154" s="0" t="s">
        <v>134</v>
      </c>
      <c r="AN2154" s="0" t="s">
        <v>134</v>
      </c>
      <c r="AO2154" s="0" t="s">
        <v>134</v>
      </c>
      <c r="AP2154" s="0" t="s">
        <v>134</v>
      </c>
      <c r="AQ2154" s="0" t="s">
        <v>134</v>
      </c>
      <c r="AR2154" s="0" t="s">
        <v>134</v>
      </c>
      <c r="AS2154" s="0" t="s">
        <v>134</v>
      </c>
      <c r="AT2154" s="0" t="s">
        <v>134</v>
      </c>
      <c r="AU2154" s="0" t="s">
        <v>134</v>
      </c>
      <c r="AV2154" s="0" t="s">
        <v>134</v>
      </c>
      <c r="AW2154" s="0" t="s">
        <v>134</v>
      </c>
      <c r="AX2154" s="0" t="s">
        <v>134</v>
      </c>
      <c r="AY2154" s="0" t="s">
        <v>134</v>
      </c>
      <c r="AZ2154" s="0" t="s">
        <v>134</v>
      </c>
      <c r="BA2154" s="0" t="s">
        <v>134</v>
      </c>
      <c r="BB2154" s="0" t="s">
        <v>134</v>
      </c>
      <c r="BC2154" s="0" t="s">
        <v>134</v>
      </c>
      <c r="BD2154" s="0" t="s">
        <v>134</v>
      </c>
      <c r="BE2154" s="0" t="s">
        <v>134</v>
      </c>
      <c r="BF2154" s="0" t="s">
        <v>134</v>
      </c>
      <c r="BG2154" s="0" t="s">
        <v>134</v>
      </c>
      <c r="BH2154" s="0" t="s">
        <v>134</v>
      </c>
      <c r="BI2154" s="0" t="s">
        <v>134</v>
      </c>
      <c r="BJ2154" s="0" t="s">
        <v>134</v>
      </c>
      <c r="BK2154" s="0" t="s">
        <v>134</v>
      </c>
      <c r="BL2154" s="0" t="s">
        <v>134</v>
      </c>
      <c r="BM2154" s="0" t="s">
        <v>134</v>
      </c>
      <c r="BN2154" s="0" t="s">
        <v>134</v>
      </c>
      <c r="BO2154" s="0" t="s">
        <v>134</v>
      </c>
      <c r="BP2154" s="0" t="s">
        <v>134</v>
      </c>
      <c r="BQ2154" s="0" t="s">
        <v>134</v>
      </c>
      <c r="BR2154" s="0" t="s">
        <v>134</v>
      </c>
      <c r="BS2154" s="0" t="s">
        <v>134</v>
      </c>
      <c r="BT2154" s="0" t="s">
        <v>134</v>
      </c>
      <c r="BU2154" s="0" t="s">
        <v>134</v>
      </c>
      <c r="BV2154" s="0" t="s">
        <v>134</v>
      </c>
      <c r="BW2154" s="0" t="s">
        <v>134</v>
      </c>
      <c r="BX2154" s="0" t="s">
        <v>134</v>
      </c>
      <c r="BZ2154" s="0" t="s">
        <v>134</v>
      </c>
      <c r="CA2154" s="0" t="s">
        <v>134</v>
      </c>
      <c r="CB2154" s="0" t="s">
        <v>134</v>
      </c>
      <c r="CC2154" s="0" t="s">
        <v>134</v>
      </c>
      <c r="CD2154" s="0" t="s">
        <v>134</v>
      </c>
      <c r="CE2154" s="0" t="s">
        <v>134</v>
      </c>
    </row>
    <row r="2155" customFormat="false" ht="12.75" hidden="false" customHeight="false" outlineLevel="0" collapsed="false">
      <c r="E2155" s="9" t="s">
        <v>134</v>
      </c>
      <c r="F2155" s="9" t="s">
        <v>134</v>
      </c>
      <c r="G2155" s="9" t="s">
        <v>134</v>
      </c>
      <c r="Q2155" s="0" t="s">
        <v>134</v>
      </c>
      <c r="R2155" s="0" t="s">
        <v>134</v>
      </c>
      <c r="S2155" s="0" t="s">
        <v>134</v>
      </c>
      <c r="T2155" s="0" t="s">
        <v>134</v>
      </c>
      <c r="U2155" s="0" t="s">
        <v>134</v>
      </c>
      <c r="V2155" s="0" t="s">
        <v>134</v>
      </c>
      <c r="W2155" s="0" t="s">
        <v>134</v>
      </c>
      <c r="X2155" s="0" t="s">
        <v>134</v>
      </c>
      <c r="Y2155" s="0" t="s">
        <v>134</v>
      </c>
      <c r="Z2155" s="0" t="s">
        <v>134</v>
      </c>
      <c r="AA2155" s="0" t="s">
        <v>134</v>
      </c>
      <c r="AB2155" s="0" t="s">
        <v>134</v>
      </c>
      <c r="AC2155" s="0" t="s">
        <v>134</v>
      </c>
      <c r="AD2155" s="0" t="s">
        <v>134</v>
      </c>
      <c r="AE2155" s="0" t="s">
        <v>134</v>
      </c>
      <c r="AF2155" s="0" t="s">
        <v>134</v>
      </c>
      <c r="AG2155" s="0" t="s">
        <v>134</v>
      </c>
      <c r="AH2155" s="0" t="s">
        <v>134</v>
      </c>
      <c r="AI2155" s="0" t="s">
        <v>134</v>
      </c>
      <c r="AJ2155" s="0" t="s">
        <v>134</v>
      </c>
      <c r="AK2155" s="0" t="s">
        <v>134</v>
      </c>
      <c r="AL2155" s="0" t="s">
        <v>134</v>
      </c>
      <c r="AM2155" s="0" t="s">
        <v>134</v>
      </c>
      <c r="AN2155" s="0" t="s">
        <v>134</v>
      </c>
      <c r="AO2155" s="0" t="s">
        <v>134</v>
      </c>
      <c r="AP2155" s="0" t="s">
        <v>134</v>
      </c>
      <c r="AQ2155" s="0" t="s">
        <v>134</v>
      </c>
      <c r="AR2155" s="0" t="s">
        <v>134</v>
      </c>
      <c r="AS2155" s="0" t="s">
        <v>134</v>
      </c>
      <c r="AT2155" s="0" t="s">
        <v>134</v>
      </c>
      <c r="AU2155" s="0" t="s">
        <v>134</v>
      </c>
      <c r="AV2155" s="0" t="s">
        <v>134</v>
      </c>
      <c r="AW2155" s="0" t="s">
        <v>134</v>
      </c>
      <c r="AX2155" s="0" t="s">
        <v>134</v>
      </c>
      <c r="AY2155" s="0" t="s">
        <v>134</v>
      </c>
      <c r="AZ2155" s="0" t="s">
        <v>134</v>
      </c>
      <c r="BA2155" s="0" t="s">
        <v>134</v>
      </c>
      <c r="BB2155" s="0" t="s">
        <v>134</v>
      </c>
      <c r="BC2155" s="0" t="s">
        <v>134</v>
      </c>
      <c r="BD2155" s="0" t="s">
        <v>134</v>
      </c>
      <c r="BE2155" s="0" t="s">
        <v>134</v>
      </c>
      <c r="BF2155" s="0" t="s">
        <v>134</v>
      </c>
      <c r="BG2155" s="0" t="s">
        <v>134</v>
      </c>
      <c r="BH2155" s="0" t="s">
        <v>134</v>
      </c>
      <c r="BI2155" s="0" t="s">
        <v>134</v>
      </c>
      <c r="BJ2155" s="0" t="s">
        <v>134</v>
      </c>
      <c r="BK2155" s="0" t="s">
        <v>134</v>
      </c>
      <c r="BL2155" s="0" t="s">
        <v>134</v>
      </c>
      <c r="BM2155" s="0" t="s">
        <v>134</v>
      </c>
      <c r="BN2155" s="0" t="s">
        <v>134</v>
      </c>
      <c r="BO2155" s="0" t="s">
        <v>134</v>
      </c>
      <c r="BP2155" s="0" t="s">
        <v>134</v>
      </c>
      <c r="BQ2155" s="0" t="s">
        <v>134</v>
      </c>
      <c r="BR2155" s="0" t="s">
        <v>134</v>
      </c>
      <c r="BS2155" s="0" t="s">
        <v>134</v>
      </c>
      <c r="BT2155" s="0" t="s">
        <v>134</v>
      </c>
      <c r="BU2155" s="0" t="s">
        <v>134</v>
      </c>
      <c r="BV2155" s="0" t="s">
        <v>134</v>
      </c>
      <c r="BW2155" s="0" t="s">
        <v>134</v>
      </c>
      <c r="BX2155" s="0" t="s">
        <v>134</v>
      </c>
      <c r="BZ2155" s="0" t="s">
        <v>134</v>
      </c>
      <c r="CA2155" s="0" t="s">
        <v>134</v>
      </c>
      <c r="CB2155" s="0" t="s">
        <v>134</v>
      </c>
      <c r="CC2155" s="0" t="s">
        <v>134</v>
      </c>
      <c r="CD2155" s="0" t="s">
        <v>134</v>
      </c>
      <c r="CE2155" s="0" t="s">
        <v>134</v>
      </c>
    </row>
    <row r="2156" customFormat="false" ht="12.75" hidden="false" customHeight="false" outlineLevel="0" collapsed="false">
      <c r="E2156" s="9" t="s">
        <v>134</v>
      </c>
      <c r="F2156" s="9" t="s">
        <v>134</v>
      </c>
      <c r="G2156" s="9" t="s">
        <v>134</v>
      </c>
      <c r="Q2156" s="0" t="s">
        <v>134</v>
      </c>
      <c r="R2156" s="0" t="s">
        <v>134</v>
      </c>
      <c r="S2156" s="0" t="s">
        <v>134</v>
      </c>
      <c r="T2156" s="0" t="s">
        <v>134</v>
      </c>
      <c r="U2156" s="0" t="s">
        <v>134</v>
      </c>
      <c r="V2156" s="0" t="s">
        <v>134</v>
      </c>
      <c r="W2156" s="0" t="s">
        <v>134</v>
      </c>
      <c r="X2156" s="0" t="s">
        <v>134</v>
      </c>
      <c r="Y2156" s="0" t="s">
        <v>134</v>
      </c>
      <c r="Z2156" s="0" t="s">
        <v>134</v>
      </c>
      <c r="AA2156" s="0" t="s">
        <v>134</v>
      </c>
      <c r="AB2156" s="0" t="s">
        <v>134</v>
      </c>
      <c r="AC2156" s="0" t="s">
        <v>134</v>
      </c>
      <c r="AD2156" s="0" t="s">
        <v>134</v>
      </c>
      <c r="AE2156" s="0" t="s">
        <v>134</v>
      </c>
      <c r="AF2156" s="0" t="s">
        <v>134</v>
      </c>
      <c r="AG2156" s="0" t="s">
        <v>134</v>
      </c>
      <c r="AH2156" s="0" t="s">
        <v>134</v>
      </c>
      <c r="AI2156" s="0" t="s">
        <v>134</v>
      </c>
      <c r="AJ2156" s="0" t="s">
        <v>134</v>
      </c>
      <c r="AK2156" s="0" t="s">
        <v>134</v>
      </c>
      <c r="AL2156" s="0" t="s">
        <v>134</v>
      </c>
      <c r="AM2156" s="0" t="s">
        <v>134</v>
      </c>
      <c r="AN2156" s="0" t="s">
        <v>134</v>
      </c>
      <c r="AO2156" s="0" t="s">
        <v>134</v>
      </c>
      <c r="AP2156" s="0" t="s">
        <v>134</v>
      </c>
      <c r="AQ2156" s="0" t="s">
        <v>134</v>
      </c>
      <c r="AR2156" s="0" t="s">
        <v>134</v>
      </c>
      <c r="AS2156" s="0" t="s">
        <v>134</v>
      </c>
      <c r="AT2156" s="0" t="s">
        <v>134</v>
      </c>
      <c r="AU2156" s="0" t="s">
        <v>134</v>
      </c>
      <c r="AV2156" s="0" t="s">
        <v>134</v>
      </c>
      <c r="AW2156" s="0" t="s">
        <v>134</v>
      </c>
      <c r="AX2156" s="0" t="s">
        <v>134</v>
      </c>
      <c r="AY2156" s="0" t="s">
        <v>134</v>
      </c>
      <c r="AZ2156" s="0" t="s">
        <v>134</v>
      </c>
      <c r="BA2156" s="0" t="s">
        <v>134</v>
      </c>
      <c r="BB2156" s="0" t="s">
        <v>134</v>
      </c>
      <c r="BC2156" s="0" t="s">
        <v>134</v>
      </c>
      <c r="BD2156" s="0" t="s">
        <v>134</v>
      </c>
      <c r="BE2156" s="0" t="s">
        <v>134</v>
      </c>
      <c r="BF2156" s="0" t="s">
        <v>134</v>
      </c>
      <c r="BG2156" s="0" t="s">
        <v>134</v>
      </c>
      <c r="BH2156" s="0" t="s">
        <v>134</v>
      </c>
      <c r="BI2156" s="0" t="s">
        <v>134</v>
      </c>
      <c r="BJ2156" s="0" t="s">
        <v>134</v>
      </c>
      <c r="BK2156" s="0" t="s">
        <v>134</v>
      </c>
      <c r="BL2156" s="0" t="s">
        <v>134</v>
      </c>
      <c r="BM2156" s="0" t="s">
        <v>134</v>
      </c>
      <c r="BN2156" s="0" t="s">
        <v>134</v>
      </c>
      <c r="BO2156" s="0" t="s">
        <v>134</v>
      </c>
      <c r="BP2156" s="0" t="s">
        <v>134</v>
      </c>
      <c r="BQ2156" s="0" t="s">
        <v>134</v>
      </c>
      <c r="BR2156" s="0" t="s">
        <v>134</v>
      </c>
      <c r="BS2156" s="0" t="s">
        <v>134</v>
      </c>
      <c r="BT2156" s="0" t="s">
        <v>134</v>
      </c>
      <c r="BU2156" s="0" t="s">
        <v>134</v>
      </c>
      <c r="BV2156" s="0" t="s">
        <v>134</v>
      </c>
      <c r="BW2156" s="0" t="s">
        <v>134</v>
      </c>
      <c r="BX2156" s="0" t="s">
        <v>134</v>
      </c>
      <c r="BZ2156" s="0" t="s">
        <v>134</v>
      </c>
      <c r="CA2156" s="0" t="s">
        <v>134</v>
      </c>
      <c r="CB2156" s="0" t="s">
        <v>134</v>
      </c>
      <c r="CC2156" s="0" t="s">
        <v>134</v>
      </c>
      <c r="CD2156" s="0" t="s">
        <v>134</v>
      </c>
      <c r="CE2156" s="0" t="s">
        <v>134</v>
      </c>
    </row>
    <row r="2157" customFormat="false" ht="12.75" hidden="false" customHeight="false" outlineLevel="0" collapsed="false">
      <c r="E2157" s="9" t="s">
        <v>134</v>
      </c>
      <c r="F2157" s="9" t="s">
        <v>134</v>
      </c>
      <c r="G2157" s="9" t="s">
        <v>134</v>
      </c>
      <c r="Q2157" s="0" t="s">
        <v>134</v>
      </c>
      <c r="R2157" s="0" t="s">
        <v>134</v>
      </c>
      <c r="S2157" s="0" t="s">
        <v>134</v>
      </c>
      <c r="T2157" s="0" t="s">
        <v>134</v>
      </c>
      <c r="U2157" s="0" t="s">
        <v>134</v>
      </c>
      <c r="V2157" s="0" t="s">
        <v>134</v>
      </c>
      <c r="W2157" s="0" t="s">
        <v>134</v>
      </c>
      <c r="X2157" s="0" t="s">
        <v>134</v>
      </c>
      <c r="Y2157" s="0" t="s">
        <v>134</v>
      </c>
      <c r="Z2157" s="0" t="s">
        <v>134</v>
      </c>
      <c r="AA2157" s="0" t="s">
        <v>134</v>
      </c>
      <c r="AB2157" s="0" t="s">
        <v>134</v>
      </c>
      <c r="AC2157" s="0" t="s">
        <v>134</v>
      </c>
      <c r="AD2157" s="0" t="s">
        <v>134</v>
      </c>
      <c r="AE2157" s="0" t="s">
        <v>134</v>
      </c>
      <c r="AF2157" s="0" t="s">
        <v>134</v>
      </c>
      <c r="AG2157" s="0" t="s">
        <v>134</v>
      </c>
      <c r="AH2157" s="0" t="s">
        <v>134</v>
      </c>
      <c r="AI2157" s="0" t="s">
        <v>134</v>
      </c>
      <c r="AJ2157" s="0" t="s">
        <v>134</v>
      </c>
      <c r="AK2157" s="0" t="s">
        <v>134</v>
      </c>
      <c r="AL2157" s="0" t="s">
        <v>134</v>
      </c>
      <c r="AM2157" s="0" t="s">
        <v>134</v>
      </c>
      <c r="AN2157" s="0" t="s">
        <v>134</v>
      </c>
      <c r="AO2157" s="0" t="s">
        <v>134</v>
      </c>
      <c r="AP2157" s="0" t="s">
        <v>134</v>
      </c>
      <c r="AQ2157" s="0" t="s">
        <v>134</v>
      </c>
      <c r="AR2157" s="0" t="s">
        <v>134</v>
      </c>
      <c r="AS2157" s="0" t="s">
        <v>134</v>
      </c>
      <c r="AT2157" s="0" t="s">
        <v>134</v>
      </c>
      <c r="AU2157" s="0" t="s">
        <v>134</v>
      </c>
      <c r="AV2157" s="0" t="s">
        <v>134</v>
      </c>
      <c r="AW2157" s="0" t="s">
        <v>134</v>
      </c>
      <c r="AX2157" s="0" t="s">
        <v>134</v>
      </c>
      <c r="AY2157" s="0" t="s">
        <v>134</v>
      </c>
      <c r="AZ2157" s="0" t="s">
        <v>134</v>
      </c>
      <c r="BA2157" s="0" t="s">
        <v>134</v>
      </c>
      <c r="BB2157" s="0" t="s">
        <v>134</v>
      </c>
      <c r="BC2157" s="0" t="s">
        <v>134</v>
      </c>
      <c r="BD2157" s="0" t="s">
        <v>134</v>
      </c>
      <c r="BE2157" s="0" t="s">
        <v>134</v>
      </c>
      <c r="BF2157" s="0" t="s">
        <v>134</v>
      </c>
      <c r="BG2157" s="0" t="s">
        <v>134</v>
      </c>
      <c r="BH2157" s="0" t="s">
        <v>134</v>
      </c>
      <c r="BI2157" s="0" t="s">
        <v>134</v>
      </c>
      <c r="BJ2157" s="0" t="s">
        <v>134</v>
      </c>
      <c r="BK2157" s="0" t="s">
        <v>134</v>
      </c>
      <c r="BL2157" s="0" t="s">
        <v>134</v>
      </c>
      <c r="BM2157" s="0" t="s">
        <v>134</v>
      </c>
      <c r="BN2157" s="0" t="s">
        <v>134</v>
      </c>
      <c r="BO2157" s="0" t="s">
        <v>134</v>
      </c>
      <c r="BP2157" s="0" t="s">
        <v>134</v>
      </c>
      <c r="BQ2157" s="0" t="s">
        <v>134</v>
      </c>
      <c r="BR2157" s="0" t="s">
        <v>134</v>
      </c>
      <c r="BS2157" s="0" t="s">
        <v>134</v>
      </c>
      <c r="BT2157" s="0" t="s">
        <v>134</v>
      </c>
      <c r="BU2157" s="0" t="s">
        <v>134</v>
      </c>
      <c r="BV2157" s="0" t="s">
        <v>134</v>
      </c>
      <c r="BW2157" s="0" t="s">
        <v>134</v>
      </c>
      <c r="BX2157" s="0" t="s">
        <v>134</v>
      </c>
      <c r="BZ2157" s="0" t="s">
        <v>134</v>
      </c>
      <c r="CA2157" s="0" t="s">
        <v>134</v>
      </c>
      <c r="CB2157" s="0" t="s">
        <v>134</v>
      </c>
      <c r="CC2157" s="0" t="s">
        <v>134</v>
      </c>
      <c r="CD2157" s="0" t="s">
        <v>134</v>
      </c>
      <c r="CE2157" s="0" t="s">
        <v>134</v>
      </c>
    </row>
    <row r="2158" customFormat="false" ht="12.75" hidden="false" customHeight="false" outlineLevel="0" collapsed="false">
      <c r="E2158" s="9" t="s">
        <v>134</v>
      </c>
      <c r="F2158" s="9" t="s">
        <v>134</v>
      </c>
      <c r="G2158" s="9" t="s">
        <v>134</v>
      </c>
      <c r="Q2158" s="0" t="s">
        <v>134</v>
      </c>
      <c r="R2158" s="0" t="s">
        <v>134</v>
      </c>
      <c r="S2158" s="0" t="s">
        <v>134</v>
      </c>
      <c r="T2158" s="0" t="s">
        <v>134</v>
      </c>
      <c r="U2158" s="0" t="s">
        <v>134</v>
      </c>
      <c r="V2158" s="0" t="s">
        <v>134</v>
      </c>
      <c r="W2158" s="0" t="s">
        <v>134</v>
      </c>
      <c r="X2158" s="0" t="s">
        <v>134</v>
      </c>
      <c r="Y2158" s="0" t="s">
        <v>134</v>
      </c>
      <c r="Z2158" s="0" t="s">
        <v>134</v>
      </c>
      <c r="AA2158" s="0" t="s">
        <v>134</v>
      </c>
      <c r="AB2158" s="0" t="s">
        <v>134</v>
      </c>
      <c r="AC2158" s="0" t="s">
        <v>134</v>
      </c>
      <c r="AD2158" s="0" t="s">
        <v>134</v>
      </c>
      <c r="AE2158" s="0" t="s">
        <v>134</v>
      </c>
      <c r="AF2158" s="0" t="s">
        <v>134</v>
      </c>
      <c r="AG2158" s="0" t="s">
        <v>134</v>
      </c>
      <c r="AH2158" s="0" t="s">
        <v>134</v>
      </c>
      <c r="AI2158" s="0" t="s">
        <v>134</v>
      </c>
      <c r="AJ2158" s="0" t="s">
        <v>134</v>
      </c>
      <c r="AK2158" s="0" t="s">
        <v>134</v>
      </c>
      <c r="AL2158" s="0" t="s">
        <v>134</v>
      </c>
      <c r="AM2158" s="0" t="s">
        <v>134</v>
      </c>
      <c r="AN2158" s="0" t="s">
        <v>134</v>
      </c>
      <c r="AO2158" s="0" t="s">
        <v>134</v>
      </c>
      <c r="AP2158" s="0" t="s">
        <v>134</v>
      </c>
      <c r="AQ2158" s="0" t="s">
        <v>134</v>
      </c>
      <c r="AR2158" s="0" t="s">
        <v>134</v>
      </c>
      <c r="AS2158" s="0" t="s">
        <v>134</v>
      </c>
      <c r="AT2158" s="0" t="s">
        <v>134</v>
      </c>
      <c r="AU2158" s="0" t="s">
        <v>134</v>
      </c>
      <c r="AV2158" s="0" t="s">
        <v>134</v>
      </c>
      <c r="AW2158" s="0" t="s">
        <v>134</v>
      </c>
      <c r="AX2158" s="0" t="s">
        <v>134</v>
      </c>
      <c r="AY2158" s="0" t="s">
        <v>134</v>
      </c>
      <c r="AZ2158" s="0" t="s">
        <v>134</v>
      </c>
      <c r="BA2158" s="0" t="s">
        <v>134</v>
      </c>
      <c r="BB2158" s="0" t="s">
        <v>134</v>
      </c>
      <c r="BC2158" s="0" t="s">
        <v>134</v>
      </c>
      <c r="BD2158" s="0" t="s">
        <v>134</v>
      </c>
      <c r="BE2158" s="0" t="s">
        <v>134</v>
      </c>
      <c r="BF2158" s="0" t="s">
        <v>134</v>
      </c>
      <c r="BG2158" s="0" t="s">
        <v>134</v>
      </c>
      <c r="BH2158" s="0" t="s">
        <v>134</v>
      </c>
      <c r="BI2158" s="0" t="s">
        <v>134</v>
      </c>
      <c r="BJ2158" s="0" t="s">
        <v>134</v>
      </c>
      <c r="BK2158" s="0" t="s">
        <v>134</v>
      </c>
      <c r="BL2158" s="0" t="s">
        <v>134</v>
      </c>
      <c r="BM2158" s="0" t="s">
        <v>134</v>
      </c>
      <c r="BN2158" s="0" t="s">
        <v>134</v>
      </c>
      <c r="BO2158" s="0" t="s">
        <v>134</v>
      </c>
      <c r="BP2158" s="0" t="s">
        <v>134</v>
      </c>
      <c r="BQ2158" s="0" t="s">
        <v>134</v>
      </c>
      <c r="BR2158" s="0" t="s">
        <v>134</v>
      </c>
      <c r="BS2158" s="0" t="s">
        <v>134</v>
      </c>
      <c r="BT2158" s="0" t="s">
        <v>134</v>
      </c>
      <c r="BU2158" s="0" t="s">
        <v>134</v>
      </c>
      <c r="BV2158" s="0" t="s">
        <v>134</v>
      </c>
      <c r="BW2158" s="0" t="s">
        <v>134</v>
      </c>
      <c r="BX2158" s="0" t="s">
        <v>134</v>
      </c>
      <c r="BZ2158" s="0" t="s">
        <v>134</v>
      </c>
      <c r="CA2158" s="0" t="s">
        <v>134</v>
      </c>
      <c r="CB2158" s="0" t="s">
        <v>134</v>
      </c>
      <c r="CC2158" s="0" t="s">
        <v>134</v>
      </c>
      <c r="CD2158" s="0" t="s">
        <v>134</v>
      </c>
      <c r="CE2158" s="0" t="s">
        <v>134</v>
      </c>
    </row>
    <row r="2159" customFormat="false" ht="12.75" hidden="false" customHeight="false" outlineLevel="0" collapsed="false">
      <c r="E2159" s="9" t="s">
        <v>134</v>
      </c>
      <c r="F2159" s="9" t="s">
        <v>134</v>
      </c>
      <c r="G2159" s="9" t="s">
        <v>134</v>
      </c>
      <c r="Q2159" s="0" t="s">
        <v>134</v>
      </c>
      <c r="R2159" s="0" t="s">
        <v>134</v>
      </c>
      <c r="S2159" s="0" t="s">
        <v>134</v>
      </c>
      <c r="T2159" s="0" t="s">
        <v>134</v>
      </c>
      <c r="U2159" s="0" t="s">
        <v>134</v>
      </c>
      <c r="V2159" s="0" t="s">
        <v>134</v>
      </c>
      <c r="W2159" s="0" t="s">
        <v>134</v>
      </c>
      <c r="X2159" s="0" t="s">
        <v>134</v>
      </c>
      <c r="Y2159" s="0" t="s">
        <v>134</v>
      </c>
      <c r="Z2159" s="0" t="s">
        <v>134</v>
      </c>
      <c r="AA2159" s="0" t="s">
        <v>134</v>
      </c>
      <c r="AB2159" s="0" t="s">
        <v>134</v>
      </c>
      <c r="AC2159" s="0" t="s">
        <v>134</v>
      </c>
      <c r="AD2159" s="0" t="s">
        <v>134</v>
      </c>
      <c r="AE2159" s="0" t="s">
        <v>134</v>
      </c>
      <c r="AF2159" s="0" t="s">
        <v>134</v>
      </c>
      <c r="AG2159" s="0" t="s">
        <v>134</v>
      </c>
      <c r="AH2159" s="0" t="s">
        <v>134</v>
      </c>
      <c r="AI2159" s="0" t="s">
        <v>134</v>
      </c>
      <c r="AJ2159" s="0" t="s">
        <v>134</v>
      </c>
      <c r="AK2159" s="0" t="s">
        <v>134</v>
      </c>
      <c r="AL2159" s="0" t="s">
        <v>134</v>
      </c>
      <c r="AM2159" s="0" t="s">
        <v>134</v>
      </c>
      <c r="AN2159" s="0" t="s">
        <v>134</v>
      </c>
      <c r="AO2159" s="0" t="s">
        <v>134</v>
      </c>
      <c r="AP2159" s="0" t="s">
        <v>134</v>
      </c>
      <c r="AQ2159" s="0" t="s">
        <v>134</v>
      </c>
      <c r="AR2159" s="0" t="s">
        <v>134</v>
      </c>
      <c r="AS2159" s="0" t="s">
        <v>134</v>
      </c>
      <c r="AT2159" s="0" t="s">
        <v>134</v>
      </c>
      <c r="AU2159" s="0" t="s">
        <v>134</v>
      </c>
      <c r="AV2159" s="0" t="s">
        <v>134</v>
      </c>
      <c r="AW2159" s="0" t="s">
        <v>134</v>
      </c>
      <c r="AX2159" s="0" t="s">
        <v>134</v>
      </c>
      <c r="AY2159" s="0" t="s">
        <v>134</v>
      </c>
      <c r="AZ2159" s="0" t="s">
        <v>134</v>
      </c>
      <c r="BA2159" s="0" t="s">
        <v>134</v>
      </c>
      <c r="BB2159" s="0" t="s">
        <v>134</v>
      </c>
      <c r="BC2159" s="0" t="s">
        <v>134</v>
      </c>
      <c r="BD2159" s="0" t="s">
        <v>134</v>
      </c>
      <c r="BE2159" s="0" t="s">
        <v>134</v>
      </c>
      <c r="BF2159" s="0" t="s">
        <v>134</v>
      </c>
      <c r="BG2159" s="0" t="s">
        <v>134</v>
      </c>
      <c r="BH2159" s="0" t="s">
        <v>134</v>
      </c>
      <c r="BI2159" s="0" t="s">
        <v>134</v>
      </c>
      <c r="BJ2159" s="0" t="s">
        <v>134</v>
      </c>
      <c r="BK2159" s="0" t="s">
        <v>134</v>
      </c>
      <c r="BL2159" s="0" t="s">
        <v>134</v>
      </c>
      <c r="BM2159" s="0" t="s">
        <v>134</v>
      </c>
      <c r="BN2159" s="0" t="s">
        <v>134</v>
      </c>
      <c r="BO2159" s="0" t="s">
        <v>134</v>
      </c>
      <c r="BP2159" s="0" t="s">
        <v>134</v>
      </c>
      <c r="BQ2159" s="0" t="s">
        <v>134</v>
      </c>
      <c r="BR2159" s="0" t="s">
        <v>134</v>
      </c>
      <c r="BS2159" s="0" t="s">
        <v>134</v>
      </c>
      <c r="BT2159" s="0" t="s">
        <v>134</v>
      </c>
      <c r="BU2159" s="0" t="s">
        <v>134</v>
      </c>
      <c r="BV2159" s="0" t="s">
        <v>134</v>
      </c>
      <c r="BW2159" s="0" t="s">
        <v>134</v>
      </c>
      <c r="BX2159" s="0" t="s">
        <v>134</v>
      </c>
      <c r="BZ2159" s="0" t="s">
        <v>134</v>
      </c>
      <c r="CA2159" s="0" t="s">
        <v>134</v>
      </c>
      <c r="CB2159" s="0" t="s">
        <v>134</v>
      </c>
      <c r="CC2159" s="0" t="s">
        <v>134</v>
      </c>
      <c r="CD2159" s="0" t="s">
        <v>134</v>
      </c>
      <c r="CE2159" s="0" t="s">
        <v>134</v>
      </c>
    </row>
    <row r="2160" customFormat="false" ht="12.75" hidden="false" customHeight="false" outlineLevel="0" collapsed="false">
      <c r="E2160" s="9" t="s">
        <v>134</v>
      </c>
      <c r="F2160" s="9" t="s">
        <v>134</v>
      </c>
      <c r="G2160" s="9" t="s">
        <v>134</v>
      </c>
      <c r="Q2160" s="0" t="s">
        <v>134</v>
      </c>
      <c r="R2160" s="0" t="s">
        <v>134</v>
      </c>
      <c r="S2160" s="0" t="s">
        <v>134</v>
      </c>
      <c r="T2160" s="0" t="s">
        <v>134</v>
      </c>
      <c r="U2160" s="0" t="s">
        <v>134</v>
      </c>
      <c r="V2160" s="0" t="s">
        <v>134</v>
      </c>
      <c r="W2160" s="0" t="s">
        <v>134</v>
      </c>
      <c r="X2160" s="0" t="s">
        <v>134</v>
      </c>
      <c r="Y2160" s="0" t="s">
        <v>134</v>
      </c>
      <c r="Z2160" s="0" t="s">
        <v>134</v>
      </c>
      <c r="AA2160" s="0" t="s">
        <v>134</v>
      </c>
      <c r="AB2160" s="0" t="s">
        <v>134</v>
      </c>
      <c r="AC2160" s="0" t="s">
        <v>134</v>
      </c>
      <c r="AD2160" s="0" t="s">
        <v>134</v>
      </c>
      <c r="AE2160" s="0" t="s">
        <v>134</v>
      </c>
      <c r="AF2160" s="0" t="s">
        <v>134</v>
      </c>
      <c r="AG2160" s="0" t="s">
        <v>134</v>
      </c>
      <c r="AH2160" s="0" t="s">
        <v>134</v>
      </c>
      <c r="AI2160" s="0" t="s">
        <v>134</v>
      </c>
      <c r="AJ2160" s="0" t="s">
        <v>134</v>
      </c>
      <c r="AK2160" s="0" t="s">
        <v>134</v>
      </c>
      <c r="AL2160" s="0" t="s">
        <v>134</v>
      </c>
      <c r="AM2160" s="0" t="s">
        <v>134</v>
      </c>
      <c r="AN2160" s="0" t="s">
        <v>134</v>
      </c>
      <c r="AO2160" s="0" t="s">
        <v>134</v>
      </c>
      <c r="AP2160" s="0" t="s">
        <v>134</v>
      </c>
      <c r="AQ2160" s="0" t="s">
        <v>134</v>
      </c>
      <c r="AR2160" s="0" t="s">
        <v>134</v>
      </c>
      <c r="AS2160" s="0" t="s">
        <v>134</v>
      </c>
      <c r="AT2160" s="0" t="s">
        <v>134</v>
      </c>
      <c r="AU2160" s="0" t="s">
        <v>134</v>
      </c>
      <c r="AV2160" s="0" t="s">
        <v>134</v>
      </c>
      <c r="AW2160" s="0" t="s">
        <v>134</v>
      </c>
      <c r="AX2160" s="0" t="s">
        <v>134</v>
      </c>
      <c r="AY2160" s="0" t="s">
        <v>134</v>
      </c>
      <c r="AZ2160" s="0" t="s">
        <v>134</v>
      </c>
      <c r="BA2160" s="0" t="s">
        <v>134</v>
      </c>
      <c r="BB2160" s="0" t="s">
        <v>134</v>
      </c>
      <c r="BC2160" s="0" t="s">
        <v>134</v>
      </c>
      <c r="BD2160" s="0" t="s">
        <v>134</v>
      </c>
      <c r="BE2160" s="0" t="s">
        <v>134</v>
      </c>
      <c r="BF2160" s="0" t="s">
        <v>134</v>
      </c>
      <c r="BG2160" s="0" t="s">
        <v>134</v>
      </c>
      <c r="BH2160" s="0" t="s">
        <v>134</v>
      </c>
      <c r="BI2160" s="0" t="s">
        <v>134</v>
      </c>
      <c r="BJ2160" s="0" t="s">
        <v>134</v>
      </c>
      <c r="BK2160" s="0" t="s">
        <v>134</v>
      </c>
      <c r="BL2160" s="0" t="s">
        <v>134</v>
      </c>
      <c r="BM2160" s="0" t="s">
        <v>134</v>
      </c>
      <c r="BN2160" s="0" t="s">
        <v>134</v>
      </c>
      <c r="BO2160" s="0" t="s">
        <v>134</v>
      </c>
      <c r="BP2160" s="0" t="s">
        <v>134</v>
      </c>
      <c r="BQ2160" s="0" t="s">
        <v>134</v>
      </c>
      <c r="BR2160" s="0" t="s">
        <v>134</v>
      </c>
      <c r="BS2160" s="0" t="s">
        <v>134</v>
      </c>
      <c r="BT2160" s="0" t="s">
        <v>134</v>
      </c>
      <c r="BU2160" s="0" t="s">
        <v>134</v>
      </c>
      <c r="BV2160" s="0" t="s">
        <v>134</v>
      </c>
      <c r="BW2160" s="0" t="s">
        <v>134</v>
      </c>
      <c r="BX2160" s="0" t="s">
        <v>134</v>
      </c>
      <c r="BZ2160" s="0" t="s">
        <v>134</v>
      </c>
      <c r="CA2160" s="0" t="s">
        <v>134</v>
      </c>
      <c r="CB2160" s="0" t="s">
        <v>134</v>
      </c>
      <c r="CC2160" s="0" t="s">
        <v>134</v>
      </c>
      <c r="CD2160" s="0" t="s">
        <v>134</v>
      </c>
      <c r="CE2160" s="0" t="s">
        <v>134</v>
      </c>
    </row>
    <row r="2161" customFormat="false" ht="12.75" hidden="false" customHeight="false" outlineLevel="0" collapsed="false">
      <c r="E2161" s="9" t="s">
        <v>134</v>
      </c>
      <c r="F2161" s="9" t="s">
        <v>134</v>
      </c>
      <c r="G2161" s="9" t="s">
        <v>134</v>
      </c>
      <c r="Q2161" s="0" t="s">
        <v>134</v>
      </c>
      <c r="R2161" s="0" t="s">
        <v>134</v>
      </c>
      <c r="S2161" s="0" t="s">
        <v>134</v>
      </c>
      <c r="T2161" s="0" t="s">
        <v>134</v>
      </c>
      <c r="U2161" s="0" t="s">
        <v>134</v>
      </c>
      <c r="V2161" s="0" t="s">
        <v>134</v>
      </c>
      <c r="W2161" s="0" t="s">
        <v>134</v>
      </c>
      <c r="X2161" s="0" t="s">
        <v>134</v>
      </c>
      <c r="Y2161" s="0" t="s">
        <v>134</v>
      </c>
      <c r="Z2161" s="0" t="s">
        <v>134</v>
      </c>
      <c r="AA2161" s="0" t="s">
        <v>134</v>
      </c>
      <c r="AB2161" s="0" t="s">
        <v>134</v>
      </c>
      <c r="AC2161" s="0" t="s">
        <v>134</v>
      </c>
      <c r="AD2161" s="0" t="s">
        <v>134</v>
      </c>
      <c r="AE2161" s="0" t="s">
        <v>134</v>
      </c>
      <c r="AF2161" s="0" t="s">
        <v>134</v>
      </c>
      <c r="AG2161" s="0" t="s">
        <v>134</v>
      </c>
      <c r="AH2161" s="0" t="s">
        <v>134</v>
      </c>
      <c r="AI2161" s="0" t="s">
        <v>134</v>
      </c>
      <c r="AJ2161" s="0" t="s">
        <v>134</v>
      </c>
      <c r="AK2161" s="0" t="s">
        <v>134</v>
      </c>
      <c r="AL2161" s="0" t="s">
        <v>134</v>
      </c>
      <c r="AM2161" s="0" t="s">
        <v>134</v>
      </c>
      <c r="AN2161" s="0" t="s">
        <v>134</v>
      </c>
      <c r="AO2161" s="0" t="s">
        <v>134</v>
      </c>
      <c r="AP2161" s="0" t="s">
        <v>134</v>
      </c>
      <c r="AQ2161" s="0" t="s">
        <v>134</v>
      </c>
      <c r="AR2161" s="0" t="s">
        <v>134</v>
      </c>
      <c r="AS2161" s="0" t="s">
        <v>134</v>
      </c>
      <c r="AT2161" s="0" t="s">
        <v>134</v>
      </c>
      <c r="AU2161" s="0" t="s">
        <v>134</v>
      </c>
      <c r="AV2161" s="0" t="s">
        <v>134</v>
      </c>
      <c r="AW2161" s="0" t="s">
        <v>134</v>
      </c>
      <c r="AX2161" s="0" t="s">
        <v>134</v>
      </c>
      <c r="AY2161" s="0" t="s">
        <v>134</v>
      </c>
      <c r="AZ2161" s="0" t="s">
        <v>134</v>
      </c>
      <c r="BA2161" s="0" t="s">
        <v>134</v>
      </c>
      <c r="BB2161" s="0" t="s">
        <v>134</v>
      </c>
      <c r="BC2161" s="0" t="s">
        <v>134</v>
      </c>
      <c r="BD2161" s="0" t="s">
        <v>134</v>
      </c>
      <c r="BE2161" s="0" t="s">
        <v>134</v>
      </c>
      <c r="BF2161" s="0" t="s">
        <v>134</v>
      </c>
      <c r="BG2161" s="0" t="s">
        <v>134</v>
      </c>
      <c r="BH2161" s="0" t="s">
        <v>134</v>
      </c>
      <c r="BI2161" s="0" t="s">
        <v>134</v>
      </c>
      <c r="BJ2161" s="0" t="s">
        <v>134</v>
      </c>
      <c r="BK2161" s="0" t="s">
        <v>134</v>
      </c>
      <c r="BL2161" s="0" t="s">
        <v>134</v>
      </c>
      <c r="BM2161" s="0" t="s">
        <v>134</v>
      </c>
      <c r="BN2161" s="0" t="s">
        <v>134</v>
      </c>
      <c r="BO2161" s="0" t="s">
        <v>134</v>
      </c>
      <c r="BP2161" s="0" t="s">
        <v>134</v>
      </c>
      <c r="BQ2161" s="0" t="s">
        <v>134</v>
      </c>
      <c r="BR2161" s="0" t="s">
        <v>134</v>
      </c>
      <c r="BS2161" s="0" t="s">
        <v>134</v>
      </c>
      <c r="BT2161" s="0" t="s">
        <v>134</v>
      </c>
      <c r="BU2161" s="0" t="s">
        <v>134</v>
      </c>
      <c r="BV2161" s="0" t="s">
        <v>134</v>
      </c>
      <c r="BW2161" s="0" t="s">
        <v>134</v>
      </c>
      <c r="BX2161" s="0" t="s">
        <v>134</v>
      </c>
      <c r="BZ2161" s="0" t="s">
        <v>134</v>
      </c>
      <c r="CA2161" s="0" t="s">
        <v>134</v>
      </c>
      <c r="CB2161" s="0" t="s">
        <v>134</v>
      </c>
      <c r="CC2161" s="0" t="s">
        <v>134</v>
      </c>
      <c r="CD2161" s="0" t="s">
        <v>134</v>
      </c>
      <c r="CE2161" s="0" t="s">
        <v>134</v>
      </c>
    </row>
    <row r="2162" customFormat="false" ht="12.75" hidden="false" customHeight="false" outlineLevel="0" collapsed="false">
      <c r="E2162" s="9" t="s">
        <v>134</v>
      </c>
      <c r="F2162" s="9" t="s">
        <v>134</v>
      </c>
      <c r="G2162" s="9" t="s">
        <v>134</v>
      </c>
      <c r="Q2162" s="0" t="s">
        <v>134</v>
      </c>
      <c r="R2162" s="0" t="s">
        <v>134</v>
      </c>
      <c r="S2162" s="0" t="s">
        <v>134</v>
      </c>
      <c r="T2162" s="0" t="s">
        <v>134</v>
      </c>
      <c r="U2162" s="0" t="s">
        <v>134</v>
      </c>
      <c r="V2162" s="0" t="s">
        <v>134</v>
      </c>
      <c r="W2162" s="0" t="s">
        <v>134</v>
      </c>
      <c r="X2162" s="0" t="s">
        <v>134</v>
      </c>
      <c r="Y2162" s="0" t="s">
        <v>134</v>
      </c>
      <c r="Z2162" s="0" t="s">
        <v>134</v>
      </c>
      <c r="AA2162" s="0" t="s">
        <v>134</v>
      </c>
      <c r="AB2162" s="0" t="s">
        <v>134</v>
      </c>
      <c r="AC2162" s="0" t="s">
        <v>134</v>
      </c>
      <c r="AD2162" s="0" t="s">
        <v>134</v>
      </c>
      <c r="AE2162" s="0" t="s">
        <v>134</v>
      </c>
      <c r="AF2162" s="0" t="s">
        <v>134</v>
      </c>
      <c r="AG2162" s="0" t="s">
        <v>134</v>
      </c>
      <c r="AH2162" s="0" t="s">
        <v>134</v>
      </c>
      <c r="AI2162" s="0" t="s">
        <v>134</v>
      </c>
      <c r="AJ2162" s="0" t="s">
        <v>134</v>
      </c>
      <c r="AK2162" s="0" t="s">
        <v>134</v>
      </c>
      <c r="AL2162" s="0" t="s">
        <v>134</v>
      </c>
      <c r="AM2162" s="0" t="s">
        <v>134</v>
      </c>
      <c r="AN2162" s="0" t="s">
        <v>134</v>
      </c>
      <c r="AO2162" s="0" t="s">
        <v>134</v>
      </c>
      <c r="AP2162" s="0" t="s">
        <v>134</v>
      </c>
      <c r="AQ2162" s="0" t="s">
        <v>134</v>
      </c>
      <c r="AR2162" s="0" t="s">
        <v>134</v>
      </c>
      <c r="AS2162" s="0" t="s">
        <v>134</v>
      </c>
      <c r="AT2162" s="0" t="s">
        <v>134</v>
      </c>
      <c r="AU2162" s="0" t="s">
        <v>134</v>
      </c>
      <c r="AV2162" s="0" t="s">
        <v>134</v>
      </c>
      <c r="AW2162" s="0" t="s">
        <v>134</v>
      </c>
      <c r="AX2162" s="0" t="s">
        <v>134</v>
      </c>
      <c r="AY2162" s="0" t="s">
        <v>134</v>
      </c>
      <c r="AZ2162" s="0" t="s">
        <v>134</v>
      </c>
      <c r="BA2162" s="0" t="s">
        <v>134</v>
      </c>
      <c r="BB2162" s="0" t="s">
        <v>134</v>
      </c>
      <c r="BC2162" s="0" t="s">
        <v>134</v>
      </c>
      <c r="BD2162" s="0" t="s">
        <v>134</v>
      </c>
      <c r="BE2162" s="0" t="s">
        <v>134</v>
      </c>
      <c r="BF2162" s="0" t="s">
        <v>134</v>
      </c>
      <c r="BG2162" s="0" t="s">
        <v>134</v>
      </c>
      <c r="BH2162" s="0" t="s">
        <v>134</v>
      </c>
      <c r="BI2162" s="0" t="s">
        <v>134</v>
      </c>
      <c r="BJ2162" s="0" t="s">
        <v>134</v>
      </c>
      <c r="BK2162" s="0" t="s">
        <v>134</v>
      </c>
      <c r="BL2162" s="0" t="s">
        <v>134</v>
      </c>
      <c r="BM2162" s="0" t="s">
        <v>134</v>
      </c>
      <c r="BN2162" s="0" t="s">
        <v>134</v>
      </c>
      <c r="BO2162" s="0" t="s">
        <v>134</v>
      </c>
      <c r="BP2162" s="0" t="s">
        <v>134</v>
      </c>
      <c r="BQ2162" s="0" t="s">
        <v>134</v>
      </c>
      <c r="BR2162" s="0" t="s">
        <v>134</v>
      </c>
      <c r="BS2162" s="0" t="s">
        <v>134</v>
      </c>
      <c r="BT2162" s="0" t="s">
        <v>134</v>
      </c>
      <c r="BU2162" s="0" t="s">
        <v>134</v>
      </c>
      <c r="BV2162" s="0" t="s">
        <v>134</v>
      </c>
      <c r="BW2162" s="0" t="s">
        <v>134</v>
      </c>
      <c r="BX2162" s="0" t="s">
        <v>134</v>
      </c>
      <c r="BZ2162" s="0" t="s">
        <v>134</v>
      </c>
      <c r="CA2162" s="0" t="s">
        <v>134</v>
      </c>
      <c r="CB2162" s="0" t="s">
        <v>134</v>
      </c>
      <c r="CC2162" s="0" t="s">
        <v>134</v>
      </c>
      <c r="CD2162" s="0" t="s">
        <v>134</v>
      </c>
      <c r="CE2162" s="0" t="s">
        <v>134</v>
      </c>
    </row>
    <row r="2163" customFormat="false" ht="12.75" hidden="false" customHeight="false" outlineLevel="0" collapsed="false">
      <c r="E2163" s="9" t="s">
        <v>134</v>
      </c>
      <c r="F2163" s="9" t="s">
        <v>134</v>
      </c>
      <c r="G2163" s="9" t="s">
        <v>134</v>
      </c>
      <c r="Q2163" s="0" t="s">
        <v>134</v>
      </c>
      <c r="R2163" s="0" t="s">
        <v>134</v>
      </c>
      <c r="S2163" s="0" t="s">
        <v>134</v>
      </c>
      <c r="T2163" s="0" t="s">
        <v>134</v>
      </c>
      <c r="U2163" s="0" t="s">
        <v>134</v>
      </c>
      <c r="V2163" s="0" t="s">
        <v>134</v>
      </c>
      <c r="W2163" s="0" t="s">
        <v>134</v>
      </c>
      <c r="X2163" s="0" t="s">
        <v>134</v>
      </c>
      <c r="Y2163" s="0" t="s">
        <v>134</v>
      </c>
      <c r="Z2163" s="0" t="s">
        <v>134</v>
      </c>
      <c r="AA2163" s="0" t="s">
        <v>134</v>
      </c>
      <c r="AB2163" s="0" t="s">
        <v>134</v>
      </c>
      <c r="AC2163" s="0" t="s">
        <v>134</v>
      </c>
      <c r="AD2163" s="0" t="s">
        <v>134</v>
      </c>
      <c r="AE2163" s="0" t="s">
        <v>134</v>
      </c>
      <c r="AF2163" s="0" t="s">
        <v>134</v>
      </c>
      <c r="AG2163" s="0" t="s">
        <v>134</v>
      </c>
      <c r="AH2163" s="0" t="s">
        <v>134</v>
      </c>
      <c r="AI2163" s="0" t="s">
        <v>134</v>
      </c>
      <c r="AJ2163" s="0" t="s">
        <v>134</v>
      </c>
      <c r="AK2163" s="0" t="s">
        <v>134</v>
      </c>
      <c r="AL2163" s="0" t="s">
        <v>134</v>
      </c>
      <c r="AM2163" s="0" t="s">
        <v>134</v>
      </c>
      <c r="AN2163" s="0" t="s">
        <v>134</v>
      </c>
      <c r="AO2163" s="0" t="s">
        <v>134</v>
      </c>
      <c r="AP2163" s="0" t="s">
        <v>134</v>
      </c>
      <c r="AQ2163" s="0" t="s">
        <v>134</v>
      </c>
      <c r="AR2163" s="0" t="s">
        <v>134</v>
      </c>
      <c r="AS2163" s="0" t="s">
        <v>134</v>
      </c>
      <c r="AT2163" s="0" t="s">
        <v>134</v>
      </c>
      <c r="AU2163" s="0" t="s">
        <v>134</v>
      </c>
      <c r="AV2163" s="0" t="s">
        <v>134</v>
      </c>
      <c r="AW2163" s="0" t="s">
        <v>134</v>
      </c>
      <c r="AX2163" s="0" t="s">
        <v>134</v>
      </c>
      <c r="AY2163" s="0" t="s">
        <v>134</v>
      </c>
      <c r="AZ2163" s="0" t="s">
        <v>134</v>
      </c>
      <c r="BA2163" s="0" t="s">
        <v>134</v>
      </c>
      <c r="BB2163" s="0" t="s">
        <v>134</v>
      </c>
      <c r="BC2163" s="0" t="s">
        <v>134</v>
      </c>
      <c r="BD2163" s="0" t="s">
        <v>134</v>
      </c>
      <c r="BE2163" s="0" t="s">
        <v>134</v>
      </c>
      <c r="BF2163" s="0" t="s">
        <v>134</v>
      </c>
      <c r="BG2163" s="0" t="s">
        <v>134</v>
      </c>
      <c r="BH2163" s="0" t="s">
        <v>134</v>
      </c>
      <c r="BI2163" s="0" t="s">
        <v>134</v>
      </c>
      <c r="BJ2163" s="0" t="s">
        <v>134</v>
      </c>
      <c r="BK2163" s="0" t="s">
        <v>134</v>
      </c>
      <c r="BL2163" s="0" t="s">
        <v>134</v>
      </c>
      <c r="BM2163" s="0" t="s">
        <v>134</v>
      </c>
      <c r="BN2163" s="0" t="s">
        <v>134</v>
      </c>
      <c r="BO2163" s="0" t="s">
        <v>134</v>
      </c>
      <c r="BP2163" s="0" t="s">
        <v>134</v>
      </c>
      <c r="BQ2163" s="0" t="s">
        <v>134</v>
      </c>
      <c r="BR2163" s="0" t="s">
        <v>134</v>
      </c>
      <c r="BS2163" s="0" t="s">
        <v>134</v>
      </c>
      <c r="BT2163" s="0" t="s">
        <v>134</v>
      </c>
      <c r="BU2163" s="0" t="s">
        <v>134</v>
      </c>
      <c r="BV2163" s="0" t="s">
        <v>134</v>
      </c>
      <c r="BW2163" s="0" t="s">
        <v>134</v>
      </c>
      <c r="BX2163" s="0" t="s">
        <v>134</v>
      </c>
      <c r="BZ2163" s="0" t="s">
        <v>134</v>
      </c>
      <c r="CA2163" s="0" t="s">
        <v>134</v>
      </c>
      <c r="CB2163" s="0" t="s">
        <v>134</v>
      </c>
      <c r="CC2163" s="0" t="s">
        <v>134</v>
      </c>
      <c r="CD2163" s="0" t="s">
        <v>134</v>
      </c>
      <c r="CE2163" s="0" t="s">
        <v>134</v>
      </c>
    </row>
    <row r="2164" customFormat="false" ht="12.75" hidden="false" customHeight="false" outlineLevel="0" collapsed="false">
      <c r="E2164" s="9" t="s">
        <v>134</v>
      </c>
      <c r="F2164" s="9" t="s">
        <v>134</v>
      </c>
      <c r="G2164" s="9" t="s">
        <v>134</v>
      </c>
      <c r="Q2164" s="0" t="s">
        <v>134</v>
      </c>
      <c r="R2164" s="0" t="s">
        <v>134</v>
      </c>
      <c r="S2164" s="0" t="s">
        <v>134</v>
      </c>
      <c r="T2164" s="0" t="s">
        <v>134</v>
      </c>
      <c r="U2164" s="0" t="s">
        <v>134</v>
      </c>
      <c r="V2164" s="0" t="s">
        <v>134</v>
      </c>
      <c r="W2164" s="0" t="s">
        <v>134</v>
      </c>
      <c r="X2164" s="0" t="s">
        <v>134</v>
      </c>
      <c r="Y2164" s="0" t="s">
        <v>134</v>
      </c>
      <c r="Z2164" s="0" t="s">
        <v>134</v>
      </c>
      <c r="AA2164" s="0" t="s">
        <v>134</v>
      </c>
      <c r="AB2164" s="0" t="s">
        <v>134</v>
      </c>
      <c r="AC2164" s="0" t="s">
        <v>134</v>
      </c>
      <c r="AD2164" s="0" t="s">
        <v>134</v>
      </c>
      <c r="AE2164" s="0" t="s">
        <v>134</v>
      </c>
      <c r="AF2164" s="0" t="s">
        <v>134</v>
      </c>
      <c r="AG2164" s="0" t="s">
        <v>134</v>
      </c>
      <c r="AH2164" s="0" t="s">
        <v>134</v>
      </c>
      <c r="AI2164" s="0" t="s">
        <v>134</v>
      </c>
      <c r="AJ2164" s="0" t="s">
        <v>134</v>
      </c>
      <c r="AK2164" s="0" t="s">
        <v>134</v>
      </c>
      <c r="AL2164" s="0" t="s">
        <v>134</v>
      </c>
      <c r="AM2164" s="0" t="s">
        <v>134</v>
      </c>
      <c r="AN2164" s="0" t="s">
        <v>134</v>
      </c>
      <c r="AO2164" s="0" t="s">
        <v>134</v>
      </c>
      <c r="AP2164" s="0" t="s">
        <v>134</v>
      </c>
      <c r="AQ2164" s="0" t="s">
        <v>134</v>
      </c>
      <c r="AR2164" s="0" t="s">
        <v>134</v>
      </c>
      <c r="AS2164" s="0" t="s">
        <v>134</v>
      </c>
      <c r="AT2164" s="0" t="s">
        <v>134</v>
      </c>
      <c r="AU2164" s="0" t="s">
        <v>134</v>
      </c>
      <c r="AV2164" s="0" t="s">
        <v>134</v>
      </c>
      <c r="AW2164" s="0" t="s">
        <v>134</v>
      </c>
      <c r="AX2164" s="0" t="s">
        <v>134</v>
      </c>
      <c r="AY2164" s="0" t="s">
        <v>134</v>
      </c>
      <c r="AZ2164" s="0" t="s">
        <v>134</v>
      </c>
      <c r="BA2164" s="0" t="s">
        <v>134</v>
      </c>
      <c r="BB2164" s="0" t="s">
        <v>134</v>
      </c>
      <c r="BC2164" s="0" t="s">
        <v>134</v>
      </c>
      <c r="BD2164" s="0" t="s">
        <v>134</v>
      </c>
      <c r="BE2164" s="0" t="s">
        <v>134</v>
      </c>
      <c r="BF2164" s="0" t="s">
        <v>134</v>
      </c>
      <c r="BG2164" s="0" t="s">
        <v>134</v>
      </c>
      <c r="BH2164" s="0" t="s">
        <v>134</v>
      </c>
      <c r="BI2164" s="0" t="s">
        <v>134</v>
      </c>
      <c r="BJ2164" s="0" t="s">
        <v>134</v>
      </c>
      <c r="BK2164" s="0" t="s">
        <v>134</v>
      </c>
      <c r="BL2164" s="0" t="s">
        <v>134</v>
      </c>
      <c r="BM2164" s="0" t="s">
        <v>134</v>
      </c>
      <c r="BN2164" s="0" t="s">
        <v>134</v>
      </c>
      <c r="BO2164" s="0" t="s">
        <v>134</v>
      </c>
      <c r="BP2164" s="0" t="s">
        <v>134</v>
      </c>
      <c r="BQ2164" s="0" t="s">
        <v>134</v>
      </c>
      <c r="BR2164" s="0" t="s">
        <v>134</v>
      </c>
      <c r="BS2164" s="0" t="s">
        <v>134</v>
      </c>
      <c r="BT2164" s="0" t="s">
        <v>134</v>
      </c>
      <c r="BU2164" s="0" t="s">
        <v>134</v>
      </c>
      <c r="BV2164" s="0" t="s">
        <v>134</v>
      </c>
      <c r="BW2164" s="0" t="s">
        <v>134</v>
      </c>
      <c r="BX2164" s="0" t="s">
        <v>134</v>
      </c>
      <c r="BZ2164" s="0" t="s">
        <v>134</v>
      </c>
      <c r="CA2164" s="0" t="s">
        <v>134</v>
      </c>
      <c r="CB2164" s="0" t="s">
        <v>134</v>
      </c>
      <c r="CC2164" s="0" t="s">
        <v>134</v>
      </c>
      <c r="CD2164" s="0" t="s">
        <v>134</v>
      </c>
      <c r="CE2164" s="0" t="s">
        <v>134</v>
      </c>
    </row>
    <row r="2165" customFormat="false" ht="12.75" hidden="false" customHeight="false" outlineLevel="0" collapsed="false">
      <c r="E2165" s="9" t="s">
        <v>134</v>
      </c>
      <c r="F2165" s="9" t="s">
        <v>134</v>
      </c>
      <c r="G2165" s="9" t="s">
        <v>134</v>
      </c>
      <c r="Q2165" s="0" t="s">
        <v>134</v>
      </c>
      <c r="R2165" s="0" t="s">
        <v>134</v>
      </c>
      <c r="S2165" s="0" t="s">
        <v>134</v>
      </c>
      <c r="T2165" s="0" t="s">
        <v>134</v>
      </c>
      <c r="U2165" s="0" t="s">
        <v>134</v>
      </c>
      <c r="V2165" s="0" t="s">
        <v>134</v>
      </c>
      <c r="W2165" s="0" t="s">
        <v>134</v>
      </c>
      <c r="X2165" s="0" t="s">
        <v>134</v>
      </c>
      <c r="Y2165" s="0" t="s">
        <v>134</v>
      </c>
      <c r="Z2165" s="0" t="s">
        <v>134</v>
      </c>
      <c r="AA2165" s="0" t="s">
        <v>134</v>
      </c>
      <c r="AB2165" s="0" t="s">
        <v>134</v>
      </c>
      <c r="AC2165" s="0" t="s">
        <v>134</v>
      </c>
      <c r="AD2165" s="0" t="s">
        <v>134</v>
      </c>
      <c r="AE2165" s="0" t="s">
        <v>134</v>
      </c>
      <c r="AF2165" s="0" t="s">
        <v>134</v>
      </c>
      <c r="AG2165" s="0" t="s">
        <v>134</v>
      </c>
      <c r="AH2165" s="0" t="s">
        <v>134</v>
      </c>
      <c r="AI2165" s="0" t="s">
        <v>134</v>
      </c>
      <c r="AJ2165" s="0" t="s">
        <v>134</v>
      </c>
      <c r="AK2165" s="0" t="s">
        <v>134</v>
      </c>
      <c r="AL2165" s="0" t="s">
        <v>134</v>
      </c>
      <c r="AM2165" s="0" t="s">
        <v>134</v>
      </c>
      <c r="AN2165" s="0" t="s">
        <v>134</v>
      </c>
      <c r="AO2165" s="0" t="s">
        <v>134</v>
      </c>
      <c r="AP2165" s="0" t="s">
        <v>134</v>
      </c>
      <c r="AQ2165" s="0" t="s">
        <v>134</v>
      </c>
      <c r="AR2165" s="0" t="s">
        <v>134</v>
      </c>
      <c r="AS2165" s="0" t="s">
        <v>134</v>
      </c>
      <c r="AT2165" s="0" t="s">
        <v>134</v>
      </c>
      <c r="AU2165" s="0" t="s">
        <v>134</v>
      </c>
      <c r="AV2165" s="0" t="s">
        <v>134</v>
      </c>
      <c r="AW2165" s="0" t="s">
        <v>134</v>
      </c>
      <c r="AX2165" s="0" t="s">
        <v>134</v>
      </c>
      <c r="AY2165" s="0" t="s">
        <v>134</v>
      </c>
      <c r="AZ2165" s="0" t="s">
        <v>134</v>
      </c>
      <c r="BA2165" s="0" t="s">
        <v>134</v>
      </c>
      <c r="BB2165" s="0" t="s">
        <v>134</v>
      </c>
      <c r="BC2165" s="0" t="s">
        <v>134</v>
      </c>
      <c r="BD2165" s="0" t="s">
        <v>134</v>
      </c>
      <c r="BE2165" s="0" t="s">
        <v>134</v>
      </c>
      <c r="BF2165" s="0" t="s">
        <v>134</v>
      </c>
      <c r="BG2165" s="0" t="s">
        <v>134</v>
      </c>
      <c r="BH2165" s="0" t="s">
        <v>134</v>
      </c>
      <c r="BI2165" s="0" t="s">
        <v>134</v>
      </c>
      <c r="BJ2165" s="0" t="s">
        <v>134</v>
      </c>
      <c r="BK2165" s="0" t="s">
        <v>134</v>
      </c>
      <c r="BL2165" s="0" t="s">
        <v>134</v>
      </c>
      <c r="BM2165" s="0" t="s">
        <v>134</v>
      </c>
      <c r="BN2165" s="0" t="s">
        <v>134</v>
      </c>
      <c r="BO2165" s="0" t="s">
        <v>134</v>
      </c>
      <c r="BP2165" s="0" t="s">
        <v>134</v>
      </c>
      <c r="BQ2165" s="0" t="s">
        <v>134</v>
      </c>
      <c r="BR2165" s="0" t="s">
        <v>134</v>
      </c>
      <c r="BS2165" s="0" t="s">
        <v>134</v>
      </c>
      <c r="BT2165" s="0" t="s">
        <v>134</v>
      </c>
      <c r="BU2165" s="0" t="s">
        <v>134</v>
      </c>
      <c r="BV2165" s="0" t="s">
        <v>134</v>
      </c>
      <c r="BW2165" s="0" t="s">
        <v>134</v>
      </c>
      <c r="BX2165" s="0" t="s">
        <v>134</v>
      </c>
      <c r="BZ2165" s="0" t="s">
        <v>134</v>
      </c>
      <c r="CA2165" s="0" t="s">
        <v>134</v>
      </c>
      <c r="CB2165" s="0" t="s">
        <v>134</v>
      </c>
      <c r="CC2165" s="0" t="s">
        <v>134</v>
      </c>
      <c r="CD2165" s="0" t="s">
        <v>134</v>
      </c>
      <c r="CE2165" s="0" t="s">
        <v>134</v>
      </c>
    </row>
    <row r="2166" customFormat="false" ht="12.75" hidden="false" customHeight="false" outlineLevel="0" collapsed="false">
      <c r="E2166" s="9" t="s">
        <v>134</v>
      </c>
      <c r="F2166" s="9" t="s">
        <v>134</v>
      </c>
      <c r="G2166" s="9" t="s">
        <v>134</v>
      </c>
      <c r="Q2166" s="0" t="s">
        <v>134</v>
      </c>
      <c r="R2166" s="0" t="s">
        <v>134</v>
      </c>
      <c r="S2166" s="0" t="s">
        <v>134</v>
      </c>
      <c r="T2166" s="0" t="s">
        <v>134</v>
      </c>
      <c r="U2166" s="0" t="s">
        <v>134</v>
      </c>
      <c r="V2166" s="0" t="s">
        <v>134</v>
      </c>
      <c r="W2166" s="0" t="s">
        <v>134</v>
      </c>
      <c r="X2166" s="0" t="s">
        <v>134</v>
      </c>
      <c r="Y2166" s="0" t="s">
        <v>134</v>
      </c>
      <c r="Z2166" s="0" t="s">
        <v>134</v>
      </c>
      <c r="AA2166" s="0" t="s">
        <v>134</v>
      </c>
      <c r="AB2166" s="0" t="s">
        <v>134</v>
      </c>
      <c r="AC2166" s="0" t="s">
        <v>134</v>
      </c>
      <c r="AD2166" s="0" t="s">
        <v>134</v>
      </c>
      <c r="AE2166" s="0" t="s">
        <v>134</v>
      </c>
      <c r="AF2166" s="0" t="s">
        <v>134</v>
      </c>
      <c r="AG2166" s="0" t="s">
        <v>134</v>
      </c>
      <c r="AH2166" s="0" t="s">
        <v>134</v>
      </c>
      <c r="AI2166" s="0" t="s">
        <v>134</v>
      </c>
      <c r="AJ2166" s="0" t="s">
        <v>134</v>
      </c>
      <c r="AK2166" s="0" t="s">
        <v>134</v>
      </c>
      <c r="AL2166" s="0" t="s">
        <v>134</v>
      </c>
      <c r="AM2166" s="0" t="s">
        <v>134</v>
      </c>
      <c r="AN2166" s="0" t="s">
        <v>134</v>
      </c>
      <c r="AO2166" s="0" t="s">
        <v>134</v>
      </c>
      <c r="AP2166" s="0" t="s">
        <v>134</v>
      </c>
      <c r="AQ2166" s="0" t="s">
        <v>134</v>
      </c>
      <c r="AR2166" s="0" t="s">
        <v>134</v>
      </c>
      <c r="AS2166" s="0" t="s">
        <v>134</v>
      </c>
      <c r="AT2166" s="0" t="s">
        <v>134</v>
      </c>
      <c r="AU2166" s="0" t="s">
        <v>134</v>
      </c>
      <c r="AV2166" s="0" t="s">
        <v>134</v>
      </c>
      <c r="AW2166" s="0" t="s">
        <v>134</v>
      </c>
      <c r="AX2166" s="0" t="s">
        <v>134</v>
      </c>
      <c r="AY2166" s="0" t="s">
        <v>134</v>
      </c>
      <c r="AZ2166" s="0" t="s">
        <v>134</v>
      </c>
      <c r="BA2166" s="0" t="s">
        <v>134</v>
      </c>
      <c r="BB2166" s="0" t="s">
        <v>134</v>
      </c>
      <c r="BC2166" s="0" t="s">
        <v>134</v>
      </c>
      <c r="BD2166" s="0" t="s">
        <v>134</v>
      </c>
      <c r="BE2166" s="0" t="s">
        <v>134</v>
      </c>
      <c r="BF2166" s="0" t="s">
        <v>134</v>
      </c>
      <c r="BG2166" s="0" t="s">
        <v>134</v>
      </c>
      <c r="BH2166" s="0" t="s">
        <v>134</v>
      </c>
      <c r="BI2166" s="0" t="s">
        <v>134</v>
      </c>
      <c r="BJ2166" s="0" t="s">
        <v>134</v>
      </c>
      <c r="BK2166" s="0" t="s">
        <v>134</v>
      </c>
      <c r="BL2166" s="0" t="s">
        <v>134</v>
      </c>
      <c r="BM2166" s="0" t="s">
        <v>134</v>
      </c>
      <c r="BN2166" s="0" t="s">
        <v>134</v>
      </c>
      <c r="BO2166" s="0" t="s">
        <v>134</v>
      </c>
      <c r="BP2166" s="0" t="s">
        <v>134</v>
      </c>
      <c r="BQ2166" s="0" t="s">
        <v>134</v>
      </c>
      <c r="BR2166" s="0" t="s">
        <v>134</v>
      </c>
      <c r="BS2166" s="0" t="s">
        <v>134</v>
      </c>
      <c r="BT2166" s="0" t="s">
        <v>134</v>
      </c>
      <c r="BU2166" s="0" t="s">
        <v>134</v>
      </c>
      <c r="BV2166" s="0" t="s">
        <v>134</v>
      </c>
      <c r="BW2166" s="0" t="s">
        <v>134</v>
      </c>
      <c r="BX2166" s="0" t="s">
        <v>134</v>
      </c>
      <c r="BZ2166" s="0" t="s">
        <v>134</v>
      </c>
      <c r="CA2166" s="0" t="s">
        <v>134</v>
      </c>
      <c r="CB2166" s="0" t="s">
        <v>134</v>
      </c>
      <c r="CC2166" s="0" t="s">
        <v>134</v>
      </c>
      <c r="CD2166" s="0" t="s">
        <v>134</v>
      </c>
      <c r="CE2166" s="0" t="s">
        <v>134</v>
      </c>
    </row>
    <row r="2167" customFormat="false" ht="12.75" hidden="false" customHeight="false" outlineLevel="0" collapsed="false">
      <c r="E2167" s="9" t="s">
        <v>134</v>
      </c>
      <c r="F2167" s="9" t="s">
        <v>134</v>
      </c>
      <c r="G2167" s="9" t="s">
        <v>134</v>
      </c>
      <c r="Q2167" s="0" t="s">
        <v>134</v>
      </c>
      <c r="R2167" s="0" t="s">
        <v>134</v>
      </c>
      <c r="S2167" s="0" t="s">
        <v>134</v>
      </c>
      <c r="T2167" s="0" t="s">
        <v>134</v>
      </c>
      <c r="U2167" s="0" t="s">
        <v>134</v>
      </c>
      <c r="V2167" s="0" t="s">
        <v>134</v>
      </c>
      <c r="W2167" s="0" t="s">
        <v>134</v>
      </c>
      <c r="X2167" s="0" t="s">
        <v>134</v>
      </c>
      <c r="Y2167" s="0" t="s">
        <v>134</v>
      </c>
      <c r="Z2167" s="0" t="s">
        <v>134</v>
      </c>
      <c r="AA2167" s="0" t="s">
        <v>134</v>
      </c>
      <c r="AB2167" s="0" t="s">
        <v>134</v>
      </c>
      <c r="AC2167" s="0" t="s">
        <v>134</v>
      </c>
      <c r="AD2167" s="0" t="s">
        <v>134</v>
      </c>
      <c r="AE2167" s="0" t="s">
        <v>134</v>
      </c>
      <c r="AF2167" s="0" t="s">
        <v>134</v>
      </c>
      <c r="AG2167" s="0" t="s">
        <v>134</v>
      </c>
      <c r="AH2167" s="0" t="s">
        <v>134</v>
      </c>
      <c r="AI2167" s="0" t="s">
        <v>134</v>
      </c>
      <c r="AJ2167" s="0" t="s">
        <v>134</v>
      </c>
      <c r="AK2167" s="0" t="s">
        <v>134</v>
      </c>
      <c r="AL2167" s="0" t="s">
        <v>134</v>
      </c>
      <c r="AM2167" s="0" t="s">
        <v>134</v>
      </c>
      <c r="AN2167" s="0" t="s">
        <v>134</v>
      </c>
      <c r="AO2167" s="0" t="s">
        <v>134</v>
      </c>
      <c r="AP2167" s="0" t="s">
        <v>134</v>
      </c>
      <c r="AQ2167" s="0" t="s">
        <v>134</v>
      </c>
      <c r="AR2167" s="0" t="s">
        <v>134</v>
      </c>
      <c r="AS2167" s="0" t="s">
        <v>134</v>
      </c>
      <c r="AT2167" s="0" t="s">
        <v>134</v>
      </c>
      <c r="AU2167" s="0" t="s">
        <v>134</v>
      </c>
      <c r="AV2167" s="0" t="s">
        <v>134</v>
      </c>
      <c r="AW2167" s="0" t="s">
        <v>134</v>
      </c>
      <c r="AX2167" s="0" t="s">
        <v>134</v>
      </c>
      <c r="AY2167" s="0" t="s">
        <v>134</v>
      </c>
      <c r="AZ2167" s="0" t="s">
        <v>134</v>
      </c>
      <c r="BA2167" s="0" t="s">
        <v>134</v>
      </c>
      <c r="BB2167" s="0" t="s">
        <v>134</v>
      </c>
      <c r="BC2167" s="0" t="s">
        <v>134</v>
      </c>
      <c r="BD2167" s="0" t="s">
        <v>134</v>
      </c>
      <c r="BE2167" s="0" t="s">
        <v>134</v>
      </c>
      <c r="BF2167" s="0" t="s">
        <v>134</v>
      </c>
      <c r="BG2167" s="0" t="s">
        <v>134</v>
      </c>
      <c r="BH2167" s="0" t="s">
        <v>134</v>
      </c>
      <c r="BI2167" s="0" t="s">
        <v>134</v>
      </c>
      <c r="BJ2167" s="0" t="s">
        <v>134</v>
      </c>
      <c r="BK2167" s="0" t="s">
        <v>134</v>
      </c>
      <c r="BL2167" s="0" t="s">
        <v>134</v>
      </c>
      <c r="BM2167" s="0" t="s">
        <v>134</v>
      </c>
      <c r="BN2167" s="0" t="s">
        <v>134</v>
      </c>
      <c r="BO2167" s="0" t="s">
        <v>134</v>
      </c>
      <c r="BP2167" s="0" t="s">
        <v>134</v>
      </c>
      <c r="BQ2167" s="0" t="s">
        <v>134</v>
      </c>
      <c r="BR2167" s="0" t="s">
        <v>134</v>
      </c>
      <c r="BS2167" s="0" t="s">
        <v>134</v>
      </c>
      <c r="BT2167" s="0" t="s">
        <v>134</v>
      </c>
      <c r="BU2167" s="0" t="s">
        <v>134</v>
      </c>
      <c r="BV2167" s="0" t="s">
        <v>134</v>
      </c>
      <c r="BW2167" s="0" t="s">
        <v>134</v>
      </c>
      <c r="BX2167" s="0" t="s">
        <v>134</v>
      </c>
      <c r="BZ2167" s="0" t="s">
        <v>134</v>
      </c>
      <c r="CA2167" s="0" t="s">
        <v>134</v>
      </c>
      <c r="CB2167" s="0" t="s">
        <v>134</v>
      </c>
      <c r="CC2167" s="0" t="s">
        <v>134</v>
      </c>
      <c r="CD2167" s="0" t="s">
        <v>134</v>
      </c>
      <c r="CE2167" s="0" t="s">
        <v>134</v>
      </c>
    </row>
    <row r="2168" customFormat="false" ht="12.75" hidden="false" customHeight="false" outlineLevel="0" collapsed="false">
      <c r="E2168" s="9" t="s">
        <v>134</v>
      </c>
      <c r="F2168" s="9" t="s">
        <v>134</v>
      </c>
      <c r="G2168" s="9" t="s">
        <v>134</v>
      </c>
      <c r="Q2168" s="0" t="s">
        <v>134</v>
      </c>
      <c r="R2168" s="0" t="s">
        <v>134</v>
      </c>
      <c r="S2168" s="0" t="s">
        <v>134</v>
      </c>
      <c r="T2168" s="0" t="s">
        <v>134</v>
      </c>
      <c r="U2168" s="0" t="s">
        <v>134</v>
      </c>
      <c r="V2168" s="0" t="s">
        <v>134</v>
      </c>
      <c r="W2168" s="0" t="s">
        <v>134</v>
      </c>
      <c r="X2168" s="0" t="s">
        <v>134</v>
      </c>
      <c r="Y2168" s="0" t="s">
        <v>134</v>
      </c>
      <c r="Z2168" s="0" t="s">
        <v>134</v>
      </c>
      <c r="AA2168" s="0" t="s">
        <v>134</v>
      </c>
      <c r="AB2168" s="0" t="s">
        <v>134</v>
      </c>
      <c r="AC2168" s="0" t="s">
        <v>134</v>
      </c>
      <c r="AD2168" s="0" t="s">
        <v>134</v>
      </c>
      <c r="AE2168" s="0" t="s">
        <v>134</v>
      </c>
      <c r="AF2168" s="0" t="s">
        <v>134</v>
      </c>
      <c r="AG2168" s="0" t="s">
        <v>134</v>
      </c>
      <c r="AH2168" s="0" t="s">
        <v>134</v>
      </c>
      <c r="AI2168" s="0" t="s">
        <v>134</v>
      </c>
      <c r="AJ2168" s="0" t="s">
        <v>134</v>
      </c>
      <c r="AK2168" s="0" t="s">
        <v>134</v>
      </c>
      <c r="AL2168" s="0" t="s">
        <v>134</v>
      </c>
      <c r="AM2168" s="0" t="s">
        <v>134</v>
      </c>
      <c r="AN2168" s="0" t="s">
        <v>134</v>
      </c>
      <c r="AO2168" s="0" t="s">
        <v>134</v>
      </c>
      <c r="AP2168" s="0" t="s">
        <v>134</v>
      </c>
      <c r="AQ2168" s="0" t="s">
        <v>134</v>
      </c>
      <c r="AR2168" s="0" t="s">
        <v>134</v>
      </c>
      <c r="AS2168" s="0" t="s">
        <v>134</v>
      </c>
      <c r="AT2168" s="0" t="s">
        <v>134</v>
      </c>
      <c r="AU2168" s="0" t="s">
        <v>134</v>
      </c>
      <c r="AV2168" s="0" t="s">
        <v>134</v>
      </c>
      <c r="AW2168" s="0" t="s">
        <v>134</v>
      </c>
      <c r="AX2168" s="0" t="s">
        <v>134</v>
      </c>
      <c r="AY2168" s="0" t="s">
        <v>134</v>
      </c>
      <c r="AZ2168" s="0" t="s">
        <v>134</v>
      </c>
      <c r="BA2168" s="0" t="s">
        <v>134</v>
      </c>
      <c r="BB2168" s="0" t="s">
        <v>134</v>
      </c>
      <c r="BC2168" s="0" t="s">
        <v>134</v>
      </c>
      <c r="BD2168" s="0" t="s">
        <v>134</v>
      </c>
      <c r="BE2168" s="0" t="s">
        <v>134</v>
      </c>
      <c r="BF2168" s="0" t="s">
        <v>134</v>
      </c>
      <c r="BG2168" s="0" t="s">
        <v>134</v>
      </c>
      <c r="BH2168" s="0" t="s">
        <v>134</v>
      </c>
      <c r="BI2168" s="0" t="s">
        <v>134</v>
      </c>
      <c r="BJ2168" s="0" t="s">
        <v>134</v>
      </c>
      <c r="BK2168" s="0" t="s">
        <v>134</v>
      </c>
      <c r="BL2168" s="0" t="s">
        <v>134</v>
      </c>
      <c r="BM2168" s="0" t="s">
        <v>134</v>
      </c>
      <c r="BN2168" s="0" t="s">
        <v>134</v>
      </c>
      <c r="BO2168" s="0" t="s">
        <v>134</v>
      </c>
      <c r="BP2168" s="0" t="s">
        <v>134</v>
      </c>
      <c r="BQ2168" s="0" t="s">
        <v>134</v>
      </c>
      <c r="BR2168" s="0" t="s">
        <v>134</v>
      </c>
      <c r="BS2168" s="0" t="s">
        <v>134</v>
      </c>
      <c r="BT2168" s="0" t="s">
        <v>134</v>
      </c>
      <c r="BU2168" s="0" t="s">
        <v>134</v>
      </c>
      <c r="BV2168" s="0" t="s">
        <v>134</v>
      </c>
      <c r="BW2168" s="0" t="s">
        <v>134</v>
      </c>
      <c r="BX2168" s="0" t="s">
        <v>134</v>
      </c>
      <c r="BZ2168" s="0" t="s">
        <v>134</v>
      </c>
      <c r="CA2168" s="0" t="s">
        <v>134</v>
      </c>
      <c r="CB2168" s="0" t="s">
        <v>134</v>
      </c>
      <c r="CC2168" s="0" t="s">
        <v>134</v>
      </c>
      <c r="CD2168" s="0" t="s">
        <v>134</v>
      </c>
      <c r="CE2168" s="0" t="s">
        <v>134</v>
      </c>
    </row>
    <row r="2169" customFormat="false" ht="12.75" hidden="false" customHeight="false" outlineLevel="0" collapsed="false">
      <c r="E2169" s="9" t="s">
        <v>134</v>
      </c>
      <c r="F2169" s="9" t="s">
        <v>134</v>
      </c>
      <c r="G2169" s="9" t="s">
        <v>134</v>
      </c>
      <c r="Q2169" s="0" t="s">
        <v>134</v>
      </c>
      <c r="R2169" s="0" t="s">
        <v>134</v>
      </c>
      <c r="S2169" s="0" t="s">
        <v>134</v>
      </c>
      <c r="T2169" s="0" t="s">
        <v>134</v>
      </c>
      <c r="U2169" s="0" t="s">
        <v>134</v>
      </c>
      <c r="V2169" s="0" t="s">
        <v>134</v>
      </c>
      <c r="W2169" s="0" t="s">
        <v>134</v>
      </c>
      <c r="X2169" s="0" t="s">
        <v>134</v>
      </c>
      <c r="Y2169" s="0" t="s">
        <v>134</v>
      </c>
      <c r="Z2169" s="0" t="s">
        <v>134</v>
      </c>
      <c r="AA2169" s="0" t="s">
        <v>134</v>
      </c>
      <c r="AB2169" s="0" t="s">
        <v>134</v>
      </c>
      <c r="AC2169" s="0" t="s">
        <v>134</v>
      </c>
      <c r="AD2169" s="0" t="s">
        <v>134</v>
      </c>
      <c r="AE2169" s="0" t="s">
        <v>134</v>
      </c>
      <c r="AF2169" s="0" t="s">
        <v>134</v>
      </c>
      <c r="AG2169" s="0" t="s">
        <v>134</v>
      </c>
      <c r="AH2169" s="0" t="s">
        <v>134</v>
      </c>
      <c r="AI2169" s="0" t="s">
        <v>134</v>
      </c>
      <c r="AJ2169" s="0" t="s">
        <v>134</v>
      </c>
      <c r="AK2169" s="0" t="s">
        <v>134</v>
      </c>
      <c r="AL2169" s="0" t="s">
        <v>134</v>
      </c>
      <c r="AM2169" s="0" t="s">
        <v>134</v>
      </c>
      <c r="AN2169" s="0" t="s">
        <v>134</v>
      </c>
      <c r="AO2169" s="0" t="s">
        <v>134</v>
      </c>
      <c r="AP2169" s="0" t="s">
        <v>134</v>
      </c>
      <c r="AQ2169" s="0" t="s">
        <v>134</v>
      </c>
      <c r="AR2169" s="0" t="s">
        <v>134</v>
      </c>
      <c r="AS2169" s="0" t="s">
        <v>134</v>
      </c>
      <c r="AT2169" s="0" t="s">
        <v>134</v>
      </c>
      <c r="AU2169" s="0" t="s">
        <v>134</v>
      </c>
      <c r="AV2169" s="0" t="s">
        <v>134</v>
      </c>
      <c r="AW2169" s="0" t="s">
        <v>134</v>
      </c>
      <c r="AX2169" s="0" t="s">
        <v>134</v>
      </c>
      <c r="AY2169" s="0" t="s">
        <v>134</v>
      </c>
      <c r="AZ2169" s="0" t="s">
        <v>134</v>
      </c>
      <c r="BA2169" s="0" t="s">
        <v>134</v>
      </c>
      <c r="BB2169" s="0" t="s">
        <v>134</v>
      </c>
      <c r="BC2169" s="0" t="s">
        <v>134</v>
      </c>
      <c r="BD2169" s="0" t="s">
        <v>134</v>
      </c>
      <c r="BE2169" s="0" t="s">
        <v>134</v>
      </c>
      <c r="BF2169" s="0" t="s">
        <v>134</v>
      </c>
      <c r="BG2169" s="0" t="s">
        <v>134</v>
      </c>
      <c r="BH2169" s="0" t="s">
        <v>134</v>
      </c>
      <c r="BI2169" s="0" t="s">
        <v>134</v>
      </c>
      <c r="BJ2169" s="0" t="s">
        <v>134</v>
      </c>
      <c r="BK2169" s="0" t="s">
        <v>134</v>
      </c>
      <c r="BL2169" s="0" t="s">
        <v>134</v>
      </c>
      <c r="BM2169" s="0" t="s">
        <v>134</v>
      </c>
      <c r="BN2169" s="0" t="s">
        <v>134</v>
      </c>
      <c r="BO2169" s="0" t="s">
        <v>134</v>
      </c>
      <c r="BP2169" s="0" t="s">
        <v>134</v>
      </c>
      <c r="BQ2169" s="0" t="s">
        <v>134</v>
      </c>
      <c r="BR2169" s="0" t="s">
        <v>134</v>
      </c>
      <c r="BS2169" s="0" t="s">
        <v>134</v>
      </c>
      <c r="BT2169" s="0" t="s">
        <v>134</v>
      </c>
      <c r="BU2169" s="0" t="s">
        <v>134</v>
      </c>
      <c r="BV2169" s="0" t="s">
        <v>134</v>
      </c>
      <c r="BW2169" s="0" t="s">
        <v>134</v>
      </c>
      <c r="BX2169" s="0" t="s">
        <v>134</v>
      </c>
      <c r="BZ2169" s="0" t="s">
        <v>134</v>
      </c>
      <c r="CA2169" s="0" t="s">
        <v>134</v>
      </c>
      <c r="CB2169" s="0" t="s">
        <v>134</v>
      </c>
      <c r="CC2169" s="0" t="s">
        <v>134</v>
      </c>
      <c r="CD2169" s="0" t="s">
        <v>134</v>
      </c>
      <c r="CE2169" s="0" t="s">
        <v>134</v>
      </c>
    </row>
    <row r="2170" customFormat="false" ht="12.75" hidden="false" customHeight="false" outlineLevel="0" collapsed="false">
      <c r="E2170" s="9" t="s">
        <v>134</v>
      </c>
      <c r="F2170" s="9" t="s">
        <v>134</v>
      </c>
      <c r="G2170" s="9" t="s">
        <v>134</v>
      </c>
      <c r="Q2170" s="0" t="s">
        <v>134</v>
      </c>
      <c r="R2170" s="0" t="s">
        <v>134</v>
      </c>
      <c r="S2170" s="0" t="s">
        <v>134</v>
      </c>
      <c r="T2170" s="0" t="s">
        <v>134</v>
      </c>
      <c r="U2170" s="0" t="s">
        <v>134</v>
      </c>
      <c r="V2170" s="0" t="s">
        <v>134</v>
      </c>
      <c r="W2170" s="0" t="s">
        <v>134</v>
      </c>
      <c r="X2170" s="0" t="s">
        <v>134</v>
      </c>
      <c r="Y2170" s="0" t="s">
        <v>134</v>
      </c>
      <c r="Z2170" s="0" t="s">
        <v>134</v>
      </c>
      <c r="AA2170" s="0" t="s">
        <v>134</v>
      </c>
      <c r="AB2170" s="0" t="s">
        <v>134</v>
      </c>
      <c r="AC2170" s="0" t="s">
        <v>134</v>
      </c>
      <c r="AD2170" s="0" t="s">
        <v>134</v>
      </c>
      <c r="AE2170" s="0" t="s">
        <v>134</v>
      </c>
      <c r="AF2170" s="0" t="s">
        <v>134</v>
      </c>
      <c r="AG2170" s="0" t="s">
        <v>134</v>
      </c>
      <c r="AH2170" s="0" t="s">
        <v>134</v>
      </c>
      <c r="AI2170" s="0" t="s">
        <v>134</v>
      </c>
      <c r="AJ2170" s="0" t="s">
        <v>134</v>
      </c>
      <c r="AK2170" s="0" t="s">
        <v>134</v>
      </c>
      <c r="AL2170" s="0" t="s">
        <v>134</v>
      </c>
      <c r="AM2170" s="0" t="s">
        <v>134</v>
      </c>
      <c r="AN2170" s="0" t="s">
        <v>134</v>
      </c>
      <c r="AO2170" s="0" t="s">
        <v>134</v>
      </c>
      <c r="AP2170" s="0" t="s">
        <v>134</v>
      </c>
      <c r="AQ2170" s="0" t="s">
        <v>134</v>
      </c>
      <c r="AR2170" s="0" t="s">
        <v>134</v>
      </c>
      <c r="AS2170" s="0" t="s">
        <v>134</v>
      </c>
      <c r="AT2170" s="0" t="s">
        <v>134</v>
      </c>
      <c r="AU2170" s="0" t="s">
        <v>134</v>
      </c>
      <c r="AV2170" s="0" t="s">
        <v>134</v>
      </c>
      <c r="AW2170" s="0" t="s">
        <v>134</v>
      </c>
      <c r="AX2170" s="0" t="s">
        <v>134</v>
      </c>
      <c r="AY2170" s="0" t="s">
        <v>134</v>
      </c>
      <c r="AZ2170" s="0" t="s">
        <v>134</v>
      </c>
      <c r="BA2170" s="0" t="s">
        <v>134</v>
      </c>
      <c r="BB2170" s="0" t="s">
        <v>134</v>
      </c>
      <c r="BC2170" s="0" t="s">
        <v>134</v>
      </c>
      <c r="BD2170" s="0" t="s">
        <v>134</v>
      </c>
      <c r="BE2170" s="0" t="s">
        <v>134</v>
      </c>
      <c r="BF2170" s="0" t="s">
        <v>134</v>
      </c>
      <c r="BG2170" s="0" t="s">
        <v>134</v>
      </c>
      <c r="BH2170" s="0" t="s">
        <v>134</v>
      </c>
      <c r="BI2170" s="0" t="s">
        <v>134</v>
      </c>
      <c r="BJ2170" s="0" t="s">
        <v>134</v>
      </c>
      <c r="BK2170" s="0" t="s">
        <v>134</v>
      </c>
      <c r="BL2170" s="0" t="s">
        <v>134</v>
      </c>
      <c r="BM2170" s="0" t="s">
        <v>134</v>
      </c>
      <c r="BN2170" s="0" t="s">
        <v>134</v>
      </c>
      <c r="BO2170" s="0" t="s">
        <v>134</v>
      </c>
      <c r="BP2170" s="0" t="s">
        <v>134</v>
      </c>
      <c r="BQ2170" s="0" t="s">
        <v>134</v>
      </c>
      <c r="BR2170" s="0" t="s">
        <v>134</v>
      </c>
      <c r="BS2170" s="0" t="s">
        <v>134</v>
      </c>
      <c r="BT2170" s="0" t="s">
        <v>134</v>
      </c>
      <c r="BU2170" s="0" t="s">
        <v>134</v>
      </c>
      <c r="BV2170" s="0" t="s">
        <v>134</v>
      </c>
      <c r="BW2170" s="0" t="s">
        <v>134</v>
      </c>
      <c r="BX2170" s="0" t="s">
        <v>134</v>
      </c>
      <c r="BZ2170" s="0" t="s">
        <v>134</v>
      </c>
      <c r="CA2170" s="0" t="s">
        <v>134</v>
      </c>
      <c r="CB2170" s="0" t="s">
        <v>134</v>
      </c>
      <c r="CC2170" s="0" t="s">
        <v>134</v>
      </c>
      <c r="CD2170" s="0" t="s">
        <v>134</v>
      </c>
      <c r="CE2170" s="0" t="s">
        <v>134</v>
      </c>
    </row>
    <row r="2171" customFormat="false" ht="12.75" hidden="false" customHeight="false" outlineLevel="0" collapsed="false">
      <c r="E2171" s="9" t="s">
        <v>134</v>
      </c>
      <c r="F2171" s="9" t="s">
        <v>134</v>
      </c>
      <c r="G2171" s="9" t="s">
        <v>134</v>
      </c>
      <c r="Q2171" s="0" t="s">
        <v>134</v>
      </c>
      <c r="R2171" s="0" t="s">
        <v>134</v>
      </c>
      <c r="S2171" s="0" t="s">
        <v>134</v>
      </c>
      <c r="T2171" s="0" t="s">
        <v>134</v>
      </c>
      <c r="U2171" s="0" t="s">
        <v>134</v>
      </c>
      <c r="V2171" s="0" t="s">
        <v>134</v>
      </c>
      <c r="W2171" s="0" t="s">
        <v>134</v>
      </c>
      <c r="X2171" s="0" t="s">
        <v>134</v>
      </c>
      <c r="Y2171" s="0" t="s">
        <v>134</v>
      </c>
      <c r="Z2171" s="0" t="s">
        <v>134</v>
      </c>
      <c r="AA2171" s="0" t="s">
        <v>134</v>
      </c>
      <c r="AB2171" s="0" t="s">
        <v>134</v>
      </c>
      <c r="AC2171" s="0" t="s">
        <v>134</v>
      </c>
      <c r="AD2171" s="0" t="s">
        <v>134</v>
      </c>
      <c r="AE2171" s="0" t="s">
        <v>134</v>
      </c>
      <c r="AF2171" s="0" t="s">
        <v>134</v>
      </c>
      <c r="AG2171" s="0" t="s">
        <v>134</v>
      </c>
      <c r="AH2171" s="0" t="s">
        <v>134</v>
      </c>
      <c r="AI2171" s="0" t="s">
        <v>134</v>
      </c>
      <c r="AJ2171" s="0" t="s">
        <v>134</v>
      </c>
      <c r="AK2171" s="0" t="s">
        <v>134</v>
      </c>
      <c r="AL2171" s="0" t="s">
        <v>134</v>
      </c>
      <c r="AM2171" s="0" t="s">
        <v>134</v>
      </c>
      <c r="AN2171" s="0" t="s">
        <v>134</v>
      </c>
      <c r="AO2171" s="0" t="s">
        <v>134</v>
      </c>
      <c r="AP2171" s="0" t="s">
        <v>134</v>
      </c>
      <c r="AQ2171" s="0" t="s">
        <v>134</v>
      </c>
      <c r="AR2171" s="0" t="s">
        <v>134</v>
      </c>
      <c r="AS2171" s="0" t="s">
        <v>134</v>
      </c>
      <c r="AT2171" s="0" t="s">
        <v>134</v>
      </c>
      <c r="AU2171" s="0" t="s">
        <v>134</v>
      </c>
      <c r="AV2171" s="0" t="s">
        <v>134</v>
      </c>
      <c r="AW2171" s="0" t="s">
        <v>134</v>
      </c>
      <c r="AX2171" s="0" t="s">
        <v>134</v>
      </c>
      <c r="AY2171" s="0" t="s">
        <v>134</v>
      </c>
      <c r="AZ2171" s="0" t="s">
        <v>134</v>
      </c>
      <c r="BA2171" s="0" t="s">
        <v>134</v>
      </c>
      <c r="BB2171" s="0" t="s">
        <v>134</v>
      </c>
      <c r="BC2171" s="0" t="s">
        <v>134</v>
      </c>
      <c r="BD2171" s="0" t="s">
        <v>134</v>
      </c>
      <c r="BE2171" s="0" t="s">
        <v>134</v>
      </c>
      <c r="BF2171" s="0" t="s">
        <v>134</v>
      </c>
      <c r="BG2171" s="0" t="s">
        <v>134</v>
      </c>
      <c r="BH2171" s="0" t="s">
        <v>134</v>
      </c>
      <c r="BI2171" s="0" t="s">
        <v>134</v>
      </c>
      <c r="BJ2171" s="0" t="s">
        <v>134</v>
      </c>
      <c r="BK2171" s="0" t="s">
        <v>134</v>
      </c>
      <c r="BL2171" s="0" t="s">
        <v>134</v>
      </c>
      <c r="BM2171" s="0" t="s">
        <v>134</v>
      </c>
      <c r="BN2171" s="0" t="s">
        <v>134</v>
      </c>
      <c r="BO2171" s="0" t="s">
        <v>134</v>
      </c>
      <c r="BP2171" s="0" t="s">
        <v>134</v>
      </c>
      <c r="BQ2171" s="0" t="s">
        <v>134</v>
      </c>
      <c r="BR2171" s="0" t="s">
        <v>134</v>
      </c>
      <c r="BS2171" s="0" t="s">
        <v>134</v>
      </c>
      <c r="BT2171" s="0" t="s">
        <v>134</v>
      </c>
      <c r="BU2171" s="0" t="s">
        <v>134</v>
      </c>
      <c r="BV2171" s="0" t="s">
        <v>134</v>
      </c>
      <c r="BW2171" s="0" t="s">
        <v>134</v>
      </c>
      <c r="BX2171" s="0" t="s">
        <v>134</v>
      </c>
      <c r="BZ2171" s="0" t="s">
        <v>134</v>
      </c>
      <c r="CA2171" s="0" t="s">
        <v>134</v>
      </c>
      <c r="CB2171" s="0" t="s">
        <v>134</v>
      </c>
      <c r="CC2171" s="0" t="s">
        <v>134</v>
      </c>
      <c r="CD2171" s="0" t="s">
        <v>134</v>
      </c>
      <c r="CE2171" s="0" t="s">
        <v>134</v>
      </c>
    </row>
    <row r="2172" customFormat="false" ht="12.75" hidden="false" customHeight="false" outlineLevel="0" collapsed="false">
      <c r="E2172" s="9" t="s">
        <v>134</v>
      </c>
      <c r="F2172" s="9" t="s">
        <v>134</v>
      </c>
      <c r="G2172" s="9" t="s">
        <v>134</v>
      </c>
      <c r="Q2172" s="0" t="s">
        <v>134</v>
      </c>
      <c r="R2172" s="0" t="s">
        <v>134</v>
      </c>
      <c r="S2172" s="0" t="s">
        <v>134</v>
      </c>
      <c r="T2172" s="0" t="s">
        <v>134</v>
      </c>
      <c r="U2172" s="0" t="s">
        <v>134</v>
      </c>
      <c r="V2172" s="0" t="s">
        <v>134</v>
      </c>
      <c r="W2172" s="0" t="s">
        <v>134</v>
      </c>
      <c r="X2172" s="0" t="s">
        <v>134</v>
      </c>
      <c r="Y2172" s="0" t="s">
        <v>134</v>
      </c>
      <c r="Z2172" s="0" t="s">
        <v>134</v>
      </c>
      <c r="AA2172" s="0" t="s">
        <v>134</v>
      </c>
      <c r="AB2172" s="0" t="s">
        <v>134</v>
      </c>
      <c r="AC2172" s="0" t="s">
        <v>134</v>
      </c>
      <c r="AD2172" s="0" t="s">
        <v>134</v>
      </c>
      <c r="AE2172" s="0" t="s">
        <v>134</v>
      </c>
      <c r="AF2172" s="0" t="s">
        <v>134</v>
      </c>
      <c r="AG2172" s="0" t="s">
        <v>134</v>
      </c>
      <c r="AH2172" s="0" t="s">
        <v>134</v>
      </c>
      <c r="AI2172" s="0" t="s">
        <v>134</v>
      </c>
      <c r="AJ2172" s="0" t="s">
        <v>134</v>
      </c>
      <c r="AK2172" s="0" t="s">
        <v>134</v>
      </c>
      <c r="AL2172" s="0" t="s">
        <v>134</v>
      </c>
      <c r="AM2172" s="0" t="s">
        <v>134</v>
      </c>
      <c r="AN2172" s="0" t="s">
        <v>134</v>
      </c>
      <c r="AO2172" s="0" t="s">
        <v>134</v>
      </c>
      <c r="AP2172" s="0" t="s">
        <v>134</v>
      </c>
      <c r="AQ2172" s="0" t="s">
        <v>134</v>
      </c>
      <c r="AR2172" s="0" t="s">
        <v>134</v>
      </c>
      <c r="AS2172" s="0" t="s">
        <v>134</v>
      </c>
      <c r="AT2172" s="0" t="s">
        <v>134</v>
      </c>
      <c r="AU2172" s="0" t="s">
        <v>134</v>
      </c>
      <c r="AV2172" s="0" t="s">
        <v>134</v>
      </c>
      <c r="AW2172" s="0" t="s">
        <v>134</v>
      </c>
      <c r="AX2172" s="0" t="s">
        <v>134</v>
      </c>
      <c r="AY2172" s="0" t="s">
        <v>134</v>
      </c>
      <c r="AZ2172" s="0" t="s">
        <v>134</v>
      </c>
      <c r="BA2172" s="0" t="s">
        <v>134</v>
      </c>
      <c r="BB2172" s="0" t="s">
        <v>134</v>
      </c>
      <c r="BC2172" s="0" t="s">
        <v>134</v>
      </c>
      <c r="BD2172" s="0" t="s">
        <v>134</v>
      </c>
      <c r="BE2172" s="0" t="s">
        <v>134</v>
      </c>
      <c r="BF2172" s="0" t="s">
        <v>134</v>
      </c>
      <c r="BG2172" s="0" t="s">
        <v>134</v>
      </c>
      <c r="BH2172" s="0" t="s">
        <v>134</v>
      </c>
      <c r="BI2172" s="0" t="s">
        <v>134</v>
      </c>
      <c r="BJ2172" s="0" t="s">
        <v>134</v>
      </c>
      <c r="BK2172" s="0" t="s">
        <v>134</v>
      </c>
      <c r="BL2172" s="0" t="s">
        <v>134</v>
      </c>
      <c r="BM2172" s="0" t="s">
        <v>134</v>
      </c>
      <c r="BN2172" s="0" t="s">
        <v>134</v>
      </c>
      <c r="BO2172" s="0" t="s">
        <v>134</v>
      </c>
      <c r="BP2172" s="0" t="s">
        <v>134</v>
      </c>
      <c r="BQ2172" s="0" t="s">
        <v>134</v>
      </c>
      <c r="BR2172" s="0" t="s">
        <v>134</v>
      </c>
      <c r="BS2172" s="0" t="s">
        <v>134</v>
      </c>
      <c r="BT2172" s="0" t="s">
        <v>134</v>
      </c>
      <c r="BU2172" s="0" t="s">
        <v>134</v>
      </c>
      <c r="BV2172" s="0" t="s">
        <v>134</v>
      </c>
      <c r="BW2172" s="0" t="s">
        <v>134</v>
      </c>
      <c r="BX2172" s="0" t="s">
        <v>134</v>
      </c>
      <c r="BZ2172" s="0" t="s">
        <v>134</v>
      </c>
      <c r="CA2172" s="0" t="s">
        <v>134</v>
      </c>
      <c r="CB2172" s="0" t="s">
        <v>134</v>
      </c>
      <c r="CC2172" s="0" t="s">
        <v>134</v>
      </c>
      <c r="CD2172" s="0" t="s">
        <v>134</v>
      </c>
      <c r="CE2172" s="0" t="s">
        <v>134</v>
      </c>
    </row>
    <row r="2173" customFormat="false" ht="12.75" hidden="false" customHeight="false" outlineLevel="0" collapsed="false">
      <c r="E2173" s="9" t="s">
        <v>134</v>
      </c>
      <c r="F2173" s="9" t="s">
        <v>134</v>
      </c>
      <c r="G2173" s="9" t="s">
        <v>134</v>
      </c>
      <c r="Q2173" s="0" t="s">
        <v>134</v>
      </c>
      <c r="R2173" s="0" t="s">
        <v>134</v>
      </c>
      <c r="S2173" s="0" t="s">
        <v>134</v>
      </c>
      <c r="T2173" s="0" t="s">
        <v>134</v>
      </c>
      <c r="U2173" s="0" t="s">
        <v>134</v>
      </c>
      <c r="V2173" s="0" t="s">
        <v>134</v>
      </c>
      <c r="W2173" s="0" t="s">
        <v>134</v>
      </c>
      <c r="X2173" s="0" t="s">
        <v>134</v>
      </c>
      <c r="Y2173" s="0" t="s">
        <v>134</v>
      </c>
      <c r="Z2173" s="0" t="s">
        <v>134</v>
      </c>
      <c r="AA2173" s="0" t="s">
        <v>134</v>
      </c>
      <c r="AB2173" s="0" t="s">
        <v>134</v>
      </c>
      <c r="AC2173" s="0" t="s">
        <v>134</v>
      </c>
      <c r="AD2173" s="0" t="s">
        <v>134</v>
      </c>
      <c r="AE2173" s="0" t="s">
        <v>134</v>
      </c>
      <c r="AF2173" s="0" t="s">
        <v>134</v>
      </c>
      <c r="AG2173" s="0" t="s">
        <v>134</v>
      </c>
      <c r="AH2173" s="0" t="s">
        <v>134</v>
      </c>
      <c r="AI2173" s="0" t="s">
        <v>134</v>
      </c>
      <c r="AJ2173" s="0" t="s">
        <v>134</v>
      </c>
      <c r="AK2173" s="0" t="s">
        <v>134</v>
      </c>
      <c r="AL2173" s="0" t="s">
        <v>134</v>
      </c>
      <c r="AM2173" s="0" t="s">
        <v>134</v>
      </c>
      <c r="AN2173" s="0" t="s">
        <v>134</v>
      </c>
      <c r="AO2173" s="0" t="s">
        <v>134</v>
      </c>
      <c r="AP2173" s="0" t="s">
        <v>134</v>
      </c>
      <c r="AQ2173" s="0" t="s">
        <v>134</v>
      </c>
      <c r="AR2173" s="0" t="s">
        <v>134</v>
      </c>
      <c r="AS2173" s="0" t="s">
        <v>134</v>
      </c>
      <c r="AT2173" s="0" t="s">
        <v>134</v>
      </c>
      <c r="AU2173" s="0" t="s">
        <v>134</v>
      </c>
      <c r="AV2173" s="0" t="s">
        <v>134</v>
      </c>
      <c r="AW2173" s="0" t="s">
        <v>134</v>
      </c>
      <c r="AX2173" s="0" t="s">
        <v>134</v>
      </c>
      <c r="AY2173" s="0" t="s">
        <v>134</v>
      </c>
      <c r="AZ2173" s="0" t="s">
        <v>134</v>
      </c>
      <c r="BA2173" s="0" t="s">
        <v>134</v>
      </c>
      <c r="BB2173" s="0" t="s">
        <v>134</v>
      </c>
      <c r="BC2173" s="0" t="s">
        <v>134</v>
      </c>
      <c r="BD2173" s="0" t="s">
        <v>134</v>
      </c>
      <c r="BE2173" s="0" t="s">
        <v>134</v>
      </c>
      <c r="BF2173" s="0" t="s">
        <v>134</v>
      </c>
      <c r="BG2173" s="0" t="s">
        <v>134</v>
      </c>
      <c r="BH2173" s="0" t="s">
        <v>134</v>
      </c>
      <c r="BI2173" s="0" t="s">
        <v>134</v>
      </c>
      <c r="BJ2173" s="0" t="s">
        <v>134</v>
      </c>
      <c r="BK2173" s="0" t="s">
        <v>134</v>
      </c>
      <c r="BL2173" s="0" t="s">
        <v>134</v>
      </c>
      <c r="BM2173" s="0" t="s">
        <v>134</v>
      </c>
      <c r="BN2173" s="0" t="s">
        <v>134</v>
      </c>
      <c r="BO2173" s="0" t="s">
        <v>134</v>
      </c>
      <c r="BP2173" s="0" t="s">
        <v>134</v>
      </c>
      <c r="BQ2173" s="0" t="s">
        <v>134</v>
      </c>
      <c r="BR2173" s="0" t="s">
        <v>134</v>
      </c>
      <c r="BS2173" s="0" t="s">
        <v>134</v>
      </c>
      <c r="BT2173" s="0" t="s">
        <v>134</v>
      </c>
      <c r="BU2173" s="0" t="s">
        <v>134</v>
      </c>
      <c r="BV2173" s="0" t="s">
        <v>134</v>
      </c>
      <c r="BW2173" s="0" t="s">
        <v>134</v>
      </c>
      <c r="BX2173" s="0" t="s">
        <v>134</v>
      </c>
      <c r="BZ2173" s="0" t="s">
        <v>134</v>
      </c>
      <c r="CA2173" s="0" t="s">
        <v>134</v>
      </c>
      <c r="CB2173" s="0" t="s">
        <v>134</v>
      </c>
      <c r="CC2173" s="0" t="s">
        <v>134</v>
      </c>
      <c r="CD2173" s="0" t="s">
        <v>134</v>
      </c>
      <c r="CE2173" s="0" t="s">
        <v>134</v>
      </c>
    </row>
    <row r="2174" customFormat="false" ht="12.75" hidden="false" customHeight="false" outlineLevel="0" collapsed="false">
      <c r="E2174" s="9" t="s">
        <v>134</v>
      </c>
      <c r="F2174" s="9" t="s">
        <v>134</v>
      </c>
      <c r="G2174" s="9" t="s">
        <v>134</v>
      </c>
      <c r="Q2174" s="0" t="s">
        <v>134</v>
      </c>
      <c r="R2174" s="0" t="s">
        <v>134</v>
      </c>
      <c r="S2174" s="0" t="s">
        <v>134</v>
      </c>
      <c r="T2174" s="0" t="s">
        <v>134</v>
      </c>
      <c r="U2174" s="0" t="s">
        <v>134</v>
      </c>
      <c r="V2174" s="0" t="s">
        <v>134</v>
      </c>
      <c r="W2174" s="0" t="s">
        <v>134</v>
      </c>
      <c r="X2174" s="0" t="s">
        <v>134</v>
      </c>
      <c r="Y2174" s="0" t="s">
        <v>134</v>
      </c>
      <c r="Z2174" s="0" t="s">
        <v>134</v>
      </c>
      <c r="AA2174" s="0" t="s">
        <v>134</v>
      </c>
      <c r="AB2174" s="0" t="s">
        <v>134</v>
      </c>
      <c r="AC2174" s="0" t="s">
        <v>134</v>
      </c>
      <c r="AD2174" s="0" t="s">
        <v>134</v>
      </c>
      <c r="AE2174" s="0" t="s">
        <v>134</v>
      </c>
      <c r="AF2174" s="0" t="s">
        <v>134</v>
      </c>
      <c r="AG2174" s="0" t="s">
        <v>134</v>
      </c>
      <c r="AH2174" s="0" t="s">
        <v>134</v>
      </c>
      <c r="AI2174" s="0" t="s">
        <v>134</v>
      </c>
      <c r="AJ2174" s="0" t="s">
        <v>134</v>
      </c>
      <c r="AK2174" s="0" t="s">
        <v>134</v>
      </c>
      <c r="AL2174" s="0" t="s">
        <v>134</v>
      </c>
      <c r="AM2174" s="0" t="s">
        <v>134</v>
      </c>
      <c r="AN2174" s="0" t="s">
        <v>134</v>
      </c>
      <c r="AO2174" s="0" t="s">
        <v>134</v>
      </c>
      <c r="AP2174" s="0" t="s">
        <v>134</v>
      </c>
      <c r="AQ2174" s="0" t="s">
        <v>134</v>
      </c>
      <c r="AR2174" s="0" t="s">
        <v>134</v>
      </c>
      <c r="AS2174" s="0" t="s">
        <v>134</v>
      </c>
      <c r="AT2174" s="0" t="s">
        <v>134</v>
      </c>
      <c r="AU2174" s="0" t="s">
        <v>134</v>
      </c>
      <c r="AV2174" s="0" t="s">
        <v>134</v>
      </c>
      <c r="AW2174" s="0" t="s">
        <v>134</v>
      </c>
      <c r="AX2174" s="0" t="s">
        <v>134</v>
      </c>
      <c r="AY2174" s="0" t="s">
        <v>134</v>
      </c>
      <c r="AZ2174" s="0" t="s">
        <v>134</v>
      </c>
      <c r="BA2174" s="0" t="s">
        <v>134</v>
      </c>
      <c r="BB2174" s="0" t="s">
        <v>134</v>
      </c>
      <c r="BC2174" s="0" t="s">
        <v>134</v>
      </c>
      <c r="BD2174" s="0" t="s">
        <v>134</v>
      </c>
      <c r="BE2174" s="0" t="s">
        <v>134</v>
      </c>
      <c r="BF2174" s="0" t="s">
        <v>134</v>
      </c>
      <c r="BG2174" s="0" t="s">
        <v>134</v>
      </c>
      <c r="BH2174" s="0" t="s">
        <v>134</v>
      </c>
      <c r="BI2174" s="0" t="s">
        <v>134</v>
      </c>
      <c r="BJ2174" s="0" t="s">
        <v>134</v>
      </c>
      <c r="BK2174" s="0" t="s">
        <v>134</v>
      </c>
      <c r="BL2174" s="0" t="s">
        <v>134</v>
      </c>
      <c r="BM2174" s="0" t="s">
        <v>134</v>
      </c>
      <c r="BN2174" s="0" t="s">
        <v>134</v>
      </c>
      <c r="BO2174" s="0" t="s">
        <v>134</v>
      </c>
      <c r="BP2174" s="0" t="s">
        <v>134</v>
      </c>
      <c r="BQ2174" s="0" t="s">
        <v>134</v>
      </c>
      <c r="BR2174" s="0" t="s">
        <v>134</v>
      </c>
      <c r="BS2174" s="0" t="s">
        <v>134</v>
      </c>
      <c r="BT2174" s="0" t="s">
        <v>134</v>
      </c>
      <c r="BU2174" s="0" t="s">
        <v>134</v>
      </c>
      <c r="BV2174" s="0" t="s">
        <v>134</v>
      </c>
      <c r="BW2174" s="0" t="s">
        <v>134</v>
      </c>
      <c r="BX2174" s="0" t="s">
        <v>134</v>
      </c>
      <c r="BZ2174" s="0" t="s">
        <v>134</v>
      </c>
      <c r="CA2174" s="0" t="s">
        <v>134</v>
      </c>
      <c r="CB2174" s="0" t="s">
        <v>134</v>
      </c>
      <c r="CC2174" s="0" t="s">
        <v>134</v>
      </c>
      <c r="CD2174" s="0" t="s">
        <v>134</v>
      </c>
      <c r="CE2174" s="0" t="s">
        <v>134</v>
      </c>
    </row>
    <row r="2175" customFormat="false" ht="12.75" hidden="false" customHeight="false" outlineLevel="0" collapsed="false">
      <c r="E2175" s="9" t="s">
        <v>134</v>
      </c>
      <c r="F2175" s="9" t="s">
        <v>134</v>
      </c>
      <c r="G2175" s="9" t="s">
        <v>134</v>
      </c>
      <c r="Q2175" s="0" t="s">
        <v>134</v>
      </c>
      <c r="R2175" s="0" t="s">
        <v>134</v>
      </c>
      <c r="S2175" s="0" t="s">
        <v>134</v>
      </c>
      <c r="T2175" s="0" t="s">
        <v>134</v>
      </c>
      <c r="U2175" s="0" t="s">
        <v>134</v>
      </c>
      <c r="V2175" s="0" t="s">
        <v>134</v>
      </c>
      <c r="W2175" s="0" t="s">
        <v>134</v>
      </c>
      <c r="X2175" s="0" t="s">
        <v>134</v>
      </c>
      <c r="Y2175" s="0" t="s">
        <v>134</v>
      </c>
      <c r="Z2175" s="0" t="s">
        <v>134</v>
      </c>
      <c r="AA2175" s="0" t="s">
        <v>134</v>
      </c>
      <c r="AB2175" s="0" t="s">
        <v>134</v>
      </c>
      <c r="AC2175" s="0" t="s">
        <v>134</v>
      </c>
      <c r="AD2175" s="0" t="s">
        <v>134</v>
      </c>
      <c r="AE2175" s="0" t="s">
        <v>134</v>
      </c>
      <c r="AF2175" s="0" t="s">
        <v>134</v>
      </c>
      <c r="AG2175" s="0" t="s">
        <v>134</v>
      </c>
      <c r="AH2175" s="0" t="s">
        <v>134</v>
      </c>
      <c r="AI2175" s="0" t="s">
        <v>134</v>
      </c>
      <c r="AJ2175" s="0" t="s">
        <v>134</v>
      </c>
      <c r="AK2175" s="0" t="s">
        <v>134</v>
      </c>
      <c r="AL2175" s="0" t="s">
        <v>134</v>
      </c>
      <c r="AM2175" s="0" t="s">
        <v>134</v>
      </c>
      <c r="AN2175" s="0" t="s">
        <v>134</v>
      </c>
      <c r="AO2175" s="0" t="s">
        <v>134</v>
      </c>
      <c r="AP2175" s="0" t="s">
        <v>134</v>
      </c>
      <c r="AQ2175" s="0" t="s">
        <v>134</v>
      </c>
      <c r="AR2175" s="0" t="s">
        <v>134</v>
      </c>
      <c r="AS2175" s="0" t="s">
        <v>134</v>
      </c>
      <c r="AT2175" s="0" t="s">
        <v>134</v>
      </c>
      <c r="AU2175" s="0" t="s">
        <v>134</v>
      </c>
      <c r="AV2175" s="0" t="s">
        <v>134</v>
      </c>
      <c r="AW2175" s="0" t="s">
        <v>134</v>
      </c>
      <c r="AX2175" s="0" t="s">
        <v>134</v>
      </c>
      <c r="AY2175" s="0" t="s">
        <v>134</v>
      </c>
      <c r="AZ2175" s="0" t="s">
        <v>134</v>
      </c>
      <c r="BA2175" s="0" t="s">
        <v>134</v>
      </c>
      <c r="BB2175" s="0" t="s">
        <v>134</v>
      </c>
      <c r="BC2175" s="0" t="s">
        <v>134</v>
      </c>
      <c r="BD2175" s="0" t="s">
        <v>134</v>
      </c>
      <c r="BE2175" s="0" t="s">
        <v>134</v>
      </c>
      <c r="BF2175" s="0" t="s">
        <v>134</v>
      </c>
      <c r="BG2175" s="0" t="s">
        <v>134</v>
      </c>
      <c r="BH2175" s="0" t="s">
        <v>134</v>
      </c>
      <c r="BI2175" s="0" t="s">
        <v>134</v>
      </c>
      <c r="BJ2175" s="0" t="s">
        <v>134</v>
      </c>
      <c r="BK2175" s="0" t="s">
        <v>134</v>
      </c>
      <c r="BL2175" s="0" t="s">
        <v>134</v>
      </c>
      <c r="BM2175" s="0" t="s">
        <v>134</v>
      </c>
      <c r="BN2175" s="0" t="s">
        <v>134</v>
      </c>
      <c r="BO2175" s="0" t="s">
        <v>134</v>
      </c>
      <c r="BP2175" s="0" t="s">
        <v>134</v>
      </c>
      <c r="BQ2175" s="0" t="s">
        <v>134</v>
      </c>
      <c r="BR2175" s="0" t="s">
        <v>134</v>
      </c>
      <c r="BS2175" s="0" t="s">
        <v>134</v>
      </c>
      <c r="BT2175" s="0" t="s">
        <v>134</v>
      </c>
      <c r="BU2175" s="0" t="s">
        <v>134</v>
      </c>
      <c r="BV2175" s="0" t="s">
        <v>134</v>
      </c>
      <c r="BW2175" s="0" t="s">
        <v>134</v>
      </c>
      <c r="BX2175" s="0" t="s">
        <v>134</v>
      </c>
      <c r="BZ2175" s="0" t="s">
        <v>134</v>
      </c>
      <c r="CA2175" s="0" t="s">
        <v>134</v>
      </c>
      <c r="CB2175" s="0" t="s">
        <v>134</v>
      </c>
      <c r="CC2175" s="0" t="s">
        <v>134</v>
      </c>
      <c r="CD2175" s="0" t="s">
        <v>134</v>
      </c>
      <c r="CE2175" s="0" t="s">
        <v>134</v>
      </c>
    </row>
    <row r="2176" customFormat="false" ht="12.75" hidden="false" customHeight="false" outlineLevel="0" collapsed="false">
      <c r="E2176" s="9" t="s">
        <v>134</v>
      </c>
      <c r="F2176" s="9" t="s">
        <v>134</v>
      </c>
      <c r="G2176" s="9" t="s">
        <v>134</v>
      </c>
      <c r="Q2176" s="0" t="s">
        <v>134</v>
      </c>
      <c r="R2176" s="0" t="s">
        <v>134</v>
      </c>
      <c r="S2176" s="0" t="s">
        <v>134</v>
      </c>
      <c r="T2176" s="0" t="s">
        <v>134</v>
      </c>
      <c r="U2176" s="0" t="s">
        <v>134</v>
      </c>
      <c r="V2176" s="0" t="s">
        <v>134</v>
      </c>
      <c r="W2176" s="0" t="s">
        <v>134</v>
      </c>
      <c r="X2176" s="0" t="s">
        <v>134</v>
      </c>
      <c r="Y2176" s="0" t="s">
        <v>134</v>
      </c>
      <c r="Z2176" s="0" t="s">
        <v>134</v>
      </c>
      <c r="AA2176" s="0" t="s">
        <v>134</v>
      </c>
      <c r="AB2176" s="0" t="s">
        <v>134</v>
      </c>
      <c r="AC2176" s="0" t="s">
        <v>134</v>
      </c>
      <c r="AD2176" s="0" t="s">
        <v>134</v>
      </c>
      <c r="AE2176" s="0" t="s">
        <v>134</v>
      </c>
      <c r="AF2176" s="0" t="s">
        <v>134</v>
      </c>
      <c r="AG2176" s="0" t="s">
        <v>134</v>
      </c>
      <c r="AH2176" s="0" t="s">
        <v>134</v>
      </c>
      <c r="AI2176" s="0" t="s">
        <v>134</v>
      </c>
      <c r="AJ2176" s="0" t="s">
        <v>134</v>
      </c>
      <c r="AK2176" s="0" t="s">
        <v>134</v>
      </c>
      <c r="AL2176" s="0" t="s">
        <v>134</v>
      </c>
      <c r="AM2176" s="0" t="s">
        <v>134</v>
      </c>
      <c r="AN2176" s="0" t="s">
        <v>134</v>
      </c>
      <c r="AO2176" s="0" t="s">
        <v>134</v>
      </c>
      <c r="AP2176" s="0" t="s">
        <v>134</v>
      </c>
      <c r="AQ2176" s="0" t="s">
        <v>134</v>
      </c>
      <c r="AR2176" s="0" t="s">
        <v>134</v>
      </c>
      <c r="AS2176" s="0" t="s">
        <v>134</v>
      </c>
      <c r="AT2176" s="0" t="s">
        <v>134</v>
      </c>
      <c r="AU2176" s="0" t="s">
        <v>134</v>
      </c>
      <c r="AV2176" s="0" t="s">
        <v>134</v>
      </c>
      <c r="AW2176" s="0" t="s">
        <v>134</v>
      </c>
      <c r="AX2176" s="0" t="s">
        <v>134</v>
      </c>
      <c r="AY2176" s="0" t="s">
        <v>134</v>
      </c>
      <c r="AZ2176" s="0" t="s">
        <v>134</v>
      </c>
      <c r="BA2176" s="0" t="s">
        <v>134</v>
      </c>
      <c r="BB2176" s="0" t="s">
        <v>134</v>
      </c>
      <c r="BC2176" s="0" t="s">
        <v>134</v>
      </c>
      <c r="BD2176" s="0" t="s">
        <v>134</v>
      </c>
      <c r="BE2176" s="0" t="s">
        <v>134</v>
      </c>
      <c r="BF2176" s="0" t="s">
        <v>134</v>
      </c>
      <c r="BG2176" s="0" t="s">
        <v>134</v>
      </c>
      <c r="BH2176" s="0" t="s">
        <v>134</v>
      </c>
      <c r="BI2176" s="0" t="s">
        <v>134</v>
      </c>
      <c r="BJ2176" s="0" t="s">
        <v>134</v>
      </c>
      <c r="BK2176" s="0" t="s">
        <v>134</v>
      </c>
      <c r="BL2176" s="0" t="s">
        <v>134</v>
      </c>
      <c r="BM2176" s="0" t="s">
        <v>134</v>
      </c>
      <c r="BN2176" s="0" t="s">
        <v>134</v>
      </c>
      <c r="BO2176" s="0" t="s">
        <v>134</v>
      </c>
      <c r="BP2176" s="0" t="s">
        <v>134</v>
      </c>
      <c r="BQ2176" s="0" t="s">
        <v>134</v>
      </c>
      <c r="BR2176" s="0" t="s">
        <v>134</v>
      </c>
      <c r="BS2176" s="0" t="s">
        <v>134</v>
      </c>
      <c r="BT2176" s="0" t="s">
        <v>134</v>
      </c>
      <c r="BU2176" s="0" t="s">
        <v>134</v>
      </c>
      <c r="BV2176" s="0" t="s">
        <v>134</v>
      </c>
      <c r="BW2176" s="0" t="s">
        <v>134</v>
      </c>
      <c r="BX2176" s="0" t="s">
        <v>134</v>
      </c>
      <c r="BZ2176" s="0" t="s">
        <v>134</v>
      </c>
      <c r="CA2176" s="0" t="s">
        <v>134</v>
      </c>
      <c r="CB2176" s="0" t="s">
        <v>134</v>
      </c>
      <c r="CC2176" s="0" t="s">
        <v>134</v>
      </c>
      <c r="CD2176" s="0" t="s">
        <v>134</v>
      </c>
      <c r="CE2176" s="0" t="s">
        <v>134</v>
      </c>
    </row>
    <row r="2177" customFormat="false" ht="12.75" hidden="false" customHeight="false" outlineLevel="0" collapsed="false">
      <c r="E2177" s="9" t="s">
        <v>134</v>
      </c>
      <c r="F2177" s="9" t="s">
        <v>134</v>
      </c>
      <c r="G2177" s="9" t="s">
        <v>134</v>
      </c>
      <c r="Q2177" s="0" t="s">
        <v>134</v>
      </c>
      <c r="R2177" s="0" t="s">
        <v>134</v>
      </c>
      <c r="S2177" s="0" t="s">
        <v>134</v>
      </c>
      <c r="T2177" s="0" t="s">
        <v>134</v>
      </c>
      <c r="U2177" s="0" t="s">
        <v>134</v>
      </c>
      <c r="V2177" s="0" t="s">
        <v>134</v>
      </c>
      <c r="W2177" s="0" t="s">
        <v>134</v>
      </c>
      <c r="X2177" s="0" t="s">
        <v>134</v>
      </c>
      <c r="Y2177" s="0" t="s">
        <v>134</v>
      </c>
      <c r="Z2177" s="0" t="s">
        <v>134</v>
      </c>
      <c r="AA2177" s="0" t="s">
        <v>134</v>
      </c>
      <c r="AB2177" s="0" t="s">
        <v>134</v>
      </c>
      <c r="AC2177" s="0" t="s">
        <v>134</v>
      </c>
      <c r="AD2177" s="0" t="s">
        <v>134</v>
      </c>
      <c r="AE2177" s="0" t="s">
        <v>134</v>
      </c>
      <c r="AF2177" s="0" t="s">
        <v>134</v>
      </c>
      <c r="AG2177" s="0" t="s">
        <v>134</v>
      </c>
      <c r="AH2177" s="0" t="s">
        <v>134</v>
      </c>
      <c r="AI2177" s="0" t="s">
        <v>134</v>
      </c>
      <c r="AJ2177" s="0" t="s">
        <v>134</v>
      </c>
      <c r="AK2177" s="0" t="s">
        <v>134</v>
      </c>
      <c r="AL2177" s="0" t="s">
        <v>134</v>
      </c>
      <c r="AM2177" s="0" t="s">
        <v>134</v>
      </c>
      <c r="AN2177" s="0" t="s">
        <v>134</v>
      </c>
      <c r="AO2177" s="0" t="s">
        <v>134</v>
      </c>
      <c r="AP2177" s="0" t="s">
        <v>134</v>
      </c>
      <c r="AQ2177" s="0" t="s">
        <v>134</v>
      </c>
      <c r="AR2177" s="0" t="s">
        <v>134</v>
      </c>
      <c r="AS2177" s="0" t="s">
        <v>134</v>
      </c>
      <c r="AT2177" s="0" t="s">
        <v>134</v>
      </c>
      <c r="AU2177" s="0" t="s">
        <v>134</v>
      </c>
      <c r="AV2177" s="0" t="s">
        <v>134</v>
      </c>
      <c r="AW2177" s="0" t="s">
        <v>134</v>
      </c>
      <c r="AX2177" s="0" t="s">
        <v>134</v>
      </c>
      <c r="AY2177" s="0" t="s">
        <v>134</v>
      </c>
      <c r="AZ2177" s="0" t="s">
        <v>134</v>
      </c>
      <c r="BA2177" s="0" t="s">
        <v>134</v>
      </c>
      <c r="BB2177" s="0" t="s">
        <v>134</v>
      </c>
      <c r="BC2177" s="0" t="s">
        <v>134</v>
      </c>
      <c r="BD2177" s="0" t="s">
        <v>134</v>
      </c>
      <c r="BE2177" s="0" t="s">
        <v>134</v>
      </c>
      <c r="BF2177" s="0" t="s">
        <v>134</v>
      </c>
      <c r="BG2177" s="0" t="s">
        <v>134</v>
      </c>
      <c r="BH2177" s="0" t="s">
        <v>134</v>
      </c>
      <c r="BI2177" s="0" t="s">
        <v>134</v>
      </c>
      <c r="BJ2177" s="0" t="s">
        <v>134</v>
      </c>
      <c r="BK2177" s="0" t="s">
        <v>134</v>
      </c>
      <c r="BL2177" s="0" t="s">
        <v>134</v>
      </c>
      <c r="BM2177" s="0" t="s">
        <v>134</v>
      </c>
      <c r="BN2177" s="0" t="s">
        <v>134</v>
      </c>
      <c r="BO2177" s="0" t="s">
        <v>134</v>
      </c>
      <c r="BP2177" s="0" t="s">
        <v>134</v>
      </c>
      <c r="BQ2177" s="0" t="s">
        <v>134</v>
      </c>
      <c r="BR2177" s="0" t="s">
        <v>134</v>
      </c>
      <c r="BS2177" s="0" t="s">
        <v>134</v>
      </c>
      <c r="BT2177" s="0" t="s">
        <v>134</v>
      </c>
      <c r="BU2177" s="0" t="s">
        <v>134</v>
      </c>
      <c r="BV2177" s="0" t="s">
        <v>134</v>
      </c>
      <c r="BW2177" s="0" t="s">
        <v>134</v>
      </c>
      <c r="BX2177" s="0" t="s">
        <v>134</v>
      </c>
      <c r="BZ2177" s="0" t="s">
        <v>134</v>
      </c>
      <c r="CA2177" s="0" t="s">
        <v>134</v>
      </c>
      <c r="CB2177" s="0" t="s">
        <v>134</v>
      </c>
      <c r="CC2177" s="0" t="s">
        <v>134</v>
      </c>
      <c r="CD2177" s="0" t="s">
        <v>134</v>
      </c>
      <c r="CE2177" s="0" t="s">
        <v>134</v>
      </c>
    </row>
    <row r="2178" customFormat="false" ht="12.75" hidden="false" customHeight="false" outlineLevel="0" collapsed="false">
      <c r="E2178" s="9" t="s">
        <v>134</v>
      </c>
      <c r="F2178" s="9" t="s">
        <v>134</v>
      </c>
      <c r="G2178" s="9" t="s">
        <v>134</v>
      </c>
      <c r="Q2178" s="0" t="s">
        <v>134</v>
      </c>
      <c r="R2178" s="0" t="s">
        <v>134</v>
      </c>
      <c r="S2178" s="0" t="s">
        <v>134</v>
      </c>
      <c r="T2178" s="0" t="s">
        <v>134</v>
      </c>
      <c r="U2178" s="0" t="s">
        <v>134</v>
      </c>
      <c r="V2178" s="0" t="s">
        <v>134</v>
      </c>
      <c r="W2178" s="0" t="s">
        <v>134</v>
      </c>
      <c r="X2178" s="0" t="s">
        <v>134</v>
      </c>
      <c r="Y2178" s="0" t="s">
        <v>134</v>
      </c>
      <c r="Z2178" s="0" t="s">
        <v>134</v>
      </c>
      <c r="AA2178" s="0" t="s">
        <v>134</v>
      </c>
      <c r="AB2178" s="0" t="s">
        <v>134</v>
      </c>
      <c r="AC2178" s="0" t="s">
        <v>134</v>
      </c>
      <c r="AD2178" s="0" t="s">
        <v>134</v>
      </c>
      <c r="AE2178" s="0" t="s">
        <v>134</v>
      </c>
      <c r="AF2178" s="0" t="s">
        <v>134</v>
      </c>
      <c r="AG2178" s="0" t="s">
        <v>134</v>
      </c>
      <c r="AH2178" s="0" t="s">
        <v>134</v>
      </c>
      <c r="AI2178" s="0" t="s">
        <v>134</v>
      </c>
      <c r="AJ2178" s="0" t="s">
        <v>134</v>
      </c>
      <c r="AK2178" s="0" t="s">
        <v>134</v>
      </c>
      <c r="AL2178" s="0" t="s">
        <v>134</v>
      </c>
      <c r="AM2178" s="0" t="s">
        <v>134</v>
      </c>
      <c r="AN2178" s="0" t="s">
        <v>134</v>
      </c>
      <c r="AO2178" s="0" t="s">
        <v>134</v>
      </c>
      <c r="AP2178" s="0" t="s">
        <v>134</v>
      </c>
      <c r="AQ2178" s="0" t="s">
        <v>134</v>
      </c>
      <c r="AR2178" s="0" t="s">
        <v>134</v>
      </c>
      <c r="AS2178" s="0" t="s">
        <v>134</v>
      </c>
      <c r="AT2178" s="0" t="s">
        <v>134</v>
      </c>
      <c r="AU2178" s="0" t="s">
        <v>134</v>
      </c>
      <c r="AV2178" s="0" t="s">
        <v>134</v>
      </c>
      <c r="AW2178" s="0" t="s">
        <v>134</v>
      </c>
      <c r="AX2178" s="0" t="s">
        <v>134</v>
      </c>
      <c r="AY2178" s="0" t="s">
        <v>134</v>
      </c>
      <c r="AZ2178" s="0" t="s">
        <v>134</v>
      </c>
      <c r="BA2178" s="0" t="s">
        <v>134</v>
      </c>
      <c r="BB2178" s="0" t="s">
        <v>134</v>
      </c>
      <c r="BC2178" s="0" t="s">
        <v>134</v>
      </c>
      <c r="BD2178" s="0" t="s">
        <v>134</v>
      </c>
      <c r="BE2178" s="0" t="s">
        <v>134</v>
      </c>
      <c r="BF2178" s="0" t="s">
        <v>134</v>
      </c>
      <c r="BG2178" s="0" t="s">
        <v>134</v>
      </c>
      <c r="BH2178" s="0" t="s">
        <v>134</v>
      </c>
      <c r="BI2178" s="0" t="s">
        <v>134</v>
      </c>
      <c r="BJ2178" s="0" t="s">
        <v>134</v>
      </c>
      <c r="BK2178" s="0" t="s">
        <v>134</v>
      </c>
      <c r="BL2178" s="0" t="s">
        <v>134</v>
      </c>
      <c r="BM2178" s="0" t="s">
        <v>134</v>
      </c>
      <c r="BN2178" s="0" t="s">
        <v>134</v>
      </c>
      <c r="BO2178" s="0" t="s">
        <v>134</v>
      </c>
      <c r="BP2178" s="0" t="s">
        <v>134</v>
      </c>
      <c r="BQ2178" s="0" t="s">
        <v>134</v>
      </c>
      <c r="BR2178" s="0" t="s">
        <v>134</v>
      </c>
      <c r="BS2178" s="0" t="s">
        <v>134</v>
      </c>
      <c r="BT2178" s="0" t="s">
        <v>134</v>
      </c>
      <c r="BU2178" s="0" t="s">
        <v>134</v>
      </c>
      <c r="BV2178" s="0" t="s">
        <v>134</v>
      </c>
      <c r="BW2178" s="0" t="s">
        <v>134</v>
      </c>
      <c r="BX2178" s="0" t="s">
        <v>134</v>
      </c>
      <c r="BZ2178" s="0" t="s">
        <v>134</v>
      </c>
      <c r="CA2178" s="0" t="s">
        <v>134</v>
      </c>
      <c r="CB2178" s="0" t="s">
        <v>134</v>
      </c>
      <c r="CC2178" s="0" t="s">
        <v>134</v>
      </c>
      <c r="CD2178" s="0" t="s">
        <v>134</v>
      </c>
      <c r="CE2178" s="0" t="s">
        <v>134</v>
      </c>
    </row>
    <row r="2179" customFormat="false" ht="12.75" hidden="false" customHeight="false" outlineLevel="0" collapsed="false">
      <c r="E2179" s="9" t="s">
        <v>134</v>
      </c>
      <c r="F2179" s="9" t="s">
        <v>134</v>
      </c>
      <c r="G2179" s="9" t="s">
        <v>134</v>
      </c>
      <c r="Q2179" s="0" t="s">
        <v>134</v>
      </c>
      <c r="R2179" s="0" t="s">
        <v>134</v>
      </c>
      <c r="S2179" s="0" t="s">
        <v>134</v>
      </c>
      <c r="T2179" s="0" t="s">
        <v>134</v>
      </c>
      <c r="U2179" s="0" t="s">
        <v>134</v>
      </c>
      <c r="V2179" s="0" t="s">
        <v>134</v>
      </c>
      <c r="W2179" s="0" t="s">
        <v>134</v>
      </c>
      <c r="X2179" s="0" t="s">
        <v>134</v>
      </c>
      <c r="Y2179" s="0" t="s">
        <v>134</v>
      </c>
      <c r="Z2179" s="0" t="s">
        <v>134</v>
      </c>
      <c r="AA2179" s="0" t="s">
        <v>134</v>
      </c>
      <c r="AB2179" s="0" t="s">
        <v>134</v>
      </c>
      <c r="AC2179" s="0" t="s">
        <v>134</v>
      </c>
      <c r="AD2179" s="0" t="s">
        <v>134</v>
      </c>
      <c r="AE2179" s="0" t="s">
        <v>134</v>
      </c>
      <c r="AF2179" s="0" t="s">
        <v>134</v>
      </c>
      <c r="AG2179" s="0" t="s">
        <v>134</v>
      </c>
      <c r="AH2179" s="0" t="s">
        <v>134</v>
      </c>
      <c r="AI2179" s="0" t="s">
        <v>134</v>
      </c>
      <c r="AJ2179" s="0" t="s">
        <v>134</v>
      </c>
      <c r="AK2179" s="0" t="s">
        <v>134</v>
      </c>
      <c r="AL2179" s="0" t="s">
        <v>134</v>
      </c>
      <c r="AM2179" s="0" t="s">
        <v>134</v>
      </c>
      <c r="AN2179" s="0" t="s">
        <v>134</v>
      </c>
      <c r="AO2179" s="0" t="s">
        <v>134</v>
      </c>
      <c r="AP2179" s="0" t="s">
        <v>134</v>
      </c>
      <c r="AQ2179" s="0" t="s">
        <v>134</v>
      </c>
      <c r="AR2179" s="0" t="s">
        <v>134</v>
      </c>
      <c r="AS2179" s="0" t="s">
        <v>134</v>
      </c>
      <c r="AT2179" s="0" t="s">
        <v>134</v>
      </c>
      <c r="AU2179" s="0" t="s">
        <v>134</v>
      </c>
      <c r="AV2179" s="0" t="s">
        <v>134</v>
      </c>
      <c r="AW2179" s="0" t="s">
        <v>134</v>
      </c>
      <c r="AX2179" s="0" t="s">
        <v>134</v>
      </c>
      <c r="AY2179" s="0" t="s">
        <v>134</v>
      </c>
      <c r="AZ2179" s="0" t="s">
        <v>134</v>
      </c>
      <c r="BA2179" s="0" t="s">
        <v>134</v>
      </c>
      <c r="BB2179" s="0" t="s">
        <v>134</v>
      </c>
      <c r="BC2179" s="0" t="s">
        <v>134</v>
      </c>
      <c r="BD2179" s="0" t="s">
        <v>134</v>
      </c>
      <c r="BE2179" s="0" t="s">
        <v>134</v>
      </c>
      <c r="BF2179" s="0" t="s">
        <v>134</v>
      </c>
      <c r="BG2179" s="0" t="s">
        <v>134</v>
      </c>
      <c r="BH2179" s="0" t="s">
        <v>134</v>
      </c>
      <c r="BI2179" s="0" t="s">
        <v>134</v>
      </c>
      <c r="BJ2179" s="0" t="s">
        <v>134</v>
      </c>
      <c r="BK2179" s="0" t="s">
        <v>134</v>
      </c>
      <c r="BL2179" s="0" t="s">
        <v>134</v>
      </c>
      <c r="BM2179" s="0" t="s">
        <v>134</v>
      </c>
      <c r="BN2179" s="0" t="s">
        <v>134</v>
      </c>
      <c r="BO2179" s="0" t="s">
        <v>134</v>
      </c>
      <c r="BP2179" s="0" t="s">
        <v>134</v>
      </c>
      <c r="BQ2179" s="0" t="s">
        <v>134</v>
      </c>
      <c r="BR2179" s="0" t="s">
        <v>134</v>
      </c>
      <c r="BS2179" s="0" t="s">
        <v>134</v>
      </c>
      <c r="BT2179" s="0" t="s">
        <v>134</v>
      </c>
      <c r="BU2179" s="0" t="s">
        <v>134</v>
      </c>
      <c r="BV2179" s="0" t="s">
        <v>134</v>
      </c>
      <c r="BW2179" s="0" t="s">
        <v>134</v>
      </c>
      <c r="BX2179" s="0" t="s">
        <v>134</v>
      </c>
      <c r="BZ2179" s="0" t="s">
        <v>134</v>
      </c>
      <c r="CA2179" s="0" t="s">
        <v>134</v>
      </c>
      <c r="CB2179" s="0" t="s">
        <v>134</v>
      </c>
      <c r="CC2179" s="0" t="s">
        <v>134</v>
      </c>
      <c r="CD2179" s="0" t="s">
        <v>134</v>
      </c>
      <c r="CE2179" s="0" t="s">
        <v>134</v>
      </c>
    </row>
    <row r="2180" customFormat="false" ht="12.75" hidden="false" customHeight="false" outlineLevel="0" collapsed="false">
      <c r="E2180" s="9" t="s">
        <v>134</v>
      </c>
      <c r="F2180" s="9" t="s">
        <v>134</v>
      </c>
      <c r="G2180" s="9" t="s">
        <v>134</v>
      </c>
      <c r="Q2180" s="0" t="s">
        <v>134</v>
      </c>
      <c r="R2180" s="0" t="s">
        <v>134</v>
      </c>
      <c r="S2180" s="0" t="s">
        <v>134</v>
      </c>
      <c r="T2180" s="0" t="s">
        <v>134</v>
      </c>
      <c r="U2180" s="0" t="s">
        <v>134</v>
      </c>
      <c r="V2180" s="0" t="s">
        <v>134</v>
      </c>
      <c r="W2180" s="0" t="s">
        <v>134</v>
      </c>
      <c r="X2180" s="0" t="s">
        <v>134</v>
      </c>
      <c r="Y2180" s="0" t="s">
        <v>134</v>
      </c>
      <c r="Z2180" s="0" t="s">
        <v>134</v>
      </c>
      <c r="AA2180" s="0" t="s">
        <v>134</v>
      </c>
      <c r="AB2180" s="0" t="s">
        <v>134</v>
      </c>
      <c r="AC2180" s="0" t="s">
        <v>134</v>
      </c>
      <c r="AD2180" s="0" t="s">
        <v>134</v>
      </c>
      <c r="AE2180" s="0" t="s">
        <v>134</v>
      </c>
      <c r="AF2180" s="0" t="s">
        <v>134</v>
      </c>
      <c r="AG2180" s="0" t="s">
        <v>134</v>
      </c>
      <c r="AH2180" s="0" t="s">
        <v>134</v>
      </c>
      <c r="AI2180" s="0" t="s">
        <v>134</v>
      </c>
      <c r="AJ2180" s="0" t="s">
        <v>134</v>
      </c>
      <c r="AK2180" s="0" t="s">
        <v>134</v>
      </c>
      <c r="AL2180" s="0" t="s">
        <v>134</v>
      </c>
      <c r="AM2180" s="0" t="s">
        <v>134</v>
      </c>
      <c r="AN2180" s="0" t="s">
        <v>134</v>
      </c>
      <c r="AO2180" s="0" t="s">
        <v>134</v>
      </c>
      <c r="AP2180" s="0" t="s">
        <v>134</v>
      </c>
      <c r="AQ2180" s="0" t="s">
        <v>134</v>
      </c>
      <c r="AR2180" s="0" t="s">
        <v>134</v>
      </c>
      <c r="AS2180" s="0" t="s">
        <v>134</v>
      </c>
      <c r="AT2180" s="0" t="s">
        <v>134</v>
      </c>
      <c r="AU2180" s="0" t="s">
        <v>134</v>
      </c>
      <c r="AV2180" s="0" t="s">
        <v>134</v>
      </c>
      <c r="AW2180" s="0" t="s">
        <v>134</v>
      </c>
      <c r="AX2180" s="0" t="s">
        <v>134</v>
      </c>
      <c r="AY2180" s="0" t="s">
        <v>134</v>
      </c>
      <c r="AZ2180" s="0" t="s">
        <v>134</v>
      </c>
      <c r="BA2180" s="0" t="s">
        <v>134</v>
      </c>
      <c r="BB2180" s="0" t="s">
        <v>134</v>
      </c>
      <c r="BC2180" s="0" t="s">
        <v>134</v>
      </c>
      <c r="BD2180" s="0" t="s">
        <v>134</v>
      </c>
      <c r="BE2180" s="0" t="s">
        <v>134</v>
      </c>
      <c r="BF2180" s="0" t="s">
        <v>134</v>
      </c>
      <c r="BG2180" s="0" t="s">
        <v>134</v>
      </c>
      <c r="BH2180" s="0" t="s">
        <v>134</v>
      </c>
      <c r="BI2180" s="0" t="s">
        <v>134</v>
      </c>
      <c r="BJ2180" s="0" t="s">
        <v>134</v>
      </c>
      <c r="BK2180" s="0" t="s">
        <v>134</v>
      </c>
      <c r="BL2180" s="0" t="s">
        <v>134</v>
      </c>
      <c r="BM2180" s="0" t="s">
        <v>134</v>
      </c>
      <c r="BN2180" s="0" t="s">
        <v>134</v>
      </c>
      <c r="BO2180" s="0" t="s">
        <v>134</v>
      </c>
      <c r="BP2180" s="0" t="s">
        <v>134</v>
      </c>
      <c r="BQ2180" s="0" t="s">
        <v>134</v>
      </c>
      <c r="BR2180" s="0" t="s">
        <v>134</v>
      </c>
      <c r="BS2180" s="0" t="s">
        <v>134</v>
      </c>
      <c r="BT2180" s="0" t="s">
        <v>134</v>
      </c>
      <c r="BU2180" s="0" t="s">
        <v>134</v>
      </c>
      <c r="BV2180" s="0" t="s">
        <v>134</v>
      </c>
      <c r="BW2180" s="0" t="s">
        <v>134</v>
      </c>
      <c r="BX2180" s="0" t="s">
        <v>134</v>
      </c>
      <c r="BZ2180" s="0" t="s">
        <v>134</v>
      </c>
      <c r="CA2180" s="0" t="s">
        <v>134</v>
      </c>
      <c r="CB2180" s="0" t="s">
        <v>134</v>
      </c>
      <c r="CC2180" s="0" t="s">
        <v>134</v>
      </c>
      <c r="CD2180" s="0" t="s">
        <v>134</v>
      </c>
      <c r="CE2180" s="0" t="s">
        <v>134</v>
      </c>
    </row>
    <row r="2181" customFormat="false" ht="12.75" hidden="false" customHeight="false" outlineLevel="0" collapsed="false">
      <c r="E2181" s="9" t="s">
        <v>134</v>
      </c>
      <c r="F2181" s="9" t="s">
        <v>134</v>
      </c>
      <c r="G2181" s="9" t="s">
        <v>134</v>
      </c>
      <c r="Q2181" s="0" t="s">
        <v>134</v>
      </c>
      <c r="R2181" s="0" t="s">
        <v>134</v>
      </c>
      <c r="S2181" s="0" t="s">
        <v>134</v>
      </c>
      <c r="T2181" s="0" t="s">
        <v>134</v>
      </c>
      <c r="U2181" s="0" t="s">
        <v>134</v>
      </c>
      <c r="V2181" s="0" t="s">
        <v>134</v>
      </c>
      <c r="W2181" s="0" t="s">
        <v>134</v>
      </c>
      <c r="X2181" s="0" t="s">
        <v>134</v>
      </c>
      <c r="Y2181" s="0" t="s">
        <v>134</v>
      </c>
      <c r="Z2181" s="0" t="s">
        <v>134</v>
      </c>
      <c r="AA2181" s="0" t="s">
        <v>134</v>
      </c>
      <c r="AB2181" s="0" t="s">
        <v>134</v>
      </c>
      <c r="AC2181" s="0" t="s">
        <v>134</v>
      </c>
      <c r="AD2181" s="0" t="s">
        <v>134</v>
      </c>
      <c r="AE2181" s="0" t="s">
        <v>134</v>
      </c>
      <c r="AF2181" s="0" t="s">
        <v>134</v>
      </c>
      <c r="AG2181" s="0" t="s">
        <v>134</v>
      </c>
      <c r="AH2181" s="0" t="s">
        <v>134</v>
      </c>
      <c r="AI2181" s="0" t="s">
        <v>134</v>
      </c>
      <c r="AJ2181" s="0" t="s">
        <v>134</v>
      </c>
      <c r="AK2181" s="0" t="s">
        <v>134</v>
      </c>
      <c r="AL2181" s="0" t="s">
        <v>134</v>
      </c>
      <c r="AM2181" s="0" t="s">
        <v>134</v>
      </c>
      <c r="AN2181" s="0" t="s">
        <v>134</v>
      </c>
      <c r="AO2181" s="0" t="s">
        <v>134</v>
      </c>
      <c r="AP2181" s="0" t="s">
        <v>134</v>
      </c>
      <c r="AQ2181" s="0" t="s">
        <v>134</v>
      </c>
      <c r="AR2181" s="0" t="s">
        <v>134</v>
      </c>
      <c r="AS2181" s="0" t="s">
        <v>134</v>
      </c>
      <c r="AT2181" s="0" t="s">
        <v>134</v>
      </c>
      <c r="AU2181" s="0" t="s">
        <v>134</v>
      </c>
      <c r="AV2181" s="0" t="s">
        <v>134</v>
      </c>
      <c r="AW2181" s="0" t="s">
        <v>134</v>
      </c>
      <c r="AX2181" s="0" t="s">
        <v>134</v>
      </c>
      <c r="AY2181" s="0" t="s">
        <v>134</v>
      </c>
      <c r="AZ2181" s="0" t="s">
        <v>134</v>
      </c>
      <c r="BA2181" s="0" t="s">
        <v>134</v>
      </c>
      <c r="BB2181" s="0" t="s">
        <v>134</v>
      </c>
      <c r="BC2181" s="0" t="s">
        <v>134</v>
      </c>
      <c r="BD2181" s="0" t="s">
        <v>134</v>
      </c>
      <c r="BE2181" s="0" t="s">
        <v>134</v>
      </c>
      <c r="BF2181" s="0" t="s">
        <v>134</v>
      </c>
      <c r="BG2181" s="0" t="s">
        <v>134</v>
      </c>
      <c r="BH2181" s="0" t="s">
        <v>134</v>
      </c>
      <c r="BI2181" s="0" t="s">
        <v>134</v>
      </c>
      <c r="BJ2181" s="0" t="s">
        <v>134</v>
      </c>
      <c r="BK2181" s="0" t="s">
        <v>134</v>
      </c>
      <c r="BL2181" s="0" t="s">
        <v>134</v>
      </c>
      <c r="BM2181" s="0" t="s">
        <v>134</v>
      </c>
      <c r="BN2181" s="0" t="s">
        <v>134</v>
      </c>
      <c r="BO2181" s="0" t="s">
        <v>134</v>
      </c>
      <c r="BP2181" s="0" t="s">
        <v>134</v>
      </c>
      <c r="BQ2181" s="0" t="s">
        <v>134</v>
      </c>
      <c r="BR2181" s="0" t="s">
        <v>134</v>
      </c>
      <c r="BS2181" s="0" t="s">
        <v>134</v>
      </c>
      <c r="BT2181" s="0" t="s">
        <v>134</v>
      </c>
      <c r="BU2181" s="0" t="s">
        <v>134</v>
      </c>
      <c r="BV2181" s="0" t="s">
        <v>134</v>
      </c>
      <c r="BW2181" s="0" t="s">
        <v>134</v>
      </c>
      <c r="BX2181" s="0" t="s">
        <v>134</v>
      </c>
      <c r="BZ2181" s="0" t="s">
        <v>134</v>
      </c>
      <c r="CA2181" s="0" t="s">
        <v>134</v>
      </c>
      <c r="CB2181" s="0" t="s">
        <v>134</v>
      </c>
      <c r="CC2181" s="0" t="s">
        <v>134</v>
      </c>
      <c r="CD2181" s="0" t="s">
        <v>134</v>
      </c>
      <c r="CE2181" s="0" t="s">
        <v>134</v>
      </c>
    </row>
    <row r="2182" customFormat="false" ht="12.75" hidden="false" customHeight="false" outlineLevel="0" collapsed="false">
      <c r="E2182" s="9" t="s">
        <v>134</v>
      </c>
      <c r="F2182" s="9" t="s">
        <v>134</v>
      </c>
      <c r="G2182" s="9" t="s">
        <v>134</v>
      </c>
      <c r="Q2182" s="0" t="s">
        <v>134</v>
      </c>
      <c r="R2182" s="0" t="s">
        <v>134</v>
      </c>
      <c r="S2182" s="0" t="s">
        <v>134</v>
      </c>
      <c r="T2182" s="0" t="s">
        <v>134</v>
      </c>
      <c r="U2182" s="0" t="s">
        <v>134</v>
      </c>
      <c r="V2182" s="0" t="s">
        <v>134</v>
      </c>
      <c r="W2182" s="0" t="s">
        <v>134</v>
      </c>
      <c r="X2182" s="0" t="s">
        <v>134</v>
      </c>
      <c r="Y2182" s="0" t="s">
        <v>134</v>
      </c>
      <c r="Z2182" s="0" t="s">
        <v>134</v>
      </c>
      <c r="AA2182" s="0" t="s">
        <v>134</v>
      </c>
      <c r="AB2182" s="0" t="s">
        <v>134</v>
      </c>
      <c r="AC2182" s="0" t="s">
        <v>134</v>
      </c>
      <c r="AD2182" s="0" t="s">
        <v>134</v>
      </c>
      <c r="AE2182" s="0" t="s">
        <v>134</v>
      </c>
      <c r="AF2182" s="0" t="s">
        <v>134</v>
      </c>
      <c r="AG2182" s="0" t="s">
        <v>134</v>
      </c>
      <c r="AH2182" s="0" t="s">
        <v>134</v>
      </c>
      <c r="AI2182" s="0" t="s">
        <v>134</v>
      </c>
      <c r="AJ2182" s="0" t="s">
        <v>134</v>
      </c>
      <c r="AK2182" s="0" t="s">
        <v>134</v>
      </c>
      <c r="AL2182" s="0" t="s">
        <v>134</v>
      </c>
      <c r="AM2182" s="0" t="s">
        <v>134</v>
      </c>
      <c r="AN2182" s="0" t="s">
        <v>134</v>
      </c>
      <c r="AO2182" s="0" t="s">
        <v>134</v>
      </c>
      <c r="AP2182" s="0" t="s">
        <v>134</v>
      </c>
      <c r="AQ2182" s="0" t="s">
        <v>134</v>
      </c>
      <c r="AR2182" s="0" t="s">
        <v>134</v>
      </c>
      <c r="AS2182" s="0" t="s">
        <v>134</v>
      </c>
      <c r="AT2182" s="0" t="s">
        <v>134</v>
      </c>
      <c r="AU2182" s="0" t="s">
        <v>134</v>
      </c>
      <c r="AV2182" s="0" t="s">
        <v>134</v>
      </c>
      <c r="AW2182" s="0" t="s">
        <v>134</v>
      </c>
      <c r="AX2182" s="0" t="s">
        <v>134</v>
      </c>
      <c r="AY2182" s="0" t="s">
        <v>134</v>
      </c>
      <c r="AZ2182" s="0" t="s">
        <v>134</v>
      </c>
      <c r="BA2182" s="0" t="s">
        <v>134</v>
      </c>
      <c r="BB2182" s="0" t="s">
        <v>134</v>
      </c>
      <c r="BC2182" s="0" t="s">
        <v>134</v>
      </c>
      <c r="BD2182" s="0" t="s">
        <v>134</v>
      </c>
      <c r="BE2182" s="0" t="s">
        <v>134</v>
      </c>
      <c r="BF2182" s="0" t="s">
        <v>134</v>
      </c>
      <c r="BG2182" s="0" t="s">
        <v>134</v>
      </c>
      <c r="BH2182" s="0" t="s">
        <v>134</v>
      </c>
      <c r="BI2182" s="0" t="s">
        <v>134</v>
      </c>
      <c r="BJ2182" s="0" t="s">
        <v>134</v>
      </c>
      <c r="BK2182" s="0" t="s">
        <v>134</v>
      </c>
      <c r="BL2182" s="0" t="s">
        <v>134</v>
      </c>
      <c r="BM2182" s="0" t="s">
        <v>134</v>
      </c>
      <c r="BN2182" s="0" t="s">
        <v>134</v>
      </c>
      <c r="BO2182" s="0" t="s">
        <v>134</v>
      </c>
      <c r="BP2182" s="0" t="s">
        <v>134</v>
      </c>
      <c r="BQ2182" s="0" t="s">
        <v>134</v>
      </c>
      <c r="BR2182" s="0" t="s">
        <v>134</v>
      </c>
      <c r="BS2182" s="0" t="s">
        <v>134</v>
      </c>
      <c r="BT2182" s="0" t="s">
        <v>134</v>
      </c>
      <c r="BU2182" s="0" t="s">
        <v>134</v>
      </c>
      <c r="BV2182" s="0" t="s">
        <v>134</v>
      </c>
      <c r="BW2182" s="0" t="s">
        <v>134</v>
      </c>
      <c r="BX2182" s="0" t="s">
        <v>134</v>
      </c>
      <c r="BZ2182" s="0" t="s">
        <v>134</v>
      </c>
      <c r="CA2182" s="0" t="s">
        <v>134</v>
      </c>
      <c r="CB2182" s="0" t="s">
        <v>134</v>
      </c>
      <c r="CC2182" s="0" t="s">
        <v>134</v>
      </c>
      <c r="CD2182" s="0" t="s">
        <v>134</v>
      </c>
      <c r="CE2182" s="0" t="s">
        <v>134</v>
      </c>
    </row>
    <row r="2183" customFormat="false" ht="12.75" hidden="false" customHeight="false" outlineLevel="0" collapsed="false">
      <c r="E2183" s="9" t="s">
        <v>134</v>
      </c>
      <c r="F2183" s="9" t="s">
        <v>134</v>
      </c>
      <c r="G2183" s="9" t="s">
        <v>134</v>
      </c>
      <c r="Q2183" s="0" t="s">
        <v>134</v>
      </c>
      <c r="R2183" s="0" t="s">
        <v>134</v>
      </c>
      <c r="S2183" s="0" t="s">
        <v>134</v>
      </c>
      <c r="T2183" s="0" t="s">
        <v>134</v>
      </c>
      <c r="U2183" s="0" t="s">
        <v>134</v>
      </c>
      <c r="V2183" s="0" t="s">
        <v>134</v>
      </c>
      <c r="W2183" s="0" t="s">
        <v>134</v>
      </c>
      <c r="X2183" s="0" t="s">
        <v>134</v>
      </c>
      <c r="Y2183" s="0" t="s">
        <v>134</v>
      </c>
      <c r="Z2183" s="0" t="s">
        <v>134</v>
      </c>
      <c r="AA2183" s="0" t="s">
        <v>134</v>
      </c>
      <c r="AB2183" s="0" t="s">
        <v>134</v>
      </c>
      <c r="AC2183" s="0" t="s">
        <v>134</v>
      </c>
      <c r="AD2183" s="0" t="s">
        <v>134</v>
      </c>
      <c r="AE2183" s="0" t="s">
        <v>134</v>
      </c>
      <c r="AF2183" s="0" t="s">
        <v>134</v>
      </c>
      <c r="AG2183" s="0" t="s">
        <v>134</v>
      </c>
      <c r="AH2183" s="0" t="s">
        <v>134</v>
      </c>
      <c r="AI2183" s="0" t="s">
        <v>134</v>
      </c>
      <c r="AJ2183" s="0" t="s">
        <v>134</v>
      </c>
      <c r="AK2183" s="0" t="s">
        <v>134</v>
      </c>
      <c r="AL2183" s="0" t="s">
        <v>134</v>
      </c>
      <c r="AM2183" s="0" t="s">
        <v>134</v>
      </c>
      <c r="AN2183" s="0" t="s">
        <v>134</v>
      </c>
      <c r="AO2183" s="0" t="s">
        <v>134</v>
      </c>
      <c r="AP2183" s="0" t="s">
        <v>134</v>
      </c>
      <c r="AQ2183" s="0" t="s">
        <v>134</v>
      </c>
      <c r="AR2183" s="0" t="s">
        <v>134</v>
      </c>
      <c r="AS2183" s="0" t="s">
        <v>134</v>
      </c>
      <c r="AT2183" s="0" t="s">
        <v>134</v>
      </c>
      <c r="AU2183" s="0" t="s">
        <v>134</v>
      </c>
      <c r="AV2183" s="0" t="s">
        <v>134</v>
      </c>
      <c r="AW2183" s="0" t="s">
        <v>134</v>
      </c>
      <c r="AX2183" s="0" t="s">
        <v>134</v>
      </c>
      <c r="AY2183" s="0" t="s">
        <v>134</v>
      </c>
      <c r="AZ2183" s="0" t="s">
        <v>134</v>
      </c>
      <c r="BA2183" s="0" t="s">
        <v>134</v>
      </c>
      <c r="BB2183" s="0" t="s">
        <v>134</v>
      </c>
      <c r="BC2183" s="0" t="s">
        <v>134</v>
      </c>
      <c r="BD2183" s="0" t="s">
        <v>134</v>
      </c>
      <c r="BE2183" s="0" t="s">
        <v>134</v>
      </c>
      <c r="BF2183" s="0" t="s">
        <v>134</v>
      </c>
      <c r="BG2183" s="0" t="s">
        <v>134</v>
      </c>
      <c r="BH2183" s="0" t="s">
        <v>134</v>
      </c>
      <c r="BI2183" s="0" t="s">
        <v>134</v>
      </c>
      <c r="BJ2183" s="0" t="s">
        <v>134</v>
      </c>
      <c r="BK2183" s="0" t="s">
        <v>134</v>
      </c>
      <c r="BL2183" s="0" t="s">
        <v>134</v>
      </c>
      <c r="BM2183" s="0" t="s">
        <v>134</v>
      </c>
      <c r="BN2183" s="0" t="s">
        <v>134</v>
      </c>
      <c r="BO2183" s="0" t="s">
        <v>134</v>
      </c>
      <c r="BP2183" s="0" t="s">
        <v>134</v>
      </c>
      <c r="BQ2183" s="0" t="s">
        <v>134</v>
      </c>
      <c r="BR2183" s="0" t="s">
        <v>134</v>
      </c>
      <c r="BS2183" s="0" t="s">
        <v>134</v>
      </c>
      <c r="BT2183" s="0" t="s">
        <v>134</v>
      </c>
      <c r="BU2183" s="0" t="s">
        <v>134</v>
      </c>
      <c r="BV2183" s="0" t="s">
        <v>134</v>
      </c>
      <c r="BW2183" s="0" t="s">
        <v>134</v>
      </c>
      <c r="BX2183" s="0" t="s">
        <v>134</v>
      </c>
      <c r="BZ2183" s="0" t="s">
        <v>134</v>
      </c>
      <c r="CA2183" s="0" t="s">
        <v>134</v>
      </c>
      <c r="CB2183" s="0" t="s">
        <v>134</v>
      </c>
      <c r="CC2183" s="0" t="s">
        <v>134</v>
      </c>
      <c r="CD2183" s="0" t="s">
        <v>134</v>
      </c>
      <c r="CE2183" s="0" t="s">
        <v>134</v>
      </c>
    </row>
    <row r="2184" customFormat="false" ht="12.75" hidden="false" customHeight="false" outlineLevel="0" collapsed="false">
      <c r="E2184" s="9" t="s">
        <v>134</v>
      </c>
      <c r="F2184" s="9" t="s">
        <v>134</v>
      </c>
      <c r="G2184" s="9" t="s">
        <v>134</v>
      </c>
      <c r="Q2184" s="0" t="s">
        <v>134</v>
      </c>
      <c r="R2184" s="0" t="s">
        <v>134</v>
      </c>
      <c r="S2184" s="0" t="s">
        <v>134</v>
      </c>
      <c r="T2184" s="0" t="s">
        <v>134</v>
      </c>
      <c r="U2184" s="0" t="s">
        <v>134</v>
      </c>
      <c r="V2184" s="0" t="s">
        <v>134</v>
      </c>
      <c r="W2184" s="0" t="s">
        <v>134</v>
      </c>
      <c r="X2184" s="0" t="s">
        <v>134</v>
      </c>
      <c r="Y2184" s="0" t="s">
        <v>134</v>
      </c>
      <c r="Z2184" s="0" t="s">
        <v>134</v>
      </c>
      <c r="AA2184" s="0" t="s">
        <v>134</v>
      </c>
      <c r="AB2184" s="0" t="s">
        <v>134</v>
      </c>
      <c r="AC2184" s="0" t="s">
        <v>134</v>
      </c>
      <c r="AD2184" s="0" t="s">
        <v>134</v>
      </c>
      <c r="AE2184" s="0" t="s">
        <v>134</v>
      </c>
      <c r="AF2184" s="0" t="s">
        <v>134</v>
      </c>
      <c r="AG2184" s="0" t="s">
        <v>134</v>
      </c>
      <c r="AH2184" s="0" t="s">
        <v>134</v>
      </c>
      <c r="AI2184" s="0" t="s">
        <v>134</v>
      </c>
      <c r="AJ2184" s="0" t="s">
        <v>134</v>
      </c>
      <c r="AK2184" s="0" t="s">
        <v>134</v>
      </c>
      <c r="AL2184" s="0" t="s">
        <v>134</v>
      </c>
      <c r="AM2184" s="0" t="s">
        <v>134</v>
      </c>
      <c r="AN2184" s="0" t="s">
        <v>134</v>
      </c>
      <c r="AO2184" s="0" t="s">
        <v>134</v>
      </c>
      <c r="AP2184" s="0" t="s">
        <v>134</v>
      </c>
      <c r="AQ2184" s="0" t="s">
        <v>134</v>
      </c>
      <c r="AR2184" s="0" t="s">
        <v>134</v>
      </c>
      <c r="AS2184" s="0" t="s">
        <v>134</v>
      </c>
      <c r="AT2184" s="0" t="s">
        <v>134</v>
      </c>
      <c r="AU2184" s="0" t="s">
        <v>134</v>
      </c>
      <c r="AV2184" s="0" t="s">
        <v>134</v>
      </c>
      <c r="AW2184" s="0" t="s">
        <v>134</v>
      </c>
      <c r="AX2184" s="0" t="s">
        <v>134</v>
      </c>
      <c r="AY2184" s="0" t="s">
        <v>134</v>
      </c>
      <c r="AZ2184" s="0" t="s">
        <v>134</v>
      </c>
      <c r="BA2184" s="0" t="s">
        <v>134</v>
      </c>
      <c r="BB2184" s="0" t="s">
        <v>134</v>
      </c>
      <c r="BC2184" s="0" t="s">
        <v>134</v>
      </c>
      <c r="BD2184" s="0" t="s">
        <v>134</v>
      </c>
      <c r="BE2184" s="0" t="s">
        <v>134</v>
      </c>
      <c r="BF2184" s="0" t="s">
        <v>134</v>
      </c>
      <c r="BG2184" s="0" t="s">
        <v>134</v>
      </c>
      <c r="BH2184" s="0" t="s">
        <v>134</v>
      </c>
      <c r="BI2184" s="0" t="s">
        <v>134</v>
      </c>
      <c r="BJ2184" s="0" t="s">
        <v>134</v>
      </c>
      <c r="BK2184" s="0" t="s">
        <v>134</v>
      </c>
      <c r="BL2184" s="0" t="s">
        <v>134</v>
      </c>
      <c r="BM2184" s="0" t="s">
        <v>134</v>
      </c>
      <c r="BN2184" s="0" t="s">
        <v>134</v>
      </c>
      <c r="BO2184" s="0" t="s">
        <v>134</v>
      </c>
      <c r="BP2184" s="0" t="s">
        <v>134</v>
      </c>
      <c r="BQ2184" s="0" t="s">
        <v>134</v>
      </c>
      <c r="BR2184" s="0" t="s">
        <v>134</v>
      </c>
      <c r="BS2184" s="0" t="s">
        <v>134</v>
      </c>
      <c r="BT2184" s="0" t="s">
        <v>134</v>
      </c>
      <c r="BU2184" s="0" t="s">
        <v>134</v>
      </c>
      <c r="BV2184" s="0" t="s">
        <v>134</v>
      </c>
      <c r="BW2184" s="0" t="s">
        <v>134</v>
      </c>
      <c r="BX2184" s="0" t="s">
        <v>134</v>
      </c>
      <c r="BZ2184" s="0" t="s">
        <v>134</v>
      </c>
      <c r="CA2184" s="0" t="s">
        <v>134</v>
      </c>
      <c r="CB2184" s="0" t="s">
        <v>134</v>
      </c>
      <c r="CC2184" s="0" t="s">
        <v>134</v>
      </c>
      <c r="CD2184" s="0" t="s">
        <v>134</v>
      </c>
      <c r="CE2184" s="0" t="s">
        <v>134</v>
      </c>
    </row>
    <row r="2185" customFormat="false" ht="12.75" hidden="false" customHeight="false" outlineLevel="0" collapsed="false">
      <c r="E2185" s="9" t="s">
        <v>134</v>
      </c>
      <c r="F2185" s="9" t="s">
        <v>134</v>
      </c>
      <c r="G2185" s="9" t="s">
        <v>134</v>
      </c>
      <c r="Q2185" s="0" t="s">
        <v>134</v>
      </c>
      <c r="R2185" s="0" t="s">
        <v>134</v>
      </c>
      <c r="S2185" s="0" t="s">
        <v>134</v>
      </c>
      <c r="T2185" s="0" t="s">
        <v>134</v>
      </c>
      <c r="U2185" s="0" t="s">
        <v>134</v>
      </c>
      <c r="V2185" s="0" t="s">
        <v>134</v>
      </c>
      <c r="W2185" s="0" t="s">
        <v>134</v>
      </c>
      <c r="X2185" s="0" t="s">
        <v>134</v>
      </c>
      <c r="Y2185" s="0" t="s">
        <v>134</v>
      </c>
      <c r="Z2185" s="0" t="s">
        <v>134</v>
      </c>
      <c r="AA2185" s="0" t="s">
        <v>134</v>
      </c>
      <c r="AB2185" s="0" t="s">
        <v>134</v>
      </c>
      <c r="AC2185" s="0" t="s">
        <v>134</v>
      </c>
      <c r="AD2185" s="0" t="s">
        <v>134</v>
      </c>
      <c r="AE2185" s="0" t="s">
        <v>134</v>
      </c>
      <c r="AF2185" s="0" t="s">
        <v>134</v>
      </c>
      <c r="AG2185" s="0" t="s">
        <v>134</v>
      </c>
      <c r="AH2185" s="0" t="s">
        <v>134</v>
      </c>
      <c r="AI2185" s="0" t="s">
        <v>134</v>
      </c>
      <c r="AJ2185" s="0" t="s">
        <v>134</v>
      </c>
      <c r="AK2185" s="0" t="s">
        <v>134</v>
      </c>
      <c r="AL2185" s="0" t="s">
        <v>134</v>
      </c>
      <c r="AM2185" s="0" t="s">
        <v>134</v>
      </c>
      <c r="AN2185" s="0" t="s">
        <v>134</v>
      </c>
      <c r="AO2185" s="0" t="s">
        <v>134</v>
      </c>
      <c r="AP2185" s="0" t="s">
        <v>134</v>
      </c>
      <c r="AQ2185" s="0" t="s">
        <v>134</v>
      </c>
      <c r="AR2185" s="0" t="s">
        <v>134</v>
      </c>
      <c r="AS2185" s="0" t="s">
        <v>134</v>
      </c>
      <c r="AT2185" s="0" t="s">
        <v>134</v>
      </c>
      <c r="AU2185" s="0" t="s">
        <v>134</v>
      </c>
      <c r="AV2185" s="0" t="s">
        <v>134</v>
      </c>
      <c r="AW2185" s="0" t="s">
        <v>134</v>
      </c>
      <c r="AX2185" s="0" t="s">
        <v>134</v>
      </c>
      <c r="AY2185" s="0" t="s">
        <v>134</v>
      </c>
      <c r="AZ2185" s="0" t="s">
        <v>134</v>
      </c>
      <c r="BA2185" s="0" t="s">
        <v>134</v>
      </c>
      <c r="BB2185" s="0" t="s">
        <v>134</v>
      </c>
      <c r="BC2185" s="0" t="s">
        <v>134</v>
      </c>
      <c r="BD2185" s="0" t="s">
        <v>134</v>
      </c>
      <c r="BE2185" s="0" t="s">
        <v>134</v>
      </c>
      <c r="BF2185" s="0" t="s">
        <v>134</v>
      </c>
      <c r="BG2185" s="0" t="s">
        <v>134</v>
      </c>
      <c r="BH2185" s="0" t="s">
        <v>134</v>
      </c>
      <c r="BI2185" s="0" t="s">
        <v>134</v>
      </c>
      <c r="BJ2185" s="0" t="s">
        <v>134</v>
      </c>
      <c r="BK2185" s="0" t="s">
        <v>134</v>
      </c>
      <c r="BL2185" s="0" t="s">
        <v>134</v>
      </c>
      <c r="BM2185" s="0" t="s">
        <v>134</v>
      </c>
      <c r="BN2185" s="0" t="s">
        <v>134</v>
      </c>
      <c r="BO2185" s="0" t="s">
        <v>134</v>
      </c>
      <c r="BP2185" s="0" t="s">
        <v>134</v>
      </c>
      <c r="BQ2185" s="0" t="s">
        <v>134</v>
      </c>
      <c r="BR2185" s="0" t="s">
        <v>134</v>
      </c>
      <c r="BS2185" s="0" t="s">
        <v>134</v>
      </c>
      <c r="BT2185" s="0" t="s">
        <v>134</v>
      </c>
      <c r="BU2185" s="0" t="s">
        <v>134</v>
      </c>
      <c r="BV2185" s="0" t="s">
        <v>134</v>
      </c>
      <c r="BW2185" s="0" t="s">
        <v>134</v>
      </c>
      <c r="BX2185" s="0" t="s">
        <v>134</v>
      </c>
      <c r="BZ2185" s="0" t="s">
        <v>134</v>
      </c>
      <c r="CA2185" s="0" t="s">
        <v>134</v>
      </c>
      <c r="CB2185" s="0" t="s">
        <v>134</v>
      </c>
      <c r="CC2185" s="0" t="s">
        <v>134</v>
      </c>
      <c r="CD2185" s="0" t="s">
        <v>134</v>
      </c>
      <c r="CE2185" s="0" t="s">
        <v>134</v>
      </c>
    </row>
    <row r="2186" customFormat="false" ht="12.75" hidden="false" customHeight="false" outlineLevel="0" collapsed="false">
      <c r="E2186" s="9" t="s">
        <v>134</v>
      </c>
      <c r="F2186" s="9" t="s">
        <v>134</v>
      </c>
      <c r="G2186" s="9" t="s">
        <v>134</v>
      </c>
      <c r="Q2186" s="0" t="s">
        <v>134</v>
      </c>
      <c r="R2186" s="0" t="s">
        <v>134</v>
      </c>
      <c r="S2186" s="0" t="s">
        <v>134</v>
      </c>
      <c r="T2186" s="0" t="s">
        <v>134</v>
      </c>
      <c r="U2186" s="0" t="s">
        <v>134</v>
      </c>
      <c r="V2186" s="0" t="s">
        <v>134</v>
      </c>
      <c r="W2186" s="0" t="s">
        <v>134</v>
      </c>
      <c r="X2186" s="0" t="s">
        <v>134</v>
      </c>
      <c r="Y2186" s="0" t="s">
        <v>134</v>
      </c>
      <c r="Z2186" s="0" t="s">
        <v>134</v>
      </c>
      <c r="AA2186" s="0" t="s">
        <v>134</v>
      </c>
      <c r="AB2186" s="0" t="s">
        <v>134</v>
      </c>
      <c r="AC2186" s="0" t="s">
        <v>134</v>
      </c>
      <c r="AD2186" s="0" t="s">
        <v>134</v>
      </c>
      <c r="AE2186" s="0" t="s">
        <v>134</v>
      </c>
      <c r="AF2186" s="0" t="s">
        <v>134</v>
      </c>
      <c r="AG2186" s="0" t="s">
        <v>134</v>
      </c>
      <c r="AH2186" s="0" t="s">
        <v>134</v>
      </c>
      <c r="AI2186" s="0" t="s">
        <v>134</v>
      </c>
      <c r="AJ2186" s="0" t="s">
        <v>134</v>
      </c>
      <c r="AK2186" s="0" t="s">
        <v>134</v>
      </c>
      <c r="AL2186" s="0" t="s">
        <v>134</v>
      </c>
      <c r="AM2186" s="0" t="s">
        <v>134</v>
      </c>
      <c r="AN2186" s="0" t="s">
        <v>134</v>
      </c>
      <c r="AO2186" s="0" t="s">
        <v>134</v>
      </c>
      <c r="AP2186" s="0" t="s">
        <v>134</v>
      </c>
      <c r="AQ2186" s="0" t="s">
        <v>134</v>
      </c>
      <c r="AR2186" s="0" t="s">
        <v>134</v>
      </c>
      <c r="AS2186" s="0" t="s">
        <v>134</v>
      </c>
      <c r="AT2186" s="0" t="s">
        <v>134</v>
      </c>
      <c r="AU2186" s="0" t="s">
        <v>134</v>
      </c>
      <c r="AV2186" s="0" t="s">
        <v>134</v>
      </c>
      <c r="AW2186" s="0" t="s">
        <v>134</v>
      </c>
      <c r="AX2186" s="0" t="s">
        <v>134</v>
      </c>
      <c r="AY2186" s="0" t="s">
        <v>134</v>
      </c>
      <c r="AZ2186" s="0" t="s">
        <v>134</v>
      </c>
      <c r="BA2186" s="0" t="s">
        <v>134</v>
      </c>
      <c r="BB2186" s="0" t="s">
        <v>134</v>
      </c>
      <c r="BC2186" s="0" t="s">
        <v>134</v>
      </c>
      <c r="BD2186" s="0" t="s">
        <v>134</v>
      </c>
      <c r="BE2186" s="0" t="s">
        <v>134</v>
      </c>
      <c r="BF2186" s="0" t="s">
        <v>134</v>
      </c>
      <c r="BG2186" s="0" t="s">
        <v>134</v>
      </c>
      <c r="BH2186" s="0" t="s">
        <v>134</v>
      </c>
      <c r="BI2186" s="0" t="s">
        <v>134</v>
      </c>
      <c r="BJ2186" s="0" t="s">
        <v>134</v>
      </c>
      <c r="BK2186" s="0" t="s">
        <v>134</v>
      </c>
      <c r="BL2186" s="0" t="s">
        <v>134</v>
      </c>
      <c r="BM2186" s="0" t="s">
        <v>134</v>
      </c>
      <c r="BN2186" s="0" t="s">
        <v>134</v>
      </c>
      <c r="BO2186" s="0" t="s">
        <v>134</v>
      </c>
      <c r="BP2186" s="0" t="s">
        <v>134</v>
      </c>
      <c r="BQ2186" s="0" t="s">
        <v>134</v>
      </c>
      <c r="BR2186" s="0" t="s">
        <v>134</v>
      </c>
      <c r="BS2186" s="0" t="s">
        <v>134</v>
      </c>
      <c r="BT2186" s="0" t="s">
        <v>134</v>
      </c>
      <c r="BU2186" s="0" t="s">
        <v>134</v>
      </c>
      <c r="BV2186" s="0" t="s">
        <v>134</v>
      </c>
      <c r="BW2186" s="0" t="s">
        <v>134</v>
      </c>
      <c r="BX2186" s="0" t="s">
        <v>134</v>
      </c>
      <c r="BZ2186" s="0" t="s">
        <v>134</v>
      </c>
      <c r="CA2186" s="0" t="s">
        <v>134</v>
      </c>
      <c r="CB2186" s="0" t="s">
        <v>134</v>
      </c>
      <c r="CC2186" s="0" t="s">
        <v>134</v>
      </c>
      <c r="CD2186" s="0" t="s">
        <v>134</v>
      </c>
      <c r="CE2186" s="0" t="s">
        <v>134</v>
      </c>
    </row>
    <row r="2187" customFormat="false" ht="12.75" hidden="false" customHeight="false" outlineLevel="0" collapsed="false">
      <c r="E2187" s="9" t="s">
        <v>134</v>
      </c>
      <c r="F2187" s="9" t="s">
        <v>134</v>
      </c>
      <c r="G2187" s="9" t="s">
        <v>134</v>
      </c>
      <c r="Q2187" s="0" t="s">
        <v>134</v>
      </c>
      <c r="R2187" s="0" t="s">
        <v>134</v>
      </c>
      <c r="S2187" s="0" t="s">
        <v>134</v>
      </c>
      <c r="T2187" s="0" t="s">
        <v>134</v>
      </c>
      <c r="U2187" s="0" t="s">
        <v>134</v>
      </c>
      <c r="V2187" s="0" t="s">
        <v>134</v>
      </c>
      <c r="W2187" s="0" t="s">
        <v>134</v>
      </c>
      <c r="X2187" s="0" t="s">
        <v>134</v>
      </c>
      <c r="Y2187" s="0" t="s">
        <v>134</v>
      </c>
      <c r="Z2187" s="0" t="s">
        <v>134</v>
      </c>
      <c r="AA2187" s="0" t="s">
        <v>134</v>
      </c>
      <c r="AB2187" s="0" t="s">
        <v>134</v>
      </c>
      <c r="AC2187" s="0" t="s">
        <v>134</v>
      </c>
      <c r="AD2187" s="0" t="s">
        <v>134</v>
      </c>
      <c r="AE2187" s="0" t="s">
        <v>134</v>
      </c>
      <c r="AF2187" s="0" t="s">
        <v>134</v>
      </c>
      <c r="AG2187" s="0" t="s">
        <v>134</v>
      </c>
      <c r="AH2187" s="0" t="s">
        <v>134</v>
      </c>
      <c r="AI2187" s="0" t="s">
        <v>134</v>
      </c>
      <c r="AJ2187" s="0" t="s">
        <v>134</v>
      </c>
      <c r="AK2187" s="0" t="s">
        <v>134</v>
      </c>
      <c r="AL2187" s="0" t="s">
        <v>134</v>
      </c>
      <c r="AM2187" s="0" t="s">
        <v>134</v>
      </c>
      <c r="AN2187" s="0" t="s">
        <v>134</v>
      </c>
      <c r="AO2187" s="0" t="s">
        <v>134</v>
      </c>
      <c r="AP2187" s="0" t="s">
        <v>134</v>
      </c>
      <c r="AQ2187" s="0" t="s">
        <v>134</v>
      </c>
      <c r="AR2187" s="0" t="s">
        <v>134</v>
      </c>
      <c r="AS2187" s="0" t="s">
        <v>134</v>
      </c>
      <c r="AT2187" s="0" t="s">
        <v>134</v>
      </c>
      <c r="AU2187" s="0" t="s">
        <v>134</v>
      </c>
      <c r="AV2187" s="0" t="s">
        <v>134</v>
      </c>
      <c r="AW2187" s="0" t="s">
        <v>134</v>
      </c>
      <c r="AX2187" s="0" t="s">
        <v>134</v>
      </c>
      <c r="AY2187" s="0" t="s">
        <v>134</v>
      </c>
      <c r="AZ2187" s="0" t="s">
        <v>134</v>
      </c>
      <c r="BA2187" s="0" t="s">
        <v>134</v>
      </c>
      <c r="BB2187" s="0" t="s">
        <v>134</v>
      </c>
      <c r="BC2187" s="0" t="s">
        <v>134</v>
      </c>
      <c r="BD2187" s="0" t="s">
        <v>134</v>
      </c>
      <c r="BE2187" s="0" t="s">
        <v>134</v>
      </c>
      <c r="BF2187" s="0" t="s">
        <v>134</v>
      </c>
      <c r="BG2187" s="0" t="s">
        <v>134</v>
      </c>
      <c r="BH2187" s="0" t="s">
        <v>134</v>
      </c>
      <c r="BI2187" s="0" t="s">
        <v>134</v>
      </c>
      <c r="BJ2187" s="0" t="s">
        <v>134</v>
      </c>
      <c r="BK2187" s="0" t="s">
        <v>134</v>
      </c>
      <c r="BL2187" s="0" t="s">
        <v>134</v>
      </c>
      <c r="BM2187" s="0" t="s">
        <v>134</v>
      </c>
      <c r="BN2187" s="0" t="s">
        <v>134</v>
      </c>
      <c r="BO2187" s="0" t="s">
        <v>134</v>
      </c>
      <c r="BP2187" s="0" t="s">
        <v>134</v>
      </c>
      <c r="BQ2187" s="0" t="s">
        <v>134</v>
      </c>
      <c r="BR2187" s="0" t="s">
        <v>134</v>
      </c>
      <c r="BS2187" s="0" t="s">
        <v>134</v>
      </c>
      <c r="BT2187" s="0" t="s">
        <v>134</v>
      </c>
      <c r="BU2187" s="0" t="s">
        <v>134</v>
      </c>
      <c r="BV2187" s="0" t="s">
        <v>134</v>
      </c>
      <c r="BW2187" s="0" t="s">
        <v>134</v>
      </c>
      <c r="BX2187" s="0" t="s">
        <v>134</v>
      </c>
      <c r="BZ2187" s="0" t="s">
        <v>134</v>
      </c>
      <c r="CA2187" s="0" t="s">
        <v>134</v>
      </c>
      <c r="CB2187" s="0" t="s">
        <v>134</v>
      </c>
      <c r="CC2187" s="0" t="s">
        <v>134</v>
      </c>
      <c r="CD2187" s="0" t="s">
        <v>134</v>
      </c>
      <c r="CE2187" s="0" t="s">
        <v>134</v>
      </c>
    </row>
    <row r="2188" customFormat="false" ht="12.75" hidden="false" customHeight="false" outlineLevel="0" collapsed="false">
      <c r="E2188" s="9" t="s">
        <v>134</v>
      </c>
      <c r="F2188" s="9" t="s">
        <v>134</v>
      </c>
      <c r="G2188" s="9" t="s">
        <v>134</v>
      </c>
      <c r="Q2188" s="0" t="s">
        <v>134</v>
      </c>
      <c r="R2188" s="0" t="s">
        <v>134</v>
      </c>
      <c r="S2188" s="0" t="s">
        <v>134</v>
      </c>
      <c r="T2188" s="0" t="s">
        <v>134</v>
      </c>
      <c r="U2188" s="0" t="s">
        <v>134</v>
      </c>
      <c r="V2188" s="0" t="s">
        <v>134</v>
      </c>
      <c r="W2188" s="0" t="s">
        <v>134</v>
      </c>
      <c r="X2188" s="0" t="s">
        <v>134</v>
      </c>
      <c r="Y2188" s="0" t="s">
        <v>134</v>
      </c>
      <c r="Z2188" s="0" t="s">
        <v>134</v>
      </c>
      <c r="AA2188" s="0" t="s">
        <v>134</v>
      </c>
      <c r="AB2188" s="0" t="s">
        <v>134</v>
      </c>
      <c r="AC2188" s="0" t="s">
        <v>134</v>
      </c>
      <c r="AD2188" s="0" t="s">
        <v>134</v>
      </c>
      <c r="AE2188" s="0" t="s">
        <v>134</v>
      </c>
      <c r="AF2188" s="0" t="s">
        <v>134</v>
      </c>
      <c r="AG2188" s="0" t="s">
        <v>134</v>
      </c>
      <c r="AH2188" s="0" t="s">
        <v>134</v>
      </c>
      <c r="AI2188" s="0" t="s">
        <v>134</v>
      </c>
      <c r="AJ2188" s="0" t="s">
        <v>134</v>
      </c>
      <c r="AK2188" s="0" t="s">
        <v>134</v>
      </c>
      <c r="AL2188" s="0" t="s">
        <v>134</v>
      </c>
      <c r="AM2188" s="0" t="s">
        <v>134</v>
      </c>
      <c r="AN2188" s="0" t="s">
        <v>134</v>
      </c>
      <c r="AO2188" s="0" t="s">
        <v>134</v>
      </c>
      <c r="AP2188" s="0" t="s">
        <v>134</v>
      </c>
      <c r="AQ2188" s="0" t="s">
        <v>134</v>
      </c>
      <c r="AR2188" s="0" t="s">
        <v>134</v>
      </c>
      <c r="AS2188" s="0" t="s">
        <v>134</v>
      </c>
      <c r="AT2188" s="0" t="s">
        <v>134</v>
      </c>
      <c r="AU2188" s="0" t="s">
        <v>134</v>
      </c>
      <c r="AV2188" s="0" t="s">
        <v>134</v>
      </c>
      <c r="AW2188" s="0" t="s">
        <v>134</v>
      </c>
      <c r="AX2188" s="0" t="s">
        <v>134</v>
      </c>
      <c r="AY2188" s="0" t="s">
        <v>134</v>
      </c>
      <c r="AZ2188" s="0" t="s">
        <v>134</v>
      </c>
      <c r="BA2188" s="0" t="s">
        <v>134</v>
      </c>
      <c r="BB2188" s="0" t="s">
        <v>134</v>
      </c>
      <c r="BC2188" s="0" t="s">
        <v>134</v>
      </c>
      <c r="BD2188" s="0" t="s">
        <v>134</v>
      </c>
      <c r="BE2188" s="0" t="s">
        <v>134</v>
      </c>
      <c r="BF2188" s="0" t="s">
        <v>134</v>
      </c>
      <c r="BG2188" s="0" t="s">
        <v>134</v>
      </c>
      <c r="BH2188" s="0" t="s">
        <v>134</v>
      </c>
      <c r="BI2188" s="0" t="s">
        <v>134</v>
      </c>
      <c r="BJ2188" s="0" t="s">
        <v>134</v>
      </c>
      <c r="BK2188" s="0" t="s">
        <v>134</v>
      </c>
      <c r="BL2188" s="0" t="s">
        <v>134</v>
      </c>
      <c r="BM2188" s="0" t="s">
        <v>134</v>
      </c>
      <c r="BN2188" s="0" t="s">
        <v>134</v>
      </c>
      <c r="BO2188" s="0" t="s">
        <v>134</v>
      </c>
      <c r="BP2188" s="0" t="s">
        <v>134</v>
      </c>
      <c r="BQ2188" s="0" t="s">
        <v>134</v>
      </c>
      <c r="BR2188" s="0" t="s">
        <v>134</v>
      </c>
      <c r="BS2188" s="0" t="s">
        <v>134</v>
      </c>
      <c r="BT2188" s="0" t="s">
        <v>134</v>
      </c>
      <c r="BU2188" s="0" t="s">
        <v>134</v>
      </c>
      <c r="BV2188" s="0" t="s">
        <v>134</v>
      </c>
      <c r="BW2188" s="0" t="s">
        <v>134</v>
      </c>
      <c r="BX2188" s="0" t="s">
        <v>134</v>
      </c>
      <c r="BZ2188" s="0" t="s">
        <v>134</v>
      </c>
      <c r="CA2188" s="0" t="s">
        <v>134</v>
      </c>
      <c r="CB2188" s="0" t="s">
        <v>134</v>
      </c>
      <c r="CC2188" s="0" t="s">
        <v>134</v>
      </c>
      <c r="CD2188" s="0" t="s">
        <v>134</v>
      </c>
      <c r="CE2188" s="0" t="s">
        <v>134</v>
      </c>
    </row>
    <row r="2189" customFormat="false" ht="12.75" hidden="false" customHeight="false" outlineLevel="0" collapsed="false">
      <c r="E2189" s="9" t="s">
        <v>134</v>
      </c>
      <c r="F2189" s="9" t="s">
        <v>134</v>
      </c>
      <c r="G2189" s="9" t="s">
        <v>134</v>
      </c>
      <c r="Q2189" s="0" t="s">
        <v>134</v>
      </c>
      <c r="R2189" s="0" t="s">
        <v>134</v>
      </c>
      <c r="S2189" s="0" t="s">
        <v>134</v>
      </c>
      <c r="T2189" s="0" t="s">
        <v>134</v>
      </c>
      <c r="U2189" s="0" t="s">
        <v>134</v>
      </c>
      <c r="V2189" s="0" t="s">
        <v>134</v>
      </c>
      <c r="W2189" s="0" t="s">
        <v>134</v>
      </c>
      <c r="X2189" s="0" t="s">
        <v>134</v>
      </c>
      <c r="Y2189" s="0" t="s">
        <v>134</v>
      </c>
      <c r="Z2189" s="0" t="s">
        <v>134</v>
      </c>
      <c r="AA2189" s="0" t="s">
        <v>134</v>
      </c>
      <c r="AB2189" s="0" t="s">
        <v>134</v>
      </c>
      <c r="AC2189" s="0" t="s">
        <v>134</v>
      </c>
      <c r="AD2189" s="0" t="s">
        <v>134</v>
      </c>
      <c r="AE2189" s="0" t="s">
        <v>134</v>
      </c>
      <c r="AF2189" s="0" t="s">
        <v>134</v>
      </c>
      <c r="AG2189" s="0" t="s">
        <v>134</v>
      </c>
      <c r="AH2189" s="0" t="s">
        <v>134</v>
      </c>
      <c r="AI2189" s="0" t="s">
        <v>134</v>
      </c>
      <c r="AJ2189" s="0" t="s">
        <v>134</v>
      </c>
      <c r="AK2189" s="0" t="s">
        <v>134</v>
      </c>
      <c r="AL2189" s="0" t="s">
        <v>134</v>
      </c>
      <c r="AM2189" s="0" t="s">
        <v>134</v>
      </c>
      <c r="AN2189" s="0" t="s">
        <v>134</v>
      </c>
      <c r="AO2189" s="0" t="s">
        <v>134</v>
      </c>
      <c r="AP2189" s="0" t="s">
        <v>134</v>
      </c>
      <c r="AQ2189" s="0" t="s">
        <v>134</v>
      </c>
      <c r="AR2189" s="0" t="s">
        <v>134</v>
      </c>
      <c r="AS2189" s="0" t="s">
        <v>134</v>
      </c>
      <c r="AT2189" s="0" t="s">
        <v>134</v>
      </c>
      <c r="AU2189" s="0" t="s">
        <v>134</v>
      </c>
      <c r="AV2189" s="0" t="s">
        <v>134</v>
      </c>
      <c r="AW2189" s="0" t="s">
        <v>134</v>
      </c>
      <c r="AX2189" s="0" t="s">
        <v>134</v>
      </c>
      <c r="AY2189" s="0" t="s">
        <v>134</v>
      </c>
      <c r="AZ2189" s="0" t="s">
        <v>134</v>
      </c>
      <c r="BA2189" s="0" t="s">
        <v>134</v>
      </c>
      <c r="BB2189" s="0" t="s">
        <v>134</v>
      </c>
      <c r="BC2189" s="0" t="s">
        <v>134</v>
      </c>
      <c r="BD2189" s="0" t="s">
        <v>134</v>
      </c>
      <c r="BE2189" s="0" t="s">
        <v>134</v>
      </c>
      <c r="BF2189" s="0" t="s">
        <v>134</v>
      </c>
      <c r="BG2189" s="0" t="s">
        <v>134</v>
      </c>
      <c r="BH2189" s="0" t="s">
        <v>134</v>
      </c>
      <c r="BI2189" s="0" t="s">
        <v>134</v>
      </c>
      <c r="BJ2189" s="0" t="s">
        <v>134</v>
      </c>
      <c r="BK2189" s="0" t="s">
        <v>134</v>
      </c>
      <c r="BL2189" s="0" t="s">
        <v>134</v>
      </c>
      <c r="BM2189" s="0" t="s">
        <v>134</v>
      </c>
      <c r="BN2189" s="0" t="s">
        <v>134</v>
      </c>
      <c r="BO2189" s="0" t="s">
        <v>134</v>
      </c>
      <c r="BP2189" s="0" t="s">
        <v>134</v>
      </c>
      <c r="BQ2189" s="0" t="s">
        <v>134</v>
      </c>
      <c r="BR2189" s="0" t="s">
        <v>134</v>
      </c>
      <c r="BS2189" s="0" t="s">
        <v>134</v>
      </c>
      <c r="BT2189" s="0" t="s">
        <v>134</v>
      </c>
      <c r="BU2189" s="0" t="s">
        <v>134</v>
      </c>
      <c r="BV2189" s="0" t="s">
        <v>134</v>
      </c>
      <c r="BW2189" s="0" t="s">
        <v>134</v>
      </c>
      <c r="BX2189" s="0" t="s">
        <v>134</v>
      </c>
      <c r="BZ2189" s="0" t="s">
        <v>134</v>
      </c>
      <c r="CA2189" s="0" t="s">
        <v>134</v>
      </c>
      <c r="CB2189" s="0" t="s">
        <v>134</v>
      </c>
      <c r="CC2189" s="0" t="s">
        <v>134</v>
      </c>
      <c r="CD2189" s="0" t="s">
        <v>134</v>
      </c>
      <c r="CE2189" s="0" t="s">
        <v>134</v>
      </c>
    </row>
    <row r="2190" customFormat="false" ht="12.75" hidden="false" customHeight="false" outlineLevel="0" collapsed="false">
      <c r="E2190" s="9" t="s">
        <v>134</v>
      </c>
      <c r="F2190" s="9" t="s">
        <v>134</v>
      </c>
      <c r="G2190" s="9" t="s">
        <v>134</v>
      </c>
      <c r="Q2190" s="0" t="s">
        <v>134</v>
      </c>
      <c r="R2190" s="0" t="s">
        <v>134</v>
      </c>
      <c r="S2190" s="0" t="s">
        <v>134</v>
      </c>
      <c r="T2190" s="0" t="s">
        <v>134</v>
      </c>
      <c r="U2190" s="0" t="s">
        <v>134</v>
      </c>
      <c r="V2190" s="0" t="s">
        <v>134</v>
      </c>
      <c r="W2190" s="0" t="s">
        <v>134</v>
      </c>
      <c r="X2190" s="0" t="s">
        <v>134</v>
      </c>
      <c r="Y2190" s="0" t="s">
        <v>134</v>
      </c>
      <c r="Z2190" s="0" t="s">
        <v>134</v>
      </c>
      <c r="AA2190" s="0" t="s">
        <v>134</v>
      </c>
      <c r="AB2190" s="0" t="s">
        <v>134</v>
      </c>
      <c r="AC2190" s="0" t="s">
        <v>134</v>
      </c>
      <c r="AD2190" s="0" t="s">
        <v>134</v>
      </c>
      <c r="AE2190" s="0" t="s">
        <v>134</v>
      </c>
      <c r="AF2190" s="0" t="s">
        <v>134</v>
      </c>
      <c r="AG2190" s="0" t="s">
        <v>134</v>
      </c>
      <c r="AH2190" s="0" t="s">
        <v>134</v>
      </c>
      <c r="AI2190" s="0" t="s">
        <v>134</v>
      </c>
      <c r="AJ2190" s="0" t="s">
        <v>134</v>
      </c>
      <c r="AK2190" s="0" t="s">
        <v>134</v>
      </c>
      <c r="AL2190" s="0" t="s">
        <v>134</v>
      </c>
      <c r="AM2190" s="0" t="s">
        <v>134</v>
      </c>
      <c r="AN2190" s="0" t="s">
        <v>134</v>
      </c>
      <c r="AO2190" s="0" t="s">
        <v>134</v>
      </c>
      <c r="AP2190" s="0" t="s">
        <v>134</v>
      </c>
      <c r="AQ2190" s="0" t="s">
        <v>134</v>
      </c>
      <c r="AR2190" s="0" t="s">
        <v>134</v>
      </c>
      <c r="AS2190" s="0" t="s">
        <v>134</v>
      </c>
      <c r="AT2190" s="0" t="s">
        <v>134</v>
      </c>
      <c r="AU2190" s="0" t="s">
        <v>134</v>
      </c>
      <c r="AV2190" s="0" t="s">
        <v>134</v>
      </c>
      <c r="AW2190" s="0" t="s">
        <v>134</v>
      </c>
      <c r="AX2190" s="0" t="s">
        <v>134</v>
      </c>
      <c r="AY2190" s="0" t="s">
        <v>134</v>
      </c>
      <c r="AZ2190" s="0" t="s">
        <v>134</v>
      </c>
      <c r="BA2190" s="0" t="s">
        <v>134</v>
      </c>
      <c r="BB2190" s="0" t="s">
        <v>134</v>
      </c>
      <c r="BC2190" s="0" t="s">
        <v>134</v>
      </c>
      <c r="BD2190" s="0" t="s">
        <v>134</v>
      </c>
      <c r="BE2190" s="0" t="s">
        <v>134</v>
      </c>
      <c r="BF2190" s="0" t="s">
        <v>134</v>
      </c>
      <c r="BG2190" s="0" t="s">
        <v>134</v>
      </c>
      <c r="BH2190" s="0" t="s">
        <v>134</v>
      </c>
      <c r="BI2190" s="0" t="s">
        <v>134</v>
      </c>
      <c r="BJ2190" s="0" t="s">
        <v>134</v>
      </c>
      <c r="BK2190" s="0" t="s">
        <v>134</v>
      </c>
      <c r="BL2190" s="0" t="s">
        <v>134</v>
      </c>
      <c r="BM2190" s="0" t="s">
        <v>134</v>
      </c>
      <c r="BN2190" s="0" t="s">
        <v>134</v>
      </c>
      <c r="BO2190" s="0" t="s">
        <v>134</v>
      </c>
      <c r="BP2190" s="0" t="s">
        <v>134</v>
      </c>
      <c r="BQ2190" s="0" t="s">
        <v>134</v>
      </c>
      <c r="BR2190" s="0" t="s">
        <v>134</v>
      </c>
      <c r="BS2190" s="0" t="s">
        <v>134</v>
      </c>
      <c r="BT2190" s="0" t="s">
        <v>134</v>
      </c>
      <c r="BU2190" s="0" t="s">
        <v>134</v>
      </c>
      <c r="BV2190" s="0" t="s">
        <v>134</v>
      </c>
      <c r="BW2190" s="0" t="s">
        <v>134</v>
      </c>
      <c r="BX2190" s="0" t="s">
        <v>134</v>
      </c>
      <c r="BZ2190" s="0" t="s">
        <v>134</v>
      </c>
      <c r="CA2190" s="0" t="s">
        <v>134</v>
      </c>
      <c r="CB2190" s="0" t="s">
        <v>134</v>
      </c>
      <c r="CC2190" s="0" t="s">
        <v>134</v>
      </c>
      <c r="CD2190" s="0" t="s">
        <v>134</v>
      </c>
      <c r="CE2190" s="0" t="s">
        <v>134</v>
      </c>
    </row>
    <row r="2191" customFormat="false" ht="12.75" hidden="false" customHeight="false" outlineLevel="0" collapsed="false">
      <c r="E2191" s="9" t="s">
        <v>134</v>
      </c>
      <c r="F2191" s="9" t="s">
        <v>134</v>
      </c>
      <c r="G2191" s="9" t="s">
        <v>134</v>
      </c>
      <c r="Q2191" s="0" t="s">
        <v>134</v>
      </c>
      <c r="R2191" s="0" t="s">
        <v>134</v>
      </c>
      <c r="S2191" s="0" t="s">
        <v>134</v>
      </c>
      <c r="T2191" s="0" t="s">
        <v>134</v>
      </c>
      <c r="U2191" s="0" t="s">
        <v>134</v>
      </c>
      <c r="V2191" s="0" t="s">
        <v>134</v>
      </c>
      <c r="W2191" s="0" t="s">
        <v>134</v>
      </c>
      <c r="X2191" s="0" t="s">
        <v>134</v>
      </c>
      <c r="Y2191" s="0" t="s">
        <v>134</v>
      </c>
      <c r="Z2191" s="0" t="s">
        <v>134</v>
      </c>
      <c r="AA2191" s="0" t="s">
        <v>134</v>
      </c>
      <c r="AB2191" s="0" t="s">
        <v>134</v>
      </c>
      <c r="AC2191" s="0" t="s">
        <v>134</v>
      </c>
      <c r="AD2191" s="0" t="s">
        <v>134</v>
      </c>
      <c r="AE2191" s="0" t="s">
        <v>134</v>
      </c>
      <c r="AF2191" s="0" t="s">
        <v>134</v>
      </c>
      <c r="AG2191" s="0" t="s">
        <v>134</v>
      </c>
      <c r="AH2191" s="0" t="s">
        <v>134</v>
      </c>
      <c r="AI2191" s="0" t="s">
        <v>134</v>
      </c>
      <c r="AJ2191" s="0" t="s">
        <v>134</v>
      </c>
      <c r="AK2191" s="0" t="s">
        <v>134</v>
      </c>
      <c r="AL2191" s="0" t="s">
        <v>134</v>
      </c>
      <c r="AM2191" s="0" t="s">
        <v>134</v>
      </c>
      <c r="AN2191" s="0" t="s">
        <v>134</v>
      </c>
      <c r="AO2191" s="0" t="s">
        <v>134</v>
      </c>
      <c r="AP2191" s="0" t="s">
        <v>134</v>
      </c>
      <c r="AQ2191" s="0" t="s">
        <v>134</v>
      </c>
      <c r="AR2191" s="0" t="s">
        <v>134</v>
      </c>
      <c r="AS2191" s="0" t="s">
        <v>134</v>
      </c>
      <c r="AT2191" s="0" t="s">
        <v>134</v>
      </c>
      <c r="AU2191" s="0" t="s">
        <v>134</v>
      </c>
      <c r="AV2191" s="0" t="s">
        <v>134</v>
      </c>
      <c r="AW2191" s="0" t="s">
        <v>134</v>
      </c>
      <c r="AX2191" s="0" t="s">
        <v>134</v>
      </c>
      <c r="AY2191" s="0" t="s">
        <v>134</v>
      </c>
      <c r="AZ2191" s="0" t="s">
        <v>134</v>
      </c>
      <c r="BA2191" s="0" t="s">
        <v>134</v>
      </c>
      <c r="BB2191" s="0" t="s">
        <v>134</v>
      </c>
      <c r="BC2191" s="0" t="s">
        <v>134</v>
      </c>
      <c r="BD2191" s="0" t="s">
        <v>134</v>
      </c>
      <c r="BE2191" s="0" t="s">
        <v>134</v>
      </c>
      <c r="BF2191" s="0" t="s">
        <v>134</v>
      </c>
      <c r="BG2191" s="0" t="s">
        <v>134</v>
      </c>
      <c r="BH2191" s="0" t="s">
        <v>134</v>
      </c>
      <c r="BI2191" s="0" t="s">
        <v>134</v>
      </c>
      <c r="BJ2191" s="0" t="s">
        <v>134</v>
      </c>
      <c r="BK2191" s="0" t="s">
        <v>134</v>
      </c>
      <c r="BL2191" s="0" t="s">
        <v>134</v>
      </c>
      <c r="BM2191" s="0" t="s">
        <v>134</v>
      </c>
      <c r="BN2191" s="0" t="s">
        <v>134</v>
      </c>
      <c r="BO2191" s="0" t="s">
        <v>134</v>
      </c>
      <c r="BP2191" s="0" t="s">
        <v>134</v>
      </c>
      <c r="BQ2191" s="0" t="s">
        <v>134</v>
      </c>
      <c r="BR2191" s="0" t="s">
        <v>134</v>
      </c>
      <c r="BS2191" s="0" t="s">
        <v>134</v>
      </c>
      <c r="BT2191" s="0" t="s">
        <v>134</v>
      </c>
      <c r="BU2191" s="0" t="s">
        <v>134</v>
      </c>
      <c r="BV2191" s="0" t="s">
        <v>134</v>
      </c>
      <c r="BW2191" s="0" t="s">
        <v>134</v>
      </c>
      <c r="BX2191" s="0" t="s">
        <v>134</v>
      </c>
      <c r="BZ2191" s="0" t="s">
        <v>134</v>
      </c>
      <c r="CA2191" s="0" t="s">
        <v>134</v>
      </c>
      <c r="CB2191" s="0" t="s">
        <v>134</v>
      </c>
      <c r="CC2191" s="0" t="s">
        <v>134</v>
      </c>
      <c r="CD2191" s="0" t="s">
        <v>134</v>
      </c>
      <c r="CE2191" s="0" t="s">
        <v>134</v>
      </c>
    </row>
    <row r="2192" customFormat="false" ht="12.75" hidden="false" customHeight="false" outlineLevel="0" collapsed="false">
      <c r="E2192" s="9" t="s">
        <v>134</v>
      </c>
      <c r="F2192" s="9" t="s">
        <v>134</v>
      </c>
      <c r="G2192" s="9" t="s">
        <v>134</v>
      </c>
      <c r="Q2192" s="0" t="s">
        <v>134</v>
      </c>
      <c r="R2192" s="0" t="s">
        <v>134</v>
      </c>
      <c r="S2192" s="0" t="s">
        <v>134</v>
      </c>
      <c r="T2192" s="0" t="s">
        <v>134</v>
      </c>
      <c r="U2192" s="0" t="s">
        <v>134</v>
      </c>
      <c r="V2192" s="0" t="s">
        <v>134</v>
      </c>
      <c r="W2192" s="0" t="s">
        <v>134</v>
      </c>
      <c r="X2192" s="0" t="s">
        <v>134</v>
      </c>
      <c r="Y2192" s="0" t="s">
        <v>134</v>
      </c>
      <c r="Z2192" s="0" t="s">
        <v>134</v>
      </c>
      <c r="AA2192" s="0" t="s">
        <v>134</v>
      </c>
      <c r="AB2192" s="0" t="s">
        <v>134</v>
      </c>
      <c r="AC2192" s="0" t="s">
        <v>134</v>
      </c>
      <c r="AD2192" s="0" t="s">
        <v>134</v>
      </c>
      <c r="AE2192" s="0" t="s">
        <v>134</v>
      </c>
      <c r="AF2192" s="0" t="s">
        <v>134</v>
      </c>
      <c r="AG2192" s="0" t="s">
        <v>134</v>
      </c>
      <c r="AH2192" s="0" t="s">
        <v>134</v>
      </c>
      <c r="AI2192" s="0" t="s">
        <v>134</v>
      </c>
      <c r="AJ2192" s="0" t="s">
        <v>134</v>
      </c>
      <c r="AK2192" s="0" t="s">
        <v>134</v>
      </c>
      <c r="AL2192" s="0" t="s">
        <v>134</v>
      </c>
      <c r="AM2192" s="0" t="s">
        <v>134</v>
      </c>
      <c r="AN2192" s="0" t="s">
        <v>134</v>
      </c>
      <c r="AO2192" s="0" t="s">
        <v>134</v>
      </c>
      <c r="AP2192" s="0" t="s">
        <v>134</v>
      </c>
      <c r="AQ2192" s="0" t="s">
        <v>134</v>
      </c>
      <c r="AR2192" s="0" t="s">
        <v>134</v>
      </c>
      <c r="AS2192" s="0" t="s">
        <v>134</v>
      </c>
      <c r="AT2192" s="0" t="s">
        <v>134</v>
      </c>
      <c r="AU2192" s="0" t="s">
        <v>134</v>
      </c>
      <c r="AV2192" s="0" t="s">
        <v>134</v>
      </c>
      <c r="AW2192" s="0" t="s">
        <v>134</v>
      </c>
      <c r="AX2192" s="0" t="s">
        <v>134</v>
      </c>
      <c r="AY2192" s="0" t="s">
        <v>134</v>
      </c>
      <c r="AZ2192" s="0" t="s">
        <v>134</v>
      </c>
      <c r="BA2192" s="0" t="s">
        <v>134</v>
      </c>
      <c r="BB2192" s="0" t="s">
        <v>134</v>
      </c>
      <c r="BC2192" s="0" t="s">
        <v>134</v>
      </c>
      <c r="BD2192" s="0" t="s">
        <v>134</v>
      </c>
      <c r="BE2192" s="0" t="s">
        <v>134</v>
      </c>
      <c r="BF2192" s="0" t="s">
        <v>134</v>
      </c>
      <c r="BG2192" s="0" t="s">
        <v>134</v>
      </c>
      <c r="BH2192" s="0" t="s">
        <v>134</v>
      </c>
      <c r="BI2192" s="0" t="s">
        <v>134</v>
      </c>
      <c r="BJ2192" s="0" t="s">
        <v>134</v>
      </c>
      <c r="BK2192" s="0" t="s">
        <v>134</v>
      </c>
      <c r="BL2192" s="0" t="s">
        <v>134</v>
      </c>
      <c r="BM2192" s="0" t="s">
        <v>134</v>
      </c>
      <c r="BN2192" s="0" t="s">
        <v>134</v>
      </c>
      <c r="BO2192" s="0" t="s">
        <v>134</v>
      </c>
      <c r="BP2192" s="0" t="s">
        <v>134</v>
      </c>
      <c r="BQ2192" s="0" t="s">
        <v>134</v>
      </c>
      <c r="BR2192" s="0" t="s">
        <v>134</v>
      </c>
      <c r="BS2192" s="0" t="s">
        <v>134</v>
      </c>
      <c r="BT2192" s="0" t="s">
        <v>134</v>
      </c>
      <c r="BU2192" s="0" t="s">
        <v>134</v>
      </c>
      <c r="BV2192" s="0" t="s">
        <v>134</v>
      </c>
      <c r="BW2192" s="0" t="s">
        <v>134</v>
      </c>
      <c r="BX2192" s="0" t="s">
        <v>134</v>
      </c>
      <c r="BZ2192" s="0" t="s">
        <v>134</v>
      </c>
      <c r="CA2192" s="0" t="s">
        <v>134</v>
      </c>
      <c r="CB2192" s="0" t="s">
        <v>134</v>
      </c>
      <c r="CC2192" s="0" t="s">
        <v>134</v>
      </c>
      <c r="CD2192" s="0" t="s">
        <v>134</v>
      </c>
      <c r="CE2192" s="0" t="s">
        <v>134</v>
      </c>
    </row>
    <row r="2193" customFormat="false" ht="12.75" hidden="false" customHeight="false" outlineLevel="0" collapsed="false">
      <c r="E2193" s="9" t="s">
        <v>134</v>
      </c>
      <c r="F2193" s="9" t="s">
        <v>134</v>
      </c>
      <c r="G2193" s="9" t="s">
        <v>134</v>
      </c>
      <c r="Q2193" s="0" t="s">
        <v>134</v>
      </c>
      <c r="R2193" s="0" t="s">
        <v>134</v>
      </c>
      <c r="S2193" s="0" t="s">
        <v>134</v>
      </c>
      <c r="T2193" s="0" t="s">
        <v>134</v>
      </c>
      <c r="U2193" s="0" t="s">
        <v>134</v>
      </c>
      <c r="V2193" s="0" t="s">
        <v>134</v>
      </c>
      <c r="W2193" s="0" t="s">
        <v>134</v>
      </c>
      <c r="X2193" s="0" t="s">
        <v>134</v>
      </c>
      <c r="Y2193" s="0" t="s">
        <v>134</v>
      </c>
      <c r="Z2193" s="0" t="s">
        <v>134</v>
      </c>
      <c r="AA2193" s="0" t="s">
        <v>134</v>
      </c>
      <c r="AB2193" s="0" t="s">
        <v>134</v>
      </c>
      <c r="AC2193" s="0" t="s">
        <v>134</v>
      </c>
      <c r="AD2193" s="0" t="s">
        <v>134</v>
      </c>
      <c r="AE2193" s="0" t="s">
        <v>134</v>
      </c>
      <c r="AF2193" s="0" t="s">
        <v>134</v>
      </c>
      <c r="AG2193" s="0" t="s">
        <v>134</v>
      </c>
      <c r="AH2193" s="0" t="s">
        <v>134</v>
      </c>
      <c r="AI2193" s="0" t="s">
        <v>134</v>
      </c>
      <c r="AJ2193" s="0" t="s">
        <v>134</v>
      </c>
      <c r="AK2193" s="0" t="s">
        <v>134</v>
      </c>
      <c r="AL2193" s="0" t="s">
        <v>134</v>
      </c>
      <c r="AM2193" s="0" t="s">
        <v>134</v>
      </c>
      <c r="AN2193" s="0" t="s">
        <v>134</v>
      </c>
      <c r="AO2193" s="0" t="s">
        <v>134</v>
      </c>
      <c r="AP2193" s="0" t="s">
        <v>134</v>
      </c>
      <c r="AQ2193" s="0" t="s">
        <v>134</v>
      </c>
      <c r="AR2193" s="0" t="s">
        <v>134</v>
      </c>
      <c r="AS2193" s="0" t="s">
        <v>134</v>
      </c>
      <c r="AT2193" s="0" t="s">
        <v>134</v>
      </c>
      <c r="AU2193" s="0" t="s">
        <v>134</v>
      </c>
      <c r="AV2193" s="0" t="s">
        <v>134</v>
      </c>
      <c r="AW2193" s="0" t="s">
        <v>134</v>
      </c>
      <c r="AX2193" s="0" t="s">
        <v>134</v>
      </c>
      <c r="AY2193" s="0" t="s">
        <v>134</v>
      </c>
      <c r="AZ2193" s="0" t="s">
        <v>134</v>
      </c>
      <c r="BA2193" s="0" t="s">
        <v>134</v>
      </c>
      <c r="BB2193" s="0" t="s">
        <v>134</v>
      </c>
      <c r="BC2193" s="0" t="s">
        <v>134</v>
      </c>
      <c r="BD2193" s="0" t="s">
        <v>134</v>
      </c>
      <c r="BE2193" s="0" t="s">
        <v>134</v>
      </c>
      <c r="BF2193" s="0" t="s">
        <v>134</v>
      </c>
      <c r="BG2193" s="0" t="s">
        <v>134</v>
      </c>
      <c r="BH2193" s="0" t="s">
        <v>134</v>
      </c>
      <c r="BI2193" s="0" t="s">
        <v>134</v>
      </c>
      <c r="BJ2193" s="0" t="s">
        <v>134</v>
      </c>
      <c r="BK2193" s="0" t="s">
        <v>134</v>
      </c>
      <c r="BL2193" s="0" t="s">
        <v>134</v>
      </c>
      <c r="BM2193" s="0" t="s">
        <v>134</v>
      </c>
      <c r="BN2193" s="0" t="s">
        <v>134</v>
      </c>
      <c r="BO2193" s="0" t="s">
        <v>134</v>
      </c>
      <c r="BP2193" s="0" t="s">
        <v>134</v>
      </c>
      <c r="BQ2193" s="0" t="s">
        <v>134</v>
      </c>
      <c r="BR2193" s="0" t="s">
        <v>134</v>
      </c>
      <c r="BS2193" s="0" t="s">
        <v>134</v>
      </c>
      <c r="BT2193" s="0" t="s">
        <v>134</v>
      </c>
      <c r="BU2193" s="0" t="s">
        <v>134</v>
      </c>
      <c r="BV2193" s="0" t="s">
        <v>134</v>
      </c>
      <c r="BW2193" s="0" t="s">
        <v>134</v>
      </c>
      <c r="BX2193" s="0" t="s">
        <v>134</v>
      </c>
      <c r="BZ2193" s="0" t="s">
        <v>134</v>
      </c>
      <c r="CA2193" s="0" t="s">
        <v>134</v>
      </c>
      <c r="CB2193" s="0" t="s">
        <v>134</v>
      </c>
      <c r="CC2193" s="0" t="s">
        <v>134</v>
      </c>
      <c r="CD2193" s="0" t="s">
        <v>134</v>
      </c>
      <c r="CE2193" s="0" t="s">
        <v>134</v>
      </c>
    </row>
    <row r="2194" customFormat="false" ht="12.75" hidden="false" customHeight="false" outlineLevel="0" collapsed="false">
      <c r="E2194" s="9" t="s">
        <v>134</v>
      </c>
      <c r="F2194" s="9" t="s">
        <v>134</v>
      </c>
      <c r="G2194" s="9" t="s">
        <v>134</v>
      </c>
      <c r="Q2194" s="0" t="s">
        <v>134</v>
      </c>
      <c r="R2194" s="0" t="s">
        <v>134</v>
      </c>
      <c r="S2194" s="0" t="s">
        <v>134</v>
      </c>
      <c r="T2194" s="0" t="s">
        <v>134</v>
      </c>
      <c r="U2194" s="0" t="s">
        <v>134</v>
      </c>
      <c r="V2194" s="0" t="s">
        <v>134</v>
      </c>
      <c r="W2194" s="0" t="s">
        <v>134</v>
      </c>
      <c r="X2194" s="0" t="s">
        <v>134</v>
      </c>
      <c r="Y2194" s="0" t="s">
        <v>134</v>
      </c>
      <c r="Z2194" s="0" t="s">
        <v>134</v>
      </c>
      <c r="AA2194" s="0" t="s">
        <v>134</v>
      </c>
      <c r="AB2194" s="0" t="s">
        <v>134</v>
      </c>
      <c r="AC2194" s="0" t="s">
        <v>134</v>
      </c>
      <c r="AD2194" s="0" t="s">
        <v>134</v>
      </c>
      <c r="AE2194" s="0" t="s">
        <v>134</v>
      </c>
      <c r="AF2194" s="0" t="s">
        <v>134</v>
      </c>
      <c r="AG2194" s="0" t="s">
        <v>134</v>
      </c>
      <c r="AH2194" s="0" t="s">
        <v>134</v>
      </c>
      <c r="AI2194" s="0" t="s">
        <v>134</v>
      </c>
      <c r="AJ2194" s="0" t="s">
        <v>134</v>
      </c>
      <c r="AK2194" s="0" t="s">
        <v>134</v>
      </c>
      <c r="AL2194" s="0" t="s">
        <v>134</v>
      </c>
      <c r="AM2194" s="0" t="s">
        <v>134</v>
      </c>
      <c r="AN2194" s="0" t="s">
        <v>134</v>
      </c>
      <c r="AO2194" s="0" t="s">
        <v>134</v>
      </c>
      <c r="AP2194" s="0" t="s">
        <v>134</v>
      </c>
      <c r="AQ2194" s="0" t="s">
        <v>134</v>
      </c>
      <c r="AR2194" s="0" t="s">
        <v>134</v>
      </c>
      <c r="AS2194" s="0" t="s">
        <v>134</v>
      </c>
      <c r="AT2194" s="0" t="s">
        <v>134</v>
      </c>
      <c r="AU2194" s="0" t="s">
        <v>134</v>
      </c>
      <c r="AV2194" s="0" t="s">
        <v>134</v>
      </c>
      <c r="AW2194" s="0" t="s">
        <v>134</v>
      </c>
      <c r="AX2194" s="0" t="s">
        <v>134</v>
      </c>
      <c r="AY2194" s="0" t="s">
        <v>134</v>
      </c>
      <c r="AZ2194" s="0" t="s">
        <v>134</v>
      </c>
      <c r="BA2194" s="0" t="s">
        <v>134</v>
      </c>
      <c r="BB2194" s="0" t="s">
        <v>134</v>
      </c>
      <c r="BC2194" s="0" t="s">
        <v>134</v>
      </c>
      <c r="BD2194" s="0" t="s">
        <v>134</v>
      </c>
      <c r="BE2194" s="0" t="s">
        <v>134</v>
      </c>
      <c r="BF2194" s="0" t="s">
        <v>134</v>
      </c>
      <c r="BG2194" s="0" t="s">
        <v>134</v>
      </c>
      <c r="BH2194" s="0" t="s">
        <v>134</v>
      </c>
      <c r="BI2194" s="0" t="s">
        <v>134</v>
      </c>
      <c r="BJ2194" s="0" t="s">
        <v>134</v>
      </c>
      <c r="BK2194" s="0" t="s">
        <v>134</v>
      </c>
      <c r="BL2194" s="0" t="s">
        <v>134</v>
      </c>
      <c r="BM2194" s="0" t="s">
        <v>134</v>
      </c>
      <c r="BN2194" s="0" t="s">
        <v>134</v>
      </c>
      <c r="BO2194" s="0" t="s">
        <v>134</v>
      </c>
      <c r="BP2194" s="0" t="s">
        <v>134</v>
      </c>
      <c r="BQ2194" s="0" t="s">
        <v>134</v>
      </c>
      <c r="BR2194" s="0" t="s">
        <v>134</v>
      </c>
      <c r="BS2194" s="0" t="s">
        <v>134</v>
      </c>
      <c r="BT2194" s="0" t="s">
        <v>134</v>
      </c>
      <c r="BU2194" s="0" t="s">
        <v>134</v>
      </c>
      <c r="BV2194" s="0" t="s">
        <v>134</v>
      </c>
      <c r="BW2194" s="0" t="s">
        <v>134</v>
      </c>
      <c r="BX2194" s="0" t="s">
        <v>134</v>
      </c>
      <c r="BZ2194" s="0" t="s">
        <v>134</v>
      </c>
      <c r="CA2194" s="0" t="s">
        <v>134</v>
      </c>
      <c r="CB2194" s="0" t="s">
        <v>134</v>
      </c>
      <c r="CC2194" s="0" t="s">
        <v>134</v>
      </c>
      <c r="CD2194" s="0" t="s">
        <v>134</v>
      </c>
      <c r="CE2194" s="0" t="s">
        <v>134</v>
      </c>
    </row>
    <row r="2195" customFormat="false" ht="12.75" hidden="false" customHeight="false" outlineLevel="0" collapsed="false">
      <c r="E2195" s="9" t="s">
        <v>134</v>
      </c>
      <c r="F2195" s="9" t="s">
        <v>134</v>
      </c>
      <c r="G2195" s="9" t="s">
        <v>134</v>
      </c>
      <c r="Q2195" s="0" t="s">
        <v>134</v>
      </c>
      <c r="R2195" s="0" t="s">
        <v>134</v>
      </c>
      <c r="S2195" s="0" t="s">
        <v>134</v>
      </c>
      <c r="T2195" s="0" t="s">
        <v>134</v>
      </c>
      <c r="U2195" s="0" t="s">
        <v>134</v>
      </c>
      <c r="V2195" s="0" t="s">
        <v>134</v>
      </c>
      <c r="W2195" s="0" t="s">
        <v>134</v>
      </c>
      <c r="X2195" s="0" t="s">
        <v>134</v>
      </c>
      <c r="Y2195" s="0" t="s">
        <v>134</v>
      </c>
      <c r="Z2195" s="0" t="s">
        <v>134</v>
      </c>
      <c r="AA2195" s="0" t="s">
        <v>134</v>
      </c>
      <c r="AB2195" s="0" t="s">
        <v>134</v>
      </c>
      <c r="AC2195" s="0" t="s">
        <v>134</v>
      </c>
      <c r="AD2195" s="0" t="s">
        <v>134</v>
      </c>
      <c r="AE2195" s="0" t="s">
        <v>134</v>
      </c>
      <c r="AF2195" s="0" t="s">
        <v>134</v>
      </c>
      <c r="AG2195" s="0" t="s">
        <v>134</v>
      </c>
      <c r="AH2195" s="0" t="s">
        <v>134</v>
      </c>
      <c r="AI2195" s="0" t="s">
        <v>134</v>
      </c>
      <c r="AJ2195" s="0" t="s">
        <v>134</v>
      </c>
      <c r="AK2195" s="0" t="s">
        <v>134</v>
      </c>
      <c r="AL2195" s="0" t="s">
        <v>134</v>
      </c>
      <c r="AM2195" s="0" t="s">
        <v>134</v>
      </c>
      <c r="AN2195" s="0" t="s">
        <v>134</v>
      </c>
      <c r="AO2195" s="0" t="s">
        <v>134</v>
      </c>
      <c r="AP2195" s="0" t="s">
        <v>134</v>
      </c>
      <c r="AQ2195" s="0" t="s">
        <v>134</v>
      </c>
      <c r="AR2195" s="0" t="s">
        <v>134</v>
      </c>
      <c r="AS2195" s="0" t="s">
        <v>134</v>
      </c>
      <c r="AT2195" s="0" t="s">
        <v>134</v>
      </c>
      <c r="AU2195" s="0" t="s">
        <v>134</v>
      </c>
      <c r="AV2195" s="0" t="s">
        <v>134</v>
      </c>
      <c r="AW2195" s="0" t="s">
        <v>134</v>
      </c>
      <c r="AX2195" s="0" t="s">
        <v>134</v>
      </c>
      <c r="AY2195" s="0" t="s">
        <v>134</v>
      </c>
      <c r="AZ2195" s="0" t="s">
        <v>134</v>
      </c>
      <c r="BA2195" s="0" t="s">
        <v>134</v>
      </c>
      <c r="BB2195" s="0" t="s">
        <v>134</v>
      </c>
      <c r="BC2195" s="0" t="s">
        <v>134</v>
      </c>
      <c r="BD2195" s="0" t="s">
        <v>134</v>
      </c>
      <c r="BE2195" s="0" t="s">
        <v>134</v>
      </c>
      <c r="BF2195" s="0" t="s">
        <v>134</v>
      </c>
      <c r="BG2195" s="0" t="s">
        <v>134</v>
      </c>
      <c r="BH2195" s="0" t="s">
        <v>134</v>
      </c>
      <c r="BI2195" s="0" t="s">
        <v>134</v>
      </c>
      <c r="BJ2195" s="0" t="s">
        <v>134</v>
      </c>
      <c r="BK2195" s="0" t="s">
        <v>134</v>
      </c>
      <c r="BL2195" s="0" t="s">
        <v>134</v>
      </c>
      <c r="BM2195" s="0" t="s">
        <v>134</v>
      </c>
      <c r="BN2195" s="0" t="s">
        <v>134</v>
      </c>
      <c r="BO2195" s="0" t="s">
        <v>134</v>
      </c>
      <c r="BP2195" s="0" t="s">
        <v>134</v>
      </c>
      <c r="BQ2195" s="0" t="s">
        <v>134</v>
      </c>
      <c r="BR2195" s="0" t="s">
        <v>134</v>
      </c>
      <c r="BS2195" s="0" t="s">
        <v>134</v>
      </c>
      <c r="BT2195" s="0" t="s">
        <v>134</v>
      </c>
      <c r="BU2195" s="0" t="s">
        <v>134</v>
      </c>
      <c r="BV2195" s="0" t="s">
        <v>134</v>
      </c>
      <c r="BW2195" s="0" t="s">
        <v>134</v>
      </c>
      <c r="BX2195" s="0" t="s">
        <v>134</v>
      </c>
      <c r="BZ2195" s="0" t="s">
        <v>134</v>
      </c>
      <c r="CA2195" s="0" t="s">
        <v>134</v>
      </c>
      <c r="CB2195" s="0" t="s">
        <v>134</v>
      </c>
      <c r="CC2195" s="0" t="s">
        <v>134</v>
      </c>
      <c r="CD2195" s="0" t="s">
        <v>134</v>
      </c>
      <c r="CE2195" s="0" t="s">
        <v>134</v>
      </c>
    </row>
    <row r="2196" customFormat="false" ht="12.75" hidden="false" customHeight="false" outlineLevel="0" collapsed="false">
      <c r="E2196" s="9" t="s">
        <v>134</v>
      </c>
      <c r="F2196" s="9" t="s">
        <v>134</v>
      </c>
      <c r="G2196" s="9" t="s">
        <v>134</v>
      </c>
      <c r="Q2196" s="0" t="s">
        <v>134</v>
      </c>
      <c r="R2196" s="0" t="s">
        <v>134</v>
      </c>
      <c r="S2196" s="0" t="s">
        <v>134</v>
      </c>
      <c r="T2196" s="0" t="s">
        <v>134</v>
      </c>
      <c r="U2196" s="0" t="s">
        <v>134</v>
      </c>
      <c r="V2196" s="0" t="s">
        <v>134</v>
      </c>
      <c r="W2196" s="0" t="s">
        <v>134</v>
      </c>
      <c r="X2196" s="0" t="s">
        <v>134</v>
      </c>
      <c r="Y2196" s="0" t="s">
        <v>134</v>
      </c>
      <c r="Z2196" s="0" t="s">
        <v>134</v>
      </c>
      <c r="AA2196" s="0" t="s">
        <v>134</v>
      </c>
      <c r="AB2196" s="0" t="s">
        <v>134</v>
      </c>
      <c r="AC2196" s="0" t="s">
        <v>134</v>
      </c>
      <c r="AD2196" s="0" t="s">
        <v>134</v>
      </c>
      <c r="AE2196" s="0" t="s">
        <v>134</v>
      </c>
      <c r="AF2196" s="0" t="s">
        <v>134</v>
      </c>
      <c r="AG2196" s="0" t="s">
        <v>134</v>
      </c>
      <c r="AH2196" s="0" t="s">
        <v>134</v>
      </c>
      <c r="AI2196" s="0" t="s">
        <v>134</v>
      </c>
      <c r="AJ2196" s="0" t="s">
        <v>134</v>
      </c>
      <c r="AK2196" s="0" t="s">
        <v>134</v>
      </c>
      <c r="AL2196" s="0" t="s">
        <v>134</v>
      </c>
      <c r="AM2196" s="0" t="s">
        <v>134</v>
      </c>
      <c r="AN2196" s="0" t="s">
        <v>134</v>
      </c>
      <c r="AO2196" s="0" t="s">
        <v>134</v>
      </c>
      <c r="AP2196" s="0" t="s">
        <v>134</v>
      </c>
      <c r="AQ2196" s="0" t="s">
        <v>134</v>
      </c>
      <c r="AR2196" s="0" t="s">
        <v>134</v>
      </c>
      <c r="AS2196" s="0" t="s">
        <v>134</v>
      </c>
      <c r="AT2196" s="0" t="s">
        <v>134</v>
      </c>
      <c r="AU2196" s="0" t="s">
        <v>134</v>
      </c>
      <c r="AV2196" s="0" t="s">
        <v>134</v>
      </c>
      <c r="AW2196" s="0" t="s">
        <v>134</v>
      </c>
      <c r="AX2196" s="0" t="s">
        <v>134</v>
      </c>
      <c r="AY2196" s="0" t="s">
        <v>134</v>
      </c>
      <c r="AZ2196" s="0" t="s">
        <v>134</v>
      </c>
      <c r="BA2196" s="0" t="s">
        <v>134</v>
      </c>
      <c r="BB2196" s="0" t="s">
        <v>134</v>
      </c>
      <c r="BC2196" s="0" t="s">
        <v>134</v>
      </c>
      <c r="BD2196" s="0" t="s">
        <v>134</v>
      </c>
      <c r="BE2196" s="0" t="s">
        <v>134</v>
      </c>
      <c r="BF2196" s="0" t="s">
        <v>134</v>
      </c>
      <c r="BG2196" s="0" t="s">
        <v>134</v>
      </c>
      <c r="BH2196" s="0" t="s">
        <v>134</v>
      </c>
      <c r="BI2196" s="0" t="s">
        <v>134</v>
      </c>
      <c r="BJ2196" s="0" t="s">
        <v>134</v>
      </c>
      <c r="BK2196" s="0" t="s">
        <v>134</v>
      </c>
      <c r="BL2196" s="0" t="s">
        <v>134</v>
      </c>
      <c r="BM2196" s="0" t="s">
        <v>134</v>
      </c>
      <c r="BN2196" s="0" t="s">
        <v>134</v>
      </c>
      <c r="BO2196" s="0" t="s">
        <v>134</v>
      </c>
      <c r="BP2196" s="0" t="s">
        <v>134</v>
      </c>
      <c r="BQ2196" s="0" t="s">
        <v>134</v>
      </c>
      <c r="BR2196" s="0" t="s">
        <v>134</v>
      </c>
      <c r="BS2196" s="0" t="s">
        <v>134</v>
      </c>
      <c r="BT2196" s="0" t="s">
        <v>134</v>
      </c>
      <c r="BU2196" s="0" t="s">
        <v>134</v>
      </c>
      <c r="BV2196" s="0" t="s">
        <v>134</v>
      </c>
      <c r="BW2196" s="0" t="s">
        <v>134</v>
      </c>
      <c r="BX2196" s="0" t="s">
        <v>134</v>
      </c>
      <c r="BZ2196" s="0" t="s">
        <v>134</v>
      </c>
      <c r="CA2196" s="0" t="s">
        <v>134</v>
      </c>
      <c r="CB2196" s="0" t="s">
        <v>134</v>
      </c>
      <c r="CC2196" s="0" t="s">
        <v>134</v>
      </c>
      <c r="CD2196" s="0" t="s">
        <v>134</v>
      </c>
      <c r="CE2196" s="0" t="s">
        <v>134</v>
      </c>
    </row>
    <row r="2197" customFormat="false" ht="12.75" hidden="false" customHeight="false" outlineLevel="0" collapsed="false">
      <c r="E2197" s="9" t="s">
        <v>134</v>
      </c>
      <c r="F2197" s="9" t="s">
        <v>134</v>
      </c>
      <c r="G2197" s="9" t="s">
        <v>134</v>
      </c>
      <c r="Q2197" s="0" t="s">
        <v>134</v>
      </c>
      <c r="R2197" s="0" t="s">
        <v>134</v>
      </c>
      <c r="S2197" s="0" t="s">
        <v>134</v>
      </c>
      <c r="T2197" s="0" t="s">
        <v>134</v>
      </c>
      <c r="U2197" s="0" t="s">
        <v>134</v>
      </c>
      <c r="V2197" s="0" t="s">
        <v>134</v>
      </c>
      <c r="W2197" s="0" t="s">
        <v>134</v>
      </c>
      <c r="X2197" s="0" t="s">
        <v>134</v>
      </c>
      <c r="Y2197" s="0" t="s">
        <v>134</v>
      </c>
      <c r="Z2197" s="0" t="s">
        <v>134</v>
      </c>
      <c r="AA2197" s="0" t="s">
        <v>134</v>
      </c>
      <c r="AB2197" s="0" t="s">
        <v>134</v>
      </c>
      <c r="AC2197" s="0" t="s">
        <v>134</v>
      </c>
      <c r="AD2197" s="0" t="s">
        <v>134</v>
      </c>
      <c r="AE2197" s="0" t="s">
        <v>134</v>
      </c>
      <c r="AF2197" s="0" t="s">
        <v>134</v>
      </c>
      <c r="AG2197" s="0" t="s">
        <v>134</v>
      </c>
      <c r="AH2197" s="0" t="s">
        <v>134</v>
      </c>
      <c r="AI2197" s="0" t="s">
        <v>134</v>
      </c>
      <c r="AJ2197" s="0" t="s">
        <v>134</v>
      </c>
      <c r="AK2197" s="0" t="s">
        <v>134</v>
      </c>
      <c r="AL2197" s="0" t="s">
        <v>134</v>
      </c>
      <c r="AM2197" s="0" t="s">
        <v>134</v>
      </c>
      <c r="AN2197" s="0" t="s">
        <v>134</v>
      </c>
      <c r="AO2197" s="0" t="s">
        <v>134</v>
      </c>
      <c r="AP2197" s="0" t="s">
        <v>134</v>
      </c>
      <c r="AQ2197" s="0" t="s">
        <v>134</v>
      </c>
      <c r="AR2197" s="0" t="s">
        <v>134</v>
      </c>
      <c r="AS2197" s="0" t="s">
        <v>134</v>
      </c>
      <c r="AT2197" s="0" t="s">
        <v>134</v>
      </c>
      <c r="AU2197" s="0" t="s">
        <v>134</v>
      </c>
      <c r="AV2197" s="0" t="s">
        <v>134</v>
      </c>
      <c r="AW2197" s="0" t="s">
        <v>134</v>
      </c>
      <c r="AX2197" s="0" t="s">
        <v>134</v>
      </c>
      <c r="AY2197" s="0" t="s">
        <v>134</v>
      </c>
      <c r="AZ2197" s="0" t="s">
        <v>134</v>
      </c>
      <c r="BA2197" s="0" t="s">
        <v>134</v>
      </c>
      <c r="BB2197" s="0" t="s">
        <v>134</v>
      </c>
      <c r="BC2197" s="0" t="s">
        <v>134</v>
      </c>
      <c r="BD2197" s="0" t="s">
        <v>134</v>
      </c>
      <c r="BE2197" s="0" t="s">
        <v>134</v>
      </c>
      <c r="BF2197" s="0" t="s">
        <v>134</v>
      </c>
      <c r="BG2197" s="0" t="s">
        <v>134</v>
      </c>
      <c r="BH2197" s="0" t="s">
        <v>134</v>
      </c>
      <c r="BI2197" s="0" t="s">
        <v>134</v>
      </c>
      <c r="BJ2197" s="0" t="s">
        <v>134</v>
      </c>
      <c r="BK2197" s="0" t="s">
        <v>134</v>
      </c>
      <c r="BL2197" s="0" t="s">
        <v>134</v>
      </c>
      <c r="BM2197" s="0" t="s">
        <v>134</v>
      </c>
      <c r="BN2197" s="0" t="s">
        <v>134</v>
      </c>
      <c r="BO2197" s="0" t="s">
        <v>134</v>
      </c>
      <c r="BP2197" s="0" t="s">
        <v>134</v>
      </c>
      <c r="BQ2197" s="0" t="s">
        <v>134</v>
      </c>
      <c r="BR2197" s="0" t="s">
        <v>134</v>
      </c>
      <c r="BS2197" s="0" t="s">
        <v>134</v>
      </c>
      <c r="BT2197" s="0" t="s">
        <v>134</v>
      </c>
      <c r="BU2197" s="0" t="s">
        <v>134</v>
      </c>
      <c r="BV2197" s="0" t="s">
        <v>134</v>
      </c>
      <c r="BW2197" s="0" t="s">
        <v>134</v>
      </c>
      <c r="BX2197" s="0" t="s">
        <v>134</v>
      </c>
      <c r="BZ2197" s="0" t="s">
        <v>134</v>
      </c>
      <c r="CA2197" s="0" t="s">
        <v>134</v>
      </c>
      <c r="CB2197" s="0" t="s">
        <v>134</v>
      </c>
      <c r="CC2197" s="0" t="s">
        <v>134</v>
      </c>
      <c r="CD2197" s="0" t="s">
        <v>134</v>
      </c>
      <c r="CE2197" s="0" t="s">
        <v>134</v>
      </c>
    </row>
    <row r="2198" customFormat="false" ht="12.75" hidden="false" customHeight="false" outlineLevel="0" collapsed="false">
      <c r="E2198" s="9" t="s">
        <v>134</v>
      </c>
      <c r="F2198" s="9" t="s">
        <v>134</v>
      </c>
      <c r="G2198" s="9" t="s">
        <v>134</v>
      </c>
      <c r="Q2198" s="0" t="s">
        <v>134</v>
      </c>
      <c r="R2198" s="0" t="s">
        <v>134</v>
      </c>
      <c r="S2198" s="0" t="s">
        <v>134</v>
      </c>
      <c r="T2198" s="0" t="s">
        <v>134</v>
      </c>
      <c r="U2198" s="0" t="s">
        <v>134</v>
      </c>
      <c r="V2198" s="0" t="s">
        <v>134</v>
      </c>
      <c r="W2198" s="0" t="s">
        <v>134</v>
      </c>
      <c r="X2198" s="0" t="s">
        <v>134</v>
      </c>
      <c r="Y2198" s="0" t="s">
        <v>134</v>
      </c>
      <c r="Z2198" s="0" t="s">
        <v>134</v>
      </c>
      <c r="AA2198" s="0" t="s">
        <v>134</v>
      </c>
      <c r="AB2198" s="0" t="s">
        <v>134</v>
      </c>
      <c r="AC2198" s="0" t="s">
        <v>134</v>
      </c>
      <c r="AD2198" s="0" t="s">
        <v>134</v>
      </c>
      <c r="AE2198" s="0" t="s">
        <v>134</v>
      </c>
      <c r="AF2198" s="0" t="s">
        <v>134</v>
      </c>
      <c r="AG2198" s="0" t="s">
        <v>134</v>
      </c>
      <c r="AH2198" s="0" t="s">
        <v>134</v>
      </c>
      <c r="AI2198" s="0" t="s">
        <v>134</v>
      </c>
      <c r="AJ2198" s="0" t="s">
        <v>134</v>
      </c>
      <c r="AK2198" s="0" t="s">
        <v>134</v>
      </c>
      <c r="AL2198" s="0" t="s">
        <v>134</v>
      </c>
      <c r="AM2198" s="0" t="s">
        <v>134</v>
      </c>
      <c r="AN2198" s="0" t="s">
        <v>134</v>
      </c>
      <c r="AO2198" s="0" t="s">
        <v>134</v>
      </c>
      <c r="AP2198" s="0" t="s">
        <v>134</v>
      </c>
      <c r="AQ2198" s="0" t="s">
        <v>134</v>
      </c>
      <c r="AR2198" s="0" t="s">
        <v>134</v>
      </c>
      <c r="AS2198" s="0" t="s">
        <v>134</v>
      </c>
      <c r="AT2198" s="0" t="s">
        <v>134</v>
      </c>
      <c r="AU2198" s="0" t="s">
        <v>134</v>
      </c>
      <c r="AV2198" s="0" t="s">
        <v>134</v>
      </c>
      <c r="AW2198" s="0" t="s">
        <v>134</v>
      </c>
      <c r="AX2198" s="0" t="s">
        <v>134</v>
      </c>
      <c r="AY2198" s="0" t="s">
        <v>134</v>
      </c>
      <c r="AZ2198" s="0" t="s">
        <v>134</v>
      </c>
      <c r="BA2198" s="0" t="s">
        <v>134</v>
      </c>
      <c r="BB2198" s="0" t="s">
        <v>134</v>
      </c>
      <c r="BC2198" s="0" t="s">
        <v>134</v>
      </c>
      <c r="BD2198" s="0" t="s">
        <v>134</v>
      </c>
      <c r="BE2198" s="0" t="s">
        <v>134</v>
      </c>
      <c r="BF2198" s="0" t="s">
        <v>134</v>
      </c>
      <c r="BG2198" s="0" t="s">
        <v>134</v>
      </c>
      <c r="BH2198" s="0" t="s">
        <v>134</v>
      </c>
      <c r="BI2198" s="0" t="s">
        <v>134</v>
      </c>
      <c r="BJ2198" s="0" t="s">
        <v>134</v>
      </c>
      <c r="BK2198" s="0" t="s">
        <v>134</v>
      </c>
      <c r="BL2198" s="0" t="s">
        <v>134</v>
      </c>
      <c r="BM2198" s="0" t="s">
        <v>134</v>
      </c>
      <c r="BN2198" s="0" t="s">
        <v>134</v>
      </c>
      <c r="BO2198" s="0" t="s">
        <v>134</v>
      </c>
      <c r="BP2198" s="0" t="s">
        <v>134</v>
      </c>
      <c r="BQ2198" s="0" t="s">
        <v>134</v>
      </c>
      <c r="BR2198" s="0" t="s">
        <v>134</v>
      </c>
      <c r="BS2198" s="0" t="s">
        <v>134</v>
      </c>
      <c r="BT2198" s="0" t="s">
        <v>134</v>
      </c>
      <c r="BU2198" s="0" t="s">
        <v>134</v>
      </c>
      <c r="BV2198" s="0" t="s">
        <v>134</v>
      </c>
      <c r="BW2198" s="0" t="s">
        <v>134</v>
      </c>
      <c r="BX2198" s="0" t="s">
        <v>134</v>
      </c>
      <c r="BZ2198" s="0" t="s">
        <v>134</v>
      </c>
      <c r="CA2198" s="0" t="s">
        <v>134</v>
      </c>
      <c r="CB2198" s="0" t="s">
        <v>134</v>
      </c>
      <c r="CC2198" s="0" t="s">
        <v>134</v>
      </c>
      <c r="CD2198" s="0" t="s">
        <v>134</v>
      </c>
      <c r="CE2198" s="0" t="s">
        <v>134</v>
      </c>
    </row>
    <row r="2199" customFormat="false" ht="12.75" hidden="false" customHeight="false" outlineLevel="0" collapsed="false">
      <c r="E2199" s="9" t="s">
        <v>134</v>
      </c>
      <c r="F2199" s="9" t="s">
        <v>134</v>
      </c>
      <c r="G2199" s="9" t="s">
        <v>134</v>
      </c>
      <c r="Q2199" s="0" t="s">
        <v>134</v>
      </c>
      <c r="R2199" s="0" t="s">
        <v>134</v>
      </c>
      <c r="S2199" s="0" t="s">
        <v>134</v>
      </c>
      <c r="T2199" s="0" t="s">
        <v>134</v>
      </c>
      <c r="U2199" s="0" t="s">
        <v>134</v>
      </c>
      <c r="V2199" s="0" t="s">
        <v>134</v>
      </c>
      <c r="W2199" s="0" t="s">
        <v>134</v>
      </c>
      <c r="X2199" s="0" t="s">
        <v>134</v>
      </c>
      <c r="Y2199" s="0" t="s">
        <v>134</v>
      </c>
      <c r="Z2199" s="0" t="s">
        <v>134</v>
      </c>
      <c r="AA2199" s="0" t="s">
        <v>134</v>
      </c>
      <c r="AB2199" s="0" t="s">
        <v>134</v>
      </c>
      <c r="AC2199" s="0" t="s">
        <v>134</v>
      </c>
      <c r="AD2199" s="0" t="s">
        <v>134</v>
      </c>
      <c r="AE2199" s="0" t="s">
        <v>134</v>
      </c>
      <c r="AF2199" s="0" t="s">
        <v>134</v>
      </c>
      <c r="AG2199" s="0" t="s">
        <v>134</v>
      </c>
      <c r="AH2199" s="0" t="s">
        <v>134</v>
      </c>
      <c r="AI2199" s="0" t="s">
        <v>134</v>
      </c>
      <c r="AJ2199" s="0" t="s">
        <v>134</v>
      </c>
      <c r="AK2199" s="0" t="s">
        <v>134</v>
      </c>
      <c r="AL2199" s="0" t="s">
        <v>134</v>
      </c>
      <c r="AM2199" s="0" t="s">
        <v>134</v>
      </c>
      <c r="AN2199" s="0" t="s">
        <v>134</v>
      </c>
      <c r="AO2199" s="0" t="s">
        <v>134</v>
      </c>
      <c r="AP2199" s="0" t="s">
        <v>134</v>
      </c>
      <c r="AQ2199" s="0" t="s">
        <v>134</v>
      </c>
      <c r="AR2199" s="0" t="s">
        <v>134</v>
      </c>
      <c r="AS2199" s="0" t="s">
        <v>134</v>
      </c>
      <c r="AT2199" s="0" t="s">
        <v>134</v>
      </c>
      <c r="AU2199" s="0" t="s">
        <v>134</v>
      </c>
      <c r="AV2199" s="0" t="s">
        <v>134</v>
      </c>
      <c r="AW2199" s="0" t="s">
        <v>134</v>
      </c>
      <c r="AX2199" s="0" t="s">
        <v>134</v>
      </c>
      <c r="AY2199" s="0" t="s">
        <v>134</v>
      </c>
      <c r="AZ2199" s="0" t="s">
        <v>134</v>
      </c>
      <c r="BA2199" s="0" t="s">
        <v>134</v>
      </c>
      <c r="BB2199" s="0" t="s">
        <v>134</v>
      </c>
      <c r="BC2199" s="0" t="s">
        <v>134</v>
      </c>
      <c r="BD2199" s="0" t="s">
        <v>134</v>
      </c>
      <c r="BE2199" s="0" t="s">
        <v>134</v>
      </c>
      <c r="BF2199" s="0" t="s">
        <v>134</v>
      </c>
      <c r="BG2199" s="0" t="s">
        <v>134</v>
      </c>
      <c r="BH2199" s="0" t="s">
        <v>134</v>
      </c>
      <c r="BI2199" s="0" t="s">
        <v>134</v>
      </c>
      <c r="BJ2199" s="0" t="s">
        <v>134</v>
      </c>
      <c r="BK2199" s="0" t="s">
        <v>134</v>
      </c>
      <c r="BL2199" s="0" t="s">
        <v>134</v>
      </c>
      <c r="BM2199" s="0" t="s">
        <v>134</v>
      </c>
      <c r="BN2199" s="0" t="s">
        <v>134</v>
      </c>
      <c r="BO2199" s="0" t="s">
        <v>134</v>
      </c>
      <c r="BP2199" s="0" t="s">
        <v>134</v>
      </c>
      <c r="BQ2199" s="0" t="s">
        <v>134</v>
      </c>
      <c r="BR2199" s="0" t="s">
        <v>134</v>
      </c>
      <c r="BS2199" s="0" t="s">
        <v>134</v>
      </c>
      <c r="BT2199" s="0" t="s">
        <v>134</v>
      </c>
      <c r="BU2199" s="0" t="s">
        <v>134</v>
      </c>
      <c r="BV2199" s="0" t="s">
        <v>134</v>
      </c>
      <c r="BW2199" s="0" t="s">
        <v>134</v>
      </c>
      <c r="BX2199" s="0" t="s">
        <v>134</v>
      </c>
      <c r="BZ2199" s="0" t="s">
        <v>134</v>
      </c>
      <c r="CA2199" s="0" t="s">
        <v>134</v>
      </c>
      <c r="CB2199" s="0" t="s">
        <v>134</v>
      </c>
      <c r="CC2199" s="0" t="s">
        <v>134</v>
      </c>
      <c r="CD2199" s="0" t="s">
        <v>134</v>
      </c>
      <c r="CE2199" s="0" t="s">
        <v>134</v>
      </c>
    </row>
    <row r="2200" customFormat="false" ht="12.75" hidden="false" customHeight="false" outlineLevel="0" collapsed="false">
      <c r="E2200" s="9" t="s">
        <v>134</v>
      </c>
      <c r="F2200" s="9" t="s">
        <v>134</v>
      </c>
      <c r="G2200" s="9" t="s">
        <v>134</v>
      </c>
      <c r="Q2200" s="0" t="s">
        <v>134</v>
      </c>
      <c r="R2200" s="0" t="s">
        <v>134</v>
      </c>
      <c r="S2200" s="0" t="s">
        <v>134</v>
      </c>
      <c r="T2200" s="0" t="s">
        <v>134</v>
      </c>
      <c r="U2200" s="0" t="s">
        <v>134</v>
      </c>
      <c r="V2200" s="0" t="s">
        <v>134</v>
      </c>
      <c r="W2200" s="0" t="s">
        <v>134</v>
      </c>
      <c r="X2200" s="0" t="s">
        <v>134</v>
      </c>
      <c r="Y2200" s="0" t="s">
        <v>134</v>
      </c>
      <c r="Z2200" s="0" t="s">
        <v>134</v>
      </c>
      <c r="AA2200" s="0" t="s">
        <v>134</v>
      </c>
      <c r="AB2200" s="0" t="s">
        <v>134</v>
      </c>
      <c r="AC2200" s="0" t="s">
        <v>134</v>
      </c>
      <c r="AD2200" s="0" t="s">
        <v>134</v>
      </c>
      <c r="AE2200" s="0" t="s">
        <v>134</v>
      </c>
      <c r="AF2200" s="0" t="s">
        <v>134</v>
      </c>
      <c r="AG2200" s="0" t="s">
        <v>134</v>
      </c>
      <c r="AH2200" s="0" t="s">
        <v>134</v>
      </c>
      <c r="AI2200" s="0" t="s">
        <v>134</v>
      </c>
      <c r="AJ2200" s="0" t="s">
        <v>134</v>
      </c>
      <c r="AK2200" s="0" t="s">
        <v>134</v>
      </c>
      <c r="AL2200" s="0" t="s">
        <v>134</v>
      </c>
      <c r="AM2200" s="0" t="s">
        <v>134</v>
      </c>
      <c r="AN2200" s="0" t="s">
        <v>134</v>
      </c>
      <c r="AO2200" s="0" t="s">
        <v>134</v>
      </c>
      <c r="AP2200" s="0" t="s">
        <v>134</v>
      </c>
      <c r="AQ2200" s="0" t="s">
        <v>134</v>
      </c>
      <c r="AR2200" s="0" t="s">
        <v>134</v>
      </c>
      <c r="AS2200" s="0" t="s">
        <v>134</v>
      </c>
      <c r="AT2200" s="0" t="s">
        <v>134</v>
      </c>
      <c r="AU2200" s="0" t="s">
        <v>134</v>
      </c>
      <c r="AV2200" s="0" t="s">
        <v>134</v>
      </c>
      <c r="AW2200" s="0" t="s">
        <v>134</v>
      </c>
      <c r="AX2200" s="0" t="s">
        <v>134</v>
      </c>
      <c r="AY2200" s="0" t="s">
        <v>134</v>
      </c>
      <c r="AZ2200" s="0" t="s">
        <v>134</v>
      </c>
      <c r="BA2200" s="0" t="s">
        <v>134</v>
      </c>
      <c r="BB2200" s="0" t="s">
        <v>134</v>
      </c>
      <c r="BC2200" s="0" t="s">
        <v>134</v>
      </c>
      <c r="BD2200" s="0" t="s">
        <v>134</v>
      </c>
      <c r="BE2200" s="0" t="s">
        <v>134</v>
      </c>
      <c r="BF2200" s="0" t="s">
        <v>134</v>
      </c>
      <c r="BG2200" s="0" t="s">
        <v>134</v>
      </c>
      <c r="BH2200" s="0" t="s">
        <v>134</v>
      </c>
      <c r="BI2200" s="0" t="s">
        <v>134</v>
      </c>
      <c r="BJ2200" s="0" t="s">
        <v>134</v>
      </c>
      <c r="BK2200" s="0" t="s">
        <v>134</v>
      </c>
      <c r="BL2200" s="0" t="s">
        <v>134</v>
      </c>
      <c r="BM2200" s="0" t="s">
        <v>134</v>
      </c>
      <c r="BN2200" s="0" t="s">
        <v>134</v>
      </c>
      <c r="BO2200" s="0" t="s">
        <v>134</v>
      </c>
      <c r="BP2200" s="0" t="s">
        <v>134</v>
      </c>
      <c r="BQ2200" s="0" t="s">
        <v>134</v>
      </c>
      <c r="BR2200" s="0" t="s">
        <v>134</v>
      </c>
      <c r="BS2200" s="0" t="s">
        <v>134</v>
      </c>
      <c r="BT2200" s="0" t="s">
        <v>134</v>
      </c>
      <c r="BU2200" s="0" t="s">
        <v>134</v>
      </c>
      <c r="BV2200" s="0" t="s">
        <v>134</v>
      </c>
      <c r="BW2200" s="0" t="s">
        <v>134</v>
      </c>
      <c r="BX2200" s="0" t="s">
        <v>134</v>
      </c>
      <c r="BZ2200" s="0" t="s">
        <v>134</v>
      </c>
      <c r="CA2200" s="0" t="s">
        <v>134</v>
      </c>
      <c r="CB2200" s="0" t="s">
        <v>134</v>
      </c>
      <c r="CC2200" s="0" t="s">
        <v>134</v>
      </c>
      <c r="CD2200" s="0" t="s">
        <v>134</v>
      </c>
      <c r="CE2200" s="0" t="s">
        <v>134</v>
      </c>
    </row>
    <row r="2201" customFormat="false" ht="12.75" hidden="false" customHeight="false" outlineLevel="0" collapsed="false">
      <c r="E2201" s="9" t="s">
        <v>134</v>
      </c>
      <c r="F2201" s="9" t="s">
        <v>134</v>
      </c>
      <c r="G2201" s="9" t="s">
        <v>134</v>
      </c>
      <c r="Q2201" s="0" t="s">
        <v>134</v>
      </c>
      <c r="R2201" s="0" t="s">
        <v>134</v>
      </c>
      <c r="S2201" s="0" t="s">
        <v>134</v>
      </c>
      <c r="T2201" s="0" t="s">
        <v>134</v>
      </c>
      <c r="U2201" s="0" t="s">
        <v>134</v>
      </c>
      <c r="V2201" s="0" t="s">
        <v>134</v>
      </c>
      <c r="W2201" s="0" t="s">
        <v>134</v>
      </c>
      <c r="X2201" s="0" t="s">
        <v>134</v>
      </c>
      <c r="Y2201" s="0" t="s">
        <v>134</v>
      </c>
      <c r="Z2201" s="0" t="s">
        <v>134</v>
      </c>
      <c r="AA2201" s="0" t="s">
        <v>134</v>
      </c>
      <c r="AB2201" s="0" t="s">
        <v>134</v>
      </c>
      <c r="AC2201" s="0" t="s">
        <v>134</v>
      </c>
      <c r="AD2201" s="0" t="s">
        <v>134</v>
      </c>
      <c r="AE2201" s="0" t="s">
        <v>134</v>
      </c>
      <c r="AF2201" s="0" t="s">
        <v>134</v>
      </c>
      <c r="AG2201" s="0" t="s">
        <v>134</v>
      </c>
      <c r="AH2201" s="0" t="s">
        <v>134</v>
      </c>
      <c r="AI2201" s="0" t="s">
        <v>134</v>
      </c>
      <c r="AJ2201" s="0" t="s">
        <v>134</v>
      </c>
      <c r="AK2201" s="0" t="s">
        <v>134</v>
      </c>
      <c r="AL2201" s="0" t="s">
        <v>134</v>
      </c>
      <c r="AM2201" s="0" t="s">
        <v>134</v>
      </c>
      <c r="AN2201" s="0" t="s">
        <v>134</v>
      </c>
      <c r="AO2201" s="0" t="s">
        <v>134</v>
      </c>
      <c r="AP2201" s="0" t="s">
        <v>134</v>
      </c>
      <c r="AQ2201" s="0" t="s">
        <v>134</v>
      </c>
      <c r="AR2201" s="0" t="s">
        <v>134</v>
      </c>
      <c r="AS2201" s="0" t="s">
        <v>134</v>
      </c>
      <c r="AT2201" s="0" t="s">
        <v>134</v>
      </c>
      <c r="AU2201" s="0" t="s">
        <v>134</v>
      </c>
      <c r="AV2201" s="0" t="s">
        <v>134</v>
      </c>
      <c r="AW2201" s="0" t="s">
        <v>134</v>
      </c>
      <c r="AX2201" s="0" t="s">
        <v>134</v>
      </c>
      <c r="AY2201" s="0" t="s">
        <v>134</v>
      </c>
      <c r="AZ2201" s="0" t="s">
        <v>134</v>
      </c>
      <c r="BA2201" s="0" t="s">
        <v>134</v>
      </c>
      <c r="BB2201" s="0" t="s">
        <v>134</v>
      </c>
      <c r="BC2201" s="0" t="s">
        <v>134</v>
      </c>
      <c r="BD2201" s="0" t="s">
        <v>134</v>
      </c>
      <c r="BE2201" s="0" t="s">
        <v>134</v>
      </c>
      <c r="BF2201" s="0" t="s">
        <v>134</v>
      </c>
      <c r="BG2201" s="0" t="s">
        <v>134</v>
      </c>
      <c r="BH2201" s="0" t="s">
        <v>134</v>
      </c>
      <c r="BI2201" s="0" t="s">
        <v>134</v>
      </c>
      <c r="BJ2201" s="0" t="s">
        <v>134</v>
      </c>
      <c r="BK2201" s="0" t="s">
        <v>134</v>
      </c>
      <c r="BL2201" s="0" t="s">
        <v>134</v>
      </c>
      <c r="BM2201" s="0" t="s">
        <v>134</v>
      </c>
      <c r="BN2201" s="0" t="s">
        <v>134</v>
      </c>
      <c r="BO2201" s="0" t="s">
        <v>134</v>
      </c>
      <c r="BP2201" s="0" t="s">
        <v>134</v>
      </c>
      <c r="BQ2201" s="0" t="s">
        <v>134</v>
      </c>
      <c r="BR2201" s="0" t="s">
        <v>134</v>
      </c>
      <c r="BS2201" s="0" t="s">
        <v>134</v>
      </c>
      <c r="BT2201" s="0" t="s">
        <v>134</v>
      </c>
      <c r="BU2201" s="0" t="s">
        <v>134</v>
      </c>
      <c r="BV2201" s="0" t="s">
        <v>134</v>
      </c>
      <c r="BW2201" s="0" t="s">
        <v>134</v>
      </c>
      <c r="BX2201" s="0" t="s">
        <v>134</v>
      </c>
      <c r="BZ2201" s="0" t="s">
        <v>134</v>
      </c>
      <c r="CA2201" s="0" t="s">
        <v>134</v>
      </c>
      <c r="CB2201" s="0" t="s">
        <v>134</v>
      </c>
      <c r="CC2201" s="0" t="s">
        <v>134</v>
      </c>
      <c r="CD2201" s="0" t="s">
        <v>134</v>
      </c>
      <c r="CE2201" s="0" t="s">
        <v>134</v>
      </c>
    </row>
    <row r="2202" customFormat="false" ht="12.75" hidden="false" customHeight="false" outlineLevel="0" collapsed="false">
      <c r="E2202" s="9" t="s">
        <v>134</v>
      </c>
      <c r="F2202" s="9" t="s">
        <v>134</v>
      </c>
      <c r="G2202" s="9" t="s">
        <v>134</v>
      </c>
      <c r="Q2202" s="0" t="s">
        <v>134</v>
      </c>
      <c r="R2202" s="0" t="s">
        <v>134</v>
      </c>
      <c r="S2202" s="0" t="s">
        <v>134</v>
      </c>
      <c r="T2202" s="0" t="s">
        <v>134</v>
      </c>
      <c r="U2202" s="0" t="s">
        <v>134</v>
      </c>
      <c r="V2202" s="0" t="s">
        <v>134</v>
      </c>
      <c r="W2202" s="0" t="s">
        <v>134</v>
      </c>
      <c r="X2202" s="0" t="s">
        <v>134</v>
      </c>
      <c r="Y2202" s="0" t="s">
        <v>134</v>
      </c>
      <c r="Z2202" s="0" t="s">
        <v>134</v>
      </c>
      <c r="AA2202" s="0" t="s">
        <v>134</v>
      </c>
      <c r="AB2202" s="0" t="s">
        <v>134</v>
      </c>
      <c r="AC2202" s="0" t="s">
        <v>134</v>
      </c>
      <c r="AD2202" s="0" t="s">
        <v>134</v>
      </c>
      <c r="AE2202" s="0" t="s">
        <v>134</v>
      </c>
      <c r="AF2202" s="0" t="s">
        <v>134</v>
      </c>
      <c r="AG2202" s="0" t="s">
        <v>134</v>
      </c>
      <c r="AH2202" s="0" t="s">
        <v>134</v>
      </c>
      <c r="AI2202" s="0" t="s">
        <v>134</v>
      </c>
      <c r="AJ2202" s="0" t="s">
        <v>134</v>
      </c>
      <c r="AK2202" s="0" t="s">
        <v>134</v>
      </c>
      <c r="AL2202" s="0" t="s">
        <v>134</v>
      </c>
      <c r="AM2202" s="0" t="s">
        <v>134</v>
      </c>
      <c r="AN2202" s="0" t="s">
        <v>134</v>
      </c>
      <c r="AO2202" s="0" t="s">
        <v>134</v>
      </c>
      <c r="AP2202" s="0" t="s">
        <v>134</v>
      </c>
      <c r="AQ2202" s="0" t="s">
        <v>134</v>
      </c>
      <c r="AR2202" s="0" t="s">
        <v>134</v>
      </c>
      <c r="AS2202" s="0" t="s">
        <v>134</v>
      </c>
      <c r="AT2202" s="0" t="s">
        <v>134</v>
      </c>
      <c r="AU2202" s="0" t="s">
        <v>134</v>
      </c>
      <c r="AV2202" s="0" t="s">
        <v>134</v>
      </c>
      <c r="AW2202" s="0" t="s">
        <v>134</v>
      </c>
      <c r="AX2202" s="0" t="s">
        <v>134</v>
      </c>
      <c r="AY2202" s="0" t="s">
        <v>134</v>
      </c>
      <c r="AZ2202" s="0" t="s">
        <v>134</v>
      </c>
      <c r="BA2202" s="0" t="s">
        <v>134</v>
      </c>
      <c r="BB2202" s="0" t="s">
        <v>134</v>
      </c>
      <c r="BC2202" s="0" t="s">
        <v>134</v>
      </c>
      <c r="BD2202" s="0" t="s">
        <v>134</v>
      </c>
      <c r="BE2202" s="0" t="s">
        <v>134</v>
      </c>
      <c r="BF2202" s="0" t="s">
        <v>134</v>
      </c>
      <c r="BG2202" s="0" t="s">
        <v>134</v>
      </c>
      <c r="BH2202" s="0" t="s">
        <v>134</v>
      </c>
      <c r="BI2202" s="0" t="s">
        <v>134</v>
      </c>
      <c r="BJ2202" s="0" t="s">
        <v>134</v>
      </c>
      <c r="BK2202" s="0" t="s">
        <v>134</v>
      </c>
      <c r="BL2202" s="0" t="s">
        <v>134</v>
      </c>
      <c r="BM2202" s="0" t="s">
        <v>134</v>
      </c>
      <c r="BN2202" s="0" t="s">
        <v>134</v>
      </c>
      <c r="BO2202" s="0" t="s">
        <v>134</v>
      </c>
      <c r="BP2202" s="0" t="s">
        <v>134</v>
      </c>
      <c r="BQ2202" s="0" t="s">
        <v>134</v>
      </c>
      <c r="BR2202" s="0" t="s">
        <v>134</v>
      </c>
      <c r="BS2202" s="0" t="s">
        <v>134</v>
      </c>
      <c r="BT2202" s="0" t="s">
        <v>134</v>
      </c>
      <c r="BU2202" s="0" t="s">
        <v>134</v>
      </c>
      <c r="BV2202" s="0" t="s">
        <v>134</v>
      </c>
      <c r="BW2202" s="0" t="s">
        <v>134</v>
      </c>
      <c r="BX2202" s="0" t="s">
        <v>134</v>
      </c>
      <c r="BZ2202" s="0" t="s">
        <v>134</v>
      </c>
      <c r="CA2202" s="0" t="s">
        <v>134</v>
      </c>
      <c r="CB2202" s="0" t="s">
        <v>134</v>
      </c>
      <c r="CC2202" s="0" t="s">
        <v>134</v>
      </c>
      <c r="CD2202" s="0" t="s">
        <v>134</v>
      </c>
      <c r="CE2202" s="0" t="s">
        <v>134</v>
      </c>
    </row>
    <row r="2203" customFormat="false" ht="12.75" hidden="false" customHeight="false" outlineLevel="0" collapsed="false">
      <c r="E2203" s="9" t="s">
        <v>134</v>
      </c>
      <c r="F2203" s="9" t="s">
        <v>134</v>
      </c>
      <c r="G2203" s="9" t="s">
        <v>134</v>
      </c>
      <c r="Q2203" s="0" t="s">
        <v>134</v>
      </c>
      <c r="R2203" s="0" t="s">
        <v>134</v>
      </c>
      <c r="S2203" s="0" t="s">
        <v>134</v>
      </c>
      <c r="T2203" s="0" t="s">
        <v>134</v>
      </c>
      <c r="U2203" s="0" t="s">
        <v>134</v>
      </c>
      <c r="V2203" s="0" t="s">
        <v>134</v>
      </c>
      <c r="W2203" s="0" t="s">
        <v>134</v>
      </c>
      <c r="X2203" s="0" t="s">
        <v>134</v>
      </c>
      <c r="Y2203" s="0" t="s">
        <v>134</v>
      </c>
      <c r="Z2203" s="0" t="s">
        <v>134</v>
      </c>
      <c r="AA2203" s="0" t="s">
        <v>134</v>
      </c>
      <c r="AB2203" s="0" t="s">
        <v>134</v>
      </c>
      <c r="AC2203" s="0" t="s">
        <v>134</v>
      </c>
      <c r="AD2203" s="0" t="s">
        <v>134</v>
      </c>
      <c r="AE2203" s="0" t="s">
        <v>134</v>
      </c>
      <c r="AF2203" s="0" t="s">
        <v>134</v>
      </c>
      <c r="AG2203" s="0" t="s">
        <v>134</v>
      </c>
      <c r="AH2203" s="0" t="s">
        <v>134</v>
      </c>
      <c r="AI2203" s="0" t="s">
        <v>134</v>
      </c>
      <c r="AJ2203" s="0" t="s">
        <v>134</v>
      </c>
      <c r="AK2203" s="0" t="s">
        <v>134</v>
      </c>
      <c r="AL2203" s="0" t="s">
        <v>134</v>
      </c>
      <c r="AM2203" s="0" t="s">
        <v>134</v>
      </c>
      <c r="AN2203" s="0" t="s">
        <v>134</v>
      </c>
      <c r="AO2203" s="0" t="s">
        <v>134</v>
      </c>
      <c r="AP2203" s="0" t="s">
        <v>134</v>
      </c>
      <c r="AQ2203" s="0" t="s">
        <v>134</v>
      </c>
      <c r="AR2203" s="0" t="s">
        <v>134</v>
      </c>
      <c r="AS2203" s="0" t="s">
        <v>134</v>
      </c>
      <c r="AT2203" s="0" t="s">
        <v>134</v>
      </c>
      <c r="AU2203" s="0" t="s">
        <v>134</v>
      </c>
      <c r="AV2203" s="0" t="s">
        <v>134</v>
      </c>
      <c r="AW2203" s="0" t="s">
        <v>134</v>
      </c>
      <c r="AX2203" s="0" t="s">
        <v>134</v>
      </c>
      <c r="AY2203" s="0" t="s">
        <v>134</v>
      </c>
      <c r="AZ2203" s="0" t="s">
        <v>134</v>
      </c>
      <c r="BA2203" s="0" t="s">
        <v>134</v>
      </c>
      <c r="BB2203" s="0" t="s">
        <v>134</v>
      </c>
      <c r="BC2203" s="0" t="s">
        <v>134</v>
      </c>
      <c r="BD2203" s="0" t="s">
        <v>134</v>
      </c>
      <c r="BE2203" s="0" t="s">
        <v>134</v>
      </c>
      <c r="BF2203" s="0" t="s">
        <v>134</v>
      </c>
      <c r="BG2203" s="0" t="s">
        <v>134</v>
      </c>
      <c r="BH2203" s="0" t="s">
        <v>134</v>
      </c>
      <c r="BI2203" s="0" t="s">
        <v>134</v>
      </c>
      <c r="BJ2203" s="0" t="s">
        <v>134</v>
      </c>
      <c r="BK2203" s="0" t="s">
        <v>134</v>
      </c>
      <c r="BL2203" s="0" t="s">
        <v>134</v>
      </c>
      <c r="BM2203" s="0" t="s">
        <v>134</v>
      </c>
      <c r="BN2203" s="0" t="s">
        <v>134</v>
      </c>
      <c r="BO2203" s="0" t="s">
        <v>134</v>
      </c>
      <c r="BP2203" s="0" t="s">
        <v>134</v>
      </c>
      <c r="BQ2203" s="0" t="s">
        <v>134</v>
      </c>
      <c r="BR2203" s="0" t="s">
        <v>134</v>
      </c>
      <c r="BS2203" s="0" t="s">
        <v>134</v>
      </c>
      <c r="BT2203" s="0" t="s">
        <v>134</v>
      </c>
      <c r="BU2203" s="0" t="s">
        <v>134</v>
      </c>
      <c r="BV2203" s="0" t="s">
        <v>134</v>
      </c>
      <c r="BW2203" s="0" t="s">
        <v>134</v>
      </c>
      <c r="BX2203" s="0" t="s">
        <v>134</v>
      </c>
      <c r="BZ2203" s="0" t="s">
        <v>134</v>
      </c>
      <c r="CA2203" s="0" t="s">
        <v>134</v>
      </c>
      <c r="CB2203" s="0" t="s">
        <v>134</v>
      </c>
      <c r="CC2203" s="0" t="s">
        <v>134</v>
      </c>
      <c r="CD2203" s="0" t="s">
        <v>134</v>
      </c>
      <c r="CE2203" s="0" t="s">
        <v>134</v>
      </c>
    </row>
    <row r="2204" customFormat="false" ht="12.75" hidden="false" customHeight="false" outlineLevel="0" collapsed="false">
      <c r="E2204" s="9" t="s">
        <v>134</v>
      </c>
      <c r="F2204" s="9" t="s">
        <v>134</v>
      </c>
      <c r="G2204" s="9" t="s">
        <v>134</v>
      </c>
      <c r="Q2204" s="0" t="s">
        <v>134</v>
      </c>
      <c r="R2204" s="0" t="s">
        <v>134</v>
      </c>
      <c r="S2204" s="0" t="s">
        <v>134</v>
      </c>
      <c r="T2204" s="0" t="s">
        <v>134</v>
      </c>
      <c r="U2204" s="0" t="s">
        <v>134</v>
      </c>
      <c r="V2204" s="0" t="s">
        <v>134</v>
      </c>
      <c r="W2204" s="0" t="s">
        <v>134</v>
      </c>
      <c r="X2204" s="0" t="s">
        <v>134</v>
      </c>
      <c r="Y2204" s="0" t="s">
        <v>134</v>
      </c>
      <c r="Z2204" s="0" t="s">
        <v>134</v>
      </c>
      <c r="AA2204" s="0" t="s">
        <v>134</v>
      </c>
      <c r="AB2204" s="0" t="s">
        <v>134</v>
      </c>
      <c r="AC2204" s="0" t="s">
        <v>134</v>
      </c>
      <c r="AD2204" s="0" t="s">
        <v>134</v>
      </c>
      <c r="AE2204" s="0" t="s">
        <v>134</v>
      </c>
      <c r="AF2204" s="0" t="s">
        <v>134</v>
      </c>
      <c r="AG2204" s="0" t="s">
        <v>134</v>
      </c>
      <c r="AH2204" s="0" t="s">
        <v>134</v>
      </c>
      <c r="AI2204" s="0" t="s">
        <v>134</v>
      </c>
      <c r="AJ2204" s="0" t="s">
        <v>134</v>
      </c>
      <c r="AK2204" s="0" t="s">
        <v>134</v>
      </c>
      <c r="AL2204" s="0" t="s">
        <v>134</v>
      </c>
      <c r="AM2204" s="0" t="s">
        <v>134</v>
      </c>
      <c r="AN2204" s="0" t="s">
        <v>134</v>
      </c>
      <c r="AO2204" s="0" t="s">
        <v>134</v>
      </c>
      <c r="AP2204" s="0" t="s">
        <v>134</v>
      </c>
      <c r="AQ2204" s="0" t="s">
        <v>134</v>
      </c>
      <c r="AR2204" s="0" t="s">
        <v>134</v>
      </c>
      <c r="AS2204" s="0" t="s">
        <v>134</v>
      </c>
      <c r="AT2204" s="0" t="s">
        <v>134</v>
      </c>
      <c r="AU2204" s="0" t="s">
        <v>134</v>
      </c>
      <c r="AV2204" s="0" t="s">
        <v>134</v>
      </c>
      <c r="AW2204" s="0" t="s">
        <v>134</v>
      </c>
      <c r="AX2204" s="0" t="s">
        <v>134</v>
      </c>
      <c r="AY2204" s="0" t="s">
        <v>134</v>
      </c>
      <c r="AZ2204" s="0" t="s">
        <v>134</v>
      </c>
      <c r="BA2204" s="0" t="s">
        <v>134</v>
      </c>
      <c r="BB2204" s="0" t="s">
        <v>134</v>
      </c>
      <c r="BC2204" s="0" t="s">
        <v>134</v>
      </c>
      <c r="BD2204" s="0" t="s">
        <v>134</v>
      </c>
      <c r="BE2204" s="0" t="s">
        <v>134</v>
      </c>
      <c r="BF2204" s="0" t="s">
        <v>134</v>
      </c>
      <c r="BG2204" s="0" t="s">
        <v>134</v>
      </c>
      <c r="BH2204" s="0" t="s">
        <v>134</v>
      </c>
      <c r="BI2204" s="0" t="s">
        <v>134</v>
      </c>
      <c r="BJ2204" s="0" t="s">
        <v>134</v>
      </c>
      <c r="BK2204" s="0" t="s">
        <v>134</v>
      </c>
      <c r="BL2204" s="0" t="s">
        <v>134</v>
      </c>
      <c r="BM2204" s="0" t="s">
        <v>134</v>
      </c>
      <c r="BN2204" s="0" t="s">
        <v>134</v>
      </c>
      <c r="BO2204" s="0" t="s">
        <v>134</v>
      </c>
      <c r="BP2204" s="0" t="s">
        <v>134</v>
      </c>
      <c r="BQ2204" s="0" t="s">
        <v>134</v>
      </c>
      <c r="BR2204" s="0" t="s">
        <v>134</v>
      </c>
      <c r="BS2204" s="0" t="s">
        <v>134</v>
      </c>
      <c r="BT2204" s="0" t="s">
        <v>134</v>
      </c>
      <c r="BU2204" s="0" t="s">
        <v>134</v>
      </c>
      <c r="BV2204" s="0" t="s">
        <v>134</v>
      </c>
      <c r="BW2204" s="0" t="s">
        <v>134</v>
      </c>
      <c r="BX2204" s="0" t="s">
        <v>134</v>
      </c>
      <c r="BZ2204" s="0" t="s">
        <v>134</v>
      </c>
      <c r="CA2204" s="0" t="s">
        <v>134</v>
      </c>
      <c r="CB2204" s="0" t="s">
        <v>134</v>
      </c>
      <c r="CC2204" s="0" t="s">
        <v>134</v>
      </c>
      <c r="CD2204" s="0" t="s">
        <v>134</v>
      </c>
      <c r="CE2204" s="0" t="s">
        <v>134</v>
      </c>
    </row>
    <row r="2205" customFormat="false" ht="12.75" hidden="false" customHeight="false" outlineLevel="0" collapsed="false">
      <c r="E2205" s="9" t="s">
        <v>134</v>
      </c>
      <c r="F2205" s="9" t="s">
        <v>134</v>
      </c>
      <c r="G2205" s="9" t="s">
        <v>134</v>
      </c>
      <c r="Q2205" s="0" t="s">
        <v>134</v>
      </c>
      <c r="R2205" s="0" t="s">
        <v>134</v>
      </c>
      <c r="S2205" s="0" t="s">
        <v>134</v>
      </c>
      <c r="T2205" s="0" t="s">
        <v>134</v>
      </c>
      <c r="U2205" s="0" t="s">
        <v>134</v>
      </c>
      <c r="V2205" s="0" t="s">
        <v>134</v>
      </c>
      <c r="W2205" s="0" t="s">
        <v>134</v>
      </c>
      <c r="X2205" s="0" t="s">
        <v>134</v>
      </c>
      <c r="Y2205" s="0" t="s">
        <v>134</v>
      </c>
      <c r="Z2205" s="0" t="s">
        <v>134</v>
      </c>
      <c r="AA2205" s="0" t="s">
        <v>134</v>
      </c>
      <c r="AB2205" s="0" t="s">
        <v>134</v>
      </c>
      <c r="AC2205" s="0" t="s">
        <v>134</v>
      </c>
      <c r="AD2205" s="0" t="s">
        <v>134</v>
      </c>
      <c r="AE2205" s="0" t="s">
        <v>134</v>
      </c>
      <c r="AF2205" s="0" t="s">
        <v>134</v>
      </c>
      <c r="AG2205" s="0" t="s">
        <v>134</v>
      </c>
      <c r="AH2205" s="0" t="s">
        <v>134</v>
      </c>
      <c r="AI2205" s="0" t="s">
        <v>134</v>
      </c>
      <c r="AJ2205" s="0" t="s">
        <v>134</v>
      </c>
      <c r="AK2205" s="0" t="s">
        <v>134</v>
      </c>
      <c r="AL2205" s="0" t="s">
        <v>134</v>
      </c>
      <c r="AM2205" s="0" t="s">
        <v>134</v>
      </c>
      <c r="AN2205" s="0" t="s">
        <v>134</v>
      </c>
      <c r="AO2205" s="0" t="s">
        <v>134</v>
      </c>
      <c r="AP2205" s="0" t="s">
        <v>134</v>
      </c>
      <c r="AQ2205" s="0" t="s">
        <v>134</v>
      </c>
      <c r="AR2205" s="0" t="s">
        <v>134</v>
      </c>
      <c r="AS2205" s="0" t="s">
        <v>134</v>
      </c>
      <c r="AT2205" s="0" t="s">
        <v>134</v>
      </c>
      <c r="AU2205" s="0" t="s">
        <v>134</v>
      </c>
      <c r="AV2205" s="0" t="s">
        <v>134</v>
      </c>
      <c r="AW2205" s="0" t="s">
        <v>134</v>
      </c>
      <c r="AX2205" s="0" t="s">
        <v>134</v>
      </c>
      <c r="AY2205" s="0" t="s">
        <v>134</v>
      </c>
      <c r="AZ2205" s="0" t="s">
        <v>134</v>
      </c>
      <c r="BA2205" s="0" t="s">
        <v>134</v>
      </c>
      <c r="BB2205" s="0" t="s">
        <v>134</v>
      </c>
      <c r="BC2205" s="0" t="s">
        <v>134</v>
      </c>
      <c r="BD2205" s="0" t="s">
        <v>134</v>
      </c>
      <c r="BE2205" s="0" t="s">
        <v>134</v>
      </c>
      <c r="BF2205" s="0" t="s">
        <v>134</v>
      </c>
      <c r="BG2205" s="0" t="s">
        <v>134</v>
      </c>
      <c r="BH2205" s="0" t="s">
        <v>134</v>
      </c>
      <c r="BI2205" s="0" t="s">
        <v>134</v>
      </c>
      <c r="BJ2205" s="0" t="s">
        <v>134</v>
      </c>
      <c r="BK2205" s="0" t="s">
        <v>134</v>
      </c>
      <c r="BL2205" s="0" t="s">
        <v>134</v>
      </c>
      <c r="BM2205" s="0" t="s">
        <v>134</v>
      </c>
      <c r="BN2205" s="0" t="s">
        <v>134</v>
      </c>
      <c r="BO2205" s="0" t="s">
        <v>134</v>
      </c>
      <c r="BP2205" s="0" t="s">
        <v>134</v>
      </c>
      <c r="BQ2205" s="0" t="s">
        <v>134</v>
      </c>
      <c r="BR2205" s="0" t="s">
        <v>134</v>
      </c>
      <c r="BS2205" s="0" t="s">
        <v>134</v>
      </c>
      <c r="BT2205" s="0" t="s">
        <v>134</v>
      </c>
      <c r="BU2205" s="0" t="s">
        <v>134</v>
      </c>
      <c r="BV2205" s="0" t="s">
        <v>134</v>
      </c>
      <c r="BW2205" s="0" t="s">
        <v>134</v>
      </c>
      <c r="BX2205" s="0" t="s">
        <v>134</v>
      </c>
      <c r="BZ2205" s="0" t="s">
        <v>134</v>
      </c>
      <c r="CA2205" s="0" t="s">
        <v>134</v>
      </c>
      <c r="CB2205" s="0" t="s">
        <v>134</v>
      </c>
      <c r="CC2205" s="0" t="s">
        <v>134</v>
      </c>
      <c r="CD2205" s="0" t="s">
        <v>134</v>
      </c>
      <c r="CE2205" s="0" t="s">
        <v>134</v>
      </c>
    </row>
    <row r="2206" customFormat="false" ht="12.75" hidden="false" customHeight="false" outlineLevel="0" collapsed="false">
      <c r="E2206" s="9" t="s">
        <v>134</v>
      </c>
      <c r="F2206" s="9" t="s">
        <v>134</v>
      </c>
      <c r="G2206" s="9" t="s">
        <v>134</v>
      </c>
      <c r="Q2206" s="0" t="s">
        <v>134</v>
      </c>
      <c r="R2206" s="0" t="s">
        <v>134</v>
      </c>
      <c r="S2206" s="0" t="s">
        <v>134</v>
      </c>
      <c r="T2206" s="0" t="s">
        <v>134</v>
      </c>
      <c r="U2206" s="0" t="s">
        <v>134</v>
      </c>
      <c r="V2206" s="0" t="s">
        <v>134</v>
      </c>
      <c r="W2206" s="0" t="s">
        <v>134</v>
      </c>
      <c r="X2206" s="0" t="s">
        <v>134</v>
      </c>
      <c r="Y2206" s="0" t="s">
        <v>134</v>
      </c>
      <c r="Z2206" s="0" t="s">
        <v>134</v>
      </c>
      <c r="AA2206" s="0" t="s">
        <v>134</v>
      </c>
      <c r="AB2206" s="0" t="s">
        <v>134</v>
      </c>
      <c r="AC2206" s="0" t="s">
        <v>134</v>
      </c>
      <c r="AD2206" s="0" t="s">
        <v>134</v>
      </c>
      <c r="AE2206" s="0" t="s">
        <v>134</v>
      </c>
      <c r="AF2206" s="0" t="s">
        <v>134</v>
      </c>
      <c r="AG2206" s="0" t="s">
        <v>134</v>
      </c>
      <c r="AH2206" s="0" t="s">
        <v>134</v>
      </c>
      <c r="AI2206" s="0" t="s">
        <v>134</v>
      </c>
      <c r="AJ2206" s="0" t="s">
        <v>134</v>
      </c>
      <c r="AK2206" s="0" t="s">
        <v>134</v>
      </c>
      <c r="AL2206" s="0" t="s">
        <v>134</v>
      </c>
      <c r="AM2206" s="0" t="s">
        <v>134</v>
      </c>
      <c r="AN2206" s="0" t="s">
        <v>134</v>
      </c>
      <c r="AO2206" s="0" t="s">
        <v>134</v>
      </c>
      <c r="AP2206" s="0" t="s">
        <v>134</v>
      </c>
      <c r="AQ2206" s="0" t="s">
        <v>134</v>
      </c>
      <c r="AR2206" s="0" t="s">
        <v>134</v>
      </c>
      <c r="AS2206" s="0" t="s">
        <v>134</v>
      </c>
      <c r="AT2206" s="0" t="s">
        <v>134</v>
      </c>
      <c r="AU2206" s="0" t="s">
        <v>134</v>
      </c>
      <c r="AV2206" s="0" t="s">
        <v>134</v>
      </c>
      <c r="AW2206" s="0" t="s">
        <v>134</v>
      </c>
      <c r="AX2206" s="0" t="s">
        <v>134</v>
      </c>
      <c r="AY2206" s="0" t="s">
        <v>134</v>
      </c>
      <c r="AZ2206" s="0" t="s">
        <v>134</v>
      </c>
      <c r="BA2206" s="0" t="s">
        <v>134</v>
      </c>
      <c r="BB2206" s="0" t="s">
        <v>134</v>
      </c>
      <c r="BC2206" s="0" t="s">
        <v>134</v>
      </c>
      <c r="BD2206" s="0" t="s">
        <v>134</v>
      </c>
      <c r="BE2206" s="0" t="s">
        <v>134</v>
      </c>
      <c r="BF2206" s="0" t="s">
        <v>134</v>
      </c>
      <c r="BG2206" s="0" t="s">
        <v>134</v>
      </c>
      <c r="BH2206" s="0" t="s">
        <v>134</v>
      </c>
      <c r="BI2206" s="0" t="s">
        <v>134</v>
      </c>
      <c r="BJ2206" s="0" t="s">
        <v>134</v>
      </c>
      <c r="BK2206" s="0" t="s">
        <v>134</v>
      </c>
      <c r="BL2206" s="0" t="s">
        <v>134</v>
      </c>
      <c r="BM2206" s="0" t="s">
        <v>134</v>
      </c>
      <c r="BN2206" s="0" t="s">
        <v>134</v>
      </c>
      <c r="BO2206" s="0" t="s">
        <v>134</v>
      </c>
      <c r="BP2206" s="0" t="s">
        <v>134</v>
      </c>
      <c r="BQ2206" s="0" t="s">
        <v>134</v>
      </c>
      <c r="BR2206" s="0" t="s">
        <v>134</v>
      </c>
      <c r="BS2206" s="0" t="s">
        <v>134</v>
      </c>
      <c r="BT2206" s="0" t="s">
        <v>134</v>
      </c>
      <c r="BU2206" s="0" t="s">
        <v>134</v>
      </c>
      <c r="BV2206" s="0" t="s">
        <v>134</v>
      </c>
      <c r="BW2206" s="0" t="s">
        <v>134</v>
      </c>
      <c r="BX2206" s="0" t="s">
        <v>134</v>
      </c>
      <c r="BZ2206" s="0" t="s">
        <v>134</v>
      </c>
      <c r="CA2206" s="0" t="s">
        <v>134</v>
      </c>
      <c r="CB2206" s="0" t="s">
        <v>134</v>
      </c>
      <c r="CC2206" s="0" t="s">
        <v>134</v>
      </c>
      <c r="CD2206" s="0" t="s">
        <v>134</v>
      </c>
      <c r="CE2206" s="0" t="s">
        <v>134</v>
      </c>
    </row>
    <row r="2207" customFormat="false" ht="12.75" hidden="false" customHeight="false" outlineLevel="0" collapsed="false">
      <c r="E2207" s="9" t="s">
        <v>134</v>
      </c>
      <c r="F2207" s="9" t="s">
        <v>134</v>
      </c>
      <c r="G2207" s="9" t="s">
        <v>134</v>
      </c>
      <c r="Q2207" s="0" t="s">
        <v>134</v>
      </c>
      <c r="R2207" s="0" t="s">
        <v>134</v>
      </c>
      <c r="S2207" s="0" t="s">
        <v>134</v>
      </c>
      <c r="T2207" s="0" t="s">
        <v>134</v>
      </c>
      <c r="U2207" s="0" t="s">
        <v>134</v>
      </c>
      <c r="V2207" s="0" t="s">
        <v>134</v>
      </c>
      <c r="W2207" s="0" t="s">
        <v>134</v>
      </c>
      <c r="X2207" s="0" t="s">
        <v>134</v>
      </c>
      <c r="Y2207" s="0" t="s">
        <v>134</v>
      </c>
      <c r="Z2207" s="0" t="s">
        <v>134</v>
      </c>
      <c r="AA2207" s="0" t="s">
        <v>134</v>
      </c>
      <c r="AB2207" s="0" t="s">
        <v>134</v>
      </c>
      <c r="AC2207" s="0" t="s">
        <v>134</v>
      </c>
      <c r="AD2207" s="0" t="s">
        <v>134</v>
      </c>
      <c r="AE2207" s="0" t="s">
        <v>134</v>
      </c>
      <c r="AF2207" s="0" t="s">
        <v>134</v>
      </c>
      <c r="AG2207" s="0" t="s">
        <v>134</v>
      </c>
      <c r="AH2207" s="0" t="s">
        <v>134</v>
      </c>
      <c r="AI2207" s="0" t="s">
        <v>134</v>
      </c>
      <c r="AJ2207" s="0" t="s">
        <v>134</v>
      </c>
      <c r="AK2207" s="0" t="s">
        <v>134</v>
      </c>
      <c r="AL2207" s="0" t="s">
        <v>134</v>
      </c>
      <c r="AM2207" s="0" t="s">
        <v>134</v>
      </c>
      <c r="AN2207" s="0" t="s">
        <v>134</v>
      </c>
      <c r="AO2207" s="0" t="s">
        <v>134</v>
      </c>
      <c r="AP2207" s="0" t="s">
        <v>134</v>
      </c>
      <c r="AQ2207" s="0" t="s">
        <v>134</v>
      </c>
      <c r="AR2207" s="0" t="s">
        <v>134</v>
      </c>
      <c r="AS2207" s="0" t="s">
        <v>134</v>
      </c>
      <c r="AT2207" s="0" t="s">
        <v>134</v>
      </c>
      <c r="AU2207" s="0" t="s">
        <v>134</v>
      </c>
      <c r="AV2207" s="0" t="s">
        <v>134</v>
      </c>
      <c r="AW2207" s="0" t="s">
        <v>134</v>
      </c>
      <c r="AX2207" s="0" t="s">
        <v>134</v>
      </c>
      <c r="AY2207" s="0" t="s">
        <v>134</v>
      </c>
      <c r="AZ2207" s="0" t="s">
        <v>134</v>
      </c>
      <c r="BA2207" s="0" t="s">
        <v>134</v>
      </c>
      <c r="BB2207" s="0" t="s">
        <v>134</v>
      </c>
      <c r="BC2207" s="0" t="s">
        <v>134</v>
      </c>
      <c r="BD2207" s="0" t="s">
        <v>134</v>
      </c>
      <c r="BE2207" s="0" t="s">
        <v>134</v>
      </c>
      <c r="BF2207" s="0" t="s">
        <v>134</v>
      </c>
      <c r="BG2207" s="0" t="s">
        <v>134</v>
      </c>
      <c r="BH2207" s="0" t="s">
        <v>134</v>
      </c>
      <c r="BI2207" s="0" t="s">
        <v>134</v>
      </c>
      <c r="BJ2207" s="0" t="s">
        <v>134</v>
      </c>
      <c r="BK2207" s="0" t="s">
        <v>134</v>
      </c>
      <c r="BL2207" s="0" t="s">
        <v>134</v>
      </c>
      <c r="BM2207" s="0" t="s">
        <v>134</v>
      </c>
      <c r="BN2207" s="0" t="s">
        <v>134</v>
      </c>
      <c r="BO2207" s="0" t="s">
        <v>134</v>
      </c>
      <c r="BP2207" s="0" t="s">
        <v>134</v>
      </c>
      <c r="BQ2207" s="0" t="s">
        <v>134</v>
      </c>
      <c r="BR2207" s="0" t="s">
        <v>134</v>
      </c>
      <c r="BS2207" s="0" t="s">
        <v>134</v>
      </c>
      <c r="BT2207" s="0" t="s">
        <v>134</v>
      </c>
      <c r="BU2207" s="0" t="s">
        <v>134</v>
      </c>
      <c r="BV2207" s="0" t="s">
        <v>134</v>
      </c>
      <c r="BW2207" s="0" t="s">
        <v>134</v>
      </c>
      <c r="BX2207" s="0" t="s">
        <v>134</v>
      </c>
      <c r="BZ2207" s="0" t="s">
        <v>134</v>
      </c>
      <c r="CA2207" s="0" t="s">
        <v>134</v>
      </c>
      <c r="CB2207" s="0" t="s">
        <v>134</v>
      </c>
      <c r="CC2207" s="0" t="s">
        <v>134</v>
      </c>
      <c r="CD2207" s="0" t="s">
        <v>134</v>
      </c>
      <c r="CE2207" s="0" t="s">
        <v>134</v>
      </c>
    </row>
    <row r="2208" customFormat="false" ht="12.75" hidden="false" customHeight="false" outlineLevel="0" collapsed="false">
      <c r="E2208" s="9" t="s">
        <v>134</v>
      </c>
      <c r="F2208" s="9" t="s">
        <v>134</v>
      </c>
      <c r="G2208" s="9" t="s">
        <v>134</v>
      </c>
      <c r="Q2208" s="0" t="s">
        <v>134</v>
      </c>
      <c r="R2208" s="0" t="s">
        <v>134</v>
      </c>
      <c r="S2208" s="0" t="s">
        <v>134</v>
      </c>
      <c r="T2208" s="0" t="s">
        <v>134</v>
      </c>
      <c r="U2208" s="0" t="s">
        <v>134</v>
      </c>
      <c r="V2208" s="0" t="s">
        <v>134</v>
      </c>
      <c r="W2208" s="0" t="s">
        <v>134</v>
      </c>
      <c r="X2208" s="0" t="s">
        <v>134</v>
      </c>
      <c r="Y2208" s="0" t="s">
        <v>134</v>
      </c>
      <c r="Z2208" s="0" t="s">
        <v>134</v>
      </c>
      <c r="AA2208" s="0" t="s">
        <v>134</v>
      </c>
      <c r="AB2208" s="0" t="s">
        <v>134</v>
      </c>
      <c r="AC2208" s="0" t="s">
        <v>134</v>
      </c>
      <c r="AD2208" s="0" t="s">
        <v>134</v>
      </c>
      <c r="AE2208" s="0" t="s">
        <v>134</v>
      </c>
      <c r="AF2208" s="0" t="s">
        <v>134</v>
      </c>
      <c r="AG2208" s="0" t="s">
        <v>134</v>
      </c>
      <c r="AH2208" s="0" t="s">
        <v>134</v>
      </c>
      <c r="AI2208" s="0" t="s">
        <v>134</v>
      </c>
      <c r="AJ2208" s="0" t="s">
        <v>134</v>
      </c>
      <c r="AK2208" s="0" t="s">
        <v>134</v>
      </c>
      <c r="AL2208" s="0" t="s">
        <v>134</v>
      </c>
      <c r="AM2208" s="0" t="s">
        <v>134</v>
      </c>
      <c r="AN2208" s="0" t="s">
        <v>134</v>
      </c>
      <c r="AO2208" s="0" t="s">
        <v>134</v>
      </c>
      <c r="AP2208" s="0" t="s">
        <v>134</v>
      </c>
      <c r="AQ2208" s="0" t="s">
        <v>134</v>
      </c>
      <c r="AR2208" s="0" t="s">
        <v>134</v>
      </c>
      <c r="AS2208" s="0" t="s">
        <v>134</v>
      </c>
      <c r="AT2208" s="0" t="s">
        <v>134</v>
      </c>
      <c r="AU2208" s="0" t="s">
        <v>134</v>
      </c>
      <c r="AV2208" s="0" t="s">
        <v>134</v>
      </c>
      <c r="AW2208" s="0" t="s">
        <v>134</v>
      </c>
      <c r="AX2208" s="0" t="s">
        <v>134</v>
      </c>
      <c r="AY2208" s="0" t="s">
        <v>134</v>
      </c>
      <c r="AZ2208" s="0" t="s">
        <v>134</v>
      </c>
      <c r="BA2208" s="0" t="s">
        <v>134</v>
      </c>
      <c r="BB2208" s="0" t="s">
        <v>134</v>
      </c>
      <c r="BC2208" s="0" t="s">
        <v>134</v>
      </c>
      <c r="BD2208" s="0" t="s">
        <v>134</v>
      </c>
      <c r="BE2208" s="0" t="s">
        <v>134</v>
      </c>
      <c r="BF2208" s="0" t="s">
        <v>134</v>
      </c>
      <c r="BG2208" s="0" t="s">
        <v>134</v>
      </c>
      <c r="BH2208" s="0" t="s">
        <v>134</v>
      </c>
      <c r="BI2208" s="0" t="s">
        <v>134</v>
      </c>
      <c r="BJ2208" s="0" t="s">
        <v>134</v>
      </c>
      <c r="BK2208" s="0" t="s">
        <v>134</v>
      </c>
      <c r="BL2208" s="0" t="s">
        <v>134</v>
      </c>
      <c r="BM2208" s="0" t="s">
        <v>134</v>
      </c>
      <c r="BN2208" s="0" t="s">
        <v>134</v>
      </c>
      <c r="BO2208" s="0" t="s">
        <v>134</v>
      </c>
      <c r="BP2208" s="0" t="s">
        <v>134</v>
      </c>
      <c r="BQ2208" s="0" t="s">
        <v>134</v>
      </c>
      <c r="BR2208" s="0" t="s">
        <v>134</v>
      </c>
      <c r="BS2208" s="0" t="s">
        <v>134</v>
      </c>
      <c r="BT2208" s="0" t="s">
        <v>134</v>
      </c>
      <c r="BU2208" s="0" t="s">
        <v>134</v>
      </c>
      <c r="BV2208" s="0" t="s">
        <v>134</v>
      </c>
      <c r="BW2208" s="0" t="s">
        <v>134</v>
      </c>
      <c r="BX2208" s="0" t="s">
        <v>134</v>
      </c>
      <c r="BZ2208" s="0" t="s">
        <v>134</v>
      </c>
      <c r="CA2208" s="0" t="s">
        <v>134</v>
      </c>
      <c r="CB2208" s="0" t="s">
        <v>134</v>
      </c>
      <c r="CC2208" s="0" t="s">
        <v>134</v>
      </c>
      <c r="CD2208" s="0" t="s">
        <v>134</v>
      </c>
      <c r="CE2208" s="0" t="s">
        <v>134</v>
      </c>
    </row>
    <row r="2209" customFormat="false" ht="12.75" hidden="false" customHeight="false" outlineLevel="0" collapsed="false">
      <c r="E2209" s="9" t="s">
        <v>134</v>
      </c>
      <c r="F2209" s="9" t="s">
        <v>134</v>
      </c>
      <c r="G2209" s="9" t="s">
        <v>134</v>
      </c>
      <c r="Q2209" s="0" t="s">
        <v>134</v>
      </c>
      <c r="R2209" s="0" t="s">
        <v>134</v>
      </c>
      <c r="S2209" s="0" t="s">
        <v>134</v>
      </c>
      <c r="T2209" s="0" t="s">
        <v>134</v>
      </c>
      <c r="U2209" s="0" t="s">
        <v>134</v>
      </c>
      <c r="V2209" s="0" t="s">
        <v>134</v>
      </c>
      <c r="W2209" s="0" t="s">
        <v>134</v>
      </c>
      <c r="X2209" s="0" t="s">
        <v>134</v>
      </c>
      <c r="Y2209" s="0" t="s">
        <v>134</v>
      </c>
      <c r="Z2209" s="0" t="s">
        <v>134</v>
      </c>
      <c r="AA2209" s="0" t="s">
        <v>134</v>
      </c>
      <c r="AB2209" s="0" t="s">
        <v>134</v>
      </c>
      <c r="AC2209" s="0" t="s">
        <v>134</v>
      </c>
      <c r="AD2209" s="0" t="s">
        <v>134</v>
      </c>
      <c r="AE2209" s="0" t="s">
        <v>134</v>
      </c>
      <c r="AF2209" s="0" t="s">
        <v>134</v>
      </c>
      <c r="AG2209" s="0" t="s">
        <v>134</v>
      </c>
      <c r="AH2209" s="0" t="s">
        <v>134</v>
      </c>
      <c r="AI2209" s="0" t="s">
        <v>134</v>
      </c>
      <c r="AJ2209" s="0" t="s">
        <v>134</v>
      </c>
      <c r="AK2209" s="0" t="s">
        <v>134</v>
      </c>
      <c r="AL2209" s="0" t="s">
        <v>134</v>
      </c>
      <c r="AM2209" s="0" t="s">
        <v>134</v>
      </c>
      <c r="AN2209" s="0" t="s">
        <v>134</v>
      </c>
      <c r="AO2209" s="0" t="s">
        <v>134</v>
      </c>
      <c r="AP2209" s="0" t="s">
        <v>134</v>
      </c>
      <c r="AQ2209" s="0" t="s">
        <v>134</v>
      </c>
      <c r="AR2209" s="0" t="s">
        <v>134</v>
      </c>
      <c r="AS2209" s="0" t="s">
        <v>134</v>
      </c>
      <c r="AT2209" s="0" t="s">
        <v>134</v>
      </c>
      <c r="AU2209" s="0" t="s">
        <v>134</v>
      </c>
      <c r="AV2209" s="0" t="s">
        <v>134</v>
      </c>
      <c r="AW2209" s="0" t="s">
        <v>134</v>
      </c>
      <c r="AX2209" s="0" t="s">
        <v>134</v>
      </c>
      <c r="AY2209" s="0" t="s">
        <v>134</v>
      </c>
      <c r="AZ2209" s="0" t="s">
        <v>134</v>
      </c>
      <c r="BA2209" s="0" t="s">
        <v>134</v>
      </c>
      <c r="BB2209" s="0" t="s">
        <v>134</v>
      </c>
      <c r="BC2209" s="0" t="s">
        <v>134</v>
      </c>
      <c r="BD2209" s="0" t="s">
        <v>134</v>
      </c>
      <c r="BE2209" s="0" t="s">
        <v>134</v>
      </c>
      <c r="BF2209" s="0" t="s">
        <v>134</v>
      </c>
      <c r="BG2209" s="0" t="s">
        <v>134</v>
      </c>
      <c r="BH2209" s="0" t="s">
        <v>134</v>
      </c>
      <c r="BI2209" s="0" t="s">
        <v>134</v>
      </c>
      <c r="BJ2209" s="0" t="s">
        <v>134</v>
      </c>
      <c r="BK2209" s="0" t="s">
        <v>134</v>
      </c>
      <c r="BL2209" s="0" t="s">
        <v>134</v>
      </c>
      <c r="BM2209" s="0" t="s">
        <v>134</v>
      </c>
      <c r="BN2209" s="0" t="s">
        <v>134</v>
      </c>
      <c r="BO2209" s="0" t="s">
        <v>134</v>
      </c>
      <c r="BP2209" s="0" t="s">
        <v>134</v>
      </c>
      <c r="BQ2209" s="0" t="s">
        <v>134</v>
      </c>
      <c r="BR2209" s="0" t="s">
        <v>134</v>
      </c>
      <c r="BS2209" s="0" t="s">
        <v>134</v>
      </c>
      <c r="BT2209" s="0" t="s">
        <v>134</v>
      </c>
      <c r="BU2209" s="0" t="s">
        <v>134</v>
      </c>
      <c r="BV2209" s="0" t="s">
        <v>134</v>
      </c>
      <c r="BW2209" s="0" t="s">
        <v>134</v>
      </c>
      <c r="BX2209" s="0" t="s">
        <v>134</v>
      </c>
      <c r="BZ2209" s="0" t="s">
        <v>134</v>
      </c>
      <c r="CA2209" s="0" t="s">
        <v>134</v>
      </c>
      <c r="CB2209" s="0" t="s">
        <v>134</v>
      </c>
      <c r="CC2209" s="0" t="s">
        <v>134</v>
      </c>
      <c r="CD2209" s="0" t="s">
        <v>134</v>
      </c>
      <c r="CE2209" s="0" t="s">
        <v>134</v>
      </c>
    </row>
    <row r="2210" customFormat="false" ht="12.75" hidden="false" customHeight="false" outlineLevel="0" collapsed="false">
      <c r="E2210" s="9" t="s">
        <v>134</v>
      </c>
      <c r="F2210" s="9" t="s">
        <v>134</v>
      </c>
      <c r="G2210" s="9" t="s">
        <v>134</v>
      </c>
      <c r="Q2210" s="0" t="s">
        <v>134</v>
      </c>
      <c r="R2210" s="0" t="s">
        <v>134</v>
      </c>
      <c r="S2210" s="0" t="s">
        <v>134</v>
      </c>
      <c r="T2210" s="0" t="s">
        <v>134</v>
      </c>
      <c r="U2210" s="0" t="s">
        <v>134</v>
      </c>
      <c r="V2210" s="0" t="s">
        <v>134</v>
      </c>
      <c r="W2210" s="0" t="s">
        <v>134</v>
      </c>
      <c r="X2210" s="0" t="s">
        <v>134</v>
      </c>
      <c r="Y2210" s="0" t="s">
        <v>134</v>
      </c>
      <c r="Z2210" s="0" t="s">
        <v>134</v>
      </c>
      <c r="AA2210" s="0" t="s">
        <v>134</v>
      </c>
      <c r="AB2210" s="0" t="s">
        <v>134</v>
      </c>
      <c r="AC2210" s="0" t="s">
        <v>134</v>
      </c>
      <c r="AD2210" s="0" t="s">
        <v>134</v>
      </c>
      <c r="AE2210" s="0" t="s">
        <v>134</v>
      </c>
      <c r="AF2210" s="0" t="s">
        <v>134</v>
      </c>
      <c r="AG2210" s="0" t="s">
        <v>134</v>
      </c>
      <c r="AH2210" s="0" t="s">
        <v>134</v>
      </c>
      <c r="AI2210" s="0" t="s">
        <v>134</v>
      </c>
      <c r="AJ2210" s="0" t="s">
        <v>134</v>
      </c>
      <c r="AK2210" s="0" t="s">
        <v>134</v>
      </c>
      <c r="AL2210" s="0" t="s">
        <v>134</v>
      </c>
      <c r="AM2210" s="0" t="s">
        <v>134</v>
      </c>
      <c r="AN2210" s="0" t="s">
        <v>134</v>
      </c>
      <c r="AO2210" s="0" t="s">
        <v>134</v>
      </c>
      <c r="AP2210" s="0" t="s">
        <v>134</v>
      </c>
      <c r="AQ2210" s="0" t="s">
        <v>134</v>
      </c>
      <c r="AR2210" s="0" t="s">
        <v>134</v>
      </c>
      <c r="AS2210" s="0" t="s">
        <v>134</v>
      </c>
      <c r="AT2210" s="0" t="s">
        <v>134</v>
      </c>
      <c r="AU2210" s="0" t="s">
        <v>134</v>
      </c>
      <c r="AV2210" s="0" t="s">
        <v>134</v>
      </c>
      <c r="AW2210" s="0" t="s">
        <v>134</v>
      </c>
      <c r="AX2210" s="0" t="s">
        <v>134</v>
      </c>
      <c r="AY2210" s="0" t="s">
        <v>134</v>
      </c>
      <c r="AZ2210" s="0" t="s">
        <v>134</v>
      </c>
      <c r="BA2210" s="0" t="s">
        <v>134</v>
      </c>
      <c r="BB2210" s="0" t="s">
        <v>134</v>
      </c>
      <c r="BC2210" s="0" t="s">
        <v>134</v>
      </c>
      <c r="BD2210" s="0" t="s">
        <v>134</v>
      </c>
      <c r="BE2210" s="0" t="s">
        <v>134</v>
      </c>
      <c r="BF2210" s="0" t="s">
        <v>134</v>
      </c>
      <c r="BG2210" s="0" t="s">
        <v>134</v>
      </c>
      <c r="BH2210" s="0" t="s">
        <v>134</v>
      </c>
      <c r="BI2210" s="0" t="s">
        <v>134</v>
      </c>
      <c r="BJ2210" s="0" t="s">
        <v>134</v>
      </c>
      <c r="BK2210" s="0" t="s">
        <v>134</v>
      </c>
      <c r="BL2210" s="0" t="s">
        <v>134</v>
      </c>
      <c r="BM2210" s="0" t="s">
        <v>134</v>
      </c>
      <c r="BN2210" s="0" t="s">
        <v>134</v>
      </c>
      <c r="BO2210" s="0" t="s">
        <v>134</v>
      </c>
      <c r="BP2210" s="0" t="s">
        <v>134</v>
      </c>
      <c r="BQ2210" s="0" t="s">
        <v>134</v>
      </c>
      <c r="BR2210" s="0" t="s">
        <v>134</v>
      </c>
      <c r="BS2210" s="0" t="s">
        <v>134</v>
      </c>
      <c r="BT2210" s="0" t="s">
        <v>134</v>
      </c>
      <c r="BU2210" s="0" t="s">
        <v>134</v>
      </c>
      <c r="BV2210" s="0" t="s">
        <v>134</v>
      </c>
      <c r="BW2210" s="0" t="s">
        <v>134</v>
      </c>
      <c r="BX2210" s="0" t="s">
        <v>134</v>
      </c>
      <c r="BZ2210" s="0" t="s">
        <v>134</v>
      </c>
      <c r="CA2210" s="0" t="s">
        <v>134</v>
      </c>
      <c r="CB2210" s="0" t="s">
        <v>134</v>
      </c>
      <c r="CC2210" s="0" t="s">
        <v>134</v>
      </c>
      <c r="CD2210" s="0" t="s">
        <v>134</v>
      </c>
      <c r="CE2210" s="0" t="s">
        <v>134</v>
      </c>
    </row>
    <row r="2211" customFormat="false" ht="12.75" hidden="false" customHeight="false" outlineLevel="0" collapsed="false">
      <c r="E2211" s="9" t="s">
        <v>134</v>
      </c>
      <c r="F2211" s="9" t="s">
        <v>134</v>
      </c>
      <c r="G2211" s="9" t="s">
        <v>134</v>
      </c>
      <c r="Q2211" s="0" t="s">
        <v>134</v>
      </c>
      <c r="R2211" s="0" t="s">
        <v>134</v>
      </c>
      <c r="S2211" s="0" t="s">
        <v>134</v>
      </c>
      <c r="T2211" s="0" t="s">
        <v>134</v>
      </c>
      <c r="U2211" s="0" t="s">
        <v>134</v>
      </c>
      <c r="V2211" s="0" t="s">
        <v>134</v>
      </c>
      <c r="W2211" s="0" t="s">
        <v>134</v>
      </c>
      <c r="X2211" s="0" t="s">
        <v>134</v>
      </c>
      <c r="Y2211" s="0" t="s">
        <v>134</v>
      </c>
      <c r="Z2211" s="0" t="s">
        <v>134</v>
      </c>
      <c r="AA2211" s="0" t="s">
        <v>134</v>
      </c>
      <c r="AB2211" s="0" t="s">
        <v>134</v>
      </c>
      <c r="AC2211" s="0" t="s">
        <v>134</v>
      </c>
      <c r="AD2211" s="0" t="s">
        <v>134</v>
      </c>
      <c r="AE2211" s="0" t="s">
        <v>134</v>
      </c>
      <c r="AF2211" s="0" t="s">
        <v>134</v>
      </c>
      <c r="AG2211" s="0" t="s">
        <v>134</v>
      </c>
      <c r="AH2211" s="0" t="s">
        <v>134</v>
      </c>
      <c r="AI2211" s="0" t="s">
        <v>134</v>
      </c>
      <c r="AJ2211" s="0" t="s">
        <v>134</v>
      </c>
      <c r="AK2211" s="0" t="s">
        <v>134</v>
      </c>
      <c r="AL2211" s="0" t="s">
        <v>134</v>
      </c>
      <c r="AM2211" s="0" t="s">
        <v>134</v>
      </c>
      <c r="AN2211" s="0" t="s">
        <v>134</v>
      </c>
      <c r="AO2211" s="0" t="s">
        <v>134</v>
      </c>
      <c r="AP2211" s="0" t="s">
        <v>134</v>
      </c>
      <c r="AQ2211" s="0" t="s">
        <v>134</v>
      </c>
      <c r="AR2211" s="0" t="s">
        <v>134</v>
      </c>
      <c r="AS2211" s="0" t="s">
        <v>134</v>
      </c>
      <c r="AT2211" s="0" t="s">
        <v>134</v>
      </c>
      <c r="AU2211" s="0" t="s">
        <v>134</v>
      </c>
      <c r="AV2211" s="0" t="s">
        <v>134</v>
      </c>
      <c r="AW2211" s="0" t="s">
        <v>134</v>
      </c>
      <c r="AX2211" s="0" t="s">
        <v>134</v>
      </c>
      <c r="AY2211" s="0" t="s">
        <v>134</v>
      </c>
      <c r="AZ2211" s="0" t="s">
        <v>134</v>
      </c>
      <c r="BA2211" s="0" t="s">
        <v>134</v>
      </c>
      <c r="BB2211" s="0" t="s">
        <v>134</v>
      </c>
      <c r="BC2211" s="0" t="s">
        <v>134</v>
      </c>
      <c r="BD2211" s="0" t="s">
        <v>134</v>
      </c>
      <c r="BE2211" s="0" t="s">
        <v>134</v>
      </c>
      <c r="BF2211" s="0" t="s">
        <v>134</v>
      </c>
      <c r="BG2211" s="0" t="s">
        <v>134</v>
      </c>
      <c r="BH2211" s="0" t="s">
        <v>134</v>
      </c>
      <c r="BI2211" s="0" t="s">
        <v>134</v>
      </c>
      <c r="BJ2211" s="0" t="s">
        <v>134</v>
      </c>
      <c r="BK2211" s="0" t="s">
        <v>134</v>
      </c>
      <c r="BL2211" s="0" t="s">
        <v>134</v>
      </c>
      <c r="BM2211" s="0" t="s">
        <v>134</v>
      </c>
      <c r="BN2211" s="0" t="s">
        <v>134</v>
      </c>
      <c r="BO2211" s="0" t="s">
        <v>134</v>
      </c>
      <c r="BP2211" s="0" t="s">
        <v>134</v>
      </c>
      <c r="BQ2211" s="0" t="s">
        <v>134</v>
      </c>
      <c r="BR2211" s="0" t="s">
        <v>134</v>
      </c>
      <c r="BS2211" s="0" t="s">
        <v>134</v>
      </c>
      <c r="BT2211" s="0" t="s">
        <v>134</v>
      </c>
      <c r="BU2211" s="0" t="s">
        <v>134</v>
      </c>
      <c r="BV2211" s="0" t="s">
        <v>134</v>
      </c>
      <c r="BW2211" s="0" t="s">
        <v>134</v>
      </c>
      <c r="BX2211" s="0" t="s">
        <v>134</v>
      </c>
      <c r="BZ2211" s="0" t="s">
        <v>134</v>
      </c>
      <c r="CA2211" s="0" t="s">
        <v>134</v>
      </c>
      <c r="CB2211" s="0" t="s">
        <v>134</v>
      </c>
      <c r="CC2211" s="0" t="s">
        <v>134</v>
      </c>
      <c r="CD2211" s="0" t="s">
        <v>134</v>
      </c>
      <c r="CE2211" s="0" t="s">
        <v>134</v>
      </c>
    </row>
    <row r="2212" customFormat="false" ht="12.75" hidden="false" customHeight="false" outlineLevel="0" collapsed="false">
      <c r="E2212" s="9" t="s">
        <v>134</v>
      </c>
      <c r="F2212" s="9" t="s">
        <v>134</v>
      </c>
      <c r="G2212" s="9" t="s">
        <v>134</v>
      </c>
      <c r="Q2212" s="0" t="s">
        <v>134</v>
      </c>
      <c r="R2212" s="0" t="s">
        <v>134</v>
      </c>
      <c r="S2212" s="0" t="s">
        <v>134</v>
      </c>
      <c r="T2212" s="0" t="s">
        <v>134</v>
      </c>
      <c r="U2212" s="0" t="s">
        <v>134</v>
      </c>
      <c r="V2212" s="0" t="s">
        <v>134</v>
      </c>
      <c r="W2212" s="0" t="s">
        <v>134</v>
      </c>
      <c r="X2212" s="0" t="s">
        <v>134</v>
      </c>
      <c r="Y2212" s="0" t="s">
        <v>134</v>
      </c>
      <c r="Z2212" s="0" t="s">
        <v>134</v>
      </c>
      <c r="AA2212" s="0" t="s">
        <v>134</v>
      </c>
      <c r="AB2212" s="0" t="s">
        <v>134</v>
      </c>
      <c r="AC2212" s="0" t="s">
        <v>134</v>
      </c>
      <c r="AD2212" s="0" t="s">
        <v>134</v>
      </c>
      <c r="AE2212" s="0" t="s">
        <v>134</v>
      </c>
      <c r="AF2212" s="0" t="s">
        <v>134</v>
      </c>
      <c r="AG2212" s="0" t="s">
        <v>134</v>
      </c>
      <c r="AH2212" s="0" t="s">
        <v>134</v>
      </c>
      <c r="AI2212" s="0" t="s">
        <v>134</v>
      </c>
      <c r="AJ2212" s="0" t="s">
        <v>134</v>
      </c>
      <c r="AK2212" s="0" t="s">
        <v>134</v>
      </c>
      <c r="AL2212" s="0" t="s">
        <v>134</v>
      </c>
      <c r="AM2212" s="0" t="s">
        <v>134</v>
      </c>
      <c r="AN2212" s="0" t="s">
        <v>134</v>
      </c>
      <c r="AO2212" s="0" t="s">
        <v>134</v>
      </c>
      <c r="AP2212" s="0" t="s">
        <v>134</v>
      </c>
      <c r="AQ2212" s="0" t="s">
        <v>134</v>
      </c>
      <c r="AR2212" s="0" t="s">
        <v>134</v>
      </c>
      <c r="AS2212" s="0" t="s">
        <v>134</v>
      </c>
      <c r="AT2212" s="0" t="s">
        <v>134</v>
      </c>
      <c r="AU2212" s="0" t="s">
        <v>134</v>
      </c>
      <c r="AV2212" s="0" t="s">
        <v>134</v>
      </c>
      <c r="AW2212" s="0" t="s">
        <v>134</v>
      </c>
      <c r="AX2212" s="0" t="s">
        <v>134</v>
      </c>
      <c r="AY2212" s="0" t="s">
        <v>134</v>
      </c>
      <c r="AZ2212" s="0" t="s">
        <v>134</v>
      </c>
      <c r="BA2212" s="0" t="s">
        <v>134</v>
      </c>
      <c r="BB2212" s="0" t="s">
        <v>134</v>
      </c>
      <c r="BC2212" s="0" t="s">
        <v>134</v>
      </c>
      <c r="BD2212" s="0" t="s">
        <v>134</v>
      </c>
      <c r="BE2212" s="0" t="s">
        <v>134</v>
      </c>
      <c r="BF2212" s="0" t="s">
        <v>134</v>
      </c>
      <c r="BG2212" s="0" t="s">
        <v>134</v>
      </c>
      <c r="BH2212" s="0" t="s">
        <v>134</v>
      </c>
      <c r="BI2212" s="0" t="s">
        <v>134</v>
      </c>
      <c r="BJ2212" s="0" t="s">
        <v>134</v>
      </c>
      <c r="BK2212" s="0" t="s">
        <v>134</v>
      </c>
      <c r="BL2212" s="0" t="s">
        <v>134</v>
      </c>
      <c r="BM2212" s="0" t="s">
        <v>134</v>
      </c>
      <c r="BN2212" s="0" t="s">
        <v>134</v>
      </c>
      <c r="BO2212" s="0" t="s">
        <v>134</v>
      </c>
      <c r="BP2212" s="0" t="s">
        <v>134</v>
      </c>
      <c r="BQ2212" s="0" t="s">
        <v>134</v>
      </c>
      <c r="BR2212" s="0" t="s">
        <v>134</v>
      </c>
      <c r="BS2212" s="0" t="s">
        <v>134</v>
      </c>
      <c r="BT2212" s="0" t="s">
        <v>134</v>
      </c>
      <c r="BU2212" s="0" t="s">
        <v>134</v>
      </c>
      <c r="BV2212" s="0" t="s">
        <v>134</v>
      </c>
      <c r="BW2212" s="0" t="s">
        <v>134</v>
      </c>
      <c r="BX2212" s="0" t="s">
        <v>134</v>
      </c>
      <c r="BZ2212" s="0" t="s">
        <v>134</v>
      </c>
      <c r="CA2212" s="0" t="s">
        <v>134</v>
      </c>
      <c r="CB2212" s="0" t="s">
        <v>134</v>
      </c>
      <c r="CC2212" s="0" t="s">
        <v>134</v>
      </c>
      <c r="CD2212" s="0" t="s">
        <v>134</v>
      </c>
      <c r="CE2212" s="0" t="s">
        <v>134</v>
      </c>
    </row>
    <row r="2213" customFormat="false" ht="12.75" hidden="false" customHeight="false" outlineLevel="0" collapsed="false">
      <c r="E2213" s="9" t="s">
        <v>134</v>
      </c>
      <c r="F2213" s="9" t="s">
        <v>134</v>
      </c>
      <c r="G2213" s="9" t="s">
        <v>134</v>
      </c>
      <c r="Q2213" s="0" t="s">
        <v>134</v>
      </c>
      <c r="R2213" s="0" t="s">
        <v>134</v>
      </c>
      <c r="S2213" s="0" t="s">
        <v>134</v>
      </c>
      <c r="T2213" s="0" t="s">
        <v>134</v>
      </c>
      <c r="U2213" s="0" t="s">
        <v>134</v>
      </c>
      <c r="V2213" s="0" t="s">
        <v>134</v>
      </c>
      <c r="W2213" s="0" t="s">
        <v>134</v>
      </c>
      <c r="X2213" s="0" t="s">
        <v>134</v>
      </c>
      <c r="Y2213" s="0" t="s">
        <v>134</v>
      </c>
      <c r="Z2213" s="0" t="s">
        <v>134</v>
      </c>
      <c r="AA2213" s="0" t="s">
        <v>134</v>
      </c>
      <c r="AB2213" s="0" t="s">
        <v>134</v>
      </c>
      <c r="AC2213" s="0" t="s">
        <v>134</v>
      </c>
      <c r="AD2213" s="0" t="s">
        <v>134</v>
      </c>
      <c r="AE2213" s="0" t="s">
        <v>134</v>
      </c>
      <c r="AF2213" s="0" t="s">
        <v>134</v>
      </c>
      <c r="AG2213" s="0" t="s">
        <v>134</v>
      </c>
      <c r="AH2213" s="0" t="s">
        <v>134</v>
      </c>
      <c r="AI2213" s="0" t="s">
        <v>134</v>
      </c>
      <c r="AJ2213" s="0" t="s">
        <v>134</v>
      </c>
      <c r="AK2213" s="0" t="s">
        <v>134</v>
      </c>
      <c r="AL2213" s="0" t="s">
        <v>134</v>
      </c>
      <c r="AM2213" s="0" t="s">
        <v>134</v>
      </c>
      <c r="AN2213" s="0" t="s">
        <v>134</v>
      </c>
      <c r="AO2213" s="0" t="s">
        <v>134</v>
      </c>
      <c r="AP2213" s="0" t="s">
        <v>134</v>
      </c>
      <c r="AQ2213" s="0" t="s">
        <v>134</v>
      </c>
      <c r="AR2213" s="0" t="s">
        <v>134</v>
      </c>
      <c r="AS2213" s="0" t="s">
        <v>134</v>
      </c>
      <c r="AT2213" s="0" t="s">
        <v>134</v>
      </c>
      <c r="AU2213" s="0" t="s">
        <v>134</v>
      </c>
      <c r="AV2213" s="0" t="s">
        <v>134</v>
      </c>
      <c r="AW2213" s="0" t="s">
        <v>134</v>
      </c>
      <c r="AX2213" s="0" t="s">
        <v>134</v>
      </c>
      <c r="AY2213" s="0" t="s">
        <v>134</v>
      </c>
      <c r="AZ2213" s="0" t="s">
        <v>134</v>
      </c>
      <c r="BA2213" s="0" t="s">
        <v>134</v>
      </c>
      <c r="BB2213" s="0" t="s">
        <v>134</v>
      </c>
      <c r="BC2213" s="0" t="s">
        <v>134</v>
      </c>
      <c r="BD2213" s="0" t="s">
        <v>134</v>
      </c>
      <c r="BE2213" s="0" t="s">
        <v>134</v>
      </c>
      <c r="BF2213" s="0" t="s">
        <v>134</v>
      </c>
      <c r="BG2213" s="0" t="s">
        <v>134</v>
      </c>
      <c r="BH2213" s="0" t="s">
        <v>134</v>
      </c>
      <c r="BI2213" s="0" t="s">
        <v>134</v>
      </c>
      <c r="BJ2213" s="0" t="s">
        <v>134</v>
      </c>
      <c r="BK2213" s="0" t="s">
        <v>134</v>
      </c>
      <c r="BL2213" s="0" t="s">
        <v>134</v>
      </c>
      <c r="BM2213" s="0" t="s">
        <v>134</v>
      </c>
      <c r="BN2213" s="0" t="s">
        <v>134</v>
      </c>
      <c r="BO2213" s="0" t="s">
        <v>134</v>
      </c>
      <c r="BP2213" s="0" t="s">
        <v>134</v>
      </c>
      <c r="BQ2213" s="0" t="s">
        <v>134</v>
      </c>
      <c r="BR2213" s="0" t="s">
        <v>134</v>
      </c>
      <c r="BS2213" s="0" t="s">
        <v>134</v>
      </c>
      <c r="BT2213" s="0" t="s">
        <v>134</v>
      </c>
      <c r="BU2213" s="0" t="s">
        <v>134</v>
      </c>
      <c r="BV2213" s="0" t="s">
        <v>134</v>
      </c>
      <c r="BW2213" s="0" t="s">
        <v>134</v>
      </c>
      <c r="BX2213" s="0" t="s">
        <v>134</v>
      </c>
      <c r="BZ2213" s="0" t="s">
        <v>134</v>
      </c>
      <c r="CA2213" s="0" t="s">
        <v>134</v>
      </c>
      <c r="CB2213" s="0" t="s">
        <v>134</v>
      </c>
      <c r="CC2213" s="0" t="s">
        <v>134</v>
      </c>
      <c r="CD2213" s="0" t="s">
        <v>134</v>
      </c>
      <c r="CE2213" s="0" t="s">
        <v>134</v>
      </c>
    </row>
    <row r="2214" customFormat="false" ht="12.75" hidden="false" customHeight="false" outlineLevel="0" collapsed="false">
      <c r="E2214" s="9" t="s">
        <v>134</v>
      </c>
      <c r="F2214" s="9" t="s">
        <v>134</v>
      </c>
      <c r="G2214" s="9" t="s">
        <v>134</v>
      </c>
      <c r="Q2214" s="0" t="s">
        <v>134</v>
      </c>
      <c r="R2214" s="0" t="s">
        <v>134</v>
      </c>
      <c r="S2214" s="0" t="s">
        <v>134</v>
      </c>
      <c r="T2214" s="0" t="s">
        <v>134</v>
      </c>
      <c r="U2214" s="0" t="s">
        <v>134</v>
      </c>
      <c r="V2214" s="0" t="s">
        <v>134</v>
      </c>
      <c r="W2214" s="0" t="s">
        <v>134</v>
      </c>
      <c r="X2214" s="0" t="s">
        <v>134</v>
      </c>
      <c r="Y2214" s="0" t="s">
        <v>134</v>
      </c>
      <c r="Z2214" s="0" t="s">
        <v>134</v>
      </c>
      <c r="AA2214" s="0" t="s">
        <v>134</v>
      </c>
      <c r="AB2214" s="0" t="s">
        <v>134</v>
      </c>
      <c r="AC2214" s="0" t="s">
        <v>134</v>
      </c>
      <c r="AD2214" s="0" t="s">
        <v>134</v>
      </c>
      <c r="AE2214" s="0" t="s">
        <v>134</v>
      </c>
      <c r="AF2214" s="0" t="s">
        <v>134</v>
      </c>
      <c r="AG2214" s="0" t="s">
        <v>134</v>
      </c>
      <c r="AH2214" s="0" t="s">
        <v>134</v>
      </c>
      <c r="AI2214" s="0" t="s">
        <v>134</v>
      </c>
      <c r="AJ2214" s="0" t="s">
        <v>134</v>
      </c>
      <c r="AK2214" s="0" t="s">
        <v>134</v>
      </c>
      <c r="AL2214" s="0" t="s">
        <v>134</v>
      </c>
      <c r="AM2214" s="0" t="s">
        <v>134</v>
      </c>
      <c r="AN2214" s="0" t="s">
        <v>134</v>
      </c>
      <c r="AO2214" s="0" t="s">
        <v>134</v>
      </c>
      <c r="AP2214" s="0" t="s">
        <v>134</v>
      </c>
      <c r="AQ2214" s="0" t="s">
        <v>134</v>
      </c>
      <c r="AR2214" s="0" t="s">
        <v>134</v>
      </c>
      <c r="AS2214" s="0" t="s">
        <v>134</v>
      </c>
      <c r="AT2214" s="0" t="s">
        <v>134</v>
      </c>
      <c r="AU2214" s="0" t="s">
        <v>134</v>
      </c>
      <c r="AV2214" s="0" t="s">
        <v>134</v>
      </c>
      <c r="AW2214" s="0" t="s">
        <v>134</v>
      </c>
      <c r="AX2214" s="0" t="s">
        <v>134</v>
      </c>
      <c r="AY2214" s="0" t="s">
        <v>134</v>
      </c>
      <c r="AZ2214" s="0" t="s">
        <v>134</v>
      </c>
      <c r="BA2214" s="0" t="s">
        <v>134</v>
      </c>
      <c r="BB2214" s="0" t="s">
        <v>134</v>
      </c>
      <c r="BC2214" s="0" t="s">
        <v>134</v>
      </c>
      <c r="BD2214" s="0" t="s">
        <v>134</v>
      </c>
      <c r="BE2214" s="0" t="s">
        <v>134</v>
      </c>
      <c r="BF2214" s="0" t="s">
        <v>134</v>
      </c>
      <c r="BG2214" s="0" t="s">
        <v>134</v>
      </c>
      <c r="BH2214" s="0" t="s">
        <v>134</v>
      </c>
      <c r="BI2214" s="0" t="s">
        <v>134</v>
      </c>
      <c r="BJ2214" s="0" t="s">
        <v>134</v>
      </c>
      <c r="BK2214" s="0" t="s">
        <v>134</v>
      </c>
      <c r="BL2214" s="0" t="s">
        <v>134</v>
      </c>
      <c r="BM2214" s="0" t="s">
        <v>134</v>
      </c>
      <c r="BN2214" s="0" t="s">
        <v>134</v>
      </c>
      <c r="BO2214" s="0" t="s">
        <v>134</v>
      </c>
      <c r="BP2214" s="0" t="s">
        <v>134</v>
      </c>
      <c r="BQ2214" s="0" t="s">
        <v>134</v>
      </c>
      <c r="BR2214" s="0" t="s">
        <v>134</v>
      </c>
      <c r="BS2214" s="0" t="s">
        <v>134</v>
      </c>
      <c r="BT2214" s="0" t="s">
        <v>134</v>
      </c>
      <c r="BU2214" s="0" t="s">
        <v>134</v>
      </c>
      <c r="BV2214" s="0" t="s">
        <v>134</v>
      </c>
      <c r="BW2214" s="0" t="s">
        <v>134</v>
      </c>
      <c r="BX2214" s="0" t="s">
        <v>134</v>
      </c>
      <c r="BZ2214" s="0" t="s">
        <v>134</v>
      </c>
      <c r="CA2214" s="0" t="s">
        <v>134</v>
      </c>
      <c r="CB2214" s="0" t="s">
        <v>134</v>
      </c>
      <c r="CC2214" s="0" t="s">
        <v>134</v>
      </c>
      <c r="CD2214" s="0" t="s">
        <v>134</v>
      </c>
      <c r="CE2214" s="0" t="s">
        <v>134</v>
      </c>
    </row>
    <row r="2215" customFormat="false" ht="12.75" hidden="false" customHeight="false" outlineLevel="0" collapsed="false">
      <c r="E2215" s="9" t="s">
        <v>134</v>
      </c>
      <c r="F2215" s="9" t="s">
        <v>134</v>
      </c>
      <c r="G2215" s="9" t="s">
        <v>134</v>
      </c>
      <c r="Q2215" s="0" t="s">
        <v>134</v>
      </c>
      <c r="R2215" s="0" t="s">
        <v>134</v>
      </c>
      <c r="S2215" s="0" t="s">
        <v>134</v>
      </c>
      <c r="T2215" s="0" t="s">
        <v>134</v>
      </c>
      <c r="U2215" s="0" t="s">
        <v>134</v>
      </c>
      <c r="V2215" s="0" t="s">
        <v>134</v>
      </c>
      <c r="W2215" s="0" t="s">
        <v>134</v>
      </c>
      <c r="X2215" s="0" t="s">
        <v>134</v>
      </c>
      <c r="Y2215" s="0" t="s">
        <v>134</v>
      </c>
      <c r="Z2215" s="0" t="s">
        <v>134</v>
      </c>
      <c r="AA2215" s="0" t="s">
        <v>134</v>
      </c>
      <c r="AB2215" s="0" t="s">
        <v>134</v>
      </c>
      <c r="AC2215" s="0" t="s">
        <v>134</v>
      </c>
      <c r="AD2215" s="0" t="s">
        <v>134</v>
      </c>
      <c r="AE2215" s="0" t="s">
        <v>134</v>
      </c>
      <c r="AF2215" s="0" t="s">
        <v>134</v>
      </c>
      <c r="AG2215" s="0" t="s">
        <v>134</v>
      </c>
      <c r="AH2215" s="0" t="s">
        <v>134</v>
      </c>
      <c r="AI2215" s="0" t="s">
        <v>134</v>
      </c>
      <c r="AJ2215" s="0" t="s">
        <v>134</v>
      </c>
      <c r="AK2215" s="0" t="s">
        <v>134</v>
      </c>
      <c r="AL2215" s="0" t="s">
        <v>134</v>
      </c>
      <c r="AM2215" s="0" t="s">
        <v>134</v>
      </c>
      <c r="AN2215" s="0" t="s">
        <v>134</v>
      </c>
      <c r="AO2215" s="0" t="s">
        <v>134</v>
      </c>
      <c r="AP2215" s="0" t="s">
        <v>134</v>
      </c>
      <c r="AQ2215" s="0" t="s">
        <v>134</v>
      </c>
      <c r="AR2215" s="0" t="s">
        <v>134</v>
      </c>
      <c r="AS2215" s="0" t="s">
        <v>134</v>
      </c>
      <c r="AT2215" s="0" t="s">
        <v>134</v>
      </c>
      <c r="AU2215" s="0" t="s">
        <v>134</v>
      </c>
      <c r="AV2215" s="0" t="s">
        <v>134</v>
      </c>
      <c r="AW2215" s="0" t="s">
        <v>134</v>
      </c>
      <c r="AX2215" s="0" t="s">
        <v>134</v>
      </c>
      <c r="AY2215" s="0" t="s">
        <v>134</v>
      </c>
      <c r="AZ2215" s="0" t="s">
        <v>134</v>
      </c>
      <c r="BA2215" s="0" t="s">
        <v>134</v>
      </c>
      <c r="BB2215" s="0" t="s">
        <v>134</v>
      </c>
      <c r="BC2215" s="0" t="s">
        <v>134</v>
      </c>
      <c r="BD2215" s="0" t="s">
        <v>134</v>
      </c>
      <c r="BE2215" s="0" t="s">
        <v>134</v>
      </c>
      <c r="BF2215" s="0" t="s">
        <v>134</v>
      </c>
      <c r="BG2215" s="0" t="s">
        <v>134</v>
      </c>
      <c r="BH2215" s="0" t="s">
        <v>134</v>
      </c>
      <c r="BI2215" s="0" t="s">
        <v>134</v>
      </c>
      <c r="BJ2215" s="0" t="s">
        <v>134</v>
      </c>
      <c r="BK2215" s="0" t="s">
        <v>134</v>
      </c>
      <c r="BL2215" s="0" t="s">
        <v>134</v>
      </c>
      <c r="BM2215" s="0" t="s">
        <v>134</v>
      </c>
      <c r="BN2215" s="0" t="s">
        <v>134</v>
      </c>
      <c r="BO2215" s="0" t="s">
        <v>134</v>
      </c>
      <c r="BP2215" s="0" t="s">
        <v>134</v>
      </c>
      <c r="BQ2215" s="0" t="s">
        <v>134</v>
      </c>
      <c r="BR2215" s="0" t="s">
        <v>134</v>
      </c>
      <c r="BS2215" s="0" t="s">
        <v>134</v>
      </c>
      <c r="BT2215" s="0" t="s">
        <v>134</v>
      </c>
      <c r="BU2215" s="0" t="s">
        <v>134</v>
      </c>
      <c r="BV2215" s="0" t="s">
        <v>134</v>
      </c>
      <c r="BW2215" s="0" t="s">
        <v>134</v>
      </c>
      <c r="BX2215" s="0" t="s">
        <v>134</v>
      </c>
      <c r="BZ2215" s="0" t="s">
        <v>134</v>
      </c>
      <c r="CA2215" s="0" t="s">
        <v>134</v>
      </c>
      <c r="CB2215" s="0" t="s">
        <v>134</v>
      </c>
      <c r="CC2215" s="0" t="s">
        <v>134</v>
      </c>
      <c r="CD2215" s="0" t="s">
        <v>134</v>
      </c>
      <c r="CE2215" s="0" t="s">
        <v>134</v>
      </c>
    </row>
    <row r="2216" customFormat="false" ht="12.75" hidden="false" customHeight="false" outlineLevel="0" collapsed="false">
      <c r="E2216" s="9" t="s">
        <v>134</v>
      </c>
      <c r="F2216" s="9" t="s">
        <v>134</v>
      </c>
      <c r="G2216" s="9" t="s">
        <v>134</v>
      </c>
      <c r="Q2216" s="0" t="s">
        <v>134</v>
      </c>
      <c r="R2216" s="0" t="s">
        <v>134</v>
      </c>
      <c r="S2216" s="0" t="s">
        <v>134</v>
      </c>
      <c r="T2216" s="0" t="s">
        <v>134</v>
      </c>
      <c r="U2216" s="0" t="s">
        <v>134</v>
      </c>
      <c r="V2216" s="0" t="s">
        <v>134</v>
      </c>
      <c r="W2216" s="0" t="s">
        <v>134</v>
      </c>
      <c r="X2216" s="0" t="s">
        <v>134</v>
      </c>
      <c r="Y2216" s="0" t="s">
        <v>134</v>
      </c>
      <c r="Z2216" s="0" t="s">
        <v>134</v>
      </c>
      <c r="AA2216" s="0" t="s">
        <v>134</v>
      </c>
      <c r="AB2216" s="0" t="s">
        <v>134</v>
      </c>
      <c r="AC2216" s="0" t="s">
        <v>134</v>
      </c>
      <c r="AD2216" s="0" t="s">
        <v>134</v>
      </c>
      <c r="AE2216" s="0" t="s">
        <v>134</v>
      </c>
      <c r="AF2216" s="0" t="s">
        <v>134</v>
      </c>
      <c r="AG2216" s="0" t="s">
        <v>134</v>
      </c>
      <c r="AH2216" s="0" t="s">
        <v>134</v>
      </c>
      <c r="AI2216" s="0" t="s">
        <v>134</v>
      </c>
      <c r="AJ2216" s="0" t="s">
        <v>134</v>
      </c>
      <c r="AK2216" s="0" t="s">
        <v>134</v>
      </c>
      <c r="AL2216" s="0" t="s">
        <v>134</v>
      </c>
      <c r="AM2216" s="0" t="s">
        <v>134</v>
      </c>
      <c r="AN2216" s="0" t="s">
        <v>134</v>
      </c>
      <c r="AO2216" s="0" t="s">
        <v>134</v>
      </c>
      <c r="AP2216" s="0" t="s">
        <v>134</v>
      </c>
      <c r="AQ2216" s="0" t="s">
        <v>134</v>
      </c>
      <c r="AR2216" s="0" t="s">
        <v>134</v>
      </c>
      <c r="AS2216" s="0" t="s">
        <v>134</v>
      </c>
      <c r="AT2216" s="0" t="s">
        <v>134</v>
      </c>
      <c r="AU2216" s="0" t="s">
        <v>134</v>
      </c>
      <c r="AV2216" s="0" t="s">
        <v>134</v>
      </c>
      <c r="AW2216" s="0" t="s">
        <v>134</v>
      </c>
      <c r="AX2216" s="0" t="s">
        <v>134</v>
      </c>
      <c r="AY2216" s="0" t="s">
        <v>134</v>
      </c>
      <c r="AZ2216" s="0" t="s">
        <v>134</v>
      </c>
      <c r="BA2216" s="0" t="s">
        <v>134</v>
      </c>
      <c r="BB2216" s="0" t="s">
        <v>134</v>
      </c>
      <c r="BC2216" s="0" t="s">
        <v>134</v>
      </c>
      <c r="BD2216" s="0" t="s">
        <v>134</v>
      </c>
      <c r="BE2216" s="0" t="s">
        <v>134</v>
      </c>
      <c r="BF2216" s="0" t="s">
        <v>134</v>
      </c>
      <c r="BG2216" s="0" t="s">
        <v>134</v>
      </c>
      <c r="BH2216" s="0" t="s">
        <v>134</v>
      </c>
      <c r="BI2216" s="0" t="s">
        <v>134</v>
      </c>
      <c r="BJ2216" s="0" t="s">
        <v>134</v>
      </c>
      <c r="BK2216" s="0" t="s">
        <v>134</v>
      </c>
      <c r="BL2216" s="0" t="s">
        <v>134</v>
      </c>
      <c r="BM2216" s="0" t="s">
        <v>134</v>
      </c>
      <c r="BN2216" s="0" t="s">
        <v>134</v>
      </c>
      <c r="BO2216" s="0" t="s">
        <v>134</v>
      </c>
      <c r="BP2216" s="0" t="s">
        <v>134</v>
      </c>
      <c r="BQ2216" s="0" t="s">
        <v>134</v>
      </c>
      <c r="BR2216" s="0" t="s">
        <v>134</v>
      </c>
      <c r="BS2216" s="0" t="s">
        <v>134</v>
      </c>
      <c r="BT2216" s="0" t="s">
        <v>134</v>
      </c>
      <c r="BU2216" s="0" t="s">
        <v>134</v>
      </c>
      <c r="BV2216" s="0" t="s">
        <v>134</v>
      </c>
      <c r="BW2216" s="0" t="s">
        <v>134</v>
      </c>
      <c r="BX2216" s="0" t="s">
        <v>134</v>
      </c>
      <c r="BZ2216" s="0" t="s">
        <v>134</v>
      </c>
      <c r="CA2216" s="0" t="s">
        <v>134</v>
      </c>
      <c r="CB2216" s="0" t="s">
        <v>134</v>
      </c>
      <c r="CC2216" s="0" t="s">
        <v>134</v>
      </c>
      <c r="CD2216" s="0" t="s">
        <v>134</v>
      </c>
      <c r="CE2216" s="0" t="s">
        <v>134</v>
      </c>
    </row>
    <row r="2217" customFormat="false" ht="12.75" hidden="false" customHeight="false" outlineLevel="0" collapsed="false">
      <c r="E2217" s="9" t="s">
        <v>134</v>
      </c>
      <c r="F2217" s="9" t="s">
        <v>134</v>
      </c>
      <c r="G2217" s="9" t="s">
        <v>134</v>
      </c>
      <c r="Q2217" s="0" t="s">
        <v>134</v>
      </c>
      <c r="R2217" s="0" t="s">
        <v>134</v>
      </c>
      <c r="S2217" s="0" t="s">
        <v>134</v>
      </c>
      <c r="T2217" s="0" t="s">
        <v>134</v>
      </c>
      <c r="U2217" s="0" t="s">
        <v>134</v>
      </c>
      <c r="V2217" s="0" t="s">
        <v>134</v>
      </c>
      <c r="W2217" s="0" t="s">
        <v>134</v>
      </c>
      <c r="X2217" s="0" t="s">
        <v>134</v>
      </c>
      <c r="Y2217" s="0" t="s">
        <v>134</v>
      </c>
      <c r="Z2217" s="0" t="s">
        <v>134</v>
      </c>
      <c r="AA2217" s="0" t="s">
        <v>134</v>
      </c>
      <c r="AB2217" s="0" t="s">
        <v>134</v>
      </c>
      <c r="AC2217" s="0" t="s">
        <v>134</v>
      </c>
      <c r="AD2217" s="0" t="s">
        <v>134</v>
      </c>
      <c r="AE2217" s="0" t="s">
        <v>134</v>
      </c>
      <c r="AF2217" s="0" t="s">
        <v>134</v>
      </c>
      <c r="AG2217" s="0" t="s">
        <v>134</v>
      </c>
      <c r="AH2217" s="0" t="s">
        <v>134</v>
      </c>
      <c r="AI2217" s="0" t="s">
        <v>134</v>
      </c>
      <c r="AJ2217" s="0" t="s">
        <v>134</v>
      </c>
      <c r="AK2217" s="0" t="s">
        <v>134</v>
      </c>
      <c r="AL2217" s="0" t="s">
        <v>134</v>
      </c>
      <c r="AM2217" s="0" t="s">
        <v>134</v>
      </c>
      <c r="AN2217" s="0" t="s">
        <v>134</v>
      </c>
      <c r="AO2217" s="0" t="s">
        <v>134</v>
      </c>
      <c r="AP2217" s="0" t="s">
        <v>134</v>
      </c>
      <c r="AQ2217" s="0" t="s">
        <v>134</v>
      </c>
      <c r="AR2217" s="0" t="s">
        <v>134</v>
      </c>
      <c r="AS2217" s="0" t="s">
        <v>134</v>
      </c>
      <c r="AT2217" s="0" t="s">
        <v>134</v>
      </c>
      <c r="AU2217" s="0" t="s">
        <v>134</v>
      </c>
      <c r="AV2217" s="0" t="s">
        <v>134</v>
      </c>
      <c r="AW2217" s="0" t="s">
        <v>134</v>
      </c>
      <c r="AX2217" s="0" t="s">
        <v>134</v>
      </c>
      <c r="AY2217" s="0" t="s">
        <v>134</v>
      </c>
      <c r="AZ2217" s="0" t="s">
        <v>134</v>
      </c>
      <c r="BA2217" s="0" t="s">
        <v>134</v>
      </c>
      <c r="BB2217" s="0" t="s">
        <v>134</v>
      </c>
      <c r="BC2217" s="0" t="s">
        <v>134</v>
      </c>
      <c r="BD2217" s="0" t="s">
        <v>134</v>
      </c>
      <c r="BE2217" s="0" t="s">
        <v>134</v>
      </c>
      <c r="BF2217" s="0" t="s">
        <v>134</v>
      </c>
      <c r="BG2217" s="0" t="s">
        <v>134</v>
      </c>
      <c r="BH2217" s="0" t="s">
        <v>134</v>
      </c>
      <c r="BI2217" s="0" t="s">
        <v>134</v>
      </c>
      <c r="BJ2217" s="0" t="s">
        <v>134</v>
      </c>
      <c r="BK2217" s="0" t="s">
        <v>134</v>
      </c>
      <c r="BL2217" s="0" t="s">
        <v>134</v>
      </c>
      <c r="BM2217" s="0" t="s">
        <v>134</v>
      </c>
      <c r="BN2217" s="0" t="s">
        <v>134</v>
      </c>
      <c r="BO2217" s="0" t="s">
        <v>134</v>
      </c>
      <c r="BP2217" s="0" t="s">
        <v>134</v>
      </c>
      <c r="BQ2217" s="0" t="s">
        <v>134</v>
      </c>
      <c r="BR2217" s="0" t="s">
        <v>134</v>
      </c>
      <c r="BS2217" s="0" t="s">
        <v>134</v>
      </c>
      <c r="BT2217" s="0" t="s">
        <v>134</v>
      </c>
      <c r="BU2217" s="0" t="s">
        <v>134</v>
      </c>
      <c r="BV2217" s="0" t="s">
        <v>134</v>
      </c>
      <c r="BW2217" s="0" t="s">
        <v>134</v>
      </c>
      <c r="BX2217" s="0" t="s">
        <v>134</v>
      </c>
      <c r="BZ2217" s="0" t="s">
        <v>134</v>
      </c>
      <c r="CA2217" s="0" t="s">
        <v>134</v>
      </c>
      <c r="CB2217" s="0" t="s">
        <v>134</v>
      </c>
      <c r="CC2217" s="0" t="s">
        <v>134</v>
      </c>
      <c r="CD2217" s="0" t="s">
        <v>134</v>
      </c>
      <c r="CE2217" s="0" t="s">
        <v>134</v>
      </c>
    </row>
    <row r="2218" customFormat="false" ht="12.75" hidden="false" customHeight="false" outlineLevel="0" collapsed="false">
      <c r="E2218" s="9" t="s">
        <v>134</v>
      </c>
      <c r="F2218" s="9" t="s">
        <v>134</v>
      </c>
      <c r="G2218" s="9" t="s">
        <v>134</v>
      </c>
      <c r="Q2218" s="0" t="s">
        <v>134</v>
      </c>
      <c r="R2218" s="0" t="s">
        <v>134</v>
      </c>
      <c r="S2218" s="0" t="s">
        <v>134</v>
      </c>
      <c r="T2218" s="0" t="s">
        <v>134</v>
      </c>
      <c r="U2218" s="0" t="s">
        <v>134</v>
      </c>
      <c r="V2218" s="0" t="s">
        <v>134</v>
      </c>
      <c r="W2218" s="0" t="s">
        <v>134</v>
      </c>
      <c r="X2218" s="0" t="s">
        <v>134</v>
      </c>
      <c r="Y2218" s="0" t="s">
        <v>134</v>
      </c>
      <c r="Z2218" s="0" t="s">
        <v>134</v>
      </c>
      <c r="AA2218" s="0" t="s">
        <v>134</v>
      </c>
      <c r="AB2218" s="0" t="s">
        <v>134</v>
      </c>
      <c r="AC2218" s="0" t="s">
        <v>134</v>
      </c>
      <c r="AD2218" s="0" t="s">
        <v>134</v>
      </c>
      <c r="AE2218" s="0" t="s">
        <v>134</v>
      </c>
      <c r="AF2218" s="0" t="s">
        <v>134</v>
      </c>
      <c r="AG2218" s="0" t="s">
        <v>134</v>
      </c>
      <c r="AH2218" s="0" t="s">
        <v>134</v>
      </c>
      <c r="AI2218" s="0" t="s">
        <v>134</v>
      </c>
      <c r="AJ2218" s="0" t="s">
        <v>134</v>
      </c>
      <c r="AK2218" s="0" t="s">
        <v>134</v>
      </c>
      <c r="AL2218" s="0" t="s">
        <v>134</v>
      </c>
      <c r="AM2218" s="0" t="s">
        <v>134</v>
      </c>
      <c r="AN2218" s="0" t="s">
        <v>134</v>
      </c>
      <c r="AO2218" s="0" t="s">
        <v>134</v>
      </c>
      <c r="AP2218" s="0" t="s">
        <v>134</v>
      </c>
      <c r="AQ2218" s="0" t="s">
        <v>134</v>
      </c>
      <c r="AR2218" s="0" t="s">
        <v>134</v>
      </c>
      <c r="AS2218" s="0" t="s">
        <v>134</v>
      </c>
      <c r="AT2218" s="0" t="s">
        <v>134</v>
      </c>
      <c r="AU2218" s="0" t="s">
        <v>134</v>
      </c>
      <c r="AV2218" s="0" t="s">
        <v>134</v>
      </c>
      <c r="AW2218" s="0" t="s">
        <v>134</v>
      </c>
      <c r="AX2218" s="0" t="s">
        <v>134</v>
      </c>
      <c r="AY2218" s="0" t="s">
        <v>134</v>
      </c>
      <c r="AZ2218" s="0" t="s">
        <v>134</v>
      </c>
      <c r="BA2218" s="0" t="s">
        <v>134</v>
      </c>
      <c r="BB2218" s="0" t="s">
        <v>134</v>
      </c>
      <c r="BC2218" s="0" t="s">
        <v>134</v>
      </c>
      <c r="BD2218" s="0" t="s">
        <v>134</v>
      </c>
      <c r="BE2218" s="0" t="s">
        <v>134</v>
      </c>
      <c r="BF2218" s="0" t="s">
        <v>134</v>
      </c>
      <c r="BG2218" s="0" t="s">
        <v>134</v>
      </c>
      <c r="BH2218" s="0" t="s">
        <v>134</v>
      </c>
      <c r="BI2218" s="0" t="s">
        <v>134</v>
      </c>
      <c r="BJ2218" s="0" t="s">
        <v>134</v>
      </c>
      <c r="BK2218" s="0" t="s">
        <v>134</v>
      </c>
      <c r="BL2218" s="0" t="s">
        <v>134</v>
      </c>
      <c r="BM2218" s="0" t="s">
        <v>134</v>
      </c>
      <c r="BN2218" s="0" t="s">
        <v>134</v>
      </c>
      <c r="BO2218" s="0" t="s">
        <v>134</v>
      </c>
      <c r="BP2218" s="0" t="s">
        <v>134</v>
      </c>
      <c r="BQ2218" s="0" t="s">
        <v>134</v>
      </c>
      <c r="BR2218" s="0" t="s">
        <v>134</v>
      </c>
      <c r="BS2218" s="0" t="s">
        <v>134</v>
      </c>
      <c r="BT2218" s="0" t="s">
        <v>134</v>
      </c>
      <c r="BU2218" s="0" t="s">
        <v>134</v>
      </c>
      <c r="BV2218" s="0" t="s">
        <v>134</v>
      </c>
      <c r="BW2218" s="0" t="s">
        <v>134</v>
      </c>
      <c r="BX2218" s="0" t="s">
        <v>134</v>
      </c>
      <c r="BZ2218" s="0" t="s">
        <v>134</v>
      </c>
      <c r="CA2218" s="0" t="s">
        <v>134</v>
      </c>
      <c r="CB2218" s="0" t="s">
        <v>134</v>
      </c>
      <c r="CC2218" s="0" t="s">
        <v>134</v>
      </c>
      <c r="CD2218" s="0" t="s">
        <v>134</v>
      </c>
      <c r="CE2218" s="0" t="s">
        <v>134</v>
      </c>
    </row>
    <row r="2219" customFormat="false" ht="12.75" hidden="false" customHeight="false" outlineLevel="0" collapsed="false">
      <c r="E2219" s="9" t="s">
        <v>134</v>
      </c>
      <c r="F2219" s="9" t="s">
        <v>134</v>
      </c>
      <c r="G2219" s="9" t="s">
        <v>134</v>
      </c>
      <c r="Q2219" s="0" t="s">
        <v>134</v>
      </c>
      <c r="R2219" s="0" t="s">
        <v>134</v>
      </c>
      <c r="S2219" s="0" t="s">
        <v>134</v>
      </c>
      <c r="T2219" s="0" t="s">
        <v>134</v>
      </c>
      <c r="U2219" s="0" t="s">
        <v>134</v>
      </c>
      <c r="V2219" s="0" t="s">
        <v>134</v>
      </c>
      <c r="W2219" s="0" t="s">
        <v>134</v>
      </c>
      <c r="X2219" s="0" t="s">
        <v>134</v>
      </c>
      <c r="Y2219" s="0" t="s">
        <v>134</v>
      </c>
      <c r="Z2219" s="0" t="s">
        <v>134</v>
      </c>
      <c r="AA2219" s="0" t="s">
        <v>134</v>
      </c>
      <c r="AB2219" s="0" t="s">
        <v>134</v>
      </c>
      <c r="AC2219" s="0" t="s">
        <v>134</v>
      </c>
      <c r="AD2219" s="0" t="s">
        <v>134</v>
      </c>
      <c r="AE2219" s="0" t="s">
        <v>134</v>
      </c>
      <c r="AF2219" s="0" t="s">
        <v>134</v>
      </c>
      <c r="AG2219" s="0" t="s">
        <v>134</v>
      </c>
      <c r="AH2219" s="0" t="s">
        <v>134</v>
      </c>
      <c r="AI2219" s="0" t="s">
        <v>134</v>
      </c>
      <c r="AJ2219" s="0" t="s">
        <v>134</v>
      </c>
      <c r="AK2219" s="0" t="s">
        <v>134</v>
      </c>
      <c r="AL2219" s="0" t="s">
        <v>134</v>
      </c>
      <c r="AM2219" s="0" t="s">
        <v>134</v>
      </c>
      <c r="AN2219" s="0" t="s">
        <v>134</v>
      </c>
      <c r="AO2219" s="0" t="s">
        <v>134</v>
      </c>
      <c r="AP2219" s="0" t="s">
        <v>134</v>
      </c>
      <c r="AQ2219" s="0" t="s">
        <v>134</v>
      </c>
      <c r="AR2219" s="0" t="s">
        <v>134</v>
      </c>
      <c r="AS2219" s="0" t="s">
        <v>134</v>
      </c>
      <c r="AT2219" s="0" t="s">
        <v>134</v>
      </c>
      <c r="AU2219" s="0" t="s">
        <v>134</v>
      </c>
      <c r="AV2219" s="0" t="s">
        <v>134</v>
      </c>
      <c r="AW2219" s="0" t="s">
        <v>134</v>
      </c>
      <c r="AX2219" s="0" t="s">
        <v>134</v>
      </c>
      <c r="AY2219" s="0" t="s">
        <v>134</v>
      </c>
      <c r="AZ2219" s="0" t="s">
        <v>134</v>
      </c>
      <c r="BA2219" s="0" t="s">
        <v>134</v>
      </c>
      <c r="BB2219" s="0" t="s">
        <v>134</v>
      </c>
      <c r="BC2219" s="0" t="s">
        <v>134</v>
      </c>
      <c r="BD2219" s="0" t="s">
        <v>134</v>
      </c>
      <c r="BE2219" s="0" t="s">
        <v>134</v>
      </c>
      <c r="BF2219" s="0" t="s">
        <v>134</v>
      </c>
      <c r="BG2219" s="0" t="s">
        <v>134</v>
      </c>
      <c r="BH2219" s="0" t="s">
        <v>134</v>
      </c>
      <c r="BI2219" s="0" t="s">
        <v>134</v>
      </c>
      <c r="BJ2219" s="0" t="s">
        <v>134</v>
      </c>
      <c r="BK2219" s="0" t="s">
        <v>134</v>
      </c>
      <c r="BL2219" s="0" t="s">
        <v>134</v>
      </c>
      <c r="BM2219" s="0" t="s">
        <v>134</v>
      </c>
      <c r="BN2219" s="0" t="s">
        <v>134</v>
      </c>
      <c r="BO2219" s="0" t="s">
        <v>134</v>
      </c>
      <c r="BP2219" s="0" t="s">
        <v>134</v>
      </c>
      <c r="BQ2219" s="0" t="s">
        <v>134</v>
      </c>
      <c r="BR2219" s="0" t="s">
        <v>134</v>
      </c>
      <c r="BS2219" s="0" t="s">
        <v>134</v>
      </c>
      <c r="BT2219" s="0" t="s">
        <v>134</v>
      </c>
      <c r="BU2219" s="0" t="s">
        <v>134</v>
      </c>
      <c r="BV2219" s="0" t="s">
        <v>134</v>
      </c>
      <c r="BW2219" s="0" t="s">
        <v>134</v>
      </c>
      <c r="BX2219" s="0" t="s">
        <v>134</v>
      </c>
      <c r="BZ2219" s="0" t="s">
        <v>134</v>
      </c>
      <c r="CA2219" s="0" t="s">
        <v>134</v>
      </c>
      <c r="CB2219" s="0" t="s">
        <v>134</v>
      </c>
      <c r="CC2219" s="0" t="s">
        <v>134</v>
      </c>
      <c r="CD2219" s="0" t="s">
        <v>134</v>
      </c>
      <c r="CE2219" s="0" t="s">
        <v>134</v>
      </c>
    </row>
    <row r="2220" customFormat="false" ht="12.75" hidden="false" customHeight="false" outlineLevel="0" collapsed="false">
      <c r="E2220" s="9" t="s">
        <v>134</v>
      </c>
      <c r="F2220" s="9" t="s">
        <v>134</v>
      </c>
      <c r="G2220" s="9" t="s">
        <v>134</v>
      </c>
      <c r="Q2220" s="0" t="s">
        <v>134</v>
      </c>
      <c r="R2220" s="0" t="s">
        <v>134</v>
      </c>
      <c r="S2220" s="0" t="s">
        <v>134</v>
      </c>
      <c r="T2220" s="0" t="s">
        <v>134</v>
      </c>
      <c r="U2220" s="0" t="s">
        <v>134</v>
      </c>
      <c r="V2220" s="0" t="s">
        <v>134</v>
      </c>
      <c r="W2220" s="0" t="s">
        <v>134</v>
      </c>
      <c r="X2220" s="0" t="s">
        <v>134</v>
      </c>
      <c r="Y2220" s="0" t="s">
        <v>134</v>
      </c>
      <c r="Z2220" s="0" t="s">
        <v>134</v>
      </c>
      <c r="AA2220" s="0" t="s">
        <v>134</v>
      </c>
      <c r="AB2220" s="0" t="s">
        <v>134</v>
      </c>
      <c r="AC2220" s="0" t="s">
        <v>134</v>
      </c>
      <c r="AD2220" s="0" t="s">
        <v>134</v>
      </c>
      <c r="AE2220" s="0" t="s">
        <v>134</v>
      </c>
      <c r="AF2220" s="0" t="s">
        <v>134</v>
      </c>
      <c r="AG2220" s="0" t="s">
        <v>134</v>
      </c>
      <c r="AH2220" s="0" t="s">
        <v>134</v>
      </c>
      <c r="AI2220" s="0" t="s">
        <v>134</v>
      </c>
      <c r="AJ2220" s="0" t="s">
        <v>134</v>
      </c>
      <c r="AK2220" s="0" t="s">
        <v>134</v>
      </c>
      <c r="AL2220" s="0" t="s">
        <v>134</v>
      </c>
      <c r="AM2220" s="0" t="s">
        <v>134</v>
      </c>
      <c r="AN2220" s="0" t="s">
        <v>134</v>
      </c>
      <c r="AO2220" s="0" t="s">
        <v>134</v>
      </c>
      <c r="AP2220" s="0" t="s">
        <v>134</v>
      </c>
      <c r="AQ2220" s="0" t="s">
        <v>134</v>
      </c>
      <c r="AR2220" s="0" t="s">
        <v>134</v>
      </c>
      <c r="AS2220" s="0" t="s">
        <v>134</v>
      </c>
      <c r="AT2220" s="0" t="s">
        <v>134</v>
      </c>
      <c r="AU2220" s="0" t="s">
        <v>134</v>
      </c>
      <c r="AV2220" s="0" t="s">
        <v>134</v>
      </c>
      <c r="AW2220" s="0" t="s">
        <v>134</v>
      </c>
      <c r="AX2220" s="0" t="s">
        <v>134</v>
      </c>
      <c r="AY2220" s="0" t="s">
        <v>134</v>
      </c>
      <c r="AZ2220" s="0" t="s">
        <v>134</v>
      </c>
      <c r="BA2220" s="0" t="s">
        <v>134</v>
      </c>
      <c r="BB2220" s="0" t="s">
        <v>134</v>
      </c>
      <c r="BC2220" s="0" t="s">
        <v>134</v>
      </c>
      <c r="BD2220" s="0" t="s">
        <v>134</v>
      </c>
      <c r="BE2220" s="0" t="s">
        <v>134</v>
      </c>
      <c r="BF2220" s="0" t="s">
        <v>134</v>
      </c>
      <c r="BG2220" s="0" t="s">
        <v>134</v>
      </c>
      <c r="BH2220" s="0" t="s">
        <v>134</v>
      </c>
      <c r="BI2220" s="0" t="s">
        <v>134</v>
      </c>
      <c r="BJ2220" s="0" t="s">
        <v>134</v>
      </c>
      <c r="BK2220" s="0" t="s">
        <v>134</v>
      </c>
      <c r="BL2220" s="0" t="s">
        <v>134</v>
      </c>
      <c r="BM2220" s="0" t="s">
        <v>134</v>
      </c>
      <c r="BN2220" s="0" t="s">
        <v>134</v>
      </c>
      <c r="BO2220" s="0" t="s">
        <v>134</v>
      </c>
      <c r="BP2220" s="0" t="s">
        <v>134</v>
      </c>
      <c r="BQ2220" s="0" t="s">
        <v>134</v>
      </c>
      <c r="BR2220" s="0" t="s">
        <v>134</v>
      </c>
      <c r="BS2220" s="0" t="s">
        <v>134</v>
      </c>
      <c r="BT2220" s="0" t="s">
        <v>134</v>
      </c>
      <c r="BU2220" s="0" t="s">
        <v>134</v>
      </c>
      <c r="BV2220" s="0" t="s">
        <v>134</v>
      </c>
      <c r="BW2220" s="0" t="s">
        <v>134</v>
      </c>
      <c r="BX2220" s="0" t="s">
        <v>134</v>
      </c>
      <c r="BZ2220" s="0" t="s">
        <v>134</v>
      </c>
      <c r="CA2220" s="0" t="s">
        <v>134</v>
      </c>
      <c r="CB2220" s="0" t="s">
        <v>134</v>
      </c>
      <c r="CC2220" s="0" t="s">
        <v>134</v>
      </c>
      <c r="CD2220" s="0" t="s">
        <v>134</v>
      </c>
      <c r="CE2220" s="0" t="s">
        <v>134</v>
      </c>
    </row>
    <row r="2221" customFormat="false" ht="12.75" hidden="false" customHeight="false" outlineLevel="0" collapsed="false">
      <c r="E2221" s="9" t="s">
        <v>134</v>
      </c>
      <c r="F2221" s="9" t="s">
        <v>134</v>
      </c>
      <c r="G2221" s="9" t="s">
        <v>134</v>
      </c>
      <c r="Q2221" s="0" t="s">
        <v>134</v>
      </c>
      <c r="R2221" s="0" t="s">
        <v>134</v>
      </c>
      <c r="S2221" s="0" t="s">
        <v>134</v>
      </c>
      <c r="T2221" s="0" t="s">
        <v>134</v>
      </c>
      <c r="U2221" s="0" t="s">
        <v>134</v>
      </c>
      <c r="V2221" s="0" t="s">
        <v>134</v>
      </c>
      <c r="W2221" s="0" t="s">
        <v>134</v>
      </c>
      <c r="X2221" s="0" t="s">
        <v>134</v>
      </c>
      <c r="Y2221" s="0" t="s">
        <v>134</v>
      </c>
      <c r="Z2221" s="0" t="s">
        <v>134</v>
      </c>
      <c r="AA2221" s="0" t="s">
        <v>134</v>
      </c>
      <c r="AB2221" s="0" t="s">
        <v>134</v>
      </c>
      <c r="AC2221" s="0" t="s">
        <v>134</v>
      </c>
      <c r="AD2221" s="0" t="s">
        <v>134</v>
      </c>
      <c r="AE2221" s="0" t="s">
        <v>134</v>
      </c>
      <c r="AF2221" s="0" t="s">
        <v>134</v>
      </c>
      <c r="AG2221" s="0" t="s">
        <v>134</v>
      </c>
      <c r="AH2221" s="0" t="s">
        <v>134</v>
      </c>
      <c r="AI2221" s="0" t="s">
        <v>134</v>
      </c>
      <c r="AJ2221" s="0" t="s">
        <v>134</v>
      </c>
      <c r="AK2221" s="0" t="s">
        <v>134</v>
      </c>
      <c r="AL2221" s="0" t="s">
        <v>134</v>
      </c>
      <c r="AM2221" s="0" t="s">
        <v>134</v>
      </c>
      <c r="AN2221" s="0" t="s">
        <v>134</v>
      </c>
      <c r="AO2221" s="0" t="s">
        <v>134</v>
      </c>
      <c r="AP2221" s="0" t="s">
        <v>134</v>
      </c>
      <c r="AQ2221" s="0" t="s">
        <v>134</v>
      </c>
      <c r="AR2221" s="0" t="s">
        <v>134</v>
      </c>
      <c r="AS2221" s="0" t="s">
        <v>134</v>
      </c>
      <c r="AT2221" s="0" t="s">
        <v>134</v>
      </c>
      <c r="AU2221" s="0" t="s">
        <v>134</v>
      </c>
      <c r="AV2221" s="0" t="s">
        <v>134</v>
      </c>
      <c r="AW2221" s="0" t="s">
        <v>134</v>
      </c>
      <c r="AX2221" s="0" t="s">
        <v>134</v>
      </c>
      <c r="AY2221" s="0" t="s">
        <v>134</v>
      </c>
      <c r="AZ2221" s="0" t="s">
        <v>134</v>
      </c>
      <c r="BA2221" s="0" t="s">
        <v>134</v>
      </c>
      <c r="BB2221" s="0" t="s">
        <v>134</v>
      </c>
      <c r="BC2221" s="0" t="s">
        <v>134</v>
      </c>
      <c r="BD2221" s="0" t="s">
        <v>134</v>
      </c>
      <c r="BE2221" s="0" t="s">
        <v>134</v>
      </c>
      <c r="BF2221" s="0" t="s">
        <v>134</v>
      </c>
      <c r="BG2221" s="0" t="s">
        <v>134</v>
      </c>
      <c r="BH2221" s="0" t="s">
        <v>134</v>
      </c>
      <c r="BI2221" s="0" t="s">
        <v>134</v>
      </c>
      <c r="BJ2221" s="0" t="s">
        <v>134</v>
      </c>
      <c r="BK2221" s="0" t="s">
        <v>134</v>
      </c>
      <c r="BL2221" s="0" t="s">
        <v>134</v>
      </c>
      <c r="BM2221" s="0" t="s">
        <v>134</v>
      </c>
      <c r="BN2221" s="0" t="s">
        <v>134</v>
      </c>
      <c r="BO2221" s="0" t="s">
        <v>134</v>
      </c>
      <c r="BP2221" s="0" t="s">
        <v>134</v>
      </c>
      <c r="BQ2221" s="0" t="s">
        <v>134</v>
      </c>
      <c r="BR2221" s="0" t="s">
        <v>134</v>
      </c>
      <c r="BS2221" s="0" t="s">
        <v>134</v>
      </c>
      <c r="BT2221" s="0" t="s">
        <v>134</v>
      </c>
      <c r="BU2221" s="0" t="s">
        <v>134</v>
      </c>
      <c r="BV2221" s="0" t="s">
        <v>134</v>
      </c>
      <c r="BW2221" s="0" t="s">
        <v>134</v>
      </c>
      <c r="BX2221" s="0" t="s">
        <v>134</v>
      </c>
      <c r="BZ2221" s="0" t="s">
        <v>134</v>
      </c>
      <c r="CA2221" s="0" t="s">
        <v>134</v>
      </c>
      <c r="CB2221" s="0" t="s">
        <v>134</v>
      </c>
      <c r="CC2221" s="0" t="s">
        <v>134</v>
      </c>
      <c r="CD2221" s="0" t="s">
        <v>134</v>
      </c>
      <c r="CE2221" s="0" t="s">
        <v>134</v>
      </c>
    </row>
    <row r="2222" customFormat="false" ht="12.75" hidden="false" customHeight="false" outlineLevel="0" collapsed="false">
      <c r="E2222" s="9" t="s">
        <v>134</v>
      </c>
      <c r="F2222" s="9" t="s">
        <v>134</v>
      </c>
      <c r="G2222" s="9" t="s">
        <v>134</v>
      </c>
      <c r="Q2222" s="0" t="s">
        <v>134</v>
      </c>
      <c r="R2222" s="0" t="s">
        <v>134</v>
      </c>
      <c r="S2222" s="0" t="s">
        <v>134</v>
      </c>
      <c r="T2222" s="0" t="s">
        <v>134</v>
      </c>
      <c r="U2222" s="0" t="s">
        <v>134</v>
      </c>
      <c r="V2222" s="0" t="s">
        <v>134</v>
      </c>
      <c r="W2222" s="0" t="s">
        <v>134</v>
      </c>
      <c r="X2222" s="0" t="s">
        <v>134</v>
      </c>
      <c r="Y2222" s="0" t="s">
        <v>134</v>
      </c>
      <c r="Z2222" s="0" t="s">
        <v>134</v>
      </c>
      <c r="AA2222" s="0" t="s">
        <v>134</v>
      </c>
      <c r="AB2222" s="0" t="s">
        <v>134</v>
      </c>
      <c r="AC2222" s="0" t="s">
        <v>134</v>
      </c>
      <c r="AD2222" s="0" t="s">
        <v>134</v>
      </c>
      <c r="AE2222" s="0" t="s">
        <v>134</v>
      </c>
      <c r="AF2222" s="0" t="s">
        <v>134</v>
      </c>
      <c r="AG2222" s="0" t="s">
        <v>134</v>
      </c>
      <c r="AH2222" s="0" t="s">
        <v>134</v>
      </c>
      <c r="AI2222" s="0" t="s">
        <v>134</v>
      </c>
      <c r="AJ2222" s="0" t="s">
        <v>134</v>
      </c>
      <c r="AK2222" s="0" t="s">
        <v>134</v>
      </c>
      <c r="AL2222" s="0" t="s">
        <v>134</v>
      </c>
      <c r="AM2222" s="0" t="s">
        <v>134</v>
      </c>
      <c r="AN2222" s="0" t="s">
        <v>134</v>
      </c>
      <c r="AO2222" s="0" t="s">
        <v>134</v>
      </c>
      <c r="AP2222" s="0" t="s">
        <v>134</v>
      </c>
      <c r="AQ2222" s="0" t="s">
        <v>134</v>
      </c>
      <c r="AR2222" s="0" t="s">
        <v>134</v>
      </c>
      <c r="AS2222" s="0" t="s">
        <v>134</v>
      </c>
      <c r="AT2222" s="0" t="s">
        <v>134</v>
      </c>
      <c r="AU2222" s="0" t="s">
        <v>134</v>
      </c>
      <c r="AV2222" s="0" t="s">
        <v>134</v>
      </c>
      <c r="AW2222" s="0" t="s">
        <v>134</v>
      </c>
      <c r="AX2222" s="0" t="s">
        <v>134</v>
      </c>
      <c r="AY2222" s="0" t="s">
        <v>134</v>
      </c>
      <c r="AZ2222" s="0" t="s">
        <v>134</v>
      </c>
      <c r="BA2222" s="0" t="s">
        <v>134</v>
      </c>
      <c r="BB2222" s="0" t="s">
        <v>134</v>
      </c>
      <c r="BC2222" s="0" t="s">
        <v>134</v>
      </c>
      <c r="BD2222" s="0" t="s">
        <v>134</v>
      </c>
      <c r="BE2222" s="0" t="s">
        <v>134</v>
      </c>
      <c r="BF2222" s="0" t="s">
        <v>134</v>
      </c>
      <c r="BG2222" s="0" t="s">
        <v>134</v>
      </c>
      <c r="BH2222" s="0" t="s">
        <v>134</v>
      </c>
      <c r="BI2222" s="0" t="s">
        <v>134</v>
      </c>
      <c r="BJ2222" s="0" t="s">
        <v>134</v>
      </c>
      <c r="BK2222" s="0" t="s">
        <v>134</v>
      </c>
      <c r="BL2222" s="0" t="s">
        <v>134</v>
      </c>
      <c r="BM2222" s="0" t="s">
        <v>134</v>
      </c>
      <c r="BN2222" s="0" t="s">
        <v>134</v>
      </c>
      <c r="BO2222" s="0" t="s">
        <v>134</v>
      </c>
      <c r="BP2222" s="0" t="s">
        <v>134</v>
      </c>
      <c r="BQ2222" s="0" t="s">
        <v>134</v>
      </c>
      <c r="BR2222" s="0" t="s">
        <v>134</v>
      </c>
      <c r="BS2222" s="0" t="s">
        <v>134</v>
      </c>
      <c r="BT2222" s="0" t="s">
        <v>134</v>
      </c>
      <c r="BU2222" s="0" t="s">
        <v>134</v>
      </c>
      <c r="BV2222" s="0" t="s">
        <v>134</v>
      </c>
      <c r="BW2222" s="0" t="s">
        <v>134</v>
      </c>
      <c r="BX2222" s="0" t="s">
        <v>134</v>
      </c>
      <c r="BZ2222" s="0" t="s">
        <v>134</v>
      </c>
      <c r="CA2222" s="0" t="s">
        <v>134</v>
      </c>
      <c r="CB2222" s="0" t="s">
        <v>134</v>
      </c>
      <c r="CC2222" s="0" t="s">
        <v>134</v>
      </c>
      <c r="CD2222" s="0" t="s">
        <v>134</v>
      </c>
      <c r="CE2222" s="0" t="s">
        <v>134</v>
      </c>
    </row>
    <row r="2223" customFormat="false" ht="12.75" hidden="false" customHeight="false" outlineLevel="0" collapsed="false">
      <c r="E2223" s="9" t="s">
        <v>134</v>
      </c>
      <c r="F2223" s="9" t="s">
        <v>134</v>
      </c>
      <c r="G2223" s="9" t="s">
        <v>134</v>
      </c>
      <c r="Q2223" s="0" t="s">
        <v>134</v>
      </c>
      <c r="R2223" s="0" t="s">
        <v>134</v>
      </c>
      <c r="S2223" s="0" t="s">
        <v>134</v>
      </c>
      <c r="T2223" s="0" t="s">
        <v>134</v>
      </c>
      <c r="U2223" s="0" t="s">
        <v>134</v>
      </c>
      <c r="V2223" s="0" t="s">
        <v>134</v>
      </c>
      <c r="W2223" s="0" t="s">
        <v>134</v>
      </c>
      <c r="X2223" s="0" t="s">
        <v>134</v>
      </c>
      <c r="Y2223" s="0" t="s">
        <v>134</v>
      </c>
      <c r="Z2223" s="0" t="s">
        <v>134</v>
      </c>
      <c r="AA2223" s="0" t="s">
        <v>134</v>
      </c>
      <c r="AB2223" s="0" t="s">
        <v>134</v>
      </c>
      <c r="AC2223" s="0" t="s">
        <v>134</v>
      </c>
      <c r="AD2223" s="0" t="s">
        <v>134</v>
      </c>
      <c r="AE2223" s="0" t="s">
        <v>134</v>
      </c>
      <c r="AF2223" s="0" t="s">
        <v>134</v>
      </c>
      <c r="AG2223" s="0" t="s">
        <v>134</v>
      </c>
      <c r="AH2223" s="0" t="s">
        <v>134</v>
      </c>
      <c r="AI2223" s="0" t="s">
        <v>134</v>
      </c>
      <c r="AJ2223" s="0" t="s">
        <v>134</v>
      </c>
      <c r="AK2223" s="0" t="s">
        <v>134</v>
      </c>
      <c r="AL2223" s="0" t="s">
        <v>134</v>
      </c>
      <c r="AM2223" s="0" t="s">
        <v>134</v>
      </c>
      <c r="AN2223" s="0" t="s">
        <v>134</v>
      </c>
      <c r="AO2223" s="0" t="s">
        <v>134</v>
      </c>
      <c r="AP2223" s="0" t="s">
        <v>134</v>
      </c>
      <c r="AQ2223" s="0" t="s">
        <v>134</v>
      </c>
      <c r="AR2223" s="0" t="s">
        <v>134</v>
      </c>
      <c r="AS2223" s="0" t="s">
        <v>134</v>
      </c>
      <c r="AT2223" s="0" t="s">
        <v>134</v>
      </c>
      <c r="AU2223" s="0" t="s">
        <v>134</v>
      </c>
      <c r="AV2223" s="0" t="s">
        <v>134</v>
      </c>
      <c r="AW2223" s="0" t="s">
        <v>134</v>
      </c>
      <c r="AX2223" s="0" t="s">
        <v>134</v>
      </c>
      <c r="AY2223" s="0" t="s">
        <v>134</v>
      </c>
      <c r="AZ2223" s="0" t="s">
        <v>134</v>
      </c>
      <c r="BA2223" s="0" t="s">
        <v>134</v>
      </c>
      <c r="BB2223" s="0" t="s">
        <v>134</v>
      </c>
      <c r="BC2223" s="0" t="s">
        <v>134</v>
      </c>
      <c r="BD2223" s="0" t="s">
        <v>134</v>
      </c>
      <c r="BE2223" s="0" t="s">
        <v>134</v>
      </c>
      <c r="BF2223" s="0" t="s">
        <v>134</v>
      </c>
      <c r="BG2223" s="0" t="s">
        <v>134</v>
      </c>
      <c r="BH2223" s="0" t="s">
        <v>134</v>
      </c>
      <c r="BI2223" s="0" t="s">
        <v>134</v>
      </c>
      <c r="BJ2223" s="0" t="s">
        <v>134</v>
      </c>
      <c r="BK2223" s="0" t="s">
        <v>134</v>
      </c>
      <c r="BL2223" s="0" t="s">
        <v>134</v>
      </c>
      <c r="BM2223" s="0" t="s">
        <v>134</v>
      </c>
      <c r="BN2223" s="0" t="s">
        <v>134</v>
      </c>
      <c r="BO2223" s="0" t="s">
        <v>134</v>
      </c>
      <c r="BP2223" s="0" t="s">
        <v>134</v>
      </c>
      <c r="BQ2223" s="0" t="s">
        <v>134</v>
      </c>
      <c r="BR2223" s="0" t="s">
        <v>134</v>
      </c>
      <c r="BS2223" s="0" t="s">
        <v>134</v>
      </c>
      <c r="BT2223" s="0" t="s">
        <v>134</v>
      </c>
      <c r="BU2223" s="0" t="s">
        <v>134</v>
      </c>
      <c r="BV2223" s="0" t="s">
        <v>134</v>
      </c>
      <c r="BW2223" s="0" t="s">
        <v>134</v>
      </c>
      <c r="BX2223" s="0" t="s">
        <v>134</v>
      </c>
      <c r="BZ2223" s="0" t="s">
        <v>134</v>
      </c>
      <c r="CA2223" s="0" t="s">
        <v>134</v>
      </c>
      <c r="CB2223" s="0" t="s">
        <v>134</v>
      </c>
      <c r="CC2223" s="0" t="s">
        <v>134</v>
      </c>
      <c r="CD2223" s="0" t="s">
        <v>134</v>
      </c>
      <c r="CE2223" s="0" t="s">
        <v>134</v>
      </c>
    </row>
    <row r="2224" customFormat="false" ht="12.75" hidden="false" customHeight="false" outlineLevel="0" collapsed="false">
      <c r="E2224" s="9" t="s">
        <v>134</v>
      </c>
      <c r="F2224" s="9" t="s">
        <v>134</v>
      </c>
      <c r="G2224" s="9" t="s">
        <v>134</v>
      </c>
      <c r="Q2224" s="0" t="s">
        <v>134</v>
      </c>
      <c r="R2224" s="0" t="s">
        <v>134</v>
      </c>
      <c r="S2224" s="0" t="s">
        <v>134</v>
      </c>
      <c r="T2224" s="0" t="s">
        <v>134</v>
      </c>
      <c r="U2224" s="0" t="s">
        <v>134</v>
      </c>
      <c r="V2224" s="0" t="s">
        <v>134</v>
      </c>
      <c r="W2224" s="0" t="s">
        <v>134</v>
      </c>
      <c r="X2224" s="0" t="s">
        <v>134</v>
      </c>
      <c r="Y2224" s="0" t="s">
        <v>134</v>
      </c>
      <c r="Z2224" s="0" t="s">
        <v>134</v>
      </c>
      <c r="AA2224" s="0" t="s">
        <v>134</v>
      </c>
      <c r="AB2224" s="0" t="s">
        <v>134</v>
      </c>
      <c r="AC2224" s="0" t="s">
        <v>134</v>
      </c>
      <c r="AD2224" s="0" t="s">
        <v>134</v>
      </c>
      <c r="AE2224" s="0" t="s">
        <v>134</v>
      </c>
      <c r="AF2224" s="0" t="s">
        <v>134</v>
      </c>
      <c r="AG2224" s="0" t="s">
        <v>134</v>
      </c>
      <c r="AH2224" s="0" t="s">
        <v>134</v>
      </c>
      <c r="AI2224" s="0" t="s">
        <v>134</v>
      </c>
      <c r="AJ2224" s="0" t="s">
        <v>134</v>
      </c>
      <c r="AK2224" s="0" t="s">
        <v>134</v>
      </c>
      <c r="AL2224" s="0" t="s">
        <v>134</v>
      </c>
      <c r="AM2224" s="0" t="s">
        <v>134</v>
      </c>
      <c r="AN2224" s="0" t="s">
        <v>134</v>
      </c>
      <c r="AO2224" s="0" t="s">
        <v>134</v>
      </c>
      <c r="AP2224" s="0" t="s">
        <v>134</v>
      </c>
      <c r="AQ2224" s="0" t="s">
        <v>134</v>
      </c>
      <c r="AR2224" s="0" t="s">
        <v>134</v>
      </c>
      <c r="AS2224" s="0" t="s">
        <v>134</v>
      </c>
      <c r="AT2224" s="0" t="s">
        <v>134</v>
      </c>
      <c r="AU2224" s="0" t="s">
        <v>134</v>
      </c>
      <c r="AV2224" s="0" t="s">
        <v>134</v>
      </c>
      <c r="AW2224" s="0" t="s">
        <v>134</v>
      </c>
      <c r="AX2224" s="0" t="s">
        <v>134</v>
      </c>
      <c r="AY2224" s="0" t="s">
        <v>134</v>
      </c>
      <c r="AZ2224" s="0" t="s">
        <v>134</v>
      </c>
      <c r="BA2224" s="0" t="s">
        <v>134</v>
      </c>
      <c r="BB2224" s="0" t="s">
        <v>134</v>
      </c>
      <c r="BC2224" s="0" t="s">
        <v>134</v>
      </c>
      <c r="BD2224" s="0" t="s">
        <v>134</v>
      </c>
      <c r="BE2224" s="0" t="s">
        <v>134</v>
      </c>
      <c r="BF2224" s="0" t="s">
        <v>134</v>
      </c>
      <c r="BG2224" s="0" t="s">
        <v>134</v>
      </c>
      <c r="BH2224" s="0" t="s">
        <v>134</v>
      </c>
      <c r="BI2224" s="0" t="s">
        <v>134</v>
      </c>
      <c r="BJ2224" s="0" t="s">
        <v>134</v>
      </c>
      <c r="BK2224" s="0" t="s">
        <v>134</v>
      </c>
      <c r="BL2224" s="0" t="s">
        <v>134</v>
      </c>
      <c r="BM2224" s="0" t="s">
        <v>134</v>
      </c>
      <c r="BN2224" s="0" t="s">
        <v>134</v>
      </c>
      <c r="BO2224" s="0" t="s">
        <v>134</v>
      </c>
      <c r="BP2224" s="0" t="s">
        <v>134</v>
      </c>
      <c r="BQ2224" s="0" t="s">
        <v>134</v>
      </c>
      <c r="BR2224" s="0" t="s">
        <v>134</v>
      </c>
      <c r="BS2224" s="0" t="s">
        <v>134</v>
      </c>
      <c r="BT2224" s="0" t="s">
        <v>134</v>
      </c>
      <c r="BU2224" s="0" t="s">
        <v>134</v>
      </c>
      <c r="BV2224" s="0" t="s">
        <v>134</v>
      </c>
      <c r="BW2224" s="0" t="s">
        <v>134</v>
      </c>
      <c r="BX2224" s="0" t="s">
        <v>134</v>
      </c>
      <c r="BZ2224" s="0" t="s">
        <v>134</v>
      </c>
      <c r="CA2224" s="0" t="s">
        <v>134</v>
      </c>
      <c r="CB2224" s="0" t="s">
        <v>134</v>
      </c>
      <c r="CC2224" s="0" t="s">
        <v>134</v>
      </c>
      <c r="CD2224" s="0" t="s">
        <v>134</v>
      </c>
      <c r="CE2224" s="0" t="s">
        <v>134</v>
      </c>
    </row>
    <row r="2225" customFormat="false" ht="12.75" hidden="false" customHeight="false" outlineLevel="0" collapsed="false">
      <c r="E2225" s="9" t="s">
        <v>134</v>
      </c>
      <c r="F2225" s="9" t="s">
        <v>134</v>
      </c>
      <c r="G2225" s="9" t="s">
        <v>134</v>
      </c>
      <c r="Q2225" s="0" t="s">
        <v>134</v>
      </c>
      <c r="R2225" s="0" t="s">
        <v>134</v>
      </c>
      <c r="S2225" s="0" t="s">
        <v>134</v>
      </c>
      <c r="T2225" s="0" t="s">
        <v>134</v>
      </c>
      <c r="U2225" s="0" t="s">
        <v>134</v>
      </c>
      <c r="V2225" s="0" t="s">
        <v>134</v>
      </c>
      <c r="W2225" s="0" t="s">
        <v>134</v>
      </c>
      <c r="X2225" s="0" t="s">
        <v>134</v>
      </c>
      <c r="Y2225" s="0" t="s">
        <v>134</v>
      </c>
      <c r="Z2225" s="0" t="s">
        <v>134</v>
      </c>
      <c r="AA2225" s="0" t="s">
        <v>134</v>
      </c>
      <c r="AB2225" s="0" t="s">
        <v>134</v>
      </c>
      <c r="AC2225" s="0" t="s">
        <v>134</v>
      </c>
      <c r="AD2225" s="0" t="s">
        <v>134</v>
      </c>
      <c r="AE2225" s="0" t="s">
        <v>134</v>
      </c>
      <c r="AF2225" s="0" t="s">
        <v>134</v>
      </c>
      <c r="AG2225" s="0" t="s">
        <v>134</v>
      </c>
      <c r="AH2225" s="0" t="s">
        <v>134</v>
      </c>
      <c r="AI2225" s="0" t="s">
        <v>134</v>
      </c>
      <c r="AJ2225" s="0" t="s">
        <v>134</v>
      </c>
      <c r="AK2225" s="0" t="s">
        <v>134</v>
      </c>
      <c r="AL2225" s="0" t="s">
        <v>134</v>
      </c>
      <c r="AM2225" s="0" t="s">
        <v>134</v>
      </c>
      <c r="AN2225" s="0" t="s">
        <v>134</v>
      </c>
      <c r="AO2225" s="0" t="s">
        <v>134</v>
      </c>
      <c r="AP2225" s="0" t="s">
        <v>134</v>
      </c>
      <c r="AQ2225" s="0" t="s">
        <v>134</v>
      </c>
      <c r="AR2225" s="0" t="s">
        <v>134</v>
      </c>
      <c r="AS2225" s="0" t="s">
        <v>134</v>
      </c>
      <c r="AT2225" s="0" t="s">
        <v>134</v>
      </c>
      <c r="AU2225" s="0" t="s">
        <v>134</v>
      </c>
      <c r="AV2225" s="0" t="s">
        <v>134</v>
      </c>
      <c r="AW2225" s="0" t="s">
        <v>134</v>
      </c>
      <c r="AX2225" s="0" t="s">
        <v>134</v>
      </c>
      <c r="AY2225" s="0" t="s">
        <v>134</v>
      </c>
      <c r="AZ2225" s="0" t="s">
        <v>134</v>
      </c>
      <c r="BA2225" s="0" t="s">
        <v>134</v>
      </c>
      <c r="BB2225" s="0" t="s">
        <v>134</v>
      </c>
      <c r="BC2225" s="0" t="s">
        <v>134</v>
      </c>
      <c r="BD2225" s="0" t="s">
        <v>134</v>
      </c>
      <c r="BE2225" s="0" t="s">
        <v>134</v>
      </c>
      <c r="BF2225" s="0" t="s">
        <v>134</v>
      </c>
      <c r="BG2225" s="0" t="s">
        <v>134</v>
      </c>
      <c r="BH2225" s="0" t="s">
        <v>134</v>
      </c>
      <c r="BI2225" s="0" t="s">
        <v>134</v>
      </c>
      <c r="BJ2225" s="0" t="s">
        <v>134</v>
      </c>
      <c r="BK2225" s="0" t="s">
        <v>134</v>
      </c>
      <c r="BL2225" s="0" t="s">
        <v>134</v>
      </c>
      <c r="BM2225" s="0" t="s">
        <v>134</v>
      </c>
      <c r="BN2225" s="0" t="s">
        <v>134</v>
      </c>
      <c r="BO2225" s="0" t="s">
        <v>134</v>
      </c>
      <c r="BP2225" s="0" t="s">
        <v>134</v>
      </c>
      <c r="BQ2225" s="0" t="s">
        <v>134</v>
      </c>
      <c r="BR2225" s="0" t="s">
        <v>134</v>
      </c>
      <c r="BS2225" s="0" t="s">
        <v>134</v>
      </c>
      <c r="BT2225" s="0" t="s">
        <v>134</v>
      </c>
      <c r="BU2225" s="0" t="s">
        <v>134</v>
      </c>
      <c r="BV2225" s="0" t="s">
        <v>134</v>
      </c>
      <c r="BW2225" s="0" t="s">
        <v>134</v>
      </c>
      <c r="BX2225" s="0" t="s">
        <v>134</v>
      </c>
      <c r="BZ2225" s="0" t="s">
        <v>134</v>
      </c>
      <c r="CA2225" s="0" t="s">
        <v>134</v>
      </c>
      <c r="CB2225" s="0" t="s">
        <v>134</v>
      </c>
      <c r="CC2225" s="0" t="s">
        <v>134</v>
      </c>
      <c r="CD2225" s="0" t="s">
        <v>134</v>
      </c>
      <c r="CE2225" s="0" t="s">
        <v>134</v>
      </c>
    </row>
    <row r="2226" customFormat="false" ht="12.75" hidden="false" customHeight="false" outlineLevel="0" collapsed="false">
      <c r="E2226" s="9" t="s">
        <v>134</v>
      </c>
      <c r="F2226" s="9" t="s">
        <v>134</v>
      </c>
      <c r="G2226" s="9" t="s">
        <v>134</v>
      </c>
      <c r="Q2226" s="0" t="s">
        <v>134</v>
      </c>
      <c r="R2226" s="0" t="s">
        <v>134</v>
      </c>
      <c r="S2226" s="0" t="s">
        <v>134</v>
      </c>
      <c r="T2226" s="0" t="s">
        <v>134</v>
      </c>
      <c r="U2226" s="0" t="s">
        <v>134</v>
      </c>
      <c r="V2226" s="0" t="s">
        <v>134</v>
      </c>
      <c r="W2226" s="0" t="s">
        <v>134</v>
      </c>
      <c r="X2226" s="0" t="s">
        <v>134</v>
      </c>
      <c r="Y2226" s="0" t="s">
        <v>134</v>
      </c>
      <c r="Z2226" s="0" t="s">
        <v>134</v>
      </c>
      <c r="AA2226" s="0" t="s">
        <v>134</v>
      </c>
      <c r="AB2226" s="0" t="s">
        <v>134</v>
      </c>
      <c r="AC2226" s="0" t="s">
        <v>134</v>
      </c>
      <c r="AD2226" s="0" t="s">
        <v>134</v>
      </c>
      <c r="AE2226" s="0" t="s">
        <v>134</v>
      </c>
      <c r="AF2226" s="0" t="s">
        <v>134</v>
      </c>
      <c r="AG2226" s="0" t="s">
        <v>134</v>
      </c>
      <c r="AH2226" s="0" t="s">
        <v>134</v>
      </c>
      <c r="AI2226" s="0" t="s">
        <v>134</v>
      </c>
      <c r="AJ2226" s="0" t="s">
        <v>134</v>
      </c>
      <c r="AK2226" s="0" t="s">
        <v>134</v>
      </c>
      <c r="AL2226" s="0" t="s">
        <v>134</v>
      </c>
      <c r="AM2226" s="0" t="s">
        <v>134</v>
      </c>
      <c r="AN2226" s="0" t="s">
        <v>134</v>
      </c>
      <c r="AO2226" s="0" t="s">
        <v>134</v>
      </c>
      <c r="AP2226" s="0" t="s">
        <v>134</v>
      </c>
      <c r="AQ2226" s="0" t="s">
        <v>134</v>
      </c>
      <c r="AR2226" s="0" t="s">
        <v>134</v>
      </c>
      <c r="AS2226" s="0" t="s">
        <v>134</v>
      </c>
      <c r="AT2226" s="0" t="s">
        <v>134</v>
      </c>
      <c r="AU2226" s="0" t="s">
        <v>134</v>
      </c>
      <c r="AV2226" s="0" t="s">
        <v>134</v>
      </c>
      <c r="AW2226" s="0" t="s">
        <v>134</v>
      </c>
      <c r="AX2226" s="0" t="s">
        <v>134</v>
      </c>
      <c r="AY2226" s="0" t="s">
        <v>134</v>
      </c>
      <c r="AZ2226" s="0" t="s">
        <v>134</v>
      </c>
      <c r="BA2226" s="0" t="s">
        <v>134</v>
      </c>
      <c r="BB2226" s="0" t="s">
        <v>134</v>
      </c>
      <c r="BC2226" s="0" t="s">
        <v>134</v>
      </c>
      <c r="BD2226" s="0" t="s">
        <v>134</v>
      </c>
      <c r="BE2226" s="0" t="s">
        <v>134</v>
      </c>
      <c r="BF2226" s="0" t="s">
        <v>134</v>
      </c>
      <c r="BG2226" s="0" t="s">
        <v>134</v>
      </c>
      <c r="BH2226" s="0" t="s">
        <v>134</v>
      </c>
      <c r="BI2226" s="0" t="s">
        <v>134</v>
      </c>
      <c r="BJ2226" s="0" t="s">
        <v>134</v>
      </c>
      <c r="BK2226" s="0" t="s">
        <v>134</v>
      </c>
      <c r="BL2226" s="0" t="s">
        <v>134</v>
      </c>
      <c r="BM2226" s="0" t="s">
        <v>134</v>
      </c>
      <c r="BN2226" s="0" t="s">
        <v>134</v>
      </c>
      <c r="BO2226" s="0" t="s">
        <v>134</v>
      </c>
      <c r="BP2226" s="0" t="s">
        <v>134</v>
      </c>
      <c r="BQ2226" s="0" t="s">
        <v>134</v>
      </c>
      <c r="BR2226" s="0" t="s">
        <v>134</v>
      </c>
      <c r="BS2226" s="0" t="s">
        <v>134</v>
      </c>
      <c r="BT2226" s="0" t="s">
        <v>134</v>
      </c>
      <c r="BU2226" s="0" t="s">
        <v>134</v>
      </c>
      <c r="BV2226" s="0" t="s">
        <v>134</v>
      </c>
      <c r="BW2226" s="0" t="s">
        <v>134</v>
      </c>
      <c r="BX2226" s="0" t="s">
        <v>134</v>
      </c>
      <c r="BZ2226" s="0" t="s">
        <v>134</v>
      </c>
      <c r="CA2226" s="0" t="s">
        <v>134</v>
      </c>
      <c r="CB2226" s="0" t="s">
        <v>134</v>
      </c>
      <c r="CC2226" s="0" t="s">
        <v>134</v>
      </c>
      <c r="CD2226" s="0" t="s">
        <v>134</v>
      </c>
      <c r="CE2226" s="0" t="s">
        <v>134</v>
      </c>
    </row>
    <row r="2227" customFormat="false" ht="12.75" hidden="false" customHeight="false" outlineLevel="0" collapsed="false">
      <c r="E2227" s="9" t="s">
        <v>134</v>
      </c>
      <c r="F2227" s="9" t="s">
        <v>134</v>
      </c>
      <c r="G2227" s="9" t="s">
        <v>134</v>
      </c>
      <c r="Q2227" s="0" t="s">
        <v>134</v>
      </c>
      <c r="R2227" s="0" t="s">
        <v>134</v>
      </c>
      <c r="S2227" s="0" t="s">
        <v>134</v>
      </c>
      <c r="T2227" s="0" t="s">
        <v>134</v>
      </c>
      <c r="U2227" s="0" t="s">
        <v>134</v>
      </c>
      <c r="V2227" s="0" t="s">
        <v>134</v>
      </c>
      <c r="W2227" s="0" t="s">
        <v>134</v>
      </c>
      <c r="X2227" s="0" t="s">
        <v>134</v>
      </c>
      <c r="Y2227" s="0" t="s">
        <v>134</v>
      </c>
      <c r="Z2227" s="0" t="s">
        <v>134</v>
      </c>
      <c r="AA2227" s="0" t="s">
        <v>134</v>
      </c>
      <c r="AB2227" s="0" t="s">
        <v>134</v>
      </c>
      <c r="AC2227" s="0" t="s">
        <v>134</v>
      </c>
      <c r="AD2227" s="0" t="s">
        <v>134</v>
      </c>
      <c r="AE2227" s="0" t="s">
        <v>134</v>
      </c>
      <c r="AF2227" s="0" t="s">
        <v>134</v>
      </c>
      <c r="AG2227" s="0" t="s">
        <v>134</v>
      </c>
      <c r="AH2227" s="0" t="s">
        <v>134</v>
      </c>
      <c r="AI2227" s="0" t="s">
        <v>134</v>
      </c>
      <c r="AJ2227" s="0" t="s">
        <v>134</v>
      </c>
      <c r="AK2227" s="0" t="s">
        <v>134</v>
      </c>
      <c r="AL2227" s="0" t="s">
        <v>134</v>
      </c>
      <c r="AM2227" s="0" t="s">
        <v>134</v>
      </c>
      <c r="AN2227" s="0" t="s">
        <v>134</v>
      </c>
      <c r="AO2227" s="0" t="s">
        <v>134</v>
      </c>
      <c r="AP2227" s="0" t="s">
        <v>134</v>
      </c>
      <c r="AQ2227" s="0" t="s">
        <v>134</v>
      </c>
      <c r="AR2227" s="0" t="s">
        <v>134</v>
      </c>
      <c r="AS2227" s="0" t="s">
        <v>134</v>
      </c>
      <c r="AT2227" s="0" t="s">
        <v>134</v>
      </c>
      <c r="AU2227" s="0" t="s">
        <v>134</v>
      </c>
      <c r="AV2227" s="0" t="s">
        <v>134</v>
      </c>
      <c r="AW2227" s="0" t="s">
        <v>134</v>
      </c>
      <c r="AX2227" s="0" t="s">
        <v>134</v>
      </c>
      <c r="AY2227" s="0" t="s">
        <v>134</v>
      </c>
      <c r="AZ2227" s="0" t="s">
        <v>134</v>
      </c>
      <c r="BA2227" s="0" t="s">
        <v>134</v>
      </c>
      <c r="BB2227" s="0" t="s">
        <v>134</v>
      </c>
      <c r="BC2227" s="0" t="s">
        <v>134</v>
      </c>
      <c r="BD2227" s="0" t="s">
        <v>134</v>
      </c>
      <c r="BE2227" s="0" t="s">
        <v>134</v>
      </c>
      <c r="BF2227" s="0" t="s">
        <v>134</v>
      </c>
      <c r="BG2227" s="0" t="s">
        <v>134</v>
      </c>
      <c r="BH2227" s="0" t="s">
        <v>134</v>
      </c>
      <c r="BI2227" s="0" t="s">
        <v>134</v>
      </c>
      <c r="BJ2227" s="0" t="s">
        <v>134</v>
      </c>
      <c r="BK2227" s="0" t="s">
        <v>134</v>
      </c>
      <c r="BL2227" s="0" t="s">
        <v>134</v>
      </c>
      <c r="BM2227" s="0" t="s">
        <v>134</v>
      </c>
      <c r="BN2227" s="0" t="s">
        <v>134</v>
      </c>
      <c r="BO2227" s="0" t="s">
        <v>134</v>
      </c>
      <c r="BP2227" s="0" t="s">
        <v>134</v>
      </c>
      <c r="BQ2227" s="0" t="s">
        <v>134</v>
      </c>
      <c r="BR2227" s="0" t="s">
        <v>134</v>
      </c>
      <c r="BS2227" s="0" t="s">
        <v>134</v>
      </c>
      <c r="BT2227" s="0" t="s">
        <v>134</v>
      </c>
      <c r="BU2227" s="0" t="s">
        <v>134</v>
      </c>
      <c r="BV2227" s="0" t="s">
        <v>134</v>
      </c>
      <c r="BW2227" s="0" t="s">
        <v>134</v>
      </c>
      <c r="BX2227" s="0" t="s">
        <v>134</v>
      </c>
      <c r="BZ2227" s="0" t="s">
        <v>134</v>
      </c>
      <c r="CA2227" s="0" t="s">
        <v>134</v>
      </c>
      <c r="CB2227" s="0" t="s">
        <v>134</v>
      </c>
      <c r="CC2227" s="0" t="s">
        <v>134</v>
      </c>
      <c r="CD2227" s="0" t="s">
        <v>134</v>
      </c>
      <c r="CE2227" s="0" t="s">
        <v>134</v>
      </c>
    </row>
    <row r="2228" customFormat="false" ht="12.75" hidden="false" customHeight="false" outlineLevel="0" collapsed="false">
      <c r="E2228" s="9" t="s">
        <v>134</v>
      </c>
      <c r="F2228" s="9" t="s">
        <v>134</v>
      </c>
      <c r="G2228" s="9" t="s">
        <v>134</v>
      </c>
      <c r="Q2228" s="0" t="s">
        <v>134</v>
      </c>
      <c r="R2228" s="0" t="s">
        <v>134</v>
      </c>
      <c r="S2228" s="0" t="s">
        <v>134</v>
      </c>
      <c r="T2228" s="0" t="s">
        <v>134</v>
      </c>
      <c r="U2228" s="0" t="s">
        <v>134</v>
      </c>
      <c r="V2228" s="0" t="s">
        <v>134</v>
      </c>
      <c r="W2228" s="0" t="s">
        <v>134</v>
      </c>
      <c r="X2228" s="0" t="s">
        <v>134</v>
      </c>
      <c r="Y2228" s="0" t="s">
        <v>134</v>
      </c>
      <c r="Z2228" s="0" t="s">
        <v>134</v>
      </c>
      <c r="AA2228" s="0" t="s">
        <v>134</v>
      </c>
      <c r="AB2228" s="0" t="s">
        <v>134</v>
      </c>
      <c r="AC2228" s="0" t="s">
        <v>134</v>
      </c>
      <c r="AD2228" s="0" t="s">
        <v>134</v>
      </c>
      <c r="AE2228" s="0" t="s">
        <v>134</v>
      </c>
      <c r="AF2228" s="0" t="s">
        <v>134</v>
      </c>
      <c r="AG2228" s="0" t="s">
        <v>134</v>
      </c>
      <c r="AH2228" s="0" t="s">
        <v>134</v>
      </c>
      <c r="AI2228" s="0" t="s">
        <v>134</v>
      </c>
      <c r="AJ2228" s="0" t="s">
        <v>134</v>
      </c>
      <c r="AK2228" s="0" t="s">
        <v>134</v>
      </c>
      <c r="AL2228" s="0" t="s">
        <v>134</v>
      </c>
      <c r="AM2228" s="0" t="s">
        <v>134</v>
      </c>
      <c r="AN2228" s="0" t="s">
        <v>134</v>
      </c>
      <c r="AO2228" s="0" t="s">
        <v>134</v>
      </c>
      <c r="AP2228" s="0" t="s">
        <v>134</v>
      </c>
      <c r="AQ2228" s="0" t="s">
        <v>134</v>
      </c>
      <c r="AR2228" s="0" t="s">
        <v>134</v>
      </c>
      <c r="AS2228" s="0" t="s">
        <v>134</v>
      </c>
      <c r="AT2228" s="0" t="s">
        <v>134</v>
      </c>
      <c r="AU2228" s="0" t="s">
        <v>134</v>
      </c>
      <c r="AV2228" s="0" t="s">
        <v>134</v>
      </c>
      <c r="AW2228" s="0" t="s">
        <v>134</v>
      </c>
      <c r="AX2228" s="0" t="s">
        <v>134</v>
      </c>
      <c r="AY2228" s="0" t="s">
        <v>134</v>
      </c>
      <c r="AZ2228" s="0" t="s">
        <v>134</v>
      </c>
      <c r="BA2228" s="0" t="s">
        <v>134</v>
      </c>
      <c r="BB2228" s="0" t="s">
        <v>134</v>
      </c>
      <c r="BC2228" s="0" t="s">
        <v>134</v>
      </c>
      <c r="BD2228" s="0" t="s">
        <v>134</v>
      </c>
      <c r="BE2228" s="0" t="s">
        <v>134</v>
      </c>
      <c r="BF2228" s="0" t="s">
        <v>134</v>
      </c>
      <c r="BG2228" s="0" t="s">
        <v>134</v>
      </c>
      <c r="BH2228" s="0" t="s">
        <v>134</v>
      </c>
      <c r="BI2228" s="0" t="s">
        <v>134</v>
      </c>
      <c r="BJ2228" s="0" t="s">
        <v>134</v>
      </c>
      <c r="BK2228" s="0" t="s">
        <v>134</v>
      </c>
      <c r="BL2228" s="0" t="s">
        <v>134</v>
      </c>
      <c r="BM2228" s="0" t="s">
        <v>134</v>
      </c>
      <c r="BN2228" s="0" t="s">
        <v>134</v>
      </c>
      <c r="BO2228" s="0" t="s">
        <v>134</v>
      </c>
      <c r="BP2228" s="0" t="s">
        <v>134</v>
      </c>
      <c r="BQ2228" s="0" t="s">
        <v>134</v>
      </c>
      <c r="BR2228" s="0" t="s">
        <v>134</v>
      </c>
      <c r="BS2228" s="0" t="s">
        <v>134</v>
      </c>
      <c r="BT2228" s="0" t="s">
        <v>134</v>
      </c>
      <c r="BU2228" s="0" t="s">
        <v>134</v>
      </c>
      <c r="BV2228" s="0" t="s">
        <v>134</v>
      </c>
      <c r="BW2228" s="0" t="s">
        <v>134</v>
      </c>
      <c r="BX2228" s="0" t="s">
        <v>134</v>
      </c>
      <c r="BZ2228" s="0" t="s">
        <v>134</v>
      </c>
      <c r="CA2228" s="0" t="s">
        <v>134</v>
      </c>
      <c r="CB2228" s="0" t="s">
        <v>134</v>
      </c>
      <c r="CC2228" s="0" t="s">
        <v>134</v>
      </c>
      <c r="CD2228" s="0" t="s">
        <v>134</v>
      </c>
      <c r="CE2228" s="0" t="s">
        <v>134</v>
      </c>
    </row>
    <row r="2229" customFormat="false" ht="12.75" hidden="false" customHeight="false" outlineLevel="0" collapsed="false">
      <c r="E2229" s="9" t="s">
        <v>134</v>
      </c>
      <c r="F2229" s="9" t="s">
        <v>134</v>
      </c>
      <c r="G2229" s="9" t="s">
        <v>134</v>
      </c>
      <c r="Q2229" s="0" t="s">
        <v>134</v>
      </c>
      <c r="R2229" s="0" t="s">
        <v>134</v>
      </c>
      <c r="S2229" s="0" t="s">
        <v>134</v>
      </c>
      <c r="T2229" s="0" t="s">
        <v>134</v>
      </c>
      <c r="U2229" s="0" t="s">
        <v>134</v>
      </c>
      <c r="V2229" s="0" t="s">
        <v>134</v>
      </c>
      <c r="W2229" s="0" t="s">
        <v>134</v>
      </c>
      <c r="X2229" s="0" t="s">
        <v>134</v>
      </c>
      <c r="Y2229" s="0" t="s">
        <v>134</v>
      </c>
      <c r="Z2229" s="0" t="s">
        <v>134</v>
      </c>
      <c r="AA2229" s="0" t="s">
        <v>134</v>
      </c>
      <c r="AB2229" s="0" t="s">
        <v>134</v>
      </c>
      <c r="AC2229" s="0" t="s">
        <v>134</v>
      </c>
      <c r="AD2229" s="0" t="s">
        <v>134</v>
      </c>
      <c r="AE2229" s="0" t="s">
        <v>134</v>
      </c>
      <c r="AF2229" s="0" t="s">
        <v>134</v>
      </c>
      <c r="AG2229" s="0" t="s">
        <v>134</v>
      </c>
      <c r="AH2229" s="0" t="s">
        <v>134</v>
      </c>
      <c r="AI2229" s="0" t="s">
        <v>134</v>
      </c>
      <c r="AJ2229" s="0" t="s">
        <v>134</v>
      </c>
      <c r="AK2229" s="0" t="s">
        <v>134</v>
      </c>
      <c r="AL2229" s="0" t="s">
        <v>134</v>
      </c>
      <c r="AM2229" s="0" t="s">
        <v>134</v>
      </c>
      <c r="AN2229" s="0" t="s">
        <v>134</v>
      </c>
      <c r="AO2229" s="0" t="s">
        <v>134</v>
      </c>
      <c r="AP2229" s="0" t="s">
        <v>134</v>
      </c>
      <c r="AQ2229" s="0" t="s">
        <v>134</v>
      </c>
      <c r="AR2229" s="0" t="s">
        <v>134</v>
      </c>
      <c r="AS2229" s="0" t="s">
        <v>134</v>
      </c>
      <c r="AT2229" s="0" t="s">
        <v>134</v>
      </c>
      <c r="AU2229" s="0" t="s">
        <v>134</v>
      </c>
      <c r="AV2229" s="0" t="s">
        <v>134</v>
      </c>
      <c r="AW2229" s="0" t="s">
        <v>134</v>
      </c>
      <c r="AX2229" s="0" t="s">
        <v>134</v>
      </c>
      <c r="AY2229" s="0" t="s">
        <v>134</v>
      </c>
      <c r="AZ2229" s="0" t="s">
        <v>134</v>
      </c>
      <c r="BA2229" s="0" t="s">
        <v>134</v>
      </c>
      <c r="BB2229" s="0" t="s">
        <v>134</v>
      </c>
      <c r="BC2229" s="0" t="s">
        <v>134</v>
      </c>
      <c r="BD2229" s="0" t="s">
        <v>134</v>
      </c>
      <c r="BE2229" s="0" t="s">
        <v>134</v>
      </c>
      <c r="BF2229" s="0" t="s">
        <v>134</v>
      </c>
      <c r="BG2229" s="0" t="s">
        <v>134</v>
      </c>
      <c r="BH2229" s="0" t="s">
        <v>134</v>
      </c>
      <c r="BI2229" s="0" t="s">
        <v>134</v>
      </c>
      <c r="BJ2229" s="0" t="s">
        <v>134</v>
      </c>
      <c r="BK2229" s="0" t="s">
        <v>134</v>
      </c>
      <c r="BL2229" s="0" t="s">
        <v>134</v>
      </c>
      <c r="BM2229" s="0" t="s">
        <v>134</v>
      </c>
      <c r="BN2229" s="0" t="s">
        <v>134</v>
      </c>
      <c r="BO2229" s="0" t="s">
        <v>134</v>
      </c>
      <c r="BP2229" s="0" t="s">
        <v>134</v>
      </c>
      <c r="BQ2229" s="0" t="s">
        <v>134</v>
      </c>
      <c r="BR2229" s="0" t="s">
        <v>134</v>
      </c>
      <c r="BS2229" s="0" t="s">
        <v>134</v>
      </c>
      <c r="BT2229" s="0" t="s">
        <v>134</v>
      </c>
      <c r="BU2229" s="0" t="s">
        <v>134</v>
      </c>
      <c r="BV2229" s="0" t="s">
        <v>134</v>
      </c>
      <c r="BW2229" s="0" t="s">
        <v>134</v>
      </c>
      <c r="BX2229" s="0" t="s">
        <v>134</v>
      </c>
      <c r="BZ2229" s="0" t="s">
        <v>134</v>
      </c>
      <c r="CA2229" s="0" t="s">
        <v>134</v>
      </c>
      <c r="CB2229" s="0" t="s">
        <v>134</v>
      </c>
      <c r="CC2229" s="0" t="s">
        <v>134</v>
      </c>
      <c r="CD2229" s="0" t="s">
        <v>134</v>
      </c>
      <c r="CE2229" s="0" t="s">
        <v>134</v>
      </c>
    </row>
    <row r="2230" customFormat="false" ht="12.75" hidden="false" customHeight="false" outlineLevel="0" collapsed="false">
      <c r="E2230" s="9" t="s">
        <v>134</v>
      </c>
      <c r="F2230" s="9" t="s">
        <v>134</v>
      </c>
      <c r="G2230" s="9" t="s">
        <v>134</v>
      </c>
      <c r="Q2230" s="0" t="s">
        <v>134</v>
      </c>
      <c r="R2230" s="0" t="s">
        <v>134</v>
      </c>
      <c r="S2230" s="0" t="s">
        <v>134</v>
      </c>
      <c r="T2230" s="0" t="s">
        <v>134</v>
      </c>
      <c r="U2230" s="0" t="s">
        <v>134</v>
      </c>
      <c r="V2230" s="0" t="s">
        <v>134</v>
      </c>
      <c r="W2230" s="0" t="s">
        <v>134</v>
      </c>
      <c r="X2230" s="0" t="s">
        <v>134</v>
      </c>
      <c r="Y2230" s="0" t="s">
        <v>134</v>
      </c>
      <c r="Z2230" s="0" t="s">
        <v>134</v>
      </c>
      <c r="AA2230" s="0" t="s">
        <v>134</v>
      </c>
      <c r="AB2230" s="0" t="s">
        <v>134</v>
      </c>
      <c r="AC2230" s="0" t="s">
        <v>134</v>
      </c>
      <c r="AD2230" s="0" t="s">
        <v>134</v>
      </c>
      <c r="AE2230" s="0" t="s">
        <v>134</v>
      </c>
      <c r="AF2230" s="0" t="s">
        <v>134</v>
      </c>
      <c r="AG2230" s="0" t="s">
        <v>134</v>
      </c>
      <c r="AH2230" s="0" t="s">
        <v>134</v>
      </c>
      <c r="AI2230" s="0" t="s">
        <v>134</v>
      </c>
      <c r="AJ2230" s="0" t="s">
        <v>134</v>
      </c>
      <c r="AK2230" s="0" t="s">
        <v>134</v>
      </c>
      <c r="AL2230" s="0" t="s">
        <v>134</v>
      </c>
      <c r="AM2230" s="0" t="s">
        <v>134</v>
      </c>
      <c r="AN2230" s="0" t="s">
        <v>134</v>
      </c>
      <c r="AO2230" s="0" t="s">
        <v>134</v>
      </c>
      <c r="AP2230" s="0" t="s">
        <v>134</v>
      </c>
      <c r="AQ2230" s="0" t="s">
        <v>134</v>
      </c>
      <c r="AR2230" s="0" t="s">
        <v>134</v>
      </c>
      <c r="AS2230" s="0" t="s">
        <v>134</v>
      </c>
      <c r="AT2230" s="0" t="s">
        <v>134</v>
      </c>
      <c r="AU2230" s="0" t="s">
        <v>134</v>
      </c>
      <c r="AV2230" s="0" t="s">
        <v>134</v>
      </c>
      <c r="AW2230" s="0" t="s">
        <v>134</v>
      </c>
      <c r="AX2230" s="0" t="s">
        <v>134</v>
      </c>
      <c r="AY2230" s="0" t="s">
        <v>134</v>
      </c>
      <c r="AZ2230" s="0" t="s">
        <v>134</v>
      </c>
      <c r="BA2230" s="0" t="s">
        <v>134</v>
      </c>
      <c r="BB2230" s="0" t="s">
        <v>134</v>
      </c>
      <c r="BC2230" s="0" t="s">
        <v>134</v>
      </c>
      <c r="BD2230" s="0" t="s">
        <v>134</v>
      </c>
      <c r="BE2230" s="0" t="s">
        <v>134</v>
      </c>
      <c r="BF2230" s="0" t="s">
        <v>134</v>
      </c>
      <c r="BG2230" s="0" t="s">
        <v>134</v>
      </c>
      <c r="BH2230" s="0" t="s">
        <v>134</v>
      </c>
      <c r="BI2230" s="0" t="s">
        <v>134</v>
      </c>
      <c r="BJ2230" s="0" t="s">
        <v>134</v>
      </c>
      <c r="BK2230" s="0" t="s">
        <v>134</v>
      </c>
      <c r="BL2230" s="0" t="s">
        <v>134</v>
      </c>
      <c r="BM2230" s="0" t="s">
        <v>134</v>
      </c>
      <c r="BN2230" s="0" t="s">
        <v>134</v>
      </c>
      <c r="BO2230" s="0" t="s">
        <v>134</v>
      </c>
      <c r="BP2230" s="0" t="s">
        <v>134</v>
      </c>
      <c r="BQ2230" s="0" t="s">
        <v>134</v>
      </c>
      <c r="BR2230" s="0" t="s">
        <v>134</v>
      </c>
      <c r="BS2230" s="0" t="s">
        <v>134</v>
      </c>
      <c r="BT2230" s="0" t="s">
        <v>134</v>
      </c>
      <c r="BU2230" s="0" t="s">
        <v>134</v>
      </c>
      <c r="BV2230" s="0" t="s">
        <v>134</v>
      </c>
      <c r="BW2230" s="0" t="s">
        <v>134</v>
      </c>
      <c r="BX2230" s="0" t="s">
        <v>134</v>
      </c>
      <c r="BZ2230" s="0" t="s">
        <v>134</v>
      </c>
      <c r="CA2230" s="0" t="s">
        <v>134</v>
      </c>
      <c r="CB2230" s="0" t="s">
        <v>134</v>
      </c>
      <c r="CC2230" s="0" t="s">
        <v>134</v>
      </c>
      <c r="CD2230" s="0" t="s">
        <v>134</v>
      </c>
      <c r="CE2230" s="0" t="s">
        <v>134</v>
      </c>
    </row>
    <row r="2231" customFormat="false" ht="12.75" hidden="false" customHeight="false" outlineLevel="0" collapsed="false">
      <c r="E2231" s="9" t="s">
        <v>134</v>
      </c>
      <c r="F2231" s="9" t="s">
        <v>134</v>
      </c>
      <c r="G2231" s="9" t="s">
        <v>134</v>
      </c>
      <c r="Q2231" s="0" t="s">
        <v>134</v>
      </c>
      <c r="R2231" s="0" t="s">
        <v>134</v>
      </c>
      <c r="S2231" s="0" t="s">
        <v>134</v>
      </c>
      <c r="T2231" s="0" t="s">
        <v>134</v>
      </c>
      <c r="U2231" s="0" t="s">
        <v>134</v>
      </c>
      <c r="V2231" s="0" t="s">
        <v>134</v>
      </c>
      <c r="W2231" s="0" t="s">
        <v>134</v>
      </c>
      <c r="X2231" s="0" t="s">
        <v>134</v>
      </c>
      <c r="Y2231" s="0" t="s">
        <v>134</v>
      </c>
      <c r="Z2231" s="0" t="s">
        <v>134</v>
      </c>
      <c r="AA2231" s="0" t="s">
        <v>134</v>
      </c>
      <c r="AB2231" s="0" t="s">
        <v>134</v>
      </c>
      <c r="AC2231" s="0" t="s">
        <v>134</v>
      </c>
      <c r="AD2231" s="0" t="s">
        <v>134</v>
      </c>
      <c r="AE2231" s="0" t="s">
        <v>134</v>
      </c>
      <c r="AF2231" s="0" t="s">
        <v>134</v>
      </c>
      <c r="AG2231" s="0" t="s">
        <v>134</v>
      </c>
      <c r="AH2231" s="0" t="s">
        <v>134</v>
      </c>
      <c r="AI2231" s="0" t="s">
        <v>134</v>
      </c>
      <c r="AJ2231" s="0" t="s">
        <v>134</v>
      </c>
      <c r="AK2231" s="0" t="s">
        <v>134</v>
      </c>
      <c r="AL2231" s="0" t="s">
        <v>134</v>
      </c>
      <c r="AM2231" s="0" t="s">
        <v>134</v>
      </c>
      <c r="AN2231" s="0" t="s">
        <v>134</v>
      </c>
      <c r="AO2231" s="0" t="s">
        <v>134</v>
      </c>
      <c r="AP2231" s="0" t="s">
        <v>134</v>
      </c>
      <c r="AQ2231" s="0" t="s">
        <v>134</v>
      </c>
      <c r="AR2231" s="0" t="s">
        <v>134</v>
      </c>
      <c r="AS2231" s="0" t="s">
        <v>134</v>
      </c>
      <c r="AT2231" s="0" t="s">
        <v>134</v>
      </c>
      <c r="AU2231" s="0" t="s">
        <v>134</v>
      </c>
      <c r="AV2231" s="0" t="s">
        <v>134</v>
      </c>
      <c r="AW2231" s="0" t="s">
        <v>134</v>
      </c>
      <c r="AX2231" s="0" t="s">
        <v>134</v>
      </c>
      <c r="AY2231" s="0" t="s">
        <v>134</v>
      </c>
      <c r="AZ2231" s="0" t="s">
        <v>134</v>
      </c>
      <c r="BA2231" s="0" t="s">
        <v>134</v>
      </c>
      <c r="BB2231" s="0" t="s">
        <v>134</v>
      </c>
      <c r="BC2231" s="0" t="s">
        <v>134</v>
      </c>
      <c r="BD2231" s="0" t="s">
        <v>134</v>
      </c>
      <c r="BE2231" s="0" t="s">
        <v>134</v>
      </c>
      <c r="BF2231" s="0" t="s">
        <v>134</v>
      </c>
      <c r="BG2231" s="0" t="s">
        <v>134</v>
      </c>
      <c r="BH2231" s="0" t="s">
        <v>134</v>
      </c>
      <c r="BI2231" s="0" t="s">
        <v>134</v>
      </c>
      <c r="BJ2231" s="0" t="s">
        <v>134</v>
      </c>
      <c r="BK2231" s="0" t="s">
        <v>134</v>
      </c>
      <c r="BL2231" s="0" t="s">
        <v>134</v>
      </c>
      <c r="BM2231" s="0" t="s">
        <v>134</v>
      </c>
      <c r="BN2231" s="0" t="s">
        <v>134</v>
      </c>
      <c r="BO2231" s="0" t="s">
        <v>134</v>
      </c>
      <c r="BP2231" s="0" t="s">
        <v>134</v>
      </c>
      <c r="BQ2231" s="0" t="s">
        <v>134</v>
      </c>
      <c r="BR2231" s="0" t="s">
        <v>134</v>
      </c>
      <c r="BS2231" s="0" t="s">
        <v>134</v>
      </c>
      <c r="BT2231" s="0" t="s">
        <v>134</v>
      </c>
      <c r="BU2231" s="0" t="s">
        <v>134</v>
      </c>
      <c r="BV2231" s="0" t="s">
        <v>134</v>
      </c>
      <c r="BW2231" s="0" t="s">
        <v>134</v>
      </c>
      <c r="BX2231" s="0" t="s">
        <v>134</v>
      </c>
      <c r="BZ2231" s="0" t="s">
        <v>134</v>
      </c>
      <c r="CA2231" s="0" t="s">
        <v>134</v>
      </c>
      <c r="CB2231" s="0" t="s">
        <v>134</v>
      </c>
      <c r="CC2231" s="0" t="s">
        <v>134</v>
      </c>
      <c r="CD2231" s="0" t="s">
        <v>134</v>
      </c>
      <c r="CE2231" s="0" t="s">
        <v>134</v>
      </c>
    </row>
    <row r="2232" customFormat="false" ht="12.75" hidden="false" customHeight="false" outlineLevel="0" collapsed="false">
      <c r="E2232" s="9" t="s">
        <v>134</v>
      </c>
      <c r="F2232" s="9" t="s">
        <v>134</v>
      </c>
      <c r="G2232" s="9" t="s">
        <v>134</v>
      </c>
      <c r="Q2232" s="0" t="s">
        <v>134</v>
      </c>
      <c r="R2232" s="0" t="s">
        <v>134</v>
      </c>
      <c r="S2232" s="0" t="s">
        <v>134</v>
      </c>
      <c r="T2232" s="0" t="s">
        <v>134</v>
      </c>
      <c r="U2232" s="0" t="s">
        <v>134</v>
      </c>
      <c r="V2232" s="0" t="s">
        <v>134</v>
      </c>
      <c r="W2232" s="0" t="s">
        <v>134</v>
      </c>
      <c r="X2232" s="0" t="s">
        <v>134</v>
      </c>
      <c r="Y2232" s="0" t="s">
        <v>134</v>
      </c>
      <c r="Z2232" s="0" t="s">
        <v>134</v>
      </c>
      <c r="AA2232" s="0" t="s">
        <v>134</v>
      </c>
      <c r="AB2232" s="0" t="s">
        <v>134</v>
      </c>
      <c r="AC2232" s="0" t="s">
        <v>134</v>
      </c>
      <c r="AD2232" s="0" t="s">
        <v>134</v>
      </c>
      <c r="AE2232" s="0" t="s">
        <v>134</v>
      </c>
      <c r="AF2232" s="0" t="s">
        <v>134</v>
      </c>
      <c r="AG2232" s="0" t="s">
        <v>134</v>
      </c>
      <c r="AH2232" s="0" t="s">
        <v>134</v>
      </c>
      <c r="AI2232" s="0" t="s">
        <v>134</v>
      </c>
      <c r="AJ2232" s="0" t="s">
        <v>134</v>
      </c>
      <c r="AK2232" s="0" t="s">
        <v>134</v>
      </c>
      <c r="AL2232" s="0" t="s">
        <v>134</v>
      </c>
      <c r="AM2232" s="0" t="s">
        <v>134</v>
      </c>
      <c r="AN2232" s="0" t="s">
        <v>134</v>
      </c>
      <c r="AO2232" s="0" t="s">
        <v>134</v>
      </c>
      <c r="AP2232" s="0" t="s">
        <v>134</v>
      </c>
      <c r="AQ2232" s="0" t="s">
        <v>134</v>
      </c>
      <c r="AR2232" s="0" t="s">
        <v>134</v>
      </c>
      <c r="AS2232" s="0" t="s">
        <v>134</v>
      </c>
      <c r="AT2232" s="0" t="s">
        <v>134</v>
      </c>
      <c r="AU2232" s="0" t="s">
        <v>134</v>
      </c>
      <c r="AV2232" s="0" t="s">
        <v>134</v>
      </c>
      <c r="AW2232" s="0" t="s">
        <v>134</v>
      </c>
      <c r="AX2232" s="0" t="s">
        <v>134</v>
      </c>
      <c r="AY2232" s="0" t="s">
        <v>134</v>
      </c>
      <c r="AZ2232" s="0" t="s">
        <v>134</v>
      </c>
      <c r="BA2232" s="0" t="s">
        <v>134</v>
      </c>
      <c r="BB2232" s="0" t="s">
        <v>134</v>
      </c>
      <c r="BC2232" s="0" t="s">
        <v>134</v>
      </c>
      <c r="BD2232" s="0" t="s">
        <v>134</v>
      </c>
      <c r="BE2232" s="0" t="s">
        <v>134</v>
      </c>
      <c r="BF2232" s="0" t="s">
        <v>134</v>
      </c>
      <c r="BG2232" s="0" t="s">
        <v>134</v>
      </c>
      <c r="BH2232" s="0" t="s">
        <v>134</v>
      </c>
      <c r="BI2232" s="0" t="s">
        <v>134</v>
      </c>
      <c r="BJ2232" s="0" t="s">
        <v>134</v>
      </c>
      <c r="BK2232" s="0" t="s">
        <v>134</v>
      </c>
      <c r="BL2232" s="0" t="s">
        <v>134</v>
      </c>
      <c r="BM2232" s="0" t="s">
        <v>134</v>
      </c>
      <c r="BN2232" s="0" t="s">
        <v>134</v>
      </c>
      <c r="BO2232" s="0" t="s">
        <v>134</v>
      </c>
      <c r="BP2232" s="0" t="s">
        <v>134</v>
      </c>
      <c r="BQ2232" s="0" t="s">
        <v>134</v>
      </c>
      <c r="BR2232" s="0" t="s">
        <v>134</v>
      </c>
      <c r="BS2232" s="0" t="s">
        <v>134</v>
      </c>
      <c r="BT2232" s="0" t="s">
        <v>134</v>
      </c>
      <c r="BU2232" s="0" t="s">
        <v>134</v>
      </c>
      <c r="BV2232" s="0" t="s">
        <v>134</v>
      </c>
      <c r="BW2232" s="0" t="s">
        <v>134</v>
      </c>
      <c r="BX2232" s="0" t="s">
        <v>134</v>
      </c>
      <c r="BZ2232" s="0" t="s">
        <v>134</v>
      </c>
      <c r="CA2232" s="0" t="s">
        <v>134</v>
      </c>
      <c r="CB2232" s="0" t="s">
        <v>134</v>
      </c>
      <c r="CC2232" s="0" t="s">
        <v>134</v>
      </c>
      <c r="CD2232" s="0" t="s">
        <v>134</v>
      </c>
      <c r="CE2232" s="0" t="s">
        <v>134</v>
      </c>
    </row>
    <row r="2233" customFormat="false" ht="12.75" hidden="false" customHeight="false" outlineLevel="0" collapsed="false">
      <c r="E2233" s="9" t="s">
        <v>134</v>
      </c>
      <c r="F2233" s="9" t="s">
        <v>134</v>
      </c>
      <c r="G2233" s="9" t="s">
        <v>134</v>
      </c>
      <c r="Q2233" s="0" t="s">
        <v>134</v>
      </c>
      <c r="R2233" s="0" t="s">
        <v>134</v>
      </c>
      <c r="S2233" s="0" t="s">
        <v>134</v>
      </c>
      <c r="T2233" s="0" t="s">
        <v>134</v>
      </c>
      <c r="U2233" s="0" t="s">
        <v>134</v>
      </c>
      <c r="V2233" s="0" t="s">
        <v>134</v>
      </c>
      <c r="W2233" s="0" t="s">
        <v>134</v>
      </c>
      <c r="X2233" s="0" t="s">
        <v>134</v>
      </c>
      <c r="Y2233" s="0" t="s">
        <v>134</v>
      </c>
      <c r="Z2233" s="0" t="s">
        <v>134</v>
      </c>
      <c r="AA2233" s="0" t="s">
        <v>134</v>
      </c>
      <c r="AB2233" s="0" t="s">
        <v>134</v>
      </c>
      <c r="AC2233" s="0" t="s">
        <v>134</v>
      </c>
      <c r="AD2233" s="0" t="s">
        <v>134</v>
      </c>
      <c r="AE2233" s="0" t="s">
        <v>134</v>
      </c>
      <c r="AF2233" s="0" t="s">
        <v>134</v>
      </c>
      <c r="AG2233" s="0" t="s">
        <v>134</v>
      </c>
      <c r="AH2233" s="0" t="s">
        <v>134</v>
      </c>
      <c r="AI2233" s="0" t="s">
        <v>134</v>
      </c>
      <c r="AJ2233" s="0" t="s">
        <v>134</v>
      </c>
      <c r="AK2233" s="0" t="s">
        <v>134</v>
      </c>
      <c r="AL2233" s="0" t="s">
        <v>134</v>
      </c>
      <c r="AM2233" s="0" t="s">
        <v>134</v>
      </c>
      <c r="AN2233" s="0" t="s">
        <v>134</v>
      </c>
      <c r="AO2233" s="0" t="s">
        <v>134</v>
      </c>
      <c r="AP2233" s="0" t="s">
        <v>134</v>
      </c>
      <c r="AQ2233" s="0" t="s">
        <v>134</v>
      </c>
      <c r="AR2233" s="0" t="s">
        <v>134</v>
      </c>
      <c r="AS2233" s="0" t="s">
        <v>134</v>
      </c>
      <c r="AT2233" s="0" t="s">
        <v>134</v>
      </c>
      <c r="AU2233" s="0" t="s">
        <v>134</v>
      </c>
      <c r="AV2233" s="0" t="s">
        <v>134</v>
      </c>
      <c r="AW2233" s="0" t="s">
        <v>134</v>
      </c>
      <c r="AX2233" s="0" t="s">
        <v>134</v>
      </c>
      <c r="AY2233" s="0" t="s">
        <v>134</v>
      </c>
      <c r="AZ2233" s="0" t="s">
        <v>134</v>
      </c>
      <c r="BA2233" s="0" t="s">
        <v>134</v>
      </c>
      <c r="BB2233" s="0" t="s">
        <v>134</v>
      </c>
      <c r="BC2233" s="0" t="s">
        <v>134</v>
      </c>
      <c r="BD2233" s="0" t="s">
        <v>134</v>
      </c>
      <c r="BE2233" s="0" t="s">
        <v>134</v>
      </c>
      <c r="BF2233" s="0" t="s">
        <v>134</v>
      </c>
      <c r="BG2233" s="0" t="s">
        <v>134</v>
      </c>
      <c r="BH2233" s="0" t="s">
        <v>134</v>
      </c>
      <c r="BI2233" s="0" t="s">
        <v>134</v>
      </c>
      <c r="BJ2233" s="0" t="s">
        <v>134</v>
      </c>
      <c r="BK2233" s="0" t="s">
        <v>134</v>
      </c>
      <c r="BL2233" s="0" t="s">
        <v>134</v>
      </c>
      <c r="BM2233" s="0" t="s">
        <v>134</v>
      </c>
      <c r="BN2233" s="0" t="s">
        <v>134</v>
      </c>
      <c r="BO2233" s="0" t="s">
        <v>134</v>
      </c>
      <c r="BP2233" s="0" t="s">
        <v>134</v>
      </c>
      <c r="BQ2233" s="0" t="s">
        <v>134</v>
      </c>
      <c r="BR2233" s="0" t="s">
        <v>134</v>
      </c>
      <c r="BS2233" s="0" t="s">
        <v>134</v>
      </c>
      <c r="BT2233" s="0" t="s">
        <v>134</v>
      </c>
      <c r="BU2233" s="0" t="s">
        <v>134</v>
      </c>
      <c r="BV2233" s="0" t="s">
        <v>134</v>
      </c>
      <c r="BW2233" s="0" t="s">
        <v>134</v>
      </c>
      <c r="BX2233" s="0" t="s">
        <v>134</v>
      </c>
      <c r="BZ2233" s="0" t="s">
        <v>134</v>
      </c>
      <c r="CA2233" s="0" t="s">
        <v>134</v>
      </c>
      <c r="CB2233" s="0" t="s">
        <v>134</v>
      </c>
      <c r="CC2233" s="0" t="s">
        <v>134</v>
      </c>
      <c r="CD2233" s="0" t="s">
        <v>134</v>
      </c>
      <c r="CE2233" s="0" t="s">
        <v>134</v>
      </c>
    </row>
    <row r="2234" customFormat="false" ht="12.75" hidden="false" customHeight="false" outlineLevel="0" collapsed="false">
      <c r="E2234" s="9" t="s">
        <v>134</v>
      </c>
      <c r="F2234" s="9" t="s">
        <v>134</v>
      </c>
      <c r="G2234" s="9" t="s">
        <v>134</v>
      </c>
      <c r="Q2234" s="0" t="s">
        <v>134</v>
      </c>
      <c r="R2234" s="0" t="s">
        <v>134</v>
      </c>
      <c r="S2234" s="0" t="s">
        <v>134</v>
      </c>
      <c r="T2234" s="0" t="s">
        <v>134</v>
      </c>
      <c r="U2234" s="0" t="s">
        <v>134</v>
      </c>
      <c r="V2234" s="0" t="s">
        <v>134</v>
      </c>
      <c r="W2234" s="0" t="s">
        <v>134</v>
      </c>
      <c r="X2234" s="0" t="s">
        <v>134</v>
      </c>
      <c r="Y2234" s="0" t="s">
        <v>134</v>
      </c>
      <c r="Z2234" s="0" t="s">
        <v>134</v>
      </c>
      <c r="AA2234" s="0" t="s">
        <v>134</v>
      </c>
      <c r="AB2234" s="0" t="s">
        <v>134</v>
      </c>
      <c r="AC2234" s="0" t="s">
        <v>134</v>
      </c>
      <c r="AD2234" s="0" t="s">
        <v>134</v>
      </c>
      <c r="AE2234" s="0" t="s">
        <v>134</v>
      </c>
      <c r="AF2234" s="0" t="s">
        <v>134</v>
      </c>
      <c r="AG2234" s="0" t="s">
        <v>134</v>
      </c>
      <c r="AH2234" s="0" t="s">
        <v>134</v>
      </c>
      <c r="AI2234" s="0" t="s">
        <v>134</v>
      </c>
      <c r="AJ2234" s="0" t="s">
        <v>134</v>
      </c>
      <c r="AK2234" s="0" t="s">
        <v>134</v>
      </c>
      <c r="AL2234" s="0" t="s">
        <v>134</v>
      </c>
      <c r="AM2234" s="0" t="s">
        <v>134</v>
      </c>
      <c r="AN2234" s="0" t="s">
        <v>134</v>
      </c>
      <c r="AO2234" s="0" t="s">
        <v>134</v>
      </c>
      <c r="AP2234" s="0" t="s">
        <v>134</v>
      </c>
      <c r="AQ2234" s="0" t="s">
        <v>134</v>
      </c>
      <c r="AR2234" s="0" t="s">
        <v>134</v>
      </c>
      <c r="AS2234" s="0" t="s">
        <v>134</v>
      </c>
      <c r="AT2234" s="0" t="s">
        <v>134</v>
      </c>
      <c r="AU2234" s="0" t="s">
        <v>134</v>
      </c>
      <c r="AV2234" s="0" t="s">
        <v>134</v>
      </c>
      <c r="AW2234" s="0" t="s">
        <v>134</v>
      </c>
      <c r="AX2234" s="0" t="s">
        <v>134</v>
      </c>
      <c r="AY2234" s="0" t="s">
        <v>134</v>
      </c>
      <c r="AZ2234" s="0" t="s">
        <v>134</v>
      </c>
      <c r="BA2234" s="0" t="s">
        <v>134</v>
      </c>
      <c r="BB2234" s="0" t="s">
        <v>134</v>
      </c>
      <c r="BC2234" s="0" t="s">
        <v>134</v>
      </c>
      <c r="BD2234" s="0" t="s">
        <v>134</v>
      </c>
      <c r="BE2234" s="0" t="s">
        <v>134</v>
      </c>
      <c r="BF2234" s="0" t="s">
        <v>134</v>
      </c>
      <c r="BG2234" s="0" t="s">
        <v>134</v>
      </c>
      <c r="BH2234" s="0" t="s">
        <v>134</v>
      </c>
      <c r="BI2234" s="0" t="s">
        <v>134</v>
      </c>
      <c r="BJ2234" s="0" t="s">
        <v>134</v>
      </c>
      <c r="BK2234" s="0" t="s">
        <v>134</v>
      </c>
      <c r="BL2234" s="0" t="s">
        <v>134</v>
      </c>
      <c r="BM2234" s="0" t="s">
        <v>134</v>
      </c>
      <c r="BN2234" s="0" t="s">
        <v>134</v>
      </c>
      <c r="BO2234" s="0" t="s">
        <v>134</v>
      </c>
      <c r="BP2234" s="0" t="s">
        <v>134</v>
      </c>
      <c r="BQ2234" s="0" t="s">
        <v>134</v>
      </c>
      <c r="BR2234" s="0" t="s">
        <v>134</v>
      </c>
      <c r="BS2234" s="0" t="s">
        <v>134</v>
      </c>
      <c r="BT2234" s="0" t="s">
        <v>134</v>
      </c>
      <c r="BU2234" s="0" t="s">
        <v>134</v>
      </c>
      <c r="BV2234" s="0" t="s">
        <v>134</v>
      </c>
      <c r="BW2234" s="0" t="s">
        <v>134</v>
      </c>
      <c r="BX2234" s="0" t="s">
        <v>134</v>
      </c>
      <c r="BZ2234" s="0" t="s">
        <v>134</v>
      </c>
      <c r="CA2234" s="0" t="s">
        <v>134</v>
      </c>
      <c r="CB2234" s="0" t="s">
        <v>134</v>
      </c>
      <c r="CC2234" s="0" t="s">
        <v>134</v>
      </c>
      <c r="CD2234" s="0" t="s">
        <v>134</v>
      </c>
      <c r="CE2234" s="0" t="s">
        <v>134</v>
      </c>
    </row>
    <row r="2235" customFormat="false" ht="12.75" hidden="false" customHeight="false" outlineLevel="0" collapsed="false">
      <c r="E2235" s="9" t="s">
        <v>134</v>
      </c>
      <c r="F2235" s="9" t="s">
        <v>134</v>
      </c>
      <c r="G2235" s="9" t="s">
        <v>134</v>
      </c>
      <c r="Q2235" s="0" t="s">
        <v>134</v>
      </c>
      <c r="R2235" s="0" t="s">
        <v>134</v>
      </c>
      <c r="S2235" s="0" t="s">
        <v>134</v>
      </c>
      <c r="T2235" s="0" t="s">
        <v>134</v>
      </c>
      <c r="U2235" s="0" t="s">
        <v>134</v>
      </c>
      <c r="V2235" s="0" t="s">
        <v>134</v>
      </c>
      <c r="W2235" s="0" t="s">
        <v>134</v>
      </c>
      <c r="X2235" s="0" t="s">
        <v>134</v>
      </c>
      <c r="Y2235" s="0" t="s">
        <v>134</v>
      </c>
      <c r="Z2235" s="0" t="s">
        <v>134</v>
      </c>
      <c r="AA2235" s="0" t="s">
        <v>134</v>
      </c>
      <c r="AB2235" s="0" t="s">
        <v>134</v>
      </c>
      <c r="AC2235" s="0" t="s">
        <v>134</v>
      </c>
      <c r="AD2235" s="0" t="s">
        <v>134</v>
      </c>
      <c r="AE2235" s="0" t="s">
        <v>134</v>
      </c>
      <c r="AF2235" s="0" t="s">
        <v>134</v>
      </c>
      <c r="AG2235" s="0" t="s">
        <v>134</v>
      </c>
      <c r="AH2235" s="0" t="s">
        <v>134</v>
      </c>
      <c r="AI2235" s="0" t="s">
        <v>134</v>
      </c>
      <c r="AJ2235" s="0" t="s">
        <v>134</v>
      </c>
      <c r="AK2235" s="0" t="s">
        <v>134</v>
      </c>
      <c r="AL2235" s="0" t="s">
        <v>134</v>
      </c>
      <c r="AM2235" s="0" t="s">
        <v>134</v>
      </c>
      <c r="AN2235" s="0" t="s">
        <v>134</v>
      </c>
      <c r="AO2235" s="0" t="s">
        <v>134</v>
      </c>
      <c r="AP2235" s="0" t="s">
        <v>134</v>
      </c>
      <c r="AQ2235" s="0" t="s">
        <v>134</v>
      </c>
      <c r="AR2235" s="0" t="s">
        <v>134</v>
      </c>
      <c r="AS2235" s="0" t="s">
        <v>134</v>
      </c>
      <c r="AT2235" s="0" t="s">
        <v>134</v>
      </c>
      <c r="AU2235" s="0" t="s">
        <v>134</v>
      </c>
      <c r="AV2235" s="0" t="s">
        <v>134</v>
      </c>
      <c r="AW2235" s="0" t="s">
        <v>134</v>
      </c>
      <c r="AX2235" s="0" t="s">
        <v>134</v>
      </c>
      <c r="AY2235" s="0" t="s">
        <v>134</v>
      </c>
      <c r="AZ2235" s="0" t="s">
        <v>134</v>
      </c>
      <c r="BA2235" s="0" t="s">
        <v>134</v>
      </c>
      <c r="BB2235" s="0" t="s">
        <v>134</v>
      </c>
      <c r="BC2235" s="0" t="s">
        <v>134</v>
      </c>
      <c r="BD2235" s="0" t="s">
        <v>134</v>
      </c>
      <c r="BE2235" s="0" t="s">
        <v>134</v>
      </c>
      <c r="BF2235" s="0" t="s">
        <v>134</v>
      </c>
      <c r="BG2235" s="0" t="s">
        <v>134</v>
      </c>
      <c r="BH2235" s="0" t="s">
        <v>134</v>
      </c>
      <c r="BI2235" s="0" t="s">
        <v>134</v>
      </c>
      <c r="BJ2235" s="0" t="s">
        <v>134</v>
      </c>
      <c r="BK2235" s="0" t="s">
        <v>134</v>
      </c>
      <c r="BL2235" s="0" t="s">
        <v>134</v>
      </c>
      <c r="BM2235" s="0" t="s">
        <v>134</v>
      </c>
      <c r="BN2235" s="0" t="s">
        <v>134</v>
      </c>
      <c r="BO2235" s="0" t="s">
        <v>134</v>
      </c>
      <c r="BP2235" s="0" t="s">
        <v>134</v>
      </c>
      <c r="BQ2235" s="0" t="s">
        <v>134</v>
      </c>
      <c r="BR2235" s="0" t="s">
        <v>134</v>
      </c>
      <c r="BS2235" s="0" t="s">
        <v>134</v>
      </c>
      <c r="BT2235" s="0" t="s">
        <v>134</v>
      </c>
      <c r="BU2235" s="0" t="s">
        <v>134</v>
      </c>
      <c r="BV2235" s="0" t="s">
        <v>134</v>
      </c>
      <c r="BW2235" s="0" t="s">
        <v>134</v>
      </c>
      <c r="BX2235" s="0" t="s">
        <v>134</v>
      </c>
      <c r="BZ2235" s="0" t="s">
        <v>134</v>
      </c>
      <c r="CA2235" s="0" t="s">
        <v>134</v>
      </c>
      <c r="CB2235" s="0" t="s">
        <v>134</v>
      </c>
      <c r="CC2235" s="0" t="s">
        <v>134</v>
      </c>
      <c r="CD2235" s="0" t="s">
        <v>134</v>
      </c>
      <c r="CE2235" s="0" t="s">
        <v>134</v>
      </c>
    </row>
    <row r="2236" customFormat="false" ht="12.75" hidden="false" customHeight="false" outlineLevel="0" collapsed="false">
      <c r="E2236" s="9" t="s">
        <v>134</v>
      </c>
      <c r="F2236" s="9" t="s">
        <v>134</v>
      </c>
      <c r="G2236" s="9" t="s">
        <v>134</v>
      </c>
      <c r="Q2236" s="0" t="s">
        <v>134</v>
      </c>
      <c r="R2236" s="0" t="s">
        <v>134</v>
      </c>
      <c r="S2236" s="0" t="s">
        <v>134</v>
      </c>
      <c r="T2236" s="0" t="s">
        <v>134</v>
      </c>
      <c r="U2236" s="0" t="s">
        <v>134</v>
      </c>
      <c r="V2236" s="0" t="s">
        <v>134</v>
      </c>
      <c r="W2236" s="0" t="s">
        <v>134</v>
      </c>
      <c r="X2236" s="0" t="s">
        <v>134</v>
      </c>
      <c r="Y2236" s="0" t="s">
        <v>134</v>
      </c>
      <c r="Z2236" s="0" t="s">
        <v>134</v>
      </c>
      <c r="AA2236" s="0" t="s">
        <v>134</v>
      </c>
      <c r="AB2236" s="0" t="s">
        <v>134</v>
      </c>
      <c r="AC2236" s="0" t="s">
        <v>134</v>
      </c>
      <c r="AD2236" s="0" t="s">
        <v>134</v>
      </c>
      <c r="AE2236" s="0" t="s">
        <v>134</v>
      </c>
      <c r="AF2236" s="0" t="s">
        <v>134</v>
      </c>
      <c r="AG2236" s="0" t="s">
        <v>134</v>
      </c>
      <c r="AH2236" s="0" t="s">
        <v>134</v>
      </c>
      <c r="AI2236" s="0" t="s">
        <v>134</v>
      </c>
      <c r="AJ2236" s="0" t="s">
        <v>134</v>
      </c>
      <c r="AK2236" s="0" t="s">
        <v>134</v>
      </c>
      <c r="AL2236" s="0" t="s">
        <v>134</v>
      </c>
      <c r="AM2236" s="0" t="s">
        <v>134</v>
      </c>
      <c r="AN2236" s="0" t="s">
        <v>134</v>
      </c>
      <c r="AO2236" s="0" t="s">
        <v>134</v>
      </c>
      <c r="AP2236" s="0" t="s">
        <v>134</v>
      </c>
      <c r="AQ2236" s="0" t="s">
        <v>134</v>
      </c>
      <c r="AR2236" s="0" t="s">
        <v>134</v>
      </c>
      <c r="AS2236" s="0" t="s">
        <v>134</v>
      </c>
      <c r="AT2236" s="0" t="s">
        <v>134</v>
      </c>
      <c r="AU2236" s="0" t="s">
        <v>134</v>
      </c>
      <c r="AV2236" s="0" t="s">
        <v>134</v>
      </c>
      <c r="AW2236" s="0" t="s">
        <v>134</v>
      </c>
      <c r="AX2236" s="0" t="s">
        <v>134</v>
      </c>
      <c r="AY2236" s="0" t="s">
        <v>134</v>
      </c>
      <c r="AZ2236" s="0" t="s">
        <v>134</v>
      </c>
      <c r="BA2236" s="0" t="s">
        <v>134</v>
      </c>
      <c r="BB2236" s="0" t="s">
        <v>134</v>
      </c>
      <c r="BC2236" s="0" t="s">
        <v>134</v>
      </c>
      <c r="BD2236" s="0" t="s">
        <v>134</v>
      </c>
      <c r="BE2236" s="0" t="s">
        <v>134</v>
      </c>
      <c r="BF2236" s="0" t="s">
        <v>134</v>
      </c>
      <c r="BG2236" s="0" t="s">
        <v>134</v>
      </c>
      <c r="BH2236" s="0" t="s">
        <v>134</v>
      </c>
      <c r="BI2236" s="0" t="s">
        <v>134</v>
      </c>
      <c r="BJ2236" s="0" t="s">
        <v>134</v>
      </c>
      <c r="BK2236" s="0" t="s">
        <v>134</v>
      </c>
      <c r="BL2236" s="0" t="s">
        <v>134</v>
      </c>
      <c r="BM2236" s="0" t="s">
        <v>134</v>
      </c>
      <c r="BN2236" s="0" t="s">
        <v>134</v>
      </c>
      <c r="BO2236" s="0" t="s">
        <v>134</v>
      </c>
      <c r="BP2236" s="0" t="s">
        <v>134</v>
      </c>
      <c r="BQ2236" s="0" t="s">
        <v>134</v>
      </c>
      <c r="BR2236" s="0" t="s">
        <v>134</v>
      </c>
      <c r="BS2236" s="0" t="s">
        <v>134</v>
      </c>
      <c r="BT2236" s="0" t="s">
        <v>134</v>
      </c>
      <c r="BU2236" s="0" t="s">
        <v>134</v>
      </c>
      <c r="BV2236" s="0" t="s">
        <v>134</v>
      </c>
      <c r="BW2236" s="0" t="s">
        <v>134</v>
      </c>
      <c r="BX2236" s="0" t="s">
        <v>134</v>
      </c>
      <c r="BZ2236" s="0" t="s">
        <v>134</v>
      </c>
      <c r="CA2236" s="0" t="s">
        <v>134</v>
      </c>
      <c r="CB2236" s="0" t="s">
        <v>134</v>
      </c>
      <c r="CC2236" s="0" t="s">
        <v>134</v>
      </c>
      <c r="CD2236" s="0" t="s">
        <v>134</v>
      </c>
      <c r="CE2236" s="0" t="s">
        <v>134</v>
      </c>
    </row>
    <row r="2237" customFormat="false" ht="12.75" hidden="false" customHeight="false" outlineLevel="0" collapsed="false">
      <c r="E2237" s="9" t="s">
        <v>134</v>
      </c>
      <c r="F2237" s="9" t="s">
        <v>134</v>
      </c>
      <c r="G2237" s="9" t="s">
        <v>134</v>
      </c>
      <c r="Q2237" s="0" t="s">
        <v>134</v>
      </c>
      <c r="R2237" s="0" t="s">
        <v>134</v>
      </c>
      <c r="S2237" s="0" t="s">
        <v>134</v>
      </c>
      <c r="T2237" s="0" t="s">
        <v>134</v>
      </c>
      <c r="U2237" s="0" t="s">
        <v>134</v>
      </c>
      <c r="V2237" s="0" t="s">
        <v>134</v>
      </c>
      <c r="W2237" s="0" t="s">
        <v>134</v>
      </c>
      <c r="X2237" s="0" t="s">
        <v>134</v>
      </c>
      <c r="Y2237" s="0" t="s">
        <v>134</v>
      </c>
      <c r="Z2237" s="0" t="s">
        <v>134</v>
      </c>
      <c r="AA2237" s="0" t="s">
        <v>134</v>
      </c>
      <c r="AB2237" s="0" t="s">
        <v>134</v>
      </c>
      <c r="AC2237" s="0" t="s">
        <v>134</v>
      </c>
      <c r="AD2237" s="0" t="s">
        <v>134</v>
      </c>
      <c r="AE2237" s="0" t="s">
        <v>134</v>
      </c>
      <c r="AF2237" s="0" t="s">
        <v>134</v>
      </c>
      <c r="AG2237" s="0" t="s">
        <v>134</v>
      </c>
      <c r="AH2237" s="0" t="s">
        <v>134</v>
      </c>
      <c r="AI2237" s="0" t="s">
        <v>134</v>
      </c>
      <c r="AJ2237" s="0" t="s">
        <v>134</v>
      </c>
      <c r="AK2237" s="0" t="s">
        <v>134</v>
      </c>
      <c r="AL2237" s="0" t="s">
        <v>134</v>
      </c>
      <c r="AM2237" s="0" t="s">
        <v>134</v>
      </c>
      <c r="AN2237" s="0" t="s">
        <v>134</v>
      </c>
      <c r="AO2237" s="0" t="s">
        <v>134</v>
      </c>
      <c r="AP2237" s="0" t="s">
        <v>134</v>
      </c>
      <c r="AQ2237" s="0" t="s">
        <v>134</v>
      </c>
      <c r="AR2237" s="0" t="s">
        <v>134</v>
      </c>
      <c r="AS2237" s="0" t="s">
        <v>134</v>
      </c>
      <c r="AT2237" s="0" t="s">
        <v>134</v>
      </c>
      <c r="AU2237" s="0" t="s">
        <v>134</v>
      </c>
      <c r="AV2237" s="0" t="s">
        <v>134</v>
      </c>
      <c r="AW2237" s="0" t="s">
        <v>134</v>
      </c>
      <c r="AX2237" s="0" t="s">
        <v>134</v>
      </c>
      <c r="AY2237" s="0" t="s">
        <v>134</v>
      </c>
      <c r="AZ2237" s="0" t="s">
        <v>134</v>
      </c>
      <c r="BA2237" s="0" t="s">
        <v>134</v>
      </c>
      <c r="BB2237" s="0" t="s">
        <v>134</v>
      </c>
      <c r="BC2237" s="0" t="s">
        <v>134</v>
      </c>
      <c r="BD2237" s="0" t="s">
        <v>134</v>
      </c>
      <c r="BE2237" s="0" t="s">
        <v>134</v>
      </c>
      <c r="BF2237" s="0" t="s">
        <v>134</v>
      </c>
      <c r="BG2237" s="0" t="s">
        <v>134</v>
      </c>
      <c r="BH2237" s="0" t="s">
        <v>134</v>
      </c>
      <c r="BI2237" s="0" t="s">
        <v>134</v>
      </c>
      <c r="BJ2237" s="0" t="s">
        <v>134</v>
      </c>
      <c r="BK2237" s="0" t="s">
        <v>134</v>
      </c>
      <c r="BL2237" s="0" t="s">
        <v>134</v>
      </c>
      <c r="BM2237" s="0" t="s">
        <v>134</v>
      </c>
      <c r="BN2237" s="0" t="s">
        <v>134</v>
      </c>
      <c r="BO2237" s="0" t="s">
        <v>134</v>
      </c>
      <c r="BP2237" s="0" t="s">
        <v>134</v>
      </c>
      <c r="BQ2237" s="0" t="s">
        <v>134</v>
      </c>
      <c r="BR2237" s="0" t="s">
        <v>134</v>
      </c>
      <c r="BS2237" s="0" t="s">
        <v>134</v>
      </c>
      <c r="BT2237" s="0" t="s">
        <v>134</v>
      </c>
      <c r="BU2237" s="0" t="s">
        <v>134</v>
      </c>
      <c r="BV2237" s="0" t="s">
        <v>134</v>
      </c>
      <c r="BW2237" s="0" t="s">
        <v>134</v>
      </c>
      <c r="BX2237" s="0" t="s">
        <v>134</v>
      </c>
      <c r="BZ2237" s="0" t="s">
        <v>134</v>
      </c>
      <c r="CA2237" s="0" t="s">
        <v>134</v>
      </c>
      <c r="CB2237" s="0" t="s">
        <v>134</v>
      </c>
      <c r="CC2237" s="0" t="s">
        <v>134</v>
      </c>
      <c r="CD2237" s="0" t="s">
        <v>134</v>
      </c>
      <c r="CE2237" s="0" t="s">
        <v>134</v>
      </c>
    </row>
    <row r="2238" customFormat="false" ht="12.75" hidden="false" customHeight="false" outlineLevel="0" collapsed="false">
      <c r="E2238" s="9" t="s">
        <v>134</v>
      </c>
      <c r="F2238" s="9" t="s">
        <v>134</v>
      </c>
      <c r="G2238" s="9" t="s">
        <v>134</v>
      </c>
      <c r="Q2238" s="0" t="s">
        <v>134</v>
      </c>
      <c r="R2238" s="0" t="s">
        <v>134</v>
      </c>
      <c r="S2238" s="0" t="s">
        <v>134</v>
      </c>
      <c r="T2238" s="0" t="s">
        <v>134</v>
      </c>
      <c r="U2238" s="0" t="s">
        <v>134</v>
      </c>
      <c r="V2238" s="0" t="s">
        <v>134</v>
      </c>
      <c r="W2238" s="0" t="s">
        <v>134</v>
      </c>
      <c r="X2238" s="0" t="s">
        <v>134</v>
      </c>
      <c r="Y2238" s="0" t="s">
        <v>134</v>
      </c>
      <c r="Z2238" s="0" t="s">
        <v>134</v>
      </c>
      <c r="AA2238" s="0" t="s">
        <v>134</v>
      </c>
      <c r="AB2238" s="0" t="s">
        <v>134</v>
      </c>
      <c r="AC2238" s="0" t="s">
        <v>134</v>
      </c>
      <c r="AD2238" s="0" t="s">
        <v>134</v>
      </c>
      <c r="AE2238" s="0" t="s">
        <v>134</v>
      </c>
      <c r="AF2238" s="0" t="s">
        <v>134</v>
      </c>
      <c r="AG2238" s="0" t="s">
        <v>134</v>
      </c>
      <c r="AH2238" s="0" t="s">
        <v>134</v>
      </c>
      <c r="AI2238" s="0" t="s">
        <v>134</v>
      </c>
      <c r="AJ2238" s="0" t="s">
        <v>134</v>
      </c>
      <c r="AK2238" s="0" t="s">
        <v>134</v>
      </c>
      <c r="AL2238" s="0" t="s">
        <v>134</v>
      </c>
      <c r="AM2238" s="0" t="s">
        <v>134</v>
      </c>
      <c r="AN2238" s="0" t="s">
        <v>134</v>
      </c>
      <c r="AO2238" s="0" t="s">
        <v>134</v>
      </c>
      <c r="AP2238" s="0" t="s">
        <v>134</v>
      </c>
      <c r="AQ2238" s="0" t="s">
        <v>134</v>
      </c>
      <c r="AR2238" s="0" t="s">
        <v>134</v>
      </c>
      <c r="AS2238" s="0" t="s">
        <v>134</v>
      </c>
      <c r="AT2238" s="0" t="s">
        <v>134</v>
      </c>
      <c r="AU2238" s="0" t="s">
        <v>134</v>
      </c>
      <c r="AV2238" s="0" t="s">
        <v>134</v>
      </c>
      <c r="AW2238" s="0" t="s">
        <v>134</v>
      </c>
      <c r="AX2238" s="0" t="s">
        <v>134</v>
      </c>
      <c r="AY2238" s="0" t="s">
        <v>134</v>
      </c>
      <c r="AZ2238" s="0" t="s">
        <v>134</v>
      </c>
      <c r="BA2238" s="0" t="s">
        <v>134</v>
      </c>
      <c r="BB2238" s="0" t="s">
        <v>134</v>
      </c>
      <c r="BC2238" s="0" t="s">
        <v>134</v>
      </c>
      <c r="BD2238" s="0" t="s">
        <v>134</v>
      </c>
      <c r="BE2238" s="0" t="s">
        <v>134</v>
      </c>
      <c r="BF2238" s="0" t="s">
        <v>134</v>
      </c>
      <c r="BG2238" s="0" t="s">
        <v>134</v>
      </c>
      <c r="BH2238" s="0" t="s">
        <v>134</v>
      </c>
      <c r="BI2238" s="0" t="s">
        <v>134</v>
      </c>
      <c r="BJ2238" s="0" t="s">
        <v>134</v>
      </c>
      <c r="BK2238" s="0" t="s">
        <v>134</v>
      </c>
      <c r="BL2238" s="0" t="s">
        <v>134</v>
      </c>
      <c r="BM2238" s="0" t="s">
        <v>134</v>
      </c>
      <c r="BN2238" s="0" t="s">
        <v>134</v>
      </c>
      <c r="BO2238" s="0" t="s">
        <v>134</v>
      </c>
      <c r="BP2238" s="0" t="s">
        <v>134</v>
      </c>
      <c r="BQ2238" s="0" t="s">
        <v>134</v>
      </c>
      <c r="BR2238" s="0" t="s">
        <v>134</v>
      </c>
      <c r="BS2238" s="0" t="s">
        <v>134</v>
      </c>
      <c r="BT2238" s="0" t="s">
        <v>134</v>
      </c>
      <c r="BU2238" s="0" t="s">
        <v>134</v>
      </c>
      <c r="BV2238" s="0" t="s">
        <v>134</v>
      </c>
      <c r="BW2238" s="0" t="s">
        <v>134</v>
      </c>
      <c r="BX2238" s="0" t="s">
        <v>134</v>
      </c>
      <c r="BZ2238" s="0" t="s">
        <v>134</v>
      </c>
      <c r="CA2238" s="0" t="s">
        <v>134</v>
      </c>
      <c r="CB2238" s="0" t="s">
        <v>134</v>
      </c>
      <c r="CC2238" s="0" t="s">
        <v>134</v>
      </c>
      <c r="CD2238" s="0" t="s">
        <v>134</v>
      </c>
      <c r="CE2238" s="0" t="s">
        <v>134</v>
      </c>
    </row>
    <row r="2239" customFormat="false" ht="12.75" hidden="false" customHeight="false" outlineLevel="0" collapsed="false">
      <c r="E2239" s="9" t="s">
        <v>134</v>
      </c>
      <c r="F2239" s="9" t="s">
        <v>134</v>
      </c>
      <c r="G2239" s="9" t="s">
        <v>134</v>
      </c>
      <c r="Q2239" s="0" t="s">
        <v>134</v>
      </c>
      <c r="R2239" s="0" t="s">
        <v>134</v>
      </c>
      <c r="S2239" s="0" t="s">
        <v>134</v>
      </c>
      <c r="T2239" s="0" t="s">
        <v>134</v>
      </c>
      <c r="U2239" s="0" t="s">
        <v>134</v>
      </c>
      <c r="V2239" s="0" t="s">
        <v>134</v>
      </c>
      <c r="W2239" s="0" t="s">
        <v>134</v>
      </c>
      <c r="X2239" s="0" t="s">
        <v>134</v>
      </c>
      <c r="Y2239" s="0" t="s">
        <v>134</v>
      </c>
      <c r="Z2239" s="0" t="s">
        <v>134</v>
      </c>
      <c r="AA2239" s="0" t="s">
        <v>134</v>
      </c>
      <c r="AB2239" s="0" t="s">
        <v>134</v>
      </c>
      <c r="AC2239" s="0" t="s">
        <v>134</v>
      </c>
      <c r="AD2239" s="0" t="s">
        <v>134</v>
      </c>
      <c r="AE2239" s="0" t="s">
        <v>134</v>
      </c>
      <c r="AF2239" s="0" t="s">
        <v>134</v>
      </c>
      <c r="AG2239" s="0" t="s">
        <v>134</v>
      </c>
      <c r="AH2239" s="0" t="s">
        <v>134</v>
      </c>
      <c r="AI2239" s="0" t="s">
        <v>134</v>
      </c>
      <c r="AJ2239" s="0" t="s">
        <v>134</v>
      </c>
      <c r="AK2239" s="0" t="s">
        <v>134</v>
      </c>
      <c r="AL2239" s="0" t="s">
        <v>134</v>
      </c>
      <c r="AM2239" s="0" t="s">
        <v>134</v>
      </c>
      <c r="AN2239" s="0" t="s">
        <v>134</v>
      </c>
      <c r="AO2239" s="0" t="s">
        <v>134</v>
      </c>
      <c r="AP2239" s="0" t="s">
        <v>134</v>
      </c>
      <c r="AQ2239" s="0" t="s">
        <v>134</v>
      </c>
      <c r="AR2239" s="0" t="s">
        <v>134</v>
      </c>
      <c r="AS2239" s="0" t="s">
        <v>134</v>
      </c>
      <c r="AT2239" s="0" t="s">
        <v>134</v>
      </c>
      <c r="AU2239" s="0" t="s">
        <v>134</v>
      </c>
      <c r="AV2239" s="0" t="s">
        <v>134</v>
      </c>
      <c r="AW2239" s="0" t="s">
        <v>134</v>
      </c>
      <c r="AX2239" s="0" t="s">
        <v>134</v>
      </c>
      <c r="AY2239" s="0" t="s">
        <v>134</v>
      </c>
      <c r="AZ2239" s="0" t="s">
        <v>134</v>
      </c>
      <c r="BA2239" s="0" t="s">
        <v>134</v>
      </c>
      <c r="BB2239" s="0" t="s">
        <v>134</v>
      </c>
      <c r="BC2239" s="0" t="s">
        <v>134</v>
      </c>
      <c r="BD2239" s="0" t="s">
        <v>134</v>
      </c>
      <c r="BE2239" s="0" t="s">
        <v>134</v>
      </c>
      <c r="BF2239" s="0" t="s">
        <v>134</v>
      </c>
      <c r="BG2239" s="0" t="s">
        <v>134</v>
      </c>
      <c r="BH2239" s="0" t="s">
        <v>134</v>
      </c>
      <c r="BI2239" s="0" t="s">
        <v>134</v>
      </c>
      <c r="BJ2239" s="0" t="s">
        <v>134</v>
      </c>
      <c r="BK2239" s="0" t="s">
        <v>134</v>
      </c>
      <c r="BL2239" s="0" t="s">
        <v>134</v>
      </c>
      <c r="BM2239" s="0" t="s">
        <v>134</v>
      </c>
      <c r="BN2239" s="0" t="s">
        <v>134</v>
      </c>
      <c r="BO2239" s="0" t="s">
        <v>134</v>
      </c>
      <c r="BP2239" s="0" t="s">
        <v>134</v>
      </c>
      <c r="BQ2239" s="0" t="s">
        <v>134</v>
      </c>
      <c r="BR2239" s="0" t="s">
        <v>134</v>
      </c>
      <c r="BS2239" s="0" t="s">
        <v>134</v>
      </c>
      <c r="BT2239" s="0" t="s">
        <v>134</v>
      </c>
      <c r="BU2239" s="0" t="s">
        <v>134</v>
      </c>
      <c r="BV2239" s="0" t="s">
        <v>134</v>
      </c>
      <c r="BW2239" s="0" t="s">
        <v>134</v>
      </c>
      <c r="BX2239" s="0" t="s">
        <v>134</v>
      </c>
      <c r="BZ2239" s="0" t="s">
        <v>134</v>
      </c>
      <c r="CA2239" s="0" t="s">
        <v>134</v>
      </c>
      <c r="CB2239" s="0" t="s">
        <v>134</v>
      </c>
      <c r="CC2239" s="0" t="s">
        <v>134</v>
      </c>
      <c r="CD2239" s="0" t="s">
        <v>134</v>
      </c>
      <c r="CE2239" s="0" t="s">
        <v>134</v>
      </c>
    </row>
    <row r="2240" customFormat="false" ht="12.75" hidden="false" customHeight="false" outlineLevel="0" collapsed="false">
      <c r="E2240" s="9" t="s">
        <v>134</v>
      </c>
      <c r="F2240" s="9" t="s">
        <v>134</v>
      </c>
      <c r="G2240" s="9" t="s">
        <v>134</v>
      </c>
      <c r="Q2240" s="0" t="s">
        <v>134</v>
      </c>
      <c r="R2240" s="0" t="s">
        <v>134</v>
      </c>
      <c r="S2240" s="0" t="s">
        <v>134</v>
      </c>
      <c r="T2240" s="0" t="s">
        <v>134</v>
      </c>
      <c r="U2240" s="0" t="s">
        <v>134</v>
      </c>
      <c r="V2240" s="0" t="s">
        <v>134</v>
      </c>
      <c r="W2240" s="0" t="s">
        <v>134</v>
      </c>
      <c r="X2240" s="0" t="s">
        <v>134</v>
      </c>
      <c r="Y2240" s="0" t="s">
        <v>134</v>
      </c>
      <c r="Z2240" s="0" t="s">
        <v>134</v>
      </c>
      <c r="AA2240" s="0" t="s">
        <v>134</v>
      </c>
      <c r="AB2240" s="0" t="s">
        <v>134</v>
      </c>
      <c r="AC2240" s="0" t="s">
        <v>134</v>
      </c>
      <c r="AD2240" s="0" t="s">
        <v>134</v>
      </c>
      <c r="AE2240" s="0" t="s">
        <v>134</v>
      </c>
      <c r="AF2240" s="0" t="s">
        <v>134</v>
      </c>
      <c r="AG2240" s="0" t="s">
        <v>134</v>
      </c>
      <c r="AH2240" s="0" t="s">
        <v>134</v>
      </c>
      <c r="AI2240" s="0" t="s">
        <v>134</v>
      </c>
      <c r="AJ2240" s="0" t="s">
        <v>134</v>
      </c>
      <c r="AK2240" s="0" t="s">
        <v>134</v>
      </c>
      <c r="AL2240" s="0" t="s">
        <v>134</v>
      </c>
      <c r="AM2240" s="0" t="s">
        <v>134</v>
      </c>
      <c r="AN2240" s="0" t="s">
        <v>134</v>
      </c>
      <c r="AO2240" s="0" t="s">
        <v>134</v>
      </c>
      <c r="AP2240" s="0" t="s">
        <v>134</v>
      </c>
      <c r="AQ2240" s="0" t="s">
        <v>134</v>
      </c>
      <c r="AR2240" s="0" t="s">
        <v>134</v>
      </c>
      <c r="AS2240" s="0" t="s">
        <v>134</v>
      </c>
      <c r="AT2240" s="0" t="s">
        <v>134</v>
      </c>
      <c r="AU2240" s="0" t="s">
        <v>134</v>
      </c>
      <c r="AV2240" s="0" t="s">
        <v>134</v>
      </c>
      <c r="AW2240" s="0" t="s">
        <v>134</v>
      </c>
      <c r="AX2240" s="0" t="s">
        <v>134</v>
      </c>
      <c r="AY2240" s="0" t="s">
        <v>134</v>
      </c>
      <c r="AZ2240" s="0" t="s">
        <v>134</v>
      </c>
      <c r="BA2240" s="0" t="s">
        <v>134</v>
      </c>
      <c r="BB2240" s="0" t="s">
        <v>134</v>
      </c>
      <c r="BC2240" s="0" t="s">
        <v>134</v>
      </c>
      <c r="BD2240" s="0" t="s">
        <v>134</v>
      </c>
      <c r="BE2240" s="0" t="s">
        <v>134</v>
      </c>
      <c r="BF2240" s="0" t="s">
        <v>134</v>
      </c>
      <c r="BG2240" s="0" t="s">
        <v>134</v>
      </c>
      <c r="BH2240" s="0" t="s">
        <v>134</v>
      </c>
      <c r="BI2240" s="0" t="s">
        <v>134</v>
      </c>
      <c r="BJ2240" s="0" t="s">
        <v>134</v>
      </c>
      <c r="BK2240" s="0" t="s">
        <v>134</v>
      </c>
      <c r="BL2240" s="0" t="s">
        <v>134</v>
      </c>
      <c r="BM2240" s="0" t="s">
        <v>134</v>
      </c>
      <c r="BN2240" s="0" t="s">
        <v>134</v>
      </c>
      <c r="BO2240" s="0" t="s">
        <v>134</v>
      </c>
      <c r="BP2240" s="0" t="s">
        <v>134</v>
      </c>
      <c r="BQ2240" s="0" t="s">
        <v>134</v>
      </c>
      <c r="BR2240" s="0" t="s">
        <v>134</v>
      </c>
      <c r="BS2240" s="0" t="s">
        <v>134</v>
      </c>
      <c r="BT2240" s="0" t="s">
        <v>134</v>
      </c>
      <c r="BU2240" s="0" t="s">
        <v>134</v>
      </c>
      <c r="BV2240" s="0" t="s">
        <v>134</v>
      </c>
      <c r="BW2240" s="0" t="s">
        <v>134</v>
      </c>
      <c r="BX2240" s="0" t="s">
        <v>134</v>
      </c>
      <c r="BZ2240" s="0" t="s">
        <v>134</v>
      </c>
      <c r="CA2240" s="0" t="s">
        <v>134</v>
      </c>
      <c r="CB2240" s="0" t="s">
        <v>134</v>
      </c>
      <c r="CC2240" s="0" t="s">
        <v>134</v>
      </c>
      <c r="CD2240" s="0" t="s">
        <v>134</v>
      </c>
      <c r="CE2240" s="0" t="s">
        <v>134</v>
      </c>
    </row>
    <row r="2241" customFormat="false" ht="12.75" hidden="false" customHeight="false" outlineLevel="0" collapsed="false">
      <c r="E2241" s="9" t="s">
        <v>134</v>
      </c>
      <c r="F2241" s="9" t="s">
        <v>134</v>
      </c>
      <c r="G2241" s="9" t="s">
        <v>134</v>
      </c>
      <c r="Q2241" s="0" t="s">
        <v>134</v>
      </c>
      <c r="R2241" s="0" t="s">
        <v>134</v>
      </c>
      <c r="S2241" s="0" t="s">
        <v>134</v>
      </c>
      <c r="T2241" s="0" t="s">
        <v>134</v>
      </c>
      <c r="U2241" s="0" t="s">
        <v>134</v>
      </c>
      <c r="V2241" s="0" t="s">
        <v>134</v>
      </c>
      <c r="W2241" s="0" t="s">
        <v>134</v>
      </c>
      <c r="X2241" s="0" t="s">
        <v>134</v>
      </c>
      <c r="Y2241" s="0" t="s">
        <v>134</v>
      </c>
      <c r="Z2241" s="0" t="s">
        <v>134</v>
      </c>
      <c r="AA2241" s="0" t="s">
        <v>134</v>
      </c>
      <c r="AB2241" s="0" t="s">
        <v>134</v>
      </c>
      <c r="AC2241" s="0" t="s">
        <v>134</v>
      </c>
      <c r="AD2241" s="0" t="s">
        <v>134</v>
      </c>
      <c r="AE2241" s="0" t="s">
        <v>134</v>
      </c>
      <c r="AF2241" s="0" t="s">
        <v>134</v>
      </c>
      <c r="AG2241" s="0" t="s">
        <v>134</v>
      </c>
      <c r="AH2241" s="0" t="s">
        <v>134</v>
      </c>
      <c r="AI2241" s="0" t="s">
        <v>134</v>
      </c>
      <c r="AJ2241" s="0" t="s">
        <v>134</v>
      </c>
      <c r="AK2241" s="0" t="s">
        <v>134</v>
      </c>
      <c r="AL2241" s="0" t="s">
        <v>134</v>
      </c>
      <c r="AM2241" s="0" t="s">
        <v>134</v>
      </c>
      <c r="AN2241" s="0" t="s">
        <v>134</v>
      </c>
      <c r="AO2241" s="0" t="s">
        <v>134</v>
      </c>
      <c r="AP2241" s="0" t="s">
        <v>134</v>
      </c>
      <c r="AQ2241" s="0" t="s">
        <v>134</v>
      </c>
      <c r="AR2241" s="0" t="s">
        <v>134</v>
      </c>
      <c r="AS2241" s="0" t="s">
        <v>134</v>
      </c>
      <c r="AT2241" s="0" t="s">
        <v>134</v>
      </c>
      <c r="AU2241" s="0" t="s">
        <v>134</v>
      </c>
      <c r="AV2241" s="0" t="s">
        <v>134</v>
      </c>
      <c r="AW2241" s="0" t="s">
        <v>134</v>
      </c>
      <c r="AX2241" s="0" t="s">
        <v>134</v>
      </c>
      <c r="AY2241" s="0" t="s">
        <v>134</v>
      </c>
      <c r="AZ2241" s="0" t="s">
        <v>134</v>
      </c>
      <c r="BA2241" s="0" t="s">
        <v>134</v>
      </c>
      <c r="BB2241" s="0" t="s">
        <v>134</v>
      </c>
      <c r="BC2241" s="0" t="s">
        <v>134</v>
      </c>
      <c r="BD2241" s="0" t="s">
        <v>134</v>
      </c>
      <c r="BE2241" s="0" t="s">
        <v>134</v>
      </c>
      <c r="BF2241" s="0" t="s">
        <v>134</v>
      </c>
      <c r="BG2241" s="0" t="s">
        <v>134</v>
      </c>
      <c r="BH2241" s="0" t="s">
        <v>134</v>
      </c>
      <c r="BI2241" s="0" t="s">
        <v>134</v>
      </c>
      <c r="BJ2241" s="0" t="s">
        <v>134</v>
      </c>
      <c r="BK2241" s="0" t="s">
        <v>134</v>
      </c>
      <c r="BL2241" s="0" t="s">
        <v>134</v>
      </c>
      <c r="BM2241" s="0" t="s">
        <v>134</v>
      </c>
      <c r="BN2241" s="0" t="s">
        <v>134</v>
      </c>
      <c r="BO2241" s="0" t="s">
        <v>134</v>
      </c>
      <c r="BP2241" s="0" t="s">
        <v>134</v>
      </c>
      <c r="BQ2241" s="0" t="s">
        <v>134</v>
      </c>
      <c r="BR2241" s="0" t="s">
        <v>134</v>
      </c>
      <c r="BS2241" s="0" t="s">
        <v>134</v>
      </c>
      <c r="BT2241" s="0" t="s">
        <v>134</v>
      </c>
      <c r="BU2241" s="0" t="s">
        <v>134</v>
      </c>
      <c r="BV2241" s="0" t="s">
        <v>134</v>
      </c>
      <c r="BW2241" s="0" t="s">
        <v>134</v>
      </c>
      <c r="BX2241" s="0" t="s">
        <v>134</v>
      </c>
      <c r="BZ2241" s="0" t="s">
        <v>134</v>
      </c>
      <c r="CA2241" s="0" t="s">
        <v>134</v>
      </c>
      <c r="CB2241" s="0" t="s">
        <v>134</v>
      </c>
      <c r="CC2241" s="0" t="s">
        <v>134</v>
      </c>
      <c r="CD2241" s="0" t="s">
        <v>134</v>
      </c>
      <c r="CE2241" s="0" t="s">
        <v>134</v>
      </c>
    </row>
    <row r="2242" customFormat="false" ht="12.75" hidden="false" customHeight="false" outlineLevel="0" collapsed="false">
      <c r="E2242" s="9" t="s">
        <v>134</v>
      </c>
      <c r="F2242" s="9" t="s">
        <v>134</v>
      </c>
      <c r="G2242" s="9" t="s">
        <v>134</v>
      </c>
      <c r="Q2242" s="0" t="s">
        <v>134</v>
      </c>
      <c r="R2242" s="0" t="s">
        <v>134</v>
      </c>
      <c r="S2242" s="0" t="s">
        <v>134</v>
      </c>
      <c r="T2242" s="0" t="s">
        <v>134</v>
      </c>
      <c r="U2242" s="0" t="s">
        <v>134</v>
      </c>
      <c r="V2242" s="0" t="s">
        <v>134</v>
      </c>
      <c r="W2242" s="0" t="s">
        <v>134</v>
      </c>
      <c r="X2242" s="0" t="s">
        <v>134</v>
      </c>
      <c r="Y2242" s="0" t="s">
        <v>134</v>
      </c>
      <c r="Z2242" s="0" t="s">
        <v>134</v>
      </c>
      <c r="AA2242" s="0" t="s">
        <v>134</v>
      </c>
      <c r="AB2242" s="0" t="s">
        <v>134</v>
      </c>
      <c r="AC2242" s="0" t="s">
        <v>134</v>
      </c>
      <c r="AD2242" s="0" t="s">
        <v>134</v>
      </c>
      <c r="AE2242" s="0" t="s">
        <v>134</v>
      </c>
      <c r="AF2242" s="0" t="s">
        <v>134</v>
      </c>
      <c r="AG2242" s="0" t="s">
        <v>134</v>
      </c>
      <c r="AH2242" s="0" t="s">
        <v>134</v>
      </c>
      <c r="AI2242" s="0" t="s">
        <v>134</v>
      </c>
      <c r="AJ2242" s="0" t="s">
        <v>134</v>
      </c>
      <c r="AK2242" s="0" t="s">
        <v>134</v>
      </c>
      <c r="AL2242" s="0" t="s">
        <v>134</v>
      </c>
      <c r="AM2242" s="0" t="s">
        <v>134</v>
      </c>
      <c r="AN2242" s="0" t="s">
        <v>134</v>
      </c>
      <c r="AO2242" s="0" t="s">
        <v>134</v>
      </c>
      <c r="AP2242" s="0" t="s">
        <v>134</v>
      </c>
      <c r="AQ2242" s="0" t="s">
        <v>134</v>
      </c>
      <c r="AR2242" s="0" t="s">
        <v>134</v>
      </c>
      <c r="AS2242" s="0" t="s">
        <v>134</v>
      </c>
      <c r="AT2242" s="0" t="s">
        <v>134</v>
      </c>
      <c r="AU2242" s="0" t="s">
        <v>134</v>
      </c>
      <c r="AV2242" s="0" t="s">
        <v>134</v>
      </c>
      <c r="AW2242" s="0" t="s">
        <v>134</v>
      </c>
      <c r="AX2242" s="0" t="s">
        <v>134</v>
      </c>
      <c r="AY2242" s="0" t="s">
        <v>134</v>
      </c>
      <c r="AZ2242" s="0" t="s">
        <v>134</v>
      </c>
      <c r="BA2242" s="0" t="s">
        <v>134</v>
      </c>
      <c r="BB2242" s="0" t="s">
        <v>134</v>
      </c>
      <c r="BC2242" s="0" t="s">
        <v>134</v>
      </c>
      <c r="BD2242" s="0" t="s">
        <v>134</v>
      </c>
      <c r="BE2242" s="0" t="s">
        <v>134</v>
      </c>
      <c r="BF2242" s="0" t="s">
        <v>134</v>
      </c>
      <c r="BG2242" s="0" t="s">
        <v>134</v>
      </c>
      <c r="BH2242" s="0" t="s">
        <v>134</v>
      </c>
      <c r="BI2242" s="0" t="s">
        <v>134</v>
      </c>
      <c r="BJ2242" s="0" t="s">
        <v>134</v>
      </c>
      <c r="BK2242" s="0" t="s">
        <v>134</v>
      </c>
      <c r="BL2242" s="0" t="s">
        <v>134</v>
      </c>
      <c r="BM2242" s="0" t="s">
        <v>134</v>
      </c>
      <c r="BN2242" s="0" t="s">
        <v>134</v>
      </c>
      <c r="BO2242" s="0" t="s">
        <v>134</v>
      </c>
      <c r="BP2242" s="0" t="s">
        <v>134</v>
      </c>
      <c r="BQ2242" s="0" t="s">
        <v>134</v>
      </c>
      <c r="BR2242" s="0" t="s">
        <v>134</v>
      </c>
      <c r="BS2242" s="0" t="s">
        <v>134</v>
      </c>
      <c r="BT2242" s="0" t="s">
        <v>134</v>
      </c>
      <c r="BU2242" s="0" t="s">
        <v>134</v>
      </c>
      <c r="BV2242" s="0" t="s">
        <v>134</v>
      </c>
      <c r="BW2242" s="0" t="s">
        <v>134</v>
      </c>
      <c r="BX2242" s="0" t="s">
        <v>134</v>
      </c>
      <c r="BZ2242" s="0" t="s">
        <v>134</v>
      </c>
      <c r="CA2242" s="0" t="s">
        <v>134</v>
      </c>
      <c r="CB2242" s="0" t="s">
        <v>134</v>
      </c>
      <c r="CC2242" s="0" t="s">
        <v>134</v>
      </c>
      <c r="CD2242" s="0" t="s">
        <v>134</v>
      </c>
      <c r="CE2242" s="0" t="s">
        <v>134</v>
      </c>
    </row>
    <row r="2243" customFormat="false" ht="12.75" hidden="false" customHeight="false" outlineLevel="0" collapsed="false">
      <c r="E2243" s="9" t="s">
        <v>134</v>
      </c>
      <c r="F2243" s="9" t="s">
        <v>134</v>
      </c>
      <c r="G2243" s="9" t="s">
        <v>134</v>
      </c>
      <c r="Q2243" s="0" t="s">
        <v>134</v>
      </c>
      <c r="R2243" s="0" t="s">
        <v>134</v>
      </c>
      <c r="S2243" s="0" t="s">
        <v>134</v>
      </c>
      <c r="T2243" s="0" t="s">
        <v>134</v>
      </c>
      <c r="U2243" s="0" t="s">
        <v>134</v>
      </c>
      <c r="V2243" s="0" t="s">
        <v>134</v>
      </c>
      <c r="W2243" s="0" t="s">
        <v>134</v>
      </c>
      <c r="X2243" s="0" t="s">
        <v>134</v>
      </c>
      <c r="Y2243" s="0" t="s">
        <v>134</v>
      </c>
      <c r="Z2243" s="0" t="s">
        <v>134</v>
      </c>
      <c r="AA2243" s="0" t="s">
        <v>134</v>
      </c>
      <c r="AB2243" s="0" t="s">
        <v>134</v>
      </c>
      <c r="AC2243" s="0" t="s">
        <v>134</v>
      </c>
      <c r="AD2243" s="0" t="s">
        <v>134</v>
      </c>
      <c r="AE2243" s="0" t="s">
        <v>134</v>
      </c>
      <c r="AF2243" s="0" t="s">
        <v>134</v>
      </c>
      <c r="AG2243" s="0" t="s">
        <v>134</v>
      </c>
      <c r="AH2243" s="0" t="s">
        <v>134</v>
      </c>
      <c r="AI2243" s="0" t="s">
        <v>134</v>
      </c>
      <c r="AJ2243" s="0" t="s">
        <v>134</v>
      </c>
      <c r="AK2243" s="0" t="s">
        <v>134</v>
      </c>
      <c r="AL2243" s="0" t="s">
        <v>134</v>
      </c>
      <c r="AM2243" s="0" t="s">
        <v>134</v>
      </c>
      <c r="AN2243" s="0" t="s">
        <v>134</v>
      </c>
      <c r="AO2243" s="0" t="s">
        <v>134</v>
      </c>
      <c r="AP2243" s="0" t="s">
        <v>134</v>
      </c>
      <c r="AQ2243" s="0" t="s">
        <v>134</v>
      </c>
      <c r="AR2243" s="0" t="s">
        <v>134</v>
      </c>
      <c r="AS2243" s="0" t="s">
        <v>134</v>
      </c>
      <c r="AT2243" s="0" t="s">
        <v>134</v>
      </c>
      <c r="AU2243" s="0" t="s">
        <v>134</v>
      </c>
      <c r="AV2243" s="0" t="s">
        <v>134</v>
      </c>
      <c r="AW2243" s="0" t="s">
        <v>134</v>
      </c>
      <c r="AX2243" s="0" t="s">
        <v>134</v>
      </c>
      <c r="AY2243" s="0" t="s">
        <v>134</v>
      </c>
      <c r="AZ2243" s="0" t="s">
        <v>134</v>
      </c>
      <c r="BA2243" s="0" t="s">
        <v>134</v>
      </c>
      <c r="BB2243" s="0" t="s">
        <v>134</v>
      </c>
      <c r="BC2243" s="0" t="s">
        <v>134</v>
      </c>
      <c r="BD2243" s="0" t="s">
        <v>134</v>
      </c>
      <c r="BE2243" s="0" t="s">
        <v>134</v>
      </c>
      <c r="BF2243" s="0" t="s">
        <v>134</v>
      </c>
      <c r="BG2243" s="0" t="s">
        <v>134</v>
      </c>
      <c r="BH2243" s="0" t="s">
        <v>134</v>
      </c>
      <c r="BI2243" s="0" t="s">
        <v>134</v>
      </c>
      <c r="BJ2243" s="0" t="s">
        <v>134</v>
      </c>
      <c r="BK2243" s="0" t="s">
        <v>134</v>
      </c>
      <c r="BL2243" s="0" t="s">
        <v>134</v>
      </c>
      <c r="BM2243" s="0" t="s">
        <v>134</v>
      </c>
      <c r="BN2243" s="0" t="s">
        <v>134</v>
      </c>
      <c r="BO2243" s="0" t="s">
        <v>134</v>
      </c>
      <c r="BP2243" s="0" t="s">
        <v>134</v>
      </c>
      <c r="BQ2243" s="0" t="s">
        <v>134</v>
      </c>
      <c r="BR2243" s="0" t="s">
        <v>134</v>
      </c>
      <c r="BS2243" s="0" t="s">
        <v>134</v>
      </c>
      <c r="BT2243" s="0" t="s">
        <v>134</v>
      </c>
      <c r="BU2243" s="0" t="s">
        <v>134</v>
      </c>
      <c r="BV2243" s="0" t="s">
        <v>134</v>
      </c>
      <c r="BW2243" s="0" t="s">
        <v>134</v>
      </c>
      <c r="BX2243" s="0" t="s">
        <v>134</v>
      </c>
      <c r="BZ2243" s="0" t="s">
        <v>134</v>
      </c>
      <c r="CA2243" s="0" t="s">
        <v>134</v>
      </c>
      <c r="CB2243" s="0" t="s">
        <v>134</v>
      </c>
      <c r="CC2243" s="0" t="s">
        <v>134</v>
      </c>
      <c r="CD2243" s="0" t="s">
        <v>134</v>
      </c>
      <c r="CE2243" s="0" t="s">
        <v>134</v>
      </c>
    </row>
    <row r="2244" customFormat="false" ht="12.75" hidden="false" customHeight="false" outlineLevel="0" collapsed="false">
      <c r="E2244" s="9" t="s">
        <v>134</v>
      </c>
      <c r="F2244" s="9" t="s">
        <v>134</v>
      </c>
      <c r="G2244" s="9" t="s">
        <v>134</v>
      </c>
      <c r="Q2244" s="0" t="s">
        <v>134</v>
      </c>
      <c r="R2244" s="0" t="s">
        <v>134</v>
      </c>
      <c r="S2244" s="0" t="s">
        <v>134</v>
      </c>
      <c r="T2244" s="0" t="s">
        <v>134</v>
      </c>
      <c r="U2244" s="0" t="s">
        <v>134</v>
      </c>
      <c r="V2244" s="0" t="s">
        <v>134</v>
      </c>
      <c r="W2244" s="0" t="s">
        <v>134</v>
      </c>
      <c r="X2244" s="0" t="s">
        <v>134</v>
      </c>
      <c r="Y2244" s="0" t="s">
        <v>134</v>
      </c>
      <c r="Z2244" s="0" t="s">
        <v>134</v>
      </c>
      <c r="AA2244" s="0" t="s">
        <v>134</v>
      </c>
      <c r="AB2244" s="0" t="s">
        <v>134</v>
      </c>
      <c r="AC2244" s="0" t="s">
        <v>134</v>
      </c>
      <c r="AD2244" s="0" t="s">
        <v>134</v>
      </c>
      <c r="AE2244" s="0" t="s">
        <v>134</v>
      </c>
      <c r="AF2244" s="0" t="s">
        <v>134</v>
      </c>
      <c r="AG2244" s="0" t="s">
        <v>134</v>
      </c>
      <c r="AH2244" s="0" t="s">
        <v>134</v>
      </c>
      <c r="AI2244" s="0" t="s">
        <v>134</v>
      </c>
      <c r="AJ2244" s="0" t="s">
        <v>134</v>
      </c>
      <c r="AK2244" s="0" t="s">
        <v>134</v>
      </c>
      <c r="AL2244" s="0" t="s">
        <v>134</v>
      </c>
      <c r="AM2244" s="0" t="s">
        <v>134</v>
      </c>
      <c r="AN2244" s="0" t="s">
        <v>134</v>
      </c>
      <c r="AO2244" s="0" t="s">
        <v>134</v>
      </c>
      <c r="AP2244" s="0" t="s">
        <v>134</v>
      </c>
      <c r="AQ2244" s="0" t="s">
        <v>134</v>
      </c>
      <c r="AR2244" s="0" t="s">
        <v>134</v>
      </c>
      <c r="AS2244" s="0" t="s">
        <v>134</v>
      </c>
      <c r="AT2244" s="0" t="s">
        <v>134</v>
      </c>
      <c r="AU2244" s="0" t="s">
        <v>134</v>
      </c>
      <c r="AV2244" s="0" t="s">
        <v>134</v>
      </c>
      <c r="AW2244" s="0" t="s">
        <v>134</v>
      </c>
      <c r="AX2244" s="0" t="s">
        <v>134</v>
      </c>
      <c r="AY2244" s="0" t="s">
        <v>134</v>
      </c>
      <c r="AZ2244" s="0" t="s">
        <v>134</v>
      </c>
      <c r="BA2244" s="0" t="s">
        <v>134</v>
      </c>
      <c r="BB2244" s="0" t="s">
        <v>134</v>
      </c>
      <c r="BC2244" s="0" t="s">
        <v>134</v>
      </c>
      <c r="BD2244" s="0" t="s">
        <v>134</v>
      </c>
      <c r="BE2244" s="0" t="s">
        <v>134</v>
      </c>
      <c r="BF2244" s="0" t="s">
        <v>134</v>
      </c>
      <c r="BG2244" s="0" t="s">
        <v>134</v>
      </c>
      <c r="BH2244" s="0" t="s">
        <v>134</v>
      </c>
      <c r="BI2244" s="0" t="s">
        <v>134</v>
      </c>
      <c r="BJ2244" s="0" t="s">
        <v>134</v>
      </c>
      <c r="BK2244" s="0" t="s">
        <v>134</v>
      </c>
      <c r="BL2244" s="0" t="s">
        <v>134</v>
      </c>
      <c r="BM2244" s="0" t="s">
        <v>134</v>
      </c>
      <c r="BN2244" s="0" t="s">
        <v>134</v>
      </c>
      <c r="BO2244" s="0" t="s">
        <v>134</v>
      </c>
      <c r="BP2244" s="0" t="s">
        <v>134</v>
      </c>
      <c r="BQ2244" s="0" t="s">
        <v>134</v>
      </c>
      <c r="BR2244" s="0" t="s">
        <v>134</v>
      </c>
      <c r="BS2244" s="0" t="s">
        <v>134</v>
      </c>
      <c r="BT2244" s="0" t="s">
        <v>134</v>
      </c>
      <c r="BU2244" s="0" t="s">
        <v>134</v>
      </c>
      <c r="BV2244" s="0" t="s">
        <v>134</v>
      </c>
      <c r="BW2244" s="0" t="s">
        <v>134</v>
      </c>
      <c r="BX2244" s="0" t="s">
        <v>134</v>
      </c>
      <c r="BZ2244" s="0" t="s">
        <v>134</v>
      </c>
      <c r="CA2244" s="0" t="s">
        <v>134</v>
      </c>
      <c r="CB2244" s="0" t="s">
        <v>134</v>
      </c>
      <c r="CC2244" s="0" t="s">
        <v>134</v>
      </c>
      <c r="CD2244" s="0" t="s">
        <v>134</v>
      </c>
      <c r="CE2244" s="0" t="s">
        <v>134</v>
      </c>
    </row>
    <row r="2245" customFormat="false" ht="12.75" hidden="false" customHeight="false" outlineLevel="0" collapsed="false">
      <c r="E2245" s="9" t="s">
        <v>134</v>
      </c>
      <c r="F2245" s="9" t="s">
        <v>134</v>
      </c>
      <c r="G2245" s="9" t="s">
        <v>134</v>
      </c>
      <c r="Q2245" s="0" t="s">
        <v>134</v>
      </c>
      <c r="R2245" s="0" t="s">
        <v>134</v>
      </c>
      <c r="S2245" s="0" t="s">
        <v>134</v>
      </c>
      <c r="T2245" s="0" t="s">
        <v>134</v>
      </c>
      <c r="U2245" s="0" t="s">
        <v>134</v>
      </c>
      <c r="V2245" s="0" t="s">
        <v>134</v>
      </c>
      <c r="W2245" s="0" t="s">
        <v>134</v>
      </c>
      <c r="X2245" s="0" t="s">
        <v>134</v>
      </c>
      <c r="Y2245" s="0" t="s">
        <v>134</v>
      </c>
      <c r="Z2245" s="0" t="s">
        <v>134</v>
      </c>
      <c r="AA2245" s="0" t="s">
        <v>134</v>
      </c>
      <c r="AB2245" s="0" t="s">
        <v>134</v>
      </c>
      <c r="AC2245" s="0" t="s">
        <v>134</v>
      </c>
      <c r="AD2245" s="0" t="s">
        <v>134</v>
      </c>
      <c r="AE2245" s="0" t="s">
        <v>134</v>
      </c>
      <c r="AF2245" s="0" t="s">
        <v>134</v>
      </c>
      <c r="AG2245" s="0" t="s">
        <v>134</v>
      </c>
      <c r="AH2245" s="0" t="s">
        <v>134</v>
      </c>
      <c r="AI2245" s="0" t="s">
        <v>134</v>
      </c>
      <c r="AJ2245" s="0" t="s">
        <v>134</v>
      </c>
      <c r="AK2245" s="0" t="s">
        <v>134</v>
      </c>
      <c r="AL2245" s="0" t="s">
        <v>134</v>
      </c>
      <c r="AM2245" s="0" t="s">
        <v>134</v>
      </c>
      <c r="AN2245" s="0" t="s">
        <v>134</v>
      </c>
      <c r="AO2245" s="0" t="s">
        <v>134</v>
      </c>
      <c r="AP2245" s="0" t="s">
        <v>134</v>
      </c>
      <c r="AQ2245" s="0" t="s">
        <v>134</v>
      </c>
      <c r="AR2245" s="0" t="s">
        <v>134</v>
      </c>
      <c r="AS2245" s="0" t="s">
        <v>134</v>
      </c>
      <c r="AT2245" s="0" t="s">
        <v>134</v>
      </c>
      <c r="AU2245" s="0" t="s">
        <v>134</v>
      </c>
      <c r="AV2245" s="0" t="s">
        <v>134</v>
      </c>
      <c r="AW2245" s="0" t="s">
        <v>134</v>
      </c>
      <c r="AX2245" s="0" t="s">
        <v>134</v>
      </c>
      <c r="AY2245" s="0" t="s">
        <v>134</v>
      </c>
      <c r="AZ2245" s="0" t="s">
        <v>134</v>
      </c>
      <c r="BA2245" s="0" t="s">
        <v>134</v>
      </c>
      <c r="BB2245" s="0" t="s">
        <v>134</v>
      </c>
      <c r="BC2245" s="0" t="s">
        <v>134</v>
      </c>
      <c r="BD2245" s="0" t="s">
        <v>134</v>
      </c>
      <c r="BE2245" s="0" t="s">
        <v>134</v>
      </c>
      <c r="BF2245" s="0" t="s">
        <v>134</v>
      </c>
      <c r="BG2245" s="0" t="s">
        <v>134</v>
      </c>
      <c r="BH2245" s="0" t="s">
        <v>134</v>
      </c>
      <c r="BI2245" s="0" t="s">
        <v>134</v>
      </c>
      <c r="BJ2245" s="0" t="s">
        <v>134</v>
      </c>
      <c r="BK2245" s="0" t="s">
        <v>134</v>
      </c>
      <c r="BL2245" s="0" t="s">
        <v>134</v>
      </c>
      <c r="BM2245" s="0" t="s">
        <v>134</v>
      </c>
      <c r="BN2245" s="0" t="s">
        <v>134</v>
      </c>
      <c r="BO2245" s="0" t="s">
        <v>134</v>
      </c>
      <c r="BP2245" s="0" t="s">
        <v>134</v>
      </c>
      <c r="BQ2245" s="0" t="s">
        <v>134</v>
      </c>
      <c r="BR2245" s="0" t="s">
        <v>134</v>
      </c>
      <c r="BS2245" s="0" t="s">
        <v>134</v>
      </c>
      <c r="BT2245" s="0" t="s">
        <v>134</v>
      </c>
      <c r="BU2245" s="0" t="s">
        <v>134</v>
      </c>
      <c r="BV2245" s="0" t="s">
        <v>134</v>
      </c>
      <c r="BW2245" s="0" t="s">
        <v>134</v>
      </c>
      <c r="BX2245" s="0" t="s">
        <v>134</v>
      </c>
      <c r="BZ2245" s="0" t="s">
        <v>134</v>
      </c>
      <c r="CA2245" s="0" t="s">
        <v>134</v>
      </c>
      <c r="CB2245" s="0" t="s">
        <v>134</v>
      </c>
      <c r="CC2245" s="0" t="s">
        <v>134</v>
      </c>
      <c r="CD2245" s="0" t="s">
        <v>134</v>
      </c>
      <c r="CE2245" s="0" t="s">
        <v>134</v>
      </c>
    </row>
    <row r="2246" customFormat="false" ht="12.75" hidden="false" customHeight="false" outlineLevel="0" collapsed="false">
      <c r="E2246" s="9" t="s">
        <v>134</v>
      </c>
      <c r="F2246" s="9" t="s">
        <v>134</v>
      </c>
      <c r="G2246" s="9" t="s">
        <v>134</v>
      </c>
      <c r="Q2246" s="0" t="s">
        <v>134</v>
      </c>
      <c r="R2246" s="0" t="s">
        <v>134</v>
      </c>
      <c r="S2246" s="0" t="s">
        <v>134</v>
      </c>
      <c r="T2246" s="0" t="s">
        <v>134</v>
      </c>
      <c r="U2246" s="0" t="s">
        <v>134</v>
      </c>
      <c r="V2246" s="0" t="s">
        <v>134</v>
      </c>
      <c r="W2246" s="0" t="s">
        <v>134</v>
      </c>
      <c r="X2246" s="0" t="s">
        <v>134</v>
      </c>
      <c r="Y2246" s="0" t="s">
        <v>134</v>
      </c>
      <c r="Z2246" s="0" t="s">
        <v>134</v>
      </c>
      <c r="AA2246" s="0" t="s">
        <v>134</v>
      </c>
      <c r="AB2246" s="0" t="s">
        <v>134</v>
      </c>
      <c r="AC2246" s="0" t="s">
        <v>134</v>
      </c>
      <c r="AD2246" s="0" t="s">
        <v>134</v>
      </c>
      <c r="AE2246" s="0" t="s">
        <v>134</v>
      </c>
      <c r="AF2246" s="0" t="s">
        <v>134</v>
      </c>
      <c r="AG2246" s="0" t="s">
        <v>134</v>
      </c>
      <c r="AH2246" s="0" t="s">
        <v>134</v>
      </c>
      <c r="AI2246" s="0" t="s">
        <v>134</v>
      </c>
      <c r="AJ2246" s="0" t="s">
        <v>134</v>
      </c>
      <c r="AK2246" s="0" t="s">
        <v>134</v>
      </c>
      <c r="AL2246" s="0" t="s">
        <v>134</v>
      </c>
      <c r="AM2246" s="0" t="s">
        <v>134</v>
      </c>
      <c r="AN2246" s="0" t="s">
        <v>134</v>
      </c>
      <c r="AO2246" s="0" t="s">
        <v>134</v>
      </c>
      <c r="AP2246" s="0" t="s">
        <v>134</v>
      </c>
      <c r="AQ2246" s="0" t="s">
        <v>134</v>
      </c>
      <c r="AR2246" s="0" t="s">
        <v>134</v>
      </c>
      <c r="AS2246" s="0" t="s">
        <v>134</v>
      </c>
      <c r="AT2246" s="0" t="s">
        <v>134</v>
      </c>
      <c r="AU2246" s="0" t="s">
        <v>134</v>
      </c>
      <c r="AV2246" s="0" t="s">
        <v>134</v>
      </c>
      <c r="AW2246" s="0" t="s">
        <v>134</v>
      </c>
      <c r="AX2246" s="0" t="s">
        <v>134</v>
      </c>
      <c r="AY2246" s="0" t="s">
        <v>134</v>
      </c>
      <c r="AZ2246" s="0" t="s">
        <v>134</v>
      </c>
      <c r="BA2246" s="0" t="s">
        <v>134</v>
      </c>
      <c r="BB2246" s="0" t="s">
        <v>134</v>
      </c>
      <c r="BC2246" s="0" t="s">
        <v>134</v>
      </c>
      <c r="BD2246" s="0" t="s">
        <v>134</v>
      </c>
      <c r="BE2246" s="0" t="s">
        <v>134</v>
      </c>
      <c r="BF2246" s="0" t="s">
        <v>134</v>
      </c>
      <c r="BG2246" s="0" t="s">
        <v>134</v>
      </c>
      <c r="BH2246" s="0" t="s">
        <v>134</v>
      </c>
      <c r="BI2246" s="0" t="s">
        <v>134</v>
      </c>
      <c r="BJ2246" s="0" t="s">
        <v>134</v>
      </c>
      <c r="BK2246" s="0" t="s">
        <v>134</v>
      </c>
      <c r="BL2246" s="0" t="s">
        <v>134</v>
      </c>
      <c r="BM2246" s="0" t="s">
        <v>134</v>
      </c>
      <c r="BN2246" s="0" t="s">
        <v>134</v>
      </c>
      <c r="BO2246" s="0" t="s">
        <v>134</v>
      </c>
      <c r="BP2246" s="0" t="s">
        <v>134</v>
      </c>
      <c r="BQ2246" s="0" t="s">
        <v>134</v>
      </c>
      <c r="BR2246" s="0" t="s">
        <v>134</v>
      </c>
      <c r="BS2246" s="0" t="s">
        <v>134</v>
      </c>
      <c r="BT2246" s="0" t="s">
        <v>134</v>
      </c>
      <c r="BU2246" s="0" t="s">
        <v>134</v>
      </c>
      <c r="BV2246" s="0" t="s">
        <v>134</v>
      </c>
      <c r="BW2246" s="0" t="s">
        <v>134</v>
      </c>
      <c r="BX2246" s="0" t="s">
        <v>134</v>
      </c>
      <c r="BZ2246" s="0" t="s">
        <v>134</v>
      </c>
      <c r="CA2246" s="0" t="s">
        <v>134</v>
      </c>
      <c r="CB2246" s="0" t="s">
        <v>134</v>
      </c>
      <c r="CC2246" s="0" t="s">
        <v>134</v>
      </c>
      <c r="CD2246" s="0" t="s">
        <v>134</v>
      </c>
      <c r="CE2246" s="0" t="s">
        <v>134</v>
      </c>
    </row>
    <row r="2247" customFormat="false" ht="12.75" hidden="false" customHeight="false" outlineLevel="0" collapsed="false">
      <c r="E2247" s="9" t="s">
        <v>134</v>
      </c>
      <c r="F2247" s="9" t="s">
        <v>134</v>
      </c>
      <c r="G2247" s="9" t="s">
        <v>134</v>
      </c>
      <c r="Q2247" s="0" t="s">
        <v>134</v>
      </c>
      <c r="R2247" s="0" t="s">
        <v>134</v>
      </c>
      <c r="S2247" s="0" t="s">
        <v>134</v>
      </c>
      <c r="T2247" s="0" t="s">
        <v>134</v>
      </c>
      <c r="U2247" s="0" t="s">
        <v>134</v>
      </c>
      <c r="V2247" s="0" t="s">
        <v>134</v>
      </c>
      <c r="W2247" s="0" t="s">
        <v>134</v>
      </c>
      <c r="X2247" s="0" t="s">
        <v>134</v>
      </c>
      <c r="Y2247" s="0" t="s">
        <v>134</v>
      </c>
      <c r="Z2247" s="0" t="s">
        <v>134</v>
      </c>
      <c r="AA2247" s="0" t="s">
        <v>134</v>
      </c>
      <c r="AB2247" s="0" t="s">
        <v>134</v>
      </c>
      <c r="AC2247" s="0" t="s">
        <v>134</v>
      </c>
      <c r="AD2247" s="0" t="s">
        <v>134</v>
      </c>
      <c r="AE2247" s="0" t="s">
        <v>134</v>
      </c>
      <c r="AF2247" s="0" t="s">
        <v>134</v>
      </c>
      <c r="AG2247" s="0" t="s">
        <v>134</v>
      </c>
      <c r="AH2247" s="0" t="s">
        <v>134</v>
      </c>
      <c r="AI2247" s="0" t="s">
        <v>134</v>
      </c>
      <c r="AJ2247" s="0" t="s">
        <v>134</v>
      </c>
      <c r="AK2247" s="0" t="s">
        <v>134</v>
      </c>
      <c r="AL2247" s="0" t="s">
        <v>134</v>
      </c>
      <c r="AM2247" s="0" t="s">
        <v>134</v>
      </c>
      <c r="AN2247" s="0" t="s">
        <v>134</v>
      </c>
      <c r="AO2247" s="0" t="s">
        <v>134</v>
      </c>
      <c r="AP2247" s="0" t="s">
        <v>134</v>
      </c>
      <c r="AQ2247" s="0" t="s">
        <v>134</v>
      </c>
      <c r="AR2247" s="0" t="s">
        <v>134</v>
      </c>
      <c r="AS2247" s="0" t="s">
        <v>134</v>
      </c>
      <c r="AT2247" s="0" t="s">
        <v>134</v>
      </c>
      <c r="AU2247" s="0" t="s">
        <v>134</v>
      </c>
      <c r="AV2247" s="0" t="s">
        <v>134</v>
      </c>
      <c r="AW2247" s="0" t="s">
        <v>134</v>
      </c>
      <c r="AX2247" s="0" t="s">
        <v>134</v>
      </c>
      <c r="AY2247" s="0" t="s">
        <v>134</v>
      </c>
      <c r="AZ2247" s="0" t="s">
        <v>134</v>
      </c>
      <c r="BA2247" s="0" t="s">
        <v>134</v>
      </c>
      <c r="BB2247" s="0" t="s">
        <v>134</v>
      </c>
      <c r="BC2247" s="0" t="s">
        <v>134</v>
      </c>
      <c r="BD2247" s="0" t="s">
        <v>134</v>
      </c>
      <c r="BE2247" s="0" t="s">
        <v>134</v>
      </c>
      <c r="BF2247" s="0" t="s">
        <v>134</v>
      </c>
      <c r="BG2247" s="0" t="s">
        <v>134</v>
      </c>
      <c r="BH2247" s="0" t="s">
        <v>134</v>
      </c>
      <c r="BI2247" s="0" t="s">
        <v>134</v>
      </c>
      <c r="BJ2247" s="0" t="s">
        <v>134</v>
      </c>
      <c r="BK2247" s="0" t="s">
        <v>134</v>
      </c>
      <c r="BL2247" s="0" t="s">
        <v>134</v>
      </c>
      <c r="BM2247" s="0" t="s">
        <v>134</v>
      </c>
      <c r="BN2247" s="0" t="s">
        <v>134</v>
      </c>
      <c r="BO2247" s="0" t="s">
        <v>134</v>
      </c>
      <c r="BP2247" s="0" t="s">
        <v>134</v>
      </c>
      <c r="BQ2247" s="0" t="s">
        <v>134</v>
      </c>
      <c r="BR2247" s="0" t="s">
        <v>134</v>
      </c>
      <c r="BS2247" s="0" t="s">
        <v>134</v>
      </c>
      <c r="BT2247" s="0" t="s">
        <v>134</v>
      </c>
      <c r="BU2247" s="0" t="s">
        <v>134</v>
      </c>
      <c r="BV2247" s="0" t="s">
        <v>134</v>
      </c>
      <c r="BW2247" s="0" t="s">
        <v>134</v>
      </c>
      <c r="BX2247" s="0" t="s">
        <v>134</v>
      </c>
      <c r="BZ2247" s="0" t="s">
        <v>134</v>
      </c>
      <c r="CA2247" s="0" t="s">
        <v>134</v>
      </c>
      <c r="CB2247" s="0" t="s">
        <v>134</v>
      </c>
      <c r="CC2247" s="0" t="s">
        <v>134</v>
      </c>
      <c r="CD2247" s="0" t="s">
        <v>134</v>
      </c>
      <c r="CE2247" s="0" t="s">
        <v>134</v>
      </c>
    </row>
    <row r="2248" customFormat="false" ht="12.75" hidden="false" customHeight="false" outlineLevel="0" collapsed="false">
      <c r="E2248" s="9" t="s">
        <v>134</v>
      </c>
      <c r="F2248" s="9" t="s">
        <v>134</v>
      </c>
      <c r="G2248" s="9" t="s">
        <v>134</v>
      </c>
      <c r="Q2248" s="0" t="s">
        <v>134</v>
      </c>
      <c r="R2248" s="0" t="s">
        <v>134</v>
      </c>
      <c r="S2248" s="0" t="s">
        <v>134</v>
      </c>
      <c r="T2248" s="0" t="s">
        <v>134</v>
      </c>
      <c r="U2248" s="0" t="s">
        <v>134</v>
      </c>
      <c r="V2248" s="0" t="s">
        <v>134</v>
      </c>
      <c r="W2248" s="0" t="s">
        <v>134</v>
      </c>
      <c r="X2248" s="0" t="s">
        <v>134</v>
      </c>
      <c r="Y2248" s="0" t="s">
        <v>134</v>
      </c>
      <c r="Z2248" s="0" t="s">
        <v>134</v>
      </c>
      <c r="AA2248" s="0" t="s">
        <v>134</v>
      </c>
      <c r="AB2248" s="0" t="s">
        <v>134</v>
      </c>
      <c r="AC2248" s="0" t="s">
        <v>134</v>
      </c>
      <c r="AD2248" s="0" t="s">
        <v>134</v>
      </c>
      <c r="AE2248" s="0" t="s">
        <v>134</v>
      </c>
      <c r="AF2248" s="0" t="s">
        <v>134</v>
      </c>
      <c r="AG2248" s="0" t="s">
        <v>134</v>
      </c>
      <c r="AH2248" s="0" t="s">
        <v>134</v>
      </c>
      <c r="AI2248" s="0" t="s">
        <v>134</v>
      </c>
      <c r="AJ2248" s="0" t="s">
        <v>134</v>
      </c>
      <c r="AK2248" s="0" t="s">
        <v>134</v>
      </c>
      <c r="AL2248" s="0" t="s">
        <v>134</v>
      </c>
      <c r="AM2248" s="0" t="s">
        <v>134</v>
      </c>
      <c r="AN2248" s="0" t="s">
        <v>134</v>
      </c>
      <c r="AO2248" s="0" t="s">
        <v>134</v>
      </c>
      <c r="AP2248" s="0" t="s">
        <v>134</v>
      </c>
      <c r="AQ2248" s="0" t="s">
        <v>134</v>
      </c>
      <c r="AR2248" s="0" t="s">
        <v>134</v>
      </c>
      <c r="AS2248" s="0" t="s">
        <v>134</v>
      </c>
      <c r="AT2248" s="0" t="s">
        <v>134</v>
      </c>
      <c r="AU2248" s="0" t="s">
        <v>134</v>
      </c>
      <c r="AV2248" s="0" t="s">
        <v>134</v>
      </c>
      <c r="AW2248" s="0" t="s">
        <v>134</v>
      </c>
      <c r="AX2248" s="0" t="s">
        <v>134</v>
      </c>
      <c r="AY2248" s="0" t="s">
        <v>134</v>
      </c>
      <c r="AZ2248" s="0" t="s">
        <v>134</v>
      </c>
      <c r="BA2248" s="0" t="s">
        <v>134</v>
      </c>
      <c r="BB2248" s="0" t="s">
        <v>134</v>
      </c>
      <c r="BC2248" s="0" t="s">
        <v>134</v>
      </c>
      <c r="BD2248" s="0" t="s">
        <v>134</v>
      </c>
      <c r="BE2248" s="0" t="s">
        <v>134</v>
      </c>
      <c r="BF2248" s="0" t="s">
        <v>134</v>
      </c>
      <c r="BG2248" s="0" t="s">
        <v>134</v>
      </c>
      <c r="BH2248" s="0" t="s">
        <v>134</v>
      </c>
      <c r="BI2248" s="0" t="s">
        <v>134</v>
      </c>
      <c r="BJ2248" s="0" t="s">
        <v>134</v>
      </c>
      <c r="BK2248" s="0" t="s">
        <v>134</v>
      </c>
      <c r="BL2248" s="0" t="s">
        <v>134</v>
      </c>
      <c r="BM2248" s="0" t="s">
        <v>134</v>
      </c>
      <c r="BN2248" s="0" t="s">
        <v>134</v>
      </c>
      <c r="BO2248" s="0" t="s">
        <v>134</v>
      </c>
      <c r="BP2248" s="0" t="s">
        <v>134</v>
      </c>
      <c r="BQ2248" s="0" t="s">
        <v>134</v>
      </c>
      <c r="BR2248" s="0" t="s">
        <v>134</v>
      </c>
      <c r="BS2248" s="0" t="s">
        <v>134</v>
      </c>
      <c r="BT2248" s="0" t="s">
        <v>134</v>
      </c>
      <c r="BU2248" s="0" t="s">
        <v>134</v>
      </c>
      <c r="BV2248" s="0" t="s">
        <v>134</v>
      </c>
      <c r="BW2248" s="0" t="s">
        <v>134</v>
      </c>
      <c r="BX2248" s="0" t="s">
        <v>134</v>
      </c>
      <c r="BZ2248" s="0" t="s">
        <v>134</v>
      </c>
      <c r="CA2248" s="0" t="s">
        <v>134</v>
      </c>
      <c r="CB2248" s="0" t="s">
        <v>134</v>
      </c>
      <c r="CC2248" s="0" t="s">
        <v>134</v>
      </c>
      <c r="CD2248" s="0" t="s">
        <v>134</v>
      </c>
      <c r="CE2248" s="0" t="s">
        <v>134</v>
      </c>
    </row>
    <row r="2249" customFormat="false" ht="12.75" hidden="false" customHeight="false" outlineLevel="0" collapsed="false">
      <c r="E2249" s="9" t="s">
        <v>134</v>
      </c>
      <c r="F2249" s="9" t="s">
        <v>134</v>
      </c>
      <c r="G2249" s="9" t="s">
        <v>134</v>
      </c>
      <c r="Q2249" s="0" t="s">
        <v>134</v>
      </c>
      <c r="R2249" s="0" t="s">
        <v>134</v>
      </c>
      <c r="S2249" s="0" t="s">
        <v>134</v>
      </c>
      <c r="T2249" s="0" t="s">
        <v>134</v>
      </c>
      <c r="U2249" s="0" t="s">
        <v>134</v>
      </c>
      <c r="V2249" s="0" t="s">
        <v>134</v>
      </c>
      <c r="W2249" s="0" t="s">
        <v>134</v>
      </c>
      <c r="X2249" s="0" t="s">
        <v>134</v>
      </c>
      <c r="Y2249" s="0" t="s">
        <v>134</v>
      </c>
      <c r="Z2249" s="0" t="s">
        <v>134</v>
      </c>
      <c r="AA2249" s="0" t="s">
        <v>134</v>
      </c>
      <c r="AB2249" s="0" t="s">
        <v>134</v>
      </c>
      <c r="AC2249" s="0" t="s">
        <v>134</v>
      </c>
      <c r="AD2249" s="0" t="s">
        <v>134</v>
      </c>
      <c r="AE2249" s="0" t="s">
        <v>134</v>
      </c>
      <c r="AF2249" s="0" t="s">
        <v>134</v>
      </c>
      <c r="AG2249" s="0" t="s">
        <v>134</v>
      </c>
      <c r="AH2249" s="0" t="s">
        <v>134</v>
      </c>
      <c r="AI2249" s="0" t="s">
        <v>134</v>
      </c>
      <c r="AJ2249" s="0" t="s">
        <v>134</v>
      </c>
      <c r="AK2249" s="0" t="s">
        <v>134</v>
      </c>
      <c r="AL2249" s="0" t="s">
        <v>134</v>
      </c>
      <c r="AM2249" s="0" t="s">
        <v>134</v>
      </c>
      <c r="AN2249" s="0" t="s">
        <v>134</v>
      </c>
      <c r="AO2249" s="0" t="s">
        <v>134</v>
      </c>
      <c r="AP2249" s="0" t="s">
        <v>134</v>
      </c>
      <c r="AQ2249" s="0" t="s">
        <v>134</v>
      </c>
      <c r="AR2249" s="0" t="s">
        <v>134</v>
      </c>
      <c r="AS2249" s="0" t="s">
        <v>134</v>
      </c>
      <c r="AT2249" s="0" t="s">
        <v>134</v>
      </c>
      <c r="AU2249" s="0" t="s">
        <v>134</v>
      </c>
      <c r="AV2249" s="0" t="s">
        <v>134</v>
      </c>
      <c r="AW2249" s="0" t="s">
        <v>134</v>
      </c>
      <c r="AX2249" s="0" t="s">
        <v>134</v>
      </c>
      <c r="AY2249" s="0" t="s">
        <v>134</v>
      </c>
      <c r="AZ2249" s="0" t="s">
        <v>134</v>
      </c>
      <c r="BA2249" s="0" t="s">
        <v>134</v>
      </c>
      <c r="BB2249" s="0" t="s">
        <v>134</v>
      </c>
      <c r="BC2249" s="0" t="s">
        <v>134</v>
      </c>
      <c r="BD2249" s="0" t="s">
        <v>134</v>
      </c>
      <c r="BE2249" s="0" t="s">
        <v>134</v>
      </c>
      <c r="BF2249" s="0" t="s">
        <v>134</v>
      </c>
      <c r="BG2249" s="0" t="s">
        <v>134</v>
      </c>
      <c r="BH2249" s="0" t="s">
        <v>134</v>
      </c>
      <c r="BI2249" s="0" t="s">
        <v>134</v>
      </c>
      <c r="BJ2249" s="0" t="s">
        <v>134</v>
      </c>
      <c r="BK2249" s="0" t="s">
        <v>134</v>
      </c>
      <c r="BL2249" s="0" t="s">
        <v>134</v>
      </c>
      <c r="BM2249" s="0" t="s">
        <v>134</v>
      </c>
      <c r="BN2249" s="0" t="s">
        <v>134</v>
      </c>
      <c r="BO2249" s="0" t="s">
        <v>134</v>
      </c>
      <c r="BP2249" s="0" t="s">
        <v>134</v>
      </c>
      <c r="BQ2249" s="0" t="s">
        <v>134</v>
      </c>
      <c r="BR2249" s="0" t="s">
        <v>134</v>
      </c>
      <c r="BS2249" s="0" t="s">
        <v>134</v>
      </c>
      <c r="BT2249" s="0" t="s">
        <v>134</v>
      </c>
      <c r="BU2249" s="0" t="s">
        <v>134</v>
      </c>
      <c r="BV2249" s="0" t="s">
        <v>134</v>
      </c>
      <c r="BW2249" s="0" t="s">
        <v>134</v>
      </c>
      <c r="BX2249" s="0" t="s">
        <v>134</v>
      </c>
      <c r="BZ2249" s="0" t="s">
        <v>134</v>
      </c>
      <c r="CA2249" s="0" t="s">
        <v>134</v>
      </c>
      <c r="CB2249" s="0" t="s">
        <v>134</v>
      </c>
      <c r="CC2249" s="0" t="s">
        <v>134</v>
      </c>
      <c r="CD2249" s="0" t="s">
        <v>134</v>
      </c>
      <c r="CE2249" s="0" t="s">
        <v>134</v>
      </c>
    </row>
    <row r="2250" customFormat="false" ht="12.75" hidden="false" customHeight="false" outlineLevel="0" collapsed="false">
      <c r="E2250" s="9" t="s">
        <v>134</v>
      </c>
      <c r="F2250" s="9" t="s">
        <v>134</v>
      </c>
      <c r="G2250" s="9" t="s">
        <v>134</v>
      </c>
      <c r="Q2250" s="0" t="s">
        <v>134</v>
      </c>
      <c r="R2250" s="0" t="s">
        <v>134</v>
      </c>
      <c r="S2250" s="0" t="s">
        <v>134</v>
      </c>
      <c r="T2250" s="0" t="s">
        <v>134</v>
      </c>
      <c r="U2250" s="0" t="s">
        <v>134</v>
      </c>
      <c r="V2250" s="0" t="s">
        <v>134</v>
      </c>
      <c r="W2250" s="0" t="s">
        <v>134</v>
      </c>
      <c r="X2250" s="0" t="s">
        <v>134</v>
      </c>
      <c r="Y2250" s="0" t="s">
        <v>134</v>
      </c>
      <c r="Z2250" s="0" t="s">
        <v>134</v>
      </c>
      <c r="AA2250" s="0" t="s">
        <v>134</v>
      </c>
      <c r="AB2250" s="0" t="s">
        <v>134</v>
      </c>
      <c r="AC2250" s="0" t="s">
        <v>134</v>
      </c>
      <c r="AD2250" s="0" t="s">
        <v>134</v>
      </c>
      <c r="AE2250" s="0" t="s">
        <v>134</v>
      </c>
      <c r="AF2250" s="0" t="s">
        <v>134</v>
      </c>
      <c r="AG2250" s="0" t="s">
        <v>134</v>
      </c>
      <c r="AH2250" s="0" t="s">
        <v>134</v>
      </c>
      <c r="AI2250" s="0" t="s">
        <v>134</v>
      </c>
      <c r="AJ2250" s="0" t="s">
        <v>134</v>
      </c>
      <c r="AK2250" s="0" t="s">
        <v>134</v>
      </c>
      <c r="AL2250" s="0" t="s">
        <v>134</v>
      </c>
      <c r="AM2250" s="0" t="s">
        <v>134</v>
      </c>
      <c r="AN2250" s="0" t="s">
        <v>134</v>
      </c>
      <c r="AO2250" s="0" t="s">
        <v>134</v>
      </c>
      <c r="AP2250" s="0" t="s">
        <v>134</v>
      </c>
      <c r="AQ2250" s="0" t="s">
        <v>134</v>
      </c>
      <c r="AR2250" s="0" t="s">
        <v>134</v>
      </c>
      <c r="AS2250" s="0" t="s">
        <v>134</v>
      </c>
      <c r="AT2250" s="0" t="s">
        <v>134</v>
      </c>
      <c r="AU2250" s="0" t="s">
        <v>134</v>
      </c>
      <c r="AV2250" s="0" t="s">
        <v>134</v>
      </c>
      <c r="AW2250" s="0" t="s">
        <v>134</v>
      </c>
      <c r="AX2250" s="0" t="s">
        <v>134</v>
      </c>
      <c r="AY2250" s="0" t="s">
        <v>134</v>
      </c>
      <c r="AZ2250" s="0" t="s">
        <v>134</v>
      </c>
      <c r="BA2250" s="0" t="s">
        <v>134</v>
      </c>
      <c r="BB2250" s="0" t="s">
        <v>134</v>
      </c>
      <c r="BC2250" s="0" t="s">
        <v>134</v>
      </c>
      <c r="BD2250" s="0" t="s">
        <v>134</v>
      </c>
      <c r="BE2250" s="0" t="s">
        <v>134</v>
      </c>
      <c r="BF2250" s="0" t="s">
        <v>134</v>
      </c>
      <c r="BG2250" s="0" t="s">
        <v>134</v>
      </c>
      <c r="BH2250" s="0" t="s">
        <v>134</v>
      </c>
      <c r="BI2250" s="0" t="s">
        <v>134</v>
      </c>
      <c r="BJ2250" s="0" t="s">
        <v>134</v>
      </c>
      <c r="BK2250" s="0" t="s">
        <v>134</v>
      </c>
      <c r="BL2250" s="0" t="s">
        <v>134</v>
      </c>
      <c r="BM2250" s="0" t="s">
        <v>134</v>
      </c>
      <c r="BN2250" s="0" t="s">
        <v>134</v>
      </c>
      <c r="BO2250" s="0" t="s">
        <v>134</v>
      </c>
      <c r="BP2250" s="0" t="s">
        <v>134</v>
      </c>
      <c r="BQ2250" s="0" t="s">
        <v>134</v>
      </c>
      <c r="BR2250" s="0" t="s">
        <v>134</v>
      </c>
      <c r="BS2250" s="0" t="s">
        <v>134</v>
      </c>
      <c r="BT2250" s="0" t="s">
        <v>134</v>
      </c>
      <c r="BU2250" s="0" t="s">
        <v>134</v>
      </c>
      <c r="BV2250" s="0" t="s">
        <v>134</v>
      </c>
      <c r="BW2250" s="0" t="s">
        <v>134</v>
      </c>
      <c r="BX2250" s="0" t="s">
        <v>134</v>
      </c>
      <c r="BZ2250" s="0" t="s">
        <v>134</v>
      </c>
      <c r="CA2250" s="0" t="s">
        <v>134</v>
      </c>
      <c r="CB2250" s="0" t="s">
        <v>134</v>
      </c>
      <c r="CC2250" s="0" t="s">
        <v>134</v>
      </c>
      <c r="CD2250" s="0" t="s">
        <v>134</v>
      </c>
      <c r="CE2250" s="0" t="s">
        <v>134</v>
      </c>
    </row>
    <row r="2251" customFormat="false" ht="12.75" hidden="false" customHeight="false" outlineLevel="0" collapsed="false">
      <c r="E2251" s="9" t="s">
        <v>134</v>
      </c>
      <c r="F2251" s="9" t="s">
        <v>134</v>
      </c>
      <c r="G2251" s="9" t="s">
        <v>134</v>
      </c>
      <c r="Q2251" s="0" t="s">
        <v>134</v>
      </c>
      <c r="R2251" s="0" t="s">
        <v>134</v>
      </c>
      <c r="S2251" s="0" t="s">
        <v>134</v>
      </c>
      <c r="T2251" s="0" t="s">
        <v>134</v>
      </c>
      <c r="U2251" s="0" t="s">
        <v>134</v>
      </c>
      <c r="V2251" s="0" t="s">
        <v>134</v>
      </c>
      <c r="W2251" s="0" t="s">
        <v>134</v>
      </c>
      <c r="X2251" s="0" t="s">
        <v>134</v>
      </c>
      <c r="Y2251" s="0" t="s">
        <v>134</v>
      </c>
      <c r="Z2251" s="0" t="s">
        <v>134</v>
      </c>
      <c r="AA2251" s="0" t="s">
        <v>134</v>
      </c>
      <c r="AB2251" s="0" t="s">
        <v>134</v>
      </c>
      <c r="AC2251" s="0" t="s">
        <v>134</v>
      </c>
      <c r="AD2251" s="0" t="s">
        <v>134</v>
      </c>
      <c r="AE2251" s="0" t="s">
        <v>134</v>
      </c>
      <c r="AF2251" s="0" t="s">
        <v>134</v>
      </c>
      <c r="AG2251" s="0" t="s">
        <v>134</v>
      </c>
      <c r="AH2251" s="0" t="s">
        <v>134</v>
      </c>
      <c r="AI2251" s="0" t="s">
        <v>134</v>
      </c>
      <c r="AJ2251" s="0" t="s">
        <v>134</v>
      </c>
      <c r="AK2251" s="0" t="s">
        <v>134</v>
      </c>
      <c r="AL2251" s="0" t="s">
        <v>134</v>
      </c>
      <c r="AM2251" s="0" t="s">
        <v>134</v>
      </c>
      <c r="AN2251" s="0" t="s">
        <v>134</v>
      </c>
      <c r="AO2251" s="0" t="s">
        <v>134</v>
      </c>
      <c r="AP2251" s="0" t="s">
        <v>134</v>
      </c>
      <c r="AQ2251" s="0" t="s">
        <v>134</v>
      </c>
      <c r="AR2251" s="0" t="s">
        <v>134</v>
      </c>
      <c r="AS2251" s="0" t="s">
        <v>134</v>
      </c>
      <c r="AT2251" s="0" t="s">
        <v>134</v>
      </c>
      <c r="AU2251" s="0" t="s">
        <v>134</v>
      </c>
      <c r="AV2251" s="0" t="s">
        <v>134</v>
      </c>
      <c r="AW2251" s="0" t="s">
        <v>134</v>
      </c>
      <c r="AX2251" s="0" t="s">
        <v>134</v>
      </c>
      <c r="AY2251" s="0" t="s">
        <v>134</v>
      </c>
      <c r="AZ2251" s="0" t="s">
        <v>134</v>
      </c>
      <c r="BA2251" s="0" t="s">
        <v>134</v>
      </c>
      <c r="BB2251" s="0" t="s">
        <v>134</v>
      </c>
      <c r="BC2251" s="0" t="s">
        <v>134</v>
      </c>
      <c r="BD2251" s="0" t="s">
        <v>134</v>
      </c>
      <c r="BE2251" s="0" t="s">
        <v>134</v>
      </c>
      <c r="BF2251" s="0" t="s">
        <v>134</v>
      </c>
      <c r="BG2251" s="0" t="s">
        <v>134</v>
      </c>
      <c r="BH2251" s="0" t="s">
        <v>134</v>
      </c>
      <c r="BI2251" s="0" t="s">
        <v>134</v>
      </c>
      <c r="BJ2251" s="0" t="s">
        <v>134</v>
      </c>
      <c r="BK2251" s="0" t="s">
        <v>134</v>
      </c>
      <c r="BL2251" s="0" t="s">
        <v>134</v>
      </c>
      <c r="BM2251" s="0" t="s">
        <v>134</v>
      </c>
      <c r="BN2251" s="0" t="s">
        <v>134</v>
      </c>
      <c r="BO2251" s="0" t="s">
        <v>134</v>
      </c>
      <c r="BP2251" s="0" t="s">
        <v>134</v>
      </c>
      <c r="BQ2251" s="0" t="s">
        <v>134</v>
      </c>
      <c r="BR2251" s="0" t="s">
        <v>134</v>
      </c>
      <c r="BS2251" s="0" t="s">
        <v>134</v>
      </c>
      <c r="BT2251" s="0" t="s">
        <v>134</v>
      </c>
      <c r="BU2251" s="0" t="s">
        <v>134</v>
      </c>
      <c r="BV2251" s="0" t="s">
        <v>134</v>
      </c>
      <c r="BW2251" s="0" t="s">
        <v>134</v>
      </c>
      <c r="BX2251" s="0" t="s">
        <v>134</v>
      </c>
      <c r="BZ2251" s="0" t="s">
        <v>134</v>
      </c>
      <c r="CA2251" s="0" t="s">
        <v>134</v>
      </c>
      <c r="CB2251" s="0" t="s">
        <v>134</v>
      </c>
      <c r="CC2251" s="0" t="s">
        <v>134</v>
      </c>
      <c r="CD2251" s="0" t="s">
        <v>134</v>
      </c>
      <c r="CE2251" s="0" t="s">
        <v>134</v>
      </c>
    </row>
    <row r="2252" customFormat="false" ht="12.75" hidden="false" customHeight="false" outlineLevel="0" collapsed="false">
      <c r="E2252" s="9" t="s">
        <v>134</v>
      </c>
      <c r="F2252" s="9" t="s">
        <v>134</v>
      </c>
      <c r="G2252" s="9" t="s">
        <v>134</v>
      </c>
      <c r="Q2252" s="0" t="s">
        <v>134</v>
      </c>
      <c r="R2252" s="0" t="s">
        <v>134</v>
      </c>
      <c r="S2252" s="0" t="s">
        <v>134</v>
      </c>
      <c r="T2252" s="0" t="s">
        <v>134</v>
      </c>
      <c r="U2252" s="0" t="s">
        <v>134</v>
      </c>
      <c r="V2252" s="0" t="s">
        <v>134</v>
      </c>
      <c r="W2252" s="0" t="s">
        <v>134</v>
      </c>
      <c r="X2252" s="0" t="s">
        <v>134</v>
      </c>
      <c r="Y2252" s="0" t="s">
        <v>134</v>
      </c>
      <c r="Z2252" s="0" t="s">
        <v>134</v>
      </c>
      <c r="AA2252" s="0" t="s">
        <v>134</v>
      </c>
      <c r="AB2252" s="0" t="s">
        <v>134</v>
      </c>
      <c r="AC2252" s="0" t="s">
        <v>134</v>
      </c>
      <c r="AD2252" s="0" t="s">
        <v>134</v>
      </c>
      <c r="AE2252" s="0" t="s">
        <v>134</v>
      </c>
      <c r="AF2252" s="0" t="s">
        <v>134</v>
      </c>
      <c r="AG2252" s="0" t="s">
        <v>134</v>
      </c>
      <c r="AH2252" s="0" t="s">
        <v>134</v>
      </c>
      <c r="AI2252" s="0" t="s">
        <v>134</v>
      </c>
      <c r="AJ2252" s="0" t="s">
        <v>134</v>
      </c>
      <c r="AK2252" s="0" t="s">
        <v>134</v>
      </c>
      <c r="AL2252" s="0" t="s">
        <v>134</v>
      </c>
      <c r="AM2252" s="0" t="s">
        <v>134</v>
      </c>
      <c r="AN2252" s="0" t="s">
        <v>134</v>
      </c>
      <c r="AO2252" s="0" t="s">
        <v>134</v>
      </c>
      <c r="AP2252" s="0" t="s">
        <v>134</v>
      </c>
      <c r="AQ2252" s="0" t="s">
        <v>134</v>
      </c>
      <c r="AR2252" s="0" t="s">
        <v>134</v>
      </c>
      <c r="AS2252" s="0" t="s">
        <v>134</v>
      </c>
      <c r="AT2252" s="0" t="s">
        <v>134</v>
      </c>
      <c r="AU2252" s="0" t="s">
        <v>134</v>
      </c>
      <c r="AV2252" s="0" t="s">
        <v>134</v>
      </c>
      <c r="AW2252" s="0" t="s">
        <v>134</v>
      </c>
      <c r="AX2252" s="0" t="s">
        <v>134</v>
      </c>
      <c r="AY2252" s="0" t="s">
        <v>134</v>
      </c>
      <c r="AZ2252" s="0" t="s">
        <v>134</v>
      </c>
      <c r="BA2252" s="0" t="s">
        <v>134</v>
      </c>
      <c r="BB2252" s="0" t="s">
        <v>134</v>
      </c>
      <c r="BC2252" s="0" t="s">
        <v>134</v>
      </c>
      <c r="BD2252" s="0" t="s">
        <v>134</v>
      </c>
      <c r="BE2252" s="0" t="s">
        <v>134</v>
      </c>
      <c r="BF2252" s="0" t="s">
        <v>134</v>
      </c>
      <c r="BG2252" s="0" t="s">
        <v>134</v>
      </c>
      <c r="BH2252" s="0" t="s">
        <v>134</v>
      </c>
      <c r="BI2252" s="0" t="s">
        <v>134</v>
      </c>
      <c r="BJ2252" s="0" t="s">
        <v>134</v>
      </c>
      <c r="BK2252" s="0" t="s">
        <v>134</v>
      </c>
      <c r="BL2252" s="0" t="s">
        <v>134</v>
      </c>
      <c r="BM2252" s="0" t="s">
        <v>134</v>
      </c>
      <c r="BN2252" s="0" t="s">
        <v>134</v>
      </c>
      <c r="BO2252" s="0" t="s">
        <v>134</v>
      </c>
      <c r="BP2252" s="0" t="s">
        <v>134</v>
      </c>
      <c r="BQ2252" s="0" t="s">
        <v>134</v>
      </c>
      <c r="BR2252" s="0" t="s">
        <v>134</v>
      </c>
      <c r="BS2252" s="0" t="s">
        <v>134</v>
      </c>
      <c r="BT2252" s="0" t="s">
        <v>134</v>
      </c>
      <c r="BU2252" s="0" t="s">
        <v>134</v>
      </c>
      <c r="BV2252" s="0" t="s">
        <v>134</v>
      </c>
      <c r="BW2252" s="0" t="s">
        <v>134</v>
      </c>
      <c r="BX2252" s="0" t="s">
        <v>134</v>
      </c>
      <c r="BZ2252" s="0" t="s">
        <v>134</v>
      </c>
      <c r="CA2252" s="0" t="s">
        <v>134</v>
      </c>
      <c r="CB2252" s="0" t="s">
        <v>134</v>
      </c>
      <c r="CC2252" s="0" t="s">
        <v>134</v>
      </c>
      <c r="CD2252" s="0" t="s">
        <v>134</v>
      </c>
      <c r="CE2252" s="0" t="s">
        <v>134</v>
      </c>
    </row>
    <row r="2253" customFormat="false" ht="12.75" hidden="false" customHeight="false" outlineLevel="0" collapsed="false">
      <c r="E2253" s="9" t="s">
        <v>134</v>
      </c>
      <c r="F2253" s="9" t="s">
        <v>134</v>
      </c>
      <c r="G2253" s="9" t="s">
        <v>134</v>
      </c>
      <c r="Q2253" s="0" t="s">
        <v>134</v>
      </c>
      <c r="R2253" s="0" t="s">
        <v>134</v>
      </c>
      <c r="S2253" s="0" t="s">
        <v>134</v>
      </c>
      <c r="T2253" s="0" t="s">
        <v>134</v>
      </c>
      <c r="U2253" s="0" t="s">
        <v>134</v>
      </c>
      <c r="V2253" s="0" t="s">
        <v>134</v>
      </c>
      <c r="W2253" s="0" t="s">
        <v>134</v>
      </c>
      <c r="X2253" s="0" t="s">
        <v>134</v>
      </c>
      <c r="Y2253" s="0" t="s">
        <v>134</v>
      </c>
      <c r="Z2253" s="0" t="s">
        <v>134</v>
      </c>
      <c r="AA2253" s="0" t="s">
        <v>134</v>
      </c>
      <c r="AB2253" s="0" t="s">
        <v>134</v>
      </c>
      <c r="AC2253" s="0" t="s">
        <v>134</v>
      </c>
      <c r="AD2253" s="0" t="s">
        <v>134</v>
      </c>
      <c r="AE2253" s="0" t="s">
        <v>134</v>
      </c>
      <c r="AF2253" s="0" t="s">
        <v>134</v>
      </c>
      <c r="AG2253" s="0" t="s">
        <v>134</v>
      </c>
      <c r="AH2253" s="0" t="s">
        <v>134</v>
      </c>
      <c r="AI2253" s="0" t="s">
        <v>134</v>
      </c>
      <c r="AJ2253" s="0" t="s">
        <v>134</v>
      </c>
      <c r="AK2253" s="0" t="s">
        <v>134</v>
      </c>
      <c r="AL2253" s="0" t="s">
        <v>134</v>
      </c>
      <c r="AM2253" s="0" t="s">
        <v>134</v>
      </c>
      <c r="AN2253" s="0" t="s">
        <v>134</v>
      </c>
      <c r="AO2253" s="0" t="s">
        <v>134</v>
      </c>
      <c r="AP2253" s="0" t="s">
        <v>134</v>
      </c>
      <c r="AQ2253" s="0" t="s">
        <v>134</v>
      </c>
      <c r="AR2253" s="0" t="s">
        <v>134</v>
      </c>
      <c r="AS2253" s="0" t="s">
        <v>134</v>
      </c>
      <c r="AT2253" s="0" t="s">
        <v>134</v>
      </c>
      <c r="AU2253" s="0" t="s">
        <v>134</v>
      </c>
      <c r="AV2253" s="0" t="s">
        <v>134</v>
      </c>
      <c r="AW2253" s="0" t="s">
        <v>134</v>
      </c>
      <c r="AX2253" s="0" t="s">
        <v>134</v>
      </c>
      <c r="AY2253" s="0" t="s">
        <v>134</v>
      </c>
      <c r="AZ2253" s="0" t="s">
        <v>134</v>
      </c>
      <c r="BA2253" s="0" t="s">
        <v>134</v>
      </c>
      <c r="BB2253" s="0" t="s">
        <v>134</v>
      </c>
      <c r="BC2253" s="0" t="s">
        <v>134</v>
      </c>
      <c r="BD2253" s="0" t="s">
        <v>134</v>
      </c>
      <c r="BE2253" s="0" t="s">
        <v>134</v>
      </c>
      <c r="BF2253" s="0" t="s">
        <v>134</v>
      </c>
      <c r="BG2253" s="0" t="s">
        <v>134</v>
      </c>
      <c r="BH2253" s="0" t="s">
        <v>134</v>
      </c>
      <c r="BI2253" s="0" t="s">
        <v>134</v>
      </c>
      <c r="BJ2253" s="0" t="s">
        <v>134</v>
      </c>
      <c r="BK2253" s="0" t="s">
        <v>134</v>
      </c>
      <c r="BL2253" s="0" t="s">
        <v>134</v>
      </c>
      <c r="BM2253" s="0" t="s">
        <v>134</v>
      </c>
      <c r="BN2253" s="0" t="s">
        <v>134</v>
      </c>
      <c r="BO2253" s="0" t="s">
        <v>134</v>
      </c>
      <c r="BP2253" s="0" t="s">
        <v>134</v>
      </c>
      <c r="BQ2253" s="0" t="s">
        <v>134</v>
      </c>
      <c r="BR2253" s="0" t="s">
        <v>134</v>
      </c>
      <c r="BS2253" s="0" t="s">
        <v>134</v>
      </c>
      <c r="BT2253" s="0" t="s">
        <v>134</v>
      </c>
      <c r="BU2253" s="0" t="s">
        <v>134</v>
      </c>
      <c r="BV2253" s="0" t="s">
        <v>134</v>
      </c>
      <c r="BW2253" s="0" t="s">
        <v>134</v>
      </c>
      <c r="BX2253" s="0" t="s">
        <v>134</v>
      </c>
      <c r="BZ2253" s="0" t="s">
        <v>134</v>
      </c>
      <c r="CA2253" s="0" t="s">
        <v>134</v>
      </c>
      <c r="CB2253" s="0" t="s">
        <v>134</v>
      </c>
      <c r="CC2253" s="0" t="s">
        <v>134</v>
      </c>
      <c r="CD2253" s="0" t="s">
        <v>134</v>
      </c>
      <c r="CE2253" s="0" t="s">
        <v>134</v>
      </c>
    </row>
    <row r="2254" customFormat="false" ht="12.75" hidden="false" customHeight="false" outlineLevel="0" collapsed="false">
      <c r="E2254" s="9" t="s">
        <v>134</v>
      </c>
      <c r="F2254" s="9" t="s">
        <v>134</v>
      </c>
      <c r="G2254" s="9" t="s">
        <v>134</v>
      </c>
      <c r="Q2254" s="0" t="s">
        <v>134</v>
      </c>
      <c r="R2254" s="0" t="s">
        <v>134</v>
      </c>
      <c r="S2254" s="0" t="s">
        <v>134</v>
      </c>
      <c r="T2254" s="0" t="s">
        <v>134</v>
      </c>
      <c r="U2254" s="0" t="s">
        <v>134</v>
      </c>
      <c r="V2254" s="0" t="s">
        <v>134</v>
      </c>
      <c r="W2254" s="0" t="s">
        <v>134</v>
      </c>
      <c r="X2254" s="0" t="s">
        <v>134</v>
      </c>
      <c r="Y2254" s="0" t="s">
        <v>134</v>
      </c>
      <c r="Z2254" s="0" t="s">
        <v>134</v>
      </c>
      <c r="AA2254" s="0" t="s">
        <v>134</v>
      </c>
      <c r="AB2254" s="0" t="s">
        <v>134</v>
      </c>
      <c r="AC2254" s="0" t="s">
        <v>134</v>
      </c>
      <c r="AD2254" s="0" t="s">
        <v>134</v>
      </c>
      <c r="AE2254" s="0" t="s">
        <v>134</v>
      </c>
      <c r="AF2254" s="0" t="s">
        <v>134</v>
      </c>
      <c r="AG2254" s="0" t="s">
        <v>134</v>
      </c>
      <c r="AH2254" s="0" t="s">
        <v>134</v>
      </c>
      <c r="AI2254" s="0" t="s">
        <v>134</v>
      </c>
      <c r="AJ2254" s="0" t="s">
        <v>134</v>
      </c>
      <c r="AK2254" s="0" t="s">
        <v>134</v>
      </c>
      <c r="AL2254" s="0" t="s">
        <v>134</v>
      </c>
      <c r="AM2254" s="0" t="s">
        <v>134</v>
      </c>
      <c r="AN2254" s="0" t="s">
        <v>134</v>
      </c>
      <c r="AO2254" s="0" t="s">
        <v>134</v>
      </c>
      <c r="AP2254" s="0" t="s">
        <v>134</v>
      </c>
      <c r="AQ2254" s="0" t="s">
        <v>134</v>
      </c>
      <c r="AR2254" s="0" t="s">
        <v>134</v>
      </c>
      <c r="AS2254" s="0" t="s">
        <v>134</v>
      </c>
      <c r="AT2254" s="0" t="s">
        <v>134</v>
      </c>
      <c r="AU2254" s="0" t="s">
        <v>134</v>
      </c>
      <c r="AV2254" s="0" t="s">
        <v>134</v>
      </c>
      <c r="AW2254" s="0" t="s">
        <v>134</v>
      </c>
      <c r="AX2254" s="0" t="s">
        <v>134</v>
      </c>
      <c r="AY2254" s="0" t="s">
        <v>134</v>
      </c>
      <c r="AZ2254" s="0" t="s">
        <v>134</v>
      </c>
      <c r="BA2254" s="0" t="s">
        <v>134</v>
      </c>
      <c r="BB2254" s="0" t="s">
        <v>134</v>
      </c>
      <c r="BC2254" s="0" t="s">
        <v>134</v>
      </c>
      <c r="BD2254" s="0" t="s">
        <v>134</v>
      </c>
      <c r="BE2254" s="0" t="s">
        <v>134</v>
      </c>
      <c r="BF2254" s="0" t="s">
        <v>134</v>
      </c>
      <c r="BG2254" s="0" t="s">
        <v>134</v>
      </c>
      <c r="BH2254" s="0" t="s">
        <v>134</v>
      </c>
      <c r="BI2254" s="0" t="s">
        <v>134</v>
      </c>
      <c r="BJ2254" s="0" t="s">
        <v>134</v>
      </c>
      <c r="BK2254" s="0" t="s">
        <v>134</v>
      </c>
      <c r="BL2254" s="0" t="s">
        <v>134</v>
      </c>
      <c r="BM2254" s="0" t="s">
        <v>134</v>
      </c>
      <c r="BN2254" s="0" t="s">
        <v>134</v>
      </c>
      <c r="BO2254" s="0" t="s">
        <v>134</v>
      </c>
      <c r="BP2254" s="0" t="s">
        <v>134</v>
      </c>
      <c r="BQ2254" s="0" t="s">
        <v>134</v>
      </c>
      <c r="BR2254" s="0" t="s">
        <v>134</v>
      </c>
      <c r="BS2254" s="0" t="s">
        <v>134</v>
      </c>
      <c r="BT2254" s="0" t="s">
        <v>134</v>
      </c>
      <c r="BU2254" s="0" t="s">
        <v>134</v>
      </c>
      <c r="BV2254" s="0" t="s">
        <v>134</v>
      </c>
      <c r="BW2254" s="0" t="s">
        <v>134</v>
      </c>
      <c r="BX2254" s="0" t="s">
        <v>134</v>
      </c>
      <c r="BZ2254" s="0" t="s">
        <v>134</v>
      </c>
      <c r="CA2254" s="0" t="s">
        <v>134</v>
      </c>
      <c r="CB2254" s="0" t="s">
        <v>134</v>
      </c>
      <c r="CC2254" s="0" t="s">
        <v>134</v>
      </c>
      <c r="CD2254" s="0" t="s">
        <v>134</v>
      </c>
      <c r="CE2254" s="0" t="s">
        <v>134</v>
      </c>
    </row>
    <row r="2255" customFormat="false" ht="12.75" hidden="false" customHeight="false" outlineLevel="0" collapsed="false">
      <c r="E2255" s="9" t="s">
        <v>134</v>
      </c>
      <c r="F2255" s="9" t="s">
        <v>134</v>
      </c>
      <c r="G2255" s="9" t="s">
        <v>134</v>
      </c>
      <c r="Q2255" s="0" t="s">
        <v>134</v>
      </c>
      <c r="R2255" s="0" t="s">
        <v>134</v>
      </c>
      <c r="S2255" s="0" t="s">
        <v>134</v>
      </c>
      <c r="T2255" s="0" t="s">
        <v>134</v>
      </c>
      <c r="U2255" s="0" t="s">
        <v>134</v>
      </c>
      <c r="V2255" s="0" t="s">
        <v>134</v>
      </c>
      <c r="W2255" s="0" t="s">
        <v>134</v>
      </c>
      <c r="X2255" s="0" t="s">
        <v>134</v>
      </c>
      <c r="Y2255" s="0" t="s">
        <v>134</v>
      </c>
      <c r="Z2255" s="0" t="s">
        <v>134</v>
      </c>
      <c r="AA2255" s="0" t="s">
        <v>134</v>
      </c>
      <c r="AB2255" s="0" t="s">
        <v>134</v>
      </c>
      <c r="AC2255" s="0" t="s">
        <v>134</v>
      </c>
      <c r="AD2255" s="0" t="s">
        <v>134</v>
      </c>
      <c r="AE2255" s="0" t="s">
        <v>134</v>
      </c>
      <c r="AF2255" s="0" t="s">
        <v>134</v>
      </c>
      <c r="AG2255" s="0" t="s">
        <v>134</v>
      </c>
      <c r="AH2255" s="0" t="s">
        <v>134</v>
      </c>
      <c r="AI2255" s="0" t="s">
        <v>134</v>
      </c>
      <c r="AJ2255" s="0" t="s">
        <v>134</v>
      </c>
      <c r="AK2255" s="0" t="s">
        <v>134</v>
      </c>
      <c r="AL2255" s="0" t="s">
        <v>134</v>
      </c>
      <c r="AM2255" s="0" t="s">
        <v>134</v>
      </c>
      <c r="AN2255" s="0" t="s">
        <v>134</v>
      </c>
      <c r="AO2255" s="0" t="s">
        <v>134</v>
      </c>
      <c r="AP2255" s="0" t="s">
        <v>134</v>
      </c>
      <c r="AQ2255" s="0" t="s">
        <v>134</v>
      </c>
      <c r="AR2255" s="0" t="s">
        <v>134</v>
      </c>
      <c r="AS2255" s="0" t="s">
        <v>134</v>
      </c>
      <c r="AT2255" s="0" t="s">
        <v>134</v>
      </c>
      <c r="AU2255" s="0" t="s">
        <v>134</v>
      </c>
      <c r="AV2255" s="0" t="s">
        <v>134</v>
      </c>
      <c r="AW2255" s="0" t="s">
        <v>134</v>
      </c>
      <c r="AX2255" s="0" t="s">
        <v>134</v>
      </c>
      <c r="AY2255" s="0" t="s">
        <v>134</v>
      </c>
      <c r="AZ2255" s="0" t="s">
        <v>134</v>
      </c>
      <c r="BA2255" s="0" t="s">
        <v>134</v>
      </c>
      <c r="BB2255" s="0" t="s">
        <v>134</v>
      </c>
      <c r="BC2255" s="0" t="s">
        <v>134</v>
      </c>
      <c r="BD2255" s="0" t="s">
        <v>134</v>
      </c>
      <c r="BE2255" s="0" t="s">
        <v>134</v>
      </c>
      <c r="BF2255" s="0" t="s">
        <v>134</v>
      </c>
      <c r="BG2255" s="0" t="s">
        <v>134</v>
      </c>
      <c r="BH2255" s="0" t="s">
        <v>134</v>
      </c>
      <c r="BI2255" s="0" t="s">
        <v>134</v>
      </c>
      <c r="BJ2255" s="0" t="s">
        <v>134</v>
      </c>
      <c r="BK2255" s="0" t="s">
        <v>134</v>
      </c>
      <c r="BL2255" s="0" t="s">
        <v>134</v>
      </c>
      <c r="BM2255" s="0" t="s">
        <v>134</v>
      </c>
      <c r="BN2255" s="0" t="s">
        <v>134</v>
      </c>
      <c r="BO2255" s="0" t="s">
        <v>134</v>
      </c>
      <c r="BP2255" s="0" t="s">
        <v>134</v>
      </c>
      <c r="BQ2255" s="0" t="s">
        <v>134</v>
      </c>
      <c r="BR2255" s="0" t="s">
        <v>134</v>
      </c>
      <c r="BS2255" s="0" t="s">
        <v>134</v>
      </c>
      <c r="BT2255" s="0" t="s">
        <v>134</v>
      </c>
      <c r="BU2255" s="0" t="s">
        <v>134</v>
      </c>
      <c r="BV2255" s="0" t="s">
        <v>134</v>
      </c>
      <c r="BW2255" s="0" t="s">
        <v>134</v>
      </c>
      <c r="BX2255" s="0" t="s">
        <v>134</v>
      </c>
      <c r="BZ2255" s="0" t="s">
        <v>134</v>
      </c>
      <c r="CA2255" s="0" t="s">
        <v>134</v>
      </c>
      <c r="CB2255" s="0" t="s">
        <v>134</v>
      </c>
      <c r="CC2255" s="0" t="s">
        <v>134</v>
      </c>
      <c r="CD2255" s="0" t="s">
        <v>134</v>
      </c>
      <c r="CE2255" s="0" t="s">
        <v>134</v>
      </c>
    </row>
    <row r="2256" customFormat="false" ht="12.75" hidden="false" customHeight="false" outlineLevel="0" collapsed="false">
      <c r="E2256" s="9" t="s">
        <v>134</v>
      </c>
      <c r="F2256" s="9" t="s">
        <v>134</v>
      </c>
      <c r="G2256" s="9" t="s">
        <v>134</v>
      </c>
      <c r="Q2256" s="0" t="s">
        <v>134</v>
      </c>
      <c r="R2256" s="0" t="s">
        <v>134</v>
      </c>
      <c r="S2256" s="0" t="s">
        <v>134</v>
      </c>
      <c r="T2256" s="0" t="s">
        <v>134</v>
      </c>
      <c r="U2256" s="0" t="s">
        <v>134</v>
      </c>
      <c r="V2256" s="0" t="s">
        <v>134</v>
      </c>
      <c r="W2256" s="0" t="s">
        <v>134</v>
      </c>
      <c r="X2256" s="0" t="s">
        <v>134</v>
      </c>
      <c r="Y2256" s="0" t="s">
        <v>134</v>
      </c>
      <c r="Z2256" s="0" t="s">
        <v>134</v>
      </c>
      <c r="AA2256" s="0" t="s">
        <v>134</v>
      </c>
      <c r="AB2256" s="0" t="s">
        <v>134</v>
      </c>
      <c r="AC2256" s="0" t="s">
        <v>134</v>
      </c>
      <c r="AD2256" s="0" t="s">
        <v>134</v>
      </c>
      <c r="AE2256" s="0" t="s">
        <v>134</v>
      </c>
      <c r="AF2256" s="0" t="s">
        <v>134</v>
      </c>
      <c r="AG2256" s="0" t="s">
        <v>134</v>
      </c>
      <c r="AH2256" s="0" t="s">
        <v>134</v>
      </c>
      <c r="AI2256" s="0" t="s">
        <v>134</v>
      </c>
      <c r="AJ2256" s="0" t="s">
        <v>134</v>
      </c>
      <c r="AK2256" s="0" t="s">
        <v>134</v>
      </c>
      <c r="AL2256" s="0" t="s">
        <v>134</v>
      </c>
      <c r="AM2256" s="0" t="s">
        <v>134</v>
      </c>
      <c r="AN2256" s="0" t="s">
        <v>134</v>
      </c>
      <c r="AO2256" s="0" t="s">
        <v>134</v>
      </c>
      <c r="AP2256" s="0" t="s">
        <v>134</v>
      </c>
      <c r="AQ2256" s="0" t="s">
        <v>134</v>
      </c>
      <c r="AR2256" s="0" t="s">
        <v>134</v>
      </c>
      <c r="AS2256" s="0" t="s">
        <v>134</v>
      </c>
      <c r="AT2256" s="0" t="s">
        <v>134</v>
      </c>
      <c r="AU2256" s="0" t="s">
        <v>134</v>
      </c>
      <c r="AV2256" s="0" t="s">
        <v>134</v>
      </c>
      <c r="AW2256" s="0" t="s">
        <v>134</v>
      </c>
      <c r="AX2256" s="0" t="s">
        <v>134</v>
      </c>
      <c r="AY2256" s="0" t="s">
        <v>134</v>
      </c>
      <c r="AZ2256" s="0" t="s">
        <v>134</v>
      </c>
      <c r="BA2256" s="0" t="s">
        <v>134</v>
      </c>
      <c r="BB2256" s="0" t="s">
        <v>134</v>
      </c>
      <c r="BC2256" s="0" t="s">
        <v>134</v>
      </c>
      <c r="BD2256" s="0" t="s">
        <v>134</v>
      </c>
      <c r="BE2256" s="0" t="s">
        <v>134</v>
      </c>
      <c r="BF2256" s="0" t="s">
        <v>134</v>
      </c>
      <c r="BG2256" s="0" t="s">
        <v>134</v>
      </c>
      <c r="BH2256" s="0" t="s">
        <v>134</v>
      </c>
      <c r="BI2256" s="0" t="s">
        <v>134</v>
      </c>
      <c r="BJ2256" s="0" t="s">
        <v>134</v>
      </c>
      <c r="BK2256" s="0" t="s">
        <v>134</v>
      </c>
      <c r="BL2256" s="0" t="s">
        <v>134</v>
      </c>
      <c r="BM2256" s="0" t="s">
        <v>134</v>
      </c>
      <c r="BN2256" s="0" t="s">
        <v>134</v>
      </c>
      <c r="BO2256" s="0" t="s">
        <v>134</v>
      </c>
      <c r="BP2256" s="0" t="s">
        <v>134</v>
      </c>
      <c r="BQ2256" s="0" t="s">
        <v>134</v>
      </c>
      <c r="BR2256" s="0" t="s">
        <v>134</v>
      </c>
      <c r="BS2256" s="0" t="s">
        <v>134</v>
      </c>
      <c r="BT2256" s="0" t="s">
        <v>134</v>
      </c>
      <c r="BU2256" s="0" t="s">
        <v>134</v>
      </c>
      <c r="BV2256" s="0" t="s">
        <v>134</v>
      </c>
      <c r="BW2256" s="0" t="s">
        <v>134</v>
      </c>
      <c r="BX2256" s="0" t="s">
        <v>134</v>
      </c>
      <c r="BZ2256" s="0" t="s">
        <v>134</v>
      </c>
      <c r="CA2256" s="0" t="s">
        <v>134</v>
      </c>
      <c r="CB2256" s="0" t="s">
        <v>134</v>
      </c>
      <c r="CC2256" s="0" t="s">
        <v>134</v>
      </c>
      <c r="CD2256" s="0" t="s">
        <v>134</v>
      </c>
      <c r="CE2256" s="0" t="s">
        <v>134</v>
      </c>
    </row>
    <row r="2257" customFormat="false" ht="12.75" hidden="false" customHeight="false" outlineLevel="0" collapsed="false">
      <c r="E2257" s="9" t="s">
        <v>134</v>
      </c>
      <c r="F2257" s="9" t="s">
        <v>134</v>
      </c>
      <c r="G2257" s="9" t="s">
        <v>134</v>
      </c>
      <c r="Q2257" s="0" t="s">
        <v>134</v>
      </c>
      <c r="R2257" s="0" t="s">
        <v>134</v>
      </c>
      <c r="S2257" s="0" t="s">
        <v>134</v>
      </c>
      <c r="T2257" s="0" t="s">
        <v>134</v>
      </c>
      <c r="U2257" s="0" t="s">
        <v>134</v>
      </c>
      <c r="V2257" s="0" t="s">
        <v>134</v>
      </c>
      <c r="W2257" s="0" t="s">
        <v>134</v>
      </c>
      <c r="X2257" s="0" t="s">
        <v>134</v>
      </c>
      <c r="Y2257" s="0" t="s">
        <v>134</v>
      </c>
      <c r="Z2257" s="0" t="s">
        <v>134</v>
      </c>
      <c r="AA2257" s="0" t="s">
        <v>134</v>
      </c>
      <c r="AB2257" s="0" t="s">
        <v>134</v>
      </c>
      <c r="AC2257" s="0" t="s">
        <v>134</v>
      </c>
      <c r="AD2257" s="0" t="s">
        <v>134</v>
      </c>
      <c r="AE2257" s="0" t="s">
        <v>134</v>
      </c>
      <c r="AF2257" s="0" t="s">
        <v>134</v>
      </c>
      <c r="AG2257" s="0" t="s">
        <v>134</v>
      </c>
      <c r="AH2257" s="0" t="s">
        <v>134</v>
      </c>
      <c r="AI2257" s="0" t="s">
        <v>134</v>
      </c>
      <c r="AJ2257" s="0" t="s">
        <v>134</v>
      </c>
      <c r="AK2257" s="0" t="s">
        <v>134</v>
      </c>
      <c r="AL2257" s="0" t="s">
        <v>134</v>
      </c>
      <c r="AM2257" s="0" t="s">
        <v>134</v>
      </c>
      <c r="AN2257" s="0" t="s">
        <v>134</v>
      </c>
      <c r="AO2257" s="0" t="s">
        <v>134</v>
      </c>
      <c r="AP2257" s="0" t="s">
        <v>134</v>
      </c>
      <c r="AQ2257" s="0" t="s">
        <v>134</v>
      </c>
      <c r="AR2257" s="0" t="s">
        <v>134</v>
      </c>
      <c r="AS2257" s="0" t="s">
        <v>134</v>
      </c>
      <c r="AT2257" s="0" t="s">
        <v>134</v>
      </c>
      <c r="AU2257" s="0" t="s">
        <v>134</v>
      </c>
      <c r="AV2257" s="0" t="s">
        <v>134</v>
      </c>
      <c r="AW2257" s="0" t="s">
        <v>134</v>
      </c>
      <c r="AX2257" s="0" t="s">
        <v>134</v>
      </c>
      <c r="AY2257" s="0" t="s">
        <v>134</v>
      </c>
      <c r="AZ2257" s="0" t="s">
        <v>134</v>
      </c>
      <c r="BA2257" s="0" t="s">
        <v>134</v>
      </c>
      <c r="BB2257" s="0" t="s">
        <v>134</v>
      </c>
      <c r="BC2257" s="0" t="s">
        <v>134</v>
      </c>
      <c r="BD2257" s="0" t="s">
        <v>134</v>
      </c>
      <c r="BE2257" s="0" t="s">
        <v>134</v>
      </c>
      <c r="BF2257" s="0" t="s">
        <v>134</v>
      </c>
      <c r="BG2257" s="0" t="s">
        <v>134</v>
      </c>
      <c r="BH2257" s="0" t="s">
        <v>134</v>
      </c>
      <c r="BI2257" s="0" t="s">
        <v>134</v>
      </c>
      <c r="BJ2257" s="0" t="s">
        <v>134</v>
      </c>
      <c r="BK2257" s="0" t="s">
        <v>134</v>
      </c>
      <c r="BL2257" s="0" t="s">
        <v>134</v>
      </c>
      <c r="BM2257" s="0" t="s">
        <v>134</v>
      </c>
      <c r="BN2257" s="0" t="s">
        <v>134</v>
      </c>
      <c r="BO2257" s="0" t="s">
        <v>134</v>
      </c>
      <c r="BP2257" s="0" t="s">
        <v>134</v>
      </c>
      <c r="BQ2257" s="0" t="s">
        <v>134</v>
      </c>
      <c r="BR2257" s="0" t="s">
        <v>134</v>
      </c>
      <c r="BS2257" s="0" t="s">
        <v>134</v>
      </c>
      <c r="BT2257" s="0" t="s">
        <v>134</v>
      </c>
      <c r="BU2257" s="0" t="s">
        <v>134</v>
      </c>
      <c r="BV2257" s="0" t="s">
        <v>134</v>
      </c>
      <c r="BW2257" s="0" t="s">
        <v>134</v>
      </c>
      <c r="BX2257" s="0" t="s">
        <v>134</v>
      </c>
      <c r="BZ2257" s="0" t="s">
        <v>134</v>
      </c>
      <c r="CA2257" s="0" t="s">
        <v>134</v>
      </c>
      <c r="CB2257" s="0" t="s">
        <v>134</v>
      </c>
      <c r="CC2257" s="0" t="s">
        <v>134</v>
      </c>
      <c r="CD2257" s="0" t="s">
        <v>134</v>
      </c>
      <c r="CE2257" s="0" t="s">
        <v>134</v>
      </c>
    </row>
    <row r="2258" customFormat="false" ht="12.75" hidden="false" customHeight="false" outlineLevel="0" collapsed="false">
      <c r="E2258" s="9" t="s">
        <v>134</v>
      </c>
      <c r="F2258" s="9" t="s">
        <v>134</v>
      </c>
      <c r="G2258" s="9" t="s">
        <v>134</v>
      </c>
      <c r="Q2258" s="0" t="s">
        <v>134</v>
      </c>
      <c r="R2258" s="0" t="s">
        <v>134</v>
      </c>
      <c r="S2258" s="0" t="s">
        <v>134</v>
      </c>
      <c r="T2258" s="0" t="s">
        <v>134</v>
      </c>
      <c r="U2258" s="0" t="s">
        <v>134</v>
      </c>
      <c r="V2258" s="0" t="s">
        <v>134</v>
      </c>
      <c r="W2258" s="0" t="s">
        <v>134</v>
      </c>
      <c r="X2258" s="0" t="s">
        <v>134</v>
      </c>
      <c r="Y2258" s="0" t="s">
        <v>134</v>
      </c>
      <c r="Z2258" s="0" t="s">
        <v>134</v>
      </c>
      <c r="AA2258" s="0" t="s">
        <v>134</v>
      </c>
      <c r="AB2258" s="0" t="s">
        <v>134</v>
      </c>
      <c r="AC2258" s="0" t="s">
        <v>134</v>
      </c>
      <c r="AD2258" s="0" t="s">
        <v>134</v>
      </c>
      <c r="AE2258" s="0" t="s">
        <v>134</v>
      </c>
      <c r="AF2258" s="0" t="s">
        <v>134</v>
      </c>
      <c r="AG2258" s="0" t="s">
        <v>134</v>
      </c>
      <c r="AH2258" s="0" t="s">
        <v>134</v>
      </c>
      <c r="AI2258" s="0" t="s">
        <v>134</v>
      </c>
      <c r="AJ2258" s="0" t="s">
        <v>134</v>
      </c>
      <c r="AK2258" s="0" t="s">
        <v>134</v>
      </c>
      <c r="AL2258" s="0" t="s">
        <v>134</v>
      </c>
      <c r="AM2258" s="0" t="s">
        <v>134</v>
      </c>
      <c r="AN2258" s="0" t="s">
        <v>134</v>
      </c>
      <c r="AO2258" s="0" t="s">
        <v>134</v>
      </c>
      <c r="AP2258" s="0" t="s">
        <v>134</v>
      </c>
      <c r="AQ2258" s="0" t="s">
        <v>134</v>
      </c>
      <c r="AR2258" s="0" t="s">
        <v>134</v>
      </c>
      <c r="AS2258" s="0" t="s">
        <v>134</v>
      </c>
      <c r="AT2258" s="0" t="s">
        <v>134</v>
      </c>
      <c r="AU2258" s="0" t="s">
        <v>134</v>
      </c>
      <c r="AV2258" s="0" t="s">
        <v>134</v>
      </c>
      <c r="AW2258" s="0" t="s">
        <v>134</v>
      </c>
      <c r="AX2258" s="0" t="s">
        <v>134</v>
      </c>
      <c r="AY2258" s="0" t="s">
        <v>134</v>
      </c>
      <c r="AZ2258" s="0" t="s">
        <v>134</v>
      </c>
      <c r="BA2258" s="0" t="s">
        <v>134</v>
      </c>
      <c r="BB2258" s="0" t="s">
        <v>134</v>
      </c>
      <c r="BC2258" s="0" t="s">
        <v>134</v>
      </c>
      <c r="BD2258" s="0" t="s">
        <v>134</v>
      </c>
      <c r="BE2258" s="0" t="s">
        <v>134</v>
      </c>
      <c r="BF2258" s="0" t="s">
        <v>134</v>
      </c>
      <c r="BG2258" s="0" t="s">
        <v>134</v>
      </c>
      <c r="BH2258" s="0" t="s">
        <v>134</v>
      </c>
      <c r="BI2258" s="0" t="s">
        <v>134</v>
      </c>
      <c r="BJ2258" s="0" t="s">
        <v>134</v>
      </c>
      <c r="BK2258" s="0" t="s">
        <v>134</v>
      </c>
      <c r="BL2258" s="0" t="s">
        <v>134</v>
      </c>
      <c r="BM2258" s="0" t="s">
        <v>134</v>
      </c>
      <c r="BN2258" s="0" t="s">
        <v>134</v>
      </c>
      <c r="BO2258" s="0" t="s">
        <v>134</v>
      </c>
      <c r="BP2258" s="0" t="s">
        <v>134</v>
      </c>
      <c r="BQ2258" s="0" t="s">
        <v>134</v>
      </c>
      <c r="BR2258" s="0" t="s">
        <v>134</v>
      </c>
      <c r="BS2258" s="0" t="s">
        <v>134</v>
      </c>
      <c r="BT2258" s="0" t="s">
        <v>134</v>
      </c>
      <c r="BU2258" s="0" t="s">
        <v>134</v>
      </c>
      <c r="BV2258" s="0" t="s">
        <v>134</v>
      </c>
      <c r="BW2258" s="0" t="s">
        <v>134</v>
      </c>
      <c r="BX2258" s="0" t="s">
        <v>134</v>
      </c>
      <c r="BZ2258" s="0" t="s">
        <v>134</v>
      </c>
      <c r="CA2258" s="0" t="s">
        <v>134</v>
      </c>
      <c r="CB2258" s="0" t="s">
        <v>134</v>
      </c>
      <c r="CC2258" s="0" t="s">
        <v>134</v>
      </c>
      <c r="CD2258" s="0" t="s">
        <v>134</v>
      </c>
      <c r="CE2258" s="0" t="s">
        <v>134</v>
      </c>
    </row>
    <row r="2259" customFormat="false" ht="12.75" hidden="false" customHeight="false" outlineLevel="0" collapsed="false">
      <c r="E2259" s="9" t="s">
        <v>134</v>
      </c>
      <c r="F2259" s="9" t="s">
        <v>134</v>
      </c>
      <c r="G2259" s="9" t="s">
        <v>134</v>
      </c>
      <c r="Q2259" s="0" t="s">
        <v>134</v>
      </c>
      <c r="R2259" s="0" t="s">
        <v>134</v>
      </c>
      <c r="S2259" s="0" t="s">
        <v>134</v>
      </c>
      <c r="T2259" s="0" t="s">
        <v>134</v>
      </c>
      <c r="U2259" s="0" t="s">
        <v>134</v>
      </c>
      <c r="V2259" s="0" t="s">
        <v>134</v>
      </c>
      <c r="W2259" s="0" t="s">
        <v>134</v>
      </c>
      <c r="X2259" s="0" t="s">
        <v>134</v>
      </c>
      <c r="Y2259" s="0" t="s">
        <v>134</v>
      </c>
      <c r="Z2259" s="0" t="s">
        <v>134</v>
      </c>
      <c r="AA2259" s="0" t="s">
        <v>134</v>
      </c>
      <c r="AB2259" s="0" t="s">
        <v>134</v>
      </c>
      <c r="AC2259" s="0" t="s">
        <v>134</v>
      </c>
      <c r="AD2259" s="0" t="s">
        <v>134</v>
      </c>
      <c r="AE2259" s="0" t="s">
        <v>134</v>
      </c>
      <c r="AF2259" s="0" t="s">
        <v>134</v>
      </c>
      <c r="AG2259" s="0" t="s">
        <v>134</v>
      </c>
      <c r="AH2259" s="0" t="s">
        <v>134</v>
      </c>
      <c r="AI2259" s="0" t="s">
        <v>134</v>
      </c>
      <c r="AJ2259" s="0" t="s">
        <v>134</v>
      </c>
      <c r="AK2259" s="0" t="s">
        <v>134</v>
      </c>
      <c r="AL2259" s="0" t="s">
        <v>134</v>
      </c>
      <c r="AM2259" s="0" t="s">
        <v>134</v>
      </c>
      <c r="AN2259" s="0" t="s">
        <v>134</v>
      </c>
      <c r="AO2259" s="0" t="s">
        <v>134</v>
      </c>
      <c r="AP2259" s="0" t="s">
        <v>134</v>
      </c>
      <c r="AQ2259" s="0" t="s">
        <v>134</v>
      </c>
      <c r="AR2259" s="0" t="s">
        <v>134</v>
      </c>
      <c r="AS2259" s="0" t="s">
        <v>134</v>
      </c>
      <c r="AT2259" s="0" t="s">
        <v>134</v>
      </c>
      <c r="AU2259" s="0" t="s">
        <v>134</v>
      </c>
      <c r="AV2259" s="0" t="s">
        <v>134</v>
      </c>
      <c r="AW2259" s="0" t="s">
        <v>134</v>
      </c>
      <c r="AX2259" s="0" t="s">
        <v>134</v>
      </c>
      <c r="AY2259" s="0" t="s">
        <v>134</v>
      </c>
      <c r="AZ2259" s="0" t="s">
        <v>134</v>
      </c>
      <c r="BA2259" s="0" t="s">
        <v>134</v>
      </c>
      <c r="BB2259" s="0" t="s">
        <v>134</v>
      </c>
      <c r="BC2259" s="0" t="s">
        <v>134</v>
      </c>
      <c r="BD2259" s="0" t="s">
        <v>134</v>
      </c>
      <c r="BE2259" s="0" t="s">
        <v>134</v>
      </c>
      <c r="BF2259" s="0" t="s">
        <v>134</v>
      </c>
      <c r="BG2259" s="0" t="s">
        <v>134</v>
      </c>
      <c r="BH2259" s="0" t="s">
        <v>134</v>
      </c>
      <c r="BI2259" s="0" t="s">
        <v>134</v>
      </c>
      <c r="BJ2259" s="0" t="s">
        <v>134</v>
      </c>
      <c r="BK2259" s="0" t="s">
        <v>134</v>
      </c>
      <c r="BL2259" s="0" t="s">
        <v>134</v>
      </c>
      <c r="BM2259" s="0" t="s">
        <v>134</v>
      </c>
      <c r="BN2259" s="0" t="s">
        <v>134</v>
      </c>
      <c r="BO2259" s="0" t="s">
        <v>134</v>
      </c>
      <c r="BP2259" s="0" t="s">
        <v>134</v>
      </c>
      <c r="BQ2259" s="0" t="s">
        <v>134</v>
      </c>
      <c r="BR2259" s="0" t="s">
        <v>134</v>
      </c>
      <c r="BS2259" s="0" t="s">
        <v>134</v>
      </c>
      <c r="BT2259" s="0" t="s">
        <v>134</v>
      </c>
      <c r="BU2259" s="0" t="s">
        <v>134</v>
      </c>
      <c r="BV2259" s="0" t="s">
        <v>134</v>
      </c>
      <c r="BW2259" s="0" t="s">
        <v>134</v>
      </c>
      <c r="BX2259" s="0" t="s">
        <v>134</v>
      </c>
      <c r="BZ2259" s="0" t="s">
        <v>134</v>
      </c>
      <c r="CA2259" s="0" t="s">
        <v>134</v>
      </c>
      <c r="CB2259" s="0" t="s">
        <v>134</v>
      </c>
      <c r="CC2259" s="0" t="s">
        <v>134</v>
      </c>
      <c r="CD2259" s="0" t="s">
        <v>134</v>
      </c>
      <c r="CE2259" s="0" t="s">
        <v>134</v>
      </c>
    </row>
    <row r="2260" customFormat="false" ht="12.75" hidden="false" customHeight="false" outlineLevel="0" collapsed="false">
      <c r="E2260" s="9" t="s">
        <v>134</v>
      </c>
      <c r="F2260" s="9" t="s">
        <v>134</v>
      </c>
      <c r="G2260" s="9" t="s">
        <v>134</v>
      </c>
      <c r="Q2260" s="0" t="s">
        <v>134</v>
      </c>
      <c r="R2260" s="0" t="s">
        <v>134</v>
      </c>
      <c r="S2260" s="0" t="s">
        <v>134</v>
      </c>
      <c r="T2260" s="0" t="s">
        <v>134</v>
      </c>
      <c r="U2260" s="0" t="s">
        <v>134</v>
      </c>
      <c r="V2260" s="0" t="s">
        <v>134</v>
      </c>
      <c r="W2260" s="0" t="s">
        <v>134</v>
      </c>
      <c r="X2260" s="0" t="s">
        <v>134</v>
      </c>
      <c r="Y2260" s="0" t="s">
        <v>134</v>
      </c>
      <c r="Z2260" s="0" t="s">
        <v>134</v>
      </c>
      <c r="AA2260" s="0" t="s">
        <v>134</v>
      </c>
      <c r="AB2260" s="0" t="s">
        <v>134</v>
      </c>
      <c r="AC2260" s="0" t="s">
        <v>134</v>
      </c>
      <c r="AD2260" s="0" t="s">
        <v>134</v>
      </c>
      <c r="AE2260" s="0" t="s">
        <v>134</v>
      </c>
      <c r="AF2260" s="0" t="s">
        <v>134</v>
      </c>
      <c r="AG2260" s="0" t="s">
        <v>134</v>
      </c>
      <c r="AH2260" s="0" t="s">
        <v>134</v>
      </c>
      <c r="AI2260" s="0" t="s">
        <v>134</v>
      </c>
      <c r="AJ2260" s="0" t="s">
        <v>134</v>
      </c>
      <c r="AK2260" s="0" t="s">
        <v>134</v>
      </c>
      <c r="AL2260" s="0" t="s">
        <v>134</v>
      </c>
      <c r="AM2260" s="0" t="s">
        <v>134</v>
      </c>
      <c r="AN2260" s="0" t="s">
        <v>134</v>
      </c>
      <c r="AO2260" s="0" t="s">
        <v>134</v>
      </c>
      <c r="AP2260" s="0" t="s">
        <v>134</v>
      </c>
      <c r="AQ2260" s="0" t="s">
        <v>134</v>
      </c>
      <c r="AR2260" s="0" t="s">
        <v>134</v>
      </c>
      <c r="AS2260" s="0" t="s">
        <v>134</v>
      </c>
      <c r="AT2260" s="0" t="s">
        <v>134</v>
      </c>
      <c r="AU2260" s="0" t="s">
        <v>134</v>
      </c>
      <c r="AV2260" s="0" t="s">
        <v>134</v>
      </c>
      <c r="AW2260" s="0" t="s">
        <v>134</v>
      </c>
      <c r="AX2260" s="0" t="s">
        <v>134</v>
      </c>
      <c r="AY2260" s="0" t="s">
        <v>134</v>
      </c>
      <c r="AZ2260" s="0" t="s">
        <v>134</v>
      </c>
      <c r="BA2260" s="0" t="s">
        <v>134</v>
      </c>
      <c r="BB2260" s="0" t="s">
        <v>134</v>
      </c>
      <c r="BC2260" s="0" t="s">
        <v>134</v>
      </c>
      <c r="BD2260" s="0" t="s">
        <v>134</v>
      </c>
      <c r="BE2260" s="0" t="s">
        <v>134</v>
      </c>
      <c r="BF2260" s="0" t="s">
        <v>134</v>
      </c>
      <c r="BG2260" s="0" t="s">
        <v>134</v>
      </c>
      <c r="BH2260" s="0" t="s">
        <v>134</v>
      </c>
      <c r="BI2260" s="0" t="s">
        <v>134</v>
      </c>
      <c r="BJ2260" s="0" t="s">
        <v>134</v>
      </c>
      <c r="BK2260" s="0" t="s">
        <v>134</v>
      </c>
      <c r="BL2260" s="0" t="s">
        <v>134</v>
      </c>
      <c r="BM2260" s="0" t="s">
        <v>134</v>
      </c>
      <c r="BN2260" s="0" t="s">
        <v>134</v>
      </c>
      <c r="BO2260" s="0" t="s">
        <v>134</v>
      </c>
      <c r="BP2260" s="0" t="s">
        <v>134</v>
      </c>
      <c r="BQ2260" s="0" t="s">
        <v>134</v>
      </c>
      <c r="BR2260" s="0" t="s">
        <v>134</v>
      </c>
      <c r="BS2260" s="0" t="s">
        <v>134</v>
      </c>
      <c r="BT2260" s="0" t="s">
        <v>134</v>
      </c>
      <c r="BU2260" s="0" t="s">
        <v>134</v>
      </c>
      <c r="BV2260" s="0" t="s">
        <v>134</v>
      </c>
      <c r="BW2260" s="0" t="s">
        <v>134</v>
      </c>
      <c r="BX2260" s="0" t="s">
        <v>134</v>
      </c>
      <c r="BZ2260" s="0" t="s">
        <v>134</v>
      </c>
      <c r="CA2260" s="0" t="s">
        <v>134</v>
      </c>
      <c r="CB2260" s="0" t="s">
        <v>134</v>
      </c>
      <c r="CC2260" s="0" t="s">
        <v>134</v>
      </c>
      <c r="CD2260" s="0" t="s">
        <v>134</v>
      </c>
      <c r="CE2260" s="0" t="s">
        <v>134</v>
      </c>
    </row>
    <row r="2261" customFormat="false" ht="12.75" hidden="false" customHeight="false" outlineLevel="0" collapsed="false">
      <c r="E2261" s="9" t="s">
        <v>134</v>
      </c>
      <c r="F2261" s="9" t="s">
        <v>134</v>
      </c>
      <c r="G2261" s="9" t="s">
        <v>134</v>
      </c>
      <c r="Q2261" s="0" t="s">
        <v>134</v>
      </c>
      <c r="R2261" s="0" t="s">
        <v>134</v>
      </c>
      <c r="S2261" s="0" t="s">
        <v>134</v>
      </c>
      <c r="T2261" s="0" t="s">
        <v>134</v>
      </c>
      <c r="U2261" s="0" t="s">
        <v>134</v>
      </c>
      <c r="V2261" s="0" t="s">
        <v>134</v>
      </c>
      <c r="W2261" s="0" t="s">
        <v>134</v>
      </c>
      <c r="X2261" s="0" t="s">
        <v>134</v>
      </c>
      <c r="Y2261" s="0" t="s">
        <v>134</v>
      </c>
      <c r="Z2261" s="0" t="s">
        <v>134</v>
      </c>
      <c r="AA2261" s="0" t="s">
        <v>134</v>
      </c>
      <c r="AB2261" s="0" t="s">
        <v>134</v>
      </c>
      <c r="AC2261" s="0" t="s">
        <v>134</v>
      </c>
      <c r="AD2261" s="0" t="s">
        <v>134</v>
      </c>
      <c r="AE2261" s="0" t="s">
        <v>134</v>
      </c>
      <c r="AF2261" s="0" t="s">
        <v>134</v>
      </c>
      <c r="AG2261" s="0" t="s">
        <v>134</v>
      </c>
      <c r="AH2261" s="0" t="s">
        <v>134</v>
      </c>
      <c r="AI2261" s="0" t="s">
        <v>134</v>
      </c>
      <c r="AJ2261" s="0" t="s">
        <v>134</v>
      </c>
      <c r="AK2261" s="0" t="s">
        <v>134</v>
      </c>
      <c r="AL2261" s="0" t="s">
        <v>134</v>
      </c>
      <c r="AM2261" s="0" t="s">
        <v>134</v>
      </c>
      <c r="AN2261" s="0" t="s">
        <v>134</v>
      </c>
      <c r="AO2261" s="0" t="s">
        <v>134</v>
      </c>
      <c r="AP2261" s="0" t="s">
        <v>134</v>
      </c>
      <c r="AQ2261" s="0" t="s">
        <v>134</v>
      </c>
      <c r="AR2261" s="0" t="s">
        <v>134</v>
      </c>
      <c r="AS2261" s="0" t="s">
        <v>134</v>
      </c>
      <c r="AT2261" s="0" t="s">
        <v>134</v>
      </c>
      <c r="AU2261" s="0" t="s">
        <v>134</v>
      </c>
      <c r="AV2261" s="0" t="s">
        <v>134</v>
      </c>
      <c r="AW2261" s="0" t="s">
        <v>134</v>
      </c>
      <c r="AX2261" s="0" t="s">
        <v>134</v>
      </c>
      <c r="AY2261" s="0" t="s">
        <v>134</v>
      </c>
      <c r="AZ2261" s="0" t="s">
        <v>134</v>
      </c>
      <c r="BA2261" s="0" t="s">
        <v>134</v>
      </c>
      <c r="BB2261" s="0" t="s">
        <v>134</v>
      </c>
      <c r="BC2261" s="0" t="s">
        <v>134</v>
      </c>
      <c r="BD2261" s="0" t="s">
        <v>134</v>
      </c>
      <c r="BE2261" s="0" t="s">
        <v>134</v>
      </c>
      <c r="BF2261" s="0" t="s">
        <v>134</v>
      </c>
      <c r="BG2261" s="0" t="s">
        <v>134</v>
      </c>
      <c r="BH2261" s="0" t="s">
        <v>134</v>
      </c>
      <c r="BI2261" s="0" t="s">
        <v>134</v>
      </c>
      <c r="BJ2261" s="0" t="s">
        <v>134</v>
      </c>
      <c r="BK2261" s="0" t="s">
        <v>134</v>
      </c>
      <c r="BL2261" s="0" t="s">
        <v>134</v>
      </c>
      <c r="BM2261" s="0" t="s">
        <v>134</v>
      </c>
      <c r="BN2261" s="0" t="s">
        <v>134</v>
      </c>
      <c r="BO2261" s="0" t="s">
        <v>134</v>
      </c>
      <c r="BP2261" s="0" t="s">
        <v>134</v>
      </c>
      <c r="BQ2261" s="0" t="s">
        <v>134</v>
      </c>
      <c r="BR2261" s="0" t="s">
        <v>134</v>
      </c>
      <c r="BS2261" s="0" t="s">
        <v>134</v>
      </c>
      <c r="BT2261" s="0" t="s">
        <v>134</v>
      </c>
      <c r="BU2261" s="0" t="s">
        <v>134</v>
      </c>
      <c r="BV2261" s="0" t="s">
        <v>134</v>
      </c>
      <c r="BW2261" s="0" t="s">
        <v>134</v>
      </c>
      <c r="BX2261" s="0" t="s">
        <v>134</v>
      </c>
      <c r="BZ2261" s="0" t="s">
        <v>134</v>
      </c>
      <c r="CA2261" s="0" t="s">
        <v>134</v>
      </c>
      <c r="CB2261" s="0" t="s">
        <v>134</v>
      </c>
      <c r="CC2261" s="0" t="s">
        <v>134</v>
      </c>
      <c r="CD2261" s="0" t="s">
        <v>134</v>
      </c>
      <c r="CE2261" s="0" t="s">
        <v>134</v>
      </c>
    </row>
    <row r="2262" customFormat="false" ht="12.75" hidden="false" customHeight="false" outlineLevel="0" collapsed="false">
      <c r="E2262" s="9" t="s">
        <v>134</v>
      </c>
      <c r="F2262" s="9" t="s">
        <v>134</v>
      </c>
      <c r="G2262" s="9" t="s">
        <v>134</v>
      </c>
      <c r="Q2262" s="0" t="s">
        <v>134</v>
      </c>
      <c r="R2262" s="0" t="s">
        <v>134</v>
      </c>
      <c r="S2262" s="0" t="s">
        <v>134</v>
      </c>
      <c r="T2262" s="0" t="s">
        <v>134</v>
      </c>
      <c r="U2262" s="0" t="s">
        <v>134</v>
      </c>
      <c r="V2262" s="0" t="s">
        <v>134</v>
      </c>
      <c r="W2262" s="0" t="s">
        <v>134</v>
      </c>
      <c r="X2262" s="0" t="s">
        <v>134</v>
      </c>
      <c r="Y2262" s="0" t="s">
        <v>134</v>
      </c>
      <c r="Z2262" s="0" t="s">
        <v>134</v>
      </c>
      <c r="AA2262" s="0" t="s">
        <v>134</v>
      </c>
      <c r="AB2262" s="0" t="s">
        <v>134</v>
      </c>
      <c r="AC2262" s="0" t="s">
        <v>134</v>
      </c>
      <c r="AD2262" s="0" t="s">
        <v>134</v>
      </c>
      <c r="AE2262" s="0" t="s">
        <v>134</v>
      </c>
      <c r="AF2262" s="0" t="s">
        <v>134</v>
      </c>
      <c r="AG2262" s="0" t="s">
        <v>134</v>
      </c>
      <c r="AH2262" s="0" t="s">
        <v>134</v>
      </c>
      <c r="AI2262" s="0" t="s">
        <v>134</v>
      </c>
      <c r="AJ2262" s="0" t="s">
        <v>134</v>
      </c>
      <c r="AK2262" s="0" t="s">
        <v>134</v>
      </c>
      <c r="AL2262" s="0" t="s">
        <v>134</v>
      </c>
      <c r="AM2262" s="0" t="s">
        <v>134</v>
      </c>
      <c r="AN2262" s="0" t="s">
        <v>134</v>
      </c>
      <c r="AO2262" s="0" t="s">
        <v>134</v>
      </c>
      <c r="AP2262" s="0" t="s">
        <v>134</v>
      </c>
      <c r="AQ2262" s="0" t="s">
        <v>134</v>
      </c>
      <c r="AR2262" s="0" t="s">
        <v>134</v>
      </c>
      <c r="AS2262" s="0" t="s">
        <v>134</v>
      </c>
      <c r="AT2262" s="0" t="s">
        <v>134</v>
      </c>
      <c r="AU2262" s="0" t="s">
        <v>134</v>
      </c>
      <c r="AV2262" s="0" t="s">
        <v>134</v>
      </c>
      <c r="AW2262" s="0" t="s">
        <v>134</v>
      </c>
      <c r="AX2262" s="0" t="s">
        <v>134</v>
      </c>
      <c r="AY2262" s="0" t="s">
        <v>134</v>
      </c>
      <c r="AZ2262" s="0" t="s">
        <v>134</v>
      </c>
      <c r="BA2262" s="0" t="s">
        <v>134</v>
      </c>
      <c r="BB2262" s="0" t="s">
        <v>134</v>
      </c>
      <c r="BC2262" s="0" t="s">
        <v>134</v>
      </c>
      <c r="BD2262" s="0" t="s">
        <v>134</v>
      </c>
      <c r="BE2262" s="0" t="s">
        <v>134</v>
      </c>
      <c r="BF2262" s="0" t="s">
        <v>134</v>
      </c>
      <c r="BG2262" s="0" t="s">
        <v>134</v>
      </c>
      <c r="BH2262" s="0" t="s">
        <v>134</v>
      </c>
      <c r="BI2262" s="0" t="s">
        <v>134</v>
      </c>
      <c r="BJ2262" s="0" t="s">
        <v>134</v>
      </c>
      <c r="BK2262" s="0" t="s">
        <v>134</v>
      </c>
      <c r="BL2262" s="0" t="s">
        <v>134</v>
      </c>
      <c r="BM2262" s="0" t="s">
        <v>134</v>
      </c>
      <c r="BN2262" s="0" t="s">
        <v>134</v>
      </c>
      <c r="BO2262" s="0" t="s">
        <v>134</v>
      </c>
      <c r="BP2262" s="0" t="s">
        <v>134</v>
      </c>
      <c r="BQ2262" s="0" t="s">
        <v>134</v>
      </c>
      <c r="BR2262" s="0" t="s">
        <v>134</v>
      </c>
      <c r="BS2262" s="0" t="s">
        <v>134</v>
      </c>
      <c r="BT2262" s="0" t="s">
        <v>134</v>
      </c>
      <c r="BU2262" s="0" t="s">
        <v>134</v>
      </c>
      <c r="BV2262" s="0" t="s">
        <v>134</v>
      </c>
      <c r="BW2262" s="0" t="s">
        <v>134</v>
      </c>
      <c r="BX2262" s="0" t="s">
        <v>134</v>
      </c>
      <c r="BZ2262" s="0" t="s">
        <v>134</v>
      </c>
      <c r="CA2262" s="0" t="s">
        <v>134</v>
      </c>
      <c r="CB2262" s="0" t="s">
        <v>134</v>
      </c>
      <c r="CC2262" s="0" t="s">
        <v>134</v>
      </c>
      <c r="CD2262" s="0" t="s">
        <v>134</v>
      </c>
      <c r="CE2262" s="0" t="s">
        <v>134</v>
      </c>
    </row>
    <row r="2263" customFormat="false" ht="12.75" hidden="false" customHeight="false" outlineLevel="0" collapsed="false">
      <c r="E2263" s="9" t="s">
        <v>134</v>
      </c>
      <c r="F2263" s="9" t="s">
        <v>134</v>
      </c>
      <c r="G2263" s="9" t="s">
        <v>134</v>
      </c>
      <c r="Q2263" s="0" t="s">
        <v>134</v>
      </c>
      <c r="R2263" s="0" t="s">
        <v>134</v>
      </c>
      <c r="S2263" s="0" t="s">
        <v>134</v>
      </c>
      <c r="T2263" s="0" t="s">
        <v>134</v>
      </c>
      <c r="U2263" s="0" t="s">
        <v>134</v>
      </c>
      <c r="V2263" s="0" t="s">
        <v>134</v>
      </c>
      <c r="W2263" s="0" t="s">
        <v>134</v>
      </c>
      <c r="X2263" s="0" t="s">
        <v>134</v>
      </c>
      <c r="Y2263" s="0" t="s">
        <v>134</v>
      </c>
      <c r="Z2263" s="0" t="s">
        <v>134</v>
      </c>
      <c r="AA2263" s="0" t="s">
        <v>134</v>
      </c>
      <c r="AB2263" s="0" t="s">
        <v>134</v>
      </c>
      <c r="AC2263" s="0" t="s">
        <v>134</v>
      </c>
      <c r="AD2263" s="0" t="s">
        <v>134</v>
      </c>
      <c r="AE2263" s="0" t="s">
        <v>134</v>
      </c>
      <c r="AF2263" s="0" t="s">
        <v>134</v>
      </c>
      <c r="AG2263" s="0" t="s">
        <v>134</v>
      </c>
      <c r="AH2263" s="0" t="s">
        <v>134</v>
      </c>
      <c r="AI2263" s="0" t="s">
        <v>134</v>
      </c>
      <c r="AJ2263" s="0" t="s">
        <v>134</v>
      </c>
      <c r="AK2263" s="0" t="s">
        <v>134</v>
      </c>
      <c r="AL2263" s="0" t="s">
        <v>134</v>
      </c>
      <c r="AM2263" s="0" t="s">
        <v>134</v>
      </c>
      <c r="AN2263" s="0" t="s">
        <v>134</v>
      </c>
      <c r="AO2263" s="0" t="s">
        <v>134</v>
      </c>
      <c r="AP2263" s="0" t="s">
        <v>134</v>
      </c>
      <c r="AQ2263" s="0" t="s">
        <v>134</v>
      </c>
      <c r="AR2263" s="0" t="s">
        <v>134</v>
      </c>
      <c r="AS2263" s="0" t="s">
        <v>134</v>
      </c>
      <c r="AT2263" s="0" t="s">
        <v>134</v>
      </c>
      <c r="AU2263" s="0" t="s">
        <v>134</v>
      </c>
      <c r="AV2263" s="0" t="s">
        <v>134</v>
      </c>
      <c r="AW2263" s="0" t="s">
        <v>134</v>
      </c>
      <c r="AX2263" s="0" t="s">
        <v>134</v>
      </c>
      <c r="AY2263" s="0" t="s">
        <v>134</v>
      </c>
      <c r="AZ2263" s="0" t="s">
        <v>134</v>
      </c>
      <c r="BA2263" s="0" t="s">
        <v>134</v>
      </c>
      <c r="BB2263" s="0" t="s">
        <v>134</v>
      </c>
      <c r="BC2263" s="0" t="s">
        <v>134</v>
      </c>
      <c r="BD2263" s="0" t="s">
        <v>134</v>
      </c>
      <c r="BE2263" s="0" t="s">
        <v>134</v>
      </c>
      <c r="BF2263" s="0" t="s">
        <v>134</v>
      </c>
      <c r="BG2263" s="0" t="s">
        <v>134</v>
      </c>
      <c r="BH2263" s="0" t="s">
        <v>134</v>
      </c>
      <c r="BI2263" s="0" t="s">
        <v>134</v>
      </c>
      <c r="BJ2263" s="0" t="s">
        <v>134</v>
      </c>
      <c r="BK2263" s="0" t="s">
        <v>134</v>
      </c>
      <c r="BL2263" s="0" t="s">
        <v>134</v>
      </c>
      <c r="BM2263" s="0" t="s">
        <v>134</v>
      </c>
      <c r="BN2263" s="0" t="s">
        <v>134</v>
      </c>
      <c r="BO2263" s="0" t="s">
        <v>134</v>
      </c>
      <c r="BP2263" s="0" t="s">
        <v>134</v>
      </c>
      <c r="BQ2263" s="0" t="s">
        <v>134</v>
      </c>
      <c r="BR2263" s="0" t="s">
        <v>134</v>
      </c>
      <c r="BS2263" s="0" t="s">
        <v>134</v>
      </c>
      <c r="BT2263" s="0" t="s">
        <v>134</v>
      </c>
      <c r="BU2263" s="0" t="s">
        <v>134</v>
      </c>
      <c r="BV2263" s="0" t="s">
        <v>134</v>
      </c>
      <c r="BW2263" s="0" t="s">
        <v>134</v>
      </c>
      <c r="BX2263" s="0" t="s">
        <v>134</v>
      </c>
      <c r="BZ2263" s="0" t="s">
        <v>134</v>
      </c>
      <c r="CA2263" s="0" t="s">
        <v>134</v>
      </c>
      <c r="CB2263" s="0" t="s">
        <v>134</v>
      </c>
      <c r="CC2263" s="0" t="s">
        <v>134</v>
      </c>
      <c r="CD2263" s="0" t="s">
        <v>134</v>
      </c>
      <c r="CE2263" s="0" t="s">
        <v>134</v>
      </c>
    </row>
    <row r="2264" customFormat="false" ht="12.75" hidden="false" customHeight="false" outlineLevel="0" collapsed="false">
      <c r="E2264" s="9" t="s">
        <v>134</v>
      </c>
      <c r="F2264" s="9" t="s">
        <v>134</v>
      </c>
      <c r="G2264" s="9" t="s">
        <v>134</v>
      </c>
      <c r="Q2264" s="0" t="s">
        <v>134</v>
      </c>
      <c r="R2264" s="0" t="s">
        <v>134</v>
      </c>
      <c r="S2264" s="0" t="s">
        <v>134</v>
      </c>
      <c r="T2264" s="0" t="s">
        <v>134</v>
      </c>
      <c r="U2264" s="0" t="s">
        <v>134</v>
      </c>
      <c r="V2264" s="0" t="s">
        <v>134</v>
      </c>
      <c r="W2264" s="0" t="s">
        <v>134</v>
      </c>
      <c r="X2264" s="0" t="s">
        <v>134</v>
      </c>
      <c r="Y2264" s="0" t="s">
        <v>134</v>
      </c>
      <c r="Z2264" s="0" t="s">
        <v>134</v>
      </c>
      <c r="AA2264" s="0" t="s">
        <v>134</v>
      </c>
      <c r="AB2264" s="0" t="s">
        <v>134</v>
      </c>
      <c r="AC2264" s="0" t="s">
        <v>134</v>
      </c>
      <c r="AD2264" s="0" t="s">
        <v>134</v>
      </c>
      <c r="AE2264" s="0" t="s">
        <v>134</v>
      </c>
      <c r="AF2264" s="0" t="s">
        <v>134</v>
      </c>
      <c r="AG2264" s="0" t="s">
        <v>134</v>
      </c>
      <c r="AH2264" s="0" t="s">
        <v>134</v>
      </c>
      <c r="AI2264" s="0" t="s">
        <v>134</v>
      </c>
      <c r="AJ2264" s="0" t="s">
        <v>134</v>
      </c>
      <c r="AK2264" s="0" t="s">
        <v>134</v>
      </c>
      <c r="AL2264" s="0" t="s">
        <v>134</v>
      </c>
      <c r="AM2264" s="0" t="s">
        <v>134</v>
      </c>
      <c r="AN2264" s="0" t="s">
        <v>134</v>
      </c>
      <c r="AO2264" s="0" t="s">
        <v>134</v>
      </c>
      <c r="AP2264" s="0" t="s">
        <v>134</v>
      </c>
      <c r="AQ2264" s="0" t="s">
        <v>134</v>
      </c>
      <c r="AR2264" s="0" t="s">
        <v>134</v>
      </c>
      <c r="AS2264" s="0" t="s">
        <v>134</v>
      </c>
      <c r="AT2264" s="0" t="s">
        <v>134</v>
      </c>
      <c r="AU2264" s="0" t="s">
        <v>134</v>
      </c>
      <c r="AV2264" s="0" t="s">
        <v>134</v>
      </c>
      <c r="AW2264" s="0" t="s">
        <v>134</v>
      </c>
      <c r="AX2264" s="0" t="s">
        <v>134</v>
      </c>
      <c r="AY2264" s="0" t="s">
        <v>134</v>
      </c>
      <c r="AZ2264" s="0" t="s">
        <v>134</v>
      </c>
      <c r="BA2264" s="0" t="s">
        <v>134</v>
      </c>
      <c r="BB2264" s="0" t="s">
        <v>134</v>
      </c>
      <c r="BC2264" s="0" t="s">
        <v>134</v>
      </c>
      <c r="BD2264" s="0" t="s">
        <v>134</v>
      </c>
      <c r="BE2264" s="0" t="s">
        <v>134</v>
      </c>
      <c r="BF2264" s="0" t="s">
        <v>134</v>
      </c>
      <c r="BG2264" s="0" t="s">
        <v>134</v>
      </c>
      <c r="BH2264" s="0" t="s">
        <v>134</v>
      </c>
      <c r="BI2264" s="0" t="s">
        <v>134</v>
      </c>
      <c r="BJ2264" s="0" t="s">
        <v>134</v>
      </c>
      <c r="BK2264" s="0" t="s">
        <v>134</v>
      </c>
      <c r="BL2264" s="0" t="s">
        <v>134</v>
      </c>
      <c r="BM2264" s="0" t="s">
        <v>134</v>
      </c>
      <c r="BN2264" s="0" t="s">
        <v>134</v>
      </c>
      <c r="BO2264" s="0" t="s">
        <v>134</v>
      </c>
      <c r="BP2264" s="0" t="s">
        <v>134</v>
      </c>
      <c r="BQ2264" s="0" t="s">
        <v>134</v>
      </c>
      <c r="BR2264" s="0" t="s">
        <v>134</v>
      </c>
      <c r="BS2264" s="0" t="s">
        <v>134</v>
      </c>
      <c r="BT2264" s="0" t="s">
        <v>134</v>
      </c>
      <c r="BU2264" s="0" t="s">
        <v>134</v>
      </c>
      <c r="BV2264" s="0" t="s">
        <v>134</v>
      </c>
      <c r="BW2264" s="0" t="s">
        <v>134</v>
      </c>
      <c r="BX2264" s="0" t="s">
        <v>134</v>
      </c>
      <c r="BZ2264" s="0" t="s">
        <v>134</v>
      </c>
      <c r="CA2264" s="0" t="s">
        <v>134</v>
      </c>
      <c r="CB2264" s="0" t="s">
        <v>134</v>
      </c>
      <c r="CC2264" s="0" t="s">
        <v>134</v>
      </c>
      <c r="CD2264" s="0" t="s">
        <v>134</v>
      </c>
      <c r="CE2264" s="0" t="s">
        <v>134</v>
      </c>
    </row>
    <row r="2265" customFormat="false" ht="12.75" hidden="false" customHeight="false" outlineLevel="0" collapsed="false">
      <c r="E2265" s="9" t="s">
        <v>134</v>
      </c>
      <c r="F2265" s="9" t="s">
        <v>134</v>
      </c>
      <c r="G2265" s="9" t="s">
        <v>134</v>
      </c>
      <c r="Q2265" s="0" t="s">
        <v>134</v>
      </c>
      <c r="R2265" s="0" t="s">
        <v>134</v>
      </c>
      <c r="S2265" s="0" t="s">
        <v>134</v>
      </c>
      <c r="T2265" s="0" t="s">
        <v>134</v>
      </c>
      <c r="U2265" s="0" t="s">
        <v>134</v>
      </c>
      <c r="V2265" s="0" t="s">
        <v>134</v>
      </c>
      <c r="W2265" s="0" t="s">
        <v>134</v>
      </c>
      <c r="X2265" s="0" t="s">
        <v>134</v>
      </c>
      <c r="Y2265" s="0" t="s">
        <v>134</v>
      </c>
      <c r="Z2265" s="0" t="s">
        <v>134</v>
      </c>
      <c r="AA2265" s="0" t="s">
        <v>134</v>
      </c>
      <c r="AB2265" s="0" t="s">
        <v>134</v>
      </c>
      <c r="AC2265" s="0" t="s">
        <v>134</v>
      </c>
      <c r="AD2265" s="0" t="s">
        <v>134</v>
      </c>
      <c r="AE2265" s="0" t="s">
        <v>134</v>
      </c>
      <c r="AF2265" s="0" t="s">
        <v>134</v>
      </c>
      <c r="AG2265" s="0" t="s">
        <v>134</v>
      </c>
      <c r="AH2265" s="0" t="s">
        <v>134</v>
      </c>
      <c r="AI2265" s="0" t="s">
        <v>134</v>
      </c>
      <c r="AJ2265" s="0" t="s">
        <v>134</v>
      </c>
      <c r="AK2265" s="0" t="s">
        <v>134</v>
      </c>
      <c r="AL2265" s="0" t="s">
        <v>134</v>
      </c>
      <c r="AM2265" s="0" t="s">
        <v>134</v>
      </c>
      <c r="AN2265" s="0" t="s">
        <v>134</v>
      </c>
      <c r="AO2265" s="0" t="s">
        <v>134</v>
      </c>
      <c r="AP2265" s="0" t="s">
        <v>134</v>
      </c>
      <c r="AQ2265" s="0" t="s">
        <v>134</v>
      </c>
      <c r="AR2265" s="0" t="s">
        <v>134</v>
      </c>
      <c r="AS2265" s="0" t="s">
        <v>134</v>
      </c>
      <c r="AT2265" s="0" t="s">
        <v>134</v>
      </c>
      <c r="AU2265" s="0" t="s">
        <v>134</v>
      </c>
      <c r="AV2265" s="0" t="s">
        <v>134</v>
      </c>
      <c r="AW2265" s="0" t="s">
        <v>134</v>
      </c>
      <c r="AX2265" s="0" t="s">
        <v>134</v>
      </c>
      <c r="AY2265" s="0" t="s">
        <v>134</v>
      </c>
      <c r="AZ2265" s="0" t="s">
        <v>134</v>
      </c>
      <c r="BA2265" s="0" t="s">
        <v>134</v>
      </c>
      <c r="BB2265" s="0" t="s">
        <v>134</v>
      </c>
      <c r="BC2265" s="0" t="s">
        <v>134</v>
      </c>
      <c r="BD2265" s="0" t="s">
        <v>134</v>
      </c>
      <c r="BE2265" s="0" t="s">
        <v>134</v>
      </c>
      <c r="BF2265" s="0" t="s">
        <v>134</v>
      </c>
      <c r="BG2265" s="0" t="s">
        <v>134</v>
      </c>
      <c r="BH2265" s="0" t="s">
        <v>134</v>
      </c>
      <c r="BI2265" s="0" t="s">
        <v>134</v>
      </c>
      <c r="BJ2265" s="0" t="s">
        <v>134</v>
      </c>
      <c r="BK2265" s="0" t="s">
        <v>134</v>
      </c>
      <c r="BL2265" s="0" t="s">
        <v>134</v>
      </c>
      <c r="BM2265" s="0" t="s">
        <v>134</v>
      </c>
      <c r="BN2265" s="0" t="s">
        <v>134</v>
      </c>
      <c r="BO2265" s="0" t="s">
        <v>134</v>
      </c>
      <c r="BP2265" s="0" t="s">
        <v>134</v>
      </c>
      <c r="BQ2265" s="0" t="s">
        <v>134</v>
      </c>
      <c r="BR2265" s="0" t="s">
        <v>134</v>
      </c>
      <c r="BS2265" s="0" t="s">
        <v>134</v>
      </c>
      <c r="BT2265" s="0" t="s">
        <v>134</v>
      </c>
      <c r="BU2265" s="0" t="s">
        <v>134</v>
      </c>
      <c r="BV2265" s="0" t="s">
        <v>134</v>
      </c>
      <c r="BW2265" s="0" t="s">
        <v>134</v>
      </c>
      <c r="BX2265" s="0" t="s">
        <v>134</v>
      </c>
      <c r="BZ2265" s="0" t="s">
        <v>134</v>
      </c>
      <c r="CA2265" s="0" t="s">
        <v>134</v>
      </c>
      <c r="CB2265" s="0" t="s">
        <v>134</v>
      </c>
      <c r="CC2265" s="0" t="s">
        <v>134</v>
      </c>
      <c r="CD2265" s="0" t="s">
        <v>134</v>
      </c>
      <c r="CE2265" s="0" t="s">
        <v>134</v>
      </c>
    </row>
    <row r="2266" customFormat="false" ht="12.75" hidden="false" customHeight="false" outlineLevel="0" collapsed="false">
      <c r="E2266" s="9" t="s">
        <v>134</v>
      </c>
      <c r="F2266" s="9" t="s">
        <v>134</v>
      </c>
      <c r="G2266" s="9" t="s">
        <v>134</v>
      </c>
      <c r="Q2266" s="0" t="s">
        <v>134</v>
      </c>
      <c r="R2266" s="0" t="s">
        <v>134</v>
      </c>
      <c r="S2266" s="0" t="s">
        <v>134</v>
      </c>
      <c r="T2266" s="0" t="s">
        <v>134</v>
      </c>
      <c r="U2266" s="0" t="s">
        <v>134</v>
      </c>
      <c r="V2266" s="0" t="s">
        <v>134</v>
      </c>
      <c r="W2266" s="0" t="s">
        <v>134</v>
      </c>
      <c r="X2266" s="0" t="s">
        <v>134</v>
      </c>
      <c r="Y2266" s="0" t="s">
        <v>134</v>
      </c>
      <c r="Z2266" s="0" t="s">
        <v>134</v>
      </c>
      <c r="AA2266" s="0" t="s">
        <v>134</v>
      </c>
      <c r="AB2266" s="0" t="s">
        <v>134</v>
      </c>
      <c r="AC2266" s="0" t="s">
        <v>134</v>
      </c>
      <c r="AD2266" s="0" t="s">
        <v>134</v>
      </c>
      <c r="AE2266" s="0" t="s">
        <v>134</v>
      </c>
      <c r="AF2266" s="0" t="s">
        <v>134</v>
      </c>
      <c r="AG2266" s="0" t="s">
        <v>134</v>
      </c>
      <c r="AH2266" s="0" t="s">
        <v>134</v>
      </c>
      <c r="AI2266" s="0" t="s">
        <v>134</v>
      </c>
      <c r="AJ2266" s="0" t="s">
        <v>134</v>
      </c>
      <c r="AK2266" s="0" t="s">
        <v>134</v>
      </c>
      <c r="AL2266" s="0" t="s">
        <v>134</v>
      </c>
      <c r="AM2266" s="0" t="s">
        <v>134</v>
      </c>
      <c r="AN2266" s="0" t="s">
        <v>134</v>
      </c>
      <c r="AO2266" s="0" t="s">
        <v>134</v>
      </c>
      <c r="AP2266" s="0" t="s">
        <v>134</v>
      </c>
      <c r="AQ2266" s="0" t="s">
        <v>134</v>
      </c>
      <c r="AR2266" s="0" t="s">
        <v>134</v>
      </c>
      <c r="AS2266" s="0" t="s">
        <v>134</v>
      </c>
      <c r="AT2266" s="0" t="s">
        <v>134</v>
      </c>
      <c r="AU2266" s="0" t="s">
        <v>134</v>
      </c>
      <c r="AV2266" s="0" t="s">
        <v>134</v>
      </c>
      <c r="AW2266" s="0" t="s">
        <v>134</v>
      </c>
      <c r="AX2266" s="0" t="s">
        <v>134</v>
      </c>
      <c r="AY2266" s="0" t="s">
        <v>134</v>
      </c>
      <c r="AZ2266" s="0" t="s">
        <v>134</v>
      </c>
      <c r="BA2266" s="0" t="s">
        <v>134</v>
      </c>
      <c r="BB2266" s="0" t="s">
        <v>134</v>
      </c>
      <c r="BC2266" s="0" t="s">
        <v>134</v>
      </c>
      <c r="BD2266" s="0" t="s">
        <v>134</v>
      </c>
      <c r="BE2266" s="0" t="s">
        <v>134</v>
      </c>
      <c r="BF2266" s="0" t="s">
        <v>134</v>
      </c>
      <c r="BG2266" s="0" t="s">
        <v>134</v>
      </c>
      <c r="BH2266" s="0" t="s">
        <v>134</v>
      </c>
      <c r="BI2266" s="0" t="s">
        <v>134</v>
      </c>
      <c r="BJ2266" s="0" t="s">
        <v>134</v>
      </c>
      <c r="BK2266" s="0" t="s">
        <v>134</v>
      </c>
      <c r="BL2266" s="0" t="s">
        <v>134</v>
      </c>
      <c r="BM2266" s="0" t="s">
        <v>134</v>
      </c>
      <c r="BN2266" s="0" t="s">
        <v>134</v>
      </c>
      <c r="BO2266" s="0" t="s">
        <v>134</v>
      </c>
      <c r="BP2266" s="0" t="s">
        <v>134</v>
      </c>
      <c r="BQ2266" s="0" t="s">
        <v>134</v>
      </c>
      <c r="BR2266" s="0" t="s">
        <v>134</v>
      </c>
      <c r="BS2266" s="0" t="s">
        <v>134</v>
      </c>
      <c r="BT2266" s="0" t="s">
        <v>134</v>
      </c>
      <c r="BU2266" s="0" t="s">
        <v>134</v>
      </c>
      <c r="BV2266" s="0" t="s">
        <v>134</v>
      </c>
      <c r="BW2266" s="0" t="s">
        <v>134</v>
      </c>
      <c r="BX2266" s="0" t="s">
        <v>134</v>
      </c>
      <c r="BZ2266" s="0" t="s">
        <v>134</v>
      </c>
      <c r="CA2266" s="0" t="s">
        <v>134</v>
      </c>
      <c r="CB2266" s="0" t="s">
        <v>134</v>
      </c>
      <c r="CC2266" s="0" t="s">
        <v>134</v>
      </c>
      <c r="CD2266" s="0" t="s">
        <v>134</v>
      </c>
      <c r="CE2266" s="0" t="s">
        <v>134</v>
      </c>
    </row>
    <row r="2267" customFormat="false" ht="12.75" hidden="false" customHeight="false" outlineLevel="0" collapsed="false">
      <c r="E2267" s="9" t="s">
        <v>134</v>
      </c>
      <c r="F2267" s="9" t="s">
        <v>134</v>
      </c>
      <c r="G2267" s="9" t="s">
        <v>134</v>
      </c>
      <c r="Q2267" s="0" t="s">
        <v>134</v>
      </c>
      <c r="R2267" s="0" t="s">
        <v>134</v>
      </c>
      <c r="S2267" s="0" t="s">
        <v>134</v>
      </c>
      <c r="T2267" s="0" t="s">
        <v>134</v>
      </c>
      <c r="U2267" s="0" t="s">
        <v>134</v>
      </c>
      <c r="V2267" s="0" t="s">
        <v>134</v>
      </c>
      <c r="W2267" s="0" t="s">
        <v>134</v>
      </c>
      <c r="X2267" s="0" t="s">
        <v>134</v>
      </c>
      <c r="Y2267" s="0" t="s">
        <v>134</v>
      </c>
      <c r="Z2267" s="0" t="s">
        <v>134</v>
      </c>
      <c r="AA2267" s="0" t="s">
        <v>134</v>
      </c>
      <c r="AB2267" s="0" t="s">
        <v>134</v>
      </c>
      <c r="AC2267" s="0" t="s">
        <v>134</v>
      </c>
      <c r="AD2267" s="0" t="s">
        <v>134</v>
      </c>
      <c r="AE2267" s="0" t="s">
        <v>134</v>
      </c>
      <c r="AF2267" s="0" t="s">
        <v>134</v>
      </c>
      <c r="AG2267" s="0" t="s">
        <v>134</v>
      </c>
      <c r="AH2267" s="0" t="s">
        <v>134</v>
      </c>
      <c r="AI2267" s="0" t="s">
        <v>134</v>
      </c>
      <c r="AJ2267" s="0" t="s">
        <v>134</v>
      </c>
      <c r="AK2267" s="0" t="s">
        <v>134</v>
      </c>
      <c r="AL2267" s="0" t="s">
        <v>134</v>
      </c>
      <c r="AM2267" s="0" t="s">
        <v>134</v>
      </c>
      <c r="AN2267" s="0" t="s">
        <v>134</v>
      </c>
      <c r="AO2267" s="0" t="s">
        <v>134</v>
      </c>
      <c r="AP2267" s="0" t="s">
        <v>134</v>
      </c>
      <c r="AQ2267" s="0" t="s">
        <v>134</v>
      </c>
      <c r="AR2267" s="0" t="s">
        <v>134</v>
      </c>
      <c r="AS2267" s="0" t="s">
        <v>134</v>
      </c>
      <c r="AT2267" s="0" t="s">
        <v>134</v>
      </c>
      <c r="AU2267" s="0" t="s">
        <v>134</v>
      </c>
      <c r="AV2267" s="0" t="s">
        <v>134</v>
      </c>
      <c r="AW2267" s="0" t="s">
        <v>134</v>
      </c>
      <c r="AX2267" s="0" t="s">
        <v>134</v>
      </c>
      <c r="AY2267" s="0" t="s">
        <v>134</v>
      </c>
      <c r="AZ2267" s="0" t="s">
        <v>134</v>
      </c>
      <c r="BA2267" s="0" t="s">
        <v>134</v>
      </c>
      <c r="BB2267" s="0" t="s">
        <v>134</v>
      </c>
      <c r="BC2267" s="0" t="s">
        <v>134</v>
      </c>
      <c r="BD2267" s="0" t="s">
        <v>134</v>
      </c>
      <c r="BE2267" s="0" t="s">
        <v>134</v>
      </c>
      <c r="BF2267" s="0" t="s">
        <v>134</v>
      </c>
      <c r="BG2267" s="0" t="s">
        <v>134</v>
      </c>
      <c r="BH2267" s="0" t="s">
        <v>134</v>
      </c>
      <c r="BI2267" s="0" t="s">
        <v>134</v>
      </c>
      <c r="BJ2267" s="0" t="s">
        <v>134</v>
      </c>
      <c r="BK2267" s="0" t="s">
        <v>134</v>
      </c>
      <c r="BL2267" s="0" t="s">
        <v>134</v>
      </c>
      <c r="BM2267" s="0" t="s">
        <v>134</v>
      </c>
      <c r="BN2267" s="0" t="s">
        <v>134</v>
      </c>
      <c r="BO2267" s="0" t="s">
        <v>134</v>
      </c>
      <c r="BP2267" s="0" t="s">
        <v>134</v>
      </c>
      <c r="BQ2267" s="0" t="s">
        <v>134</v>
      </c>
      <c r="BR2267" s="0" t="s">
        <v>134</v>
      </c>
      <c r="BS2267" s="0" t="s">
        <v>134</v>
      </c>
      <c r="BT2267" s="0" t="s">
        <v>134</v>
      </c>
      <c r="BU2267" s="0" t="s">
        <v>134</v>
      </c>
      <c r="BV2267" s="0" t="s">
        <v>134</v>
      </c>
      <c r="BW2267" s="0" t="s">
        <v>134</v>
      </c>
      <c r="BX2267" s="0" t="s">
        <v>134</v>
      </c>
      <c r="BZ2267" s="0" t="s">
        <v>134</v>
      </c>
      <c r="CA2267" s="0" t="s">
        <v>134</v>
      </c>
      <c r="CB2267" s="0" t="s">
        <v>134</v>
      </c>
      <c r="CC2267" s="0" t="s">
        <v>134</v>
      </c>
      <c r="CD2267" s="0" t="s">
        <v>134</v>
      </c>
      <c r="CE2267" s="0" t="s">
        <v>134</v>
      </c>
    </row>
    <row r="2268" customFormat="false" ht="12.75" hidden="false" customHeight="false" outlineLevel="0" collapsed="false">
      <c r="E2268" s="9" t="s">
        <v>134</v>
      </c>
      <c r="F2268" s="9" t="s">
        <v>134</v>
      </c>
      <c r="G2268" s="9" t="s">
        <v>134</v>
      </c>
      <c r="Q2268" s="0" t="s">
        <v>134</v>
      </c>
      <c r="R2268" s="0" t="s">
        <v>134</v>
      </c>
      <c r="S2268" s="0" t="s">
        <v>134</v>
      </c>
      <c r="T2268" s="0" t="s">
        <v>134</v>
      </c>
      <c r="U2268" s="0" t="s">
        <v>134</v>
      </c>
      <c r="V2268" s="0" t="s">
        <v>134</v>
      </c>
      <c r="W2268" s="0" t="s">
        <v>134</v>
      </c>
      <c r="X2268" s="0" t="s">
        <v>134</v>
      </c>
      <c r="Y2268" s="0" t="s">
        <v>134</v>
      </c>
      <c r="Z2268" s="0" t="s">
        <v>134</v>
      </c>
      <c r="AA2268" s="0" t="s">
        <v>134</v>
      </c>
      <c r="AB2268" s="0" t="s">
        <v>134</v>
      </c>
      <c r="AC2268" s="0" t="s">
        <v>134</v>
      </c>
      <c r="AD2268" s="0" t="s">
        <v>134</v>
      </c>
      <c r="AE2268" s="0" t="s">
        <v>134</v>
      </c>
      <c r="AF2268" s="0" t="s">
        <v>134</v>
      </c>
      <c r="AG2268" s="0" t="s">
        <v>134</v>
      </c>
      <c r="AH2268" s="0" t="s">
        <v>134</v>
      </c>
      <c r="AI2268" s="0" t="s">
        <v>134</v>
      </c>
      <c r="AJ2268" s="0" t="s">
        <v>134</v>
      </c>
      <c r="AK2268" s="0" t="s">
        <v>134</v>
      </c>
      <c r="AL2268" s="0" t="s">
        <v>134</v>
      </c>
      <c r="AM2268" s="0" t="s">
        <v>134</v>
      </c>
      <c r="AN2268" s="0" t="s">
        <v>134</v>
      </c>
      <c r="AO2268" s="0" t="s">
        <v>134</v>
      </c>
      <c r="AP2268" s="0" t="s">
        <v>134</v>
      </c>
      <c r="AQ2268" s="0" t="s">
        <v>134</v>
      </c>
      <c r="AR2268" s="0" t="s">
        <v>134</v>
      </c>
      <c r="AS2268" s="0" t="s">
        <v>134</v>
      </c>
      <c r="AT2268" s="0" t="s">
        <v>134</v>
      </c>
      <c r="AU2268" s="0" t="s">
        <v>134</v>
      </c>
      <c r="AV2268" s="0" t="s">
        <v>134</v>
      </c>
      <c r="AW2268" s="0" t="s">
        <v>134</v>
      </c>
      <c r="AX2268" s="0" t="s">
        <v>134</v>
      </c>
      <c r="AY2268" s="0" t="s">
        <v>134</v>
      </c>
      <c r="AZ2268" s="0" t="s">
        <v>134</v>
      </c>
      <c r="BA2268" s="0" t="s">
        <v>134</v>
      </c>
      <c r="BB2268" s="0" t="s">
        <v>134</v>
      </c>
      <c r="BC2268" s="0" t="s">
        <v>134</v>
      </c>
      <c r="BD2268" s="0" t="s">
        <v>134</v>
      </c>
      <c r="BE2268" s="0" t="s">
        <v>134</v>
      </c>
      <c r="BF2268" s="0" t="s">
        <v>134</v>
      </c>
      <c r="BG2268" s="0" t="s">
        <v>134</v>
      </c>
      <c r="BH2268" s="0" t="s">
        <v>134</v>
      </c>
      <c r="BI2268" s="0" t="s">
        <v>134</v>
      </c>
      <c r="BJ2268" s="0" t="s">
        <v>134</v>
      </c>
      <c r="BK2268" s="0" t="s">
        <v>134</v>
      </c>
      <c r="BL2268" s="0" t="s">
        <v>134</v>
      </c>
      <c r="BM2268" s="0" t="s">
        <v>134</v>
      </c>
      <c r="BN2268" s="0" t="s">
        <v>134</v>
      </c>
      <c r="BO2268" s="0" t="s">
        <v>134</v>
      </c>
      <c r="BP2268" s="0" t="s">
        <v>134</v>
      </c>
      <c r="BQ2268" s="0" t="s">
        <v>134</v>
      </c>
      <c r="BR2268" s="0" t="s">
        <v>134</v>
      </c>
      <c r="BS2268" s="0" t="s">
        <v>134</v>
      </c>
      <c r="BT2268" s="0" t="s">
        <v>134</v>
      </c>
      <c r="BU2268" s="0" t="s">
        <v>134</v>
      </c>
      <c r="BV2268" s="0" t="s">
        <v>134</v>
      </c>
      <c r="BW2268" s="0" t="s">
        <v>134</v>
      </c>
      <c r="BX2268" s="0" t="s">
        <v>134</v>
      </c>
      <c r="BZ2268" s="0" t="s">
        <v>134</v>
      </c>
      <c r="CA2268" s="0" t="s">
        <v>134</v>
      </c>
      <c r="CB2268" s="0" t="s">
        <v>134</v>
      </c>
      <c r="CC2268" s="0" t="s">
        <v>134</v>
      </c>
      <c r="CD2268" s="0" t="s">
        <v>134</v>
      </c>
      <c r="CE2268" s="0" t="s">
        <v>134</v>
      </c>
    </row>
    <row r="2269" customFormat="false" ht="12.75" hidden="false" customHeight="false" outlineLevel="0" collapsed="false">
      <c r="E2269" s="9" t="s">
        <v>134</v>
      </c>
      <c r="F2269" s="9" t="s">
        <v>134</v>
      </c>
      <c r="G2269" s="9" t="s">
        <v>134</v>
      </c>
      <c r="Q2269" s="0" t="s">
        <v>134</v>
      </c>
      <c r="R2269" s="0" t="s">
        <v>134</v>
      </c>
      <c r="S2269" s="0" t="s">
        <v>134</v>
      </c>
      <c r="T2269" s="0" t="s">
        <v>134</v>
      </c>
      <c r="U2269" s="0" t="s">
        <v>134</v>
      </c>
      <c r="V2269" s="0" t="s">
        <v>134</v>
      </c>
      <c r="W2269" s="0" t="s">
        <v>134</v>
      </c>
      <c r="X2269" s="0" t="s">
        <v>134</v>
      </c>
      <c r="Y2269" s="0" t="s">
        <v>134</v>
      </c>
      <c r="Z2269" s="0" t="s">
        <v>134</v>
      </c>
      <c r="AA2269" s="0" t="s">
        <v>134</v>
      </c>
      <c r="AB2269" s="0" t="s">
        <v>134</v>
      </c>
      <c r="AC2269" s="0" t="s">
        <v>134</v>
      </c>
      <c r="AD2269" s="0" t="s">
        <v>134</v>
      </c>
      <c r="AE2269" s="0" t="s">
        <v>134</v>
      </c>
      <c r="AF2269" s="0" t="s">
        <v>134</v>
      </c>
      <c r="AG2269" s="0" t="s">
        <v>134</v>
      </c>
      <c r="AH2269" s="0" t="s">
        <v>134</v>
      </c>
      <c r="AI2269" s="0" t="s">
        <v>134</v>
      </c>
      <c r="AJ2269" s="0" t="s">
        <v>134</v>
      </c>
      <c r="AK2269" s="0" t="s">
        <v>134</v>
      </c>
      <c r="AL2269" s="0" t="s">
        <v>134</v>
      </c>
      <c r="AM2269" s="0" t="s">
        <v>134</v>
      </c>
      <c r="AN2269" s="0" t="s">
        <v>134</v>
      </c>
      <c r="AO2269" s="0" t="s">
        <v>134</v>
      </c>
      <c r="AP2269" s="0" t="s">
        <v>134</v>
      </c>
      <c r="AQ2269" s="0" t="s">
        <v>134</v>
      </c>
      <c r="AR2269" s="0" t="s">
        <v>134</v>
      </c>
      <c r="AS2269" s="0" t="s">
        <v>134</v>
      </c>
      <c r="AT2269" s="0" t="s">
        <v>134</v>
      </c>
      <c r="AU2269" s="0" t="s">
        <v>134</v>
      </c>
      <c r="AV2269" s="0" t="s">
        <v>134</v>
      </c>
      <c r="AW2269" s="0" t="s">
        <v>134</v>
      </c>
      <c r="AX2269" s="0" t="s">
        <v>134</v>
      </c>
      <c r="AY2269" s="0" t="s">
        <v>134</v>
      </c>
      <c r="AZ2269" s="0" t="s">
        <v>134</v>
      </c>
      <c r="BA2269" s="0" t="s">
        <v>134</v>
      </c>
      <c r="BB2269" s="0" t="s">
        <v>134</v>
      </c>
      <c r="BC2269" s="0" t="s">
        <v>134</v>
      </c>
      <c r="BD2269" s="0" t="s">
        <v>134</v>
      </c>
      <c r="BE2269" s="0" t="s">
        <v>134</v>
      </c>
      <c r="BF2269" s="0" t="s">
        <v>134</v>
      </c>
      <c r="BG2269" s="0" t="s">
        <v>134</v>
      </c>
      <c r="BH2269" s="0" t="s">
        <v>134</v>
      </c>
      <c r="BI2269" s="0" t="s">
        <v>134</v>
      </c>
      <c r="BJ2269" s="0" t="s">
        <v>134</v>
      </c>
      <c r="BK2269" s="0" t="s">
        <v>134</v>
      </c>
      <c r="BL2269" s="0" t="s">
        <v>134</v>
      </c>
      <c r="BM2269" s="0" t="s">
        <v>134</v>
      </c>
      <c r="BN2269" s="0" t="s">
        <v>134</v>
      </c>
      <c r="BO2269" s="0" t="s">
        <v>134</v>
      </c>
      <c r="BP2269" s="0" t="s">
        <v>134</v>
      </c>
      <c r="BQ2269" s="0" t="s">
        <v>134</v>
      </c>
      <c r="BR2269" s="0" t="s">
        <v>134</v>
      </c>
      <c r="BS2269" s="0" t="s">
        <v>134</v>
      </c>
      <c r="BT2269" s="0" t="s">
        <v>134</v>
      </c>
      <c r="BU2269" s="0" t="s">
        <v>134</v>
      </c>
      <c r="BV2269" s="0" t="s">
        <v>134</v>
      </c>
      <c r="BW2269" s="0" t="s">
        <v>134</v>
      </c>
      <c r="BX2269" s="0" t="s">
        <v>134</v>
      </c>
      <c r="BZ2269" s="0" t="s">
        <v>134</v>
      </c>
      <c r="CA2269" s="0" t="s">
        <v>134</v>
      </c>
      <c r="CB2269" s="0" t="s">
        <v>134</v>
      </c>
      <c r="CC2269" s="0" t="s">
        <v>134</v>
      </c>
      <c r="CD2269" s="0" t="s">
        <v>134</v>
      </c>
      <c r="CE2269" s="0" t="s">
        <v>134</v>
      </c>
    </row>
    <row r="2270" customFormat="false" ht="12.75" hidden="false" customHeight="false" outlineLevel="0" collapsed="false">
      <c r="E2270" s="9" t="s">
        <v>134</v>
      </c>
      <c r="F2270" s="9" t="s">
        <v>134</v>
      </c>
      <c r="G2270" s="9" t="s">
        <v>134</v>
      </c>
      <c r="Q2270" s="0" t="s">
        <v>134</v>
      </c>
      <c r="R2270" s="0" t="s">
        <v>134</v>
      </c>
      <c r="S2270" s="0" t="s">
        <v>134</v>
      </c>
      <c r="T2270" s="0" t="s">
        <v>134</v>
      </c>
      <c r="U2270" s="0" t="s">
        <v>134</v>
      </c>
      <c r="V2270" s="0" t="s">
        <v>134</v>
      </c>
      <c r="W2270" s="0" t="s">
        <v>134</v>
      </c>
      <c r="X2270" s="0" t="s">
        <v>134</v>
      </c>
      <c r="Y2270" s="0" t="s">
        <v>134</v>
      </c>
      <c r="Z2270" s="0" t="s">
        <v>134</v>
      </c>
      <c r="AA2270" s="0" t="s">
        <v>134</v>
      </c>
      <c r="AB2270" s="0" t="s">
        <v>134</v>
      </c>
      <c r="AC2270" s="0" t="s">
        <v>134</v>
      </c>
      <c r="AD2270" s="0" t="s">
        <v>134</v>
      </c>
      <c r="AE2270" s="0" t="s">
        <v>134</v>
      </c>
      <c r="AF2270" s="0" t="s">
        <v>134</v>
      </c>
      <c r="AG2270" s="0" t="s">
        <v>134</v>
      </c>
      <c r="AH2270" s="0" t="s">
        <v>134</v>
      </c>
      <c r="AI2270" s="0" t="s">
        <v>134</v>
      </c>
      <c r="AJ2270" s="0" t="s">
        <v>134</v>
      </c>
      <c r="AK2270" s="0" t="s">
        <v>134</v>
      </c>
      <c r="AL2270" s="0" t="s">
        <v>134</v>
      </c>
      <c r="AM2270" s="0" t="s">
        <v>134</v>
      </c>
      <c r="AN2270" s="0" t="s">
        <v>134</v>
      </c>
      <c r="AO2270" s="0" t="s">
        <v>134</v>
      </c>
      <c r="AP2270" s="0" t="s">
        <v>134</v>
      </c>
      <c r="AQ2270" s="0" t="s">
        <v>134</v>
      </c>
      <c r="AR2270" s="0" t="s">
        <v>134</v>
      </c>
      <c r="AS2270" s="0" t="s">
        <v>134</v>
      </c>
      <c r="AT2270" s="0" t="s">
        <v>134</v>
      </c>
      <c r="AU2270" s="0" t="s">
        <v>134</v>
      </c>
      <c r="AV2270" s="0" t="s">
        <v>134</v>
      </c>
      <c r="AW2270" s="0" t="s">
        <v>134</v>
      </c>
      <c r="AX2270" s="0" t="s">
        <v>134</v>
      </c>
      <c r="AY2270" s="0" t="s">
        <v>134</v>
      </c>
      <c r="AZ2270" s="0" t="s">
        <v>134</v>
      </c>
      <c r="BA2270" s="0" t="s">
        <v>134</v>
      </c>
      <c r="BB2270" s="0" t="s">
        <v>134</v>
      </c>
      <c r="BC2270" s="0" t="s">
        <v>134</v>
      </c>
      <c r="BD2270" s="0" t="s">
        <v>134</v>
      </c>
      <c r="BE2270" s="0" t="s">
        <v>134</v>
      </c>
      <c r="BF2270" s="0" t="s">
        <v>134</v>
      </c>
      <c r="BG2270" s="0" t="s">
        <v>134</v>
      </c>
      <c r="BH2270" s="0" t="s">
        <v>134</v>
      </c>
      <c r="BI2270" s="0" t="s">
        <v>134</v>
      </c>
      <c r="BJ2270" s="0" t="s">
        <v>134</v>
      </c>
      <c r="BK2270" s="0" t="s">
        <v>134</v>
      </c>
      <c r="BL2270" s="0" t="s">
        <v>134</v>
      </c>
      <c r="BM2270" s="0" t="s">
        <v>134</v>
      </c>
      <c r="BN2270" s="0" t="s">
        <v>134</v>
      </c>
      <c r="BO2270" s="0" t="s">
        <v>134</v>
      </c>
      <c r="BP2270" s="0" t="s">
        <v>134</v>
      </c>
      <c r="BQ2270" s="0" t="s">
        <v>134</v>
      </c>
      <c r="BR2270" s="0" t="s">
        <v>134</v>
      </c>
      <c r="BS2270" s="0" t="s">
        <v>134</v>
      </c>
      <c r="BT2270" s="0" t="s">
        <v>134</v>
      </c>
      <c r="BU2270" s="0" t="s">
        <v>134</v>
      </c>
      <c r="BV2270" s="0" t="s">
        <v>134</v>
      </c>
      <c r="BW2270" s="0" t="s">
        <v>134</v>
      </c>
      <c r="BX2270" s="0" t="s">
        <v>134</v>
      </c>
      <c r="BZ2270" s="0" t="s">
        <v>134</v>
      </c>
      <c r="CA2270" s="0" t="s">
        <v>134</v>
      </c>
      <c r="CB2270" s="0" t="s">
        <v>134</v>
      </c>
      <c r="CC2270" s="0" t="s">
        <v>134</v>
      </c>
      <c r="CD2270" s="0" t="s">
        <v>134</v>
      </c>
      <c r="CE2270" s="0" t="s">
        <v>134</v>
      </c>
    </row>
    <row r="2271" customFormat="false" ht="12.75" hidden="false" customHeight="false" outlineLevel="0" collapsed="false">
      <c r="E2271" s="9" t="s">
        <v>134</v>
      </c>
      <c r="F2271" s="9" t="s">
        <v>134</v>
      </c>
      <c r="G2271" s="9" t="s">
        <v>134</v>
      </c>
      <c r="Q2271" s="0" t="s">
        <v>134</v>
      </c>
      <c r="R2271" s="0" t="s">
        <v>134</v>
      </c>
      <c r="S2271" s="0" t="s">
        <v>134</v>
      </c>
      <c r="T2271" s="0" t="s">
        <v>134</v>
      </c>
      <c r="U2271" s="0" t="s">
        <v>134</v>
      </c>
      <c r="V2271" s="0" t="s">
        <v>134</v>
      </c>
      <c r="W2271" s="0" t="s">
        <v>134</v>
      </c>
      <c r="X2271" s="0" t="s">
        <v>134</v>
      </c>
      <c r="Y2271" s="0" t="s">
        <v>134</v>
      </c>
      <c r="Z2271" s="0" t="s">
        <v>134</v>
      </c>
      <c r="AA2271" s="0" t="s">
        <v>134</v>
      </c>
      <c r="AB2271" s="0" t="s">
        <v>134</v>
      </c>
      <c r="AC2271" s="0" t="s">
        <v>134</v>
      </c>
      <c r="AD2271" s="0" t="s">
        <v>134</v>
      </c>
      <c r="AE2271" s="0" t="s">
        <v>134</v>
      </c>
      <c r="AF2271" s="0" t="s">
        <v>134</v>
      </c>
      <c r="AG2271" s="0" t="s">
        <v>134</v>
      </c>
      <c r="AH2271" s="0" t="s">
        <v>134</v>
      </c>
      <c r="AI2271" s="0" t="s">
        <v>134</v>
      </c>
      <c r="AJ2271" s="0" t="s">
        <v>134</v>
      </c>
      <c r="AK2271" s="0" t="s">
        <v>134</v>
      </c>
      <c r="AL2271" s="0" t="s">
        <v>134</v>
      </c>
      <c r="AM2271" s="0" t="s">
        <v>134</v>
      </c>
      <c r="AN2271" s="0" t="s">
        <v>134</v>
      </c>
      <c r="AO2271" s="0" t="s">
        <v>134</v>
      </c>
      <c r="AP2271" s="0" t="s">
        <v>134</v>
      </c>
      <c r="AQ2271" s="0" t="s">
        <v>134</v>
      </c>
      <c r="AR2271" s="0" t="s">
        <v>134</v>
      </c>
      <c r="AS2271" s="0" t="s">
        <v>134</v>
      </c>
      <c r="AT2271" s="0" t="s">
        <v>134</v>
      </c>
      <c r="AU2271" s="0" t="s">
        <v>134</v>
      </c>
      <c r="AV2271" s="0" t="s">
        <v>134</v>
      </c>
      <c r="AW2271" s="0" t="s">
        <v>134</v>
      </c>
      <c r="AX2271" s="0" t="s">
        <v>134</v>
      </c>
      <c r="AY2271" s="0" t="s">
        <v>134</v>
      </c>
      <c r="AZ2271" s="0" t="s">
        <v>134</v>
      </c>
      <c r="BA2271" s="0" t="s">
        <v>134</v>
      </c>
      <c r="BB2271" s="0" t="s">
        <v>134</v>
      </c>
      <c r="BC2271" s="0" t="s">
        <v>134</v>
      </c>
      <c r="BD2271" s="0" t="s">
        <v>134</v>
      </c>
      <c r="BE2271" s="0" t="s">
        <v>134</v>
      </c>
      <c r="BF2271" s="0" t="s">
        <v>134</v>
      </c>
      <c r="BG2271" s="0" t="s">
        <v>134</v>
      </c>
      <c r="BH2271" s="0" t="s">
        <v>134</v>
      </c>
      <c r="BI2271" s="0" t="s">
        <v>134</v>
      </c>
      <c r="BJ2271" s="0" t="s">
        <v>134</v>
      </c>
      <c r="BK2271" s="0" t="s">
        <v>134</v>
      </c>
      <c r="BL2271" s="0" t="s">
        <v>134</v>
      </c>
      <c r="BM2271" s="0" t="s">
        <v>134</v>
      </c>
      <c r="BN2271" s="0" t="s">
        <v>134</v>
      </c>
      <c r="BO2271" s="0" t="s">
        <v>134</v>
      </c>
      <c r="BP2271" s="0" t="s">
        <v>134</v>
      </c>
      <c r="BQ2271" s="0" t="s">
        <v>134</v>
      </c>
      <c r="BR2271" s="0" t="s">
        <v>134</v>
      </c>
      <c r="BS2271" s="0" t="s">
        <v>134</v>
      </c>
      <c r="BT2271" s="0" t="s">
        <v>134</v>
      </c>
      <c r="BU2271" s="0" t="s">
        <v>134</v>
      </c>
      <c r="BV2271" s="0" t="s">
        <v>134</v>
      </c>
      <c r="BW2271" s="0" t="s">
        <v>134</v>
      </c>
      <c r="BX2271" s="0" t="s">
        <v>134</v>
      </c>
      <c r="BZ2271" s="0" t="s">
        <v>134</v>
      </c>
      <c r="CA2271" s="0" t="s">
        <v>134</v>
      </c>
      <c r="CB2271" s="0" t="s">
        <v>134</v>
      </c>
      <c r="CC2271" s="0" t="s">
        <v>134</v>
      </c>
      <c r="CD2271" s="0" t="s">
        <v>134</v>
      </c>
      <c r="CE2271" s="0" t="s">
        <v>134</v>
      </c>
    </row>
    <row r="2272" customFormat="false" ht="12.75" hidden="false" customHeight="false" outlineLevel="0" collapsed="false">
      <c r="E2272" s="9" t="s">
        <v>134</v>
      </c>
      <c r="F2272" s="9" t="s">
        <v>134</v>
      </c>
      <c r="G2272" s="9" t="s">
        <v>134</v>
      </c>
      <c r="Q2272" s="0" t="s">
        <v>134</v>
      </c>
      <c r="R2272" s="0" t="s">
        <v>134</v>
      </c>
      <c r="S2272" s="0" t="s">
        <v>134</v>
      </c>
      <c r="T2272" s="0" t="s">
        <v>134</v>
      </c>
      <c r="U2272" s="0" t="s">
        <v>134</v>
      </c>
      <c r="V2272" s="0" t="s">
        <v>134</v>
      </c>
      <c r="W2272" s="0" t="s">
        <v>134</v>
      </c>
      <c r="X2272" s="0" t="s">
        <v>134</v>
      </c>
      <c r="Y2272" s="0" t="s">
        <v>134</v>
      </c>
      <c r="Z2272" s="0" t="s">
        <v>134</v>
      </c>
      <c r="AA2272" s="0" t="s">
        <v>134</v>
      </c>
      <c r="AB2272" s="0" t="s">
        <v>134</v>
      </c>
      <c r="AC2272" s="0" t="s">
        <v>134</v>
      </c>
      <c r="AD2272" s="0" t="s">
        <v>134</v>
      </c>
      <c r="AE2272" s="0" t="s">
        <v>134</v>
      </c>
      <c r="AF2272" s="0" t="s">
        <v>134</v>
      </c>
      <c r="AG2272" s="0" t="s">
        <v>134</v>
      </c>
      <c r="AH2272" s="0" t="s">
        <v>134</v>
      </c>
      <c r="AI2272" s="0" t="s">
        <v>134</v>
      </c>
      <c r="AJ2272" s="0" t="s">
        <v>134</v>
      </c>
      <c r="AK2272" s="0" t="s">
        <v>134</v>
      </c>
      <c r="AL2272" s="0" t="s">
        <v>134</v>
      </c>
      <c r="AM2272" s="0" t="s">
        <v>134</v>
      </c>
      <c r="AN2272" s="0" t="s">
        <v>134</v>
      </c>
      <c r="AO2272" s="0" t="s">
        <v>134</v>
      </c>
      <c r="AP2272" s="0" t="s">
        <v>134</v>
      </c>
      <c r="AQ2272" s="0" t="s">
        <v>134</v>
      </c>
      <c r="AR2272" s="0" t="s">
        <v>134</v>
      </c>
      <c r="AS2272" s="0" t="s">
        <v>134</v>
      </c>
      <c r="AT2272" s="0" t="s">
        <v>134</v>
      </c>
      <c r="AU2272" s="0" t="s">
        <v>134</v>
      </c>
      <c r="AV2272" s="0" t="s">
        <v>134</v>
      </c>
      <c r="AW2272" s="0" t="s">
        <v>134</v>
      </c>
      <c r="AX2272" s="0" t="s">
        <v>134</v>
      </c>
      <c r="AY2272" s="0" t="s">
        <v>134</v>
      </c>
      <c r="AZ2272" s="0" t="s">
        <v>134</v>
      </c>
      <c r="BA2272" s="0" t="s">
        <v>134</v>
      </c>
      <c r="BB2272" s="0" t="s">
        <v>134</v>
      </c>
      <c r="BC2272" s="0" t="s">
        <v>134</v>
      </c>
      <c r="BD2272" s="0" t="s">
        <v>134</v>
      </c>
      <c r="BE2272" s="0" t="s">
        <v>134</v>
      </c>
      <c r="BF2272" s="0" t="s">
        <v>134</v>
      </c>
      <c r="BG2272" s="0" t="s">
        <v>134</v>
      </c>
      <c r="BH2272" s="0" t="s">
        <v>134</v>
      </c>
      <c r="BI2272" s="0" t="s">
        <v>134</v>
      </c>
      <c r="BJ2272" s="0" t="s">
        <v>134</v>
      </c>
      <c r="BK2272" s="0" t="s">
        <v>134</v>
      </c>
      <c r="BL2272" s="0" t="s">
        <v>134</v>
      </c>
      <c r="BM2272" s="0" t="s">
        <v>134</v>
      </c>
      <c r="BN2272" s="0" t="s">
        <v>134</v>
      </c>
      <c r="BO2272" s="0" t="s">
        <v>134</v>
      </c>
      <c r="BP2272" s="0" t="s">
        <v>134</v>
      </c>
      <c r="BQ2272" s="0" t="s">
        <v>134</v>
      </c>
      <c r="BR2272" s="0" t="s">
        <v>134</v>
      </c>
      <c r="BS2272" s="0" t="s">
        <v>134</v>
      </c>
      <c r="BT2272" s="0" t="s">
        <v>134</v>
      </c>
      <c r="BU2272" s="0" t="s">
        <v>134</v>
      </c>
      <c r="BV2272" s="0" t="s">
        <v>134</v>
      </c>
      <c r="BW2272" s="0" t="s">
        <v>134</v>
      </c>
      <c r="BX2272" s="0" t="s">
        <v>134</v>
      </c>
      <c r="BZ2272" s="0" t="s">
        <v>134</v>
      </c>
      <c r="CA2272" s="0" t="s">
        <v>134</v>
      </c>
      <c r="CB2272" s="0" t="s">
        <v>134</v>
      </c>
      <c r="CC2272" s="0" t="s">
        <v>134</v>
      </c>
      <c r="CD2272" s="0" t="s">
        <v>134</v>
      </c>
      <c r="CE2272" s="0" t="s">
        <v>134</v>
      </c>
    </row>
    <row r="2273" customFormat="false" ht="12.75" hidden="false" customHeight="false" outlineLevel="0" collapsed="false">
      <c r="E2273" s="9" t="s">
        <v>134</v>
      </c>
      <c r="F2273" s="9" t="s">
        <v>134</v>
      </c>
      <c r="G2273" s="9" t="s">
        <v>134</v>
      </c>
      <c r="Q2273" s="0" t="s">
        <v>134</v>
      </c>
      <c r="R2273" s="0" t="s">
        <v>134</v>
      </c>
      <c r="S2273" s="0" t="s">
        <v>134</v>
      </c>
      <c r="T2273" s="0" t="s">
        <v>134</v>
      </c>
      <c r="U2273" s="0" t="s">
        <v>134</v>
      </c>
      <c r="V2273" s="0" t="s">
        <v>134</v>
      </c>
      <c r="W2273" s="0" t="s">
        <v>134</v>
      </c>
      <c r="X2273" s="0" t="s">
        <v>134</v>
      </c>
      <c r="Y2273" s="0" t="s">
        <v>134</v>
      </c>
      <c r="Z2273" s="0" t="s">
        <v>134</v>
      </c>
      <c r="AA2273" s="0" t="s">
        <v>134</v>
      </c>
      <c r="AB2273" s="0" t="s">
        <v>134</v>
      </c>
      <c r="AC2273" s="0" t="s">
        <v>134</v>
      </c>
      <c r="AD2273" s="0" t="s">
        <v>134</v>
      </c>
      <c r="AE2273" s="0" t="s">
        <v>134</v>
      </c>
      <c r="AF2273" s="0" t="s">
        <v>134</v>
      </c>
      <c r="AG2273" s="0" t="s">
        <v>134</v>
      </c>
      <c r="AH2273" s="0" t="s">
        <v>134</v>
      </c>
      <c r="AI2273" s="0" t="s">
        <v>134</v>
      </c>
      <c r="AJ2273" s="0" t="s">
        <v>134</v>
      </c>
      <c r="AK2273" s="0" t="s">
        <v>134</v>
      </c>
      <c r="AL2273" s="0" t="s">
        <v>134</v>
      </c>
      <c r="AM2273" s="0" t="s">
        <v>134</v>
      </c>
      <c r="AN2273" s="0" t="s">
        <v>134</v>
      </c>
      <c r="AO2273" s="0" t="s">
        <v>134</v>
      </c>
      <c r="AP2273" s="0" t="s">
        <v>134</v>
      </c>
      <c r="AQ2273" s="0" t="s">
        <v>134</v>
      </c>
      <c r="AR2273" s="0" t="s">
        <v>134</v>
      </c>
      <c r="AS2273" s="0" t="s">
        <v>134</v>
      </c>
      <c r="AT2273" s="0" t="s">
        <v>134</v>
      </c>
      <c r="AU2273" s="0" t="s">
        <v>134</v>
      </c>
      <c r="AV2273" s="0" t="s">
        <v>134</v>
      </c>
      <c r="AW2273" s="0" t="s">
        <v>134</v>
      </c>
      <c r="AX2273" s="0" t="s">
        <v>134</v>
      </c>
      <c r="AY2273" s="0" t="s">
        <v>134</v>
      </c>
      <c r="AZ2273" s="0" t="s">
        <v>134</v>
      </c>
      <c r="BA2273" s="0" t="s">
        <v>134</v>
      </c>
      <c r="BB2273" s="0" t="s">
        <v>134</v>
      </c>
      <c r="BC2273" s="0" t="s">
        <v>134</v>
      </c>
      <c r="BD2273" s="0" t="s">
        <v>134</v>
      </c>
      <c r="BE2273" s="0" t="s">
        <v>134</v>
      </c>
      <c r="BF2273" s="0" t="s">
        <v>134</v>
      </c>
      <c r="BG2273" s="0" t="s">
        <v>134</v>
      </c>
      <c r="BH2273" s="0" t="s">
        <v>134</v>
      </c>
      <c r="BI2273" s="0" t="s">
        <v>134</v>
      </c>
      <c r="BJ2273" s="0" t="s">
        <v>134</v>
      </c>
      <c r="BK2273" s="0" t="s">
        <v>134</v>
      </c>
      <c r="BL2273" s="0" t="s">
        <v>134</v>
      </c>
      <c r="BM2273" s="0" t="s">
        <v>134</v>
      </c>
      <c r="BN2273" s="0" t="s">
        <v>134</v>
      </c>
      <c r="BO2273" s="0" t="s">
        <v>134</v>
      </c>
      <c r="BP2273" s="0" t="s">
        <v>134</v>
      </c>
      <c r="BQ2273" s="0" t="s">
        <v>134</v>
      </c>
      <c r="BR2273" s="0" t="s">
        <v>134</v>
      </c>
      <c r="BS2273" s="0" t="s">
        <v>134</v>
      </c>
      <c r="BT2273" s="0" t="s">
        <v>134</v>
      </c>
      <c r="BU2273" s="0" t="s">
        <v>134</v>
      </c>
      <c r="BV2273" s="0" t="s">
        <v>134</v>
      </c>
      <c r="BW2273" s="0" t="s">
        <v>134</v>
      </c>
      <c r="BX2273" s="0" t="s">
        <v>134</v>
      </c>
      <c r="BZ2273" s="0" t="s">
        <v>134</v>
      </c>
      <c r="CA2273" s="0" t="s">
        <v>134</v>
      </c>
      <c r="CB2273" s="0" t="s">
        <v>134</v>
      </c>
      <c r="CC2273" s="0" t="s">
        <v>134</v>
      </c>
      <c r="CD2273" s="0" t="s">
        <v>134</v>
      </c>
      <c r="CE2273" s="0" t="s">
        <v>134</v>
      </c>
    </row>
    <row r="2274" customFormat="false" ht="12.75" hidden="false" customHeight="false" outlineLevel="0" collapsed="false">
      <c r="E2274" s="9" t="s">
        <v>134</v>
      </c>
      <c r="F2274" s="9" t="s">
        <v>134</v>
      </c>
      <c r="G2274" s="9" t="s">
        <v>134</v>
      </c>
      <c r="Q2274" s="0" t="s">
        <v>134</v>
      </c>
      <c r="R2274" s="0" t="s">
        <v>134</v>
      </c>
      <c r="S2274" s="0" t="s">
        <v>134</v>
      </c>
      <c r="T2274" s="0" t="s">
        <v>134</v>
      </c>
      <c r="U2274" s="0" t="s">
        <v>134</v>
      </c>
      <c r="V2274" s="0" t="s">
        <v>134</v>
      </c>
      <c r="W2274" s="0" t="s">
        <v>134</v>
      </c>
      <c r="X2274" s="0" t="s">
        <v>134</v>
      </c>
      <c r="Y2274" s="0" t="s">
        <v>134</v>
      </c>
      <c r="Z2274" s="0" t="s">
        <v>134</v>
      </c>
      <c r="AA2274" s="0" t="s">
        <v>134</v>
      </c>
      <c r="AB2274" s="0" t="s">
        <v>134</v>
      </c>
      <c r="AC2274" s="0" t="s">
        <v>134</v>
      </c>
      <c r="AD2274" s="0" t="s">
        <v>134</v>
      </c>
      <c r="AE2274" s="0" t="s">
        <v>134</v>
      </c>
      <c r="AF2274" s="0" t="s">
        <v>134</v>
      </c>
      <c r="AG2274" s="0" t="s">
        <v>134</v>
      </c>
      <c r="AH2274" s="0" t="s">
        <v>134</v>
      </c>
      <c r="AI2274" s="0" t="s">
        <v>134</v>
      </c>
      <c r="AJ2274" s="0" t="s">
        <v>134</v>
      </c>
      <c r="AK2274" s="0" t="s">
        <v>134</v>
      </c>
      <c r="AL2274" s="0" t="s">
        <v>134</v>
      </c>
      <c r="AM2274" s="0" t="s">
        <v>134</v>
      </c>
      <c r="AN2274" s="0" t="s">
        <v>134</v>
      </c>
      <c r="AO2274" s="0" t="s">
        <v>134</v>
      </c>
      <c r="AP2274" s="0" t="s">
        <v>134</v>
      </c>
      <c r="AQ2274" s="0" t="s">
        <v>134</v>
      </c>
      <c r="AR2274" s="0" t="s">
        <v>134</v>
      </c>
      <c r="AS2274" s="0" t="s">
        <v>134</v>
      </c>
      <c r="AT2274" s="0" t="s">
        <v>134</v>
      </c>
      <c r="AU2274" s="0" t="s">
        <v>134</v>
      </c>
      <c r="AV2274" s="0" t="s">
        <v>134</v>
      </c>
      <c r="AW2274" s="0" t="s">
        <v>134</v>
      </c>
      <c r="AX2274" s="0" t="s">
        <v>134</v>
      </c>
      <c r="AY2274" s="0" t="s">
        <v>134</v>
      </c>
      <c r="AZ2274" s="0" t="s">
        <v>134</v>
      </c>
      <c r="BA2274" s="0" t="s">
        <v>134</v>
      </c>
      <c r="BB2274" s="0" t="s">
        <v>134</v>
      </c>
      <c r="BC2274" s="0" t="s">
        <v>134</v>
      </c>
      <c r="BD2274" s="0" t="s">
        <v>134</v>
      </c>
      <c r="BE2274" s="0" t="s">
        <v>134</v>
      </c>
      <c r="BF2274" s="0" t="s">
        <v>134</v>
      </c>
      <c r="BG2274" s="0" t="s">
        <v>134</v>
      </c>
      <c r="BH2274" s="0" t="s">
        <v>134</v>
      </c>
      <c r="BI2274" s="0" t="s">
        <v>134</v>
      </c>
      <c r="BJ2274" s="0" t="s">
        <v>134</v>
      </c>
      <c r="BK2274" s="0" t="s">
        <v>134</v>
      </c>
      <c r="BL2274" s="0" t="s">
        <v>134</v>
      </c>
      <c r="BM2274" s="0" t="s">
        <v>134</v>
      </c>
      <c r="BN2274" s="0" t="s">
        <v>134</v>
      </c>
      <c r="BO2274" s="0" t="s">
        <v>134</v>
      </c>
      <c r="BP2274" s="0" t="s">
        <v>134</v>
      </c>
      <c r="BQ2274" s="0" t="s">
        <v>134</v>
      </c>
      <c r="BR2274" s="0" t="s">
        <v>134</v>
      </c>
      <c r="BS2274" s="0" t="s">
        <v>134</v>
      </c>
      <c r="BT2274" s="0" t="s">
        <v>134</v>
      </c>
      <c r="BU2274" s="0" t="s">
        <v>134</v>
      </c>
      <c r="BV2274" s="0" t="s">
        <v>134</v>
      </c>
      <c r="BW2274" s="0" t="s">
        <v>134</v>
      </c>
      <c r="BX2274" s="0" t="s">
        <v>134</v>
      </c>
      <c r="BZ2274" s="0" t="s">
        <v>134</v>
      </c>
      <c r="CA2274" s="0" t="s">
        <v>134</v>
      </c>
      <c r="CB2274" s="0" t="s">
        <v>134</v>
      </c>
      <c r="CC2274" s="0" t="s">
        <v>134</v>
      </c>
      <c r="CD2274" s="0" t="s">
        <v>134</v>
      </c>
      <c r="CE2274" s="0" t="s">
        <v>134</v>
      </c>
    </row>
    <row r="2275" customFormat="false" ht="12.75" hidden="false" customHeight="false" outlineLevel="0" collapsed="false">
      <c r="E2275" s="9" t="s">
        <v>134</v>
      </c>
      <c r="F2275" s="9" t="s">
        <v>134</v>
      </c>
      <c r="G2275" s="9" t="s">
        <v>134</v>
      </c>
      <c r="Q2275" s="0" t="s">
        <v>134</v>
      </c>
      <c r="R2275" s="0" t="s">
        <v>134</v>
      </c>
      <c r="S2275" s="0" t="s">
        <v>134</v>
      </c>
      <c r="T2275" s="0" t="s">
        <v>134</v>
      </c>
      <c r="U2275" s="0" t="s">
        <v>134</v>
      </c>
      <c r="V2275" s="0" t="s">
        <v>134</v>
      </c>
      <c r="W2275" s="0" t="s">
        <v>134</v>
      </c>
      <c r="X2275" s="0" t="s">
        <v>134</v>
      </c>
      <c r="Y2275" s="0" t="s">
        <v>134</v>
      </c>
      <c r="Z2275" s="0" t="s">
        <v>134</v>
      </c>
      <c r="AA2275" s="0" t="s">
        <v>134</v>
      </c>
      <c r="AB2275" s="0" t="s">
        <v>134</v>
      </c>
      <c r="AC2275" s="0" t="s">
        <v>134</v>
      </c>
      <c r="AD2275" s="0" t="s">
        <v>134</v>
      </c>
      <c r="AE2275" s="0" t="s">
        <v>134</v>
      </c>
      <c r="AF2275" s="0" t="s">
        <v>134</v>
      </c>
      <c r="AG2275" s="0" t="s">
        <v>134</v>
      </c>
      <c r="AH2275" s="0" t="s">
        <v>134</v>
      </c>
      <c r="AI2275" s="0" t="s">
        <v>134</v>
      </c>
      <c r="AJ2275" s="0" t="s">
        <v>134</v>
      </c>
      <c r="AK2275" s="0" t="s">
        <v>134</v>
      </c>
      <c r="AL2275" s="0" t="s">
        <v>134</v>
      </c>
      <c r="AM2275" s="0" t="s">
        <v>134</v>
      </c>
      <c r="AN2275" s="0" t="s">
        <v>134</v>
      </c>
      <c r="AO2275" s="0" t="s">
        <v>134</v>
      </c>
      <c r="AP2275" s="0" t="s">
        <v>134</v>
      </c>
      <c r="AQ2275" s="0" t="s">
        <v>134</v>
      </c>
      <c r="AR2275" s="0" t="s">
        <v>134</v>
      </c>
      <c r="AS2275" s="0" t="s">
        <v>134</v>
      </c>
      <c r="AT2275" s="0" t="s">
        <v>134</v>
      </c>
      <c r="AU2275" s="0" t="s">
        <v>134</v>
      </c>
      <c r="AV2275" s="0" t="s">
        <v>134</v>
      </c>
      <c r="AW2275" s="0" t="s">
        <v>134</v>
      </c>
      <c r="AX2275" s="0" t="s">
        <v>134</v>
      </c>
      <c r="AY2275" s="0" t="s">
        <v>134</v>
      </c>
      <c r="AZ2275" s="0" t="s">
        <v>134</v>
      </c>
      <c r="BA2275" s="0" t="s">
        <v>134</v>
      </c>
      <c r="BB2275" s="0" t="s">
        <v>134</v>
      </c>
      <c r="BC2275" s="0" t="s">
        <v>134</v>
      </c>
      <c r="BD2275" s="0" t="s">
        <v>134</v>
      </c>
      <c r="BE2275" s="0" t="s">
        <v>134</v>
      </c>
      <c r="BF2275" s="0" t="s">
        <v>134</v>
      </c>
      <c r="BG2275" s="0" t="s">
        <v>134</v>
      </c>
      <c r="BH2275" s="0" t="s">
        <v>134</v>
      </c>
      <c r="BI2275" s="0" t="s">
        <v>134</v>
      </c>
      <c r="BJ2275" s="0" t="s">
        <v>134</v>
      </c>
      <c r="BK2275" s="0" t="s">
        <v>134</v>
      </c>
      <c r="BL2275" s="0" t="s">
        <v>134</v>
      </c>
      <c r="BM2275" s="0" t="s">
        <v>134</v>
      </c>
      <c r="BN2275" s="0" t="s">
        <v>134</v>
      </c>
      <c r="BO2275" s="0" t="s">
        <v>134</v>
      </c>
      <c r="BP2275" s="0" t="s">
        <v>134</v>
      </c>
      <c r="BQ2275" s="0" t="s">
        <v>134</v>
      </c>
      <c r="BR2275" s="0" t="s">
        <v>134</v>
      </c>
      <c r="BS2275" s="0" t="s">
        <v>134</v>
      </c>
      <c r="BT2275" s="0" t="s">
        <v>134</v>
      </c>
      <c r="BU2275" s="0" t="s">
        <v>134</v>
      </c>
      <c r="BV2275" s="0" t="s">
        <v>134</v>
      </c>
      <c r="BW2275" s="0" t="s">
        <v>134</v>
      </c>
      <c r="BX2275" s="0" t="s">
        <v>134</v>
      </c>
      <c r="BZ2275" s="0" t="s">
        <v>134</v>
      </c>
      <c r="CA2275" s="0" t="s">
        <v>134</v>
      </c>
      <c r="CB2275" s="0" t="s">
        <v>134</v>
      </c>
      <c r="CC2275" s="0" t="s">
        <v>134</v>
      </c>
      <c r="CD2275" s="0" t="s">
        <v>134</v>
      </c>
      <c r="CE2275" s="0" t="s">
        <v>134</v>
      </c>
    </row>
    <row r="2276" customFormat="false" ht="12.75" hidden="false" customHeight="false" outlineLevel="0" collapsed="false">
      <c r="E2276" s="9" t="s">
        <v>134</v>
      </c>
      <c r="F2276" s="9" t="s">
        <v>134</v>
      </c>
      <c r="G2276" s="9" t="s">
        <v>134</v>
      </c>
      <c r="Q2276" s="0" t="s">
        <v>134</v>
      </c>
      <c r="R2276" s="0" t="s">
        <v>134</v>
      </c>
      <c r="S2276" s="0" t="s">
        <v>134</v>
      </c>
      <c r="T2276" s="0" t="s">
        <v>134</v>
      </c>
      <c r="U2276" s="0" t="s">
        <v>134</v>
      </c>
      <c r="V2276" s="0" t="s">
        <v>134</v>
      </c>
      <c r="W2276" s="0" t="s">
        <v>134</v>
      </c>
      <c r="X2276" s="0" t="s">
        <v>134</v>
      </c>
      <c r="Y2276" s="0" t="s">
        <v>134</v>
      </c>
      <c r="Z2276" s="0" t="s">
        <v>134</v>
      </c>
      <c r="AA2276" s="0" t="s">
        <v>134</v>
      </c>
      <c r="AB2276" s="0" t="s">
        <v>134</v>
      </c>
      <c r="AC2276" s="0" t="s">
        <v>134</v>
      </c>
      <c r="AD2276" s="0" t="s">
        <v>134</v>
      </c>
      <c r="AE2276" s="0" t="s">
        <v>134</v>
      </c>
      <c r="AF2276" s="0" t="s">
        <v>134</v>
      </c>
      <c r="AG2276" s="0" t="s">
        <v>134</v>
      </c>
      <c r="AH2276" s="0" t="s">
        <v>134</v>
      </c>
      <c r="AI2276" s="0" t="s">
        <v>134</v>
      </c>
      <c r="AJ2276" s="0" t="s">
        <v>134</v>
      </c>
      <c r="AK2276" s="0" t="s">
        <v>134</v>
      </c>
      <c r="AL2276" s="0" t="s">
        <v>134</v>
      </c>
      <c r="AM2276" s="0" t="s">
        <v>134</v>
      </c>
      <c r="AN2276" s="0" t="s">
        <v>134</v>
      </c>
      <c r="AO2276" s="0" t="s">
        <v>134</v>
      </c>
      <c r="AP2276" s="0" t="s">
        <v>134</v>
      </c>
      <c r="AQ2276" s="0" t="s">
        <v>134</v>
      </c>
      <c r="AR2276" s="0" t="s">
        <v>134</v>
      </c>
      <c r="AS2276" s="0" t="s">
        <v>134</v>
      </c>
      <c r="AT2276" s="0" t="s">
        <v>134</v>
      </c>
      <c r="AU2276" s="0" t="s">
        <v>134</v>
      </c>
      <c r="AV2276" s="0" t="s">
        <v>134</v>
      </c>
      <c r="AW2276" s="0" t="s">
        <v>134</v>
      </c>
      <c r="AX2276" s="0" t="s">
        <v>134</v>
      </c>
      <c r="AY2276" s="0" t="s">
        <v>134</v>
      </c>
      <c r="AZ2276" s="0" t="s">
        <v>134</v>
      </c>
      <c r="BA2276" s="0" t="s">
        <v>134</v>
      </c>
      <c r="BB2276" s="0" t="s">
        <v>134</v>
      </c>
      <c r="BC2276" s="0" t="s">
        <v>134</v>
      </c>
      <c r="BD2276" s="0" t="s">
        <v>134</v>
      </c>
      <c r="BE2276" s="0" t="s">
        <v>134</v>
      </c>
      <c r="BF2276" s="0" t="s">
        <v>134</v>
      </c>
      <c r="BG2276" s="0" t="s">
        <v>134</v>
      </c>
      <c r="BH2276" s="0" t="s">
        <v>134</v>
      </c>
      <c r="BI2276" s="0" t="s">
        <v>134</v>
      </c>
      <c r="BJ2276" s="0" t="s">
        <v>134</v>
      </c>
      <c r="BK2276" s="0" t="s">
        <v>134</v>
      </c>
      <c r="BL2276" s="0" t="s">
        <v>134</v>
      </c>
      <c r="BM2276" s="0" t="s">
        <v>134</v>
      </c>
      <c r="BN2276" s="0" t="s">
        <v>134</v>
      </c>
      <c r="BO2276" s="0" t="s">
        <v>134</v>
      </c>
      <c r="BP2276" s="0" t="s">
        <v>134</v>
      </c>
      <c r="BQ2276" s="0" t="s">
        <v>134</v>
      </c>
      <c r="BR2276" s="0" t="s">
        <v>134</v>
      </c>
      <c r="BS2276" s="0" t="s">
        <v>134</v>
      </c>
      <c r="BT2276" s="0" t="s">
        <v>134</v>
      </c>
      <c r="BU2276" s="0" t="s">
        <v>134</v>
      </c>
      <c r="BV2276" s="0" t="s">
        <v>134</v>
      </c>
      <c r="BW2276" s="0" t="s">
        <v>134</v>
      </c>
      <c r="BX2276" s="0" t="s">
        <v>134</v>
      </c>
      <c r="BZ2276" s="0" t="s">
        <v>134</v>
      </c>
      <c r="CA2276" s="0" t="s">
        <v>134</v>
      </c>
      <c r="CB2276" s="0" t="s">
        <v>134</v>
      </c>
      <c r="CC2276" s="0" t="s">
        <v>134</v>
      </c>
      <c r="CD2276" s="0" t="s">
        <v>134</v>
      </c>
      <c r="CE2276" s="0" t="s">
        <v>134</v>
      </c>
    </row>
    <row r="2277" customFormat="false" ht="12.75" hidden="false" customHeight="false" outlineLevel="0" collapsed="false">
      <c r="E2277" s="9" t="s">
        <v>134</v>
      </c>
      <c r="F2277" s="9" t="s">
        <v>134</v>
      </c>
      <c r="G2277" s="9" t="s">
        <v>134</v>
      </c>
      <c r="Q2277" s="0" t="s">
        <v>134</v>
      </c>
      <c r="R2277" s="0" t="s">
        <v>134</v>
      </c>
      <c r="S2277" s="0" t="s">
        <v>134</v>
      </c>
      <c r="T2277" s="0" t="s">
        <v>134</v>
      </c>
      <c r="U2277" s="0" t="s">
        <v>134</v>
      </c>
      <c r="V2277" s="0" t="s">
        <v>134</v>
      </c>
      <c r="W2277" s="0" t="s">
        <v>134</v>
      </c>
      <c r="X2277" s="0" t="s">
        <v>134</v>
      </c>
      <c r="Y2277" s="0" t="s">
        <v>134</v>
      </c>
      <c r="Z2277" s="0" t="s">
        <v>134</v>
      </c>
      <c r="AA2277" s="0" t="s">
        <v>134</v>
      </c>
      <c r="AB2277" s="0" t="s">
        <v>134</v>
      </c>
      <c r="AC2277" s="0" t="s">
        <v>134</v>
      </c>
      <c r="AD2277" s="0" t="s">
        <v>134</v>
      </c>
      <c r="AE2277" s="0" t="s">
        <v>134</v>
      </c>
      <c r="AF2277" s="0" t="s">
        <v>134</v>
      </c>
      <c r="AG2277" s="0" t="s">
        <v>134</v>
      </c>
      <c r="AH2277" s="0" t="s">
        <v>134</v>
      </c>
      <c r="AI2277" s="0" t="s">
        <v>134</v>
      </c>
      <c r="AJ2277" s="0" t="s">
        <v>134</v>
      </c>
      <c r="AK2277" s="0" t="s">
        <v>134</v>
      </c>
      <c r="AL2277" s="0" t="s">
        <v>134</v>
      </c>
      <c r="AM2277" s="0" t="s">
        <v>134</v>
      </c>
      <c r="AN2277" s="0" t="s">
        <v>134</v>
      </c>
      <c r="AO2277" s="0" t="s">
        <v>134</v>
      </c>
      <c r="AP2277" s="0" t="s">
        <v>134</v>
      </c>
      <c r="AQ2277" s="0" t="s">
        <v>134</v>
      </c>
      <c r="AR2277" s="0" t="s">
        <v>134</v>
      </c>
      <c r="AS2277" s="0" t="s">
        <v>134</v>
      </c>
      <c r="AT2277" s="0" t="s">
        <v>134</v>
      </c>
      <c r="AU2277" s="0" t="s">
        <v>134</v>
      </c>
      <c r="AV2277" s="0" t="s">
        <v>134</v>
      </c>
      <c r="AW2277" s="0" t="s">
        <v>134</v>
      </c>
      <c r="AX2277" s="0" t="s">
        <v>134</v>
      </c>
      <c r="AY2277" s="0" t="s">
        <v>134</v>
      </c>
      <c r="AZ2277" s="0" t="s">
        <v>134</v>
      </c>
      <c r="BA2277" s="0" t="s">
        <v>134</v>
      </c>
      <c r="BB2277" s="0" t="s">
        <v>134</v>
      </c>
      <c r="BC2277" s="0" t="s">
        <v>134</v>
      </c>
      <c r="BD2277" s="0" t="s">
        <v>134</v>
      </c>
      <c r="BE2277" s="0" t="s">
        <v>134</v>
      </c>
      <c r="BF2277" s="0" t="s">
        <v>134</v>
      </c>
      <c r="BG2277" s="0" t="s">
        <v>134</v>
      </c>
      <c r="BH2277" s="0" t="s">
        <v>134</v>
      </c>
      <c r="BI2277" s="0" t="s">
        <v>134</v>
      </c>
      <c r="BJ2277" s="0" t="s">
        <v>134</v>
      </c>
      <c r="BK2277" s="0" t="s">
        <v>134</v>
      </c>
      <c r="BL2277" s="0" t="s">
        <v>134</v>
      </c>
      <c r="BM2277" s="0" t="s">
        <v>134</v>
      </c>
      <c r="BN2277" s="0" t="s">
        <v>134</v>
      </c>
      <c r="BO2277" s="0" t="s">
        <v>134</v>
      </c>
      <c r="BP2277" s="0" t="s">
        <v>134</v>
      </c>
      <c r="BQ2277" s="0" t="s">
        <v>134</v>
      </c>
      <c r="BR2277" s="0" t="s">
        <v>134</v>
      </c>
      <c r="BS2277" s="0" t="s">
        <v>134</v>
      </c>
      <c r="BT2277" s="0" t="s">
        <v>134</v>
      </c>
      <c r="BU2277" s="0" t="s">
        <v>134</v>
      </c>
      <c r="BV2277" s="0" t="s">
        <v>134</v>
      </c>
      <c r="BW2277" s="0" t="s">
        <v>134</v>
      </c>
      <c r="BX2277" s="0" t="s">
        <v>134</v>
      </c>
      <c r="BZ2277" s="0" t="s">
        <v>134</v>
      </c>
      <c r="CA2277" s="0" t="s">
        <v>134</v>
      </c>
      <c r="CB2277" s="0" t="s">
        <v>134</v>
      </c>
      <c r="CC2277" s="0" t="s">
        <v>134</v>
      </c>
      <c r="CD2277" s="0" t="s">
        <v>134</v>
      </c>
      <c r="CE2277" s="0" t="s">
        <v>134</v>
      </c>
    </row>
    <row r="2278" customFormat="false" ht="12.75" hidden="false" customHeight="false" outlineLevel="0" collapsed="false">
      <c r="E2278" s="9" t="s">
        <v>134</v>
      </c>
      <c r="F2278" s="9" t="s">
        <v>134</v>
      </c>
      <c r="G2278" s="9" t="s">
        <v>134</v>
      </c>
      <c r="Q2278" s="0" t="s">
        <v>134</v>
      </c>
      <c r="R2278" s="0" t="s">
        <v>134</v>
      </c>
      <c r="S2278" s="0" t="s">
        <v>134</v>
      </c>
      <c r="T2278" s="0" t="s">
        <v>134</v>
      </c>
      <c r="U2278" s="0" t="s">
        <v>134</v>
      </c>
      <c r="V2278" s="0" t="s">
        <v>134</v>
      </c>
      <c r="W2278" s="0" t="s">
        <v>134</v>
      </c>
      <c r="X2278" s="0" t="s">
        <v>134</v>
      </c>
      <c r="Y2278" s="0" t="s">
        <v>134</v>
      </c>
      <c r="Z2278" s="0" t="s">
        <v>134</v>
      </c>
      <c r="AA2278" s="0" t="s">
        <v>134</v>
      </c>
      <c r="AB2278" s="0" t="s">
        <v>134</v>
      </c>
      <c r="AC2278" s="0" t="s">
        <v>134</v>
      </c>
      <c r="AD2278" s="0" t="s">
        <v>134</v>
      </c>
      <c r="AE2278" s="0" t="s">
        <v>134</v>
      </c>
      <c r="AF2278" s="0" t="s">
        <v>134</v>
      </c>
      <c r="AG2278" s="0" t="s">
        <v>134</v>
      </c>
      <c r="AH2278" s="0" t="s">
        <v>134</v>
      </c>
      <c r="AI2278" s="0" t="s">
        <v>134</v>
      </c>
      <c r="AJ2278" s="0" t="s">
        <v>134</v>
      </c>
      <c r="AK2278" s="0" t="s">
        <v>134</v>
      </c>
      <c r="AL2278" s="0" t="s">
        <v>134</v>
      </c>
      <c r="AM2278" s="0" t="s">
        <v>134</v>
      </c>
      <c r="AN2278" s="0" t="s">
        <v>134</v>
      </c>
      <c r="AO2278" s="0" t="s">
        <v>134</v>
      </c>
      <c r="AP2278" s="0" t="s">
        <v>134</v>
      </c>
      <c r="AQ2278" s="0" t="s">
        <v>134</v>
      </c>
      <c r="AR2278" s="0" t="s">
        <v>134</v>
      </c>
      <c r="AS2278" s="0" t="s">
        <v>134</v>
      </c>
      <c r="AT2278" s="0" t="s">
        <v>134</v>
      </c>
      <c r="AU2278" s="0" t="s">
        <v>134</v>
      </c>
      <c r="AV2278" s="0" t="s">
        <v>134</v>
      </c>
      <c r="AW2278" s="0" t="s">
        <v>134</v>
      </c>
      <c r="AX2278" s="0" t="s">
        <v>134</v>
      </c>
      <c r="AY2278" s="0" t="s">
        <v>134</v>
      </c>
      <c r="AZ2278" s="0" t="s">
        <v>134</v>
      </c>
      <c r="BA2278" s="0" t="s">
        <v>134</v>
      </c>
      <c r="BB2278" s="0" t="s">
        <v>134</v>
      </c>
      <c r="BC2278" s="0" t="s">
        <v>134</v>
      </c>
      <c r="BD2278" s="0" t="s">
        <v>134</v>
      </c>
      <c r="BE2278" s="0" t="s">
        <v>134</v>
      </c>
      <c r="BF2278" s="0" t="s">
        <v>134</v>
      </c>
      <c r="BG2278" s="0" t="s">
        <v>134</v>
      </c>
      <c r="BH2278" s="0" t="s">
        <v>134</v>
      </c>
      <c r="BI2278" s="0" t="s">
        <v>134</v>
      </c>
      <c r="BJ2278" s="0" t="s">
        <v>134</v>
      </c>
      <c r="BK2278" s="0" t="s">
        <v>134</v>
      </c>
      <c r="BL2278" s="0" t="s">
        <v>134</v>
      </c>
      <c r="BM2278" s="0" t="s">
        <v>134</v>
      </c>
      <c r="BN2278" s="0" t="s">
        <v>134</v>
      </c>
      <c r="BO2278" s="0" t="s">
        <v>134</v>
      </c>
      <c r="BP2278" s="0" t="s">
        <v>134</v>
      </c>
      <c r="BQ2278" s="0" t="s">
        <v>134</v>
      </c>
      <c r="BR2278" s="0" t="s">
        <v>134</v>
      </c>
      <c r="BS2278" s="0" t="s">
        <v>134</v>
      </c>
      <c r="BT2278" s="0" t="s">
        <v>134</v>
      </c>
      <c r="BU2278" s="0" t="s">
        <v>134</v>
      </c>
      <c r="BV2278" s="0" t="s">
        <v>134</v>
      </c>
      <c r="BW2278" s="0" t="s">
        <v>134</v>
      </c>
      <c r="BX2278" s="0" t="s">
        <v>134</v>
      </c>
      <c r="BZ2278" s="0" t="s">
        <v>134</v>
      </c>
      <c r="CA2278" s="0" t="s">
        <v>134</v>
      </c>
      <c r="CB2278" s="0" t="s">
        <v>134</v>
      </c>
      <c r="CC2278" s="0" t="s">
        <v>134</v>
      </c>
      <c r="CD2278" s="0" t="s">
        <v>134</v>
      </c>
      <c r="CE2278" s="0" t="s">
        <v>134</v>
      </c>
    </row>
    <row r="2279" customFormat="false" ht="12.75" hidden="false" customHeight="false" outlineLevel="0" collapsed="false">
      <c r="E2279" s="9" t="s">
        <v>134</v>
      </c>
      <c r="F2279" s="9" t="s">
        <v>134</v>
      </c>
      <c r="G2279" s="9" t="s">
        <v>134</v>
      </c>
      <c r="Q2279" s="0" t="s">
        <v>134</v>
      </c>
      <c r="R2279" s="0" t="s">
        <v>134</v>
      </c>
      <c r="S2279" s="0" t="s">
        <v>134</v>
      </c>
      <c r="T2279" s="0" t="s">
        <v>134</v>
      </c>
      <c r="U2279" s="0" t="s">
        <v>134</v>
      </c>
      <c r="V2279" s="0" t="s">
        <v>134</v>
      </c>
      <c r="W2279" s="0" t="s">
        <v>134</v>
      </c>
      <c r="X2279" s="0" t="s">
        <v>134</v>
      </c>
      <c r="Y2279" s="0" t="s">
        <v>134</v>
      </c>
      <c r="Z2279" s="0" t="s">
        <v>134</v>
      </c>
      <c r="AA2279" s="0" t="s">
        <v>134</v>
      </c>
      <c r="AB2279" s="0" t="s">
        <v>134</v>
      </c>
      <c r="AC2279" s="0" t="s">
        <v>134</v>
      </c>
      <c r="AD2279" s="0" t="s">
        <v>134</v>
      </c>
      <c r="AE2279" s="0" t="s">
        <v>134</v>
      </c>
      <c r="AF2279" s="0" t="s">
        <v>134</v>
      </c>
      <c r="AG2279" s="0" t="s">
        <v>134</v>
      </c>
      <c r="AH2279" s="0" t="s">
        <v>134</v>
      </c>
      <c r="AI2279" s="0" t="s">
        <v>134</v>
      </c>
      <c r="AJ2279" s="0" t="s">
        <v>134</v>
      </c>
      <c r="AK2279" s="0" t="s">
        <v>134</v>
      </c>
      <c r="AL2279" s="0" t="s">
        <v>134</v>
      </c>
      <c r="AM2279" s="0" t="s">
        <v>134</v>
      </c>
      <c r="AN2279" s="0" t="s">
        <v>134</v>
      </c>
      <c r="AO2279" s="0" t="s">
        <v>134</v>
      </c>
      <c r="AP2279" s="0" t="s">
        <v>134</v>
      </c>
      <c r="AQ2279" s="0" t="s">
        <v>134</v>
      </c>
      <c r="AR2279" s="0" t="s">
        <v>134</v>
      </c>
      <c r="AS2279" s="0" t="s">
        <v>134</v>
      </c>
      <c r="AT2279" s="0" t="s">
        <v>134</v>
      </c>
      <c r="AU2279" s="0" t="s">
        <v>134</v>
      </c>
      <c r="AV2279" s="0" t="s">
        <v>134</v>
      </c>
      <c r="AW2279" s="0" t="s">
        <v>134</v>
      </c>
      <c r="AX2279" s="0" t="s">
        <v>134</v>
      </c>
      <c r="AY2279" s="0" t="s">
        <v>134</v>
      </c>
      <c r="AZ2279" s="0" t="s">
        <v>134</v>
      </c>
      <c r="BA2279" s="0" t="s">
        <v>134</v>
      </c>
      <c r="BB2279" s="0" t="s">
        <v>134</v>
      </c>
      <c r="BC2279" s="0" t="s">
        <v>134</v>
      </c>
      <c r="BD2279" s="0" t="s">
        <v>134</v>
      </c>
      <c r="BE2279" s="0" t="s">
        <v>134</v>
      </c>
      <c r="BF2279" s="0" t="s">
        <v>134</v>
      </c>
      <c r="BG2279" s="0" t="s">
        <v>134</v>
      </c>
      <c r="BH2279" s="0" t="s">
        <v>134</v>
      </c>
      <c r="BI2279" s="0" t="s">
        <v>134</v>
      </c>
      <c r="BJ2279" s="0" t="s">
        <v>134</v>
      </c>
      <c r="BK2279" s="0" t="s">
        <v>134</v>
      </c>
      <c r="BL2279" s="0" t="s">
        <v>134</v>
      </c>
      <c r="BM2279" s="0" t="s">
        <v>134</v>
      </c>
      <c r="BN2279" s="0" t="s">
        <v>134</v>
      </c>
      <c r="BO2279" s="0" t="s">
        <v>134</v>
      </c>
      <c r="BP2279" s="0" t="s">
        <v>134</v>
      </c>
      <c r="BQ2279" s="0" t="s">
        <v>134</v>
      </c>
      <c r="BR2279" s="0" t="s">
        <v>134</v>
      </c>
      <c r="BS2279" s="0" t="s">
        <v>134</v>
      </c>
      <c r="BT2279" s="0" t="s">
        <v>134</v>
      </c>
      <c r="BU2279" s="0" t="s">
        <v>134</v>
      </c>
      <c r="BV2279" s="0" t="s">
        <v>134</v>
      </c>
      <c r="BW2279" s="0" t="s">
        <v>134</v>
      </c>
      <c r="BX2279" s="0" t="s">
        <v>134</v>
      </c>
      <c r="BZ2279" s="0" t="s">
        <v>134</v>
      </c>
      <c r="CA2279" s="0" t="s">
        <v>134</v>
      </c>
      <c r="CB2279" s="0" t="s">
        <v>134</v>
      </c>
      <c r="CC2279" s="0" t="s">
        <v>134</v>
      </c>
      <c r="CD2279" s="0" t="s">
        <v>134</v>
      </c>
      <c r="CE2279" s="0" t="s">
        <v>134</v>
      </c>
    </row>
    <row r="2280" customFormat="false" ht="12.75" hidden="false" customHeight="false" outlineLevel="0" collapsed="false">
      <c r="E2280" s="9" t="s">
        <v>134</v>
      </c>
      <c r="F2280" s="9" t="s">
        <v>134</v>
      </c>
      <c r="G2280" s="9" t="s">
        <v>134</v>
      </c>
      <c r="Q2280" s="0" t="s">
        <v>134</v>
      </c>
      <c r="R2280" s="0" t="s">
        <v>134</v>
      </c>
      <c r="S2280" s="0" t="s">
        <v>134</v>
      </c>
      <c r="T2280" s="0" t="s">
        <v>134</v>
      </c>
      <c r="U2280" s="0" t="s">
        <v>134</v>
      </c>
      <c r="V2280" s="0" t="s">
        <v>134</v>
      </c>
      <c r="W2280" s="0" t="s">
        <v>134</v>
      </c>
      <c r="X2280" s="0" t="s">
        <v>134</v>
      </c>
      <c r="Y2280" s="0" t="s">
        <v>134</v>
      </c>
      <c r="Z2280" s="0" t="s">
        <v>134</v>
      </c>
      <c r="AA2280" s="0" t="s">
        <v>134</v>
      </c>
      <c r="AB2280" s="0" t="s">
        <v>134</v>
      </c>
      <c r="AC2280" s="0" t="s">
        <v>134</v>
      </c>
      <c r="AD2280" s="0" t="s">
        <v>134</v>
      </c>
      <c r="AE2280" s="0" t="s">
        <v>134</v>
      </c>
      <c r="AF2280" s="0" t="s">
        <v>134</v>
      </c>
      <c r="AG2280" s="0" t="s">
        <v>134</v>
      </c>
      <c r="AH2280" s="0" t="s">
        <v>134</v>
      </c>
      <c r="AI2280" s="0" t="s">
        <v>134</v>
      </c>
      <c r="AJ2280" s="0" t="s">
        <v>134</v>
      </c>
      <c r="AK2280" s="0" t="s">
        <v>134</v>
      </c>
      <c r="AL2280" s="0" t="s">
        <v>134</v>
      </c>
      <c r="AM2280" s="0" t="s">
        <v>134</v>
      </c>
      <c r="AN2280" s="0" t="s">
        <v>134</v>
      </c>
      <c r="AO2280" s="0" t="s">
        <v>134</v>
      </c>
      <c r="AP2280" s="0" t="s">
        <v>134</v>
      </c>
      <c r="AQ2280" s="0" t="s">
        <v>134</v>
      </c>
      <c r="AR2280" s="0" t="s">
        <v>134</v>
      </c>
      <c r="AS2280" s="0" t="s">
        <v>134</v>
      </c>
      <c r="AT2280" s="0" t="s">
        <v>134</v>
      </c>
      <c r="AU2280" s="0" t="s">
        <v>134</v>
      </c>
      <c r="AV2280" s="0" t="s">
        <v>134</v>
      </c>
      <c r="AW2280" s="0" t="s">
        <v>134</v>
      </c>
      <c r="AX2280" s="0" t="s">
        <v>134</v>
      </c>
      <c r="AY2280" s="0" t="s">
        <v>134</v>
      </c>
      <c r="AZ2280" s="0" t="s">
        <v>134</v>
      </c>
      <c r="BA2280" s="0" t="s">
        <v>134</v>
      </c>
      <c r="BB2280" s="0" t="s">
        <v>134</v>
      </c>
      <c r="BC2280" s="0" t="s">
        <v>134</v>
      </c>
      <c r="BD2280" s="0" t="s">
        <v>134</v>
      </c>
      <c r="BE2280" s="0" t="s">
        <v>134</v>
      </c>
      <c r="BF2280" s="0" t="s">
        <v>134</v>
      </c>
      <c r="BG2280" s="0" t="s">
        <v>134</v>
      </c>
      <c r="BH2280" s="0" t="s">
        <v>134</v>
      </c>
      <c r="BI2280" s="0" t="s">
        <v>134</v>
      </c>
      <c r="BJ2280" s="0" t="s">
        <v>134</v>
      </c>
      <c r="BK2280" s="0" t="s">
        <v>134</v>
      </c>
      <c r="BL2280" s="0" t="s">
        <v>134</v>
      </c>
      <c r="BM2280" s="0" t="s">
        <v>134</v>
      </c>
      <c r="BN2280" s="0" t="s">
        <v>134</v>
      </c>
      <c r="BO2280" s="0" t="s">
        <v>134</v>
      </c>
      <c r="BP2280" s="0" t="s">
        <v>134</v>
      </c>
      <c r="BQ2280" s="0" t="s">
        <v>134</v>
      </c>
      <c r="BR2280" s="0" t="s">
        <v>134</v>
      </c>
      <c r="BS2280" s="0" t="s">
        <v>134</v>
      </c>
      <c r="BT2280" s="0" t="s">
        <v>134</v>
      </c>
      <c r="BU2280" s="0" t="s">
        <v>134</v>
      </c>
      <c r="BV2280" s="0" t="s">
        <v>134</v>
      </c>
      <c r="BW2280" s="0" t="s">
        <v>134</v>
      </c>
      <c r="BX2280" s="0" t="s">
        <v>134</v>
      </c>
      <c r="BZ2280" s="0" t="s">
        <v>134</v>
      </c>
      <c r="CA2280" s="0" t="s">
        <v>134</v>
      </c>
      <c r="CB2280" s="0" t="s">
        <v>134</v>
      </c>
      <c r="CC2280" s="0" t="s">
        <v>134</v>
      </c>
      <c r="CD2280" s="0" t="s">
        <v>134</v>
      </c>
      <c r="CE2280" s="0" t="s">
        <v>134</v>
      </c>
    </row>
    <row r="2281" customFormat="false" ht="12.75" hidden="false" customHeight="false" outlineLevel="0" collapsed="false">
      <c r="E2281" s="9" t="s">
        <v>134</v>
      </c>
      <c r="F2281" s="9" t="s">
        <v>134</v>
      </c>
      <c r="G2281" s="9" t="s">
        <v>134</v>
      </c>
      <c r="Q2281" s="0" t="s">
        <v>134</v>
      </c>
      <c r="R2281" s="0" t="s">
        <v>134</v>
      </c>
      <c r="S2281" s="0" t="s">
        <v>134</v>
      </c>
      <c r="T2281" s="0" t="s">
        <v>134</v>
      </c>
      <c r="U2281" s="0" t="s">
        <v>134</v>
      </c>
      <c r="V2281" s="0" t="s">
        <v>134</v>
      </c>
      <c r="W2281" s="0" t="s">
        <v>134</v>
      </c>
      <c r="X2281" s="0" t="s">
        <v>134</v>
      </c>
      <c r="Y2281" s="0" t="s">
        <v>134</v>
      </c>
      <c r="Z2281" s="0" t="s">
        <v>134</v>
      </c>
      <c r="AA2281" s="0" t="s">
        <v>134</v>
      </c>
      <c r="AB2281" s="0" t="s">
        <v>134</v>
      </c>
      <c r="AC2281" s="0" t="s">
        <v>134</v>
      </c>
      <c r="AD2281" s="0" t="s">
        <v>134</v>
      </c>
      <c r="AE2281" s="0" t="s">
        <v>134</v>
      </c>
      <c r="AF2281" s="0" t="s">
        <v>134</v>
      </c>
      <c r="AG2281" s="0" t="s">
        <v>134</v>
      </c>
      <c r="AH2281" s="0" t="s">
        <v>134</v>
      </c>
      <c r="AI2281" s="0" t="s">
        <v>134</v>
      </c>
      <c r="AJ2281" s="0" t="s">
        <v>134</v>
      </c>
      <c r="AK2281" s="0" t="s">
        <v>134</v>
      </c>
      <c r="AL2281" s="0" t="s">
        <v>134</v>
      </c>
      <c r="AM2281" s="0" t="s">
        <v>134</v>
      </c>
      <c r="AN2281" s="0" t="s">
        <v>134</v>
      </c>
      <c r="AO2281" s="0" t="s">
        <v>134</v>
      </c>
      <c r="AP2281" s="0" t="s">
        <v>134</v>
      </c>
      <c r="AQ2281" s="0" t="s">
        <v>134</v>
      </c>
      <c r="AR2281" s="0" t="s">
        <v>134</v>
      </c>
      <c r="AS2281" s="0" t="s">
        <v>134</v>
      </c>
      <c r="AT2281" s="0" t="s">
        <v>134</v>
      </c>
      <c r="AU2281" s="0" t="s">
        <v>134</v>
      </c>
      <c r="AV2281" s="0" t="s">
        <v>134</v>
      </c>
      <c r="AW2281" s="0" t="s">
        <v>134</v>
      </c>
      <c r="AX2281" s="0" t="s">
        <v>134</v>
      </c>
      <c r="AY2281" s="0" t="s">
        <v>134</v>
      </c>
      <c r="AZ2281" s="0" t="s">
        <v>134</v>
      </c>
      <c r="BA2281" s="0" t="s">
        <v>134</v>
      </c>
      <c r="BB2281" s="0" t="s">
        <v>134</v>
      </c>
      <c r="BC2281" s="0" t="s">
        <v>134</v>
      </c>
      <c r="BD2281" s="0" t="s">
        <v>134</v>
      </c>
      <c r="BE2281" s="0" t="s">
        <v>134</v>
      </c>
      <c r="BF2281" s="0" t="s">
        <v>134</v>
      </c>
      <c r="BG2281" s="0" t="s">
        <v>134</v>
      </c>
      <c r="BH2281" s="0" t="s">
        <v>134</v>
      </c>
      <c r="BI2281" s="0" t="s">
        <v>134</v>
      </c>
      <c r="BJ2281" s="0" t="s">
        <v>134</v>
      </c>
      <c r="BK2281" s="0" t="s">
        <v>134</v>
      </c>
      <c r="BL2281" s="0" t="s">
        <v>134</v>
      </c>
      <c r="BM2281" s="0" t="s">
        <v>134</v>
      </c>
      <c r="BN2281" s="0" t="s">
        <v>134</v>
      </c>
      <c r="BO2281" s="0" t="s">
        <v>134</v>
      </c>
      <c r="BP2281" s="0" t="s">
        <v>134</v>
      </c>
      <c r="BQ2281" s="0" t="s">
        <v>134</v>
      </c>
      <c r="BR2281" s="0" t="s">
        <v>134</v>
      </c>
      <c r="BS2281" s="0" t="s">
        <v>134</v>
      </c>
      <c r="BT2281" s="0" t="s">
        <v>134</v>
      </c>
      <c r="BU2281" s="0" t="s">
        <v>134</v>
      </c>
      <c r="BV2281" s="0" t="s">
        <v>134</v>
      </c>
      <c r="BW2281" s="0" t="s">
        <v>134</v>
      </c>
      <c r="BX2281" s="0" t="s">
        <v>134</v>
      </c>
      <c r="BZ2281" s="0" t="s">
        <v>134</v>
      </c>
      <c r="CA2281" s="0" t="s">
        <v>134</v>
      </c>
      <c r="CB2281" s="0" t="s">
        <v>134</v>
      </c>
      <c r="CC2281" s="0" t="s">
        <v>134</v>
      </c>
      <c r="CD2281" s="0" t="s">
        <v>134</v>
      </c>
      <c r="CE2281" s="0" t="s">
        <v>134</v>
      </c>
    </row>
    <row r="2282" customFormat="false" ht="12.75" hidden="false" customHeight="false" outlineLevel="0" collapsed="false">
      <c r="E2282" s="9" t="s">
        <v>134</v>
      </c>
      <c r="F2282" s="9" t="s">
        <v>134</v>
      </c>
      <c r="G2282" s="9" t="s">
        <v>134</v>
      </c>
      <c r="Q2282" s="0" t="s">
        <v>134</v>
      </c>
      <c r="R2282" s="0" t="s">
        <v>134</v>
      </c>
      <c r="S2282" s="0" t="s">
        <v>134</v>
      </c>
      <c r="T2282" s="0" t="s">
        <v>134</v>
      </c>
      <c r="U2282" s="0" t="s">
        <v>134</v>
      </c>
      <c r="V2282" s="0" t="s">
        <v>134</v>
      </c>
      <c r="W2282" s="0" t="s">
        <v>134</v>
      </c>
      <c r="X2282" s="0" t="s">
        <v>134</v>
      </c>
      <c r="Y2282" s="0" t="s">
        <v>134</v>
      </c>
      <c r="Z2282" s="0" t="s">
        <v>134</v>
      </c>
      <c r="AA2282" s="0" t="s">
        <v>134</v>
      </c>
      <c r="AB2282" s="0" t="s">
        <v>134</v>
      </c>
      <c r="AC2282" s="0" t="s">
        <v>134</v>
      </c>
      <c r="AD2282" s="0" t="s">
        <v>134</v>
      </c>
      <c r="AE2282" s="0" t="s">
        <v>134</v>
      </c>
      <c r="AF2282" s="0" t="s">
        <v>134</v>
      </c>
      <c r="AG2282" s="0" t="s">
        <v>134</v>
      </c>
      <c r="AH2282" s="0" t="s">
        <v>134</v>
      </c>
      <c r="AI2282" s="0" t="s">
        <v>134</v>
      </c>
      <c r="AJ2282" s="0" t="s">
        <v>134</v>
      </c>
      <c r="AK2282" s="0" t="s">
        <v>134</v>
      </c>
      <c r="AL2282" s="0" t="s">
        <v>134</v>
      </c>
      <c r="AM2282" s="0" t="s">
        <v>134</v>
      </c>
      <c r="AN2282" s="0" t="s">
        <v>134</v>
      </c>
      <c r="AO2282" s="0" t="s">
        <v>134</v>
      </c>
      <c r="AP2282" s="0" t="s">
        <v>134</v>
      </c>
      <c r="AQ2282" s="0" t="s">
        <v>134</v>
      </c>
      <c r="AR2282" s="0" t="s">
        <v>134</v>
      </c>
      <c r="AS2282" s="0" t="s">
        <v>134</v>
      </c>
      <c r="AT2282" s="0" t="s">
        <v>134</v>
      </c>
      <c r="AU2282" s="0" t="s">
        <v>134</v>
      </c>
      <c r="AV2282" s="0" t="s">
        <v>134</v>
      </c>
      <c r="AW2282" s="0" t="s">
        <v>134</v>
      </c>
      <c r="AX2282" s="0" t="s">
        <v>134</v>
      </c>
      <c r="AY2282" s="0" t="s">
        <v>134</v>
      </c>
      <c r="AZ2282" s="0" t="s">
        <v>134</v>
      </c>
      <c r="BA2282" s="0" t="s">
        <v>134</v>
      </c>
      <c r="BB2282" s="0" t="s">
        <v>134</v>
      </c>
      <c r="BC2282" s="0" t="s">
        <v>134</v>
      </c>
      <c r="BD2282" s="0" t="s">
        <v>134</v>
      </c>
      <c r="BE2282" s="0" t="s">
        <v>134</v>
      </c>
      <c r="BF2282" s="0" t="s">
        <v>134</v>
      </c>
      <c r="BG2282" s="0" t="s">
        <v>134</v>
      </c>
      <c r="BH2282" s="0" t="s">
        <v>134</v>
      </c>
      <c r="BI2282" s="0" t="s">
        <v>134</v>
      </c>
      <c r="BJ2282" s="0" t="s">
        <v>134</v>
      </c>
      <c r="BK2282" s="0" t="s">
        <v>134</v>
      </c>
      <c r="BL2282" s="0" t="s">
        <v>134</v>
      </c>
      <c r="BM2282" s="0" t="s">
        <v>134</v>
      </c>
      <c r="BN2282" s="0" t="s">
        <v>134</v>
      </c>
      <c r="BO2282" s="0" t="s">
        <v>134</v>
      </c>
      <c r="BP2282" s="0" t="s">
        <v>134</v>
      </c>
      <c r="BQ2282" s="0" t="s">
        <v>134</v>
      </c>
      <c r="BR2282" s="0" t="s">
        <v>134</v>
      </c>
      <c r="BS2282" s="0" t="s">
        <v>134</v>
      </c>
      <c r="BT2282" s="0" t="s">
        <v>134</v>
      </c>
      <c r="BU2282" s="0" t="s">
        <v>134</v>
      </c>
      <c r="BV2282" s="0" t="s">
        <v>134</v>
      </c>
      <c r="BW2282" s="0" t="s">
        <v>134</v>
      </c>
      <c r="BX2282" s="0" t="s">
        <v>134</v>
      </c>
      <c r="BZ2282" s="0" t="s">
        <v>134</v>
      </c>
      <c r="CA2282" s="0" t="s">
        <v>134</v>
      </c>
      <c r="CB2282" s="0" t="s">
        <v>134</v>
      </c>
      <c r="CC2282" s="0" t="s">
        <v>134</v>
      </c>
      <c r="CD2282" s="0" t="s">
        <v>134</v>
      </c>
      <c r="CE2282" s="0" t="s">
        <v>134</v>
      </c>
    </row>
    <row r="2283" customFormat="false" ht="12.75" hidden="false" customHeight="false" outlineLevel="0" collapsed="false">
      <c r="E2283" s="9" t="s">
        <v>134</v>
      </c>
      <c r="F2283" s="9" t="s">
        <v>134</v>
      </c>
      <c r="G2283" s="9" t="s">
        <v>134</v>
      </c>
      <c r="Q2283" s="0" t="s">
        <v>134</v>
      </c>
      <c r="R2283" s="0" t="s">
        <v>134</v>
      </c>
      <c r="S2283" s="0" t="s">
        <v>134</v>
      </c>
      <c r="T2283" s="0" t="s">
        <v>134</v>
      </c>
      <c r="U2283" s="0" t="s">
        <v>134</v>
      </c>
      <c r="V2283" s="0" t="s">
        <v>134</v>
      </c>
      <c r="W2283" s="0" t="s">
        <v>134</v>
      </c>
      <c r="X2283" s="0" t="s">
        <v>134</v>
      </c>
      <c r="Y2283" s="0" t="s">
        <v>134</v>
      </c>
      <c r="Z2283" s="0" t="s">
        <v>134</v>
      </c>
      <c r="AA2283" s="0" t="s">
        <v>134</v>
      </c>
      <c r="AB2283" s="0" t="s">
        <v>134</v>
      </c>
      <c r="AC2283" s="0" t="s">
        <v>134</v>
      </c>
      <c r="AD2283" s="0" t="s">
        <v>134</v>
      </c>
      <c r="AE2283" s="0" t="s">
        <v>134</v>
      </c>
      <c r="AF2283" s="0" t="s">
        <v>134</v>
      </c>
      <c r="AG2283" s="0" t="s">
        <v>134</v>
      </c>
      <c r="AH2283" s="0" t="s">
        <v>134</v>
      </c>
      <c r="AI2283" s="0" t="s">
        <v>134</v>
      </c>
      <c r="AJ2283" s="0" t="s">
        <v>134</v>
      </c>
      <c r="AK2283" s="0" t="s">
        <v>134</v>
      </c>
      <c r="AL2283" s="0" t="s">
        <v>134</v>
      </c>
      <c r="AM2283" s="0" t="s">
        <v>134</v>
      </c>
      <c r="AN2283" s="0" t="s">
        <v>134</v>
      </c>
      <c r="AO2283" s="0" t="s">
        <v>134</v>
      </c>
      <c r="AP2283" s="0" t="s">
        <v>134</v>
      </c>
      <c r="AQ2283" s="0" t="s">
        <v>134</v>
      </c>
      <c r="AR2283" s="0" t="s">
        <v>134</v>
      </c>
      <c r="AS2283" s="0" t="s">
        <v>134</v>
      </c>
      <c r="AT2283" s="0" t="s">
        <v>134</v>
      </c>
      <c r="AU2283" s="0" t="s">
        <v>134</v>
      </c>
      <c r="AV2283" s="0" t="s">
        <v>134</v>
      </c>
      <c r="AW2283" s="0" t="s">
        <v>134</v>
      </c>
      <c r="AX2283" s="0" t="s">
        <v>134</v>
      </c>
      <c r="AY2283" s="0" t="s">
        <v>134</v>
      </c>
      <c r="AZ2283" s="0" t="s">
        <v>134</v>
      </c>
      <c r="BA2283" s="0" t="s">
        <v>134</v>
      </c>
      <c r="BB2283" s="0" t="s">
        <v>134</v>
      </c>
      <c r="BC2283" s="0" t="s">
        <v>134</v>
      </c>
      <c r="BD2283" s="0" t="s">
        <v>134</v>
      </c>
      <c r="BE2283" s="0" t="s">
        <v>134</v>
      </c>
      <c r="BF2283" s="0" t="s">
        <v>134</v>
      </c>
      <c r="BG2283" s="0" t="s">
        <v>134</v>
      </c>
      <c r="BH2283" s="0" t="s">
        <v>134</v>
      </c>
      <c r="BI2283" s="0" t="s">
        <v>134</v>
      </c>
      <c r="BJ2283" s="0" t="s">
        <v>134</v>
      </c>
      <c r="BK2283" s="0" t="s">
        <v>134</v>
      </c>
      <c r="BL2283" s="0" t="s">
        <v>134</v>
      </c>
      <c r="BM2283" s="0" t="s">
        <v>134</v>
      </c>
      <c r="BN2283" s="0" t="s">
        <v>134</v>
      </c>
      <c r="BO2283" s="0" t="s">
        <v>134</v>
      </c>
      <c r="BP2283" s="0" t="s">
        <v>134</v>
      </c>
      <c r="BQ2283" s="0" t="s">
        <v>134</v>
      </c>
      <c r="BR2283" s="0" t="s">
        <v>134</v>
      </c>
      <c r="BS2283" s="0" t="s">
        <v>134</v>
      </c>
      <c r="BT2283" s="0" t="s">
        <v>134</v>
      </c>
      <c r="BU2283" s="0" t="s">
        <v>134</v>
      </c>
      <c r="BV2283" s="0" t="s">
        <v>134</v>
      </c>
      <c r="BW2283" s="0" t="s">
        <v>134</v>
      </c>
      <c r="BX2283" s="0" t="s">
        <v>134</v>
      </c>
      <c r="BZ2283" s="0" t="s">
        <v>134</v>
      </c>
      <c r="CA2283" s="0" t="s">
        <v>134</v>
      </c>
      <c r="CB2283" s="0" t="s">
        <v>134</v>
      </c>
      <c r="CC2283" s="0" t="s">
        <v>134</v>
      </c>
      <c r="CD2283" s="0" t="s">
        <v>134</v>
      </c>
      <c r="CE2283" s="0" t="s">
        <v>134</v>
      </c>
    </row>
    <row r="2284" customFormat="false" ht="12.75" hidden="false" customHeight="false" outlineLevel="0" collapsed="false">
      <c r="E2284" s="9" t="s">
        <v>134</v>
      </c>
      <c r="F2284" s="9" t="s">
        <v>134</v>
      </c>
      <c r="G2284" s="9" t="s">
        <v>134</v>
      </c>
      <c r="Q2284" s="0" t="s">
        <v>134</v>
      </c>
      <c r="R2284" s="0" t="s">
        <v>134</v>
      </c>
      <c r="S2284" s="0" t="s">
        <v>134</v>
      </c>
      <c r="T2284" s="0" t="s">
        <v>134</v>
      </c>
      <c r="U2284" s="0" t="s">
        <v>134</v>
      </c>
      <c r="V2284" s="0" t="s">
        <v>134</v>
      </c>
      <c r="W2284" s="0" t="s">
        <v>134</v>
      </c>
      <c r="X2284" s="0" t="s">
        <v>134</v>
      </c>
      <c r="Y2284" s="0" t="s">
        <v>134</v>
      </c>
      <c r="Z2284" s="0" t="s">
        <v>134</v>
      </c>
      <c r="AA2284" s="0" t="s">
        <v>134</v>
      </c>
      <c r="AB2284" s="0" t="s">
        <v>134</v>
      </c>
      <c r="AC2284" s="0" t="s">
        <v>134</v>
      </c>
      <c r="AD2284" s="0" t="s">
        <v>134</v>
      </c>
      <c r="AE2284" s="0" t="s">
        <v>134</v>
      </c>
      <c r="AF2284" s="0" t="s">
        <v>134</v>
      </c>
      <c r="AG2284" s="0" t="s">
        <v>134</v>
      </c>
      <c r="AH2284" s="0" t="s">
        <v>134</v>
      </c>
      <c r="AI2284" s="0" t="s">
        <v>134</v>
      </c>
      <c r="AJ2284" s="0" t="s">
        <v>134</v>
      </c>
      <c r="AK2284" s="0" t="s">
        <v>134</v>
      </c>
      <c r="AL2284" s="0" t="s">
        <v>134</v>
      </c>
      <c r="AM2284" s="0" t="s">
        <v>134</v>
      </c>
      <c r="AN2284" s="0" t="s">
        <v>134</v>
      </c>
      <c r="AO2284" s="0" t="s">
        <v>134</v>
      </c>
      <c r="AP2284" s="0" t="s">
        <v>134</v>
      </c>
      <c r="AQ2284" s="0" t="s">
        <v>134</v>
      </c>
      <c r="AR2284" s="0" t="s">
        <v>134</v>
      </c>
      <c r="AS2284" s="0" t="s">
        <v>134</v>
      </c>
      <c r="AT2284" s="0" t="s">
        <v>134</v>
      </c>
      <c r="AU2284" s="0" t="s">
        <v>134</v>
      </c>
      <c r="AV2284" s="0" t="s">
        <v>134</v>
      </c>
      <c r="AW2284" s="0" t="s">
        <v>134</v>
      </c>
      <c r="AX2284" s="0" t="s">
        <v>134</v>
      </c>
      <c r="AY2284" s="0" t="s">
        <v>134</v>
      </c>
      <c r="AZ2284" s="0" t="s">
        <v>134</v>
      </c>
      <c r="BA2284" s="0" t="s">
        <v>134</v>
      </c>
      <c r="BB2284" s="0" t="s">
        <v>134</v>
      </c>
      <c r="BC2284" s="0" t="s">
        <v>134</v>
      </c>
      <c r="BD2284" s="0" t="s">
        <v>134</v>
      </c>
      <c r="BE2284" s="0" t="s">
        <v>134</v>
      </c>
      <c r="BF2284" s="0" t="s">
        <v>134</v>
      </c>
      <c r="BG2284" s="0" t="s">
        <v>134</v>
      </c>
      <c r="BH2284" s="0" t="s">
        <v>134</v>
      </c>
      <c r="BI2284" s="0" t="s">
        <v>134</v>
      </c>
      <c r="BJ2284" s="0" t="s">
        <v>134</v>
      </c>
      <c r="BK2284" s="0" t="s">
        <v>134</v>
      </c>
      <c r="BL2284" s="0" t="s">
        <v>134</v>
      </c>
      <c r="BM2284" s="0" t="s">
        <v>134</v>
      </c>
      <c r="BN2284" s="0" t="s">
        <v>134</v>
      </c>
      <c r="BO2284" s="0" t="s">
        <v>134</v>
      </c>
      <c r="BP2284" s="0" t="s">
        <v>134</v>
      </c>
      <c r="BQ2284" s="0" t="s">
        <v>134</v>
      </c>
      <c r="BR2284" s="0" t="s">
        <v>134</v>
      </c>
      <c r="BS2284" s="0" t="s">
        <v>134</v>
      </c>
      <c r="BT2284" s="0" t="s">
        <v>134</v>
      </c>
      <c r="BU2284" s="0" t="s">
        <v>134</v>
      </c>
      <c r="BV2284" s="0" t="s">
        <v>134</v>
      </c>
      <c r="BW2284" s="0" t="s">
        <v>134</v>
      </c>
      <c r="BX2284" s="0" t="s">
        <v>134</v>
      </c>
      <c r="BZ2284" s="0" t="s">
        <v>134</v>
      </c>
      <c r="CA2284" s="0" t="s">
        <v>134</v>
      </c>
      <c r="CB2284" s="0" t="s">
        <v>134</v>
      </c>
      <c r="CC2284" s="0" t="s">
        <v>134</v>
      </c>
      <c r="CD2284" s="0" t="s">
        <v>134</v>
      </c>
      <c r="CE2284" s="0" t="s">
        <v>134</v>
      </c>
    </row>
    <row r="2285" customFormat="false" ht="12.75" hidden="false" customHeight="false" outlineLevel="0" collapsed="false">
      <c r="E2285" s="9" t="s">
        <v>134</v>
      </c>
      <c r="F2285" s="9" t="s">
        <v>134</v>
      </c>
      <c r="G2285" s="9" t="s">
        <v>134</v>
      </c>
      <c r="Q2285" s="0" t="s">
        <v>134</v>
      </c>
      <c r="R2285" s="0" t="s">
        <v>134</v>
      </c>
      <c r="S2285" s="0" t="s">
        <v>134</v>
      </c>
      <c r="T2285" s="0" t="s">
        <v>134</v>
      </c>
      <c r="U2285" s="0" t="s">
        <v>134</v>
      </c>
      <c r="V2285" s="0" t="s">
        <v>134</v>
      </c>
      <c r="W2285" s="0" t="s">
        <v>134</v>
      </c>
      <c r="X2285" s="0" t="s">
        <v>134</v>
      </c>
      <c r="Y2285" s="0" t="s">
        <v>134</v>
      </c>
      <c r="Z2285" s="0" t="s">
        <v>134</v>
      </c>
      <c r="AA2285" s="0" t="s">
        <v>134</v>
      </c>
      <c r="AB2285" s="0" t="s">
        <v>134</v>
      </c>
      <c r="AC2285" s="0" t="s">
        <v>134</v>
      </c>
      <c r="AD2285" s="0" t="s">
        <v>134</v>
      </c>
      <c r="AE2285" s="0" t="s">
        <v>134</v>
      </c>
      <c r="AF2285" s="0" t="s">
        <v>134</v>
      </c>
      <c r="AG2285" s="0" t="s">
        <v>134</v>
      </c>
      <c r="AH2285" s="0" t="s">
        <v>134</v>
      </c>
      <c r="AI2285" s="0" t="s">
        <v>134</v>
      </c>
      <c r="AJ2285" s="0" t="s">
        <v>134</v>
      </c>
      <c r="AK2285" s="0" t="s">
        <v>134</v>
      </c>
      <c r="AL2285" s="0" t="s">
        <v>134</v>
      </c>
      <c r="AM2285" s="0" t="s">
        <v>134</v>
      </c>
      <c r="AN2285" s="0" t="s">
        <v>134</v>
      </c>
      <c r="AO2285" s="0" t="s">
        <v>134</v>
      </c>
      <c r="AP2285" s="0" t="s">
        <v>134</v>
      </c>
      <c r="AQ2285" s="0" t="s">
        <v>134</v>
      </c>
      <c r="AR2285" s="0" t="s">
        <v>134</v>
      </c>
      <c r="AS2285" s="0" t="s">
        <v>134</v>
      </c>
      <c r="AT2285" s="0" t="s">
        <v>134</v>
      </c>
      <c r="AU2285" s="0" t="s">
        <v>134</v>
      </c>
      <c r="AV2285" s="0" t="s">
        <v>134</v>
      </c>
      <c r="AW2285" s="0" t="s">
        <v>134</v>
      </c>
      <c r="AX2285" s="0" t="s">
        <v>134</v>
      </c>
      <c r="AY2285" s="0" t="s">
        <v>134</v>
      </c>
      <c r="AZ2285" s="0" t="s">
        <v>134</v>
      </c>
      <c r="BA2285" s="0" t="s">
        <v>134</v>
      </c>
      <c r="BB2285" s="0" t="s">
        <v>134</v>
      </c>
      <c r="BC2285" s="0" t="s">
        <v>134</v>
      </c>
      <c r="BD2285" s="0" t="s">
        <v>134</v>
      </c>
      <c r="BE2285" s="0" t="s">
        <v>134</v>
      </c>
      <c r="BF2285" s="0" t="s">
        <v>134</v>
      </c>
      <c r="BG2285" s="0" t="s">
        <v>134</v>
      </c>
      <c r="BH2285" s="0" t="s">
        <v>134</v>
      </c>
      <c r="BI2285" s="0" t="s">
        <v>134</v>
      </c>
      <c r="BJ2285" s="0" t="s">
        <v>134</v>
      </c>
      <c r="BK2285" s="0" t="s">
        <v>134</v>
      </c>
      <c r="BL2285" s="0" t="s">
        <v>134</v>
      </c>
      <c r="BM2285" s="0" t="s">
        <v>134</v>
      </c>
      <c r="BN2285" s="0" t="s">
        <v>134</v>
      </c>
      <c r="BO2285" s="0" t="s">
        <v>134</v>
      </c>
      <c r="BP2285" s="0" t="s">
        <v>134</v>
      </c>
      <c r="BQ2285" s="0" t="s">
        <v>134</v>
      </c>
      <c r="BR2285" s="0" t="s">
        <v>134</v>
      </c>
      <c r="BS2285" s="0" t="s">
        <v>134</v>
      </c>
      <c r="BT2285" s="0" t="s">
        <v>134</v>
      </c>
      <c r="BU2285" s="0" t="s">
        <v>134</v>
      </c>
      <c r="BV2285" s="0" t="s">
        <v>134</v>
      </c>
      <c r="BW2285" s="0" t="s">
        <v>134</v>
      </c>
      <c r="BX2285" s="0" t="s">
        <v>134</v>
      </c>
      <c r="BZ2285" s="0" t="s">
        <v>134</v>
      </c>
      <c r="CA2285" s="0" t="s">
        <v>134</v>
      </c>
      <c r="CB2285" s="0" t="s">
        <v>134</v>
      </c>
      <c r="CC2285" s="0" t="s">
        <v>134</v>
      </c>
      <c r="CD2285" s="0" t="s">
        <v>134</v>
      </c>
      <c r="CE2285" s="0" t="s">
        <v>134</v>
      </c>
    </row>
    <row r="2286" customFormat="false" ht="12.75" hidden="false" customHeight="false" outlineLevel="0" collapsed="false">
      <c r="E2286" s="9" t="s">
        <v>134</v>
      </c>
      <c r="F2286" s="9" t="s">
        <v>134</v>
      </c>
      <c r="G2286" s="9" t="s">
        <v>134</v>
      </c>
      <c r="Q2286" s="0" t="s">
        <v>134</v>
      </c>
      <c r="R2286" s="0" t="s">
        <v>134</v>
      </c>
      <c r="S2286" s="0" t="s">
        <v>134</v>
      </c>
      <c r="T2286" s="0" t="s">
        <v>134</v>
      </c>
      <c r="U2286" s="0" t="s">
        <v>134</v>
      </c>
      <c r="V2286" s="0" t="s">
        <v>134</v>
      </c>
      <c r="W2286" s="0" t="s">
        <v>134</v>
      </c>
      <c r="X2286" s="0" t="s">
        <v>134</v>
      </c>
      <c r="Y2286" s="0" t="s">
        <v>134</v>
      </c>
      <c r="Z2286" s="0" t="s">
        <v>134</v>
      </c>
      <c r="AA2286" s="0" t="s">
        <v>134</v>
      </c>
      <c r="AB2286" s="0" t="s">
        <v>134</v>
      </c>
      <c r="AC2286" s="0" t="s">
        <v>134</v>
      </c>
      <c r="AD2286" s="0" t="s">
        <v>134</v>
      </c>
      <c r="AE2286" s="0" t="s">
        <v>134</v>
      </c>
      <c r="AF2286" s="0" t="s">
        <v>134</v>
      </c>
      <c r="AG2286" s="0" t="s">
        <v>134</v>
      </c>
      <c r="AH2286" s="0" t="s">
        <v>134</v>
      </c>
      <c r="AI2286" s="0" t="s">
        <v>134</v>
      </c>
      <c r="AJ2286" s="0" t="s">
        <v>134</v>
      </c>
      <c r="AK2286" s="0" t="s">
        <v>134</v>
      </c>
      <c r="AL2286" s="0" t="s">
        <v>134</v>
      </c>
      <c r="AM2286" s="0" t="s">
        <v>134</v>
      </c>
      <c r="AN2286" s="0" t="s">
        <v>134</v>
      </c>
      <c r="AO2286" s="0" t="s">
        <v>134</v>
      </c>
      <c r="AP2286" s="0" t="s">
        <v>134</v>
      </c>
      <c r="AQ2286" s="0" t="s">
        <v>134</v>
      </c>
      <c r="AR2286" s="0" t="s">
        <v>134</v>
      </c>
      <c r="AS2286" s="0" t="s">
        <v>134</v>
      </c>
      <c r="AT2286" s="0" t="s">
        <v>134</v>
      </c>
      <c r="AU2286" s="0" t="s">
        <v>134</v>
      </c>
      <c r="AV2286" s="0" t="s">
        <v>134</v>
      </c>
      <c r="AW2286" s="0" t="s">
        <v>134</v>
      </c>
      <c r="AX2286" s="0" t="s">
        <v>134</v>
      </c>
      <c r="AY2286" s="0" t="s">
        <v>134</v>
      </c>
      <c r="AZ2286" s="0" t="s">
        <v>134</v>
      </c>
      <c r="BA2286" s="0" t="s">
        <v>134</v>
      </c>
      <c r="BB2286" s="0" t="s">
        <v>134</v>
      </c>
      <c r="BC2286" s="0" t="s">
        <v>134</v>
      </c>
      <c r="BD2286" s="0" t="s">
        <v>134</v>
      </c>
      <c r="BE2286" s="0" t="s">
        <v>134</v>
      </c>
      <c r="BF2286" s="0" t="s">
        <v>134</v>
      </c>
      <c r="BG2286" s="0" t="s">
        <v>134</v>
      </c>
      <c r="BH2286" s="0" t="s">
        <v>134</v>
      </c>
      <c r="BI2286" s="0" t="s">
        <v>134</v>
      </c>
      <c r="BJ2286" s="0" t="s">
        <v>134</v>
      </c>
      <c r="BK2286" s="0" t="s">
        <v>134</v>
      </c>
      <c r="BL2286" s="0" t="s">
        <v>134</v>
      </c>
      <c r="BM2286" s="0" t="s">
        <v>134</v>
      </c>
      <c r="BN2286" s="0" t="s">
        <v>134</v>
      </c>
      <c r="BO2286" s="0" t="s">
        <v>134</v>
      </c>
      <c r="BP2286" s="0" t="s">
        <v>134</v>
      </c>
      <c r="BQ2286" s="0" t="s">
        <v>134</v>
      </c>
      <c r="BR2286" s="0" t="s">
        <v>134</v>
      </c>
      <c r="BS2286" s="0" t="s">
        <v>134</v>
      </c>
      <c r="BT2286" s="0" t="s">
        <v>134</v>
      </c>
      <c r="BU2286" s="0" t="s">
        <v>134</v>
      </c>
      <c r="BV2286" s="0" t="s">
        <v>134</v>
      </c>
      <c r="BW2286" s="0" t="s">
        <v>134</v>
      </c>
      <c r="BX2286" s="0" t="s">
        <v>134</v>
      </c>
      <c r="BZ2286" s="0" t="s">
        <v>134</v>
      </c>
      <c r="CA2286" s="0" t="s">
        <v>134</v>
      </c>
      <c r="CB2286" s="0" t="s">
        <v>134</v>
      </c>
      <c r="CC2286" s="0" t="s">
        <v>134</v>
      </c>
      <c r="CD2286" s="0" t="s">
        <v>134</v>
      </c>
      <c r="CE2286" s="0" t="s">
        <v>134</v>
      </c>
    </row>
    <row r="2287" customFormat="false" ht="12.75" hidden="false" customHeight="false" outlineLevel="0" collapsed="false">
      <c r="E2287" s="9" t="s">
        <v>134</v>
      </c>
      <c r="F2287" s="9" t="s">
        <v>134</v>
      </c>
      <c r="G2287" s="9" t="s">
        <v>134</v>
      </c>
      <c r="Q2287" s="0" t="s">
        <v>134</v>
      </c>
      <c r="R2287" s="0" t="s">
        <v>134</v>
      </c>
      <c r="S2287" s="0" t="s">
        <v>134</v>
      </c>
      <c r="T2287" s="0" t="s">
        <v>134</v>
      </c>
      <c r="U2287" s="0" t="s">
        <v>134</v>
      </c>
      <c r="V2287" s="0" t="s">
        <v>134</v>
      </c>
      <c r="W2287" s="0" t="s">
        <v>134</v>
      </c>
      <c r="X2287" s="0" t="s">
        <v>134</v>
      </c>
      <c r="Y2287" s="0" t="s">
        <v>134</v>
      </c>
      <c r="Z2287" s="0" t="s">
        <v>134</v>
      </c>
      <c r="AA2287" s="0" t="s">
        <v>134</v>
      </c>
      <c r="AB2287" s="0" t="s">
        <v>134</v>
      </c>
      <c r="AC2287" s="0" t="s">
        <v>134</v>
      </c>
      <c r="AD2287" s="0" t="s">
        <v>134</v>
      </c>
      <c r="AE2287" s="0" t="s">
        <v>134</v>
      </c>
      <c r="AF2287" s="0" t="s">
        <v>134</v>
      </c>
      <c r="AG2287" s="0" t="s">
        <v>134</v>
      </c>
      <c r="AH2287" s="0" t="s">
        <v>134</v>
      </c>
      <c r="AI2287" s="0" t="s">
        <v>134</v>
      </c>
      <c r="AJ2287" s="0" t="s">
        <v>134</v>
      </c>
      <c r="AK2287" s="0" t="s">
        <v>134</v>
      </c>
      <c r="AL2287" s="0" t="s">
        <v>134</v>
      </c>
      <c r="AM2287" s="0" t="s">
        <v>134</v>
      </c>
      <c r="AN2287" s="0" t="s">
        <v>134</v>
      </c>
      <c r="AO2287" s="0" t="s">
        <v>134</v>
      </c>
      <c r="AP2287" s="0" t="s">
        <v>134</v>
      </c>
      <c r="AQ2287" s="0" t="s">
        <v>134</v>
      </c>
      <c r="AR2287" s="0" t="s">
        <v>134</v>
      </c>
      <c r="AS2287" s="0" t="s">
        <v>134</v>
      </c>
      <c r="AT2287" s="0" t="s">
        <v>134</v>
      </c>
      <c r="AU2287" s="0" t="s">
        <v>134</v>
      </c>
      <c r="AV2287" s="0" t="s">
        <v>134</v>
      </c>
      <c r="AW2287" s="0" t="s">
        <v>134</v>
      </c>
      <c r="AX2287" s="0" t="s">
        <v>134</v>
      </c>
      <c r="AY2287" s="0" t="s">
        <v>134</v>
      </c>
      <c r="AZ2287" s="0" t="s">
        <v>134</v>
      </c>
      <c r="BA2287" s="0" t="s">
        <v>134</v>
      </c>
      <c r="BB2287" s="0" t="s">
        <v>134</v>
      </c>
      <c r="BC2287" s="0" t="s">
        <v>134</v>
      </c>
      <c r="BD2287" s="0" t="s">
        <v>134</v>
      </c>
      <c r="BE2287" s="0" t="s">
        <v>134</v>
      </c>
      <c r="BF2287" s="0" t="s">
        <v>134</v>
      </c>
      <c r="BG2287" s="0" t="s">
        <v>134</v>
      </c>
      <c r="BH2287" s="0" t="s">
        <v>134</v>
      </c>
      <c r="BI2287" s="0" t="s">
        <v>134</v>
      </c>
      <c r="BJ2287" s="0" t="s">
        <v>134</v>
      </c>
      <c r="BK2287" s="0" t="s">
        <v>134</v>
      </c>
      <c r="BL2287" s="0" t="s">
        <v>134</v>
      </c>
      <c r="BM2287" s="0" t="s">
        <v>134</v>
      </c>
      <c r="BN2287" s="0" t="s">
        <v>134</v>
      </c>
      <c r="BO2287" s="0" t="s">
        <v>134</v>
      </c>
      <c r="BP2287" s="0" t="s">
        <v>134</v>
      </c>
      <c r="BQ2287" s="0" t="s">
        <v>134</v>
      </c>
      <c r="BR2287" s="0" t="s">
        <v>134</v>
      </c>
      <c r="BS2287" s="0" t="s">
        <v>134</v>
      </c>
      <c r="BT2287" s="0" t="s">
        <v>134</v>
      </c>
      <c r="BU2287" s="0" t="s">
        <v>134</v>
      </c>
      <c r="BV2287" s="0" t="s">
        <v>134</v>
      </c>
      <c r="BW2287" s="0" t="s">
        <v>134</v>
      </c>
      <c r="BX2287" s="0" t="s">
        <v>134</v>
      </c>
      <c r="BZ2287" s="0" t="s">
        <v>134</v>
      </c>
      <c r="CA2287" s="0" t="s">
        <v>134</v>
      </c>
      <c r="CB2287" s="0" t="s">
        <v>134</v>
      </c>
      <c r="CC2287" s="0" t="s">
        <v>134</v>
      </c>
      <c r="CD2287" s="0" t="s">
        <v>134</v>
      </c>
      <c r="CE2287" s="0" t="s">
        <v>134</v>
      </c>
    </row>
    <row r="2288" customFormat="false" ht="12.75" hidden="false" customHeight="false" outlineLevel="0" collapsed="false">
      <c r="E2288" s="9" t="s">
        <v>134</v>
      </c>
      <c r="F2288" s="9" t="s">
        <v>134</v>
      </c>
      <c r="G2288" s="9" t="s">
        <v>134</v>
      </c>
      <c r="Q2288" s="0" t="s">
        <v>134</v>
      </c>
      <c r="R2288" s="0" t="s">
        <v>134</v>
      </c>
      <c r="S2288" s="0" t="s">
        <v>134</v>
      </c>
      <c r="T2288" s="0" t="s">
        <v>134</v>
      </c>
      <c r="U2288" s="0" t="s">
        <v>134</v>
      </c>
      <c r="V2288" s="0" t="s">
        <v>134</v>
      </c>
      <c r="W2288" s="0" t="s">
        <v>134</v>
      </c>
      <c r="X2288" s="0" t="s">
        <v>134</v>
      </c>
      <c r="Y2288" s="0" t="s">
        <v>134</v>
      </c>
      <c r="Z2288" s="0" t="s">
        <v>134</v>
      </c>
      <c r="AA2288" s="0" t="s">
        <v>134</v>
      </c>
      <c r="AB2288" s="0" t="s">
        <v>134</v>
      </c>
      <c r="AC2288" s="0" t="s">
        <v>134</v>
      </c>
      <c r="AD2288" s="0" t="s">
        <v>134</v>
      </c>
      <c r="AE2288" s="0" t="s">
        <v>134</v>
      </c>
      <c r="AF2288" s="0" t="s">
        <v>134</v>
      </c>
      <c r="AG2288" s="0" t="s">
        <v>134</v>
      </c>
      <c r="AH2288" s="0" t="s">
        <v>134</v>
      </c>
      <c r="AI2288" s="0" t="s">
        <v>134</v>
      </c>
      <c r="AJ2288" s="0" t="s">
        <v>134</v>
      </c>
      <c r="AK2288" s="0" t="s">
        <v>134</v>
      </c>
      <c r="AL2288" s="0" t="s">
        <v>134</v>
      </c>
      <c r="AM2288" s="0" t="s">
        <v>134</v>
      </c>
      <c r="AN2288" s="0" t="s">
        <v>134</v>
      </c>
      <c r="AO2288" s="0" t="s">
        <v>134</v>
      </c>
      <c r="AP2288" s="0" t="s">
        <v>134</v>
      </c>
      <c r="AQ2288" s="0" t="s">
        <v>134</v>
      </c>
      <c r="AR2288" s="0" t="s">
        <v>134</v>
      </c>
      <c r="AS2288" s="0" t="s">
        <v>134</v>
      </c>
      <c r="AT2288" s="0" t="s">
        <v>134</v>
      </c>
      <c r="AU2288" s="0" t="s">
        <v>134</v>
      </c>
      <c r="AV2288" s="0" t="s">
        <v>134</v>
      </c>
      <c r="AW2288" s="0" t="s">
        <v>134</v>
      </c>
      <c r="AX2288" s="0" t="s">
        <v>134</v>
      </c>
      <c r="AY2288" s="0" t="s">
        <v>134</v>
      </c>
      <c r="AZ2288" s="0" t="s">
        <v>134</v>
      </c>
      <c r="BA2288" s="0" t="s">
        <v>134</v>
      </c>
      <c r="BB2288" s="0" t="s">
        <v>134</v>
      </c>
      <c r="BC2288" s="0" t="s">
        <v>134</v>
      </c>
      <c r="BD2288" s="0" t="s">
        <v>134</v>
      </c>
      <c r="BE2288" s="0" t="s">
        <v>134</v>
      </c>
      <c r="BF2288" s="0" t="s">
        <v>134</v>
      </c>
      <c r="BG2288" s="0" t="s">
        <v>134</v>
      </c>
      <c r="BH2288" s="0" t="s">
        <v>134</v>
      </c>
      <c r="BI2288" s="0" t="s">
        <v>134</v>
      </c>
      <c r="BJ2288" s="0" t="s">
        <v>134</v>
      </c>
      <c r="BK2288" s="0" t="s">
        <v>134</v>
      </c>
      <c r="BL2288" s="0" t="s">
        <v>134</v>
      </c>
      <c r="BM2288" s="0" t="s">
        <v>134</v>
      </c>
      <c r="BN2288" s="0" t="s">
        <v>134</v>
      </c>
      <c r="BO2288" s="0" t="s">
        <v>134</v>
      </c>
      <c r="BP2288" s="0" t="s">
        <v>134</v>
      </c>
      <c r="BQ2288" s="0" t="s">
        <v>134</v>
      </c>
      <c r="BR2288" s="0" t="s">
        <v>134</v>
      </c>
      <c r="BS2288" s="0" t="s">
        <v>134</v>
      </c>
      <c r="BT2288" s="0" t="s">
        <v>134</v>
      </c>
      <c r="BU2288" s="0" t="s">
        <v>134</v>
      </c>
      <c r="BV2288" s="0" t="s">
        <v>134</v>
      </c>
      <c r="BW2288" s="0" t="s">
        <v>134</v>
      </c>
      <c r="BX2288" s="0" t="s">
        <v>134</v>
      </c>
      <c r="BZ2288" s="0" t="s">
        <v>134</v>
      </c>
      <c r="CA2288" s="0" t="s">
        <v>134</v>
      </c>
      <c r="CB2288" s="0" t="s">
        <v>134</v>
      </c>
      <c r="CC2288" s="0" t="s">
        <v>134</v>
      </c>
      <c r="CD2288" s="0" t="s">
        <v>134</v>
      </c>
      <c r="CE2288" s="0" t="s">
        <v>134</v>
      </c>
    </row>
    <row r="2289" customFormat="false" ht="12.75" hidden="false" customHeight="false" outlineLevel="0" collapsed="false">
      <c r="E2289" s="9" t="s">
        <v>134</v>
      </c>
      <c r="F2289" s="9" t="s">
        <v>134</v>
      </c>
      <c r="G2289" s="9" t="s">
        <v>134</v>
      </c>
      <c r="Q2289" s="0" t="s">
        <v>134</v>
      </c>
      <c r="R2289" s="0" t="s">
        <v>134</v>
      </c>
      <c r="S2289" s="0" t="s">
        <v>134</v>
      </c>
      <c r="T2289" s="0" t="s">
        <v>134</v>
      </c>
      <c r="U2289" s="0" t="s">
        <v>134</v>
      </c>
      <c r="V2289" s="0" t="s">
        <v>134</v>
      </c>
      <c r="W2289" s="0" t="s">
        <v>134</v>
      </c>
      <c r="X2289" s="0" t="s">
        <v>134</v>
      </c>
      <c r="Y2289" s="0" t="s">
        <v>134</v>
      </c>
      <c r="Z2289" s="0" t="s">
        <v>134</v>
      </c>
      <c r="AA2289" s="0" t="s">
        <v>134</v>
      </c>
      <c r="AB2289" s="0" t="s">
        <v>134</v>
      </c>
      <c r="AC2289" s="0" t="s">
        <v>134</v>
      </c>
      <c r="AD2289" s="0" t="s">
        <v>134</v>
      </c>
      <c r="AE2289" s="0" t="s">
        <v>134</v>
      </c>
      <c r="AF2289" s="0" t="s">
        <v>134</v>
      </c>
      <c r="AG2289" s="0" t="s">
        <v>134</v>
      </c>
      <c r="AH2289" s="0" t="s">
        <v>134</v>
      </c>
      <c r="AI2289" s="0" t="s">
        <v>134</v>
      </c>
      <c r="AJ2289" s="0" t="s">
        <v>134</v>
      </c>
      <c r="AK2289" s="0" t="s">
        <v>134</v>
      </c>
      <c r="AL2289" s="0" t="s">
        <v>134</v>
      </c>
      <c r="AM2289" s="0" t="s">
        <v>134</v>
      </c>
      <c r="AN2289" s="0" t="s">
        <v>134</v>
      </c>
      <c r="AO2289" s="0" t="s">
        <v>134</v>
      </c>
      <c r="AP2289" s="0" t="s">
        <v>134</v>
      </c>
      <c r="AQ2289" s="0" t="s">
        <v>134</v>
      </c>
      <c r="AR2289" s="0" t="s">
        <v>134</v>
      </c>
      <c r="AS2289" s="0" t="s">
        <v>134</v>
      </c>
      <c r="AT2289" s="0" t="s">
        <v>134</v>
      </c>
      <c r="AU2289" s="0" t="s">
        <v>134</v>
      </c>
      <c r="AV2289" s="0" t="s">
        <v>134</v>
      </c>
      <c r="AW2289" s="0" t="s">
        <v>134</v>
      </c>
      <c r="AX2289" s="0" t="s">
        <v>134</v>
      </c>
      <c r="AY2289" s="0" t="s">
        <v>134</v>
      </c>
      <c r="AZ2289" s="0" t="s">
        <v>134</v>
      </c>
      <c r="BA2289" s="0" t="s">
        <v>134</v>
      </c>
      <c r="BB2289" s="0" t="s">
        <v>134</v>
      </c>
      <c r="BC2289" s="0" t="s">
        <v>134</v>
      </c>
      <c r="BD2289" s="0" t="s">
        <v>134</v>
      </c>
      <c r="BE2289" s="0" t="s">
        <v>134</v>
      </c>
      <c r="BF2289" s="0" t="s">
        <v>134</v>
      </c>
      <c r="BG2289" s="0" t="s">
        <v>134</v>
      </c>
      <c r="BH2289" s="0" t="s">
        <v>134</v>
      </c>
      <c r="BI2289" s="0" t="s">
        <v>134</v>
      </c>
      <c r="BJ2289" s="0" t="s">
        <v>134</v>
      </c>
      <c r="BK2289" s="0" t="s">
        <v>134</v>
      </c>
      <c r="BL2289" s="0" t="s">
        <v>134</v>
      </c>
      <c r="BM2289" s="0" t="s">
        <v>134</v>
      </c>
      <c r="BN2289" s="0" t="s">
        <v>134</v>
      </c>
      <c r="BO2289" s="0" t="s">
        <v>134</v>
      </c>
      <c r="BP2289" s="0" t="s">
        <v>134</v>
      </c>
      <c r="BQ2289" s="0" t="s">
        <v>134</v>
      </c>
      <c r="BR2289" s="0" t="s">
        <v>134</v>
      </c>
      <c r="BS2289" s="0" t="s">
        <v>134</v>
      </c>
      <c r="BT2289" s="0" t="s">
        <v>134</v>
      </c>
      <c r="BU2289" s="0" t="s">
        <v>134</v>
      </c>
      <c r="BV2289" s="0" t="s">
        <v>134</v>
      </c>
      <c r="BW2289" s="0" t="s">
        <v>134</v>
      </c>
      <c r="BX2289" s="0" t="s">
        <v>134</v>
      </c>
      <c r="BZ2289" s="0" t="s">
        <v>134</v>
      </c>
      <c r="CA2289" s="0" t="s">
        <v>134</v>
      </c>
      <c r="CB2289" s="0" t="s">
        <v>134</v>
      </c>
      <c r="CC2289" s="0" t="s">
        <v>134</v>
      </c>
      <c r="CD2289" s="0" t="s">
        <v>134</v>
      </c>
      <c r="CE2289" s="0" t="s">
        <v>134</v>
      </c>
    </row>
    <row r="2290" customFormat="false" ht="12.75" hidden="false" customHeight="false" outlineLevel="0" collapsed="false">
      <c r="E2290" s="9" t="s">
        <v>134</v>
      </c>
      <c r="F2290" s="9" t="s">
        <v>134</v>
      </c>
      <c r="G2290" s="9" t="s">
        <v>134</v>
      </c>
      <c r="Q2290" s="0" t="s">
        <v>134</v>
      </c>
      <c r="R2290" s="0" t="s">
        <v>134</v>
      </c>
      <c r="S2290" s="0" t="s">
        <v>134</v>
      </c>
      <c r="T2290" s="0" t="s">
        <v>134</v>
      </c>
      <c r="U2290" s="0" t="s">
        <v>134</v>
      </c>
      <c r="V2290" s="0" t="s">
        <v>134</v>
      </c>
      <c r="W2290" s="0" t="s">
        <v>134</v>
      </c>
      <c r="X2290" s="0" t="s">
        <v>134</v>
      </c>
      <c r="Y2290" s="0" t="s">
        <v>134</v>
      </c>
      <c r="Z2290" s="0" t="s">
        <v>134</v>
      </c>
      <c r="AA2290" s="0" t="s">
        <v>134</v>
      </c>
      <c r="AB2290" s="0" t="s">
        <v>134</v>
      </c>
      <c r="AC2290" s="0" t="s">
        <v>134</v>
      </c>
      <c r="AD2290" s="0" t="s">
        <v>134</v>
      </c>
      <c r="AE2290" s="0" t="s">
        <v>134</v>
      </c>
      <c r="AF2290" s="0" t="s">
        <v>134</v>
      </c>
      <c r="AG2290" s="0" t="s">
        <v>134</v>
      </c>
      <c r="AH2290" s="0" t="s">
        <v>134</v>
      </c>
      <c r="AI2290" s="0" t="s">
        <v>134</v>
      </c>
      <c r="AJ2290" s="0" t="s">
        <v>134</v>
      </c>
      <c r="AK2290" s="0" t="s">
        <v>134</v>
      </c>
      <c r="AL2290" s="0" t="s">
        <v>134</v>
      </c>
      <c r="AM2290" s="0" t="s">
        <v>134</v>
      </c>
      <c r="AN2290" s="0" t="s">
        <v>134</v>
      </c>
      <c r="AO2290" s="0" t="s">
        <v>134</v>
      </c>
      <c r="AP2290" s="0" t="s">
        <v>134</v>
      </c>
      <c r="AQ2290" s="0" t="s">
        <v>134</v>
      </c>
      <c r="AR2290" s="0" t="s">
        <v>134</v>
      </c>
      <c r="AS2290" s="0" t="s">
        <v>134</v>
      </c>
      <c r="AT2290" s="0" t="s">
        <v>134</v>
      </c>
      <c r="AU2290" s="0" t="s">
        <v>134</v>
      </c>
      <c r="AV2290" s="0" t="s">
        <v>134</v>
      </c>
      <c r="AW2290" s="0" t="s">
        <v>134</v>
      </c>
      <c r="AX2290" s="0" t="s">
        <v>134</v>
      </c>
      <c r="AY2290" s="0" t="s">
        <v>134</v>
      </c>
      <c r="AZ2290" s="0" t="s">
        <v>134</v>
      </c>
      <c r="BA2290" s="0" t="s">
        <v>134</v>
      </c>
      <c r="BB2290" s="0" t="s">
        <v>134</v>
      </c>
      <c r="BC2290" s="0" t="s">
        <v>134</v>
      </c>
      <c r="BD2290" s="0" t="s">
        <v>134</v>
      </c>
      <c r="BE2290" s="0" t="s">
        <v>134</v>
      </c>
      <c r="BF2290" s="0" t="s">
        <v>134</v>
      </c>
      <c r="BG2290" s="0" t="s">
        <v>134</v>
      </c>
      <c r="BH2290" s="0" t="s">
        <v>134</v>
      </c>
      <c r="BI2290" s="0" t="s">
        <v>134</v>
      </c>
      <c r="BJ2290" s="0" t="s">
        <v>134</v>
      </c>
      <c r="BK2290" s="0" t="s">
        <v>134</v>
      </c>
      <c r="BL2290" s="0" t="s">
        <v>134</v>
      </c>
      <c r="BM2290" s="0" t="s">
        <v>134</v>
      </c>
      <c r="BN2290" s="0" t="s">
        <v>134</v>
      </c>
      <c r="BO2290" s="0" t="s">
        <v>134</v>
      </c>
      <c r="BP2290" s="0" t="s">
        <v>134</v>
      </c>
      <c r="BQ2290" s="0" t="s">
        <v>134</v>
      </c>
      <c r="BR2290" s="0" t="s">
        <v>134</v>
      </c>
      <c r="BS2290" s="0" t="s">
        <v>134</v>
      </c>
      <c r="BT2290" s="0" t="s">
        <v>134</v>
      </c>
      <c r="BU2290" s="0" t="s">
        <v>134</v>
      </c>
      <c r="BV2290" s="0" t="s">
        <v>134</v>
      </c>
      <c r="BW2290" s="0" t="s">
        <v>134</v>
      </c>
      <c r="BX2290" s="0" t="s">
        <v>134</v>
      </c>
      <c r="BZ2290" s="0" t="s">
        <v>134</v>
      </c>
      <c r="CA2290" s="0" t="s">
        <v>134</v>
      </c>
      <c r="CB2290" s="0" t="s">
        <v>134</v>
      </c>
      <c r="CC2290" s="0" t="s">
        <v>134</v>
      </c>
      <c r="CD2290" s="0" t="s">
        <v>134</v>
      </c>
      <c r="CE2290" s="0" t="s">
        <v>134</v>
      </c>
    </row>
    <row r="2291" customFormat="false" ht="12.75" hidden="false" customHeight="false" outlineLevel="0" collapsed="false">
      <c r="E2291" s="9" t="s">
        <v>134</v>
      </c>
      <c r="F2291" s="9" t="s">
        <v>134</v>
      </c>
      <c r="G2291" s="9" t="s">
        <v>134</v>
      </c>
      <c r="Q2291" s="0" t="s">
        <v>134</v>
      </c>
      <c r="R2291" s="0" t="s">
        <v>134</v>
      </c>
      <c r="S2291" s="0" t="s">
        <v>134</v>
      </c>
      <c r="T2291" s="0" t="s">
        <v>134</v>
      </c>
      <c r="U2291" s="0" t="s">
        <v>134</v>
      </c>
      <c r="V2291" s="0" t="s">
        <v>134</v>
      </c>
      <c r="W2291" s="0" t="s">
        <v>134</v>
      </c>
      <c r="X2291" s="0" t="s">
        <v>134</v>
      </c>
      <c r="Y2291" s="0" t="s">
        <v>134</v>
      </c>
      <c r="Z2291" s="0" t="s">
        <v>134</v>
      </c>
      <c r="AA2291" s="0" t="s">
        <v>134</v>
      </c>
      <c r="AB2291" s="0" t="s">
        <v>134</v>
      </c>
      <c r="AC2291" s="0" t="s">
        <v>134</v>
      </c>
      <c r="AD2291" s="0" t="s">
        <v>134</v>
      </c>
      <c r="AE2291" s="0" t="s">
        <v>134</v>
      </c>
      <c r="AF2291" s="0" t="s">
        <v>134</v>
      </c>
      <c r="AG2291" s="0" t="s">
        <v>134</v>
      </c>
      <c r="AH2291" s="0" t="s">
        <v>134</v>
      </c>
      <c r="AI2291" s="0" t="s">
        <v>134</v>
      </c>
      <c r="AJ2291" s="0" t="s">
        <v>134</v>
      </c>
      <c r="AK2291" s="0" t="s">
        <v>134</v>
      </c>
      <c r="AL2291" s="0" t="s">
        <v>134</v>
      </c>
      <c r="AM2291" s="0" t="s">
        <v>134</v>
      </c>
      <c r="AN2291" s="0" t="s">
        <v>134</v>
      </c>
      <c r="AO2291" s="0" t="s">
        <v>134</v>
      </c>
      <c r="AP2291" s="0" t="s">
        <v>134</v>
      </c>
      <c r="AQ2291" s="0" t="s">
        <v>134</v>
      </c>
      <c r="AR2291" s="0" t="s">
        <v>134</v>
      </c>
      <c r="AS2291" s="0" t="s">
        <v>134</v>
      </c>
      <c r="AT2291" s="0" t="s">
        <v>134</v>
      </c>
      <c r="AU2291" s="0" t="s">
        <v>134</v>
      </c>
      <c r="AV2291" s="0" t="s">
        <v>134</v>
      </c>
      <c r="AW2291" s="0" t="s">
        <v>134</v>
      </c>
      <c r="AX2291" s="0" t="s">
        <v>134</v>
      </c>
      <c r="AY2291" s="0" t="s">
        <v>134</v>
      </c>
      <c r="AZ2291" s="0" t="s">
        <v>134</v>
      </c>
      <c r="BA2291" s="0" t="s">
        <v>134</v>
      </c>
      <c r="BB2291" s="0" t="s">
        <v>134</v>
      </c>
      <c r="BC2291" s="0" t="s">
        <v>134</v>
      </c>
      <c r="BD2291" s="0" t="s">
        <v>134</v>
      </c>
      <c r="BE2291" s="0" t="s">
        <v>134</v>
      </c>
      <c r="BF2291" s="0" t="s">
        <v>134</v>
      </c>
      <c r="BG2291" s="0" t="s">
        <v>134</v>
      </c>
      <c r="BH2291" s="0" t="s">
        <v>134</v>
      </c>
      <c r="BI2291" s="0" t="s">
        <v>134</v>
      </c>
      <c r="BJ2291" s="0" t="s">
        <v>134</v>
      </c>
      <c r="BK2291" s="0" t="s">
        <v>134</v>
      </c>
      <c r="BL2291" s="0" t="s">
        <v>134</v>
      </c>
      <c r="BM2291" s="0" t="s">
        <v>134</v>
      </c>
      <c r="BN2291" s="0" t="s">
        <v>134</v>
      </c>
      <c r="BO2291" s="0" t="s">
        <v>134</v>
      </c>
      <c r="BP2291" s="0" t="s">
        <v>134</v>
      </c>
      <c r="BQ2291" s="0" t="s">
        <v>134</v>
      </c>
      <c r="BR2291" s="0" t="s">
        <v>134</v>
      </c>
      <c r="BS2291" s="0" t="s">
        <v>134</v>
      </c>
      <c r="BT2291" s="0" t="s">
        <v>134</v>
      </c>
      <c r="BU2291" s="0" t="s">
        <v>134</v>
      </c>
      <c r="BV2291" s="0" t="s">
        <v>134</v>
      </c>
      <c r="BW2291" s="0" t="s">
        <v>134</v>
      </c>
      <c r="BX2291" s="0" t="s">
        <v>134</v>
      </c>
      <c r="BZ2291" s="0" t="s">
        <v>134</v>
      </c>
      <c r="CA2291" s="0" t="s">
        <v>134</v>
      </c>
      <c r="CB2291" s="0" t="s">
        <v>134</v>
      </c>
      <c r="CC2291" s="0" t="s">
        <v>134</v>
      </c>
      <c r="CD2291" s="0" t="s">
        <v>134</v>
      </c>
      <c r="CE2291" s="0" t="s">
        <v>134</v>
      </c>
    </row>
    <row r="2292" customFormat="false" ht="12.75" hidden="false" customHeight="false" outlineLevel="0" collapsed="false">
      <c r="E2292" s="9" t="s">
        <v>134</v>
      </c>
      <c r="F2292" s="9" t="s">
        <v>134</v>
      </c>
      <c r="G2292" s="9" t="s">
        <v>134</v>
      </c>
      <c r="Q2292" s="0" t="s">
        <v>134</v>
      </c>
      <c r="R2292" s="0" t="s">
        <v>134</v>
      </c>
      <c r="S2292" s="0" t="s">
        <v>134</v>
      </c>
      <c r="T2292" s="0" t="s">
        <v>134</v>
      </c>
      <c r="U2292" s="0" t="s">
        <v>134</v>
      </c>
      <c r="V2292" s="0" t="s">
        <v>134</v>
      </c>
      <c r="W2292" s="0" t="s">
        <v>134</v>
      </c>
      <c r="X2292" s="0" t="s">
        <v>134</v>
      </c>
      <c r="Y2292" s="0" t="s">
        <v>134</v>
      </c>
      <c r="Z2292" s="0" t="s">
        <v>134</v>
      </c>
      <c r="AA2292" s="0" t="s">
        <v>134</v>
      </c>
      <c r="AB2292" s="0" t="s">
        <v>134</v>
      </c>
      <c r="AC2292" s="0" t="s">
        <v>134</v>
      </c>
      <c r="AD2292" s="0" t="s">
        <v>134</v>
      </c>
      <c r="AE2292" s="0" t="s">
        <v>134</v>
      </c>
      <c r="AF2292" s="0" t="s">
        <v>134</v>
      </c>
      <c r="AG2292" s="0" t="s">
        <v>134</v>
      </c>
      <c r="AH2292" s="0" t="s">
        <v>134</v>
      </c>
      <c r="AI2292" s="0" t="s">
        <v>134</v>
      </c>
      <c r="AJ2292" s="0" t="s">
        <v>134</v>
      </c>
      <c r="AK2292" s="0" t="s">
        <v>134</v>
      </c>
      <c r="AL2292" s="0" t="s">
        <v>134</v>
      </c>
      <c r="AM2292" s="0" t="s">
        <v>134</v>
      </c>
      <c r="AN2292" s="0" t="s">
        <v>134</v>
      </c>
      <c r="AO2292" s="0" t="s">
        <v>134</v>
      </c>
      <c r="AP2292" s="0" t="s">
        <v>134</v>
      </c>
      <c r="AQ2292" s="0" t="s">
        <v>134</v>
      </c>
      <c r="AR2292" s="0" t="s">
        <v>134</v>
      </c>
      <c r="AS2292" s="0" t="s">
        <v>134</v>
      </c>
      <c r="AT2292" s="0" t="s">
        <v>134</v>
      </c>
      <c r="AU2292" s="0" t="s">
        <v>134</v>
      </c>
      <c r="AV2292" s="0" t="s">
        <v>134</v>
      </c>
      <c r="AW2292" s="0" t="s">
        <v>134</v>
      </c>
      <c r="AX2292" s="0" t="s">
        <v>134</v>
      </c>
      <c r="AY2292" s="0" t="s">
        <v>134</v>
      </c>
      <c r="AZ2292" s="0" t="s">
        <v>134</v>
      </c>
      <c r="BA2292" s="0" t="s">
        <v>134</v>
      </c>
      <c r="BB2292" s="0" t="s">
        <v>134</v>
      </c>
      <c r="BC2292" s="0" t="s">
        <v>134</v>
      </c>
      <c r="BD2292" s="0" t="s">
        <v>134</v>
      </c>
      <c r="BE2292" s="0" t="s">
        <v>134</v>
      </c>
      <c r="BF2292" s="0" t="s">
        <v>134</v>
      </c>
      <c r="BG2292" s="0" t="s">
        <v>134</v>
      </c>
      <c r="BH2292" s="0" t="s">
        <v>134</v>
      </c>
      <c r="BI2292" s="0" t="s">
        <v>134</v>
      </c>
      <c r="BJ2292" s="0" t="s">
        <v>134</v>
      </c>
      <c r="BK2292" s="0" t="s">
        <v>134</v>
      </c>
      <c r="BL2292" s="0" t="s">
        <v>134</v>
      </c>
      <c r="BM2292" s="0" t="s">
        <v>134</v>
      </c>
      <c r="BN2292" s="0" t="s">
        <v>134</v>
      </c>
      <c r="BO2292" s="0" t="s">
        <v>134</v>
      </c>
      <c r="BP2292" s="0" t="s">
        <v>134</v>
      </c>
      <c r="BQ2292" s="0" t="s">
        <v>134</v>
      </c>
      <c r="BR2292" s="0" t="s">
        <v>134</v>
      </c>
      <c r="BS2292" s="0" t="s">
        <v>134</v>
      </c>
      <c r="BT2292" s="0" t="s">
        <v>134</v>
      </c>
      <c r="BU2292" s="0" t="s">
        <v>134</v>
      </c>
      <c r="BV2292" s="0" t="s">
        <v>134</v>
      </c>
      <c r="BW2292" s="0" t="s">
        <v>134</v>
      </c>
      <c r="BX2292" s="0" t="s">
        <v>134</v>
      </c>
      <c r="BZ2292" s="0" t="s">
        <v>134</v>
      </c>
      <c r="CA2292" s="0" t="s">
        <v>134</v>
      </c>
      <c r="CB2292" s="0" t="s">
        <v>134</v>
      </c>
      <c r="CC2292" s="0" t="s">
        <v>134</v>
      </c>
      <c r="CD2292" s="0" t="s">
        <v>134</v>
      </c>
      <c r="CE2292" s="0" t="s">
        <v>134</v>
      </c>
    </row>
    <row r="2293" customFormat="false" ht="12.75" hidden="false" customHeight="false" outlineLevel="0" collapsed="false">
      <c r="E2293" s="9" t="s">
        <v>134</v>
      </c>
      <c r="F2293" s="9" t="s">
        <v>134</v>
      </c>
      <c r="G2293" s="9" t="s">
        <v>134</v>
      </c>
      <c r="Q2293" s="0" t="s">
        <v>134</v>
      </c>
      <c r="R2293" s="0" t="s">
        <v>134</v>
      </c>
      <c r="S2293" s="0" t="s">
        <v>134</v>
      </c>
      <c r="T2293" s="0" t="s">
        <v>134</v>
      </c>
      <c r="U2293" s="0" t="s">
        <v>134</v>
      </c>
      <c r="V2293" s="0" t="s">
        <v>134</v>
      </c>
      <c r="W2293" s="0" t="s">
        <v>134</v>
      </c>
      <c r="X2293" s="0" t="s">
        <v>134</v>
      </c>
      <c r="Y2293" s="0" t="s">
        <v>134</v>
      </c>
      <c r="Z2293" s="0" t="s">
        <v>134</v>
      </c>
      <c r="AA2293" s="0" t="s">
        <v>134</v>
      </c>
      <c r="AB2293" s="0" t="s">
        <v>134</v>
      </c>
      <c r="AC2293" s="0" t="s">
        <v>134</v>
      </c>
      <c r="AD2293" s="0" t="s">
        <v>134</v>
      </c>
      <c r="AE2293" s="0" t="s">
        <v>134</v>
      </c>
      <c r="AF2293" s="0" t="s">
        <v>134</v>
      </c>
      <c r="AG2293" s="0" t="s">
        <v>134</v>
      </c>
      <c r="AH2293" s="0" t="s">
        <v>134</v>
      </c>
      <c r="AI2293" s="0" t="s">
        <v>134</v>
      </c>
      <c r="AJ2293" s="0" t="s">
        <v>134</v>
      </c>
      <c r="AK2293" s="0" t="s">
        <v>134</v>
      </c>
      <c r="AL2293" s="0" t="s">
        <v>134</v>
      </c>
      <c r="AM2293" s="0" t="s">
        <v>134</v>
      </c>
      <c r="AN2293" s="0" t="s">
        <v>134</v>
      </c>
      <c r="AO2293" s="0" t="s">
        <v>134</v>
      </c>
      <c r="AP2293" s="0" t="s">
        <v>134</v>
      </c>
      <c r="AQ2293" s="0" t="s">
        <v>134</v>
      </c>
      <c r="AR2293" s="0" t="s">
        <v>134</v>
      </c>
      <c r="AS2293" s="0" t="s">
        <v>134</v>
      </c>
      <c r="AT2293" s="0" t="s">
        <v>134</v>
      </c>
      <c r="AU2293" s="0" t="s">
        <v>134</v>
      </c>
      <c r="AV2293" s="0" t="s">
        <v>134</v>
      </c>
      <c r="AW2293" s="0" t="s">
        <v>134</v>
      </c>
      <c r="AX2293" s="0" t="s">
        <v>134</v>
      </c>
      <c r="AY2293" s="0" t="s">
        <v>134</v>
      </c>
      <c r="AZ2293" s="0" t="s">
        <v>134</v>
      </c>
      <c r="BA2293" s="0" t="s">
        <v>134</v>
      </c>
      <c r="BB2293" s="0" t="s">
        <v>134</v>
      </c>
      <c r="BC2293" s="0" t="s">
        <v>134</v>
      </c>
      <c r="BD2293" s="0" t="s">
        <v>134</v>
      </c>
      <c r="BE2293" s="0" t="s">
        <v>134</v>
      </c>
      <c r="BF2293" s="0" t="s">
        <v>134</v>
      </c>
      <c r="BG2293" s="0" t="s">
        <v>134</v>
      </c>
      <c r="BH2293" s="0" t="s">
        <v>134</v>
      </c>
      <c r="BI2293" s="0" t="s">
        <v>134</v>
      </c>
      <c r="BJ2293" s="0" t="s">
        <v>134</v>
      </c>
      <c r="BK2293" s="0" t="s">
        <v>134</v>
      </c>
      <c r="BL2293" s="0" t="s">
        <v>134</v>
      </c>
      <c r="BM2293" s="0" t="s">
        <v>134</v>
      </c>
      <c r="BN2293" s="0" t="s">
        <v>134</v>
      </c>
      <c r="BO2293" s="0" t="s">
        <v>134</v>
      </c>
      <c r="BP2293" s="0" t="s">
        <v>134</v>
      </c>
      <c r="BQ2293" s="0" t="s">
        <v>134</v>
      </c>
      <c r="BR2293" s="0" t="s">
        <v>134</v>
      </c>
      <c r="BS2293" s="0" t="s">
        <v>134</v>
      </c>
      <c r="BT2293" s="0" t="s">
        <v>134</v>
      </c>
      <c r="BU2293" s="0" t="s">
        <v>134</v>
      </c>
      <c r="BV2293" s="0" t="s">
        <v>134</v>
      </c>
      <c r="BW2293" s="0" t="s">
        <v>134</v>
      </c>
      <c r="BX2293" s="0" t="s">
        <v>134</v>
      </c>
      <c r="BZ2293" s="0" t="s">
        <v>134</v>
      </c>
      <c r="CA2293" s="0" t="s">
        <v>134</v>
      </c>
      <c r="CB2293" s="0" t="s">
        <v>134</v>
      </c>
      <c r="CC2293" s="0" t="s">
        <v>134</v>
      </c>
      <c r="CD2293" s="0" t="s">
        <v>134</v>
      </c>
      <c r="CE2293" s="0" t="s">
        <v>134</v>
      </c>
    </row>
    <row r="2294" customFormat="false" ht="12.75" hidden="false" customHeight="false" outlineLevel="0" collapsed="false">
      <c r="E2294" s="9" t="s">
        <v>134</v>
      </c>
      <c r="F2294" s="9" t="s">
        <v>134</v>
      </c>
      <c r="G2294" s="9" t="s">
        <v>134</v>
      </c>
      <c r="Q2294" s="0" t="s">
        <v>134</v>
      </c>
      <c r="R2294" s="0" t="s">
        <v>134</v>
      </c>
      <c r="S2294" s="0" t="s">
        <v>134</v>
      </c>
      <c r="T2294" s="0" t="s">
        <v>134</v>
      </c>
      <c r="U2294" s="0" t="s">
        <v>134</v>
      </c>
      <c r="V2294" s="0" t="s">
        <v>134</v>
      </c>
      <c r="W2294" s="0" t="s">
        <v>134</v>
      </c>
      <c r="X2294" s="0" t="s">
        <v>134</v>
      </c>
      <c r="Y2294" s="0" t="s">
        <v>134</v>
      </c>
      <c r="Z2294" s="0" t="s">
        <v>134</v>
      </c>
      <c r="AA2294" s="0" t="s">
        <v>134</v>
      </c>
      <c r="AB2294" s="0" t="s">
        <v>134</v>
      </c>
      <c r="AC2294" s="0" t="s">
        <v>134</v>
      </c>
      <c r="AD2294" s="0" t="s">
        <v>134</v>
      </c>
      <c r="AE2294" s="0" t="s">
        <v>134</v>
      </c>
      <c r="AF2294" s="0" t="s">
        <v>134</v>
      </c>
      <c r="AG2294" s="0" t="s">
        <v>134</v>
      </c>
      <c r="AH2294" s="0" t="s">
        <v>134</v>
      </c>
      <c r="AI2294" s="0" t="s">
        <v>134</v>
      </c>
      <c r="AJ2294" s="0" t="s">
        <v>134</v>
      </c>
      <c r="AK2294" s="0" t="s">
        <v>134</v>
      </c>
      <c r="AL2294" s="0" t="s">
        <v>134</v>
      </c>
      <c r="AM2294" s="0" t="s">
        <v>134</v>
      </c>
      <c r="AN2294" s="0" t="s">
        <v>134</v>
      </c>
      <c r="AO2294" s="0" t="s">
        <v>134</v>
      </c>
      <c r="AP2294" s="0" t="s">
        <v>134</v>
      </c>
      <c r="AQ2294" s="0" t="s">
        <v>134</v>
      </c>
      <c r="AR2294" s="0" t="s">
        <v>134</v>
      </c>
      <c r="AS2294" s="0" t="s">
        <v>134</v>
      </c>
      <c r="AT2294" s="0" t="s">
        <v>134</v>
      </c>
      <c r="AU2294" s="0" t="s">
        <v>134</v>
      </c>
      <c r="AV2294" s="0" t="s">
        <v>134</v>
      </c>
      <c r="AW2294" s="0" t="s">
        <v>134</v>
      </c>
      <c r="AX2294" s="0" t="s">
        <v>134</v>
      </c>
      <c r="AY2294" s="0" t="s">
        <v>134</v>
      </c>
      <c r="AZ2294" s="0" t="s">
        <v>134</v>
      </c>
      <c r="BA2294" s="0" t="s">
        <v>134</v>
      </c>
      <c r="BB2294" s="0" t="s">
        <v>134</v>
      </c>
      <c r="BC2294" s="0" t="s">
        <v>134</v>
      </c>
      <c r="BD2294" s="0" t="s">
        <v>134</v>
      </c>
      <c r="BE2294" s="0" t="s">
        <v>134</v>
      </c>
      <c r="BF2294" s="0" t="s">
        <v>134</v>
      </c>
      <c r="BG2294" s="0" t="s">
        <v>134</v>
      </c>
      <c r="BH2294" s="0" t="s">
        <v>134</v>
      </c>
      <c r="BI2294" s="0" t="s">
        <v>134</v>
      </c>
      <c r="BJ2294" s="0" t="s">
        <v>134</v>
      </c>
      <c r="BK2294" s="0" t="s">
        <v>134</v>
      </c>
      <c r="BL2294" s="0" t="s">
        <v>134</v>
      </c>
      <c r="BM2294" s="0" t="s">
        <v>134</v>
      </c>
      <c r="BN2294" s="0" t="s">
        <v>134</v>
      </c>
      <c r="BO2294" s="0" t="s">
        <v>134</v>
      </c>
      <c r="BP2294" s="0" t="s">
        <v>134</v>
      </c>
      <c r="BQ2294" s="0" t="s">
        <v>134</v>
      </c>
      <c r="BR2294" s="0" t="s">
        <v>134</v>
      </c>
      <c r="BS2294" s="0" t="s">
        <v>134</v>
      </c>
      <c r="BT2294" s="0" t="s">
        <v>134</v>
      </c>
      <c r="BU2294" s="0" t="s">
        <v>134</v>
      </c>
      <c r="BV2294" s="0" t="s">
        <v>134</v>
      </c>
      <c r="BW2294" s="0" t="s">
        <v>134</v>
      </c>
      <c r="BX2294" s="0" t="s">
        <v>134</v>
      </c>
      <c r="BZ2294" s="0" t="s">
        <v>134</v>
      </c>
      <c r="CA2294" s="0" t="s">
        <v>134</v>
      </c>
      <c r="CB2294" s="0" t="s">
        <v>134</v>
      </c>
      <c r="CC2294" s="0" t="s">
        <v>134</v>
      </c>
      <c r="CD2294" s="0" t="s">
        <v>134</v>
      </c>
      <c r="CE2294" s="0" t="s">
        <v>134</v>
      </c>
    </row>
    <row r="2295" customFormat="false" ht="12.75" hidden="false" customHeight="false" outlineLevel="0" collapsed="false">
      <c r="E2295" s="9" t="s">
        <v>134</v>
      </c>
      <c r="F2295" s="9" t="s">
        <v>134</v>
      </c>
      <c r="G2295" s="9" t="s">
        <v>134</v>
      </c>
      <c r="Q2295" s="0" t="s">
        <v>134</v>
      </c>
      <c r="R2295" s="0" t="s">
        <v>134</v>
      </c>
      <c r="S2295" s="0" t="s">
        <v>134</v>
      </c>
      <c r="T2295" s="0" t="s">
        <v>134</v>
      </c>
      <c r="U2295" s="0" t="s">
        <v>134</v>
      </c>
      <c r="V2295" s="0" t="s">
        <v>134</v>
      </c>
      <c r="W2295" s="0" t="s">
        <v>134</v>
      </c>
      <c r="X2295" s="0" t="s">
        <v>134</v>
      </c>
      <c r="Y2295" s="0" t="s">
        <v>134</v>
      </c>
      <c r="Z2295" s="0" t="s">
        <v>134</v>
      </c>
      <c r="AA2295" s="0" t="s">
        <v>134</v>
      </c>
      <c r="AB2295" s="0" t="s">
        <v>134</v>
      </c>
      <c r="AC2295" s="0" t="s">
        <v>134</v>
      </c>
      <c r="AD2295" s="0" t="s">
        <v>134</v>
      </c>
      <c r="AE2295" s="0" t="s">
        <v>134</v>
      </c>
      <c r="AF2295" s="0" t="s">
        <v>134</v>
      </c>
      <c r="AG2295" s="0" t="s">
        <v>134</v>
      </c>
      <c r="AH2295" s="0" t="s">
        <v>134</v>
      </c>
      <c r="AI2295" s="0" t="s">
        <v>134</v>
      </c>
      <c r="AJ2295" s="0" t="s">
        <v>134</v>
      </c>
      <c r="AK2295" s="0" t="s">
        <v>134</v>
      </c>
      <c r="AL2295" s="0" t="s">
        <v>134</v>
      </c>
      <c r="AM2295" s="0" t="s">
        <v>134</v>
      </c>
      <c r="AN2295" s="0" t="s">
        <v>134</v>
      </c>
      <c r="AO2295" s="0" t="s">
        <v>134</v>
      </c>
      <c r="AP2295" s="0" t="s">
        <v>134</v>
      </c>
      <c r="AQ2295" s="0" t="s">
        <v>134</v>
      </c>
      <c r="AR2295" s="0" t="s">
        <v>134</v>
      </c>
      <c r="AS2295" s="0" t="s">
        <v>134</v>
      </c>
      <c r="AT2295" s="0" t="s">
        <v>134</v>
      </c>
      <c r="AU2295" s="0" t="s">
        <v>134</v>
      </c>
      <c r="AV2295" s="0" t="s">
        <v>134</v>
      </c>
      <c r="AW2295" s="0" t="s">
        <v>134</v>
      </c>
      <c r="AX2295" s="0" t="s">
        <v>134</v>
      </c>
      <c r="AY2295" s="0" t="s">
        <v>134</v>
      </c>
      <c r="AZ2295" s="0" t="s">
        <v>134</v>
      </c>
      <c r="BA2295" s="0" t="s">
        <v>134</v>
      </c>
      <c r="BB2295" s="0" t="s">
        <v>134</v>
      </c>
      <c r="BC2295" s="0" t="s">
        <v>134</v>
      </c>
      <c r="BD2295" s="0" t="s">
        <v>134</v>
      </c>
      <c r="BE2295" s="0" t="s">
        <v>134</v>
      </c>
      <c r="BF2295" s="0" t="s">
        <v>134</v>
      </c>
      <c r="BG2295" s="0" t="s">
        <v>134</v>
      </c>
      <c r="BH2295" s="0" t="s">
        <v>134</v>
      </c>
      <c r="BI2295" s="0" t="s">
        <v>134</v>
      </c>
      <c r="BJ2295" s="0" t="s">
        <v>134</v>
      </c>
      <c r="BK2295" s="0" t="s">
        <v>134</v>
      </c>
      <c r="BL2295" s="0" t="s">
        <v>134</v>
      </c>
      <c r="BM2295" s="0" t="s">
        <v>134</v>
      </c>
      <c r="BN2295" s="0" t="s">
        <v>134</v>
      </c>
      <c r="BO2295" s="0" t="s">
        <v>134</v>
      </c>
      <c r="BP2295" s="0" t="s">
        <v>134</v>
      </c>
      <c r="BQ2295" s="0" t="s">
        <v>134</v>
      </c>
      <c r="BR2295" s="0" t="s">
        <v>134</v>
      </c>
      <c r="BS2295" s="0" t="s">
        <v>134</v>
      </c>
      <c r="BT2295" s="0" t="s">
        <v>134</v>
      </c>
      <c r="BU2295" s="0" t="s">
        <v>134</v>
      </c>
      <c r="BV2295" s="0" t="s">
        <v>134</v>
      </c>
      <c r="BW2295" s="0" t="s">
        <v>134</v>
      </c>
      <c r="BX2295" s="0" t="s">
        <v>134</v>
      </c>
      <c r="BZ2295" s="0" t="s">
        <v>134</v>
      </c>
      <c r="CA2295" s="0" t="s">
        <v>134</v>
      </c>
      <c r="CB2295" s="0" t="s">
        <v>134</v>
      </c>
      <c r="CC2295" s="0" t="s">
        <v>134</v>
      </c>
      <c r="CD2295" s="0" t="s">
        <v>134</v>
      </c>
      <c r="CE2295" s="0" t="s">
        <v>134</v>
      </c>
    </row>
    <row r="2296" customFormat="false" ht="12.75" hidden="false" customHeight="false" outlineLevel="0" collapsed="false">
      <c r="E2296" s="9" t="s">
        <v>134</v>
      </c>
      <c r="F2296" s="9" t="s">
        <v>134</v>
      </c>
      <c r="G2296" s="9" t="s">
        <v>134</v>
      </c>
      <c r="Q2296" s="0" t="s">
        <v>134</v>
      </c>
      <c r="R2296" s="0" t="s">
        <v>134</v>
      </c>
      <c r="S2296" s="0" t="s">
        <v>134</v>
      </c>
      <c r="T2296" s="0" t="s">
        <v>134</v>
      </c>
      <c r="U2296" s="0" t="s">
        <v>134</v>
      </c>
      <c r="V2296" s="0" t="s">
        <v>134</v>
      </c>
      <c r="W2296" s="0" t="s">
        <v>134</v>
      </c>
      <c r="X2296" s="0" t="s">
        <v>134</v>
      </c>
      <c r="Y2296" s="0" t="s">
        <v>134</v>
      </c>
      <c r="Z2296" s="0" t="s">
        <v>134</v>
      </c>
      <c r="AA2296" s="0" t="s">
        <v>134</v>
      </c>
      <c r="AB2296" s="0" t="s">
        <v>134</v>
      </c>
      <c r="AC2296" s="0" t="s">
        <v>134</v>
      </c>
      <c r="AD2296" s="0" t="s">
        <v>134</v>
      </c>
      <c r="AE2296" s="0" t="s">
        <v>134</v>
      </c>
      <c r="AF2296" s="0" t="s">
        <v>134</v>
      </c>
      <c r="AG2296" s="0" t="s">
        <v>134</v>
      </c>
      <c r="AH2296" s="0" t="s">
        <v>134</v>
      </c>
      <c r="AI2296" s="0" t="s">
        <v>134</v>
      </c>
      <c r="AJ2296" s="0" t="s">
        <v>134</v>
      </c>
      <c r="AK2296" s="0" t="s">
        <v>134</v>
      </c>
      <c r="AL2296" s="0" t="s">
        <v>134</v>
      </c>
      <c r="AM2296" s="0" t="s">
        <v>134</v>
      </c>
      <c r="AN2296" s="0" t="s">
        <v>134</v>
      </c>
      <c r="AO2296" s="0" t="s">
        <v>134</v>
      </c>
      <c r="AP2296" s="0" t="s">
        <v>134</v>
      </c>
      <c r="AQ2296" s="0" t="s">
        <v>134</v>
      </c>
      <c r="AR2296" s="0" t="s">
        <v>134</v>
      </c>
      <c r="AS2296" s="0" t="s">
        <v>134</v>
      </c>
      <c r="AT2296" s="0" t="s">
        <v>134</v>
      </c>
      <c r="AU2296" s="0" t="s">
        <v>134</v>
      </c>
      <c r="AV2296" s="0" t="s">
        <v>134</v>
      </c>
      <c r="AW2296" s="0" t="s">
        <v>134</v>
      </c>
      <c r="AX2296" s="0" t="s">
        <v>134</v>
      </c>
      <c r="AY2296" s="0" t="s">
        <v>134</v>
      </c>
      <c r="AZ2296" s="0" t="s">
        <v>134</v>
      </c>
      <c r="BA2296" s="0" t="s">
        <v>134</v>
      </c>
      <c r="BB2296" s="0" t="s">
        <v>134</v>
      </c>
      <c r="BC2296" s="0" t="s">
        <v>134</v>
      </c>
      <c r="BD2296" s="0" t="s">
        <v>134</v>
      </c>
      <c r="BE2296" s="0" t="s">
        <v>134</v>
      </c>
      <c r="BF2296" s="0" t="s">
        <v>134</v>
      </c>
      <c r="BG2296" s="0" t="s">
        <v>134</v>
      </c>
      <c r="BH2296" s="0" t="s">
        <v>134</v>
      </c>
      <c r="BI2296" s="0" t="s">
        <v>134</v>
      </c>
      <c r="BJ2296" s="0" t="s">
        <v>134</v>
      </c>
      <c r="BK2296" s="0" t="s">
        <v>134</v>
      </c>
      <c r="BL2296" s="0" t="s">
        <v>134</v>
      </c>
      <c r="BM2296" s="0" t="s">
        <v>134</v>
      </c>
      <c r="BN2296" s="0" t="s">
        <v>134</v>
      </c>
      <c r="BO2296" s="0" t="s">
        <v>134</v>
      </c>
      <c r="BP2296" s="0" t="s">
        <v>134</v>
      </c>
      <c r="BQ2296" s="0" t="s">
        <v>134</v>
      </c>
      <c r="BR2296" s="0" t="s">
        <v>134</v>
      </c>
      <c r="BS2296" s="0" t="s">
        <v>134</v>
      </c>
      <c r="BT2296" s="0" t="s">
        <v>134</v>
      </c>
      <c r="BU2296" s="0" t="s">
        <v>134</v>
      </c>
      <c r="BV2296" s="0" t="s">
        <v>134</v>
      </c>
      <c r="BW2296" s="0" t="s">
        <v>134</v>
      </c>
      <c r="BX2296" s="0" t="s">
        <v>134</v>
      </c>
      <c r="BZ2296" s="0" t="s">
        <v>134</v>
      </c>
      <c r="CA2296" s="0" t="s">
        <v>134</v>
      </c>
      <c r="CB2296" s="0" t="s">
        <v>134</v>
      </c>
      <c r="CC2296" s="0" t="s">
        <v>134</v>
      </c>
      <c r="CD2296" s="0" t="s">
        <v>134</v>
      </c>
      <c r="CE2296" s="0" t="s">
        <v>134</v>
      </c>
    </row>
    <row r="2297" customFormat="false" ht="12.75" hidden="false" customHeight="false" outlineLevel="0" collapsed="false">
      <c r="E2297" s="9" t="s">
        <v>134</v>
      </c>
      <c r="F2297" s="9" t="s">
        <v>134</v>
      </c>
      <c r="G2297" s="9" t="s">
        <v>134</v>
      </c>
      <c r="Q2297" s="0" t="s">
        <v>134</v>
      </c>
      <c r="R2297" s="0" t="s">
        <v>134</v>
      </c>
      <c r="S2297" s="0" t="s">
        <v>134</v>
      </c>
      <c r="T2297" s="0" t="s">
        <v>134</v>
      </c>
      <c r="U2297" s="0" t="s">
        <v>134</v>
      </c>
      <c r="V2297" s="0" t="s">
        <v>134</v>
      </c>
      <c r="W2297" s="0" t="s">
        <v>134</v>
      </c>
      <c r="X2297" s="0" t="s">
        <v>134</v>
      </c>
      <c r="Y2297" s="0" t="s">
        <v>134</v>
      </c>
      <c r="Z2297" s="0" t="s">
        <v>134</v>
      </c>
      <c r="AA2297" s="0" t="s">
        <v>134</v>
      </c>
      <c r="AB2297" s="0" t="s">
        <v>134</v>
      </c>
      <c r="AC2297" s="0" t="s">
        <v>134</v>
      </c>
      <c r="AD2297" s="0" t="s">
        <v>134</v>
      </c>
      <c r="AE2297" s="0" t="s">
        <v>134</v>
      </c>
      <c r="AF2297" s="0" t="s">
        <v>134</v>
      </c>
      <c r="AG2297" s="0" t="s">
        <v>134</v>
      </c>
      <c r="AH2297" s="0" t="s">
        <v>134</v>
      </c>
      <c r="AI2297" s="0" t="s">
        <v>134</v>
      </c>
      <c r="AJ2297" s="0" t="s">
        <v>134</v>
      </c>
      <c r="AK2297" s="0" t="s">
        <v>134</v>
      </c>
      <c r="AL2297" s="0" t="s">
        <v>134</v>
      </c>
      <c r="AM2297" s="0" t="s">
        <v>134</v>
      </c>
      <c r="AN2297" s="0" t="s">
        <v>134</v>
      </c>
      <c r="AO2297" s="0" t="s">
        <v>134</v>
      </c>
      <c r="AP2297" s="0" t="s">
        <v>134</v>
      </c>
      <c r="AQ2297" s="0" t="s">
        <v>134</v>
      </c>
      <c r="AR2297" s="0" t="s">
        <v>134</v>
      </c>
      <c r="AS2297" s="0" t="s">
        <v>134</v>
      </c>
      <c r="AT2297" s="0" t="s">
        <v>134</v>
      </c>
      <c r="AU2297" s="0" t="s">
        <v>134</v>
      </c>
      <c r="AV2297" s="0" t="s">
        <v>134</v>
      </c>
      <c r="AW2297" s="0" t="s">
        <v>134</v>
      </c>
      <c r="AX2297" s="0" t="s">
        <v>134</v>
      </c>
      <c r="AY2297" s="0" t="s">
        <v>134</v>
      </c>
      <c r="AZ2297" s="0" t="s">
        <v>134</v>
      </c>
      <c r="BA2297" s="0" t="s">
        <v>134</v>
      </c>
      <c r="BB2297" s="0" t="s">
        <v>134</v>
      </c>
      <c r="BC2297" s="0" t="s">
        <v>134</v>
      </c>
      <c r="BD2297" s="0" t="s">
        <v>134</v>
      </c>
      <c r="BE2297" s="0" t="s">
        <v>134</v>
      </c>
      <c r="BF2297" s="0" t="s">
        <v>134</v>
      </c>
      <c r="BG2297" s="0" t="s">
        <v>134</v>
      </c>
      <c r="BH2297" s="0" t="s">
        <v>134</v>
      </c>
      <c r="BI2297" s="0" t="s">
        <v>134</v>
      </c>
      <c r="BJ2297" s="0" t="s">
        <v>134</v>
      </c>
      <c r="BK2297" s="0" t="s">
        <v>134</v>
      </c>
      <c r="BL2297" s="0" t="s">
        <v>134</v>
      </c>
      <c r="BM2297" s="0" t="s">
        <v>134</v>
      </c>
      <c r="BN2297" s="0" t="s">
        <v>134</v>
      </c>
      <c r="BO2297" s="0" t="s">
        <v>134</v>
      </c>
      <c r="BP2297" s="0" t="s">
        <v>134</v>
      </c>
      <c r="BQ2297" s="0" t="s">
        <v>134</v>
      </c>
      <c r="BR2297" s="0" t="s">
        <v>134</v>
      </c>
      <c r="BS2297" s="0" t="s">
        <v>134</v>
      </c>
      <c r="BT2297" s="0" t="s">
        <v>134</v>
      </c>
      <c r="BU2297" s="0" t="s">
        <v>134</v>
      </c>
      <c r="BV2297" s="0" t="s">
        <v>134</v>
      </c>
      <c r="BW2297" s="0" t="s">
        <v>134</v>
      </c>
      <c r="BX2297" s="0" t="s">
        <v>134</v>
      </c>
      <c r="BZ2297" s="0" t="s">
        <v>134</v>
      </c>
      <c r="CA2297" s="0" t="s">
        <v>134</v>
      </c>
      <c r="CB2297" s="0" t="s">
        <v>134</v>
      </c>
      <c r="CC2297" s="0" t="s">
        <v>134</v>
      </c>
      <c r="CD2297" s="0" t="s">
        <v>134</v>
      </c>
      <c r="CE2297" s="0" t="s">
        <v>134</v>
      </c>
    </row>
    <row r="2298" customFormat="false" ht="12.75" hidden="false" customHeight="false" outlineLevel="0" collapsed="false">
      <c r="E2298" s="9" t="s">
        <v>134</v>
      </c>
      <c r="F2298" s="9" t="s">
        <v>134</v>
      </c>
      <c r="G2298" s="9" t="s">
        <v>134</v>
      </c>
      <c r="Q2298" s="0" t="s">
        <v>134</v>
      </c>
      <c r="R2298" s="0" t="s">
        <v>134</v>
      </c>
      <c r="S2298" s="0" t="s">
        <v>134</v>
      </c>
      <c r="T2298" s="0" t="s">
        <v>134</v>
      </c>
      <c r="U2298" s="0" t="s">
        <v>134</v>
      </c>
      <c r="V2298" s="0" t="s">
        <v>134</v>
      </c>
      <c r="W2298" s="0" t="s">
        <v>134</v>
      </c>
      <c r="X2298" s="0" t="s">
        <v>134</v>
      </c>
      <c r="Y2298" s="0" t="s">
        <v>134</v>
      </c>
      <c r="Z2298" s="0" t="s">
        <v>134</v>
      </c>
      <c r="AA2298" s="0" t="s">
        <v>134</v>
      </c>
      <c r="AB2298" s="0" t="s">
        <v>134</v>
      </c>
      <c r="AC2298" s="0" t="s">
        <v>134</v>
      </c>
      <c r="AD2298" s="0" t="s">
        <v>134</v>
      </c>
      <c r="AE2298" s="0" t="s">
        <v>134</v>
      </c>
      <c r="AF2298" s="0" t="s">
        <v>134</v>
      </c>
      <c r="AG2298" s="0" t="s">
        <v>134</v>
      </c>
      <c r="AH2298" s="0" t="s">
        <v>134</v>
      </c>
      <c r="AI2298" s="0" t="s">
        <v>134</v>
      </c>
      <c r="AJ2298" s="0" t="s">
        <v>134</v>
      </c>
      <c r="AK2298" s="0" t="s">
        <v>134</v>
      </c>
      <c r="AL2298" s="0" t="s">
        <v>134</v>
      </c>
      <c r="AM2298" s="0" t="s">
        <v>134</v>
      </c>
      <c r="AN2298" s="0" t="s">
        <v>134</v>
      </c>
      <c r="AO2298" s="0" t="s">
        <v>134</v>
      </c>
      <c r="AP2298" s="0" t="s">
        <v>134</v>
      </c>
      <c r="AQ2298" s="0" t="s">
        <v>134</v>
      </c>
      <c r="AR2298" s="0" t="s">
        <v>134</v>
      </c>
      <c r="AS2298" s="0" t="s">
        <v>134</v>
      </c>
      <c r="AT2298" s="0" t="s">
        <v>134</v>
      </c>
      <c r="AU2298" s="0" t="s">
        <v>134</v>
      </c>
      <c r="AV2298" s="0" t="s">
        <v>134</v>
      </c>
      <c r="AW2298" s="0" t="s">
        <v>134</v>
      </c>
      <c r="AX2298" s="0" t="s">
        <v>134</v>
      </c>
      <c r="AY2298" s="0" t="s">
        <v>134</v>
      </c>
      <c r="AZ2298" s="0" t="s">
        <v>134</v>
      </c>
      <c r="BA2298" s="0" t="s">
        <v>134</v>
      </c>
      <c r="BB2298" s="0" t="s">
        <v>134</v>
      </c>
      <c r="BC2298" s="0" t="s">
        <v>134</v>
      </c>
      <c r="BD2298" s="0" t="s">
        <v>134</v>
      </c>
      <c r="BE2298" s="0" t="s">
        <v>134</v>
      </c>
      <c r="BF2298" s="0" t="s">
        <v>134</v>
      </c>
      <c r="BG2298" s="0" t="s">
        <v>134</v>
      </c>
      <c r="BH2298" s="0" t="s">
        <v>134</v>
      </c>
      <c r="BI2298" s="0" t="s">
        <v>134</v>
      </c>
      <c r="BJ2298" s="0" t="s">
        <v>134</v>
      </c>
      <c r="BK2298" s="0" t="s">
        <v>134</v>
      </c>
      <c r="BL2298" s="0" t="s">
        <v>134</v>
      </c>
      <c r="BM2298" s="0" t="s">
        <v>134</v>
      </c>
      <c r="BN2298" s="0" t="s">
        <v>134</v>
      </c>
      <c r="BO2298" s="0" t="s">
        <v>134</v>
      </c>
      <c r="BP2298" s="0" t="s">
        <v>134</v>
      </c>
      <c r="BQ2298" s="0" t="s">
        <v>134</v>
      </c>
      <c r="BR2298" s="0" t="s">
        <v>134</v>
      </c>
      <c r="BS2298" s="0" t="s">
        <v>134</v>
      </c>
      <c r="BT2298" s="0" t="s">
        <v>134</v>
      </c>
      <c r="BU2298" s="0" t="s">
        <v>134</v>
      </c>
      <c r="BV2298" s="0" t="s">
        <v>134</v>
      </c>
      <c r="BW2298" s="0" t="s">
        <v>134</v>
      </c>
      <c r="BX2298" s="0" t="s">
        <v>134</v>
      </c>
      <c r="BZ2298" s="0" t="s">
        <v>134</v>
      </c>
      <c r="CA2298" s="0" t="s">
        <v>134</v>
      </c>
      <c r="CB2298" s="0" t="s">
        <v>134</v>
      </c>
      <c r="CC2298" s="0" t="s">
        <v>134</v>
      </c>
      <c r="CD2298" s="0" t="s">
        <v>134</v>
      </c>
      <c r="CE2298" s="0" t="s">
        <v>134</v>
      </c>
    </row>
    <row r="2299" customFormat="false" ht="12.75" hidden="false" customHeight="false" outlineLevel="0" collapsed="false">
      <c r="E2299" s="9" t="s">
        <v>134</v>
      </c>
      <c r="F2299" s="9" t="s">
        <v>134</v>
      </c>
      <c r="G2299" s="9" t="s">
        <v>134</v>
      </c>
      <c r="Q2299" s="0" t="s">
        <v>134</v>
      </c>
      <c r="R2299" s="0" t="s">
        <v>134</v>
      </c>
      <c r="S2299" s="0" t="s">
        <v>134</v>
      </c>
      <c r="T2299" s="0" t="s">
        <v>134</v>
      </c>
      <c r="U2299" s="0" t="s">
        <v>134</v>
      </c>
      <c r="V2299" s="0" t="s">
        <v>134</v>
      </c>
      <c r="W2299" s="0" t="s">
        <v>134</v>
      </c>
      <c r="X2299" s="0" t="s">
        <v>134</v>
      </c>
      <c r="Y2299" s="0" t="s">
        <v>134</v>
      </c>
      <c r="Z2299" s="0" t="s">
        <v>134</v>
      </c>
      <c r="AA2299" s="0" t="s">
        <v>134</v>
      </c>
      <c r="AB2299" s="0" t="s">
        <v>134</v>
      </c>
      <c r="AC2299" s="0" t="s">
        <v>134</v>
      </c>
      <c r="AD2299" s="0" t="s">
        <v>134</v>
      </c>
      <c r="AE2299" s="0" t="s">
        <v>134</v>
      </c>
      <c r="AF2299" s="0" t="s">
        <v>134</v>
      </c>
      <c r="AG2299" s="0" t="s">
        <v>134</v>
      </c>
      <c r="AH2299" s="0" t="s">
        <v>134</v>
      </c>
      <c r="AI2299" s="0" t="s">
        <v>134</v>
      </c>
      <c r="AJ2299" s="0" t="s">
        <v>134</v>
      </c>
      <c r="AK2299" s="0" t="s">
        <v>134</v>
      </c>
      <c r="AL2299" s="0" t="s">
        <v>134</v>
      </c>
      <c r="AM2299" s="0" t="s">
        <v>134</v>
      </c>
      <c r="AN2299" s="0" t="s">
        <v>134</v>
      </c>
      <c r="AO2299" s="0" t="s">
        <v>134</v>
      </c>
      <c r="AP2299" s="0" t="s">
        <v>134</v>
      </c>
      <c r="AQ2299" s="0" t="s">
        <v>134</v>
      </c>
      <c r="AR2299" s="0" t="s">
        <v>134</v>
      </c>
      <c r="AS2299" s="0" t="s">
        <v>134</v>
      </c>
      <c r="AT2299" s="0" t="s">
        <v>134</v>
      </c>
      <c r="AU2299" s="0" t="s">
        <v>134</v>
      </c>
      <c r="AV2299" s="0" t="s">
        <v>134</v>
      </c>
      <c r="AW2299" s="0" t="s">
        <v>134</v>
      </c>
      <c r="AX2299" s="0" t="s">
        <v>134</v>
      </c>
      <c r="AY2299" s="0" t="s">
        <v>134</v>
      </c>
      <c r="AZ2299" s="0" t="s">
        <v>134</v>
      </c>
      <c r="BA2299" s="0" t="s">
        <v>134</v>
      </c>
      <c r="BB2299" s="0" t="s">
        <v>134</v>
      </c>
      <c r="BC2299" s="0" t="s">
        <v>134</v>
      </c>
      <c r="BD2299" s="0" t="s">
        <v>134</v>
      </c>
      <c r="BE2299" s="0" t="s">
        <v>134</v>
      </c>
      <c r="BF2299" s="0" t="s">
        <v>134</v>
      </c>
      <c r="BG2299" s="0" t="s">
        <v>134</v>
      </c>
      <c r="BH2299" s="0" t="s">
        <v>134</v>
      </c>
      <c r="BI2299" s="0" t="s">
        <v>134</v>
      </c>
      <c r="BJ2299" s="0" t="s">
        <v>134</v>
      </c>
      <c r="BK2299" s="0" t="s">
        <v>134</v>
      </c>
      <c r="BL2299" s="0" t="s">
        <v>134</v>
      </c>
      <c r="BM2299" s="0" t="s">
        <v>134</v>
      </c>
      <c r="BN2299" s="0" t="s">
        <v>134</v>
      </c>
      <c r="BO2299" s="0" t="s">
        <v>134</v>
      </c>
      <c r="BP2299" s="0" t="s">
        <v>134</v>
      </c>
      <c r="BQ2299" s="0" t="s">
        <v>134</v>
      </c>
      <c r="BR2299" s="0" t="s">
        <v>134</v>
      </c>
      <c r="BS2299" s="0" t="s">
        <v>134</v>
      </c>
      <c r="BT2299" s="0" t="s">
        <v>134</v>
      </c>
      <c r="BU2299" s="0" t="s">
        <v>134</v>
      </c>
      <c r="BV2299" s="0" t="s">
        <v>134</v>
      </c>
      <c r="BW2299" s="0" t="s">
        <v>134</v>
      </c>
      <c r="BX2299" s="0" t="s">
        <v>134</v>
      </c>
      <c r="BZ2299" s="0" t="s">
        <v>134</v>
      </c>
      <c r="CA2299" s="0" t="s">
        <v>134</v>
      </c>
      <c r="CB2299" s="0" t="s">
        <v>134</v>
      </c>
      <c r="CC2299" s="0" t="s">
        <v>134</v>
      </c>
      <c r="CD2299" s="0" t="s">
        <v>134</v>
      </c>
      <c r="CE2299" s="0" t="s">
        <v>134</v>
      </c>
    </row>
    <row r="2300" customFormat="false" ht="12.75" hidden="false" customHeight="false" outlineLevel="0" collapsed="false">
      <c r="E2300" s="9" t="s">
        <v>134</v>
      </c>
      <c r="F2300" s="9" t="s">
        <v>134</v>
      </c>
      <c r="G2300" s="9" t="s">
        <v>134</v>
      </c>
      <c r="Q2300" s="0" t="s">
        <v>134</v>
      </c>
      <c r="R2300" s="0" t="s">
        <v>134</v>
      </c>
      <c r="S2300" s="0" t="s">
        <v>134</v>
      </c>
      <c r="T2300" s="0" t="s">
        <v>134</v>
      </c>
      <c r="U2300" s="0" t="s">
        <v>134</v>
      </c>
      <c r="V2300" s="0" t="s">
        <v>134</v>
      </c>
      <c r="W2300" s="0" t="s">
        <v>134</v>
      </c>
      <c r="X2300" s="0" t="s">
        <v>134</v>
      </c>
      <c r="Y2300" s="0" t="s">
        <v>134</v>
      </c>
      <c r="Z2300" s="0" t="s">
        <v>134</v>
      </c>
      <c r="AA2300" s="0" t="s">
        <v>134</v>
      </c>
      <c r="AB2300" s="0" t="s">
        <v>134</v>
      </c>
      <c r="AC2300" s="0" t="s">
        <v>134</v>
      </c>
      <c r="AD2300" s="0" t="s">
        <v>134</v>
      </c>
      <c r="AE2300" s="0" t="s">
        <v>134</v>
      </c>
      <c r="AF2300" s="0" t="s">
        <v>134</v>
      </c>
      <c r="AG2300" s="0" t="s">
        <v>134</v>
      </c>
      <c r="AH2300" s="0" t="s">
        <v>134</v>
      </c>
      <c r="AI2300" s="0" t="s">
        <v>134</v>
      </c>
      <c r="AJ2300" s="0" t="s">
        <v>134</v>
      </c>
      <c r="AK2300" s="0" t="s">
        <v>134</v>
      </c>
      <c r="AL2300" s="0" t="s">
        <v>134</v>
      </c>
      <c r="AM2300" s="0" t="s">
        <v>134</v>
      </c>
      <c r="AN2300" s="0" t="s">
        <v>134</v>
      </c>
      <c r="AO2300" s="0" t="s">
        <v>134</v>
      </c>
      <c r="AP2300" s="0" t="s">
        <v>134</v>
      </c>
      <c r="AQ2300" s="0" t="s">
        <v>134</v>
      </c>
      <c r="AR2300" s="0" t="s">
        <v>134</v>
      </c>
      <c r="AS2300" s="0" t="s">
        <v>134</v>
      </c>
      <c r="AT2300" s="0" t="s">
        <v>134</v>
      </c>
      <c r="AU2300" s="0" t="s">
        <v>134</v>
      </c>
      <c r="AV2300" s="0" t="s">
        <v>134</v>
      </c>
      <c r="AW2300" s="0" t="s">
        <v>134</v>
      </c>
      <c r="AX2300" s="0" t="s">
        <v>134</v>
      </c>
      <c r="AY2300" s="0" t="s">
        <v>134</v>
      </c>
      <c r="AZ2300" s="0" t="s">
        <v>134</v>
      </c>
      <c r="BA2300" s="0" t="s">
        <v>134</v>
      </c>
      <c r="BB2300" s="0" t="s">
        <v>134</v>
      </c>
      <c r="BC2300" s="0" t="s">
        <v>134</v>
      </c>
      <c r="BD2300" s="0" t="s">
        <v>134</v>
      </c>
      <c r="BE2300" s="0" t="s">
        <v>134</v>
      </c>
      <c r="BF2300" s="0" t="s">
        <v>134</v>
      </c>
      <c r="BG2300" s="0" t="s">
        <v>134</v>
      </c>
      <c r="BH2300" s="0" t="s">
        <v>134</v>
      </c>
      <c r="BI2300" s="0" t="s">
        <v>134</v>
      </c>
      <c r="BJ2300" s="0" t="s">
        <v>134</v>
      </c>
      <c r="BK2300" s="0" t="s">
        <v>134</v>
      </c>
      <c r="BL2300" s="0" t="s">
        <v>134</v>
      </c>
      <c r="BM2300" s="0" t="s">
        <v>134</v>
      </c>
      <c r="BN2300" s="0" t="s">
        <v>134</v>
      </c>
      <c r="BO2300" s="0" t="s">
        <v>134</v>
      </c>
      <c r="BP2300" s="0" t="s">
        <v>134</v>
      </c>
      <c r="BQ2300" s="0" t="s">
        <v>134</v>
      </c>
      <c r="BR2300" s="0" t="s">
        <v>134</v>
      </c>
      <c r="BS2300" s="0" t="s">
        <v>134</v>
      </c>
      <c r="BT2300" s="0" t="s">
        <v>134</v>
      </c>
      <c r="BU2300" s="0" t="s">
        <v>134</v>
      </c>
      <c r="BV2300" s="0" t="s">
        <v>134</v>
      </c>
      <c r="BW2300" s="0" t="s">
        <v>134</v>
      </c>
      <c r="BX2300" s="0" t="s">
        <v>134</v>
      </c>
      <c r="BZ2300" s="0" t="s">
        <v>134</v>
      </c>
      <c r="CA2300" s="0" t="s">
        <v>134</v>
      </c>
      <c r="CB2300" s="0" t="s">
        <v>134</v>
      </c>
      <c r="CC2300" s="0" t="s">
        <v>134</v>
      </c>
      <c r="CD2300" s="0" t="s">
        <v>134</v>
      </c>
      <c r="CE2300" s="0" t="s">
        <v>134</v>
      </c>
    </row>
    <row r="2301" customFormat="false" ht="12.75" hidden="false" customHeight="false" outlineLevel="0" collapsed="false">
      <c r="E2301" s="9" t="s">
        <v>134</v>
      </c>
      <c r="F2301" s="9" t="s">
        <v>134</v>
      </c>
      <c r="G2301" s="9" t="s">
        <v>134</v>
      </c>
      <c r="Q2301" s="0" t="s">
        <v>134</v>
      </c>
      <c r="R2301" s="0" t="s">
        <v>134</v>
      </c>
      <c r="S2301" s="0" t="s">
        <v>134</v>
      </c>
      <c r="T2301" s="0" t="s">
        <v>134</v>
      </c>
      <c r="U2301" s="0" t="s">
        <v>134</v>
      </c>
      <c r="V2301" s="0" t="s">
        <v>134</v>
      </c>
      <c r="W2301" s="0" t="s">
        <v>134</v>
      </c>
      <c r="X2301" s="0" t="s">
        <v>134</v>
      </c>
      <c r="Y2301" s="0" t="s">
        <v>134</v>
      </c>
      <c r="Z2301" s="0" t="s">
        <v>134</v>
      </c>
      <c r="AA2301" s="0" t="s">
        <v>134</v>
      </c>
      <c r="AB2301" s="0" t="s">
        <v>134</v>
      </c>
      <c r="AC2301" s="0" t="s">
        <v>134</v>
      </c>
      <c r="AD2301" s="0" t="s">
        <v>134</v>
      </c>
      <c r="AE2301" s="0" t="s">
        <v>134</v>
      </c>
      <c r="AF2301" s="0" t="s">
        <v>134</v>
      </c>
      <c r="AG2301" s="0" t="s">
        <v>134</v>
      </c>
      <c r="AH2301" s="0" t="s">
        <v>134</v>
      </c>
      <c r="AI2301" s="0" t="s">
        <v>134</v>
      </c>
      <c r="AJ2301" s="0" t="s">
        <v>134</v>
      </c>
      <c r="AK2301" s="0" t="s">
        <v>134</v>
      </c>
      <c r="AL2301" s="0" t="s">
        <v>134</v>
      </c>
      <c r="AM2301" s="0" t="s">
        <v>134</v>
      </c>
      <c r="AN2301" s="0" t="s">
        <v>134</v>
      </c>
      <c r="AO2301" s="0" t="s">
        <v>134</v>
      </c>
      <c r="AP2301" s="0" t="s">
        <v>134</v>
      </c>
      <c r="AQ2301" s="0" t="s">
        <v>134</v>
      </c>
      <c r="AR2301" s="0" t="s">
        <v>134</v>
      </c>
      <c r="AS2301" s="0" t="s">
        <v>134</v>
      </c>
      <c r="AT2301" s="0" t="s">
        <v>134</v>
      </c>
      <c r="AU2301" s="0" t="s">
        <v>134</v>
      </c>
      <c r="AV2301" s="0" t="s">
        <v>134</v>
      </c>
      <c r="AW2301" s="0" t="s">
        <v>134</v>
      </c>
      <c r="AX2301" s="0" t="s">
        <v>134</v>
      </c>
      <c r="AY2301" s="0" t="s">
        <v>134</v>
      </c>
      <c r="AZ2301" s="0" t="s">
        <v>134</v>
      </c>
      <c r="BA2301" s="0" t="s">
        <v>134</v>
      </c>
      <c r="BB2301" s="0" t="s">
        <v>134</v>
      </c>
      <c r="BC2301" s="0" t="s">
        <v>134</v>
      </c>
      <c r="BD2301" s="0" t="s">
        <v>134</v>
      </c>
      <c r="BE2301" s="0" t="s">
        <v>134</v>
      </c>
      <c r="BF2301" s="0" t="s">
        <v>134</v>
      </c>
      <c r="BG2301" s="0" t="s">
        <v>134</v>
      </c>
      <c r="BH2301" s="0" t="s">
        <v>134</v>
      </c>
      <c r="BI2301" s="0" t="s">
        <v>134</v>
      </c>
      <c r="BJ2301" s="0" t="s">
        <v>134</v>
      </c>
      <c r="BK2301" s="0" t="s">
        <v>134</v>
      </c>
      <c r="BL2301" s="0" t="s">
        <v>134</v>
      </c>
      <c r="BM2301" s="0" t="s">
        <v>134</v>
      </c>
      <c r="BN2301" s="0" t="s">
        <v>134</v>
      </c>
      <c r="BO2301" s="0" t="s">
        <v>134</v>
      </c>
      <c r="BP2301" s="0" t="s">
        <v>134</v>
      </c>
      <c r="BQ2301" s="0" t="s">
        <v>134</v>
      </c>
      <c r="BR2301" s="0" t="s">
        <v>134</v>
      </c>
      <c r="BS2301" s="0" t="s">
        <v>134</v>
      </c>
      <c r="BT2301" s="0" t="s">
        <v>134</v>
      </c>
      <c r="BU2301" s="0" t="s">
        <v>134</v>
      </c>
      <c r="BV2301" s="0" t="s">
        <v>134</v>
      </c>
      <c r="BW2301" s="0" t="s">
        <v>134</v>
      </c>
      <c r="BX2301" s="0" t="s">
        <v>134</v>
      </c>
      <c r="BZ2301" s="0" t="s">
        <v>134</v>
      </c>
      <c r="CA2301" s="0" t="s">
        <v>134</v>
      </c>
      <c r="CB2301" s="0" t="s">
        <v>134</v>
      </c>
      <c r="CC2301" s="0" t="s">
        <v>134</v>
      </c>
      <c r="CD2301" s="0" t="s">
        <v>134</v>
      </c>
      <c r="CE2301" s="0" t="s">
        <v>134</v>
      </c>
    </row>
    <row r="2302" customFormat="false" ht="12.75" hidden="false" customHeight="false" outlineLevel="0" collapsed="false">
      <c r="E2302" s="9" t="s">
        <v>134</v>
      </c>
      <c r="F2302" s="9" t="s">
        <v>134</v>
      </c>
      <c r="G2302" s="9" t="s">
        <v>134</v>
      </c>
      <c r="Q2302" s="0" t="s">
        <v>134</v>
      </c>
      <c r="R2302" s="0" t="s">
        <v>134</v>
      </c>
      <c r="S2302" s="0" t="s">
        <v>134</v>
      </c>
      <c r="T2302" s="0" t="s">
        <v>134</v>
      </c>
      <c r="U2302" s="0" t="s">
        <v>134</v>
      </c>
      <c r="V2302" s="0" t="s">
        <v>134</v>
      </c>
      <c r="W2302" s="0" t="s">
        <v>134</v>
      </c>
      <c r="X2302" s="0" t="s">
        <v>134</v>
      </c>
      <c r="Y2302" s="0" t="s">
        <v>134</v>
      </c>
      <c r="Z2302" s="0" t="s">
        <v>134</v>
      </c>
      <c r="AA2302" s="0" t="s">
        <v>134</v>
      </c>
      <c r="AB2302" s="0" t="s">
        <v>134</v>
      </c>
      <c r="AC2302" s="0" t="s">
        <v>134</v>
      </c>
      <c r="AD2302" s="0" t="s">
        <v>134</v>
      </c>
      <c r="AE2302" s="0" t="s">
        <v>134</v>
      </c>
      <c r="AF2302" s="0" t="s">
        <v>134</v>
      </c>
      <c r="AG2302" s="0" t="s">
        <v>134</v>
      </c>
      <c r="AH2302" s="0" t="s">
        <v>134</v>
      </c>
      <c r="AI2302" s="0" t="s">
        <v>134</v>
      </c>
      <c r="AJ2302" s="0" t="s">
        <v>134</v>
      </c>
      <c r="AK2302" s="0" t="s">
        <v>134</v>
      </c>
      <c r="AL2302" s="0" t="s">
        <v>134</v>
      </c>
      <c r="AM2302" s="0" t="s">
        <v>134</v>
      </c>
      <c r="AN2302" s="0" t="s">
        <v>134</v>
      </c>
      <c r="AO2302" s="0" t="s">
        <v>134</v>
      </c>
      <c r="AP2302" s="0" t="s">
        <v>134</v>
      </c>
      <c r="AQ2302" s="0" t="s">
        <v>134</v>
      </c>
      <c r="AR2302" s="0" t="s">
        <v>134</v>
      </c>
      <c r="AS2302" s="0" t="s">
        <v>134</v>
      </c>
      <c r="AT2302" s="0" t="s">
        <v>134</v>
      </c>
      <c r="AU2302" s="0" t="s">
        <v>134</v>
      </c>
      <c r="AV2302" s="0" t="s">
        <v>134</v>
      </c>
      <c r="AW2302" s="0" t="s">
        <v>134</v>
      </c>
      <c r="AX2302" s="0" t="s">
        <v>134</v>
      </c>
      <c r="AY2302" s="0" t="s">
        <v>134</v>
      </c>
      <c r="AZ2302" s="0" t="s">
        <v>134</v>
      </c>
      <c r="BA2302" s="0" t="s">
        <v>134</v>
      </c>
      <c r="BB2302" s="0" t="s">
        <v>134</v>
      </c>
      <c r="BC2302" s="0" t="s">
        <v>134</v>
      </c>
      <c r="BD2302" s="0" t="s">
        <v>134</v>
      </c>
      <c r="BE2302" s="0" t="s">
        <v>134</v>
      </c>
      <c r="BF2302" s="0" t="s">
        <v>134</v>
      </c>
      <c r="BG2302" s="0" t="s">
        <v>134</v>
      </c>
      <c r="BH2302" s="0" t="s">
        <v>134</v>
      </c>
      <c r="BI2302" s="0" t="s">
        <v>134</v>
      </c>
      <c r="BJ2302" s="0" t="s">
        <v>134</v>
      </c>
      <c r="BK2302" s="0" t="s">
        <v>134</v>
      </c>
      <c r="BL2302" s="0" t="s">
        <v>134</v>
      </c>
      <c r="BM2302" s="0" t="s">
        <v>134</v>
      </c>
      <c r="BN2302" s="0" t="s">
        <v>134</v>
      </c>
      <c r="BO2302" s="0" t="s">
        <v>134</v>
      </c>
      <c r="BP2302" s="0" t="s">
        <v>134</v>
      </c>
      <c r="BQ2302" s="0" t="s">
        <v>134</v>
      </c>
      <c r="BR2302" s="0" t="s">
        <v>134</v>
      </c>
      <c r="BS2302" s="0" t="s">
        <v>134</v>
      </c>
      <c r="BT2302" s="0" t="s">
        <v>134</v>
      </c>
      <c r="BU2302" s="0" t="s">
        <v>134</v>
      </c>
      <c r="BV2302" s="0" t="s">
        <v>134</v>
      </c>
      <c r="BW2302" s="0" t="s">
        <v>134</v>
      </c>
      <c r="BX2302" s="0" t="s">
        <v>134</v>
      </c>
      <c r="BZ2302" s="0" t="s">
        <v>134</v>
      </c>
      <c r="CA2302" s="0" t="s">
        <v>134</v>
      </c>
      <c r="CB2302" s="0" t="s">
        <v>134</v>
      </c>
      <c r="CC2302" s="0" t="s">
        <v>134</v>
      </c>
      <c r="CD2302" s="0" t="s">
        <v>134</v>
      </c>
      <c r="CE2302" s="0" t="s">
        <v>134</v>
      </c>
    </row>
    <row r="2303" customFormat="false" ht="12.75" hidden="false" customHeight="false" outlineLevel="0" collapsed="false">
      <c r="E2303" s="9" t="s">
        <v>134</v>
      </c>
      <c r="F2303" s="9" t="s">
        <v>134</v>
      </c>
      <c r="G2303" s="9" t="s">
        <v>134</v>
      </c>
      <c r="Q2303" s="0" t="s">
        <v>134</v>
      </c>
      <c r="R2303" s="0" t="s">
        <v>134</v>
      </c>
      <c r="S2303" s="0" t="s">
        <v>134</v>
      </c>
      <c r="T2303" s="0" t="s">
        <v>134</v>
      </c>
      <c r="U2303" s="0" t="s">
        <v>134</v>
      </c>
      <c r="V2303" s="0" t="s">
        <v>134</v>
      </c>
      <c r="W2303" s="0" t="s">
        <v>134</v>
      </c>
      <c r="X2303" s="0" t="s">
        <v>134</v>
      </c>
      <c r="Y2303" s="0" t="s">
        <v>134</v>
      </c>
      <c r="Z2303" s="0" t="s">
        <v>134</v>
      </c>
      <c r="AA2303" s="0" t="s">
        <v>134</v>
      </c>
      <c r="AB2303" s="0" t="s">
        <v>134</v>
      </c>
      <c r="AC2303" s="0" t="s">
        <v>134</v>
      </c>
      <c r="AD2303" s="0" t="s">
        <v>134</v>
      </c>
      <c r="AE2303" s="0" t="s">
        <v>134</v>
      </c>
      <c r="AF2303" s="0" t="s">
        <v>134</v>
      </c>
      <c r="AG2303" s="0" t="s">
        <v>134</v>
      </c>
      <c r="AH2303" s="0" t="s">
        <v>134</v>
      </c>
      <c r="AI2303" s="0" t="s">
        <v>134</v>
      </c>
      <c r="AJ2303" s="0" t="s">
        <v>134</v>
      </c>
      <c r="AK2303" s="0" t="s">
        <v>134</v>
      </c>
      <c r="AL2303" s="0" t="s">
        <v>134</v>
      </c>
      <c r="AM2303" s="0" t="s">
        <v>134</v>
      </c>
      <c r="AN2303" s="0" t="s">
        <v>134</v>
      </c>
      <c r="AO2303" s="0" t="s">
        <v>134</v>
      </c>
      <c r="AP2303" s="0" t="s">
        <v>134</v>
      </c>
      <c r="AQ2303" s="0" t="s">
        <v>134</v>
      </c>
      <c r="AR2303" s="0" t="s">
        <v>134</v>
      </c>
      <c r="AS2303" s="0" t="s">
        <v>134</v>
      </c>
      <c r="AT2303" s="0" t="s">
        <v>134</v>
      </c>
      <c r="AU2303" s="0" t="s">
        <v>134</v>
      </c>
      <c r="AV2303" s="0" t="s">
        <v>134</v>
      </c>
      <c r="AW2303" s="0" t="s">
        <v>134</v>
      </c>
      <c r="AX2303" s="0" t="s">
        <v>134</v>
      </c>
      <c r="AY2303" s="0" t="s">
        <v>134</v>
      </c>
      <c r="AZ2303" s="0" t="s">
        <v>134</v>
      </c>
      <c r="BA2303" s="0" t="s">
        <v>134</v>
      </c>
      <c r="BB2303" s="0" t="s">
        <v>134</v>
      </c>
      <c r="BC2303" s="0" t="s">
        <v>134</v>
      </c>
      <c r="BD2303" s="0" t="s">
        <v>134</v>
      </c>
      <c r="BE2303" s="0" t="s">
        <v>134</v>
      </c>
      <c r="BF2303" s="0" t="s">
        <v>134</v>
      </c>
      <c r="BG2303" s="0" t="s">
        <v>134</v>
      </c>
      <c r="BH2303" s="0" t="s">
        <v>134</v>
      </c>
      <c r="BI2303" s="0" t="s">
        <v>134</v>
      </c>
      <c r="BJ2303" s="0" t="s">
        <v>134</v>
      </c>
      <c r="BK2303" s="0" t="s">
        <v>134</v>
      </c>
      <c r="BL2303" s="0" t="s">
        <v>134</v>
      </c>
      <c r="BM2303" s="0" t="s">
        <v>134</v>
      </c>
      <c r="BN2303" s="0" t="s">
        <v>134</v>
      </c>
      <c r="BO2303" s="0" t="s">
        <v>134</v>
      </c>
      <c r="BP2303" s="0" t="s">
        <v>134</v>
      </c>
      <c r="BQ2303" s="0" t="s">
        <v>134</v>
      </c>
      <c r="BR2303" s="0" t="s">
        <v>134</v>
      </c>
      <c r="BS2303" s="0" t="s">
        <v>134</v>
      </c>
      <c r="BT2303" s="0" t="s">
        <v>134</v>
      </c>
      <c r="BU2303" s="0" t="s">
        <v>134</v>
      </c>
      <c r="BV2303" s="0" t="s">
        <v>134</v>
      </c>
      <c r="BW2303" s="0" t="s">
        <v>134</v>
      </c>
      <c r="BX2303" s="0" t="s">
        <v>134</v>
      </c>
      <c r="BZ2303" s="0" t="s">
        <v>134</v>
      </c>
      <c r="CA2303" s="0" t="s">
        <v>134</v>
      </c>
      <c r="CB2303" s="0" t="s">
        <v>134</v>
      </c>
      <c r="CC2303" s="0" t="s">
        <v>134</v>
      </c>
      <c r="CD2303" s="0" t="s">
        <v>134</v>
      </c>
      <c r="CE2303" s="0" t="s">
        <v>134</v>
      </c>
    </row>
    <row r="2304" customFormat="false" ht="12.75" hidden="false" customHeight="false" outlineLevel="0" collapsed="false">
      <c r="E2304" s="9" t="s">
        <v>134</v>
      </c>
      <c r="F2304" s="9" t="s">
        <v>134</v>
      </c>
      <c r="G2304" s="9" t="s">
        <v>134</v>
      </c>
      <c r="Q2304" s="0" t="s">
        <v>134</v>
      </c>
      <c r="R2304" s="0" t="s">
        <v>134</v>
      </c>
      <c r="S2304" s="0" t="s">
        <v>134</v>
      </c>
      <c r="T2304" s="0" t="s">
        <v>134</v>
      </c>
      <c r="U2304" s="0" t="s">
        <v>134</v>
      </c>
      <c r="V2304" s="0" t="s">
        <v>134</v>
      </c>
      <c r="W2304" s="0" t="s">
        <v>134</v>
      </c>
      <c r="X2304" s="0" t="s">
        <v>134</v>
      </c>
      <c r="Y2304" s="0" t="s">
        <v>134</v>
      </c>
      <c r="Z2304" s="0" t="s">
        <v>134</v>
      </c>
      <c r="AA2304" s="0" t="s">
        <v>134</v>
      </c>
      <c r="AB2304" s="0" t="s">
        <v>134</v>
      </c>
      <c r="AC2304" s="0" t="s">
        <v>134</v>
      </c>
      <c r="AD2304" s="0" t="s">
        <v>134</v>
      </c>
      <c r="AE2304" s="0" t="s">
        <v>134</v>
      </c>
      <c r="AF2304" s="0" t="s">
        <v>134</v>
      </c>
      <c r="AG2304" s="0" t="s">
        <v>134</v>
      </c>
      <c r="AH2304" s="0" t="s">
        <v>134</v>
      </c>
      <c r="AI2304" s="0" t="s">
        <v>134</v>
      </c>
      <c r="AJ2304" s="0" t="s">
        <v>134</v>
      </c>
      <c r="AK2304" s="0" t="s">
        <v>134</v>
      </c>
      <c r="AL2304" s="0" t="s">
        <v>134</v>
      </c>
      <c r="AM2304" s="0" t="s">
        <v>134</v>
      </c>
      <c r="AN2304" s="0" t="s">
        <v>134</v>
      </c>
      <c r="AO2304" s="0" t="s">
        <v>134</v>
      </c>
      <c r="AP2304" s="0" t="s">
        <v>134</v>
      </c>
      <c r="AQ2304" s="0" t="s">
        <v>134</v>
      </c>
      <c r="AR2304" s="0" t="s">
        <v>134</v>
      </c>
      <c r="AS2304" s="0" t="s">
        <v>134</v>
      </c>
      <c r="AT2304" s="0" t="s">
        <v>134</v>
      </c>
      <c r="AU2304" s="0" t="s">
        <v>134</v>
      </c>
      <c r="AV2304" s="0" t="s">
        <v>134</v>
      </c>
      <c r="AW2304" s="0" t="s">
        <v>134</v>
      </c>
      <c r="AX2304" s="0" t="s">
        <v>134</v>
      </c>
      <c r="AY2304" s="0" t="s">
        <v>134</v>
      </c>
      <c r="AZ2304" s="0" t="s">
        <v>134</v>
      </c>
      <c r="BA2304" s="0" t="s">
        <v>134</v>
      </c>
      <c r="BB2304" s="0" t="s">
        <v>134</v>
      </c>
      <c r="BC2304" s="0" t="s">
        <v>134</v>
      </c>
      <c r="BD2304" s="0" t="s">
        <v>134</v>
      </c>
      <c r="BE2304" s="0" t="s">
        <v>134</v>
      </c>
      <c r="BF2304" s="0" t="s">
        <v>134</v>
      </c>
      <c r="BG2304" s="0" t="s">
        <v>134</v>
      </c>
      <c r="BH2304" s="0" t="s">
        <v>134</v>
      </c>
      <c r="BI2304" s="0" t="s">
        <v>134</v>
      </c>
      <c r="BJ2304" s="0" t="s">
        <v>134</v>
      </c>
      <c r="BK2304" s="0" t="s">
        <v>134</v>
      </c>
      <c r="BL2304" s="0" t="s">
        <v>134</v>
      </c>
      <c r="BM2304" s="0" t="s">
        <v>134</v>
      </c>
      <c r="BN2304" s="0" t="s">
        <v>134</v>
      </c>
      <c r="BO2304" s="0" t="s">
        <v>134</v>
      </c>
      <c r="BP2304" s="0" t="s">
        <v>134</v>
      </c>
      <c r="BQ2304" s="0" t="s">
        <v>134</v>
      </c>
      <c r="BR2304" s="0" t="s">
        <v>134</v>
      </c>
      <c r="BS2304" s="0" t="s">
        <v>134</v>
      </c>
      <c r="BT2304" s="0" t="s">
        <v>134</v>
      </c>
      <c r="BU2304" s="0" t="s">
        <v>134</v>
      </c>
      <c r="BV2304" s="0" t="s">
        <v>134</v>
      </c>
      <c r="BW2304" s="0" t="s">
        <v>134</v>
      </c>
      <c r="BX2304" s="0" t="s">
        <v>134</v>
      </c>
      <c r="BZ2304" s="0" t="s">
        <v>134</v>
      </c>
      <c r="CA2304" s="0" t="s">
        <v>134</v>
      </c>
      <c r="CB2304" s="0" t="s">
        <v>134</v>
      </c>
      <c r="CC2304" s="0" t="s">
        <v>134</v>
      </c>
      <c r="CD2304" s="0" t="s">
        <v>134</v>
      </c>
      <c r="CE2304" s="0" t="s">
        <v>134</v>
      </c>
    </row>
    <row r="2305" customFormat="false" ht="12.75" hidden="false" customHeight="false" outlineLevel="0" collapsed="false">
      <c r="E2305" s="9" t="s">
        <v>134</v>
      </c>
      <c r="F2305" s="9" t="s">
        <v>134</v>
      </c>
      <c r="G2305" s="9" t="s">
        <v>134</v>
      </c>
      <c r="Q2305" s="0" t="s">
        <v>134</v>
      </c>
      <c r="R2305" s="0" t="s">
        <v>134</v>
      </c>
      <c r="S2305" s="0" t="s">
        <v>134</v>
      </c>
      <c r="T2305" s="0" t="s">
        <v>134</v>
      </c>
      <c r="U2305" s="0" t="s">
        <v>134</v>
      </c>
      <c r="V2305" s="0" t="s">
        <v>134</v>
      </c>
      <c r="W2305" s="0" t="s">
        <v>134</v>
      </c>
      <c r="X2305" s="0" t="s">
        <v>134</v>
      </c>
      <c r="Y2305" s="0" t="s">
        <v>134</v>
      </c>
      <c r="Z2305" s="0" t="s">
        <v>134</v>
      </c>
      <c r="AA2305" s="0" t="s">
        <v>134</v>
      </c>
      <c r="AB2305" s="0" t="s">
        <v>134</v>
      </c>
      <c r="AC2305" s="0" t="s">
        <v>134</v>
      </c>
      <c r="AD2305" s="0" t="s">
        <v>134</v>
      </c>
      <c r="AE2305" s="0" t="s">
        <v>134</v>
      </c>
      <c r="AF2305" s="0" t="s">
        <v>134</v>
      </c>
      <c r="AG2305" s="0" t="s">
        <v>134</v>
      </c>
      <c r="AH2305" s="0" t="s">
        <v>134</v>
      </c>
      <c r="AI2305" s="0" t="s">
        <v>134</v>
      </c>
      <c r="AJ2305" s="0" t="s">
        <v>134</v>
      </c>
      <c r="AK2305" s="0" t="s">
        <v>134</v>
      </c>
      <c r="AL2305" s="0" t="s">
        <v>134</v>
      </c>
      <c r="AM2305" s="0" t="s">
        <v>134</v>
      </c>
      <c r="AN2305" s="0" t="s">
        <v>134</v>
      </c>
      <c r="AO2305" s="0" t="s">
        <v>134</v>
      </c>
      <c r="AP2305" s="0" t="s">
        <v>134</v>
      </c>
      <c r="AQ2305" s="0" t="s">
        <v>134</v>
      </c>
      <c r="AR2305" s="0" t="s">
        <v>134</v>
      </c>
      <c r="AS2305" s="0" t="s">
        <v>134</v>
      </c>
      <c r="AT2305" s="0" t="s">
        <v>134</v>
      </c>
      <c r="AU2305" s="0" t="s">
        <v>134</v>
      </c>
      <c r="AV2305" s="0" t="s">
        <v>134</v>
      </c>
      <c r="AW2305" s="0" t="s">
        <v>134</v>
      </c>
      <c r="AX2305" s="0" t="s">
        <v>134</v>
      </c>
      <c r="AY2305" s="0" t="s">
        <v>134</v>
      </c>
      <c r="AZ2305" s="0" t="s">
        <v>134</v>
      </c>
      <c r="BA2305" s="0" t="s">
        <v>134</v>
      </c>
      <c r="BB2305" s="0" t="s">
        <v>134</v>
      </c>
      <c r="BC2305" s="0" t="s">
        <v>134</v>
      </c>
      <c r="BD2305" s="0" t="s">
        <v>134</v>
      </c>
      <c r="BE2305" s="0" t="s">
        <v>134</v>
      </c>
      <c r="BF2305" s="0" t="s">
        <v>134</v>
      </c>
      <c r="BG2305" s="0" t="s">
        <v>134</v>
      </c>
      <c r="BH2305" s="0" t="s">
        <v>134</v>
      </c>
      <c r="BI2305" s="0" t="s">
        <v>134</v>
      </c>
      <c r="BJ2305" s="0" t="s">
        <v>134</v>
      </c>
      <c r="BK2305" s="0" t="s">
        <v>134</v>
      </c>
      <c r="BL2305" s="0" t="s">
        <v>134</v>
      </c>
      <c r="BM2305" s="0" t="s">
        <v>134</v>
      </c>
      <c r="BN2305" s="0" t="s">
        <v>134</v>
      </c>
      <c r="BO2305" s="0" t="s">
        <v>134</v>
      </c>
      <c r="BP2305" s="0" t="s">
        <v>134</v>
      </c>
      <c r="BQ2305" s="0" t="s">
        <v>134</v>
      </c>
      <c r="BR2305" s="0" t="s">
        <v>134</v>
      </c>
      <c r="BS2305" s="0" t="s">
        <v>134</v>
      </c>
      <c r="BT2305" s="0" t="s">
        <v>134</v>
      </c>
      <c r="BU2305" s="0" t="s">
        <v>134</v>
      </c>
      <c r="BV2305" s="0" t="s">
        <v>134</v>
      </c>
      <c r="BW2305" s="0" t="s">
        <v>134</v>
      </c>
      <c r="BX2305" s="0" t="s">
        <v>134</v>
      </c>
      <c r="BZ2305" s="0" t="s">
        <v>134</v>
      </c>
      <c r="CA2305" s="0" t="s">
        <v>134</v>
      </c>
      <c r="CB2305" s="0" t="s">
        <v>134</v>
      </c>
      <c r="CC2305" s="0" t="s">
        <v>134</v>
      </c>
      <c r="CD2305" s="0" t="s">
        <v>134</v>
      </c>
      <c r="CE2305" s="0" t="s">
        <v>134</v>
      </c>
    </row>
    <row r="2306" customFormat="false" ht="12.75" hidden="false" customHeight="false" outlineLevel="0" collapsed="false">
      <c r="E2306" s="9" t="s">
        <v>134</v>
      </c>
      <c r="F2306" s="9" t="s">
        <v>134</v>
      </c>
      <c r="G2306" s="9" t="s">
        <v>134</v>
      </c>
      <c r="Q2306" s="0" t="s">
        <v>134</v>
      </c>
      <c r="R2306" s="0" t="s">
        <v>134</v>
      </c>
      <c r="S2306" s="0" t="s">
        <v>134</v>
      </c>
      <c r="T2306" s="0" t="s">
        <v>134</v>
      </c>
      <c r="U2306" s="0" t="s">
        <v>134</v>
      </c>
      <c r="V2306" s="0" t="s">
        <v>134</v>
      </c>
      <c r="W2306" s="0" t="s">
        <v>134</v>
      </c>
      <c r="X2306" s="0" t="s">
        <v>134</v>
      </c>
      <c r="Y2306" s="0" t="s">
        <v>134</v>
      </c>
      <c r="Z2306" s="0" t="s">
        <v>134</v>
      </c>
      <c r="AA2306" s="0" t="s">
        <v>134</v>
      </c>
      <c r="AB2306" s="0" t="s">
        <v>134</v>
      </c>
      <c r="AC2306" s="0" t="s">
        <v>134</v>
      </c>
      <c r="AD2306" s="0" t="s">
        <v>134</v>
      </c>
      <c r="AE2306" s="0" t="s">
        <v>134</v>
      </c>
      <c r="AF2306" s="0" t="s">
        <v>134</v>
      </c>
      <c r="AG2306" s="0" t="s">
        <v>134</v>
      </c>
      <c r="AH2306" s="0" t="s">
        <v>134</v>
      </c>
      <c r="AI2306" s="0" t="s">
        <v>134</v>
      </c>
      <c r="AJ2306" s="0" t="s">
        <v>134</v>
      </c>
      <c r="AK2306" s="0" t="s">
        <v>134</v>
      </c>
      <c r="AL2306" s="0" t="s">
        <v>134</v>
      </c>
      <c r="AM2306" s="0" t="s">
        <v>134</v>
      </c>
      <c r="AN2306" s="0" t="s">
        <v>134</v>
      </c>
      <c r="AO2306" s="0" t="s">
        <v>134</v>
      </c>
      <c r="AP2306" s="0" t="s">
        <v>134</v>
      </c>
      <c r="AQ2306" s="0" t="s">
        <v>134</v>
      </c>
      <c r="AR2306" s="0" t="s">
        <v>134</v>
      </c>
      <c r="AS2306" s="0" t="s">
        <v>134</v>
      </c>
      <c r="AT2306" s="0" t="s">
        <v>134</v>
      </c>
      <c r="AU2306" s="0" t="s">
        <v>134</v>
      </c>
      <c r="AV2306" s="0" t="s">
        <v>134</v>
      </c>
      <c r="AW2306" s="0" t="s">
        <v>134</v>
      </c>
      <c r="AX2306" s="0" t="s">
        <v>134</v>
      </c>
      <c r="AY2306" s="0" t="s">
        <v>134</v>
      </c>
      <c r="AZ2306" s="0" t="s">
        <v>134</v>
      </c>
      <c r="BA2306" s="0" t="s">
        <v>134</v>
      </c>
      <c r="BB2306" s="0" t="s">
        <v>134</v>
      </c>
      <c r="BC2306" s="0" t="s">
        <v>134</v>
      </c>
      <c r="BD2306" s="0" t="s">
        <v>134</v>
      </c>
      <c r="BE2306" s="0" t="s">
        <v>134</v>
      </c>
      <c r="BF2306" s="0" t="s">
        <v>134</v>
      </c>
      <c r="BG2306" s="0" t="s">
        <v>134</v>
      </c>
      <c r="BH2306" s="0" t="s">
        <v>134</v>
      </c>
      <c r="BI2306" s="0" t="s">
        <v>134</v>
      </c>
      <c r="BJ2306" s="0" t="s">
        <v>134</v>
      </c>
      <c r="BK2306" s="0" t="s">
        <v>134</v>
      </c>
      <c r="BL2306" s="0" t="s">
        <v>134</v>
      </c>
      <c r="BM2306" s="0" t="s">
        <v>134</v>
      </c>
      <c r="BN2306" s="0" t="s">
        <v>134</v>
      </c>
      <c r="BO2306" s="0" t="s">
        <v>134</v>
      </c>
      <c r="BP2306" s="0" t="s">
        <v>134</v>
      </c>
      <c r="BQ2306" s="0" t="s">
        <v>134</v>
      </c>
      <c r="BR2306" s="0" t="s">
        <v>134</v>
      </c>
      <c r="BS2306" s="0" t="s">
        <v>134</v>
      </c>
      <c r="BT2306" s="0" t="s">
        <v>134</v>
      </c>
      <c r="BU2306" s="0" t="s">
        <v>134</v>
      </c>
      <c r="BV2306" s="0" t="s">
        <v>134</v>
      </c>
      <c r="BW2306" s="0" t="s">
        <v>134</v>
      </c>
      <c r="BX2306" s="0" t="s">
        <v>134</v>
      </c>
      <c r="BZ2306" s="0" t="s">
        <v>134</v>
      </c>
      <c r="CA2306" s="0" t="s">
        <v>134</v>
      </c>
      <c r="CB2306" s="0" t="s">
        <v>134</v>
      </c>
      <c r="CC2306" s="0" t="s">
        <v>134</v>
      </c>
      <c r="CD2306" s="0" t="s">
        <v>134</v>
      </c>
      <c r="CE2306" s="0" t="s">
        <v>134</v>
      </c>
    </row>
    <row r="2307" customFormat="false" ht="12.75" hidden="false" customHeight="false" outlineLevel="0" collapsed="false">
      <c r="E2307" s="9" t="s">
        <v>134</v>
      </c>
      <c r="F2307" s="9" t="s">
        <v>134</v>
      </c>
      <c r="G2307" s="9" t="s">
        <v>134</v>
      </c>
      <c r="Q2307" s="0" t="s">
        <v>134</v>
      </c>
      <c r="R2307" s="0" t="s">
        <v>134</v>
      </c>
      <c r="S2307" s="0" t="s">
        <v>134</v>
      </c>
      <c r="T2307" s="0" t="s">
        <v>134</v>
      </c>
      <c r="U2307" s="0" t="s">
        <v>134</v>
      </c>
      <c r="V2307" s="0" t="s">
        <v>134</v>
      </c>
      <c r="W2307" s="0" t="s">
        <v>134</v>
      </c>
      <c r="X2307" s="0" t="s">
        <v>134</v>
      </c>
      <c r="Y2307" s="0" t="s">
        <v>134</v>
      </c>
      <c r="Z2307" s="0" t="s">
        <v>134</v>
      </c>
      <c r="AA2307" s="0" t="s">
        <v>134</v>
      </c>
      <c r="AB2307" s="0" t="s">
        <v>134</v>
      </c>
      <c r="AC2307" s="0" t="s">
        <v>134</v>
      </c>
      <c r="AD2307" s="0" t="s">
        <v>134</v>
      </c>
      <c r="AE2307" s="0" t="s">
        <v>134</v>
      </c>
      <c r="AF2307" s="0" t="s">
        <v>134</v>
      </c>
      <c r="AG2307" s="0" t="s">
        <v>134</v>
      </c>
      <c r="AH2307" s="0" t="s">
        <v>134</v>
      </c>
      <c r="AI2307" s="0" t="s">
        <v>134</v>
      </c>
      <c r="AJ2307" s="0" t="s">
        <v>134</v>
      </c>
      <c r="AK2307" s="0" t="s">
        <v>134</v>
      </c>
      <c r="AL2307" s="0" t="s">
        <v>134</v>
      </c>
      <c r="AM2307" s="0" t="s">
        <v>134</v>
      </c>
      <c r="AN2307" s="0" t="s">
        <v>134</v>
      </c>
      <c r="AO2307" s="0" t="s">
        <v>134</v>
      </c>
      <c r="AP2307" s="0" t="s">
        <v>134</v>
      </c>
      <c r="AQ2307" s="0" t="s">
        <v>134</v>
      </c>
      <c r="AR2307" s="0" t="s">
        <v>134</v>
      </c>
      <c r="AS2307" s="0" t="s">
        <v>134</v>
      </c>
      <c r="AT2307" s="0" t="s">
        <v>134</v>
      </c>
      <c r="AU2307" s="0" t="s">
        <v>134</v>
      </c>
      <c r="AV2307" s="0" t="s">
        <v>134</v>
      </c>
      <c r="AW2307" s="0" t="s">
        <v>134</v>
      </c>
      <c r="AX2307" s="0" t="s">
        <v>134</v>
      </c>
      <c r="AY2307" s="0" t="s">
        <v>134</v>
      </c>
      <c r="AZ2307" s="0" t="s">
        <v>134</v>
      </c>
      <c r="BA2307" s="0" t="s">
        <v>134</v>
      </c>
      <c r="BB2307" s="0" t="s">
        <v>134</v>
      </c>
      <c r="BC2307" s="0" t="s">
        <v>134</v>
      </c>
      <c r="BD2307" s="0" t="s">
        <v>134</v>
      </c>
      <c r="BE2307" s="0" t="s">
        <v>134</v>
      </c>
      <c r="BF2307" s="0" t="s">
        <v>134</v>
      </c>
      <c r="BG2307" s="0" t="s">
        <v>134</v>
      </c>
      <c r="BH2307" s="0" t="s">
        <v>134</v>
      </c>
      <c r="BI2307" s="0" t="s">
        <v>134</v>
      </c>
      <c r="BJ2307" s="0" t="s">
        <v>134</v>
      </c>
      <c r="BK2307" s="0" t="s">
        <v>134</v>
      </c>
      <c r="BL2307" s="0" t="s">
        <v>134</v>
      </c>
      <c r="BM2307" s="0" t="s">
        <v>134</v>
      </c>
      <c r="BN2307" s="0" t="s">
        <v>134</v>
      </c>
      <c r="BO2307" s="0" t="s">
        <v>134</v>
      </c>
      <c r="BP2307" s="0" t="s">
        <v>134</v>
      </c>
      <c r="BQ2307" s="0" t="s">
        <v>134</v>
      </c>
      <c r="BR2307" s="0" t="s">
        <v>134</v>
      </c>
      <c r="BS2307" s="0" t="s">
        <v>134</v>
      </c>
      <c r="BT2307" s="0" t="s">
        <v>134</v>
      </c>
      <c r="BU2307" s="0" t="s">
        <v>134</v>
      </c>
      <c r="BV2307" s="0" t="s">
        <v>134</v>
      </c>
      <c r="BW2307" s="0" t="s">
        <v>134</v>
      </c>
      <c r="BX2307" s="0" t="s">
        <v>134</v>
      </c>
      <c r="BZ2307" s="0" t="s">
        <v>134</v>
      </c>
      <c r="CA2307" s="0" t="s">
        <v>134</v>
      </c>
      <c r="CB2307" s="0" t="s">
        <v>134</v>
      </c>
      <c r="CC2307" s="0" t="s">
        <v>134</v>
      </c>
      <c r="CD2307" s="0" t="s">
        <v>134</v>
      </c>
      <c r="CE2307" s="0" t="s">
        <v>134</v>
      </c>
    </row>
    <row r="2308" customFormat="false" ht="12.75" hidden="false" customHeight="false" outlineLevel="0" collapsed="false">
      <c r="E2308" s="9" t="s">
        <v>134</v>
      </c>
      <c r="F2308" s="9" t="s">
        <v>134</v>
      </c>
      <c r="G2308" s="9" t="s">
        <v>134</v>
      </c>
      <c r="Q2308" s="0" t="s">
        <v>134</v>
      </c>
      <c r="R2308" s="0" t="s">
        <v>134</v>
      </c>
      <c r="S2308" s="0" t="s">
        <v>134</v>
      </c>
      <c r="T2308" s="0" t="s">
        <v>134</v>
      </c>
      <c r="U2308" s="0" t="s">
        <v>134</v>
      </c>
      <c r="V2308" s="0" t="s">
        <v>134</v>
      </c>
      <c r="W2308" s="0" t="s">
        <v>134</v>
      </c>
      <c r="X2308" s="0" t="s">
        <v>134</v>
      </c>
      <c r="Y2308" s="0" t="s">
        <v>134</v>
      </c>
      <c r="Z2308" s="0" t="s">
        <v>134</v>
      </c>
      <c r="AA2308" s="0" t="s">
        <v>134</v>
      </c>
      <c r="AB2308" s="0" t="s">
        <v>134</v>
      </c>
      <c r="AC2308" s="0" t="s">
        <v>134</v>
      </c>
      <c r="AD2308" s="0" t="s">
        <v>134</v>
      </c>
      <c r="AE2308" s="0" t="s">
        <v>134</v>
      </c>
      <c r="AF2308" s="0" t="s">
        <v>134</v>
      </c>
      <c r="AG2308" s="0" t="s">
        <v>134</v>
      </c>
      <c r="AH2308" s="0" t="s">
        <v>134</v>
      </c>
      <c r="AI2308" s="0" t="s">
        <v>134</v>
      </c>
      <c r="AJ2308" s="0" t="s">
        <v>134</v>
      </c>
      <c r="AK2308" s="0" t="s">
        <v>134</v>
      </c>
      <c r="AL2308" s="0" t="s">
        <v>134</v>
      </c>
      <c r="AM2308" s="0" t="s">
        <v>134</v>
      </c>
      <c r="AN2308" s="0" t="s">
        <v>134</v>
      </c>
      <c r="AO2308" s="0" t="s">
        <v>134</v>
      </c>
      <c r="AP2308" s="0" t="s">
        <v>134</v>
      </c>
      <c r="AQ2308" s="0" t="s">
        <v>134</v>
      </c>
      <c r="AR2308" s="0" t="s">
        <v>134</v>
      </c>
      <c r="AS2308" s="0" t="s">
        <v>134</v>
      </c>
      <c r="AT2308" s="0" t="s">
        <v>134</v>
      </c>
      <c r="AU2308" s="0" t="s">
        <v>134</v>
      </c>
      <c r="AV2308" s="0" t="s">
        <v>134</v>
      </c>
      <c r="AW2308" s="0" t="s">
        <v>134</v>
      </c>
      <c r="AX2308" s="0" t="s">
        <v>134</v>
      </c>
      <c r="AY2308" s="0" t="s">
        <v>134</v>
      </c>
      <c r="AZ2308" s="0" t="s">
        <v>134</v>
      </c>
      <c r="BA2308" s="0" t="s">
        <v>134</v>
      </c>
      <c r="BB2308" s="0" t="s">
        <v>134</v>
      </c>
      <c r="BC2308" s="0" t="s">
        <v>134</v>
      </c>
      <c r="BD2308" s="0" t="s">
        <v>134</v>
      </c>
      <c r="BE2308" s="0" t="s">
        <v>134</v>
      </c>
      <c r="BF2308" s="0" t="s">
        <v>134</v>
      </c>
      <c r="BG2308" s="0" t="s">
        <v>134</v>
      </c>
      <c r="BH2308" s="0" t="s">
        <v>134</v>
      </c>
      <c r="BI2308" s="0" t="s">
        <v>134</v>
      </c>
      <c r="BJ2308" s="0" t="s">
        <v>134</v>
      </c>
      <c r="BK2308" s="0" t="s">
        <v>134</v>
      </c>
      <c r="BL2308" s="0" t="s">
        <v>134</v>
      </c>
      <c r="BM2308" s="0" t="s">
        <v>134</v>
      </c>
      <c r="BN2308" s="0" t="s">
        <v>134</v>
      </c>
      <c r="BO2308" s="0" t="s">
        <v>134</v>
      </c>
      <c r="BP2308" s="0" t="s">
        <v>134</v>
      </c>
      <c r="BQ2308" s="0" t="s">
        <v>134</v>
      </c>
      <c r="BR2308" s="0" t="s">
        <v>134</v>
      </c>
      <c r="BS2308" s="0" t="s">
        <v>134</v>
      </c>
      <c r="BT2308" s="0" t="s">
        <v>134</v>
      </c>
      <c r="BU2308" s="0" t="s">
        <v>134</v>
      </c>
      <c r="BV2308" s="0" t="s">
        <v>134</v>
      </c>
      <c r="BW2308" s="0" t="s">
        <v>134</v>
      </c>
      <c r="BX2308" s="0" t="s">
        <v>134</v>
      </c>
      <c r="BZ2308" s="0" t="s">
        <v>134</v>
      </c>
      <c r="CA2308" s="0" t="s">
        <v>134</v>
      </c>
      <c r="CB2308" s="0" t="s">
        <v>134</v>
      </c>
      <c r="CC2308" s="0" t="s">
        <v>134</v>
      </c>
      <c r="CD2308" s="0" t="s">
        <v>134</v>
      </c>
      <c r="CE2308" s="0" t="s">
        <v>134</v>
      </c>
    </row>
    <row r="2309" customFormat="false" ht="12.75" hidden="false" customHeight="false" outlineLevel="0" collapsed="false">
      <c r="E2309" s="9" t="s">
        <v>134</v>
      </c>
      <c r="F2309" s="9" t="s">
        <v>134</v>
      </c>
      <c r="G2309" s="9" t="s">
        <v>134</v>
      </c>
      <c r="Q2309" s="0" t="s">
        <v>134</v>
      </c>
      <c r="R2309" s="0" t="s">
        <v>134</v>
      </c>
      <c r="S2309" s="0" t="s">
        <v>134</v>
      </c>
      <c r="T2309" s="0" t="s">
        <v>134</v>
      </c>
      <c r="U2309" s="0" t="s">
        <v>134</v>
      </c>
      <c r="V2309" s="0" t="s">
        <v>134</v>
      </c>
      <c r="W2309" s="0" t="s">
        <v>134</v>
      </c>
      <c r="X2309" s="0" t="s">
        <v>134</v>
      </c>
      <c r="Y2309" s="0" t="s">
        <v>134</v>
      </c>
      <c r="Z2309" s="0" t="s">
        <v>134</v>
      </c>
      <c r="AA2309" s="0" t="s">
        <v>134</v>
      </c>
      <c r="AB2309" s="0" t="s">
        <v>134</v>
      </c>
      <c r="AC2309" s="0" t="s">
        <v>134</v>
      </c>
      <c r="AD2309" s="0" t="s">
        <v>134</v>
      </c>
      <c r="AE2309" s="0" t="s">
        <v>134</v>
      </c>
      <c r="AF2309" s="0" t="s">
        <v>134</v>
      </c>
      <c r="AG2309" s="0" t="s">
        <v>134</v>
      </c>
      <c r="AH2309" s="0" t="s">
        <v>134</v>
      </c>
      <c r="AI2309" s="0" t="s">
        <v>134</v>
      </c>
      <c r="AJ2309" s="0" t="s">
        <v>134</v>
      </c>
      <c r="AK2309" s="0" t="s">
        <v>134</v>
      </c>
      <c r="AL2309" s="0" t="s">
        <v>134</v>
      </c>
      <c r="AM2309" s="0" t="s">
        <v>134</v>
      </c>
      <c r="AN2309" s="0" t="s">
        <v>134</v>
      </c>
      <c r="AO2309" s="0" t="s">
        <v>134</v>
      </c>
      <c r="AP2309" s="0" t="s">
        <v>134</v>
      </c>
      <c r="AQ2309" s="0" t="s">
        <v>134</v>
      </c>
      <c r="AR2309" s="0" t="s">
        <v>134</v>
      </c>
      <c r="AS2309" s="0" t="s">
        <v>134</v>
      </c>
      <c r="AT2309" s="0" t="s">
        <v>134</v>
      </c>
      <c r="AU2309" s="0" t="s">
        <v>134</v>
      </c>
      <c r="AV2309" s="0" t="s">
        <v>134</v>
      </c>
      <c r="AW2309" s="0" t="s">
        <v>134</v>
      </c>
      <c r="AX2309" s="0" t="s">
        <v>134</v>
      </c>
      <c r="AY2309" s="0" t="s">
        <v>134</v>
      </c>
      <c r="AZ2309" s="0" t="s">
        <v>134</v>
      </c>
      <c r="BA2309" s="0" t="s">
        <v>134</v>
      </c>
      <c r="BB2309" s="0" t="s">
        <v>134</v>
      </c>
      <c r="BC2309" s="0" t="s">
        <v>134</v>
      </c>
      <c r="BD2309" s="0" t="s">
        <v>134</v>
      </c>
      <c r="BE2309" s="0" t="s">
        <v>134</v>
      </c>
      <c r="BF2309" s="0" t="s">
        <v>134</v>
      </c>
      <c r="BG2309" s="0" t="s">
        <v>134</v>
      </c>
      <c r="BH2309" s="0" t="s">
        <v>134</v>
      </c>
      <c r="BI2309" s="0" t="s">
        <v>134</v>
      </c>
      <c r="BJ2309" s="0" t="s">
        <v>134</v>
      </c>
      <c r="BK2309" s="0" t="s">
        <v>134</v>
      </c>
      <c r="BL2309" s="0" t="s">
        <v>134</v>
      </c>
      <c r="BM2309" s="0" t="s">
        <v>134</v>
      </c>
      <c r="BN2309" s="0" t="s">
        <v>134</v>
      </c>
      <c r="BO2309" s="0" t="s">
        <v>134</v>
      </c>
      <c r="BP2309" s="0" t="s">
        <v>134</v>
      </c>
      <c r="BQ2309" s="0" t="s">
        <v>134</v>
      </c>
      <c r="BR2309" s="0" t="s">
        <v>134</v>
      </c>
      <c r="BS2309" s="0" t="s">
        <v>134</v>
      </c>
      <c r="BT2309" s="0" t="s">
        <v>134</v>
      </c>
      <c r="BU2309" s="0" t="s">
        <v>134</v>
      </c>
      <c r="BV2309" s="0" t="s">
        <v>134</v>
      </c>
      <c r="BW2309" s="0" t="s">
        <v>134</v>
      </c>
      <c r="BX2309" s="0" t="s">
        <v>134</v>
      </c>
      <c r="BZ2309" s="0" t="s">
        <v>134</v>
      </c>
      <c r="CA2309" s="0" t="s">
        <v>134</v>
      </c>
      <c r="CB2309" s="0" t="s">
        <v>134</v>
      </c>
      <c r="CC2309" s="0" t="s">
        <v>134</v>
      </c>
      <c r="CD2309" s="0" t="s">
        <v>134</v>
      </c>
      <c r="CE2309" s="0" t="s">
        <v>134</v>
      </c>
    </row>
    <row r="2310" customFormat="false" ht="12.75" hidden="false" customHeight="false" outlineLevel="0" collapsed="false">
      <c r="E2310" s="9" t="s">
        <v>134</v>
      </c>
      <c r="F2310" s="9" t="s">
        <v>134</v>
      </c>
      <c r="G2310" s="9" t="s">
        <v>134</v>
      </c>
      <c r="Q2310" s="0" t="s">
        <v>134</v>
      </c>
      <c r="R2310" s="0" t="s">
        <v>134</v>
      </c>
      <c r="S2310" s="0" t="s">
        <v>134</v>
      </c>
      <c r="T2310" s="0" t="s">
        <v>134</v>
      </c>
      <c r="U2310" s="0" t="s">
        <v>134</v>
      </c>
      <c r="V2310" s="0" t="s">
        <v>134</v>
      </c>
      <c r="W2310" s="0" t="s">
        <v>134</v>
      </c>
      <c r="X2310" s="0" t="s">
        <v>134</v>
      </c>
      <c r="Y2310" s="0" t="s">
        <v>134</v>
      </c>
      <c r="Z2310" s="0" t="s">
        <v>134</v>
      </c>
      <c r="AA2310" s="0" t="s">
        <v>134</v>
      </c>
      <c r="AB2310" s="0" t="s">
        <v>134</v>
      </c>
      <c r="AC2310" s="0" t="s">
        <v>134</v>
      </c>
      <c r="AD2310" s="0" t="s">
        <v>134</v>
      </c>
      <c r="AE2310" s="0" t="s">
        <v>134</v>
      </c>
      <c r="AF2310" s="0" t="s">
        <v>134</v>
      </c>
      <c r="AG2310" s="0" t="s">
        <v>134</v>
      </c>
      <c r="AH2310" s="0" t="s">
        <v>134</v>
      </c>
      <c r="AI2310" s="0" t="s">
        <v>134</v>
      </c>
      <c r="AJ2310" s="0" t="s">
        <v>134</v>
      </c>
      <c r="AK2310" s="0" t="s">
        <v>134</v>
      </c>
      <c r="AL2310" s="0" t="s">
        <v>134</v>
      </c>
      <c r="AM2310" s="0" t="s">
        <v>134</v>
      </c>
      <c r="AN2310" s="0" t="s">
        <v>134</v>
      </c>
      <c r="AO2310" s="0" t="s">
        <v>134</v>
      </c>
      <c r="AP2310" s="0" t="s">
        <v>134</v>
      </c>
      <c r="AQ2310" s="0" t="s">
        <v>134</v>
      </c>
      <c r="AR2310" s="0" t="s">
        <v>134</v>
      </c>
      <c r="AS2310" s="0" t="s">
        <v>134</v>
      </c>
      <c r="AT2310" s="0" t="s">
        <v>134</v>
      </c>
      <c r="AU2310" s="0" t="s">
        <v>134</v>
      </c>
      <c r="AV2310" s="0" t="s">
        <v>134</v>
      </c>
      <c r="AW2310" s="0" t="s">
        <v>134</v>
      </c>
      <c r="AX2310" s="0" t="s">
        <v>134</v>
      </c>
      <c r="AY2310" s="0" t="s">
        <v>134</v>
      </c>
      <c r="AZ2310" s="0" t="s">
        <v>134</v>
      </c>
      <c r="BA2310" s="0" t="s">
        <v>134</v>
      </c>
      <c r="BB2310" s="0" t="s">
        <v>134</v>
      </c>
      <c r="BC2310" s="0" t="s">
        <v>134</v>
      </c>
      <c r="BD2310" s="0" t="s">
        <v>134</v>
      </c>
      <c r="BE2310" s="0" t="s">
        <v>134</v>
      </c>
      <c r="BF2310" s="0" t="s">
        <v>134</v>
      </c>
      <c r="BG2310" s="0" t="s">
        <v>134</v>
      </c>
      <c r="BH2310" s="0" t="s">
        <v>134</v>
      </c>
      <c r="BI2310" s="0" t="s">
        <v>134</v>
      </c>
      <c r="BJ2310" s="0" t="s">
        <v>134</v>
      </c>
      <c r="BK2310" s="0" t="s">
        <v>134</v>
      </c>
      <c r="BL2310" s="0" t="s">
        <v>134</v>
      </c>
      <c r="BM2310" s="0" t="s">
        <v>134</v>
      </c>
      <c r="BN2310" s="0" t="s">
        <v>134</v>
      </c>
      <c r="BO2310" s="0" t="s">
        <v>134</v>
      </c>
      <c r="BP2310" s="0" t="s">
        <v>134</v>
      </c>
      <c r="BQ2310" s="0" t="s">
        <v>134</v>
      </c>
      <c r="BR2310" s="0" t="s">
        <v>134</v>
      </c>
      <c r="BS2310" s="0" t="s">
        <v>134</v>
      </c>
      <c r="BT2310" s="0" t="s">
        <v>134</v>
      </c>
      <c r="BU2310" s="0" t="s">
        <v>134</v>
      </c>
      <c r="BV2310" s="0" t="s">
        <v>134</v>
      </c>
      <c r="BW2310" s="0" t="s">
        <v>134</v>
      </c>
      <c r="BX2310" s="0" t="s">
        <v>134</v>
      </c>
      <c r="BZ2310" s="0" t="s">
        <v>134</v>
      </c>
      <c r="CA2310" s="0" t="s">
        <v>134</v>
      </c>
      <c r="CB2310" s="0" t="s">
        <v>134</v>
      </c>
      <c r="CC2310" s="0" t="s">
        <v>134</v>
      </c>
      <c r="CD2310" s="0" t="s">
        <v>134</v>
      </c>
      <c r="CE2310" s="0" t="s">
        <v>134</v>
      </c>
    </row>
    <row r="2311" customFormat="false" ht="12.75" hidden="false" customHeight="false" outlineLevel="0" collapsed="false">
      <c r="E2311" s="9" t="s">
        <v>134</v>
      </c>
      <c r="F2311" s="9" t="s">
        <v>134</v>
      </c>
      <c r="G2311" s="9" t="s">
        <v>134</v>
      </c>
      <c r="Q2311" s="0" t="s">
        <v>134</v>
      </c>
      <c r="R2311" s="0" t="s">
        <v>134</v>
      </c>
      <c r="S2311" s="0" t="s">
        <v>134</v>
      </c>
      <c r="T2311" s="0" t="s">
        <v>134</v>
      </c>
      <c r="U2311" s="0" t="s">
        <v>134</v>
      </c>
      <c r="V2311" s="0" t="s">
        <v>134</v>
      </c>
      <c r="W2311" s="0" t="s">
        <v>134</v>
      </c>
      <c r="X2311" s="0" t="s">
        <v>134</v>
      </c>
      <c r="Y2311" s="0" t="s">
        <v>134</v>
      </c>
      <c r="Z2311" s="0" t="s">
        <v>134</v>
      </c>
      <c r="AA2311" s="0" t="s">
        <v>134</v>
      </c>
      <c r="AB2311" s="0" t="s">
        <v>134</v>
      </c>
      <c r="AC2311" s="0" t="s">
        <v>134</v>
      </c>
      <c r="AD2311" s="0" t="s">
        <v>134</v>
      </c>
      <c r="AE2311" s="0" t="s">
        <v>134</v>
      </c>
      <c r="AF2311" s="0" t="s">
        <v>134</v>
      </c>
      <c r="AG2311" s="0" t="s">
        <v>134</v>
      </c>
      <c r="AH2311" s="0" t="s">
        <v>134</v>
      </c>
      <c r="AI2311" s="0" t="s">
        <v>134</v>
      </c>
      <c r="AJ2311" s="0" t="s">
        <v>134</v>
      </c>
      <c r="AK2311" s="0" t="s">
        <v>134</v>
      </c>
      <c r="AL2311" s="0" t="s">
        <v>134</v>
      </c>
      <c r="AM2311" s="0" t="s">
        <v>134</v>
      </c>
      <c r="AN2311" s="0" t="s">
        <v>134</v>
      </c>
      <c r="AO2311" s="0" t="s">
        <v>134</v>
      </c>
      <c r="AP2311" s="0" t="s">
        <v>134</v>
      </c>
      <c r="AQ2311" s="0" t="s">
        <v>134</v>
      </c>
      <c r="AR2311" s="0" t="s">
        <v>134</v>
      </c>
      <c r="AS2311" s="0" t="s">
        <v>134</v>
      </c>
      <c r="AT2311" s="0" t="s">
        <v>134</v>
      </c>
      <c r="AU2311" s="0" t="s">
        <v>134</v>
      </c>
      <c r="AV2311" s="0" t="s">
        <v>134</v>
      </c>
      <c r="AW2311" s="0" t="s">
        <v>134</v>
      </c>
      <c r="AX2311" s="0" t="s">
        <v>134</v>
      </c>
      <c r="AY2311" s="0" t="s">
        <v>134</v>
      </c>
      <c r="AZ2311" s="0" t="s">
        <v>134</v>
      </c>
      <c r="BA2311" s="0" t="s">
        <v>134</v>
      </c>
      <c r="BB2311" s="0" t="s">
        <v>134</v>
      </c>
      <c r="BC2311" s="0" t="s">
        <v>134</v>
      </c>
      <c r="BD2311" s="0" t="s">
        <v>134</v>
      </c>
      <c r="BE2311" s="0" t="s">
        <v>134</v>
      </c>
      <c r="BF2311" s="0" t="s">
        <v>134</v>
      </c>
      <c r="BG2311" s="0" t="s">
        <v>134</v>
      </c>
      <c r="BH2311" s="0" t="s">
        <v>134</v>
      </c>
      <c r="BI2311" s="0" t="s">
        <v>134</v>
      </c>
      <c r="BJ2311" s="0" t="s">
        <v>134</v>
      </c>
      <c r="BK2311" s="0" t="s">
        <v>134</v>
      </c>
      <c r="BL2311" s="0" t="s">
        <v>134</v>
      </c>
      <c r="BM2311" s="0" t="s">
        <v>134</v>
      </c>
      <c r="BN2311" s="0" t="s">
        <v>134</v>
      </c>
      <c r="BO2311" s="0" t="s">
        <v>134</v>
      </c>
      <c r="BP2311" s="0" t="s">
        <v>134</v>
      </c>
      <c r="BQ2311" s="0" t="s">
        <v>134</v>
      </c>
      <c r="BR2311" s="0" t="s">
        <v>134</v>
      </c>
      <c r="BS2311" s="0" t="s">
        <v>134</v>
      </c>
      <c r="BT2311" s="0" t="s">
        <v>134</v>
      </c>
      <c r="BU2311" s="0" t="s">
        <v>134</v>
      </c>
      <c r="BV2311" s="0" t="s">
        <v>134</v>
      </c>
      <c r="BW2311" s="0" t="s">
        <v>134</v>
      </c>
      <c r="BX2311" s="0" t="s">
        <v>134</v>
      </c>
      <c r="BZ2311" s="0" t="s">
        <v>134</v>
      </c>
      <c r="CA2311" s="0" t="s">
        <v>134</v>
      </c>
      <c r="CB2311" s="0" t="s">
        <v>134</v>
      </c>
      <c r="CC2311" s="0" t="s">
        <v>134</v>
      </c>
      <c r="CD2311" s="0" t="s">
        <v>134</v>
      </c>
      <c r="CE2311" s="0" t="s">
        <v>134</v>
      </c>
    </row>
    <row r="2312" customFormat="false" ht="12.75" hidden="false" customHeight="false" outlineLevel="0" collapsed="false">
      <c r="E2312" s="9" t="s">
        <v>134</v>
      </c>
      <c r="F2312" s="9" t="s">
        <v>134</v>
      </c>
      <c r="G2312" s="9" t="s">
        <v>134</v>
      </c>
      <c r="Q2312" s="0" t="s">
        <v>134</v>
      </c>
      <c r="R2312" s="0" t="s">
        <v>134</v>
      </c>
      <c r="S2312" s="0" t="s">
        <v>134</v>
      </c>
      <c r="T2312" s="0" t="s">
        <v>134</v>
      </c>
      <c r="U2312" s="0" t="s">
        <v>134</v>
      </c>
      <c r="V2312" s="0" t="s">
        <v>134</v>
      </c>
      <c r="W2312" s="0" t="s">
        <v>134</v>
      </c>
      <c r="X2312" s="0" t="s">
        <v>134</v>
      </c>
      <c r="Y2312" s="0" t="s">
        <v>134</v>
      </c>
      <c r="Z2312" s="0" t="s">
        <v>134</v>
      </c>
      <c r="AA2312" s="0" t="s">
        <v>134</v>
      </c>
      <c r="AB2312" s="0" t="s">
        <v>134</v>
      </c>
      <c r="AC2312" s="0" t="s">
        <v>134</v>
      </c>
      <c r="AD2312" s="0" t="s">
        <v>134</v>
      </c>
      <c r="AE2312" s="0" t="s">
        <v>134</v>
      </c>
      <c r="AF2312" s="0" t="s">
        <v>134</v>
      </c>
      <c r="AG2312" s="0" t="s">
        <v>134</v>
      </c>
      <c r="AH2312" s="0" t="s">
        <v>134</v>
      </c>
      <c r="AI2312" s="0" t="s">
        <v>134</v>
      </c>
      <c r="AJ2312" s="0" t="s">
        <v>134</v>
      </c>
      <c r="AK2312" s="0" t="s">
        <v>134</v>
      </c>
      <c r="AL2312" s="0" t="s">
        <v>134</v>
      </c>
      <c r="AM2312" s="0" t="s">
        <v>134</v>
      </c>
      <c r="AN2312" s="0" t="s">
        <v>134</v>
      </c>
      <c r="AO2312" s="0" t="s">
        <v>134</v>
      </c>
      <c r="AP2312" s="0" t="s">
        <v>134</v>
      </c>
      <c r="AQ2312" s="0" t="s">
        <v>134</v>
      </c>
      <c r="AR2312" s="0" t="s">
        <v>134</v>
      </c>
      <c r="AS2312" s="0" t="s">
        <v>134</v>
      </c>
      <c r="AT2312" s="0" t="s">
        <v>134</v>
      </c>
      <c r="AU2312" s="0" t="s">
        <v>134</v>
      </c>
      <c r="AV2312" s="0" t="s">
        <v>134</v>
      </c>
      <c r="AW2312" s="0" t="s">
        <v>134</v>
      </c>
      <c r="AX2312" s="0" t="s">
        <v>134</v>
      </c>
      <c r="AY2312" s="0" t="s">
        <v>134</v>
      </c>
      <c r="AZ2312" s="0" t="s">
        <v>134</v>
      </c>
      <c r="BA2312" s="0" t="s">
        <v>134</v>
      </c>
      <c r="BB2312" s="0" t="s">
        <v>134</v>
      </c>
      <c r="BC2312" s="0" t="s">
        <v>134</v>
      </c>
      <c r="BD2312" s="0" t="s">
        <v>134</v>
      </c>
      <c r="BE2312" s="0" t="s">
        <v>134</v>
      </c>
      <c r="BF2312" s="0" t="s">
        <v>134</v>
      </c>
      <c r="BG2312" s="0" t="s">
        <v>134</v>
      </c>
      <c r="BH2312" s="0" t="s">
        <v>134</v>
      </c>
      <c r="BI2312" s="0" t="s">
        <v>134</v>
      </c>
      <c r="BJ2312" s="0" t="s">
        <v>134</v>
      </c>
      <c r="BK2312" s="0" t="s">
        <v>134</v>
      </c>
      <c r="BL2312" s="0" t="s">
        <v>134</v>
      </c>
      <c r="BM2312" s="0" t="s">
        <v>134</v>
      </c>
      <c r="BN2312" s="0" t="s">
        <v>134</v>
      </c>
      <c r="BO2312" s="0" t="s">
        <v>134</v>
      </c>
      <c r="BP2312" s="0" t="s">
        <v>134</v>
      </c>
      <c r="BQ2312" s="0" t="s">
        <v>134</v>
      </c>
      <c r="BR2312" s="0" t="s">
        <v>134</v>
      </c>
      <c r="BS2312" s="0" t="s">
        <v>134</v>
      </c>
      <c r="BT2312" s="0" t="s">
        <v>134</v>
      </c>
      <c r="BU2312" s="0" t="s">
        <v>134</v>
      </c>
      <c r="BV2312" s="0" t="s">
        <v>134</v>
      </c>
      <c r="BW2312" s="0" t="s">
        <v>134</v>
      </c>
      <c r="BX2312" s="0" t="s">
        <v>134</v>
      </c>
      <c r="BZ2312" s="0" t="s">
        <v>134</v>
      </c>
      <c r="CA2312" s="0" t="s">
        <v>134</v>
      </c>
      <c r="CB2312" s="0" t="s">
        <v>134</v>
      </c>
      <c r="CC2312" s="0" t="s">
        <v>134</v>
      </c>
      <c r="CD2312" s="0" t="s">
        <v>134</v>
      </c>
      <c r="CE2312" s="0" t="s">
        <v>134</v>
      </c>
    </row>
    <row r="2313" customFormat="false" ht="12.75" hidden="false" customHeight="false" outlineLevel="0" collapsed="false">
      <c r="E2313" s="9" t="s">
        <v>134</v>
      </c>
      <c r="F2313" s="9" t="s">
        <v>134</v>
      </c>
      <c r="G2313" s="9" t="s">
        <v>134</v>
      </c>
      <c r="Q2313" s="0" t="s">
        <v>134</v>
      </c>
      <c r="R2313" s="0" t="s">
        <v>134</v>
      </c>
      <c r="S2313" s="0" t="s">
        <v>134</v>
      </c>
      <c r="T2313" s="0" t="s">
        <v>134</v>
      </c>
      <c r="U2313" s="0" t="s">
        <v>134</v>
      </c>
      <c r="V2313" s="0" t="s">
        <v>134</v>
      </c>
      <c r="W2313" s="0" t="s">
        <v>134</v>
      </c>
      <c r="X2313" s="0" t="s">
        <v>134</v>
      </c>
      <c r="Y2313" s="0" t="s">
        <v>134</v>
      </c>
      <c r="Z2313" s="0" t="s">
        <v>134</v>
      </c>
      <c r="AA2313" s="0" t="s">
        <v>134</v>
      </c>
      <c r="AB2313" s="0" t="s">
        <v>134</v>
      </c>
      <c r="AC2313" s="0" t="s">
        <v>134</v>
      </c>
      <c r="AD2313" s="0" t="s">
        <v>134</v>
      </c>
      <c r="AE2313" s="0" t="s">
        <v>134</v>
      </c>
      <c r="AF2313" s="0" t="s">
        <v>134</v>
      </c>
      <c r="AG2313" s="0" t="s">
        <v>134</v>
      </c>
      <c r="AH2313" s="0" t="s">
        <v>134</v>
      </c>
      <c r="AI2313" s="0" t="s">
        <v>134</v>
      </c>
      <c r="AJ2313" s="0" t="s">
        <v>134</v>
      </c>
      <c r="AK2313" s="0" t="s">
        <v>134</v>
      </c>
      <c r="AL2313" s="0" t="s">
        <v>134</v>
      </c>
      <c r="AM2313" s="0" t="s">
        <v>134</v>
      </c>
      <c r="AN2313" s="0" t="s">
        <v>134</v>
      </c>
      <c r="AO2313" s="0" t="s">
        <v>134</v>
      </c>
      <c r="AP2313" s="0" t="s">
        <v>134</v>
      </c>
      <c r="AQ2313" s="0" t="s">
        <v>134</v>
      </c>
      <c r="AR2313" s="0" t="s">
        <v>134</v>
      </c>
      <c r="AS2313" s="0" t="s">
        <v>134</v>
      </c>
      <c r="AT2313" s="0" t="s">
        <v>134</v>
      </c>
      <c r="AU2313" s="0" t="s">
        <v>134</v>
      </c>
      <c r="AV2313" s="0" t="s">
        <v>134</v>
      </c>
      <c r="AW2313" s="0" t="s">
        <v>134</v>
      </c>
      <c r="AX2313" s="0" t="s">
        <v>134</v>
      </c>
      <c r="AY2313" s="0" t="s">
        <v>134</v>
      </c>
      <c r="AZ2313" s="0" t="s">
        <v>134</v>
      </c>
      <c r="BA2313" s="0" t="s">
        <v>134</v>
      </c>
      <c r="BB2313" s="0" t="s">
        <v>134</v>
      </c>
      <c r="BC2313" s="0" t="s">
        <v>134</v>
      </c>
      <c r="BD2313" s="0" t="s">
        <v>134</v>
      </c>
      <c r="BE2313" s="0" t="s">
        <v>134</v>
      </c>
      <c r="BF2313" s="0" t="s">
        <v>134</v>
      </c>
      <c r="BG2313" s="0" t="s">
        <v>134</v>
      </c>
      <c r="BH2313" s="0" t="s">
        <v>134</v>
      </c>
      <c r="BI2313" s="0" t="s">
        <v>134</v>
      </c>
      <c r="BJ2313" s="0" t="s">
        <v>134</v>
      </c>
      <c r="BK2313" s="0" t="s">
        <v>134</v>
      </c>
      <c r="BL2313" s="0" t="s">
        <v>134</v>
      </c>
      <c r="BM2313" s="0" t="s">
        <v>134</v>
      </c>
      <c r="BN2313" s="0" t="s">
        <v>134</v>
      </c>
      <c r="BO2313" s="0" t="s">
        <v>134</v>
      </c>
      <c r="BP2313" s="0" t="s">
        <v>134</v>
      </c>
      <c r="BQ2313" s="0" t="s">
        <v>134</v>
      </c>
      <c r="BR2313" s="0" t="s">
        <v>134</v>
      </c>
      <c r="BS2313" s="0" t="s">
        <v>134</v>
      </c>
      <c r="BT2313" s="0" t="s">
        <v>134</v>
      </c>
      <c r="BU2313" s="0" t="s">
        <v>134</v>
      </c>
      <c r="BV2313" s="0" t="s">
        <v>134</v>
      </c>
      <c r="BW2313" s="0" t="s">
        <v>134</v>
      </c>
      <c r="BX2313" s="0" t="s">
        <v>134</v>
      </c>
      <c r="BZ2313" s="0" t="s">
        <v>134</v>
      </c>
      <c r="CA2313" s="0" t="s">
        <v>134</v>
      </c>
      <c r="CB2313" s="0" t="s">
        <v>134</v>
      </c>
      <c r="CC2313" s="0" t="s">
        <v>134</v>
      </c>
      <c r="CD2313" s="0" t="s">
        <v>134</v>
      </c>
      <c r="CE2313" s="0" t="s">
        <v>134</v>
      </c>
    </row>
    <row r="2314" customFormat="false" ht="12.75" hidden="false" customHeight="false" outlineLevel="0" collapsed="false">
      <c r="E2314" s="9" t="s">
        <v>134</v>
      </c>
      <c r="F2314" s="9" t="s">
        <v>134</v>
      </c>
      <c r="G2314" s="9" t="s">
        <v>134</v>
      </c>
      <c r="Q2314" s="0" t="s">
        <v>134</v>
      </c>
      <c r="R2314" s="0" t="s">
        <v>134</v>
      </c>
      <c r="S2314" s="0" t="s">
        <v>134</v>
      </c>
      <c r="T2314" s="0" t="s">
        <v>134</v>
      </c>
      <c r="U2314" s="0" t="s">
        <v>134</v>
      </c>
      <c r="V2314" s="0" t="s">
        <v>134</v>
      </c>
      <c r="W2314" s="0" t="s">
        <v>134</v>
      </c>
      <c r="X2314" s="0" t="s">
        <v>134</v>
      </c>
      <c r="Y2314" s="0" t="s">
        <v>134</v>
      </c>
      <c r="Z2314" s="0" t="s">
        <v>134</v>
      </c>
      <c r="AA2314" s="0" t="s">
        <v>134</v>
      </c>
      <c r="AB2314" s="0" t="s">
        <v>134</v>
      </c>
      <c r="AC2314" s="0" t="s">
        <v>134</v>
      </c>
      <c r="AD2314" s="0" t="s">
        <v>134</v>
      </c>
      <c r="AE2314" s="0" t="s">
        <v>134</v>
      </c>
      <c r="AF2314" s="0" t="s">
        <v>134</v>
      </c>
      <c r="AG2314" s="0" t="s">
        <v>134</v>
      </c>
      <c r="AH2314" s="0" t="s">
        <v>134</v>
      </c>
      <c r="AI2314" s="0" t="s">
        <v>134</v>
      </c>
      <c r="AJ2314" s="0" t="s">
        <v>134</v>
      </c>
      <c r="AK2314" s="0" t="s">
        <v>134</v>
      </c>
      <c r="AL2314" s="0" t="s">
        <v>134</v>
      </c>
      <c r="AM2314" s="0" t="s">
        <v>134</v>
      </c>
      <c r="AN2314" s="0" t="s">
        <v>134</v>
      </c>
      <c r="AO2314" s="0" t="s">
        <v>134</v>
      </c>
      <c r="AP2314" s="0" t="s">
        <v>134</v>
      </c>
      <c r="AQ2314" s="0" t="s">
        <v>134</v>
      </c>
      <c r="AR2314" s="0" t="s">
        <v>134</v>
      </c>
      <c r="AS2314" s="0" t="s">
        <v>134</v>
      </c>
      <c r="AT2314" s="0" t="s">
        <v>134</v>
      </c>
      <c r="AU2314" s="0" t="s">
        <v>134</v>
      </c>
      <c r="AV2314" s="0" t="s">
        <v>134</v>
      </c>
      <c r="AW2314" s="0" t="s">
        <v>134</v>
      </c>
      <c r="AX2314" s="0" t="s">
        <v>134</v>
      </c>
      <c r="AY2314" s="0" t="s">
        <v>134</v>
      </c>
      <c r="AZ2314" s="0" t="s">
        <v>134</v>
      </c>
      <c r="BA2314" s="0" t="s">
        <v>134</v>
      </c>
      <c r="BB2314" s="0" t="s">
        <v>134</v>
      </c>
      <c r="BC2314" s="0" t="s">
        <v>134</v>
      </c>
      <c r="BD2314" s="0" t="s">
        <v>134</v>
      </c>
      <c r="BE2314" s="0" t="s">
        <v>134</v>
      </c>
      <c r="BF2314" s="0" t="s">
        <v>134</v>
      </c>
      <c r="BG2314" s="0" t="s">
        <v>134</v>
      </c>
      <c r="BH2314" s="0" t="s">
        <v>134</v>
      </c>
      <c r="BI2314" s="0" t="s">
        <v>134</v>
      </c>
      <c r="BJ2314" s="0" t="s">
        <v>134</v>
      </c>
      <c r="BK2314" s="0" t="s">
        <v>134</v>
      </c>
      <c r="BL2314" s="0" t="s">
        <v>134</v>
      </c>
      <c r="BM2314" s="0" t="s">
        <v>134</v>
      </c>
      <c r="BN2314" s="0" t="s">
        <v>134</v>
      </c>
      <c r="BO2314" s="0" t="s">
        <v>134</v>
      </c>
      <c r="BP2314" s="0" t="s">
        <v>134</v>
      </c>
      <c r="BQ2314" s="0" t="s">
        <v>134</v>
      </c>
      <c r="BR2314" s="0" t="s">
        <v>134</v>
      </c>
      <c r="BS2314" s="0" t="s">
        <v>134</v>
      </c>
      <c r="BT2314" s="0" t="s">
        <v>134</v>
      </c>
      <c r="BU2314" s="0" t="s">
        <v>134</v>
      </c>
      <c r="BV2314" s="0" t="s">
        <v>134</v>
      </c>
      <c r="BW2314" s="0" t="s">
        <v>134</v>
      </c>
      <c r="BX2314" s="0" t="s">
        <v>134</v>
      </c>
      <c r="BZ2314" s="0" t="s">
        <v>134</v>
      </c>
      <c r="CA2314" s="0" t="s">
        <v>134</v>
      </c>
      <c r="CB2314" s="0" t="s">
        <v>134</v>
      </c>
      <c r="CC2314" s="0" t="s">
        <v>134</v>
      </c>
      <c r="CD2314" s="0" t="s">
        <v>134</v>
      </c>
      <c r="CE2314" s="0" t="s">
        <v>134</v>
      </c>
    </row>
    <row r="2315" customFormat="false" ht="12.75" hidden="false" customHeight="false" outlineLevel="0" collapsed="false">
      <c r="E2315" s="9" t="s">
        <v>134</v>
      </c>
      <c r="F2315" s="9" t="s">
        <v>134</v>
      </c>
      <c r="G2315" s="9" t="s">
        <v>134</v>
      </c>
      <c r="Q2315" s="0" t="s">
        <v>134</v>
      </c>
      <c r="R2315" s="0" t="s">
        <v>134</v>
      </c>
      <c r="S2315" s="0" t="s">
        <v>134</v>
      </c>
      <c r="T2315" s="0" t="s">
        <v>134</v>
      </c>
      <c r="U2315" s="0" t="s">
        <v>134</v>
      </c>
      <c r="V2315" s="0" t="s">
        <v>134</v>
      </c>
      <c r="W2315" s="0" t="s">
        <v>134</v>
      </c>
      <c r="X2315" s="0" t="s">
        <v>134</v>
      </c>
      <c r="Y2315" s="0" t="s">
        <v>134</v>
      </c>
      <c r="Z2315" s="0" t="s">
        <v>134</v>
      </c>
      <c r="AA2315" s="0" t="s">
        <v>134</v>
      </c>
      <c r="AB2315" s="0" t="s">
        <v>134</v>
      </c>
      <c r="AC2315" s="0" t="s">
        <v>134</v>
      </c>
      <c r="AD2315" s="0" t="s">
        <v>134</v>
      </c>
      <c r="AE2315" s="0" t="s">
        <v>134</v>
      </c>
      <c r="AF2315" s="0" t="s">
        <v>134</v>
      </c>
      <c r="AG2315" s="0" t="s">
        <v>134</v>
      </c>
      <c r="AH2315" s="0" t="s">
        <v>134</v>
      </c>
      <c r="AI2315" s="0" t="s">
        <v>134</v>
      </c>
      <c r="AJ2315" s="0" t="s">
        <v>134</v>
      </c>
      <c r="AK2315" s="0" t="s">
        <v>134</v>
      </c>
      <c r="AL2315" s="0" t="s">
        <v>134</v>
      </c>
      <c r="AM2315" s="0" t="s">
        <v>134</v>
      </c>
      <c r="AN2315" s="0" t="s">
        <v>134</v>
      </c>
      <c r="AO2315" s="0" t="s">
        <v>134</v>
      </c>
      <c r="AP2315" s="0" t="s">
        <v>134</v>
      </c>
      <c r="AQ2315" s="0" t="s">
        <v>134</v>
      </c>
      <c r="AR2315" s="0" t="s">
        <v>134</v>
      </c>
      <c r="AS2315" s="0" t="s">
        <v>134</v>
      </c>
      <c r="AT2315" s="0" t="s">
        <v>134</v>
      </c>
      <c r="AU2315" s="0" t="s">
        <v>134</v>
      </c>
      <c r="AV2315" s="0" t="s">
        <v>134</v>
      </c>
      <c r="AW2315" s="0" t="s">
        <v>134</v>
      </c>
      <c r="AX2315" s="0" t="s">
        <v>134</v>
      </c>
      <c r="AY2315" s="0" t="s">
        <v>134</v>
      </c>
      <c r="AZ2315" s="0" t="s">
        <v>134</v>
      </c>
      <c r="BA2315" s="0" t="s">
        <v>134</v>
      </c>
      <c r="BB2315" s="0" t="s">
        <v>134</v>
      </c>
      <c r="BC2315" s="0" t="s">
        <v>134</v>
      </c>
      <c r="BD2315" s="0" t="s">
        <v>134</v>
      </c>
      <c r="BE2315" s="0" t="s">
        <v>134</v>
      </c>
      <c r="BF2315" s="0" t="s">
        <v>134</v>
      </c>
      <c r="BG2315" s="0" t="s">
        <v>134</v>
      </c>
      <c r="BH2315" s="0" t="s">
        <v>134</v>
      </c>
      <c r="BI2315" s="0" t="s">
        <v>134</v>
      </c>
      <c r="BJ2315" s="0" t="s">
        <v>134</v>
      </c>
      <c r="BK2315" s="0" t="s">
        <v>134</v>
      </c>
      <c r="BL2315" s="0" t="s">
        <v>134</v>
      </c>
      <c r="BM2315" s="0" t="s">
        <v>134</v>
      </c>
      <c r="BN2315" s="0" t="s">
        <v>134</v>
      </c>
      <c r="BO2315" s="0" t="s">
        <v>134</v>
      </c>
      <c r="BP2315" s="0" t="s">
        <v>134</v>
      </c>
      <c r="BQ2315" s="0" t="s">
        <v>134</v>
      </c>
      <c r="BR2315" s="0" t="s">
        <v>134</v>
      </c>
      <c r="BS2315" s="0" t="s">
        <v>134</v>
      </c>
      <c r="BT2315" s="0" t="s">
        <v>134</v>
      </c>
      <c r="BU2315" s="0" t="s">
        <v>134</v>
      </c>
      <c r="BV2315" s="0" t="s">
        <v>134</v>
      </c>
      <c r="BW2315" s="0" t="s">
        <v>134</v>
      </c>
      <c r="BX2315" s="0" t="s">
        <v>134</v>
      </c>
      <c r="BZ2315" s="0" t="s">
        <v>134</v>
      </c>
      <c r="CA2315" s="0" t="s">
        <v>134</v>
      </c>
      <c r="CB2315" s="0" t="s">
        <v>134</v>
      </c>
      <c r="CC2315" s="0" t="s">
        <v>134</v>
      </c>
      <c r="CD2315" s="0" t="s">
        <v>134</v>
      </c>
      <c r="CE2315" s="0" t="s">
        <v>134</v>
      </c>
    </row>
    <row r="2316" customFormat="false" ht="12.75" hidden="false" customHeight="false" outlineLevel="0" collapsed="false">
      <c r="E2316" s="9" t="s">
        <v>134</v>
      </c>
      <c r="F2316" s="9" t="s">
        <v>134</v>
      </c>
      <c r="G2316" s="9" t="s">
        <v>134</v>
      </c>
      <c r="Q2316" s="0" t="s">
        <v>134</v>
      </c>
      <c r="R2316" s="0" t="s">
        <v>134</v>
      </c>
      <c r="S2316" s="0" t="s">
        <v>134</v>
      </c>
      <c r="T2316" s="0" t="s">
        <v>134</v>
      </c>
      <c r="U2316" s="0" t="s">
        <v>134</v>
      </c>
      <c r="V2316" s="0" t="s">
        <v>134</v>
      </c>
      <c r="W2316" s="0" t="s">
        <v>134</v>
      </c>
      <c r="X2316" s="0" t="s">
        <v>134</v>
      </c>
      <c r="Y2316" s="0" t="s">
        <v>134</v>
      </c>
      <c r="Z2316" s="0" t="s">
        <v>134</v>
      </c>
      <c r="AA2316" s="0" t="s">
        <v>134</v>
      </c>
      <c r="AB2316" s="0" t="s">
        <v>134</v>
      </c>
      <c r="AC2316" s="0" t="s">
        <v>134</v>
      </c>
      <c r="AD2316" s="0" t="s">
        <v>134</v>
      </c>
      <c r="AE2316" s="0" t="s">
        <v>134</v>
      </c>
      <c r="AF2316" s="0" t="s">
        <v>134</v>
      </c>
      <c r="AG2316" s="0" t="s">
        <v>134</v>
      </c>
      <c r="AH2316" s="0" t="s">
        <v>134</v>
      </c>
      <c r="AI2316" s="0" t="s">
        <v>134</v>
      </c>
      <c r="AJ2316" s="0" t="s">
        <v>134</v>
      </c>
      <c r="AK2316" s="0" t="s">
        <v>134</v>
      </c>
      <c r="AL2316" s="0" t="s">
        <v>134</v>
      </c>
      <c r="AM2316" s="0" t="s">
        <v>134</v>
      </c>
      <c r="AN2316" s="0" t="s">
        <v>134</v>
      </c>
      <c r="AO2316" s="0" t="s">
        <v>134</v>
      </c>
      <c r="AP2316" s="0" t="s">
        <v>134</v>
      </c>
      <c r="AQ2316" s="0" t="s">
        <v>134</v>
      </c>
      <c r="AR2316" s="0" t="s">
        <v>134</v>
      </c>
      <c r="AS2316" s="0" t="s">
        <v>134</v>
      </c>
      <c r="AT2316" s="0" t="s">
        <v>134</v>
      </c>
      <c r="AU2316" s="0" t="s">
        <v>134</v>
      </c>
      <c r="AV2316" s="0" t="s">
        <v>134</v>
      </c>
      <c r="AW2316" s="0" t="s">
        <v>134</v>
      </c>
      <c r="AX2316" s="0" t="s">
        <v>134</v>
      </c>
      <c r="AY2316" s="0" t="s">
        <v>134</v>
      </c>
      <c r="AZ2316" s="0" t="s">
        <v>134</v>
      </c>
      <c r="BA2316" s="0" t="s">
        <v>134</v>
      </c>
      <c r="BB2316" s="0" t="s">
        <v>134</v>
      </c>
      <c r="BC2316" s="0" t="s">
        <v>134</v>
      </c>
      <c r="BD2316" s="0" t="s">
        <v>134</v>
      </c>
      <c r="BE2316" s="0" t="s">
        <v>134</v>
      </c>
      <c r="BF2316" s="0" t="s">
        <v>134</v>
      </c>
      <c r="BG2316" s="0" t="s">
        <v>134</v>
      </c>
      <c r="BH2316" s="0" t="s">
        <v>134</v>
      </c>
      <c r="BI2316" s="0" t="s">
        <v>134</v>
      </c>
      <c r="BJ2316" s="0" t="s">
        <v>134</v>
      </c>
      <c r="BK2316" s="0" t="s">
        <v>134</v>
      </c>
      <c r="BL2316" s="0" t="s">
        <v>134</v>
      </c>
      <c r="BM2316" s="0" t="s">
        <v>134</v>
      </c>
      <c r="BN2316" s="0" t="s">
        <v>134</v>
      </c>
      <c r="BO2316" s="0" t="s">
        <v>134</v>
      </c>
      <c r="BP2316" s="0" t="s">
        <v>134</v>
      </c>
      <c r="BQ2316" s="0" t="s">
        <v>134</v>
      </c>
      <c r="BR2316" s="0" t="s">
        <v>134</v>
      </c>
      <c r="BS2316" s="0" t="s">
        <v>134</v>
      </c>
      <c r="BT2316" s="0" t="s">
        <v>134</v>
      </c>
      <c r="BU2316" s="0" t="s">
        <v>134</v>
      </c>
      <c r="BV2316" s="0" t="s">
        <v>134</v>
      </c>
      <c r="BW2316" s="0" t="s">
        <v>134</v>
      </c>
      <c r="BX2316" s="0" t="s">
        <v>134</v>
      </c>
      <c r="BZ2316" s="0" t="s">
        <v>134</v>
      </c>
      <c r="CA2316" s="0" t="s">
        <v>134</v>
      </c>
      <c r="CB2316" s="0" t="s">
        <v>134</v>
      </c>
      <c r="CC2316" s="0" t="s">
        <v>134</v>
      </c>
      <c r="CD2316" s="0" t="s">
        <v>134</v>
      </c>
      <c r="CE2316" s="0" t="s">
        <v>134</v>
      </c>
    </row>
    <row r="2317" customFormat="false" ht="12.75" hidden="false" customHeight="false" outlineLevel="0" collapsed="false">
      <c r="E2317" s="9" t="s">
        <v>134</v>
      </c>
      <c r="F2317" s="9" t="s">
        <v>134</v>
      </c>
      <c r="G2317" s="9" t="s">
        <v>134</v>
      </c>
      <c r="Q2317" s="0" t="s">
        <v>134</v>
      </c>
      <c r="R2317" s="0" t="s">
        <v>134</v>
      </c>
      <c r="S2317" s="0" t="s">
        <v>134</v>
      </c>
      <c r="T2317" s="0" t="s">
        <v>134</v>
      </c>
      <c r="U2317" s="0" t="s">
        <v>134</v>
      </c>
      <c r="V2317" s="0" t="s">
        <v>134</v>
      </c>
      <c r="W2317" s="0" t="s">
        <v>134</v>
      </c>
      <c r="X2317" s="0" t="s">
        <v>134</v>
      </c>
      <c r="Y2317" s="0" t="s">
        <v>134</v>
      </c>
      <c r="Z2317" s="0" t="s">
        <v>134</v>
      </c>
      <c r="AA2317" s="0" t="s">
        <v>134</v>
      </c>
      <c r="AB2317" s="0" t="s">
        <v>134</v>
      </c>
      <c r="AC2317" s="0" t="s">
        <v>134</v>
      </c>
      <c r="AD2317" s="0" t="s">
        <v>134</v>
      </c>
      <c r="AE2317" s="0" t="s">
        <v>134</v>
      </c>
      <c r="AF2317" s="0" t="s">
        <v>134</v>
      </c>
      <c r="AG2317" s="0" t="s">
        <v>134</v>
      </c>
      <c r="AH2317" s="0" t="s">
        <v>134</v>
      </c>
      <c r="AI2317" s="0" t="s">
        <v>134</v>
      </c>
      <c r="AJ2317" s="0" t="s">
        <v>134</v>
      </c>
      <c r="AK2317" s="0" t="s">
        <v>134</v>
      </c>
      <c r="AL2317" s="0" t="s">
        <v>134</v>
      </c>
      <c r="AM2317" s="0" t="s">
        <v>134</v>
      </c>
      <c r="AN2317" s="0" t="s">
        <v>134</v>
      </c>
      <c r="AO2317" s="0" t="s">
        <v>134</v>
      </c>
      <c r="AP2317" s="0" t="s">
        <v>134</v>
      </c>
      <c r="AQ2317" s="0" t="s">
        <v>134</v>
      </c>
      <c r="AR2317" s="0" t="s">
        <v>134</v>
      </c>
      <c r="AS2317" s="0" t="s">
        <v>134</v>
      </c>
      <c r="AT2317" s="0" t="s">
        <v>134</v>
      </c>
      <c r="AU2317" s="0" t="s">
        <v>134</v>
      </c>
      <c r="AV2317" s="0" t="s">
        <v>134</v>
      </c>
      <c r="AW2317" s="0" t="s">
        <v>134</v>
      </c>
      <c r="AX2317" s="0" t="s">
        <v>134</v>
      </c>
      <c r="AY2317" s="0" t="s">
        <v>134</v>
      </c>
      <c r="AZ2317" s="0" t="s">
        <v>134</v>
      </c>
      <c r="BA2317" s="0" t="s">
        <v>134</v>
      </c>
      <c r="BB2317" s="0" t="s">
        <v>134</v>
      </c>
      <c r="BC2317" s="0" t="s">
        <v>134</v>
      </c>
      <c r="BD2317" s="0" t="s">
        <v>134</v>
      </c>
      <c r="BE2317" s="0" t="s">
        <v>134</v>
      </c>
      <c r="BF2317" s="0" t="s">
        <v>134</v>
      </c>
      <c r="BG2317" s="0" t="s">
        <v>134</v>
      </c>
      <c r="BH2317" s="0" t="s">
        <v>134</v>
      </c>
      <c r="BI2317" s="0" t="s">
        <v>134</v>
      </c>
      <c r="BJ2317" s="0" t="s">
        <v>134</v>
      </c>
      <c r="BK2317" s="0" t="s">
        <v>134</v>
      </c>
      <c r="BL2317" s="0" t="s">
        <v>134</v>
      </c>
      <c r="BM2317" s="0" t="s">
        <v>134</v>
      </c>
      <c r="BN2317" s="0" t="s">
        <v>134</v>
      </c>
      <c r="BO2317" s="0" t="s">
        <v>134</v>
      </c>
      <c r="BP2317" s="0" t="s">
        <v>134</v>
      </c>
      <c r="BQ2317" s="0" t="s">
        <v>134</v>
      </c>
      <c r="BR2317" s="0" t="s">
        <v>134</v>
      </c>
      <c r="BS2317" s="0" t="s">
        <v>134</v>
      </c>
      <c r="BT2317" s="0" t="s">
        <v>134</v>
      </c>
      <c r="BU2317" s="0" t="s">
        <v>134</v>
      </c>
      <c r="BV2317" s="0" t="s">
        <v>134</v>
      </c>
      <c r="BW2317" s="0" t="s">
        <v>134</v>
      </c>
      <c r="BX2317" s="0" t="s">
        <v>134</v>
      </c>
      <c r="BZ2317" s="0" t="s">
        <v>134</v>
      </c>
      <c r="CA2317" s="0" t="s">
        <v>134</v>
      </c>
      <c r="CB2317" s="0" t="s">
        <v>134</v>
      </c>
      <c r="CC2317" s="0" t="s">
        <v>134</v>
      </c>
      <c r="CD2317" s="0" t="s">
        <v>134</v>
      </c>
      <c r="CE2317" s="0" t="s">
        <v>134</v>
      </c>
    </row>
    <row r="2318" customFormat="false" ht="12.75" hidden="false" customHeight="false" outlineLevel="0" collapsed="false">
      <c r="E2318" s="9" t="s">
        <v>134</v>
      </c>
      <c r="F2318" s="9" t="s">
        <v>134</v>
      </c>
      <c r="G2318" s="9" t="s">
        <v>134</v>
      </c>
      <c r="Q2318" s="0" t="s">
        <v>134</v>
      </c>
      <c r="R2318" s="0" t="s">
        <v>134</v>
      </c>
      <c r="S2318" s="0" t="s">
        <v>134</v>
      </c>
      <c r="T2318" s="0" t="s">
        <v>134</v>
      </c>
      <c r="U2318" s="0" t="s">
        <v>134</v>
      </c>
      <c r="V2318" s="0" t="s">
        <v>134</v>
      </c>
      <c r="W2318" s="0" t="s">
        <v>134</v>
      </c>
      <c r="X2318" s="0" t="s">
        <v>134</v>
      </c>
      <c r="Y2318" s="0" t="s">
        <v>134</v>
      </c>
      <c r="Z2318" s="0" t="s">
        <v>134</v>
      </c>
      <c r="AA2318" s="0" t="s">
        <v>134</v>
      </c>
      <c r="AB2318" s="0" t="s">
        <v>134</v>
      </c>
      <c r="AC2318" s="0" t="s">
        <v>134</v>
      </c>
      <c r="AD2318" s="0" t="s">
        <v>134</v>
      </c>
      <c r="AE2318" s="0" t="s">
        <v>134</v>
      </c>
      <c r="AF2318" s="0" t="s">
        <v>134</v>
      </c>
      <c r="AG2318" s="0" t="s">
        <v>134</v>
      </c>
      <c r="AH2318" s="0" t="s">
        <v>134</v>
      </c>
      <c r="AI2318" s="0" t="s">
        <v>134</v>
      </c>
      <c r="AJ2318" s="0" t="s">
        <v>134</v>
      </c>
      <c r="AK2318" s="0" t="s">
        <v>134</v>
      </c>
      <c r="AL2318" s="0" t="s">
        <v>134</v>
      </c>
      <c r="AM2318" s="0" t="s">
        <v>134</v>
      </c>
      <c r="AN2318" s="0" t="s">
        <v>134</v>
      </c>
      <c r="AO2318" s="0" t="s">
        <v>134</v>
      </c>
      <c r="AP2318" s="0" t="s">
        <v>134</v>
      </c>
      <c r="AQ2318" s="0" t="s">
        <v>134</v>
      </c>
      <c r="AR2318" s="0" t="s">
        <v>134</v>
      </c>
      <c r="AS2318" s="0" t="s">
        <v>134</v>
      </c>
      <c r="AT2318" s="0" t="s">
        <v>134</v>
      </c>
      <c r="AU2318" s="0" t="s">
        <v>134</v>
      </c>
      <c r="AV2318" s="0" t="s">
        <v>134</v>
      </c>
      <c r="AW2318" s="0" t="s">
        <v>134</v>
      </c>
      <c r="AX2318" s="0" t="s">
        <v>134</v>
      </c>
      <c r="AY2318" s="0" t="s">
        <v>134</v>
      </c>
      <c r="AZ2318" s="0" t="s">
        <v>134</v>
      </c>
      <c r="BA2318" s="0" t="s">
        <v>134</v>
      </c>
      <c r="BB2318" s="0" t="s">
        <v>134</v>
      </c>
      <c r="BC2318" s="0" t="s">
        <v>134</v>
      </c>
      <c r="BD2318" s="0" t="s">
        <v>134</v>
      </c>
      <c r="BE2318" s="0" t="s">
        <v>134</v>
      </c>
      <c r="BF2318" s="0" t="s">
        <v>134</v>
      </c>
      <c r="BG2318" s="0" t="s">
        <v>134</v>
      </c>
      <c r="BH2318" s="0" t="s">
        <v>134</v>
      </c>
      <c r="BI2318" s="0" t="s">
        <v>134</v>
      </c>
      <c r="BJ2318" s="0" t="s">
        <v>134</v>
      </c>
      <c r="BK2318" s="0" t="s">
        <v>134</v>
      </c>
      <c r="BL2318" s="0" t="s">
        <v>134</v>
      </c>
      <c r="BM2318" s="0" t="s">
        <v>134</v>
      </c>
      <c r="BN2318" s="0" t="s">
        <v>134</v>
      </c>
      <c r="BO2318" s="0" t="s">
        <v>134</v>
      </c>
      <c r="BP2318" s="0" t="s">
        <v>134</v>
      </c>
      <c r="BQ2318" s="0" t="s">
        <v>134</v>
      </c>
      <c r="BR2318" s="0" t="s">
        <v>134</v>
      </c>
      <c r="BS2318" s="0" t="s">
        <v>134</v>
      </c>
      <c r="BT2318" s="0" t="s">
        <v>134</v>
      </c>
      <c r="BU2318" s="0" t="s">
        <v>134</v>
      </c>
      <c r="BV2318" s="0" t="s">
        <v>134</v>
      </c>
      <c r="BW2318" s="0" t="s">
        <v>134</v>
      </c>
      <c r="BX2318" s="0" t="s">
        <v>134</v>
      </c>
      <c r="BZ2318" s="0" t="s">
        <v>134</v>
      </c>
      <c r="CA2318" s="0" t="s">
        <v>134</v>
      </c>
      <c r="CB2318" s="0" t="s">
        <v>134</v>
      </c>
      <c r="CC2318" s="0" t="s">
        <v>134</v>
      </c>
      <c r="CD2318" s="0" t="s">
        <v>134</v>
      </c>
      <c r="CE2318" s="0" t="s">
        <v>134</v>
      </c>
    </row>
    <row r="2319" customFormat="false" ht="12.75" hidden="false" customHeight="false" outlineLevel="0" collapsed="false">
      <c r="E2319" s="9" t="s">
        <v>134</v>
      </c>
      <c r="F2319" s="9" t="s">
        <v>134</v>
      </c>
      <c r="G2319" s="9" t="s">
        <v>134</v>
      </c>
      <c r="Q2319" s="0" t="s">
        <v>134</v>
      </c>
      <c r="R2319" s="0" t="s">
        <v>134</v>
      </c>
      <c r="S2319" s="0" t="s">
        <v>134</v>
      </c>
      <c r="T2319" s="0" t="s">
        <v>134</v>
      </c>
      <c r="U2319" s="0" t="s">
        <v>134</v>
      </c>
      <c r="V2319" s="0" t="s">
        <v>134</v>
      </c>
      <c r="W2319" s="0" t="s">
        <v>134</v>
      </c>
      <c r="X2319" s="0" t="s">
        <v>134</v>
      </c>
      <c r="Y2319" s="0" t="s">
        <v>134</v>
      </c>
      <c r="Z2319" s="0" t="s">
        <v>134</v>
      </c>
      <c r="AA2319" s="0" t="s">
        <v>134</v>
      </c>
      <c r="AB2319" s="0" t="s">
        <v>134</v>
      </c>
      <c r="AC2319" s="0" t="s">
        <v>134</v>
      </c>
      <c r="AD2319" s="0" t="s">
        <v>134</v>
      </c>
      <c r="AE2319" s="0" t="s">
        <v>134</v>
      </c>
      <c r="AF2319" s="0" t="s">
        <v>134</v>
      </c>
      <c r="AG2319" s="0" t="s">
        <v>134</v>
      </c>
      <c r="AH2319" s="0" t="s">
        <v>134</v>
      </c>
      <c r="AI2319" s="0" t="s">
        <v>134</v>
      </c>
      <c r="AJ2319" s="0" t="s">
        <v>134</v>
      </c>
      <c r="AK2319" s="0" t="s">
        <v>134</v>
      </c>
      <c r="AL2319" s="0" t="s">
        <v>134</v>
      </c>
      <c r="AM2319" s="0" t="s">
        <v>134</v>
      </c>
      <c r="AN2319" s="0" t="s">
        <v>134</v>
      </c>
      <c r="AO2319" s="0" t="s">
        <v>134</v>
      </c>
      <c r="AP2319" s="0" t="s">
        <v>134</v>
      </c>
      <c r="AQ2319" s="0" t="s">
        <v>134</v>
      </c>
      <c r="AR2319" s="0" t="s">
        <v>134</v>
      </c>
      <c r="AS2319" s="0" t="s">
        <v>134</v>
      </c>
      <c r="AT2319" s="0" t="s">
        <v>134</v>
      </c>
      <c r="AU2319" s="0" t="s">
        <v>134</v>
      </c>
      <c r="AV2319" s="0" t="s">
        <v>134</v>
      </c>
      <c r="AW2319" s="0" t="s">
        <v>134</v>
      </c>
      <c r="AX2319" s="0" t="s">
        <v>134</v>
      </c>
      <c r="AY2319" s="0" t="s">
        <v>134</v>
      </c>
      <c r="AZ2319" s="0" t="s">
        <v>134</v>
      </c>
      <c r="BA2319" s="0" t="s">
        <v>134</v>
      </c>
      <c r="BB2319" s="0" t="s">
        <v>134</v>
      </c>
      <c r="BC2319" s="0" t="s">
        <v>134</v>
      </c>
      <c r="BD2319" s="0" t="s">
        <v>134</v>
      </c>
      <c r="BE2319" s="0" t="s">
        <v>134</v>
      </c>
      <c r="BF2319" s="0" t="s">
        <v>134</v>
      </c>
      <c r="BG2319" s="0" t="s">
        <v>134</v>
      </c>
      <c r="BH2319" s="0" t="s">
        <v>134</v>
      </c>
      <c r="BI2319" s="0" t="s">
        <v>134</v>
      </c>
      <c r="BJ2319" s="0" t="s">
        <v>134</v>
      </c>
      <c r="BK2319" s="0" t="s">
        <v>134</v>
      </c>
      <c r="BL2319" s="0" t="s">
        <v>134</v>
      </c>
      <c r="BM2319" s="0" t="s">
        <v>134</v>
      </c>
      <c r="BN2319" s="0" t="s">
        <v>134</v>
      </c>
      <c r="BO2319" s="0" t="s">
        <v>134</v>
      </c>
      <c r="BP2319" s="0" t="s">
        <v>134</v>
      </c>
      <c r="BQ2319" s="0" t="s">
        <v>134</v>
      </c>
      <c r="BR2319" s="0" t="s">
        <v>134</v>
      </c>
      <c r="BS2319" s="0" t="s">
        <v>134</v>
      </c>
      <c r="BT2319" s="0" t="s">
        <v>134</v>
      </c>
      <c r="BU2319" s="0" t="s">
        <v>134</v>
      </c>
      <c r="BV2319" s="0" t="s">
        <v>134</v>
      </c>
      <c r="BW2319" s="0" t="s">
        <v>134</v>
      </c>
      <c r="BX2319" s="0" t="s">
        <v>134</v>
      </c>
      <c r="BZ2319" s="0" t="s">
        <v>134</v>
      </c>
      <c r="CA2319" s="0" t="s">
        <v>134</v>
      </c>
      <c r="CB2319" s="0" t="s">
        <v>134</v>
      </c>
      <c r="CC2319" s="0" t="s">
        <v>134</v>
      </c>
      <c r="CD2319" s="0" t="s">
        <v>134</v>
      </c>
      <c r="CE2319" s="0" t="s">
        <v>134</v>
      </c>
    </row>
    <row r="2320" customFormat="false" ht="12.75" hidden="false" customHeight="false" outlineLevel="0" collapsed="false">
      <c r="E2320" s="9" t="s">
        <v>134</v>
      </c>
      <c r="F2320" s="9" t="s">
        <v>134</v>
      </c>
      <c r="G2320" s="9" t="s">
        <v>134</v>
      </c>
      <c r="Q2320" s="0" t="s">
        <v>134</v>
      </c>
      <c r="R2320" s="0" t="s">
        <v>134</v>
      </c>
      <c r="S2320" s="0" t="s">
        <v>134</v>
      </c>
      <c r="T2320" s="0" t="s">
        <v>134</v>
      </c>
      <c r="U2320" s="0" t="s">
        <v>134</v>
      </c>
      <c r="V2320" s="0" t="s">
        <v>134</v>
      </c>
      <c r="W2320" s="0" t="s">
        <v>134</v>
      </c>
      <c r="X2320" s="0" t="s">
        <v>134</v>
      </c>
      <c r="Y2320" s="0" t="s">
        <v>134</v>
      </c>
      <c r="Z2320" s="0" t="s">
        <v>134</v>
      </c>
      <c r="AA2320" s="0" t="s">
        <v>134</v>
      </c>
      <c r="AB2320" s="0" t="s">
        <v>134</v>
      </c>
      <c r="AC2320" s="0" t="s">
        <v>134</v>
      </c>
      <c r="AD2320" s="0" t="s">
        <v>134</v>
      </c>
      <c r="AE2320" s="0" t="s">
        <v>134</v>
      </c>
      <c r="AF2320" s="0" t="s">
        <v>134</v>
      </c>
      <c r="AG2320" s="0" t="s">
        <v>134</v>
      </c>
      <c r="AH2320" s="0" t="s">
        <v>134</v>
      </c>
      <c r="AI2320" s="0" t="s">
        <v>134</v>
      </c>
      <c r="AJ2320" s="0" t="s">
        <v>134</v>
      </c>
      <c r="AK2320" s="0" t="s">
        <v>134</v>
      </c>
      <c r="AL2320" s="0" t="s">
        <v>134</v>
      </c>
      <c r="AM2320" s="0" t="s">
        <v>134</v>
      </c>
      <c r="AN2320" s="0" t="s">
        <v>134</v>
      </c>
      <c r="AO2320" s="0" t="s">
        <v>134</v>
      </c>
      <c r="AP2320" s="0" t="s">
        <v>134</v>
      </c>
      <c r="AQ2320" s="0" t="s">
        <v>134</v>
      </c>
      <c r="AR2320" s="0" t="s">
        <v>134</v>
      </c>
      <c r="AS2320" s="0" t="s">
        <v>134</v>
      </c>
      <c r="AT2320" s="0" t="s">
        <v>134</v>
      </c>
      <c r="AU2320" s="0" t="s">
        <v>134</v>
      </c>
      <c r="AV2320" s="0" t="s">
        <v>134</v>
      </c>
      <c r="AW2320" s="0" t="s">
        <v>134</v>
      </c>
      <c r="AX2320" s="0" t="s">
        <v>134</v>
      </c>
      <c r="AY2320" s="0" t="s">
        <v>134</v>
      </c>
      <c r="AZ2320" s="0" t="s">
        <v>134</v>
      </c>
      <c r="BA2320" s="0" t="s">
        <v>134</v>
      </c>
      <c r="BB2320" s="0" t="s">
        <v>134</v>
      </c>
      <c r="BC2320" s="0" t="s">
        <v>134</v>
      </c>
      <c r="BD2320" s="0" t="s">
        <v>134</v>
      </c>
      <c r="BE2320" s="0" t="s">
        <v>134</v>
      </c>
      <c r="BF2320" s="0" t="s">
        <v>134</v>
      </c>
      <c r="BG2320" s="0" t="s">
        <v>134</v>
      </c>
      <c r="BH2320" s="0" t="s">
        <v>134</v>
      </c>
      <c r="BI2320" s="0" t="s">
        <v>134</v>
      </c>
      <c r="BJ2320" s="0" t="s">
        <v>134</v>
      </c>
      <c r="BK2320" s="0" t="s">
        <v>134</v>
      </c>
      <c r="BL2320" s="0" t="s">
        <v>134</v>
      </c>
      <c r="BM2320" s="0" t="s">
        <v>134</v>
      </c>
      <c r="BN2320" s="0" t="s">
        <v>134</v>
      </c>
      <c r="BO2320" s="0" t="s">
        <v>134</v>
      </c>
      <c r="BP2320" s="0" t="s">
        <v>134</v>
      </c>
      <c r="BQ2320" s="0" t="s">
        <v>134</v>
      </c>
      <c r="BR2320" s="0" t="s">
        <v>134</v>
      </c>
      <c r="BS2320" s="0" t="s">
        <v>134</v>
      </c>
      <c r="BT2320" s="0" t="s">
        <v>134</v>
      </c>
      <c r="BU2320" s="0" t="s">
        <v>134</v>
      </c>
      <c r="BV2320" s="0" t="s">
        <v>134</v>
      </c>
      <c r="BW2320" s="0" t="s">
        <v>134</v>
      </c>
      <c r="BX2320" s="0" t="s">
        <v>134</v>
      </c>
      <c r="BZ2320" s="0" t="s">
        <v>134</v>
      </c>
      <c r="CA2320" s="0" t="s">
        <v>134</v>
      </c>
      <c r="CB2320" s="0" t="s">
        <v>134</v>
      </c>
      <c r="CC2320" s="0" t="s">
        <v>134</v>
      </c>
      <c r="CD2320" s="0" t="s">
        <v>134</v>
      </c>
      <c r="CE2320" s="0" t="s">
        <v>134</v>
      </c>
    </row>
    <row r="2321" customFormat="false" ht="12.75" hidden="false" customHeight="false" outlineLevel="0" collapsed="false">
      <c r="E2321" s="9" t="s">
        <v>134</v>
      </c>
      <c r="F2321" s="9" t="s">
        <v>134</v>
      </c>
      <c r="G2321" s="9" t="s">
        <v>134</v>
      </c>
      <c r="Q2321" s="0" t="s">
        <v>134</v>
      </c>
      <c r="R2321" s="0" t="s">
        <v>134</v>
      </c>
      <c r="S2321" s="0" t="s">
        <v>134</v>
      </c>
      <c r="T2321" s="0" t="s">
        <v>134</v>
      </c>
      <c r="U2321" s="0" t="s">
        <v>134</v>
      </c>
      <c r="V2321" s="0" t="s">
        <v>134</v>
      </c>
      <c r="W2321" s="0" t="s">
        <v>134</v>
      </c>
      <c r="X2321" s="0" t="s">
        <v>134</v>
      </c>
      <c r="Y2321" s="0" t="s">
        <v>134</v>
      </c>
      <c r="Z2321" s="0" t="s">
        <v>134</v>
      </c>
      <c r="AA2321" s="0" t="s">
        <v>134</v>
      </c>
      <c r="AB2321" s="0" t="s">
        <v>134</v>
      </c>
      <c r="AC2321" s="0" t="s">
        <v>134</v>
      </c>
      <c r="AD2321" s="0" t="s">
        <v>134</v>
      </c>
      <c r="AE2321" s="0" t="s">
        <v>134</v>
      </c>
      <c r="AF2321" s="0" t="s">
        <v>134</v>
      </c>
      <c r="AG2321" s="0" t="s">
        <v>134</v>
      </c>
      <c r="AH2321" s="0" t="s">
        <v>134</v>
      </c>
      <c r="AI2321" s="0" t="s">
        <v>134</v>
      </c>
      <c r="AJ2321" s="0" t="s">
        <v>134</v>
      </c>
      <c r="AK2321" s="0" t="s">
        <v>134</v>
      </c>
      <c r="AL2321" s="0" t="s">
        <v>134</v>
      </c>
      <c r="AM2321" s="0" t="s">
        <v>134</v>
      </c>
      <c r="AN2321" s="0" t="s">
        <v>134</v>
      </c>
      <c r="AO2321" s="0" t="s">
        <v>134</v>
      </c>
      <c r="AP2321" s="0" t="s">
        <v>134</v>
      </c>
      <c r="AQ2321" s="0" t="s">
        <v>134</v>
      </c>
      <c r="AR2321" s="0" t="s">
        <v>134</v>
      </c>
      <c r="AS2321" s="0" t="s">
        <v>134</v>
      </c>
      <c r="AT2321" s="0" t="s">
        <v>134</v>
      </c>
      <c r="AU2321" s="0" t="s">
        <v>134</v>
      </c>
      <c r="AV2321" s="0" t="s">
        <v>134</v>
      </c>
      <c r="AW2321" s="0" t="s">
        <v>134</v>
      </c>
      <c r="AX2321" s="0" t="s">
        <v>134</v>
      </c>
      <c r="AY2321" s="0" t="s">
        <v>134</v>
      </c>
      <c r="AZ2321" s="0" t="s">
        <v>134</v>
      </c>
      <c r="BA2321" s="0" t="s">
        <v>134</v>
      </c>
      <c r="BB2321" s="0" t="s">
        <v>134</v>
      </c>
      <c r="BC2321" s="0" t="s">
        <v>134</v>
      </c>
      <c r="BD2321" s="0" t="s">
        <v>134</v>
      </c>
      <c r="BE2321" s="0" t="s">
        <v>134</v>
      </c>
      <c r="BF2321" s="0" t="s">
        <v>134</v>
      </c>
      <c r="BG2321" s="0" t="s">
        <v>134</v>
      </c>
      <c r="BH2321" s="0" t="s">
        <v>134</v>
      </c>
      <c r="BI2321" s="0" t="s">
        <v>134</v>
      </c>
      <c r="BJ2321" s="0" t="s">
        <v>134</v>
      </c>
      <c r="BK2321" s="0" t="s">
        <v>134</v>
      </c>
      <c r="BL2321" s="0" t="s">
        <v>134</v>
      </c>
      <c r="BM2321" s="0" t="s">
        <v>134</v>
      </c>
      <c r="BN2321" s="0" t="s">
        <v>134</v>
      </c>
      <c r="BO2321" s="0" t="s">
        <v>134</v>
      </c>
      <c r="BP2321" s="0" t="s">
        <v>134</v>
      </c>
      <c r="BQ2321" s="0" t="s">
        <v>134</v>
      </c>
      <c r="BR2321" s="0" t="s">
        <v>134</v>
      </c>
      <c r="BS2321" s="0" t="s">
        <v>134</v>
      </c>
      <c r="BT2321" s="0" t="s">
        <v>134</v>
      </c>
      <c r="BU2321" s="0" t="s">
        <v>134</v>
      </c>
      <c r="BV2321" s="0" t="s">
        <v>134</v>
      </c>
      <c r="BW2321" s="0" t="s">
        <v>134</v>
      </c>
      <c r="BX2321" s="0" t="s">
        <v>134</v>
      </c>
      <c r="BZ2321" s="0" t="s">
        <v>134</v>
      </c>
      <c r="CA2321" s="0" t="s">
        <v>134</v>
      </c>
      <c r="CB2321" s="0" t="s">
        <v>134</v>
      </c>
      <c r="CC2321" s="0" t="s">
        <v>134</v>
      </c>
      <c r="CD2321" s="0" t="s">
        <v>134</v>
      </c>
      <c r="CE2321" s="0" t="s">
        <v>134</v>
      </c>
    </row>
    <row r="2322" customFormat="false" ht="12.75" hidden="false" customHeight="false" outlineLevel="0" collapsed="false">
      <c r="E2322" s="9" t="s">
        <v>134</v>
      </c>
      <c r="F2322" s="9" t="s">
        <v>134</v>
      </c>
      <c r="G2322" s="9" t="s">
        <v>134</v>
      </c>
      <c r="Q2322" s="0" t="s">
        <v>134</v>
      </c>
      <c r="R2322" s="0" t="s">
        <v>134</v>
      </c>
      <c r="S2322" s="0" t="s">
        <v>134</v>
      </c>
      <c r="T2322" s="0" t="s">
        <v>134</v>
      </c>
      <c r="U2322" s="0" t="s">
        <v>134</v>
      </c>
      <c r="V2322" s="0" t="s">
        <v>134</v>
      </c>
      <c r="W2322" s="0" t="s">
        <v>134</v>
      </c>
      <c r="X2322" s="0" t="s">
        <v>134</v>
      </c>
      <c r="Y2322" s="0" t="s">
        <v>134</v>
      </c>
      <c r="Z2322" s="0" t="s">
        <v>134</v>
      </c>
      <c r="AA2322" s="0" t="s">
        <v>134</v>
      </c>
      <c r="AB2322" s="0" t="s">
        <v>134</v>
      </c>
      <c r="AC2322" s="0" t="s">
        <v>134</v>
      </c>
      <c r="AD2322" s="0" t="s">
        <v>134</v>
      </c>
      <c r="AE2322" s="0" t="s">
        <v>134</v>
      </c>
      <c r="AF2322" s="0" t="s">
        <v>134</v>
      </c>
      <c r="AG2322" s="0" t="s">
        <v>134</v>
      </c>
      <c r="AH2322" s="0" t="s">
        <v>134</v>
      </c>
      <c r="AI2322" s="0" t="s">
        <v>134</v>
      </c>
      <c r="AJ2322" s="0" t="s">
        <v>134</v>
      </c>
      <c r="AK2322" s="0" t="s">
        <v>134</v>
      </c>
      <c r="AL2322" s="0" t="s">
        <v>134</v>
      </c>
      <c r="AM2322" s="0" t="s">
        <v>134</v>
      </c>
      <c r="AN2322" s="0" t="s">
        <v>134</v>
      </c>
      <c r="AO2322" s="0" t="s">
        <v>134</v>
      </c>
      <c r="AP2322" s="0" t="s">
        <v>134</v>
      </c>
      <c r="AQ2322" s="0" t="s">
        <v>134</v>
      </c>
      <c r="AR2322" s="0" t="s">
        <v>134</v>
      </c>
      <c r="AS2322" s="0" t="s">
        <v>134</v>
      </c>
      <c r="AT2322" s="0" t="s">
        <v>134</v>
      </c>
      <c r="AU2322" s="0" t="s">
        <v>134</v>
      </c>
      <c r="AV2322" s="0" t="s">
        <v>134</v>
      </c>
      <c r="AW2322" s="0" t="s">
        <v>134</v>
      </c>
      <c r="AX2322" s="0" t="s">
        <v>134</v>
      </c>
      <c r="AY2322" s="0" t="s">
        <v>134</v>
      </c>
      <c r="AZ2322" s="0" t="s">
        <v>134</v>
      </c>
      <c r="BA2322" s="0" t="s">
        <v>134</v>
      </c>
      <c r="BB2322" s="0" t="s">
        <v>134</v>
      </c>
      <c r="BC2322" s="0" t="s">
        <v>134</v>
      </c>
      <c r="BD2322" s="0" t="s">
        <v>134</v>
      </c>
      <c r="BE2322" s="0" t="s">
        <v>134</v>
      </c>
      <c r="BF2322" s="0" t="s">
        <v>134</v>
      </c>
      <c r="BG2322" s="0" t="s">
        <v>134</v>
      </c>
      <c r="BH2322" s="0" t="s">
        <v>134</v>
      </c>
      <c r="BI2322" s="0" t="s">
        <v>134</v>
      </c>
      <c r="BJ2322" s="0" t="s">
        <v>134</v>
      </c>
      <c r="BK2322" s="0" t="s">
        <v>134</v>
      </c>
      <c r="BL2322" s="0" t="s">
        <v>134</v>
      </c>
      <c r="BM2322" s="0" t="s">
        <v>134</v>
      </c>
      <c r="BN2322" s="0" t="s">
        <v>134</v>
      </c>
      <c r="BO2322" s="0" t="s">
        <v>134</v>
      </c>
      <c r="BP2322" s="0" t="s">
        <v>134</v>
      </c>
      <c r="BQ2322" s="0" t="s">
        <v>134</v>
      </c>
      <c r="BR2322" s="0" t="s">
        <v>134</v>
      </c>
      <c r="BS2322" s="0" t="s">
        <v>134</v>
      </c>
      <c r="BT2322" s="0" t="s">
        <v>134</v>
      </c>
      <c r="BU2322" s="0" t="s">
        <v>134</v>
      </c>
      <c r="BV2322" s="0" t="s">
        <v>134</v>
      </c>
      <c r="BW2322" s="0" t="s">
        <v>134</v>
      </c>
      <c r="BX2322" s="0" t="s">
        <v>134</v>
      </c>
      <c r="BZ2322" s="0" t="s">
        <v>134</v>
      </c>
      <c r="CA2322" s="0" t="s">
        <v>134</v>
      </c>
      <c r="CB2322" s="0" t="s">
        <v>134</v>
      </c>
      <c r="CC2322" s="0" t="s">
        <v>134</v>
      </c>
      <c r="CD2322" s="0" t="s">
        <v>134</v>
      </c>
      <c r="CE2322" s="0" t="s">
        <v>134</v>
      </c>
    </row>
    <row r="2323" customFormat="false" ht="12.75" hidden="false" customHeight="false" outlineLevel="0" collapsed="false">
      <c r="E2323" s="9" t="s">
        <v>134</v>
      </c>
      <c r="F2323" s="9" t="s">
        <v>134</v>
      </c>
      <c r="G2323" s="9" t="s">
        <v>134</v>
      </c>
      <c r="Q2323" s="0" t="s">
        <v>134</v>
      </c>
      <c r="R2323" s="0" t="s">
        <v>134</v>
      </c>
      <c r="S2323" s="0" t="s">
        <v>134</v>
      </c>
      <c r="T2323" s="0" t="s">
        <v>134</v>
      </c>
      <c r="U2323" s="0" t="s">
        <v>134</v>
      </c>
      <c r="V2323" s="0" t="s">
        <v>134</v>
      </c>
      <c r="W2323" s="0" t="s">
        <v>134</v>
      </c>
      <c r="X2323" s="0" t="s">
        <v>134</v>
      </c>
      <c r="Y2323" s="0" t="s">
        <v>134</v>
      </c>
      <c r="Z2323" s="0" t="s">
        <v>134</v>
      </c>
      <c r="AA2323" s="0" t="s">
        <v>134</v>
      </c>
      <c r="AB2323" s="0" t="s">
        <v>134</v>
      </c>
      <c r="AC2323" s="0" t="s">
        <v>134</v>
      </c>
      <c r="AD2323" s="0" t="s">
        <v>134</v>
      </c>
      <c r="AE2323" s="0" t="s">
        <v>134</v>
      </c>
      <c r="AF2323" s="0" t="s">
        <v>134</v>
      </c>
      <c r="AG2323" s="0" t="s">
        <v>134</v>
      </c>
      <c r="AH2323" s="0" t="s">
        <v>134</v>
      </c>
      <c r="AI2323" s="0" t="s">
        <v>134</v>
      </c>
      <c r="AJ2323" s="0" t="s">
        <v>134</v>
      </c>
      <c r="AK2323" s="0" t="s">
        <v>134</v>
      </c>
      <c r="AL2323" s="0" t="s">
        <v>134</v>
      </c>
      <c r="AM2323" s="0" t="s">
        <v>134</v>
      </c>
      <c r="AN2323" s="0" t="s">
        <v>134</v>
      </c>
      <c r="AO2323" s="0" t="s">
        <v>134</v>
      </c>
      <c r="AP2323" s="0" t="s">
        <v>134</v>
      </c>
      <c r="AQ2323" s="0" t="s">
        <v>134</v>
      </c>
      <c r="AR2323" s="0" t="s">
        <v>134</v>
      </c>
      <c r="AS2323" s="0" t="s">
        <v>134</v>
      </c>
      <c r="AT2323" s="0" t="s">
        <v>134</v>
      </c>
      <c r="AU2323" s="0" t="s">
        <v>134</v>
      </c>
      <c r="AV2323" s="0" t="s">
        <v>134</v>
      </c>
      <c r="AW2323" s="0" t="s">
        <v>134</v>
      </c>
      <c r="AX2323" s="0" t="s">
        <v>134</v>
      </c>
      <c r="AY2323" s="0" t="s">
        <v>134</v>
      </c>
      <c r="AZ2323" s="0" t="s">
        <v>134</v>
      </c>
      <c r="BA2323" s="0" t="s">
        <v>134</v>
      </c>
      <c r="BB2323" s="0" t="s">
        <v>134</v>
      </c>
      <c r="BC2323" s="0" t="s">
        <v>134</v>
      </c>
      <c r="BD2323" s="0" t="s">
        <v>134</v>
      </c>
      <c r="BE2323" s="0" t="s">
        <v>134</v>
      </c>
      <c r="BF2323" s="0" t="s">
        <v>134</v>
      </c>
      <c r="BG2323" s="0" t="s">
        <v>134</v>
      </c>
      <c r="BH2323" s="0" t="s">
        <v>134</v>
      </c>
      <c r="BI2323" s="0" t="s">
        <v>134</v>
      </c>
      <c r="BJ2323" s="0" t="s">
        <v>134</v>
      </c>
      <c r="BK2323" s="0" t="s">
        <v>134</v>
      </c>
      <c r="BL2323" s="0" t="s">
        <v>134</v>
      </c>
      <c r="BM2323" s="0" t="s">
        <v>134</v>
      </c>
      <c r="BN2323" s="0" t="s">
        <v>134</v>
      </c>
      <c r="BO2323" s="0" t="s">
        <v>134</v>
      </c>
      <c r="BP2323" s="0" t="s">
        <v>134</v>
      </c>
      <c r="BQ2323" s="0" t="s">
        <v>134</v>
      </c>
      <c r="BR2323" s="0" t="s">
        <v>134</v>
      </c>
      <c r="BS2323" s="0" t="s">
        <v>134</v>
      </c>
      <c r="BT2323" s="0" t="s">
        <v>134</v>
      </c>
      <c r="BU2323" s="0" t="s">
        <v>134</v>
      </c>
      <c r="BV2323" s="0" t="s">
        <v>134</v>
      </c>
      <c r="BW2323" s="0" t="s">
        <v>134</v>
      </c>
      <c r="BX2323" s="0" t="s">
        <v>134</v>
      </c>
      <c r="BZ2323" s="0" t="s">
        <v>134</v>
      </c>
      <c r="CA2323" s="0" t="s">
        <v>134</v>
      </c>
      <c r="CB2323" s="0" t="s">
        <v>134</v>
      </c>
      <c r="CC2323" s="0" t="s">
        <v>134</v>
      </c>
      <c r="CD2323" s="0" t="s">
        <v>134</v>
      </c>
      <c r="CE2323" s="0" t="s">
        <v>134</v>
      </c>
    </row>
    <row r="2324" customFormat="false" ht="12.75" hidden="false" customHeight="false" outlineLevel="0" collapsed="false">
      <c r="E2324" s="9" t="s">
        <v>134</v>
      </c>
      <c r="F2324" s="9" t="s">
        <v>134</v>
      </c>
      <c r="G2324" s="9" t="s">
        <v>134</v>
      </c>
      <c r="Q2324" s="0" t="s">
        <v>134</v>
      </c>
      <c r="R2324" s="0" t="s">
        <v>134</v>
      </c>
      <c r="S2324" s="0" t="s">
        <v>134</v>
      </c>
      <c r="T2324" s="0" t="s">
        <v>134</v>
      </c>
      <c r="U2324" s="0" t="s">
        <v>134</v>
      </c>
      <c r="V2324" s="0" t="s">
        <v>134</v>
      </c>
      <c r="W2324" s="0" t="s">
        <v>134</v>
      </c>
      <c r="X2324" s="0" t="s">
        <v>134</v>
      </c>
      <c r="Y2324" s="0" t="s">
        <v>134</v>
      </c>
      <c r="Z2324" s="0" t="s">
        <v>134</v>
      </c>
      <c r="AA2324" s="0" t="s">
        <v>134</v>
      </c>
      <c r="AB2324" s="0" t="s">
        <v>134</v>
      </c>
      <c r="AC2324" s="0" t="s">
        <v>134</v>
      </c>
      <c r="AD2324" s="0" t="s">
        <v>134</v>
      </c>
      <c r="AE2324" s="0" t="s">
        <v>134</v>
      </c>
      <c r="AF2324" s="0" t="s">
        <v>134</v>
      </c>
      <c r="AG2324" s="0" t="s">
        <v>134</v>
      </c>
      <c r="AH2324" s="0" t="s">
        <v>134</v>
      </c>
      <c r="AI2324" s="0" t="s">
        <v>134</v>
      </c>
      <c r="AJ2324" s="0" t="s">
        <v>134</v>
      </c>
      <c r="AK2324" s="0" t="s">
        <v>134</v>
      </c>
      <c r="AL2324" s="0" t="s">
        <v>134</v>
      </c>
      <c r="AM2324" s="0" t="s">
        <v>134</v>
      </c>
      <c r="AN2324" s="0" t="s">
        <v>134</v>
      </c>
      <c r="AO2324" s="0" t="s">
        <v>134</v>
      </c>
      <c r="AP2324" s="0" t="s">
        <v>134</v>
      </c>
      <c r="AQ2324" s="0" t="s">
        <v>134</v>
      </c>
      <c r="AR2324" s="0" t="s">
        <v>134</v>
      </c>
      <c r="AS2324" s="0" t="s">
        <v>134</v>
      </c>
      <c r="AT2324" s="0" t="s">
        <v>134</v>
      </c>
      <c r="AU2324" s="0" t="s">
        <v>134</v>
      </c>
      <c r="AV2324" s="0" t="s">
        <v>134</v>
      </c>
      <c r="AW2324" s="0" t="s">
        <v>134</v>
      </c>
      <c r="AX2324" s="0" t="s">
        <v>134</v>
      </c>
      <c r="AY2324" s="0" t="s">
        <v>134</v>
      </c>
      <c r="AZ2324" s="0" t="s">
        <v>134</v>
      </c>
      <c r="BA2324" s="0" t="s">
        <v>134</v>
      </c>
      <c r="BB2324" s="0" t="s">
        <v>134</v>
      </c>
      <c r="BC2324" s="0" t="s">
        <v>134</v>
      </c>
      <c r="BD2324" s="0" t="s">
        <v>134</v>
      </c>
      <c r="BE2324" s="0" t="s">
        <v>134</v>
      </c>
      <c r="BF2324" s="0" t="s">
        <v>134</v>
      </c>
      <c r="BG2324" s="0" t="s">
        <v>134</v>
      </c>
      <c r="BH2324" s="0" t="s">
        <v>134</v>
      </c>
      <c r="BI2324" s="0" t="s">
        <v>134</v>
      </c>
      <c r="BJ2324" s="0" t="s">
        <v>134</v>
      </c>
      <c r="BK2324" s="0" t="s">
        <v>134</v>
      </c>
      <c r="BL2324" s="0" t="s">
        <v>134</v>
      </c>
      <c r="BM2324" s="0" t="s">
        <v>134</v>
      </c>
      <c r="BN2324" s="0" t="s">
        <v>134</v>
      </c>
      <c r="BO2324" s="0" t="s">
        <v>134</v>
      </c>
      <c r="BP2324" s="0" t="s">
        <v>134</v>
      </c>
      <c r="BQ2324" s="0" t="s">
        <v>134</v>
      </c>
      <c r="BR2324" s="0" t="s">
        <v>134</v>
      </c>
      <c r="BS2324" s="0" t="s">
        <v>134</v>
      </c>
      <c r="BT2324" s="0" t="s">
        <v>134</v>
      </c>
      <c r="BU2324" s="0" t="s">
        <v>134</v>
      </c>
      <c r="BV2324" s="0" t="s">
        <v>134</v>
      </c>
      <c r="BW2324" s="0" t="s">
        <v>134</v>
      </c>
      <c r="BX2324" s="0" t="s">
        <v>134</v>
      </c>
      <c r="BZ2324" s="0" t="s">
        <v>134</v>
      </c>
      <c r="CA2324" s="0" t="s">
        <v>134</v>
      </c>
      <c r="CB2324" s="0" t="s">
        <v>134</v>
      </c>
      <c r="CC2324" s="0" t="s">
        <v>134</v>
      </c>
      <c r="CD2324" s="0" t="s">
        <v>134</v>
      </c>
      <c r="CE2324" s="0" t="s">
        <v>134</v>
      </c>
    </row>
    <row r="2325" customFormat="false" ht="12.75" hidden="false" customHeight="false" outlineLevel="0" collapsed="false">
      <c r="E2325" s="9" t="s">
        <v>134</v>
      </c>
      <c r="F2325" s="9" t="s">
        <v>134</v>
      </c>
      <c r="G2325" s="9" t="s">
        <v>134</v>
      </c>
      <c r="Q2325" s="0" t="s">
        <v>134</v>
      </c>
      <c r="R2325" s="0" t="s">
        <v>134</v>
      </c>
      <c r="S2325" s="0" t="s">
        <v>134</v>
      </c>
      <c r="T2325" s="0" t="s">
        <v>134</v>
      </c>
      <c r="U2325" s="0" t="s">
        <v>134</v>
      </c>
      <c r="V2325" s="0" t="s">
        <v>134</v>
      </c>
      <c r="W2325" s="0" t="s">
        <v>134</v>
      </c>
      <c r="X2325" s="0" t="s">
        <v>134</v>
      </c>
      <c r="Y2325" s="0" t="s">
        <v>134</v>
      </c>
      <c r="Z2325" s="0" t="s">
        <v>134</v>
      </c>
      <c r="AA2325" s="0" t="s">
        <v>134</v>
      </c>
      <c r="AB2325" s="0" t="s">
        <v>134</v>
      </c>
      <c r="AC2325" s="0" t="s">
        <v>134</v>
      </c>
      <c r="AD2325" s="0" t="s">
        <v>134</v>
      </c>
      <c r="AE2325" s="0" t="s">
        <v>134</v>
      </c>
      <c r="AF2325" s="0" t="s">
        <v>134</v>
      </c>
      <c r="AG2325" s="0" t="s">
        <v>134</v>
      </c>
      <c r="AH2325" s="0" t="s">
        <v>134</v>
      </c>
      <c r="AI2325" s="0" t="s">
        <v>134</v>
      </c>
      <c r="AJ2325" s="0" t="s">
        <v>134</v>
      </c>
      <c r="AK2325" s="0" t="s">
        <v>134</v>
      </c>
      <c r="AL2325" s="0" t="s">
        <v>134</v>
      </c>
      <c r="AM2325" s="0" t="s">
        <v>134</v>
      </c>
      <c r="AN2325" s="0" t="s">
        <v>134</v>
      </c>
      <c r="AO2325" s="0" t="s">
        <v>134</v>
      </c>
      <c r="AP2325" s="0" t="s">
        <v>134</v>
      </c>
      <c r="AQ2325" s="0" t="s">
        <v>134</v>
      </c>
      <c r="AR2325" s="0" t="s">
        <v>134</v>
      </c>
      <c r="AS2325" s="0" t="s">
        <v>134</v>
      </c>
      <c r="AT2325" s="0" t="s">
        <v>134</v>
      </c>
      <c r="AU2325" s="0" t="s">
        <v>134</v>
      </c>
      <c r="AV2325" s="0" t="s">
        <v>134</v>
      </c>
      <c r="AW2325" s="0" t="s">
        <v>134</v>
      </c>
      <c r="AX2325" s="0" t="s">
        <v>134</v>
      </c>
      <c r="AY2325" s="0" t="s">
        <v>134</v>
      </c>
      <c r="AZ2325" s="0" t="s">
        <v>134</v>
      </c>
      <c r="BA2325" s="0" t="s">
        <v>134</v>
      </c>
      <c r="BB2325" s="0" t="s">
        <v>134</v>
      </c>
      <c r="BC2325" s="0" t="s">
        <v>134</v>
      </c>
      <c r="BD2325" s="0" t="s">
        <v>134</v>
      </c>
      <c r="BE2325" s="0" t="s">
        <v>134</v>
      </c>
      <c r="BF2325" s="0" t="s">
        <v>134</v>
      </c>
      <c r="BG2325" s="0" t="s">
        <v>134</v>
      </c>
      <c r="BH2325" s="0" t="s">
        <v>134</v>
      </c>
      <c r="BI2325" s="0" t="s">
        <v>134</v>
      </c>
      <c r="BJ2325" s="0" t="s">
        <v>134</v>
      </c>
      <c r="BK2325" s="0" t="s">
        <v>134</v>
      </c>
      <c r="BL2325" s="0" t="s">
        <v>134</v>
      </c>
      <c r="BM2325" s="0" t="s">
        <v>134</v>
      </c>
      <c r="BN2325" s="0" t="s">
        <v>134</v>
      </c>
      <c r="BO2325" s="0" t="s">
        <v>134</v>
      </c>
      <c r="BP2325" s="0" t="s">
        <v>134</v>
      </c>
      <c r="BQ2325" s="0" t="s">
        <v>134</v>
      </c>
      <c r="BR2325" s="0" t="s">
        <v>134</v>
      </c>
      <c r="BS2325" s="0" t="s">
        <v>134</v>
      </c>
      <c r="BT2325" s="0" t="s">
        <v>134</v>
      </c>
      <c r="BU2325" s="0" t="s">
        <v>134</v>
      </c>
      <c r="BV2325" s="0" t="s">
        <v>134</v>
      </c>
      <c r="BW2325" s="0" t="s">
        <v>134</v>
      </c>
      <c r="BX2325" s="0" t="s">
        <v>134</v>
      </c>
      <c r="BZ2325" s="0" t="s">
        <v>134</v>
      </c>
      <c r="CA2325" s="0" t="s">
        <v>134</v>
      </c>
      <c r="CB2325" s="0" t="s">
        <v>134</v>
      </c>
      <c r="CC2325" s="0" t="s">
        <v>134</v>
      </c>
      <c r="CD2325" s="0" t="s">
        <v>134</v>
      </c>
      <c r="CE2325" s="0" t="s">
        <v>134</v>
      </c>
    </row>
    <row r="2326" customFormat="false" ht="12.75" hidden="false" customHeight="false" outlineLevel="0" collapsed="false">
      <c r="E2326" s="9" t="s">
        <v>134</v>
      </c>
      <c r="F2326" s="9" t="s">
        <v>134</v>
      </c>
      <c r="G2326" s="9" t="s">
        <v>134</v>
      </c>
      <c r="Q2326" s="0" t="s">
        <v>134</v>
      </c>
      <c r="R2326" s="0" t="s">
        <v>134</v>
      </c>
      <c r="S2326" s="0" t="s">
        <v>134</v>
      </c>
      <c r="T2326" s="0" t="s">
        <v>134</v>
      </c>
      <c r="U2326" s="0" t="s">
        <v>134</v>
      </c>
      <c r="V2326" s="0" t="s">
        <v>134</v>
      </c>
      <c r="W2326" s="0" t="s">
        <v>134</v>
      </c>
      <c r="X2326" s="0" t="s">
        <v>134</v>
      </c>
      <c r="Y2326" s="0" t="s">
        <v>134</v>
      </c>
      <c r="Z2326" s="0" t="s">
        <v>134</v>
      </c>
      <c r="AA2326" s="0" t="s">
        <v>134</v>
      </c>
      <c r="AB2326" s="0" t="s">
        <v>134</v>
      </c>
      <c r="AC2326" s="0" t="s">
        <v>134</v>
      </c>
      <c r="AD2326" s="0" t="s">
        <v>134</v>
      </c>
      <c r="AE2326" s="0" t="s">
        <v>134</v>
      </c>
      <c r="AF2326" s="0" t="s">
        <v>134</v>
      </c>
      <c r="AG2326" s="0" t="s">
        <v>134</v>
      </c>
      <c r="AH2326" s="0" t="s">
        <v>134</v>
      </c>
      <c r="AI2326" s="0" t="s">
        <v>134</v>
      </c>
      <c r="AJ2326" s="0" t="s">
        <v>134</v>
      </c>
      <c r="AK2326" s="0" t="s">
        <v>134</v>
      </c>
      <c r="AL2326" s="0" t="s">
        <v>134</v>
      </c>
      <c r="AM2326" s="0" t="s">
        <v>134</v>
      </c>
      <c r="AN2326" s="0" t="s">
        <v>134</v>
      </c>
      <c r="AO2326" s="0" t="s">
        <v>134</v>
      </c>
      <c r="AP2326" s="0" t="s">
        <v>134</v>
      </c>
      <c r="AQ2326" s="0" t="s">
        <v>134</v>
      </c>
      <c r="AR2326" s="0" t="s">
        <v>134</v>
      </c>
      <c r="AS2326" s="0" t="s">
        <v>134</v>
      </c>
      <c r="AT2326" s="0" t="s">
        <v>134</v>
      </c>
      <c r="AU2326" s="0" t="s">
        <v>134</v>
      </c>
      <c r="AV2326" s="0" t="s">
        <v>134</v>
      </c>
      <c r="AW2326" s="0" t="s">
        <v>134</v>
      </c>
      <c r="AX2326" s="0" t="s">
        <v>134</v>
      </c>
      <c r="AY2326" s="0" t="s">
        <v>134</v>
      </c>
      <c r="AZ2326" s="0" t="s">
        <v>134</v>
      </c>
      <c r="BA2326" s="0" t="s">
        <v>134</v>
      </c>
      <c r="BB2326" s="0" t="s">
        <v>134</v>
      </c>
      <c r="BC2326" s="0" t="s">
        <v>134</v>
      </c>
      <c r="BD2326" s="0" t="s">
        <v>134</v>
      </c>
      <c r="BE2326" s="0" t="s">
        <v>134</v>
      </c>
      <c r="BF2326" s="0" t="s">
        <v>134</v>
      </c>
      <c r="BG2326" s="0" t="s">
        <v>134</v>
      </c>
      <c r="BH2326" s="0" t="s">
        <v>134</v>
      </c>
      <c r="BI2326" s="0" t="s">
        <v>134</v>
      </c>
      <c r="BJ2326" s="0" t="s">
        <v>134</v>
      </c>
      <c r="BK2326" s="0" t="s">
        <v>134</v>
      </c>
      <c r="BL2326" s="0" t="s">
        <v>134</v>
      </c>
      <c r="BM2326" s="0" t="s">
        <v>134</v>
      </c>
      <c r="BN2326" s="0" t="s">
        <v>134</v>
      </c>
      <c r="BO2326" s="0" t="s">
        <v>134</v>
      </c>
      <c r="BP2326" s="0" t="s">
        <v>134</v>
      </c>
      <c r="BQ2326" s="0" t="s">
        <v>134</v>
      </c>
      <c r="BR2326" s="0" t="s">
        <v>134</v>
      </c>
      <c r="BS2326" s="0" t="s">
        <v>134</v>
      </c>
      <c r="BT2326" s="0" t="s">
        <v>134</v>
      </c>
      <c r="BU2326" s="0" t="s">
        <v>134</v>
      </c>
      <c r="BV2326" s="0" t="s">
        <v>134</v>
      </c>
      <c r="BW2326" s="0" t="s">
        <v>134</v>
      </c>
      <c r="BX2326" s="0" t="s">
        <v>134</v>
      </c>
      <c r="BZ2326" s="0" t="s">
        <v>134</v>
      </c>
      <c r="CA2326" s="0" t="s">
        <v>134</v>
      </c>
      <c r="CB2326" s="0" t="s">
        <v>134</v>
      </c>
      <c r="CC2326" s="0" t="s">
        <v>134</v>
      </c>
      <c r="CD2326" s="0" t="s">
        <v>134</v>
      </c>
      <c r="CE2326" s="0" t="s">
        <v>134</v>
      </c>
    </row>
    <row r="2327" customFormat="false" ht="12.75" hidden="false" customHeight="false" outlineLevel="0" collapsed="false">
      <c r="E2327" s="9" t="s">
        <v>134</v>
      </c>
      <c r="F2327" s="9" t="s">
        <v>134</v>
      </c>
      <c r="G2327" s="9" t="s">
        <v>134</v>
      </c>
      <c r="Q2327" s="0" t="s">
        <v>134</v>
      </c>
      <c r="R2327" s="0" t="s">
        <v>134</v>
      </c>
      <c r="S2327" s="0" t="s">
        <v>134</v>
      </c>
      <c r="T2327" s="0" t="s">
        <v>134</v>
      </c>
      <c r="U2327" s="0" t="s">
        <v>134</v>
      </c>
      <c r="V2327" s="0" t="s">
        <v>134</v>
      </c>
      <c r="W2327" s="0" t="s">
        <v>134</v>
      </c>
      <c r="X2327" s="0" t="s">
        <v>134</v>
      </c>
      <c r="Y2327" s="0" t="s">
        <v>134</v>
      </c>
      <c r="Z2327" s="0" t="s">
        <v>134</v>
      </c>
      <c r="AA2327" s="0" t="s">
        <v>134</v>
      </c>
      <c r="AB2327" s="0" t="s">
        <v>134</v>
      </c>
      <c r="AC2327" s="0" t="s">
        <v>134</v>
      </c>
      <c r="AD2327" s="0" t="s">
        <v>134</v>
      </c>
      <c r="AE2327" s="0" t="s">
        <v>134</v>
      </c>
      <c r="AF2327" s="0" t="s">
        <v>134</v>
      </c>
      <c r="AG2327" s="0" t="s">
        <v>134</v>
      </c>
      <c r="AH2327" s="0" t="s">
        <v>134</v>
      </c>
      <c r="AI2327" s="0" t="s">
        <v>134</v>
      </c>
      <c r="AJ2327" s="0" t="s">
        <v>134</v>
      </c>
      <c r="AK2327" s="0" t="s">
        <v>134</v>
      </c>
      <c r="AL2327" s="0" t="s">
        <v>134</v>
      </c>
      <c r="AM2327" s="0" t="s">
        <v>134</v>
      </c>
      <c r="AN2327" s="0" t="s">
        <v>134</v>
      </c>
      <c r="AO2327" s="0" t="s">
        <v>134</v>
      </c>
      <c r="AP2327" s="0" t="s">
        <v>134</v>
      </c>
      <c r="AQ2327" s="0" t="s">
        <v>134</v>
      </c>
      <c r="AR2327" s="0" t="s">
        <v>134</v>
      </c>
      <c r="AS2327" s="0" t="s">
        <v>134</v>
      </c>
      <c r="AT2327" s="0" t="s">
        <v>134</v>
      </c>
      <c r="AU2327" s="0" t="s">
        <v>134</v>
      </c>
      <c r="AV2327" s="0" t="s">
        <v>134</v>
      </c>
      <c r="AW2327" s="0" t="s">
        <v>134</v>
      </c>
      <c r="AX2327" s="0" t="s">
        <v>134</v>
      </c>
      <c r="AY2327" s="0" t="s">
        <v>134</v>
      </c>
      <c r="AZ2327" s="0" t="s">
        <v>134</v>
      </c>
      <c r="BA2327" s="0" t="s">
        <v>134</v>
      </c>
      <c r="BB2327" s="0" t="s">
        <v>134</v>
      </c>
      <c r="BC2327" s="0" t="s">
        <v>134</v>
      </c>
      <c r="BD2327" s="0" t="s">
        <v>134</v>
      </c>
      <c r="BE2327" s="0" t="s">
        <v>134</v>
      </c>
      <c r="BF2327" s="0" t="s">
        <v>134</v>
      </c>
      <c r="BG2327" s="0" t="s">
        <v>134</v>
      </c>
      <c r="BH2327" s="0" t="s">
        <v>134</v>
      </c>
      <c r="BI2327" s="0" t="s">
        <v>134</v>
      </c>
      <c r="BJ2327" s="0" t="s">
        <v>134</v>
      </c>
      <c r="BK2327" s="0" t="s">
        <v>134</v>
      </c>
      <c r="BL2327" s="0" t="s">
        <v>134</v>
      </c>
      <c r="BM2327" s="0" t="s">
        <v>134</v>
      </c>
      <c r="BN2327" s="0" t="s">
        <v>134</v>
      </c>
      <c r="BO2327" s="0" t="s">
        <v>134</v>
      </c>
      <c r="BP2327" s="0" t="s">
        <v>134</v>
      </c>
      <c r="BQ2327" s="0" t="s">
        <v>134</v>
      </c>
      <c r="BR2327" s="0" t="s">
        <v>134</v>
      </c>
      <c r="BS2327" s="0" t="s">
        <v>134</v>
      </c>
      <c r="BT2327" s="0" t="s">
        <v>134</v>
      </c>
      <c r="BU2327" s="0" t="s">
        <v>134</v>
      </c>
      <c r="BV2327" s="0" t="s">
        <v>134</v>
      </c>
      <c r="BW2327" s="0" t="s">
        <v>134</v>
      </c>
      <c r="BX2327" s="0" t="s">
        <v>134</v>
      </c>
      <c r="BZ2327" s="0" t="s">
        <v>134</v>
      </c>
      <c r="CA2327" s="0" t="s">
        <v>134</v>
      </c>
      <c r="CB2327" s="0" t="s">
        <v>134</v>
      </c>
      <c r="CC2327" s="0" t="s">
        <v>134</v>
      </c>
      <c r="CD2327" s="0" t="s">
        <v>134</v>
      </c>
      <c r="CE2327" s="0" t="s">
        <v>134</v>
      </c>
    </row>
    <row r="2328" customFormat="false" ht="12.75" hidden="false" customHeight="false" outlineLevel="0" collapsed="false">
      <c r="E2328" s="9" t="s">
        <v>134</v>
      </c>
      <c r="F2328" s="9" t="s">
        <v>134</v>
      </c>
      <c r="G2328" s="9" t="s">
        <v>134</v>
      </c>
      <c r="Q2328" s="0" t="s">
        <v>134</v>
      </c>
      <c r="R2328" s="0" t="s">
        <v>134</v>
      </c>
      <c r="S2328" s="0" t="s">
        <v>134</v>
      </c>
      <c r="T2328" s="0" t="s">
        <v>134</v>
      </c>
      <c r="U2328" s="0" t="s">
        <v>134</v>
      </c>
      <c r="V2328" s="0" t="s">
        <v>134</v>
      </c>
      <c r="W2328" s="0" t="s">
        <v>134</v>
      </c>
      <c r="X2328" s="0" t="s">
        <v>134</v>
      </c>
      <c r="Y2328" s="0" t="s">
        <v>134</v>
      </c>
      <c r="Z2328" s="0" t="s">
        <v>134</v>
      </c>
      <c r="AA2328" s="0" t="s">
        <v>134</v>
      </c>
      <c r="AB2328" s="0" t="s">
        <v>134</v>
      </c>
      <c r="AC2328" s="0" t="s">
        <v>134</v>
      </c>
      <c r="AD2328" s="0" t="s">
        <v>134</v>
      </c>
      <c r="AE2328" s="0" t="s">
        <v>134</v>
      </c>
      <c r="AF2328" s="0" t="s">
        <v>134</v>
      </c>
      <c r="AG2328" s="0" t="s">
        <v>134</v>
      </c>
      <c r="AH2328" s="0" t="s">
        <v>134</v>
      </c>
      <c r="AI2328" s="0" t="s">
        <v>134</v>
      </c>
      <c r="AJ2328" s="0" t="s">
        <v>134</v>
      </c>
      <c r="AK2328" s="0" t="s">
        <v>134</v>
      </c>
      <c r="AL2328" s="0" t="s">
        <v>134</v>
      </c>
      <c r="AM2328" s="0" t="s">
        <v>134</v>
      </c>
      <c r="AN2328" s="0" t="s">
        <v>134</v>
      </c>
      <c r="AO2328" s="0" t="s">
        <v>134</v>
      </c>
      <c r="AP2328" s="0" t="s">
        <v>134</v>
      </c>
      <c r="AQ2328" s="0" t="s">
        <v>134</v>
      </c>
      <c r="AR2328" s="0" t="s">
        <v>134</v>
      </c>
      <c r="AS2328" s="0" t="s">
        <v>134</v>
      </c>
      <c r="AT2328" s="0" t="s">
        <v>134</v>
      </c>
      <c r="AU2328" s="0" t="s">
        <v>134</v>
      </c>
      <c r="AV2328" s="0" t="s">
        <v>134</v>
      </c>
      <c r="AW2328" s="0" t="s">
        <v>134</v>
      </c>
      <c r="AX2328" s="0" t="s">
        <v>134</v>
      </c>
      <c r="AY2328" s="0" t="s">
        <v>134</v>
      </c>
      <c r="AZ2328" s="0" t="s">
        <v>134</v>
      </c>
      <c r="BA2328" s="0" t="s">
        <v>134</v>
      </c>
      <c r="BB2328" s="0" t="s">
        <v>134</v>
      </c>
      <c r="BC2328" s="0" t="s">
        <v>134</v>
      </c>
      <c r="BD2328" s="0" t="s">
        <v>134</v>
      </c>
      <c r="BE2328" s="0" t="s">
        <v>134</v>
      </c>
      <c r="BF2328" s="0" t="s">
        <v>134</v>
      </c>
      <c r="BG2328" s="0" t="s">
        <v>134</v>
      </c>
      <c r="BH2328" s="0" t="s">
        <v>134</v>
      </c>
      <c r="BI2328" s="0" t="s">
        <v>134</v>
      </c>
      <c r="BJ2328" s="0" t="s">
        <v>134</v>
      </c>
      <c r="BK2328" s="0" t="s">
        <v>134</v>
      </c>
      <c r="BL2328" s="0" t="s">
        <v>134</v>
      </c>
      <c r="BM2328" s="0" t="s">
        <v>134</v>
      </c>
      <c r="BN2328" s="0" t="s">
        <v>134</v>
      </c>
      <c r="BO2328" s="0" t="s">
        <v>134</v>
      </c>
      <c r="BP2328" s="0" t="s">
        <v>134</v>
      </c>
      <c r="BQ2328" s="0" t="s">
        <v>134</v>
      </c>
      <c r="BR2328" s="0" t="s">
        <v>134</v>
      </c>
      <c r="BS2328" s="0" t="s">
        <v>134</v>
      </c>
      <c r="BT2328" s="0" t="s">
        <v>134</v>
      </c>
      <c r="BU2328" s="0" t="s">
        <v>134</v>
      </c>
      <c r="BV2328" s="0" t="s">
        <v>134</v>
      </c>
      <c r="BW2328" s="0" t="s">
        <v>134</v>
      </c>
      <c r="BX2328" s="0" t="s">
        <v>134</v>
      </c>
      <c r="BZ2328" s="0" t="s">
        <v>134</v>
      </c>
      <c r="CA2328" s="0" t="s">
        <v>134</v>
      </c>
      <c r="CB2328" s="0" t="s">
        <v>134</v>
      </c>
      <c r="CC2328" s="0" t="s">
        <v>134</v>
      </c>
      <c r="CD2328" s="0" t="s">
        <v>134</v>
      </c>
      <c r="CE2328" s="0" t="s">
        <v>134</v>
      </c>
    </row>
    <row r="2329" customFormat="false" ht="12.75" hidden="false" customHeight="false" outlineLevel="0" collapsed="false">
      <c r="E2329" s="9" t="s">
        <v>134</v>
      </c>
      <c r="F2329" s="9" t="s">
        <v>134</v>
      </c>
      <c r="G2329" s="9" t="s">
        <v>134</v>
      </c>
      <c r="Q2329" s="0" t="s">
        <v>134</v>
      </c>
      <c r="R2329" s="0" t="s">
        <v>134</v>
      </c>
      <c r="S2329" s="0" t="s">
        <v>134</v>
      </c>
      <c r="T2329" s="0" t="s">
        <v>134</v>
      </c>
      <c r="U2329" s="0" t="s">
        <v>134</v>
      </c>
      <c r="V2329" s="0" t="s">
        <v>134</v>
      </c>
      <c r="W2329" s="0" t="s">
        <v>134</v>
      </c>
      <c r="X2329" s="0" t="s">
        <v>134</v>
      </c>
      <c r="Y2329" s="0" t="s">
        <v>134</v>
      </c>
      <c r="Z2329" s="0" t="s">
        <v>134</v>
      </c>
      <c r="AA2329" s="0" t="s">
        <v>134</v>
      </c>
      <c r="AB2329" s="0" t="s">
        <v>134</v>
      </c>
      <c r="AC2329" s="0" t="s">
        <v>134</v>
      </c>
      <c r="AD2329" s="0" t="s">
        <v>134</v>
      </c>
      <c r="AE2329" s="0" t="s">
        <v>134</v>
      </c>
      <c r="AF2329" s="0" t="s">
        <v>134</v>
      </c>
      <c r="AG2329" s="0" t="s">
        <v>134</v>
      </c>
      <c r="AH2329" s="0" t="s">
        <v>134</v>
      </c>
      <c r="AI2329" s="0" t="s">
        <v>134</v>
      </c>
      <c r="AJ2329" s="0" t="s">
        <v>134</v>
      </c>
      <c r="AK2329" s="0" t="s">
        <v>134</v>
      </c>
      <c r="AL2329" s="0" t="s">
        <v>134</v>
      </c>
      <c r="AM2329" s="0" t="s">
        <v>134</v>
      </c>
      <c r="AN2329" s="0" t="s">
        <v>134</v>
      </c>
      <c r="AO2329" s="0" t="s">
        <v>134</v>
      </c>
      <c r="AP2329" s="0" t="s">
        <v>134</v>
      </c>
      <c r="AQ2329" s="0" t="s">
        <v>134</v>
      </c>
      <c r="AR2329" s="0" t="s">
        <v>134</v>
      </c>
      <c r="AS2329" s="0" t="s">
        <v>134</v>
      </c>
      <c r="AT2329" s="0" t="s">
        <v>134</v>
      </c>
      <c r="AU2329" s="0" t="s">
        <v>134</v>
      </c>
      <c r="AV2329" s="0" t="s">
        <v>134</v>
      </c>
      <c r="AW2329" s="0" t="s">
        <v>134</v>
      </c>
      <c r="AX2329" s="0" t="s">
        <v>134</v>
      </c>
      <c r="AY2329" s="0" t="s">
        <v>134</v>
      </c>
      <c r="AZ2329" s="0" t="s">
        <v>134</v>
      </c>
      <c r="BA2329" s="0" t="s">
        <v>134</v>
      </c>
      <c r="BB2329" s="0" t="s">
        <v>134</v>
      </c>
      <c r="BC2329" s="0" t="s">
        <v>134</v>
      </c>
      <c r="BD2329" s="0" t="s">
        <v>134</v>
      </c>
      <c r="BE2329" s="0" t="s">
        <v>134</v>
      </c>
      <c r="BF2329" s="0" t="s">
        <v>134</v>
      </c>
      <c r="BG2329" s="0" t="s">
        <v>134</v>
      </c>
      <c r="BH2329" s="0" t="s">
        <v>134</v>
      </c>
      <c r="BI2329" s="0" t="s">
        <v>134</v>
      </c>
      <c r="BJ2329" s="0" t="s">
        <v>134</v>
      </c>
      <c r="BK2329" s="0" t="s">
        <v>134</v>
      </c>
      <c r="BL2329" s="0" t="s">
        <v>134</v>
      </c>
      <c r="BM2329" s="0" t="s">
        <v>134</v>
      </c>
      <c r="BN2329" s="0" t="s">
        <v>134</v>
      </c>
      <c r="BO2329" s="0" t="s">
        <v>134</v>
      </c>
      <c r="BP2329" s="0" t="s">
        <v>134</v>
      </c>
      <c r="BQ2329" s="0" t="s">
        <v>134</v>
      </c>
      <c r="BR2329" s="0" t="s">
        <v>134</v>
      </c>
      <c r="BS2329" s="0" t="s">
        <v>134</v>
      </c>
      <c r="BT2329" s="0" t="s">
        <v>134</v>
      </c>
      <c r="BU2329" s="0" t="s">
        <v>134</v>
      </c>
      <c r="BV2329" s="0" t="s">
        <v>134</v>
      </c>
      <c r="BW2329" s="0" t="s">
        <v>134</v>
      </c>
      <c r="BX2329" s="0" t="s">
        <v>134</v>
      </c>
      <c r="BZ2329" s="0" t="s">
        <v>134</v>
      </c>
      <c r="CA2329" s="0" t="s">
        <v>134</v>
      </c>
      <c r="CB2329" s="0" t="s">
        <v>134</v>
      </c>
      <c r="CC2329" s="0" t="s">
        <v>134</v>
      </c>
      <c r="CD2329" s="0" t="s">
        <v>134</v>
      </c>
      <c r="CE2329" s="0" t="s">
        <v>134</v>
      </c>
    </row>
    <row r="2330" customFormat="false" ht="12.75" hidden="false" customHeight="false" outlineLevel="0" collapsed="false">
      <c r="E2330" s="9" t="s">
        <v>134</v>
      </c>
      <c r="F2330" s="9" t="s">
        <v>134</v>
      </c>
      <c r="G2330" s="9" t="s">
        <v>134</v>
      </c>
      <c r="Q2330" s="0" t="s">
        <v>134</v>
      </c>
      <c r="R2330" s="0" t="s">
        <v>134</v>
      </c>
      <c r="S2330" s="0" t="s">
        <v>134</v>
      </c>
      <c r="T2330" s="0" t="s">
        <v>134</v>
      </c>
      <c r="U2330" s="0" t="s">
        <v>134</v>
      </c>
      <c r="V2330" s="0" t="s">
        <v>134</v>
      </c>
      <c r="W2330" s="0" t="s">
        <v>134</v>
      </c>
      <c r="X2330" s="0" t="s">
        <v>134</v>
      </c>
      <c r="Y2330" s="0" t="s">
        <v>134</v>
      </c>
      <c r="Z2330" s="0" t="s">
        <v>134</v>
      </c>
      <c r="AA2330" s="0" t="s">
        <v>134</v>
      </c>
      <c r="AB2330" s="0" t="s">
        <v>134</v>
      </c>
      <c r="AC2330" s="0" t="s">
        <v>134</v>
      </c>
      <c r="AD2330" s="0" t="s">
        <v>134</v>
      </c>
      <c r="AE2330" s="0" t="s">
        <v>134</v>
      </c>
      <c r="AF2330" s="0" t="s">
        <v>134</v>
      </c>
      <c r="AG2330" s="0" t="s">
        <v>134</v>
      </c>
      <c r="AH2330" s="0" t="s">
        <v>134</v>
      </c>
      <c r="AI2330" s="0" t="s">
        <v>134</v>
      </c>
      <c r="AJ2330" s="0" t="s">
        <v>134</v>
      </c>
      <c r="AK2330" s="0" t="s">
        <v>134</v>
      </c>
      <c r="AL2330" s="0" t="s">
        <v>134</v>
      </c>
      <c r="AM2330" s="0" t="s">
        <v>134</v>
      </c>
      <c r="AN2330" s="0" t="s">
        <v>134</v>
      </c>
      <c r="AO2330" s="0" t="s">
        <v>134</v>
      </c>
      <c r="AP2330" s="0" t="s">
        <v>134</v>
      </c>
      <c r="AQ2330" s="0" t="s">
        <v>134</v>
      </c>
      <c r="AR2330" s="0" t="s">
        <v>134</v>
      </c>
      <c r="AS2330" s="0" t="s">
        <v>134</v>
      </c>
      <c r="AT2330" s="0" t="s">
        <v>134</v>
      </c>
      <c r="AU2330" s="0" t="s">
        <v>134</v>
      </c>
      <c r="AV2330" s="0" t="s">
        <v>134</v>
      </c>
      <c r="AW2330" s="0" t="s">
        <v>134</v>
      </c>
      <c r="AX2330" s="0" t="s">
        <v>134</v>
      </c>
      <c r="AY2330" s="0" t="s">
        <v>134</v>
      </c>
      <c r="AZ2330" s="0" t="s">
        <v>134</v>
      </c>
      <c r="BA2330" s="0" t="s">
        <v>134</v>
      </c>
      <c r="BB2330" s="0" t="s">
        <v>134</v>
      </c>
      <c r="BC2330" s="0" t="s">
        <v>134</v>
      </c>
      <c r="BD2330" s="0" t="s">
        <v>134</v>
      </c>
      <c r="BE2330" s="0" t="s">
        <v>134</v>
      </c>
      <c r="BF2330" s="0" t="s">
        <v>134</v>
      </c>
      <c r="BG2330" s="0" t="s">
        <v>134</v>
      </c>
      <c r="BH2330" s="0" t="s">
        <v>134</v>
      </c>
      <c r="BI2330" s="0" t="s">
        <v>134</v>
      </c>
      <c r="BJ2330" s="0" t="s">
        <v>134</v>
      </c>
      <c r="BK2330" s="0" t="s">
        <v>134</v>
      </c>
      <c r="BL2330" s="0" t="s">
        <v>134</v>
      </c>
      <c r="BM2330" s="0" t="s">
        <v>134</v>
      </c>
      <c r="BN2330" s="0" t="s">
        <v>134</v>
      </c>
      <c r="BO2330" s="0" t="s">
        <v>134</v>
      </c>
      <c r="BP2330" s="0" t="s">
        <v>134</v>
      </c>
      <c r="BQ2330" s="0" t="s">
        <v>134</v>
      </c>
      <c r="BR2330" s="0" t="s">
        <v>134</v>
      </c>
      <c r="BS2330" s="0" t="s">
        <v>134</v>
      </c>
      <c r="BT2330" s="0" t="s">
        <v>134</v>
      </c>
      <c r="BU2330" s="0" t="s">
        <v>134</v>
      </c>
      <c r="BV2330" s="0" t="s">
        <v>134</v>
      </c>
      <c r="BW2330" s="0" t="s">
        <v>134</v>
      </c>
      <c r="BX2330" s="0" t="s">
        <v>134</v>
      </c>
      <c r="BZ2330" s="0" t="s">
        <v>134</v>
      </c>
      <c r="CA2330" s="0" t="s">
        <v>134</v>
      </c>
      <c r="CB2330" s="0" t="s">
        <v>134</v>
      </c>
      <c r="CC2330" s="0" t="s">
        <v>134</v>
      </c>
      <c r="CD2330" s="0" t="s">
        <v>134</v>
      </c>
      <c r="CE2330" s="0" t="s">
        <v>134</v>
      </c>
    </row>
    <row r="2331" customFormat="false" ht="12.75" hidden="false" customHeight="false" outlineLevel="0" collapsed="false">
      <c r="E2331" s="9" t="s">
        <v>134</v>
      </c>
      <c r="F2331" s="9" t="s">
        <v>134</v>
      </c>
      <c r="G2331" s="9" t="s">
        <v>134</v>
      </c>
      <c r="Q2331" s="0" t="s">
        <v>134</v>
      </c>
      <c r="R2331" s="0" t="s">
        <v>134</v>
      </c>
      <c r="S2331" s="0" t="s">
        <v>134</v>
      </c>
      <c r="T2331" s="0" t="s">
        <v>134</v>
      </c>
      <c r="U2331" s="0" t="s">
        <v>134</v>
      </c>
      <c r="V2331" s="0" t="s">
        <v>134</v>
      </c>
      <c r="W2331" s="0" t="s">
        <v>134</v>
      </c>
      <c r="X2331" s="0" t="s">
        <v>134</v>
      </c>
      <c r="Y2331" s="0" t="s">
        <v>134</v>
      </c>
      <c r="Z2331" s="0" t="s">
        <v>134</v>
      </c>
      <c r="AA2331" s="0" t="s">
        <v>134</v>
      </c>
      <c r="AB2331" s="0" t="s">
        <v>134</v>
      </c>
      <c r="AC2331" s="0" t="s">
        <v>134</v>
      </c>
      <c r="AD2331" s="0" t="s">
        <v>134</v>
      </c>
      <c r="AE2331" s="0" t="s">
        <v>134</v>
      </c>
      <c r="AF2331" s="0" t="s">
        <v>134</v>
      </c>
      <c r="AG2331" s="0" t="s">
        <v>134</v>
      </c>
      <c r="AH2331" s="0" t="s">
        <v>134</v>
      </c>
      <c r="AI2331" s="0" t="s">
        <v>134</v>
      </c>
      <c r="AJ2331" s="0" t="s">
        <v>134</v>
      </c>
      <c r="AK2331" s="0" t="s">
        <v>134</v>
      </c>
      <c r="AL2331" s="0" t="s">
        <v>134</v>
      </c>
      <c r="AM2331" s="0" t="s">
        <v>134</v>
      </c>
      <c r="AN2331" s="0" t="s">
        <v>134</v>
      </c>
      <c r="AO2331" s="0" t="s">
        <v>134</v>
      </c>
      <c r="AP2331" s="0" t="s">
        <v>134</v>
      </c>
      <c r="AQ2331" s="0" t="s">
        <v>134</v>
      </c>
      <c r="AR2331" s="0" t="s">
        <v>134</v>
      </c>
      <c r="AS2331" s="0" t="s">
        <v>134</v>
      </c>
      <c r="AT2331" s="0" t="s">
        <v>134</v>
      </c>
      <c r="AU2331" s="0" t="s">
        <v>134</v>
      </c>
      <c r="AV2331" s="0" t="s">
        <v>134</v>
      </c>
      <c r="AW2331" s="0" t="s">
        <v>134</v>
      </c>
      <c r="AX2331" s="0" t="s">
        <v>134</v>
      </c>
      <c r="AY2331" s="0" t="s">
        <v>134</v>
      </c>
      <c r="AZ2331" s="0" t="s">
        <v>134</v>
      </c>
      <c r="BA2331" s="0" t="s">
        <v>134</v>
      </c>
      <c r="BB2331" s="0" t="s">
        <v>134</v>
      </c>
      <c r="BC2331" s="0" t="s">
        <v>134</v>
      </c>
      <c r="BD2331" s="0" t="s">
        <v>134</v>
      </c>
      <c r="BE2331" s="0" t="s">
        <v>134</v>
      </c>
      <c r="BF2331" s="0" t="s">
        <v>134</v>
      </c>
      <c r="BG2331" s="0" t="s">
        <v>134</v>
      </c>
      <c r="BH2331" s="0" t="s">
        <v>134</v>
      </c>
      <c r="BI2331" s="0" t="s">
        <v>134</v>
      </c>
      <c r="BJ2331" s="0" t="s">
        <v>134</v>
      </c>
      <c r="BK2331" s="0" t="s">
        <v>134</v>
      </c>
      <c r="BL2331" s="0" t="s">
        <v>134</v>
      </c>
      <c r="BM2331" s="0" t="s">
        <v>134</v>
      </c>
      <c r="BN2331" s="0" t="s">
        <v>134</v>
      </c>
      <c r="BO2331" s="0" t="s">
        <v>134</v>
      </c>
      <c r="BP2331" s="0" t="s">
        <v>134</v>
      </c>
      <c r="BQ2331" s="0" t="s">
        <v>134</v>
      </c>
      <c r="BR2331" s="0" t="s">
        <v>134</v>
      </c>
      <c r="BS2331" s="0" t="s">
        <v>134</v>
      </c>
      <c r="BT2331" s="0" t="s">
        <v>134</v>
      </c>
      <c r="BU2331" s="0" t="s">
        <v>134</v>
      </c>
      <c r="BV2331" s="0" t="s">
        <v>134</v>
      </c>
      <c r="BW2331" s="0" t="s">
        <v>134</v>
      </c>
      <c r="BX2331" s="0" t="s">
        <v>134</v>
      </c>
      <c r="BZ2331" s="0" t="s">
        <v>134</v>
      </c>
      <c r="CA2331" s="0" t="s">
        <v>134</v>
      </c>
      <c r="CB2331" s="0" t="s">
        <v>134</v>
      </c>
      <c r="CC2331" s="0" t="s">
        <v>134</v>
      </c>
      <c r="CD2331" s="0" t="s">
        <v>134</v>
      </c>
      <c r="CE2331" s="0" t="s">
        <v>134</v>
      </c>
    </row>
    <row r="2332" customFormat="false" ht="12.75" hidden="false" customHeight="false" outlineLevel="0" collapsed="false">
      <c r="E2332" s="9" t="s">
        <v>134</v>
      </c>
      <c r="F2332" s="9" t="s">
        <v>134</v>
      </c>
      <c r="G2332" s="9" t="s">
        <v>134</v>
      </c>
      <c r="Q2332" s="0" t="s">
        <v>134</v>
      </c>
      <c r="R2332" s="0" t="s">
        <v>134</v>
      </c>
      <c r="S2332" s="0" t="s">
        <v>134</v>
      </c>
      <c r="T2332" s="0" t="s">
        <v>134</v>
      </c>
      <c r="U2332" s="0" t="s">
        <v>134</v>
      </c>
      <c r="V2332" s="0" t="s">
        <v>134</v>
      </c>
      <c r="W2332" s="0" t="s">
        <v>134</v>
      </c>
      <c r="X2332" s="0" t="s">
        <v>134</v>
      </c>
      <c r="Y2332" s="0" t="s">
        <v>134</v>
      </c>
      <c r="Z2332" s="0" t="s">
        <v>134</v>
      </c>
      <c r="AA2332" s="0" t="s">
        <v>134</v>
      </c>
      <c r="AB2332" s="0" t="s">
        <v>134</v>
      </c>
      <c r="AC2332" s="0" t="s">
        <v>134</v>
      </c>
      <c r="AD2332" s="0" t="s">
        <v>134</v>
      </c>
      <c r="AE2332" s="0" t="s">
        <v>134</v>
      </c>
      <c r="AF2332" s="0" t="s">
        <v>134</v>
      </c>
      <c r="AG2332" s="0" t="s">
        <v>134</v>
      </c>
      <c r="AH2332" s="0" t="s">
        <v>134</v>
      </c>
      <c r="AI2332" s="0" t="s">
        <v>134</v>
      </c>
      <c r="AJ2332" s="0" t="s">
        <v>134</v>
      </c>
      <c r="AK2332" s="0" t="s">
        <v>134</v>
      </c>
      <c r="AL2332" s="0" t="s">
        <v>134</v>
      </c>
      <c r="AM2332" s="0" t="s">
        <v>134</v>
      </c>
      <c r="AN2332" s="0" t="s">
        <v>134</v>
      </c>
      <c r="AO2332" s="0" t="s">
        <v>134</v>
      </c>
      <c r="AP2332" s="0" t="s">
        <v>134</v>
      </c>
      <c r="AQ2332" s="0" t="s">
        <v>134</v>
      </c>
      <c r="AR2332" s="0" t="s">
        <v>134</v>
      </c>
      <c r="AS2332" s="0" t="s">
        <v>134</v>
      </c>
      <c r="AT2332" s="0" t="s">
        <v>134</v>
      </c>
      <c r="AU2332" s="0" t="s">
        <v>134</v>
      </c>
      <c r="AV2332" s="0" t="s">
        <v>134</v>
      </c>
      <c r="AW2332" s="0" t="s">
        <v>134</v>
      </c>
      <c r="AX2332" s="0" t="s">
        <v>134</v>
      </c>
      <c r="AY2332" s="0" t="s">
        <v>134</v>
      </c>
      <c r="AZ2332" s="0" t="s">
        <v>134</v>
      </c>
      <c r="BA2332" s="0" t="s">
        <v>134</v>
      </c>
      <c r="BB2332" s="0" t="s">
        <v>134</v>
      </c>
      <c r="BC2332" s="0" t="s">
        <v>134</v>
      </c>
      <c r="BD2332" s="0" t="s">
        <v>134</v>
      </c>
      <c r="BE2332" s="0" t="s">
        <v>134</v>
      </c>
      <c r="BF2332" s="0" t="s">
        <v>134</v>
      </c>
      <c r="BG2332" s="0" t="s">
        <v>134</v>
      </c>
      <c r="BH2332" s="0" t="s">
        <v>134</v>
      </c>
      <c r="BI2332" s="0" t="s">
        <v>134</v>
      </c>
      <c r="BJ2332" s="0" t="s">
        <v>134</v>
      </c>
      <c r="BK2332" s="0" t="s">
        <v>134</v>
      </c>
      <c r="BL2332" s="0" t="s">
        <v>134</v>
      </c>
      <c r="BM2332" s="0" t="s">
        <v>134</v>
      </c>
      <c r="BN2332" s="0" t="s">
        <v>134</v>
      </c>
      <c r="BO2332" s="0" t="s">
        <v>134</v>
      </c>
      <c r="BP2332" s="0" t="s">
        <v>134</v>
      </c>
      <c r="BQ2332" s="0" t="s">
        <v>134</v>
      </c>
      <c r="BR2332" s="0" t="s">
        <v>134</v>
      </c>
      <c r="BS2332" s="0" t="s">
        <v>134</v>
      </c>
      <c r="BT2332" s="0" t="s">
        <v>134</v>
      </c>
      <c r="BU2332" s="0" t="s">
        <v>134</v>
      </c>
      <c r="BV2332" s="0" t="s">
        <v>134</v>
      </c>
      <c r="BW2332" s="0" t="s">
        <v>134</v>
      </c>
      <c r="BX2332" s="0" t="s">
        <v>134</v>
      </c>
      <c r="BZ2332" s="0" t="s">
        <v>134</v>
      </c>
      <c r="CA2332" s="0" t="s">
        <v>134</v>
      </c>
      <c r="CB2332" s="0" t="s">
        <v>134</v>
      </c>
      <c r="CC2332" s="0" t="s">
        <v>134</v>
      </c>
      <c r="CD2332" s="0" t="s">
        <v>134</v>
      </c>
      <c r="CE2332" s="0" t="s">
        <v>134</v>
      </c>
    </row>
    <row r="2333" customFormat="false" ht="12.75" hidden="false" customHeight="false" outlineLevel="0" collapsed="false">
      <c r="E2333" s="9" t="s">
        <v>134</v>
      </c>
      <c r="F2333" s="9" t="s">
        <v>134</v>
      </c>
      <c r="G2333" s="9" t="s">
        <v>134</v>
      </c>
      <c r="Q2333" s="0" t="s">
        <v>134</v>
      </c>
      <c r="R2333" s="0" t="s">
        <v>134</v>
      </c>
      <c r="S2333" s="0" t="s">
        <v>134</v>
      </c>
      <c r="T2333" s="0" t="s">
        <v>134</v>
      </c>
      <c r="U2333" s="0" t="s">
        <v>134</v>
      </c>
      <c r="V2333" s="0" t="s">
        <v>134</v>
      </c>
      <c r="W2333" s="0" t="s">
        <v>134</v>
      </c>
      <c r="X2333" s="0" t="s">
        <v>134</v>
      </c>
      <c r="Y2333" s="0" t="s">
        <v>134</v>
      </c>
      <c r="Z2333" s="0" t="s">
        <v>134</v>
      </c>
      <c r="AA2333" s="0" t="s">
        <v>134</v>
      </c>
      <c r="AB2333" s="0" t="s">
        <v>134</v>
      </c>
      <c r="AC2333" s="0" t="s">
        <v>134</v>
      </c>
      <c r="AD2333" s="0" t="s">
        <v>134</v>
      </c>
      <c r="AE2333" s="0" t="s">
        <v>134</v>
      </c>
      <c r="AF2333" s="0" t="s">
        <v>134</v>
      </c>
      <c r="AG2333" s="0" t="s">
        <v>134</v>
      </c>
      <c r="AH2333" s="0" t="s">
        <v>134</v>
      </c>
      <c r="AI2333" s="0" t="s">
        <v>134</v>
      </c>
      <c r="AJ2333" s="0" t="s">
        <v>134</v>
      </c>
      <c r="AK2333" s="0" t="s">
        <v>134</v>
      </c>
      <c r="AL2333" s="0" t="s">
        <v>134</v>
      </c>
      <c r="AM2333" s="0" t="s">
        <v>134</v>
      </c>
      <c r="AN2333" s="0" t="s">
        <v>134</v>
      </c>
      <c r="AO2333" s="0" t="s">
        <v>134</v>
      </c>
      <c r="AP2333" s="0" t="s">
        <v>134</v>
      </c>
      <c r="AQ2333" s="0" t="s">
        <v>134</v>
      </c>
      <c r="AR2333" s="0" t="s">
        <v>134</v>
      </c>
      <c r="AS2333" s="0" t="s">
        <v>134</v>
      </c>
      <c r="AT2333" s="0" t="s">
        <v>134</v>
      </c>
      <c r="AU2333" s="0" t="s">
        <v>134</v>
      </c>
      <c r="AV2333" s="0" t="s">
        <v>134</v>
      </c>
      <c r="AW2333" s="0" t="s">
        <v>134</v>
      </c>
      <c r="AX2333" s="0" t="s">
        <v>134</v>
      </c>
      <c r="AY2333" s="0" t="s">
        <v>134</v>
      </c>
      <c r="AZ2333" s="0" t="s">
        <v>134</v>
      </c>
      <c r="BA2333" s="0" t="s">
        <v>134</v>
      </c>
      <c r="BB2333" s="0" t="s">
        <v>134</v>
      </c>
      <c r="BC2333" s="0" t="s">
        <v>134</v>
      </c>
      <c r="BD2333" s="0" t="s">
        <v>134</v>
      </c>
      <c r="BE2333" s="0" t="s">
        <v>134</v>
      </c>
      <c r="BF2333" s="0" t="s">
        <v>134</v>
      </c>
      <c r="BG2333" s="0" t="s">
        <v>134</v>
      </c>
      <c r="BH2333" s="0" t="s">
        <v>134</v>
      </c>
      <c r="BI2333" s="0" t="s">
        <v>134</v>
      </c>
      <c r="BJ2333" s="0" t="s">
        <v>134</v>
      </c>
      <c r="BK2333" s="0" t="s">
        <v>134</v>
      </c>
      <c r="BL2333" s="0" t="s">
        <v>134</v>
      </c>
      <c r="BM2333" s="0" t="s">
        <v>134</v>
      </c>
      <c r="BN2333" s="0" t="s">
        <v>134</v>
      </c>
      <c r="BO2333" s="0" t="s">
        <v>134</v>
      </c>
      <c r="BP2333" s="0" t="s">
        <v>134</v>
      </c>
      <c r="BQ2333" s="0" t="s">
        <v>134</v>
      </c>
      <c r="BR2333" s="0" t="s">
        <v>134</v>
      </c>
      <c r="BS2333" s="0" t="s">
        <v>134</v>
      </c>
      <c r="BT2333" s="0" t="s">
        <v>134</v>
      </c>
      <c r="BU2333" s="0" t="s">
        <v>134</v>
      </c>
      <c r="BV2333" s="0" t="s">
        <v>134</v>
      </c>
      <c r="BW2333" s="0" t="s">
        <v>134</v>
      </c>
      <c r="BX2333" s="0" t="s">
        <v>134</v>
      </c>
      <c r="BZ2333" s="0" t="s">
        <v>134</v>
      </c>
      <c r="CA2333" s="0" t="s">
        <v>134</v>
      </c>
      <c r="CB2333" s="0" t="s">
        <v>134</v>
      </c>
      <c r="CC2333" s="0" t="s">
        <v>134</v>
      </c>
      <c r="CD2333" s="0" t="s">
        <v>134</v>
      </c>
      <c r="CE2333" s="0" t="s">
        <v>134</v>
      </c>
    </row>
    <row r="2334" customFormat="false" ht="12.75" hidden="false" customHeight="false" outlineLevel="0" collapsed="false">
      <c r="E2334" s="9" t="s">
        <v>134</v>
      </c>
      <c r="F2334" s="9" t="s">
        <v>134</v>
      </c>
      <c r="G2334" s="9" t="s">
        <v>134</v>
      </c>
      <c r="Q2334" s="0" t="s">
        <v>134</v>
      </c>
      <c r="R2334" s="0" t="s">
        <v>134</v>
      </c>
      <c r="S2334" s="0" t="s">
        <v>134</v>
      </c>
      <c r="T2334" s="0" t="s">
        <v>134</v>
      </c>
      <c r="U2334" s="0" t="s">
        <v>134</v>
      </c>
      <c r="V2334" s="0" t="s">
        <v>134</v>
      </c>
      <c r="W2334" s="0" t="s">
        <v>134</v>
      </c>
      <c r="X2334" s="0" t="s">
        <v>134</v>
      </c>
      <c r="Y2334" s="0" t="s">
        <v>134</v>
      </c>
      <c r="Z2334" s="0" t="s">
        <v>134</v>
      </c>
      <c r="AA2334" s="0" t="s">
        <v>134</v>
      </c>
      <c r="AB2334" s="0" t="s">
        <v>134</v>
      </c>
      <c r="AC2334" s="0" t="s">
        <v>134</v>
      </c>
      <c r="AD2334" s="0" t="s">
        <v>134</v>
      </c>
      <c r="AE2334" s="0" t="s">
        <v>134</v>
      </c>
      <c r="AF2334" s="0" t="s">
        <v>134</v>
      </c>
      <c r="AG2334" s="0" t="s">
        <v>134</v>
      </c>
      <c r="AH2334" s="0" t="s">
        <v>134</v>
      </c>
      <c r="AI2334" s="0" t="s">
        <v>134</v>
      </c>
      <c r="AJ2334" s="0" t="s">
        <v>134</v>
      </c>
      <c r="AK2334" s="0" t="s">
        <v>134</v>
      </c>
      <c r="AL2334" s="0" t="s">
        <v>134</v>
      </c>
      <c r="AM2334" s="0" t="s">
        <v>134</v>
      </c>
      <c r="AN2334" s="0" t="s">
        <v>134</v>
      </c>
      <c r="AO2334" s="0" t="s">
        <v>134</v>
      </c>
      <c r="AP2334" s="0" t="s">
        <v>134</v>
      </c>
      <c r="AQ2334" s="0" t="s">
        <v>134</v>
      </c>
      <c r="AR2334" s="0" t="s">
        <v>134</v>
      </c>
      <c r="AS2334" s="0" t="s">
        <v>134</v>
      </c>
      <c r="AT2334" s="0" t="s">
        <v>134</v>
      </c>
      <c r="AU2334" s="0" t="s">
        <v>134</v>
      </c>
      <c r="AV2334" s="0" t="s">
        <v>134</v>
      </c>
      <c r="AW2334" s="0" t="s">
        <v>134</v>
      </c>
      <c r="AX2334" s="0" t="s">
        <v>134</v>
      </c>
      <c r="AY2334" s="0" t="s">
        <v>134</v>
      </c>
      <c r="AZ2334" s="0" t="s">
        <v>134</v>
      </c>
      <c r="BA2334" s="0" t="s">
        <v>134</v>
      </c>
      <c r="BB2334" s="0" t="s">
        <v>134</v>
      </c>
      <c r="BC2334" s="0" t="s">
        <v>134</v>
      </c>
      <c r="BD2334" s="0" t="s">
        <v>134</v>
      </c>
      <c r="BE2334" s="0" t="s">
        <v>134</v>
      </c>
      <c r="BF2334" s="0" t="s">
        <v>134</v>
      </c>
      <c r="BG2334" s="0" t="s">
        <v>134</v>
      </c>
      <c r="BH2334" s="0" t="s">
        <v>134</v>
      </c>
      <c r="BI2334" s="0" t="s">
        <v>134</v>
      </c>
      <c r="BJ2334" s="0" t="s">
        <v>134</v>
      </c>
      <c r="BK2334" s="0" t="s">
        <v>134</v>
      </c>
      <c r="BL2334" s="0" t="s">
        <v>134</v>
      </c>
      <c r="BM2334" s="0" t="s">
        <v>134</v>
      </c>
      <c r="BN2334" s="0" t="s">
        <v>134</v>
      </c>
      <c r="BO2334" s="0" t="s">
        <v>134</v>
      </c>
      <c r="BP2334" s="0" t="s">
        <v>134</v>
      </c>
      <c r="BQ2334" s="0" t="s">
        <v>134</v>
      </c>
      <c r="BR2334" s="0" t="s">
        <v>134</v>
      </c>
      <c r="BS2334" s="0" t="s">
        <v>134</v>
      </c>
      <c r="BT2334" s="0" t="s">
        <v>134</v>
      </c>
      <c r="BU2334" s="0" t="s">
        <v>134</v>
      </c>
      <c r="BV2334" s="0" t="s">
        <v>134</v>
      </c>
      <c r="BW2334" s="0" t="s">
        <v>134</v>
      </c>
      <c r="BX2334" s="0" t="s">
        <v>134</v>
      </c>
      <c r="BZ2334" s="0" t="s">
        <v>134</v>
      </c>
      <c r="CA2334" s="0" t="s">
        <v>134</v>
      </c>
      <c r="CB2334" s="0" t="s">
        <v>134</v>
      </c>
      <c r="CC2334" s="0" t="s">
        <v>134</v>
      </c>
      <c r="CD2334" s="0" t="s">
        <v>134</v>
      </c>
      <c r="CE2334" s="0" t="s">
        <v>134</v>
      </c>
    </row>
    <row r="2335" customFormat="false" ht="12.75" hidden="false" customHeight="false" outlineLevel="0" collapsed="false">
      <c r="E2335" s="9" t="s">
        <v>134</v>
      </c>
      <c r="F2335" s="9" t="s">
        <v>134</v>
      </c>
      <c r="G2335" s="9" t="s">
        <v>134</v>
      </c>
      <c r="Q2335" s="0" t="s">
        <v>134</v>
      </c>
      <c r="R2335" s="0" t="s">
        <v>134</v>
      </c>
      <c r="S2335" s="0" t="s">
        <v>134</v>
      </c>
      <c r="T2335" s="0" t="s">
        <v>134</v>
      </c>
      <c r="U2335" s="0" t="s">
        <v>134</v>
      </c>
      <c r="V2335" s="0" t="s">
        <v>134</v>
      </c>
      <c r="W2335" s="0" t="s">
        <v>134</v>
      </c>
      <c r="X2335" s="0" t="s">
        <v>134</v>
      </c>
      <c r="Y2335" s="0" t="s">
        <v>134</v>
      </c>
      <c r="Z2335" s="0" t="s">
        <v>134</v>
      </c>
      <c r="AA2335" s="0" t="s">
        <v>134</v>
      </c>
      <c r="AB2335" s="0" t="s">
        <v>134</v>
      </c>
      <c r="AC2335" s="0" t="s">
        <v>134</v>
      </c>
      <c r="AD2335" s="0" t="s">
        <v>134</v>
      </c>
      <c r="AE2335" s="0" t="s">
        <v>134</v>
      </c>
      <c r="AF2335" s="0" t="s">
        <v>134</v>
      </c>
      <c r="AG2335" s="0" t="s">
        <v>134</v>
      </c>
      <c r="AH2335" s="0" t="s">
        <v>134</v>
      </c>
      <c r="AI2335" s="0" t="s">
        <v>134</v>
      </c>
      <c r="AJ2335" s="0" t="s">
        <v>134</v>
      </c>
      <c r="AK2335" s="0" t="s">
        <v>134</v>
      </c>
      <c r="AL2335" s="0" t="s">
        <v>134</v>
      </c>
      <c r="AM2335" s="0" t="s">
        <v>134</v>
      </c>
      <c r="AN2335" s="0" t="s">
        <v>134</v>
      </c>
      <c r="AO2335" s="0" t="s">
        <v>134</v>
      </c>
      <c r="AP2335" s="0" t="s">
        <v>134</v>
      </c>
      <c r="AQ2335" s="0" t="s">
        <v>134</v>
      </c>
      <c r="AR2335" s="0" t="s">
        <v>134</v>
      </c>
      <c r="AS2335" s="0" t="s">
        <v>134</v>
      </c>
      <c r="AT2335" s="0" t="s">
        <v>134</v>
      </c>
      <c r="AU2335" s="0" t="s">
        <v>134</v>
      </c>
      <c r="AV2335" s="0" t="s">
        <v>134</v>
      </c>
      <c r="AW2335" s="0" t="s">
        <v>134</v>
      </c>
      <c r="AX2335" s="0" t="s">
        <v>134</v>
      </c>
      <c r="AY2335" s="0" t="s">
        <v>134</v>
      </c>
      <c r="AZ2335" s="0" t="s">
        <v>134</v>
      </c>
      <c r="BA2335" s="0" t="s">
        <v>134</v>
      </c>
      <c r="BB2335" s="0" t="s">
        <v>134</v>
      </c>
      <c r="BC2335" s="0" t="s">
        <v>134</v>
      </c>
      <c r="BD2335" s="0" t="s">
        <v>134</v>
      </c>
      <c r="BE2335" s="0" t="s">
        <v>134</v>
      </c>
      <c r="BF2335" s="0" t="s">
        <v>134</v>
      </c>
      <c r="BG2335" s="0" t="s">
        <v>134</v>
      </c>
      <c r="BH2335" s="0" t="s">
        <v>134</v>
      </c>
      <c r="BI2335" s="0" t="s">
        <v>134</v>
      </c>
      <c r="BJ2335" s="0" t="s">
        <v>134</v>
      </c>
      <c r="BK2335" s="0" t="s">
        <v>134</v>
      </c>
      <c r="BL2335" s="0" t="s">
        <v>134</v>
      </c>
      <c r="BM2335" s="0" t="s">
        <v>134</v>
      </c>
      <c r="BN2335" s="0" t="s">
        <v>134</v>
      </c>
      <c r="BO2335" s="0" t="s">
        <v>134</v>
      </c>
      <c r="BP2335" s="0" t="s">
        <v>134</v>
      </c>
      <c r="BQ2335" s="0" t="s">
        <v>134</v>
      </c>
      <c r="BR2335" s="0" t="s">
        <v>134</v>
      </c>
      <c r="BS2335" s="0" t="s">
        <v>134</v>
      </c>
      <c r="BT2335" s="0" t="s">
        <v>134</v>
      </c>
      <c r="BU2335" s="0" t="s">
        <v>134</v>
      </c>
      <c r="BV2335" s="0" t="s">
        <v>134</v>
      </c>
      <c r="BW2335" s="0" t="s">
        <v>134</v>
      </c>
      <c r="BX2335" s="0" t="s">
        <v>134</v>
      </c>
      <c r="BZ2335" s="0" t="s">
        <v>134</v>
      </c>
      <c r="CA2335" s="0" t="s">
        <v>134</v>
      </c>
      <c r="CB2335" s="0" t="s">
        <v>134</v>
      </c>
      <c r="CC2335" s="0" t="s">
        <v>134</v>
      </c>
      <c r="CD2335" s="0" t="s">
        <v>134</v>
      </c>
      <c r="CE2335" s="0" t="s">
        <v>134</v>
      </c>
    </row>
    <row r="2336" customFormat="false" ht="12.75" hidden="false" customHeight="false" outlineLevel="0" collapsed="false">
      <c r="E2336" s="9" t="s">
        <v>134</v>
      </c>
      <c r="F2336" s="9" t="s">
        <v>134</v>
      </c>
      <c r="G2336" s="9" t="s">
        <v>134</v>
      </c>
      <c r="Q2336" s="0" t="s">
        <v>134</v>
      </c>
      <c r="R2336" s="0" t="s">
        <v>134</v>
      </c>
      <c r="S2336" s="0" t="s">
        <v>134</v>
      </c>
      <c r="T2336" s="0" t="s">
        <v>134</v>
      </c>
      <c r="U2336" s="0" t="s">
        <v>134</v>
      </c>
      <c r="V2336" s="0" t="s">
        <v>134</v>
      </c>
      <c r="W2336" s="0" t="s">
        <v>134</v>
      </c>
      <c r="X2336" s="0" t="s">
        <v>134</v>
      </c>
      <c r="Y2336" s="0" t="s">
        <v>134</v>
      </c>
      <c r="Z2336" s="0" t="s">
        <v>134</v>
      </c>
      <c r="AA2336" s="0" t="s">
        <v>134</v>
      </c>
      <c r="AB2336" s="0" t="s">
        <v>134</v>
      </c>
      <c r="AC2336" s="0" t="s">
        <v>134</v>
      </c>
      <c r="AD2336" s="0" t="s">
        <v>134</v>
      </c>
      <c r="AE2336" s="0" t="s">
        <v>134</v>
      </c>
      <c r="AF2336" s="0" t="s">
        <v>134</v>
      </c>
      <c r="AG2336" s="0" t="s">
        <v>134</v>
      </c>
      <c r="AH2336" s="0" t="s">
        <v>134</v>
      </c>
      <c r="AI2336" s="0" t="s">
        <v>134</v>
      </c>
      <c r="AJ2336" s="0" t="s">
        <v>134</v>
      </c>
      <c r="AK2336" s="0" t="s">
        <v>134</v>
      </c>
      <c r="AL2336" s="0" t="s">
        <v>134</v>
      </c>
      <c r="AM2336" s="0" t="s">
        <v>134</v>
      </c>
      <c r="AN2336" s="0" t="s">
        <v>134</v>
      </c>
      <c r="AO2336" s="0" t="s">
        <v>134</v>
      </c>
      <c r="AP2336" s="0" t="s">
        <v>134</v>
      </c>
      <c r="AQ2336" s="0" t="s">
        <v>134</v>
      </c>
      <c r="AR2336" s="0" t="s">
        <v>134</v>
      </c>
      <c r="AS2336" s="0" t="s">
        <v>134</v>
      </c>
      <c r="AT2336" s="0" t="s">
        <v>134</v>
      </c>
      <c r="AU2336" s="0" t="s">
        <v>134</v>
      </c>
      <c r="AV2336" s="0" t="s">
        <v>134</v>
      </c>
      <c r="AW2336" s="0" t="s">
        <v>134</v>
      </c>
      <c r="AX2336" s="0" t="s">
        <v>134</v>
      </c>
      <c r="AY2336" s="0" t="s">
        <v>134</v>
      </c>
      <c r="AZ2336" s="0" t="s">
        <v>134</v>
      </c>
      <c r="BA2336" s="0" t="s">
        <v>134</v>
      </c>
      <c r="BB2336" s="0" t="s">
        <v>134</v>
      </c>
      <c r="BC2336" s="0" t="s">
        <v>134</v>
      </c>
      <c r="BD2336" s="0" t="s">
        <v>134</v>
      </c>
      <c r="BE2336" s="0" t="s">
        <v>134</v>
      </c>
      <c r="BF2336" s="0" t="s">
        <v>134</v>
      </c>
      <c r="BG2336" s="0" t="s">
        <v>134</v>
      </c>
      <c r="BH2336" s="0" t="s">
        <v>134</v>
      </c>
      <c r="BI2336" s="0" t="s">
        <v>134</v>
      </c>
      <c r="BJ2336" s="0" t="s">
        <v>134</v>
      </c>
      <c r="BK2336" s="0" t="s">
        <v>134</v>
      </c>
      <c r="BL2336" s="0" t="s">
        <v>134</v>
      </c>
      <c r="BM2336" s="0" t="s">
        <v>134</v>
      </c>
      <c r="BN2336" s="0" t="s">
        <v>134</v>
      </c>
      <c r="BO2336" s="0" t="s">
        <v>134</v>
      </c>
      <c r="BP2336" s="0" t="s">
        <v>134</v>
      </c>
      <c r="BQ2336" s="0" t="s">
        <v>134</v>
      </c>
      <c r="BR2336" s="0" t="s">
        <v>134</v>
      </c>
      <c r="BS2336" s="0" t="s">
        <v>134</v>
      </c>
      <c r="BT2336" s="0" t="s">
        <v>134</v>
      </c>
      <c r="BU2336" s="0" t="s">
        <v>134</v>
      </c>
      <c r="BV2336" s="0" t="s">
        <v>134</v>
      </c>
      <c r="BW2336" s="0" t="s">
        <v>134</v>
      </c>
      <c r="BX2336" s="0" t="s">
        <v>134</v>
      </c>
      <c r="BZ2336" s="0" t="s">
        <v>134</v>
      </c>
      <c r="CA2336" s="0" t="s">
        <v>134</v>
      </c>
      <c r="CB2336" s="0" t="s">
        <v>134</v>
      </c>
      <c r="CC2336" s="0" t="s">
        <v>134</v>
      </c>
      <c r="CD2336" s="0" t="s">
        <v>134</v>
      </c>
      <c r="CE2336" s="0" t="s">
        <v>134</v>
      </c>
    </row>
    <row r="2337" customFormat="false" ht="12.75" hidden="false" customHeight="false" outlineLevel="0" collapsed="false">
      <c r="E2337" s="9" t="s">
        <v>134</v>
      </c>
      <c r="F2337" s="9" t="s">
        <v>134</v>
      </c>
      <c r="G2337" s="9" t="s">
        <v>134</v>
      </c>
      <c r="Q2337" s="0" t="s">
        <v>134</v>
      </c>
      <c r="R2337" s="0" t="s">
        <v>134</v>
      </c>
      <c r="S2337" s="0" t="s">
        <v>134</v>
      </c>
      <c r="T2337" s="0" t="s">
        <v>134</v>
      </c>
      <c r="U2337" s="0" t="s">
        <v>134</v>
      </c>
      <c r="V2337" s="0" t="s">
        <v>134</v>
      </c>
      <c r="W2337" s="0" t="s">
        <v>134</v>
      </c>
      <c r="X2337" s="0" t="s">
        <v>134</v>
      </c>
      <c r="Y2337" s="0" t="s">
        <v>134</v>
      </c>
      <c r="Z2337" s="0" t="s">
        <v>134</v>
      </c>
      <c r="AA2337" s="0" t="s">
        <v>134</v>
      </c>
      <c r="AB2337" s="0" t="s">
        <v>134</v>
      </c>
      <c r="AC2337" s="0" t="s">
        <v>134</v>
      </c>
      <c r="AD2337" s="0" t="s">
        <v>134</v>
      </c>
      <c r="AE2337" s="0" t="s">
        <v>134</v>
      </c>
      <c r="AF2337" s="0" t="s">
        <v>134</v>
      </c>
      <c r="AG2337" s="0" t="s">
        <v>134</v>
      </c>
      <c r="AH2337" s="0" t="s">
        <v>134</v>
      </c>
      <c r="AI2337" s="0" t="s">
        <v>134</v>
      </c>
      <c r="AJ2337" s="0" t="s">
        <v>134</v>
      </c>
      <c r="AK2337" s="0" t="s">
        <v>134</v>
      </c>
      <c r="AL2337" s="0" t="s">
        <v>134</v>
      </c>
      <c r="AM2337" s="0" t="s">
        <v>134</v>
      </c>
      <c r="AN2337" s="0" t="s">
        <v>134</v>
      </c>
      <c r="AO2337" s="0" t="s">
        <v>134</v>
      </c>
      <c r="AP2337" s="0" t="s">
        <v>134</v>
      </c>
      <c r="AQ2337" s="0" t="s">
        <v>134</v>
      </c>
      <c r="AR2337" s="0" t="s">
        <v>134</v>
      </c>
      <c r="AS2337" s="0" t="s">
        <v>134</v>
      </c>
      <c r="AT2337" s="0" t="s">
        <v>134</v>
      </c>
      <c r="AU2337" s="0" t="s">
        <v>134</v>
      </c>
      <c r="AV2337" s="0" t="s">
        <v>134</v>
      </c>
      <c r="AW2337" s="0" t="s">
        <v>134</v>
      </c>
      <c r="AX2337" s="0" t="s">
        <v>134</v>
      </c>
      <c r="AY2337" s="0" t="s">
        <v>134</v>
      </c>
      <c r="AZ2337" s="0" t="s">
        <v>134</v>
      </c>
      <c r="BA2337" s="0" t="s">
        <v>134</v>
      </c>
      <c r="BB2337" s="0" t="s">
        <v>134</v>
      </c>
      <c r="BC2337" s="0" t="s">
        <v>134</v>
      </c>
      <c r="BD2337" s="0" t="s">
        <v>134</v>
      </c>
      <c r="BE2337" s="0" t="s">
        <v>134</v>
      </c>
      <c r="BF2337" s="0" t="s">
        <v>134</v>
      </c>
      <c r="BG2337" s="0" t="s">
        <v>134</v>
      </c>
      <c r="BH2337" s="0" t="s">
        <v>134</v>
      </c>
      <c r="BI2337" s="0" t="s">
        <v>134</v>
      </c>
      <c r="BJ2337" s="0" t="s">
        <v>134</v>
      </c>
      <c r="BK2337" s="0" t="s">
        <v>134</v>
      </c>
      <c r="BL2337" s="0" t="s">
        <v>134</v>
      </c>
      <c r="BM2337" s="0" t="s">
        <v>134</v>
      </c>
      <c r="BN2337" s="0" t="s">
        <v>134</v>
      </c>
      <c r="BO2337" s="0" t="s">
        <v>134</v>
      </c>
      <c r="BP2337" s="0" t="s">
        <v>134</v>
      </c>
      <c r="BQ2337" s="0" t="s">
        <v>134</v>
      </c>
      <c r="BR2337" s="0" t="s">
        <v>134</v>
      </c>
      <c r="BS2337" s="0" t="s">
        <v>134</v>
      </c>
      <c r="BT2337" s="0" t="s">
        <v>134</v>
      </c>
      <c r="BU2337" s="0" t="s">
        <v>134</v>
      </c>
      <c r="BV2337" s="0" t="s">
        <v>134</v>
      </c>
      <c r="BW2337" s="0" t="s">
        <v>134</v>
      </c>
      <c r="BX2337" s="0" t="s">
        <v>134</v>
      </c>
      <c r="BZ2337" s="0" t="s">
        <v>134</v>
      </c>
      <c r="CA2337" s="0" t="s">
        <v>134</v>
      </c>
      <c r="CB2337" s="0" t="s">
        <v>134</v>
      </c>
      <c r="CC2337" s="0" t="s">
        <v>134</v>
      </c>
      <c r="CD2337" s="0" t="s">
        <v>134</v>
      </c>
      <c r="CE2337" s="0" t="s">
        <v>134</v>
      </c>
    </row>
    <row r="2338" customFormat="false" ht="12.75" hidden="false" customHeight="false" outlineLevel="0" collapsed="false">
      <c r="E2338" s="9" t="s">
        <v>134</v>
      </c>
      <c r="F2338" s="9" t="s">
        <v>134</v>
      </c>
      <c r="G2338" s="9" t="s">
        <v>134</v>
      </c>
      <c r="Q2338" s="0" t="s">
        <v>134</v>
      </c>
      <c r="R2338" s="0" t="s">
        <v>134</v>
      </c>
      <c r="S2338" s="0" t="s">
        <v>134</v>
      </c>
      <c r="T2338" s="0" t="s">
        <v>134</v>
      </c>
      <c r="U2338" s="0" t="s">
        <v>134</v>
      </c>
      <c r="V2338" s="0" t="s">
        <v>134</v>
      </c>
      <c r="W2338" s="0" t="s">
        <v>134</v>
      </c>
      <c r="X2338" s="0" t="s">
        <v>134</v>
      </c>
      <c r="Y2338" s="0" t="s">
        <v>134</v>
      </c>
      <c r="Z2338" s="0" t="s">
        <v>134</v>
      </c>
      <c r="AA2338" s="0" t="s">
        <v>134</v>
      </c>
      <c r="AB2338" s="0" t="s">
        <v>134</v>
      </c>
      <c r="AC2338" s="0" t="s">
        <v>134</v>
      </c>
      <c r="AD2338" s="0" t="s">
        <v>134</v>
      </c>
      <c r="AE2338" s="0" t="s">
        <v>134</v>
      </c>
      <c r="AF2338" s="0" t="s">
        <v>134</v>
      </c>
      <c r="AG2338" s="0" t="s">
        <v>134</v>
      </c>
      <c r="AH2338" s="0" t="s">
        <v>134</v>
      </c>
      <c r="AI2338" s="0" t="s">
        <v>134</v>
      </c>
      <c r="AJ2338" s="0" t="s">
        <v>134</v>
      </c>
      <c r="AK2338" s="0" t="s">
        <v>134</v>
      </c>
      <c r="AL2338" s="0" t="s">
        <v>134</v>
      </c>
      <c r="AM2338" s="0" t="s">
        <v>134</v>
      </c>
      <c r="AN2338" s="0" t="s">
        <v>134</v>
      </c>
      <c r="AO2338" s="0" t="s">
        <v>134</v>
      </c>
      <c r="AP2338" s="0" t="s">
        <v>134</v>
      </c>
      <c r="AQ2338" s="0" t="s">
        <v>134</v>
      </c>
      <c r="AR2338" s="0" t="s">
        <v>134</v>
      </c>
      <c r="AS2338" s="0" t="s">
        <v>134</v>
      </c>
      <c r="AT2338" s="0" t="s">
        <v>134</v>
      </c>
      <c r="AU2338" s="0" t="s">
        <v>134</v>
      </c>
      <c r="AV2338" s="0" t="s">
        <v>134</v>
      </c>
      <c r="AW2338" s="0" t="s">
        <v>134</v>
      </c>
      <c r="AX2338" s="0" t="s">
        <v>134</v>
      </c>
      <c r="AY2338" s="0" t="s">
        <v>134</v>
      </c>
      <c r="AZ2338" s="0" t="s">
        <v>134</v>
      </c>
      <c r="BA2338" s="0" t="s">
        <v>134</v>
      </c>
      <c r="BB2338" s="0" t="s">
        <v>134</v>
      </c>
      <c r="BC2338" s="0" t="s">
        <v>134</v>
      </c>
      <c r="BD2338" s="0" t="s">
        <v>134</v>
      </c>
      <c r="BE2338" s="0" t="s">
        <v>134</v>
      </c>
      <c r="BF2338" s="0" t="s">
        <v>134</v>
      </c>
      <c r="BG2338" s="0" t="s">
        <v>134</v>
      </c>
      <c r="BH2338" s="0" t="s">
        <v>134</v>
      </c>
      <c r="BI2338" s="0" t="s">
        <v>134</v>
      </c>
      <c r="BJ2338" s="0" t="s">
        <v>134</v>
      </c>
      <c r="BK2338" s="0" t="s">
        <v>134</v>
      </c>
      <c r="BL2338" s="0" t="s">
        <v>134</v>
      </c>
      <c r="BM2338" s="0" t="s">
        <v>134</v>
      </c>
      <c r="BN2338" s="0" t="s">
        <v>134</v>
      </c>
      <c r="BO2338" s="0" t="s">
        <v>134</v>
      </c>
      <c r="BP2338" s="0" t="s">
        <v>134</v>
      </c>
      <c r="BQ2338" s="0" t="s">
        <v>134</v>
      </c>
      <c r="BR2338" s="0" t="s">
        <v>134</v>
      </c>
      <c r="BS2338" s="0" t="s">
        <v>134</v>
      </c>
      <c r="BT2338" s="0" t="s">
        <v>134</v>
      </c>
      <c r="BU2338" s="0" t="s">
        <v>134</v>
      </c>
      <c r="BV2338" s="0" t="s">
        <v>134</v>
      </c>
      <c r="BW2338" s="0" t="s">
        <v>134</v>
      </c>
      <c r="BX2338" s="0" t="s">
        <v>134</v>
      </c>
      <c r="BZ2338" s="0" t="s">
        <v>134</v>
      </c>
      <c r="CA2338" s="0" t="s">
        <v>134</v>
      </c>
      <c r="CB2338" s="0" t="s">
        <v>134</v>
      </c>
      <c r="CC2338" s="0" t="s">
        <v>134</v>
      </c>
      <c r="CD2338" s="0" t="s">
        <v>134</v>
      </c>
      <c r="CE2338" s="0" t="s">
        <v>134</v>
      </c>
    </row>
    <row r="2339" customFormat="false" ht="12.75" hidden="false" customHeight="false" outlineLevel="0" collapsed="false">
      <c r="E2339" s="9" t="s">
        <v>134</v>
      </c>
      <c r="F2339" s="9" t="s">
        <v>134</v>
      </c>
      <c r="G2339" s="9" t="s">
        <v>134</v>
      </c>
      <c r="Q2339" s="0" t="s">
        <v>134</v>
      </c>
      <c r="R2339" s="0" t="s">
        <v>134</v>
      </c>
      <c r="S2339" s="0" t="s">
        <v>134</v>
      </c>
      <c r="T2339" s="0" t="s">
        <v>134</v>
      </c>
      <c r="U2339" s="0" t="s">
        <v>134</v>
      </c>
      <c r="V2339" s="0" t="s">
        <v>134</v>
      </c>
      <c r="W2339" s="0" t="s">
        <v>134</v>
      </c>
      <c r="X2339" s="0" t="s">
        <v>134</v>
      </c>
      <c r="Y2339" s="0" t="s">
        <v>134</v>
      </c>
      <c r="Z2339" s="0" t="s">
        <v>134</v>
      </c>
      <c r="AA2339" s="0" t="s">
        <v>134</v>
      </c>
      <c r="AB2339" s="0" t="s">
        <v>134</v>
      </c>
      <c r="AC2339" s="0" t="s">
        <v>134</v>
      </c>
      <c r="AD2339" s="0" t="s">
        <v>134</v>
      </c>
      <c r="AE2339" s="0" t="s">
        <v>134</v>
      </c>
      <c r="AF2339" s="0" t="s">
        <v>134</v>
      </c>
      <c r="AG2339" s="0" t="s">
        <v>134</v>
      </c>
      <c r="AH2339" s="0" t="s">
        <v>134</v>
      </c>
      <c r="AI2339" s="0" t="s">
        <v>134</v>
      </c>
      <c r="AJ2339" s="0" t="s">
        <v>134</v>
      </c>
      <c r="AK2339" s="0" t="s">
        <v>134</v>
      </c>
      <c r="AL2339" s="0" t="s">
        <v>134</v>
      </c>
      <c r="AM2339" s="0" t="s">
        <v>134</v>
      </c>
      <c r="AN2339" s="0" t="s">
        <v>134</v>
      </c>
      <c r="AO2339" s="0" t="s">
        <v>134</v>
      </c>
      <c r="AP2339" s="0" t="s">
        <v>134</v>
      </c>
      <c r="AQ2339" s="0" t="s">
        <v>134</v>
      </c>
      <c r="AR2339" s="0" t="s">
        <v>134</v>
      </c>
      <c r="AS2339" s="0" t="s">
        <v>134</v>
      </c>
      <c r="AT2339" s="0" t="s">
        <v>134</v>
      </c>
      <c r="AU2339" s="0" t="s">
        <v>134</v>
      </c>
      <c r="AV2339" s="0" t="s">
        <v>134</v>
      </c>
      <c r="AW2339" s="0" t="s">
        <v>134</v>
      </c>
      <c r="AX2339" s="0" t="s">
        <v>134</v>
      </c>
      <c r="AY2339" s="0" t="s">
        <v>134</v>
      </c>
      <c r="AZ2339" s="0" t="s">
        <v>134</v>
      </c>
      <c r="BA2339" s="0" t="s">
        <v>134</v>
      </c>
      <c r="BB2339" s="0" t="s">
        <v>134</v>
      </c>
      <c r="BC2339" s="0" t="s">
        <v>134</v>
      </c>
      <c r="BD2339" s="0" t="s">
        <v>134</v>
      </c>
      <c r="BE2339" s="0" t="s">
        <v>134</v>
      </c>
      <c r="BF2339" s="0" t="s">
        <v>134</v>
      </c>
      <c r="BG2339" s="0" t="s">
        <v>134</v>
      </c>
      <c r="BH2339" s="0" t="s">
        <v>134</v>
      </c>
      <c r="BI2339" s="0" t="s">
        <v>134</v>
      </c>
      <c r="BJ2339" s="0" t="s">
        <v>134</v>
      </c>
      <c r="BK2339" s="0" t="s">
        <v>134</v>
      </c>
      <c r="BL2339" s="0" t="s">
        <v>134</v>
      </c>
      <c r="BM2339" s="0" t="s">
        <v>134</v>
      </c>
      <c r="BN2339" s="0" t="s">
        <v>134</v>
      </c>
      <c r="BO2339" s="0" t="s">
        <v>134</v>
      </c>
      <c r="BP2339" s="0" t="s">
        <v>134</v>
      </c>
      <c r="BQ2339" s="0" t="s">
        <v>134</v>
      </c>
      <c r="BR2339" s="0" t="s">
        <v>134</v>
      </c>
      <c r="BS2339" s="0" t="s">
        <v>134</v>
      </c>
      <c r="BT2339" s="0" t="s">
        <v>134</v>
      </c>
      <c r="BU2339" s="0" t="s">
        <v>134</v>
      </c>
      <c r="BV2339" s="0" t="s">
        <v>134</v>
      </c>
      <c r="BW2339" s="0" t="s">
        <v>134</v>
      </c>
      <c r="BX2339" s="0" t="s">
        <v>134</v>
      </c>
      <c r="BZ2339" s="0" t="s">
        <v>134</v>
      </c>
      <c r="CA2339" s="0" t="s">
        <v>134</v>
      </c>
      <c r="CB2339" s="0" t="s">
        <v>134</v>
      </c>
      <c r="CC2339" s="0" t="s">
        <v>134</v>
      </c>
      <c r="CD2339" s="0" t="s">
        <v>134</v>
      </c>
      <c r="CE2339" s="0" t="s">
        <v>134</v>
      </c>
    </row>
    <row r="2340" customFormat="false" ht="12.75" hidden="false" customHeight="false" outlineLevel="0" collapsed="false">
      <c r="E2340" s="9" t="s">
        <v>134</v>
      </c>
      <c r="F2340" s="9" t="s">
        <v>134</v>
      </c>
      <c r="G2340" s="9" t="s">
        <v>134</v>
      </c>
      <c r="Q2340" s="0" t="s">
        <v>134</v>
      </c>
      <c r="R2340" s="0" t="s">
        <v>134</v>
      </c>
      <c r="S2340" s="0" t="s">
        <v>134</v>
      </c>
      <c r="T2340" s="0" t="s">
        <v>134</v>
      </c>
      <c r="U2340" s="0" t="s">
        <v>134</v>
      </c>
      <c r="V2340" s="0" t="s">
        <v>134</v>
      </c>
      <c r="W2340" s="0" t="s">
        <v>134</v>
      </c>
      <c r="X2340" s="0" t="s">
        <v>134</v>
      </c>
      <c r="Y2340" s="0" t="s">
        <v>134</v>
      </c>
      <c r="Z2340" s="0" t="s">
        <v>134</v>
      </c>
      <c r="AA2340" s="0" t="s">
        <v>134</v>
      </c>
      <c r="AB2340" s="0" t="s">
        <v>134</v>
      </c>
      <c r="AC2340" s="0" t="s">
        <v>134</v>
      </c>
      <c r="AD2340" s="0" t="s">
        <v>134</v>
      </c>
      <c r="AE2340" s="0" t="s">
        <v>134</v>
      </c>
      <c r="AF2340" s="0" t="s">
        <v>134</v>
      </c>
      <c r="AG2340" s="0" t="s">
        <v>134</v>
      </c>
      <c r="AH2340" s="0" t="s">
        <v>134</v>
      </c>
      <c r="AI2340" s="0" t="s">
        <v>134</v>
      </c>
      <c r="AJ2340" s="0" t="s">
        <v>134</v>
      </c>
      <c r="AK2340" s="0" t="s">
        <v>134</v>
      </c>
      <c r="AL2340" s="0" t="s">
        <v>134</v>
      </c>
      <c r="AM2340" s="0" t="s">
        <v>134</v>
      </c>
      <c r="AN2340" s="0" t="s">
        <v>134</v>
      </c>
      <c r="AO2340" s="0" t="s">
        <v>134</v>
      </c>
      <c r="AP2340" s="0" t="s">
        <v>134</v>
      </c>
      <c r="AQ2340" s="0" t="s">
        <v>134</v>
      </c>
      <c r="AR2340" s="0" t="s">
        <v>134</v>
      </c>
      <c r="AS2340" s="0" t="s">
        <v>134</v>
      </c>
      <c r="AT2340" s="0" t="s">
        <v>134</v>
      </c>
      <c r="AU2340" s="0" t="s">
        <v>134</v>
      </c>
      <c r="AV2340" s="0" t="s">
        <v>134</v>
      </c>
      <c r="AW2340" s="0" t="s">
        <v>134</v>
      </c>
      <c r="AX2340" s="0" t="s">
        <v>134</v>
      </c>
      <c r="AY2340" s="0" t="s">
        <v>134</v>
      </c>
      <c r="AZ2340" s="0" t="s">
        <v>134</v>
      </c>
      <c r="BA2340" s="0" t="s">
        <v>134</v>
      </c>
      <c r="BB2340" s="0" t="s">
        <v>134</v>
      </c>
      <c r="BC2340" s="0" t="s">
        <v>134</v>
      </c>
      <c r="BD2340" s="0" t="s">
        <v>134</v>
      </c>
      <c r="BE2340" s="0" t="s">
        <v>134</v>
      </c>
      <c r="BF2340" s="0" t="s">
        <v>134</v>
      </c>
      <c r="BG2340" s="0" t="s">
        <v>134</v>
      </c>
      <c r="BH2340" s="0" t="s">
        <v>134</v>
      </c>
      <c r="BI2340" s="0" t="s">
        <v>134</v>
      </c>
      <c r="BJ2340" s="0" t="s">
        <v>134</v>
      </c>
      <c r="BK2340" s="0" t="s">
        <v>134</v>
      </c>
      <c r="BL2340" s="0" t="s">
        <v>134</v>
      </c>
      <c r="BM2340" s="0" t="s">
        <v>134</v>
      </c>
      <c r="BN2340" s="0" t="s">
        <v>134</v>
      </c>
      <c r="BO2340" s="0" t="s">
        <v>134</v>
      </c>
      <c r="BP2340" s="0" t="s">
        <v>134</v>
      </c>
      <c r="BQ2340" s="0" t="s">
        <v>134</v>
      </c>
      <c r="BR2340" s="0" t="s">
        <v>134</v>
      </c>
      <c r="BS2340" s="0" t="s">
        <v>134</v>
      </c>
      <c r="BT2340" s="0" t="s">
        <v>134</v>
      </c>
      <c r="BU2340" s="0" t="s">
        <v>134</v>
      </c>
      <c r="BV2340" s="0" t="s">
        <v>134</v>
      </c>
      <c r="BW2340" s="0" t="s">
        <v>134</v>
      </c>
      <c r="BX2340" s="0" t="s">
        <v>134</v>
      </c>
      <c r="BZ2340" s="0" t="s">
        <v>134</v>
      </c>
      <c r="CA2340" s="0" t="s">
        <v>134</v>
      </c>
      <c r="CB2340" s="0" t="s">
        <v>134</v>
      </c>
      <c r="CC2340" s="0" t="s">
        <v>134</v>
      </c>
      <c r="CD2340" s="0" t="s">
        <v>134</v>
      </c>
      <c r="CE2340" s="0" t="s">
        <v>134</v>
      </c>
    </row>
    <row r="2341" customFormat="false" ht="12.75" hidden="false" customHeight="false" outlineLevel="0" collapsed="false">
      <c r="E2341" s="9" t="s">
        <v>134</v>
      </c>
      <c r="F2341" s="9" t="s">
        <v>134</v>
      </c>
      <c r="G2341" s="9" t="s">
        <v>134</v>
      </c>
      <c r="Q2341" s="0" t="s">
        <v>134</v>
      </c>
      <c r="R2341" s="0" t="s">
        <v>134</v>
      </c>
      <c r="S2341" s="0" t="s">
        <v>134</v>
      </c>
      <c r="T2341" s="0" t="s">
        <v>134</v>
      </c>
      <c r="U2341" s="0" t="s">
        <v>134</v>
      </c>
      <c r="V2341" s="0" t="s">
        <v>134</v>
      </c>
      <c r="W2341" s="0" t="s">
        <v>134</v>
      </c>
      <c r="X2341" s="0" t="s">
        <v>134</v>
      </c>
      <c r="Y2341" s="0" t="s">
        <v>134</v>
      </c>
      <c r="Z2341" s="0" t="s">
        <v>134</v>
      </c>
      <c r="AA2341" s="0" t="s">
        <v>134</v>
      </c>
      <c r="AB2341" s="0" t="s">
        <v>134</v>
      </c>
      <c r="AC2341" s="0" t="s">
        <v>134</v>
      </c>
      <c r="AD2341" s="0" t="s">
        <v>134</v>
      </c>
      <c r="AE2341" s="0" t="s">
        <v>134</v>
      </c>
      <c r="AF2341" s="0" t="s">
        <v>134</v>
      </c>
      <c r="AG2341" s="0" t="s">
        <v>134</v>
      </c>
      <c r="AH2341" s="0" t="s">
        <v>134</v>
      </c>
      <c r="AI2341" s="0" t="s">
        <v>134</v>
      </c>
      <c r="AJ2341" s="0" t="s">
        <v>134</v>
      </c>
      <c r="AK2341" s="0" t="s">
        <v>134</v>
      </c>
      <c r="AL2341" s="0" t="s">
        <v>134</v>
      </c>
      <c r="AM2341" s="0" t="s">
        <v>134</v>
      </c>
      <c r="AN2341" s="0" t="s">
        <v>134</v>
      </c>
      <c r="AO2341" s="0" t="s">
        <v>134</v>
      </c>
      <c r="AP2341" s="0" t="s">
        <v>134</v>
      </c>
      <c r="AQ2341" s="0" t="s">
        <v>134</v>
      </c>
      <c r="AR2341" s="0" t="s">
        <v>134</v>
      </c>
      <c r="AS2341" s="0" t="s">
        <v>134</v>
      </c>
      <c r="AT2341" s="0" t="s">
        <v>134</v>
      </c>
      <c r="AU2341" s="0" t="s">
        <v>134</v>
      </c>
      <c r="AV2341" s="0" t="s">
        <v>134</v>
      </c>
      <c r="AW2341" s="0" t="s">
        <v>134</v>
      </c>
      <c r="AX2341" s="0" t="s">
        <v>134</v>
      </c>
      <c r="AY2341" s="0" t="s">
        <v>134</v>
      </c>
      <c r="AZ2341" s="0" t="s">
        <v>134</v>
      </c>
      <c r="BA2341" s="0" t="s">
        <v>134</v>
      </c>
      <c r="BB2341" s="0" t="s">
        <v>134</v>
      </c>
      <c r="BC2341" s="0" t="s">
        <v>134</v>
      </c>
      <c r="BD2341" s="0" t="s">
        <v>134</v>
      </c>
      <c r="BE2341" s="0" t="s">
        <v>134</v>
      </c>
      <c r="BF2341" s="0" t="s">
        <v>134</v>
      </c>
      <c r="BG2341" s="0" t="s">
        <v>134</v>
      </c>
      <c r="BH2341" s="0" t="s">
        <v>134</v>
      </c>
      <c r="BI2341" s="0" t="s">
        <v>134</v>
      </c>
      <c r="BJ2341" s="0" t="s">
        <v>134</v>
      </c>
      <c r="BK2341" s="0" t="s">
        <v>134</v>
      </c>
      <c r="BL2341" s="0" t="s">
        <v>134</v>
      </c>
      <c r="BM2341" s="0" t="s">
        <v>134</v>
      </c>
      <c r="BN2341" s="0" t="s">
        <v>134</v>
      </c>
      <c r="BO2341" s="0" t="s">
        <v>134</v>
      </c>
      <c r="BP2341" s="0" t="s">
        <v>134</v>
      </c>
      <c r="BQ2341" s="0" t="s">
        <v>134</v>
      </c>
      <c r="BR2341" s="0" t="s">
        <v>134</v>
      </c>
      <c r="BS2341" s="0" t="s">
        <v>134</v>
      </c>
      <c r="BT2341" s="0" t="s">
        <v>134</v>
      </c>
      <c r="BU2341" s="0" t="s">
        <v>134</v>
      </c>
      <c r="BV2341" s="0" t="s">
        <v>134</v>
      </c>
      <c r="BW2341" s="0" t="s">
        <v>134</v>
      </c>
      <c r="BX2341" s="0" t="s">
        <v>134</v>
      </c>
      <c r="BZ2341" s="0" t="s">
        <v>134</v>
      </c>
      <c r="CA2341" s="0" t="s">
        <v>134</v>
      </c>
      <c r="CB2341" s="0" t="s">
        <v>134</v>
      </c>
      <c r="CC2341" s="0" t="s">
        <v>134</v>
      </c>
      <c r="CD2341" s="0" t="s">
        <v>134</v>
      </c>
      <c r="CE2341" s="0" t="s">
        <v>134</v>
      </c>
    </row>
    <row r="2342" customFormat="false" ht="12.75" hidden="false" customHeight="false" outlineLevel="0" collapsed="false">
      <c r="E2342" s="9" t="s">
        <v>134</v>
      </c>
      <c r="F2342" s="9" t="s">
        <v>134</v>
      </c>
      <c r="G2342" s="9" t="s">
        <v>134</v>
      </c>
      <c r="Q2342" s="0" t="s">
        <v>134</v>
      </c>
      <c r="R2342" s="0" t="s">
        <v>134</v>
      </c>
      <c r="S2342" s="0" t="s">
        <v>134</v>
      </c>
      <c r="T2342" s="0" t="s">
        <v>134</v>
      </c>
      <c r="U2342" s="0" t="s">
        <v>134</v>
      </c>
      <c r="V2342" s="0" t="s">
        <v>134</v>
      </c>
      <c r="W2342" s="0" t="s">
        <v>134</v>
      </c>
      <c r="X2342" s="0" t="s">
        <v>134</v>
      </c>
      <c r="Y2342" s="0" t="s">
        <v>134</v>
      </c>
      <c r="Z2342" s="0" t="s">
        <v>134</v>
      </c>
      <c r="AA2342" s="0" t="s">
        <v>134</v>
      </c>
      <c r="AB2342" s="0" t="s">
        <v>134</v>
      </c>
      <c r="AC2342" s="0" t="s">
        <v>134</v>
      </c>
      <c r="AD2342" s="0" t="s">
        <v>134</v>
      </c>
      <c r="AE2342" s="0" t="s">
        <v>134</v>
      </c>
      <c r="AF2342" s="0" t="s">
        <v>134</v>
      </c>
      <c r="AG2342" s="0" t="s">
        <v>134</v>
      </c>
      <c r="AH2342" s="0" t="s">
        <v>134</v>
      </c>
      <c r="AI2342" s="0" t="s">
        <v>134</v>
      </c>
      <c r="AJ2342" s="0" t="s">
        <v>134</v>
      </c>
      <c r="AK2342" s="0" t="s">
        <v>134</v>
      </c>
      <c r="AL2342" s="0" t="s">
        <v>134</v>
      </c>
      <c r="AM2342" s="0" t="s">
        <v>134</v>
      </c>
      <c r="AN2342" s="0" t="s">
        <v>134</v>
      </c>
      <c r="AO2342" s="0" t="s">
        <v>134</v>
      </c>
      <c r="AP2342" s="0" t="s">
        <v>134</v>
      </c>
      <c r="AQ2342" s="0" t="s">
        <v>134</v>
      </c>
      <c r="AR2342" s="0" t="s">
        <v>134</v>
      </c>
      <c r="AS2342" s="0" t="s">
        <v>134</v>
      </c>
      <c r="AT2342" s="0" t="s">
        <v>134</v>
      </c>
      <c r="AU2342" s="0" t="s">
        <v>134</v>
      </c>
      <c r="AV2342" s="0" t="s">
        <v>134</v>
      </c>
      <c r="AW2342" s="0" t="s">
        <v>134</v>
      </c>
      <c r="AX2342" s="0" t="s">
        <v>134</v>
      </c>
      <c r="AY2342" s="0" t="s">
        <v>134</v>
      </c>
      <c r="AZ2342" s="0" t="s">
        <v>134</v>
      </c>
      <c r="BA2342" s="0" t="s">
        <v>134</v>
      </c>
      <c r="BB2342" s="0" t="s">
        <v>134</v>
      </c>
      <c r="BC2342" s="0" t="s">
        <v>134</v>
      </c>
      <c r="BD2342" s="0" t="s">
        <v>134</v>
      </c>
      <c r="BE2342" s="0" t="s">
        <v>134</v>
      </c>
      <c r="BF2342" s="0" t="s">
        <v>134</v>
      </c>
      <c r="BG2342" s="0" t="s">
        <v>134</v>
      </c>
      <c r="BH2342" s="0" t="s">
        <v>134</v>
      </c>
      <c r="BI2342" s="0" t="s">
        <v>134</v>
      </c>
      <c r="BJ2342" s="0" t="s">
        <v>134</v>
      </c>
      <c r="BK2342" s="0" t="s">
        <v>134</v>
      </c>
      <c r="BL2342" s="0" t="s">
        <v>134</v>
      </c>
      <c r="BM2342" s="0" t="s">
        <v>134</v>
      </c>
      <c r="BN2342" s="0" t="s">
        <v>134</v>
      </c>
      <c r="BO2342" s="0" t="s">
        <v>134</v>
      </c>
      <c r="BP2342" s="0" t="s">
        <v>134</v>
      </c>
      <c r="BQ2342" s="0" t="s">
        <v>134</v>
      </c>
      <c r="BR2342" s="0" t="s">
        <v>134</v>
      </c>
      <c r="BS2342" s="0" t="s">
        <v>134</v>
      </c>
      <c r="BT2342" s="0" t="s">
        <v>134</v>
      </c>
      <c r="BU2342" s="0" t="s">
        <v>134</v>
      </c>
      <c r="BV2342" s="0" t="s">
        <v>134</v>
      </c>
      <c r="BW2342" s="0" t="s">
        <v>134</v>
      </c>
      <c r="BX2342" s="0" t="s">
        <v>134</v>
      </c>
      <c r="BZ2342" s="0" t="s">
        <v>134</v>
      </c>
      <c r="CA2342" s="0" t="s">
        <v>134</v>
      </c>
      <c r="CB2342" s="0" t="s">
        <v>134</v>
      </c>
      <c r="CC2342" s="0" t="s">
        <v>134</v>
      </c>
      <c r="CD2342" s="0" t="s">
        <v>134</v>
      </c>
      <c r="CE2342" s="0" t="s">
        <v>134</v>
      </c>
    </row>
    <row r="2343" customFormat="false" ht="12.75" hidden="false" customHeight="false" outlineLevel="0" collapsed="false">
      <c r="E2343" s="9" t="s">
        <v>134</v>
      </c>
      <c r="F2343" s="9" t="s">
        <v>134</v>
      </c>
      <c r="G2343" s="9" t="s">
        <v>134</v>
      </c>
      <c r="Q2343" s="0" t="s">
        <v>134</v>
      </c>
      <c r="R2343" s="0" t="s">
        <v>134</v>
      </c>
      <c r="S2343" s="0" t="s">
        <v>134</v>
      </c>
      <c r="T2343" s="0" t="s">
        <v>134</v>
      </c>
      <c r="U2343" s="0" t="s">
        <v>134</v>
      </c>
      <c r="V2343" s="0" t="s">
        <v>134</v>
      </c>
      <c r="W2343" s="0" t="s">
        <v>134</v>
      </c>
      <c r="X2343" s="0" t="s">
        <v>134</v>
      </c>
      <c r="Y2343" s="0" t="s">
        <v>134</v>
      </c>
      <c r="Z2343" s="0" t="s">
        <v>134</v>
      </c>
      <c r="AA2343" s="0" t="s">
        <v>134</v>
      </c>
      <c r="AB2343" s="0" t="s">
        <v>134</v>
      </c>
      <c r="AC2343" s="0" t="s">
        <v>134</v>
      </c>
      <c r="AD2343" s="0" t="s">
        <v>134</v>
      </c>
      <c r="AE2343" s="0" t="s">
        <v>134</v>
      </c>
      <c r="AF2343" s="0" t="s">
        <v>134</v>
      </c>
      <c r="AG2343" s="0" t="s">
        <v>134</v>
      </c>
      <c r="AH2343" s="0" t="s">
        <v>134</v>
      </c>
      <c r="AI2343" s="0" t="s">
        <v>134</v>
      </c>
      <c r="AJ2343" s="0" t="s">
        <v>134</v>
      </c>
      <c r="AK2343" s="0" t="s">
        <v>134</v>
      </c>
      <c r="AL2343" s="0" t="s">
        <v>134</v>
      </c>
      <c r="AM2343" s="0" t="s">
        <v>134</v>
      </c>
      <c r="AN2343" s="0" t="s">
        <v>134</v>
      </c>
      <c r="AO2343" s="0" t="s">
        <v>134</v>
      </c>
      <c r="AP2343" s="0" t="s">
        <v>134</v>
      </c>
      <c r="AQ2343" s="0" t="s">
        <v>134</v>
      </c>
      <c r="AR2343" s="0" t="s">
        <v>134</v>
      </c>
      <c r="AS2343" s="0" t="s">
        <v>134</v>
      </c>
      <c r="AT2343" s="0" t="s">
        <v>134</v>
      </c>
      <c r="AU2343" s="0" t="s">
        <v>134</v>
      </c>
      <c r="AV2343" s="0" t="s">
        <v>134</v>
      </c>
      <c r="AW2343" s="0" t="s">
        <v>134</v>
      </c>
      <c r="AX2343" s="0" t="s">
        <v>134</v>
      </c>
      <c r="AY2343" s="0" t="s">
        <v>134</v>
      </c>
      <c r="AZ2343" s="0" t="s">
        <v>134</v>
      </c>
      <c r="BA2343" s="0" t="s">
        <v>134</v>
      </c>
      <c r="BB2343" s="0" t="s">
        <v>134</v>
      </c>
      <c r="BC2343" s="0" t="s">
        <v>134</v>
      </c>
      <c r="BD2343" s="0" t="s">
        <v>134</v>
      </c>
      <c r="BE2343" s="0" t="s">
        <v>134</v>
      </c>
      <c r="BF2343" s="0" t="s">
        <v>134</v>
      </c>
      <c r="BG2343" s="0" t="s">
        <v>134</v>
      </c>
      <c r="BH2343" s="0" t="s">
        <v>134</v>
      </c>
      <c r="BI2343" s="0" t="s">
        <v>134</v>
      </c>
      <c r="BJ2343" s="0" t="s">
        <v>134</v>
      </c>
      <c r="BK2343" s="0" t="s">
        <v>134</v>
      </c>
      <c r="BL2343" s="0" t="s">
        <v>134</v>
      </c>
      <c r="BM2343" s="0" t="s">
        <v>134</v>
      </c>
      <c r="BN2343" s="0" t="s">
        <v>134</v>
      </c>
      <c r="BO2343" s="0" t="s">
        <v>134</v>
      </c>
      <c r="BP2343" s="0" t="s">
        <v>134</v>
      </c>
      <c r="BQ2343" s="0" t="s">
        <v>134</v>
      </c>
      <c r="BR2343" s="0" t="s">
        <v>134</v>
      </c>
      <c r="BS2343" s="0" t="s">
        <v>134</v>
      </c>
      <c r="BT2343" s="0" t="s">
        <v>134</v>
      </c>
      <c r="BU2343" s="0" t="s">
        <v>134</v>
      </c>
      <c r="BV2343" s="0" t="s">
        <v>134</v>
      </c>
      <c r="BW2343" s="0" t="s">
        <v>134</v>
      </c>
      <c r="BX2343" s="0" t="s">
        <v>134</v>
      </c>
      <c r="BZ2343" s="0" t="s">
        <v>134</v>
      </c>
      <c r="CA2343" s="0" t="s">
        <v>134</v>
      </c>
      <c r="CB2343" s="0" t="s">
        <v>134</v>
      </c>
      <c r="CC2343" s="0" t="s">
        <v>134</v>
      </c>
      <c r="CD2343" s="0" t="s">
        <v>134</v>
      </c>
      <c r="CE2343" s="0" t="s">
        <v>134</v>
      </c>
    </row>
    <row r="2344" customFormat="false" ht="12.75" hidden="false" customHeight="false" outlineLevel="0" collapsed="false">
      <c r="E2344" s="9" t="s">
        <v>134</v>
      </c>
      <c r="F2344" s="9" t="s">
        <v>134</v>
      </c>
      <c r="G2344" s="9" t="s">
        <v>134</v>
      </c>
      <c r="Q2344" s="0" t="s">
        <v>134</v>
      </c>
      <c r="R2344" s="0" t="s">
        <v>134</v>
      </c>
      <c r="S2344" s="0" t="s">
        <v>134</v>
      </c>
      <c r="T2344" s="0" t="s">
        <v>134</v>
      </c>
      <c r="U2344" s="0" t="s">
        <v>134</v>
      </c>
      <c r="V2344" s="0" t="s">
        <v>134</v>
      </c>
      <c r="W2344" s="0" t="s">
        <v>134</v>
      </c>
      <c r="X2344" s="0" t="s">
        <v>134</v>
      </c>
      <c r="Y2344" s="0" t="s">
        <v>134</v>
      </c>
      <c r="Z2344" s="0" t="s">
        <v>134</v>
      </c>
      <c r="AA2344" s="0" t="s">
        <v>134</v>
      </c>
      <c r="AB2344" s="0" t="s">
        <v>134</v>
      </c>
      <c r="AC2344" s="0" t="s">
        <v>134</v>
      </c>
      <c r="AD2344" s="0" t="s">
        <v>134</v>
      </c>
      <c r="AE2344" s="0" t="s">
        <v>134</v>
      </c>
      <c r="AF2344" s="0" t="s">
        <v>134</v>
      </c>
      <c r="AG2344" s="0" t="s">
        <v>134</v>
      </c>
      <c r="AH2344" s="0" t="s">
        <v>134</v>
      </c>
      <c r="AI2344" s="0" t="s">
        <v>134</v>
      </c>
      <c r="AJ2344" s="0" t="s">
        <v>134</v>
      </c>
      <c r="AK2344" s="0" t="s">
        <v>134</v>
      </c>
      <c r="AL2344" s="0" t="s">
        <v>134</v>
      </c>
      <c r="AM2344" s="0" t="s">
        <v>134</v>
      </c>
      <c r="AN2344" s="0" t="s">
        <v>134</v>
      </c>
      <c r="AO2344" s="0" t="s">
        <v>134</v>
      </c>
      <c r="AP2344" s="0" t="s">
        <v>134</v>
      </c>
      <c r="AQ2344" s="0" t="s">
        <v>134</v>
      </c>
      <c r="AR2344" s="0" t="s">
        <v>134</v>
      </c>
      <c r="AS2344" s="0" t="s">
        <v>134</v>
      </c>
      <c r="AT2344" s="0" t="s">
        <v>134</v>
      </c>
      <c r="AU2344" s="0" t="s">
        <v>134</v>
      </c>
      <c r="AV2344" s="0" t="s">
        <v>134</v>
      </c>
      <c r="AW2344" s="0" t="s">
        <v>134</v>
      </c>
      <c r="AX2344" s="0" t="s">
        <v>134</v>
      </c>
      <c r="AY2344" s="0" t="s">
        <v>134</v>
      </c>
      <c r="AZ2344" s="0" t="s">
        <v>134</v>
      </c>
      <c r="BA2344" s="0" t="s">
        <v>134</v>
      </c>
      <c r="BB2344" s="0" t="s">
        <v>134</v>
      </c>
      <c r="BC2344" s="0" t="s">
        <v>134</v>
      </c>
      <c r="BD2344" s="0" t="s">
        <v>134</v>
      </c>
      <c r="BE2344" s="0" t="s">
        <v>134</v>
      </c>
      <c r="BF2344" s="0" t="s">
        <v>134</v>
      </c>
      <c r="BG2344" s="0" t="s">
        <v>134</v>
      </c>
      <c r="BH2344" s="0" t="s">
        <v>134</v>
      </c>
      <c r="BI2344" s="0" t="s">
        <v>134</v>
      </c>
      <c r="BJ2344" s="0" t="s">
        <v>134</v>
      </c>
      <c r="BK2344" s="0" t="s">
        <v>134</v>
      </c>
      <c r="BL2344" s="0" t="s">
        <v>134</v>
      </c>
      <c r="BM2344" s="0" t="s">
        <v>134</v>
      </c>
      <c r="BN2344" s="0" t="s">
        <v>134</v>
      </c>
      <c r="BO2344" s="0" t="s">
        <v>134</v>
      </c>
      <c r="BP2344" s="0" t="s">
        <v>134</v>
      </c>
      <c r="BQ2344" s="0" t="s">
        <v>134</v>
      </c>
      <c r="BR2344" s="0" t="s">
        <v>134</v>
      </c>
      <c r="BS2344" s="0" t="s">
        <v>134</v>
      </c>
      <c r="BT2344" s="0" t="s">
        <v>134</v>
      </c>
      <c r="BU2344" s="0" t="s">
        <v>134</v>
      </c>
      <c r="BV2344" s="0" t="s">
        <v>134</v>
      </c>
      <c r="BW2344" s="0" t="s">
        <v>134</v>
      </c>
      <c r="BX2344" s="0" t="s">
        <v>134</v>
      </c>
      <c r="BZ2344" s="0" t="s">
        <v>134</v>
      </c>
      <c r="CA2344" s="0" t="s">
        <v>134</v>
      </c>
      <c r="CB2344" s="0" t="s">
        <v>134</v>
      </c>
      <c r="CC2344" s="0" t="s">
        <v>134</v>
      </c>
      <c r="CD2344" s="0" t="s">
        <v>134</v>
      </c>
      <c r="CE2344" s="0" t="s">
        <v>134</v>
      </c>
    </row>
    <row r="2345" customFormat="false" ht="12.75" hidden="false" customHeight="false" outlineLevel="0" collapsed="false">
      <c r="E2345" s="9" t="s">
        <v>134</v>
      </c>
      <c r="F2345" s="9" t="s">
        <v>134</v>
      </c>
      <c r="G2345" s="9" t="s">
        <v>134</v>
      </c>
      <c r="Q2345" s="0" t="s">
        <v>134</v>
      </c>
      <c r="R2345" s="0" t="s">
        <v>134</v>
      </c>
      <c r="S2345" s="0" t="s">
        <v>134</v>
      </c>
      <c r="T2345" s="0" t="s">
        <v>134</v>
      </c>
      <c r="U2345" s="0" t="s">
        <v>134</v>
      </c>
      <c r="V2345" s="0" t="s">
        <v>134</v>
      </c>
      <c r="W2345" s="0" t="s">
        <v>134</v>
      </c>
      <c r="X2345" s="0" t="s">
        <v>134</v>
      </c>
      <c r="Y2345" s="0" t="s">
        <v>134</v>
      </c>
      <c r="Z2345" s="0" t="s">
        <v>134</v>
      </c>
      <c r="AA2345" s="0" t="s">
        <v>134</v>
      </c>
      <c r="AB2345" s="0" t="s">
        <v>134</v>
      </c>
      <c r="AC2345" s="0" t="s">
        <v>134</v>
      </c>
      <c r="AD2345" s="0" t="s">
        <v>134</v>
      </c>
      <c r="AE2345" s="0" t="s">
        <v>134</v>
      </c>
      <c r="AF2345" s="0" t="s">
        <v>134</v>
      </c>
      <c r="AG2345" s="0" t="s">
        <v>134</v>
      </c>
      <c r="AH2345" s="0" t="s">
        <v>134</v>
      </c>
      <c r="AI2345" s="0" t="s">
        <v>134</v>
      </c>
      <c r="AJ2345" s="0" t="s">
        <v>134</v>
      </c>
      <c r="AK2345" s="0" t="s">
        <v>134</v>
      </c>
      <c r="AL2345" s="0" t="s">
        <v>134</v>
      </c>
      <c r="AM2345" s="0" t="s">
        <v>134</v>
      </c>
      <c r="AN2345" s="0" t="s">
        <v>134</v>
      </c>
      <c r="AO2345" s="0" t="s">
        <v>134</v>
      </c>
      <c r="AP2345" s="0" t="s">
        <v>134</v>
      </c>
      <c r="AQ2345" s="0" t="s">
        <v>134</v>
      </c>
      <c r="AR2345" s="0" t="s">
        <v>134</v>
      </c>
      <c r="AS2345" s="0" t="s">
        <v>134</v>
      </c>
      <c r="AT2345" s="0" t="s">
        <v>134</v>
      </c>
      <c r="AU2345" s="0" t="s">
        <v>134</v>
      </c>
      <c r="AV2345" s="0" t="s">
        <v>134</v>
      </c>
      <c r="AW2345" s="0" t="s">
        <v>134</v>
      </c>
      <c r="AX2345" s="0" t="s">
        <v>134</v>
      </c>
      <c r="AY2345" s="0" t="s">
        <v>134</v>
      </c>
      <c r="AZ2345" s="0" t="s">
        <v>134</v>
      </c>
      <c r="BA2345" s="0" t="s">
        <v>134</v>
      </c>
      <c r="BB2345" s="0" t="s">
        <v>134</v>
      </c>
      <c r="BC2345" s="0" t="s">
        <v>134</v>
      </c>
      <c r="BD2345" s="0" t="s">
        <v>134</v>
      </c>
      <c r="BE2345" s="0" t="s">
        <v>134</v>
      </c>
      <c r="BF2345" s="0" t="s">
        <v>134</v>
      </c>
      <c r="BG2345" s="0" t="s">
        <v>134</v>
      </c>
      <c r="BH2345" s="0" t="s">
        <v>134</v>
      </c>
      <c r="BI2345" s="0" t="s">
        <v>134</v>
      </c>
      <c r="BJ2345" s="0" t="s">
        <v>134</v>
      </c>
      <c r="BK2345" s="0" t="s">
        <v>134</v>
      </c>
      <c r="BL2345" s="0" t="s">
        <v>134</v>
      </c>
      <c r="BM2345" s="0" t="s">
        <v>134</v>
      </c>
      <c r="BN2345" s="0" t="s">
        <v>134</v>
      </c>
      <c r="BO2345" s="0" t="s">
        <v>134</v>
      </c>
      <c r="BP2345" s="0" t="s">
        <v>134</v>
      </c>
      <c r="BQ2345" s="0" t="s">
        <v>134</v>
      </c>
      <c r="BR2345" s="0" t="s">
        <v>134</v>
      </c>
      <c r="BS2345" s="0" t="s">
        <v>134</v>
      </c>
      <c r="BT2345" s="0" t="s">
        <v>134</v>
      </c>
      <c r="BU2345" s="0" t="s">
        <v>134</v>
      </c>
      <c r="BV2345" s="0" t="s">
        <v>134</v>
      </c>
      <c r="BW2345" s="0" t="s">
        <v>134</v>
      </c>
      <c r="BX2345" s="0" t="s">
        <v>134</v>
      </c>
      <c r="BZ2345" s="0" t="s">
        <v>134</v>
      </c>
      <c r="CA2345" s="0" t="s">
        <v>134</v>
      </c>
      <c r="CB2345" s="0" t="s">
        <v>134</v>
      </c>
      <c r="CC2345" s="0" t="s">
        <v>134</v>
      </c>
      <c r="CD2345" s="0" t="s">
        <v>134</v>
      </c>
      <c r="CE2345" s="0" t="s">
        <v>134</v>
      </c>
    </row>
    <row r="2346" customFormat="false" ht="12.75" hidden="false" customHeight="false" outlineLevel="0" collapsed="false">
      <c r="E2346" s="9" t="s">
        <v>134</v>
      </c>
      <c r="F2346" s="9" t="s">
        <v>134</v>
      </c>
      <c r="G2346" s="9" t="s">
        <v>134</v>
      </c>
      <c r="Q2346" s="0" t="s">
        <v>134</v>
      </c>
      <c r="R2346" s="0" t="s">
        <v>134</v>
      </c>
      <c r="S2346" s="0" t="s">
        <v>134</v>
      </c>
      <c r="T2346" s="0" t="s">
        <v>134</v>
      </c>
      <c r="U2346" s="0" t="s">
        <v>134</v>
      </c>
      <c r="V2346" s="0" t="s">
        <v>134</v>
      </c>
      <c r="W2346" s="0" t="s">
        <v>134</v>
      </c>
      <c r="X2346" s="0" t="s">
        <v>134</v>
      </c>
      <c r="Y2346" s="0" t="s">
        <v>134</v>
      </c>
      <c r="Z2346" s="0" t="s">
        <v>134</v>
      </c>
      <c r="AA2346" s="0" t="s">
        <v>134</v>
      </c>
      <c r="AB2346" s="0" t="s">
        <v>134</v>
      </c>
      <c r="AC2346" s="0" t="s">
        <v>134</v>
      </c>
      <c r="AD2346" s="0" t="s">
        <v>134</v>
      </c>
      <c r="AE2346" s="0" t="s">
        <v>134</v>
      </c>
      <c r="AF2346" s="0" t="s">
        <v>134</v>
      </c>
      <c r="AG2346" s="0" t="s">
        <v>134</v>
      </c>
      <c r="AH2346" s="0" t="s">
        <v>134</v>
      </c>
      <c r="AI2346" s="0" t="s">
        <v>134</v>
      </c>
      <c r="AJ2346" s="0" t="s">
        <v>134</v>
      </c>
      <c r="AK2346" s="0" t="s">
        <v>134</v>
      </c>
      <c r="AL2346" s="0" t="s">
        <v>134</v>
      </c>
      <c r="AM2346" s="0" t="s">
        <v>134</v>
      </c>
      <c r="AN2346" s="0" t="s">
        <v>134</v>
      </c>
      <c r="AO2346" s="0" t="s">
        <v>134</v>
      </c>
      <c r="AP2346" s="0" t="s">
        <v>134</v>
      </c>
      <c r="AQ2346" s="0" t="s">
        <v>134</v>
      </c>
      <c r="AR2346" s="0" t="s">
        <v>134</v>
      </c>
      <c r="AS2346" s="0" t="s">
        <v>134</v>
      </c>
      <c r="AT2346" s="0" t="s">
        <v>134</v>
      </c>
      <c r="AU2346" s="0" t="s">
        <v>134</v>
      </c>
      <c r="AV2346" s="0" t="s">
        <v>134</v>
      </c>
      <c r="AW2346" s="0" t="s">
        <v>134</v>
      </c>
      <c r="AX2346" s="0" t="s">
        <v>134</v>
      </c>
      <c r="AY2346" s="0" t="s">
        <v>134</v>
      </c>
      <c r="AZ2346" s="0" t="s">
        <v>134</v>
      </c>
      <c r="BA2346" s="0" t="s">
        <v>134</v>
      </c>
      <c r="BB2346" s="0" t="s">
        <v>134</v>
      </c>
      <c r="BC2346" s="0" t="s">
        <v>134</v>
      </c>
      <c r="BD2346" s="0" t="s">
        <v>134</v>
      </c>
      <c r="BE2346" s="0" t="s">
        <v>134</v>
      </c>
      <c r="BF2346" s="0" t="s">
        <v>134</v>
      </c>
      <c r="BG2346" s="0" t="s">
        <v>134</v>
      </c>
      <c r="BH2346" s="0" t="s">
        <v>134</v>
      </c>
      <c r="BI2346" s="0" t="s">
        <v>134</v>
      </c>
      <c r="BJ2346" s="0" t="s">
        <v>134</v>
      </c>
      <c r="BK2346" s="0" t="s">
        <v>134</v>
      </c>
      <c r="BL2346" s="0" t="s">
        <v>134</v>
      </c>
      <c r="BM2346" s="0" t="s">
        <v>134</v>
      </c>
      <c r="BN2346" s="0" t="s">
        <v>134</v>
      </c>
      <c r="BO2346" s="0" t="s">
        <v>134</v>
      </c>
      <c r="BP2346" s="0" t="s">
        <v>134</v>
      </c>
      <c r="BQ2346" s="0" t="s">
        <v>134</v>
      </c>
      <c r="BR2346" s="0" t="s">
        <v>134</v>
      </c>
      <c r="BS2346" s="0" t="s">
        <v>134</v>
      </c>
      <c r="BT2346" s="0" t="s">
        <v>134</v>
      </c>
      <c r="BU2346" s="0" t="s">
        <v>134</v>
      </c>
      <c r="BV2346" s="0" t="s">
        <v>134</v>
      </c>
      <c r="BW2346" s="0" t="s">
        <v>134</v>
      </c>
      <c r="BX2346" s="0" t="s">
        <v>134</v>
      </c>
      <c r="BZ2346" s="0" t="s">
        <v>134</v>
      </c>
      <c r="CA2346" s="0" t="s">
        <v>134</v>
      </c>
      <c r="CB2346" s="0" t="s">
        <v>134</v>
      </c>
      <c r="CC2346" s="0" t="s">
        <v>134</v>
      </c>
      <c r="CD2346" s="0" t="s">
        <v>134</v>
      </c>
      <c r="CE2346" s="0" t="s">
        <v>134</v>
      </c>
    </row>
    <row r="2347" customFormat="false" ht="12.75" hidden="false" customHeight="false" outlineLevel="0" collapsed="false">
      <c r="E2347" s="9" t="s">
        <v>134</v>
      </c>
      <c r="F2347" s="9" t="s">
        <v>134</v>
      </c>
      <c r="G2347" s="9" t="s">
        <v>134</v>
      </c>
      <c r="Q2347" s="0" t="s">
        <v>134</v>
      </c>
      <c r="R2347" s="0" t="s">
        <v>134</v>
      </c>
      <c r="S2347" s="0" t="s">
        <v>134</v>
      </c>
      <c r="T2347" s="0" t="s">
        <v>134</v>
      </c>
      <c r="U2347" s="0" t="s">
        <v>134</v>
      </c>
      <c r="V2347" s="0" t="s">
        <v>134</v>
      </c>
      <c r="W2347" s="0" t="s">
        <v>134</v>
      </c>
      <c r="X2347" s="0" t="s">
        <v>134</v>
      </c>
      <c r="Y2347" s="0" t="s">
        <v>134</v>
      </c>
      <c r="Z2347" s="0" t="s">
        <v>134</v>
      </c>
      <c r="AA2347" s="0" t="s">
        <v>134</v>
      </c>
      <c r="AB2347" s="0" t="s">
        <v>134</v>
      </c>
      <c r="AC2347" s="0" t="s">
        <v>134</v>
      </c>
      <c r="AD2347" s="0" t="s">
        <v>134</v>
      </c>
      <c r="AE2347" s="0" t="s">
        <v>134</v>
      </c>
      <c r="AF2347" s="0" t="s">
        <v>134</v>
      </c>
      <c r="AG2347" s="0" t="s">
        <v>134</v>
      </c>
      <c r="AH2347" s="0" t="s">
        <v>134</v>
      </c>
      <c r="AI2347" s="0" t="s">
        <v>134</v>
      </c>
      <c r="AJ2347" s="0" t="s">
        <v>134</v>
      </c>
      <c r="AK2347" s="0" t="s">
        <v>134</v>
      </c>
      <c r="AL2347" s="0" t="s">
        <v>134</v>
      </c>
      <c r="AM2347" s="0" t="s">
        <v>134</v>
      </c>
      <c r="AN2347" s="0" t="s">
        <v>134</v>
      </c>
      <c r="AO2347" s="0" t="s">
        <v>134</v>
      </c>
      <c r="AP2347" s="0" t="s">
        <v>134</v>
      </c>
      <c r="AQ2347" s="0" t="s">
        <v>134</v>
      </c>
      <c r="AR2347" s="0" t="s">
        <v>134</v>
      </c>
      <c r="AS2347" s="0" t="s">
        <v>134</v>
      </c>
      <c r="AT2347" s="0" t="s">
        <v>134</v>
      </c>
      <c r="AU2347" s="0" t="s">
        <v>134</v>
      </c>
      <c r="AV2347" s="0" t="s">
        <v>134</v>
      </c>
      <c r="AW2347" s="0" t="s">
        <v>134</v>
      </c>
      <c r="AX2347" s="0" t="s">
        <v>134</v>
      </c>
      <c r="AY2347" s="0" t="s">
        <v>134</v>
      </c>
      <c r="AZ2347" s="0" t="s">
        <v>134</v>
      </c>
      <c r="BA2347" s="0" t="s">
        <v>134</v>
      </c>
      <c r="BB2347" s="0" t="s">
        <v>134</v>
      </c>
      <c r="BC2347" s="0" t="s">
        <v>134</v>
      </c>
      <c r="BD2347" s="0" t="s">
        <v>134</v>
      </c>
      <c r="BE2347" s="0" t="s">
        <v>134</v>
      </c>
      <c r="BF2347" s="0" t="s">
        <v>134</v>
      </c>
      <c r="BG2347" s="0" t="s">
        <v>134</v>
      </c>
      <c r="BH2347" s="0" t="s">
        <v>134</v>
      </c>
      <c r="BI2347" s="0" t="s">
        <v>134</v>
      </c>
      <c r="BJ2347" s="0" t="s">
        <v>134</v>
      </c>
      <c r="BK2347" s="0" t="s">
        <v>134</v>
      </c>
      <c r="BL2347" s="0" t="s">
        <v>134</v>
      </c>
      <c r="BM2347" s="0" t="s">
        <v>134</v>
      </c>
      <c r="BN2347" s="0" t="s">
        <v>134</v>
      </c>
      <c r="BO2347" s="0" t="s">
        <v>134</v>
      </c>
      <c r="BP2347" s="0" t="s">
        <v>134</v>
      </c>
      <c r="BQ2347" s="0" t="s">
        <v>134</v>
      </c>
      <c r="BR2347" s="0" t="s">
        <v>134</v>
      </c>
      <c r="BS2347" s="0" t="s">
        <v>134</v>
      </c>
      <c r="BT2347" s="0" t="s">
        <v>134</v>
      </c>
      <c r="BU2347" s="0" t="s">
        <v>134</v>
      </c>
      <c r="BV2347" s="0" t="s">
        <v>134</v>
      </c>
      <c r="BW2347" s="0" t="s">
        <v>134</v>
      </c>
      <c r="BX2347" s="0" t="s">
        <v>134</v>
      </c>
      <c r="BZ2347" s="0" t="s">
        <v>134</v>
      </c>
      <c r="CA2347" s="0" t="s">
        <v>134</v>
      </c>
      <c r="CB2347" s="0" t="s">
        <v>134</v>
      </c>
      <c r="CC2347" s="0" t="s">
        <v>134</v>
      </c>
      <c r="CD2347" s="0" t="s">
        <v>134</v>
      </c>
      <c r="CE2347" s="0" t="s">
        <v>134</v>
      </c>
    </row>
    <row r="2348" customFormat="false" ht="12.75" hidden="false" customHeight="false" outlineLevel="0" collapsed="false">
      <c r="E2348" s="9" t="s">
        <v>134</v>
      </c>
      <c r="F2348" s="9" t="s">
        <v>134</v>
      </c>
      <c r="G2348" s="9" t="s">
        <v>134</v>
      </c>
      <c r="Q2348" s="0" t="s">
        <v>134</v>
      </c>
      <c r="R2348" s="0" t="s">
        <v>134</v>
      </c>
      <c r="S2348" s="0" t="s">
        <v>134</v>
      </c>
      <c r="T2348" s="0" t="s">
        <v>134</v>
      </c>
      <c r="U2348" s="0" t="s">
        <v>134</v>
      </c>
      <c r="V2348" s="0" t="s">
        <v>134</v>
      </c>
      <c r="W2348" s="0" t="s">
        <v>134</v>
      </c>
      <c r="X2348" s="0" t="s">
        <v>134</v>
      </c>
      <c r="Y2348" s="0" t="s">
        <v>134</v>
      </c>
      <c r="Z2348" s="0" t="s">
        <v>134</v>
      </c>
      <c r="AA2348" s="0" t="s">
        <v>134</v>
      </c>
      <c r="AB2348" s="0" t="s">
        <v>134</v>
      </c>
      <c r="AC2348" s="0" t="s">
        <v>134</v>
      </c>
      <c r="AD2348" s="0" t="s">
        <v>134</v>
      </c>
      <c r="AE2348" s="0" t="s">
        <v>134</v>
      </c>
      <c r="AF2348" s="0" t="s">
        <v>134</v>
      </c>
      <c r="AG2348" s="0" t="s">
        <v>134</v>
      </c>
      <c r="AH2348" s="0" t="s">
        <v>134</v>
      </c>
      <c r="AI2348" s="0" t="s">
        <v>134</v>
      </c>
      <c r="AJ2348" s="0" t="s">
        <v>134</v>
      </c>
      <c r="AK2348" s="0" t="s">
        <v>134</v>
      </c>
      <c r="AL2348" s="0" t="s">
        <v>134</v>
      </c>
      <c r="AM2348" s="0" t="s">
        <v>134</v>
      </c>
      <c r="AN2348" s="0" t="s">
        <v>134</v>
      </c>
      <c r="AO2348" s="0" t="s">
        <v>134</v>
      </c>
      <c r="AP2348" s="0" t="s">
        <v>134</v>
      </c>
      <c r="AQ2348" s="0" t="s">
        <v>134</v>
      </c>
      <c r="AR2348" s="0" t="s">
        <v>134</v>
      </c>
      <c r="AS2348" s="0" t="s">
        <v>134</v>
      </c>
      <c r="AT2348" s="0" t="s">
        <v>134</v>
      </c>
      <c r="AU2348" s="0" t="s">
        <v>134</v>
      </c>
      <c r="AV2348" s="0" t="s">
        <v>134</v>
      </c>
      <c r="AW2348" s="0" t="s">
        <v>134</v>
      </c>
      <c r="AX2348" s="0" t="s">
        <v>134</v>
      </c>
      <c r="AY2348" s="0" t="s">
        <v>134</v>
      </c>
      <c r="AZ2348" s="0" t="s">
        <v>134</v>
      </c>
      <c r="BA2348" s="0" t="s">
        <v>134</v>
      </c>
      <c r="BB2348" s="0" t="s">
        <v>134</v>
      </c>
      <c r="BC2348" s="0" t="s">
        <v>134</v>
      </c>
      <c r="BD2348" s="0" t="s">
        <v>134</v>
      </c>
      <c r="BE2348" s="0" t="s">
        <v>134</v>
      </c>
      <c r="BF2348" s="0" t="s">
        <v>134</v>
      </c>
      <c r="BG2348" s="0" t="s">
        <v>134</v>
      </c>
      <c r="BH2348" s="0" t="s">
        <v>134</v>
      </c>
      <c r="BI2348" s="0" t="s">
        <v>134</v>
      </c>
      <c r="BJ2348" s="0" t="s">
        <v>134</v>
      </c>
      <c r="BK2348" s="0" t="s">
        <v>134</v>
      </c>
      <c r="BL2348" s="0" t="s">
        <v>134</v>
      </c>
      <c r="BM2348" s="0" t="s">
        <v>134</v>
      </c>
      <c r="BN2348" s="0" t="s">
        <v>134</v>
      </c>
      <c r="BO2348" s="0" t="s">
        <v>134</v>
      </c>
      <c r="BP2348" s="0" t="s">
        <v>134</v>
      </c>
      <c r="BQ2348" s="0" t="s">
        <v>134</v>
      </c>
      <c r="BR2348" s="0" t="s">
        <v>134</v>
      </c>
      <c r="BS2348" s="0" t="s">
        <v>134</v>
      </c>
      <c r="BT2348" s="0" t="s">
        <v>134</v>
      </c>
      <c r="BU2348" s="0" t="s">
        <v>134</v>
      </c>
      <c r="BV2348" s="0" t="s">
        <v>134</v>
      </c>
      <c r="BW2348" s="0" t="s">
        <v>134</v>
      </c>
      <c r="BX2348" s="0" t="s">
        <v>134</v>
      </c>
      <c r="BZ2348" s="0" t="s">
        <v>134</v>
      </c>
      <c r="CA2348" s="0" t="s">
        <v>134</v>
      </c>
      <c r="CB2348" s="0" t="s">
        <v>134</v>
      </c>
      <c r="CC2348" s="0" t="s">
        <v>134</v>
      </c>
      <c r="CD2348" s="0" t="s">
        <v>134</v>
      </c>
      <c r="CE2348" s="0" t="s">
        <v>134</v>
      </c>
    </row>
    <row r="2349" customFormat="false" ht="12.75" hidden="false" customHeight="false" outlineLevel="0" collapsed="false">
      <c r="E2349" s="9" t="s">
        <v>134</v>
      </c>
      <c r="F2349" s="9" t="s">
        <v>134</v>
      </c>
      <c r="G2349" s="9" t="s">
        <v>134</v>
      </c>
      <c r="Q2349" s="0" t="s">
        <v>134</v>
      </c>
      <c r="R2349" s="0" t="s">
        <v>134</v>
      </c>
      <c r="S2349" s="0" t="s">
        <v>134</v>
      </c>
      <c r="T2349" s="0" t="s">
        <v>134</v>
      </c>
      <c r="U2349" s="0" t="s">
        <v>134</v>
      </c>
      <c r="V2349" s="0" t="s">
        <v>134</v>
      </c>
      <c r="W2349" s="0" t="s">
        <v>134</v>
      </c>
      <c r="X2349" s="0" t="s">
        <v>134</v>
      </c>
      <c r="Y2349" s="0" t="s">
        <v>134</v>
      </c>
      <c r="Z2349" s="0" t="s">
        <v>134</v>
      </c>
      <c r="AA2349" s="0" t="s">
        <v>134</v>
      </c>
      <c r="AB2349" s="0" t="s">
        <v>134</v>
      </c>
      <c r="AC2349" s="0" t="s">
        <v>134</v>
      </c>
      <c r="AD2349" s="0" t="s">
        <v>134</v>
      </c>
      <c r="AE2349" s="0" t="s">
        <v>134</v>
      </c>
      <c r="AF2349" s="0" t="s">
        <v>134</v>
      </c>
      <c r="AG2349" s="0" t="s">
        <v>134</v>
      </c>
      <c r="AH2349" s="0" t="s">
        <v>134</v>
      </c>
      <c r="AI2349" s="0" t="s">
        <v>134</v>
      </c>
      <c r="AJ2349" s="0" t="s">
        <v>134</v>
      </c>
      <c r="AK2349" s="0" t="s">
        <v>134</v>
      </c>
      <c r="AL2349" s="0" t="s">
        <v>134</v>
      </c>
      <c r="AM2349" s="0" t="s">
        <v>134</v>
      </c>
      <c r="AN2349" s="0" t="s">
        <v>134</v>
      </c>
      <c r="AO2349" s="0" t="s">
        <v>134</v>
      </c>
      <c r="AP2349" s="0" t="s">
        <v>134</v>
      </c>
      <c r="AQ2349" s="0" t="s">
        <v>134</v>
      </c>
      <c r="AR2349" s="0" t="s">
        <v>134</v>
      </c>
      <c r="AS2349" s="0" t="s">
        <v>134</v>
      </c>
      <c r="AT2349" s="0" t="s">
        <v>134</v>
      </c>
      <c r="AU2349" s="0" t="s">
        <v>134</v>
      </c>
      <c r="AV2349" s="0" t="s">
        <v>134</v>
      </c>
      <c r="AW2349" s="0" t="s">
        <v>134</v>
      </c>
      <c r="AX2349" s="0" t="s">
        <v>134</v>
      </c>
      <c r="AY2349" s="0" t="s">
        <v>134</v>
      </c>
      <c r="AZ2349" s="0" t="s">
        <v>134</v>
      </c>
      <c r="BA2349" s="0" t="s">
        <v>134</v>
      </c>
      <c r="BB2349" s="0" t="s">
        <v>134</v>
      </c>
      <c r="BC2349" s="0" t="s">
        <v>134</v>
      </c>
      <c r="BD2349" s="0" t="s">
        <v>134</v>
      </c>
      <c r="BE2349" s="0" t="s">
        <v>134</v>
      </c>
      <c r="BF2349" s="0" t="s">
        <v>134</v>
      </c>
      <c r="BG2349" s="0" t="s">
        <v>134</v>
      </c>
      <c r="BH2349" s="0" t="s">
        <v>134</v>
      </c>
      <c r="BI2349" s="0" t="s">
        <v>134</v>
      </c>
      <c r="BJ2349" s="0" t="s">
        <v>134</v>
      </c>
      <c r="BK2349" s="0" t="s">
        <v>134</v>
      </c>
      <c r="BL2349" s="0" t="s">
        <v>134</v>
      </c>
      <c r="BM2349" s="0" t="s">
        <v>134</v>
      </c>
      <c r="BN2349" s="0" t="s">
        <v>134</v>
      </c>
      <c r="BO2349" s="0" t="s">
        <v>134</v>
      </c>
      <c r="BP2349" s="0" t="s">
        <v>134</v>
      </c>
      <c r="BQ2349" s="0" t="s">
        <v>134</v>
      </c>
      <c r="BR2349" s="0" t="s">
        <v>134</v>
      </c>
      <c r="BS2349" s="0" t="s">
        <v>134</v>
      </c>
      <c r="BT2349" s="0" t="s">
        <v>134</v>
      </c>
      <c r="BU2349" s="0" t="s">
        <v>134</v>
      </c>
      <c r="BV2349" s="0" t="s">
        <v>134</v>
      </c>
      <c r="BW2349" s="0" t="s">
        <v>134</v>
      </c>
      <c r="BX2349" s="0" t="s">
        <v>134</v>
      </c>
      <c r="BZ2349" s="0" t="s">
        <v>134</v>
      </c>
      <c r="CA2349" s="0" t="s">
        <v>134</v>
      </c>
      <c r="CB2349" s="0" t="s">
        <v>134</v>
      </c>
      <c r="CC2349" s="0" t="s">
        <v>134</v>
      </c>
      <c r="CD2349" s="0" t="s">
        <v>134</v>
      </c>
      <c r="CE2349" s="0" t="s">
        <v>134</v>
      </c>
    </row>
    <row r="2350" customFormat="false" ht="12.75" hidden="false" customHeight="false" outlineLevel="0" collapsed="false">
      <c r="E2350" s="9" t="s">
        <v>134</v>
      </c>
      <c r="F2350" s="9" t="s">
        <v>134</v>
      </c>
      <c r="G2350" s="9" t="s">
        <v>134</v>
      </c>
      <c r="Q2350" s="0" t="s">
        <v>134</v>
      </c>
      <c r="R2350" s="0" t="s">
        <v>134</v>
      </c>
      <c r="S2350" s="0" t="s">
        <v>134</v>
      </c>
      <c r="T2350" s="0" t="s">
        <v>134</v>
      </c>
      <c r="U2350" s="0" t="s">
        <v>134</v>
      </c>
      <c r="V2350" s="0" t="s">
        <v>134</v>
      </c>
      <c r="W2350" s="0" t="s">
        <v>134</v>
      </c>
      <c r="X2350" s="0" t="s">
        <v>134</v>
      </c>
      <c r="Y2350" s="0" t="s">
        <v>134</v>
      </c>
      <c r="Z2350" s="0" t="s">
        <v>134</v>
      </c>
      <c r="AA2350" s="0" t="s">
        <v>134</v>
      </c>
      <c r="AB2350" s="0" t="s">
        <v>134</v>
      </c>
      <c r="AC2350" s="0" t="s">
        <v>134</v>
      </c>
      <c r="AD2350" s="0" t="s">
        <v>134</v>
      </c>
      <c r="AE2350" s="0" t="s">
        <v>134</v>
      </c>
      <c r="AF2350" s="0" t="s">
        <v>134</v>
      </c>
      <c r="AG2350" s="0" t="s">
        <v>134</v>
      </c>
      <c r="AH2350" s="0" t="s">
        <v>134</v>
      </c>
      <c r="AI2350" s="0" t="s">
        <v>134</v>
      </c>
      <c r="AJ2350" s="0" t="s">
        <v>134</v>
      </c>
      <c r="AK2350" s="0" t="s">
        <v>134</v>
      </c>
      <c r="AL2350" s="0" t="s">
        <v>134</v>
      </c>
      <c r="AM2350" s="0" t="s">
        <v>134</v>
      </c>
      <c r="AN2350" s="0" t="s">
        <v>134</v>
      </c>
      <c r="AO2350" s="0" t="s">
        <v>134</v>
      </c>
      <c r="AP2350" s="0" t="s">
        <v>134</v>
      </c>
      <c r="AQ2350" s="0" t="s">
        <v>134</v>
      </c>
      <c r="AR2350" s="0" t="s">
        <v>134</v>
      </c>
      <c r="AS2350" s="0" t="s">
        <v>134</v>
      </c>
      <c r="AT2350" s="0" t="s">
        <v>134</v>
      </c>
      <c r="AU2350" s="0" t="s">
        <v>134</v>
      </c>
      <c r="AV2350" s="0" t="s">
        <v>134</v>
      </c>
      <c r="AW2350" s="0" t="s">
        <v>134</v>
      </c>
      <c r="AX2350" s="0" t="s">
        <v>134</v>
      </c>
      <c r="AY2350" s="0" t="s">
        <v>134</v>
      </c>
      <c r="AZ2350" s="0" t="s">
        <v>134</v>
      </c>
      <c r="BA2350" s="0" t="s">
        <v>134</v>
      </c>
      <c r="BB2350" s="0" t="s">
        <v>134</v>
      </c>
      <c r="BC2350" s="0" t="s">
        <v>134</v>
      </c>
      <c r="BD2350" s="0" t="s">
        <v>134</v>
      </c>
      <c r="BE2350" s="0" t="s">
        <v>134</v>
      </c>
      <c r="BF2350" s="0" t="s">
        <v>134</v>
      </c>
      <c r="BG2350" s="0" t="s">
        <v>134</v>
      </c>
      <c r="BH2350" s="0" t="s">
        <v>134</v>
      </c>
      <c r="BI2350" s="0" t="s">
        <v>134</v>
      </c>
      <c r="BJ2350" s="0" t="s">
        <v>134</v>
      </c>
      <c r="BK2350" s="0" t="s">
        <v>134</v>
      </c>
      <c r="BL2350" s="0" t="s">
        <v>134</v>
      </c>
      <c r="BM2350" s="0" t="s">
        <v>134</v>
      </c>
      <c r="BN2350" s="0" t="s">
        <v>134</v>
      </c>
      <c r="BO2350" s="0" t="s">
        <v>134</v>
      </c>
      <c r="BP2350" s="0" t="s">
        <v>134</v>
      </c>
      <c r="BQ2350" s="0" t="s">
        <v>134</v>
      </c>
      <c r="BR2350" s="0" t="s">
        <v>134</v>
      </c>
      <c r="BS2350" s="0" t="s">
        <v>134</v>
      </c>
      <c r="BT2350" s="0" t="s">
        <v>134</v>
      </c>
      <c r="BU2350" s="0" t="s">
        <v>134</v>
      </c>
      <c r="BV2350" s="0" t="s">
        <v>134</v>
      </c>
      <c r="BW2350" s="0" t="s">
        <v>134</v>
      </c>
      <c r="BX2350" s="0" t="s">
        <v>134</v>
      </c>
      <c r="BZ2350" s="0" t="s">
        <v>134</v>
      </c>
      <c r="CA2350" s="0" t="s">
        <v>134</v>
      </c>
      <c r="CB2350" s="0" t="s">
        <v>134</v>
      </c>
      <c r="CC2350" s="0" t="s">
        <v>134</v>
      </c>
      <c r="CD2350" s="0" t="s">
        <v>134</v>
      </c>
      <c r="CE2350" s="0" t="s">
        <v>134</v>
      </c>
    </row>
    <row r="2351" customFormat="false" ht="12.75" hidden="false" customHeight="false" outlineLevel="0" collapsed="false">
      <c r="E2351" s="9" t="s">
        <v>134</v>
      </c>
      <c r="F2351" s="9" t="s">
        <v>134</v>
      </c>
      <c r="G2351" s="9" t="s">
        <v>134</v>
      </c>
      <c r="Q2351" s="0" t="s">
        <v>134</v>
      </c>
      <c r="R2351" s="0" t="s">
        <v>134</v>
      </c>
      <c r="S2351" s="0" t="s">
        <v>134</v>
      </c>
      <c r="T2351" s="0" t="s">
        <v>134</v>
      </c>
      <c r="U2351" s="0" t="s">
        <v>134</v>
      </c>
      <c r="V2351" s="0" t="s">
        <v>134</v>
      </c>
      <c r="W2351" s="0" t="s">
        <v>134</v>
      </c>
      <c r="X2351" s="0" t="s">
        <v>134</v>
      </c>
      <c r="Y2351" s="0" t="s">
        <v>134</v>
      </c>
      <c r="Z2351" s="0" t="s">
        <v>134</v>
      </c>
      <c r="AA2351" s="0" t="s">
        <v>134</v>
      </c>
      <c r="AB2351" s="0" t="s">
        <v>134</v>
      </c>
      <c r="AC2351" s="0" t="s">
        <v>134</v>
      </c>
      <c r="AD2351" s="0" t="s">
        <v>134</v>
      </c>
      <c r="AE2351" s="0" t="s">
        <v>134</v>
      </c>
      <c r="AF2351" s="0" t="s">
        <v>134</v>
      </c>
      <c r="AG2351" s="0" t="s">
        <v>134</v>
      </c>
      <c r="AH2351" s="0" t="s">
        <v>134</v>
      </c>
      <c r="AI2351" s="0" t="s">
        <v>134</v>
      </c>
      <c r="AJ2351" s="0" t="s">
        <v>134</v>
      </c>
      <c r="AK2351" s="0" t="s">
        <v>134</v>
      </c>
      <c r="AL2351" s="0" t="s">
        <v>134</v>
      </c>
      <c r="AM2351" s="0" t="s">
        <v>134</v>
      </c>
      <c r="AN2351" s="0" t="s">
        <v>134</v>
      </c>
      <c r="AO2351" s="0" t="s">
        <v>134</v>
      </c>
      <c r="AP2351" s="0" t="s">
        <v>134</v>
      </c>
      <c r="AQ2351" s="0" t="s">
        <v>134</v>
      </c>
      <c r="AR2351" s="0" t="s">
        <v>134</v>
      </c>
      <c r="AS2351" s="0" t="s">
        <v>134</v>
      </c>
      <c r="AT2351" s="0" t="s">
        <v>134</v>
      </c>
      <c r="AU2351" s="0" t="s">
        <v>134</v>
      </c>
      <c r="AV2351" s="0" t="s">
        <v>134</v>
      </c>
      <c r="AW2351" s="0" t="s">
        <v>134</v>
      </c>
      <c r="AX2351" s="0" t="s">
        <v>134</v>
      </c>
      <c r="AY2351" s="0" t="s">
        <v>134</v>
      </c>
      <c r="AZ2351" s="0" t="s">
        <v>134</v>
      </c>
      <c r="BA2351" s="0" t="s">
        <v>134</v>
      </c>
      <c r="BB2351" s="0" t="s">
        <v>134</v>
      </c>
      <c r="BC2351" s="0" t="s">
        <v>134</v>
      </c>
      <c r="BD2351" s="0" t="s">
        <v>134</v>
      </c>
      <c r="BE2351" s="0" t="s">
        <v>134</v>
      </c>
      <c r="BF2351" s="0" t="s">
        <v>134</v>
      </c>
      <c r="BG2351" s="0" t="s">
        <v>134</v>
      </c>
      <c r="BH2351" s="0" t="s">
        <v>134</v>
      </c>
      <c r="BI2351" s="0" t="s">
        <v>134</v>
      </c>
      <c r="BJ2351" s="0" t="s">
        <v>134</v>
      </c>
      <c r="BK2351" s="0" t="s">
        <v>134</v>
      </c>
      <c r="BL2351" s="0" t="s">
        <v>134</v>
      </c>
      <c r="BM2351" s="0" t="s">
        <v>134</v>
      </c>
      <c r="BN2351" s="0" t="s">
        <v>134</v>
      </c>
      <c r="BO2351" s="0" t="s">
        <v>134</v>
      </c>
      <c r="BP2351" s="0" t="s">
        <v>134</v>
      </c>
      <c r="BQ2351" s="0" t="s">
        <v>134</v>
      </c>
      <c r="BR2351" s="0" t="s">
        <v>134</v>
      </c>
      <c r="BS2351" s="0" t="s">
        <v>134</v>
      </c>
      <c r="BT2351" s="0" t="s">
        <v>134</v>
      </c>
      <c r="BU2351" s="0" t="s">
        <v>134</v>
      </c>
      <c r="BV2351" s="0" t="s">
        <v>134</v>
      </c>
      <c r="BW2351" s="0" t="s">
        <v>134</v>
      </c>
      <c r="BX2351" s="0" t="s">
        <v>134</v>
      </c>
      <c r="BZ2351" s="0" t="s">
        <v>134</v>
      </c>
      <c r="CA2351" s="0" t="s">
        <v>134</v>
      </c>
      <c r="CB2351" s="0" t="s">
        <v>134</v>
      </c>
      <c r="CC2351" s="0" t="s">
        <v>134</v>
      </c>
      <c r="CD2351" s="0" t="s">
        <v>134</v>
      </c>
      <c r="CE2351" s="0" t="s">
        <v>134</v>
      </c>
    </row>
    <row r="2352" customFormat="false" ht="12.75" hidden="false" customHeight="false" outlineLevel="0" collapsed="false">
      <c r="E2352" s="9" t="s">
        <v>134</v>
      </c>
      <c r="F2352" s="9" t="s">
        <v>134</v>
      </c>
      <c r="G2352" s="9" t="s">
        <v>134</v>
      </c>
      <c r="Q2352" s="0" t="s">
        <v>134</v>
      </c>
      <c r="R2352" s="0" t="s">
        <v>134</v>
      </c>
      <c r="S2352" s="0" t="s">
        <v>134</v>
      </c>
      <c r="T2352" s="0" t="s">
        <v>134</v>
      </c>
      <c r="U2352" s="0" t="s">
        <v>134</v>
      </c>
      <c r="V2352" s="0" t="s">
        <v>134</v>
      </c>
      <c r="W2352" s="0" t="s">
        <v>134</v>
      </c>
      <c r="X2352" s="0" t="s">
        <v>134</v>
      </c>
      <c r="Y2352" s="0" t="s">
        <v>134</v>
      </c>
      <c r="Z2352" s="0" t="s">
        <v>134</v>
      </c>
      <c r="AA2352" s="0" t="s">
        <v>134</v>
      </c>
      <c r="AB2352" s="0" t="s">
        <v>134</v>
      </c>
      <c r="AC2352" s="0" t="s">
        <v>134</v>
      </c>
      <c r="AD2352" s="0" t="s">
        <v>134</v>
      </c>
      <c r="AE2352" s="0" t="s">
        <v>134</v>
      </c>
      <c r="AF2352" s="0" t="s">
        <v>134</v>
      </c>
      <c r="AG2352" s="0" t="s">
        <v>134</v>
      </c>
      <c r="AH2352" s="0" t="s">
        <v>134</v>
      </c>
      <c r="AI2352" s="0" t="s">
        <v>134</v>
      </c>
      <c r="AJ2352" s="0" t="s">
        <v>134</v>
      </c>
      <c r="AK2352" s="0" t="s">
        <v>134</v>
      </c>
      <c r="AL2352" s="0" t="s">
        <v>134</v>
      </c>
      <c r="AM2352" s="0" t="s">
        <v>134</v>
      </c>
      <c r="AN2352" s="0" t="s">
        <v>134</v>
      </c>
      <c r="AO2352" s="0" t="s">
        <v>134</v>
      </c>
      <c r="AP2352" s="0" t="s">
        <v>134</v>
      </c>
      <c r="AQ2352" s="0" t="s">
        <v>134</v>
      </c>
      <c r="AR2352" s="0" t="s">
        <v>134</v>
      </c>
      <c r="AS2352" s="0" t="s">
        <v>134</v>
      </c>
      <c r="AT2352" s="0" t="s">
        <v>134</v>
      </c>
      <c r="AU2352" s="0" t="s">
        <v>134</v>
      </c>
      <c r="AV2352" s="0" t="s">
        <v>134</v>
      </c>
      <c r="AW2352" s="0" t="s">
        <v>134</v>
      </c>
      <c r="AX2352" s="0" t="s">
        <v>134</v>
      </c>
      <c r="AY2352" s="0" t="s">
        <v>134</v>
      </c>
      <c r="AZ2352" s="0" t="s">
        <v>134</v>
      </c>
      <c r="BA2352" s="0" t="s">
        <v>134</v>
      </c>
      <c r="BB2352" s="0" t="s">
        <v>134</v>
      </c>
      <c r="BC2352" s="0" t="s">
        <v>134</v>
      </c>
      <c r="BD2352" s="0" t="s">
        <v>134</v>
      </c>
      <c r="BE2352" s="0" t="s">
        <v>134</v>
      </c>
      <c r="BF2352" s="0" t="s">
        <v>134</v>
      </c>
      <c r="BG2352" s="0" t="s">
        <v>134</v>
      </c>
      <c r="BH2352" s="0" t="s">
        <v>134</v>
      </c>
      <c r="BI2352" s="0" t="s">
        <v>134</v>
      </c>
      <c r="BJ2352" s="0" t="s">
        <v>134</v>
      </c>
      <c r="BK2352" s="0" t="s">
        <v>134</v>
      </c>
      <c r="BL2352" s="0" t="s">
        <v>134</v>
      </c>
      <c r="BM2352" s="0" t="s">
        <v>134</v>
      </c>
      <c r="BN2352" s="0" t="s">
        <v>134</v>
      </c>
      <c r="BO2352" s="0" t="s">
        <v>134</v>
      </c>
      <c r="BP2352" s="0" t="s">
        <v>134</v>
      </c>
      <c r="BQ2352" s="0" t="s">
        <v>134</v>
      </c>
      <c r="BR2352" s="0" t="s">
        <v>134</v>
      </c>
      <c r="BS2352" s="0" t="s">
        <v>134</v>
      </c>
      <c r="BT2352" s="0" t="s">
        <v>134</v>
      </c>
      <c r="BU2352" s="0" t="s">
        <v>134</v>
      </c>
      <c r="BV2352" s="0" t="s">
        <v>134</v>
      </c>
      <c r="BW2352" s="0" t="s">
        <v>134</v>
      </c>
      <c r="BX2352" s="0" t="s">
        <v>134</v>
      </c>
      <c r="BZ2352" s="0" t="s">
        <v>134</v>
      </c>
      <c r="CA2352" s="0" t="s">
        <v>134</v>
      </c>
      <c r="CB2352" s="0" t="s">
        <v>134</v>
      </c>
      <c r="CC2352" s="0" t="s">
        <v>134</v>
      </c>
      <c r="CD2352" s="0" t="s">
        <v>134</v>
      </c>
      <c r="CE2352" s="0" t="s">
        <v>134</v>
      </c>
    </row>
    <row r="2353" customFormat="false" ht="12.75" hidden="false" customHeight="false" outlineLevel="0" collapsed="false">
      <c r="E2353" s="9" t="s">
        <v>134</v>
      </c>
      <c r="F2353" s="9" t="s">
        <v>134</v>
      </c>
      <c r="G2353" s="9" t="s">
        <v>134</v>
      </c>
      <c r="Q2353" s="0" t="s">
        <v>134</v>
      </c>
      <c r="R2353" s="0" t="s">
        <v>134</v>
      </c>
      <c r="S2353" s="0" t="s">
        <v>134</v>
      </c>
      <c r="T2353" s="0" t="s">
        <v>134</v>
      </c>
      <c r="U2353" s="0" t="s">
        <v>134</v>
      </c>
      <c r="V2353" s="0" t="s">
        <v>134</v>
      </c>
      <c r="W2353" s="0" t="s">
        <v>134</v>
      </c>
      <c r="X2353" s="0" t="s">
        <v>134</v>
      </c>
      <c r="Y2353" s="0" t="s">
        <v>134</v>
      </c>
      <c r="Z2353" s="0" t="s">
        <v>134</v>
      </c>
      <c r="AA2353" s="0" t="s">
        <v>134</v>
      </c>
      <c r="AB2353" s="0" t="s">
        <v>134</v>
      </c>
      <c r="AC2353" s="0" t="s">
        <v>134</v>
      </c>
      <c r="AD2353" s="0" t="s">
        <v>134</v>
      </c>
      <c r="AE2353" s="0" t="s">
        <v>134</v>
      </c>
      <c r="AF2353" s="0" t="s">
        <v>134</v>
      </c>
      <c r="AG2353" s="0" t="s">
        <v>134</v>
      </c>
      <c r="AH2353" s="0" t="s">
        <v>134</v>
      </c>
      <c r="AI2353" s="0" t="s">
        <v>134</v>
      </c>
      <c r="AJ2353" s="0" t="s">
        <v>134</v>
      </c>
      <c r="AK2353" s="0" t="s">
        <v>134</v>
      </c>
      <c r="AL2353" s="0" t="s">
        <v>134</v>
      </c>
      <c r="AM2353" s="0" t="s">
        <v>134</v>
      </c>
      <c r="AN2353" s="0" t="s">
        <v>134</v>
      </c>
      <c r="AO2353" s="0" t="s">
        <v>134</v>
      </c>
      <c r="AP2353" s="0" t="s">
        <v>134</v>
      </c>
      <c r="AQ2353" s="0" t="s">
        <v>134</v>
      </c>
      <c r="AR2353" s="0" t="s">
        <v>134</v>
      </c>
      <c r="AS2353" s="0" t="s">
        <v>134</v>
      </c>
      <c r="AT2353" s="0" t="s">
        <v>134</v>
      </c>
      <c r="AU2353" s="0" t="s">
        <v>134</v>
      </c>
      <c r="AV2353" s="0" t="s">
        <v>134</v>
      </c>
      <c r="AW2353" s="0" t="s">
        <v>134</v>
      </c>
      <c r="AX2353" s="0" t="s">
        <v>134</v>
      </c>
      <c r="AY2353" s="0" t="s">
        <v>134</v>
      </c>
      <c r="AZ2353" s="0" t="s">
        <v>134</v>
      </c>
      <c r="BA2353" s="0" t="s">
        <v>134</v>
      </c>
      <c r="BB2353" s="0" t="s">
        <v>134</v>
      </c>
      <c r="BC2353" s="0" t="s">
        <v>134</v>
      </c>
      <c r="BD2353" s="0" t="s">
        <v>134</v>
      </c>
      <c r="BE2353" s="0" t="s">
        <v>134</v>
      </c>
      <c r="BF2353" s="0" t="s">
        <v>134</v>
      </c>
      <c r="BG2353" s="0" t="s">
        <v>134</v>
      </c>
      <c r="BH2353" s="0" t="s">
        <v>134</v>
      </c>
      <c r="BI2353" s="0" t="s">
        <v>134</v>
      </c>
      <c r="BJ2353" s="0" t="s">
        <v>134</v>
      </c>
      <c r="BK2353" s="0" t="s">
        <v>134</v>
      </c>
      <c r="BL2353" s="0" t="s">
        <v>134</v>
      </c>
      <c r="BM2353" s="0" t="s">
        <v>134</v>
      </c>
      <c r="BN2353" s="0" t="s">
        <v>134</v>
      </c>
      <c r="BO2353" s="0" t="s">
        <v>134</v>
      </c>
      <c r="BP2353" s="0" t="s">
        <v>134</v>
      </c>
      <c r="BQ2353" s="0" t="s">
        <v>134</v>
      </c>
      <c r="BR2353" s="0" t="s">
        <v>134</v>
      </c>
      <c r="BS2353" s="0" t="s">
        <v>134</v>
      </c>
      <c r="BT2353" s="0" t="s">
        <v>134</v>
      </c>
      <c r="BU2353" s="0" t="s">
        <v>134</v>
      </c>
      <c r="BV2353" s="0" t="s">
        <v>134</v>
      </c>
      <c r="BW2353" s="0" t="s">
        <v>134</v>
      </c>
      <c r="BX2353" s="0" t="s">
        <v>134</v>
      </c>
      <c r="BZ2353" s="0" t="s">
        <v>134</v>
      </c>
      <c r="CA2353" s="0" t="s">
        <v>134</v>
      </c>
      <c r="CB2353" s="0" t="s">
        <v>134</v>
      </c>
      <c r="CC2353" s="0" t="s">
        <v>134</v>
      </c>
      <c r="CD2353" s="0" t="s">
        <v>134</v>
      </c>
      <c r="CE2353" s="0" t="s">
        <v>134</v>
      </c>
    </row>
    <row r="2354" customFormat="false" ht="12.75" hidden="false" customHeight="false" outlineLevel="0" collapsed="false">
      <c r="E2354" s="9" t="s">
        <v>134</v>
      </c>
      <c r="F2354" s="9" t="s">
        <v>134</v>
      </c>
      <c r="G2354" s="9" t="s">
        <v>134</v>
      </c>
      <c r="Q2354" s="0" t="s">
        <v>134</v>
      </c>
      <c r="R2354" s="0" t="s">
        <v>134</v>
      </c>
      <c r="S2354" s="0" t="s">
        <v>134</v>
      </c>
      <c r="T2354" s="0" t="s">
        <v>134</v>
      </c>
      <c r="U2354" s="0" t="s">
        <v>134</v>
      </c>
      <c r="V2354" s="0" t="s">
        <v>134</v>
      </c>
      <c r="W2354" s="0" t="s">
        <v>134</v>
      </c>
      <c r="X2354" s="0" t="s">
        <v>134</v>
      </c>
      <c r="Y2354" s="0" t="s">
        <v>134</v>
      </c>
      <c r="Z2354" s="0" t="s">
        <v>134</v>
      </c>
      <c r="AA2354" s="0" t="s">
        <v>134</v>
      </c>
      <c r="AB2354" s="0" t="s">
        <v>134</v>
      </c>
      <c r="AC2354" s="0" t="s">
        <v>134</v>
      </c>
      <c r="AD2354" s="0" t="s">
        <v>134</v>
      </c>
      <c r="AE2354" s="0" t="s">
        <v>134</v>
      </c>
      <c r="AF2354" s="0" t="s">
        <v>134</v>
      </c>
      <c r="AG2354" s="0" t="s">
        <v>134</v>
      </c>
      <c r="AH2354" s="0" t="s">
        <v>134</v>
      </c>
      <c r="AI2354" s="0" t="s">
        <v>134</v>
      </c>
      <c r="AJ2354" s="0" t="s">
        <v>134</v>
      </c>
      <c r="AK2354" s="0" t="s">
        <v>134</v>
      </c>
      <c r="AL2354" s="0" t="s">
        <v>134</v>
      </c>
      <c r="AM2354" s="0" t="s">
        <v>134</v>
      </c>
      <c r="AN2354" s="0" t="s">
        <v>134</v>
      </c>
      <c r="AO2354" s="0" t="s">
        <v>134</v>
      </c>
      <c r="AP2354" s="0" t="s">
        <v>134</v>
      </c>
      <c r="AQ2354" s="0" t="s">
        <v>134</v>
      </c>
      <c r="AR2354" s="0" t="s">
        <v>134</v>
      </c>
      <c r="AS2354" s="0" t="s">
        <v>134</v>
      </c>
      <c r="AT2354" s="0" t="s">
        <v>134</v>
      </c>
      <c r="AU2354" s="0" t="s">
        <v>134</v>
      </c>
      <c r="AV2354" s="0" t="s">
        <v>134</v>
      </c>
      <c r="AW2354" s="0" t="s">
        <v>134</v>
      </c>
      <c r="AX2354" s="0" t="s">
        <v>134</v>
      </c>
      <c r="AY2354" s="0" t="s">
        <v>134</v>
      </c>
      <c r="AZ2354" s="0" t="s">
        <v>134</v>
      </c>
      <c r="BA2354" s="0" t="s">
        <v>134</v>
      </c>
      <c r="BB2354" s="0" t="s">
        <v>134</v>
      </c>
      <c r="BC2354" s="0" t="s">
        <v>134</v>
      </c>
      <c r="BD2354" s="0" t="s">
        <v>134</v>
      </c>
      <c r="BE2354" s="0" t="s">
        <v>134</v>
      </c>
      <c r="BF2354" s="0" t="s">
        <v>134</v>
      </c>
      <c r="BG2354" s="0" t="s">
        <v>134</v>
      </c>
      <c r="BH2354" s="0" t="s">
        <v>134</v>
      </c>
      <c r="BI2354" s="0" t="s">
        <v>134</v>
      </c>
      <c r="BJ2354" s="0" t="s">
        <v>134</v>
      </c>
      <c r="BK2354" s="0" t="s">
        <v>134</v>
      </c>
      <c r="BL2354" s="0" t="s">
        <v>134</v>
      </c>
      <c r="BM2354" s="0" t="s">
        <v>134</v>
      </c>
      <c r="BN2354" s="0" t="s">
        <v>134</v>
      </c>
      <c r="BO2354" s="0" t="s">
        <v>134</v>
      </c>
      <c r="BP2354" s="0" t="s">
        <v>134</v>
      </c>
      <c r="BQ2354" s="0" t="s">
        <v>134</v>
      </c>
      <c r="BR2354" s="0" t="s">
        <v>134</v>
      </c>
      <c r="BS2354" s="0" t="s">
        <v>134</v>
      </c>
      <c r="BT2354" s="0" t="s">
        <v>134</v>
      </c>
      <c r="BU2354" s="0" t="s">
        <v>134</v>
      </c>
      <c r="BV2354" s="0" t="s">
        <v>134</v>
      </c>
      <c r="BW2354" s="0" t="s">
        <v>134</v>
      </c>
      <c r="BX2354" s="0" t="s">
        <v>134</v>
      </c>
      <c r="BZ2354" s="0" t="s">
        <v>134</v>
      </c>
      <c r="CA2354" s="0" t="s">
        <v>134</v>
      </c>
      <c r="CB2354" s="0" t="s">
        <v>134</v>
      </c>
      <c r="CC2354" s="0" t="s">
        <v>134</v>
      </c>
      <c r="CD2354" s="0" t="s">
        <v>134</v>
      </c>
      <c r="CE2354" s="0" t="s">
        <v>134</v>
      </c>
    </row>
    <row r="2355" customFormat="false" ht="12.75" hidden="false" customHeight="false" outlineLevel="0" collapsed="false">
      <c r="E2355" s="9" t="s">
        <v>134</v>
      </c>
      <c r="F2355" s="9" t="s">
        <v>134</v>
      </c>
      <c r="G2355" s="9" t="s">
        <v>134</v>
      </c>
      <c r="Q2355" s="0" t="s">
        <v>134</v>
      </c>
      <c r="R2355" s="0" t="s">
        <v>134</v>
      </c>
      <c r="S2355" s="0" t="s">
        <v>134</v>
      </c>
      <c r="T2355" s="0" t="s">
        <v>134</v>
      </c>
      <c r="U2355" s="0" t="s">
        <v>134</v>
      </c>
      <c r="V2355" s="0" t="s">
        <v>134</v>
      </c>
      <c r="W2355" s="0" t="s">
        <v>134</v>
      </c>
      <c r="X2355" s="0" t="s">
        <v>134</v>
      </c>
      <c r="Y2355" s="0" t="s">
        <v>134</v>
      </c>
      <c r="Z2355" s="0" t="s">
        <v>134</v>
      </c>
      <c r="AA2355" s="0" t="s">
        <v>134</v>
      </c>
      <c r="AB2355" s="0" t="s">
        <v>134</v>
      </c>
      <c r="AC2355" s="0" t="s">
        <v>134</v>
      </c>
      <c r="AD2355" s="0" t="s">
        <v>134</v>
      </c>
      <c r="AE2355" s="0" t="s">
        <v>134</v>
      </c>
      <c r="AF2355" s="0" t="s">
        <v>134</v>
      </c>
      <c r="AG2355" s="0" t="s">
        <v>134</v>
      </c>
      <c r="AH2355" s="0" t="s">
        <v>134</v>
      </c>
      <c r="AI2355" s="0" t="s">
        <v>134</v>
      </c>
      <c r="AJ2355" s="0" t="s">
        <v>134</v>
      </c>
      <c r="AK2355" s="0" t="s">
        <v>134</v>
      </c>
      <c r="AL2355" s="0" t="s">
        <v>134</v>
      </c>
      <c r="AM2355" s="0" t="s">
        <v>134</v>
      </c>
      <c r="AN2355" s="0" t="s">
        <v>134</v>
      </c>
      <c r="AO2355" s="0" t="s">
        <v>134</v>
      </c>
      <c r="AP2355" s="0" t="s">
        <v>134</v>
      </c>
      <c r="AQ2355" s="0" t="s">
        <v>134</v>
      </c>
      <c r="AR2355" s="0" t="s">
        <v>134</v>
      </c>
      <c r="AS2355" s="0" t="s">
        <v>134</v>
      </c>
      <c r="AT2355" s="0" t="s">
        <v>134</v>
      </c>
      <c r="AU2355" s="0" t="s">
        <v>134</v>
      </c>
      <c r="AV2355" s="0" t="s">
        <v>134</v>
      </c>
      <c r="AW2355" s="0" t="s">
        <v>134</v>
      </c>
      <c r="AX2355" s="0" t="s">
        <v>134</v>
      </c>
      <c r="AY2355" s="0" t="s">
        <v>134</v>
      </c>
      <c r="AZ2355" s="0" t="s">
        <v>134</v>
      </c>
      <c r="BA2355" s="0" t="s">
        <v>134</v>
      </c>
      <c r="BB2355" s="0" t="s">
        <v>134</v>
      </c>
      <c r="BC2355" s="0" t="s">
        <v>134</v>
      </c>
      <c r="BD2355" s="0" t="s">
        <v>134</v>
      </c>
      <c r="BE2355" s="0" t="s">
        <v>134</v>
      </c>
      <c r="BF2355" s="0" t="s">
        <v>134</v>
      </c>
      <c r="BG2355" s="0" t="s">
        <v>134</v>
      </c>
      <c r="BH2355" s="0" t="s">
        <v>134</v>
      </c>
      <c r="BI2355" s="0" t="s">
        <v>134</v>
      </c>
      <c r="BJ2355" s="0" t="s">
        <v>134</v>
      </c>
      <c r="BK2355" s="0" t="s">
        <v>134</v>
      </c>
      <c r="BL2355" s="0" t="s">
        <v>134</v>
      </c>
      <c r="BM2355" s="0" t="s">
        <v>134</v>
      </c>
      <c r="BN2355" s="0" t="s">
        <v>134</v>
      </c>
      <c r="BO2355" s="0" t="s">
        <v>134</v>
      </c>
      <c r="BP2355" s="0" t="s">
        <v>134</v>
      </c>
      <c r="BQ2355" s="0" t="s">
        <v>134</v>
      </c>
      <c r="BR2355" s="0" t="s">
        <v>134</v>
      </c>
      <c r="BS2355" s="0" t="s">
        <v>134</v>
      </c>
      <c r="BT2355" s="0" t="s">
        <v>134</v>
      </c>
      <c r="BU2355" s="0" t="s">
        <v>134</v>
      </c>
      <c r="BV2355" s="0" t="s">
        <v>134</v>
      </c>
      <c r="BW2355" s="0" t="s">
        <v>134</v>
      </c>
      <c r="BX2355" s="0" t="s">
        <v>134</v>
      </c>
      <c r="BZ2355" s="0" t="s">
        <v>134</v>
      </c>
      <c r="CA2355" s="0" t="s">
        <v>134</v>
      </c>
      <c r="CB2355" s="0" t="s">
        <v>134</v>
      </c>
      <c r="CC2355" s="0" t="s">
        <v>134</v>
      </c>
      <c r="CD2355" s="0" t="s">
        <v>134</v>
      </c>
      <c r="CE2355" s="0" t="s">
        <v>134</v>
      </c>
    </row>
    <row r="2356" customFormat="false" ht="12.75" hidden="false" customHeight="false" outlineLevel="0" collapsed="false">
      <c r="E2356" s="9" t="s">
        <v>134</v>
      </c>
      <c r="F2356" s="9" t="s">
        <v>134</v>
      </c>
      <c r="G2356" s="9" t="s">
        <v>134</v>
      </c>
      <c r="Q2356" s="0" t="s">
        <v>134</v>
      </c>
      <c r="R2356" s="0" t="s">
        <v>134</v>
      </c>
      <c r="S2356" s="0" t="s">
        <v>134</v>
      </c>
      <c r="T2356" s="0" t="s">
        <v>134</v>
      </c>
      <c r="U2356" s="0" t="s">
        <v>134</v>
      </c>
      <c r="V2356" s="0" t="s">
        <v>134</v>
      </c>
      <c r="W2356" s="0" t="s">
        <v>134</v>
      </c>
      <c r="X2356" s="0" t="s">
        <v>134</v>
      </c>
      <c r="Y2356" s="0" t="s">
        <v>134</v>
      </c>
      <c r="Z2356" s="0" t="s">
        <v>134</v>
      </c>
      <c r="AA2356" s="0" t="s">
        <v>134</v>
      </c>
      <c r="AB2356" s="0" t="s">
        <v>134</v>
      </c>
      <c r="AC2356" s="0" t="s">
        <v>134</v>
      </c>
      <c r="AD2356" s="0" t="s">
        <v>134</v>
      </c>
      <c r="AE2356" s="0" t="s">
        <v>134</v>
      </c>
      <c r="AF2356" s="0" t="s">
        <v>134</v>
      </c>
      <c r="AG2356" s="0" t="s">
        <v>134</v>
      </c>
      <c r="AH2356" s="0" t="s">
        <v>134</v>
      </c>
      <c r="AI2356" s="0" t="s">
        <v>134</v>
      </c>
      <c r="AJ2356" s="0" t="s">
        <v>134</v>
      </c>
      <c r="AK2356" s="0" t="s">
        <v>134</v>
      </c>
      <c r="AL2356" s="0" t="s">
        <v>134</v>
      </c>
      <c r="AM2356" s="0" t="s">
        <v>134</v>
      </c>
      <c r="AN2356" s="0" t="s">
        <v>134</v>
      </c>
      <c r="AO2356" s="0" t="s">
        <v>134</v>
      </c>
      <c r="AP2356" s="0" t="s">
        <v>134</v>
      </c>
      <c r="AQ2356" s="0" t="s">
        <v>134</v>
      </c>
      <c r="AR2356" s="0" t="s">
        <v>134</v>
      </c>
      <c r="AS2356" s="0" t="s">
        <v>134</v>
      </c>
      <c r="AT2356" s="0" t="s">
        <v>134</v>
      </c>
      <c r="AU2356" s="0" t="s">
        <v>134</v>
      </c>
      <c r="AV2356" s="0" t="s">
        <v>134</v>
      </c>
      <c r="AW2356" s="0" t="s">
        <v>134</v>
      </c>
      <c r="AX2356" s="0" t="s">
        <v>134</v>
      </c>
      <c r="AY2356" s="0" t="s">
        <v>134</v>
      </c>
      <c r="AZ2356" s="0" t="s">
        <v>134</v>
      </c>
      <c r="BA2356" s="0" t="s">
        <v>134</v>
      </c>
      <c r="BB2356" s="0" t="s">
        <v>134</v>
      </c>
      <c r="BC2356" s="0" t="s">
        <v>134</v>
      </c>
      <c r="BD2356" s="0" t="s">
        <v>134</v>
      </c>
      <c r="BE2356" s="0" t="s">
        <v>134</v>
      </c>
      <c r="BF2356" s="0" t="s">
        <v>134</v>
      </c>
      <c r="BG2356" s="0" t="s">
        <v>134</v>
      </c>
      <c r="BH2356" s="0" t="s">
        <v>134</v>
      </c>
      <c r="BI2356" s="0" t="s">
        <v>134</v>
      </c>
      <c r="BJ2356" s="0" t="s">
        <v>134</v>
      </c>
      <c r="BK2356" s="0" t="s">
        <v>134</v>
      </c>
      <c r="BL2356" s="0" t="s">
        <v>134</v>
      </c>
      <c r="BM2356" s="0" t="s">
        <v>134</v>
      </c>
      <c r="BN2356" s="0" t="s">
        <v>134</v>
      </c>
      <c r="BO2356" s="0" t="s">
        <v>134</v>
      </c>
      <c r="BP2356" s="0" t="s">
        <v>134</v>
      </c>
      <c r="BQ2356" s="0" t="s">
        <v>134</v>
      </c>
      <c r="BR2356" s="0" t="s">
        <v>134</v>
      </c>
      <c r="BS2356" s="0" t="s">
        <v>134</v>
      </c>
      <c r="BT2356" s="0" t="s">
        <v>134</v>
      </c>
      <c r="BU2356" s="0" t="s">
        <v>134</v>
      </c>
      <c r="BV2356" s="0" t="s">
        <v>134</v>
      </c>
      <c r="BW2356" s="0" t="s">
        <v>134</v>
      </c>
      <c r="BX2356" s="0" t="s">
        <v>134</v>
      </c>
      <c r="BZ2356" s="0" t="s">
        <v>134</v>
      </c>
      <c r="CA2356" s="0" t="s">
        <v>134</v>
      </c>
      <c r="CB2356" s="0" t="s">
        <v>134</v>
      </c>
      <c r="CC2356" s="0" t="s">
        <v>134</v>
      </c>
      <c r="CD2356" s="0" t="s">
        <v>134</v>
      </c>
      <c r="CE2356" s="0" t="s">
        <v>134</v>
      </c>
    </row>
    <row r="2357" customFormat="false" ht="12.75" hidden="false" customHeight="false" outlineLevel="0" collapsed="false">
      <c r="E2357" s="9" t="s">
        <v>134</v>
      </c>
      <c r="F2357" s="9" t="s">
        <v>134</v>
      </c>
      <c r="G2357" s="9" t="s">
        <v>134</v>
      </c>
      <c r="Q2357" s="0" t="s">
        <v>134</v>
      </c>
      <c r="R2357" s="0" t="s">
        <v>134</v>
      </c>
      <c r="S2357" s="0" t="s">
        <v>134</v>
      </c>
      <c r="T2357" s="0" t="s">
        <v>134</v>
      </c>
      <c r="U2357" s="0" t="s">
        <v>134</v>
      </c>
      <c r="V2357" s="0" t="s">
        <v>134</v>
      </c>
      <c r="W2357" s="0" t="s">
        <v>134</v>
      </c>
      <c r="X2357" s="0" t="s">
        <v>134</v>
      </c>
      <c r="Y2357" s="0" t="s">
        <v>134</v>
      </c>
      <c r="Z2357" s="0" t="s">
        <v>134</v>
      </c>
      <c r="AA2357" s="0" t="s">
        <v>134</v>
      </c>
      <c r="AB2357" s="0" t="s">
        <v>134</v>
      </c>
      <c r="AC2357" s="0" t="s">
        <v>134</v>
      </c>
      <c r="AD2357" s="0" t="s">
        <v>134</v>
      </c>
      <c r="AE2357" s="0" t="s">
        <v>134</v>
      </c>
      <c r="AF2357" s="0" t="s">
        <v>134</v>
      </c>
      <c r="AG2357" s="0" t="s">
        <v>134</v>
      </c>
      <c r="AH2357" s="0" t="s">
        <v>134</v>
      </c>
      <c r="AI2357" s="0" t="s">
        <v>134</v>
      </c>
      <c r="AJ2357" s="0" t="s">
        <v>134</v>
      </c>
      <c r="AK2357" s="0" t="s">
        <v>134</v>
      </c>
      <c r="AL2357" s="0" t="s">
        <v>134</v>
      </c>
      <c r="AM2357" s="0" t="s">
        <v>134</v>
      </c>
      <c r="AN2357" s="0" t="s">
        <v>134</v>
      </c>
      <c r="AO2357" s="0" t="s">
        <v>134</v>
      </c>
      <c r="AP2357" s="0" t="s">
        <v>134</v>
      </c>
      <c r="AQ2357" s="0" t="s">
        <v>134</v>
      </c>
      <c r="AR2357" s="0" t="s">
        <v>134</v>
      </c>
      <c r="AS2357" s="0" t="s">
        <v>134</v>
      </c>
      <c r="AT2357" s="0" t="s">
        <v>134</v>
      </c>
      <c r="AU2357" s="0" t="s">
        <v>134</v>
      </c>
      <c r="AV2357" s="0" t="s">
        <v>134</v>
      </c>
      <c r="AW2357" s="0" t="s">
        <v>134</v>
      </c>
      <c r="AX2357" s="0" t="s">
        <v>134</v>
      </c>
      <c r="AY2357" s="0" t="s">
        <v>134</v>
      </c>
      <c r="AZ2357" s="0" t="s">
        <v>134</v>
      </c>
      <c r="BA2357" s="0" t="s">
        <v>134</v>
      </c>
      <c r="BB2357" s="0" t="s">
        <v>134</v>
      </c>
      <c r="BC2357" s="0" t="s">
        <v>134</v>
      </c>
      <c r="BD2357" s="0" t="s">
        <v>134</v>
      </c>
      <c r="BE2357" s="0" t="s">
        <v>134</v>
      </c>
      <c r="BF2357" s="0" t="s">
        <v>134</v>
      </c>
      <c r="BG2357" s="0" t="s">
        <v>134</v>
      </c>
      <c r="BH2357" s="0" t="s">
        <v>134</v>
      </c>
      <c r="BI2357" s="0" t="s">
        <v>134</v>
      </c>
      <c r="BJ2357" s="0" t="s">
        <v>134</v>
      </c>
      <c r="BK2357" s="0" t="s">
        <v>134</v>
      </c>
      <c r="BL2357" s="0" t="s">
        <v>134</v>
      </c>
      <c r="BM2357" s="0" t="s">
        <v>134</v>
      </c>
      <c r="BN2357" s="0" t="s">
        <v>134</v>
      </c>
      <c r="BO2357" s="0" t="s">
        <v>134</v>
      </c>
      <c r="BP2357" s="0" t="s">
        <v>134</v>
      </c>
      <c r="BQ2357" s="0" t="s">
        <v>134</v>
      </c>
      <c r="BR2357" s="0" t="s">
        <v>134</v>
      </c>
      <c r="BS2357" s="0" t="s">
        <v>134</v>
      </c>
      <c r="BT2357" s="0" t="s">
        <v>134</v>
      </c>
      <c r="BU2357" s="0" t="s">
        <v>134</v>
      </c>
      <c r="BV2357" s="0" t="s">
        <v>134</v>
      </c>
      <c r="BW2357" s="0" t="s">
        <v>134</v>
      </c>
      <c r="BX2357" s="0" t="s">
        <v>134</v>
      </c>
      <c r="BZ2357" s="0" t="s">
        <v>134</v>
      </c>
      <c r="CA2357" s="0" t="s">
        <v>134</v>
      </c>
      <c r="CB2357" s="0" t="s">
        <v>134</v>
      </c>
      <c r="CC2357" s="0" t="s">
        <v>134</v>
      </c>
      <c r="CD2357" s="0" t="s">
        <v>134</v>
      </c>
      <c r="CE2357" s="0" t="s">
        <v>134</v>
      </c>
    </row>
    <row r="2358" customFormat="false" ht="12.75" hidden="false" customHeight="false" outlineLevel="0" collapsed="false">
      <c r="E2358" s="9" t="s">
        <v>134</v>
      </c>
      <c r="F2358" s="9" t="s">
        <v>134</v>
      </c>
      <c r="G2358" s="9" t="s">
        <v>134</v>
      </c>
      <c r="Q2358" s="0" t="s">
        <v>134</v>
      </c>
      <c r="R2358" s="0" t="s">
        <v>134</v>
      </c>
      <c r="S2358" s="0" t="s">
        <v>134</v>
      </c>
      <c r="T2358" s="0" t="s">
        <v>134</v>
      </c>
      <c r="U2358" s="0" t="s">
        <v>134</v>
      </c>
      <c r="V2358" s="0" t="s">
        <v>134</v>
      </c>
      <c r="W2358" s="0" t="s">
        <v>134</v>
      </c>
      <c r="X2358" s="0" t="s">
        <v>134</v>
      </c>
      <c r="Y2358" s="0" t="s">
        <v>134</v>
      </c>
      <c r="Z2358" s="0" t="s">
        <v>134</v>
      </c>
      <c r="AA2358" s="0" t="s">
        <v>134</v>
      </c>
      <c r="AB2358" s="0" t="s">
        <v>134</v>
      </c>
      <c r="AC2358" s="0" t="s">
        <v>134</v>
      </c>
      <c r="AD2358" s="0" t="s">
        <v>134</v>
      </c>
      <c r="AE2358" s="0" t="s">
        <v>134</v>
      </c>
      <c r="AF2358" s="0" t="s">
        <v>134</v>
      </c>
      <c r="AG2358" s="0" t="s">
        <v>134</v>
      </c>
      <c r="AH2358" s="0" t="s">
        <v>134</v>
      </c>
      <c r="AI2358" s="0" t="s">
        <v>134</v>
      </c>
      <c r="AJ2358" s="0" t="s">
        <v>134</v>
      </c>
      <c r="AK2358" s="0" t="s">
        <v>134</v>
      </c>
      <c r="AL2358" s="0" t="s">
        <v>134</v>
      </c>
      <c r="AM2358" s="0" t="s">
        <v>134</v>
      </c>
      <c r="AN2358" s="0" t="s">
        <v>134</v>
      </c>
      <c r="AO2358" s="0" t="s">
        <v>134</v>
      </c>
      <c r="AP2358" s="0" t="s">
        <v>134</v>
      </c>
      <c r="AQ2358" s="0" t="s">
        <v>134</v>
      </c>
      <c r="AR2358" s="0" t="s">
        <v>134</v>
      </c>
      <c r="AS2358" s="0" t="s">
        <v>134</v>
      </c>
      <c r="AT2358" s="0" t="s">
        <v>134</v>
      </c>
      <c r="AU2358" s="0" t="s">
        <v>134</v>
      </c>
      <c r="AV2358" s="0" t="s">
        <v>134</v>
      </c>
      <c r="AW2358" s="0" t="s">
        <v>134</v>
      </c>
      <c r="AX2358" s="0" t="s">
        <v>134</v>
      </c>
      <c r="AY2358" s="0" t="s">
        <v>134</v>
      </c>
      <c r="AZ2358" s="0" t="s">
        <v>134</v>
      </c>
      <c r="BA2358" s="0" t="s">
        <v>134</v>
      </c>
      <c r="BB2358" s="0" t="s">
        <v>134</v>
      </c>
      <c r="BC2358" s="0" t="s">
        <v>134</v>
      </c>
      <c r="BD2358" s="0" t="s">
        <v>134</v>
      </c>
      <c r="BE2358" s="0" t="s">
        <v>134</v>
      </c>
      <c r="BF2358" s="0" t="s">
        <v>134</v>
      </c>
      <c r="BG2358" s="0" t="s">
        <v>134</v>
      </c>
      <c r="BH2358" s="0" t="s">
        <v>134</v>
      </c>
      <c r="BI2358" s="0" t="s">
        <v>134</v>
      </c>
      <c r="BJ2358" s="0" t="s">
        <v>134</v>
      </c>
      <c r="BK2358" s="0" t="s">
        <v>134</v>
      </c>
      <c r="BL2358" s="0" t="s">
        <v>134</v>
      </c>
      <c r="BM2358" s="0" t="s">
        <v>134</v>
      </c>
      <c r="BN2358" s="0" t="s">
        <v>134</v>
      </c>
      <c r="BO2358" s="0" t="s">
        <v>134</v>
      </c>
      <c r="BP2358" s="0" t="s">
        <v>134</v>
      </c>
      <c r="BQ2358" s="0" t="s">
        <v>134</v>
      </c>
      <c r="BR2358" s="0" t="s">
        <v>134</v>
      </c>
      <c r="BS2358" s="0" t="s">
        <v>134</v>
      </c>
      <c r="BT2358" s="0" t="s">
        <v>134</v>
      </c>
      <c r="BU2358" s="0" t="s">
        <v>134</v>
      </c>
      <c r="BV2358" s="0" t="s">
        <v>134</v>
      </c>
      <c r="BW2358" s="0" t="s">
        <v>134</v>
      </c>
      <c r="BX2358" s="0" t="s">
        <v>134</v>
      </c>
      <c r="BZ2358" s="0" t="s">
        <v>134</v>
      </c>
      <c r="CA2358" s="0" t="s">
        <v>134</v>
      </c>
      <c r="CB2358" s="0" t="s">
        <v>134</v>
      </c>
      <c r="CC2358" s="0" t="s">
        <v>134</v>
      </c>
      <c r="CD2358" s="0" t="s">
        <v>134</v>
      </c>
      <c r="CE2358" s="0" t="s">
        <v>134</v>
      </c>
    </row>
    <row r="2359" customFormat="false" ht="12.75" hidden="false" customHeight="false" outlineLevel="0" collapsed="false">
      <c r="E2359" s="9" t="s">
        <v>134</v>
      </c>
      <c r="F2359" s="9" t="s">
        <v>134</v>
      </c>
      <c r="G2359" s="9" t="s">
        <v>134</v>
      </c>
      <c r="Q2359" s="0" t="s">
        <v>134</v>
      </c>
      <c r="R2359" s="0" t="s">
        <v>134</v>
      </c>
      <c r="S2359" s="0" t="s">
        <v>134</v>
      </c>
      <c r="T2359" s="0" t="s">
        <v>134</v>
      </c>
      <c r="U2359" s="0" t="s">
        <v>134</v>
      </c>
      <c r="V2359" s="0" t="s">
        <v>134</v>
      </c>
      <c r="W2359" s="0" t="s">
        <v>134</v>
      </c>
      <c r="X2359" s="0" t="s">
        <v>134</v>
      </c>
      <c r="Y2359" s="0" t="s">
        <v>134</v>
      </c>
      <c r="Z2359" s="0" t="s">
        <v>134</v>
      </c>
      <c r="AA2359" s="0" t="s">
        <v>134</v>
      </c>
      <c r="AB2359" s="0" t="s">
        <v>134</v>
      </c>
      <c r="AC2359" s="0" t="s">
        <v>134</v>
      </c>
      <c r="AD2359" s="0" t="s">
        <v>134</v>
      </c>
      <c r="AE2359" s="0" t="s">
        <v>134</v>
      </c>
      <c r="AF2359" s="0" t="s">
        <v>134</v>
      </c>
      <c r="AG2359" s="0" t="s">
        <v>134</v>
      </c>
      <c r="AH2359" s="0" t="s">
        <v>134</v>
      </c>
      <c r="AI2359" s="0" t="s">
        <v>134</v>
      </c>
      <c r="AJ2359" s="0" t="s">
        <v>134</v>
      </c>
      <c r="AK2359" s="0" t="s">
        <v>134</v>
      </c>
      <c r="AL2359" s="0" t="s">
        <v>134</v>
      </c>
      <c r="AM2359" s="0" t="s">
        <v>134</v>
      </c>
      <c r="AN2359" s="0" t="s">
        <v>134</v>
      </c>
      <c r="AO2359" s="0" t="s">
        <v>134</v>
      </c>
      <c r="AP2359" s="0" t="s">
        <v>134</v>
      </c>
      <c r="AQ2359" s="0" t="s">
        <v>134</v>
      </c>
      <c r="AR2359" s="0" t="s">
        <v>134</v>
      </c>
      <c r="AS2359" s="0" t="s">
        <v>134</v>
      </c>
      <c r="AT2359" s="0" t="s">
        <v>134</v>
      </c>
      <c r="AU2359" s="0" t="s">
        <v>134</v>
      </c>
      <c r="AV2359" s="0" t="s">
        <v>134</v>
      </c>
      <c r="AW2359" s="0" t="s">
        <v>134</v>
      </c>
      <c r="AX2359" s="0" t="s">
        <v>134</v>
      </c>
      <c r="AY2359" s="0" t="s">
        <v>134</v>
      </c>
      <c r="AZ2359" s="0" t="s">
        <v>134</v>
      </c>
      <c r="BA2359" s="0" t="s">
        <v>134</v>
      </c>
      <c r="BB2359" s="0" t="s">
        <v>134</v>
      </c>
      <c r="BC2359" s="0" t="s">
        <v>134</v>
      </c>
      <c r="BD2359" s="0" t="s">
        <v>134</v>
      </c>
      <c r="BE2359" s="0" t="s">
        <v>134</v>
      </c>
      <c r="BF2359" s="0" t="s">
        <v>134</v>
      </c>
      <c r="BG2359" s="0" t="s">
        <v>134</v>
      </c>
      <c r="BH2359" s="0" t="s">
        <v>134</v>
      </c>
      <c r="BI2359" s="0" t="s">
        <v>134</v>
      </c>
      <c r="BJ2359" s="0" t="s">
        <v>134</v>
      </c>
      <c r="BK2359" s="0" t="s">
        <v>134</v>
      </c>
      <c r="BL2359" s="0" t="s">
        <v>134</v>
      </c>
      <c r="BM2359" s="0" t="s">
        <v>134</v>
      </c>
      <c r="BN2359" s="0" t="s">
        <v>134</v>
      </c>
      <c r="BO2359" s="0" t="s">
        <v>134</v>
      </c>
      <c r="BP2359" s="0" t="s">
        <v>134</v>
      </c>
      <c r="BQ2359" s="0" t="s">
        <v>134</v>
      </c>
      <c r="BR2359" s="0" t="s">
        <v>134</v>
      </c>
      <c r="BS2359" s="0" t="s">
        <v>134</v>
      </c>
      <c r="BT2359" s="0" t="s">
        <v>134</v>
      </c>
      <c r="BU2359" s="0" t="s">
        <v>134</v>
      </c>
      <c r="BV2359" s="0" t="s">
        <v>134</v>
      </c>
      <c r="BW2359" s="0" t="s">
        <v>134</v>
      </c>
      <c r="BX2359" s="0" t="s">
        <v>134</v>
      </c>
      <c r="BZ2359" s="0" t="s">
        <v>134</v>
      </c>
      <c r="CA2359" s="0" t="s">
        <v>134</v>
      </c>
      <c r="CB2359" s="0" t="s">
        <v>134</v>
      </c>
      <c r="CC2359" s="0" t="s">
        <v>134</v>
      </c>
      <c r="CD2359" s="0" t="s">
        <v>134</v>
      </c>
      <c r="CE2359" s="0" t="s">
        <v>134</v>
      </c>
    </row>
    <row r="2360" customFormat="false" ht="12.75" hidden="false" customHeight="false" outlineLevel="0" collapsed="false">
      <c r="E2360" s="9" t="s">
        <v>134</v>
      </c>
      <c r="F2360" s="9" t="s">
        <v>134</v>
      </c>
      <c r="G2360" s="9" t="s">
        <v>134</v>
      </c>
      <c r="Q2360" s="0" t="s">
        <v>134</v>
      </c>
      <c r="R2360" s="0" t="s">
        <v>134</v>
      </c>
      <c r="S2360" s="0" t="s">
        <v>134</v>
      </c>
      <c r="T2360" s="0" t="s">
        <v>134</v>
      </c>
      <c r="U2360" s="0" t="s">
        <v>134</v>
      </c>
      <c r="V2360" s="0" t="s">
        <v>134</v>
      </c>
      <c r="W2360" s="0" t="s">
        <v>134</v>
      </c>
      <c r="X2360" s="0" t="s">
        <v>134</v>
      </c>
      <c r="Y2360" s="0" t="s">
        <v>134</v>
      </c>
      <c r="Z2360" s="0" t="s">
        <v>134</v>
      </c>
      <c r="AA2360" s="0" t="s">
        <v>134</v>
      </c>
      <c r="AB2360" s="0" t="s">
        <v>134</v>
      </c>
      <c r="AC2360" s="0" t="s">
        <v>134</v>
      </c>
      <c r="AD2360" s="0" t="s">
        <v>134</v>
      </c>
      <c r="AE2360" s="0" t="s">
        <v>134</v>
      </c>
      <c r="AF2360" s="0" t="s">
        <v>134</v>
      </c>
      <c r="AG2360" s="0" t="s">
        <v>134</v>
      </c>
      <c r="AH2360" s="0" t="s">
        <v>134</v>
      </c>
      <c r="AI2360" s="0" t="s">
        <v>134</v>
      </c>
      <c r="AJ2360" s="0" t="s">
        <v>134</v>
      </c>
      <c r="AK2360" s="0" t="s">
        <v>134</v>
      </c>
      <c r="AL2360" s="0" t="s">
        <v>134</v>
      </c>
      <c r="AM2360" s="0" t="s">
        <v>134</v>
      </c>
      <c r="AN2360" s="0" t="s">
        <v>134</v>
      </c>
      <c r="AO2360" s="0" t="s">
        <v>134</v>
      </c>
      <c r="AP2360" s="0" t="s">
        <v>134</v>
      </c>
      <c r="AQ2360" s="0" t="s">
        <v>134</v>
      </c>
      <c r="AR2360" s="0" t="s">
        <v>134</v>
      </c>
      <c r="AS2360" s="0" t="s">
        <v>134</v>
      </c>
      <c r="AT2360" s="0" t="s">
        <v>134</v>
      </c>
      <c r="AU2360" s="0" t="s">
        <v>134</v>
      </c>
      <c r="AV2360" s="0" t="s">
        <v>134</v>
      </c>
      <c r="AW2360" s="0" t="s">
        <v>134</v>
      </c>
      <c r="AX2360" s="0" t="s">
        <v>134</v>
      </c>
      <c r="AY2360" s="0" t="s">
        <v>134</v>
      </c>
      <c r="AZ2360" s="0" t="s">
        <v>134</v>
      </c>
      <c r="BA2360" s="0" t="s">
        <v>134</v>
      </c>
      <c r="BB2360" s="0" t="s">
        <v>134</v>
      </c>
      <c r="BC2360" s="0" t="s">
        <v>134</v>
      </c>
      <c r="BD2360" s="0" t="s">
        <v>134</v>
      </c>
      <c r="BE2360" s="0" t="s">
        <v>134</v>
      </c>
      <c r="BF2360" s="0" t="s">
        <v>134</v>
      </c>
      <c r="BG2360" s="0" t="s">
        <v>134</v>
      </c>
      <c r="BH2360" s="0" t="s">
        <v>134</v>
      </c>
      <c r="BI2360" s="0" t="s">
        <v>134</v>
      </c>
      <c r="BJ2360" s="0" t="s">
        <v>134</v>
      </c>
      <c r="BK2360" s="0" t="s">
        <v>134</v>
      </c>
      <c r="BL2360" s="0" t="s">
        <v>134</v>
      </c>
      <c r="BM2360" s="0" t="s">
        <v>134</v>
      </c>
      <c r="BN2360" s="0" t="s">
        <v>134</v>
      </c>
      <c r="BO2360" s="0" t="s">
        <v>134</v>
      </c>
      <c r="BP2360" s="0" t="s">
        <v>134</v>
      </c>
      <c r="BQ2360" s="0" t="s">
        <v>134</v>
      </c>
      <c r="BR2360" s="0" t="s">
        <v>134</v>
      </c>
      <c r="BS2360" s="0" t="s">
        <v>134</v>
      </c>
      <c r="BT2360" s="0" t="s">
        <v>134</v>
      </c>
      <c r="BU2360" s="0" t="s">
        <v>134</v>
      </c>
      <c r="BV2360" s="0" t="s">
        <v>134</v>
      </c>
      <c r="BW2360" s="0" t="s">
        <v>134</v>
      </c>
      <c r="BX2360" s="0" t="s">
        <v>134</v>
      </c>
      <c r="BZ2360" s="0" t="s">
        <v>134</v>
      </c>
      <c r="CA2360" s="0" t="s">
        <v>134</v>
      </c>
      <c r="CB2360" s="0" t="s">
        <v>134</v>
      </c>
      <c r="CC2360" s="0" t="s">
        <v>134</v>
      </c>
      <c r="CD2360" s="0" t="s">
        <v>134</v>
      </c>
      <c r="CE2360" s="0" t="s">
        <v>134</v>
      </c>
    </row>
    <row r="2361" customFormat="false" ht="12.75" hidden="false" customHeight="false" outlineLevel="0" collapsed="false">
      <c r="E2361" s="9" t="s">
        <v>134</v>
      </c>
      <c r="F2361" s="9" t="s">
        <v>134</v>
      </c>
      <c r="G2361" s="9" t="s">
        <v>134</v>
      </c>
      <c r="Q2361" s="0" t="s">
        <v>134</v>
      </c>
      <c r="R2361" s="0" t="s">
        <v>134</v>
      </c>
      <c r="S2361" s="0" t="s">
        <v>134</v>
      </c>
      <c r="T2361" s="0" t="s">
        <v>134</v>
      </c>
      <c r="U2361" s="0" t="s">
        <v>134</v>
      </c>
      <c r="V2361" s="0" t="s">
        <v>134</v>
      </c>
      <c r="W2361" s="0" t="s">
        <v>134</v>
      </c>
      <c r="X2361" s="0" t="s">
        <v>134</v>
      </c>
      <c r="Y2361" s="0" t="s">
        <v>134</v>
      </c>
      <c r="Z2361" s="0" t="s">
        <v>134</v>
      </c>
      <c r="AA2361" s="0" t="s">
        <v>134</v>
      </c>
      <c r="AB2361" s="0" t="s">
        <v>134</v>
      </c>
      <c r="AC2361" s="0" t="s">
        <v>134</v>
      </c>
      <c r="AD2361" s="0" t="s">
        <v>134</v>
      </c>
      <c r="AE2361" s="0" t="s">
        <v>134</v>
      </c>
      <c r="AF2361" s="0" t="s">
        <v>134</v>
      </c>
      <c r="AG2361" s="0" t="s">
        <v>134</v>
      </c>
      <c r="AH2361" s="0" t="s">
        <v>134</v>
      </c>
      <c r="AI2361" s="0" t="s">
        <v>134</v>
      </c>
      <c r="AJ2361" s="0" t="s">
        <v>134</v>
      </c>
      <c r="AK2361" s="0" t="s">
        <v>134</v>
      </c>
      <c r="AL2361" s="0" t="s">
        <v>134</v>
      </c>
      <c r="AM2361" s="0" t="s">
        <v>134</v>
      </c>
      <c r="AN2361" s="0" t="s">
        <v>134</v>
      </c>
      <c r="AO2361" s="0" t="s">
        <v>134</v>
      </c>
      <c r="AP2361" s="0" t="s">
        <v>134</v>
      </c>
      <c r="AQ2361" s="0" t="s">
        <v>134</v>
      </c>
      <c r="AR2361" s="0" t="s">
        <v>134</v>
      </c>
      <c r="AS2361" s="0" t="s">
        <v>134</v>
      </c>
      <c r="AT2361" s="0" t="s">
        <v>134</v>
      </c>
      <c r="AU2361" s="0" t="s">
        <v>134</v>
      </c>
      <c r="AV2361" s="0" t="s">
        <v>134</v>
      </c>
      <c r="AW2361" s="0" t="s">
        <v>134</v>
      </c>
      <c r="AX2361" s="0" t="s">
        <v>134</v>
      </c>
      <c r="AY2361" s="0" t="s">
        <v>134</v>
      </c>
      <c r="AZ2361" s="0" t="s">
        <v>134</v>
      </c>
      <c r="BA2361" s="0" t="s">
        <v>134</v>
      </c>
      <c r="BB2361" s="0" t="s">
        <v>134</v>
      </c>
      <c r="BC2361" s="0" t="s">
        <v>134</v>
      </c>
      <c r="BD2361" s="0" t="s">
        <v>134</v>
      </c>
      <c r="BE2361" s="0" t="s">
        <v>134</v>
      </c>
      <c r="BF2361" s="0" t="s">
        <v>134</v>
      </c>
      <c r="BG2361" s="0" t="s">
        <v>134</v>
      </c>
      <c r="BH2361" s="0" t="s">
        <v>134</v>
      </c>
      <c r="BI2361" s="0" t="s">
        <v>134</v>
      </c>
      <c r="BJ2361" s="0" t="s">
        <v>134</v>
      </c>
      <c r="BK2361" s="0" t="s">
        <v>134</v>
      </c>
      <c r="BL2361" s="0" t="s">
        <v>134</v>
      </c>
      <c r="BM2361" s="0" t="s">
        <v>134</v>
      </c>
      <c r="BN2361" s="0" t="s">
        <v>134</v>
      </c>
      <c r="BO2361" s="0" t="s">
        <v>134</v>
      </c>
      <c r="BP2361" s="0" t="s">
        <v>134</v>
      </c>
      <c r="BQ2361" s="0" t="s">
        <v>134</v>
      </c>
      <c r="BR2361" s="0" t="s">
        <v>134</v>
      </c>
      <c r="BS2361" s="0" t="s">
        <v>134</v>
      </c>
      <c r="BT2361" s="0" t="s">
        <v>134</v>
      </c>
      <c r="BU2361" s="0" t="s">
        <v>134</v>
      </c>
      <c r="BV2361" s="0" t="s">
        <v>134</v>
      </c>
      <c r="BW2361" s="0" t="s">
        <v>134</v>
      </c>
      <c r="BX2361" s="0" t="s">
        <v>134</v>
      </c>
      <c r="BZ2361" s="0" t="s">
        <v>134</v>
      </c>
      <c r="CA2361" s="0" t="s">
        <v>134</v>
      </c>
      <c r="CB2361" s="0" t="s">
        <v>134</v>
      </c>
      <c r="CC2361" s="0" t="s">
        <v>134</v>
      </c>
      <c r="CD2361" s="0" t="s">
        <v>134</v>
      </c>
      <c r="CE2361" s="0" t="s">
        <v>134</v>
      </c>
    </row>
    <row r="2362" customFormat="false" ht="12.75" hidden="false" customHeight="false" outlineLevel="0" collapsed="false">
      <c r="E2362" s="9" t="s">
        <v>134</v>
      </c>
      <c r="F2362" s="9" t="s">
        <v>134</v>
      </c>
      <c r="G2362" s="9" t="s">
        <v>134</v>
      </c>
      <c r="Q2362" s="0" t="s">
        <v>134</v>
      </c>
      <c r="R2362" s="0" t="s">
        <v>134</v>
      </c>
      <c r="S2362" s="0" t="s">
        <v>134</v>
      </c>
      <c r="T2362" s="0" t="s">
        <v>134</v>
      </c>
      <c r="U2362" s="0" t="s">
        <v>134</v>
      </c>
      <c r="V2362" s="0" t="s">
        <v>134</v>
      </c>
      <c r="W2362" s="0" t="s">
        <v>134</v>
      </c>
      <c r="X2362" s="0" t="s">
        <v>134</v>
      </c>
      <c r="Y2362" s="0" t="s">
        <v>134</v>
      </c>
      <c r="Z2362" s="0" t="s">
        <v>134</v>
      </c>
      <c r="AA2362" s="0" t="s">
        <v>134</v>
      </c>
      <c r="AB2362" s="0" t="s">
        <v>134</v>
      </c>
      <c r="AC2362" s="0" t="s">
        <v>134</v>
      </c>
      <c r="AD2362" s="0" t="s">
        <v>134</v>
      </c>
      <c r="AE2362" s="0" t="s">
        <v>134</v>
      </c>
      <c r="AF2362" s="0" t="s">
        <v>134</v>
      </c>
      <c r="AG2362" s="0" t="s">
        <v>134</v>
      </c>
      <c r="AH2362" s="0" t="s">
        <v>134</v>
      </c>
      <c r="AI2362" s="0" t="s">
        <v>134</v>
      </c>
      <c r="AJ2362" s="0" t="s">
        <v>134</v>
      </c>
      <c r="AK2362" s="0" t="s">
        <v>134</v>
      </c>
      <c r="AL2362" s="0" t="s">
        <v>134</v>
      </c>
      <c r="AM2362" s="0" t="s">
        <v>134</v>
      </c>
      <c r="AN2362" s="0" t="s">
        <v>134</v>
      </c>
      <c r="AO2362" s="0" t="s">
        <v>134</v>
      </c>
      <c r="AP2362" s="0" t="s">
        <v>134</v>
      </c>
      <c r="AQ2362" s="0" t="s">
        <v>134</v>
      </c>
      <c r="AR2362" s="0" t="s">
        <v>134</v>
      </c>
      <c r="AS2362" s="0" t="s">
        <v>134</v>
      </c>
      <c r="AT2362" s="0" t="s">
        <v>134</v>
      </c>
      <c r="AU2362" s="0" t="s">
        <v>134</v>
      </c>
      <c r="AV2362" s="0" t="s">
        <v>134</v>
      </c>
      <c r="AW2362" s="0" t="s">
        <v>134</v>
      </c>
      <c r="AX2362" s="0" t="s">
        <v>134</v>
      </c>
      <c r="AY2362" s="0" t="s">
        <v>134</v>
      </c>
      <c r="AZ2362" s="0" t="s">
        <v>134</v>
      </c>
      <c r="BA2362" s="0" t="s">
        <v>134</v>
      </c>
      <c r="BB2362" s="0" t="s">
        <v>134</v>
      </c>
      <c r="BC2362" s="0" t="s">
        <v>134</v>
      </c>
      <c r="BD2362" s="0" t="s">
        <v>134</v>
      </c>
      <c r="BE2362" s="0" t="s">
        <v>134</v>
      </c>
      <c r="BF2362" s="0" t="s">
        <v>134</v>
      </c>
      <c r="BG2362" s="0" t="s">
        <v>134</v>
      </c>
      <c r="BH2362" s="0" t="s">
        <v>134</v>
      </c>
      <c r="BI2362" s="0" t="s">
        <v>134</v>
      </c>
      <c r="BJ2362" s="0" t="s">
        <v>134</v>
      </c>
      <c r="BK2362" s="0" t="s">
        <v>134</v>
      </c>
      <c r="BL2362" s="0" t="s">
        <v>134</v>
      </c>
      <c r="BM2362" s="0" t="s">
        <v>134</v>
      </c>
      <c r="BN2362" s="0" t="s">
        <v>134</v>
      </c>
      <c r="BO2362" s="0" t="s">
        <v>134</v>
      </c>
      <c r="BP2362" s="0" t="s">
        <v>134</v>
      </c>
      <c r="BQ2362" s="0" t="s">
        <v>134</v>
      </c>
      <c r="BR2362" s="0" t="s">
        <v>134</v>
      </c>
      <c r="BS2362" s="0" t="s">
        <v>134</v>
      </c>
      <c r="BT2362" s="0" t="s">
        <v>134</v>
      </c>
      <c r="BU2362" s="0" t="s">
        <v>134</v>
      </c>
      <c r="BV2362" s="0" t="s">
        <v>134</v>
      </c>
      <c r="BW2362" s="0" t="s">
        <v>134</v>
      </c>
      <c r="BX2362" s="0" t="s">
        <v>134</v>
      </c>
      <c r="BZ2362" s="0" t="s">
        <v>134</v>
      </c>
      <c r="CA2362" s="0" t="s">
        <v>134</v>
      </c>
      <c r="CB2362" s="0" t="s">
        <v>134</v>
      </c>
      <c r="CC2362" s="0" t="s">
        <v>134</v>
      </c>
      <c r="CD2362" s="0" t="s">
        <v>134</v>
      </c>
      <c r="CE2362" s="0" t="s">
        <v>134</v>
      </c>
    </row>
    <row r="2363" customFormat="false" ht="12.75" hidden="false" customHeight="false" outlineLevel="0" collapsed="false">
      <c r="E2363" s="9" t="s">
        <v>134</v>
      </c>
      <c r="F2363" s="9" t="s">
        <v>134</v>
      </c>
      <c r="G2363" s="9" t="s">
        <v>134</v>
      </c>
      <c r="Q2363" s="0" t="s">
        <v>134</v>
      </c>
      <c r="R2363" s="0" t="s">
        <v>134</v>
      </c>
      <c r="S2363" s="0" t="s">
        <v>134</v>
      </c>
      <c r="T2363" s="0" t="s">
        <v>134</v>
      </c>
      <c r="U2363" s="0" t="s">
        <v>134</v>
      </c>
      <c r="V2363" s="0" t="s">
        <v>134</v>
      </c>
      <c r="W2363" s="0" t="s">
        <v>134</v>
      </c>
      <c r="X2363" s="0" t="s">
        <v>134</v>
      </c>
      <c r="Y2363" s="0" t="s">
        <v>134</v>
      </c>
      <c r="Z2363" s="0" t="s">
        <v>134</v>
      </c>
      <c r="AA2363" s="0" t="s">
        <v>134</v>
      </c>
      <c r="AB2363" s="0" t="s">
        <v>134</v>
      </c>
      <c r="AC2363" s="0" t="s">
        <v>134</v>
      </c>
      <c r="AD2363" s="0" t="s">
        <v>134</v>
      </c>
      <c r="AE2363" s="0" t="s">
        <v>134</v>
      </c>
      <c r="AF2363" s="0" t="s">
        <v>134</v>
      </c>
      <c r="AG2363" s="0" t="s">
        <v>134</v>
      </c>
      <c r="AH2363" s="0" t="s">
        <v>134</v>
      </c>
      <c r="AI2363" s="0" t="s">
        <v>134</v>
      </c>
      <c r="AJ2363" s="0" t="s">
        <v>134</v>
      </c>
      <c r="AK2363" s="0" t="s">
        <v>134</v>
      </c>
      <c r="AL2363" s="0" t="s">
        <v>134</v>
      </c>
      <c r="AM2363" s="0" t="s">
        <v>134</v>
      </c>
      <c r="AN2363" s="0" t="s">
        <v>134</v>
      </c>
      <c r="AO2363" s="0" t="s">
        <v>134</v>
      </c>
      <c r="AP2363" s="0" t="s">
        <v>134</v>
      </c>
      <c r="AQ2363" s="0" t="s">
        <v>134</v>
      </c>
      <c r="AR2363" s="0" t="s">
        <v>134</v>
      </c>
      <c r="AS2363" s="0" t="s">
        <v>134</v>
      </c>
      <c r="AT2363" s="0" t="s">
        <v>134</v>
      </c>
      <c r="AU2363" s="0" t="s">
        <v>134</v>
      </c>
      <c r="AV2363" s="0" t="s">
        <v>134</v>
      </c>
      <c r="AW2363" s="0" t="s">
        <v>134</v>
      </c>
      <c r="AX2363" s="0" t="s">
        <v>134</v>
      </c>
      <c r="AY2363" s="0" t="s">
        <v>134</v>
      </c>
      <c r="AZ2363" s="0" t="s">
        <v>134</v>
      </c>
      <c r="BA2363" s="0" t="s">
        <v>134</v>
      </c>
      <c r="BB2363" s="0" t="s">
        <v>134</v>
      </c>
      <c r="BC2363" s="0" t="s">
        <v>134</v>
      </c>
      <c r="BD2363" s="0" t="s">
        <v>134</v>
      </c>
      <c r="BE2363" s="0" t="s">
        <v>134</v>
      </c>
      <c r="BF2363" s="0" t="s">
        <v>134</v>
      </c>
      <c r="BG2363" s="0" t="s">
        <v>134</v>
      </c>
      <c r="BH2363" s="0" t="s">
        <v>134</v>
      </c>
      <c r="BI2363" s="0" t="s">
        <v>134</v>
      </c>
      <c r="BJ2363" s="0" t="s">
        <v>134</v>
      </c>
      <c r="BK2363" s="0" t="s">
        <v>134</v>
      </c>
      <c r="BL2363" s="0" t="s">
        <v>134</v>
      </c>
      <c r="BM2363" s="0" t="s">
        <v>134</v>
      </c>
      <c r="BN2363" s="0" t="s">
        <v>134</v>
      </c>
      <c r="BO2363" s="0" t="s">
        <v>134</v>
      </c>
      <c r="BP2363" s="0" t="s">
        <v>134</v>
      </c>
      <c r="BQ2363" s="0" t="s">
        <v>134</v>
      </c>
      <c r="BR2363" s="0" t="s">
        <v>134</v>
      </c>
      <c r="BS2363" s="0" t="s">
        <v>134</v>
      </c>
      <c r="BT2363" s="0" t="s">
        <v>134</v>
      </c>
      <c r="BU2363" s="0" t="s">
        <v>134</v>
      </c>
      <c r="BV2363" s="0" t="s">
        <v>134</v>
      </c>
      <c r="BW2363" s="0" t="s">
        <v>134</v>
      </c>
      <c r="BX2363" s="0" t="s">
        <v>134</v>
      </c>
      <c r="BZ2363" s="0" t="s">
        <v>134</v>
      </c>
      <c r="CA2363" s="0" t="s">
        <v>134</v>
      </c>
      <c r="CB2363" s="0" t="s">
        <v>134</v>
      </c>
      <c r="CC2363" s="0" t="s">
        <v>134</v>
      </c>
      <c r="CD2363" s="0" t="s">
        <v>134</v>
      </c>
      <c r="CE2363" s="0" t="s">
        <v>134</v>
      </c>
    </row>
    <row r="2364" customFormat="false" ht="12.75" hidden="false" customHeight="false" outlineLevel="0" collapsed="false">
      <c r="E2364" s="9" t="s">
        <v>134</v>
      </c>
      <c r="F2364" s="9" t="s">
        <v>134</v>
      </c>
      <c r="G2364" s="9" t="s">
        <v>134</v>
      </c>
      <c r="Q2364" s="0" t="s">
        <v>134</v>
      </c>
      <c r="R2364" s="0" t="s">
        <v>134</v>
      </c>
      <c r="S2364" s="0" t="s">
        <v>134</v>
      </c>
      <c r="T2364" s="0" t="s">
        <v>134</v>
      </c>
      <c r="U2364" s="0" t="s">
        <v>134</v>
      </c>
      <c r="V2364" s="0" t="s">
        <v>134</v>
      </c>
      <c r="W2364" s="0" t="s">
        <v>134</v>
      </c>
      <c r="X2364" s="0" t="s">
        <v>134</v>
      </c>
      <c r="Y2364" s="0" t="s">
        <v>134</v>
      </c>
      <c r="Z2364" s="0" t="s">
        <v>134</v>
      </c>
      <c r="AA2364" s="0" t="s">
        <v>134</v>
      </c>
      <c r="AB2364" s="0" t="s">
        <v>134</v>
      </c>
      <c r="AC2364" s="0" t="s">
        <v>134</v>
      </c>
      <c r="AD2364" s="0" t="s">
        <v>134</v>
      </c>
      <c r="AE2364" s="0" t="s">
        <v>134</v>
      </c>
      <c r="AF2364" s="0" t="s">
        <v>134</v>
      </c>
      <c r="AG2364" s="0" t="s">
        <v>134</v>
      </c>
      <c r="AH2364" s="0" t="s">
        <v>134</v>
      </c>
      <c r="AI2364" s="0" t="s">
        <v>134</v>
      </c>
      <c r="AJ2364" s="0" t="s">
        <v>134</v>
      </c>
      <c r="AK2364" s="0" t="s">
        <v>134</v>
      </c>
      <c r="AL2364" s="0" t="s">
        <v>134</v>
      </c>
      <c r="AM2364" s="0" t="s">
        <v>134</v>
      </c>
      <c r="AN2364" s="0" t="s">
        <v>134</v>
      </c>
      <c r="AO2364" s="0" t="s">
        <v>134</v>
      </c>
      <c r="AP2364" s="0" t="s">
        <v>134</v>
      </c>
      <c r="AQ2364" s="0" t="s">
        <v>134</v>
      </c>
      <c r="AR2364" s="0" t="s">
        <v>134</v>
      </c>
      <c r="AS2364" s="0" t="s">
        <v>134</v>
      </c>
      <c r="AT2364" s="0" t="s">
        <v>134</v>
      </c>
      <c r="AU2364" s="0" t="s">
        <v>134</v>
      </c>
      <c r="AV2364" s="0" t="s">
        <v>134</v>
      </c>
      <c r="AW2364" s="0" t="s">
        <v>134</v>
      </c>
      <c r="AX2364" s="0" t="s">
        <v>134</v>
      </c>
      <c r="AY2364" s="0" t="s">
        <v>134</v>
      </c>
      <c r="AZ2364" s="0" t="s">
        <v>134</v>
      </c>
      <c r="BA2364" s="0" t="s">
        <v>134</v>
      </c>
      <c r="BB2364" s="0" t="s">
        <v>134</v>
      </c>
      <c r="BC2364" s="0" t="s">
        <v>134</v>
      </c>
      <c r="BD2364" s="0" t="s">
        <v>134</v>
      </c>
      <c r="BE2364" s="0" t="s">
        <v>134</v>
      </c>
      <c r="BF2364" s="0" t="s">
        <v>134</v>
      </c>
      <c r="BG2364" s="0" t="s">
        <v>134</v>
      </c>
      <c r="BH2364" s="0" t="s">
        <v>134</v>
      </c>
      <c r="BI2364" s="0" t="s">
        <v>134</v>
      </c>
      <c r="BJ2364" s="0" t="s">
        <v>134</v>
      </c>
      <c r="BK2364" s="0" t="s">
        <v>134</v>
      </c>
      <c r="BL2364" s="0" t="s">
        <v>134</v>
      </c>
      <c r="BM2364" s="0" t="s">
        <v>134</v>
      </c>
      <c r="BN2364" s="0" t="s">
        <v>134</v>
      </c>
      <c r="BO2364" s="0" t="s">
        <v>134</v>
      </c>
      <c r="BP2364" s="0" t="s">
        <v>134</v>
      </c>
      <c r="BQ2364" s="0" t="s">
        <v>134</v>
      </c>
      <c r="BR2364" s="0" t="s">
        <v>134</v>
      </c>
      <c r="BS2364" s="0" t="s">
        <v>134</v>
      </c>
      <c r="BT2364" s="0" t="s">
        <v>134</v>
      </c>
      <c r="BU2364" s="0" t="s">
        <v>134</v>
      </c>
      <c r="BV2364" s="0" t="s">
        <v>134</v>
      </c>
      <c r="BW2364" s="0" t="s">
        <v>134</v>
      </c>
      <c r="BX2364" s="0" t="s">
        <v>134</v>
      </c>
      <c r="BZ2364" s="0" t="s">
        <v>134</v>
      </c>
      <c r="CA2364" s="0" t="s">
        <v>134</v>
      </c>
      <c r="CB2364" s="0" t="s">
        <v>134</v>
      </c>
      <c r="CC2364" s="0" t="s">
        <v>134</v>
      </c>
      <c r="CD2364" s="0" t="s">
        <v>134</v>
      </c>
      <c r="CE2364" s="0" t="s">
        <v>134</v>
      </c>
    </row>
    <row r="2365" customFormat="false" ht="12.75" hidden="false" customHeight="false" outlineLevel="0" collapsed="false">
      <c r="E2365" s="9" t="s">
        <v>134</v>
      </c>
      <c r="F2365" s="9" t="s">
        <v>134</v>
      </c>
      <c r="G2365" s="9" t="s">
        <v>134</v>
      </c>
      <c r="Q2365" s="0" t="s">
        <v>134</v>
      </c>
      <c r="R2365" s="0" t="s">
        <v>134</v>
      </c>
      <c r="S2365" s="0" t="s">
        <v>134</v>
      </c>
      <c r="T2365" s="0" t="s">
        <v>134</v>
      </c>
      <c r="U2365" s="0" t="s">
        <v>134</v>
      </c>
      <c r="V2365" s="0" t="s">
        <v>134</v>
      </c>
      <c r="W2365" s="0" t="s">
        <v>134</v>
      </c>
      <c r="X2365" s="0" t="s">
        <v>134</v>
      </c>
      <c r="Y2365" s="0" t="s">
        <v>134</v>
      </c>
      <c r="Z2365" s="0" t="s">
        <v>134</v>
      </c>
      <c r="AA2365" s="0" t="s">
        <v>134</v>
      </c>
      <c r="AB2365" s="0" t="s">
        <v>134</v>
      </c>
      <c r="AC2365" s="0" t="s">
        <v>134</v>
      </c>
      <c r="AD2365" s="0" t="s">
        <v>134</v>
      </c>
      <c r="AE2365" s="0" t="s">
        <v>134</v>
      </c>
      <c r="AF2365" s="0" t="s">
        <v>134</v>
      </c>
      <c r="AG2365" s="0" t="s">
        <v>134</v>
      </c>
      <c r="AH2365" s="0" t="s">
        <v>134</v>
      </c>
      <c r="AI2365" s="0" t="s">
        <v>134</v>
      </c>
      <c r="AJ2365" s="0" t="s">
        <v>134</v>
      </c>
      <c r="AK2365" s="0" t="s">
        <v>134</v>
      </c>
      <c r="AL2365" s="0" t="s">
        <v>134</v>
      </c>
      <c r="AM2365" s="0" t="s">
        <v>134</v>
      </c>
      <c r="AN2365" s="0" t="s">
        <v>134</v>
      </c>
      <c r="AO2365" s="0" t="s">
        <v>134</v>
      </c>
      <c r="AP2365" s="0" t="s">
        <v>134</v>
      </c>
      <c r="AQ2365" s="0" t="s">
        <v>134</v>
      </c>
      <c r="AR2365" s="0" t="s">
        <v>134</v>
      </c>
      <c r="AS2365" s="0" t="s">
        <v>134</v>
      </c>
      <c r="AT2365" s="0" t="s">
        <v>134</v>
      </c>
      <c r="AU2365" s="0" t="s">
        <v>134</v>
      </c>
      <c r="AV2365" s="0" t="s">
        <v>134</v>
      </c>
      <c r="AW2365" s="0" t="s">
        <v>134</v>
      </c>
      <c r="AX2365" s="0" t="s">
        <v>134</v>
      </c>
      <c r="AY2365" s="0" t="s">
        <v>134</v>
      </c>
      <c r="AZ2365" s="0" t="s">
        <v>134</v>
      </c>
      <c r="BA2365" s="0" t="s">
        <v>134</v>
      </c>
      <c r="BB2365" s="0" t="s">
        <v>134</v>
      </c>
      <c r="BC2365" s="0" t="s">
        <v>134</v>
      </c>
      <c r="BD2365" s="0" t="s">
        <v>134</v>
      </c>
      <c r="BE2365" s="0" t="s">
        <v>134</v>
      </c>
      <c r="BF2365" s="0" t="s">
        <v>134</v>
      </c>
      <c r="BG2365" s="0" t="s">
        <v>134</v>
      </c>
      <c r="BH2365" s="0" t="s">
        <v>134</v>
      </c>
      <c r="BI2365" s="0" t="s">
        <v>134</v>
      </c>
      <c r="BJ2365" s="0" t="s">
        <v>134</v>
      </c>
      <c r="BK2365" s="0" t="s">
        <v>134</v>
      </c>
      <c r="BL2365" s="0" t="s">
        <v>134</v>
      </c>
      <c r="BM2365" s="0" t="s">
        <v>134</v>
      </c>
      <c r="BN2365" s="0" t="s">
        <v>134</v>
      </c>
      <c r="BO2365" s="0" t="s">
        <v>134</v>
      </c>
      <c r="BP2365" s="0" t="s">
        <v>134</v>
      </c>
      <c r="BQ2365" s="0" t="s">
        <v>134</v>
      </c>
      <c r="BR2365" s="0" t="s">
        <v>134</v>
      </c>
      <c r="BS2365" s="0" t="s">
        <v>134</v>
      </c>
      <c r="BT2365" s="0" t="s">
        <v>134</v>
      </c>
      <c r="BU2365" s="0" t="s">
        <v>134</v>
      </c>
      <c r="BV2365" s="0" t="s">
        <v>134</v>
      </c>
      <c r="BW2365" s="0" t="s">
        <v>134</v>
      </c>
      <c r="BX2365" s="0" t="s">
        <v>134</v>
      </c>
      <c r="BZ2365" s="0" t="s">
        <v>134</v>
      </c>
      <c r="CA2365" s="0" t="s">
        <v>134</v>
      </c>
      <c r="CB2365" s="0" t="s">
        <v>134</v>
      </c>
      <c r="CC2365" s="0" t="s">
        <v>134</v>
      </c>
      <c r="CD2365" s="0" t="s">
        <v>134</v>
      </c>
      <c r="CE2365" s="0" t="s">
        <v>134</v>
      </c>
    </row>
    <row r="2366" customFormat="false" ht="12.75" hidden="false" customHeight="false" outlineLevel="0" collapsed="false">
      <c r="E2366" s="9" t="s">
        <v>134</v>
      </c>
      <c r="F2366" s="9" t="s">
        <v>134</v>
      </c>
      <c r="G2366" s="9" t="s">
        <v>134</v>
      </c>
      <c r="Q2366" s="0" t="s">
        <v>134</v>
      </c>
      <c r="R2366" s="0" t="s">
        <v>134</v>
      </c>
      <c r="S2366" s="0" t="s">
        <v>134</v>
      </c>
      <c r="T2366" s="0" t="s">
        <v>134</v>
      </c>
      <c r="U2366" s="0" t="s">
        <v>134</v>
      </c>
      <c r="V2366" s="0" t="s">
        <v>134</v>
      </c>
      <c r="W2366" s="0" t="s">
        <v>134</v>
      </c>
      <c r="X2366" s="0" t="s">
        <v>134</v>
      </c>
      <c r="Y2366" s="0" t="s">
        <v>134</v>
      </c>
      <c r="Z2366" s="0" t="s">
        <v>134</v>
      </c>
      <c r="AA2366" s="0" t="s">
        <v>134</v>
      </c>
      <c r="AB2366" s="0" t="s">
        <v>134</v>
      </c>
      <c r="AC2366" s="0" t="s">
        <v>134</v>
      </c>
      <c r="AD2366" s="0" t="s">
        <v>134</v>
      </c>
      <c r="AE2366" s="0" t="s">
        <v>134</v>
      </c>
      <c r="AF2366" s="0" t="s">
        <v>134</v>
      </c>
      <c r="AG2366" s="0" t="s">
        <v>134</v>
      </c>
      <c r="AH2366" s="0" t="s">
        <v>134</v>
      </c>
      <c r="AI2366" s="0" t="s">
        <v>134</v>
      </c>
      <c r="AJ2366" s="0" t="s">
        <v>134</v>
      </c>
      <c r="AK2366" s="0" t="s">
        <v>134</v>
      </c>
      <c r="AL2366" s="0" t="s">
        <v>134</v>
      </c>
      <c r="AM2366" s="0" t="s">
        <v>134</v>
      </c>
      <c r="AN2366" s="0" t="s">
        <v>134</v>
      </c>
      <c r="AO2366" s="0" t="s">
        <v>134</v>
      </c>
      <c r="AP2366" s="0" t="s">
        <v>134</v>
      </c>
      <c r="AQ2366" s="0" t="s">
        <v>134</v>
      </c>
      <c r="AR2366" s="0" t="s">
        <v>134</v>
      </c>
      <c r="AS2366" s="0" t="s">
        <v>134</v>
      </c>
      <c r="AT2366" s="0" t="s">
        <v>134</v>
      </c>
      <c r="AU2366" s="0" t="s">
        <v>134</v>
      </c>
      <c r="AV2366" s="0" t="s">
        <v>134</v>
      </c>
      <c r="AW2366" s="0" t="s">
        <v>134</v>
      </c>
      <c r="AX2366" s="0" t="s">
        <v>134</v>
      </c>
      <c r="AY2366" s="0" t="s">
        <v>134</v>
      </c>
      <c r="AZ2366" s="0" t="s">
        <v>134</v>
      </c>
      <c r="BA2366" s="0" t="s">
        <v>134</v>
      </c>
      <c r="BB2366" s="0" t="s">
        <v>134</v>
      </c>
      <c r="BC2366" s="0" t="s">
        <v>134</v>
      </c>
      <c r="BD2366" s="0" t="s">
        <v>134</v>
      </c>
      <c r="BE2366" s="0" t="s">
        <v>134</v>
      </c>
      <c r="BF2366" s="0" t="s">
        <v>134</v>
      </c>
      <c r="BG2366" s="0" t="s">
        <v>134</v>
      </c>
      <c r="BH2366" s="0" t="s">
        <v>134</v>
      </c>
      <c r="BI2366" s="0" t="s">
        <v>134</v>
      </c>
      <c r="BJ2366" s="0" t="s">
        <v>134</v>
      </c>
      <c r="BK2366" s="0" t="s">
        <v>134</v>
      </c>
      <c r="BL2366" s="0" t="s">
        <v>134</v>
      </c>
      <c r="BM2366" s="0" t="s">
        <v>134</v>
      </c>
      <c r="BN2366" s="0" t="s">
        <v>134</v>
      </c>
      <c r="BO2366" s="0" t="s">
        <v>134</v>
      </c>
      <c r="BP2366" s="0" t="s">
        <v>134</v>
      </c>
      <c r="BQ2366" s="0" t="s">
        <v>134</v>
      </c>
      <c r="BR2366" s="0" t="s">
        <v>134</v>
      </c>
      <c r="BS2366" s="0" t="s">
        <v>134</v>
      </c>
      <c r="BT2366" s="0" t="s">
        <v>134</v>
      </c>
      <c r="BU2366" s="0" t="s">
        <v>134</v>
      </c>
      <c r="BV2366" s="0" t="s">
        <v>134</v>
      </c>
      <c r="BW2366" s="0" t="s">
        <v>134</v>
      </c>
      <c r="BX2366" s="0" t="s">
        <v>134</v>
      </c>
      <c r="BZ2366" s="0" t="s">
        <v>134</v>
      </c>
      <c r="CA2366" s="0" t="s">
        <v>134</v>
      </c>
      <c r="CB2366" s="0" t="s">
        <v>134</v>
      </c>
      <c r="CC2366" s="0" t="s">
        <v>134</v>
      </c>
      <c r="CD2366" s="0" t="s">
        <v>134</v>
      </c>
      <c r="CE2366" s="0" t="s">
        <v>134</v>
      </c>
    </row>
    <row r="2367" customFormat="false" ht="12.75" hidden="false" customHeight="false" outlineLevel="0" collapsed="false">
      <c r="E2367" s="9" t="s">
        <v>134</v>
      </c>
      <c r="F2367" s="9" t="s">
        <v>134</v>
      </c>
      <c r="G2367" s="9" t="s">
        <v>134</v>
      </c>
      <c r="Q2367" s="0" t="s">
        <v>134</v>
      </c>
      <c r="R2367" s="0" t="s">
        <v>134</v>
      </c>
      <c r="S2367" s="0" t="s">
        <v>134</v>
      </c>
      <c r="T2367" s="0" t="s">
        <v>134</v>
      </c>
      <c r="U2367" s="0" t="s">
        <v>134</v>
      </c>
      <c r="V2367" s="0" t="s">
        <v>134</v>
      </c>
      <c r="W2367" s="0" t="s">
        <v>134</v>
      </c>
      <c r="X2367" s="0" t="s">
        <v>134</v>
      </c>
      <c r="Y2367" s="0" t="s">
        <v>134</v>
      </c>
      <c r="Z2367" s="0" t="s">
        <v>134</v>
      </c>
      <c r="AA2367" s="0" t="s">
        <v>134</v>
      </c>
      <c r="AB2367" s="0" t="s">
        <v>134</v>
      </c>
      <c r="AC2367" s="0" t="s">
        <v>134</v>
      </c>
      <c r="AD2367" s="0" t="s">
        <v>134</v>
      </c>
      <c r="AE2367" s="0" t="s">
        <v>134</v>
      </c>
      <c r="AF2367" s="0" t="s">
        <v>134</v>
      </c>
      <c r="AG2367" s="0" t="s">
        <v>134</v>
      </c>
      <c r="AH2367" s="0" t="s">
        <v>134</v>
      </c>
      <c r="AI2367" s="0" t="s">
        <v>134</v>
      </c>
      <c r="AJ2367" s="0" t="s">
        <v>134</v>
      </c>
      <c r="AK2367" s="0" t="s">
        <v>134</v>
      </c>
      <c r="AL2367" s="0" t="s">
        <v>134</v>
      </c>
      <c r="AM2367" s="0" t="s">
        <v>134</v>
      </c>
      <c r="AN2367" s="0" t="s">
        <v>134</v>
      </c>
      <c r="AO2367" s="0" t="s">
        <v>134</v>
      </c>
      <c r="AP2367" s="0" t="s">
        <v>134</v>
      </c>
      <c r="AQ2367" s="0" t="s">
        <v>134</v>
      </c>
      <c r="AR2367" s="0" t="s">
        <v>134</v>
      </c>
      <c r="AS2367" s="0" t="s">
        <v>134</v>
      </c>
      <c r="AT2367" s="0" t="s">
        <v>134</v>
      </c>
      <c r="AU2367" s="0" t="s">
        <v>134</v>
      </c>
      <c r="AV2367" s="0" t="s">
        <v>134</v>
      </c>
      <c r="AW2367" s="0" t="s">
        <v>134</v>
      </c>
      <c r="AX2367" s="0" t="s">
        <v>134</v>
      </c>
      <c r="AY2367" s="0" t="s">
        <v>134</v>
      </c>
      <c r="AZ2367" s="0" t="s">
        <v>134</v>
      </c>
      <c r="BA2367" s="0" t="s">
        <v>134</v>
      </c>
      <c r="BB2367" s="0" t="s">
        <v>134</v>
      </c>
      <c r="BC2367" s="0" t="s">
        <v>134</v>
      </c>
      <c r="BD2367" s="0" t="s">
        <v>134</v>
      </c>
      <c r="BE2367" s="0" t="s">
        <v>134</v>
      </c>
      <c r="BF2367" s="0" t="s">
        <v>134</v>
      </c>
      <c r="BG2367" s="0" t="s">
        <v>134</v>
      </c>
      <c r="BH2367" s="0" t="s">
        <v>134</v>
      </c>
      <c r="BI2367" s="0" t="s">
        <v>134</v>
      </c>
      <c r="BJ2367" s="0" t="s">
        <v>134</v>
      </c>
      <c r="BK2367" s="0" t="s">
        <v>134</v>
      </c>
      <c r="BL2367" s="0" t="s">
        <v>134</v>
      </c>
      <c r="BM2367" s="0" t="s">
        <v>134</v>
      </c>
      <c r="BN2367" s="0" t="s">
        <v>134</v>
      </c>
      <c r="BO2367" s="0" t="s">
        <v>134</v>
      </c>
      <c r="BP2367" s="0" t="s">
        <v>134</v>
      </c>
      <c r="BQ2367" s="0" t="s">
        <v>134</v>
      </c>
      <c r="BR2367" s="0" t="s">
        <v>134</v>
      </c>
      <c r="BS2367" s="0" t="s">
        <v>134</v>
      </c>
      <c r="BT2367" s="0" t="s">
        <v>134</v>
      </c>
      <c r="BU2367" s="0" t="s">
        <v>134</v>
      </c>
      <c r="BV2367" s="0" t="s">
        <v>134</v>
      </c>
      <c r="BW2367" s="0" t="s">
        <v>134</v>
      </c>
      <c r="BX2367" s="0" t="s">
        <v>134</v>
      </c>
      <c r="BZ2367" s="0" t="s">
        <v>134</v>
      </c>
      <c r="CA2367" s="0" t="s">
        <v>134</v>
      </c>
      <c r="CB2367" s="0" t="s">
        <v>134</v>
      </c>
      <c r="CC2367" s="0" t="s">
        <v>134</v>
      </c>
      <c r="CD2367" s="0" t="s">
        <v>134</v>
      </c>
      <c r="CE2367" s="0" t="s">
        <v>134</v>
      </c>
    </row>
    <row r="2368" customFormat="false" ht="12.75" hidden="false" customHeight="false" outlineLevel="0" collapsed="false">
      <c r="E2368" s="9" t="s">
        <v>134</v>
      </c>
      <c r="F2368" s="9" t="s">
        <v>134</v>
      </c>
      <c r="G2368" s="9" t="s">
        <v>134</v>
      </c>
      <c r="Q2368" s="0" t="s">
        <v>134</v>
      </c>
      <c r="R2368" s="0" t="s">
        <v>134</v>
      </c>
      <c r="S2368" s="0" t="s">
        <v>134</v>
      </c>
      <c r="T2368" s="0" t="s">
        <v>134</v>
      </c>
      <c r="U2368" s="0" t="s">
        <v>134</v>
      </c>
      <c r="V2368" s="0" t="s">
        <v>134</v>
      </c>
      <c r="W2368" s="0" t="s">
        <v>134</v>
      </c>
      <c r="X2368" s="0" t="s">
        <v>134</v>
      </c>
      <c r="Y2368" s="0" t="s">
        <v>134</v>
      </c>
      <c r="Z2368" s="0" t="s">
        <v>134</v>
      </c>
      <c r="AA2368" s="0" t="s">
        <v>134</v>
      </c>
      <c r="AB2368" s="0" t="s">
        <v>134</v>
      </c>
      <c r="AC2368" s="0" t="s">
        <v>134</v>
      </c>
      <c r="AD2368" s="0" t="s">
        <v>134</v>
      </c>
      <c r="AE2368" s="0" t="s">
        <v>134</v>
      </c>
      <c r="AF2368" s="0" t="s">
        <v>134</v>
      </c>
      <c r="AG2368" s="0" t="s">
        <v>134</v>
      </c>
      <c r="AH2368" s="0" t="s">
        <v>134</v>
      </c>
      <c r="AI2368" s="0" t="s">
        <v>134</v>
      </c>
      <c r="AJ2368" s="0" t="s">
        <v>134</v>
      </c>
      <c r="AK2368" s="0" t="s">
        <v>134</v>
      </c>
      <c r="AL2368" s="0" t="s">
        <v>134</v>
      </c>
      <c r="AM2368" s="0" t="s">
        <v>134</v>
      </c>
      <c r="AN2368" s="0" t="s">
        <v>134</v>
      </c>
      <c r="AO2368" s="0" t="s">
        <v>134</v>
      </c>
      <c r="AP2368" s="0" t="s">
        <v>134</v>
      </c>
      <c r="AQ2368" s="0" t="s">
        <v>134</v>
      </c>
      <c r="AR2368" s="0" t="s">
        <v>134</v>
      </c>
      <c r="AS2368" s="0" t="s">
        <v>134</v>
      </c>
      <c r="AT2368" s="0" t="s">
        <v>134</v>
      </c>
      <c r="AU2368" s="0" t="s">
        <v>134</v>
      </c>
      <c r="AV2368" s="0" t="s">
        <v>134</v>
      </c>
      <c r="AW2368" s="0" t="s">
        <v>134</v>
      </c>
      <c r="AX2368" s="0" t="s">
        <v>134</v>
      </c>
      <c r="AY2368" s="0" t="s">
        <v>134</v>
      </c>
      <c r="AZ2368" s="0" t="s">
        <v>134</v>
      </c>
      <c r="BA2368" s="0" t="s">
        <v>134</v>
      </c>
      <c r="BB2368" s="0" t="s">
        <v>134</v>
      </c>
      <c r="BC2368" s="0" t="s">
        <v>134</v>
      </c>
      <c r="BD2368" s="0" t="s">
        <v>134</v>
      </c>
      <c r="BE2368" s="0" t="s">
        <v>134</v>
      </c>
      <c r="BF2368" s="0" t="s">
        <v>134</v>
      </c>
      <c r="BG2368" s="0" t="s">
        <v>134</v>
      </c>
      <c r="BH2368" s="0" t="s">
        <v>134</v>
      </c>
      <c r="BI2368" s="0" t="s">
        <v>134</v>
      </c>
      <c r="BJ2368" s="0" t="s">
        <v>134</v>
      </c>
      <c r="BK2368" s="0" t="s">
        <v>134</v>
      </c>
      <c r="BL2368" s="0" t="s">
        <v>134</v>
      </c>
      <c r="BM2368" s="0" t="s">
        <v>134</v>
      </c>
      <c r="BN2368" s="0" t="s">
        <v>134</v>
      </c>
      <c r="BO2368" s="0" t="s">
        <v>134</v>
      </c>
      <c r="BP2368" s="0" t="s">
        <v>134</v>
      </c>
      <c r="BQ2368" s="0" t="s">
        <v>134</v>
      </c>
      <c r="BR2368" s="0" t="s">
        <v>134</v>
      </c>
      <c r="BS2368" s="0" t="s">
        <v>134</v>
      </c>
      <c r="BT2368" s="0" t="s">
        <v>134</v>
      </c>
      <c r="BU2368" s="0" t="s">
        <v>134</v>
      </c>
      <c r="BV2368" s="0" t="s">
        <v>134</v>
      </c>
      <c r="BW2368" s="0" t="s">
        <v>134</v>
      </c>
      <c r="BX2368" s="0" t="s">
        <v>134</v>
      </c>
      <c r="BZ2368" s="0" t="s">
        <v>134</v>
      </c>
      <c r="CA2368" s="0" t="s">
        <v>134</v>
      </c>
      <c r="CB2368" s="0" t="s">
        <v>134</v>
      </c>
      <c r="CC2368" s="0" t="s">
        <v>134</v>
      </c>
      <c r="CD2368" s="0" t="s">
        <v>134</v>
      </c>
      <c r="CE2368" s="0" t="s">
        <v>134</v>
      </c>
    </row>
    <row r="2369" customFormat="false" ht="12.75" hidden="false" customHeight="false" outlineLevel="0" collapsed="false">
      <c r="E2369" s="9" t="s">
        <v>134</v>
      </c>
      <c r="F2369" s="9" t="s">
        <v>134</v>
      </c>
      <c r="G2369" s="9" t="s">
        <v>134</v>
      </c>
      <c r="Q2369" s="0" t="s">
        <v>134</v>
      </c>
      <c r="R2369" s="0" t="s">
        <v>134</v>
      </c>
      <c r="S2369" s="0" t="s">
        <v>134</v>
      </c>
      <c r="T2369" s="0" t="s">
        <v>134</v>
      </c>
      <c r="U2369" s="0" t="s">
        <v>134</v>
      </c>
      <c r="V2369" s="0" t="s">
        <v>134</v>
      </c>
      <c r="W2369" s="0" t="s">
        <v>134</v>
      </c>
      <c r="X2369" s="0" t="s">
        <v>134</v>
      </c>
      <c r="Y2369" s="0" t="s">
        <v>134</v>
      </c>
      <c r="Z2369" s="0" t="s">
        <v>134</v>
      </c>
      <c r="AA2369" s="0" t="s">
        <v>134</v>
      </c>
      <c r="AB2369" s="0" t="s">
        <v>134</v>
      </c>
      <c r="AC2369" s="0" t="s">
        <v>134</v>
      </c>
      <c r="AD2369" s="0" t="s">
        <v>134</v>
      </c>
      <c r="AE2369" s="0" t="s">
        <v>134</v>
      </c>
      <c r="AF2369" s="0" t="s">
        <v>134</v>
      </c>
      <c r="AG2369" s="0" t="s">
        <v>134</v>
      </c>
      <c r="AH2369" s="0" t="s">
        <v>134</v>
      </c>
      <c r="AI2369" s="0" t="s">
        <v>134</v>
      </c>
      <c r="AJ2369" s="0" t="s">
        <v>134</v>
      </c>
      <c r="AK2369" s="0" t="s">
        <v>134</v>
      </c>
      <c r="AL2369" s="0" t="s">
        <v>134</v>
      </c>
      <c r="AM2369" s="0" t="s">
        <v>134</v>
      </c>
      <c r="AN2369" s="0" t="s">
        <v>134</v>
      </c>
      <c r="AO2369" s="0" t="s">
        <v>134</v>
      </c>
      <c r="AP2369" s="0" t="s">
        <v>134</v>
      </c>
      <c r="AQ2369" s="0" t="s">
        <v>134</v>
      </c>
      <c r="AR2369" s="0" t="s">
        <v>134</v>
      </c>
      <c r="AS2369" s="0" t="s">
        <v>134</v>
      </c>
      <c r="AT2369" s="0" t="s">
        <v>134</v>
      </c>
      <c r="AU2369" s="0" t="s">
        <v>134</v>
      </c>
      <c r="AV2369" s="0" t="s">
        <v>134</v>
      </c>
      <c r="AW2369" s="0" t="s">
        <v>134</v>
      </c>
      <c r="AX2369" s="0" t="s">
        <v>134</v>
      </c>
      <c r="AY2369" s="0" t="s">
        <v>134</v>
      </c>
      <c r="AZ2369" s="0" t="s">
        <v>134</v>
      </c>
      <c r="BA2369" s="0" t="s">
        <v>134</v>
      </c>
      <c r="BB2369" s="0" t="s">
        <v>134</v>
      </c>
      <c r="BC2369" s="0" t="s">
        <v>134</v>
      </c>
      <c r="BD2369" s="0" t="s">
        <v>134</v>
      </c>
      <c r="BE2369" s="0" t="s">
        <v>134</v>
      </c>
      <c r="BF2369" s="0" t="s">
        <v>134</v>
      </c>
      <c r="BG2369" s="0" t="s">
        <v>134</v>
      </c>
      <c r="BH2369" s="0" t="s">
        <v>134</v>
      </c>
      <c r="BI2369" s="0" t="s">
        <v>134</v>
      </c>
      <c r="BJ2369" s="0" t="s">
        <v>134</v>
      </c>
      <c r="BK2369" s="0" t="s">
        <v>134</v>
      </c>
      <c r="BL2369" s="0" t="s">
        <v>134</v>
      </c>
      <c r="BM2369" s="0" t="s">
        <v>134</v>
      </c>
      <c r="BN2369" s="0" t="s">
        <v>134</v>
      </c>
      <c r="BO2369" s="0" t="s">
        <v>134</v>
      </c>
      <c r="BP2369" s="0" t="s">
        <v>134</v>
      </c>
      <c r="BQ2369" s="0" t="s">
        <v>134</v>
      </c>
      <c r="BR2369" s="0" t="s">
        <v>134</v>
      </c>
      <c r="BS2369" s="0" t="s">
        <v>134</v>
      </c>
      <c r="BT2369" s="0" t="s">
        <v>134</v>
      </c>
      <c r="BU2369" s="0" t="s">
        <v>134</v>
      </c>
      <c r="BV2369" s="0" t="s">
        <v>134</v>
      </c>
      <c r="BW2369" s="0" t="s">
        <v>134</v>
      </c>
      <c r="BX2369" s="0" t="s">
        <v>134</v>
      </c>
      <c r="BZ2369" s="0" t="s">
        <v>134</v>
      </c>
      <c r="CA2369" s="0" t="s">
        <v>134</v>
      </c>
      <c r="CB2369" s="0" t="s">
        <v>134</v>
      </c>
      <c r="CC2369" s="0" t="s">
        <v>134</v>
      </c>
      <c r="CD2369" s="0" t="s">
        <v>134</v>
      </c>
      <c r="CE2369" s="0" t="s">
        <v>134</v>
      </c>
    </row>
    <row r="2370" customFormat="false" ht="12.75" hidden="false" customHeight="false" outlineLevel="0" collapsed="false">
      <c r="E2370" s="9" t="s">
        <v>134</v>
      </c>
      <c r="F2370" s="9" t="s">
        <v>134</v>
      </c>
      <c r="G2370" s="9" t="s">
        <v>134</v>
      </c>
      <c r="Q2370" s="0" t="s">
        <v>134</v>
      </c>
      <c r="R2370" s="0" t="s">
        <v>134</v>
      </c>
      <c r="S2370" s="0" t="s">
        <v>134</v>
      </c>
      <c r="T2370" s="0" t="s">
        <v>134</v>
      </c>
      <c r="U2370" s="0" t="s">
        <v>134</v>
      </c>
      <c r="V2370" s="0" t="s">
        <v>134</v>
      </c>
      <c r="W2370" s="0" t="s">
        <v>134</v>
      </c>
      <c r="X2370" s="0" t="s">
        <v>134</v>
      </c>
      <c r="Y2370" s="0" t="s">
        <v>134</v>
      </c>
      <c r="Z2370" s="0" t="s">
        <v>134</v>
      </c>
      <c r="AA2370" s="0" t="s">
        <v>134</v>
      </c>
      <c r="AB2370" s="0" t="s">
        <v>134</v>
      </c>
      <c r="AC2370" s="0" t="s">
        <v>134</v>
      </c>
      <c r="AD2370" s="0" t="s">
        <v>134</v>
      </c>
      <c r="AE2370" s="0" t="s">
        <v>134</v>
      </c>
      <c r="AF2370" s="0" t="s">
        <v>134</v>
      </c>
      <c r="AG2370" s="0" t="s">
        <v>134</v>
      </c>
      <c r="AH2370" s="0" t="s">
        <v>134</v>
      </c>
      <c r="AI2370" s="0" t="s">
        <v>134</v>
      </c>
      <c r="AJ2370" s="0" t="s">
        <v>134</v>
      </c>
      <c r="AK2370" s="0" t="s">
        <v>134</v>
      </c>
      <c r="AL2370" s="0" t="s">
        <v>134</v>
      </c>
      <c r="AM2370" s="0" t="s">
        <v>134</v>
      </c>
      <c r="AN2370" s="0" t="s">
        <v>134</v>
      </c>
      <c r="AO2370" s="0" t="s">
        <v>134</v>
      </c>
      <c r="AP2370" s="0" t="s">
        <v>134</v>
      </c>
      <c r="AQ2370" s="0" t="s">
        <v>134</v>
      </c>
      <c r="AR2370" s="0" t="s">
        <v>134</v>
      </c>
      <c r="AS2370" s="0" t="s">
        <v>134</v>
      </c>
      <c r="AT2370" s="0" t="s">
        <v>134</v>
      </c>
      <c r="AU2370" s="0" t="s">
        <v>134</v>
      </c>
      <c r="AV2370" s="0" t="s">
        <v>134</v>
      </c>
      <c r="AW2370" s="0" t="s">
        <v>134</v>
      </c>
      <c r="AX2370" s="0" t="s">
        <v>134</v>
      </c>
      <c r="AY2370" s="0" t="s">
        <v>134</v>
      </c>
      <c r="AZ2370" s="0" t="s">
        <v>134</v>
      </c>
      <c r="BA2370" s="0" t="s">
        <v>134</v>
      </c>
      <c r="BB2370" s="0" t="s">
        <v>134</v>
      </c>
      <c r="BC2370" s="0" t="s">
        <v>134</v>
      </c>
      <c r="BD2370" s="0" t="s">
        <v>134</v>
      </c>
      <c r="BE2370" s="0" t="s">
        <v>134</v>
      </c>
      <c r="BF2370" s="0" t="s">
        <v>134</v>
      </c>
      <c r="BG2370" s="0" t="s">
        <v>134</v>
      </c>
      <c r="BH2370" s="0" t="s">
        <v>134</v>
      </c>
      <c r="BI2370" s="0" t="s">
        <v>134</v>
      </c>
      <c r="BJ2370" s="0" t="s">
        <v>134</v>
      </c>
      <c r="BK2370" s="0" t="s">
        <v>134</v>
      </c>
      <c r="BL2370" s="0" t="s">
        <v>134</v>
      </c>
      <c r="BM2370" s="0" t="s">
        <v>134</v>
      </c>
      <c r="BN2370" s="0" t="s">
        <v>134</v>
      </c>
      <c r="BO2370" s="0" t="s">
        <v>134</v>
      </c>
      <c r="BP2370" s="0" t="s">
        <v>134</v>
      </c>
      <c r="BQ2370" s="0" t="s">
        <v>134</v>
      </c>
      <c r="BR2370" s="0" t="s">
        <v>134</v>
      </c>
      <c r="BS2370" s="0" t="s">
        <v>134</v>
      </c>
      <c r="BT2370" s="0" t="s">
        <v>134</v>
      </c>
      <c r="BU2370" s="0" t="s">
        <v>134</v>
      </c>
      <c r="BV2370" s="0" t="s">
        <v>134</v>
      </c>
      <c r="BW2370" s="0" t="s">
        <v>134</v>
      </c>
      <c r="BX2370" s="0" t="s">
        <v>134</v>
      </c>
      <c r="BZ2370" s="0" t="s">
        <v>134</v>
      </c>
      <c r="CA2370" s="0" t="s">
        <v>134</v>
      </c>
      <c r="CB2370" s="0" t="s">
        <v>134</v>
      </c>
      <c r="CC2370" s="0" t="s">
        <v>134</v>
      </c>
      <c r="CD2370" s="0" t="s">
        <v>134</v>
      </c>
      <c r="CE2370" s="0" t="s">
        <v>134</v>
      </c>
    </row>
    <row r="2371" customFormat="false" ht="12.75" hidden="false" customHeight="false" outlineLevel="0" collapsed="false">
      <c r="E2371" s="9" t="s">
        <v>134</v>
      </c>
      <c r="F2371" s="9" t="s">
        <v>134</v>
      </c>
      <c r="G2371" s="9" t="s">
        <v>134</v>
      </c>
      <c r="Q2371" s="0" t="s">
        <v>134</v>
      </c>
      <c r="R2371" s="0" t="s">
        <v>134</v>
      </c>
      <c r="S2371" s="0" t="s">
        <v>134</v>
      </c>
      <c r="T2371" s="0" t="s">
        <v>134</v>
      </c>
      <c r="U2371" s="0" t="s">
        <v>134</v>
      </c>
      <c r="V2371" s="0" t="s">
        <v>134</v>
      </c>
      <c r="W2371" s="0" t="s">
        <v>134</v>
      </c>
      <c r="X2371" s="0" t="s">
        <v>134</v>
      </c>
      <c r="Y2371" s="0" t="s">
        <v>134</v>
      </c>
      <c r="Z2371" s="0" t="s">
        <v>134</v>
      </c>
      <c r="AA2371" s="0" t="s">
        <v>134</v>
      </c>
      <c r="AB2371" s="0" t="s">
        <v>134</v>
      </c>
      <c r="AC2371" s="0" t="s">
        <v>134</v>
      </c>
      <c r="AD2371" s="0" t="s">
        <v>134</v>
      </c>
      <c r="AE2371" s="0" t="s">
        <v>134</v>
      </c>
      <c r="AF2371" s="0" t="s">
        <v>134</v>
      </c>
      <c r="AG2371" s="0" t="s">
        <v>134</v>
      </c>
      <c r="AH2371" s="0" t="s">
        <v>134</v>
      </c>
      <c r="AI2371" s="0" t="s">
        <v>134</v>
      </c>
      <c r="AJ2371" s="0" t="s">
        <v>134</v>
      </c>
      <c r="AK2371" s="0" t="s">
        <v>134</v>
      </c>
      <c r="AL2371" s="0" t="s">
        <v>134</v>
      </c>
      <c r="AM2371" s="0" t="s">
        <v>134</v>
      </c>
      <c r="AN2371" s="0" t="s">
        <v>134</v>
      </c>
      <c r="AO2371" s="0" t="s">
        <v>134</v>
      </c>
      <c r="AP2371" s="0" t="s">
        <v>134</v>
      </c>
      <c r="AQ2371" s="0" t="s">
        <v>134</v>
      </c>
      <c r="AR2371" s="0" t="s">
        <v>134</v>
      </c>
      <c r="AS2371" s="0" t="s">
        <v>134</v>
      </c>
      <c r="AT2371" s="0" t="s">
        <v>134</v>
      </c>
      <c r="AU2371" s="0" t="s">
        <v>134</v>
      </c>
      <c r="AV2371" s="0" t="s">
        <v>134</v>
      </c>
      <c r="AW2371" s="0" t="s">
        <v>134</v>
      </c>
      <c r="AX2371" s="0" t="s">
        <v>134</v>
      </c>
      <c r="AY2371" s="0" t="s">
        <v>134</v>
      </c>
      <c r="AZ2371" s="0" t="s">
        <v>134</v>
      </c>
      <c r="BA2371" s="0" t="s">
        <v>134</v>
      </c>
      <c r="BB2371" s="0" t="s">
        <v>134</v>
      </c>
      <c r="BC2371" s="0" t="s">
        <v>134</v>
      </c>
      <c r="BD2371" s="0" t="s">
        <v>134</v>
      </c>
      <c r="BE2371" s="0" t="s">
        <v>134</v>
      </c>
      <c r="BF2371" s="0" t="s">
        <v>134</v>
      </c>
      <c r="BG2371" s="0" t="s">
        <v>134</v>
      </c>
      <c r="BH2371" s="0" t="s">
        <v>134</v>
      </c>
      <c r="BI2371" s="0" t="s">
        <v>134</v>
      </c>
      <c r="BJ2371" s="0" t="s">
        <v>134</v>
      </c>
      <c r="BK2371" s="0" t="s">
        <v>134</v>
      </c>
      <c r="BL2371" s="0" t="s">
        <v>134</v>
      </c>
      <c r="BM2371" s="0" t="s">
        <v>134</v>
      </c>
      <c r="BN2371" s="0" t="s">
        <v>134</v>
      </c>
      <c r="BO2371" s="0" t="s">
        <v>134</v>
      </c>
      <c r="BP2371" s="0" t="s">
        <v>134</v>
      </c>
      <c r="BQ2371" s="0" t="s">
        <v>134</v>
      </c>
      <c r="BR2371" s="0" t="s">
        <v>134</v>
      </c>
      <c r="BS2371" s="0" t="s">
        <v>134</v>
      </c>
      <c r="BT2371" s="0" t="s">
        <v>134</v>
      </c>
      <c r="BU2371" s="0" t="s">
        <v>134</v>
      </c>
      <c r="BV2371" s="0" t="s">
        <v>134</v>
      </c>
      <c r="BW2371" s="0" t="s">
        <v>134</v>
      </c>
      <c r="BX2371" s="0" t="s">
        <v>134</v>
      </c>
      <c r="BZ2371" s="0" t="s">
        <v>134</v>
      </c>
      <c r="CA2371" s="0" t="s">
        <v>134</v>
      </c>
      <c r="CB2371" s="0" t="s">
        <v>134</v>
      </c>
      <c r="CC2371" s="0" t="s">
        <v>134</v>
      </c>
      <c r="CD2371" s="0" t="s">
        <v>134</v>
      </c>
      <c r="CE2371" s="0" t="s">
        <v>134</v>
      </c>
    </row>
    <row r="2372" customFormat="false" ht="12.75" hidden="false" customHeight="false" outlineLevel="0" collapsed="false">
      <c r="E2372" s="9" t="s">
        <v>134</v>
      </c>
      <c r="F2372" s="9" t="s">
        <v>134</v>
      </c>
      <c r="G2372" s="9" t="s">
        <v>134</v>
      </c>
      <c r="Q2372" s="0" t="s">
        <v>134</v>
      </c>
      <c r="R2372" s="0" t="s">
        <v>134</v>
      </c>
      <c r="S2372" s="0" t="s">
        <v>134</v>
      </c>
      <c r="T2372" s="0" t="s">
        <v>134</v>
      </c>
      <c r="U2372" s="0" t="s">
        <v>134</v>
      </c>
      <c r="V2372" s="0" t="s">
        <v>134</v>
      </c>
      <c r="W2372" s="0" t="s">
        <v>134</v>
      </c>
      <c r="X2372" s="0" t="s">
        <v>134</v>
      </c>
      <c r="Y2372" s="0" t="s">
        <v>134</v>
      </c>
      <c r="Z2372" s="0" t="s">
        <v>134</v>
      </c>
      <c r="AA2372" s="0" t="s">
        <v>134</v>
      </c>
      <c r="AB2372" s="0" t="s">
        <v>134</v>
      </c>
      <c r="AC2372" s="0" t="s">
        <v>134</v>
      </c>
      <c r="AD2372" s="0" t="s">
        <v>134</v>
      </c>
      <c r="AE2372" s="0" t="s">
        <v>134</v>
      </c>
      <c r="AF2372" s="0" t="s">
        <v>134</v>
      </c>
      <c r="AG2372" s="0" t="s">
        <v>134</v>
      </c>
      <c r="AH2372" s="0" t="s">
        <v>134</v>
      </c>
      <c r="AI2372" s="0" t="s">
        <v>134</v>
      </c>
      <c r="AJ2372" s="0" t="s">
        <v>134</v>
      </c>
      <c r="AK2372" s="0" t="s">
        <v>134</v>
      </c>
      <c r="AL2372" s="0" t="s">
        <v>134</v>
      </c>
      <c r="AM2372" s="0" t="s">
        <v>134</v>
      </c>
      <c r="AN2372" s="0" t="s">
        <v>134</v>
      </c>
      <c r="AO2372" s="0" t="s">
        <v>134</v>
      </c>
      <c r="AP2372" s="0" t="s">
        <v>134</v>
      </c>
      <c r="AQ2372" s="0" t="s">
        <v>134</v>
      </c>
      <c r="AR2372" s="0" t="s">
        <v>134</v>
      </c>
      <c r="AS2372" s="0" t="s">
        <v>134</v>
      </c>
      <c r="AT2372" s="0" t="s">
        <v>134</v>
      </c>
      <c r="AU2372" s="0" t="s">
        <v>134</v>
      </c>
      <c r="AV2372" s="0" t="s">
        <v>134</v>
      </c>
      <c r="AW2372" s="0" t="s">
        <v>134</v>
      </c>
      <c r="AX2372" s="0" t="s">
        <v>134</v>
      </c>
      <c r="AY2372" s="0" t="s">
        <v>134</v>
      </c>
      <c r="AZ2372" s="0" t="s">
        <v>134</v>
      </c>
      <c r="BA2372" s="0" t="s">
        <v>134</v>
      </c>
      <c r="BB2372" s="0" t="s">
        <v>134</v>
      </c>
      <c r="BC2372" s="0" t="s">
        <v>134</v>
      </c>
      <c r="BD2372" s="0" t="s">
        <v>134</v>
      </c>
      <c r="BE2372" s="0" t="s">
        <v>134</v>
      </c>
      <c r="BF2372" s="0" t="s">
        <v>134</v>
      </c>
      <c r="BG2372" s="0" t="s">
        <v>134</v>
      </c>
      <c r="BH2372" s="0" t="s">
        <v>134</v>
      </c>
      <c r="BI2372" s="0" t="s">
        <v>134</v>
      </c>
      <c r="BJ2372" s="0" t="s">
        <v>134</v>
      </c>
      <c r="BK2372" s="0" t="s">
        <v>134</v>
      </c>
      <c r="BL2372" s="0" t="s">
        <v>134</v>
      </c>
      <c r="BM2372" s="0" t="s">
        <v>134</v>
      </c>
      <c r="BN2372" s="0" t="s">
        <v>134</v>
      </c>
      <c r="BO2372" s="0" t="s">
        <v>134</v>
      </c>
      <c r="BP2372" s="0" t="s">
        <v>134</v>
      </c>
      <c r="BQ2372" s="0" t="s">
        <v>134</v>
      </c>
      <c r="BR2372" s="0" t="s">
        <v>134</v>
      </c>
      <c r="BS2372" s="0" t="s">
        <v>134</v>
      </c>
      <c r="BT2372" s="0" t="s">
        <v>134</v>
      </c>
      <c r="BU2372" s="0" t="s">
        <v>134</v>
      </c>
      <c r="BV2372" s="0" t="s">
        <v>134</v>
      </c>
      <c r="BW2372" s="0" t="s">
        <v>134</v>
      </c>
      <c r="BX2372" s="0" t="s">
        <v>134</v>
      </c>
      <c r="BZ2372" s="0" t="s">
        <v>134</v>
      </c>
      <c r="CA2372" s="0" t="s">
        <v>134</v>
      </c>
      <c r="CB2372" s="0" t="s">
        <v>134</v>
      </c>
      <c r="CC2372" s="0" t="s">
        <v>134</v>
      </c>
      <c r="CD2372" s="0" t="s">
        <v>134</v>
      </c>
      <c r="CE2372" s="0" t="s">
        <v>134</v>
      </c>
    </row>
    <row r="2373" customFormat="false" ht="12.75" hidden="false" customHeight="false" outlineLevel="0" collapsed="false">
      <c r="E2373" s="9" t="s">
        <v>134</v>
      </c>
      <c r="F2373" s="9" t="s">
        <v>134</v>
      </c>
      <c r="G2373" s="9" t="s">
        <v>134</v>
      </c>
      <c r="Q2373" s="0" t="s">
        <v>134</v>
      </c>
      <c r="R2373" s="0" t="s">
        <v>134</v>
      </c>
      <c r="S2373" s="0" t="s">
        <v>134</v>
      </c>
      <c r="T2373" s="0" t="s">
        <v>134</v>
      </c>
      <c r="U2373" s="0" t="s">
        <v>134</v>
      </c>
      <c r="V2373" s="0" t="s">
        <v>134</v>
      </c>
      <c r="W2373" s="0" t="s">
        <v>134</v>
      </c>
      <c r="X2373" s="0" t="s">
        <v>134</v>
      </c>
      <c r="Y2373" s="0" t="s">
        <v>134</v>
      </c>
      <c r="Z2373" s="0" t="s">
        <v>134</v>
      </c>
      <c r="AA2373" s="0" t="s">
        <v>134</v>
      </c>
      <c r="AB2373" s="0" t="s">
        <v>134</v>
      </c>
      <c r="AC2373" s="0" t="s">
        <v>134</v>
      </c>
      <c r="AD2373" s="0" t="s">
        <v>134</v>
      </c>
      <c r="AE2373" s="0" t="s">
        <v>134</v>
      </c>
      <c r="AF2373" s="0" t="s">
        <v>134</v>
      </c>
      <c r="AG2373" s="0" t="s">
        <v>134</v>
      </c>
      <c r="AH2373" s="0" t="s">
        <v>134</v>
      </c>
      <c r="AI2373" s="0" t="s">
        <v>134</v>
      </c>
      <c r="AJ2373" s="0" t="s">
        <v>134</v>
      </c>
      <c r="AK2373" s="0" t="s">
        <v>134</v>
      </c>
      <c r="AL2373" s="0" t="s">
        <v>134</v>
      </c>
      <c r="AM2373" s="0" t="s">
        <v>134</v>
      </c>
      <c r="AN2373" s="0" t="s">
        <v>134</v>
      </c>
      <c r="AO2373" s="0" t="s">
        <v>134</v>
      </c>
      <c r="AP2373" s="0" t="s">
        <v>134</v>
      </c>
      <c r="AQ2373" s="0" t="s">
        <v>134</v>
      </c>
      <c r="AR2373" s="0" t="s">
        <v>134</v>
      </c>
      <c r="AS2373" s="0" t="s">
        <v>134</v>
      </c>
      <c r="AT2373" s="0" t="s">
        <v>134</v>
      </c>
      <c r="AU2373" s="0" t="s">
        <v>134</v>
      </c>
      <c r="AV2373" s="0" t="s">
        <v>134</v>
      </c>
      <c r="AW2373" s="0" t="s">
        <v>134</v>
      </c>
      <c r="AX2373" s="0" t="s">
        <v>134</v>
      </c>
      <c r="AY2373" s="0" t="s">
        <v>134</v>
      </c>
      <c r="AZ2373" s="0" t="s">
        <v>134</v>
      </c>
      <c r="BA2373" s="0" t="s">
        <v>134</v>
      </c>
      <c r="BB2373" s="0" t="s">
        <v>134</v>
      </c>
      <c r="BC2373" s="0" t="s">
        <v>134</v>
      </c>
      <c r="BD2373" s="0" t="s">
        <v>134</v>
      </c>
      <c r="BE2373" s="0" t="s">
        <v>134</v>
      </c>
      <c r="BF2373" s="0" t="s">
        <v>134</v>
      </c>
      <c r="BG2373" s="0" t="s">
        <v>134</v>
      </c>
      <c r="BH2373" s="0" t="s">
        <v>134</v>
      </c>
      <c r="BI2373" s="0" t="s">
        <v>134</v>
      </c>
      <c r="BJ2373" s="0" t="s">
        <v>134</v>
      </c>
      <c r="BK2373" s="0" t="s">
        <v>134</v>
      </c>
      <c r="BL2373" s="0" t="s">
        <v>134</v>
      </c>
      <c r="BM2373" s="0" t="s">
        <v>134</v>
      </c>
      <c r="BN2373" s="0" t="s">
        <v>134</v>
      </c>
      <c r="BO2373" s="0" t="s">
        <v>134</v>
      </c>
      <c r="BP2373" s="0" t="s">
        <v>134</v>
      </c>
      <c r="BQ2373" s="0" t="s">
        <v>134</v>
      </c>
      <c r="BR2373" s="0" t="s">
        <v>134</v>
      </c>
      <c r="BS2373" s="0" t="s">
        <v>134</v>
      </c>
      <c r="BT2373" s="0" t="s">
        <v>134</v>
      </c>
      <c r="BU2373" s="0" t="s">
        <v>134</v>
      </c>
      <c r="BV2373" s="0" t="s">
        <v>134</v>
      </c>
      <c r="BW2373" s="0" t="s">
        <v>134</v>
      </c>
      <c r="BX2373" s="0" t="s">
        <v>134</v>
      </c>
      <c r="BZ2373" s="0" t="s">
        <v>134</v>
      </c>
      <c r="CA2373" s="0" t="s">
        <v>134</v>
      </c>
      <c r="CB2373" s="0" t="s">
        <v>134</v>
      </c>
      <c r="CC2373" s="0" t="s">
        <v>134</v>
      </c>
      <c r="CD2373" s="0" t="s">
        <v>134</v>
      </c>
      <c r="CE2373" s="0" t="s">
        <v>134</v>
      </c>
    </row>
    <row r="2374" customFormat="false" ht="12.75" hidden="false" customHeight="false" outlineLevel="0" collapsed="false">
      <c r="E2374" s="9" t="s">
        <v>134</v>
      </c>
      <c r="F2374" s="9" t="s">
        <v>134</v>
      </c>
      <c r="G2374" s="9" t="s">
        <v>134</v>
      </c>
      <c r="Q2374" s="0" t="s">
        <v>134</v>
      </c>
      <c r="R2374" s="0" t="s">
        <v>134</v>
      </c>
      <c r="S2374" s="0" t="s">
        <v>134</v>
      </c>
      <c r="T2374" s="0" t="s">
        <v>134</v>
      </c>
      <c r="U2374" s="0" t="s">
        <v>134</v>
      </c>
      <c r="V2374" s="0" t="s">
        <v>134</v>
      </c>
      <c r="W2374" s="0" t="s">
        <v>134</v>
      </c>
      <c r="X2374" s="0" t="s">
        <v>134</v>
      </c>
      <c r="Y2374" s="0" t="s">
        <v>134</v>
      </c>
      <c r="Z2374" s="0" t="s">
        <v>134</v>
      </c>
      <c r="AA2374" s="0" t="s">
        <v>134</v>
      </c>
      <c r="AB2374" s="0" t="s">
        <v>134</v>
      </c>
      <c r="AC2374" s="0" t="s">
        <v>134</v>
      </c>
      <c r="AD2374" s="0" t="s">
        <v>134</v>
      </c>
      <c r="AE2374" s="0" t="s">
        <v>134</v>
      </c>
      <c r="AF2374" s="0" t="s">
        <v>134</v>
      </c>
      <c r="AG2374" s="0" t="s">
        <v>134</v>
      </c>
      <c r="AH2374" s="0" t="s">
        <v>134</v>
      </c>
      <c r="AI2374" s="0" t="s">
        <v>134</v>
      </c>
      <c r="AJ2374" s="0" t="s">
        <v>134</v>
      </c>
      <c r="AK2374" s="0" t="s">
        <v>134</v>
      </c>
      <c r="AL2374" s="0" t="s">
        <v>134</v>
      </c>
      <c r="AM2374" s="0" t="s">
        <v>134</v>
      </c>
      <c r="AN2374" s="0" t="s">
        <v>134</v>
      </c>
      <c r="AO2374" s="0" t="s">
        <v>134</v>
      </c>
      <c r="AP2374" s="0" t="s">
        <v>134</v>
      </c>
      <c r="AQ2374" s="0" t="s">
        <v>134</v>
      </c>
      <c r="AR2374" s="0" t="s">
        <v>134</v>
      </c>
      <c r="AS2374" s="0" t="s">
        <v>134</v>
      </c>
      <c r="AT2374" s="0" t="s">
        <v>134</v>
      </c>
      <c r="AU2374" s="0" t="s">
        <v>134</v>
      </c>
      <c r="AV2374" s="0" t="s">
        <v>134</v>
      </c>
      <c r="AW2374" s="0" t="s">
        <v>134</v>
      </c>
      <c r="AX2374" s="0" t="s">
        <v>134</v>
      </c>
      <c r="AY2374" s="0" t="s">
        <v>134</v>
      </c>
      <c r="AZ2374" s="0" t="s">
        <v>134</v>
      </c>
      <c r="BA2374" s="0" t="s">
        <v>134</v>
      </c>
      <c r="BB2374" s="0" t="s">
        <v>134</v>
      </c>
      <c r="BC2374" s="0" t="s">
        <v>134</v>
      </c>
      <c r="BD2374" s="0" t="s">
        <v>134</v>
      </c>
      <c r="BE2374" s="0" t="s">
        <v>134</v>
      </c>
      <c r="BF2374" s="0" t="s">
        <v>134</v>
      </c>
      <c r="BG2374" s="0" t="s">
        <v>134</v>
      </c>
      <c r="BH2374" s="0" t="s">
        <v>134</v>
      </c>
      <c r="BI2374" s="0" t="s">
        <v>134</v>
      </c>
      <c r="BJ2374" s="0" t="s">
        <v>134</v>
      </c>
      <c r="BK2374" s="0" t="s">
        <v>134</v>
      </c>
      <c r="BL2374" s="0" t="s">
        <v>134</v>
      </c>
      <c r="BM2374" s="0" t="s">
        <v>134</v>
      </c>
      <c r="BN2374" s="0" t="s">
        <v>134</v>
      </c>
      <c r="BO2374" s="0" t="s">
        <v>134</v>
      </c>
      <c r="BP2374" s="0" t="s">
        <v>134</v>
      </c>
      <c r="BQ2374" s="0" t="s">
        <v>134</v>
      </c>
      <c r="BR2374" s="0" t="s">
        <v>134</v>
      </c>
      <c r="BS2374" s="0" t="s">
        <v>134</v>
      </c>
      <c r="BT2374" s="0" t="s">
        <v>134</v>
      </c>
      <c r="BU2374" s="0" t="s">
        <v>134</v>
      </c>
      <c r="BV2374" s="0" t="s">
        <v>134</v>
      </c>
      <c r="BW2374" s="0" t="s">
        <v>134</v>
      </c>
      <c r="BX2374" s="0" t="s">
        <v>134</v>
      </c>
      <c r="BZ2374" s="0" t="s">
        <v>134</v>
      </c>
      <c r="CA2374" s="0" t="s">
        <v>134</v>
      </c>
      <c r="CB2374" s="0" t="s">
        <v>134</v>
      </c>
      <c r="CC2374" s="0" t="s">
        <v>134</v>
      </c>
      <c r="CD2374" s="0" t="s">
        <v>134</v>
      </c>
      <c r="CE2374" s="0" t="s">
        <v>134</v>
      </c>
    </row>
    <row r="2375" customFormat="false" ht="12.75" hidden="false" customHeight="false" outlineLevel="0" collapsed="false">
      <c r="E2375" s="9" t="s">
        <v>134</v>
      </c>
      <c r="F2375" s="9" t="s">
        <v>134</v>
      </c>
      <c r="G2375" s="9" t="s">
        <v>134</v>
      </c>
      <c r="Q2375" s="0" t="s">
        <v>134</v>
      </c>
      <c r="R2375" s="0" t="s">
        <v>134</v>
      </c>
      <c r="S2375" s="0" t="s">
        <v>134</v>
      </c>
      <c r="T2375" s="0" t="s">
        <v>134</v>
      </c>
      <c r="U2375" s="0" t="s">
        <v>134</v>
      </c>
      <c r="V2375" s="0" t="s">
        <v>134</v>
      </c>
      <c r="W2375" s="0" t="s">
        <v>134</v>
      </c>
      <c r="X2375" s="0" t="s">
        <v>134</v>
      </c>
      <c r="Y2375" s="0" t="s">
        <v>134</v>
      </c>
      <c r="Z2375" s="0" t="s">
        <v>134</v>
      </c>
      <c r="AA2375" s="0" t="s">
        <v>134</v>
      </c>
      <c r="AB2375" s="0" t="s">
        <v>134</v>
      </c>
      <c r="AC2375" s="0" t="s">
        <v>134</v>
      </c>
      <c r="AD2375" s="0" t="s">
        <v>134</v>
      </c>
      <c r="AE2375" s="0" t="s">
        <v>134</v>
      </c>
      <c r="AF2375" s="0" t="s">
        <v>134</v>
      </c>
      <c r="AG2375" s="0" t="s">
        <v>134</v>
      </c>
      <c r="AH2375" s="0" t="s">
        <v>134</v>
      </c>
      <c r="AI2375" s="0" t="s">
        <v>134</v>
      </c>
      <c r="AJ2375" s="0" t="s">
        <v>134</v>
      </c>
      <c r="AK2375" s="0" t="s">
        <v>134</v>
      </c>
      <c r="AL2375" s="0" t="s">
        <v>134</v>
      </c>
      <c r="AM2375" s="0" t="s">
        <v>134</v>
      </c>
      <c r="AN2375" s="0" t="s">
        <v>134</v>
      </c>
      <c r="AO2375" s="0" t="s">
        <v>134</v>
      </c>
      <c r="AP2375" s="0" t="s">
        <v>134</v>
      </c>
      <c r="AQ2375" s="0" t="s">
        <v>134</v>
      </c>
      <c r="AR2375" s="0" t="s">
        <v>134</v>
      </c>
      <c r="AS2375" s="0" t="s">
        <v>134</v>
      </c>
      <c r="AT2375" s="0" t="s">
        <v>134</v>
      </c>
      <c r="AU2375" s="0" t="s">
        <v>134</v>
      </c>
      <c r="AV2375" s="0" t="s">
        <v>134</v>
      </c>
      <c r="AW2375" s="0" t="s">
        <v>134</v>
      </c>
      <c r="AX2375" s="0" t="s">
        <v>134</v>
      </c>
      <c r="AY2375" s="0" t="s">
        <v>134</v>
      </c>
      <c r="AZ2375" s="0" t="s">
        <v>134</v>
      </c>
      <c r="BA2375" s="0" t="s">
        <v>134</v>
      </c>
      <c r="BB2375" s="0" t="s">
        <v>134</v>
      </c>
      <c r="BC2375" s="0" t="s">
        <v>134</v>
      </c>
      <c r="BD2375" s="0" t="s">
        <v>134</v>
      </c>
      <c r="BE2375" s="0" t="s">
        <v>134</v>
      </c>
      <c r="BF2375" s="0" t="s">
        <v>134</v>
      </c>
      <c r="BG2375" s="0" t="s">
        <v>134</v>
      </c>
      <c r="BH2375" s="0" t="s">
        <v>134</v>
      </c>
      <c r="BI2375" s="0" t="s">
        <v>134</v>
      </c>
      <c r="BJ2375" s="0" t="s">
        <v>134</v>
      </c>
      <c r="BK2375" s="0" t="s">
        <v>134</v>
      </c>
      <c r="BL2375" s="0" t="s">
        <v>134</v>
      </c>
      <c r="BM2375" s="0" t="s">
        <v>134</v>
      </c>
      <c r="BN2375" s="0" t="s">
        <v>134</v>
      </c>
      <c r="BO2375" s="0" t="s">
        <v>134</v>
      </c>
      <c r="BP2375" s="0" t="s">
        <v>134</v>
      </c>
      <c r="BQ2375" s="0" t="s">
        <v>134</v>
      </c>
      <c r="BR2375" s="0" t="s">
        <v>134</v>
      </c>
      <c r="BS2375" s="0" t="s">
        <v>134</v>
      </c>
      <c r="BT2375" s="0" t="s">
        <v>134</v>
      </c>
      <c r="BU2375" s="0" t="s">
        <v>134</v>
      </c>
      <c r="BV2375" s="0" t="s">
        <v>134</v>
      </c>
      <c r="BW2375" s="0" t="s">
        <v>134</v>
      </c>
      <c r="BX2375" s="0" t="s">
        <v>134</v>
      </c>
      <c r="BZ2375" s="0" t="s">
        <v>134</v>
      </c>
      <c r="CA2375" s="0" t="s">
        <v>134</v>
      </c>
      <c r="CB2375" s="0" t="s">
        <v>134</v>
      </c>
      <c r="CC2375" s="0" t="s">
        <v>134</v>
      </c>
      <c r="CD2375" s="0" t="s">
        <v>134</v>
      </c>
      <c r="CE2375" s="0" t="s">
        <v>134</v>
      </c>
    </row>
    <row r="2376" customFormat="false" ht="12.75" hidden="false" customHeight="false" outlineLevel="0" collapsed="false">
      <c r="E2376" s="9" t="s">
        <v>134</v>
      </c>
      <c r="F2376" s="9" t="s">
        <v>134</v>
      </c>
      <c r="G2376" s="9" t="s">
        <v>134</v>
      </c>
      <c r="Q2376" s="0" t="s">
        <v>134</v>
      </c>
      <c r="R2376" s="0" t="s">
        <v>134</v>
      </c>
      <c r="S2376" s="0" t="s">
        <v>134</v>
      </c>
      <c r="T2376" s="0" t="s">
        <v>134</v>
      </c>
      <c r="U2376" s="0" t="s">
        <v>134</v>
      </c>
      <c r="V2376" s="0" t="s">
        <v>134</v>
      </c>
      <c r="W2376" s="0" t="s">
        <v>134</v>
      </c>
      <c r="X2376" s="0" t="s">
        <v>134</v>
      </c>
      <c r="Y2376" s="0" t="s">
        <v>134</v>
      </c>
      <c r="Z2376" s="0" t="s">
        <v>134</v>
      </c>
      <c r="AA2376" s="0" t="s">
        <v>134</v>
      </c>
      <c r="AB2376" s="0" t="s">
        <v>134</v>
      </c>
      <c r="AC2376" s="0" t="s">
        <v>134</v>
      </c>
      <c r="AD2376" s="0" t="s">
        <v>134</v>
      </c>
      <c r="AE2376" s="0" t="s">
        <v>134</v>
      </c>
      <c r="AF2376" s="0" t="s">
        <v>134</v>
      </c>
      <c r="AG2376" s="0" t="s">
        <v>134</v>
      </c>
      <c r="AH2376" s="0" t="s">
        <v>134</v>
      </c>
      <c r="AI2376" s="0" t="s">
        <v>134</v>
      </c>
      <c r="AJ2376" s="0" t="s">
        <v>134</v>
      </c>
      <c r="AK2376" s="0" t="s">
        <v>134</v>
      </c>
      <c r="AL2376" s="0" t="s">
        <v>134</v>
      </c>
      <c r="AM2376" s="0" t="s">
        <v>134</v>
      </c>
      <c r="AN2376" s="0" t="s">
        <v>134</v>
      </c>
      <c r="AO2376" s="0" t="s">
        <v>134</v>
      </c>
      <c r="AP2376" s="0" t="s">
        <v>134</v>
      </c>
      <c r="AQ2376" s="0" t="s">
        <v>134</v>
      </c>
      <c r="AR2376" s="0" t="s">
        <v>134</v>
      </c>
      <c r="AS2376" s="0" t="s">
        <v>134</v>
      </c>
      <c r="AT2376" s="0" t="s">
        <v>134</v>
      </c>
      <c r="AU2376" s="0" t="s">
        <v>134</v>
      </c>
      <c r="AV2376" s="0" t="s">
        <v>134</v>
      </c>
      <c r="AW2376" s="0" t="s">
        <v>134</v>
      </c>
      <c r="AX2376" s="0" t="s">
        <v>134</v>
      </c>
      <c r="AY2376" s="0" t="s">
        <v>134</v>
      </c>
      <c r="AZ2376" s="0" t="s">
        <v>134</v>
      </c>
      <c r="BA2376" s="0" t="s">
        <v>134</v>
      </c>
      <c r="BB2376" s="0" t="s">
        <v>134</v>
      </c>
      <c r="BC2376" s="0" t="s">
        <v>134</v>
      </c>
      <c r="BD2376" s="0" t="s">
        <v>134</v>
      </c>
      <c r="BE2376" s="0" t="s">
        <v>134</v>
      </c>
      <c r="BF2376" s="0" t="s">
        <v>134</v>
      </c>
      <c r="BG2376" s="0" t="s">
        <v>134</v>
      </c>
      <c r="BH2376" s="0" t="s">
        <v>134</v>
      </c>
      <c r="BI2376" s="0" t="s">
        <v>134</v>
      </c>
      <c r="BJ2376" s="0" t="s">
        <v>134</v>
      </c>
      <c r="BK2376" s="0" t="s">
        <v>134</v>
      </c>
      <c r="BL2376" s="0" t="s">
        <v>134</v>
      </c>
      <c r="BM2376" s="0" t="s">
        <v>134</v>
      </c>
      <c r="BN2376" s="0" t="s">
        <v>134</v>
      </c>
      <c r="BO2376" s="0" t="s">
        <v>134</v>
      </c>
      <c r="BP2376" s="0" t="s">
        <v>134</v>
      </c>
      <c r="BQ2376" s="0" t="s">
        <v>134</v>
      </c>
      <c r="BR2376" s="0" t="s">
        <v>134</v>
      </c>
      <c r="BS2376" s="0" t="s">
        <v>134</v>
      </c>
      <c r="BT2376" s="0" t="s">
        <v>134</v>
      </c>
      <c r="BU2376" s="0" t="s">
        <v>134</v>
      </c>
      <c r="BV2376" s="0" t="s">
        <v>134</v>
      </c>
      <c r="BW2376" s="0" t="s">
        <v>134</v>
      </c>
      <c r="BX2376" s="0" t="s">
        <v>134</v>
      </c>
      <c r="BZ2376" s="0" t="s">
        <v>134</v>
      </c>
      <c r="CA2376" s="0" t="s">
        <v>134</v>
      </c>
      <c r="CB2376" s="0" t="s">
        <v>134</v>
      </c>
      <c r="CC2376" s="0" t="s">
        <v>134</v>
      </c>
      <c r="CD2376" s="0" t="s">
        <v>134</v>
      </c>
      <c r="CE2376" s="0" t="s">
        <v>134</v>
      </c>
    </row>
    <row r="2377" customFormat="false" ht="12.75" hidden="false" customHeight="false" outlineLevel="0" collapsed="false">
      <c r="E2377" s="9" t="s">
        <v>134</v>
      </c>
      <c r="F2377" s="9" t="s">
        <v>134</v>
      </c>
      <c r="G2377" s="9" t="s">
        <v>134</v>
      </c>
      <c r="Q2377" s="0" t="s">
        <v>134</v>
      </c>
      <c r="R2377" s="0" t="s">
        <v>134</v>
      </c>
      <c r="S2377" s="0" t="s">
        <v>134</v>
      </c>
      <c r="T2377" s="0" t="s">
        <v>134</v>
      </c>
      <c r="U2377" s="0" t="s">
        <v>134</v>
      </c>
      <c r="V2377" s="0" t="s">
        <v>134</v>
      </c>
      <c r="W2377" s="0" t="s">
        <v>134</v>
      </c>
      <c r="X2377" s="0" t="s">
        <v>134</v>
      </c>
      <c r="Y2377" s="0" t="s">
        <v>134</v>
      </c>
      <c r="Z2377" s="0" t="s">
        <v>134</v>
      </c>
      <c r="AA2377" s="0" t="s">
        <v>134</v>
      </c>
      <c r="AB2377" s="0" t="s">
        <v>134</v>
      </c>
      <c r="AC2377" s="0" t="s">
        <v>134</v>
      </c>
      <c r="AD2377" s="0" t="s">
        <v>134</v>
      </c>
      <c r="AE2377" s="0" t="s">
        <v>134</v>
      </c>
      <c r="AF2377" s="0" t="s">
        <v>134</v>
      </c>
      <c r="AG2377" s="0" t="s">
        <v>134</v>
      </c>
      <c r="AH2377" s="0" t="s">
        <v>134</v>
      </c>
      <c r="AI2377" s="0" t="s">
        <v>134</v>
      </c>
      <c r="AJ2377" s="0" t="s">
        <v>134</v>
      </c>
      <c r="AK2377" s="0" t="s">
        <v>134</v>
      </c>
      <c r="AL2377" s="0" t="s">
        <v>134</v>
      </c>
      <c r="AM2377" s="0" t="s">
        <v>134</v>
      </c>
      <c r="AN2377" s="0" t="s">
        <v>134</v>
      </c>
      <c r="AO2377" s="0" t="s">
        <v>134</v>
      </c>
      <c r="AP2377" s="0" t="s">
        <v>134</v>
      </c>
      <c r="AQ2377" s="0" t="s">
        <v>134</v>
      </c>
      <c r="AR2377" s="0" t="s">
        <v>134</v>
      </c>
      <c r="AS2377" s="0" t="s">
        <v>134</v>
      </c>
      <c r="AT2377" s="0" t="s">
        <v>134</v>
      </c>
      <c r="AU2377" s="0" t="s">
        <v>134</v>
      </c>
      <c r="AV2377" s="0" t="s">
        <v>134</v>
      </c>
      <c r="AW2377" s="0" t="s">
        <v>134</v>
      </c>
      <c r="AX2377" s="0" t="s">
        <v>134</v>
      </c>
      <c r="AY2377" s="0" t="s">
        <v>134</v>
      </c>
      <c r="AZ2377" s="0" t="s">
        <v>134</v>
      </c>
      <c r="BA2377" s="0" t="s">
        <v>134</v>
      </c>
      <c r="BB2377" s="0" t="s">
        <v>134</v>
      </c>
      <c r="BC2377" s="0" t="s">
        <v>134</v>
      </c>
      <c r="BD2377" s="0" t="s">
        <v>134</v>
      </c>
      <c r="BE2377" s="0" t="s">
        <v>134</v>
      </c>
      <c r="BF2377" s="0" t="s">
        <v>134</v>
      </c>
      <c r="BG2377" s="0" t="s">
        <v>134</v>
      </c>
      <c r="BH2377" s="0" t="s">
        <v>134</v>
      </c>
      <c r="BI2377" s="0" t="s">
        <v>134</v>
      </c>
      <c r="BJ2377" s="0" t="s">
        <v>134</v>
      </c>
      <c r="BK2377" s="0" t="s">
        <v>134</v>
      </c>
      <c r="BL2377" s="0" t="s">
        <v>134</v>
      </c>
      <c r="BM2377" s="0" t="s">
        <v>134</v>
      </c>
      <c r="BN2377" s="0" t="s">
        <v>134</v>
      </c>
      <c r="BO2377" s="0" t="s">
        <v>134</v>
      </c>
      <c r="BP2377" s="0" t="s">
        <v>134</v>
      </c>
      <c r="BQ2377" s="0" t="s">
        <v>134</v>
      </c>
      <c r="BR2377" s="0" t="s">
        <v>134</v>
      </c>
      <c r="BS2377" s="0" t="s">
        <v>134</v>
      </c>
      <c r="BT2377" s="0" t="s">
        <v>134</v>
      </c>
      <c r="BU2377" s="0" t="s">
        <v>134</v>
      </c>
      <c r="BV2377" s="0" t="s">
        <v>134</v>
      </c>
      <c r="BW2377" s="0" t="s">
        <v>134</v>
      </c>
      <c r="BX2377" s="0" t="s">
        <v>134</v>
      </c>
      <c r="BZ2377" s="0" t="s">
        <v>134</v>
      </c>
      <c r="CA2377" s="0" t="s">
        <v>134</v>
      </c>
      <c r="CB2377" s="0" t="s">
        <v>134</v>
      </c>
      <c r="CC2377" s="0" t="s">
        <v>134</v>
      </c>
      <c r="CD2377" s="0" t="s">
        <v>134</v>
      </c>
      <c r="CE2377" s="0" t="s">
        <v>134</v>
      </c>
    </row>
    <row r="2378" customFormat="false" ht="12.75" hidden="false" customHeight="false" outlineLevel="0" collapsed="false">
      <c r="E2378" s="9" t="s">
        <v>134</v>
      </c>
      <c r="F2378" s="9" t="s">
        <v>134</v>
      </c>
      <c r="G2378" s="9" t="s">
        <v>134</v>
      </c>
      <c r="Q2378" s="0" t="s">
        <v>134</v>
      </c>
      <c r="R2378" s="0" t="s">
        <v>134</v>
      </c>
      <c r="S2378" s="0" t="s">
        <v>134</v>
      </c>
      <c r="T2378" s="0" t="s">
        <v>134</v>
      </c>
      <c r="U2378" s="0" t="s">
        <v>134</v>
      </c>
      <c r="V2378" s="0" t="s">
        <v>134</v>
      </c>
      <c r="W2378" s="0" t="s">
        <v>134</v>
      </c>
      <c r="X2378" s="0" t="s">
        <v>134</v>
      </c>
      <c r="Y2378" s="0" t="s">
        <v>134</v>
      </c>
      <c r="Z2378" s="0" t="s">
        <v>134</v>
      </c>
      <c r="AA2378" s="0" t="s">
        <v>134</v>
      </c>
      <c r="AB2378" s="0" t="s">
        <v>134</v>
      </c>
      <c r="AC2378" s="0" t="s">
        <v>134</v>
      </c>
      <c r="AD2378" s="0" t="s">
        <v>134</v>
      </c>
      <c r="AE2378" s="0" t="s">
        <v>134</v>
      </c>
      <c r="AF2378" s="0" t="s">
        <v>134</v>
      </c>
      <c r="AG2378" s="0" t="s">
        <v>134</v>
      </c>
      <c r="AH2378" s="0" t="s">
        <v>134</v>
      </c>
      <c r="AI2378" s="0" t="s">
        <v>134</v>
      </c>
      <c r="AJ2378" s="0" t="s">
        <v>134</v>
      </c>
      <c r="AK2378" s="0" t="s">
        <v>134</v>
      </c>
      <c r="AL2378" s="0" t="s">
        <v>134</v>
      </c>
      <c r="AM2378" s="0" t="s">
        <v>134</v>
      </c>
      <c r="AN2378" s="0" t="s">
        <v>134</v>
      </c>
      <c r="AO2378" s="0" t="s">
        <v>134</v>
      </c>
      <c r="AP2378" s="0" t="s">
        <v>134</v>
      </c>
      <c r="AQ2378" s="0" t="s">
        <v>134</v>
      </c>
      <c r="AR2378" s="0" t="s">
        <v>134</v>
      </c>
      <c r="AS2378" s="0" t="s">
        <v>134</v>
      </c>
      <c r="AT2378" s="0" t="s">
        <v>134</v>
      </c>
      <c r="AU2378" s="0" t="s">
        <v>134</v>
      </c>
      <c r="AV2378" s="0" t="s">
        <v>134</v>
      </c>
      <c r="AW2378" s="0" t="s">
        <v>134</v>
      </c>
      <c r="AX2378" s="0" t="s">
        <v>134</v>
      </c>
      <c r="AY2378" s="0" t="s">
        <v>134</v>
      </c>
      <c r="AZ2378" s="0" t="s">
        <v>134</v>
      </c>
      <c r="BA2378" s="0" t="s">
        <v>134</v>
      </c>
      <c r="BB2378" s="0" t="s">
        <v>134</v>
      </c>
      <c r="BC2378" s="0" t="s">
        <v>134</v>
      </c>
      <c r="BD2378" s="0" t="s">
        <v>134</v>
      </c>
      <c r="BE2378" s="0" t="s">
        <v>134</v>
      </c>
      <c r="BF2378" s="0" t="s">
        <v>134</v>
      </c>
      <c r="BG2378" s="0" t="s">
        <v>134</v>
      </c>
      <c r="BH2378" s="0" t="s">
        <v>134</v>
      </c>
      <c r="BI2378" s="0" t="s">
        <v>134</v>
      </c>
      <c r="BJ2378" s="0" t="s">
        <v>134</v>
      </c>
      <c r="BK2378" s="0" t="s">
        <v>134</v>
      </c>
      <c r="BL2378" s="0" t="s">
        <v>134</v>
      </c>
      <c r="BM2378" s="0" t="s">
        <v>134</v>
      </c>
      <c r="BN2378" s="0" t="s">
        <v>134</v>
      </c>
      <c r="BO2378" s="0" t="s">
        <v>134</v>
      </c>
      <c r="BP2378" s="0" t="s">
        <v>134</v>
      </c>
      <c r="BQ2378" s="0" t="s">
        <v>134</v>
      </c>
      <c r="BR2378" s="0" t="s">
        <v>134</v>
      </c>
      <c r="BS2378" s="0" t="s">
        <v>134</v>
      </c>
      <c r="BT2378" s="0" t="s">
        <v>134</v>
      </c>
      <c r="BU2378" s="0" t="s">
        <v>134</v>
      </c>
      <c r="BV2378" s="0" t="s">
        <v>134</v>
      </c>
      <c r="BW2378" s="0" t="s">
        <v>134</v>
      </c>
      <c r="BX2378" s="0" t="s">
        <v>134</v>
      </c>
      <c r="BZ2378" s="0" t="s">
        <v>134</v>
      </c>
      <c r="CA2378" s="0" t="s">
        <v>134</v>
      </c>
      <c r="CB2378" s="0" t="s">
        <v>134</v>
      </c>
      <c r="CC2378" s="0" t="s">
        <v>134</v>
      </c>
      <c r="CD2378" s="0" t="s">
        <v>134</v>
      </c>
      <c r="CE2378" s="0" t="s">
        <v>134</v>
      </c>
    </row>
    <row r="2379" customFormat="false" ht="12.75" hidden="false" customHeight="false" outlineLevel="0" collapsed="false">
      <c r="E2379" s="9" t="s">
        <v>134</v>
      </c>
      <c r="F2379" s="9" t="s">
        <v>134</v>
      </c>
      <c r="G2379" s="9" t="s">
        <v>134</v>
      </c>
      <c r="Q2379" s="0" t="s">
        <v>134</v>
      </c>
      <c r="R2379" s="0" t="s">
        <v>134</v>
      </c>
      <c r="S2379" s="0" t="s">
        <v>134</v>
      </c>
      <c r="T2379" s="0" t="s">
        <v>134</v>
      </c>
      <c r="U2379" s="0" t="s">
        <v>134</v>
      </c>
      <c r="V2379" s="0" t="s">
        <v>134</v>
      </c>
      <c r="W2379" s="0" t="s">
        <v>134</v>
      </c>
      <c r="X2379" s="0" t="s">
        <v>134</v>
      </c>
      <c r="Y2379" s="0" t="s">
        <v>134</v>
      </c>
      <c r="Z2379" s="0" t="s">
        <v>134</v>
      </c>
      <c r="AA2379" s="0" t="s">
        <v>134</v>
      </c>
      <c r="AB2379" s="0" t="s">
        <v>134</v>
      </c>
      <c r="AC2379" s="0" t="s">
        <v>134</v>
      </c>
      <c r="AD2379" s="0" t="s">
        <v>134</v>
      </c>
      <c r="AE2379" s="0" t="s">
        <v>134</v>
      </c>
      <c r="AF2379" s="0" t="s">
        <v>134</v>
      </c>
      <c r="AG2379" s="0" t="s">
        <v>134</v>
      </c>
      <c r="AH2379" s="0" t="s">
        <v>134</v>
      </c>
      <c r="AI2379" s="0" t="s">
        <v>134</v>
      </c>
      <c r="AJ2379" s="0" t="s">
        <v>134</v>
      </c>
      <c r="AK2379" s="0" t="s">
        <v>134</v>
      </c>
      <c r="AL2379" s="0" t="s">
        <v>134</v>
      </c>
      <c r="AM2379" s="0" t="s">
        <v>134</v>
      </c>
      <c r="AN2379" s="0" t="s">
        <v>134</v>
      </c>
      <c r="AO2379" s="0" t="s">
        <v>134</v>
      </c>
      <c r="AP2379" s="0" t="s">
        <v>134</v>
      </c>
      <c r="AQ2379" s="0" t="s">
        <v>134</v>
      </c>
      <c r="AR2379" s="0" t="s">
        <v>134</v>
      </c>
      <c r="AS2379" s="0" t="s">
        <v>134</v>
      </c>
      <c r="AT2379" s="0" t="s">
        <v>134</v>
      </c>
      <c r="AU2379" s="0" t="s">
        <v>134</v>
      </c>
      <c r="AV2379" s="0" t="s">
        <v>134</v>
      </c>
      <c r="AW2379" s="0" t="s">
        <v>134</v>
      </c>
      <c r="AX2379" s="0" t="s">
        <v>134</v>
      </c>
      <c r="AY2379" s="0" t="s">
        <v>134</v>
      </c>
      <c r="AZ2379" s="0" t="s">
        <v>134</v>
      </c>
      <c r="BA2379" s="0" t="s">
        <v>134</v>
      </c>
      <c r="BB2379" s="0" t="s">
        <v>134</v>
      </c>
      <c r="BC2379" s="0" t="s">
        <v>134</v>
      </c>
      <c r="BD2379" s="0" t="s">
        <v>134</v>
      </c>
      <c r="BE2379" s="0" t="s">
        <v>134</v>
      </c>
      <c r="BF2379" s="0" t="s">
        <v>134</v>
      </c>
      <c r="BG2379" s="0" t="s">
        <v>134</v>
      </c>
      <c r="BH2379" s="0" t="s">
        <v>134</v>
      </c>
      <c r="BI2379" s="0" t="s">
        <v>134</v>
      </c>
      <c r="BJ2379" s="0" t="s">
        <v>134</v>
      </c>
      <c r="BK2379" s="0" t="s">
        <v>134</v>
      </c>
      <c r="BL2379" s="0" t="s">
        <v>134</v>
      </c>
      <c r="BM2379" s="0" t="s">
        <v>134</v>
      </c>
      <c r="BN2379" s="0" t="s">
        <v>134</v>
      </c>
      <c r="BO2379" s="0" t="s">
        <v>134</v>
      </c>
      <c r="BP2379" s="0" t="s">
        <v>134</v>
      </c>
      <c r="BQ2379" s="0" t="s">
        <v>134</v>
      </c>
      <c r="BR2379" s="0" t="s">
        <v>134</v>
      </c>
      <c r="BS2379" s="0" t="s">
        <v>134</v>
      </c>
      <c r="BT2379" s="0" t="s">
        <v>134</v>
      </c>
      <c r="BU2379" s="0" t="s">
        <v>134</v>
      </c>
      <c r="BV2379" s="0" t="s">
        <v>134</v>
      </c>
      <c r="BW2379" s="0" t="s">
        <v>134</v>
      </c>
      <c r="BX2379" s="0" t="s">
        <v>134</v>
      </c>
      <c r="BZ2379" s="0" t="s">
        <v>134</v>
      </c>
      <c r="CA2379" s="0" t="s">
        <v>134</v>
      </c>
      <c r="CB2379" s="0" t="s">
        <v>134</v>
      </c>
      <c r="CC2379" s="0" t="s">
        <v>134</v>
      </c>
      <c r="CD2379" s="0" t="s">
        <v>134</v>
      </c>
      <c r="CE2379" s="0" t="s">
        <v>134</v>
      </c>
    </row>
    <row r="2380" customFormat="false" ht="12.75" hidden="false" customHeight="false" outlineLevel="0" collapsed="false">
      <c r="E2380" s="9" t="s">
        <v>134</v>
      </c>
      <c r="F2380" s="9" t="s">
        <v>134</v>
      </c>
      <c r="G2380" s="9" t="s">
        <v>134</v>
      </c>
      <c r="Q2380" s="0" t="s">
        <v>134</v>
      </c>
      <c r="R2380" s="0" t="s">
        <v>134</v>
      </c>
      <c r="S2380" s="0" t="s">
        <v>134</v>
      </c>
      <c r="T2380" s="0" t="s">
        <v>134</v>
      </c>
      <c r="U2380" s="0" t="s">
        <v>134</v>
      </c>
      <c r="V2380" s="0" t="s">
        <v>134</v>
      </c>
      <c r="W2380" s="0" t="s">
        <v>134</v>
      </c>
      <c r="X2380" s="0" t="s">
        <v>134</v>
      </c>
      <c r="Y2380" s="0" t="s">
        <v>134</v>
      </c>
      <c r="Z2380" s="0" t="s">
        <v>134</v>
      </c>
      <c r="AA2380" s="0" t="s">
        <v>134</v>
      </c>
      <c r="AB2380" s="0" t="s">
        <v>134</v>
      </c>
      <c r="AC2380" s="0" t="s">
        <v>134</v>
      </c>
      <c r="AD2380" s="0" t="s">
        <v>134</v>
      </c>
      <c r="AE2380" s="0" t="s">
        <v>134</v>
      </c>
      <c r="AF2380" s="0" t="s">
        <v>134</v>
      </c>
      <c r="AG2380" s="0" t="s">
        <v>134</v>
      </c>
      <c r="AH2380" s="0" t="s">
        <v>134</v>
      </c>
      <c r="AI2380" s="0" t="s">
        <v>134</v>
      </c>
      <c r="AJ2380" s="0" t="s">
        <v>134</v>
      </c>
      <c r="AK2380" s="0" t="s">
        <v>134</v>
      </c>
      <c r="AL2380" s="0" t="s">
        <v>134</v>
      </c>
      <c r="AM2380" s="0" t="s">
        <v>134</v>
      </c>
      <c r="AN2380" s="0" t="s">
        <v>134</v>
      </c>
      <c r="AO2380" s="0" t="s">
        <v>134</v>
      </c>
      <c r="AP2380" s="0" t="s">
        <v>134</v>
      </c>
      <c r="AQ2380" s="0" t="s">
        <v>134</v>
      </c>
      <c r="AR2380" s="0" t="s">
        <v>134</v>
      </c>
      <c r="AS2380" s="0" t="s">
        <v>134</v>
      </c>
      <c r="AT2380" s="0" t="s">
        <v>134</v>
      </c>
      <c r="AU2380" s="0" t="s">
        <v>134</v>
      </c>
      <c r="AV2380" s="0" t="s">
        <v>134</v>
      </c>
      <c r="AW2380" s="0" t="s">
        <v>134</v>
      </c>
      <c r="AX2380" s="0" t="s">
        <v>134</v>
      </c>
      <c r="AY2380" s="0" t="s">
        <v>134</v>
      </c>
      <c r="AZ2380" s="0" t="s">
        <v>134</v>
      </c>
      <c r="BA2380" s="0" t="s">
        <v>134</v>
      </c>
      <c r="BB2380" s="0" t="s">
        <v>134</v>
      </c>
      <c r="BC2380" s="0" t="s">
        <v>134</v>
      </c>
      <c r="BD2380" s="0" t="s">
        <v>134</v>
      </c>
      <c r="BE2380" s="0" t="s">
        <v>134</v>
      </c>
      <c r="BF2380" s="0" t="s">
        <v>134</v>
      </c>
      <c r="BG2380" s="0" t="s">
        <v>134</v>
      </c>
      <c r="BH2380" s="0" t="s">
        <v>134</v>
      </c>
      <c r="BI2380" s="0" t="s">
        <v>134</v>
      </c>
      <c r="BJ2380" s="0" t="s">
        <v>134</v>
      </c>
      <c r="BK2380" s="0" t="s">
        <v>134</v>
      </c>
      <c r="BL2380" s="0" t="s">
        <v>134</v>
      </c>
      <c r="BM2380" s="0" t="s">
        <v>134</v>
      </c>
      <c r="BN2380" s="0" t="s">
        <v>134</v>
      </c>
      <c r="BO2380" s="0" t="s">
        <v>134</v>
      </c>
      <c r="BP2380" s="0" t="s">
        <v>134</v>
      </c>
      <c r="BQ2380" s="0" t="s">
        <v>134</v>
      </c>
      <c r="BR2380" s="0" t="s">
        <v>134</v>
      </c>
      <c r="BS2380" s="0" t="s">
        <v>134</v>
      </c>
      <c r="BT2380" s="0" t="s">
        <v>134</v>
      </c>
      <c r="BU2380" s="0" t="s">
        <v>134</v>
      </c>
      <c r="BV2380" s="0" t="s">
        <v>134</v>
      </c>
      <c r="BW2380" s="0" t="s">
        <v>134</v>
      </c>
      <c r="BX2380" s="0" t="s">
        <v>134</v>
      </c>
      <c r="BZ2380" s="0" t="s">
        <v>134</v>
      </c>
      <c r="CA2380" s="0" t="s">
        <v>134</v>
      </c>
      <c r="CB2380" s="0" t="s">
        <v>134</v>
      </c>
      <c r="CC2380" s="0" t="s">
        <v>134</v>
      </c>
      <c r="CD2380" s="0" t="s">
        <v>134</v>
      </c>
      <c r="CE2380" s="0" t="s">
        <v>134</v>
      </c>
    </row>
    <row r="2381" customFormat="false" ht="12.75" hidden="false" customHeight="false" outlineLevel="0" collapsed="false">
      <c r="E2381" s="9" t="s">
        <v>134</v>
      </c>
      <c r="F2381" s="9" t="s">
        <v>134</v>
      </c>
      <c r="G2381" s="9" t="s">
        <v>134</v>
      </c>
      <c r="Q2381" s="0" t="s">
        <v>134</v>
      </c>
      <c r="R2381" s="0" t="s">
        <v>134</v>
      </c>
      <c r="S2381" s="0" t="s">
        <v>134</v>
      </c>
      <c r="T2381" s="0" t="s">
        <v>134</v>
      </c>
      <c r="U2381" s="0" t="s">
        <v>134</v>
      </c>
      <c r="V2381" s="0" t="s">
        <v>134</v>
      </c>
      <c r="W2381" s="0" t="s">
        <v>134</v>
      </c>
      <c r="X2381" s="0" t="s">
        <v>134</v>
      </c>
      <c r="Y2381" s="0" t="s">
        <v>134</v>
      </c>
      <c r="Z2381" s="0" t="s">
        <v>134</v>
      </c>
      <c r="AA2381" s="0" t="s">
        <v>134</v>
      </c>
      <c r="AB2381" s="0" t="s">
        <v>134</v>
      </c>
      <c r="AC2381" s="0" t="s">
        <v>134</v>
      </c>
      <c r="AD2381" s="0" t="s">
        <v>134</v>
      </c>
      <c r="AE2381" s="0" t="s">
        <v>134</v>
      </c>
      <c r="AF2381" s="0" t="s">
        <v>134</v>
      </c>
      <c r="AG2381" s="0" t="s">
        <v>134</v>
      </c>
      <c r="AH2381" s="0" t="s">
        <v>134</v>
      </c>
      <c r="AI2381" s="0" t="s">
        <v>134</v>
      </c>
      <c r="AJ2381" s="0" t="s">
        <v>134</v>
      </c>
      <c r="AK2381" s="0" t="s">
        <v>134</v>
      </c>
      <c r="AL2381" s="0" t="s">
        <v>134</v>
      </c>
      <c r="AM2381" s="0" t="s">
        <v>134</v>
      </c>
      <c r="AN2381" s="0" t="s">
        <v>134</v>
      </c>
      <c r="AO2381" s="0" t="s">
        <v>134</v>
      </c>
      <c r="AP2381" s="0" t="s">
        <v>134</v>
      </c>
      <c r="AQ2381" s="0" t="s">
        <v>134</v>
      </c>
      <c r="AR2381" s="0" t="s">
        <v>134</v>
      </c>
      <c r="AS2381" s="0" t="s">
        <v>134</v>
      </c>
      <c r="AT2381" s="0" t="s">
        <v>134</v>
      </c>
      <c r="AU2381" s="0" t="s">
        <v>134</v>
      </c>
      <c r="AV2381" s="0" t="s">
        <v>134</v>
      </c>
      <c r="AW2381" s="0" t="s">
        <v>134</v>
      </c>
      <c r="AX2381" s="0" t="s">
        <v>134</v>
      </c>
      <c r="AY2381" s="0" t="s">
        <v>134</v>
      </c>
      <c r="AZ2381" s="0" t="s">
        <v>134</v>
      </c>
      <c r="BA2381" s="0" t="s">
        <v>134</v>
      </c>
      <c r="BB2381" s="0" t="s">
        <v>134</v>
      </c>
      <c r="BC2381" s="0" t="s">
        <v>134</v>
      </c>
      <c r="BD2381" s="0" t="s">
        <v>134</v>
      </c>
      <c r="BE2381" s="0" t="s">
        <v>134</v>
      </c>
      <c r="BF2381" s="0" t="s">
        <v>134</v>
      </c>
      <c r="BG2381" s="0" t="s">
        <v>134</v>
      </c>
      <c r="BH2381" s="0" t="s">
        <v>134</v>
      </c>
      <c r="BI2381" s="0" t="s">
        <v>134</v>
      </c>
      <c r="BJ2381" s="0" t="s">
        <v>134</v>
      </c>
      <c r="BK2381" s="0" t="s">
        <v>134</v>
      </c>
      <c r="BL2381" s="0" t="s">
        <v>134</v>
      </c>
      <c r="BM2381" s="0" t="s">
        <v>134</v>
      </c>
      <c r="BN2381" s="0" t="s">
        <v>134</v>
      </c>
      <c r="BO2381" s="0" t="s">
        <v>134</v>
      </c>
      <c r="BP2381" s="0" t="s">
        <v>134</v>
      </c>
      <c r="BQ2381" s="0" t="s">
        <v>134</v>
      </c>
      <c r="BR2381" s="0" t="s">
        <v>134</v>
      </c>
      <c r="BS2381" s="0" t="s">
        <v>134</v>
      </c>
      <c r="BT2381" s="0" t="s">
        <v>134</v>
      </c>
      <c r="BU2381" s="0" t="s">
        <v>134</v>
      </c>
      <c r="BV2381" s="0" t="s">
        <v>134</v>
      </c>
      <c r="BW2381" s="0" t="s">
        <v>134</v>
      </c>
      <c r="BX2381" s="0" t="s">
        <v>134</v>
      </c>
      <c r="BZ2381" s="0" t="s">
        <v>134</v>
      </c>
      <c r="CA2381" s="0" t="s">
        <v>134</v>
      </c>
      <c r="CB2381" s="0" t="s">
        <v>134</v>
      </c>
      <c r="CC2381" s="0" t="s">
        <v>134</v>
      </c>
      <c r="CD2381" s="0" t="s">
        <v>134</v>
      </c>
      <c r="CE2381" s="0" t="s">
        <v>134</v>
      </c>
    </row>
    <row r="2382" customFormat="false" ht="12.75" hidden="false" customHeight="false" outlineLevel="0" collapsed="false">
      <c r="E2382" s="9" t="s">
        <v>134</v>
      </c>
      <c r="F2382" s="9" t="s">
        <v>134</v>
      </c>
      <c r="G2382" s="9" t="s">
        <v>134</v>
      </c>
      <c r="Q2382" s="0" t="s">
        <v>134</v>
      </c>
      <c r="R2382" s="0" t="s">
        <v>134</v>
      </c>
      <c r="S2382" s="0" t="s">
        <v>134</v>
      </c>
      <c r="T2382" s="0" t="s">
        <v>134</v>
      </c>
      <c r="U2382" s="0" t="s">
        <v>134</v>
      </c>
      <c r="V2382" s="0" t="s">
        <v>134</v>
      </c>
      <c r="W2382" s="0" t="s">
        <v>134</v>
      </c>
      <c r="X2382" s="0" t="s">
        <v>134</v>
      </c>
      <c r="Y2382" s="0" t="s">
        <v>134</v>
      </c>
      <c r="Z2382" s="0" t="s">
        <v>134</v>
      </c>
      <c r="AA2382" s="0" t="s">
        <v>134</v>
      </c>
      <c r="AB2382" s="0" t="s">
        <v>134</v>
      </c>
      <c r="AC2382" s="0" t="s">
        <v>134</v>
      </c>
      <c r="AD2382" s="0" t="s">
        <v>134</v>
      </c>
      <c r="AE2382" s="0" t="s">
        <v>134</v>
      </c>
      <c r="AF2382" s="0" t="s">
        <v>134</v>
      </c>
      <c r="AG2382" s="0" t="s">
        <v>134</v>
      </c>
      <c r="AH2382" s="0" t="s">
        <v>134</v>
      </c>
      <c r="AI2382" s="0" t="s">
        <v>134</v>
      </c>
      <c r="AJ2382" s="0" t="s">
        <v>134</v>
      </c>
      <c r="AK2382" s="0" t="s">
        <v>134</v>
      </c>
      <c r="AL2382" s="0" t="s">
        <v>134</v>
      </c>
      <c r="AM2382" s="0" t="s">
        <v>134</v>
      </c>
      <c r="AN2382" s="0" t="s">
        <v>134</v>
      </c>
      <c r="AO2382" s="0" t="s">
        <v>134</v>
      </c>
      <c r="AP2382" s="0" t="s">
        <v>134</v>
      </c>
      <c r="AQ2382" s="0" t="s">
        <v>134</v>
      </c>
      <c r="AR2382" s="0" t="s">
        <v>134</v>
      </c>
      <c r="AS2382" s="0" t="s">
        <v>134</v>
      </c>
      <c r="AT2382" s="0" t="s">
        <v>134</v>
      </c>
      <c r="AU2382" s="0" t="s">
        <v>134</v>
      </c>
      <c r="AV2382" s="0" t="s">
        <v>134</v>
      </c>
      <c r="AW2382" s="0" t="s">
        <v>134</v>
      </c>
      <c r="AX2382" s="0" t="s">
        <v>134</v>
      </c>
      <c r="AY2382" s="0" t="s">
        <v>134</v>
      </c>
      <c r="AZ2382" s="0" t="s">
        <v>134</v>
      </c>
      <c r="BA2382" s="0" t="s">
        <v>134</v>
      </c>
      <c r="BB2382" s="0" t="s">
        <v>134</v>
      </c>
      <c r="BC2382" s="0" t="s">
        <v>134</v>
      </c>
      <c r="BD2382" s="0" t="s">
        <v>134</v>
      </c>
      <c r="BE2382" s="0" t="s">
        <v>134</v>
      </c>
      <c r="BF2382" s="0" t="s">
        <v>134</v>
      </c>
      <c r="BG2382" s="0" t="s">
        <v>134</v>
      </c>
      <c r="BH2382" s="0" t="s">
        <v>134</v>
      </c>
      <c r="BI2382" s="0" t="s">
        <v>134</v>
      </c>
      <c r="BJ2382" s="0" t="s">
        <v>134</v>
      </c>
      <c r="BK2382" s="0" t="s">
        <v>134</v>
      </c>
      <c r="BL2382" s="0" t="s">
        <v>134</v>
      </c>
      <c r="BM2382" s="0" t="s">
        <v>134</v>
      </c>
      <c r="BN2382" s="0" t="s">
        <v>134</v>
      </c>
      <c r="BO2382" s="0" t="s">
        <v>134</v>
      </c>
      <c r="BP2382" s="0" t="s">
        <v>134</v>
      </c>
      <c r="BQ2382" s="0" t="s">
        <v>134</v>
      </c>
      <c r="BR2382" s="0" t="s">
        <v>134</v>
      </c>
      <c r="BS2382" s="0" t="s">
        <v>134</v>
      </c>
      <c r="BT2382" s="0" t="s">
        <v>134</v>
      </c>
      <c r="BU2382" s="0" t="s">
        <v>134</v>
      </c>
      <c r="BV2382" s="0" t="s">
        <v>134</v>
      </c>
      <c r="BW2382" s="0" t="s">
        <v>134</v>
      </c>
      <c r="BX2382" s="0" t="s">
        <v>134</v>
      </c>
      <c r="BZ2382" s="0" t="s">
        <v>134</v>
      </c>
      <c r="CA2382" s="0" t="s">
        <v>134</v>
      </c>
      <c r="CB2382" s="0" t="s">
        <v>134</v>
      </c>
      <c r="CC2382" s="0" t="s">
        <v>134</v>
      </c>
      <c r="CD2382" s="0" t="s">
        <v>134</v>
      </c>
      <c r="CE2382" s="0" t="s">
        <v>134</v>
      </c>
    </row>
    <row r="2383" customFormat="false" ht="12.75" hidden="false" customHeight="false" outlineLevel="0" collapsed="false">
      <c r="E2383" s="9" t="s">
        <v>134</v>
      </c>
      <c r="F2383" s="9" t="s">
        <v>134</v>
      </c>
      <c r="G2383" s="9" t="s">
        <v>134</v>
      </c>
      <c r="Q2383" s="0" t="s">
        <v>134</v>
      </c>
      <c r="R2383" s="0" t="s">
        <v>134</v>
      </c>
      <c r="S2383" s="0" t="s">
        <v>134</v>
      </c>
      <c r="T2383" s="0" t="s">
        <v>134</v>
      </c>
      <c r="U2383" s="0" t="s">
        <v>134</v>
      </c>
      <c r="V2383" s="0" t="s">
        <v>134</v>
      </c>
      <c r="W2383" s="0" t="s">
        <v>134</v>
      </c>
      <c r="X2383" s="0" t="s">
        <v>134</v>
      </c>
      <c r="Y2383" s="0" t="s">
        <v>134</v>
      </c>
      <c r="Z2383" s="0" t="s">
        <v>134</v>
      </c>
      <c r="AA2383" s="0" t="s">
        <v>134</v>
      </c>
      <c r="AB2383" s="0" t="s">
        <v>134</v>
      </c>
      <c r="AC2383" s="0" t="s">
        <v>134</v>
      </c>
      <c r="AD2383" s="0" t="s">
        <v>134</v>
      </c>
      <c r="AE2383" s="0" t="s">
        <v>134</v>
      </c>
      <c r="AF2383" s="0" t="s">
        <v>134</v>
      </c>
      <c r="AG2383" s="0" t="s">
        <v>134</v>
      </c>
      <c r="AH2383" s="0" t="s">
        <v>134</v>
      </c>
      <c r="AI2383" s="0" t="s">
        <v>134</v>
      </c>
      <c r="AJ2383" s="0" t="s">
        <v>134</v>
      </c>
      <c r="AK2383" s="0" t="s">
        <v>134</v>
      </c>
      <c r="AL2383" s="0" t="s">
        <v>134</v>
      </c>
      <c r="AM2383" s="0" t="s">
        <v>134</v>
      </c>
      <c r="AN2383" s="0" t="s">
        <v>134</v>
      </c>
      <c r="AO2383" s="0" t="s">
        <v>134</v>
      </c>
      <c r="AP2383" s="0" t="s">
        <v>134</v>
      </c>
      <c r="AQ2383" s="0" t="s">
        <v>134</v>
      </c>
      <c r="AR2383" s="0" t="s">
        <v>134</v>
      </c>
      <c r="AS2383" s="0" t="s">
        <v>134</v>
      </c>
      <c r="AT2383" s="0" t="s">
        <v>134</v>
      </c>
      <c r="AU2383" s="0" t="s">
        <v>134</v>
      </c>
      <c r="AV2383" s="0" t="s">
        <v>134</v>
      </c>
      <c r="AW2383" s="0" t="s">
        <v>134</v>
      </c>
      <c r="AX2383" s="0" t="s">
        <v>134</v>
      </c>
      <c r="AY2383" s="0" t="s">
        <v>134</v>
      </c>
      <c r="AZ2383" s="0" t="s">
        <v>134</v>
      </c>
      <c r="BA2383" s="0" t="s">
        <v>134</v>
      </c>
      <c r="BB2383" s="0" t="s">
        <v>134</v>
      </c>
      <c r="BC2383" s="0" t="s">
        <v>134</v>
      </c>
      <c r="BD2383" s="0" t="s">
        <v>134</v>
      </c>
      <c r="BE2383" s="0" t="s">
        <v>134</v>
      </c>
      <c r="BF2383" s="0" t="s">
        <v>134</v>
      </c>
      <c r="BG2383" s="0" t="s">
        <v>134</v>
      </c>
      <c r="BH2383" s="0" t="s">
        <v>134</v>
      </c>
      <c r="BI2383" s="0" t="s">
        <v>134</v>
      </c>
      <c r="BJ2383" s="0" t="s">
        <v>134</v>
      </c>
      <c r="BK2383" s="0" t="s">
        <v>134</v>
      </c>
      <c r="BL2383" s="0" t="s">
        <v>134</v>
      </c>
      <c r="BM2383" s="0" t="s">
        <v>134</v>
      </c>
      <c r="BN2383" s="0" t="s">
        <v>134</v>
      </c>
      <c r="BO2383" s="0" t="s">
        <v>134</v>
      </c>
      <c r="BP2383" s="0" t="s">
        <v>134</v>
      </c>
      <c r="BQ2383" s="0" t="s">
        <v>134</v>
      </c>
      <c r="BR2383" s="0" t="s">
        <v>134</v>
      </c>
      <c r="BS2383" s="0" t="s">
        <v>134</v>
      </c>
      <c r="BT2383" s="0" t="s">
        <v>134</v>
      </c>
      <c r="BU2383" s="0" t="s">
        <v>134</v>
      </c>
      <c r="BV2383" s="0" t="s">
        <v>134</v>
      </c>
      <c r="BW2383" s="0" t="s">
        <v>134</v>
      </c>
      <c r="BX2383" s="0" t="s">
        <v>134</v>
      </c>
      <c r="BZ2383" s="0" t="s">
        <v>134</v>
      </c>
      <c r="CA2383" s="0" t="s">
        <v>134</v>
      </c>
      <c r="CB2383" s="0" t="s">
        <v>134</v>
      </c>
      <c r="CC2383" s="0" t="s">
        <v>134</v>
      </c>
      <c r="CD2383" s="0" t="s">
        <v>134</v>
      </c>
      <c r="CE2383" s="0" t="s">
        <v>134</v>
      </c>
    </row>
    <row r="2384" customFormat="false" ht="12.75" hidden="false" customHeight="false" outlineLevel="0" collapsed="false">
      <c r="E2384" s="9" t="s">
        <v>134</v>
      </c>
      <c r="F2384" s="9" t="s">
        <v>134</v>
      </c>
      <c r="G2384" s="9" t="s">
        <v>134</v>
      </c>
      <c r="Q2384" s="0" t="s">
        <v>134</v>
      </c>
      <c r="R2384" s="0" t="s">
        <v>134</v>
      </c>
      <c r="S2384" s="0" t="s">
        <v>134</v>
      </c>
      <c r="T2384" s="0" t="s">
        <v>134</v>
      </c>
      <c r="U2384" s="0" t="s">
        <v>134</v>
      </c>
      <c r="V2384" s="0" t="s">
        <v>134</v>
      </c>
      <c r="W2384" s="0" t="s">
        <v>134</v>
      </c>
      <c r="X2384" s="0" t="s">
        <v>134</v>
      </c>
      <c r="Y2384" s="0" t="s">
        <v>134</v>
      </c>
      <c r="Z2384" s="0" t="s">
        <v>134</v>
      </c>
      <c r="AA2384" s="0" t="s">
        <v>134</v>
      </c>
      <c r="AB2384" s="0" t="s">
        <v>134</v>
      </c>
      <c r="AC2384" s="0" t="s">
        <v>134</v>
      </c>
      <c r="AD2384" s="0" t="s">
        <v>134</v>
      </c>
      <c r="AE2384" s="0" t="s">
        <v>134</v>
      </c>
      <c r="AF2384" s="0" t="s">
        <v>134</v>
      </c>
      <c r="AG2384" s="0" t="s">
        <v>134</v>
      </c>
      <c r="AH2384" s="0" t="s">
        <v>134</v>
      </c>
      <c r="AI2384" s="0" t="s">
        <v>134</v>
      </c>
      <c r="AJ2384" s="0" t="s">
        <v>134</v>
      </c>
      <c r="AK2384" s="0" t="s">
        <v>134</v>
      </c>
      <c r="AL2384" s="0" t="s">
        <v>134</v>
      </c>
      <c r="AM2384" s="0" t="s">
        <v>134</v>
      </c>
      <c r="AN2384" s="0" t="s">
        <v>134</v>
      </c>
      <c r="AO2384" s="0" t="s">
        <v>134</v>
      </c>
      <c r="AP2384" s="0" t="s">
        <v>134</v>
      </c>
      <c r="AQ2384" s="0" t="s">
        <v>134</v>
      </c>
      <c r="AR2384" s="0" t="s">
        <v>134</v>
      </c>
      <c r="AS2384" s="0" t="s">
        <v>134</v>
      </c>
      <c r="AT2384" s="0" t="s">
        <v>134</v>
      </c>
      <c r="AU2384" s="0" t="s">
        <v>134</v>
      </c>
      <c r="AV2384" s="0" t="s">
        <v>134</v>
      </c>
      <c r="AW2384" s="0" t="s">
        <v>134</v>
      </c>
      <c r="AX2384" s="0" t="s">
        <v>134</v>
      </c>
      <c r="AY2384" s="0" t="s">
        <v>134</v>
      </c>
      <c r="AZ2384" s="0" t="s">
        <v>134</v>
      </c>
      <c r="BA2384" s="0" t="s">
        <v>134</v>
      </c>
      <c r="BB2384" s="0" t="s">
        <v>134</v>
      </c>
      <c r="BC2384" s="0" t="s">
        <v>134</v>
      </c>
      <c r="BD2384" s="0" t="s">
        <v>134</v>
      </c>
      <c r="BE2384" s="0" t="s">
        <v>134</v>
      </c>
      <c r="BF2384" s="0" t="s">
        <v>134</v>
      </c>
      <c r="BG2384" s="0" t="s">
        <v>134</v>
      </c>
      <c r="BH2384" s="0" t="s">
        <v>134</v>
      </c>
      <c r="BI2384" s="0" t="s">
        <v>134</v>
      </c>
      <c r="BJ2384" s="0" t="s">
        <v>134</v>
      </c>
      <c r="BK2384" s="0" t="s">
        <v>134</v>
      </c>
      <c r="BL2384" s="0" t="s">
        <v>134</v>
      </c>
      <c r="BM2384" s="0" t="s">
        <v>134</v>
      </c>
      <c r="BN2384" s="0" t="s">
        <v>134</v>
      </c>
      <c r="BO2384" s="0" t="s">
        <v>134</v>
      </c>
      <c r="BP2384" s="0" t="s">
        <v>134</v>
      </c>
      <c r="BQ2384" s="0" t="s">
        <v>134</v>
      </c>
      <c r="BR2384" s="0" t="s">
        <v>134</v>
      </c>
      <c r="BS2384" s="0" t="s">
        <v>134</v>
      </c>
      <c r="BT2384" s="0" t="s">
        <v>134</v>
      </c>
      <c r="BU2384" s="0" t="s">
        <v>134</v>
      </c>
      <c r="BV2384" s="0" t="s">
        <v>134</v>
      </c>
      <c r="BW2384" s="0" t="s">
        <v>134</v>
      </c>
      <c r="BX2384" s="0" t="s">
        <v>134</v>
      </c>
      <c r="BZ2384" s="0" t="s">
        <v>134</v>
      </c>
      <c r="CA2384" s="0" t="s">
        <v>134</v>
      </c>
      <c r="CB2384" s="0" t="s">
        <v>134</v>
      </c>
      <c r="CC2384" s="0" t="s">
        <v>134</v>
      </c>
      <c r="CD2384" s="0" t="s">
        <v>134</v>
      </c>
      <c r="CE2384" s="0" t="s">
        <v>134</v>
      </c>
    </row>
    <row r="2385" customFormat="false" ht="12.75" hidden="false" customHeight="false" outlineLevel="0" collapsed="false">
      <c r="E2385" s="9" t="s">
        <v>134</v>
      </c>
      <c r="F2385" s="9" t="s">
        <v>134</v>
      </c>
      <c r="G2385" s="9" t="s">
        <v>134</v>
      </c>
      <c r="Q2385" s="0" t="s">
        <v>134</v>
      </c>
      <c r="R2385" s="0" t="s">
        <v>134</v>
      </c>
      <c r="S2385" s="0" t="s">
        <v>134</v>
      </c>
      <c r="T2385" s="0" t="s">
        <v>134</v>
      </c>
      <c r="U2385" s="0" t="s">
        <v>134</v>
      </c>
      <c r="V2385" s="0" t="s">
        <v>134</v>
      </c>
      <c r="W2385" s="0" t="s">
        <v>134</v>
      </c>
      <c r="X2385" s="0" t="s">
        <v>134</v>
      </c>
      <c r="Y2385" s="0" t="s">
        <v>134</v>
      </c>
      <c r="Z2385" s="0" t="s">
        <v>134</v>
      </c>
      <c r="AA2385" s="0" t="s">
        <v>134</v>
      </c>
      <c r="AB2385" s="0" t="s">
        <v>134</v>
      </c>
      <c r="AC2385" s="0" t="s">
        <v>134</v>
      </c>
      <c r="AD2385" s="0" t="s">
        <v>134</v>
      </c>
      <c r="AE2385" s="0" t="s">
        <v>134</v>
      </c>
      <c r="AF2385" s="0" t="s">
        <v>134</v>
      </c>
      <c r="AG2385" s="0" t="s">
        <v>134</v>
      </c>
      <c r="AH2385" s="0" t="s">
        <v>134</v>
      </c>
      <c r="AI2385" s="0" t="s">
        <v>134</v>
      </c>
      <c r="AJ2385" s="0" t="s">
        <v>134</v>
      </c>
      <c r="AK2385" s="0" t="s">
        <v>134</v>
      </c>
      <c r="AL2385" s="0" t="s">
        <v>134</v>
      </c>
      <c r="AM2385" s="0" t="s">
        <v>134</v>
      </c>
      <c r="AN2385" s="0" t="s">
        <v>134</v>
      </c>
      <c r="AO2385" s="0" t="s">
        <v>134</v>
      </c>
      <c r="AP2385" s="0" t="s">
        <v>134</v>
      </c>
      <c r="AQ2385" s="0" t="s">
        <v>134</v>
      </c>
      <c r="AR2385" s="0" t="s">
        <v>134</v>
      </c>
      <c r="AS2385" s="0" t="s">
        <v>134</v>
      </c>
      <c r="AT2385" s="0" t="s">
        <v>134</v>
      </c>
      <c r="AU2385" s="0" t="s">
        <v>134</v>
      </c>
      <c r="AV2385" s="0" t="s">
        <v>134</v>
      </c>
      <c r="AW2385" s="0" t="s">
        <v>134</v>
      </c>
      <c r="AX2385" s="0" t="s">
        <v>134</v>
      </c>
      <c r="AY2385" s="0" t="s">
        <v>134</v>
      </c>
      <c r="AZ2385" s="0" t="s">
        <v>134</v>
      </c>
      <c r="BA2385" s="0" t="s">
        <v>134</v>
      </c>
      <c r="BB2385" s="0" t="s">
        <v>134</v>
      </c>
      <c r="BC2385" s="0" t="s">
        <v>134</v>
      </c>
      <c r="BD2385" s="0" t="s">
        <v>134</v>
      </c>
      <c r="BE2385" s="0" t="s">
        <v>134</v>
      </c>
      <c r="BF2385" s="0" t="s">
        <v>134</v>
      </c>
      <c r="BG2385" s="0" t="s">
        <v>134</v>
      </c>
      <c r="BH2385" s="0" t="s">
        <v>134</v>
      </c>
      <c r="BI2385" s="0" t="s">
        <v>134</v>
      </c>
      <c r="BJ2385" s="0" t="s">
        <v>134</v>
      </c>
      <c r="BK2385" s="0" t="s">
        <v>134</v>
      </c>
      <c r="BL2385" s="0" t="s">
        <v>134</v>
      </c>
      <c r="BM2385" s="0" t="s">
        <v>134</v>
      </c>
      <c r="BN2385" s="0" t="s">
        <v>134</v>
      </c>
      <c r="BO2385" s="0" t="s">
        <v>134</v>
      </c>
      <c r="BP2385" s="0" t="s">
        <v>134</v>
      </c>
      <c r="BQ2385" s="0" t="s">
        <v>134</v>
      </c>
      <c r="BR2385" s="0" t="s">
        <v>134</v>
      </c>
      <c r="BS2385" s="0" t="s">
        <v>134</v>
      </c>
      <c r="BT2385" s="0" t="s">
        <v>134</v>
      </c>
      <c r="BU2385" s="0" t="s">
        <v>134</v>
      </c>
      <c r="BV2385" s="0" t="s">
        <v>134</v>
      </c>
      <c r="BW2385" s="0" t="s">
        <v>134</v>
      </c>
      <c r="BX2385" s="0" t="s">
        <v>134</v>
      </c>
      <c r="BZ2385" s="0" t="s">
        <v>134</v>
      </c>
      <c r="CA2385" s="0" t="s">
        <v>134</v>
      </c>
      <c r="CB2385" s="0" t="s">
        <v>134</v>
      </c>
      <c r="CC2385" s="0" t="s">
        <v>134</v>
      </c>
      <c r="CD2385" s="0" t="s">
        <v>134</v>
      </c>
      <c r="CE2385" s="0" t="s">
        <v>134</v>
      </c>
    </row>
    <row r="2386" customFormat="false" ht="12.75" hidden="false" customHeight="false" outlineLevel="0" collapsed="false">
      <c r="E2386" s="9" t="s">
        <v>134</v>
      </c>
      <c r="F2386" s="9" t="s">
        <v>134</v>
      </c>
      <c r="G2386" s="9" t="s">
        <v>134</v>
      </c>
      <c r="Q2386" s="0" t="s">
        <v>134</v>
      </c>
      <c r="R2386" s="0" t="s">
        <v>134</v>
      </c>
      <c r="S2386" s="0" t="s">
        <v>134</v>
      </c>
      <c r="T2386" s="0" t="s">
        <v>134</v>
      </c>
      <c r="U2386" s="0" t="s">
        <v>134</v>
      </c>
      <c r="V2386" s="0" t="s">
        <v>134</v>
      </c>
      <c r="W2386" s="0" t="s">
        <v>134</v>
      </c>
      <c r="X2386" s="0" t="s">
        <v>134</v>
      </c>
      <c r="Y2386" s="0" t="s">
        <v>134</v>
      </c>
      <c r="Z2386" s="0" t="s">
        <v>134</v>
      </c>
      <c r="AA2386" s="0" t="s">
        <v>134</v>
      </c>
      <c r="AB2386" s="0" t="s">
        <v>134</v>
      </c>
      <c r="AC2386" s="0" t="s">
        <v>134</v>
      </c>
      <c r="AD2386" s="0" t="s">
        <v>134</v>
      </c>
      <c r="AE2386" s="0" t="s">
        <v>134</v>
      </c>
      <c r="AF2386" s="0" t="s">
        <v>134</v>
      </c>
      <c r="AG2386" s="0" t="s">
        <v>134</v>
      </c>
      <c r="AH2386" s="0" t="s">
        <v>134</v>
      </c>
      <c r="AI2386" s="0" t="s">
        <v>134</v>
      </c>
      <c r="AJ2386" s="0" t="s">
        <v>134</v>
      </c>
      <c r="AK2386" s="0" t="s">
        <v>134</v>
      </c>
      <c r="AL2386" s="0" t="s">
        <v>134</v>
      </c>
      <c r="AM2386" s="0" t="s">
        <v>134</v>
      </c>
      <c r="AN2386" s="0" t="s">
        <v>134</v>
      </c>
      <c r="AO2386" s="0" t="s">
        <v>134</v>
      </c>
      <c r="AP2386" s="0" t="s">
        <v>134</v>
      </c>
      <c r="AQ2386" s="0" t="s">
        <v>134</v>
      </c>
      <c r="AR2386" s="0" t="s">
        <v>134</v>
      </c>
      <c r="AS2386" s="0" t="s">
        <v>134</v>
      </c>
      <c r="AT2386" s="0" t="s">
        <v>134</v>
      </c>
      <c r="AU2386" s="0" t="s">
        <v>134</v>
      </c>
      <c r="AV2386" s="0" t="s">
        <v>134</v>
      </c>
      <c r="AW2386" s="0" t="s">
        <v>134</v>
      </c>
      <c r="AX2386" s="0" t="s">
        <v>134</v>
      </c>
      <c r="AY2386" s="0" t="s">
        <v>134</v>
      </c>
      <c r="AZ2386" s="0" t="s">
        <v>134</v>
      </c>
      <c r="BA2386" s="0" t="s">
        <v>134</v>
      </c>
      <c r="BB2386" s="0" t="s">
        <v>134</v>
      </c>
      <c r="BC2386" s="0" t="s">
        <v>134</v>
      </c>
      <c r="BD2386" s="0" t="s">
        <v>134</v>
      </c>
      <c r="BE2386" s="0" t="s">
        <v>134</v>
      </c>
      <c r="BF2386" s="0" t="s">
        <v>134</v>
      </c>
      <c r="BG2386" s="0" t="s">
        <v>134</v>
      </c>
      <c r="BH2386" s="0" t="s">
        <v>134</v>
      </c>
      <c r="BI2386" s="0" t="s">
        <v>134</v>
      </c>
      <c r="BJ2386" s="0" t="s">
        <v>134</v>
      </c>
      <c r="BK2386" s="0" t="s">
        <v>134</v>
      </c>
      <c r="BL2386" s="0" t="s">
        <v>134</v>
      </c>
      <c r="BM2386" s="0" t="s">
        <v>134</v>
      </c>
      <c r="BN2386" s="0" t="s">
        <v>134</v>
      </c>
      <c r="BO2386" s="0" t="s">
        <v>134</v>
      </c>
      <c r="BP2386" s="0" t="s">
        <v>134</v>
      </c>
      <c r="BQ2386" s="0" t="s">
        <v>134</v>
      </c>
      <c r="BR2386" s="0" t="s">
        <v>134</v>
      </c>
      <c r="BS2386" s="0" t="s">
        <v>134</v>
      </c>
      <c r="BT2386" s="0" t="s">
        <v>134</v>
      </c>
      <c r="BU2386" s="0" t="s">
        <v>134</v>
      </c>
      <c r="BV2386" s="0" t="s">
        <v>134</v>
      </c>
      <c r="BW2386" s="0" t="s">
        <v>134</v>
      </c>
      <c r="BX2386" s="0" t="s">
        <v>134</v>
      </c>
      <c r="BZ2386" s="0" t="s">
        <v>134</v>
      </c>
      <c r="CA2386" s="0" t="s">
        <v>134</v>
      </c>
      <c r="CB2386" s="0" t="s">
        <v>134</v>
      </c>
      <c r="CC2386" s="0" t="s">
        <v>134</v>
      </c>
      <c r="CD2386" s="0" t="s">
        <v>134</v>
      </c>
      <c r="CE2386" s="0" t="s">
        <v>134</v>
      </c>
    </row>
    <row r="2387" customFormat="false" ht="12.75" hidden="false" customHeight="false" outlineLevel="0" collapsed="false">
      <c r="E2387" s="9" t="s">
        <v>134</v>
      </c>
      <c r="F2387" s="9" t="s">
        <v>134</v>
      </c>
      <c r="G2387" s="9" t="s">
        <v>134</v>
      </c>
      <c r="Q2387" s="0" t="s">
        <v>134</v>
      </c>
      <c r="R2387" s="0" t="s">
        <v>134</v>
      </c>
      <c r="S2387" s="0" t="s">
        <v>134</v>
      </c>
      <c r="T2387" s="0" t="s">
        <v>134</v>
      </c>
      <c r="U2387" s="0" t="s">
        <v>134</v>
      </c>
      <c r="V2387" s="0" t="s">
        <v>134</v>
      </c>
      <c r="W2387" s="0" t="s">
        <v>134</v>
      </c>
      <c r="X2387" s="0" t="s">
        <v>134</v>
      </c>
      <c r="Y2387" s="0" t="s">
        <v>134</v>
      </c>
      <c r="Z2387" s="0" t="s">
        <v>134</v>
      </c>
      <c r="AA2387" s="0" t="s">
        <v>134</v>
      </c>
      <c r="AB2387" s="0" t="s">
        <v>134</v>
      </c>
      <c r="AC2387" s="0" t="s">
        <v>134</v>
      </c>
      <c r="AD2387" s="0" t="s">
        <v>134</v>
      </c>
      <c r="AE2387" s="0" t="s">
        <v>134</v>
      </c>
      <c r="AF2387" s="0" t="s">
        <v>134</v>
      </c>
      <c r="AG2387" s="0" t="s">
        <v>134</v>
      </c>
      <c r="AH2387" s="0" t="s">
        <v>134</v>
      </c>
      <c r="AI2387" s="0" t="s">
        <v>134</v>
      </c>
      <c r="AJ2387" s="0" t="s">
        <v>134</v>
      </c>
      <c r="AK2387" s="0" t="s">
        <v>134</v>
      </c>
      <c r="AL2387" s="0" t="s">
        <v>134</v>
      </c>
      <c r="AM2387" s="0" t="s">
        <v>134</v>
      </c>
      <c r="AN2387" s="0" t="s">
        <v>134</v>
      </c>
      <c r="AO2387" s="0" t="s">
        <v>134</v>
      </c>
      <c r="AP2387" s="0" t="s">
        <v>134</v>
      </c>
      <c r="AQ2387" s="0" t="s">
        <v>134</v>
      </c>
      <c r="AR2387" s="0" t="s">
        <v>134</v>
      </c>
      <c r="AS2387" s="0" t="s">
        <v>134</v>
      </c>
      <c r="AT2387" s="0" t="s">
        <v>134</v>
      </c>
      <c r="AU2387" s="0" t="s">
        <v>134</v>
      </c>
      <c r="AV2387" s="0" t="s">
        <v>134</v>
      </c>
      <c r="AW2387" s="0" t="s">
        <v>134</v>
      </c>
      <c r="AX2387" s="0" t="s">
        <v>134</v>
      </c>
      <c r="AY2387" s="0" t="s">
        <v>134</v>
      </c>
      <c r="AZ2387" s="0" t="s">
        <v>134</v>
      </c>
      <c r="BA2387" s="0" t="s">
        <v>134</v>
      </c>
      <c r="BB2387" s="0" t="s">
        <v>134</v>
      </c>
      <c r="BC2387" s="0" t="s">
        <v>134</v>
      </c>
      <c r="BD2387" s="0" t="s">
        <v>134</v>
      </c>
      <c r="BE2387" s="0" t="s">
        <v>134</v>
      </c>
      <c r="BF2387" s="0" t="s">
        <v>134</v>
      </c>
      <c r="BG2387" s="0" t="s">
        <v>134</v>
      </c>
      <c r="BH2387" s="0" t="s">
        <v>134</v>
      </c>
      <c r="BI2387" s="0" t="s">
        <v>134</v>
      </c>
      <c r="BJ2387" s="0" t="s">
        <v>134</v>
      </c>
      <c r="BK2387" s="0" t="s">
        <v>134</v>
      </c>
      <c r="BL2387" s="0" t="s">
        <v>134</v>
      </c>
      <c r="BM2387" s="0" t="s">
        <v>134</v>
      </c>
      <c r="BN2387" s="0" t="s">
        <v>134</v>
      </c>
      <c r="BO2387" s="0" t="s">
        <v>134</v>
      </c>
      <c r="BP2387" s="0" t="s">
        <v>134</v>
      </c>
      <c r="BQ2387" s="0" t="s">
        <v>134</v>
      </c>
      <c r="BR2387" s="0" t="s">
        <v>134</v>
      </c>
      <c r="BS2387" s="0" t="s">
        <v>134</v>
      </c>
      <c r="BT2387" s="0" t="s">
        <v>134</v>
      </c>
      <c r="BU2387" s="0" t="s">
        <v>134</v>
      </c>
      <c r="BV2387" s="0" t="s">
        <v>134</v>
      </c>
      <c r="BW2387" s="0" t="s">
        <v>134</v>
      </c>
      <c r="BX2387" s="0" t="s">
        <v>134</v>
      </c>
      <c r="BZ2387" s="0" t="s">
        <v>134</v>
      </c>
      <c r="CA2387" s="0" t="s">
        <v>134</v>
      </c>
      <c r="CB2387" s="0" t="s">
        <v>134</v>
      </c>
      <c r="CC2387" s="0" t="s">
        <v>134</v>
      </c>
      <c r="CD2387" s="0" t="s">
        <v>134</v>
      </c>
      <c r="CE2387" s="0" t="s">
        <v>134</v>
      </c>
    </row>
    <row r="2388" customFormat="false" ht="12.75" hidden="false" customHeight="false" outlineLevel="0" collapsed="false">
      <c r="E2388" s="9" t="s">
        <v>134</v>
      </c>
      <c r="F2388" s="9" t="s">
        <v>134</v>
      </c>
      <c r="G2388" s="9" t="s">
        <v>134</v>
      </c>
      <c r="Q2388" s="0" t="s">
        <v>134</v>
      </c>
      <c r="R2388" s="0" t="s">
        <v>134</v>
      </c>
      <c r="S2388" s="0" t="s">
        <v>134</v>
      </c>
      <c r="T2388" s="0" t="s">
        <v>134</v>
      </c>
      <c r="U2388" s="0" t="s">
        <v>134</v>
      </c>
      <c r="V2388" s="0" t="s">
        <v>134</v>
      </c>
      <c r="W2388" s="0" t="s">
        <v>134</v>
      </c>
      <c r="X2388" s="0" t="s">
        <v>134</v>
      </c>
      <c r="Y2388" s="0" t="s">
        <v>134</v>
      </c>
      <c r="Z2388" s="0" t="s">
        <v>134</v>
      </c>
      <c r="AA2388" s="0" t="s">
        <v>134</v>
      </c>
      <c r="AB2388" s="0" t="s">
        <v>134</v>
      </c>
      <c r="AC2388" s="0" t="s">
        <v>134</v>
      </c>
      <c r="AD2388" s="0" t="s">
        <v>134</v>
      </c>
      <c r="AE2388" s="0" t="s">
        <v>134</v>
      </c>
      <c r="AF2388" s="0" t="s">
        <v>134</v>
      </c>
      <c r="AG2388" s="0" t="s">
        <v>134</v>
      </c>
      <c r="AH2388" s="0" t="s">
        <v>134</v>
      </c>
      <c r="AI2388" s="0" t="s">
        <v>134</v>
      </c>
      <c r="AJ2388" s="0" t="s">
        <v>134</v>
      </c>
      <c r="AK2388" s="0" t="s">
        <v>134</v>
      </c>
      <c r="AL2388" s="0" t="s">
        <v>134</v>
      </c>
      <c r="AM2388" s="0" t="s">
        <v>134</v>
      </c>
      <c r="AN2388" s="0" t="s">
        <v>134</v>
      </c>
      <c r="AO2388" s="0" t="s">
        <v>134</v>
      </c>
      <c r="AP2388" s="0" t="s">
        <v>134</v>
      </c>
      <c r="AQ2388" s="0" t="s">
        <v>134</v>
      </c>
      <c r="AR2388" s="0" t="s">
        <v>134</v>
      </c>
      <c r="AS2388" s="0" t="s">
        <v>134</v>
      </c>
      <c r="AT2388" s="0" t="s">
        <v>134</v>
      </c>
      <c r="AU2388" s="0" t="s">
        <v>134</v>
      </c>
      <c r="AV2388" s="0" t="s">
        <v>134</v>
      </c>
      <c r="AW2388" s="0" t="s">
        <v>134</v>
      </c>
      <c r="AX2388" s="0" t="s">
        <v>134</v>
      </c>
      <c r="AY2388" s="0" t="s">
        <v>134</v>
      </c>
      <c r="AZ2388" s="0" t="s">
        <v>134</v>
      </c>
      <c r="BA2388" s="0" t="s">
        <v>134</v>
      </c>
      <c r="BB2388" s="0" t="s">
        <v>134</v>
      </c>
      <c r="BC2388" s="0" t="s">
        <v>134</v>
      </c>
      <c r="BD2388" s="0" t="s">
        <v>134</v>
      </c>
      <c r="BE2388" s="0" t="s">
        <v>134</v>
      </c>
      <c r="BF2388" s="0" t="s">
        <v>134</v>
      </c>
      <c r="BG2388" s="0" t="s">
        <v>134</v>
      </c>
      <c r="BH2388" s="0" t="s">
        <v>134</v>
      </c>
      <c r="BI2388" s="0" t="s">
        <v>134</v>
      </c>
      <c r="BJ2388" s="0" t="s">
        <v>134</v>
      </c>
      <c r="BK2388" s="0" t="s">
        <v>134</v>
      </c>
      <c r="BL2388" s="0" t="s">
        <v>134</v>
      </c>
      <c r="BM2388" s="0" t="s">
        <v>134</v>
      </c>
      <c r="BN2388" s="0" t="s">
        <v>134</v>
      </c>
      <c r="BO2388" s="0" t="s">
        <v>134</v>
      </c>
      <c r="BP2388" s="0" t="s">
        <v>134</v>
      </c>
      <c r="BQ2388" s="0" t="s">
        <v>134</v>
      </c>
      <c r="BR2388" s="0" t="s">
        <v>134</v>
      </c>
      <c r="BS2388" s="0" t="s">
        <v>134</v>
      </c>
      <c r="BT2388" s="0" t="s">
        <v>134</v>
      </c>
      <c r="BU2388" s="0" t="s">
        <v>134</v>
      </c>
      <c r="BV2388" s="0" t="s">
        <v>134</v>
      </c>
      <c r="BW2388" s="0" t="s">
        <v>134</v>
      </c>
      <c r="BX2388" s="0" t="s">
        <v>134</v>
      </c>
      <c r="BZ2388" s="0" t="s">
        <v>134</v>
      </c>
      <c r="CA2388" s="0" t="s">
        <v>134</v>
      </c>
      <c r="CB2388" s="0" t="s">
        <v>134</v>
      </c>
      <c r="CC2388" s="0" t="s">
        <v>134</v>
      </c>
      <c r="CD2388" s="0" t="s">
        <v>134</v>
      </c>
      <c r="CE2388" s="0" t="s">
        <v>134</v>
      </c>
    </row>
    <row r="2389" customFormat="false" ht="12.75" hidden="false" customHeight="false" outlineLevel="0" collapsed="false">
      <c r="E2389" s="9" t="s">
        <v>134</v>
      </c>
      <c r="F2389" s="9" t="s">
        <v>134</v>
      </c>
      <c r="G2389" s="9" t="s">
        <v>134</v>
      </c>
      <c r="Q2389" s="0" t="s">
        <v>134</v>
      </c>
      <c r="R2389" s="0" t="s">
        <v>134</v>
      </c>
      <c r="S2389" s="0" t="s">
        <v>134</v>
      </c>
      <c r="T2389" s="0" t="s">
        <v>134</v>
      </c>
      <c r="U2389" s="0" t="s">
        <v>134</v>
      </c>
      <c r="V2389" s="0" t="s">
        <v>134</v>
      </c>
      <c r="W2389" s="0" t="s">
        <v>134</v>
      </c>
      <c r="X2389" s="0" t="s">
        <v>134</v>
      </c>
      <c r="Y2389" s="0" t="s">
        <v>134</v>
      </c>
      <c r="Z2389" s="0" t="s">
        <v>134</v>
      </c>
      <c r="AA2389" s="0" t="s">
        <v>134</v>
      </c>
      <c r="AB2389" s="0" t="s">
        <v>134</v>
      </c>
      <c r="AC2389" s="0" t="s">
        <v>134</v>
      </c>
      <c r="AD2389" s="0" t="s">
        <v>134</v>
      </c>
      <c r="AE2389" s="0" t="s">
        <v>134</v>
      </c>
      <c r="AF2389" s="0" t="s">
        <v>134</v>
      </c>
      <c r="AG2389" s="0" t="s">
        <v>134</v>
      </c>
      <c r="AH2389" s="0" t="s">
        <v>134</v>
      </c>
      <c r="AI2389" s="0" t="s">
        <v>134</v>
      </c>
      <c r="AJ2389" s="0" t="s">
        <v>134</v>
      </c>
      <c r="AK2389" s="0" t="s">
        <v>134</v>
      </c>
      <c r="AL2389" s="0" t="s">
        <v>134</v>
      </c>
      <c r="AM2389" s="0" t="s">
        <v>134</v>
      </c>
      <c r="AN2389" s="0" t="s">
        <v>134</v>
      </c>
      <c r="AO2389" s="0" t="s">
        <v>134</v>
      </c>
      <c r="AP2389" s="0" t="s">
        <v>134</v>
      </c>
      <c r="AQ2389" s="0" t="s">
        <v>134</v>
      </c>
      <c r="AR2389" s="0" t="s">
        <v>134</v>
      </c>
      <c r="AS2389" s="0" t="s">
        <v>134</v>
      </c>
      <c r="AT2389" s="0" t="s">
        <v>134</v>
      </c>
      <c r="AU2389" s="0" t="s">
        <v>134</v>
      </c>
      <c r="AV2389" s="0" t="s">
        <v>134</v>
      </c>
      <c r="AW2389" s="0" t="s">
        <v>134</v>
      </c>
      <c r="AX2389" s="0" t="s">
        <v>134</v>
      </c>
      <c r="AY2389" s="0" t="s">
        <v>134</v>
      </c>
      <c r="AZ2389" s="0" t="s">
        <v>134</v>
      </c>
      <c r="BA2389" s="0" t="s">
        <v>134</v>
      </c>
      <c r="BB2389" s="0" t="s">
        <v>134</v>
      </c>
      <c r="BC2389" s="0" t="s">
        <v>134</v>
      </c>
      <c r="BD2389" s="0" t="s">
        <v>134</v>
      </c>
      <c r="BE2389" s="0" t="s">
        <v>134</v>
      </c>
      <c r="BF2389" s="0" t="s">
        <v>134</v>
      </c>
      <c r="BG2389" s="0" t="s">
        <v>134</v>
      </c>
      <c r="BH2389" s="0" t="s">
        <v>134</v>
      </c>
      <c r="BI2389" s="0" t="s">
        <v>134</v>
      </c>
      <c r="BJ2389" s="0" t="s">
        <v>134</v>
      </c>
      <c r="BK2389" s="0" t="s">
        <v>134</v>
      </c>
      <c r="BL2389" s="0" t="s">
        <v>134</v>
      </c>
      <c r="BM2389" s="0" t="s">
        <v>134</v>
      </c>
      <c r="BN2389" s="0" t="s">
        <v>134</v>
      </c>
      <c r="BO2389" s="0" t="s">
        <v>134</v>
      </c>
      <c r="BP2389" s="0" t="s">
        <v>134</v>
      </c>
      <c r="BQ2389" s="0" t="s">
        <v>134</v>
      </c>
      <c r="BR2389" s="0" t="s">
        <v>134</v>
      </c>
      <c r="BS2389" s="0" t="s">
        <v>134</v>
      </c>
      <c r="BT2389" s="0" t="s">
        <v>134</v>
      </c>
      <c r="BU2389" s="0" t="s">
        <v>134</v>
      </c>
      <c r="BV2389" s="0" t="s">
        <v>134</v>
      </c>
      <c r="BW2389" s="0" t="s">
        <v>134</v>
      </c>
      <c r="BX2389" s="0" t="s">
        <v>134</v>
      </c>
      <c r="BZ2389" s="0" t="s">
        <v>134</v>
      </c>
      <c r="CA2389" s="0" t="s">
        <v>134</v>
      </c>
      <c r="CB2389" s="0" t="s">
        <v>134</v>
      </c>
      <c r="CC2389" s="0" t="s">
        <v>134</v>
      </c>
      <c r="CD2389" s="0" t="s">
        <v>134</v>
      </c>
      <c r="CE2389" s="0" t="s">
        <v>134</v>
      </c>
    </row>
    <row r="2390" customFormat="false" ht="12.75" hidden="false" customHeight="false" outlineLevel="0" collapsed="false">
      <c r="E2390" s="9" t="s">
        <v>134</v>
      </c>
      <c r="F2390" s="9" t="s">
        <v>134</v>
      </c>
      <c r="G2390" s="9" t="s">
        <v>134</v>
      </c>
      <c r="Q2390" s="0" t="s">
        <v>134</v>
      </c>
      <c r="R2390" s="0" t="s">
        <v>134</v>
      </c>
      <c r="S2390" s="0" t="s">
        <v>134</v>
      </c>
      <c r="T2390" s="0" t="s">
        <v>134</v>
      </c>
      <c r="U2390" s="0" t="s">
        <v>134</v>
      </c>
      <c r="V2390" s="0" t="s">
        <v>134</v>
      </c>
      <c r="W2390" s="0" t="s">
        <v>134</v>
      </c>
      <c r="X2390" s="0" t="s">
        <v>134</v>
      </c>
      <c r="Y2390" s="0" t="s">
        <v>134</v>
      </c>
      <c r="Z2390" s="0" t="s">
        <v>134</v>
      </c>
      <c r="AA2390" s="0" t="s">
        <v>134</v>
      </c>
      <c r="AB2390" s="0" t="s">
        <v>134</v>
      </c>
      <c r="AC2390" s="0" t="s">
        <v>134</v>
      </c>
      <c r="AD2390" s="0" t="s">
        <v>134</v>
      </c>
      <c r="AE2390" s="0" t="s">
        <v>134</v>
      </c>
      <c r="AF2390" s="0" t="s">
        <v>134</v>
      </c>
      <c r="AG2390" s="0" t="s">
        <v>134</v>
      </c>
      <c r="AH2390" s="0" t="s">
        <v>134</v>
      </c>
      <c r="AI2390" s="0" t="s">
        <v>134</v>
      </c>
      <c r="AJ2390" s="0" t="s">
        <v>134</v>
      </c>
      <c r="AK2390" s="0" t="s">
        <v>134</v>
      </c>
      <c r="AL2390" s="0" t="s">
        <v>134</v>
      </c>
      <c r="AM2390" s="0" t="s">
        <v>134</v>
      </c>
      <c r="AN2390" s="0" t="s">
        <v>134</v>
      </c>
      <c r="AO2390" s="0" t="s">
        <v>134</v>
      </c>
      <c r="AP2390" s="0" t="s">
        <v>134</v>
      </c>
      <c r="AQ2390" s="0" t="s">
        <v>134</v>
      </c>
      <c r="AR2390" s="0" t="s">
        <v>134</v>
      </c>
      <c r="AS2390" s="0" t="s">
        <v>134</v>
      </c>
      <c r="AT2390" s="0" t="s">
        <v>134</v>
      </c>
      <c r="AU2390" s="0" t="s">
        <v>134</v>
      </c>
      <c r="AV2390" s="0" t="s">
        <v>134</v>
      </c>
      <c r="AW2390" s="0" t="s">
        <v>134</v>
      </c>
      <c r="AX2390" s="0" t="s">
        <v>134</v>
      </c>
      <c r="AY2390" s="0" t="s">
        <v>134</v>
      </c>
      <c r="AZ2390" s="0" t="s">
        <v>134</v>
      </c>
      <c r="BA2390" s="0" t="s">
        <v>134</v>
      </c>
      <c r="BB2390" s="0" t="s">
        <v>134</v>
      </c>
      <c r="BC2390" s="0" t="s">
        <v>134</v>
      </c>
      <c r="BD2390" s="0" t="s">
        <v>134</v>
      </c>
      <c r="BE2390" s="0" t="s">
        <v>134</v>
      </c>
      <c r="BF2390" s="0" t="s">
        <v>134</v>
      </c>
      <c r="BG2390" s="0" t="s">
        <v>134</v>
      </c>
      <c r="BH2390" s="0" t="s">
        <v>134</v>
      </c>
      <c r="BI2390" s="0" t="s">
        <v>134</v>
      </c>
      <c r="BJ2390" s="0" t="s">
        <v>134</v>
      </c>
      <c r="BK2390" s="0" t="s">
        <v>134</v>
      </c>
      <c r="BL2390" s="0" t="s">
        <v>134</v>
      </c>
      <c r="BM2390" s="0" t="s">
        <v>134</v>
      </c>
      <c r="BN2390" s="0" t="s">
        <v>134</v>
      </c>
      <c r="BO2390" s="0" t="s">
        <v>134</v>
      </c>
      <c r="BP2390" s="0" t="s">
        <v>134</v>
      </c>
      <c r="BQ2390" s="0" t="s">
        <v>134</v>
      </c>
      <c r="BR2390" s="0" t="s">
        <v>134</v>
      </c>
      <c r="BS2390" s="0" t="s">
        <v>134</v>
      </c>
      <c r="BT2390" s="0" t="s">
        <v>134</v>
      </c>
      <c r="BU2390" s="0" t="s">
        <v>134</v>
      </c>
      <c r="BV2390" s="0" t="s">
        <v>134</v>
      </c>
      <c r="BW2390" s="0" t="s">
        <v>134</v>
      </c>
      <c r="BX2390" s="0" t="s">
        <v>134</v>
      </c>
      <c r="BZ2390" s="0" t="s">
        <v>134</v>
      </c>
      <c r="CA2390" s="0" t="s">
        <v>134</v>
      </c>
      <c r="CB2390" s="0" t="s">
        <v>134</v>
      </c>
      <c r="CC2390" s="0" t="s">
        <v>134</v>
      </c>
      <c r="CD2390" s="0" t="s">
        <v>134</v>
      </c>
      <c r="CE2390" s="0" t="s">
        <v>134</v>
      </c>
    </row>
    <row r="2391" customFormat="false" ht="12.75" hidden="false" customHeight="false" outlineLevel="0" collapsed="false">
      <c r="E2391" s="9" t="s">
        <v>134</v>
      </c>
      <c r="F2391" s="9" t="s">
        <v>134</v>
      </c>
      <c r="G2391" s="9" t="s">
        <v>134</v>
      </c>
      <c r="Q2391" s="0" t="s">
        <v>134</v>
      </c>
      <c r="R2391" s="0" t="s">
        <v>134</v>
      </c>
      <c r="S2391" s="0" t="s">
        <v>134</v>
      </c>
      <c r="T2391" s="0" t="s">
        <v>134</v>
      </c>
      <c r="U2391" s="0" t="s">
        <v>134</v>
      </c>
      <c r="V2391" s="0" t="s">
        <v>134</v>
      </c>
      <c r="W2391" s="0" t="s">
        <v>134</v>
      </c>
      <c r="X2391" s="0" t="s">
        <v>134</v>
      </c>
      <c r="Y2391" s="0" t="s">
        <v>134</v>
      </c>
      <c r="Z2391" s="0" t="s">
        <v>134</v>
      </c>
      <c r="AA2391" s="0" t="s">
        <v>134</v>
      </c>
      <c r="AB2391" s="0" t="s">
        <v>134</v>
      </c>
      <c r="AC2391" s="0" t="s">
        <v>134</v>
      </c>
      <c r="AD2391" s="0" t="s">
        <v>134</v>
      </c>
      <c r="AE2391" s="0" t="s">
        <v>134</v>
      </c>
      <c r="AF2391" s="0" t="s">
        <v>134</v>
      </c>
      <c r="AG2391" s="0" t="s">
        <v>134</v>
      </c>
      <c r="AH2391" s="0" t="s">
        <v>134</v>
      </c>
      <c r="AI2391" s="0" t="s">
        <v>134</v>
      </c>
      <c r="AJ2391" s="0" t="s">
        <v>134</v>
      </c>
      <c r="AK2391" s="0" t="s">
        <v>134</v>
      </c>
      <c r="AL2391" s="0" t="s">
        <v>134</v>
      </c>
      <c r="AM2391" s="0" t="s">
        <v>134</v>
      </c>
      <c r="AN2391" s="0" t="s">
        <v>134</v>
      </c>
      <c r="AO2391" s="0" t="s">
        <v>134</v>
      </c>
      <c r="AP2391" s="0" t="s">
        <v>134</v>
      </c>
      <c r="AQ2391" s="0" t="s">
        <v>134</v>
      </c>
      <c r="AR2391" s="0" t="s">
        <v>134</v>
      </c>
      <c r="AS2391" s="0" t="s">
        <v>134</v>
      </c>
      <c r="AT2391" s="0" t="s">
        <v>134</v>
      </c>
      <c r="AU2391" s="0" t="s">
        <v>134</v>
      </c>
      <c r="AV2391" s="0" t="s">
        <v>134</v>
      </c>
      <c r="AW2391" s="0" t="s">
        <v>134</v>
      </c>
      <c r="AX2391" s="0" t="s">
        <v>134</v>
      </c>
      <c r="AY2391" s="0" t="s">
        <v>134</v>
      </c>
      <c r="AZ2391" s="0" t="s">
        <v>134</v>
      </c>
      <c r="BA2391" s="0" t="s">
        <v>134</v>
      </c>
      <c r="BB2391" s="0" t="s">
        <v>134</v>
      </c>
      <c r="BC2391" s="0" t="s">
        <v>134</v>
      </c>
      <c r="BD2391" s="0" t="s">
        <v>134</v>
      </c>
      <c r="BE2391" s="0" t="s">
        <v>134</v>
      </c>
      <c r="BF2391" s="0" t="s">
        <v>134</v>
      </c>
      <c r="BG2391" s="0" t="s">
        <v>134</v>
      </c>
      <c r="BH2391" s="0" t="s">
        <v>134</v>
      </c>
      <c r="BI2391" s="0" t="s">
        <v>134</v>
      </c>
      <c r="BJ2391" s="0" t="s">
        <v>134</v>
      </c>
      <c r="BK2391" s="0" t="s">
        <v>134</v>
      </c>
      <c r="BL2391" s="0" t="s">
        <v>134</v>
      </c>
      <c r="BM2391" s="0" t="s">
        <v>134</v>
      </c>
      <c r="BN2391" s="0" t="s">
        <v>134</v>
      </c>
      <c r="BO2391" s="0" t="s">
        <v>134</v>
      </c>
      <c r="BP2391" s="0" t="s">
        <v>134</v>
      </c>
      <c r="BQ2391" s="0" t="s">
        <v>134</v>
      </c>
      <c r="BR2391" s="0" t="s">
        <v>134</v>
      </c>
      <c r="BS2391" s="0" t="s">
        <v>134</v>
      </c>
      <c r="BT2391" s="0" t="s">
        <v>134</v>
      </c>
      <c r="BU2391" s="0" t="s">
        <v>134</v>
      </c>
      <c r="BV2391" s="0" t="s">
        <v>134</v>
      </c>
      <c r="BW2391" s="0" t="s">
        <v>134</v>
      </c>
      <c r="BX2391" s="0" t="s">
        <v>134</v>
      </c>
      <c r="BZ2391" s="0" t="s">
        <v>134</v>
      </c>
      <c r="CA2391" s="0" t="s">
        <v>134</v>
      </c>
      <c r="CB2391" s="0" t="s">
        <v>134</v>
      </c>
      <c r="CC2391" s="0" t="s">
        <v>134</v>
      </c>
      <c r="CD2391" s="0" t="s">
        <v>134</v>
      </c>
      <c r="CE2391" s="0" t="s">
        <v>134</v>
      </c>
    </row>
    <row r="2392" customFormat="false" ht="12.75" hidden="false" customHeight="false" outlineLevel="0" collapsed="false">
      <c r="E2392" s="9" t="s">
        <v>134</v>
      </c>
      <c r="F2392" s="9" t="s">
        <v>134</v>
      </c>
      <c r="G2392" s="9" t="s">
        <v>134</v>
      </c>
      <c r="Q2392" s="0" t="s">
        <v>134</v>
      </c>
      <c r="R2392" s="0" t="s">
        <v>134</v>
      </c>
      <c r="S2392" s="0" t="s">
        <v>134</v>
      </c>
      <c r="T2392" s="0" t="s">
        <v>134</v>
      </c>
      <c r="U2392" s="0" t="s">
        <v>134</v>
      </c>
      <c r="V2392" s="0" t="s">
        <v>134</v>
      </c>
      <c r="W2392" s="0" t="s">
        <v>134</v>
      </c>
      <c r="X2392" s="0" t="s">
        <v>134</v>
      </c>
      <c r="Y2392" s="0" t="s">
        <v>134</v>
      </c>
      <c r="Z2392" s="0" t="s">
        <v>134</v>
      </c>
      <c r="AA2392" s="0" t="s">
        <v>134</v>
      </c>
      <c r="AB2392" s="0" t="s">
        <v>134</v>
      </c>
      <c r="AC2392" s="0" t="s">
        <v>134</v>
      </c>
      <c r="AD2392" s="0" t="s">
        <v>134</v>
      </c>
      <c r="AE2392" s="0" t="s">
        <v>134</v>
      </c>
      <c r="AF2392" s="0" t="s">
        <v>134</v>
      </c>
      <c r="AG2392" s="0" t="s">
        <v>134</v>
      </c>
      <c r="AH2392" s="0" t="s">
        <v>134</v>
      </c>
      <c r="AI2392" s="0" t="s">
        <v>134</v>
      </c>
      <c r="AJ2392" s="0" t="s">
        <v>134</v>
      </c>
      <c r="AK2392" s="0" t="s">
        <v>134</v>
      </c>
      <c r="AL2392" s="0" t="s">
        <v>134</v>
      </c>
      <c r="AM2392" s="0" t="s">
        <v>134</v>
      </c>
      <c r="AN2392" s="0" t="s">
        <v>134</v>
      </c>
      <c r="AO2392" s="0" t="s">
        <v>134</v>
      </c>
      <c r="AP2392" s="0" t="s">
        <v>134</v>
      </c>
      <c r="AQ2392" s="0" t="s">
        <v>134</v>
      </c>
      <c r="AR2392" s="0" t="s">
        <v>134</v>
      </c>
      <c r="AS2392" s="0" t="s">
        <v>134</v>
      </c>
      <c r="AT2392" s="0" t="s">
        <v>134</v>
      </c>
      <c r="AU2392" s="0" t="s">
        <v>134</v>
      </c>
      <c r="AV2392" s="0" t="s">
        <v>134</v>
      </c>
      <c r="AW2392" s="0" t="s">
        <v>134</v>
      </c>
      <c r="AX2392" s="0" t="s">
        <v>134</v>
      </c>
      <c r="AY2392" s="0" t="s">
        <v>134</v>
      </c>
      <c r="AZ2392" s="0" t="s">
        <v>134</v>
      </c>
      <c r="BA2392" s="0" t="s">
        <v>134</v>
      </c>
      <c r="BB2392" s="0" t="s">
        <v>134</v>
      </c>
      <c r="BC2392" s="0" t="s">
        <v>134</v>
      </c>
      <c r="BD2392" s="0" t="s">
        <v>134</v>
      </c>
      <c r="BE2392" s="0" t="s">
        <v>134</v>
      </c>
      <c r="BF2392" s="0" t="s">
        <v>134</v>
      </c>
      <c r="BG2392" s="0" t="s">
        <v>134</v>
      </c>
      <c r="BH2392" s="0" t="s">
        <v>134</v>
      </c>
      <c r="BI2392" s="0" t="s">
        <v>134</v>
      </c>
      <c r="BJ2392" s="0" t="s">
        <v>134</v>
      </c>
      <c r="BK2392" s="0" t="s">
        <v>134</v>
      </c>
      <c r="BL2392" s="0" t="s">
        <v>134</v>
      </c>
      <c r="BM2392" s="0" t="s">
        <v>134</v>
      </c>
      <c r="BN2392" s="0" t="s">
        <v>134</v>
      </c>
      <c r="BO2392" s="0" t="s">
        <v>134</v>
      </c>
      <c r="BP2392" s="0" t="s">
        <v>134</v>
      </c>
      <c r="BQ2392" s="0" t="s">
        <v>134</v>
      </c>
      <c r="BR2392" s="0" t="s">
        <v>134</v>
      </c>
      <c r="BS2392" s="0" t="s">
        <v>134</v>
      </c>
      <c r="BT2392" s="0" t="s">
        <v>134</v>
      </c>
      <c r="BU2392" s="0" t="s">
        <v>134</v>
      </c>
      <c r="BV2392" s="0" t="s">
        <v>134</v>
      </c>
      <c r="BW2392" s="0" t="s">
        <v>134</v>
      </c>
      <c r="BX2392" s="0" t="s">
        <v>134</v>
      </c>
      <c r="BZ2392" s="0" t="s">
        <v>134</v>
      </c>
      <c r="CA2392" s="0" t="s">
        <v>134</v>
      </c>
      <c r="CB2392" s="0" t="s">
        <v>134</v>
      </c>
      <c r="CC2392" s="0" t="s">
        <v>134</v>
      </c>
      <c r="CD2392" s="0" t="s">
        <v>134</v>
      </c>
      <c r="CE2392" s="0" t="s">
        <v>134</v>
      </c>
    </row>
    <row r="2393" customFormat="false" ht="12.75" hidden="false" customHeight="false" outlineLevel="0" collapsed="false">
      <c r="E2393" s="9" t="s">
        <v>134</v>
      </c>
      <c r="F2393" s="9" t="s">
        <v>134</v>
      </c>
      <c r="G2393" s="9" t="s">
        <v>134</v>
      </c>
      <c r="Q2393" s="0" t="s">
        <v>134</v>
      </c>
      <c r="R2393" s="0" t="s">
        <v>134</v>
      </c>
      <c r="S2393" s="0" t="s">
        <v>134</v>
      </c>
      <c r="T2393" s="0" t="s">
        <v>134</v>
      </c>
      <c r="U2393" s="0" t="s">
        <v>134</v>
      </c>
      <c r="V2393" s="0" t="s">
        <v>134</v>
      </c>
      <c r="W2393" s="0" t="s">
        <v>134</v>
      </c>
      <c r="X2393" s="0" t="s">
        <v>134</v>
      </c>
      <c r="Y2393" s="0" t="s">
        <v>134</v>
      </c>
      <c r="Z2393" s="0" t="s">
        <v>134</v>
      </c>
      <c r="AA2393" s="0" t="s">
        <v>134</v>
      </c>
      <c r="AB2393" s="0" t="s">
        <v>134</v>
      </c>
      <c r="AC2393" s="0" t="s">
        <v>134</v>
      </c>
      <c r="AD2393" s="0" t="s">
        <v>134</v>
      </c>
      <c r="AE2393" s="0" t="s">
        <v>134</v>
      </c>
      <c r="AF2393" s="0" t="s">
        <v>134</v>
      </c>
      <c r="AG2393" s="0" t="s">
        <v>134</v>
      </c>
      <c r="AH2393" s="0" t="s">
        <v>134</v>
      </c>
      <c r="AI2393" s="0" t="s">
        <v>134</v>
      </c>
      <c r="AJ2393" s="0" t="s">
        <v>134</v>
      </c>
      <c r="AK2393" s="0" t="s">
        <v>134</v>
      </c>
      <c r="AL2393" s="0" t="s">
        <v>134</v>
      </c>
      <c r="AM2393" s="0" t="s">
        <v>134</v>
      </c>
      <c r="AN2393" s="0" t="s">
        <v>134</v>
      </c>
      <c r="AO2393" s="0" t="s">
        <v>134</v>
      </c>
      <c r="AP2393" s="0" t="s">
        <v>134</v>
      </c>
      <c r="AQ2393" s="0" t="s">
        <v>134</v>
      </c>
      <c r="AR2393" s="0" t="s">
        <v>134</v>
      </c>
      <c r="AS2393" s="0" t="s">
        <v>134</v>
      </c>
      <c r="AT2393" s="0" t="s">
        <v>134</v>
      </c>
      <c r="AU2393" s="0" t="s">
        <v>134</v>
      </c>
      <c r="AV2393" s="0" t="s">
        <v>134</v>
      </c>
      <c r="AW2393" s="0" t="s">
        <v>134</v>
      </c>
      <c r="AX2393" s="0" t="s">
        <v>134</v>
      </c>
      <c r="AY2393" s="0" t="s">
        <v>134</v>
      </c>
      <c r="AZ2393" s="0" t="s">
        <v>134</v>
      </c>
      <c r="BA2393" s="0" t="s">
        <v>134</v>
      </c>
      <c r="BB2393" s="0" t="s">
        <v>134</v>
      </c>
      <c r="BC2393" s="0" t="s">
        <v>134</v>
      </c>
      <c r="BD2393" s="0" t="s">
        <v>134</v>
      </c>
      <c r="BE2393" s="0" t="s">
        <v>134</v>
      </c>
      <c r="BF2393" s="0" t="s">
        <v>134</v>
      </c>
      <c r="BG2393" s="0" t="s">
        <v>134</v>
      </c>
      <c r="BH2393" s="0" t="s">
        <v>134</v>
      </c>
      <c r="BI2393" s="0" t="s">
        <v>134</v>
      </c>
      <c r="BJ2393" s="0" t="s">
        <v>134</v>
      </c>
      <c r="BK2393" s="0" t="s">
        <v>134</v>
      </c>
      <c r="BL2393" s="0" t="s">
        <v>134</v>
      </c>
      <c r="BM2393" s="0" t="s">
        <v>134</v>
      </c>
      <c r="BN2393" s="0" t="s">
        <v>134</v>
      </c>
      <c r="BO2393" s="0" t="s">
        <v>134</v>
      </c>
      <c r="BP2393" s="0" t="s">
        <v>134</v>
      </c>
      <c r="BQ2393" s="0" t="s">
        <v>134</v>
      </c>
      <c r="BR2393" s="0" t="s">
        <v>134</v>
      </c>
      <c r="BS2393" s="0" t="s">
        <v>134</v>
      </c>
      <c r="BT2393" s="0" t="s">
        <v>134</v>
      </c>
      <c r="BU2393" s="0" t="s">
        <v>134</v>
      </c>
      <c r="BV2393" s="0" t="s">
        <v>134</v>
      </c>
      <c r="BW2393" s="0" t="s">
        <v>134</v>
      </c>
      <c r="BX2393" s="0" t="s">
        <v>134</v>
      </c>
      <c r="BZ2393" s="0" t="s">
        <v>134</v>
      </c>
      <c r="CA2393" s="0" t="s">
        <v>134</v>
      </c>
      <c r="CB2393" s="0" t="s">
        <v>134</v>
      </c>
      <c r="CC2393" s="0" t="s">
        <v>134</v>
      </c>
      <c r="CD2393" s="0" t="s">
        <v>134</v>
      </c>
      <c r="CE2393" s="0" t="s">
        <v>134</v>
      </c>
    </row>
    <row r="2394" customFormat="false" ht="12.75" hidden="false" customHeight="false" outlineLevel="0" collapsed="false">
      <c r="E2394" s="9" t="s">
        <v>134</v>
      </c>
      <c r="F2394" s="9" t="s">
        <v>134</v>
      </c>
      <c r="G2394" s="9" t="s">
        <v>134</v>
      </c>
      <c r="Q2394" s="0" t="s">
        <v>134</v>
      </c>
      <c r="R2394" s="0" t="s">
        <v>134</v>
      </c>
      <c r="S2394" s="0" t="s">
        <v>134</v>
      </c>
      <c r="T2394" s="0" t="s">
        <v>134</v>
      </c>
      <c r="U2394" s="0" t="s">
        <v>134</v>
      </c>
      <c r="V2394" s="0" t="s">
        <v>134</v>
      </c>
      <c r="W2394" s="0" t="s">
        <v>134</v>
      </c>
      <c r="X2394" s="0" t="s">
        <v>134</v>
      </c>
      <c r="Y2394" s="0" t="s">
        <v>134</v>
      </c>
      <c r="Z2394" s="0" t="s">
        <v>134</v>
      </c>
      <c r="AA2394" s="0" t="s">
        <v>134</v>
      </c>
      <c r="AB2394" s="0" t="s">
        <v>134</v>
      </c>
      <c r="AC2394" s="0" t="s">
        <v>134</v>
      </c>
      <c r="AD2394" s="0" t="s">
        <v>134</v>
      </c>
      <c r="AE2394" s="0" t="s">
        <v>134</v>
      </c>
      <c r="AF2394" s="0" t="s">
        <v>134</v>
      </c>
      <c r="AG2394" s="0" t="s">
        <v>134</v>
      </c>
      <c r="AH2394" s="0" t="s">
        <v>134</v>
      </c>
      <c r="AI2394" s="0" t="s">
        <v>134</v>
      </c>
      <c r="AJ2394" s="0" t="s">
        <v>134</v>
      </c>
      <c r="AK2394" s="0" t="s">
        <v>134</v>
      </c>
      <c r="AL2394" s="0" t="s">
        <v>134</v>
      </c>
      <c r="AM2394" s="0" t="s">
        <v>134</v>
      </c>
      <c r="AN2394" s="0" t="s">
        <v>134</v>
      </c>
      <c r="AO2394" s="0" t="s">
        <v>134</v>
      </c>
      <c r="AP2394" s="0" t="s">
        <v>134</v>
      </c>
      <c r="AQ2394" s="0" t="s">
        <v>134</v>
      </c>
      <c r="AR2394" s="0" t="s">
        <v>134</v>
      </c>
      <c r="AS2394" s="0" t="s">
        <v>134</v>
      </c>
      <c r="AT2394" s="0" t="s">
        <v>134</v>
      </c>
      <c r="AU2394" s="0" t="s">
        <v>134</v>
      </c>
      <c r="AV2394" s="0" t="s">
        <v>134</v>
      </c>
      <c r="AW2394" s="0" t="s">
        <v>134</v>
      </c>
      <c r="AX2394" s="0" t="s">
        <v>134</v>
      </c>
      <c r="AY2394" s="0" t="s">
        <v>134</v>
      </c>
      <c r="AZ2394" s="0" t="s">
        <v>134</v>
      </c>
      <c r="BA2394" s="0" t="s">
        <v>134</v>
      </c>
      <c r="BB2394" s="0" t="s">
        <v>134</v>
      </c>
      <c r="BC2394" s="0" t="s">
        <v>134</v>
      </c>
      <c r="BD2394" s="0" t="s">
        <v>134</v>
      </c>
      <c r="BE2394" s="0" t="s">
        <v>134</v>
      </c>
      <c r="BF2394" s="0" t="s">
        <v>134</v>
      </c>
      <c r="BG2394" s="0" t="s">
        <v>134</v>
      </c>
      <c r="BH2394" s="0" t="s">
        <v>134</v>
      </c>
      <c r="BI2394" s="0" t="s">
        <v>134</v>
      </c>
      <c r="BJ2394" s="0" t="s">
        <v>134</v>
      </c>
      <c r="BK2394" s="0" t="s">
        <v>134</v>
      </c>
      <c r="BL2394" s="0" t="s">
        <v>134</v>
      </c>
      <c r="BM2394" s="0" t="s">
        <v>134</v>
      </c>
      <c r="BN2394" s="0" t="s">
        <v>134</v>
      </c>
      <c r="BO2394" s="0" t="s">
        <v>134</v>
      </c>
      <c r="BP2394" s="0" t="s">
        <v>134</v>
      </c>
      <c r="BQ2394" s="0" t="s">
        <v>134</v>
      </c>
      <c r="BR2394" s="0" t="s">
        <v>134</v>
      </c>
      <c r="BS2394" s="0" t="s">
        <v>134</v>
      </c>
      <c r="BT2394" s="0" t="s">
        <v>134</v>
      </c>
      <c r="BU2394" s="0" t="s">
        <v>134</v>
      </c>
      <c r="BV2394" s="0" t="s">
        <v>134</v>
      </c>
      <c r="BW2394" s="0" t="s">
        <v>134</v>
      </c>
      <c r="BX2394" s="0" t="s">
        <v>134</v>
      </c>
      <c r="BZ2394" s="0" t="s">
        <v>134</v>
      </c>
      <c r="CA2394" s="0" t="s">
        <v>134</v>
      </c>
      <c r="CB2394" s="0" t="s">
        <v>134</v>
      </c>
      <c r="CC2394" s="0" t="s">
        <v>134</v>
      </c>
      <c r="CD2394" s="0" t="s">
        <v>134</v>
      </c>
      <c r="CE2394" s="0" t="s">
        <v>134</v>
      </c>
    </row>
    <row r="2395" customFormat="false" ht="12.75" hidden="false" customHeight="false" outlineLevel="0" collapsed="false">
      <c r="E2395" s="9" t="s">
        <v>134</v>
      </c>
      <c r="F2395" s="9" t="s">
        <v>134</v>
      </c>
      <c r="G2395" s="9" t="s">
        <v>134</v>
      </c>
      <c r="Q2395" s="0" t="s">
        <v>134</v>
      </c>
      <c r="R2395" s="0" t="s">
        <v>134</v>
      </c>
      <c r="S2395" s="0" t="s">
        <v>134</v>
      </c>
      <c r="T2395" s="0" t="s">
        <v>134</v>
      </c>
      <c r="U2395" s="0" t="s">
        <v>134</v>
      </c>
      <c r="V2395" s="0" t="s">
        <v>134</v>
      </c>
      <c r="W2395" s="0" t="s">
        <v>134</v>
      </c>
      <c r="X2395" s="0" t="s">
        <v>134</v>
      </c>
      <c r="Y2395" s="0" t="s">
        <v>134</v>
      </c>
      <c r="Z2395" s="0" t="s">
        <v>134</v>
      </c>
      <c r="AA2395" s="0" t="s">
        <v>134</v>
      </c>
      <c r="AB2395" s="0" t="s">
        <v>134</v>
      </c>
      <c r="AC2395" s="0" t="s">
        <v>134</v>
      </c>
      <c r="AD2395" s="0" t="s">
        <v>134</v>
      </c>
      <c r="AE2395" s="0" t="s">
        <v>134</v>
      </c>
      <c r="AF2395" s="0" t="s">
        <v>134</v>
      </c>
      <c r="AG2395" s="0" t="s">
        <v>134</v>
      </c>
      <c r="AH2395" s="0" t="s">
        <v>134</v>
      </c>
      <c r="AI2395" s="0" t="s">
        <v>134</v>
      </c>
      <c r="AJ2395" s="0" t="s">
        <v>134</v>
      </c>
      <c r="AK2395" s="0" t="s">
        <v>134</v>
      </c>
      <c r="AL2395" s="0" t="s">
        <v>134</v>
      </c>
      <c r="AM2395" s="0" t="s">
        <v>134</v>
      </c>
      <c r="AN2395" s="0" t="s">
        <v>134</v>
      </c>
      <c r="AO2395" s="0" t="s">
        <v>134</v>
      </c>
      <c r="AP2395" s="0" t="s">
        <v>134</v>
      </c>
      <c r="AQ2395" s="0" t="s">
        <v>134</v>
      </c>
      <c r="AR2395" s="0" t="s">
        <v>134</v>
      </c>
      <c r="AS2395" s="0" t="s">
        <v>134</v>
      </c>
      <c r="AT2395" s="0" t="s">
        <v>134</v>
      </c>
      <c r="AU2395" s="0" t="s">
        <v>134</v>
      </c>
      <c r="AV2395" s="0" t="s">
        <v>134</v>
      </c>
      <c r="AW2395" s="0" t="s">
        <v>134</v>
      </c>
      <c r="AX2395" s="0" t="s">
        <v>134</v>
      </c>
      <c r="AY2395" s="0" t="s">
        <v>134</v>
      </c>
      <c r="AZ2395" s="0" t="s">
        <v>134</v>
      </c>
      <c r="BA2395" s="0" t="s">
        <v>134</v>
      </c>
      <c r="BB2395" s="0" t="s">
        <v>134</v>
      </c>
      <c r="BC2395" s="0" t="s">
        <v>134</v>
      </c>
      <c r="BD2395" s="0" t="s">
        <v>134</v>
      </c>
      <c r="BE2395" s="0" t="s">
        <v>134</v>
      </c>
      <c r="BF2395" s="0" t="s">
        <v>134</v>
      </c>
      <c r="BG2395" s="0" t="s">
        <v>134</v>
      </c>
      <c r="BH2395" s="0" t="s">
        <v>134</v>
      </c>
      <c r="BI2395" s="0" t="s">
        <v>134</v>
      </c>
      <c r="BJ2395" s="0" t="s">
        <v>134</v>
      </c>
      <c r="BK2395" s="0" t="s">
        <v>134</v>
      </c>
      <c r="BL2395" s="0" t="s">
        <v>134</v>
      </c>
      <c r="BM2395" s="0" t="s">
        <v>134</v>
      </c>
      <c r="BN2395" s="0" t="s">
        <v>134</v>
      </c>
      <c r="BO2395" s="0" t="s">
        <v>134</v>
      </c>
      <c r="BP2395" s="0" t="s">
        <v>134</v>
      </c>
      <c r="BQ2395" s="0" t="s">
        <v>134</v>
      </c>
      <c r="BR2395" s="0" t="s">
        <v>134</v>
      </c>
      <c r="BS2395" s="0" t="s">
        <v>134</v>
      </c>
      <c r="BT2395" s="0" t="s">
        <v>134</v>
      </c>
      <c r="BU2395" s="0" t="s">
        <v>134</v>
      </c>
      <c r="BV2395" s="0" t="s">
        <v>134</v>
      </c>
      <c r="BW2395" s="0" t="s">
        <v>134</v>
      </c>
      <c r="BX2395" s="0" t="s">
        <v>134</v>
      </c>
      <c r="BZ2395" s="0" t="s">
        <v>134</v>
      </c>
      <c r="CA2395" s="0" t="s">
        <v>134</v>
      </c>
      <c r="CB2395" s="0" t="s">
        <v>134</v>
      </c>
      <c r="CC2395" s="0" t="s">
        <v>134</v>
      </c>
      <c r="CD2395" s="0" t="s">
        <v>134</v>
      </c>
      <c r="CE2395" s="0" t="s">
        <v>134</v>
      </c>
    </row>
    <row r="2396" customFormat="false" ht="12.75" hidden="false" customHeight="false" outlineLevel="0" collapsed="false">
      <c r="E2396" s="9" t="s">
        <v>134</v>
      </c>
      <c r="F2396" s="9" t="s">
        <v>134</v>
      </c>
      <c r="G2396" s="9" t="s">
        <v>134</v>
      </c>
      <c r="Q2396" s="0" t="s">
        <v>134</v>
      </c>
      <c r="R2396" s="0" t="s">
        <v>134</v>
      </c>
      <c r="S2396" s="0" t="s">
        <v>134</v>
      </c>
      <c r="T2396" s="0" t="s">
        <v>134</v>
      </c>
      <c r="U2396" s="0" t="s">
        <v>134</v>
      </c>
      <c r="V2396" s="0" t="s">
        <v>134</v>
      </c>
      <c r="W2396" s="0" t="s">
        <v>134</v>
      </c>
      <c r="X2396" s="0" t="s">
        <v>134</v>
      </c>
      <c r="Y2396" s="0" t="s">
        <v>134</v>
      </c>
      <c r="Z2396" s="0" t="s">
        <v>134</v>
      </c>
      <c r="AA2396" s="0" t="s">
        <v>134</v>
      </c>
      <c r="AB2396" s="0" t="s">
        <v>134</v>
      </c>
      <c r="AC2396" s="0" t="s">
        <v>134</v>
      </c>
      <c r="AD2396" s="0" t="s">
        <v>134</v>
      </c>
      <c r="AE2396" s="0" t="s">
        <v>134</v>
      </c>
      <c r="AF2396" s="0" t="s">
        <v>134</v>
      </c>
      <c r="AG2396" s="0" t="s">
        <v>134</v>
      </c>
      <c r="AH2396" s="0" t="s">
        <v>134</v>
      </c>
      <c r="AI2396" s="0" t="s">
        <v>134</v>
      </c>
      <c r="AJ2396" s="0" t="s">
        <v>134</v>
      </c>
      <c r="AK2396" s="0" t="s">
        <v>134</v>
      </c>
      <c r="AL2396" s="0" t="s">
        <v>134</v>
      </c>
      <c r="AM2396" s="0" t="s">
        <v>134</v>
      </c>
      <c r="AN2396" s="0" t="s">
        <v>134</v>
      </c>
      <c r="AO2396" s="0" t="s">
        <v>134</v>
      </c>
      <c r="AP2396" s="0" t="s">
        <v>134</v>
      </c>
      <c r="AQ2396" s="0" t="s">
        <v>134</v>
      </c>
      <c r="AR2396" s="0" t="s">
        <v>134</v>
      </c>
      <c r="AS2396" s="0" t="s">
        <v>134</v>
      </c>
      <c r="AT2396" s="0" t="s">
        <v>134</v>
      </c>
      <c r="AU2396" s="0" t="s">
        <v>134</v>
      </c>
      <c r="AV2396" s="0" t="s">
        <v>134</v>
      </c>
      <c r="AW2396" s="0" t="s">
        <v>134</v>
      </c>
      <c r="AX2396" s="0" t="s">
        <v>134</v>
      </c>
      <c r="AY2396" s="0" t="s">
        <v>134</v>
      </c>
      <c r="AZ2396" s="0" t="s">
        <v>134</v>
      </c>
      <c r="BA2396" s="0" t="s">
        <v>134</v>
      </c>
      <c r="BB2396" s="0" t="s">
        <v>134</v>
      </c>
      <c r="BC2396" s="0" t="s">
        <v>134</v>
      </c>
      <c r="BD2396" s="0" t="s">
        <v>134</v>
      </c>
      <c r="BE2396" s="0" t="s">
        <v>134</v>
      </c>
      <c r="BF2396" s="0" t="s">
        <v>134</v>
      </c>
      <c r="BG2396" s="0" t="s">
        <v>134</v>
      </c>
      <c r="BH2396" s="0" t="s">
        <v>134</v>
      </c>
      <c r="BI2396" s="0" t="s">
        <v>134</v>
      </c>
      <c r="BJ2396" s="0" t="s">
        <v>134</v>
      </c>
      <c r="BK2396" s="0" t="s">
        <v>134</v>
      </c>
      <c r="BL2396" s="0" t="s">
        <v>134</v>
      </c>
      <c r="BM2396" s="0" t="s">
        <v>134</v>
      </c>
      <c r="BN2396" s="0" t="s">
        <v>134</v>
      </c>
      <c r="BO2396" s="0" t="s">
        <v>134</v>
      </c>
      <c r="BP2396" s="0" t="s">
        <v>134</v>
      </c>
      <c r="BQ2396" s="0" t="s">
        <v>134</v>
      </c>
      <c r="BR2396" s="0" t="s">
        <v>134</v>
      </c>
      <c r="BS2396" s="0" t="s">
        <v>134</v>
      </c>
      <c r="BT2396" s="0" t="s">
        <v>134</v>
      </c>
      <c r="BU2396" s="0" t="s">
        <v>134</v>
      </c>
      <c r="BV2396" s="0" t="s">
        <v>134</v>
      </c>
      <c r="BW2396" s="0" t="s">
        <v>134</v>
      </c>
      <c r="BX2396" s="0" t="s">
        <v>134</v>
      </c>
      <c r="BZ2396" s="0" t="s">
        <v>134</v>
      </c>
      <c r="CA2396" s="0" t="s">
        <v>134</v>
      </c>
      <c r="CB2396" s="0" t="s">
        <v>134</v>
      </c>
      <c r="CC2396" s="0" t="s">
        <v>134</v>
      </c>
      <c r="CD2396" s="0" t="s">
        <v>134</v>
      </c>
      <c r="CE2396" s="0" t="s">
        <v>134</v>
      </c>
    </row>
    <row r="2397" customFormat="false" ht="12.75" hidden="false" customHeight="false" outlineLevel="0" collapsed="false">
      <c r="E2397" s="9" t="s">
        <v>134</v>
      </c>
      <c r="F2397" s="9" t="s">
        <v>134</v>
      </c>
      <c r="G2397" s="9" t="s">
        <v>134</v>
      </c>
      <c r="Q2397" s="0" t="s">
        <v>134</v>
      </c>
      <c r="R2397" s="0" t="s">
        <v>134</v>
      </c>
      <c r="S2397" s="0" t="s">
        <v>134</v>
      </c>
      <c r="T2397" s="0" t="s">
        <v>134</v>
      </c>
      <c r="U2397" s="0" t="s">
        <v>134</v>
      </c>
      <c r="V2397" s="0" t="s">
        <v>134</v>
      </c>
      <c r="W2397" s="0" t="s">
        <v>134</v>
      </c>
      <c r="X2397" s="0" t="s">
        <v>134</v>
      </c>
      <c r="Y2397" s="0" t="s">
        <v>134</v>
      </c>
      <c r="Z2397" s="0" t="s">
        <v>134</v>
      </c>
      <c r="AA2397" s="0" t="s">
        <v>134</v>
      </c>
      <c r="AB2397" s="0" t="s">
        <v>134</v>
      </c>
      <c r="AC2397" s="0" t="s">
        <v>134</v>
      </c>
      <c r="AD2397" s="0" t="s">
        <v>134</v>
      </c>
      <c r="AE2397" s="0" t="s">
        <v>134</v>
      </c>
      <c r="AF2397" s="0" t="s">
        <v>134</v>
      </c>
      <c r="AG2397" s="0" t="s">
        <v>134</v>
      </c>
      <c r="AH2397" s="0" t="s">
        <v>134</v>
      </c>
      <c r="AI2397" s="0" t="s">
        <v>134</v>
      </c>
      <c r="AJ2397" s="0" t="s">
        <v>134</v>
      </c>
      <c r="AK2397" s="0" t="s">
        <v>134</v>
      </c>
      <c r="AL2397" s="0" t="s">
        <v>134</v>
      </c>
      <c r="AM2397" s="0" t="s">
        <v>134</v>
      </c>
      <c r="AN2397" s="0" t="s">
        <v>134</v>
      </c>
      <c r="AO2397" s="0" t="s">
        <v>134</v>
      </c>
      <c r="AP2397" s="0" t="s">
        <v>134</v>
      </c>
      <c r="AQ2397" s="0" t="s">
        <v>134</v>
      </c>
      <c r="AR2397" s="0" t="s">
        <v>134</v>
      </c>
      <c r="AS2397" s="0" t="s">
        <v>134</v>
      </c>
      <c r="AT2397" s="0" t="s">
        <v>134</v>
      </c>
      <c r="AU2397" s="0" t="s">
        <v>134</v>
      </c>
      <c r="AV2397" s="0" t="s">
        <v>134</v>
      </c>
      <c r="AW2397" s="0" t="s">
        <v>134</v>
      </c>
      <c r="AX2397" s="0" t="s">
        <v>134</v>
      </c>
      <c r="AY2397" s="0" t="s">
        <v>134</v>
      </c>
      <c r="AZ2397" s="0" t="s">
        <v>134</v>
      </c>
      <c r="BA2397" s="0" t="s">
        <v>134</v>
      </c>
      <c r="BB2397" s="0" t="s">
        <v>134</v>
      </c>
      <c r="BC2397" s="0" t="s">
        <v>134</v>
      </c>
      <c r="BD2397" s="0" t="s">
        <v>134</v>
      </c>
      <c r="BE2397" s="0" t="s">
        <v>134</v>
      </c>
      <c r="BF2397" s="0" t="s">
        <v>134</v>
      </c>
      <c r="BG2397" s="0" t="s">
        <v>134</v>
      </c>
      <c r="BH2397" s="0" t="s">
        <v>134</v>
      </c>
      <c r="BI2397" s="0" t="s">
        <v>134</v>
      </c>
      <c r="BJ2397" s="0" t="s">
        <v>134</v>
      </c>
      <c r="BK2397" s="0" t="s">
        <v>134</v>
      </c>
      <c r="BL2397" s="0" t="s">
        <v>134</v>
      </c>
      <c r="BM2397" s="0" t="s">
        <v>134</v>
      </c>
      <c r="BN2397" s="0" t="s">
        <v>134</v>
      </c>
      <c r="BO2397" s="0" t="s">
        <v>134</v>
      </c>
      <c r="BP2397" s="0" t="s">
        <v>134</v>
      </c>
      <c r="BQ2397" s="0" t="s">
        <v>134</v>
      </c>
      <c r="BR2397" s="0" t="s">
        <v>134</v>
      </c>
      <c r="BS2397" s="0" t="s">
        <v>134</v>
      </c>
      <c r="BT2397" s="0" t="s">
        <v>134</v>
      </c>
      <c r="BU2397" s="0" t="s">
        <v>134</v>
      </c>
      <c r="BV2397" s="0" t="s">
        <v>134</v>
      </c>
      <c r="BW2397" s="0" t="s">
        <v>134</v>
      </c>
      <c r="BX2397" s="0" t="s">
        <v>134</v>
      </c>
      <c r="BZ2397" s="0" t="s">
        <v>134</v>
      </c>
      <c r="CA2397" s="0" t="s">
        <v>134</v>
      </c>
      <c r="CB2397" s="0" t="s">
        <v>134</v>
      </c>
      <c r="CC2397" s="0" t="s">
        <v>134</v>
      </c>
      <c r="CD2397" s="0" t="s">
        <v>134</v>
      </c>
      <c r="CE2397" s="0" t="s">
        <v>134</v>
      </c>
    </row>
    <row r="2398" customFormat="false" ht="12.75" hidden="false" customHeight="false" outlineLevel="0" collapsed="false">
      <c r="E2398" s="9" t="s">
        <v>134</v>
      </c>
      <c r="F2398" s="9" t="s">
        <v>134</v>
      </c>
      <c r="G2398" s="9" t="s">
        <v>134</v>
      </c>
      <c r="Q2398" s="0" t="s">
        <v>134</v>
      </c>
      <c r="R2398" s="0" t="s">
        <v>134</v>
      </c>
      <c r="S2398" s="0" t="s">
        <v>134</v>
      </c>
      <c r="T2398" s="0" t="s">
        <v>134</v>
      </c>
      <c r="U2398" s="0" t="s">
        <v>134</v>
      </c>
      <c r="V2398" s="0" t="s">
        <v>134</v>
      </c>
      <c r="W2398" s="0" t="s">
        <v>134</v>
      </c>
      <c r="X2398" s="0" t="s">
        <v>134</v>
      </c>
      <c r="Y2398" s="0" t="s">
        <v>134</v>
      </c>
      <c r="Z2398" s="0" t="s">
        <v>134</v>
      </c>
      <c r="AA2398" s="0" t="s">
        <v>134</v>
      </c>
      <c r="AB2398" s="0" t="s">
        <v>134</v>
      </c>
      <c r="AC2398" s="0" t="s">
        <v>134</v>
      </c>
      <c r="AD2398" s="0" t="s">
        <v>134</v>
      </c>
      <c r="AE2398" s="0" t="s">
        <v>134</v>
      </c>
      <c r="AF2398" s="0" t="s">
        <v>134</v>
      </c>
      <c r="AG2398" s="0" t="s">
        <v>134</v>
      </c>
      <c r="AH2398" s="0" t="s">
        <v>134</v>
      </c>
      <c r="AI2398" s="0" t="s">
        <v>134</v>
      </c>
      <c r="AJ2398" s="0" t="s">
        <v>134</v>
      </c>
      <c r="AK2398" s="0" t="s">
        <v>134</v>
      </c>
      <c r="AL2398" s="0" t="s">
        <v>134</v>
      </c>
      <c r="AM2398" s="0" t="s">
        <v>134</v>
      </c>
      <c r="AN2398" s="0" t="s">
        <v>134</v>
      </c>
      <c r="AO2398" s="0" t="s">
        <v>134</v>
      </c>
      <c r="AP2398" s="0" t="s">
        <v>134</v>
      </c>
      <c r="AQ2398" s="0" t="s">
        <v>134</v>
      </c>
      <c r="AR2398" s="0" t="s">
        <v>134</v>
      </c>
      <c r="AS2398" s="0" t="s">
        <v>134</v>
      </c>
      <c r="AT2398" s="0" t="s">
        <v>134</v>
      </c>
      <c r="AU2398" s="0" t="s">
        <v>134</v>
      </c>
      <c r="AV2398" s="0" t="s">
        <v>134</v>
      </c>
      <c r="AW2398" s="0" t="s">
        <v>134</v>
      </c>
      <c r="AX2398" s="0" t="s">
        <v>134</v>
      </c>
      <c r="AY2398" s="0" t="s">
        <v>134</v>
      </c>
      <c r="AZ2398" s="0" t="s">
        <v>134</v>
      </c>
      <c r="BA2398" s="0" t="s">
        <v>134</v>
      </c>
      <c r="BB2398" s="0" t="s">
        <v>134</v>
      </c>
      <c r="BC2398" s="0" t="s">
        <v>134</v>
      </c>
      <c r="BD2398" s="0" t="s">
        <v>134</v>
      </c>
      <c r="BE2398" s="0" t="s">
        <v>134</v>
      </c>
      <c r="BF2398" s="0" t="s">
        <v>134</v>
      </c>
      <c r="BG2398" s="0" t="s">
        <v>134</v>
      </c>
      <c r="BH2398" s="0" t="s">
        <v>134</v>
      </c>
      <c r="BI2398" s="0" t="s">
        <v>134</v>
      </c>
      <c r="BJ2398" s="0" t="s">
        <v>134</v>
      </c>
      <c r="BK2398" s="0" t="s">
        <v>134</v>
      </c>
      <c r="BL2398" s="0" t="s">
        <v>134</v>
      </c>
      <c r="BM2398" s="0" t="s">
        <v>134</v>
      </c>
      <c r="BN2398" s="0" t="s">
        <v>134</v>
      </c>
      <c r="BO2398" s="0" t="s">
        <v>134</v>
      </c>
      <c r="BP2398" s="0" t="s">
        <v>134</v>
      </c>
      <c r="BQ2398" s="0" t="s">
        <v>134</v>
      </c>
      <c r="BR2398" s="0" t="s">
        <v>134</v>
      </c>
      <c r="BS2398" s="0" t="s">
        <v>134</v>
      </c>
      <c r="BT2398" s="0" t="s">
        <v>134</v>
      </c>
      <c r="BU2398" s="0" t="s">
        <v>134</v>
      </c>
      <c r="BV2398" s="0" t="s">
        <v>134</v>
      </c>
      <c r="BW2398" s="0" t="s">
        <v>134</v>
      </c>
      <c r="BX2398" s="0" t="s">
        <v>134</v>
      </c>
      <c r="BZ2398" s="0" t="s">
        <v>134</v>
      </c>
      <c r="CA2398" s="0" t="s">
        <v>134</v>
      </c>
      <c r="CB2398" s="0" t="s">
        <v>134</v>
      </c>
      <c r="CC2398" s="0" t="s">
        <v>134</v>
      </c>
      <c r="CD2398" s="0" t="s">
        <v>134</v>
      </c>
      <c r="CE2398" s="0" t="s">
        <v>134</v>
      </c>
    </row>
    <row r="2399" customFormat="false" ht="12.75" hidden="false" customHeight="false" outlineLevel="0" collapsed="false">
      <c r="E2399" s="9" t="s">
        <v>134</v>
      </c>
      <c r="F2399" s="9" t="s">
        <v>134</v>
      </c>
      <c r="G2399" s="9" t="s">
        <v>134</v>
      </c>
      <c r="Q2399" s="0" t="s">
        <v>134</v>
      </c>
      <c r="R2399" s="0" t="s">
        <v>134</v>
      </c>
      <c r="S2399" s="0" t="s">
        <v>134</v>
      </c>
      <c r="T2399" s="0" t="s">
        <v>134</v>
      </c>
      <c r="U2399" s="0" t="s">
        <v>134</v>
      </c>
      <c r="V2399" s="0" t="s">
        <v>134</v>
      </c>
      <c r="W2399" s="0" t="s">
        <v>134</v>
      </c>
      <c r="X2399" s="0" t="s">
        <v>134</v>
      </c>
      <c r="Y2399" s="0" t="s">
        <v>134</v>
      </c>
      <c r="Z2399" s="0" t="s">
        <v>134</v>
      </c>
      <c r="AA2399" s="0" t="s">
        <v>134</v>
      </c>
      <c r="AB2399" s="0" t="s">
        <v>134</v>
      </c>
      <c r="AC2399" s="0" t="s">
        <v>134</v>
      </c>
      <c r="AD2399" s="0" t="s">
        <v>134</v>
      </c>
      <c r="AE2399" s="0" t="s">
        <v>134</v>
      </c>
      <c r="AF2399" s="0" t="s">
        <v>134</v>
      </c>
      <c r="AG2399" s="0" t="s">
        <v>134</v>
      </c>
      <c r="AH2399" s="0" t="s">
        <v>134</v>
      </c>
      <c r="AI2399" s="0" t="s">
        <v>134</v>
      </c>
      <c r="AJ2399" s="0" t="s">
        <v>134</v>
      </c>
      <c r="AK2399" s="0" t="s">
        <v>134</v>
      </c>
      <c r="AL2399" s="0" t="s">
        <v>134</v>
      </c>
      <c r="AM2399" s="0" t="s">
        <v>134</v>
      </c>
      <c r="AN2399" s="0" t="s">
        <v>134</v>
      </c>
      <c r="AO2399" s="0" t="s">
        <v>134</v>
      </c>
      <c r="AP2399" s="0" t="s">
        <v>134</v>
      </c>
      <c r="AQ2399" s="0" t="s">
        <v>134</v>
      </c>
      <c r="AR2399" s="0" t="s">
        <v>134</v>
      </c>
      <c r="AS2399" s="0" t="s">
        <v>134</v>
      </c>
      <c r="AT2399" s="0" t="s">
        <v>134</v>
      </c>
      <c r="AU2399" s="0" t="s">
        <v>134</v>
      </c>
      <c r="AV2399" s="0" t="s">
        <v>134</v>
      </c>
      <c r="AW2399" s="0" t="s">
        <v>134</v>
      </c>
      <c r="AX2399" s="0" t="s">
        <v>134</v>
      </c>
      <c r="AY2399" s="0" t="s">
        <v>134</v>
      </c>
      <c r="AZ2399" s="0" t="s">
        <v>134</v>
      </c>
      <c r="BA2399" s="0" t="s">
        <v>134</v>
      </c>
      <c r="BB2399" s="0" t="s">
        <v>134</v>
      </c>
      <c r="BC2399" s="0" t="s">
        <v>134</v>
      </c>
      <c r="BD2399" s="0" t="s">
        <v>134</v>
      </c>
      <c r="BE2399" s="0" t="s">
        <v>134</v>
      </c>
      <c r="BF2399" s="0" t="s">
        <v>134</v>
      </c>
      <c r="BG2399" s="0" t="s">
        <v>134</v>
      </c>
      <c r="BH2399" s="0" t="s">
        <v>134</v>
      </c>
      <c r="BI2399" s="0" t="s">
        <v>134</v>
      </c>
      <c r="BJ2399" s="0" t="s">
        <v>134</v>
      </c>
      <c r="BK2399" s="0" t="s">
        <v>134</v>
      </c>
      <c r="BL2399" s="0" t="s">
        <v>134</v>
      </c>
      <c r="BM2399" s="0" t="s">
        <v>134</v>
      </c>
      <c r="BN2399" s="0" t="s">
        <v>134</v>
      </c>
      <c r="BO2399" s="0" t="s">
        <v>134</v>
      </c>
      <c r="BP2399" s="0" t="s">
        <v>134</v>
      </c>
      <c r="BQ2399" s="0" t="s">
        <v>134</v>
      </c>
      <c r="BR2399" s="0" t="s">
        <v>134</v>
      </c>
      <c r="BS2399" s="0" t="s">
        <v>134</v>
      </c>
      <c r="BT2399" s="0" t="s">
        <v>134</v>
      </c>
      <c r="BU2399" s="0" t="s">
        <v>134</v>
      </c>
      <c r="BV2399" s="0" t="s">
        <v>134</v>
      </c>
      <c r="BW2399" s="0" t="s">
        <v>134</v>
      </c>
      <c r="BX2399" s="0" t="s">
        <v>134</v>
      </c>
      <c r="BZ2399" s="0" t="s">
        <v>134</v>
      </c>
      <c r="CA2399" s="0" t="s">
        <v>134</v>
      </c>
      <c r="CB2399" s="0" t="s">
        <v>134</v>
      </c>
      <c r="CC2399" s="0" t="s">
        <v>134</v>
      </c>
      <c r="CD2399" s="0" t="s">
        <v>134</v>
      </c>
      <c r="CE2399" s="0" t="s">
        <v>134</v>
      </c>
    </row>
    <row r="2400" customFormat="false" ht="12.75" hidden="false" customHeight="false" outlineLevel="0" collapsed="false">
      <c r="E2400" s="9" t="s">
        <v>134</v>
      </c>
      <c r="F2400" s="9" t="s">
        <v>134</v>
      </c>
      <c r="G2400" s="9" t="s">
        <v>134</v>
      </c>
      <c r="Q2400" s="0" t="s">
        <v>134</v>
      </c>
      <c r="R2400" s="0" t="s">
        <v>134</v>
      </c>
      <c r="S2400" s="0" t="s">
        <v>134</v>
      </c>
      <c r="T2400" s="0" t="s">
        <v>134</v>
      </c>
      <c r="U2400" s="0" t="s">
        <v>134</v>
      </c>
      <c r="V2400" s="0" t="s">
        <v>134</v>
      </c>
      <c r="W2400" s="0" t="s">
        <v>134</v>
      </c>
      <c r="X2400" s="0" t="s">
        <v>134</v>
      </c>
      <c r="Y2400" s="0" t="s">
        <v>134</v>
      </c>
      <c r="Z2400" s="0" t="s">
        <v>134</v>
      </c>
      <c r="AA2400" s="0" t="s">
        <v>134</v>
      </c>
      <c r="AB2400" s="0" t="s">
        <v>134</v>
      </c>
      <c r="AC2400" s="0" t="s">
        <v>134</v>
      </c>
      <c r="AD2400" s="0" t="s">
        <v>134</v>
      </c>
      <c r="AE2400" s="0" t="s">
        <v>134</v>
      </c>
      <c r="AF2400" s="0" t="s">
        <v>134</v>
      </c>
      <c r="AG2400" s="0" t="s">
        <v>134</v>
      </c>
      <c r="AH2400" s="0" t="s">
        <v>134</v>
      </c>
      <c r="AI2400" s="0" t="s">
        <v>134</v>
      </c>
      <c r="AJ2400" s="0" t="s">
        <v>134</v>
      </c>
      <c r="AK2400" s="0" t="s">
        <v>134</v>
      </c>
      <c r="AL2400" s="0" t="s">
        <v>134</v>
      </c>
      <c r="AM2400" s="0" t="s">
        <v>134</v>
      </c>
      <c r="AN2400" s="0" t="s">
        <v>134</v>
      </c>
      <c r="AO2400" s="0" t="s">
        <v>134</v>
      </c>
      <c r="AP2400" s="0" t="s">
        <v>134</v>
      </c>
      <c r="AQ2400" s="0" t="s">
        <v>134</v>
      </c>
      <c r="AR2400" s="0" t="s">
        <v>134</v>
      </c>
      <c r="AS2400" s="0" t="s">
        <v>134</v>
      </c>
      <c r="AT2400" s="0" t="s">
        <v>134</v>
      </c>
      <c r="AU2400" s="0" t="s">
        <v>134</v>
      </c>
      <c r="AV2400" s="0" t="s">
        <v>134</v>
      </c>
      <c r="AW2400" s="0" t="s">
        <v>134</v>
      </c>
      <c r="AX2400" s="0" t="s">
        <v>134</v>
      </c>
      <c r="AY2400" s="0" t="s">
        <v>134</v>
      </c>
      <c r="AZ2400" s="0" t="s">
        <v>134</v>
      </c>
      <c r="BA2400" s="0" t="s">
        <v>134</v>
      </c>
      <c r="BB2400" s="0" t="s">
        <v>134</v>
      </c>
      <c r="BC2400" s="0" t="s">
        <v>134</v>
      </c>
      <c r="BD2400" s="0" t="s">
        <v>134</v>
      </c>
      <c r="BE2400" s="0" t="s">
        <v>134</v>
      </c>
      <c r="BF2400" s="0" t="s">
        <v>134</v>
      </c>
      <c r="BG2400" s="0" t="s">
        <v>134</v>
      </c>
      <c r="BH2400" s="0" t="s">
        <v>134</v>
      </c>
      <c r="BI2400" s="0" t="s">
        <v>134</v>
      </c>
      <c r="BJ2400" s="0" t="s">
        <v>134</v>
      </c>
      <c r="BK2400" s="0" t="s">
        <v>134</v>
      </c>
      <c r="BL2400" s="0" t="s">
        <v>134</v>
      </c>
      <c r="BM2400" s="0" t="s">
        <v>134</v>
      </c>
      <c r="BN2400" s="0" t="s">
        <v>134</v>
      </c>
      <c r="BO2400" s="0" t="s">
        <v>134</v>
      </c>
      <c r="BP2400" s="0" t="s">
        <v>134</v>
      </c>
      <c r="BQ2400" s="0" t="s">
        <v>134</v>
      </c>
      <c r="BR2400" s="0" t="s">
        <v>134</v>
      </c>
      <c r="BS2400" s="0" t="s">
        <v>134</v>
      </c>
      <c r="BT2400" s="0" t="s">
        <v>134</v>
      </c>
      <c r="BU2400" s="0" t="s">
        <v>134</v>
      </c>
      <c r="BV2400" s="0" t="s">
        <v>134</v>
      </c>
      <c r="BW2400" s="0" t="s">
        <v>134</v>
      </c>
      <c r="BX2400" s="0" t="s">
        <v>134</v>
      </c>
      <c r="BZ2400" s="0" t="s">
        <v>134</v>
      </c>
      <c r="CA2400" s="0" t="s">
        <v>134</v>
      </c>
      <c r="CB2400" s="0" t="s">
        <v>134</v>
      </c>
      <c r="CC2400" s="0" t="s">
        <v>134</v>
      </c>
      <c r="CD2400" s="0" t="s">
        <v>134</v>
      </c>
      <c r="CE2400" s="0" t="s">
        <v>134</v>
      </c>
    </row>
    <row r="2401" customFormat="false" ht="12.75" hidden="false" customHeight="false" outlineLevel="0" collapsed="false">
      <c r="E2401" s="9" t="s">
        <v>134</v>
      </c>
      <c r="F2401" s="9" t="s">
        <v>134</v>
      </c>
      <c r="G2401" s="9" t="s">
        <v>134</v>
      </c>
      <c r="Q2401" s="0" t="s">
        <v>134</v>
      </c>
      <c r="R2401" s="0" t="s">
        <v>134</v>
      </c>
      <c r="S2401" s="0" t="s">
        <v>134</v>
      </c>
      <c r="T2401" s="0" t="s">
        <v>134</v>
      </c>
      <c r="U2401" s="0" t="s">
        <v>134</v>
      </c>
      <c r="V2401" s="0" t="s">
        <v>134</v>
      </c>
      <c r="W2401" s="0" t="s">
        <v>134</v>
      </c>
      <c r="X2401" s="0" t="s">
        <v>134</v>
      </c>
      <c r="Y2401" s="0" t="s">
        <v>134</v>
      </c>
      <c r="Z2401" s="0" t="s">
        <v>134</v>
      </c>
      <c r="AA2401" s="0" t="s">
        <v>134</v>
      </c>
      <c r="AB2401" s="0" t="s">
        <v>134</v>
      </c>
      <c r="AC2401" s="0" t="s">
        <v>134</v>
      </c>
      <c r="AD2401" s="0" t="s">
        <v>134</v>
      </c>
      <c r="AE2401" s="0" t="s">
        <v>134</v>
      </c>
      <c r="AF2401" s="0" t="s">
        <v>134</v>
      </c>
      <c r="AG2401" s="0" t="s">
        <v>134</v>
      </c>
      <c r="AH2401" s="0" t="s">
        <v>134</v>
      </c>
      <c r="AI2401" s="0" t="s">
        <v>134</v>
      </c>
      <c r="AJ2401" s="0" t="s">
        <v>134</v>
      </c>
      <c r="AK2401" s="0" t="s">
        <v>134</v>
      </c>
      <c r="AL2401" s="0" t="s">
        <v>134</v>
      </c>
      <c r="AM2401" s="0" t="s">
        <v>134</v>
      </c>
      <c r="AN2401" s="0" t="s">
        <v>134</v>
      </c>
      <c r="AO2401" s="0" t="s">
        <v>134</v>
      </c>
      <c r="AP2401" s="0" t="s">
        <v>134</v>
      </c>
      <c r="AQ2401" s="0" t="s">
        <v>134</v>
      </c>
      <c r="AR2401" s="0" t="s">
        <v>134</v>
      </c>
      <c r="AS2401" s="0" t="s">
        <v>134</v>
      </c>
      <c r="AT2401" s="0" t="s">
        <v>134</v>
      </c>
      <c r="AU2401" s="0" t="s">
        <v>134</v>
      </c>
      <c r="AV2401" s="0" t="s">
        <v>134</v>
      </c>
      <c r="AW2401" s="0" t="s">
        <v>134</v>
      </c>
      <c r="AX2401" s="0" t="s">
        <v>134</v>
      </c>
      <c r="AY2401" s="0" t="s">
        <v>134</v>
      </c>
      <c r="AZ2401" s="0" t="s">
        <v>134</v>
      </c>
      <c r="BA2401" s="0" t="s">
        <v>134</v>
      </c>
      <c r="BB2401" s="0" t="s">
        <v>134</v>
      </c>
      <c r="BC2401" s="0" t="s">
        <v>134</v>
      </c>
      <c r="BD2401" s="0" t="s">
        <v>134</v>
      </c>
      <c r="BE2401" s="0" t="s">
        <v>134</v>
      </c>
      <c r="BF2401" s="0" t="s">
        <v>134</v>
      </c>
      <c r="BG2401" s="0" t="s">
        <v>134</v>
      </c>
      <c r="BH2401" s="0" t="s">
        <v>134</v>
      </c>
      <c r="BI2401" s="0" t="s">
        <v>134</v>
      </c>
      <c r="BJ2401" s="0" t="s">
        <v>134</v>
      </c>
      <c r="BK2401" s="0" t="s">
        <v>134</v>
      </c>
      <c r="BL2401" s="0" t="s">
        <v>134</v>
      </c>
      <c r="BM2401" s="0" t="s">
        <v>134</v>
      </c>
      <c r="BN2401" s="0" t="s">
        <v>134</v>
      </c>
      <c r="BO2401" s="0" t="s">
        <v>134</v>
      </c>
      <c r="BP2401" s="0" t="s">
        <v>134</v>
      </c>
      <c r="BQ2401" s="0" t="s">
        <v>134</v>
      </c>
      <c r="BR2401" s="0" t="s">
        <v>134</v>
      </c>
      <c r="BS2401" s="0" t="s">
        <v>134</v>
      </c>
      <c r="BT2401" s="0" t="s">
        <v>134</v>
      </c>
      <c r="BU2401" s="0" t="s">
        <v>134</v>
      </c>
      <c r="BV2401" s="0" t="s">
        <v>134</v>
      </c>
      <c r="BW2401" s="0" t="s">
        <v>134</v>
      </c>
      <c r="BX2401" s="0" t="s">
        <v>134</v>
      </c>
      <c r="BZ2401" s="0" t="s">
        <v>134</v>
      </c>
      <c r="CA2401" s="0" t="s">
        <v>134</v>
      </c>
      <c r="CB2401" s="0" t="s">
        <v>134</v>
      </c>
      <c r="CC2401" s="0" t="s">
        <v>134</v>
      </c>
      <c r="CD2401" s="0" t="s">
        <v>134</v>
      </c>
      <c r="CE2401" s="0" t="s">
        <v>134</v>
      </c>
    </row>
    <row r="2402" customFormat="false" ht="12.75" hidden="false" customHeight="false" outlineLevel="0" collapsed="false">
      <c r="E2402" s="9" t="s">
        <v>134</v>
      </c>
      <c r="F2402" s="9" t="s">
        <v>134</v>
      </c>
      <c r="G2402" s="9" t="s">
        <v>134</v>
      </c>
      <c r="Q2402" s="0" t="s">
        <v>134</v>
      </c>
      <c r="R2402" s="0" t="s">
        <v>134</v>
      </c>
      <c r="S2402" s="0" t="s">
        <v>134</v>
      </c>
      <c r="T2402" s="0" t="s">
        <v>134</v>
      </c>
      <c r="U2402" s="0" t="s">
        <v>134</v>
      </c>
      <c r="V2402" s="0" t="s">
        <v>134</v>
      </c>
      <c r="W2402" s="0" t="s">
        <v>134</v>
      </c>
      <c r="X2402" s="0" t="s">
        <v>134</v>
      </c>
      <c r="Y2402" s="0" t="s">
        <v>134</v>
      </c>
      <c r="Z2402" s="0" t="s">
        <v>134</v>
      </c>
      <c r="AA2402" s="0" t="s">
        <v>134</v>
      </c>
      <c r="AB2402" s="0" t="s">
        <v>134</v>
      </c>
      <c r="AC2402" s="0" t="s">
        <v>134</v>
      </c>
      <c r="AD2402" s="0" t="s">
        <v>134</v>
      </c>
      <c r="AE2402" s="0" t="s">
        <v>134</v>
      </c>
      <c r="AF2402" s="0" t="s">
        <v>134</v>
      </c>
      <c r="AG2402" s="0" t="s">
        <v>134</v>
      </c>
      <c r="AH2402" s="0" t="s">
        <v>134</v>
      </c>
      <c r="AI2402" s="0" t="s">
        <v>134</v>
      </c>
      <c r="AJ2402" s="0" t="s">
        <v>134</v>
      </c>
      <c r="AK2402" s="0" t="s">
        <v>134</v>
      </c>
      <c r="AL2402" s="0" t="s">
        <v>134</v>
      </c>
      <c r="AM2402" s="0" t="s">
        <v>134</v>
      </c>
      <c r="AN2402" s="0" t="s">
        <v>134</v>
      </c>
      <c r="AO2402" s="0" t="s">
        <v>134</v>
      </c>
      <c r="AP2402" s="0" t="s">
        <v>134</v>
      </c>
      <c r="AQ2402" s="0" t="s">
        <v>134</v>
      </c>
      <c r="AR2402" s="0" t="s">
        <v>134</v>
      </c>
      <c r="AS2402" s="0" t="s">
        <v>134</v>
      </c>
      <c r="AT2402" s="0" t="s">
        <v>134</v>
      </c>
      <c r="AU2402" s="0" t="s">
        <v>134</v>
      </c>
      <c r="AV2402" s="0" t="s">
        <v>134</v>
      </c>
      <c r="AW2402" s="0" t="s">
        <v>134</v>
      </c>
      <c r="AX2402" s="0" t="s">
        <v>134</v>
      </c>
      <c r="AY2402" s="0" t="s">
        <v>134</v>
      </c>
      <c r="AZ2402" s="0" t="s">
        <v>134</v>
      </c>
      <c r="BA2402" s="0" t="s">
        <v>134</v>
      </c>
      <c r="BB2402" s="0" t="s">
        <v>134</v>
      </c>
      <c r="BC2402" s="0" t="s">
        <v>134</v>
      </c>
      <c r="BD2402" s="0" t="s">
        <v>134</v>
      </c>
      <c r="BE2402" s="0" t="s">
        <v>134</v>
      </c>
      <c r="BF2402" s="0" t="s">
        <v>134</v>
      </c>
      <c r="BG2402" s="0" t="s">
        <v>134</v>
      </c>
      <c r="BH2402" s="0" t="s">
        <v>134</v>
      </c>
      <c r="BI2402" s="0" t="s">
        <v>134</v>
      </c>
      <c r="BJ2402" s="0" t="s">
        <v>134</v>
      </c>
      <c r="BK2402" s="0" t="s">
        <v>134</v>
      </c>
      <c r="BL2402" s="0" t="s">
        <v>134</v>
      </c>
      <c r="BM2402" s="0" t="s">
        <v>134</v>
      </c>
      <c r="BN2402" s="0" t="s">
        <v>134</v>
      </c>
      <c r="BO2402" s="0" t="s">
        <v>134</v>
      </c>
      <c r="BP2402" s="0" t="s">
        <v>134</v>
      </c>
      <c r="BQ2402" s="0" t="s">
        <v>134</v>
      </c>
      <c r="BR2402" s="0" t="s">
        <v>134</v>
      </c>
      <c r="BS2402" s="0" t="s">
        <v>134</v>
      </c>
      <c r="BT2402" s="0" t="s">
        <v>134</v>
      </c>
      <c r="BU2402" s="0" t="s">
        <v>134</v>
      </c>
      <c r="BV2402" s="0" t="s">
        <v>134</v>
      </c>
      <c r="BW2402" s="0" t="s">
        <v>134</v>
      </c>
      <c r="BX2402" s="0" t="s">
        <v>134</v>
      </c>
      <c r="BZ2402" s="0" t="s">
        <v>134</v>
      </c>
      <c r="CA2402" s="0" t="s">
        <v>134</v>
      </c>
      <c r="CB2402" s="0" t="s">
        <v>134</v>
      </c>
      <c r="CC2402" s="0" t="s">
        <v>134</v>
      </c>
      <c r="CD2402" s="0" t="s">
        <v>134</v>
      </c>
      <c r="CE2402" s="0" t="s">
        <v>134</v>
      </c>
    </row>
    <row r="2403" customFormat="false" ht="12.75" hidden="false" customHeight="false" outlineLevel="0" collapsed="false">
      <c r="E2403" s="9" t="s">
        <v>134</v>
      </c>
      <c r="F2403" s="9" t="s">
        <v>134</v>
      </c>
      <c r="G2403" s="9" t="s">
        <v>134</v>
      </c>
      <c r="Q2403" s="0" t="s">
        <v>134</v>
      </c>
      <c r="R2403" s="0" t="s">
        <v>134</v>
      </c>
      <c r="S2403" s="0" t="s">
        <v>134</v>
      </c>
      <c r="T2403" s="0" t="s">
        <v>134</v>
      </c>
      <c r="U2403" s="0" t="s">
        <v>134</v>
      </c>
      <c r="V2403" s="0" t="s">
        <v>134</v>
      </c>
      <c r="W2403" s="0" t="s">
        <v>134</v>
      </c>
      <c r="X2403" s="0" t="s">
        <v>134</v>
      </c>
      <c r="Y2403" s="0" t="s">
        <v>134</v>
      </c>
      <c r="Z2403" s="0" t="s">
        <v>134</v>
      </c>
      <c r="AA2403" s="0" t="s">
        <v>134</v>
      </c>
      <c r="AB2403" s="0" t="s">
        <v>134</v>
      </c>
      <c r="AC2403" s="0" t="s">
        <v>134</v>
      </c>
      <c r="AD2403" s="0" t="s">
        <v>134</v>
      </c>
      <c r="AE2403" s="0" t="s">
        <v>134</v>
      </c>
      <c r="AF2403" s="0" t="s">
        <v>134</v>
      </c>
      <c r="AG2403" s="0" t="s">
        <v>134</v>
      </c>
      <c r="AH2403" s="0" t="s">
        <v>134</v>
      </c>
      <c r="AI2403" s="0" t="s">
        <v>134</v>
      </c>
      <c r="AJ2403" s="0" t="s">
        <v>134</v>
      </c>
      <c r="AK2403" s="0" t="s">
        <v>134</v>
      </c>
      <c r="AL2403" s="0" t="s">
        <v>134</v>
      </c>
      <c r="AM2403" s="0" t="s">
        <v>134</v>
      </c>
      <c r="AN2403" s="0" t="s">
        <v>134</v>
      </c>
      <c r="AO2403" s="0" t="s">
        <v>134</v>
      </c>
      <c r="AP2403" s="0" t="s">
        <v>134</v>
      </c>
      <c r="AQ2403" s="0" t="s">
        <v>134</v>
      </c>
      <c r="AR2403" s="0" t="s">
        <v>134</v>
      </c>
      <c r="AS2403" s="0" t="s">
        <v>134</v>
      </c>
      <c r="AT2403" s="0" t="s">
        <v>134</v>
      </c>
      <c r="AU2403" s="0" t="s">
        <v>134</v>
      </c>
      <c r="AV2403" s="0" t="s">
        <v>134</v>
      </c>
      <c r="AW2403" s="0" t="s">
        <v>134</v>
      </c>
      <c r="AX2403" s="0" t="s">
        <v>134</v>
      </c>
      <c r="AY2403" s="0" t="s">
        <v>134</v>
      </c>
      <c r="AZ2403" s="0" t="s">
        <v>134</v>
      </c>
      <c r="BA2403" s="0" t="s">
        <v>134</v>
      </c>
      <c r="BB2403" s="0" t="s">
        <v>134</v>
      </c>
      <c r="BC2403" s="0" t="s">
        <v>134</v>
      </c>
      <c r="BD2403" s="0" t="s">
        <v>134</v>
      </c>
      <c r="BE2403" s="0" t="s">
        <v>134</v>
      </c>
      <c r="BF2403" s="0" t="s">
        <v>134</v>
      </c>
      <c r="BG2403" s="0" t="s">
        <v>134</v>
      </c>
      <c r="BH2403" s="0" t="s">
        <v>134</v>
      </c>
      <c r="BI2403" s="0" t="s">
        <v>134</v>
      </c>
      <c r="BJ2403" s="0" t="s">
        <v>134</v>
      </c>
      <c r="BK2403" s="0" t="s">
        <v>134</v>
      </c>
      <c r="BL2403" s="0" t="s">
        <v>134</v>
      </c>
      <c r="BM2403" s="0" t="s">
        <v>134</v>
      </c>
      <c r="BN2403" s="0" t="s">
        <v>134</v>
      </c>
      <c r="BO2403" s="0" t="s">
        <v>134</v>
      </c>
      <c r="BP2403" s="0" t="s">
        <v>134</v>
      </c>
      <c r="BQ2403" s="0" t="s">
        <v>134</v>
      </c>
      <c r="BR2403" s="0" t="s">
        <v>134</v>
      </c>
      <c r="BS2403" s="0" t="s">
        <v>134</v>
      </c>
      <c r="BT2403" s="0" t="s">
        <v>134</v>
      </c>
      <c r="BU2403" s="0" t="s">
        <v>134</v>
      </c>
      <c r="BV2403" s="0" t="s">
        <v>134</v>
      </c>
      <c r="BW2403" s="0" t="s">
        <v>134</v>
      </c>
      <c r="BX2403" s="0" t="s">
        <v>134</v>
      </c>
      <c r="BZ2403" s="0" t="s">
        <v>134</v>
      </c>
      <c r="CA2403" s="0" t="s">
        <v>134</v>
      </c>
      <c r="CB2403" s="0" t="s">
        <v>134</v>
      </c>
      <c r="CC2403" s="0" t="s">
        <v>134</v>
      </c>
      <c r="CD2403" s="0" t="s">
        <v>134</v>
      </c>
      <c r="CE2403" s="0" t="s">
        <v>134</v>
      </c>
    </row>
    <row r="2404" customFormat="false" ht="12.75" hidden="false" customHeight="false" outlineLevel="0" collapsed="false">
      <c r="E2404" s="9" t="s">
        <v>134</v>
      </c>
      <c r="F2404" s="9" t="s">
        <v>134</v>
      </c>
      <c r="G2404" s="9" t="s">
        <v>134</v>
      </c>
      <c r="Q2404" s="0" t="s">
        <v>134</v>
      </c>
      <c r="R2404" s="0" t="s">
        <v>134</v>
      </c>
      <c r="S2404" s="0" t="s">
        <v>134</v>
      </c>
      <c r="T2404" s="0" t="s">
        <v>134</v>
      </c>
      <c r="U2404" s="0" t="s">
        <v>134</v>
      </c>
      <c r="V2404" s="0" t="s">
        <v>134</v>
      </c>
      <c r="W2404" s="0" t="s">
        <v>134</v>
      </c>
      <c r="X2404" s="0" t="s">
        <v>134</v>
      </c>
      <c r="Y2404" s="0" t="s">
        <v>134</v>
      </c>
      <c r="Z2404" s="0" t="s">
        <v>134</v>
      </c>
      <c r="AA2404" s="0" t="s">
        <v>134</v>
      </c>
      <c r="AB2404" s="0" t="s">
        <v>134</v>
      </c>
      <c r="AC2404" s="0" t="s">
        <v>134</v>
      </c>
      <c r="AD2404" s="0" t="s">
        <v>134</v>
      </c>
      <c r="AE2404" s="0" t="s">
        <v>134</v>
      </c>
      <c r="AF2404" s="0" t="s">
        <v>134</v>
      </c>
      <c r="AG2404" s="0" t="s">
        <v>134</v>
      </c>
      <c r="AH2404" s="0" t="s">
        <v>134</v>
      </c>
      <c r="AI2404" s="0" t="s">
        <v>134</v>
      </c>
      <c r="AJ2404" s="0" t="s">
        <v>134</v>
      </c>
      <c r="AK2404" s="0" t="s">
        <v>134</v>
      </c>
      <c r="AL2404" s="0" t="s">
        <v>134</v>
      </c>
      <c r="AM2404" s="0" t="s">
        <v>134</v>
      </c>
      <c r="AN2404" s="0" t="s">
        <v>134</v>
      </c>
      <c r="AO2404" s="0" t="s">
        <v>134</v>
      </c>
      <c r="AP2404" s="0" t="s">
        <v>134</v>
      </c>
      <c r="AQ2404" s="0" t="s">
        <v>134</v>
      </c>
      <c r="AR2404" s="0" t="s">
        <v>134</v>
      </c>
      <c r="AS2404" s="0" t="s">
        <v>134</v>
      </c>
      <c r="AT2404" s="0" t="s">
        <v>134</v>
      </c>
      <c r="AU2404" s="0" t="s">
        <v>134</v>
      </c>
      <c r="AV2404" s="0" t="s">
        <v>134</v>
      </c>
      <c r="AW2404" s="0" t="s">
        <v>134</v>
      </c>
      <c r="AX2404" s="0" t="s">
        <v>134</v>
      </c>
      <c r="AY2404" s="0" t="s">
        <v>134</v>
      </c>
      <c r="AZ2404" s="0" t="s">
        <v>134</v>
      </c>
      <c r="BA2404" s="0" t="s">
        <v>134</v>
      </c>
      <c r="BB2404" s="0" t="s">
        <v>134</v>
      </c>
      <c r="BC2404" s="0" t="s">
        <v>134</v>
      </c>
      <c r="BD2404" s="0" t="s">
        <v>134</v>
      </c>
      <c r="BE2404" s="0" t="s">
        <v>134</v>
      </c>
      <c r="BF2404" s="0" t="s">
        <v>134</v>
      </c>
      <c r="BG2404" s="0" t="s">
        <v>134</v>
      </c>
      <c r="BH2404" s="0" t="s">
        <v>134</v>
      </c>
      <c r="BI2404" s="0" t="s">
        <v>134</v>
      </c>
      <c r="BJ2404" s="0" t="s">
        <v>134</v>
      </c>
      <c r="BK2404" s="0" t="s">
        <v>134</v>
      </c>
      <c r="BL2404" s="0" t="s">
        <v>134</v>
      </c>
      <c r="BM2404" s="0" t="s">
        <v>134</v>
      </c>
      <c r="BN2404" s="0" t="s">
        <v>134</v>
      </c>
      <c r="BO2404" s="0" t="s">
        <v>134</v>
      </c>
      <c r="BP2404" s="0" t="s">
        <v>134</v>
      </c>
      <c r="BQ2404" s="0" t="s">
        <v>134</v>
      </c>
      <c r="BR2404" s="0" t="s">
        <v>134</v>
      </c>
      <c r="BS2404" s="0" t="s">
        <v>134</v>
      </c>
      <c r="BT2404" s="0" t="s">
        <v>134</v>
      </c>
      <c r="BU2404" s="0" t="s">
        <v>134</v>
      </c>
      <c r="BV2404" s="0" t="s">
        <v>134</v>
      </c>
      <c r="BW2404" s="0" t="s">
        <v>134</v>
      </c>
      <c r="BX2404" s="0" t="s">
        <v>134</v>
      </c>
      <c r="BZ2404" s="0" t="s">
        <v>134</v>
      </c>
      <c r="CA2404" s="0" t="s">
        <v>134</v>
      </c>
      <c r="CB2404" s="0" t="s">
        <v>134</v>
      </c>
      <c r="CC2404" s="0" t="s">
        <v>134</v>
      </c>
      <c r="CD2404" s="0" t="s">
        <v>134</v>
      </c>
      <c r="CE2404" s="0" t="s">
        <v>134</v>
      </c>
    </row>
    <row r="2405" customFormat="false" ht="12.75" hidden="false" customHeight="false" outlineLevel="0" collapsed="false">
      <c r="E2405" s="9" t="s">
        <v>134</v>
      </c>
      <c r="F2405" s="9" t="s">
        <v>134</v>
      </c>
      <c r="G2405" s="9" t="s">
        <v>134</v>
      </c>
      <c r="Q2405" s="0" t="s">
        <v>134</v>
      </c>
      <c r="R2405" s="0" t="s">
        <v>134</v>
      </c>
      <c r="S2405" s="0" t="s">
        <v>134</v>
      </c>
      <c r="T2405" s="0" t="s">
        <v>134</v>
      </c>
      <c r="U2405" s="0" t="s">
        <v>134</v>
      </c>
      <c r="V2405" s="0" t="s">
        <v>134</v>
      </c>
      <c r="W2405" s="0" t="s">
        <v>134</v>
      </c>
      <c r="X2405" s="0" t="s">
        <v>134</v>
      </c>
      <c r="Y2405" s="0" t="s">
        <v>134</v>
      </c>
      <c r="Z2405" s="0" t="s">
        <v>134</v>
      </c>
      <c r="AA2405" s="0" t="s">
        <v>134</v>
      </c>
      <c r="AB2405" s="0" t="s">
        <v>134</v>
      </c>
      <c r="AC2405" s="0" t="s">
        <v>134</v>
      </c>
      <c r="AD2405" s="0" t="s">
        <v>134</v>
      </c>
      <c r="AE2405" s="0" t="s">
        <v>134</v>
      </c>
      <c r="AF2405" s="0" t="s">
        <v>134</v>
      </c>
      <c r="AG2405" s="0" t="s">
        <v>134</v>
      </c>
      <c r="AH2405" s="0" t="s">
        <v>134</v>
      </c>
      <c r="AI2405" s="0" t="s">
        <v>134</v>
      </c>
      <c r="AJ2405" s="0" t="s">
        <v>134</v>
      </c>
      <c r="AK2405" s="0" t="s">
        <v>134</v>
      </c>
      <c r="AL2405" s="0" t="s">
        <v>134</v>
      </c>
      <c r="AM2405" s="0" t="s">
        <v>134</v>
      </c>
      <c r="AN2405" s="0" t="s">
        <v>134</v>
      </c>
      <c r="AO2405" s="0" t="s">
        <v>134</v>
      </c>
      <c r="AP2405" s="0" t="s">
        <v>134</v>
      </c>
      <c r="AQ2405" s="0" t="s">
        <v>134</v>
      </c>
      <c r="AR2405" s="0" t="s">
        <v>134</v>
      </c>
      <c r="AS2405" s="0" t="s">
        <v>134</v>
      </c>
      <c r="AT2405" s="0" t="s">
        <v>134</v>
      </c>
      <c r="AU2405" s="0" t="s">
        <v>134</v>
      </c>
      <c r="AV2405" s="0" t="s">
        <v>134</v>
      </c>
      <c r="AW2405" s="0" t="s">
        <v>134</v>
      </c>
      <c r="AX2405" s="0" t="s">
        <v>134</v>
      </c>
      <c r="AY2405" s="0" t="s">
        <v>134</v>
      </c>
      <c r="AZ2405" s="0" t="s">
        <v>134</v>
      </c>
      <c r="BA2405" s="0" t="s">
        <v>134</v>
      </c>
      <c r="BB2405" s="0" t="s">
        <v>134</v>
      </c>
      <c r="BC2405" s="0" t="s">
        <v>134</v>
      </c>
      <c r="BD2405" s="0" t="s">
        <v>134</v>
      </c>
      <c r="BE2405" s="0" t="s">
        <v>134</v>
      </c>
      <c r="BF2405" s="0" t="s">
        <v>134</v>
      </c>
      <c r="BG2405" s="0" t="s">
        <v>134</v>
      </c>
      <c r="BH2405" s="0" t="s">
        <v>134</v>
      </c>
      <c r="BI2405" s="0" t="s">
        <v>134</v>
      </c>
      <c r="BJ2405" s="0" t="s">
        <v>134</v>
      </c>
      <c r="BK2405" s="0" t="s">
        <v>134</v>
      </c>
      <c r="BL2405" s="0" t="s">
        <v>134</v>
      </c>
      <c r="BM2405" s="0" t="s">
        <v>134</v>
      </c>
      <c r="BN2405" s="0" t="s">
        <v>134</v>
      </c>
      <c r="BO2405" s="0" t="s">
        <v>134</v>
      </c>
      <c r="BP2405" s="0" t="s">
        <v>134</v>
      </c>
      <c r="BQ2405" s="0" t="s">
        <v>134</v>
      </c>
      <c r="BR2405" s="0" t="s">
        <v>134</v>
      </c>
      <c r="BS2405" s="0" t="s">
        <v>134</v>
      </c>
      <c r="BT2405" s="0" t="s">
        <v>134</v>
      </c>
      <c r="BU2405" s="0" t="s">
        <v>134</v>
      </c>
      <c r="BV2405" s="0" t="s">
        <v>134</v>
      </c>
      <c r="BW2405" s="0" t="s">
        <v>134</v>
      </c>
      <c r="BX2405" s="0" t="s">
        <v>134</v>
      </c>
      <c r="BZ2405" s="0" t="s">
        <v>134</v>
      </c>
      <c r="CA2405" s="0" t="s">
        <v>134</v>
      </c>
      <c r="CB2405" s="0" t="s">
        <v>134</v>
      </c>
      <c r="CC2405" s="0" t="s">
        <v>134</v>
      </c>
      <c r="CD2405" s="0" t="s">
        <v>134</v>
      </c>
      <c r="CE2405" s="0" t="s">
        <v>134</v>
      </c>
    </row>
    <row r="2406" customFormat="false" ht="12.75" hidden="false" customHeight="false" outlineLevel="0" collapsed="false">
      <c r="E2406" s="9" t="s">
        <v>134</v>
      </c>
      <c r="F2406" s="9" t="s">
        <v>134</v>
      </c>
      <c r="G2406" s="9" t="s">
        <v>134</v>
      </c>
      <c r="Q2406" s="0" t="s">
        <v>134</v>
      </c>
      <c r="R2406" s="0" t="s">
        <v>134</v>
      </c>
      <c r="S2406" s="0" t="s">
        <v>134</v>
      </c>
      <c r="T2406" s="0" t="s">
        <v>134</v>
      </c>
      <c r="U2406" s="0" t="s">
        <v>134</v>
      </c>
      <c r="V2406" s="0" t="s">
        <v>134</v>
      </c>
      <c r="W2406" s="0" t="s">
        <v>134</v>
      </c>
      <c r="X2406" s="0" t="s">
        <v>134</v>
      </c>
      <c r="Y2406" s="0" t="s">
        <v>134</v>
      </c>
      <c r="Z2406" s="0" t="s">
        <v>134</v>
      </c>
      <c r="AA2406" s="0" t="s">
        <v>134</v>
      </c>
      <c r="AB2406" s="0" t="s">
        <v>134</v>
      </c>
      <c r="AC2406" s="0" t="s">
        <v>134</v>
      </c>
      <c r="AD2406" s="0" t="s">
        <v>134</v>
      </c>
      <c r="AE2406" s="0" t="s">
        <v>134</v>
      </c>
      <c r="AF2406" s="0" t="s">
        <v>134</v>
      </c>
      <c r="AG2406" s="0" t="s">
        <v>134</v>
      </c>
      <c r="AH2406" s="0" t="s">
        <v>134</v>
      </c>
      <c r="AI2406" s="0" t="s">
        <v>134</v>
      </c>
      <c r="AJ2406" s="0" t="s">
        <v>134</v>
      </c>
      <c r="AK2406" s="0" t="s">
        <v>134</v>
      </c>
      <c r="AL2406" s="0" t="s">
        <v>134</v>
      </c>
      <c r="AM2406" s="0" t="s">
        <v>134</v>
      </c>
      <c r="AN2406" s="0" t="s">
        <v>134</v>
      </c>
      <c r="AO2406" s="0" t="s">
        <v>134</v>
      </c>
      <c r="AP2406" s="0" t="s">
        <v>134</v>
      </c>
      <c r="AQ2406" s="0" t="s">
        <v>134</v>
      </c>
      <c r="AR2406" s="0" t="s">
        <v>134</v>
      </c>
      <c r="AS2406" s="0" t="s">
        <v>134</v>
      </c>
      <c r="AT2406" s="0" t="s">
        <v>134</v>
      </c>
      <c r="AU2406" s="0" t="s">
        <v>134</v>
      </c>
      <c r="AV2406" s="0" t="s">
        <v>134</v>
      </c>
      <c r="AW2406" s="0" t="s">
        <v>134</v>
      </c>
      <c r="AX2406" s="0" t="s">
        <v>134</v>
      </c>
      <c r="AY2406" s="0" t="s">
        <v>134</v>
      </c>
      <c r="AZ2406" s="0" t="s">
        <v>134</v>
      </c>
      <c r="BA2406" s="0" t="s">
        <v>134</v>
      </c>
      <c r="BB2406" s="0" t="s">
        <v>134</v>
      </c>
      <c r="BC2406" s="0" t="s">
        <v>134</v>
      </c>
      <c r="BD2406" s="0" t="s">
        <v>134</v>
      </c>
      <c r="BE2406" s="0" t="s">
        <v>134</v>
      </c>
      <c r="BF2406" s="0" t="s">
        <v>134</v>
      </c>
      <c r="BG2406" s="0" t="s">
        <v>134</v>
      </c>
      <c r="BH2406" s="0" t="s">
        <v>134</v>
      </c>
      <c r="BI2406" s="0" t="s">
        <v>134</v>
      </c>
      <c r="BJ2406" s="0" t="s">
        <v>134</v>
      </c>
      <c r="BK2406" s="0" t="s">
        <v>134</v>
      </c>
      <c r="BL2406" s="0" t="s">
        <v>134</v>
      </c>
      <c r="BM2406" s="0" t="s">
        <v>134</v>
      </c>
      <c r="BN2406" s="0" t="s">
        <v>134</v>
      </c>
      <c r="BO2406" s="0" t="s">
        <v>134</v>
      </c>
      <c r="BP2406" s="0" t="s">
        <v>134</v>
      </c>
      <c r="BQ2406" s="0" t="s">
        <v>134</v>
      </c>
      <c r="BR2406" s="0" t="s">
        <v>134</v>
      </c>
      <c r="BS2406" s="0" t="s">
        <v>134</v>
      </c>
      <c r="BT2406" s="0" t="s">
        <v>134</v>
      </c>
      <c r="BU2406" s="0" t="s">
        <v>134</v>
      </c>
      <c r="BV2406" s="0" t="s">
        <v>134</v>
      </c>
      <c r="BW2406" s="0" t="s">
        <v>134</v>
      </c>
      <c r="BX2406" s="0" t="s">
        <v>134</v>
      </c>
      <c r="BZ2406" s="0" t="s">
        <v>134</v>
      </c>
      <c r="CA2406" s="0" t="s">
        <v>134</v>
      </c>
      <c r="CB2406" s="0" t="s">
        <v>134</v>
      </c>
      <c r="CC2406" s="0" t="s">
        <v>134</v>
      </c>
      <c r="CD2406" s="0" t="s">
        <v>134</v>
      </c>
      <c r="CE2406" s="0" t="s">
        <v>134</v>
      </c>
    </row>
    <row r="2407" customFormat="false" ht="12.75" hidden="false" customHeight="false" outlineLevel="0" collapsed="false">
      <c r="E2407" s="9" t="s">
        <v>134</v>
      </c>
      <c r="F2407" s="9" t="s">
        <v>134</v>
      </c>
      <c r="G2407" s="9" t="s">
        <v>134</v>
      </c>
      <c r="Q2407" s="0" t="s">
        <v>134</v>
      </c>
      <c r="R2407" s="0" t="s">
        <v>134</v>
      </c>
      <c r="S2407" s="0" t="s">
        <v>134</v>
      </c>
      <c r="T2407" s="0" t="s">
        <v>134</v>
      </c>
      <c r="U2407" s="0" t="s">
        <v>134</v>
      </c>
      <c r="V2407" s="0" t="s">
        <v>134</v>
      </c>
      <c r="W2407" s="0" t="s">
        <v>134</v>
      </c>
      <c r="X2407" s="0" t="s">
        <v>134</v>
      </c>
      <c r="Y2407" s="0" t="s">
        <v>134</v>
      </c>
      <c r="Z2407" s="0" t="s">
        <v>134</v>
      </c>
      <c r="AA2407" s="0" t="s">
        <v>134</v>
      </c>
      <c r="AB2407" s="0" t="s">
        <v>134</v>
      </c>
      <c r="AC2407" s="0" t="s">
        <v>134</v>
      </c>
      <c r="AD2407" s="0" t="s">
        <v>134</v>
      </c>
      <c r="AE2407" s="0" t="s">
        <v>134</v>
      </c>
      <c r="AF2407" s="0" t="s">
        <v>134</v>
      </c>
      <c r="AG2407" s="0" t="s">
        <v>134</v>
      </c>
      <c r="AH2407" s="0" t="s">
        <v>134</v>
      </c>
      <c r="AI2407" s="0" t="s">
        <v>134</v>
      </c>
      <c r="AJ2407" s="0" t="s">
        <v>134</v>
      </c>
      <c r="AK2407" s="0" t="s">
        <v>134</v>
      </c>
      <c r="AL2407" s="0" t="s">
        <v>134</v>
      </c>
      <c r="AM2407" s="0" t="s">
        <v>134</v>
      </c>
      <c r="AN2407" s="0" t="s">
        <v>134</v>
      </c>
      <c r="AO2407" s="0" t="s">
        <v>134</v>
      </c>
      <c r="AP2407" s="0" t="s">
        <v>134</v>
      </c>
      <c r="AQ2407" s="0" t="s">
        <v>134</v>
      </c>
      <c r="AR2407" s="0" t="s">
        <v>134</v>
      </c>
      <c r="AS2407" s="0" t="s">
        <v>134</v>
      </c>
      <c r="AT2407" s="0" t="s">
        <v>134</v>
      </c>
      <c r="AU2407" s="0" t="s">
        <v>134</v>
      </c>
      <c r="AV2407" s="0" t="s">
        <v>134</v>
      </c>
      <c r="AW2407" s="0" t="s">
        <v>134</v>
      </c>
      <c r="AX2407" s="0" t="s">
        <v>134</v>
      </c>
      <c r="AY2407" s="0" t="s">
        <v>134</v>
      </c>
      <c r="AZ2407" s="0" t="s">
        <v>134</v>
      </c>
      <c r="BA2407" s="0" t="s">
        <v>134</v>
      </c>
      <c r="BB2407" s="0" t="s">
        <v>134</v>
      </c>
      <c r="BC2407" s="0" t="s">
        <v>134</v>
      </c>
      <c r="BD2407" s="0" t="s">
        <v>134</v>
      </c>
      <c r="BE2407" s="0" t="s">
        <v>134</v>
      </c>
      <c r="BF2407" s="0" t="s">
        <v>134</v>
      </c>
      <c r="BG2407" s="0" t="s">
        <v>134</v>
      </c>
      <c r="BH2407" s="0" t="s">
        <v>134</v>
      </c>
      <c r="BI2407" s="0" t="s">
        <v>134</v>
      </c>
      <c r="BJ2407" s="0" t="s">
        <v>134</v>
      </c>
      <c r="BK2407" s="0" t="s">
        <v>134</v>
      </c>
      <c r="BL2407" s="0" t="s">
        <v>134</v>
      </c>
      <c r="BM2407" s="0" t="s">
        <v>134</v>
      </c>
      <c r="BN2407" s="0" t="s">
        <v>134</v>
      </c>
      <c r="BO2407" s="0" t="s">
        <v>134</v>
      </c>
      <c r="BP2407" s="0" t="s">
        <v>134</v>
      </c>
      <c r="BQ2407" s="0" t="s">
        <v>134</v>
      </c>
      <c r="BR2407" s="0" t="s">
        <v>134</v>
      </c>
      <c r="BS2407" s="0" t="s">
        <v>134</v>
      </c>
      <c r="BT2407" s="0" t="s">
        <v>134</v>
      </c>
      <c r="BU2407" s="0" t="s">
        <v>134</v>
      </c>
      <c r="BV2407" s="0" t="s">
        <v>134</v>
      </c>
      <c r="BW2407" s="0" t="s">
        <v>134</v>
      </c>
      <c r="BX2407" s="0" t="s">
        <v>134</v>
      </c>
      <c r="BZ2407" s="0" t="s">
        <v>134</v>
      </c>
      <c r="CA2407" s="0" t="s">
        <v>134</v>
      </c>
      <c r="CB2407" s="0" t="s">
        <v>134</v>
      </c>
      <c r="CC2407" s="0" t="s">
        <v>134</v>
      </c>
      <c r="CD2407" s="0" t="s">
        <v>134</v>
      </c>
      <c r="CE2407" s="0" t="s">
        <v>134</v>
      </c>
    </row>
    <row r="2408" customFormat="false" ht="12.75" hidden="false" customHeight="false" outlineLevel="0" collapsed="false">
      <c r="E2408" s="9" t="s">
        <v>134</v>
      </c>
      <c r="F2408" s="9" t="s">
        <v>134</v>
      </c>
      <c r="G2408" s="9" t="s">
        <v>134</v>
      </c>
      <c r="Q2408" s="0" t="s">
        <v>134</v>
      </c>
      <c r="R2408" s="0" t="s">
        <v>134</v>
      </c>
      <c r="S2408" s="0" t="s">
        <v>134</v>
      </c>
      <c r="T2408" s="0" t="s">
        <v>134</v>
      </c>
      <c r="U2408" s="0" t="s">
        <v>134</v>
      </c>
      <c r="V2408" s="0" t="s">
        <v>134</v>
      </c>
      <c r="W2408" s="0" t="s">
        <v>134</v>
      </c>
      <c r="X2408" s="0" t="s">
        <v>134</v>
      </c>
      <c r="Y2408" s="0" t="s">
        <v>134</v>
      </c>
      <c r="Z2408" s="0" t="s">
        <v>134</v>
      </c>
      <c r="AA2408" s="0" t="s">
        <v>134</v>
      </c>
      <c r="AB2408" s="0" t="s">
        <v>134</v>
      </c>
      <c r="AC2408" s="0" t="s">
        <v>134</v>
      </c>
      <c r="AD2408" s="0" t="s">
        <v>134</v>
      </c>
      <c r="AE2408" s="0" t="s">
        <v>134</v>
      </c>
      <c r="AF2408" s="0" t="s">
        <v>134</v>
      </c>
      <c r="AG2408" s="0" t="s">
        <v>134</v>
      </c>
      <c r="AH2408" s="0" t="s">
        <v>134</v>
      </c>
      <c r="AI2408" s="0" t="s">
        <v>134</v>
      </c>
      <c r="AJ2408" s="0" t="s">
        <v>134</v>
      </c>
      <c r="AK2408" s="0" t="s">
        <v>134</v>
      </c>
      <c r="AL2408" s="0" t="s">
        <v>134</v>
      </c>
      <c r="AM2408" s="0" t="s">
        <v>134</v>
      </c>
      <c r="AN2408" s="0" t="s">
        <v>134</v>
      </c>
      <c r="AO2408" s="0" t="s">
        <v>134</v>
      </c>
      <c r="AP2408" s="0" t="s">
        <v>134</v>
      </c>
      <c r="AQ2408" s="0" t="s">
        <v>134</v>
      </c>
      <c r="AR2408" s="0" t="s">
        <v>134</v>
      </c>
      <c r="AS2408" s="0" t="s">
        <v>134</v>
      </c>
      <c r="AT2408" s="0" t="s">
        <v>134</v>
      </c>
      <c r="AU2408" s="0" t="s">
        <v>134</v>
      </c>
      <c r="AV2408" s="0" t="s">
        <v>134</v>
      </c>
      <c r="AW2408" s="0" t="s">
        <v>134</v>
      </c>
      <c r="AX2408" s="0" t="s">
        <v>134</v>
      </c>
      <c r="AY2408" s="0" t="s">
        <v>134</v>
      </c>
      <c r="AZ2408" s="0" t="s">
        <v>134</v>
      </c>
      <c r="BA2408" s="0" t="s">
        <v>134</v>
      </c>
      <c r="BB2408" s="0" t="s">
        <v>134</v>
      </c>
      <c r="BC2408" s="0" t="s">
        <v>134</v>
      </c>
      <c r="BD2408" s="0" t="s">
        <v>134</v>
      </c>
      <c r="BE2408" s="0" t="s">
        <v>134</v>
      </c>
      <c r="BF2408" s="0" t="s">
        <v>134</v>
      </c>
      <c r="BG2408" s="0" t="s">
        <v>134</v>
      </c>
      <c r="BH2408" s="0" t="s">
        <v>134</v>
      </c>
      <c r="BI2408" s="0" t="s">
        <v>134</v>
      </c>
      <c r="BJ2408" s="0" t="s">
        <v>134</v>
      </c>
      <c r="BK2408" s="0" t="s">
        <v>134</v>
      </c>
      <c r="BL2408" s="0" t="s">
        <v>134</v>
      </c>
      <c r="BM2408" s="0" t="s">
        <v>134</v>
      </c>
      <c r="BN2408" s="0" t="s">
        <v>134</v>
      </c>
      <c r="BO2408" s="0" t="s">
        <v>134</v>
      </c>
      <c r="BP2408" s="0" t="s">
        <v>134</v>
      </c>
      <c r="BQ2408" s="0" t="s">
        <v>134</v>
      </c>
      <c r="BR2408" s="0" t="s">
        <v>134</v>
      </c>
      <c r="BS2408" s="0" t="s">
        <v>134</v>
      </c>
      <c r="BT2408" s="0" t="s">
        <v>134</v>
      </c>
      <c r="BU2408" s="0" t="s">
        <v>134</v>
      </c>
      <c r="BV2408" s="0" t="s">
        <v>134</v>
      </c>
      <c r="BW2408" s="0" t="s">
        <v>134</v>
      </c>
      <c r="BX2408" s="0" t="s">
        <v>134</v>
      </c>
      <c r="BZ2408" s="0" t="s">
        <v>134</v>
      </c>
      <c r="CA2408" s="0" t="s">
        <v>134</v>
      </c>
      <c r="CB2408" s="0" t="s">
        <v>134</v>
      </c>
      <c r="CC2408" s="0" t="s">
        <v>134</v>
      </c>
      <c r="CD2408" s="0" t="s">
        <v>134</v>
      </c>
      <c r="CE2408" s="0" t="s">
        <v>134</v>
      </c>
    </row>
    <row r="2409" customFormat="false" ht="12.75" hidden="false" customHeight="false" outlineLevel="0" collapsed="false">
      <c r="E2409" s="9" t="s">
        <v>134</v>
      </c>
      <c r="F2409" s="9" t="s">
        <v>134</v>
      </c>
      <c r="G2409" s="9" t="s">
        <v>134</v>
      </c>
      <c r="Q2409" s="0" t="s">
        <v>134</v>
      </c>
      <c r="R2409" s="0" t="s">
        <v>134</v>
      </c>
      <c r="S2409" s="0" t="s">
        <v>134</v>
      </c>
      <c r="T2409" s="0" t="s">
        <v>134</v>
      </c>
      <c r="U2409" s="0" t="s">
        <v>134</v>
      </c>
      <c r="V2409" s="0" t="s">
        <v>134</v>
      </c>
      <c r="W2409" s="0" t="s">
        <v>134</v>
      </c>
      <c r="X2409" s="0" t="s">
        <v>134</v>
      </c>
      <c r="Y2409" s="0" t="s">
        <v>134</v>
      </c>
      <c r="Z2409" s="0" t="s">
        <v>134</v>
      </c>
      <c r="AA2409" s="0" t="s">
        <v>134</v>
      </c>
      <c r="AB2409" s="0" t="s">
        <v>134</v>
      </c>
      <c r="AC2409" s="0" t="s">
        <v>134</v>
      </c>
      <c r="AD2409" s="0" t="s">
        <v>134</v>
      </c>
      <c r="AE2409" s="0" t="s">
        <v>134</v>
      </c>
      <c r="AF2409" s="0" t="s">
        <v>134</v>
      </c>
      <c r="AG2409" s="0" t="s">
        <v>134</v>
      </c>
      <c r="AH2409" s="0" t="s">
        <v>134</v>
      </c>
      <c r="AI2409" s="0" t="s">
        <v>134</v>
      </c>
      <c r="AJ2409" s="0" t="s">
        <v>134</v>
      </c>
      <c r="AK2409" s="0" t="s">
        <v>134</v>
      </c>
      <c r="AL2409" s="0" t="s">
        <v>134</v>
      </c>
      <c r="AM2409" s="0" t="s">
        <v>134</v>
      </c>
      <c r="AN2409" s="0" t="s">
        <v>134</v>
      </c>
      <c r="AO2409" s="0" t="s">
        <v>134</v>
      </c>
      <c r="AP2409" s="0" t="s">
        <v>134</v>
      </c>
      <c r="AQ2409" s="0" t="s">
        <v>134</v>
      </c>
      <c r="AR2409" s="0" t="s">
        <v>134</v>
      </c>
      <c r="AS2409" s="0" t="s">
        <v>134</v>
      </c>
      <c r="AT2409" s="0" t="s">
        <v>134</v>
      </c>
      <c r="AU2409" s="0" t="s">
        <v>134</v>
      </c>
      <c r="AV2409" s="0" t="s">
        <v>134</v>
      </c>
      <c r="AW2409" s="0" t="s">
        <v>134</v>
      </c>
      <c r="AX2409" s="0" t="s">
        <v>134</v>
      </c>
      <c r="AY2409" s="0" t="s">
        <v>134</v>
      </c>
      <c r="AZ2409" s="0" t="s">
        <v>134</v>
      </c>
      <c r="BA2409" s="0" t="s">
        <v>134</v>
      </c>
      <c r="BB2409" s="0" t="s">
        <v>134</v>
      </c>
      <c r="BC2409" s="0" t="s">
        <v>134</v>
      </c>
      <c r="BD2409" s="0" t="s">
        <v>134</v>
      </c>
      <c r="BE2409" s="0" t="s">
        <v>134</v>
      </c>
      <c r="BF2409" s="0" t="s">
        <v>134</v>
      </c>
      <c r="BG2409" s="0" t="s">
        <v>134</v>
      </c>
      <c r="BH2409" s="0" t="s">
        <v>134</v>
      </c>
      <c r="BI2409" s="0" t="s">
        <v>134</v>
      </c>
      <c r="BJ2409" s="0" t="s">
        <v>134</v>
      </c>
      <c r="BK2409" s="0" t="s">
        <v>134</v>
      </c>
      <c r="BL2409" s="0" t="s">
        <v>134</v>
      </c>
      <c r="BM2409" s="0" t="s">
        <v>134</v>
      </c>
      <c r="BN2409" s="0" t="s">
        <v>134</v>
      </c>
      <c r="BO2409" s="0" t="s">
        <v>134</v>
      </c>
      <c r="BP2409" s="0" t="s">
        <v>134</v>
      </c>
      <c r="BQ2409" s="0" t="s">
        <v>134</v>
      </c>
      <c r="BR2409" s="0" t="s">
        <v>134</v>
      </c>
      <c r="BS2409" s="0" t="s">
        <v>134</v>
      </c>
      <c r="BT2409" s="0" t="s">
        <v>134</v>
      </c>
      <c r="BU2409" s="0" t="s">
        <v>134</v>
      </c>
      <c r="BV2409" s="0" t="s">
        <v>134</v>
      </c>
      <c r="BW2409" s="0" t="s">
        <v>134</v>
      </c>
      <c r="BX2409" s="0" t="s">
        <v>134</v>
      </c>
      <c r="BZ2409" s="0" t="s">
        <v>134</v>
      </c>
      <c r="CA2409" s="0" t="s">
        <v>134</v>
      </c>
      <c r="CB2409" s="0" t="s">
        <v>134</v>
      </c>
      <c r="CC2409" s="0" t="s">
        <v>134</v>
      </c>
      <c r="CD2409" s="0" t="s">
        <v>134</v>
      </c>
      <c r="CE2409" s="0" t="s">
        <v>134</v>
      </c>
    </row>
    <row r="2410" customFormat="false" ht="12.75" hidden="false" customHeight="false" outlineLevel="0" collapsed="false">
      <c r="E2410" s="9" t="s">
        <v>134</v>
      </c>
      <c r="F2410" s="9" t="s">
        <v>134</v>
      </c>
      <c r="G2410" s="9" t="s">
        <v>134</v>
      </c>
      <c r="Q2410" s="0" t="s">
        <v>134</v>
      </c>
      <c r="R2410" s="0" t="s">
        <v>134</v>
      </c>
      <c r="S2410" s="0" t="s">
        <v>134</v>
      </c>
      <c r="T2410" s="0" t="s">
        <v>134</v>
      </c>
      <c r="U2410" s="0" t="s">
        <v>134</v>
      </c>
      <c r="V2410" s="0" t="s">
        <v>134</v>
      </c>
      <c r="W2410" s="0" t="s">
        <v>134</v>
      </c>
      <c r="X2410" s="0" t="s">
        <v>134</v>
      </c>
      <c r="Y2410" s="0" t="s">
        <v>134</v>
      </c>
      <c r="Z2410" s="0" t="s">
        <v>134</v>
      </c>
      <c r="AA2410" s="0" t="s">
        <v>134</v>
      </c>
      <c r="AB2410" s="0" t="s">
        <v>134</v>
      </c>
      <c r="AC2410" s="0" t="s">
        <v>134</v>
      </c>
      <c r="AD2410" s="0" t="s">
        <v>134</v>
      </c>
      <c r="AE2410" s="0" t="s">
        <v>134</v>
      </c>
      <c r="AF2410" s="0" t="s">
        <v>134</v>
      </c>
      <c r="AG2410" s="0" t="s">
        <v>134</v>
      </c>
      <c r="AH2410" s="0" t="s">
        <v>134</v>
      </c>
      <c r="AI2410" s="0" t="s">
        <v>134</v>
      </c>
      <c r="AJ2410" s="0" t="s">
        <v>134</v>
      </c>
      <c r="AK2410" s="0" t="s">
        <v>134</v>
      </c>
      <c r="AL2410" s="0" t="s">
        <v>134</v>
      </c>
      <c r="AM2410" s="0" t="s">
        <v>134</v>
      </c>
      <c r="AN2410" s="0" t="s">
        <v>134</v>
      </c>
      <c r="AO2410" s="0" t="s">
        <v>134</v>
      </c>
      <c r="AP2410" s="0" t="s">
        <v>134</v>
      </c>
      <c r="AQ2410" s="0" t="s">
        <v>134</v>
      </c>
      <c r="AR2410" s="0" t="s">
        <v>134</v>
      </c>
      <c r="AS2410" s="0" t="s">
        <v>134</v>
      </c>
      <c r="AT2410" s="0" t="s">
        <v>134</v>
      </c>
      <c r="AU2410" s="0" t="s">
        <v>134</v>
      </c>
      <c r="AV2410" s="0" t="s">
        <v>134</v>
      </c>
      <c r="AW2410" s="0" t="s">
        <v>134</v>
      </c>
      <c r="AX2410" s="0" t="s">
        <v>134</v>
      </c>
      <c r="AY2410" s="0" t="s">
        <v>134</v>
      </c>
      <c r="AZ2410" s="0" t="s">
        <v>134</v>
      </c>
      <c r="BA2410" s="0" t="s">
        <v>134</v>
      </c>
      <c r="BB2410" s="0" t="s">
        <v>134</v>
      </c>
      <c r="BC2410" s="0" t="s">
        <v>134</v>
      </c>
      <c r="BD2410" s="0" t="s">
        <v>134</v>
      </c>
      <c r="BE2410" s="0" t="s">
        <v>134</v>
      </c>
      <c r="BF2410" s="0" t="s">
        <v>134</v>
      </c>
      <c r="BG2410" s="0" t="s">
        <v>134</v>
      </c>
      <c r="BH2410" s="0" t="s">
        <v>134</v>
      </c>
      <c r="BI2410" s="0" t="s">
        <v>134</v>
      </c>
      <c r="BJ2410" s="0" t="s">
        <v>134</v>
      </c>
      <c r="BK2410" s="0" t="s">
        <v>134</v>
      </c>
      <c r="BL2410" s="0" t="s">
        <v>134</v>
      </c>
      <c r="BM2410" s="0" t="s">
        <v>134</v>
      </c>
      <c r="BN2410" s="0" t="s">
        <v>134</v>
      </c>
      <c r="BO2410" s="0" t="s">
        <v>134</v>
      </c>
      <c r="BP2410" s="0" t="s">
        <v>134</v>
      </c>
      <c r="BQ2410" s="0" t="s">
        <v>134</v>
      </c>
      <c r="BR2410" s="0" t="s">
        <v>134</v>
      </c>
      <c r="BS2410" s="0" t="s">
        <v>134</v>
      </c>
      <c r="BT2410" s="0" t="s">
        <v>134</v>
      </c>
      <c r="BU2410" s="0" t="s">
        <v>134</v>
      </c>
      <c r="BV2410" s="0" t="s">
        <v>134</v>
      </c>
      <c r="BW2410" s="0" t="s">
        <v>134</v>
      </c>
      <c r="BX2410" s="0" t="s">
        <v>134</v>
      </c>
      <c r="BZ2410" s="0" t="s">
        <v>134</v>
      </c>
      <c r="CA2410" s="0" t="s">
        <v>134</v>
      </c>
      <c r="CB2410" s="0" t="s">
        <v>134</v>
      </c>
      <c r="CC2410" s="0" t="s">
        <v>134</v>
      </c>
      <c r="CD2410" s="0" t="s">
        <v>134</v>
      </c>
      <c r="CE2410" s="0" t="s">
        <v>134</v>
      </c>
    </row>
    <row r="2411" customFormat="false" ht="12.75" hidden="false" customHeight="false" outlineLevel="0" collapsed="false">
      <c r="E2411" s="9" t="s">
        <v>134</v>
      </c>
      <c r="F2411" s="9" t="s">
        <v>134</v>
      </c>
      <c r="G2411" s="9" t="s">
        <v>134</v>
      </c>
      <c r="Q2411" s="0" t="s">
        <v>134</v>
      </c>
      <c r="R2411" s="0" t="s">
        <v>134</v>
      </c>
      <c r="S2411" s="0" t="s">
        <v>134</v>
      </c>
      <c r="T2411" s="0" t="s">
        <v>134</v>
      </c>
      <c r="U2411" s="0" t="s">
        <v>134</v>
      </c>
      <c r="V2411" s="0" t="s">
        <v>134</v>
      </c>
      <c r="W2411" s="0" t="s">
        <v>134</v>
      </c>
      <c r="X2411" s="0" t="s">
        <v>134</v>
      </c>
      <c r="Y2411" s="0" t="s">
        <v>134</v>
      </c>
      <c r="Z2411" s="0" t="s">
        <v>134</v>
      </c>
      <c r="AA2411" s="0" t="s">
        <v>134</v>
      </c>
      <c r="AB2411" s="0" t="s">
        <v>134</v>
      </c>
      <c r="AC2411" s="0" t="s">
        <v>134</v>
      </c>
      <c r="AD2411" s="0" t="s">
        <v>134</v>
      </c>
      <c r="AE2411" s="0" t="s">
        <v>134</v>
      </c>
      <c r="AF2411" s="0" t="s">
        <v>134</v>
      </c>
      <c r="AG2411" s="0" t="s">
        <v>134</v>
      </c>
      <c r="AH2411" s="0" t="s">
        <v>134</v>
      </c>
      <c r="AI2411" s="0" t="s">
        <v>134</v>
      </c>
      <c r="AJ2411" s="0" t="s">
        <v>134</v>
      </c>
      <c r="AK2411" s="0" t="s">
        <v>134</v>
      </c>
      <c r="AL2411" s="0" t="s">
        <v>134</v>
      </c>
      <c r="AM2411" s="0" t="s">
        <v>134</v>
      </c>
      <c r="AN2411" s="0" t="s">
        <v>134</v>
      </c>
      <c r="AO2411" s="0" t="s">
        <v>134</v>
      </c>
      <c r="AP2411" s="0" t="s">
        <v>134</v>
      </c>
      <c r="AQ2411" s="0" t="s">
        <v>134</v>
      </c>
      <c r="AR2411" s="0" t="s">
        <v>134</v>
      </c>
      <c r="AS2411" s="0" t="s">
        <v>134</v>
      </c>
      <c r="AT2411" s="0" t="s">
        <v>134</v>
      </c>
      <c r="AU2411" s="0" t="s">
        <v>134</v>
      </c>
      <c r="AV2411" s="0" t="s">
        <v>134</v>
      </c>
      <c r="AW2411" s="0" t="s">
        <v>134</v>
      </c>
      <c r="AX2411" s="0" t="s">
        <v>134</v>
      </c>
      <c r="AY2411" s="0" t="s">
        <v>134</v>
      </c>
      <c r="AZ2411" s="0" t="s">
        <v>134</v>
      </c>
      <c r="BA2411" s="0" t="s">
        <v>134</v>
      </c>
      <c r="BB2411" s="0" t="s">
        <v>134</v>
      </c>
      <c r="BC2411" s="0" t="s">
        <v>134</v>
      </c>
      <c r="BD2411" s="0" t="s">
        <v>134</v>
      </c>
      <c r="BE2411" s="0" t="s">
        <v>134</v>
      </c>
      <c r="BF2411" s="0" t="s">
        <v>134</v>
      </c>
      <c r="BG2411" s="0" t="s">
        <v>134</v>
      </c>
      <c r="BH2411" s="0" t="s">
        <v>134</v>
      </c>
      <c r="BI2411" s="0" t="s">
        <v>134</v>
      </c>
      <c r="BJ2411" s="0" t="s">
        <v>134</v>
      </c>
      <c r="BK2411" s="0" t="s">
        <v>134</v>
      </c>
      <c r="BL2411" s="0" t="s">
        <v>134</v>
      </c>
      <c r="BM2411" s="0" t="s">
        <v>134</v>
      </c>
      <c r="BN2411" s="0" t="s">
        <v>134</v>
      </c>
      <c r="BO2411" s="0" t="s">
        <v>134</v>
      </c>
      <c r="BP2411" s="0" t="s">
        <v>134</v>
      </c>
      <c r="BQ2411" s="0" t="s">
        <v>134</v>
      </c>
      <c r="BR2411" s="0" t="s">
        <v>134</v>
      </c>
      <c r="BS2411" s="0" t="s">
        <v>134</v>
      </c>
      <c r="BT2411" s="0" t="s">
        <v>134</v>
      </c>
      <c r="BU2411" s="0" t="s">
        <v>134</v>
      </c>
      <c r="BV2411" s="0" t="s">
        <v>134</v>
      </c>
      <c r="BW2411" s="0" t="s">
        <v>134</v>
      </c>
      <c r="BX2411" s="0" t="s">
        <v>134</v>
      </c>
      <c r="BZ2411" s="0" t="s">
        <v>134</v>
      </c>
      <c r="CA2411" s="0" t="s">
        <v>134</v>
      </c>
      <c r="CB2411" s="0" t="s">
        <v>134</v>
      </c>
      <c r="CC2411" s="0" t="s">
        <v>134</v>
      </c>
      <c r="CD2411" s="0" t="s">
        <v>134</v>
      </c>
      <c r="CE2411" s="0" t="s">
        <v>134</v>
      </c>
    </row>
    <row r="2412" customFormat="false" ht="12.75" hidden="false" customHeight="false" outlineLevel="0" collapsed="false">
      <c r="E2412" s="9" t="s">
        <v>134</v>
      </c>
      <c r="F2412" s="9" t="s">
        <v>134</v>
      </c>
      <c r="G2412" s="9" t="s">
        <v>134</v>
      </c>
      <c r="Q2412" s="0" t="s">
        <v>134</v>
      </c>
      <c r="R2412" s="0" t="s">
        <v>134</v>
      </c>
      <c r="S2412" s="0" t="s">
        <v>134</v>
      </c>
      <c r="T2412" s="0" t="s">
        <v>134</v>
      </c>
      <c r="U2412" s="0" t="s">
        <v>134</v>
      </c>
      <c r="V2412" s="0" t="s">
        <v>134</v>
      </c>
      <c r="W2412" s="0" t="s">
        <v>134</v>
      </c>
      <c r="X2412" s="0" t="s">
        <v>134</v>
      </c>
      <c r="Y2412" s="0" t="s">
        <v>134</v>
      </c>
      <c r="Z2412" s="0" t="s">
        <v>134</v>
      </c>
      <c r="AA2412" s="0" t="s">
        <v>134</v>
      </c>
      <c r="AB2412" s="0" t="s">
        <v>134</v>
      </c>
      <c r="AC2412" s="0" t="s">
        <v>134</v>
      </c>
      <c r="AD2412" s="0" t="s">
        <v>134</v>
      </c>
      <c r="AE2412" s="0" t="s">
        <v>134</v>
      </c>
      <c r="AF2412" s="0" t="s">
        <v>134</v>
      </c>
      <c r="AG2412" s="0" t="s">
        <v>134</v>
      </c>
      <c r="AH2412" s="0" t="s">
        <v>134</v>
      </c>
      <c r="AI2412" s="0" t="s">
        <v>134</v>
      </c>
      <c r="AJ2412" s="0" t="s">
        <v>134</v>
      </c>
      <c r="AK2412" s="0" t="s">
        <v>134</v>
      </c>
      <c r="AL2412" s="0" t="s">
        <v>134</v>
      </c>
      <c r="AM2412" s="0" t="s">
        <v>134</v>
      </c>
      <c r="AN2412" s="0" t="s">
        <v>134</v>
      </c>
      <c r="AO2412" s="0" t="s">
        <v>134</v>
      </c>
      <c r="AP2412" s="0" t="s">
        <v>134</v>
      </c>
      <c r="AQ2412" s="0" t="s">
        <v>134</v>
      </c>
      <c r="AR2412" s="0" t="s">
        <v>134</v>
      </c>
      <c r="AS2412" s="0" t="s">
        <v>134</v>
      </c>
      <c r="AT2412" s="0" t="s">
        <v>134</v>
      </c>
      <c r="AU2412" s="0" t="s">
        <v>134</v>
      </c>
      <c r="AV2412" s="0" t="s">
        <v>134</v>
      </c>
      <c r="AW2412" s="0" t="s">
        <v>134</v>
      </c>
      <c r="AX2412" s="0" t="s">
        <v>134</v>
      </c>
      <c r="AY2412" s="0" t="s">
        <v>134</v>
      </c>
      <c r="AZ2412" s="0" t="s">
        <v>134</v>
      </c>
      <c r="BA2412" s="0" t="s">
        <v>134</v>
      </c>
      <c r="BB2412" s="0" t="s">
        <v>134</v>
      </c>
      <c r="BC2412" s="0" t="s">
        <v>134</v>
      </c>
      <c r="BD2412" s="0" t="s">
        <v>134</v>
      </c>
      <c r="BE2412" s="0" t="s">
        <v>134</v>
      </c>
      <c r="BF2412" s="0" t="s">
        <v>134</v>
      </c>
      <c r="BG2412" s="0" t="s">
        <v>134</v>
      </c>
      <c r="BH2412" s="0" t="s">
        <v>134</v>
      </c>
      <c r="BI2412" s="0" t="s">
        <v>134</v>
      </c>
      <c r="BJ2412" s="0" t="s">
        <v>134</v>
      </c>
      <c r="BK2412" s="0" t="s">
        <v>134</v>
      </c>
      <c r="BL2412" s="0" t="s">
        <v>134</v>
      </c>
      <c r="BM2412" s="0" t="s">
        <v>134</v>
      </c>
      <c r="BN2412" s="0" t="s">
        <v>134</v>
      </c>
      <c r="BO2412" s="0" t="s">
        <v>134</v>
      </c>
      <c r="BP2412" s="0" t="s">
        <v>134</v>
      </c>
      <c r="BQ2412" s="0" t="s">
        <v>134</v>
      </c>
      <c r="BR2412" s="0" t="s">
        <v>134</v>
      </c>
      <c r="BS2412" s="0" t="s">
        <v>134</v>
      </c>
      <c r="BT2412" s="0" t="s">
        <v>134</v>
      </c>
      <c r="BU2412" s="0" t="s">
        <v>134</v>
      </c>
      <c r="BV2412" s="0" t="s">
        <v>134</v>
      </c>
      <c r="BW2412" s="0" t="s">
        <v>134</v>
      </c>
      <c r="BX2412" s="0" t="s">
        <v>134</v>
      </c>
      <c r="BZ2412" s="0" t="s">
        <v>134</v>
      </c>
      <c r="CA2412" s="0" t="s">
        <v>134</v>
      </c>
      <c r="CB2412" s="0" t="s">
        <v>134</v>
      </c>
      <c r="CC2412" s="0" t="s">
        <v>134</v>
      </c>
      <c r="CD2412" s="0" t="s">
        <v>134</v>
      </c>
      <c r="CE2412" s="0" t="s">
        <v>134</v>
      </c>
    </row>
    <row r="2413" customFormat="false" ht="12.75" hidden="false" customHeight="false" outlineLevel="0" collapsed="false">
      <c r="E2413" s="9" t="s">
        <v>134</v>
      </c>
      <c r="F2413" s="9" t="s">
        <v>134</v>
      </c>
      <c r="G2413" s="9" t="s">
        <v>134</v>
      </c>
      <c r="Q2413" s="0" t="s">
        <v>134</v>
      </c>
      <c r="R2413" s="0" t="s">
        <v>134</v>
      </c>
      <c r="S2413" s="0" t="s">
        <v>134</v>
      </c>
      <c r="T2413" s="0" t="s">
        <v>134</v>
      </c>
      <c r="U2413" s="0" t="s">
        <v>134</v>
      </c>
      <c r="V2413" s="0" t="s">
        <v>134</v>
      </c>
      <c r="W2413" s="0" t="s">
        <v>134</v>
      </c>
      <c r="X2413" s="0" t="s">
        <v>134</v>
      </c>
      <c r="Y2413" s="0" t="s">
        <v>134</v>
      </c>
      <c r="Z2413" s="0" t="s">
        <v>134</v>
      </c>
      <c r="AA2413" s="0" t="s">
        <v>134</v>
      </c>
      <c r="AB2413" s="0" t="s">
        <v>134</v>
      </c>
      <c r="AC2413" s="0" t="s">
        <v>134</v>
      </c>
      <c r="AD2413" s="0" t="s">
        <v>134</v>
      </c>
      <c r="AE2413" s="0" t="s">
        <v>134</v>
      </c>
      <c r="AF2413" s="0" t="s">
        <v>134</v>
      </c>
      <c r="AG2413" s="0" t="s">
        <v>134</v>
      </c>
      <c r="AH2413" s="0" t="s">
        <v>134</v>
      </c>
      <c r="AI2413" s="0" t="s">
        <v>134</v>
      </c>
      <c r="AJ2413" s="0" t="s">
        <v>134</v>
      </c>
      <c r="AK2413" s="0" t="s">
        <v>134</v>
      </c>
      <c r="AL2413" s="0" t="s">
        <v>134</v>
      </c>
      <c r="AM2413" s="0" t="s">
        <v>134</v>
      </c>
      <c r="AN2413" s="0" t="s">
        <v>134</v>
      </c>
      <c r="AO2413" s="0" t="s">
        <v>134</v>
      </c>
      <c r="AP2413" s="0" t="s">
        <v>134</v>
      </c>
      <c r="AQ2413" s="0" t="s">
        <v>134</v>
      </c>
      <c r="AR2413" s="0" t="s">
        <v>134</v>
      </c>
      <c r="AS2413" s="0" t="s">
        <v>134</v>
      </c>
      <c r="AT2413" s="0" t="s">
        <v>134</v>
      </c>
      <c r="AU2413" s="0" t="s">
        <v>134</v>
      </c>
      <c r="AV2413" s="0" t="s">
        <v>134</v>
      </c>
      <c r="AW2413" s="0" t="s">
        <v>134</v>
      </c>
      <c r="AX2413" s="0" t="s">
        <v>134</v>
      </c>
      <c r="AY2413" s="0" t="s">
        <v>134</v>
      </c>
      <c r="AZ2413" s="0" t="s">
        <v>134</v>
      </c>
      <c r="BA2413" s="0" t="s">
        <v>134</v>
      </c>
      <c r="BB2413" s="0" t="s">
        <v>134</v>
      </c>
      <c r="BC2413" s="0" t="s">
        <v>134</v>
      </c>
      <c r="BD2413" s="0" t="s">
        <v>134</v>
      </c>
      <c r="BE2413" s="0" t="s">
        <v>134</v>
      </c>
      <c r="BF2413" s="0" t="s">
        <v>134</v>
      </c>
      <c r="BG2413" s="0" t="s">
        <v>134</v>
      </c>
      <c r="BH2413" s="0" t="s">
        <v>134</v>
      </c>
      <c r="BI2413" s="0" t="s">
        <v>134</v>
      </c>
      <c r="BJ2413" s="0" t="s">
        <v>134</v>
      </c>
      <c r="BK2413" s="0" t="s">
        <v>134</v>
      </c>
      <c r="BL2413" s="0" t="s">
        <v>134</v>
      </c>
      <c r="BM2413" s="0" t="s">
        <v>134</v>
      </c>
      <c r="BN2413" s="0" t="s">
        <v>134</v>
      </c>
      <c r="BO2413" s="0" t="s">
        <v>134</v>
      </c>
      <c r="BP2413" s="0" t="s">
        <v>134</v>
      </c>
      <c r="BQ2413" s="0" t="s">
        <v>134</v>
      </c>
      <c r="BR2413" s="0" t="s">
        <v>134</v>
      </c>
      <c r="BS2413" s="0" t="s">
        <v>134</v>
      </c>
      <c r="BT2413" s="0" t="s">
        <v>134</v>
      </c>
      <c r="BU2413" s="0" t="s">
        <v>134</v>
      </c>
      <c r="BV2413" s="0" t="s">
        <v>134</v>
      </c>
      <c r="BW2413" s="0" t="s">
        <v>134</v>
      </c>
      <c r="BX2413" s="0" t="s">
        <v>134</v>
      </c>
      <c r="BZ2413" s="0" t="s">
        <v>134</v>
      </c>
      <c r="CA2413" s="0" t="s">
        <v>134</v>
      </c>
      <c r="CB2413" s="0" t="s">
        <v>134</v>
      </c>
      <c r="CC2413" s="0" t="s">
        <v>134</v>
      </c>
      <c r="CD2413" s="0" t="s">
        <v>134</v>
      </c>
      <c r="CE2413" s="0" t="s">
        <v>134</v>
      </c>
    </row>
    <row r="2414" customFormat="false" ht="12.75" hidden="false" customHeight="false" outlineLevel="0" collapsed="false">
      <c r="E2414" s="9" t="s">
        <v>134</v>
      </c>
      <c r="F2414" s="9" t="s">
        <v>134</v>
      </c>
      <c r="G2414" s="9" t="s">
        <v>134</v>
      </c>
      <c r="Q2414" s="0" t="s">
        <v>134</v>
      </c>
      <c r="R2414" s="0" t="s">
        <v>134</v>
      </c>
      <c r="S2414" s="0" t="s">
        <v>134</v>
      </c>
      <c r="T2414" s="0" t="s">
        <v>134</v>
      </c>
      <c r="U2414" s="0" t="s">
        <v>134</v>
      </c>
      <c r="V2414" s="0" t="s">
        <v>134</v>
      </c>
      <c r="W2414" s="0" t="s">
        <v>134</v>
      </c>
      <c r="X2414" s="0" t="s">
        <v>134</v>
      </c>
      <c r="Y2414" s="0" t="s">
        <v>134</v>
      </c>
      <c r="Z2414" s="0" t="s">
        <v>134</v>
      </c>
      <c r="AA2414" s="0" t="s">
        <v>134</v>
      </c>
      <c r="AB2414" s="0" t="s">
        <v>134</v>
      </c>
      <c r="AC2414" s="0" t="s">
        <v>134</v>
      </c>
      <c r="AD2414" s="0" t="s">
        <v>134</v>
      </c>
      <c r="AE2414" s="0" t="s">
        <v>134</v>
      </c>
      <c r="AF2414" s="0" t="s">
        <v>134</v>
      </c>
      <c r="AG2414" s="0" t="s">
        <v>134</v>
      </c>
      <c r="AH2414" s="0" t="s">
        <v>134</v>
      </c>
      <c r="AI2414" s="0" t="s">
        <v>134</v>
      </c>
      <c r="AJ2414" s="0" t="s">
        <v>134</v>
      </c>
      <c r="AK2414" s="0" t="s">
        <v>134</v>
      </c>
      <c r="AL2414" s="0" t="s">
        <v>134</v>
      </c>
      <c r="AM2414" s="0" t="s">
        <v>134</v>
      </c>
      <c r="AN2414" s="0" t="s">
        <v>134</v>
      </c>
      <c r="AO2414" s="0" t="s">
        <v>134</v>
      </c>
      <c r="AP2414" s="0" t="s">
        <v>134</v>
      </c>
      <c r="AQ2414" s="0" t="s">
        <v>134</v>
      </c>
      <c r="AR2414" s="0" t="s">
        <v>134</v>
      </c>
      <c r="AS2414" s="0" t="s">
        <v>134</v>
      </c>
      <c r="AT2414" s="0" t="s">
        <v>134</v>
      </c>
      <c r="AU2414" s="0" t="s">
        <v>134</v>
      </c>
      <c r="AV2414" s="0" t="s">
        <v>134</v>
      </c>
      <c r="AW2414" s="0" t="s">
        <v>134</v>
      </c>
      <c r="AX2414" s="0" t="s">
        <v>134</v>
      </c>
      <c r="AY2414" s="0" t="s">
        <v>134</v>
      </c>
      <c r="AZ2414" s="0" t="s">
        <v>134</v>
      </c>
      <c r="BA2414" s="0" t="s">
        <v>134</v>
      </c>
      <c r="BB2414" s="0" t="s">
        <v>134</v>
      </c>
      <c r="BC2414" s="0" t="s">
        <v>134</v>
      </c>
      <c r="BD2414" s="0" t="s">
        <v>134</v>
      </c>
      <c r="BE2414" s="0" t="s">
        <v>134</v>
      </c>
      <c r="BF2414" s="0" t="s">
        <v>134</v>
      </c>
      <c r="BG2414" s="0" t="s">
        <v>134</v>
      </c>
      <c r="BH2414" s="0" t="s">
        <v>134</v>
      </c>
      <c r="BI2414" s="0" t="s">
        <v>134</v>
      </c>
      <c r="BJ2414" s="0" t="s">
        <v>134</v>
      </c>
      <c r="BK2414" s="0" t="s">
        <v>134</v>
      </c>
      <c r="BL2414" s="0" t="s">
        <v>134</v>
      </c>
      <c r="BM2414" s="0" t="s">
        <v>134</v>
      </c>
      <c r="BN2414" s="0" t="s">
        <v>134</v>
      </c>
      <c r="BO2414" s="0" t="s">
        <v>134</v>
      </c>
      <c r="BP2414" s="0" t="s">
        <v>134</v>
      </c>
      <c r="BQ2414" s="0" t="s">
        <v>134</v>
      </c>
      <c r="BR2414" s="0" t="s">
        <v>134</v>
      </c>
      <c r="BS2414" s="0" t="s">
        <v>134</v>
      </c>
      <c r="BT2414" s="0" t="s">
        <v>134</v>
      </c>
      <c r="BU2414" s="0" t="s">
        <v>134</v>
      </c>
      <c r="BV2414" s="0" t="s">
        <v>134</v>
      </c>
      <c r="BW2414" s="0" t="s">
        <v>134</v>
      </c>
      <c r="BX2414" s="0" t="s">
        <v>134</v>
      </c>
      <c r="BZ2414" s="0" t="s">
        <v>134</v>
      </c>
      <c r="CA2414" s="0" t="s">
        <v>134</v>
      </c>
      <c r="CB2414" s="0" t="s">
        <v>134</v>
      </c>
      <c r="CC2414" s="0" t="s">
        <v>134</v>
      </c>
      <c r="CD2414" s="0" t="s">
        <v>134</v>
      </c>
      <c r="CE2414" s="0" t="s">
        <v>134</v>
      </c>
    </row>
    <row r="2415" customFormat="false" ht="12.75" hidden="false" customHeight="false" outlineLevel="0" collapsed="false">
      <c r="E2415" s="9" t="s">
        <v>134</v>
      </c>
      <c r="F2415" s="9" t="s">
        <v>134</v>
      </c>
      <c r="G2415" s="9" t="s">
        <v>134</v>
      </c>
      <c r="Q2415" s="0" t="s">
        <v>134</v>
      </c>
      <c r="R2415" s="0" t="s">
        <v>134</v>
      </c>
      <c r="S2415" s="0" t="s">
        <v>134</v>
      </c>
      <c r="T2415" s="0" t="s">
        <v>134</v>
      </c>
      <c r="U2415" s="0" t="s">
        <v>134</v>
      </c>
      <c r="V2415" s="0" t="s">
        <v>134</v>
      </c>
      <c r="W2415" s="0" t="s">
        <v>134</v>
      </c>
      <c r="X2415" s="0" t="s">
        <v>134</v>
      </c>
      <c r="Y2415" s="0" t="s">
        <v>134</v>
      </c>
      <c r="Z2415" s="0" t="s">
        <v>134</v>
      </c>
      <c r="AA2415" s="0" t="s">
        <v>134</v>
      </c>
      <c r="AB2415" s="0" t="s">
        <v>134</v>
      </c>
      <c r="AC2415" s="0" t="s">
        <v>134</v>
      </c>
      <c r="AD2415" s="0" t="s">
        <v>134</v>
      </c>
      <c r="AE2415" s="0" t="s">
        <v>134</v>
      </c>
      <c r="AF2415" s="0" t="s">
        <v>134</v>
      </c>
      <c r="AG2415" s="0" t="s">
        <v>134</v>
      </c>
      <c r="AH2415" s="0" t="s">
        <v>134</v>
      </c>
      <c r="AI2415" s="0" t="s">
        <v>134</v>
      </c>
      <c r="AJ2415" s="0" t="s">
        <v>134</v>
      </c>
      <c r="AK2415" s="0" t="s">
        <v>134</v>
      </c>
      <c r="AL2415" s="0" t="s">
        <v>134</v>
      </c>
      <c r="AM2415" s="0" t="s">
        <v>134</v>
      </c>
      <c r="AN2415" s="0" t="s">
        <v>134</v>
      </c>
      <c r="AO2415" s="0" t="s">
        <v>134</v>
      </c>
      <c r="AP2415" s="0" t="s">
        <v>134</v>
      </c>
      <c r="AQ2415" s="0" t="s">
        <v>134</v>
      </c>
      <c r="AR2415" s="0" t="s">
        <v>134</v>
      </c>
      <c r="AS2415" s="0" t="s">
        <v>134</v>
      </c>
      <c r="AT2415" s="0" t="s">
        <v>134</v>
      </c>
      <c r="AU2415" s="0" t="s">
        <v>134</v>
      </c>
      <c r="AV2415" s="0" t="s">
        <v>134</v>
      </c>
      <c r="AW2415" s="0" t="s">
        <v>134</v>
      </c>
      <c r="AX2415" s="0" t="s">
        <v>134</v>
      </c>
      <c r="AY2415" s="0" t="s">
        <v>134</v>
      </c>
      <c r="AZ2415" s="0" t="s">
        <v>134</v>
      </c>
      <c r="BA2415" s="0" t="s">
        <v>134</v>
      </c>
      <c r="BB2415" s="0" t="s">
        <v>134</v>
      </c>
      <c r="BC2415" s="0" t="s">
        <v>134</v>
      </c>
      <c r="BD2415" s="0" t="s">
        <v>134</v>
      </c>
      <c r="BE2415" s="0" t="s">
        <v>134</v>
      </c>
      <c r="BF2415" s="0" t="s">
        <v>134</v>
      </c>
      <c r="BG2415" s="0" t="s">
        <v>134</v>
      </c>
      <c r="BH2415" s="0" t="s">
        <v>134</v>
      </c>
      <c r="BI2415" s="0" t="s">
        <v>134</v>
      </c>
      <c r="BJ2415" s="0" t="s">
        <v>134</v>
      </c>
      <c r="BK2415" s="0" t="s">
        <v>134</v>
      </c>
      <c r="BL2415" s="0" t="s">
        <v>134</v>
      </c>
      <c r="BM2415" s="0" t="s">
        <v>134</v>
      </c>
      <c r="BN2415" s="0" t="s">
        <v>134</v>
      </c>
      <c r="BO2415" s="0" t="s">
        <v>134</v>
      </c>
      <c r="BP2415" s="0" t="s">
        <v>134</v>
      </c>
      <c r="BQ2415" s="0" t="s">
        <v>134</v>
      </c>
      <c r="BR2415" s="0" t="s">
        <v>134</v>
      </c>
      <c r="BS2415" s="0" t="s">
        <v>134</v>
      </c>
      <c r="BT2415" s="0" t="s">
        <v>134</v>
      </c>
      <c r="BU2415" s="0" t="s">
        <v>134</v>
      </c>
      <c r="BV2415" s="0" t="s">
        <v>134</v>
      </c>
      <c r="BW2415" s="0" t="s">
        <v>134</v>
      </c>
      <c r="BX2415" s="0" t="s">
        <v>134</v>
      </c>
      <c r="BZ2415" s="0" t="s">
        <v>134</v>
      </c>
      <c r="CA2415" s="0" t="s">
        <v>134</v>
      </c>
      <c r="CB2415" s="0" t="s">
        <v>134</v>
      </c>
      <c r="CC2415" s="0" t="s">
        <v>134</v>
      </c>
      <c r="CD2415" s="0" t="s">
        <v>134</v>
      </c>
      <c r="CE2415" s="0" t="s">
        <v>134</v>
      </c>
    </row>
    <row r="2416" customFormat="false" ht="12.75" hidden="false" customHeight="false" outlineLevel="0" collapsed="false">
      <c r="E2416" s="9" t="s">
        <v>134</v>
      </c>
      <c r="F2416" s="9" t="s">
        <v>134</v>
      </c>
      <c r="G2416" s="9" t="s">
        <v>134</v>
      </c>
      <c r="Q2416" s="0" t="s">
        <v>134</v>
      </c>
      <c r="R2416" s="0" t="s">
        <v>134</v>
      </c>
      <c r="S2416" s="0" t="s">
        <v>134</v>
      </c>
      <c r="T2416" s="0" t="s">
        <v>134</v>
      </c>
      <c r="U2416" s="0" t="s">
        <v>134</v>
      </c>
      <c r="V2416" s="0" t="s">
        <v>134</v>
      </c>
      <c r="W2416" s="0" t="s">
        <v>134</v>
      </c>
      <c r="X2416" s="0" t="s">
        <v>134</v>
      </c>
      <c r="Y2416" s="0" t="s">
        <v>134</v>
      </c>
      <c r="Z2416" s="0" t="s">
        <v>134</v>
      </c>
      <c r="AA2416" s="0" t="s">
        <v>134</v>
      </c>
      <c r="AB2416" s="0" t="s">
        <v>134</v>
      </c>
      <c r="AC2416" s="0" t="s">
        <v>134</v>
      </c>
      <c r="AD2416" s="0" t="s">
        <v>134</v>
      </c>
      <c r="AE2416" s="0" t="s">
        <v>134</v>
      </c>
      <c r="AF2416" s="0" t="s">
        <v>134</v>
      </c>
      <c r="AG2416" s="0" t="s">
        <v>134</v>
      </c>
      <c r="AH2416" s="0" t="s">
        <v>134</v>
      </c>
      <c r="AI2416" s="0" t="s">
        <v>134</v>
      </c>
      <c r="AJ2416" s="0" t="s">
        <v>134</v>
      </c>
      <c r="AK2416" s="0" t="s">
        <v>134</v>
      </c>
      <c r="AL2416" s="0" t="s">
        <v>134</v>
      </c>
      <c r="AM2416" s="0" t="s">
        <v>134</v>
      </c>
      <c r="AN2416" s="0" t="s">
        <v>134</v>
      </c>
      <c r="AO2416" s="0" t="s">
        <v>134</v>
      </c>
      <c r="AP2416" s="0" t="s">
        <v>134</v>
      </c>
      <c r="AQ2416" s="0" t="s">
        <v>134</v>
      </c>
      <c r="AR2416" s="0" t="s">
        <v>134</v>
      </c>
      <c r="AS2416" s="0" t="s">
        <v>134</v>
      </c>
      <c r="AT2416" s="0" t="s">
        <v>134</v>
      </c>
      <c r="AU2416" s="0" t="s">
        <v>134</v>
      </c>
      <c r="AV2416" s="0" t="s">
        <v>134</v>
      </c>
      <c r="AW2416" s="0" t="s">
        <v>134</v>
      </c>
      <c r="AX2416" s="0" t="s">
        <v>134</v>
      </c>
      <c r="AY2416" s="0" t="s">
        <v>134</v>
      </c>
      <c r="AZ2416" s="0" t="s">
        <v>134</v>
      </c>
      <c r="BA2416" s="0" t="s">
        <v>134</v>
      </c>
      <c r="BB2416" s="0" t="s">
        <v>134</v>
      </c>
      <c r="BC2416" s="0" t="s">
        <v>134</v>
      </c>
      <c r="BD2416" s="0" t="s">
        <v>134</v>
      </c>
      <c r="BE2416" s="0" t="s">
        <v>134</v>
      </c>
      <c r="BF2416" s="0" t="s">
        <v>134</v>
      </c>
      <c r="BG2416" s="0" t="s">
        <v>134</v>
      </c>
      <c r="BH2416" s="0" t="s">
        <v>134</v>
      </c>
      <c r="BI2416" s="0" t="s">
        <v>134</v>
      </c>
      <c r="BJ2416" s="0" t="s">
        <v>134</v>
      </c>
      <c r="BK2416" s="0" t="s">
        <v>134</v>
      </c>
      <c r="BL2416" s="0" t="s">
        <v>134</v>
      </c>
      <c r="BM2416" s="0" t="s">
        <v>134</v>
      </c>
      <c r="BN2416" s="0" t="s">
        <v>134</v>
      </c>
      <c r="BO2416" s="0" t="s">
        <v>134</v>
      </c>
      <c r="BP2416" s="0" t="s">
        <v>134</v>
      </c>
      <c r="BQ2416" s="0" t="s">
        <v>134</v>
      </c>
      <c r="BR2416" s="0" t="s">
        <v>134</v>
      </c>
      <c r="BS2416" s="0" t="s">
        <v>134</v>
      </c>
      <c r="BT2416" s="0" t="s">
        <v>134</v>
      </c>
      <c r="BU2416" s="0" t="s">
        <v>134</v>
      </c>
      <c r="BV2416" s="0" t="s">
        <v>134</v>
      </c>
      <c r="BW2416" s="0" t="s">
        <v>134</v>
      </c>
      <c r="BX2416" s="0" t="s">
        <v>134</v>
      </c>
      <c r="BZ2416" s="0" t="s">
        <v>134</v>
      </c>
      <c r="CA2416" s="0" t="s">
        <v>134</v>
      </c>
      <c r="CB2416" s="0" t="s">
        <v>134</v>
      </c>
      <c r="CC2416" s="0" t="s">
        <v>134</v>
      </c>
      <c r="CD2416" s="0" t="s">
        <v>134</v>
      </c>
      <c r="CE2416" s="0" t="s">
        <v>134</v>
      </c>
    </row>
    <row r="2417" customFormat="false" ht="12.75" hidden="false" customHeight="false" outlineLevel="0" collapsed="false">
      <c r="E2417" s="9" t="s">
        <v>134</v>
      </c>
      <c r="F2417" s="9" t="s">
        <v>134</v>
      </c>
      <c r="G2417" s="9" t="s">
        <v>134</v>
      </c>
      <c r="Q2417" s="0" t="s">
        <v>134</v>
      </c>
      <c r="R2417" s="0" t="s">
        <v>134</v>
      </c>
      <c r="S2417" s="0" t="s">
        <v>134</v>
      </c>
      <c r="T2417" s="0" t="s">
        <v>134</v>
      </c>
      <c r="U2417" s="0" t="s">
        <v>134</v>
      </c>
      <c r="V2417" s="0" t="s">
        <v>134</v>
      </c>
      <c r="W2417" s="0" t="s">
        <v>134</v>
      </c>
      <c r="X2417" s="0" t="s">
        <v>134</v>
      </c>
      <c r="Y2417" s="0" t="s">
        <v>134</v>
      </c>
      <c r="Z2417" s="0" t="s">
        <v>134</v>
      </c>
      <c r="AA2417" s="0" t="s">
        <v>134</v>
      </c>
      <c r="AB2417" s="0" t="s">
        <v>134</v>
      </c>
      <c r="AC2417" s="0" t="s">
        <v>134</v>
      </c>
      <c r="AD2417" s="0" t="s">
        <v>134</v>
      </c>
      <c r="AE2417" s="0" t="s">
        <v>134</v>
      </c>
      <c r="AF2417" s="0" t="s">
        <v>134</v>
      </c>
      <c r="AG2417" s="0" t="s">
        <v>134</v>
      </c>
      <c r="AH2417" s="0" t="s">
        <v>134</v>
      </c>
      <c r="AI2417" s="0" t="s">
        <v>134</v>
      </c>
      <c r="AJ2417" s="0" t="s">
        <v>134</v>
      </c>
      <c r="AK2417" s="0" t="s">
        <v>134</v>
      </c>
      <c r="AL2417" s="0" t="s">
        <v>134</v>
      </c>
      <c r="AM2417" s="0" t="s">
        <v>134</v>
      </c>
      <c r="AN2417" s="0" t="s">
        <v>134</v>
      </c>
      <c r="AO2417" s="0" t="s">
        <v>134</v>
      </c>
      <c r="AP2417" s="0" t="s">
        <v>134</v>
      </c>
      <c r="AQ2417" s="0" t="s">
        <v>134</v>
      </c>
      <c r="AR2417" s="0" t="s">
        <v>134</v>
      </c>
      <c r="AS2417" s="0" t="s">
        <v>134</v>
      </c>
      <c r="AT2417" s="0" t="s">
        <v>134</v>
      </c>
      <c r="AU2417" s="0" t="s">
        <v>134</v>
      </c>
      <c r="AV2417" s="0" t="s">
        <v>134</v>
      </c>
      <c r="AW2417" s="0" t="s">
        <v>134</v>
      </c>
      <c r="AX2417" s="0" t="s">
        <v>134</v>
      </c>
      <c r="AY2417" s="0" t="s">
        <v>134</v>
      </c>
      <c r="AZ2417" s="0" t="s">
        <v>134</v>
      </c>
      <c r="BA2417" s="0" t="s">
        <v>134</v>
      </c>
      <c r="BB2417" s="0" t="s">
        <v>134</v>
      </c>
      <c r="BC2417" s="0" t="s">
        <v>134</v>
      </c>
      <c r="BD2417" s="0" t="s">
        <v>134</v>
      </c>
      <c r="BE2417" s="0" t="s">
        <v>134</v>
      </c>
      <c r="BF2417" s="0" t="s">
        <v>134</v>
      </c>
      <c r="BG2417" s="0" t="s">
        <v>134</v>
      </c>
      <c r="BH2417" s="0" t="s">
        <v>134</v>
      </c>
      <c r="BI2417" s="0" t="s">
        <v>134</v>
      </c>
      <c r="BJ2417" s="0" t="s">
        <v>134</v>
      </c>
      <c r="BK2417" s="0" t="s">
        <v>134</v>
      </c>
      <c r="BL2417" s="0" t="s">
        <v>134</v>
      </c>
      <c r="BM2417" s="0" t="s">
        <v>134</v>
      </c>
      <c r="BN2417" s="0" t="s">
        <v>134</v>
      </c>
      <c r="BO2417" s="0" t="s">
        <v>134</v>
      </c>
      <c r="BP2417" s="0" t="s">
        <v>134</v>
      </c>
      <c r="BQ2417" s="0" t="s">
        <v>134</v>
      </c>
      <c r="BR2417" s="0" t="s">
        <v>134</v>
      </c>
      <c r="BS2417" s="0" t="s">
        <v>134</v>
      </c>
      <c r="BT2417" s="0" t="s">
        <v>134</v>
      </c>
      <c r="BU2417" s="0" t="s">
        <v>134</v>
      </c>
      <c r="BV2417" s="0" t="s">
        <v>134</v>
      </c>
      <c r="BW2417" s="0" t="s">
        <v>134</v>
      </c>
      <c r="BX2417" s="0" t="s">
        <v>134</v>
      </c>
      <c r="BZ2417" s="0" t="s">
        <v>134</v>
      </c>
      <c r="CA2417" s="0" t="s">
        <v>134</v>
      </c>
      <c r="CB2417" s="0" t="s">
        <v>134</v>
      </c>
      <c r="CC2417" s="0" t="s">
        <v>134</v>
      </c>
      <c r="CD2417" s="0" t="s">
        <v>134</v>
      </c>
      <c r="CE2417" s="0" t="s">
        <v>134</v>
      </c>
    </row>
    <row r="2418" customFormat="false" ht="12.75" hidden="false" customHeight="false" outlineLevel="0" collapsed="false">
      <c r="E2418" s="9" t="s">
        <v>134</v>
      </c>
      <c r="F2418" s="9" t="s">
        <v>134</v>
      </c>
      <c r="G2418" s="9" t="s">
        <v>134</v>
      </c>
      <c r="Q2418" s="0" t="s">
        <v>134</v>
      </c>
      <c r="R2418" s="0" t="s">
        <v>134</v>
      </c>
      <c r="S2418" s="0" t="s">
        <v>134</v>
      </c>
      <c r="T2418" s="0" t="s">
        <v>134</v>
      </c>
      <c r="U2418" s="0" t="s">
        <v>134</v>
      </c>
      <c r="V2418" s="0" t="s">
        <v>134</v>
      </c>
      <c r="W2418" s="0" t="s">
        <v>134</v>
      </c>
      <c r="X2418" s="0" t="s">
        <v>134</v>
      </c>
      <c r="Y2418" s="0" t="s">
        <v>134</v>
      </c>
      <c r="Z2418" s="0" t="s">
        <v>134</v>
      </c>
      <c r="AA2418" s="0" t="s">
        <v>134</v>
      </c>
      <c r="AB2418" s="0" t="s">
        <v>134</v>
      </c>
      <c r="AC2418" s="0" t="s">
        <v>134</v>
      </c>
      <c r="AD2418" s="0" t="s">
        <v>134</v>
      </c>
      <c r="AE2418" s="0" t="s">
        <v>134</v>
      </c>
      <c r="AF2418" s="0" t="s">
        <v>134</v>
      </c>
      <c r="AG2418" s="0" t="s">
        <v>134</v>
      </c>
      <c r="AH2418" s="0" t="s">
        <v>134</v>
      </c>
      <c r="AI2418" s="0" t="s">
        <v>134</v>
      </c>
      <c r="AJ2418" s="0" t="s">
        <v>134</v>
      </c>
      <c r="AK2418" s="0" t="s">
        <v>134</v>
      </c>
      <c r="AL2418" s="0" t="s">
        <v>134</v>
      </c>
      <c r="AM2418" s="0" t="s">
        <v>134</v>
      </c>
      <c r="AN2418" s="0" t="s">
        <v>134</v>
      </c>
      <c r="AO2418" s="0" t="s">
        <v>134</v>
      </c>
      <c r="AP2418" s="0" t="s">
        <v>134</v>
      </c>
      <c r="AQ2418" s="0" t="s">
        <v>134</v>
      </c>
      <c r="AR2418" s="0" t="s">
        <v>134</v>
      </c>
      <c r="AS2418" s="0" t="s">
        <v>134</v>
      </c>
      <c r="AT2418" s="0" t="s">
        <v>134</v>
      </c>
      <c r="AU2418" s="0" t="s">
        <v>134</v>
      </c>
      <c r="AV2418" s="0" t="s">
        <v>134</v>
      </c>
      <c r="AW2418" s="0" t="s">
        <v>134</v>
      </c>
      <c r="AX2418" s="0" t="s">
        <v>134</v>
      </c>
      <c r="AY2418" s="0" t="s">
        <v>134</v>
      </c>
      <c r="AZ2418" s="0" t="s">
        <v>134</v>
      </c>
      <c r="BA2418" s="0" t="s">
        <v>134</v>
      </c>
      <c r="BB2418" s="0" t="s">
        <v>134</v>
      </c>
      <c r="BC2418" s="0" t="s">
        <v>134</v>
      </c>
      <c r="BD2418" s="0" t="s">
        <v>134</v>
      </c>
      <c r="BE2418" s="0" t="s">
        <v>134</v>
      </c>
      <c r="BF2418" s="0" t="s">
        <v>134</v>
      </c>
      <c r="BG2418" s="0" t="s">
        <v>134</v>
      </c>
      <c r="BH2418" s="0" t="s">
        <v>134</v>
      </c>
      <c r="BI2418" s="0" t="s">
        <v>134</v>
      </c>
      <c r="BJ2418" s="0" t="s">
        <v>134</v>
      </c>
      <c r="BK2418" s="0" t="s">
        <v>134</v>
      </c>
      <c r="BL2418" s="0" t="s">
        <v>134</v>
      </c>
      <c r="BM2418" s="0" t="s">
        <v>134</v>
      </c>
      <c r="BN2418" s="0" t="s">
        <v>134</v>
      </c>
      <c r="BO2418" s="0" t="s">
        <v>134</v>
      </c>
      <c r="BP2418" s="0" t="s">
        <v>134</v>
      </c>
      <c r="BQ2418" s="0" t="s">
        <v>134</v>
      </c>
      <c r="BR2418" s="0" t="s">
        <v>134</v>
      </c>
      <c r="BS2418" s="0" t="s">
        <v>134</v>
      </c>
      <c r="BT2418" s="0" t="s">
        <v>134</v>
      </c>
      <c r="BU2418" s="0" t="s">
        <v>134</v>
      </c>
      <c r="BV2418" s="0" t="s">
        <v>134</v>
      </c>
      <c r="BW2418" s="0" t="s">
        <v>134</v>
      </c>
      <c r="BX2418" s="0" t="s">
        <v>134</v>
      </c>
      <c r="BZ2418" s="0" t="s">
        <v>134</v>
      </c>
      <c r="CA2418" s="0" t="s">
        <v>134</v>
      </c>
      <c r="CB2418" s="0" t="s">
        <v>134</v>
      </c>
      <c r="CC2418" s="0" t="s">
        <v>134</v>
      </c>
      <c r="CD2418" s="0" t="s">
        <v>134</v>
      </c>
      <c r="CE2418" s="0" t="s">
        <v>134</v>
      </c>
    </row>
    <row r="2419" customFormat="false" ht="12.75" hidden="false" customHeight="false" outlineLevel="0" collapsed="false">
      <c r="E2419" s="9" t="s">
        <v>134</v>
      </c>
      <c r="F2419" s="9" t="s">
        <v>134</v>
      </c>
      <c r="G2419" s="9" t="s">
        <v>134</v>
      </c>
      <c r="Q2419" s="0" t="s">
        <v>134</v>
      </c>
      <c r="R2419" s="0" t="s">
        <v>134</v>
      </c>
      <c r="S2419" s="0" t="s">
        <v>134</v>
      </c>
      <c r="T2419" s="0" t="s">
        <v>134</v>
      </c>
      <c r="U2419" s="0" t="s">
        <v>134</v>
      </c>
      <c r="V2419" s="0" t="s">
        <v>134</v>
      </c>
      <c r="W2419" s="0" t="s">
        <v>134</v>
      </c>
      <c r="X2419" s="0" t="s">
        <v>134</v>
      </c>
      <c r="Y2419" s="0" t="s">
        <v>134</v>
      </c>
      <c r="Z2419" s="0" t="s">
        <v>134</v>
      </c>
      <c r="AA2419" s="0" t="s">
        <v>134</v>
      </c>
      <c r="AB2419" s="0" t="s">
        <v>134</v>
      </c>
      <c r="AC2419" s="0" t="s">
        <v>134</v>
      </c>
      <c r="AD2419" s="0" t="s">
        <v>134</v>
      </c>
      <c r="AE2419" s="0" t="s">
        <v>134</v>
      </c>
      <c r="AF2419" s="0" t="s">
        <v>134</v>
      </c>
      <c r="AG2419" s="0" t="s">
        <v>134</v>
      </c>
      <c r="AH2419" s="0" t="s">
        <v>134</v>
      </c>
      <c r="AI2419" s="0" t="s">
        <v>134</v>
      </c>
      <c r="AJ2419" s="0" t="s">
        <v>134</v>
      </c>
      <c r="AK2419" s="0" t="s">
        <v>134</v>
      </c>
      <c r="AL2419" s="0" t="s">
        <v>134</v>
      </c>
      <c r="AM2419" s="0" t="s">
        <v>134</v>
      </c>
      <c r="AN2419" s="0" t="s">
        <v>134</v>
      </c>
      <c r="AO2419" s="0" t="s">
        <v>134</v>
      </c>
      <c r="AP2419" s="0" t="s">
        <v>134</v>
      </c>
      <c r="AQ2419" s="0" t="s">
        <v>134</v>
      </c>
      <c r="AR2419" s="0" t="s">
        <v>134</v>
      </c>
      <c r="AS2419" s="0" t="s">
        <v>134</v>
      </c>
      <c r="AT2419" s="0" t="s">
        <v>134</v>
      </c>
      <c r="AU2419" s="0" t="s">
        <v>134</v>
      </c>
      <c r="AV2419" s="0" t="s">
        <v>134</v>
      </c>
      <c r="AW2419" s="0" t="s">
        <v>134</v>
      </c>
      <c r="AX2419" s="0" t="s">
        <v>134</v>
      </c>
      <c r="AY2419" s="0" t="s">
        <v>134</v>
      </c>
      <c r="AZ2419" s="0" t="s">
        <v>134</v>
      </c>
      <c r="BA2419" s="0" t="s">
        <v>134</v>
      </c>
      <c r="BB2419" s="0" t="s">
        <v>134</v>
      </c>
      <c r="BC2419" s="0" t="s">
        <v>134</v>
      </c>
      <c r="BD2419" s="0" t="s">
        <v>134</v>
      </c>
      <c r="BE2419" s="0" t="s">
        <v>134</v>
      </c>
      <c r="BF2419" s="0" t="s">
        <v>134</v>
      </c>
      <c r="BG2419" s="0" t="s">
        <v>134</v>
      </c>
      <c r="BH2419" s="0" t="s">
        <v>134</v>
      </c>
      <c r="BI2419" s="0" t="s">
        <v>134</v>
      </c>
      <c r="BJ2419" s="0" t="s">
        <v>134</v>
      </c>
      <c r="BK2419" s="0" t="s">
        <v>134</v>
      </c>
      <c r="BL2419" s="0" t="s">
        <v>134</v>
      </c>
      <c r="BM2419" s="0" t="s">
        <v>134</v>
      </c>
      <c r="BN2419" s="0" t="s">
        <v>134</v>
      </c>
      <c r="BO2419" s="0" t="s">
        <v>134</v>
      </c>
      <c r="BP2419" s="0" t="s">
        <v>134</v>
      </c>
      <c r="BQ2419" s="0" t="s">
        <v>134</v>
      </c>
      <c r="BR2419" s="0" t="s">
        <v>134</v>
      </c>
      <c r="BS2419" s="0" t="s">
        <v>134</v>
      </c>
      <c r="BT2419" s="0" t="s">
        <v>134</v>
      </c>
      <c r="BU2419" s="0" t="s">
        <v>134</v>
      </c>
      <c r="BV2419" s="0" t="s">
        <v>134</v>
      </c>
      <c r="BW2419" s="0" t="s">
        <v>134</v>
      </c>
      <c r="BX2419" s="0" t="s">
        <v>134</v>
      </c>
      <c r="BZ2419" s="0" t="s">
        <v>134</v>
      </c>
      <c r="CA2419" s="0" t="s">
        <v>134</v>
      </c>
      <c r="CB2419" s="0" t="s">
        <v>134</v>
      </c>
      <c r="CC2419" s="0" t="s">
        <v>134</v>
      </c>
      <c r="CD2419" s="0" t="s">
        <v>134</v>
      </c>
      <c r="CE2419" s="0" t="s">
        <v>134</v>
      </c>
    </row>
    <row r="2420" customFormat="false" ht="12.75" hidden="false" customHeight="false" outlineLevel="0" collapsed="false">
      <c r="E2420" s="9" t="s">
        <v>134</v>
      </c>
      <c r="F2420" s="9" t="s">
        <v>134</v>
      </c>
      <c r="G2420" s="9" t="s">
        <v>134</v>
      </c>
      <c r="Q2420" s="0" t="s">
        <v>134</v>
      </c>
      <c r="R2420" s="0" t="s">
        <v>134</v>
      </c>
      <c r="S2420" s="0" t="s">
        <v>134</v>
      </c>
      <c r="T2420" s="0" t="s">
        <v>134</v>
      </c>
      <c r="U2420" s="0" t="s">
        <v>134</v>
      </c>
      <c r="V2420" s="0" t="s">
        <v>134</v>
      </c>
      <c r="W2420" s="0" t="s">
        <v>134</v>
      </c>
      <c r="X2420" s="0" t="s">
        <v>134</v>
      </c>
      <c r="Y2420" s="0" t="s">
        <v>134</v>
      </c>
      <c r="Z2420" s="0" t="s">
        <v>134</v>
      </c>
      <c r="AA2420" s="0" t="s">
        <v>134</v>
      </c>
      <c r="AB2420" s="0" t="s">
        <v>134</v>
      </c>
      <c r="AC2420" s="0" t="s">
        <v>134</v>
      </c>
      <c r="AD2420" s="0" t="s">
        <v>134</v>
      </c>
      <c r="AE2420" s="0" t="s">
        <v>134</v>
      </c>
      <c r="AF2420" s="0" t="s">
        <v>134</v>
      </c>
      <c r="AG2420" s="0" t="s">
        <v>134</v>
      </c>
      <c r="AH2420" s="0" t="s">
        <v>134</v>
      </c>
      <c r="AI2420" s="0" t="s">
        <v>134</v>
      </c>
      <c r="AJ2420" s="0" t="s">
        <v>134</v>
      </c>
      <c r="AK2420" s="0" t="s">
        <v>134</v>
      </c>
      <c r="AL2420" s="0" t="s">
        <v>134</v>
      </c>
      <c r="AM2420" s="0" t="s">
        <v>134</v>
      </c>
      <c r="AN2420" s="0" t="s">
        <v>134</v>
      </c>
      <c r="AO2420" s="0" t="s">
        <v>134</v>
      </c>
      <c r="AP2420" s="0" t="s">
        <v>134</v>
      </c>
      <c r="AQ2420" s="0" t="s">
        <v>134</v>
      </c>
      <c r="AR2420" s="0" t="s">
        <v>134</v>
      </c>
      <c r="AS2420" s="0" t="s">
        <v>134</v>
      </c>
      <c r="AT2420" s="0" t="s">
        <v>134</v>
      </c>
      <c r="AU2420" s="0" t="s">
        <v>134</v>
      </c>
      <c r="AV2420" s="0" t="s">
        <v>134</v>
      </c>
      <c r="AW2420" s="0" t="s">
        <v>134</v>
      </c>
      <c r="AX2420" s="0" t="s">
        <v>134</v>
      </c>
      <c r="AY2420" s="0" t="s">
        <v>134</v>
      </c>
      <c r="AZ2420" s="0" t="s">
        <v>134</v>
      </c>
      <c r="BA2420" s="0" t="s">
        <v>134</v>
      </c>
      <c r="BB2420" s="0" t="s">
        <v>134</v>
      </c>
      <c r="BC2420" s="0" t="s">
        <v>134</v>
      </c>
      <c r="BD2420" s="0" t="s">
        <v>134</v>
      </c>
      <c r="BE2420" s="0" t="s">
        <v>134</v>
      </c>
      <c r="BF2420" s="0" t="s">
        <v>134</v>
      </c>
      <c r="BG2420" s="0" t="s">
        <v>134</v>
      </c>
      <c r="BH2420" s="0" t="s">
        <v>134</v>
      </c>
      <c r="BI2420" s="0" t="s">
        <v>134</v>
      </c>
      <c r="BJ2420" s="0" t="s">
        <v>134</v>
      </c>
      <c r="BK2420" s="0" t="s">
        <v>134</v>
      </c>
      <c r="BL2420" s="0" t="s">
        <v>134</v>
      </c>
      <c r="BM2420" s="0" t="s">
        <v>134</v>
      </c>
      <c r="BN2420" s="0" t="s">
        <v>134</v>
      </c>
      <c r="BO2420" s="0" t="s">
        <v>134</v>
      </c>
      <c r="BP2420" s="0" t="s">
        <v>134</v>
      </c>
      <c r="BQ2420" s="0" t="s">
        <v>134</v>
      </c>
      <c r="BR2420" s="0" t="s">
        <v>134</v>
      </c>
      <c r="BS2420" s="0" t="s">
        <v>134</v>
      </c>
      <c r="BT2420" s="0" t="s">
        <v>134</v>
      </c>
      <c r="BU2420" s="0" t="s">
        <v>134</v>
      </c>
      <c r="BV2420" s="0" t="s">
        <v>134</v>
      </c>
      <c r="BW2420" s="0" t="s">
        <v>134</v>
      </c>
      <c r="BX2420" s="0" t="s">
        <v>134</v>
      </c>
      <c r="BZ2420" s="0" t="s">
        <v>134</v>
      </c>
      <c r="CA2420" s="0" t="s">
        <v>134</v>
      </c>
      <c r="CB2420" s="0" t="s">
        <v>134</v>
      </c>
      <c r="CC2420" s="0" t="s">
        <v>134</v>
      </c>
      <c r="CD2420" s="0" t="s">
        <v>134</v>
      </c>
      <c r="CE2420" s="0" t="s">
        <v>134</v>
      </c>
    </row>
    <row r="2421" customFormat="false" ht="12.75" hidden="false" customHeight="false" outlineLevel="0" collapsed="false">
      <c r="E2421" s="9" t="s">
        <v>134</v>
      </c>
      <c r="F2421" s="9" t="s">
        <v>134</v>
      </c>
      <c r="G2421" s="9" t="s">
        <v>134</v>
      </c>
      <c r="Q2421" s="0" t="s">
        <v>134</v>
      </c>
      <c r="R2421" s="0" t="s">
        <v>134</v>
      </c>
      <c r="S2421" s="0" t="s">
        <v>134</v>
      </c>
      <c r="T2421" s="0" t="s">
        <v>134</v>
      </c>
      <c r="U2421" s="0" t="s">
        <v>134</v>
      </c>
      <c r="V2421" s="0" t="s">
        <v>134</v>
      </c>
      <c r="W2421" s="0" t="s">
        <v>134</v>
      </c>
      <c r="X2421" s="0" t="s">
        <v>134</v>
      </c>
      <c r="Y2421" s="0" t="s">
        <v>134</v>
      </c>
      <c r="Z2421" s="0" t="s">
        <v>134</v>
      </c>
      <c r="AA2421" s="0" t="s">
        <v>134</v>
      </c>
      <c r="AB2421" s="0" t="s">
        <v>134</v>
      </c>
      <c r="AC2421" s="0" t="s">
        <v>134</v>
      </c>
      <c r="AD2421" s="0" t="s">
        <v>134</v>
      </c>
      <c r="AE2421" s="0" t="s">
        <v>134</v>
      </c>
      <c r="AF2421" s="0" t="s">
        <v>134</v>
      </c>
      <c r="AG2421" s="0" t="s">
        <v>134</v>
      </c>
      <c r="AH2421" s="0" t="s">
        <v>134</v>
      </c>
      <c r="AI2421" s="0" t="s">
        <v>134</v>
      </c>
      <c r="AJ2421" s="0" t="s">
        <v>134</v>
      </c>
      <c r="AK2421" s="0" t="s">
        <v>134</v>
      </c>
      <c r="AL2421" s="0" t="s">
        <v>134</v>
      </c>
      <c r="AM2421" s="0" t="s">
        <v>134</v>
      </c>
      <c r="AN2421" s="0" t="s">
        <v>134</v>
      </c>
      <c r="AO2421" s="0" t="s">
        <v>134</v>
      </c>
      <c r="AP2421" s="0" t="s">
        <v>134</v>
      </c>
      <c r="AQ2421" s="0" t="s">
        <v>134</v>
      </c>
      <c r="AR2421" s="0" t="s">
        <v>134</v>
      </c>
      <c r="AS2421" s="0" t="s">
        <v>134</v>
      </c>
      <c r="AT2421" s="0" t="s">
        <v>134</v>
      </c>
      <c r="AU2421" s="0" t="s">
        <v>134</v>
      </c>
      <c r="AV2421" s="0" t="s">
        <v>134</v>
      </c>
      <c r="AW2421" s="0" t="s">
        <v>134</v>
      </c>
      <c r="AX2421" s="0" t="s">
        <v>134</v>
      </c>
      <c r="AY2421" s="0" t="s">
        <v>134</v>
      </c>
      <c r="AZ2421" s="0" t="s">
        <v>134</v>
      </c>
      <c r="BA2421" s="0" t="s">
        <v>134</v>
      </c>
      <c r="BB2421" s="0" t="s">
        <v>134</v>
      </c>
      <c r="BC2421" s="0" t="s">
        <v>134</v>
      </c>
      <c r="BD2421" s="0" t="s">
        <v>134</v>
      </c>
      <c r="BE2421" s="0" t="s">
        <v>134</v>
      </c>
      <c r="BF2421" s="0" t="s">
        <v>134</v>
      </c>
      <c r="BG2421" s="0" t="s">
        <v>134</v>
      </c>
      <c r="BH2421" s="0" t="s">
        <v>134</v>
      </c>
      <c r="BI2421" s="0" t="s">
        <v>134</v>
      </c>
      <c r="BJ2421" s="0" t="s">
        <v>134</v>
      </c>
      <c r="BK2421" s="0" t="s">
        <v>134</v>
      </c>
      <c r="BL2421" s="0" t="s">
        <v>134</v>
      </c>
      <c r="BM2421" s="0" t="s">
        <v>134</v>
      </c>
      <c r="BN2421" s="0" t="s">
        <v>134</v>
      </c>
      <c r="BO2421" s="0" t="s">
        <v>134</v>
      </c>
      <c r="BP2421" s="0" t="s">
        <v>134</v>
      </c>
      <c r="BQ2421" s="0" t="s">
        <v>134</v>
      </c>
      <c r="BR2421" s="0" t="s">
        <v>134</v>
      </c>
      <c r="BS2421" s="0" t="s">
        <v>134</v>
      </c>
      <c r="BT2421" s="0" t="s">
        <v>134</v>
      </c>
      <c r="BU2421" s="0" t="s">
        <v>134</v>
      </c>
      <c r="BV2421" s="0" t="s">
        <v>134</v>
      </c>
      <c r="BW2421" s="0" t="s">
        <v>134</v>
      </c>
      <c r="BX2421" s="0" t="s">
        <v>134</v>
      </c>
      <c r="BZ2421" s="0" t="s">
        <v>134</v>
      </c>
      <c r="CA2421" s="0" t="s">
        <v>134</v>
      </c>
      <c r="CB2421" s="0" t="s">
        <v>134</v>
      </c>
      <c r="CC2421" s="0" t="s">
        <v>134</v>
      </c>
      <c r="CD2421" s="0" t="s">
        <v>134</v>
      </c>
      <c r="CE2421" s="0" t="s">
        <v>134</v>
      </c>
    </row>
    <row r="2422" customFormat="false" ht="12.75" hidden="false" customHeight="false" outlineLevel="0" collapsed="false">
      <c r="E2422" s="9" t="s">
        <v>134</v>
      </c>
      <c r="F2422" s="9" t="s">
        <v>134</v>
      </c>
      <c r="G2422" s="9" t="s">
        <v>134</v>
      </c>
      <c r="Q2422" s="0" t="s">
        <v>134</v>
      </c>
      <c r="R2422" s="0" t="s">
        <v>134</v>
      </c>
      <c r="S2422" s="0" t="s">
        <v>134</v>
      </c>
      <c r="T2422" s="0" t="s">
        <v>134</v>
      </c>
      <c r="U2422" s="0" t="s">
        <v>134</v>
      </c>
      <c r="V2422" s="0" t="s">
        <v>134</v>
      </c>
      <c r="W2422" s="0" t="s">
        <v>134</v>
      </c>
      <c r="X2422" s="0" t="s">
        <v>134</v>
      </c>
      <c r="Y2422" s="0" t="s">
        <v>134</v>
      </c>
      <c r="Z2422" s="0" t="s">
        <v>134</v>
      </c>
      <c r="AA2422" s="0" t="s">
        <v>134</v>
      </c>
      <c r="AB2422" s="0" t="s">
        <v>134</v>
      </c>
      <c r="AC2422" s="0" t="s">
        <v>134</v>
      </c>
      <c r="AD2422" s="0" t="s">
        <v>134</v>
      </c>
      <c r="AE2422" s="0" t="s">
        <v>134</v>
      </c>
      <c r="AF2422" s="0" t="s">
        <v>134</v>
      </c>
      <c r="AG2422" s="0" t="s">
        <v>134</v>
      </c>
      <c r="AH2422" s="0" t="s">
        <v>134</v>
      </c>
      <c r="AI2422" s="0" t="s">
        <v>134</v>
      </c>
      <c r="AJ2422" s="0" t="s">
        <v>134</v>
      </c>
      <c r="AK2422" s="0" t="s">
        <v>134</v>
      </c>
      <c r="AL2422" s="0" t="s">
        <v>134</v>
      </c>
      <c r="AM2422" s="0" t="s">
        <v>134</v>
      </c>
      <c r="AN2422" s="0" t="s">
        <v>134</v>
      </c>
      <c r="AO2422" s="0" t="s">
        <v>134</v>
      </c>
      <c r="AP2422" s="0" t="s">
        <v>134</v>
      </c>
      <c r="AQ2422" s="0" t="s">
        <v>134</v>
      </c>
      <c r="AR2422" s="0" t="s">
        <v>134</v>
      </c>
      <c r="AS2422" s="0" t="s">
        <v>134</v>
      </c>
      <c r="AT2422" s="0" t="s">
        <v>134</v>
      </c>
      <c r="AU2422" s="0" t="s">
        <v>134</v>
      </c>
      <c r="AV2422" s="0" t="s">
        <v>134</v>
      </c>
      <c r="AW2422" s="0" t="s">
        <v>134</v>
      </c>
      <c r="AX2422" s="0" t="s">
        <v>134</v>
      </c>
      <c r="AY2422" s="0" t="s">
        <v>134</v>
      </c>
      <c r="AZ2422" s="0" t="s">
        <v>134</v>
      </c>
      <c r="BA2422" s="0" t="s">
        <v>134</v>
      </c>
      <c r="BB2422" s="0" t="s">
        <v>134</v>
      </c>
      <c r="BC2422" s="0" t="s">
        <v>134</v>
      </c>
      <c r="BD2422" s="0" t="s">
        <v>134</v>
      </c>
      <c r="BE2422" s="0" t="s">
        <v>134</v>
      </c>
      <c r="BF2422" s="0" t="s">
        <v>134</v>
      </c>
      <c r="BG2422" s="0" t="s">
        <v>134</v>
      </c>
      <c r="BH2422" s="0" t="s">
        <v>134</v>
      </c>
      <c r="BI2422" s="0" t="s">
        <v>134</v>
      </c>
      <c r="BJ2422" s="0" t="s">
        <v>134</v>
      </c>
      <c r="BK2422" s="0" t="s">
        <v>134</v>
      </c>
      <c r="BL2422" s="0" t="s">
        <v>134</v>
      </c>
      <c r="BM2422" s="0" t="s">
        <v>134</v>
      </c>
      <c r="BN2422" s="0" t="s">
        <v>134</v>
      </c>
      <c r="BO2422" s="0" t="s">
        <v>134</v>
      </c>
      <c r="BP2422" s="0" t="s">
        <v>134</v>
      </c>
      <c r="BQ2422" s="0" t="s">
        <v>134</v>
      </c>
      <c r="BR2422" s="0" t="s">
        <v>134</v>
      </c>
      <c r="BS2422" s="0" t="s">
        <v>134</v>
      </c>
      <c r="BT2422" s="0" t="s">
        <v>134</v>
      </c>
      <c r="BU2422" s="0" t="s">
        <v>134</v>
      </c>
      <c r="BV2422" s="0" t="s">
        <v>134</v>
      </c>
      <c r="BW2422" s="0" t="s">
        <v>134</v>
      </c>
      <c r="BX2422" s="0" t="s">
        <v>134</v>
      </c>
      <c r="BZ2422" s="0" t="s">
        <v>134</v>
      </c>
      <c r="CA2422" s="0" t="s">
        <v>134</v>
      </c>
      <c r="CB2422" s="0" t="s">
        <v>134</v>
      </c>
      <c r="CC2422" s="0" t="s">
        <v>134</v>
      </c>
      <c r="CD2422" s="0" t="s">
        <v>134</v>
      </c>
      <c r="CE2422" s="0" t="s">
        <v>134</v>
      </c>
    </row>
    <row r="2423" customFormat="false" ht="12.75" hidden="false" customHeight="false" outlineLevel="0" collapsed="false">
      <c r="E2423" s="9" t="s">
        <v>134</v>
      </c>
      <c r="F2423" s="9" t="s">
        <v>134</v>
      </c>
      <c r="G2423" s="9" t="s">
        <v>134</v>
      </c>
      <c r="Q2423" s="0" t="s">
        <v>134</v>
      </c>
      <c r="R2423" s="0" t="s">
        <v>134</v>
      </c>
      <c r="S2423" s="0" t="s">
        <v>134</v>
      </c>
      <c r="T2423" s="0" t="s">
        <v>134</v>
      </c>
      <c r="U2423" s="0" t="s">
        <v>134</v>
      </c>
      <c r="V2423" s="0" t="s">
        <v>134</v>
      </c>
      <c r="W2423" s="0" t="s">
        <v>134</v>
      </c>
      <c r="X2423" s="0" t="s">
        <v>134</v>
      </c>
      <c r="Y2423" s="0" t="s">
        <v>134</v>
      </c>
      <c r="Z2423" s="0" t="s">
        <v>134</v>
      </c>
      <c r="AA2423" s="0" t="s">
        <v>134</v>
      </c>
      <c r="AB2423" s="0" t="s">
        <v>134</v>
      </c>
      <c r="AC2423" s="0" t="s">
        <v>134</v>
      </c>
      <c r="AD2423" s="0" t="s">
        <v>134</v>
      </c>
      <c r="AE2423" s="0" t="s">
        <v>134</v>
      </c>
      <c r="AF2423" s="0" t="s">
        <v>134</v>
      </c>
      <c r="AG2423" s="0" t="s">
        <v>134</v>
      </c>
      <c r="AH2423" s="0" t="s">
        <v>134</v>
      </c>
      <c r="AI2423" s="0" t="s">
        <v>134</v>
      </c>
      <c r="AJ2423" s="0" t="s">
        <v>134</v>
      </c>
      <c r="AK2423" s="0" t="s">
        <v>134</v>
      </c>
      <c r="AL2423" s="0" t="s">
        <v>134</v>
      </c>
      <c r="AM2423" s="0" t="s">
        <v>134</v>
      </c>
      <c r="AN2423" s="0" t="s">
        <v>134</v>
      </c>
      <c r="AO2423" s="0" t="s">
        <v>134</v>
      </c>
      <c r="AP2423" s="0" t="s">
        <v>134</v>
      </c>
      <c r="AQ2423" s="0" t="s">
        <v>134</v>
      </c>
      <c r="AR2423" s="0" t="s">
        <v>134</v>
      </c>
      <c r="AS2423" s="0" t="s">
        <v>134</v>
      </c>
      <c r="AT2423" s="0" t="s">
        <v>134</v>
      </c>
      <c r="AU2423" s="0" t="s">
        <v>134</v>
      </c>
      <c r="AV2423" s="0" t="s">
        <v>134</v>
      </c>
      <c r="AW2423" s="0" t="s">
        <v>134</v>
      </c>
      <c r="AX2423" s="0" t="s">
        <v>134</v>
      </c>
      <c r="AY2423" s="0" t="s">
        <v>134</v>
      </c>
      <c r="AZ2423" s="0" t="s">
        <v>134</v>
      </c>
      <c r="BA2423" s="0" t="s">
        <v>134</v>
      </c>
      <c r="BB2423" s="0" t="s">
        <v>134</v>
      </c>
      <c r="BC2423" s="0" t="s">
        <v>134</v>
      </c>
      <c r="BD2423" s="0" t="s">
        <v>134</v>
      </c>
      <c r="BE2423" s="0" t="s">
        <v>134</v>
      </c>
      <c r="BF2423" s="0" t="s">
        <v>134</v>
      </c>
      <c r="BG2423" s="0" t="s">
        <v>134</v>
      </c>
      <c r="BH2423" s="0" t="s">
        <v>134</v>
      </c>
      <c r="BI2423" s="0" t="s">
        <v>134</v>
      </c>
      <c r="BJ2423" s="0" t="s">
        <v>134</v>
      </c>
      <c r="BK2423" s="0" t="s">
        <v>134</v>
      </c>
      <c r="BL2423" s="0" t="s">
        <v>134</v>
      </c>
      <c r="BM2423" s="0" t="s">
        <v>134</v>
      </c>
      <c r="BN2423" s="0" t="s">
        <v>134</v>
      </c>
      <c r="BO2423" s="0" t="s">
        <v>134</v>
      </c>
      <c r="BP2423" s="0" t="s">
        <v>134</v>
      </c>
      <c r="BQ2423" s="0" t="s">
        <v>134</v>
      </c>
      <c r="BR2423" s="0" t="s">
        <v>134</v>
      </c>
      <c r="BS2423" s="0" t="s">
        <v>134</v>
      </c>
      <c r="BT2423" s="0" t="s">
        <v>134</v>
      </c>
      <c r="BU2423" s="0" t="s">
        <v>134</v>
      </c>
      <c r="BV2423" s="0" t="s">
        <v>134</v>
      </c>
      <c r="BW2423" s="0" t="s">
        <v>134</v>
      </c>
      <c r="BX2423" s="0" t="s">
        <v>134</v>
      </c>
      <c r="BZ2423" s="0" t="s">
        <v>134</v>
      </c>
      <c r="CA2423" s="0" t="s">
        <v>134</v>
      </c>
      <c r="CB2423" s="0" t="s">
        <v>134</v>
      </c>
      <c r="CC2423" s="0" t="s">
        <v>134</v>
      </c>
      <c r="CD2423" s="0" t="s">
        <v>134</v>
      </c>
      <c r="CE2423" s="0" t="s">
        <v>134</v>
      </c>
    </row>
    <row r="2424" customFormat="false" ht="12.75" hidden="false" customHeight="false" outlineLevel="0" collapsed="false">
      <c r="E2424" s="9" t="s">
        <v>134</v>
      </c>
      <c r="F2424" s="9" t="s">
        <v>134</v>
      </c>
      <c r="G2424" s="9" t="s">
        <v>134</v>
      </c>
      <c r="Q2424" s="0" t="s">
        <v>134</v>
      </c>
      <c r="R2424" s="0" t="s">
        <v>134</v>
      </c>
      <c r="S2424" s="0" t="s">
        <v>134</v>
      </c>
      <c r="T2424" s="0" t="s">
        <v>134</v>
      </c>
      <c r="U2424" s="0" t="s">
        <v>134</v>
      </c>
      <c r="V2424" s="0" t="s">
        <v>134</v>
      </c>
      <c r="W2424" s="0" t="s">
        <v>134</v>
      </c>
      <c r="X2424" s="0" t="s">
        <v>134</v>
      </c>
      <c r="Y2424" s="0" t="s">
        <v>134</v>
      </c>
      <c r="Z2424" s="0" t="s">
        <v>134</v>
      </c>
      <c r="AA2424" s="0" t="s">
        <v>134</v>
      </c>
      <c r="AB2424" s="0" t="s">
        <v>134</v>
      </c>
      <c r="AC2424" s="0" t="s">
        <v>134</v>
      </c>
      <c r="AD2424" s="0" t="s">
        <v>134</v>
      </c>
      <c r="AE2424" s="0" t="s">
        <v>134</v>
      </c>
      <c r="AF2424" s="0" t="s">
        <v>134</v>
      </c>
      <c r="AG2424" s="0" t="s">
        <v>134</v>
      </c>
      <c r="AH2424" s="0" t="s">
        <v>134</v>
      </c>
      <c r="AI2424" s="0" t="s">
        <v>134</v>
      </c>
      <c r="AJ2424" s="0" t="s">
        <v>134</v>
      </c>
      <c r="AK2424" s="0" t="s">
        <v>134</v>
      </c>
      <c r="AL2424" s="0" t="s">
        <v>134</v>
      </c>
      <c r="AM2424" s="0" t="s">
        <v>134</v>
      </c>
      <c r="AN2424" s="0" t="s">
        <v>134</v>
      </c>
      <c r="AO2424" s="0" t="s">
        <v>134</v>
      </c>
      <c r="AP2424" s="0" t="s">
        <v>134</v>
      </c>
      <c r="AQ2424" s="0" t="s">
        <v>134</v>
      </c>
      <c r="AR2424" s="0" t="s">
        <v>134</v>
      </c>
      <c r="AS2424" s="0" t="s">
        <v>134</v>
      </c>
      <c r="AT2424" s="0" t="s">
        <v>134</v>
      </c>
      <c r="AU2424" s="0" t="s">
        <v>134</v>
      </c>
      <c r="AV2424" s="0" t="s">
        <v>134</v>
      </c>
      <c r="AW2424" s="0" t="s">
        <v>134</v>
      </c>
      <c r="AX2424" s="0" t="s">
        <v>134</v>
      </c>
      <c r="AY2424" s="0" t="s">
        <v>134</v>
      </c>
      <c r="AZ2424" s="0" t="s">
        <v>134</v>
      </c>
      <c r="BA2424" s="0" t="s">
        <v>134</v>
      </c>
      <c r="BB2424" s="0" t="s">
        <v>134</v>
      </c>
      <c r="BC2424" s="0" t="s">
        <v>134</v>
      </c>
      <c r="BD2424" s="0" t="s">
        <v>134</v>
      </c>
      <c r="BE2424" s="0" t="s">
        <v>134</v>
      </c>
      <c r="BF2424" s="0" t="s">
        <v>134</v>
      </c>
      <c r="BG2424" s="0" t="s">
        <v>134</v>
      </c>
      <c r="BH2424" s="0" t="s">
        <v>134</v>
      </c>
      <c r="BI2424" s="0" t="s">
        <v>134</v>
      </c>
      <c r="BJ2424" s="0" t="s">
        <v>134</v>
      </c>
      <c r="BK2424" s="0" t="s">
        <v>134</v>
      </c>
      <c r="BL2424" s="0" t="s">
        <v>134</v>
      </c>
      <c r="BM2424" s="0" t="s">
        <v>134</v>
      </c>
      <c r="BN2424" s="0" t="s">
        <v>134</v>
      </c>
      <c r="BO2424" s="0" t="s">
        <v>134</v>
      </c>
      <c r="BP2424" s="0" t="s">
        <v>134</v>
      </c>
      <c r="BQ2424" s="0" t="s">
        <v>134</v>
      </c>
      <c r="BR2424" s="0" t="s">
        <v>134</v>
      </c>
      <c r="BS2424" s="0" t="s">
        <v>134</v>
      </c>
      <c r="BT2424" s="0" t="s">
        <v>134</v>
      </c>
      <c r="BU2424" s="0" t="s">
        <v>134</v>
      </c>
      <c r="BV2424" s="0" t="s">
        <v>134</v>
      </c>
      <c r="BW2424" s="0" t="s">
        <v>134</v>
      </c>
      <c r="BX2424" s="0" t="s">
        <v>134</v>
      </c>
      <c r="BZ2424" s="0" t="s">
        <v>134</v>
      </c>
      <c r="CA2424" s="0" t="s">
        <v>134</v>
      </c>
      <c r="CB2424" s="0" t="s">
        <v>134</v>
      </c>
      <c r="CC2424" s="0" t="s">
        <v>134</v>
      </c>
      <c r="CD2424" s="0" t="s">
        <v>134</v>
      </c>
      <c r="CE2424" s="0" t="s">
        <v>134</v>
      </c>
    </row>
    <row r="2425" customFormat="false" ht="12.75" hidden="false" customHeight="false" outlineLevel="0" collapsed="false">
      <c r="E2425" s="9" t="s">
        <v>134</v>
      </c>
      <c r="F2425" s="9" t="s">
        <v>134</v>
      </c>
      <c r="G2425" s="9" t="s">
        <v>134</v>
      </c>
      <c r="Q2425" s="0" t="s">
        <v>134</v>
      </c>
      <c r="R2425" s="0" t="s">
        <v>134</v>
      </c>
      <c r="S2425" s="0" t="s">
        <v>134</v>
      </c>
      <c r="T2425" s="0" t="s">
        <v>134</v>
      </c>
      <c r="U2425" s="0" t="s">
        <v>134</v>
      </c>
      <c r="V2425" s="0" t="s">
        <v>134</v>
      </c>
      <c r="W2425" s="0" t="s">
        <v>134</v>
      </c>
      <c r="X2425" s="0" t="s">
        <v>134</v>
      </c>
      <c r="Y2425" s="0" t="s">
        <v>134</v>
      </c>
      <c r="Z2425" s="0" t="s">
        <v>134</v>
      </c>
      <c r="AA2425" s="0" t="s">
        <v>134</v>
      </c>
      <c r="AB2425" s="0" t="s">
        <v>134</v>
      </c>
      <c r="AC2425" s="0" t="s">
        <v>134</v>
      </c>
      <c r="AD2425" s="0" t="s">
        <v>134</v>
      </c>
      <c r="AE2425" s="0" t="s">
        <v>134</v>
      </c>
      <c r="AF2425" s="0" t="s">
        <v>134</v>
      </c>
      <c r="AG2425" s="0" t="s">
        <v>134</v>
      </c>
      <c r="AH2425" s="0" t="s">
        <v>134</v>
      </c>
      <c r="AI2425" s="0" t="s">
        <v>134</v>
      </c>
      <c r="AJ2425" s="0" t="s">
        <v>134</v>
      </c>
      <c r="AK2425" s="0" t="s">
        <v>134</v>
      </c>
      <c r="AL2425" s="0" t="s">
        <v>134</v>
      </c>
      <c r="AM2425" s="0" t="s">
        <v>134</v>
      </c>
      <c r="AN2425" s="0" t="s">
        <v>134</v>
      </c>
      <c r="AO2425" s="0" t="s">
        <v>134</v>
      </c>
      <c r="AP2425" s="0" t="s">
        <v>134</v>
      </c>
      <c r="AQ2425" s="0" t="s">
        <v>134</v>
      </c>
      <c r="AR2425" s="0" t="s">
        <v>134</v>
      </c>
      <c r="AS2425" s="0" t="s">
        <v>134</v>
      </c>
      <c r="AT2425" s="0" t="s">
        <v>134</v>
      </c>
      <c r="AU2425" s="0" t="s">
        <v>134</v>
      </c>
      <c r="AV2425" s="0" t="s">
        <v>134</v>
      </c>
      <c r="AW2425" s="0" t="s">
        <v>134</v>
      </c>
      <c r="AX2425" s="0" t="s">
        <v>134</v>
      </c>
      <c r="AY2425" s="0" t="s">
        <v>134</v>
      </c>
      <c r="AZ2425" s="0" t="s">
        <v>134</v>
      </c>
      <c r="BA2425" s="0" t="s">
        <v>134</v>
      </c>
      <c r="BB2425" s="0" t="s">
        <v>134</v>
      </c>
      <c r="BC2425" s="0" t="s">
        <v>134</v>
      </c>
      <c r="BD2425" s="0" t="s">
        <v>134</v>
      </c>
      <c r="BE2425" s="0" t="s">
        <v>134</v>
      </c>
      <c r="BF2425" s="0" t="s">
        <v>134</v>
      </c>
      <c r="BG2425" s="0" t="s">
        <v>134</v>
      </c>
      <c r="BH2425" s="0" t="s">
        <v>134</v>
      </c>
      <c r="BI2425" s="0" t="s">
        <v>134</v>
      </c>
      <c r="BJ2425" s="0" t="s">
        <v>134</v>
      </c>
      <c r="BK2425" s="0" t="s">
        <v>134</v>
      </c>
      <c r="BL2425" s="0" t="s">
        <v>134</v>
      </c>
      <c r="BM2425" s="0" t="s">
        <v>134</v>
      </c>
      <c r="BN2425" s="0" t="s">
        <v>134</v>
      </c>
      <c r="BO2425" s="0" t="s">
        <v>134</v>
      </c>
      <c r="BP2425" s="0" t="s">
        <v>134</v>
      </c>
      <c r="BQ2425" s="0" t="s">
        <v>134</v>
      </c>
      <c r="BR2425" s="0" t="s">
        <v>134</v>
      </c>
      <c r="BS2425" s="0" t="s">
        <v>134</v>
      </c>
      <c r="BT2425" s="0" t="s">
        <v>134</v>
      </c>
      <c r="BU2425" s="0" t="s">
        <v>134</v>
      </c>
      <c r="BV2425" s="0" t="s">
        <v>134</v>
      </c>
      <c r="BW2425" s="0" t="s">
        <v>134</v>
      </c>
      <c r="BX2425" s="0" t="s">
        <v>134</v>
      </c>
      <c r="BZ2425" s="0" t="s">
        <v>134</v>
      </c>
      <c r="CA2425" s="0" t="s">
        <v>134</v>
      </c>
      <c r="CB2425" s="0" t="s">
        <v>134</v>
      </c>
      <c r="CC2425" s="0" t="s">
        <v>134</v>
      </c>
      <c r="CD2425" s="0" t="s">
        <v>134</v>
      </c>
      <c r="CE2425" s="0" t="s">
        <v>134</v>
      </c>
    </row>
    <row r="2426" customFormat="false" ht="12.75" hidden="false" customHeight="false" outlineLevel="0" collapsed="false">
      <c r="E2426" s="9" t="s">
        <v>134</v>
      </c>
      <c r="F2426" s="9" t="s">
        <v>134</v>
      </c>
      <c r="G2426" s="9" t="s">
        <v>134</v>
      </c>
      <c r="Q2426" s="0" t="s">
        <v>134</v>
      </c>
      <c r="R2426" s="0" t="s">
        <v>134</v>
      </c>
      <c r="S2426" s="0" t="s">
        <v>134</v>
      </c>
      <c r="T2426" s="0" t="s">
        <v>134</v>
      </c>
      <c r="U2426" s="0" t="s">
        <v>134</v>
      </c>
      <c r="V2426" s="0" t="s">
        <v>134</v>
      </c>
      <c r="W2426" s="0" t="s">
        <v>134</v>
      </c>
      <c r="X2426" s="0" t="s">
        <v>134</v>
      </c>
      <c r="Y2426" s="0" t="s">
        <v>134</v>
      </c>
      <c r="Z2426" s="0" t="s">
        <v>134</v>
      </c>
      <c r="AA2426" s="0" t="s">
        <v>134</v>
      </c>
      <c r="AB2426" s="0" t="s">
        <v>134</v>
      </c>
      <c r="AC2426" s="0" t="s">
        <v>134</v>
      </c>
      <c r="AD2426" s="0" t="s">
        <v>134</v>
      </c>
      <c r="AE2426" s="0" t="s">
        <v>134</v>
      </c>
      <c r="AF2426" s="0" t="s">
        <v>134</v>
      </c>
      <c r="AG2426" s="0" t="s">
        <v>134</v>
      </c>
      <c r="AH2426" s="0" t="s">
        <v>134</v>
      </c>
      <c r="AI2426" s="0" t="s">
        <v>134</v>
      </c>
      <c r="AJ2426" s="0" t="s">
        <v>134</v>
      </c>
      <c r="AK2426" s="0" t="s">
        <v>134</v>
      </c>
      <c r="AL2426" s="0" t="s">
        <v>134</v>
      </c>
      <c r="AM2426" s="0" t="s">
        <v>134</v>
      </c>
      <c r="AN2426" s="0" t="s">
        <v>134</v>
      </c>
      <c r="AO2426" s="0" t="s">
        <v>134</v>
      </c>
      <c r="AP2426" s="0" t="s">
        <v>134</v>
      </c>
      <c r="AQ2426" s="0" t="s">
        <v>134</v>
      </c>
      <c r="AR2426" s="0" t="s">
        <v>134</v>
      </c>
      <c r="AS2426" s="0" t="s">
        <v>134</v>
      </c>
      <c r="AT2426" s="0" t="s">
        <v>134</v>
      </c>
      <c r="AU2426" s="0" t="s">
        <v>134</v>
      </c>
      <c r="AV2426" s="0" t="s">
        <v>134</v>
      </c>
      <c r="AW2426" s="0" t="s">
        <v>134</v>
      </c>
      <c r="AX2426" s="0" t="s">
        <v>134</v>
      </c>
      <c r="AY2426" s="0" t="s">
        <v>134</v>
      </c>
      <c r="AZ2426" s="0" t="s">
        <v>134</v>
      </c>
      <c r="BA2426" s="0" t="s">
        <v>134</v>
      </c>
      <c r="BB2426" s="0" t="s">
        <v>134</v>
      </c>
      <c r="BC2426" s="0" t="s">
        <v>134</v>
      </c>
      <c r="BD2426" s="0" t="s">
        <v>134</v>
      </c>
      <c r="BE2426" s="0" t="s">
        <v>134</v>
      </c>
      <c r="BF2426" s="0" t="s">
        <v>134</v>
      </c>
      <c r="BG2426" s="0" t="s">
        <v>134</v>
      </c>
      <c r="BH2426" s="0" t="s">
        <v>134</v>
      </c>
      <c r="BI2426" s="0" t="s">
        <v>134</v>
      </c>
      <c r="BJ2426" s="0" t="s">
        <v>134</v>
      </c>
      <c r="BK2426" s="0" t="s">
        <v>134</v>
      </c>
      <c r="BL2426" s="0" t="s">
        <v>134</v>
      </c>
      <c r="BM2426" s="0" t="s">
        <v>134</v>
      </c>
      <c r="BN2426" s="0" t="s">
        <v>134</v>
      </c>
      <c r="BO2426" s="0" t="s">
        <v>134</v>
      </c>
      <c r="BP2426" s="0" t="s">
        <v>134</v>
      </c>
      <c r="BQ2426" s="0" t="s">
        <v>134</v>
      </c>
      <c r="BR2426" s="0" t="s">
        <v>134</v>
      </c>
      <c r="BS2426" s="0" t="s">
        <v>134</v>
      </c>
      <c r="BT2426" s="0" t="s">
        <v>134</v>
      </c>
      <c r="BU2426" s="0" t="s">
        <v>134</v>
      </c>
      <c r="BV2426" s="0" t="s">
        <v>134</v>
      </c>
      <c r="BW2426" s="0" t="s">
        <v>134</v>
      </c>
      <c r="BX2426" s="0" t="s">
        <v>134</v>
      </c>
      <c r="BZ2426" s="0" t="s">
        <v>134</v>
      </c>
      <c r="CA2426" s="0" t="s">
        <v>134</v>
      </c>
      <c r="CB2426" s="0" t="s">
        <v>134</v>
      </c>
      <c r="CC2426" s="0" t="s">
        <v>134</v>
      </c>
      <c r="CD2426" s="0" t="s">
        <v>134</v>
      </c>
      <c r="CE2426" s="0" t="s">
        <v>134</v>
      </c>
    </row>
    <row r="2427" customFormat="false" ht="12.75" hidden="false" customHeight="false" outlineLevel="0" collapsed="false">
      <c r="E2427" s="9" t="s">
        <v>134</v>
      </c>
      <c r="F2427" s="9" t="s">
        <v>134</v>
      </c>
      <c r="G2427" s="9" t="s">
        <v>134</v>
      </c>
      <c r="Q2427" s="0" t="s">
        <v>134</v>
      </c>
      <c r="R2427" s="0" t="s">
        <v>134</v>
      </c>
      <c r="S2427" s="0" t="s">
        <v>134</v>
      </c>
      <c r="T2427" s="0" t="s">
        <v>134</v>
      </c>
      <c r="U2427" s="0" t="s">
        <v>134</v>
      </c>
      <c r="V2427" s="0" t="s">
        <v>134</v>
      </c>
      <c r="W2427" s="0" t="s">
        <v>134</v>
      </c>
      <c r="X2427" s="0" t="s">
        <v>134</v>
      </c>
      <c r="Y2427" s="0" t="s">
        <v>134</v>
      </c>
      <c r="Z2427" s="0" t="s">
        <v>134</v>
      </c>
      <c r="AA2427" s="0" t="s">
        <v>134</v>
      </c>
      <c r="AB2427" s="0" t="s">
        <v>134</v>
      </c>
      <c r="AC2427" s="0" t="s">
        <v>134</v>
      </c>
      <c r="AD2427" s="0" t="s">
        <v>134</v>
      </c>
      <c r="AE2427" s="0" t="s">
        <v>134</v>
      </c>
      <c r="AF2427" s="0" t="s">
        <v>134</v>
      </c>
      <c r="AG2427" s="0" t="s">
        <v>134</v>
      </c>
      <c r="AH2427" s="0" t="s">
        <v>134</v>
      </c>
      <c r="AI2427" s="0" t="s">
        <v>134</v>
      </c>
      <c r="AJ2427" s="0" t="s">
        <v>134</v>
      </c>
      <c r="AK2427" s="0" t="s">
        <v>134</v>
      </c>
      <c r="AL2427" s="0" t="s">
        <v>134</v>
      </c>
      <c r="AM2427" s="0" t="s">
        <v>134</v>
      </c>
      <c r="AN2427" s="0" t="s">
        <v>134</v>
      </c>
      <c r="AO2427" s="0" t="s">
        <v>134</v>
      </c>
      <c r="AP2427" s="0" t="s">
        <v>134</v>
      </c>
      <c r="AQ2427" s="0" t="s">
        <v>134</v>
      </c>
      <c r="AR2427" s="0" t="s">
        <v>134</v>
      </c>
      <c r="AS2427" s="0" t="s">
        <v>134</v>
      </c>
      <c r="AT2427" s="0" t="s">
        <v>134</v>
      </c>
      <c r="AU2427" s="0" t="s">
        <v>134</v>
      </c>
      <c r="AV2427" s="0" t="s">
        <v>134</v>
      </c>
      <c r="AW2427" s="0" t="s">
        <v>134</v>
      </c>
      <c r="AX2427" s="0" t="s">
        <v>134</v>
      </c>
      <c r="AY2427" s="0" t="s">
        <v>134</v>
      </c>
      <c r="AZ2427" s="0" t="s">
        <v>134</v>
      </c>
      <c r="BA2427" s="0" t="s">
        <v>134</v>
      </c>
      <c r="BB2427" s="0" t="s">
        <v>134</v>
      </c>
      <c r="BC2427" s="0" t="s">
        <v>134</v>
      </c>
      <c r="BD2427" s="0" t="s">
        <v>134</v>
      </c>
      <c r="BE2427" s="0" t="s">
        <v>134</v>
      </c>
      <c r="BF2427" s="0" t="s">
        <v>134</v>
      </c>
      <c r="BG2427" s="0" t="s">
        <v>134</v>
      </c>
      <c r="BH2427" s="0" t="s">
        <v>134</v>
      </c>
      <c r="BI2427" s="0" t="s">
        <v>134</v>
      </c>
      <c r="BJ2427" s="0" t="s">
        <v>134</v>
      </c>
      <c r="BK2427" s="0" t="s">
        <v>134</v>
      </c>
      <c r="BL2427" s="0" t="s">
        <v>134</v>
      </c>
      <c r="BM2427" s="0" t="s">
        <v>134</v>
      </c>
      <c r="BN2427" s="0" t="s">
        <v>134</v>
      </c>
      <c r="BO2427" s="0" t="s">
        <v>134</v>
      </c>
      <c r="BP2427" s="0" t="s">
        <v>134</v>
      </c>
      <c r="BQ2427" s="0" t="s">
        <v>134</v>
      </c>
      <c r="BR2427" s="0" t="s">
        <v>134</v>
      </c>
      <c r="BS2427" s="0" t="s">
        <v>134</v>
      </c>
      <c r="BT2427" s="0" t="s">
        <v>134</v>
      </c>
      <c r="BU2427" s="0" t="s">
        <v>134</v>
      </c>
      <c r="BV2427" s="0" t="s">
        <v>134</v>
      </c>
      <c r="BW2427" s="0" t="s">
        <v>134</v>
      </c>
      <c r="BX2427" s="0" t="s">
        <v>134</v>
      </c>
      <c r="BZ2427" s="0" t="s">
        <v>134</v>
      </c>
      <c r="CA2427" s="0" t="s">
        <v>134</v>
      </c>
      <c r="CB2427" s="0" t="s">
        <v>134</v>
      </c>
      <c r="CC2427" s="0" t="s">
        <v>134</v>
      </c>
      <c r="CD2427" s="0" t="s">
        <v>134</v>
      </c>
      <c r="CE2427" s="0" t="s">
        <v>134</v>
      </c>
    </row>
    <row r="2428" customFormat="false" ht="12.75" hidden="false" customHeight="false" outlineLevel="0" collapsed="false">
      <c r="E2428" s="9" t="s">
        <v>134</v>
      </c>
      <c r="F2428" s="9" t="s">
        <v>134</v>
      </c>
      <c r="G2428" s="9" t="s">
        <v>134</v>
      </c>
      <c r="Q2428" s="0" t="s">
        <v>134</v>
      </c>
      <c r="R2428" s="0" t="s">
        <v>134</v>
      </c>
      <c r="S2428" s="0" t="s">
        <v>134</v>
      </c>
      <c r="T2428" s="0" t="s">
        <v>134</v>
      </c>
      <c r="U2428" s="0" t="s">
        <v>134</v>
      </c>
      <c r="V2428" s="0" t="s">
        <v>134</v>
      </c>
      <c r="W2428" s="0" t="s">
        <v>134</v>
      </c>
      <c r="X2428" s="0" t="s">
        <v>134</v>
      </c>
      <c r="Y2428" s="0" t="s">
        <v>134</v>
      </c>
      <c r="Z2428" s="0" t="s">
        <v>134</v>
      </c>
      <c r="AA2428" s="0" t="s">
        <v>134</v>
      </c>
      <c r="AB2428" s="0" t="s">
        <v>134</v>
      </c>
      <c r="AC2428" s="0" t="s">
        <v>134</v>
      </c>
      <c r="AD2428" s="0" t="s">
        <v>134</v>
      </c>
      <c r="AE2428" s="0" t="s">
        <v>134</v>
      </c>
      <c r="AF2428" s="0" t="s">
        <v>134</v>
      </c>
      <c r="AG2428" s="0" t="s">
        <v>134</v>
      </c>
      <c r="AH2428" s="0" t="s">
        <v>134</v>
      </c>
      <c r="AI2428" s="0" t="s">
        <v>134</v>
      </c>
      <c r="AJ2428" s="0" t="s">
        <v>134</v>
      </c>
      <c r="AK2428" s="0" t="s">
        <v>134</v>
      </c>
      <c r="AL2428" s="0" t="s">
        <v>134</v>
      </c>
      <c r="AM2428" s="0" t="s">
        <v>134</v>
      </c>
      <c r="AN2428" s="0" t="s">
        <v>134</v>
      </c>
      <c r="AO2428" s="0" t="s">
        <v>134</v>
      </c>
      <c r="AP2428" s="0" t="s">
        <v>134</v>
      </c>
      <c r="AQ2428" s="0" t="s">
        <v>134</v>
      </c>
      <c r="AR2428" s="0" t="s">
        <v>134</v>
      </c>
      <c r="AS2428" s="0" t="s">
        <v>134</v>
      </c>
      <c r="AT2428" s="0" t="s">
        <v>134</v>
      </c>
      <c r="AU2428" s="0" t="s">
        <v>134</v>
      </c>
      <c r="AV2428" s="0" t="s">
        <v>134</v>
      </c>
      <c r="AW2428" s="0" t="s">
        <v>134</v>
      </c>
      <c r="AX2428" s="0" t="s">
        <v>134</v>
      </c>
      <c r="AY2428" s="0" t="s">
        <v>134</v>
      </c>
      <c r="AZ2428" s="0" t="s">
        <v>134</v>
      </c>
      <c r="BA2428" s="0" t="s">
        <v>134</v>
      </c>
      <c r="BB2428" s="0" t="s">
        <v>134</v>
      </c>
      <c r="BC2428" s="0" t="s">
        <v>134</v>
      </c>
      <c r="BD2428" s="0" t="s">
        <v>134</v>
      </c>
      <c r="BE2428" s="0" t="s">
        <v>134</v>
      </c>
      <c r="BF2428" s="0" t="s">
        <v>134</v>
      </c>
      <c r="BG2428" s="0" t="s">
        <v>134</v>
      </c>
      <c r="BH2428" s="0" t="s">
        <v>134</v>
      </c>
      <c r="BI2428" s="0" t="s">
        <v>134</v>
      </c>
      <c r="BJ2428" s="0" t="s">
        <v>134</v>
      </c>
      <c r="BK2428" s="0" t="s">
        <v>134</v>
      </c>
      <c r="BL2428" s="0" t="s">
        <v>134</v>
      </c>
      <c r="BM2428" s="0" t="s">
        <v>134</v>
      </c>
      <c r="BN2428" s="0" t="s">
        <v>134</v>
      </c>
      <c r="BO2428" s="0" t="s">
        <v>134</v>
      </c>
      <c r="BP2428" s="0" t="s">
        <v>134</v>
      </c>
      <c r="BQ2428" s="0" t="s">
        <v>134</v>
      </c>
      <c r="BR2428" s="0" t="s">
        <v>134</v>
      </c>
      <c r="BS2428" s="0" t="s">
        <v>134</v>
      </c>
      <c r="BT2428" s="0" t="s">
        <v>134</v>
      </c>
      <c r="BU2428" s="0" t="s">
        <v>134</v>
      </c>
      <c r="BV2428" s="0" t="s">
        <v>134</v>
      </c>
      <c r="BW2428" s="0" t="s">
        <v>134</v>
      </c>
      <c r="BX2428" s="0" t="s">
        <v>134</v>
      </c>
      <c r="BZ2428" s="0" t="s">
        <v>134</v>
      </c>
      <c r="CA2428" s="0" t="s">
        <v>134</v>
      </c>
      <c r="CB2428" s="0" t="s">
        <v>134</v>
      </c>
      <c r="CC2428" s="0" t="s">
        <v>134</v>
      </c>
      <c r="CD2428" s="0" t="s">
        <v>134</v>
      </c>
      <c r="CE2428" s="0" t="s">
        <v>134</v>
      </c>
    </row>
    <row r="2429" customFormat="false" ht="12.75" hidden="false" customHeight="false" outlineLevel="0" collapsed="false">
      <c r="E2429" s="9" t="s">
        <v>134</v>
      </c>
      <c r="F2429" s="9" t="s">
        <v>134</v>
      </c>
      <c r="G2429" s="9" t="s">
        <v>134</v>
      </c>
      <c r="Q2429" s="0" t="s">
        <v>134</v>
      </c>
      <c r="R2429" s="0" t="s">
        <v>134</v>
      </c>
      <c r="S2429" s="0" t="s">
        <v>134</v>
      </c>
      <c r="T2429" s="0" t="s">
        <v>134</v>
      </c>
      <c r="U2429" s="0" t="s">
        <v>134</v>
      </c>
      <c r="V2429" s="0" t="s">
        <v>134</v>
      </c>
      <c r="W2429" s="0" t="s">
        <v>134</v>
      </c>
      <c r="X2429" s="0" t="s">
        <v>134</v>
      </c>
      <c r="Y2429" s="0" t="s">
        <v>134</v>
      </c>
      <c r="Z2429" s="0" t="s">
        <v>134</v>
      </c>
      <c r="AA2429" s="0" t="s">
        <v>134</v>
      </c>
      <c r="AB2429" s="0" t="s">
        <v>134</v>
      </c>
      <c r="AC2429" s="0" t="s">
        <v>134</v>
      </c>
      <c r="AD2429" s="0" t="s">
        <v>134</v>
      </c>
      <c r="AE2429" s="0" t="s">
        <v>134</v>
      </c>
      <c r="AF2429" s="0" t="s">
        <v>134</v>
      </c>
      <c r="AG2429" s="0" t="s">
        <v>134</v>
      </c>
      <c r="AH2429" s="0" t="s">
        <v>134</v>
      </c>
      <c r="AI2429" s="0" t="s">
        <v>134</v>
      </c>
      <c r="AJ2429" s="0" t="s">
        <v>134</v>
      </c>
      <c r="AK2429" s="0" t="s">
        <v>134</v>
      </c>
      <c r="AL2429" s="0" t="s">
        <v>134</v>
      </c>
      <c r="AM2429" s="0" t="s">
        <v>134</v>
      </c>
      <c r="AN2429" s="0" t="s">
        <v>134</v>
      </c>
      <c r="AO2429" s="0" t="s">
        <v>134</v>
      </c>
      <c r="AP2429" s="0" t="s">
        <v>134</v>
      </c>
      <c r="AQ2429" s="0" t="s">
        <v>134</v>
      </c>
      <c r="AR2429" s="0" t="s">
        <v>134</v>
      </c>
      <c r="AS2429" s="0" t="s">
        <v>134</v>
      </c>
      <c r="AT2429" s="0" t="s">
        <v>134</v>
      </c>
      <c r="AU2429" s="0" t="s">
        <v>134</v>
      </c>
      <c r="AV2429" s="0" t="s">
        <v>134</v>
      </c>
      <c r="AW2429" s="0" t="s">
        <v>134</v>
      </c>
      <c r="AX2429" s="0" t="s">
        <v>134</v>
      </c>
      <c r="AY2429" s="0" t="s">
        <v>134</v>
      </c>
      <c r="AZ2429" s="0" t="s">
        <v>134</v>
      </c>
      <c r="BA2429" s="0" t="s">
        <v>134</v>
      </c>
      <c r="BB2429" s="0" t="s">
        <v>134</v>
      </c>
      <c r="BC2429" s="0" t="s">
        <v>134</v>
      </c>
      <c r="BD2429" s="0" t="s">
        <v>134</v>
      </c>
      <c r="BE2429" s="0" t="s">
        <v>134</v>
      </c>
      <c r="BF2429" s="0" t="s">
        <v>134</v>
      </c>
      <c r="BG2429" s="0" t="s">
        <v>134</v>
      </c>
      <c r="BH2429" s="0" t="s">
        <v>134</v>
      </c>
      <c r="BI2429" s="0" t="s">
        <v>134</v>
      </c>
      <c r="BJ2429" s="0" t="s">
        <v>134</v>
      </c>
      <c r="BK2429" s="0" t="s">
        <v>134</v>
      </c>
      <c r="BL2429" s="0" t="s">
        <v>134</v>
      </c>
      <c r="BM2429" s="0" t="s">
        <v>134</v>
      </c>
      <c r="BN2429" s="0" t="s">
        <v>134</v>
      </c>
      <c r="BO2429" s="0" t="s">
        <v>134</v>
      </c>
      <c r="BP2429" s="0" t="s">
        <v>134</v>
      </c>
      <c r="BQ2429" s="0" t="s">
        <v>134</v>
      </c>
      <c r="BR2429" s="0" t="s">
        <v>134</v>
      </c>
      <c r="BS2429" s="0" t="s">
        <v>134</v>
      </c>
      <c r="BT2429" s="0" t="s">
        <v>134</v>
      </c>
      <c r="BU2429" s="0" t="s">
        <v>134</v>
      </c>
      <c r="BV2429" s="0" t="s">
        <v>134</v>
      </c>
      <c r="BW2429" s="0" t="s">
        <v>134</v>
      </c>
      <c r="BX2429" s="0" t="s">
        <v>134</v>
      </c>
      <c r="BZ2429" s="0" t="s">
        <v>134</v>
      </c>
      <c r="CA2429" s="0" t="s">
        <v>134</v>
      </c>
      <c r="CB2429" s="0" t="s">
        <v>134</v>
      </c>
      <c r="CC2429" s="0" t="s">
        <v>134</v>
      </c>
      <c r="CD2429" s="0" t="s">
        <v>134</v>
      </c>
      <c r="CE2429" s="0" t="s">
        <v>134</v>
      </c>
    </row>
    <row r="2430" customFormat="false" ht="12.75" hidden="false" customHeight="false" outlineLevel="0" collapsed="false">
      <c r="E2430" s="9" t="s">
        <v>134</v>
      </c>
      <c r="F2430" s="9" t="s">
        <v>134</v>
      </c>
      <c r="G2430" s="9" t="s">
        <v>134</v>
      </c>
      <c r="Q2430" s="0" t="s">
        <v>134</v>
      </c>
      <c r="R2430" s="0" t="s">
        <v>134</v>
      </c>
      <c r="S2430" s="0" t="s">
        <v>134</v>
      </c>
      <c r="T2430" s="0" t="s">
        <v>134</v>
      </c>
      <c r="U2430" s="0" t="s">
        <v>134</v>
      </c>
      <c r="V2430" s="0" t="s">
        <v>134</v>
      </c>
      <c r="W2430" s="0" t="s">
        <v>134</v>
      </c>
      <c r="X2430" s="0" t="s">
        <v>134</v>
      </c>
      <c r="Y2430" s="0" t="s">
        <v>134</v>
      </c>
      <c r="Z2430" s="0" t="s">
        <v>134</v>
      </c>
      <c r="AA2430" s="0" t="s">
        <v>134</v>
      </c>
      <c r="AB2430" s="0" t="s">
        <v>134</v>
      </c>
      <c r="AC2430" s="0" t="s">
        <v>134</v>
      </c>
      <c r="AD2430" s="0" t="s">
        <v>134</v>
      </c>
      <c r="AE2430" s="0" t="s">
        <v>134</v>
      </c>
      <c r="AF2430" s="0" t="s">
        <v>134</v>
      </c>
      <c r="AG2430" s="0" t="s">
        <v>134</v>
      </c>
      <c r="AH2430" s="0" t="s">
        <v>134</v>
      </c>
      <c r="AI2430" s="0" t="s">
        <v>134</v>
      </c>
      <c r="AJ2430" s="0" t="s">
        <v>134</v>
      </c>
      <c r="AK2430" s="0" t="s">
        <v>134</v>
      </c>
      <c r="AL2430" s="0" t="s">
        <v>134</v>
      </c>
      <c r="AM2430" s="0" t="s">
        <v>134</v>
      </c>
      <c r="AN2430" s="0" t="s">
        <v>134</v>
      </c>
      <c r="AO2430" s="0" t="s">
        <v>134</v>
      </c>
      <c r="AP2430" s="0" t="s">
        <v>134</v>
      </c>
      <c r="AQ2430" s="0" t="s">
        <v>134</v>
      </c>
      <c r="AR2430" s="0" t="s">
        <v>134</v>
      </c>
      <c r="AS2430" s="0" t="s">
        <v>134</v>
      </c>
      <c r="AT2430" s="0" t="s">
        <v>134</v>
      </c>
      <c r="AU2430" s="0" t="s">
        <v>134</v>
      </c>
      <c r="AV2430" s="0" t="s">
        <v>134</v>
      </c>
      <c r="AW2430" s="0" t="s">
        <v>134</v>
      </c>
      <c r="AX2430" s="0" t="s">
        <v>134</v>
      </c>
      <c r="AY2430" s="0" t="s">
        <v>134</v>
      </c>
      <c r="AZ2430" s="0" t="s">
        <v>134</v>
      </c>
      <c r="BA2430" s="0" t="s">
        <v>134</v>
      </c>
      <c r="BB2430" s="0" t="s">
        <v>134</v>
      </c>
      <c r="BC2430" s="0" t="s">
        <v>134</v>
      </c>
      <c r="BD2430" s="0" t="s">
        <v>134</v>
      </c>
      <c r="BE2430" s="0" t="s">
        <v>134</v>
      </c>
      <c r="BF2430" s="0" t="s">
        <v>134</v>
      </c>
      <c r="BG2430" s="0" t="s">
        <v>134</v>
      </c>
      <c r="BH2430" s="0" t="s">
        <v>134</v>
      </c>
      <c r="BI2430" s="0" t="s">
        <v>134</v>
      </c>
      <c r="BJ2430" s="0" t="s">
        <v>134</v>
      </c>
      <c r="BK2430" s="0" t="s">
        <v>134</v>
      </c>
      <c r="BL2430" s="0" t="s">
        <v>134</v>
      </c>
      <c r="BM2430" s="0" t="s">
        <v>134</v>
      </c>
      <c r="BN2430" s="0" t="s">
        <v>134</v>
      </c>
      <c r="BO2430" s="0" t="s">
        <v>134</v>
      </c>
      <c r="BP2430" s="0" t="s">
        <v>134</v>
      </c>
      <c r="BQ2430" s="0" t="s">
        <v>134</v>
      </c>
      <c r="BR2430" s="0" t="s">
        <v>134</v>
      </c>
      <c r="BS2430" s="0" t="s">
        <v>134</v>
      </c>
      <c r="BT2430" s="0" t="s">
        <v>134</v>
      </c>
      <c r="BU2430" s="0" t="s">
        <v>134</v>
      </c>
      <c r="BV2430" s="0" t="s">
        <v>134</v>
      </c>
      <c r="BW2430" s="0" t="s">
        <v>134</v>
      </c>
      <c r="BX2430" s="0" t="s">
        <v>134</v>
      </c>
      <c r="BZ2430" s="0" t="s">
        <v>134</v>
      </c>
      <c r="CA2430" s="0" t="s">
        <v>134</v>
      </c>
      <c r="CB2430" s="0" t="s">
        <v>134</v>
      </c>
      <c r="CC2430" s="0" t="s">
        <v>134</v>
      </c>
      <c r="CD2430" s="0" t="s">
        <v>134</v>
      </c>
      <c r="CE2430" s="0" t="s">
        <v>134</v>
      </c>
    </row>
    <row r="2431" customFormat="false" ht="12.75" hidden="false" customHeight="false" outlineLevel="0" collapsed="false">
      <c r="E2431" s="9" t="s">
        <v>134</v>
      </c>
      <c r="F2431" s="9" t="s">
        <v>134</v>
      </c>
      <c r="G2431" s="9" t="s">
        <v>134</v>
      </c>
      <c r="Q2431" s="0" t="s">
        <v>134</v>
      </c>
      <c r="R2431" s="0" t="s">
        <v>134</v>
      </c>
      <c r="S2431" s="0" t="s">
        <v>134</v>
      </c>
      <c r="T2431" s="0" t="s">
        <v>134</v>
      </c>
      <c r="U2431" s="0" t="s">
        <v>134</v>
      </c>
      <c r="V2431" s="0" t="s">
        <v>134</v>
      </c>
      <c r="W2431" s="0" t="s">
        <v>134</v>
      </c>
      <c r="X2431" s="0" t="s">
        <v>134</v>
      </c>
      <c r="Y2431" s="0" t="s">
        <v>134</v>
      </c>
      <c r="Z2431" s="0" t="s">
        <v>134</v>
      </c>
      <c r="AA2431" s="0" t="s">
        <v>134</v>
      </c>
      <c r="AB2431" s="0" t="s">
        <v>134</v>
      </c>
      <c r="AC2431" s="0" t="s">
        <v>134</v>
      </c>
      <c r="AD2431" s="0" t="s">
        <v>134</v>
      </c>
      <c r="AE2431" s="0" t="s">
        <v>134</v>
      </c>
      <c r="AF2431" s="0" t="s">
        <v>134</v>
      </c>
      <c r="AG2431" s="0" t="s">
        <v>134</v>
      </c>
      <c r="AH2431" s="0" t="s">
        <v>134</v>
      </c>
      <c r="AI2431" s="0" t="s">
        <v>134</v>
      </c>
      <c r="AJ2431" s="0" t="s">
        <v>134</v>
      </c>
      <c r="AK2431" s="0" t="s">
        <v>134</v>
      </c>
      <c r="AL2431" s="0" t="s">
        <v>134</v>
      </c>
      <c r="AM2431" s="0" t="s">
        <v>134</v>
      </c>
      <c r="AN2431" s="0" t="s">
        <v>134</v>
      </c>
      <c r="AO2431" s="0" t="s">
        <v>134</v>
      </c>
      <c r="AP2431" s="0" t="s">
        <v>134</v>
      </c>
      <c r="AQ2431" s="0" t="s">
        <v>134</v>
      </c>
      <c r="AR2431" s="0" t="s">
        <v>134</v>
      </c>
      <c r="AS2431" s="0" t="s">
        <v>134</v>
      </c>
      <c r="AT2431" s="0" t="s">
        <v>134</v>
      </c>
      <c r="AU2431" s="0" t="s">
        <v>134</v>
      </c>
      <c r="AV2431" s="0" t="s">
        <v>134</v>
      </c>
      <c r="AW2431" s="0" t="s">
        <v>134</v>
      </c>
      <c r="AX2431" s="0" t="s">
        <v>134</v>
      </c>
      <c r="AY2431" s="0" t="s">
        <v>134</v>
      </c>
      <c r="AZ2431" s="0" t="s">
        <v>134</v>
      </c>
      <c r="BA2431" s="0" t="s">
        <v>134</v>
      </c>
      <c r="BB2431" s="0" t="s">
        <v>134</v>
      </c>
      <c r="BC2431" s="0" t="s">
        <v>134</v>
      </c>
      <c r="BD2431" s="0" t="s">
        <v>134</v>
      </c>
      <c r="BE2431" s="0" t="s">
        <v>134</v>
      </c>
      <c r="BF2431" s="0" t="s">
        <v>134</v>
      </c>
      <c r="BG2431" s="0" t="s">
        <v>134</v>
      </c>
      <c r="BH2431" s="0" t="s">
        <v>134</v>
      </c>
      <c r="BI2431" s="0" t="s">
        <v>134</v>
      </c>
      <c r="BJ2431" s="0" t="s">
        <v>134</v>
      </c>
      <c r="BK2431" s="0" t="s">
        <v>134</v>
      </c>
      <c r="BL2431" s="0" t="s">
        <v>134</v>
      </c>
      <c r="BM2431" s="0" t="s">
        <v>134</v>
      </c>
      <c r="BN2431" s="0" t="s">
        <v>134</v>
      </c>
      <c r="BO2431" s="0" t="s">
        <v>134</v>
      </c>
      <c r="BP2431" s="0" t="s">
        <v>134</v>
      </c>
      <c r="BQ2431" s="0" t="s">
        <v>134</v>
      </c>
      <c r="BR2431" s="0" t="s">
        <v>134</v>
      </c>
      <c r="BS2431" s="0" t="s">
        <v>134</v>
      </c>
      <c r="BT2431" s="0" t="s">
        <v>134</v>
      </c>
      <c r="BU2431" s="0" t="s">
        <v>134</v>
      </c>
      <c r="BV2431" s="0" t="s">
        <v>134</v>
      </c>
      <c r="BW2431" s="0" t="s">
        <v>134</v>
      </c>
      <c r="BX2431" s="0" t="s">
        <v>134</v>
      </c>
      <c r="BZ2431" s="0" t="s">
        <v>134</v>
      </c>
      <c r="CA2431" s="0" t="s">
        <v>134</v>
      </c>
      <c r="CB2431" s="0" t="s">
        <v>134</v>
      </c>
      <c r="CC2431" s="0" t="s">
        <v>134</v>
      </c>
      <c r="CD2431" s="0" t="s">
        <v>134</v>
      </c>
      <c r="CE2431" s="0" t="s">
        <v>134</v>
      </c>
    </row>
    <row r="2432" customFormat="false" ht="12.75" hidden="false" customHeight="false" outlineLevel="0" collapsed="false">
      <c r="E2432" s="9" t="s">
        <v>134</v>
      </c>
      <c r="F2432" s="9" t="s">
        <v>134</v>
      </c>
      <c r="G2432" s="9" t="s">
        <v>134</v>
      </c>
      <c r="Q2432" s="0" t="s">
        <v>134</v>
      </c>
      <c r="R2432" s="0" t="s">
        <v>134</v>
      </c>
      <c r="S2432" s="0" t="s">
        <v>134</v>
      </c>
      <c r="T2432" s="0" t="s">
        <v>134</v>
      </c>
      <c r="U2432" s="0" t="s">
        <v>134</v>
      </c>
      <c r="V2432" s="0" t="s">
        <v>134</v>
      </c>
      <c r="W2432" s="0" t="s">
        <v>134</v>
      </c>
      <c r="X2432" s="0" t="s">
        <v>134</v>
      </c>
      <c r="Y2432" s="0" t="s">
        <v>134</v>
      </c>
      <c r="Z2432" s="0" t="s">
        <v>134</v>
      </c>
      <c r="AA2432" s="0" t="s">
        <v>134</v>
      </c>
      <c r="AB2432" s="0" t="s">
        <v>134</v>
      </c>
      <c r="AC2432" s="0" t="s">
        <v>134</v>
      </c>
      <c r="AD2432" s="0" t="s">
        <v>134</v>
      </c>
      <c r="AE2432" s="0" t="s">
        <v>134</v>
      </c>
      <c r="AF2432" s="0" t="s">
        <v>134</v>
      </c>
      <c r="AG2432" s="0" t="s">
        <v>134</v>
      </c>
      <c r="AH2432" s="0" t="s">
        <v>134</v>
      </c>
      <c r="AI2432" s="0" t="s">
        <v>134</v>
      </c>
      <c r="AJ2432" s="0" t="s">
        <v>134</v>
      </c>
      <c r="AK2432" s="0" t="s">
        <v>134</v>
      </c>
      <c r="AL2432" s="0" t="s">
        <v>134</v>
      </c>
      <c r="AM2432" s="0" t="s">
        <v>134</v>
      </c>
      <c r="AN2432" s="0" t="s">
        <v>134</v>
      </c>
      <c r="AO2432" s="0" t="s">
        <v>134</v>
      </c>
      <c r="AP2432" s="0" t="s">
        <v>134</v>
      </c>
      <c r="AQ2432" s="0" t="s">
        <v>134</v>
      </c>
      <c r="AR2432" s="0" t="s">
        <v>134</v>
      </c>
      <c r="AS2432" s="0" t="s">
        <v>134</v>
      </c>
      <c r="AT2432" s="0" t="s">
        <v>134</v>
      </c>
      <c r="AU2432" s="0" t="s">
        <v>134</v>
      </c>
      <c r="AV2432" s="0" t="s">
        <v>134</v>
      </c>
      <c r="AW2432" s="0" t="s">
        <v>134</v>
      </c>
      <c r="AX2432" s="0" t="s">
        <v>134</v>
      </c>
      <c r="AY2432" s="0" t="s">
        <v>134</v>
      </c>
      <c r="AZ2432" s="0" t="s">
        <v>134</v>
      </c>
      <c r="BA2432" s="0" t="s">
        <v>134</v>
      </c>
      <c r="BB2432" s="0" t="s">
        <v>134</v>
      </c>
      <c r="BC2432" s="0" t="s">
        <v>134</v>
      </c>
      <c r="BD2432" s="0" t="s">
        <v>134</v>
      </c>
      <c r="BE2432" s="0" t="s">
        <v>134</v>
      </c>
      <c r="BF2432" s="0" t="s">
        <v>134</v>
      </c>
      <c r="BG2432" s="0" t="s">
        <v>134</v>
      </c>
      <c r="BH2432" s="0" t="s">
        <v>134</v>
      </c>
      <c r="BI2432" s="0" t="s">
        <v>134</v>
      </c>
      <c r="BJ2432" s="0" t="s">
        <v>134</v>
      </c>
      <c r="BK2432" s="0" t="s">
        <v>134</v>
      </c>
      <c r="BL2432" s="0" t="s">
        <v>134</v>
      </c>
      <c r="BM2432" s="0" t="s">
        <v>134</v>
      </c>
      <c r="BN2432" s="0" t="s">
        <v>134</v>
      </c>
      <c r="BO2432" s="0" t="s">
        <v>134</v>
      </c>
      <c r="BP2432" s="0" t="s">
        <v>134</v>
      </c>
      <c r="BQ2432" s="0" t="s">
        <v>134</v>
      </c>
      <c r="BR2432" s="0" t="s">
        <v>134</v>
      </c>
      <c r="BS2432" s="0" t="s">
        <v>134</v>
      </c>
      <c r="BT2432" s="0" t="s">
        <v>134</v>
      </c>
      <c r="BU2432" s="0" t="s">
        <v>134</v>
      </c>
      <c r="BV2432" s="0" t="s">
        <v>134</v>
      </c>
      <c r="BW2432" s="0" t="s">
        <v>134</v>
      </c>
      <c r="BX2432" s="0" t="s">
        <v>134</v>
      </c>
      <c r="BZ2432" s="0" t="s">
        <v>134</v>
      </c>
      <c r="CA2432" s="0" t="s">
        <v>134</v>
      </c>
      <c r="CB2432" s="0" t="s">
        <v>134</v>
      </c>
      <c r="CC2432" s="0" t="s">
        <v>134</v>
      </c>
      <c r="CD2432" s="0" t="s">
        <v>134</v>
      </c>
      <c r="CE2432" s="0" t="s">
        <v>134</v>
      </c>
    </row>
    <row r="2433" customFormat="false" ht="12.75" hidden="false" customHeight="false" outlineLevel="0" collapsed="false">
      <c r="E2433" s="9" t="s">
        <v>134</v>
      </c>
      <c r="F2433" s="9" t="s">
        <v>134</v>
      </c>
      <c r="G2433" s="9" t="s">
        <v>134</v>
      </c>
      <c r="Q2433" s="0" t="s">
        <v>134</v>
      </c>
      <c r="R2433" s="0" t="s">
        <v>134</v>
      </c>
      <c r="S2433" s="0" t="s">
        <v>134</v>
      </c>
      <c r="T2433" s="0" t="s">
        <v>134</v>
      </c>
      <c r="U2433" s="0" t="s">
        <v>134</v>
      </c>
      <c r="V2433" s="0" t="s">
        <v>134</v>
      </c>
      <c r="W2433" s="0" t="s">
        <v>134</v>
      </c>
      <c r="X2433" s="0" t="s">
        <v>134</v>
      </c>
      <c r="Y2433" s="0" t="s">
        <v>134</v>
      </c>
      <c r="Z2433" s="0" t="s">
        <v>134</v>
      </c>
      <c r="AA2433" s="0" t="s">
        <v>134</v>
      </c>
      <c r="AB2433" s="0" t="s">
        <v>134</v>
      </c>
      <c r="AC2433" s="0" t="s">
        <v>134</v>
      </c>
      <c r="AD2433" s="0" t="s">
        <v>134</v>
      </c>
      <c r="AE2433" s="0" t="s">
        <v>134</v>
      </c>
      <c r="AF2433" s="0" t="s">
        <v>134</v>
      </c>
      <c r="AG2433" s="0" t="s">
        <v>134</v>
      </c>
      <c r="AH2433" s="0" t="s">
        <v>134</v>
      </c>
      <c r="AI2433" s="0" t="s">
        <v>134</v>
      </c>
      <c r="AJ2433" s="0" t="s">
        <v>134</v>
      </c>
      <c r="AK2433" s="0" t="s">
        <v>134</v>
      </c>
      <c r="AL2433" s="0" t="s">
        <v>134</v>
      </c>
      <c r="AM2433" s="0" t="s">
        <v>134</v>
      </c>
      <c r="AN2433" s="0" t="s">
        <v>134</v>
      </c>
      <c r="AO2433" s="0" t="s">
        <v>134</v>
      </c>
      <c r="AP2433" s="0" t="s">
        <v>134</v>
      </c>
      <c r="AQ2433" s="0" t="s">
        <v>134</v>
      </c>
      <c r="AR2433" s="0" t="s">
        <v>134</v>
      </c>
      <c r="AS2433" s="0" t="s">
        <v>134</v>
      </c>
      <c r="AT2433" s="0" t="s">
        <v>134</v>
      </c>
      <c r="AU2433" s="0" t="s">
        <v>134</v>
      </c>
      <c r="AV2433" s="0" t="s">
        <v>134</v>
      </c>
      <c r="AW2433" s="0" t="s">
        <v>134</v>
      </c>
      <c r="AX2433" s="0" t="s">
        <v>134</v>
      </c>
      <c r="AY2433" s="0" t="s">
        <v>134</v>
      </c>
      <c r="AZ2433" s="0" t="s">
        <v>134</v>
      </c>
      <c r="BA2433" s="0" t="s">
        <v>134</v>
      </c>
      <c r="BB2433" s="0" t="s">
        <v>134</v>
      </c>
      <c r="BC2433" s="0" t="s">
        <v>134</v>
      </c>
      <c r="BD2433" s="0" t="s">
        <v>134</v>
      </c>
      <c r="BE2433" s="0" t="s">
        <v>134</v>
      </c>
      <c r="BF2433" s="0" t="s">
        <v>134</v>
      </c>
      <c r="BG2433" s="0" t="s">
        <v>134</v>
      </c>
      <c r="BH2433" s="0" t="s">
        <v>134</v>
      </c>
      <c r="BI2433" s="0" t="s">
        <v>134</v>
      </c>
      <c r="BJ2433" s="0" t="s">
        <v>134</v>
      </c>
      <c r="BK2433" s="0" t="s">
        <v>134</v>
      </c>
      <c r="BL2433" s="0" t="s">
        <v>134</v>
      </c>
      <c r="BM2433" s="0" t="s">
        <v>134</v>
      </c>
      <c r="BN2433" s="0" t="s">
        <v>134</v>
      </c>
      <c r="BO2433" s="0" t="s">
        <v>134</v>
      </c>
      <c r="BP2433" s="0" t="s">
        <v>134</v>
      </c>
      <c r="BQ2433" s="0" t="s">
        <v>134</v>
      </c>
      <c r="BR2433" s="0" t="s">
        <v>134</v>
      </c>
      <c r="BS2433" s="0" t="s">
        <v>134</v>
      </c>
      <c r="BT2433" s="0" t="s">
        <v>134</v>
      </c>
      <c r="BU2433" s="0" t="s">
        <v>134</v>
      </c>
      <c r="BV2433" s="0" t="s">
        <v>134</v>
      </c>
      <c r="BW2433" s="0" t="s">
        <v>134</v>
      </c>
      <c r="BX2433" s="0" t="s">
        <v>134</v>
      </c>
      <c r="BZ2433" s="0" t="s">
        <v>134</v>
      </c>
      <c r="CA2433" s="0" t="s">
        <v>134</v>
      </c>
      <c r="CB2433" s="0" t="s">
        <v>134</v>
      </c>
      <c r="CC2433" s="0" t="s">
        <v>134</v>
      </c>
      <c r="CD2433" s="0" t="s">
        <v>134</v>
      </c>
      <c r="CE2433" s="0" t="s">
        <v>134</v>
      </c>
    </row>
    <row r="2434" customFormat="false" ht="12.75" hidden="false" customHeight="false" outlineLevel="0" collapsed="false">
      <c r="E2434" s="9" t="s">
        <v>134</v>
      </c>
      <c r="F2434" s="9" t="s">
        <v>134</v>
      </c>
      <c r="G2434" s="9" t="s">
        <v>134</v>
      </c>
      <c r="Q2434" s="0" t="s">
        <v>134</v>
      </c>
      <c r="R2434" s="0" t="s">
        <v>134</v>
      </c>
      <c r="S2434" s="0" t="s">
        <v>134</v>
      </c>
      <c r="T2434" s="0" t="s">
        <v>134</v>
      </c>
      <c r="U2434" s="0" t="s">
        <v>134</v>
      </c>
      <c r="V2434" s="0" t="s">
        <v>134</v>
      </c>
      <c r="W2434" s="0" t="s">
        <v>134</v>
      </c>
      <c r="X2434" s="0" t="s">
        <v>134</v>
      </c>
      <c r="Y2434" s="0" t="s">
        <v>134</v>
      </c>
      <c r="Z2434" s="0" t="s">
        <v>134</v>
      </c>
      <c r="AA2434" s="0" t="s">
        <v>134</v>
      </c>
      <c r="AB2434" s="0" t="s">
        <v>134</v>
      </c>
      <c r="AC2434" s="0" t="s">
        <v>134</v>
      </c>
      <c r="AD2434" s="0" t="s">
        <v>134</v>
      </c>
      <c r="AE2434" s="0" t="s">
        <v>134</v>
      </c>
      <c r="AF2434" s="0" t="s">
        <v>134</v>
      </c>
      <c r="AG2434" s="0" t="s">
        <v>134</v>
      </c>
      <c r="AH2434" s="0" t="s">
        <v>134</v>
      </c>
      <c r="AI2434" s="0" t="s">
        <v>134</v>
      </c>
      <c r="AJ2434" s="0" t="s">
        <v>134</v>
      </c>
      <c r="AK2434" s="0" t="s">
        <v>134</v>
      </c>
      <c r="AL2434" s="0" t="s">
        <v>134</v>
      </c>
      <c r="AM2434" s="0" t="s">
        <v>134</v>
      </c>
      <c r="AN2434" s="0" t="s">
        <v>134</v>
      </c>
      <c r="AO2434" s="0" t="s">
        <v>134</v>
      </c>
      <c r="AP2434" s="0" t="s">
        <v>134</v>
      </c>
      <c r="AQ2434" s="0" t="s">
        <v>134</v>
      </c>
      <c r="AR2434" s="0" t="s">
        <v>134</v>
      </c>
      <c r="AS2434" s="0" t="s">
        <v>134</v>
      </c>
      <c r="AT2434" s="0" t="s">
        <v>134</v>
      </c>
      <c r="AU2434" s="0" t="s">
        <v>134</v>
      </c>
      <c r="AV2434" s="0" t="s">
        <v>134</v>
      </c>
      <c r="AW2434" s="0" t="s">
        <v>134</v>
      </c>
      <c r="AX2434" s="0" t="s">
        <v>134</v>
      </c>
      <c r="AY2434" s="0" t="s">
        <v>134</v>
      </c>
      <c r="AZ2434" s="0" t="s">
        <v>134</v>
      </c>
      <c r="BA2434" s="0" t="s">
        <v>134</v>
      </c>
      <c r="BB2434" s="0" t="s">
        <v>134</v>
      </c>
      <c r="BC2434" s="0" t="s">
        <v>134</v>
      </c>
      <c r="BD2434" s="0" t="s">
        <v>134</v>
      </c>
      <c r="BE2434" s="0" t="s">
        <v>134</v>
      </c>
      <c r="BF2434" s="0" t="s">
        <v>134</v>
      </c>
      <c r="BG2434" s="0" t="s">
        <v>134</v>
      </c>
      <c r="BH2434" s="0" t="s">
        <v>134</v>
      </c>
      <c r="BI2434" s="0" t="s">
        <v>134</v>
      </c>
      <c r="BJ2434" s="0" t="s">
        <v>134</v>
      </c>
      <c r="BK2434" s="0" t="s">
        <v>134</v>
      </c>
      <c r="BL2434" s="0" t="s">
        <v>134</v>
      </c>
      <c r="BM2434" s="0" t="s">
        <v>134</v>
      </c>
      <c r="BN2434" s="0" t="s">
        <v>134</v>
      </c>
      <c r="BO2434" s="0" t="s">
        <v>134</v>
      </c>
      <c r="BP2434" s="0" t="s">
        <v>134</v>
      </c>
      <c r="BQ2434" s="0" t="s">
        <v>134</v>
      </c>
      <c r="BR2434" s="0" t="s">
        <v>134</v>
      </c>
      <c r="BS2434" s="0" t="s">
        <v>134</v>
      </c>
      <c r="BT2434" s="0" t="s">
        <v>134</v>
      </c>
      <c r="BU2434" s="0" t="s">
        <v>134</v>
      </c>
      <c r="BV2434" s="0" t="s">
        <v>134</v>
      </c>
      <c r="BW2434" s="0" t="s">
        <v>134</v>
      </c>
      <c r="BX2434" s="0" t="s">
        <v>134</v>
      </c>
      <c r="BZ2434" s="0" t="s">
        <v>134</v>
      </c>
      <c r="CA2434" s="0" t="s">
        <v>134</v>
      </c>
      <c r="CB2434" s="0" t="s">
        <v>134</v>
      </c>
      <c r="CC2434" s="0" t="s">
        <v>134</v>
      </c>
      <c r="CD2434" s="0" t="s">
        <v>134</v>
      </c>
      <c r="CE2434" s="0" t="s">
        <v>134</v>
      </c>
    </row>
    <row r="2435" customFormat="false" ht="12.75" hidden="false" customHeight="false" outlineLevel="0" collapsed="false">
      <c r="E2435" s="9" t="s">
        <v>134</v>
      </c>
      <c r="F2435" s="9" t="s">
        <v>134</v>
      </c>
      <c r="G2435" s="9" t="s">
        <v>134</v>
      </c>
      <c r="Q2435" s="0" t="s">
        <v>134</v>
      </c>
      <c r="R2435" s="0" t="s">
        <v>134</v>
      </c>
      <c r="S2435" s="0" t="s">
        <v>134</v>
      </c>
      <c r="T2435" s="0" t="s">
        <v>134</v>
      </c>
      <c r="U2435" s="0" t="s">
        <v>134</v>
      </c>
      <c r="V2435" s="0" t="s">
        <v>134</v>
      </c>
      <c r="W2435" s="0" t="s">
        <v>134</v>
      </c>
      <c r="X2435" s="0" t="s">
        <v>134</v>
      </c>
      <c r="Y2435" s="0" t="s">
        <v>134</v>
      </c>
      <c r="Z2435" s="0" t="s">
        <v>134</v>
      </c>
      <c r="AA2435" s="0" t="s">
        <v>134</v>
      </c>
      <c r="AB2435" s="0" t="s">
        <v>134</v>
      </c>
      <c r="AC2435" s="0" t="s">
        <v>134</v>
      </c>
      <c r="AD2435" s="0" t="s">
        <v>134</v>
      </c>
      <c r="AE2435" s="0" t="s">
        <v>134</v>
      </c>
      <c r="AF2435" s="0" t="s">
        <v>134</v>
      </c>
      <c r="AG2435" s="0" t="s">
        <v>134</v>
      </c>
      <c r="AH2435" s="0" t="s">
        <v>134</v>
      </c>
      <c r="AI2435" s="0" t="s">
        <v>134</v>
      </c>
      <c r="AJ2435" s="0" t="s">
        <v>134</v>
      </c>
      <c r="AK2435" s="0" t="s">
        <v>134</v>
      </c>
      <c r="AL2435" s="0" t="s">
        <v>134</v>
      </c>
      <c r="AM2435" s="0" t="s">
        <v>134</v>
      </c>
      <c r="AN2435" s="0" t="s">
        <v>134</v>
      </c>
      <c r="AO2435" s="0" t="s">
        <v>134</v>
      </c>
      <c r="AP2435" s="0" t="s">
        <v>134</v>
      </c>
      <c r="AQ2435" s="0" t="s">
        <v>134</v>
      </c>
      <c r="AR2435" s="0" t="s">
        <v>134</v>
      </c>
      <c r="AS2435" s="0" t="s">
        <v>134</v>
      </c>
      <c r="AT2435" s="0" t="s">
        <v>134</v>
      </c>
      <c r="AU2435" s="0" t="s">
        <v>134</v>
      </c>
      <c r="AV2435" s="0" t="s">
        <v>134</v>
      </c>
      <c r="AW2435" s="0" t="s">
        <v>134</v>
      </c>
      <c r="AX2435" s="0" t="s">
        <v>134</v>
      </c>
      <c r="AY2435" s="0" t="s">
        <v>134</v>
      </c>
      <c r="AZ2435" s="0" t="s">
        <v>134</v>
      </c>
      <c r="BA2435" s="0" t="s">
        <v>134</v>
      </c>
      <c r="BB2435" s="0" t="s">
        <v>134</v>
      </c>
      <c r="BC2435" s="0" t="s">
        <v>134</v>
      </c>
      <c r="BD2435" s="0" t="s">
        <v>134</v>
      </c>
      <c r="BE2435" s="0" t="s">
        <v>134</v>
      </c>
      <c r="BF2435" s="0" t="s">
        <v>134</v>
      </c>
      <c r="BG2435" s="0" t="s">
        <v>134</v>
      </c>
      <c r="BH2435" s="0" t="s">
        <v>134</v>
      </c>
      <c r="BI2435" s="0" t="s">
        <v>134</v>
      </c>
      <c r="BJ2435" s="0" t="s">
        <v>134</v>
      </c>
      <c r="BK2435" s="0" t="s">
        <v>134</v>
      </c>
      <c r="BL2435" s="0" t="s">
        <v>134</v>
      </c>
      <c r="BM2435" s="0" t="s">
        <v>134</v>
      </c>
      <c r="BN2435" s="0" t="s">
        <v>134</v>
      </c>
      <c r="BO2435" s="0" t="s">
        <v>134</v>
      </c>
      <c r="BP2435" s="0" t="s">
        <v>134</v>
      </c>
      <c r="BQ2435" s="0" t="s">
        <v>134</v>
      </c>
      <c r="BR2435" s="0" t="s">
        <v>134</v>
      </c>
      <c r="BS2435" s="0" t="s">
        <v>134</v>
      </c>
      <c r="BT2435" s="0" t="s">
        <v>134</v>
      </c>
      <c r="BU2435" s="0" t="s">
        <v>134</v>
      </c>
      <c r="BV2435" s="0" t="s">
        <v>134</v>
      </c>
      <c r="BW2435" s="0" t="s">
        <v>134</v>
      </c>
      <c r="BX2435" s="0" t="s">
        <v>134</v>
      </c>
      <c r="BZ2435" s="0" t="s">
        <v>134</v>
      </c>
      <c r="CA2435" s="0" t="s">
        <v>134</v>
      </c>
      <c r="CB2435" s="0" t="s">
        <v>134</v>
      </c>
      <c r="CC2435" s="0" t="s">
        <v>134</v>
      </c>
      <c r="CD2435" s="0" t="s">
        <v>134</v>
      </c>
      <c r="CE2435" s="0" t="s">
        <v>134</v>
      </c>
    </row>
    <row r="2436" customFormat="false" ht="12.75" hidden="false" customHeight="false" outlineLevel="0" collapsed="false">
      <c r="E2436" s="9" t="s">
        <v>134</v>
      </c>
      <c r="F2436" s="9" t="s">
        <v>134</v>
      </c>
      <c r="G2436" s="9" t="s">
        <v>134</v>
      </c>
      <c r="Q2436" s="0" t="s">
        <v>134</v>
      </c>
      <c r="R2436" s="0" t="s">
        <v>134</v>
      </c>
      <c r="S2436" s="0" t="s">
        <v>134</v>
      </c>
      <c r="T2436" s="0" t="s">
        <v>134</v>
      </c>
      <c r="U2436" s="0" t="s">
        <v>134</v>
      </c>
      <c r="V2436" s="0" t="s">
        <v>134</v>
      </c>
      <c r="W2436" s="0" t="s">
        <v>134</v>
      </c>
      <c r="X2436" s="0" t="s">
        <v>134</v>
      </c>
      <c r="Y2436" s="0" t="s">
        <v>134</v>
      </c>
      <c r="Z2436" s="0" t="s">
        <v>134</v>
      </c>
      <c r="AA2436" s="0" t="s">
        <v>134</v>
      </c>
      <c r="AB2436" s="0" t="s">
        <v>134</v>
      </c>
      <c r="AC2436" s="0" t="s">
        <v>134</v>
      </c>
      <c r="AD2436" s="0" t="s">
        <v>134</v>
      </c>
      <c r="AE2436" s="0" t="s">
        <v>134</v>
      </c>
      <c r="AF2436" s="0" t="s">
        <v>134</v>
      </c>
      <c r="AG2436" s="0" t="s">
        <v>134</v>
      </c>
      <c r="AH2436" s="0" t="s">
        <v>134</v>
      </c>
      <c r="AI2436" s="0" t="s">
        <v>134</v>
      </c>
      <c r="AJ2436" s="0" t="s">
        <v>134</v>
      </c>
      <c r="AK2436" s="0" t="s">
        <v>134</v>
      </c>
      <c r="AL2436" s="0" t="s">
        <v>134</v>
      </c>
      <c r="AM2436" s="0" t="s">
        <v>134</v>
      </c>
      <c r="AN2436" s="0" t="s">
        <v>134</v>
      </c>
      <c r="AO2436" s="0" t="s">
        <v>134</v>
      </c>
      <c r="AP2436" s="0" t="s">
        <v>134</v>
      </c>
      <c r="AQ2436" s="0" t="s">
        <v>134</v>
      </c>
      <c r="AR2436" s="0" t="s">
        <v>134</v>
      </c>
      <c r="AS2436" s="0" t="s">
        <v>134</v>
      </c>
      <c r="AT2436" s="0" t="s">
        <v>134</v>
      </c>
      <c r="AU2436" s="0" t="s">
        <v>134</v>
      </c>
      <c r="AV2436" s="0" t="s">
        <v>134</v>
      </c>
      <c r="AW2436" s="0" t="s">
        <v>134</v>
      </c>
      <c r="AX2436" s="0" t="s">
        <v>134</v>
      </c>
      <c r="AY2436" s="0" t="s">
        <v>134</v>
      </c>
      <c r="AZ2436" s="0" t="s">
        <v>134</v>
      </c>
      <c r="BA2436" s="0" t="s">
        <v>134</v>
      </c>
      <c r="BB2436" s="0" t="s">
        <v>134</v>
      </c>
      <c r="BC2436" s="0" t="s">
        <v>134</v>
      </c>
      <c r="BD2436" s="0" t="s">
        <v>134</v>
      </c>
      <c r="BE2436" s="0" t="s">
        <v>134</v>
      </c>
      <c r="BF2436" s="0" t="s">
        <v>134</v>
      </c>
      <c r="BG2436" s="0" t="s">
        <v>134</v>
      </c>
      <c r="BH2436" s="0" t="s">
        <v>134</v>
      </c>
      <c r="BI2436" s="0" t="s">
        <v>134</v>
      </c>
      <c r="BJ2436" s="0" t="s">
        <v>134</v>
      </c>
      <c r="BK2436" s="0" t="s">
        <v>134</v>
      </c>
      <c r="BL2436" s="0" t="s">
        <v>134</v>
      </c>
      <c r="BM2436" s="0" t="s">
        <v>134</v>
      </c>
      <c r="BN2436" s="0" t="s">
        <v>134</v>
      </c>
      <c r="BO2436" s="0" t="s">
        <v>134</v>
      </c>
      <c r="BP2436" s="0" t="s">
        <v>134</v>
      </c>
      <c r="BQ2436" s="0" t="s">
        <v>134</v>
      </c>
      <c r="BR2436" s="0" t="s">
        <v>134</v>
      </c>
      <c r="BS2436" s="0" t="s">
        <v>134</v>
      </c>
      <c r="BT2436" s="0" t="s">
        <v>134</v>
      </c>
      <c r="BU2436" s="0" t="s">
        <v>134</v>
      </c>
      <c r="BV2436" s="0" t="s">
        <v>134</v>
      </c>
      <c r="BW2436" s="0" t="s">
        <v>134</v>
      </c>
      <c r="BX2436" s="0" t="s">
        <v>134</v>
      </c>
      <c r="BZ2436" s="0" t="s">
        <v>134</v>
      </c>
      <c r="CA2436" s="0" t="s">
        <v>134</v>
      </c>
      <c r="CB2436" s="0" t="s">
        <v>134</v>
      </c>
      <c r="CC2436" s="0" t="s">
        <v>134</v>
      </c>
      <c r="CD2436" s="0" t="s">
        <v>134</v>
      </c>
      <c r="CE2436" s="0" t="s">
        <v>134</v>
      </c>
    </row>
    <row r="2437" customFormat="false" ht="12.75" hidden="false" customHeight="false" outlineLevel="0" collapsed="false">
      <c r="E2437" s="9" t="s">
        <v>134</v>
      </c>
      <c r="F2437" s="9" t="s">
        <v>134</v>
      </c>
      <c r="G2437" s="9" t="s">
        <v>134</v>
      </c>
      <c r="Q2437" s="0" t="s">
        <v>134</v>
      </c>
      <c r="R2437" s="0" t="s">
        <v>134</v>
      </c>
      <c r="S2437" s="0" t="s">
        <v>134</v>
      </c>
      <c r="T2437" s="0" t="s">
        <v>134</v>
      </c>
      <c r="U2437" s="0" t="s">
        <v>134</v>
      </c>
      <c r="V2437" s="0" t="s">
        <v>134</v>
      </c>
      <c r="W2437" s="0" t="s">
        <v>134</v>
      </c>
      <c r="X2437" s="0" t="s">
        <v>134</v>
      </c>
      <c r="Y2437" s="0" t="s">
        <v>134</v>
      </c>
      <c r="Z2437" s="0" t="s">
        <v>134</v>
      </c>
      <c r="AA2437" s="0" t="s">
        <v>134</v>
      </c>
      <c r="AB2437" s="0" t="s">
        <v>134</v>
      </c>
      <c r="AC2437" s="0" t="s">
        <v>134</v>
      </c>
      <c r="AD2437" s="0" t="s">
        <v>134</v>
      </c>
      <c r="AE2437" s="0" t="s">
        <v>134</v>
      </c>
      <c r="AF2437" s="0" t="s">
        <v>134</v>
      </c>
      <c r="AG2437" s="0" t="s">
        <v>134</v>
      </c>
      <c r="AH2437" s="0" t="s">
        <v>134</v>
      </c>
      <c r="AI2437" s="0" t="s">
        <v>134</v>
      </c>
      <c r="AJ2437" s="0" t="s">
        <v>134</v>
      </c>
      <c r="AK2437" s="0" t="s">
        <v>134</v>
      </c>
      <c r="AL2437" s="0" t="s">
        <v>134</v>
      </c>
      <c r="AM2437" s="0" t="s">
        <v>134</v>
      </c>
      <c r="AN2437" s="0" t="s">
        <v>134</v>
      </c>
      <c r="AO2437" s="0" t="s">
        <v>134</v>
      </c>
      <c r="AP2437" s="0" t="s">
        <v>134</v>
      </c>
      <c r="AQ2437" s="0" t="s">
        <v>134</v>
      </c>
      <c r="AR2437" s="0" t="s">
        <v>134</v>
      </c>
      <c r="AS2437" s="0" t="s">
        <v>134</v>
      </c>
      <c r="AT2437" s="0" t="s">
        <v>134</v>
      </c>
      <c r="AU2437" s="0" t="s">
        <v>134</v>
      </c>
      <c r="AV2437" s="0" t="s">
        <v>134</v>
      </c>
      <c r="AW2437" s="0" t="s">
        <v>134</v>
      </c>
      <c r="AX2437" s="0" t="s">
        <v>134</v>
      </c>
      <c r="AY2437" s="0" t="s">
        <v>134</v>
      </c>
      <c r="AZ2437" s="0" t="s">
        <v>134</v>
      </c>
      <c r="BA2437" s="0" t="s">
        <v>134</v>
      </c>
      <c r="BB2437" s="0" t="s">
        <v>134</v>
      </c>
      <c r="BC2437" s="0" t="s">
        <v>134</v>
      </c>
      <c r="BD2437" s="0" t="s">
        <v>134</v>
      </c>
      <c r="BE2437" s="0" t="s">
        <v>134</v>
      </c>
      <c r="BF2437" s="0" t="s">
        <v>134</v>
      </c>
      <c r="BG2437" s="0" t="s">
        <v>134</v>
      </c>
      <c r="BH2437" s="0" t="s">
        <v>134</v>
      </c>
      <c r="BI2437" s="0" t="s">
        <v>134</v>
      </c>
      <c r="BJ2437" s="0" t="s">
        <v>134</v>
      </c>
      <c r="BK2437" s="0" t="s">
        <v>134</v>
      </c>
      <c r="BL2437" s="0" t="s">
        <v>134</v>
      </c>
      <c r="BM2437" s="0" t="s">
        <v>134</v>
      </c>
      <c r="BN2437" s="0" t="s">
        <v>134</v>
      </c>
      <c r="BO2437" s="0" t="s">
        <v>134</v>
      </c>
      <c r="BP2437" s="0" t="s">
        <v>134</v>
      </c>
      <c r="BQ2437" s="0" t="s">
        <v>134</v>
      </c>
      <c r="BR2437" s="0" t="s">
        <v>134</v>
      </c>
      <c r="BS2437" s="0" t="s">
        <v>134</v>
      </c>
      <c r="BT2437" s="0" t="s">
        <v>134</v>
      </c>
      <c r="BU2437" s="0" t="s">
        <v>134</v>
      </c>
      <c r="BV2437" s="0" t="s">
        <v>134</v>
      </c>
      <c r="BW2437" s="0" t="s">
        <v>134</v>
      </c>
      <c r="BX2437" s="0" t="s">
        <v>134</v>
      </c>
      <c r="BZ2437" s="0" t="s">
        <v>134</v>
      </c>
      <c r="CA2437" s="0" t="s">
        <v>134</v>
      </c>
      <c r="CB2437" s="0" t="s">
        <v>134</v>
      </c>
      <c r="CC2437" s="0" t="s">
        <v>134</v>
      </c>
      <c r="CD2437" s="0" t="s">
        <v>134</v>
      </c>
      <c r="CE2437" s="0" t="s">
        <v>134</v>
      </c>
    </row>
    <row r="2438" customFormat="false" ht="12.75" hidden="false" customHeight="false" outlineLevel="0" collapsed="false">
      <c r="E2438" s="9" t="s">
        <v>134</v>
      </c>
      <c r="F2438" s="9" t="s">
        <v>134</v>
      </c>
      <c r="G2438" s="9" t="s">
        <v>134</v>
      </c>
      <c r="Q2438" s="0" t="s">
        <v>134</v>
      </c>
      <c r="R2438" s="0" t="s">
        <v>134</v>
      </c>
      <c r="S2438" s="0" t="s">
        <v>134</v>
      </c>
      <c r="T2438" s="0" t="s">
        <v>134</v>
      </c>
      <c r="U2438" s="0" t="s">
        <v>134</v>
      </c>
      <c r="V2438" s="0" t="s">
        <v>134</v>
      </c>
      <c r="W2438" s="0" t="s">
        <v>134</v>
      </c>
      <c r="X2438" s="0" t="s">
        <v>134</v>
      </c>
      <c r="Y2438" s="0" t="s">
        <v>134</v>
      </c>
      <c r="Z2438" s="0" t="s">
        <v>134</v>
      </c>
      <c r="AA2438" s="0" t="s">
        <v>134</v>
      </c>
      <c r="AB2438" s="0" t="s">
        <v>134</v>
      </c>
      <c r="AC2438" s="0" t="s">
        <v>134</v>
      </c>
      <c r="AD2438" s="0" t="s">
        <v>134</v>
      </c>
      <c r="AE2438" s="0" t="s">
        <v>134</v>
      </c>
      <c r="AF2438" s="0" t="s">
        <v>134</v>
      </c>
      <c r="AG2438" s="0" t="s">
        <v>134</v>
      </c>
      <c r="AH2438" s="0" t="s">
        <v>134</v>
      </c>
      <c r="AI2438" s="0" t="s">
        <v>134</v>
      </c>
      <c r="AJ2438" s="0" t="s">
        <v>134</v>
      </c>
      <c r="AK2438" s="0" t="s">
        <v>134</v>
      </c>
      <c r="AL2438" s="0" t="s">
        <v>134</v>
      </c>
      <c r="AM2438" s="0" t="s">
        <v>134</v>
      </c>
      <c r="AN2438" s="0" t="s">
        <v>134</v>
      </c>
      <c r="AO2438" s="0" t="s">
        <v>134</v>
      </c>
      <c r="AP2438" s="0" t="s">
        <v>134</v>
      </c>
      <c r="AQ2438" s="0" t="s">
        <v>134</v>
      </c>
      <c r="AR2438" s="0" t="s">
        <v>134</v>
      </c>
      <c r="AS2438" s="0" t="s">
        <v>134</v>
      </c>
      <c r="AT2438" s="0" t="s">
        <v>134</v>
      </c>
      <c r="AU2438" s="0" t="s">
        <v>134</v>
      </c>
      <c r="AV2438" s="0" t="s">
        <v>134</v>
      </c>
      <c r="AW2438" s="0" t="s">
        <v>134</v>
      </c>
      <c r="AX2438" s="0" t="s">
        <v>134</v>
      </c>
      <c r="AY2438" s="0" t="s">
        <v>134</v>
      </c>
      <c r="AZ2438" s="0" t="s">
        <v>134</v>
      </c>
      <c r="BA2438" s="0" t="s">
        <v>134</v>
      </c>
      <c r="BB2438" s="0" t="s">
        <v>134</v>
      </c>
      <c r="BC2438" s="0" t="s">
        <v>134</v>
      </c>
      <c r="BD2438" s="0" t="s">
        <v>134</v>
      </c>
      <c r="BE2438" s="0" t="s">
        <v>134</v>
      </c>
      <c r="BF2438" s="0" t="s">
        <v>134</v>
      </c>
      <c r="BG2438" s="0" t="s">
        <v>134</v>
      </c>
      <c r="BH2438" s="0" t="s">
        <v>134</v>
      </c>
      <c r="BI2438" s="0" t="s">
        <v>134</v>
      </c>
      <c r="BJ2438" s="0" t="s">
        <v>134</v>
      </c>
      <c r="BK2438" s="0" t="s">
        <v>134</v>
      </c>
      <c r="BL2438" s="0" t="s">
        <v>134</v>
      </c>
      <c r="BM2438" s="0" t="s">
        <v>134</v>
      </c>
      <c r="BN2438" s="0" t="s">
        <v>134</v>
      </c>
      <c r="BO2438" s="0" t="s">
        <v>134</v>
      </c>
      <c r="BP2438" s="0" t="s">
        <v>134</v>
      </c>
      <c r="BQ2438" s="0" t="s">
        <v>134</v>
      </c>
      <c r="BR2438" s="0" t="s">
        <v>134</v>
      </c>
      <c r="BS2438" s="0" t="s">
        <v>134</v>
      </c>
      <c r="BT2438" s="0" t="s">
        <v>134</v>
      </c>
      <c r="BU2438" s="0" t="s">
        <v>134</v>
      </c>
      <c r="BV2438" s="0" t="s">
        <v>134</v>
      </c>
      <c r="BW2438" s="0" t="s">
        <v>134</v>
      </c>
      <c r="BX2438" s="0" t="s">
        <v>134</v>
      </c>
      <c r="BZ2438" s="0" t="s">
        <v>134</v>
      </c>
      <c r="CA2438" s="0" t="s">
        <v>134</v>
      </c>
      <c r="CB2438" s="0" t="s">
        <v>134</v>
      </c>
      <c r="CC2438" s="0" t="s">
        <v>134</v>
      </c>
      <c r="CD2438" s="0" t="s">
        <v>134</v>
      </c>
      <c r="CE2438" s="0" t="s">
        <v>134</v>
      </c>
    </row>
    <row r="2439" customFormat="false" ht="12.75" hidden="false" customHeight="false" outlineLevel="0" collapsed="false">
      <c r="E2439" s="9" t="s">
        <v>134</v>
      </c>
      <c r="F2439" s="9" t="s">
        <v>134</v>
      </c>
      <c r="G2439" s="9" t="s">
        <v>134</v>
      </c>
      <c r="Q2439" s="0" t="s">
        <v>134</v>
      </c>
      <c r="R2439" s="0" t="s">
        <v>134</v>
      </c>
      <c r="S2439" s="0" t="s">
        <v>134</v>
      </c>
      <c r="T2439" s="0" t="s">
        <v>134</v>
      </c>
      <c r="U2439" s="0" t="s">
        <v>134</v>
      </c>
      <c r="V2439" s="0" t="s">
        <v>134</v>
      </c>
      <c r="W2439" s="0" t="s">
        <v>134</v>
      </c>
      <c r="X2439" s="0" t="s">
        <v>134</v>
      </c>
      <c r="Y2439" s="0" t="s">
        <v>134</v>
      </c>
      <c r="Z2439" s="0" t="s">
        <v>134</v>
      </c>
      <c r="AA2439" s="0" t="s">
        <v>134</v>
      </c>
      <c r="AB2439" s="0" t="s">
        <v>134</v>
      </c>
      <c r="AC2439" s="0" t="s">
        <v>134</v>
      </c>
      <c r="AD2439" s="0" t="s">
        <v>134</v>
      </c>
      <c r="AE2439" s="0" t="s">
        <v>134</v>
      </c>
      <c r="AF2439" s="0" t="s">
        <v>134</v>
      </c>
      <c r="AG2439" s="0" t="s">
        <v>134</v>
      </c>
      <c r="AH2439" s="0" t="s">
        <v>134</v>
      </c>
      <c r="AI2439" s="0" t="s">
        <v>134</v>
      </c>
      <c r="AJ2439" s="0" t="s">
        <v>134</v>
      </c>
      <c r="AK2439" s="0" t="s">
        <v>134</v>
      </c>
      <c r="AL2439" s="0" t="s">
        <v>134</v>
      </c>
      <c r="AM2439" s="0" t="s">
        <v>134</v>
      </c>
      <c r="AN2439" s="0" t="s">
        <v>134</v>
      </c>
      <c r="AO2439" s="0" t="s">
        <v>134</v>
      </c>
      <c r="AP2439" s="0" t="s">
        <v>134</v>
      </c>
      <c r="AQ2439" s="0" t="s">
        <v>134</v>
      </c>
      <c r="AR2439" s="0" t="s">
        <v>134</v>
      </c>
      <c r="AS2439" s="0" t="s">
        <v>134</v>
      </c>
      <c r="AT2439" s="0" t="s">
        <v>134</v>
      </c>
      <c r="AU2439" s="0" t="s">
        <v>134</v>
      </c>
      <c r="AV2439" s="0" t="s">
        <v>134</v>
      </c>
      <c r="AW2439" s="0" t="s">
        <v>134</v>
      </c>
      <c r="AX2439" s="0" t="s">
        <v>134</v>
      </c>
      <c r="AY2439" s="0" t="s">
        <v>134</v>
      </c>
      <c r="AZ2439" s="0" t="s">
        <v>134</v>
      </c>
      <c r="BA2439" s="0" t="s">
        <v>134</v>
      </c>
      <c r="BB2439" s="0" t="s">
        <v>134</v>
      </c>
      <c r="BC2439" s="0" t="s">
        <v>134</v>
      </c>
      <c r="BD2439" s="0" t="s">
        <v>134</v>
      </c>
      <c r="BE2439" s="0" t="s">
        <v>134</v>
      </c>
      <c r="BF2439" s="0" t="s">
        <v>134</v>
      </c>
      <c r="BG2439" s="0" t="s">
        <v>134</v>
      </c>
      <c r="BH2439" s="0" t="s">
        <v>134</v>
      </c>
      <c r="BI2439" s="0" t="s">
        <v>134</v>
      </c>
      <c r="BJ2439" s="0" t="s">
        <v>134</v>
      </c>
      <c r="BK2439" s="0" t="s">
        <v>134</v>
      </c>
      <c r="BL2439" s="0" t="s">
        <v>134</v>
      </c>
      <c r="BM2439" s="0" t="s">
        <v>134</v>
      </c>
      <c r="BN2439" s="0" t="s">
        <v>134</v>
      </c>
      <c r="BO2439" s="0" t="s">
        <v>134</v>
      </c>
      <c r="BP2439" s="0" t="s">
        <v>134</v>
      </c>
      <c r="BQ2439" s="0" t="s">
        <v>134</v>
      </c>
      <c r="BR2439" s="0" t="s">
        <v>134</v>
      </c>
      <c r="BS2439" s="0" t="s">
        <v>134</v>
      </c>
      <c r="BT2439" s="0" t="s">
        <v>134</v>
      </c>
      <c r="BU2439" s="0" t="s">
        <v>134</v>
      </c>
      <c r="BV2439" s="0" t="s">
        <v>134</v>
      </c>
      <c r="BW2439" s="0" t="s">
        <v>134</v>
      </c>
      <c r="BX2439" s="0" t="s">
        <v>134</v>
      </c>
      <c r="BZ2439" s="0" t="s">
        <v>134</v>
      </c>
      <c r="CA2439" s="0" t="s">
        <v>134</v>
      </c>
      <c r="CB2439" s="0" t="s">
        <v>134</v>
      </c>
      <c r="CC2439" s="0" t="s">
        <v>134</v>
      </c>
      <c r="CD2439" s="0" t="s">
        <v>134</v>
      </c>
      <c r="CE2439" s="0" t="s">
        <v>134</v>
      </c>
    </row>
    <row r="2440" customFormat="false" ht="12.75" hidden="false" customHeight="false" outlineLevel="0" collapsed="false">
      <c r="E2440" s="9" t="s">
        <v>134</v>
      </c>
      <c r="F2440" s="9" t="s">
        <v>134</v>
      </c>
      <c r="G2440" s="9" t="s">
        <v>134</v>
      </c>
      <c r="Q2440" s="0" t="s">
        <v>134</v>
      </c>
      <c r="R2440" s="0" t="s">
        <v>134</v>
      </c>
      <c r="S2440" s="0" t="s">
        <v>134</v>
      </c>
      <c r="T2440" s="0" t="s">
        <v>134</v>
      </c>
      <c r="U2440" s="0" t="s">
        <v>134</v>
      </c>
      <c r="V2440" s="0" t="s">
        <v>134</v>
      </c>
      <c r="W2440" s="0" t="s">
        <v>134</v>
      </c>
      <c r="X2440" s="0" t="s">
        <v>134</v>
      </c>
      <c r="Y2440" s="0" t="s">
        <v>134</v>
      </c>
      <c r="Z2440" s="0" t="s">
        <v>134</v>
      </c>
      <c r="AA2440" s="0" t="s">
        <v>134</v>
      </c>
      <c r="AB2440" s="0" t="s">
        <v>134</v>
      </c>
      <c r="AC2440" s="0" t="s">
        <v>134</v>
      </c>
      <c r="AD2440" s="0" t="s">
        <v>134</v>
      </c>
      <c r="AE2440" s="0" t="s">
        <v>134</v>
      </c>
      <c r="AF2440" s="0" t="s">
        <v>134</v>
      </c>
      <c r="AG2440" s="0" t="s">
        <v>134</v>
      </c>
      <c r="AH2440" s="0" t="s">
        <v>134</v>
      </c>
      <c r="AI2440" s="0" t="s">
        <v>134</v>
      </c>
      <c r="AJ2440" s="0" t="s">
        <v>134</v>
      </c>
      <c r="AK2440" s="0" t="s">
        <v>134</v>
      </c>
      <c r="AL2440" s="0" t="s">
        <v>134</v>
      </c>
      <c r="AM2440" s="0" t="s">
        <v>134</v>
      </c>
      <c r="AN2440" s="0" t="s">
        <v>134</v>
      </c>
      <c r="AO2440" s="0" t="s">
        <v>134</v>
      </c>
      <c r="AP2440" s="0" t="s">
        <v>134</v>
      </c>
      <c r="AQ2440" s="0" t="s">
        <v>134</v>
      </c>
      <c r="AR2440" s="0" t="s">
        <v>134</v>
      </c>
      <c r="AS2440" s="0" t="s">
        <v>134</v>
      </c>
      <c r="AT2440" s="0" t="s">
        <v>134</v>
      </c>
      <c r="AU2440" s="0" t="s">
        <v>134</v>
      </c>
      <c r="AV2440" s="0" t="s">
        <v>134</v>
      </c>
      <c r="AW2440" s="0" t="s">
        <v>134</v>
      </c>
      <c r="AX2440" s="0" t="s">
        <v>134</v>
      </c>
      <c r="AY2440" s="0" t="s">
        <v>134</v>
      </c>
      <c r="AZ2440" s="0" t="s">
        <v>134</v>
      </c>
      <c r="BA2440" s="0" t="s">
        <v>134</v>
      </c>
      <c r="BB2440" s="0" t="s">
        <v>134</v>
      </c>
      <c r="BC2440" s="0" t="s">
        <v>134</v>
      </c>
      <c r="BD2440" s="0" t="s">
        <v>134</v>
      </c>
      <c r="BE2440" s="0" t="s">
        <v>134</v>
      </c>
      <c r="BF2440" s="0" t="s">
        <v>134</v>
      </c>
      <c r="BG2440" s="0" t="s">
        <v>134</v>
      </c>
      <c r="BH2440" s="0" t="s">
        <v>134</v>
      </c>
      <c r="BI2440" s="0" t="s">
        <v>134</v>
      </c>
      <c r="BJ2440" s="0" t="s">
        <v>134</v>
      </c>
      <c r="BK2440" s="0" t="s">
        <v>134</v>
      </c>
      <c r="BL2440" s="0" t="s">
        <v>134</v>
      </c>
      <c r="BM2440" s="0" t="s">
        <v>134</v>
      </c>
      <c r="BN2440" s="0" t="s">
        <v>134</v>
      </c>
      <c r="BO2440" s="0" t="s">
        <v>134</v>
      </c>
      <c r="BP2440" s="0" t="s">
        <v>134</v>
      </c>
      <c r="BQ2440" s="0" t="s">
        <v>134</v>
      </c>
      <c r="BR2440" s="0" t="s">
        <v>134</v>
      </c>
      <c r="BS2440" s="0" t="s">
        <v>134</v>
      </c>
      <c r="BT2440" s="0" t="s">
        <v>134</v>
      </c>
      <c r="BU2440" s="0" t="s">
        <v>134</v>
      </c>
      <c r="BV2440" s="0" t="s">
        <v>134</v>
      </c>
      <c r="BW2440" s="0" t="s">
        <v>134</v>
      </c>
      <c r="BX2440" s="0" t="s">
        <v>134</v>
      </c>
      <c r="BZ2440" s="0" t="s">
        <v>134</v>
      </c>
      <c r="CA2440" s="0" t="s">
        <v>134</v>
      </c>
      <c r="CB2440" s="0" t="s">
        <v>134</v>
      </c>
      <c r="CC2440" s="0" t="s">
        <v>134</v>
      </c>
      <c r="CD2440" s="0" t="s">
        <v>134</v>
      </c>
      <c r="CE2440" s="0" t="s">
        <v>134</v>
      </c>
    </row>
    <row r="2441" customFormat="false" ht="12.75" hidden="false" customHeight="false" outlineLevel="0" collapsed="false">
      <c r="E2441" s="9" t="s">
        <v>134</v>
      </c>
      <c r="F2441" s="9" t="s">
        <v>134</v>
      </c>
      <c r="G2441" s="9" t="s">
        <v>134</v>
      </c>
      <c r="Q2441" s="0" t="s">
        <v>134</v>
      </c>
      <c r="R2441" s="0" t="s">
        <v>134</v>
      </c>
      <c r="S2441" s="0" t="s">
        <v>134</v>
      </c>
      <c r="T2441" s="0" t="s">
        <v>134</v>
      </c>
      <c r="U2441" s="0" t="s">
        <v>134</v>
      </c>
      <c r="V2441" s="0" t="s">
        <v>134</v>
      </c>
      <c r="W2441" s="0" t="s">
        <v>134</v>
      </c>
      <c r="X2441" s="0" t="s">
        <v>134</v>
      </c>
      <c r="Y2441" s="0" t="s">
        <v>134</v>
      </c>
      <c r="Z2441" s="0" t="s">
        <v>134</v>
      </c>
      <c r="AA2441" s="0" t="s">
        <v>134</v>
      </c>
      <c r="AB2441" s="0" t="s">
        <v>134</v>
      </c>
      <c r="AC2441" s="0" t="s">
        <v>134</v>
      </c>
      <c r="AD2441" s="0" t="s">
        <v>134</v>
      </c>
      <c r="AE2441" s="0" t="s">
        <v>134</v>
      </c>
      <c r="AF2441" s="0" t="s">
        <v>134</v>
      </c>
      <c r="AG2441" s="0" t="s">
        <v>134</v>
      </c>
      <c r="AH2441" s="0" t="s">
        <v>134</v>
      </c>
      <c r="AI2441" s="0" t="s">
        <v>134</v>
      </c>
      <c r="AJ2441" s="0" t="s">
        <v>134</v>
      </c>
      <c r="AK2441" s="0" t="s">
        <v>134</v>
      </c>
      <c r="AL2441" s="0" t="s">
        <v>134</v>
      </c>
      <c r="AM2441" s="0" t="s">
        <v>134</v>
      </c>
      <c r="AN2441" s="0" t="s">
        <v>134</v>
      </c>
      <c r="AO2441" s="0" t="s">
        <v>134</v>
      </c>
      <c r="AP2441" s="0" t="s">
        <v>134</v>
      </c>
      <c r="AQ2441" s="0" t="s">
        <v>134</v>
      </c>
      <c r="AR2441" s="0" t="s">
        <v>134</v>
      </c>
      <c r="AS2441" s="0" t="s">
        <v>134</v>
      </c>
      <c r="AT2441" s="0" t="s">
        <v>134</v>
      </c>
      <c r="AU2441" s="0" t="s">
        <v>134</v>
      </c>
      <c r="AV2441" s="0" t="s">
        <v>134</v>
      </c>
      <c r="AW2441" s="0" t="s">
        <v>134</v>
      </c>
      <c r="AX2441" s="0" t="s">
        <v>134</v>
      </c>
      <c r="AY2441" s="0" t="s">
        <v>134</v>
      </c>
      <c r="AZ2441" s="0" t="s">
        <v>134</v>
      </c>
      <c r="BA2441" s="0" t="s">
        <v>134</v>
      </c>
      <c r="BB2441" s="0" t="s">
        <v>134</v>
      </c>
      <c r="BC2441" s="0" t="s">
        <v>134</v>
      </c>
      <c r="BD2441" s="0" t="s">
        <v>134</v>
      </c>
      <c r="BE2441" s="0" t="s">
        <v>134</v>
      </c>
      <c r="BF2441" s="0" t="s">
        <v>134</v>
      </c>
      <c r="BG2441" s="0" t="s">
        <v>134</v>
      </c>
      <c r="BH2441" s="0" t="s">
        <v>134</v>
      </c>
      <c r="BI2441" s="0" t="s">
        <v>134</v>
      </c>
      <c r="BJ2441" s="0" t="s">
        <v>134</v>
      </c>
      <c r="BK2441" s="0" t="s">
        <v>134</v>
      </c>
      <c r="BL2441" s="0" t="s">
        <v>134</v>
      </c>
      <c r="BM2441" s="0" t="s">
        <v>134</v>
      </c>
      <c r="BN2441" s="0" t="s">
        <v>134</v>
      </c>
      <c r="BO2441" s="0" t="s">
        <v>134</v>
      </c>
      <c r="BP2441" s="0" t="s">
        <v>134</v>
      </c>
      <c r="BQ2441" s="0" t="s">
        <v>134</v>
      </c>
      <c r="BR2441" s="0" t="s">
        <v>134</v>
      </c>
      <c r="BS2441" s="0" t="s">
        <v>134</v>
      </c>
      <c r="BT2441" s="0" t="s">
        <v>134</v>
      </c>
      <c r="BU2441" s="0" t="s">
        <v>134</v>
      </c>
      <c r="BV2441" s="0" t="s">
        <v>134</v>
      </c>
      <c r="BW2441" s="0" t="s">
        <v>134</v>
      </c>
      <c r="BX2441" s="0" t="s">
        <v>134</v>
      </c>
      <c r="BZ2441" s="0" t="s">
        <v>134</v>
      </c>
      <c r="CA2441" s="0" t="s">
        <v>134</v>
      </c>
      <c r="CB2441" s="0" t="s">
        <v>134</v>
      </c>
      <c r="CC2441" s="0" t="s">
        <v>134</v>
      </c>
      <c r="CD2441" s="0" t="s">
        <v>134</v>
      </c>
      <c r="CE2441" s="0" t="s">
        <v>134</v>
      </c>
    </row>
    <row r="2442" customFormat="false" ht="12.75" hidden="false" customHeight="false" outlineLevel="0" collapsed="false">
      <c r="E2442" s="9" t="s">
        <v>134</v>
      </c>
      <c r="F2442" s="9" t="s">
        <v>134</v>
      </c>
      <c r="G2442" s="9" t="s">
        <v>134</v>
      </c>
      <c r="Q2442" s="0" t="s">
        <v>134</v>
      </c>
      <c r="R2442" s="0" t="s">
        <v>134</v>
      </c>
      <c r="S2442" s="0" t="s">
        <v>134</v>
      </c>
      <c r="T2442" s="0" t="s">
        <v>134</v>
      </c>
      <c r="U2442" s="0" t="s">
        <v>134</v>
      </c>
      <c r="V2442" s="0" t="s">
        <v>134</v>
      </c>
      <c r="W2442" s="0" t="s">
        <v>134</v>
      </c>
      <c r="X2442" s="0" t="s">
        <v>134</v>
      </c>
      <c r="Y2442" s="0" t="s">
        <v>134</v>
      </c>
      <c r="Z2442" s="0" t="s">
        <v>134</v>
      </c>
      <c r="AA2442" s="0" t="s">
        <v>134</v>
      </c>
      <c r="AB2442" s="0" t="s">
        <v>134</v>
      </c>
      <c r="AC2442" s="0" t="s">
        <v>134</v>
      </c>
      <c r="AD2442" s="0" t="s">
        <v>134</v>
      </c>
      <c r="AE2442" s="0" t="s">
        <v>134</v>
      </c>
      <c r="AF2442" s="0" t="s">
        <v>134</v>
      </c>
      <c r="AG2442" s="0" t="s">
        <v>134</v>
      </c>
      <c r="AH2442" s="0" t="s">
        <v>134</v>
      </c>
      <c r="AI2442" s="0" t="s">
        <v>134</v>
      </c>
      <c r="AJ2442" s="0" t="s">
        <v>134</v>
      </c>
      <c r="AK2442" s="0" t="s">
        <v>134</v>
      </c>
      <c r="AL2442" s="0" t="s">
        <v>134</v>
      </c>
      <c r="AM2442" s="0" t="s">
        <v>134</v>
      </c>
      <c r="AN2442" s="0" t="s">
        <v>134</v>
      </c>
      <c r="AO2442" s="0" t="s">
        <v>134</v>
      </c>
      <c r="AP2442" s="0" t="s">
        <v>134</v>
      </c>
      <c r="AQ2442" s="0" t="s">
        <v>134</v>
      </c>
      <c r="AR2442" s="0" t="s">
        <v>134</v>
      </c>
      <c r="AS2442" s="0" t="s">
        <v>134</v>
      </c>
      <c r="AT2442" s="0" t="s">
        <v>134</v>
      </c>
      <c r="AU2442" s="0" t="s">
        <v>134</v>
      </c>
      <c r="AV2442" s="0" t="s">
        <v>134</v>
      </c>
      <c r="AW2442" s="0" t="s">
        <v>134</v>
      </c>
      <c r="AX2442" s="0" t="s">
        <v>134</v>
      </c>
      <c r="AY2442" s="0" t="s">
        <v>134</v>
      </c>
      <c r="AZ2442" s="0" t="s">
        <v>134</v>
      </c>
      <c r="BA2442" s="0" t="s">
        <v>134</v>
      </c>
      <c r="BB2442" s="0" t="s">
        <v>134</v>
      </c>
      <c r="BC2442" s="0" t="s">
        <v>134</v>
      </c>
      <c r="BD2442" s="0" t="s">
        <v>134</v>
      </c>
      <c r="BE2442" s="0" t="s">
        <v>134</v>
      </c>
      <c r="BF2442" s="0" t="s">
        <v>134</v>
      </c>
      <c r="BG2442" s="0" t="s">
        <v>134</v>
      </c>
      <c r="BH2442" s="0" t="s">
        <v>134</v>
      </c>
      <c r="BI2442" s="0" t="s">
        <v>134</v>
      </c>
      <c r="BJ2442" s="0" t="s">
        <v>134</v>
      </c>
      <c r="BK2442" s="0" t="s">
        <v>134</v>
      </c>
      <c r="BL2442" s="0" t="s">
        <v>134</v>
      </c>
      <c r="BM2442" s="0" t="s">
        <v>134</v>
      </c>
      <c r="BN2442" s="0" t="s">
        <v>134</v>
      </c>
      <c r="BO2442" s="0" t="s">
        <v>134</v>
      </c>
      <c r="BP2442" s="0" t="s">
        <v>134</v>
      </c>
      <c r="BQ2442" s="0" t="s">
        <v>134</v>
      </c>
      <c r="BR2442" s="0" t="s">
        <v>134</v>
      </c>
      <c r="BS2442" s="0" t="s">
        <v>134</v>
      </c>
      <c r="BT2442" s="0" t="s">
        <v>134</v>
      </c>
      <c r="BU2442" s="0" t="s">
        <v>134</v>
      </c>
      <c r="BV2442" s="0" t="s">
        <v>134</v>
      </c>
      <c r="BW2442" s="0" t="s">
        <v>134</v>
      </c>
      <c r="BX2442" s="0" t="s">
        <v>134</v>
      </c>
      <c r="BZ2442" s="0" t="s">
        <v>134</v>
      </c>
      <c r="CA2442" s="0" t="s">
        <v>134</v>
      </c>
      <c r="CB2442" s="0" t="s">
        <v>134</v>
      </c>
      <c r="CC2442" s="0" t="s">
        <v>134</v>
      </c>
      <c r="CD2442" s="0" t="s">
        <v>134</v>
      </c>
      <c r="CE2442" s="0" t="s">
        <v>134</v>
      </c>
    </row>
    <row r="2443" customFormat="false" ht="12.75" hidden="false" customHeight="false" outlineLevel="0" collapsed="false">
      <c r="E2443" s="9" t="s">
        <v>134</v>
      </c>
      <c r="F2443" s="9" t="s">
        <v>134</v>
      </c>
      <c r="G2443" s="9" t="s">
        <v>134</v>
      </c>
      <c r="Q2443" s="0" t="s">
        <v>134</v>
      </c>
      <c r="R2443" s="0" t="s">
        <v>134</v>
      </c>
      <c r="S2443" s="0" t="s">
        <v>134</v>
      </c>
      <c r="T2443" s="0" t="s">
        <v>134</v>
      </c>
      <c r="U2443" s="0" t="s">
        <v>134</v>
      </c>
      <c r="V2443" s="0" t="s">
        <v>134</v>
      </c>
      <c r="W2443" s="0" t="s">
        <v>134</v>
      </c>
      <c r="X2443" s="0" t="s">
        <v>134</v>
      </c>
      <c r="Y2443" s="0" t="s">
        <v>134</v>
      </c>
      <c r="Z2443" s="0" t="s">
        <v>134</v>
      </c>
      <c r="AA2443" s="0" t="s">
        <v>134</v>
      </c>
      <c r="AB2443" s="0" t="s">
        <v>134</v>
      </c>
      <c r="AC2443" s="0" t="s">
        <v>134</v>
      </c>
      <c r="AD2443" s="0" t="s">
        <v>134</v>
      </c>
      <c r="AE2443" s="0" t="s">
        <v>134</v>
      </c>
      <c r="AF2443" s="0" t="s">
        <v>134</v>
      </c>
      <c r="AG2443" s="0" t="s">
        <v>134</v>
      </c>
      <c r="AH2443" s="0" t="s">
        <v>134</v>
      </c>
      <c r="AI2443" s="0" t="s">
        <v>134</v>
      </c>
      <c r="AJ2443" s="0" t="s">
        <v>134</v>
      </c>
      <c r="AK2443" s="0" t="s">
        <v>134</v>
      </c>
      <c r="AL2443" s="0" t="s">
        <v>134</v>
      </c>
      <c r="AM2443" s="0" t="s">
        <v>134</v>
      </c>
      <c r="AN2443" s="0" t="s">
        <v>134</v>
      </c>
      <c r="AO2443" s="0" t="s">
        <v>134</v>
      </c>
      <c r="AP2443" s="0" t="s">
        <v>134</v>
      </c>
      <c r="AQ2443" s="0" t="s">
        <v>134</v>
      </c>
      <c r="AR2443" s="0" t="s">
        <v>134</v>
      </c>
      <c r="AS2443" s="0" t="s">
        <v>134</v>
      </c>
      <c r="AT2443" s="0" t="s">
        <v>134</v>
      </c>
      <c r="AU2443" s="0" t="s">
        <v>134</v>
      </c>
      <c r="AV2443" s="0" t="s">
        <v>134</v>
      </c>
      <c r="AW2443" s="0" t="s">
        <v>134</v>
      </c>
      <c r="AX2443" s="0" t="s">
        <v>134</v>
      </c>
      <c r="AY2443" s="0" t="s">
        <v>134</v>
      </c>
      <c r="AZ2443" s="0" t="s">
        <v>134</v>
      </c>
      <c r="BA2443" s="0" t="s">
        <v>134</v>
      </c>
      <c r="BB2443" s="0" t="s">
        <v>134</v>
      </c>
      <c r="BC2443" s="0" t="s">
        <v>134</v>
      </c>
      <c r="BD2443" s="0" t="s">
        <v>134</v>
      </c>
      <c r="BE2443" s="0" t="s">
        <v>134</v>
      </c>
      <c r="BF2443" s="0" t="s">
        <v>134</v>
      </c>
      <c r="BG2443" s="0" t="s">
        <v>134</v>
      </c>
      <c r="BH2443" s="0" t="s">
        <v>134</v>
      </c>
      <c r="BI2443" s="0" t="s">
        <v>134</v>
      </c>
      <c r="BJ2443" s="0" t="s">
        <v>134</v>
      </c>
      <c r="BK2443" s="0" t="s">
        <v>134</v>
      </c>
      <c r="BL2443" s="0" t="s">
        <v>134</v>
      </c>
      <c r="BM2443" s="0" t="s">
        <v>134</v>
      </c>
      <c r="BN2443" s="0" t="s">
        <v>134</v>
      </c>
      <c r="BO2443" s="0" t="s">
        <v>134</v>
      </c>
      <c r="BP2443" s="0" t="s">
        <v>134</v>
      </c>
      <c r="BQ2443" s="0" t="s">
        <v>134</v>
      </c>
      <c r="BR2443" s="0" t="s">
        <v>134</v>
      </c>
      <c r="BS2443" s="0" t="s">
        <v>134</v>
      </c>
      <c r="BT2443" s="0" t="s">
        <v>134</v>
      </c>
      <c r="BU2443" s="0" t="s">
        <v>134</v>
      </c>
      <c r="BV2443" s="0" t="s">
        <v>134</v>
      </c>
      <c r="BW2443" s="0" t="s">
        <v>134</v>
      </c>
      <c r="BX2443" s="0" t="s">
        <v>134</v>
      </c>
      <c r="BZ2443" s="0" t="s">
        <v>134</v>
      </c>
      <c r="CA2443" s="0" t="s">
        <v>134</v>
      </c>
      <c r="CB2443" s="0" t="s">
        <v>134</v>
      </c>
      <c r="CC2443" s="0" t="s">
        <v>134</v>
      </c>
      <c r="CD2443" s="0" t="s">
        <v>134</v>
      </c>
      <c r="CE2443" s="0" t="s">
        <v>134</v>
      </c>
    </row>
    <row r="2444" customFormat="false" ht="12.75" hidden="false" customHeight="false" outlineLevel="0" collapsed="false">
      <c r="E2444" s="9" t="s">
        <v>134</v>
      </c>
      <c r="F2444" s="9" t="s">
        <v>134</v>
      </c>
      <c r="G2444" s="9" t="s">
        <v>134</v>
      </c>
      <c r="Q2444" s="0" t="s">
        <v>134</v>
      </c>
      <c r="R2444" s="0" t="s">
        <v>134</v>
      </c>
      <c r="S2444" s="0" t="s">
        <v>134</v>
      </c>
      <c r="T2444" s="0" t="s">
        <v>134</v>
      </c>
      <c r="U2444" s="0" t="s">
        <v>134</v>
      </c>
      <c r="V2444" s="0" t="s">
        <v>134</v>
      </c>
      <c r="W2444" s="0" t="s">
        <v>134</v>
      </c>
      <c r="X2444" s="0" t="s">
        <v>134</v>
      </c>
      <c r="Y2444" s="0" t="s">
        <v>134</v>
      </c>
      <c r="Z2444" s="0" t="s">
        <v>134</v>
      </c>
      <c r="AA2444" s="0" t="s">
        <v>134</v>
      </c>
      <c r="AB2444" s="0" t="s">
        <v>134</v>
      </c>
      <c r="AC2444" s="0" t="s">
        <v>134</v>
      </c>
      <c r="AD2444" s="0" t="s">
        <v>134</v>
      </c>
      <c r="AE2444" s="0" t="s">
        <v>134</v>
      </c>
      <c r="AF2444" s="0" t="s">
        <v>134</v>
      </c>
      <c r="AG2444" s="0" t="s">
        <v>134</v>
      </c>
      <c r="AH2444" s="0" t="s">
        <v>134</v>
      </c>
      <c r="AI2444" s="0" t="s">
        <v>134</v>
      </c>
      <c r="AJ2444" s="0" t="s">
        <v>134</v>
      </c>
      <c r="AK2444" s="0" t="s">
        <v>134</v>
      </c>
      <c r="AL2444" s="0" t="s">
        <v>134</v>
      </c>
      <c r="AM2444" s="0" t="s">
        <v>134</v>
      </c>
      <c r="AN2444" s="0" t="s">
        <v>134</v>
      </c>
      <c r="AO2444" s="0" t="s">
        <v>134</v>
      </c>
      <c r="AP2444" s="0" t="s">
        <v>134</v>
      </c>
      <c r="AQ2444" s="0" t="s">
        <v>134</v>
      </c>
      <c r="AR2444" s="0" t="s">
        <v>134</v>
      </c>
      <c r="AS2444" s="0" t="s">
        <v>134</v>
      </c>
      <c r="AT2444" s="0" t="s">
        <v>134</v>
      </c>
      <c r="AU2444" s="0" t="s">
        <v>134</v>
      </c>
      <c r="AV2444" s="0" t="s">
        <v>134</v>
      </c>
      <c r="AW2444" s="0" t="s">
        <v>134</v>
      </c>
      <c r="AX2444" s="0" t="s">
        <v>134</v>
      </c>
      <c r="AY2444" s="0" t="s">
        <v>134</v>
      </c>
      <c r="AZ2444" s="0" t="s">
        <v>134</v>
      </c>
      <c r="BA2444" s="0" t="s">
        <v>134</v>
      </c>
      <c r="BB2444" s="0" t="s">
        <v>134</v>
      </c>
      <c r="BC2444" s="0" t="s">
        <v>134</v>
      </c>
      <c r="BD2444" s="0" t="s">
        <v>134</v>
      </c>
      <c r="BE2444" s="0" t="s">
        <v>134</v>
      </c>
      <c r="BF2444" s="0" t="s">
        <v>134</v>
      </c>
      <c r="BG2444" s="0" t="s">
        <v>134</v>
      </c>
      <c r="BH2444" s="0" t="s">
        <v>134</v>
      </c>
      <c r="BI2444" s="0" t="s">
        <v>134</v>
      </c>
      <c r="BJ2444" s="0" t="s">
        <v>134</v>
      </c>
      <c r="BK2444" s="0" t="s">
        <v>134</v>
      </c>
      <c r="BL2444" s="0" t="s">
        <v>134</v>
      </c>
      <c r="BM2444" s="0" t="s">
        <v>134</v>
      </c>
      <c r="BN2444" s="0" t="s">
        <v>134</v>
      </c>
      <c r="BO2444" s="0" t="s">
        <v>134</v>
      </c>
      <c r="BP2444" s="0" t="s">
        <v>134</v>
      </c>
      <c r="BQ2444" s="0" t="s">
        <v>134</v>
      </c>
      <c r="BR2444" s="0" t="s">
        <v>134</v>
      </c>
      <c r="BS2444" s="0" t="s">
        <v>134</v>
      </c>
      <c r="BT2444" s="0" t="s">
        <v>134</v>
      </c>
      <c r="BU2444" s="0" t="s">
        <v>134</v>
      </c>
      <c r="BV2444" s="0" t="s">
        <v>134</v>
      </c>
      <c r="BW2444" s="0" t="s">
        <v>134</v>
      </c>
      <c r="BX2444" s="0" t="s">
        <v>134</v>
      </c>
      <c r="BZ2444" s="0" t="s">
        <v>134</v>
      </c>
      <c r="CA2444" s="0" t="s">
        <v>134</v>
      </c>
      <c r="CB2444" s="0" t="s">
        <v>134</v>
      </c>
      <c r="CC2444" s="0" t="s">
        <v>134</v>
      </c>
      <c r="CD2444" s="0" t="s">
        <v>134</v>
      </c>
      <c r="CE2444" s="0" t="s">
        <v>134</v>
      </c>
    </row>
    <row r="2445" customFormat="false" ht="12.75" hidden="false" customHeight="false" outlineLevel="0" collapsed="false">
      <c r="E2445" s="9" t="s">
        <v>134</v>
      </c>
      <c r="F2445" s="9" t="s">
        <v>134</v>
      </c>
      <c r="G2445" s="9" t="s">
        <v>134</v>
      </c>
      <c r="Q2445" s="0" t="s">
        <v>134</v>
      </c>
      <c r="R2445" s="0" t="s">
        <v>134</v>
      </c>
      <c r="S2445" s="0" t="s">
        <v>134</v>
      </c>
      <c r="T2445" s="0" t="s">
        <v>134</v>
      </c>
      <c r="U2445" s="0" t="s">
        <v>134</v>
      </c>
      <c r="V2445" s="0" t="s">
        <v>134</v>
      </c>
      <c r="W2445" s="0" t="s">
        <v>134</v>
      </c>
      <c r="X2445" s="0" t="s">
        <v>134</v>
      </c>
      <c r="Y2445" s="0" t="s">
        <v>134</v>
      </c>
      <c r="Z2445" s="0" t="s">
        <v>134</v>
      </c>
      <c r="AA2445" s="0" t="s">
        <v>134</v>
      </c>
      <c r="AB2445" s="0" t="s">
        <v>134</v>
      </c>
      <c r="AC2445" s="0" t="s">
        <v>134</v>
      </c>
      <c r="AD2445" s="0" t="s">
        <v>134</v>
      </c>
      <c r="AE2445" s="0" t="s">
        <v>134</v>
      </c>
      <c r="AF2445" s="0" t="s">
        <v>134</v>
      </c>
      <c r="AG2445" s="0" t="s">
        <v>134</v>
      </c>
      <c r="AH2445" s="0" t="s">
        <v>134</v>
      </c>
      <c r="AI2445" s="0" t="s">
        <v>134</v>
      </c>
      <c r="AJ2445" s="0" t="s">
        <v>134</v>
      </c>
      <c r="AK2445" s="0" t="s">
        <v>134</v>
      </c>
      <c r="AL2445" s="0" t="s">
        <v>134</v>
      </c>
      <c r="AM2445" s="0" t="s">
        <v>134</v>
      </c>
      <c r="AN2445" s="0" t="s">
        <v>134</v>
      </c>
      <c r="AO2445" s="0" t="s">
        <v>134</v>
      </c>
      <c r="AP2445" s="0" t="s">
        <v>134</v>
      </c>
      <c r="AQ2445" s="0" t="s">
        <v>134</v>
      </c>
      <c r="AR2445" s="0" t="s">
        <v>134</v>
      </c>
      <c r="AS2445" s="0" t="s">
        <v>134</v>
      </c>
      <c r="AT2445" s="0" t="s">
        <v>134</v>
      </c>
      <c r="AU2445" s="0" t="s">
        <v>134</v>
      </c>
      <c r="AV2445" s="0" t="s">
        <v>134</v>
      </c>
      <c r="AW2445" s="0" t="s">
        <v>134</v>
      </c>
      <c r="AX2445" s="0" t="s">
        <v>134</v>
      </c>
      <c r="AY2445" s="0" t="s">
        <v>134</v>
      </c>
      <c r="AZ2445" s="0" t="s">
        <v>134</v>
      </c>
      <c r="BA2445" s="0" t="s">
        <v>134</v>
      </c>
      <c r="BB2445" s="0" t="s">
        <v>134</v>
      </c>
      <c r="BC2445" s="0" t="s">
        <v>134</v>
      </c>
      <c r="BD2445" s="0" t="s">
        <v>134</v>
      </c>
      <c r="BE2445" s="0" t="s">
        <v>134</v>
      </c>
      <c r="BF2445" s="0" t="s">
        <v>134</v>
      </c>
      <c r="BG2445" s="0" t="s">
        <v>134</v>
      </c>
      <c r="BH2445" s="0" t="s">
        <v>134</v>
      </c>
      <c r="BI2445" s="0" t="s">
        <v>134</v>
      </c>
      <c r="BJ2445" s="0" t="s">
        <v>134</v>
      </c>
      <c r="BK2445" s="0" t="s">
        <v>134</v>
      </c>
      <c r="BL2445" s="0" t="s">
        <v>134</v>
      </c>
      <c r="BM2445" s="0" t="s">
        <v>134</v>
      </c>
      <c r="BN2445" s="0" t="s">
        <v>134</v>
      </c>
      <c r="BO2445" s="0" t="s">
        <v>134</v>
      </c>
      <c r="BP2445" s="0" t="s">
        <v>134</v>
      </c>
      <c r="BQ2445" s="0" t="s">
        <v>134</v>
      </c>
      <c r="BR2445" s="0" t="s">
        <v>134</v>
      </c>
      <c r="BS2445" s="0" t="s">
        <v>134</v>
      </c>
      <c r="BT2445" s="0" t="s">
        <v>134</v>
      </c>
      <c r="BU2445" s="0" t="s">
        <v>134</v>
      </c>
      <c r="BV2445" s="0" t="s">
        <v>134</v>
      </c>
      <c r="BW2445" s="0" t="s">
        <v>134</v>
      </c>
      <c r="BX2445" s="0" t="s">
        <v>134</v>
      </c>
      <c r="BZ2445" s="0" t="s">
        <v>134</v>
      </c>
      <c r="CA2445" s="0" t="s">
        <v>134</v>
      </c>
      <c r="CB2445" s="0" t="s">
        <v>134</v>
      </c>
      <c r="CC2445" s="0" t="s">
        <v>134</v>
      </c>
      <c r="CD2445" s="0" t="s">
        <v>134</v>
      </c>
      <c r="CE2445" s="0" t="s">
        <v>134</v>
      </c>
    </row>
    <row r="2446" customFormat="false" ht="12.75" hidden="false" customHeight="false" outlineLevel="0" collapsed="false">
      <c r="E2446" s="9" t="s">
        <v>134</v>
      </c>
      <c r="F2446" s="9" t="s">
        <v>134</v>
      </c>
      <c r="G2446" s="9" t="s">
        <v>134</v>
      </c>
      <c r="Q2446" s="0" t="s">
        <v>134</v>
      </c>
      <c r="R2446" s="0" t="s">
        <v>134</v>
      </c>
      <c r="S2446" s="0" t="s">
        <v>134</v>
      </c>
      <c r="T2446" s="0" t="s">
        <v>134</v>
      </c>
      <c r="U2446" s="0" t="s">
        <v>134</v>
      </c>
      <c r="V2446" s="0" t="s">
        <v>134</v>
      </c>
      <c r="W2446" s="0" t="s">
        <v>134</v>
      </c>
      <c r="X2446" s="0" t="s">
        <v>134</v>
      </c>
      <c r="Y2446" s="0" t="s">
        <v>134</v>
      </c>
      <c r="Z2446" s="0" t="s">
        <v>134</v>
      </c>
      <c r="AA2446" s="0" t="s">
        <v>134</v>
      </c>
      <c r="AB2446" s="0" t="s">
        <v>134</v>
      </c>
      <c r="AC2446" s="0" t="s">
        <v>134</v>
      </c>
      <c r="AD2446" s="0" t="s">
        <v>134</v>
      </c>
      <c r="AE2446" s="0" t="s">
        <v>134</v>
      </c>
      <c r="AF2446" s="0" t="s">
        <v>134</v>
      </c>
      <c r="AG2446" s="0" t="s">
        <v>134</v>
      </c>
      <c r="AH2446" s="0" t="s">
        <v>134</v>
      </c>
      <c r="AI2446" s="0" t="s">
        <v>134</v>
      </c>
      <c r="AJ2446" s="0" t="s">
        <v>134</v>
      </c>
      <c r="AK2446" s="0" t="s">
        <v>134</v>
      </c>
      <c r="AL2446" s="0" t="s">
        <v>134</v>
      </c>
      <c r="AM2446" s="0" t="s">
        <v>134</v>
      </c>
      <c r="AN2446" s="0" t="s">
        <v>134</v>
      </c>
      <c r="AO2446" s="0" t="s">
        <v>134</v>
      </c>
      <c r="AP2446" s="0" t="s">
        <v>134</v>
      </c>
      <c r="AQ2446" s="0" t="s">
        <v>134</v>
      </c>
      <c r="AR2446" s="0" t="s">
        <v>134</v>
      </c>
      <c r="AS2446" s="0" t="s">
        <v>134</v>
      </c>
      <c r="AT2446" s="0" t="s">
        <v>134</v>
      </c>
      <c r="AU2446" s="0" t="s">
        <v>134</v>
      </c>
      <c r="AV2446" s="0" t="s">
        <v>134</v>
      </c>
      <c r="AW2446" s="0" t="s">
        <v>134</v>
      </c>
      <c r="AX2446" s="0" t="s">
        <v>134</v>
      </c>
      <c r="AY2446" s="0" t="s">
        <v>134</v>
      </c>
      <c r="AZ2446" s="0" t="s">
        <v>134</v>
      </c>
      <c r="BA2446" s="0" t="s">
        <v>134</v>
      </c>
      <c r="BB2446" s="0" t="s">
        <v>134</v>
      </c>
      <c r="BC2446" s="0" t="s">
        <v>134</v>
      </c>
      <c r="BD2446" s="0" t="s">
        <v>134</v>
      </c>
      <c r="BE2446" s="0" t="s">
        <v>134</v>
      </c>
      <c r="BF2446" s="0" t="s">
        <v>134</v>
      </c>
      <c r="BG2446" s="0" t="s">
        <v>134</v>
      </c>
      <c r="BH2446" s="0" t="s">
        <v>134</v>
      </c>
      <c r="BI2446" s="0" t="s">
        <v>134</v>
      </c>
      <c r="BJ2446" s="0" t="s">
        <v>134</v>
      </c>
      <c r="BK2446" s="0" t="s">
        <v>134</v>
      </c>
      <c r="BL2446" s="0" t="s">
        <v>134</v>
      </c>
      <c r="BM2446" s="0" t="s">
        <v>134</v>
      </c>
      <c r="BN2446" s="0" t="s">
        <v>134</v>
      </c>
      <c r="BO2446" s="0" t="s">
        <v>134</v>
      </c>
      <c r="BP2446" s="0" t="s">
        <v>134</v>
      </c>
      <c r="BQ2446" s="0" t="s">
        <v>134</v>
      </c>
      <c r="BR2446" s="0" t="s">
        <v>134</v>
      </c>
      <c r="BS2446" s="0" t="s">
        <v>134</v>
      </c>
      <c r="BT2446" s="0" t="s">
        <v>134</v>
      </c>
      <c r="BU2446" s="0" t="s">
        <v>134</v>
      </c>
      <c r="BV2446" s="0" t="s">
        <v>134</v>
      </c>
      <c r="BW2446" s="0" t="s">
        <v>134</v>
      </c>
      <c r="BX2446" s="0" t="s">
        <v>134</v>
      </c>
      <c r="BZ2446" s="0" t="s">
        <v>134</v>
      </c>
      <c r="CA2446" s="0" t="s">
        <v>134</v>
      </c>
      <c r="CB2446" s="0" t="s">
        <v>134</v>
      </c>
      <c r="CC2446" s="0" t="s">
        <v>134</v>
      </c>
      <c r="CD2446" s="0" t="s">
        <v>134</v>
      </c>
      <c r="CE2446" s="0" t="s">
        <v>134</v>
      </c>
    </row>
    <row r="2447" customFormat="false" ht="12.75" hidden="false" customHeight="false" outlineLevel="0" collapsed="false">
      <c r="E2447" s="9" t="s">
        <v>134</v>
      </c>
      <c r="F2447" s="9" t="s">
        <v>134</v>
      </c>
      <c r="G2447" s="9" t="s">
        <v>134</v>
      </c>
      <c r="Q2447" s="0" t="s">
        <v>134</v>
      </c>
      <c r="R2447" s="0" t="s">
        <v>134</v>
      </c>
      <c r="S2447" s="0" t="s">
        <v>134</v>
      </c>
      <c r="T2447" s="0" t="s">
        <v>134</v>
      </c>
      <c r="U2447" s="0" t="s">
        <v>134</v>
      </c>
      <c r="V2447" s="0" t="s">
        <v>134</v>
      </c>
      <c r="W2447" s="0" t="s">
        <v>134</v>
      </c>
      <c r="X2447" s="0" t="s">
        <v>134</v>
      </c>
      <c r="Y2447" s="0" t="s">
        <v>134</v>
      </c>
      <c r="Z2447" s="0" t="s">
        <v>134</v>
      </c>
      <c r="AA2447" s="0" t="s">
        <v>134</v>
      </c>
      <c r="AB2447" s="0" t="s">
        <v>134</v>
      </c>
      <c r="AC2447" s="0" t="s">
        <v>134</v>
      </c>
      <c r="AD2447" s="0" t="s">
        <v>134</v>
      </c>
      <c r="AE2447" s="0" t="s">
        <v>134</v>
      </c>
      <c r="AF2447" s="0" t="s">
        <v>134</v>
      </c>
      <c r="AG2447" s="0" t="s">
        <v>134</v>
      </c>
      <c r="AH2447" s="0" t="s">
        <v>134</v>
      </c>
      <c r="AI2447" s="0" t="s">
        <v>134</v>
      </c>
      <c r="AJ2447" s="0" t="s">
        <v>134</v>
      </c>
      <c r="AK2447" s="0" t="s">
        <v>134</v>
      </c>
      <c r="AL2447" s="0" t="s">
        <v>134</v>
      </c>
      <c r="AM2447" s="0" t="s">
        <v>134</v>
      </c>
      <c r="AN2447" s="0" t="s">
        <v>134</v>
      </c>
      <c r="AO2447" s="0" t="s">
        <v>134</v>
      </c>
      <c r="AP2447" s="0" t="s">
        <v>134</v>
      </c>
      <c r="AQ2447" s="0" t="s">
        <v>134</v>
      </c>
      <c r="AR2447" s="0" t="s">
        <v>134</v>
      </c>
      <c r="AS2447" s="0" t="s">
        <v>134</v>
      </c>
      <c r="AT2447" s="0" t="s">
        <v>134</v>
      </c>
      <c r="AU2447" s="0" t="s">
        <v>134</v>
      </c>
      <c r="AV2447" s="0" t="s">
        <v>134</v>
      </c>
      <c r="AW2447" s="0" t="s">
        <v>134</v>
      </c>
      <c r="AX2447" s="0" t="s">
        <v>134</v>
      </c>
      <c r="AY2447" s="0" t="s">
        <v>134</v>
      </c>
      <c r="AZ2447" s="0" t="s">
        <v>134</v>
      </c>
      <c r="BA2447" s="0" t="s">
        <v>134</v>
      </c>
      <c r="BB2447" s="0" t="s">
        <v>134</v>
      </c>
      <c r="BC2447" s="0" t="s">
        <v>134</v>
      </c>
      <c r="BD2447" s="0" t="s">
        <v>134</v>
      </c>
      <c r="BE2447" s="0" t="s">
        <v>134</v>
      </c>
      <c r="BF2447" s="0" t="s">
        <v>134</v>
      </c>
      <c r="BG2447" s="0" t="s">
        <v>134</v>
      </c>
      <c r="BH2447" s="0" t="s">
        <v>134</v>
      </c>
      <c r="BI2447" s="0" t="s">
        <v>134</v>
      </c>
      <c r="BJ2447" s="0" t="s">
        <v>134</v>
      </c>
      <c r="BK2447" s="0" t="s">
        <v>134</v>
      </c>
      <c r="BL2447" s="0" t="s">
        <v>134</v>
      </c>
      <c r="BM2447" s="0" t="s">
        <v>134</v>
      </c>
      <c r="BN2447" s="0" t="s">
        <v>134</v>
      </c>
      <c r="BO2447" s="0" t="s">
        <v>134</v>
      </c>
      <c r="BP2447" s="0" t="s">
        <v>134</v>
      </c>
      <c r="BQ2447" s="0" t="s">
        <v>134</v>
      </c>
      <c r="BR2447" s="0" t="s">
        <v>134</v>
      </c>
      <c r="BS2447" s="0" t="s">
        <v>134</v>
      </c>
      <c r="BT2447" s="0" t="s">
        <v>134</v>
      </c>
      <c r="BU2447" s="0" t="s">
        <v>134</v>
      </c>
      <c r="BV2447" s="0" t="s">
        <v>134</v>
      </c>
      <c r="BW2447" s="0" t="s">
        <v>134</v>
      </c>
      <c r="BX2447" s="0" t="s">
        <v>134</v>
      </c>
      <c r="BZ2447" s="0" t="s">
        <v>134</v>
      </c>
      <c r="CA2447" s="0" t="s">
        <v>134</v>
      </c>
      <c r="CB2447" s="0" t="s">
        <v>134</v>
      </c>
      <c r="CC2447" s="0" t="s">
        <v>134</v>
      </c>
      <c r="CD2447" s="0" t="s">
        <v>134</v>
      </c>
      <c r="CE2447" s="0" t="s">
        <v>134</v>
      </c>
    </row>
    <row r="2448" customFormat="false" ht="12.75" hidden="false" customHeight="false" outlineLevel="0" collapsed="false">
      <c r="E2448" s="9" t="s">
        <v>134</v>
      </c>
      <c r="F2448" s="9" t="s">
        <v>134</v>
      </c>
      <c r="G2448" s="9" t="s">
        <v>134</v>
      </c>
      <c r="Q2448" s="0" t="s">
        <v>134</v>
      </c>
      <c r="R2448" s="0" t="s">
        <v>134</v>
      </c>
      <c r="S2448" s="0" t="s">
        <v>134</v>
      </c>
      <c r="T2448" s="0" t="s">
        <v>134</v>
      </c>
      <c r="U2448" s="0" t="s">
        <v>134</v>
      </c>
      <c r="V2448" s="0" t="s">
        <v>134</v>
      </c>
      <c r="W2448" s="0" t="s">
        <v>134</v>
      </c>
      <c r="X2448" s="0" t="s">
        <v>134</v>
      </c>
      <c r="Y2448" s="0" t="s">
        <v>134</v>
      </c>
      <c r="Z2448" s="0" t="s">
        <v>134</v>
      </c>
      <c r="AA2448" s="0" t="s">
        <v>134</v>
      </c>
      <c r="AB2448" s="0" t="s">
        <v>134</v>
      </c>
      <c r="AC2448" s="0" t="s">
        <v>134</v>
      </c>
      <c r="AD2448" s="0" t="s">
        <v>134</v>
      </c>
      <c r="AE2448" s="0" t="s">
        <v>134</v>
      </c>
      <c r="AF2448" s="0" t="s">
        <v>134</v>
      </c>
      <c r="AG2448" s="0" t="s">
        <v>134</v>
      </c>
      <c r="AH2448" s="0" t="s">
        <v>134</v>
      </c>
      <c r="AI2448" s="0" t="s">
        <v>134</v>
      </c>
      <c r="AJ2448" s="0" t="s">
        <v>134</v>
      </c>
      <c r="AK2448" s="0" t="s">
        <v>134</v>
      </c>
      <c r="AL2448" s="0" t="s">
        <v>134</v>
      </c>
      <c r="AM2448" s="0" t="s">
        <v>134</v>
      </c>
      <c r="AN2448" s="0" t="s">
        <v>134</v>
      </c>
      <c r="AO2448" s="0" t="s">
        <v>134</v>
      </c>
      <c r="AP2448" s="0" t="s">
        <v>134</v>
      </c>
      <c r="AQ2448" s="0" t="s">
        <v>134</v>
      </c>
      <c r="AR2448" s="0" t="s">
        <v>134</v>
      </c>
      <c r="AS2448" s="0" t="s">
        <v>134</v>
      </c>
      <c r="AT2448" s="0" t="s">
        <v>134</v>
      </c>
      <c r="AU2448" s="0" t="s">
        <v>134</v>
      </c>
      <c r="AV2448" s="0" t="s">
        <v>134</v>
      </c>
      <c r="AW2448" s="0" t="s">
        <v>134</v>
      </c>
      <c r="AX2448" s="0" t="s">
        <v>134</v>
      </c>
      <c r="AY2448" s="0" t="s">
        <v>134</v>
      </c>
      <c r="AZ2448" s="0" t="s">
        <v>134</v>
      </c>
      <c r="BA2448" s="0" t="s">
        <v>134</v>
      </c>
      <c r="BB2448" s="0" t="s">
        <v>134</v>
      </c>
      <c r="BC2448" s="0" t="s">
        <v>134</v>
      </c>
      <c r="BD2448" s="0" t="s">
        <v>134</v>
      </c>
      <c r="BE2448" s="0" t="s">
        <v>134</v>
      </c>
      <c r="BF2448" s="0" t="s">
        <v>134</v>
      </c>
      <c r="BG2448" s="0" t="s">
        <v>134</v>
      </c>
      <c r="BH2448" s="0" t="s">
        <v>134</v>
      </c>
      <c r="BI2448" s="0" t="s">
        <v>134</v>
      </c>
      <c r="BJ2448" s="0" t="s">
        <v>134</v>
      </c>
      <c r="BK2448" s="0" t="s">
        <v>134</v>
      </c>
      <c r="BL2448" s="0" t="s">
        <v>134</v>
      </c>
      <c r="BM2448" s="0" t="s">
        <v>134</v>
      </c>
      <c r="BN2448" s="0" t="s">
        <v>134</v>
      </c>
      <c r="BO2448" s="0" t="s">
        <v>134</v>
      </c>
      <c r="BP2448" s="0" t="s">
        <v>134</v>
      </c>
      <c r="BQ2448" s="0" t="s">
        <v>134</v>
      </c>
      <c r="BR2448" s="0" t="s">
        <v>134</v>
      </c>
      <c r="BS2448" s="0" t="s">
        <v>134</v>
      </c>
      <c r="BT2448" s="0" t="s">
        <v>134</v>
      </c>
      <c r="BU2448" s="0" t="s">
        <v>134</v>
      </c>
      <c r="BV2448" s="0" t="s">
        <v>134</v>
      </c>
      <c r="BW2448" s="0" t="s">
        <v>134</v>
      </c>
      <c r="BX2448" s="0" t="s">
        <v>134</v>
      </c>
      <c r="BZ2448" s="0" t="s">
        <v>134</v>
      </c>
      <c r="CA2448" s="0" t="s">
        <v>134</v>
      </c>
      <c r="CB2448" s="0" t="s">
        <v>134</v>
      </c>
      <c r="CC2448" s="0" t="s">
        <v>134</v>
      </c>
      <c r="CD2448" s="0" t="s">
        <v>134</v>
      </c>
      <c r="CE2448" s="0" t="s">
        <v>134</v>
      </c>
    </row>
    <row r="2449" customFormat="false" ht="12.75" hidden="false" customHeight="false" outlineLevel="0" collapsed="false">
      <c r="E2449" s="9" t="s">
        <v>134</v>
      </c>
      <c r="F2449" s="9" t="s">
        <v>134</v>
      </c>
      <c r="G2449" s="9" t="s">
        <v>134</v>
      </c>
      <c r="Q2449" s="0" t="s">
        <v>134</v>
      </c>
      <c r="R2449" s="0" t="s">
        <v>134</v>
      </c>
      <c r="S2449" s="0" t="s">
        <v>134</v>
      </c>
      <c r="T2449" s="0" t="s">
        <v>134</v>
      </c>
      <c r="U2449" s="0" t="s">
        <v>134</v>
      </c>
      <c r="V2449" s="0" t="s">
        <v>134</v>
      </c>
      <c r="W2449" s="0" t="s">
        <v>134</v>
      </c>
      <c r="X2449" s="0" t="s">
        <v>134</v>
      </c>
      <c r="Y2449" s="0" t="s">
        <v>134</v>
      </c>
      <c r="Z2449" s="0" t="s">
        <v>134</v>
      </c>
      <c r="AA2449" s="0" t="s">
        <v>134</v>
      </c>
      <c r="AB2449" s="0" t="s">
        <v>134</v>
      </c>
      <c r="AC2449" s="0" t="s">
        <v>134</v>
      </c>
      <c r="AD2449" s="0" t="s">
        <v>134</v>
      </c>
      <c r="AE2449" s="0" t="s">
        <v>134</v>
      </c>
      <c r="AF2449" s="0" t="s">
        <v>134</v>
      </c>
      <c r="AG2449" s="0" t="s">
        <v>134</v>
      </c>
      <c r="AH2449" s="0" t="s">
        <v>134</v>
      </c>
      <c r="AI2449" s="0" t="s">
        <v>134</v>
      </c>
      <c r="AJ2449" s="0" t="s">
        <v>134</v>
      </c>
      <c r="AK2449" s="0" t="s">
        <v>134</v>
      </c>
      <c r="AL2449" s="0" t="s">
        <v>134</v>
      </c>
      <c r="AM2449" s="0" t="s">
        <v>134</v>
      </c>
      <c r="AN2449" s="0" t="s">
        <v>134</v>
      </c>
      <c r="AO2449" s="0" t="s">
        <v>134</v>
      </c>
      <c r="AP2449" s="0" t="s">
        <v>134</v>
      </c>
      <c r="AQ2449" s="0" t="s">
        <v>134</v>
      </c>
      <c r="AR2449" s="0" t="s">
        <v>134</v>
      </c>
      <c r="AS2449" s="0" t="s">
        <v>134</v>
      </c>
      <c r="AT2449" s="0" t="s">
        <v>134</v>
      </c>
      <c r="AU2449" s="0" t="s">
        <v>134</v>
      </c>
      <c r="AV2449" s="0" t="s">
        <v>134</v>
      </c>
      <c r="AW2449" s="0" t="s">
        <v>134</v>
      </c>
      <c r="AX2449" s="0" t="s">
        <v>134</v>
      </c>
      <c r="AY2449" s="0" t="s">
        <v>134</v>
      </c>
      <c r="AZ2449" s="0" t="s">
        <v>134</v>
      </c>
      <c r="BA2449" s="0" t="s">
        <v>134</v>
      </c>
      <c r="BB2449" s="0" t="s">
        <v>134</v>
      </c>
      <c r="BC2449" s="0" t="s">
        <v>134</v>
      </c>
      <c r="BD2449" s="0" t="s">
        <v>134</v>
      </c>
      <c r="BE2449" s="0" t="s">
        <v>134</v>
      </c>
      <c r="BF2449" s="0" t="s">
        <v>134</v>
      </c>
      <c r="BG2449" s="0" t="s">
        <v>134</v>
      </c>
      <c r="BH2449" s="0" t="s">
        <v>134</v>
      </c>
      <c r="BI2449" s="0" t="s">
        <v>134</v>
      </c>
      <c r="BJ2449" s="0" t="s">
        <v>134</v>
      </c>
      <c r="BK2449" s="0" t="s">
        <v>134</v>
      </c>
      <c r="BL2449" s="0" t="s">
        <v>134</v>
      </c>
      <c r="BM2449" s="0" t="s">
        <v>134</v>
      </c>
      <c r="BN2449" s="0" t="s">
        <v>134</v>
      </c>
      <c r="BO2449" s="0" t="s">
        <v>134</v>
      </c>
      <c r="BP2449" s="0" t="s">
        <v>134</v>
      </c>
      <c r="BQ2449" s="0" t="s">
        <v>134</v>
      </c>
      <c r="BR2449" s="0" t="s">
        <v>134</v>
      </c>
      <c r="BS2449" s="0" t="s">
        <v>134</v>
      </c>
      <c r="BT2449" s="0" t="s">
        <v>134</v>
      </c>
      <c r="BU2449" s="0" t="s">
        <v>134</v>
      </c>
      <c r="BV2449" s="0" t="s">
        <v>134</v>
      </c>
      <c r="BW2449" s="0" t="s">
        <v>134</v>
      </c>
      <c r="BX2449" s="0" t="s">
        <v>134</v>
      </c>
      <c r="BZ2449" s="0" t="s">
        <v>134</v>
      </c>
      <c r="CA2449" s="0" t="s">
        <v>134</v>
      </c>
      <c r="CB2449" s="0" t="s">
        <v>134</v>
      </c>
      <c r="CC2449" s="0" t="s">
        <v>134</v>
      </c>
      <c r="CD2449" s="0" t="s">
        <v>134</v>
      </c>
      <c r="CE2449" s="0" t="s">
        <v>134</v>
      </c>
    </row>
    <row r="2450" customFormat="false" ht="12.75" hidden="false" customHeight="false" outlineLevel="0" collapsed="false">
      <c r="E2450" s="9" t="s">
        <v>134</v>
      </c>
      <c r="F2450" s="9" t="s">
        <v>134</v>
      </c>
      <c r="G2450" s="9" t="s">
        <v>134</v>
      </c>
      <c r="Q2450" s="0" t="s">
        <v>134</v>
      </c>
      <c r="R2450" s="0" t="s">
        <v>134</v>
      </c>
      <c r="S2450" s="0" t="s">
        <v>134</v>
      </c>
      <c r="T2450" s="0" t="s">
        <v>134</v>
      </c>
      <c r="U2450" s="0" t="s">
        <v>134</v>
      </c>
      <c r="V2450" s="0" t="s">
        <v>134</v>
      </c>
      <c r="W2450" s="0" t="s">
        <v>134</v>
      </c>
      <c r="X2450" s="0" t="s">
        <v>134</v>
      </c>
      <c r="Y2450" s="0" t="s">
        <v>134</v>
      </c>
      <c r="Z2450" s="0" t="s">
        <v>134</v>
      </c>
      <c r="AA2450" s="0" t="s">
        <v>134</v>
      </c>
      <c r="AB2450" s="0" t="s">
        <v>134</v>
      </c>
      <c r="AC2450" s="0" t="s">
        <v>134</v>
      </c>
      <c r="AD2450" s="0" t="s">
        <v>134</v>
      </c>
      <c r="AE2450" s="0" t="s">
        <v>134</v>
      </c>
      <c r="AF2450" s="0" t="s">
        <v>134</v>
      </c>
      <c r="AG2450" s="0" t="s">
        <v>134</v>
      </c>
      <c r="AH2450" s="0" t="s">
        <v>134</v>
      </c>
      <c r="AI2450" s="0" t="s">
        <v>134</v>
      </c>
      <c r="AJ2450" s="0" t="s">
        <v>134</v>
      </c>
      <c r="AK2450" s="0" t="s">
        <v>134</v>
      </c>
      <c r="AL2450" s="0" t="s">
        <v>134</v>
      </c>
      <c r="AM2450" s="0" t="s">
        <v>134</v>
      </c>
      <c r="AN2450" s="0" t="s">
        <v>134</v>
      </c>
      <c r="AO2450" s="0" t="s">
        <v>134</v>
      </c>
      <c r="AP2450" s="0" t="s">
        <v>134</v>
      </c>
      <c r="AQ2450" s="0" t="s">
        <v>134</v>
      </c>
      <c r="AR2450" s="0" t="s">
        <v>134</v>
      </c>
      <c r="AS2450" s="0" t="s">
        <v>134</v>
      </c>
      <c r="AT2450" s="0" t="s">
        <v>134</v>
      </c>
      <c r="AU2450" s="0" t="s">
        <v>134</v>
      </c>
      <c r="AV2450" s="0" t="s">
        <v>134</v>
      </c>
      <c r="AW2450" s="0" t="s">
        <v>134</v>
      </c>
      <c r="AX2450" s="0" t="s">
        <v>134</v>
      </c>
      <c r="AY2450" s="0" t="s">
        <v>134</v>
      </c>
      <c r="AZ2450" s="0" t="s">
        <v>134</v>
      </c>
      <c r="BA2450" s="0" t="s">
        <v>134</v>
      </c>
      <c r="BB2450" s="0" t="s">
        <v>134</v>
      </c>
      <c r="BC2450" s="0" t="s">
        <v>134</v>
      </c>
      <c r="BD2450" s="0" t="s">
        <v>134</v>
      </c>
      <c r="BE2450" s="0" t="s">
        <v>134</v>
      </c>
      <c r="BF2450" s="0" t="s">
        <v>134</v>
      </c>
      <c r="BG2450" s="0" t="s">
        <v>134</v>
      </c>
      <c r="BH2450" s="0" t="s">
        <v>134</v>
      </c>
      <c r="BI2450" s="0" t="s">
        <v>134</v>
      </c>
      <c r="BJ2450" s="0" t="s">
        <v>134</v>
      </c>
      <c r="BK2450" s="0" t="s">
        <v>134</v>
      </c>
      <c r="BL2450" s="0" t="s">
        <v>134</v>
      </c>
      <c r="BM2450" s="0" t="s">
        <v>134</v>
      </c>
      <c r="BN2450" s="0" t="s">
        <v>134</v>
      </c>
      <c r="BO2450" s="0" t="s">
        <v>134</v>
      </c>
      <c r="BP2450" s="0" t="s">
        <v>134</v>
      </c>
      <c r="BQ2450" s="0" t="s">
        <v>134</v>
      </c>
      <c r="BR2450" s="0" t="s">
        <v>134</v>
      </c>
      <c r="BS2450" s="0" t="s">
        <v>134</v>
      </c>
      <c r="BT2450" s="0" t="s">
        <v>134</v>
      </c>
      <c r="BU2450" s="0" t="s">
        <v>134</v>
      </c>
      <c r="BV2450" s="0" t="s">
        <v>134</v>
      </c>
      <c r="BW2450" s="0" t="s">
        <v>134</v>
      </c>
      <c r="BX2450" s="0" t="s">
        <v>134</v>
      </c>
      <c r="BZ2450" s="0" t="s">
        <v>134</v>
      </c>
      <c r="CA2450" s="0" t="s">
        <v>134</v>
      </c>
      <c r="CB2450" s="0" t="s">
        <v>134</v>
      </c>
      <c r="CC2450" s="0" t="s">
        <v>134</v>
      </c>
      <c r="CD2450" s="0" t="s">
        <v>134</v>
      </c>
      <c r="CE2450" s="0" t="s">
        <v>134</v>
      </c>
    </row>
    <row r="2451" customFormat="false" ht="12.75" hidden="false" customHeight="false" outlineLevel="0" collapsed="false">
      <c r="E2451" s="9" t="s">
        <v>134</v>
      </c>
      <c r="F2451" s="9" t="s">
        <v>134</v>
      </c>
      <c r="G2451" s="9" t="s">
        <v>134</v>
      </c>
      <c r="Q2451" s="0" t="s">
        <v>134</v>
      </c>
      <c r="R2451" s="0" t="s">
        <v>134</v>
      </c>
      <c r="S2451" s="0" t="s">
        <v>134</v>
      </c>
      <c r="T2451" s="0" t="s">
        <v>134</v>
      </c>
      <c r="U2451" s="0" t="s">
        <v>134</v>
      </c>
      <c r="V2451" s="0" t="s">
        <v>134</v>
      </c>
      <c r="W2451" s="0" t="s">
        <v>134</v>
      </c>
      <c r="X2451" s="0" t="s">
        <v>134</v>
      </c>
      <c r="Y2451" s="0" t="s">
        <v>134</v>
      </c>
      <c r="Z2451" s="0" t="s">
        <v>134</v>
      </c>
      <c r="AA2451" s="0" t="s">
        <v>134</v>
      </c>
      <c r="AB2451" s="0" t="s">
        <v>134</v>
      </c>
      <c r="AC2451" s="0" t="s">
        <v>134</v>
      </c>
      <c r="AD2451" s="0" t="s">
        <v>134</v>
      </c>
      <c r="AE2451" s="0" t="s">
        <v>134</v>
      </c>
      <c r="AF2451" s="0" t="s">
        <v>134</v>
      </c>
      <c r="AG2451" s="0" t="s">
        <v>134</v>
      </c>
      <c r="AH2451" s="0" t="s">
        <v>134</v>
      </c>
      <c r="AI2451" s="0" t="s">
        <v>134</v>
      </c>
      <c r="AJ2451" s="0" t="s">
        <v>134</v>
      </c>
      <c r="AK2451" s="0" t="s">
        <v>134</v>
      </c>
      <c r="AL2451" s="0" t="s">
        <v>134</v>
      </c>
      <c r="AM2451" s="0" t="s">
        <v>134</v>
      </c>
      <c r="AN2451" s="0" t="s">
        <v>134</v>
      </c>
      <c r="AO2451" s="0" t="s">
        <v>134</v>
      </c>
      <c r="AP2451" s="0" t="s">
        <v>134</v>
      </c>
      <c r="AQ2451" s="0" t="s">
        <v>134</v>
      </c>
      <c r="AR2451" s="0" t="s">
        <v>134</v>
      </c>
      <c r="AS2451" s="0" t="s">
        <v>134</v>
      </c>
      <c r="AT2451" s="0" t="s">
        <v>134</v>
      </c>
      <c r="AU2451" s="0" t="s">
        <v>134</v>
      </c>
      <c r="AV2451" s="0" t="s">
        <v>134</v>
      </c>
      <c r="AW2451" s="0" t="s">
        <v>134</v>
      </c>
      <c r="AX2451" s="0" t="s">
        <v>134</v>
      </c>
      <c r="AY2451" s="0" t="s">
        <v>134</v>
      </c>
      <c r="AZ2451" s="0" t="s">
        <v>134</v>
      </c>
      <c r="BA2451" s="0" t="s">
        <v>134</v>
      </c>
      <c r="BB2451" s="0" t="s">
        <v>134</v>
      </c>
      <c r="BC2451" s="0" t="s">
        <v>134</v>
      </c>
      <c r="BD2451" s="0" t="s">
        <v>134</v>
      </c>
      <c r="BE2451" s="0" t="s">
        <v>134</v>
      </c>
      <c r="BF2451" s="0" t="s">
        <v>134</v>
      </c>
      <c r="BG2451" s="0" t="s">
        <v>134</v>
      </c>
      <c r="BH2451" s="0" t="s">
        <v>134</v>
      </c>
      <c r="BI2451" s="0" t="s">
        <v>134</v>
      </c>
      <c r="BJ2451" s="0" t="s">
        <v>134</v>
      </c>
      <c r="BK2451" s="0" t="s">
        <v>134</v>
      </c>
      <c r="BL2451" s="0" t="s">
        <v>134</v>
      </c>
      <c r="BM2451" s="0" t="s">
        <v>134</v>
      </c>
      <c r="BN2451" s="0" t="s">
        <v>134</v>
      </c>
      <c r="BO2451" s="0" t="s">
        <v>134</v>
      </c>
      <c r="BP2451" s="0" t="s">
        <v>134</v>
      </c>
      <c r="BQ2451" s="0" t="s">
        <v>134</v>
      </c>
      <c r="BR2451" s="0" t="s">
        <v>134</v>
      </c>
      <c r="BS2451" s="0" t="s">
        <v>134</v>
      </c>
      <c r="BT2451" s="0" t="s">
        <v>134</v>
      </c>
      <c r="BU2451" s="0" t="s">
        <v>134</v>
      </c>
      <c r="BV2451" s="0" t="s">
        <v>134</v>
      </c>
      <c r="BW2451" s="0" t="s">
        <v>134</v>
      </c>
      <c r="BX2451" s="0" t="s">
        <v>134</v>
      </c>
      <c r="BZ2451" s="0" t="s">
        <v>134</v>
      </c>
      <c r="CA2451" s="0" t="s">
        <v>134</v>
      </c>
      <c r="CB2451" s="0" t="s">
        <v>134</v>
      </c>
      <c r="CC2451" s="0" t="s">
        <v>134</v>
      </c>
      <c r="CD2451" s="0" t="s">
        <v>134</v>
      </c>
      <c r="CE2451" s="0" t="s">
        <v>134</v>
      </c>
    </row>
    <row r="2452" customFormat="false" ht="12.75" hidden="false" customHeight="false" outlineLevel="0" collapsed="false">
      <c r="E2452" s="9" t="s">
        <v>134</v>
      </c>
      <c r="F2452" s="9" t="s">
        <v>134</v>
      </c>
      <c r="G2452" s="9" t="s">
        <v>134</v>
      </c>
      <c r="Q2452" s="0" t="s">
        <v>134</v>
      </c>
      <c r="R2452" s="0" t="s">
        <v>134</v>
      </c>
      <c r="S2452" s="0" t="s">
        <v>134</v>
      </c>
      <c r="T2452" s="0" t="s">
        <v>134</v>
      </c>
      <c r="U2452" s="0" t="s">
        <v>134</v>
      </c>
      <c r="V2452" s="0" t="s">
        <v>134</v>
      </c>
      <c r="W2452" s="0" t="s">
        <v>134</v>
      </c>
      <c r="X2452" s="0" t="s">
        <v>134</v>
      </c>
      <c r="Y2452" s="0" t="s">
        <v>134</v>
      </c>
      <c r="Z2452" s="0" t="s">
        <v>134</v>
      </c>
      <c r="AA2452" s="0" t="s">
        <v>134</v>
      </c>
      <c r="AB2452" s="0" t="s">
        <v>134</v>
      </c>
      <c r="AC2452" s="0" t="s">
        <v>134</v>
      </c>
      <c r="AD2452" s="0" t="s">
        <v>134</v>
      </c>
      <c r="AE2452" s="0" t="s">
        <v>134</v>
      </c>
      <c r="AF2452" s="0" t="s">
        <v>134</v>
      </c>
      <c r="AG2452" s="0" t="s">
        <v>134</v>
      </c>
      <c r="AH2452" s="0" t="s">
        <v>134</v>
      </c>
      <c r="AI2452" s="0" t="s">
        <v>134</v>
      </c>
      <c r="AJ2452" s="0" t="s">
        <v>134</v>
      </c>
      <c r="AK2452" s="0" t="s">
        <v>134</v>
      </c>
      <c r="AL2452" s="0" t="s">
        <v>134</v>
      </c>
      <c r="AM2452" s="0" t="s">
        <v>134</v>
      </c>
      <c r="AN2452" s="0" t="s">
        <v>134</v>
      </c>
      <c r="AO2452" s="0" t="s">
        <v>134</v>
      </c>
      <c r="AP2452" s="0" t="s">
        <v>134</v>
      </c>
      <c r="AQ2452" s="0" t="s">
        <v>134</v>
      </c>
      <c r="AR2452" s="0" t="s">
        <v>134</v>
      </c>
      <c r="AS2452" s="0" t="s">
        <v>134</v>
      </c>
      <c r="AT2452" s="0" t="s">
        <v>134</v>
      </c>
      <c r="AU2452" s="0" t="s">
        <v>134</v>
      </c>
      <c r="AV2452" s="0" t="s">
        <v>134</v>
      </c>
      <c r="AW2452" s="0" t="s">
        <v>134</v>
      </c>
      <c r="AX2452" s="0" t="s">
        <v>134</v>
      </c>
      <c r="AY2452" s="0" t="s">
        <v>134</v>
      </c>
      <c r="AZ2452" s="0" t="s">
        <v>134</v>
      </c>
      <c r="BA2452" s="0" t="s">
        <v>134</v>
      </c>
      <c r="BB2452" s="0" t="s">
        <v>134</v>
      </c>
      <c r="BC2452" s="0" t="s">
        <v>134</v>
      </c>
      <c r="BD2452" s="0" t="s">
        <v>134</v>
      </c>
      <c r="BE2452" s="0" t="s">
        <v>134</v>
      </c>
      <c r="BF2452" s="0" t="s">
        <v>134</v>
      </c>
      <c r="BG2452" s="0" t="s">
        <v>134</v>
      </c>
      <c r="BH2452" s="0" t="s">
        <v>134</v>
      </c>
      <c r="BI2452" s="0" t="s">
        <v>134</v>
      </c>
      <c r="BJ2452" s="0" t="s">
        <v>134</v>
      </c>
      <c r="BK2452" s="0" t="s">
        <v>134</v>
      </c>
      <c r="BL2452" s="0" t="s">
        <v>134</v>
      </c>
      <c r="BM2452" s="0" t="s">
        <v>134</v>
      </c>
      <c r="BN2452" s="0" t="s">
        <v>134</v>
      </c>
      <c r="BO2452" s="0" t="s">
        <v>134</v>
      </c>
      <c r="BP2452" s="0" t="s">
        <v>134</v>
      </c>
      <c r="BQ2452" s="0" t="s">
        <v>134</v>
      </c>
      <c r="BR2452" s="0" t="s">
        <v>134</v>
      </c>
      <c r="BS2452" s="0" t="s">
        <v>134</v>
      </c>
      <c r="BT2452" s="0" t="s">
        <v>134</v>
      </c>
      <c r="BU2452" s="0" t="s">
        <v>134</v>
      </c>
      <c r="BV2452" s="0" t="s">
        <v>134</v>
      </c>
      <c r="BW2452" s="0" t="s">
        <v>134</v>
      </c>
      <c r="BX2452" s="0" t="s">
        <v>134</v>
      </c>
      <c r="BZ2452" s="0" t="s">
        <v>134</v>
      </c>
      <c r="CA2452" s="0" t="s">
        <v>134</v>
      </c>
      <c r="CB2452" s="0" t="s">
        <v>134</v>
      </c>
      <c r="CC2452" s="0" t="s">
        <v>134</v>
      </c>
      <c r="CD2452" s="0" t="s">
        <v>134</v>
      </c>
      <c r="CE2452" s="0" t="s">
        <v>134</v>
      </c>
    </row>
    <row r="2453" customFormat="false" ht="12.75" hidden="false" customHeight="false" outlineLevel="0" collapsed="false">
      <c r="E2453" s="9" t="s">
        <v>134</v>
      </c>
      <c r="F2453" s="9" t="s">
        <v>134</v>
      </c>
      <c r="G2453" s="9" t="s">
        <v>134</v>
      </c>
      <c r="Q2453" s="0" t="s">
        <v>134</v>
      </c>
      <c r="R2453" s="0" t="s">
        <v>134</v>
      </c>
      <c r="S2453" s="0" t="s">
        <v>134</v>
      </c>
      <c r="T2453" s="0" t="s">
        <v>134</v>
      </c>
      <c r="U2453" s="0" t="s">
        <v>134</v>
      </c>
      <c r="V2453" s="0" t="s">
        <v>134</v>
      </c>
      <c r="W2453" s="0" t="s">
        <v>134</v>
      </c>
      <c r="X2453" s="0" t="s">
        <v>134</v>
      </c>
      <c r="Y2453" s="0" t="s">
        <v>134</v>
      </c>
      <c r="Z2453" s="0" t="s">
        <v>134</v>
      </c>
      <c r="AA2453" s="0" t="s">
        <v>134</v>
      </c>
      <c r="AB2453" s="0" t="s">
        <v>134</v>
      </c>
      <c r="AC2453" s="0" t="s">
        <v>134</v>
      </c>
      <c r="AD2453" s="0" t="s">
        <v>134</v>
      </c>
      <c r="AE2453" s="0" t="s">
        <v>134</v>
      </c>
      <c r="AF2453" s="0" t="s">
        <v>134</v>
      </c>
      <c r="AG2453" s="0" t="s">
        <v>134</v>
      </c>
      <c r="AH2453" s="0" t="s">
        <v>134</v>
      </c>
      <c r="AI2453" s="0" t="s">
        <v>134</v>
      </c>
      <c r="AJ2453" s="0" t="s">
        <v>134</v>
      </c>
      <c r="AK2453" s="0" t="s">
        <v>134</v>
      </c>
      <c r="AL2453" s="0" t="s">
        <v>134</v>
      </c>
      <c r="AM2453" s="0" t="s">
        <v>134</v>
      </c>
      <c r="AN2453" s="0" t="s">
        <v>134</v>
      </c>
      <c r="AO2453" s="0" t="s">
        <v>134</v>
      </c>
      <c r="AP2453" s="0" t="s">
        <v>134</v>
      </c>
      <c r="AQ2453" s="0" t="s">
        <v>134</v>
      </c>
      <c r="AR2453" s="0" t="s">
        <v>134</v>
      </c>
      <c r="AS2453" s="0" t="s">
        <v>134</v>
      </c>
      <c r="AT2453" s="0" t="s">
        <v>134</v>
      </c>
      <c r="AU2453" s="0" t="s">
        <v>134</v>
      </c>
      <c r="AV2453" s="0" t="s">
        <v>134</v>
      </c>
      <c r="AW2453" s="0" t="s">
        <v>134</v>
      </c>
      <c r="AX2453" s="0" t="s">
        <v>134</v>
      </c>
      <c r="AY2453" s="0" t="s">
        <v>134</v>
      </c>
      <c r="AZ2453" s="0" t="s">
        <v>134</v>
      </c>
      <c r="BA2453" s="0" t="s">
        <v>134</v>
      </c>
      <c r="BB2453" s="0" t="s">
        <v>134</v>
      </c>
      <c r="BC2453" s="0" t="s">
        <v>134</v>
      </c>
      <c r="BD2453" s="0" t="s">
        <v>134</v>
      </c>
      <c r="BE2453" s="0" t="s">
        <v>134</v>
      </c>
      <c r="BF2453" s="0" t="s">
        <v>134</v>
      </c>
      <c r="BG2453" s="0" t="s">
        <v>134</v>
      </c>
      <c r="BH2453" s="0" t="s">
        <v>134</v>
      </c>
      <c r="BI2453" s="0" t="s">
        <v>134</v>
      </c>
      <c r="BJ2453" s="0" t="s">
        <v>134</v>
      </c>
      <c r="BK2453" s="0" t="s">
        <v>134</v>
      </c>
      <c r="BL2453" s="0" t="s">
        <v>134</v>
      </c>
      <c r="BM2453" s="0" t="s">
        <v>134</v>
      </c>
      <c r="BN2453" s="0" t="s">
        <v>134</v>
      </c>
      <c r="BO2453" s="0" t="s">
        <v>134</v>
      </c>
      <c r="BP2453" s="0" t="s">
        <v>134</v>
      </c>
      <c r="BQ2453" s="0" t="s">
        <v>134</v>
      </c>
      <c r="BR2453" s="0" t="s">
        <v>134</v>
      </c>
      <c r="BS2453" s="0" t="s">
        <v>134</v>
      </c>
      <c r="BT2453" s="0" t="s">
        <v>134</v>
      </c>
      <c r="BU2453" s="0" t="s">
        <v>134</v>
      </c>
      <c r="BV2453" s="0" t="s">
        <v>134</v>
      </c>
      <c r="BW2453" s="0" t="s">
        <v>134</v>
      </c>
      <c r="BX2453" s="0" t="s">
        <v>134</v>
      </c>
      <c r="BZ2453" s="0" t="s">
        <v>134</v>
      </c>
      <c r="CA2453" s="0" t="s">
        <v>134</v>
      </c>
      <c r="CB2453" s="0" t="s">
        <v>134</v>
      </c>
      <c r="CC2453" s="0" t="s">
        <v>134</v>
      </c>
      <c r="CD2453" s="0" t="s">
        <v>134</v>
      </c>
      <c r="CE2453" s="0" t="s">
        <v>134</v>
      </c>
    </row>
    <row r="2454" customFormat="false" ht="12.75" hidden="false" customHeight="false" outlineLevel="0" collapsed="false">
      <c r="E2454" s="9" t="s">
        <v>134</v>
      </c>
      <c r="F2454" s="9" t="s">
        <v>134</v>
      </c>
      <c r="G2454" s="9" t="s">
        <v>134</v>
      </c>
      <c r="Q2454" s="0" t="s">
        <v>134</v>
      </c>
      <c r="R2454" s="0" t="s">
        <v>134</v>
      </c>
      <c r="S2454" s="0" t="s">
        <v>134</v>
      </c>
      <c r="T2454" s="0" t="s">
        <v>134</v>
      </c>
      <c r="U2454" s="0" t="s">
        <v>134</v>
      </c>
      <c r="V2454" s="0" t="s">
        <v>134</v>
      </c>
      <c r="W2454" s="0" t="s">
        <v>134</v>
      </c>
      <c r="X2454" s="0" t="s">
        <v>134</v>
      </c>
      <c r="Y2454" s="0" t="s">
        <v>134</v>
      </c>
      <c r="Z2454" s="0" t="s">
        <v>134</v>
      </c>
      <c r="AA2454" s="0" t="s">
        <v>134</v>
      </c>
      <c r="AB2454" s="0" t="s">
        <v>134</v>
      </c>
      <c r="AC2454" s="0" t="s">
        <v>134</v>
      </c>
      <c r="AD2454" s="0" t="s">
        <v>134</v>
      </c>
      <c r="AE2454" s="0" t="s">
        <v>134</v>
      </c>
      <c r="AF2454" s="0" t="s">
        <v>134</v>
      </c>
      <c r="AG2454" s="0" t="s">
        <v>134</v>
      </c>
      <c r="AH2454" s="0" t="s">
        <v>134</v>
      </c>
      <c r="AI2454" s="0" t="s">
        <v>134</v>
      </c>
      <c r="AJ2454" s="0" t="s">
        <v>134</v>
      </c>
      <c r="AK2454" s="0" t="s">
        <v>134</v>
      </c>
      <c r="AL2454" s="0" t="s">
        <v>134</v>
      </c>
      <c r="AM2454" s="0" t="s">
        <v>134</v>
      </c>
      <c r="AN2454" s="0" t="s">
        <v>134</v>
      </c>
      <c r="AO2454" s="0" t="s">
        <v>134</v>
      </c>
      <c r="AP2454" s="0" t="s">
        <v>134</v>
      </c>
      <c r="AQ2454" s="0" t="s">
        <v>134</v>
      </c>
      <c r="AR2454" s="0" t="s">
        <v>134</v>
      </c>
      <c r="AS2454" s="0" t="s">
        <v>134</v>
      </c>
      <c r="AT2454" s="0" t="s">
        <v>134</v>
      </c>
      <c r="AU2454" s="0" t="s">
        <v>134</v>
      </c>
      <c r="AV2454" s="0" t="s">
        <v>134</v>
      </c>
      <c r="AW2454" s="0" t="s">
        <v>134</v>
      </c>
      <c r="AX2454" s="0" t="s">
        <v>134</v>
      </c>
      <c r="AY2454" s="0" t="s">
        <v>134</v>
      </c>
      <c r="AZ2454" s="0" t="s">
        <v>134</v>
      </c>
      <c r="BA2454" s="0" t="s">
        <v>134</v>
      </c>
      <c r="BB2454" s="0" t="s">
        <v>134</v>
      </c>
      <c r="BC2454" s="0" t="s">
        <v>134</v>
      </c>
      <c r="BD2454" s="0" t="s">
        <v>134</v>
      </c>
      <c r="BE2454" s="0" t="s">
        <v>134</v>
      </c>
      <c r="BF2454" s="0" t="s">
        <v>134</v>
      </c>
      <c r="BG2454" s="0" t="s">
        <v>134</v>
      </c>
      <c r="BH2454" s="0" t="s">
        <v>134</v>
      </c>
      <c r="BI2454" s="0" t="s">
        <v>134</v>
      </c>
      <c r="BJ2454" s="0" t="s">
        <v>134</v>
      </c>
      <c r="BK2454" s="0" t="s">
        <v>134</v>
      </c>
      <c r="BL2454" s="0" t="s">
        <v>134</v>
      </c>
      <c r="BM2454" s="0" t="s">
        <v>134</v>
      </c>
      <c r="BN2454" s="0" t="s">
        <v>134</v>
      </c>
      <c r="BO2454" s="0" t="s">
        <v>134</v>
      </c>
      <c r="BP2454" s="0" t="s">
        <v>134</v>
      </c>
      <c r="BQ2454" s="0" t="s">
        <v>134</v>
      </c>
      <c r="BR2454" s="0" t="s">
        <v>134</v>
      </c>
      <c r="BS2454" s="0" t="s">
        <v>134</v>
      </c>
      <c r="BT2454" s="0" t="s">
        <v>134</v>
      </c>
      <c r="BU2454" s="0" t="s">
        <v>134</v>
      </c>
      <c r="BV2454" s="0" t="s">
        <v>134</v>
      </c>
      <c r="BW2454" s="0" t="s">
        <v>134</v>
      </c>
      <c r="BX2454" s="0" t="s">
        <v>134</v>
      </c>
      <c r="BZ2454" s="0" t="s">
        <v>134</v>
      </c>
      <c r="CA2454" s="0" t="s">
        <v>134</v>
      </c>
      <c r="CB2454" s="0" t="s">
        <v>134</v>
      </c>
      <c r="CC2454" s="0" t="s">
        <v>134</v>
      </c>
      <c r="CD2454" s="0" t="s">
        <v>134</v>
      </c>
      <c r="CE2454" s="0" t="s">
        <v>134</v>
      </c>
    </row>
    <row r="2455" customFormat="false" ht="12.75" hidden="false" customHeight="false" outlineLevel="0" collapsed="false">
      <c r="E2455" s="9" t="s">
        <v>134</v>
      </c>
      <c r="F2455" s="9" t="s">
        <v>134</v>
      </c>
      <c r="G2455" s="9" t="s">
        <v>134</v>
      </c>
      <c r="Q2455" s="0" t="s">
        <v>134</v>
      </c>
      <c r="R2455" s="0" t="s">
        <v>134</v>
      </c>
      <c r="S2455" s="0" t="s">
        <v>134</v>
      </c>
      <c r="T2455" s="0" t="s">
        <v>134</v>
      </c>
      <c r="U2455" s="0" t="s">
        <v>134</v>
      </c>
      <c r="V2455" s="0" t="s">
        <v>134</v>
      </c>
      <c r="W2455" s="0" t="s">
        <v>134</v>
      </c>
      <c r="X2455" s="0" t="s">
        <v>134</v>
      </c>
      <c r="Y2455" s="0" t="s">
        <v>134</v>
      </c>
      <c r="Z2455" s="0" t="s">
        <v>134</v>
      </c>
      <c r="AA2455" s="0" t="s">
        <v>134</v>
      </c>
      <c r="AB2455" s="0" t="s">
        <v>134</v>
      </c>
      <c r="AC2455" s="0" t="s">
        <v>134</v>
      </c>
      <c r="AD2455" s="0" t="s">
        <v>134</v>
      </c>
      <c r="AE2455" s="0" t="s">
        <v>134</v>
      </c>
      <c r="AF2455" s="0" t="s">
        <v>134</v>
      </c>
      <c r="AG2455" s="0" t="s">
        <v>134</v>
      </c>
      <c r="AH2455" s="0" t="s">
        <v>134</v>
      </c>
      <c r="AI2455" s="0" t="s">
        <v>134</v>
      </c>
      <c r="AJ2455" s="0" t="s">
        <v>134</v>
      </c>
      <c r="AK2455" s="0" t="s">
        <v>134</v>
      </c>
      <c r="AL2455" s="0" t="s">
        <v>134</v>
      </c>
      <c r="AM2455" s="0" t="s">
        <v>134</v>
      </c>
      <c r="AN2455" s="0" t="s">
        <v>134</v>
      </c>
      <c r="AO2455" s="0" t="s">
        <v>134</v>
      </c>
      <c r="AP2455" s="0" t="s">
        <v>134</v>
      </c>
      <c r="AQ2455" s="0" t="s">
        <v>134</v>
      </c>
      <c r="AR2455" s="0" t="s">
        <v>134</v>
      </c>
      <c r="AS2455" s="0" t="s">
        <v>134</v>
      </c>
      <c r="AT2455" s="0" t="s">
        <v>134</v>
      </c>
      <c r="AU2455" s="0" t="s">
        <v>134</v>
      </c>
      <c r="AV2455" s="0" t="s">
        <v>134</v>
      </c>
      <c r="AW2455" s="0" t="s">
        <v>134</v>
      </c>
      <c r="AX2455" s="0" t="s">
        <v>134</v>
      </c>
      <c r="AY2455" s="0" t="s">
        <v>134</v>
      </c>
      <c r="AZ2455" s="0" t="s">
        <v>134</v>
      </c>
      <c r="BA2455" s="0" t="s">
        <v>134</v>
      </c>
      <c r="BB2455" s="0" t="s">
        <v>134</v>
      </c>
      <c r="BC2455" s="0" t="s">
        <v>134</v>
      </c>
      <c r="BD2455" s="0" t="s">
        <v>134</v>
      </c>
      <c r="BE2455" s="0" t="s">
        <v>134</v>
      </c>
      <c r="BF2455" s="0" t="s">
        <v>134</v>
      </c>
      <c r="BG2455" s="0" t="s">
        <v>134</v>
      </c>
      <c r="BH2455" s="0" t="s">
        <v>134</v>
      </c>
      <c r="BI2455" s="0" t="s">
        <v>134</v>
      </c>
      <c r="BJ2455" s="0" t="s">
        <v>134</v>
      </c>
      <c r="BK2455" s="0" t="s">
        <v>134</v>
      </c>
      <c r="BL2455" s="0" t="s">
        <v>134</v>
      </c>
      <c r="BM2455" s="0" t="s">
        <v>134</v>
      </c>
      <c r="BN2455" s="0" t="s">
        <v>134</v>
      </c>
      <c r="BO2455" s="0" t="s">
        <v>134</v>
      </c>
      <c r="BP2455" s="0" t="s">
        <v>134</v>
      </c>
      <c r="BQ2455" s="0" t="s">
        <v>134</v>
      </c>
      <c r="BR2455" s="0" t="s">
        <v>134</v>
      </c>
      <c r="BS2455" s="0" t="s">
        <v>134</v>
      </c>
      <c r="BT2455" s="0" t="s">
        <v>134</v>
      </c>
      <c r="BU2455" s="0" t="s">
        <v>134</v>
      </c>
      <c r="BV2455" s="0" t="s">
        <v>134</v>
      </c>
      <c r="BW2455" s="0" t="s">
        <v>134</v>
      </c>
      <c r="BX2455" s="0" t="s">
        <v>134</v>
      </c>
      <c r="BZ2455" s="0" t="s">
        <v>134</v>
      </c>
      <c r="CA2455" s="0" t="s">
        <v>134</v>
      </c>
      <c r="CB2455" s="0" t="s">
        <v>134</v>
      </c>
      <c r="CC2455" s="0" t="s">
        <v>134</v>
      </c>
      <c r="CD2455" s="0" t="s">
        <v>134</v>
      </c>
      <c r="CE2455" s="0" t="s">
        <v>134</v>
      </c>
    </row>
    <row r="2456" customFormat="false" ht="12.75" hidden="false" customHeight="false" outlineLevel="0" collapsed="false">
      <c r="E2456" s="9" t="s">
        <v>134</v>
      </c>
      <c r="F2456" s="9" t="s">
        <v>134</v>
      </c>
      <c r="G2456" s="9" t="s">
        <v>134</v>
      </c>
      <c r="Q2456" s="0" t="s">
        <v>134</v>
      </c>
      <c r="R2456" s="0" t="s">
        <v>134</v>
      </c>
      <c r="S2456" s="0" t="s">
        <v>134</v>
      </c>
      <c r="T2456" s="0" t="s">
        <v>134</v>
      </c>
      <c r="U2456" s="0" t="s">
        <v>134</v>
      </c>
      <c r="V2456" s="0" t="s">
        <v>134</v>
      </c>
      <c r="W2456" s="0" t="s">
        <v>134</v>
      </c>
      <c r="X2456" s="0" t="s">
        <v>134</v>
      </c>
      <c r="Y2456" s="0" t="s">
        <v>134</v>
      </c>
      <c r="Z2456" s="0" t="s">
        <v>134</v>
      </c>
      <c r="AA2456" s="0" t="s">
        <v>134</v>
      </c>
      <c r="AB2456" s="0" t="s">
        <v>134</v>
      </c>
      <c r="AC2456" s="0" t="s">
        <v>134</v>
      </c>
      <c r="AD2456" s="0" t="s">
        <v>134</v>
      </c>
      <c r="AE2456" s="0" t="s">
        <v>134</v>
      </c>
      <c r="AF2456" s="0" t="s">
        <v>134</v>
      </c>
      <c r="AG2456" s="0" t="s">
        <v>134</v>
      </c>
      <c r="AH2456" s="0" t="s">
        <v>134</v>
      </c>
      <c r="AI2456" s="0" t="s">
        <v>134</v>
      </c>
      <c r="AJ2456" s="0" t="s">
        <v>134</v>
      </c>
      <c r="AK2456" s="0" t="s">
        <v>134</v>
      </c>
      <c r="AL2456" s="0" t="s">
        <v>134</v>
      </c>
      <c r="AM2456" s="0" t="s">
        <v>134</v>
      </c>
      <c r="AN2456" s="0" t="s">
        <v>134</v>
      </c>
      <c r="AO2456" s="0" t="s">
        <v>134</v>
      </c>
      <c r="AP2456" s="0" t="s">
        <v>134</v>
      </c>
      <c r="AQ2456" s="0" t="s">
        <v>134</v>
      </c>
      <c r="AR2456" s="0" t="s">
        <v>134</v>
      </c>
      <c r="AS2456" s="0" t="s">
        <v>134</v>
      </c>
      <c r="AT2456" s="0" t="s">
        <v>134</v>
      </c>
      <c r="AU2456" s="0" t="s">
        <v>134</v>
      </c>
      <c r="AV2456" s="0" t="s">
        <v>134</v>
      </c>
      <c r="AW2456" s="0" t="s">
        <v>134</v>
      </c>
      <c r="AX2456" s="0" t="s">
        <v>134</v>
      </c>
      <c r="AY2456" s="0" t="s">
        <v>134</v>
      </c>
      <c r="AZ2456" s="0" t="s">
        <v>134</v>
      </c>
      <c r="BA2456" s="0" t="s">
        <v>134</v>
      </c>
      <c r="BB2456" s="0" t="s">
        <v>134</v>
      </c>
      <c r="BC2456" s="0" t="s">
        <v>134</v>
      </c>
      <c r="BD2456" s="0" t="s">
        <v>134</v>
      </c>
      <c r="BE2456" s="0" t="s">
        <v>134</v>
      </c>
      <c r="BF2456" s="0" t="s">
        <v>134</v>
      </c>
      <c r="BG2456" s="0" t="s">
        <v>134</v>
      </c>
      <c r="BH2456" s="0" t="s">
        <v>134</v>
      </c>
      <c r="BI2456" s="0" t="s">
        <v>134</v>
      </c>
      <c r="BJ2456" s="0" t="s">
        <v>134</v>
      </c>
      <c r="BK2456" s="0" t="s">
        <v>134</v>
      </c>
      <c r="BL2456" s="0" t="s">
        <v>134</v>
      </c>
      <c r="BM2456" s="0" t="s">
        <v>134</v>
      </c>
      <c r="BN2456" s="0" t="s">
        <v>134</v>
      </c>
      <c r="BO2456" s="0" t="s">
        <v>134</v>
      </c>
      <c r="BP2456" s="0" t="s">
        <v>134</v>
      </c>
      <c r="BQ2456" s="0" t="s">
        <v>134</v>
      </c>
      <c r="BR2456" s="0" t="s">
        <v>134</v>
      </c>
      <c r="BS2456" s="0" t="s">
        <v>134</v>
      </c>
      <c r="BT2456" s="0" t="s">
        <v>134</v>
      </c>
      <c r="BU2456" s="0" t="s">
        <v>134</v>
      </c>
      <c r="BV2456" s="0" t="s">
        <v>134</v>
      </c>
      <c r="BW2456" s="0" t="s">
        <v>134</v>
      </c>
      <c r="BX2456" s="0" t="s">
        <v>134</v>
      </c>
      <c r="BZ2456" s="0" t="s">
        <v>134</v>
      </c>
      <c r="CA2456" s="0" t="s">
        <v>134</v>
      </c>
      <c r="CB2456" s="0" t="s">
        <v>134</v>
      </c>
      <c r="CC2456" s="0" t="s">
        <v>134</v>
      </c>
      <c r="CD2456" s="0" t="s">
        <v>134</v>
      </c>
      <c r="CE2456" s="0" t="s">
        <v>134</v>
      </c>
    </row>
    <row r="2457" customFormat="false" ht="12.75" hidden="false" customHeight="false" outlineLevel="0" collapsed="false">
      <c r="E2457" s="9" t="s">
        <v>134</v>
      </c>
      <c r="F2457" s="9" t="s">
        <v>134</v>
      </c>
      <c r="G2457" s="9" t="s">
        <v>134</v>
      </c>
      <c r="Q2457" s="0" t="s">
        <v>134</v>
      </c>
      <c r="R2457" s="0" t="s">
        <v>134</v>
      </c>
      <c r="S2457" s="0" t="s">
        <v>134</v>
      </c>
      <c r="T2457" s="0" t="s">
        <v>134</v>
      </c>
      <c r="U2457" s="0" t="s">
        <v>134</v>
      </c>
      <c r="V2457" s="0" t="s">
        <v>134</v>
      </c>
      <c r="W2457" s="0" t="s">
        <v>134</v>
      </c>
      <c r="X2457" s="0" t="s">
        <v>134</v>
      </c>
      <c r="Y2457" s="0" t="s">
        <v>134</v>
      </c>
      <c r="Z2457" s="0" t="s">
        <v>134</v>
      </c>
      <c r="AA2457" s="0" t="s">
        <v>134</v>
      </c>
      <c r="AB2457" s="0" t="s">
        <v>134</v>
      </c>
      <c r="AC2457" s="0" t="s">
        <v>134</v>
      </c>
      <c r="AD2457" s="0" t="s">
        <v>134</v>
      </c>
      <c r="AE2457" s="0" t="s">
        <v>134</v>
      </c>
      <c r="AF2457" s="0" t="s">
        <v>134</v>
      </c>
      <c r="AG2457" s="0" t="s">
        <v>134</v>
      </c>
      <c r="AH2457" s="0" t="s">
        <v>134</v>
      </c>
      <c r="AI2457" s="0" t="s">
        <v>134</v>
      </c>
      <c r="AJ2457" s="0" t="s">
        <v>134</v>
      </c>
      <c r="AK2457" s="0" t="s">
        <v>134</v>
      </c>
      <c r="AL2457" s="0" t="s">
        <v>134</v>
      </c>
      <c r="AM2457" s="0" t="s">
        <v>134</v>
      </c>
      <c r="AN2457" s="0" t="s">
        <v>134</v>
      </c>
      <c r="AO2457" s="0" t="s">
        <v>134</v>
      </c>
      <c r="AP2457" s="0" t="s">
        <v>134</v>
      </c>
      <c r="AQ2457" s="0" t="s">
        <v>134</v>
      </c>
      <c r="AR2457" s="0" t="s">
        <v>134</v>
      </c>
      <c r="AS2457" s="0" t="s">
        <v>134</v>
      </c>
      <c r="AT2457" s="0" t="s">
        <v>134</v>
      </c>
      <c r="AU2457" s="0" t="s">
        <v>134</v>
      </c>
      <c r="AV2457" s="0" t="s">
        <v>134</v>
      </c>
      <c r="AW2457" s="0" t="s">
        <v>134</v>
      </c>
      <c r="AX2457" s="0" t="s">
        <v>134</v>
      </c>
      <c r="AY2457" s="0" t="s">
        <v>134</v>
      </c>
      <c r="AZ2457" s="0" t="s">
        <v>134</v>
      </c>
      <c r="BA2457" s="0" t="s">
        <v>134</v>
      </c>
      <c r="BB2457" s="0" t="s">
        <v>134</v>
      </c>
      <c r="BC2457" s="0" t="s">
        <v>134</v>
      </c>
      <c r="BD2457" s="0" t="s">
        <v>134</v>
      </c>
      <c r="BE2457" s="0" t="s">
        <v>134</v>
      </c>
      <c r="BF2457" s="0" t="s">
        <v>134</v>
      </c>
      <c r="BG2457" s="0" t="s">
        <v>134</v>
      </c>
      <c r="BH2457" s="0" t="s">
        <v>134</v>
      </c>
      <c r="BI2457" s="0" t="s">
        <v>134</v>
      </c>
      <c r="BJ2457" s="0" t="s">
        <v>134</v>
      </c>
      <c r="BK2457" s="0" t="s">
        <v>134</v>
      </c>
      <c r="BL2457" s="0" t="s">
        <v>134</v>
      </c>
      <c r="BM2457" s="0" t="s">
        <v>134</v>
      </c>
      <c r="BN2457" s="0" t="s">
        <v>134</v>
      </c>
      <c r="BO2457" s="0" t="s">
        <v>134</v>
      </c>
      <c r="BP2457" s="0" t="s">
        <v>134</v>
      </c>
      <c r="BQ2457" s="0" t="s">
        <v>134</v>
      </c>
      <c r="BR2457" s="0" t="s">
        <v>134</v>
      </c>
      <c r="BS2457" s="0" t="s">
        <v>134</v>
      </c>
      <c r="BT2457" s="0" t="s">
        <v>134</v>
      </c>
      <c r="BU2457" s="0" t="s">
        <v>134</v>
      </c>
      <c r="BV2457" s="0" t="s">
        <v>134</v>
      </c>
      <c r="BW2457" s="0" t="s">
        <v>134</v>
      </c>
      <c r="BX2457" s="0" t="s">
        <v>134</v>
      </c>
      <c r="BZ2457" s="0" t="s">
        <v>134</v>
      </c>
      <c r="CA2457" s="0" t="s">
        <v>134</v>
      </c>
      <c r="CB2457" s="0" t="s">
        <v>134</v>
      </c>
      <c r="CC2457" s="0" t="s">
        <v>134</v>
      </c>
      <c r="CD2457" s="0" t="s">
        <v>134</v>
      </c>
      <c r="CE2457" s="0" t="s">
        <v>134</v>
      </c>
    </row>
    <row r="2458" customFormat="false" ht="12.75" hidden="false" customHeight="false" outlineLevel="0" collapsed="false">
      <c r="E2458" s="9" t="s">
        <v>134</v>
      </c>
      <c r="F2458" s="9" t="s">
        <v>134</v>
      </c>
      <c r="G2458" s="9" t="s">
        <v>134</v>
      </c>
      <c r="Q2458" s="0" t="s">
        <v>134</v>
      </c>
      <c r="R2458" s="0" t="s">
        <v>134</v>
      </c>
      <c r="S2458" s="0" t="s">
        <v>134</v>
      </c>
      <c r="T2458" s="0" t="s">
        <v>134</v>
      </c>
      <c r="U2458" s="0" t="s">
        <v>134</v>
      </c>
      <c r="V2458" s="0" t="s">
        <v>134</v>
      </c>
      <c r="W2458" s="0" t="s">
        <v>134</v>
      </c>
      <c r="X2458" s="0" t="s">
        <v>134</v>
      </c>
      <c r="Y2458" s="0" t="s">
        <v>134</v>
      </c>
      <c r="Z2458" s="0" t="s">
        <v>134</v>
      </c>
      <c r="AA2458" s="0" t="s">
        <v>134</v>
      </c>
      <c r="AB2458" s="0" t="s">
        <v>134</v>
      </c>
      <c r="AC2458" s="0" t="s">
        <v>134</v>
      </c>
      <c r="AD2458" s="0" t="s">
        <v>134</v>
      </c>
      <c r="AE2458" s="0" t="s">
        <v>134</v>
      </c>
      <c r="AF2458" s="0" t="s">
        <v>134</v>
      </c>
      <c r="AG2458" s="0" t="s">
        <v>134</v>
      </c>
      <c r="AH2458" s="0" t="s">
        <v>134</v>
      </c>
      <c r="AI2458" s="0" t="s">
        <v>134</v>
      </c>
      <c r="AJ2458" s="0" t="s">
        <v>134</v>
      </c>
      <c r="AK2458" s="0" t="s">
        <v>134</v>
      </c>
      <c r="AL2458" s="0" t="s">
        <v>134</v>
      </c>
      <c r="AM2458" s="0" t="s">
        <v>134</v>
      </c>
      <c r="AN2458" s="0" t="s">
        <v>134</v>
      </c>
      <c r="AO2458" s="0" t="s">
        <v>134</v>
      </c>
      <c r="AP2458" s="0" t="s">
        <v>134</v>
      </c>
      <c r="AQ2458" s="0" t="s">
        <v>134</v>
      </c>
      <c r="AR2458" s="0" t="s">
        <v>134</v>
      </c>
      <c r="AS2458" s="0" t="s">
        <v>134</v>
      </c>
      <c r="AT2458" s="0" t="s">
        <v>134</v>
      </c>
      <c r="AU2458" s="0" t="s">
        <v>134</v>
      </c>
      <c r="AV2458" s="0" t="s">
        <v>134</v>
      </c>
      <c r="AW2458" s="0" t="s">
        <v>134</v>
      </c>
      <c r="AX2458" s="0" t="s">
        <v>134</v>
      </c>
      <c r="AY2458" s="0" t="s">
        <v>134</v>
      </c>
      <c r="AZ2458" s="0" t="s">
        <v>134</v>
      </c>
      <c r="BA2458" s="0" t="s">
        <v>134</v>
      </c>
      <c r="BB2458" s="0" t="s">
        <v>134</v>
      </c>
      <c r="BC2458" s="0" t="s">
        <v>134</v>
      </c>
      <c r="BD2458" s="0" t="s">
        <v>134</v>
      </c>
      <c r="BE2458" s="0" t="s">
        <v>134</v>
      </c>
      <c r="BF2458" s="0" t="s">
        <v>134</v>
      </c>
      <c r="BG2458" s="0" t="s">
        <v>134</v>
      </c>
      <c r="BH2458" s="0" t="s">
        <v>134</v>
      </c>
      <c r="BI2458" s="0" t="s">
        <v>134</v>
      </c>
      <c r="BJ2458" s="0" t="s">
        <v>134</v>
      </c>
      <c r="BK2458" s="0" t="s">
        <v>134</v>
      </c>
      <c r="BL2458" s="0" t="s">
        <v>134</v>
      </c>
      <c r="BM2458" s="0" t="s">
        <v>134</v>
      </c>
      <c r="BN2458" s="0" t="s">
        <v>134</v>
      </c>
      <c r="BO2458" s="0" t="s">
        <v>134</v>
      </c>
      <c r="BP2458" s="0" t="s">
        <v>134</v>
      </c>
      <c r="BQ2458" s="0" t="s">
        <v>134</v>
      </c>
      <c r="BR2458" s="0" t="s">
        <v>134</v>
      </c>
      <c r="BS2458" s="0" t="s">
        <v>134</v>
      </c>
      <c r="BT2458" s="0" t="s">
        <v>134</v>
      </c>
      <c r="BU2458" s="0" t="s">
        <v>134</v>
      </c>
      <c r="BV2458" s="0" t="s">
        <v>134</v>
      </c>
      <c r="BW2458" s="0" t="s">
        <v>134</v>
      </c>
      <c r="BX2458" s="0" t="s">
        <v>134</v>
      </c>
      <c r="BZ2458" s="0" t="s">
        <v>134</v>
      </c>
      <c r="CA2458" s="0" t="s">
        <v>134</v>
      </c>
      <c r="CB2458" s="0" t="s">
        <v>134</v>
      </c>
      <c r="CC2458" s="0" t="s">
        <v>134</v>
      </c>
      <c r="CD2458" s="0" t="s">
        <v>134</v>
      </c>
      <c r="CE2458" s="0" t="s">
        <v>134</v>
      </c>
    </row>
    <row r="2459" customFormat="false" ht="12.75" hidden="false" customHeight="false" outlineLevel="0" collapsed="false">
      <c r="E2459" s="9" t="s">
        <v>134</v>
      </c>
      <c r="F2459" s="9" t="s">
        <v>134</v>
      </c>
      <c r="G2459" s="9" t="s">
        <v>134</v>
      </c>
      <c r="Q2459" s="0" t="s">
        <v>134</v>
      </c>
      <c r="R2459" s="0" t="s">
        <v>134</v>
      </c>
      <c r="S2459" s="0" t="s">
        <v>134</v>
      </c>
      <c r="T2459" s="0" t="s">
        <v>134</v>
      </c>
      <c r="U2459" s="0" t="s">
        <v>134</v>
      </c>
      <c r="V2459" s="0" t="s">
        <v>134</v>
      </c>
      <c r="W2459" s="0" t="s">
        <v>134</v>
      </c>
      <c r="X2459" s="0" t="s">
        <v>134</v>
      </c>
      <c r="Y2459" s="0" t="s">
        <v>134</v>
      </c>
      <c r="Z2459" s="0" t="s">
        <v>134</v>
      </c>
      <c r="AA2459" s="0" t="s">
        <v>134</v>
      </c>
      <c r="AB2459" s="0" t="s">
        <v>134</v>
      </c>
      <c r="AC2459" s="0" t="s">
        <v>134</v>
      </c>
      <c r="AD2459" s="0" t="s">
        <v>134</v>
      </c>
      <c r="AE2459" s="0" t="s">
        <v>134</v>
      </c>
      <c r="AF2459" s="0" t="s">
        <v>134</v>
      </c>
      <c r="AG2459" s="0" t="s">
        <v>134</v>
      </c>
      <c r="AH2459" s="0" t="s">
        <v>134</v>
      </c>
      <c r="AI2459" s="0" t="s">
        <v>134</v>
      </c>
      <c r="AJ2459" s="0" t="s">
        <v>134</v>
      </c>
      <c r="AK2459" s="0" t="s">
        <v>134</v>
      </c>
      <c r="AL2459" s="0" t="s">
        <v>134</v>
      </c>
      <c r="AM2459" s="0" t="s">
        <v>134</v>
      </c>
      <c r="AN2459" s="0" t="s">
        <v>134</v>
      </c>
      <c r="AO2459" s="0" t="s">
        <v>134</v>
      </c>
      <c r="AP2459" s="0" t="s">
        <v>134</v>
      </c>
      <c r="AQ2459" s="0" t="s">
        <v>134</v>
      </c>
      <c r="AR2459" s="0" t="s">
        <v>134</v>
      </c>
      <c r="AS2459" s="0" t="s">
        <v>134</v>
      </c>
      <c r="AT2459" s="0" t="s">
        <v>134</v>
      </c>
      <c r="AU2459" s="0" t="s">
        <v>134</v>
      </c>
      <c r="AV2459" s="0" t="s">
        <v>134</v>
      </c>
      <c r="AW2459" s="0" t="s">
        <v>134</v>
      </c>
      <c r="AX2459" s="0" t="s">
        <v>134</v>
      </c>
      <c r="AY2459" s="0" t="s">
        <v>134</v>
      </c>
      <c r="AZ2459" s="0" t="s">
        <v>134</v>
      </c>
      <c r="BA2459" s="0" t="s">
        <v>134</v>
      </c>
      <c r="BB2459" s="0" t="s">
        <v>134</v>
      </c>
      <c r="BC2459" s="0" t="s">
        <v>134</v>
      </c>
      <c r="BD2459" s="0" t="s">
        <v>134</v>
      </c>
      <c r="BE2459" s="0" t="s">
        <v>134</v>
      </c>
      <c r="BF2459" s="0" t="s">
        <v>134</v>
      </c>
      <c r="BG2459" s="0" t="s">
        <v>134</v>
      </c>
      <c r="BH2459" s="0" t="s">
        <v>134</v>
      </c>
      <c r="BI2459" s="0" t="s">
        <v>134</v>
      </c>
      <c r="BJ2459" s="0" t="s">
        <v>134</v>
      </c>
      <c r="BK2459" s="0" t="s">
        <v>134</v>
      </c>
      <c r="BL2459" s="0" t="s">
        <v>134</v>
      </c>
      <c r="BM2459" s="0" t="s">
        <v>134</v>
      </c>
      <c r="BN2459" s="0" t="s">
        <v>134</v>
      </c>
      <c r="BO2459" s="0" t="s">
        <v>134</v>
      </c>
      <c r="BP2459" s="0" t="s">
        <v>134</v>
      </c>
      <c r="BQ2459" s="0" t="s">
        <v>134</v>
      </c>
      <c r="BR2459" s="0" t="s">
        <v>134</v>
      </c>
      <c r="BS2459" s="0" t="s">
        <v>134</v>
      </c>
      <c r="BT2459" s="0" t="s">
        <v>134</v>
      </c>
      <c r="BU2459" s="0" t="s">
        <v>134</v>
      </c>
      <c r="BV2459" s="0" t="s">
        <v>134</v>
      </c>
      <c r="BW2459" s="0" t="s">
        <v>134</v>
      </c>
      <c r="BX2459" s="0" t="s">
        <v>134</v>
      </c>
      <c r="BZ2459" s="0" t="s">
        <v>134</v>
      </c>
      <c r="CA2459" s="0" t="s">
        <v>134</v>
      </c>
      <c r="CB2459" s="0" t="s">
        <v>134</v>
      </c>
      <c r="CC2459" s="0" t="s">
        <v>134</v>
      </c>
      <c r="CD2459" s="0" t="s">
        <v>134</v>
      </c>
      <c r="CE2459" s="0" t="s">
        <v>134</v>
      </c>
    </row>
    <row r="2460" customFormat="false" ht="12.75" hidden="false" customHeight="false" outlineLevel="0" collapsed="false">
      <c r="E2460" s="9" t="s">
        <v>134</v>
      </c>
      <c r="F2460" s="9" t="s">
        <v>134</v>
      </c>
      <c r="G2460" s="9" t="s">
        <v>134</v>
      </c>
      <c r="Q2460" s="0" t="s">
        <v>134</v>
      </c>
      <c r="R2460" s="0" t="s">
        <v>134</v>
      </c>
      <c r="S2460" s="0" t="s">
        <v>134</v>
      </c>
      <c r="T2460" s="0" t="s">
        <v>134</v>
      </c>
      <c r="U2460" s="0" t="s">
        <v>134</v>
      </c>
      <c r="V2460" s="0" t="s">
        <v>134</v>
      </c>
      <c r="W2460" s="0" t="s">
        <v>134</v>
      </c>
      <c r="X2460" s="0" t="s">
        <v>134</v>
      </c>
      <c r="Y2460" s="0" t="s">
        <v>134</v>
      </c>
      <c r="Z2460" s="0" t="s">
        <v>134</v>
      </c>
      <c r="AA2460" s="0" t="s">
        <v>134</v>
      </c>
      <c r="AB2460" s="0" t="s">
        <v>134</v>
      </c>
      <c r="AC2460" s="0" t="s">
        <v>134</v>
      </c>
      <c r="AD2460" s="0" t="s">
        <v>134</v>
      </c>
      <c r="AE2460" s="0" t="s">
        <v>134</v>
      </c>
      <c r="AF2460" s="0" t="s">
        <v>134</v>
      </c>
      <c r="AG2460" s="0" t="s">
        <v>134</v>
      </c>
      <c r="AH2460" s="0" t="s">
        <v>134</v>
      </c>
      <c r="AI2460" s="0" t="s">
        <v>134</v>
      </c>
      <c r="AJ2460" s="0" t="s">
        <v>134</v>
      </c>
      <c r="AK2460" s="0" t="s">
        <v>134</v>
      </c>
      <c r="AL2460" s="0" t="s">
        <v>134</v>
      </c>
      <c r="AM2460" s="0" t="s">
        <v>134</v>
      </c>
      <c r="AN2460" s="0" t="s">
        <v>134</v>
      </c>
      <c r="AO2460" s="0" t="s">
        <v>134</v>
      </c>
      <c r="AP2460" s="0" t="s">
        <v>134</v>
      </c>
      <c r="AQ2460" s="0" t="s">
        <v>134</v>
      </c>
      <c r="AR2460" s="0" t="s">
        <v>134</v>
      </c>
      <c r="AS2460" s="0" t="s">
        <v>134</v>
      </c>
      <c r="AT2460" s="0" t="s">
        <v>134</v>
      </c>
      <c r="AU2460" s="0" t="s">
        <v>134</v>
      </c>
      <c r="AV2460" s="0" t="s">
        <v>134</v>
      </c>
      <c r="AW2460" s="0" t="s">
        <v>134</v>
      </c>
      <c r="AX2460" s="0" t="s">
        <v>134</v>
      </c>
      <c r="AY2460" s="0" t="s">
        <v>134</v>
      </c>
      <c r="AZ2460" s="0" t="s">
        <v>134</v>
      </c>
      <c r="BA2460" s="0" t="s">
        <v>134</v>
      </c>
      <c r="BB2460" s="0" t="s">
        <v>134</v>
      </c>
      <c r="BC2460" s="0" t="s">
        <v>134</v>
      </c>
      <c r="BD2460" s="0" t="s">
        <v>134</v>
      </c>
      <c r="BE2460" s="0" t="s">
        <v>134</v>
      </c>
      <c r="BF2460" s="0" t="s">
        <v>134</v>
      </c>
      <c r="BG2460" s="0" t="s">
        <v>134</v>
      </c>
      <c r="BH2460" s="0" t="s">
        <v>134</v>
      </c>
      <c r="BI2460" s="0" t="s">
        <v>134</v>
      </c>
      <c r="BJ2460" s="0" t="s">
        <v>134</v>
      </c>
      <c r="BK2460" s="0" t="s">
        <v>134</v>
      </c>
      <c r="BL2460" s="0" t="s">
        <v>134</v>
      </c>
      <c r="BM2460" s="0" t="s">
        <v>134</v>
      </c>
      <c r="BN2460" s="0" t="s">
        <v>134</v>
      </c>
      <c r="BO2460" s="0" t="s">
        <v>134</v>
      </c>
      <c r="BP2460" s="0" t="s">
        <v>134</v>
      </c>
      <c r="BQ2460" s="0" t="s">
        <v>134</v>
      </c>
      <c r="BR2460" s="0" t="s">
        <v>134</v>
      </c>
      <c r="BS2460" s="0" t="s">
        <v>134</v>
      </c>
      <c r="BT2460" s="0" t="s">
        <v>134</v>
      </c>
      <c r="BU2460" s="0" t="s">
        <v>134</v>
      </c>
      <c r="BV2460" s="0" t="s">
        <v>134</v>
      </c>
      <c r="BW2460" s="0" t="s">
        <v>134</v>
      </c>
      <c r="BX2460" s="0" t="s">
        <v>134</v>
      </c>
      <c r="BZ2460" s="0" t="s">
        <v>134</v>
      </c>
      <c r="CA2460" s="0" t="s">
        <v>134</v>
      </c>
      <c r="CB2460" s="0" t="s">
        <v>134</v>
      </c>
      <c r="CC2460" s="0" t="s">
        <v>134</v>
      </c>
      <c r="CD2460" s="0" t="s">
        <v>134</v>
      </c>
      <c r="CE2460" s="0" t="s">
        <v>134</v>
      </c>
    </row>
    <row r="2461" customFormat="false" ht="12.75" hidden="false" customHeight="false" outlineLevel="0" collapsed="false">
      <c r="E2461" s="9" t="s">
        <v>134</v>
      </c>
      <c r="F2461" s="9" t="s">
        <v>134</v>
      </c>
      <c r="G2461" s="9" t="s">
        <v>134</v>
      </c>
      <c r="Q2461" s="0" t="s">
        <v>134</v>
      </c>
      <c r="R2461" s="0" t="s">
        <v>134</v>
      </c>
      <c r="S2461" s="0" t="s">
        <v>134</v>
      </c>
      <c r="T2461" s="0" t="s">
        <v>134</v>
      </c>
      <c r="U2461" s="0" t="s">
        <v>134</v>
      </c>
      <c r="V2461" s="0" t="s">
        <v>134</v>
      </c>
      <c r="W2461" s="0" t="s">
        <v>134</v>
      </c>
      <c r="X2461" s="0" t="s">
        <v>134</v>
      </c>
      <c r="Y2461" s="0" t="s">
        <v>134</v>
      </c>
      <c r="Z2461" s="0" t="s">
        <v>134</v>
      </c>
      <c r="AA2461" s="0" t="s">
        <v>134</v>
      </c>
      <c r="AB2461" s="0" t="s">
        <v>134</v>
      </c>
      <c r="AC2461" s="0" t="s">
        <v>134</v>
      </c>
      <c r="AD2461" s="0" t="s">
        <v>134</v>
      </c>
      <c r="AE2461" s="0" t="s">
        <v>134</v>
      </c>
      <c r="AF2461" s="0" t="s">
        <v>134</v>
      </c>
      <c r="AG2461" s="0" t="s">
        <v>134</v>
      </c>
      <c r="AH2461" s="0" t="s">
        <v>134</v>
      </c>
      <c r="AI2461" s="0" t="s">
        <v>134</v>
      </c>
      <c r="AJ2461" s="0" t="s">
        <v>134</v>
      </c>
      <c r="AK2461" s="0" t="s">
        <v>134</v>
      </c>
      <c r="AL2461" s="0" t="s">
        <v>134</v>
      </c>
      <c r="AM2461" s="0" t="s">
        <v>134</v>
      </c>
      <c r="AN2461" s="0" t="s">
        <v>134</v>
      </c>
      <c r="AO2461" s="0" t="s">
        <v>134</v>
      </c>
      <c r="AP2461" s="0" t="s">
        <v>134</v>
      </c>
      <c r="AQ2461" s="0" t="s">
        <v>134</v>
      </c>
      <c r="AR2461" s="0" t="s">
        <v>134</v>
      </c>
      <c r="AS2461" s="0" t="s">
        <v>134</v>
      </c>
      <c r="AT2461" s="0" t="s">
        <v>134</v>
      </c>
      <c r="AU2461" s="0" t="s">
        <v>134</v>
      </c>
      <c r="AV2461" s="0" t="s">
        <v>134</v>
      </c>
      <c r="AW2461" s="0" t="s">
        <v>134</v>
      </c>
      <c r="AX2461" s="0" t="s">
        <v>134</v>
      </c>
      <c r="AY2461" s="0" t="s">
        <v>134</v>
      </c>
      <c r="AZ2461" s="0" t="s">
        <v>134</v>
      </c>
      <c r="BA2461" s="0" t="s">
        <v>134</v>
      </c>
      <c r="BB2461" s="0" t="s">
        <v>134</v>
      </c>
      <c r="BC2461" s="0" t="s">
        <v>134</v>
      </c>
      <c r="BD2461" s="0" t="s">
        <v>134</v>
      </c>
      <c r="BE2461" s="0" t="s">
        <v>134</v>
      </c>
      <c r="BF2461" s="0" t="s">
        <v>134</v>
      </c>
      <c r="BG2461" s="0" t="s">
        <v>134</v>
      </c>
      <c r="BH2461" s="0" t="s">
        <v>134</v>
      </c>
      <c r="BI2461" s="0" t="s">
        <v>134</v>
      </c>
      <c r="BJ2461" s="0" t="s">
        <v>134</v>
      </c>
      <c r="BK2461" s="0" t="s">
        <v>134</v>
      </c>
      <c r="BL2461" s="0" t="s">
        <v>134</v>
      </c>
      <c r="BM2461" s="0" t="s">
        <v>134</v>
      </c>
      <c r="BN2461" s="0" t="s">
        <v>134</v>
      </c>
      <c r="BO2461" s="0" t="s">
        <v>134</v>
      </c>
      <c r="BP2461" s="0" t="s">
        <v>134</v>
      </c>
      <c r="BQ2461" s="0" t="s">
        <v>134</v>
      </c>
      <c r="BR2461" s="0" t="s">
        <v>134</v>
      </c>
      <c r="BS2461" s="0" t="s">
        <v>134</v>
      </c>
      <c r="BT2461" s="0" t="s">
        <v>134</v>
      </c>
      <c r="BU2461" s="0" t="s">
        <v>134</v>
      </c>
      <c r="BV2461" s="0" t="s">
        <v>134</v>
      </c>
      <c r="BW2461" s="0" t="s">
        <v>134</v>
      </c>
      <c r="BX2461" s="0" t="s">
        <v>134</v>
      </c>
      <c r="BZ2461" s="0" t="s">
        <v>134</v>
      </c>
      <c r="CA2461" s="0" t="s">
        <v>134</v>
      </c>
      <c r="CB2461" s="0" t="s">
        <v>134</v>
      </c>
      <c r="CC2461" s="0" t="s">
        <v>134</v>
      </c>
      <c r="CD2461" s="0" t="s">
        <v>134</v>
      </c>
      <c r="CE2461" s="0" t="s">
        <v>134</v>
      </c>
    </row>
    <row r="2462" customFormat="false" ht="12.75" hidden="false" customHeight="false" outlineLevel="0" collapsed="false">
      <c r="E2462" s="9" t="s">
        <v>134</v>
      </c>
      <c r="F2462" s="9" t="s">
        <v>134</v>
      </c>
      <c r="G2462" s="9" t="s">
        <v>134</v>
      </c>
      <c r="Q2462" s="0" t="s">
        <v>134</v>
      </c>
      <c r="R2462" s="0" t="s">
        <v>134</v>
      </c>
      <c r="S2462" s="0" t="s">
        <v>134</v>
      </c>
      <c r="T2462" s="0" t="s">
        <v>134</v>
      </c>
      <c r="U2462" s="0" t="s">
        <v>134</v>
      </c>
      <c r="V2462" s="0" t="s">
        <v>134</v>
      </c>
      <c r="W2462" s="0" t="s">
        <v>134</v>
      </c>
      <c r="X2462" s="0" t="s">
        <v>134</v>
      </c>
      <c r="Y2462" s="0" t="s">
        <v>134</v>
      </c>
      <c r="Z2462" s="0" t="s">
        <v>134</v>
      </c>
      <c r="AA2462" s="0" t="s">
        <v>134</v>
      </c>
      <c r="AB2462" s="0" t="s">
        <v>134</v>
      </c>
      <c r="AC2462" s="0" t="s">
        <v>134</v>
      </c>
      <c r="AD2462" s="0" t="s">
        <v>134</v>
      </c>
      <c r="AE2462" s="0" t="s">
        <v>134</v>
      </c>
      <c r="AF2462" s="0" t="s">
        <v>134</v>
      </c>
      <c r="AG2462" s="0" t="s">
        <v>134</v>
      </c>
      <c r="AH2462" s="0" t="s">
        <v>134</v>
      </c>
      <c r="AI2462" s="0" t="s">
        <v>134</v>
      </c>
      <c r="AJ2462" s="0" t="s">
        <v>134</v>
      </c>
      <c r="AK2462" s="0" t="s">
        <v>134</v>
      </c>
      <c r="AL2462" s="0" t="s">
        <v>134</v>
      </c>
      <c r="AM2462" s="0" t="s">
        <v>134</v>
      </c>
      <c r="AN2462" s="0" t="s">
        <v>134</v>
      </c>
      <c r="AO2462" s="0" t="s">
        <v>134</v>
      </c>
      <c r="AP2462" s="0" t="s">
        <v>134</v>
      </c>
      <c r="AQ2462" s="0" t="s">
        <v>134</v>
      </c>
      <c r="AR2462" s="0" t="s">
        <v>134</v>
      </c>
      <c r="AS2462" s="0" t="s">
        <v>134</v>
      </c>
      <c r="AT2462" s="0" t="s">
        <v>134</v>
      </c>
      <c r="AU2462" s="0" t="s">
        <v>134</v>
      </c>
      <c r="AV2462" s="0" t="s">
        <v>134</v>
      </c>
      <c r="AW2462" s="0" t="s">
        <v>134</v>
      </c>
      <c r="AX2462" s="0" t="s">
        <v>134</v>
      </c>
      <c r="AY2462" s="0" t="s">
        <v>134</v>
      </c>
      <c r="AZ2462" s="0" t="s">
        <v>134</v>
      </c>
      <c r="BA2462" s="0" t="s">
        <v>134</v>
      </c>
      <c r="BB2462" s="0" t="s">
        <v>134</v>
      </c>
      <c r="BC2462" s="0" t="s">
        <v>134</v>
      </c>
      <c r="BD2462" s="0" t="s">
        <v>134</v>
      </c>
      <c r="BE2462" s="0" t="s">
        <v>134</v>
      </c>
      <c r="BF2462" s="0" t="s">
        <v>134</v>
      </c>
      <c r="BG2462" s="0" t="s">
        <v>134</v>
      </c>
      <c r="BH2462" s="0" t="s">
        <v>134</v>
      </c>
      <c r="BI2462" s="0" t="s">
        <v>134</v>
      </c>
      <c r="BJ2462" s="0" t="s">
        <v>134</v>
      </c>
      <c r="BK2462" s="0" t="s">
        <v>134</v>
      </c>
      <c r="BL2462" s="0" t="s">
        <v>134</v>
      </c>
      <c r="BM2462" s="0" t="s">
        <v>134</v>
      </c>
      <c r="BN2462" s="0" t="s">
        <v>134</v>
      </c>
      <c r="BO2462" s="0" t="s">
        <v>134</v>
      </c>
      <c r="BP2462" s="0" t="s">
        <v>134</v>
      </c>
      <c r="BQ2462" s="0" t="s">
        <v>134</v>
      </c>
      <c r="BR2462" s="0" t="s">
        <v>134</v>
      </c>
      <c r="BS2462" s="0" t="s">
        <v>134</v>
      </c>
      <c r="BT2462" s="0" t="s">
        <v>134</v>
      </c>
      <c r="BU2462" s="0" t="s">
        <v>134</v>
      </c>
      <c r="BV2462" s="0" t="s">
        <v>134</v>
      </c>
      <c r="BW2462" s="0" t="s">
        <v>134</v>
      </c>
      <c r="BX2462" s="0" t="s">
        <v>134</v>
      </c>
      <c r="BZ2462" s="0" t="s">
        <v>134</v>
      </c>
      <c r="CA2462" s="0" t="s">
        <v>134</v>
      </c>
      <c r="CB2462" s="0" t="s">
        <v>134</v>
      </c>
      <c r="CC2462" s="0" t="s">
        <v>134</v>
      </c>
      <c r="CD2462" s="0" t="s">
        <v>134</v>
      </c>
      <c r="CE2462" s="0" t="s">
        <v>134</v>
      </c>
    </row>
    <row r="2463" customFormat="false" ht="12.75" hidden="false" customHeight="false" outlineLevel="0" collapsed="false">
      <c r="E2463" s="9" t="s">
        <v>134</v>
      </c>
      <c r="F2463" s="9" t="s">
        <v>134</v>
      </c>
      <c r="G2463" s="9" t="s">
        <v>134</v>
      </c>
      <c r="Q2463" s="0" t="s">
        <v>134</v>
      </c>
      <c r="R2463" s="0" t="s">
        <v>134</v>
      </c>
      <c r="S2463" s="0" t="s">
        <v>134</v>
      </c>
      <c r="T2463" s="0" t="s">
        <v>134</v>
      </c>
      <c r="U2463" s="0" t="s">
        <v>134</v>
      </c>
      <c r="V2463" s="0" t="s">
        <v>134</v>
      </c>
      <c r="W2463" s="0" t="s">
        <v>134</v>
      </c>
      <c r="X2463" s="0" t="s">
        <v>134</v>
      </c>
      <c r="Y2463" s="0" t="s">
        <v>134</v>
      </c>
      <c r="Z2463" s="0" t="s">
        <v>134</v>
      </c>
      <c r="AA2463" s="0" t="s">
        <v>134</v>
      </c>
      <c r="AB2463" s="0" t="s">
        <v>134</v>
      </c>
      <c r="AC2463" s="0" t="s">
        <v>134</v>
      </c>
      <c r="AD2463" s="0" t="s">
        <v>134</v>
      </c>
      <c r="AE2463" s="0" t="s">
        <v>134</v>
      </c>
      <c r="AF2463" s="0" t="s">
        <v>134</v>
      </c>
      <c r="AG2463" s="0" t="s">
        <v>134</v>
      </c>
      <c r="AH2463" s="0" t="s">
        <v>134</v>
      </c>
      <c r="AI2463" s="0" t="s">
        <v>134</v>
      </c>
      <c r="AJ2463" s="0" t="s">
        <v>134</v>
      </c>
      <c r="AK2463" s="0" t="s">
        <v>134</v>
      </c>
      <c r="AL2463" s="0" t="s">
        <v>134</v>
      </c>
      <c r="AM2463" s="0" t="s">
        <v>134</v>
      </c>
      <c r="AN2463" s="0" t="s">
        <v>134</v>
      </c>
      <c r="AO2463" s="0" t="s">
        <v>134</v>
      </c>
      <c r="AP2463" s="0" t="s">
        <v>134</v>
      </c>
      <c r="AQ2463" s="0" t="s">
        <v>134</v>
      </c>
      <c r="AR2463" s="0" t="s">
        <v>134</v>
      </c>
      <c r="AS2463" s="0" t="s">
        <v>134</v>
      </c>
      <c r="AT2463" s="0" t="s">
        <v>134</v>
      </c>
      <c r="AU2463" s="0" t="s">
        <v>134</v>
      </c>
      <c r="AV2463" s="0" t="s">
        <v>134</v>
      </c>
      <c r="AW2463" s="0" t="s">
        <v>134</v>
      </c>
      <c r="AX2463" s="0" t="s">
        <v>134</v>
      </c>
      <c r="AY2463" s="0" t="s">
        <v>134</v>
      </c>
      <c r="AZ2463" s="0" t="s">
        <v>134</v>
      </c>
      <c r="BA2463" s="0" t="s">
        <v>134</v>
      </c>
      <c r="BB2463" s="0" t="s">
        <v>134</v>
      </c>
      <c r="BC2463" s="0" t="s">
        <v>134</v>
      </c>
      <c r="BD2463" s="0" t="s">
        <v>134</v>
      </c>
      <c r="BE2463" s="0" t="s">
        <v>134</v>
      </c>
      <c r="BF2463" s="0" t="s">
        <v>134</v>
      </c>
      <c r="BG2463" s="0" t="s">
        <v>134</v>
      </c>
      <c r="BH2463" s="0" t="s">
        <v>134</v>
      </c>
      <c r="BI2463" s="0" t="s">
        <v>134</v>
      </c>
      <c r="BJ2463" s="0" t="s">
        <v>134</v>
      </c>
      <c r="BK2463" s="0" t="s">
        <v>134</v>
      </c>
      <c r="BL2463" s="0" t="s">
        <v>134</v>
      </c>
      <c r="BM2463" s="0" t="s">
        <v>134</v>
      </c>
      <c r="BN2463" s="0" t="s">
        <v>134</v>
      </c>
      <c r="BO2463" s="0" t="s">
        <v>134</v>
      </c>
      <c r="BP2463" s="0" t="s">
        <v>134</v>
      </c>
      <c r="BQ2463" s="0" t="s">
        <v>134</v>
      </c>
      <c r="BR2463" s="0" t="s">
        <v>134</v>
      </c>
      <c r="BS2463" s="0" t="s">
        <v>134</v>
      </c>
      <c r="BT2463" s="0" t="s">
        <v>134</v>
      </c>
      <c r="BU2463" s="0" t="s">
        <v>134</v>
      </c>
      <c r="BV2463" s="0" t="s">
        <v>134</v>
      </c>
      <c r="BW2463" s="0" t="s">
        <v>134</v>
      </c>
      <c r="BX2463" s="0" t="s">
        <v>134</v>
      </c>
      <c r="BZ2463" s="0" t="s">
        <v>134</v>
      </c>
      <c r="CA2463" s="0" t="s">
        <v>134</v>
      </c>
      <c r="CB2463" s="0" t="s">
        <v>134</v>
      </c>
      <c r="CC2463" s="0" t="s">
        <v>134</v>
      </c>
      <c r="CD2463" s="0" t="s">
        <v>134</v>
      </c>
      <c r="CE2463" s="0" t="s">
        <v>134</v>
      </c>
    </row>
    <row r="2464" customFormat="false" ht="12.75" hidden="false" customHeight="false" outlineLevel="0" collapsed="false">
      <c r="E2464" s="9" t="s">
        <v>134</v>
      </c>
      <c r="F2464" s="9" t="s">
        <v>134</v>
      </c>
      <c r="G2464" s="9" t="s">
        <v>134</v>
      </c>
      <c r="Q2464" s="0" t="s">
        <v>134</v>
      </c>
      <c r="R2464" s="0" t="s">
        <v>134</v>
      </c>
      <c r="S2464" s="0" t="s">
        <v>134</v>
      </c>
      <c r="T2464" s="0" t="s">
        <v>134</v>
      </c>
      <c r="U2464" s="0" t="s">
        <v>134</v>
      </c>
      <c r="V2464" s="0" t="s">
        <v>134</v>
      </c>
      <c r="W2464" s="0" t="s">
        <v>134</v>
      </c>
      <c r="X2464" s="0" t="s">
        <v>134</v>
      </c>
      <c r="Y2464" s="0" t="s">
        <v>134</v>
      </c>
      <c r="Z2464" s="0" t="s">
        <v>134</v>
      </c>
      <c r="AA2464" s="0" t="s">
        <v>134</v>
      </c>
      <c r="AB2464" s="0" t="s">
        <v>134</v>
      </c>
      <c r="AC2464" s="0" t="s">
        <v>134</v>
      </c>
      <c r="AD2464" s="0" t="s">
        <v>134</v>
      </c>
      <c r="AE2464" s="0" t="s">
        <v>134</v>
      </c>
      <c r="AF2464" s="0" t="s">
        <v>134</v>
      </c>
      <c r="AG2464" s="0" t="s">
        <v>134</v>
      </c>
      <c r="AH2464" s="0" t="s">
        <v>134</v>
      </c>
      <c r="AI2464" s="0" t="s">
        <v>134</v>
      </c>
      <c r="AJ2464" s="0" t="s">
        <v>134</v>
      </c>
      <c r="AK2464" s="0" t="s">
        <v>134</v>
      </c>
      <c r="AL2464" s="0" t="s">
        <v>134</v>
      </c>
      <c r="AM2464" s="0" t="s">
        <v>134</v>
      </c>
      <c r="AN2464" s="0" t="s">
        <v>134</v>
      </c>
      <c r="AO2464" s="0" t="s">
        <v>134</v>
      </c>
      <c r="AP2464" s="0" t="s">
        <v>134</v>
      </c>
      <c r="AQ2464" s="0" t="s">
        <v>134</v>
      </c>
      <c r="AR2464" s="0" t="s">
        <v>134</v>
      </c>
      <c r="AS2464" s="0" t="s">
        <v>134</v>
      </c>
      <c r="AT2464" s="0" t="s">
        <v>134</v>
      </c>
      <c r="AU2464" s="0" t="s">
        <v>134</v>
      </c>
      <c r="AV2464" s="0" t="s">
        <v>134</v>
      </c>
      <c r="AW2464" s="0" t="s">
        <v>134</v>
      </c>
      <c r="AX2464" s="0" t="s">
        <v>134</v>
      </c>
      <c r="AY2464" s="0" t="s">
        <v>134</v>
      </c>
      <c r="AZ2464" s="0" t="s">
        <v>134</v>
      </c>
      <c r="BA2464" s="0" t="s">
        <v>134</v>
      </c>
      <c r="BB2464" s="0" t="s">
        <v>134</v>
      </c>
      <c r="BC2464" s="0" t="s">
        <v>134</v>
      </c>
      <c r="BD2464" s="0" t="s">
        <v>134</v>
      </c>
      <c r="BE2464" s="0" t="s">
        <v>134</v>
      </c>
      <c r="BF2464" s="0" t="s">
        <v>134</v>
      </c>
      <c r="BG2464" s="0" t="s">
        <v>134</v>
      </c>
      <c r="BH2464" s="0" t="s">
        <v>134</v>
      </c>
      <c r="BI2464" s="0" t="s">
        <v>134</v>
      </c>
      <c r="BJ2464" s="0" t="s">
        <v>134</v>
      </c>
      <c r="BK2464" s="0" t="s">
        <v>134</v>
      </c>
      <c r="BL2464" s="0" t="s">
        <v>134</v>
      </c>
      <c r="BM2464" s="0" t="s">
        <v>134</v>
      </c>
      <c r="BN2464" s="0" t="s">
        <v>134</v>
      </c>
      <c r="BO2464" s="0" t="s">
        <v>134</v>
      </c>
      <c r="BP2464" s="0" t="s">
        <v>134</v>
      </c>
      <c r="BQ2464" s="0" t="s">
        <v>134</v>
      </c>
      <c r="BR2464" s="0" t="s">
        <v>134</v>
      </c>
      <c r="BS2464" s="0" t="s">
        <v>134</v>
      </c>
      <c r="BT2464" s="0" t="s">
        <v>134</v>
      </c>
      <c r="BU2464" s="0" t="s">
        <v>134</v>
      </c>
      <c r="BV2464" s="0" t="s">
        <v>134</v>
      </c>
      <c r="BW2464" s="0" t="s">
        <v>134</v>
      </c>
      <c r="BX2464" s="0" t="s">
        <v>134</v>
      </c>
      <c r="BZ2464" s="0" t="s">
        <v>134</v>
      </c>
      <c r="CA2464" s="0" t="s">
        <v>134</v>
      </c>
      <c r="CB2464" s="0" t="s">
        <v>134</v>
      </c>
      <c r="CC2464" s="0" t="s">
        <v>134</v>
      </c>
      <c r="CD2464" s="0" t="s">
        <v>134</v>
      </c>
      <c r="CE2464" s="0" t="s">
        <v>134</v>
      </c>
    </row>
    <row r="2465" customFormat="false" ht="12.75" hidden="false" customHeight="false" outlineLevel="0" collapsed="false">
      <c r="E2465" s="9" t="s">
        <v>134</v>
      </c>
      <c r="F2465" s="9" t="s">
        <v>134</v>
      </c>
      <c r="G2465" s="9" t="s">
        <v>134</v>
      </c>
      <c r="Q2465" s="0" t="s">
        <v>134</v>
      </c>
      <c r="R2465" s="0" t="s">
        <v>134</v>
      </c>
      <c r="S2465" s="0" t="s">
        <v>134</v>
      </c>
      <c r="T2465" s="0" t="s">
        <v>134</v>
      </c>
      <c r="U2465" s="0" t="s">
        <v>134</v>
      </c>
      <c r="V2465" s="0" t="s">
        <v>134</v>
      </c>
      <c r="W2465" s="0" t="s">
        <v>134</v>
      </c>
      <c r="X2465" s="0" t="s">
        <v>134</v>
      </c>
      <c r="Y2465" s="0" t="s">
        <v>134</v>
      </c>
      <c r="Z2465" s="0" t="s">
        <v>134</v>
      </c>
      <c r="AA2465" s="0" t="s">
        <v>134</v>
      </c>
      <c r="AB2465" s="0" t="s">
        <v>134</v>
      </c>
      <c r="AC2465" s="0" t="s">
        <v>134</v>
      </c>
      <c r="AD2465" s="0" t="s">
        <v>134</v>
      </c>
      <c r="AE2465" s="0" t="s">
        <v>134</v>
      </c>
      <c r="AF2465" s="0" t="s">
        <v>134</v>
      </c>
      <c r="AG2465" s="0" t="s">
        <v>134</v>
      </c>
      <c r="AH2465" s="0" t="s">
        <v>134</v>
      </c>
      <c r="AI2465" s="0" t="s">
        <v>134</v>
      </c>
      <c r="AJ2465" s="0" t="s">
        <v>134</v>
      </c>
      <c r="AK2465" s="0" t="s">
        <v>134</v>
      </c>
      <c r="AL2465" s="0" t="s">
        <v>134</v>
      </c>
      <c r="AM2465" s="0" t="s">
        <v>134</v>
      </c>
      <c r="AN2465" s="0" t="s">
        <v>134</v>
      </c>
      <c r="AO2465" s="0" t="s">
        <v>134</v>
      </c>
      <c r="AP2465" s="0" t="s">
        <v>134</v>
      </c>
      <c r="AQ2465" s="0" t="s">
        <v>134</v>
      </c>
      <c r="AR2465" s="0" t="s">
        <v>134</v>
      </c>
      <c r="AS2465" s="0" t="s">
        <v>134</v>
      </c>
      <c r="AT2465" s="0" t="s">
        <v>134</v>
      </c>
      <c r="AU2465" s="0" t="s">
        <v>134</v>
      </c>
      <c r="AV2465" s="0" t="s">
        <v>134</v>
      </c>
      <c r="AW2465" s="0" t="s">
        <v>134</v>
      </c>
      <c r="AX2465" s="0" t="s">
        <v>134</v>
      </c>
      <c r="AY2465" s="0" t="s">
        <v>134</v>
      </c>
      <c r="AZ2465" s="0" t="s">
        <v>134</v>
      </c>
      <c r="BA2465" s="0" t="s">
        <v>134</v>
      </c>
      <c r="BB2465" s="0" t="s">
        <v>134</v>
      </c>
      <c r="BC2465" s="0" t="s">
        <v>134</v>
      </c>
      <c r="BD2465" s="0" t="s">
        <v>134</v>
      </c>
      <c r="BE2465" s="0" t="s">
        <v>134</v>
      </c>
      <c r="BF2465" s="0" t="s">
        <v>134</v>
      </c>
      <c r="BG2465" s="0" t="s">
        <v>134</v>
      </c>
      <c r="BH2465" s="0" t="s">
        <v>134</v>
      </c>
      <c r="BI2465" s="0" t="s">
        <v>134</v>
      </c>
      <c r="BJ2465" s="0" t="s">
        <v>134</v>
      </c>
      <c r="BK2465" s="0" t="s">
        <v>134</v>
      </c>
      <c r="BL2465" s="0" t="s">
        <v>134</v>
      </c>
      <c r="BM2465" s="0" t="s">
        <v>134</v>
      </c>
      <c r="BN2465" s="0" t="s">
        <v>134</v>
      </c>
      <c r="BO2465" s="0" t="s">
        <v>134</v>
      </c>
      <c r="BP2465" s="0" t="s">
        <v>134</v>
      </c>
      <c r="BQ2465" s="0" t="s">
        <v>134</v>
      </c>
      <c r="BR2465" s="0" t="s">
        <v>134</v>
      </c>
      <c r="BS2465" s="0" t="s">
        <v>134</v>
      </c>
      <c r="BT2465" s="0" t="s">
        <v>134</v>
      </c>
      <c r="BU2465" s="0" t="s">
        <v>134</v>
      </c>
      <c r="BV2465" s="0" t="s">
        <v>134</v>
      </c>
      <c r="BW2465" s="0" t="s">
        <v>134</v>
      </c>
      <c r="BX2465" s="0" t="s">
        <v>134</v>
      </c>
      <c r="BZ2465" s="0" t="s">
        <v>134</v>
      </c>
      <c r="CA2465" s="0" t="s">
        <v>134</v>
      </c>
      <c r="CB2465" s="0" t="s">
        <v>134</v>
      </c>
      <c r="CC2465" s="0" t="s">
        <v>134</v>
      </c>
      <c r="CD2465" s="0" t="s">
        <v>134</v>
      </c>
      <c r="CE2465" s="0" t="s">
        <v>134</v>
      </c>
    </row>
    <row r="2466" customFormat="false" ht="12.75" hidden="false" customHeight="false" outlineLevel="0" collapsed="false">
      <c r="E2466" s="9" t="s">
        <v>134</v>
      </c>
      <c r="F2466" s="9" t="s">
        <v>134</v>
      </c>
      <c r="G2466" s="9" t="s">
        <v>134</v>
      </c>
      <c r="Q2466" s="0" t="s">
        <v>134</v>
      </c>
      <c r="R2466" s="0" t="s">
        <v>134</v>
      </c>
      <c r="S2466" s="0" t="s">
        <v>134</v>
      </c>
      <c r="T2466" s="0" t="s">
        <v>134</v>
      </c>
      <c r="U2466" s="0" t="s">
        <v>134</v>
      </c>
      <c r="V2466" s="0" t="s">
        <v>134</v>
      </c>
      <c r="W2466" s="0" t="s">
        <v>134</v>
      </c>
      <c r="X2466" s="0" t="s">
        <v>134</v>
      </c>
      <c r="Y2466" s="0" t="s">
        <v>134</v>
      </c>
      <c r="Z2466" s="0" t="s">
        <v>134</v>
      </c>
      <c r="AA2466" s="0" t="s">
        <v>134</v>
      </c>
      <c r="AB2466" s="0" t="s">
        <v>134</v>
      </c>
      <c r="AC2466" s="0" t="s">
        <v>134</v>
      </c>
      <c r="AD2466" s="0" t="s">
        <v>134</v>
      </c>
      <c r="AE2466" s="0" t="s">
        <v>134</v>
      </c>
      <c r="AF2466" s="0" t="s">
        <v>134</v>
      </c>
      <c r="AG2466" s="0" t="s">
        <v>134</v>
      </c>
      <c r="AH2466" s="0" t="s">
        <v>134</v>
      </c>
      <c r="AI2466" s="0" t="s">
        <v>134</v>
      </c>
      <c r="AJ2466" s="0" t="s">
        <v>134</v>
      </c>
      <c r="AK2466" s="0" t="s">
        <v>134</v>
      </c>
      <c r="AL2466" s="0" t="s">
        <v>134</v>
      </c>
      <c r="AM2466" s="0" t="s">
        <v>134</v>
      </c>
      <c r="AN2466" s="0" t="s">
        <v>134</v>
      </c>
      <c r="AO2466" s="0" t="s">
        <v>134</v>
      </c>
      <c r="AP2466" s="0" t="s">
        <v>134</v>
      </c>
      <c r="AQ2466" s="0" t="s">
        <v>134</v>
      </c>
      <c r="AR2466" s="0" t="s">
        <v>134</v>
      </c>
      <c r="AS2466" s="0" t="s">
        <v>134</v>
      </c>
      <c r="AT2466" s="0" t="s">
        <v>134</v>
      </c>
      <c r="AU2466" s="0" t="s">
        <v>134</v>
      </c>
      <c r="AV2466" s="0" t="s">
        <v>134</v>
      </c>
      <c r="AW2466" s="0" t="s">
        <v>134</v>
      </c>
      <c r="AX2466" s="0" t="s">
        <v>134</v>
      </c>
      <c r="AY2466" s="0" t="s">
        <v>134</v>
      </c>
      <c r="AZ2466" s="0" t="s">
        <v>134</v>
      </c>
      <c r="BA2466" s="0" t="s">
        <v>134</v>
      </c>
      <c r="BB2466" s="0" t="s">
        <v>134</v>
      </c>
      <c r="BC2466" s="0" t="s">
        <v>134</v>
      </c>
      <c r="BD2466" s="0" t="s">
        <v>134</v>
      </c>
      <c r="BE2466" s="0" t="s">
        <v>134</v>
      </c>
      <c r="BF2466" s="0" t="s">
        <v>134</v>
      </c>
      <c r="BG2466" s="0" t="s">
        <v>134</v>
      </c>
      <c r="BH2466" s="0" t="s">
        <v>134</v>
      </c>
      <c r="BI2466" s="0" t="s">
        <v>134</v>
      </c>
      <c r="BJ2466" s="0" t="s">
        <v>134</v>
      </c>
      <c r="BK2466" s="0" t="s">
        <v>134</v>
      </c>
      <c r="BL2466" s="0" t="s">
        <v>134</v>
      </c>
      <c r="BM2466" s="0" t="s">
        <v>134</v>
      </c>
      <c r="BN2466" s="0" t="s">
        <v>134</v>
      </c>
      <c r="BO2466" s="0" t="s">
        <v>134</v>
      </c>
      <c r="BP2466" s="0" t="s">
        <v>134</v>
      </c>
      <c r="BQ2466" s="0" t="s">
        <v>134</v>
      </c>
      <c r="BR2466" s="0" t="s">
        <v>134</v>
      </c>
      <c r="BS2466" s="0" t="s">
        <v>134</v>
      </c>
      <c r="BT2466" s="0" t="s">
        <v>134</v>
      </c>
      <c r="BU2466" s="0" t="s">
        <v>134</v>
      </c>
      <c r="BV2466" s="0" t="s">
        <v>134</v>
      </c>
      <c r="BW2466" s="0" t="s">
        <v>134</v>
      </c>
      <c r="BX2466" s="0" t="s">
        <v>134</v>
      </c>
      <c r="BZ2466" s="0" t="s">
        <v>134</v>
      </c>
      <c r="CA2466" s="0" t="s">
        <v>134</v>
      </c>
      <c r="CB2466" s="0" t="s">
        <v>134</v>
      </c>
      <c r="CC2466" s="0" t="s">
        <v>134</v>
      </c>
      <c r="CD2466" s="0" t="s">
        <v>134</v>
      </c>
      <c r="CE2466" s="0" t="s">
        <v>134</v>
      </c>
    </row>
    <row r="2467" customFormat="false" ht="12.75" hidden="false" customHeight="false" outlineLevel="0" collapsed="false">
      <c r="E2467" s="9" t="s">
        <v>134</v>
      </c>
      <c r="F2467" s="9" t="s">
        <v>134</v>
      </c>
      <c r="G2467" s="9" t="s">
        <v>134</v>
      </c>
      <c r="Q2467" s="0" t="s">
        <v>134</v>
      </c>
      <c r="R2467" s="0" t="s">
        <v>134</v>
      </c>
      <c r="S2467" s="0" t="s">
        <v>134</v>
      </c>
      <c r="T2467" s="0" t="s">
        <v>134</v>
      </c>
      <c r="U2467" s="0" t="s">
        <v>134</v>
      </c>
      <c r="V2467" s="0" t="s">
        <v>134</v>
      </c>
      <c r="W2467" s="0" t="s">
        <v>134</v>
      </c>
      <c r="X2467" s="0" t="s">
        <v>134</v>
      </c>
      <c r="Y2467" s="0" t="s">
        <v>134</v>
      </c>
      <c r="Z2467" s="0" t="s">
        <v>134</v>
      </c>
      <c r="AA2467" s="0" t="s">
        <v>134</v>
      </c>
      <c r="AB2467" s="0" t="s">
        <v>134</v>
      </c>
      <c r="AC2467" s="0" t="s">
        <v>134</v>
      </c>
      <c r="AD2467" s="0" t="s">
        <v>134</v>
      </c>
      <c r="AE2467" s="0" t="s">
        <v>134</v>
      </c>
      <c r="AF2467" s="0" t="s">
        <v>134</v>
      </c>
      <c r="AG2467" s="0" t="s">
        <v>134</v>
      </c>
      <c r="AH2467" s="0" t="s">
        <v>134</v>
      </c>
      <c r="AI2467" s="0" t="s">
        <v>134</v>
      </c>
      <c r="AJ2467" s="0" t="s">
        <v>134</v>
      </c>
      <c r="AK2467" s="0" t="s">
        <v>134</v>
      </c>
      <c r="AL2467" s="0" t="s">
        <v>134</v>
      </c>
      <c r="AM2467" s="0" t="s">
        <v>134</v>
      </c>
      <c r="AN2467" s="0" t="s">
        <v>134</v>
      </c>
      <c r="AO2467" s="0" t="s">
        <v>134</v>
      </c>
      <c r="AP2467" s="0" t="s">
        <v>134</v>
      </c>
      <c r="AQ2467" s="0" t="s">
        <v>134</v>
      </c>
      <c r="AR2467" s="0" t="s">
        <v>134</v>
      </c>
      <c r="AS2467" s="0" t="s">
        <v>134</v>
      </c>
      <c r="AT2467" s="0" t="s">
        <v>134</v>
      </c>
      <c r="AU2467" s="0" t="s">
        <v>134</v>
      </c>
      <c r="AV2467" s="0" t="s">
        <v>134</v>
      </c>
      <c r="AW2467" s="0" t="s">
        <v>134</v>
      </c>
      <c r="AX2467" s="0" t="s">
        <v>134</v>
      </c>
      <c r="AY2467" s="0" t="s">
        <v>134</v>
      </c>
      <c r="AZ2467" s="0" t="s">
        <v>134</v>
      </c>
      <c r="BA2467" s="0" t="s">
        <v>134</v>
      </c>
      <c r="BB2467" s="0" t="s">
        <v>134</v>
      </c>
      <c r="BC2467" s="0" t="s">
        <v>134</v>
      </c>
      <c r="BD2467" s="0" t="s">
        <v>134</v>
      </c>
      <c r="BE2467" s="0" t="s">
        <v>134</v>
      </c>
      <c r="BF2467" s="0" t="s">
        <v>134</v>
      </c>
      <c r="BG2467" s="0" t="s">
        <v>134</v>
      </c>
      <c r="BH2467" s="0" t="s">
        <v>134</v>
      </c>
      <c r="BI2467" s="0" t="s">
        <v>134</v>
      </c>
      <c r="BJ2467" s="0" t="s">
        <v>134</v>
      </c>
      <c r="BK2467" s="0" t="s">
        <v>134</v>
      </c>
      <c r="BL2467" s="0" t="s">
        <v>134</v>
      </c>
      <c r="BM2467" s="0" t="s">
        <v>134</v>
      </c>
      <c r="BN2467" s="0" t="s">
        <v>134</v>
      </c>
      <c r="BO2467" s="0" t="s">
        <v>134</v>
      </c>
      <c r="BP2467" s="0" t="s">
        <v>134</v>
      </c>
      <c r="BQ2467" s="0" t="s">
        <v>134</v>
      </c>
      <c r="BR2467" s="0" t="s">
        <v>134</v>
      </c>
      <c r="BS2467" s="0" t="s">
        <v>134</v>
      </c>
      <c r="BT2467" s="0" t="s">
        <v>134</v>
      </c>
      <c r="BU2467" s="0" t="s">
        <v>134</v>
      </c>
      <c r="BV2467" s="0" t="s">
        <v>134</v>
      </c>
      <c r="BW2467" s="0" t="s">
        <v>134</v>
      </c>
      <c r="BX2467" s="0" t="s">
        <v>134</v>
      </c>
      <c r="BZ2467" s="0" t="s">
        <v>134</v>
      </c>
      <c r="CA2467" s="0" t="s">
        <v>134</v>
      </c>
      <c r="CB2467" s="0" t="s">
        <v>134</v>
      </c>
      <c r="CC2467" s="0" t="s">
        <v>134</v>
      </c>
      <c r="CD2467" s="0" t="s">
        <v>134</v>
      </c>
      <c r="CE2467" s="0" t="s">
        <v>134</v>
      </c>
    </row>
    <row r="2468" customFormat="false" ht="12.75" hidden="false" customHeight="false" outlineLevel="0" collapsed="false">
      <c r="E2468" s="9" t="s">
        <v>134</v>
      </c>
      <c r="F2468" s="9" t="s">
        <v>134</v>
      </c>
      <c r="G2468" s="9" t="s">
        <v>134</v>
      </c>
      <c r="Q2468" s="0" t="s">
        <v>134</v>
      </c>
      <c r="R2468" s="0" t="s">
        <v>134</v>
      </c>
      <c r="S2468" s="0" t="s">
        <v>134</v>
      </c>
      <c r="T2468" s="0" t="s">
        <v>134</v>
      </c>
      <c r="U2468" s="0" t="s">
        <v>134</v>
      </c>
      <c r="V2468" s="0" t="s">
        <v>134</v>
      </c>
      <c r="W2468" s="0" t="s">
        <v>134</v>
      </c>
      <c r="X2468" s="0" t="s">
        <v>134</v>
      </c>
      <c r="Y2468" s="0" t="s">
        <v>134</v>
      </c>
      <c r="Z2468" s="0" t="s">
        <v>134</v>
      </c>
      <c r="AA2468" s="0" t="s">
        <v>134</v>
      </c>
      <c r="AB2468" s="0" t="s">
        <v>134</v>
      </c>
      <c r="AC2468" s="0" t="s">
        <v>134</v>
      </c>
      <c r="AD2468" s="0" t="s">
        <v>134</v>
      </c>
      <c r="AE2468" s="0" t="s">
        <v>134</v>
      </c>
      <c r="AF2468" s="0" t="s">
        <v>134</v>
      </c>
      <c r="AG2468" s="0" t="s">
        <v>134</v>
      </c>
      <c r="AH2468" s="0" t="s">
        <v>134</v>
      </c>
      <c r="AI2468" s="0" t="s">
        <v>134</v>
      </c>
      <c r="AJ2468" s="0" t="s">
        <v>134</v>
      </c>
      <c r="AK2468" s="0" t="s">
        <v>134</v>
      </c>
      <c r="AL2468" s="0" t="s">
        <v>134</v>
      </c>
      <c r="AM2468" s="0" t="s">
        <v>134</v>
      </c>
      <c r="AN2468" s="0" t="s">
        <v>134</v>
      </c>
      <c r="AO2468" s="0" t="s">
        <v>134</v>
      </c>
      <c r="AP2468" s="0" t="s">
        <v>134</v>
      </c>
      <c r="AQ2468" s="0" t="s">
        <v>134</v>
      </c>
      <c r="AR2468" s="0" t="s">
        <v>134</v>
      </c>
      <c r="AS2468" s="0" t="s">
        <v>134</v>
      </c>
      <c r="AT2468" s="0" t="s">
        <v>134</v>
      </c>
      <c r="AU2468" s="0" t="s">
        <v>134</v>
      </c>
      <c r="AV2468" s="0" t="s">
        <v>134</v>
      </c>
      <c r="AW2468" s="0" t="s">
        <v>134</v>
      </c>
      <c r="AX2468" s="0" t="s">
        <v>134</v>
      </c>
      <c r="AY2468" s="0" t="s">
        <v>134</v>
      </c>
      <c r="AZ2468" s="0" t="s">
        <v>134</v>
      </c>
      <c r="BA2468" s="0" t="s">
        <v>134</v>
      </c>
      <c r="BB2468" s="0" t="s">
        <v>134</v>
      </c>
      <c r="BC2468" s="0" t="s">
        <v>134</v>
      </c>
      <c r="BD2468" s="0" t="s">
        <v>134</v>
      </c>
      <c r="BE2468" s="0" t="s">
        <v>134</v>
      </c>
      <c r="BF2468" s="0" t="s">
        <v>134</v>
      </c>
      <c r="BG2468" s="0" t="s">
        <v>134</v>
      </c>
      <c r="BH2468" s="0" t="s">
        <v>134</v>
      </c>
      <c r="BI2468" s="0" t="s">
        <v>134</v>
      </c>
      <c r="BJ2468" s="0" t="s">
        <v>134</v>
      </c>
      <c r="BK2468" s="0" t="s">
        <v>134</v>
      </c>
      <c r="BL2468" s="0" t="s">
        <v>134</v>
      </c>
      <c r="BM2468" s="0" t="s">
        <v>134</v>
      </c>
      <c r="BN2468" s="0" t="s">
        <v>134</v>
      </c>
      <c r="BO2468" s="0" t="s">
        <v>134</v>
      </c>
      <c r="BP2468" s="0" t="s">
        <v>134</v>
      </c>
      <c r="BQ2468" s="0" t="s">
        <v>134</v>
      </c>
      <c r="BR2468" s="0" t="s">
        <v>134</v>
      </c>
      <c r="BS2468" s="0" t="s">
        <v>134</v>
      </c>
      <c r="BT2468" s="0" t="s">
        <v>134</v>
      </c>
      <c r="BU2468" s="0" t="s">
        <v>134</v>
      </c>
      <c r="BV2468" s="0" t="s">
        <v>134</v>
      </c>
      <c r="BW2468" s="0" t="s">
        <v>134</v>
      </c>
      <c r="BX2468" s="0" t="s">
        <v>134</v>
      </c>
      <c r="BZ2468" s="0" t="s">
        <v>134</v>
      </c>
      <c r="CA2468" s="0" t="s">
        <v>134</v>
      </c>
      <c r="CB2468" s="0" t="s">
        <v>134</v>
      </c>
      <c r="CC2468" s="0" t="s">
        <v>134</v>
      </c>
      <c r="CD2468" s="0" t="s">
        <v>134</v>
      </c>
      <c r="CE2468" s="0" t="s">
        <v>134</v>
      </c>
    </row>
    <row r="2469" customFormat="false" ht="12.75" hidden="false" customHeight="false" outlineLevel="0" collapsed="false">
      <c r="E2469" s="9" t="s">
        <v>134</v>
      </c>
      <c r="F2469" s="9" t="s">
        <v>134</v>
      </c>
      <c r="G2469" s="9" t="s">
        <v>134</v>
      </c>
      <c r="Q2469" s="0" t="s">
        <v>134</v>
      </c>
      <c r="R2469" s="0" t="s">
        <v>134</v>
      </c>
      <c r="S2469" s="0" t="s">
        <v>134</v>
      </c>
      <c r="T2469" s="0" t="s">
        <v>134</v>
      </c>
      <c r="U2469" s="0" t="s">
        <v>134</v>
      </c>
      <c r="V2469" s="0" t="s">
        <v>134</v>
      </c>
      <c r="W2469" s="0" t="s">
        <v>134</v>
      </c>
      <c r="X2469" s="0" t="s">
        <v>134</v>
      </c>
      <c r="Y2469" s="0" t="s">
        <v>134</v>
      </c>
      <c r="Z2469" s="0" t="s">
        <v>134</v>
      </c>
      <c r="AA2469" s="0" t="s">
        <v>134</v>
      </c>
      <c r="AB2469" s="0" t="s">
        <v>134</v>
      </c>
      <c r="AC2469" s="0" t="s">
        <v>134</v>
      </c>
      <c r="AD2469" s="0" t="s">
        <v>134</v>
      </c>
      <c r="AE2469" s="0" t="s">
        <v>134</v>
      </c>
      <c r="AF2469" s="0" t="s">
        <v>134</v>
      </c>
      <c r="AG2469" s="0" t="s">
        <v>134</v>
      </c>
      <c r="AH2469" s="0" t="s">
        <v>134</v>
      </c>
      <c r="AI2469" s="0" t="s">
        <v>134</v>
      </c>
      <c r="AJ2469" s="0" t="s">
        <v>134</v>
      </c>
      <c r="AK2469" s="0" t="s">
        <v>134</v>
      </c>
      <c r="AL2469" s="0" t="s">
        <v>134</v>
      </c>
      <c r="AM2469" s="0" t="s">
        <v>134</v>
      </c>
      <c r="AN2469" s="0" t="s">
        <v>134</v>
      </c>
      <c r="AO2469" s="0" t="s">
        <v>134</v>
      </c>
      <c r="AP2469" s="0" t="s">
        <v>134</v>
      </c>
      <c r="AQ2469" s="0" t="s">
        <v>134</v>
      </c>
      <c r="AR2469" s="0" t="s">
        <v>134</v>
      </c>
      <c r="AS2469" s="0" t="s">
        <v>134</v>
      </c>
      <c r="AT2469" s="0" t="s">
        <v>134</v>
      </c>
      <c r="AU2469" s="0" t="s">
        <v>134</v>
      </c>
      <c r="AV2469" s="0" t="s">
        <v>134</v>
      </c>
      <c r="AW2469" s="0" t="s">
        <v>134</v>
      </c>
      <c r="AX2469" s="0" t="s">
        <v>134</v>
      </c>
      <c r="AY2469" s="0" t="s">
        <v>134</v>
      </c>
      <c r="AZ2469" s="0" t="s">
        <v>134</v>
      </c>
      <c r="BA2469" s="0" t="s">
        <v>134</v>
      </c>
      <c r="BB2469" s="0" t="s">
        <v>134</v>
      </c>
      <c r="BC2469" s="0" t="s">
        <v>134</v>
      </c>
      <c r="BD2469" s="0" t="s">
        <v>134</v>
      </c>
      <c r="BE2469" s="0" t="s">
        <v>134</v>
      </c>
      <c r="BF2469" s="0" t="s">
        <v>134</v>
      </c>
      <c r="BG2469" s="0" t="s">
        <v>134</v>
      </c>
      <c r="BH2469" s="0" t="s">
        <v>134</v>
      </c>
      <c r="BI2469" s="0" t="s">
        <v>134</v>
      </c>
      <c r="BJ2469" s="0" t="s">
        <v>134</v>
      </c>
      <c r="BK2469" s="0" t="s">
        <v>134</v>
      </c>
      <c r="BL2469" s="0" t="s">
        <v>134</v>
      </c>
      <c r="BM2469" s="0" t="s">
        <v>134</v>
      </c>
      <c r="BN2469" s="0" t="s">
        <v>134</v>
      </c>
      <c r="BO2469" s="0" t="s">
        <v>134</v>
      </c>
      <c r="BP2469" s="0" t="s">
        <v>134</v>
      </c>
      <c r="BQ2469" s="0" t="s">
        <v>134</v>
      </c>
      <c r="BR2469" s="0" t="s">
        <v>134</v>
      </c>
      <c r="BS2469" s="0" t="s">
        <v>134</v>
      </c>
      <c r="BT2469" s="0" t="s">
        <v>134</v>
      </c>
      <c r="BU2469" s="0" t="s">
        <v>134</v>
      </c>
      <c r="BV2469" s="0" t="s">
        <v>134</v>
      </c>
      <c r="BW2469" s="0" t="s">
        <v>134</v>
      </c>
      <c r="BX2469" s="0" t="s">
        <v>134</v>
      </c>
      <c r="BZ2469" s="0" t="s">
        <v>134</v>
      </c>
      <c r="CA2469" s="0" t="s">
        <v>134</v>
      </c>
      <c r="CB2469" s="0" t="s">
        <v>134</v>
      </c>
      <c r="CC2469" s="0" t="s">
        <v>134</v>
      </c>
      <c r="CD2469" s="0" t="s">
        <v>134</v>
      </c>
      <c r="CE2469" s="0" t="s">
        <v>134</v>
      </c>
    </row>
    <row r="2470" customFormat="false" ht="12.75" hidden="false" customHeight="false" outlineLevel="0" collapsed="false">
      <c r="E2470" s="9" t="s">
        <v>134</v>
      </c>
      <c r="F2470" s="9" t="s">
        <v>134</v>
      </c>
      <c r="G2470" s="9" t="s">
        <v>134</v>
      </c>
      <c r="Q2470" s="0" t="s">
        <v>134</v>
      </c>
      <c r="R2470" s="0" t="s">
        <v>134</v>
      </c>
      <c r="S2470" s="0" t="s">
        <v>134</v>
      </c>
      <c r="T2470" s="0" t="s">
        <v>134</v>
      </c>
      <c r="U2470" s="0" t="s">
        <v>134</v>
      </c>
      <c r="V2470" s="0" t="s">
        <v>134</v>
      </c>
      <c r="W2470" s="0" t="s">
        <v>134</v>
      </c>
      <c r="X2470" s="0" t="s">
        <v>134</v>
      </c>
      <c r="Y2470" s="0" t="s">
        <v>134</v>
      </c>
      <c r="Z2470" s="0" t="s">
        <v>134</v>
      </c>
      <c r="AA2470" s="0" t="s">
        <v>134</v>
      </c>
      <c r="AB2470" s="0" t="s">
        <v>134</v>
      </c>
      <c r="AC2470" s="0" t="s">
        <v>134</v>
      </c>
      <c r="AD2470" s="0" t="s">
        <v>134</v>
      </c>
      <c r="AE2470" s="0" t="s">
        <v>134</v>
      </c>
      <c r="AF2470" s="0" t="s">
        <v>134</v>
      </c>
      <c r="AG2470" s="0" t="s">
        <v>134</v>
      </c>
      <c r="AH2470" s="0" t="s">
        <v>134</v>
      </c>
      <c r="AI2470" s="0" t="s">
        <v>134</v>
      </c>
      <c r="AJ2470" s="0" t="s">
        <v>134</v>
      </c>
      <c r="AK2470" s="0" t="s">
        <v>134</v>
      </c>
      <c r="AL2470" s="0" t="s">
        <v>134</v>
      </c>
      <c r="AM2470" s="0" t="s">
        <v>134</v>
      </c>
      <c r="AN2470" s="0" t="s">
        <v>134</v>
      </c>
      <c r="AO2470" s="0" t="s">
        <v>134</v>
      </c>
      <c r="AP2470" s="0" t="s">
        <v>134</v>
      </c>
      <c r="AQ2470" s="0" t="s">
        <v>134</v>
      </c>
      <c r="AR2470" s="0" t="s">
        <v>134</v>
      </c>
      <c r="AS2470" s="0" t="s">
        <v>134</v>
      </c>
      <c r="AT2470" s="0" t="s">
        <v>134</v>
      </c>
      <c r="AU2470" s="0" t="s">
        <v>134</v>
      </c>
      <c r="AV2470" s="0" t="s">
        <v>134</v>
      </c>
      <c r="AW2470" s="0" t="s">
        <v>134</v>
      </c>
      <c r="AX2470" s="0" t="s">
        <v>134</v>
      </c>
      <c r="AY2470" s="0" t="s">
        <v>134</v>
      </c>
      <c r="AZ2470" s="0" t="s">
        <v>134</v>
      </c>
      <c r="BA2470" s="0" t="s">
        <v>134</v>
      </c>
      <c r="BB2470" s="0" t="s">
        <v>134</v>
      </c>
      <c r="BC2470" s="0" t="s">
        <v>134</v>
      </c>
      <c r="BD2470" s="0" t="s">
        <v>134</v>
      </c>
      <c r="BE2470" s="0" t="s">
        <v>134</v>
      </c>
      <c r="BF2470" s="0" t="s">
        <v>134</v>
      </c>
      <c r="BG2470" s="0" t="s">
        <v>134</v>
      </c>
      <c r="BH2470" s="0" t="s">
        <v>134</v>
      </c>
      <c r="BI2470" s="0" t="s">
        <v>134</v>
      </c>
      <c r="BJ2470" s="0" t="s">
        <v>134</v>
      </c>
      <c r="BK2470" s="0" t="s">
        <v>134</v>
      </c>
      <c r="BL2470" s="0" t="s">
        <v>134</v>
      </c>
      <c r="BM2470" s="0" t="s">
        <v>134</v>
      </c>
      <c r="BN2470" s="0" t="s">
        <v>134</v>
      </c>
      <c r="BO2470" s="0" t="s">
        <v>134</v>
      </c>
      <c r="BP2470" s="0" t="s">
        <v>134</v>
      </c>
      <c r="BQ2470" s="0" t="s">
        <v>134</v>
      </c>
      <c r="BR2470" s="0" t="s">
        <v>134</v>
      </c>
      <c r="BS2470" s="0" t="s">
        <v>134</v>
      </c>
      <c r="BT2470" s="0" t="s">
        <v>134</v>
      </c>
      <c r="BU2470" s="0" t="s">
        <v>134</v>
      </c>
      <c r="BV2470" s="0" t="s">
        <v>134</v>
      </c>
      <c r="BW2470" s="0" t="s">
        <v>134</v>
      </c>
      <c r="BX2470" s="0" t="s">
        <v>134</v>
      </c>
      <c r="BZ2470" s="0" t="s">
        <v>134</v>
      </c>
      <c r="CA2470" s="0" t="s">
        <v>134</v>
      </c>
      <c r="CB2470" s="0" t="s">
        <v>134</v>
      </c>
      <c r="CC2470" s="0" t="s">
        <v>134</v>
      </c>
      <c r="CD2470" s="0" t="s">
        <v>134</v>
      </c>
      <c r="CE2470" s="0" t="s">
        <v>134</v>
      </c>
    </row>
    <row r="2471" customFormat="false" ht="12.75" hidden="false" customHeight="false" outlineLevel="0" collapsed="false">
      <c r="E2471" s="9" t="s">
        <v>134</v>
      </c>
      <c r="F2471" s="9" t="s">
        <v>134</v>
      </c>
      <c r="G2471" s="9" t="s">
        <v>134</v>
      </c>
      <c r="Q2471" s="0" t="s">
        <v>134</v>
      </c>
      <c r="R2471" s="0" t="s">
        <v>134</v>
      </c>
      <c r="S2471" s="0" t="s">
        <v>134</v>
      </c>
      <c r="T2471" s="0" t="s">
        <v>134</v>
      </c>
      <c r="U2471" s="0" t="s">
        <v>134</v>
      </c>
      <c r="V2471" s="0" t="s">
        <v>134</v>
      </c>
      <c r="W2471" s="0" t="s">
        <v>134</v>
      </c>
      <c r="X2471" s="0" t="s">
        <v>134</v>
      </c>
      <c r="Y2471" s="0" t="s">
        <v>134</v>
      </c>
      <c r="Z2471" s="0" t="s">
        <v>134</v>
      </c>
      <c r="AA2471" s="0" t="s">
        <v>134</v>
      </c>
      <c r="AB2471" s="0" t="s">
        <v>134</v>
      </c>
      <c r="AC2471" s="0" t="s">
        <v>134</v>
      </c>
      <c r="AD2471" s="0" t="s">
        <v>134</v>
      </c>
      <c r="AE2471" s="0" t="s">
        <v>134</v>
      </c>
      <c r="AF2471" s="0" t="s">
        <v>134</v>
      </c>
      <c r="AG2471" s="0" t="s">
        <v>134</v>
      </c>
      <c r="AH2471" s="0" t="s">
        <v>134</v>
      </c>
      <c r="AI2471" s="0" t="s">
        <v>134</v>
      </c>
      <c r="AJ2471" s="0" t="s">
        <v>134</v>
      </c>
      <c r="AK2471" s="0" t="s">
        <v>134</v>
      </c>
      <c r="AL2471" s="0" t="s">
        <v>134</v>
      </c>
      <c r="AM2471" s="0" t="s">
        <v>134</v>
      </c>
      <c r="AN2471" s="0" t="s">
        <v>134</v>
      </c>
      <c r="AO2471" s="0" t="s">
        <v>134</v>
      </c>
      <c r="AP2471" s="0" t="s">
        <v>134</v>
      </c>
      <c r="AQ2471" s="0" t="s">
        <v>134</v>
      </c>
      <c r="AR2471" s="0" t="s">
        <v>134</v>
      </c>
      <c r="AS2471" s="0" t="s">
        <v>134</v>
      </c>
      <c r="AT2471" s="0" t="s">
        <v>134</v>
      </c>
      <c r="AU2471" s="0" t="s">
        <v>134</v>
      </c>
      <c r="AV2471" s="0" t="s">
        <v>134</v>
      </c>
      <c r="AW2471" s="0" t="s">
        <v>134</v>
      </c>
      <c r="AX2471" s="0" t="s">
        <v>134</v>
      </c>
      <c r="AY2471" s="0" t="s">
        <v>134</v>
      </c>
      <c r="AZ2471" s="0" t="s">
        <v>134</v>
      </c>
      <c r="BA2471" s="0" t="s">
        <v>134</v>
      </c>
      <c r="BB2471" s="0" t="s">
        <v>134</v>
      </c>
      <c r="BC2471" s="0" t="s">
        <v>134</v>
      </c>
      <c r="BD2471" s="0" t="s">
        <v>134</v>
      </c>
      <c r="BE2471" s="0" t="s">
        <v>134</v>
      </c>
      <c r="BF2471" s="0" t="s">
        <v>134</v>
      </c>
      <c r="BG2471" s="0" t="s">
        <v>134</v>
      </c>
      <c r="BH2471" s="0" t="s">
        <v>134</v>
      </c>
      <c r="BI2471" s="0" t="s">
        <v>134</v>
      </c>
      <c r="BJ2471" s="0" t="s">
        <v>134</v>
      </c>
      <c r="BK2471" s="0" t="s">
        <v>134</v>
      </c>
      <c r="BL2471" s="0" t="s">
        <v>134</v>
      </c>
      <c r="BM2471" s="0" t="s">
        <v>134</v>
      </c>
      <c r="BN2471" s="0" t="s">
        <v>134</v>
      </c>
      <c r="BO2471" s="0" t="s">
        <v>134</v>
      </c>
      <c r="BP2471" s="0" t="s">
        <v>134</v>
      </c>
      <c r="BQ2471" s="0" t="s">
        <v>134</v>
      </c>
      <c r="BR2471" s="0" t="s">
        <v>134</v>
      </c>
      <c r="BS2471" s="0" t="s">
        <v>134</v>
      </c>
      <c r="BT2471" s="0" t="s">
        <v>134</v>
      </c>
      <c r="BU2471" s="0" t="s">
        <v>134</v>
      </c>
      <c r="BV2471" s="0" t="s">
        <v>134</v>
      </c>
      <c r="BW2471" s="0" t="s">
        <v>134</v>
      </c>
      <c r="BX2471" s="0" t="s">
        <v>134</v>
      </c>
      <c r="BZ2471" s="0" t="s">
        <v>134</v>
      </c>
      <c r="CA2471" s="0" t="s">
        <v>134</v>
      </c>
      <c r="CB2471" s="0" t="s">
        <v>134</v>
      </c>
      <c r="CC2471" s="0" t="s">
        <v>134</v>
      </c>
      <c r="CD2471" s="0" t="s">
        <v>134</v>
      </c>
      <c r="CE2471" s="0" t="s">
        <v>134</v>
      </c>
    </row>
    <row r="2472" customFormat="false" ht="12.75" hidden="false" customHeight="false" outlineLevel="0" collapsed="false">
      <c r="E2472" s="9" t="s">
        <v>134</v>
      </c>
      <c r="F2472" s="9" t="s">
        <v>134</v>
      </c>
      <c r="G2472" s="9" t="s">
        <v>134</v>
      </c>
      <c r="Q2472" s="0" t="s">
        <v>134</v>
      </c>
      <c r="R2472" s="0" t="s">
        <v>134</v>
      </c>
      <c r="S2472" s="0" t="s">
        <v>134</v>
      </c>
      <c r="T2472" s="0" t="s">
        <v>134</v>
      </c>
      <c r="U2472" s="0" t="s">
        <v>134</v>
      </c>
      <c r="V2472" s="0" t="s">
        <v>134</v>
      </c>
      <c r="W2472" s="0" t="s">
        <v>134</v>
      </c>
      <c r="X2472" s="0" t="s">
        <v>134</v>
      </c>
      <c r="Y2472" s="0" t="s">
        <v>134</v>
      </c>
      <c r="Z2472" s="0" t="s">
        <v>134</v>
      </c>
      <c r="AA2472" s="0" t="s">
        <v>134</v>
      </c>
      <c r="AB2472" s="0" t="s">
        <v>134</v>
      </c>
      <c r="AC2472" s="0" t="s">
        <v>134</v>
      </c>
      <c r="AD2472" s="0" t="s">
        <v>134</v>
      </c>
      <c r="AE2472" s="0" t="s">
        <v>134</v>
      </c>
      <c r="AF2472" s="0" t="s">
        <v>134</v>
      </c>
      <c r="AG2472" s="0" t="s">
        <v>134</v>
      </c>
      <c r="AH2472" s="0" t="s">
        <v>134</v>
      </c>
      <c r="AI2472" s="0" t="s">
        <v>134</v>
      </c>
      <c r="AJ2472" s="0" t="s">
        <v>134</v>
      </c>
      <c r="AK2472" s="0" t="s">
        <v>134</v>
      </c>
      <c r="AL2472" s="0" t="s">
        <v>134</v>
      </c>
      <c r="AM2472" s="0" t="s">
        <v>134</v>
      </c>
      <c r="AN2472" s="0" t="s">
        <v>134</v>
      </c>
      <c r="AO2472" s="0" t="s">
        <v>134</v>
      </c>
      <c r="AP2472" s="0" t="s">
        <v>134</v>
      </c>
      <c r="AQ2472" s="0" t="s">
        <v>134</v>
      </c>
      <c r="AR2472" s="0" t="s">
        <v>134</v>
      </c>
      <c r="AS2472" s="0" t="s">
        <v>134</v>
      </c>
      <c r="AT2472" s="0" t="s">
        <v>134</v>
      </c>
      <c r="AU2472" s="0" t="s">
        <v>134</v>
      </c>
      <c r="AV2472" s="0" t="s">
        <v>134</v>
      </c>
      <c r="AW2472" s="0" t="s">
        <v>134</v>
      </c>
      <c r="AX2472" s="0" t="s">
        <v>134</v>
      </c>
      <c r="AY2472" s="0" t="s">
        <v>134</v>
      </c>
      <c r="AZ2472" s="0" t="s">
        <v>134</v>
      </c>
      <c r="BA2472" s="0" t="s">
        <v>134</v>
      </c>
      <c r="BB2472" s="0" t="s">
        <v>134</v>
      </c>
      <c r="BC2472" s="0" t="s">
        <v>134</v>
      </c>
      <c r="BD2472" s="0" t="s">
        <v>134</v>
      </c>
      <c r="BE2472" s="0" t="s">
        <v>134</v>
      </c>
      <c r="BF2472" s="0" t="s">
        <v>134</v>
      </c>
      <c r="BG2472" s="0" t="s">
        <v>134</v>
      </c>
      <c r="BH2472" s="0" t="s">
        <v>134</v>
      </c>
      <c r="BI2472" s="0" t="s">
        <v>134</v>
      </c>
      <c r="BJ2472" s="0" t="s">
        <v>134</v>
      </c>
      <c r="BK2472" s="0" t="s">
        <v>134</v>
      </c>
      <c r="BL2472" s="0" t="s">
        <v>134</v>
      </c>
      <c r="BM2472" s="0" t="s">
        <v>134</v>
      </c>
      <c r="BN2472" s="0" t="s">
        <v>134</v>
      </c>
      <c r="BO2472" s="0" t="s">
        <v>134</v>
      </c>
      <c r="BP2472" s="0" t="s">
        <v>134</v>
      </c>
      <c r="BQ2472" s="0" t="s">
        <v>134</v>
      </c>
      <c r="BR2472" s="0" t="s">
        <v>134</v>
      </c>
      <c r="BS2472" s="0" t="s">
        <v>134</v>
      </c>
      <c r="BT2472" s="0" t="s">
        <v>134</v>
      </c>
      <c r="BU2472" s="0" t="s">
        <v>134</v>
      </c>
      <c r="BV2472" s="0" t="s">
        <v>134</v>
      </c>
      <c r="BW2472" s="0" t="s">
        <v>134</v>
      </c>
      <c r="BX2472" s="0" t="s">
        <v>134</v>
      </c>
      <c r="BZ2472" s="0" t="s">
        <v>134</v>
      </c>
      <c r="CA2472" s="0" t="s">
        <v>134</v>
      </c>
      <c r="CB2472" s="0" t="s">
        <v>134</v>
      </c>
      <c r="CC2472" s="0" t="s">
        <v>134</v>
      </c>
      <c r="CD2472" s="0" t="s">
        <v>134</v>
      </c>
      <c r="CE2472" s="0" t="s">
        <v>134</v>
      </c>
    </row>
    <row r="2473" customFormat="false" ht="12.75" hidden="false" customHeight="false" outlineLevel="0" collapsed="false">
      <c r="E2473" s="9" t="s">
        <v>134</v>
      </c>
      <c r="F2473" s="9" t="s">
        <v>134</v>
      </c>
      <c r="G2473" s="9" t="s">
        <v>134</v>
      </c>
      <c r="Q2473" s="0" t="s">
        <v>134</v>
      </c>
      <c r="R2473" s="0" t="s">
        <v>134</v>
      </c>
      <c r="S2473" s="0" t="s">
        <v>134</v>
      </c>
      <c r="T2473" s="0" t="s">
        <v>134</v>
      </c>
      <c r="U2473" s="0" t="s">
        <v>134</v>
      </c>
      <c r="V2473" s="0" t="s">
        <v>134</v>
      </c>
      <c r="W2473" s="0" t="s">
        <v>134</v>
      </c>
      <c r="X2473" s="0" t="s">
        <v>134</v>
      </c>
      <c r="Y2473" s="0" t="s">
        <v>134</v>
      </c>
      <c r="Z2473" s="0" t="s">
        <v>134</v>
      </c>
      <c r="AA2473" s="0" t="s">
        <v>134</v>
      </c>
      <c r="AB2473" s="0" t="s">
        <v>134</v>
      </c>
      <c r="AC2473" s="0" t="s">
        <v>134</v>
      </c>
      <c r="AD2473" s="0" t="s">
        <v>134</v>
      </c>
      <c r="AE2473" s="0" t="s">
        <v>134</v>
      </c>
      <c r="AF2473" s="0" t="s">
        <v>134</v>
      </c>
      <c r="AG2473" s="0" t="s">
        <v>134</v>
      </c>
      <c r="AH2473" s="0" t="s">
        <v>134</v>
      </c>
      <c r="AI2473" s="0" t="s">
        <v>134</v>
      </c>
      <c r="AJ2473" s="0" t="s">
        <v>134</v>
      </c>
      <c r="AK2473" s="0" t="s">
        <v>134</v>
      </c>
      <c r="AL2473" s="0" t="s">
        <v>134</v>
      </c>
      <c r="AM2473" s="0" t="s">
        <v>134</v>
      </c>
      <c r="AN2473" s="0" t="s">
        <v>134</v>
      </c>
      <c r="AO2473" s="0" t="s">
        <v>134</v>
      </c>
      <c r="AP2473" s="0" t="s">
        <v>134</v>
      </c>
      <c r="AQ2473" s="0" t="s">
        <v>134</v>
      </c>
      <c r="AR2473" s="0" t="s">
        <v>134</v>
      </c>
      <c r="AS2473" s="0" t="s">
        <v>134</v>
      </c>
      <c r="AT2473" s="0" t="s">
        <v>134</v>
      </c>
      <c r="AU2473" s="0" t="s">
        <v>134</v>
      </c>
      <c r="AV2473" s="0" t="s">
        <v>134</v>
      </c>
      <c r="AW2473" s="0" t="s">
        <v>134</v>
      </c>
      <c r="AX2473" s="0" t="s">
        <v>134</v>
      </c>
      <c r="AY2473" s="0" t="s">
        <v>134</v>
      </c>
      <c r="AZ2473" s="0" t="s">
        <v>134</v>
      </c>
      <c r="BA2473" s="0" t="s">
        <v>134</v>
      </c>
      <c r="BB2473" s="0" t="s">
        <v>134</v>
      </c>
      <c r="BC2473" s="0" t="s">
        <v>134</v>
      </c>
      <c r="BD2473" s="0" t="s">
        <v>134</v>
      </c>
      <c r="BE2473" s="0" t="s">
        <v>134</v>
      </c>
      <c r="BF2473" s="0" t="s">
        <v>134</v>
      </c>
      <c r="BG2473" s="0" t="s">
        <v>134</v>
      </c>
      <c r="BH2473" s="0" t="s">
        <v>134</v>
      </c>
      <c r="BI2473" s="0" t="s">
        <v>134</v>
      </c>
      <c r="BJ2473" s="0" t="s">
        <v>134</v>
      </c>
      <c r="BK2473" s="0" t="s">
        <v>134</v>
      </c>
      <c r="BL2473" s="0" t="s">
        <v>134</v>
      </c>
      <c r="BM2473" s="0" t="s">
        <v>134</v>
      </c>
      <c r="BN2473" s="0" t="s">
        <v>134</v>
      </c>
      <c r="BO2473" s="0" t="s">
        <v>134</v>
      </c>
      <c r="BP2473" s="0" t="s">
        <v>134</v>
      </c>
      <c r="BQ2473" s="0" t="s">
        <v>134</v>
      </c>
      <c r="BR2473" s="0" t="s">
        <v>134</v>
      </c>
      <c r="BS2473" s="0" t="s">
        <v>134</v>
      </c>
      <c r="BT2473" s="0" t="s">
        <v>134</v>
      </c>
      <c r="BU2473" s="0" t="s">
        <v>134</v>
      </c>
      <c r="BV2473" s="0" t="s">
        <v>134</v>
      </c>
      <c r="BW2473" s="0" t="s">
        <v>134</v>
      </c>
      <c r="BX2473" s="0" t="s">
        <v>134</v>
      </c>
      <c r="BZ2473" s="0" t="s">
        <v>134</v>
      </c>
      <c r="CA2473" s="0" t="s">
        <v>134</v>
      </c>
      <c r="CB2473" s="0" t="s">
        <v>134</v>
      </c>
      <c r="CC2473" s="0" t="s">
        <v>134</v>
      </c>
      <c r="CD2473" s="0" t="s">
        <v>134</v>
      </c>
      <c r="CE2473" s="0" t="s">
        <v>134</v>
      </c>
    </row>
    <row r="2474" customFormat="false" ht="12.75" hidden="false" customHeight="false" outlineLevel="0" collapsed="false">
      <c r="E2474" s="9" t="s">
        <v>134</v>
      </c>
      <c r="F2474" s="9" t="s">
        <v>134</v>
      </c>
      <c r="G2474" s="9" t="s">
        <v>134</v>
      </c>
      <c r="Q2474" s="0" t="s">
        <v>134</v>
      </c>
      <c r="R2474" s="0" t="s">
        <v>134</v>
      </c>
      <c r="S2474" s="0" t="s">
        <v>134</v>
      </c>
      <c r="T2474" s="0" t="s">
        <v>134</v>
      </c>
      <c r="U2474" s="0" t="s">
        <v>134</v>
      </c>
      <c r="V2474" s="0" t="s">
        <v>134</v>
      </c>
      <c r="W2474" s="0" t="s">
        <v>134</v>
      </c>
      <c r="X2474" s="0" t="s">
        <v>134</v>
      </c>
      <c r="Y2474" s="0" t="s">
        <v>134</v>
      </c>
      <c r="Z2474" s="0" t="s">
        <v>134</v>
      </c>
      <c r="AA2474" s="0" t="s">
        <v>134</v>
      </c>
      <c r="AB2474" s="0" t="s">
        <v>134</v>
      </c>
      <c r="AC2474" s="0" t="s">
        <v>134</v>
      </c>
      <c r="AD2474" s="0" t="s">
        <v>134</v>
      </c>
      <c r="AE2474" s="0" t="s">
        <v>134</v>
      </c>
      <c r="AF2474" s="0" t="s">
        <v>134</v>
      </c>
      <c r="AG2474" s="0" t="s">
        <v>134</v>
      </c>
      <c r="AH2474" s="0" t="s">
        <v>134</v>
      </c>
      <c r="AI2474" s="0" t="s">
        <v>134</v>
      </c>
      <c r="AJ2474" s="0" t="s">
        <v>134</v>
      </c>
      <c r="AK2474" s="0" t="s">
        <v>134</v>
      </c>
      <c r="AL2474" s="0" t="s">
        <v>134</v>
      </c>
      <c r="AM2474" s="0" t="s">
        <v>134</v>
      </c>
      <c r="AN2474" s="0" t="s">
        <v>134</v>
      </c>
      <c r="AO2474" s="0" t="s">
        <v>134</v>
      </c>
      <c r="AP2474" s="0" t="s">
        <v>134</v>
      </c>
      <c r="AQ2474" s="0" t="s">
        <v>134</v>
      </c>
      <c r="AR2474" s="0" t="s">
        <v>134</v>
      </c>
      <c r="AS2474" s="0" t="s">
        <v>134</v>
      </c>
      <c r="AT2474" s="0" t="s">
        <v>134</v>
      </c>
      <c r="AU2474" s="0" t="s">
        <v>134</v>
      </c>
      <c r="AV2474" s="0" t="s">
        <v>134</v>
      </c>
      <c r="AW2474" s="0" t="s">
        <v>134</v>
      </c>
      <c r="AX2474" s="0" t="s">
        <v>134</v>
      </c>
      <c r="AY2474" s="0" t="s">
        <v>134</v>
      </c>
      <c r="AZ2474" s="0" t="s">
        <v>134</v>
      </c>
      <c r="BA2474" s="0" t="s">
        <v>134</v>
      </c>
      <c r="BB2474" s="0" t="s">
        <v>134</v>
      </c>
      <c r="BC2474" s="0" t="s">
        <v>134</v>
      </c>
      <c r="BD2474" s="0" t="s">
        <v>134</v>
      </c>
      <c r="BE2474" s="0" t="s">
        <v>134</v>
      </c>
      <c r="BF2474" s="0" t="s">
        <v>134</v>
      </c>
      <c r="BG2474" s="0" t="s">
        <v>134</v>
      </c>
      <c r="BH2474" s="0" t="s">
        <v>134</v>
      </c>
      <c r="BI2474" s="0" t="s">
        <v>134</v>
      </c>
      <c r="BJ2474" s="0" t="s">
        <v>134</v>
      </c>
      <c r="BK2474" s="0" t="s">
        <v>134</v>
      </c>
      <c r="BL2474" s="0" t="s">
        <v>134</v>
      </c>
      <c r="BM2474" s="0" t="s">
        <v>134</v>
      </c>
      <c r="BN2474" s="0" t="s">
        <v>134</v>
      </c>
      <c r="BO2474" s="0" t="s">
        <v>134</v>
      </c>
      <c r="BP2474" s="0" t="s">
        <v>134</v>
      </c>
      <c r="BQ2474" s="0" t="s">
        <v>134</v>
      </c>
      <c r="BR2474" s="0" t="s">
        <v>134</v>
      </c>
      <c r="BS2474" s="0" t="s">
        <v>134</v>
      </c>
      <c r="BT2474" s="0" t="s">
        <v>134</v>
      </c>
      <c r="BU2474" s="0" t="s">
        <v>134</v>
      </c>
      <c r="BV2474" s="0" t="s">
        <v>134</v>
      </c>
      <c r="BW2474" s="0" t="s">
        <v>134</v>
      </c>
      <c r="BX2474" s="0" t="s">
        <v>134</v>
      </c>
      <c r="BZ2474" s="0" t="s">
        <v>134</v>
      </c>
      <c r="CA2474" s="0" t="s">
        <v>134</v>
      </c>
      <c r="CB2474" s="0" t="s">
        <v>134</v>
      </c>
      <c r="CC2474" s="0" t="s">
        <v>134</v>
      </c>
      <c r="CD2474" s="0" t="s">
        <v>134</v>
      </c>
      <c r="CE2474" s="0" t="s">
        <v>134</v>
      </c>
    </row>
    <row r="2475" customFormat="false" ht="12.75" hidden="false" customHeight="false" outlineLevel="0" collapsed="false">
      <c r="E2475" s="9" t="s">
        <v>134</v>
      </c>
      <c r="F2475" s="9" t="s">
        <v>134</v>
      </c>
      <c r="G2475" s="9" t="s">
        <v>134</v>
      </c>
      <c r="Q2475" s="0" t="s">
        <v>134</v>
      </c>
      <c r="R2475" s="0" t="s">
        <v>134</v>
      </c>
      <c r="S2475" s="0" t="s">
        <v>134</v>
      </c>
      <c r="T2475" s="0" t="s">
        <v>134</v>
      </c>
      <c r="U2475" s="0" t="s">
        <v>134</v>
      </c>
      <c r="V2475" s="0" t="s">
        <v>134</v>
      </c>
      <c r="W2475" s="0" t="s">
        <v>134</v>
      </c>
      <c r="X2475" s="0" t="s">
        <v>134</v>
      </c>
      <c r="Y2475" s="0" t="s">
        <v>134</v>
      </c>
      <c r="Z2475" s="0" t="s">
        <v>134</v>
      </c>
      <c r="AA2475" s="0" t="s">
        <v>134</v>
      </c>
      <c r="AB2475" s="0" t="s">
        <v>134</v>
      </c>
      <c r="AC2475" s="0" t="s">
        <v>134</v>
      </c>
      <c r="AD2475" s="0" t="s">
        <v>134</v>
      </c>
      <c r="AE2475" s="0" t="s">
        <v>134</v>
      </c>
      <c r="AF2475" s="0" t="s">
        <v>134</v>
      </c>
      <c r="AG2475" s="0" t="s">
        <v>134</v>
      </c>
      <c r="AH2475" s="0" t="s">
        <v>134</v>
      </c>
      <c r="AI2475" s="0" t="s">
        <v>134</v>
      </c>
      <c r="AJ2475" s="0" t="s">
        <v>134</v>
      </c>
      <c r="AK2475" s="0" t="s">
        <v>134</v>
      </c>
      <c r="AL2475" s="0" t="s">
        <v>134</v>
      </c>
      <c r="AM2475" s="0" t="s">
        <v>134</v>
      </c>
      <c r="AN2475" s="0" t="s">
        <v>134</v>
      </c>
      <c r="AO2475" s="0" t="s">
        <v>134</v>
      </c>
      <c r="AP2475" s="0" t="s">
        <v>134</v>
      </c>
      <c r="AQ2475" s="0" t="s">
        <v>134</v>
      </c>
      <c r="AR2475" s="0" t="s">
        <v>134</v>
      </c>
      <c r="AS2475" s="0" t="s">
        <v>134</v>
      </c>
      <c r="AT2475" s="0" t="s">
        <v>134</v>
      </c>
      <c r="AU2475" s="0" t="s">
        <v>134</v>
      </c>
      <c r="AV2475" s="0" t="s">
        <v>134</v>
      </c>
      <c r="AW2475" s="0" t="s">
        <v>134</v>
      </c>
      <c r="AX2475" s="0" t="s">
        <v>134</v>
      </c>
      <c r="AY2475" s="0" t="s">
        <v>134</v>
      </c>
      <c r="AZ2475" s="0" t="s">
        <v>134</v>
      </c>
      <c r="BA2475" s="0" t="s">
        <v>134</v>
      </c>
      <c r="BB2475" s="0" t="s">
        <v>134</v>
      </c>
      <c r="BC2475" s="0" t="s">
        <v>134</v>
      </c>
      <c r="BD2475" s="0" t="s">
        <v>134</v>
      </c>
      <c r="BE2475" s="0" t="s">
        <v>134</v>
      </c>
      <c r="BF2475" s="0" t="s">
        <v>134</v>
      </c>
      <c r="BG2475" s="0" t="s">
        <v>134</v>
      </c>
      <c r="BH2475" s="0" t="s">
        <v>134</v>
      </c>
      <c r="BI2475" s="0" t="s">
        <v>134</v>
      </c>
      <c r="BJ2475" s="0" t="s">
        <v>134</v>
      </c>
      <c r="BK2475" s="0" t="s">
        <v>134</v>
      </c>
      <c r="BL2475" s="0" t="s">
        <v>134</v>
      </c>
      <c r="BM2475" s="0" t="s">
        <v>134</v>
      </c>
      <c r="BN2475" s="0" t="s">
        <v>134</v>
      </c>
      <c r="BO2475" s="0" t="s">
        <v>134</v>
      </c>
      <c r="BP2475" s="0" t="s">
        <v>134</v>
      </c>
      <c r="BQ2475" s="0" t="s">
        <v>134</v>
      </c>
      <c r="BR2475" s="0" t="s">
        <v>134</v>
      </c>
      <c r="BS2475" s="0" t="s">
        <v>134</v>
      </c>
      <c r="BT2475" s="0" t="s">
        <v>134</v>
      </c>
      <c r="BU2475" s="0" t="s">
        <v>134</v>
      </c>
      <c r="BV2475" s="0" t="s">
        <v>134</v>
      </c>
      <c r="BW2475" s="0" t="s">
        <v>134</v>
      </c>
      <c r="BX2475" s="0" t="s">
        <v>134</v>
      </c>
      <c r="BZ2475" s="0" t="s">
        <v>134</v>
      </c>
      <c r="CA2475" s="0" t="s">
        <v>134</v>
      </c>
      <c r="CB2475" s="0" t="s">
        <v>134</v>
      </c>
      <c r="CC2475" s="0" t="s">
        <v>134</v>
      </c>
      <c r="CD2475" s="0" t="s">
        <v>134</v>
      </c>
      <c r="CE2475" s="0" t="s">
        <v>134</v>
      </c>
    </row>
    <row r="2476" customFormat="false" ht="12.75" hidden="false" customHeight="false" outlineLevel="0" collapsed="false">
      <c r="E2476" s="9" t="s">
        <v>134</v>
      </c>
      <c r="F2476" s="9" t="s">
        <v>134</v>
      </c>
      <c r="G2476" s="9" t="s">
        <v>134</v>
      </c>
      <c r="Q2476" s="0" t="s">
        <v>134</v>
      </c>
      <c r="R2476" s="0" t="s">
        <v>134</v>
      </c>
      <c r="S2476" s="0" t="s">
        <v>134</v>
      </c>
      <c r="T2476" s="0" t="s">
        <v>134</v>
      </c>
      <c r="U2476" s="0" t="s">
        <v>134</v>
      </c>
      <c r="V2476" s="0" t="s">
        <v>134</v>
      </c>
      <c r="W2476" s="0" t="s">
        <v>134</v>
      </c>
      <c r="X2476" s="0" t="s">
        <v>134</v>
      </c>
      <c r="Y2476" s="0" t="s">
        <v>134</v>
      </c>
      <c r="Z2476" s="0" t="s">
        <v>134</v>
      </c>
      <c r="AA2476" s="0" t="s">
        <v>134</v>
      </c>
      <c r="AB2476" s="0" t="s">
        <v>134</v>
      </c>
      <c r="AC2476" s="0" t="s">
        <v>134</v>
      </c>
      <c r="AD2476" s="0" t="s">
        <v>134</v>
      </c>
      <c r="AE2476" s="0" t="s">
        <v>134</v>
      </c>
      <c r="AF2476" s="0" t="s">
        <v>134</v>
      </c>
      <c r="AG2476" s="0" t="s">
        <v>134</v>
      </c>
      <c r="AH2476" s="0" t="s">
        <v>134</v>
      </c>
      <c r="AI2476" s="0" t="s">
        <v>134</v>
      </c>
      <c r="AJ2476" s="0" t="s">
        <v>134</v>
      </c>
      <c r="AK2476" s="0" t="s">
        <v>134</v>
      </c>
      <c r="AL2476" s="0" t="s">
        <v>134</v>
      </c>
      <c r="AM2476" s="0" t="s">
        <v>134</v>
      </c>
      <c r="AN2476" s="0" t="s">
        <v>134</v>
      </c>
      <c r="AO2476" s="0" t="s">
        <v>134</v>
      </c>
      <c r="AP2476" s="0" t="s">
        <v>134</v>
      </c>
      <c r="AQ2476" s="0" t="s">
        <v>134</v>
      </c>
      <c r="AR2476" s="0" t="s">
        <v>134</v>
      </c>
      <c r="AS2476" s="0" t="s">
        <v>134</v>
      </c>
      <c r="AT2476" s="0" t="s">
        <v>134</v>
      </c>
      <c r="AU2476" s="0" t="s">
        <v>134</v>
      </c>
      <c r="AV2476" s="0" t="s">
        <v>134</v>
      </c>
      <c r="AW2476" s="0" t="s">
        <v>134</v>
      </c>
      <c r="AX2476" s="0" t="s">
        <v>134</v>
      </c>
      <c r="AY2476" s="0" t="s">
        <v>134</v>
      </c>
      <c r="AZ2476" s="0" t="s">
        <v>134</v>
      </c>
      <c r="BA2476" s="0" t="s">
        <v>134</v>
      </c>
      <c r="BB2476" s="0" t="s">
        <v>134</v>
      </c>
      <c r="BC2476" s="0" t="s">
        <v>134</v>
      </c>
      <c r="BD2476" s="0" t="s">
        <v>134</v>
      </c>
      <c r="BE2476" s="0" t="s">
        <v>134</v>
      </c>
      <c r="BF2476" s="0" t="s">
        <v>134</v>
      </c>
      <c r="BG2476" s="0" t="s">
        <v>134</v>
      </c>
      <c r="BH2476" s="0" t="s">
        <v>134</v>
      </c>
      <c r="BI2476" s="0" t="s">
        <v>134</v>
      </c>
      <c r="BJ2476" s="0" t="s">
        <v>134</v>
      </c>
      <c r="BK2476" s="0" t="s">
        <v>134</v>
      </c>
      <c r="BL2476" s="0" t="s">
        <v>134</v>
      </c>
      <c r="BM2476" s="0" t="s">
        <v>134</v>
      </c>
      <c r="BN2476" s="0" t="s">
        <v>134</v>
      </c>
      <c r="BO2476" s="0" t="s">
        <v>134</v>
      </c>
      <c r="BP2476" s="0" t="s">
        <v>134</v>
      </c>
      <c r="BQ2476" s="0" t="s">
        <v>134</v>
      </c>
      <c r="BR2476" s="0" t="s">
        <v>134</v>
      </c>
      <c r="BS2476" s="0" t="s">
        <v>134</v>
      </c>
      <c r="BT2476" s="0" t="s">
        <v>134</v>
      </c>
      <c r="BU2476" s="0" t="s">
        <v>134</v>
      </c>
      <c r="BV2476" s="0" t="s">
        <v>134</v>
      </c>
      <c r="BW2476" s="0" t="s">
        <v>134</v>
      </c>
      <c r="BX2476" s="0" t="s">
        <v>134</v>
      </c>
      <c r="BZ2476" s="0" t="s">
        <v>134</v>
      </c>
      <c r="CA2476" s="0" t="s">
        <v>134</v>
      </c>
      <c r="CB2476" s="0" t="s">
        <v>134</v>
      </c>
      <c r="CC2476" s="0" t="s">
        <v>134</v>
      </c>
      <c r="CD2476" s="0" t="s">
        <v>134</v>
      </c>
      <c r="CE2476" s="0" t="s">
        <v>134</v>
      </c>
    </row>
    <row r="2477" customFormat="false" ht="12.75" hidden="false" customHeight="false" outlineLevel="0" collapsed="false">
      <c r="E2477" s="9" t="s">
        <v>134</v>
      </c>
      <c r="F2477" s="9" t="s">
        <v>134</v>
      </c>
      <c r="G2477" s="9" t="s">
        <v>134</v>
      </c>
      <c r="Q2477" s="0" t="s">
        <v>134</v>
      </c>
      <c r="R2477" s="0" t="s">
        <v>134</v>
      </c>
      <c r="S2477" s="0" t="s">
        <v>134</v>
      </c>
      <c r="T2477" s="0" t="s">
        <v>134</v>
      </c>
      <c r="U2477" s="0" t="s">
        <v>134</v>
      </c>
      <c r="V2477" s="0" t="s">
        <v>134</v>
      </c>
      <c r="W2477" s="0" t="s">
        <v>134</v>
      </c>
      <c r="X2477" s="0" t="s">
        <v>134</v>
      </c>
      <c r="Y2477" s="0" t="s">
        <v>134</v>
      </c>
      <c r="Z2477" s="0" t="s">
        <v>134</v>
      </c>
      <c r="AA2477" s="0" t="s">
        <v>134</v>
      </c>
      <c r="AB2477" s="0" t="s">
        <v>134</v>
      </c>
      <c r="AC2477" s="0" t="s">
        <v>134</v>
      </c>
      <c r="AD2477" s="0" t="s">
        <v>134</v>
      </c>
      <c r="AE2477" s="0" t="s">
        <v>134</v>
      </c>
      <c r="AF2477" s="0" t="s">
        <v>134</v>
      </c>
      <c r="AG2477" s="0" t="s">
        <v>134</v>
      </c>
      <c r="AH2477" s="0" t="s">
        <v>134</v>
      </c>
      <c r="AI2477" s="0" t="s">
        <v>134</v>
      </c>
      <c r="AJ2477" s="0" t="s">
        <v>134</v>
      </c>
      <c r="AK2477" s="0" t="s">
        <v>134</v>
      </c>
      <c r="AL2477" s="0" t="s">
        <v>134</v>
      </c>
      <c r="AM2477" s="0" t="s">
        <v>134</v>
      </c>
      <c r="AN2477" s="0" t="s">
        <v>134</v>
      </c>
      <c r="AO2477" s="0" t="s">
        <v>134</v>
      </c>
      <c r="AP2477" s="0" t="s">
        <v>134</v>
      </c>
      <c r="AQ2477" s="0" t="s">
        <v>134</v>
      </c>
      <c r="AR2477" s="0" t="s">
        <v>134</v>
      </c>
      <c r="AS2477" s="0" t="s">
        <v>134</v>
      </c>
      <c r="AT2477" s="0" t="s">
        <v>134</v>
      </c>
      <c r="AU2477" s="0" t="s">
        <v>134</v>
      </c>
      <c r="AV2477" s="0" t="s">
        <v>134</v>
      </c>
      <c r="AW2477" s="0" t="s">
        <v>134</v>
      </c>
      <c r="AX2477" s="0" t="s">
        <v>134</v>
      </c>
      <c r="AY2477" s="0" t="s">
        <v>134</v>
      </c>
      <c r="AZ2477" s="0" t="s">
        <v>134</v>
      </c>
      <c r="BA2477" s="0" t="s">
        <v>134</v>
      </c>
      <c r="BB2477" s="0" t="s">
        <v>134</v>
      </c>
      <c r="BC2477" s="0" t="s">
        <v>134</v>
      </c>
      <c r="BD2477" s="0" t="s">
        <v>134</v>
      </c>
      <c r="BE2477" s="0" t="s">
        <v>134</v>
      </c>
      <c r="BF2477" s="0" t="s">
        <v>134</v>
      </c>
      <c r="BG2477" s="0" t="s">
        <v>134</v>
      </c>
      <c r="BH2477" s="0" t="s">
        <v>134</v>
      </c>
      <c r="BI2477" s="0" t="s">
        <v>134</v>
      </c>
      <c r="BJ2477" s="0" t="s">
        <v>134</v>
      </c>
      <c r="BK2477" s="0" t="s">
        <v>134</v>
      </c>
      <c r="BL2477" s="0" t="s">
        <v>134</v>
      </c>
      <c r="BM2477" s="0" t="s">
        <v>134</v>
      </c>
      <c r="BN2477" s="0" t="s">
        <v>134</v>
      </c>
      <c r="BO2477" s="0" t="s">
        <v>134</v>
      </c>
      <c r="BP2477" s="0" t="s">
        <v>134</v>
      </c>
      <c r="BQ2477" s="0" t="s">
        <v>134</v>
      </c>
      <c r="BR2477" s="0" t="s">
        <v>134</v>
      </c>
      <c r="BS2477" s="0" t="s">
        <v>134</v>
      </c>
      <c r="BT2477" s="0" t="s">
        <v>134</v>
      </c>
      <c r="BU2477" s="0" t="s">
        <v>134</v>
      </c>
      <c r="BV2477" s="0" t="s">
        <v>134</v>
      </c>
      <c r="BW2477" s="0" t="s">
        <v>134</v>
      </c>
      <c r="BX2477" s="0" t="s">
        <v>134</v>
      </c>
      <c r="BZ2477" s="0" t="s">
        <v>134</v>
      </c>
      <c r="CA2477" s="0" t="s">
        <v>134</v>
      </c>
      <c r="CB2477" s="0" t="s">
        <v>134</v>
      </c>
      <c r="CC2477" s="0" t="s">
        <v>134</v>
      </c>
      <c r="CD2477" s="0" t="s">
        <v>134</v>
      </c>
      <c r="CE2477" s="0" t="s">
        <v>134</v>
      </c>
    </row>
    <row r="2478" customFormat="false" ht="12.75" hidden="false" customHeight="false" outlineLevel="0" collapsed="false">
      <c r="E2478" s="9" t="s">
        <v>134</v>
      </c>
      <c r="F2478" s="9" t="s">
        <v>134</v>
      </c>
      <c r="G2478" s="9" t="s">
        <v>134</v>
      </c>
      <c r="Q2478" s="0" t="s">
        <v>134</v>
      </c>
      <c r="R2478" s="0" t="s">
        <v>134</v>
      </c>
      <c r="S2478" s="0" t="s">
        <v>134</v>
      </c>
      <c r="T2478" s="0" t="s">
        <v>134</v>
      </c>
      <c r="U2478" s="0" t="s">
        <v>134</v>
      </c>
      <c r="V2478" s="0" t="s">
        <v>134</v>
      </c>
      <c r="W2478" s="0" t="s">
        <v>134</v>
      </c>
      <c r="X2478" s="0" t="s">
        <v>134</v>
      </c>
      <c r="Y2478" s="0" t="s">
        <v>134</v>
      </c>
      <c r="Z2478" s="0" t="s">
        <v>134</v>
      </c>
      <c r="AA2478" s="0" t="s">
        <v>134</v>
      </c>
      <c r="AB2478" s="0" t="s">
        <v>134</v>
      </c>
      <c r="AC2478" s="0" t="s">
        <v>134</v>
      </c>
      <c r="AD2478" s="0" t="s">
        <v>134</v>
      </c>
      <c r="AE2478" s="0" t="s">
        <v>134</v>
      </c>
      <c r="AF2478" s="0" t="s">
        <v>134</v>
      </c>
      <c r="AG2478" s="0" t="s">
        <v>134</v>
      </c>
      <c r="AH2478" s="0" t="s">
        <v>134</v>
      </c>
      <c r="AI2478" s="0" t="s">
        <v>134</v>
      </c>
      <c r="AJ2478" s="0" t="s">
        <v>134</v>
      </c>
      <c r="AK2478" s="0" t="s">
        <v>134</v>
      </c>
      <c r="AL2478" s="0" t="s">
        <v>134</v>
      </c>
      <c r="AM2478" s="0" t="s">
        <v>134</v>
      </c>
      <c r="AN2478" s="0" t="s">
        <v>134</v>
      </c>
      <c r="AO2478" s="0" t="s">
        <v>134</v>
      </c>
      <c r="AP2478" s="0" t="s">
        <v>134</v>
      </c>
      <c r="AQ2478" s="0" t="s">
        <v>134</v>
      </c>
      <c r="AR2478" s="0" t="s">
        <v>134</v>
      </c>
      <c r="AS2478" s="0" t="s">
        <v>134</v>
      </c>
      <c r="AT2478" s="0" t="s">
        <v>134</v>
      </c>
      <c r="AU2478" s="0" t="s">
        <v>134</v>
      </c>
      <c r="AV2478" s="0" t="s">
        <v>134</v>
      </c>
      <c r="AW2478" s="0" t="s">
        <v>134</v>
      </c>
      <c r="AX2478" s="0" t="s">
        <v>134</v>
      </c>
      <c r="AY2478" s="0" t="s">
        <v>134</v>
      </c>
      <c r="AZ2478" s="0" t="s">
        <v>134</v>
      </c>
      <c r="BA2478" s="0" t="s">
        <v>134</v>
      </c>
      <c r="BB2478" s="0" t="s">
        <v>134</v>
      </c>
      <c r="BC2478" s="0" t="s">
        <v>134</v>
      </c>
      <c r="BD2478" s="0" t="s">
        <v>134</v>
      </c>
      <c r="BE2478" s="0" t="s">
        <v>134</v>
      </c>
      <c r="BF2478" s="0" t="s">
        <v>134</v>
      </c>
      <c r="BG2478" s="0" t="s">
        <v>134</v>
      </c>
      <c r="BH2478" s="0" t="s">
        <v>134</v>
      </c>
      <c r="BI2478" s="0" t="s">
        <v>134</v>
      </c>
      <c r="BJ2478" s="0" t="s">
        <v>134</v>
      </c>
      <c r="BK2478" s="0" t="s">
        <v>134</v>
      </c>
      <c r="BL2478" s="0" t="s">
        <v>134</v>
      </c>
      <c r="BM2478" s="0" t="s">
        <v>134</v>
      </c>
      <c r="BN2478" s="0" t="s">
        <v>134</v>
      </c>
      <c r="BO2478" s="0" t="s">
        <v>134</v>
      </c>
      <c r="BP2478" s="0" t="s">
        <v>134</v>
      </c>
      <c r="BQ2478" s="0" t="s">
        <v>134</v>
      </c>
      <c r="BR2478" s="0" t="s">
        <v>134</v>
      </c>
      <c r="BS2478" s="0" t="s">
        <v>134</v>
      </c>
      <c r="BT2478" s="0" t="s">
        <v>134</v>
      </c>
      <c r="BU2478" s="0" t="s">
        <v>134</v>
      </c>
      <c r="BV2478" s="0" t="s">
        <v>134</v>
      </c>
      <c r="BW2478" s="0" t="s">
        <v>134</v>
      </c>
      <c r="BX2478" s="0" t="s">
        <v>134</v>
      </c>
      <c r="BZ2478" s="0" t="s">
        <v>134</v>
      </c>
      <c r="CA2478" s="0" t="s">
        <v>134</v>
      </c>
      <c r="CB2478" s="0" t="s">
        <v>134</v>
      </c>
      <c r="CC2478" s="0" t="s">
        <v>134</v>
      </c>
      <c r="CD2478" s="0" t="s">
        <v>134</v>
      </c>
      <c r="CE2478" s="0" t="s">
        <v>134</v>
      </c>
    </row>
    <row r="2479" customFormat="false" ht="12.75" hidden="false" customHeight="false" outlineLevel="0" collapsed="false">
      <c r="E2479" s="9" t="s">
        <v>134</v>
      </c>
      <c r="F2479" s="9" t="s">
        <v>134</v>
      </c>
      <c r="G2479" s="9" t="s">
        <v>134</v>
      </c>
      <c r="Q2479" s="0" t="s">
        <v>134</v>
      </c>
      <c r="R2479" s="0" t="s">
        <v>134</v>
      </c>
      <c r="S2479" s="0" t="s">
        <v>134</v>
      </c>
      <c r="T2479" s="0" t="s">
        <v>134</v>
      </c>
      <c r="U2479" s="0" t="s">
        <v>134</v>
      </c>
      <c r="V2479" s="0" t="s">
        <v>134</v>
      </c>
      <c r="W2479" s="0" t="s">
        <v>134</v>
      </c>
      <c r="X2479" s="0" t="s">
        <v>134</v>
      </c>
      <c r="Y2479" s="0" t="s">
        <v>134</v>
      </c>
      <c r="Z2479" s="0" t="s">
        <v>134</v>
      </c>
      <c r="AA2479" s="0" t="s">
        <v>134</v>
      </c>
      <c r="AB2479" s="0" t="s">
        <v>134</v>
      </c>
      <c r="AC2479" s="0" t="s">
        <v>134</v>
      </c>
      <c r="AD2479" s="0" t="s">
        <v>134</v>
      </c>
      <c r="AE2479" s="0" t="s">
        <v>134</v>
      </c>
      <c r="AF2479" s="0" t="s">
        <v>134</v>
      </c>
      <c r="AG2479" s="0" t="s">
        <v>134</v>
      </c>
      <c r="AH2479" s="0" t="s">
        <v>134</v>
      </c>
      <c r="AI2479" s="0" t="s">
        <v>134</v>
      </c>
      <c r="AJ2479" s="0" t="s">
        <v>134</v>
      </c>
      <c r="AK2479" s="0" t="s">
        <v>134</v>
      </c>
      <c r="AL2479" s="0" t="s">
        <v>134</v>
      </c>
      <c r="AM2479" s="0" t="s">
        <v>134</v>
      </c>
      <c r="AN2479" s="0" t="s">
        <v>134</v>
      </c>
      <c r="AO2479" s="0" t="s">
        <v>134</v>
      </c>
      <c r="AP2479" s="0" t="s">
        <v>134</v>
      </c>
      <c r="AQ2479" s="0" t="s">
        <v>134</v>
      </c>
      <c r="AR2479" s="0" t="s">
        <v>134</v>
      </c>
      <c r="AS2479" s="0" t="s">
        <v>134</v>
      </c>
      <c r="AT2479" s="0" t="s">
        <v>134</v>
      </c>
      <c r="AU2479" s="0" t="s">
        <v>134</v>
      </c>
      <c r="AV2479" s="0" t="s">
        <v>134</v>
      </c>
      <c r="AW2479" s="0" t="s">
        <v>134</v>
      </c>
      <c r="AX2479" s="0" t="s">
        <v>134</v>
      </c>
      <c r="AY2479" s="0" t="s">
        <v>134</v>
      </c>
      <c r="AZ2479" s="0" t="s">
        <v>134</v>
      </c>
      <c r="BA2479" s="0" t="s">
        <v>134</v>
      </c>
      <c r="BB2479" s="0" t="s">
        <v>134</v>
      </c>
      <c r="BC2479" s="0" t="s">
        <v>134</v>
      </c>
      <c r="BD2479" s="0" t="s">
        <v>134</v>
      </c>
      <c r="BE2479" s="0" t="s">
        <v>134</v>
      </c>
      <c r="BF2479" s="0" t="s">
        <v>134</v>
      </c>
      <c r="BG2479" s="0" t="s">
        <v>134</v>
      </c>
      <c r="BH2479" s="0" t="s">
        <v>134</v>
      </c>
      <c r="BI2479" s="0" t="s">
        <v>134</v>
      </c>
      <c r="BJ2479" s="0" t="s">
        <v>134</v>
      </c>
      <c r="BK2479" s="0" t="s">
        <v>134</v>
      </c>
      <c r="BL2479" s="0" t="s">
        <v>134</v>
      </c>
      <c r="BM2479" s="0" t="s">
        <v>134</v>
      </c>
      <c r="BN2479" s="0" t="s">
        <v>134</v>
      </c>
      <c r="BO2479" s="0" t="s">
        <v>134</v>
      </c>
      <c r="BP2479" s="0" t="s">
        <v>134</v>
      </c>
      <c r="BQ2479" s="0" t="s">
        <v>134</v>
      </c>
      <c r="BR2479" s="0" t="s">
        <v>134</v>
      </c>
      <c r="BS2479" s="0" t="s">
        <v>134</v>
      </c>
      <c r="BT2479" s="0" t="s">
        <v>134</v>
      </c>
      <c r="BU2479" s="0" t="s">
        <v>134</v>
      </c>
      <c r="BV2479" s="0" t="s">
        <v>134</v>
      </c>
      <c r="BW2479" s="0" t="s">
        <v>134</v>
      </c>
      <c r="BX2479" s="0" t="s">
        <v>134</v>
      </c>
      <c r="BZ2479" s="0" t="s">
        <v>134</v>
      </c>
      <c r="CA2479" s="0" t="s">
        <v>134</v>
      </c>
      <c r="CB2479" s="0" t="s">
        <v>134</v>
      </c>
      <c r="CC2479" s="0" t="s">
        <v>134</v>
      </c>
      <c r="CD2479" s="0" t="s">
        <v>134</v>
      </c>
      <c r="CE2479" s="0" t="s">
        <v>134</v>
      </c>
    </row>
    <row r="2480" customFormat="false" ht="12.75" hidden="false" customHeight="false" outlineLevel="0" collapsed="false">
      <c r="E2480" s="9" t="s">
        <v>134</v>
      </c>
      <c r="F2480" s="9" t="s">
        <v>134</v>
      </c>
      <c r="G2480" s="9" t="s">
        <v>134</v>
      </c>
      <c r="Q2480" s="0" t="s">
        <v>134</v>
      </c>
      <c r="R2480" s="0" t="s">
        <v>134</v>
      </c>
      <c r="S2480" s="0" t="s">
        <v>134</v>
      </c>
      <c r="T2480" s="0" t="s">
        <v>134</v>
      </c>
      <c r="U2480" s="0" t="s">
        <v>134</v>
      </c>
      <c r="V2480" s="0" t="s">
        <v>134</v>
      </c>
      <c r="W2480" s="0" t="s">
        <v>134</v>
      </c>
      <c r="X2480" s="0" t="s">
        <v>134</v>
      </c>
      <c r="Y2480" s="0" t="s">
        <v>134</v>
      </c>
      <c r="Z2480" s="0" t="s">
        <v>134</v>
      </c>
      <c r="AA2480" s="0" t="s">
        <v>134</v>
      </c>
      <c r="AB2480" s="0" t="s">
        <v>134</v>
      </c>
      <c r="AC2480" s="0" t="s">
        <v>134</v>
      </c>
      <c r="AD2480" s="0" t="s">
        <v>134</v>
      </c>
      <c r="AE2480" s="0" t="s">
        <v>134</v>
      </c>
      <c r="AF2480" s="0" t="s">
        <v>134</v>
      </c>
      <c r="AG2480" s="0" t="s">
        <v>134</v>
      </c>
      <c r="AH2480" s="0" t="s">
        <v>134</v>
      </c>
      <c r="AI2480" s="0" t="s">
        <v>134</v>
      </c>
      <c r="AJ2480" s="0" t="s">
        <v>134</v>
      </c>
      <c r="AK2480" s="0" t="s">
        <v>134</v>
      </c>
      <c r="AL2480" s="0" t="s">
        <v>134</v>
      </c>
      <c r="AM2480" s="0" t="s">
        <v>134</v>
      </c>
      <c r="AN2480" s="0" t="s">
        <v>134</v>
      </c>
      <c r="AO2480" s="0" t="s">
        <v>134</v>
      </c>
      <c r="AP2480" s="0" t="s">
        <v>134</v>
      </c>
      <c r="AQ2480" s="0" t="s">
        <v>134</v>
      </c>
      <c r="AR2480" s="0" t="s">
        <v>134</v>
      </c>
      <c r="AS2480" s="0" t="s">
        <v>134</v>
      </c>
      <c r="AT2480" s="0" t="s">
        <v>134</v>
      </c>
      <c r="AU2480" s="0" t="s">
        <v>134</v>
      </c>
      <c r="AV2480" s="0" t="s">
        <v>134</v>
      </c>
      <c r="AW2480" s="0" t="s">
        <v>134</v>
      </c>
      <c r="AX2480" s="0" t="s">
        <v>134</v>
      </c>
      <c r="AY2480" s="0" t="s">
        <v>134</v>
      </c>
      <c r="AZ2480" s="0" t="s">
        <v>134</v>
      </c>
      <c r="BA2480" s="0" t="s">
        <v>134</v>
      </c>
      <c r="BB2480" s="0" t="s">
        <v>134</v>
      </c>
      <c r="BC2480" s="0" t="s">
        <v>134</v>
      </c>
      <c r="BD2480" s="0" t="s">
        <v>134</v>
      </c>
      <c r="BE2480" s="0" t="s">
        <v>134</v>
      </c>
      <c r="BF2480" s="0" t="s">
        <v>134</v>
      </c>
      <c r="BG2480" s="0" t="s">
        <v>134</v>
      </c>
      <c r="BH2480" s="0" t="s">
        <v>134</v>
      </c>
      <c r="BI2480" s="0" t="s">
        <v>134</v>
      </c>
      <c r="BJ2480" s="0" t="s">
        <v>134</v>
      </c>
      <c r="BK2480" s="0" t="s">
        <v>134</v>
      </c>
      <c r="BL2480" s="0" t="s">
        <v>134</v>
      </c>
      <c r="BM2480" s="0" t="s">
        <v>134</v>
      </c>
      <c r="BN2480" s="0" t="s">
        <v>134</v>
      </c>
      <c r="BO2480" s="0" t="s">
        <v>134</v>
      </c>
      <c r="BP2480" s="0" t="s">
        <v>134</v>
      </c>
      <c r="BQ2480" s="0" t="s">
        <v>134</v>
      </c>
      <c r="BR2480" s="0" t="s">
        <v>134</v>
      </c>
      <c r="BS2480" s="0" t="s">
        <v>134</v>
      </c>
      <c r="BT2480" s="0" t="s">
        <v>134</v>
      </c>
      <c r="BU2480" s="0" t="s">
        <v>134</v>
      </c>
      <c r="BV2480" s="0" t="s">
        <v>134</v>
      </c>
      <c r="BW2480" s="0" t="s">
        <v>134</v>
      </c>
      <c r="BX2480" s="0" t="s">
        <v>134</v>
      </c>
      <c r="BZ2480" s="0" t="s">
        <v>134</v>
      </c>
      <c r="CA2480" s="0" t="s">
        <v>134</v>
      </c>
      <c r="CB2480" s="0" t="s">
        <v>134</v>
      </c>
      <c r="CC2480" s="0" t="s">
        <v>134</v>
      </c>
      <c r="CD2480" s="0" t="s">
        <v>134</v>
      </c>
      <c r="CE2480" s="0" t="s">
        <v>134</v>
      </c>
    </row>
    <row r="2481" customFormat="false" ht="12.75" hidden="false" customHeight="false" outlineLevel="0" collapsed="false">
      <c r="E2481" s="9" t="s">
        <v>134</v>
      </c>
      <c r="F2481" s="9" t="s">
        <v>134</v>
      </c>
      <c r="G2481" s="9" t="s">
        <v>134</v>
      </c>
      <c r="Q2481" s="0" t="s">
        <v>134</v>
      </c>
      <c r="R2481" s="0" t="s">
        <v>134</v>
      </c>
      <c r="S2481" s="0" t="s">
        <v>134</v>
      </c>
      <c r="T2481" s="0" t="s">
        <v>134</v>
      </c>
      <c r="U2481" s="0" t="s">
        <v>134</v>
      </c>
      <c r="V2481" s="0" t="s">
        <v>134</v>
      </c>
      <c r="W2481" s="0" t="s">
        <v>134</v>
      </c>
      <c r="X2481" s="0" t="s">
        <v>134</v>
      </c>
      <c r="Y2481" s="0" t="s">
        <v>134</v>
      </c>
      <c r="Z2481" s="0" t="s">
        <v>134</v>
      </c>
      <c r="AA2481" s="0" t="s">
        <v>134</v>
      </c>
      <c r="AB2481" s="0" t="s">
        <v>134</v>
      </c>
      <c r="AC2481" s="0" t="s">
        <v>134</v>
      </c>
      <c r="AD2481" s="0" t="s">
        <v>134</v>
      </c>
      <c r="AE2481" s="0" t="s">
        <v>134</v>
      </c>
      <c r="AF2481" s="0" t="s">
        <v>134</v>
      </c>
      <c r="AG2481" s="0" t="s">
        <v>134</v>
      </c>
      <c r="AH2481" s="0" t="s">
        <v>134</v>
      </c>
      <c r="AI2481" s="0" t="s">
        <v>134</v>
      </c>
      <c r="AJ2481" s="0" t="s">
        <v>134</v>
      </c>
      <c r="AK2481" s="0" t="s">
        <v>134</v>
      </c>
      <c r="AL2481" s="0" t="s">
        <v>134</v>
      </c>
      <c r="AM2481" s="0" t="s">
        <v>134</v>
      </c>
      <c r="AN2481" s="0" t="s">
        <v>134</v>
      </c>
      <c r="AO2481" s="0" t="s">
        <v>134</v>
      </c>
      <c r="AP2481" s="0" t="s">
        <v>134</v>
      </c>
      <c r="AQ2481" s="0" t="s">
        <v>134</v>
      </c>
      <c r="AR2481" s="0" t="s">
        <v>134</v>
      </c>
      <c r="AS2481" s="0" t="s">
        <v>134</v>
      </c>
      <c r="AT2481" s="0" t="s">
        <v>134</v>
      </c>
      <c r="AU2481" s="0" t="s">
        <v>134</v>
      </c>
      <c r="AV2481" s="0" t="s">
        <v>134</v>
      </c>
      <c r="AW2481" s="0" t="s">
        <v>134</v>
      </c>
      <c r="AX2481" s="0" t="s">
        <v>134</v>
      </c>
      <c r="AY2481" s="0" t="s">
        <v>134</v>
      </c>
      <c r="AZ2481" s="0" t="s">
        <v>134</v>
      </c>
      <c r="BA2481" s="0" t="s">
        <v>134</v>
      </c>
      <c r="BB2481" s="0" t="s">
        <v>134</v>
      </c>
      <c r="BC2481" s="0" t="s">
        <v>134</v>
      </c>
      <c r="BD2481" s="0" t="s">
        <v>134</v>
      </c>
      <c r="BE2481" s="0" t="s">
        <v>134</v>
      </c>
      <c r="BF2481" s="0" t="s">
        <v>134</v>
      </c>
      <c r="BG2481" s="0" t="s">
        <v>134</v>
      </c>
      <c r="BH2481" s="0" t="s">
        <v>134</v>
      </c>
      <c r="BI2481" s="0" t="s">
        <v>134</v>
      </c>
      <c r="BJ2481" s="0" t="s">
        <v>134</v>
      </c>
      <c r="BK2481" s="0" t="s">
        <v>134</v>
      </c>
      <c r="BL2481" s="0" t="s">
        <v>134</v>
      </c>
      <c r="BM2481" s="0" t="s">
        <v>134</v>
      </c>
      <c r="BN2481" s="0" t="s">
        <v>134</v>
      </c>
      <c r="BO2481" s="0" t="s">
        <v>134</v>
      </c>
      <c r="BP2481" s="0" t="s">
        <v>134</v>
      </c>
      <c r="BQ2481" s="0" t="s">
        <v>134</v>
      </c>
      <c r="BR2481" s="0" t="s">
        <v>134</v>
      </c>
      <c r="BS2481" s="0" t="s">
        <v>134</v>
      </c>
      <c r="BT2481" s="0" t="s">
        <v>134</v>
      </c>
      <c r="BU2481" s="0" t="s">
        <v>134</v>
      </c>
      <c r="BV2481" s="0" t="s">
        <v>134</v>
      </c>
      <c r="BW2481" s="0" t="s">
        <v>134</v>
      </c>
      <c r="BX2481" s="0" t="s">
        <v>134</v>
      </c>
      <c r="BZ2481" s="0" t="s">
        <v>134</v>
      </c>
      <c r="CA2481" s="0" t="s">
        <v>134</v>
      </c>
      <c r="CB2481" s="0" t="s">
        <v>134</v>
      </c>
      <c r="CC2481" s="0" t="s">
        <v>134</v>
      </c>
      <c r="CD2481" s="0" t="s">
        <v>134</v>
      </c>
      <c r="CE2481" s="0" t="s">
        <v>134</v>
      </c>
    </row>
    <row r="2482" customFormat="false" ht="12.75" hidden="false" customHeight="false" outlineLevel="0" collapsed="false">
      <c r="E2482" s="9" t="s">
        <v>134</v>
      </c>
      <c r="F2482" s="9" t="s">
        <v>134</v>
      </c>
      <c r="G2482" s="9" t="s">
        <v>134</v>
      </c>
      <c r="Q2482" s="0" t="s">
        <v>134</v>
      </c>
      <c r="R2482" s="0" t="s">
        <v>134</v>
      </c>
      <c r="S2482" s="0" t="s">
        <v>134</v>
      </c>
      <c r="T2482" s="0" t="s">
        <v>134</v>
      </c>
      <c r="U2482" s="0" t="s">
        <v>134</v>
      </c>
      <c r="V2482" s="0" t="s">
        <v>134</v>
      </c>
      <c r="W2482" s="0" t="s">
        <v>134</v>
      </c>
      <c r="X2482" s="0" t="s">
        <v>134</v>
      </c>
      <c r="Y2482" s="0" t="s">
        <v>134</v>
      </c>
      <c r="Z2482" s="0" t="s">
        <v>134</v>
      </c>
      <c r="AA2482" s="0" t="s">
        <v>134</v>
      </c>
      <c r="AB2482" s="0" t="s">
        <v>134</v>
      </c>
      <c r="AC2482" s="0" t="s">
        <v>134</v>
      </c>
      <c r="AD2482" s="0" t="s">
        <v>134</v>
      </c>
      <c r="AE2482" s="0" t="s">
        <v>134</v>
      </c>
      <c r="AF2482" s="0" t="s">
        <v>134</v>
      </c>
      <c r="AG2482" s="0" t="s">
        <v>134</v>
      </c>
      <c r="AH2482" s="0" t="s">
        <v>134</v>
      </c>
      <c r="AI2482" s="0" t="s">
        <v>134</v>
      </c>
      <c r="AJ2482" s="0" t="s">
        <v>134</v>
      </c>
      <c r="AK2482" s="0" t="s">
        <v>134</v>
      </c>
      <c r="AL2482" s="0" t="s">
        <v>134</v>
      </c>
      <c r="AM2482" s="0" t="s">
        <v>134</v>
      </c>
      <c r="AN2482" s="0" t="s">
        <v>134</v>
      </c>
      <c r="AO2482" s="0" t="s">
        <v>134</v>
      </c>
      <c r="AP2482" s="0" t="s">
        <v>134</v>
      </c>
      <c r="AQ2482" s="0" t="s">
        <v>134</v>
      </c>
      <c r="AR2482" s="0" t="s">
        <v>134</v>
      </c>
      <c r="AS2482" s="0" t="s">
        <v>134</v>
      </c>
      <c r="AT2482" s="0" t="s">
        <v>134</v>
      </c>
      <c r="AU2482" s="0" t="s">
        <v>134</v>
      </c>
      <c r="AV2482" s="0" t="s">
        <v>134</v>
      </c>
      <c r="AW2482" s="0" t="s">
        <v>134</v>
      </c>
      <c r="AX2482" s="0" t="s">
        <v>134</v>
      </c>
      <c r="AY2482" s="0" t="s">
        <v>134</v>
      </c>
      <c r="AZ2482" s="0" t="s">
        <v>134</v>
      </c>
      <c r="BA2482" s="0" t="s">
        <v>134</v>
      </c>
      <c r="BB2482" s="0" t="s">
        <v>134</v>
      </c>
      <c r="BC2482" s="0" t="s">
        <v>134</v>
      </c>
      <c r="BD2482" s="0" t="s">
        <v>134</v>
      </c>
      <c r="BE2482" s="0" t="s">
        <v>134</v>
      </c>
      <c r="BF2482" s="0" t="s">
        <v>134</v>
      </c>
      <c r="BG2482" s="0" t="s">
        <v>134</v>
      </c>
      <c r="BH2482" s="0" t="s">
        <v>134</v>
      </c>
      <c r="BI2482" s="0" t="s">
        <v>134</v>
      </c>
      <c r="BJ2482" s="0" t="s">
        <v>134</v>
      </c>
      <c r="BK2482" s="0" t="s">
        <v>134</v>
      </c>
      <c r="BL2482" s="0" t="s">
        <v>134</v>
      </c>
      <c r="BM2482" s="0" t="s">
        <v>134</v>
      </c>
      <c r="BN2482" s="0" t="s">
        <v>134</v>
      </c>
      <c r="BO2482" s="0" t="s">
        <v>134</v>
      </c>
      <c r="BP2482" s="0" t="s">
        <v>134</v>
      </c>
      <c r="BQ2482" s="0" t="s">
        <v>134</v>
      </c>
      <c r="BR2482" s="0" t="s">
        <v>134</v>
      </c>
      <c r="BS2482" s="0" t="s">
        <v>134</v>
      </c>
      <c r="BT2482" s="0" t="s">
        <v>134</v>
      </c>
      <c r="BU2482" s="0" t="s">
        <v>134</v>
      </c>
      <c r="BV2482" s="0" t="s">
        <v>134</v>
      </c>
      <c r="BW2482" s="0" t="s">
        <v>134</v>
      </c>
      <c r="BX2482" s="0" t="s">
        <v>134</v>
      </c>
      <c r="BZ2482" s="0" t="s">
        <v>134</v>
      </c>
      <c r="CA2482" s="0" t="s">
        <v>134</v>
      </c>
      <c r="CB2482" s="0" t="s">
        <v>134</v>
      </c>
      <c r="CC2482" s="0" t="s">
        <v>134</v>
      </c>
      <c r="CD2482" s="0" t="s">
        <v>134</v>
      </c>
      <c r="CE2482" s="0" t="s">
        <v>134</v>
      </c>
    </row>
    <row r="2483" customFormat="false" ht="12.75" hidden="false" customHeight="false" outlineLevel="0" collapsed="false">
      <c r="E2483" s="9" t="s">
        <v>134</v>
      </c>
      <c r="F2483" s="9" t="s">
        <v>134</v>
      </c>
      <c r="G2483" s="9" t="s">
        <v>134</v>
      </c>
      <c r="Q2483" s="0" t="s">
        <v>134</v>
      </c>
      <c r="R2483" s="0" t="s">
        <v>134</v>
      </c>
      <c r="S2483" s="0" t="s">
        <v>134</v>
      </c>
      <c r="T2483" s="0" t="s">
        <v>134</v>
      </c>
      <c r="U2483" s="0" t="s">
        <v>134</v>
      </c>
      <c r="V2483" s="0" t="s">
        <v>134</v>
      </c>
      <c r="W2483" s="0" t="s">
        <v>134</v>
      </c>
      <c r="X2483" s="0" t="s">
        <v>134</v>
      </c>
      <c r="Y2483" s="0" t="s">
        <v>134</v>
      </c>
      <c r="Z2483" s="0" t="s">
        <v>134</v>
      </c>
      <c r="AA2483" s="0" t="s">
        <v>134</v>
      </c>
      <c r="AB2483" s="0" t="s">
        <v>134</v>
      </c>
      <c r="AC2483" s="0" t="s">
        <v>134</v>
      </c>
      <c r="AD2483" s="0" t="s">
        <v>134</v>
      </c>
      <c r="AE2483" s="0" t="s">
        <v>134</v>
      </c>
      <c r="AF2483" s="0" t="s">
        <v>134</v>
      </c>
      <c r="AG2483" s="0" t="s">
        <v>134</v>
      </c>
      <c r="AH2483" s="0" t="s">
        <v>134</v>
      </c>
      <c r="AI2483" s="0" t="s">
        <v>134</v>
      </c>
      <c r="AJ2483" s="0" t="s">
        <v>134</v>
      </c>
      <c r="AK2483" s="0" t="s">
        <v>134</v>
      </c>
      <c r="AL2483" s="0" t="s">
        <v>134</v>
      </c>
      <c r="AM2483" s="0" t="s">
        <v>134</v>
      </c>
      <c r="AN2483" s="0" t="s">
        <v>134</v>
      </c>
      <c r="AO2483" s="0" t="s">
        <v>134</v>
      </c>
      <c r="AP2483" s="0" t="s">
        <v>134</v>
      </c>
      <c r="AQ2483" s="0" t="s">
        <v>134</v>
      </c>
      <c r="AR2483" s="0" t="s">
        <v>134</v>
      </c>
      <c r="AS2483" s="0" t="s">
        <v>134</v>
      </c>
      <c r="AT2483" s="0" t="s">
        <v>134</v>
      </c>
      <c r="AU2483" s="0" t="s">
        <v>134</v>
      </c>
      <c r="AV2483" s="0" t="s">
        <v>134</v>
      </c>
      <c r="AW2483" s="0" t="s">
        <v>134</v>
      </c>
      <c r="AX2483" s="0" t="s">
        <v>134</v>
      </c>
      <c r="AY2483" s="0" t="s">
        <v>134</v>
      </c>
      <c r="AZ2483" s="0" t="s">
        <v>134</v>
      </c>
      <c r="BA2483" s="0" t="s">
        <v>134</v>
      </c>
      <c r="BB2483" s="0" t="s">
        <v>134</v>
      </c>
      <c r="BC2483" s="0" t="s">
        <v>134</v>
      </c>
      <c r="BD2483" s="0" t="s">
        <v>134</v>
      </c>
      <c r="BE2483" s="0" t="s">
        <v>134</v>
      </c>
      <c r="BF2483" s="0" t="s">
        <v>134</v>
      </c>
      <c r="BG2483" s="0" t="s">
        <v>134</v>
      </c>
      <c r="BH2483" s="0" t="s">
        <v>134</v>
      </c>
      <c r="BI2483" s="0" t="s">
        <v>134</v>
      </c>
      <c r="BJ2483" s="0" t="s">
        <v>134</v>
      </c>
      <c r="BK2483" s="0" t="s">
        <v>134</v>
      </c>
      <c r="BL2483" s="0" t="s">
        <v>134</v>
      </c>
      <c r="BM2483" s="0" t="s">
        <v>134</v>
      </c>
      <c r="BN2483" s="0" t="s">
        <v>134</v>
      </c>
      <c r="BO2483" s="0" t="s">
        <v>134</v>
      </c>
      <c r="BP2483" s="0" t="s">
        <v>134</v>
      </c>
      <c r="BQ2483" s="0" t="s">
        <v>134</v>
      </c>
      <c r="BR2483" s="0" t="s">
        <v>134</v>
      </c>
      <c r="BS2483" s="0" t="s">
        <v>134</v>
      </c>
      <c r="BT2483" s="0" t="s">
        <v>134</v>
      </c>
      <c r="BU2483" s="0" t="s">
        <v>134</v>
      </c>
      <c r="BV2483" s="0" t="s">
        <v>134</v>
      </c>
      <c r="BW2483" s="0" t="s">
        <v>134</v>
      </c>
      <c r="BX2483" s="0" t="s">
        <v>134</v>
      </c>
      <c r="BZ2483" s="0" t="s">
        <v>134</v>
      </c>
      <c r="CA2483" s="0" t="s">
        <v>134</v>
      </c>
      <c r="CB2483" s="0" t="s">
        <v>134</v>
      </c>
      <c r="CC2483" s="0" t="s">
        <v>134</v>
      </c>
      <c r="CD2483" s="0" t="s">
        <v>134</v>
      </c>
      <c r="CE2483" s="0" t="s">
        <v>134</v>
      </c>
    </row>
    <row r="2484" customFormat="false" ht="12.75" hidden="false" customHeight="false" outlineLevel="0" collapsed="false">
      <c r="E2484" s="9" t="s">
        <v>134</v>
      </c>
      <c r="F2484" s="9" t="s">
        <v>134</v>
      </c>
      <c r="G2484" s="9" t="s">
        <v>134</v>
      </c>
      <c r="Q2484" s="0" t="s">
        <v>134</v>
      </c>
      <c r="R2484" s="0" t="s">
        <v>134</v>
      </c>
      <c r="S2484" s="0" t="s">
        <v>134</v>
      </c>
      <c r="T2484" s="0" t="s">
        <v>134</v>
      </c>
      <c r="U2484" s="0" t="s">
        <v>134</v>
      </c>
      <c r="V2484" s="0" t="s">
        <v>134</v>
      </c>
      <c r="W2484" s="0" t="s">
        <v>134</v>
      </c>
      <c r="X2484" s="0" t="s">
        <v>134</v>
      </c>
      <c r="Y2484" s="0" t="s">
        <v>134</v>
      </c>
      <c r="Z2484" s="0" t="s">
        <v>134</v>
      </c>
      <c r="AA2484" s="0" t="s">
        <v>134</v>
      </c>
      <c r="AB2484" s="0" t="s">
        <v>134</v>
      </c>
      <c r="AC2484" s="0" t="s">
        <v>134</v>
      </c>
      <c r="AD2484" s="0" t="s">
        <v>134</v>
      </c>
      <c r="AE2484" s="0" t="s">
        <v>134</v>
      </c>
      <c r="AF2484" s="0" t="s">
        <v>134</v>
      </c>
      <c r="AG2484" s="0" t="s">
        <v>134</v>
      </c>
      <c r="AH2484" s="0" t="s">
        <v>134</v>
      </c>
      <c r="AI2484" s="0" t="s">
        <v>134</v>
      </c>
      <c r="AJ2484" s="0" t="s">
        <v>134</v>
      </c>
      <c r="AK2484" s="0" t="s">
        <v>134</v>
      </c>
      <c r="AL2484" s="0" t="s">
        <v>134</v>
      </c>
      <c r="AM2484" s="0" t="s">
        <v>134</v>
      </c>
      <c r="AN2484" s="0" t="s">
        <v>134</v>
      </c>
      <c r="AO2484" s="0" t="s">
        <v>134</v>
      </c>
      <c r="AP2484" s="0" t="s">
        <v>134</v>
      </c>
      <c r="AQ2484" s="0" t="s">
        <v>134</v>
      </c>
      <c r="AR2484" s="0" t="s">
        <v>134</v>
      </c>
      <c r="AS2484" s="0" t="s">
        <v>134</v>
      </c>
      <c r="AT2484" s="0" t="s">
        <v>134</v>
      </c>
      <c r="AU2484" s="0" t="s">
        <v>134</v>
      </c>
      <c r="AV2484" s="0" t="s">
        <v>134</v>
      </c>
      <c r="AW2484" s="0" t="s">
        <v>134</v>
      </c>
      <c r="AX2484" s="0" t="s">
        <v>134</v>
      </c>
      <c r="AY2484" s="0" t="s">
        <v>134</v>
      </c>
      <c r="AZ2484" s="0" t="s">
        <v>134</v>
      </c>
      <c r="BA2484" s="0" t="s">
        <v>134</v>
      </c>
      <c r="BB2484" s="0" t="s">
        <v>134</v>
      </c>
      <c r="BC2484" s="0" t="s">
        <v>134</v>
      </c>
      <c r="BD2484" s="0" t="s">
        <v>134</v>
      </c>
      <c r="BE2484" s="0" t="s">
        <v>134</v>
      </c>
      <c r="BF2484" s="0" t="s">
        <v>134</v>
      </c>
      <c r="BG2484" s="0" t="s">
        <v>134</v>
      </c>
      <c r="BH2484" s="0" t="s">
        <v>134</v>
      </c>
      <c r="BI2484" s="0" t="s">
        <v>134</v>
      </c>
      <c r="BJ2484" s="0" t="s">
        <v>134</v>
      </c>
      <c r="BK2484" s="0" t="s">
        <v>134</v>
      </c>
      <c r="BL2484" s="0" t="s">
        <v>134</v>
      </c>
      <c r="BM2484" s="0" t="s">
        <v>134</v>
      </c>
      <c r="BN2484" s="0" t="s">
        <v>134</v>
      </c>
      <c r="BO2484" s="0" t="s">
        <v>134</v>
      </c>
      <c r="BP2484" s="0" t="s">
        <v>134</v>
      </c>
      <c r="BQ2484" s="0" t="s">
        <v>134</v>
      </c>
      <c r="BR2484" s="0" t="s">
        <v>134</v>
      </c>
      <c r="BS2484" s="0" t="s">
        <v>134</v>
      </c>
      <c r="BT2484" s="0" t="s">
        <v>134</v>
      </c>
      <c r="BU2484" s="0" t="s">
        <v>134</v>
      </c>
      <c r="BV2484" s="0" t="s">
        <v>134</v>
      </c>
      <c r="BW2484" s="0" t="s">
        <v>134</v>
      </c>
      <c r="BX2484" s="0" t="s">
        <v>134</v>
      </c>
      <c r="BZ2484" s="0" t="s">
        <v>134</v>
      </c>
      <c r="CA2484" s="0" t="s">
        <v>134</v>
      </c>
      <c r="CB2484" s="0" t="s">
        <v>134</v>
      </c>
      <c r="CC2484" s="0" t="s">
        <v>134</v>
      </c>
      <c r="CD2484" s="0" t="s">
        <v>134</v>
      </c>
      <c r="CE2484" s="0" t="s">
        <v>134</v>
      </c>
    </row>
    <row r="2485" customFormat="false" ht="12.75" hidden="false" customHeight="false" outlineLevel="0" collapsed="false">
      <c r="E2485" s="9" t="s">
        <v>134</v>
      </c>
      <c r="F2485" s="9" t="s">
        <v>134</v>
      </c>
      <c r="G2485" s="9" t="s">
        <v>134</v>
      </c>
      <c r="Q2485" s="0" t="s">
        <v>134</v>
      </c>
      <c r="R2485" s="0" t="s">
        <v>134</v>
      </c>
      <c r="S2485" s="0" t="s">
        <v>134</v>
      </c>
      <c r="T2485" s="0" t="s">
        <v>134</v>
      </c>
      <c r="U2485" s="0" t="s">
        <v>134</v>
      </c>
      <c r="V2485" s="0" t="s">
        <v>134</v>
      </c>
      <c r="W2485" s="0" t="s">
        <v>134</v>
      </c>
      <c r="X2485" s="0" t="s">
        <v>134</v>
      </c>
      <c r="Y2485" s="0" t="s">
        <v>134</v>
      </c>
      <c r="Z2485" s="0" t="s">
        <v>134</v>
      </c>
      <c r="AA2485" s="0" t="s">
        <v>134</v>
      </c>
      <c r="AB2485" s="0" t="s">
        <v>134</v>
      </c>
      <c r="AC2485" s="0" t="s">
        <v>134</v>
      </c>
      <c r="AD2485" s="0" t="s">
        <v>134</v>
      </c>
      <c r="AE2485" s="0" t="s">
        <v>134</v>
      </c>
      <c r="AF2485" s="0" t="s">
        <v>134</v>
      </c>
      <c r="AG2485" s="0" t="s">
        <v>134</v>
      </c>
      <c r="AH2485" s="0" t="s">
        <v>134</v>
      </c>
      <c r="AI2485" s="0" t="s">
        <v>134</v>
      </c>
      <c r="AJ2485" s="0" t="s">
        <v>134</v>
      </c>
      <c r="AK2485" s="0" t="s">
        <v>134</v>
      </c>
      <c r="AL2485" s="0" t="s">
        <v>134</v>
      </c>
      <c r="AM2485" s="0" t="s">
        <v>134</v>
      </c>
      <c r="AN2485" s="0" t="s">
        <v>134</v>
      </c>
      <c r="AO2485" s="0" t="s">
        <v>134</v>
      </c>
      <c r="AP2485" s="0" t="s">
        <v>134</v>
      </c>
      <c r="AQ2485" s="0" t="s">
        <v>134</v>
      </c>
      <c r="AR2485" s="0" t="s">
        <v>134</v>
      </c>
      <c r="AS2485" s="0" t="s">
        <v>134</v>
      </c>
      <c r="AT2485" s="0" t="s">
        <v>134</v>
      </c>
      <c r="AU2485" s="0" t="s">
        <v>134</v>
      </c>
      <c r="AV2485" s="0" t="s">
        <v>134</v>
      </c>
      <c r="AW2485" s="0" t="s">
        <v>134</v>
      </c>
      <c r="AX2485" s="0" t="s">
        <v>134</v>
      </c>
      <c r="AY2485" s="0" t="s">
        <v>134</v>
      </c>
      <c r="AZ2485" s="0" t="s">
        <v>134</v>
      </c>
      <c r="BA2485" s="0" t="s">
        <v>134</v>
      </c>
      <c r="BB2485" s="0" t="s">
        <v>134</v>
      </c>
      <c r="BC2485" s="0" t="s">
        <v>134</v>
      </c>
      <c r="BD2485" s="0" t="s">
        <v>134</v>
      </c>
      <c r="BE2485" s="0" t="s">
        <v>134</v>
      </c>
      <c r="BF2485" s="0" t="s">
        <v>134</v>
      </c>
      <c r="BG2485" s="0" t="s">
        <v>134</v>
      </c>
      <c r="BH2485" s="0" t="s">
        <v>134</v>
      </c>
      <c r="BI2485" s="0" t="s">
        <v>134</v>
      </c>
      <c r="BJ2485" s="0" t="s">
        <v>134</v>
      </c>
      <c r="BK2485" s="0" t="s">
        <v>134</v>
      </c>
      <c r="BL2485" s="0" t="s">
        <v>134</v>
      </c>
      <c r="BM2485" s="0" t="s">
        <v>134</v>
      </c>
      <c r="BN2485" s="0" t="s">
        <v>134</v>
      </c>
      <c r="BO2485" s="0" t="s">
        <v>134</v>
      </c>
      <c r="BP2485" s="0" t="s">
        <v>134</v>
      </c>
      <c r="BQ2485" s="0" t="s">
        <v>134</v>
      </c>
      <c r="BR2485" s="0" t="s">
        <v>134</v>
      </c>
      <c r="BS2485" s="0" t="s">
        <v>134</v>
      </c>
      <c r="BT2485" s="0" t="s">
        <v>134</v>
      </c>
      <c r="BU2485" s="0" t="s">
        <v>134</v>
      </c>
      <c r="BV2485" s="0" t="s">
        <v>134</v>
      </c>
      <c r="BW2485" s="0" t="s">
        <v>134</v>
      </c>
      <c r="BX2485" s="0" t="s">
        <v>134</v>
      </c>
      <c r="BZ2485" s="0" t="s">
        <v>134</v>
      </c>
      <c r="CA2485" s="0" t="s">
        <v>134</v>
      </c>
      <c r="CB2485" s="0" t="s">
        <v>134</v>
      </c>
      <c r="CC2485" s="0" t="s">
        <v>134</v>
      </c>
      <c r="CD2485" s="0" t="s">
        <v>134</v>
      </c>
      <c r="CE2485" s="0" t="s">
        <v>134</v>
      </c>
    </row>
    <row r="2486" customFormat="false" ht="12.75" hidden="false" customHeight="false" outlineLevel="0" collapsed="false">
      <c r="E2486" s="9" t="s">
        <v>134</v>
      </c>
      <c r="F2486" s="9" t="s">
        <v>134</v>
      </c>
      <c r="G2486" s="9" t="s">
        <v>134</v>
      </c>
      <c r="Q2486" s="0" t="s">
        <v>134</v>
      </c>
      <c r="R2486" s="0" t="s">
        <v>134</v>
      </c>
      <c r="S2486" s="0" t="s">
        <v>134</v>
      </c>
      <c r="T2486" s="0" t="s">
        <v>134</v>
      </c>
      <c r="U2486" s="0" t="s">
        <v>134</v>
      </c>
      <c r="V2486" s="0" t="s">
        <v>134</v>
      </c>
      <c r="W2486" s="0" t="s">
        <v>134</v>
      </c>
      <c r="X2486" s="0" t="s">
        <v>134</v>
      </c>
      <c r="Y2486" s="0" t="s">
        <v>134</v>
      </c>
      <c r="Z2486" s="0" t="s">
        <v>134</v>
      </c>
      <c r="AA2486" s="0" t="s">
        <v>134</v>
      </c>
      <c r="AB2486" s="0" t="s">
        <v>134</v>
      </c>
      <c r="AC2486" s="0" t="s">
        <v>134</v>
      </c>
      <c r="AD2486" s="0" t="s">
        <v>134</v>
      </c>
      <c r="AE2486" s="0" t="s">
        <v>134</v>
      </c>
      <c r="AF2486" s="0" t="s">
        <v>134</v>
      </c>
      <c r="AG2486" s="0" t="s">
        <v>134</v>
      </c>
      <c r="AH2486" s="0" t="s">
        <v>134</v>
      </c>
      <c r="AI2486" s="0" t="s">
        <v>134</v>
      </c>
      <c r="AJ2486" s="0" t="s">
        <v>134</v>
      </c>
      <c r="AK2486" s="0" t="s">
        <v>134</v>
      </c>
      <c r="AL2486" s="0" t="s">
        <v>134</v>
      </c>
      <c r="AM2486" s="0" t="s">
        <v>134</v>
      </c>
      <c r="AN2486" s="0" t="s">
        <v>134</v>
      </c>
      <c r="AO2486" s="0" t="s">
        <v>134</v>
      </c>
      <c r="AP2486" s="0" t="s">
        <v>134</v>
      </c>
      <c r="AQ2486" s="0" t="s">
        <v>134</v>
      </c>
      <c r="AR2486" s="0" t="s">
        <v>134</v>
      </c>
      <c r="AS2486" s="0" t="s">
        <v>134</v>
      </c>
      <c r="AT2486" s="0" t="s">
        <v>134</v>
      </c>
      <c r="AU2486" s="0" t="s">
        <v>134</v>
      </c>
      <c r="AV2486" s="0" t="s">
        <v>134</v>
      </c>
      <c r="AW2486" s="0" t="s">
        <v>134</v>
      </c>
      <c r="AX2486" s="0" t="s">
        <v>134</v>
      </c>
      <c r="AY2486" s="0" t="s">
        <v>134</v>
      </c>
      <c r="AZ2486" s="0" t="s">
        <v>134</v>
      </c>
      <c r="BA2486" s="0" t="s">
        <v>134</v>
      </c>
      <c r="BB2486" s="0" t="s">
        <v>134</v>
      </c>
      <c r="BC2486" s="0" t="s">
        <v>134</v>
      </c>
      <c r="BD2486" s="0" t="s">
        <v>134</v>
      </c>
      <c r="BE2486" s="0" t="s">
        <v>134</v>
      </c>
      <c r="BF2486" s="0" t="s">
        <v>134</v>
      </c>
      <c r="BG2486" s="0" t="s">
        <v>134</v>
      </c>
      <c r="BH2486" s="0" t="s">
        <v>134</v>
      </c>
      <c r="BI2486" s="0" t="s">
        <v>134</v>
      </c>
      <c r="BJ2486" s="0" t="s">
        <v>134</v>
      </c>
      <c r="BK2486" s="0" t="s">
        <v>134</v>
      </c>
      <c r="BL2486" s="0" t="s">
        <v>134</v>
      </c>
      <c r="BM2486" s="0" t="s">
        <v>134</v>
      </c>
      <c r="BN2486" s="0" t="s">
        <v>134</v>
      </c>
      <c r="BO2486" s="0" t="s">
        <v>134</v>
      </c>
      <c r="BP2486" s="0" t="s">
        <v>134</v>
      </c>
      <c r="BQ2486" s="0" t="s">
        <v>134</v>
      </c>
      <c r="BR2486" s="0" t="s">
        <v>134</v>
      </c>
      <c r="BS2486" s="0" t="s">
        <v>134</v>
      </c>
      <c r="BT2486" s="0" t="s">
        <v>134</v>
      </c>
      <c r="BU2486" s="0" t="s">
        <v>134</v>
      </c>
      <c r="BV2486" s="0" t="s">
        <v>134</v>
      </c>
      <c r="BW2486" s="0" t="s">
        <v>134</v>
      </c>
      <c r="BX2486" s="0" t="s">
        <v>134</v>
      </c>
      <c r="BZ2486" s="0" t="s">
        <v>134</v>
      </c>
      <c r="CA2486" s="0" t="s">
        <v>134</v>
      </c>
      <c r="CB2486" s="0" t="s">
        <v>134</v>
      </c>
      <c r="CC2486" s="0" t="s">
        <v>134</v>
      </c>
      <c r="CD2486" s="0" t="s">
        <v>134</v>
      </c>
      <c r="CE2486" s="0" t="s">
        <v>134</v>
      </c>
    </row>
    <row r="2487" customFormat="false" ht="12.75" hidden="false" customHeight="false" outlineLevel="0" collapsed="false">
      <c r="E2487" s="9" t="s">
        <v>134</v>
      </c>
      <c r="F2487" s="9" t="s">
        <v>134</v>
      </c>
      <c r="G2487" s="9" t="s">
        <v>134</v>
      </c>
      <c r="Q2487" s="0" t="s">
        <v>134</v>
      </c>
      <c r="R2487" s="0" t="s">
        <v>134</v>
      </c>
      <c r="S2487" s="0" t="s">
        <v>134</v>
      </c>
      <c r="T2487" s="0" t="s">
        <v>134</v>
      </c>
      <c r="U2487" s="0" t="s">
        <v>134</v>
      </c>
      <c r="V2487" s="0" t="s">
        <v>134</v>
      </c>
      <c r="W2487" s="0" t="s">
        <v>134</v>
      </c>
      <c r="X2487" s="0" t="s">
        <v>134</v>
      </c>
      <c r="Y2487" s="0" t="s">
        <v>134</v>
      </c>
      <c r="Z2487" s="0" t="s">
        <v>134</v>
      </c>
      <c r="AA2487" s="0" t="s">
        <v>134</v>
      </c>
      <c r="AB2487" s="0" t="s">
        <v>134</v>
      </c>
      <c r="AC2487" s="0" t="s">
        <v>134</v>
      </c>
      <c r="AD2487" s="0" t="s">
        <v>134</v>
      </c>
      <c r="AE2487" s="0" t="s">
        <v>134</v>
      </c>
      <c r="AF2487" s="0" t="s">
        <v>134</v>
      </c>
      <c r="AG2487" s="0" t="s">
        <v>134</v>
      </c>
      <c r="AH2487" s="0" t="s">
        <v>134</v>
      </c>
      <c r="AI2487" s="0" t="s">
        <v>134</v>
      </c>
      <c r="AJ2487" s="0" t="s">
        <v>134</v>
      </c>
      <c r="AK2487" s="0" t="s">
        <v>134</v>
      </c>
      <c r="AL2487" s="0" t="s">
        <v>134</v>
      </c>
      <c r="AM2487" s="0" t="s">
        <v>134</v>
      </c>
      <c r="AN2487" s="0" t="s">
        <v>134</v>
      </c>
      <c r="AO2487" s="0" t="s">
        <v>134</v>
      </c>
      <c r="AP2487" s="0" t="s">
        <v>134</v>
      </c>
      <c r="AQ2487" s="0" t="s">
        <v>134</v>
      </c>
      <c r="AR2487" s="0" t="s">
        <v>134</v>
      </c>
      <c r="AS2487" s="0" t="s">
        <v>134</v>
      </c>
      <c r="AT2487" s="0" t="s">
        <v>134</v>
      </c>
      <c r="AU2487" s="0" t="s">
        <v>134</v>
      </c>
      <c r="AV2487" s="0" t="s">
        <v>134</v>
      </c>
      <c r="AW2487" s="0" t="s">
        <v>134</v>
      </c>
      <c r="AX2487" s="0" t="s">
        <v>134</v>
      </c>
      <c r="AY2487" s="0" t="s">
        <v>134</v>
      </c>
      <c r="AZ2487" s="0" t="s">
        <v>134</v>
      </c>
      <c r="BA2487" s="0" t="s">
        <v>134</v>
      </c>
      <c r="BB2487" s="0" t="s">
        <v>134</v>
      </c>
      <c r="BC2487" s="0" t="s">
        <v>134</v>
      </c>
      <c r="BD2487" s="0" t="s">
        <v>134</v>
      </c>
      <c r="BE2487" s="0" t="s">
        <v>134</v>
      </c>
      <c r="BF2487" s="0" t="s">
        <v>134</v>
      </c>
      <c r="BG2487" s="0" t="s">
        <v>134</v>
      </c>
      <c r="BH2487" s="0" t="s">
        <v>134</v>
      </c>
      <c r="BI2487" s="0" t="s">
        <v>134</v>
      </c>
      <c r="BJ2487" s="0" t="s">
        <v>134</v>
      </c>
      <c r="BK2487" s="0" t="s">
        <v>134</v>
      </c>
      <c r="BL2487" s="0" t="s">
        <v>134</v>
      </c>
      <c r="BM2487" s="0" t="s">
        <v>134</v>
      </c>
      <c r="BN2487" s="0" t="s">
        <v>134</v>
      </c>
      <c r="BO2487" s="0" t="s">
        <v>134</v>
      </c>
      <c r="BP2487" s="0" t="s">
        <v>134</v>
      </c>
      <c r="BQ2487" s="0" t="s">
        <v>134</v>
      </c>
      <c r="BR2487" s="0" t="s">
        <v>134</v>
      </c>
      <c r="BS2487" s="0" t="s">
        <v>134</v>
      </c>
      <c r="BT2487" s="0" t="s">
        <v>134</v>
      </c>
      <c r="BU2487" s="0" t="s">
        <v>134</v>
      </c>
      <c r="BV2487" s="0" t="s">
        <v>134</v>
      </c>
      <c r="BW2487" s="0" t="s">
        <v>134</v>
      </c>
      <c r="BX2487" s="0" t="s">
        <v>134</v>
      </c>
      <c r="BZ2487" s="0" t="s">
        <v>134</v>
      </c>
      <c r="CA2487" s="0" t="s">
        <v>134</v>
      </c>
      <c r="CB2487" s="0" t="s">
        <v>134</v>
      </c>
      <c r="CC2487" s="0" t="s">
        <v>134</v>
      </c>
      <c r="CD2487" s="0" t="s">
        <v>134</v>
      </c>
      <c r="CE2487" s="0" t="s">
        <v>134</v>
      </c>
    </row>
    <row r="2488" customFormat="false" ht="12.75" hidden="false" customHeight="false" outlineLevel="0" collapsed="false">
      <c r="E2488" s="9" t="s">
        <v>134</v>
      </c>
      <c r="F2488" s="9" t="s">
        <v>134</v>
      </c>
      <c r="G2488" s="9" t="s">
        <v>134</v>
      </c>
      <c r="Q2488" s="0" t="s">
        <v>134</v>
      </c>
      <c r="R2488" s="0" t="s">
        <v>134</v>
      </c>
      <c r="S2488" s="0" t="s">
        <v>134</v>
      </c>
      <c r="T2488" s="0" t="s">
        <v>134</v>
      </c>
      <c r="U2488" s="0" t="s">
        <v>134</v>
      </c>
      <c r="V2488" s="0" t="s">
        <v>134</v>
      </c>
      <c r="W2488" s="0" t="s">
        <v>134</v>
      </c>
      <c r="X2488" s="0" t="s">
        <v>134</v>
      </c>
      <c r="Y2488" s="0" t="s">
        <v>134</v>
      </c>
      <c r="Z2488" s="0" t="s">
        <v>134</v>
      </c>
      <c r="AA2488" s="0" t="s">
        <v>134</v>
      </c>
      <c r="AB2488" s="0" t="s">
        <v>134</v>
      </c>
      <c r="AC2488" s="0" t="s">
        <v>134</v>
      </c>
      <c r="AD2488" s="0" t="s">
        <v>134</v>
      </c>
      <c r="AE2488" s="0" t="s">
        <v>134</v>
      </c>
      <c r="AF2488" s="0" t="s">
        <v>134</v>
      </c>
      <c r="AG2488" s="0" t="s">
        <v>134</v>
      </c>
      <c r="AH2488" s="0" t="s">
        <v>134</v>
      </c>
      <c r="AI2488" s="0" t="s">
        <v>134</v>
      </c>
      <c r="AJ2488" s="0" t="s">
        <v>134</v>
      </c>
      <c r="AK2488" s="0" t="s">
        <v>134</v>
      </c>
      <c r="AL2488" s="0" t="s">
        <v>134</v>
      </c>
      <c r="AM2488" s="0" t="s">
        <v>134</v>
      </c>
      <c r="AN2488" s="0" t="s">
        <v>134</v>
      </c>
      <c r="AO2488" s="0" t="s">
        <v>134</v>
      </c>
      <c r="AP2488" s="0" t="s">
        <v>134</v>
      </c>
      <c r="AQ2488" s="0" t="s">
        <v>134</v>
      </c>
      <c r="AR2488" s="0" t="s">
        <v>134</v>
      </c>
      <c r="AS2488" s="0" t="s">
        <v>134</v>
      </c>
      <c r="AT2488" s="0" t="s">
        <v>134</v>
      </c>
      <c r="AU2488" s="0" t="s">
        <v>134</v>
      </c>
      <c r="AV2488" s="0" t="s">
        <v>134</v>
      </c>
      <c r="AW2488" s="0" t="s">
        <v>134</v>
      </c>
      <c r="AX2488" s="0" t="s">
        <v>134</v>
      </c>
      <c r="AY2488" s="0" t="s">
        <v>134</v>
      </c>
      <c r="AZ2488" s="0" t="s">
        <v>134</v>
      </c>
      <c r="BA2488" s="0" t="s">
        <v>134</v>
      </c>
      <c r="BB2488" s="0" t="s">
        <v>134</v>
      </c>
      <c r="BC2488" s="0" t="s">
        <v>134</v>
      </c>
      <c r="BD2488" s="0" t="s">
        <v>134</v>
      </c>
      <c r="BE2488" s="0" t="s">
        <v>134</v>
      </c>
      <c r="BF2488" s="0" t="s">
        <v>134</v>
      </c>
      <c r="BG2488" s="0" t="s">
        <v>134</v>
      </c>
      <c r="BH2488" s="0" t="s">
        <v>134</v>
      </c>
      <c r="BI2488" s="0" t="s">
        <v>134</v>
      </c>
      <c r="BJ2488" s="0" t="s">
        <v>134</v>
      </c>
      <c r="BK2488" s="0" t="s">
        <v>134</v>
      </c>
      <c r="BL2488" s="0" t="s">
        <v>134</v>
      </c>
      <c r="BM2488" s="0" t="s">
        <v>134</v>
      </c>
      <c r="BN2488" s="0" t="s">
        <v>134</v>
      </c>
      <c r="BO2488" s="0" t="s">
        <v>134</v>
      </c>
      <c r="BP2488" s="0" t="s">
        <v>134</v>
      </c>
      <c r="BQ2488" s="0" t="s">
        <v>134</v>
      </c>
      <c r="BR2488" s="0" t="s">
        <v>134</v>
      </c>
      <c r="BS2488" s="0" t="s">
        <v>134</v>
      </c>
      <c r="BT2488" s="0" t="s">
        <v>134</v>
      </c>
      <c r="BU2488" s="0" t="s">
        <v>134</v>
      </c>
      <c r="BV2488" s="0" t="s">
        <v>134</v>
      </c>
      <c r="BW2488" s="0" t="s">
        <v>134</v>
      </c>
      <c r="BX2488" s="0" t="s">
        <v>134</v>
      </c>
      <c r="BZ2488" s="0" t="s">
        <v>134</v>
      </c>
      <c r="CA2488" s="0" t="s">
        <v>134</v>
      </c>
      <c r="CB2488" s="0" t="s">
        <v>134</v>
      </c>
      <c r="CC2488" s="0" t="s">
        <v>134</v>
      </c>
      <c r="CD2488" s="0" t="s">
        <v>134</v>
      </c>
      <c r="CE2488" s="0" t="s">
        <v>134</v>
      </c>
    </row>
    <row r="2489" customFormat="false" ht="12.75" hidden="false" customHeight="false" outlineLevel="0" collapsed="false">
      <c r="E2489" s="9" t="s">
        <v>134</v>
      </c>
      <c r="F2489" s="9" t="s">
        <v>134</v>
      </c>
      <c r="G2489" s="9" t="s">
        <v>134</v>
      </c>
      <c r="Q2489" s="0" t="s">
        <v>134</v>
      </c>
      <c r="R2489" s="0" t="s">
        <v>134</v>
      </c>
      <c r="S2489" s="0" t="s">
        <v>134</v>
      </c>
      <c r="T2489" s="0" t="s">
        <v>134</v>
      </c>
      <c r="U2489" s="0" t="s">
        <v>134</v>
      </c>
      <c r="V2489" s="0" t="s">
        <v>134</v>
      </c>
      <c r="W2489" s="0" t="s">
        <v>134</v>
      </c>
      <c r="X2489" s="0" t="s">
        <v>134</v>
      </c>
      <c r="Y2489" s="0" t="s">
        <v>134</v>
      </c>
      <c r="Z2489" s="0" t="s">
        <v>134</v>
      </c>
      <c r="AA2489" s="0" t="s">
        <v>134</v>
      </c>
      <c r="AB2489" s="0" t="s">
        <v>134</v>
      </c>
      <c r="AC2489" s="0" t="s">
        <v>134</v>
      </c>
      <c r="AD2489" s="0" t="s">
        <v>134</v>
      </c>
      <c r="AE2489" s="0" t="s">
        <v>134</v>
      </c>
      <c r="AF2489" s="0" t="s">
        <v>134</v>
      </c>
      <c r="AG2489" s="0" t="s">
        <v>134</v>
      </c>
      <c r="AH2489" s="0" t="s">
        <v>134</v>
      </c>
      <c r="AI2489" s="0" t="s">
        <v>134</v>
      </c>
      <c r="AJ2489" s="0" t="s">
        <v>134</v>
      </c>
      <c r="AK2489" s="0" t="s">
        <v>134</v>
      </c>
      <c r="AL2489" s="0" t="s">
        <v>134</v>
      </c>
      <c r="AM2489" s="0" t="s">
        <v>134</v>
      </c>
      <c r="AN2489" s="0" t="s">
        <v>134</v>
      </c>
      <c r="AO2489" s="0" t="s">
        <v>134</v>
      </c>
      <c r="AP2489" s="0" t="s">
        <v>134</v>
      </c>
      <c r="AQ2489" s="0" t="s">
        <v>134</v>
      </c>
      <c r="AR2489" s="0" t="s">
        <v>134</v>
      </c>
      <c r="AS2489" s="0" t="s">
        <v>134</v>
      </c>
      <c r="AT2489" s="0" t="s">
        <v>134</v>
      </c>
      <c r="AU2489" s="0" t="s">
        <v>134</v>
      </c>
      <c r="AV2489" s="0" t="s">
        <v>134</v>
      </c>
      <c r="AW2489" s="0" t="s">
        <v>134</v>
      </c>
      <c r="AX2489" s="0" t="s">
        <v>134</v>
      </c>
      <c r="AY2489" s="0" t="s">
        <v>134</v>
      </c>
      <c r="AZ2489" s="0" t="s">
        <v>134</v>
      </c>
      <c r="BA2489" s="0" t="s">
        <v>134</v>
      </c>
      <c r="BB2489" s="0" t="s">
        <v>134</v>
      </c>
      <c r="BC2489" s="0" t="s">
        <v>134</v>
      </c>
      <c r="BD2489" s="0" t="s">
        <v>134</v>
      </c>
      <c r="BE2489" s="0" t="s">
        <v>134</v>
      </c>
      <c r="BF2489" s="0" t="s">
        <v>134</v>
      </c>
      <c r="BG2489" s="0" t="s">
        <v>134</v>
      </c>
      <c r="BH2489" s="0" t="s">
        <v>134</v>
      </c>
      <c r="BI2489" s="0" t="s">
        <v>134</v>
      </c>
      <c r="BJ2489" s="0" t="s">
        <v>134</v>
      </c>
      <c r="BK2489" s="0" t="s">
        <v>134</v>
      </c>
      <c r="BL2489" s="0" t="s">
        <v>134</v>
      </c>
      <c r="BM2489" s="0" t="s">
        <v>134</v>
      </c>
      <c r="BN2489" s="0" t="s">
        <v>134</v>
      </c>
      <c r="BO2489" s="0" t="s">
        <v>134</v>
      </c>
      <c r="BP2489" s="0" t="s">
        <v>134</v>
      </c>
      <c r="BQ2489" s="0" t="s">
        <v>134</v>
      </c>
      <c r="BR2489" s="0" t="s">
        <v>134</v>
      </c>
      <c r="BS2489" s="0" t="s">
        <v>134</v>
      </c>
      <c r="BT2489" s="0" t="s">
        <v>134</v>
      </c>
      <c r="BU2489" s="0" t="s">
        <v>134</v>
      </c>
      <c r="BV2489" s="0" t="s">
        <v>134</v>
      </c>
      <c r="BW2489" s="0" t="s">
        <v>134</v>
      </c>
      <c r="BX2489" s="0" t="s">
        <v>134</v>
      </c>
      <c r="BZ2489" s="0" t="s">
        <v>134</v>
      </c>
      <c r="CA2489" s="0" t="s">
        <v>134</v>
      </c>
      <c r="CB2489" s="0" t="s">
        <v>134</v>
      </c>
      <c r="CC2489" s="0" t="s">
        <v>134</v>
      </c>
      <c r="CD2489" s="0" t="s">
        <v>134</v>
      </c>
      <c r="CE2489" s="0" t="s">
        <v>134</v>
      </c>
    </row>
    <row r="2490" customFormat="false" ht="12.75" hidden="false" customHeight="false" outlineLevel="0" collapsed="false">
      <c r="E2490" s="9" t="s">
        <v>134</v>
      </c>
      <c r="F2490" s="9" t="s">
        <v>134</v>
      </c>
      <c r="G2490" s="9" t="s">
        <v>134</v>
      </c>
      <c r="Q2490" s="0" t="s">
        <v>134</v>
      </c>
      <c r="R2490" s="0" t="s">
        <v>134</v>
      </c>
      <c r="S2490" s="0" t="s">
        <v>134</v>
      </c>
      <c r="T2490" s="0" t="s">
        <v>134</v>
      </c>
      <c r="U2490" s="0" t="s">
        <v>134</v>
      </c>
      <c r="V2490" s="0" t="s">
        <v>134</v>
      </c>
      <c r="W2490" s="0" t="s">
        <v>134</v>
      </c>
      <c r="X2490" s="0" t="s">
        <v>134</v>
      </c>
      <c r="Y2490" s="0" t="s">
        <v>134</v>
      </c>
      <c r="Z2490" s="0" t="s">
        <v>134</v>
      </c>
      <c r="AA2490" s="0" t="s">
        <v>134</v>
      </c>
      <c r="AB2490" s="0" t="s">
        <v>134</v>
      </c>
      <c r="AC2490" s="0" t="s">
        <v>134</v>
      </c>
      <c r="AD2490" s="0" t="s">
        <v>134</v>
      </c>
      <c r="AE2490" s="0" t="s">
        <v>134</v>
      </c>
      <c r="AF2490" s="0" t="s">
        <v>134</v>
      </c>
      <c r="AG2490" s="0" t="s">
        <v>134</v>
      </c>
      <c r="AH2490" s="0" t="s">
        <v>134</v>
      </c>
      <c r="AI2490" s="0" t="s">
        <v>134</v>
      </c>
      <c r="AJ2490" s="0" t="s">
        <v>134</v>
      </c>
      <c r="AK2490" s="0" t="s">
        <v>134</v>
      </c>
      <c r="AL2490" s="0" t="s">
        <v>134</v>
      </c>
      <c r="AM2490" s="0" t="s">
        <v>134</v>
      </c>
      <c r="AN2490" s="0" t="s">
        <v>134</v>
      </c>
      <c r="AO2490" s="0" t="s">
        <v>134</v>
      </c>
      <c r="AP2490" s="0" t="s">
        <v>134</v>
      </c>
      <c r="AQ2490" s="0" t="s">
        <v>134</v>
      </c>
      <c r="AR2490" s="0" t="s">
        <v>134</v>
      </c>
      <c r="AS2490" s="0" t="s">
        <v>134</v>
      </c>
      <c r="AT2490" s="0" t="s">
        <v>134</v>
      </c>
      <c r="AU2490" s="0" t="s">
        <v>134</v>
      </c>
      <c r="AV2490" s="0" t="s">
        <v>134</v>
      </c>
      <c r="AW2490" s="0" t="s">
        <v>134</v>
      </c>
      <c r="AX2490" s="0" t="s">
        <v>134</v>
      </c>
      <c r="AY2490" s="0" t="s">
        <v>134</v>
      </c>
      <c r="AZ2490" s="0" t="s">
        <v>134</v>
      </c>
      <c r="BA2490" s="0" t="s">
        <v>134</v>
      </c>
      <c r="BB2490" s="0" t="s">
        <v>134</v>
      </c>
      <c r="BC2490" s="0" t="s">
        <v>134</v>
      </c>
      <c r="BD2490" s="0" t="s">
        <v>134</v>
      </c>
      <c r="BE2490" s="0" t="s">
        <v>134</v>
      </c>
      <c r="BF2490" s="0" t="s">
        <v>134</v>
      </c>
      <c r="BG2490" s="0" t="s">
        <v>134</v>
      </c>
      <c r="BH2490" s="0" t="s">
        <v>134</v>
      </c>
      <c r="BI2490" s="0" t="s">
        <v>134</v>
      </c>
      <c r="BJ2490" s="0" t="s">
        <v>134</v>
      </c>
      <c r="BK2490" s="0" t="s">
        <v>134</v>
      </c>
      <c r="BL2490" s="0" t="s">
        <v>134</v>
      </c>
      <c r="BM2490" s="0" t="s">
        <v>134</v>
      </c>
      <c r="BN2490" s="0" t="s">
        <v>134</v>
      </c>
      <c r="BO2490" s="0" t="s">
        <v>134</v>
      </c>
      <c r="BP2490" s="0" t="s">
        <v>134</v>
      </c>
      <c r="BQ2490" s="0" t="s">
        <v>134</v>
      </c>
      <c r="BR2490" s="0" t="s">
        <v>134</v>
      </c>
      <c r="BS2490" s="0" t="s">
        <v>134</v>
      </c>
      <c r="BT2490" s="0" t="s">
        <v>134</v>
      </c>
      <c r="BU2490" s="0" t="s">
        <v>134</v>
      </c>
      <c r="BV2490" s="0" t="s">
        <v>134</v>
      </c>
      <c r="BW2490" s="0" t="s">
        <v>134</v>
      </c>
      <c r="BX2490" s="0" t="s">
        <v>134</v>
      </c>
      <c r="BZ2490" s="0" t="s">
        <v>134</v>
      </c>
      <c r="CA2490" s="0" t="s">
        <v>134</v>
      </c>
      <c r="CB2490" s="0" t="s">
        <v>134</v>
      </c>
      <c r="CC2490" s="0" t="s">
        <v>134</v>
      </c>
      <c r="CD2490" s="0" t="s">
        <v>134</v>
      </c>
      <c r="CE2490" s="0" t="s">
        <v>134</v>
      </c>
    </row>
    <row r="2491" customFormat="false" ht="12.75" hidden="false" customHeight="false" outlineLevel="0" collapsed="false">
      <c r="E2491" s="9" t="s">
        <v>134</v>
      </c>
      <c r="F2491" s="9" t="s">
        <v>134</v>
      </c>
      <c r="G2491" s="9" t="s">
        <v>134</v>
      </c>
      <c r="Q2491" s="0" t="s">
        <v>134</v>
      </c>
      <c r="R2491" s="0" t="s">
        <v>134</v>
      </c>
      <c r="S2491" s="0" t="s">
        <v>134</v>
      </c>
      <c r="T2491" s="0" t="s">
        <v>134</v>
      </c>
      <c r="U2491" s="0" t="s">
        <v>134</v>
      </c>
      <c r="V2491" s="0" t="s">
        <v>134</v>
      </c>
      <c r="W2491" s="0" t="s">
        <v>134</v>
      </c>
      <c r="X2491" s="0" t="s">
        <v>134</v>
      </c>
      <c r="Y2491" s="0" t="s">
        <v>134</v>
      </c>
      <c r="Z2491" s="0" t="s">
        <v>134</v>
      </c>
      <c r="AA2491" s="0" t="s">
        <v>134</v>
      </c>
      <c r="AB2491" s="0" t="s">
        <v>134</v>
      </c>
      <c r="AC2491" s="0" t="s">
        <v>134</v>
      </c>
      <c r="AD2491" s="0" t="s">
        <v>134</v>
      </c>
      <c r="AE2491" s="0" t="s">
        <v>134</v>
      </c>
      <c r="AF2491" s="0" t="s">
        <v>134</v>
      </c>
      <c r="AG2491" s="0" t="s">
        <v>134</v>
      </c>
      <c r="AH2491" s="0" t="s">
        <v>134</v>
      </c>
      <c r="AI2491" s="0" t="s">
        <v>134</v>
      </c>
      <c r="AJ2491" s="0" t="s">
        <v>134</v>
      </c>
      <c r="AK2491" s="0" t="s">
        <v>134</v>
      </c>
      <c r="AL2491" s="0" t="s">
        <v>134</v>
      </c>
      <c r="AM2491" s="0" t="s">
        <v>134</v>
      </c>
      <c r="AN2491" s="0" t="s">
        <v>134</v>
      </c>
      <c r="AO2491" s="0" t="s">
        <v>134</v>
      </c>
      <c r="AP2491" s="0" t="s">
        <v>134</v>
      </c>
      <c r="AQ2491" s="0" t="s">
        <v>134</v>
      </c>
      <c r="AR2491" s="0" t="s">
        <v>134</v>
      </c>
      <c r="AS2491" s="0" t="s">
        <v>134</v>
      </c>
      <c r="AT2491" s="0" t="s">
        <v>134</v>
      </c>
      <c r="AU2491" s="0" t="s">
        <v>134</v>
      </c>
      <c r="AV2491" s="0" t="s">
        <v>134</v>
      </c>
      <c r="AW2491" s="0" t="s">
        <v>134</v>
      </c>
      <c r="AX2491" s="0" t="s">
        <v>134</v>
      </c>
      <c r="AY2491" s="0" t="s">
        <v>134</v>
      </c>
      <c r="AZ2491" s="0" t="s">
        <v>134</v>
      </c>
      <c r="BA2491" s="0" t="s">
        <v>134</v>
      </c>
      <c r="BB2491" s="0" t="s">
        <v>134</v>
      </c>
      <c r="BC2491" s="0" t="s">
        <v>134</v>
      </c>
      <c r="BD2491" s="0" t="s">
        <v>134</v>
      </c>
      <c r="BE2491" s="0" t="s">
        <v>134</v>
      </c>
      <c r="BF2491" s="0" t="s">
        <v>134</v>
      </c>
      <c r="BG2491" s="0" t="s">
        <v>134</v>
      </c>
      <c r="BH2491" s="0" t="s">
        <v>134</v>
      </c>
      <c r="BI2491" s="0" t="s">
        <v>134</v>
      </c>
      <c r="BJ2491" s="0" t="s">
        <v>134</v>
      </c>
      <c r="BK2491" s="0" t="s">
        <v>134</v>
      </c>
      <c r="BL2491" s="0" t="s">
        <v>134</v>
      </c>
      <c r="BM2491" s="0" t="s">
        <v>134</v>
      </c>
      <c r="BN2491" s="0" t="s">
        <v>134</v>
      </c>
      <c r="BO2491" s="0" t="s">
        <v>134</v>
      </c>
      <c r="BP2491" s="0" t="s">
        <v>134</v>
      </c>
      <c r="BQ2491" s="0" t="s">
        <v>134</v>
      </c>
      <c r="BR2491" s="0" t="s">
        <v>134</v>
      </c>
      <c r="BS2491" s="0" t="s">
        <v>134</v>
      </c>
      <c r="BT2491" s="0" t="s">
        <v>134</v>
      </c>
      <c r="BU2491" s="0" t="s">
        <v>134</v>
      </c>
      <c r="BV2491" s="0" t="s">
        <v>134</v>
      </c>
      <c r="BW2491" s="0" t="s">
        <v>134</v>
      </c>
      <c r="BX2491" s="0" t="s">
        <v>134</v>
      </c>
      <c r="BZ2491" s="0" t="s">
        <v>134</v>
      </c>
      <c r="CA2491" s="0" t="s">
        <v>134</v>
      </c>
      <c r="CB2491" s="0" t="s">
        <v>134</v>
      </c>
      <c r="CC2491" s="0" t="s">
        <v>134</v>
      </c>
      <c r="CD2491" s="0" t="s">
        <v>134</v>
      </c>
      <c r="CE2491" s="0" t="s">
        <v>134</v>
      </c>
    </row>
    <row r="2492" customFormat="false" ht="12.75" hidden="false" customHeight="false" outlineLevel="0" collapsed="false">
      <c r="E2492" s="9" t="s">
        <v>134</v>
      </c>
      <c r="F2492" s="9" t="s">
        <v>134</v>
      </c>
      <c r="G2492" s="9" t="s">
        <v>134</v>
      </c>
      <c r="Q2492" s="0" t="s">
        <v>134</v>
      </c>
      <c r="R2492" s="0" t="s">
        <v>134</v>
      </c>
      <c r="S2492" s="0" t="s">
        <v>134</v>
      </c>
      <c r="T2492" s="0" t="s">
        <v>134</v>
      </c>
      <c r="U2492" s="0" t="s">
        <v>134</v>
      </c>
      <c r="V2492" s="0" t="s">
        <v>134</v>
      </c>
      <c r="W2492" s="0" t="s">
        <v>134</v>
      </c>
      <c r="X2492" s="0" t="s">
        <v>134</v>
      </c>
      <c r="Y2492" s="0" t="s">
        <v>134</v>
      </c>
      <c r="Z2492" s="0" t="s">
        <v>134</v>
      </c>
      <c r="AA2492" s="0" t="s">
        <v>134</v>
      </c>
      <c r="AB2492" s="0" t="s">
        <v>134</v>
      </c>
      <c r="AC2492" s="0" t="s">
        <v>134</v>
      </c>
      <c r="AD2492" s="0" t="s">
        <v>134</v>
      </c>
      <c r="AE2492" s="0" t="s">
        <v>134</v>
      </c>
      <c r="AF2492" s="0" t="s">
        <v>134</v>
      </c>
      <c r="AG2492" s="0" t="s">
        <v>134</v>
      </c>
      <c r="AH2492" s="0" t="s">
        <v>134</v>
      </c>
      <c r="AI2492" s="0" t="s">
        <v>134</v>
      </c>
      <c r="AJ2492" s="0" t="s">
        <v>134</v>
      </c>
      <c r="AK2492" s="0" t="s">
        <v>134</v>
      </c>
      <c r="AL2492" s="0" t="s">
        <v>134</v>
      </c>
      <c r="AM2492" s="0" t="s">
        <v>134</v>
      </c>
      <c r="AN2492" s="0" t="s">
        <v>134</v>
      </c>
      <c r="AO2492" s="0" t="s">
        <v>134</v>
      </c>
      <c r="AP2492" s="0" t="s">
        <v>134</v>
      </c>
      <c r="AQ2492" s="0" t="s">
        <v>134</v>
      </c>
      <c r="AR2492" s="0" t="s">
        <v>134</v>
      </c>
      <c r="AS2492" s="0" t="s">
        <v>134</v>
      </c>
      <c r="AT2492" s="0" t="s">
        <v>134</v>
      </c>
      <c r="AU2492" s="0" t="s">
        <v>134</v>
      </c>
      <c r="AV2492" s="0" t="s">
        <v>134</v>
      </c>
      <c r="AW2492" s="0" t="s">
        <v>134</v>
      </c>
      <c r="AX2492" s="0" t="s">
        <v>134</v>
      </c>
      <c r="AY2492" s="0" t="s">
        <v>134</v>
      </c>
      <c r="AZ2492" s="0" t="s">
        <v>134</v>
      </c>
      <c r="BA2492" s="0" t="s">
        <v>134</v>
      </c>
      <c r="BB2492" s="0" t="s">
        <v>134</v>
      </c>
      <c r="BC2492" s="0" t="s">
        <v>134</v>
      </c>
      <c r="BD2492" s="0" t="s">
        <v>134</v>
      </c>
      <c r="BE2492" s="0" t="s">
        <v>134</v>
      </c>
      <c r="BF2492" s="0" t="s">
        <v>134</v>
      </c>
      <c r="BG2492" s="0" t="s">
        <v>134</v>
      </c>
      <c r="BH2492" s="0" t="s">
        <v>134</v>
      </c>
      <c r="BI2492" s="0" t="s">
        <v>134</v>
      </c>
      <c r="BJ2492" s="0" t="s">
        <v>134</v>
      </c>
      <c r="BK2492" s="0" t="s">
        <v>134</v>
      </c>
      <c r="BL2492" s="0" t="s">
        <v>134</v>
      </c>
      <c r="BM2492" s="0" t="s">
        <v>134</v>
      </c>
      <c r="BN2492" s="0" t="s">
        <v>134</v>
      </c>
      <c r="BO2492" s="0" t="s">
        <v>134</v>
      </c>
      <c r="BP2492" s="0" t="s">
        <v>134</v>
      </c>
      <c r="BQ2492" s="0" t="s">
        <v>134</v>
      </c>
      <c r="BR2492" s="0" t="s">
        <v>134</v>
      </c>
      <c r="BS2492" s="0" t="s">
        <v>134</v>
      </c>
      <c r="BT2492" s="0" t="s">
        <v>134</v>
      </c>
      <c r="BU2492" s="0" t="s">
        <v>134</v>
      </c>
      <c r="BV2492" s="0" t="s">
        <v>134</v>
      </c>
      <c r="BW2492" s="0" t="s">
        <v>134</v>
      </c>
      <c r="BX2492" s="0" t="s">
        <v>134</v>
      </c>
      <c r="BZ2492" s="0" t="s">
        <v>134</v>
      </c>
      <c r="CA2492" s="0" t="s">
        <v>134</v>
      </c>
      <c r="CB2492" s="0" t="s">
        <v>134</v>
      </c>
      <c r="CC2492" s="0" t="s">
        <v>134</v>
      </c>
      <c r="CD2492" s="0" t="s">
        <v>134</v>
      </c>
      <c r="CE2492" s="0" t="s">
        <v>134</v>
      </c>
    </row>
    <row r="2493" customFormat="false" ht="12.75" hidden="false" customHeight="false" outlineLevel="0" collapsed="false">
      <c r="E2493" s="9" t="s">
        <v>134</v>
      </c>
      <c r="F2493" s="9" t="s">
        <v>134</v>
      </c>
      <c r="G2493" s="9" t="s">
        <v>134</v>
      </c>
      <c r="Q2493" s="0" t="s">
        <v>134</v>
      </c>
      <c r="R2493" s="0" t="s">
        <v>134</v>
      </c>
      <c r="S2493" s="0" t="s">
        <v>134</v>
      </c>
      <c r="T2493" s="0" t="s">
        <v>134</v>
      </c>
      <c r="U2493" s="0" t="s">
        <v>134</v>
      </c>
      <c r="V2493" s="0" t="s">
        <v>134</v>
      </c>
      <c r="W2493" s="0" t="s">
        <v>134</v>
      </c>
      <c r="X2493" s="0" t="s">
        <v>134</v>
      </c>
      <c r="Y2493" s="0" t="s">
        <v>134</v>
      </c>
      <c r="Z2493" s="0" t="s">
        <v>134</v>
      </c>
      <c r="AA2493" s="0" t="s">
        <v>134</v>
      </c>
      <c r="AB2493" s="0" t="s">
        <v>134</v>
      </c>
      <c r="AC2493" s="0" t="s">
        <v>134</v>
      </c>
      <c r="AD2493" s="0" t="s">
        <v>134</v>
      </c>
      <c r="AE2493" s="0" t="s">
        <v>134</v>
      </c>
      <c r="AF2493" s="0" t="s">
        <v>134</v>
      </c>
      <c r="AG2493" s="0" t="s">
        <v>134</v>
      </c>
      <c r="AH2493" s="0" t="s">
        <v>134</v>
      </c>
      <c r="AI2493" s="0" t="s">
        <v>134</v>
      </c>
      <c r="AJ2493" s="0" t="s">
        <v>134</v>
      </c>
      <c r="AK2493" s="0" t="s">
        <v>134</v>
      </c>
      <c r="AL2493" s="0" t="s">
        <v>134</v>
      </c>
      <c r="AM2493" s="0" t="s">
        <v>134</v>
      </c>
      <c r="AN2493" s="0" t="s">
        <v>134</v>
      </c>
      <c r="AO2493" s="0" t="s">
        <v>134</v>
      </c>
      <c r="AP2493" s="0" t="s">
        <v>134</v>
      </c>
      <c r="AQ2493" s="0" t="s">
        <v>134</v>
      </c>
      <c r="AR2493" s="0" t="s">
        <v>134</v>
      </c>
      <c r="AS2493" s="0" t="s">
        <v>134</v>
      </c>
      <c r="AT2493" s="0" t="s">
        <v>134</v>
      </c>
      <c r="AU2493" s="0" t="s">
        <v>134</v>
      </c>
      <c r="AV2493" s="0" t="s">
        <v>134</v>
      </c>
      <c r="AW2493" s="0" t="s">
        <v>134</v>
      </c>
      <c r="AX2493" s="0" t="s">
        <v>134</v>
      </c>
      <c r="AY2493" s="0" t="s">
        <v>134</v>
      </c>
      <c r="AZ2493" s="0" t="s">
        <v>134</v>
      </c>
      <c r="BA2493" s="0" t="s">
        <v>134</v>
      </c>
      <c r="BB2493" s="0" t="s">
        <v>134</v>
      </c>
      <c r="BC2493" s="0" t="s">
        <v>134</v>
      </c>
      <c r="BD2493" s="0" t="s">
        <v>134</v>
      </c>
      <c r="BE2493" s="0" t="s">
        <v>134</v>
      </c>
      <c r="BF2493" s="0" t="s">
        <v>134</v>
      </c>
      <c r="BG2493" s="0" t="s">
        <v>134</v>
      </c>
      <c r="BH2493" s="0" t="s">
        <v>134</v>
      </c>
      <c r="BI2493" s="0" t="s">
        <v>134</v>
      </c>
      <c r="BJ2493" s="0" t="s">
        <v>134</v>
      </c>
      <c r="BK2493" s="0" t="s">
        <v>134</v>
      </c>
      <c r="BL2493" s="0" t="s">
        <v>134</v>
      </c>
      <c r="BM2493" s="0" t="s">
        <v>134</v>
      </c>
      <c r="BN2493" s="0" t="s">
        <v>134</v>
      </c>
      <c r="BO2493" s="0" t="s">
        <v>134</v>
      </c>
      <c r="BP2493" s="0" t="s">
        <v>134</v>
      </c>
      <c r="BQ2493" s="0" t="s">
        <v>134</v>
      </c>
      <c r="BR2493" s="0" t="s">
        <v>134</v>
      </c>
      <c r="BS2493" s="0" t="s">
        <v>134</v>
      </c>
      <c r="BT2493" s="0" t="s">
        <v>134</v>
      </c>
      <c r="BU2493" s="0" t="s">
        <v>134</v>
      </c>
      <c r="BV2493" s="0" t="s">
        <v>134</v>
      </c>
      <c r="BW2493" s="0" t="s">
        <v>134</v>
      </c>
      <c r="BX2493" s="0" t="s">
        <v>134</v>
      </c>
      <c r="BZ2493" s="0" t="s">
        <v>134</v>
      </c>
      <c r="CA2493" s="0" t="s">
        <v>134</v>
      </c>
      <c r="CB2493" s="0" t="s">
        <v>134</v>
      </c>
      <c r="CC2493" s="0" t="s">
        <v>134</v>
      </c>
      <c r="CD2493" s="0" t="s">
        <v>134</v>
      </c>
      <c r="CE2493" s="0" t="s">
        <v>134</v>
      </c>
    </row>
    <row r="2494" customFormat="false" ht="12.75" hidden="false" customHeight="false" outlineLevel="0" collapsed="false">
      <c r="E2494" s="9" t="s">
        <v>134</v>
      </c>
      <c r="F2494" s="9" t="s">
        <v>134</v>
      </c>
      <c r="G2494" s="9" t="s">
        <v>134</v>
      </c>
      <c r="Q2494" s="0" t="s">
        <v>134</v>
      </c>
      <c r="R2494" s="0" t="s">
        <v>134</v>
      </c>
      <c r="S2494" s="0" t="s">
        <v>134</v>
      </c>
      <c r="T2494" s="0" t="s">
        <v>134</v>
      </c>
      <c r="U2494" s="0" t="s">
        <v>134</v>
      </c>
      <c r="V2494" s="0" t="s">
        <v>134</v>
      </c>
      <c r="W2494" s="0" t="s">
        <v>134</v>
      </c>
      <c r="X2494" s="0" t="s">
        <v>134</v>
      </c>
      <c r="Y2494" s="0" t="s">
        <v>134</v>
      </c>
      <c r="Z2494" s="0" t="s">
        <v>134</v>
      </c>
      <c r="AA2494" s="0" t="s">
        <v>134</v>
      </c>
      <c r="AB2494" s="0" t="s">
        <v>134</v>
      </c>
      <c r="AC2494" s="0" t="s">
        <v>134</v>
      </c>
      <c r="AD2494" s="0" t="s">
        <v>134</v>
      </c>
      <c r="AE2494" s="0" t="s">
        <v>134</v>
      </c>
      <c r="AF2494" s="0" t="s">
        <v>134</v>
      </c>
      <c r="AG2494" s="0" t="s">
        <v>134</v>
      </c>
      <c r="AH2494" s="0" t="s">
        <v>134</v>
      </c>
      <c r="AI2494" s="0" t="s">
        <v>134</v>
      </c>
      <c r="AJ2494" s="0" t="s">
        <v>134</v>
      </c>
      <c r="AK2494" s="0" t="s">
        <v>134</v>
      </c>
      <c r="AL2494" s="0" t="s">
        <v>134</v>
      </c>
      <c r="AM2494" s="0" t="s">
        <v>134</v>
      </c>
      <c r="AN2494" s="0" t="s">
        <v>134</v>
      </c>
      <c r="AO2494" s="0" t="s">
        <v>134</v>
      </c>
      <c r="AP2494" s="0" t="s">
        <v>134</v>
      </c>
      <c r="AQ2494" s="0" t="s">
        <v>134</v>
      </c>
      <c r="AR2494" s="0" t="s">
        <v>134</v>
      </c>
      <c r="AS2494" s="0" t="s">
        <v>134</v>
      </c>
      <c r="AT2494" s="0" t="s">
        <v>134</v>
      </c>
      <c r="AU2494" s="0" t="s">
        <v>134</v>
      </c>
      <c r="AV2494" s="0" t="s">
        <v>134</v>
      </c>
      <c r="AW2494" s="0" t="s">
        <v>134</v>
      </c>
      <c r="AX2494" s="0" t="s">
        <v>134</v>
      </c>
      <c r="AY2494" s="0" t="s">
        <v>134</v>
      </c>
      <c r="AZ2494" s="0" t="s">
        <v>134</v>
      </c>
      <c r="BA2494" s="0" t="s">
        <v>134</v>
      </c>
      <c r="BB2494" s="0" t="s">
        <v>134</v>
      </c>
      <c r="BC2494" s="0" t="s">
        <v>134</v>
      </c>
      <c r="BD2494" s="0" t="s">
        <v>134</v>
      </c>
      <c r="BE2494" s="0" t="s">
        <v>134</v>
      </c>
      <c r="BF2494" s="0" t="s">
        <v>134</v>
      </c>
      <c r="BG2494" s="0" t="s">
        <v>134</v>
      </c>
      <c r="BH2494" s="0" t="s">
        <v>134</v>
      </c>
      <c r="BI2494" s="0" t="s">
        <v>134</v>
      </c>
      <c r="BJ2494" s="0" t="s">
        <v>134</v>
      </c>
      <c r="BK2494" s="0" t="s">
        <v>134</v>
      </c>
      <c r="BL2494" s="0" t="s">
        <v>134</v>
      </c>
      <c r="BM2494" s="0" t="s">
        <v>134</v>
      </c>
      <c r="BN2494" s="0" t="s">
        <v>134</v>
      </c>
      <c r="BO2494" s="0" t="s">
        <v>134</v>
      </c>
      <c r="BP2494" s="0" t="s">
        <v>134</v>
      </c>
      <c r="BQ2494" s="0" t="s">
        <v>134</v>
      </c>
      <c r="BR2494" s="0" t="s">
        <v>134</v>
      </c>
      <c r="BS2494" s="0" t="s">
        <v>134</v>
      </c>
      <c r="BT2494" s="0" t="s">
        <v>134</v>
      </c>
      <c r="BU2494" s="0" t="s">
        <v>134</v>
      </c>
      <c r="BV2494" s="0" t="s">
        <v>134</v>
      </c>
      <c r="BW2494" s="0" t="s">
        <v>134</v>
      </c>
      <c r="BX2494" s="0" t="s">
        <v>134</v>
      </c>
      <c r="BZ2494" s="0" t="s">
        <v>134</v>
      </c>
      <c r="CA2494" s="0" t="s">
        <v>134</v>
      </c>
      <c r="CB2494" s="0" t="s">
        <v>134</v>
      </c>
      <c r="CC2494" s="0" t="s">
        <v>134</v>
      </c>
      <c r="CD2494" s="0" t="s">
        <v>134</v>
      </c>
      <c r="CE2494" s="0" t="s">
        <v>134</v>
      </c>
    </row>
    <row r="2495" customFormat="false" ht="12.75" hidden="false" customHeight="false" outlineLevel="0" collapsed="false">
      <c r="E2495" s="9" t="s">
        <v>134</v>
      </c>
      <c r="F2495" s="9" t="s">
        <v>134</v>
      </c>
      <c r="G2495" s="9" t="s">
        <v>134</v>
      </c>
      <c r="Q2495" s="0" t="s">
        <v>134</v>
      </c>
      <c r="R2495" s="0" t="s">
        <v>134</v>
      </c>
      <c r="S2495" s="0" t="s">
        <v>134</v>
      </c>
      <c r="T2495" s="0" t="s">
        <v>134</v>
      </c>
      <c r="U2495" s="0" t="s">
        <v>134</v>
      </c>
      <c r="V2495" s="0" t="s">
        <v>134</v>
      </c>
      <c r="W2495" s="0" t="s">
        <v>134</v>
      </c>
      <c r="X2495" s="0" t="s">
        <v>134</v>
      </c>
      <c r="Y2495" s="0" t="s">
        <v>134</v>
      </c>
      <c r="Z2495" s="0" t="s">
        <v>134</v>
      </c>
      <c r="AA2495" s="0" t="s">
        <v>134</v>
      </c>
      <c r="AB2495" s="0" t="s">
        <v>134</v>
      </c>
      <c r="AC2495" s="0" t="s">
        <v>134</v>
      </c>
      <c r="AD2495" s="0" t="s">
        <v>134</v>
      </c>
      <c r="AE2495" s="0" t="s">
        <v>134</v>
      </c>
      <c r="AF2495" s="0" t="s">
        <v>134</v>
      </c>
      <c r="AG2495" s="0" t="s">
        <v>134</v>
      </c>
      <c r="AH2495" s="0" t="s">
        <v>134</v>
      </c>
      <c r="AI2495" s="0" t="s">
        <v>134</v>
      </c>
      <c r="AJ2495" s="0" t="s">
        <v>134</v>
      </c>
      <c r="AK2495" s="0" t="s">
        <v>134</v>
      </c>
      <c r="AL2495" s="0" t="s">
        <v>134</v>
      </c>
      <c r="AM2495" s="0" t="s">
        <v>134</v>
      </c>
      <c r="AN2495" s="0" t="s">
        <v>134</v>
      </c>
      <c r="AO2495" s="0" t="s">
        <v>134</v>
      </c>
      <c r="AP2495" s="0" t="s">
        <v>134</v>
      </c>
      <c r="AQ2495" s="0" t="s">
        <v>134</v>
      </c>
      <c r="AR2495" s="0" t="s">
        <v>134</v>
      </c>
      <c r="AS2495" s="0" t="s">
        <v>134</v>
      </c>
      <c r="AT2495" s="0" t="s">
        <v>134</v>
      </c>
      <c r="AU2495" s="0" t="s">
        <v>134</v>
      </c>
      <c r="AV2495" s="0" t="s">
        <v>134</v>
      </c>
      <c r="AW2495" s="0" t="s">
        <v>134</v>
      </c>
      <c r="AX2495" s="0" t="s">
        <v>134</v>
      </c>
      <c r="AY2495" s="0" t="s">
        <v>134</v>
      </c>
      <c r="AZ2495" s="0" t="s">
        <v>134</v>
      </c>
      <c r="BA2495" s="0" t="s">
        <v>134</v>
      </c>
      <c r="BB2495" s="0" t="s">
        <v>134</v>
      </c>
      <c r="BC2495" s="0" t="s">
        <v>134</v>
      </c>
      <c r="BD2495" s="0" t="s">
        <v>134</v>
      </c>
      <c r="BE2495" s="0" t="s">
        <v>134</v>
      </c>
      <c r="BF2495" s="0" t="s">
        <v>134</v>
      </c>
      <c r="BG2495" s="0" t="s">
        <v>134</v>
      </c>
      <c r="BH2495" s="0" t="s">
        <v>134</v>
      </c>
      <c r="BI2495" s="0" t="s">
        <v>134</v>
      </c>
      <c r="BJ2495" s="0" t="s">
        <v>134</v>
      </c>
      <c r="BK2495" s="0" t="s">
        <v>134</v>
      </c>
      <c r="BL2495" s="0" t="s">
        <v>134</v>
      </c>
      <c r="BM2495" s="0" t="s">
        <v>134</v>
      </c>
      <c r="BN2495" s="0" t="s">
        <v>134</v>
      </c>
      <c r="BO2495" s="0" t="s">
        <v>134</v>
      </c>
      <c r="BP2495" s="0" t="s">
        <v>134</v>
      </c>
      <c r="BQ2495" s="0" t="s">
        <v>134</v>
      </c>
      <c r="BR2495" s="0" t="s">
        <v>134</v>
      </c>
      <c r="BS2495" s="0" t="s">
        <v>134</v>
      </c>
      <c r="BT2495" s="0" t="s">
        <v>134</v>
      </c>
      <c r="BU2495" s="0" t="s">
        <v>134</v>
      </c>
      <c r="BV2495" s="0" t="s">
        <v>134</v>
      </c>
      <c r="BW2495" s="0" t="s">
        <v>134</v>
      </c>
      <c r="BX2495" s="0" t="s">
        <v>134</v>
      </c>
      <c r="BZ2495" s="0" t="s">
        <v>134</v>
      </c>
      <c r="CA2495" s="0" t="s">
        <v>134</v>
      </c>
      <c r="CB2495" s="0" t="s">
        <v>134</v>
      </c>
      <c r="CC2495" s="0" t="s">
        <v>134</v>
      </c>
      <c r="CD2495" s="0" t="s">
        <v>134</v>
      </c>
      <c r="CE2495" s="0" t="s">
        <v>134</v>
      </c>
    </row>
    <row r="2496" customFormat="false" ht="12.75" hidden="false" customHeight="false" outlineLevel="0" collapsed="false">
      <c r="E2496" s="9" t="s">
        <v>134</v>
      </c>
      <c r="F2496" s="9" t="s">
        <v>134</v>
      </c>
      <c r="G2496" s="9" t="s">
        <v>134</v>
      </c>
      <c r="Q2496" s="0" t="s">
        <v>134</v>
      </c>
      <c r="R2496" s="0" t="s">
        <v>134</v>
      </c>
      <c r="S2496" s="0" t="s">
        <v>134</v>
      </c>
      <c r="T2496" s="0" t="s">
        <v>134</v>
      </c>
      <c r="U2496" s="0" t="s">
        <v>134</v>
      </c>
      <c r="V2496" s="0" t="s">
        <v>134</v>
      </c>
      <c r="W2496" s="0" t="s">
        <v>134</v>
      </c>
      <c r="X2496" s="0" t="s">
        <v>134</v>
      </c>
      <c r="Y2496" s="0" t="s">
        <v>134</v>
      </c>
      <c r="Z2496" s="0" t="s">
        <v>134</v>
      </c>
      <c r="AA2496" s="0" t="s">
        <v>134</v>
      </c>
      <c r="AB2496" s="0" t="s">
        <v>134</v>
      </c>
      <c r="AC2496" s="0" t="s">
        <v>134</v>
      </c>
      <c r="AD2496" s="0" t="s">
        <v>134</v>
      </c>
      <c r="AE2496" s="0" t="s">
        <v>134</v>
      </c>
      <c r="AF2496" s="0" t="s">
        <v>134</v>
      </c>
      <c r="AG2496" s="0" t="s">
        <v>134</v>
      </c>
      <c r="AH2496" s="0" t="s">
        <v>134</v>
      </c>
      <c r="AI2496" s="0" t="s">
        <v>134</v>
      </c>
      <c r="AJ2496" s="0" t="s">
        <v>134</v>
      </c>
      <c r="AK2496" s="0" t="s">
        <v>134</v>
      </c>
      <c r="AL2496" s="0" t="s">
        <v>134</v>
      </c>
      <c r="AM2496" s="0" t="s">
        <v>134</v>
      </c>
      <c r="AN2496" s="0" t="s">
        <v>134</v>
      </c>
      <c r="AO2496" s="0" t="s">
        <v>134</v>
      </c>
      <c r="AP2496" s="0" t="s">
        <v>134</v>
      </c>
      <c r="AQ2496" s="0" t="s">
        <v>134</v>
      </c>
      <c r="AR2496" s="0" t="s">
        <v>134</v>
      </c>
      <c r="AS2496" s="0" t="s">
        <v>134</v>
      </c>
      <c r="AT2496" s="0" t="s">
        <v>134</v>
      </c>
      <c r="AU2496" s="0" t="s">
        <v>134</v>
      </c>
      <c r="AV2496" s="0" t="s">
        <v>134</v>
      </c>
      <c r="AW2496" s="0" t="s">
        <v>134</v>
      </c>
      <c r="AX2496" s="0" t="s">
        <v>134</v>
      </c>
      <c r="AY2496" s="0" t="s">
        <v>134</v>
      </c>
      <c r="AZ2496" s="0" t="s">
        <v>134</v>
      </c>
      <c r="BA2496" s="0" t="s">
        <v>134</v>
      </c>
      <c r="BB2496" s="0" t="s">
        <v>134</v>
      </c>
      <c r="BC2496" s="0" t="s">
        <v>134</v>
      </c>
      <c r="BD2496" s="0" t="s">
        <v>134</v>
      </c>
      <c r="BE2496" s="0" t="s">
        <v>134</v>
      </c>
      <c r="BF2496" s="0" t="s">
        <v>134</v>
      </c>
      <c r="BG2496" s="0" t="s">
        <v>134</v>
      </c>
      <c r="BH2496" s="0" t="s">
        <v>134</v>
      </c>
      <c r="BI2496" s="0" t="s">
        <v>134</v>
      </c>
      <c r="BJ2496" s="0" t="s">
        <v>134</v>
      </c>
      <c r="BK2496" s="0" t="s">
        <v>134</v>
      </c>
      <c r="BL2496" s="0" t="s">
        <v>134</v>
      </c>
      <c r="BM2496" s="0" t="s">
        <v>134</v>
      </c>
      <c r="BN2496" s="0" t="s">
        <v>134</v>
      </c>
      <c r="BO2496" s="0" t="s">
        <v>134</v>
      </c>
      <c r="BP2496" s="0" t="s">
        <v>134</v>
      </c>
      <c r="BQ2496" s="0" t="s">
        <v>134</v>
      </c>
      <c r="BR2496" s="0" t="s">
        <v>134</v>
      </c>
      <c r="BS2496" s="0" t="s">
        <v>134</v>
      </c>
      <c r="BT2496" s="0" t="s">
        <v>134</v>
      </c>
      <c r="BU2496" s="0" t="s">
        <v>134</v>
      </c>
      <c r="BV2496" s="0" t="s">
        <v>134</v>
      </c>
      <c r="BW2496" s="0" t="s">
        <v>134</v>
      </c>
      <c r="BX2496" s="0" t="s">
        <v>134</v>
      </c>
      <c r="BZ2496" s="0" t="s">
        <v>134</v>
      </c>
      <c r="CA2496" s="0" t="s">
        <v>134</v>
      </c>
      <c r="CB2496" s="0" t="s">
        <v>134</v>
      </c>
      <c r="CC2496" s="0" t="s">
        <v>134</v>
      </c>
      <c r="CD2496" s="0" t="s">
        <v>134</v>
      </c>
      <c r="CE2496" s="0" t="s">
        <v>134</v>
      </c>
    </row>
    <row r="2497" customFormat="false" ht="12.75" hidden="false" customHeight="false" outlineLevel="0" collapsed="false">
      <c r="E2497" s="9" t="s">
        <v>134</v>
      </c>
      <c r="F2497" s="9" t="s">
        <v>134</v>
      </c>
      <c r="G2497" s="9" t="s">
        <v>134</v>
      </c>
      <c r="Q2497" s="0" t="s">
        <v>134</v>
      </c>
      <c r="R2497" s="0" t="s">
        <v>134</v>
      </c>
      <c r="S2497" s="0" t="s">
        <v>134</v>
      </c>
      <c r="T2497" s="0" t="s">
        <v>134</v>
      </c>
      <c r="U2497" s="0" t="s">
        <v>134</v>
      </c>
      <c r="V2497" s="0" t="s">
        <v>134</v>
      </c>
      <c r="W2497" s="0" t="s">
        <v>134</v>
      </c>
      <c r="X2497" s="0" t="s">
        <v>134</v>
      </c>
      <c r="Y2497" s="0" t="s">
        <v>134</v>
      </c>
      <c r="Z2497" s="0" t="s">
        <v>134</v>
      </c>
      <c r="AA2497" s="0" t="s">
        <v>134</v>
      </c>
      <c r="AB2497" s="0" t="s">
        <v>134</v>
      </c>
      <c r="AC2497" s="0" t="s">
        <v>134</v>
      </c>
      <c r="AD2497" s="0" t="s">
        <v>134</v>
      </c>
      <c r="AE2497" s="0" t="s">
        <v>134</v>
      </c>
      <c r="AF2497" s="0" t="s">
        <v>134</v>
      </c>
      <c r="AG2497" s="0" t="s">
        <v>134</v>
      </c>
      <c r="AH2497" s="0" t="s">
        <v>134</v>
      </c>
      <c r="AI2497" s="0" t="s">
        <v>134</v>
      </c>
      <c r="AJ2497" s="0" t="s">
        <v>134</v>
      </c>
      <c r="AK2497" s="0" t="s">
        <v>134</v>
      </c>
      <c r="AL2497" s="0" t="s">
        <v>134</v>
      </c>
      <c r="AM2497" s="0" t="s">
        <v>134</v>
      </c>
      <c r="AN2497" s="0" t="s">
        <v>134</v>
      </c>
      <c r="AO2497" s="0" t="s">
        <v>134</v>
      </c>
      <c r="AP2497" s="0" t="s">
        <v>134</v>
      </c>
      <c r="AQ2497" s="0" t="s">
        <v>134</v>
      </c>
      <c r="AR2497" s="0" t="s">
        <v>134</v>
      </c>
      <c r="AS2497" s="0" t="s">
        <v>134</v>
      </c>
      <c r="AT2497" s="0" t="s">
        <v>134</v>
      </c>
      <c r="AU2497" s="0" t="s">
        <v>134</v>
      </c>
      <c r="AV2497" s="0" t="s">
        <v>134</v>
      </c>
      <c r="AW2497" s="0" t="s">
        <v>134</v>
      </c>
      <c r="AX2497" s="0" t="s">
        <v>134</v>
      </c>
      <c r="AY2497" s="0" t="s">
        <v>134</v>
      </c>
      <c r="AZ2497" s="0" t="s">
        <v>134</v>
      </c>
      <c r="BA2497" s="0" t="s">
        <v>134</v>
      </c>
      <c r="BB2497" s="0" t="s">
        <v>134</v>
      </c>
      <c r="BC2497" s="0" t="s">
        <v>134</v>
      </c>
      <c r="BD2497" s="0" t="s">
        <v>134</v>
      </c>
      <c r="BE2497" s="0" t="s">
        <v>134</v>
      </c>
      <c r="BF2497" s="0" t="s">
        <v>134</v>
      </c>
      <c r="BG2497" s="0" t="s">
        <v>134</v>
      </c>
      <c r="BH2497" s="0" t="s">
        <v>134</v>
      </c>
      <c r="BI2497" s="0" t="s">
        <v>134</v>
      </c>
      <c r="BJ2497" s="0" t="s">
        <v>134</v>
      </c>
      <c r="BK2497" s="0" t="s">
        <v>134</v>
      </c>
      <c r="BL2497" s="0" t="s">
        <v>134</v>
      </c>
      <c r="BM2497" s="0" t="s">
        <v>134</v>
      </c>
      <c r="BN2497" s="0" t="s">
        <v>134</v>
      </c>
      <c r="BO2497" s="0" t="s">
        <v>134</v>
      </c>
      <c r="BP2497" s="0" t="s">
        <v>134</v>
      </c>
      <c r="BQ2497" s="0" t="s">
        <v>134</v>
      </c>
      <c r="BR2497" s="0" t="s">
        <v>134</v>
      </c>
      <c r="BS2497" s="0" t="s">
        <v>134</v>
      </c>
      <c r="BT2497" s="0" t="s">
        <v>134</v>
      </c>
      <c r="BU2497" s="0" t="s">
        <v>134</v>
      </c>
      <c r="BV2497" s="0" t="s">
        <v>134</v>
      </c>
      <c r="BW2497" s="0" t="s">
        <v>134</v>
      </c>
      <c r="BX2497" s="0" t="s">
        <v>134</v>
      </c>
      <c r="BZ2497" s="0" t="s">
        <v>134</v>
      </c>
      <c r="CA2497" s="0" t="s">
        <v>134</v>
      </c>
      <c r="CB2497" s="0" t="s">
        <v>134</v>
      </c>
      <c r="CC2497" s="0" t="s">
        <v>134</v>
      </c>
      <c r="CD2497" s="0" t="s">
        <v>134</v>
      </c>
      <c r="CE2497" s="0" t="s">
        <v>134</v>
      </c>
    </row>
    <row r="2498" customFormat="false" ht="12.75" hidden="false" customHeight="false" outlineLevel="0" collapsed="false">
      <c r="E2498" s="9" t="s">
        <v>134</v>
      </c>
      <c r="F2498" s="9" t="s">
        <v>134</v>
      </c>
      <c r="G2498" s="9" t="s">
        <v>134</v>
      </c>
      <c r="Q2498" s="0" t="s">
        <v>134</v>
      </c>
      <c r="R2498" s="0" t="s">
        <v>134</v>
      </c>
      <c r="S2498" s="0" t="s">
        <v>134</v>
      </c>
      <c r="T2498" s="0" t="s">
        <v>134</v>
      </c>
      <c r="U2498" s="0" t="s">
        <v>134</v>
      </c>
      <c r="V2498" s="0" t="s">
        <v>134</v>
      </c>
      <c r="W2498" s="0" t="s">
        <v>134</v>
      </c>
      <c r="X2498" s="0" t="s">
        <v>134</v>
      </c>
      <c r="Y2498" s="0" t="s">
        <v>134</v>
      </c>
      <c r="Z2498" s="0" t="s">
        <v>134</v>
      </c>
      <c r="AA2498" s="0" t="s">
        <v>134</v>
      </c>
      <c r="AB2498" s="0" t="s">
        <v>134</v>
      </c>
      <c r="AC2498" s="0" t="s">
        <v>134</v>
      </c>
      <c r="AD2498" s="0" t="s">
        <v>134</v>
      </c>
      <c r="AE2498" s="0" t="s">
        <v>134</v>
      </c>
      <c r="AF2498" s="0" t="s">
        <v>134</v>
      </c>
      <c r="AG2498" s="0" t="s">
        <v>134</v>
      </c>
      <c r="AH2498" s="0" t="s">
        <v>134</v>
      </c>
      <c r="AI2498" s="0" t="s">
        <v>134</v>
      </c>
      <c r="AJ2498" s="0" t="s">
        <v>134</v>
      </c>
      <c r="AK2498" s="0" t="s">
        <v>134</v>
      </c>
      <c r="AL2498" s="0" t="s">
        <v>134</v>
      </c>
      <c r="AM2498" s="0" t="s">
        <v>134</v>
      </c>
      <c r="AN2498" s="0" t="s">
        <v>134</v>
      </c>
      <c r="AO2498" s="0" t="s">
        <v>134</v>
      </c>
      <c r="AP2498" s="0" t="s">
        <v>134</v>
      </c>
      <c r="AQ2498" s="0" t="s">
        <v>134</v>
      </c>
      <c r="AR2498" s="0" t="s">
        <v>134</v>
      </c>
      <c r="AS2498" s="0" t="s">
        <v>134</v>
      </c>
      <c r="AT2498" s="0" t="s">
        <v>134</v>
      </c>
      <c r="AU2498" s="0" t="s">
        <v>134</v>
      </c>
      <c r="AV2498" s="0" t="s">
        <v>134</v>
      </c>
      <c r="AW2498" s="0" t="s">
        <v>134</v>
      </c>
      <c r="AX2498" s="0" t="s">
        <v>134</v>
      </c>
      <c r="AY2498" s="0" t="s">
        <v>134</v>
      </c>
      <c r="AZ2498" s="0" t="s">
        <v>134</v>
      </c>
      <c r="BA2498" s="0" t="s">
        <v>134</v>
      </c>
      <c r="BB2498" s="0" t="s">
        <v>134</v>
      </c>
      <c r="BC2498" s="0" t="s">
        <v>134</v>
      </c>
      <c r="BD2498" s="0" t="s">
        <v>134</v>
      </c>
      <c r="BE2498" s="0" t="s">
        <v>134</v>
      </c>
      <c r="BF2498" s="0" t="s">
        <v>134</v>
      </c>
      <c r="BG2498" s="0" t="s">
        <v>134</v>
      </c>
      <c r="BH2498" s="0" t="s">
        <v>134</v>
      </c>
      <c r="BI2498" s="0" t="s">
        <v>134</v>
      </c>
      <c r="BJ2498" s="0" t="s">
        <v>134</v>
      </c>
      <c r="BK2498" s="0" t="s">
        <v>134</v>
      </c>
      <c r="BL2498" s="0" t="s">
        <v>134</v>
      </c>
      <c r="BM2498" s="0" t="s">
        <v>134</v>
      </c>
      <c r="BN2498" s="0" t="s">
        <v>134</v>
      </c>
      <c r="BO2498" s="0" t="s">
        <v>134</v>
      </c>
      <c r="BP2498" s="0" t="s">
        <v>134</v>
      </c>
      <c r="BQ2498" s="0" t="s">
        <v>134</v>
      </c>
      <c r="BR2498" s="0" t="s">
        <v>134</v>
      </c>
      <c r="BS2498" s="0" t="s">
        <v>134</v>
      </c>
      <c r="BT2498" s="0" t="s">
        <v>134</v>
      </c>
      <c r="BU2498" s="0" t="s">
        <v>134</v>
      </c>
      <c r="BV2498" s="0" t="s">
        <v>134</v>
      </c>
      <c r="BW2498" s="0" t="s">
        <v>134</v>
      </c>
      <c r="BX2498" s="0" t="s">
        <v>134</v>
      </c>
      <c r="BZ2498" s="0" t="s">
        <v>134</v>
      </c>
      <c r="CA2498" s="0" t="s">
        <v>134</v>
      </c>
      <c r="CB2498" s="0" t="s">
        <v>134</v>
      </c>
      <c r="CC2498" s="0" t="s">
        <v>134</v>
      </c>
      <c r="CD2498" s="0" t="s">
        <v>134</v>
      </c>
      <c r="CE2498" s="0" t="s">
        <v>134</v>
      </c>
    </row>
    <row r="2499" customFormat="false" ht="12.75" hidden="false" customHeight="false" outlineLevel="0" collapsed="false">
      <c r="E2499" s="9" t="s">
        <v>134</v>
      </c>
      <c r="F2499" s="9" t="s">
        <v>134</v>
      </c>
      <c r="G2499" s="9" t="s">
        <v>134</v>
      </c>
      <c r="Q2499" s="0" t="s">
        <v>134</v>
      </c>
      <c r="R2499" s="0" t="s">
        <v>134</v>
      </c>
      <c r="S2499" s="0" t="s">
        <v>134</v>
      </c>
      <c r="T2499" s="0" t="s">
        <v>134</v>
      </c>
      <c r="U2499" s="0" t="s">
        <v>134</v>
      </c>
      <c r="V2499" s="0" t="s">
        <v>134</v>
      </c>
      <c r="W2499" s="0" t="s">
        <v>134</v>
      </c>
      <c r="X2499" s="0" t="s">
        <v>134</v>
      </c>
      <c r="Y2499" s="0" t="s">
        <v>134</v>
      </c>
      <c r="Z2499" s="0" t="s">
        <v>134</v>
      </c>
      <c r="AA2499" s="0" t="s">
        <v>134</v>
      </c>
      <c r="AB2499" s="0" t="s">
        <v>134</v>
      </c>
      <c r="AC2499" s="0" t="s">
        <v>134</v>
      </c>
      <c r="AD2499" s="0" t="s">
        <v>134</v>
      </c>
      <c r="AE2499" s="0" t="s">
        <v>134</v>
      </c>
      <c r="AF2499" s="0" t="s">
        <v>134</v>
      </c>
      <c r="AG2499" s="0" t="s">
        <v>134</v>
      </c>
      <c r="AH2499" s="0" t="s">
        <v>134</v>
      </c>
      <c r="AI2499" s="0" t="s">
        <v>134</v>
      </c>
      <c r="AJ2499" s="0" t="s">
        <v>134</v>
      </c>
      <c r="AK2499" s="0" t="s">
        <v>134</v>
      </c>
      <c r="AL2499" s="0" t="s">
        <v>134</v>
      </c>
      <c r="AM2499" s="0" t="s">
        <v>134</v>
      </c>
      <c r="AN2499" s="0" t="s">
        <v>134</v>
      </c>
      <c r="AO2499" s="0" t="s">
        <v>134</v>
      </c>
      <c r="AP2499" s="0" t="s">
        <v>134</v>
      </c>
      <c r="AQ2499" s="0" t="s">
        <v>134</v>
      </c>
      <c r="AR2499" s="0" t="s">
        <v>134</v>
      </c>
      <c r="AS2499" s="0" t="s">
        <v>134</v>
      </c>
      <c r="AT2499" s="0" t="s">
        <v>134</v>
      </c>
      <c r="AU2499" s="0" t="s">
        <v>134</v>
      </c>
      <c r="AV2499" s="0" t="s">
        <v>134</v>
      </c>
      <c r="AW2499" s="0" t="s">
        <v>134</v>
      </c>
      <c r="AX2499" s="0" t="s">
        <v>134</v>
      </c>
      <c r="AY2499" s="0" t="s">
        <v>134</v>
      </c>
      <c r="AZ2499" s="0" t="s">
        <v>134</v>
      </c>
      <c r="BA2499" s="0" t="s">
        <v>134</v>
      </c>
      <c r="BB2499" s="0" t="s">
        <v>134</v>
      </c>
      <c r="BC2499" s="0" t="s">
        <v>134</v>
      </c>
      <c r="BD2499" s="0" t="s">
        <v>134</v>
      </c>
      <c r="BE2499" s="0" t="s">
        <v>134</v>
      </c>
      <c r="BF2499" s="0" t="s">
        <v>134</v>
      </c>
      <c r="BG2499" s="0" t="s">
        <v>134</v>
      </c>
      <c r="BH2499" s="0" t="s">
        <v>134</v>
      </c>
      <c r="BI2499" s="0" t="s">
        <v>134</v>
      </c>
      <c r="BJ2499" s="0" t="s">
        <v>134</v>
      </c>
      <c r="BK2499" s="0" t="s">
        <v>134</v>
      </c>
      <c r="BL2499" s="0" t="s">
        <v>134</v>
      </c>
      <c r="BM2499" s="0" t="s">
        <v>134</v>
      </c>
      <c r="BN2499" s="0" t="s">
        <v>134</v>
      </c>
      <c r="BO2499" s="0" t="s">
        <v>134</v>
      </c>
      <c r="BP2499" s="0" t="s">
        <v>134</v>
      </c>
      <c r="BQ2499" s="0" t="s">
        <v>134</v>
      </c>
      <c r="BR2499" s="0" t="s">
        <v>134</v>
      </c>
      <c r="BS2499" s="0" t="s">
        <v>134</v>
      </c>
      <c r="BT2499" s="0" t="s">
        <v>134</v>
      </c>
      <c r="BU2499" s="0" t="s">
        <v>134</v>
      </c>
      <c r="BV2499" s="0" t="s">
        <v>134</v>
      </c>
      <c r="BW2499" s="0" t="s">
        <v>134</v>
      </c>
      <c r="BX2499" s="0" t="s">
        <v>134</v>
      </c>
      <c r="BZ2499" s="0" t="s">
        <v>134</v>
      </c>
      <c r="CA2499" s="0" t="s">
        <v>134</v>
      </c>
      <c r="CB2499" s="0" t="s">
        <v>134</v>
      </c>
      <c r="CC2499" s="0" t="s">
        <v>134</v>
      </c>
      <c r="CD2499" s="0" t="s">
        <v>134</v>
      </c>
      <c r="CE2499" s="0" t="s">
        <v>134</v>
      </c>
    </row>
    <row r="2500" customFormat="false" ht="12.75" hidden="false" customHeight="false" outlineLevel="0" collapsed="false">
      <c r="E2500" s="9" t="s">
        <v>134</v>
      </c>
      <c r="F2500" s="9" t="s">
        <v>134</v>
      </c>
      <c r="G2500" s="9" t="s">
        <v>134</v>
      </c>
      <c r="Q2500" s="0" t="s">
        <v>134</v>
      </c>
      <c r="R2500" s="0" t="s">
        <v>134</v>
      </c>
      <c r="S2500" s="0" t="s">
        <v>134</v>
      </c>
      <c r="T2500" s="0" t="s">
        <v>134</v>
      </c>
      <c r="U2500" s="0" t="s">
        <v>134</v>
      </c>
      <c r="V2500" s="0" t="s">
        <v>134</v>
      </c>
      <c r="W2500" s="0" t="s">
        <v>134</v>
      </c>
      <c r="X2500" s="0" t="s">
        <v>134</v>
      </c>
      <c r="Y2500" s="0" t="s">
        <v>134</v>
      </c>
      <c r="Z2500" s="0" t="s">
        <v>134</v>
      </c>
      <c r="AA2500" s="0" t="s">
        <v>134</v>
      </c>
      <c r="AB2500" s="0" t="s">
        <v>134</v>
      </c>
      <c r="AC2500" s="0" t="s">
        <v>134</v>
      </c>
      <c r="AD2500" s="0" t="s">
        <v>134</v>
      </c>
      <c r="AE2500" s="0" t="s">
        <v>134</v>
      </c>
      <c r="AF2500" s="0" t="s">
        <v>134</v>
      </c>
      <c r="AG2500" s="0" t="s">
        <v>134</v>
      </c>
      <c r="AH2500" s="0" t="s">
        <v>134</v>
      </c>
      <c r="AI2500" s="0" t="s">
        <v>134</v>
      </c>
      <c r="AJ2500" s="0" t="s">
        <v>134</v>
      </c>
      <c r="AK2500" s="0" t="s">
        <v>134</v>
      </c>
      <c r="AL2500" s="0" t="s">
        <v>134</v>
      </c>
      <c r="AM2500" s="0" t="s">
        <v>134</v>
      </c>
      <c r="AN2500" s="0" t="s">
        <v>134</v>
      </c>
      <c r="AO2500" s="0" t="s">
        <v>134</v>
      </c>
      <c r="AP2500" s="0" t="s">
        <v>134</v>
      </c>
      <c r="AQ2500" s="0" t="s">
        <v>134</v>
      </c>
      <c r="AR2500" s="0" t="s">
        <v>134</v>
      </c>
      <c r="AS2500" s="0" t="s">
        <v>134</v>
      </c>
      <c r="AT2500" s="0" t="s">
        <v>134</v>
      </c>
      <c r="AU2500" s="0" t="s">
        <v>134</v>
      </c>
      <c r="AV2500" s="0" t="s">
        <v>134</v>
      </c>
      <c r="AW2500" s="0" t="s">
        <v>134</v>
      </c>
      <c r="AX2500" s="0" t="s">
        <v>134</v>
      </c>
      <c r="AY2500" s="0" t="s">
        <v>134</v>
      </c>
      <c r="AZ2500" s="0" t="s">
        <v>134</v>
      </c>
      <c r="BA2500" s="0" t="s">
        <v>134</v>
      </c>
      <c r="BB2500" s="0" t="s">
        <v>134</v>
      </c>
      <c r="BC2500" s="0" t="s">
        <v>134</v>
      </c>
      <c r="BD2500" s="0" t="s">
        <v>134</v>
      </c>
      <c r="BE2500" s="0" t="s">
        <v>134</v>
      </c>
      <c r="BF2500" s="0" t="s">
        <v>134</v>
      </c>
      <c r="BG2500" s="0" t="s">
        <v>134</v>
      </c>
      <c r="BH2500" s="0" t="s">
        <v>134</v>
      </c>
      <c r="BI2500" s="0" t="s">
        <v>134</v>
      </c>
      <c r="BJ2500" s="0" t="s">
        <v>134</v>
      </c>
      <c r="BK2500" s="0" t="s">
        <v>134</v>
      </c>
      <c r="BL2500" s="0" t="s">
        <v>134</v>
      </c>
      <c r="BM2500" s="0" t="s">
        <v>134</v>
      </c>
      <c r="BN2500" s="0" t="s">
        <v>134</v>
      </c>
      <c r="BO2500" s="0" t="s">
        <v>134</v>
      </c>
      <c r="BP2500" s="0" t="s">
        <v>134</v>
      </c>
      <c r="BQ2500" s="0" t="s">
        <v>134</v>
      </c>
      <c r="BR2500" s="0" t="s">
        <v>134</v>
      </c>
      <c r="BS2500" s="0" t="s">
        <v>134</v>
      </c>
      <c r="BT2500" s="0" t="s">
        <v>134</v>
      </c>
      <c r="BU2500" s="0" t="s">
        <v>134</v>
      </c>
      <c r="BV2500" s="0" t="s">
        <v>134</v>
      </c>
      <c r="BW2500" s="0" t="s">
        <v>134</v>
      </c>
      <c r="BX2500" s="0" t="s">
        <v>134</v>
      </c>
      <c r="BZ2500" s="0" t="s">
        <v>134</v>
      </c>
      <c r="CA2500" s="0" t="s">
        <v>134</v>
      </c>
      <c r="CB2500" s="0" t="s">
        <v>134</v>
      </c>
      <c r="CC2500" s="0" t="s">
        <v>134</v>
      </c>
      <c r="CD2500" s="0" t="s">
        <v>134</v>
      </c>
      <c r="CE2500" s="0" t="s">
        <v>134</v>
      </c>
    </row>
    <row r="2501" customFormat="false" ht="12.75" hidden="false" customHeight="false" outlineLevel="0" collapsed="false">
      <c r="E2501" s="9" t="s">
        <v>134</v>
      </c>
      <c r="F2501" s="9" t="s">
        <v>134</v>
      </c>
      <c r="G2501" s="9" t="s">
        <v>134</v>
      </c>
      <c r="Q2501" s="0" t="s">
        <v>134</v>
      </c>
      <c r="R2501" s="0" t="s">
        <v>134</v>
      </c>
      <c r="S2501" s="0" t="s">
        <v>134</v>
      </c>
      <c r="T2501" s="0" t="s">
        <v>134</v>
      </c>
      <c r="U2501" s="0" t="s">
        <v>134</v>
      </c>
      <c r="V2501" s="0" t="s">
        <v>134</v>
      </c>
      <c r="W2501" s="0" t="s">
        <v>134</v>
      </c>
      <c r="X2501" s="0" t="s">
        <v>134</v>
      </c>
      <c r="Y2501" s="0" t="s">
        <v>134</v>
      </c>
      <c r="Z2501" s="0" t="s">
        <v>134</v>
      </c>
      <c r="AA2501" s="0" t="s">
        <v>134</v>
      </c>
      <c r="AB2501" s="0" t="s">
        <v>134</v>
      </c>
      <c r="AC2501" s="0" t="s">
        <v>134</v>
      </c>
      <c r="AD2501" s="0" t="s">
        <v>134</v>
      </c>
      <c r="AE2501" s="0" t="s">
        <v>134</v>
      </c>
      <c r="AF2501" s="0" t="s">
        <v>134</v>
      </c>
      <c r="AG2501" s="0" t="s">
        <v>134</v>
      </c>
      <c r="AH2501" s="0" t="s">
        <v>134</v>
      </c>
      <c r="AI2501" s="0" t="s">
        <v>134</v>
      </c>
      <c r="AJ2501" s="0" t="s">
        <v>134</v>
      </c>
      <c r="AK2501" s="0" t="s">
        <v>134</v>
      </c>
      <c r="AL2501" s="0" t="s">
        <v>134</v>
      </c>
      <c r="AM2501" s="0" t="s">
        <v>134</v>
      </c>
      <c r="AN2501" s="0" t="s">
        <v>134</v>
      </c>
      <c r="AO2501" s="0" t="s">
        <v>134</v>
      </c>
      <c r="AP2501" s="0" t="s">
        <v>134</v>
      </c>
      <c r="AQ2501" s="0" t="s">
        <v>134</v>
      </c>
      <c r="AR2501" s="0" t="s">
        <v>134</v>
      </c>
      <c r="AS2501" s="0" t="s">
        <v>134</v>
      </c>
      <c r="AT2501" s="0" t="s">
        <v>134</v>
      </c>
      <c r="AU2501" s="0" t="s">
        <v>134</v>
      </c>
      <c r="AV2501" s="0" t="s">
        <v>134</v>
      </c>
      <c r="AW2501" s="0" t="s">
        <v>134</v>
      </c>
      <c r="AX2501" s="0" t="s">
        <v>134</v>
      </c>
      <c r="AY2501" s="0" t="s">
        <v>134</v>
      </c>
      <c r="AZ2501" s="0" t="s">
        <v>134</v>
      </c>
      <c r="BA2501" s="0" t="s">
        <v>134</v>
      </c>
      <c r="BB2501" s="0" t="s">
        <v>134</v>
      </c>
      <c r="BC2501" s="0" t="s">
        <v>134</v>
      </c>
      <c r="BD2501" s="0" t="s">
        <v>134</v>
      </c>
      <c r="BE2501" s="0" t="s">
        <v>134</v>
      </c>
      <c r="BF2501" s="0" t="s">
        <v>134</v>
      </c>
      <c r="BG2501" s="0" t="s">
        <v>134</v>
      </c>
      <c r="BH2501" s="0" t="s">
        <v>134</v>
      </c>
      <c r="BI2501" s="0" t="s">
        <v>134</v>
      </c>
      <c r="BJ2501" s="0" t="s">
        <v>134</v>
      </c>
      <c r="BK2501" s="0" t="s">
        <v>134</v>
      </c>
      <c r="BL2501" s="0" t="s">
        <v>134</v>
      </c>
      <c r="BM2501" s="0" t="s">
        <v>134</v>
      </c>
      <c r="BN2501" s="0" t="s">
        <v>134</v>
      </c>
      <c r="BO2501" s="0" t="s">
        <v>134</v>
      </c>
      <c r="BP2501" s="0" t="s">
        <v>134</v>
      </c>
      <c r="BQ2501" s="0" t="s">
        <v>134</v>
      </c>
      <c r="BR2501" s="0" t="s">
        <v>134</v>
      </c>
      <c r="BS2501" s="0" t="s">
        <v>134</v>
      </c>
      <c r="BT2501" s="0" t="s">
        <v>134</v>
      </c>
      <c r="BU2501" s="0" t="s">
        <v>134</v>
      </c>
      <c r="BV2501" s="0" t="s">
        <v>134</v>
      </c>
      <c r="BW2501" s="0" t="s">
        <v>134</v>
      </c>
      <c r="BX2501" s="0" t="s">
        <v>134</v>
      </c>
      <c r="BZ2501" s="0" t="s">
        <v>134</v>
      </c>
      <c r="CA2501" s="0" t="s">
        <v>134</v>
      </c>
      <c r="CB2501" s="0" t="s">
        <v>134</v>
      </c>
      <c r="CC2501" s="0" t="s">
        <v>134</v>
      </c>
      <c r="CD2501" s="0" t="s">
        <v>134</v>
      </c>
      <c r="CE2501" s="0" t="s">
        <v>134</v>
      </c>
    </row>
    <row r="2502" customFormat="false" ht="12.75" hidden="false" customHeight="false" outlineLevel="0" collapsed="false">
      <c r="E2502" s="9" t="s">
        <v>134</v>
      </c>
      <c r="F2502" s="9" t="s">
        <v>134</v>
      </c>
      <c r="G2502" s="9" t="s">
        <v>134</v>
      </c>
      <c r="Q2502" s="0" t="s">
        <v>134</v>
      </c>
      <c r="R2502" s="0" t="s">
        <v>134</v>
      </c>
      <c r="S2502" s="0" t="s">
        <v>134</v>
      </c>
      <c r="T2502" s="0" t="s">
        <v>134</v>
      </c>
      <c r="U2502" s="0" t="s">
        <v>134</v>
      </c>
      <c r="V2502" s="0" t="s">
        <v>134</v>
      </c>
      <c r="W2502" s="0" t="s">
        <v>134</v>
      </c>
      <c r="X2502" s="0" t="s">
        <v>134</v>
      </c>
      <c r="Y2502" s="0" t="s">
        <v>134</v>
      </c>
      <c r="Z2502" s="0" t="s">
        <v>134</v>
      </c>
      <c r="AA2502" s="0" t="s">
        <v>134</v>
      </c>
      <c r="AB2502" s="0" t="s">
        <v>134</v>
      </c>
      <c r="AC2502" s="0" t="s">
        <v>134</v>
      </c>
      <c r="AD2502" s="0" t="s">
        <v>134</v>
      </c>
      <c r="AE2502" s="0" t="s">
        <v>134</v>
      </c>
      <c r="AF2502" s="0" t="s">
        <v>134</v>
      </c>
      <c r="AG2502" s="0" t="s">
        <v>134</v>
      </c>
      <c r="AH2502" s="0" t="s">
        <v>134</v>
      </c>
      <c r="AI2502" s="0" t="s">
        <v>134</v>
      </c>
      <c r="AJ2502" s="0" t="s">
        <v>134</v>
      </c>
      <c r="AK2502" s="0" t="s">
        <v>134</v>
      </c>
      <c r="AL2502" s="0" t="s">
        <v>134</v>
      </c>
      <c r="AM2502" s="0" t="s">
        <v>134</v>
      </c>
      <c r="AN2502" s="0" t="s">
        <v>134</v>
      </c>
      <c r="AO2502" s="0" t="s">
        <v>134</v>
      </c>
      <c r="AP2502" s="0" t="s">
        <v>134</v>
      </c>
      <c r="AQ2502" s="0" t="s">
        <v>134</v>
      </c>
      <c r="AR2502" s="0" t="s">
        <v>134</v>
      </c>
      <c r="AS2502" s="0" t="s">
        <v>134</v>
      </c>
      <c r="AT2502" s="0" t="s">
        <v>134</v>
      </c>
      <c r="AU2502" s="0" t="s">
        <v>134</v>
      </c>
      <c r="AV2502" s="0" t="s">
        <v>134</v>
      </c>
      <c r="AW2502" s="0" t="s">
        <v>134</v>
      </c>
      <c r="AX2502" s="0" t="s">
        <v>134</v>
      </c>
      <c r="AY2502" s="0" t="s">
        <v>134</v>
      </c>
      <c r="AZ2502" s="0" t="s">
        <v>134</v>
      </c>
      <c r="BA2502" s="0" t="s">
        <v>134</v>
      </c>
      <c r="BB2502" s="0" t="s">
        <v>134</v>
      </c>
      <c r="BC2502" s="0" t="s">
        <v>134</v>
      </c>
      <c r="BD2502" s="0" t="s">
        <v>134</v>
      </c>
      <c r="BE2502" s="0" t="s">
        <v>134</v>
      </c>
      <c r="BF2502" s="0" t="s">
        <v>134</v>
      </c>
      <c r="BG2502" s="0" t="s">
        <v>134</v>
      </c>
      <c r="BH2502" s="0" t="s">
        <v>134</v>
      </c>
      <c r="BI2502" s="0" t="s">
        <v>134</v>
      </c>
      <c r="BJ2502" s="0" t="s">
        <v>134</v>
      </c>
      <c r="BK2502" s="0" t="s">
        <v>134</v>
      </c>
      <c r="BL2502" s="0" t="s">
        <v>134</v>
      </c>
      <c r="BM2502" s="0" t="s">
        <v>134</v>
      </c>
      <c r="BN2502" s="0" t="s">
        <v>134</v>
      </c>
      <c r="BO2502" s="0" t="s">
        <v>134</v>
      </c>
      <c r="BP2502" s="0" t="s">
        <v>134</v>
      </c>
      <c r="BQ2502" s="0" t="s">
        <v>134</v>
      </c>
      <c r="BR2502" s="0" t="s">
        <v>134</v>
      </c>
      <c r="BS2502" s="0" t="s">
        <v>134</v>
      </c>
      <c r="BT2502" s="0" t="s">
        <v>134</v>
      </c>
      <c r="BU2502" s="0" t="s">
        <v>134</v>
      </c>
      <c r="BV2502" s="0" t="s">
        <v>134</v>
      </c>
      <c r="BW2502" s="0" t="s">
        <v>134</v>
      </c>
      <c r="BX2502" s="0" t="s">
        <v>134</v>
      </c>
      <c r="BZ2502" s="0" t="s">
        <v>134</v>
      </c>
      <c r="CA2502" s="0" t="s">
        <v>134</v>
      </c>
      <c r="CB2502" s="0" t="s">
        <v>134</v>
      </c>
      <c r="CC2502" s="0" t="s">
        <v>134</v>
      </c>
      <c r="CD2502" s="0" t="s">
        <v>134</v>
      </c>
      <c r="CE2502" s="0" t="s">
        <v>134</v>
      </c>
    </row>
    <row r="2503" customFormat="false" ht="12.75" hidden="false" customHeight="false" outlineLevel="0" collapsed="false">
      <c r="E2503" s="9" t="s">
        <v>134</v>
      </c>
      <c r="F2503" s="9" t="s">
        <v>134</v>
      </c>
      <c r="G2503" s="9" t="s">
        <v>134</v>
      </c>
      <c r="Q2503" s="0" t="s">
        <v>134</v>
      </c>
      <c r="R2503" s="0" t="s">
        <v>134</v>
      </c>
      <c r="S2503" s="0" t="s">
        <v>134</v>
      </c>
      <c r="T2503" s="0" t="s">
        <v>134</v>
      </c>
      <c r="U2503" s="0" t="s">
        <v>134</v>
      </c>
      <c r="V2503" s="0" t="s">
        <v>134</v>
      </c>
      <c r="W2503" s="0" t="s">
        <v>134</v>
      </c>
      <c r="X2503" s="0" t="s">
        <v>134</v>
      </c>
      <c r="Y2503" s="0" t="s">
        <v>134</v>
      </c>
      <c r="Z2503" s="0" t="s">
        <v>134</v>
      </c>
      <c r="AA2503" s="0" t="s">
        <v>134</v>
      </c>
      <c r="AB2503" s="0" t="s">
        <v>134</v>
      </c>
      <c r="AC2503" s="0" t="s">
        <v>134</v>
      </c>
      <c r="AD2503" s="0" t="s">
        <v>134</v>
      </c>
      <c r="AE2503" s="0" t="s">
        <v>134</v>
      </c>
      <c r="AF2503" s="0" t="s">
        <v>134</v>
      </c>
      <c r="AG2503" s="0" t="s">
        <v>134</v>
      </c>
      <c r="AH2503" s="0" t="s">
        <v>134</v>
      </c>
      <c r="AI2503" s="0" t="s">
        <v>134</v>
      </c>
      <c r="AJ2503" s="0" t="s">
        <v>134</v>
      </c>
      <c r="AK2503" s="0" t="s">
        <v>134</v>
      </c>
      <c r="AL2503" s="0" t="s">
        <v>134</v>
      </c>
      <c r="AM2503" s="0" t="s">
        <v>134</v>
      </c>
      <c r="AN2503" s="0" t="s">
        <v>134</v>
      </c>
      <c r="AO2503" s="0" t="s">
        <v>134</v>
      </c>
      <c r="AP2503" s="0" t="s">
        <v>134</v>
      </c>
      <c r="AQ2503" s="0" t="s">
        <v>134</v>
      </c>
      <c r="AR2503" s="0" t="s">
        <v>134</v>
      </c>
      <c r="AS2503" s="0" t="s">
        <v>134</v>
      </c>
      <c r="AT2503" s="0" t="s">
        <v>134</v>
      </c>
      <c r="AU2503" s="0" t="s">
        <v>134</v>
      </c>
      <c r="AV2503" s="0" t="s">
        <v>134</v>
      </c>
      <c r="AW2503" s="0" t="s">
        <v>134</v>
      </c>
      <c r="AX2503" s="0" t="s">
        <v>134</v>
      </c>
      <c r="AY2503" s="0" t="s">
        <v>134</v>
      </c>
      <c r="AZ2503" s="0" t="s">
        <v>134</v>
      </c>
      <c r="BA2503" s="0" t="s">
        <v>134</v>
      </c>
      <c r="BB2503" s="0" t="s">
        <v>134</v>
      </c>
      <c r="BC2503" s="0" t="s">
        <v>134</v>
      </c>
      <c r="BD2503" s="0" t="s">
        <v>134</v>
      </c>
      <c r="BE2503" s="0" t="s">
        <v>134</v>
      </c>
      <c r="BF2503" s="0" t="s">
        <v>134</v>
      </c>
      <c r="BG2503" s="0" t="s">
        <v>134</v>
      </c>
      <c r="BH2503" s="0" t="s">
        <v>134</v>
      </c>
      <c r="BI2503" s="0" t="s">
        <v>134</v>
      </c>
      <c r="BJ2503" s="0" t="s">
        <v>134</v>
      </c>
      <c r="BK2503" s="0" t="s">
        <v>134</v>
      </c>
      <c r="BL2503" s="0" t="s">
        <v>134</v>
      </c>
      <c r="BM2503" s="0" t="s">
        <v>134</v>
      </c>
      <c r="BN2503" s="0" t="s">
        <v>134</v>
      </c>
      <c r="BO2503" s="0" t="s">
        <v>134</v>
      </c>
      <c r="BP2503" s="0" t="s">
        <v>134</v>
      </c>
      <c r="BQ2503" s="0" t="s">
        <v>134</v>
      </c>
      <c r="BR2503" s="0" t="s">
        <v>134</v>
      </c>
      <c r="BS2503" s="0" t="s">
        <v>134</v>
      </c>
      <c r="BT2503" s="0" t="s">
        <v>134</v>
      </c>
      <c r="BU2503" s="0" t="s">
        <v>134</v>
      </c>
      <c r="BV2503" s="0" t="s">
        <v>134</v>
      </c>
      <c r="BW2503" s="0" t="s">
        <v>134</v>
      </c>
      <c r="BX2503" s="0" t="s">
        <v>134</v>
      </c>
      <c r="BZ2503" s="0" t="s">
        <v>134</v>
      </c>
      <c r="CA2503" s="0" t="s">
        <v>134</v>
      </c>
      <c r="CB2503" s="0" t="s">
        <v>134</v>
      </c>
      <c r="CC2503" s="0" t="s">
        <v>134</v>
      </c>
      <c r="CD2503" s="0" t="s">
        <v>134</v>
      </c>
      <c r="CE2503" s="0" t="s">
        <v>134</v>
      </c>
    </row>
    <row r="2504" customFormat="false" ht="12.75" hidden="false" customHeight="false" outlineLevel="0" collapsed="false">
      <c r="E2504" s="9" t="s">
        <v>134</v>
      </c>
      <c r="F2504" s="9" t="s">
        <v>134</v>
      </c>
      <c r="G2504" s="9" t="s">
        <v>134</v>
      </c>
      <c r="Q2504" s="0" t="s">
        <v>134</v>
      </c>
      <c r="R2504" s="0" t="s">
        <v>134</v>
      </c>
      <c r="S2504" s="0" t="s">
        <v>134</v>
      </c>
      <c r="T2504" s="0" t="s">
        <v>134</v>
      </c>
      <c r="U2504" s="0" t="s">
        <v>134</v>
      </c>
      <c r="V2504" s="0" t="s">
        <v>134</v>
      </c>
      <c r="W2504" s="0" t="s">
        <v>134</v>
      </c>
      <c r="X2504" s="0" t="s">
        <v>134</v>
      </c>
      <c r="Y2504" s="0" t="s">
        <v>134</v>
      </c>
      <c r="Z2504" s="0" t="s">
        <v>134</v>
      </c>
      <c r="AA2504" s="0" t="s">
        <v>134</v>
      </c>
      <c r="AB2504" s="0" t="s">
        <v>134</v>
      </c>
      <c r="AC2504" s="0" t="s">
        <v>134</v>
      </c>
      <c r="AD2504" s="0" t="s">
        <v>134</v>
      </c>
      <c r="AE2504" s="0" t="s">
        <v>134</v>
      </c>
      <c r="AF2504" s="0" t="s">
        <v>134</v>
      </c>
      <c r="AG2504" s="0" t="s">
        <v>134</v>
      </c>
      <c r="AH2504" s="0" t="s">
        <v>134</v>
      </c>
      <c r="AI2504" s="0" t="s">
        <v>134</v>
      </c>
      <c r="AJ2504" s="0" t="s">
        <v>134</v>
      </c>
      <c r="AK2504" s="0" t="s">
        <v>134</v>
      </c>
      <c r="AL2504" s="0" t="s">
        <v>134</v>
      </c>
      <c r="AM2504" s="0" t="s">
        <v>134</v>
      </c>
      <c r="AN2504" s="0" t="s">
        <v>134</v>
      </c>
      <c r="AO2504" s="0" t="s">
        <v>134</v>
      </c>
      <c r="AP2504" s="0" t="s">
        <v>134</v>
      </c>
      <c r="AQ2504" s="0" t="s">
        <v>134</v>
      </c>
      <c r="AR2504" s="0" t="s">
        <v>134</v>
      </c>
      <c r="AS2504" s="0" t="s">
        <v>134</v>
      </c>
      <c r="AT2504" s="0" t="s">
        <v>134</v>
      </c>
      <c r="AU2504" s="0" t="s">
        <v>134</v>
      </c>
      <c r="AV2504" s="0" t="s">
        <v>134</v>
      </c>
      <c r="AW2504" s="0" t="s">
        <v>134</v>
      </c>
      <c r="AX2504" s="0" t="s">
        <v>134</v>
      </c>
      <c r="AY2504" s="0" t="s">
        <v>134</v>
      </c>
      <c r="AZ2504" s="0" t="s">
        <v>134</v>
      </c>
      <c r="BA2504" s="0" t="s">
        <v>134</v>
      </c>
      <c r="BB2504" s="0" t="s">
        <v>134</v>
      </c>
      <c r="BC2504" s="0" t="s">
        <v>134</v>
      </c>
      <c r="BD2504" s="0" t="s">
        <v>134</v>
      </c>
      <c r="BE2504" s="0" t="s">
        <v>134</v>
      </c>
      <c r="BF2504" s="0" t="s">
        <v>134</v>
      </c>
      <c r="BG2504" s="0" t="s">
        <v>134</v>
      </c>
      <c r="BH2504" s="0" t="s">
        <v>134</v>
      </c>
      <c r="BI2504" s="0" t="s">
        <v>134</v>
      </c>
      <c r="BJ2504" s="0" t="s">
        <v>134</v>
      </c>
      <c r="BK2504" s="0" t="s">
        <v>134</v>
      </c>
      <c r="BL2504" s="0" t="s">
        <v>134</v>
      </c>
      <c r="BM2504" s="0" t="s">
        <v>134</v>
      </c>
      <c r="BN2504" s="0" t="s">
        <v>134</v>
      </c>
      <c r="BO2504" s="0" t="s">
        <v>134</v>
      </c>
      <c r="BP2504" s="0" t="s">
        <v>134</v>
      </c>
      <c r="BQ2504" s="0" t="s">
        <v>134</v>
      </c>
      <c r="BR2504" s="0" t="s">
        <v>134</v>
      </c>
      <c r="BS2504" s="0" t="s">
        <v>134</v>
      </c>
      <c r="BT2504" s="0" t="s">
        <v>134</v>
      </c>
      <c r="BU2504" s="0" t="s">
        <v>134</v>
      </c>
      <c r="BV2504" s="0" t="s">
        <v>134</v>
      </c>
      <c r="BW2504" s="0" t="s">
        <v>134</v>
      </c>
      <c r="BX2504" s="0" t="s">
        <v>134</v>
      </c>
      <c r="BZ2504" s="0" t="s">
        <v>134</v>
      </c>
      <c r="CA2504" s="0" t="s">
        <v>134</v>
      </c>
      <c r="CB2504" s="0" t="s">
        <v>134</v>
      </c>
      <c r="CC2504" s="0" t="s">
        <v>134</v>
      </c>
      <c r="CD2504" s="0" t="s">
        <v>134</v>
      </c>
      <c r="CE2504" s="0" t="s">
        <v>134</v>
      </c>
    </row>
    <row r="2505" customFormat="false" ht="12.75" hidden="false" customHeight="false" outlineLevel="0" collapsed="false">
      <c r="E2505" s="9" t="s">
        <v>134</v>
      </c>
      <c r="F2505" s="9" t="s">
        <v>134</v>
      </c>
      <c r="G2505" s="9" t="s">
        <v>134</v>
      </c>
      <c r="Q2505" s="0" t="s">
        <v>134</v>
      </c>
      <c r="R2505" s="0" t="s">
        <v>134</v>
      </c>
      <c r="S2505" s="0" t="s">
        <v>134</v>
      </c>
      <c r="T2505" s="0" t="s">
        <v>134</v>
      </c>
      <c r="U2505" s="0" t="s">
        <v>134</v>
      </c>
      <c r="V2505" s="0" t="s">
        <v>134</v>
      </c>
      <c r="W2505" s="0" t="s">
        <v>134</v>
      </c>
      <c r="X2505" s="0" t="s">
        <v>134</v>
      </c>
      <c r="Y2505" s="0" t="s">
        <v>134</v>
      </c>
      <c r="Z2505" s="0" t="s">
        <v>134</v>
      </c>
      <c r="AA2505" s="0" t="s">
        <v>134</v>
      </c>
      <c r="AB2505" s="0" t="s">
        <v>134</v>
      </c>
      <c r="AC2505" s="0" t="s">
        <v>134</v>
      </c>
      <c r="AD2505" s="0" t="s">
        <v>134</v>
      </c>
      <c r="AE2505" s="0" t="s">
        <v>134</v>
      </c>
      <c r="AF2505" s="0" t="s">
        <v>134</v>
      </c>
      <c r="AG2505" s="0" t="s">
        <v>134</v>
      </c>
      <c r="AH2505" s="0" t="s">
        <v>134</v>
      </c>
      <c r="AI2505" s="0" t="s">
        <v>134</v>
      </c>
      <c r="AJ2505" s="0" t="s">
        <v>134</v>
      </c>
      <c r="AK2505" s="0" t="s">
        <v>134</v>
      </c>
      <c r="AL2505" s="0" t="s">
        <v>134</v>
      </c>
      <c r="AM2505" s="0" t="s">
        <v>134</v>
      </c>
      <c r="AN2505" s="0" t="s">
        <v>134</v>
      </c>
      <c r="AO2505" s="0" t="s">
        <v>134</v>
      </c>
      <c r="AP2505" s="0" t="s">
        <v>134</v>
      </c>
      <c r="AQ2505" s="0" t="s">
        <v>134</v>
      </c>
      <c r="AR2505" s="0" t="s">
        <v>134</v>
      </c>
      <c r="AS2505" s="0" t="s">
        <v>134</v>
      </c>
      <c r="AT2505" s="0" t="s">
        <v>134</v>
      </c>
      <c r="AU2505" s="0" t="s">
        <v>134</v>
      </c>
      <c r="AV2505" s="0" t="s">
        <v>134</v>
      </c>
      <c r="AW2505" s="0" t="s">
        <v>134</v>
      </c>
      <c r="AX2505" s="0" t="s">
        <v>134</v>
      </c>
      <c r="AY2505" s="0" t="s">
        <v>134</v>
      </c>
      <c r="AZ2505" s="0" t="s">
        <v>134</v>
      </c>
      <c r="BA2505" s="0" t="s">
        <v>134</v>
      </c>
      <c r="BB2505" s="0" t="s">
        <v>134</v>
      </c>
      <c r="BC2505" s="0" t="s">
        <v>134</v>
      </c>
      <c r="BD2505" s="0" t="s">
        <v>134</v>
      </c>
      <c r="BE2505" s="0" t="s">
        <v>134</v>
      </c>
      <c r="BF2505" s="0" t="s">
        <v>134</v>
      </c>
      <c r="BG2505" s="0" t="s">
        <v>134</v>
      </c>
      <c r="BH2505" s="0" t="s">
        <v>134</v>
      </c>
      <c r="BI2505" s="0" t="s">
        <v>134</v>
      </c>
      <c r="BJ2505" s="0" t="s">
        <v>134</v>
      </c>
      <c r="BK2505" s="0" t="s">
        <v>134</v>
      </c>
      <c r="BL2505" s="0" t="s">
        <v>134</v>
      </c>
      <c r="BM2505" s="0" t="s">
        <v>134</v>
      </c>
      <c r="BN2505" s="0" t="s">
        <v>134</v>
      </c>
      <c r="BO2505" s="0" t="s">
        <v>134</v>
      </c>
      <c r="BP2505" s="0" t="s">
        <v>134</v>
      </c>
      <c r="BQ2505" s="0" t="s">
        <v>134</v>
      </c>
      <c r="BR2505" s="0" t="s">
        <v>134</v>
      </c>
      <c r="BS2505" s="0" t="s">
        <v>134</v>
      </c>
      <c r="BT2505" s="0" t="s">
        <v>134</v>
      </c>
      <c r="BU2505" s="0" t="s">
        <v>134</v>
      </c>
      <c r="BV2505" s="0" t="s">
        <v>134</v>
      </c>
      <c r="BW2505" s="0" t="s">
        <v>134</v>
      </c>
      <c r="BX2505" s="0" t="s">
        <v>134</v>
      </c>
      <c r="BZ2505" s="0" t="s">
        <v>134</v>
      </c>
      <c r="CA2505" s="0" t="s">
        <v>134</v>
      </c>
      <c r="CB2505" s="0" t="s">
        <v>134</v>
      </c>
      <c r="CC2505" s="0" t="s">
        <v>134</v>
      </c>
      <c r="CD2505" s="0" t="s">
        <v>134</v>
      </c>
      <c r="CE2505" s="0" t="s">
        <v>134</v>
      </c>
    </row>
    <row r="2506" customFormat="false" ht="12.75" hidden="false" customHeight="false" outlineLevel="0" collapsed="false">
      <c r="E2506" s="9" t="s">
        <v>134</v>
      </c>
      <c r="F2506" s="9" t="s">
        <v>134</v>
      </c>
      <c r="G2506" s="9" t="s">
        <v>134</v>
      </c>
      <c r="Q2506" s="0" t="s">
        <v>134</v>
      </c>
      <c r="R2506" s="0" t="s">
        <v>134</v>
      </c>
      <c r="S2506" s="0" t="s">
        <v>134</v>
      </c>
      <c r="T2506" s="0" t="s">
        <v>134</v>
      </c>
      <c r="U2506" s="0" t="s">
        <v>134</v>
      </c>
      <c r="V2506" s="0" t="s">
        <v>134</v>
      </c>
      <c r="W2506" s="0" t="s">
        <v>134</v>
      </c>
      <c r="X2506" s="0" t="s">
        <v>134</v>
      </c>
      <c r="Y2506" s="0" t="s">
        <v>134</v>
      </c>
      <c r="Z2506" s="0" t="s">
        <v>134</v>
      </c>
      <c r="AA2506" s="0" t="s">
        <v>134</v>
      </c>
      <c r="AB2506" s="0" t="s">
        <v>134</v>
      </c>
      <c r="AC2506" s="0" t="s">
        <v>134</v>
      </c>
      <c r="AD2506" s="0" t="s">
        <v>134</v>
      </c>
      <c r="AE2506" s="0" t="s">
        <v>134</v>
      </c>
      <c r="AF2506" s="0" t="s">
        <v>134</v>
      </c>
      <c r="AG2506" s="0" t="s">
        <v>134</v>
      </c>
      <c r="AH2506" s="0" t="s">
        <v>134</v>
      </c>
      <c r="AI2506" s="0" t="s">
        <v>134</v>
      </c>
      <c r="AJ2506" s="0" t="s">
        <v>134</v>
      </c>
      <c r="AK2506" s="0" t="s">
        <v>134</v>
      </c>
      <c r="AL2506" s="0" t="s">
        <v>134</v>
      </c>
      <c r="AM2506" s="0" t="s">
        <v>134</v>
      </c>
      <c r="AN2506" s="0" t="s">
        <v>134</v>
      </c>
      <c r="AO2506" s="0" t="s">
        <v>134</v>
      </c>
      <c r="AP2506" s="0" t="s">
        <v>134</v>
      </c>
      <c r="AQ2506" s="0" t="s">
        <v>134</v>
      </c>
      <c r="AR2506" s="0" t="s">
        <v>134</v>
      </c>
      <c r="AS2506" s="0" t="s">
        <v>134</v>
      </c>
      <c r="AT2506" s="0" t="s">
        <v>134</v>
      </c>
      <c r="AU2506" s="0" t="s">
        <v>134</v>
      </c>
      <c r="AV2506" s="0" t="s">
        <v>134</v>
      </c>
      <c r="AW2506" s="0" t="s">
        <v>134</v>
      </c>
      <c r="AX2506" s="0" t="s">
        <v>134</v>
      </c>
      <c r="AY2506" s="0" t="s">
        <v>134</v>
      </c>
      <c r="AZ2506" s="0" t="s">
        <v>134</v>
      </c>
      <c r="BA2506" s="0" t="s">
        <v>134</v>
      </c>
      <c r="BB2506" s="0" t="s">
        <v>134</v>
      </c>
      <c r="BC2506" s="0" t="s">
        <v>134</v>
      </c>
      <c r="BD2506" s="0" t="s">
        <v>134</v>
      </c>
      <c r="BE2506" s="0" t="s">
        <v>134</v>
      </c>
      <c r="BF2506" s="0" t="s">
        <v>134</v>
      </c>
      <c r="BG2506" s="0" t="s">
        <v>134</v>
      </c>
      <c r="BH2506" s="0" t="s">
        <v>134</v>
      </c>
      <c r="BI2506" s="0" t="s">
        <v>134</v>
      </c>
      <c r="BJ2506" s="0" t="s">
        <v>134</v>
      </c>
      <c r="BK2506" s="0" t="s">
        <v>134</v>
      </c>
      <c r="BL2506" s="0" t="s">
        <v>134</v>
      </c>
      <c r="BM2506" s="0" t="s">
        <v>134</v>
      </c>
      <c r="BN2506" s="0" t="s">
        <v>134</v>
      </c>
      <c r="BO2506" s="0" t="s">
        <v>134</v>
      </c>
      <c r="BP2506" s="0" t="s">
        <v>134</v>
      </c>
      <c r="BQ2506" s="0" t="s">
        <v>134</v>
      </c>
      <c r="BR2506" s="0" t="s">
        <v>134</v>
      </c>
      <c r="BS2506" s="0" t="s">
        <v>134</v>
      </c>
      <c r="BT2506" s="0" t="s">
        <v>134</v>
      </c>
      <c r="BU2506" s="0" t="s">
        <v>134</v>
      </c>
      <c r="BV2506" s="0" t="s">
        <v>134</v>
      </c>
      <c r="BW2506" s="0" t="s">
        <v>134</v>
      </c>
      <c r="BX2506" s="0" t="s">
        <v>134</v>
      </c>
      <c r="BZ2506" s="0" t="s">
        <v>134</v>
      </c>
      <c r="CA2506" s="0" t="s">
        <v>134</v>
      </c>
      <c r="CB2506" s="0" t="s">
        <v>134</v>
      </c>
      <c r="CC2506" s="0" t="s">
        <v>134</v>
      </c>
      <c r="CD2506" s="0" t="s">
        <v>134</v>
      </c>
      <c r="CE2506" s="0" t="s">
        <v>134</v>
      </c>
    </row>
    <row r="2507" customFormat="false" ht="12.75" hidden="false" customHeight="false" outlineLevel="0" collapsed="false">
      <c r="E2507" s="9" t="s">
        <v>134</v>
      </c>
      <c r="F2507" s="9" t="s">
        <v>134</v>
      </c>
      <c r="G2507" s="9" t="s">
        <v>134</v>
      </c>
      <c r="Q2507" s="0" t="s">
        <v>134</v>
      </c>
      <c r="R2507" s="0" t="s">
        <v>134</v>
      </c>
      <c r="S2507" s="0" t="s">
        <v>134</v>
      </c>
      <c r="T2507" s="0" t="s">
        <v>134</v>
      </c>
      <c r="U2507" s="0" t="s">
        <v>134</v>
      </c>
      <c r="V2507" s="0" t="s">
        <v>134</v>
      </c>
      <c r="W2507" s="0" t="s">
        <v>134</v>
      </c>
      <c r="X2507" s="0" t="s">
        <v>134</v>
      </c>
      <c r="Y2507" s="0" t="s">
        <v>134</v>
      </c>
      <c r="Z2507" s="0" t="s">
        <v>134</v>
      </c>
      <c r="AA2507" s="0" t="s">
        <v>134</v>
      </c>
      <c r="AB2507" s="0" t="s">
        <v>134</v>
      </c>
      <c r="AC2507" s="0" t="s">
        <v>134</v>
      </c>
      <c r="AD2507" s="0" t="s">
        <v>134</v>
      </c>
      <c r="AE2507" s="0" t="s">
        <v>134</v>
      </c>
      <c r="AF2507" s="0" t="s">
        <v>134</v>
      </c>
      <c r="AG2507" s="0" t="s">
        <v>134</v>
      </c>
      <c r="AH2507" s="0" t="s">
        <v>134</v>
      </c>
      <c r="AI2507" s="0" t="s">
        <v>134</v>
      </c>
      <c r="AJ2507" s="0" t="s">
        <v>134</v>
      </c>
      <c r="AK2507" s="0" t="s">
        <v>134</v>
      </c>
      <c r="AL2507" s="0" t="s">
        <v>134</v>
      </c>
      <c r="AM2507" s="0" t="s">
        <v>134</v>
      </c>
      <c r="AN2507" s="0" t="s">
        <v>134</v>
      </c>
      <c r="AO2507" s="0" t="s">
        <v>134</v>
      </c>
      <c r="AP2507" s="0" t="s">
        <v>134</v>
      </c>
      <c r="AQ2507" s="0" t="s">
        <v>134</v>
      </c>
      <c r="AR2507" s="0" t="s">
        <v>134</v>
      </c>
      <c r="AS2507" s="0" t="s">
        <v>134</v>
      </c>
      <c r="AT2507" s="0" t="s">
        <v>134</v>
      </c>
      <c r="AU2507" s="0" t="s">
        <v>134</v>
      </c>
      <c r="AV2507" s="0" t="s">
        <v>134</v>
      </c>
      <c r="AW2507" s="0" t="s">
        <v>134</v>
      </c>
      <c r="AX2507" s="0" t="s">
        <v>134</v>
      </c>
      <c r="AY2507" s="0" t="s">
        <v>134</v>
      </c>
      <c r="AZ2507" s="0" t="s">
        <v>134</v>
      </c>
      <c r="BA2507" s="0" t="s">
        <v>134</v>
      </c>
      <c r="BB2507" s="0" t="s">
        <v>134</v>
      </c>
      <c r="BC2507" s="0" t="s">
        <v>134</v>
      </c>
      <c r="BD2507" s="0" t="s">
        <v>134</v>
      </c>
      <c r="BE2507" s="0" t="s">
        <v>134</v>
      </c>
      <c r="BF2507" s="0" t="s">
        <v>134</v>
      </c>
      <c r="BG2507" s="0" t="s">
        <v>134</v>
      </c>
      <c r="BH2507" s="0" t="s">
        <v>134</v>
      </c>
      <c r="BI2507" s="0" t="s">
        <v>134</v>
      </c>
      <c r="BJ2507" s="0" t="s">
        <v>134</v>
      </c>
      <c r="BK2507" s="0" t="s">
        <v>134</v>
      </c>
      <c r="BL2507" s="0" t="s">
        <v>134</v>
      </c>
      <c r="BM2507" s="0" t="s">
        <v>134</v>
      </c>
      <c r="BN2507" s="0" t="s">
        <v>134</v>
      </c>
      <c r="BO2507" s="0" t="s">
        <v>134</v>
      </c>
      <c r="BP2507" s="0" t="s">
        <v>134</v>
      </c>
      <c r="BQ2507" s="0" t="s">
        <v>134</v>
      </c>
      <c r="BR2507" s="0" t="s">
        <v>134</v>
      </c>
      <c r="BS2507" s="0" t="s">
        <v>134</v>
      </c>
      <c r="BT2507" s="0" t="s">
        <v>134</v>
      </c>
      <c r="BU2507" s="0" t="s">
        <v>134</v>
      </c>
      <c r="BV2507" s="0" t="s">
        <v>134</v>
      </c>
      <c r="BW2507" s="0" t="s">
        <v>134</v>
      </c>
      <c r="BX2507" s="0" t="s">
        <v>134</v>
      </c>
      <c r="BZ2507" s="0" t="s">
        <v>134</v>
      </c>
      <c r="CA2507" s="0" t="s">
        <v>134</v>
      </c>
      <c r="CB2507" s="0" t="s">
        <v>134</v>
      </c>
      <c r="CC2507" s="0" t="s">
        <v>134</v>
      </c>
      <c r="CD2507" s="0" t="s">
        <v>134</v>
      </c>
      <c r="CE2507" s="0" t="s">
        <v>134</v>
      </c>
    </row>
    <row r="2508" customFormat="false" ht="12.75" hidden="false" customHeight="false" outlineLevel="0" collapsed="false">
      <c r="E2508" s="9" t="s">
        <v>134</v>
      </c>
      <c r="F2508" s="9" t="s">
        <v>134</v>
      </c>
      <c r="G2508" s="9" t="s">
        <v>134</v>
      </c>
      <c r="Q2508" s="0" t="s">
        <v>134</v>
      </c>
      <c r="R2508" s="0" t="s">
        <v>134</v>
      </c>
      <c r="S2508" s="0" t="s">
        <v>134</v>
      </c>
      <c r="T2508" s="0" t="s">
        <v>134</v>
      </c>
      <c r="U2508" s="0" t="s">
        <v>134</v>
      </c>
      <c r="V2508" s="0" t="s">
        <v>134</v>
      </c>
      <c r="W2508" s="0" t="s">
        <v>134</v>
      </c>
      <c r="X2508" s="0" t="s">
        <v>134</v>
      </c>
      <c r="Y2508" s="0" t="s">
        <v>134</v>
      </c>
      <c r="Z2508" s="0" t="s">
        <v>134</v>
      </c>
      <c r="AA2508" s="0" t="s">
        <v>134</v>
      </c>
      <c r="AB2508" s="0" t="s">
        <v>134</v>
      </c>
      <c r="AC2508" s="0" t="s">
        <v>134</v>
      </c>
      <c r="AD2508" s="0" t="s">
        <v>134</v>
      </c>
      <c r="AE2508" s="0" t="s">
        <v>134</v>
      </c>
      <c r="AF2508" s="0" t="s">
        <v>134</v>
      </c>
      <c r="AG2508" s="0" t="s">
        <v>134</v>
      </c>
      <c r="AH2508" s="0" t="s">
        <v>134</v>
      </c>
      <c r="AI2508" s="0" t="s">
        <v>134</v>
      </c>
      <c r="AJ2508" s="0" t="s">
        <v>134</v>
      </c>
      <c r="AK2508" s="0" t="s">
        <v>134</v>
      </c>
      <c r="AL2508" s="0" t="s">
        <v>134</v>
      </c>
      <c r="AM2508" s="0" t="s">
        <v>134</v>
      </c>
      <c r="AN2508" s="0" t="s">
        <v>134</v>
      </c>
      <c r="AO2508" s="0" t="s">
        <v>134</v>
      </c>
      <c r="AP2508" s="0" t="s">
        <v>134</v>
      </c>
      <c r="AQ2508" s="0" t="s">
        <v>134</v>
      </c>
      <c r="AR2508" s="0" t="s">
        <v>134</v>
      </c>
      <c r="AS2508" s="0" t="s">
        <v>134</v>
      </c>
      <c r="AT2508" s="0" t="s">
        <v>134</v>
      </c>
      <c r="AU2508" s="0" t="s">
        <v>134</v>
      </c>
      <c r="AV2508" s="0" t="s">
        <v>134</v>
      </c>
      <c r="AW2508" s="0" t="s">
        <v>134</v>
      </c>
      <c r="AX2508" s="0" t="s">
        <v>134</v>
      </c>
      <c r="AY2508" s="0" t="s">
        <v>134</v>
      </c>
      <c r="AZ2508" s="0" t="s">
        <v>134</v>
      </c>
      <c r="BA2508" s="0" t="s">
        <v>134</v>
      </c>
      <c r="BB2508" s="0" t="s">
        <v>134</v>
      </c>
      <c r="BC2508" s="0" t="s">
        <v>134</v>
      </c>
      <c r="BD2508" s="0" t="s">
        <v>134</v>
      </c>
      <c r="BE2508" s="0" t="s">
        <v>134</v>
      </c>
      <c r="BF2508" s="0" t="s">
        <v>134</v>
      </c>
      <c r="BG2508" s="0" t="s">
        <v>134</v>
      </c>
      <c r="BH2508" s="0" t="s">
        <v>134</v>
      </c>
      <c r="BI2508" s="0" t="s">
        <v>134</v>
      </c>
      <c r="BJ2508" s="0" t="s">
        <v>134</v>
      </c>
      <c r="BK2508" s="0" t="s">
        <v>134</v>
      </c>
      <c r="BL2508" s="0" t="s">
        <v>134</v>
      </c>
      <c r="BM2508" s="0" t="s">
        <v>134</v>
      </c>
      <c r="BN2508" s="0" t="s">
        <v>134</v>
      </c>
      <c r="BO2508" s="0" t="s">
        <v>134</v>
      </c>
      <c r="BP2508" s="0" t="s">
        <v>134</v>
      </c>
      <c r="BQ2508" s="0" t="s">
        <v>134</v>
      </c>
      <c r="BR2508" s="0" t="s">
        <v>134</v>
      </c>
      <c r="BS2508" s="0" t="s">
        <v>134</v>
      </c>
      <c r="BT2508" s="0" t="s">
        <v>134</v>
      </c>
      <c r="BU2508" s="0" t="s">
        <v>134</v>
      </c>
      <c r="BV2508" s="0" t="s">
        <v>134</v>
      </c>
      <c r="BW2508" s="0" t="s">
        <v>134</v>
      </c>
      <c r="BX2508" s="0" t="s">
        <v>134</v>
      </c>
      <c r="BZ2508" s="0" t="s">
        <v>134</v>
      </c>
      <c r="CA2508" s="0" t="s">
        <v>134</v>
      </c>
      <c r="CB2508" s="0" t="s">
        <v>134</v>
      </c>
      <c r="CC2508" s="0" t="s">
        <v>134</v>
      </c>
      <c r="CD2508" s="0" t="s">
        <v>134</v>
      </c>
      <c r="CE2508" s="0" t="s">
        <v>134</v>
      </c>
    </row>
    <row r="2509" customFormat="false" ht="12.75" hidden="false" customHeight="false" outlineLevel="0" collapsed="false">
      <c r="E2509" s="9" t="s">
        <v>134</v>
      </c>
      <c r="F2509" s="9" t="s">
        <v>134</v>
      </c>
      <c r="G2509" s="9" t="s">
        <v>134</v>
      </c>
      <c r="Q2509" s="0" t="s">
        <v>134</v>
      </c>
      <c r="R2509" s="0" t="s">
        <v>134</v>
      </c>
      <c r="S2509" s="0" t="s">
        <v>134</v>
      </c>
      <c r="T2509" s="0" t="s">
        <v>134</v>
      </c>
      <c r="U2509" s="0" t="s">
        <v>134</v>
      </c>
      <c r="V2509" s="0" t="s">
        <v>134</v>
      </c>
      <c r="W2509" s="0" t="s">
        <v>134</v>
      </c>
      <c r="X2509" s="0" t="s">
        <v>134</v>
      </c>
      <c r="Y2509" s="0" t="s">
        <v>134</v>
      </c>
      <c r="Z2509" s="0" t="s">
        <v>134</v>
      </c>
      <c r="AA2509" s="0" t="s">
        <v>134</v>
      </c>
      <c r="AB2509" s="0" t="s">
        <v>134</v>
      </c>
      <c r="AC2509" s="0" t="s">
        <v>134</v>
      </c>
      <c r="AD2509" s="0" t="s">
        <v>134</v>
      </c>
      <c r="AE2509" s="0" t="s">
        <v>134</v>
      </c>
      <c r="AF2509" s="0" t="s">
        <v>134</v>
      </c>
      <c r="AG2509" s="0" t="s">
        <v>134</v>
      </c>
      <c r="AH2509" s="0" t="s">
        <v>134</v>
      </c>
      <c r="AI2509" s="0" t="s">
        <v>134</v>
      </c>
      <c r="AJ2509" s="0" t="s">
        <v>134</v>
      </c>
      <c r="AK2509" s="0" t="s">
        <v>134</v>
      </c>
      <c r="AL2509" s="0" t="s">
        <v>134</v>
      </c>
      <c r="AM2509" s="0" t="s">
        <v>134</v>
      </c>
      <c r="AN2509" s="0" t="s">
        <v>134</v>
      </c>
      <c r="AO2509" s="0" t="s">
        <v>134</v>
      </c>
      <c r="AP2509" s="0" t="s">
        <v>134</v>
      </c>
      <c r="AQ2509" s="0" t="s">
        <v>134</v>
      </c>
      <c r="AR2509" s="0" t="s">
        <v>134</v>
      </c>
      <c r="AS2509" s="0" t="s">
        <v>134</v>
      </c>
      <c r="AT2509" s="0" t="s">
        <v>134</v>
      </c>
      <c r="AU2509" s="0" t="s">
        <v>134</v>
      </c>
      <c r="AV2509" s="0" t="s">
        <v>134</v>
      </c>
      <c r="AW2509" s="0" t="s">
        <v>134</v>
      </c>
      <c r="AX2509" s="0" t="s">
        <v>134</v>
      </c>
      <c r="AY2509" s="0" t="s">
        <v>134</v>
      </c>
      <c r="AZ2509" s="0" t="s">
        <v>134</v>
      </c>
      <c r="BA2509" s="0" t="s">
        <v>134</v>
      </c>
      <c r="BB2509" s="0" t="s">
        <v>134</v>
      </c>
      <c r="BC2509" s="0" t="s">
        <v>134</v>
      </c>
      <c r="BD2509" s="0" t="s">
        <v>134</v>
      </c>
      <c r="BE2509" s="0" t="s">
        <v>134</v>
      </c>
      <c r="BF2509" s="0" t="s">
        <v>134</v>
      </c>
      <c r="BG2509" s="0" t="s">
        <v>134</v>
      </c>
      <c r="BH2509" s="0" t="s">
        <v>134</v>
      </c>
      <c r="BI2509" s="0" t="s">
        <v>134</v>
      </c>
      <c r="BJ2509" s="0" t="s">
        <v>134</v>
      </c>
      <c r="BK2509" s="0" t="s">
        <v>134</v>
      </c>
      <c r="BL2509" s="0" t="s">
        <v>134</v>
      </c>
      <c r="BM2509" s="0" t="s">
        <v>134</v>
      </c>
      <c r="BN2509" s="0" t="s">
        <v>134</v>
      </c>
      <c r="BO2509" s="0" t="s">
        <v>134</v>
      </c>
      <c r="BP2509" s="0" t="s">
        <v>134</v>
      </c>
      <c r="BQ2509" s="0" t="s">
        <v>134</v>
      </c>
      <c r="BR2509" s="0" t="s">
        <v>134</v>
      </c>
      <c r="BS2509" s="0" t="s">
        <v>134</v>
      </c>
      <c r="BT2509" s="0" t="s">
        <v>134</v>
      </c>
      <c r="BU2509" s="0" t="s">
        <v>134</v>
      </c>
      <c r="BV2509" s="0" t="s">
        <v>134</v>
      </c>
      <c r="BW2509" s="0" t="s">
        <v>134</v>
      </c>
      <c r="BX2509" s="0" t="s">
        <v>134</v>
      </c>
      <c r="BZ2509" s="0" t="s">
        <v>134</v>
      </c>
      <c r="CA2509" s="0" t="s">
        <v>134</v>
      </c>
      <c r="CB2509" s="0" t="s">
        <v>134</v>
      </c>
      <c r="CC2509" s="0" t="s">
        <v>134</v>
      </c>
      <c r="CD2509" s="0" t="s">
        <v>134</v>
      </c>
      <c r="CE2509" s="0" t="s">
        <v>134</v>
      </c>
    </row>
    <row r="2510" customFormat="false" ht="12.75" hidden="false" customHeight="false" outlineLevel="0" collapsed="false">
      <c r="E2510" s="9" t="s">
        <v>134</v>
      </c>
      <c r="F2510" s="9" t="s">
        <v>134</v>
      </c>
      <c r="G2510" s="9" t="s">
        <v>134</v>
      </c>
      <c r="Q2510" s="0" t="s">
        <v>134</v>
      </c>
      <c r="R2510" s="0" t="s">
        <v>134</v>
      </c>
      <c r="S2510" s="0" t="s">
        <v>134</v>
      </c>
      <c r="T2510" s="0" t="s">
        <v>134</v>
      </c>
      <c r="U2510" s="0" t="s">
        <v>134</v>
      </c>
      <c r="V2510" s="0" t="s">
        <v>134</v>
      </c>
      <c r="W2510" s="0" t="s">
        <v>134</v>
      </c>
      <c r="X2510" s="0" t="s">
        <v>134</v>
      </c>
      <c r="Y2510" s="0" t="s">
        <v>134</v>
      </c>
      <c r="Z2510" s="0" t="s">
        <v>134</v>
      </c>
      <c r="AA2510" s="0" t="s">
        <v>134</v>
      </c>
      <c r="AB2510" s="0" t="s">
        <v>134</v>
      </c>
      <c r="AC2510" s="0" t="s">
        <v>134</v>
      </c>
      <c r="AD2510" s="0" t="s">
        <v>134</v>
      </c>
      <c r="AE2510" s="0" t="s">
        <v>134</v>
      </c>
      <c r="AF2510" s="0" t="s">
        <v>134</v>
      </c>
      <c r="AG2510" s="0" t="s">
        <v>134</v>
      </c>
      <c r="AH2510" s="0" t="s">
        <v>134</v>
      </c>
      <c r="AI2510" s="0" t="s">
        <v>134</v>
      </c>
      <c r="AJ2510" s="0" t="s">
        <v>134</v>
      </c>
      <c r="AK2510" s="0" t="s">
        <v>134</v>
      </c>
      <c r="AL2510" s="0" t="s">
        <v>134</v>
      </c>
      <c r="AM2510" s="0" t="s">
        <v>134</v>
      </c>
      <c r="AN2510" s="0" t="s">
        <v>134</v>
      </c>
      <c r="AO2510" s="0" t="s">
        <v>134</v>
      </c>
      <c r="AP2510" s="0" t="s">
        <v>134</v>
      </c>
      <c r="AQ2510" s="0" t="s">
        <v>134</v>
      </c>
      <c r="AR2510" s="0" t="s">
        <v>134</v>
      </c>
      <c r="AS2510" s="0" t="s">
        <v>134</v>
      </c>
      <c r="AT2510" s="0" t="s">
        <v>134</v>
      </c>
      <c r="AU2510" s="0" t="s">
        <v>134</v>
      </c>
      <c r="AV2510" s="0" t="s">
        <v>134</v>
      </c>
      <c r="AW2510" s="0" t="s">
        <v>134</v>
      </c>
      <c r="AX2510" s="0" t="s">
        <v>134</v>
      </c>
      <c r="AY2510" s="0" t="s">
        <v>134</v>
      </c>
      <c r="AZ2510" s="0" t="s">
        <v>134</v>
      </c>
      <c r="BA2510" s="0" t="s">
        <v>134</v>
      </c>
      <c r="BB2510" s="0" t="s">
        <v>134</v>
      </c>
      <c r="BC2510" s="0" t="s">
        <v>134</v>
      </c>
      <c r="BD2510" s="0" t="s">
        <v>134</v>
      </c>
      <c r="BE2510" s="0" t="s">
        <v>134</v>
      </c>
      <c r="BF2510" s="0" t="s">
        <v>134</v>
      </c>
      <c r="BG2510" s="0" t="s">
        <v>134</v>
      </c>
      <c r="BH2510" s="0" t="s">
        <v>134</v>
      </c>
      <c r="BI2510" s="0" t="s">
        <v>134</v>
      </c>
      <c r="BJ2510" s="0" t="s">
        <v>134</v>
      </c>
      <c r="BK2510" s="0" t="s">
        <v>134</v>
      </c>
      <c r="BL2510" s="0" t="s">
        <v>134</v>
      </c>
      <c r="BM2510" s="0" t="s">
        <v>134</v>
      </c>
      <c r="BN2510" s="0" t="s">
        <v>134</v>
      </c>
      <c r="BO2510" s="0" t="s">
        <v>134</v>
      </c>
      <c r="BP2510" s="0" t="s">
        <v>134</v>
      </c>
      <c r="BQ2510" s="0" t="s">
        <v>134</v>
      </c>
      <c r="BR2510" s="0" t="s">
        <v>134</v>
      </c>
      <c r="BS2510" s="0" t="s">
        <v>134</v>
      </c>
      <c r="BT2510" s="0" t="s">
        <v>134</v>
      </c>
      <c r="BU2510" s="0" t="s">
        <v>134</v>
      </c>
      <c r="BV2510" s="0" t="s">
        <v>134</v>
      </c>
      <c r="BW2510" s="0" t="s">
        <v>134</v>
      </c>
      <c r="BX2510" s="0" t="s">
        <v>134</v>
      </c>
      <c r="BZ2510" s="0" t="s">
        <v>134</v>
      </c>
      <c r="CA2510" s="0" t="s">
        <v>134</v>
      </c>
      <c r="CB2510" s="0" t="s">
        <v>134</v>
      </c>
      <c r="CC2510" s="0" t="s">
        <v>134</v>
      </c>
      <c r="CD2510" s="0" t="s">
        <v>134</v>
      </c>
      <c r="CE2510" s="0" t="s">
        <v>134</v>
      </c>
    </row>
    <row r="2511" customFormat="false" ht="12.75" hidden="false" customHeight="false" outlineLevel="0" collapsed="false">
      <c r="E2511" s="9" t="s">
        <v>134</v>
      </c>
      <c r="F2511" s="9" t="s">
        <v>134</v>
      </c>
      <c r="G2511" s="9" t="s">
        <v>134</v>
      </c>
      <c r="Q2511" s="0" t="s">
        <v>134</v>
      </c>
      <c r="R2511" s="0" t="s">
        <v>134</v>
      </c>
      <c r="S2511" s="0" t="s">
        <v>134</v>
      </c>
      <c r="T2511" s="0" t="s">
        <v>134</v>
      </c>
      <c r="U2511" s="0" t="s">
        <v>134</v>
      </c>
      <c r="V2511" s="0" t="s">
        <v>134</v>
      </c>
      <c r="W2511" s="0" t="s">
        <v>134</v>
      </c>
      <c r="X2511" s="0" t="s">
        <v>134</v>
      </c>
      <c r="Y2511" s="0" t="s">
        <v>134</v>
      </c>
      <c r="Z2511" s="0" t="s">
        <v>134</v>
      </c>
      <c r="AA2511" s="0" t="s">
        <v>134</v>
      </c>
      <c r="AB2511" s="0" t="s">
        <v>134</v>
      </c>
      <c r="AC2511" s="0" t="s">
        <v>134</v>
      </c>
      <c r="AD2511" s="0" t="s">
        <v>134</v>
      </c>
      <c r="AE2511" s="0" t="s">
        <v>134</v>
      </c>
      <c r="AF2511" s="0" t="s">
        <v>134</v>
      </c>
      <c r="AG2511" s="0" t="s">
        <v>134</v>
      </c>
      <c r="AH2511" s="0" t="s">
        <v>134</v>
      </c>
      <c r="AI2511" s="0" t="s">
        <v>134</v>
      </c>
      <c r="AJ2511" s="0" t="s">
        <v>134</v>
      </c>
      <c r="AK2511" s="0" t="s">
        <v>134</v>
      </c>
      <c r="AL2511" s="0" t="s">
        <v>134</v>
      </c>
      <c r="AM2511" s="0" t="s">
        <v>134</v>
      </c>
      <c r="AN2511" s="0" t="s">
        <v>134</v>
      </c>
      <c r="AO2511" s="0" t="s">
        <v>134</v>
      </c>
      <c r="AP2511" s="0" t="s">
        <v>134</v>
      </c>
      <c r="AQ2511" s="0" t="s">
        <v>134</v>
      </c>
      <c r="AR2511" s="0" t="s">
        <v>134</v>
      </c>
      <c r="AS2511" s="0" t="s">
        <v>134</v>
      </c>
      <c r="AT2511" s="0" t="s">
        <v>134</v>
      </c>
      <c r="AU2511" s="0" t="s">
        <v>134</v>
      </c>
      <c r="AV2511" s="0" t="s">
        <v>134</v>
      </c>
      <c r="AW2511" s="0" t="s">
        <v>134</v>
      </c>
      <c r="AX2511" s="0" t="s">
        <v>134</v>
      </c>
      <c r="AY2511" s="0" t="s">
        <v>134</v>
      </c>
      <c r="AZ2511" s="0" t="s">
        <v>134</v>
      </c>
      <c r="BA2511" s="0" t="s">
        <v>134</v>
      </c>
      <c r="BB2511" s="0" t="s">
        <v>134</v>
      </c>
      <c r="BC2511" s="0" t="s">
        <v>134</v>
      </c>
      <c r="BD2511" s="0" t="s">
        <v>134</v>
      </c>
      <c r="BE2511" s="0" t="s">
        <v>134</v>
      </c>
      <c r="BF2511" s="0" t="s">
        <v>134</v>
      </c>
      <c r="BG2511" s="0" t="s">
        <v>134</v>
      </c>
      <c r="BH2511" s="0" t="s">
        <v>134</v>
      </c>
      <c r="BI2511" s="0" t="s">
        <v>134</v>
      </c>
      <c r="BJ2511" s="0" t="s">
        <v>134</v>
      </c>
      <c r="BK2511" s="0" t="s">
        <v>134</v>
      </c>
      <c r="BL2511" s="0" t="s">
        <v>134</v>
      </c>
      <c r="BM2511" s="0" t="s">
        <v>134</v>
      </c>
      <c r="BN2511" s="0" t="s">
        <v>134</v>
      </c>
      <c r="BO2511" s="0" t="s">
        <v>134</v>
      </c>
      <c r="BP2511" s="0" t="s">
        <v>134</v>
      </c>
      <c r="BQ2511" s="0" t="s">
        <v>134</v>
      </c>
      <c r="BR2511" s="0" t="s">
        <v>134</v>
      </c>
      <c r="BS2511" s="0" t="s">
        <v>134</v>
      </c>
      <c r="BT2511" s="0" t="s">
        <v>134</v>
      </c>
      <c r="BU2511" s="0" t="s">
        <v>134</v>
      </c>
      <c r="BV2511" s="0" t="s">
        <v>134</v>
      </c>
      <c r="BW2511" s="0" t="s">
        <v>134</v>
      </c>
      <c r="BX2511" s="0" t="s">
        <v>134</v>
      </c>
      <c r="BZ2511" s="0" t="s">
        <v>134</v>
      </c>
      <c r="CA2511" s="0" t="s">
        <v>134</v>
      </c>
      <c r="CB2511" s="0" t="s">
        <v>134</v>
      </c>
      <c r="CC2511" s="0" t="s">
        <v>134</v>
      </c>
      <c r="CD2511" s="0" t="s">
        <v>134</v>
      </c>
      <c r="CE2511" s="0" t="s">
        <v>134</v>
      </c>
    </row>
    <row r="2512" customFormat="false" ht="12.75" hidden="false" customHeight="false" outlineLevel="0" collapsed="false">
      <c r="E2512" s="9" t="s">
        <v>134</v>
      </c>
      <c r="F2512" s="9" t="s">
        <v>134</v>
      </c>
      <c r="G2512" s="9" t="s">
        <v>134</v>
      </c>
      <c r="Q2512" s="0" t="s">
        <v>134</v>
      </c>
      <c r="R2512" s="0" t="s">
        <v>134</v>
      </c>
      <c r="S2512" s="0" t="s">
        <v>134</v>
      </c>
      <c r="T2512" s="0" t="s">
        <v>134</v>
      </c>
      <c r="U2512" s="0" t="s">
        <v>134</v>
      </c>
      <c r="V2512" s="0" t="s">
        <v>134</v>
      </c>
      <c r="W2512" s="0" t="s">
        <v>134</v>
      </c>
      <c r="X2512" s="0" t="s">
        <v>134</v>
      </c>
      <c r="Y2512" s="0" t="s">
        <v>134</v>
      </c>
      <c r="Z2512" s="0" t="s">
        <v>134</v>
      </c>
      <c r="AA2512" s="0" t="s">
        <v>134</v>
      </c>
      <c r="AB2512" s="0" t="s">
        <v>134</v>
      </c>
      <c r="AC2512" s="0" t="s">
        <v>134</v>
      </c>
      <c r="AD2512" s="0" t="s">
        <v>134</v>
      </c>
      <c r="AE2512" s="0" t="s">
        <v>134</v>
      </c>
      <c r="AF2512" s="0" t="s">
        <v>134</v>
      </c>
      <c r="AG2512" s="0" t="s">
        <v>134</v>
      </c>
      <c r="AH2512" s="0" t="s">
        <v>134</v>
      </c>
      <c r="AI2512" s="0" t="s">
        <v>134</v>
      </c>
      <c r="AJ2512" s="0" t="s">
        <v>134</v>
      </c>
      <c r="AK2512" s="0" t="s">
        <v>134</v>
      </c>
      <c r="AL2512" s="0" t="s">
        <v>134</v>
      </c>
      <c r="AM2512" s="0" t="s">
        <v>134</v>
      </c>
      <c r="AN2512" s="0" t="s">
        <v>134</v>
      </c>
      <c r="AO2512" s="0" t="s">
        <v>134</v>
      </c>
      <c r="AP2512" s="0" t="s">
        <v>134</v>
      </c>
      <c r="AQ2512" s="0" t="s">
        <v>134</v>
      </c>
      <c r="AR2512" s="0" t="s">
        <v>134</v>
      </c>
      <c r="AS2512" s="0" t="s">
        <v>134</v>
      </c>
      <c r="AT2512" s="0" t="s">
        <v>134</v>
      </c>
      <c r="AU2512" s="0" t="s">
        <v>134</v>
      </c>
      <c r="AV2512" s="0" t="s">
        <v>134</v>
      </c>
      <c r="AW2512" s="0" t="s">
        <v>134</v>
      </c>
      <c r="AX2512" s="0" t="s">
        <v>134</v>
      </c>
      <c r="AY2512" s="0" t="s">
        <v>134</v>
      </c>
      <c r="AZ2512" s="0" t="s">
        <v>134</v>
      </c>
      <c r="BA2512" s="0" t="s">
        <v>134</v>
      </c>
      <c r="BB2512" s="0" t="s">
        <v>134</v>
      </c>
      <c r="BC2512" s="0" t="s">
        <v>134</v>
      </c>
      <c r="BD2512" s="0" t="s">
        <v>134</v>
      </c>
      <c r="BE2512" s="0" t="s">
        <v>134</v>
      </c>
      <c r="BF2512" s="0" t="s">
        <v>134</v>
      </c>
      <c r="BG2512" s="0" t="s">
        <v>134</v>
      </c>
      <c r="BH2512" s="0" t="s">
        <v>134</v>
      </c>
      <c r="BI2512" s="0" t="s">
        <v>134</v>
      </c>
      <c r="BJ2512" s="0" t="s">
        <v>134</v>
      </c>
      <c r="BK2512" s="0" t="s">
        <v>134</v>
      </c>
      <c r="BL2512" s="0" t="s">
        <v>134</v>
      </c>
      <c r="BM2512" s="0" t="s">
        <v>134</v>
      </c>
      <c r="BN2512" s="0" t="s">
        <v>134</v>
      </c>
      <c r="BO2512" s="0" t="s">
        <v>134</v>
      </c>
      <c r="BP2512" s="0" t="s">
        <v>134</v>
      </c>
      <c r="BQ2512" s="0" t="s">
        <v>134</v>
      </c>
      <c r="BR2512" s="0" t="s">
        <v>134</v>
      </c>
      <c r="BS2512" s="0" t="s">
        <v>134</v>
      </c>
      <c r="BT2512" s="0" t="s">
        <v>134</v>
      </c>
      <c r="BU2512" s="0" t="s">
        <v>134</v>
      </c>
      <c r="BV2512" s="0" t="s">
        <v>134</v>
      </c>
      <c r="BW2512" s="0" t="s">
        <v>134</v>
      </c>
      <c r="BX2512" s="0" t="s">
        <v>134</v>
      </c>
      <c r="BZ2512" s="0" t="s">
        <v>134</v>
      </c>
      <c r="CA2512" s="0" t="s">
        <v>134</v>
      </c>
      <c r="CB2512" s="0" t="s">
        <v>134</v>
      </c>
      <c r="CC2512" s="0" t="s">
        <v>134</v>
      </c>
      <c r="CD2512" s="0" t="s">
        <v>134</v>
      </c>
      <c r="CE2512" s="0" t="s">
        <v>134</v>
      </c>
    </row>
    <row r="2513" customFormat="false" ht="12.75" hidden="false" customHeight="false" outlineLevel="0" collapsed="false">
      <c r="E2513" s="9" t="s">
        <v>134</v>
      </c>
      <c r="F2513" s="9" t="s">
        <v>134</v>
      </c>
      <c r="G2513" s="9" t="s">
        <v>134</v>
      </c>
      <c r="Q2513" s="0" t="s">
        <v>134</v>
      </c>
      <c r="R2513" s="0" t="s">
        <v>134</v>
      </c>
      <c r="S2513" s="0" t="s">
        <v>134</v>
      </c>
      <c r="T2513" s="0" t="s">
        <v>134</v>
      </c>
      <c r="U2513" s="0" t="s">
        <v>134</v>
      </c>
      <c r="V2513" s="0" t="s">
        <v>134</v>
      </c>
      <c r="W2513" s="0" t="s">
        <v>134</v>
      </c>
      <c r="X2513" s="0" t="s">
        <v>134</v>
      </c>
      <c r="Y2513" s="0" t="s">
        <v>134</v>
      </c>
      <c r="Z2513" s="0" t="s">
        <v>134</v>
      </c>
      <c r="AA2513" s="0" t="s">
        <v>134</v>
      </c>
      <c r="AB2513" s="0" t="s">
        <v>134</v>
      </c>
      <c r="AC2513" s="0" t="s">
        <v>134</v>
      </c>
      <c r="AD2513" s="0" t="s">
        <v>134</v>
      </c>
      <c r="AE2513" s="0" t="s">
        <v>134</v>
      </c>
      <c r="AF2513" s="0" t="s">
        <v>134</v>
      </c>
      <c r="AG2513" s="0" t="s">
        <v>134</v>
      </c>
      <c r="AH2513" s="0" t="s">
        <v>134</v>
      </c>
      <c r="AI2513" s="0" t="s">
        <v>134</v>
      </c>
      <c r="AJ2513" s="0" t="s">
        <v>134</v>
      </c>
      <c r="AK2513" s="0" t="s">
        <v>134</v>
      </c>
      <c r="AL2513" s="0" t="s">
        <v>134</v>
      </c>
      <c r="AM2513" s="0" t="s">
        <v>134</v>
      </c>
      <c r="AN2513" s="0" t="s">
        <v>134</v>
      </c>
      <c r="AO2513" s="0" t="s">
        <v>134</v>
      </c>
      <c r="AP2513" s="0" t="s">
        <v>134</v>
      </c>
      <c r="AQ2513" s="0" t="s">
        <v>134</v>
      </c>
      <c r="AR2513" s="0" t="s">
        <v>134</v>
      </c>
      <c r="AS2513" s="0" t="s">
        <v>134</v>
      </c>
      <c r="AT2513" s="0" t="s">
        <v>134</v>
      </c>
      <c r="AU2513" s="0" t="s">
        <v>134</v>
      </c>
      <c r="AV2513" s="0" t="s">
        <v>134</v>
      </c>
      <c r="AW2513" s="0" t="s">
        <v>134</v>
      </c>
      <c r="AX2513" s="0" t="s">
        <v>134</v>
      </c>
      <c r="AY2513" s="0" t="s">
        <v>134</v>
      </c>
      <c r="AZ2513" s="0" t="s">
        <v>134</v>
      </c>
      <c r="BA2513" s="0" t="s">
        <v>134</v>
      </c>
      <c r="BB2513" s="0" t="s">
        <v>134</v>
      </c>
      <c r="BC2513" s="0" t="s">
        <v>134</v>
      </c>
      <c r="BD2513" s="0" t="s">
        <v>134</v>
      </c>
      <c r="BE2513" s="0" t="s">
        <v>134</v>
      </c>
      <c r="BF2513" s="0" t="s">
        <v>134</v>
      </c>
      <c r="BG2513" s="0" t="s">
        <v>134</v>
      </c>
      <c r="BH2513" s="0" t="s">
        <v>134</v>
      </c>
      <c r="BI2513" s="0" t="s">
        <v>134</v>
      </c>
      <c r="BJ2513" s="0" t="s">
        <v>134</v>
      </c>
      <c r="BK2513" s="0" t="s">
        <v>134</v>
      </c>
      <c r="BL2513" s="0" t="s">
        <v>134</v>
      </c>
      <c r="BM2513" s="0" t="s">
        <v>134</v>
      </c>
      <c r="BN2513" s="0" t="s">
        <v>134</v>
      </c>
      <c r="BO2513" s="0" t="s">
        <v>134</v>
      </c>
      <c r="BP2513" s="0" t="s">
        <v>134</v>
      </c>
      <c r="BQ2513" s="0" t="s">
        <v>134</v>
      </c>
      <c r="BR2513" s="0" t="s">
        <v>134</v>
      </c>
      <c r="BS2513" s="0" t="s">
        <v>134</v>
      </c>
      <c r="BT2513" s="0" t="s">
        <v>134</v>
      </c>
      <c r="BU2513" s="0" t="s">
        <v>134</v>
      </c>
      <c r="BV2513" s="0" t="s">
        <v>134</v>
      </c>
      <c r="BW2513" s="0" t="s">
        <v>134</v>
      </c>
      <c r="BX2513" s="0" t="s">
        <v>134</v>
      </c>
      <c r="BZ2513" s="0" t="s">
        <v>134</v>
      </c>
      <c r="CA2513" s="0" t="s">
        <v>134</v>
      </c>
      <c r="CB2513" s="0" t="s">
        <v>134</v>
      </c>
      <c r="CC2513" s="0" t="s">
        <v>134</v>
      </c>
      <c r="CD2513" s="0" t="s">
        <v>134</v>
      </c>
      <c r="CE2513" s="0" t="s">
        <v>134</v>
      </c>
    </row>
    <row r="2514" customFormat="false" ht="12.75" hidden="false" customHeight="false" outlineLevel="0" collapsed="false">
      <c r="E2514" s="9" t="s">
        <v>134</v>
      </c>
      <c r="F2514" s="9" t="s">
        <v>134</v>
      </c>
      <c r="G2514" s="9" t="s">
        <v>134</v>
      </c>
      <c r="Q2514" s="0" t="s">
        <v>134</v>
      </c>
      <c r="R2514" s="0" t="s">
        <v>134</v>
      </c>
      <c r="S2514" s="0" t="s">
        <v>134</v>
      </c>
      <c r="T2514" s="0" t="s">
        <v>134</v>
      </c>
      <c r="U2514" s="0" t="s">
        <v>134</v>
      </c>
      <c r="V2514" s="0" t="s">
        <v>134</v>
      </c>
      <c r="W2514" s="0" t="s">
        <v>134</v>
      </c>
      <c r="X2514" s="0" t="s">
        <v>134</v>
      </c>
      <c r="Y2514" s="0" t="s">
        <v>134</v>
      </c>
      <c r="Z2514" s="0" t="s">
        <v>134</v>
      </c>
      <c r="AA2514" s="0" t="s">
        <v>134</v>
      </c>
      <c r="AB2514" s="0" t="s">
        <v>134</v>
      </c>
      <c r="AC2514" s="0" t="s">
        <v>134</v>
      </c>
      <c r="AD2514" s="0" t="s">
        <v>134</v>
      </c>
      <c r="AE2514" s="0" t="s">
        <v>134</v>
      </c>
      <c r="AF2514" s="0" t="s">
        <v>134</v>
      </c>
      <c r="AG2514" s="0" t="s">
        <v>134</v>
      </c>
      <c r="AH2514" s="0" t="s">
        <v>134</v>
      </c>
      <c r="AI2514" s="0" t="s">
        <v>134</v>
      </c>
      <c r="AJ2514" s="0" t="s">
        <v>134</v>
      </c>
      <c r="AK2514" s="0" t="s">
        <v>134</v>
      </c>
      <c r="AL2514" s="0" t="s">
        <v>134</v>
      </c>
      <c r="AM2514" s="0" t="s">
        <v>134</v>
      </c>
      <c r="AN2514" s="0" t="s">
        <v>134</v>
      </c>
      <c r="AO2514" s="0" t="s">
        <v>134</v>
      </c>
      <c r="AP2514" s="0" t="s">
        <v>134</v>
      </c>
      <c r="AQ2514" s="0" t="s">
        <v>134</v>
      </c>
      <c r="AR2514" s="0" t="s">
        <v>134</v>
      </c>
      <c r="AS2514" s="0" t="s">
        <v>134</v>
      </c>
      <c r="AT2514" s="0" t="s">
        <v>134</v>
      </c>
      <c r="AU2514" s="0" t="s">
        <v>134</v>
      </c>
      <c r="AV2514" s="0" t="s">
        <v>134</v>
      </c>
      <c r="AW2514" s="0" t="s">
        <v>134</v>
      </c>
      <c r="AX2514" s="0" t="s">
        <v>134</v>
      </c>
      <c r="AY2514" s="0" t="s">
        <v>134</v>
      </c>
      <c r="AZ2514" s="0" t="s">
        <v>134</v>
      </c>
      <c r="BA2514" s="0" t="s">
        <v>134</v>
      </c>
      <c r="BB2514" s="0" t="s">
        <v>134</v>
      </c>
      <c r="BC2514" s="0" t="s">
        <v>134</v>
      </c>
      <c r="BD2514" s="0" t="s">
        <v>134</v>
      </c>
      <c r="BE2514" s="0" t="s">
        <v>134</v>
      </c>
      <c r="BF2514" s="0" t="s">
        <v>134</v>
      </c>
      <c r="BG2514" s="0" t="s">
        <v>134</v>
      </c>
      <c r="BH2514" s="0" t="s">
        <v>134</v>
      </c>
      <c r="BI2514" s="0" t="s">
        <v>134</v>
      </c>
      <c r="BJ2514" s="0" t="s">
        <v>134</v>
      </c>
      <c r="BK2514" s="0" t="s">
        <v>134</v>
      </c>
      <c r="BL2514" s="0" t="s">
        <v>134</v>
      </c>
      <c r="BM2514" s="0" t="s">
        <v>134</v>
      </c>
      <c r="BN2514" s="0" t="s">
        <v>134</v>
      </c>
      <c r="BO2514" s="0" t="s">
        <v>134</v>
      </c>
      <c r="BP2514" s="0" t="s">
        <v>134</v>
      </c>
      <c r="BQ2514" s="0" t="s">
        <v>134</v>
      </c>
      <c r="BR2514" s="0" t="s">
        <v>134</v>
      </c>
      <c r="BS2514" s="0" t="s">
        <v>134</v>
      </c>
      <c r="BT2514" s="0" t="s">
        <v>134</v>
      </c>
      <c r="BU2514" s="0" t="s">
        <v>134</v>
      </c>
      <c r="BV2514" s="0" t="s">
        <v>134</v>
      </c>
      <c r="BW2514" s="0" t="s">
        <v>134</v>
      </c>
      <c r="BX2514" s="0" t="s">
        <v>134</v>
      </c>
      <c r="BZ2514" s="0" t="s">
        <v>134</v>
      </c>
      <c r="CA2514" s="0" t="s">
        <v>134</v>
      </c>
      <c r="CB2514" s="0" t="s">
        <v>134</v>
      </c>
      <c r="CC2514" s="0" t="s">
        <v>134</v>
      </c>
      <c r="CD2514" s="0" t="s">
        <v>134</v>
      </c>
      <c r="CE2514" s="0" t="s">
        <v>134</v>
      </c>
    </row>
    <row r="2515" customFormat="false" ht="12.75" hidden="false" customHeight="false" outlineLevel="0" collapsed="false">
      <c r="E2515" s="9" t="s">
        <v>134</v>
      </c>
      <c r="F2515" s="9" t="s">
        <v>134</v>
      </c>
      <c r="G2515" s="9" t="s">
        <v>134</v>
      </c>
      <c r="Q2515" s="0" t="s">
        <v>134</v>
      </c>
      <c r="R2515" s="0" t="s">
        <v>134</v>
      </c>
      <c r="S2515" s="0" t="s">
        <v>134</v>
      </c>
      <c r="T2515" s="0" t="s">
        <v>134</v>
      </c>
      <c r="U2515" s="0" t="s">
        <v>134</v>
      </c>
      <c r="V2515" s="0" t="s">
        <v>134</v>
      </c>
      <c r="W2515" s="0" t="s">
        <v>134</v>
      </c>
      <c r="X2515" s="0" t="s">
        <v>134</v>
      </c>
      <c r="Y2515" s="0" t="s">
        <v>134</v>
      </c>
      <c r="Z2515" s="0" t="s">
        <v>134</v>
      </c>
      <c r="AA2515" s="0" t="s">
        <v>134</v>
      </c>
      <c r="AB2515" s="0" t="s">
        <v>134</v>
      </c>
      <c r="AC2515" s="0" t="s">
        <v>134</v>
      </c>
      <c r="AD2515" s="0" t="s">
        <v>134</v>
      </c>
      <c r="AE2515" s="0" t="s">
        <v>134</v>
      </c>
      <c r="AF2515" s="0" t="s">
        <v>134</v>
      </c>
      <c r="AG2515" s="0" t="s">
        <v>134</v>
      </c>
      <c r="AH2515" s="0" t="s">
        <v>134</v>
      </c>
      <c r="AI2515" s="0" t="s">
        <v>134</v>
      </c>
      <c r="AJ2515" s="0" t="s">
        <v>134</v>
      </c>
      <c r="AK2515" s="0" t="s">
        <v>134</v>
      </c>
      <c r="AL2515" s="0" t="s">
        <v>134</v>
      </c>
      <c r="AM2515" s="0" t="s">
        <v>134</v>
      </c>
      <c r="AN2515" s="0" t="s">
        <v>134</v>
      </c>
      <c r="AO2515" s="0" t="s">
        <v>134</v>
      </c>
      <c r="AP2515" s="0" t="s">
        <v>134</v>
      </c>
      <c r="AQ2515" s="0" t="s">
        <v>134</v>
      </c>
      <c r="AR2515" s="0" t="s">
        <v>134</v>
      </c>
      <c r="AS2515" s="0" t="s">
        <v>134</v>
      </c>
      <c r="AT2515" s="0" t="s">
        <v>134</v>
      </c>
      <c r="AU2515" s="0" t="s">
        <v>134</v>
      </c>
      <c r="AV2515" s="0" t="s">
        <v>134</v>
      </c>
      <c r="AW2515" s="0" t="s">
        <v>134</v>
      </c>
      <c r="AX2515" s="0" t="s">
        <v>134</v>
      </c>
      <c r="AY2515" s="0" t="s">
        <v>134</v>
      </c>
      <c r="AZ2515" s="0" t="s">
        <v>134</v>
      </c>
      <c r="BA2515" s="0" t="s">
        <v>134</v>
      </c>
      <c r="BB2515" s="0" t="s">
        <v>134</v>
      </c>
      <c r="BC2515" s="0" t="s">
        <v>134</v>
      </c>
      <c r="BD2515" s="0" t="s">
        <v>134</v>
      </c>
      <c r="BE2515" s="0" t="s">
        <v>134</v>
      </c>
      <c r="BF2515" s="0" t="s">
        <v>134</v>
      </c>
      <c r="BG2515" s="0" t="s">
        <v>134</v>
      </c>
      <c r="BH2515" s="0" t="s">
        <v>134</v>
      </c>
      <c r="BI2515" s="0" t="s">
        <v>134</v>
      </c>
      <c r="BJ2515" s="0" t="s">
        <v>134</v>
      </c>
      <c r="BK2515" s="0" t="s">
        <v>134</v>
      </c>
      <c r="BL2515" s="0" t="s">
        <v>134</v>
      </c>
      <c r="BM2515" s="0" t="s">
        <v>134</v>
      </c>
      <c r="BN2515" s="0" t="s">
        <v>134</v>
      </c>
      <c r="BO2515" s="0" t="s">
        <v>134</v>
      </c>
      <c r="BP2515" s="0" t="s">
        <v>134</v>
      </c>
      <c r="BQ2515" s="0" t="s">
        <v>134</v>
      </c>
      <c r="BR2515" s="0" t="s">
        <v>134</v>
      </c>
      <c r="BS2515" s="0" t="s">
        <v>134</v>
      </c>
      <c r="BT2515" s="0" t="s">
        <v>134</v>
      </c>
      <c r="BU2515" s="0" t="s">
        <v>134</v>
      </c>
      <c r="BV2515" s="0" t="s">
        <v>134</v>
      </c>
      <c r="BW2515" s="0" t="s">
        <v>134</v>
      </c>
      <c r="BX2515" s="0" t="s">
        <v>134</v>
      </c>
      <c r="BZ2515" s="0" t="s">
        <v>134</v>
      </c>
      <c r="CA2515" s="0" t="s">
        <v>134</v>
      </c>
      <c r="CB2515" s="0" t="s">
        <v>134</v>
      </c>
      <c r="CC2515" s="0" t="s">
        <v>134</v>
      </c>
      <c r="CD2515" s="0" t="s">
        <v>134</v>
      </c>
      <c r="CE2515" s="0" t="s">
        <v>134</v>
      </c>
    </row>
    <row r="2516" customFormat="false" ht="12.75" hidden="false" customHeight="false" outlineLevel="0" collapsed="false">
      <c r="E2516" s="9" t="s">
        <v>134</v>
      </c>
      <c r="F2516" s="9" t="s">
        <v>134</v>
      </c>
      <c r="G2516" s="9" t="s">
        <v>134</v>
      </c>
      <c r="Q2516" s="0" t="s">
        <v>134</v>
      </c>
      <c r="R2516" s="0" t="s">
        <v>134</v>
      </c>
      <c r="S2516" s="0" t="s">
        <v>134</v>
      </c>
      <c r="T2516" s="0" t="s">
        <v>134</v>
      </c>
      <c r="U2516" s="0" t="s">
        <v>134</v>
      </c>
      <c r="V2516" s="0" t="s">
        <v>134</v>
      </c>
      <c r="W2516" s="0" t="s">
        <v>134</v>
      </c>
      <c r="X2516" s="0" t="s">
        <v>134</v>
      </c>
      <c r="Y2516" s="0" t="s">
        <v>134</v>
      </c>
      <c r="Z2516" s="0" t="s">
        <v>134</v>
      </c>
      <c r="AA2516" s="0" t="s">
        <v>134</v>
      </c>
      <c r="AB2516" s="0" t="s">
        <v>134</v>
      </c>
      <c r="AC2516" s="0" t="s">
        <v>134</v>
      </c>
      <c r="AD2516" s="0" t="s">
        <v>134</v>
      </c>
      <c r="AE2516" s="0" t="s">
        <v>134</v>
      </c>
      <c r="AF2516" s="0" t="s">
        <v>134</v>
      </c>
      <c r="AG2516" s="0" t="s">
        <v>134</v>
      </c>
      <c r="AH2516" s="0" t="s">
        <v>134</v>
      </c>
      <c r="AI2516" s="0" t="s">
        <v>134</v>
      </c>
      <c r="AJ2516" s="0" t="s">
        <v>134</v>
      </c>
      <c r="AK2516" s="0" t="s">
        <v>134</v>
      </c>
      <c r="AL2516" s="0" t="s">
        <v>134</v>
      </c>
      <c r="AM2516" s="0" t="s">
        <v>134</v>
      </c>
      <c r="AN2516" s="0" t="s">
        <v>134</v>
      </c>
      <c r="AO2516" s="0" t="s">
        <v>134</v>
      </c>
      <c r="AP2516" s="0" t="s">
        <v>134</v>
      </c>
      <c r="AQ2516" s="0" t="s">
        <v>134</v>
      </c>
      <c r="AR2516" s="0" t="s">
        <v>134</v>
      </c>
      <c r="AS2516" s="0" t="s">
        <v>134</v>
      </c>
      <c r="AT2516" s="0" t="s">
        <v>134</v>
      </c>
      <c r="AU2516" s="0" t="s">
        <v>134</v>
      </c>
      <c r="AV2516" s="0" t="s">
        <v>134</v>
      </c>
      <c r="AW2516" s="0" t="s">
        <v>134</v>
      </c>
      <c r="AX2516" s="0" t="s">
        <v>134</v>
      </c>
      <c r="AY2516" s="0" t="s">
        <v>134</v>
      </c>
      <c r="AZ2516" s="0" t="s">
        <v>134</v>
      </c>
      <c r="BA2516" s="0" t="s">
        <v>134</v>
      </c>
      <c r="BB2516" s="0" t="s">
        <v>134</v>
      </c>
      <c r="BC2516" s="0" t="s">
        <v>134</v>
      </c>
      <c r="BD2516" s="0" t="s">
        <v>134</v>
      </c>
      <c r="BE2516" s="0" t="s">
        <v>134</v>
      </c>
      <c r="BF2516" s="0" t="s">
        <v>134</v>
      </c>
      <c r="BG2516" s="0" t="s">
        <v>134</v>
      </c>
      <c r="BH2516" s="0" t="s">
        <v>134</v>
      </c>
      <c r="BI2516" s="0" t="s">
        <v>134</v>
      </c>
      <c r="BJ2516" s="0" t="s">
        <v>134</v>
      </c>
      <c r="BK2516" s="0" t="s">
        <v>134</v>
      </c>
      <c r="BL2516" s="0" t="s">
        <v>134</v>
      </c>
      <c r="BM2516" s="0" t="s">
        <v>134</v>
      </c>
      <c r="BN2516" s="0" t="s">
        <v>134</v>
      </c>
      <c r="BO2516" s="0" t="s">
        <v>134</v>
      </c>
      <c r="BP2516" s="0" t="s">
        <v>134</v>
      </c>
      <c r="BQ2516" s="0" t="s">
        <v>134</v>
      </c>
      <c r="BR2516" s="0" t="s">
        <v>134</v>
      </c>
      <c r="BS2516" s="0" t="s">
        <v>134</v>
      </c>
      <c r="BT2516" s="0" t="s">
        <v>134</v>
      </c>
      <c r="BU2516" s="0" t="s">
        <v>134</v>
      </c>
      <c r="BV2516" s="0" t="s">
        <v>134</v>
      </c>
      <c r="BW2516" s="0" t="s">
        <v>134</v>
      </c>
      <c r="BX2516" s="0" t="s">
        <v>134</v>
      </c>
      <c r="BZ2516" s="0" t="s">
        <v>134</v>
      </c>
      <c r="CA2516" s="0" t="s">
        <v>134</v>
      </c>
      <c r="CB2516" s="0" t="s">
        <v>134</v>
      </c>
      <c r="CC2516" s="0" t="s">
        <v>134</v>
      </c>
      <c r="CD2516" s="0" t="s">
        <v>134</v>
      </c>
      <c r="CE2516" s="0" t="s">
        <v>134</v>
      </c>
    </row>
    <row r="2517" customFormat="false" ht="12.75" hidden="false" customHeight="false" outlineLevel="0" collapsed="false">
      <c r="E2517" s="9" t="s">
        <v>134</v>
      </c>
      <c r="F2517" s="9" t="s">
        <v>134</v>
      </c>
      <c r="G2517" s="9" t="s">
        <v>134</v>
      </c>
      <c r="Q2517" s="0" t="s">
        <v>134</v>
      </c>
      <c r="R2517" s="0" t="s">
        <v>134</v>
      </c>
      <c r="S2517" s="0" t="s">
        <v>134</v>
      </c>
      <c r="T2517" s="0" t="s">
        <v>134</v>
      </c>
      <c r="U2517" s="0" t="s">
        <v>134</v>
      </c>
      <c r="V2517" s="0" t="s">
        <v>134</v>
      </c>
      <c r="W2517" s="0" t="s">
        <v>134</v>
      </c>
      <c r="X2517" s="0" t="s">
        <v>134</v>
      </c>
      <c r="Y2517" s="0" t="s">
        <v>134</v>
      </c>
      <c r="Z2517" s="0" t="s">
        <v>134</v>
      </c>
      <c r="AA2517" s="0" t="s">
        <v>134</v>
      </c>
      <c r="AB2517" s="0" t="s">
        <v>134</v>
      </c>
      <c r="AC2517" s="0" t="s">
        <v>134</v>
      </c>
      <c r="AD2517" s="0" t="s">
        <v>134</v>
      </c>
      <c r="AE2517" s="0" t="s">
        <v>134</v>
      </c>
      <c r="AF2517" s="0" t="s">
        <v>134</v>
      </c>
      <c r="AG2517" s="0" t="s">
        <v>134</v>
      </c>
      <c r="AH2517" s="0" t="s">
        <v>134</v>
      </c>
      <c r="AI2517" s="0" t="s">
        <v>134</v>
      </c>
      <c r="AJ2517" s="0" t="s">
        <v>134</v>
      </c>
      <c r="AK2517" s="0" t="s">
        <v>134</v>
      </c>
      <c r="AL2517" s="0" t="s">
        <v>134</v>
      </c>
      <c r="AM2517" s="0" t="s">
        <v>134</v>
      </c>
      <c r="AN2517" s="0" t="s">
        <v>134</v>
      </c>
      <c r="AO2517" s="0" t="s">
        <v>134</v>
      </c>
      <c r="AP2517" s="0" t="s">
        <v>134</v>
      </c>
      <c r="AQ2517" s="0" t="s">
        <v>134</v>
      </c>
      <c r="AR2517" s="0" t="s">
        <v>134</v>
      </c>
      <c r="AS2517" s="0" t="s">
        <v>134</v>
      </c>
      <c r="AT2517" s="0" t="s">
        <v>134</v>
      </c>
      <c r="AU2517" s="0" t="s">
        <v>134</v>
      </c>
      <c r="AV2517" s="0" t="s">
        <v>134</v>
      </c>
      <c r="AW2517" s="0" t="s">
        <v>134</v>
      </c>
      <c r="AX2517" s="0" t="s">
        <v>134</v>
      </c>
      <c r="AY2517" s="0" t="s">
        <v>134</v>
      </c>
      <c r="AZ2517" s="0" t="s">
        <v>134</v>
      </c>
      <c r="BA2517" s="0" t="s">
        <v>134</v>
      </c>
      <c r="BB2517" s="0" t="s">
        <v>134</v>
      </c>
      <c r="BC2517" s="0" t="s">
        <v>134</v>
      </c>
      <c r="BD2517" s="0" t="s">
        <v>134</v>
      </c>
      <c r="BE2517" s="0" t="s">
        <v>134</v>
      </c>
      <c r="BF2517" s="0" t="s">
        <v>134</v>
      </c>
      <c r="BG2517" s="0" t="s">
        <v>134</v>
      </c>
      <c r="BH2517" s="0" t="s">
        <v>134</v>
      </c>
      <c r="BI2517" s="0" t="s">
        <v>134</v>
      </c>
      <c r="BJ2517" s="0" t="s">
        <v>134</v>
      </c>
      <c r="BK2517" s="0" t="s">
        <v>134</v>
      </c>
      <c r="BL2517" s="0" t="s">
        <v>134</v>
      </c>
      <c r="BM2517" s="0" t="s">
        <v>134</v>
      </c>
      <c r="BN2517" s="0" t="s">
        <v>134</v>
      </c>
      <c r="BO2517" s="0" t="s">
        <v>134</v>
      </c>
      <c r="BP2517" s="0" t="s">
        <v>134</v>
      </c>
      <c r="BQ2517" s="0" t="s">
        <v>134</v>
      </c>
      <c r="BR2517" s="0" t="s">
        <v>134</v>
      </c>
      <c r="BS2517" s="0" t="s">
        <v>134</v>
      </c>
      <c r="BT2517" s="0" t="s">
        <v>134</v>
      </c>
      <c r="BU2517" s="0" t="s">
        <v>134</v>
      </c>
      <c r="BV2517" s="0" t="s">
        <v>134</v>
      </c>
      <c r="BW2517" s="0" t="s">
        <v>134</v>
      </c>
      <c r="BX2517" s="0" t="s">
        <v>134</v>
      </c>
      <c r="BZ2517" s="0" t="s">
        <v>134</v>
      </c>
      <c r="CA2517" s="0" t="s">
        <v>134</v>
      </c>
      <c r="CB2517" s="0" t="s">
        <v>134</v>
      </c>
      <c r="CC2517" s="0" t="s">
        <v>134</v>
      </c>
      <c r="CD2517" s="0" t="s">
        <v>134</v>
      </c>
      <c r="CE2517" s="0" t="s">
        <v>134</v>
      </c>
    </row>
    <row r="2518" customFormat="false" ht="12.75" hidden="false" customHeight="false" outlineLevel="0" collapsed="false">
      <c r="E2518" s="9" t="s">
        <v>134</v>
      </c>
      <c r="F2518" s="9" t="s">
        <v>134</v>
      </c>
      <c r="G2518" s="9" t="s">
        <v>134</v>
      </c>
      <c r="Q2518" s="0" t="s">
        <v>134</v>
      </c>
      <c r="R2518" s="0" t="s">
        <v>134</v>
      </c>
      <c r="S2518" s="0" t="s">
        <v>134</v>
      </c>
      <c r="T2518" s="0" t="s">
        <v>134</v>
      </c>
      <c r="U2518" s="0" t="s">
        <v>134</v>
      </c>
      <c r="V2518" s="0" t="s">
        <v>134</v>
      </c>
      <c r="W2518" s="0" t="s">
        <v>134</v>
      </c>
      <c r="X2518" s="0" t="s">
        <v>134</v>
      </c>
      <c r="Y2518" s="0" t="s">
        <v>134</v>
      </c>
      <c r="Z2518" s="0" t="s">
        <v>134</v>
      </c>
      <c r="AA2518" s="0" t="s">
        <v>134</v>
      </c>
      <c r="AB2518" s="0" t="s">
        <v>134</v>
      </c>
      <c r="AC2518" s="0" t="s">
        <v>134</v>
      </c>
      <c r="AD2518" s="0" t="s">
        <v>134</v>
      </c>
      <c r="AE2518" s="0" t="s">
        <v>134</v>
      </c>
      <c r="AF2518" s="0" t="s">
        <v>134</v>
      </c>
      <c r="AG2518" s="0" t="s">
        <v>134</v>
      </c>
      <c r="AH2518" s="0" t="s">
        <v>134</v>
      </c>
      <c r="AI2518" s="0" t="s">
        <v>134</v>
      </c>
      <c r="AJ2518" s="0" t="s">
        <v>134</v>
      </c>
      <c r="AK2518" s="0" t="s">
        <v>134</v>
      </c>
      <c r="AL2518" s="0" t="s">
        <v>134</v>
      </c>
      <c r="AM2518" s="0" t="s">
        <v>134</v>
      </c>
      <c r="AN2518" s="0" t="s">
        <v>134</v>
      </c>
      <c r="AO2518" s="0" t="s">
        <v>134</v>
      </c>
      <c r="AP2518" s="0" t="s">
        <v>134</v>
      </c>
      <c r="AQ2518" s="0" t="s">
        <v>134</v>
      </c>
      <c r="AR2518" s="0" t="s">
        <v>134</v>
      </c>
      <c r="AS2518" s="0" t="s">
        <v>134</v>
      </c>
      <c r="AT2518" s="0" t="s">
        <v>134</v>
      </c>
      <c r="AU2518" s="0" t="s">
        <v>134</v>
      </c>
      <c r="AV2518" s="0" t="s">
        <v>134</v>
      </c>
      <c r="AW2518" s="0" t="s">
        <v>134</v>
      </c>
      <c r="AX2518" s="0" t="s">
        <v>134</v>
      </c>
      <c r="AY2518" s="0" t="s">
        <v>134</v>
      </c>
      <c r="AZ2518" s="0" t="s">
        <v>134</v>
      </c>
      <c r="BA2518" s="0" t="s">
        <v>134</v>
      </c>
      <c r="BB2518" s="0" t="s">
        <v>134</v>
      </c>
      <c r="BC2518" s="0" t="s">
        <v>134</v>
      </c>
      <c r="BD2518" s="0" t="s">
        <v>134</v>
      </c>
      <c r="BE2518" s="0" t="s">
        <v>134</v>
      </c>
      <c r="BF2518" s="0" t="s">
        <v>134</v>
      </c>
      <c r="BG2518" s="0" t="s">
        <v>134</v>
      </c>
      <c r="BH2518" s="0" t="s">
        <v>134</v>
      </c>
      <c r="BI2518" s="0" t="s">
        <v>134</v>
      </c>
      <c r="BJ2518" s="0" t="s">
        <v>134</v>
      </c>
      <c r="BK2518" s="0" t="s">
        <v>134</v>
      </c>
      <c r="BL2518" s="0" t="s">
        <v>134</v>
      </c>
      <c r="BM2518" s="0" t="s">
        <v>134</v>
      </c>
      <c r="BN2518" s="0" t="s">
        <v>134</v>
      </c>
      <c r="BO2518" s="0" t="s">
        <v>134</v>
      </c>
      <c r="BP2518" s="0" t="s">
        <v>134</v>
      </c>
      <c r="BQ2518" s="0" t="s">
        <v>134</v>
      </c>
      <c r="BR2518" s="0" t="s">
        <v>134</v>
      </c>
      <c r="BS2518" s="0" t="s">
        <v>134</v>
      </c>
      <c r="BT2518" s="0" t="s">
        <v>134</v>
      </c>
      <c r="BU2518" s="0" t="s">
        <v>134</v>
      </c>
      <c r="BV2518" s="0" t="s">
        <v>134</v>
      </c>
      <c r="BW2518" s="0" t="s">
        <v>134</v>
      </c>
      <c r="BX2518" s="0" t="s">
        <v>134</v>
      </c>
      <c r="BZ2518" s="0" t="s">
        <v>134</v>
      </c>
      <c r="CA2518" s="0" t="s">
        <v>134</v>
      </c>
      <c r="CB2518" s="0" t="s">
        <v>134</v>
      </c>
      <c r="CC2518" s="0" t="s">
        <v>134</v>
      </c>
      <c r="CD2518" s="0" t="s">
        <v>134</v>
      </c>
      <c r="CE2518" s="0" t="s">
        <v>134</v>
      </c>
    </row>
    <row r="2519" customFormat="false" ht="12.75" hidden="false" customHeight="false" outlineLevel="0" collapsed="false">
      <c r="E2519" s="9" t="s">
        <v>134</v>
      </c>
      <c r="F2519" s="9" t="s">
        <v>134</v>
      </c>
      <c r="G2519" s="9" t="s">
        <v>134</v>
      </c>
      <c r="Q2519" s="0" t="s">
        <v>134</v>
      </c>
      <c r="R2519" s="0" t="s">
        <v>134</v>
      </c>
      <c r="S2519" s="0" t="s">
        <v>134</v>
      </c>
      <c r="T2519" s="0" t="s">
        <v>134</v>
      </c>
      <c r="U2519" s="0" t="s">
        <v>134</v>
      </c>
      <c r="V2519" s="0" t="s">
        <v>134</v>
      </c>
      <c r="W2519" s="0" t="s">
        <v>134</v>
      </c>
      <c r="X2519" s="0" t="s">
        <v>134</v>
      </c>
      <c r="Y2519" s="0" t="s">
        <v>134</v>
      </c>
      <c r="Z2519" s="0" t="s">
        <v>134</v>
      </c>
      <c r="AA2519" s="0" t="s">
        <v>134</v>
      </c>
      <c r="AB2519" s="0" t="s">
        <v>134</v>
      </c>
      <c r="AC2519" s="0" t="s">
        <v>134</v>
      </c>
      <c r="AD2519" s="0" t="s">
        <v>134</v>
      </c>
      <c r="AE2519" s="0" t="s">
        <v>134</v>
      </c>
      <c r="AF2519" s="0" t="s">
        <v>134</v>
      </c>
      <c r="AG2519" s="0" t="s">
        <v>134</v>
      </c>
      <c r="AH2519" s="0" t="s">
        <v>134</v>
      </c>
      <c r="AI2519" s="0" t="s">
        <v>134</v>
      </c>
      <c r="AJ2519" s="0" t="s">
        <v>134</v>
      </c>
      <c r="AK2519" s="0" t="s">
        <v>134</v>
      </c>
      <c r="AL2519" s="0" t="s">
        <v>134</v>
      </c>
      <c r="AM2519" s="0" t="s">
        <v>134</v>
      </c>
      <c r="AN2519" s="0" t="s">
        <v>134</v>
      </c>
      <c r="AO2519" s="0" t="s">
        <v>134</v>
      </c>
      <c r="AP2519" s="0" t="s">
        <v>134</v>
      </c>
      <c r="AQ2519" s="0" t="s">
        <v>134</v>
      </c>
      <c r="AR2519" s="0" t="s">
        <v>134</v>
      </c>
      <c r="AS2519" s="0" t="s">
        <v>134</v>
      </c>
      <c r="AT2519" s="0" t="s">
        <v>134</v>
      </c>
      <c r="AU2519" s="0" t="s">
        <v>134</v>
      </c>
      <c r="AV2519" s="0" t="s">
        <v>134</v>
      </c>
      <c r="AW2519" s="0" t="s">
        <v>134</v>
      </c>
      <c r="AX2519" s="0" t="s">
        <v>134</v>
      </c>
      <c r="AY2519" s="0" t="s">
        <v>134</v>
      </c>
      <c r="AZ2519" s="0" t="s">
        <v>134</v>
      </c>
      <c r="BA2519" s="0" t="s">
        <v>134</v>
      </c>
      <c r="BB2519" s="0" t="s">
        <v>134</v>
      </c>
      <c r="BC2519" s="0" t="s">
        <v>134</v>
      </c>
      <c r="BD2519" s="0" t="s">
        <v>134</v>
      </c>
      <c r="BE2519" s="0" t="s">
        <v>134</v>
      </c>
      <c r="BF2519" s="0" t="s">
        <v>134</v>
      </c>
      <c r="BG2519" s="0" t="s">
        <v>134</v>
      </c>
      <c r="BH2519" s="0" t="s">
        <v>134</v>
      </c>
      <c r="BI2519" s="0" t="s">
        <v>134</v>
      </c>
      <c r="BJ2519" s="0" t="s">
        <v>134</v>
      </c>
      <c r="BK2519" s="0" t="s">
        <v>134</v>
      </c>
      <c r="BL2519" s="0" t="s">
        <v>134</v>
      </c>
      <c r="BM2519" s="0" t="s">
        <v>134</v>
      </c>
      <c r="BN2519" s="0" t="s">
        <v>134</v>
      </c>
      <c r="BO2519" s="0" t="s">
        <v>134</v>
      </c>
      <c r="BP2519" s="0" t="s">
        <v>134</v>
      </c>
      <c r="BQ2519" s="0" t="s">
        <v>134</v>
      </c>
      <c r="BR2519" s="0" t="s">
        <v>134</v>
      </c>
      <c r="BS2519" s="0" t="s">
        <v>134</v>
      </c>
      <c r="BT2519" s="0" t="s">
        <v>134</v>
      </c>
      <c r="BU2519" s="0" t="s">
        <v>134</v>
      </c>
      <c r="BV2519" s="0" t="s">
        <v>134</v>
      </c>
      <c r="BW2519" s="0" t="s">
        <v>134</v>
      </c>
      <c r="BX2519" s="0" t="s">
        <v>134</v>
      </c>
      <c r="BZ2519" s="0" t="s">
        <v>134</v>
      </c>
      <c r="CA2519" s="0" t="s">
        <v>134</v>
      </c>
      <c r="CB2519" s="0" t="s">
        <v>134</v>
      </c>
      <c r="CC2519" s="0" t="s">
        <v>134</v>
      </c>
      <c r="CD2519" s="0" t="s">
        <v>134</v>
      </c>
      <c r="CE2519" s="0" t="s">
        <v>134</v>
      </c>
    </row>
    <row r="2520" customFormat="false" ht="12.75" hidden="false" customHeight="false" outlineLevel="0" collapsed="false">
      <c r="E2520" s="9" t="s">
        <v>134</v>
      </c>
      <c r="F2520" s="9" t="s">
        <v>134</v>
      </c>
      <c r="G2520" s="9" t="s">
        <v>134</v>
      </c>
      <c r="Q2520" s="0" t="s">
        <v>134</v>
      </c>
      <c r="R2520" s="0" t="s">
        <v>134</v>
      </c>
      <c r="S2520" s="0" t="s">
        <v>134</v>
      </c>
      <c r="T2520" s="0" t="s">
        <v>134</v>
      </c>
      <c r="U2520" s="0" t="s">
        <v>134</v>
      </c>
      <c r="V2520" s="0" t="s">
        <v>134</v>
      </c>
      <c r="W2520" s="0" t="s">
        <v>134</v>
      </c>
      <c r="X2520" s="0" t="s">
        <v>134</v>
      </c>
      <c r="Y2520" s="0" t="s">
        <v>134</v>
      </c>
      <c r="Z2520" s="0" t="s">
        <v>134</v>
      </c>
      <c r="AA2520" s="0" t="s">
        <v>134</v>
      </c>
      <c r="AB2520" s="0" t="s">
        <v>134</v>
      </c>
      <c r="AC2520" s="0" t="s">
        <v>134</v>
      </c>
      <c r="AD2520" s="0" t="s">
        <v>134</v>
      </c>
      <c r="AE2520" s="0" t="s">
        <v>134</v>
      </c>
      <c r="AF2520" s="0" t="s">
        <v>134</v>
      </c>
      <c r="AG2520" s="0" t="s">
        <v>134</v>
      </c>
      <c r="AH2520" s="0" t="s">
        <v>134</v>
      </c>
      <c r="AI2520" s="0" t="s">
        <v>134</v>
      </c>
      <c r="AJ2520" s="0" t="s">
        <v>134</v>
      </c>
      <c r="AK2520" s="0" t="s">
        <v>134</v>
      </c>
      <c r="AL2520" s="0" t="s">
        <v>134</v>
      </c>
      <c r="AM2520" s="0" t="s">
        <v>134</v>
      </c>
      <c r="AN2520" s="0" t="s">
        <v>134</v>
      </c>
      <c r="AO2520" s="0" t="s">
        <v>134</v>
      </c>
      <c r="AP2520" s="0" t="s">
        <v>134</v>
      </c>
      <c r="AQ2520" s="0" t="s">
        <v>134</v>
      </c>
      <c r="AR2520" s="0" t="s">
        <v>134</v>
      </c>
      <c r="AS2520" s="0" t="s">
        <v>134</v>
      </c>
      <c r="AT2520" s="0" t="s">
        <v>134</v>
      </c>
      <c r="AU2520" s="0" t="s">
        <v>134</v>
      </c>
      <c r="AV2520" s="0" t="s">
        <v>134</v>
      </c>
      <c r="AW2520" s="0" t="s">
        <v>134</v>
      </c>
      <c r="AX2520" s="0" t="s">
        <v>134</v>
      </c>
      <c r="AY2520" s="0" t="s">
        <v>134</v>
      </c>
      <c r="AZ2520" s="0" t="s">
        <v>134</v>
      </c>
      <c r="BA2520" s="0" t="s">
        <v>134</v>
      </c>
      <c r="BB2520" s="0" t="s">
        <v>134</v>
      </c>
      <c r="BC2520" s="0" t="s">
        <v>134</v>
      </c>
      <c r="BD2520" s="0" t="s">
        <v>134</v>
      </c>
      <c r="BE2520" s="0" t="s">
        <v>134</v>
      </c>
      <c r="BF2520" s="0" t="s">
        <v>134</v>
      </c>
      <c r="BG2520" s="0" t="s">
        <v>134</v>
      </c>
      <c r="BH2520" s="0" t="s">
        <v>134</v>
      </c>
      <c r="BI2520" s="0" t="s">
        <v>134</v>
      </c>
      <c r="BJ2520" s="0" t="s">
        <v>134</v>
      </c>
      <c r="BK2520" s="0" t="s">
        <v>134</v>
      </c>
      <c r="BL2520" s="0" t="s">
        <v>134</v>
      </c>
      <c r="BM2520" s="0" t="s">
        <v>134</v>
      </c>
      <c r="BN2520" s="0" t="s">
        <v>134</v>
      </c>
      <c r="BO2520" s="0" t="s">
        <v>134</v>
      </c>
      <c r="BP2520" s="0" t="s">
        <v>134</v>
      </c>
      <c r="BQ2520" s="0" t="s">
        <v>134</v>
      </c>
      <c r="BR2520" s="0" t="s">
        <v>134</v>
      </c>
      <c r="BS2520" s="0" t="s">
        <v>134</v>
      </c>
      <c r="BT2520" s="0" t="s">
        <v>134</v>
      </c>
      <c r="BU2520" s="0" t="s">
        <v>134</v>
      </c>
      <c r="BV2520" s="0" t="s">
        <v>134</v>
      </c>
      <c r="BW2520" s="0" t="s">
        <v>134</v>
      </c>
      <c r="BX2520" s="0" t="s">
        <v>134</v>
      </c>
      <c r="BZ2520" s="0" t="s">
        <v>134</v>
      </c>
      <c r="CA2520" s="0" t="s">
        <v>134</v>
      </c>
      <c r="CB2520" s="0" t="s">
        <v>134</v>
      </c>
      <c r="CC2520" s="0" t="s">
        <v>134</v>
      </c>
      <c r="CD2520" s="0" t="s">
        <v>134</v>
      </c>
      <c r="CE2520" s="0" t="s">
        <v>134</v>
      </c>
    </row>
    <row r="2521" customFormat="false" ht="12.75" hidden="false" customHeight="false" outlineLevel="0" collapsed="false">
      <c r="E2521" s="9" t="s">
        <v>134</v>
      </c>
      <c r="F2521" s="9" t="s">
        <v>134</v>
      </c>
      <c r="G2521" s="9" t="s">
        <v>134</v>
      </c>
      <c r="Q2521" s="0" t="s">
        <v>134</v>
      </c>
      <c r="R2521" s="0" t="s">
        <v>134</v>
      </c>
      <c r="S2521" s="0" t="s">
        <v>134</v>
      </c>
      <c r="T2521" s="0" t="s">
        <v>134</v>
      </c>
      <c r="U2521" s="0" t="s">
        <v>134</v>
      </c>
      <c r="V2521" s="0" t="s">
        <v>134</v>
      </c>
      <c r="W2521" s="0" t="s">
        <v>134</v>
      </c>
      <c r="X2521" s="0" t="s">
        <v>134</v>
      </c>
      <c r="Y2521" s="0" t="s">
        <v>134</v>
      </c>
      <c r="Z2521" s="0" t="s">
        <v>134</v>
      </c>
      <c r="AA2521" s="0" t="s">
        <v>134</v>
      </c>
      <c r="AB2521" s="0" t="s">
        <v>134</v>
      </c>
      <c r="AC2521" s="0" t="s">
        <v>134</v>
      </c>
      <c r="AD2521" s="0" t="s">
        <v>134</v>
      </c>
      <c r="AE2521" s="0" t="s">
        <v>134</v>
      </c>
      <c r="AF2521" s="0" t="s">
        <v>134</v>
      </c>
      <c r="AG2521" s="0" t="s">
        <v>134</v>
      </c>
      <c r="AH2521" s="0" t="s">
        <v>134</v>
      </c>
      <c r="AI2521" s="0" t="s">
        <v>134</v>
      </c>
      <c r="AJ2521" s="0" t="s">
        <v>134</v>
      </c>
      <c r="AK2521" s="0" t="s">
        <v>134</v>
      </c>
      <c r="AL2521" s="0" t="s">
        <v>134</v>
      </c>
      <c r="AM2521" s="0" t="s">
        <v>134</v>
      </c>
      <c r="AN2521" s="0" t="s">
        <v>134</v>
      </c>
      <c r="AO2521" s="0" t="s">
        <v>134</v>
      </c>
      <c r="AP2521" s="0" t="s">
        <v>134</v>
      </c>
      <c r="AQ2521" s="0" t="s">
        <v>134</v>
      </c>
      <c r="AR2521" s="0" t="s">
        <v>134</v>
      </c>
      <c r="AS2521" s="0" t="s">
        <v>134</v>
      </c>
      <c r="AT2521" s="0" t="s">
        <v>134</v>
      </c>
      <c r="AU2521" s="0" t="s">
        <v>134</v>
      </c>
      <c r="AV2521" s="0" t="s">
        <v>134</v>
      </c>
      <c r="AW2521" s="0" t="s">
        <v>134</v>
      </c>
      <c r="AX2521" s="0" t="s">
        <v>134</v>
      </c>
      <c r="AY2521" s="0" t="s">
        <v>134</v>
      </c>
      <c r="AZ2521" s="0" t="s">
        <v>134</v>
      </c>
      <c r="BA2521" s="0" t="s">
        <v>134</v>
      </c>
      <c r="BB2521" s="0" t="s">
        <v>134</v>
      </c>
      <c r="BC2521" s="0" t="s">
        <v>134</v>
      </c>
      <c r="BD2521" s="0" t="s">
        <v>134</v>
      </c>
      <c r="BE2521" s="0" t="s">
        <v>134</v>
      </c>
      <c r="BF2521" s="0" t="s">
        <v>134</v>
      </c>
      <c r="BG2521" s="0" t="s">
        <v>134</v>
      </c>
      <c r="BH2521" s="0" t="s">
        <v>134</v>
      </c>
      <c r="BI2521" s="0" t="s">
        <v>134</v>
      </c>
      <c r="BJ2521" s="0" t="s">
        <v>134</v>
      </c>
      <c r="BK2521" s="0" t="s">
        <v>134</v>
      </c>
      <c r="BL2521" s="0" t="s">
        <v>134</v>
      </c>
      <c r="BM2521" s="0" t="s">
        <v>134</v>
      </c>
      <c r="BN2521" s="0" t="s">
        <v>134</v>
      </c>
      <c r="BO2521" s="0" t="s">
        <v>134</v>
      </c>
      <c r="BP2521" s="0" t="s">
        <v>134</v>
      </c>
      <c r="BQ2521" s="0" t="s">
        <v>134</v>
      </c>
      <c r="BR2521" s="0" t="s">
        <v>134</v>
      </c>
      <c r="BS2521" s="0" t="s">
        <v>134</v>
      </c>
      <c r="BT2521" s="0" t="s">
        <v>134</v>
      </c>
      <c r="BU2521" s="0" t="s">
        <v>134</v>
      </c>
      <c r="BV2521" s="0" t="s">
        <v>134</v>
      </c>
      <c r="BW2521" s="0" t="s">
        <v>134</v>
      </c>
      <c r="BX2521" s="0" t="s">
        <v>134</v>
      </c>
      <c r="BZ2521" s="0" t="s">
        <v>134</v>
      </c>
      <c r="CA2521" s="0" t="s">
        <v>134</v>
      </c>
      <c r="CB2521" s="0" t="s">
        <v>134</v>
      </c>
      <c r="CC2521" s="0" t="s">
        <v>134</v>
      </c>
      <c r="CD2521" s="0" t="s">
        <v>134</v>
      </c>
      <c r="CE2521" s="0" t="s">
        <v>134</v>
      </c>
    </row>
    <row r="2522" customFormat="false" ht="12.75" hidden="false" customHeight="false" outlineLevel="0" collapsed="false">
      <c r="E2522" s="9" t="s">
        <v>134</v>
      </c>
      <c r="F2522" s="9" t="s">
        <v>134</v>
      </c>
      <c r="G2522" s="9" t="s">
        <v>134</v>
      </c>
      <c r="Q2522" s="0" t="s">
        <v>134</v>
      </c>
      <c r="R2522" s="0" t="s">
        <v>134</v>
      </c>
      <c r="S2522" s="0" t="s">
        <v>134</v>
      </c>
      <c r="T2522" s="0" t="s">
        <v>134</v>
      </c>
      <c r="U2522" s="0" t="s">
        <v>134</v>
      </c>
      <c r="V2522" s="0" t="s">
        <v>134</v>
      </c>
      <c r="W2522" s="0" t="s">
        <v>134</v>
      </c>
      <c r="X2522" s="0" t="s">
        <v>134</v>
      </c>
      <c r="Y2522" s="0" t="s">
        <v>134</v>
      </c>
      <c r="Z2522" s="0" t="s">
        <v>134</v>
      </c>
      <c r="AA2522" s="0" t="s">
        <v>134</v>
      </c>
      <c r="AB2522" s="0" t="s">
        <v>134</v>
      </c>
      <c r="AC2522" s="0" t="s">
        <v>134</v>
      </c>
      <c r="AD2522" s="0" t="s">
        <v>134</v>
      </c>
      <c r="AE2522" s="0" t="s">
        <v>134</v>
      </c>
      <c r="AF2522" s="0" t="s">
        <v>134</v>
      </c>
      <c r="AG2522" s="0" t="s">
        <v>134</v>
      </c>
      <c r="AH2522" s="0" t="s">
        <v>134</v>
      </c>
      <c r="AI2522" s="0" t="s">
        <v>134</v>
      </c>
      <c r="AJ2522" s="0" t="s">
        <v>134</v>
      </c>
      <c r="AK2522" s="0" t="s">
        <v>134</v>
      </c>
      <c r="AL2522" s="0" t="s">
        <v>134</v>
      </c>
      <c r="AM2522" s="0" t="s">
        <v>134</v>
      </c>
      <c r="AN2522" s="0" t="s">
        <v>134</v>
      </c>
      <c r="AO2522" s="0" t="s">
        <v>134</v>
      </c>
      <c r="AP2522" s="0" t="s">
        <v>134</v>
      </c>
      <c r="AQ2522" s="0" t="s">
        <v>134</v>
      </c>
      <c r="AR2522" s="0" t="s">
        <v>134</v>
      </c>
      <c r="AS2522" s="0" t="s">
        <v>134</v>
      </c>
      <c r="AT2522" s="0" t="s">
        <v>134</v>
      </c>
      <c r="AU2522" s="0" t="s">
        <v>134</v>
      </c>
      <c r="AV2522" s="0" t="s">
        <v>134</v>
      </c>
      <c r="AW2522" s="0" t="s">
        <v>134</v>
      </c>
      <c r="AX2522" s="0" t="s">
        <v>134</v>
      </c>
      <c r="AY2522" s="0" t="s">
        <v>134</v>
      </c>
      <c r="AZ2522" s="0" t="s">
        <v>134</v>
      </c>
      <c r="BA2522" s="0" t="s">
        <v>134</v>
      </c>
      <c r="BB2522" s="0" t="s">
        <v>134</v>
      </c>
      <c r="BC2522" s="0" t="s">
        <v>134</v>
      </c>
      <c r="BD2522" s="0" t="s">
        <v>134</v>
      </c>
      <c r="BE2522" s="0" t="s">
        <v>134</v>
      </c>
      <c r="BF2522" s="0" t="s">
        <v>134</v>
      </c>
      <c r="BG2522" s="0" t="s">
        <v>134</v>
      </c>
      <c r="BH2522" s="0" t="s">
        <v>134</v>
      </c>
      <c r="BI2522" s="0" t="s">
        <v>134</v>
      </c>
      <c r="BJ2522" s="0" t="s">
        <v>134</v>
      </c>
      <c r="BK2522" s="0" t="s">
        <v>134</v>
      </c>
      <c r="BL2522" s="0" t="s">
        <v>134</v>
      </c>
      <c r="BM2522" s="0" t="s">
        <v>134</v>
      </c>
      <c r="BN2522" s="0" t="s">
        <v>134</v>
      </c>
      <c r="BO2522" s="0" t="s">
        <v>134</v>
      </c>
      <c r="BP2522" s="0" t="s">
        <v>134</v>
      </c>
      <c r="BQ2522" s="0" t="s">
        <v>134</v>
      </c>
      <c r="BR2522" s="0" t="s">
        <v>134</v>
      </c>
      <c r="BS2522" s="0" t="s">
        <v>134</v>
      </c>
      <c r="BT2522" s="0" t="s">
        <v>134</v>
      </c>
      <c r="BU2522" s="0" t="s">
        <v>134</v>
      </c>
      <c r="BV2522" s="0" t="s">
        <v>134</v>
      </c>
      <c r="BW2522" s="0" t="s">
        <v>134</v>
      </c>
      <c r="BX2522" s="0" t="s">
        <v>134</v>
      </c>
      <c r="BZ2522" s="0" t="s">
        <v>134</v>
      </c>
      <c r="CA2522" s="0" t="s">
        <v>134</v>
      </c>
      <c r="CB2522" s="0" t="s">
        <v>134</v>
      </c>
      <c r="CC2522" s="0" t="s">
        <v>134</v>
      </c>
      <c r="CD2522" s="0" t="s">
        <v>134</v>
      </c>
      <c r="CE2522" s="0" t="s">
        <v>134</v>
      </c>
    </row>
    <row r="2523" customFormat="false" ht="12.75" hidden="false" customHeight="false" outlineLevel="0" collapsed="false">
      <c r="E2523" s="9" t="s">
        <v>134</v>
      </c>
      <c r="F2523" s="9" t="s">
        <v>134</v>
      </c>
      <c r="G2523" s="9" t="s">
        <v>134</v>
      </c>
      <c r="Q2523" s="0" t="s">
        <v>134</v>
      </c>
      <c r="R2523" s="0" t="s">
        <v>134</v>
      </c>
      <c r="S2523" s="0" t="s">
        <v>134</v>
      </c>
      <c r="T2523" s="0" t="s">
        <v>134</v>
      </c>
      <c r="U2523" s="0" t="s">
        <v>134</v>
      </c>
      <c r="V2523" s="0" t="s">
        <v>134</v>
      </c>
      <c r="W2523" s="0" t="s">
        <v>134</v>
      </c>
      <c r="X2523" s="0" t="s">
        <v>134</v>
      </c>
      <c r="Y2523" s="0" t="s">
        <v>134</v>
      </c>
      <c r="Z2523" s="0" t="s">
        <v>134</v>
      </c>
      <c r="AA2523" s="0" t="s">
        <v>134</v>
      </c>
      <c r="AB2523" s="0" t="s">
        <v>134</v>
      </c>
      <c r="AC2523" s="0" t="s">
        <v>134</v>
      </c>
      <c r="AD2523" s="0" t="s">
        <v>134</v>
      </c>
      <c r="AE2523" s="0" t="s">
        <v>134</v>
      </c>
      <c r="AF2523" s="0" t="s">
        <v>134</v>
      </c>
      <c r="AG2523" s="0" t="s">
        <v>134</v>
      </c>
      <c r="AH2523" s="0" t="s">
        <v>134</v>
      </c>
      <c r="AI2523" s="0" t="s">
        <v>134</v>
      </c>
      <c r="AJ2523" s="0" t="s">
        <v>134</v>
      </c>
      <c r="AK2523" s="0" t="s">
        <v>134</v>
      </c>
      <c r="AL2523" s="0" t="s">
        <v>134</v>
      </c>
      <c r="AM2523" s="0" t="s">
        <v>134</v>
      </c>
      <c r="AN2523" s="0" t="s">
        <v>134</v>
      </c>
      <c r="AO2523" s="0" t="s">
        <v>134</v>
      </c>
      <c r="AP2523" s="0" t="s">
        <v>134</v>
      </c>
      <c r="AQ2523" s="0" t="s">
        <v>134</v>
      </c>
      <c r="AR2523" s="0" t="s">
        <v>134</v>
      </c>
      <c r="AS2523" s="0" t="s">
        <v>134</v>
      </c>
      <c r="AT2523" s="0" t="s">
        <v>134</v>
      </c>
      <c r="AU2523" s="0" t="s">
        <v>134</v>
      </c>
      <c r="AV2523" s="0" t="s">
        <v>134</v>
      </c>
      <c r="AW2523" s="0" t="s">
        <v>134</v>
      </c>
      <c r="AX2523" s="0" t="s">
        <v>134</v>
      </c>
      <c r="AY2523" s="0" t="s">
        <v>134</v>
      </c>
      <c r="AZ2523" s="0" t="s">
        <v>134</v>
      </c>
      <c r="BA2523" s="0" t="s">
        <v>134</v>
      </c>
      <c r="BB2523" s="0" t="s">
        <v>134</v>
      </c>
      <c r="BC2523" s="0" t="s">
        <v>134</v>
      </c>
      <c r="BD2523" s="0" t="s">
        <v>134</v>
      </c>
      <c r="BE2523" s="0" t="s">
        <v>134</v>
      </c>
      <c r="BF2523" s="0" t="s">
        <v>134</v>
      </c>
      <c r="BG2523" s="0" t="s">
        <v>134</v>
      </c>
      <c r="BH2523" s="0" t="s">
        <v>134</v>
      </c>
      <c r="BI2523" s="0" t="s">
        <v>134</v>
      </c>
      <c r="BJ2523" s="0" t="s">
        <v>134</v>
      </c>
      <c r="BK2523" s="0" t="s">
        <v>134</v>
      </c>
      <c r="BL2523" s="0" t="s">
        <v>134</v>
      </c>
      <c r="BM2523" s="0" t="s">
        <v>134</v>
      </c>
      <c r="BN2523" s="0" t="s">
        <v>134</v>
      </c>
      <c r="BO2523" s="0" t="s">
        <v>134</v>
      </c>
      <c r="BP2523" s="0" t="s">
        <v>134</v>
      </c>
      <c r="BQ2523" s="0" t="s">
        <v>134</v>
      </c>
      <c r="BR2523" s="0" t="s">
        <v>134</v>
      </c>
      <c r="BS2523" s="0" t="s">
        <v>134</v>
      </c>
      <c r="BT2523" s="0" t="s">
        <v>134</v>
      </c>
      <c r="BU2523" s="0" t="s">
        <v>134</v>
      </c>
      <c r="BV2523" s="0" t="s">
        <v>134</v>
      </c>
      <c r="BW2523" s="0" t="s">
        <v>134</v>
      </c>
      <c r="BX2523" s="0" t="s">
        <v>134</v>
      </c>
      <c r="BZ2523" s="0" t="s">
        <v>134</v>
      </c>
      <c r="CA2523" s="0" t="s">
        <v>134</v>
      </c>
      <c r="CB2523" s="0" t="s">
        <v>134</v>
      </c>
      <c r="CC2523" s="0" t="s">
        <v>134</v>
      </c>
      <c r="CD2523" s="0" t="s">
        <v>134</v>
      </c>
      <c r="CE2523" s="0" t="s">
        <v>134</v>
      </c>
    </row>
    <row r="2524" customFormat="false" ht="12.75" hidden="false" customHeight="false" outlineLevel="0" collapsed="false">
      <c r="E2524" s="9" t="s">
        <v>134</v>
      </c>
      <c r="F2524" s="9" t="s">
        <v>134</v>
      </c>
      <c r="G2524" s="9" t="s">
        <v>134</v>
      </c>
      <c r="Q2524" s="0" t="s">
        <v>134</v>
      </c>
      <c r="R2524" s="0" t="s">
        <v>134</v>
      </c>
      <c r="S2524" s="0" t="s">
        <v>134</v>
      </c>
      <c r="T2524" s="0" t="s">
        <v>134</v>
      </c>
      <c r="U2524" s="0" t="s">
        <v>134</v>
      </c>
      <c r="V2524" s="0" t="s">
        <v>134</v>
      </c>
      <c r="W2524" s="0" t="s">
        <v>134</v>
      </c>
      <c r="X2524" s="0" t="s">
        <v>134</v>
      </c>
      <c r="Y2524" s="0" t="s">
        <v>134</v>
      </c>
      <c r="Z2524" s="0" t="s">
        <v>134</v>
      </c>
      <c r="AA2524" s="0" t="s">
        <v>134</v>
      </c>
      <c r="AB2524" s="0" t="s">
        <v>134</v>
      </c>
      <c r="AC2524" s="0" t="s">
        <v>134</v>
      </c>
      <c r="AD2524" s="0" t="s">
        <v>134</v>
      </c>
      <c r="AE2524" s="0" t="s">
        <v>134</v>
      </c>
      <c r="AF2524" s="0" t="s">
        <v>134</v>
      </c>
      <c r="AG2524" s="0" t="s">
        <v>134</v>
      </c>
      <c r="AH2524" s="0" t="s">
        <v>134</v>
      </c>
      <c r="AI2524" s="0" t="s">
        <v>134</v>
      </c>
      <c r="AJ2524" s="0" t="s">
        <v>134</v>
      </c>
      <c r="AK2524" s="0" t="s">
        <v>134</v>
      </c>
      <c r="AL2524" s="0" t="s">
        <v>134</v>
      </c>
      <c r="AM2524" s="0" t="s">
        <v>134</v>
      </c>
      <c r="AN2524" s="0" t="s">
        <v>134</v>
      </c>
      <c r="AO2524" s="0" t="s">
        <v>134</v>
      </c>
      <c r="AP2524" s="0" t="s">
        <v>134</v>
      </c>
      <c r="AQ2524" s="0" t="s">
        <v>134</v>
      </c>
      <c r="AR2524" s="0" t="s">
        <v>134</v>
      </c>
      <c r="AS2524" s="0" t="s">
        <v>134</v>
      </c>
      <c r="AT2524" s="0" t="s">
        <v>134</v>
      </c>
      <c r="AU2524" s="0" t="s">
        <v>134</v>
      </c>
      <c r="AV2524" s="0" t="s">
        <v>134</v>
      </c>
      <c r="AW2524" s="0" t="s">
        <v>134</v>
      </c>
      <c r="AX2524" s="0" t="s">
        <v>134</v>
      </c>
      <c r="AY2524" s="0" t="s">
        <v>134</v>
      </c>
      <c r="AZ2524" s="0" t="s">
        <v>134</v>
      </c>
      <c r="BA2524" s="0" t="s">
        <v>134</v>
      </c>
      <c r="BB2524" s="0" t="s">
        <v>134</v>
      </c>
      <c r="BC2524" s="0" t="s">
        <v>134</v>
      </c>
      <c r="BD2524" s="0" t="s">
        <v>134</v>
      </c>
      <c r="BE2524" s="0" t="s">
        <v>134</v>
      </c>
      <c r="BF2524" s="0" t="s">
        <v>134</v>
      </c>
      <c r="BG2524" s="0" t="s">
        <v>134</v>
      </c>
      <c r="BH2524" s="0" t="s">
        <v>134</v>
      </c>
      <c r="BI2524" s="0" t="s">
        <v>134</v>
      </c>
      <c r="BJ2524" s="0" t="s">
        <v>134</v>
      </c>
      <c r="BK2524" s="0" t="s">
        <v>134</v>
      </c>
      <c r="BL2524" s="0" t="s">
        <v>134</v>
      </c>
      <c r="BM2524" s="0" t="s">
        <v>134</v>
      </c>
      <c r="BN2524" s="0" t="s">
        <v>134</v>
      </c>
      <c r="BO2524" s="0" t="s">
        <v>134</v>
      </c>
      <c r="BP2524" s="0" t="s">
        <v>134</v>
      </c>
      <c r="BQ2524" s="0" t="s">
        <v>134</v>
      </c>
      <c r="BR2524" s="0" t="s">
        <v>134</v>
      </c>
      <c r="BS2524" s="0" t="s">
        <v>134</v>
      </c>
      <c r="BT2524" s="0" t="s">
        <v>134</v>
      </c>
      <c r="BU2524" s="0" t="s">
        <v>134</v>
      </c>
      <c r="BV2524" s="0" t="s">
        <v>134</v>
      </c>
      <c r="BW2524" s="0" t="s">
        <v>134</v>
      </c>
      <c r="BX2524" s="0" t="s">
        <v>134</v>
      </c>
      <c r="BZ2524" s="0" t="s">
        <v>134</v>
      </c>
      <c r="CA2524" s="0" t="s">
        <v>134</v>
      </c>
      <c r="CB2524" s="0" t="s">
        <v>134</v>
      </c>
      <c r="CC2524" s="0" t="s">
        <v>134</v>
      </c>
      <c r="CD2524" s="0" t="s">
        <v>134</v>
      </c>
      <c r="CE2524" s="0" t="s">
        <v>134</v>
      </c>
    </row>
    <row r="2525" customFormat="false" ht="12.75" hidden="false" customHeight="false" outlineLevel="0" collapsed="false">
      <c r="E2525" s="9" t="s">
        <v>134</v>
      </c>
      <c r="F2525" s="9" t="s">
        <v>134</v>
      </c>
      <c r="G2525" s="9" t="s">
        <v>134</v>
      </c>
      <c r="Q2525" s="0" t="s">
        <v>134</v>
      </c>
      <c r="R2525" s="0" t="s">
        <v>134</v>
      </c>
      <c r="S2525" s="0" t="s">
        <v>134</v>
      </c>
      <c r="T2525" s="0" t="s">
        <v>134</v>
      </c>
      <c r="U2525" s="0" t="s">
        <v>134</v>
      </c>
      <c r="V2525" s="0" t="s">
        <v>134</v>
      </c>
      <c r="W2525" s="0" t="s">
        <v>134</v>
      </c>
      <c r="X2525" s="0" t="s">
        <v>134</v>
      </c>
      <c r="Y2525" s="0" t="s">
        <v>134</v>
      </c>
      <c r="Z2525" s="0" t="s">
        <v>134</v>
      </c>
      <c r="AA2525" s="0" t="s">
        <v>134</v>
      </c>
      <c r="AB2525" s="0" t="s">
        <v>134</v>
      </c>
      <c r="AC2525" s="0" t="s">
        <v>134</v>
      </c>
      <c r="AD2525" s="0" t="s">
        <v>134</v>
      </c>
      <c r="AE2525" s="0" t="s">
        <v>134</v>
      </c>
      <c r="AF2525" s="0" t="s">
        <v>134</v>
      </c>
      <c r="AG2525" s="0" t="s">
        <v>134</v>
      </c>
      <c r="AH2525" s="0" t="s">
        <v>134</v>
      </c>
      <c r="AI2525" s="0" t="s">
        <v>134</v>
      </c>
      <c r="AJ2525" s="0" t="s">
        <v>134</v>
      </c>
      <c r="AK2525" s="0" t="s">
        <v>134</v>
      </c>
      <c r="AL2525" s="0" t="s">
        <v>134</v>
      </c>
      <c r="AM2525" s="0" t="s">
        <v>134</v>
      </c>
      <c r="AN2525" s="0" t="s">
        <v>134</v>
      </c>
      <c r="AO2525" s="0" t="s">
        <v>134</v>
      </c>
      <c r="AP2525" s="0" t="s">
        <v>134</v>
      </c>
      <c r="AQ2525" s="0" t="s">
        <v>134</v>
      </c>
      <c r="AR2525" s="0" t="s">
        <v>134</v>
      </c>
      <c r="AS2525" s="0" t="s">
        <v>134</v>
      </c>
      <c r="AT2525" s="0" t="s">
        <v>134</v>
      </c>
      <c r="AU2525" s="0" t="s">
        <v>134</v>
      </c>
      <c r="AV2525" s="0" t="s">
        <v>134</v>
      </c>
      <c r="AW2525" s="0" t="s">
        <v>134</v>
      </c>
      <c r="AX2525" s="0" t="s">
        <v>134</v>
      </c>
      <c r="AY2525" s="0" t="s">
        <v>134</v>
      </c>
      <c r="AZ2525" s="0" t="s">
        <v>134</v>
      </c>
      <c r="BA2525" s="0" t="s">
        <v>134</v>
      </c>
      <c r="BB2525" s="0" t="s">
        <v>134</v>
      </c>
      <c r="BC2525" s="0" t="s">
        <v>134</v>
      </c>
      <c r="BD2525" s="0" t="s">
        <v>134</v>
      </c>
      <c r="BE2525" s="0" t="s">
        <v>134</v>
      </c>
      <c r="BF2525" s="0" t="s">
        <v>134</v>
      </c>
      <c r="BG2525" s="0" t="s">
        <v>134</v>
      </c>
      <c r="BH2525" s="0" t="s">
        <v>134</v>
      </c>
      <c r="BI2525" s="0" t="s">
        <v>134</v>
      </c>
      <c r="BJ2525" s="0" t="s">
        <v>134</v>
      </c>
      <c r="BK2525" s="0" t="s">
        <v>134</v>
      </c>
      <c r="BL2525" s="0" t="s">
        <v>134</v>
      </c>
      <c r="BM2525" s="0" t="s">
        <v>134</v>
      </c>
      <c r="BN2525" s="0" t="s">
        <v>134</v>
      </c>
      <c r="BO2525" s="0" t="s">
        <v>134</v>
      </c>
      <c r="BP2525" s="0" t="s">
        <v>134</v>
      </c>
      <c r="BQ2525" s="0" t="s">
        <v>134</v>
      </c>
      <c r="BR2525" s="0" t="s">
        <v>134</v>
      </c>
      <c r="BS2525" s="0" t="s">
        <v>134</v>
      </c>
      <c r="BT2525" s="0" t="s">
        <v>134</v>
      </c>
      <c r="BU2525" s="0" t="s">
        <v>134</v>
      </c>
      <c r="BV2525" s="0" t="s">
        <v>134</v>
      </c>
      <c r="BW2525" s="0" t="s">
        <v>134</v>
      </c>
      <c r="BX2525" s="0" t="s">
        <v>134</v>
      </c>
      <c r="BZ2525" s="0" t="s">
        <v>134</v>
      </c>
      <c r="CA2525" s="0" t="s">
        <v>134</v>
      </c>
      <c r="CB2525" s="0" t="s">
        <v>134</v>
      </c>
      <c r="CC2525" s="0" t="s">
        <v>134</v>
      </c>
      <c r="CD2525" s="0" t="s">
        <v>134</v>
      </c>
      <c r="CE2525" s="0" t="s">
        <v>134</v>
      </c>
    </row>
    <row r="2526" customFormat="false" ht="12.75" hidden="false" customHeight="false" outlineLevel="0" collapsed="false">
      <c r="E2526" s="9" t="s">
        <v>134</v>
      </c>
      <c r="F2526" s="9" t="s">
        <v>134</v>
      </c>
      <c r="G2526" s="9" t="s">
        <v>134</v>
      </c>
      <c r="Q2526" s="0" t="s">
        <v>134</v>
      </c>
      <c r="R2526" s="0" t="s">
        <v>134</v>
      </c>
      <c r="S2526" s="0" t="s">
        <v>134</v>
      </c>
      <c r="T2526" s="0" t="s">
        <v>134</v>
      </c>
      <c r="U2526" s="0" t="s">
        <v>134</v>
      </c>
      <c r="V2526" s="0" t="s">
        <v>134</v>
      </c>
      <c r="W2526" s="0" t="s">
        <v>134</v>
      </c>
      <c r="X2526" s="0" t="s">
        <v>134</v>
      </c>
      <c r="Y2526" s="0" t="s">
        <v>134</v>
      </c>
      <c r="Z2526" s="0" t="s">
        <v>134</v>
      </c>
      <c r="AA2526" s="0" t="s">
        <v>134</v>
      </c>
      <c r="AB2526" s="0" t="s">
        <v>134</v>
      </c>
      <c r="AC2526" s="0" t="s">
        <v>134</v>
      </c>
      <c r="AD2526" s="0" t="s">
        <v>134</v>
      </c>
      <c r="AE2526" s="0" t="s">
        <v>134</v>
      </c>
      <c r="AF2526" s="0" t="s">
        <v>134</v>
      </c>
      <c r="AG2526" s="0" t="s">
        <v>134</v>
      </c>
      <c r="AH2526" s="0" t="s">
        <v>134</v>
      </c>
      <c r="AI2526" s="0" t="s">
        <v>134</v>
      </c>
      <c r="AJ2526" s="0" t="s">
        <v>134</v>
      </c>
      <c r="AK2526" s="0" t="s">
        <v>134</v>
      </c>
      <c r="AL2526" s="0" t="s">
        <v>134</v>
      </c>
      <c r="AM2526" s="0" t="s">
        <v>134</v>
      </c>
      <c r="AN2526" s="0" t="s">
        <v>134</v>
      </c>
      <c r="AO2526" s="0" t="s">
        <v>134</v>
      </c>
      <c r="AP2526" s="0" t="s">
        <v>134</v>
      </c>
      <c r="AQ2526" s="0" t="s">
        <v>134</v>
      </c>
      <c r="AR2526" s="0" t="s">
        <v>134</v>
      </c>
      <c r="AS2526" s="0" t="s">
        <v>134</v>
      </c>
      <c r="AT2526" s="0" t="s">
        <v>134</v>
      </c>
      <c r="AU2526" s="0" t="s">
        <v>134</v>
      </c>
      <c r="AV2526" s="0" t="s">
        <v>134</v>
      </c>
      <c r="AW2526" s="0" t="s">
        <v>134</v>
      </c>
      <c r="AX2526" s="0" t="s">
        <v>134</v>
      </c>
      <c r="AY2526" s="0" t="s">
        <v>134</v>
      </c>
      <c r="AZ2526" s="0" t="s">
        <v>134</v>
      </c>
      <c r="BA2526" s="0" t="s">
        <v>134</v>
      </c>
      <c r="BB2526" s="0" t="s">
        <v>134</v>
      </c>
      <c r="BC2526" s="0" t="s">
        <v>134</v>
      </c>
      <c r="BD2526" s="0" t="s">
        <v>134</v>
      </c>
      <c r="BE2526" s="0" t="s">
        <v>134</v>
      </c>
      <c r="BF2526" s="0" t="s">
        <v>134</v>
      </c>
      <c r="BG2526" s="0" t="s">
        <v>134</v>
      </c>
      <c r="BH2526" s="0" t="s">
        <v>134</v>
      </c>
      <c r="BI2526" s="0" t="s">
        <v>134</v>
      </c>
      <c r="BJ2526" s="0" t="s">
        <v>134</v>
      </c>
      <c r="BK2526" s="0" t="s">
        <v>134</v>
      </c>
      <c r="BL2526" s="0" t="s">
        <v>134</v>
      </c>
      <c r="BM2526" s="0" t="s">
        <v>134</v>
      </c>
      <c r="BN2526" s="0" t="s">
        <v>134</v>
      </c>
      <c r="BO2526" s="0" t="s">
        <v>134</v>
      </c>
      <c r="BP2526" s="0" t="s">
        <v>134</v>
      </c>
      <c r="BQ2526" s="0" t="s">
        <v>134</v>
      </c>
      <c r="BR2526" s="0" t="s">
        <v>134</v>
      </c>
      <c r="BS2526" s="0" t="s">
        <v>134</v>
      </c>
      <c r="BT2526" s="0" t="s">
        <v>134</v>
      </c>
      <c r="BU2526" s="0" t="s">
        <v>134</v>
      </c>
      <c r="BV2526" s="0" t="s">
        <v>134</v>
      </c>
      <c r="BW2526" s="0" t="s">
        <v>134</v>
      </c>
      <c r="BX2526" s="0" t="s">
        <v>134</v>
      </c>
      <c r="BZ2526" s="0" t="s">
        <v>134</v>
      </c>
      <c r="CA2526" s="0" t="s">
        <v>134</v>
      </c>
      <c r="CB2526" s="0" t="s">
        <v>134</v>
      </c>
      <c r="CC2526" s="0" t="s">
        <v>134</v>
      </c>
      <c r="CD2526" s="0" t="s">
        <v>134</v>
      </c>
      <c r="CE2526" s="0" t="s">
        <v>134</v>
      </c>
    </row>
    <row r="2527" customFormat="false" ht="12.75" hidden="false" customHeight="false" outlineLevel="0" collapsed="false">
      <c r="E2527" s="9" t="s">
        <v>134</v>
      </c>
      <c r="F2527" s="9" t="s">
        <v>134</v>
      </c>
      <c r="G2527" s="9" t="s">
        <v>134</v>
      </c>
      <c r="Q2527" s="0" t="s">
        <v>134</v>
      </c>
      <c r="R2527" s="0" t="s">
        <v>134</v>
      </c>
      <c r="S2527" s="0" t="s">
        <v>134</v>
      </c>
      <c r="T2527" s="0" t="s">
        <v>134</v>
      </c>
      <c r="U2527" s="0" t="s">
        <v>134</v>
      </c>
      <c r="V2527" s="0" t="s">
        <v>134</v>
      </c>
      <c r="W2527" s="0" t="s">
        <v>134</v>
      </c>
      <c r="X2527" s="0" t="s">
        <v>134</v>
      </c>
      <c r="Y2527" s="0" t="s">
        <v>134</v>
      </c>
      <c r="Z2527" s="0" t="s">
        <v>134</v>
      </c>
      <c r="AA2527" s="0" t="s">
        <v>134</v>
      </c>
      <c r="AB2527" s="0" t="s">
        <v>134</v>
      </c>
      <c r="AC2527" s="0" t="s">
        <v>134</v>
      </c>
      <c r="AD2527" s="0" t="s">
        <v>134</v>
      </c>
      <c r="AE2527" s="0" t="s">
        <v>134</v>
      </c>
      <c r="AF2527" s="0" t="s">
        <v>134</v>
      </c>
      <c r="AG2527" s="0" t="s">
        <v>134</v>
      </c>
      <c r="AH2527" s="0" t="s">
        <v>134</v>
      </c>
      <c r="AI2527" s="0" t="s">
        <v>134</v>
      </c>
      <c r="AJ2527" s="0" t="s">
        <v>134</v>
      </c>
      <c r="AK2527" s="0" t="s">
        <v>134</v>
      </c>
      <c r="AL2527" s="0" t="s">
        <v>134</v>
      </c>
      <c r="AM2527" s="0" t="s">
        <v>134</v>
      </c>
      <c r="AN2527" s="0" t="s">
        <v>134</v>
      </c>
      <c r="AO2527" s="0" t="s">
        <v>134</v>
      </c>
      <c r="AP2527" s="0" t="s">
        <v>134</v>
      </c>
      <c r="AQ2527" s="0" t="s">
        <v>134</v>
      </c>
      <c r="AR2527" s="0" t="s">
        <v>134</v>
      </c>
      <c r="AS2527" s="0" t="s">
        <v>134</v>
      </c>
      <c r="AT2527" s="0" t="s">
        <v>134</v>
      </c>
      <c r="AU2527" s="0" t="s">
        <v>134</v>
      </c>
      <c r="AV2527" s="0" t="s">
        <v>134</v>
      </c>
      <c r="AW2527" s="0" t="s">
        <v>134</v>
      </c>
      <c r="AX2527" s="0" t="s">
        <v>134</v>
      </c>
      <c r="AY2527" s="0" t="s">
        <v>134</v>
      </c>
      <c r="AZ2527" s="0" t="s">
        <v>134</v>
      </c>
      <c r="BA2527" s="0" t="s">
        <v>134</v>
      </c>
      <c r="BB2527" s="0" t="s">
        <v>134</v>
      </c>
      <c r="BC2527" s="0" t="s">
        <v>134</v>
      </c>
      <c r="BD2527" s="0" t="s">
        <v>134</v>
      </c>
      <c r="BE2527" s="0" t="s">
        <v>134</v>
      </c>
      <c r="BF2527" s="0" t="s">
        <v>134</v>
      </c>
      <c r="BG2527" s="0" t="s">
        <v>134</v>
      </c>
      <c r="BH2527" s="0" t="s">
        <v>134</v>
      </c>
      <c r="BI2527" s="0" t="s">
        <v>134</v>
      </c>
      <c r="BJ2527" s="0" t="s">
        <v>134</v>
      </c>
      <c r="BK2527" s="0" t="s">
        <v>134</v>
      </c>
      <c r="BL2527" s="0" t="s">
        <v>134</v>
      </c>
      <c r="BM2527" s="0" t="s">
        <v>134</v>
      </c>
      <c r="BN2527" s="0" t="s">
        <v>134</v>
      </c>
      <c r="BO2527" s="0" t="s">
        <v>134</v>
      </c>
      <c r="BP2527" s="0" t="s">
        <v>134</v>
      </c>
      <c r="BQ2527" s="0" t="s">
        <v>134</v>
      </c>
      <c r="BR2527" s="0" t="s">
        <v>134</v>
      </c>
      <c r="BS2527" s="0" t="s">
        <v>134</v>
      </c>
      <c r="BT2527" s="0" t="s">
        <v>134</v>
      </c>
      <c r="BU2527" s="0" t="s">
        <v>134</v>
      </c>
      <c r="BV2527" s="0" t="s">
        <v>134</v>
      </c>
      <c r="BW2527" s="0" t="s">
        <v>134</v>
      </c>
      <c r="BX2527" s="0" t="s">
        <v>134</v>
      </c>
      <c r="BZ2527" s="0" t="s">
        <v>134</v>
      </c>
      <c r="CA2527" s="0" t="s">
        <v>134</v>
      </c>
      <c r="CB2527" s="0" t="s">
        <v>134</v>
      </c>
      <c r="CC2527" s="0" t="s">
        <v>134</v>
      </c>
      <c r="CD2527" s="0" t="s">
        <v>134</v>
      </c>
      <c r="CE2527" s="0" t="s">
        <v>134</v>
      </c>
    </row>
    <row r="2528" customFormat="false" ht="12.75" hidden="false" customHeight="false" outlineLevel="0" collapsed="false">
      <c r="E2528" s="9" t="s">
        <v>134</v>
      </c>
      <c r="F2528" s="9" t="s">
        <v>134</v>
      </c>
      <c r="G2528" s="9" t="s">
        <v>134</v>
      </c>
      <c r="Q2528" s="0" t="s">
        <v>134</v>
      </c>
      <c r="R2528" s="0" t="s">
        <v>134</v>
      </c>
      <c r="S2528" s="0" t="s">
        <v>134</v>
      </c>
      <c r="T2528" s="0" t="s">
        <v>134</v>
      </c>
      <c r="U2528" s="0" t="s">
        <v>134</v>
      </c>
      <c r="V2528" s="0" t="s">
        <v>134</v>
      </c>
      <c r="W2528" s="0" t="s">
        <v>134</v>
      </c>
      <c r="X2528" s="0" t="s">
        <v>134</v>
      </c>
      <c r="Y2528" s="0" t="s">
        <v>134</v>
      </c>
      <c r="Z2528" s="0" t="s">
        <v>134</v>
      </c>
      <c r="AA2528" s="0" t="s">
        <v>134</v>
      </c>
      <c r="AB2528" s="0" t="s">
        <v>134</v>
      </c>
      <c r="AC2528" s="0" t="s">
        <v>134</v>
      </c>
      <c r="AD2528" s="0" t="s">
        <v>134</v>
      </c>
      <c r="AE2528" s="0" t="s">
        <v>134</v>
      </c>
      <c r="AF2528" s="0" t="s">
        <v>134</v>
      </c>
      <c r="AG2528" s="0" t="s">
        <v>134</v>
      </c>
      <c r="AH2528" s="0" t="s">
        <v>134</v>
      </c>
      <c r="AI2528" s="0" t="s">
        <v>134</v>
      </c>
      <c r="AJ2528" s="0" t="s">
        <v>134</v>
      </c>
      <c r="AK2528" s="0" t="s">
        <v>134</v>
      </c>
      <c r="AL2528" s="0" t="s">
        <v>134</v>
      </c>
      <c r="AM2528" s="0" t="s">
        <v>134</v>
      </c>
      <c r="AN2528" s="0" t="s">
        <v>134</v>
      </c>
      <c r="AO2528" s="0" t="s">
        <v>134</v>
      </c>
      <c r="AP2528" s="0" t="s">
        <v>134</v>
      </c>
      <c r="AQ2528" s="0" t="s">
        <v>134</v>
      </c>
      <c r="AR2528" s="0" t="s">
        <v>134</v>
      </c>
      <c r="AS2528" s="0" t="s">
        <v>134</v>
      </c>
      <c r="AT2528" s="0" t="s">
        <v>134</v>
      </c>
      <c r="AU2528" s="0" t="s">
        <v>134</v>
      </c>
      <c r="AV2528" s="0" t="s">
        <v>134</v>
      </c>
      <c r="AW2528" s="0" t="s">
        <v>134</v>
      </c>
      <c r="AX2528" s="0" t="s">
        <v>134</v>
      </c>
      <c r="AY2528" s="0" t="s">
        <v>134</v>
      </c>
      <c r="AZ2528" s="0" t="s">
        <v>134</v>
      </c>
      <c r="BA2528" s="0" t="s">
        <v>134</v>
      </c>
      <c r="BB2528" s="0" t="s">
        <v>134</v>
      </c>
      <c r="BC2528" s="0" t="s">
        <v>134</v>
      </c>
      <c r="BD2528" s="0" t="s">
        <v>134</v>
      </c>
      <c r="BE2528" s="0" t="s">
        <v>134</v>
      </c>
      <c r="BF2528" s="0" t="s">
        <v>134</v>
      </c>
      <c r="BG2528" s="0" t="s">
        <v>134</v>
      </c>
      <c r="BH2528" s="0" t="s">
        <v>134</v>
      </c>
      <c r="BI2528" s="0" t="s">
        <v>134</v>
      </c>
      <c r="BJ2528" s="0" t="s">
        <v>134</v>
      </c>
      <c r="BK2528" s="0" t="s">
        <v>134</v>
      </c>
      <c r="BL2528" s="0" t="s">
        <v>134</v>
      </c>
      <c r="BM2528" s="0" t="s">
        <v>134</v>
      </c>
      <c r="BN2528" s="0" t="s">
        <v>134</v>
      </c>
      <c r="BO2528" s="0" t="s">
        <v>134</v>
      </c>
      <c r="BP2528" s="0" t="s">
        <v>134</v>
      </c>
      <c r="BQ2528" s="0" t="s">
        <v>134</v>
      </c>
      <c r="BR2528" s="0" t="s">
        <v>134</v>
      </c>
      <c r="BS2528" s="0" t="s">
        <v>134</v>
      </c>
      <c r="BT2528" s="0" t="s">
        <v>134</v>
      </c>
      <c r="BU2528" s="0" t="s">
        <v>134</v>
      </c>
      <c r="BV2528" s="0" t="s">
        <v>134</v>
      </c>
      <c r="BW2528" s="0" t="s">
        <v>134</v>
      </c>
      <c r="BX2528" s="0" t="s">
        <v>134</v>
      </c>
      <c r="BZ2528" s="0" t="s">
        <v>134</v>
      </c>
      <c r="CA2528" s="0" t="s">
        <v>134</v>
      </c>
      <c r="CB2528" s="0" t="s">
        <v>134</v>
      </c>
      <c r="CC2528" s="0" t="s">
        <v>134</v>
      </c>
      <c r="CD2528" s="0" t="s">
        <v>134</v>
      </c>
      <c r="CE2528" s="0" t="s">
        <v>134</v>
      </c>
    </row>
    <row r="2529" customFormat="false" ht="12.75" hidden="false" customHeight="false" outlineLevel="0" collapsed="false">
      <c r="E2529" s="9" t="s">
        <v>134</v>
      </c>
      <c r="F2529" s="9" t="s">
        <v>134</v>
      </c>
      <c r="G2529" s="9" t="s">
        <v>134</v>
      </c>
      <c r="Q2529" s="0" t="s">
        <v>134</v>
      </c>
      <c r="R2529" s="0" t="s">
        <v>134</v>
      </c>
      <c r="S2529" s="0" t="s">
        <v>134</v>
      </c>
      <c r="T2529" s="0" t="s">
        <v>134</v>
      </c>
      <c r="U2529" s="0" t="s">
        <v>134</v>
      </c>
      <c r="V2529" s="0" t="s">
        <v>134</v>
      </c>
      <c r="W2529" s="0" t="s">
        <v>134</v>
      </c>
      <c r="X2529" s="0" t="s">
        <v>134</v>
      </c>
      <c r="Y2529" s="0" t="s">
        <v>134</v>
      </c>
      <c r="Z2529" s="0" t="s">
        <v>134</v>
      </c>
      <c r="AA2529" s="0" t="s">
        <v>134</v>
      </c>
      <c r="AB2529" s="0" t="s">
        <v>134</v>
      </c>
      <c r="AC2529" s="0" t="s">
        <v>134</v>
      </c>
      <c r="AD2529" s="0" t="s">
        <v>134</v>
      </c>
      <c r="AE2529" s="0" t="s">
        <v>134</v>
      </c>
      <c r="AF2529" s="0" t="s">
        <v>134</v>
      </c>
      <c r="AG2529" s="0" t="s">
        <v>134</v>
      </c>
      <c r="AH2529" s="0" t="s">
        <v>134</v>
      </c>
      <c r="AI2529" s="0" t="s">
        <v>134</v>
      </c>
      <c r="AJ2529" s="0" t="s">
        <v>134</v>
      </c>
      <c r="AK2529" s="0" t="s">
        <v>134</v>
      </c>
      <c r="AL2529" s="0" t="s">
        <v>134</v>
      </c>
      <c r="AM2529" s="0" t="s">
        <v>134</v>
      </c>
      <c r="AN2529" s="0" t="s">
        <v>134</v>
      </c>
      <c r="AO2529" s="0" t="s">
        <v>134</v>
      </c>
      <c r="AP2529" s="0" t="s">
        <v>134</v>
      </c>
      <c r="AQ2529" s="0" t="s">
        <v>134</v>
      </c>
      <c r="AR2529" s="0" t="s">
        <v>134</v>
      </c>
      <c r="AS2529" s="0" t="s">
        <v>134</v>
      </c>
      <c r="AT2529" s="0" t="s">
        <v>134</v>
      </c>
      <c r="AU2529" s="0" t="s">
        <v>134</v>
      </c>
      <c r="AV2529" s="0" t="s">
        <v>134</v>
      </c>
      <c r="AW2529" s="0" t="s">
        <v>134</v>
      </c>
      <c r="AX2529" s="0" t="s">
        <v>134</v>
      </c>
      <c r="AY2529" s="0" t="s">
        <v>134</v>
      </c>
      <c r="AZ2529" s="0" t="s">
        <v>134</v>
      </c>
      <c r="BA2529" s="0" t="s">
        <v>134</v>
      </c>
      <c r="BB2529" s="0" t="s">
        <v>134</v>
      </c>
      <c r="BC2529" s="0" t="s">
        <v>134</v>
      </c>
      <c r="BD2529" s="0" t="s">
        <v>134</v>
      </c>
      <c r="BE2529" s="0" t="s">
        <v>134</v>
      </c>
      <c r="BF2529" s="0" t="s">
        <v>134</v>
      </c>
      <c r="BG2529" s="0" t="s">
        <v>134</v>
      </c>
      <c r="BH2529" s="0" t="s">
        <v>134</v>
      </c>
      <c r="BI2529" s="0" t="s">
        <v>134</v>
      </c>
      <c r="BJ2529" s="0" t="s">
        <v>134</v>
      </c>
      <c r="BK2529" s="0" t="s">
        <v>134</v>
      </c>
      <c r="BL2529" s="0" t="s">
        <v>134</v>
      </c>
      <c r="BM2529" s="0" t="s">
        <v>134</v>
      </c>
      <c r="BN2529" s="0" t="s">
        <v>134</v>
      </c>
      <c r="BO2529" s="0" t="s">
        <v>134</v>
      </c>
      <c r="BP2529" s="0" t="s">
        <v>134</v>
      </c>
      <c r="BQ2529" s="0" t="s">
        <v>134</v>
      </c>
      <c r="BR2529" s="0" t="s">
        <v>134</v>
      </c>
      <c r="BS2529" s="0" t="s">
        <v>134</v>
      </c>
      <c r="BT2529" s="0" t="s">
        <v>134</v>
      </c>
      <c r="BU2529" s="0" t="s">
        <v>134</v>
      </c>
      <c r="BV2529" s="0" t="s">
        <v>134</v>
      </c>
      <c r="BW2529" s="0" t="s">
        <v>134</v>
      </c>
      <c r="BX2529" s="0" t="s">
        <v>134</v>
      </c>
      <c r="BZ2529" s="0" t="s">
        <v>134</v>
      </c>
      <c r="CA2529" s="0" t="s">
        <v>134</v>
      </c>
      <c r="CB2529" s="0" t="s">
        <v>134</v>
      </c>
      <c r="CC2529" s="0" t="s">
        <v>134</v>
      </c>
      <c r="CD2529" s="0" t="s">
        <v>134</v>
      </c>
      <c r="CE2529" s="0" t="s">
        <v>134</v>
      </c>
    </row>
    <row r="2530" customFormat="false" ht="12.75" hidden="false" customHeight="false" outlineLevel="0" collapsed="false">
      <c r="E2530" s="9" t="s">
        <v>134</v>
      </c>
      <c r="F2530" s="9" t="s">
        <v>134</v>
      </c>
      <c r="G2530" s="9" t="s">
        <v>134</v>
      </c>
      <c r="Q2530" s="0" t="s">
        <v>134</v>
      </c>
      <c r="R2530" s="0" t="s">
        <v>134</v>
      </c>
      <c r="S2530" s="0" t="s">
        <v>134</v>
      </c>
      <c r="T2530" s="0" t="s">
        <v>134</v>
      </c>
      <c r="U2530" s="0" t="s">
        <v>134</v>
      </c>
      <c r="V2530" s="0" t="s">
        <v>134</v>
      </c>
      <c r="W2530" s="0" t="s">
        <v>134</v>
      </c>
      <c r="X2530" s="0" t="s">
        <v>134</v>
      </c>
      <c r="Y2530" s="0" t="s">
        <v>134</v>
      </c>
      <c r="Z2530" s="0" t="s">
        <v>134</v>
      </c>
      <c r="AA2530" s="0" t="s">
        <v>134</v>
      </c>
      <c r="AB2530" s="0" t="s">
        <v>134</v>
      </c>
      <c r="AC2530" s="0" t="s">
        <v>134</v>
      </c>
      <c r="AD2530" s="0" t="s">
        <v>134</v>
      </c>
      <c r="AE2530" s="0" t="s">
        <v>134</v>
      </c>
      <c r="AF2530" s="0" t="s">
        <v>134</v>
      </c>
      <c r="AG2530" s="0" t="s">
        <v>134</v>
      </c>
      <c r="AH2530" s="0" t="s">
        <v>134</v>
      </c>
      <c r="AI2530" s="0" t="s">
        <v>134</v>
      </c>
      <c r="AJ2530" s="0" t="s">
        <v>134</v>
      </c>
      <c r="AK2530" s="0" t="s">
        <v>134</v>
      </c>
      <c r="AL2530" s="0" t="s">
        <v>134</v>
      </c>
      <c r="AM2530" s="0" t="s">
        <v>134</v>
      </c>
      <c r="AN2530" s="0" t="s">
        <v>134</v>
      </c>
      <c r="AO2530" s="0" t="s">
        <v>134</v>
      </c>
      <c r="AP2530" s="0" t="s">
        <v>134</v>
      </c>
      <c r="AQ2530" s="0" t="s">
        <v>134</v>
      </c>
      <c r="AR2530" s="0" t="s">
        <v>134</v>
      </c>
      <c r="AS2530" s="0" t="s">
        <v>134</v>
      </c>
      <c r="AT2530" s="0" t="s">
        <v>134</v>
      </c>
      <c r="AU2530" s="0" t="s">
        <v>134</v>
      </c>
      <c r="AV2530" s="0" t="s">
        <v>134</v>
      </c>
      <c r="AW2530" s="0" t="s">
        <v>134</v>
      </c>
      <c r="AX2530" s="0" t="s">
        <v>134</v>
      </c>
      <c r="AY2530" s="0" t="s">
        <v>134</v>
      </c>
      <c r="AZ2530" s="0" t="s">
        <v>134</v>
      </c>
      <c r="BA2530" s="0" t="s">
        <v>134</v>
      </c>
      <c r="BB2530" s="0" t="s">
        <v>134</v>
      </c>
      <c r="BC2530" s="0" t="s">
        <v>134</v>
      </c>
      <c r="BD2530" s="0" t="s">
        <v>134</v>
      </c>
      <c r="BE2530" s="0" t="s">
        <v>134</v>
      </c>
      <c r="BF2530" s="0" t="s">
        <v>134</v>
      </c>
      <c r="BG2530" s="0" t="s">
        <v>134</v>
      </c>
      <c r="BH2530" s="0" t="s">
        <v>134</v>
      </c>
      <c r="BI2530" s="0" t="s">
        <v>134</v>
      </c>
      <c r="BJ2530" s="0" t="s">
        <v>134</v>
      </c>
      <c r="BK2530" s="0" t="s">
        <v>134</v>
      </c>
      <c r="BL2530" s="0" t="s">
        <v>134</v>
      </c>
      <c r="BM2530" s="0" t="s">
        <v>134</v>
      </c>
      <c r="BN2530" s="0" t="s">
        <v>134</v>
      </c>
      <c r="BO2530" s="0" t="s">
        <v>134</v>
      </c>
      <c r="BP2530" s="0" t="s">
        <v>134</v>
      </c>
      <c r="BQ2530" s="0" t="s">
        <v>134</v>
      </c>
      <c r="BR2530" s="0" t="s">
        <v>134</v>
      </c>
      <c r="BS2530" s="0" t="s">
        <v>134</v>
      </c>
      <c r="BT2530" s="0" t="s">
        <v>134</v>
      </c>
      <c r="BU2530" s="0" t="s">
        <v>134</v>
      </c>
      <c r="BV2530" s="0" t="s">
        <v>134</v>
      </c>
      <c r="BW2530" s="0" t="s">
        <v>134</v>
      </c>
      <c r="BX2530" s="0" t="s">
        <v>134</v>
      </c>
      <c r="BZ2530" s="0" t="s">
        <v>134</v>
      </c>
      <c r="CA2530" s="0" t="s">
        <v>134</v>
      </c>
      <c r="CB2530" s="0" t="s">
        <v>134</v>
      </c>
      <c r="CC2530" s="0" t="s">
        <v>134</v>
      </c>
      <c r="CD2530" s="0" t="s">
        <v>134</v>
      </c>
      <c r="CE2530" s="0" t="s">
        <v>134</v>
      </c>
    </row>
    <row r="2531" customFormat="false" ht="12.75" hidden="false" customHeight="false" outlineLevel="0" collapsed="false">
      <c r="E2531" s="9" t="s">
        <v>134</v>
      </c>
      <c r="F2531" s="9" t="s">
        <v>134</v>
      </c>
      <c r="G2531" s="9" t="s">
        <v>134</v>
      </c>
      <c r="Q2531" s="0" t="s">
        <v>134</v>
      </c>
      <c r="R2531" s="0" t="s">
        <v>134</v>
      </c>
      <c r="S2531" s="0" t="s">
        <v>134</v>
      </c>
      <c r="T2531" s="0" t="s">
        <v>134</v>
      </c>
      <c r="U2531" s="0" t="s">
        <v>134</v>
      </c>
      <c r="V2531" s="0" t="s">
        <v>134</v>
      </c>
      <c r="W2531" s="0" t="s">
        <v>134</v>
      </c>
      <c r="X2531" s="0" t="s">
        <v>134</v>
      </c>
      <c r="Y2531" s="0" t="s">
        <v>134</v>
      </c>
      <c r="Z2531" s="0" t="s">
        <v>134</v>
      </c>
      <c r="AA2531" s="0" t="s">
        <v>134</v>
      </c>
      <c r="AB2531" s="0" t="s">
        <v>134</v>
      </c>
      <c r="AC2531" s="0" t="s">
        <v>134</v>
      </c>
      <c r="AD2531" s="0" t="s">
        <v>134</v>
      </c>
      <c r="AE2531" s="0" t="s">
        <v>134</v>
      </c>
      <c r="AF2531" s="0" t="s">
        <v>134</v>
      </c>
      <c r="AG2531" s="0" t="s">
        <v>134</v>
      </c>
      <c r="AH2531" s="0" t="s">
        <v>134</v>
      </c>
      <c r="AI2531" s="0" t="s">
        <v>134</v>
      </c>
      <c r="AJ2531" s="0" t="s">
        <v>134</v>
      </c>
      <c r="AK2531" s="0" t="s">
        <v>134</v>
      </c>
      <c r="AL2531" s="0" t="s">
        <v>134</v>
      </c>
      <c r="AM2531" s="0" t="s">
        <v>134</v>
      </c>
      <c r="AN2531" s="0" t="s">
        <v>134</v>
      </c>
      <c r="AO2531" s="0" t="s">
        <v>134</v>
      </c>
      <c r="AP2531" s="0" t="s">
        <v>134</v>
      </c>
      <c r="AQ2531" s="0" t="s">
        <v>134</v>
      </c>
      <c r="AR2531" s="0" t="s">
        <v>134</v>
      </c>
      <c r="AS2531" s="0" t="s">
        <v>134</v>
      </c>
      <c r="AT2531" s="0" t="s">
        <v>134</v>
      </c>
      <c r="AU2531" s="0" t="s">
        <v>134</v>
      </c>
      <c r="AV2531" s="0" t="s">
        <v>134</v>
      </c>
      <c r="AW2531" s="0" t="s">
        <v>134</v>
      </c>
      <c r="AX2531" s="0" t="s">
        <v>134</v>
      </c>
      <c r="AY2531" s="0" t="s">
        <v>134</v>
      </c>
      <c r="AZ2531" s="0" t="s">
        <v>134</v>
      </c>
      <c r="BA2531" s="0" t="s">
        <v>134</v>
      </c>
      <c r="BB2531" s="0" t="s">
        <v>134</v>
      </c>
      <c r="BC2531" s="0" t="s">
        <v>134</v>
      </c>
      <c r="BD2531" s="0" t="s">
        <v>134</v>
      </c>
      <c r="BE2531" s="0" t="s">
        <v>134</v>
      </c>
      <c r="BF2531" s="0" t="s">
        <v>134</v>
      </c>
      <c r="BG2531" s="0" t="s">
        <v>134</v>
      </c>
      <c r="BH2531" s="0" t="s">
        <v>134</v>
      </c>
      <c r="BI2531" s="0" t="s">
        <v>134</v>
      </c>
      <c r="BJ2531" s="0" t="s">
        <v>134</v>
      </c>
      <c r="BK2531" s="0" t="s">
        <v>134</v>
      </c>
      <c r="BL2531" s="0" t="s">
        <v>134</v>
      </c>
      <c r="BM2531" s="0" t="s">
        <v>134</v>
      </c>
      <c r="BN2531" s="0" t="s">
        <v>134</v>
      </c>
      <c r="BO2531" s="0" t="s">
        <v>134</v>
      </c>
      <c r="BP2531" s="0" t="s">
        <v>134</v>
      </c>
      <c r="BQ2531" s="0" t="s">
        <v>134</v>
      </c>
      <c r="BR2531" s="0" t="s">
        <v>134</v>
      </c>
      <c r="BS2531" s="0" t="s">
        <v>134</v>
      </c>
      <c r="BT2531" s="0" t="s">
        <v>134</v>
      </c>
      <c r="BU2531" s="0" t="s">
        <v>134</v>
      </c>
      <c r="BV2531" s="0" t="s">
        <v>134</v>
      </c>
      <c r="BW2531" s="0" t="s">
        <v>134</v>
      </c>
      <c r="BX2531" s="0" t="s">
        <v>134</v>
      </c>
      <c r="BZ2531" s="0" t="s">
        <v>134</v>
      </c>
      <c r="CA2531" s="0" t="s">
        <v>134</v>
      </c>
      <c r="CB2531" s="0" t="s">
        <v>134</v>
      </c>
      <c r="CC2531" s="0" t="s">
        <v>134</v>
      </c>
      <c r="CD2531" s="0" t="s">
        <v>134</v>
      </c>
      <c r="CE2531" s="0" t="s">
        <v>134</v>
      </c>
    </row>
    <row r="2532" customFormat="false" ht="12.75" hidden="false" customHeight="false" outlineLevel="0" collapsed="false">
      <c r="E2532" s="9" t="s">
        <v>134</v>
      </c>
      <c r="F2532" s="9" t="s">
        <v>134</v>
      </c>
      <c r="G2532" s="9" t="s">
        <v>134</v>
      </c>
      <c r="Q2532" s="0" t="s">
        <v>134</v>
      </c>
      <c r="R2532" s="0" t="s">
        <v>134</v>
      </c>
      <c r="S2532" s="0" t="s">
        <v>134</v>
      </c>
      <c r="T2532" s="0" t="s">
        <v>134</v>
      </c>
      <c r="U2532" s="0" t="s">
        <v>134</v>
      </c>
      <c r="V2532" s="0" t="s">
        <v>134</v>
      </c>
      <c r="W2532" s="0" t="s">
        <v>134</v>
      </c>
      <c r="X2532" s="0" t="s">
        <v>134</v>
      </c>
      <c r="Y2532" s="0" t="s">
        <v>134</v>
      </c>
      <c r="Z2532" s="0" t="s">
        <v>134</v>
      </c>
      <c r="AA2532" s="0" t="s">
        <v>134</v>
      </c>
      <c r="AB2532" s="0" t="s">
        <v>134</v>
      </c>
      <c r="AC2532" s="0" t="s">
        <v>134</v>
      </c>
      <c r="AD2532" s="0" t="s">
        <v>134</v>
      </c>
      <c r="AE2532" s="0" t="s">
        <v>134</v>
      </c>
      <c r="AF2532" s="0" t="s">
        <v>134</v>
      </c>
      <c r="AG2532" s="0" t="s">
        <v>134</v>
      </c>
      <c r="AH2532" s="0" t="s">
        <v>134</v>
      </c>
      <c r="AI2532" s="0" t="s">
        <v>134</v>
      </c>
      <c r="AJ2532" s="0" t="s">
        <v>134</v>
      </c>
      <c r="AK2532" s="0" t="s">
        <v>134</v>
      </c>
      <c r="AL2532" s="0" t="s">
        <v>134</v>
      </c>
      <c r="AM2532" s="0" t="s">
        <v>134</v>
      </c>
      <c r="AN2532" s="0" t="s">
        <v>134</v>
      </c>
      <c r="AO2532" s="0" t="s">
        <v>134</v>
      </c>
      <c r="AP2532" s="0" t="s">
        <v>134</v>
      </c>
      <c r="AQ2532" s="0" t="s">
        <v>134</v>
      </c>
      <c r="AR2532" s="0" t="s">
        <v>134</v>
      </c>
      <c r="AS2532" s="0" t="s">
        <v>134</v>
      </c>
      <c r="AT2532" s="0" t="s">
        <v>134</v>
      </c>
      <c r="AU2532" s="0" t="s">
        <v>134</v>
      </c>
      <c r="AV2532" s="0" t="s">
        <v>134</v>
      </c>
      <c r="AW2532" s="0" t="s">
        <v>134</v>
      </c>
      <c r="AX2532" s="0" t="s">
        <v>134</v>
      </c>
      <c r="AY2532" s="0" t="s">
        <v>134</v>
      </c>
      <c r="AZ2532" s="0" t="s">
        <v>134</v>
      </c>
      <c r="BA2532" s="0" t="s">
        <v>134</v>
      </c>
      <c r="BB2532" s="0" t="s">
        <v>134</v>
      </c>
      <c r="BC2532" s="0" t="s">
        <v>134</v>
      </c>
      <c r="BD2532" s="0" t="s">
        <v>134</v>
      </c>
      <c r="BE2532" s="0" t="s">
        <v>134</v>
      </c>
      <c r="BF2532" s="0" t="s">
        <v>134</v>
      </c>
      <c r="BG2532" s="0" t="s">
        <v>134</v>
      </c>
      <c r="BH2532" s="0" t="s">
        <v>134</v>
      </c>
      <c r="BI2532" s="0" t="s">
        <v>134</v>
      </c>
      <c r="BJ2532" s="0" t="s">
        <v>134</v>
      </c>
      <c r="BK2532" s="0" t="s">
        <v>134</v>
      </c>
      <c r="BL2532" s="0" t="s">
        <v>134</v>
      </c>
      <c r="BM2532" s="0" t="s">
        <v>134</v>
      </c>
      <c r="BN2532" s="0" t="s">
        <v>134</v>
      </c>
      <c r="BO2532" s="0" t="s">
        <v>134</v>
      </c>
      <c r="BP2532" s="0" t="s">
        <v>134</v>
      </c>
      <c r="BQ2532" s="0" t="s">
        <v>134</v>
      </c>
      <c r="BR2532" s="0" t="s">
        <v>134</v>
      </c>
      <c r="BS2532" s="0" t="s">
        <v>134</v>
      </c>
      <c r="BT2532" s="0" t="s">
        <v>134</v>
      </c>
      <c r="BU2532" s="0" t="s">
        <v>134</v>
      </c>
      <c r="BV2532" s="0" t="s">
        <v>134</v>
      </c>
      <c r="BW2532" s="0" t="s">
        <v>134</v>
      </c>
      <c r="BX2532" s="0" t="s">
        <v>134</v>
      </c>
      <c r="BZ2532" s="0" t="s">
        <v>134</v>
      </c>
      <c r="CA2532" s="0" t="s">
        <v>134</v>
      </c>
      <c r="CB2532" s="0" t="s">
        <v>134</v>
      </c>
      <c r="CC2532" s="0" t="s">
        <v>134</v>
      </c>
      <c r="CD2532" s="0" t="s">
        <v>134</v>
      </c>
      <c r="CE2532" s="0" t="s">
        <v>134</v>
      </c>
    </row>
    <row r="2533" customFormat="false" ht="12.75" hidden="false" customHeight="false" outlineLevel="0" collapsed="false">
      <c r="E2533" s="9" t="s">
        <v>134</v>
      </c>
      <c r="F2533" s="9" t="s">
        <v>134</v>
      </c>
      <c r="G2533" s="9" t="s">
        <v>134</v>
      </c>
      <c r="Q2533" s="0" t="s">
        <v>134</v>
      </c>
      <c r="R2533" s="0" t="s">
        <v>134</v>
      </c>
      <c r="S2533" s="0" t="s">
        <v>134</v>
      </c>
      <c r="T2533" s="0" t="s">
        <v>134</v>
      </c>
      <c r="U2533" s="0" t="s">
        <v>134</v>
      </c>
      <c r="V2533" s="0" t="s">
        <v>134</v>
      </c>
      <c r="W2533" s="0" t="s">
        <v>134</v>
      </c>
      <c r="X2533" s="0" t="s">
        <v>134</v>
      </c>
      <c r="Y2533" s="0" t="s">
        <v>134</v>
      </c>
      <c r="Z2533" s="0" t="s">
        <v>134</v>
      </c>
      <c r="AA2533" s="0" t="s">
        <v>134</v>
      </c>
      <c r="AB2533" s="0" t="s">
        <v>134</v>
      </c>
      <c r="AC2533" s="0" t="s">
        <v>134</v>
      </c>
      <c r="AD2533" s="0" t="s">
        <v>134</v>
      </c>
      <c r="AE2533" s="0" t="s">
        <v>134</v>
      </c>
      <c r="AF2533" s="0" t="s">
        <v>134</v>
      </c>
      <c r="AG2533" s="0" t="s">
        <v>134</v>
      </c>
      <c r="AH2533" s="0" t="s">
        <v>134</v>
      </c>
      <c r="AI2533" s="0" t="s">
        <v>134</v>
      </c>
      <c r="AJ2533" s="0" t="s">
        <v>134</v>
      </c>
      <c r="AK2533" s="0" t="s">
        <v>134</v>
      </c>
      <c r="AL2533" s="0" t="s">
        <v>134</v>
      </c>
      <c r="AM2533" s="0" t="s">
        <v>134</v>
      </c>
      <c r="AN2533" s="0" t="s">
        <v>134</v>
      </c>
      <c r="AO2533" s="0" t="s">
        <v>134</v>
      </c>
      <c r="AP2533" s="0" t="s">
        <v>134</v>
      </c>
      <c r="AQ2533" s="0" t="s">
        <v>134</v>
      </c>
      <c r="AR2533" s="0" t="s">
        <v>134</v>
      </c>
      <c r="AS2533" s="0" t="s">
        <v>134</v>
      </c>
      <c r="AT2533" s="0" t="s">
        <v>134</v>
      </c>
      <c r="AU2533" s="0" t="s">
        <v>134</v>
      </c>
      <c r="AV2533" s="0" t="s">
        <v>134</v>
      </c>
      <c r="AW2533" s="0" t="s">
        <v>134</v>
      </c>
      <c r="AX2533" s="0" t="s">
        <v>134</v>
      </c>
      <c r="AY2533" s="0" t="s">
        <v>134</v>
      </c>
      <c r="AZ2533" s="0" t="s">
        <v>134</v>
      </c>
      <c r="BA2533" s="0" t="s">
        <v>134</v>
      </c>
      <c r="BB2533" s="0" t="s">
        <v>134</v>
      </c>
      <c r="BC2533" s="0" t="s">
        <v>134</v>
      </c>
      <c r="BD2533" s="0" t="s">
        <v>134</v>
      </c>
      <c r="BE2533" s="0" t="s">
        <v>134</v>
      </c>
      <c r="BF2533" s="0" t="s">
        <v>134</v>
      </c>
      <c r="BG2533" s="0" t="s">
        <v>134</v>
      </c>
      <c r="BH2533" s="0" t="s">
        <v>134</v>
      </c>
      <c r="BI2533" s="0" t="s">
        <v>134</v>
      </c>
      <c r="BJ2533" s="0" t="s">
        <v>134</v>
      </c>
      <c r="BK2533" s="0" t="s">
        <v>134</v>
      </c>
      <c r="BL2533" s="0" t="s">
        <v>134</v>
      </c>
      <c r="BM2533" s="0" t="s">
        <v>134</v>
      </c>
      <c r="BN2533" s="0" t="s">
        <v>134</v>
      </c>
      <c r="BO2533" s="0" t="s">
        <v>134</v>
      </c>
      <c r="BP2533" s="0" t="s">
        <v>134</v>
      </c>
      <c r="BQ2533" s="0" t="s">
        <v>134</v>
      </c>
      <c r="BR2533" s="0" t="s">
        <v>134</v>
      </c>
      <c r="BS2533" s="0" t="s">
        <v>134</v>
      </c>
      <c r="BT2533" s="0" t="s">
        <v>134</v>
      </c>
      <c r="BU2533" s="0" t="s">
        <v>134</v>
      </c>
      <c r="BV2533" s="0" t="s">
        <v>134</v>
      </c>
      <c r="BW2533" s="0" t="s">
        <v>134</v>
      </c>
      <c r="BX2533" s="0" t="s">
        <v>134</v>
      </c>
      <c r="BZ2533" s="0" t="s">
        <v>134</v>
      </c>
      <c r="CA2533" s="0" t="s">
        <v>134</v>
      </c>
      <c r="CB2533" s="0" t="s">
        <v>134</v>
      </c>
      <c r="CC2533" s="0" t="s">
        <v>134</v>
      </c>
      <c r="CD2533" s="0" t="s">
        <v>134</v>
      </c>
      <c r="CE2533" s="0" t="s">
        <v>134</v>
      </c>
    </row>
    <row r="2534" customFormat="false" ht="12.75" hidden="false" customHeight="false" outlineLevel="0" collapsed="false">
      <c r="E2534" s="9" t="s">
        <v>134</v>
      </c>
      <c r="F2534" s="9" t="s">
        <v>134</v>
      </c>
      <c r="G2534" s="9" t="s">
        <v>134</v>
      </c>
      <c r="Q2534" s="0" t="s">
        <v>134</v>
      </c>
      <c r="R2534" s="0" t="s">
        <v>134</v>
      </c>
      <c r="S2534" s="0" t="s">
        <v>134</v>
      </c>
      <c r="T2534" s="0" t="s">
        <v>134</v>
      </c>
      <c r="U2534" s="0" t="s">
        <v>134</v>
      </c>
      <c r="V2534" s="0" t="s">
        <v>134</v>
      </c>
      <c r="W2534" s="0" t="s">
        <v>134</v>
      </c>
      <c r="X2534" s="0" t="s">
        <v>134</v>
      </c>
      <c r="Y2534" s="0" t="s">
        <v>134</v>
      </c>
      <c r="Z2534" s="0" t="s">
        <v>134</v>
      </c>
      <c r="AA2534" s="0" t="s">
        <v>134</v>
      </c>
      <c r="AB2534" s="0" t="s">
        <v>134</v>
      </c>
      <c r="AC2534" s="0" t="s">
        <v>134</v>
      </c>
      <c r="AD2534" s="0" t="s">
        <v>134</v>
      </c>
      <c r="AE2534" s="0" t="s">
        <v>134</v>
      </c>
      <c r="AF2534" s="0" t="s">
        <v>134</v>
      </c>
      <c r="AG2534" s="0" t="s">
        <v>134</v>
      </c>
      <c r="AH2534" s="0" t="s">
        <v>134</v>
      </c>
      <c r="AI2534" s="0" t="s">
        <v>134</v>
      </c>
      <c r="AJ2534" s="0" t="s">
        <v>134</v>
      </c>
      <c r="AK2534" s="0" t="s">
        <v>134</v>
      </c>
      <c r="AL2534" s="0" t="s">
        <v>134</v>
      </c>
      <c r="AM2534" s="0" t="s">
        <v>134</v>
      </c>
      <c r="AN2534" s="0" t="s">
        <v>134</v>
      </c>
      <c r="AO2534" s="0" t="s">
        <v>134</v>
      </c>
      <c r="AP2534" s="0" t="s">
        <v>134</v>
      </c>
      <c r="AQ2534" s="0" t="s">
        <v>134</v>
      </c>
      <c r="AR2534" s="0" t="s">
        <v>134</v>
      </c>
      <c r="AS2534" s="0" t="s">
        <v>134</v>
      </c>
      <c r="AT2534" s="0" t="s">
        <v>134</v>
      </c>
      <c r="AU2534" s="0" t="s">
        <v>134</v>
      </c>
      <c r="AV2534" s="0" t="s">
        <v>134</v>
      </c>
      <c r="AW2534" s="0" t="s">
        <v>134</v>
      </c>
      <c r="AX2534" s="0" t="s">
        <v>134</v>
      </c>
      <c r="AY2534" s="0" t="s">
        <v>134</v>
      </c>
      <c r="AZ2534" s="0" t="s">
        <v>134</v>
      </c>
      <c r="BA2534" s="0" t="s">
        <v>134</v>
      </c>
      <c r="BB2534" s="0" t="s">
        <v>134</v>
      </c>
      <c r="BC2534" s="0" t="s">
        <v>134</v>
      </c>
      <c r="BD2534" s="0" t="s">
        <v>134</v>
      </c>
      <c r="BE2534" s="0" t="s">
        <v>134</v>
      </c>
      <c r="BF2534" s="0" t="s">
        <v>134</v>
      </c>
      <c r="BG2534" s="0" t="s">
        <v>134</v>
      </c>
      <c r="BH2534" s="0" t="s">
        <v>134</v>
      </c>
      <c r="BI2534" s="0" t="s">
        <v>134</v>
      </c>
      <c r="BJ2534" s="0" t="s">
        <v>134</v>
      </c>
      <c r="BK2534" s="0" t="s">
        <v>134</v>
      </c>
      <c r="BL2534" s="0" t="s">
        <v>134</v>
      </c>
      <c r="BM2534" s="0" t="s">
        <v>134</v>
      </c>
      <c r="BN2534" s="0" t="s">
        <v>134</v>
      </c>
      <c r="BO2534" s="0" t="s">
        <v>134</v>
      </c>
      <c r="BP2534" s="0" t="s">
        <v>134</v>
      </c>
      <c r="BQ2534" s="0" t="s">
        <v>134</v>
      </c>
      <c r="BR2534" s="0" t="s">
        <v>134</v>
      </c>
      <c r="BS2534" s="0" t="s">
        <v>134</v>
      </c>
      <c r="BT2534" s="0" t="s">
        <v>134</v>
      </c>
      <c r="BU2534" s="0" t="s">
        <v>134</v>
      </c>
      <c r="BV2534" s="0" t="s">
        <v>134</v>
      </c>
      <c r="BW2534" s="0" t="s">
        <v>134</v>
      </c>
      <c r="BX2534" s="0" t="s">
        <v>134</v>
      </c>
      <c r="BZ2534" s="0" t="s">
        <v>134</v>
      </c>
      <c r="CA2534" s="0" t="s">
        <v>134</v>
      </c>
      <c r="CB2534" s="0" t="s">
        <v>134</v>
      </c>
      <c r="CC2534" s="0" t="s">
        <v>134</v>
      </c>
      <c r="CD2534" s="0" t="s">
        <v>134</v>
      </c>
      <c r="CE2534" s="0" t="s">
        <v>134</v>
      </c>
    </row>
    <row r="2535" customFormat="false" ht="12.75" hidden="false" customHeight="false" outlineLevel="0" collapsed="false">
      <c r="E2535" s="9" t="s">
        <v>134</v>
      </c>
      <c r="F2535" s="9" t="s">
        <v>134</v>
      </c>
      <c r="G2535" s="9" t="s">
        <v>134</v>
      </c>
      <c r="Q2535" s="0" t="s">
        <v>134</v>
      </c>
      <c r="R2535" s="0" t="s">
        <v>134</v>
      </c>
      <c r="S2535" s="0" t="s">
        <v>134</v>
      </c>
      <c r="T2535" s="0" t="s">
        <v>134</v>
      </c>
      <c r="U2535" s="0" t="s">
        <v>134</v>
      </c>
      <c r="V2535" s="0" t="s">
        <v>134</v>
      </c>
      <c r="W2535" s="0" t="s">
        <v>134</v>
      </c>
      <c r="X2535" s="0" t="s">
        <v>134</v>
      </c>
      <c r="Y2535" s="0" t="s">
        <v>134</v>
      </c>
      <c r="Z2535" s="0" t="s">
        <v>134</v>
      </c>
      <c r="AA2535" s="0" t="s">
        <v>134</v>
      </c>
      <c r="AB2535" s="0" t="s">
        <v>134</v>
      </c>
      <c r="AC2535" s="0" t="s">
        <v>134</v>
      </c>
      <c r="AD2535" s="0" t="s">
        <v>134</v>
      </c>
      <c r="AE2535" s="0" t="s">
        <v>134</v>
      </c>
      <c r="AF2535" s="0" t="s">
        <v>134</v>
      </c>
      <c r="AG2535" s="0" t="s">
        <v>134</v>
      </c>
      <c r="AH2535" s="0" t="s">
        <v>134</v>
      </c>
      <c r="AI2535" s="0" t="s">
        <v>134</v>
      </c>
      <c r="AJ2535" s="0" t="s">
        <v>134</v>
      </c>
      <c r="AK2535" s="0" t="s">
        <v>134</v>
      </c>
      <c r="AL2535" s="0" t="s">
        <v>134</v>
      </c>
      <c r="AM2535" s="0" t="s">
        <v>134</v>
      </c>
      <c r="AN2535" s="0" t="s">
        <v>134</v>
      </c>
      <c r="AO2535" s="0" t="s">
        <v>134</v>
      </c>
      <c r="AP2535" s="0" t="s">
        <v>134</v>
      </c>
      <c r="AQ2535" s="0" t="s">
        <v>134</v>
      </c>
      <c r="AR2535" s="0" t="s">
        <v>134</v>
      </c>
      <c r="AS2535" s="0" t="s">
        <v>134</v>
      </c>
      <c r="AT2535" s="0" t="s">
        <v>134</v>
      </c>
      <c r="AU2535" s="0" t="s">
        <v>134</v>
      </c>
      <c r="AV2535" s="0" t="s">
        <v>134</v>
      </c>
      <c r="AW2535" s="0" t="s">
        <v>134</v>
      </c>
      <c r="AX2535" s="0" t="s">
        <v>134</v>
      </c>
      <c r="AY2535" s="0" t="s">
        <v>134</v>
      </c>
      <c r="AZ2535" s="0" t="s">
        <v>134</v>
      </c>
      <c r="BA2535" s="0" t="s">
        <v>134</v>
      </c>
      <c r="BB2535" s="0" t="s">
        <v>134</v>
      </c>
      <c r="BC2535" s="0" t="s">
        <v>134</v>
      </c>
      <c r="BD2535" s="0" t="s">
        <v>134</v>
      </c>
      <c r="BE2535" s="0" t="s">
        <v>134</v>
      </c>
      <c r="BF2535" s="0" t="s">
        <v>134</v>
      </c>
      <c r="BG2535" s="0" t="s">
        <v>134</v>
      </c>
      <c r="BH2535" s="0" t="s">
        <v>134</v>
      </c>
      <c r="BI2535" s="0" t="s">
        <v>134</v>
      </c>
      <c r="BJ2535" s="0" t="s">
        <v>134</v>
      </c>
      <c r="BK2535" s="0" t="s">
        <v>134</v>
      </c>
      <c r="BL2535" s="0" t="s">
        <v>134</v>
      </c>
      <c r="BM2535" s="0" t="s">
        <v>134</v>
      </c>
      <c r="BN2535" s="0" t="s">
        <v>134</v>
      </c>
      <c r="BO2535" s="0" t="s">
        <v>134</v>
      </c>
      <c r="BP2535" s="0" t="s">
        <v>134</v>
      </c>
      <c r="BQ2535" s="0" t="s">
        <v>134</v>
      </c>
      <c r="BR2535" s="0" t="s">
        <v>134</v>
      </c>
      <c r="BS2535" s="0" t="s">
        <v>134</v>
      </c>
      <c r="BT2535" s="0" t="s">
        <v>134</v>
      </c>
      <c r="BU2535" s="0" t="s">
        <v>134</v>
      </c>
      <c r="BV2535" s="0" t="s">
        <v>134</v>
      </c>
      <c r="BW2535" s="0" t="s">
        <v>134</v>
      </c>
      <c r="BX2535" s="0" t="s">
        <v>134</v>
      </c>
      <c r="BZ2535" s="0" t="s">
        <v>134</v>
      </c>
      <c r="CA2535" s="0" t="s">
        <v>134</v>
      </c>
      <c r="CB2535" s="0" t="s">
        <v>134</v>
      </c>
      <c r="CC2535" s="0" t="s">
        <v>134</v>
      </c>
      <c r="CD2535" s="0" t="s">
        <v>134</v>
      </c>
      <c r="CE2535" s="0" t="s">
        <v>134</v>
      </c>
    </row>
    <row r="2536" customFormat="false" ht="12.75" hidden="false" customHeight="false" outlineLevel="0" collapsed="false">
      <c r="E2536" s="9" t="s">
        <v>134</v>
      </c>
      <c r="F2536" s="9" t="s">
        <v>134</v>
      </c>
      <c r="G2536" s="9" t="s">
        <v>134</v>
      </c>
      <c r="Q2536" s="0" t="s">
        <v>134</v>
      </c>
      <c r="R2536" s="0" t="s">
        <v>134</v>
      </c>
      <c r="S2536" s="0" t="s">
        <v>134</v>
      </c>
      <c r="T2536" s="0" t="s">
        <v>134</v>
      </c>
      <c r="U2536" s="0" t="s">
        <v>134</v>
      </c>
      <c r="V2536" s="0" t="s">
        <v>134</v>
      </c>
      <c r="W2536" s="0" t="s">
        <v>134</v>
      </c>
      <c r="X2536" s="0" t="s">
        <v>134</v>
      </c>
      <c r="Y2536" s="0" t="s">
        <v>134</v>
      </c>
      <c r="Z2536" s="0" t="s">
        <v>134</v>
      </c>
      <c r="AA2536" s="0" t="s">
        <v>134</v>
      </c>
      <c r="AB2536" s="0" t="s">
        <v>134</v>
      </c>
      <c r="AC2536" s="0" t="s">
        <v>134</v>
      </c>
      <c r="AD2536" s="0" t="s">
        <v>134</v>
      </c>
      <c r="AE2536" s="0" t="s">
        <v>134</v>
      </c>
      <c r="AF2536" s="0" t="s">
        <v>134</v>
      </c>
      <c r="AG2536" s="0" t="s">
        <v>134</v>
      </c>
      <c r="AH2536" s="0" t="s">
        <v>134</v>
      </c>
      <c r="AI2536" s="0" t="s">
        <v>134</v>
      </c>
      <c r="AJ2536" s="0" t="s">
        <v>134</v>
      </c>
      <c r="AK2536" s="0" t="s">
        <v>134</v>
      </c>
      <c r="AL2536" s="0" t="s">
        <v>134</v>
      </c>
      <c r="AM2536" s="0" t="s">
        <v>134</v>
      </c>
      <c r="AN2536" s="0" t="s">
        <v>134</v>
      </c>
      <c r="AO2536" s="0" t="s">
        <v>134</v>
      </c>
      <c r="AP2536" s="0" t="s">
        <v>134</v>
      </c>
      <c r="AQ2536" s="0" t="s">
        <v>134</v>
      </c>
      <c r="AR2536" s="0" t="s">
        <v>134</v>
      </c>
      <c r="AS2536" s="0" t="s">
        <v>134</v>
      </c>
      <c r="AT2536" s="0" t="s">
        <v>134</v>
      </c>
      <c r="AU2536" s="0" t="s">
        <v>134</v>
      </c>
      <c r="AV2536" s="0" t="s">
        <v>134</v>
      </c>
      <c r="AW2536" s="0" t="s">
        <v>134</v>
      </c>
      <c r="AX2536" s="0" t="s">
        <v>134</v>
      </c>
      <c r="AY2536" s="0" t="s">
        <v>134</v>
      </c>
      <c r="AZ2536" s="0" t="s">
        <v>134</v>
      </c>
      <c r="BA2536" s="0" t="s">
        <v>134</v>
      </c>
      <c r="BB2536" s="0" t="s">
        <v>134</v>
      </c>
      <c r="BC2536" s="0" t="s">
        <v>134</v>
      </c>
      <c r="BD2536" s="0" t="s">
        <v>134</v>
      </c>
      <c r="BE2536" s="0" t="s">
        <v>134</v>
      </c>
      <c r="BF2536" s="0" t="s">
        <v>134</v>
      </c>
      <c r="BG2536" s="0" t="s">
        <v>134</v>
      </c>
      <c r="BH2536" s="0" t="s">
        <v>134</v>
      </c>
      <c r="BI2536" s="0" t="s">
        <v>134</v>
      </c>
      <c r="BJ2536" s="0" t="s">
        <v>134</v>
      </c>
      <c r="BK2536" s="0" t="s">
        <v>134</v>
      </c>
      <c r="BL2536" s="0" t="s">
        <v>134</v>
      </c>
      <c r="BM2536" s="0" t="s">
        <v>134</v>
      </c>
      <c r="BN2536" s="0" t="s">
        <v>134</v>
      </c>
      <c r="BO2536" s="0" t="s">
        <v>134</v>
      </c>
      <c r="BP2536" s="0" t="s">
        <v>134</v>
      </c>
      <c r="BQ2536" s="0" t="s">
        <v>134</v>
      </c>
      <c r="BR2536" s="0" t="s">
        <v>134</v>
      </c>
      <c r="BS2536" s="0" t="s">
        <v>134</v>
      </c>
      <c r="BT2536" s="0" t="s">
        <v>134</v>
      </c>
      <c r="BU2536" s="0" t="s">
        <v>134</v>
      </c>
      <c r="BV2536" s="0" t="s">
        <v>134</v>
      </c>
      <c r="BW2536" s="0" t="s">
        <v>134</v>
      </c>
      <c r="BX2536" s="0" t="s">
        <v>134</v>
      </c>
      <c r="BZ2536" s="0" t="s">
        <v>134</v>
      </c>
      <c r="CA2536" s="0" t="s">
        <v>134</v>
      </c>
      <c r="CB2536" s="0" t="s">
        <v>134</v>
      </c>
      <c r="CC2536" s="0" t="s">
        <v>134</v>
      </c>
      <c r="CD2536" s="0" t="s">
        <v>134</v>
      </c>
      <c r="CE2536" s="0" t="s">
        <v>134</v>
      </c>
    </row>
    <row r="2537" customFormat="false" ht="12.75" hidden="false" customHeight="false" outlineLevel="0" collapsed="false">
      <c r="E2537" s="9" t="s">
        <v>134</v>
      </c>
      <c r="F2537" s="9" t="s">
        <v>134</v>
      </c>
      <c r="G2537" s="9" t="s">
        <v>134</v>
      </c>
      <c r="Q2537" s="0" t="s">
        <v>134</v>
      </c>
      <c r="R2537" s="0" t="s">
        <v>134</v>
      </c>
      <c r="S2537" s="0" t="s">
        <v>134</v>
      </c>
      <c r="T2537" s="0" t="s">
        <v>134</v>
      </c>
      <c r="U2537" s="0" t="s">
        <v>134</v>
      </c>
      <c r="V2537" s="0" t="s">
        <v>134</v>
      </c>
      <c r="W2537" s="0" t="s">
        <v>134</v>
      </c>
      <c r="X2537" s="0" t="s">
        <v>134</v>
      </c>
      <c r="Y2537" s="0" t="s">
        <v>134</v>
      </c>
      <c r="Z2537" s="0" t="s">
        <v>134</v>
      </c>
      <c r="AA2537" s="0" t="s">
        <v>134</v>
      </c>
      <c r="AB2537" s="0" t="s">
        <v>134</v>
      </c>
      <c r="AC2537" s="0" t="s">
        <v>134</v>
      </c>
      <c r="AD2537" s="0" t="s">
        <v>134</v>
      </c>
      <c r="AE2537" s="0" t="s">
        <v>134</v>
      </c>
      <c r="AF2537" s="0" t="s">
        <v>134</v>
      </c>
      <c r="AG2537" s="0" t="s">
        <v>134</v>
      </c>
      <c r="AH2537" s="0" t="s">
        <v>134</v>
      </c>
      <c r="AI2537" s="0" t="s">
        <v>134</v>
      </c>
      <c r="AJ2537" s="0" t="s">
        <v>134</v>
      </c>
      <c r="AK2537" s="0" t="s">
        <v>134</v>
      </c>
      <c r="AL2537" s="0" t="s">
        <v>134</v>
      </c>
      <c r="AM2537" s="0" t="s">
        <v>134</v>
      </c>
      <c r="AN2537" s="0" t="s">
        <v>134</v>
      </c>
      <c r="AO2537" s="0" t="s">
        <v>134</v>
      </c>
      <c r="AP2537" s="0" t="s">
        <v>134</v>
      </c>
      <c r="AQ2537" s="0" t="s">
        <v>134</v>
      </c>
      <c r="AR2537" s="0" t="s">
        <v>134</v>
      </c>
      <c r="AS2537" s="0" t="s">
        <v>134</v>
      </c>
      <c r="AT2537" s="0" t="s">
        <v>134</v>
      </c>
      <c r="AU2537" s="0" t="s">
        <v>134</v>
      </c>
      <c r="AV2537" s="0" t="s">
        <v>134</v>
      </c>
      <c r="AW2537" s="0" t="s">
        <v>134</v>
      </c>
      <c r="AX2537" s="0" t="s">
        <v>134</v>
      </c>
      <c r="AY2537" s="0" t="s">
        <v>134</v>
      </c>
      <c r="AZ2537" s="0" t="s">
        <v>134</v>
      </c>
      <c r="BA2537" s="0" t="s">
        <v>134</v>
      </c>
      <c r="BB2537" s="0" t="s">
        <v>134</v>
      </c>
      <c r="BC2537" s="0" t="s">
        <v>134</v>
      </c>
      <c r="BD2537" s="0" t="s">
        <v>134</v>
      </c>
      <c r="BE2537" s="0" t="s">
        <v>134</v>
      </c>
      <c r="BF2537" s="0" t="s">
        <v>134</v>
      </c>
      <c r="BG2537" s="0" t="s">
        <v>134</v>
      </c>
      <c r="BH2537" s="0" t="s">
        <v>134</v>
      </c>
      <c r="BI2537" s="0" t="s">
        <v>134</v>
      </c>
      <c r="BJ2537" s="0" t="s">
        <v>134</v>
      </c>
      <c r="BK2537" s="0" t="s">
        <v>134</v>
      </c>
      <c r="BL2537" s="0" t="s">
        <v>134</v>
      </c>
      <c r="BM2537" s="0" t="s">
        <v>134</v>
      </c>
      <c r="BN2537" s="0" t="s">
        <v>134</v>
      </c>
      <c r="BO2537" s="0" t="s">
        <v>134</v>
      </c>
      <c r="BP2537" s="0" t="s">
        <v>134</v>
      </c>
      <c r="BQ2537" s="0" t="s">
        <v>134</v>
      </c>
      <c r="BR2537" s="0" t="s">
        <v>134</v>
      </c>
      <c r="BS2537" s="0" t="s">
        <v>134</v>
      </c>
      <c r="BT2537" s="0" t="s">
        <v>134</v>
      </c>
      <c r="BU2537" s="0" t="s">
        <v>134</v>
      </c>
      <c r="BV2537" s="0" t="s">
        <v>134</v>
      </c>
      <c r="BW2537" s="0" t="s">
        <v>134</v>
      </c>
      <c r="BX2537" s="0" t="s">
        <v>134</v>
      </c>
      <c r="BZ2537" s="0" t="s">
        <v>134</v>
      </c>
      <c r="CA2537" s="0" t="s">
        <v>134</v>
      </c>
      <c r="CB2537" s="0" t="s">
        <v>134</v>
      </c>
      <c r="CC2537" s="0" t="s">
        <v>134</v>
      </c>
      <c r="CD2537" s="0" t="s">
        <v>134</v>
      </c>
      <c r="CE2537" s="0" t="s">
        <v>134</v>
      </c>
    </row>
    <row r="2538" customFormat="false" ht="12.75" hidden="false" customHeight="false" outlineLevel="0" collapsed="false">
      <c r="E2538" s="9" t="s">
        <v>134</v>
      </c>
      <c r="F2538" s="9" t="s">
        <v>134</v>
      </c>
      <c r="G2538" s="9" t="s">
        <v>134</v>
      </c>
      <c r="Q2538" s="0" t="s">
        <v>134</v>
      </c>
      <c r="R2538" s="0" t="s">
        <v>134</v>
      </c>
      <c r="S2538" s="0" t="s">
        <v>134</v>
      </c>
      <c r="T2538" s="0" t="s">
        <v>134</v>
      </c>
      <c r="U2538" s="0" t="s">
        <v>134</v>
      </c>
      <c r="V2538" s="0" t="s">
        <v>134</v>
      </c>
      <c r="W2538" s="0" t="s">
        <v>134</v>
      </c>
      <c r="X2538" s="0" t="s">
        <v>134</v>
      </c>
      <c r="Y2538" s="0" t="s">
        <v>134</v>
      </c>
      <c r="Z2538" s="0" t="s">
        <v>134</v>
      </c>
      <c r="AA2538" s="0" t="s">
        <v>134</v>
      </c>
      <c r="AB2538" s="0" t="s">
        <v>134</v>
      </c>
      <c r="AC2538" s="0" t="s">
        <v>134</v>
      </c>
      <c r="AD2538" s="0" t="s">
        <v>134</v>
      </c>
      <c r="AE2538" s="0" t="s">
        <v>134</v>
      </c>
      <c r="AF2538" s="0" t="s">
        <v>134</v>
      </c>
      <c r="AG2538" s="0" t="s">
        <v>134</v>
      </c>
      <c r="AH2538" s="0" t="s">
        <v>134</v>
      </c>
      <c r="AI2538" s="0" t="s">
        <v>134</v>
      </c>
      <c r="AJ2538" s="0" t="s">
        <v>134</v>
      </c>
      <c r="AK2538" s="0" t="s">
        <v>134</v>
      </c>
      <c r="AL2538" s="0" t="s">
        <v>134</v>
      </c>
      <c r="AM2538" s="0" t="s">
        <v>134</v>
      </c>
      <c r="AN2538" s="0" t="s">
        <v>134</v>
      </c>
      <c r="AO2538" s="0" t="s">
        <v>134</v>
      </c>
      <c r="AP2538" s="0" t="s">
        <v>134</v>
      </c>
      <c r="AQ2538" s="0" t="s">
        <v>134</v>
      </c>
      <c r="AR2538" s="0" t="s">
        <v>134</v>
      </c>
      <c r="AS2538" s="0" t="s">
        <v>134</v>
      </c>
      <c r="AT2538" s="0" t="s">
        <v>134</v>
      </c>
      <c r="AU2538" s="0" t="s">
        <v>134</v>
      </c>
      <c r="AV2538" s="0" t="s">
        <v>134</v>
      </c>
      <c r="AW2538" s="0" t="s">
        <v>134</v>
      </c>
      <c r="AX2538" s="0" t="s">
        <v>134</v>
      </c>
      <c r="AY2538" s="0" t="s">
        <v>134</v>
      </c>
      <c r="AZ2538" s="0" t="s">
        <v>134</v>
      </c>
      <c r="BA2538" s="0" t="s">
        <v>134</v>
      </c>
      <c r="BB2538" s="0" t="s">
        <v>134</v>
      </c>
      <c r="BC2538" s="0" t="s">
        <v>134</v>
      </c>
      <c r="BD2538" s="0" t="s">
        <v>134</v>
      </c>
      <c r="BE2538" s="0" t="s">
        <v>134</v>
      </c>
      <c r="BF2538" s="0" t="s">
        <v>134</v>
      </c>
      <c r="BG2538" s="0" t="s">
        <v>134</v>
      </c>
      <c r="BH2538" s="0" t="s">
        <v>134</v>
      </c>
      <c r="BI2538" s="0" t="s">
        <v>134</v>
      </c>
      <c r="BJ2538" s="0" t="s">
        <v>134</v>
      </c>
      <c r="BK2538" s="0" t="s">
        <v>134</v>
      </c>
      <c r="BL2538" s="0" t="s">
        <v>134</v>
      </c>
      <c r="BM2538" s="0" t="s">
        <v>134</v>
      </c>
      <c r="BN2538" s="0" t="s">
        <v>134</v>
      </c>
      <c r="BO2538" s="0" t="s">
        <v>134</v>
      </c>
      <c r="BP2538" s="0" t="s">
        <v>134</v>
      </c>
      <c r="BQ2538" s="0" t="s">
        <v>134</v>
      </c>
      <c r="BR2538" s="0" t="s">
        <v>134</v>
      </c>
      <c r="BS2538" s="0" t="s">
        <v>134</v>
      </c>
      <c r="BT2538" s="0" t="s">
        <v>134</v>
      </c>
      <c r="BU2538" s="0" t="s">
        <v>134</v>
      </c>
      <c r="BV2538" s="0" t="s">
        <v>134</v>
      </c>
      <c r="BW2538" s="0" t="s">
        <v>134</v>
      </c>
      <c r="BX2538" s="0" t="s">
        <v>134</v>
      </c>
      <c r="BZ2538" s="0" t="s">
        <v>134</v>
      </c>
      <c r="CA2538" s="0" t="s">
        <v>134</v>
      </c>
      <c r="CB2538" s="0" t="s">
        <v>134</v>
      </c>
      <c r="CC2538" s="0" t="s">
        <v>134</v>
      </c>
      <c r="CD2538" s="0" t="s">
        <v>134</v>
      </c>
      <c r="CE2538" s="0" t="s">
        <v>134</v>
      </c>
    </row>
    <row r="2539" customFormat="false" ht="12.75" hidden="false" customHeight="false" outlineLevel="0" collapsed="false">
      <c r="E2539" s="9" t="s">
        <v>134</v>
      </c>
      <c r="F2539" s="9" t="s">
        <v>134</v>
      </c>
      <c r="G2539" s="9" t="s">
        <v>134</v>
      </c>
      <c r="Q2539" s="0" t="s">
        <v>134</v>
      </c>
      <c r="R2539" s="0" t="s">
        <v>134</v>
      </c>
      <c r="S2539" s="0" t="s">
        <v>134</v>
      </c>
      <c r="T2539" s="0" t="s">
        <v>134</v>
      </c>
      <c r="U2539" s="0" t="s">
        <v>134</v>
      </c>
      <c r="V2539" s="0" t="s">
        <v>134</v>
      </c>
      <c r="W2539" s="0" t="s">
        <v>134</v>
      </c>
      <c r="X2539" s="0" t="s">
        <v>134</v>
      </c>
      <c r="Y2539" s="0" t="s">
        <v>134</v>
      </c>
      <c r="Z2539" s="0" t="s">
        <v>134</v>
      </c>
      <c r="AA2539" s="0" t="s">
        <v>134</v>
      </c>
      <c r="AB2539" s="0" t="s">
        <v>134</v>
      </c>
      <c r="AC2539" s="0" t="s">
        <v>134</v>
      </c>
      <c r="AD2539" s="0" t="s">
        <v>134</v>
      </c>
      <c r="AE2539" s="0" t="s">
        <v>134</v>
      </c>
      <c r="AF2539" s="0" t="s">
        <v>134</v>
      </c>
      <c r="AG2539" s="0" t="s">
        <v>134</v>
      </c>
      <c r="AH2539" s="0" t="s">
        <v>134</v>
      </c>
      <c r="AI2539" s="0" t="s">
        <v>134</v>
      </c>
      <c r="AJ2539" s="0" t="s">
        <v>134</v>
      </c>
      <c r="AK2539" s="0" t="s">
        <v>134</v>
      </c>
      <c r="AL2539" s="0" t="s">
        <v>134</v>
      </c>
      <c r="AM2539" s="0" t="s">
        <v>134</v>
      </c>
      <c r="AN2539" s="0" t="s">
        <v>134</v>
      </c>
      <c r="AO2539" s="0" t="s">
        <v>134</v>
      </c>
      <c r="AP2539" s="0" t="s">
        <v>134</v>
      </c>
      <c r="AQ2539" s="0" t="s">
        <v>134</v>
      </c>
      <c r="AR2539" s="0" t="s">
        <v>134</v>
      </c>
      <c r="AS2539" s="0" t="s">
        <v>134</v>
      </c>
      <c r="AT2539" s="0" t="s">
        <v>134</v>
      </c>
      <c r="AU2539" s="0" t="s">
        <v>134</v>
      </c>
      <c r="AV2539" s="0" t="s">
        <v>134</v>
      </c>
      <c r="AW2539" s="0" t="s">
        <v>134</v>
      </c>
      <c r="AX2539" s="0" t="s">
        <v>134</v>
      </c>
      <c r="AY2539" s="0" t="s">
        <v>134</v>
      </c>
      <c r="AZ2539" s="0" t="s">
        <v>134</v>
      </c>
      <c r="BA2539" s="0" t="s">
        <v>134</v>
      </c>
      <c r="BB2539" s="0" t="s">
        <v>134</v>
      </c>
      <c r="BC2539" s="0" t="s">
        <v>134</v>
      </c>
      <c r="BD2539" s="0" t="s">
        <v>134</v>
      </c>
      <c r="BE2539" s="0" t="s">
        <v>134</v>
      </c>
      <c r="BF2539" s="0" t="s">
        <v>134</v>
      </c>
      <c r="BG2539" s="0" t="s">
        <v>134</v>
      </c>
      <c r="BH2539" s="0" t="s">
        <v>134</v>
      </c>
      <c r="BI2539" s="0" t="s">
        <v>134</v>
      </c>
      <c r="BJ2539" s="0" t="s">
        <v>134</v>
      </c>
      <c r="BK2539" s="0" t="s">
        <v>134</v>
      </c>
      <c r="BL2539" s="0" t="s">
        <v>134</v>
      </c>
      <c r="BM2539" s="0" t="s">
        <v>134</v>
      </c>
      <c r="BN2539" s="0" t="s">
        <v>134</v>
      </c>
      <c r="BO2539" s="0" t="s">
        <v>134</v>
      </c>
      <c r="BP2539" s="0" t="s">
        <v>134</v>
      </c>
      <c r="BQ2539" s="0" t="s">
        <v>134</v>
      </c>
      <c r="BR2539" s="0" t="s">
        <v>134</v>
      </c>
      <c r="BS2539" s="0" t="s">
        <v>134</v>
      </c>
      <c r="BT2539" s="0" t="s">
        <v>134</v>
      </c>
      <c r="BU2539" s="0" t="s">
        <v>134</v>
      </c>
      <c r="BV2539" s="0" t="s">
        <v>134</v>
      </c>
      <c r="BW2539" s="0" t="s">
        <v>134</v>
      </c>
      <c r="BX2539" s="0" t="s">
        <v>134</v>
      </c>
      <c r="BZ2539" s="0" t="s">
        <v>134</v>
      </c>
      <c r="CA2539" s="0" t="s">
        <v>134</v>
      </c>
      <c r="CB2539" s="0" t="s">
        <v>134</v>
      </c>
      <c r="CC2539" s="0" t="s">
        <v>134</v>
      </c>
      <c r="CD2539" s="0" t="s">
        <v>134</v>
      </c>
      <c r="CE2539" s="0" t="s">
        <v>134</v>
      </c>
    </row>
    <row r="2540" customFormat="false" ht="12.75" hidden="false" customHeight="false" outlineLevel="0" collapsed="false">
      <c r="E2540" s="9" t="s">
        <v>134</v>
      </c>
      <c r="F2540" s="9" t="s">
        <v>134</v>
      </c>
      <c r="G2540" s="9" t="s">
        <v>134</v>
      </c>
      <c r="Q2540" s="0" t="s">
        <v>134</v>
      </c>
      <c r="R2540" s="0" t="s">
        <v>134</v>
      </c>
      <c r="S2540" s="0" t="s">
        <v>134</v>
      </c>
      <c r="T2540" s="0" t="s">
        <v>134</v>
      </c>
      <c r="U2540" s="0" t="s">
        <v>134</v>
      </c>
      <c r="V2540" s="0" t="s">
        <v>134</v>
      </c>
      <c r="W2540" s="0" t="s">
        <v>134</v>
      </c>
      <c r="X2540" s="0" t="s">
        <v>134</v>
      </c>
      <c r="Y2540" s="0" t="s">
        <v>134</v>
      </c>
      <c r="Z2540" s="0" t="s">
        <v>134</v>
      </c>
      <c r="AA2540" s="0" t="s">
        <v>134</v>
      </c>
      <c r="AB2540" s="0" t="s">
        <v>134</v>
      </c>
      <c r="AC2540" s="0" t="s">
        <v>134</v>
      </c>
      <c r="AD2540" s="0" t="s">
        <v>134</v>
      </c>
      <c r="AE2540" s="0" t="s">
        <v>134</v>
      </c>
      <c r="AF2540" s="0" t="s">
        <v>134</v>
      </c>
      <c r="AG2540" s="0" t="s">
        <v>134</v>
      </c>
      <c r="AH2540" s="0" t="s">
        <v>134</v>
      </c>
      <c r="AI2540" s="0" t="s">
        <v>134</v>
      </c>
      <c r="AJ2540" s="0" t="s">
        <v>134</v>
      </c>
      <c r="AK2540" s="0" t="s">
        <v>134</v>
      </c>
      <c r="AL2540" s="0" t="s">
        <v>134</v>
      </c>
      <c r="AM2540" s="0" t="s">
        <v>134</v>
      </c>
      <c r="AN2540" s="0" t="s">
        <v>134</v>
      </c>
      <c r="AO2540" s="0" t="s">
        <v>134</v>
      </c>
      <c r="AP2540" s="0" t="s">
        <v>134</v>
      </c>
      <c r="AQ2540" s="0" t="s">
        <v>134</v>
      </c>
      <c r="AR2540" s="0" t="s">
        <v>134</v>
      </c>
      <c r="AS2540" s="0" t="s">
        <v>134</v>
      </c>
      <c r="AT2540" s="0" t="s">
        <v>134</v>
      </c>
      <c r="AU2540" s="0" t="s">
        <v>134</v>
      </c>
      <c r="AV2540" s="0" t="s">
        <v>134</v>
      </c>
      <c r="AW2540" s="0" t="s">
        <v>134</v>
      </c>
      <c r="AX2540" s="0" t="s">
        <v>134</v>
      </c>
      <c r="AY2540" s="0" t="s">
        <v>134</v>
      </c>
      <c r="AZ2540" s="0" t="s">
        <v>134</v>
      </c>
      <c r="BA2540" s="0" t="s">
        <v>134</v>
      </c>
      <c r="BB2540" s="0" t="s">
        <v>134</v>
      </c>
      <c r="BC2540" s="0" t="s">
        <v>134</v>
      </c>
      <c r="BD2540" s="0" t="s">
        <v>134</v>
      </c>
      <c r="BE2540" s="0" t="s">
        <v>134</v>
      </c>
      <c r="BF2540" s="0" t="s">
        <v>134</v>
      </c>
      <c r="BG2540" s="0" t="s">
        <v>134</v>
      </c>
      <c r="BH2540" s="0" t="s">
        <v>134</v>
      </c>
      <c r="BI2540" s="0" t="s">
        <v>134</v>
      </c>
      <c r="BJ2540" s="0" t="s">
        <v>134</v>
      </c>
      <c r="BK2540" s="0" t="s">
        <v>134</v>
      </c>
      <c r="BL2540" s="0" t="s">
        <v>134</v>
      </c>
      <c r="BM2540" s="0" t="s">
        <v>134</v>
      </c>
      <c r="BN2540" s="0" t="s">
        <v>134</v>
      </c>
      <c r="BO2540" s="0" t="s">
        <v>134</v>
      </c>
      <c r="BP2540" s="0" t="s">
        <v>134</v>
      </c>
      <c r="BQ2540" s="0" t="s">
        <v>134</v>
      </c>
      <c r="BR2540" s="0" t="s">
        <v>134</v>
      </c>
      <c r="BS2540" s="0" t="s">
        <v>134</v>
      </c>
      <c r="BT2540" s="0" t="s">
        <v>134</v>
      </c>
      <c r="BU2540" s="0" t="s">
        <v>134</v>
      </c>
      <c r="BV2540" s="0" t="s">
        <v>134</v>
      </c>
      <c r="BW2540" s="0" t="s">
        <v>134</v>
      </c>
      <c r="BX2540" s="0" t="s">
        <v>134</v>
      </c>
      <c r="BZ2540" s="0" t="s">
        <v>134</v>
      </c>
      <c r="CA2540" s="0" t="s">
        <v>134</v>
      </c>
      <c r="CB2540" s="0" t="s">
        <v>134</v>
      </c>
      <c r="CC2540" s="0" t="s">
        <v>134</v>
      </c>
      <c r="CD2540" s="0" t="s">
        <v>134</v>
      </c>
      <c r="CE2540" s="0" t="s">
        <v>134</v>
      </c>
    </row>
    <row r="2541" customFormat="false" ht="12.75" hidden="false" customHeight="false" outlineLevel="0" collapsed="false">
      <c r="E2541" s="9" t="s">
        <v>134</v>
      </c>
      <c r="F2541" s="9" t="s">
        <v>134</v>
      </c>
      <c r="G2541" s="9" t="s">
        <v>134</v>
      </c>
      <c r="Q2541" s="0" t="s">
        <v>134</v>
      </c>
      <c r="R2541" s="0" t="s">
        <v>134</v>
      </c>
      <c r="S2541" s="0" t="s">
        <v>134</v>
      </c>
      <c r="T2541" s="0" t="s">
        <v>134</v>
      </c>
      <c r="U2541" s="0" t="s">
        <v>134</v>
      </c>
      <c r="V2541" s="0" t="s">
        <v>134</v>
      </c>
      <c r="W2541" s="0" t="s">
        <v>134</v>
      </c>
      <c r="X2541" s="0" t="s">
        <v>134</v>
      </c>
      <c r="Y2541" s="0" t="s">
        <v>134</v>
      </c>
      <c r="Z2541" s="0" t="s">
        <v>134</v>
      </c>
      <c r="AA2541" s="0" t="s">
        <v>134</v>
      </c>
      <c r="AB2541" s="0" t="s">
        <v>134</v>
      </c>
      <c r="AC2541" s="0" t="s">
        <v>134</v>
      </c>
      <c r="AD2541" s="0" t="s">
        <v>134</v>
      </c>
      <c r="AE2541" s="0" t="s">
        <v>134</v>
      </c>
      <c r="AF2541" s="0" t="s">
        <v>134</v>
      </c>
      <c r="AG2541" s="0" t="s">
        <v>134</v>
      </c>
      <c r="AH2541" s="0" t="s">
        <v>134</v>
      </c>
      <c r="AI2541" s="0" t="s">
        <v>134</v>
      </c>
      <c r="AJ2541" s="0" t="s">
        <v>134</v>
      </c>
      <c r="AK2541" s="0" t="s">
        <v>134</v>
      </c>
      <c r="AL2541" s="0" t="s">
        <v>134</v>
      </c>
      <c r="AM2541" s="0" t="s">
        <v>134</v>
      </c>
      <c r="AN2541" s="0" t="s">
        <v>134</v>
      </c>
      <c r="AO2541" s="0" t="s">
        <v>134</v>
      </c>
      <c r="AP2541" s="0" t="s">
        <v>134</v>
      </c>
      <c r="AQ2541" s="0" t="s">
        <v>134</v>
      </c>
      <c r="AR2541" s="0" t="s">
        <v>134</v>
      </c>
      <c r="AS2541" s="0" t="s">
        <v>134</v>
      </c>
      <c r="AT2541" s="0" t="s">
        <v>134</v>
      </c>
      <c r="AU2541" s="0" t="s">
        <v>134</v>
      </c>
      <c r="AV2541" s="0" t="s">
        <v>134</v>
      </c>
      <c r="AW2541" s="0" t="s">
        <v>134</v>
      </c>
      <c r="AX2541" s="0" t="s">
        <v>134</v>
      </c>
      <c r="AY2541" s="0" t="s">
        <v>134</v>
      </c>
      <c r="AZ2541" s="0" t="s">
        <v>134</v>
      </c>
      <c r="BA2541" s="0" t="s">
        <v>134</v>
      </c>
      <c r="BB2541" s="0" t="s">
        <v>134</v>
      </c>
      <c r="BC2541" s="0" t="s">
        <v>134</v>
      </c>
      <c r="BD2541" s="0" t="s">
        <v>134</v>
      </c>
      <c r="BE2541" s="0" t="s">
        <v>134</v>
      </c>
      <c r="BF2541" s="0" t="s">
        <v>134</v>
      </c>
      <c r="BG2541" s="0" t="s">
        <v>134</v>
      </c>
      <c r="BH2541" s="0" t="s">
        <v>134</v>
      </c>
      <c r="BI2541" s="0" t="s">
        <v>134</v>
      </c>
      <c r="BJ2541" s="0" t="s">
        <v>134</v>
      </c>
      <c r="BK2541" s="0" t="s">
        <v>134</v>
      </c>
      <c r="BL2541" s="0" t="s">
        <v>134</v>
      </c>
      <c r="BM2541" s="0" t="s">
        <v>134</v>
      </c>
      <c r="BN2541" s="0" t="s">
        <v>134</v>
      </c>
      <c r="BO2541" s="0" t="s">
        <v>134</v>
      </c>
      <c r="BP2541" s="0" t="s">
        <v>134</v>
      </c>
      <c r="BQ2541" s="0" t="s">
        <v>134</v>
      </c>
      <c r="BR2541" s="0" t="s">
        <v>134</v>
      </c>
      <c r="BS2541" s="0" t="s">
        <v>134</v>
      </c>
      <c r="BT2541" s="0" t="s">
        <v>134</v>
      </c>
      <c r="BU2541" s="0" t="s">
        <v>134</v>
      </c>
      <c r="BV2541" s="0" t="s">
        <v>134</v>
      </c>
      <c r="BW2541" s="0" t="s">
        <v>134</v>
      </c>
      <c r="BX2541" s="0" t="s">
        <v>134</v>
      </c>
      <c r="BZ2541" s="0" t="s">
        <v>134</v>
      </c>
      <c r="CA2541" s="0" t="s">
        <v>134</v>
      </c>
      <c r="CB2541" s="0" t="s">
        <v>134</v>
      </c>
      <c r="CC2541" s="0" t="s">
        <v>134</v>
      </c>
      <c r="CD2541" s="0" t="s">
        <v>134</v>
      </c>
      <c r="CE2541" s="0" t="s">
        <v>134</v>
      </c>
    </row>
    <row r="2542" customFormat="false" ht="12.75" hidden="false" customHeight="false" outlineLevel="0" collapsed="false">
      <c r="E2542" s="9" t="s">
        <v>134</v>
      </c>
      <c r="F2542" s="9" t="s">
        <v>134</v>
      </c>
      <c r="G2542" s="9" t="s">
        <v>134</v>
      </c>
      <c r="Q2542" s="0" t="s">
        <v>134</v>
      </c>
      <c r="R2542" s="0" t="s">
        <v>134</v>
      </c>
      <c r="S2542" s="0" t="s">
        <v>134</v>
      </c>
      <c r="T2542" s="0" t="s">
        <v>134</v>
      </c>
      <c r="U2542" s="0" t="s">
        <v>134</v>
      </c>
      <c r="V2542" s="0" t="s">
        <v>134</v>
      </c>
      <c r="W2542" s="0" t="s">
        <v>134</v>
      </c>
      <c r="X2542" s="0" t="s">
        <v>134</v>
      </c>
      <c r="Y2542" s="0" t="s">
        <v>134</v>
      </c>
      <c r="Z2542" s="0" t="s">
        <v>134</v>
      </c>
      <c r="AA2542" s="0" t="s">
        <v>134</v>
      </c>
      <c r="AB2542" s="0" t="s">
        <v>134</v>
      </c>
      <c r="AC2542" s="0" t="s">
        <v>134</v>
      </c>
      <c r="AD2542" s="0" t="s">
        <v>134</v>
      </c>
      <c r="AE2542" s="0" t="s">
        <v>134</v>
      </c>
      <c r="AF2542" s="0" t="s">
        <v>134</v>
      </c>
      <c r="AG2542" s="0" t="s">
        <v>134</v>
      </c>
      <c r="AH2542" s="0" t="s">
        <v>134</v>
      </c>
      <c r="AI2542" s="0" t="s">
        <v>134</v>
      </c>
      <c r="AJ2542" s="0" t="s">
        <v>134</v>
      </c>
      <c r="AK2542" s="0" t="s">
        <v>134</v>
      </c>
      <c r="AL2542" s="0" t="s">
        <v>134</v>
      </c>
      <c r="AM2542" s="0" t="s">
        <v>134</v>
      </c>
      <c r="AN2542" s="0" t="s">
        <v>134</v>
      </c>
      <c r="AO2542" s="0" t="s">
        <v>134</v>
      </c>
      <c r="AP2542" s="0" t="s">
        <v>134</v>
      </c>
      <c r="AQ2542" s="0" t="s">
        <v>134</v>
      </c>
      <c r="AR2542" s="0" t="s">
        <v>134</v>
      </c>
      <c r="AS2542" s="0" t="s">
        <v>134</v>
      </c>
      <c r="AT2542" s="0" t="s">
        <v>134</v>
      </c>
      <c r="AU2542" s="0" t="s">
        <v>134</v>
      </c>
      <c r="AV2542" s="0" t="s">
        <v>134</v>
      </c>
      <c r="AW2542" s="0" t="s">
        <v>134</v>
      </c>
      <c r="AX2542" s="0" t="s">
        <v>134</v>
      </c>
      <c r="AY2542" s="0" t="s">
        <v>134</v>
      </c>
      <c r="AZ2542" s="0" t="s">
        <v>134</v>
      </c>
      <c r="BA2542" s="0" t="s">
        <v>134</v>
      </c>
      <c r="BB2542" s="0" t="s">
        <v>134</v>
      </c>
      <c r="BC2542" s="0" t="s">
        <v>134</v>
      </c>
      <c r="BD2542" s="0" t="s">
        <v>134</v>
      </c>
      <c r="BE2542" s="0" t="s">
        <v>134</v>
      </c>
      <c r="BF2542" s="0" t="s">
        <v>134</v>
      </c>
      <c r="BG2542" s="0" t="s">
        <v>134</v>
      </c>
      <c r="BH2542" s="0" t="s">
        <v>134</v>
      </c>
      <c r="BI2542" s="0" t="s">
        <v>134</v>
      </c>
      <c r="BJ2542" s="0" t="s">
        <v>134</v>
      </c>
      <c r="BK2542" s="0" t="s">
        <v>134</v>
      </c>
      <c r="BL2542" s="0" t="s">
        <v>134</v>
      </c>
      <c r="BM2542" s="0" t="s">
        <v>134</v>
      </c>
      <c r="BN2542" s="0" t="s">
        <v>134</v>
      </c>
      <c r="BO2542" s="0" t="s">
        <v>134</v>
      </c>
      <c r="BP2542" s="0" t="s">
        <v>134</v>
      </c>
      <c r="BQ2542" s="0" t="s">
        <v>134</v>
      </c>
      <c r="BR2542" s="0" t="s">
        <v>134</v>
      </c>
      <c r="BS2542" s="0" t="s">
        <v>134</v>
      </c>
      <c r="BT2542" s="0" t="s">
        <v>134</v>
      </c>
      <c r="BU2542" s="0" t="s">
        <v>134</v>
      </c>
      <c r="BV2542" s="0" t="s">
        <v>134</v>
      </c>
      <c r="BW2542" s="0" t="s">
        <v>134</v>
      </c>
      <c r="BX2542" s="0" t="s">
        <v>134</v>
      </c>
      <c r="BZ2542" s="0" t="s">
        <v>134</v>
      </c>
      <c r="CA2542" s="0" t="s">
        <v>134</v>
      </c>
      <c r="CB2542" s="0" t="s">
        <v>134</v>
      </c>
      <c r="CC2542" s="0" t="s">
        <v>134</v>
      </c>
      <c r="CD2542" s="0" t="s">
        <v>134</v>
      </c>
      <c r="CE2542" s="0" t="s">
        <v>134</v>
      </c>
    </row>
    <row r="2543" customFormat="false" ht="12.75" hidden="false" customHeight="false" outlineLevel="0" collapsed="false">
      <c r="E2543" s="9" t="s">
        <v>134</v>
      </c>
      <c r="F2543" s="9" t="s">
        <v>134</v>
      </c>
      <c r="G2543" s="9" t="s">
        <v>134</v>
      </c>
      <c r="Q2543" s="0" t="s">
        <v>134</v>
      </c>
      <c r="R2543" s="0" t="s">
        <v>134</v>
      </c>
      <c r="S2543" s="0" t="s">
        <v>134</v>
      </c>
      <c r="T2543" s="0" t="s">
        <v>134</v>
      </c>
      <c r="U2543" s="0" t="s">
        <v>134</v>
      </c>
      <c r="V2543" s="0" t="s">
        <v>134</v>
      </c>
      <c r="W2543" s="0" t="s">
        <v>134</v>
      </c>
      <c r="X2543" s="0" t="s">
        <v>134</v>
      </c>
      <c r="Y2543" s="0" t="s">
        <v>134</v>
      </c>
      <c r="Z2543" s="0" t="s">
        <v>134</v>
      </c>
      <c r="AA2543" s="0" t="s">
        <v>134</v>
      </c>
      <c r="AB2543" s="0" t="s">
        <v>134</v>
      </c>
      <c r="AC2543" s="0" t="s">
        <v>134</v>
      </c>
      <c r="AD2543" s="0" t="s">
        <v>134</v>
      </c>
      <c r="AE2543" s="0" t="s">
        <v>134</v>
      </c>
      <c r="AF2543" s="0" t="s">
        <v>134</v>
      </c>
      <c r="AG2543" s="0" t="s">
        <v>134</v>
      </c>
      <c r="AH2543" s="0" t="s">
        <v>134</v>
      </c>
      <c r="AI2543" s="0" t="s">
        <v>134</v>
      </c>
      <c r="AJ2543" s="0" t="s">
        <v>134</v>
      </c>
      <c r="AK2543" s="0" t="s">
        <v>134</v>
      </c>
      <c r="AL2543" s="0" t="s">
        <v>134</v>
      </c>
      <c r="AM2543" s="0" t="s">
        <v>134</v>
      </c>
      <c r="AN2543" s="0" t="s">
        <v>134</v>
      </c>
      <c r="AO2543" s="0" t="s">
        <v>134</v>
      </c>
      <c r="AP2543" s="0" t="s">
        <v>134</v>
      </c>
      <c r="AQ2543" s="0" t="s">
        <v>134</v>
      </c>
      <c r="AR2543" s="0" t="s">
        <v>134</v>
      </c>
      <c r="AS2543" s="0" t="s">
        <v>134</v>
      </c>
      <c r="AT2543" s="0" t="s">
        <v>134</v>
      </c>
      <c r="AU2543" s="0" t="s">
        <v>134</v>
      </c>
      <c r="AV2543" s="0" t="s">
        <v>134</v>
      </c>
      <c r="AW2543" s="0" t="s">
        <v>134</v>
      </c>
      <c r="AX2543" s="0" t="s">
        <v>134</v>
      </c>
      <c r="AY2543" s="0" t="s">
        <v>134</v>
      </c>
      <c r="AZ2543" s="0" t="s">
        <v>134</v>
      </c>
      <c r="BA2543" s="0" t="s">
        <v>134</v>
      </c>
      <c r="BB2543" s="0" t="s">
        <v>134</v>
      </c>
      <c r="BC2543" s="0" t="s">
        <v>134</v>
      </c>
      <c r="BD2543" s="0" t="s">
        <v>134</v>
      </c>
      <c r="BE2543" s="0" t="s">
        <v>134</v>
      </c>
      <c r="BF2543" s="0" t="s">
        <v>134</v>
      </c>
      <c r="BG2543" s="0" t="s">
        <v>134</v>
      </c>
      <c r="BH2543" s="0" t="s">
        <v>134</v>
      </c>
      <c r="BI2543" s="0" t="s">
        <v>134</v>
      </c>
      <c r="BJ2543" s="0" t="s">
        <v>134</v>
      </c>
      <c r="BK2543" s="0" t="s">
        <v>134</v>
      </c>
      <c r="BL2543" s="0" t="s">
        <v>134</v>
      </c>
      <c r="BM2543" s="0" t="s">
        <v>134</v>
      </c>
      <c r="BN2543" s="0" t="s">
        <v>134</v>
      </c>
      <c r="BO2543" s="0" t="s">
        <v>134</v>
      </c>
      <c r="BP2543" s="0" t="s">
        <v>134</v>
      </c>
      <c r="BQ2543" s="0" t="s">
        <v>134</v>
      </c>
      <c r="BR2543" s="0" t="s">
        <v>134</v>
      </c>
      <c r="BS2543" s="0" t="s">
        <v>134</v>
      </c>
      <c r="BT2543" s="0" t="s">
        <v>134</v>
      </c>
      <c r="BU2543" s="0" t="s">
        <v>134</v>
      </c>
      <c r="BV2543" s="0" t="s">
        <v>134</v>
      </c>
      <c r="BW2543" s="0" t="s">
        <v>134</v>
      </c>
      <c r="BX2543" s="0" t="s">
        <v>134</v>
      </c>
      <c r="BZ2543" s="0" t="s">
        <v>134</v>
      </c>
      <c r="CA2543" s="0" t="s">
        <v>134</v>
      </c>
      <c r="CB2543" s="0" t="s">
        <v>134</v>
      </c>
      <c r="CC2543" s="0" t="s">
        <v>134</v>
      </c>
      <c r="CD2543" s="0" t="s">
        <v>134</v>
      </c>
      <c r="CE2543" s="0" t="s">
        <v>134</v>
      </c>
    </row>
    <row r="2544" customFormat="false" ht="12.75" hidden="false" customHeight="false" outlineLevel="0" collapsed="false">
      <c r="E2544" s="9" t="s">
        <v>134</v>
      </c>
      <c r="F2544" s="9" t="s">
        <v>134</v>
      </c>
      <c r="G2544" s="9" t="s">
        <v>134</v>
      </c>
      <c r="Q2544" s="0" t="s">
        <v>134</v>
      </c>
      <c r="R2544" s="0" t="s">
        <v>134</v>
      </c>
      <c r="S2544" s="0" t="s">
        <v>134</v>
      </c>
      <c r="T2544" s="0" t="s">
        <v>134</v>
      </c>
      <c r="U2544" s="0" t="s">
        <v>134</v>
      </c>
      <c r="V2544" s="0" t="s">
        <v>134</v>
      </c>
      <c r="W2544" s="0" t="s">
        <v>134</v>
      </c>
      <c r="X2544" s="0" t="s">
        <v>134</v>
      </c>
      <c r="Y2544" s="0" t="s">
        <v>134</v>
      </c>
      <c r="Z2544" s="0" t="s">
        <v>134</v>
      </c>
      <c r="AA2544" s="0" t="s">
        <v>134</v>
      </c>
      <c r="AB2544" s="0" t="s">
        <v>134</v>
      </c>
      <c r="AC2544" s="0" t="s">
        <v>134</v>
      </c>
      <c r="AD2544" s="0" t="s">
        <v>134</v>
      </c>
      <c r="AE2544" s="0" t="s">
        <v>134</v>
      </c>
      <c r="AF2544" s="0" t="s">
        <v>134</v>
      </c>
      <c r="AG2544" s="0" t="s">
        <v>134</v>
      </c>
      <c r="AH2544" s="0" t="s">
        <v>134</v>
      </c>
      <c r="AI2544" s="0" t="s">
        <v>134</v>
      </c>
      <c r="AJ2544" s="0" t="s">
        <v>134</v>
      </c>
      <c r="AK2544" s="0" t="s">
        <v>134</v>
      </c>
      <c r="AL2544" s="0" t="s">
        <v>134</v>
      </c>
      <c r="AM2544" s="0" t="s">
        <v>134</v>
      </c>
      <c r="AN2544" s="0" t="s">
        <v>134</v>
      </c>
      <c r="AO2544" s="0" t="s">
        <v>134</v>
      </c>
      <c r="AP2544" s="0" t="s">
        <v>134</v>
      </c>
      <c r="AQ2544" s="0" t="s">
        <v>134</v>
      </c>
      <c r="AR2544" s="0" t="s">
        <v>134</v>
      </c>
      <c r="AS2544" s="0" t="s">
        <v>134</v>
      </c>
      <c r="AT2544" s="0" t="s">
        <v>134</v>
      </c>
      <c r="AU2544" s="0" t="s">
        <v>134</v>
      </c>
      <c r="AV2544" s="0" t="s">
        <v>134</v>
      </c>
      <c r="AW2544" s="0" t="s">
        <v>134</v>
      </c>
      <c r="AX2544" s="0" t="s">
        <v>134</v>
      </c>
      <c r="AY2544" s="0" t="s">
        <v>134</v>
      </c>
      <c r="AZ2544" s="0" t="s">
        <v>134</v>
      </c>
      <c r="BA2544" s="0" t="s">
        <v>134</v>
      </c>
      <c r="BB2544" s="0" t="s">
        <v>134</v>
      </c>
      <c r="BC2544" s="0" t="s">
        <v>134</v>
      </c>
      <c r="BD2544" s="0" t="s">
        <v>134</v>
      </c>
      <c r="BE2544" s="0" t="s">
        <v>134</v>
      </c>
      <c r="BF2544" s="0" t="s">
        <v>134</v>
      </c>
      <c r="BG2544" s="0" t="s">
        <v>134</v>
      </c>
      <c r="BH2544" s="0" t="s">
        <v>134</v>
      </c>
      <c r="BI2544" s="0" t="s">
        <v>134</v>
      </c>
      <c r="BJ2544" s="0" t="s">
        <v>134</v>
      </c>
      <c r="BK2544" s="0" t="s">
        <v>134</v>
      </c>
      <c r="BL2544" s="0" t="s">
        <v>134</v>
      </c>
      <c r="BM2544" s="0" t="s">
        <v>134</v>
      </c>
      <c r="BN2544" s="0" t="s">
        <v>134</v>
      </c>
      <c r="BO2544" s="0" t="s">
        <v>134</v>
      </c>
      <c r="BP2544" s="0" t="s">
        <v>134</v>
      </c>
      <c r="BQ2544" s="0" t="s">
        <v>134</v>
      </c>
      <c r="BR2544" s="0" t="s">
        <v>134</v>
      </c>
      <c r="BS2544" s="0" t="s">
        <v>134</v>
      </c>
      <c r="BT2544" s="0" t="s">
        <v>134</v>
      </c>
      <c r="BU2544" s="0" t="s">
        <v>134</v>
      </c>
      <c r="BV2544" s="0" t="s">
        <v>134</v>
      </c>
      <c r="BW2544" s="0" t="s">
        <v>134</v>
      </c>
      <c r="BX2544" s="0" t="s">
        <v>134</v>
      </c>
      <c r="BZ2544" s="0" t="s">
        <v>134</v>
      </c>
      <c r="CA2544" s="0" t="s">
        <v>134</v>
      </c>
      <c r="CB2544" s="0" t="s">
        <v>134</v>
      </c>
      <c r="CC2544" s="0" t="s">
        <v>134</v>
      </c>
      <c r="CD2544" s="0" t="s">
        <v>134</v>
      </c>
      <c r="CE2544" s="0" t="s">
        <v>134</v>
      </c>
    </row>
    <row r="2545" customFormat="false" ht="12.75" hidden="false" customHeight="false" outlineLevel="0" collapsed="false">
      <c r="E2545" s="9" t="s">
        <v>134</v>
      </c>
      <c r="F2545" s="9" t="s">
        <v>134</v>
      </c>
      <c r="G2545" s="9" t="s">
        <v>134</v>
      </c>
      <c r="Q2545" s="0" t="s">
        <v>134</v>
      </c>
      <c r="R2545" s="0" t="s">
        <v>134</v>
      </c>
      <c r="S2545" s="0" t="s">
        <v>134</v>
      </c>
      <c r="T2545" s="0" t="s">
        <v>134</v>
      </c>
      <c r="U2545" s="0" t="s">
        <v>134</v>
      </c>
      <c r="V2545" s="0" t="s">
        <v>134</v>
      </c>
      <c r="W2545" s="0" t="s">
        <v>134</v>
      </c>
      <c r="X2545" s="0" t="s">
        <v>134</v>
      </c>
      <c r="Y2545" s="0" t="s">
        <v>134</v>
      </c>
      <c r="Z2545" s="0" t="s">
        <v>134</v>
      </c>
      <c r="AA2545" s="0" t="s">
        <v>134</v>
      </c>
      <c r="AB2545" s="0" t="s">
        <v>134</v>
      </c>
      <c r="AC2545" s="0" t="s">
        <v>134</v>
      </c>
      <c r="AD2545" s="0" t="s">
        <v>134</v>
      </c>
      <c r="AE2545" s="0" t="s">
        <v>134</v>
      </c>
      <c r="AF2545" s="0" t="s">
        <v>134</v>
      </c>
      <c r="AG2545" s="0" t="s">
        <v>134</v>
      </c>
      <c r="AH2545" s="0" t="s">
        <v>134</v>
      </c>
      <c r="AI2545" s="0" t="s">
        <v>134</v>
      </c>
      <c r="AJ2545" s="0" t="s">
        <v>134</v>
      </c>
      <c r="AK2545" s="0" t="s">
        <v>134</v>
      </c>
      <c r="AL2545" s="0" t="s">
        <v>134</v>
      </c>
      <c r="AM2545" s="0" t="s">
        <v>134</v>
      </c>
      <c r="AN2545" s="0" t="s">
        <v>134</v>
      </c>
      <c r="AO2545" s="0" t="s">
        <v>134</v>
      </c>
      <c r="AP2545" s="0" t="s">
        <v>134</v>
      </c>
      <c r="AQ2545" s="0" t="s">
        <v>134</v>
      </c>
      <c r="AR2545" s="0" t="s">
        <v>134</v>
      </c>
      <c r="AS2545" s="0" t="s">
        <v>134</v>
      </c>
      <c r="AT2545" s="0" t="s">
        <v>134</v>
      </c>
      <c r="AU2545" s="0" t="s">
        <v>134</v>
      </c>
      <c r="AV2545" s="0" t="s">
        <v>134</v>
      </c>
      <c r="AW2545" s="0" t="s">
        <v>134</v>
      </c>
      <c r="AX2545" s="0" t="s">
        <v>134</v>
      </c>
      <c r="AY2545" s="0" t="s">
        <v>134</v>
      </c>
      <c r="AZ2545" s="0" t="s">
        <v>134</v>
      </c>
      <c r="BA2545" s="0" t="s">
        <v>134</v>
      </c>
      <c r="BB2545" s="0" t="s">
        <v>134</v>
      </c>
      <c r="BC2545" s="0" t="s">
        <v>134</v>
      </c>
      <c r="BD2545" s="0" t="s">
        <v>134</v>
      </c>
      <c r="BE2545" s="0" t="s">
        <v>134</v>
      </c>
      <c r="BF2545" s="0" t="s">
        <v>134</v>
      </c>
      <c r="BG2545" s="0" t="s">
        <v>134</v>
      </c>
      <c r="BH2545" s="0" t="s">
        <v>134</v>
      </c>
      <c r="BI2545" s="0" t="s">
        <v>134</v>
      </c>
      <c r="BJ2545" s="0" t="s">
        <v>134</v>
      </c>
      <c r="BK2545" s="0" t="s">
        <v>134</v>
      </c>
      <c r="BL2545" s="0" t="s">
        <v>134</v>
      </c>
      <c r="BM2545" s="0" t="s">
        <v>134</v>
      </c>
      <c r="BN2545" s="0" t="s">
        <v>134</v>
      </c>
      <c r="BO2545" s="0" t="s">
        <v>134</v>
      </c>
      <c r="BP2545" s="0" t="s">
        <v>134</v>
      </c>
      <c r="BQ2545" s="0" t="s">
        <v>134</v>
      </c>
      <c r="BR2545" s="0" t="s">
        <v>134</v>
      </c>
      <c r="BS2545" s="0" t="s">
        <v>134</v>
      </c>
      <c r="BT2545" s="0" t="s">
        <v>134</v>
      </c>
      <c r="BU2545" s="0" t="s">
        <v>134</v>
      </c>
      <c r="BV2545" s="0" t="s">
        <v>134</v>
      </c>
      <c r="BW2545" s="0" t="s">
        <v>134</v>
      </c>
      <c r="BX2545" s="0" t="s">
        <v>134</v>
      </c>
      <c r="BZ2545" s="0" t="s">
        <v>134</v>
      </c>
      <c r="CA2545" s="0" t="s">
        <v>134</v>
      </c>
      <c r="CB2545" s="0" t="s">
        <v>134</v>
      </c>
      <c r="CC2545" s="0" t="s">
        <v>134</v>
      </c>
      <c r="CD2545" s="0" t="s">
        <v>134</v>
      </c>
      <c r="CE2545" s="0" t="s">
        <v>134</v>
      </c>
    </row>
    <row r="2546" customFormat="false" ht="12.75" hidden="false" customHeight="false" outlineLevel="0" collapsed="false">
      <c r="E2546" s="9" t="s">
        <v>134</v>
      </c>
      <c r="F2546" s="9" t="s">
        <v>134</v>
      </c>
      <c r="G2546" s="9" t="s">
        <v>134</v>
      </c>
      <c r="Q2546" s="0" t="s">
        <v>134</v>
      </c>
      <c r="R2546" s="0" t="s">
        <v>134</v>
      </c>
      <c r="S2546" s="0" t="s">
        <v>134</v>
      </c>
      <c r="T2546" s="0" t="s">
        <v>134</v>
      </c>
      <c r="U2546" s="0" t="s">
        <v>134</v>
      </c>
      <c r="V2546" s="0" t="s">
        <v>134</v>
      </c>
      <c r="W2546" s="0" t="s">
        <v>134</v>
      </c>
      <c r="X2546" s="0" t="s">
        <v>134</v>
      </c>
      <c r="Y2546" s="0" t="s">
        <v>134</v>
      </c>
      <c r="Z2546" s="0" t="s">
        <v>134</v>
      </c>
      <c r="AA2546" s="0" t="s">
        <v>134</v>
      </c>
      <c r="AB2546" s="0" t="s">
        <v>134</v>
      </c>
      <c r="AC2546" s="0" t="s">
        <v>134</v>
      </c>
      <c r="AD2546" s="0" t="s">
        <v>134</v>
      </c>
      <c r="AE2546" s="0" t="s">
        <v>134</v>
      </c>
      <c r="AF2546" s="0" t="s">
        <v>134</v>
      </c>
      <c r="AG2546" s="0" t="s">
        <v>134</v>
      </c>
      <c r="AH2546" s="0" t="s">
        <v>134</v>
      </c>
      <c r="AI2546" s="0" t="s">
        <v>134</v>
      </c>
      <c r="AJ2546" s="0" t="s">
        <v>134</v>
      </c>
      <c r="AK2546" s="0" t="s">
        <v>134</v>
      </c>
      <c r="AL2546" s="0" t="s">
        <v>134</v>
      </c>
      <c r="AM2546" s="0" t="s">
        <v>134</v>
      </c>
      <c r="AN2546" s="0" t="s">
        <v>134</v>
      </c>
      <c r="AO2546" s="0" t="s">
        <v>134</v>
      </c>
      <c r="AP2546" s="0" t="s">
        <v>134</v>
      </c>
      <c r="AQ2546" s="0" t="s">
        <v>134</v>
      </c>
      <c r="AR2546" s="0" t="s">
        <v>134</v>
      </c>
      <c r="AS2546" s="0" t="s">
        <v>134</v>
      </c>
      <c r="AT2546" s="0" t="s">
        <v>134</v>
      </c>
      <c r="AU2546" s="0" t="s">
        <v>134</v>
      </c>
      <c r="AV2546" s="0" t="s">
        <v>134</v>
      </c>
      <c r="AW2546" s="0" t="s">
        <v>134</v>
      </c>
      <c r="AX2546" s="0" t="s">
        <v>134</v>
      </c>
      <c r="AY2546" s="0" t="s">
        <v>134</v>
      </c>
      <c r="AZ2546" s="0" t="s">
        <v>134</v>
      </c>
      <c r="BA2546" s="0" t="s">
        <v>134</v>
      </c>
      <c r="BB2546" s="0" t="s">
        <v>134</v>
      </c>
      <c r="BC2546" s="0" t="s">
        <v>134</v>
      </c>
      <c r="BD2546" s="0" t="s">
        <v>134</v>
      </c>
      <c r="BE2546" s="0" t="s">
        <v>134</v>
      </c>
      <c r="BF2546" s="0" t="s">
        <v>134</v>
      </c>
      <c r="BG2546" s="0" t="s">
        <v>134</v>
      </c>
      <c r="BH2546" s="0" t="s">
        <v>134</v>
      </c>
      <c r="BI2546" s="0" t="s">
        <v>134</v>
      </c>
      <c r="BJ2546" s="0" t="s">
        <v>134</v>
      </c>
      <c r="BK2546" s="0" t="s">
        <v>134</v>
      </c>
      <c r="BL2546" s="0" t="s">
        <v>134</v>
      </c>
      <c r="BM2546" s="0" t="s">
        <v>134</v>
      </c>
      <c r="BN2546" s="0" t="s">
        <v>134</v>
      </c>
      <c r="BO2546" s="0" t="s">
        <v>134</v>
      </c>
      <c r="BP2546" s="0" t="s">
        <v>134</v>
      </c>
      <c r="BQ2546" s="0" t="s">
        <v>134</v>
      </c>
      <c r="BR2546" s="0" t="s">
        <v>134</v>
      </c>
      <c r="BS2546" s="0" t="s">
        <v>134</v>
      </c>
      <c r="BT2546" s="0" t="s">
        <v>134</v>
      </c>
      <c r="BU2546" s="0" t="s">
        <v>134</v>
      </c>
      <c r="BV2546" s="0" t="s">
        <v>134</v>
      </c>
      <c r="BW2546" s="0" t="s">
        <v>134</v>
      </c>
      <c r="BX2546" s="0" t="s">
        <v>134</v>
      </c>
      <c r="BZ2546" s="0" t="s">
        <v>134</v>
      </c>
      <c r="CA2546" s="0" t="s">
        <v>134</v>
      </c>
      <c r="CB2546" s="0" t="s">
        <v>134</v>
      </c>
      <c r="CC2546" s="0" t="s">
        <v>134</v>
      </c>
      <c r="CD2546" s="0" t="s">
        <v>134</v>
      </c>
      <c r="CE2546" s="0" t="s">
        <v>134</v>
      </c>
    </row>
    <row r="2547" customFormat="false" ht="12.75" hidden="false" customHeight="false" outlineLevel="0" collapsed="false">
      <c r="E2547" s="9" t="s">
        <v>134</v>
      </c>
      <c r="F2547" s="9" t="s">
        <v>134</v>
      </c>
      <c r="G2547" s="9" t="s">
        <v>134</v>
      </c>
      <c r="Q2547" s="0" t="s">
        <v>134</v>
      </c>
      <c r="R2547" s="0" t="s">
        <v>134</v>
      </c>
      <c r="S2547" s="0" t="s">
        <v>134</v>
      </c>
      <c r="T2547" s="0" t="s">
        <v>134</v>
      </c>
      <c r="U2547" s="0" t="s">
        <v>134</v>
      </c>
      <c r="V2547" s="0" t="s">
        <v>134</v>
      </c>
      <c r="W2547" s="0" t="s">
        <v>134</v>
      </c>
      <c r="X2547" s="0" t="s">
        <v>134</v>
      </c>
      <c r="Y2547" s="0" t="s">
        <v>134</v>
      </c>
      <c r="Z2547" s="0" t="s">
        <v>134</v>
      </c>
      <c r="AA2547" s="0" t="s">
        <v>134</v>
      </c>
      <c r="AB2547" s="0" t="s">
        <v>134</v>
      </c>
      <c r="AC2547" s="0" t="s">
        <v>134</v>
      </c>
      <c r="AD2547" s="0" t="s">
        <v>134</v>
      </c>
      <c r="AE2547" s="0" t="s">
        <v>134</v>
      </c>
      <c r="AF2547" s="0" t="s">
        <v>134</v>
      </c>
      <c r="AG2547" s="0" t="s">
        <v>134</v>
      </c>
      <c r="AH2547" s="0" t="s">
        <v>134</v>
      </c>
      <c r="AI2547" s="0" t="s">
        <v>134</v>
      </c>
      <c r="AJ2547" s="0" t="s">
        <v>134</v>
      </c>
      <c r="AK2547" s="0" t="s">
        <v>134</v>
      </c>
      <c r="AL2547" s="0" t="s">
        <v>134</v>
      </c>
      <c r="AM2547" s="0" t="s">
        <v>134</v>
      </c>
      <c r="AN2547" s="0" t="s">
        <v>134</v>
      </c>
      <c r="AO2547" s="0" t="s">
        <v>134</v>
      </c>
      <c r="AP2547" s="0" t="s">
        <v>134</v>
      </c>
      <c r="AQ2547" s="0" t="s">
        <v>134</v>
      </c>
      <c r="AR2547" s="0" t="s">
        <v>134</v>
      </c>
      <c r="AS2547" s="0" t="s">
        <v>134</v>
      </c>
      <c r="AT2547" s="0" t="s">
        <v>134</v>
      </c>
      <c r="AU2547" s="0" t="s">
        <v>134</v>
      </c>
      <c r="AV2547" s="0" t="s">
        <v>134</v>
      </c>
      <c r="AW2547" s="0" t="s">
        <v>134</v>
      </c>
      <c r="AX2547" s="0" t="s">
        <v>134</v>
      </c>
      <c r="AY2547" s="0" t="s">
        <v>134</v>
      </c>
      <c r="AZ2547" s="0" t="s">
        <v>134</v>
      </c>
      <c r="BA2547" s="0" t="s">
        <v>134</v>
      </c>
      <c r="BB2547" s="0" t="s">
        <v>134</v>
      </c>
      <c r="BC2547" s="0" t="s">
        <v>134</v>
      </c>
      <c r="BD2547" s="0" t="s">
        <v>134</v>
      </c>
      <c r="BE2547" s="0" t="s">
        <v>134</v>
      </c>
      <c r="BF2547" s="0" t="s">
        <v>134</v>
      </c>
      <c r="BG2547" s="0" t="s">
        <v>134</v>
      </c>
      <c r="BH2547" s="0" t="s">
        <v>134</v>
      </c>
      <c r="BI2547" s="0" t="s">
        <v>134</v>
      </c>
      <c r="BJ2547" s="0" t="s">
        <v>134</v>
      </c>
      <c r="BK2547" s="0" t="s">
        <v>134</v>
      </c>
      <c r="BL2547" s="0" t="s">
        <v>134</v>
      </c>
      <c r="BM2547" s="0" t="s">
        <v>134</v>
      </c>
      <c r="BN2547" s="0" t="s">
        <v>134</v>
      </c>
      <c r="BO2547" s="0" t="s">
        <v>134</v>
      </c>
      <c r="BP2547" s="0" t="s">
        <v>134</v>
      </c>
      <c r="BQ2547" s="0" t="s">
        <v>134</v>
      </c>
      <c r="BR2547" s="0" t="s">
        <v>134</v>
      </c>
      <c r="BS2547" s="0" t="s">
        <v>134</v>
      </c>
      <c r="BT2547" s="0" t="s">
        <v>134</v>
      </c>
      <c r="BU2547" s="0" t="s">
        <v>134</v>
      </c>
      <c r="BV2547" s="0" t="s">
        <v>134</v>
      </c>
      <c r="BW2547" s="0" t="s">
        <v>134</v>
      </c>
      <c r="BX2547" s="0" t="s">
        <v>134</v>
      </c>
      <c r="BZ2547" s="0" t="s">
        <v>134</v>
      </c>
      <c r="CA2547" s="0" t="s">
        <v>134</v>
      </c>
      <c r="CB2547" s="0" t="s">
        <v>134</v>
      </c>
      <c r="CC2547" s="0" t="s">
        <v>134</v>
      </c>
      <c r="CD2547" s="0" t="s">
        <v>134</v>
      </c>
      <c r="CE2547" s="0" t="s">
        <v>134</v>
      </c>
    </row>
    <row r="2548" customFormat="false" ht="12.75" hidden="false" customHeight="false" outlineLevel="0" collapsed="false">
      <c r="E2548" s="9" t="s">
        <v>134</v>
      </c>
      <c r="F2548" s="9" t="s">
        <v>134</v>
      </c>
      <c r="G2548" s="9" t="s">
        <v>134</v>
      </c>
      <c r="Q2548" s="0" t="s">
        <v>134</v>
      </c>
      <c r="R2548" s="0" t="s">
        <v>134</v>
      </c>
      <c r="S2548" s="0" t="s">
        <v>134</v>
      </c>
      <c r="T2548" s="0" t="s">
        <v>134</v>
      </c>
      <c r="U2548" s="0" t="s">
        <v>134</v>
      </c>
      <c r="V2548" s="0" t="s">
        <v>134</v>
      </c>
      <c r="W2548" s="0" t="s">
        <v>134</v>
      </c>
      <c r="X2548" s="0" t="s">
        <v>134</v>
      </c>
      <c r="Y2548" s="0" t="s">
        <v>134</v>
      </c>
      <c r="Z2548" s="0" t="s">
        <v>134</v>
      </c>
      <c r="AA2548" s="0" t="s">
        <v>134</v>
      </c>
      <c r="AB2548" s="0" t="s">
        <v>134</v>
      </c>
      <c r="AC2548" s="0" t="s">
        <v>134</v>
      </c>
      <c r="AD2548" s="0" t="s">
        <v>134</v>
      </c>
      <c r="AE2548" s="0" t="s">
        <v>134</v>
      </c>
      <c r="AF2548" s="0" t="s">
        <v>134</v>
      </c>
      <c r="AG2548" s="0" t="s">
        <v>134</v>
      </c>
      <c r="AH2548" s="0" t="s">
        <v>134</v>
      </c>
      <c r="AI2548" s="0" t="s">
        <v>134</v>
      </c>
      <c r="AJ2548" s="0" t="s">
        <v>134</v>
      </c>
      <c r="AK2548" s="0" t="s">
        <v>134</v>
      </c>
      <c r="AL2548" s="0" t="s">
        <v>134</v>
      </c>
      <c r="AM2548" s="0" t="s">
        <v>134</v>
      </c>
      <c r="AN2548" s="0" t="s">
        <v>134</v>
      </c>
      <c r="AO2548" s="0" t="s">
        <v>134</v>
      </c>
      <c r="AP2548" s="0" t="s">
        <v>134</v>
      </c>
      <c r="AQ2548" s="0" t="s">
        <v>134</v>
      </c>
      <c r="AR2548" s="0" t="s">
        <v>134</v>
      </c>
      <c r="AS2548" s="0" t="s">
        <v>134</v>
      </c>
      <c r="AT2548" s="0" t="s">
        <v>134</v>
      </c>
      <c r="AU2548" s="0" t="s">
        <v>134</v>
      </c>
      <c r="AV2548" s="0" t="s">
        <v>134</v>
      </c>
      <c r="AW2548" s="0" t="s">
        <v>134</v>
      </c>
      <c r="AX2548" s="0" t="s">
        <v>134</v>
      </c>
      <c r="AY2548" s="0" t="s">
        <v>134</v>
      </c>
      <c r="AZ2548" s="0" t="s">
        <v>134</v>
      </c>
      <c r="BA2548" s="0" t="s">
        <v>134</v>
      </c>
      <c r="BB2548" s="0" t="s">
        <v>134</v>
      </c>
      <c r="BC2548" s="0" t="s">
        <v>134</v>
      </c>
      <c r="BD2548" s="0" t="s">
        <v>134</v>
      </c>
      <c r="BE2548" s="0" t="s">
        <v>134</v>
      </c>
      <c r="BF2548" s="0" t="s">
        <v>134</v>
      </c>
      <c r="BG2548" s="0" t="s">
        <v>134</v>
      </c>
      <c r="BH2548" s="0" t="s">
        <v>134</v>
      </c>
      <c r="BI2548" s="0" t="s">
        <v>134</v>
      </c>
      <c r="BJ2548" s="0" t="s">
        <v>134</v>
      </c>
      <c r="BK2548" s="0" t="s">
        <v>134</v>
      </c>
      <c r="BL2548" s="0" t="s">
        <v>134</v>
      </c>
      <c r="BM2548" s="0" t="s">
        <v>134</v>
      </c>
      <c r="BN2548" s="0" t="s">
        <v>134</v>
      </c>
      <c r="BO2548" s="0" t="s">
        <v>134</v>
      </c>
      <c r="BP2548" s="0" t="s">
        <v>134</v>
      </c>
      <c r="BQ2548" s="0" t="s">
        <v>134</v>
      </c>
      <c r="BR2548" s="0" t="s">
        <v>134</v>
      </c>
      <c r="BS2548" s="0" t="s">
        <v>134</v>
      </c>
      <c r="BT2548" s="0" t="s">
        <v>134</v>
      </c>
      <c r="BU2548" s="0" t="s">
        <v>134</v>
      </c>
      <c r="BV2548" s="0" t="s">
        <v>134</v>
      </c>
      <c r="BW2548" s="0" t="s">
        <v>134</v>
      </c>
      <c r="BX2548" s="0" t="s">
        <v>134</v>
      </c>
      <c r="BZ2548" s="0" t="s">
        <v>134</v>
      </c>
      <c r="CA2548" s="0" t="s">
        <v>134</v>
      </c>
      <c r="CB2548" s="0" t="s">
        <v>134</v>
      </c>
      <c r="CC2548" s="0" t="s">
        <v>134</v>
      </c>
      <c r="CD2548" s="0" t="s">
        <v>134</v>
      </c>
      <c r="CE2548" s="0" t="s">
        <v>134</v>
      </c>
    </row>
    <row r="2549" customFormat="false" ht="12.75" hidden="false" customHeight="false" outlineLevel="0" collapsed="false">
      <c r="E2549" s="9" t="s">
        <v>134</v>
      </c>
      <c r="F2549" s="9" t="s">
        <v>134</v>
      </c>
      <c r="G2549" s="9" t="s">
        <v>134</v>
      </c>
      <c r="Q2549" s="0" t="s">
        <v>134</v>
      </c>
      <c r="R2549" s="0" t="s">
        <v>134</v>
      </c>
      <c r="S2549" s="0" t="s">
        <v>134</v>
      </c>
      <c r="T2549" s="0" t="s">
        <v>134</v>
      </c>
      <c r="U2549" s="0" t="s">
        <v>134</v>
      </c>
      <c r="V2549" s="0" t="s">
        <v>134</v>
      </c>
      <c r="W2549" s="0" t="s">
        <v>134</v>
      </c>
      <c r="X2549" s="0" t="s">
        <v>134</v>
      </c>
      <c r="Y2549" s="0" t="s">
        <v>134</v>
      </c>
      <c r="Z2549" s="0" t="s">
        <v>134</v>
      </c>
      <c r="AA2549" s="0" t="s">
        <v>134</v>
      </c>
      <c r="AB2549" s="0" t="s">
        <v>134</v>
      </c>
      <c r="AC2549" s="0" t="s">
        <v>134</v>
      </c>
      <c r="AD2549" s="0" t="s">
        <v>134</v>
      </c>
      <c r="AE2549" s="0" t="s">
        <v>134</v>
      </c>
      <c r="AF2549" s="0" t="s">
        <v>134</v>
      </c>
      <c r="AG2549" s="0" t="s">
        <v>134</v>
      </c>
      <c r="AH2549" s="0" t="s">
        <v>134</v>
      </c>
      <c r="AI2549" s="0" t="s">
        <v>134</v>
      </c>
      <c r="AJ2549" s="0" t="s">
        <v>134</v>
      </c>
      <c r="AK2549" s="0" t="s">
        <v>134</v>
      </c>
      <c r="AL2549" s="0" t="s">
        <v>134</v>
      </c>
      <c r="AM2549" s="0" t="s">
        <v>134</v>
      </c>
      <c r="AN2549" s="0" t="s">
        <v>134</v>
      </c>
      <c r="AO2549" s="0" t="s">
        <v>134</v>
      </c>
      <c r="AP2549" s="0" t="s">
        <v>134</v>
      </c>
      <c r="AQ2549" s="0" t="s">
        <v>134</v>
      </c>
      <c r="AR2549" s="0" t="s">
        <v>134</v>
      </c>
      <c r="AS2549" s="0" t="s">
        <v>134</v>
      </c>
      <c r="AT2549" s="0" t="s">
        <v>134</v>
      </c>
      <c r="AU2549" s="0" t="s">
        <v>134</v>
      </c>
      <c r="AV2549" s="0" t="s">
        <v>134</v>
      </c>
      <c r="AW2549" s="0" t="s">
        <v>134</v>
      </c>
      <c r="AX2549" s="0" t="s">
        <v>134</v>
      </c>
      <c r="AY2549" s="0" t="s">
        <v>134</v>
      </c>
      <c r="AZ2549" s="0" t="s">
        <v>134</v>
      </c>
      <c r="BA2549" s="0" t="s">
        <v>134</v>
      </c>
      <c r="BB2549" s="0" t="s">
        <v>134</v>
      </c>
      <c r="BC2549" s="0" t="s">
        <v>134</v>
      </c>
      <c r="BD2549" s="0" t="s">
        <v>134</v>
      </c>
      <c r="BE2549" s="0" t="s">
        <v>134</v>
      </c>
      <c r="BF2549" s="0" t="s">
        <v>134</v>
      </c>
      <c r="BG2549" s="0" t="s">
        <v>134</v>
      </c>
      <c r="BH2549" s="0" t="s">
        <v>134</v>
      </c>
      <c r="BI2549" s="0" t="s">
        <v>134</v>
      </c>
      <c r="BJ2549" s="0" t="s">
        <v>134</v>
      </c>
      <c r="BK2549" s="0" t="s">
        <v>134</v>
      </c>
      <c r="BL2549" s="0" t="s">
        <v>134</v>
      </c>
      <c r="BM2549" s="0" t="s">
        <v>134</v>
      </c>
      <c r="BN2549" s="0" t="s">
        <v>134</v>
      </c>
      <c r="BO2549" s="0" t="s">
        <v>134</v>
      </c>
      <c r="BP2549" s="0" t="s">
        <v>134</v>
      </c>
      <c r="BQ2549" s="0" t="s">
        <v>134</v>
      </c>
      <c r="BR2549" s="0" t="s">
        <v>134</v>
      </c>
      <c r="BS2549" s="0" t="s">
        <v>134</v>
      </c>
      <c r="BT2549" s="0" t="s">
        <v>134</v>
      </c>
      <c r="BU2549" s="0" t="s">
        <v>134</v>
      </c>
      <c r="BV2549" s="0" t="s">
        <v>134</v>
      </c>
      <c r="BW2549" s="0" t="s">
        <v>134</v>
      </c>
      <c r="BX2549" s="0" t="s">
        <v>134</v>
      </c>
      <c r="BZ2549" s="0" t="s">
        <v>134</v>
      </c>
      <c r="CA2549" s="0" t="s">
        <v>134</v>
      </c>
      <c r="CB2549" s="0" t="s">
        <v>134</v>
      </c>
      <c r="CC2549" s="0" t="s">
        <v>134</v>
      </c>
      <c r="CD2549" s="0" t="s">
        <v>134</v>
      </c>
      <c r="CE2549" s="0" t="s">
        <v>134</v>
      </c>
    </row>
    <row r="2550" customFormat="false" ht="12.75" hidden="false" customHeight="false" outlineLevel="0" collapsed="false">
      <c r="E2550" s="9" t="s">
        <v>134</v>
      </c>
      <c r="F2550" s="9" t="s">
        <v>134</v>
      </c>
      <c r="G2550" s="9" t="s">
        <v>134</v>
      </c>
      <c r="Q2550" s="0" t="s">
        <v>134</v>
      </c>
      <c r="R2550" s="0" t="s">
        <v>134</v>
      </c>
      <c r="S2550" s="0" t="s">
        <v>134</v>
      </c>
      <c r="T2550" s="0" t="s">
        <v>134</v>
      </c>
      <c r="U2550" s="0" t="s">
        <v>134</v>
      </c>
      <c r="V2550" s="0" t="s">
        <v>134</v>
      </c>
      <c r="W2550" s="0" t="s">
        <v>134</v>
      </c>
      <c r="X2550" s="0" t="s">
        <v>134</v>
      </c>
      <c r="Y2550" s="0" t="s">
        <v>134</v>
      </c>
      <c r="Z2550" s="0" t="s">
        <v>134</v>
      </c>
      <c r="AA2550" s="0" t="s">
        <v>134</v>
      </c>
      <c r="AB2550" s="0" t="s">
        <v>134</v>
      </c>
      <c r="AC2550" s="0" t="s">
        <v>134</v>
      </c>
      <c r="AD2550" s="0" t="s">
        <v>134</v>
      </c>
      <c r="AE2550" s="0" t="s">
        <v>134</v>
      </c>
      <c r="AF2550" s="0" t="s">
        <v>134</v>
      </c>
      <c r="AG2550" s="0" t="s">
        <v>134</v>
      </c>
      <c r="AH2550" s="0" t="s">
        <v>134</v>
      </c>
      <c r="AI2550" s="0" t="s">
        <v>134</v>
      </c>
      <c r="AJ2550" s="0" t="s">
        <v>134</v>
      </c>
      <c r="AK2550" s="0" t="s">
        <v>134</v>
      </c>
      <c r="AL2550" s="0" t="s">
        <v>134</v>
      </c>
      <c r="AM2550" s="0" t="s">
        <v>134</v>
      </c>
      <c r="AN2550" s="0" t="s">
        <v>134</v>
      </c>
      <c r="AO2550" s="0" t="s">
        <v>134</v>
      </c>
      <c r="AP2550" s="0" t="s">
        <v>134</v>
      </c>
      <c r="AQ2550" s="0" t="s">
        <v>134</v>
      </c>
      <c r="AR2550" s="0" t="s">
        <v>134</v>
      </c>
      <c r="AS2550" s="0" t="s">
        <v>134</v>
      </c>
      <c r="AT2550" s="0" t="s">
        <v>134</v>
      </c>
      <c r="AU2550" s="0" t="s">
        <v>134</v>
      </c>
      <c r="AV2550" s="0" t="s">
        <v>134</v>
      </c>
      <c r="AW2550" s="0" t="s">
        <v>134</v>
      </c>
      <c r="AX2550" s="0" t="s">
        <v>134</v>
      </c>
      <c r="AY2550" s="0" t="s">
        <v>134</v>
      </c>
      <c r="AZ2550" s="0" t="s">
        <v>134</v>
      </c>
      <c r="BA2550" s="0" t="s">
        <v>134</v>
      </c>
      <c r="BB2550" s="0" t="s">
        <v>134</v>
      </c>
      <c r="BC2550" s="0" t="s">
        <v>134</v>
      </c>
      <c r="BD2550" s="0" t="s">
        <v>134</v>
      </c>
      <c r="BE2550" s="0" t="s">
        <v>134</v>
      </c>
      <c r="BF2550" s="0" t="s">
        <v>134</v>
      </c>
      <c r="BG2550" s="0" t="s">
        <v>134</v>
      </c>
      <c r="BH2550" s="0" t="s">
        <v>134</v>
      </c>
      <c r="BI2550" s="0" t="s">
        <v>134</v>
      </c>
      <c r="BJ2550" s="0" t="s">
        <v>134</v>
      </c>
      <c r="BK2550" s="0" t="s">
        <v>134</v>
      </c>
      <c r="BL2550" s="0" t="s">
        <v>134</v>
      </c>
      <c r="BM2550" s="0" t="s">
        <v>134</v>
      </c>
      <c r="BN2550" s="0" t="s">
        <v>134</v>
      </c>
      <c r="BO2550" s="0" t="s">
        <v>134</v>
      </c>
      <c r="BP2550" s="0" t="s">
        <v>134</v>
      </c>
      <c r="BQ2550" s="0" t="s">
        <v>134</v>
      </c>
      <c r="BR2550" s="0" t="s">
        <v>134</v>
      </c>
      <c r="BS2550" s="0" t="s">
        <v>134</v>
      </c>
      <c r="BT2550" s="0" t="s">
        <v>134</v>
      </c>
      <c r="BU2550" s="0" t="s">
        <v>134</v>
      </c>
      <c r="BV2550" s="0" t="s">
        <v>134</v>
      </c>
      <c r="BW2550" s="0" t="s">
        <v>134</v>
      </c>
      <c r="BX2550" s="0" t="s">
        <v>134</v>
      </c>
      <c r="BZ2550" s="0" t="s">
        <v>134</v>
      </c>
      <c r="CA2550" s="0" t="s">
        <v>134</v>
      </c>
      <c r="CB2550" s="0" t="s">
        <v>134</v>
      </c>
      <c r="CC2550" s="0" t="s">
        <v>134</v>
      </c>
      <c r="CD2550" s="0" t="s">
        <v>134</v>
      </c>
      <c r="CE2550" s="0" t="s">
        <v>134</v>
      </c>
    </row>
    <row r="2551" customFormat="false" ht="12.75" hidden="false" customHeight="false" outlineLevel="0" collapsed="false">
      <c r="E2551" s="9" t="s">
        <v>134</v>
      </c>
      <c r="F2551" s="9" t="s">
        <v>134</v>
      </c>
      <c r="G2551" s="9" t="s">
        <v>134</v>
      </c>
      <c r="Q2551" s="0" t="s">
        <v>134</v>
      </c>
      <c r="R2551" s="0" t="s">
        <v>134</v>
      </c>
      <c r="S2551" s="0" t="s">
        <v>134</v>
      </c>
      <c r="T2551" s="0" t="s">
        <v>134</v>
      </c>
      <c r="U2551" s="0" t="s">
        <v>134</v>
      </c>
      <c r="V2551" s="0" t="s">
        <v>134</v>
      </c>
      <c r="W2551" s="0" t="s">
        <v>134</v>
      </c>
      <c r="X2551" s="0" t="s">
        <v>134</v>
      </c>
      <c r="Y2551" s="0" t="s">
        <v>134</v>
      </c>
      <c r="Z2551" s="0" t="s">
        <v>134</v>
      </c>
      <c r="AA2551" s="0" t="s">
        <v>134</v>
      </c>
      <c r="AB2551" s="0" t="s">
        <v>134</v>
      </c>
      <c r="AC2551" s="0" t="s">
        <v>134</v>
      </c>
      <c r="AD2551" s="0" t="s">
        <v>134</v>
      </c>
      <c r="AE2551" s="0" t="s">
        <v>134</v>
      </c>
      <c r="AF2551" s="0" t="s">
        <v>134</v>
      </c>
      <c r="AG2551" s="0" t="s">
        <v>134</v>
      </c>
      <c r="AH2551" s="0" t="s">
        <v>134</v>
      </c>
      <c r="AI2551" s="0" t="s">
        <v>134</v>
      </c>
      <c r="AJ2551" s="0" t="s">
        <v>134</v>
      </c>
      <c r="AK2551" s="0" t="s">
        <v>134</v>
      </c>
      <c r="AL2551" s="0" t="s">
        <v>134</v>
      </c>
      <c r="AM2551" s="0" t="s">
        <v>134</v>
      </c>
      <c r="AN2551" s="0" t="s">
        <v>134</v>
      </c>
      <c r="AO2551" s="0" t="s">
        <v>134</v>
      </c>
      <c r="AP2551" s="0" t="s">
        <v>134</v>
      </c>
      <c r="AQ2551" s="0" t="s">
        <v>134</v>
      </c>
      <c r="AR2551" s="0" t="s">
        <v>134</v>
      </c>
      <c r="AS2551" s="0" t="s">
        <v>134</v>
      </c>
      <c r="AT2551" s="0" t="s">
        <v>134</v>
      </c>
      <c r="AU2551" s="0" t="s">
        <v>134</v>
      </c>
      <c r="AV2551" s="0" t="s">
        <v>134</v>
      </c>
      <c r="AW2551" s="0" t="s">
        <v>134</v>
      </c>
      <c r="AX2551" s="0" t="s">
        <v>134</v>
      </c>
      <c r="AY2551" s="0" t="s">
        <v>134</v>
      </c>
      <c r="AZ2551" s="0" t="s">
        <v>134</v>
      </c>
      <c r="BA2551" s="0" t="s">
        <v>134</v>
      </c>
      <c r="BB2551" s="0" t="s">
        <v>134</v>
      </c>
      <c r="BC2551" s="0" t="s">
        <v>134</v>
      </c>
      <c r="BD2551" s="0" t="s">
        <v>134</v>
      </c>
      <c r="BE2551" s="0" t="s">
        <v>134</v>
      </c>
      <c r="BF2551" s="0" t="s">
        <v>134</v>
      </c>
      <c r="BG2551" s="0" t="s">
        <v>134</v>
      </c>
      <c r="BH2551" s="0" t="s">
        <v>134</v>
      </c>
      <c r="BI2551" s="0" t="s">
        <v>134</v>
      </c>
      <c r="BJ2551" s="0" t="s">
        <v>134</v>
      </c>
      <c r="BK2551" s="0" t="s">
        <v>134</v>
      </c>
      <c r="BL2551" s="0" t="s">
        <v>134</v>
      </c>
      <c r="BM2551" s="0" t="s">
        <v>134</v>
      </c>
      <c r="BN2551" s="0" t="s">
        <v>134</v>
      </c>
      <c r="BO2551" s="0" t="s">
        <v>134</v>
      </c>
      <c r="BP2551" s="0" t="s">
        <v>134</v>
      </c>
      <c r="BQ2551" s="0" t="s">
        <v>134</v>
      </c>
      <c r="BR2551" s="0" t="s">
        <v>134</v>
      </c>
      <c r="BS2551" s="0" t="s">
        <v>134</v>
      </c>
      <c r="BT2551" s="0" t="s">
        <v>134</v>
      </c>
      <c r="BU2551" s="0" t="s">
        <v>134</v>
      </c>
      <c r="BV2551" s="0" t="s">
        <v>134</v>
      </c>
      <c r="BW2551" s="0" t="s">
        <v>134</v>
      </c>
      <c r="BX2551" s="0" t="s">
        <v>134</v>
      </c>
      <c r="BZ2551" s="0" t="s">
        <v>134</v>
      </c>
      <c r="CA2551" s="0" t="s">
        <v>134</v>
      </c>
      <c r="CB2551" s="0" t="s">
        <v>134</v>
      </c>
      <c r="CC2551" s="0" t="s">
        <v>134</v>
      </c>
      <c r="CD2551" s="0" t="s">
        <v>134</v>
      </c>
      <c r="CE2551" s="0" t="s">
        <v>134</v>
      </c>
    </row>
    <row r="2552" customFormat="false" ht="12.75" hidden="false" customHeight="false" outlineLevel="0" collapsed="false">
      <c r="E2552" s="9" t="s">
        <v>134</v>
      </c>
      <c r="F2552" s="9" t="s">
        <v>134</v>
      </c>
      <c r="G2552" s="9" t="s">
        <v>134</v>
      </c>
      <c r="Q2552" s="0" t="s">
        <v>134</v>
      </c>
      <c r="R2552" s="0" t="s">
        <v>134</v>
      </c>
      <c r="S2552" s="0" t="s">
        <v>134</v>
      </c>
      <c r="T2552" s="0" t="s">
        <v>134</v>
      </c>
      <c r="U2552" s="0" t="s">
        <v>134</v>
      </c>
      <c r="V2552" s="0" t="s">
        <v>134</v>
      </c>
      <c r="W2552" s="0" t="s">
        <v>134</v>
      </c>
      <c r="X2552" s="0" t="s">
        <v>134</v>
      </c>
      <c r="Y2552" s="0" t="s">
        <v>134</v>
      </c>
      <c r="Z2552" s="0" t="s">
        <v>134</v>
      </c>
      <c r="AA2552" s="0" t="s">
        <v>134</v>
      </c>
      <c r="AB2552" s="0" t="s">
        <v>134</v>
      </c>
      <c r="AC2552" s="0" t="s">
        <v>134</v>
      </c>
      <c r="AD2552" s="0" t="s">
        <v>134</v>
      </c>
      <c r="AE2552" s="0" t="s">
        <v>134</v>
      </c>
      <c r="AF2552" s="0" t="s">
        <v>134</v>
      </c>
      <c r="AG2552" s="0" t="s">
        <v>134</v>
      </c>
      <c r="AH2552" s="0" t="s">
        <v>134</v>
      </c>
      <c r="AI2552" s="0" t="s">
        <v>134</v>
      </c>
      <c r="AJ2552" s="0" t="s">
        <v>134</v>
      </c>
      <c r="AK2552" s="0" t="s">
        <v>134</v>
      </c>
      <c r="AL2552" s="0" t="s">
        <v>134</v>
      </c>
      <c r="AM2552" s="0" t="s">
        <v>134</v>
      </c>
      <c r="AN2552" s="0" t="s">
        <v>134</v>
      </c>
      <c r="AO2552" s="0" t="s">
        <v>134</v>
      </c>
      <c r="AP2552" s="0" t="s">
        <v>134</v>
      </c>
      <c r="AQ2552" s="0" t="s">
        <v>134</v>
      </c>
      <c r="AR2552" s="0" t="s">
        <v>134</v>
      </c>
      <c r="AS2552" s="0" t="s">
        <v>134</v>
      </c>
      <c r="AT2552" s="0" t="s">
        <v>134</v>
      </c>
      <c r="AU2552" s="0" t="s">
        <v>134</v>
      </c>
      <c r="AV2552" s="0" t="s">
        <v>134</v>
      </c>
      <c r="AW2552" s="0" t="s">
        <v>134</v>
      </c>
      <c r="AX2552" s="0" t="s">
        <v>134</v>
      </c>
      <c r="AY2552" s="0" t="s">
        <v>134</v>
      </c>
      <c r="AZ2552" s="0" t="s">
        <v>134</v>
      </c>
      <c r="BA2552" s="0" t="s">
        <v>134</v>
      </c>
      <c r="BB2552" s="0" t="s">
        <v>134</v>
      </c>
      <c r="BC2552" s="0" t="s">
        <v>134</v>
      </c>
      <c r="BD2552" s="0" t="s">
        <v>134</v>
      </c>
      <c r="BE2552" s="0" t="s">
        <v>134</v>
      </c>
      <c r="BF2552" s="0" t="s">
        <v>134</v>
      </c>
      <c r="BG2552" s="0" t="s">
        <v>134</v>
      </c>
      <c r="BH2552" s="0" t="s">
        <v>134</v>
      </c>
      <c r="BI2552" s="0" t="s">
        <v>134</v>
      </c>
      <c r="BJ2552" s="0" t="s">
        <v>134</v>
      </c>
      <c r="BK2552" s="0" t="s">
        <v>134</v>
      </c>
      <c r="BL2552" s="0" t="s">
        <v>134</v>
      </c>
      <c r="BM2552" s="0" t="s">
        <v>134</v>
      </c>
      <c r="BN2552" s="0" t="s">
        <v>134</v>
      </c>
      <c r="BO2552" s="0" t="s">
        <v>134</v>
      </c>
      <c r="BP2552" s="0" t="s">
        <v>134</v>
      </c>
      <c r="BQ2552" s="0" t="s">
        <v>134</v>
      </c>
      <c r="BR2552" s="0" t="s">
        <v>134</v>
      </c>
      <c r="BS2552" s="0" t="s">
        <v>134</v>
      </c>
      <c r="BT2552" s="0" t="s">
        <v>134</v>
      </c>
      <c r="BU2552" s="0" t="s">
        <v>134</v>
      </c>
      <c r="BV2552" s="0" t="s">
        <v>134</v>
      </c>
      <c r="BW2552" s="0" t="s">
        <v>134</v>
      </c>
      <c r="BX2552" s="0" t="s">
        <v>134</v>
      </c>
      <c r="BZ2552" s="0" t="s">
        <v>134</v>
      </c>
      <c r="CA2552" s="0" t="s">
        <v>134</v>
      </c>
      <c r="CB2552" s="0" t="s">
        <v>134</v>
      </c>
      <c r="CC2552" s="0" t="s">
        <v>134</v>
      </c>
      <c r="CD2552" s="0" t="s">
        <v>134</v>
      </c>
      <c r="CE2552" s="0" t="s">
        <v>134</v>
      </c>
    </row>
    <row r="2553" customFormat="false" ht="12.75" hidden="false" customHeight="false" outlineLevel="0" collapsed="false">
      <c r="E2553" s="9" t="s">
        <v>134</v>
      </c>
      <c r="F2553" s="9" t="s">
        <v>134</v>
      </c>
      <c r="G2553" s="9" t="s">
        <v>134</v>
      </c>
      <c r="Q2553" s="0" t="s">
        <v>134</v>
      </c>
      <c r="R2553" s="0" t="s">
        <v>134</v>
      </c>
      <c r="S2553" s="0" t="s">
        <v>134</v>
      </c>
      <c r="T2553" s="0" t="s">
        <v>134</v>
      </c>
      <c r="U2553" s="0" t="s">
        <v>134</v>
      </c>
      <c r="V2553" s="0" t="s">
        <v>134</v>
      </c>
      <c r="W2553" s="0" t="s">
        <v>134</v>
      </c>
      <c r="X2553" s="0" t="s">
        <v>134</v>
      </c>
      <c r="Y2553" s="0" t="s">
        <v>134</v>
      </c>
      <c r="Z2553" s="0" t="s">
        <v>134</v>
      </c>
      <c r="AA2553" s="0" t="s">
        <v>134</v>
      </c>
      <c r="AB2553" s="0" t="s">
        <v>134</v>
      </c>
      <c r="AC2553" s="0" t="s">
        <v>134</v>
      </c>
      <c r="AD2553" s="0" t="s">
        <v>134</v>
      </c>
      <c r="AE2553" s="0" t="s">
        <v>134</v>
      </c>
      <c r="AF2553" s="0" t="s">
        <v>134</v>
      </c>
      <c r="AG2553" s="0" t="s">
        <v>134</v>
      </c>
      <c r="AH2553" s="0" t="s">
        <v>134</v>
      </c>
      <c r="AI2553" s="0" t="s">
        <v>134</v>
      </c>
      <c r="AJ2553" s="0" t="s">
        <v>134</v>
      </c>
      <c r="AK2553" s="0" t="s">
        <v>134</v>
      </c>
      <c r="AL2553" s="0" t="s">
        <v>134</v>
      </c>
      <c r="AM2553" s="0" t="s">
        <v>134</v>
      </c>
      <c r="AN2553" s="0" t="s">
        <v>134</v>
      </c>
      <c r="AO2553" s="0" t="s">
        <v>134</v>
      </c>
      <c r="AP2553" s="0" t="s">
        <v>134</v>
      </c>
      <c r="AQ2553" s="0" t="s">
        <v>134</v>
      </c>
      <c r="AR2553" s="0" t="s">
        <v>134</v>
      </c>
      <c r="AS2553" s="0" t="s">
        <v>134</v>
      </c>
      <c r="AT2553" s="0" t="s">
        <v>134</v>
      </c>
      <c r="AU2553" s="0" t="s">
        <v>134</v>
      </c>
      <c r="AV2553" s="0" t="s">
        <v>134</v>
      </c>
      <c r="AW2553" s="0" t="s">
        <v>134</v>
      </c>
      <c r="AX2553" s="0" t="s">
        <v>134</v>
      </c>
      <c r="AY2553" s="0" t="s">
        <v>134</v>
      </c>
      <c r="AZ2553" s="0" t="s">
        <v>134</v>
      </c>
      <c r="BA2553" s="0" t="s">
        <v>134</v>
      </c>
      <c r="BB2553" s="0" t="s">
        <v>134</v>
      </c>
      <c r="BC2553" s="0" t="s">
        <v>134</v>
      </c>
      <c r="BD2553" s="0" t="s">
        <v>134</v>
      </c>
      <c r="BE2553" s="0" t="s">
        <v>134</v>
      </c>
      <c r="BF2553" s="0" t="s">
        <v>134</v>
      </c>
      <c r="BG2553" s="0" t="s">
        <v>134</v>
      </c>
      <c r="BH2553" s="0" t="s">
        <v>134</v>
      </c>
      <c r="BI2553" s="0" t="s">
        <v>134</v>
      </c>
      <c r="BJ2553" s="0" t="s">
        <v>134</v>
      </c>
      <c r="BK2553" s="0" t="s">
        <v>134</v>
      </c>
      <c r="BL2553" s="0" t="s">
        <v>134</v>
      </c>
      <c r="BM2553" s="0" t="s">
        <v>134</v>
      </c>
      <c r="BN2553" s="0" t="s">
        <v>134</v>
      </c>
      <c r="BO2553" s="0" t="s">
        <v>134</v>
      </c>
      <c r="BP2553" s="0" t="s">
        <v>134</v>
      </c>
      <c r="BQ2553" s="0" t="s">
        <v>134</v>
      </c>
      <c r="BR2553" s="0" t="s">
        <v>134</v>
      </c>
      <c r="BS2553" s="0" t="s">
        <v>134</v>
      </c>
      <c r="BT2553" s="0" t="s">
        <v>134</v>
      </c>
      <c r="BU2553" s="0" t="s">
        <v>134</v>
      </c>
      <c r="BV2553" s="0" t="s">
        <v>134</v>
      </c>
      <c r="BW2553" s="0" t="s">
        <v>134</v>
      </c>
      <c r="BX2553" s="0" t="s">
        <v>134</v>
      </c>
      <c r="BZ2553" s="0" t="s">
        <v>134</v>
      </c>
      <c r="CA2553" s="0" t="s">
        <v>134</v>
      </c>
      <c r="CB2553" s="0" t="s">
        <v>134</v>
      </c>
      <c r="CC2553" s="0" t="s">
        <v>134</v>
      </c>
      <c r="CD2553" s="0" t="s">
        <v>134</v>
      </c>
      <c r="CE2553" s="0" t="s">
        <v>134</v>
      </c>
    </row>
    <row r="2554" customFormat="false" ht="12.75" hidden="false" customHeight="false" outlineLevel="0" collapsed="false">
      <c r="E2554" s="9" t="s">
        <v>134</v>
      </c>
      <c r="F2554" s="9" t="s">
        <v>134</v>
      </c>
      <c r="G2554" s="9" t="s">
        <v>134</v>
      </c>
      <c r="Q2554" s="0" t="s">
        <v>134</v>
      </c>
      <c r="R2554" s="0" t="s">
        <v>134</v>
      </c>
      <c r="S2554" s="0" t="s">
        <v>134</v>
      </c>
      <c r="T2554" s="0" t="s">
        <v>134</v>
      </c>
      <c r="U2554" s="0" t="s">
        <v>134</v>
      </c>
      <c r="V2554" s="0" t="s">
        <v>134</v>
      </c>
      <c r="W2554" s="0" t="s">
        <v>134</v>
      </c>
      <c r="X2554" s="0" t="s">
        <v>134</v>
      </c>
      <c r="Y2554" s="0" t="s">
        <v>134</v>
      </c>
      <c r="Z2554" s="0" t="s">
        <v>134</v>
      </c>
      <c r="AA2554" s="0" t="s">
        <v>134</v>
      </c>
      <c r="AB2554" s="0" t="s">
        <v>134</v>
      </c>
      <c r="AC2554" s="0" t="s">
        <v>134</v>
      </c>
      <c r="AD2554" s="0" t="s">
        <v>134</v>
      </c>
      <c r="AE2554" s="0" t="s">
        <v>134</v>
      </c>
      <c r="AF2554" s="0" t="s">
        <v>134</v>
      </c>
      <c r="AG2554" s="0" t="s">
        <v>134</v>
      </c>
      <c r="AH2554" s="0" t="s">
        <v>134</v>
      </c>
      <c r="AI2554" s="0" t="s">
        <v>134</v>
      </c>
      <c r="AJ2554" s="0" t="s">
        <v>134</v>
      </c>
      <c r="AK2554" s="0" t="s">
        <v>134</v>
      </c>
      <c r="AL2554" s="0" t="s">
        <v>134</v>
      </c>
      <c r="AM2554" s="0" t="s">
        <v>134</v>
      </c>
      <c r="AN2554" s="0" t="s">
        <v>134</v>
      </c>
      <c r="AO2554" s="0" t="s">
        <v>134</v>
      </c>
      <c r="AP2554" s="0" t="s">
        <v>134</v>
      </c>
      <c r="AQ2554" s="0" t="s">
        <v>134</v>
      </c>
      <c r="AR2554" s="0" t="s">
        <v>134</v>
      </c>
      <c r="AS2554" s="0" t="s">
        <v>134</v>
      </c>
      <c r="AT2554" s="0" t="s">
        <v>134</v>
      </c>
      <c r="AU2554" s="0" t="s">
        <v>134</v>
      </c>
      <c r="AV2554" s="0" t="s">
        <v>134</v>
      </c>
      <c r="AW2554" s="0" t="s">
        <v>134</v>
      </c>
      <c r="AX2554" s="0" t="s">
        <v>134</v>
      </c>
      <c r="AY2554" s="0" t="s">
        <v>134</v>
      </c>
      <c r="AZ2554" s="0" t="s">
        <v>134</v>
      </c>
      <c r="BA2554" s="0" t="s">
        <v>134</v>
      </c>
      <c r="BB2554" s="0" t="s">
        <v>134</v>
      </c>
      <c r="BC2554" s="0" t="s">
        <v>134</v>
      </c>
      <c r="BD2554" s="0" t="s">
        <v>134</v>
      </c>
      <c r="BE2554" s="0" t="s">
        <v>134</v>
      </c>
      <c r="BF2554" s="0" t="s">
        <v>134</v>
      </c>
      <c r="BG2554" s="0" t="s">
        <v>134</v>
      </c>
      <c r="BH2554" s="0" t="s">
        <v>134</v>
      </c>
      <c r="BI2554" s="0" t="s">
        <v>134</v>
      </c>
      <c r="BJ2554" s="0" t="s">
        <v>134</v>
      </c>
      <c r="BK2554" s="0" t="s">
        <v>134</v>
      </c>
      <c r="BL2554" s="0" t="s">
        <v>134</v>
      </c>
      <c r="BM2554" s="0" t="s">
        <v>134</v>
      </c>
      <c r="BN2554" s="0" t="s">
        <v>134</v>
      </c>
      <c r="BO2554" s="0" t="s">
        <v>134</v>
      </c>
      <c r="BP2554" s="0" t="s">
        <v>134</v>
      </c>
      <c r="BQ2554" s="0" t="s">
        <v>134</v>
      </c>
      <c r="BR2554" s="0" t="s">
        <v>134</v>
      </c>
      <c r="BS2554" s="0" t="s">
        <v>134</v>
      </c>
      <c r="BT2554" s="0" t="s">
        <v>134</v>
      </c>
      <c r="BU2554" s="0" t="s">
        <v>134</v>
      </c>
      <c r="BV2554" s="0" t="s">
        <v>134</v>
      </c>
      <c r="BW2554" s="0" t="s">
        <v>134</v>
      </c>
      <c r="BX2554" s="0" t="s">
        <v>134</v>
      </c>
      <c r="BZ2554" s="0" t="s">
        <v>134</v>
      </c>
      <c r="CA2554" s="0" t="s">
        <v>134</v>
      </c>
      <c r="CB2554" s="0" t="s">
        <v>134</v>
      </c>
      <c r="CC2554" s="0" t="s">
        <v>134</v>
      </c>
      <c r="CD2554" s="0" t="s">
        <v>134</v>
      </c>
      <c r="CE2554" s="0" t="s">
        <v>134</v>
      </c>
    </row>
    <row r="2555" customFormat="false" ht="12.75" hidden="false" customHeight="false" outlineLevel="0" collapsed="false">
      <c r="E2555" s="9" t="s">
        <v>134</v>
      </c>
      <c r="F2555" s="9" t="s">
        <v>134</v>
      </c>
      <c r="G2555" s="9" t="s">
        <v>134</v>
      </c>
      <c r="Q2555" s="0" t="s">
        <v>134</v>
      </c>
      <c r="R2555" s="0" t="s">
        <v>134</v>
      </c>
      <c r="S2555" s="0" t="s">
        <v>134</v>
      </c>
      <c r="T2555" s="0" t="s">
        <v>134</v>
      </c>
      <c r="U2555" s="0" t="s">
        <v>134</v>
      </c>
      <c r="V2555" s="0" t="s">
        <v>134</v>
      </c>
      <c r="W2555" s="0" t="s">
        <v>134</v>
      </c>
      <c r="X2555" s="0" t="s">
        <v>134</v>
      </c>
      <c r="Y2555" s="0" t="s">
        <v>134</v>
      </c>
      <c r="Z2555" s="0" t="s">
        <v>134</v>
      </c>
      <c r="AA2555" s="0" t="s">
        <v>134</v>
      </c>
      <c r="AB2555" s="0" t="s">
        <v>134</v>
      </c>
      <c r="AC2555" s="0" t="s">
        <v>134</v>
      </c>
      <c r="AD2555" s="0" t="s">
        <v>134</v>
      </c>
      <c r="AE2555" s="0" t="s">
        <v>134</v>
      </c>
      <c r="AF2555" s="0" t="s">
        <v>134</v>
      </c>
      <c r="AG2555" s="0" t="s">
        <v>134</v>
      </c>
      <c r="AH2555" s="0" t="s">
        <v>134</v>
      </c>
      <c r="AI2555" s="0" t="s">
        <v>134</v>
      </c>
      <c r="AJ2555" s="0" t="s">
        <v>134</v>
      </c>
      <c r="AK2555" s="0" t="s">
        <v>134</v>
      </c>
      <c r="AL2555" s="0" t="s">
        <v>134</v>
      </c>
      <c r="AM2555" s="0" t="s">
        <v>134</v>
      </c>
      <c r="AN2555" s="0" t="s">
        <v>134</v>
      </c>
      <c r="AO2555" s="0" t="s">
        <v>134</v>
      </c>
      <c r="AP2555" s="0" t="s">
        <v>134</v>
      </c>
      <c r="AQ2555" s="0" t="s">
        <v>134</v>
      </c>
      <c r="AR2555" s="0" t="s">
        <v>134</v>
      </c>
      <c r="AS2555" s="0" t="s">
        <v>134</v>
      </c>
      <c r="AT2555" s="0" t="s">
        <v>134</v>
      </c>
      <c r="AU2555" s="0" t="s">
        <v>134</v>
      </c>
      <c r="AV2555" s="0" t="s">
        <v>134</v>
      </c>
      <c r="AW2555" s="0" t="s">
        <v>134</v>
      </c>
      <c r="AX2555" s="0" t="s">
        <v>134</v>
      </c>
      <c r="AY2555" s="0" t="s">
        <v>134</v>
      </c>
      <c r="AZ2555" s="0" t="s">
        <v>134</v>
      </c>
      <c r="BA2555" s="0" t="s">
        <v>134</v>
      </c>
      <c r="BB2555" s="0" t="s">
        <v>134</v>
      </c>
      <c r="BC2555" s="0" t="s">
        <v>134</v>
      </c>
      <c r="BD2555" s="0" t="s">
        <v>134</v>
      </c>
      <c r="BE2555" s="0" t="s">
        <v>134</v>
      </c>
      <c r="BF2555" s="0" t="s">
        <v>134</v>
      </c>
      <c r="BG2555" s="0" t="s">
        <v>134</v>
      </c>
      <c r="BH2555" s="0" t="s">
        <v>134</v>
      </c>
      <c r="BI2555" s="0" t="s">
        <v>134</v>
      </c>
      <c r="BJ2555" s="0" t="s">
        <v>134</v>
      </c>
      <c r="BK2555" s="0" t="s">
        <v>134</v>
      </c>
      <c r="BL2555" s="0" t="s">
        <v>134</v>
      </c>
      <c r="BM2555" s="0" t="s">
        <v>134</v>
      </c>
      <c r="BN2555" s="0" t="s">
        <v>134</v>
      </c>
      <c r="BO2555" s="0" t="s">
        <v>134</v>
      </c>
      <c r="BP2555" s="0" t="s">
        <v>134</v>
      </c>
      <c r="BQ2555" s="0" t="s">
        <v>134</v>
      </c>
      <c r="BR2555" s="0" t="s">
        <v>134</v>
      </c>
      <c r="BS2555" s="0" t="s">
        <v>134</v>
      </c>
      <c r="BT2555" s="0" t="s">
        <v>134</v>
      </c>
      <c r="BU2555" s="0" t="s">
        <v>134</v>
      </c>
      <c r="BV2555" s="0" t="s">
        <v>134</v>
      </c>
      <c r="BW2555" s="0" t="s">
        <v>134</v>
      </c>
      <c r="BX2555" s="0" t="s">
        <v>134</v>
      </c>
      <c r="BZ2555" s="0" t="s">
        <v>134</v>
      </c>
      <c r="CA2555" s="0" t="s">
        <v>134</v>
      </c>
      <c r="CB2555" s="0" t="s">
        <v>134</v>
      </c>
      <c r="CC2555" s="0" t="s">
        <v>134</v>
      </c>
      <c r="CD2555" s="0" t="s">
        <v>134</v>
      </c>
      <c r="CE2555" s="0" t="s">
        <v>134</v>
      </c>
    </row>
    <row r="2556" customFormat="false" ht="12.75" hidden="false" customHeight="false" outlineLevel="0" collapsed="false">
      <c r="E2556" s="9" t="s">
        <v>134</v>
      </c>
      <c r="F2556" s="9" t="s">
        <v>134</v>
      </c>
      <c r="G2556" s="9" t="s">
        <v>134</v>
      </c>
      <c r="Q2556" s="0" t="s">
        <v>134</v>
      </c>
      <c r="R2556" s="0" t="s">
        <v>134</v>
      </c>
      <c r="S2556" s="0" t="s">
        <v>134</v>
      </c>
      <c r="T2556" s="0" t="s">
        <v>134</v>
      </c>
      <c r="U2556" s="0" t="s">
        <v>134</v>
      </c>
      <c r="V2556" s="0" t="s">
        <v>134</v>
      </c>
      <c r="W2556" s="0" t="s">
        <v>134</v>
      </c>
      <c r="X2556" s="0" t="s">
        <v>134</v>
      </c>
      <c r="Y2556" s="0" t="s">
        <v>134</v>
      </c>
      <c r="Z2556" s="0" t="s">
        <v>134</v>
      </c>
      <c r="AA2556" s="0" t="s">
        <v>134</v>
      </c>
      <c r="AB2556" s="0" t="s">
        <v>134</v>
      </c>
      <c r="AC2556" s="0" t="s">
        <v>134</v>
      </c>
      <c r="AD2556" s="0" t="s">
        <v>134</v>
      </c>
      <c r="AE2556" s="0" t="s">
        <v>134</v>
      </c>
      <c r="AF2556" s="0" t="s">
        <v>134</v>
      </c>
      <c r="AG2556" s="0" t="s">
        <v>134</v>
      </c>
      <c r="AH2556" s="0" t="s">
        <v>134</v>
      </c>
      <c r="AI2556" s="0" t="s">
        <v>134</v>
      </c>
      <c r="AJ2556" s="0" t="s">
        <v>134</v>
      </c>
      <c r="AK2556" s="0" t="s">
        <v>134</v>
      </c>
      <c r="AL2556" s="0" t="s">
        <v>134</v>
      </c>
      <c r="AM2556" s="0" t="s">
        <v>134</v>
      </c>
      <c r="AN2556" s="0" t="s">
        <v>134</v>
      </c>
      <c r="AO2556" s="0" t="s">
        <v>134</v>
      </c>
      <c r="AP2556" s="0" t="s">
        <v>134</v>
      </c>
      <c r="AQ2556" s="0" t="s">
        <v>134</v>
      </c>
      <c r="AR2556" s="0" t="s">
        <v>134</v>
      </c>
      <c r="AS2556" s="0" t="s">
        <v>134</v>
      </c>
      <c r="AT2556" s="0" t="s">
        <v>134</v>
      </c>
      <c r="AU2556" s="0" t="s">
        <v>134</v>
      </c>
      <c r="AV2556" s="0" t="s">
        <v>134</v>
      </c>
      <c r="AW2556" s="0" t="s">
        <v>134</v>
      </c>
      <c r="AX2556" s="0" t="s">
        <v>134</v>
      </c>
      <c r="AY2556" s="0" t="s">
        <v>134</v>
      </c>
      <c r="AZ2556" s="0" t="s">
        <v>134</v>
      </c>
      <c r="BA2556" s="0" t="s">
        <v>134</v>
      </c>
      <c r="BB2556" s="0" t="s">
        <v>134</v>
      </c>
      <c r="BC2556" s="0" t="s">
        <v>134</v>
      </c>
      <c r="BD2556" s="0" t="s">
        <v>134</v>
      </c>
      <c r="BE2556" s="0" t="s">
        <v>134</v>
      </c>
      <c r="BF2556" s="0" t="s">
        <v>134</v>
      </c>
      <c r="BG2556" s="0" t="s">
        <v>134</v>
      </c>
      <c r="BH2556" s="0" t="s">
        <v>134</v>
      </c>
      <c r="BI2556" s="0" t="s">
        <v>134</v>
      </c>
      <c r="BJ2556" s="0" t="s">
        <v>134</v>
      </c>
      <c r="BK2556" s="0" t="s">
        <v>134</v>
      </c>
      <c r="BL2556" s="0" t="s">
        <v>134</v>
      </c>
      <c r="BM2556" s="0" t="s">
        <v>134</v>
      </c>
      <c r="BN2556" s="0" t="s">
        <v>134</v>
      </c>
      <c r="BO2556" s="0" t="s">
        <v>134</v>
      </c>
      <c r="BP2556" s="0" t="s">
        <v>134</v>
      </c>
      <c r="BQ2556" s="0" t="s">
        <v>134</v>
      </c>
      <c r="BR2556" s="0" t="s">
        <v>134</v>
      </c>
      <c r="BS2556" s="0" t="s">
        <v>134</v>
      </c>
      <c r="BT2556" s="0" t="s">
        <v>134</v>
      </c>
      <c r="BU2556" s="0" t="s">
        <v>134</v>
      </c>
      <c r="BV2556" s="0" t="s">
        <v>134</v>
      </c>
      <c r="BW2556" s="0" t="s">
        <v>134</v>
      </c>
      <c r="BX2556" s="0" t="s">
        <v>134</v>
      </c>
      <c r="BZ2556" s="0" t="s">
        <v>134</v>
      </c>
      <c r="CA2556" s="0" t="s">
        <v>134</v>
      </c>
      <c r="CB2556" s="0" t="s">
        <v>134</v>
      </c>
      <c r="CC2556" s="0" t="s">
        <v>134</v>
      </c>
      <c r="CD2556" s="0" t="s">
        <v>134</v>
      </c>
      <c r="CE2556" s="0" t="s">
        <v>134</v>
      </c>
    </row>
    <row r="2557" customFormat="false" ht="12.75" hidden="false" customHeight="false" outlineLevel="0" collapsed="false">
      <c r="E2557" s="9" t="s">
        <v>134</v>
      </c>
      <c r="F2557" s="9" t="s">
        <v>134</v>
      </c>
      <c r="G2557" s="9" t="s">
        <v>134</v>
      </c>
      <c r="Q2557" s="0" t="s">
        <v>134</v>
      </c>
      <c r="R2557" s="0" t="s">
        <v>134</v>
      </c>
      <c r="S2557" s="0" t="s">
        <v>134</v>
      </c>
      <c r="T2557" s="0" t="s">
        <v>134</v>
      </c>
      <c r="U2557" s="0" t="s">
        <v>134</v>
      </c>
      <c r="V2557" s="0" t="s">
        <v>134</v>
      </c>
      <c r="W2557" s="0" t="s">
        <v>134</v>
      </c>
      <c r="X2557" s="0" t="s">
        <v>134</v>
      </c>
      <c r="Y2557" s="0" t="s">
        <v>134</v>
      </c>
      <c r="Z2557" s="0" t="s">
        <v>134</v>
      </c>
      <c r="AA2557" s="0" t="s">
        <v>134</v>
      </c>
      <c r="AB2557" s="0" t="s">
        <v>134</v>
      </c>
      <c r="AC2557" s="0" t="s">
        <v>134</v>
      </c>
      <c r="AD2557" s="0" t="s">
        <v>134</v>
      </c>
      <c r="AE2557" s="0" t="s">
        <v>134</v>
      </c>
      <c r="AF2557" s="0" t="s">
        <v>134</v>
      </c>
      <c r="AG2557" s="0" t="s">
        <v>134</v>
      </c>
      <c r="AH2557" s="0" t="s">
        <v>134</v>
      </c>
      <c r="AI2557" s="0" t="s">
        <v>134</v>
      </c>
      <c r="AJ2557" s="0" t="s">
        <v>134</v>
      </c>
      <c r="AK2557" s="0" t="s">
        <v>134</v>
      </c>
      <c r="AL2557" s="0" t="s">
        <v>134</v>
      </c>
      <c r="AM2557" s="0" t="s">
        <v>134</v>
      </c>
      <c r="AN2557" s="0" t="s">
        <v>134</v>
      </c>
      <c r="AO2557" s="0" t="s">
        <v>134</v>
      </c>
      <c r="AP2557" s="0" t="s">
        <v>134</v>
      </c>
      <c r="AQ2557" s="0" t="s">
        <v>134</v>
      </c>
      <c r="AR2557" s="0" t="s">
        <v>134</v>
      </c>
      <c r="AS2557" s="0" t="s">
        <v>134</v>
      </c>
      <c r="AT2557" s="0" t="s">
        <v>134</v>
      </c>
      <c r="AU2557" s="0" t="s">
        <v>134</v>
      </c>
      <c r="AV2557" s="0" t="s">
        <v>134</v>
      </c>
      <c r="AW2557" s="0" t="s">
        <v>134</v>
      </c>
      <c r="AX2557" s="0" t="s">
        <v>134</v>
      </c>
      <c r="AY2557" s="0" t="s">
        <v>134</v>
      </c>
      <c r="AZ2557" s="0" t="s">
        <v>134</v>
      </c>
      <c r="BA2557" s="0" t="s">
        <v>134</v>
      </c>
      <c r="BB2557" s="0" t="s">
        <v>134</v>
      </c>
      <c r="BC2557" s="0" t="s">
        <v>134</v>
      </c>
      <c r="BD2557" s="0" t="s">
        <v>134</v>
      </c>
      <c r="BE2557" s="0" t="s">
        <v>134</v>
      </c>
      <c r="BF2557" s="0" t="s">
        <v>134</v>
      </c>
      <c r="BG2557" s="0" t="s">
        <v>134</v>
      </c>
      <c r="BH2557" s="0" t="s">
        <v>134</v>
      </c>
      <c r="BI2557" s="0" t="s">
        <v>134</v>
      </c>
      <c r="BJ2557" s="0" t="s">
        <v>134</v>
      </c>
      <c r="BK2557" s="0" t="s">
        <v>134</v>
      </c>
      <c r="BL2557" s="0" t="s">
        <v>134</v>
      </c>
      <c r="BM2557" s="0" t="s">
        <v>134</v>
      </c>
      <c r="BN2557" s="0" t="s">
        <v>134</v>
      </c>
      <c r="BO2557" s="0" t="s">
        <v>134</v>
      </c>
      <c r="BP2557" s="0" t="s">
        <v>134</v>
      </c>
      <c r="BQ2557" s="0" t="s">
        <v>134</v>
      </c>
      <c r="BR2557" s="0" t="s">
        <v>134</v>
      </c>
      <c r="BS2557" s="0" t="s">
        <v>134</v>
      </c>
      <c r="BT2557" s="0" t="s">
        <v>134</v>
      </c>
      <c r="BU2557" s="0" t="s">
        <v>134</v>
      </c>
      <c r="BV2557" s="0" t="s">
        <v>134</v>
      </c>
      <c r="BW2557" s="0" t="s">
        <v>134</v>
      </c>
      <c r="BX2557" s="0" t="s">
        <v>134</v>
      </c>
      <c r="BZ2557" s="0" t="s">
        <v>134</v>
      </c>
      <c r="CA2557" s="0" t="s">
        <v>134</v>
      </c>
      <c r="CB2557" s="0" t="s">
        <v>134</v>
      </c>
      <c r="CC2557" s="0" t="s">
        <v>134</v>
      </c>
      <c r="CD2557" s="0" t="s">
        <v>134</v>
      </c>
      <c r="CE2557" s="0" t="s">
        <v>134</v>
      </c>
    </row>
    <row r="2558" customFormat="false" ht="12.75" hidden="false" customHeight="false" outlineLevel="0" collapsed="false">
      <c r="E2558" s="9" t="s">
        <v>134</v>
      </c>
      <c r="F2558" s="9" t="s">
        <v>134</v>
      </c>
      <c r="G2558" s="9" t="s">
        <v>134</v>
      </c>
      <c r="Q2558" s="0" t="s">
        <v>134</v>
      </c>
      <c r="R2558" s="0" t="s">
        <v>134</v>
      </c>
      <c r="S2558" s="0" t="s">
        <v>134</v>
      </c>
      <c r="T2558" s="0" t="s">
        <v>134</v>
      </c>
      <c r="U2558" s="0" t="s">
        <v>134</v>
      </c>
      <c r="V2558" s="0" t="s">
        <v>134</v>
      </c>
      <c r="W2558" s="0" t="s">
        <v>134</v>
      </c>
      <c r="X2558" s="0" t="s">
        <v>134</v>
      </c>
      <c r="Y2558" s="0" t="s">
        <v>134</v>
      </c>
      <c r="Z2558" s="0" t="s">
        <v>134</v>
      </c>
      <c r="AA2558" s="0" t="s">
        <v>134</v>
      </c>
      <c r="AB2558" s="0" t="s">
        <v>134</v>
      </c>
      <c r="AC2558" s="0" t="s">
        <v>134</v>
      </c>
      <c r="AD2558" s="0" t="s">
        <v>134</v>
      </c>
      <c r="AE2558" s="0" t="s">
        <v>134</v>
      </c>
      <c r="AF2558" s="0" t="s">
        <v>134</v>
      </c>
      <c r="AG2558" s="0" t="s">
        <v>134</v>
      </c>
      <c r="AH2558" s="0" t="s">
        <v>134</v>
      </c>
      <c r="AI2558" s="0" t="s">
        <v>134</v>
      </c>
      <c r="AJ2558" s="0" t="s">
        <v>134</v>
      </c>
      <c r="AK2558" s="0" t="s">
        <v>134</v>
      </c>
      <c r="AL2558" s="0" t="s">
        <v>134</v>
      </c>
      <c r="AM2558" s="0" t="s">
        <v>134</v>
      </c>
      <c r="AN2558" s="0" t="s">
        <v>134</v>
      </c>
      <c r="AO2558" s="0" t="s">
        <v>134</v>
      </c>
      <c r="AP2558" s="0" t="s">
        <v>134</v>
      </c>
      <c r="AQ2558" s="0" t="s">
        <v>134</v>
      </c>
      <c r="AR2558" s="0" t="s">
        <v>134</v>
      </c>
      <c r="AS2558" s="0" t="s">
        <v>134</v>
      </c>
      <c r="AT2558" s="0" t="s">
        <v>134</v>
      </c>
      <c r="AU2558" s="0" t="s">
        <v>134</v>
      </c>
      <c r="AV2558" s="0" t="s">
        <v>134</v>
      </c>
      <c r="AW2558" s="0" t="s">
        <v>134</v>
      </c>
      <c r="AX2558" s="0" t="s">
        <v>134</v>
      </c>
      <c r="AY2558" s="0" t="s">
        <v>134</v>
      </c>
      <c r="AZ2558" s="0" t="s">
        <v>134</v>
      </c>
      <c r="BA2558" s="0" t="s">
        <v>134</v>
      </c>
      <c r="BB2558" s="0" t="s">
        <v>134</v>
      </c>
      <c r="BC2558" s="0" t="s">
        <v>134</v>
      </c>
      <c r="BD2558" s="0" t="s">
        <v>134</v>
      </c>
      <c r="BE2558" s="0" t="s">
        <v>134</v>
      </c>
      <c r="BF2558" s="0" t="s">
        <v>134</v>
      </c>
      <c r="BG2558" s="0" t="s">
        <v>134</v>
      </c>
      <c r="BH2558" s="0" t="s">
        <v>134</v>
      </c>
      <c r="BI2558" s="0" t="s">
        <v>134</v>
      </c>
      <c r="BJ2558" s="0" t="s">
        <v>134</v>
      </c>
      <c r="BK2558" s="0" t="s">
        <v>134</v>
      </c>
      <c r="BL2558" s="0" t="s">
        <v>134</v>
      </c>
      <c r="BM2558" s="0" t="s">
        <v>134</v>
      </c>
      <c r="BN2558" s="0" t="s">
        <v>134</v>
      </c>
      <c r="BO2558" s="0" t="s">
        <v>134</v>
      </c>
      <c r="BP2558" s="0" t="s">
        <v>134</v>
      </c>
      <c r="BQ2558" s="0" t="s">
        <v>134</v>
      </c>
      <c r="BR2558" s="0" t="s">
        <v>134</v>
      </c>
      <c r="BS2558" s="0" t="s">
        <v>134</v>
      </c>
      <c r="BT2558" s="0" t="s">
        <v>134</v>
      </c>
      <c r="BU2558" s="0" t="s">
        <v>134</v>
      </c>
      <c r="BV2558" s="0" t="s">
        <v>134</v>
      </c>
      <c r="BW2558" s="0" t="s">
        <v>134</v>
      </c>
      <c r="BX2558" s="0" t="s">
        <v>134</v>
      </c>
      <c r="BZ2558" s="0" t="s">
        <v>134</v>
      </c>
      <c r="CA2558" s="0" t="s">
        <v>134</v>
      </c>
      <c r="CB2558" s="0" t="s">
        <v>134</v>
      </c>
      <c r="CC2558" s="0" t="s">
        <v>134</v>
      </c>
      <c r="CD2558" s="0" t="s">
        <v>134</v>
      </c>
      <c r="CE2558" s="0" t="s">
        <v>134</v>
      </c>
    </row>
    <row r="2559" customFormat="false" ht="12.75" hidden="false" customHeight="false" outlineLevel="0" collapsed="false">
      <c r="E2559" s="9" t="s">
        <v>134</v>
      </c>
      <c r="F2559" s="9" t="s">
        <v>134</v>
      </c>
      <c r="G2559" s="9" t="s">
        <v>134</v>
      </c>
      <c r="Q2559" s="0" t="s">
        <v>134</v>
      </c>
      <c r="R2559" s="0" t="s">
        <v>134</v>
      </c>
      <c r="S2559" s="0" t="s">
        <v>134</v>
      </c>
      <c r="T2559" s="0" t="s">
        <v>134</v>
      </c>
      <c r="U2559" s="0" t="s">
        <v>134</v>
      </c>
      <c r="V2559" s="0" t="s">
        <v>134</v>
      </c>
      <c r="W2559" s="0" t="s">
        <v>134</v>
      </c>
      <c r="X2559" s="0" t="s">
        <v>134</v>
      </c>
      <c r="Y2559" s="0" t="s">
        <v>134</v>
      </c>
      <c r="Z2559" s="0" t="s">
        <v>134</v>
      </c>
      <c r="AA2559" s="0" t="s">
        <v>134</v>
      </c>
      <c r="AB2559" s="0" t="s">
        <v>134</v>
      </c>
      <c r="AC2559" s="0" t="s">
        <v>134</v>
      </c>
      <c r="AD2559" s="0" t="s">
        <v>134</v>
      </c>
      <c r="AE2559" s="0" t="s">
        <v>134</v>
      </c>
      <c r="AF2559" s="0" t="s">
        <v>134</v>
      </c>
      <c r="AG2559" s="0" t="s">
        <v>134</v>
      </c>
      <c r="AH2559" s="0" t="s">
        <v>134</v>
      </c>
      <c r="AI2559" s="0" t="s">
        <v>134</v>
      </c>
      <c r="AJ2559" s="0" t="s">
        <v>134</v>
      </c>
      <c r="AK2559" s="0" t="s">
        <v>134</v>
      </c>
      <c r="AL2559" s="0" t="s">
        <v>134</v>
      </c>
      <c r="AM2559" s="0" t="s">
        <v>134</v>
      </c>
      <c r="AN2559" s="0" t="s">
        <v>134</v>
      </c>
      <c r="AO2559" s="0" t="s">
        <v>134</v>
      </c>
      <c r="AP2559" s="0" t="s">
        <v>134</v>
      </c>
      <c r="AQ2559" s="0" t="s">
        <v>134</v>
      </c>
      <c r="AR2559" s="0" t="s">
        <v>134</v>
      </c>
      <c r="AS2559" s="0" t="s">
        <v>134</v>
      </c>
      <c r="AT2559" s="0" t="s">
        <v>134</v>
      </c>
      <c r="AU2559" s="0" t="s">
        <v>134</v>
      </c>
      <c r="AV2559" s="0" t="s">
        <v>134</v>
      </c>
      <c r="AW2559" s="0" t="s">
        <v>134</v>
      </c>
      <c r="AX2559" s="0" t="s">
        <v>134</v>
      </c>
      <c r="AY2559" s="0" t="s">
        <v>134</v>
      </c>
      <c r="AZ2559" s="0" t="s">
        <v>134</v>
      </c>
      <c r="BA2559" s="0" t="s">
        <v>134</v>
      </c>
      <c r="BB2559" s="0" t="s">
        <v>134</v>
      </c>
      <c r="BC2559" s="0" t="s">
        <v>134</v>
      </c>
      <c r="BD2559" s="0" t="s">
        <v>134</v>
      </c>
      <c r="BE2559" s="0" t="s">
        <v>134</v>
      </c>
      <c r="BF2559" s="0" t="s">
        <v>134</v>
      </c>
      <c r="BG2559" s="0" t="s">
        <v>134</v>
      </c>
      <c r="BH2559" s="0" t="s">
        <v>134</v>
      </c>
      <c r="BI2559" s="0" t="s">
        <v>134</v>
      </c>
      <c r="BJ2559" s="0" t="s">
        <v>134</v>
      </c>
      <c r="BK2559" s="0" t="s">
        <v>134</v>
      </c>
      <c r="BL2559" s="0" t="s">
        <v>134</v>
      </c>
      <c r="BM2559" s="0" t="s">
        <v>134</v>
      </c>
      <c r="BN2559" s="0" t="s">
        <v>134</v>
      </c>
      <c r="BO2559" s="0" t="s">
        <v>134</v>
      </c>
      <c r="BP2559" s="0" t="s">
        <v>134</v>
      </c>
      <c r="BQ2559" s="0" t="s">
        <v>134</v>
      </c>
      <c r="BR2559" s="0" t="s">
        <v>134</v>
      </c>
      <c r="BS2559" s="0" t="s">
        <v>134</v>
      </c>
      <c r="BT2559" s="0" t="s">
        <v>134</v>
      </c>
      <c r="BU2559" s="0" t="s">
        <v>134</v>
      </c>
      <c r="BV2559" s="0" t="s">
        <v>134</v>
      </c>
      <c r="BW2559" s="0" t="s">
        <v>134</v>
      </c>
      <c r="BX2559" s="0" t="s">
        <v>134</v>
      </c>
      <c r="BZ2559" s="0" t="s">
        <v>134</v>
      </c>
      <c r="CA2559" s="0" t="s">
        <v>134</v>
      </c>
      <c r="CB2559" s="0" t="s">
        <v>134</v>
      </c>
      <c r="CC2559" s="0" t="s">
        <v>134</v>
      </c>
      <c r="CD2559" s="0" t="s">
        <v>134</v>
      </c>
      <c r="CE2559" s="0" t="s">
        <v>134</v>
      </c>
    </row>
    <row r="2560" customFormat="false" ht="12.75" hidden="false" customHeight="false" outlineLevel="0" collapsed="false">
      <c r="E2560" s="9" t="s">
        <v>134</v>
      </c>
      <c r="F2560" s="9" t="s">
        <v>134</v>
      </c>
      <c r="G2560" s="9" t="s">
        <v>134</v>
      </c>
      <c r="Q2560" s="0" t="s">
        <v>134</v>
      </c>
      <c r="R2560" s="0" t="s">
        <v>134</v>
      </c>
      <c r="S2560" s="0" t="s">
        <v>134</v>
      </c>
      <c r="T2560" s="0" t="s">
        <v>134</v>
      </c>
      <c r="U2560" s="0" t="s">
        <v>134</v>
      </c>
      <c r="V2560" s="0" t="s">
        <v>134</v>
      </c>
      <c r="W2560" s="0" t="s">
        <v>134</v>
      </c>
      <c r="X2560" s="0" t="s">
        <v>134</v>
      </c>
      <c r="Y2560" s="0" t="s">
        <v>134</v>
      </c>
      <c r="Z2560" s="0" t="s">
        <v>134</v>
      </c>
      <c r="AA2560" s="0" t="s">
        <v>134</v>
      </c>
      <c r="AB2560" s="0" t="s">
        <v>134</v>
      </c>
      <c r="AC2560" s="0" t="s">
        <v>134</v>
      </c>
      <c r="AD2560" s="0" t="s">
        <v>134</v>
      </c>
      <c r="AE2560" s="0" t="s">
        <v>134</v>
      </c>
      <c r="AF2560" s="0" t="s">
        <v>134</v>
      </c>
      <c r="AG2560" s="0" t="s">
        <v>134</v>
      </c>
      <c r="AH2560" s="0" t="s">
        <v>134</v>
      </c>
      <c r="AI2560" s="0" t="s">
        <v>134</v>
      </c>
      <c r="AJ2560" s="0" t="s">
        <v>134</v>
      </c>
      <c r="AK2560" s="0" t="s">
        <v>134</v>
      </c>
      <c r="AL2560" s="0" t="s">
        <v>134</v>
      </c>
      <c r="AM2560" s="0" t="s">
        <v>134</v>
      </c>
      <c r="AN2560" s="0" t="s">
        <v>134</v>
      </c>
      <c r="AO2560" s="0" t="s">
        <v>134</v>
      </c>
      <c r="AP2560" s="0" t="s">
        <v>134</v>
      </c>
      <c r="AQ2560" s="0" t="s">
        <v>134</v>
      </c>
      <c r="AR2560" s="0" t="s">
        <v>134</v>
      </c>
      <c r="AS2560" s="0" t="s">
        <v>134</v>
      </c>
      <c r="AT2560" s="0" t="s">
        <v>134</v>
      </c>
      <c r="AU2560" s="0" t="s">
        <v>134</v>
      </c>
      <c r="AV2560" s="0" t="s">
        <v>134</v>
      </c>
      <c r="AW2560" s="0" t="s">
        <v>134</v>
      </c>
      <c r="AX2560" s="0" t="s">
        <v>134</v>
      </c>
      <c r="AY2560" s="0" t="s">
        <v>134</v>
      </c>
      <c r="AZ2560" s="0" t="s">
        <v>134</v>
      </c>
      <c r="BA2560" s="0" t="s">
        <v>134</v>
      </c>
      <c r="BB2560" s="0" t="s">
        <v>134</v>
      </c>
      <c r="BC2560" s="0" t="s">
        <v>134</v>
      </c>
      <c r="BD2560" s="0" t="s">
        <v>134</v>
      </c>
      <c r="BE2560" s="0" t="s">
        <v>134</v>
      </c>
      <c r="BF2560" s="0" t="s">
        <v>134</v>
      </c>
      <c r="BG2560" s="0" t="s">
        <v>134</v>
      </c>
      <c r="BH2560" s="0" t="s">
        <v>134</v>
      </c>
      <c r="BI2560" s="0" t="s">
        <v>134</v>
      </c>
      <c r="BJ2560" s="0" t="s">
        <v>134</v>
      </c>
      <c r="BK2560" s="0" t="s">
        <v>134</v>
      </c>
      <c r="BL2560" s="0" t="s">
        <v>134</v>
      </c>
      <c r="BM2560" s="0" t="s">
        <v>134</v>
      </c>
      <c r="BN2560" s="0" t="s">
        <v>134</v>
      </c>
      <c r="BO2560" s="0" t="s">
        <v>134</v>
      </c>
      <c r="BP2560" s="0" t="s">
        <v>134</v>
      </c>
      <c r="BQ2560" s="0" t="s">
        <v>134</v>
      </c>
      <c r="BR2560" s="0" t="s">
        <v>134</v>
      </c>
      <c r="BS2560" s="0" t="s">
        <v>134</v>
      </c>
      <c r="BT2560" s="0" t="s">
        <v>134</v>
      </c>
      <c r="BU2560" s="0" t="s">
        <v>134</v>
      </c>
      <c r="BV2560" s="0" t="s">
        <v>134</v>
      </c>
      <c r="BW2560" s="0" t="s">
        <v>134</v>
      </c>
      <c r="BX2560" s="0" t="s">
        <v>134</v>
      </c>
      <c r="BZ2560" s="0" t="s">
        <v>134</v>
      </c>
      <c r="CA2560" s="0" t="s">
        <v>134</v>
      </c>
      <c r="CB2560" s="0" t="s">
        <v>134</v>
      </c>
      <c r="CC2560" s="0" t="s">
        <v>134</v>
      </c>
      <c r="CD2560" s="0" t="s">
        <v>134</v>
      </c>
      <c r="CE2560" s="0" t="s">
        <v>134</v>
      </c>
    </row>
    <row r="2561" customFormat="false" ht="12.75" hidden="false" customHeight="false" outlineLevel="0" collapsed="false">
      <c r="E2561" s="9" t="s">
        <v>134</v>
      </c>
      <c r="F2561" s="9" t="s">
        <v>134</v>
      </c>
      <c r="G2561" s="9" t="s">
        <v>134</v>
      </c>
      <c r="Q2561" s="0" t="s">
        <v>134</v>
      </c>
      <c r="R2561" s="0" t="s">
        <v>134</v>
      </c>
      <c r="S2561" s="0" t="s">
        <v>134</v>
      </c>
      <c r="T2561" s="0" t="s">
        <v>134</v>
      </c>
      <c r="U2561" s="0" t="s">
        <v>134</v>
      </c>
      <c r="V2561" s="0" t="s">
        <v>134</v>
      </c>
      <c r="W2561" s="0" t="s">
        <v>134</v>
      </c>
      <c r="X2561" s="0" t="s">
        <v>134</v>
      </c>
      <c r="Y2561" s="0" t="s">
        <v>134</v>
      </c>
      <c r="Z2561" s="0" t="s">
        <v>134</v>
      </c>
      <c r="AA2561" s="0" t="s">
        <v>134</v>
      </c>
      <c r="AB2561" s="0" t="s">
        <v>134</v>
      </c>
      <c r="AC2561" s="0" t="s">
        <v>134</v>
      </c>
      <c r="AD2561" s="0" t="s">
        <v>134</v>
      </c>
      <c r="AE2561" s="0" t="s">
        <v>134</v>
      </c>
      <c r="AF2561" s="0" t="s">
        <v>134</v>
      </c>
      <c r="AG2561" s="0" t="s">
        <v>134</v>
      </c>
      <c r="AH2561" s="0" t="s">
        <v>134</v>
      </c>
      <c r="AI2561" s="0" t="s">
        <v>134</v>
      </c>
      <c r="AJ2561" s="0" t="s">
        <v>134</v>
      </c>
      <c r="AK2561" s="0" t="s">
        <v>134</v>
      </c>
      <c r="AL2561" s="0" t="s">
        <v>134</v>
      </c>
      <c r="AM2561" s="0" t="s">
        <v>134</v>
      </c>
      <c r="AN2561" s="0" t="s">
        <v>134</v>
      </c>
      <c r="AO2561" s="0" t="s">
        <v>134</v>
      </c>
      <c r="AP2561" s="0" t="s">
        <v>134</v>
      </c>
      <c r="AQ2561" s="0" t="s">
        <v>134</v>
      </c>
      <c r="AR2561" s="0" t="s">
        <v>134</v>
      </c>
      <c r="AS2561" s="0" t="s">
        <v>134</v>
      </c>
      <c r="AT2561" s="0" t="s">
        <v>134</v>
      </c>
      <c r="AU2561" s="0" t="s">
        <v>134</v>
      </c>
      <c r="AV2561" s="0" t="s">
        <v>134</v>
      </c>
      <c r="AW2561" s="0" t="s">
        <v>134</v>
      </c>
      <c r="AX2561" s="0" t="s">
        <v>134</v>
      </c>
      <c r="AY2561" s="0" t="s">
        <v>134</v>
      </c>
      <c r="AZ2561" s="0" t="s">
        <v>134</v>
      </c>
      <c r="BA2561" s="0" t="s">
        <v>134</v>
      </c>
      <c r="BB2561" s="0" t="s">
        <v>134</v>
      </c>
      <c r="BC2561" s="0" t="s">
        <v>134</v>
      </c>
      <c r="BD2561" s="0" t="s">
        <v>134</v>
      </c>
      <c r="BE2561" s="0" t="s">
        <v>134</v>
      </c>
      <c r="BF2561" s="0" t="s">
        <v>134</v>
      </c>
      <c r="BG2561" s="0" t="s">
        <v>134</v>
      </c>
      <c r="BH2561" s="0" t="s">
        <v>134</v>
      </c>
      <c r="BI2561" s="0" t="s">
        <v>134</v>
      </c>
      <c r="BJ2561" s="0" t="s">
        <v>134</v>
      </c>
      <c r="BK2561" s="0" t="s">
        <v>134</v>
      </c>
      <c r="BL2561" s="0" t="s">
        <v>134</v>
      </c>
      <c r="BM2561" s="0" t="s">
        <v>134</v>
      </c>
      <c r="BN2561" s="0" t="s">
        <v>134</v>
      </c>
      <c r="BO2561" s="0" t="s">
        <v>134</v>
      </c>
      <c r="BP2561" s="0" t="s">
        <v>134</v>
      </c>
      <c r="BQ2561" s="0" t="s">
        <v>134</v>
      </c>
      <c r="BR2561" s="0" t="s">
        <v>134</v>
      </c>
      <c r="BS2561" s="0" t="s">
        <v>134</v>
      </c>
      <c r="BT2561" s="0" t="s">
        <v>134</v>
      </c>
      <c r="BU2561" s="0" t="s">
        <v>134</v>
      </c>
      <c r="BV2561" s="0" t="s">
        <v>134</v>
      </c>
      <c r="BW2561" s="0" t="s">
        <v>134</v>
      </c>
      <c r="BX2561" s="0" t="s">
        <v>134</v>
      </c>
      <c r="BZ2561" s="0" t="s">
        <v>134</v>
      </c>
      <c r="CA2561" s="0" t="s">
        <v>134</v>
      </c>
      <c r="CB2561" s="0" t="s">
        <v>134</v>
      </c>
      <c r="CC2561" s="0" t="s">
        <v>134</v>
      </c>
      <c r="CD2561" s="0" t="s">
        <v>134</v>
      </c>
      <c r="CE2561" s="0" t="s">
        <v>134</v>
      </c>
    </row>
    <row r="2562" customFormat="false" ht="12.75" hidden="false" customHeight="false" outlineLevel="0" collapsed="false">
      <c r="E2562" s="9" t="s">
        <v>134</v>
      </c>
      <c r="F2562" s="9" t="s">
        <v>134</v>
      </c>
      <c r="G2562" s="9" t="s">
        <v>134</v>
      </c>
      <c r="Q2562" s="0" t="s">
        <v>134</v>
      </c>
      <c r="R2562" s="0" t="s">
        <v>134</v>
      </c>
      <c r="S2562" s="0" t="s">
        <v>134</v>
      </c>
      <c r="T2562" s="0" t="s">
        <v>134</v>
      </c>
      <c r="U2562" s="0" t="s">
        <v>134</v>
      </c>
      <c r="V2562" s="0" t="s">
        <v>134</v>
      </c>
      <c r="W2562" s="0" t="s">
        <v>134</v>
      </c>
      <c r="X2562" s="0" t="s">
        <v>134</v>
      </c>
      <c r="Y2562" s="0" t="s">
        <v>134</v>
      </c>
      <c r="Z2562" s="0" t="s">
        <v>134</v>
      </c>
      <c r="AA2562" s="0" t="s">
        <v>134</v>
      </c>
      <c r="AB2562" s="0" t="s">
        <v>134</v>
      </c>
      <c r="AC2562" s="0" t="s">
        <v>134</v>
      </c>
      <c r="AD2562" s="0" t="s">
        <v>134</v>
      </c>
      <c r="AE2562" s="0" t="s">
        <v>134</v>
      </c>
      <c r="AF2562" s="0" t="s">
        <v>134</v>
      </c>
      <c r="AG2562" s="0" t="s">
        <v>134</v>
      </c>
      <c r="AH2562" s="0" t="s">
        <v>134</v>
      </c>
      <c r="AI2562" s="0" t="s">
        <v>134</v>
      </c>
      <c r="AJ2562" s="0" t="s">
        <v>134</v>
      </c>
      <c r="AK2562" s="0" t="s">
        <v>134</v>
      </c>
      <c r="AL2562" s="0" t="s">
        <v>134</v>
      </c>
      <c r="AM2562" s="0" t="s">
        <v>134</v>
      </c>
      <c r="AN2562" s="0" t="s">
        <v>134</v>
      </c>
      <c r="AO2562" s="0" t="s">
        <v>134</v>
      </c>
      <c r="AP2562" s="0" t="s">
        <v>134</v>
      </c>
      <c r="AQ2562" s="0" t="s">
        <v>134</v>
      </c>
      <c r="AR2562" s="0" t="s">
        <v>134</v>
      </c>
      <c r="AS2562" s="0" t="s">
        <v>134</v>
      </c>
      <c r="AT2562" s="0" t="s">
        <v>134</v>
      </c>
      <c r="AU2562" s="0" t="s">
        <v>134</v>
      </c>
      <c r="AV2562" s="0" t="s">
        <v>134</v>
      </c>
      <c r="AW2562" s="0" t="s">
        <v>134</v>
      </c>
      <c r="AX2562" s="0" t="s">
        <v>134</v>
      </c>
      <c r="AY2562" s="0" t="s">
        <v>134</v>
      </c>
      <c r="AZ2562" s="0" t="s">
        <v>134</v>
      </c>
      <c r="BA2562" s="0" t="s">
        <v>134</v>
      </c>
      <c r="BB2562" s="0" t="s">
        <v>134</v>
      </c>
      <c r="BC2562" s="0" t="s">
        <v>134</v>
      </c>
      <c r="BD2562" s="0" t="s">
        <v>134</v>
      </c>
      <c r="BE2562" s="0" t="s">
        <v>134</v>
      </c>
      <c r="BF2562" s="0" t="s">
        <v>134</v>
      </c>
      <c r="BG2562" s="0" t="s">
        <v>134</v>
      </c>
      <c r="BH2562" s="0" t="s">
        <v>134</v>
      </c>
      <c r="BI2562" s="0" t="s">
        <v>134</v>
      </c>
      <c r="BJ2562" s="0" t="s">
        <v>134</v>
      </c>
      <c r="BK2562" s="0" t="s">
        <v>134</v>
      </c>
      <c r="BL2562" s="0" t="s">
        <v>134</v>
      </c>
      <c r="BM2562" s="0" t="s">
        <v>134</v>
      </c>
      <c r="BN2562" s="0" t="s">
        <v>134</v>
      </c>
      <c r="BO2562" s="0" t="s">
        <v>134</v>
      </c>
      <c r="BP2562" s="0" t="s">
        <v>134</v>
      </c>
      <c r="BQ2562" s="0" t="s">
        <v>134</v>
      </c>
      <c r="BR2562" s="0" t="s">
        <v>134</v>
      </c>
      <c r="BS2562" s="0" t="s">
        <v>134</v>
      </c>
      <c r="BT2562" s="0" t="s">
        <v>134</v>
      </c>
      <c r="BU2562" s="0" t="s">
        <v>134</v>
      </c>
      <c r="BV2562" s="0" t="s">
        <v>134</v>
      </c>
      <c r="BW2562" s="0" t="s">
        <v>134</v>
      </c>
      <c r="BX2562" s="0" t="s">
        <v>134</v>
      </c>
      <c r="BZ2562" s="0" t="s">
        <v>134</v>
      </c>
      <c r="CA2562" s="0" t="s">
        <v>134</v>
      </c>
      <c r="CB2562" s="0" t="s">
        <v>134</v>
      </c>
      <c r="CC2562" s="0" t="s">
        <v>134</v>
      </c>
      <c r="CD2562" s="0" t="s">
        <v>134</v>
      </c>
      <c r="CE2562" s="0" t="s">
        <v>134</v>
      </c>
    </row>
    <row r="2563" customFormat="false" ht="12.75" hidden="false" customHeight="false" outlineLevel="0" collapsed="false">
      <c r="E2563" s="9" t="s">
        <v>134</v>
      </c>
      <c r="F2563" s="9" t="s">
        <v>134</v>
      </c>
      <c r="G2563" s="9" t="s">
        <v>134</v>
      </c>
      <c r="Q2563" s="0" t="s">
        <v>134</v>
      </c>
      <c r="R2563" s="0" t="s">
        <v>134</v>
      </c>
      <c r="S2563" s="0" t="s">
        <v>134</v>
      </c>
      <c r="T2563" s="0" t="s">
        <v>134</v>
      </c>
      <c r="U2563" s="0" t="s">
        <v>134</v>
      </c>
      <c r="V2563" s="0" t="s">
        <v>134</v>
      </c>
      <c r="W2563" s="0" t="s">
        <v>134</v>
      </c>
      <c r="X2563" s="0" t="s">
        <v>134</v>
      </c>
      <c r="Y2563" s="0" t="s">
        <v>134</v>
      </c>
      <c r="Z2563" s="0" t="s">
        <v>134</v>
      </c>
      <c r="AA2563" s="0" t="s">
        <v>134</v>
      </c>
      <c r="AB2563" s="0" t="s">
        <v>134</v>
      </c>
      <c r="AC2563" s="0" t="s">
        <v>134</v>
      </c>
      <c r="AD2563" s="0" t="s">
        <v>134</v>
      </c>
      <c r="AE2563" s="0" t="s">
        <v>134</v>
      </c>
      <c r="AF2563" s="0" t="s">
        <v>134</v>
      </c>
      <c r="AG2563" s="0" t="s">
        <v>134</v>
      </c>
      <c r="AH2563" s="0" t="s">
        <v>134</v>
      </c>
      <c r="AI2563" s="0" t="s">
        <v>134</v>
      </c>
      <c r="AJ2563" s="0" t="s">
        <v>134</v>
      </c>
      <c r="AK2563" s="0" t="s">
        <v>134</v>
      </c>
      <c r="AL2563" s="0" t="s">
        <v>134</v>
      </c>
      <c r="AM2563" s="0" t="s">
        <v>134</v>
      </c>
      <c r="AN2563" s="0" t="s">
        <v>134</v>
      </c>
      <c r="AO2563" s="0" t="s">
        <v>134</v>
      </c>
      <c r="AP2563" s="0" t="s">
        <v>134</v>
      </c>
      <c r="AQ2563" s="0" t="s">
        <v>134</v>
      </c>
      <c r="AR2563" s="0" t="s">
        <v>134</v>
      </c>
      <c r="AS2563" s="0" t="s">
        <v>134</v>
      </c>
      <c r="AT2563" s="0" t="s">
        <v>134</v>
      </c>
      <c r="AU2563" s="0" t="s">
        <v>134</v>
      </c>
      <c r="AV2563" s="0" t="s">
        <v>134</v>
      </c>
      <c r="AW2563" s="0" t="s">
        <v>134</v>
      </c>
      <c r="AX2563" s="0" t="s">
        <v>134</v>
      </c>
      <c r="AY2563" s="0" t="s">
        <v>134</v>
      </c>
      <c r="AZ2563" s="0" t="s">
        <v>134</v>
      </c>
      <c r="BA2563" s="0" t="s">
        <v>134</v>
      </c>
      <c r="BB2563" s="0" t="s">
        <v>134</v>
      </c>
      <c r="BC2563" s="0" t="s">
        <v>134</v>
      </c>
      <c r="BD2563" s="0" t="s">
        <v>134</v>
      </c>
      <c r="BE2563" s="0" t="s">
        <v>134</v>
      </c>
      <c r="BF2563" s="0" t="s">
        <v>134</v>
      </c>
      <c r="BG2563" s="0" t="s">
        <v>134</v>
      </c>
      <c r="BH2563" s="0" t="s">
        <v>134</v>
      </c>
      <c r="BI2563" s="0" t="s">
        <v>134</v>
      </c>
      <c r="BJ2563" s="0" t="s">
        <v>134</v>
      </c>
      <c r="BK2563" s="0" t="s">
        <v>134</v>
      </c>
      <c r="BL2563" s="0" t="s">
        <v>134</v>
      </c>
      <c r="BM2563" s="0" t="s">
        <v>134</v>
      </c>
      <c r="BN2563" s="0" t="s">
        <v>134</v>
      </c>
      <c r="BO2563" s="0" t="s">
        <v>134</v>
      </c>
      <c r="BP2563" s="0" t="s">
        <v>134</v>
      </c>
      <c r="BQ2563" s="0" t="s">
        <v>134</v>
      </c>
      <c r="BR2563" s="0" t="s">
        <v>134</v>
      </c>
      <c r="BS2563" s="0" t="s">
        <v>134</v>
      </c>
      <c r="BT2563" s="0" t="s">
        <v>134</v>
      </c>
      <c r="BU2563" s="0" t="s">
        <v>134</v>
      </c>
      <c r="BV2563" s="0" t="s">
        <v>134</v>
      </c>
      <c r="BW2563" s="0" t="s">
        <v>134</v>
      </c>
      <c r="BX2563" s="0" t="s">
        <v>134</v>
      </c>
      <c r="BZ2563" s="0" t="s">
        <v>134</v>
      </c>
      <c r="CA2563" s="0" t="s">
        <v>134</v>
      </c>
      <c r="CB2563" s="0" t="s">
        <v>134</v>
      </c>
      <c r="CC2563" s="0" t="s">
        <v>134</v>
      </c>
      <c r="CD2563" s="0" t="s">
        <v>134</v>
      </c>
      <c r="CE2563" s="0" t="s">
        <v>134</v>
      </c>
    </row>
    <row r="2564" customFormat="false" ht="12.75" hidden="false" customHeight="false" outlineLevel="0" collapsed="false">
      <c r="E2564" s="9" t="s">
        <v>134</v>
      </c>
      <c r="F2564" s="9" t="s">
        <v>134</v>
      </c>
      <c r="G2564" s="9" t="s">
        <v>134</v>
      </c>
      <c r="Q2564" s="0" t="s">
        <v>134</v>
      </c>
      <c r="R2564" s="0" t="s">
        <v>134</v>
      </c>
      <c r="S2564" s="0" t="s">
        <v>134</v>
      </c>
      <c r="T2564" s="0" t="s">
        <v>134</v>
      </c>
      <c r="U2564" s="0" t="s">
        <v>134</v>
      </c>
      <c r="V2564" s="0" t="s">
        <v>134</v>
      </c>
      <c r="W2564" s="0" t="s">
        <v>134</v>
      </c>
      <c r="X2564" s="0" t="s">
        <v>134</v>
      </c>
      <c r="Y2564" s="0" t="s">
        <v>134</v>
      </c>
      <c r="Z2564" s="0" t="s">
        <v>134</v>
      </c>
      <c r="AA2564" s="0" t="s">
        <v>134</v>
      </c>
      <c r="AB2564" s="0" t="s">
        <v>134</v>
      </c>
      <c r="AC2564" s="0" t="s">
        <v>134</v>
      </c>
      <c r="AD2564" s="0" t="s">
        <v>134</v>
      </c>
      <c r="AE2564" s="0" t="s">
        <v>134</v>
      </c>
      <c r="AF2564" s="0" t="s">
        <v>134</v>
      </c>
      <c r="AG2564" s="0" t="s">
        <v>134</v>
      </c>
      <c r="AH2564" s="0" t="s">
        <v>134</v>
      </c>
      <c r="AI2564" s="0" t="s">
        <v>134</v>
      </c>
      <c r="AJ2564" s="0" t="s">
        <v>134</v>
      </c>
      <c r="AK2564" s="0" t="s">
        <v>134</v>
      </c>
      <c r="AL2564" s="0" t="s">
        <v>134</v>
      </c>
      <c r="AM2564" s="0" t="s">
        <v>134</v>
      </c>
      <c r="AN2564" s="0" t="s">
        <v>134</v>
      </c>
      <c r="AO2564" s="0" t="s">
        <v>134</v>
      </c>
      <c r="AP2564" s="0" t="s">
        <v>134</v>
      </c>
      <c r="AQ2564" s="0" t="s">
        <v>134</v>
      </c>
      <c r="AR2564" s="0" t="s">
        <v>134</v>
      </c>
      <c r="AS2564" s="0" t="s">
        <v>134</v>
      </c>
      <c r="AT2564" s="0" t="s">
        <v>134</v>
      </c>
      <c r="AU2564" s="0" t="s">
        <v>134</v>
      </c>
      <c r="AV2564" s="0" t="s">
        <v>134</v>
      </c>
      <c r="AW2564" s="0" t="s">
        <v>134</v>
      </c>
      <c r="AX2564" s="0" t="s">
        <v>134</v>
      </c>
      <c r="AY2564" s="0" t="s">
        <v>134</v>
      </c>
      <c r="AZ2564" s="0" t="s">
        <v>134</v>
      </c>
      <c r="BA2564" s="0" t="s">
        <v>134</v>
      </c>
      <c r="BB2564" s="0" t="s">
        <v>134</v>
      </c>
      <c r="BC2564" s="0" t="s">
        <v>134</v>
      </c>
      <c r="BD2564" s="0" t="s">
        <v>134</v>
      </c>
      <c r="BE2564" s="0" t="s">
        <v>134</v>
      </c>
      <c r="BF2564" s="0" t="s">
        <v>134</v>
      </c>
      <c r="BG2564" s="0" t="s">
        <v>134</v>
      </c>
      <c r="BH2564" s="0" t="s">
        <v>134</v>
      </c>
      <c r="BI2564" s="0" t="s">
        <v>134</v>
      </c>
      <c r="BJ2564" s="0" t="s">
        <v>134</v>
      </c>
      <c r="BK2564" s="0" t="s">
        <v>134</v>
      </c>
      <c r="BL2564" s="0" t="s">
        <v>134</v>
      </c>
      <c r="BM2564" s="0" t="s">
        <v>134</v>
      </c>
      <c r="BN2564" s="0" t="s">
        <v>134</v>
      </c>
      <c r="BO2564" s="0" t="s">
        <v>134</v>
      </c>
      <c r="BP2564" s="0" t="s">
        <v>134</v>
      </c>
      <c r="BQ2564" s="0" t="s">
        <v>134</v>
      </c>
      <c r="BR2564" s="0" t="s">
        <v>134</v>
      </c>
      <c r="BS2564" s="0" t="s">
        <v>134</v>
      </c>
      <c r="BT2564" s="0" t="s">
        <v>134</v>
      </c>
      <c r="BU2564" s="0" t="s">
        <v>134</v>
      </c>
      <c r="BV2564" s="0" t="s">
        <v>134</v>
      </c>
      <c r="BW2564" s="0" t="s">
        <v>134</v>
      </c>
      <c r="BX2564" s="0" t="s">
        <v>134</v>
      </c>
      <c r="BZ2564" s="0" t="s">
        <v>134</v>
      </c>
      <c r="CA2564" s="0" t="s">
        <v>134</v>
      </c>
      <c r="CB2564" s="0" t="s">
        <v>134</v>
      </c>
      <c r="CC2564" s="0" t="s">
        <v>134</v>
      </c>
      <c r="CD2564" s="0" t="s">
        <v>134</v>
      </c>
      <c r="CE2564" s="0" t="s">
        <v>134</v>
      </c>
    </row>
    <row r="2565" customFormat="false" ht="12.75" hidden="false" customHeight="false" outlineLevel="0" collapsed="false">
      <c r="E2565" s="9" t="s">
        <v>134</v>
      </c>
      <c r="F2565" s="9" t="s">
        <v>134</v>
      </c>
      <c r="G2565" s="9" t="s">
        <v>134</v>
      </c>
      <c r="Q2565" s="0" t="s">
        <v>134</v>
      </c>
      <c r="R2565" s="0" t="s">
        <v>134</v>
      </c>
      <c r="S2565" s="0" t="s">
        <v>134</v>
      </c>
      <c r="T2565" s="0" t="s">
        <v>134</v>
      </c>
      <c r="U2565" s="0" t="s">
        <v>134</v>
      </c>
      <c r="V2565" s="0" t="s">
        <v>134</v>
      </c>
      <c r="W2565" s="0" t="s">
        <v>134</v>
      </c>
      <c r="X2565" s="0" t="s">
        <v>134</v>
      </c>
      <c r="Y2565" s="0" t="s">
        <v>134</v>
      </c>
      <c r="Z2565" s="0" t="s">
        <v>134</v>
      </c>
      <c r="AA2565" s="0" t="s">
        <v>134</v>
      </c>
      <c r="AB2565" s="0" t="s">
        <v>134</v>
      </c>
      <c r="AC2565" s="0" t="s">
        <v>134</v>
      </c>
      <c r="AD2565" s="0" t="s">
        <v>134</v>
      </c>
      <c r="AE2565" s="0" t="s">
        <v>134</v>
      </c>
      <c r="AF2565" s="0" t="s">
        <v>134</v>
      </c>
      <c r="AG2565" s="0" t="s">
        <v>134</v>
      </c>
      <c r="AH2565" s="0" t="s">
        <v>134</v>
      </c>
      <c r="AI2565" s="0" t="s">
        <v>134</v>
      </c>
      <c r="AJ2565" s="0" t="s">
        <v>134</v>
      </c>
      <c r="AK2565" s="0" t="s">
        <v>134</v>
      </c>
      <c r="AL2565" s="0" t="s">
        <v>134</v>
      </c>
      <c r="AM2565" s="0" t="s">
        <v>134</v>
      </c>
      <c r="AN2565" s="0" t="s">
        <v>134</v>
      </c>
      <c r="AO2565" s="0" t="s">
        <v>134</v>
      </c>
      <c r="AP2565" s="0" t="s">
        <v>134</v>
      </c>
      <c r="AQ2565" s="0" t="s">
        <v>134</v>
      </c>
      <c r="AR2565" s="0" t="s">
        <v>134</v>
      </c>
      <c r="AS2565" s="0" t="s">
        <v>134</v>
      </c>
      <c r="AT2565" s="0" t="s">
        <v>134</v>
      </c>
      <c r="AU2565" s="0" t="s">
        <v>134</v>
      </c>
      <c r="AV2565" s="0" t="s">
        <v>134</v>
      </c>
      <c r="AW2565" s="0" t="s">
        <v>134</v>
      </c>
      <c r="AX2565" s="0" t="s">
        <v>134</v>
      </c>
      <c r="AY2565" s="0" t="s">
        <v>134</v>
      </c>
      <c r="AZ2565" s="0" t="s">
        <v>134</v>
      </c>
      <c r="BA2565" s="0" t="s">
        <v>134</v>
      </c>
      <c r="BB2565" s="0" t="s">
        <v>134</v>
      </c>
      <c r="BC2565" s="0" t="s">
        <v>134</v>
      </c>
      <c r="BD2565" s="0" t="s">
        <v>134</v>
      </c>
      <c r="BE2565" s="0" t="s">
        <v>134</v>
      </c>
      <c r="BF2565" s="0" t="s">
        <v>134</v>
      </c>
      <c r="BG2565" s="0" t="s">
        <v>134</v>
      </c>
      <c r="BH2565" s="0" t="s">
        <v>134</v>
      </c>
      <c r="BI2565" s="0" t="s">
        <v>134</v>
      </c>
      <c r="BJ2565" s="0" t="s">
        <v>134</v>
      </c>
      <c r="BK2565" s="0" t="s">
        <v>134</v>
      </c>
      <c r="BL2565" s="0" t="s">
        <v>134</v>
      </c>
      <c r="BM2565" s="0" t="s">
        <v>134</v>
      </c>
      <c r="BN2565" s="0" t="s">
        <v>134</v>
      </c>
      <c r="BO2565" s="0" t="s">
        <v>134</v>
      </c>
      <c r="BP2565" s="0" t="s">
        <v>134</v>
      </c>
      <c r="BQ2565" s="0" t="s">
        <v>134</v>
      </c>
      <c r="BR2565" s="0" t="s">
        <v>134</v>
      </c>
      <c r="BS2565" s="0" t="s">
        <v>134</v>
      </c>
      <c r="BT2565" s="0" t="s">
        <v>134</v>
      </c>
      <c r="BU2565" s="0" t="s">
        <v>134</v>
      </c>
      <c r="BV2565" s="0" t="s">
        <v>134</v>
      </c>
      <c r="BW2565" s="0" t="s">
        <v>134</v>
      </c>
      <c r="BX2565" s="0" t="s">
        <v>134</v>
      </c>
      <c r="BZ2565" s="0" t="s">
        <v>134</v>
      </c>
      <c r="CA2565" s="0" t="s">
        <v>134</v>
      </c>
      <c r="CB2565" s="0" t="s">
        <v>134</v>
      </c>
      <c r="CC2565" s="0" t="s">
        <v>134</v>
      </c>
      <c r="CD2565" s="0" t="s">
        <v>134</v>
      </c>
      <c r="CE2565" s="0" t="s">
        <v>134</v>
      </c>
    </row>
    <row r="2566" customFormat="false" ht="12.75" hidden="false" customHeight="false" outlineLevel="0" collapsed="false">
      <c r="E2566" s="9" t="s">
        <v>134</v>
      </c>
      <c r="F2566" s="9" t="s">
        <v>134</v>
      </c>
      <c r="G2566" s="9" t="s">
        <v>134</v>
      </c>
      <c r="Q2566" s="0" t="s">
        <v>134</v>
      </c>
      <c r="R2566" s="0" t="s">
        <v>134</v>
      </c>
      <c r="S2566" s="0" t="s">
        <v>134</v>
      </c>
      <c r="T2566" s="0" t="s">
        <v>134</v>
      </c>
      <c r="U2566" s="0" t="s">
        <v>134</v>
      </c>
      <c r="V2566" s="0" t="s">
        <v>134</v>
      </c>
      <c r="W2566" s="0" t="s">
        <v>134</v>
      </c>
      <c r="X2566" s="0" t="s">
        <v>134</v>
      </c>
      <c r="Y2566" s="0" t="s">
        <v>134</v>
      </c>
      <c r="Z2566" s="0" t="s">
        <v>134</v>
      </c>
      <c r="AA2566" s="0" t="s">
        <v>134</v>
      </c>
      <c r="AB2566" s="0" t="s">
        <v>134</v>
      </c>
      <c r="AC2566" s="0" t="s">
        <v>134</v>
      </c>
      <c r="AD2566" s="0" t="s">
        <v>134</v>
      </c>
      <c r="AE2566" s="0" t="s">
        <v>134</v>
      </c>
      <c r="AF2566" s="0" t="s">
        <v>134</v>
      </c>
      <c r="AG2566" s="0" t="s">
        <v>134</v>
      </c>
      <c r="AH2566" s="0" t="s">
        <v>134</v>
      </c>
      <c r="AI2566" s="0" t="s">
        <v>134</v>
      </c>
      <c r="AJ2566" s="0" t="s">
        <v>134</v>
      </c>
      <c r="AK2566" s="0" t="s">
        <v>134</v>
      </c>
      <c r="AL2566" s="0" t="s">
        <v>134</v>
      </c>
      <c r="AM2566" s="0" t="s">
        <v>134</v>
      </c>
      <c r="AN2566" s="0" t="s">
        <v>134</v>
      </c>
      <c r="AO2566" s="0" t="s">
        <v>134</v>
      </c>
      <c r="AP2566" s="0" t="s">
        <v>134</v>
      </c>
      <c r="AQ2566" s="0" t="s">
        <v>134</v>
      </c>
      <c r="AR2566" s="0" t="s">
        <v>134</v>
      </c>
      <c r="AS2566" s="0" t="s">
        <v>134</v>
      </c>
      <c r="AT2566" s="0" t="s">
        <v>134</v>
      </c>
      <c r="AU2566" s="0" t="s">
        <v>134</v>
      </c>
      <c r="AV2566" s="0" t="s">
        <v>134</v>
      </c>
      <c r="AW2566" s="0" t="s">
        <v>134</v>
      </c>
      <c r="AX2566" s="0" t="s">
        <v>134</v>
      </c>
      <c r="AY2566" s="0" t="s">
        <v>134</v>
      </c>
      <c r="AZ2566" s="0" t="s">
        <v>134</v>
      </c>
      <c r="BA2566" s="0" t="s">
        <v>134</v>
      </c>
      <c r="BB2566" s="0" t="s">
        <v>134</v>
      </c>
      <c r="BC2566" s="0" t="s">
        <v>134</v>
      </c>
      <c r="BD2566" s="0" t="s">
        <v>134</v>
      </c>
      <c r="BE2566" s="0" t="s">
        <v>134</v>
      </c>
      <c r="BF2566" s="0" t="s">
        <v>134</v>
      </c>
      <c r="BG2566" s="0" t="s">
        <v>134</v>
      </c>
      <c r="BH2566" s="0" t="s">
        <v>134</v>
      </c>
      <c r="BI2566" s="0" t="s">
        <v>134</v>
      </c>
      <c r="BJ2566" s="0" t="s">
        <v>134</v>
      </c>
      <c r="BK2566" s="0" t="s">
        <v>134</v>
      </c>
      <c r="BL2566" s="0" t="s">
        <v>134</v>
      </c>
      <c r="BM2566" s="0" t="s">
        <v>134</v>
      </c>
      <c r="BN2566" s="0" t="s">
        <v>134</v>
      </c>
      <c r="BO2566" s="0" t="s">
        <v>134</v>
      </c>
      <c r="BP2566" s="0" t="s">
        <v>134</v>
      </c>
      <c r="BQ2566" s="0" t="s">
        <v>134</v>
      </c>
      <c r="BR2566" s="0" t="s">
        <v>134</v>
      </c>
      <c r="BS2566" s="0" t="s">
        <v>134</v>
      </c>
      <c r="BT2566" s="0" t="s">
        <v>134</v>
      </c>
      <c r="BU2566" s="0" t="s">
        <v>134</v>
      </c>
      <c r="BV2566" s="0" t="s">
        <v>134</v>
      </c>
      <c r="BW2566" s="0" t="s">
        <v>134</v>
      </c>
      <c r="BX2566" s="0" t="s">
        <v>134</v>
      </c>
      <c r="BZ2566" s="0" t="s">
        <v>134</v>
      </c>
      <c r="CA2566" s="0" t="s">
        <v>134</v>
      </c>
      <c r="CB2566" s="0" t="s">
        <v>134</v>
      </c>
      <c r="CC2566" s="0" t="s">
        <v>134</v>
      </c>
      <c r="CD2566" s="0" t="s">
        <v>134</v>
      </c>
      <c r="CE2566" s="0" t="s">
        <v>134</v>
      </c>
    </row>
    <row r="2567" customFormat="false" ht="12.75" hidden="false" customHeight="false" outlineLevel="0" collapsed="false">
      <c r="E2567" s="9" t="s">
        <v>134</v>
      </c>
      <c r="F2567" s="9" t="s">
        <v>134</v>
      </c>
      <c r="G2567" s="9" t="s">
        <v>134</v>
      </c>
      <c r="Q2567" s="0" t="s">
        <v>134</v>
      </c>
      <c r="R2567" s="0" t="s">
        <v>134</v>
      </c>
      <c r="S2567" s="0" t="s">
        <v>134</v>
      </c>
      <c r="T2567" s="0" t="s">
        <v>134</v>
      </c>
      <c r="U2567" s="0" t="s">
        <v>134</v>
      </c>
      <c r="V2567" s="0" t="s">
        <v>134</v>
      </c>
      <c r="W2567" s="0" t="s">
        <v>134</v>
      </c>
      <c r="X2567" s="0" t="s">
        <v>134</v>
      </c>
      <c r="Y2567" s="0" t="s">
        <v>134</v>
      </c>
      <c r="Z2567" s="0" t="s">
        <v>134</v>
      </c>
      <c r="AA2567" s="0" t="s">
        <v>134</v>
      </c>
      <c r="AB2567" s="0" t="s">
        <v>134</v>
      </c>
      <c r="AC2567" s="0" t="s">
        <v>134</v>
      </c>
      <c r="AD2567" s="0" t="s">
        <v>134</v>
      </c>
      <c r="AE2567" s="0" t="s">
        <v>134</v>
      </c>
      <c r="AF2567" s="0" t="s">
        <v>134</v>
      </c>
      <c r="AG2567" s="0" t="s">
        <v>134</v>
      </c>
      <c r="AH2567" s="0" t="s">
        <v>134</v>
      </c>
      <c r="AI2567" s="0" t="s">
        <v>134</v>
      </c>
      <c r="AJ2567" s="0" t="s">
        <v>134</v>
      </c>
      <c r="AK2567" s="0" t="s">
        <v>134</v>
      </c>
      <c r="AL2567" s="0" t="s">
        <v>134</v>
      </c>
      <c r="AM2567" s="0" t="s">
        <v>134</v>
      </c>
      <c r="AN2567" s="0" t="s">
        <v>134</v>
      </c>
      <c r="AO2567" s="0" t="s">
        <v>134</v>
      </c>
      <c r="AP2567" s="0" t="s">
        <v>134</v>
      </c>
      <c r="AQ2567" s="0" t="s">
        <v>134</v>
      </c>
      <c r="AR2567" s="0" t="s">
        <v>134</v>
      </c>
      <c r="AS2567" s="0" t="s">
        <v>134</v>
      </c>
      <c r="AT2567" s="0" t="s">
        <v>134</v>
      </c>
      <c r="AU2567" s="0" t="s">
        <v>134</v>
      </c>
      <c r="AV2567" s="0" t="s">
        <v>134</v>
      </c>
      <c r="AW2567" s="0" t="s">
        <v>134</v>
      </c>
      <c r="AX2567" s="0" t="s">
        <v>134</v>
      </c>
      <c r="AY2567" s="0" t="s">
        <v>134</v>
      </c>
      <c r="AZ2567" s="0" t="s">
        <v>134</v>
      </c>
      <c r="BA2567" s="0" t="s">
        <v>134</v>
      </c>
      <c r="BB2567" s="0" t="s">
        <v>134</v>
      </c>
      <c r="BC2567" s="0" t="s">
        <v>134</v>
      </c>
      <c r="BD2567" s="0" t="s">
        <v>134</v>
      </c>
      <c r="BE2567" s="0" t="s">
        <v>134</v>
      </c>
      <c r="BF2567" s="0" t="s">
        <v>134</v>
      </c>
      <c r="BG2567" s="0" t="s">
        <v>134</v>
      </c>
      <c r="BH2567" s="0" t="s">
        <v>134</v>
      </c>
      <c r="BI2567" s="0" t="s">
        <v>134</v>
      </c>
      <c r="BJ2567" s="0" t="s">
        <v>134</v>
      </c>
      <c r="BK2567" s="0" t="s">
        <v>134</v>
      </c>
      <c r="BL2567" s="0" t="s">
        <v>134</v>
      </c>
      <c r="BM2567" s="0" t="s">
        <v>134</v>
      </c>
      <c r="BN2567" s="0" t="s">
        <v>134</v>
      </c>
      <c r="BO2567" s="0" t="s">
        <v>134</v>
      </c>
      <c r="BP2567" s="0" t="s">
        <v>134</v>
      </c>
      <c r="BQ2567" s="0" t="s">
        <v>134</v>
      </c>
      <c r="BR2567" s="0" t="s">
        <v>134</v>
      </c>
      <c r="BS2567" s="0" t="s">
        <v>134</v>
      </c>
      <c r="BT2567" s="0" t="s">
        <v>134</v>
      </c>
      <c r="BU2567" s="0" t="s">
        <v>134</v>
      </c>
      <c r="BV2567" s="0" t="s">
        <v>134</v>
      </c>
      <c r="BW2567" s="0" t="s">
        <v>134</v>
      </c>
      <c r="BX2567" s="0" t="s">
        <v>134</v>
      </c>
      <c r="BZ2567" s="0" t="s">
        <v>134</v>
      </c>
      <c r="CA2567" s="0" t="s">
        <v>134</v>
      </c>
      <c r="CB2567" s="0" t="s">
        <v>134</v>
      </c>
      <c r="CC2567" s="0" t="s">
        <v>134</v>
      </c>
      <c r="CD2567" s="0" t="s">
        <v>134</v>
      </c>
      <c r="CE2567" s="0" t="s">
        <v>134</v>
      </c>
    </row>
    <row r="2568" customFormat="false" ht="12.75" hidden="false" customHeight="false" outlineLevel="0" collapsed="false">
      <c r="E2568" s="9" t="s">
        <v>134</v>
      </c>
      <c r="F2568" s="9" t="s">
        <v>134</v>
      </c>
      <c r="G2568" s="9" t="s">
        <v>134</v>
      </c>
      <c r="Q2568" s="0" t="s">
        <v>134</v>
      </c>
      <c r="R2568" s="0" t="s">
        <v>134</v>
      </c>
      <c r="S2568" s="0" t="s">
        <v>134</v>
      </c>
      <c r="T2568" s="0" t="s">
        <v>134</v>
      </c>
      <c r="U2568" s="0" t="s">
        <v>134</v>
      </c>
      <c r="V2568" s="0" t="s">
        <v>134</v>
      </c>
      <c r="W2568" s="0" t="s">
        <v>134</v>
      </c>
      <c r="X2568" s="0" t="s">
        <v>134</v>
      </c>
      <c r="Y2568" s="0" t="s">
        <v>134</v>
      </c>
      <c r="Z2568" s="0" t="s">
        <v>134</v>
      </c>
      <c r="AA2568" s="0" t="s">
        <v>134</v>
      </c>
      <c r="AB2568" s="0" t="s">
        <v>134</v>
      </c>
      <c r="AC2568" s="0" t="s">
        <v>134</v>
      </c>
      <c r="AD2568" s="0" t="s">
        <v>134</v>
      </c>
      <c r="AE2568" s="0" t="s">
        <v>134</v>
      </c>
      <c r="AF2568" s="0" t="s">
        <v>134</v>
      </c>
      <c r="AG2568" s="0" t="s">
        <v>134</v>
      </c>
      <c r="AH2568" s="0" t="s">
        <v>134</v>
      </c>
      <c r="AI2568" s="0" t="s">
        <v>134</v>
      </c>
      <c r="AJ2568" s="0" t="s">
        <v>134</v>
      </c>
      <c r="AK2568" s="0" t="s">
        <v>134</v>
      </c>
      <c r="AL2568" s="0" t="s">
        <v>134</v>
      </c>
      <c r="AM2568" s="0" t="s">
        <v>134</v>
      </c>
      <c r="AN2568" s="0" t="s">
        <v>134</v>
      </c>
      <c r="AO2568" s="0" t="s">
        <v>134</v>
      </c>
      <c r="AP2568" s="0" t="s">
        <v>134</v>
      </c>
      <c r="AQ2568" s="0" t="s">
        <v>134</v>
      </c>
      <c r="AR2568" s="0" t="s">
        <v>134</v>
      </c>
      <c r="AS2568" s="0" t="s">
        <v>134</v>
      </c>
      <c r="AT2568" s="0" t="s">
        <v>134</v>
      </c>
      <c r="AU2568" s="0" t="s">
        <v>134</v>
      </c>
      <c r="AV2568" s="0" t="s">
        <v>134</v>
      </c>
      <c r="AW2568" s="0" t="s">
        <v>134</v>
      </c>
      <c r="AX2568" s="0" t="s">
        <v>134</v>
      </c>
      <c r="AY2568" s="0" t="s">
        <v>134</v>
      </c>
      <c r="AZ2568" s="0" t="s">
        <v>134</v>
      </c>
      <c r="BA2568" s="0" t="s">
        <v>134</v>
      </c>
      <c r="BB2568" s="0" t="s">
        <v>134</v>
      </c>
      <c r="BC2568" s="0" t="s">
        <v>134</v>
      </c>
      <c r="BD2568" s="0" t="s">
        <v>134</v>
      </c>
      <c r="BE2568" s="0" t="s">
        <v>134</v>
      </c>
      <c r="BF2568" s="0" t="s">
        <v>134</v>
      </c>
      <c r="BG2568" s="0" t="s">
        <v>134</v>
      </c>
      <c r="BH2568" s="0" t="s">
        <v>134</v>
      </c>
      <c r="BI2568" s="0" t="s">
        <v>134</v>
      </c>
      <c r="BJ2568" s="0" t="s">
        <v>134</v>
      </c>
      <c r="BK2568" s="0" t="s">
        <v>134</v>
      </c>
      <c r="BL2568" s="0" t="s">
        <v>134</v>
      </c>
      <c r="BM2568" s="0" t="s">
        <v>134</v>
      </c>
      <c r="BN2568" s="0" t="s">
        <v>134</v>
      </c>
      <c r="BO2568" s="0" t="s">
        <v>134</v>
      </c>
      <c r="BP2568" s="0" t="s">
        <v>134</v>
      </c>
      <c r="BQ2568" s="0" t="s">
        <v>134</v>
      </c>
      <c r="BR2568" s="0" t="s">
        <v>134</v>
      </c>
      <c r="BS2568" s="0" t="s">
        <v>134</v>
      </c>
      <c r="BT2568" s="0" t="s">
        <v>134</v>
      </c>
      <c r="BU2568" s="0" t="s">
        <v>134</v>
      </c>
      <c r="BV2568" s="0" t="s">
        <v>134</v>
      </c>
      <c r="BW2568" s="0" t="s">
        <v>134</v>
      </c>
      <c r="BX2568" s="0" t="s">
        <v>134</v>
      </c>
      <c r="BZ2568" s="0" t="s">
        <v>134</v>
      </c>
      <c r="CA2568" s="0" t="s">
        <v>134</v>
      </c>
      <c r="CB2568" s="0" t="s">
        <v>134</v>
      </c>
      <c r="CC2568" s="0" t="s">
        <v>134</v>
      </c>
      <c r="CD2568" s="0" t="s">
        <v>134</v>
      </c>
      <c r="CE2568" s="0" t="s">
        <v>134</v>
      </c>
    </row>
    <row r="2569" customFormat="false" ht="12.75" hidden="false" customHeight="false" outlineLevel="0" collapsed="false">
      <c r="E2569" s="9" t="s">
        <v>134</v>
      </c>
      <c r="F2569" s="9" t="s">
        <v>134</v>
      </c>
      <c r="G2569" s="9" t="s">
        <v>134</v>
      </c>
      <c r="Q2569" s="0" t="s">
        <v>134</v>
      </c>
      <c r="R2569" s="0" t="s">
        <v>134</v>
      </c>
      <c r="S2569" s="0" t="s">
        <v>134</v>
      </c>
      <c r="T2569" s="0" t="s">
        <v>134</v>
      </c>
      <c r="U2569" s="0" t="s">
        <v>134</v>
      </c>
      <c r="V2569" s="0" t="s">
        <v>134</v>
      </c>
      <c r="W2569" s="0" t="s">
        <v>134</v>
      </c>
      <c r="X2569" s="0" t="s">
        <v>134</v>
      </c>
      <c r="Y2569" s="0" t="s">
        <v>134</v>
      </c>
      <c r="Z2569" s="0" t="s">
        <v>134</v>
      </c>
      <c r="AA2569" s="0" t="s">
        <v>134</v>
      </c>
      <c r="AB2569" s="0" t="s">
        <v>134</v>
      </c>
      <c r="AC2569" s="0" t="s">
        <v>134</v>
      </c>
      <c r="AD2569" s="0" t="s">
        <v>134</v>
      </c>
      <c r="AE2569" s="0" t="s">
        <v>134</v>
      </c>
      <c r="AF2569" s="0" t="s">
        <v>134</v>
      </c>
      <c r="AG2569" s="0" t="s">
        <v>134</v>
      </c>
      <c r="AH2569" s="0" t="s">
        <v>134</v>
      </c>
      <c r="AI2569" s="0" t="s">
        <v>134</v>
      </c>
      <c r="AJ2569" s="0" t="s">
        <v>134</v>
      </c>
      <c r="AK2569" s="0" t="s">
        <v>134</v>
      </c>
      <c r="AL2569" s="0" t="s">
        <v>134</v>
      </c>
      <c r="AM2569" s="0" t="s">
        <v>134</v>
      </c>
      <c r="AN2569" s="0" t="s">
        <v>134</v>
      </c>
      <c r="AO2569" s="0" t="s">
        <v>134</v>
      </c>
      <c r="AP2569" s="0" t="s">
        <v>134</v>
      </c>
      <c r="AQ2569" s="0" t="s">
        <v>134</v>
      </c>
      <c r="AR2569" s="0" t="s">
        <v>134</v>
      </c>
      <c r="AS2569" s="0" t="s">
        <v>134</v>
      </c>
      <c r="AT2569" s="0" t="s">
        <v>134</v>
      </c>
      <c r="AU2569" s="0" t="s">
        <v>134</v>
      </c>
      <c r="AV2569" s="0" t="s">
        <v>134</v>
      </c>
      <c r="AW2569" s="0" t="s">
        <v>134</v>
      </c>
      <c r="AX2569" s="0" t="s">
        <v>134</v>
      </c>
      <c r="AY2569" s="0" t="s">
        <v>134</v>
      </c>
      <c r="AZ2569" s="0" t="s">
        <v>134</v>
      </c>
      <c r="BA2569" s="0" t="s">
        <v>134</v>
      </c>
      <c r="BB2569" s="0" t="s">
        <v>134</v>
      </c>
      <c r="BC2569" s="0" t="s">
        <v>134</v>
      </c>
      <c r="BD2569" s="0" t="s">
        <v>134</v>
      </c>
      <c r="BE2569" s="0" t="s">
        <v>134</v>
      </c>
      <c r="BF2569" s="0" t="s">
        <v>134</v>
      </c>
      <c r="BG2569" s="0" t="s">
        <v>134</v>
      </c>
      <c r="BH2569" s="0" t="s">
        <v>134</v>
      </c>
      <c r="BI2569" s="0" t="s">
        <v>134</v>
      </c>
      <c r="BJ2569" s="0" t="s">
        <v>134</v>
      </c>
      <c r="BK2569" s="0" t="s">
        <v>134</v>
      </c>
      <c r="BL2569" s="0" t="s">
        <v>134</v>
      </c>
      <c r="BM2569" s="0" t="s">
        <v>134</v>
      </c>
      <c r="BN2569" s="0" t="s">
        <v>134</v>
      </c>
      <c r="BO2569" s="0" t="s">
        <v>134</v>
      </c>
      <c r="BP2569" s="0" t="s">
        <v>134</v>
      </c>
      <c r="BQ2569" s="0" t="s">
        <v>134</v>
      </c>
      <c r="BR2569" s="0" t="s">
        <v>134</v>
      </c>
      <c r="BS2569" s="0" t="s">
        <v>134</v>
      </c>
      <c r="BT2569" s="0" t="s">
        <v>134</v>
      </c>
      <c r="BU2569" s="0" t="s">
        <v>134</v>
      </c>
      <c r="BV2569" s="0" t="s">
        <v>134</v>
      </c>
      <c r="BW2569" s="0" t="s">
        <v>134</v>
      </c>
      <c r="BX2569" s="0" t="s">
        <v>134</v>
      </c>
      <c r="BZ2569" s="0" t="s">
        <v>134</v>
      </c>
      <c r="CA2569" s="0" t="s">
        <v>134</v>
      </c>
      <c r="CB2569" s="0" t="s">
        <v>134</v>
      </c>
      <c r="CC2569" s="0" t="s">
        <v>134</v>
      </c>
      <c r="CD2569" s="0" t="s">
        <v>134</v>
      </c>
      <c r="CE2569" s="0" t="s">
        <v>134</v>
      </c>
    </row>
    <row r="2570" customFormat="false" ht="12.75" hidden="false" customHeight="false" outlineLevel="0" collapsed="false">
      <c r="E2570" s="9" t="s">
        <v>134</v>
      </c>
      <c r="F2570" s="9" t="s">
        <v>134</v>
      </c>
      <c r="G2570" s="9" t="s">
        <v>134</v>
      </c>
      <c r="Q2570" s="0" t="s">
        <v>134</v>
      </c>
      <c r="R2570" s="0" t="s">
        <v>134</v>
      </c>
      <c r="S2570" s="0" t="s">
        <v>134</v>
      </c>
      <c r="T2570" s="0" t="s">
        <v>134</v>
      </c>
      <c r="U2570" s="0" t="s">
        <v>134</v>
      </c>
      <c r="V2570" s="0" t="s">
        <v>134</v>
      </c>
      <c r="W2570" s="0" t="s">
        <v>134</v>
      </c>
      <c r="X2570" s="0" t="s">
        <v>134</v>
      </c>
      <c r="Y2570" s="0" t="s">
        <v>134</v>
      </c>
      <c r="Z2570" s="0" t="s">
        <v>134</v>
      </c>
      <c r="AA2570" s="0" t="s">
        <v>134</v>
      </c>
      <c r="AB2570" s="0" t="s">
        <v>134</v>
      </c>
      <c r="AC2570" s="0" t="s">
        <v>134</v>
      </c>
      <c r="AD2570" s="0" t="s">
        <v>134</v>
      </c>
      <c r="AE2570" s="0" t="s">
        <v>134</v>
      </c>
      <c r="AF2570" s="0" t="s">
        <v>134</v>
      </c>
      <c r="AG2570" s="0" t="s">
        <v>134</v>
      </c>
      <c r="AH2570" s="0" t="s">
        <v>134</v>
      </c>
      <c r="AI2570" s="0" t="s">
        <v>134</v>
      </c>
      <c r="AJ2570" s="0" t="s">
        <v>134</v>
      </c>
      <c r="AK2570" s="0" t="s">
        <v>134</v>
      </c>
      <c r="AL2570" s="0" t="s">
        <v>134</v>
      </c>
      <c r="AM2570" s="0" t="s">
        <v>134</v>
      </c>
      <c r="AN2570" s="0" t="s">
        <v>134</v>
      </c>
      <c r="AO2570" s="0" t="s">
        <v>134</v>
      </c>
      <c r="AP2570" s="0" t="s">
        <v>134</v>
      </c>
      <c r="AQ2570" s="0" t="s">
        <v>134</v>
      </c>
      <c r="AR2570" s="0" t="s">
        <v>134</v>
      </c>
      <c r="AS2570" s="0" t="s">
        <v>134</v>
      </c>
      <c r="AT2570" s="0" t="s">
        <v>134</v>
      </c>
      <c r="AU2570" s="0" t="s">
        <v>134</v>
      </c>
      <c r="AV2570" s="0" t="s">
        <v>134</v>
      </c>
      <c r="AW2570" s="0" t="s">
        <v>134</v>
      </c>
      <c r="AX2570" s="0" t="s">
        <v>134</v>
      </c>
      <c r="AY2570" s="0" t="s">
        <v>134</v>
      </c>
      <c r="AZ2570" s="0" t="s">
        <v>134</v>
      </c>
      <c r="BA2570" s="0" t="s">
        <v>134</v>
      </c>
      <c r="BB2570" s="0" t="s">
        <v>134</v>
      </c>
      <c r="BC2570" s="0" t="s">
        <v>134</v>
      </c>
      <c r="BD2570" s="0" t="s">
        <v>134</v>
      </c>
      <c r="BE2570" s="0" t="s">
        <v>134</v>
      </c>
      <c r="BF2570" s="0" t="s">
        <v>134</v>
      </c>
      <c r="BG2570" s="0" t="s">
        <v>134</v>
      </c>
      <c r="BH2570" s="0" t="s">
        <v>134</v>
      </c>
      <c r="BI2570" s="0" t="s">
        <v>134</v>
      </c>
      <c r="BJ2570" s="0" t="s">
        <v>134</v>
      </c>
      <c r="BK2570" s="0" t="s">
        <v>134</v>
      </c>
      <c r="BL2570" s="0" t="s">
        <v>134</v>
      </c>
      <c r="BM2570" s="0" t="s">
        <v>134</v>
      </c>
      <c r="BN2570" s="0" t="s">
        <v>134</v>
      </c>
      <c r="BO2570" s="0" t="s">
        <v>134</v>
      </c>
      <c r="BP2570" s="0" t="s">
        <v>134</v>
      </c>
      <c r="BQ2570" s="0" t="s">
        <v>134</v>
      </c>
      <c r="BR2570" s="0" t="s">
        <v>134</v>
      </c>
      <c r="BS2570" s="0" t="s">
        <v>134</v>
      </c>
      <c r="BT2570" s="0" t="s">
        <v>134</v>
      </c>
      <c r="BU2570" s="0" t="s">
        <v>134</v>
      </c>
      <c r="BV2570" s="0" t="s">
        <v>134</v>
      </c>
      <c r="BW2570" s="0" t="s">
        <v>134</v>
      </c>
      <c r="BX2570" s="0" t="s">
        <v>134</v>
      </c>
      <c r="BZ2570" s="0" t="s">
        <v>134</v>
      </c>
      <c r="CA2570" s="0" t="s">
        <v>134</v>
      </c>
      <c r="CB2570" s="0" t="s">
        <v>134</v>
      </c>
      <c r="CC2570" s="0" t="s">
        <v>134</v>
      </c>
      <c r="CD2570" s="0" t="s">
        <v>134</v>
      </c>
      <c r="CE2570" s="0" t="s">
        <v>134</v>
      </c>
    </row>
    <row r="2571" customFormat="false" ht="12.75" hidden="false" customHeight="false" outlineLevel="0" collapsed="false">
      <c r="E2571" s="9" t="s">
        <v>134</v>
      </c>
      <c r="F2571" s="9" t="s">
        <v>134</v>
      </c>
      <c r="G2571" s="9" t="s">
        <v>134</v>
      </c>
      <c r="Q2571" s="0" t="s">
        <v>134</v>
      </c>
      <c r="R2571" s="0" t="s">
        <v>134</v>
      </c>
      <c r="S2571" s="0" t="s">
        <v>134</v>
      </c>
      <c r="T2571" s="0" t="s">
        <v>134</v>
      </c>
      <c r="U2571" s="0" t="s">
        <v>134</v>
      </c>
      <c r="V2571" s="0" t="s">
        <v>134</v>
      </c>
      <c r="W2571" s="0" t="s">
        <v>134</v>
      </c>
      <c r="X2571" s="0" t="s">
        <v>134</v>
      </c>
      <c r="Y2571" s="0" t="s">
        <v>134</v>
      </c>
      <c r="Z2571" s="0" t="s">
        <v>134</v>
      </c>
      <c r="AA2571" s="0" t="s">
        <v>134</v>
      </c>
      <c r="AB2571" s="0" t="s">
        <v>134</v>
      </c>
      <c r="AC2571" s="0" t="s">
        <v>134</v>
      </c>
      <c r="AD2571" s="0" t="s">
        <v>134</v>
      </c>
      <c r="AE2571" s="0" t="s">
        <v>134</v>
      </c>
      <c r="AF2571" s="0" t="s">
        <v>134</v>
      </c>
      <c r="AG2571" s="0" t="s">
        <v>134</v>
      </c>
      <c r="AH2571" s="0" t="s">
        <v>134</v>
      </c>
      <c r="AI2571" s="0" t="s">
        <v>134</v>
      </c>
      <c r="AJ2571" s="0" t="s">
        <v>134</v>
      </c>
      <c r="AK2571" s="0" t="s">
        <v>134</v>
      </c>
      <c r="AL2571" s="0" t="s">
        <v>134</v>
      </c>
      <c r="AM2571" s="0" t="s">
        <v>134</v>
      </c>
      <c r="AN2571" s="0" t="s">
        <v>134</v>
      </c>
      <c r="AO2571" s="0" t="s">
        <v>134</v>
      </c>
      <c r="AP2571" s="0" t="s">
        <v>134</v>
      </c>
      <c r="AQ2571" s="0" t="s">
        <v>134</v>
      </c>
      <c r="AR2571" s="0" t="s">
        <v>134</v>
      </c>
      <c r="AS2571" s="0" t="s">
        <v>134</v>
      </c>
      <c r="AT2571" s="0" t="s">
        <v>134</v>
      </c>
      <c r="AU2571" s="0" t="s">
        <v>134</v>
      </c>
      <c r="AV2571" s="0" t="s">
        <v>134</v>
      </c>
      <c r="AW2571" s="0" t="s">
        <v>134</v>
      </c>
      <c r="AX2571" s="0" t="s">
        <v>134</v>
      </c>
      <c r="AY2571" s="0" t="s">
        <v>134</v>
      </c>
      <c r="AZ2571" s="0" t="s">
        <v>134</v>
      </c>
      <c r="BA2571" s="0" t="s">
        <v>134</v>
      </c>
      <c r="BB2571" s="0" t="s">
        <v>134</v>
      </c>
      <c r="BC2571" s="0" t="s">
        <v>134</v>
      </c>
      <c r="BD2571" s="0" t="s">
        <v>134</v>
      </c>
      <c r="BE2571" s="0" t="s">
        <v>134</v>
      </c>
      <c r="BF2571" s="0" t="s">
        <v>134</v>
      </c>
      <c r="BG2571" s="0" t="s">
        <v>134</v>
      </c>
      <c r="BH2571" s="0" t="s">
        <v>134</v>
      </c>
      <c r="BI2571" s="0" t="s">
        <v>134</v>
      </c>
      <c r="BJ2571" s="0" t="s">
        <v>134</v>
      </c>
      <c r="BK2571" s="0" t="s">
        <v>134</v>
      </c>
      <c r="BL2571" s="0" t="s">
        <v>134</v>
      </c>
      <c r="BM2571" s="0" t="s">
        <v>134</v>
      </c>
      <c r="BN2571" s="0" t="s">
        <v>134</v>
      </c>
      <c r="BO2571" s="0" t="s">
        <v>134</v>
      </c>
      <c r="BP2571" s="0" t="s">
        <v>134</v>
      </c>
      <c r="BQ2571" s="0" t="s">
        <v>134</v>
      </c>
      <c r="BR2571" s="0" t="s">
        <v>134</v>
      </c>
      <c r="BS2571" s="0" t="s">
        <v>134</v>
      </c>
      <c r="BT2571" s="0" t="s">
        <v>134</v>
      </c>
      <c r="BU2571" s="0" t="s">
        <v>134</v>
      </c>
      <c r="BV2571" s="0" t="s">
        <v>134</v>
      </c>
      <c r="BW2571" s="0" t="s">
        <v>134</v>
      </c>
      <c r="BX2571" s="0" t="s">
        <v>134</v>
      </c>
      <c r="BZ2571" s="0" t="s">
        <v>134</v>
      </c>
      <c r="CA2571" s="0" t="s">
        <v>134</v>
      </c>
      <c r="CB2571" s="0" t="s">
        <v>134</v>
      </c>
      <c r="CC2571" s="0" t="s">
        <v>134</v>
      </c>
      <c r="CD2571" s="0" t="s">
        <v>134</v>
      </c>
      <c r="CE2571" s="0" t="s">
        <v>134</v>
      </c>
    </row>
    <row r="2572" customFormat="false" ht="12.75" hidden="false" customHeight="false" outlineLevel="0" collapsed="false">
      <c r="E2572" s="9" t="s">
        <v>134</v>
      </c>
      <c r="F2572" s="9" t="s">
        <v>134</v>
      </c>
      <c r="G2572" s="9" t="s">
        <v>134</v>
      </c>
      <c r="Q2572" s="0" t="s">
        <v>134</v>
      </c>
      <c r="R2572" s="0" t="s">
        <v>134</v>
      </c>
      <c r="S2572" s="0" t="s">
        <v>134</v>
      </c>
      <c r="T2572" s="0" t="s">
        <v>134</v>
      </c>
      <c r="U2572" s="0" t="s">
        <v>134</v>
      </c>
      <c r="V2572" s="0" t="s">
        <v>134</v>
      </c>
      <c r="W2572" s="0" t="s">
        <v>134</v>
      </c>
      <c r="X2572" s="0" t="s">
        <v>134</v>
      </c>
      <c r="Y2572" s="0" t="s">
        <v>134</v>
      </c>
      <c r="Z2572" s="0" t="s">
        <v>134</v>
      </c>
      <c r="AA2572" s="0" t="s">
        <v>134</v>
      </c>
      <c r="AB2572" s="0" t="s">
        <v>134</v>
      </c>
      <c r="AC2572" s="0" t="s">
        <v>134</v>
      </c>
      <c r="AD2572" s="0" t="s">
        <v>134</v>
      </c>
      <c r="AE2572" s="0" t="s">
        <v>134</v>
      </c>
      <c r="AF2572" s="0" t="s">
        <v>134</v>
      </c>
      <c r="AG2572" s="0" t="s">
        <v>134</v>
      </c>
      <c r="AH2572" s="0" t="s">
        <v>134</v>
      </c>
      <c r="AI2572" s="0" t="s">
        <v>134</v>
      </c>
      <c r="AJ2572" s="0" t="s">
        <v>134</v>
      </c>
      <c r="AK2572" s="0" t="s">
        <v>134</v>
      </c>
      <c r="AL2572" s="0" t="s">
        <v>134</v>
      </c>
      <c r="AM2572" s="0" t="s">
        <v>134</v>
      </c>
      <c r="AN2572" s="0" t="s">
        <v>134</v>
      </c>
      <c r="AO2572" s="0" t="s">
        <v>134</v>
      </c>
      <c r="AP2572" s="0" t="s">
        <v>134</v>
      </c>
      <c r="AQ2572" s="0" t="s">
        <v>134</v>
      </c>
      <c r="AR2572" s="0" t="s">
        <v>134</v>
      </c>
      <c r="AS2572" s="0" t="s">
        <v>134</v>
      </c>
      <c r="AT2572" s="0" t="s">
        <v>134</v>
      </c>
      <c r="AU2572" s="0" t="s">
        <v>134</v>
      </c>
      <c r="AV2572" s="0" t="s">
        <v>134</v>
      </c>
      <c r="AW2572" s="0" t="s">
        <v>134</v>
      </c>
      <c r="AX2572" s="0" t="s">
        <v>134</v>
      </c>
      <c r="AY2572" s="0" t="s">
        <v>134</v>
      </c>
      <c r="AZ2572" s="0" t="s">
        <v>134</v>
      </c>
      <c r="BA2572" s="0" t="s">
        <v>134</v>
      </c>
      <c r="BB2572" s="0" t="s">
        <v>134</v>
      </c>
      <c r="BC2572" s="0" t="s">
        <v>134</v>
      </c>
      <c r="BD2572" s="0" t="s">
        <v>134</v>
      </c>
      <c r="BE2572" s="0" t="s">
        <v>134</v>
      </c>
      <c r="BF2572" s="0" t="s">
        <v>134</v>
      </c>
      <c r="BG2572" s="0" t="s">
        <v>134</v>
      </c>
      <c r="BH2572" s="0" t="s">
        <v>134</v>
      </c>
      <c r="BI2572" s="0" t="s">
        <v>134</v>
      </c>
      <c r="BJ2572" s="0" t="s">
        <v>134</v>
      </c>
      <c r="BK2572" s="0" t="s">
        <v>134</v>
      </c>
      <c r="BL2572" s="0" t="s">
        <v>134</v>
      </c>
      <c r="BM2572" s="0" t="s">
        <v>134</v>
      </c>
      <c r="BN2572" s="0" t="s">
        <v>134</v>
      </c>
      <c r="BO2572" s="0" t="s">
        <v>134</v>
      </c>
      <c r="BP2572" s="0" t="s">
        <v>134</v>
      </c>
      <c r="BQ2572" s="0" t="s">
        <v>134</v>
      </c>
      <c r="BR2572" s="0" t="s">
        <v>134</v>
      </c>
      <c r="BS2572" s="0" t="s">
        <v>134</v>
      </c>
      <c r="BT2572" s="0" t="s">
        <v>134</v>
      </c>
      <c r="BU2572" s="0" t="s">
        <v>134</v>
      </c>
      <c r="BV2572" s="0" t="s">
        <v>134</v>
      </c>
      <c r="BW2572" s="0" t="s">
        <v>134</v>
      </c>
      <c r="BX2572" s="0" t="s">
        <v>134</v>
      </c>
      <c r="BZ2572" s="0" t="s">
        <v>134</v>
      </c>
      <c r="CA2572" s="0" t="s">
        <v>134</v>
      </c>
      <c r="CB2572" s="0" t="s">
        <v>134</v>
      </c>
      <c r="CC2572" s="0" t="s">
        <v>134</v>
      </c>
      <c r="CD2572" s="0" t="s">
        <v>134</v>
      </c>
      <c r="CE2572" s="0" t="s">
        <v>134</v>
      </c>
    </row>
    <row r="2573" customFormat="false" ht="12.75" hidden="false" customHeight="false" outlineLevel="0" collapsed="false">
      <c r="E2573" s="9" t="s">
        <v>134</v>
      </c>
      <c r="F2573" s="9" t="s">
        <v>134</v>
      </c>
      <c r="G2573" s="9" t="s">
        <v>134</v>
      </c>
      <c r="Q2573" s="0" t="s">
        <v>134</v>
      </c>
      <c r="R2573" s="0" t="s">
        <v>134</v>
      </c>
      <c r="S2573" s="0" t="s">
        <v>134</v>
      </c>
      <c r="T2573" s="0" t="s">
        <v>134</v>
      </c>
      <c r="U2573" s="0" t="s">
        <v>134</v>
      </c>
      <c r="V2573" s="0" t="s">
        <v>134</v>
      </c>
      <c r="W2573" s="0" t="s">
        <v>134</v>
      </c>
      <c r="X2573" s="0" t="s">
        <v>134</v>
      </c>
      <c r="Y2573" s="0" t="s">
        <v>134</v>
      </c>
      <c r="Z2573" s="0" t="s">
        <v>134</v>
      </c>
      <c r="AA2573" s="0" t="s">
        <v>134</v>
      </c>
      <c r="AB2573" s="0" t="s">
        <v>134</v>
      </c>
      <c r="AC2573" s="0" t="s">
        <v>134</v>
      </c>
      <c r="AD2573" s="0" t="s">
        <v>134</v>
      </c>
      <c r="AE2573" s="0" t="s">
        <v>134</v>
      </c>
      <c r="AF2573" s="0" t="s">
        <v>134</v>
      </c>
      <c r="AG2573" s="0" t="s">
        <v>134</v>
      </c>
      <c r="AH2573" s="0" t="s">
        <v>134</v>
      </c>
      <c r="AI2573" s="0" t="s">
        <v>134</v>
      </c>
      <c r="AJ2573" s="0" t="s">
        <v>134</v>
      </c>
      <c r="AK2573" s="0" t="s">
        <v>134</v>
      </c>
      <c r="AL2573" s="0" t="s">
        <v>134</v>
      </c>
      <c r="AM2573" s="0" t="s">
        <v>134</v>
      </c>
      <c r="AN2573" s="0" t="s">
        <v>134</v>
      </c>
      <c r="AO2573" s="0" t="s">
        <v>134</v>
      </c>
      <c r="AP2573" s="0" t="s">
        <v>134</v>
      </c>
      <c r="AQ2573" s="0" t="s">
        <v>134</v>
      </c>
      <c r="AR2573" s="0" t="s">
        <v>134</v>
      </c>
      <c r="AS2573" s="0" t="s">
        <v>134</v>
      </c>
      <c r="AT2573" s="0" t="s">
        <v>134</v>
      </c>
      <c r="AU2573" s="0" t="s">
        <v>134</v>
      </c>
      <c r="AV2573" s="0" t="s">
        <v>134</v>
      </c>
      <c r="AW2573" s="0" t="s">
        <v>134</v>
      </c>
      <c r="AX2573" s="0" t="s">
        <v>134</v>
      </c>
      <c r="AY2573" s="0" t="s">
        <v>134</v>
      </c>
      <c r="AZ2573" s="0" t="s">
        <v>134</v>
      </c>
      <c r="BA2573" s="0" t="s">
        <v>134</v>
      </c>
      <c r="BB2573" s="0" t="s">
        <v>134</v>
      </c>
      <c r="BC2573" s="0" t="s">
        <v>134</v>
      </c>
      <c r="BD2573" s="0" t="s">
        <v>134</v>
      </c>
      <c r="BE2573" s="0" t="s">
        <v>134</v>
      </c>
      <c r="BF2573" s="0" t="s">
        <v>134</v>
      </c>
      <c r="BG2573" s="0" t="s">
        <v>134</v>
      </c>
      <c r="BH2573" s="0" t="s">
        <v>134</v>
      </c>
      <c r="BI2573" s="0" t="s">
        <v>134</v>
      </c>
      <c r="BJ2573" s="0" t="s">
        <v>134</v>
      </c>
      <c r="BK2573" s="0" t="s">
        <v>134</v>
      </c>
      <c r="BL2573" s="0" t="s">
        <v>134</v>
      </c>
      <c r="BM2573" s="0" t="s">
        <v>134</v>
      </c>
      <c r="BN2573" s="0" t="s">
        <v>134</v>
      </c>
      <c r="BO2573" s="0" t="s">
        <v>134</v>
      </c>
      <c r="BP2573" s="0" t="s">
        <v>134</v>
      </c>
      <c r="BQ2573" s="0" t="s">
        <v>134</v>
      </c>
      <c r="BR2573" s="0" t="s">
        <v>134</v>
      </c>
      <c r="BS2573" s="0" t="s">
        <v>134</v>
      </c>
      <c r="BT2573" s="0" t="s">
        <v>134</v>
      </c>
      <c r="BU2573" s="0" t="s">
        <v>134</v>
      </c>
      <c r="BV2573" s="0" t="s">
        <v>134</v>
      </c>
      <c r="BW2573" s="0" t="s">
        <v>134</v>
      </c>
      <c r="BX2573" s="0" t="s">
        <v>134</v>
      </c>
      <c r="BZ2573" s="0" t="s">
        <v>134</v>
      </c>
      <c r="CA2573" s="0" t="s">
        <v>134</v>
      </c>
      <c r="CB2573" s="0" t="s">
        <v>134</v>
      </c>
      <c r="CC2573" s="0" t="s">
        <v>134</v>
      </c>
      <c r="CD2573" s="0" t="s">
        <v>134</v>
      </c>
      <c r="CE2573" s="0" t="s">
        <v>134</v>
      </c>
    </row>
    <row r="2574" customFormat="false" ht="12.75" hidden="false" customHeight="false" outlineLevel="0" collapsed="false">
      <c r="E2574" s="9" t="s">
        <v>134</v>
      </c>
      <c r="F2574" s="9" t="s">
        <v>134</v>
      </c>
      <c r="G2574" s="9" t="s">
        <v>134</v>
      </c>
      <c r="Q2574" s="0" t="s">
        <v>134</v>
      </c>
      <c r="R2574" s="0" t="s">
        <v>134</v>
      </c>
      <c r="S2574" s="0" t="s">
        <v>134</v>
      </c>
      <c r="T2574" s="0" t="s">
        <v>134</v>
      </c>
      <c r="U2574" s="0" t="s">
        <v>134</v>
      </c>
      <c r="V2574" s="0" t="s">
        <v>134</v>
      </c>
      <c r="W2574" s="0" t="s">
        <v>134</v>
      </c>
      <c r="X2574" s="0" t="s">
        <v>134</v>
      </c>
      <c r="Y2574" s="0" t="s">
        <v>134</v>
      </c>
      <c r="Z2574" s="0" t="s">
        <v>134</v>
      </c>
      <c r="AA2574" s="0" t="s">
        <v>134</v>
      </c>
      <c r="AB2574" s="0" t="s">
        <v>134</v>
      </c>
      <c r="AC2574" s="0" t="s">
        <v>134</v>
      </c>
      <c r="AD2574" s="0" t="s">
        <v>134</v>
      </c>
      <c r="AE2574" s="0" t="s">
        <v>134</v>
      </c>
      <c r="AF2574" s="0" t="s">
        <v>134</v>
      </c>
      <c r="AG2574" s="0" t="s">
        <v>134</v>
      </c>
      <c r="AH2574" s="0" t="s">
        <v>134</v>
      </c>
      <c r="AI2574" s="0" t="s">
        <v>134</v>
      </c>
      <c r="AJ2574" s="0" t="s">
        <v>134</v>
      </c>
      <c r="AK2574" s="0" t="s">
        <v>134</v>
      </c>
      <c r="AL2574" s="0" t="s">
        <v>134</v>
      </c>
      <c r="AM2574" s="0" t="s">
        <v>134</v>
      </c>
      <c r="AN2574" s="0" t="s">
        <v>134</v>
      </c>
      <c r="AO2574" s="0" t="s">
        <v>134</v>
      </c>
      <c r="AP2574" s="0" t="s">
        <v>134</v>
      </c>
      <c r="AQ2574" s="0" t="s">
        <v>134</v>
      </c>
      <c r="AR2574" s="0" t="s">
        <v>134</v>
      </c>
      <c r="AS2574" s="0" t="s">
        <v>134</v>
      </c>
      <c r="AT2574" s="0" t="s">
        <v>134</v>
      </c>
      <c r="AU2574" s="0" t="s">
        <v>134</v>
      </c>
      <c r="AV2574" s="0" t="s">
        <v>134</v>
      </c>
      <c r="AW2574" s="0" t="s">
        <v>134</v>
      </c>
      <c r="AX2574" s="0" t="s">
        <v>134</v>
      </c>
      <c r="AY2574" s="0" t="s">
        <v>134</v>
      </c>
      <c r="AZ2574" s="0" t="s">
        <v>134</v>
      </c>
      <c r="BA2574" s="0" t="s">
        <v>134</v>
      </c>
      <c r="BB2574" s="0" t="s">
        <v>134</v>
      </c>
      <c r="BC2574" s="0" t="s">
        <v>134</v>
      </c>
      <c r="BD2574" s="0" t="s">
        <v>134</v>
      </c>
      <c r="BE2574" s="0" t="s">
        <v>134</v>
      </c>
      <c r="BF2574" s="0" t="s">
        <v>134</v>
      </c>
      <c r="BG2574" s="0" t="s">
        <v>134</v>
      </c>
      <c r="BH2574" s="0" t="s">
        <v>134</v>
      </c>
      <c r="BI2574" s="0" t="s">
        <v>134</v>
      </c>
      <c r="BJ2574" s="0" t="s">
        <v>134</v>
      </c>
      <c r="BK2574" s="0" t="s">
        <v>134</v>
      </c>
      <c r="BL2574" s="0" t="s">
        <v>134</v>
      </c>
      <c r="BM2574" s="0" t="s">
        <v>134</v>
      </c>
      <c r="BN2574" s="0" t="s">
        <v>134</v>
      </c>
      <c r="BO2574" s="0" t="s">
        <v>134</v>
      </c>
      <c r="BP2574" s="0" t="s">
        <v>134</v>
      </c>
      <c r="BQ2574" s="0" t="s">
        <v>134</v>
      </c>
      <c r="BR2574" s="0" t="s">
        <v>134</v>
      </c>
      <c r="BS2574" s="0" t="s">
        <v>134</v>
      </c>
      <c r="BT2574" s="0" t="s">
        <v>134</v>
      </c>
      <c r="BU2574" s="0" t="s">
        <v>134</v>
      </c>
      <c r="BV2574" s="0" t="s">
        <v>134</v>
      </c>
      <c r="BW2574" s="0" t="s">
        <v>134</v>
      </c>
      <c r="BX2574" s="0" t="s">
        <v>134</v>
      </c>
      <c r="BZ2574" s="0" t="s">
        <v>134</v>
      </c>
      <c r="CA2574" s="0" t="s">
        <v>134</v>
      </c>
      <c r="CB2574" s="0" t="s">
        <v>134</v>
      </c>
      <c r="CC2574" s="0" t="s">
        <v>134</v>
      </c>
      <c r="CD2574" s="0" t="s">
        <v>134</v>
      </c>
      <c r="CE2574" s="0" t="s">
        <v>134</v>
      </c>
    </row>
    <row r="2575" customFormat="false" ht="12.75" hidden="false" customHeight="false" outlineLevel="0" collapsed="false">
      <c r="E2575" s="9" t="s">
        <v>134</v>
      </c>
      <c r="F2575" s="9" t="s">
        <v>134</v>
      </c>
      <c r="G2575" s="9" t="s">
        <v>134</v>
      </c>
      <c r="Q2575" s="0" t="s">
        <v>134</v>
      </c>
      <c r="R2575" s="0" t="s">
        <v>134</v>
      </c>
      <c r="S2575" s="0" t="s">
        <v>134</v>
      </c>
      <c r="T2575" s="0" t="s">
        <v>134</v>
      </c>
      <c r="U2575" s="0" t="s">
        <v>134</v>
      </c>
      <c r="V2575" s="0" t="s">
        <v>134</v>
      </c>
      <c r="W2575" s="0" t="s">
        <v>134</v>
      </c>
      <c r="X2575" s="0" t="s">
        <v>134</v>
      </c>
      <c r="Y2575" s="0" t="s">
        <v>134</v>
      </c>
      <c r="Z2575" s="0" t="s">
        <v>134</v>
      </c>
      <c r="AA2575" s="0" t="s">
        <v>134</v>
      </c>
      <c r="AB2575" s="0" t="s">
        <v>134</v>
      </c>
      <c r="AC2575" s="0" t="s">
        <v>134</v>
      </c>
      <c r="AD2575" s="0" t="s">
        <v>134</v>
      </c>
      <c r="AE2575" s="0" t="s">
        <v>134</v>
      </c>
      <c r="AF2575" s="0" t="s">
        <v>134</v>
      </c>
      <c r="AG2575" s="0" t="s">
        <v>134</v>
      </c>
      <c r="AH2575" s="0" t="s">
        <v>134</v>
      </c>
      <c r="AI2575" s="0" t="s">
        <v>134</v>
      </c>
      <c r="AJ2575" s="0" t="s">
        <v>134</v>
      </c>
      <c r="AK2575" s="0" t="s">
        <v>134</v>
      </c>
      <c r="AL2575" s="0" t="s">
        <v>134</v>
      </c>
      <c r="AM2575" s="0" t="s">
        <v>134</v>
      </c>
      <c r="AN2575" s="0" t="s">
        <v>134</v>
      </c>
      <c r="AO2575" s="0" t="s">
        <v>134</v>
      </c>
      <c r="AP2575" s="0" t="s">
        <v>134</v>
      </c>
      <c r="AQ2575" s="0" t="s">
        <v>134</v>
      </c>
      <c r="AR2575" s="0" t="s">
        <v>134</v>
      </c>
      <c r="AS2575" s="0" t="s">
        <v>134</v>
      </c>
      <c r="AT2575" s="0" t="s">
        <v>134</v>
      </c>
      <c r="AU2575" s="0" t="s">
        <v>134</v>
      </c>
      <c r="AV2575" s="0" t="s">
        <v>134</v>
      </c>
      <c r="AW2575" s="0" t="s">
        <v>134</v>
      </c>
      <c r="AX2575" s="0" t="s">
        <v>134</v>
      </c>
      <c r="AY2575" s="0" t="s">
        <v>134</v>
      </c>
      <c r="AZ2575" s="0" t="s">
        <v>134</v>
      </c>
      <c r="BA2575" s="0" t="s">
        <v>134</v>
      </c>
      <c r="BB2575" s="0" t="s">
        <v>134</v>
      </c>
      <c r="BC2575" s="0" t="s">
        <v>134</v>
      </c>
      <c r="BD2575" s="0" t="s">
        <v>134</v>
      </c>
      <c r="BE2575" s="0" t="s">
        <v>134</v>
      </c>
      <c r="BF2575" s="0" t="s">
        <v>134</v>
      </c>
      <c r="BG2575" s="0" t="s">
        <v>134</v>
      </c>
      <c r="BH2575" s="0" t="s">
        <v>134</v>
      </c>
      <c r="BI2575" s="0" t="s">
        <v>134</v>
      </c>
      <c r="BJ2575" s="0" t="s">
        <v>134</v>
      </c>
      <c r="BK2575" s="0" t="s">
        <v>134</v>
      </c>
      <c r="BL2575" s="0" t="s">
        <v>134</v>
      </c>
      <c r="BM2575" s="0" t="s">
        <v>134</v>
      </c>
      <c r="BN2575" s="0" t="s">
        <v>134</v>
      </c>
      <c r="BO2575" s="0" t="s">
        <v>134</v>
      </c>
      <c r="BP2575" s="0" t="s">
        <v>134</v>
      </c>
      <c r="BQ2575" s="0" t="s">
        <v>134</v>
      </c>
      <c r="BR2575" s="0" t="s">
        <v>134</v>
      </c>
      <c r="BS2575" s="0" t="s">
        <v>134</v>
      </c>
      <c r="BT2575" s="0" t="s">
        <v>134</v>
      </c>
      <c r="BU2575" s="0" t="s">
        <v>134</v>
      </c>
      <c r="BV2575" s="0" t="s">
        <v>134</v>
      </c>
      <c r="BW2575" s="0" t="s">
        <v>134</v>
      </c>
      <c r="BX2575" s="0" t="s">
        <v>134</v>
      </c>
      <c r="BZ2575" s="0" t="s">
        <v>134</v>
      </c>
      <c r="CA2575" s="0" t="s">
        <v>134</v>
      </c>
      <c r="CB2575" s="0" t="s">
        <v>134</v>
      </c>
      <c r="CC2575" s="0" t="s">
        <v>134</v>
      </c>
      <c r="CD2575" s="0" t="s">
        <v>134</v>
      </c>
      <c r="CE2575" s="0" t="s">
        <v>134</v>
      </c>
    </row>
    <row r="2576" customFormat="false" ht="12.75" hidden="false" customHeight="false" outlineLevel="0" collapsed="false">
      <c r="E2576" s="9" t="s">
        <v>134</v>
      </c>
      <c r="F2576" s="9" t="s">
        <v>134</v>
      </c>
      <c r="G2576" s="9" t="s">
        <v>134</v>
      </c>
      <c r="Q2576" s="0" t="s">
        <v>134</v>
      </c>
      <c r="R2576" s="0" t="s">
        <v>134</v>
      </c>
      <c r="S2576" s="0" t="s">
        <v>134</v>
      </c>
      <c r="T2576" s="0" t="s">
        <v>134</v>
      </c>
      <c r="U2576" s="0" t="s">
        <v>134</v>
      </c>
      <c r="V2576" s="0" t="s">
        <v>134</v>
      </c>
      <c r="W2576" s="0" t="s">
        <v>134</v>
      </c>
      <c r="X2576" s="0" t="s">
        <v>134</v>
      </c>
      <c r="Y2576" s="0" t="s">
        <v>134</v>
      </c>
      <c r="Z2576" s="0" t="s">
        <v>134</v>
      </c>
      <c r="AA2576" s="0" t="s">
        <v>134</v>
      </c>
      <c r="AB2576" s="0" t="s">
        <v>134</v>
      </c>
      <c r="AC2576" s="0" t="s">
        <v>134</v>
      </c>
      <c r="AD2576" s="0" t="s">
        <v>134</v>
      </c>
      <c r="AE2576" s="0" t="s">
        <v>134</v>
      </c>
      <c r="AF2576" s="0" t="s">
        <v>134</v>
      </c>
      <c r="AG2576" s="0" t="s">
        <v>134</v>
      </c>
      <c r="AH2576" s="0" t="s">
        <v>134</v>
      </c>
      <c r="AI2576" s="0" t="s">
        <v>134</v>
      </c>
      <c r="AJ2576" s="0" t="s">
        <v>134</v>
      </c>
      <c r="AK2576" s="0" t="s">
        <v>134</v>
      </c>
      <c r="AL2576" s="0" t="s">
        <v>134</v>
      </c>
      <c r="AM2576" s="0" t="s">
        <v>134</v>
      </c>
      <c r="AN2576" s="0" t="s">
        <v>134</v>
      </c>
      <c r="AO2576" s="0" t="s">
        <v>134</v>
      </c>
      <c r="AP2576" s="0" t="s">
        <v>134</v>
      </c>
      <c r="AQ2576" s="0" t="s">
        <v>134</v>
      </c>
      <c r="AR2576" s="0" t="s">
        <v>134</v>
      </c>
      <c r="AS2576" s="0" t="s">
        <v>134</v>
      </c>
      <c r="AT2576" s="0" t="s">
        <v>134</v>
      </c>
      <c r="AU2576" s="0" t="s">
        <v>134</v>
      </c>
      <c r="AV2576" s="0" t="s">
        <v>134</v>
      </c>
      <c r="AW2576" s="0" t="s">
        <v>134</v>
      </c>
      <c r="AX2576" s="0" t="s">
        <v>134</v>
      </c>
      <c r="AY2576" s="0" t="s">
        <v>134</v>
      </c>
      <c r="AZ2576" s="0" t="s">
        <v>134</v>
      </c>
      <c r="BA2576" s="0" t="s">
        <v>134</v>
      </c>
      <c r="BB2576" s="0" t="s">
        <v>134</v>
      </c>
      <c r="BC2576" s="0" t="s">
        <v>134</v>
      </c>
      <c r="BD2576" s="0" t="s">
        <v>134</v>
      </c>
      <c r="BE2576" s="0" t="s">
        <v>134</v>
      </c>
      <c r="BF2576" s="0" t="s">
        <v>134</v>
      </c>
      <c r="BG2576" s="0" t="s">
        <v>134</v>
      </c>
      <c r="BH2576" s="0" t="s">
        <v>134</v>
      </c>
      <c r="BI2576" s="0" t="s">
        <v>134</v>
      </c>
      <c r="BJ2576" s="0" t="s">
        <v>134</v>
      </c>
      <c r="BK2576" s="0" t="s">
        <v>134</v>
      </c>
      <c r="BL2576" s="0" t="s">
        <v>134</v>
      </c>
      <c r="BM2576" s="0" t="s">
        <v>134</v>
      </c>
      <c r="BN2576" s="0" t="s">
        <v>134</v>
      </c>
      <c r="BO2576" s="0" t="s">
        <v>134</v>
      </c>
      <c r="BP2576" s="0" t="s">
        <v>134</v>
      </c>
      <c r="BQ2576" s="0" t="s">
        <v>134</v>
      </c>
      <c r="BR2576" s="0" t="s">
        <v>134</v>
      </c>
      <c r="BS2576" s="0" t="s">
        <v>134</v>
      </c>
      <c r="BT2576" s="0" t="s">
        <v>134</v>
      </c>
      <c r="BU2576" s="0" t="s">
        <v>134</v>
      </c>
      <c r="BV2576" s="0" t="s">
        <v>134</v>
      </c>
      <c r="BW2576" s="0" t="s">
        <v>134</v>
      </c>
      <c r="BX2576" s="0" t="s">
        <v>134</v>
      </c>
      <c r="BZ2576" s="0" t="s">
        <v>134</v>
      </c>
      <c r="CA2576" s="0" t="s">
        <v>134</v>
      </c>
      <c r="CB2576" s="0" t="s">
        <v>134</v>
      </c>
      <c r="CC2576" s="0" t="s">
        <v>134</v>
      </c>
      <c r="CD2576" s="0" t="s">
        <v>134</v>
      </c>
      <c r="CE2576" s="0" t="s">
        <v>134</v>
      </c>
    </row>
    <row r="2577" customFormat="false" ht="12.75" hidden="false" customHeight="false" outlineLevel="0" collapsed="false">
      <c r="E2577" s="9" t="s">
        <v>134</v>
      </c>
      <c r="F2577" s="9" t="s">
        <v>134</v>
      </c>
      <c r="G2577" s="9" t="s">
        <v>134</v>
      </c>
      <c r="Q2577" s="0" t="s">
        <v>134</v>
      </c>
      <c r="R2577" s="0" t="s">
        <v>134</v>
      </c>
      <c r="S2577" s="0" t="s">
        <v>134</v>
      </c>
      <c r="T2577" s="0" t="s">
        <v>134</v>
      </c>
      <c r="U2577" s="0" t="s">
        <v>134</v>
      </c>
      <c r="V2577" s="0" t="s">
        <v>134</v>
      </c>
      <c r="W2577" s="0" t="s">
        <v>134</v>
      </c>
      <c r="X2577" s="0" t="s">
        <v>134</v>
      </c>
      <c r="Y2577" s="0" t="s">
        <v>134</v>
      </c>
      <c r="Z2577" s="0" t="s">
        <v>134</v>
      </c>
      <c r="AA2577" s="0" t="s">
        <v>134</v>
      </c>
      <c r="AB2577" s="0" t="s">
        <v>134</v>
      </c>
      <c r="AC2577" s="0" t="s">
        <v>134</v>
      </c>
      <c r="AD2577" s="0" t="s">
        <v>134</v>
      </c>
      <c r="AE2577" s="0" t="s">
        <v>134</v>
      </c>
      <c r="AF2577" s="0" t="s">
        <v>134</v>
      </c>
      <c r="AG2577" s="0" t="s">
        <v>134</v>
      </c>
      <c r="AH2577" s="0" t="s">
        <v>134</v>
      </c>
      <c r="AI2577" s="0" t="s">
        <v>134</v>
      </c>
      <c r="AJ2577" s="0" t="s">
        <v>134</v>
      </c>
      <c r="AK2577" s="0" t="s">
        <v>134</v>
      </c>
      <c r="AL2577" s="0" t="s">
        <v>134</v>
      </c>
      <c r="AM2577" s="0" t="s">
        <v>134</v>
      </c>
      <c r="AN2577" s="0" t="s">
        <v>134</v>
      </c>
      <c r="AO2577" s="0" t="s">
        <v>134</v>
      </c>
      <c r="AP2577" s="0" t="s">
        <v>134</v>
      </c>
      <c r="AQ2577" s="0" t="s">
        <v>134</v>
      </c>
      <c r="AR2577" s="0" t="s">
        <v>134</v>
      </c>
      <c r="AS2577" s="0" t="s">
        <v>134</v>
      </c>
      <c r="AT2577" s="0" t="s">
        <v>134</v>
      </c>
      <c r="AU2577" s="0" t="s">
        <v>134</v>
      </c>
      <c r="AV2577" s="0" t="s">
        <v>134</v>
      </c>
      <c r="AW2577" s="0" t="s">
        <v>134</v>
      </c>
      <c r="AX2577" s="0" t="s">
        <v>134</v>
      </c>
      <c r="AY2577" s="0" t="s">
        <v>134</v>
      </c>
      <c r="AZ2577" s="0" t="s">
        <v>134</v>
      </c>
      <c r="BA2577" s="0" t="s">
        <v>134</v>
      </c>
      <c r="BB2577" s="0" t="s">
        <v>134</v>
      </c>
      <c r="BC2577" s="0" t="s">
        <v>134</v>
      </c>
      <c r="BD2577" s="0" t="s">
        <v>134</v>
      </c>
      <c r="BE2577" s="0" t="s">
        <v>134</v>
      </c>
      <c r="BF2577" s="0" t="s">
        <v>134</v>
      </c>
      <c r="BG2577" s="0" t="s">
        <v>134</v>
      </c>
      <c r="BH2577" s="0" t="s">
        <v>134</v>
      </c>
      <c r="BI2577" s="0" t="s">
        <v>134</v>
      </c>
      <c r="BJ2577" s="0" t="s">
        <v>134</v>
      </c>
      <c r="BK2577" s="0" t="s">
        <v>134</v>
      </c>
      <c r="BL2577" s="0" t="s">
        <v>134</v>
      </c>
      <c r="BM2577" s="0" t="s">
        <v>134</v>
      </c>
      <c r="BN2577" s="0" t="s">
        <v>134</v>
      </c>
      <c r="BO2577" s="0" t="s">
        <v>134</v>
      </c>
      <c r="BP2577" s="0" t="s">
        <v>134</v>
      </c>
      <c r="BQ2577" s="0" t="s">
        <v>134</v>
      </c>
      <c r="BR2577" s="0" t="s">
        <v>134</v>
      </c>
      <c r="BS2577" s="0" t="s">
        <v>134</v>
      </c>
      <c r="BT2577" s="0" t="s">
        <v>134</v>
      </c>
      <c r="BU2577" s="0" t="s">
        <v>134</v>
      </c>
      <c r="BV2577" s="0" t="s">
        <v>134</v>
      </c>
      <c r="BW2577" s="0" t="s">
        <v>134</v>
      </c>
      <c r="BX2577" s="0" t="s">
        <v>134</v>
      </c>
      <c r="BZ2577" s="0" t="s">
        <v>134</v>
      </c>
      <c r="CA2577" s="0" t="s">
        <v>134</v>
      </c>
      <c r="CB2577" s="0" t="s">
        <v>134</v>
      </c>
      <c r="CC2577" s="0" t="s">
        <v>134</v>
      </c>
      <c r="CD2577" s="0" t="s">
        <v>134</v>
      </c>
      <c r="CE2577" s="0" t="s">
        <v>134</v>
      </c>
    </row>
    <row r="2578" customFormat="false" ht="12.75" hidden="false" customHeight="false" outlineLevel="0" collapsed="false">
      <c r="E2578" s="9" t="s">
        <v>134</v>
      </c>
      <c r="F2578" s="9" t="s">
        <v>134</v>
      </c>
      <c r="G2578" s="9" t="s">
        <v>134</v>
      </c>
      <c r="Q2578" s="0" t="s">
        <v>134</v>
      </c>
      <c r="R2578" s="0" t="s">
        <v>134</v>
      </c>
      <c r="S2578" s="0" t="s">
        <v>134</v>
      </c>
      <c r="T2578" s="0" t="s">
        <v>134</v>
      </c>
      <c r="U2578" s="0" t="s">
        <v>134</v>
      </c>
      <c r="V2578" s="0" t="s">
        <v>134</v>
      </c>
      <c r="W2578" s="0" t="s">
        <v>134</v>
      </c>
      <c r="X2578" s="0" t="s">
        <v>134</v>
      </c>
      <c r="Y2578" s="0" t="s">
        <v>134</v>
      </c>
      <c r="Z2578" s="0" t="s">
        <v>134</v>
      </c>
      <c r="AA2578" s="0" t="s">
        <v>134</v>
      </c>
      <c r="AB2578" s="0" t="s">
        <v>134</v>
      </c>
      <c r="AC2578" s="0" t="s">
        <v>134</v>
      </c>
      <c r="AD2578" s="0" t="s">
        <v>134</v>
      </c>
      <c r="AE2578" s="0" t="s">
        <v>134</v>
      </c>
      <c r="AF2578" s="0" t="s">
        <v>134</v>
      </c>
      <c r="AG2578" s="0" t="s">
        <v>134</v>
      </c>
      <c r="AH2578" s="0" t="s">
        <v>134</v>
      </c>
      <c r="AI2578" s="0" t="s">
        <v>134</v>
      </c>
      <c r="AJ2578" s="0" t="s">
        <v>134</v>
      </c>
      <c r="AK2578" s="0" t="s">
        <v>134</v>
      </c>
      <c r="AL2578" s="0" t="s">
        <v>134</v>
      </c>
      <c r="AM2578" s="0" t="s">
        <v>134</v>
      </c>
      <c r="AN2578" s="0" t="s">
        <v>134</v>
      </c>
      <c r="AO2578" s="0" t="s">
        <v>134</v>
      </c>
      <c r="AP2578" s="0" t="s">
        <v>134</v>
      </c>
      <c r="AQ2578" s="0" t="s">
        <v>134</v>
      </c>
      <c r="AR2578" s="0" t="s">
        <v>134</v>
      </c>
      <c r="AS2578" s="0" t="s">
        <v>134</v>
      </c>
      <c r="AT2578" s="0" t="s">
        <v>134</v>
      </c>
      <c r="AU2578" s="0" t="s">
        <v>134</v>
      </c>
      <c r="AV2578" s="0" t="s">
        <v>134</v>
      </c>
      <c r="AW2578" s="0" t="s">
        <v>134</v>
      </c>
      <c r="AX2578" s="0" t="s">
        <v>134</v>
      </c>
      <c r="AY2578" s="0" t="s">
        <v>134</v>
      </c>
      <c r="AZ2578" s="0" t="s">
        <v>134</v>
      </c>
      <c r="BA2578" s="0" t="s">
        <v>134</v>
      </c>
      <c r="BB2578" s="0" t="s">
        <v>134</v>
      </c>
      <c r="BC2578" s="0" t="s">
        <v>134</v>
      </c>
      <c r="BD2578" s="0" t="s">
        <v>134</v>
      </c>
      <c r="BE2578" s="0" t="s">
        <v>134</v>
      </c>
      <c r="BF2578" s="0" t="s">
        <v>134</v>
      </c>
      <c r="BG2578" s="0" t="s">
        <v>134</v>
      </c>
      <c r="BH2578" s="0" t="s">
        <v>134</v>
      </c>
      <c r="BI2578" s="0" t="s">
        <v>134</v>
      </c>
      <c r="BJ2578" s="0" t="s">
        <v>134</v>
      </c>
      <c r="BK2578" s="0" t="s">
        <v>134</v>
      </c>
      <c r="BL2578" s="0" t="s">
        <v>134</v>
      </c>
      <c r="BM2578" s="0" t="s">
        <v>134</v>
      </c>
      <c r="BN2578" s="0" t="s">
        <v>134</v>
      </c>
      <c r="BO2578" s="0" t="s">
        <v>134</v>
      </c>
      <c r="BP2578" s="0" t="s">
        <v>134</v>
      </c>
      <c r="BQ2578" s="0" t="s">
        <v>134</v>
      </c>
      <c r="BR2578" s="0" t="s">
        <v>134</v>
      </c>
      <c r="BS2578" s="0" t="s">
        <v>134</v>
      </c>
      <c r="BT2578" s="0" t="s">
        <v>134</v>
      </c>
      <c r="BU2578" s="0" t="s">
        <v>134</v>
      </c>
      <c r="BV2578" s="0" t="s">
        <v>134</v>
      </c>
      <c r="BW2578" s="0" t="s">
        <v>134</v>
      </c>
      <c r="BX2578" s="0" t="s">
        <v>134</v>
      </c>
      <c r="BZ2578" s="0" t="s">
        <v>134</v>
      </c>
      <c r="CA2578" s="0" t="s">
        <v>134</v>
      </c>
      <c r="CB2578" s="0" t="s">
        <v>134</v>
      </c>
      <c r="CC2578" s="0" t="s">
        <v>134</v>
      </c>
      <c r="CD2578" s="0" t="s">
        <v>134</v>
      </c>
      <c r="CE2578" s="0" t="s">
        <v>134</v>
      </c>
    </row>
    <row r="2579" customFormat="false" ht="12.75" hidden="false" customHeight="false" outlineLevel="0" collapsed="false">
      <c r="E2579" s="9" t="s">
        <v>134</v>
      </c>
      <c r="F2579" s="9" t="s">
        <v>134</v>
      </c>
      <c r="G2579" s="9" t="s">
        <v>134</v>
      </c>
      <c r="Q2579" s="0" t="s">
        <v>134</v>
      </c>
      <c r="R2579" s="0" t="s">
        <v>134</v>
      </c>
      <c r="S2579" s="0" t="s">
        <v>134</v>
      </c>
      <c r="T2579" s="0" t="s">
        <v>134</v>
      </c>
      <c r="U2579" s="0" t="s">
        <v>134</v>
      </c>
      <c r="V2579" s="0" t="s">
        <v>134</v>
      </c>
      <c r="W2579" s="0" t="s">
        <v>134</v>
      </c>
      <c r="X2579" s="0" t="s">
        <v>134</v>
      </c>
      <c r="Y2579" s="0" t="s">
        <v>134</v>
      </c>
      <c r="Z2579" s="0" t="s">
        <v>134</v>
      </c>
      <c r="AA2579" s="0" t="s">
        <v>134</v>
      </c>
      <c r="AB2579" s="0" t="s">
        <v>134</v>
      </c>
      <c r="AC2579" s="0" t="s">
        <v>134</v>
      </c>
      <c r="AD2579" s="0" t="s">
        <v>134</v>
      </c>
      <c r="AE2579" s="0" t="s">
        <v>134</v>
      </c>
      <c r="AF2579" s="0" t="s">
        <v>134</v>
      </c>
      <c r="AG2579" s="0" t="s">
        <v>134</v>
      </c>
      <c r="AH2579" s="0" t="s">
        <v>134</v>
      </c>
      <c r="AI2579" s="0" t="s">
        <v>134</v>
      </c>
      <c r="AJ2579" s="0" t="s">
        <v>134</v>
      </c>
      <c r="AK2579" s="0" t="s">
        <v>134</v>
      </c>
      <c r="AL2579" s="0" t="s">
        <v>134</v>
      </c>
      <c r="AM2579" s="0" t="s">
        <v>134</v>
      </c>
      <c r="AN2579" s="0" t="s">
        <v>134</v>
      </c>
      <c r="AO2579" s="0" t="s">
        <v>134</v>
      </c>
      <c r="AP2579" s="0" t="s">
        <v>134</v>
      </c>
      <c r="AQ2579" s="0" t="s">
        <v>134</v>
      </c>
      <c r="AR2579" s="0" t="s">
        <v>134</v>
      </c>
      <c r="AS2579" s="0" t="s">
        <v>134</v>
      </c>
      <c r="AT2579" s="0" t="s">
        <v>134</v>
      </c>
      <c r="AU2579" s="0" t="s">
        <v>134</v>
      </c>
      <c r="AV2579" s="0" t="s">
        <v>134</v>
      </c>
      <c r="AW2579" s="0" t="s">
        <v>134</v>
      </c>
      <c r="AX2579" s="0" t="s">
        <v>134</v>
      </c>
      <c r="AY2579" s="0" t="s">
        <v>134</v>
      </c>
      <c r="AZ2579" s="0" t="s">
        <v>134</v>
      </c>
      <c r="BA2579" s="0" t="s">
        <v>134</v>
      </c>
      <c r="BB2579" s="0" t="s">
        <v>134</v>
      </c>
      <c r="BC2579" s="0" t="s">
        <v>134</v>
      </c>
      <c r="BD2579" s="0" t="s">
        <v>134</v>
      </c>
      <c r="BE2579" s="0" t="s">
        <v>134</v>
      </c>
      <c r="BF2579" s="0" t="s">
        <v>134</v>
      </c>
      <c r="BG2579" s="0" t="s">
        <v>134</v>
      </c>
      <c r="BH2579" s="0" t="s">
        <v>134</v>
      </c>
      <c r="BI2579" s="0" t="s">
        <v>134</v>
      </c>
      <c r="BJ2579" s="0" t="s">
        <v>134</v>
      </c>
      <c r="BK2579" s="0" t="s">
        <v>134</v>
      </c>
      <c r="BL2579" s="0" t="s">
        <v>134</v>
      </c>
      <c r="BM2579" s="0" t="s">
        <v>134</v>
      </c>
      <c r="BN2579" s="0" t="s">
        <v>134</v>
      </c>
      <c r="BO2579" s="0" t="s">
        <v>134</v>
      </c>
      <c r="BP2579" s="0" t="s">
        <v>134</v>
      </c>
      <c r="BQ2579" s="0" t="s">
        <v>134</v>
      </c>
      <c r="BR2579" s="0" t="s">
        <v>134</v>
      </c>
      <c r="BS2579" s="0" t="s">
        <v>134</v>
      </c>
      <c r="BT2579" s="0" t="s">
        <v>134</v>
      </c>
      <c r="BU2579" s="0" t="s">
        <v>134</v>
      </c>
      <c r="BV2579" s="0" t="s">
        <v>134</v>
      </c>
      <c r="BW2579" s="0" t="s">
        <v>134</v>
      </c>
      <c r="BX2579" s="0" t="s">
        <v>134</v>
      </c>
      <c r="BZ2579" s="0" t="s">
        <v>134</v>
      </c>
      <c r="CA2579" s="0" t="s">
        <v>134</v>
      </c>
      <c r="CB2579" s="0" t="s">
        <v>134</v>
      </c>
      <c r="CC2579" s="0" t="s">
        <v>134</v>
      </c>
      <c r="CD2579" s="0" t="s">
        <v>134</v>
      </c>
      <c r="CE2579" s="0" t="s">
        <v>134</v>
      </c>
    </row>
    <row r="2580" customFormat="false" ht="12.75" hidden="false" customHeight="false" outlineLevel="0" collapsed="false">
      <c r="E2580" s="9" t="s">
        <v>134</v>
      </c>
      <c r="F2580" s="9" t="s">
        <v>134</v>
      </c>
      <c r="G2580" s="9" t="s">
        <v>134</v>
      </c>
      <c r="Q2580" s="0" t="s">
        <v>134</v>
      </c>
      <c r="R2580" s="0" t="s">
        <v>134</v>
      </c>
      <c r="S2580" s="0" t="s">
        <v>134</v>
      </c>
      <c r="T2580" s="0" t="s">
        <v>134</v>
      </c>
      <c r="U2580" s="0" t="s">
        <v>134</v>
      </c>
      <c r="V2580" s="0" t="s">
        <v>134</v>
      </c>
      <c r="W2580" s="0" t="s">
        <v>134</v>
      </c>
      <c r="X2580" s="0" t="s">
        <v>134</v>
      </c>
      <c r="Y2580" s="0" t="s">
        <v>134</v>
      </c>
      <c r="Z2580" s="0" t="s">
        <v>134</v>
      </c>
      <c r="AA2580" s="0" t="s">
        <v>134</v>
      </c>
      <c r="AB2580" s="0" t="s">
        <v>134</v>
      </c>
      <c r="AC2580" s="0" t="s">
        <v>134</v>
      </c>
      <c r="AD2580" s="0" t="s">
        <v>134</v>
      </c>
      <c r="AE2580" s="0" t="s">
        <v>134</v>
      </c>
      <c r="AF2580" s="0" t="s">
        <v>134</v>
      </c>
      <c r="AG2580" s="0" t="s">
        <v>134</v>
      </c>
      <c r="AH2580" s="0" t="s">
        <v>134</v>
      </c>
      <c r="AI2580" s="0" t="s">
        <v>134</v>
      </c>
      <c r="AJ2580" s="0" t="s">
        <v>134</v>
      </c>
      <c r="AK2580" s="0" t="s">
        <v>134</v>
      </c>
      <c r="AL2580" s="0" t="s">
        <v>134</v>
      </c>
      <c r="AM2580" s="0" t="s">
        <v>134</v>
      </c>
      <c r="AN2580" s="0" t="s">
        <v>134</v>
      </c>
      <c r="AO2580" s="0" t="s">
        <v>134</v>
      </c>
      <c r="AP2580" s="0" t="s">
        <v>134</v>
      </c>
      <c r="AQ2580" s="0" t="s">
        <v>134</v>
      </c>
      <c r="AR2580" s="0" t="s">
        <v>134</v>
      </c>
      <c r="AS2580" s="0" t="s">
        <v>134</v>
      </c>
      <c r="AT2580" s="0" t="s">
        <v>134</v>
      </c>
      <c r="AU2580" s="0" t="s">
        <v>134</v>
      </c>
      <c r="AV2580" s="0" t="s">
        <v>134</v>
      </c>
      <c r="AW2580" s="0" t="s">
        <v>134</v>
      </c>
      <c r="AX2580" s="0" t="s">
        <v>134</v>
      </c>
      <c r="AY2580" s="0" t="s">
        <v>134</v>
      </c>
      <c r="AZ2580" s="0" t="s">
        <v>134</v>
      </c>
      <c r="BA2580" s="0" t="s">
        <v>134</v>
      </c>
      <c r="BB2580" s="0" t="s">
        <v>134</v>
      </c>
      <c r="BC2580" s="0" t="s">
        <v>134</v>
      </c>
      <c r="BD2580" s="0" t="s">
        <v>134</v>
      </c>
      <c r="BE2580" s="0" t="s">
        <v>134</v>
      </c>
      <c r="BF2580" s="0" t="s">
        <v>134</v>
      </c>
      <c r="BG2580" s="0" t="s">
        <v>134</v>
      </c>
      <c r="BH2580" s="0" t="s">
        <v>134</v>
      </c>
      <c r="BI2580" s="0" t="s">
        <v>134</v>
      </c>
      <c r="BJ2580" s="0" t="s">
        <v>134</v>
      </c>
      <c r="BK2580" s="0" t="s">
        <v>134</v>
      </c>
      <c r="BL2580" s="0" t="s">
        <v>134</v>
      </c>
      <c r="BM2580" s="0" t="s">
        <v>134</v>
      </c>
      <c r="BN2580" s="0" t="s">
        <v>134</v>
      </c>
      <c r="BO2580" s="0" t="s">
        <v>134</v>
      </c>
      <c r="BP2580" s="0" t="s">
        <v>134</v>
      </c>
      <c r="BQ2580" s="0" t="s">
        <v>134</v>
      </c>
      <c r="BR2580" s="0" t="s">
        <v>134</v>
      </c>
      <c r="BS2580" s="0" t="s">
        <v>134</v>
      </c>
      <c r="BT2580" s="0" t="s">
        <v>134</v>
      </c>
      <c r="BU2580" s="0" t="s">
        <v>134</v>
      </c>
      <c r="BV2580" s="0" t="s">
        <v>134</v>
      </c>
      <c r="BW2580" s="0" t="s">
        <v>134</v>
      </c>
      <c r="BX2580" s="0" t="s">
        <v>134</v>
      </c>
      <c r="BZ2580" s="0" t="s">
        <v>134</v>
      </c>
      <c r="CA2580" s="0" t="s">
        <v>134</v>
      </c>
      <c r="CB2580" s="0" t="s">
        <v>134</v>
      </c>
      <c r="CC2580" s="0" t="s">
        <v>134</v>
      </c>
      <c r="CD2580" s="0" t="s">
        <v>134</v>
      </c>
      <c r="CE2580" s="0" t="s">
        <v>134</v>
      </c>
    </row>
    <row r="2581" customFormat="false" ht="12.75" hidden="false" customHeight="false" outlineLevel="0" collapsed="false">
      <c r="E2581" s="9" t="s">
        <v>134</v>
      </c>
      <c r="F2581" s="9" t="s">
        <v>134</v>
      </c>
      <c r="G2581" s="9" t="s">
        <v>134</v>
      </c>
      <c r="Q2581" s="0" t="s">
        <v>134</v>
      </c>
      <c r="R2581" s="0" t="s">
        <v>134</v>
      </c>
      <c r="S2581" s="0" t="s">
        <v>134</v>
      </c>
      <c r="T2581" s="0" t="s">
        <v>134</v>
      </c>
      <c r="U2581" s="0" t="s">
        <v>134</v>
      </c>
      <c r="V2581" s="0" t="s">
        <v>134</v>
      </c>
      <c r="W2581" s="0" t="s">
        <v>134</v>
      </c>
      <c r="X2581" s="0" t="s">
        <v>134</v>
      </c>
      <c r="Y2581" s="0" t="s">
        <v>134</v>
      </c>
      <c r="Z2581" s="0" t="s">
        <v>134</v>
      </c>
      <c r="AA2581" s="0" t="s">
        <v>134</v>
      </c>
      <c r="AB2581" s="0" t="s">
        <v>134</v>
      </c>
      <c r="AC2581" s="0" t="s">
        <v>134</v>
      </c>
      <c r="AD2581" s="0" t="s">
        <v>134</v>
      </c>
      <c r="AE2581" s="0" t="s">
        <v>134</v>
      </c>
      <c r="AF2581" s="0" t="s">
        <v>134</v>
      </c>
      <c r="AG2581" s="0" t="s">
        <v>134</v>
      </c>
      <c r="AH2581" s="0" t="s">
        <v>134</v>
      </c>
      <c r="AI2581" s="0" t="s">
        <v>134</v>
      </c>
      <c r="AJ2581" s="0" t="s">
        <v>134</v>
      </c>
      <c r="AK2581" s="0" t="s">
        <v>134</v>
      </c>
      <c r="AL2581" s="0" t="s">
        <v>134</v>
      </c>
      <c r="AM2581" s="0" t="s">
        <v>134</v>
      </c>
      <c r="AN2581" s="0" t="s">
        <v>134</v>
      </c>
      <c r="AO2581" s="0" t="s">
        <v>134</v>
      </c>
      <c r="AP2581" s="0" t="s">
        <v>134</v>
      </c>
      <c r="AQ2581" s="0" t="s">
        <v>134</v>
      </c>
      <c r="AR2581" s="0" t="s">
        <v>134</v>
      </c>
      <c r="AS2581" s="0" t="s">
        <v>134</v>
      </c>
      <c r="AT2581" s="0" t="s">
        <v>134</v>
      </c>
      <c r="AU2581" s="0" t="s">
        <v>134</v>
      </c>
      <c r="AV2581" s="0" t="s">
        <v>134</v>
      </c>
      <c r="AW2581" s="0" t="s">
        <v>134</v>
      </c>
      <c r="AX2581" s="0" t="s">
        <v>134</v>
      </c>
      <c r="AY2581" s="0" t="s">
        <v>134</v>
      </c>
      <c r="AZ2581" s="0" t="s">
        <v>134</v>
      </c>
      <c r="BA2581" s="0" t="s">
        <v>134</v>
      </c>
      <c r="BB2581" s="0" t="s">
        <v>134</v>
      </c>
      <c r="BC2581" s="0" t="s">
        <v>134</v>
      </c>
      <c r="BD2581" s="0" t="s">
        <v>134</v>
      </c>
      <c r="BE2581" s="0" t="s">
        <v>134</v>
      </c>
      <c r="BF2581" s="0" t="s">
        <v>134</v>
      </c>
      <c r="BG2581" s="0" t="s">
        <v>134</v>
      </c>
      <c r="BH2581" s="0" t="s">
        <v>134</v>
      </c>
      <c r="BI2581" s="0" t="s">
        <v>134</v>
      </c>
      <c r="BJ2581" s="0" t="s">
        <v>134</v>
      </c>
      <c r="BK2581" s="0" t="s">
        <v>134</v>
      </c>
      <c r="BL2581" s="0" t="s">
        <v>134</v>
      </c>
      <c r="BM2581" s="0" t="s">
        <v>134</v>
      </c>
      <c r="BN2581" s="0" t="s">
        <v>134</v>
      </c>
      <c r="BO2581" s="0" t="s">
        <v>134</v>
      </c>
      <c r="BP2581" s="0" t="s">
        <v>134</v>
      </c>
      <c r="BQ2581" s="0" t="s">
        <v>134</v>
      </c>
      <c r="BR2581" s="0" t="s">
        <v>134</v>
      </c>
      <c r="BS2581" s="0" t="s">
        <v>134</v>
      </c>
      <c r="BT2581" s="0" t="s">
        <v>134</v>
      </c>
      <c r="BU2581" s="0" t="s">
        <v>134</v>
      </c>
      <c r="BV2581" s="0" t="s">
        <v>134</v>
      </c>
      <c r="BW2581" s="0" t="s">
        <v>134</v>
      </c>
      <c r="BX2581" s="0" t="s">
        <v>134</v>
      </c>
      <c r="BZ2581" s="0" t="s">
        <v>134</v>
      </c>
      <c r="CA2581" s="0" t="s">
        <v>134</v>
      </c>
      <c r="CB2581" s="0" t="s">
        <v>134</v>
      </c>
      <c r="CC2581" s="0" t="s">
        <v>134</v>
      </c>
      <c r="CD2581" s="0" t="s">
        <v>134</v>
      </c>
      <c r="CE2581" s="0" t="s">
        <v>134</v>
      </c>
    </row>
    <row r="2582" customFormat="false" ht="12.75" hidden="false" customHeight="false" outlineLevel="0" collapsed="false">
      <c r="E2582" s="9" t="s">
        <v>134</v>
      </c>
      <c r="F2582" s="9" t="s">
        <v>134</v>
      </c>
      <c r="G2582" s="9" t="s">
        <v>134</v>
      </c>
      <c r="Q2582" s="0" t="s">
        <v>134</v>
      </c>
      <c r="R2582" s="0" t="s">
        <v>134</v>
      </c>
      <c r="S2582" s="0" t="s">
        <v>134</v>
      </c>
      <c r="T2582" s="0" t="s">
        <v>134</v>
      </c>
      <c r="U2582" s="0" t="s">
        <v>134</v>
      </c>
      <c r="V2582" s="0" t="s">
        <v>134</v>
      </c>
      <c r="W2582" s="0" t="s">
        <v>134</v>
      </c>
      <c r="X2582" s="0" t="s">
        <v>134</v>
      </c>
      <c r="Y2582" s="0" t="s">
        <v>134</v>
      </c>
      <c r="Z2582" s="0" t="s">
        <v>134</v>
      </c>
      <c r="AA2582" s="0" t="s">
        <v>134</v>
      </c>
      <c r="AB2582" s="0" t="s">
        <v>134</v>
      </c>
      <c r="AC2582" s="0" t="s">
        <v>134</v>
      </c>
      <c r="AD2582" s="0" t="s">
        <v>134</v>
      </c>
      <c r="AE2582" s="0" t="s">
        <v>134</v>
      </c>
      <c r="AF2582" s="0" t="s">
        <v>134</v>
      </c>
      <c r="AG2582" s="0" t="s">
        <v>134</v>
      </c>
      <c r="AH2582" s="0" t="s">
        <v>134</v>
      </c>
      <c r="AI2582" s="0" t="s">
        <v>134</v>
      </c>
      <c r="AJ2582" s="0" t="s">
        <v>134</v>
      </c>
      <c r="AK2582" s="0" t="s">
        <v>134</v>
      </c>
      <c r="AL2582" s="0" t="s">
        <v>134</v>
      </c>
      <c r="AM2582" s="0" t="s">
        <v>134</v>
      </c>
      <c r="AN2582" s="0" t="s">
        <v>134</v>
      </c>
      <c r="AO2582" s="0" t="s">
        <v>134</v>
      </c>
      <c r="AP2582" s="0" t="s">
        <v>134</v>
      </c>
      <c r="AQ2582" s="0" t="s">
        <v>134</v>
      </c>
      <c r="AR2582" s="0" t="s">
        <v>134</v>
      </c>
      <c r="AS2582" s="0" t="s">
        <v>134</v>
      </c>
      <c r="AT2582" s="0" t="s">
        <v>134</v>
      </c>
      <c r="AU2582" s="0" t="s">
        <v>134</v>
      </c>
      <c r="AV2582" s="0" t="s">
        <v>134</v>
      </c>
      <c r="AW2582" s="0" t="s">
        <v>134</v>
      </c>
      <c r="AX2582" s="0" t="s">
        <v>134</v>
      </c>
      <c r="AY2582" s="0" t="s">
        <v>134</v>
      </c>
      <c r="AZ2582" s="0" t="s">
        <v>134</v>
      </c>
      <c r="BA2582" s="0" t="s">
        <v>134</v>
      </c>
      <c r="BB2582" s="0" t="s">
        <v>134</v>
      </c>
      <c r="BC2582" s="0" t="s">
        <v>134</v>
      </c>
      <c r="BD2582" s="0" t="s">
        <v>134</v>
      </c>
      <c r="BE2582" s="0" t="s">
        <v>134</v>
      </c>
      <c r="BF2582" s="0" t="s">
        <v>134</v>
      </c>
      <c r="BG2582" s="0" t="s">
        <v>134</v>
      </c>
      <c r="BH2582" s="0" t="s">
        <v>134</v>
      </c>
      <c r="BI2582" s="0" t="s">
        <v>134</v>
      </c>
      <c r="BJ2582" s="0" t="s">
        <v>134</v>
      </c>
      <c r="BK2582" s="0" t="s">
        <v>134</v>
      </c>
      <c r="BL2582" s="0" t="s">
        <v>134</v>
      </c>
      <c r="BM2582" s="0" t="s">
        <v>134</v>
      </c>
      <c r="BN2582" s="0" t="s">
        <v>134</v>
      </c>
      <c r="BO2582" s="0" t="s">
        <v>134</v>
      </c>
      <c r="BP2582" s="0" t="s">
        <v>134</v>
      </c>
      <c r="BQ2582" s="0" t="s">
        <v>134</v>
      </c>
      <c r="BR2582" s="0" t="s">
        <v>134</v>
      </c>
      <c r="BS2582" s="0" t="s">
        <v>134</v>
      </c>
      <c r="BT2582" s="0" t="s">
        <v>134</v>
      </c>
      <c r="BU2582" s="0" t="s">
        <v>134</v>
      </c>
      <c r="BV2582" s="0" t="s">
        <v>134</v>
      </c>
      <c r="BW2582" s="0" t="s">
        <v>134</v>
      </c>
      <c r="BX2582" s="0" t="s">
        <v>134</v>
      </c>
      <c r="BZ2582" s="0" t="s">
        <v>134</v>
      </c>
      <c r="CA2582" s="0" t="s">
        <v>134</v>
      </c>
      <c r="CB2582" s="0" t="s">
        <v>134</v>
      </c>
      <c r="CC2582" s="0" t="s">
        <v>134</v>
      </c>
      <c r="CD2582" s="0" t="s">
        <v>134</v>
      </c>
      <c r="CE2582" s="0" t="s">
        <v>134</v>
      </c>
    </row>
    <row r="2583" customFormat="false" ht="12.75" hidden="false" customHeight="false" outlineLevel="0" collapsed="false">
      <c r="E2583" s="9" t="s">
        <v>134</v>
      </c>
      <c r="F2583" s="9" t="s">
        <v>134</v>
      </c>
      <c r="G2583" s="9" t="s">
        <v>134</v>
      </c>
      <c r="Q2583" s="0" t="s">
        <v>134</v>
      </c>
      <c r="R2583" s="0" t="s">
        <v>134</v>
      </c>
      <c r="S2583" s="0" t="s">
        <v>134</v>
      </c>
      <c r="T2583" s="0" t="s">
        <v>134</v>
      </c>
      <c r="U2583" s="0" t="s">
        <v>134</v>
      </c>
      <c r="V2583" s="0" t="s">
        <v>134</v>
      </c>
      <c r="W2583" s="0" t="s">
        <v>134</v>
      </c>
      <c r="X2583" s="0" t="s">
        <v>134</v>
      </c>
      <c r="Y2583" s="0" t="s">
        <v>134</v>
      </c>
      <c r="Z2583" s="0" t="s">
        <v>134</v>
      </c>
      <c r="AA2583" s="0" t="s">
        <v>134</v>
      </c>
      <c r="AB2583" s="0" t="s">
        <v>134</v>
      </c>
      <c r="AC2583" s="0" t="s">
        <v>134</v>
      </c>
      <c r="AD2583" s="0" t="s">
        <v>134</v>
      </c>
      <c r="AE2583" s="0" t="s">
        <v>134</v>
      </c>
      <c r="AF2583" s="0" t="s">
        <v>134</v>
      </c>
      <c r="AG2583" s="0" t="s">
        <v>134</v>
      </c>
      <c r="AH2583" s="0" t="s">
        <v>134</v>
      </c>
      <c r="AI2583" s="0" t="s">
        <v>134</v>
      </c>
      <c r="AJ2583" s="0" t="s">
        <v>134</v>
      </c>
      <c r="AK2583" s="0" t="s">
        <v>134</v>
      </c>
      <c r="AL2583" s="0" t="s">
        <v>134</v>
      </c>
      <c r="AM2583" s="0" t="s">
        <v>134</v>
      </c>
      <c r="AN2583" s="0" t="s">
        <v>134</v>
      </c>
      <c r="AO2583" s="0" t="s">
        <v>134</v>
      </c>
      <c r="AP2583" s="0" t="s">
        <v>134</v>
      </c>
      <c r="AQ2583" s="0" t="s">
        <v>134</v>
      </c>
      <c r="AR2583" s="0" t="s">
        <v>134</v>
      </c>
      <c r="AS2583" s="0" t="s">
        <v>134</v>
      </c>
      <c r="AT2583" s="0" t="s">
        <v>134</v>
      </c>
      <c r="AU2583" s="0" t="s">
        <v>134</v>
      </c>
      <c r="AV2583" s="0" t="s">
        <v>134</v>
      </c>
      <c r="AW2583" s="0" t="s">
        <v>134</v>
      </c>
      <c r="AX2583" s="0" t="s">
        <v>134</v>
      </c>
      <c r="AY2583" s="0" t="s">
        <v>134</v>
      </c>
      <c r="AZ2583" s="0" t="s">
        <v>134</v>
      </c>
      <c r="BA2583" s="0" t="s">
        <v>134</v>
      </c>
      <c r="BB2583" s="0" t="s">
        <v>134</v>
      </c>
      <c r="BC2583" s="0" t="s">
        <v>134</v>
      </c>
      <c r="BD2583" s="0" t="s">
        <v>134</v>
      </c>
      <c r="BE2583" s="0" t="s">
        <v>134</v>
      </c>
      <c r="BF2583" s="0" t="s">
        <v>134</v>
      </c>
      <c r="BG2583" s="0" t="s">
        <v>134</v>
      </c>
      <c r="BH2583" s="0" t="s">
        <v>134</v>
      </c>
      <c r="BI2583" s="0" t="s">
        <v>134</v>
      </c>
      <c r="BJ2583" s="0" t="s">
        <v>134</v>
      </c>
      <c r="BK2583" s="0" t="s">
        <v>134</v>
      </c>
      <c r="BL2583" s="0" t="s">
        <v>134</v>
      </c>
      <c r="BM2583" s="0" t="s">
        <v>134</v>
      </c>
      <c r="BN2583" s="0" t="s">
        <v>134</v>
      </c>
      <c r="BO2583" s="0" t="s">
        <v>134</v>
      </c>
      <c r="BP2583" s="0" t="s">
        <v>134</v>
      </c>
      <c r="BQ2583" s="0" t="s">
        <v>134</v>
      </c>
      <c r="BR2583" s="0" t="s">
        <v>134</v>
      </c>
      <c r="BS2583" s="0" t="s">
        <v>134</v>
      </c>
      <c r="BT2583" s="0" t="s">
        <v>134</v>
      </c>
      <c r="BU2583" s="0" t="s">
        <v>134</v>
      </c>
      <c r="BV2583" s="0" t="s">
        <v>134</v>
      </c>
      <c r="BW2583" s="0" t="s">
        <v>134</v>
      </c>
      <c r="BX2583" s="0" t="s">
        <v>134</v>
      </c>
      <c r="BZ2583" s="0" t="s">
        <v>134</v>
      </c>
      <c r="CA2583" s="0" t="s">
        <v>134</v>
      </c>
      <c r="CB2583" s="0" t="s">
        <v>134</v>
      </c>
      <c r="CC2583" s="0" t="s">
        <v>134</v>
      </c>
      <c r="CD2583" s="0" t="s">
        <v>134</v>
      </c>
      <c r="CE2583" s="0" t="s">
        <v>134</v>
      </c>
    </row>
    <row r="2584" customFormat="false" ht="12.75" hidden="false" customHeight="false" outlineLevel="0" collapsed="false">
      <c r="E2584" s="9" t="s">
        <v>134</v>
      </c>
      <c r="F2584" s="9" t="s">
        <v>134</v>
      </c>
      <c r="G2584" s="9" t="s">
        <v>134</v>
      </c>
      <c r="Q2584" s="0" t="s">
        <v>134</v>
      </c>
      <c r="R2584" s="0" t="s">
        <v>134</v>
      </c>
      <c r="S2584" s="0" t="s">
        <v>134</v>
      </c>
      <c r="T2584" s="0" t="s">
        <v>134</v>
      </c>
      <c r="U2584" s="0" t="s">
        <v>134</v>
      </c>
      <c r="V2584" s="0" t="s">
        <v>134</v>
      </c>
      <c r="W2584" s="0" t="s">
        <v>134</v>
      </c>
      <c r="X2584" s="0" t="s">
        <v>134</v>
      </c>
      <c r="Y2584" s="0" t="s">
        <v>134</v>
      </c>
      <c r="Z2584" s="0" t="s">
        <v>134</v>
      </c>
      <c r="AA2584" s="0" t="s">
        <v>134</v>
      </c>
      <c r="AB2584" s="0" t="s">
        <v>134</v>
      </c>
      <c r="AC2584" s="0" t="s">
        <v>134</v>
      </c>
      <c r="AD2584" s="0" t="s">
        <v>134</v>
      </c>
      <c r="AE2584" s="0" t="s">
        <v>134</v>
      </c>
      <c r="AF2584" s="0" t="s">
        <v>134</v>
      </c>
      <c r="AG2584" s="0" t="s">
        <v>134</v>
      </c>
      <c r="AH2584" s="0" t="s">
        <v>134</v>
      </c>
      <c r="AI2584" s="0" t="s">
        <v>134</v>
      </c>
      <c r="AJ2584" s="0" t="s">
        <v>134</v>
      </c>
      <c r="AK2584" s="0" t="s">
        <v>134</v>
      </c>
      <c r="AL2584" s="0" t="s">
        <v>134</v>
      </c>
      <c r="AM2584" s="0" t="s">
        <v>134</v>
      </c>
      <c r="AN2584" s="0" t="s">
        <v>134</v>
      </c>
      <c r="AO2584" s="0" t="s">
        <v>134</v>
      </c>
      <c r="AP2584" s="0" t="s">
        <v>134</v>
      </c>
      <c r="AQ2584" s="0" t="s">
        <v>134</v>
      </c>
      <c r="AR2584" s="0" t="s">
        <v>134</v>
      </c>
      <c r="AS2584" s="0" t="s">
        <v>134</v>
      </c>
      <c r="AT2584" s="0" t="s">
        <v>134</v>
      </c>
      <c r="AU2584" s="0" t="s">
        <v>134</v>
      </c>
      <c r="AV2584" s="0" t="s">
        <v>134</v>
      </c>
      <c r="AW2584" s="0" t="s">
        <v>134</v>
      </c>
      <c r="AX2584" s="0" t="s">
        <v>134</v>
      </c>
      <c r="AY2584" s="0" t="s">
        <v>134</v>
      </c>
      <c r="AZ2584" s="0" t="s">
        <v>134</v>
      </c>
      <c r="BA2584" s="0" t="s">
        <v>134</v>
      </c>
      <c r="BB2584" s="0" t="s">
        <v>134</v>
      </c>
      <c r="BC2584" s="0" t="s">
        <v>134</v>
      </c>
      <c r="BD2584" s="0" t="s">
        <v>134</v>
      </c>
      <c r="BE2584" s="0" t="s">
        <v>134</v>
      </c>
      <c r="BF2584" s="0" t="s">
        <v>134</v>
      </c>
      <c r="BG2584" s="0" t="s">
        <v>134</v>
      </c>
      <c r="BH2584" s="0" t="s">
        <v>134</v>
      </c>
      <c r="BI2584" s="0" t="s">
        <v>134</v>
      </c>
      <c r="BJ2584" s="0" t="s">
        <v>134</v>
      </c>
      <c r="BK2584" s="0" t="s">
        <v>134</v>
      </c>
      <c r="BL2584" s="0" t="s">
        <v>134</v>
      </c>
      <c r="BM2584" s="0" t="s">
        <v>134</v>
      </c>
      <c r="BN2584" s="0" t="s">
        <v>134</v>
      </c>
      <c r="BO2584" s="0" t="s">
        <v>134</v>
      </c>
      <c r="BP2584" s="0" t="s">
        <v>134</v>
      </c>
      <c r="BQ2584" s="0" t="s">
        <v>134</v>
      </c>
      <c r="BR2584" s="0" t="s">
        <v>134</v>
      </c>
      <c r="BS2584" s="0" t="s">
        <v>134</v>
      </c>
      <c r="BT2584" s="0" t="s">
        <v>134</v>
      </c>
      <c r="BU2584" s="0" t="s">
        <v>134</v>
      </c>
      <c r="BV2584" s="0" t="s">
        <v>134</v>
      </c>
      <c r="BW2584" s="0" t="s">
        <v>134</v>
      </c>
      <c r="BX2584" s="0" t="s">
        <v>134</v>
      </c>
      <c r="BZ2584" s="0" t="s">
        <v>134</v>
      </c>
      <c r="CA2584" s="0" t="s">
        <v>134</v>
      </c>
      <c r="CB2584" s="0" t="s">
        <v>134</v>
      </c>
      <c r="CC2584" s="0" t="s">
        <v>134</v>
      </c>
      <c r="CD2584" s="0" t="s">
        <v>134</v>
      </c>
      <c r="CE2584" s="0" t="s">
        <v>134</v>
      </c>
    </row>
    <row r="2585" customFormat="false" ht="12.75" hidden="false" customHeight="false" outlineLevel="0" collapsed="false">
      <c r="E2585" s="9" t="s">
        <v>134</v>
      </c>
      <c r="F2585" s="9" t="s">
        <v>134</v>
      </c>
      <c r="G2585" s="9" t="s">
        <v>134</v>
      </c>
      <c r="Q2585" s="0" t="s">
        <v>134</v>
      </c>
      <c r="R2585" s="0" t="s">
        <v>134</v>
      </c>
      <c r="S2585" s="0" t="s">
        <v>134</v>
      </c>
      <c r="T2585" s="0" t="s">
        <v>134</v>
      </c>
      <c r="U2585" s="0" t="s">
        <v>134</v>
      </c>
      <c r="V2585" s="0" t="s">
        <v>134</v>
      </c>
      <c r="W2585" s="0" t="s">
        <v>134</v>
      </c>
      <c r="X2585" s="0" t="s">
        <v>134</v>
      </c>
      <c r="Y2585" s="0" t="s">
        <v>134</v>
      </c>
      <c r="Z2585" s="0" t="s">
        <v>134</v>
      </c>
      <c r="AA2585" s="0" t="s">
        <v>134</v>
      </c>
      <c r="AB2585" s="0" t="s">
        <v>134</v>
      </c>
      <c r="AC2585" s="0" t="s">
        <v>134</v>
      </c>
      <c r="AD2585" s="0" t="s">
        <v>134</v>
      </c>
      <c r="AE2585" s="0" t="s">
        <v>134</v>
      </c>
      <c r="AF2585" s="0" t="s">
        <v>134</v>
      </c>
      <c r="AG2585" s="0" t="s">
        <v>134</v>
      </c>
      <c r="AH2585" s="0" t="s">
        <v>134</v>
      </c>
      <c r="AI2585" s="0" t="s">
        <v>134</v>
      </c>
      <c r="AJ2585" s="0" t="s">
        <v>134</v>
      </c>
      <c r="AK2585" s="0" t="s">
        <v>134</v>
      </c>
      <c r="AL2585" s="0" t="s">
        <v>134</v>
      </c>
      <c r="AM2585" s="0" t="s">
        <v>134</v>
      </c>
      <c r="AN2585" s="0" t="s">
        <v>134</v>
      </c>
      <c r="AO2585" s="0" t="s">
        <v>134</v>
      </c>
      <c r="AP2585" s="0" t="s">
        <v>134</v>
      </c>
      <c r="AQ2585" s="0" t="s">
        <v>134</v>
      </c>
      <c r="AR2585" s="0" t="s">
        <v>134</v>
      </c>
      <c r="AS2585" s="0" t="s">
        <v>134</v>
      </c>
      <c r="AT2585" s="0" t="s">
        <v>134</v>
      </c>
      <c r="AU2585" s="0" t="s">
        <v>134</v>
      </c>
      <c r="AV2585" s="0" t="s">
        <v>134</v>
      </c>
      <c r="AW2585" s="0" t="s">
        <v>134</v>
      </c>
      <c r="AX2585" s="0" t="s">
        <v>134</v>
      </c>
      <c r="AY2585" s="0" t="s">
        <v>134</v>
      </c>
      <c r="AZ2585" s="0" t="s">
        <v>134</v>
      </c>
      <c r="BA2585" s="0" t="s">
        <v>134</v>
      </c>
      <c r="BB2585" s="0" t="s">
        <v>134</v>
      </c>
      <c r="BC2585" s="0" t="s">
        <v>134</v>
      </c>
      <c r="BD2585" s="0" t="s">
        <v>134</v>
      </c>
      <c r="BE2585" s="0" t="s">
        <v>134</v>
      </c>
      <c r="BF2585" s="0" t="s">
        <v>134</v>
      </c>
      <c r="BG2585" s="0" t="s">
        <v>134</v>
      </c>
      <c r="BH2585" s="0" t="s">
        <v>134</v>
      </c>
      <c r="BI2585" s="0" t="s">
        <v>134</v>
      </c>
      <c r="BJ2585" s="0" t="s">
        <v>134</v>
      </c>
      <c r="BK2585" s="0" t="s">
        <v>134</v>
      </c>
      <c r="BL2585" s="0" t="s">
        <v>134</v>
      </c>
      <c r="BM2585" s="0" t="s">
        <v>134</v>
      </c>
      <c r="BN2585" s="0" t="s">
        <v>134</v>
      </c>
      <c r="BO2585" s="0" t="s">
        <v>134</v>
      </c>
      <c r="BP2585" s="0" t="s">
        <v>134</v>
      </c>
      <c r="BQ2585" s="0" t="s">
        <v>134</v>
      </c>
      <c r="BR2585" s="0" t="s">
        <v>134</v>
      </c>
      <c r="BS2585" s="0" t="s">
        <v>134</v>
      </c>
      <c r="BT2585" s="0" t="s">
        <v>134</v>
      </c>
      <c r="BU2585" s="0" t="s">
        <v>134</v>
      </c>
      <c r="BV2585" s="0" t="s">
        <v>134</v>
      </c>
      <c r="BW2585" s="0" t="s">
        <v>134</v>
      </c>
      <c r="BX2585" s="0" t="s">
        <v>134</v>
      </c>
      <c r="BZ2585" s="0" t="s">
        <v>134</v>
      </c>
      <c r="CA2585" s="0" t="s">
        <v>134</v>
      </c>
      <c r="CB2585" s="0" t="s">
        <v>134</v>
      </c>
      <c r="CC2585" s="0" t="s">
        <v>134</v>
      </c>
      <c r="CD2585" s="0" t="s">
        <v>134</v>
      </c>
      <c r="CE2585" s="0" t="s">
        <v>134</v>
      </c>
    </row>
    <row r="2586" customFormat="false" ht="12.75" hidden="false" customHeight="false" outlineLevel="0" collapsed="false">
      <c r="E2586" s="9" t="s">
        <v>134</v>
      </c>
      <c r="F2586" s="9" t="s">
        <v>134</v>
      </c>
      <c r="G2586" s="9" t="s">
        <v>134</v>
      </c>
      <c r="Q2586" s="0" t="s">
        <v>134</v>
      </c>
      <c r="R2586" s="0" t="s">
        <v>134</v>
      </c>
      <c r="S2586" s="0" t="s">
        <v>134</v>
      </c>
      <c r="T2586" s="0" t="s">
        <v>134</v>
      </c>
      <c r="U2586" s="0" t="s">
        <v>134</v>
      </c>
      <c r="V2586" s="0" t="s">
        <v>134</v>
      </c>
      <c r="W2586" s="0" t="s">
        <v>134</v>
      </c>
      <c r="X2586" s="0" t="s">
        <v>134</v>
      </c>
      <c r="Y2586" s="0" t="s">
        <v>134</v>
      </c>
      <c r="Z2586" s="0" t="s">
        <v>134</v>
      </c>
      <c r="AA2586" s="0" t="s">
        <v>134</v>
      </c>
      <c r="AB2586" s="0" t="s">
        <v>134</v>
      </c>
      <c r="AC2586" s="0" t="s">
        <v>134</v>
      </c>
      <c r="AD2586" s="0" t="s">
        <v>134</v>
      </c>
      <c r="AE2586" s="0" t="s">
        <v>134</v>
      </c>
      <c r="AF2586" s="0" t="s">
        <v>134</v>
      </c>
      <c r="AG2586" s="0" t="s">
        <v>134</v>
      </c>
      <c r="AH2586" s="0" t="s">
        <v>134</v>
      </c>
      <c r="AI2586" s="0" t="s">
        <v>134</v>
      </c>
      <c r="AJ2586" s="0" t="s">
        <v>134</v>
      </c>
      <c r="AK2586" s="0" t="s">
        <v>134</v>
      </c>
      <c r="AL2586" s="0" t="s">
        <v>134</v>
      </c>
      <c r="AM2586" s="0" t="s">
        <v>134</v>
      </c>
      <c r="AN2586" s="0" t="s">
        <v>134</v>
      </c>
      <c r="AO2586" s="0" t="s">
        <v>134</v>
      </c>
      <c r="AP2586" s="0" t="s">
        <v>134</v>
      </c>
      <c r="AQ2586" s="0" t="s">
        <v>134</v>
      </c>
      <c r="AR2586" s="0" t="s">
        <v>134</v>
      </c>
      <c r="AS2586" s="0" t="s">
        <v>134</v>
      </c>
      <c r="AT2586" s="0" t="s">
        <v>134</v>
      </c>
      <c r="AU2586" s="0" t="s">
        <v>134</v>
      </c>
      <c r="AV2586" s="0" t="s">
        <v>134</v>
      </c>
      <c r="AW2586" s="0" t="s">
        <v>134</v>
      </c>
      <c r="AX2586" s="0" t="s">
        <v>134</v>
      </c>
      <c r="AY2586" s="0" t="s">
        <v>134</v>
      </c>
      <c r="AZ2586" s="0" t="s">
        <v>134</v>
      </c>
      <c r="BA2586" s="0" t="s">
        <v>134</v>
      </c>
      <c r="BB2586" s="0" t="s">
        <v>134</v>
      </c>
      <c r="BC2586" s="0" t="s">
        <v>134</v>
      </c>
      <c r="BD2586" s="0" t="s">
        <v>134</v>
      </c>
      <c r="BE2586" s="0" t="s">
        <v>134</v>
      </c>
      <c r="BF2586" s="0" t="s">
        <v>134</v>
      </c>
      <c r="BG2586" s="0" t="s">
        <v>134</v>
      </c>
      <c r="BH2586" s="0" t="s">
        <v>134</v>
      </c>
      <c r="BI2586" s="0" t="s">
        <v>134</v>
      </c>
      <c r="BJ2586" s="0" t="s">
        <v>134</v>
      </c>
      <c r="BK2586" s="0" t="s">
        <v>134</v>
      </c>
      <c r="BL2586" s="0" t="s">
        <v>134</v>
      </c>
      <c r="BM2586" s="0" t="s">
        <v>134</v>
      </c>
      <c r="BN2586" s="0" t="s">
        <v>134</v>
      </c>
      <c r="BO2586" s="0" t="s">
        <v>134</v>
      </c>
      <c r="BP2586" s="0" t="s">
        <v>134</v>
      </c>
      <c r="BQ2586" s="0" t="s">
        <v>134</v>
      </c>
      <c r="BR2586" s="0" t="s">
        <v>134</v>
      </c>
      <c r="BS2586" s="0" t="s">
        <v>134</v>
      </c>
      <c r="BT2586" s="0" t="s">
        <v>134</v>
      </c>
      <c r="BU2586" s="0" t="s">
        <v>134</v>
      </c>
      <c r="BV2586" s="0" t="s">
        <v>134</v>
      </c>
      <c r="BW2586" s="0" t="s">
        <v>134</v>
      </c>
      <c r="BX2586" s="0" t="s">
        <v>134</v>
      </c>
      <c r="BZ2586" s="0" t="s">
        <v>134</v>
      </c>
      <c r="CA2586" s="0" t="s">
        <v>134</v>
      </c>
      <c r="CB2586" s="0" t="s">
        <v>134</v>
      </c>
      <c r="CC2586" s="0" t="s">
        <v>134</v>
      </c>
      <c r="CD2586" s="0" t="s">
        <v>134</v>
      </c>
      <c r="CE2586" s="0" t="s">
        <v>134</v>
      </c>
    </row>
    <row r="2587" customFormat="false" ht="12.75" hidden="false" customHeight="false" outlineLevel="0" collapsed="false">
      <c r="E2587" s="9" t="s">
        <v>134</v>
      </c>
      <c r="F2587" s="9" t="s">
        <v>134</v>
      </c>
      <c r="G2587" s="9" t="s">
        <v>134</v>
      </c>
      <c r="Q2587" s="0" t="s">
        <v>134</v>
      </c>
      <c r="R2587" s="0" t="s">
        <v>134</v>
      </c>
      <c r="S2587" s="0" t="s">
        <v>134</v>
      </c>
      <c r="T2587" s="0" t="s">
        <v>134</v>
      </c>
      <c r="U2587" s="0" t="s">
        <v>134</v>
      </c>
      <c r="V2587" s="0" t="s">
        <v>134</v>
      </c>
      <c r="W2587" s="0" t="s">
        <v>134</v>
      </c>
      <c r="X2587" s="0" t="s">
        <v>134</v>
      </c>
      <c r="Y2587" s="0" t="s">
        <v>134</v>
      </c>
      <c r="Z2587" s="0" t="s">
        <v>134</v>
      </c>
      <c r="AA2587" s="0" t="s">
        <v>134</v>
      </c>
      <c r="AB2587" s="0" t="s">
        <v>134</v>
      </c>
      <c r="AC2587" s="0" t="s">
        <v>134</v>
      </c>
      <c r="AD2587" s="0" t="s">
        <v>134</v>
      </c>
      <c r="AE2587" s="0" t="s">
        <v>134</v>
      </c>
      <c r="AF2587" s="0" t="s">
        <v>134</v>
      </c>
      <c r="AG2587" s="0" t="s">
        <v>134</v>
      </c>
      <c r="AH2587" s="0" t="s">
        <v>134</v>
      </c>
      <c r="AI2587" s="0" t="s">
        <v>134</v>
      </c>
      <c r="AJ2587" s="0" t="s">
        <v>134</v>
      </c>
      <c r="AK2587" s="0" t="s">
        <v>134</v>
      </c>
      <c r="AL2587" s="0" t="s">
        <v>134</v>
      </c>
      <c r="AM2587" s="0" t="s">
        <v>134</v>
      </c>
      <c r="AN2587" s="0" t="s">
        <v>134</v>
      </c>
      <c r="AO2587" s="0" t="s">
        <v>134</v>
      </c>
      <c r="AP2587" s="0" t="s">
        <v>134</v>
      </c>
      <c r="AQ2587" s="0" t="s">
        <v>134</v>
      </c>
      <c r="AR2587" s="0" t="s">
        <v>134</v>
      </c>
      <c r="AS2587" s="0" t="s">
        <v>134</v>
      </c>
      <c r="AT2587" s="0" t="s">
        <v>134</v>
      </c>
      <c r="AU2587" s="0" t="s">
        <v>134</v>
      </c>
      <c r="AV2587" s="0" t="s">
        <v>134</v>
      </c>
      <c r="AW2587" s="0" t="s">
        <v>134</v>
      </c>
      <c r="AX2587" s="0" t="s">
        <v>134</v>
      </c>
      <c r="AY2587" s="0" t="s">
        <v>134</v>
      </c>
      <c r="AZ2587" s="0" t="s">
        <v>134</v>
      </c>
      <c r="BA2587" s="0" t="s">
        <v>134</v>
      </c>
      <c r="BB2587" s="0" t="s">
        <v>134</v>
      </c>
      <c r="BC2587" s="0" t="s">
        <v>134</v>
      </c>
      <c r="BD2587" s="0" t="s">
        <v>134</v>
      </c>
      <c r="BE2587" s="0" t="s">
        <v>134</v>
      </c>
      <c r="BF2587" s="0" t="s">
        <v>134</v>
      </c>
      <c r="BG2587" s="0" t="s">
        <v>134</v>
      </c>
      <c r="BH2587" s="0" t="s">
        <v>134</v>
      </c>
      <c r="BI2587" s="0" t="s">
        <v>134</v>
      </c>
      <c r="BJ2587" s="0" t="s">
        <v>134</v>
      </c>
      <c r="BK2587" s="0" t="s">
        <v>134</v>
      </c>
      <c r="BL2587" s="0" t="s">
        <v>134</v>
      </c>
      <c r="BM2587" s="0" t="s">
        <v>134</v>
      </c>
      <c r="BN2587" s="0" t="s">
        <v>134</v>
      </c>
      <c r="BO2587" s="0" t="s">
        <v>134</v>
      </c>
      <c r="BP2587" s="0" t="s">
        <v>134</v>
      </c>
      <c r="BQ2587" s="0" t="s">
        <v>134</v>
      </c>
      <c r="BR2587" s="0" t="s">
        <v>134</v>
      </c>
      <c r="BS2587" s="0" t="s">
        <v>134</v>
      </c>
      <c r="BT2587" s="0" t="s">
        <v>134</v>
      </c>
      <c r="BU2587" s="0" t="s">
        <v>134</v>
      </c>
      <c r="BV2587" s="0" t="s">
        <v>134</v>
      </c>
      <c r="BW2587" s="0" t="s">
        <v>134</v>
      </c>
      <c r="BX2587" s="0" t="s">
        <v>134</v>
      </c>
      <c r="BZ2587" s="0" t="s">
        <v>134</v>
      </c>
      <c r="CA2587" s="0" t="s">
        <v>134</v>
      </c>
      <c r="CB2587" s="0" t="s">
        <v>134</v>
      </c>
      <c r="CC2587" s="0" t="s">
        <v>134</v>
      </c>
      <c r="CD2587" s="0" t="s">
        <v>134</v>
      </c>
      <c r="CE2587" s="0" t="s">
        <v>134</v>
      </c>
    </row>
    <row r="2588" customFormat="false" ht="12.75" hidden="false" customHeight="false" outlineLevel="0" collapsed="false">
      <c r="E2588" s="9" t="s">
        <v>134</v>
      </c>
      <c r="F2588" s="9" t="s">
        <v>134</v>
      </c>
      <c r="G2588" s="9" t="s">
        <v>134</v>
      </c>
      <c r="Q2588" s="0" t="s">
        <v>134</v>
      </c>
      <c r="R2588" s="0" t="s">
        <v>134</v>
      </c>
      <c r="S2588" s="0" t="s">
        <v>134</v>
      </c>
      <c r="T2588" s="0" t="s">
        <v>134</v>
      </c>
      <c r="U2588" s="0" t="s">
        <v>134</v>
      </c>
      <c r="V2588" s="0" t="s">
        <v>134</v>
      </c>
      <c r="W2588" s="0" t="s">
        <v>134</v>
      </c>
      <c r="X2588" s="0" t="s">
        <v>134</v>
      </c>
      <c r="Y2588" s="0" t="s">
        <v>134</v>
      </c>
      <c r="Z2588" s="0" t="s">
        <v>134</v>
      </c>
      <c r="AA2588" s="0" t="s">
        <v>134</v>
      </c>
      <c r="AB2588" s="0" t="s">
        <v>134</v>
      </c>
      <c r="AC2588" s="0" t="s">
        <v>134</v>
      </c>
      <c r="AD2588" s="0" t="s">
        <v>134</v>
      </c>
      <c r="AE2588" s="0" t="s">
        <v>134</v>
      </c>
      <c r="AF2588" s="0" t="s">
        <v>134</v>
      </c>
      <c r="AG2588" s="0" t="s">
        <v>134</v>
      </c>
      <c r="AH2588" s="0" t="s">
        <v>134</v>
      </c>
      <c r="AI2588" s="0" t="s">
        <v>134</v>
      </c>
      <c r="AJ2588" s="0" t="s">
        <v>134</v>
      </c>
      <c r="AK2588" s="0" t="s">
        <v>134</v>
      </c>
      <c r="AL2588" s="0" t="s">
        <v>134</v>
      </c>
      <c r="AM2588" s="0" t="s">
        <v>134</v>
      </c>
      <c r="AN2588" s="0" t="s">
        <v>134</v>
      </c>
      <c r="AO2588" s="0" t="s">
        <v>134</v>
      </c>
      <c r="AP2588" s="0" t="s">
        <v>134</v>
      </c>
      <c r="AQ2588" s="0" t="s">
        <v>134</v>
      </c>
      <c r="AR2588" s="0" t="s">
        <v>134</v>
      </c>
      <c r="AS2588" s="0" t="s">
        <v>134</v>
      </c>
      <c r="AT2588" s="0" t="s">
        <v>134</v>
      </c>
      <c r="AU2588" s="0" t="s">
        <v>134</v>
      </c>
      <c r="AV2588" s="0" t="s">
        <v>134</v>
      </c>
      <c r="AW2588" s="0" t="s">
        <v>134</v>
      </c>
      <c r="AX2588" s="0" t="s">
        <v>134</v>
      </c>
      <c r="AY2588" s="0" t="s">
        <v>134</v>
      </c>
      <c r="AZ2588" s="0" t="s">
        <v>134</v>
      </c>
      <c r="BA2588" s="0" t="s">
        <v>134</v>
      </c>
      <c r="BB2588" s="0" t="s">
        <v>134</v>
      </c>
      <c r="BC2588" s="0" t="s">
        <v>134</v>
      </c>
      <c r="BD2588" s="0" t="s">
        <v>134</v>
      </c>
      <c r="BE2588" s="0" t="s">
        <v>134</v>
      </c>
      <c r="BF2588" s="0" t="s">
        <v>134</v>
      </c>
      <c r="BG2588" s="0" t="s">
        <v>134</v>
      </c>
      <c r="BH2588" s="0" t="s">
        <v>134</v>
      </c>
      <c r="BI2588" s="0" t="s">
        <v>134</v>
      </c>
      <c r="BJ2588" s="0" t="s">
        <v>134</v>
      </c>
      <c r="BK2588" s="0" t="s">
        <v>134</v>
      </c>
      <c r="BL2588" s="0" t="s">
        <v>134</v>
      </c>
      <c r="BM2588" s="0" t="s">
        <v>134</v>
      </c>
      <c r="BN2588" s="0" t="s">
        <v>134</v>
      </c>
      <c r="BO2588" s="0" t="s">
        <v>134</v>
      </c>
      <c r="BP2588" s="0" t="s">
        <v>134</v>
      </c>
      <c r="BQ2588" s="0" t="s">
        <v>134</v>
      </c>
      <c r="BR2588" s="0" t="s">
        <v>134</v>
      </c>
      <c r="BS2588" s="0" t="s">
        <v>134</v>
      </c>
      <c r="BT2588" s="0" t="s">
        <v>134</v>
      </c>
      <c r="BU2588" s="0" t="s">
        <v>134</v>
      </c>
      <c r="BV2588" s="0" t="s">
        <v>134</v>
      </c>
      <c r="BW2588" s="0" t="s">
        <v>134</v>
      </c>
      <c r="BX2588" s="0" t="s">
        <v>134</v>
      </c>
      <c r="BZ2588" s="0" t="s">
        <v>134</v>
      </c>
      <c r="CA2588" s="0" t="s">
        <v>134</v>
      </c>
      <c r="CB2588" s="0" t="s">
        <v>134</v>
      </c>
      <c r="CC2588" s="0" t="s">
        <v>134</v>
      </c>
      <c r="CD2588" s="0" t="s">
        <v>134</v>
      </c>
      <c r="CE2588" s="0" t="s">
        <v>134</v>
      </c>
    </row>
    <row r="2589" customFormat="false" ht="12.75" hidden="false" customHeight="false" outlineLevel="0" collapsed="false">
      <c r="E2589" s="9" t="s">
        <v>134</v>
      </c>
      <c r="F2589" s="9" t="s">
        <v>134</v>
      </c>
      <c r="G2589" s="9" t="s">
        <v>134</v>
      </c>
      <c r="Q2589" s="0" t="s">
        <v>134</v>
      </c>
      <c r="R2589" s="0" t="s">
        <v>134</v>
      </c>
      <c r="S2589" s="0" t="s">
        <v>134</v>
      </c>
      <c r="T2589" s="0" t="s">
        <v>134</v>
      </c>
      <c r="U2589" s="0" t="s">
        <v>134</v>
      </c>
      <c r="V2589" s="0" t="s">
        <v>134</v>
      </c>
      <c r="W2589" s="0" t="s">
        <v>134</v>
      </c>
      <c r="X2589" s="0" t="s">
        <v>134</v>
      </c>
      <c r="Y2589" s="0" t="s">
        <v>134</v>
      </c>
      <c r="Z2589" s="0" t="s">
        <v>134</v>
      </c>
      <c r="AA2589" s="0" t="s">
        <v>134</v>
      </c>
      <c r="AB2589" s="0" t="s">
        <v>134</v>
      </c>
      <c r="AC2589" s="0" t="s">
        <v>134</v>
      </c>
      <c r="AD2589" s="0" t="s">
        <v>134</v>
      </c>
      <c r="AE2589" s="0" t="s">
        <v>134</v>
      </c>
      <c r="AF2589" s="0" t="s">
        <v>134</v>
      </c>
      <c r="AG2589" s="0" t="s">
        <v>134</v>
      </c>
      <c r="AH2589" s="0" t="s">
        <v>134</v>
      </c>
      <c r="AI2589" s="0" t="s">
        <v>134</v>
      </c>
      <c r="AJ2589" s="0" t="s">
        <v>134</v>
      </c>
      <c r="AK2589" s="0" t="s">
        <v>134</v>
      </c>
      <c r="AL2589" s="0" t="s">
        <v>134</v>
      </c>
      <c r="AM2589" s="0" t="s">
        <v>134</v>
      </c>
      <c r="AN2589" s="0" t="s">
        <v>134</v>
      </c>
      <c r="AO2589" s="0" t="s">
        <v>134</v>
      </c>
      <c r="AP2589" s="0" t="s">
        <v>134</v>
      </c>
      <c r="AQ2589" s="0" t="s">
        <v>134</v>
      </c>
      <c r="AR2589" s="0" t="s">
        <v>134</v>
      </c>
      <c r="AS2589" s="0" t="s">
        <v>134</v>
      </c>
      <c r="AT2589" s="0" t="s">
        <v>134</v>
      </c>
      <c r="AU2589" s="0" t="s">
        <v>134</v>
      </c>
      <c r="AV2589" s="0" t="s">
        <v>134</v>
      </c>
      <c r="AW2589" s="0" t="s">
        <v>134</v>
      </c>
      <c r="AX2589" s="0" t="s">
        <v>134</v>
      </c>
      <c r="AY2589" s="0" t="s">
        <v>134</v>
      </c>
      <c r="AZ2589" s="0" t="s">
        <v>134</v>
      </c>
      <c r="BA2589" s="0" t="s">
        <v>134</v>
      </c>
      <c r="BB2589" s="0" t="s">
        <v>134</v>
      </c>
      <c r="BC2589" s="0" t="s">
        <v>134</v>
      </c>
      <c r="BD2589" s="0" t="s">
        <v>134</v>
      </c>
      <c r="BE2589" s="0" t="s">
        <v>134</v>
      </c>
      <c r="BF2589" s="0" t="s">
        <v>134</v>
      </c>
      <c r="BG2589" s="0" t="s">
        <v>134</v>
      </c>
      <c r="BH2589" s="0" t="s">
        <v>134</v>
      </c>
      <c r="BI2589" s="0" t="s">
        <v>134</v>
      </c>
      <c r="BJ2589" s="0" t="s">
        <v>134</v>
      </c>
      <c r="BK2589" s="0" t="s">
        <v>134</v>
      </c>
      <c r="BL2589" s="0" t="s">
        <v>134</v>
      </c>
      <c r="BM2589" s="0" t="s">
        <v>134</v>
      </c>
      <c r="BN2589" s="0" t="s">
        <v>134</v>
      </c>
      <c r="BO2589" s="0" t="s">
        <v>134</v>
      </c>
      <c r="BP2589" s="0" t="s">
        <v>134</v>
      </c>
      <c r="BQ2589" s="0" t="s">
        <v>134</v>
      </c>
      <c r="BR2589" s="0" t="s">
        <v>134</v>
      </c>
      <c r="BS2589" s="0" t="s">
        <v>134</v>
      </c>
      <c r="BT2589" s="0" t="s">
        <v>134</v>
      </c>
      <c r="BU2589" s="0" t="s">
        <v>134</v>
      </c>
      <c r="BV2589" s="0" t="s">
        <v>134</v>
      </c>
      <c r="BW2589" s="0" t="s">
        <v>134</v>
      </c>
      <c r="BX2589" s="0" t="s">
        <v>134</v>
      </c>
      <c r="BZ2589" s="0" t="s">
        <v>134</v>
      </c>
      <c r="CA2589" s="0" t="s">
        <v>134</v>
      </c>
      <c r="CB2589" s="0" t="s">
        <v>134</v>
      </c>
      <c r="CC2589" s="0" t="s">
        <v>134</v>
      </c>
      <c r="CD2589" s="0" t="s">
        <v>134</v>
      </c>
      <c r="CE2589" s="0" t="s">
        <v>134</v>
      </c>
    </row>
    <row r="2590" customFormat="false" ht="12.75" hidden="false" customHeight="false" outlineLevel="0" collapsed="false">
      <c r="E2590" s="9" t="s">
        <v>134</v>
      </c>
      <c r="F2590" s="9" t="s">
        <v>134</v>
      </c>
      <c r="G2590" s="9" t="s">
        <v>134</v>
      </c>
      <c r="Q2590" s="0" t="s">
        <v>134</v>
      </c>
      <c r="R2590" s="0" t="s">
        <v>134</v>
      </c>
      <c r="S2590" s="0" t="s">
        <v>134</v>
      </c>
      <c r="T2590" s="0" t="s">
        <v>134</v>
      </c>
      <c r="U2590" s="0" t="s">
        <v>134</v>
      </c>
      <c r="V2590" s="0" t="s">
        <v>134</v>
      </c>
      <c r="W2590" s="0" t="s">
        <v>134</v>
      </c>
      <c r="X2590" s="0" t="s">
        <v>134</v>
      </c>
      <c r="Y2590" s="0" t="s">
        <v>134</v>
      </c>
      <c r="Z2590" s="0" t="s">
        <v>134</v>
      </c>
      <c r="AA2590" s="0" t="s">
        <v>134</v>
      </c>
      <c r="AB2590" s="0" t="s">
        <v>134</v>
      </c>
      <c r="AC2590" s="0" t="s">
        <v>134</v>
      </c>
      <c r="AD2590" s="0" t="s">
        <v>134</v>
      </c>
      <c r="AE2590" s="0" t="s">
        <v>134</v>
      </c>
      <c r="AF2590" s="0" t="s">
        <v>134</v>
      </c>
      <c r="AG2590" s="0" t="s">
        <v>134</v>
      </c>
      <c r="AH2590" s="0" t="s">
        <v>134</v>
      </c>
      <c r="AI2590" s="0" t="s">
        <v>134</v>
      </c>
      <c r="AJ2590" s="0" t="s">
        <v>134</v>
      </c>
      <c r="AK2590" s="0" t="s">
        <v>134</v>
      </c>
      <c r="AL2590" s="0" t="s">
        <v>134</v>
      </c>
      <c r="AM2590" s="0" t="s">
        <v>134</v>
      </c>
      <c r="AN2590" s="0" t="s">
        <v>134</v>
      </c>
      <c r="AO2590" s="0" t="s">
        <v>134</v>
      </c>
      <c r="AP2590" s="0" t="s">
        <v>134</v>
      </c>
      <c r="AQ2590" s="0" t="s">
        <v>134</v>
      </c>
      <c r="AR2590" s="0" t="s">
        <v>134</v>
      </c>
      <c r="AS2590" s="0" t="s">
        <v>134</v>
      </c>
      <c r="AT2590" s="0" t="s">
        <v>134</v>
      </c>
      <c r="AU2590" s="0" t="s">
        <v>134</v>
      </c>
      <c r="AV2590" s="0" t="s">
        <v>134</v>
      </c>
      <c r="AW2590" s="0" t="s">
        <v>134</v>
      </c>
      <c r="AX2590" s="0" t="s">
        <v>134</v>
      </c>
      <c r="AY2590" s="0" t="s">
        <v>134</v>
      </c>
      <c r="AZ2590" s="0" t="s">
        <v>134</v>
      </c>
      <c r="BA2590" s="0" t="s">
        <v>134</v>
      </c>
      <c r="BB2590" s="0" t="s">
        <v>134</v>
      </c>
      <c r="BC2590" s="0" t="s">
        <v>134</v>
      </c>
      <c r="BD2590" s="0" t="s">
        <v>134</v>
      </c>
      <c r="BE2590" s="0" t="s">
        <v>134</v>
      </c>
      <c r="BF2590" s="0" t="s">
        <v>134</v>
      </c>
      <c r="BG2590" s="0" t="s">
        <v>134</v>
      </c>
      <c r="BH2590" s="0" t="s">
        <v>134</v>
      </c>
      <c r="BI2590" s="0" t="s">
        <v>134</v>
      </c>
      <c r="BJ2590" s="0" t="s">
        <v>134</v>
      </c>
      <c r="BK2590" s="0" t="s">
        <v>134</v>
      </c>
      <c r="BL2590" s="0" t="s">
        <v>134</v>
      </c>
      <c r="BM2590" s="0" t="s">
        <v>134</v>
      </c>
      <c r="BN2590" s="0" t="s">
        <v>134</v>
      </c>
      <c r="BO2590" s="0" t="s">
        <v>134</v>
      </c>
      <c r="BP2590" s="0" t="s">
        <v>134</v>
      </c>
      <c r="BQ2590" s="0" t="s">
        <v>134</v>
      </c>
      <c r="BR2590" s="0" t="s">
        <v>134</v>
      </c>
      <c r="BS2590" s="0" t="s">
        <v>134</v>
      </c>
      <c r="BT2590" s="0" t="s">
        <v>134</v>
      </c>
      <c r="BU2590" s="0" t="s">
        <v>134</v>
      </c>
      <c r="BV2590" s="0" t="s">
        <v>134</v>
      </c>
      <c r="BW2590" s="0" t="s">
        <v>134</v>
      </c>
      <c r="BX2590" s="0" t="s">
        <v>134</v>
      </c>
      <c r="BZ2590" s="0" t="s">
        <v>134</v>
      </c>
      <c r="CA2590" s="0" t="s">
        <v>134</v>
      </c>
      <c r="CB2590" s="0" t="s">
        <v>134</v>
      </c>
      <c r="CC2590" s="0" t="s">
        <v>134</v>
      </c>
      <c r="CD2590" s="0" t="s">
        <v>134</v>
      </c>
      <c r="CE2590" s="0" t="s">
        <v>134</v>
      </c>
    </row>
    <row r="2591" customFormat="false" ht="12.75" hidden="false" customHeight="false" outlineLevel="0" collapsed="false">
      <c r="E2591" s="9" t="s">
        <v>134</v>
      </c>
      <c r="F2591" s="9" t="s">
        <v>134</v>
      </c>
      <c r="G2591" s="9" t="s">
        <v>134</v>
      </c>
      <c r="Q2591" s="0" t="s">
        <v>134</v>
      </c>
      <c r="R2591" s="0" t="s">
        <v>134</v>
      </c>
      <c r="S2591" s="0" t="s">
        <v>134</v>
      </c>
      <c r="T2591" s="0" t="s">
        <v>134</v>
      </c>
      <c r="U2591" s="0" t="s">
        <v>134</v>
      </c>
      <c r="V2591" s="0" t="s">
        <v>134</v>
      </c>
      <c r="W2591" s="0" t="s">
        <v>134</v>
      </c>
      <c r="X2591" s="0" t="s">
        <v>134</v>
      </c>
      <c r="Y2591" s="0" t="s">
        <v>134</v>
      </c>
      <c r="Z2591" s="0" t="s">
        <v>134</v>
      </c>
      <c r="AA2591" s="0" t="s">
        <v>134</v>
      </c>
      <c r="AB2591" s="0" t="s">
        <v>134</v>
      </c>
      <c r="AC2591" s="0" t="s">
        <v>134</v>
      </c>
      <c r="AD2591" s="0" t="s">
        <v>134</v>
      </c>
      <c r="AE2591" s="0" t="s">
        <v>134</v>
      </c>
      <c r="AF2591" s="0" t="s">
        <v>134</v>
      </c>
      <c r="AG2591" s="0" t="s">
        <v>134</v>
      </c>
      <c r="AH2591" s="0" t="s">
        <v>134</v>
      </c>
      <c r="AI2591" s="0" t="s">
        <v>134</v>
      </c>
      <c r="AJ2591" s="0" t="s">
        <v>134</v>
      </c>
      <c r="AK2591" s="0" t="s">
        <v>134</v>
      </c>
      <c r="AL2591" s="0" t="s">
        <v>134</v>
      </c>
      <c r="AM2591" s="0" t="s">
        <v>134</v>
      </c>
      <c r="AN2591" s="0" t="s">
        <v>134</v>
      </c>
      <c r="AO2591" s="0" t="s">
        <v>134</v>
      </c>
      <c r="AP2591" s="0" t="s">
        <v>134</v>
      </c>
      <c r="AQ2591" s="0" t="s">
        <v>134</v>
      </c>
      <c r="AR2591" s="0" t="s">
        <v>134</v>
      </c>
      <c r="AS2591" s="0" t="s">
        <v>134</v>
      </c>
      <c r="AT2591" s="0" t="s">
        <v>134</v>
      </c>
      <c r="AU2591" s="0" t="s">
        <v>134</v>
      </c>
      <c r="AV2591" s="0" t="s">
        <v>134</v>
      </c>
      <c r="AW2591" s="0" t="s">
        <v>134</v>
      </c>
      <c r="AX2591" s="0" t="s">
        <v>134</v>
      </c>
      <c r="AY2591" s="0" t="s">
        <v>134</v>
      </c>
      <c r="AZ2591" s="0" t="s">
        <v>134</v>
      </c>
      <c r="BA2591" s="0" t="s">
        <v>134</v>
      </c>
      <c r="BB2591" s="0" t="s">
        <v>134</v>
      </c>
      <c r="BC2591" s="0" t="s">
        <v>134</v>
      </c>
      <c r="BD2591" s="0" t="s">
        <v>134</v>
      </c>
      <c r="BE2591" s="0" t="s">
        <v>134</v>
      </c>
      <c r="BF2591" s="0" t="s">
        <v>134</v>
      </c>
      <c r="BG2591" s="0" t="s">
        <v>134</v>
      </c>
      <c r="BH2591" s="0" t="s">
        <v>134</v>
      </c>
      <c r="BI2591" s="0" t="s">
        <v>134</v>
      </c>
      <c r="BJ2591" s="0" t="s">
        <v>134</v>
      </c>
      <c r="BK2591" s="0" t="s">
        <v>134</v>
      </c>
      <c r="BL2591" s="0" t="s">
        <v>134</v>
      </c>
      <c r="BM2591" s="0" t="s">
        <v>134</v>
      </c>
      <c r="BN2591" s="0" t="s">
        <v>134</v>
      </c>
      <c r="BO2591" s="0" t="s">
        <v>134</v>
      </c>
      <c r="BP2591" s="0" t="s">
        <v>134</v>
      </c>
      <c r="BQ2591" s="0" t="s">
        <v>134</v>
      </c>
      <c r="BR2591" s="0" t="s">
        <v>134</v>
      </c>
      <c r="BS2591" s="0" t="s">
        <v>134</v>
      </c>
      <c r="BT2591" s="0" t="s">
        <v>134</v>
      </c>
      <c r="BU2591" s="0" t="s">
        <v>134</v>
      </c>
      <c r="BV2591" s="0" t="s">
        <v>134</v>
      </c>
      <c r="BW2591" s="0" t="s">
        <v>134</v>
      </c>
      <c r="BX2591" s="0" t="s">
        <v>134</v>
      </c>
      <c r="BZ2591" s="0" t="s">
        <v>134</v>
      </c>
      <c r="CA2591" s="0" t="s">
        <v>134</v>
      </c>
      <c r="CB2591" s="0" t="s">
        <v>134</v>
      </c>
      <c r="CC2591" s="0" t="s">
        <v>134</v>
      </c>
      <c r="CD2591" s="0" t="s">
        <v>134</v>
      </c>
      <c r="CE2591" s="0" t="s">
        <v>134</v>
      </c>
    </row>
    <row r="2592" customFormat="false" ht="12.75" hidden="false" customHeight="false" outlineLevel="0" collapsed="false">
      <c r="E2592" s="9" t="s">
        <v>134</v>
      </c>
      <c r="F2592" s="9" t="s">
        <v>134</v>
      </c>
      <c r="G2592" s="9" t="s">
        <v>134</v>
      </c>
      <c r="Q2592" s="0" t="s">
        <v>134</v>
      </c>
      <c r="R2592" s="0" t="s">
        <v>134</v>
      </c>
      <c r="S2592" s="0" t="s">
        <v>134</v>
      </c>
      <c r="T2592" s="0" t="s">
        <v>134</v>
      </c>
      <c r="U2592" s="0" t="s">
        <v>134</v>
      </c>
      <c r="V2592" s="0" t="s">
        <v>134</v>
      </c>
      <c r="W2592" s="0" t="s">
        <v>134</v>
      </c>
      <c r="X2592" s="0" t="s">
        <v>134</v>
      </c>
      <c r="Y2592" s="0" t="s">
        <v>134</v>
      </c>
      <c r="Z2592" s="0" t="s">
        <v>134</v>
      </c>
      <c r="AA2592" s="0" t="s">
        <v>134</v>
      </c>
      <c r="AB2592" s="0" t="s">
        <v>134</v>
      </c>
      <c r="AC2592" s="0" t="s">
        <v>134</v>
      </c>
      <c r="AD2592" s="0" t="s">
        <v>134</v>
      </c>
      <c r="AE2592" s="0" t="s">
        <v>134</v>
      </c>
      <c r="AF2592" s="0" t="s">
        <v>134</v>
      </c>
      <c r="AG2592" s="0" t="s">
        <v>134</v>
      </c>
      <c r="AH2592" s="0" t="s">
        <v>134</v>
      </c>
      <c r="AI2592" s="0" t="s">
        <v>134</v>
      </c>
      <c r="AJ2592" s="0" t="s">
        <v>134</v>
      </c>
      <c r="AK2592" s="0" t="s">
        <v>134</v>
      </c>
      <c r="AL2592" s="0" t="s">
        <v>134</v>
      </c>
      <c r="AM2592" s="0" t="s">
        <v>134</v>
      </c>
      <c r="AN2592" s="0" t="s">
        <v>134</v>
      </c>
      <c r="AO2592" s="0" t="s">
        <v>134</v>
      </c>
      <c r="AP2592" s="0" t="s">
        <v>134</v>
      </c>
      <c r="AQ2592" s="0" t="s">
        <v>134</v>
      </c>
      <c r="AR2592" s="0" t="s">
        <v>134</v>
      </c>
      <c r="AS2592" s="0" t="s">
        <v>134</v>
      </c>
      <c r="AT2592" s="0" t="s">
        <v>134</v>
      </c>
      <c r="AU2592" s="0" t="s">
        <v>134</v>
      </c>
      <c r="AV2592" s="0" t="s">
        <v>134</v>
      </c>
      <c r="AW2592" s="0" t="s">
        <v>134</v>
      </c>
      <c r="AX2592" s="0" t="s">
        <v>134</v>
      </c>
      <c r="AY2592" s="0" t="s">
        <v>134</v>
      </c>
      <c r="AZ2592" s="0" t="s">
        <v>134</v>
      </c>
      <c r="BA2592" s="0" t="s">
        <v>134</v>
      </c>
      <c r="BB2592" s="0" t="s">
        <v>134</v>
      </c>
      <c r="BC2592" s="0" t="s">
        <v>134</v>
      </c>
      <c r="BD2592" s="0" t="s">
        <v>134</v>
      </c>
      <c r="BE2592" s="0" t="s">
        <v>134</v>
      </c>
      <c r="BF2592" s="0" t="s">
        <v>134</v>
      </c>
      <c r="BG2592" s="0" t="s">
        <v>134</v>
      </c>
      <c r="BH2592" s="0" t="s">
        <v>134</v>
      </c>
      <c r="BI2592" s="0" t="s">
        <v>134</v>
      </c>
      <c r="BJ2592" s="0" t="s">
        <v>134</v>
      </c>
      <c r="BK2592" s="0" t="s">
        <v>134</v>
      </c>
      <c r="BL2592" s="0" t="s">
        <v>134</v>
      </c>
      <c r="BM2592" s="0" t="s">
        <v>134</v>
      </c>
      <c r="BN2592" s="0" t="s">
        <v>134</v>
      </c>
      <c r="BO2592" s="0" t="s">
        <v>134</v>
      </c>
      <c r="BP2592" s="0" t="s">
        <v>134</v>
      </c>
      <c r="BQ2592" s="0" t="s">
        <v>134</v>
      </c>
      <c r="BR2592" s="0" t="s">
        <v>134</v>
      </c>
      <c r="BS2592" s="0" t="s">
        <v>134</v>
      </c>
      <c r="BT2592" s="0" t="s">
        <v>134</v>
      </c>
      <c r="BU2592" s="0" t="s">
        <v>134</v>
      </c>
      <c r="BV2592" s="0" t="s">
        <v>134</v>
      </c>
      <c r="BW2592" s="0" t="s">
        <v>134</v>
      </c>
      <c r="BX2592" s="0" t="s">
        <v>134</v>
      </c>
      <c r="BZ2592" s="0" t="s">
        <v>134</v>
      </c>
      <c r="CA2592" s="0" t="s">
        <v>134</v>
      </c>
      <c r="CB2592" s="0" t="s">
        <v>134</v>
      </c>
      <c r="CC2592" s="0" t="s">
        <v>134</v>
      </c>
      <c r="CD2592" s="0" t="s">
        <v>134</v>
      </c>
      <c r="CE2592" s="0" t="s">
        <v>134</v>
      </c>
    </row>
    <row r="2593" customFormat="false" ht="12.75" hidden="false" customHeight="false" outlineLevel="0" collapsed="false">
      <c r="E2593" s="9" t="s">
        <v>134</v>
      </c>
      <c r="F2593" s="9" t="s">
        <v>134</v>
      </c>
      <c r="G2593" s="9" t="s">
        <v>134</v>
      </c>
      <c r="Q2593" s="0" t="s">
        <v>134</v>
      </c>
      <c r="R2593" s="0" t="s">
        <v>134</v>
      </c>
      <c r="S2593" s="0" t="s">
        <v>134</v>
      </c>
      <c r="T2593" s="0" t="s">
        <v>134</v>
      </c>
      <c r="U2593" s="0" t="s">
        <v>134</v>
      </c>
      <c r="V2593" s="0" t="s">
        <v>134</v>
      </c>
      <c r="W2593" s="0" t="s">
        <v>134</v>
      </c>
      <c r="X2593" s="0" t="s">
        <v>134</v>
      </c>
      <c r="Y2593" s="0" t="s">
        <v>134</v>
      </c>
      <c r="Z2593" s="0" t="s">
        <v>134</v>
      </c>
      <c r="AA2593" s="0" t="s">
        <v>134</v>
      </c>
      <c r="AB2593" s="0" t="s">
        <v>134</v>
      </c>
      <c r="AC2593" s="0" t="s">
        <v>134</v>
      </c>
      <c r="AD2593" s="0" t="s">
        <v>134</v>
      </c>
      <c r="AE2593" s="0" t="s">
        <v>134</v>
      </c>
      <c r="AF2593" s="0" t="s">
        <v>134</v>
      </c>
      <c r="AG2593" s="0" t="s">
        <v>134</v>
      </c>
      <c r="AH2593" s="0" t="s">
        <v>134</v>
      </c>
      <c r="AI2593" s="0" t="s">
        <v>134</v>
      </c>
      <c r="AJ2593" s="0" t="s">
        <v>134</v>
      </c>
      <c r="AK2593" s="0" t="s">
        <v>134</v>
      </c>
      <c r="AL2593" s="0" t="s">
        <v>134</v>
      </c>
      <c r="AM2593" s="0" t="s">
        <v>134</v>
      </c>
      <c r="AN2593" s="0" t="s">
        <v>134</v>
      </c>
      <c r="AO2593" s="0" t="s">
        <v>134</v>
      </c>
      <c r="AP2593" s="0" t="s">
        <v>134</v>
      </c>
      <c r="AQ2593" s="0" t="s">
        <v>134</v>
      </c>
      <c r="AR2593" s="0" t="s">
        <v>134</v>
      </c>
      <c r="AS2593" s="0" t="s">
        <v>134</v>
      </c>
      <c r="AT2593" s="0" t="s">
        <v>134</v>
      </c>
      <c r="AU2593" s="0" t="s">
        <v>134</v>
      </c>
      <c r="AV2593" s="0" t="s">
        <v>134</v>
      </c>
      <c r="AW2593" s="0" t="s">
        <v>134</v>
      </c>
      <c r="AX2593" s="0" t="s">
        <v>134</v>
      </c>
      <c r="AY2593" s="0" t="s">
        <v>134</v>
      </c>
      <c r="AZ2593" s="0" t="s">
        <v>134</v>
      </c>
      <c r="BA2593" s="0" t="s">
        <v>134</v>
      </c>
      <c r="BB2593" s="0" t="s">
        <v>134</v>
      </c>
      <c r="BC2593" s="0" t="s">
        <v>134</v>
      </c>
      <c r="BD2593" s="0" t="s">
        <v>134</v>
      </c>
      <c r="BE2593" s="0" t="s">
        <v>134</v>
      </c>
      <c r="BF2593" s="0" t="s">
        <v>134</v>
      </c>
      <c r="BG2593" s="0" t="s">
        <v>134</v>
      </c>
      <c r="BH2593" s="0" t="s">
        <v>134</v>
      </c>
      <c r="BI2593" s="0" t="s">
        <v>134</v>
      </c>
      <c r="BJ2593" s="0" t="s">
        <v>134</v>
      </c>
      <c r="BK2593" s="0" t="s">
        <v>134</v>
      </c>
      <c r="BL2593" s="0" t="s">
        <v>134</v>
      </c>
      <c r="BM2593" s="0" t="s">
        <v>134</v>
      </c>
      <c r="BN2593" s="0" t="s">
        <v>134</v>
      </c>
      <c r="BO2593" s="0" t="s">
        <v>134</v>
      </c>
      <c r="BP2593" s="0" t="s">
        <v>134</v>
      </c>
      <c r="BQ2593" s="0" t="s">
        <v>134</v>
      </c>
      <c r="BR2593" s="0" t="s">
        <v>134</v>
      </c>
      <c r="BS2593" s="0" t="s">
        <v>134</v>
      </c>
      <c r="BT2593" s="0" t="s">
        <v>134</v>
      </c>
      <c r="BU2593" s="0" t="s">
        <v>134</v>
      </c>
      <c r="BV2593" s="0" t="s">
        <v>134</v>
      </c>
      <c r="BW2593" s="0" t="s">
        <v>134</v>
      </c>
      <c r="BX2593" s="0" t="s">
        <v>134</v>
      </c>
      <c r="BZ2593" s="0" t="s">
        <v>134</v>
      </c>
      <c r="CA2593" s="0" t="s">
        <v>134</v>
      </c>
      <c r="CB2593" s="0" t="s">
        <v>134</v>
      </c>
      <c r="CC2593" s="0" t="s">
        <v>134</v>
      </c>
      <c r="CD2593" s="0" t="s">
        <v>134</v>
      </c>
      <c r="CE2593" s="0" t="s">
        <v>134</v>
      </c>
    </row>
    <row r="2594" customFormat="false" ht="12.75" hidden="false" customHeight="false" outlineLevel="0" collapsed="false">
      <c r="E2594" s="9" t="s">
        <v>134</v>
      </c>
      <c r="F2594" s="9" t="s">
        <v>134</v>
      </c>
      <c r="G2594" s="9" t="s">
        <v>134</v>
      </c>
      <c r="Q2594" s="0" t="s">
        <v>134</v>
      </c>
      <c r="R2594" s="0" t="s">
        <v>134</v>
      </c>
      <c r="S2594" s="0" t="s">
        <v>134</v>
      </c>
      <c r="T2594" s="0" t="s">
        <v>134</v>
      </c>
      <c r="U2594" s="0" t="s">
        <v>134</v>
      </c>
      <c r="V2594" s="0" t="s">
        <v>134</v>
      </c>
      <c r="W2594" s="0" t="s">
        <v>134</v>
      </c>
      <c r="X2594" s="0" t="s">
        <v>134</v>
      </c>
      <c r="Y2594" s="0" t="s">
        <v>134</v>
      </c>
      <c r="Z2594" s="0" t="s">
        <v>134</v>
      </c>
      <c r="AA2594" s="0" t="s">
        <v>134</v>
      </c>
      <c r="AB2594" s="0" t="s">
        <v>134</v>
      </c>
      <c r="AC2594" s="0" t="s">
        <v>134</v>
      </c>
      <c r="AD2594" s="0" t="s">
        <v>134</v>
      </c>
      <c r="AE2594" s="0" t="s">
        <v>134</v>
      </c>
      <c r="AF2594" s="0" t="s">
        <v>134</v>
      </c>
      <c r="AG2594" s="0" t="s">
        <v>134</v>
      </c>
      <c r="AH2594" s="0" t="s">
        <v>134</v>
      </c>
      <c r="AI2594" s="0" t="s">
        <v>134</v>
      </c>
      <c r="AJ2594" s="0" t="s">
        <v>134</v>
      </c>
      <c r="AK2594" s="0" t="s">
        <v>134</v>
      </c>
      <c r="AL2594" s="0" t="s">
        <v>134</v>
      </c>
      <c r="AM2594" s="0" t="s">
        <v>134</v>
      </c>
      <c r="AN2594" s="0" t="s">
        <v>134</v>
      </c>
      <c r="AO2594" s="0" t="s">
        <v>134</v>
      </c>
      <c r="AP2594" s="0" t="s">
        <v>134</v>
      </c>
      <c r="AQ2594" s="0" t="s">
        <v>134</v>
      </c>
      <c r="AR2594" s="0" t="s">
        <v>134</v>
      </c>
      <c r="AS2594" s="0" t="s">
        <v>134</v>
      </c>
      <c r="AT2594" s="0" t="s">
        <v>134</v>
      </c>
      <c r="AU2594" s="0" t="s">
        <v>134</v>
      </c>
      <c r="AV2594" s="0" t="s">
        <v>134</v>
      </c>
      <c r="AW2594" s="0" t="s">
        <v>134</v>
      </c>
      <c r="AX2594" s="0" t="s">
        <v>134</v>
      </c>
      <c r="AY2594" s="0" t="s">
        <v>134</v>
      </c>
      <c r="AZ2594" s="0" t="s">
        <v>134</v>
      </c>
      <c r="BA2594" s="0" t="s">
        <v>134</v>
      </c>
      <c r="BB2594" s="0" t="s">
        <v>134</v>
      </c>
      <c r="BC2594" s="0" t="s">
        <v>134</v>
      </c>
      <c r="BD2594" s="0" t="s">
        <v>134</v>
      </c>
      <c r="BE2594" s="0" t="s">
        <v>134</v>
      </c>
      <c r="BF2594" s="0" t="s">
        <v>134</v>
      </c>
      <c r="BG2594" s="0" t="s">
        <v>134</v>
      </c>
      <c r="BH2594" s="0" t="s">
        <v>134</v>
      </c>
      <c r="BI2594" s="0" t="s">
        <v>134</v>
      </c>
      <c r="BJ2594" s="0" t="s">
        <v>134</v>
      </c>
      <c r="BK2594" s="0" t="s">
        <v>134</v>
      </c>
      <c r="BL2594" s="0" t="s">
        <v>134</v>
      </c>
      <c r="BM2594" s="0" t="s">
        <v>134</v>
      </c>
      <c r="BN2594" s="0" t="s">
        <v>134</v>
      </c>
      <c r="BO2594" s="0" t="s">
        <v>134</v>
      </c>
      <c r="BP2594" s="0" t="s">
        <v>134</v>
      </c>
      <c r="BQ2594" s="0" t="s">
        <v>134</v>
      </c>
      <c r="BR2594" s="0" t="s">
        <v>134</v>
      </c>
      <c r="BS2594" s="0" t="s">
        <v>134</v>
      </c>
      <c r="BT2594" s="0" t="s">
        <v>134</v>
      </c>
      <c r="BU2594" s="0" t="s">
        <v>134</v>
      </c>
      <c r="BV2594" s="0" t="s">
        <v>134</v>
      </c>
      <c r="BW2594" s="0" t="s">
        <v>134</v>
      </c>
      <c r="BX2594" s="0" t="s">
        <v>134</v>
      </c>
      <c r="BZ2594" s="0" t="s">
        <v>134</v>
      </c>
      <c r="CA2594" s="0" t="s">
        <v>134</v>
      </c>
      <c r="CB2594" s="0" t="s">
        <v>134</v>
      </c>
      <c r="CC2594" s="0" t="s">
        <v>134</v>
      </c>
      <c r="CD2594" s="0" t="s">
        <v>134</v>
      </c>
      <c r="CE2594" s="0" t="s">
        <v>134</v>
      </c>
    </row>
    <row r="2595" customFormat="false" ht="12.75" hidden="false" customHeight="false" outlineLevel="0" collapsed="false">
      <c r="E2595" s="9" t="s">
        <v>134</v>
      </c>
      <c r="F2595" s="9" t="s">
        <v>134</v>
      </c>
      <c r="G2595" s="9" t="s">
        <v>134</v>
      </c>
      <c r="Q2595" s="0" t="s">
        <v>134</v>
      </c>
      <c r="R2595" s="0" t="s">
        <v>134</v>
      </c>
      <c r="S2595" s="0" t="s">
        <v>134</v>
      </c>
      <c r="T2595" s="0" t="s">
        <v>134</v>
      </c>
      <c r="U2595" s="0" t="s">
        <v>134</v>
      </c>
      <c r="V2595" s="0" t="s">
        <v>134</v>
      </c>
      <c r="W2595" s="0" t="s">
        <v>134</v>
      </c>
      <c r="X2595" s="0" t="s">
        <v>134</v>
      </c>
      <c r="Y2595" s="0" t="s">
        <v>134</v>
      </c>
      <c r="Z2595" s="0" t="s">
        <v>134</v>
      </c>
      <c r="AA2595" s="0" t="s">
        <v>134</v>
      </c>
      <c r="AB2595" s="0" t="s">
        <v>134</v>
      </c>
      <c r="AC2595" s="0" t="s">
        <v>134</v>
      </c>
      <c r="AD2595" s="0" t="s">
        <v>134</v>
      </c>
      <c r="AE2595" s="0" t="s">
        <v>134</v>
      </c>
      <c r="AF2595" s="0" t="s">
        <v>134</v>
      </c>
      <c r="AG2595" s="0" t="s">
        <v>134</v>
      </c>
      <c r="AH2595" s="0" t="s">
        <v>134</v>
      </c>
      <c r="AI2595" s="0" t="s">
        <v>134</v>
      </c>
      <c r="AJ2595" s="0" t="s">
        <v>134</v>
      </c>
      <c r="AK2595" s="0" t="s">
        <v>134</v>
      </c>
      <c r="AL2595" s="0" t="s">
        <v>134</v>
      </c>
      <c r="AM2595" s="0" t="s">
        <v>134</v>
      </c>
      <c r="AN2595" s="0" t="s">
        <v>134</v>
      </c>
      <c r="AO2595" s="0" t="s">
        <v>134</v>
      </c>
      <c r="AP2595" s="0" t="s">
        <v>134</v>
      </c>
      <c r="AQ2595" s="0" t="s">
        <v>134</v>
      </c>
      <c r="AR2595" s="0" t="s">
        <v>134</v>
      </c>
      <c r="AS2595" s="0" t="s">
        <v>134</v>
      </c>
      <c r="AT2595" s="0" t="s">
        <v>134</v>
      </c>
      <c r="AU2595" s="0" t="s">
        <v>134</v>
      </c>
      <c r="AV2595" s="0" t="s">
        <v>134</v>
      </c>
      <c r="AW2595" s="0" t="s">
        <v>134</v>
      </c>
      <c r="AX2595" s="0" t="s">
        <v>134</v>
      </c>
      <c r="AY2595" s="0" t="s">
        <v>134</v>
      </c>
      <c r="AZ2595" s="0" t="s">
        <v>134</v>
      </c>
      <c r="BA2595" s="0" t="s">
        <v>134</v>
      </c>
      <c r="BB2595" s="0" t="s">
        <v>134</v>
      </c>
      <c r="BC2595" s="0" t="s">
        <v>134</v>
      </c>
      <c r="BD2595" s="0" t="s">
        <v>134</v>
      </c>
      <c r="BE2595" s="0" t="s">
        <v>134</v>
      </c>
      <c r="BF2595" s="0" t="s">
        <v>134</v>
      </c>
      <c r="BG2595" s="0" t="s">
        <v>134</v>
      </c>
      <c r="BH2595" s="0" t="s">
        <v>134</v>
      </c>
      <c r="BI2595" s="0" t="s">
        <v>134</v>
      </c>
      <c r="BJ2595" s="0" t="s">
        <v>134</v>
      </c>
      <c r="BK2595" s="0" t="s">
        <v>134</v>
      </c>
      <c r="BL2595" s="0" t="s">
        <v>134</v>
      </c>
      <c r="BM2595" s="0" t="s">
        <v>134</v>
      </c>
      <c r="BN2595" s="0" t="s">
        <v>134</v>
      </c>
      <c r="BO2595" s="0" t="s">
        <v>134</v>
      </c>
      <c r="BP2595" s="0" t="s">
        <v>134</v>
      </c>
      <c r="BQ2595" s="0" t="s">
        <v>134</v>
      </c>
      <c r="BR2595" s="0" t="s">
        <v>134</v>
      </c>
      <c r="BS2595" s="0" t="s">
        <v>134</v>
      </c>
      <c r="BT2595" s="0" t="s">
        <v>134</v>
      </c>
      <c r="BU2595" s="0" t="s">
        <v>134</v>
      </c>
      <c r="BV2595" s="0" t="s">
        <v>134</v>
      </c>
      <c r="BW2595" s="0" t="s">
        <v>134</v>
      </c>
      <c r="BX2595" s="0" t="s">
        <v>134</v>
      </c>
      <c r="BZ2595" s="0" t="s">
        <v>134</v>
      </c>
      <c r="CA2595" s="0" t="s">
        <v>134</v>
      </c>
      <c r="CB2595" s="0" t="s">
        <v>134</v>
      </c>
      <c r="CC2595" s="0" t="s">
        <v>134</v>
      </c>
      <c r="CD2595" s="0" t="s">
        <v>134</v>
      </c>
      <c r="CE2595" s="0" t="s">
        <v>134</v>
      </c>
    </row>
    <row r="2596" customFormat="false" ht="12.75" hidden="false" customHeight="false" outlineLevel="0" collapsed="false">
      <c r="E2596" s="9" t="s">
        <v>134</v>
      </c>
      <c r="F2596" s="9" t="s">
        <v>134</v>
      </c>
      <c r="G2596" s="9" t="s">
        <v>134</v>
      </c>
      <c r="Q2596" s="0" t="s">
        <v>134</v>
      </c>
      <c r="R2596" s="0" t="s">
        <v>134</v>
      </c>
      <c r="S2596" s="0" t="s">
        <v>134</v>
      </c>
      <c r="T2596" s="0" t="s">
        <v>134</v>
      </c>
      <c r="U2596" s="0" t="s">
        <v>134</v>
      </c>
      <c r="V2596" s="0" t="s">
        <v>134</v>
      </c>
      <c r="W2596" s="0" t="s">
        <v>134</v>
      </c>
      <c r="X2596" s="0" t="s">
        <v>134</v>
      </c>
      <c r="Y2596" s="0" t="s">
        <v>134</v>
      </c>
      <c r="Z2596" s="0" t="s">
        <v>134</v>
      </c>
      <c r="AA2596" s="0" t="s">
        <v>134</v>
      </c>
      <c r="AB2596" s="0" t="s">
        <v>134</v>
      </c>
      <c r="AC2596" s="0" t="s">
        <v>134</v>
      </c>
      <c r="AD2596" s="0" t="s">
        <v>134</v>
      </c>
      <c r="AE2596" s="0" t="s">
        <v>134</v>
      </c>
      <c r="AF2596" s="0" t="s">
        <v>134</v>
      </c>
      <c r="AG2596" s="0" t="s">
        <v>134</v>
      </c>
      <c r="AH2596" s="0" t="s">
        <v>134</v>
      </c>
      <c r="AI2596" s="0" t="s">
        <v>134</v>
      </c>
      <c r="AJ2596" s="0" t="s">
        <v>134</v>
      </c>
      <c r="AK2596" s="0" t="s">
        <v>134</v>
      </c>
      <c r="AL2596" s="0" t="s">
        <v>134</v>
      </c>
      <c r="AM2596" s="0" t="s">
        <v>134</v>
      </c>
      <c r="AN2596" s="0" t="s">
        <v>134</v>
      </c>
      <c r="AO2596" s="0" t="s">
        <v>134</v>
      </c>
      <c r="AP2596" s="0" t="s">
        <v>134</v>
      </c>
      <c r="AQ2596" s="0" t="s">
        <v>134</v>
      </c>
      <c r="AR2596" s="0" t="s">
        <v>134</v>
      </c>
      <c r="AS2596" s="0" t="s">
        <v>134</v>
      </c>
      <c r="AT2596" s="0" t="s">
        <v>134</v>
      </c>
      <c r="AU2596" s="0" t="s">
        <v>134</v>
      </c>
      <c r="AV2596" s="0" t="s">
        <v>134</v>
      </c>
      <c r="AW2596" s="0" t="s">
        <v>134</v>
      </c>
      <c r="AX2596" s="0" t="s">
        <v>134</v>
      </c>
      <c r="AY2596" s="0" t="s">
        <v>134</v>
      </c>
      <c r="AZ2596" s="0" t="s">
        <v>134</v>
      </c>
      <c r="BA2596" s="0" t="s">
        <v>134</v>
      </c>
      <c r="BB2596" s="0" t="s">
        <v>134</v>
      </c>
      <c r="BC2596" s="0" t="s">
        <v>134</v>
      </c>
      <c r="BD2596" s="0" t="s">
        <v>134</v>
      </c>
      <c r="BE2596" s="0" t="s">
        <v>134</v>
      </c>
      <c r="BF2596" s="0" t="s">
        <v>134</v>
      </c>
      <c r="BG2596" s="0" t="s">
        <v>134</v>
      </c>
      <c r="BH2596" s="0" t="s">
        <v>134</v>
      </c>
      <c r="BI2596" s="0" t="s">
        <v>134</v>
      </c>
      <c r="BJ2596" s="0" t="s">
        <v>134</v>
      </c>
      <c r="BK2596" s="0" t="s">
        <v>134</v>
      </c>
      <c r="BL2596" s="0" t="s">
        <v>134</v>
      </c>
      <c r="BM2596" s="0" t="s">
        <v>134</v>
      </c>
      <c r="BN2596" s="0" t="s">
        <v>134</v>
      </c>
      <c r="BO2596" s="0" t="s">
        <v>134</v>
      </c>
      <c r="BP2596" s="0" t="s">
        <v>134</v>
      </c>
      <c r="BQ2596" s="0" t="s">
        <v>134</v>
      </c>
      <c r="BR2596" s="0" t="s">
        <v>134</v>
      </c>
      <c r="BS2596" s="0" t="s">
        <v>134</v>
      </c>
      <c r="BT2596" s="0" t="s">
        <v>134</v>
      </c>
      <c r="BU2596" s="0" t="s">
        <v>134</v>
      </c>
      <c r="BV2596" s="0" t="s">
        <v>134</v>
      </c>
      <c r="BW2596" s="0" t="s">
        <v>134</v>
      </c>
      <c r="BX2596" s="0" t="s">
        <v>134</v>
      </c>
      <c r="BZ2596" s="0" t="s">
        <v>134</v>
      </c>
      <c r="CA2596" s="0" t="s">
        <v>134</v>
      </c>
      <c r="CB2596" s="0" t="s">
        <v>134</v>
      </c>
      <c r="CC2596" s="0" t="s">
        <v>134</v>
      </c>
      <c r="CD2596" s="0" t="s">
        <v>134</v>
      </c>
      <c r="CE2596" s="0" t="s">
        <v>134</v>
      </c>
    </row>
    <row r="2597" customFormat="false" ht="12.75" hidden="false" customHeight="false" outlineLevel="0" collapsed="false">
      <c r="E2597" s="9" t="s">
        <v>134</v>
      </c>
      <c r="F2597" s="9" t="s">
        <v>134</v>
      </c>
      <c r="G2597" s="9" t="s">
        <v>134</v>
      </c>
      <c r="Q2597" s="0" t="s">
        <v>134</v>
      </c>
      <c r="R2597" s="0" t="s">
        <v>134</v>
      </c>
      <c r="S2597" s="0" t="s">
        <v>134</v>
      </c>
      <c r="T2597" s="0" t="s">
        <v>134</v>
      </c>
      <c r="U2597" s="0" t="s">
        <v>134</v>
      </c>
      <c r="V2597" s="0" t="s">
        <v>134</v>
      </c>
      <c r="W2597" s="0" t="s">
        <v>134</v>
      </c>
      <c r="X2597" s="0" t="s">
        <v>134</v>
      </c>
      <c r="Y2597" s="0" t="s">
        <v>134</v>
      </c>
      <c r="Z2597" s="0" t="s">
        <v>134</v>
      </c>
      <c r="AA2597" s="0" t="s">
        <v>134</v>
      </c>
      <c r="AB2597" s="0" t="s">
        <v>134</v>
      </c>
      <c r="AC2597" s="0" t="s">
        <v>134</v>
      </c>
      <c r="AD2597" s="0" t="s">
        <v>134</v>
      </c>
      <c r="AE2597" s="0" t="s">
        <v>134</v>
      </c>
      <c r="AF2597" s="0" t="s">
        <v>134</v>
      </c>
      <c r="AG2597" s="0" t="s">
        <v>134</v>
      </c>
      <c r="AH2597" s="0" t="s">
        <v>134</v>
      </c>
      <c r="AI2597" s="0" t="s">
        <v>134</v>
      </c>
      <c r="AJ2597" s="0" t="s">
        <v>134</v>
      </c>
      <c r="AK2597" s="0" t="s">
        <v>134</v>
      </c>
      <c r="AL2597" s="0" t="s">
        <v>134</v>
      </c>
      <c r="AM2597" s="0" t="s">
        <v>134</v>
      </c>
      <c r="AN2597" s="0" t="s">
        <v>134</v>
      </c>
      <c r="AO2597" s="0" t="s">
        <v>134</v>
      </c>
      <c r="AP2597" s="0" t="s">
        <v>134</v>
      </c>
      <c r="AQ2597" s="0" t="s">
        <v>134</v>
      </c>
      <c r="AR2597" s="0" t="s">
        <v>134</v>
      </c>
      <c r="AS2597" s="0" t="s">
        <v>134</v>
      </c>
      <c r="AT2597" s="0" t="s">
        <v>134</v>
      </c>
      <c r="AU2597" s="0" t="s">
        <v>134</v>
      </c>
      <c r="AV2597" s="0" t="s">
        <v>134</v>
      </c>
      <c r="AW2597" s="0" t="s">
        <v>134</v>
      </c>
      <c r="AX2597" s="0" t="s">
        <v>134</v>
      </c>
      <c r="AY2597" s="0" t="s">
        <v>134</v>
      </c>
      <c r="AZ2597" s="0" t="s">
        <v>134</v>
      </c>
      <c r="BA2597" s="0" t="s">
        <v>134</v>
      </c>
      <c r="BB2597" s="0" t="s">
        <v>134</v>
      </c>
      <c r="BC2597" s="0" t="s">
        <v>134</v>
      </c>
      <c r="BD2597" s="0" t="s">
        <v>134</v>
      </c>
      <c r="BE2597" s="0" t="s">
        <v>134</v>
      </c>
      <c r="BF2597" s="0" t="s">
        <v>134</v>
      </c>
      <c r="BG2597" s="0" t="s">
        <v>134</v>
      </c>
      <c r="BH2597" s="0" t="s">
        <v>134</v>
      </c>
      <c r="BI2597" s="0" t="s">
        <v>134</v>
      </c>
      <c r="BJ2597" s="0" t="s">
        <v>134</v>
      </c>
      <c r="BK2597" s="0" t="s">
        <v>134</v>
      </c>
      <c r="BL2597" s="0" t="s">
        <v>134</v>
      </c>
      <c r="BM2597" s="0" t="s">
        <v>134</v>
      </c>
      <c r="BN2597" s="0" t="s">
        <v>134</v>
      </c>
      <c r="BO2597" s="0" t="s">
        <v>134</v>
      </c>
      <c r="BP2597" s="0" t="s">
        <v>134</v>
      </c>
      <c r="BQ2597" s="0" t="s">
        <v>134</v>
      </c>
      <c r="BR2597" s="0" t="s">
        <v>134</v>
      </c>
      <c r="BS2597" s="0" t="s">
        <v>134</v>
      </c>
      <c r="BT2597" s="0" t="s">
        <v>134</v>
      </c>
      <c r="BU2597" s="0" t="s">
        <v>134</v>
      </c>
      <c r="BV2597" s="0" t="s">
        <v>134</v>
      </c>
      <c r="BW2597" s="0" t="s">
        <v>134</v>
      </c>
      <c r="BX2597" s="0" t="s">
        <v>134</v>
      </c>
      <c r="BZ2597" s="0" t="s">
        <v>134</v>
      </c>
      <c r="CA2597" s="0" t="s">
        <v>134</v>
      </c>
      <c r="CB2597" s="0" t="s">
        <v>134</v>
      </c>
      <c r="CC2597" s="0" t="s">
        <v>134</v>
      </c>
      <c r="CD2597" s="0" t="s">
        <v>134</v>
      </c>
      <c r="CE2597" s="0" t="s">
        <v>134</v>
      </c>
    </row>
    <row r="2598" customFormat="false" ht="12.75" hidden="false" customHeight="false" outlineLevel="0" collapsed="false">
      <c r="E2598" s="9" t="s">
        <v>134</v>
      </c>
      <c r="F2598" s="9" t="s">
        <v>134</v>
      </c>
      <c r="G2598" s="9" t="s">
        <v>134</v>
      </c>
      <c r="Q2598" s="0" t="s">
        <v>134</v>
      </c>
      <c r="R2598" s="0" t="s">
        <v>134</v>
      </c>
      <c r="S2598" s="0" t="s">
        <v>134</v>
      </c>
      <c r="T2598" s="0" t="s">
        <v>134</v>
      </c>
      <c r="U2598" s="0" t="s">
        <v>134</v>
      </c>
      <c r="V2598" s="0" t="s">
        <v>134</v>
      </c>
      <c r="W2598" s="0" t="s">
        <v>134</v>
      </c>
      <c r="X2598" s="0" t="s">
        <v>134</v>
      </c>
      <c r="Y2598" s="0" t="s">
        <v>134</v>
      </c>
      <c r="Z2598" s="0" t="s">
        <v>134</v>
      </c>
      <c r="AA2598" s="0" t="s">
        <v>134</v>
      </c>
      <c r="AB2598" s="0" t="s">
        <v>134</v>
      </c>
      <c r="AC2598" s="0" t="s">
        <v>134</v>
      </c>
      <c r="AD2598" s="0" t="s">
        <v>134</v>
      </c>
      <c r="AE2598" s="0" t="s">
        <v>134</v>
      </c>
      <c r="AF2598" s="0" t="s">
        <v>134</v>
      </c>
      <c r="AG2598" s="0" t="s">
        <v>134</v>
      </c>
      <c r="AH2598" s="0" t="s">
        <v>134</v>
      </c>
      <c r="AI2598" s="0" t="s">
        <v>134</v>
      </c>
      <c r="AJ2598" s="0" t="s">
        <v>134</v>
      </c>
      <c r="AK2598" s="0" t="s">
        <v>134</v>
      </c>
      <c r="AL2598" s="0" t="s">
        <v>134</v>
      </c>
      <c r="AM2598" s="0" t="s">
        <v>134</v>
      </c>
      <c r="AN2598" s="0" t="s">
        <v>134</v>
      </c>
      <c r="AO2598" s="0" t="s">
        <v>134</v>
      </c>
      <c r="AP2598" s="0" t="s">
        <v>134</v>
      </c>
      <c r="AQ2598" s="0" t="s">
        <v>134</v>
      </c>
      <c r="AR2598" s="0" t="s">
        <v>134</v>
      </c>
      <c r="AS2598" s="0" t="s">
        <v>134</v>
      </c>
      <c r="AT2598" s="0" t="s">
        <v>134</v>
      </c>
      <c r="AU2598" s="0" t="s">
        <v>134</v>
      </c>
      <c r="AV2598" s="0" t="s">
        <v>134</v>
      </c>
      <c r="AW2598" s="0" t="s">
        <v>134</v>
      </c>
      <c r="AX2598" s="0" t="s">
        <v>134</v>
      </c>
      <c r="AY2598" s="0" t="s">
        <v>134</v>
      </c>
      <c r="AZ2598" s="0" t="s">
        <v>134</v>
      </c>
      <c r="BA2598" s="0" t="s">
        <v>134</v>
      </c>
      <c r="BB2598" s="0" t="s">
        <v>134</v>
      </c>
      <c r="BC2598" s="0" t="s">
        <v>134</v>
      </c>
      <c r="BD2598" s="0" t="s">
        <v>134</v>
      </c>
      <c r="BE2598" s="0" t="s">
        <v>134</v>
      </c>
      <c r="BF2598" s="0" t="s">
        <v>134</v>
      </c>
      <c r="BG2598" s="0" t="s">
        <v>134</v>
      </c>
      <c r="BH2598" s="0" t="s">
        <v>134</v>
      </c>
      <c r="BI2598" s="0" t="s">
        <v>134</v>
      </c>
      <c r="BJ2598" s="0" t="s">
        <v>134</v>
      </c>
      <c r="BK2598" s="0" t="s">
        <v>134</v>
      </c>
      <c r="BL2598" s="0" t="s">
        <v>134</v>
      </c>
      <c r="BM2598" s="0" t="s">
        <v>134</v>
      </c>
      <c r="BN2598" s="0" t="s">
        <v>134</v>
      </c>
      <c r="BO2598" s="0" t="s">
        <v>134</v>
      </c>
      <c r="BP2598" s="0" t="s">
        <v>134</v>
      </c>
      <c r="BQ2598" s="0" t="s">
        <v>134</v>
      </c>
      <c r="BR2598" s="0" t="s">
        <v>134</v>
      </c>
      <c r="BS2598" s="0" t="s">
        <v>134</v>
      </c>
      <c r="BT2598" s="0" t="s">
        <v>134</v>
      </c>
      <c r="BU2598" s="0" t="s">
        <v>134</v>
      </c>
      <c r="BV2598" s="0" t="s">
        <v>134</v>
      </c>
      <c r="BW2598" s="0" t="s">
        <v>134</v>
      </c>
      <c r="BX2598" s="0" t="s">
        <v>134</v>
      </c>
      <c r="BZ2598" s="0" t="s">
        <v>134</v>
      </c>
      <c r="CA2598" s="0" t="s">
        <v>134</v>
      </c>
      <c r="CB2598" s="0" t="s">
        <v>134</v>
      </c>
      <c r="CC2598" s="0" t="s">
        <v>134</v>
      </c>
      <c r="CD2598" s="0" t="s">
        <v>134</v>
      </c>
      <c r="CE2598" s="0" t="s">
        <v>134</v>
      </c>
    </row>
    <row r="2599" customFormat="false" ht="12.75" hidden="false" customHeight="false" outlineLevel="0" collapsed="false">
      <c r="E2599" s="9" t="s">
        <v>134</v>
      </c>
      <c r="F2599" s="9" t="s">
        <v>134</v>
      </c>
      <c r="G2599" s="9" t="s">
        <v>134</v>
      </c>
      <c r="Q2599" s="0" t="s">
        <v>134</v>
      </c>
      <c r="R2599" s="0" t="s">
        <v>134</v>
      </c>
      <c r="S2599" s="0" t="s">
        <v>134</v>
      </c>
      <c r="T2599" s="0" t="s">
        <v>134</v>
      </c>
      <c r="U2599" s="0" t="s">
        <v>134</v>
      </c>
      <c r="V2599" s="0" t="s">
        <v>134</v>
      </c>
      <c r="W2599" s="0" t="s">
        <v>134</v>
      </c>
      <c r="X2599" s="0" t="s">
        <v>134</v>
      </c>
      <c r="Y2599" s="0" t="s">
        <v>134</v>
      </c>
      <c r="Z2599" s="0" t="s">
        <v>134</v>
      </c>
      <c r="AA2599" s="0" t="s">
        <v>134</v>
      </c>
      <c r="AB2599" s="0" t="s">
        <v>134</v>
      </c>
      <c r="AC2599" s="0" t="s">
        <v>134</v>
      </c>
      <c r="AD2599" s="0" t="s">
        <v>134</v>
      </c>
      <c r="AE2599" s="0" t="s">
        <v>134</v>
      </c>
      <c r="AF2599" s="0" t="s">
        <v>134</v>
      </c>
      <c r="AG2599" s="0" t="s">
        <v>134</v>
      </c>
      <c r="AH2599" s="0" t="s">
        <v>134</v>
      </c>
      <c r="AI2599" s="0" t="s">
        <v>134</v>
      </c>
      <c r="AJ2599" s="0" t="s">
        <v>134</v>
      </c>
      <c r="AK2599" s="0" t="s">
        <v>134</v>
      </c>
      <c r="AL2599" s="0" t="s">
        <v>134</v>
      </c>
      <c r="AM2599" s="0" t="s">
        <v>134</v>
      </c>
      <c r="AN2599" s="0" t="s">
        <v>134</v>
      </c>
      <c r="AO2599" s="0" t="s">
        <v>134</v>
      </c>
      <c r="AP2599" s="0" t="s">
        <v>134</v>
      </c>
      <c r="AQ2599" s="0" t="s">
        <v>134</v>
      </c>
      <c r="AR2599" s="0" t="s">
        <v>134</v>
      </c>
      <c r="AS2599" s="0" t="s">
        <v>134</v>
      </c>
      <c r="AT2599" s="0" t="s">
        <v>134</v>
      </c>
      <c r="AU2599" s="0" t="s">
        <v>134</v>
      </c>
      <c r="AV2599" s="0" t="s">
        <v>134</v>
      </c>
      <c r="AW2599" s="0" t="s">
        <v>134</v>
      </c>
      <c r="AX2599" s="0" t="s">
        <v>134</v>
      </c>
      <c r="AY2599" s="0" t="s">
        <v>134</v>
      </c>
      <c r="AZ2599" s="0" t="s">
        <v>134</v>
      </c>
      <c r="BA2599" s="0" t="s">
        <v>134</v>
      </c>
      <c r="BB2599" s="0" t="s">
        <v>134</v>
      </c>
      <c r="BC2599" s="0" t="s">
        <v>134</v>
      </c>
      <c r="BD2599" s="0" t="s">
        <v>134</v>
      </c>
      <c r="BE2599" s="0" t="s">
        <v>134</v>
      </c>
      <c r="BF2599" s="0" t="s">
        <v>134</v>
      </c>
      <c r="BG2599" s="0" t="s">
        <v>134</v>
      </c>
      <c r="BH2599" s="0" t="s">
        <v>134</v>
      </c>
      <c r="BI2599" s="0" t="s">
        <v>134</v>
      </c>
      <c r="BJ2599" s="0" t="s">
        <v>134</v>
      </c>
      <c r="BK2599" s="0" t="s">
        <v>134</v>
      </c>
      <c r="BL2599" s="0" t="s">
        <v>134</v>
      </c>
      <c r="BM2599" s="0" t="s">
        <v>134</v>
      </c>
      <c r="BN2599" s="0" t="s">
        <v>134</v>
      </c>
      <c r="BO2599" s="0" t="s">
        <v>134</v>
      </c>
      <c r="BP2599" s="0" t="s">
        <v>134</v>
      </c>
      <c r="BQ2599" s="0" t="s">
        <v>134</v>
      </c>
      <c r="BR2599" s="0" t="s">
        <v>134</v>
      </c>
      <c r="BS2599" s="0" t="s">
        <v>134</v>
      </c>
      <c r="BT2599" s="0" t="s">
        <v>134</v>
      </c>
      <c r="BU2599" s="0" t="s">
        <v>134</v>
      </c>
      <c r="BV2599" s="0" t="s">
        <v>134</v>
      </c>
      <c r="BW2599" s="0" t="s">
        <v>134</v>
      </c>
      <c r="BX2599" s="0" t="s">
        <v>134</v>
      </c>
      <c r="BZ2599" s="0" t="s">
        <v>134</v>
      </c>
      <c r="CA2599" s="0" t="s">
        <v>134</v>
      </c>
      <c r="CB2599" s="0" t="s">
        <v>134</v>
      </c>
      <c r="CC2599" s="0" t="s">
        <v>134</v>
      </c>
      <c r="CD2599" s="0" t="s">
        <v>134</v>
      </c>
      <c r="CE2599" s="0" t="s">
        <v>134</v>
      </c>
    </row>
    <row r="2600" customFormat="false" ht="12.75" hidden="false" customHeight="false" outlineLevel="0" collapsed="false">
      <c r="E2600" s="9" t="s">
        <v>134</v>
      </c>
      <c r="F2600" s="9" t="s">
        <v>134</v>
      </c>
      <c r="G2600" s="9" t="s">
        <v>134</v>
      </c>
      <c r="Q2600" s="0" t="s">
        <v>134</v>
      </c>
      <c r="R2600" s="0" t="s">
        <v>134</v>
      </c>
      <c r="S2600" s="0" t="s">
        <v>134</v>
      </c>
      <c r="T2600" s="0" t="s">
        <v>134</v>
      </c>
      <c r="U2600" s="0" t="s">
        <v>134</v>
      </c>
      <c r="V2600" s="0" t="s">
        <v>134</v>
      </c>
      <c r="W2600" s="0" t="s">
        <v>134</v>
      </c>
      <c r="X2600" s="0" t="s">
        <v>134</v>
      </c>
      <c r="Y2600" s="0" t="s">
        <v>134</v>
      </c>
      <c r="Z2600" s="0" t="s">
        <v>134</v>
      </c>
      <c r="AA2600" s="0" t="s">
        <v>134</v>
      </c>
      <c r="AB2600" s="0" t="s">
        <v>134</v>
      </c>
      <c r="AC2600" s="0" t="s">
        <v>134</v>
      </c>
      <c r="AD2600" s="0" t="s">
        <v>134</v>
      </c>
      <c r="AE2600" s="0" t="s">
        <v>134</v>
      </c>
      <c r="AF2600" s="0" t="s">
        <v>134</v>
      </c>
      <c r="AG2600" s="0" t="s">
        <v>134</v>
      </c>
      <c r="AH2600" s="0" t="s">
        <v>134</v>
      </c>
      <c r="AI2600" s="0" t="s">
        <v>134</v>
      </c>
      <c r="AJ2600" s="0" t="s">
        <v>134</v>
      </c>
      <c r="AK2600" s="0" t="s">
        <v>134</v>
      </c>
      <c r="AL2600" s="0" t="s">
        <v>134</v>
      </c>
      <c r="AM2600" s="0" t="s">
        <v>134</v>
      </c>
      <c r="AN2600" s="0" t="s">
        <v>134</v>
      </c>
      <c r="AO2600" s="0" t="s">
        <v>134</v>
      </c>
      <c r="AP2600" s="0" t="s">
        <v>134</v>
      </c>
      <c r="AQ2600" s="0" t="s">
        <v>134</v>
      </c>
      <c r="AR2600" s="0" t="s">
        <v>134</v>
      </c>
      <c r="AS2600" s="0" t="s">
        <v>134</v>
      </c>
      <c r="AT2600" s="0" t="s">
        <v>134</v>
      </c>
      <c r="AU2600" s="0" t="s">
        <v>134</v>
      </c>
      <c r="AV2600" s="0" t="s">
        <v>134</v>
      </c>
      <c r="AW2600" s="0" t="s">
        <v>134</v>
      </c>
      <c r="AX2600" s="0" t="s">
        <v>134</v>
      </c>
      <c r="AY2600" s="0" t="s">
        <v>134</v>
      </c>
      <c r="AZ2600" s="0" t="s">
        <v>134</v>
      </c>
      <c r="BA2600" s="0" t="s">
        <v>134</v>
      </c>
      <c r="BB2600" s="0" t="s">
        <v>134</v>
      </c>
      <c r="BC2600" s="0" t="s">
        <v>134</v>
      </c>
      <c r="BD2600" s="0" t="s">
        <v>134</v>
      </c>
      <c r="BE2600" s="0" t="s">
        <v>134</v>
      </c>
      <c r="BF2600" s="0" t="s">
        <v>134</v>
      </c>
      <c r="BG2600" s="0" t="s">
        <v>134</v>
      </c>
      <c r="BH2600" s="0" t="s">
        <v>134</v>
      </c>
      <c r="BI2600" s="0" t="s">
        <v>134</v>
      </c>
      <c r="BJ2600" s="0" t="s">
        <v>134</v>
      </c>
      <c r="BK2600" s="0" t="s">
        <v>134</v>
      </c>
      <c r="BL2600" s="0" t="s">
        <v>134</v>
      </c>
      <c r="BM2600" s="0" t="s">
        <v>134</v>
      </c>
      <c r="BN2600" s="0" t="s">
        <v>134</v>
      </c>
      <c r="BO2600" s="0" t="s">
        <v>134</v>
      </c>
      <c r="BP2600" s="0" t="s">
        <v>134</v>
      </c>
      <c r="BQ2600" s="0" t="s">
        <v>134</v>
      </c>
      <c r="BR2600" s="0" t="s">
        <v>134</v>
      </c>
      <c r="BS2600" s="0" t="s">
        <v>134</v>
      </c>
      <c r="BT2600" s="0" t="s">
        <v>134</v>
      </c>
      <c r="BU2600" s="0" t="s">
        <v>134</v>
      </c>
      <c r="BV2600" s="0" t="s">
        <v>134</v>
      </c>
      <c r="BW2600" s="0" t="s">
        <v>134</v>
      </c>
      <c r="BX2600" s="0" t="s">
        <v>134</v>
      </c>
      <c r="BZ2600" s="0" t="s">
        <v>134</v>
      </c>
      <c r="CA2600" s="0" t="s">
        <v>134</v>
      </c>
      <c r="CB2600" s="0" t="s">
        <v>134</v>
      </c>
      <c r="CC2600" s="0" t="s">
        <v>134</v>
      </c>
      <c r="CD2600" s="0" t="s">
        <v>134</v>
      </c>
      <c r="CE2600" s="0" t="s">
        <v>134</v>
      </c>
    </row>
    <row r="2601" customFormat="false" ht="12.75" hidden="false" customHeight="false" outlineLevel="0" collapsed="false">
      <c r="E2601" s="9" t="s">
        <v>134</v>
      </c>
      <c r="F2601" s="9" t="s">
        <v>134</v>
      </c>
      <c r="G2601" s="9" t="s">
        <v>134</v>
      </c>
      <c r="Q2601" s="0" t="s">
        <v>134</v>
      </c>
      <c r="R2601" s="0" t="s">
        <v>134</v>
      </c>
      <c r="S2601" s="0" t="s">
        <v>134</v>
      </c>
      <c r="T2601" s="0" t="s">
        <v>134</v>
      </c>
      <c r="U2601" s="0" t="s">
        <v>134</v>
      </c>
      <c r="V2601" s="0" t="s">
        <v>134</v>
      </c>
      <c r="W2601" s="0" t="s">
        <v>134</v>
      </c>
      <c r="X2601" s="0" t="s">
        <v>134</v>
      </c>
      <c r="Y2601" s="0" t="s">
        <v>134</v>
      </c>
      <c r="Z2601" s="0" t="s">
        <v>134</v>
      </c>
      <c r="AA2601" s="0" t="s">
        <v>134</v>
      </c>
      <c r="AB2601" s="0" t="s">
        <v>134</v>
      </c>
      <c r="AC2601" s="0" t="s">
        <v>134</v>
      </c>
      <c r="AD2601" s="0" t="s">
        <v>134</v>
      </c>
      <c r="AE2601" s="0" t="s">
        <v>134</v>
      </c>
      <c r="AF2601" s="0" t="s">
        <v>134</v>
      </c>
      <c r="AG2601" s="0" t="s">
        <v>134</v>
      </c>
      <c r="AH2601" s="0" t="s">
        <v>134</v>
      </c>
      <c r="AI2601" s="0" t="s">
        <v>134</v>
      </c>
      <c r="AJ2601" s="0" t="s">
        <v>134</v>
      </c>
      <c r="AK2601" s="0" t="s">
        <v>134</v>
      </c>
      <c r="AL2601" s="0" t="s">
        <v>134</v>
      </c>
      <c r="AM2601" s="0" t="s">
        <v>134</v>
      </c>
      <c r="AN2601" s="0" t="s">
        <v>134</v>
      </c>
      <c r="AO2601" s="0" t="s">
        <v>134</v>
      </c>
      <c r="AP2601" s="0" t="s">
        <v>134</v>
      </c>
      <c r="AQ2601" s="0" t="s">
        <v>134</v>
      </c>
      <c r="AR2601" s="0" t="s">
        <v>134</v>
      </c>
      <c r="AS2601" s="0" t="s">
        <v>134</v>
      </c>
      <c r="AT2601" s="0" t="s">
        <v>134</v>
      </c>
      <c r="AU2601" s="0" t="s">
        <v>134</v>
      </c>
      <c r="AV2601" s="0" t="s">
        <v>134</v>
      </c>
      <c r="AW2601" s="0" t="s">
        <v>134</v>
      </c>
      <c r="AX2601" s="0" t="s">
        <v>134</v>
      </c>
      <c r="AY2601" s="0" t="s">
        <v>134</v>
      </c>
      <c r="AZ2601" s="0" t="s">
        <v>134</v>
      </c>
      <c r="BA2601" s="0" t="s">
        <v>134</v>
      </c>
      <c r="BB2601" s="0" t="s">
        <v>134</v>
      </c>
      <c r="BC2601" s="0" t="s">
        <v>134</v>
      </c>
      <c r="BD2601" s="0" t="s">
        <v>134</v>
      </c>
      <c r="BE2601" s="0" t="s">
        <v>134</v>
      </c>
      <c r="BF2601" s="0" t="s">
        <v>134</v>
      </c>
      <c r="BG2601" s="0" t="s">
        <v>134</v>
      </c>
      <c r="BH2601" s="0" t="s">
        <v>134</v>
      </c>
      <c r="BI2601" s="0" t="s">
        <v>134</v>
      </c>
      <c r="BJ2601" s="0" t="s">
        <v>134</v>
      </c>
      <c r="BK2601" s="0" t="s">
        <v>134</v>
      </c>
      <c r="BL2601" s="0" t="s">
        <v>134</v>
      </c>
      <c r="BM2601" s="0" t="s">
        <v>134</v>
      </c>
      <c r="BN2601" s="0" t="s">
        <v>134</v>
      </c>
      <c r="BO2601" s="0" t="s">
        <v>134</v>
      </c>
      <c r="BP2601" s="0" t="s">
        <v>134</v>
      </c>
      <c r="BQ2601" s="0" t="s">
        <v>134</v>
      </c>
      <c r="BR2601" s="0" t="s">
        <v>134</v>
      </c>
      <c r="BS2601" s="0" t="s">
        <v>134</v>
      </c>
      <c r="BT2601" s="0" t="s">
        <v>134</v>
      </c>
      <c r="BU2601" s="0" t="s">
        <v>134</v>
      </c>
      <c r="BV2601" s="0" t="s">
        <v>134</v>
      </c>
      <c r="BW2601" s="0" t="s">
        <v>134</v>
      </c>
      <c r="BX2601" s="0" t="s">
        <v>134</v>
      </c>
      <c r="BZ2601" s="0" t="s">
        <v>134</v>
      </c>
      <c r="CA2601" s="0" t="s">
        <v>134</v>
      </c>
      <c r="CB2601" s="0" t="s">
        <v>134</v>
      </c>
      <c r="CC2601" s="0" t="s">
        <v>134</v>
      </c>
      <c r="CD2601" s="0" t="s">
        <v>134</v>
      </c>
      <c r="CE2601" s="0" t="s">
        <v>134</v>
      </c>
    </row>
    <row r="2602" customFormat="false" ht="12.75" hidden="false" customHeight="false" outlineLevel="0" collapsed="false">
      <c r="E2602" s="9" t="s">
        <v>134</v>
      </c>
      <c r="F2602" s="9" t="s">
        <v>134</v>
      </c>
      <c r="G2602" s="9" t="s">
        <v>134</v>
      </c>
      <c r="Q2602" s="0" t="s">
        <v>134</v>
      </c>
      <c r="R2602" s="0" t="s">
        <v>134</v>
      </c>
      <c r="S2602" s="0" t="s">
        <v>134</v>
      </c>
      <c r="T2602" s="0" t="s">
        <v>134</v>
      </c>
      <c r="U2602" s="0" t="s">
        <v>134</v>
      </c>
      <c r="V2602" s="0" t="s">
        <v>134</v>
      </c>
      <c r="W2602" s="0" t="s">
        <v>134</v>
      </c>
      <c r="X2602" s="0" t="s">
        <v>134</v>
      </c>
      <c r="Y2602" s="0" t="s">
        <v>134</v>
      </c>
      <c r="Z2602" s="0" t="s">
        <v>134</v>
      </c>
      <c r="AA2602" s="0" t="s">
        <v>134</v>
      </c>
      <c r="AB2602" s="0" t="s">
        <v>134</v>
      </c>
      <c r="AC2602" s="0" t="s">
        <v>134</v>
      </c>
      <c r="AD2602" s="0" t="s">
        <v>134</v>
      </c>
      <c r="AE2602" s="0" t="s">
        <v>134</v>
      </c>
      <c r="AF2602" s="0" t="s">
        <v>134</v>
      </c>
      <c r="AG2602" s="0" t="s">
        <v>134</v>
      </c>
      <c r="AH2602" s="0" t="s">
        <v>134</v>
      </c>
      <c r="AI2602" s="0" t="s">
        <v>134</v>
      </c>
      <c r="AJ2602" s="0" t="s">
        <v>134</v>
      </c>
      <c r="AK2602" s="0" t="s">
        <v>134</v>
      </c>
      <c r="AL2602" s="0" t="s">
        <v>134</v>
      </c>
      <c r="AM2602" s="0" t="s">
        <v>134</v>
      </c>
      <c r="AN2602" s="0" t="s">
        <v>134</v>
      </c>
      <c r="AO2602" s="0" t="s">
        <v>134</v>
      </c>
      <c r="AP2602" s="0" t="s">
        <v>134</v>
      </c>
      <c r="AQ2602" s="0" t="s">
        <v>134</v>
      </c>
      <c r="AR2602" s="0" t="s">
        <v>134</v>
      </c>
      <c r="AS2602" s="0" t="s">
        <v>134</v>
      </c>
      <c r="AT2602" s="0" t="s">
        <v>134</v>
      </c>
      <c r="AU2602" s="0" t="s">
        <v>134</v>
      </c>
      <c r="AV2602" s="0" t="s">
        <v>134</v>
      </c>
      <c r="AW2602" s="0" t="s">
        <v>134</v>
      </c>
      <c r="AX2602" s="0" t="s">
        <v>134</v>
      </c>
      <c r="AY2602" s="0" t="s">
        <v>134</v>
      </c>
      <c r="AZ2602" s="0" t="s">
        <v>134</v>
      </c>
      <c r="BA2602" s="0" t="s">
        <v>134</v>
      </c>
      <c r="BB2602" s="0" t="s">
        <v>134</v>
      </c>
      <c r="BC2602" s="0" t="s">
        <v>134</v>
      </c>
      <c r="BD2602" s="0" t="s">
        <v>134</v>
      </c>
      <c r="BE2602" s="0" t="s">
        <v>134</v>
      </c>
      <c r="BF2602" s="0" t="s">
        <v>134</v>
      </c>
      <c r="BG2602" s="0" t="s">
        <v>134</v>
      </c>
      <c r="BH2602" s="0" t="s">
        <v>134</v>
      </c>
      <c r="BI2602" s="0" t="s">
        <v>134</v>
      </c>
      <c r="BJ2602" s="0" t="s">
        <v>134</v>
      </c>
      <c r="BK2602" s="0" t="s">
        <v>134</v>
      </c>
      <c r="BL2602" s="0" t="s">
        <v>134</v>
      </c>
      <c r="BM2602" s="0" t="s">
        <v>134</v>
      </c>
      <c r="BN2602" s="0" t="s">
        <v>134</v>
      </c>
      <c r="BO2602" s="0" t="s">
        <v>134</v>
      </c>
      <c r="BP2602" s="0" t="s">
        <v>134</v>
      </c>
      <c r="BQ2602" s="0" t="s">
        <v>134</v>
      </c>
      <c r="BR2602" s="0" t="s">
        <v>134</v>
      </c>
      <c r="BS2602" s="0" t="s">
        <v>134</v>
      </c>
      <c r="BT2602" s="0" t="s">
        <v>134</v>
      </c>
      <c r="BU2602" s="0" t="s">
        <v>134</v>
      </c>
      <c r="BV2602" s="0" t="s">
        <v>134</v>
      </c>
      <c r="BW2602" s="0" t="s">
        <v>134</v>
      </c>
      <c r="BX2602" s="0" t="s">
        <v>134</v>
      </c>
      <c r="BZ2602" s="0" t="s">
        <v>134</v>
      </c>
      <c r="CA2602" s="0" t="s">
        <v>134</v>
      </c>
      <c r="CB2602" s="0" t="s">
        <v>134</v>
      </c>
      <c r="CC2602" s="0" t="s">
        <v>134</v>
      </c>
      <c r="CD2602" s="0" t="s">
        <v>134</v>
      </c>
      <c r="CE2602" s="0" t="s">
        <v>134</v>
      </c>
    </row>
    <row r="2603" customFormat="false" ht="12.75" hidden="false" customHeight="false" outlineLevel="0" collapsed="false">
      <c r="E2603" s="9" t="s">
        <v>134</v>
      </c>
      <c r="F2603" s="9" t="s">
        <v>134</v>
      </c>
      <c r="G2603" s="9" t="s">
        <v>134</v>
      </c>
      <c r="Q2603" s="0" t="s">
        <v>134</v>
      </c>
      <c r="R2603" s="0" t="s">
        <v>134</v>
      </c>
      <c r="S2603" s="0" t="s">
        <v>134</v>
      </c>
      <c r="T2603" s="0" t="s">
        <v>134</v>
      </c>
      <c r="U2603" s="0" t="s">
        <v>134</v>
      </c>
      <c r="V2603" s="0" t="s">
        <v>134</v>
      </c>
      <c r="W2603" s="0" t="s">
        <v>134</v>
      </c>
      <c r="X2603" s="0" t="s">
        <v>134</v>
      </c>
      <c r="Y2603" s="0" t="s">
        <v>134</v>
      </c>
      <c r="Z2603" s="0" t="s">
        <v>134</v>
      </c>
      <c r="AA2603" s="0" t="s">
        <v>134</v>
      </c>
      <c r="AB2603" s="0" t="s">
        <v>134</v>
      </c>
      <c r="AC2603" s="0" t="s">
        <v>134</v>
      </c>
      <c r="AD2603" s="0" t="s">
        <v>134</v>
      </c>
      <c r="AE2603" s="0" t="s">
        <v>134</v>
      </c>
      <c r="AF2603" s="0" t="s">
        <v>134</v>
      </c>
      <c r="AG2603" s="0" t="s">
        <v>134</v>
      </c>
      <c r="AH2603" s="0" t="s">
        <v>134</v>
      </c>
      <c r="AI2603" s="0" t="s">
        <v>134</v>
      </c>
      <c r="AJ2603" s="0" t="s">
        <v>134</v>
      </c>
      <c r="AK2603" s="0" t="s">
        <v>134</v>
      </c>
      <c r="AL2603" s="0" t="s">
        <v>134</v>
      </c>
      <c r="AM2603" s="0" t="s">
        <v>134</v>
      </c>
      <c r="AN2603" s="0" t="s">
        <v>134</v>
      </c>
      <c r="AO2603" s="0" t="s">
        <v>134</v>
      </c>
      <c r="AP2603" s="0" t="s">
        <v>134</v>
      </c>
      <c r="AQ2603" s="0" t="s">
        <v>134</v>
      </c>
      <c r="AR2603" s="0" t="s">
        <v>134</v>
      </c>
      <c r="AS2603" s="0" t="s">
        <v>134</v>
      </c>
      <c r="AT2603" s="0" t="s">
        <v>134</v>
      </c>
      <c r="AU2603" s="0" t="s">
        <v>134</v>
      </c>
      <c r="AV2603" s="0" t="s">
        <v>134</v>
      </c>
      <c r="AW2603" s="0" t="s">
        <v>134</v>
      </c>
      <c r="AX2603" s="0" t="s">
        <v>134</v>
      </c>
      <c r="AY2603" s="0" t="s">
        <v>134</v>
      </c>
      <c r="AZ2603" s="0" t="s">
        <v>134</v>
      </c>
      <c r="BA2603" s="0" t="s">
        <v>134</v>
      </c>
      <c r="BB2603" s="0" t="s">
        <v>134</v>
      </c>
      <c r="BC2603" s="0" t="s">
        <v>134</v>
      </c>
      <c r="BD2603" s="0" t="s">
        <v>134</v>
      </c>
      <c r="BE2603" s="0" t="s">
        <v>134</v>
      </c>
      <c r="BF2603" s="0" t="s">
        <v>134</v>
      </c>
      <c r="BG2603" s="0" t="s">
        <v>134</v>
      </c>
      <c r="BH2603" s="0" t="s">
        <v>134</v>
      </c>
      <c r="BI2603" s="0" t="s">
        <v>134</v>
      </c>
      <c r="BJ2603" s="0" t="s">
        <v>134</v>
      </c>
      <c r="BK2603" s="0" t="s">
        <v>134</v>
      </c>
      <c r="BL2603" s="0" t="s">
        <v>134</v>
      </c>
      <c r="BM2603" s="0" t="s">
        <v>134</v>
      </c>
      <c r="BN2603" s="0" t="s">
        <v>134</v>
      </c>
      <c r="BO2603" s="0" t="s">
        <v>134</v>
      </c>
      <c r="BP2603" s="0" t="s">
        <v>134</v>
      </c>
      <c r="BQ2603" s="0" t="s">
        <v>134</v>
      </c>
      <c r="BR2603" s="0" t="s">
        <v>134</v>
      </c>
      <c r="BS2603" s="0" t="s">
        <v>134</v>
      </c>
      <c r="BT2603" s="0" t="s">
        <v>134</v>
      </c>
      <c r="BU2603" s="0" t="s">
        <v>134</v>
      </c>
      <c r="BV2603" s="0" t="s">
        <v>134</v>
      </c>
      <c r="BW2603" s="0" t="s">
        <v>134</v>
      </c>
      <c r="BX2603" s="0" t="s">
        <v>134</v>
      </c>
      <c r="BZ2603" s="0" t="s">
        <v>134</v>
      </c>
      <c r="CA2603" s="0" t="s">
        <v>134</v>
      </c>
      <c r="CB2603" s="0" t="s">
        <v>134</v>
      </c>
      <c r="CC2603" s="0" t="s">
        <v>134</v>
      </c>
      <c r="CD2603" s="0" t="s">
        <v>134</v>
      </c>
      <c r="CE2603" s="0" t="s">
        <v>134</v>
      </c>
    </row>
    <row r="2604" customFormat="false" ht="12.75" hidden="false" customHeight="false" outlineLevel="0" collapsed="false">
      <c r="E2604" s="9" t="s">
        <v>134</v>
      </c>
      <c r="F2604" s="9" t="s">
        <v>134</v>
      </c>
      <c r="G2604" s="9" t="s">
        <v>134</v>
      </c>
      <c r="Q2604" s="0" t="s">
        <v>134</v>
      </c>
      <c r="R2604" s="0" t="s">
        <v>134</v>
      </c>
      <c r="S2604" s="0" t="s">
        <v>134</v>
      </c>
      <c r="T2604" s="0" t="s">
        <v>134</v>
      </c>
      <c r="U2604" s="0" t="s">
        <v>134</v>
      </c>
      <c r="V2604" s="0" t="s">
        <v>134</v>
      </c>
      <c r="W2604" s="0" t="s">
        <v>134</v>
      </c>
      <c r="X2604" s="0" t="s">
        <v>134</v>
      </c>
      <c r="Y2604" s="0" t="s">
        <v>134</v>
      </c>
      <c r="Z2604" s="0" t="s">
        <v>134</v>
      </c>
      <c r="AA2604" s="0" t="s">
        <v>134</v>
      </c>
      <c r="AB2604" s="0" t="s">
        <v>134</v>
      </c>
      <c r="AC2604" s="0" t="s">
        <v>134</v>
      </c>
      <c r="AD2604" s="0" t="s">
        <v>134</v>
      </c>
      <c r="AE2604" s="0" t="s">
        <v>134</v>
      </c>
      <c r="AF2604" s="0" t="s">
        <v>134</v>
      </c>
      <c r="AG2604" s="0" t="s">
        <v>134</v>
      </c>
      <c r="AH2604" s="0" t="s">
        <v>134</v>
      </c>
      <c r="AI2604" s="0" t="s">
        <v>134</v>
      </c>
      <c r="AJ2604" s="0" t="s">
        <v>134</v>
      </c>
      <c r="AK2604" s="0" t="s">
        <v>134</v>
      </c>
      <c r="AL2604" s="0" t="s">
        <v>134</v>
      </c>
      <c r="AM2604" s="0" t="s">
        <v>134</v>
      </c>
      <c r="AN2604" s="0" t="s">
        <v>134</v>
      </c>
      <c r="AO2604" s="0" t="s">
        <v>134</v>
      </c>
      <c r="AP2604" s="0" t="s">
        <v>134</v>
      </c>
      <c r="AQ2604" s="0" t="s">
        <v>134</v>
      </c>
      <c r="AR2604" s="0" t="s">
        <v>134</v>
      </c>
      <c r="AS2604" s="0" t="s">
        <v>134</v>
      </c>
      <c r="AT2604" s="0" t="s">
        <v>134</v>
      </c>
      <c r="AU2604" s="0" t="s">
        <v>134</v>
      </c>
      <c r="AV2604" s="0" t="s">
        <v>134</v>
      </c>
      <c r="AW2604" s="0" t="s">
        <v>134</v>
      </c>
      <c r="AX2604" s="0" t="s">
        <v>134</v>
      </c>
      <c r="AY2604" s="0" t="s">
        <v>134</v>
      </c>
      <c r="AZ2604" s="0" t="s">
        <v>134</v>
      </c>
      <c r="BA2604" s="0" t="s">
        <v>134</v>
      </c>
      <c r="BB2604" s="0" t="s">
        <v>134</v>
      </c>
      <c r="BC2604" s="0" t="s">
        <v>134</v>
      </c>
      <c r="BD2604" s="0" t="s">
        <v>134</v>
      </c>
      <c r="BE2604" s="0" t="s">
        <v>134</v>
      </c>
      <c r="BF2604" s="0" t="s">
        <v>134</v>
      </c>
      <c r="BG2604" s="0" t="s">
        <v>134</v>
      </c>
      <c r="BH2604" s="0" t="s">
        <v>134</v>
      </c>
      <c r="BI2604" s="0" t="s">
        <v>134</v>
      </c>
      <c r="BJ2604" s="0" t="s">
        <v>134</v>
      </c>
      <c r="BK2604" s="0" t="s">
        <v>134</v>
      </c>
      <c r="BL2604" s="0" t="s">
        <v>134</v>
      </c>
      <c r="BM2604" s="0" t="s">
        <v>134</v>
      </c>
      <c r="BN2604" s="0" t="s">
        <v>134</v>
      </c>
      <c r="BO2604" s="0" t="s">
        <v>134</v>
      </c>
      <c r="BP2604" s="0" t="s">
        <v>134</v>
      </c>
      <c r="BQ2604" s="0" t="s">
        <v>134</v>
      </c>
      <c r="BR2604" s="0" t="s">
        <v>134</v>
      </c>
      <c r="BS2604" s="0" t="s">
        <v>134</v>
      </c>
      <c r="BT2604" s="0" t="s">
        <v>134</v>
      </c>
      <c r="BU2604" s="0" t="s">
        <v>134</v>
      </c>
      <c r="BV2604" s="0" t="s">
        <v>134</v>
      </c>
      <c r="BW2604" s="0" t="s">
        <v>134</v>
      </c>
      <c r="BX2604" s="0" t="s">
        <v>134</v>
      </c>
      <c r="BZ2604" s="0" t="s">
        <v>134</v>
      </c>
      <c r="CA2604" s="0" t="s">
        <v>134</v>
      </c>
      <c r="CB2604" s="0" t="s">
        <v>134</v>
      </c>
      <c r="CC2604" s="0" t="s">
        <v>134</v>
      </c>
      <c r="CD2604" s="0" t="s">
        <v>134</v>
      </c>
      <c r="CE2604" s="0" t="s">
        <v>134</v>
      </c>
    </row>
    <row r="2605" customFormat="false" ht="12.75" hidden="false" customHeight="false" outlineLevel="0" collapsed="false">
      <c r="E2605" s="9" t="s">
        <v>134</v>
      </c>
      <c r="F2605" s="9" t="s">
        <v>134</v>
      </c>
      <c r="G2605" s="9" t="s">
        <v>134</v>
      </c>
      <c r="Q2605" s="0" t="s">
        <v>134</v>
      </c>
      <c r="R2605" s="0" t="s">
        <v>134</v>
      </c>
      <c r="S2605" s="0" t="s">
        <v>134</v>
      </c>
      <c r="T2605" s="0" t="s">
        <v>134</v>
      </c>
      <c r="U2605" s="0" t="s">
        <v>134</v>
      </c>
      <c r="V2605" s="0" t="s">
        <v>134</v>
      </c>
      <c r="W2605" s="0" t="s">
        <v>134</v>
      </c>
      <c r="X2605" s="0" t="s">
        <v>134</v>
      </c>
      <c r="Y2605" s="0" t="s">
        <v>134</v>
      </c>
      <c r="Z2605" s="0" t="s">
        <v>134</v>
      </c>
      <c r="AA2605" s="0" t="s">
        <v>134</v>
      </c>
      <c r="AB2605" s="0" t="s">
        <v>134</v>
      </c>
      <c r="AC2605" s="0" t="s">
        <v>134</v>
      </c>
      <c r="AD2605" s="0" t="s">
        <v>134</v>
      </c>
      <c r="AE2605" s="0" t="s">
        <v>134</v>
      </c>
      <c r="AF2605" s="0" t="s">
        <v>134</v>
      </c>
      <c r="AG2605" s="0" t="s">
        <v>134</v>
      </c>
      <c r="AH2605" s="0" t="s">
        <v>134</v>
      </c>
      <c r="AI2605" s="0" t="s">
        <v>134</v>
      </c>
      <c r="AJ2605" s="0" t="s">
        <v>134</v>
      </c>
      <c r="AK2605" s="0" t="s">
        <v>134</v>
      </c>
      <c r="AL2605" s="0" t="s">
        <v>134</v>
      </c>
      <c r="AM2605" s="0" t="s">
        <v>134</v>
      </c>
      <c r="AN2605" s="0" t="s">
        <v>134</v>
      </c>
      <c r="AO2605" s="0" t="s">
        <v>134</v>
      </c>
      <c r="AP2605" s="0" t="s">
        <v>134</v>
      </c>
      <c r="AQ2605" s="0" t="s">
        <v>134</v>
      </c>
      <c r="AR2605" s="0" t="s">
        <v>134</v>
      </c>
      <c r="AS2605" s="0" t="s">
        <v>134</v>
      </c>
      <c r="AT2605" s="0" t="s">
        <v>134</v>
      </c>
      <c r="AU2605" s="0" t="s">
        <v>134</v>
      </c>
      <c r="AV2605" s="0" t="s">
        <v>134</v>
      </c>
      <c r="AW2605" s="0" t="s">
        <v>134</v>
      </c>
      <c r="AX2605" s="0" t="s">
        <v>134</v>
      </c>
      <c r="AY2605" s="0" t="s">
        <v>134</v>
      </c>
      <c r="AZ2605" s="0" t="s">
        <v>134</v>
      </c>
      <c r="BA2605" s="0" t="s">
        <v>134</v>
      </c>
      <c r="BB2605" s="0" t="s">
        <v>134</v>
      </c>
      <c r="BC2605" s="0" t="s">
        <v>134</v>
      </c>
      <c r="BD2605" s="0" t="s">
        <v>134</v>
      </c>
      <c r="BE2605" s="0" t="s">
        <v>134</v>
      </c>
      <c r="BF2605" s="0" t="s">
        <v>134</v>
      </c>
      <c r="BG2605" s="0" t="s">
        <v>134</v>
      </c>
      <c r="BH2605" s="0" t="s">
        <v>134</v>
      </c>
      <c r="BI2605" s="0" t="s">
        <v>134</v>
      </c>
      <c r="BJ2605" s="0" t="s">
        <v>134</v>
      </c>
      <c r="BK2605" s="0" t="s">
        <v>134</v>
      </c>
      <c r="BL2605" s="0" t="s">
        <v>134</v>
      </c>
      <c r="BM2605" s="0" t="s">
        <v>134</v>
      </c>
      <c r="BN2605" s="0" t="s">
        <v>134</v>
      </c>
      <c r="BO2605" s="0" t="s">
        <v>134</v>
      </c>
      <c r="BP2605" s="0" t="s">
        <v>134</v>
      </c>
      <c r="BQ2605" s="0" t="s">
        <v>134</v>
      </c>
      <c r="BR2605" s="0" t="s">
        <v>134</v>
      </c>
      <c r="BS2605" s="0" t="s">
        <v>134</v>
      </c>
      <c r="BT2605" s="0" t="s">
        <v>134</v>
      </c>
      <c r="BU2605" s="0" t="s">
        <v>134</v>
      </c>
      <c r="BV2605" s="0" t="s">
        <v>134</v>
      </c>
      <c r="BW2605" s="0" t="s">
        <v>134</v>
      </c>
      <c r="BX2605" s="0" t="s">
        <v>134</v>
      </c>
      <c r="BZ2605" s="0" t="s">
        <v>134</v>
      </c>
      <c r="CA2605" s="0" t="s">
        <v>134</v>
      </c>
      <c r="CB2605" s="0" t="s">
        <v>134</v>
      </c>
      <c r="CC2605" s="0" t="s">
        <v>134</v>
      </c>
      <c r="CD2605" s="0" t="s">
        <v>134</v>
      </c>
      <c r="CE2605" s="0" t="s">
        <v>134</v>
      </c>
    </row>
    <row r="2606" customFormat="false" ht="12.75" hidden="false" customHeight="false" outlineLevel="0" collapsed="false">
      <c r="E2606" s="9" t="s">
        <v>134</v>
      </c>
      <c r="F2606" s="9" t="s">
        <v>134</v>
      </c>
      <c r="G2606" s="9" t="s">
        <v>134</v>
      </c>
      <c r="Q2606" s="0" t="s">
        <v>134</v>
      </c>
      <c r="R2606" s="0" t="s">
        <v>134</v>
      </c>
      <c r="S2606" s="0" t="s">
        <v>134</v>
      </c>
      <c r="T2606" s="0" t="s">
        <v>134</v>
      </c>
      <c r="U2606" s="0" t="s">
        <v>134</v>
      </c>
      <c r="V2606" s="0" t="s">
        <v>134</v>
      </c>
      <c r="W2606" s="0" t="s">
        <v>134</v>
      </c>
      <c r="X2606" s="0" t="s">
        <v>134</v>
      </c>
      <c r="Y2606" s="0" t="s">
        <v>134</v>
      </c>
      <c r="Z2606" s="0" t="s">
        <v>134</v>
      </c>
      <c r="AA2606" s="0" t="s">
        <v>134</v>
      </c>
      <c r="AB2606" s="0" t="s">
        <v>134</v>
      </c>
      <c r="AC2606" s="0" t="s">
        <v>134</v>
      </c>
      <c r="AD2606" s="0" t="s">
        <v>134</v>
      </c>
      <c r="AE2606" s="0" t="s">
        <v>134</v>
      </c>
      <c r="AF2606" s="0" t="s">
        <v>134</v>
      </c>
      <c r="AG2606" s="0" t="s">
        <v>134</v>
      </c>
      <c r="AH2606" s="0" t="s">
        <v>134</v>
      </c>
      <c r="AI2606" s="0" t="s">
        <v>134</v>
      </c>
      <c r="AJ2606" s="0" t="s">
        <v>134</v>
      </c>
      <c r="AK2606" s="0" t="s">
        <v>134</v>
      </c>
      <c r="AL2606" s="0" t="s">
        <v>134</v>
      </c>
      <c r="AM2606" s="0" t="s">
        <v>134</v>
      </c>
      <c r="AN2606" s="0" t="s">
        <v>134</v>
      </c>
      <c r="AO2606" s="0" t="s">
        <v>134</v>
      </c>
      <c r="AP2606" s="0" t="s">
        <v>134</v>
      </c>
      <c r="AQ2606" s="0" t="s">
        <v>134</v>
      </c>
      <c r="AR2606" s="0" t="s">
        <v>134</v>
      </c>
      <c r="AS2606" s="0" t="s">
        <v>134</v>
      </c>
      <c r="AT2606" s="0" t="s">
        <v>134</v>
      </c>
      <c r="AU2606" s="0" t="s">
        <v>134</v>
      </c>
      <c r="AV2606" s="0" t="s">
        <v>134</v>
      </c>
      <c r="AW2606" s="0" t="s">
        <v>134</v>
      </c>
      <c r="AX2606" s="0" t="s">
        <v>134</v>
      </c>
      <c r="AY2606" s="0" t="s">
        <v>134</v>
      </c>
      <c r="AZ2606" s="0" t="s">
        <v>134</v>
      </c>
      <c r="BA2606" s="0" t="s">
        <v>134</v>
      </c>
      <c r="BB2606" s="0" t="s">
        <v>134</v>
      </c>
      <c r="BC2606" s="0" t="s">
        <v>134</v>
      </c>
      <c r="BD2606" s="0" t="s">
        <v>134</v>
      </c>
      <c r="BE2606" s="0" t="s">
        <v>134</v>
      </c>
      <c r="BF2606" s="0" t="s">
        <v>134</v>
      </c>
      <c r="BG2606" s="0" t="s">
        <v>134</v>
      </c>
      <c r="BH2606" s="0" t="s">
        <v>134</v>
      </c>
      <c r="BI2606" s="0" t="s">
        <v>134</v>
      </c>
      <c r="BJ2606" s="0" t="s">
        <v>134</v>
      </c>
      <c r="BK2606" s="0" t="s">
        <v>134</v>
      </c>
      <c r="BL2606" s="0" t="s">
        <v>134</v>
      </c>
      <c r="BM2606" s="0" t="s">
        <v>134</v>
      </c>
      <c r="BN2606" s="0" t="s">
        <v>134</v>
      </c>
      <c r="BO2606" s="0" t="s">
        <v>134</v>
      </c>
      <c r="BP2606" s="0" t="s">
        <v>134</v>
      </c>
      <c r="BQ2606" s="0" t="s">
        <v>134</v>
      </c>
      <c r="BR2606" s="0" t="s">
        <v>134</v>
      </c>
      <c r="BS2606" s="0" t="s">
        <v>134</v>
      </c>
      <c r="BT2606" s="0" t="s">
        <v>134</v>
      </c>
      <c r="BU2606" s="0" t="s">
        <v>134</v>
      </c>
      <c r="BV2606" s="0" t="s">
        <v>134</v>
      </c>
      <c r="BW2606" s="0" t="s">
        <v>134</v>
      </c>
      <c r="BX2606" s="0" t="s">
        <v>134</v>
      </c>
      <c r="BZ2606" s="0" t="s">
        <v>134</v>
      </c>
      <c r="CA2606" s="0" t="s">
        <v>134</v>
      </c>
      <c r="CB2606" s="0" t="s">
        <v>134</v>
      </c>
      <c r="CC2606" s="0" t="s">
        <v>134</v>
      </c>
      <c r="CD2606" s="0" t="s">
        <v>134</v>
      </c>
      <c r="CE2606" s="0" t="s">
        <v>134</v>
      </c>
    </row>
    <row r="2607" customFormat="false" ht="12.75" hidden="false" customHeight="false" outlineLevel="0" collapsed="false">
      <c r="E2607" s="9" t="s">
        <v>134</v>
      </c>
      <c r="F2607" s="9" t="s">
        <v>134</v>
      </c>
      <c r="G2607" s="9" t="s">
        <v>134</v>
      </c>
      <c r="Q2607" s="0" t="s">
        <v>134</v>
      </c>
      <c r="R2607" s="0" t="s">
        <v>134</v>
      </c>
      <c r="S2607" s="0" t="s">
        <v>134</v>
      </c>
      <c r="T2607" s="0" t="s">
        <v>134</v>
      </c>
      <c r="U2607" s="0" t="s">
        <v>134</v>
      </c>
      <c r="V2607" s="0" t="s">
        <v>134</v>
      </c>
      <c r="W2607" s="0" t="s">
        <v>134</v>
      </c>
      <c r="X2607" s="0" t="s">
        <v>134</v>
      </c>
      <c r="Y2607" s="0" t="s">
        <v>134</v>
      </c>
      <c r="Z2607" s="0" t="s">
        <v>134</v>
      </c>
      <c r="AA2607" s="0" t="s">
        <v>134</v>
      </c>
      <c r="AB2607" s="0" t="s">
        <v>134</v>
      </c>
      <c r="AC2607" s="0" t="s">
        <v>134</v>
      </c>
      <c r="AD2607" s="0" t="s">
        <v>134</v>
      </c>
      <c r="AE2607" s="0" t="s">
        <v>134</v>
      </c>
      <c r="AF2607" s="0" t="s">
        <v>134</v>
      </c>
      <c r="AG2607" s="0" t="s">
        <v>134</v>
      </c>
      <c r="AH2607" s="0" t="s">
        <v>134</v>
      </c>
      <c r="AI2607" s="0" t="s">
        <v>134</v>
      </c>
      <c r="AJ2607" s="0" t="s">
        <v>134</v>
      </c>
      <c r="AK2607" s="0" t="s">
        <v>134</v>
      </c>
      <c r="AL2607" s="0" t="s">
        <v>134</v>
      </c>
      <c r="AM2607" s="0" t="s">
        <v>134</v>
      </c>
      <c r="AN2607" s="0" t="s">
        <v>134</v>
      </c>
      <c r="AO2607" s="0" t="s">
        <v>134</v>
      </c>
      <c r="AP2607" s="0" t="s">
        <v>134</v>
      </c>
      <c r="AQ2607" s="0" t="s">
        <v>134</v>
      </c>
      <c r="AR2607" s="0" t="s">
        <v>134</v>
      </c>
      <c r="AS2607" s="0" t="s">
        <v>134</v>
      </c>
      <c r="AT2607" s="0" t="s">
        <v>134</v>
      </c>
      <c r="AU2607" s="0" t="s">
        <v>134</v>
      </c>
      <c r="AV2607" s="0" t="s">
        <v>134</v>
      </c>
      <c r="AW2607" s="0" t="s">
        <v>134</v>
      </c>
      <c r="AX2607" s="0" t="s">
        <v>134</v>
      </c>
      <c r="AY2607" s="0" t="s">
        <v>134</v>
      </c>
      <c r="AZ2607" s="0" t="s">
        <v>134</v>
      </c>
      <c r="BA2607" s="0" t="s">
        <v>134</v>
      </c>
      <c r="BB2607" s="0" t="s">
        <v>134</v>
      </c>
      <c r="BC2607" s="0" t="s">
        <v>134</v>
      </c>
      <c r="BD2607" s="0" t="s">
        <v>134</v>
      </c>
      <c r="BE2607" s="0" t="s">
        <v>134</v>
      </c>
      <c r="BF2607" s="0" t="s">
        <v>134</v>
      </c>
      <c r="BG2607" s="0" t="s">
        <v>134</v>
      </c>
      <c r="BH2607" s="0" t="s">
        <v>134</v>
      </c>
      <c r="BI2607" s="0" t="s">
        <v>134</v>
      </c>
      <c r="BJ2607" s="0" t="s">
        <v>134</v>
      </c>
      <c r="BK2607" s="0" t="s">
        <v>134</v>
      </c>
      <c r="BL2607" s="0" t="s">
        <v>134</v>
      </c>
      <c r="BM2607" s="0" t="s">
        <v>134</v>
      </c>
      <c r="BN2607" s="0" t="s">
        <v>134</v>
      </c>
      <c r="BO2607" s="0" t="s">
        <v>134</v>
      </c>
      <c r="BP2607" s="0" t="s">
        <v>134</v>
      </c>
      <c r="BQ2607" s="0" t="s">
        <v>134</v>
      </c>
      <c r="BR2607" s="0" t="s">
        <v>134</v>
      </c>
      <c r="BS2607" s="0" t="s">
        <v>134</v>
      </c>
      <c r="BT2607" s="0" t="s">
        <v>134</v>
      </c>
      <c r="BU2607" s="0" t="s">
        <v>134</v>
      </c>
      <c r="BV2607" s="0" t="s">
        <v>134</v>
      </c>
      <c r="BW2607" s="0" t="s">
        <v>134</v>
      </c>
      <c r="BX2607" s="0" t="s">
        <v>134</v>
      </c>
      <c r="BZ2607" s="0" t="s">
        <v>134</v>
      </c>
      <c r="CA2607" s="0" t="s">
        <v>134</v>
      </c>
      <c r="CB2607" s="0" t="s">
        <v>134</v>
      </c>
      <c r="CC2607" s="0" t="s">
        <v>134</v>
      </c>
      <c r="CD2607" s="0" t="s">
        <v>134</v>
      </c>
      <c r="CE2607" s="0" t="s">
        <v>134</v>
      </c>
    </row>
    <row r="2608" customFormat="false" ht="12.75" hidden="false" customHeight="false" outlineLevel="0" collapsed="false">
      <c r="E2608" s="9" t="s">
        <v>134</v>
      </c>
      <c r="F2608" s="9" t="s">
        <v>134</v>
      </c>
      <c r="G2608" s="9" t="s">
        <v>134</v>
      </c>
      <c r="Q2608" s="0" t="s">
        <v>134</v>
      </c>
      <c r="R2608" s="0" t="s">
        <v>134</v>
      </c>
      <c r="S2608" s="0" t="s">
        <v>134</v>
      </c>
      <c r="T2608" s="0" t="s">
        <v>134</v>
      </c>
      <c r="U2608" s="0" t="s">
        <v>134</v>
      </c>
      <c r="V2608" s="0" t="s">
        <v>134</v>
      </c>
      <c r="W2608" s="0" t="s">
        <v>134</v>
      </c>
      <c r="X2608" s="0" t="s">
        <v>134</v>
      </c>
      <c r="Y2608" s="0" t="s">
        <v>134</v>
      </c>
      <c r="Z2608" s="0" t="s">
        <v>134</v>
      </c>
      <c r="AA2608" s="0" t="s">
        <v>134</v>
      </c>
      <c r="AB2608" s="0" t="s">
        <v>134</v>
      </c>
      <c r="AC2608" s="0" t="s">
        <v>134</v>
      </c>
      <c r="AD2608" s="0" t="s">
        <v>134</v>
      </c>
      <c r="AE2608" s="0" t="s">
        <v>134</v>
      </c>
      <c r="AF2608" s="0" t="s">
        <v>134</v>
      </c>
      <c r="AG2608" s="0" t="s">
        <v>134</v>
      </c>
      <c r="AH2608" s="0" t="s">
        <v>134</v>
      </c>
      <c r="AI2608" s="0" t="s">
        <v>134</v>
      </c>
      <c r="AJ2608" s="0" t="s">
        <v>134</v>
      </c>
      <c r="AK2608" s="0" t="s">
        <v>134</v>
      </c>
      <c r="AL2608" s="0" t="s">
        <v>134</v>
      </c>
      <c r="AM2608" s="0" t="s">
        <v>134</v>
      </c>
      <c r="AN2608" s="0" t="s">
        <v>134</v>
      </c>
      <c r="AO2608" s="0" t="s">
        <v>134</v>
      </c>
      <c r="AP2608" s="0" t="s">
        <v>134</v>
      </c>
      <c r="AQ2608" s="0" t="s">
        <v>134</v>
      </c>
      <c r="AR2608" s="0" t="s">
        <v>134</v>
      </c>
      <c r="AS2608" s="0" t="s">
        <v>134</v>
      </c>
      <c r="AT2608" s="0" t="s">
        <v>134</v>
      </c>
      <c r="AU2608" s="0" t="s">
        <v>134</v>
      </c>
      <c r="AV2608" s="0" t="s">
        <v>134</v>
      </c>
      <c r="AW2608" s="0" t="s">
        <v>134</v>
      </c>
      <c r="AX2608" s="0" t="s">
        <v>134</v>
      </c>
      <c r="AY2608" s="0" t="s">
        <v>134</v>
      </c>
      <c r="AZ2608" s="0" t="s">
        <v>134</v>
      </c>
      <c r="BA2608" s="0" t="s">
        <v>134</v>
      </c>
      <c r="BB2608" s="0" t="s">
        <v>134</v>
      </c>
      <c r="BC2608" s="0" t="s">
        <v>134</v>
      </c>
      <c r="BD2608" s="0" t="s">
        <v>134</v>
      </c>
      <c r="BE2608" s="0" t="s">
        <v>134</v>
      </c>
      <c r="BF2608" s="0" t="s">
        <v>134</v>
      </c>
      <c r="BG2608" s="0" t="s">
        <v>134</v>
      </c>
      <c r="BH2608" s="0" t="s">
        <v>134</v>
      </c>
      <c r="BI2608" s="0" t="s">
        <v>134</v>
      </c>
      <c r="BJ2608" s="0" t="s">
        <v>134</v>
      </c>
      <c r="BK2608" s="0" t="s">
        <v>134</v>
      </c>
      <c r="BL2608" s="0" t="s">
        <v>134</v>
      </c>
      <c r="BM2608" s="0" t="s">
        <v>134</v>
      </c>
      <c r="BN2608" s="0" t="s">
        <v>134</v>
      </c>
      <c r="BO2608" s="0" t="s">
        <v>134</v>
      </c>
      <c r="BP2608" s="0" t="s">
        <v>134</v>
      </c>
      <c r="BQ2608" s="0" t="s">
        <v>134</v>
      </c>
      <c r="BR2608" s="0" t="s">
        <v>134</v>
      </c>
      <c r="BS2608" s="0" t="s">
        <v>134</v>
      </c>
      <c r="BT2608" s="0" t="s">
        <v>134</v>
      </c>
      <c r="BU2608" s="0" t="s">
        <v>134</v>
      </c>
      <c r="BV2608" s="0" t="s">
        <v>134</v>
      </c>
      <c r="BW2608" s="0" t="s">
        <v>134</v>
      </c>
      <c r="BX2608" s="0" t="s">
        <v>134</v>
      </c>
      <c r="BZ2608" s="0" t="s">
        <v>134</v>
      </c>
      <c r="CA2608" s="0" t="s">
        <v>134</v>
      </c>
      <c r="CB2608" s="0" t="s">
        <v>134</v>
      </c>
      <c r="CC2608" s="0" t="s">
        <v>134</v>
      </c>
      <c r="CD2608" s="0" t="s">
        <v>134</v>
      </c>
      <c r="CE2608" s="0" t="s">
        <v>134</v>
      </c>
    </row>
    <row r="2609" customFormat="false" ht="12.75" hidden="false" customHeight="false" outlineLevel="0" collapsed="false">
      <c r="E2609" s="9" t="s">
        <v>134</v>
      </c>
      <c r="F2609" s="9" t="s">
        <v>134</v>
      </c>
      <c r="G2609" s="9" t="s">
        <v>134</v>
      </c>
      <c r="Q2609" s="0" t="s">
        <v>134</v>
      </c>
      <c r="R2609" s="0" t="s">
        <v>134</v>
      </c>
      <c r="S2609" s="0" t="s">
        <v>134</v>
      </c>
      <c r="T2609" s="0" t="s">
        <v>134</v>
      </c>
      <c r="U2609" s="0" t="s">
        <v>134</v>
      </c>
      <c r="V2609" s="0" t="s">
        <v>134</v>
      </c>
      <c r="W2609" s="0" t="s">
        <v>134</v>
      </c>
      <c r="X2609" s="0" t="s">
        <v>134</v>
      </c>
      <c r="Y2609" s="0" t="s">
        <v>134</v>
      </c>
      <c r="Z2609" s="0" t="s">
        <v>134</v>
      </c>
      <c r="AA2609" s="0" t="s">
        <v>134</v>
      </c>
      <c r="AB2609" s="0" t="s">
        <v>134</v>
      </c>
      <c r="AC2609" s="0" t="s">
        <v>134</v>
      </c>
      <c r="AD2609" s="0" t="s">
        <v>134</v>
      </c>
      <c r="AE2609" s="0" t="s">
        <v>134</v>
      </c>
      <c r="AF2609" s="0" t="s">
        <v>134</v>
      </c>
      <c r="AG2609" s="0" t="s">
        <v>134</v>
      </c>
      <c r="AH2609" s="0" t="s">
        <v>134</v>
      </c>
      <c r="AI2609" s="0" t="s">
        <v>134</v>
      </c>
      <c r="AJ2609" s="0" t="s">
        <v>134</v>
      </c>
      <c r="AK2609" s="0" t="s">
        <v>134</v>
      </c>
      <c r="AL2609" s="0" t="s">
        <v>134</v>
      </c>
      <c r="AM2609" s="0" t="s">
        <v>134</v>
      </c>
      <c r="AN2609" s="0" t="s">
        <v>134</v>
      </c>
      <c r="AO2609" s="0" t="s">
        <v>134</v>
      </c>
      <c r="AP2609" s="0" t="s">
        <v>134</v>
      </c>
      <c r="AQ2609" s="0" t="s">
        <v>134</v>
      </c>
      <c r="AR2609" s="0" t="s">
        <v>134</v>
      </c>
      <c r="AS2609" s="0" t="s">
        <v>134</v>
      </c>
      <c r="AT2609" s="0" t="s">
        <v>134</v>
      </c>
      <c r="AU2609" s="0" t="s">
        <v>134</v>
      </c>
      <c r="AV2609" s="0" t="s">
        <v>134</v>
      </c>
      <c r="AW2609" s="0" t="s">
        <v>134</v>
      </c>
      <c r="AX2609" s="0" t="s">
        <v>134</v>
      </c>
      <c r="AY2609" s="0" t="s">
        <v>134</v>
      </c>
      <c r="AZ2609" s="0" t="s">
        <v>134</v>
      </c>
      <c r="BA2609" s="0" t="s">
        <v>134</v>
      </c>
      <c r="BB2609" s="0" t="s">
        <v>134</v>
      </c>
      <c r="BC2609" s="0" t="s">
        <v>134</v>
      </c>
      <c r="BD2609" s="0" t="s">
        <v>134</v>
      </c>
      <c r="BE2609" s="0" t="s">
        <v>134</v>
      </c>
      <c r="BF2609" s="0" t="s">
        <v>134</v>
      </c>
      <c r="BG2609" s="0" t="s">
        <v>134</v>
      </c>
      <c r="BH2609" s="0" t="s">
        <v>134</v>
      </c>
      <c r="BI2609" s="0" t="s">
        <v>134</v>
      </c>
      <c r="BJ2609" s="0" t="s">
        <v>134</v>
      </c>
      <c r="BK2609" s="0" t="s">
        <v>134</v>
      </c>
      <c r="BL2609" s="0" t="s">
        <v>134</v>
      </c>
      <c r="BM2609" s="0" t="s">
        <v>134</v>
      </c>
      <c r="BN2609" s="0" t="s">
        <v>134</v>
      </c>
      <c r="BO2609" s="0" t="s">
        <v>134</v>
      </c>
      <c r="BP2609" s="0" t="s">
        <v>134</v>
      </c>
      <c r="BQ2609" s="0" t="s">
        <v>134</v>
      </c>
      <c r="BR2609" s="0" t="s">
        <v>134</v>
      </c>
      <c r="BS2609" s="0" t="s">
        <v>134</v>
      </c>
      <c r="BT2609" s="0" t="s">
        <v>134</v>
      </c>
      <c r="BU2609" s="0" t="s">
        <v>134</v>
      </c>
      <c r="BV2609" s="0" t="s">
        <v>134</v>
      </c>
      <c r="BW2609" s="0" t="s">
        <v>134</v>
      </c>
      <c r="BX2609" s="0" t="s">
        <v>134</v>
      </c>
      <c r="BZ2609" s="0" t="s">
        <v>134</v>
      </c>
      <c r="CA2609" s="0" t="s">
        <v>134</v>
      </c>
      <c r="CB2609" s="0" t="s">
        <v>134</v>
      </c>
      <c r="CC2609" s="0" t="s">
        <v>134</v>
      </c>
      <c r="CD2609" s="0" t="s">
        <v>134</v>
      </c>
      <c r="CE2609" s="0" t="s">
        <v>134</v>
      </c>
    </row>
    <row r="2610" customFormat="false" ht="12.75" hidden="false" customHeight="false" outlineLevel="0" collapsed="false">
      <c r="E2610" s="9" t="s">
        <v>134</v>
      </c>
      <c r="F2610" s="9" t="s">
        <v>134</v>
      </c>
      <c r="G2610" s="9" t="s">
        <v>134</v>
      </c>
      <c r="Q2610" s="0" t="s">
        <v>134</v>
      </c>
      <c r="R2610" s="0" t="s">
        <v>134</v>
      </c>
      <c r="S2610" s="0" t="s">
        <v>134</v>
      </c>
      <c r="T2610" s="0" t="s">
        <v>134</v>
      </c>
      <c r="U2610" s="0" t="s">
        <v>134</v>
      </c>
      <c r="V2610" s="0" t="s">
        <v>134</v>
      </c>
      <c r="W2610" s="0" t="s">
        <v>134</v>
      </c>
      <c r="X2610" s="0" t="s">
        <v>134</v>
      </c>
      <c r="Y2610" s="0" t="s">
        <v>134</v>
      </c>
      <c r="Z2610" s="0" t="s">
        <v>134</v>
      </c>
      <c r="AA2610" s="0" t="s">
        <v>134</v>
      </c>
      <c r="AB2610" s="0" t="s">
        <v>134</v>
      </c>
      <c r="AC2610" s="0" t="s">
        <v>134</v>
      </c>
      <c r="AD2610" s="0" t="s">
        <v>134</v>
      </c>
      <c r="AE2610" s="0" t="s">
        <v>134</v>
      </c>
      <c r="AF2610" s="0" t="s">
        <v>134</v>
      </c>
      <c r="AG2610" s="0" t="s">
        <v>134</v>
      </c>
      <c r="AH2610" s="0" t="s">
        <v>134</v>
      </c>
      <c r="AI2610" s="0" t="s">
        <v>134</v>
      </c>
      <c r="AJ2610" s="0" t="s">
        <v>134</v>
      </c>
      <c r="AK2610" s="0" t="s">
        <v>134</v>
      </c>
      <c r="AL2610" s="0" t="s">
        <v>134</v>
      </c>
      <c r="AM2610" s="0" t="s">
        <v>134</v>
      </c>
      <c r="AN2610" s="0" t="s">
        <v>134</v>
      </c>
      <c r="AO2610" s="0" t="s">
        <v>134</v>
      </c>
      <c r="AP2610" s="0" t="s">
        <v>134</v>
      </c>
      <c r="AQ2610" s="0" t="s">
        <v>134</v>
      </c>
      <c r="AR2610" s="0" t="s">
        <v>134</v>
      </c>
      <c r="AS2610" s="0" t="s">
        <v>134</v>
      </c>
      <c r="AT2610" s="0" t="s">
        <v>134</v>
      </c>
      <c r="AU2610" s="0" t="s">
        <v>134</v>
      </c>
      <c r="AV2610" s="0" t="s">
        <v>134</v>
      </c>
      <c r="AW2610" s="0" t="s">
        <v>134</v>
      </c>
      <c r="AX2610" s="0" t="s">
        <v>134</v>
      </c>
      <c r="AY2610" s="0" t="s">
        <v>134</v>
      </c>
      <c r="AZ2610" s="0" t="s">
        <v>134</v>
      </c>
      <c r="BA2610" s="0" t="s">
        <v>134</v>
      </c>
      <c r="BB2610" s="0" t="s">
        <v>134</v>
      </c>
      <c r="BC2610" s="0" t="s">
        <v>134</v>
      </c>
      <c r="BD2610" s="0" t="s">
        <v>134</v>
      </c>
      <c r="BE2610" s="0" t="s">
        <v>134</v>
      </c>
      <c r="BF2610" s="0" t="s">
        <v>134</v>
      </c>
      <c r="BG2610" s="0" t="s">
        <v>134</v>
      </c>
      <c r="BH2610" s="0" t="s">
        <v>134</v>
      </c>
      <c r="BI2610" s="0" t="s">
        <v>134</v>
      </c>
      <c r="BJ2610" s="0" t="s">
        <v>134</v>
      </c>
      <c r="BK2610" s="0" t="s">
        <v>134</v>
      </c>
      <c r="BL2610" s="0" t="s">
        <v>134</v>
      </c>
      <c r="BM2610" s="0" t="s">
        <v>134</v>
      </c>
      <c r="BN2610" s="0" t="s">
        <v>134</v>
      </c>
      <c r="BO2610" s="0" t="s">
        <v>134</v>
      </c>
      <c r="BP2610" s="0" t="s">
        <v>134</v>
      </c>
      <c r="BQ2610" s="0" t="s">
        <v>134</v>
      </c>
      <c r="BR2610" s="0" t="s">
        <v>134</v>
      </c>
      <c r="BS2610" s="0" t="s">
        <v>134</v>
      </c>
      <c r="BT2610" s="0" t="s">
        <v>134</v>
      </c>
      <c r="BU2610" s="0" t="s">
        <v>134</v>
      </c>
      <c r="BV2610" s="0" t="s">
        <v>134</v>
      </c>
      <c r="BW2610" s="0" t="s">
        <v>134</v>
      </c>
      <c r="BX2610" s="0" t="s">
        <v>134</v>
      </c>
      <c r="BZ2610" s="0" t="s">
        <v>134</v>
      </c>
      <c r="CA2610" s="0" t="s">
        <v>134</v>
      </c>
      <c r="CB2610" s="0" t="s">
        <v>134</v>
      </c>
      <c r="CC2610" s="0" t="s">
        <v>134</v>
      </c>
      <c r="CD2610" s="0" t="s">
        <v>134</v>
      </c>
      <c r="CE2610" s="0" t="s">
        <v>134</v>
      </c>
    </row>
    <row r="2611" customFormat="false" ht="12.75" hidden="false" customHeight="false" outlineLevel="0" collapsed="false">
      <c r="E2611" s="9" t="s">
        <v>134</v>
      </c>
      <c r="F2611" s="9" t="s">
        <v>134</v>
      </c>
      <c r="G2611" s="9" t="s">
        <v>134</v>
      </c>
      <c r="Q2611" s="0" t="s">
        <v>134</v>
      </c>
      <c r="R2611" s="0" t="s">
        <v>134</v>
      </c>
      <c r="S2611" s="0" t="s">
        <v>134</v>
      </c>
      <c r="T2611" s="0" t="s">
        <v>134</v>
      </c>
      <c r="U2611" s="0" t="s">
        <v>134</v>
      </c>
      <c r="V2611" s="0" t="s">
        <v>134</v>
      </c>
      <c r="W2611" s="0" t="s">
        <v>134</v>
      </c>
      <c r="X2611" s="0" t="s">
        <v>134</v>
      </c>
      <c r="Y2611" s="0" t="s">
        <v>134</v>
      </c>
      <c r="Z2611" s="0" t="s">
        <v>134</v>
      </c>
      <c r="AA2611" s="0" t="s">
        <v>134</v>
      </c>
      <c r="AB2611" s="0" t="s">
        <v>134</v>
      </c>
      <c r="AC2611" s="0" t="s">
        <v>134</v>
      </c>
      <c r="AD2611" s="0" t="s">
        <v>134</v>
      </c>
      <c r="AE2611" s="0" t="s">
        <v>134</v>
      </c>
      <c r="AF2611" s="0" t="s">
        <v>134</v>
      </c>
      <c r="AG2611" s="0" t="s">
        <v>134</v>
      </c>
      <c r="AH2611" s="0" t="s">
        <v>134</v>
      </c>
      <c r="AI2611" s="0" t="s">
        <v>134</v>
      </c>
      <c r="AJ2611" s="0" t="s">
        <v>134</v>
      </c>
      <c r="AK2611" s="0" t="s">
        <v>134</v>
      </c>
      <c r="AL2611" s="0" t="s">
        <v>134</v>
      </c>
      <c r="AM2611" s="0" t="s">
        <v>134</v>
      </c>
      <c r="AN2611" s="0" t="s">
        <v>134</v>
      </c>
      <c r="AO2611" s="0" t="s">
        <v>134</v>
      </c>
      <c r="AP2611" s="0" t="s">
        <v>134</v>
      </c>
      <c r="AQ2611" s="0" t="s">
        <v>134</v>
      </c>
      <c r="AR2611" s="0" t="s">
        <v>134</v>
      </c>
      <c r="AS2611" s="0" t="s">
        <v>134</v>
      </c>
      <c r="AT2611" s="0" t="s">
        <v>134</v>
      </c>
      <c r="AU2611" s="0" t="s">
        <v>134</v>
      </c>
      <c r="AV2611" s="0" t="s">
        <v>134</v>
      </c>
      <c r="AW2611" s="0" t="s">
        <v>134</v>
      </c>
      <c r="AX2611" s="0" t="s">
        <v>134</v>
      </c>
      <c r="AY2611" s="0" t="s">
        <v>134</v>
      </c>
      <c r="AZ2611" s="0" t="s">
        <v>134</v>
      </c>
      <c r="BA2611" s="0" t="s">
        <v>134</v>
      </c>
      <c r="BB2611" s="0" t="s">
        <v>134</v>
      </c>
      <c r="BC2611" s="0" t="s">
        <v>134</v>
      </c>
      <c r="BD2611" s="0" t="s">
        <v>134</v>
      </c>
      <c r="BE2611" s="0" t="s">
        <v>134</v>
      </c>
      <c r="BF2611" s="0" t="s">
        <v>134</v>
      </c>
      <c r="BG2611" s="0" t="s">
        <v>134</v>
      </c>
      <c r="BH2611" s="0" t="s">
        <v>134</v>
      </c>
      <c r="BI2611" s="0" t="s">
        <v>134</v>
      </c>
      <c r="BJ2611" s="0" t="s">
        <v>134</v>
      </c>
      <c r="BK2611" s="0" t="s">
        <v>134</v>
      </c>
      <c r="BL2611" s="0" t="s">
        <v>134</v>
      </c>
      <c r="BM2611" s="0" t="s">
        <v>134</v>
      </c>
      <c r="BN2611" s="0" t="s">
        <v>134</v>
      </c>
      <c r="BO2611" s="0" t="s">
        <v>134</v>
      </c>
      <c r="BP2611" s="0" t="s">
        <v>134</v>
      </c>
      <c r="BQ2611" s="0" t="s">
        <v>134</v>
      </c>
      <c r="BR2611" s="0" t="s">
        <v>134</v>
      </c>
      <c r="BS2611" s="0" t="s">
        <v>134</v>
      </c>
      <c r="BT2611" s="0" t="s">
        <v>134</v>
      </c>
      <c r="BU2611" s="0" t="s">
        <v>134</v>
      </c>
      <c r="BV2611" s="0" t="s">
        <v>134</v>
      </c>
      <c r="BW2611" s="0" t="s">
        <v>134</v>
      </c>
      <c r="BX2611" s="0" t="s">
        <v>134</v>
      </c>
      <c r="BZ2611" s="0" t="s">
        <v>134</v>
      </c>
      <c r="CA2611" s="0" t="s">
        <v>134</v>
      </c>
      <c r="CB2611" s="0" t="s">
        <v>134</v>
      </c>
      <c r="CC2611" s="0" t="s">
        <v>134</v>
      </c>
      <c r="CD2611" s="0" t="s">
        <v>134</v>
      </c>
      <c r="CE2611" s="0" t="s">
        <v>134</v>
      </c>
    </row>
    <row r="2612" customFormat="false" ht="12.75" hidden="false" customHeight="false" outlineLevel="0" collapsed="false">
      <c r="E2612" s="9" t="s">
        <v>134</v>
      </c>
      <c r="F2612" s="9" t="s">
        <v>134</v>
      </c>
      <c r="G2612" s="9" t="s">
        <v>134</v>
      </c>
      <c r="Q2612" s="0" t="s">
        <v>134</v>
      </c>
      <c r="R2612" s="0" t="s">
        <v>134</v>
      </c>
      <c r="S2612" s="0" t="s">
        <v>134</v>
      </c>
      <c r="T2612" s="0" t="s">
        <v>134</v>
      </c>
      <c r="U2612" s="0" t="s">
        <v>134</v>
      </c>
      <c r="V2612" s="0" t="s">
        <v>134</v>
      </c>
      <c r="W2612" s="0" t="s">
        <v>134</v>
      </c>
      <c r="X2612" s="0" t="s">
        <v>134</v>
      </c>
      <c r="Y2612" s="0" t="s">
        <v>134</v>
      </c>
      <c r="Z2612" s="0" t="s">
        <v>134</v>
      </c>
      <c r="AA2612" s="0" t="s">
        <v>134</v>
      </c>
      <c r="AB2612" s="0" t="s">
        <v>134</v>
      </c>
      <c r="AC2612" s="0" t="s">
        <v>134</v>
      </c>
      <c r="AD2612" s="0" t="s">
        <v>134</v>
      </c>
      <c r="AE2612" s="0" t="s">
        <v>134</v>
      </c>
      <c r="AF2612" s="0" t="s">
        <v>134</v>
      </c>
      <c r="AG2612" s="0" t="s">
        <v>134</v>
      </c>
      <c r="AH2612" s="0" t="s">
        <v>134</v>
      </c>
      <c r="AI2612" s="0" t="s">
        <v>134</v>
      </c>
      <c r="AJ2612" s="0" t="s">
        <v>134</v>
      </c>
      <c r="AK2612" s="0" t="s">
        <v>134</v>
      </c>
      <c r="AL2612" s="0" t="s">
        <v>134</v>
      </c>
      <c r="AM2612" s="0" t="s">
        <v>134</v>
      </c>
      <c r="AN2612" s="0" t="s">
        <v>134</v>
      </c>
      <c r="AO2612" s="0" t="s">
        <v>134</v>
      </c>
      <c r="AP2612" s="0" t="s">
        <v>134</v>
      </c>
      <c r="AQ2612" s="0" t="s">
        <v>134</v>
      </c>
      <c r="AR2612" s="0" t="s">
        <v>134</v>
      </c>
      <c r="AS2612" s="0" t="s">
        <v>134</v>
      </c>
      <c r="AT2612" s="0" t="s">
        <v>134</v>
      </c>
      <c r="AU2612" s="0" t="s">
        <v>134</v>
      </c>
      <c r="AV2612" s="0" t="s">
        <v>134</v>
      </c>
      <c r="AW2612" s="0" t="s">
        <v>134</v>
      </c>
      <c r="AX2612" s="0" t="s">
        <v>134</v>
      </c>
      <c r="AY2612" s="0" t="s">
        <v>134</v>
      </c>
      <c r="AZ2612" s="0" t="s">
        <v>134</v>
      </c>
      <c r="BA2612" s="0" t="s">
        <v>134</v>
      </c>
      <c r="BB2612" s="0" t="s">
        <v>134</v>
      </c>
      <c r="BC2612" s="0" t="s">
        <v>134</v>
      </c>
      <c r="BD2612" s="0" t="s">
        <v>134</v>
      </c>
      <c r="BE2612" s="0" t="s">
        <v>134</v>
      </c>
      <c r="BF2612" s="0" t="s">
        <v>134</v>
      </c>
      <c r="BG2612" s="0" t="s">
        <v>134</v>
      </c>
      <c r="BH2612" s="0" t="s">
        <v>134</v>
      </c>
      <c r="BI2612" s="0" t="s">
        <v>134</v>
      </c>
      <c r="BJ2612" s="0" t="s">
        <v>134</v>
      </c>
      <c r="BK2612" s="0" t="s">
        <v>134</v>
      </c>
      <c r="BL2612" s="0" t="s">
        <v>134</v>
      </c>
      <c r="BM2612" s="0" t="s">
        <v>134</v>
      </c>
      <c r="BN2612" s="0" t="s">
        <v>134</v>
      </c>
      <c r="BO2612" s="0" t="s">
        <v>134</v>
      </c>
      <c r="BP2612" s="0" t="s">
        <v>134</v>
      </c>
      <c r="BQ2612" s="0" t="s">
        <v>134</v>
      </c>
      <c r="BR2612" s="0" t="s">
        <v>134</v>
      </c>
      <c r="BS2612" s="0" t="s">
        <v>134</v>
      </c>
      <c r="BT2612" s="0" t="s">
        <v>134</v>
      </c>
      <c r="BU2612" s="0" t="s">
        <v>134</v>
      </c>
      <c r="BV2612" s="0" t="s">
        <v>134</v>
      </c>
      <c r="BW2612" s="0" t="s">
        <v>134</v>
      </c>
      <c r="BX2612" s="0" t="s">
        <v>134</v>
      </c>
      <c r="BZ2612" s="0" t="s">
        <v>134</v>
      </c>
      <c r="CA2612" s="0" t="s">
        <v>134</v>
      </c>
      <c r="CB2612" s="0" t="s">
        <v>134</v>
      </c>
      <c r="CC2612" s="0" t="s">
        <v>134</v>
      </c>
      <c r="CD2612" s="0" t="s">
        <v>134</v>
      </c>
      <c r="CE2612" s="0" t="s">
        <v>134</v>
      </c>
    </row>
    <row r="2613" customFormat="false" ht="12.75" hidden="false" customHeight="false" outlineLevel="0" collapsed="false">
      <c r="E2613" s="9" t="s">
        <v>134</v>
      </c>
      <c r="F2613" s="9" t="s">
        <v>134</v>
      </c>
      <c r="G2613" s="9" t="s">
        <v>134</v>
      </c>
      <c r="Q2613" s="0" t="s">
        <v>134</v>
      </c>
      <c r="R2613" s="0" t="s">
        <v>134</v>
      </c>
      <c r="S2613" s="0" t="s">
        <v>134</v>
      </c>
      <c r="T2613" s="0" t="s">
        <v>134</v>
      </c>
      <c r="U2613" s="0" t="s">
        <v>134</v>
      </c>
      <c r="V2613" s="0" t="s">
        <v>134</v>
      </c>
      <c r="W2613" s="0" t="s">
        <v>134</v>
      </c>
      <c r="X2613" s="0" t="s">
        <v>134</v>
      </c>
      <c r="Y2613" s="0" t="s">
        <v>134</v>
      </c>
      <c r="Z2613" s="0" t="s">
        <v>134</v>
      </c>
      <c r="AA2613" s="0" t="s">
        <v>134</v>
      </c>
      <c r="AB2613" s="0" t="s">
        <v>134</v>
      </c>
      <c r="AC2613" s="0" t="s">
        <v>134</v>
      </c>
      <c r="AD2613" s="0" t="s">
        <v>134</v>
      </c>
      <c r="AE2613" s="0" t="s">
        <v>134</v>
      </c>
      <c r="AF2613" s="0" t="s">
        <v>134</v>
      </c>
      <c r="AG2613" s="0" t="s">
        <v>134</v>
      </c>
      <c r="AH2613" s="0" t="s">
        <v>134</v>
      </c>
      <c r="AI2613" s="0" t="s">
        <v>134</v>
      </c>
      <c r="AJ2613" s="0" t="s">
        <v>134</v>
      </c>
      <c r="AK2613" s="0" t="s">
        <v>134</v>
      </c>
      <c r="AL2613" s="0" t="s">
        <v>134</v>
      </c>
      <c r="AM2613" s="0" t="s">
        <v>134</v>
      </c>
      <c r="AN2613" s="0" t="s">
        <v>134</v>
      </c>
      <c r="AO2613" s="0" t="s">
        <v>134</v>
      </c>
      <c r="AP2613" s="0" t="s">
        <v>134</v>
      </c>
      <c r="AQ2613" s="0" t="s">
        <v>134</v>
      </c>
      <c r="AR2613" s="0" t="s">
        <v>134</v>
      </c>
      <c r="AS2613" s="0" t="s">
        <v>134</v>
      </c>
      <c r="AT2613" s="0" t="s">
        <v>134</v>
      </c>
      <c r="AU2613" s="0" t="s">
        <v>134</v>
      </c>
      <c r="AV2613" s="0" t="s">
        <v>134</v>
      </c>
      <c r="AW2613" s="0" t="s">
        <v>134</v>
      </c>
      <c r="AX2613" s="0" t="s">
        <v>134</v>
      </c>
      <c r="AY2613" s="0" t="s">
        <v>134</v>
      </c>
      <c r="AZ2613" s="0" t="s">
        <v>134</v>
      </c>
      <c r="BA2613" s="0" t="s">
        <v>134</v>
      </c>
      <c r="BB2613" s="0" t="s">
        <v>134</v>
      </c>
      <c r="BC2613" s="0" t="s">
        <v>134</v>
      </c>
      <c r="BD2613" s="0" t="s">
        <v>134</v>
      </c>
      <c r="BE2613" s="0" t="s">
        <v>134</v>
      </c>
      <c r="BF2613" s="0" t="s">
        <v>134</v>
      </c>
      <c r="BG2613" s="0" t="s">
        <v>134</v>
      </c>
      <c r="BH2613" s="0" t="s">
        <v>134</v>
      </c>
      <c r="BI2613" s="0" t="s">
        <v>134</v>
      </c>
      <c r="BJ2613" s="0" t="s">
        <v>134</v>
      </c>
      <c r="BK2613" s="0" t="s">
        <v>134</v>
      </c>
      <c r="BL2613" s="0" t="s">
        <v>134</v>
      </c>
      <c r="BM2613" s="0" t="s">
        <v>134</v>
      </c>
      <c r="BN2613" s="0" t="s">
        <v>134</v>
      </c>
      <c r="BO2613" s="0" t="s">
        <v>134</v>
      </c>
      <c r="BP2613" s="0" t="s">
        <v>134</v>
      </c>
      <c r="BQ2613" s="0" t="s">
        <v>134</v>
      </c>
      <c r="BR2613" s="0" t="s">
        <v>134</v>
      </c>
      <c r="BS2613" s="0" t="s">
        <v>134</v>
      </c>
      <c r="BT2613" s="0" t="s">
        <v>134</v>
      </c>
      <c r="BU2613" s="0" t="s">
        <v>134</v>
      </c>
      <c r="BV2613" s="0" t="s">
        <v>134</v>
      </c>
      <c r="BW2613" s="0" t="s">
        <v>134</v>
      </c>
      <c r="BX2613" s="0" t="s">
        <v>134</v>
      </c>
      <c r="BZ2613" s="0" t="s">
        <v>134</v>
      </c>
      <c r="CA2613" s="0" t="s">
        <v>134</v>
      </c>
      <c r="CB2613" s="0" t="s">
        <v>134</v>
      </c>
      <c r="CC2613" s="0" t="s">
        <v>134</v>
      </c>
      <c r="CD2613" s="0" t="s">
        <v>134</v>
      </c>
      <c r="CE2613" s="0" t="s">
        <v>134</v>
      </c>
    </row>
    <row r="2614" customFormat="false" ht="12.75" hidden="false" customHeight="false" outlineLevel="0" collapsed="false">
      <c r="E2614" s="9" t="s">
        <v>134</v>
      </c>
      <c r="F2614" s="9" t="s">
        <v>134</v>
      </c>
      <c r="G2614" s="9" t="s">
        <v>134</v>
      </c>
      <c r="Q2614" s="0" t="s">
        <v>134</v>
      </c>
      <c r="R2614" s="0" t="s">
        <v>134</v>
      </c>
      <c r="S2614" s="0" t="s">
        <v>134</v>
      </c>
      <c r="T2614" s="0" t="s">
        <v>134</v>
      </c>
      <c r="U2614" s="0" t="s">
        <v>134</v>
      </c>
      <c r="V2614" s="0" t="s">
        <v>134</v>
      </c>
      <c r="W2614" s="0" t="s">
        <v>134</v>
      </c>
      <c r="X2614" s="0" t="s">
        <v>134</v>
      </c>
      <c r="Y2614" s="0" t="s">
        <v>134</v>
      </c>
      <c r="Z2614" s="0" t="s">
        <v>134</v>
      </c>
      <c r="AA2614" s="0" t="s">
        <v>134</v>
      </c>
      <c r="AB2614" s="0" t="s">
        <v>134</v>
      </c>
      <c r="AC2614" s="0" t="s">
        <v>134</v>
      </c>
      <c r="AD2614" s="0" t="s">
        <v>134</v>
      </c>
      <c r="AE2614" s="0" t="s">
        <v>134</v>
      </c>
      <c r="AF2614" s="0" t="s">
        <v>134</v>
      </c>
      <c r="AG2614" s="0" t="s">
        <v>134</v>
      </c>
      <c r="AH2614" s="0" t="s">
        <v>134</v>
      </c>
      <c r="AI2614" s="0" t="s">
        <v>134</v>
      </c>
      <c r="AJ2614" s="0" t="s">
        <v>134</v>
      </c>
      <c r="AK2614" s="0" t="s">
        <v>134</v>
      </c>
      <c r="AL2614" s="0" t="s">
        <v>134</v>
      </c>
      <c r="AM2614" s="0" t="s">
        <v>134</v>
      </c>
      <c r="AN2614" s="0" t="s">
        <v>134</v>
      </c>
      <c r="AO2614" s="0" t="s">
        <v>134</v>
      </c>
      <c r="AP2614" s="0" t="s">
        <v>134</v>
      </c>
      <c r="AQ2614" s="0" t="s">
        <v>134</v>
      </c>
      <c r="AR2614" s="0" t="s">
        <v>134</v>
      </c>
      <c r="AS2614" s="0" t="s">
        <v>134</v>
      </c>
      <c r="AT2614" s="0" t="s">
        <v>134</v>
      </c>
      <c r="AU2614" s="0" t="s">
        <v>134</v>
      </c>
      <c r="AV2614" s="0" t="s">
        <v>134</v>
      </c>
      <c r="AW2614" s="0" t="s">
        <v>134</v>
      </c>
      <c r="AX2614" s="0" t="s">
        <v>134</v>
      </c>
      <c r="AY2614" s="0" t="s">
        <v>134</v>
      </c>
      <c r="AZ2614" s="0" t="s">
        <v>134</v>
      </c>
      <c r="BA2614" s="0" t="s">
        <v>134</v>
      </c>
      <c r="BB2614" s="0" t="s">
        <v>134</v>
      </c>
      <c r="BC2614" s="0" t="s">
        <v>134</v>
      </c>
      <c r="BD2614" s="0" t="s">
        <v>134</v>
      </c>
      <c r="BE2614" s="0" t="s">
        <v>134</v>
      </c>
      <c r="BF2614" s="0" t="s">
        <v>134</v>
      </c>
      <c r="BG2614" s="0" t="s">
        <v>134</v>
      </c>
      <c r="BH2614" s="0" t="s">
        <v>134</v>
      </c>
      <c r="BI2614" s="0" t="s">
        <v>134</v>
      </c>
      <c r="BJ2614" s="0" t="s">
        <v>134</v>
      </c>
      <c r="BK2614" s="0" t="s">
        <v>134</v>
      </c>
      <c r="BL2614" s="0" t="s">
        <v>134</v>
      </c>
      <c r="BM2614" s="0" t="s">
        <v>134</v>
      </c>
      <c r="BN2614" s="0" t="s">
        <v>134</v>
      </c>
      <c r="BO2614" s="0" t="s">
        <v>134</v>
      </c>
      <c r="BP2614" s="0" t="s">
        <v>134</v>
      </c>
      <c r="BQ2614" s="0" t="s">
        <v>134</v>
      </c>
      <c r="BR2614" s="0" t="s">
        <v>134</v>
      </c>
      <c r="BS2614" s="0" t="s">
        <v>134</v>
      </c>
      <c r="BT2614" s="0" t="s">
        <v>134</v>
      </c>
      <c r="BU2614" s="0" t="s">
        <v>134</v>
      </c>
      <c r="BV2614" s="0" t="s">
        <v>134</v>
      </c>
      <c r="BW2614" s="0" t="s">
        <v>134</v>
      </c>
      <c r="BX2614" s="0" t="s">
        <v>134</v>
      </c>
      <c r="BZ2614" s="0" t="s">
        <v>134</v>
      </c>
      <c r="CA2614" s="0" t="s">
        <v>134</v>
      </c>
      <c r="CB2614" s="0" t="s">
        <v>134</v>
      </c>
      <c r="CC2614" s="0" t="s">
        <v>134</v>
      </c>
      <c r="CD2614" s="0" t="s">
        <v>134</v>
      </c>
      <c r="CE2614" s="0" t="s">
        <v>134</v>
      </c>
    </row>
    <row r="2615" customFormat="false" ht="12.75" hidden="false" customHeight="false" outlineLevel="0" collapsed="false">
      <c r="E2615" s="9" t="s">
        <v>134</v>
      </c>
      <c r="F2615" s="9" t="s">
        <v>134</v>
      </c>
      <c r="G2615" s="9" t="s">
        <v>134</v>
      </c>
      <c r="Q2615" s="0" t="s">
        <v>134</v>
      </c>
      <c r="R2615" s="0" t="s">
        <v>134</v>
      </c>
      <c r="S2615" s="0" t="s">
        <v>134</v>
      </c>
      <c r="T2615" s="0" t="s">
        <v>134</v>
      </c>
      <c r="U2615" s="0" t="s">
        <v>134</v>
      </c>
      <c r="V2615" s="0" t="s">
        <v>134</v>
      </c>
      <c r="W2615" s="0" t="s">
        <v>134</v>
      </c>
      <c r="X2615" s="0" t="s">
        <v>134</v>
      </c>
      <c r="Y2615" s="0" t="s">
        <v>134</v>
      </c>
      <c r="Z2615" s="0" t="s">
        <v>134</v>
      </c>
      <c r="AA2615" s="0" t="s">
        <v>134</v>
      </c>
      <c r="AB2615" s="0" t="s">
        <v>134</v>
      </c>
      <c r="AC2615" s="0" t="s">
        <v>134</v>
      </c>
      <c r="AD2615" s="0" t="s">
        <v>134</v>
      </c>
      <c r="AE2615" s="0" t="s">
        <v>134</v>
      </c>
      <c r="AF2615" s="0" t="s">
        <v>134</v>
      </c>
      <c r="AG2615" s="0" t="s">
        <v>134</v>
      </c>
      <c r="AH2615" s="0" t="s">
        <v>134</v>
      </c>
      <c r="AI2615" s="0" t="s">
        <v>134</v>
      </c>
      <c r="AJ2615" s="0" t="s">
        <v>134</v>
      </c>
      <c r="AK2615" s="0" t="s">
        <v>134</v>
      </c>
      <c r="AL2615" s="0" t="s">
        <v>134</v>
      </c>
      <c r="AM2615" s="0" t="s">
        <v>134</v>
      </c>
      <c r="AN2615" s="0" t="s">
        <v>134</v>
      </c>
      <c r="AO2615" s="0" t="s">
        <v>134</v>
      </c>
      <c r="AP2615" s="0" t="s">
        <v>134</v>
      </c>
      <c r="AQ2615" s="0" t="s">
        <v>134</v>
      </c>
      <c r="AR2615" s="0" t="s">
        <v>134</v>
      </c>
      <c r="AS2615" s="0" t="s">
        <v>134</v>
      </c>
      <c r="AT2615" s="0" t="s">
        <v>134</v>
      </c>
      <c r="AU2615" s="0" t="s">
        <v>134</v>
      </c>
      <c r="AV2615" s="0" t="s">
        <v>134</v>
      </c>
      <c r="AW2615" s="0" t="s">
        <v>134</v>
      </c>
      <c r="AX2615" s="0" t="s">
        <v>134</v>
      </c>
      <c r="AY2615" s="0" t="s">
        <v>134</v>
      </c>
      <c r="AZ2615" s="0" t="s">
        <v>134</v>
      </c>
      <c r="BA2615" s="0" t="s">
        <v>134</v>
      </c>
      <c r="BB2615" s="0" t="s">
        <v>134</v>
      </c>
      <c r="BC2615" s="0" t="s">
        <v>134</v>
      </c>
      <c r="BD2615" s="0" t="s">
        <v>134</v>
      </c>
      <c r="BE2615" s="0" t="s">
        <v>134</v>
      </c>
      <c r="BF2615" s="0" t="s">
        <v>134</v>
      </c>
      <c r="BG2615" s="0" t="s">
        <v>134</v>
      </c>
      <c r="BH2615" s="0" t="s">
        <v>134</v>
      </c>
      <c r="BI2615" s="0" t="s">
        <v>134</v>
      </c>
      <c r="BJ2615" s="0" t="s">
        <v>134</v>
      </c>
      <c r="BK2615" s="0" t="s">
        <v>134</v>
      </c>
      <c r="BL2615" s="0" t="s">
        <v>134</v>
      </c>
      <c r="BM2615" s="0" t="s">
        <v>134</v>
      </c>
      <c r="BN2615" s="0" t="s">
        <v>134</v>
      </c>
      <c r="BO2615" s="0" t="s">
        <v>134</v>
      </c>
      <c r="BP2615" s="0" t="s">
        <v>134</v>
      </c>
      <c r="BQ2615" s="0" t="s">
        <v>134</v>
      </c>
      <c r="BR2615" s="0" t="s">
        <v>134</v>
      </c>
      <c r="BS2615" s="0" t="s">
        <v>134</v>
      </c>
      <c r="BT2615" s="0" t="s">
        <v>134</v>
      </c>
      <c r="BU2615" s="0" t="s">
        <v>134</v>
      </c>
      <c r="BV2615" s="0" t="s">
        <v>134</v>
      </c>
      <c r="BW2615" s="0" t="s">
        <v>134</v>
      </c>
      <c r="BX2615" s="0" t="s">
        <v>134</v>
      </c>
      <c r="BZ2615" s="0" t="s">
        <v>134</v>
      </c>
      <c r="CA2615" s="0" t="s">
        <v>134</v>
      </c>
      <c r="CB2615" s="0" t="s">
        <v>134</v>
      </c>
      <c r="CC2615" s="0" t="s">
        <v>134</v>
      </c>
      <c r="CD2615" s="0" t="s">
        <v>134</v>
      </c>
      <c r="CE2615" s="0" t="s">
        <v>134</v>
      </c>
    </row>
    <row r="2616" customFormat="false" ht="12.75" hidden="false" customHeight="false" outlineLevel="0" collapsed="false">
      <c r="E2616" s="9" t="s">
        <v>134</v>
      </c>
      <c r="F2616" s="9" t="s">
        <v>134</v>
      </c>
      <c r="G2616" s="9" t="s">
        <v>134</v>
      </c>
      <c r="Q2616" s="0" t="s">
        <v>134</v>
      </c>
      <c r="R2616" s="0" t="s">
        <v>134</v>
      </c>
      <c r="S2616" s="0" t="s">
        <v>134</v>
      </c>
      <c r="T2616" s="0" t="s">
        <v>134</v>
      </c>
      <c r="U2616" s="0" t="s">
        <v>134</v>
      </c>
      <c r="V2616" s="0" t="s">
        <v>134</v>
      </c>
      <c r="W2616" s="0" t="s">
        <v>134</v>
      </c>
      <c r="X2616" s="0" t="s">
        <v>134</v>
      </c>
      <c r="Y2616" s="0" t="s">
        <v>134</v>
      </c>
      <c r="Z2616" s="0" t="s">
        <v>134</v>
      </c>
      <c r="AA2616" s="0" t="s">
        <v>134</v>
      </c>
      <c r="AB2616" s="0" t="s">
        <v>134</v>
      </c>
      <c r="AC2616" s="0" t="s">
        <v>134</v>
      </c>
      <c r="AD2616" s="0" t="s">
        <v>134</v>
      </c>
      <c r="AE2616" s="0" t="s">
        <v>134</v>
      </c>
      <c r="AF2616" s="0" t="s">
        <v>134</v>
      </c>
      <c r="AG2616" s="0" t="s">
        <v>134</v>
      </c>
      <c r="AH2616" s="0" t="s">
        <v>134</v>
      </c>
      <c r="AI2616" s="0" t="s">
        <v>134</v>
      </c>
      <c r="AJ2616" s="0" t="s">
        <v>134</v>
      </c>
      <c r="AK2616" s="0" t="s">
        <v>134</v>
      </c>
      <c r="AL2616" s="0" t="s">
        <v>134</v>
      </c>
      <c r="AM2616" s="0" t="s">
        <v>134</v>
      </c>
      <c r="AN2616" s="0" t="s">
        <v>134</v>
      </c>
      <c r="AO2616" s="0" t="s">
        <v>134</v>
      </c>
      <c r="AP2616" s="0" t="s">
        <v>134</v>
      </c>
      <c r="AQ2616" s="0" t="s">
        <v>134</v>
      </c>
      <c r="AR2616" s="0" t="s">
        <v>134</v>
      </c>
      <c r="AS2616" s="0" t="s">
        <v>134</v>
      </c>
      <c r="AT2616" s="0" t="s">
        <v>134</v>
      </c>
      <c r="AU2616" s="0" t="s">
        <v>134</v>
      </c>
      <c r="AV2616" s="0" t="s">
        <v>134</v>
      </c>
      <c r="AW2616" s="0" t="s">
        <v>134</v>
      </c>
      <c r="AX2616" s="0" t="s">
        <v>134</v>
      </c>
      <c r="AY2616" s="0" t="s">
        <v>134</v>
      </c>
      <c r="AZ2616" s="0" t="s">
        <v>134</v>
      </c>
      <c r="BA2616" s="0" t="s">
        <v>134</v>
      </c>
      <c r="BB2616" s="0" t="s">
        <v>134</v>
      </c>
      <c r="BC2616" s="0" t="s">
        <v>134</v>
      </c>
      <c r="BD2616" s="0" t="s">
        <v>134</v>
      </c>
      <c r="BE2616" s="0" t="s">
        <v>134</v>
      </c>
      <c r="BF2616" s="0" t="s">
        <v>134</v>
      </c>
      <c r="BG2616" s="0" t="s">
        <v>134</v>
      </c>
      <c r="BH2616" s="0" t="s">
        <v>134</v>
      </c>
      <c r="BI2616" s="0" t="s">
        <v>134</v>
      </c>
      <c r="BJ2616" s="0" t="s">
        <v>134</v>
      </c>
      <c r="BK2616" s="0" t="s">
        <v>134</v>
      </c>
      <c r="BL2616" s="0" t="s">
        <v>134</v>
      </c>
      <c r="BM2616" s="0" t="s">
        <v>134</v>
      </c>
      <c r="BN2616" s="0" t="s">
        <v>134</v>
      </c>
      <c r="BO2616" s="0" t="s">
        <v>134</v>
      </c>
      <c r="BP2616" s="0" t="s">
        <v>134</v>
      </c>
      <c r="BQ2616" s="0" t="s">
        <v>134</v>
      </c>
      <c r="BR2616" s="0" t="s">
        <v>134</v>
      </c>
      <c r="BS2616" s="0" t="s">
        <v>134</v>
      </c>
      <c r="BT2616" s="0" t="s">
        <v>134</v>
      </c>
      <c r="BU2616" s="0" t="s">
        <v>134</v>
      </c>
      <c r="BV2616" s="0" t="s">
        <v>134</v>
      </c>
      <c r="BW2616" s="0" t="s">
        <v>134</v>
      </c>
      <c r="BX2616" s="0" t="s">
        <v>134</v>
      </c>
      <c r="BZ2616" s="0" t="s">
        <v>134</v>
      </c>
      <c r="CA2616" s="0" t="s">
        <v>134</v>
      </c>
      <c r="CB2616" s="0" t="s">
        <v>134</v>
      </c>
      <c r="CC2616" s="0" t="s">
        <v>134</v>
      </c>
      <c r="CD2616" s="0" t="s">
        <v>134</v>
      </c>
      <c r="CE2616" s="0" t="s">
        <v>134</v>
      </c>
    </row>
    <row r="2617" customFormat="false" ht="12.75" hidden="false" customHeight="false" outlineLevel="0" collapsed="false">
      <c r="E2617" s="9" t="s">
        <v>134</v>
      </c>
      <c r="F2617" s="9" t="s">
        <v>134</v>
      </c>
      <c r="G2617" s="9" t="s">
        <v>134</v>
      </c>
      <c r="Q2617" s="0" t="s">
        <v>134</v>
      </c>
      <c r="R2617" s="0" t="s">
        <v>134</v>
      </c>
      <c r="S2617" s="0" t="s">
        <v>134</v>
      </c>
      <c r="T2617" s="0" t="s">
        <v>134</v>
      </c>
      <c r="U2617" s="0" t="s">
        <v>134</v>
      </c>
      <c r="V2617" s="0" t="s">
        <v>134</v>
      </c>
      <c r="W2617" s="0" t="s">
        <v>134</v>
      </c>
      <c r="X2617" s="0" t="s">
        <v>134</v>
      </c>
      <c r="Y2617" s="0" t="s">
        <v>134</v>
      </c>
      <c r="Z2617" s="0" t="s">
        <v>134</v>
      </c>
      <c r="AA2617" s="0" t="s">
        <v>134</v>
      </c>
      <c r="AB2617" s="0" t="s">
        <v>134</v>
      </c>
      <c r="AC2617" s="0" t="s">
        <v>134</v>
      </c>
      <c r="AD2617" s="0" t="s">
        <v>134</v>
      </c>
      <c r="AE2617" s="0" t="s">
        <v>134</v>
      </c>
      <c r="AF2617" s="0" t="s">
        <v>134</v>
      </c>
      <c r="AG2617" s="0" t="s">
        <v>134</v>
      </c>
      <c r="AH2617" s="0" t="s">
        <v>134</v>
      </c>
      <c r="AI2617" s="0" t="s">
        <v>134</v>
      </c>
      <c r="AJ2617" s="0" t="s">
        <v>134</v>
      </c>
      <c r="AK2617" s="0" t="s">
        <v>134</v>
      </c>
      <c r="AL2617" s="0" t="s">
        <v>134</v>
      </c>
      <c r="AM2617" s="0" t="s">
        <v>134</v>
      </c>
      <c r="AN2617" s="0" t="s">
        <v>134</v>
      </c>
      <c r="AO2617" s="0" t="s">
        <v>134</v>
      </c>
      <c r="AP2617" s="0" t="s">
        <v>134</v>
      </c>
      <c r="AQ2617" s="0" t="s">
        <v>134</v>
      </c>
      <c r="AR2617" s="0" t="s">
        <v>134</v>
      </c>
      <c r="AS2617" s="0" t="s">
        <v>134</v>
      </c>
      <c r="AT2617" s="0" t="s">
        <v>134</v>
      </c>
      <c r="AU2617" s="0" t="s">
        <v>134</v>
      </c>
      <c r="AV2617" s="0" t="s">
        <v>134</v>
      </c>
      <c r="AW2617" s="0" t="s">
        <v>134</v>
      </c>
      <c r="AX2617" s="0" t="s">
        <v>134</v>
      </c>
      <c r="AY2617" s="0" t="s">
        <v>134</v>
      </c>
      <c r="AZ2617" s="0" t="s">
        <v>134</v>
      </c>
      <c r="BA2617" s="0" t="s">
        <v>134</v>
      </c>
      <c r="BB2617" s="0" t="s">
        <v>134</v>
      </c>
      <c r="BC2617" s="0" t="s">
        <v>134</v>
      </c>
      <c r="BD2617" s="0" t="s">
        <v>134</v>
      </c>
      <c r="BE2617" s="0" t="s">
        <v>134</v>
      </c>
      <c r="BF2617" s="0" t="s">
        <v>134</v>
      </c>
      <c r="BG2617" s="0" t="s">
        <v>134</v>
      </c>
      <c r="BH2617" s="0" t="s">
        <v>134</v>
      </c>
      <c r="BI2617" s="0" t="s">
        <v>134</v>
      </c>
      <c r="BJ2617" s="0" t="s">
        <v>134</v>
      </c>
      <c r="BK2617" s="0" t="s">
        <v>134</v>
      </c>
      <c r="BL2617" s="0" t="s">
        <v>134</v>
      </c>
      <c r="BM2617" s="0" t="s">
        <v>134</v>
      </c>
      <c r="BN2617" s="0" t="s">
        <v>134</v>
      </c>
      <c r="BO2617" s="0" t="s">
        <v>134</v>
      </c>
      <c r="BP2617" s="0" t="s">
        <v>134</v>
      </c>
      <c r="BQ2617" s="0" t="s">
        <v>134</v>
      </c>
      <c r="BR2617" s="0" t="s">
        <v>134</v>
      </c>
      <c r="BS2617" s="0" t="s">
        <v>134</v>
      </c>
      <c r="BT2617" s="0" t="s">
        <v>134</v>
      </c>
      <c r="BU2617" s="0" t="s">
        <v>134</v>
      </c>
      <c r="BV2617" s="0" t="s">
        <v>134</v>
      </c>
      <c r="BW2617" s="0" t="s">
        <v>134</v>
      </c>
      <c r="BX2617" s="0" t="s">
        <v>134</v>
      </c>
      <c r="BZ2617" s="0" t="s">
        <v>134</v>
      </c>
      <c r="CA2617" s="0" t="s">
        <v>134</v>
      </c>
      <c r="CB2617" s="0" t="s">
        <v>134</v>
      </c>
      <c r="CC2617" s="0" t="s">
        <v>134</v>
      </c>
      <c r="CD2617" s="0" t="s">
        <v>134</v>
      </c>
      <c r="CE2617" s="0" t="s">
        <v>134</v>
      </c>
    </row>
    <row r="2618" customFormat="false" ht="12.75" hidden="false" customHeight="false" outlineLevel="0" collapsed="false">
      <c r="E2618" s="9" t="s">
        <v>134</v>
      </c>
      <c r="F2618" s="9" t="s">
        <v>134</v>
      </c>
      <c r="G2618" s="9" t="s">
        <v>134</v>
      </c>
      <c r="Q2618" s="0" t="s">
        <v>134</v>
      </c>
      <c r="R2618" s="0" t="s">
        <v>134</v>
      </c>
      <c r="S2618" s="0" t="s">
        <v>134</v>
      </c>
      <c r="T2618" s="0" t="s">
        <v>134</v>
      </c>
      <c r="U2618" s="0" t="s">
        <v>134</v>
      </c>
      <c r="V2618" s="0" t="s">
        <v>134</v>
      </c>
      <c r="W2618" s="0" t="s">
        <v>134</v>
      </c>
      <c r="X2618" s="0" t="s">
        <v>134</v>
      </c>
      <c r="Y2618" s="0" t="s">
        <v>134</v>
      </c>
      <c r="Z2618" s="0" t="s">
        <v>134</v>
      </c>
      <c r="AA2618" s="0" t="s">
        <v>134</v>
      </c>
      <c r="AB2618" s="0" t="s">
        <v>134</v>
      </c>
      <c r="AC2618" s="0" t="s">
        <v>134</v>
      </c>
      <c r="AD2618" s="0" t="s">
        <v>134</v>
      </c>
      <c r="AE2618" s="0" t="s">
        <v>134</v>
      </c>
      <c r="AF2618" s="0" t="s">
        <v>134</v>
      </c>
      <c r="AG2618" s="0" t="s">
        <v>134</v>
      </c>
      <c r="AH2618" s="0" t="s">
        <v>134</v>
      </c>
      <c r="AI2618" s="0" t="s">
        <v>134</v>
      </c>
      <c r="AJ2618" s="0" t="s">
        <v>134</v>
      </c>
      <c r="AK2618" s="0" t="s">
        <v>134</v>
      </c>
      <c r="AL2618" s="0" t="s">
        <v>134</v>
      </c>
      <c r="AM2618" s="0" t="s">
        <v>134</v>
      </c>
      <c r="AN2618" s="0" t="s">
        <v>134</v>
      </c>
      <c r="AO2618" s="0" t="s">
        <v>134</v>
      </c>
      <c r="AP2618" s="0" t="s">
        <v>134</v>
      </c>
      <c r="AQ2618" s="0" t="s">
        <v>134</v>
      </c>
      <c r="AR2618" s="0" t="s">
        <v>134</v>
      </c>
      <c r="AS2618" s="0" t="s">
        <v>134</v>
      </c>
      <c r="AT2618" s="0" t="s">
        <v>134</v>
      </c>
      <c r="AU2618" s="0" t="s">
        <v>134</v>
      </c>
      <c r="AV2618" s="0" t="s">
        <v>134</v>
      </c>
      <c r="AW2618" s="0" t="s">
        <v>134</v>
      </c>
      <c r="AX2618" s="0" t="s">
        <v>134</v>
      </c>
      <c r="AY2618" s="0" t="s">
        <v>134</v>
      </c>
      <c r="AZ2618" s="0" t="s">
        <v>134</v>
      </c>
      <c r="BA2618" s="0" t="s">
        <v>134</v>
      </c>
      <c r="BB2618" s="0" t="s">
        <v>134</v>
      </c>
      <c r="BC2618" s="0" t="s">
        <v>134</v>
      </c>
      <c r="BD2618" s="0" t="s">
        <v>134</v>
      </c>
      <c r="BE2618" s="0" t="s">
        <v>134</v>
      </c>
      <c r="BF2618" s="0" t="s">
        <v>134</v>
      </c>
      <c r="BG2618" s="0" t="s">
        <v>134</v>
      </c>
      <c r="BH2618" s="0" t="s">
        <v>134</v>
      </c>
      <c r="BI2618" s="0" t="s">
        <v>134</v>
      </c>
      <c r="BJ2618" s="0" t="s">
        <v>134</v>
      </c>
      <c r="BK2618" s="0" t="s">
        <v>134</v>
      </c>
      <c r="BL2618" s="0" t="s">
        <v>134</v>
      </c>
      <c r="BM2618" s="0" t="s">
        <v>134</v>
      </c>
      <c r="BN2618" s="0" t="s">
        <v>134</v>
      </c>
      <c r="BO2618" s="0" t="s">
        <v>134</v>
      </c>
      <c r="BP2618" s="0" t="s">
        <v>134</v>
      </c>
      <c r="BQ2618" s="0" t="s">
        <v>134</v>
      </c>
      <c r="BR2618" s="0" t="s">
        <v>134</v>
      </c>
      <c r="BS2618" s="0" t="s">
        <v>134</v>
      </c>
      <c r="BT2618" s="0" t="s">
        <v>134</v>
      </c>
      <c r="BU2618" s="0" t="s">
        <v>134</v>
      </c>
      <c r="BV2618" s="0" t="s">
        <v>134</v>
      </c>
      <c r="BW2618" s="0" t="s">
        <v>134</v>
      </c>
      <c r="BX2618" s="0" t="s">
        <v>134</v>
      </c>
      <c r="BZ2618" s="0" t="s">
        <v>134</v>
      </c>
      <c r="CA2618" s="0" t="s">
        <v>134</v>
      </c>
      <c r="CB2618" s="0" t="s">
        <v>134</v>
      </c>
      <c r="CC2618" s="0" t="s">
        <v>134</v>
      </c>
      <c r="CD2618" s="0" t="s">
        <v>134</v>
      </c>
      <c r="CE2618" s="0" t="s">
        <v>134</v>
      </c>
    </row>
    <row r="2619" customFormat="false" ht="12.75" hidden="false" customHeight="false" outlineLevel="0" collapsed="false">
      <c r="E2619" s="9" t="s">
        <v>134</v>
      </c>
      <c r="F2619" s="9" t="s">
        <v>134</v>
      </c>
      <c r="G2619" s="9" t="s">
        <v>134</v>
      </c>
      <c r="Q2619" s="0" t="s">
        <v>134</v>
      </c>
      <c r="R2619" s="0" t="s">
        <v>134</v>
      </c>
      <c r="S2619" s="0" t="s">
        <v>134</v>
      </c>
      <c r="T2619" s="0" t="s">
        <v>134</v>
      </c>
      <c r="U2619" s="0" t="s">
        <v>134</v>
      </c>
      <c r="V2619" s="0" t="s">
        <v>134</v>
      </c>
      <c r="W2619" s="0" t="s">
        <v>134</v>
      </c>
      <c r="X2619" s="0" t="s">
        <v>134</v>
      </c>
      <c r="Y2619" s="0" t="s">
        <v>134</v>
      </c>
      <c r="Z2619" s="0" t="s">
        <v>134</v>
      </c>
      <c r="AA2619" s="0" t="s">
        <v>134</v>
      </c>
      <c r="AB2619" s="0" t="s">
        <v>134</v>
      </c>
      <c r="AC2619" s="0" t="s">
        <v>134</v>
      </c>
      <c r="AD2619" s="0" t="s">
        <v>134</v>
      </c>
      <c r="AE2619" s="0" t="s">
        <v>134</v>
      </c>
      <c r="AF2619" s="0" t="s">
        <v>134</v>
      </c>
      <c r="AG2619" s="0" t="s">
        <v>134</v>
      </c>
      <c r="AH2619" s="0" t="s">
        <v>134</v>
      </c>
      <c r="AI2619" s="0" t="s">
        <v>134</v>
      </c>
      <c r="AJ2619" s="0" t="s">
        <v>134</v>
      </c>
      <c r="AK2619" s="0" t="s">
        <v>134</v>
      </c>
      <c r="AL2619" s="0" t="s">
        <v>134</v>
      </c>
      <c r="AM2619" s="0" t="s">
        <v>134</v>
      </c>
      <c r="AN2619" s="0" t="s">
        <v>134</v>
      </c>
      <c r="AO2619" s="0" t="s">
        <v>134</v>
      </c>
      <c r="AP2619" s="0" t="s">
        <v>134</v>
      </c>
      <c r="AQ2619" s="0" t="s">
        <v>134</v>
      </c>
      <c r="AR2619" s="0" t="s">
        <v>134</v>
      </c>
      <c r="AS2619" s="0" t="s">
        <v>134</v>
      </c>
      <c r="AT2619" s="0" t="s">
        <v>134</v>
      </c>
      <c r="AU2619" s="0" t="s">
        <v>134</v>
      </c>
      <c r="AV2619" s="0" t="s">
        <v>134</v>
      </c>
      <c r="AW2619" s="0" t="s">
        <v>134</v>
      </c>
      <c r="AX2619" s="0" t="s">
        <v>134</v>
      </c>
      <c r="AY2619" s="0" t="s">
        <v>134</v>
      </c>
      <c r="AZ2619" s="0" t="s">
        <v>134</v>
      </c>
      <c r="BA2619" s="0" t="s">
        <v>134</v>
      </c>
      <c r="BB2619" s="0" t="s">
        <v>134</v>
      </c>
      <c r="BC2619" s="0" t="s">
        <v>134</v>
      </c>
      <c r="BD2619" s="0" t="s">
        <v>134</v>
      </c>
      <c r="BE2619" s="0" t="s">
        <v>134</v>
      </c>
      <c r="BF2619" s="0" t="s">
        <v>134</v>
      </c>
      <c r="BG2619" s="0" t="s">
        <v>134</v>
      </c>
      <c r="BH2619" s="0" t="s">
        <v>134</v>
      </c>
      <c r="BI2619" s="0" t="s">
        <v>134</v>
      </c>
      <c r="BJ2619" s="0" t="s">
        <v>134</v>
      </c>
      <c r="BK2619" s="0" t="s">
        <v>134</v>
      </c>
      <c r="BL2619" s="0" t="s">
        <v>134</v>
      </c>
      <c r="BM2619" s="0" t="s">
        <v>134</v>
      </c>
      <c r="BN2619" s="0" t="s">
        <v>134</v>
      </c>
      <c r="BO2619" s="0" t="s">
        <v>134</v>
      </c>
      <c r="BP2619" s="0" t="s">
        <v>134</v>
      </c>
      <c r="BQ2619" s="0" t="s">
        <v>134</v>
      </c>
      <c r="BR2619" s="0" t="s">
        <v>134</v>
      </c>
      <c r="BS2619" s="0" t="s">
        <v>134</v>
      </c>
      <c r="BT2619" s="0" t="s">
        <v>134</v>
      </c>
      <c r="BU2619" s="0" t="s">
        <v>134</v>
      </c>
      <c r="BV2619" s="0" t="s">
        <v>134</v>
      </c>
      <c r="BW2619" s="0" t="s">
        <v>134</v>
      </c>
      <c r="BX2619" s="0" t="s">
        <v>134</v>
      </c>
      <c r="BZ2619" s="0" t="s">
        <v>134</v>
      </c>
      <c r="CA2619" s="0" t="s">
        <v>134</v>
      </c>
      <c r="CB2619" s="0" t="s">
        <v>134</v>
      </c>
      <c r="CC2619" s="0" t="s">
        <v>134</v>
      </c>
      <c r="CD2619" s="0" t="s">
        <v>134</v>
      </c>
      <c r="CE2619" s="0" t="s">
        <v>134</v>
      </c>
    </row>
    <row r="2620" customFormat="false" ht="12.75" hidden="false" customHeight="false" outlineLevel="0" collapsed="false">
      <c r="E2620" s="9" t="s">
        <v>134</v>
      </c>
      <c r="F2620" s="9" t="s">
        <v>134</v>
      </c>
      <c r="G2620" s="9" t="s">
        <v>134</v>
      </c>
      <c r="Q2620" s="0" t="s">
        <v>134</v>
      </c>
      <c r="R2620" s="0" t="s">
        <v>134</v>
      </c>
      <c r="S2620" s="0" t="s">
        <v>134</v>
      </c>
      <c r="T2620" s="0" t="s">
        <v>134</v>
      </c>
      <c r="U2620" s="0" t="s">
        <v>134</v>
      </c>
      <c r="V2620" s="0" t="s">
        <v>134</v>
      </c>
      <c r="W2620" s="0" t="s">
        <v>134</v>
      </c>
      <c r="X2620" s="0" t="s">
        <v>134</v>
      </c>
      <c r="Y2620" s="0" t="s">
        <v>134</v>
      </c>
      <c r="Z2620" s="0" t="s">
        <v>134</v>
      </c>
      <c r="AA2620" s="0" t="s">
        <v>134</v>
      </c>
      <c r="AB2620" s="0" t="s">
        <v>134</v>
      </c>
      <c r="AC2620" s="0" t="s">
        <v>134</v>
      </c>
      <c r="AD2620" s="0" t="s">
        <v>134</v>
      </c>
      <c r="AE2620" s="0" t="s">
        <v>134</v>
      </c>
      <c r="AF2620" s="0" t="s">
        <v>134</v>
      </c>
      <c r="AG2620" s="0" t="s">
        <v>134</v>
      </c>
      <c r="AH2620" s="0" t="s">
        <v>134</v>
      </c>
      <c r="AI2620" s="0" t="s">
        <v>134</v>
      </c>
      <c r="AJ2620" s="0" t="s">
        <v>134</v>
      </c>
      <c r="AK2620" s="0" t="s">
        <v>134</v>
      </c>
      <c r="AL2620" s="0" t="s">
        <v>134</v>
      </c>
      <c r="AM2620" s="0" t="s">
        <v>134</v>
      </c>
      <c r="AN2620" s="0" t="s">
        <v>134</v>
      </c>
      <c r="AO2620" s="0" t="s">
        <v>134</v>
      </c>
      <c r="AP2620" s="0" t="s">
        <v>134</v>
      </c>
      <c r="AQ2620" s="0" t="s">
        <v>134</v>
      </c>
      <c r="AR2620" s="0" t="s">
        <v>134</v>
      </c>
      <c r="AS2620" s="0" t="s">
        <v>134</v>
      </c>
      <c r="AT2620" s="0" t="s">
        <v>134</v>
      </c>
      <c r="AU2620" s="0" t="s">
        <v>134</v>
      </c>
      <c r="AV2620" s="0" t="s">
        <v>134</v>
      </c>
      <c r="AW2620" s="0" t="s">
        <v>134</v>
      </c>
      <c r="AX2620" s="0" t="s">
        <v>134</v>
      </c>
      <c r="AY2620" s="0" t="s">
        <v>134</v>
      </c>
      <c r="AZ2620" s="0" t="s">
        <v>134</v>
      </c>
      <c r="BA2620" s="0" t="s">
        <v>134</v>
      </c>
      <c r="BB2620" s="0" t="s">
        <v>134</v>
      </c>
      <c r="BC2620" s="0" t="s">
        <v>134</v>
      </c>
      <c r="BD2620" s="0" t="s">
        <v>134</v>
      </c>
      <c r="BE2620" s="0" t="s">
        <v>134</v>
      </c>
      <c r="BF2620" s="0" t="s">
        <v>134</v>
      </c>
      <c r="BG2620" s="0" t="s">
        <v>134</v>
      </c>
      <c r="BH2620" s="0" t="s">
        <v>134</v>
      </c>
      <c r="BI2620" s="0" t="s">
        <v>134</v>
      </c>
      <c r="BJ2620" s="0" t="s">
        <v>134</v>
      </c>
      <c r="BK2620" s="0" t="s">
        <v>134</v>
      </c>
      <c r="BL2620" s="0" t="s">
        <v>134</v>
      </c>
      <c r="BM2620" s="0" t="s">
        <v>134</v>
      </c>
      <c r="BN2620" s="0" t="s">
        <v>134</v>
      </c>
      <c r="BO2620" s="0" t="s">
        <v>134</v>
      </c>
      <c r="BP2620" s="0" t="s">
        <v>134</v>
      </c>
      <c r="BQ2620" s="0" t="s">
        <v>134</v>
      </c>
      <c r="BR2620" s="0" t="s">
        <v>134</v>
      </c>
      <c r="BS2620" s="0" t="s">
        <v>134</v>
      </c>
      <c r="BT2620" s="0" t="s">
        <v>134</v>
      </c>
      <c r="BU2620" s="0" t="s">
        <v>134</v>
      </c>
      <c r="BV2620" s="0" t="s">
        <v>134</v>
      </c>
      <c r="BW2620" s="0" t="s">
        <v>134</v>
      </c>
      <c r="BX2620" s="0" t="s">
        <v>134</v>
      </c>
      <c r="BZ2620" s="0" t="s">
        <v>134</v>
      </c>
      <c r="CA2620" s="0" t="s">
        <v>134</v>
      </c>
      <c r="CB2620" s="0" t="s">
        <v>134</v>
      </c>
      <c r="CC2620" s="0" t="s">
        <v>134</v>
      </c>
      <c r="CD2620" s="0" t="s">
        <v>134</v>
      </c>
      <c r="CE2620" s="0" t="s">
        <v>134</v>
      </c>
    </row>
    <row r="2621" customFormat="false" ht="12.75" hidden="false" customHeight="false" outlineLevel="0" collapsed="false">
      <c r="E2621" s="9" t="s">
        <v>134</v>
      </c>
      <c r="F2621" s="9" t="s">
        <v>134</v>
      </c>
      <c r="G2621" s="9" t="s">
        <v>134</v>
      </c>
      <c r="Q2621" s="0" t="s">
        <v>134</v>
      </c>
      <c r="R2621" s="0" t="s">
        <v>134</v>
      </c>
      <c r="S2621" s="0" t="s">
        <v>134</v>
      </c>
      <c r="T2621" s="0" t="s">
        <v>134</v>
      </c>
      <c r="U2621" s="0" t="s">
        <v>134</v>
      </c>
      <c r="V2621" s="0" t="s">
        <v>134</v>
      </c>
      <c r="W2621" s="0" t="s">
        <v>134</v>
      </c>
      <c r="X2621" s="0" t="s">
        <v>134</v>
      </c>
      <c r="Y2621" s="0" t="s">
        <v>134</v>
      </c>
      <c r="Z2621" s="0" t="s">
        <v>134</v>
      </c>
      <c r="AA2621" s="0" t="s">
        <v>134</v>
      </c>
      <c r="AB2621" s="0" t="s">
        <v>134</v>
      </c>
      <c r="AC2621" s="0" t="s">
        <v>134</v>
      </c>
      <c r="AD2621" s="0" t="s">
        <v>134</v>
      </c>
      <c r="AE2621" s="0" t="s">
        <v>134</v>
      </c>
      <c r="AF2621" s="0" t="s">
        <v>134</v>
      </c>
      <c r="AG2621" s="0" t="s">
        <v>134</v>
      </c>
      <c r="AH2621" s="0" t="s">
        <v>134</v>
      </c>
      <c r="AI2621" s="0" t="s">
        <v>134</v>
      </c>
      <c r="AJ2621" s="0" t="s">
        <v>134</v>
      </c>
      <c r="AK2621" s="0" t="s">
        <v>134</v>
      </c>
      <c r="AL2621" s="0" t="s">
        <v>134</v>
      </c>
      <c r="AM2621" s="0" t="s">
        <v>134</v>
      </c>
      <c r="AN2621" s="0" t="s">
        <v>134</v>
      </c>
      <c r="AO2621" s="0" t="s">
        <v>134</v>
      </c>
      <c r="AP2621" s="0" t="s">
        <v>134</v>
      </c>
      <c r="AQ2621" s="0" t="s">
        <v>134</v>
      </c>
      <c r="AR2621" s="0" t="s">
        <v>134</v>
      </c>
      <c r="AS2621" s="0" t="s">
        <v>134</v>
      </c>
      <c r="AT2621" s="0" t="s">
        <v>134</v>
      </c>
      <c r="AU2621" s="0" t="s">
        <v>134</v>
      </c>
      <c r="AV2621" s="0" t="s">
        <v>134</v>
      </c>
      <c r="AW2621" s="0" t="s">
        <v>134</v>
      </c>
      <c r="AX2621" s="0" t="s">
        <v>134</v>
      </c>
      <c r="AY2621" s="0" t="s">
        <v>134</v>
      </c>
      <c r="AZ2621" s="0" t="s">
        <v>134</v>
      </c>
      <c r="BA2621" s="0" t="s">
        <v>134</v>
      </c>
      <c r="BB2621" s="0" t="s">
        <v>134</v>
      </c>
      <c r="BC2621" s="0" t="s">
        <v>134</v>
      </c>
      <c r="BD2621" s="0" t="s">
        <v>134</v>
      </c>
      <c r="BE2621" s="0" t="s">
        <v>134</v>
      </c>
      <c r="BF2621" s="0" t="s">
        <v>134</v>
      </c>
      <c r="BG2621" s="0" t="s">
        <v>134</v>
      </c>
      <c r="BH2621" s="0" t="s">
        <v>134</v>
      </c>
      <c r="BI2621" s="0" t="s">
        <v>134</v>
      </c>
      <c r="BJ2621" s="0" t="s">
        <v>134</v>
      </c>
      <c r="BK2621" s="0" t="s">
        <v>134</v>
      </c>
      <c r="BL2621" s="0" t="s">
        <v>134</v>
      </c>
      <c r="BM2621" s="0" t="s">
        <v>134</v>
      </c>
      <c r="BN2621" s="0" t="s">
        <v>134</v>
      </c>
      <c r="BO2621" s="0" t="s">
        <v>134</v>
      </c>
      <c r="BP2621" s="0" t="s">
        <v>134</v>
      </c>
      <c r="BQ2621" s="0" t="s">
        <v>134</v>
      </c>
      <c r="BR2621" s="0" t="s">
        <v>134</v>
      </c>
      <c r="BS2621" s="0" t="s">
        <v>134</v>
      </c>
      <c r="BT2621" s="0" t="s">
        <v>134</v>
      </c>
      <c r="BU2621" s="0" t="s">
        <v>134</v>
      </c>
      <c r="BV2621" s="0" t="s">
        <v>134</v>
      </c>
      <c r="BW2621" s="0" t="s">
        <v>134</v>
      </c>
      <c r="BX2621" s="0" t="s">
        <v>134</v>
      </c>
      <c r="BZ2621" s="0" t="s">
        <v>134</v>
      </c>
      <c r="CA2621" s="0" t="s">
        <v>134</v>
      </c>
      <c r="CB2621" s="0" t="s">
        <v>134</v>
      </c>
      <c r="CC2621" s="0" t="s">
        <v>134</v>
      </c>
      <c r="CD2621" s="0" t="s">
        <v>134</v>
      </c>
      <c r="CE2621" s="0" t="s">
        <v>134</v>
      </c>
    </row>
    <row r="2622" customFormat="false" ht="12.75" hidden="false" customHeight="false" outlineLevel="0" collapsed="false">
      <c r="E2622" s="9" t="s">
        <v>134</v>
      </c>
      <c r="F2622" s="9" t="s">
        <v>134</v>
      </c>
      <c r="G2622" s="9" t="s">
        <v>134</v>
      </c>
      <c r="Q2622" s="0" t="s">
        <v>134</v>
      </c>
      <c r="R2622" s="0" t="s">
        <v>134</v>
      </c>
      <c r="S2622" s="0" t="s">
        <v>134</v>
      </c>
      <c r="T2622" s="0" t="s">
        <v>134</v>
      </c>
      <c r="U2622" s="0" t="s">
        <v>134</v>
      </c>
      <c r="V2622" s="0" t="s">
        <v>134</v>
      </c>
      <c r="W2622" s="0" t="s">
        <v>134</v>
      </c>
      <c r="X2622" s="0" t="s">
        <v>134</v>
      </c>
      <c r="Y2622" s="0" t="s">
        <v>134</v>
      </c>
      <c r="Z2622" s="0" t="s">
        <v>134</v>
      </c>
      <c r="AA2622" s="0" t="s">
        <v>134</v>
      </c>
      <c r="AB2622" s="0" t="s">
        <v>134</v>
      </c>
      <c r="AC2622" s="0" t="s">
        <v>134</v>
      </c>
      <c r="AD2622" s="0" t="s">
        <v>134</v>
      </c>
      <c r="AE2622" s="0" t="s">
        <v>134</v>
      </c>
      <c r="AF2622" s="0" t="s">
        <v>134</v>
      </c>
      <c r="AG2622" s="0" t="s">
        <v>134</v>
      </c>
      <c r="AH2622" s="0" t="s">
        <v>134</v>
      </c>
      <c r="AI2622" s="0" t="s">
        <v>134</v>
      </c>
      <c r="AJ2622" s="0" t="s">
        <v>134</v>
      </c>
      <c r="AK2622" s="0" t="s">
        <v>134</v>
      </c>
      <c r="AL2622" s="0" t="s">
        <v>134</v>
      </c>
      <c r="AM2622" s="0" t="s">
        <v>134</v>
      </c>
      <c r="AN2622" s="0" t="s">
        <v>134</v>
      </c>
      <c r="AO2622" s="0" t="s">
        <v>134</v>
      </c>
      <c r="AP2622" s="0" t="s">
        <v>134</v>
      </c>
      <c r="AQ2622" s="0" t="s">
        <v>134</v>
      </c>
      <c r="AR2622" s="0" t="s">
        <v>134</v>
      </c>
      <c r="AS2622" s="0" t="s">
        <v>134</v>
      </c>
      <c r="AT2622" s="0" t="s">
        <v>134</v>
      </c>
      <c r="AU2622" s="0" t="s">
        <v>134</v>
      </c>
      <c r="AV2622" s="0" t="s">
        <v>134</v>
      </c>
      <c r="AW2622" s="0" t="s">
        <v>134</v>
      </c>
      <c r="AX2622" s="0" t="s">
        <v>134</v>
      </c>
      <c r="AY2622" s="0" t="s">
        <v>134</v>
      </c>
      <c r="AZ2622" s="0" t="s">
        <v>134</v>
      </c>
      <c r="BA2622" s="0" t="s">
        <v>134</v>
      </c>
      <c r="BB2622" s="0" t="s">
        <v>134</v>
      </c>
      <c r="BC2622" s="0" t="s">
        <v>134</v>
      </c>
      <c r="BD2622" s="0" t="s">
        <v>134</v>
      </c>
      <c r="BE2622" s="0" t="s">
        <v>134</v>
      </c>
      <c r="BF2622" s="0" t="s">
        <v>134</v>
      </c>
      <c r="BG2622" s="0" t="s">
        <v>134</v>
      </c>
      <c r="BH2622" s="0" t="s">
        <v>134</v>
      </c>
      <c r="BI2622" s="0" t="s">
        <v>134</v>
      </c>
      <c r="BJ2622" s="0" t="s">
        <v>134</v>
      </c>
      <c r="BK2622" s="0" t="s">
        <v>134</v>
      </c>
      <c r="BL2622" s="0" t="s">
        <v>134</v>
      </c>
      <c r="BM2622" s="0" t="s">
        <v>134</v>
      </c>
      <c r="BN2622" s="0" t="s">
        <v>134</v>
      </c>
      <c r="BO2622" s="0" t="s">
        <v>134</v>
      </c>
      <c r="BP2622" s="0" t="s">
        <v>134</v>
      </c>
      <c r="BQ2622" s="0" t="s">
        <v>134</v>
      </c>
      <c r="BR2622" s="0" t="s">
        <v>134</v>
      </c>
      <c r="BS2622" s="0" t="s">
        <v>134</v>
      </c>
      <c r="BT2622" s="0" t="s">
        <v>134</v>
      </c>
      <c r="BU2622" s="0" t="s">
        <v>134</v>
      </c>
      <c r="BV2622" s="0" t="s">
        <v>134</v>
      </c>
      <c r="BW2622" s="0" t="s">
        <v>134</v>
      </c>
      <c r="BX2622" s="0" t="s">
        <v>134</v>
      </c>
      <c r="BZ2622" s="0" t="s">
        <v>134</v>
      </c>
      <c r="CA2622" s="0" t="s">
        <v>134</v>
      </c>
      <c r="CB2622" s="0" t="s">
        <v>134</v>
      </c>
      <c r="CC2622" s="0" t="s">
        <v>134</v>
      </c>
      <c r="CD2622" s="0" t="s">
        <v>134</v>
      </c>
      <c r="CE2622" s="0" t="s">
        <v>134</v>
      </c>
    </row>
    <row r="2623" customFormat="false" ht="12.75" hidden="false" customHeight="false" outlineLevel="0" collapsed="false">
      <c r="E2623" s="9" t="s">
        <v>134</v>
      </c>
      <c r="F2623" s="9" t="s">
        <v>134</v>
      </c>
      <c r="G2623" s="9" t="s">
        <v>134</v>
      </c>
      <c r="Q2623" s="0" t="s">
        <v>134</v>
      </c>
      <c r="R2623" s="0" t="s">
        <v>134</v>
      </c>
      <c r="S2623" s="0" t="s">
        <v>134</v>
      </c>
      <c r="T2623" s="0" t="s">
        <v>134</v>
      </c>
      <c r="U2623" s="0" t="s">
        <v>134</v>
      </c>
      <c r="V2623" s="0" t="s">
        <v>134</v>
      </c>
      <c r="W2623" s="0" t="s">
        <v>134</v>
      </c>
      <c r="X2623" s="0" t="s">
        <v>134</v>
      </c>
      <c r="Y2623" s="0" t="s">
        <v>134</v>
      </c>
      <c r="Z2623" s="0" t="s">
        <v>134</v>
      </c>
      <c r="AA2623" s="0" t="s">
        <v>134</v>
      </c>
      <c r="AB2623" s="0" t="s">
        <v>134</v>
      </c>
      <c r="AC2623" s="0" t="s">
        <v>134</v>
      </c>
      <c r="AD2623" s="0" t="s">
        <v>134</v>
      </c>
      <c r="AE2623" s="0" t="s">
        <v>134</v>
      </c>
      <c r="AF2623" s="0" t="s">
        <v>134</v>
      </c>
      <c r="AG2623" s="0" t="s">
        <v>134</v>
      </c>
      <c r="AH2623" s="0" t="s">
        <v>134</v>
      </c>
      <c r="AI2623" s="0" t="s">
        <v>134</v>
      </c>
      <c r="AJ2623" s="0" t="s">
        <v>134</v>
      </c>
      <c r="AK2623" s="0" t="s">
        <v>134</v>
      </c>
      <c r="AL2623" s="0" t="s">
        <v>134</v>
      </c>
      <c r="AM2623" s="0" t="s">
        <v>134</v>
      </c>
      <c r="AN2623" s="0" t="s">
        <v>134</v>
      </c>
      <c r="AO2623" s="0" t="s">
        <v>134</v>
      </c>
      <c r="AP2623" s="0" t="s">
        <v>134</v>
      </c>
      <c r="AQ2623" s="0" t="s">
        <v>134</v>
      </c>
      <c r="AR2623" s="0" t="s">
        <v>134</v>
      </c>
      <c r="AS2623" s="0" t="s">
        <v>134</v>
      </c>
      <c r="AT2623" s="0" t="s">
        <v>134</v>
      </c>
      <c r="AU2623" s="0" t="s">
        <v>134</v>
      </c>
      <c r="AV2623" s="0" t="s">
        <v>134</v>
      </c>
      <c r="AW2623" s="0" t="s">
        <v>134</v>
      </c>
      <c r="AX2623" s="0" t="s">
        <v>134</v>
      </c>
      <c r="AY2623" s="0" t="s">
        <v>134</v>
      </c>
      <c r="AZ2623" s="0" t="s">
        <v>134</v>
      </c>
      <c r="BA2623" s="0" t="s">
        <v>134</v>
      </c>
      <c r="BB2623" s="0" t="s">
        <v>134</v>
      </c>
      <c r="BC2623" s="0" t="s">
        <v>134</v>
      </c>
      <c r="BD2623" s="0" t="s">
        <v>134</v>
      </c>
      <c r="BE2623" s="0" t="s">
        <v>134</v>
      </c>
      <c r="BF2623" s="0" t="s">
        <v>134</v>
      </c>
      <c r="BG2623" s="0" t="s">
        <v>134</v>
      </c>
      <c r="BH2623" s="0" t="s">
        <v>134</v>
      </c>
      <c r="BI2623" s="0" t="s">
        <v>134</v>
      </c>
      <c r="BJ2623" s="0" t="s">
        <v>134</v>
      </c>
      <c r="BK2623" s="0" t="s">
        <v>134</v>
      </c>
      <c r="BL2623" s="0" t="s">
        <v>134</v>
      </c>
      <c r="BM2623" s="0" t="s">
        <v>134</v>
      </c>
      <c r="BN2623" s="0" t="s">
        <v>134</v>
      </c>
      <c r="BO2623" s="0" t="s">
        <v>134</v>
      </c>
      <c r="BP2623" s="0" t="s">
        <v>134</v>
      </c>
      <c r="BQ2623" s="0" t="s">
        <v>134</v>
      </c>
      <c r="BR2623" s="0" t="s">
        <v>134</v>
      </c>
      <c r="BS2623" s="0" t="s">
        <v>134</v>
      </c>
      <c r="BT2623" s="0" t="s">
        <v>134</v>
      </c>
      <c r="BU2623" s="0" t="s">
        <v>134</v>
      </c>
      <c r="BV2623" s="0" t="s">
        <v>134</v>
      </c>
      <c r="BW2623" s="0" t="s">
        <v>134</v>
      </c>
      <c r="BX2623" s="0" t="s">
        <v>134</v>
      </c>
      <c r="BZ2623" s="0" t="s">
        <v>134</v>
      </c>
      <c r="CA2623" s="0" t="s">
        <v>134</v>
      </c>
      <c r="CB2623" s="0" t="s">
        <v>134</v>
      </c>
      <c r="CC2623" s="0" t="s">
        <v>134</v>
      </c>
      <c r="CD2623" s="0" t="s">
        <v>134</v>
      </c>
      <c r="CE2623" s="0" t="s">
        <v>134</v>
      </c>
    </row>
    <row r="2624" customFormat="false" ht="12.75" hidden="false" customHeight="false" outlineLevel="0" collapsed="false">
      <c r="E2624" s="9" t="s">
        <v>134</v>
      </c>
      <c r="F2624" s="9" t="s">
        <v>134</v>
      </c>
      <c r="G2624" s="9" t="s">
        <v>134</v>
      </c>
      <c r="Q2624" s="0" t="s">
        <v>134</v>
      </c>
      <c r="R2624" s="0" t="s">
        <v>134</v>
      </c>
      <c r="S2624" s="0" t="s">
        <v>134</v>
      </c>
      <c r="T2624" s="0" t="s">
        <v>134</v>
      </c>
      <c r="U2624" s="0" t="s">
        <v>134</v>
      </c>
      <c r="V2624" s="0" t="s">
        <v>134</v>
      </c>
      <c r="W2624" s="0" t="s">
        <v>134</v>
      </c>
      <c r="X2624" s="0" t="s">
        <v>134</v>
      </c>
      <c r="Y2624" s="0" t="s">
        <v>134</v>
      </c>
      <c r="Z2624" s="0" t="s">
        <v>134</v>
      </c>
      <c r="AA2624" s="0" t="s">
        <v>134</v>
      </c>
      <c r="AB2624" s="0" t="s">
        <v>134</v>
      </c>
      <c r="AC2624" s="0" t="s">
        <v>134</v>
      </c>
      <c r="AD2624" s="0" t="s">
        <v>134</v>
      </c>
      <c r="AE2624" s="0" t="s">
        <v>134</v>
      </c>
      <c r="AF2624" s="0" t="s">
        <v>134</v>
      </c>
      <c r="AG2624" s="0" t="s">
        <v>134</v>
      </c>
      <c r="AH2624" s="0" t="s">
        <v>134</v>
      </c>
      <c r="AI2624" s="0" t="s">
        <v>134</v>
      </c>
      <c r="AJ2624" s="0" t="s">
        <v>134</v>
      </c>
      <c r="AK2624" s="0" t="s">
        <v>134</v>
      </c>
      <c r="AL2624" s="0" t="s">
        <v>134</v>
      </c>
      <c r="AM2624" s="0" t="s">
        <v>134</v>
      </c>
      <c r="AN2624" s="0" t="s">
        <v>134</v>
      </c>
      <c r="AO2624" s="0" t="s">
        <v>134</v>
      </c>
      <c r="AP2624" s="0" t="s">
        <v>134</v>
      </c>
      <c r="AQ2624" s="0" t="s">
        <v>134</v>
      </c>
      <c r="AR2624" s="0" t="s">
        <v>134</v>
      </c>
      <c r="AS2624" s="0" t="s">
        <v>134</v>
      </c>
      <c r="AT2624" s="0" t="s">
        <v>134</v>
      </c>
      <c r="AU2624" s="0" t="s">
        <v>134</v>
      </c>
      <c r="AV2624" s="0" t="s">
        <v>134</v>
      </c>
      <c r="AW2624" s="0" t="s">
        <v>134</v>
      </c>
      <c r="AX2624" s="0" t="s">
        <v>134</v>
      </c>
      <c r="AY2624" s="0" t="s">
        <v>134</v>
      </c>
      <c r="AZ2624" s="0" t="s">
        <v>134</v>
      </c>
      <c r="BA2624" s="0" t="s">
        <v>134</v>
      </c>
      <c r="BB2624" s="0" t="s">
        <v>134</v>
      </c>
      <c r="BC2624" s="0" t="s">
        <v>134</v>
      </c>
      <c r="BD2624" s="0" t="s">
        <v>134</v>
      </c>
      <c r="BE2624" s="0" t="s">
        <v>134</v>
      </c>
      <c r="BF2624" s="0" t="s">
        <v>134</v>
      </c>
      <c r="BG2624" s="0" t="s">
        <v>134</v>
      </c>
      <c r="BH2624" s="0" t="s">
        <v>134</v>
      </c>
      <c r="BI2624" s="0" t="s">
        <v>134</v>
      </c>
      <c r="BJ2624" s="0" t="s">
        <v>134</v>
      </c>
      <c r="BK2624" s="0" t="s">
        <v>134</v>
      </c>
      <c r="BL2624" s="0" t="s">
        <v>134</v>
      </c>
      <c r="BM2624" s="0" t="s">
        <v>134</v>
      </c>
      <c r="BN2624" s="0" t="s">
        <v>134</v>
      </c>
      <c r="BO2624" s="0" t="s">
        <v>134</v>
      </c>
      <c r="BP2624" s="0" t="s">
        <v>134</v>
      </c>
      <c r="BQ2624" s="0" t="s">
        <v>134</v>
      </c>
      <c r="BR2624" s="0" t="s">
        <v>134</v>
      </c>
      <c r="BS2624" s="0" t="s">
        <v>134</v>
      </c>
      <c r="BT2624" s="0" t="s">
        <v>134</v>
      </c>
      <c r="BU2624" s="0" t="s">
        <v>134</v>
      </c>
      <c r="BV2624" s="0" t="s">
        <v>134</v>
      </c>
      <c r="BW2624" s="0" t="s">
        <v>134</v>
      </c>
      <c r="BX2624" s="0" t="s">
        <v>134</v>
      </c>
      <c r="BZ2624" s="0" t="s">
        <v>134</v>
      </c>
      <c r="CA2624" s="0" t="s">
        <v>134</v>
      </c>
      <c r="CB2624" s="0" t="s">
        <v>134</v>
      </c>
      <c r="CC2624" s="0" t="s">
        <v>134</v>
      </c>
      <c r="CD2624" s="0" t="s">
        <v>134</v>
      </c>
      <c r="CE2624" s="0" t="s">
        <v>134</v>
      </c>
    </row>
    <row r="2625" customFormat="false" ht="12.75" hidden="false" customHeight="false" outlineLevel="0" collapsed="false">
      <c r="E2625" s="9" t="s">
        <v>134</v>
      </c>
      <c r="F2625" s="9" t="s">
        <v>134</v>
      </c>
      <c r="G2625" s="9" t="s">
        <v>134</v>
      </c>
      <c r="Q2625" s="0" t="s">
        <v>134</v>
      </c>
      <c r="R2625" s="0" t="s">
        <v>134</v>
      </c>
      <c r="S2625" s="0" t="s">
        <v>134</v>
      </c>
      <c r="T2625" s="0" t="s">
        <v>134</v>
      </c>
      <c r="U2625" s="0" t="s">
        <v>134</v>
      </c>
      <c r="V2625" s="0" t="s">
        <v>134</v>
      </c>
      <c r="W2625" s="0" t="s">
        <v>134</v>
      </c>
      <c r="X2625" s="0" t="s">
        <v>134</v>
      </c>
      <c r="Y2625" s="0" t="s">
        <v>134</v>
      </c>
      <c r="Z2625" s="0" t="s">
        <v>134</v>
      </c>
      <c r="AA2625" s="0" t="s">
        <v>134</v>
      </c>
      <c r="AB2625" s="0" t="s">
        <v>134</v>
      </c>
      <c r="AC2625" s="0" t="s">
        <v>134</v>
      </c>
      <c r="AD2625" s="0" t="s">
        <v>134</v>
      </c>
      <c r="AE2625" s="0" t="s">
        <v>134</v>
      </c>
      <c r="AF2625" s="0" t="s">
        <v>134</v>
      </c>
      <c r="AG2625" s="0" t="s">
        <v>134</v>
      </c>
      <c r="AH2625" s="0" t="s">
        <v>134</v>
      </c>
      <c r="AI2625" s="0" t="s">
        <v>134</v>
      </c>
      <c r="AJ2625" s="0" t="s">
        <v>134</v>
      </c>
      <c r="AK2625" s="0" t="s">
        <v>134</v>
      </c>
      <c r="AL2625" s="0" t="s">
        <v>134</v>
      </c>
      <c r="AM2625" s="0" t="s">
        <v>134</v>
      </c>
      <c r="AN2625" s="0" t="s">
        <v>134</v>
      </c>
      <c r="AO2625" s="0" t="s">
        <v>134</v>
      </c>
      <c r="AP2625" s="0" t="s">
        <v>134</v>
      </c>
      <c r="AQ2625" s="0" t="s">
        <v>134</v>
      </c>
      <c r="AR2625" s="0" t="s">
        <v>134</v>
      </c>
      <c r="AS2625" s="0" t="s">
        <v>134</v>
      </c>
      <c r="AT2625" s="0" t="s">
        <v>134</v>
      </c>
      <c r="AU2625" s="0" t="s">
        <v>134</v>
      </c>
      <c r="AV2625" s="0" t="s">
        <v>134</v>
      </c>
      <c r="AW2625" s="0" t="s">
        <v>134</v>
      </c>
      <c r="AX2625" s="0" t="s">
        <v>134</v>
      </c>
      <c r="AY2625" s="0" t="s">
        <v>134</v>
      </c>
      <c r="AZ2625" s="0" t="s">
        <v>134</v>
      </c>
      <c r="BA2625" s="0" t="s">
        <v>134</v>
      </c>
      <c r="BB2625" s="0" t="s">
        <v>134</v>
      </c>
      <c r="BC2625" s="0" t="s">
        <v>134</v>
      </c>
      <c r="BD2625" s="0" t="s">
        <v>134</v>
      </c>
      <c r="BE2625" s="0" t="s">
        <v>134</v>
      </c>
      <c r="BF2625" s="0" t="s">
        <v>134</v>
      </c>
      <c r="BG2625" s="0" t="s">
        <v>134</v>
      </c>
      <c r="BH2625" s="0" t="s">
        <v>134</v>
      </c>
      <c r="BI2625" s="0" t="s">
        <v>134</v>
      </c>
      <c r="BJ2625" s="0" t="s">
        <v>134</v>
      </c>
      <c r="BK2625" s="0" t="s">
        <v>134</v>
      </c>
      <c r="BL2625" s="0" t="s">
        <v>134</v>
      </c>
      <c r="BM2625" s="0" t="s">
        <v>134</v>
      </c>
      <c r="BN2625" s="0" t="s">
        <v>134</v>
      </c>
      <c r="BO2625" s="0" t="s">
        <v>134</v>
      </c>
      <c r="BP2625" s="0" t="s">
        <v>134</v>
      </c>
      <c r="BQ2625" s="0" t="s">
        <v>134</v>
      </c>
      <c r="BR2625" s="0" t="s">
        <v>134</v>
      </c>
      <c r="BS2625" s="0" t="s">
        <v>134</v>
      </c>
      <c r="BT2625" s="0" t="s">
        <v>134</v>
      </c>
      <c r="BU2625" s="0" t="s">
        <v>134</v>
      </c>
      <c r="BV2625" s="0" t="s">
        <v>134</v>
      </c>
      <c r="BW2625" s="0" t="s">
        <v>134</v>
      </c>
      <c r="BX2625" s="0" t="s">
        <v>134</v>
      </c>
      <c r="BZ2625" s="0" t="s">
        <v>134</v>
      </c>
      <c r="CA2625" s="0" t="s">
        <v>134</v>
      </c>
      <c r="CB2625" s="0" t="s">
        <v>134</v>
      </c>
      <c r="CC2625" s="0" t="s">
        <v>134</v>
      </c>
      <c r="CD2625" s="0" t="s">
        <v>134</v>
      </c>
      <c r="CE2625" s="0" t="s">
        <v>134</v>
      </c>
    </row>
    <row r="2626" customFormat="false" ht="12.75" hidden="false" customHeight="false" outlineLevel="0" collapsed="false">
      <c r="E2626" s="9" t="s">
        <v>134</v>
      </c>
      <c r="F2626" s="9" t="s">
        <v>134</v>
      </c>
      <c r="G2626" s="9" t="s">
        <v>134</v>
      </c>
      <c r="Q2626" s="0" t="s">
        <v>134</v>
      </c>
      <c r="R2626" s="0" t="s">
        <v>134</v>
      </c>
      <c r="S2626" s="0" t="s">
        <v>134</v>
      </c>
      <c r="T2626" s="0" t="s">
        <v>134</v>
      </c>
      <c r="U2626" s="0" t="s">
        <v>134</v>
      </c>
      <c r="V2626" s="0" t="s">
        <v>134</v>
      </c>
      <c r="W2626" s="0" t="s">
        <v>134</v>
      </c>
      <c r="X2626" s="0" t="s">
        <v>134</v>
      </c>
      <c r="Y2626" s="0" t="s">
        <v>134</v>
      </c>
      <c r="Z2626" s="0" t="s">
        <v>134</v>
      </c>
      <c r="AA2626" s="0" t="s">
        <v>134</v>
      </c>
      <c r="AB2626" s="0" t="s">
        <v>134</v>
      </c>
      <c r="AC2626" s="0" t="s">
        <v>134</v>
      </c>
      <c r="AD2626" s="0" t="s">
        <v>134</v>
      </c>
      <c r="AE2626" s="0" t="s">
        <v>134</v>
      </c>
      <c r="AF2626" s="0" t="s">
        <v>134</v>
      </c>
      <c r="AG2626" s="0" t="s">
        <v>134</v>
      </c>
      <c r="AH2626" s="0" t="s">
        <v>134</v>
      </c>
      <c r="AI2626" s="0" t="s">
        <v>134</v>
      </c>
      <c r="AJ2626" s="0" t="s">
        <v>134</v>
      </c>
      <c r="AK2626" s="0" t="s">
        <v>134</v>
      </c>
      <c r="AL2626" s="0" t="s">
        <v>134</v>
      </c>
      <c r="AM2626" s="0" t="s">
        <v>134</v>
      </c>
      <c r="AN2626" s="0" t="s">
        <v>134</v>
      </c>
      <c r="AO2626" s="0" t="s">
        <v>134</v>
      </c>
      <c r="AP2626" s="0" t="s">
        <v>134</v>
      </c>
      <c r="AQ2626" s="0" t="s">
        <v>134</v>
      </c>
      <c r="AR2626" s="0" t="s">
        <v>134</v>
      </c>
      <c r="AS2626" s="0" t="s">
        <v>134</v>
      </c>
      <c r="AT2626" s="0" t="s">
        <v>134</v>
      </c>
      <c r="AU2626" s="0" t="s">
        <v>134</v>
      </c>
      <c r="AV2626" s="0" t="s">
        <v>134</v>
      </c>
      <c r="AW2626" s="0" t="s">
        <v>134</v>
      </c>
      <c r="AX2626" s="0" t="s">
        <v>134</v>
      </c>
      <c r="AY2626" s="0" t="s">
        <v>134</v>
      </c>
      <c r="AZ2626" s="0" t="s">
        <v>134</v>
      </c>
      <c r="BA2626" s="0" t="s">
        <v>134</v>
      </c>
      <c r="BB2626" s="0" t="s">
        <v>134</v>
      </c>
      <c r="BC2626" s="0" t="s">
        <v>134</v>
      </c>
      <c r="BD2626" s="0" t="s">
        <v>134</v>
      </c>
      <c r="BE2626" s="0" t="s">
        <v>134</v>
      </c>
      <c r="BF2626" s="0" t="s">
        <v>134</v>
      </c>
      <c r="BG2626" s="0" t="s">
        <v>134</v>
      </c>
      <c r="BH2626" s="0" t="s">
        <v>134</v>
      </c>
      <c r="BI2626" s="0" t="s">
        <v>134</v>
      </c>
      <c r="BJ2626" s="0" t="s">
        <v>134</v>
      </c>
      <c r="BK2626" s="0" t="s">
        <v>134</v>
      </c>
      <c r="BL2626" s="0" t="s">
        <v>134</v>
      </c>
      <c r="BM2626" s="0" t="s">
        <v>134</v>
      </c>
      <c r="BN2626" s="0" t="s">
        <v>134</v>
      </c>
      <c r="BO2626" s="0" t="s">
        <v>134</v>
      </c>
      <c r="BP2626" s="0" t="s">
        <v>134</v>
      </c>
      <c r="BQ2626" s="0" t="s">
        <v>134</v>
      </c>
      <c r="BR2626" s="0" t="s">
        <v>134</v>
      </c>
      <c r="BS2626" s="0" t="s">
        <v>134</v>
      </c>
      <c r="BT2626" s="0" t="s">
        <v>134</v>
      </c>
      <c r="BU2626" s="0" t="s">
        <v>134</v>
      </c>
      <c r="BV2626" s="0" t="s">
        <v>134</v>
      </c>
      <c r="BW2626" s="0" t="s">
        <v>134</v>
      </c>
      <c r="BX2626" s="0" t="s">
        <v>134</v>
      </c>
      <c r="BZ2626" s="0" t="s">
        <v>134</v>
      </c>
      <c r="CA2626" s="0" t="s">
        <v>134</v>
      </c>
      <c r="CB2626" s="0" t="s">
        <v>134</v>
      </c>
      <c r="CC2626" s="0" t="s">
        <v>134</v>
      </c>
      <c r="CD2626" s="0" t="s">
        <v>134</v>
      </c>
      <c r="CE2626" s="0" t="s">
        <v>134</v>
      </c>
    </row>
    <row r="2627" customFormat="false" ht="12.75" hidden="false" customHeight="false" outlineLevel="0" collapsed="false">
      <c r="E2627" s="9" t="s">
        <v>134</v>
      </c>
      <c r="F2627" s="9" t="s">
        <v>134</v>
      </c>
      <c r="G2627" s="9" t="s">
        <v>134</v>
      </c>
      <c r="Q2627" s="0" t="s">
        <v>134</v>
      </c>
      <c r="R2627" s="0" t="s">
        <v>134</v>
      </c>
      <c r="S2627" s="0" t="s">
        <v>134</v>
      </c>
      <c r="T2627" s="0" t="s">
        <v>134</v>
      </c>
      <c r="U2627" s="0" t="s">
        <v>134</v>
      </c>
      <c r="V2627" s="0" t="s">
        <v>134</v>
      </c>
      <c r="W2627" s="0" t="s">
        <v>134</v>
      </c>
      <c r="X2627" s="0" t="s">
        <v>134</v>
      </c>
      <c r="Y2627" s="0" t="s">
        <v>134</v>
      </c>
      <c r="Z2627" s="0" t="s">
        <v>134</v>
      </c>
      <c r="AA2627" s="0" t="s">
        <v>134</v>
      </c>
      <c r="AB2627" s="0" t="s">
        <v>134</v>
      </c>
      <c r="AC2627" s="0" t="s">
        <v>134</v>
      </c>
      <c r="AD2627" s="0" t="s">
        <v>134</v>
      </c>
      <c r="AE2627" s="0" t="s">
        <v>134</v>
      </c>
      <c r="AF2627" s="0" t="s">
        <v>134</v>
      </c>
      <c r="AG2627" s="0" t="s">
        <v>134</v>
      </c>
      <c r="AH2627" s="0" t="s">
        <v>134</v>
      </c>
      <c r="AI2627" s="0" t="s">
        <v>134</v>
      </c>
      <c r="AJ2627" s="0" t="s">
        <v>134</v>
      </c>
      <c r="AK2627" s="0" t="s">
        <v>134</v>
      </c>
      <c r="AL2627" s="0" t="s">
        <v>134</v>
      </c>
      <c r="AM2627" s="0" t="s">
        <v>134</v>
      </c>
      <c r="AN2627" s="0" t="s">
        <v>134</v>
      </c>
      <c r="AO2627" s="0" t="s">
        <v>134</v>
      </c>
      <c r="AP2627" s="0" t="s">
        <v>134</v>
      </c>
      <c r="AQ2627" s="0" t="s">
        <v>134</v>
      </c>
      <c r="AR2627" s="0" t="s">
        <v>134</v>
      </c>
      <c r="AS2627" s="0" t="s">
        <v>134</v>
      </c>
      <c r="AT2627" s="0" t="s">
        <v>134</v>
      </c>
      <c r="AU2627" s="0" t="s">
        <v>134</v>
      </c>
      <c r="AV2627" s="0" t="s">
        <v>134</v>
      </c>
      <c r="AW2627" s="0" t="s">
        <v>134</v>
      </c>
      <c r="AX2627" s="0" t="s">
        <v>134</v>
      </c>
      <c r="AY2627" s="0" t="s">
        <v>134</v>
      </c>
      <c r="AZ2627" s="0" t="s">
        <v>134</v>
      </c>
      <c r="BA2627" s="0" t="s">
        <v>134</v>
      </c>
      <c r="BB2627" s="0" t="s">
        <v>134</v>
      </c>
      <c r="BC2627" s="0" t="s">
        <v>134</v>
      </c>
      <c r="BD2627" s="0" t="s">
        <v>134</v>
      </c>
      <c r="BE2627" s="0" t="s">
        <v>134</v>
      </c>
      <c r="BF2627" s="0" t="s">
        <v>134</v>
      </c>
      <c r="BG2627" s="0" t="s">
        <v>134</v>
      </c>
      <c r="BH2627" s="0" t="s">
        <v>134</v>
      </c>
      <c r="BI2627" s="0" t="s">
        <v>134</v>
      </c>
      <c r="BJ2627" s="0" t="s">
        <v>134</v>
      </c>
      <c r="BK2627" s="0" t="s">
        <v>134</v>
      </c>
      <c r="BL2627" s="0" t="s">
        <v>134</v>
      </c>
      <c r="BM2627" s="0" t="s">
        <v>134</v>
      </c>
      <c r="BN2627" s="0" t="s">
        <v>134</v>
      </c>
      <c r="BO2627" s="0" t="s">
        <v>134</v>
      </c>
      <c r="BP2627" s="0" t="s">
        <v>134</v>
      </c>
      <c r="BQ2627" s="0" t="s">
        <v>134</v>
      </c>
      <c r="BR2627" s="0" t="s">
        <v>134</v>
      </c>
      <c r="BS2627" s="0" t="s">
        <v>134</v>
      </c>
      <c r="BT2627" s="0" t="s">
        <v>134</v>
      </c>
      <c r="BU2627" s="0" t="s">
        <v>134</v>
      </c>
      <c r="BV2627" s="0" t="s">
        <v>134</v>
      </c>
      <c r="BW2627" s="0" t="s">
        <v>134</v>
      </c>
      <c r="BX2627" s="0" t="s">
        <v>134</v>
      </c>
      <c r="BZ2627" s="0" t="s">
        <v>134</v>
      </c>
      <c r="CA2627" s="0" t="s">
        <v>134</v>
      </c>
      <c r="CB2627" s="0" t="s">
        <v>134</v>
      </c>
      <c r="CC2627" s="0" t="s">
        <v>134</v>
      </c>
      <c r="CD2627" s="0" t="s">
        <v>134</v>
      </c>
      <c r="CE2627" s="0" t="s">
        <v>134</v>
      </c>
    </row>
    <row r="2628" customFormat="false" ht="12.75" hidden="false" customHeight="false" outlineLevel="0" collapsed="false">
      <c r="E2628" s="9" t="s">
        <v>134</v>
      </c>
      <c r="F2628" s="9" t="s">
        <v>134</v>
      </c>
      <c r="G2628" s="9" t="s">
        <v>134</v>
      </c>
      <c r="Q2628" s="0" t="s">
        <v>134</v>
      </c>
      <c r="R2628" s="0" t="s">
        <v>134</v>
      </c>
      <c r="S2628" s="0" t="s">
        <v>134</v>
      </c>
      <c r="T2628" s="0" t="s">
        <v>134</v>
      </c>
      <c r="U2628" s="0" t="s">
        <v>134</v>
      </c>
      <c r="V2628" s="0" t="s">
        <v>134</v>
      </c>
      <c r="W2628" s="0" t="s">
        <v>134</v>
      </c>
      <c r="X2628" s="0" t="s">
        <v>134</v>
      </c>
      <c r="Y2628" s="0" t="s">
        <v>134</v>
      </c>
      <c r="Z2628" s="0" t="s">
        <v>134</v>
      </c>
      <c r="AA2628" s="0" t="s">
        <v>134</v>
      </c>
      <c r="AB2628" s="0" t="s">
        <v>134</v>
      </c>
      <c r="AC2628" s="0" t="s">
        <v>134</v>
      </c>
      <c r="AD2628" s="0" t="s">
        <v>134</v>
      </c>
      <c r="AE2628" s="0" t="s">
        <v>134</v>
      </c>
      <c r="AF2628" s="0" t="s">
        <v>134</v>
      </c>
      <c r="AG2628" s="0" t="s">
        <v>134</v>
      </c>
      <c r="AH2628" s="0" t="s">
        <v>134</v>
      </c>
      <c r="AI2628" s="0" t="s">
        <v>134</v>
      </c>
      <c r="AJ2628" s="0" t="s">
        <v>134</v>
      </c>
      <c r="AK2628" s="0" t="s">
        <v>134</v>
      </c>
      <c r="AL2628" s="0" t="s">
        <v>134</v>
      </c>
      <c r="AM2628" s="0" t="s">
        <v>134</v>
      </c>
      <c r="AN2628" s="0" t="s">
        <v>134</v>
      </c>
      <c r="AO2628" s="0" t="s">
        <v>134</v>
      </c>
      <c r="AP2628" s="0" t="s">
        <v>134</v>
      </c>
      <c r="AQ2628" s="0" t="s">
        <v>134</v>
      </c>
      <c r="AR2628" s="0" t="s">
        <v>134</v>
      </c>
      <c r="AS2628" s="0" t="s">
        <v>134</v>
      </c>
      <c r="AT2628" s="0" t="s">
        <v>134</v>
      </c>
      <c r="AU2628" s="0" t="s">
        <v>134</v>
      </c>
      <c r="AV2628" s="0" t="s">
        <v>134</v>
      </c>
      <c r="AW2628" s="0" t="s">
        <v>134</v>
      </c>
      <c r="AX2628" s="0" t="s">
        <v>134</v>
      </c>
      <c r="AY2628" s="0" t="s">
        <v>134</v>
      </c>
      <c r="AZ2628" s="0" t="s">
        <v>134</v>
      </c>
      <c r="BA2628" s="0" t="s">
        <v>134</v>
      </c>
      <c r="BB2628" s="0" t="s">
        <v>134</v>
      </c>
      <c r="BC2628" s="0" t="s">
        <v>134</v>
      </c>
      <c r="BD2628" s="0" t="s">
        <v>134</v>
      </c>
      <c r="BE2628" s="0" t="s">
        <v>134</v>
      </c>
      <c r="BF2628" s="0" t="s">
        <v>134</v>
      </c>
      <c r="BG2628" s="0" t="s">
        <v>134</v>
      </c>
      <c r="BH2628" s="0" t="s">
        <v>134</v>
      </c>
      <c r="BI2628" s="0" t="s">
        <v>134</v>
      </c>
      <c r="BJ2628" s="0" t="s">
        <v>134</v>
      </c>
      <c r="BK2628" s="0" t="s">
        <v>134</v>
      </c>
      <c r="BL2628" s="0" t="s">
        <v>134</v>
      </c>
      <c r="BM2628" s="0" t="s">
        <v>134</v>
      </c>
      <c r="BN2628" s="0" t="s">
        <v>134</v>
      </c>
      <c r="BO2628" s="0" t="s">
        <v>134</v>
      </c>
      <c r="BP2628" s="0" t="s">
        <v>134</v>
      </c>
      <c r="BQ2628" s="0" t="s">
        <v>134</v>
      </c>
      <c r="BR2628" s="0" t="s">
        <v>134</v>
      </c>
      <c r="BS2628" s="0" t="s">
        <v>134</v>
      </c>
      <c r="BT2628" s="0" t="s">
        <v>134</v>
      </c>
      <c r="BU2628" s="0" t="s">
        <v>134</v>
      </c>
      <c r="BV2628" s="0" t="s">
        <v>134</v>
      </c>
      <c r="BW2628" s="0" t="s">
        <v>134</v>
      </c>
      <c r="BX2628" s="0" t="s">
        <v>134</v>
      </c>
      <c r="BZ2628" s="0" t="s">
        <v>134</v>
      </c>
      <c r="CA2628" s="0" t="s">
        <v>134</v>
      </c>
      <c r="CB2628" s="0" t="s">
        <v>134</v>
      </c>
      <c r="CC2628" s="0" t="s">
        <v>134</v>
      </c>
      <c r="CD2628" s="0" t="s">
        <v>134</v>
      </c>
      <c r="CE2628" s="0" t="s">
        <v>134</v>
      </c>
    </row>
    <row r="2629" customFormat="false" ht="12.75" hidden="false" customHeight="false" outlineLevel="0" collapsed="false">
      <c r="E2629" s="9" t="s">
        <v>134</v>
      </c>
      <c r="F2629" s="9" t="s">
        <v>134</v>
      </c>
      <c r="G2629" s="9" t="s">
        <v>134</v>
      </c>
      <c r="Q2629" s="0" t="s">
        <v>134</v>
      </c>
      <c r="R2629" s="0" t="s">
        <v>134</v>
      </c>
      <c r="S2629" s="0" t="s">
        <v>134</v>
      </c>
      <c r="T2629" s="0" t="s">
        <v>134</v>
      </c>
      <c r="U2629" s="0" t="s">
        <v>134</v>
      </c>
      <c r="V2629" s="0" t="s">
        <v>134</v>
      </c>
      <c r="W2629" s="0" t="s">
        <v>134</v>
      </c>
      <c r="X2629" s="0" t="s">
        <v>134</v>
      </c>
      <c r="Y2629" s="0" t="s">
        <v>134</v>
      </c>
      <c r="Z2629" s="0" t="s">
        <v>134</v>
      </c>
      <c r="AA2629" s="0" t="s">
        <v>134</v>
      </c>
      <c r="AB2629" s="0" t="s">
        <v>134</v>
      </c>
      <c r="AC2629" s="0" t="s">
        <v>134</v>
      </c>
      <c r="AD2629" s="0" t="s">
        <v>134</v>
      </c>
      <c r="AE2629" s="0" t="s">
        <v>134</v>
      </c>
      <c r="AF2629" s="0" t="s">
        <v>134</v>
      </c>
      <c r="AG2629" s="0" t="s">
        <v>134</v>
      </c>
      <c r="AH2629" s="0" t="s">
        <v>134</v>
      </c>
      <c r="AI2629" s="0" t="s">
        <v>134</v>
      </c>
      <c r="AJ2629" s="0" t="s">
        <v>134</v>
      </c>
      <c r="AK2629" s="0" t="s">
        <v>134</v>
      </c>
      <c r="AL2629" s="0" t="s">
        <v>134</v>
      </c>
      <c r="AM2629" s="0" t="s">
        <v>134</v>
      </c>
      <c r="AN2629" s="0" t="s">
        <v>134</v>
      </c>
      <c r="AO2629" s="0" t="s">
        <v>134</v>
      </c>
      <c r="AP2629" s="0" t="s">
        <v>134</v>
      </c>
      <c r="AQ2629" s="0" t="s">
        <v>134</v>
      </c>
      <c r="AR2629" s="0" t="s">
        <v>134</v>
      </c>
      <c r="AS2629" s="0" t="s">
        <v>134</v>
      </c>
      <c r="AT2629" s="0" t="s">
        <v>134</v>
      </c>
      <c r="AU2629" s="0" t="s">
        <v>134</v>
      </c>
      <c r="AV2629" s="0" t="s">
        <v>134</v>
      </c>
      <c r="AW2629" s="0" t="s">
        <v>134</v>
      </c>
      <c r="AX2629" s="0" t="s">
        <v>134</v>
      </c>
      <c r="AY2629" s="0" t="s">
        <v>134</v>
      </c>
      <c r="AZ2629" s="0" t="s">
        <v>134</v>
      </c>
      <c r="BA2629" s="0" t="s">
        <v>134</v>
      </c>
      <c r="BB2629" s="0" t="s">
        <v>134</v>
      </c>
      <c r="BC2629" s="0" t="s">
        <v>134</v>
      </c>
      <c r="BD2629" s="0" t="s">
        <v>134</v>
      </c>
      <c r="BE2629" s="0" t="s">
        <v>134</v>
      </c>
      <c r="BF2629" s="0" t="s">
        <v>134</v>
      </c>
      <c r="BG2629" s="0" t="s">
        <v>134</v>
      </c>
      <c r="BH2629" s="0" t="s">
        <v>134</v>
      </c>
      <c r="BI2629" s="0" t="s">
        <v>134</v>
      </c>
      <c r="BJ2629" s="0" t="s">
        <v>134</v>
      </c>
      <c r="BK2629" s="0" t="s">
        <v>134</v>
      </c>
      <c r="BL2629" s="0" t="s">
        <v>134</v>
      </c>
      <c r="BM2629" s="0" t="s">
        <v>134</v>
      </c>
      <c r="BN2629" s="0" t="s">
        <v>134</v>
      </c>
      <c r="BO2629" s="0" t="s">
        <v>134</v>
      </c>
      <c r="BP2629" s="0" t="s">
        <v>134</v>
      </c>
      <c r="BQ2629" s="0" t="s">
        <v>134</v>
      </c>
      <c r="BR2629" s="0" t="s">
        <v>134</v>
      </c>
      <c r="BS2629" s="0" t="s">
        <v>134</v>
      </c>
      <c r="BT2629" s="0" t="s">
        <v>134</v>
      </c>
      <c r="BU2629" s="0" t="s">
        <v>134</v>
      </c>
      <c r="BV2629" s="0" t="s">
        <v>134</v>
      </c>
      <c r="BW2629" s="0" t="s">
        <v>134</v>
      </c>
      <c r="BX2629" s="0" t="s">
        <v>134</v>
      </c>
      <c r="BZ2629" s="0" t="s">
        <v>134</v>
      </c>
      <c r="CA2629" s="0" t="s">
        <v>134</v>
      </c>
      <c r="CB2629" s="0" t="s">
        <v>134</v>
      </c>
      <c r="CC2629" s="0" t="s">
        <v>134</v>
      </c>
      <c r="CD2629" s="0" t="s">
        <v>134</v>
      </c>
      <c r="CE2629" s="0" t="s">
        <v>134</v>
      </c>
    </row>
    <row r="2630" customFormat="false" ht="12.75" hidden="false" customHeight="false" outlineLevel="0" collapsed="false">
      <c r="E2630" s="9" t="s">
        <v>134</v>
      </c>
      <c r="F2630" s="9" t="s">
        <v>134</v>
      </c>
      <c r="G2630" s="9" t="s">
        <v>134</v>
      </c>
      <c r="Q2630" s="0" t="s">
        <v>134</v>
      </c>
      <c r="R2630" s="0" t="s">
        <v>134</v>
      </c>
      <c r="S2630" s="0" t="s">
        <v>134</v>
      </c>
      <c r="T2630" s="0" t="s">
        <v>134</v>
      </c>
      <c r="U2630" s="0" t="s">
        <v>134</v>
      </c>
      <c r="V2630" s="0" t="s">
        <v>134</v>
      </c>
      <c r="W2630" s="0" t="s">
        <v>134</v>
      </c>
      <c r="X2630" s="0" t="s">
        <v>134</v>
      </c>
      <c r="Y2630" s="0" t="s">
        <v>134</v>
      </c>
      <c r="Z2630" s="0" t="s">
        <v>134</v>
      </c>
      <c r="AA2630" s="0" t="s">
        <v>134</v>
      </c>
      <c r="AB2630" s="0" t="s">
        <v>134</v>
      </c>
      <c r="AC2630" s="0" t="s">
        <v>134</v>
      </c>
      <c r="AD2630" s="0" t="s">
        <v>134</v>
      </c>
      <c r="AE2630" s="0" t="s">
        <v>134</v>
      </c>
      <c r="AF2630" s="0" t="s">
        <v>134</v>
      </c>
      <c r="AG2630" s="0" t="s">
        <v>134</v>
      </c>
      <c r="AH2630" s="0" t="s">
        <v>134</v>
      </c>
      <c r="AI2630" s="0" t="s">
        <v>134</v>
      </c>
      <c r="AJ2630" s="0" t="s">
        <v>134</v>
      </c>
      <c r="AK2630" s="0" t="s">
        <v>134</v>
      </c>
      <c r="AL2630" s="0" t="s">
        <v>134</v>
      </c>
      <c r="AM2630" s="0" t="s">
        <v>134</v>
      </c>
      <c r="AN2630" s="0" t="s">
        <v>134</v>
      </c>
      <c r="AO2630" s="0" t="s">
        <v>134</v>
      </c>
      <c r="AP2630" s="0" t="s">
        <v>134</v>
      </c>
      <c r="AQ2630" s="0" t="s">
        <v>134</v>
      </c>
      <c r="AR2630" s="0" t="s">
        <v>134</v>
      </c>
      <c r="AS2630" s="0" t="s">
        <v>134</v>
      </c>
      <c r="AT2630" s="0" t="s">
        <v>134</v>
      </c>
      <c r="AU2630" s="0" t="s">
        <v>134</v>
      </c>
      <c r="AV2630" s="0" t="s">
        <v>134</v>
      </c>
      <c r="AW2630" s="0" t="s">
        <v>134</v>
      </c>
      <c r="AX2630" s="0" t="s">
        <v>134</v>
      </c>
      <c r="AY2630" s="0" t="s">
        <v>134</v>
      </c>
      <c r="AZ2630" s="0" t="s">
        <v>134</v>
      </c>
      <c r="BA2630" s="0" t="s">
        <v>134</v>
      </c>
      <c r="BB2630" s="0" t="s">
        <v>134</v>
      </c>
      <c r="BC2630" s="0" t="s">
        <v>134</v>
      </c>
      <c r="BD2630" s="0" t="s">
        <v>134</v>
      </c>
      <c r="BE2630" s="0" t="s">
        <v>134</v>
      </c>
      <c r="BF2630" s="0" t="s">
        <v>134</v>
      </c>
      <c r="BG2630" s="0" t="s">
        <v>134</v>
      </c>
      <c r="BH2630" s="0" t="s">
        <v>134</v>
      </c>
      <c r="BI2630" s="0" t="s">
        <v>134</v>
      </c>
      <c r="BJ2630" s="0" t="s">
        <v>134</v>
      </c>
      <c r="BK2630" s="0" t="s">
        <v>134</v>
      </c>
      <c r="BL2630" s="0" t="s">
        <v>134</v>
      </c>
      <c r="BM2630" s="0" t="s">
        <v>134</v>
      </c>
      <c r="BN2630" s="0" t="s">
        <v>134</v>
      </c>
      <c r="BO2630" s="0" t="s">
        <v>134</v>
      </c>
      <c r="BP2630" s="0" t="s">
        <v>134</v>
      </c>
      <c r="BQ2630" s="0" t="s">
        <v>134</v>
      </c>
      <c r="BR2630" s="0" t="s">
        <v>134</v>
      </c>
      <c r="BS2630" s="0" t="s">
        <v>134</v>
      </c>
      <c r="BT2630" s="0" t="s">
        <v>134</v>
      </c>
      <c r="BU2630" s="0" t="s">
        <v>134</v>
      </c>
      <c r="BV2630" s="0" t="s">
        <v>134</v>
      </c>
      <c r="BW2630" s="0" t="s">
        <v>134</v>
      </c>
      <c r="BX2630" s="0" t="s">
        <v>134</v>
      </c>
      <c r="BZ2630" s="0" t="s">
        <v>134</v>
      </c>
      <c r="CA2630" s="0" t="s">
        <v>134</v>
      </c>
      <c r="CB2630" s="0" t="s">
        <v>134</v>
      </c>
      <c r="CC2630" s="0" t="s">
        <v>134</v>
      </c>
      <c r="CD2630" s="0" t="s">
        <v>134</v>
      </c>
      <c r="CE2630" s="0" t="s">
        <v>134</v>
      </c>
    </row>
    <row r="2631" customFormat="false" ht="12.75" hidden="false" customHeight="false" outlineLevel="0" collapsed="false">
      <c r="E2631" s="9" t="s">
        <v>134</v>
      </c>
      <c r="F2631" s="9" t="s">
        <v>134</v>
      </c>
      <c r="G2631" s="9" t="s">
        <v>134</v>
      </c>
      <c r="Q2631" s="0" t="s">
        <v>134</v>
      </c>
      <c r="R2631" s="0" t="s">
        <v>134</v>
      </c>
      <c r="S2631" s="0" t="s">
        <v>134</v>
      </c>
      <c r="T2631" s="0" t="s">
        <v>134</v>
      </c>
      <c r="U2631" s="0" t="s">
        <v>134</v>
      </c>
      <c r="V2631" s="0" t="s">
        <v>134</v>
      </c>
      <c r="W2631" s="0" t="s">
        <v>134</v>
      </c>
      <c r="X2631" s="0" t="s">
        <v>134</v>
      </c>
      <c r="Y2631" s="0" t="s">
        <v>134</v>
      </c>
      <c r="Z2631" s="0" t="s">
        <v>134</v>
      </c>
      <c r="AA2631" s="0" t="s">
        <v>134</v>
      </c>
      <c r="AB2631" s="0" t="s">
        <v>134</v>
      </c>
      <c r="AC2631" s="0" t="s">
        <v>134</v>
      </c>
      <c r="AD2631" s="0" t="s">
        <v>134</v>
      </c>
      <c r="AE2631" s="0" t="s">
        <v>134</v>
      </c>
      <c r="AF2631" s="0" t="s">
        <v>134</v>
      </c>
      <c r="AG2631" s="0" t="s">
        <v>134</v>
      </c>
      <c r="AH2631" s="0" t="s">
        <v>134</v>
      </c>
      <c r="AI2631" s="0" t="s">
        <v>134</v>
      </c>
      <c r="AJ2631" s="0" t="s">
        <v>134</v>
      </c>
      <c r="AK2631" s="0" t="s">
        <v>134</v>
      </c>
      <c r="AL2631" s="0" t="s">
        <v>134</v>
      </c>
      <c r="AM2631" s="0" t="s">
        <v>134</v>
      </c>
      <c r="AN2631" s="0" t="s">
        <v>134</v>
      </c>
      <c r="AO2631" s="0" t="s">
        <v>134</v>
      </c>
      <c r="AP2631" s="0" t="s">
        <v>134</v>
      </c>
      <c r="AQ2631" s="0" t="s">
        <v>134</v>
      </c>
      <c r="AR2631" s="0" t="s">
        <v>134</v>
      </c>
      <c r="AS2631" s="0" t="s">
        <v>134</v>
      </c>
      <c r="AT2631" s="0" t="s">
        <v>134</v>
      </c>
      <c r="AU2631" s="0" t="s">
        <v>134</v>
      </c>
      <c r="AV2631" s="0" t="s">
        <v>134</v>
      </c>
      <c r="AW2631" s="0" t="s">
        <v>134</v>
      </c>
      <c r="AX2631" s="0" t="s">
        <v>134</v>
      </c>
      <c r="AY2631" s="0" t="s">
        <v>134</v>
      </c>
      <c r="AZ2631" s="0" t="s">
        <v>134</v>
      </c>
      <c r="BA2631" s="0" t="s">
        <v>134</v>
      </c>
      <c r="BB2631" s="0" t="s">
        <v>134</v>
      </c>
      <c r="BC2631" s="0" t="s">
        <v>134</v>
      </c>
      <c r="BD2631" s="0" t="s">
        <v>134</v>
      </c>
      <c r="BE2631" s="0" t="s">
        <v>134</v>
      </c>
      <c r="BF2631" s="0" t="s">
        <v>134</v>
      </c>
      <c r="BG2631" s="0" t="s">
        <v>134</v>
      </c>
      <c r="BH2631" s="0" t="s">
        <v>134</v>
      </c>
      <c r="BI2631" s="0" t="s">
        <v>134</v>
      </c>
      <c r="BJ2631" s="0" t="s">
        <v>134</v>
      </c>
      <c r="BK2631" s="0" t="s">
        <v>134</v>
      </c>
      <c r="BL2631" s="0" t="s">
        <v>134</v>
      </c>
      <c r="BM2631" s="0" t="s">
        <v>134</v>
      </c>
      <c r="BN2631" s="0" t="s">
        <v>134</v>
      </c>
      <c r="BO2631" s="0" t="s">
        <v>134</v>
      </c>
      <c r="BP2631" s="0" t="s">
        <v>134</v>
      </c>
      <c r="BQ2631" s="0" t="s">
        <v>134</v>
      </c>
      <c r="BR2631" s="0" t="s">
        <v>134</v>
      </c>
      <c r="BS2631" s="0" t="s">
        <v>134</v>
      </c>
      <c r="BT2631" s="0" t="s">
        <v>134</v>
      </c>
      <c r="BU2631" s="0" t="s">
        <v>134</v>
      </c>
      <c r="BV2631" s="0" t="s">
        <v>134</v>
      </c>
      <c r="BW2631" s="0" t="s">
        <v>134</v>
      </c>
      <c r="BX2631" s="0" t="s">
        <v>134</v>
      </c>
      <c r="BZ2631" s="0" t="s">
        <v>134</v>
      </c>
      <c r="CA2631" s="0" t="s">
        <v>134</v>
      </c>
      <c r="CB2631" s="0" t="s">
        <v>134</v>
      </c>
      <c r="CC2631" s="0" t="s">
        <v>134</v>
      </c>
      <c r="CD2631" s="0" t="s">
        <v>134</v>
      </c>
      <c r="CE2631" s="0" t="s">
        <v>134</v>
      </c>
    </row>
    <row r="2632" customFormat="false" ht="12.75" hidden="false" customHeight="false" outlineLevel="0" collapsed="false">
      <c r="E2632" s="9" t="s">
        <v>134</v>
      </c>
      <c r="F2632" s="9" t="s">
        <v>134</v>
      </c>
      <c r="G2632" s="9" t="s">
        <v>134</v>
      </c>
      <c r="Q2632" s="0" t="s">
        <v>134</v>
      </c>
      <c r="R2632" s="0" t="s">
        <v>134</v>
      </c>
      <c r="S2632" s="0" t="s">
        <v>134</v>
      </c>
      <c r="T2632" s="0" t="s">
        <v>134</v>
      </c>
      <c r="U2632" s="0" t="s">
        <v>134</v>
      </c>
      <c r="V2632" s="0" t="s">
        <v>134</v>
      </c>
      <c r="W2632" s="0" t="s">
        <v>134</v>
      </c>
      <c r="X2632" s="0" t="s">
        <v>134</v>
      </c>
      <c r="Y2632" s="0" t="s">
        <v>134</v>
      </c>
      <c r="Z2632" s="0" t="s">
        <v>134</v>
      </c>
      <c r="AA2632" s="0" t="s">
        <v>134</v>
      </c>
      <c r="AB2632" s="0" t="s">
        <v>134</v>
      </c>
      <c r="AC2632" s="0" t="s">
        <v>134</v>
      </c>
      <c r="AD2632" s="0" t="s">
        <v>134</v>
      </c>
      <c r="AE2632" s="0" t="s">
        <v>134</v>
      </c>
      <c r="AF2632" s="0" t="s">
        <v>134</v>
      </c>
      <c r="AG2632" s="0" t="s">
        <v>134</v>
      </c>
      <c r="AH2632" s="0" t="s">
        <v>134</v>
      </c>
      <c r="AI2632" s="0" t="s">
        <v>134</v>
      </c>
      <c r="AJ2632" s="0" t="s">
        <v>134</v>
      </c>
      <c r="AK2632" s="0" t="s">
        <v>134</v>
      </c>
      <c r="AL2632" s="0" t="s">
        <v>134</v>
      </c>
      <c r="AM2632" s="0" t="s">
        <v>134</v>
      </c>
      <c r="AN2632" s="0" t="s">
        <v>134</v>
      </c>
      <c r="AO2632" s="0" t="s">
        <v>134</v>
      </c>
      <c r="AP2632" s="0" t="s">
        <v>134</v>
      </c>
      <c r="AQ2632" s="0" t="s">
        <v>134</v>
      </c>
      <c r="AR2632" s="0" t="s">
        <v>134</v>
      </c>
      <c r="AS2632" s="0" t="s">
        <v>134</v>
      </c>
      <c r="AT2632" s="0" t="s">
        <v>134</v>
      </c>
      <c r="AU2632" s="0" t="s">
        <v>134</v>
      </c>
      <c r="AV2632" s="0" t="s">
        <v>134</v>
      </c>
      <c r="AW2632" s="0" t="s">
        <v>134</v>
      </c>
      <c r="AX2632" s="0" t="s">
        <v>134</v>
      </c>
      <c r="AY2632" s="0" t="s">
        <v>134</v>
      </c>
      <c r="AZ2632" s="0" t="s">
        <v>134</v>
      </c>
      <c r="BA2632" s="0" t="s">
        <v>134</v>
      </c>
      <c r="BB2632" s="0" t="s">
        <v>134</v>
      </c>
      <c r="BC2632" s="0" t="s">
        <v>134</v>
      </c>
      <c r="BD2632" s="0" t="s">
        <v>134</v>
      </c>
      <c r="BE2632" s="0" t="s">
        <v>134</v>
      </c>
      <c r="BF2632" s="0" t="s">
        <v>134</v>
      </c>
      <c r="BG2632" s="0" t="s">
        <v>134</v>
      </c>
      <c r="BH2632" s="0" t="s">
        <v>134</v>
      </c>
      <c r="BI2632" s="0" t="s">
        <v>134</v>
      </c>
      <c r="BJ2632" s="0" t="s">
        <v>134</v>
      </c>
      <c r="BK2632" s="0" t="s">
        <v>134</v>
      </c>
      <c r="BL2632" s="0" t="s">
        <v>134</v>
      </c>
      <c r="BM2632" s="0" t="s">
        <v>134</v>
      </c>
      <c r="BN2632" s="0" t="s">
        <v>134</v>
      </c>
      <c r="BO2632" s="0" t="s">
        <v>134</v>
      </c>
      <c r="BP2632" s="0" t="s">
        <v>134</v>
      </c>
      <c r="BQ2632" s="0" t="s">
        <v>134</v>
      </c>
      <c r="BR2632" s="0" t="s">
        <v>134</v>
      </c>
      <c r="BS2632" s="0" t="s">
        <v>134</v>
      </c>
      <c r="BT2632" s="0" t="s">
        <v>134</v>
      </c>
      <c r="BU2632" s="0" t="s">
        <v>134</v>
      </c>
      <c r="BV2632" s="0" t="s">
        <v>134</v>
      </c>
      <c r="BW2632" s="0" t="s">
        <v>134</v>
      </c>
      <c r="BX2632" s="0" t="s">
        <v>134</v>
      </c>
      <c r="BZ2632" s="0" t="s">
        <v>134</v>
      </c>
      <c r="CA2632" s="0" t="s">
        <v>134</v>
      </c>
      <c r="CB2632" s="0" t="s">
        <v>134</v>
      </c>
      <c r="CC2632" s="0" t="s">
        <v>134</v>
      </c>
      <c r="CD2632" s="0" t="s">
        <v>134</v>
      </c>
      <c r="CE2632" s="0" t="s">
        <v>134</v>
      </c>
    </row>
    <row r="2633" customFormat="false" ht="12.75" hidden="false" customHeight="false" outlineLevel="0" collapsed="false">
      <c r="E2633" s="9" t="s">
        <v>134</v>
      </c>
      <c r="F2633" s="9" t="s">
        <v>134</v>
      </c>
      <c r="G2633" s="9" t="s">
        <v>134</v>
      </c>
      <c r="Q2633" s="0" t="s">
        <v>134</v>
      </c>
      <c r="R2633" s="0" t="s">
        <v>134</v>
      </c>
      <c r="S2633" s="0" t="s">
        <v>134</v>
      </c>
      <c r="T2633" s="0" t="s">
        <v>134</v>
      </c>
      <c r="U2633" s="0" t="s">
        <v>134</v>
      </c>
      <c r="V2633" s="0" t="s">
        <v>134</v>
      </c>
      <c r="W2633" s="0" t="s">
        <v>134</v>
      </c>
      <c r="X2633" s="0" t="s">
        <v>134</v>
      </c>
      <c r="Y2633" s="0" t="s">
        <v>134</v>
      </c>
      <c r="Z2633" s="0" t="s">
        <v>134</v>
      </c>
      <c r="AA2633" s="0" t="s">
        <v>134</v>
      </c>
      <c r="AB2633" s="0" t="s">
        <v>134</v>
      </c>
      <c r="AC2633" s="0" t="s">
        <v>134</v>
      </c>
      <c r="AD2633" s="0" t="s">
        <v>134</v>
      </c>
      <c r="AE2633" s="0" t="s">
        <v>134</v>
      </c>
      <c r="AF2633" s="0" t="s">
        <v>134</v>
      </c>
      <c r="AG2633" s="0" t="s">
        <v>134</v>
      </c>
      <c r="AH2633" s="0" t="s">
        <v>134</v>
      </c>
      <c r="AI2633" s="0" t="s">
        <v>134</v>
      </c>
      <c r="AJ2633" s="0" t="s">
        <v>134</v>
      </c>
      <c r="AK2633" s="0" t="s">
        <v>134</v>
      </c>
      <c r="AL2633" s="0" t="s">
        <v>134</v>
      </c>
      <c r="AM2633" s="0" t="s">
        <v>134</v>
      </c>
      <c r="AN2633" s="0" t="s">
        <v>134</v>
      </c>
      <c r="AO2633" s="0" t="s">
        <v>134</v>
      </c>
      <c r="AP2633" s="0" t="s">
        <v>134</v>
      </c>
      <c r="AQ2633" s="0" t="s">
        <v>134</v>
      </c>
      <c r="AR2633" s="0" t="s">
        <v>134</v>
      </c>
      <c r="AS2633" s="0" t="s">
        <v>134</v>
      </c>
      <c r="AT2633" s="0" t="s">
        <v>134</v>
      </c>
      <c r="AU2633" s="0" t="s">
        <v>134</v>
      </c>
      <c r="AV2633" s="0" t="s">
        <v>134</v>
      </c>
      <c r="AW2633" s="0" t="s">
        <v>134</v>
      </c>
      <c r="AX2633" s="0" t="s">
        <v>134</v>
      </c>
      <c r="AY2633" s="0" t="s">
        <v>134</v>
      </c>
      <c r="AZ2633" s="0" t="s">
        <v>134</v>
      </c>
      <c r="BA2633" s="0" t="s">
        <v>134</v>
      </c>
      <c r="BB2633" s="0" t="s">
        <v>134</v>
      </c>
      <c r="BC2633" s="0" t="s">
        <v>134</v>
      </c>
      <c r="BD2633" s="0" t="s">
        <v>134</v>
      </c>
      <c r="BE2633" s="0" t="s">
        <v>134</v>
      </c>
      <c r="BF2633" s="0" t="s">
        <v>134</v>
      </c>
      <c r="BG2633" s="0" t="s">
        <v>134</v>
      </c>
      <c r="BH2633" s="0" t="s">
        <v>134</v>
      </c>
      <c r="BI2633" s="0" t="s">
        <v>134</v>
      </c>
      <c r="BJ2633" s="0" t="s">
        <v>134</v>
      </c>
      <c r="BK2633" s="0" t="s">
        <v>134</v>
      </c>
      <c r="BL2633" s="0" t="s">
        <v>134</v>
      </c>
      <c r="BM2633" s="0" t="s">
        <v>134</v>
      </c>
      <c r="BN2633" s="0" t="s">
        <v>134</v>
      </c>
      <c r="BO2633" s="0" t="s">
        <v>134</v>
      </c>
      <c r="BP2633" s="0" t="s">
        <v>134</v>
      </c>
      <c r="BQ2633" s="0" t="s">
        <v>134</v>
      </c>
      <c r="BR2633" s="0" t="s">
        <v>134</v>
      </c>
      <c r="BS2633" s="0" t="s">
        <v>134</v>
      </c>
      <c r="BT2633" s="0" t="s">
        <v>134</v>
      </c>
      <c r="BU2633" s="0" t="s">
        <v>134</v>
      </c>
      <c r="BV2633" s="0" t="s">
        <v>134</v>
      </c>
      <c r="BW2633" s="0" t="s">
        <v>134</v>
      </c>
      <c r="BX2633" s="0" t="s">
        <v>134</v>
      </c>
      <c r="BZ2633" s="0" t="s">
        <v>134</v>
      </c>
      <c r="CA2633" s="0" t="s">
        <v>134</v>
      </c>
      <c r="CB2633" s="0" t="s">
        <v>134</v>
      </c>
      <c r="CC2633" s="0" t="s">
        <v>134</v>
      </c>
      <c r="CD2633" s="0" t="s">
        <v>134</v>
      </c>
      <c r="CE2633" s="0" t="s">
        <v>134</v>
      </c>
    </row>
    <row r="2634" customFormat="false" ht="12.75" hidden="false" customHeight="false" outlineLevel="0" collapsed="false">
      <c r="E2634" s="9" t="s">
        <v>134</v>
      </c>
      <c r="F2634" s="9" t="s">
        <v>134</v>
      </c>
      <c r="G2634" s="9" t="s">
        <v>134</v>
      </c>
      <c r="Q2634" s="0" t="s">
        <v>134</v>
      </c>
      <c r="R2634" s="0" t="s">
        <v>134</v>
      </c>
      <c r="S2634" s="0" t="s">
        <v>134</v>
      </c>
      <c r="T2634" s="0" t="s">
        <v>134</v>
      </c>
      <c r="U2634" s="0" t="s">
        <v>134</v>
      </c>
      <c r="V2634" s="0" t="s">
        <v>134</v>
      </c>
      <c r="W2634" s="0" t="s">
        <v>134</v>
      </c>
      <c r="X2634" s="0" t="s">
        <v>134</v>
      </c>
      <c r="Y2634" s="0" t="s">
        <v>134</v>
      </c>
      <c r="Z2634" s="0" t="s">
        <v>134</v>
      </c>
      <c r="AA2634" s="0" t="s">
        <v>134</v>
      </c>
      <c r="AB2634" s="0" t="s">
        <v>134</v>
      </c>
      <c r="AC2634" s="0" t="s">
        <v>134</v>
      </c>
      <c r="AD2634" s="0" t="s">
        <v>134</v>
      </c>
      <c r="AE2634" s="0" t="s">
        <v>134</v>
      </c>
      <c r="AF2634" s="0" t="s">
        <v>134</v>
      </c>
      <c r="AG2634" s="0" t="s">
        <v>134</v>
      </c>
      <c r="AH2634" s="0" t="s">
        <v>134</v>
      </c>
      <c r="AI2634" s="0" t="s">
        <v>134</v>
      </c>
      <c r="AJ2634" s="0" t="s">
        <v>134</v>
      </c>
      <c r="AK2634" s="0" t="s">
        <v>134</v>
      </c>
      <c r="AL2634" s="0" t="s">
        <v>134</v>
      </c>
      <c r="AM2634" s="0" t="s">
        <v>134</v>
      </c>
      <c r="AN2634" s="0" t="s">
        <v>134</v>
      </c>
      <c r="AO2634" s="0" t="s">
        <v>134</v>
      </c>
      <c r="AP2634" s="0" t="s">
        <v>134</v>
      </c>
      <c r="AQ2634" s="0" t="s">
        <v>134</v>
      </c>
      <c r="AR2634" s="0" t="s">
        <v>134</v>
      </c>
      <c r="AS2634" s="0" t="s">
        <v>134</v>
      </c>
      <c r="AT2634" s="0" t="s">
        <v>134</v>
      </c>
      <c r="AU2634" s="0" t="s">
        <v>134</v>
      </c>
      <c r="AV2634" s="0" t="s">
        <v>134</v>
      </c>
      <c r="AW2634" s="0" t="s">
        <v>134</v>
      </c>
      <c r="AX2634" s="0" t="s">
        <v>134</v>
      </c>
      <c r="AY2634" s="0" t="s">
        <v>134</v>
      </c>
      <c r="AZ2634" s="0" t="s">
        <v>134</v>
      </c>
      <c r="BA2634" s="0" t="s">
        <v>134</v>
      </c>
      <c r="BB2634" s="0" t="s">
        <v>134</v>
      </c>
      <c r="BC2634" s="0" t="s">
        <v>134</v>
      </c>
      <c r="BD2634" s="0" t="s">
        <v>134</v>
      </c>
      <c r="BE2634" s="0" t="s">
        <v>134</v>
      </c>
      <c r="BF2634" s="0" t="s">
        <v>134</v>
      </c>
      <c r="BG2634" s="0" t="s">
        <v>134</v>
      </c>
      <c r="BH2634" s="0" t="s">
        <v>134</v>
      </c>
      <c r="BI2634" s="0" t="s">
        <v>134</v>
      </c>
      <c r="BJ2634" s="0" t="s">
        <v>134</v>
      </c>
      <c r="BK2634" s="0" t="s">
        <v>134</v>
      </c>
      <c r="BL2634" s="0" t="s">
        <v>134</v>
      </c>
      <c r="BM2634" s="0" t="s">
        <v>134</v>
      </c>
      <c r="BN2634" s="0" t="s">
        <v>134</v>
      </c>
      <c r="BO2634" s="0" t="s">
        <v>134</v>
      </c>
      <c r="BP2634" s="0" t="s">
        <v>134</v>
      </c>
      <c r="BQ2634" s="0" t="s">
        <v>134</v>
      </c>
      <c r="BR2634" s="0" t="s">
        <v>134</v>
      </c>
      <c r="BS2634" s="0" t="s">
        <v>134</v>
      </c>
      <c r="BT2634" s="0" t="s">
        <v>134</v>
      </c>
      <c r="BU2634" s="0" t="s">
        <v>134</v>
      </c>
      <c r="BV2634" s="0" t="s">
        <v>134</v>
      </c>
      <c r="BW2634" s="0" t="s">
        <v>134</v>
      </c>
      <c r="BX2634" s="0" t="s">
        <v>134</v>
      </c>
      <c r="BZ2634" s="0" t="s">
        <v>134</v>
      </c>
      <c r="CA2634" s="0" t="s">
        <v>134</v>
      </c>
      <c r="CB2634" s="0" t="s">
        <v>134</v>
      </c>
      <c r="CC2634" s="0" t="s">
        <v>134</v>
      </c>
      <c r="CD2634" s="0" t="s">
        <v>134</v>
      </c>
      <c r="CE2634" s="0" t="s">
        <v>134</v>
      </c>
    </row>
    <row r="2635" customFormat="false" ht="12.75" hidden="false" customHeight="false" outlineLevel="0" collapsed="false">
      <c r="E2635" s="9" t="s">
        <v>134</v>
      </c>
      <c r="F2635" s="9" t="s">
        <v>134</v>
      </c>
      <c r="G2635" s="9" t="s">
        <v>134</v>
      </c>
      <c r="Q2635" s="0" t="s">
        <v>134</v>
      </c>
      <c r="R2635" s="0" t="s">
        <v>134</v>
      </c>
      <c r="S2635" s="0" t="s">
        <v>134</v>
      </c>
      <c r="T2635" s="0" t="s">
        <v>134</v>
      </c>
      <c r="U2635" s="0" t="s">
        <v>134</v>
      </c>
      <c r="V2635" s="0" t="s">
        <v>134</v>
      </c>
      <c r="W2635" s="0" t="s">
        <v>134</v>
      </c>
      <c r="X2635" s="0" t="s">
        <v>134</v>
      </c>
      <c r="Y2635" s="0" t="s">
        <v>134</v>
      </c>
      <c r="Z2635" s="0" t="s">
        <v>134</v>
      </c>
      <c r="AA2635" s="0" t="s">
        <v>134</v>
      </c>
      <c r="AB2635" s="0" t="s">
        <v>134</v>
      </c>
      <c r="AC2635" s="0" t="s">
        <v>134</v>
      </c>
      <c r="AD2635" s="0" t="s">
        <v>134</v>
      </c>
      <c r="AE2635" s="0" t="s">
        <v>134</v>
      </c>
      <c r="AF2635" s="0" t="s">
        <v>134</v>
      </c>
      <c r="AG2635" s="0" t="s">
        <v>134</v>
      </c>
      <c r="AH2635" s="0" t="s">
        <v>134</v>
      </c>
      <c r="AI2635" s="0" t="s">
        <v>134</v>
      </c>
      <c r="AJ2635" s="0" t="s">
        <v>134</v>
      </c>
      <c r="AK2635" s="0" t="s">
        <v>134</v>
      </c>
      <c r="AL2635" s="0" t="s">
        <v>134</v>
      </c>
      <c r="AM2635" s="0" t="s">
        <v>134</v>
      </c>
      <c r="AN2635" s="0" t="s">
        <v>134</v>
      </c>
      <c r="AO2635" s="0" t="s">
        <v>134</v>
      </c>
      <c r="AP2635" s="0" t="s">
        <v>134</v>
      </c>
      <c r="AQ2635" s="0" t="s">
        <v>134</v>
      </c>
      <c r="AR2635" s="0" t="s">
        <v>134</v>
      </c>
      <c r="AS2635" s="0" t="s">
        <v>134</v>
      </c>
      <c r="AT2635" s="0" t="s">
        <v>134</v>
      </c>
      <c r="AU2635" s="0" t="s">
        <v>134</v>
      </c>
      <c r="AV2635" s="0" t="s">
        <v>134</v>
      </c>
      <c r="AW2635" s="0" t="s">
        <v>134</v>
      </c>
      <c r="AX2635" s="0" t="s">
        <v>134</v>
      </c>
      <c r="AY2635" s="0" t="s">
        <v>134</v>
      </c>
      <c r="AZ2635" s="0" t="s">
        <v>134</v>
      </c>
      <c r="BA2635" s="0" t="s">
        <v>134</v>
      </c>
      <c r="BB2635" s="0" t="s">
        <v>134</v>
      </c>
      <c r="BC2635" s="0" t="s">
        <v>134</v>
      </c>
      <c r="BD2635" s="0" t="s">
        <v>134</v>
      </c>
      <c r="BE2635" s="0" t="s">
        <v>134</v>
      </c>
      <c r="BF2635" s="0" t="s">
        <v>134</v>
      </c>
      <c r="BG2635" s="0" t="s">
        <v>134</v>
      </c>
      <c r="BH2635" s="0" t="s">
        <v>134</v>
      </c>
      <c r="BI2635" s="0" t="s">
        <v>134</v>
      </c>
      <c r="BJ2635" s="0" t="s">
        <v>134</v>
      </c>
      <c r="BK2635" s="0" t="s">
        <v>134</v>
      </c>
      <c r="BL2635" s="0" t="s">
        <v>134</v>
      </c>
      <c r="BM2635" s="0" t="s">
        <v>134</v>
      </c>
      <c r="BN2635" s="0" t="s">
        <v>134</v>
      </c>
      <c r="BO2635" s="0" t="s">
        <v>134</v>
      </c>
      <c r="BP2635" s="0" t="s">
        <v>134</v>
      </c>
      <c r="BQ2635" s="0" t="s">
        <v>134</v>
      </c>
      <c r="BR2635" s="0" t="s">
        <v>134</v>
      </c>
      <c r="BS2635" s="0" t="s">
        <v>134</v>
      </c>
      <c r="BT2635" s="0" t="s">
        <v>134</v>
      </c>
      <c r="BU2635" s="0" t="s">
        <v>134</v>
      </c>
      <c r="BV2635" s="0" t="s">
        <v>134</v>
      </c>
      <c r="BW2635" s="0" t="s">
        <v>134</v>
      </c>
      <c r="BX2635" s="0" t="s">
        <v>134</v>
      </c>
      <c r="BZ2635" s="0" t="s">
        <v>134</v>
      </c>
      <c r="CA2635" s="0" t="s">
        <v>134</v>
      </c>
      <c r="CB2635" s="0" t="s">
        <v>134</v>
      </c>
      <c r="CC2635" s="0" t="s">
        <v>134</v>
      </c>
      <c r="CD2635" s="0" t="s">
        <v>134</v>
      </c>
      <c r="CE2635" s="0" t="s">
        <v>134</v>
      </c>
    </row>
    <row r="2636" customFormat="false" ht="12.75" hidden="false" customHeight="false" outlineLevel="0" collapsed="false">
      <c r="E2636" s="9" t="s">
        <v>134</v>
      </c>
      <c r="F2636" s="9" t="s">
        <v>134</v>
      </c>
      <c r="G2636" s="9" t="s">
        <v>134</v>
      </c>
      <c r="Q2636" s="0" t="s">
        <v>134</v>
      </c>
      <c r="R2636" s="0" t="s">
        <v>134</v>
      </c>
      <c r="S2636" s="0" t="s">
        <v>134</v>
      </c>
      <c r="T2636" s="0" t="s">
        <v>134</v>
      </c>
      <c r="U2636" s="0" t="s">
        <v>134</v>
      </c>
      <c r="V2636" s="0" t="s">
        <v>134</v>
      </c>
      <c r="W2636" s="0" t="s">
        <v>134</v>
      </c>
      <c r="X2636" s="0" t="s">
        <v>134</v>
      </c>
      <c r="Y2636" s="0" t="s">
        <v>134</v>
      </c>
      <c r="Z2636" s="0" t="s">
        <v>134</v>
      </c>
      <c r="AA2636" s="0" t="s">
        <v>134</v>
      </c>
      <c r="AB2636" s="0" t="s">
        <v>134</v>
      </c>
      <c r="AC2636" s="0" t="s">
        <v>134</v>
      </c>
      <c r="AD2636" s="0" t="s">
        <v>134</v>
      </c>
      <c r="AE2636" s="0" t="s">
        <v>134</v>
      </c>
      <c r="AF2636" s="0" t="s">
        <v>134</v>
      </c>
      <c r="AG2636" s="0" t="s">
        <v>134</v>
      </c>
      <c r="AH2636" s="0" t="s">
        <v>134</v>
      </c>
      <c r="AI2636" s="0" t="s">
        <v>134</v>
      </c>
      <c r="AJ2636" s="0" t="s">
        <v>134</v>
      </c>
      <c r="AK2636" s="0" t="s">
        <v>134</v>
      </c>
      <c r="AL2636" s="0" t="s">
        <v>134</v>
      </c>
      <c r="AM2636" s="0" t="s">
        <v>134</v>
      </c>
      <c r="AN2636" s="0" t="s">
        <v>134</v>
      </c>
      <c r="AO2636" s="0" t="s">
        <v>134</v>
      </c>
      <c r="AP2636" s="0" t="s">
        <v>134</v>
      </c>
      <c r="AQ2636" s="0" t="s">
        <v>134</v>
      </c>
      <c r="AR2636" s="0" t="s">
        <v>134</v>
      </c>
      <c r="AS2636" s="0" t="s">
        <v>134</v>
      </c>
      <c r="AT2636" s="0" t="s">
        <v>134</v>
      </c>
      <c r="AU2636" s="0" t="s">
        <v>134</v>
      </c>
      <c r="AV2636" s="0" t="s">
        <v>134</v>
      </c>
      <c r="AW2636" s="0" t="s">
        <v>134</v>
      </c>
      <c r="AX2636" s="0" t="s">
        <v>134</v>
      </c>
      <c r="AY2636" s="0" t="s">
        <v>134</v>
      </c>
      <c r="AZ2636" s="0" t="s">
        <v>134</v>
      </c>
      <c r="BA2636" s="0" t="s">
        <v>134</v>
      </c>
      <c r="BB2636" s="0" t="s">
        <v>134</v>
      </c>
      <c r="BC2636" s="0" t="s">
        <v>134</v>
      </c>
      <c r="BD2636" s="0" t="s">
        <v>134</v>
      </c>
      <c r="BE2636" s="0" t="s">
        <v>134</v>
      </c>
      <c r="BF2636" s="0" t="s">
        <v>134</v>
      </c>
      <c r="BG2636" s="0" t="s">
        <v>134</v>
      </c>
      <c r="BH2636" s="0" t="s">
        <v>134</v>
      </c>
      <c r="BI2636" s="0" t="s">
        <v>134</v>
      </c>
      <c r="BJ2636" s="0" t="s">
        <v>134</v>
      </c>
      <c r="BK2636" s="0" t="s">
        <v>134</v>
      </c>
      <c r="BL2636" s="0" t="s">
        <v>134</v>
      </c>
      <c r="BM2636" s="0" t="s">
        <v>134</v>
      </c>
      <c r="BN2636" s="0" t="s">
        <v>134</v>
      </c>
      <c r="BO2636" s="0" t="s">
        <v>134</v>
      </c>
      <c r="BP2636" s="0" t="s">
        <v>134</v>
      </c>
      <c r="BQ2636" s="0" t="s">
        <v>134</v>
      </c>
      <c r="BR2636" s="0" t="s">
        <v>134</v>
      </c>
      <c r="BS2636" s="0" t="s">
        <v>134</v>
      </c>
      <c r="BT2636" s="0" t="s">
        <v>134</v>
      </c>
      <c r="BU2636" s="0" t="s">
        <v>134</v>
      </c>
      <c r="BV2636" s="0" t="s">
        <v>134</v>
      </c>
      <c r="BW2636" s="0" t="s">
        <v>134</v>
      </c>
      <c r="BX2636" s="0" t="s">
        <v>134</v>
      </c>
      <c r="BZ2636" s="0" t="s">
        <v>134</v>
      </c>
      <c r="CA2636" s="0" t="s">
        <v>134</v>
      </c>
      <c r="CB2636" s="0" t="s">
        <v>134</v>
      </c>
      <c r="CC2636" s="0" t="s">
        <v>134</v>
      </c>
      <c r="CD2636" s="0" t="s">
        <v>134</v>
      </c>
      <c r="CE2636" s="0" t="s">
        <v>134</v>
      </c>
    </row>
    <row r="2637" customFormat="false" ht="12.75" hidden="false" customHeight="false" outlineLevel="0" collapsed="false">
      <c r="E2637" s="9" t="s">
        <v>134</v>
      </c>
      <c r="F2637" s="9" t="s">
        <v>134</v>
      </c>
      <c r="G2637" s="9" t="s">
        <v>134</v>
      </c>
      <c r="Q2637" s="0" t="s">
        <v>134</v>
      </c>
      <c r="R2637" s="0" t="s">
        <v>134</v>
      </c>
      <c r="S2637" s="0" t="s">
        <v>134</v>
      </c>
      <c r="T2637" s="0" t="s">
        <v>134</v>
      </c>
      <c r="U2637" s="0" t="s">
        <v>134</v>
      </c>
      <c r="V2637" s="0" t="s">
        <v>134</v>
      </c>
      <c r="W2637" s="0" t="s">
        <v>134</v>
      </c>
      <c r="X2637" s="0" t="s">
        <v>134</v>
      </c>
      <c r="Y2637" s="0" t="s">
        <v>134</v>
      </c>
      <c r="Z2637" s="0" t="s">
        <v>134</v>
      </c>
      <c r="AA2637" s="0" t="s">
        <v>134</v>
      </c>
      <c r="AB2637" s="0" t="s">
        <v>134</v>
      </c>
      <c r="AC2637" s="0" t="s">
        <v>134</v>
      </c>
      <c r="AD2637" s="0" t="s">
        <v>134</v>
      </c>
      <c r="AE2637" s="0" t="s">
        <v>134</v>
      </c>
      <c r="AF2637" s="0" t="s">
        <v>134</v>
      </c>
      <c r="AG2637" s="0" t="s">
        <v>134</v>
      </c>
      <c r="AH2637" s="0" t="s">
        <v>134</v>
      </c>
      <c r="AI2637" s="0" t="s">
        <v>134</v>
      </c>
      <c r="AJ2637" s="0" t="s">
        <v>134</v>
      </c>
      <c r="AK2637" s="0" t="s">
        <v>134</v>
      </c>
      <c r="AL2637" s="0" t="s">
        <v>134</v>
      </c>
      <c r="AM2637" s="0" t="s">
        <v>134</v>
      </c>
      <c r="AN2637" s="0" t="s">
        <v>134</v>
      </c>
      <c r="AO2637" s="0" t="s">
        <v>134</v>
      </c>
      <c r="AP2637" s="0" t="s">
        <v>134</v>
      </c>
      <c r="AQ2637" s="0" t="s">
        <v>134</v>
      </c>
      <c r="AR2637" s="0" t="s">
        <v>134</v>
      </c>
      <c r="AS2637" s="0" t="s">
        <v>134</v>
      </c>
      <c r="AT2637" s="0" t="s">
        <v>134</v>
      </c>
      <c r="AU2637" s="0" t="s">
        <v>134</v>
      </c>
      <c r="AV2637" s="0" t="s">
        <v>134</v>
      </c>
      <c r="AW2637" s="0" t="s">
        <v>134</v>
      </c>
      <c r="AX2637" s="0" t="s">
        <v>134</v>
      </c>
      <c r="AY2637" s="0" t="s">
        <v>134</v>
      </c>
      <c r="AZ2637" s="0" t="s">
        <v>134</v>
      </c>
      <c r="BA2637" s="0" t="s">
        <v>134</v>
      </c>
      <c r="BB2637" s="0" t="s">
        <v>134</v>
      </c>
      <c r="BC2637" s="0" t="s">
        <v>134</v>
      </c>
      <c r="BD2637" s="0" t="s">
        <v>134</v>
      </c>
      <c r="BE2637" s="0" t="s">
        <v>134</v>
      </c>
      <c r="BF2637" s="0" t="s">
        <v>134</v>
      </c>
      <c r="BG2637" s="0" t="s">
        <v>134</v>
      </c>
      <c r="BH2637" s="0" t="s">
        <v>134</v>
      </c>
      <c r="BI2637" s="0" t="s">
        <v>134</v>
      </c>
      <c r="BJ2637" s="0" t="s">
        <v>134</v>
      </c>
      <c r="BK2637" s="0" t="s">
        <v>134</v>
      </c>
      <c r="BL2637" s="0" t="s">
        <v>134</v>
      </c>
      <c r="BM2637" s="0" t="s">
        <v>134</v>
      </c>
      <c r="BN2637" s="0" t="s">
        <v>134</v>
      </c>
      <c r="BO2637" s="0" t="s">
        <v>134</v>
      </c>
      <c r="BP2637" s="0" t="s">
        <v>134</v>
      </c>
      <c r="BQ2637" s="0" t="s">
        <v>134</v>
      </c>
      <c r="BR2637" s="0" t="s">
        <v>134</v>
      </c>
      <c r="BS2637" s="0" t="s">
        <v>134</v>
      </c>
      <c r="BT2637" s="0" t="s">
        <v>134</v>
      </c>
      <c r="BU2637" s="0" t="s">
        <v>134</v>
      </c>
      <c r="BV2637" s="0" t="s">
        <v>134</v>
      </c>
      <c r="BW2637" s="0" t="s">
        <v>134</v>
      </c>
      <c r="BX2637" s="0" t="s">
        <v>134</v>
      </c>
      <c r="BZ2637" s="0" t="s">
        <v>134</v>
      </c>
      <c r="CA2637" s="0" t="s">
        <v>134</v>
      </c>
      <c r="CB2637" s="0" t="s">
        <v>134</v>
      </c>
      <c r="CC2637" s="0" t="s">
        <v>134</v>
      </c>
      <c r="CD2637" s="0" t="s">
        <v>134</v>
      </c>
      <c r="CE2637" s="0" t="s">
        <v>134</v>
      </c>
    </row>
    <row r="2638" customFormat="false" ht="12.75" hidden="false" customHeight="false" outlineLevel="0" collapsed="false">
      <c r="E2638" s="9" t="s">
        <v>134</v>
      </c>
      <c r="F2638" s="9" t="s">
        <v>134</v>
      </c>
      <c r="G2638" s="9" t="s">
        <v>134</v>
      </c>
      <c r="Q2638" s="0" t="s">
        <v>134</v>
      </c>
      <c r="R2638" s="0" t="s">
        <v>134</v>
      </c>
      <c r="S2638" s="0" t="s">
        <v>134</v>
      </c>
      <c r="T2638" s="0" t="s">
        <v>134</v>
      </c>
      <c r="U2638" s="0" t="s">
        <v>134</v>
      </c>
      <c r="V2638" s="0" t="s">
        <v>134</v>
      </c>
      <c r="W2638" s="0" t="s">
        <v>134</v>
      </c>
      <c r="X2638" s="0" t="s">
        <v>134</v>
      </c>
      <c r="Y2638" s="0" t="s">
        <v>134</v>
      </c>
      <c r="Z2638" s="0" t="s">
        <v>134</v>
      </c>
      <c r="AA2638" s="0" t="s">
        <v>134</v>
      </c>
      <c r="AB2638" s="0" t="s">
        <v>134</v>
      </c>
      <c r="AC2638" s="0" t="s">
        <v>134</v>
      </c>
      <c r="AD2638" s="0" t="s">
        <v>134</v>
      </c>
      <c r="AE2638" s="0" t="s">
        <v>134</v>
      </c>
      <c r="AF2638" s="0" t="s">
        <v>134</v>
      </c>
      <c r="AG2638" s="0" t="s">
        <v>134</v>
      </c>
      <c r="AH2638" s="0" t="s">
        <v>134</v>
      </c>
      <c r="AI2638" s="0" t="s">
        <v>134</v>
      </c>
      <c r="AJ2638" s="0" t="s">
        <v>134</v>
      </c>
      <c r="AK2638" s="0" t="s">
        <v>134</v>
      </c>
      <c r="AL2638" s="0" t="s">
        <v>134</v>
      </c>
      <c r="AM2638" s="0" t="s">
        <v>134</v>
      </c>
      <c r="AN2638" s="0" t="s">
        <v>134</v>
      </c>
      <c r="AO2638" s="0" t="s">
        <v>134</v>
      </c>
      <c r="AP2638" s="0" t="s">
        <v>134</v>
      </c>
      <c r="AQ2638" s="0" t="s">
        <v>134</v>
      </c>
      <c r="AR2638" s="0" t="s">
        <v>134</v>
      </c>
      <c r="AS2638" s="0" t="s">
        <v>134</v>
      </c>
      <c r="AT2638" s="0" t="s">
        <v>134</v>
      </c>
      <c r="AU2638" s="0" t="s">
        <v>134</v>
      </c>
      <c r="AV2638" s="0" t="s">
        <v>134</v>
      </c>
      <c r="AW2638" s="0" t="s">
        <v>134</v>
      </c>
      <c r="AX2638" s="0" t="s">
        <v>134</v>
      </c>
      <c r="AY2638" s="0" t="s">
        <v>134</v>
      </c>
      <c r="AZ2638" s="0" t="s">
        <v>134</v>
      </c>
      <c r="BA2638" s="0" t="s">
        <v>134</v>
      </c>
      <c r="BB2638" s="0" t="s">
        <v>134</v>
      </c>
      <c r="BC2638" s="0" t="s">
        <v>134</v>
      </c>
      <c r="BD2638" s="0" t="s">
        <v>134</v>
      </c>
      <c r="BE2638" s="0" t="s">
        <v>134</v>
      </c>
      <c r="BF2638" s="0" t="s">
        <v>134</v>
      </c>
      <c r="BG2638" s="0" t="s">
        <v>134</v>
      </c>
      <c r="BH2638" s="0" t="s">
        <v>134</v>
      </c>
      <c r="BI2638" s="0" t="s">
        <v>134</v>
      </c>
      <c r="BJ2638" s="0" t="s">
        <v>134</v>
      </c>
      <c r="BK2638" s="0" t="s">
        <v>134</v>
      </c>
      <c r="BL2638" s="0" t="s">
        <v>134</v>
      </c>
      <c r="BM2638" s="0" t="s">
        <v>134</v>
      </c>
      <c r="BN2638" s="0" t="s">
        <v>134</v>
      </c>
      <c r="BO2638" s="0" t="s">
        <v>134</v>
      </c>
      <c r="BP2638" s="0" t="s">
        <v>134</v>
      </c>
      <c r="BQ2638" s="0" t="s">
        <v>134</v>
      </c>
      <c r="BR2638" s="0" t="s">
        <v>134</v>
      </c>
      <c r="BS2638" s="0" t="s">
        <v>134</v>
      </c>
      <c r="BT2638" s="0" t="s">
        <v>134</v>
      </c>
      <c r="BU2638" s="0" t="s">
        <v>134</v>
      </c>
      <c r="BV2638" s="0" t="s">
        <v>134</v>
      </c>
      <c r="BW2638" s="0" t="s">
        <v>134</v>
      </c>
      <c r="BX2638" s="0" t="s">
        <v>134</v>
      </c>
      <c r="BZ2638" s="0" t="s">
        <v>134</v>
      </c>
      <c r="CA2638" s="0" t="s">
        <v>134</v>
      </c>
      <c r="CB2638" s="0" t="s">
        <v>134</v>
      </c>
      <c r="CC2638" s="0" t="s">
        <v>134</v>
      </c>
      <c r="CD2638" s="0" t="s">
        <v>134</v>
      </c>
      <c r="CE2638" s="0" t="s">
        <v>134</v>
      </c>
    </row>
    <row r="2639" customFormat="false" ht="12.75" hidden="false" customHeight="false" outlineLevel="0" collapsed="false">
      <c r="E2639" s="9" t="s">
        <v>134</v>
      </c>
      <c r="F2639" s="9" t="s">
        <v>134</v>
      </c>
      <c r="G2639" s="9" t="s">
        <v>134</v>
      </c>
      <c r="Q2639" s="0" t="s">
        <v>134</v>
      </c>
      <c r="R2639" s="0" t="s">
        <v>134</v>
      </c>
      <c r="S2639" s="0" t="s">
        <v>134</v>
      </c>
      <c r="T2639" s="0" t="s">
        <v>134</v>
      </c>
      <c r="U2639" s="0" t="s">
        <v>134</v>
      </c>
      <c r="V2639" s="0" t="s">
        <v>134</v>
      </c>
      <c r="W2639" s="0" t="s">
        <v>134</v>
      </c>
      <c r="X2639" s="0" t="s">
        <v>134</v>
      </c>
      <c r="Y2639" s="0" t="s">
        <v>134</v>
      </c>
      <c r="Z2639" s="0" t="s">
        <v>134</v>
      </c>
      <c r="AA2639" s="0" t="s">
        <v>134</v>
      </c>
      <c r="AB2639" s="0" t="s">
        <v>134</v>
      </c>
      <c r="AC2639" s="0" t="s">
        <v>134</v>
      </c>
      <c r="AD2639" s="0" t="s">
        <v>134</v>
      </c>
      <c r="AE2639" s="0" t="s">
        <v>134</v>
      </c>
      <c r="AF2639" s="0" t="s">
        <v>134</v>
      </c>
      <c r="AG2639" s="0" t="s">
        <v>134</v>
      </c>
      <c r="AH2639" s="0" t="s">
        <v>134</v>
      </c>
      <c r="AI2639" s="0" t="s">
        <v>134</v>
      </c>
      <c r="AJ2639" s="0" t="s">
        <v>134</v>
      </c>
      <c r="AK2639" s="0" t="s">
        <v>134</v>
      </c>
      <c r="AL2639" s="0" t="s">
        <v>134</v>
      </c>
      <c r="AM2639" s="0" t="s">
        <v>134</v>
      </c>
      <c r="AN2639" s="0" t="s">
        <v>134</v>
      </c>
      <c r="AO2639" s="0" t="s">
        <v>134</v>
      </c>
      <c r="AP2639" s="0" t="s">
        <v>134</v>
      </c>
      <c r="AQ2639" s="0" t="s">
        <v>134</v>
      </c>
      <c r="AR2639" s="0" t="s">
        <v>134</v>
      </c>
      <c r="AS2639" s="0" t="s">
        <v>134</v>
      </c>
      <c r="AT2639" s="0" t="s">
        <v>134</v>
      </c>
      <c r="AU2639" s="0" t="s">
        <v>134</v>
      </c>
      <c r="AV2639" s="0" t="s">
        <v>134</v>
      </c>
      <c r="AW2639" s="0" t="s">
        <v>134</v>
      </c>
      <c r="AX2639" s="0" t="s">
        <v>134</v>
      </c>
      <c r="AY2639" s="0" t="s">
        <v>134</v>
      </c>
      <c r="AZ2639" s="0" t="s">
        <v>134</v>
      </c>
      <c r="BA2639" s="0" t="s">
        <v>134</v>
      </c>
      <c r="BB2639" s="0" t="s">
        <v>134</v>
      </c>
      <c r="BC2639" s="0" t="s">
        <v>134</v>
      </c>
      <c r="BD2639" s="0" t="s">
        <v>134</v>
      </c>
      <c r="BE2639" s="0" t="s">
        <v>134</v>
      </c>
      <c r="BF2639" s="0" t="s">
        <v>134</v>
      </c>
      <c r="BG2639" s="0" t="s">
        <v>134</v>
      </c>
      <c r="BH2639" s="0" t="s">
        <v>134</v>
      </c>
      <c r="BI2639" s="0" t="s">
        <v>134</v>
      </c>
      <c r="BJ2639" s="0" t="s">
        <v>134</v>
      </c>
      <c r="BK2639" s="0" t="s">
        <v>134</v>
      </c>
      <c r="BL2639" s="0" t="s">
        <v>134</v>
      </c>
      <c r="BM2639" s="0" t="s">
        <v>134</v>
      </c>
      <c r="BN2639" s="0" t="s">
        <v>134</v>
      </c>
      <c r="BO2639" s="0" t="s">
        <v>134</v>
      </c>
      <c r="BP2639" s="0" t="s">
        <v>134</v>
      </c>
      <c r="BQ2639" s="0" t="s">
        <v>134</v>
      </c>
      <c r="BR2639" s="0" t="s">
        <v>134</v>
      </c>
      <c r="BS2639" s="0" t="s">
        <v>134</v>
      </c>
      <c r="BT2639" s="0" t="s">
        <v>134</v>
      </c>
      <c r="BU2639" s="0" t="s">
        <v>134</v>
      </c>
      <c r="BV2639" s="0" t="s">
        <v>134</v>
      </c>
      <c r="BW2639" s="0" t="s">
        <v>134</v>
      </c>
      <c r="BX2639" s="0" t="s">
        <v>134</v>
      </c>
      <c r="BZ2639" s="0" t="s">
        <v>134</v>
      </c>
      <c r="CA2639" s="0" t="s">
        <v>134</v>
      </c>
      <c r="CB2639" s="0" t="s">
        <v>134</v>
      </c>
      <c r="CC2639" s="0" t="s">
        <v>134</v>
      </c>
      <c r="CD2639" s="0" t="s">
        <v>134</v>
      </c>
      <c r="CE2639" s="0" t="s">
        <v>134</v>
      </c>
    </row>
    <row r="2640" customFormat="false" ht="12.75" hidden="false" customHeight="false" outlineLevel="0" collapsed="false">
      <c r="E2640" s="9" t="s">
        <v>134</v>
      </c>
      <c r="F2640" s="9" t="s">
        <v>134</v>
      </c>
      <c r="G2640" s="9" t="s">
        <v>134</v>
      </c>
      <c r="Q2640" s="0" t="s">
        <v>134</v>
      </c>
      <c r="R2640" s="0" t="s">
        <v>134</v>
      </c>
      <c r="S2640" s="0" t="s">
        <v>134</v>
      </c>
      <c r="T2640" s="0" t="s">
        <v>134</v>
      </c>
      <c r="U2640" s="0" t="s">
        <v>134</v>
      </c>
      <c r="V2640" s="0" t="s">
        <v>134</v>
      </c>
      <c r="W2640" s="0" t="s">
        <v>134</v>
      </c>
      <c r="X2640" s="0" t="s">
        <v>134</v>
      </c>
      <c r="Y2640" s="0" t="s">
        <v>134</v>
      </c>
      <c r="Z2640" s="0" t="s">
        <v>134</v>
      </c>
      <c r="AA2640" s="0" t="s">
        <v>134</v>
      </c>
      <c r="AB2640" s="0" t="s">
        <v>134</v>
      </c>
      <c r="AC2640" s="0" t="s">
        <v>134</v>
      </c>
      <c r="AD2640" s="0" t="s">
        <v>134</v>
      </c>
      <c r="AE2640" s="0" t="s">
        <v>134</v>
      </c>
      <c r="AF2640" s="0" t="s">
        <v>134</v>
      </c>
      <c r="AG2640" s="0" t="s">
        <v>134</v>
      </c>
      <c r="AH2640" s="0" t="s">
        <v>134</v>
      </c>
      <c r="AI2640" s="0" t="s">
        <v>134</v>
      </c>
      <c r="AJ2640" s="0" t="s">
        <v>134</v>
      </c>
      <c r="AK2640" s="0" t="s">
        <v>134</v>
      </c>
      <c r="AL2640" s="0" t="s">
        <v>134</v>
      </c>
      <c r="AM2640" s="0" t="s">
        <v>134</v>
      </c>
      <c r="AN2640" s="0" t="s">
        <v>134</v>
      </c>
      <c r="AO2640" s="0" t="s">
        <v>134</v>
      </c>
      <c r="AP2640" s="0" t="s">
        <v>134</v>
      </c>
      <c r="AQ2640" s="0" t="s">
        <v>134</v>
      </c>
      <c r="AR2640" s="0" t="s">
        <v>134</v>
      </c>
      <c r="AS2640" s="0" t="s">
        <v>134</v>
      </c>
      <c r="AT2640" s="0" t="s">
        <v>134</v>
      </c>
      <c r="AU2640" s="0" t="s">
        <v>134</v>
      </c>
      <c r="AV2640" s="0" t="s">
        <v>134</v>
      </c>
      <c r="AW2640" s="0" t="s">
        <v>134</v>
      </c>
      <c r="AX2640" s="0" t="s">
        <v>134</v>
      </c>
      <c r="AY2640" s="0" t="s">
        <v>134</v>
      </c>
      <c r="AZ2640" s="0" t="s">
        <v>134</v>
      </c>
      <c r="BA2640" s="0" t="s">
        <v>134</v>
      </c>
      <c r="BB2640" s="0" t="s">
        <v>134</v>
      </c>
      <c r="BC2640" s="0" t="s">
        <v>134</v>
      </c>
      <c r="BD2640" s="0" t="s">
        <v>134</v>
      </c>
      <c r="BE2640" s="0" t="s">
        <v>134</v>
      </c>
      <c r="BF2640" s="0" t="s">
        <v>134</v>
      </c>
      <c r="BG2640" s="0" t="s">
        <v>134</v>
      </c>
      <c r="BH2640" s="0" t="s">
        <v>134</v>
      </c>
      <c r="BI2640" s="0" t="s">
        <v>134</v>
      </c>
      <c r="BJ2640" s="0" t="s">
        <v>134</v>
      </c>
      <c r="BK2640" s="0" t="s">
        <v>134</v>
      </c>
      <c r="BL2640" s="0" t="s">
        <v>134</v>
      </c>
      <c r="BM2640" s="0" t="s">
        <v>134</v>
      </c>
      <c r="BN2640" s="0" t="s">
        <v>134</v>
      </c>
      <c r="BO2640" s="0" t="s">
        <v>134</v>
      </c>
      <c r="BP2640" s="0" t="s">
        <v>134</v>
      </c>
      <c r="BQ2640" s="0" t="s">
        <v>134</v>
      </c>
      <c r="BR2640" s="0" t="s">
        <v>134</v>
      </c>
      <c r="BS2640" s="0" t="s">
        <v>134</v>
      </c>
      <c r="BT2640" s="0" t="s">
        <v>134</v>
      </c>
      <c r="BU2640" s="0" t="s">
        <v>134</v>
      </c>
      <c r="BV2640" s="0" t="s">
        <v>134</v>
      </c>
      <c r="BW2640" s="0" t="s">
        <v>134</v>
      </c>
      <c r="BX2640" s="0" t="s">
        <v>134</v>
      </c>
      <c r="BZ2640" s="0" t="s">
        <v>134</v>
      </c>
      <c r="CA2640" s="0" t="s">
        <v>134</v>
      </c>
      <c r="CB2640" s="0" t="s">
        <v>134</v>
      </c>
      <c r="CC2640" s="0" t="s">
        <v>134</v>
      </c>
      <c r="CD2640" s="0" t="s">
        <v>134</v>
      </c>
      <c r="CE2640" s="0" t="s">
        <v>134</v>
      </c>
    </row>
    <row r="2641" customFormat="false" ht="12.75" hidden="false" customHeight="false" outlineLevel="0" collapsed="false">
      <c r="E2641" s="9" t="s">
        <v>134</v>
      </c>
      <c r="F2641" s="9" t="s">
        <v>134</v>
      </c>
      <c r="G2641" s="9" t="s">
        <v>134</v>
      </c>
      <c r="Q2641" s="0" t="s">
        <v>134</v>
      </c>
      <c r="R2641" s="0" t="s">
        <v>134</v>
      </c>
      <c r="S2641" s="0" t="s">
        <v>134</v>
      </c>
      <c r="T2641" s="0" t="s">
        <v>134</v>
      </c>
      <c r="U2641" s="0" t="s">
        <v>134</v>
      </c>
      <c r="V2641" s="0" t="s">
        <v>134</v>
      </c>
      <c r="W2641" s="0" t="s">
        <v>134</v>
      </c>
      <c r="X2641" s="0" t="s">
        <v>134</v>
      </c>
      <c r="Y2641" s="0" t="s">
        <v>134</v>
      </c>
      <c r="Z2641" s="0" t="s">
        <v>134</v>
      </c>
      <c r="AA2641" s="0" t="s">
        <v>134</v>
      </c>
      <c r="AB2641" s="0" t="s">
        <v>134</v>
      </c>
      <c r="AC2641" s="0" t="s">
        <v>134</v>
      </c>
      <c r="AD2641" s="0" t="s">
        <v>134</v>
      </c>
      <c r="AE2641" s="0" t="s">
        <v>134</v>
      </c>
      <c r="AF2641" s="0" t="s">
        <v>134</v>
      </c>
      <c r="AG2641" s="0" t="s">
        <v>134</v>
      </c>
      <c r="AH2641" s="0" t="s">
        <v>134</v>
      </c>
      <c r="AI2641" s="0" t="s">
        <v>134</v>
      </c>
      <c r="AJ2641" s="0" t="s">
        <v>134</v>
      </c>
      <c r="AK2641" s="0" t="s">
        <v>134</v>
      </c>
      <c r="AL2641" s="0" t="s">
        <v>134</v>
      </c>
      <c r="AM2641" s="0" t="s">
        <v>134</v>
      </c>
      <c r="AN2641" s="0" t="s">
        <v>134</v>
      </c>
      <c r="AO2641" s="0" t="s">
        <v>134</v>
      </c>
      <c r="AP2641" s="0" t="s">
        <v>134</v>
      </c>
      <c r="AQ2641" s="0" t="s">
        <v>134</v>
      </c>
      <c r="AR2641" s="0" t="s">
        <v>134</v>
      </c>
      <c r="AS2641" s="0" t="s">
        <v>134</v>
      </c>
      <c r="AT2641" s="0" t="s">
        <v>134</v>
      </c>
      <c r="AU2641" s="0" t="s">
        <v>134</v>
      </c>
      <c r="AV2641" s="0" t="s">
        <v>134</v>
      </c>
      <c r="AW2641" s="0" t="s">
        <v>134</v>
      </c>
      <c r="AX2641" s="0" t="s">
        <v>134</v>
      </c>
      <c r="AY2641" s="0" t="s">
        <v>134</v>
      </c>
      <c r="AZ2641" s="0" t="s">
        <v>134</v>
      </c>
      <c r="BA2641" s="0" t="s">
        <v>134</v>
      </c>
      <c r="BB2641" s="0" t="s">
        <v>134</v>
      </c>
      <c r="BC2641" s="0" t="s">
        <v>134</v>
      </c>
      <c r="BD2641" s="0" t="s">
        <v>134</v>
      </c>
      <c r="BE2641" s="0" t="s">
        <v>134</v>
      </c>
      <c r="BF2641" s="0" t="s">
        <v>134</v>
      </c>
      <c r="BG2641" s="0" t="s">
        <v>134</v>
      </c>
      <c r="BH2641" s="0" t="s">
        <v>134</v>
      </c>
      <c r="BI2641" s="0" t="s">
        <v>134</v>
      </c>
      <c r="BJ2641" s="0" t="s">
        <v>134</v>
      </c>
      <c r="BK2641" s="0" t="s">
        <v>134</v>
      </c>
      <c r="BL2641" s="0" t="s">
        <v>134</v>
      </c>
      <c r="BM2641" s="0" t="s">
        <v>134</v>
      </c>
      <c r="BN2641" s="0" t="s">
        <v>134</v>
      </c>
      <c r="BO2641" s="0" t="s">
        <v>134</v>
      </c>
      <c r="BP2641" s="0" t="s">
        <v>134</v>
      </c>
      <c r="BQ2641" s="0" t="s">
        <v>134</v>
      </c>
      <c r="BR2641" s="0" t="s">
        <v>134</v>
      </c>
      <c r="BS2641" s="0" t="s">
        <v>134</v>
      </c>
      <c r="BT2641" s="0" t="s">
        <v>134</v>
      </c>
      <c r="BU2641" s="0" t="s">
        <v>134</v>
      </c>
      <c r="BV2641" s="0" t="s">
        <v>134</v>
      </c>
      <c r="BW2641" s="0" t="s">
        <v>134</v>
      </c>
      <c r="BX2641" s="0" t="s">
        <v>134</v>
      </c>
      <c r="BZ2641" s="0" t="s">
        <v>134</v>
      </c>
      <c r="CA2641" s="0" t="s">
        <v>134</v>
      </c>
      <c r="CB2641" s="0" t="s">
        <v>134</v>
      </c>
      <c r="CC2641" s="0" t="s">
        <v>134</v>
      </c>
      <c r="CD2641" s="0" t="s">
        <v>134</v>
      </c>
      <c r="CE2641" s="0" t="s">
        <v>134</v>
      </c>
    </row>
    <row r="2642" customFormat="false" ht="12.75" hidden="false" customHeight="false" outlineLevel="0" collapsed="false">
      <c r="E2642" s="9" t="s">
        <v>134</v>
      </c>
      <c r="F2642" s="9" t="s">
        <v>134</v>
      </c>
      <c r="G2642" s="9" t="s">
        <v>134</v>
      </c>
      <c r="Q2642" s="0" t="s">
        <v>134</v>
      </c>
      <c r="R2642" s="0" t="s">
        <v>134</v>
      </c>
      <c r="S2642" s="0" t="s">
        <v>134</v>
      </c>
      <c r="T2642" s="0" t="s">
        <v>134</v>
      </c>
      <c r="U2642" s="0" t="s">
        <v>134</v>
      </c>
      <c r="V2642" s="0" t="s">
        <v>134</v>
      </c>
      <c r="W2642" s="0" t="s">
        <v>134</v>
      </c>
      <c r="X2642" s="0" t="s">
        <v>134</v>
      </c>
      <c r="Y2642" s="0" t="s">
        <v>134</v>
      </c>
      <c r="Z2642" s="0" t="s">
        <v>134</v>
      </c>
      <c r="AA2642" s="0" t="s">
        <v>134</v>
      </c>
      <c r="AB2642" s="0" t="s">
        <v>134</v>
      </c>
      <c r="AC2642" s="0" t="s">
        <v>134</v>
      </c>
      <c r="AD2642" s="0" t="s">
        <v>134</v>
      </c>
      <c r="AE2642" s="0" t="s">
        <v>134</v>
      </c>
      <c r="AF2642" s="0" t="s">
        <v>134</v>
      </c>
      <c r="AG2642" s="0" t="s">
        <v>134</v>
      </c>
      <c r="AH2642" s="0" t="s">
        <v>134</v>
      </c>
      <c r="AI2642" s="0" t="s">
        <v>134</v>
      </c>
      <c r="AJ2642" s="0" t="s">
        <v>134</v>
      </c>
      <c r="AK2642" s="0" t="s">
        <v>134</v>
      </c>
      <c r="AL2642" s="0" t="s">
        <v>134</v>
      </c>
      <c r="AM2642" s="0" t="s">
        <v>134</v>
      </c>
      <c r="AN2642" s="0" t="s">
        <v>134</v>
      </c>
      <c r="AO2642" s="0" t="s">
        <v>134</v>
      </c>
      <c r="AP2642" s="0" t="s">
        <v>134</v>
      </c>
      <c r="AQ2642" s="0" t="s">
        <v>134</v>
      </c>
      <c r="AR2642" s="0" t="s">
        <v>134</v>
      </c>
      <c r="AS2642" s="0" t="s">
        <v>134</v>
      </c>
      <c r="AT2642" s="0" t="s">
        <v>134</v>
      </c>
      <c r="AU2642" s="0" t="s">
        <v>134</v>
      </c>
      <c r="AV2642" s="0" t="s">
        <v>134</v>
      </c>
      <c r="AW2642" s="0" t="s">
        <v>134</v>
      </c>
      <c r="AX2642" s="0" t="s">
        <v>134</v>
      </c>
      <c r="AY2642" s="0" t="s">
        <v>134</v>
      </c>
      <c r="AZ2642" s="0" t="s">
        <v>134</v>
      </c>
      <c r="BA2642" s="0" t="s">
        <v>134</v>
      </c>
      <c r="BB2642" s="0" t="s">
        <v>134</v>
      </c>
      <c r="BC2642" s="0" t="s">
        <v>134</v>
      </c>
      <c r="BD2642" s="0" t="s">
        <v>134</v>
      </c>
      <c r="BE2642" s="0" t="s">
        <v>134</v>
      </c>
      <c r="BF2642" s="0" t="s">
        <v>134</v>
      </c>
      <c r="BG2642" s="0" t="s">
        <v>134</v>
      </c>
      <c r="BH2642" s="0" t="s">
        <v>134</v>
      </c>
      <c r="BI2642" s="0" t="s">
        <v>134</v>
      </c>
      <c r="BJ2642" s="0" t="s">
        <v>134</v>
      </c>
      <c r="BK2642" s="0" t="s">
        <v>134</v>
      </c>
      <c r="BL2642" s="0" t="s">
        <v>134</v>
      </c>
      <c r="BM2642" s="0" t="s">
        <v>134</v>
      </c>
      <c r="BN2642" s="0" t="s">
        <v>134</v>
      </c>
      <c r="BO2642" s="0" t="s">
        <v>134</v>
      </c>
      <c r="BP2642" s="0" t="s">
        <v>134</v>
      </c>
      <c r="BQ2642" s="0" t="s">
        <v>134</v>
      </c>
      <c r="BR2642" s="0" t="s">
        <v>134</v>
      </c>
      <c r="BS2642" s="0" t="s">
        <v>134</v>
      </c>
      <c r="BT2642" s="0" t="s">
        <v>134</v>
      </c>
      <c r="BU2642" s="0" t="s">
        <v>134</v>
      </c>
      <c r="BV2642" s="0" t="s">
        <v>134</v>
      </c>
      <c r="BW2642" s="0" t="s">
        <v>134</v>
      </c>
      <c r="BX2642" s="0" t="s">
        <v>134</v>
      </c>
      <c r="BZ2642" s="0" t="s">
        <v>134</v>
      </c>
      <c r="CA2642" s="0" t="s">
        <v>134</v>
      </c>
      <c r="CB2642" s="0" t="s">
        <v>134</v>
      </c>
      <c r="CC2642" s="0" t="s">
        <v>134</v>
      </c>
      <c r="CD2642" s="0" t="s">
        <v>134</v>
      </c>
      <c r="CE2642" s="0" t="s">
        <v>134</v>
      </c>
    </row>
    <row r="2643" customFormat="false" ht="12.75" hidden="false" customHeight="false" outlineLevel="0" collapsed="false">
      <c r="E2643" s="9" t="s">
        <v>134</v>
      </c>
      <c r="F2643" s="9" t="s">
        <v>134</v>
      </c>
      <c r="G2643" s="9" t="s">
        <v>134</v>
      </c>
      <c r="Q2643" s="0" t="s">
        <v>134</v>
      </c>
      <c r="R2643" s="0" t="s">
        <v>134</v>
      </c>
      <c r="S2643" s="0" t="s">
        <v>134</v>
      </c>
      <c r="T2643" s="0" t="s">
        <v>134</v>
      </c>
      <c r="U2643" s="0" t="s">
        <v>134</v>
      </c>
      <c r="V2643" s="0" t="s">
        <v>134</v>
      </c>
      <c r="W2643" s="0" t="s">
        <v>134</v>
      </c>
      <c r="X2643" s="0" t="s">
        <v>134</v>
      </c>
      <c r="Y2643" s="0" t="s">
        <v>134</v>
      </c>
      <c r="Z2643" s="0" t="s">
        <v>134</v>
      </c>
      <c r="AA2643" s="0" t="s">
        <v>134</v>
      </c>
      <c r="AB2643" s="0" t="s">
        <v>134</v>
      </c>
      <c r="AC2643" s="0" t="s">
        <v>134</v>
      </c>
      <c r="AD2643" s="0" t="s">
        <v>134</v>
      </c>
      <c r="AE2643" s="0" t="s">
        <v>134</v>
      </c>
      <c r="AF2643" s="0" t="s">
        <v>134</v>
      </c>
      <c r="AG2643" s="0" t="s">
        <v>134</v>
      </c>
      <c r="AH2643" s="0" t="s">
        <v>134</v>
      </c>
      <c r="AI2643" s="0" t="s">
        <v>134</v>
      </c>
      <c r="AJ2643" s="0" t="s">
        <v>134</v>
      </c>
      <c r="AK2643" s="0" t="s">
        <v>134</v>
      </c>
      <c r="AL2643" s="0" t="s">
        <v>134</v>
      </c>
      <c r="AM2643" s="0" t="s">
        <v>134</v>
      </c>
      <c r="AN2643" s="0" t="s">
        <v>134</v>
      </c>
      <c r="AO2643" s="0" t="s">
        <v>134</v>
      </c>
      <c r="AP2643" s="0" t="s">
        <v>134</v>
      </c>
      <c r="AQ2643" s="0" t="s">
        <v>134</v>
      </c>
      <c r="AR2643" s="0" t="s">
        <v>134</v>
      </c>
      <c r="AS2643" s="0" t="s">
        <v>134</v>
      </c>
      <c r="AT2643" s="0" t="s">
        <v>134</v>
      </c>
      <c r="AU2643" s="0" t="s">
        <v>134</v>
      </c>
      <c r="AV2643" s="0" t="s">
        <v>134</v>
      </c>
      <c r="AW2643" s="0" t="s">
        <v>134</v>
      </c>
      <c r="AX2643" s="0" t="s">
        <v>134</v>
      </c>
      <c r="AY2643" s="0" t="s">
        <v>134</v>
      </c>
      <c r="AZ2643" s="0" t="s">
        <v>134</v>
      </c>
      <c r="BA2643" s="0" t="s">
        <v>134</v>
      </c>
      <c r="BB2643" s="0" t="s">
        <v>134</v>
      </c>
      <c r="BC2643" s="0" t="s">
        <v>134</v>
      </c>
      <c r="BD2643" s="0" t="s">
        <v>134</v>
      </c>
      <c r="BE2643" s="0" t="s">
        <v>134</v>
      </c>
      <c r="BF2643" s="0" t="s">
        <v>134</v>
      </c>
      <c r="BG2643" s="0" t="s">
        <v>134</v>
      </c>
      <c r="BH2643" s="0" t="s">
        <v>134</v>
      </c>
      <c r="BI2643" s="0" t="s">
        <v>134</v>
      </c>
      <c r="BJ2643" s="0" t="s">
        <v>134</v>
      </c>
      <c r="BK2643" s="0" t="s">
        <v>134</v>
      </c>
      <c r="BL2643" s="0" t="s">
        <v>134</v>
      </c>
      <c r="BM2643" s="0" t="s">
        <v>134</v>
      </c>
      <c r="BN2643" s="0" t="s">
        <v>134</v>
      </c>
      <c r="BO2643" s="0" t="s">
        <v>134</v>
      </c>
      <c r="BP2643" s="0" t="s">
        <v>134</v>
      </c>
      <c r="BQ2643" s="0" t="s">
        <v>134</v>
      </c>
      <c r="BR2643" s="0" t="s">
        <v>134</v>
      </c>
      <c r="BS2643" s="0" t="s">
        <v>134</v>
      </c>
      <c r="BT2643" s="0" t="s">
        <v>134</v>
      </c>
      <c r="BU2643" s="0" t="s">
        <v>134</v>
      </c>
      <c r="BV2643" s="0" t="s">
        <v>134</v>
      </c>
      <c r="BW2643" s="0" t="s">
        <v>134</v>
      </c>
      <c r="BX2643" s="0" t="s">
        <v>134</v>
      </c>
      <c r="BZ2643" s="0" t="s">
        <v>134</v>
      </c>
      <c r="CA2643" s="0" t="s">
        <v>134</v>
      </c>
      <c r="CB2643" s="0" t="s">
        <v>134</v>
      </c>
      <c r="CC2643" s="0" t="s">
        <v>134</v>
      </c>
      <c r="CD2643" s="0" t="s">
        <v>134</v>
      </c>
      <c r="CE2643" s="0" t="s">
        <v>134</v>
      </c>
    </row>
    <row r="2644" customFormat="false" ht="12.75" hidden="false" customHeight="false" outlineLevel="0" collapsed="false">
      <c r="E2644" s="9" t="s">
        <v>134</v>
      </c>
      <c r="F2644" s="9" t="s">
        <v>134</v>
      </c>
      <c r="G2644" s="9" t="s">
        <v>134</v>
      </c>
      <c r="Q2644" s="0" t="s">
        <v>134</v>
      </c>
      <c r="R2644" s="0" t="s">
        <v>134</v>
      </c>
      <c r="S2644" s="0" t="s">
        <v>134</v>
      </c>
      <c r="T2644" s="0" t="s">
        <v>134</v>
      </c>
      <c r="U2644" s="0" t="s">
        <v>134</v>
      </c>
      <c r="V2644" s="0" t="s">
        <v>134</v>
      </c>
      <c r="W2644" s="0" t="s">
        <v>134</v>
      </c>
      <c r="X2644" s="0" t="s">
        <v>134</v>
      </c>
      <c r="Y2644" s="0" t="s">
        <v>134</v>
      </c>
      <c r="Z2644" s="0" t="s">
        <v>134</v>
      </c>
      <c r="AA2644" s="0" t="s">
        <v>134</v>
      </c>
      <c r="AB2644" s="0" t="s">
        <v>134</v>
      </c>
      <c r="AC2644" s="0" t="s">
        <v>134</v>
      </c>
      <c r="AD2644" s="0" t="s">
        <v>134</v>
      </c>
      <c r="AE2644" s="0" t="s">
        <v>134</v>
      </c>
      <c r="AF2644" s="0" t="s">
        <v>134</v>
      </c>
      <c r="AG2644" s="0" t="s">
        <v>134</v>
      </c>
      <c r="AH2644" s="0" t="s">
        <v>134</v>
      </c>
      <c r="AI2644" s="0" t="s">
        <v>134</v>
      </c>
      <c r="AJ2644" s="0" t="s">
        <v>134</v>
      </c>
      <c r="AK2644" s="0" t="s">
        <v>134</v>
      </c>
      <c r="AL2644" s="0" t="s">
        <v>134</v>
      </c>
      <c r="AM2644" s="0" t="s">
        <v>134</v>
      </c>
      <c r="AN2644" s="0" t="s">
        <v>134</v>
      </c>
      <c r="AO2644" s="0" t="s">
        <v>134</v>
      </c>
      <c r="AP2644" s="0" t="s">
        <v>134</v>
      </c>
      <c r="AQ2644" s="0" t="s">
        <v>134</v>
      </c>
      <c r="AR2644" s="0" t="s">
        <v>134</v>
      </c>
      <c r="AS2644" s="0" t="s">
        <v>134</v>
      </c>
      <c r="AT2644" s="0" t="s">
        <v>134</v>
      </c>
      <c r="AU2644" s="0" t="s">
        <v>134</v>
      </c>
      <c r="AV2644" s="0" t="s">
        <v>134</v>
      </c>
      <c r="AW2644" s="0" t="s">
        <v>134</v>
      </c>
      <c r="AX2644" s="0" t="s">
        <v>134</v>
      </c>
      <c r="AY2644" s="0" t="s">
        <v>134</v>
      </c>
      <c r="AZ2644" s="0" t="s">
        <v>134</v>
      </c>
      <c r="BA2644" s="0" t="s">
        <v>134</v>
      </c>
      <c r="BB2644" s="0" t="s">
        <v>134</v>
      </c>
      <c r="BC2644" s="0" t="s">
        <v>134</v>
      </c>
      <c r="BD2644" s="0" t="s">
        <v>134</v>
      </c>
      <c r="BE2644" s="0" t="s">
        <v>134</v>
      </c>
      <c r="BF2644" s="0" t="s">
        <v>134</v>
      </c>
      <c r="BG2644" s="0" t="s">
        <v>134</v>
      </c>
      <c r="BH2644" s="0" t="s">
        <v>134</v>
      </c>
      <c r="BI2644" s="0" t="s">
        <v>134</v>
      </c>
      <c r="BJ2644" s="0" t="s">
        <v>134</v>
      </c>
      <c r="BK2644" s="0" t="s">
        <v>134</v>
      </c>
      <c r="BL2644" s="0" t="s">
        <v>134</v>
      </c>
      <c r="BM2644" s="0" t="s">
        <v>134</v>
      </c>
      <c r="BN2644" s="0" t="s">
        <v>134</v>
      </c>
      <c r="BO2644" s="0" t="s">
        <v>134</v>
      </c>
      <c r="BP2644" s="0" t="s">
        <v>134</v>
      </c>
      <c r="BQ2644" s="0" t="s">
        <v>134</v>
      </c>
      <c r="BR2644" s="0" t="s">
        <v>134</v>
      </c>
      <c r="BS2644" s="0" t="s">
        <v>134</v>
      </c>
      <c r="BT2644" s="0" t="s">
        <v>134</v>
      </c>
      <c r="BU2644" s="0" t="s">
        <v>134</v>
      </c>
      <c r="BV2644" s="0" t="s">
        <v>134</v>
      </c>
      <c r="BW2644" s="0" t="s">
        <v>134</v>
      </c>
      <c r="BX2644" s="0" t="s">
        <v>134</v>
      </c>
      <c r="BZ2644" s="0" t="s">
        <v>134</v>
      </c>
      <c r="CA2644" s="0" t="s">
        <v>134</v>
      </c>
      <c r="CB2644" s="0" t="s">
        <v>134</v>
      </c>
      <c r="CC2644" s="0" t="s">
        <v>134</v>
      </c>
      <c r="CD2644" s="0" t="s">
        <v>134</v>
      </c>
      <c r="CE2644" s="0" t="s">
        <v>134</v>
      </c>
    </row>
    <row r="2645" customFormat="false" ht="12.75" hidden="false" customHeight="false" outlineLevel="0" collapsed="false">
      <c r="E2645" s="9" t="s">
        <v>134</v>
      </c>
      <c r="F2645" s="9" t="s">
        <v>134</v>
      </c>
      <c r="G2645" s="9" t="s">
        <v>134</v>
      </c>
      <c r="Q2645" s="0" t="s">
        <v>134</v>
      </c>
      <c r="R2645" s="0" t="s">
        <v>134</v>
      </c>
      <c r="S2645" s="0" t="s">
        <v>134</v>
      </c>
      <c r="T2645" s="0" t="s">
        <v>134</v>
      </c>
      <c r="U2645" s="0" t="s">
        <v>134</v>
      </c>
      <c r="V2645" s="0" t="s">
        <v>134</v>
      </c>
      <c r="W2645" s="0" t="s">
        <v>134</v>
      </c>
      <c r="X2645" s="0" t="s">
        <v>134</v>
      </c>
      <c r="Y2645" s="0" t="s">
        <v>134</v>
      </c>
      <c r="Z2645" s="0" t="s">
        <v>134</v>
      </c>
      <c r="AA2645" s="0" t="s">
        <v>134</v>
      </c>
      <c r="AB2645" s="0" t="s">
        <v>134</v>
      </c>
      <c r="AC2645" s="0" t="s">
        <v>134</v>
      </c>
      <c r="AD2645" s="0" t="s">
        <v>134</v>
      </c>
      <c r="AE2645" s="0" t="s">
        <v>134</v>
      </c>
      <c r="AF2645" s="0" t="s">
        <v>134</v>
      </c>
      <c r="AG2645" s="0" t="s">
        <v>134</v>
      </c>
      <c r="AH2645" s="0" t="s">
        <v>134</v>
      </c>
      <c r="AI2645" s="0" t="s">
        <v>134</v>
      </c>
      <c r="AJ2645" s="0" t="s">
        <v>134</v>
      </c>
      <c r="AK2645" s="0" t="s">
        <v>134</v>
      </c>
      <c r="AL2645" s="0" t="s">
        <v>134</v>
      </c>
      <c r="AM2645" s="0" t="s">
        <v>134</v>
      </c>
      <c r="AN2645" s="0" t="s">
        <v>134</v>
      </c>
      <c r="AO2645" s="0" t="s">
        <v>134</v>
      </c>
      <c r="AP2645" s="0" t="s">
        <v>134</v>
      </c>
      <c r="AQ2645" s="0" t="s">
        <v>134</v>
      </c>
      <c r="AR2645" s="0" t="s">
        <v>134</v>
      </c>
      <c r="AS2645" s="0" t="s">
        <v>134</v>
      </c>
      <c r="AT2645" s="0" t="s">
        <v>134</v>
      </c>
      <c r="AU2645" s="0" t="s">
        <v>134</v>
      </c>
      <c r="AV2645" s="0" t="s">
        <v>134</v>
      </c>
      <c r="AW2645" s="0" t="s">
        <v>134</v>
      </c>
      <c r="AX2645" s="0" t="s">
        <v>134</v>
      </c>
      <c r="AY2645" s="0" t="s">
        <v>134</v>
      </c>
      <c r="AZ2645" s="0" t="s">
        <v>134</v>
      </c>
      <c r="BA2645" s="0" t="s">
        <v>134</v>
      </c>
      <c r="BB2645" s="0" t="s">
        <v>134</v>
      </c>
      <c r="BC2645" s="0" t="s">
        <v>134</v>
      </c>
      <c r="BD2645" s="0" t="s">
        <v>134</v>
      </c>
      <c r="BE2645" s="0" t="s">
        <v>134</v>
      </c>
      <c r="BF2645" s="0" t="s">
        <v>134</v>
      </c>
      <c r="BG2645" s="0" t="s">
        <v>134</v>
      </c>
      <c r="BH2645" s="0" t="s">
        <v>134</v>
      </c>
      <c r="BI2645" s="0" t="s">
        <v>134</v>
      </c>
      <c r="BJ2645" s="0" t="s">
        <v>134</v>
      </c>
      <c r="BK2645" s="0" t="s">
        <v>134</v>
      </c>
      <c r="BL2645" s="0" t="s">
        <v>134</v>
      </c>
      <c r="BM2645" s="0" t="s">
        <v>134</v>
      </c>
      <c r="BN2645" s="0" t="s">
        <v>134</v>
      </c>
      <c r="BO2645" s="0" t="s">
        <v>134</v>
      </c>
      <c r="BP2645" s="0" t="s">
        <v>134</v>
      </c>
      <c r="BQ2645" s="0" t="s">
        <v>134</v>
      </c>
      <c r="BR2645" s="0" t="s">
        <v>134</v>
      </c>
      <c r="BS2645" s="0" t="s">
        <v>134</v>
      </c>
      <c r="BT2645" s="0" t="s">
        <v>134</v>
      </c>
      <c r="BU2645" s="0" t="s">
        <v>134</v>
      </c>
      <c r="BV2645" s="0" t="s">
        <v>134</v>
      </c>
      <c r="BW2645" s="0" t="s">
        <v>134</v>
      </c>
      <c r="BX2645" s="0" t="s">
        <v>134</v>
      </c>
      <c r="BZ2645" s="0" t="s">
        <v>134</v>
      </c>
      <c r="CA2645" s="0" t="s">
        <v>134</v>
      </c>
      <c r="CB2645" s="0" t="s">
        <v>134</v>
      </c>
      <c r="CC2645" s="0" t="s">
        <v>134</v>
      </c>
      <c r="CD2645" s="0" t="s">
        <v>134</v>
      </c>
      <c r="CE2645" s="0" t="s">
        <v>134</v>
      </c>
    </row>
    <row r="2646" customFormat="false" ht="12.75" hidden="false" customHeight="false" outlineLevel="0" collapsed="false">
      <c r="E2646" s="9" t="s">
        <v>134</v>
      </c>
      <c r="F2646" s="9" t="s">
        <v>134</v>
      </c>
      <c r="G2646" s="9" t="s">
        <v>134</v>
      </c>
      <c r="Q2646" s="0" t="s">
        <v>134</v>
      </c>
      <c r="R2646" s="0" t="s">
        <v>134</v>
      </c>
      <c r="S2646" s="0" t="s">
        <v>134</v>
      </c>
      <c r="T2646" s="0" t="s">
        <v>134</v>
      </c>
      <c r="U2646" s="0" t="s">
        <v>134</v>
      </c>
      <c r="V2646" s="0" t="s">
        <v>134</v>
      </c>
      <c r="W2646" s="0" t="s">
        <v>134</v>
      </c>
      <c r="X2646" s="0" t="s">
        <v>134</v>
      </c>
      <c r="Y2646" s="0" t="s">
        <v>134</v>
      </c>
      <c r="Z2646" s="0" t="s">
        <v>134</v>
      </c>
      <c r="AA2646" s="0" t="s">
        <v>134</v>
      </c>
      <c r="AB2646" s="0" t="s">
        <v>134</v>
      </c>
      <c r="AC2646" s="0" t="s">
        <v>134</v>
      </c>
      <c r="AD2646" s="0" t="s">
        <v>134</v>
      </c>
      <c r="AE2646" s="0" t="s">
        <v>134</v>
      </c>
      <c r="AF2646" s="0" t="s">
        <v>134</v>
      </c>
      <c r="AG2646" s="0" t="s">
        <v>134</v>
      </c>
      <c r="AH2646" s="0" t="s">
        <v>134</v>
      </c>
      <c r="AI2646" s="0" t="s">
        <v>134</v>
      </c>
      <c r="AJ2646" s="0" t="s">
        <v>134</v>
      </c>
      <c r="AK2646" s="0" t="s">
        <v>134</v>
      </c>
      <c r="AL2646" s="0" t="s">
        <v>134</v>
      </c>
      <c r="AM2646" s="0" t="s">
        <v>134</v>
      </c>
      <c r="AN2646" s="0" t="s">
        <v>134</v>
      </c>
      <c r="AO2646" s="0" t="s">
        <v>134</v>
      </c>
      <c r="AP2646" s="0" t="s">
        <v>134</v>
      </c>
      <c r="AQ2646" s="0" t="s">
        <v>134</v>
      </c>
      <c r="AR2646" s="0" t="s">
        <v>134</v>
      </c>
      <c r="AS2646" s="0" t="s">
        <v>134</v>
      </c>
      <c r="AT2646" s="0" t="s">
        <v>134</v>
      </c>
      <c r="AU2646" s="0" t="s">
        <v>134</v>
      </c>
      <c r="AV2646" s="0" t="s">
        <v>134</v>
      </c>
      <c r="AW2646" s="0" t="s">
        <v>134</v>
      </c>
      <c r="AX2646" s="0" t="s">
        <v>134</v>
      </c>
      <c r="AY2646" s="0" t="s">
        <v>134</v>
      </c>
      <c r="AZ2646" s="0" t="s">
        <v>134</v>
      </c>
      <c r="BA2646" s="0" t="s">
        <v>134</v>
      </c>
      <c r="BB2646" s="0" t="s">
        <v>134</v>
      </c>
      <c r="BC2646" s="0" t="s">
        <v>134</v>
      </c>
      <c r="BD2646" s="0" t="s">
        <v>134</v>
      </c>
      <c r="BE2646" s="0" t="s">
        <v>134</v>
      </c>
      <c r="BF2646" s="0" t="s">
        <v>134</v>
      </c>
      <c r="BG2646" s="0" t="s">
        <v>134</v>
      </c>
      <c r="BH2646" s="0" t="s">
        <v>134</v>
      </c>
      <c r="BI2646" s="0" t="s">
        <v>134</v>
      </c>
      <c r="BJ2646" s="0" t="s">
        <v>134</v>
      </c>
      <c r="BK2646" s="0" t="s">
        <v>134</v>
      </c>
      <c r="BL2646" s="0" t="s">
        <v>134</v>
      </c>
      <c r="BM2646" s="0" t="s">
        <v>134</v>
      </c>
      <c r="BN2646" s="0" t="s">
        <v>134</v>
      </c>
      <c r="BO2646" s="0" t="s">
        <v>134</v>
      </c>
      <c r="BP2646" s="0" t="s">
        <v>134</v>
      </c>
      <c r="BQ2646" s="0" t="s">
        <v>134</v>
      </c>
      <c r="BR2646" s="0" t="s">
        <v>134</v>
      </c>
      <c r="BS2646" s="0" t="s">
        <v>134</v>
      </c>
      <c r="BT2646" s="0" t="s">
        <v>134</v>
      </c>
      <c r="BU2646" s="0" t="s">
        <v>134</v>
      </c>
      <c r="BV2646" s="0" t="s">
        <v>134</v>
      </c>
      <c r="BW2646" s="0" t="s">
        <v>134</v>
      </c>
      <c r="BX2646" s="0" t="s">
        <v>134</v>
      </c>
      <c r="BZ2646" s="0" t="s">
        <v>134</v>
      </c>
      <c r="CA2646" s="0" t="s">
        <v>134</v>
      </c>
      <c r="CB2646" s="0" t="s">
        <v>134</v>
      </c>
      <c r="CC2646" s="0" t="s">
        <v>134</v>
      </c>
      <c r="CD2646" s="0" t="s">
        <v>134</v>
      </c>
      <c r="CE2646" s="0" t="s">
        <v>134</v>
      </c>
    </row>
    <row r="2647" customFormat="false" ht="12.75" hidden="false" customHeight="false" outlineLevel="0" collapsed="false">
      <c r="E2647" s="9" t="s">
        <v>134</v>
      </c>
      <c r="F2647" s="9" t="s">
        <v>134</v>
      </c>
      <c r="G2647" s="9" t="s">
        <v>134</v>
      </c>
      <c r="Q2647" s="0" t="s">
        <v>134</v>
      </c>
      <c r="R2647" s="0" t="s">
        <v>134</v>
      </c>
      <c r="S2647" s="0" t="s">
        <v>134</v>
      </c>
      <c r="T2647" s="0" t="s">
        <v>134</v>
      </c>
      <c r="U2647" s="0" t="s">
        <v>134</v>
      </c>
      <c r="V2647" s="0" t="s">
        <v>134</v>
      </c>
      <c r="W2647" s="0" t="s">
        <v>134</v>
      </c>
      <c r="X2647" s="0" t="s">
        <v>134</v>
      </c>
      <c r="Y2647" s="0" t="s">
        <v>134</v>
      </c>
      <c r="Z2647" s="0" t="s">
        <v>134</v>
      </c>
      <c r="AA2647" s="0" t="s">
        <v>134</v>
      </c>
      <c r="AB2647" s="0" t="s">
        <v>134</v>
      </c>
      <c r="AC2647" s="0" t="s">
        <v>134</v>
      </c>
      <c r="AD2647" s="0" t="s">
        <v>134</v>
      </c>
      <c r="AE2647" s="0" t="s">
        <v>134</v>
      </c>
      <c r="AF2647" s="0" t="s">
        <v>134</v>
      </c>
      <c r="AG2647" s="0" t="s">
        <v>134</v>
      </c>
      <c r="AH2647" s="0" t="s">
        <v>134</v>
      </c>
      <c r="AI2647" s="0" t="s">
        <v>134</v>
      </c>
      <c r="AJ2647" s="0" t="s">
        <v>134</v>
      </c>
      <c r="AK2647" s="0" t="s">
        <v>134</v>
      </c>
      <c r="AL2647" s="0" t="s">
        <v>134</v>
      </c>
      <c r="AM2647" s="0" t="s">
        <v>134</v>
      </c>
      <c r="AN2647" s="0" t="s">
        <v>134</v>
      </c>
      <c r="AO2647" s="0" t="s">
        <v>134</v>
      </c>
      <c r="AP2647" s="0" t="s">
        <v>134</v>
      </c>
      <c r="AQ2647" s="0" t="s">
        <v>134</v>
      </c>
      <c r="AR2647" s="0" t="s">
        <v>134</v>
      </c>
      <c r="AS2647" s="0" t="s">
        <v>134</v>
      </c>
      <c r="AT2647" s="0" t="s">
        <v>134</v>
      </c>
      <c r="AU2647" s="0" t="s">
        <v>134</v>
      </c>
      <c r="AV2647" s="0" t="s">
        <v>134</v>
      </c>
      <c r="AW2647" s="0" t="s">
        <v>134</v>
      </c>
      <c r="AX2647" s="0" t="s">
        <v>134</v>
      </c>
      <c r="AY2647" s="0" t="s">
        <v>134</v>
      </c>
      <c r="AZ2647" s="0" t="s">
        <v>134</v>
      </c>
      <c r="BA2647" s="0" t="s">
        <v>134</v>
      </c>
      <c r="BB2647" s="0" t="s">
        <v>134</v>
      </c>
      <c r="BC2647" s="0" t="s">
        <v>134</v>
      </c>
      <c r="BD2647" s="0" t="s">
        <v>134</v>
      </c>
      <c r="BE2647" s="0" t="s">
        <v>134</v>
      </c>
      <c r="BF2647" s="0" t="s">
        <v>134</v>
      </c>
      <c r="BG2647" s="0" t="s">
        <v>134</v>
      </c>
      <c r="BH2647" s="0" t="s">
        <v>134</v>
      </c>
      <c r="BI2647" s="0" t="s">
        <v>134</v>
      </c>
      <c r="BJ2647" s="0" t="s">
        <v>134</v>
      </c>
      <c r="BK2647" s="0" t="s">
        <v>134</v>
      </c>
      <c r="BL2647" s="0" t="s">
        <v>134</v>
      </c>
      <c r="BM2647" s="0" t="s">
        <v>134</v>
      </c>
      <c r="BN2647" s="0" t="s">
        <v>134</v>
      </c>
      <c r="BO2647" s="0" t="s">
        <v>134</v>
      </c>
      <c r="BP2647" s="0" t="s">
        <v>134</v>
      </c>
      <c r="BQ2647" s="0" t="s">
        <v>134</v>
      </c>
      <c r="BR2647" s="0" t="s">
        <v>134</v>
      </c>
      <c r="BS2647" s="0" t="s">
        <v>134</v>
      </c>
      <c r="BT2647" s="0" t="s">
        <v>134</v>
      </c>
      <c r="BU2647" s="0" t="s">
        <v>134</v>
      </c>
      <c r="BV2647" s="0" t="s">
        <v>134</v>
      </c>
      <c r="BW2647" s="0" t="s">
        <v>134</v>
      </c>
      <c r="BX2647" s="0" t="s">
        <v>134</v>
      </c>
      <c r="BZ2647" s="0" t="s">
        <v>134</v>
      </c>
      <c r="CA2647" s="0" t="s">
        <v>134</v>
      </c>
      <c r="CB2647" s="0" t="s">
        <v>134</v>
      </c>
      <c r="CC2647" s="0" t="s">
        <v>134</v>
      </c>
      <c r="CD2647" s="0" t="s">
        <v>134</v>
      </c>
      <c r="CE2647" s="0" t="s">
        <v>134</v>
      </c>
    </row>
    <row r="2648" customFormat="false" ht="12.75" hidden="false" customHeight="false" outlineLevel="0" collapsed="false">
      <c r="E2648" s="9" t="s">
        <v>134</v>
      </c>
      <c r="F2648" s="9" t="s">
        <v>134</v>
      </c>
      <c r="G2648" s="9" t="s">
        <v>134</v>
      </c>
      <c r="Q2648" s="0" t="s">
        <v>134</v>
      </c>
      <c r="R2648" s="0" t="s">
        <v>134</v>
      </c>
      <c r="S2648" s="0" t="s">
        <v>134</v>
      </c>
      <c r="T2648" s="0" t="s">
        <v>134</v>
      </c>
      <c r="U2648" s="0" t="s">
        <v>134</v>
      </c>
      <c r="V2648" s="0" t="s">
        <v>134</v>
      </c>
      <c r="W2648" s="0" t="s">
        <v>134</v>
      </c>
      <c r="X2648" s="0" t="s">
        <v>134</v>
      </c>
      <c r="Y2648" s="0" t="s">
        <v>134</v>
      </c>
      <c r="Z2648" s="0" t="s">
        <v>134</v>
      </c>
      <c r="AA2648" s="0" t="s">
        <v>134</v>
      </c>
      <c r="AB2648" s="0" t="s">
        <v>134</v>
      </c>
      <c r="AC2648" s="0" t="s">
        <v>134</v>
      </c>
      <c r="AD2648" s="0" t="s">
        <v>134</v>
      </c>
      <c r="AE2648" s="0" t="s">
        <v>134</v>
      </c>
      <c r="AF2648" s="0" t="s">
        <v>134</v>
      </c>
      <c r="AG2648" s="0" t="s">
        <v>134</v>
      </c>
      <c r="AH2648" s="0" t="s">
        <v>134</v>
      </c>
      <c r="AI2648" s="0" t="s">
        <v>134</v>
      </c>
      <c r="AJ2648" s="0" t="s">
        <v>134</v>
      </c>
      <c r="AK2648" s="0" t="s">
        <v>134</v>
      </c>
      <c r="AL2648" s="0" t="s">
        <v>134</v>
      </c>
      <c r="AM2648" s="0" t="s">
        <v>134</v>
      </c>
      <c r="AN2648" s="0" t="s">
        <v>134</v>
      </c>
      <c r="AO2648" s="0" t="s">
        <v>134</v>
      </c>
      <c r="AP2648" s="0" t="s">
        <v>134</v>
      </c>
      <c r="AQ2648" s="0" t="s">
        <v>134</v>
      </c>
      <c r="AR2648" s="0" t="s">
        <v>134</v>
      </c>
      <c r="AS2648" s="0" t="s">
        <v>134</v>
      </c>
      <c r="AT2648" s="0" t="s">
        <v>134</v>
      </c>
      <c r="AU2648" s="0" t="s">
        <v>134</v>
      </c>
      <c r="AV2648" s="0" t="s">
        <v>134</v>
      </c>
      <c r="AW2648" s="0" t="s">
        <v>134</v>
      </c>
      <c r="AX2648" s="0" t="s">
        <v>134</v>
      </c>
      <c r="AY2648" s="0" t="s">
        <v>134</v>
      </c>
      <c r="AZ2648" s="0" t="s">
        <v>134</v>
      </c>
      <c r="BA2648" s="0" t="s">
        <v>134</v>
      </c>
      <c r="BB2648" s="0" t="s">
        <v>134</v>
      </c>
      <c r="BC2648" s="0" t="s">
        <v>134</v>
      </c>
      <c r="BD2648" s="0" t="s">
        <v>134</v>
      </c>
      <c r="BE2648" s="0" t="s">
        <v>134</v>
      </c>
      <c r="BF2648" s="0" t="s">
        <v>134</v>
      </c>
      <c r="BG2648" s="0" t="s">
        <v>134</v>
      </c>
      <c r="BH2648" s="0" t="s">
        <v>134</v>
      </c>
      <c r="BI2648" s="0" t="s">
        <v>134</v>
      </c>
      <c r="BJ2648" s="0" t="s">
        <v>134</v>
      </c>
      <c r="BK2648" s="0" t="s">
        <v>134</v>
      </c>
      <c r="BL2648" s="0" t="s">
        <v>134</v>
      </c>
      <c r="BM2648" s="0" t="s">
        <v>134</v>
      </c>
      <c r="BN2648" s="0" t="s">
        <v>134</v>
      </c>
      <c r="BO2648" s="0" t="s">
        <v>134</v>
      </c>
      <c r="BP2648" s="0" t="s">
        <v>134</v>
      </c>
      <c r="BQ2648" s="0" t="s">
        <v>134</v>
      </c>
      <c r="BR2648" s="0" t="s">
        <v>134</v>
      </c>
      <c r="BS2648" s="0" t="s">
        <v>134</v>
      </c>
      <c r="BT2648" s="0" t="s">
        <v>134</v>
      </c>
      <c r="BU2648" s="0" t="s">
        <v>134</v>
      </c>
      <c r="BV2648" s="0" t="s">
        <v>134</v>
      </c>
      <c r="BW2648" s="0" t="s">
        <v>134</v>
      </c>
      <c r="BX2648" s="0" t="s">
        <v>134</v>
      </c>
      <c r="BZ2648" s="0" t="s">
        <v>134</v>
      </c>
      <c r="CA2648" s="0" t="s">
        <v>134</v>
      </c>
      <c r="CB2648" s="0" t="s">
        <v>134</v>
      </c>
      <c r="CC2648" s="0" t="s">
        <v>134</v>
      </c>
      <c r="CD2648" s="0" t="s">
        <v>134</v>
      </c>
      <c r="CE2648" s="0" t="s">
        <v>134</v>
      </c>
    </row>
    <row r="2649" customFormat="false" ht="12.75" hidden="false" customHeight="false" outlineLevel="0" collapsed="false">
      <c r="E2649" s="9" t="s">
        <v>134</v>
      </c>
      <c r="F2649" s="9" t="s">
        <v>134</v>
      </c>
      <c r="G2649" s="9" t="s">
        <v>134</v>
      </c>
      <c r="Q2649" s="0" t="s">
        <v>134</v>
      </c>
      <c r="R2649" s="0" t="s">
        <v>134</v>
      </c>
      <c r="S2649" s="0" t="s">
        <v>134</v>
      </c>
      <c r="T2649" s="0" t="s">
        <v>134</v>
      </c>
      <c r="U2649" s="0" t="s">
        <v>134</v>
      </c>
      <c r="V2649" s="0" t="s">
        <v>134</v>
      </c>
      <c r="W2649" s="0" t="s">
        <v>134</v>
      </c>
      <c r="X2649" s="0" t="s">
        <v>134</v>
      </c>
      <c r="Y2649" s="0" t="s">
        <v>134</v>
      </c>
      <c r="Z2649" s="0" t="s">
        <v>134</v>
      </c>
      <c r="AA2649" s="0" t="s">
        <v>134</v>
      </c>
      <c r="AB2649" s="0" t="s">
        <v>134</v>
      </c>
      <c r="AC2649" s="0" t="s">
        <v>134</v>
      </c>
      <c r="AD2649" s="0" t="s">
        <v>134</v>
      </c>
      <c r="AE2649" s="0" t="s">
        <v>134</v>
      </c>
      <c r="AF2649" s="0" t="s">
        <v>134</v>
      </c>
      <c r="AG2649" s="0" t="s">
        <v>134</v>
      </c>
      <c r="AH2649" s="0" t="s">
        <v>134</v>
      </c>
      <c r="AI2649" s="0" t="s">
        <v>134</v>
      </c>
      <c r="AJ2649" s="0" t="s">
        <v>134</v>
      </c>
      <c r="AK2649" s="0" t="s">
        <v>134</v>
      </c>
      <c r="AL2649" s="0" t="s">
        <v>134</v>
      </c>
      <c r="AM2649" s="0" t="s">
        <v>134</v>
      </c>
      <c r="AN2649" s="0" t="s">
        <v>134</v>
      </c>
      <c r="AO2649" s="0" t="s">
        <v>134</v>
      </c>
      <c r="AP2649" s="0" t="s">
        <v>134</v>
      </c>
      <c r="AQ2649" s="0" t="s">
        <v>134</v>
      </c>
      <c r="AR2649" s="0" t="s">
        <v>134</v>
      </c>
      <c r="AS2649" s="0" t="s">
        <v>134</v>
      </c>
      <c r="AT2649" s="0" t="s">
        <v>134</v>
      </c>
      <c r="AU2649" s="0" t="s">
        <v>134</v>
      </c>
      <c r="AV2649" s="0" t="s">
        <v>134</v>
      </c>
      <c r="AW2649" s="0" t="s">
        <v>134</v>
      </c>
      <c r="AX2649" s="0" t="s">
        <v>134</v>
      </c>
      <c r="AY2649" s="0" t="s">
        <v>134</v>
      </c>
      <c r="AZ2649" s="0" t="s">
        <v>134</v>
      </c>
      <c r="BA2649" s="0" t="s">
        <v>134</v>
      </c>
      <c r="BB2649" s="0" t="s">
        <v>134</v>
      </c>
      <c r="BC2649" s="0" t="s">
        <v>134</v>
      </c>
      <c r="BD2649" s="0" t="s">
        <v>134</v>
      </c>
      <c r="BE2649" s="0" t="s">
        <v>134</v>
      </c>
      <c r="BF2649" s="0" t="s">
        <v>134</v>
      </c>
      <c r="BG2649" s="0" t="s">
        <v>134</v>
      </c>
      <c r="BH2649" s="0" t="s">
        <v>134</v>
      </c>
      <c r="BI2649" s="0" t="s">
        <v>134</v>
      </c>
      <c r="BJ2649" s="0" t="s">
        <v>134</v>
      </c>
      <c r="BK2649" s="0" t="s">
        <v>134</v>
      </c>
      <c r="BL2649" s="0" t="s">
        <v>134</v>
      </c>
      <c r="BM2649" s="0" t="s">
        <v>134</v>
      </c>
      <c r="BN2649" s="0" t="s">
        <v>134</v>
      </c>
      <c r="BO2649" s="0" t="s">
        <v>134</v>
      </c>
      <c r="BP2649" s="0" t="s">
        <v>134</v>
      </c>
      <c r="BQ2649" s="0" t="s">
        <v>134</v>
      </c>
      <c r="BR2649" s="0" t="s">
        <v>134</v>
      </c>
      <c r="BS2649" s="0" t="s">
        <v>134</v>
      </c>
      <c r="BT2649" s="0" t="s">
        <v>134</v>
      </c>
      <c r="BU2649" s="0" t="s">
        <v>134</v>
      </c>
      <c r="BV2649" s="0" t="s">
        <v>134</v>
      </c>
      <c r="BW2649" s="0" t="s">
        <v>134</v>
      </c>
      <c r="BX2649" s="0" t="s">
        <v>134</v>
      </c>
      <c r="BZ2649" s="0" t="s">
        <v>134</v>
      </c>
      <c r="CA2649" s="0" t="s">
        <v>134</v>
      </c>
      <c r="CB2649" s="0" t="s">
        <v>134</v>
      </c>
      <c r="CC2649" s="0" t="s">
        <v>134</v>
      </c>
      <c r="CD2649" s="0" t="s">
        <v>134</v>
      </c>
      <c r="CE2649" s="0" t="s">
        <v>134</v>
      </c>
    </row>
    <row r="2650" customFormat="false" ht="12.75" hidden="false" customHeight="false" outlineLevel="0" collapsed="false">
      <c r="E2650" s="9" t="s">
        <v>134</v>
      </c>
      <c r="F2650" s="9" t="s">
        <v>134</v>
      </c>
      <c r="G2650" s="9" t="s">
        <v>134</v>
      </c>
      <c r="Q2650" s="0" t="s">
        <v>134</v>
      </c>
      <c r="R2650" s="0" t="s">
        <v>134</v>
      </c>
      <c r="S2650" s="0" t="s">
        <v>134</v>
      </c>
      <c r="T2650" s="0" t="s">
        <v>134</v>
      </c>
      <c r="U2650" s="0" t="s">
        <v>134</v>
      </c>
      <c r="V2650" s="0" t="s">
        <v>134</v>
      </c>
      <c r="W2650" s="0" t="s">
        <v>134</v>
      </c>
      <c r="X2650" s="0" t="s">
        <v>134</v>
      </c>
      <c r="Y2650" s="0" t="s">
        <v>134</v>
      </c>
      <c r="Z2650" s="0" t="s">
        <v>134</v>
      </c>
      <c r="AA2650" s="0" t="s">
        <v>134</v>
      </c>
      <c r="AB2650" s="0" t="s">
        <v>134</v>
      </c>
      <c r="AC2650" s="0" t="s">
        <v>134</v>
      </c>
      <c r="AD2650" s="0" t="s">
        <v>134</v>
      </c>
      <c r="AE2650" s="0" t="s">
        <v>134</v>
      </c>
      <c r="AF2650" s="0" t="s">
        <v>134</v>
      </c>
      <c r="AG2650" s="0" t="s">
        <v>134</v>
      </c>
      <c r="AH2650" s="0" t="s">
        <v>134</v>
      </c>
      <c r="AI2650" s="0" t="s">
        <v>134</v>
      </c>
      <c r="AJ2650" s="0" t="s">
        <v>134</v>
      </c>
      <c r="AK2650" s="0" t="s">
        <v>134</v>
      </c>
      <c r="AL2650" s="0" t="s">
        <v>134</v>
      </c>
      <c r="AM2650" s="0" t="s">
        <v>134</v>
      </c>
      <c r="AN2650" s="0" t="s">
        <v>134</v>
      </c>
      <c r="AO2650" s="0" t="s">
        <v>134</v>
      </c>
      <c r="AP2650" s="0" t="s">
        <v>134</v>
      </c>
      <c r="AQ2650" s="0" t="s">
        <v>134</v>
      </c>
      <c r="AR2650" s="0" t="s">
        <v>134</v>
      </c>
      <c r="AS2650" s="0" t="s">
        <v>134</v>
      </c>
      <c r="AT2650" s="0" t="s">
        <v>134</v>
      </c>
      <c r="AU2650" s="0" t="s">
        <v>134</v>
      </c>
      <c r="AV2650" s="0" t="s">
        <v>134</v>
      </c>
      <c r="AW2650" s="0" t="s">
        <v>134</v>
      </c>
      <c r="AX2650" s="0" t="s">
        <v>134</v>
      </c>
      <c r="AY2650" s="0" t="s">
        <v>134</v>
      </c>
      <c r="AZ2650" s="0" t="s">
        <v>134</v>
      </c>
      <c r="BA2650" s="0" t="s">
        <v>134</v>
      </c>
      <c r="BB2650" s="0" t="s">
        <v>134</v>
      </c>
      <c r="BC2650" s="0" t="s">
        <v>134</v>
      </c>
      <c r="BD2650" s="0" t="s">
        <v>134</v>
      </c>
      <c r="BE2650" s="0" t="s">
        <v>134</v>
      </c>
      <c r="BF2650" s="0" t="s">
        <v>134</v>
      </c>
      <c r="BG2650" s="0" t="s">
        <v>134</v>
      </c>
      <c r="BH2650" s="0" t="s">
        <v>134</v>
      </c>
      <c r="BI2650" s="0" t="s">
        <v>134</v>
      </c>
      <c r="BJ2650" s="0" t="s">
        <v>134</v>
      </c>
      <c r="BK2650" s="0" t="s">
        <v>134</v>
      </c>
      <c r="BL2650" s="0" t="s">
        <v>134</v>
      </c>
      <c r="BM2650" s="0" t="s">
        <v>134</v>
      </c>
      <c r="BN2650" s="0" t="s">
        <v>134</v>
      </c>
      <c r="BO2650" s="0" t="s">
        <v>134</v>
      </c>
      <c r="BP2650" s="0" t="s">
        <v>134</v>
      </c>
      <c r="BQ2650" s="0" t="s">
        <v>134</v>
      </c>
      <c r="BR2650" s="0" t="s">
        <v>134</v>
      </c>
      <c r="BS2650" s="0" t="s">
        <v>134</v>
      </c>
      <c r="BT2650" s="0" t="s">
        <v>134</v>
      </c>
      <c r="BU2650" s="0" t="s">
        <v>134</v>
      </c>
      <c r="BV2650" s="0" t="s">
        <v>134</v>
      </c>
      <c r="BW2650" s="0" t="s">
        <v>134</v>
      </c>
      <c r="BX2650" s="0" t="s">
        <v>134</v>
      </c>
      <c r="BZ2650" s="0" t="s">
        <v>134</v>
      </c>
      <c r="CA2650" s="0" t="s">
        <v>134</v>
      </c>
      <c r="CB2650" s="0" t="s">
        <v>134</v>
      </c>
      <c r="CC2650" s="0" t="s">
        <v>134</v>
      </c>
      <c r="CD2650" s="0" t="s">
        <v>134</v>
      </c>
      <c r="CE2650" s="0" t="s">
        <v>134</v>
      </c>
    </row>
    <row r="2651" customFormat="false" ht="12.75" hidden="false" customHeight="false" outlineLevel="0" collapsed="false">
      <c r="E2651" s="9" t="s">
        <v>134</v>
      </c>
      <c r="F2651" s="9" t="s">
        <v>134</v>
      </c>
      <c r="G2651" s="9" t="s">
        <v>134</v>
      </c>
      <c r="Q2651" s="0" t="s">
        <v>134</v>
      </c>
      <c r="R2651" s="0" t="s">
        <v>134</v>
      </c>
      <c r="S2651" s="0" t="s">
        <v>134</v>
      </c>
      <c r="T2651" s="0" t="s">
        <v>134</v>
      </c>
      <c r="U2651" s="0" t="s">
        <v>134</v>
      </c>
      <c r="V2651" s="0" t="s">
        <v>134</v>
      </c>
      <c r="W2651" s="0" t="s">
        <v>134</v>
      </c>
      <c r="X2651" s="0" t="s">
        <v>134</v>
      </c>
      <c r="Y2651" s="0" t="s">
        <v>134</v>
      </c>
      <c r="Z2651" s="0" t="s">
        <v>134</v>
      </c>
      <c r="AA2651" s="0" t="s">
        <v>134</v>
      </c>
      <c r="AB2651" s="0" t="s">
        <v>134</v>
      </c>
      <c r="AC2651" s="0" t="s">
        <v>134</v>
      </c>
      <c r="AD2651" s="0" t="s">
        <v>134</v>
      </c>
      <c r="AE2651" s="0" t="s">
        <v>134</v>
      </c>
      <c r="AF2651" s="0" t="s">
        <v>134</v>
      </c>
      <c r="AG2651" s="0" t="s">
        <v>134</v>
      </c>
      <c r="AH2651" s="0" t="s">
        <v>134</v>
      </c>
      <c r="AI2651" s="0" t="s">
        <v>134</v>
      </c>
      <c r="AJ2651" s="0" t="s">
        <v>134</v>
      </c>
      <c r="AK2651" s="0" t="s">
        <v>134</v>
      </c>
      <c r="AL2651" s="0" t="s">
        <v>134</v>
      </c>
      <c r="AM2651" s="0" t="s">
        <v>134</v>
      </c>
      <c r="AN2651" s="0" t="s">
        <v>134</v>
      </c>
      <c r="AO2651" s="0" t="s">
        <v>134</v>
      </c>
      <c r="AP2651" s="0" t="s">
        <v>134</v>
      </c>
      <c r="AQ2651" s="0" t="s">
        <v>134</v>
      </c>
      <c r="AR2651" s="0" t="s">
        <v>134</v>
      </c>
      <c r="AS2651" s="0" t="s">
        <v>134</v>
      </c>
      <c r="AT2651" s="0" t="s">
        <v>134</v>
      </c>
      <c r="AU2651" s="0" t="s">
        <v>134</v>
      </c>
      <c r="AV2651" s="0" t="s">
        <v>134</v>
      </c>
      <c r="AW2651" s="0" t="s">
        <v>134</v>
      </c>
      <c r="AX2651" s="0" t="s">
        <v>134</v>
      </c>
      <c r="AY2651" s="0" t="s">
        <v>134</v>
      </c>
      <c r="AZ2651" s="0" t="s">
        <v>134</v>
      </c>
      <c r="BA2651" s="0" t="s">
        <v>134</v>
      </c>
      <c r="BB2651" s="0" t="s">
        <v>134</v>
      </c>
      <c r="BC2651" s="0" t="s">
        <v>134</v>
      </c>
      <c r="BD2651" s="0" t="s">
        <v>134</v>
      </c>
      <c r="BE2651" s="0" t="s">
        <v>134</v>
      </c>
      <c r="BF2651" s="0" t="s">
        <v>134</v>
      </c>
      <c r="BG2651" s="0" t="s">
        <v>134</v>
      </c>
      <c r="BH2651" s="0" t="s">
        <v>134</v>
      </c>
      <c r="BI2651" s="0" t="s">
        <v>134</v>
      </c>
      <c r="BJ2651" s="0" t="s">
        <v>134</v>
      </c>
      <c r="BK2651" s="0" t="s">
        <v>134</v>
      </c>
      <c r="BL2651" s="0" t="s">
        <v>134</v>
      </c>
      <c r="BM2651" s="0" t="s">
        <v>134</v>
      </c>
      <c r="BN2651" s="0" t="s">
        <v>134</v>
      </c>
      <c r="BO2651" s="0" t="s">
        <v>134</v>
      </c>
      <c r="BP2651" s="0" t="s">
        <v>134</v>
      </c>
      <c r="BQ2651" s="0" t="s">
        <v>134</v>
      </c>
      <c r="BR2651" s="0" t="s">
        <v>134</v>
      </c>
      <c r="BS2651" s="0" t="s">
        <v>134</v>
      </c>
      <c r="BT2651" s="0" t="s">
        <v>134</v>
      </c>
      <c r="BU2651" s="0" t="s">
        <v>134</v>
      </c>
      <c r="BV2651" s="0" t="s">
        <v>134</v>
      </c>
      <c r="BW2651" s="0" t="s">
        <v>134</v>
      </c>
      <c r="BX2651" s="0" t="s">
        <v>134</v>
      </c>
      <c r="BZ2651" s="0" t="s">
        <v>134</v>
      </c>
      <c r="CA2651" s="0" t="s">
        <v>134</v>
      </c>
      <c r="CB2651" s="0" t="s">
        <v>134</v>
      </c>
      <c r="CC2651" s="0" t="s">
        <v>134</v>
      </c>
      <c r="CD2651" s="0" t="s">
        <v>134</v>
      </c>
      <c r="CE2651" s="0" t="s">
        <v>134</v>
      </c>
    </row>
    <row r="2652" customFormat="false" ht="12.75" hidden="false" customHeight="false" outlineLevel="0" collapsed="false">
      <c r="E2652" s="9" t="s">
        <v>134</v>
      </c>
      <c r="F2652" s="9" t="s">
        <v>134</v>
      </c>
      <c r="G2652" s="9" t="s">
        <v>134</v>
      </c>
      <c r="Q2652" s="0" t="s">
        <v>134</v>
      </c>
      <c r="R2652" s="0" t="s">
        <v>134</v>
      </c>
      <c r="S2652" s="0" t="s">
        <v>134</v>
      </c>
      <c r="T2652" s="0" t="s">
        <v>134</v>
      </c>
      <c r="U2652" s="0" t="s">
        <v>134</v>
      </c>
      <c r="V2652" s="0" t="s">
        <v>134</v>
      </c>
      <c r="W2652" s="0" t="s">
        <v>134</v>
      </c>
      <c r="X2652" s="0" t="s">
        <v>134</v>
      </c>
      <c r="Y2652" s="0" t="s">
        <v>134</v>
      </c>
      <c r="Z2652" s="0" t="s">
        <v>134</v>
      </c>
      <c r="AA2652" s="0" t="s">
        <v>134</v>
      </c>
      <c r="AB2652" s="0" t="s">
        <v>134</v>
      </c>
      <c r="AC2652" s="0" t="s">
        <v>134</v>
      </c>
      <c r="AD2652" s="0" t="s">
        <v>134</v>
      </c>
      <c r="AE2652" s="0" t="s">
        <v>134</v>
      </c>
      <c r="AF2652" s="0" t="s">
        <v>134</v>
      </c>
      <c r="AG2652" s="0" t="s">
        <v>134</v>
      </c>
      <c r="AH2652" s="0" t="s">
        <v>134</v>
      </c>
      <c r="AI2652" s="0" t="s">
        <v>134</v>
      </c>
      <c r="AJ2652" s="0" t="s">
        <v>134</v>
      </c>
      <c r="AK2652" s="0" t="s">
        <v>134</v>
      </c>
      <c r="AL2652" s="0" t="s">
        <v>134</v>
      </c>
      <c r="AM2652" s="0" t="s">
        <v>134</v>
      </c>
      <c r="AN2652" s="0" t="s">
        <v>134</v>
      </c>
      <c r="AO2652" s="0" t="s">
        <v>134</v>
      </c>
      <c r="AP2652" s="0" t="s">
        <v>134</v>
      </c>
      <c r="AQ2652" s="0" t="s">
        <v>134</v>
      </c>
      <c r="AR2652" s="0" t="s">
        <v>134</v>
      </c>
      <c r="AS2652" s="0" t="s">
        <v>134</v>
      </c>
      <c r="AT2652" s="0" t="s">
        <v>134</v>
      </c>
      <c r="AU2652" s="0" t="s">
        <v>134</v>
      </c>
      <c r="AV2652" s="0" t="s">
        <v>134</v>
      </c>
      <c r="AW2652" s="0" t="s">
        <v>134</v>
      </c>
      <c r="AX2652" s="0" t="s">
        <v>134</v>
      </c>
      <c r="AY2652" s="0" t="s">
        <v>134</v>
      </c>
      <c r="AZ2652" s="0" t="s">
        <v>134</v>
      </c>
      <c r="BA2652" s="0" t="s">
        <v>134</v>
      </c>
      <c r="BB2652" s="0" t="s">
        <v>134</v>
      </c>
      <c r="BC2652" s="0" t="s">
        <v>134</v>
      </c>
      <c r="BD2652" s="0" t="s">
        <v>134</v>
      </c>
      <c r="BE2652" s="0" t="s">
        <v>134</v>
      </c>
      <c r="BF2652" s="0" t="s">
        <v>134</v>
      </c>
      <c r="BG2652" s="0" t="s">
        <v>134</v>
      </c>
      <c r="BH2652" s="0" t="s">
        <v>134</v>
      </c>
      <c r="BI2652" s="0" t="s">
        <v>134</v>
      </c>
      <c r="BJ2652" s="0" t="s">
        <v>134</v>
      </c>
      <c r="BK2652" s="0" t="s">
        <v>134</v>
      </c>
      <c r="BL2652" s="0" t="s">
        <v>134</v>
      </c>
      <c r="BM2652" s="0" t="s">
        <v>134</v>
      </c>
      <c r="BN2652" s="0" t="s">
        <v>134</v>
      </c>
      <c r="BO2652" s="0" t="s">
        <v>134</v>
      </c>
      <c r="BP2652" s="0" t="s">
        <v>134</v>
      </c>
      <c r="BQ2652" s="0" t="s">
        <v>134</v>
      </c>
      <c r="BR2652" s="0" t="s">
        <v>134</v>
      </c>
      <c r="BS2652" s="0" t="s">
        <v>134</v>
      </c>
      <c r="BT2652" s="0" t="s">
        <v>134</v>
      </c>
      <c r="BU2652" s="0" t="s">
        <v>134</v>
      </c>
      <c r="BV2652" s="0" t="s">
        <v>134</v>
      </c>
      <c r="BW2652" s="0" t="s">
        <v>134</v>
      </c>
      <c r="BX2652" s="0" t="s">
        <v>134</v>
      </c>
      <c r="BZ2652" s="0" t="s">
        <v>134</v>
      </c>
      <c r="CA2652" s="0" t="s">
        <v>134</v>
      </c>
      <c r="CB2652" s="0" t="s">
        <v>134</v>
      </c>
      <c r="CC2652" s="0" t="s">
        <v>134</v>
      </c>
      <c r="CD2652" s="0" t="s">
        <v>134</v>
      </c>
      <c r="CE2652" s="0" t="s">
        <v>134</v>
      </c>
    </row>
    <row r="2653" customFormat="false" ht="12.75" hidden="false" customHeight="false" outlineLevel="0" collapsed="false">
      <c r="E2653" s="9" t="s">
        <v>134</v>
      </c>
      <c r="F2653" s="9" t="s">
        <v>134</v>
      </c>
      <c r="G2653" s="9" t="s">
        <v>134</v>
      </c>
      <c r="Q2653" s="0" t="s">
        <v>134</v>
      </c>
      <c r="R2653" s="0" t="s">
        <v>134</v>
      </c>
      <c r="S2653" s="0" t="s">
        <v>134</v>
      </c>
      <c r="T2653" s="0" t="s">
        <v>134</v>
      </c>
      <c r="U2653" s="0" t="s">
        <v>134</v>
      </c>
      <c r="V2653" s="0" t="s">
        <v>134</v>
      </c>
      <c r="W2653" s="0" t="s">
        <v>134</v>
      </c>
      <c r="X2653" s="0" t="s">
        <v>134</v>
      </c>
      <c r="Y2653" s="0" t="s">
        <v>134</v>
      </c>
      <c r="Z2653" s="0" t="s">
        <v>134</v>
      </c>
      <c r="AA2653" s="0" t="s">
        <v>134</v>
      </c>
      <c r="AB2653" s="0" t="s">
        <v>134</v>
      </c>
      <c r="AC2653" s="0" t="s">
        <v>134</v>
      </c>
      <c r="AD2653" s="0" t="s">
        <v>134</v>
      </c>
      <c r="AE2653" s="0" t="s">
        <v>134</v>
      </c>
      <c r="AF2653" s="0" t="s">
        <v>134</v>
      </c>
      <c r="AG2653" s="0" t="s">
        <v>134</v>
      </c>
      <c r="AH2653" s="0" t="s">
        <v>134</v>
      </c>
      <c r="AI2653" s="0" t="s">
        <v>134</v>
      </c>
      <c r="AJ2653" s="0" t="s">
        <v>134</v>
      </c>
      <c r="AK2653" s="0" t="s">
        <v>134</v>
      </c>
      <c r="AL2653" s="0" t="s">
        <v>134</v>
      </c>
      <c r="AM2653" s="0" t="s">
        <v>134</v>
      </c>
      <c r="AN2653" s="0" t="s">
        <v>134</v>
      </c>
      <c r="AO2653" s="0" t="s">
        <v>134</v>
      </c>
      <c r="AP2653" s="0" t="s">
        <v>134</v>
      </c>
      <c r="AQ2653" s="0" t="s">
        <v>134</v>
      </c>
      <c r="AR2653" s="0" t="s">
        <v>134</v>
      </c>
      <c r="AS2653" s="0" t="s">
        <v>134</v>
      </c>
      <c r="AT2653" s="0" t="s">
        <v>134</v>
      </c>
      <c r="AU2653" s="0" t="s">
        <v>134</v>
      </c>
      <c r="AV2653" s="0" t="s">
        <v>134</v>
      </c>
      <c r="AW2653" s="0" t="s">
        <v>134</v>
      </c>
      <c r="AX2653" s="0" t="s">
        <v>134</v>
      </c>
      <c r="AY2653" s="0" t="s">
        <v>134</v>
      </c>
      <c r="AZ2653" s="0" t="s">
        <v>134</v>
      </c>
      <c r="BA2653" s="0" t="s">
        <v>134</v>
      </c>
      <c r="BB2653" s="0" t="s">
        <v>134</v>
      </c>
      <c r="BC2653" s="0" t="s">
        <v>134</v>
      </c>
      <c r="BD2653" s="0" t="s">
        <v>134</v>
      </c>
      <c r="BE2653" s="0" t="s">
        <v>134</v>
      </c>
      <c r="BF2653" s="0" t="s">
        <v>134</v>
      </c>
      <c r="BG2653" s="0" t="s">
        <v>134</v>
      </c>
      <c r="BH2653" s="0" t="s">
        <v>134</v>
      </c>
      <c r="BI2653" s="0" t="s">
        <v>134</v>
      </c>
      <c r="BJ2653" s="0" t="s">
        <v>134</v>
      </c>
      <c r="BK2653" s="0" t="s">
        <v>134</v>
      </c>
      <c r="BL2653" s="0" t="s">
        <v>134</v>
      </c>
      <c r="BM2653" s="0" t="s">
        <v>134</v>
      </c>
      <c r="BN2653" s="0" t="s">
        <v>134</v>
      </c>
      <c r="BO2653" s="0" t="s">
        <v>134</v>
      </c>
      <c r="BP2653" s="0" t="s">
        <v>134</v>
      </c>
      <c r="BQ2653" s="0" t="s">
        <v>134</v>
      </c>
      <c r="BR2653" s="0" t="s">
        <v>134</v>
      </c>
      <c r="BS2653" s="0" t="s">
        <v>134</v>
      </c>
      <c r="BT2653" s="0" t="s">
        <v>134</v>
      </c>
      <c r="BU2653" s="0" t="s">
        <v>134</v>
      </c>
      <c r="BV2653" s="0" t="s">
        <v>134</v>
      </c>
      <c r="BW2653" s="0" t="s">
        <v>134</v>
      </c>
      <c r="BX2653" s="0" t="s">
        <v>134</v>
      </c>
      <c r="BZ2653" s="0" t="s">
        <v>134</v>
      </c>
      <c r="CA2653" s="0" t="s">
        <v>134</v>
      </c>
      <c r="CB2653" s="0" t="s">
        <v>134</v>
      </c>
      <c r="CC2653" s="0" t="s">
        <v>134</v>
      </c>
      <c r="CD2653" s="0" t="s">
        <v>134</v>
      </c>
      <c r="CE2653" s="0" t="s">
        <v>134</v>
      </c>
    </row>
    <row r="2654" customFormat="false" ht="12.75" hidden="false" customHeight="false" outlineLevel="0" collapsed="false">
      <c r="E2654" s="9" t="s">
        <v>134</v>
      </c>
      <c r="F2654" s="9" t="s">
        <v>134</v>
      </c>
      <c r="G2654" s="9" t="s">
        <v>134</v>
      </c>
      <c r="Q2654" s="0" t="s">
        <v>134</v>
      </c>
      <c r="R2654" s="0" t="s">
        <v>134</v>
      </c>
      <c r="S2654" s="0" t="s">
        <v>134</v>
      </c>
      <c r="T2654" s="0" t="s">
        <v>134</v>
      </c>
      <c r="U2654" s="0" t="s">
        <v>134</v>
      </c>
      <c r="V2654" s="0" t="s">
        <v>134</v>
      </c>
      <c r="W2654" s="0" t="s">
        <v>134</v>
      </c>
      <c r="X2654" s="0" t="s">
        <v>134</v>
      </c>
      <c r="Y2654" s="0" t="s">
        <v>134</v>
      </c>
      <c r="Z2654" s="0" t="s">
        <v>134</v>
      </c>
      <c r="AA2654" s="0" t="s">
        <v>134</v>
      </c>
      <c r="AB2654" s="0" t="s">
        <v>134</v>
      </c>
      <c r="AC2654" s="0" t="s">
        <v>134</v>
      </c>
      <c r="AD2654" s="0" t="s">
        <v>134</v>
      </c>
      <c r="AE2654" s="0" t="s">
        <v>134</v>
      </c>
      <c r="AF2654" s="0" t="s">
        <v>134</v>
      </c>
      <c r="AG2654" s="0" t="s">
        <v>134</v>
      </c>
      <c r="AH2654" s="0" t="s">
        <v>134</v>
      </c>
      <c r="AI2654" s="0" t="s">
        <v>134</v>
      </c>
      <c r="AJ2654" s="0" t="s">
        <v>134</v>
      </c>
      <c r="AK2654" s="0" t="s">
        <v>134</v>
      </c>
      <c r="AL2654" s="0" t="s">
        <v>134</v>
      </c>
      <c r="AM2654" s="0" t="s">
        <v>134</v>
      </c>
      <c r="AN2654" s="0" t="s">
        <v>134</v>
      </c>
      <c r="AO2654" s="0" t="s">
        <v>134</v>
      </c>
      <c r="AP2654" s="0" t="s">
        <v>134</v>
      </c>
      <c r="AQ2654" s="0" t="s">
        <v>134</v>
      </c>
      <c r="AR2654" s="0" t="s">
        <v>134</v>
      </c>
      <c r="AS2654" s="0" t="s">
        <v>134</v>
      </c>
      <c r="AT2654" s="0" t="s">
        <v>134</v>
      </c>
      <c r="AU2654" s="0" t="s">
        <v>134</v>
      </c>
      <c r="AV2654" s="0" t="s">
        <v>134</v>
      </c>
      <c r="AW2654" s="0" t="s">
        <v>134</v>
      </c>
      <c r="AX2654" s="0" t="s">
        <v>134</v>
      </c>
      <c r="AY2654" s="0" t="s">
        <v>134</v>
      </c>
      <c r="AZ2654" s="0" t="s">
        <v>134</v>
      </c>
      <c r="BA2654" s="0" t="s">
        <v>134</v>
      </c>
      <c r="BB2654" s="0" t="s">
        <v>134</v>
      </c>
      <c r="BC2654" s="0" t="s">
        <v>134</v>
      </c>
      <c r="BD2654" s="0" t="s">
        <v>134</v>
      </c>
      <c r="BE2654" s="0" t="s">
        <v>134</v>
      </c>
      <c r="BF2654" s="0" t="s">
        <v>134</v>
      </c>
      <c r="BG2654" s="0" t="s">
        <v>134</v>
      </c>
      <c r="BH2654" s="0" t="s">
        <v>134</v>
      </c>
      <c r="BI2654" s="0" t="s">
        <v>134</v>
      </c>
      <c r="BJ2654" s="0" t="s">
        <v>134</v>
      </c>
      <c r="BK2654" s="0" t="s">
        <v>134</v>
      </c>
      <c r="BL2654" s="0" t="s">
        <v>134</v>
      </c>
      <c r="BM2654" s="0" t="s">
        <v>134</v>
      </c>
      <c r="BN2654" s="0" t="s">
        <v>134</v>
      </c>
      <c r="BO2654" s="0" t="s">
        <v>134</v>
      </c>
      <c r="BP2654" s="0" t="s">
        <v>134</v>
      </c>
      <c r="BQ2654" s="0" t="s">
        <v>134</v>
      </c>
      <c r="BR2654" s="0" t="s">
        <v>134</v>
      </c>
      <c r="BS2654" s="0" t="s">
        <v>134</v>
      </c>
      <c r="BT2654" s="0" t="s">
        <v>134</v>
      </c>
      <c r="BU2654" s="0" t="s">
        <v>134</v>
      </c>
      <c r="BV2654" s="0" t="s">
        <v>134</v>
      </c>
      <c r="BW2654" s="0" t="s">
        <v>134</v>
      </c>
      <c r="BX2654" s="0" t="s">
        <v>134</v>
      </c>
      <c r="BZ2654" s="0" t="s">
        <v>134</v>
      </c>
      <c r="CA2654" s="0" t="s">
        <v>134</v>
      </c>
      <c r="CB2654" s="0" t="s">
        <v>134</v>
      </c>
      <c r="CC2654" s="0" t="s">
        <v>134</v>
      </c>
      <c r="CD2654" s="0" t="s">
        <v>134</v>
      </c>
      <c r="CE2654" s="0" t="s">
        <v>134</v>
      </c>
    </row>
    <row r="2655" customFormat="false" ht="12.75" hidden="false" customHeight="false" outlineLevel="0" collapsed="false">
      <c r="E2655" s="9" t="s">
        <v>134</v>
      </c>
      <c r="F2655" s="9" t="s">
        <v>134</v>
      </c>
      <c r="G2655" s="9" t="s">
        <v>134</v>
      </c>
      <c r="Q2655" s="0" t="s">
        <v>134</v>
      </c>
      <c r="R2655" s="0" t="s">
        <v>134</v>
      </c>
      <c r="S2655" s="0" t="s">
        <v>134</v>
      </c>
      <c r="T2655" s="0" t="s">
        <v>134</v>
      </c>
      <c r="U2655" s="0" t="s">
        <v>134</v>
      </c>
      <c r="V2655" s="0" t="s">
        <v>134</v>
      </c>
      <c r="W2655" s="0" t="s">
        <v>134</v>
      </c>
      <c r="X2655" s="0" t="s">
        <v>134</v>
      </c>
      <c r="Y2655" s="0" t="s">
        <v>134</v>
      </c>
      <c r="Z2655" s="0" t="s">
        <v>134</v>
      </c>
      <c r="AA2655" s="0" t="s">
        <v>134</v>
      </c>
      <c r="AB2655" s="0" t="s">
        <v>134</v>
      </c>
      <c r="AC2655" s="0" t="s">
        <v>134</v>
      </c>
      <c r="AD2655" s="0" t="s">
        <v>134</v>
      </c>
      <c r="AE2655" s="0" t="s">
        <v>134</v>
      </c>
      <c r="AF2655" s="0" t="s">
        <v>134</v>
      </c>
      <c r="AG2655" s="0" t="s">
        <v>134</v>
      </c>
      <c r="AH2655" s="0" t="s">
        <v>134</v>
      </c>
      <c r="AI2655" s="0" t="s">
        <v>134</v>
      </c>
      <c r="AJ2655" s="0" t="s">
        <v>134</v>
      </c>
      <c r="AK2655" s="0" t="s">
        <v>134</v>
      </c>
      <c r="AL2655" s="0" t="s">
        <v>134</v>
      </c>
      <c r="AM2655" s="0" t="s">
        <v>134</v>
      </c>
      <c r="AN2655" s="0" t="s">
        <v>134</v>
      </c>
      <c r="AO2655" s="0" t="s">
        <v>134</v>
      </c>
      <c r="AP2655" s="0" t="s">
        <v>134</v>
      </c>
      <c r="AQ2655" s="0" t="s">
        <v>134</v>
      </c>
      <c r="AR2655" s="0" t="s">
        <v>134</v>
      </c>
      <c r="AS2655" s="0" t="s">
        <v>134</v>
      </c>
      <c r="AT2655" s="0" t="s">
        <v>134</v>
      </c>
      <c r="AU2655" s="0" t="s">
        <v>134</v>
      </c>
      <c r="AV2655" s="0" t="s">
        <v>134</v>
      </c>
      <c r="AW2655" s="0" t="s">
        <v>134</v>
      </c>
      <c r="AX2655" s="0" t="s">
        <v>134</v>
      </c>
      <c r="AY2655" s="0" t="s">
        <v>134</v>
      </c>
      <c r="AZ2655" s="0" t="s">
        <v>134</v>
      </c>
      <c r="BA2655" s="0" t="s">
        <v>134</v>
      </c>
      <c r="BB2655" s="0" t="s">
        <v>134</v>
      </c>
      <c r="BC2655" s="0" t="s">
        <v>134</v>
      </c>
      <c r="BD2655" s="0" t="s">
        <v>134</v>
      </c>
      <c r="BE2655" s="0" t="s">
        <v>134</v>
      </c>
      <c r="BF2655" s="0" t="s">
        <v>134</v>
      </c>
      <c r="BG2655" s="0" t="s">
        <v>134</v>
      </c>
      <c r="BH2655" s="0" t="s">
        <v>134</v>
      </c>
      <c r="BI2655" s="0" t="s">
        <v>134</v>
      </c>
      <c r="BJ2655" s="0" t="s">
        <v>134</v>
      </c>
      <c r="BK2655" s="0" t="s">
        <v>134</v>
      </c>
      <c r="BL2655" s="0" t="s">
        <v>134</v>
      </c>
      <c r="BM2655" s="0" t="s">
        <v>134</v>
      </c>
      <c r="BN2655" s="0" t="s">
        <v>134</v>
      </c>
      <c r="BO2655" s="0" t="s">
        <v>134</v>
      </c>
      <c r="BP2655" s="0" t="s">
        <v>134</v>
      </c>
      <c r="BQ2655" s="0" t="s">
        <v>134</v>
      </c>
      <c r="BR2655" s="0" t="s">
        <v>134</v>
      </c>
      <c r="BS2655" s="0" t="s">
        <v>134</v>
      </c>
      <c r="BT2655" s="0" t="s">
        <v>134</v>
      </c>
      <c r="BU2655" s="0" t="s">
        <v>134</v>
      </c>
      <c r="BV2655" s="0" t="s">
        <v>134</v>
      </c>
      <c r="BW2655" s="0" t="s">
        <v>134</v>
      </c>
      <c r="BX2655" s="0" t="s">
        <v>134</v>
      </c>
      <c r="BZ2655" s="0" t="s">
        <v>134</v>
      </c>
      <c r="CA2655" s="0" t="s">
        <v>134</v>
      </c>
      <c r="CB2655" s="0" t="s">
        <v>134</v>
      </c>
      <c r="CC2655" s="0" t="s">
        <v>134</v>
      </c>
      <c r="CD2655" s="0" t="s">
        <v>134</v>
      </c>
      <c r="CE2655" s="0" t="s">
        <v>134</v>
      </c>
    </row>
    <row r="2656" customFormat="false" ht="12.75" hidden="false" customHeight="false" outlineLevel="0" collapsed="false">
      <c r="E2656" s="9" t="s">
        <v>134</v>
      </c>
      <c r="F2656" s="9" t="s">
        <v>134</v>
      </c>
      <c r="G2656" s="9" t="s">
        <v>134</v>
      </c>
      <c r="Q2656" s="0" t="s">
        <v>134</v>
      </c>
      <c r="R2656" s="0" t="s">
        <v>134</v>
      </c>
      <c r="S2656" s="0" t="s">
        <v>134</v>
      </c>
      <c r="T2656" s="0" t="s">
        <v>134</v>
      </c>
      <c r="U2656" s="0" t="s">
        <v>134</v>
      </c>
      <c r="V2656" s="0" t="s">
        <v>134</v>
      </c>
      <c r="W2656" s="0" t="s">
        <v>134</v>
      </c>
      <c r="X2656" s="0" t="s">
        <v>134</v>
      </c>
      <c r="Y2656" s="0" t="s">
        <v>134</v>
      </c>
      <c r="Z2656" s="0" t="s">
        <v>134</v>
      </c>
      <c r="AA2656" s="0" t="s">
        <v>134</v>
      </c>
      <c r="AB2656" s="0" t="s">
        <v>134</v>
      </c>
      <c r="AC2656" s="0" t="s">
        <v>134</v>
      </c>
      <c r="AD2656" s="0" t="s">
        <v>134</v>
      </c>
      <c r="AE2656" s="0" t="s">
        <v>134</v>
      </c>
      <c r="AF2656" s="0" t="s">
        <v>134</v>
      </c>
      <c r="AG2656" s="0" t="s">
        <v>134</v>
      </c>
      <c r="AH2656" s="0" t="s">
        <v>134</v>
      </c>
      <c r="AI2656" s="0" t="s">
        <v>134</v>
      </c>
      <c r="AJ2656" s="0" t="s">
        <v>134</v>
      </c>
      <c r="AK2656" s="0" t="s">
        <v>134</v>
      </c>
      <c r="AL2656" s="0" t="s">
        <v>134</v>
      </c>
      <c r="AM2656" s="0" t="s">
        <v>134</v>
      </c>
      <c r="AN2656" s="0" t="s">
        <v>134</v>
      </c>
      <c r="AO2656" s="0" t="s">
        <v>134</v>
      </c>
      <c r="AP2656" s="0" t="s">
        <v>134</v>
      </c>
      <c r="AQ2656" s="0" t="s">
        <v>134</v>
      </c>
      <c r="AR2656" s="0" t="s">
        <v>134</v>
      </c>
      <c r="AS2656" s="0" t="s">
        <v>134</v>
      </c>
      <c r="AT2656" s="0" t="s">
        <v>134</v>
      </c>
      <c r="AU2656" s="0" t="s">
        <v>134</v>
      </c>
      <c r="AV2656" s="0" t="s">
        <v>134</v>
      </c>
      <c r="AW2656" s="0" t="s">
        <v>134</v>
      </c>
      <c r="AX2656" s="0" t="s">
        <v>134</v>
      </c>
      <c r="AY2656" s="0" t="s">
        <v>134</v>
      </c>
      <c r="AZ2656" s="0" t="s">
        <v>134</v>
      </c>
      <c r="BA2656" s="0" t="s">
        <v>134</v>
      </c>
      <c r="BB2656" s="0" t="s">
        <v>134</v>
      </c>
      <c r="BC2656" s="0" t="s">
        <v>134</v>
      </c>
      <c r="BD2656" s="0" t="s">
        <v>134</v>
      </c>
      <c r="BE2656" s="0" t="s">
        <v>134</v>
      </c>
      <c r="BF2656" s="0" t="s">
        <v>134</v>
      </c>
      <c r="BG2656" s="0" t="s">
        <v>134</v>
      </c>
      <c r="BH2656" s="0" t="s">
        <v>134</v>
      </c>
      <c r="BI2656" s="0" t="s">
        <v>134</v>
      </c>
      <c r="BJ2656" s="0" t="s">
        <v>134</v>
      </c>
      <c r="BK2656" s="0" t="s">
        <v>134</v>
      </c>
      <c r="BL2656" s="0" t="s">
        <v>134</v>
      </c>
      <c r="BM2656" s="0" t="s">
        <v>134</v>
      </c>
      <c r="BN2656" s="0" t="s">
        <v>134</v>
      </c>
      <c r="BO2656" s="0" t="s">
        <v>134</v>
      </c>
      <c r="BP2656" s="0" t="s">
        <v>134</v>
      </c>
      <c r="BQ2656" s="0" t="s">
        <v>134</v>
      </c>
      <c r="BR2656" s="0" t="s">
        <v>134</v>
      </c>
      <c r="BS2656" s="0" t="s">
        <v>134</v>
      </c>
      <c r="BT2656" s="0" t="s">
        <v>134</v>
      </c>
      <c r="BU2656" s="0" t="s">
        <v>134</v>
      </c>
      <c r="BV2656" s="0" t="s">
        <v>134</v>
      </c>
      <c r="BW2656" s="0" t="s">
        <v>134</v>
      </c>
      <c r="BX2656" s="0" t="s">
        <v>134</v>
      </c>
      <c r="BZ2656" s="0" t="s">
        <v>134</v>
      </c>
      <c r="CA2656" s="0" t="s">
        <v>134</v>
      </c>
      <c r="CB2656" s="0" t="s">
        <v>134</v>
      </c>
      <c r="CC2656" s="0" t="s">
        <v>134</v>
      </c>
      <c r="CD2656" s="0" t="s">
        <v>134</v>
      </c>
      <c r="CE2656" s="0" t="s">
        <v>134</v>
      </c>
    </row>
    <row r="2657" customFormat="false" ht="12.75" hidden="false" customHeight="false" outlineLevel="0" collapsed="false">
      <c r="E2657" s="9" t="s">
        <v>134</v>
      </c>
      <c r="F2657" s="9" t="s">
        <v>134</v>
      </c>
      <c r="G2657" s="9" t="s">
        <v>134</v>
      </c>
      <c r="Q2657" s="0" t="s">
        <v>134</v>
      </c>
      <c r="R2657" s="0" t="s">
        <v>134</v>
      </c>
      <c r="S2657" s="0" t="s">
        <v>134</v>
      </c>
      <c r="T2657" s="0" t="s">
        <v>134</v>
      </c>
      <c r="U2657" s="0" t="s">
        <v>134</v>
      </c>
      <c r="V2657" s="0" t="s">
        <v>134</v>
      </c>
      <c r="W2657" s="0" t="s">
        <v>134</v>
      </c>
      <c r="X2657" s="0" t="s">
        <v>134</v>
      </c>
      <c r="Y2657" s="0" t="s">
        <v>134</v>
      </c>
      <c r="Z2657" s="0" t="s">
        <v>134</v>
      </c>
      <c r="AA2657" s="0" t="s">
        <v>134</v>
      </c>
      <c r="AB2657" s="0" t="s">
        <v>134</v>
      </c>
      <c r="AC2657" s="0" t="s">
        <v>134</v>
      </c>
      <c r="AD2657" s="0" t="s">
        <v>134</v>
      </c>
      <c r="AE2657" s="0" t="s">
        <v>134</v>
      </c>
      <c r="AF2657" s="0" t="s">
        <v>134</v>
      </c>
      <c r="AG2657" s="0" t="s">
        <v>134</v>
      </c>
      <c r="AH2657" s="0" t="s">
        <v>134</v>
      </c>
      <c r="AI2657" s="0" t="s">
        <v>134</v>
      </c>
      <c r="AJ2657" s="0" t="s">
        <v>134</v>
      </c>
      <c r="AK2657" s="0" t="s">
        <v>134</v>
      </c>
      <c r="AL2657" s="0" t="s">
        <v>134</v>
      </c>
      <c r="AM2657" s="0" t="s">
        <v>134</v>
      </c>
      <c r="AN2657" s="0" t="s">
        <v>134</v>
      </c>
      <c r="AO2657" s="0" t="s">
        <v>134</v>
      </c>
      <c r="AP2657" s="0" t="s">
        <v>134</v>
      </c>
      <c r="AQ2657" s="0" t="s">
        <v>134</v>
      </c>
      <c r="AR2657" s="0" t="s">
        <v>134</v>
      </c>
      <c r="AS2657" s="0" t="s">
        <v>134</v>
      </c>
      <c r="AT2657" s="0" t="s">
        <v>134</v>
      </c>
      <c r="AU2657" s="0" t="s">
        <v>134</v>
      </c>
      <c r="AV2657" s="0" t="s">
        <v>134</v>
      </c>
      <c r="AW2657" s="0" t="s">
        <v>134</v>
      </c>
      <c r="AX2657" s="0" t="s">
        <v>134</v>
      </c>
      <c r="AY2657" s="0" t="s">
        <v>134</v>
      </c>
      <c r="AZ2657" s="0" t="s">
        <v>134</v>
      </c>
      <c r="BA2657" s="0" t="s">
        <v>134</v>
      </c>
      <c r="BB2657" s="0" t="s">
        <v>134</v>
      </c>
      <c r="BC2657" s="0" t="s">
        <v>134</v>
      </c>
      <c r="BD2657" s="0" t="s">
        <v>134</v>
      </c>
      <c r="BE2657" s="0" t="s">
        <v>134</v>
      </c>
      <c r="BF2657" s="0" t="s">
        <v>134</v>
      </c>
      <c r="BG2657" s="0" t="s">
        <v>134</v>
      </c>
      <c r="BH2657" s="0" t="s">
        <v>134</v>
      </c>
      <c r="BI2657" s="0" t="s">
        <v>134</v>
      </c>
      <c r="BJ2657" s="0" t="s">
        <v>134</v>
      </c>
      <c r="BK2657" s="0" t="s">
        <v>134</v>
      </c>
      <c r="BL2657" s="0" t="s">
        <v>134</v>
      </c>
      <c r="BM2657" s="0" t="s">
        <v>134</v>
      </c>
      <c r="BN2657" s="0" t="s">
        <v>134</v>
      </c>
      <c r="BO2657" s="0" t="s">
        <v>134</v>
      </c>
      <c r="BP2657" s="0" t="s">
        <v>134</v>
      </c>
      <c r="BQ2657" s="0" t="s">
        <v>134</v>
      </c>
      <c r="BR2657" s="0" t="s">
        <v>134</v>
      </c>
      <c r="BS2657" s="0" t="s">
        <v>134</v>
      </c>
      <c r="BT2657" s="0" t="s">
        <v>134</v>
      </c>
      <c r="BU2657" s="0" t="s">
        <v>134</v>
      </c>
      <c r="BV2657" s="0" t="s">
        <v>134</v>
      </c>
      <c r="BW2657" s="0" t="s">
        <v>134</v>
      </c>
      <c r="BX2657" s="0" t="s">
        <v>134</v>
      </c>
      <c r="BZ2657" s="0" t="s">
        <v>134</v>
      </c>
      <c r="CA2657" s="0" t="s">
        <v>134</v>
      </c>
      <c r="CB2657" s="0" t="s">
        <v>134</v>
      </c>
      <c r="CC2657" s="0" t="s">
        <v>134</v>
      </c>
      <c r="CD2657" s="0" t="s">
        <v>134</v>
      </c>
      <c r="CE2657" s="0" t="s">
        <v>134</v>
      </c>
    </row>
    <row r="2658" customFormat="false" ht="12.75" hidden="false" customHeight="false" outlineLevel="0" collapsed="false">
      <c r="E2658" s="9" t="s">
        <v>134</v>
      </c>
      <c r="F2658" s="9" t="s">
        <v>134</v>
      </c>
      <c r="G2658" s="9" t="s">
        <v>134</v>
      </c>
      <c r="Q2658" s="0" t="s">
        <v>134</v>
      </c>
      <c r="R2658" s="0" t="s">
        <v>134</v>
      </c>
      <c r="S2658" s="0" t="s">
        <v>134</v>
      </c>
      <c r="T2658" s="0" t="s">
        <v>134</v>
      </c>
      <c r="U2658" s="0" t="s">
        <v>134</v>
      </c>
      <c r="V2658" s="0" t="s">
        <v>134</v>
      </c>
      <c r="W2658" s="0" t="s">
        <v>134</v>
      </c>
      <c r="X2658" s="0" t="s">
        <v>134</v>
      </c>
      <c r="Y2658" s="0" t="s">
        <v>134</v>
      </c>
      <c r="Z2658" s="0" t="s">
        <v>134</v>
      </c>
      <c r="AA2658" s="0" t="s">
        <v>134</v>
      </c>
      <c r="AB2658" s="0" t="s">
        <v>134</v>
      </c>
      <c r="AC2658" s="0" t="s">
        <v>134</v>
      </c>
      <c r="AD2658" s="0" t="s">
        <v>134</v>
      </c>
      <c r="AE2658" s="0" t="s">
        <v>134</v>
      </c>
      <c r="AF2658" s="0" t="s">
        <v>134</v>
      </c>
      <c r="AG2658" s="0" t="s">
        <v>134</v>
      </c>
      <c r="AH2658" s="0" t="s">
        <v>134</v>
      </c>
      <c r="AI2658" s="0" t="s">
        <v>134</v>
      </c>
      <c r="AJ2658" s="0" t="s">
        <v>134</v>
      </c>
      <c r="AK2658" s="0" t="s">
        <v>134</v>
      </c>
      <c r="AL2658" s="0" t="s">
        <v>134</v>
      </c>
      <c r="AM2658" s="0" t="s">
        <v>134</v>
      </c>
      <c r="AN2658" s="0" t="s">
        <v>134</v>
      </c>
      <c r="AO2658" s="0" t="s">
        <v>134</v>
      </c>
      <c r="AP2658" s="0" t="s">
        <v>134</v>
      </c>
      <c r="AQ2658" s="0" t="s">
        <v>134</v>
      </c>
      <c r="AR2658" s="0" t="s">
        <v>134</v>
      </c>
      <c r="AS2658" s="0" t="s">
        <v>134</v>
      </c>
      <c r="AT2658" s="0" t="s">
        <v>134</v>
      </c>
      <c r="AU2658" s="0" t="s">
        <v>134</v>
      </c>
      <c r="AV2658" s="0" t="s">
        <v>134</v>
      </c>
      <c r="AW2658" s="0" t="s">
        <v>134</v>
      </c>
      <c r="AX2658" s="0" t="s">
        <v>134</v>
      </c>
      <c r="AY2658" s="0" t="s">
        <v>134</v>
      </c>
      <c r="AZ2658" s="0" t="s">
        <v>134</v>
      </c>
      <c r="BA2658" s="0" t="s">
        <v>134</v>
      </c>
      <c r="BB2658" s="0" t="s">
        <v>134</v>
      </c>
      <c r="BC2658" s="0" t="s">
        <v>134</v>
      </c>
      <c r="BD2658" s="0" t="s">
        <v>134</v>
      </c>
      <c r="BE2658" s="0" t="s">
        <v>134</v>
      </c>
      <c r="BF2658" s="0" t="s">
        <v>134</v>
      </c>
      <c r="BG2658" s="0" t="s">
        <v>134</v>
      </c>
      <c r="BH2658" s="0" t="s">
        <v>134</v>
      </c>
      <c r="BI2658" s="0" t="s">
        <v>134</v>
      </c>
      <c r="BJ2658" s="0" t="s">
        <v>134</v>
      </c>
      <c r="BK2658" s="0" t="s">
        <v>134</v>
      </c>
      <c r="BL2658" s="0" t="s">
        <v>134</v>
      </c>
      <c r="BM2658" s="0" t="s">
        <v>134</v>
      </c>
      <c r="BN2658" s="0" t="s">
        <v>134</v>
      </c>
      <c r="BO2658" s="0" t="s">
        <v>134</v>
      </c>
      <c r="BP2658" s="0" t="s">
        <v>134</v>
      </c>
      <c r="BQ2658" s="0" t="s">
        <v>134</v>
      </c>
      <c r="BR2658" s="0" t="s">
        <v>134</v>
      </c>
      <c r="BS2658" s="0" t="s">
        <v>134</v>
      </c>
      <c r="BT2658" s="0" t="s">
        <v>134</v>
      </c>
      <c r="BU2658" s="0" t="s">
        <v>134</v>
      </c>
      <c r="BV2658" s="0" t="s">
        <v>134</v>
      </c>
      <c r="BW2658" s="0" t="s">
        <v>134</v>
      </c>
      <c r="BX2658" s="0" t="s">
        <v>134</v>
      </c>
      <c r="BZ2658" s="0" t="s">
        <v>134</v>
      </c>
      <c r="CA2658" s="0" t="s">
        <v>134</v>
      </c>
      <c r="CB2658" s="0" t="s">
        <v>134</v>
      </c>
      <c r="CC2658" s="0" t="s">
        <v>134</v>
      </c>
      <c r="CD2658" s="0" t="s">
        <v>134</v>
      </c>
      <c r="CE2658" s="0" t="s">
        <v>134</v>
      </c>
    </row>
    <row r="2659" customFormat="false" ht="12.75" hidden="false" customHeight="false" outlineLevel="0" collapsed="false">
      <c r="E2659" s="9" t="s">
        <v>134</v>
      </c>
      <c r="F2659" s="9" t="s">
        <v>134</v>
      </c>
      <c r="G2659" s="9" t="s">
        <v>134</v>
      </c>
      <c r="Q2659" s="0" t="s">
        <v>134</v>
      </c>
      <c r="R2659" s="0" t="s">
        <v>134</v>
      </c>
      <c r="S2659" s="0" t="s">
        <v>134</v>
      </c>
      <c r="T2659" s="0" t="s">
        <v>134</v>
      </c>
      <c r="U2659" s="0" t="s">
        <v>134</v>
      </c>
      <c r="V2659" s="0" t="s">
        <v>134</v>
      </c>
      <c r="W2659" s="0" t="s">
        <v>134</v>
      </c>
      <c r="X2659" s="0" t="s">
        <v>134</v>
      </c>
      <c r="Y2659" s="0" t="s">
        <v>134</v>
      </c>
      <c r="Z2659" s="0" t="s">
        <v>134</v>
      </c>
      <c r="AA2659" s="0" t="s">
        <v>134</v>
      </c>
      <c r="AB2659" s="0" t="s">
        <v>134</v>
      </c>
      <c r="AC2659" s="0" t="s">
        <v>134</v>
      </c>
      <c r="AD2659" s="0" t="s">
        <v>134</v>
      </c>
      <c r="AE2659" s="0" t="s">
        <v>134</v>
      </c>
      <c r="AF2659" s="0" t="s">
        <v>134</v>
      </c>
      <c r="AG2659" s="0" t="s">
        <v>134</v>
      </c>
      <c r="AH2659" s="0" t="s">
        <v>134</v>
      </c>
      <c r="AI2659" s="0" t="s">
        <v>134</v>
      </c>
      <c r="AJ2659" s="0" t="s">
        <v>134</v>
      </c>
      <c r="AK2659" s="0" t="s">
        <v>134</v>
      </c>
      <c r="AL2659" s="0" t="s">
        <v>134</v>
      </c>
      <c r="AM2659" s="0" t="s">
        <v>134</v>
      </c>
      <c r="AN2659" s="0" t="s">
        <v>134</v>
      </c>
      <c r="AO2659" s="0" t="s">
        <v>134</v>
      </c>
      <c r="AP2659" s="0" t="s">
        <v>134</v>
      </c>
      <c r="AQ2659" s="0" t="s">
        <v>134</v>
      </c>
      <c r="AR2659" s="0" t="s">
        <v>134</v>
      </c>
      <c r="AS2659" s="0" t="s">
        <v>134</v>
      </c>
      <c r="AT2659" s="0" t="s">
        <v>134</v>
      </c>
      <c r="AU2659" s="0" t="s">
        <v>134</v>
      </c>
      <c r="AV2659" s="0" t="s">
        <v>134</v>
      </c>
      <c r="AW2659" s="0" t="s">
        <v>134</v>
      </c>
      <c r="AX2659" s="0" t="s">
        <v>134</v>
      </c>
      <c r="AY2659" s="0" t="s">
        <v>134</v>
      </c>
      <c r="AZ2659" s="0" t="s">
        <v>134</v>
      </c>
      <c r="BA2659" s="0" t="s">
        <v>134</v>
      </c>
      <c r="BB2659" s="0" t="s">
        <v>134</v>
      </c>
      <c r="BC2659" s="0" t="s">
        <v>134</v>
      </c>
      <c r="BD2659" s="0" t="s">
        <v>134</v>
      </c>
      <c r="BE2659" s="0" t="s">
        <v>134</v>
      </c>
      <c r="BF2659" s="0" t="s">
        <v>134</v>
      </c>
      <c r="BG2659" s="0" t="s">
        <v>134</v>
      </c>
      <c r="BH2659" s="0" t="s">
        <v>134</v>
      </c>
      <c r="BI2659" s="0" t="s">
        <v>134</v>
      </c>
      <c r="BJ2659" s="0" t="s">
        <v>134</v>
      </c>
      <c r="BK2659" s="0" t="s">
        <v>134</v>
      </c>
      <c r="BL2659" s="0" t="s">
        <v>134</v>
      </c>
      <c r="BM2659" s="0" t="s">
        <v>134</v>
      </c>
      <c r="BN2659" s="0" t="s">
        <v>134</v>
      </c>
      <c r="BO2659" s="0" t="s">
        <v>134</v>
      </c>
      <c r="BP2659" s="0" t="s">
        <v>134</v>
      </c>
      <c r="BQ2659" s="0" t="s">
        <v>134</v>
      </c>
      <c r="BR2659" s="0" t="s">
        <v>134</v>
      </c>
      <c r="BS2659" s="0" t="s">
        <v>134</v>
      </c>
      <c r="BT2659" s="0" t="s">
        <v>134</v>
      </c>
      <c r="BU2659" s="0" t="s">
        <v>134</v>
      </c>
      <c r="BV2659" s="0" t="s">
        <v>134</v>
      </c>
      <c r="BW2659" s="0" t="s">
        <v>134</v>
      </c>
      <c r="BX2659" s="0" t="s">
        <v>134</v>
      </c>
      <c r="BZ2659" s="0" t="s">
        <v>134</v>
      </c>
      <c r="CA2659" s="0" t="s">
        <v>134</v>
      </c>
      <c r="CB2659" s="0" t="s">
        <v>134</v>
      </c>
      <c r="CC2659" s="0" t="s">
        <v>134</v>
      </c>
      <c r="CD2659" s="0" t="s">
        <v>134</v>
      </c>
      <c r="CE2659" s="0" t="s">
        <v>134</v>
      </c>
    </row>
    <row r="2660" customFormat="false" ht="12.75" hidden="false" customHeight="false" outlineLevel="0" collapsed="false">
      <c r="E2660" s="9" t="s">
        <v>134</v>
      </c>
      <c r="F2660" s="9" t="s">
        <v>134</v>
      </c>
      <c r="G2660" s="9" t="s">
        <v>134</v>
      </c>
      <c r="Q2660" s="0" t="s">
        <v>134</v>
      </c>
      <c r="R2660" s="0" t="s">
        <v>134</v>
      </c>
      <c r="S2660" s="0" t="s">
        <v>134</v>
      </c>
      <c r="T2660" s="0" t="s">
        <v>134</v>
      </c>
      <c r="U2660" s="0" t="s">
        <v>134</v>
      </c>
      <c r="V2660" s="0" t="s">
        <v>134</v>
      </c>
      <c r="W2660" s="0" t="s">
        <v>134</v>
      </c>
      <c r="X2660" s="0" t="s">
        <v>134</v>
      </c>
      <c r="Y2660" s="0" t="s">
        <v>134</v>
      </c>
      <c r="Z2660" s="0" t="s">
        <v>134</v>
      </c>
      <c r="AA2660" s="0" t="s">
        <v>134</v>
      </c>
      <c r="AB2660" s="0" t="s">
        <v>134</v>
      </c>
      <c r="AC2660" s="0" t="s">
        <v>134</v>
      </c>
      <c r="AD2660" s="0" t="s">
        <v>134</v>
      </c>
      <c r="AE2660" s="0" t="s">
        <v>134</v>
      </c>
      <c r="AF2660" s="0" t="s">
        <v>134</v>
      </c>
      <c r="AG2660" s="0" t="s">
        <v>134</v>
      </c>
      <c r="AH2660" s="0" t="s">
        <v>134</v>
      </c>
      <c r="AI2660" s="0" t="s">
        <v>134</v>
      </c>
      <c r="AJ2660" s="0" t="s">
        <v>134</v>
      </c>
      <c r="AK2660" s="0" t="s">
        <v>134</v>
      </c>
      <c r="AL2660" s="0" t="s">
        <v>134</v>
      </c>
      <c r="AM2660" s="0" t="s">
        <v>134</v>
      </c>
      <c r="AN2660" s="0" t="s">
        <v>134</v>
      </c>
      <c r="AO2660" s="0" t="s">
        <v>134</v>
      </c>
      <c r="AP2660" s="0" t="s">
        <v>134</v>
      </c>
      <c r="AQ2660" s="0" t="s">
        <v>134</v>
      </c>
      <c r="AR2660" s="0" t="s">
        <v>134</v>
      </c>
      <c r="AS2660" s="0" t="s">
        <v>134</v>
      </c>
      <c r="AT2660" s="0" t="s">
        <v>134</v>
      </c>
      <c r="AU2660" s="0" t="s">
        <v>134</v>
      </c>
      <c r="AV2660" s="0" t="s">
        <v>134</v>
      </c>
      <c r="AW2660" s="0" t="s">
        <v>134</v>
      </c>
      <c r="AX2660" s="0" t="s">
        <v>134</v>
      </c>
      <c r="AY2660" s="0" t="s">
        <v>134</v>
      </c>
      <c r="AZ2660" s="0" t="s">
        <v>134</v>
      </c>
      <c r="BA2660" s="0" t="s">
        <v>134</v>
      </c>
      <c r="BB2660" s="0" t="s">
        <v>134</v>
      </c>
      <c r="BC2660" s="0" t="s">
        <v>134</v>
      </c>
      <c r="BD2660" s="0" t="s">
        <v>134</v>
      </c>
      <c r="BE2660" s="0" t="s">
        <v>134</v>
      </c>
      <c r="BF2660" s="0" t="s">
        <v>134</v>
      </c>
      <c r="BG2660" s="0" t="s">
        <v>134</v>
      </c>
      <c r="BH2660" s="0" t="s">
        <v>134</v>
      </c>
      <c r="BI2660" s="0" t="s">
        <v>134</v>
      </c>
      <c r="BJ2660" s="0" t="s">
        <v>134</v>
      </c>
      <c r="BK2660" s="0" t="s">
        <v>134</v>
      </c>
      <c r="BL2660" s="0" t="s">
        <v>134</v>
      </c>
      <c r="BM2660" s="0" t="s">
        <v>134</v>
      </c>
      <c r="BN2660" s="0" t="s">
        <v>134</v>
      </c>
      <c r="BO2660" s="0" t="s">
        <v>134</v>
      </c>
      <c r="BP2660" s="0" t="s">
        <v>134</v>
      </c>
      <c r="BQ2660" s="0" t="s">
        <v>134</v>
      </c>
      <c r="BR2660" s="0" t="s">
        <v>134</v>
      </c>
      <c r="BS2660" s="0" t="s">
        <v>134</v>
      </c>
      <c r="BT2660" s="0" t="s">
        <v>134</v>
      </c>
      <c r="BU2660" s="0" t="s">
        <v>134</v>
      </c>
      <c r="BV2660" s="0" t="s">
        <v>134</v>
      </c>
      <c r="BW2660" s="0" t="s">
        <v>134</v>
      </c>
      <c r="BX2660" s="0" t="s">
        <v>134</v>
      </c>
      <c r="BZ2660" s="0" t="s">
        <v>134</v>
      </c>
      <c r="CA2660" s="0" t="s">
        <v>134</v>
      </c>
      <c r="CB2660" s="0" t="s">
        <v>134</v>
      </c>
      <c r="CC2660" s="0" t="s">
        <v>134</v>
      </c>
      <c r="CD2660" s="0" t="s">
        <v>134</v>
      </c>
      <c r="CE2660" s="0" t="s">
        <v>134</v>
      </c>
    </row>
    <row r="2661" customFormat="false" ht="12.75" hidden="false" customHeight="false" outlineLevel="0" collapsed="false">
      <c r="E2661" s="9" t="s">
        <v>134</v>
      </c>
      <c r="F2661" s="9" t="s">
        <v>134</v>
      </c>
      <c r="G2661" s="9" t="s">
        <v>134</v>
      </c>
      <c r="Q2661" s="0" t="s">
        <v>134</v>
      </c>
      <c r="R2661" s="0" t="s">
        <v>134</v>
      </c>
      <c r="S2661" s="0" t="s">
        <v>134</v>
      </c>
      <c r="T2661" s="0" t="s">
        <v>134</v>
      </c>
      <c r="U2661" s="0" t="s">
        <v>134</v>
      </c>
      <c r="V2661" s="0" t="s">
        <v>134</v>
      </c>
      <c r="W2661" s="0" t="s">
        <v>134</v>
      </c>
      <c r="X2661" s="0" t="s">
        <v>134</v>
      </c>
      <c r="Y2661" s="0" t="s">
        <v>134</v>
      </c>
      <c r="Z2661" s="0" t="s">
        <v>134</v>
      </c>
      <c r="AA2661" s="0" t="s">
        <v>134</v>
      </c>
      <c r="AB2661" s="0" t="s">
        <v>134</v>
      </c>
      <c r="AC2661" s="0" t="s">
        <v>134</v>
      </c>
      <c r="AD2661" s="0" t="s">
        <v>134</v>
      </c>
      <c r="AE2661" s="0" t="s">
        <v>134</v>
      </c>
      <c r="AF2661" s="0" t="s">
        <v>134</v>
      </c>
      <c r="AG2661" s="0" t="s">
        <v>134</v>
      </c>
      <c r="AH2661" s="0" t="s">
        <v>134</v>
      </c>
      <c r="AI2661" s="0" t="s">
        <v>134</v>
      </c>
      <c r="AJ2661" s="0" t="s">
        <v>134</v>
      </c>
      <c r="AK2661" s="0" t="s">
        <v>134</v>
      </c>
      <c r="AL2661" s="0" t="s">
        <v>134</v>
      </c>
      <c r="AM2661" s="0" t="s">
        <v>134</v>
      </c>
      <c r="AN2661" s="0" t="s">
        <v>134</v>
      </c>
      <c r="AO2661" s="0" t="s">
        <v>134</v>
      </c>
      <c r="AP2661" s="0" t="s">
        <v>134</v>
      </c>
      <c r="AQ2661" s="0" t="s">
        <v>134</v>
      </c>
      <c r="AR2661" s="0" t="s">
        <v>134</v>
      </c>
      <c r="AS2661" s="0" t="s">
        <v>134</v>
      </c>
      <c r="AT2661" s="0" t="s">
        <v>134</v>
      </c>
      <c r="AU2661" s="0" t="s">
        <v>134</v>
      </c>
      <c r="AV2661" s="0" t="s">
        <v>134</v>
      </c>
      <c r="AW2661" s="0" t="s">
        <v>134</v>
      </c>
      <c r="AX2661" s="0" t="s">
        <v>134</v>
      </c>
      <c r="AY2661" s="0" t="s">
        <v>134</v>
      </c>
      <c r="AZ2661" s="0" t="s">
        <v>134</v>
      </c>
      <c r="BA2661" s="0" t="s">
        <v>134</v>
      </c>
      <c r="BB2661" s="0" t="s">
        <v>134</v>
      </c>
      <c r="BC2661" s="0" t="s">
        <v>134</v>
      </c>
      <c r="BD2661" s="0" t="s">
        <v>134</v>
      </c>
      <c r="BE2661" s="0" t="s">
        <v>134</v>
      </c>
      <c r="BF2661" s="0" t="s">
        <v>134</v>
      </c>
      <c r="BG2661" s="0" t="s">
        <v>134</v>
      </c>
      <c r="BH2661" s="0" t="s">
        <v>134</v>
      </c>
      <c r="BI2661" s="0" t="s">
        <v>134</v>
      </c>
      <c r="BJ2661" s="0" t="s">
        <v>134</v>
      </c>
      <c r="BK2661" s="0" t="s">
        <v>134</v>
      </c>
      <c r="BL2661" s="0" t="s">
        <v>134</v>
      </c>
      <c r="BM2661" s="0" t="s">
        <v>134</v>
      </c>
      <c r="BN2661" s="0" t="s">
        <v>134</v>
      </c>
      <c r="BO2661" s="0" t="s">
        <v>134</v>
      </c>
      <c r="BP2661" s="0" t="s">
        <v>134</v>
      </c>
      <c r="BQ2661" s="0" t="s">
        <v>134</v>
      </c>
      <c r="BR2661" s="0" t="s">
        <v>134</v>
      </c>
      <c r="BS2661" s="0" t="s">
        <v>134</v>
      </c>
      <c r="BT2661" s="0" t="s">
        <v>134</v>
      </c>
      <c r="BU2661" s="0" t="s">
        <v>134</v>
      </c>
      <c r="BV2661" s="0" t="s">
        <v>134</v>
      </c>
      <c r="BW2661" s="0" t="s">
        <v>134</v>
      </c>
      <c r="BX2661" s="0" t="s">
        <v>134</v>
      </c>
      <c r="BZ2661" s="0" t="s">
        <v>134</v>
      </c>
      <c r="CA2661" s="0" t="s">
        <v>134</v>
      </c>
      <c r="CB2661" s="0" t="s">
        <v>134</v>
      </c>
      <c r="CC2661" s="0" t="s">
        <v>134</v>
      </c>
      <c r="CD2661" s="0" t="s">
        <v>134</v>
      </c>
      <c r="CE2661" s="0" t="s">
        <v>134</v>
      </c>
    </row>
    <row r="2662" customFormat="false" ht="12.75" hidden="false" customHeight="false" outlineLevel="0" collapsed="false">
      <c r="E2662" s="9" t="s">
        <v>134</v>
      </c>
      <c r="F2662" s="9" t="s">
        <v>134</v>
      </c>
      <c r="G2662" s="9" t="s">
        <v>134</v>
      </c>
      <c r="Q2662" s="0" t="s">
        <v>134</v>
      </c>
      <c r="R2662" s="0" t="s">
        <v>134</v>
      </c>
      <c r="S2662" s="0" t="s">
        <v>134</v>
      </c>
      <c r="T2662" s="0" t="s">
        <v>134</v>
      </c>
      <c r="U2662" s="0" t="s">
        <v>134</v>
      </c>
      <c r="V2662" s="0" t="s">
        <v>134</v>
      </c>
      <c r="W2662" s="0" t="s">
        <v>134</v>
      </c>
      <c r="X2662" s="0" t="s">
        <v>134</v>
      </c>
      <c r="Y2662" s="0" t="s">
        <v>134</v>
      </c>
      <c r="Z2662" s="0" t="s">
        <v>134</v>
      </c>
      <c r="AA2662" s="0" t="s">
        <v>134</v>
      </c>
      <c r="AB2662" s="0" t="s">
        <v>134</v>
      </c>
      <c r="AC2662" s="0" t="s">
        <v>134</v>
      </c>
      <c r="AD2662" s="0" t="s">
        <v>134</v>
      </c>
      <c r="AE2662" s="0" t="s">
        <v>134</v>
      </c>
      <c r="AF2662" s="0" t="s">
        <v>134</v>
      </c>
      <c r="AG2662" s="0" t="s">
        <v>134</v>
      </c>
      <c r="AH2662" s="0" t="s">
        <v>134</v>
      </c>
      <c r="AI2662" s="0" t="s">
        <v>134</v>
      </c>
      <c r="AJ2662" s="0" t="s">
        <v>134</v>
      </c>
      <c r="AK2662" s="0" t="s">
        <v>134</v>
      </c>
      <c r="AL2662" s="0" t="s">
        <v>134</v>
      </c>
      <c r="AM2662" s="0" t="s">
        <v>134</v>
      </c>
      <c r="AN2662" s="0" t="s">
        <v>134</v>
      </c>
      <c r="AO2662" s="0" t="s">
        <v>134</v>
      </c>
      <c r="AP2662" s="0" t="s">
        <v>134</v>
      </c>
      <c r="AQ2662" s="0" t="s">
        <v>134</v>
      </c>
      <c r="AR2662" s="0" t="s">
        <v>134</v>
      </c>
      <c r="AS2662" s="0" t="s">
        <v>134</v>
      </c>
      <c r="AT2662" s="0" t="s">
        <v>134</v>
      </c>
      <c r="AU2662" s="0" t="s">
        <v>134</v>
      </c>
      <c r="AV2662" s="0" t="s">
        <v>134</v>
      </c>
      <c r="AW2662" s="0" t="s">
        <v>134</v>
      </c>
      <c r="AX2662" s="0" t="s">
        <v>134</v>
      </c>
      <c r="AY2662" s="0" t="s">
        <v>134</v>
      </c>
      <c r="AZ2662" s="0" t="s">
        <v>134</v>
      </c>
      <c r="BA2662" s="0" t="s">
        <v>134</v>
      </c>
      <c r="BB2662" s="0" t="s">
        <v>134</v>
      </c>
      <c r="BC2662" s="0" t="s">
        <v>134</v>
      </c>
      <c r="BD2662" s="0" t="s">
        <v>134</v>
      </c>
      <c r="BE2662" s="0" t="s">
        <v>134</v>
      </c>
      <c r="BF2662" s="0" t="s">
        <v>134</v>
      </c>
      <c r="BG2662" s="0" t="s">
        <v>134</v>
      </c>
      <c r="BH2662" s="0" t="s">
        <v>134</v>
      </c>
      <c r="BI2662" s="0" t="s">
        <v>134</v>
      </c>
      <c r="BJ2662" s="0" t="s">
        <v>134</v>
      </c>
      <c r="BK2662" s="0" t="s">
        <v>134</v>
      </c>
      <c r="BL2662" s="0" t="s">
        <v>134</v>
      </c>
      <c r="BM2662" s="0" t="s">
        <v>134</v>
      </c>
      <c r="BN2662" s="0" t="s">
        <v>134</v>
      </c>
      <c r="BO2662" s="0" t="s">
        <v>134</v>
      </c>
      <c r="BP2662" s="0" t="s">
        <v>134</v>
      </c>
      <c r="BQ2662" s="0" t="s">
        <v>134</v>
      </c>
      <c r="BR2662" s="0" t="s">
        <v>134</v>
      </c>
      <c r="BS2662" s="0" t="s">
        <v>134</v>
      </c>
      <c r="BT2662" s="0" t="s">
        <v>134</v>
      </c>
      <c r="BU2662" s="0" t="s">
        <v>134</v>
      </c>
      <c r="BV2662" s="0" t="s">
        <v>134</v>
      </c>
      <c r="BW2662" s="0" t="s">
        <v>134</v>
      </c>
      <c r="BX2662" s="0" t="s">
        <v>134</v>
      </c>
      <c r="BZ2662" s="0" t="s">
        <v>134</v>
      </c>
      <c r="CA2662" s="0" t="s">
        <v>134</v>
      </c>
      <c r="CB2662" s="0" t="s">
        <v>134</v>
      </c>
      <c r="CC2662" s="0" t="s">
        <v>134</v>
      </c>
      <c r="CD2662" s="0" t="s">
        <v>134</v>
      </c>
      <c r="CE2662" s="0" t="s">
        <v>134</v>
      </c>
    </row>
    <row r="2663" customFormat="false" ht="12.75" hidden="false" customHeight="false" outlineLevel="0" collapsed="false">
      <c r="E2663" s="9" t="s">
        <v>134</v>
      </c>
      <c r="F2663" s="9" t="s">
        <v>134</v>
      </c>
      <c r="G2663" s="9" t="s">
        <v>134</v>
      </c>
      <c r="Q2663" s="0" t="s">
        <v>134</v>
      </c>
      <c r="R2663" s="0" t="s">
        <v>134</v>
      </c>
      <c r="S2663" s="0" t="s">
        <v>134</v>
      </c>
      <c r="T2663" s="0" t="s">
        <v>134</v>
      </c>
      <c r="U2663" s="0" t="s">
        <v>134</v>
      </c>
      <c r="V2663" s="0" t="s">
        <v>134</v>
      </c>
      <c r="W2663" s="0" t="s">
        <v>134</v>
      </c>
      <c r="X2663" s="0" t="s">
        <v>134</v>
      </c>
      <c r="Y2663" s="0" t="s">
        <v>134</v>
      </c>
      <c r="Z2663" s="0" t="s">
        <v>134</v>
      </c>
      <c r="AA2663" s="0" t="s">
        <v>134</v>
      </c>
      <c r="AB2663" s="0" t="s">
        <v>134</v>
      </c>
      <c r="AC2663" s="0" t="s">
        <v>134</v>
      </c>
      <c r="AD2663" s="0" t="s">
        <v>134</v>
      </c>
      <c r="AE2663" s="0" t="s">
        <v>134</v>
      </c>
      <c r="AF2663" s="0" t="s">
        <v>134</v>
      </c>
      <c r="AG2663" s="0" t="s">
        <v>134</v>
      </c>
      <c r="AH2663" s="0" t="s">
        <v>134</v>
      </c>
      <c r="AI2663" s="0" t="s">
        <v>134</v>
      </c>
      <c r="AJ2663" s="0" t="s">
        <v>134</v>
      </c>
      <c r="AK2663" s="0" t="s">
        <v>134</v>
      </c>
      <c r="AL2663" s="0" t="s">
        <v>134</v>
      </c>
      <c r="AM2663" s="0" t="s">
        <v>134</v>
      </c>
      <c r="AN2663" s="0" t="s">
        <v>134</v>
      </c>
      <c r="AO2663" s="0" t="s">
        <v>134</v>
      </c>
      <c r="AP2663" s="0" t="s">
        <v>134</v>
      </c>
      <c r="AQ2663" s="0" t="s">
        <v>134</v>
      </c>
      <c r="AR2663" s="0" t="s">
        <v>134</v>
      </c>
      <c r="AS2663" s="0" t="s">
        <v>134</v>
      </c>
      <c r="AT2663" s="0" t="s">
        <v>134</v>
      </c>
      <c r="AU2663" s="0" t="s">
        <v>134</v>
      </c>
      <c r="AV2663" s="0" t="s">
        <v>134</v>
      </c>
      <c r="AW2663" s="0" t="s">
        <v>134</v>
      </c>
      <c r="AX2663" s="0" t="s">
        <v>134</v>
      </c>
      <c r="AY2663" s="0" t="s">
        <v>134</v>
      </c>
      <c r="AZ2663" s="0" t="s">
        <v>134</v>
      </c>
      <c r="BA2663" s="0" t="s">
        <v>134</v>
      </c>
      <c r="BB2663" s="0" t="s">
        <v>134</v>
      </c>
      <c r="BC2663" s="0" t="s">
        <v>134</v>
      </c>
      <c r="BD2663" s="0" t="s">
        <v>134</v>
      </c>
      <c r="BE2663" s="0" t="s">
        <v>134</v>
      </c>
      <c r="BF2663" s="0" t="s">
        <v>134</v>
      </c>
      <c r="BG2663" s="0" t="s">
        <v>134</v>
      </c>
      <c r="BH2663" s="0" t="s">
        <v>134</v>
      </c>
      <c r="BI2663" s="0" t="s">
        <v>134</v>
      </c>
      <c r="BJ2663" s="0" t="s">
        <v>134</v>
      </c>
      <c r="BK2663" s="0" t="s">
        <v>134</v>
      </c>
      <c r="BL2663" s="0" t="s">
        <v>134</v>
      </c>
      <c r="BM2663" s="0" t="s">
        <v>134</v>
      </c>
      <c r="BN2663" s="0" t="s">
        <v>134</v>
      </c>
      <c r="BO2663" s="0" t="s">
        <v>134</v>
      </c>
      <c r="BP2663" s="0" t="s">
        <v>134</v>
      </c>
      <c r="BQ2663" s="0" t="s">
        <v>134</v>
      </c>
      <c r="BR2663" s="0" t="s">
        <v>134</v>
      </c>
      <c r="BS2663" s="0" t="s">
        <v>134</v>
      </c>
      <c r="BT2663" s="0" t="s">
        <v>134</v>
      </c>
      <c r="BU2663" s="0" t="s">
        <v>134</v>
      </c>
      <c r="BV2663" s="0" t="s">
        <v>134</v>
      </c>
      <c r="BW2663" s="0" t="s">
        <v>134</v>
      </c>
      <c r="BX2663" s="0" t="s">
        <v>134</v>
      </c>
      <c r="BZ2663" s="0" t="s">
        <v>134</v>
      </c>
      <c r="CA2663" s="0" t="s">
        <v>134</v>
      </c>
      <c r="CB2663" s="0" t="s">
        <v>134</v>
      </c>
      <c r="CC2663" s="0" t="s">
        <v>134</v>
      </c>
      <c r="CD2663" s="0" t="s">
        <v>134</v>
      </c>
      <c r="CE2663" s="0" t="s">
        <v>134</v>
      </c>
    </row>
    <row r="2664" customFormat="false" ht="12.75" hidden="false" customHeight="false" outlineLevel="0" collapsed="false">
      <c r="E2664" s="9" t="s">
        <v>134</v>
      </c>
      <c r="F2664" s="9" t="s">
        <v>134</v>
      </c>
      <c r="G2664" s="9" t="s">
        <v>134</v>
      </c>
      <c r="Q2664" s="0" t="s">
        <v>134</v>
      </c>
      <c r="R2664" s="0" t="s">
        <v>134</v>
      </c>
      <c r="S2664" s="0" t="s">
        <v>134</v>
      </c>
      <c r="T2664" s="0" t="s">
        <v>134</v>
      </c>
      <c r="U2664" s="0" t="s">
        <v>134</v>
      </c>
      <c r="V2664" s="0" t="s">
        <v>134</v>
      </c>
      <c r="W2664" s="0" t="s">
        <v>134</v>
      </c>
      <c r="X2664" s="0" t="s">
        <v>134</v>
      </c>
      <c r="Y2664" s="0" t="s">
        <v>134</v>
      </c>
      <c r="Z2664" s="0" t="s">
        <v>134</v>
      </c>
      <c r="AA2664" s="0" t="s">
        <v>134</v>
      </c>
      <c r="AB2664" s="0" t="s">
        <v>134</v>
      </c>
      <c r="AC2664" s="0" t="s">
        <v>134</v>
      </c>
      <c r="AD2664" s="0" t="s">
        <v>134</v>
      </c>
      <c r="AE2664" s="0" t="s">
        <v>134</v>
      </c>
      <c r="AF2664" s="0" t="s">
        <v>134</v>
      </c>
      <c r="AG2664" s="0" t="s">
        <v>134</v>
      </c>
      <c r="AH2664" s="0" t="s">
        <v>134</v>
      </c>
      <c r="AI2664" s="0" t="s">
        <v>134</v>
      </c>
      <c r="AJ2664" s="0" t="s">
        <v>134</v>
      </c>
      <c r="AK2664" s="0" t="s">
        <v>134</v>
      </c>
      <c r="AL2664" s="0" t="s">
        <v>134</v>
      </c>
      <c r="AM2664" s="0" t="s">
        <v>134</v>
      </c>
      <c r="AN2664" s="0" t="s">
        <v>134</v>
      </c>
      <c r="AO2664" s="0" t="s">
        <v>134</v>
      </c>
      <c r="AP2664" s="0" t="s">
        <v>134</v>
      </c>
      <c r="AQ2664" s="0" t="s">
        <v>134</v>
      </c>
      <c r="AR2664" s="0" t="s">
        <v>134</v>
      </c>
      <c r="AS2664" s="0" t="s">
        <v>134</v>
      </c>
      <c r="AT2664" s="0" t="s">
        <v>134</v>
      </c>
      <c r="AU2664" s="0" t="s">
        <v>134</v>
      </c>
      <c r="AV2664" s="0" t="s">
        <v>134</v>
      </c>
      <c r="AW2664" s="0" t="s">
        <v>134</v>
      </c>
      <c r="AX2664" s="0" t="s">
        <v>134</v>
      </c>
      <c r="AY2664" s="0" t="s">
        <v>134</v>
      </c>
      <c r="AZ2664" s="0" t="s">
        <v>134</v>
      </c>
      <c r="BA2664" s="0" t="s">
        <v>134</v>
      </c>
      <c r="BB2664" s="0" t="s">
        <v>134</v>
      </c>
      <c r="BC2664" s="0" t="s">
        <v>134</v>
      </c>
      <c r="BD2664" s="0" t="s">
        <v>134</v>
      </c>
      <c r="BE2664" s="0" t="s">
        <v>134</v>
      </c>
      <c r="BF2664" s="0" t="s">
        <v>134</v>
      </c>
      <c r="BG2664" s="0" t="s">
        <v>134</v>
      </c>
      <c r="BH2664" s="0" t="s">
        <v>134</v>
      </c>
      <c r="BI2664" s="0" t="s">
        <v>134</v>
      </c>
      <c r="BJ2664" s="0" t="s">
        <v>134</v>
      </c>
      <c r="BK2664" s="0" t="s">
        <v>134</v>
      </c>
      <c r="BL2664" s="0" t="s">
        <v>134</v>
      </c>
      <c r="BM2664" s="0" t="s">
        <v>134</v>
      </c>
      <c r="BN2664" s="0" t="s">
        <v>134</v>
      </c>
      <c r="BO2664" s="0" t="s">
        <v>134</v>
      </c>
      <c r="BP2664" s="0" t="s">
        <v>134</v>
      </c>
      <c r="BQ2664" s="0" t="s">
        <v>134</v>
      </c>
      <c r="BR2664" s="0" t="s">
        <v>134</v>
      </c>
      <c r="BS2664" s="0" t="s">
        <v>134</v>
      </c>
      <c r="BT2664" s="0" t="s">
        <v>134</v>
      </c>
      <c r="BU2664" s="0" t="s">
        <v>134</v>
      </c>
      <c r="BV2664" s="0" t="s">
        <v>134</v>
      </c>
      <c r="BW2664" s="0" t="s">
        <v>134</v>
      </c>
      <c r="BX2664" s="0" t="s">
        <v>134</v>
      </c>
      <c r="BZ2664" s="0" t="s">
        <v>134</v>
      </c>
      <c r="CA2664" s="0" t="s">
        <v>134</v>
      </c>
      <c r="CB2664" s="0" t="s">
        <v>134</v>
      </c>
      <c r="CC2664" s="0" t="s">
        <v>134</v>
      </c>
      <c r="CD2664" s="0" t="s">
        <v>134</v>
      </c>
      <c r="CE2664" s="0" t="s">
        <v>134</v>
      </c>
    </row>
    <row r="2665" customFormat="false" ht="12.75" hidden="false" customHeight="false" outlineLevel="0" collapsed="false">
      <c r="E2665" s="9" t="s">
        <v>134</v>
      </c>
      <c r="F2665" s="9" t="s">
        <v>134</v>
      </c>
      <c r="G2665" s="9" t="s">
        <v>134</v>
      </c>
      <c r="Q2665" s="0" t="s">
        <v>134</v>
      </c>
      <c r="R2665" s="0" t="s">
        <v>134</v>
      </c>
      <c r="S2665" s="0" t="s">
        <v>134</v>
      </c>
      <c r="T2665" s="0" t="s">
        <v>134</v>
      </c>
      <c r="U2665" s="0" t="s">
        <v>134</v>
      </c>
      <c r="V2665" s="0" t="s">
        <v>134</v>
      </c>
      <c r="W2665" s="0" t="s">
        <v>134</v>
      </c>
      <c r="X2665" s="0" t="s">
        <v>134</v>
      </c>
      <c r="Y2665" s="0" t="s">
        <v>134</v>
      </c>
      <c r="Z2665" s="0" t="s">
        <v>134</v>
      </c>
      <c r="AA2665" s="0" t="s">
        <v>134</v>
      </c>
      <c r="AB2665" s="0" t="s">
        <v>134</v>
      </c>
      <c r="AC2665" s="0" t="s">
        <v>134</v>
      </c>
      <c r="AD2665" s="0" t="s">
        <v>134</v>
      </c>
      <c r="AE2665" s="0" t="s">
        <v>134</v>
      </c>
      <c r="AF2665" s="0" t="s">
        <v>134</v>
      </c>
      <c r="AG2665" s="0" t="s">
        <v>134</v>
      </c>
      <c r="AH2665" s="0" t="s">
        <v>134</v>
      </c>
      <c r="AI2665" s="0" t="s">
        <v>134</v>
      </c>
      <c r="AJ2665" s="0" t="s">
        <v>134</v>
      </c>
      <c r="AK2665" s="0" t="s">
        <v>134</v>
      </c>
      <c r="AL2665" s="0" t="s">
        <v>134</v>
      </c>
      <c r="AM2665" s="0" t="s">
        <v>134</v>
      </c>
      <c r="AN2665" s="0" t="s">
        <v>134</v>
      </c>
      <c r="AO2665" s="0" t="s">
        <v>134</v>
      </c>
      <c r="AP2665" s="0" t="s">
        <v>134</v>
      </c>
      <c r="AQ2665" s="0" t="s">
        <v>134</v>
      </c>
      <c r="AR2665" s="0" t="s">
        <v>134</v>
      </c>
      <c r="AS2665" s="0" t="s">
        <v>134</v>
      </c>
      <c r="AT2665" s="0" t="s">
        <v>134</v>
      </c>
      <c r="AU2665" s="0" t="s">
        <v>134</v>
      </c>
      <c r="AV2665" s="0" t="s">
        <v>134</v>
      </c>
      <c r="AW2665" s="0" t="s">
        <v>134</v>
      </c>
      <c r="AX2665" s="0" t="s">
        <v>134</v>
      </c>
      <c r="AY2665" s="0" t="s">
        <v>134</v>
      </c>
      <c r="AZ2665" s="0" t="s">
        <v>134</v>
      </c>
      <c r="BA2665" s="0" t="s">
        <v>134</v>
      </c>
      <c r="BB2665" s="0" t="s">
        <v>134</v>
      </c>
      <c r="BC2665" s="0" t="s">
        <v>134</v>
      </c>
      <c r="BD2665" s="0" t="s">
        <v>134</v>
      </c>
      <c r="BE2665" s="0" t="s">
        <v>134</v>
      </c>
      <c r="BF2665" s="0" t="s">
        <v>134</v>
      </c>
      <c r="BG2665" s="0" t="s">
        <v>134</v>
      </c>
      <c r="BH2665" s="0" t="s">
        <v>134</v>
      </c>
      <c r="BI2665" s="0" t="s">
        <v>134</v>
      </c>
      <c r="BJ2665" s="0" t="s">
        <v>134</v>
      </c>
      <c r="BK2665" s="0" t="s">
        <v>134</v>
      </c>
      <c r="BL2665" s="0" t="s">
        <v>134</v>
      </c>
      <c r="BM2665" s="0" t="s">
        <v>134</v>
      </c>
      <c r="BN2665" s="0" t="s">
        <v>134</v>
      </c>
      <c r="BO2665" s="0" t="s">
        <v>134</v>
      </c>
      <c r="BP2665" s="0" t="s">
        <v>134</v>
      </c>
      <c r="BQ2665" s="0" t="s">
        <v>134</v>
      </c>
      <c r="BR2665" s="0" t="s">
        <v>134</v>
      </c>
      <c r="BS2665" s="0" t="s">
        <v>134</v>
      </c>
      <c r="BT2665" s="0" t="s">
        <v>134</v>
      </c>
      <c r="BU2665" s="0" t="s">
        <v>134</v>
      </c>
      <c r="BV2665" s="0" t="s">
        <v>134</v>
      </c>
      <c r="BW2665" s="0" t="s">
        <v>134</v>
      </c>
      <c r="BX2665" s="0" t="s">
        <v>134</v>
      </c>
      <c r="BZ2665" s="0" t="s">
        <v>134</v>
      </c>
      <c r="CA2665" s="0" t="s">
        <v>134</v>
      </c>
      <c r="CB2665" s="0" t="s">
        <v>134</v>
      </c>
      <c r="CC2665" s="0" t="s">
        <v>134</v>
      </c>
      <c r="CD2665" s="0" t="s">
        <v>134</v>
      </c>
      <c r="CE2665" s="0" t="s">
        <v>134</v>
      </c>
    </row>
    <row r="2666" customFormat="false" ht="12.75" hidden="false" customHeight="false" outlineLevel="0" collapsed="false">
      <c r="E2666" s="9" t="s">
        <v>134</v>
      </c>
      <c r="F2666" s="9" t="s">
        <v>134</v>
      </c>
      <c r="G2666" s="9" t="s">
        <v>134</v>
      </c>
      <c r="Q2666" s="0" t="s">
        <v>134</v>
      </c>
      <c r="R2666" s="0" t="s">
        <v>134</v>
      </c>
      <c r="S2666" s="0" t="s">
        <v>134</v>
      </c>
      <c r="T2666" s="0" t="s">
        <v>134</v>
      </c>
      <c r="U2666" s="0" t="s">
        <v>134</v>
      </c>
      <c r="V2666" s="0" t="s">
        <v>134</v>
      </c>
      <c r="W2666" s="0" t="s">
        <v>134</v>
      </c>
      <c r="X2666" s="0" t="s">
        <v>134</v>
      </c>
      <c r="Y2666" s="0" t="s">
        <v>134</v>
      </c>
      <c r="Z2666" s="0" t="s">
        <v>134</v>
      </c>
      <c r="AA2666" s="0" t="s">
        <v>134</v>
      </c>
      <c r="AB2666" s="0" t="s">
        <v>134</v>
      </c>
      <c r="AC2666" s="0" t="s">
        <v>134</v>
      </c>
      <c r="AD2666" s="0" t="s">
        <v>134</v>
      </c>
      <c r="AE2666" s="0" t="s">
        <v>134</v>
      </c>
      <c r="AF2666" s="0" t="s">
        <v>134</v>
      </c>
      <c r="AG2666" s="0" t="s">
        <v>134</v>
      </c>
      <c r="AH2666" s="0" t="s">
        <v>134</v>
      </c>
      <c r="AI2666" s="0" t="s">
        <v>134</v>
      </c>
      <c r="AJ2666" s="0" t="s">
        <v>134</v>
      </c>
      <c r="AK2666" s="0" t="s">
        <v>134</v>
      </c>
      <c r="AL2666" s="0" t="s">
        <v>134</v>
      </c>
      <c r="AM2666" s="0" t="s">
        <v>134</v>
      </c>
      <c r="AN2666" s="0" t="s">
        <v>134</v>
      </c>
      <c r="AO2666" s="0" t="s">
        <v>134</v>
      </c>
      <c r="AP2666" s="0" t="s">
        <v>134</v>
      </c>
      <c r="AQ2666" s="0" t="s">
        <v>134</v>
      </c>
      <c r="AR2666" s="0" t="s">
        <v>134</v>
      </c>
      <c r="AS2666" s="0" t="s">
        <v>134</v>
      </c>
      <c r="AT2666" s="0" t="s">
        <v>134</v>
      </c>
      <c r="AU2666" s="0" t="s">
        <v>134</v>
      </c>
      <c r="AV2666" s="0" t="s">
        <v>134</v>
      </c>
      <c r="AW2666" s="0" t="s">
        <v>134</v>
      </c>
      <c r="AX2666" s="0" t="s">
        <v>134</v>
      </c>
      <c r="AY2666" s="0" t="s">
        <v>134</v>
      </c>
      <c r="AZ2666" s="0" t="s">
        <v>134</v>
      </c>
      <c r="BA2666" s="0" t="s">
        <v>134</v>
      </c>
      <c r="BB2666" s="0" t="s">
        <v>134</v>
      </c>
      <c r="BC2666" s="0" t="s">
        <v>134</v>
      </c>
      <c r="BD2666" s="0" t="s">
        <v>134</v>
      </c>
      <c r="BE2666" s="0" t="s">
        <v>134</v>
      </c>
      <c r="BF2666" s="0" t="s">
        <v>134</v>
      </c>
      <c r="BG2666" s="0" t="s">
        <v>134</v>
      </c>
      <c r="BH2666" s="0" t="s">
        <v>134</v>
      </c>
      <c r="BI2666" s="0" t="s">
        <v>134</v>
      </c>
      <c r="BJ2666" s="0" t="s">
        <v>134</v>
      </c>
      <c r="BK2666" s="0" t="s">
        <v>134</v>
      </c>
      <c r="BL2666" s="0" t="s">
        <v>134</v>
      </c>
      <c r="BM2666" s="0" t="s">
        <v>134</v>
      </c>
      <c r="BN2666" s="0" t="s">
        <v>134</v>
      </c>
      <c r="BO2666" s="0" t="s">
        <v>134</v>
      </c>
      <c r="BP2666" s="0" t="s">
        <v>134</v>
      </c>
      <c r="BQ2666" s="0" t="s">
        <v>134</v>
      </c>
      <c r="BR2666" s="0" t="s">
        <v>134</v>
      </c>
      <c r="BS2666" s="0" t="s">
        <v>134</v>
      </c>
      <c r="BT2666" s="0" t="s">
        <v>134</v>
      </c>
      <c r="BU2666" s="0" t="s">
        <v>134</v>
      </c>
      <c r="BV2666" s="0" t="s">
        <v>134</v>
      </c>
      <c r="BW2666" s="0" t="s">
        <v>134</v>
      </c>
      <c r="BX2666" s="0" t="s">
        <v>134</v>
      </c>
      <c r="BZ2666" s="0" t="s">
        <v>134</v>
      </c>
      <c r="CA2666" s="0" t="s">
        <v>134</v>
      </c>
      <c r="CB2666" s="0" t="s">
        <v>134</v>
      </c>
      <c r="CC2666" s="0" t="s">
        <v>134</v>
      </c>
      <c r="CD2666" s="0" t="s">
        <v>134</v>
      </c>
      <c r="CE2666" s="0" t="s">
        <v>134</v>
      </c>
    </row>
    <row r="2667" customFormat="false" ht="12.75" hidden="false" customHeight="false" outlineLevel="0" collapsed="false">
      <c r="E2667" s="9" t="s">
        <v>134</v>
      </c>
      <c r="F2667" s="9" t="s">
        <v>134</v>
      </c>
      <c r="G2667" s="9" t="s">
        <v>134</v>
      </c>
      <c r="Q2667" s="0" t="s">
        <v>134</v>
      </c>
      <c r="R2667" s="0" t="s">
        <v>134</v>
      </c>
      <c r="S2667" s="0" t="s">
        <v>134</v>
      </c>
      <c r="T2667" s="0" t="s">
        <v>134</v>
      </c>
      <c r="U2667" s="0" t="s">
        <v>134</v>
      </c>
      <c r="V2667" s="0" t="s">
        <v>134</v>
      </c>
      <c r="W2667" s="0" t="s">
        <v>134</v>
      </c>
      <c r="X2667" s="0" t="s">
        <v>134</v>
      </c>
      <c r="Y2667" s="0" t="s">
        <v>134</v>
      </c>
      <c r="Z2667" s="0" t="s">
        <v>134</v>
      </c>
      <c r="AA2667" s="0" t="s">
        <v>134</v>
      </c>
      <c r="AB2667" s="0" t="s">
        <v>134</v>
      </c>
      <c r="AC2667" s="0" t="s">
        <v>134</v>
      </c>
      <c r="AD2667" s="0" t="s">
        <v>134</v>
      </c>
      <c r="AE2667" s="0" t="s">
        <v>134</v>
      </c>
      <c r="AF2667" s="0" t="s">
        <v>134</v>
      </c>
      <c r="AG2667" s="0" t="s">
        <v>134</v>
      </c>
      <c r="AH2667" s="0" t="s">
        <v>134</v>
      </c>
      <c r="AI2667" s="0" t="s">
        <v>134</v>
      </c>
      <c r="AJ2667" s="0" t="s">
        <v>134</v>
      </c>
      <c r="AK2667" s="0" t="s">
        <v>134</v>
      </c>
      <c r="AL2667" s="0" t="s">
        <v>134</v>
      </c>
      <c r="AM2667" s="0" t="s">
        <v>134</v>
      </c>
      <c r="AN2667" s="0" t="s">
        <v>134</v>
      </c>
      <c r="AO2667" s="0" t="s">
        <v>134</v>
      </c>
      <c r="AP2667" s="0" t="s">
        <v>134</v>
      </c>
      <c r="AQ2667" s="0" t="s">
        <v>134</v>
      </c>
      <c r="AR2667" s="0" t="s">
        <v>134</v>
      </c>
      <c r="AS2667" s="0" t="s">
        <v>134</v>
      </c>
      <c r="AT2667" s="0" t="s">
        <v>134</v>
      </c>
      <c r="AU2667" s="0" t="s">
        <v>134</v>
      </c>
      <c r="AV2667" s="0" t="s">
        <v>134</v>
      </c>
      <c r="AW2667" s="0" t="s">
        <v>134</v>
      </c>
      <c r="AX2667" s="0" t="s">
        <v>134</v>
      </c>
      <c r="AY2667" s="0" t="s">
        <v>134</v>
      </c>
      <c r="AZ2667" s="0" t="s">
        <v>134</v>
      </c>
      <c r="BA2667" s="0" t="s">
        <v>134</v>
      </c>
      <c r="BB2667" s="0" t="s">
        <v>134</v>
      </c>
      <c r="BC2667" s="0" t="s">
        <v>134</v>
      </c>
      <c r="BD2667" s="0" t="s">
        <v>134</v>
      </c>
      <c r="BE2667" s="0" t="s">
        <v>134</v>
      </c>
      <c r="BF2667" s="0" t="s">
        <v>134</v>
      </c>
      <c r="BG2667" s="0" t="s">
        <v>134</v>
      </c>
      <c r="BH2667" s="0" t="s">
        <v>134</v>
      </c>
      <c r="BI2667" s="0" t="s">
        <v>134</v>
      </c>
      <c r="BJ2667" s="0" t="s">
        <v>134</v>
      </c>
      <c r="BK2667" s="0" t="s">
        <v>134</v>
      </c>
      <c r="BL2667" s="0" t="s">
        <v>134</v>
      </c>
      <c r="BM2667" s="0" t="s">
        <v>134</v>
      </c>
      <c r="BN2667" s="0" t="s">
        <v>134</v>
      </c>
      <c r="BO2667" s="0" t="s">
        <v>134</v>
      </c>
      <c r="BP2667" s="0" t="s">
        <v>134</v>
      </c>
      <c r="BQ2667" s="0" t="s">
        <v>134</v>
      </c>
      <c r="BR2667" s="0" t="s">
        <v>134</v>
      </c>
      <c r="BS2667" s="0" t="s">
        <v>134</v>
      </c>
      <c r="BT2667" s="0" t="s">
        <v>134</v>
      </c>
      <c r="BU2667" s="0" t="s">
        <v>134</v>
      </c>
      <c r="BV2667" s="0" t="s">
        <v>134</v>
      </c>
      <c r="BW2667" s="0" t="s">
        <v>134</v>
      </c>
      <c r="BX2667" s="0" t="s">
        <v>134</v>
      </c>
      <c r="BZ2667" s="0" t="s">
        <v>134</v>
      </c>
      <c r="CA2667" s="0" t="s">
        <v>134</v>
      </c>
      <c r="CB2667" s="0" t="s">
        <v>134</v>
      </c>
      <c r="CC2667" s="0" t="s">
        <v>134</v>
      </c>
      <c r="CD2667" s="0" t="s">
        <v>134</v>
      </c>
      <c r="CE2667" s="0" t="s">
        <v>134</v>
      </c>
    </row>
    <row r="2668" customFormat="false" ht="12.75" hidden="false" customHeight="false" outlineLevel="0" collapsed="false">
      <c r="E2668" s="9" t="s">
        <v>134</v>
      </c>
      <c r="F2668" s="9" t="s">
        <v>134</v>
      </c>
      <c r="G2668" s="9" t="s">
        <v>134</v>
      </c>
      <c r="Q2668" s="0" t="s">
        <v>134</v>
      </c>
      <c r="R2668" s="0" t="s">
        <v>134</v>
      </c>
      <c r="S2668" s="0" t="s">
        <v>134</v>
      </c>
      <c r="T2668" s="0" t="s">
        <v>134</v>
      </c>
      <c r="U2668" s="0" t="s">
        <v>134</v>
      </c>
      <c r="V2668" s="0" t="s">
        <v>134</v>
      </c>
      <c r="W2668" s="0" t="s">
        <v>134</v>
      </c>
      <c r="X2668" s="0" t="s">
        <v>134</v>
      </c>
      <c r="Y2668" s="0" t="s">
        <v>134</v>
      </c>
      <c r="Z2668" s="0" t="s">
        <v>134</v>
      </c>
      <c r="AA2668" s="0" t="s">
        <v>134</v>
      </c>
      <c r="AB2668" s="0" t="s">
        <v>134</v>
      </c>
      <c r="AC2668" s="0" t="s">
        <v>134</v>
      </c>
      <c r="AD2668" s="0" t="s">
        <v>134</v>
      </c>
      <c r="AE2668" s="0" t="s">
        <v>134</v>
      </c>
      <c r="AF2668" s="0" t="s">
        <v>134</v>
      </c>
      <c r="AG2668" s="0" t="s">
        <v>134</v>
      </c>
      <c r="AH2668" s="0" t="s">
        <v>134</v>
      </c>
      <c r="AI2668" s="0" t="s">
        <v>134</v>
      </c>
      <c r="AJ2668" s="0" t="s">
        <v>134</v>
      </c>
      <c r="AK2668" s="0" t="s">
        <v>134</v>
      </c>
      <c r="AL2668" s="0" t="s">
        <v>134</v>
      </c>
      <c r="AM2668" s="0" t="s">
        <v>134</v>
      </c>
      <c r="AN2668" s="0" t="s">
        <v>134</v>
      </c>
      <c r="AO2668" s="0" t="s">
        <v>134</v>
      </c>
      <c r="AP2668" s="0" t="s">
        <v>134</v>
      </c>
      <c r="AQ2668" s="0" t="s">
        <v>134</v>
      </c>
      <c r="AR2668" s="0" t="s">
        <v>134</v>
      </c>
      <c r="AS2668" s="0" t="s">
        <v>134</v>
      </c>
      <c r="AT2668" s="0" t="s">
        <v>134</v>
      </c>
      <c r="AU2668" s="0" t="s">
        <v>134</v>
      </c>
      <c r="AV2668" s="0" t="s">
        <v>134</v>
      </c>
      <c r="AW2668" s="0" t="s">
        <v>134</v>
      </c>
      <c r="AX2668" s="0" t="s">
        <v>134</v>
      </c>
      <c r="AY2668" s="0" t="s">
        <v>134</v>
      </c>
      <c r="AZ2668" s="0" t="s">
        <v>134</v>
      </c>
      <c r="BA2668" s="0" t="s">
        <v>134</v>
      </c>
      <c r="BB2668" s="0" t="s">
        <v>134</v>
      </c>
      <c r="BC2668" s="0" t="s">
        <v>134</v>
      </c>
      <c r="BD2668" s="0" t="s">
        <v>134</v>
      </c>
      <c r="BE2668" s="0" t="s">
        <v>134</v>
      </c>
      <c r="BF2668" s="0" t="s">
        <v>134</v>
      </c>
      <c r="BG2668" s="0" t="s">
        <v>134</v>
      </c>
      <c r="BH2668" s="0" t="s">
        <v>134</v>
      </c>
      <c r="BI2668" s="0" t="s">
        <v>134</v>
      </c>
      <c r="BJ2668" s="0" t="s">
        <v>134</v>
      </c>
      <c r="BK2668" s="0" t="s">
        <v>134</v>
      </c>
      <c r="BL2668" s="0" t="s">
        <v>134</v>
      </c>
      <c r="BM2668" s="0" t="s">
        <v>134</v>
      </c>
      <c r="BN2668" s="0" t="s">
        <v>134</v>
      </c>
      <c r="BO2668" s="0" t="s">
        <v>134</v>
      </c>
      <c r="BP2668" s="0" t="s">
        <v>134</v>
      </c>
      <c r="BQ2668" s="0" t="s">
        <v>134</v>
      </c>
      <c r="BR2668" s="0" t="s">
        <v>134</v>
      </c>
      <c r="BS2668" s="0" t="s">
        <v>134</v>
      </c>
      <c r="BT2668" s="0" t="s">
        <v>134</v>
      </c>
      <c r="BU2668" s="0" t="s">
        <v>134</v>
      </c>
      <c r="BV2668" s="0" t="s">
        <v>134</v>
      </c>
      <c r="BW2668" s="0" t="s">
        <v>134</v>
      </c>
      <c r="BX2668" s="0" t="s">
        <v>134</v>
      </c>
      <c r="BZ2668" s="0" t="s">
        <v>134</v>
      </c>
      <c r="CA2668" s="0" t="s">
        <v>134</v>
      </c>
      <c r="CB2668" s="0" t="s">
        <v>134</v>
      </c>
      <c r="CC2668" s="0" t="s">
        <v>134</v>
      </c>
      <c r="CD2668" s="0" t="s">
        <v>134</v>
      </c>
      <c r="CE2668" s="0" t="s">
        <v>134</v>
      </c>
    </row>
    <row r="2669" customFormat="false" ht="12.75" hidden="false" customHeight="false" outlineLevel="0" collapsed="false">
      <c r="E2669" s="9" t="s">
        <v>134</v>
      </c>
      <c r="F2669" s="9" t="s">
        <v>134</v>
      </c>
      <c r="G2669" s="9" t="s">
        <v>134</v>
      </c>
      <c r="Q2669" s="0" t="s">
        <v>134</v>
      </c>
      <c r="R2669" s="0" t="s">
        <v>134</v>
      </c>
      <c r="S2669" s="0" t="s">
        <v>134</v>
      </c>
      <c r="T2669" s="0" t="s">
        <v>134</v>
      </c>
      <c r="U2669" s="0" t="s">
        <v>134</v>
      </c>
      <c r="V2669" s="0" t="s">
        <v>134</v>
      </c>
      <c r="W2669" s="0" t="s">
        <v>134</v>
      </c>
      <c r="X2669" s="0" t="s">
        <v>134</v>
      </c>
      <c r="Y2669" s="0" t="s">
        <v>134</v>
      </c>
      <c r="Z2669" s="0" t="s">
        <v>134</v>
      </c>
      <c r="AA2669" s="0" t="s">
        <v>134</v>
      </c>
      <c r="AB2669" s="0" t="s">
        <v>134</v>
      </c>
      <c r="AC2669" s="0" t="s">
        <v>134</v>
      </c>
      <c r="AD2669" s="0" t="s">
        <v>134</v>
      </c>
      <c r="AE2669" s="0" t="s">
        <v>134</v>
      </c>
      <c r="AF2669" s="0" t="s">
        <v>134</v>
      </c>
      <c r="AG2669" s="0" t="s">
        <v>134</v>
      </c>
      <c r="AH2669" s="0" t="s">
        <v>134</v>
      </c>
      <c r="AI2669" s="0" t="s">
        <v>134</v>
      </c>
      <c r="AJ2669" s="0" t="s">
        <v>134</v>
      </c>
      <c r="AK2669" s="0" t="s">
        <v>134</v>
      </c>
      <c r="AL2669" s="0" t="s">
        <v>134</v>
      </c>
      <c r="AM2669" s="0" t="s">
        <v>134</v>
      </c>
      <c r="AN2669" s="0" t="s">
        <v>134</v>
      </c>
      <c r="AO2669" s="0" t="s">
        <v>134</v>
      </c>
      <c r="AP2669" s="0" t="s">
        <v>134</v>
      </c>
      <c r="AQ2669" s="0" t="s">
        <v>134</v>
      </c>
      <c r="AR2669" s="0" t="s">
        <v>134</v>
      </c>
      <c r="AS2669" s="0" t="s">
        <v>134</v>
      </c>
      <c r="AT2669" s="0" t="s">
        <v>134</v>
      </c>
      <c r="AU2669" s="0" t="s">
        <v>134</v>
      </c>
      <c r="AV2669" s="0" t="s">
        <v>134</v>
      </c>
      <c r="AW2669" s="0" t="s">
        <v>134</v>
      </c>
      <c r="AX2669" s="0" t="s">
        <v>134</v>
      </c>
      <c r="AY2669" s="0" t="s">
        <v>134</v>
      </c>
      <c r="AZ2669" s="0" t="s">
        <v>134</v>
      </c>
      <c r="BA2669" s="0" t="s">
        <v>134</v>
      </c>
      <c r="BB2669" s="0" t="s">
        <v>134</v>
      </c>
      <c r="BC2669" s="0" t="s">
        <v>134</v>
      </c>
      <c r="BD2669" s="0" t="s">
        <v>134</v>
      </c>
      <c r="BE2669" s="0" t="s">
        <v>134</v>
      </c>
      <c r="BF2669" s="0" t="s">
        <v>134</v>
      </c>
      <c r="BG2669" s="0" t="s">
        <v>134</v>
      </c>
      <c r="BH2669" s="0" t="s">
        <v>134</v>
      </c>
      <c r="BI2669" s="0" t="s">
        <v>134</v>
      </c>
      <c r="BJ2669" s="0" t="s">
        <v>134</v>
      </c>
      <c r="BK2669" s="0" t="s">
        <v>134</v>
      </c>
      <c r="BL2669" s="0" t="s">
        <v>134</v>
      </c>
      <c r="BM2669" s="0" t="s">
        <v>134</v>
      </c>
      <c r="BN2669" s="0" t="s">
        <v>134</v>
      </c>
      <c r="BO2669" s="0" t="s">
        <v>134</v>
      </c>
      <c r="BP2669" s="0" t="s">
        <v>134</v>
      </c>
      <c r="BQ2669" s="0" t="s">
        <v>134</v>
      </c>
      <c r="BR2669" s="0" t="s">
        <v>134</v>
      </c>
      <c r="BS2669" s="0" t="s">
        <v>134</v>
      </c>
      <c r="BT2669" s="0" t="s">
        <v>134</v>
      </c>
      <c r="BU2669" s="0" t="s">
        <v>134</v>
      </c>
      <c r="BV2669" s="0" t="s">
        <v>134</v>
      </c>
      <c r="BW2669" s="0" t="s">
        <v>134</v>
      </c>
      <c r="BX2669" s="0" t="s">
        <v>134</v>
      </c>
      <c r="BZ2669" s="0" t="s">
        <v>134</v>
      </c>
      <c r="CA2669" s="0" t="s">
        <v>134</v>
      </c>
      <c r="CB2669" s="0" t="s">
        <v>134</v>
      </c>
      <c r="CC2669" s="0" t="s">
        <v>134</v>
      </c>
      <c r="CD2669" s="0" t="s">
        <v>134</v>
      </c>
      <c r="CE2669" s="0" t="s">
        <v>134</v>
      </c>
    </row>
    <row r="2670" customFormat="false" ht="12.75" hidden="false" customHeight="false" outlineLevel="0" collapsed="false">
      <c r="E2670" s="9" t="s">
        <v>134</v>
      </c>
      <c r="F2670" s="9" t="s">
        <v>134</v>
      </c>
      <c r="G2670" s="9" t="s">
        <v>134</v>
      </c>
      <c r="Q2670" s="0" t="s">
        <v>134</v>
      </c>
      <c r="R2670" s="0" t="s">
        <v>134</v>
      </c>
      <c r="S2670" s="0" t="s">
        <v>134</v>
      </c>
      <c r="T2670" s="0" t="s">
        <v>134</v>
      </c>
      <c r="U2670" s="0" t="s">
        <v>134</v>
      </c>
      <c r="V2670" s="0" t="s">
        <v>134</v>
      </c>
      <c r="W2670" s="0" t="s">
        <v>134</v>
      </c>
      <c r="X2670" s="0" t="s">
        <v>134</v>
      </c>
      <c r="Y2670" s="0" t="s">
        <v>134</v>
      </c>
      <c r="Z2670" s="0" t="s">
        <v>134</v>
      </c>
      <c r="AA2670" s="0" t="s">
        <v>134</v>
      </c>
      <c r="AB2670" s="0" t="s">
        <v>134</v>
      </c>
      <c r="AC2670" s="0" t="s">
        <v>134</v>
      </c>
      <c r="AD2670" s="0" t="s">
        <v>134</v>
      </c>
      <c r="AE2670" s="0" t="s">
        <v>134</v>
      </c>
      <c r="AF2670" s="0" t="s">
        <v>134</v>
      </c>
      <c r="AG2670" s="0" t="s">
        <v>134</v>
      </c>
      <c r="AH2670" s="0" t="s">
        <v>134</v>
      </c>
      <c r="AI2670" s="0" t="s">
        <v>134</v>
      </c>
      <c r="AJ2670" s="0" t="s">
        <v>134</v>
      </c>
      <c r="AK2670" s="0" t="s">
        <v>134</v>
      </c>
      <c r="AL2670" s="0" t="s">
        <v>134</v>
      </c>
      <c r="AM2670" s="0" t="s">
        <v>134</v>
      </c>
      <c r="AN2670" s="0" t="s">
        <v>134</v>
      </c>
      <c r="AO2670" s="0" t="s">
        <v>134</v>
      </c>
      <c r="AP2670" s="0" t="s">
        <v>134</v>
      </c>
      <c r="AQ2670" s="0" t="s">
        <v>134</v>
      </c>
      <c r="AR2670" s="0" t="s">
        <v>134</v>
      </c>
      <c r="AS2670" s="0" t="s">
        <v>134</v>
      </c>
      <c r="AT2670" s="0" t="s">
        <v>134</v>
      </c>
      <c r="AU2670" s="0" t="s">
        <v>134</v>
      </c>
      <c r="AV2670" s="0" t="s">
        <v>134</v>
      </c>
      <c r="AW2670" s="0" t="s">
        <v>134</v>
      </c>
      <c r="AX2670" s="0" t="s">
        <v>134</v>
      </c>
      <c r="AY2670" s="0" t="s">
        <v>134</v>
      </c>
      <c r="AZ2670" s="0" t="s">
        <v>134</v>
      </c>
      <c r="BA2670" s="0" t="s">
        <v>134</v>
      </c>
      <c r="BB2670" s="0" t="s">
        <v>134</v>
      </c>
      <c r="BC2670" s="0" t="s">
        <v>134</v>
      </c>
      <c r="BD2670" s="0" t="s">
        <v>134</v>
      </c>
      <c r="BE2670" s="0" t="s">
        <v>134</v>
      </c>
      <c r="BF2670" s="0" t="s">
        <v>134</v>
      </c>
      <c r="BG2670" s="0" t="s">
        <v>134</v>
      </c>
      <c r="BH2670" s="0" t="s">
        <v>134</v>
      </c>
      <c r="BI2670" s="0" t="s">
        <v>134</v>
      </c>
      <c r="BJ2670" s="0" t="s">
        <v>134</v>
      </c>
      <c r="BK2670" s="0" t="s">
        <v>134</v>
      </c>
      <c r="BL2670" s="0" t="s">
        <v>134</v>
      </c>
      <c r="BM2670" s="0" t="s">
        <v>134</v>
      </c>
      <c r="BN2670" s="0" t="s">
        <v>134</v>
      </c>
      <c r="BO2670" s="0" t="s">
        <v>134</v>
      </c>
      <c r="BP2670" s="0" t="s">
        <v>134</v>
      </c>
      <c r="BQ2670" s="0" t="s">
        <v>134</v>
      </c>
      <c r="BR2670" s="0" t="s">
        <v>134</v>
      </c>
      <c r="BS2670" s="0" t="s">
        <v>134</v>
      </c>
      <c r="BT2670" s="0" t="s">
        <v>134</v>
      </c>
      <c r="BU2670" s="0" t="s">
        <v>134</v>
      </c>
      <c r="BV2670" s="0" t="s">
        <v>134</v>
      </c>
      <c r="BW2670" s="0" t="s">
        <v>134</v>
      </c>
      <c r="BX2670" s="0" t="s">
        <v>134</v>
      </c>
      <c r="BZ2670" s="0" t="s">
        <v>134</v>
      </c>
      <c r="CA2670" s="0" t="s">
        <v>134</v>
      </c>
      <c r="CB2670" s="0" t="s">
        <v>134</v>
      </c>
      <c r="CC2670" s="0" t="s">
        <v>134</v>
      </c>
      <c r="CD2670" s="0" t="s">
        <v>134</v>
      </c>
      <c r="CE2670" s="0" t="s">
        <v>134</v>
      </c>
    </row>
    <row r="2671" customFormat="false" ht="12.75" hidden="false" customHeight="false" outlineLevel="0" collapsed="false">
      <c r="E2671" s="9" t="s">
        <v>134</v>
      </c>
      <c r="F2671" s="9" t="s">
        <v>134</v>
      </c>
      <c r="G2671" s="9" t="s">
        <v>134</v>
      </c>
      <c r="Q2671" s="0" t="s">
        <v>134</v>
      </c>
      <c r="R2671" s="0" t="s">
        <v>134</v>
      </c>
      <c r="S2671" s="0" t="s">
        <v>134</v>
      </c>
      <c r="T2671" s="0" t="s">
        <v>134</v>
      </c>
      <c r="U2671" s="0" t="s">
        <v>134</v>
      </c>
      <c r="V2671" s="0" t="s">
        <v>134</v>
      </c>
      <c r="W2671" s="0" t="s">
        <v>134</v>
      </c>
      <c r="X2671" s="0" t="s">
        <v>134</v>
      </c>
      <c r="Y2671" s="0" t="s">
        <v>134</v>
      </c>
      <c r="Z2671" s="0" t="s">
        <v>134</v>
      </c>
      <c r="AA2671" s="0" t="s">
        <v>134</v>
      </c>
      <c r="AB2671" s="0" t="s">
        <v>134</v>
      </c>
      <c r="AC2671" s="0" t="s">
        <v>134</v>
      </c>
      <c r="AD2671" s="0" t="s">
        <v>134</v>
      </c>
      <c r="AE2671" s="0" t="s">
        <v>134</v>
      </c>
      <c r="AF2671" s="0" t="s">
        <v>134</v>
      </c>
      <c r="AG2671" s="0" t="s">
        <v>134</v>
      </c>
      <c r="AH2671" s="0" t="s">
        <v>134</v>
      </c>
      <c r="AI2671" s="0" t="s">
        <v>134</v>
      </c>
      <c r="AJ2671" s="0" t="s">
        <v>134</v>
      </c>
      <c r="AK2671" s="0" t="s">
        <v>134</v>
      </c>
      <c r="AL2671" s="0" t="s">
        <v>134</v>
      </c>
      <c r="AM2671" s="0" t="s">
        <v>134</v>
      </c>
      <c r="AN2671" s="0" t="s">
        <v>134</v>
      </c>
      <c r="AO2671" s="0" t="s">
        <v>134</v>
      </c>
      <c r="AP2671" s="0" t="s">
        <v>134</v>
      </c>
      <c r="AQ2671" s="0" t="s">
        <v>134</v>
      </c>
      <c r="AR2671" s="0" t="s">
        <v>134</v>
      </c>
      <c r="AS2671" s="0" t="s">
        <v>134</v>
      </c>
      <c r="AT2671" s="0" t="s">
        <v>134</v>
      </c>
      <c r="AU2671" s="0" t="s">
        <v>134</v>
      </c>
      <c r="AV2671" s="0" t="s">
        <v>134</v>
      </c>
      <c r="AW2671" s="0" t="s">
        <v>134</v>
      </c>
      <c r="AX2671" s="0" t="s">
        <v>134</v>
      </c>
      <c r="AY2671" s="0" t="s">
        <v>134</v>
      </c>
      <c r="AZ2671" s="0" t="s">
        <v>134</v>
      </c>
      <c r="BA2671" s="0" t="s">
        <v>134</v>
      </c>
      <c r="BB2671" s="0" t="s">
        <v>134</v>
      </c>
      <c r="BC2671" s="0" t="s">
        <v>134</v>
      </c>
      <c r="BD2671" s="0" t="s">
        <v>134</v>
      </c>
      <c r="BE2671" s="0" t="s">
        <v>134</v>
      </c>
      <c r="BF2671" s="0" t="s">
        <v>134</v>
      </c>
      <c r="BG2671" s="0" t="s">
        <v>134</v>
      </c>
      <c r="BH2671" s="0" t="s">
        <v>134</v>
      </c>
      <c r="BI2671" s="0" t="s">
        <v>134</v>
      </c>
      <c r="BJ2671" s="0" t="s">
        <v>134</v>
      </c>
      <c r="BK2671" s="0" t="s">
        <v>134</v>
      </c>
      <c r="BL2671" s="0" t="s">
        <v>134</v>
      </c>
      <c r="BM2671" s="0" t="s">
        <v>134</v>
      </c>
      <c r="BN2671" s="0" t="s">
        <v>134</v>
      </c>
      <c r="BO2671" s="0" t="s">
        <v>134</v>
      </c>
      <c r="BP2671" s="0" t="s">
        <v>134</v>
      </c>
      <c r="BQ2671" s="0" t="s">
        <v>134</v>
      </c>
      <c r="BR2671" s="0" t="s">
        <v>134</v>
      </c>
      <c r="BS2671" s="0" t="s">
        <v>134</v>
      </c>
      <c r="BT2671" s="0" t="s">
        <v>134</v>
      </c>
      <c r="BU2671" s="0" t="s">
        <v>134</v>
      </c>
      <c r="BV2671" s="0" t="s">
        <v>134</v>
      </c>
      <c r="BW2671" s="0" t="s">
        <v>134</v>
      </c>
      <c r="BX2671" s="0" t="s">
        <v>134</v>
      </c>
      <c r="BZ2671" s="0" t="s">
        <v>134</v>
      </c>
      <c r="CA2671" s="0" t="s">
        <v>134</v>
      </c>
      <c r="CB2671" s="0" t="s">
        <v>134</v>
      </c>
      <c r="CC2671" s="0" t="s">
        <v>134</v>
      </c>
      <c r="CD2671" s="0" t="s">
        <v>134</v>
      </c>
      <c r="CE2671" s="0" t="s">
        <v>134</v>
      </c>
    </row>
    <row r="2672" customFormat="false" ht="12.75" hidden="false" customHeight="false" outlineLevel="0" collapsed="false">
      <c r="E2672" s="9" t="s">
        <v>134</v>
      </c>
      <c r="F2672" s="9" t="s">
        <v>134</v>
      </c>
      <c r="G2672" s="9" t="s">
        <v>134</v>
      </c>
      <c r="Q2672" s="0" t="s">
        <v>134</v>
      </c>
      <c r="R2672" s="0" t="s">
        <v>134</v>
      </c>
      <c r="S2672" s="0" t="s">
        <v>134</v>
      </c>
      <c r="T2672" s="0" t="s">
        <v>134</v>
      </c>
      <c r="U2672" s="0" t="s">
        <v>134</v>
      </c>
      <c r="V2672" s="0" t="s">
        <v>134</v>
      </c>
      <c r="W2672" s="0" t="s">
        <v>134</v>
      </c>
      <c r="X2672" s="0" t="s">
        <v>134</v>
      </c>
      <c r="Y2672" s="0" t="s">
        <v>134</v>
      </c>
      <c r="Z2672" s="0" t="s">
        <v>134</v>
      </c>
      <c r="AA2672" s="0" t="s">
        <v>134</v>
      </c>
      <c r="AB2672" s="0" t="s">
        <v>134</v>
      </c>
      <c r="AC2672" s="0" t="s">
        <v>134</v>
      </c>
      <c r="AD2672" s="0" t="s">
        <v>134</v>
      </c>
      <c r="AE2672" s="0" t="s">
        <v>134</v>
      </c>
      <c r="AF2672" s="0" t="s">
        <v>134</v>
      </c>
      <c r="AG2672" s="0" t="s">
        <v>134</v>
      </c>
      <c r="AH2672" s="0" t="s">
        <v>134</v>
      </c>
      <c r="AI2672" s="0" t="s">
        <v>134</v>
      </c>
      <c r="AJ2672" s="0" t="s">
        <v>134</v>
      </c>
      <c r="AK2672" s="0" t="s">
        <v>134</v>
      </c>
      <c r="AL2672" s="0" t="s">
        <v>134</v>
      </c>
      <c r="AM2672" s="0" t="s">
        <v>134</v>
      </c>
      <c r="AN2672" s="0" t="s">
        <v>134</v>
      </c>
      <c r="AO2672" s="0" t="s">
        <v>134</v>
      </c>
      <c r="AP2672" s="0" t="s">
        <v>134</v>
      </c>
      <c r="AQ2672" s="0" t="s">
        <v>134</v>
      </c>
      <c r="AR2672" s="0" t="s">
        <v>134</v>
      </c>
      <c r="AS2672" s="0" t="s">
        <v>134</v>
      </c>
      <c r="AT2672" s="0" t="s">
        <v>134</v>
      </c>
      <c r="AU2672" s="0" t="s">
        <v>134</v>
      </c>
      <c r="AV2672" s="0" t="s">
        <v>134</v>
      </c>
      <c r="AW2672" s="0" t="s">
        <v>134</v>
      </c>
      <c r="AX2672" s="0" t="s">
        <v>134</v>
      </c>
      <c r="AY2672" s="0" t="s">
        <v>134</v>
      </c>
      <c r="AZ2672" s="0" t="s">
        <v>134</v>
      </c>
      <c r="BA2672" s="0" t="s">
        <v>134</v>
      </c>
      <c r="BB2672" s="0" t="s">
        <v>134</v>
      </c>
      <c r="BC2672" s="0" t="s">
        <v>134</v>
      </c>
      <c r="BD2672" s="0" t="s">
        <v>134</v>
      </c>
      <c r="BE2672" s="0" t="s">
        <v>134</v>
      </c>
      <c r="BF2672" s="0" t="s">
        <v>134</v>
      </c>
      <c r="BG2672" s="0" t="s">
        <v>134</v>
      </c>
      <c r="BH2672" s="0" t="s">
        <v>134</v>
      </c>
      <c r="BI2672" s="0" t="s">
        <v>134</v>
      </c>
      <c r="BJ2672" s="0" t="s">
        <v>134</v>
      </c>
      <c r="BK2672" s="0" t="s">
        <v>134</v>
      </c>
      <c r="BL2672" s="0" t="s">
        <v>134</v>
      </c>
      <c r="BM2672" s="0" t="s">
        <v>134</v>
      </c>
      <c r="BN2672" s="0" t="s">
        <v>134</v>
      </c>
      <c r="BO2672" s="0" t="s">
        <v>134</v>
      </c>
      <c r="BP2672" s="0" t="s">
        <v>134</v>
      </c>
      <c r="BQ2672" s="0" t="s">
        <v>134</v>
      </c>
      <c r="BR2672" s="0" t="s">
        <v>134</v>
      </c>
      <c r="BS2672" s="0" t="s">
        <v>134</v>
      </c>
      <c r="BT2672" s="0" t="s">
        <v>134</v>
      </c>
      <c r="BU2672" s="0" t="s">
        <v>134</v>
      </c>
      <c r="BV2672" s="0" t="s">
        <v>134</v>
      </c>
      <c r="BW2672" s="0" t="s">
        <v>134</v>
      </c>
      <c r="BX2672" s="0" t="s">
        <v>134</v>
      </c>
      <c r="BZ2672" s="0" t="s">
        <v>134</v>
      </c>
      <c r="CA2672" s="0" t="s">
        <v>134</v>
      </c>
      <c r="CB2672" s="0" t="s">
        <v>134</v>
      </c>
      <c r="CC2672" s="0" t="s">
        <v>134</v>
      </c>
      <c r="CD2672" s="0" t="s">
        <v>134</v>
      </c>
      <c r="CE2672" s="0" t="s">
        <v>134</v>
      </c>
    </row>
    <row r="2673" customFormat="false" ht="12.75" hidden="false" customHeight="false" outlineLevel="0" collapsed="false">
      <c r="E2673" s="9" t="s">
        <v>134</v>
      </c>
      <c r="F2673" s="9" t="s">
        <v>134</v>
      </c>
      <c r="G2673" s="9" t="s">
        <v>134</v>
      </c>
      <c r="Q2673" s="0" t="s">
        <v>134</v>
      </c>
      <c r="R2673" s="0" t="s">
        <v>134</v>
      </c>
      <c r="S2673" s="0" t="s">
        <v>134</v>
      </c>
      <c r="T2673" s="0" t="s">
        <v>134</v>
      </c>
      <c r="U2673" s="0" t="s">
        <v>134</v>
      </c>
      <c r="V2673" s="0" t="s">
        <v>134</v>
      </c>
      <c r="W2673" s="0" t="s">
        <v>134</v>
      </c>
      <c r="X2673" s="0" t="s">
        <v>134</v>
      </c>
      <c r="Y2673" s="0" t="s">
        <v>134</v>
      </c>
      <c r="Z2673" s="0" t="s">
        <v>134</v>
      </c>
      <c r="AA2673" s="0" t="s">
        <v>134</v>
      </c>
      <c r="AB2673" s="0" t="s">
        <v>134</v>
      </c>
      <c r="AC2673" s="0" t="s">
        <v>134</v>
      </c>
      <c r="AD2673" s="0" t="s">
        <v>134</v>
      </c>
      <c r="AE2673" s="0" t="s">
        <v>134</v>
      </c>
      <c r="AF2673" s="0" t="s">
        <v>134</v>
      </c>
      <c r="AG2673" s="0" t="s">
        <v>134</v>
      </c>
      <c r="AH2673" s="0" t="s">
        <v>134</v>
      </c>
      <c r="AI2673" s="0" t="s">
        <v>134</v>
      </c>
      <c r="AJ2673" s="0" t="s">
        <v>134</v>
      </c>
      <c r="AK2673" s="0" t="s">
        <v>134</v>
      </c>
      <c r="AL2673" s="0" t="s">
        <v>134</v>
      </c>
      <c r="AM2673" s="0" t="s">
        <v>134</v>
      </c>
      <c r="AN2673" s="0" t="s">
        <v>134</v>
      </c>
      <c r="AO2673" s="0" t="s">
        <v>134</v>
      </c>
      <c r="AP2673" s="0" t="s">
        <v>134</v>
      </c>
      <c r="AQ2673" s="0" t="s">
        <v>134</v>
      </c>
      <c r="AR2673" s="0" t="s">
        <v>134</v>
      </c>
      <c r="AS2673" s="0" t="s">
        <v>134</v>
      </c>
      <c r="AT2673" s="0" t="s">
        <v>134</v>
      </c>
      <c r="AU2673" s="0" t="s">
        <v>134</v>
      </c>
      <c r="AV2673" s="0" t="s">
        <v>134</v>
      </c>
      <c r="AW2673" s="0" t="s">
        <v>134</v>
      </c>
      <c r="AX2673" s="0" t="s">
        <v>134</v>
      </c>
      <c r="AY2673" s="0" t="s">
        <v>134</v>
      </c>
      <c r="AZ2673" s="0" t="s">
        <v>134</v>
      </c>
      <c r="BA2673" s="0" t="s">
        <v>134</v>
      </c>
      <c r="BB2673" s="0" t="s">
        <v>134</v>
      </c>
      <c r="BC2673" s="0" t="s">
        <v>134</v>
      </c>
      <c r="BD2673" s="0" t="s">
        <v>134</v>
      </c>
      <c r="BE2673" s="0" t="s">
        <v>134</v>
      </c>
      <c r="BF2673" s="0" t="s">
        <v>134</v>
      </c>
      <c r="BG2673" s="0" t="s">
        <v>134</v>
      </c>
      <c r="BH2673" s="0" t="s">
        <v>134</v>
      </c>
      <c r="BI2673" s="0" t="s">
        <v>134</v>
      </c>
      <c r="BJ2673" s="0" t="s">
        <v>134</v>
      </c>
      <c r="BK2673" s="0" t="s">
        <v>134</v>
      </c>
      <c r="BL2673" s="0" t="s">
        <v>134</v>
      </c>
      <c r="BM2673" s="0" t="s">
        <v>134</v>
      </c>
      <c r="BN2673" s="0" t="s">
        <v>134</v>
      </c>
      <c r="BO2673" s="0" t="s">
        <v>134</v>
      </c>
      <c r="BP2673" s="0" t="s">
        <v>134</v>
      </c>
      <c r="BQ2673" s="0" t="s">
        <v>134</v>
      </c>
      <c r="BR2673" s="0" t="s">
        <v>134</v>
      </c>
      <c r="BS2673" s="0" t="s">
        <v>134</v>
      </c>
      <c r="BT2673" s="0" t="s">
        <v>134</v>
      </c>
      <c r="BU2673" s="0" t="s">
        <v>134</v>
      </c>
      <c r="BV2673" s="0" t="s">
        <v>134</v>
      </c>
      <c r="BW2673" s="0" t="s">
        <v>134</v>
      </c>
      <c r="BX2673" s="0" t="s">
        <v>134</v>
      </c>
      <c r="BZ2673" s="0" t="s">
        <v>134</v>
      </c>
      <c r="CA2673" s="0" t="s">
        <v>134</v>
      </c>
      <c r="CB2673" s="0" t="s">
        <v>134</v>
      </c>
      <c r="CC2673" s="0" t="s">
        <v>134</v>
      </c>
      <c r="CD2673" s="0" t="s">
        <v>134</v>
      </c>
      <c r="CE2673" s="0" t="s">
        <v>134</v>
      </c>
    </row>
    <row r="2674" customFormat="false" ht="12.75" hidden="false" customHeight="false" outlineLevel="0" collapsed="false">
      <c r="E2674" s="9" t="s">
        <v>134</v>
      </c>
      <c r="F2674" s="9" t="s">
        <v>134</v>
      </c>
      <c r="G2674" s="9" t="s">
        <v>134</v>
      </c>
      <c r="Q2674" s="0" t="s">
        <v>134</v>
      </c>
      <c r="R2674" s="0" t="s">
        <v>134</v>
      </c>
      <c r="S2674" s="0" t="s">
        <v>134</v>
      </c>
      <c r="T2674" s="0" t="s">
        <v>134</v>
      </c>
      <c r="U2674" s="0" t="s">
        <v>134</v>
      </c>
      <c r="V2674" s="0" t="s">
        <v>134</v>
      </c>
      <c r="W2674" s="0" t="s">
        <v>134</v>
      </c>
      <c r="X2674" s="0" t="s">
        <v>134</v>
      </c>
      <c r="Y2674" s="0" t="s">
        <v>134</v>
      </c>
      <c r="Z2674" s="0" t="s">
        <v>134</v>
      </c>
      <c r="AA2674" s="0" t="s">
        <v>134</v>
      </c>
      <c r="AB2674" s="0" t="s">
        <v>134</v>
      </c>
      <c r="AC2674" s="0" t="s">
        <v>134</v>
      </c>
      <c r="AD2674" s="0" t="s">
        <v>134</v>
      </c>
      <c r="AE2674" s="0" t="s">
        <v>134</v>
      </c>
      <c r="AF2674" s="0" t="s">
        <v>134</v>
      </c>
      <c r="AG2674" s="0" t="s">
        <v>134</v>
      </c>
      <c r="AH2674" s="0" t="s">
        <v>134</v>
      </c>
      <c r="AI2674" s="0" t="s">
        <v>134</v>
      </c>
      <c r="AJ2674" s="0" t="s">
        <v>134</v>
      </c>
      <c r="AK2674" s="0" t="s">
        <v>134</v>
      </c>
      <c r="AL2674" s="0" t="s">
        <v>134</v>
      </c>
      <c r="AM2674" s="0" t="s">
        <v>134</v>
      </c>
      <c r="AN2674" s="0" t="s">
        <v>134</v>
      </c>
      <c r="AO2674" s="0" t="s">
        <v>134</v>
      </c>
      <c r="AP2674" s="0" t="s">
        <v>134</v>
      </c>
      <c r="AQ2674" s="0" t="s">
        <v>134</v>
      </c>
      <c r="AR2674" s="0" t="s">
        <v>134</v>
      </c>
      <c r="AS2674" s="0" t="s">
        <v>134</v>
      </c>
      <c r="AT2674" s="0" t="s">
        <v>134</v>
      </c>
      <c r="AU2674" s="0" t="s">
        <v>134</v>
      </c>
      <c r="AV2674" s="0" t="s">
        <v>134</v>
      </c>
      <c r="AW2674" s="0" t="s">
        <v>134</v>
      </c>
      <c r="AX2674" s="0" t="s">
        <v>134</v>
      </c>
      <c r="AY2674" s="0" t="s">
        <v>134</v>
      </c>
      <c r="AZ2674" s="0" t="s">
        <v>134</v>
      </c>
      <c r="BA2674" s="0" t="s">
        <v>134</v>
      </c>
      <c r="BB2674" s="0" t="s">
        <v>134</v>
      </c>
      <c r="BC2674" s="0" t="s">
        <v>134</v>
      </c>
      <c r="BD2674" s="0" t="s">
        <v>134</v>
      </c>
      <c r="BE2674" s="0" t="s">
        <v>134</v>
      </c>
      <c r="BF2674" s="0" t="s">
        <v>134</v>
      </c>
      <c r="BG2674" s="0" t="s">
        <v>134</v>
      </c>
      <c r="BH2674" s="0" t="s">
        <v>134</v>
      </c>
      <c r="BI2674" s="0" t="s">
        <v>134</v>
      </c>
      <c r="BJ2674" s="0" t="s">
        <v>134</v>
      </c>
      <c r="BK2674" s="0" t="s">
        <v>134</v>
      </c>
      <c r="BL2674" s="0" t="s">
        <v>134</v>
      </c>
      <c r="BM2674" s="0" t="s">
        <v>134</v>
      </c>
      <c r="BN2674" s="0" t="s">
        <v>134</v>
      </c>
      <c r="BO2674" s="0" t="s">
        <v>134</v>
      </c>
      <c r="BP2674" s="0" t="s">
        <v>134</v>
      </c>
      <c r="BQ2674" s="0" t="s">
        <v>134</v>
      </c>
      <c r="BR2674" s="0" t="s">
        <v>134</v>
      </c>
      <c r="BS2674" s="0" t="s">
        <v>134</v>
      </c>
      <c r="BT2674" s="0" t="s">
        <v>134</v>
      </c>
      <c r="BU2674" s="0" t="s">
        <v>134</v>
      </c>
      <c r="BV2674" s="0" t="s">
        <v>134</v>
      </c>
      <c r="BW2674" s="0" t="s">
        <v>134</v>
      </c>
      <c r="BX2674" s="0" t="s">
        <v>134</v>
      </c>
      <c r="BZ2674" s="0" t="s">
        <v>134</v>
      </c>
      <c r="CA2674" s="0" t="s">
        <v>134</v>
      </c>
      <c r="CB2674" s="0" t="s">
        <v>134</v>
      </c>
      <c r="CC2674" s="0" t="s">
        <v>134</v>
      </c>
      <c r="CD2674" s="0" t="s">
        <v>134</v>
      </c>
      <c r="CE2674" s="0" t="s">
        <v>134</v>
      </c>
    </row>
    <row r="2675" customFormat="false" ht="12.75" hidden="false" customHeight="false" outlineLevel="0" collapsed="false">
      <c r="E2675" s="9" t="s">
        <v>134</v>
      </c>
      <c r="F2675" s="9" t="s">
        <v>134</v>
      </c>
      <c r="G2675" s="9" t="s">
        <v>134</v>
      </c>
      <c r="Q2675" s="0" t="s">
        <v>134</v>
      </c>
      <c r="R2675" s="0" t="s">
        <v>134</v>
      </c>
      <c r="S2675" s="0" t="s">
        <v>134</v>
      </c>
      <c r="T2675" s="0" t="s">
        <v>134</v>
      </c>
      <c r="U2675" s="0" t="s">
        <v>134</v>
      </c>
      <c r="V2675" s="0" t="s">
        <v>134</v>
      </c>
      <c r="W2675" s="0" t="s">
        <v>134</v>
      </c>
      <c r="X2675" s="0" t="s">
        <v>134</v>
      </c>
      <c r="Y2675" s="0" t="s">
        <v>134</v>
      </c>
      <c r="Z2675" s="0" t="s">
        <v>134</v>
      </c>
      <c r="AA2675" s="0" t="s">
        <v>134</v>
      </c>
      <c r="AB2675" s="0" t="s">
        <v>134</v>
      </c>
      <c r="AC2675" s="0" t="s">
        <v>134</v>
      </c>
      <c r="AD2675" s="0" t="s">
        <v>134</v>
      </c>
      <c r="AE2675" s="0" t="s">
        <v>134</v>
      </c>
      <c r="AF2675" s="0" t="s">
        <v>134</v>
      </c>
      <c r="AG2675" s="0" t="s">
        <v>134</v>
      </c>
      <c r="AH2675" s="0" t="s">
        <v>134</v>
      </c>
      <c r="AI2675" s="0" t="s">
        <v>134</v>
      </c>
      <c r="AJ2675" s="0" t="s">
        <v>134</v>
      </c>
      <c r="AK2675" s="0" t="s">
        <v>134</v>
      </c>
      <c r="AL2675" s="0" t="s">
        <v>134</v>
      </c>
      <c r="AM2675" s="0" t="s">
        <v>134</v>
      </c>
      <c r="AN2675" s="0" t="s">
        <v>134</v>
      </c>
      <c r="AO2675" s="0" t="s">
        <v>134</v>
      </c>
      <c r="AP2675" s="0" t="s">
        <v>134</v>
      </c>
      <c r="AQ2675" s="0" t="s">
        <v>134</v>
      </c>
      <c r="AR2675" s="0" t="s">
        <v>134</v>
      </c>
      <c r="AS2675" s="0" t="s">
        <v>134</v>
      </c>
      <c r="AT2675" s="0" t="s">
        <v>134</v>
      </c>
      <c r="AU2675" s="0" t="s">
        <v>134</v>
      </c>
      <c r="AV2675" s="0" t="s">
        <v>134</v>
      </c>
      <c r="AW2675" s="0" t="s">
        <v>134</v>
      </c>
      <c r="AX2675" s="0" t="s">
        <v>134</v>
      </c>
      <c r="AY2675" s="0" t="s">
        <v>134</v>
      </c>
      <c r="AZ2675" s="0" t="s">
        <v>134</v>
      </c>
      <c r="BA2675" s="0" t="s">
        <v>134</v>
      </c>
      <c r="BB2675" s="0" t="s">
        <v>134</v>
      </c>
      <c r="BC2675" s="0" t="s">
        <v>134</v>
      </c>
      <c r="BD2675" s="0" t="s">
        <v>134</v>
      </c>
      <c r="BE2675" s="0" t="s">
        <v>134</v>
      </c>
      <c r="BF2675" s="0" t="s">
        <v>134</v>
      </c>
      <c r="BG2675" s="0" t="s">
        <v>134</v>
      </c>
      <c r="BH2675" s="0" t="s">
        <v>134</v>
      </c>
      <c r="BI2675" s="0" t="s">
        <v>134</v>
      </c>
      <c r="BJ2675" s="0" t="s">
        <v>134</v>
      </c>
      <c r="BK2675" s="0" t="s">
        <v>134</v>
      </c>
      <c r="BL2675" s="0" t="s">
        <v>134</v>
      </c>
      <c r="BM2675" s="0" t="s">
        <v>134</v>
      </c>
      <c r="BN2675" s="0" t="s">
        <v>134</v>
      </c>
      <c r="BO2675" s="0" t="s">
        <v>134</v>
      </c>
      <c r="BP2675" s="0" t="s">
        <v>134</v>
      </c>
      <c r="BQ2675" s="0" t="s">
        <v>134</v>
      </c>
      <c r="BR2675" s="0" t="s">
        <v>134</v>
      </c>
      <c r="BS2675" s="0" t="s">
        <v>134</v>
      </c>
      <c r="BT2675" s="0" t="s">
        <v>134</v>
      </c>
      <c r="BU2675" s="0" t="s">
        <v>134</v>
      </c>
      <c r="BV2675" s="0" t="s">
        <v>134</v>
      </c>
      <c r="BW2675" s="0" t="s">
        <v>134</v>
      </c>
      <c r="BX2675" s="0" t="s">
        <v>134</v>
      </c>
      <c r="BZ2675" s="0" t="s">
        <v>134</v>
      </c>
      <c r="CA2675" s="0" t="s">
        <v>134</v>
      </c>
      <c r="CB2675" s="0" t="s">
        <v>134</v>
      </c>
      <c r="CC2675" s="0" t="s">
        <v>134</v>
      </c>
      <c r="CD2675" s="0" t="s">
        <v>134</v>
      </c>
      <c r="CE2675" s="0" t="s">
        <v>134</v>
      </c>
    </row>
    <row r="2676" customFormat="false" ht="12.75" hidden="false" customHeight="false" outlineLevel="0" collapsed="false">
      <c r="E2676" s="9" t="s">
        <v>134</v>
      </c>
      <c r="F2676" s="9" t="s">
        <v>134</v>
      </c>
      <c r="G2676" s="9" t="s">
        <v>134</v>
      </c>
      <c r="Q2676" s="0" t="s">
        <v>134</v>
      </c>
      <c r="R2676" s="0" t="s">
        <v>134</v>
      </c>
      <c r="S2676" s="0" t="s">
        <v>134</v>
      </c>
      <c r="T2676" s="0" t="s">
        <v>134</v>
      </c>
      <c r="U2676" s="0" t="s">
        <v>134</v>
      </c>
      <c r="V2676" s="0" t="s">
        <v>134</v>
      </c>
      <c r="W2676" s="0" t="s">
        <v>134</v>
      </c>
      <c r="X2676" s="0" t="s">
        <v>134</v>
      </c>
      <c r="Y2676" s="0" t="s">
        <v>134</v>
      </c>
      <c r="Z2676" s="0" t="s">
        <v>134</v>
      </c>
      <c r="AA2676" s="0" t="s">
        <v>134</v>
      </c>
      <c r="AB2676" s="0" t="s">
        <v>134</v>
      </c>
      <c r="AC2676" s="0" t="s">
        <v>134</v>
      </c>
      <c r="AD2676" s="0" t="s">
        <v>134</v>
      </c>
      <c r="AE2676" s="0" t="s">
        <v>134</v>
      </c>
      <c r="AF2676" s="0" t="s">
        <v>134</v>
      </c>
      <c r="AG2676" s="0" t="s">
        <v>134</v>
      </c>
      <c r="AH2676" s="0" t="s">
        <v>134</v>
      </c>
      <c r="AI2676" s="0" t="s">
        <v>134</v>
      </c>
      <c r="AJ2676" s="0" t="s">
        <v>134</v>
      </c>
      <c r="AK2676" s="0" t="s">
        <v>134</v>
      </c>
      <c r="AL2676" s="0" t="s">
        <v>134</v>
      </c>
      <c r="AM2676" s="0" t="s">
        <v>134</v>
      </c>
      <c r="AN2676" s="0" t="s">
        <v>134</v>
      </c>
      <c r="AO2676" s="0" t="s">
        <v>134</v>
      </c>
      <c r="AP2676" s="0" t="s">
        <v>134</v>
      </c>
      <c r="AQ2676" s="0" t="s">
        <v>134</v>
      </c>
      <c r="AR2676" s="0" t="s">
        <v>134</v>
      </c>
      <c r="AS2676" s="0" t="s">
        <v>134</v>
      </c>
      <c r="AT2676" s="0" t="s">
        <v>134</v>
      </c>
      <c r="AU2676" s="0" t="s">
        <v>134</v>
      </c>
      <c r="AV2676" s="0" t="s">
        <v>134</v>
      </c>
      <c r="AW2676" s="0" t="s">
        <v>134</v>
      </c>
      <c r="AX2676" s="0" t="s">
        <v>134</v>
      </c>
      <c r="AY2676" s="0" t="s">
        <v>134</v>
      </c>
      <c r="AZ2676" s="0" t="s">
        <v>134</v>
      </c>
      <c r="BA2676" s="0" t="s">
        <v>134</v>
      </c>
      <c r="BB2676" s="0" t="s">
        <v>134</v>
      </c>
      <c r="BC2676" s="0" t="s">
        <v>134</v>
      </c>
      <c r="BD2676" s="0" t="s">
        <v>134</v>
      </c>
      <c r="BE2676" s="0" t="s">
        <v>134</v>
      </c>
      <c r="BF2676" s="0" t="s">
        <v>134</v>
      </c>
      <c r="BG2676" s="0" t="s">
        <v>134</v>
      </c>
      <c r="BH2676" s="0" t="s">
        <v>134</v>
      </c>
      <c r="BI2676" s="0" t="s">
        <v>134</v>
      </c>
      <c r="BJ2676" s="0" t="s">
        <v>134</v>
      </c>
      <c r="BK2676" s="0" t="s">
        <v>134</v>
      </c>
      <c r="BL2676" s="0" t="s">
        <v>134</v>
      </c>
      <c r="BM2676" s="0" t="s">
        <v>134</v>
      </c>
      <c r="BN2676" s="0" t="s">
        <v>134</v>
      </c>
      <c r="BO2676" s="0" t="s">
        <v>134</v>
      </c>
      <c r="BP2676" s="0" t="s">
        <v>134</v>
      </c>
      <c r="BQ2676" s="0" t="s">
        <v>134</v>
      </c>
      <c r="BR2676" s="0" t="s">
        <v>134</v>
      </c>
      <c r="BS2676" s="0" t="s">
        <v>134</v>
      </c>
      <c r="BT2676" s="0" t="s">
        <v>134</v>
      </c>
      <c r="BU2676" s="0" t="s">
        <v>134</v>
      </c>
      <c r="BV2676" s="0" t="s">
        <v>134</v>
      </c>
      <c r="BW2676" s="0" t="s">
        <v>134</v>
      </c>
      <c r="BX2676" s="0" t="s">
        <v>134</v>
      </c>
      <c r="BZ2676" s="0" t="s">
        <v>134</v>
      </c>
      <c r="CA2676" s="0" t="s">
        <v>134</v>
      </c>
      <c r="CB2676" s="0" t="s">
        <v>134</v>
      </c>
      <c r="CC2676" s="0" t="s">
        <v>134</v>
      </c>
      <c r="CD2676" s="0" t="s">
        <v>134</v>
      </c>
      <c r="CE2676" s="0" t="s">
        <v>134</v>
      </c>
    </row>
    <row r="2677" customFormat="false" ht="12.75" hidden="false" customHeight="false" outlineLevel="0" collapsed="false">
      <c r="E2677" s="9" t="s">
        <v>134</v>
      </c>
      <c r="F2677" s="9" t="s">
        <v>134</v>
      </c>
      <c r="G2677" s="9" t="s">
        <v>134</v>
      </c>
      <c r="Q2677" s="0" t="s">
        <v>134</v>
      </c>
      <c r="R2677" s="0" t="s">
        <v>134</v>
      </c>
      <c r="S2677" s="0" t="s">
        <v>134</v>
      </c>
      <c r="T2677" s="0" t="s">
        <v>134</v>
      </c>
      <c r="U2677" s="0" t="s">
        <v>134</v>
      </c>
      <c r="V2677" s="0" t="s">
        <v>134</v>
      </c>
      <c r="W2677" s="0" t="s">
        <v>134</v>
      </c>
      <c r="X2677" s="0" t="s">
        <v>134</v>
      </c>
      <c r="Y2677" s="0" t="s">
        <v>134</v>
      </c>
      <c r="Z2677" s="0" t="s">
        <v>134</v>
      </c>
      <c r="AA2677" s="0" t="s">
        <v>134</v>
      </c>
      <c r="AB2677" s="0" t="s">
        <v>134</v>
      </c>
      <c r="AC2677" s="0" t="s">
        <v>134</v>
      </c>
      <c r="AD2677" s="0" t="s">
        <v>134</v>
      </c>
      <c r="AE2677" s="0" t="s">
        <v>134</v>
      </c>
      <c r="AF2677" s="0" t="s">
        <v>134</v>
      </c>
      <c r="AG2677" s="0" t="s">
        <v>134</v>
      </c>
      <c r="AH2677" s="0" t="s">
        <v>134</v>
      </c>
      <c r="AI2677" s="0" t="s">
        <v>134</v>
      </c>
      <c r="AJ2677" s="0" t="s">
        <v>134</v>
      </c>
      <c r="AK2677" s="0" t="s">
        <v>134</v>
      </c>
      <c r="AL2677" s="0" t="s">
        <v>134</v>
      </c>
      <c r="AM2677" s="0" t="s">
        <v>134</v>
      </c>
      <c r="AN2677" s="0" t="s">
        <v>134</v>
      </c>
      <c r="AO2677" s="0" t="s">
        <v>134</v>
      </c>
      <c r="AP2677" s="0" t="s">
        <v>134</v>
      </c>
      <c r="AQ2677" s="0" t="s">
        <v>134</v>
      </c>
      <c r="AR2677" s="0" t="s">
        <v>134</v>
      </c>
      <c r="AS2677" s="0" t="s">
        <v>134</v>
      </c>
      <c r="AT2677" s="0" t="s">
        <v>134</v>
      </c>
      <c r="AU2677" s="0" t="s">
        <v>134</v>
      </c>
      <c r="AV2677" s="0" t="s">
        <v>134</v>
      </c>
      <c r="AW2677" s="0" t="s">
        <v>134</v>
      </c>
      <c r="AX2677" s="0" t="s">
        <v>134</v>
      </c>
      <c r="AY2677" s="0" t="s">
        <v>134</v>
      </c>
      <c r="AZ2677" s="0" t="s">
        <v>134</v>
      </c>
      <c r="BA2677" s="0" t="s">
        <v>134</v>
      </c>
      <c r="BB2677" s="0" t="s">
        <v>134</v>
      </c>
      <c r="BC2677" s="0" t="s">
        <v>134</v>
      </c>
      <c r="BD2677" s="0" t="s">
        <v>134</v>
      </c>
      <c r="BE2677" s="0" t="s">
        <v>134</v>
      </c>
      <c r="BF2677" s="0" t="s">
        <v>134</v>
      </c>
      <c r="BG2677" s="0" t="s">
        <v>134</v>
      </c>
      <c r="BH2677" s="0" t="s">
        <v>134</v>
      </c>
      <c r="BI2677" s="0" t="s">
        <v>134</v>
      </c>
      <c r="BJ2677" s="0" t="s">
        <v>134</v>
      </c>
      <c r="BK2677" s="0" t="s">
        <v>134</v>
      </c>
      <c r="BL2677" s="0" t="s">
        <v>134</v>
      </c>
      <c r="BM2677" s="0" t="s">
        <v>134</v>
      </c>
      <c r="BN2677" s="0" t="s">
        <v>134</v>
      </c>
      <c r="BO2677" s="0" t="s">
        <v>134</v>
      </c>
      <c r="BP2677" s="0" t="s">
        <v>134</v>
      </c>
      <c r="BQ2677" s="0" t="s">
        <v>134</v>
      </c>
      <c r="BR2677" s="0" t="s">
        <v>134</v>
      </c>
      <c r="BS2677" s="0" t="s">
        <v>134</v>
      </c>
      <c r="BT2677" s="0" t="s">
        <v>134</v>
      </c>
      <c r="BU2677" s="0" t="s">
        <v>134</v>
      </c>
      <c r="BV2677" s="0" t="s">
        <v>134</v>
      </c>
      <c r="BW2677" s="0" t="s">
        <v>134</v>
      </c>
      <c r="BX2677" s="0" t="s">
        <v>134</v>
      </c>
      <c r="BZ2677" s="0" t="s">
        <v>134</v>
      </c>
      <c r="CA2677" s="0" t="s">
        <v>134</v>
      </c>
      <c r="CB2677" s="0" t="s">
        <v>134</v>
      </c>
      <c r="CC2677" s="0" t="s">
        <v>134</v>
      </c>
      <c r="CD2677" s="0" t="s">
        <v>134</v>
      </c>
      <c r="CE2677" s="0" t="s">
        <v>134</v>
      </c>
    </row>
    <row r="2678" customFormat="false" ht="12.75" hidden="false" customHeight="false" outlineLevel="0" collapsed="false">
      <c r="E2678" s="9" t="s">
        <v>134</v>
      </c>
      <c r="F2678" s="9" t="s">
        <v>134</v>
      </c>
      <c r="G2678" s="9" t="s">
        <v>134</v>
      </c>
      <c r="Q2678" s="0" t="s">
        <v>134</v>
      </c>
      <c r="R2678" s="0" t="s">
        <v>134</v>
      </c>
      <c r="S2678" s="0" t="s">
        <v>134</v>
      </c>
      <c r="T2678" s="0" t="s">
        <v>134</v>
      </c>
      <c r="U2678" s="0" t="s">
        <v>134</v>
      </c>
      <c r="V2678" s="0" t="s">
        <v>134</v>
      </c>
      <c r="W2678" s="0" t="s">
        <v>134</v>
      </c>
      <c r="X2678" s="0" t="s">
        <v>134</v>
      </c>
      <c r="Y2678" s="0" t="s">
        <v>134</v>
      </c>
      <c r="Z2678" s="0" t="s">
        <v>134</v>
      </c>
      <c r="AA2678" s="0" t="s">
        <v>134</v>
      </c>
      <c r="AB2678" s="0" t="s">
        <v>134</v>
      </c>
      <c r="AC2678" s="0" t="s">
        <v>134</v>
      </c>
      <c r="AD2678" s="0" t="s">
        <v>134</v>
      </c>
      <c r="AE2678" s="0" t="s">
        <v>134</v>
      </c>
      <c r="AF2678" s="0" t="s">
        <v>134</v>
      </c>
      <c r="AG2678" s="0" t="s">
        <v>134</v>
      </c>
      <c r="AH2678" s="0" t="s">
        <v>134</v>
      </c>
      <c r="AI2678" s="0" t="s">
        <v>134</v>
      </c>
      <c r="AJ2678" s="0" t="s">
        <v>134</v>
      </c>
      <c r="AK2678" s="0" t="s">
        <v>134</v>
      </c>
      <c r="AL2678" s="0" t="s">
        <v>134</v>
      </c>
      <c r="AM2678" s="0" t="s">
        <v>134</v>
      </c>
      <c r="AN2678" s="0" t="s">
        <v>134</v>
      </c>
      <c r="AO2678" s="0" t="s">
        <v>134</v>
      </c>
      <c r="AP2678" s="0" t="s">
        <v>134</v>
      </c>
      <c r="AQ2678" s="0" t="s">
        <v>134</v>
      </c>
      <c r="AR2678" s="0" t="s">
        <v>134</v>
      </c>
      <c r="AS2678" s="0" t="s">
        <v>134</v>
      </c>
      <c r="AT2678" s="0" t="s">
        <v>134</v>
      </c>
      <c r="AU2678" s="0" t="s">
        <v>134</v>
      </c>
      <c r="AV2678" s="0" t="s">
        <v>134</v>
      </c>
      <c r="AW2678" s="0" t="s">
        <v>134</v>
      </c>
      <c r="AX2678" s="0" t="s">
        <v>134</v>
      </c>
      <c r="AY2678" s="0" t="s">
        <v>134</v>
      </c>
      <c r="AZ2678" s="0" t="s">
        <v>134</v>
      </c>
      <c r="BA2678" s="0" t="s">
        <v>134</v>
      </c>
      <c r="BB2678" s="0" t="s">
        <v>134</v>
      </c>
      <c r="BC2678" s="0" t="s">
        <v>134</v>
      </c>
      <c r="BD2678" s="0" t="s">
        <v>134</v>
      </c>
      <c r="BE2678" s="0" t="s">
        <v>134</v>
      </c>
      <c r="BF2678" s="0" t="s">
        <v>134</v>
      </c>
      <c r="BG2678" s="0" t="s">
        <v>134</v>
      </c>
      <c r="BH2678" s="0" t="s">
        <v>134</v>
      </c>
      <c r="BI2678" s="0" t="s">
        <v>134</v>
      </c>
      <c r="BJ2678" s="0" t="s">
        <v>134</v>
      </c>
      <c r="BK2678" s="0" t="s">
        <v>134</v>
      </c>
      <c r="BL2678" s="0" t="s">
        <v>134</v>
      </c>
      <c r="BM2678" s="0" t="s">
        <v>134</v>
      </c>
      <c r="BN2678" s="0" t="s">
        <v>134</v>
      </c>
      <c r="BO2678" s="0" t="s">
        <v>134</v>
      </c>
      <c r="BP2678" s="0" t="s">
        <v>134</v>
      </c>
      <c r="BQ2678" s="0" t="s">
        <v>134</v>
      </c>
      <c r="BR2678" s="0" t="s">
        <v>134</v>
      </c>
      <c r="BS2678" s="0" t="s">
        <v>134</v>
      </c>
      <c r="BT2678" s="0" t="s">
        <v>134</v>
      </c>
      <c r="BU2678" s="0" t="s">
        <v>134</v>
      </c>
      <c r="BV2678" s="0" t="s">
        <v>134</v>
      </c>
      <c r="BW2678" s="0" t="s">
        <v>134</v>
      </c>
      <c r="BX2678" s="0" t="s">
        <v>134</v>
      </c>
      <c r="BZ2678" s="0" t="s">
        <v>134</v>
      </c>
      <c r="CA2678" s="0" t="s">
        <v>134</v>
      </c>
      <c r="CB2678" s="0" t="s">
        <v>134</v>
      </c>
      <c r="CC2678" s="0" t="s">
        <v>134</v>
      </c>
      <c r="CD2678" s="0" t="s">
        <v>134</v>
      </c>
      <c r="CE2678" s="0" t="s">
        <v>134</v>
      </c>
    </row>
    <row r="2679" customFormat="false" ht="12.75" hidden="false" customHeight="false" outlineLevel="0" collapsed="false">
      <c r="E2679" s="9" t="s">
        <v>134</v>
      </c>
      <c r="F2679" s="9" t="s">
        <v>134</v>
      </c>
      <c r="G2679" s="9" t="s">
        <v>134</v>
      </c>
      <c r="Q2679" s="0" t="s">
        <v>134</v>
      </c>
      <c r="R2679" s="0" t="s">
        <v>134</v>
      </c>
      <c r="S2679" s="0" t="s">
        <v>134</v>
      </c>
      <c r="T2679" s="0" t="s">
        <v>134</v>
      </c>
      <c r="U2679" s="0" t="s">
        <v>134</v>
      </c>
      <c r="V2679" s="0" t="s">
        <v>134</v>
      </c>
      <c r="W2679" s="0" t="s">
        <v>134</v>
      </c>
      <c r="X2679" s="0" t="s">
        <v>134</v>
      </c>
      <c r="Y2679" s="0" t="s">
        <v>134</v>
      </c>
      <c r="Z2679" s="0" t="s">
        <v>134</v>
      </c>
      <c r="AA2679" s="0" t="s">
        <v>134</v>
      </c>
      <c r="AB2679" s="0" t="s">
        <v>134</v>
      </c>
      <c r="AC2679" s="0" t="s">
        <v>134</v>
      </c>
      <c r="AD2679" s="0" t="s">
        <v>134</v>
      </c>
      <c r="AE2679" s="0" t="s">
        <v>134</v>
      </c>
      <c r="AF2679" s="0" t="s">
        <v>134</v>
      </c>
      <c r="AG2679" s="0" t="s">
        <v>134</v>
      </c>
      <c r="AH2679" s="0" t="s">
        <v>134</v>
      </c>
      <c r="AI2679" s="0" t="s">
        <v>134</v>
      </c>
      <c r="AJ2679" s="0" t="s">
        <v>134</v>
      </c>
      <c r="AK2679" s="0" t="s">
        <v>134</v>
      </c>
      <c r="AL2679" s="0" t="s">
        <v>134</v>
      </c>
      <c r="AM2679" s="0" t="s">
        <v>134</v>
      </c>
      <c r="AN2679" s="0" t="s">
        <v>134</v>
      </c>
      <c r="AO2679" s="0" t="s">
        <v>134</v>
      </c>
      <c r="AP2679" s="0" t="s">
        <v>134</v>
      </c>
      <c r="AQ2679" s="0" t="s">
        <v>134</v>
      </c>
      <c r="AR2679" s="0" t="s">
        <v>134</v>
      </c>
      <c r="AS2679" s="0" t="s">
        <v>134</v>
      </c>
      <c r="AT2679" s="0" t="s">
        <v>134</v>
      </c>
      <c r="AU2679" s="0" t="s">
        <v>134</v>
      </c>
      <c r="AV2679" s="0" t="s">
        <v>134</v>
      </c>
      <c r="AW2679" s="0" t="s">
        <v>134</v>
      </c>
      <c r="AX2679" s="0" t="s">
        <v>134</v>
      </c>
      <c r="AY2679" s="0" t="s">
        <v>134</v>
      </c>
      <c r="AZ2679" s="0" t="s">
        <v>134</v>
      </c>
      <c r="BA2679" s="0" t="s">
        <v>134</v>
      </c>
      <c r="BB2679" s="0" t="s">
        <v>134</v>
      </c>
      <c r="BC2679" s="0" t="s">
        <v>134</v>
      </c>
      <c r="BD2679" s="0" t="s">
        <v>134</v>
      </c>
      <c r="BE2679" s="0" t="s">
        <v>134</v>
      </c>
      <c r="BF2679" s="0" t="s">
        <v>134</v>
      </c>
      <c r="BG2679" s="0" t="s">
        <v>134</v>
      </c>
      <c r="BH2679" s="0" t="s">
        <v>134</v>
      </c>
      <c r="BI2679" s="0" t="s">
        <v>134</v>
      </c>
      <c r="BJ2679" s="0" t="s">
        <v>134</v>
      </c>
      <c r="BK2679" s="0" t="s">
        <v>134</v>
      </c>
      <c r="BL2679" s="0" t="s">
        <v>134</v>
      </c>
      <c r="BM2679" s="0" t="s">
        <v>134</v>
      </c>
      <c r="BN2679" s="0" t="s">
        <v>134</v>
      </c>
      <c r="BO2679" s="0" t="s">
        <v>134</v>
      </c>
      <c r="BP2679" s="0" t="s">
        <v>134</v>
      </c>
      <c r="BQ2679" s="0" t="s">
        <v>134</v>
      </c>
      <c r="BR2679" s="0" t="s">
        <v>134</v>
      </c>
      <c r="BS2679" s="0" t="s">
        <v>134</v>
      </c>
      <c r="BT2679" s="0" t="s">
        <v>134</v>
      </c>
      <c r="BU2679" s="0" t="s">
        <v>134</v>
      </c>
      <c r="BV2679" s="0" t="s">
        <v>134</v>
      </c>
      <c r="BW2679" s="0" t="s">
        <v>134</v>
      </c>
      <c r="BX2679" s="0" t="s">
        <v>134</v>
      </c>
      <c r="BZ2679" s="0" t="s">
        <v>134</v>
      </c>
      <c r="CA2679" s="0" t="s">
        <v>134</v>
      </c>
      <c r="CB2679" s="0" t="s">
        <v>134</v>
      </c>
      <c r="CC2679" s="0" t="s">
        <v>134</v>
      </c>
      <c r="CD2679" s="0" t="s">
        <v>134</v>
      </c>
      <c r="CE2679" s="0" t="s">
        <v>134</v>
      </c>
    </row>
    <row r="2680" customFormat="false" ht="12.75" hidden="false" customHeight="false" outlineLevel="0" collapsed="false">
      <c r="E2680" s="9" t="s">
        <v>134</v>
      </c>
      <c r="F2680" s="9" t="s">
        <v>134</v>
      </c>
      <c r="G2680" s="9" t="s">
        <v>134</v>
      </c>
      <c r="Q2680" s="0" t="s">
        <v>134</v>
      </c>
      <c r="R2680" s="0" t="s">
        <v>134</v>
      </c>
      <c r="S2680" s="0" t="s">
        <v>134</v>
      </c>
      <c r="T2680" s="0" t="s">
        <v>134</v>
      </c>
      <c r="U2680" s="0" t="s">
        <v>134</v>
      </c>
      <c r="V2680" s="0" t="s">
        <v>134</v>
      </c>
      <c r="W2680" s="0" t="s">
        <v>134</v>
      </c>
      <c r="X2680" s="0" t="s">
        <v>134</v>
      </c>
      <c r="Y2680" s="0" t="s">
        <v>134</v>
      </c>
      <c r="Z2680" s="0" t="s">
        <v>134</v>
      </c>
      <c r="AA2680" s="0" t="s">
        <v>134</v>
      </c>
      <c r="AB2680" s="0" t="s">
        <v>134</v>
      </c>
      <c r="AC2680" s="0" t="s">
        <v>134</v>
      </c>
      <c r="AD2680" s="0" t="s">
        <v>134</v>
      </c>
      <c r="AE2680" s="0" t="s">
        <v>134</v>
      </c>
      <c r="AF2680" s="0" t="s">
        <v>134</v>
      </c>
      <c r="AG2680" s="0" t="s">
        <v>134</v>
      </c>
      <c r="AH2680" s="0" t="s">
        <v>134</v>
      </c>
      <c r="AI2680" s="0" t="s">
        <v>134</v>
      </c>
      <c r="AJ2680" s="0" t="s">
        <v>134</v>
      </c>
      <c r="AK2680" s="0" t="s">
        <v>134</v>
      </c>
      <c r="AL2680" s="0" t="s">
        <v>134</v>
      </c>
      <c r="AM2680" s="0" t="s">
        <v>134</v>
      </c>
      <c r="AN2680" s="0" t="s">
        <v>134</v>
      </c>
      <c r="AO2680" s="0" t="s">
        <v>134</v>
      </c>
      <c r="AP2680" s="0" t="s">
        <v>134</v>
      </c>
      <c r="AQ2680" s="0" t="s">
        <v>134</v>
      </c>
      <c r="AR2680" s="0" t="s">
        <v>134</v>
      </c>
      <c r="AS2680" s="0" t="s">
        <v>134</v>
      </c>
      <c r="AT2680" s="0" t="s">
        <v>134</v>
      </c>
      <c r="AU2680" s="0" t="s">
        <v>134</v>
      </c>
      <c r="AV2680" s="0" t="s">
        <v>134</v>
      </c>
      <c r="AW2680" s="0" t="s">
        <v>134</v>
      </c>
      <c r="AX2680" s="0" t="s">
        <v>134</v>
      </c>
      <c r="AY2680" s="0" t="s">
        <v>134</v>
      </c>
      <c r="AZ2680" s="0" t="s">
        <v>134</v>
      </c>
      <c r="BA2680" s="0" t="s">
        <v>134</v>
      </c>
      <c r="BB2680" s="0" t="s">
        <v>134</v>
      </c>
      <c r="BC2680" s="0" t="s">
        <v>134</v>
      </c>
      <c r="BD2680" s="0" t="s">
        <v>134</v>
      </c>
      <c r="BE2680" s="0" t="s">
        <v>134</v>
      </c>
      <c r="BF2680" s="0" t="s">
        <v>134</v>
      </c>
      <c r="BG2680" s="0" t="s">
        <v>134</v>
      </c>
      <c r="BH2680" s="0" t="s">
        <v>134</v>
      </c>
      <c r="BI2680" s="0" t="s">
        <v>134</v>
      </c>
      <c r="BJ2680" s="0" t="s">
        <v>134</v>
      </c>
      <c r="BK2680" s="0" t="s">
        <v>134</v>
      </c>
      <c r="BL2680" s="0" t="s">
        <v>134</v>
      </c>
      <c r="BM2680" s="0" t="s">
        <v>134</v>
      </c>
      <c r="BN2680" s="0" t="s">
        <v>134</v>
      </c>
      <c r="BO2680" s="0" t="s">
        <v>134</v>
      </c>
      <c r="BP2680" s="0" t="s">
        <v>134</v>
      </c>
      <c r="BQ2680" s="0" t="s">
        <v>134</v>
      </c>
      <c r="BR2680" s="0" t="s">
        <v>134</v>
      </c>
      <c r="BS2680" s="0" t="s">
        <v>134</v>
      </c>
      <c r="BT2680" s="0" t="s">
        <v>134</v>
      </c>
      <c r="BU2680" s="0" t="s">
        <v>134</v>
      </c>
      <c r="BV2680" s="0" t="s">
        <v>134</v>
      </c>
      <c r="BW2680" s="0" t="s">
        <v>134</v>
      </c>
      <c r="BX2680" s="0" t="s">
        <v>134</v>
      </c>
      <c r="BZ2680" s="0" t="s">
        <v>134</v>
      </c>
      <c r="CA2680" s="0" t="s">
        <v>134</v>
      </c>
      <c r="CB2680" s="0" t="s">
        <v>134</v>
      </c>
      <c r="CC2680" s="0" t="s">
        <v>134</v>
      </c>
      <c r="CD2680" s="0" t="s">
        <v>134</v>
      </c>
      <c r="CE2680" s="0" t="s">
        <v>134</v>
      </c>
    </row>
    <row r="2681" customFormat="false" ht="12.75" hidden="false" customHeight="false" outlineLevel="0" collapsed="false">
      <c r="E2681" s="9" t="s">
        <v>134</v>
      </c>
      <c r="F2681" s="9" t="s">
        <v>134</v>
      </c>
      <c r="G2681" s="9" t="s">
        <v>134</v>
      </c>
      <c r="Q2681" s="0" t="s">
        <v>134</v>
      </c>
      <c r="R2681" s="0" t="s">
        <v>134</v>
      </c>
      <c r="S2681" s="0" t="s">
        <v>134</v>
      </c>
      <c r="T2681" s="0" t="s">
        <v>134</v>
      </c>
      <c r="U2681" s="0" t="s">
        <v>134</v>
      </c>
      <c r="V2681" s="0" t="s">
        <v>134</v>
      </c>
      <c r="W2681" s="0" t="s">
        <v>134</v>
      </c>
      <c r="X2681" s="0" t="s">
        <v>134</v>
      </c>
      <c r="Y2681" s="0" t="s">
        <v>134</v>
      </c>
      <c r="Z2681" s="0" t="s">
        <v>134</v>
      </c>
      <c r="AA2681" s="0" t="s">
        <v>134</v>
      </c>
      <c r="AB2681" s="0" t="s">
        <v>134</v>
      </c>
      <c r="AC2681" s="0" t="s">
        <v>134</v>
      </c>
      <c r="AD2681" s="0" t="s">
        <v>134</v>
      </c>
      <c r="AE2681" s="0" t="s">
        <v>134</v>
      </c>
      <c r="AF2681" s="0" t="s">
        <v>134</v>
      </c>
      <c r="AG2681" s="0" t="s">
        <v>134</v>
      </c>
      <c r="AH2681" s="0" t="s">
        <v>134</v>
      </c>
      <c r="AI2681" s="0" t="s">
        <v>134</v>
      </c>
      <c r="AJ2681" s="0" t="s">
        <v>134</v>
      </c>
      <c r="AK2681" s="0" t="s">
        <v>134</v>
      </c>
      <c r="AL2681" s="0" t="s">
        <v>134</v>
      </c>
      <c r="AM2681" s="0" t="s">
        <v>134</v>
      </c>
      <c r="AN2681" s="0" t="s">
        <v>134</v>
      </c>
      <c r="AO2681" s="0" t="s">
        <v>134</v>
      </c>
      <c r="AP2681" s="0" t="s">
        <v>134</v>
      </c>
      <c r="AQ2681" s="0" t="s">
        <v>134</v>
      </c>
      <c r="AR2681" s="0" t="s">
        <v>134</v>
      </c>
      <c r="AS2681" s="0" t="s">
        <v>134</v>
      </c>
      <c r="AT2681" s="0" t="s">
        <v>134</v>
      </c>
      <c r="AU2681" s="0" t="s">
        <v>134</v>
      </c>
      <c r="AV2681" s="0" t="s">
        <v>134</v>
      </c>
      <c r="AW2681" s="0" t="s">
        <v>134</v>
      </c>
      <c r="AX2681" s="0" t="s">
        <v>134</v>
      </c>
      <c r="AY2681" s="0" t="s">
        <v>134</v>
      </c>
      <c r="AZ2681" s="0" t="s">
        <v>134</v>
      </c>
      <c r="BA2681" s="0" t="s">
        <v>134</v>
      </c>
      <c r="BB2681" s="0" t="s">
        <v>134</v>
      </c>
      <c r="BC2681" s="0" t="s">
        <v>134</v>
      </c>
      <c r="BD2681" s="0" t="s">
        <v>134</v>
      </c>
      <c r="BE2681" s="0" t="s">
        <v>134</v>
      </c>
      <c r="BF2681" s="0" t="s">
        <v>134</v>
      </c>
      <c r="BG2681" s="0" t="s">
        <v>134</v>
      </c>
      <c r="BH2681" s="0" t="s">
        <v>134</v>
      </c>
      <c r="BI2681" s="0" t="s">
        <v>134</v>
      </c>
      <c r="BJ2681" s="0" t="s">
        <v>134</v>
      </c>
      <c r="BK2681" s="0" t="s">
        <v>134</v>
      </c>
      <c r="BL2681" s="0" t="s">
        <v>134</v>
      </c>
      <c r="BM2681" s="0" t="s">
        <v>134</v>
      </c>
      <c r="BN2681" s="0" t="s">
        <v>134</v>
      </c>
      <c r="BO2681" s="0" t="s">
        <v>134</v>
      </c>
      <c r="BP2681" s="0" t="s">
        <v>134</v>
      </c>
      <c r="BQ2681" s="0" t="s">
        <v>134</v>
      </c>
      <c r="BR2681" s="0" t="s">
        <v>134</v>
      </c>
      <c r="BS2681" s="0" t="s">
        <v>134</v>
      </c>
      <c r="BT2681" s="0" t="s">
        <v>134</v>
      </c>
      <c r="BU2681" s="0" t="s">
        <v>134</v>
      </c>
      <c r="BV2681" s="0" t="s">
        <v>134</v>
      </c>
      <c r="BW2681" s="0" t="s">
        <v>134</v>
      </c>
      <c r="BX2681" s="0" t="s">
        <v>134</v>
      </c>
      <c r="BZ2681" s="0" t="s">
        <v>134</v>
      </c>
      <c r="CA2681" s="0" t="s">
        <v>134</v>
      </c>
      <c r="CB2681" s="0" t="s">
        <v>134</v>
      </c>
      <c r="CC2681" s="0" t="s">
        <v>134</v>
      </c>
      <c r="CD2681" s="0" t="s">
        <v>134</v>
      </c>
      <c r="CE2681" s="0" t="s">
        <v>134</v>
      </c>
    </row>
    <row r="2682" customFormat="false" ht="12.75" hidden="false" customHeight="false" outlineLevel="0" collapsed="false">
      <c r="E2682" s="9" t="s">
        <v>134</v>
      </c>
      <c r="F2682" s="9" t="s">
        <v>134</v>
      </c>
      <c r="G2682" s="9" t="s">
        <v>134</v>
      </c>
      <c r="Q2682" s="0" t="s">
        <v>134</v>
      </c>
      <c r="R2682" s="0" t="s">
        <v>134</v>
      </c>
      <c r="S2682" s="0" t="s">
        <v>134</v>
      </c>
      <c r="T2682" s="0" t="s">
        <v>134</v>
      </c>
      <c r="U2682" s="0" t="s">
        <v>134</v>
      </c>
      <c r="V2682" s="0" t="s">
        <v>134</v>
      </c>
      <c r="W2682" s="0" t="s">
        <v>134</v>
      </c>
      <c r="X2682" s="0" t="s">
        <v>134</v>
      </c>
      <c r="Y2682" s="0" t="s">
        <v>134</v>
      </c>
      <c r="Z2682" s="0" t="s">
        <v>134</v>
      </c>
      <c r="AA2682" s="0" t="s">
        <v>134</v>
      </c>
      <c r="AB2682" s="0" t="s">
        <v>134</v>
      </c>
      <c r="AC2682" s="0" t="s">
        <v>134</v>
      </c>
      <c r="AD2682" s="0" t="s">
        <v>134</v>
      </c>
      <c r="AE2682" s="0" t="s">
        <v>134</v>
      </c>
      <c r="AF2682" s="0" t="s">
        <v>134</v>
      </c>
      <c r="AG2682" s="0" t="s">
        <v>134</v>
      </c>
      <c r="AH2682" s="0" t="s">
        <v>134</v>
      </c>
      <c r="AI2682" s="0" t="s">
        <v>134</v>
      </c>
      <c r="AJ2682" s="0" t="s">
        <v>134</v>
      </c>
      <c r="AK2682" s="0" t="s">
        <v>134</v>
      </c>
      <c r="AL2682" s="0" t="s">
        <v>134</v>
      </c>
      <c r="AM2682" s="0" t="s">
        <v>134</v>
      </c>
      <c r="AN2682" s="0" t="s">
        <v>134</v>
      </c>
      <c r="AO2682" s="0" t="s">
        <v>134</v>
      </c>
      <c r="AP2682" s="0" t="s">
        <v>134</v>
      </c>
      <c r="AQ2682" s="0" t="s">
        <v>134</v>
      </c>
      <c r="AR2682" s="0" t="s">
        <v>134</v>
      </c>
      <c r="AS2682" s="0" t="s">
        <v>134</v>
      </c>
      <c r="AT2682" s="0" t="s">
        <v>134</v>
      </c>
      <c r="AU2682" s="0" t="s">
        <v>134</v>
      </c>
      <c r="AV2682" s="0" t="s">
        <v>134</v>
      </c>
      <c r="AW2682" s="0" t="s">
        <v>134</v>
      </c>
      <c r="AX2682" s="0" t="s">
        <v>134</v>
      </c>
      <c r="AY2682" s="0" t="s">
        <v>134</v>
      </c>
      <c r="AZ2682" s="0" t="s">
        <v>134</v>
      </c>
      <c r="BA2682" s="0" t="s">
        <v>134</v>
      </c>
      <c r="BB2682" s="0" t="s">
        <v>134</v>
      </c>
      <c r="BC2682" s="0" t="s">
        <v>134</v>
      </c>
      <c r="BD2682" s="0" t="s">
        <v>134</v>
      </c>
      <c r="BE2682" s="0" t="s">
        <v>134</v>
      </c>
      <c r="BF2682" s="0" t="s">
        <v>134</v>
      </c>
      <c r="BG2682" s="0" t="s">
        <v>134</v>
      </c>
      <c r="BH2682" s="0" t="s">
        <v>134</v>
      </c>
      <c r="BI2682" s="0" t="s">
        <v>134</v>
      </c>
      <c r="BJ2682" s="0" t="s">
        <v>134</v>
      </c>
      <c r="BK2682" s="0" t="s">
        <v>134</v>
      </c>
      <c r="BL2682" s="0" t="s">
        <v>134</v>
      </c>
      <c r="BM2682" s="0" t="s">
        <v>134</v>
      </c>
      <c r="BN2682" s="0" t="s">
        <v>134</v>
      </c>
      <c r="BO2682" s="0" t="s">
        <v>134</v>
      </c>
      <c r="BP2682" s="0" t="s">
        <v>134</v>
      </c>
      <c r="BQ2682" s="0" t="s">
        <v>134</v>
      </c>
      <c r="BR2682" s="0" t="s">
        <v>134</v>
      </c>
      <c r="BS2682" s="0" t="s">
        <v>134</v>
      </c>
      <c r="BT2682" s="0" t="s">
        <v>134</v>
      </c>
      <c r="BU2682" s="0" t="s">
        <v>134</v>
      </c>
      <c r="BV2682" s="0" t="s">
        <v>134</v>
      </c>
      <c r="BW2682" s="0" t="s">
        <v>134</v>
      </c>
      <c r="BX2682" s="0" t="s">
        <v>134</v>
      </c>
      <c r="BZ2682" s="0" t="s">
        <v>134</v>
      </c>
      <c r="CA2682" s="0" t="s">
        <v>134</v>
      </c>
      <c r="CB2682" s="0" t="s">
        <v>134</v>
      </c>
      <c r="CC2682" s="0" t="s">
        <v>134</v>
      </c>
      <c r="CD2682" s="0" t="s">
        <v>134</v>
      </c>
      <c r="CE2682" s="0" t="s">
        <v>134</v>
      </c>
    </row>
    <row r="2683" customFormat="false" ht="12.75" hidden="false" customHeight="false" outlineLevel="0" collapsed="false">
      <c r="E2683" s="9" t="s">
        <v>134</v>
      </c>
      <c r="F2683" s="9" t="s">
        <v>134</v>
      </c>
      <c r="G2683" s="9" t="s">
        <v>134</v>
      </c>
      <c r="Q2683" s="0" t="s">
        <v>134</v>
      </c>
      <c r="R2683" s="0" t="s">
        <v>134</v>
      </c>
      <c r="S2683" s="0" t="s">
        <v>134</v>
      </c>
      <c r="T2683" s="0" t="s">
        <v>134</v>
      </c>
      <c r="U2683" s="0" t="s">
        <v>134</v>
      </c>
      <c r="V2683" s="0" t="s">
        <v>134</v>
      </c>
      <c r="W2683" s="0" t="s">
        <v>134</v>
      </c>
      <c r="X2683" s="0" t="s">
        <v>134</v>
      </c>
      <c r="Y2683" s="0" t="s">
        <v>134</v>
      </c>
      <c r="Z2683" s="0" t="s">
        <v>134</v>
      </c>
      <c r="AA2683" s="0" t="s">
        <v>134</v>
      </c>
      <c r="AB2683" s="0" t="s">
        <v>134</v>
      </c>
      <c r="AC2683" s="0" t="s">
        <v>134</v>
      </c>
      <c r="AD2683" s="0" t="s">
        <v>134</v>
      </c>
      <c r="AE2683" s="0" t="s">
        <v>134</v>
      </c>
      <c r="AF2683" s="0" t="s">
        <v>134</v>
      </c>
      <c r="AG2683" s="0" t="s">
        <v>134</v>
      </c>
      <c r="AH2683" s="0" t="s">
        <v>134</v>
      </c>
      <c r="AI2683" s="0" t="s">
        <v>134</v>
      </c>
      <c r="AJ2683" s="0" t="s">
        <v>134</v>
      </c>
      <c r="AK2683" s="0" t="s">
        <v>134</v>
      </c>
      <c r="AL2683" s="0" t="s">
        <v>134</v>
      </c>
      <c r="AM2683" s="0" t="s">
        <v>134</v>
      </c>
      <c r="AN2683" s="0" t="s">
        <v>134</v>
      </c>
      <c r="AO2683" s="0" t="s">
        <v>134</v>
      </c>
      <c r="AP2683" s="0" t="s">
        <v>134</v>
      </c>
      <c r="AQ2683" s="0" t="s">
        <v>134</v>
      </c>
      <c r="AR2683" s="0" t="s">
        <v>134</v>
      </c>
      <c r="AS2683" s="0" t="s">
        <v>134</v>
      </c>
      <c r="AT2683" s="0" t="s">
        <v>134</v>
      </c>
      <c r="AU2683" s="0" t="s">
        <v>134</v>
      </c>
      <c r="AV2683" s="0" t="s">
        <v>134</v>
      </c>
      <c r="AW2683" s="0" t="s">
        <v>134</v>
      </c>
      <c r="AX2683" s="0" t="s">
        <v>134</v>
      </c>
      <c r="AY2683" s="0" t="s">
        <v>134</v>
      </c>
      <c r="AZ2683" s="0" t="s">
        <v>134</v>
      </c>
      <c r="BA2683" s="0" t="s">
        <v>134</v>
      </c>
      <c r="BB2683" s="0" t="s">
        <v>134</v>
      </c>
      <c r="BC2683" s="0" t="s">
        <v>134</v>
      </c>
      <c r="BD2683" s="0" t="s">
        <v>134</v>
      </c>
      <c r="BE2683" s="0" t="s">
        <v>134</v>
      </c>
      <c r="BF2683" s="0" t="s">
        <v>134</v>
      </c>
      <c r="BG2683" s="0" t="s">
        <v>134</v>
      </c>
      <c r="BH2683" s="0" t="s">
        <v>134</v>
      </c>
      <c r="BI2683" s="0" t="s">
        <v>134</v>
      </c>
      <c r="BJ2683" s="0" t="s">
        <v>134</v>
      </c>
      <c r="BK2683" s="0" t="s">
        <v>134</v>
      </c>
      <c r="BL2683" s="0" t="s">
        <v>134</v>
      </c>
      <c r="BM2683" s="0" t="s">
        <v>134</v>
      </c>
      <c r="BN2683" s="0" t="s">
        <v>134</v>
      </c>
      <c r="BO2683" s="0" t="s">
        <v>134</v>
      </c>
      <c r="BP2683" s="0" t="s">
        <v>134</v>
      </c>
      <c r="BQ2683" s="0" t="s">
        <v>134</v>
      </c>
      <c r="BR2683" s="0" t="s">
        <v>134</v>
      </c>
      <c r="BS2683" s="0" t="s">
        <v>134</v>
      </c>
      <c r="BT2683" s="0" t="s">
        <v>134</v>
      </c>
      <c r="BU2683" s="0" t="s">
        <v>134</v>
      </c>
      <c r="BV2683" s="0" t="s">
        <v>134</v>
      </c>
      <c r="BW2683" s="0" t="s">
        <v>134</v>
      </c>
      <c r="BX2683" s="0" t="s">
        <v>134</v>
      </c>
      <c r="BZ2683" s="0" t="s">
        <v>134</v>
      </c>
      <c r="CA2683" s="0" t="s">
        <v>134</v>
      </c>
      <c r="CB2683" s="0" t="s">
        <v>134</v>
      </c>
      <c r="CC2683" s="0" t="s">
        <v>134</v>
      </c>
      <c r="CD2683" s="0" t="s">
        <v>134</v>
      </c>
      <c r="CE2683" s="0" t="s">
        <v>134</v>
      </c>
    </row>
    <row r="2684" customFormat="false" ht="12.75" hidden="false" customHeight="false" outlineLevel="0" collapsed="false">
      <c r="E2684" s="9" t="s">
        <v>134</v>
      </c>
      <c r="F2684" s="9" t="s">
        <v>134</v>
      </c>
      <c r="G2684" s="9" t="s">
        <v>134</v>
      </c>
      <c r="Q2684" s="0" t="s">
        <v>134</v>
      </c>
      <c r="R2684" s="0" t="s">
        <v>134</v>
      </c>
      <c r="S2684" s="0" t="s">
        <v>134</v>
      </c>
      <c r="T2684" s="0" t="s">
        <v>134</v>
      </c>
      <c r="U2684" s="0" t="s">
        <v>134</v>
      </c>
      <c r="V2684" s="0" t="s">
        <v>134</v>
      </c>
      <c r="W2684" s="0" t="s">
        <v>134</v>
      </c>
      <c r="X2684" s="0" t="s">
        <v>134</v>
      </c>
      <c r="Y2684" s="0" t="s">
        <v>134</v>
      </c>
      <c r="Z2684" s="0" t="s">
        <v>134</v>
      </c>
      <c r="AA2684" s="0" t="s">
        <v>134</v>
      </c>
      <c r="AB2684" s="0" t="s">
        <v>134</v>
      </c>
      <c r="AC2684" s="0" t="s">
        <v>134</v>
      </c>
      <c r="AD2684" s="0" t="s">
        <v>134</v>
      </c>
      <c r="AE2684" s="0" t="s">
        <v>134</v>
      </c>
      <c r="AF2684" s="0" t="s">
        <v>134</v>
      </c>
      <c r="AG2684" s="0" t="s">
        <v>134</v>
      </c>
      <c r="AH2684" s="0" t="s">
        <v>134</v>
      </c>
      <c r="AI2684" s="0" t="s">
        <v>134</v>
      </c>
      <c r="AJ2684" s="0" t="s">
        <v>134</v>
      </c>
      <c r="AK2684" s="0" t="s">
        <v>134</v>
      </c>
      <c r="AL2684" s="0" t="s">
        <v>134</v>
      </c>
      <c r="AM2684" s="0" t="s">
        <v>134</v>
      </c>
      <c r="AN2684" s="0" t="s">
        <v>134</v>
      </c>
      <c r="AO2684" s="0" t="s">
        <v>134</v>
      </c>
      <c r="AP2684" s="0" t="s">
        <v>134</v>
      </c>
      <c r="AQ2684" s="0" t="s">
        <v>134</v>
      </c>
      <c r="AR2684" s="0" t="s">
        <v>134</v>
      </c>
      <c r="AS2684" s="0" t="s">
        <v>134</v>
      </c>
      <c r="AT2684" s="0" t="s">
        <v>134</v>
      </c>
      <c r="AU2684" s="0" t="s">
        <v>134</v>
      </c>
      <c r="AV2684" s="0" t="s">
        <v>134</v>
      </c>
      <c r="AW2684" s="0" t="s">
        <v>134</v>
      </c>
      <c r="AX2684" s="0" t="s">
        <v>134</v>
      </c>
      <c r="AY2684" s="0" t="s">
        <v>134</v>
      </c>
      <c r="AZ2684" s="0" t="s">
        <v>134</v>
      </c>
      <c r="BA2684" s="0" t="s">
        <v>134</v>
      </c>
      <c r="BB2684" s="0" t="s">
        <v>134</v>
      </c>
      <c r="BC2684" s="0" t="s">
        <v>134</v>
      </c>
      <c r="BD2684" s="0" t="s">
        <v>134</v>
      </c>
      <c r="BE2684" s="0" t="s">
        <v>134</v>
      </c>
      <c r="BF2684" s="0" t="s">
        <v>134</v>
      </c>
      <c r="BG2684" s="0" t="s">
        <v>134</v>
      </c>
      <c r="BH2684" s="0" t="s">
        <v>134</v>
      </c>
      <c r="BI2684" s="0" t="s">
        <v>134</v>
      </c>
      <c r="BJ2684" s="0" t="s">
        <v>134</v>
      </c>
      <c r="BK2684" s="0" t="s">
        <v>134</v>
      </c>
      <c r="BL2684" s="0" t="s">
        <v>134</v>
      </c>
      <c r="BM2684" s="0" t="s">
        <v>134</v>
      </c>
      <c r="BN2684" s="0" t="s">
        <v>134</v>
      </c>
      <c r="BO2684" s="0" t="s">
        <v>134</v>
      </c>
      <c r="BP2684" s="0" t="s">
        <v>134</v>
      </c>
      <c r="BQ2684" s="0" t="s">
        <v>134</v>
      </c>
      <c r="BR2684" s="0" t="s">
        <v>134</v>
      </c>
      <c r="BS2684" s="0" t="s">
        <v>134</v>
      </c>
      <c r="BT2684" s="0" t="s">
        <v>134</v>
      </c>
      <c r="BU2684" s="0" t="s">
        <v>134</v>
      </c>
      <c r="BV2684" s="0" t="s">
        <v>134</v>
      </c>
      <c r="BW2684" s="0" t="s">
        <v>134</v>
      </c>
      <c r="BX2684" s="0" t="s">
        <v>134</v>
      </c>
      <c r="BZ2684" s="0" t="s">
        <v>134</v>
      </c>
      <c r="CA2684" s="0" t="s">
        <v>134</v>
      </c>
      <c r="CB2684" s="0" t="s">
        <v>134</v>
      </c>
      <c r="CC2684" s="0" t="s">
        <v>134</v>
      </c>
      <c r="CD2684" s="0" t="s">
        <v>134</v>
      </c>
      <c r="CE2684" s="0" t="s">
        <v>134</v>
      </c>
    </row>
    <row r="2685" customFormat="false" ht="12.75" hidden="false" customHeight="false" outlineLevel="0" collapsed="false">
      <c r="E2685" s="9" t="s">
        <v>134</v>
      </c>
      <c r="F2685" s="9" t="s">
        <v>134</v>
      </c>
      <c r="G2685" s="9" t="s">
        <v>134</v>
      </c>
      <c r="Q2685" s="0" t="s">
        <v>134</v>
      </c>
      <c r="R2685" s="0" t="s">
        <v>134</v>
      </c>
      <c r="S2685" s="0" t="s">
        <v>134</v>
      </c>
      <c r="T2685" s="0" t="s">
        <v>134</v>
      </c>
      <c r="U2685" s="0" t="s">
        <v>134</v>
      </c>
      <c r="V2685" s="0" t="s">
        <v>134</v>
      </c>
      <c r="W2685" s="0" t="s">
        <v>134</v>
      </c>
      <c r="X2685" s="0" t="s">
        <v>134</v>
      </c>
      <c r="Y2685" s="0" t="s">
        <v>134</v>
      </c>
      <c r="Z2685" s="0" t="s">
        <v>134</v>
      </c>
      <c r="AA2685" s="0" t="s">
        <v>134</v>
      </c>
      <c r="AB2685" s="0" t="s">
        <v>134</v>
      </c>
      <c r="AC2685" s="0" t="s">
        <v>134</v>
      </c>
      <c r="AD2685" s="0" t="s">
        <v>134</v>
      </c>
      <c r="AE2685" s="0" t="s">
        <v>134</v>
      </c>
      <c r="AF2685" s="0" t="s">
        <v>134</v>
      </c>
      <c r="AG2685" s="0" t="s">
        <v>134</v>
      </c>
      <c r="AH2685" s="0" t="s">
        <v>134</v>
      </c>
      <c r="AI2685" s="0" t="s">
        <v>134</v>
      </c>
      <c r="AJ2685" s="0" t="s">
        <v>134</v>
      </c>
      <c r="AK2685" s="0" t="s">
        <v>134</v>
      </c>
      <c r="AL2685" s="0" t="s">
        <v>134</v>
      </c>
      <c r="AM2685" s="0" t="s">
        <v>134</v>
      </c>
      <c r="AN2685" s="0" t="s">
        <v>134</v>
      </c>
      <c r="AO2685" s="0" t="s">
        <v>134</v>
      </c>
      <c r="AP2685" s="0" t="s">
        <v>134</v>
      </c>
      <c r="AQ2685" s="0" t="s">
        <v>134</v>
      </c>
      <c r="AR2685" s="0" t="s">
        <v>134</v>
      </c>
      <c r="AS2685" s="0" t="s">
        <v>134</v>
      </c>
      <c r="AT2685" s="0" t="s">
        <v>134</v>
      </c>
      <c r="AU2685" s="0" t="s">
        <v>134</v>
      </c>
      <c r="AV2685" s="0" t="s">
        <v>134</v>
      </c>
      <c r="AW2685" s="0" t="s">
        <v>134</v>
      </c>
      <c r="AX2685" s="0" t="s">
        <v>134</v>
      </c>
      <c r="AY2685" s="0" t="s">
        <v>134</v>
      </c>
      <c r="AZ2685" s="0" t="s">
        <v>134</v>
      </c>
      <c r="BA2685" s="0" t="s">
        <v>134</v>
      </c>
      <c r="BB2685" s="0" t="s">
        <v>134</v>
      </c>
      <c r="BC2685" s="0" t="s">
        <v>134</v>
      </c>
      <c r="BD2685" s="0" t="s">
        <v>134</v>
      </c>
      <c r="BE2685" s="0" t="s">
        <v>134</v>
      </c>
      <c r="BF2685" s="0" t="s">
        <v>134</v>
      </c>
      <c r="BG2685" s="0" t="s">
        <v>134</v>
      </c>
      <c r="BH2685" s="0" t="s">
        <v>134</v>
      </c>
      <c r="BI2685" s="0" t="s">
        <v>134</v>
      </c>
      <c r="BJ2685" s="0" t="s">
        <v>134</v>
      </c>
      <c r="BK2685" s="0" t="s">
        <v>134</v>
      </c>
      <c r="BL2685" s="0" t="s">
        <v>134</v>
      </c>
      <c r="BM2685" s="0" t="s">
        <v>134</v>
      </c>
      <c r="BN2685" s="0" t="s">
        <v>134</v>
      </c>
      <c r="BO2685" s="0" t="s">
        <v>134</v>
      </c>
      <c r="BP2685" s="0" t="s">
        <v>134</v>
      </c>
      <c r="BQ2685" s="0" t="s">
        <v>134</v>
      </c>
      <c r="BR2685" s="0" t="s">
        <v>134</v>
      </c>
      <c r="BS2685" s="0" t="s">
        <v>134</v>
      </c>
      <c r="BT2685" s="0" t="s">
        <v>134</v>
      </c>
      <c r="BU2685" s="0" t="s">
        <v>134</v>
      </c>
      <c r="BV2685" s="0" t="s">
        <v>134</v>
      </c>
      <c r="BW2685" s="0" t="s">
        <v>134</v>
      </c>
      <c r="BX2685" s="0" t="s">
        <v>134</v>
      </c>
      <c r="BZ2685" s="0" t="s">
        <v>134</v>
      </c>
      <c r="CA2685" s="0" t="s">
        <v>134</v>
      </c>
      <c r="CB2685" s="0" t="s">
        <v>134</v>
      </c>
      <c r="CC2685" s="0" t="s">
        <v>134</v>
      </c>
      <c r="CD2685" s="0" t="s">
        <v>134</v>
      </c>
      <c r="CE2685" s="0" t="s">
        <v>134</v>
      </c>
    </row>
    <row r="2686" customFormat="false" ht="12.75" hidden="false" customHeight="false" outlineLevel="0" collapsed="false">
      <c r="E2686" s="9" t="s">
        <v>134</v>
      </c>
      <c r="F2686" s="9" t="s">
        <v>134</v>
      </c>
      <c r="G2686" s="9" t="s">
        <v>134</v>
      </c>
      <c r="Q2686" s="0" t="s">
        <v>134</v>
      </c>
      <c r="R2686" s="0" t="s">
        <v>134</v>
      </c>
      <c r="S2686" s="0" t="s">
        <v>134</v>
      </c>
      <c r="T2686" s="0" t="s">
        <v>134</v>
      </c>
      <c r="U2686" s="0" t="s">
        <v>134</v>
      </c>
      <c r="V2686" s="0" t="s">
        <v>134</v>
      </c>
      <c r="W2686" s="0" t="s">
        <v>134</v>
      </c>
      <c r="X2686" s="0" t="s">
        <v>134</v>
      </c>
      <c r="Y2686" s="0" t="s">
        <v>134</v>
      </c>
      <c r="Z2686" s="0" t="s">
        <v>134</v>
      </c>
      <c r="AA2686" s="0" t="s">
        <v>134</v>
      </c>
      <c r="AB2686" s="0" t="s">
        <v>134</v>
      </c>
      <c r="AC2686" s="0" t="s">
        <v>134</v>
      </c>
      <c r="AD2686" s="0" t="s">
        <v>134</v>
      </c>
      <c r="AE2686" s="0" t="s">
        <v>134</v>
      </c>
      <c r="AF2686" s="0" t="s">
        <v>134</v>
      </c>
      <c r="AG2686" s="0" t="s">
        <v>134</v>
      </c>
      <c r="AH2686" s="0" t="s">
        <v>134</v>
      </c>
      <c r="AI2686" s="0" t="s">
        <v>134</v>
      </c>
      <c r="AJ2686" s="0" t="s">
        <v>134</v>
      </c>
      <c r="AK2686" s="0" t="s">
        <v>134</v>
      </c>
      <c r="AL2686" s="0" t="s">
        <v>134</v>
      </c>
      <c r="AM2686" s="0" t="s">
        <v>134</v>
      </c>
      <c r="AN2686" s="0" t="s">
        <v>134</v>
      </c>
      <c r="AO2686" s="0" t="s">
        <v>134</v>
      </c>
      <c r="AP2686" s="0" t="s">
        <v>134</v>
      </c>
      <c r="AQ2686" s="0" t="s">
        <v>134</v>
      </c>
      <c r="AR2686" s="0" t="s">
        <v>134</v>
      </c>
      <c r="AS2686" s="0" t="s">
        <v>134</v>
      </c>
      <c r="AT2686" s="0" t="s">
        <v>134</v>
      </c>
      <c r="AU2686" s="0" t="s">
        <v>134</v>
      </c>
      <c r="AV2686" s="0" t="s">
        <v>134</v>
      </c>
      <c r="AW2686" s="0" t="s">
        <v>134</v>
      </c>
      <c r="AX2686" s="0" t="s">
        <v>134</v>
      </c>
      <c r="AY2686" s="0" t="s">
        <v>134</v>
      </c>
      <c r="AZ2686" s="0" t="s">
        <v>134</v>
      </c>
      <c r="BA2686" s="0" t="s">
        <v>134</v>
      </c>
      <c r="BB2686" s="0" t="s">
        <v>134</v>
      </c>
      <c r="BC2686" s="0" t="s">
        <v>134</v>
      </c>
      <c r="BD2686" s="0" t="s">
        <v>134</v>
      </c>
      <c r="BE2686" s="0" t="s">
        <v>134</v>
      </c>
      <c r="BF2686" s="0" t="s">
        <v>134</v>
      </c>
      <c r="BG2686" s="0" t="s">
        <v>134</v>
      </c>
      <c r="BH2686" s="0" t="s">
        <v>134</v>
      </c>
      <c r="BI2686" s="0" t="s">
        <v>134</v>
      </c>
      <c r="BJ2686" s="0" t="s">
        <v>134</v>
      </c>
      <c r="BK2686" s="0" t="s">
        <v>134</v>
      </c>
      <c r="BL2686" s="0" t="s">
        <v>134</v>
      </c>
      <c r="BM2686" s="0" t="s">
        <v>134</v>
      </c>
      <c r="BN2686" s="0" t="s">
        <v>134</v>
      </c>
      <c r="BO2686" s="0" t="s">
        <v>134</v>
      </c>
      <c r="BP2686" s="0" t="s">
        <v>134</v>
      </c>
      <c r="BQ2686" s="0" t="s">
        <v>134</v>
      </c>
      <c r="BR2686" s="0" t="s">
        <v>134</v>
      </c>
      <c r="BS2686" s="0" t="s">
        <v>134</v>
      </c>
      <c r="BT2686" s="0" t="s">
        <v>134</v>
      </c>
      <c r="BU2686" s="0" t="s">
        <v>134</v>
      </c>
      <c r="BV2686" s="0" t="s">
        <v>134</v>
      </c>
      <c r="BW2686" s="0" t="s">
        <v>134</v>
      </c>
      <c r="BX2686" s="0" t="s">
        <v>134</v>
      </c>
      <c r="BZ2686" s="0" t="s">
        <v>134</v>
      </c>
      <c r="CA2686" s="0" t="s">
        <v>134</v>
      </c>
      <c r="CB2686" s="0" t="s">
        <v>134</v>
      </c>
      <c r="CC2686" s="0" t="s">
        <v>134</v>
      </c>
      <c r="CD2686" s="0" t="s">
        <v>134</v>
      </c>
      <c r="CE2686" s="0" t="s">
        <v>134</v>
      </c>
    </row>
    <row r="2687" customFormat="false" ht="12.75" hidden="false" customHeight="false" outlineLevel="0" collapsed="false">
      <c r="E2687" s="9" t="s">
        <v>134</v>
      </c>
      <c r="F2687" s="9" t="s">
        <v>134</v>
      </c>
      <c r="G2687" s="9" t="s">
        <v>134</v>
      </c>
      <c r="Q2687" s="0" t="s">
        <v>134</v>
      </c>
      <c r="R2687" s="0" t="s">
        <v>134</v>
      </c>
      <c r="S2687" s="0" t="s">
        <v>134</v>
      </c>
      <c r="T2687" s="0" t="s">
        <v>134</v>
      </c>
      <c r="U2687" s="0" t="s">
        <v>134</v>
      </c>
      <c r="V2687" s="0" t="s">
        <v>134</v>
      </c>
      <c r="W2687" s="0" t="s">
        <v>134</v>
      </c>
      <c r="X2687" s="0" t="s">
        <v>134</v>
      </c>
      <c r="Y2687" s="0" t="s">
        <v>134</v>
      </c>
      <c r="Z2687" s="0" t="s">
        <v>134</v>
      </c>
      <c r="AA2687" s="0" t="s">
        <v>134</v>
      </c>
      <c r="AB2687" s="0" t="s">
        <v>134</v>
      </c>
      <c r="AC2687" s="0" t="s">
        <v>134</v>
      </c>
      <c r="AD2687" s="0" t="s">
        <v>134</v>
      </c>
      <c r="AE2687" s="0" t="s">
        <v>134</v>
      </c>
      <c r="AF2687" s="0" t="s">
        <v>134</v>
      </c>
      <c r="AG2687" s="0" t="s">
        <v>134</v>
      </c>
      <c r="AH2687" s="0" t="s">
        <v>134</v>
      </c>
      <c r="AI2687" s="0" t="s">
        <v>134</v>
      </c>
      <c r="AJ2687" s="0" t="s">
        <v>134</v>
      </c>
      <c r="AK2687" s="0" t="s">
        <v>134</v>
      </c>
      <c r="AL2687" s="0" t="s">
        <v>134</v>
      </c>
      <c r="AM2687" s="0" t="s">
        <v>134</v>
      </c>
      <c r="AN2687" s="0" t="s">
        <v>134</v>
      </c>
      <c r="AO2687" s="0" t="s">
        <v>134</v>
      </c>
      <c r="AP2687" s="0" t="s">
        <v>134</v>
      </c>
      <c r="AQ2687" s="0" t="s">
        <v>134</v>
      </c>
      <c r="AR2687" s="0" t="s">
        <v>134</v>
      </c>
      <c r="AS2687" s="0" t="s">
        <v>134</v>
      </c>
      <c r="AT2687" s="0" t="s">
        <v>134</v>
      </c>
      <c r="AU2687" s="0" t="s">
        <v>134</v>
      </c>
      <c r="AV2687" s="0" t="s">
        <v>134</v>
      </c>
      <c r="AW2687" s="0" t="s">
        <v>134</v>
      </c>
      <c r="AX2687" s="0" t="s">
        <v>134</v>
      </c>
      <c r="AY2687" s="0" t="s">
        <v>134</v>
      </c>
      <c r="AZ2687" s="0" t="s">
        <v>134</v>
      </c>
      <c r="BA2687" s="0" t="s">
        <v>134</v>
      </c>
      <c r="BB2687" s="0" t="s">
        <v>134</v>
      </c>
      <c r="BC2687" s="0" t="s">
        <v>134</v>
      </c>
      <c r="BD2687" s="0" t="s">
        <v>134</v>
      </c>
      <c r="BE2687" s="0" t="s">
        <v>134</v>
      </c>
      <c r="BF2687" s="0" t="s">
        <v>134</v>
      </c>
      <c r="BG2687" s="0" t="s">
        <v>134</v>
      </c>
      <c r="BH2687" s="0" t="s">
        <v>134</v>
      </c>
      <c r="BI2687" s="0" t="s">
        <v>134</v>
      </c>
      <c r="BJ2687" s="0" t="s">
        <v>134</v>
      </c>
      <c r="BK2687" s="0" t="s">
        <v>134</v>
      </c>
      <c r="BL2687" s="0" t="s">
        <v>134</v>
      </c>
      <c r="BM2687" s="0" t="s">
        <v>134</v>
      </c>
      <c r="BN2687" s="0" t="s">
        <v>134</v>
      </c>
      <c r="BO2687" s="0" t="s">
        <v>134</v>
      </c>
      <c r="BP2687" s="0" t="s">
        <v>134</v>
      </c>
      <c r="BQ2687" s="0" t="s">
        <v>134</v>
      </c>
      <c r="BR2687" s="0" t="s">
        <v>134</v>
      </c>
      <c r="BS2687" s="0" t="s">
        <v>134</v>
      </c>
      <c r="BT2687" s="0" t="s">
        <v>134</v>
      </c>
      <c r="BU2687" s="0" t="s">
        <v>134</v>
      </c>
      <c r="BV2687" s="0" t="s">
        <v>134</v>
      </c>
      <c r="BW2687" s="0" t="s">
        <v>134</v>
      </c>
      <c r="BX2687" s="0" t="s">
        <v>134</v>
      </c>
      <c r="BZ2687" s="0" t="s">
        <v>134</v>
      </c>
      <c r="CA2687" s="0" t="s">
        <v>134</v>
      </c>
      <c r="CB2687" s="0" t="s">
        <v>134</v>
      </c>
      <c r="CC2687" s="0" t="s">
        <v>134</v>
      </c>
      <c r="CD2687" s="0" t="s">
        <v>134</v>
      </c>
      <c r="CE2687" s="0" t="s">
        <v>134</v>
      </c>
    </row>
    <row r="2688" customFormat="false" ht="12.75" hidden="false" customHeight="false" outlineLevel="0" collapsed="false">
      <c r="E2688" s="9" t="s">
        <v>134</v>
      </c>
      <c r="F2688" s="9" t="s">
        <v>134</v>
      </c>
      <c r="G2688" s="9" t="s">
        <v>134</v>
      </c>
      <c r="Q2688" s="0" t="s">
        <v>134</v>
      </c>
      <c r="R2688" s="0" t="s">
        <v>134</v>
      </c>
      <c r="S2688" s="0" t="s">
        <v>134</v>
      </c>
      <c r="T2688" s="0" t="s">
        <v>134</v>
      </c>
      <c r="U2688" s="0" t="s">
        <v>134</v>
      </c>
      <c r="V2688" s="0" t="s">
        <v>134</v>
      </c>
      <c r="W2688" s="0" t="s">
        <v>134</v>
      </c>
      <c r="X2688" s="0" t="s">
        <v>134</v>
      </c>
      <c r="Y2688" s="0" t="s">
        <v>134</v>
      </c>
      <c r="Z2688" s="0" t="s">
        <v>134</v>
      </c>
      <c r="AA2688" s="0" t="s">
        <v>134</v>
      </c>
      <c r="AB2688" s="0" t="s">
        <v>134</v>
      </c>
      <c r="AC2688" s="0" t="s">
        <v>134</v>
      </c>
      <c r="AD2688" s="0" t="s">
        <v>134</v>
      </c>
      <c r="AE2688" s="0" t="s">
        <v>134</v>
      </c>
      <c r="AF2688" s="0" t="s">
        <v>134</v>
      </c>
      <c r="AG2688" s="0" t="s">
        <v>134</v>
      </c>
      <c r="AH2688" s="0" t="s">
        <v>134</v>
      </c>
      <c r="AI2688" s="0" t="s">
        <v>134</v>
      </c>
      <c r="AJ2688" s="0" t="s">
        <v>134</v>
      </c>
      <c r="AK2688" s="0" t="s">
        <v>134</v>
      </c>
      <c r="AL2688" s="0" t="s">
        <v>134</v>
      </c>
      <c r="AM2688" s="0" t="s">
        <v>134</v>
      </c>
      <c r="AN2688" s="0" t="s">
        <v>134</v>
      </c>
      <c r="AO2688" s="0" t="s">
        <v>134</v>
      </c>
      <c r="AP2688" s="0" t="s">
        <v>134</v>
      </c>
      <c r="AQ2688" s="0" t="s">
        <v>134</v>
      </c>
      <c r="AR2688" s="0" t="s">
        <v>134</v>
      </c>
      <c r="AS2688" s="0" t="s">
        <v>134</v>
      </c>
      <c r="AT2688" s="0" t="s">
        <v>134</v>
      </c>
      <c r="AU2688" s="0" t="s">
        <v>134</v>
      </c>
      <c r="AV2688" s="0" t="s">
        <v>134</v>
      </c>
      <c r="AW2688" s="0" t="s">
        <v>134</v>
      </c>
      <c r="AX2688" s="0" t="s">
        <v>134</v>
      </c>
      <c r="AY2688" s="0" t="s">
        <v>134</v>
      </c>
      <c r="AZ2688" s="0" t="s">
        <v>134</v>
      </c>
      <c r="BA2688" s="0" t="s">
        <v>134</v>
      </c>
      <c r="BB2688" s="0" t="s">
        <v>134</v>
      </c>
      <c r="BC2688" s="0" t="s">
        <v>134</v>
      </c>
      <c r="BD2688" s="0" t="s">
        <v>134</v>
      </c>
      <c r="BE2688" s="0" t="s">
        <v>134</v>
      </c>
      <c r="BF2688" s="0" t="s">
        <v>134</v>
      </c>
      <c r="BG2688" s="0" t="s">
        <v>134</v>
      </c>
      <c r="BH2688" s="0" t="s">
        <v>134</v>
      </c>
      <c r="BI2688" s="0" t="s">
        <v>134</v>
      </c>
      <c r="BJ2688" s="0" t="s">
        <v>134</v>
      </c>
      <c r="BK2688" s="0" t="s">
        <v>134</v>
      </c>
      <c r="BL2688" s="0" t="s">
        <v>134</v>
      </c>
      <c r="BM2688" s="0" t="s">
        <v>134</v>
      </c>
      <c r="BN2688" s="0" t="s">
        <v>134</v>
      </c>
      <c r="BO2688" s="0" t="s">
        <v>134</v>
      </c>
      <c r="BP2688" s="0" t="s">
        <v>134</v>
      </c>
      <c r="BQ2688" s="0" t="s">
        <v>134</v>
      </c>
      <c r="BR2688" s="0" t="s">
        <v>134</v>
      </c>
      <c r="BS2688" s="0" t="s">
        <v>134</v>
      </c>
      <c r="BT2688" s="0" t="s">
        <v>134</v>
      </c>
      <c r="BU2688" s="0" t="s">
        <v>134</v>
      </c>
      <c r="BV2688" s="0" t="s">
        <v>134</v>
      </c>
      <c r="BW2688" s="0" t="s">
        <v>134</v>
      </c>
      <c r="BX2688" s="0" t="s">
        <v>134</v>
      </c>
      <c r="BZ2688" s="0" t="s">
        <v>134</v>
      </c>
      <c r="CA2688" s="0" t="s">
        <v>134</v>
      </c>
      <c r="CB2688" s="0" t="s">
        <v>134</v>
      </c>
      <c r="CC2688" s="0" t="s">
        <v>134</v>
      </c>
      <c r="CD2688" s="0" t="s">
        <v>134</v>
      </c>
      <c r="CE2688" s="0" t="s">
        <v>134</v>
      </c>
    </row>
    <row r="2689" customFormat="false" ht="12.75" hidden="false" customHeight="false" outlineLevel="0" collapsed="false">
      <c r="E2689" s="9" t="s">
        <v>134</v>
      </c>
      <c r="F2689" s="9" t="s">
        <v>134</v>
      </c>
      <c r="G2689" s="9" t="s">
        <v>134</v>
      </c>
      <c r="Q2689" s="0" t="s">
        <v>134</v>
      </c>
      <c r="R2689" s="0" t="s">
        <v>134</v>
      </c>
      <c r="S2689" s="0" t="s">
        <v>134</v>
      </c>
      <c r="T2689" s="0" t="s">
        <v>134</v>
      </c>
      <c r="U2689" s="0" t="s">
        <v>134</v>
      </c>
      <c r="V2689" s="0" t="s">
        <v>134</v>
      </c>
      <c r="W2689" s="0" t="s">
        <v>134</v>
      </c>
      <c r="X2689" s="0" t="s">
        <v>134</v>
      </c>
      <c r="Y2689" s="0" t="s">
        <v>134</v>
      </c>
      <c r="Z2689" s="0" t="s">
        <v>134</v>
      </c>
      <c r="AA2689" s="0" t="s">
        <v>134</v>
      </c>
      <c r="AB2689" s="0" t="s">
        <v>134</v>
      </c>
      <c r="AC2689" s="0" t="s">
        <v>134</v>
      </c>
      <c r="AD2689" s="0" t="s">
        <v>134</v>
      </c>
      <c r="AE2689" s="0" t="s">
        <v>134</v>
      </c>
      <c r="AF2689" s="0" t="s">
        <v>134</v>
      </c>
      <c r="AG2689" s="0" t="s">
        <v>134</v>
      </c>
      <c r="AH2689" s="0" t="s">
        <v>134</v>
      </c>
      <c r="AI2689" s="0" t="s">
        <v>134</v>
      </c>
      <c r="AJ2689" s="0" t="s">
        <v>134</v>
      </c>
      <c r="AK2689" s="0" t="s">
        <v>134</v>
      </c>
      <c r="AL2689" s="0" t="s">
        <v>134</v>
      </c>
      <c r="AM2689" s="0" t="s">
        <v>134</v>
      </c>
      <c r="AN2689" s="0" t="s">
        <v>134</v>
      </c>
      <c r="AO2689" s="0" t="s">
        <v>134</v>
      </c>
      <c r="AP2689" s="0" t="s">
        <v>134</v>
      </c>
      <c r="AQ2689" s="0" t="s">
        <v>134</v>
      </c>
      <c r="AR2689" s="0" t="s">
        <v>134</v>
      </c>
      <c r="AS2689" s="0" t="s">
        <v>134</v>
      </c>
      <c r="AT2689" s="0" t="s">
        <v>134</v>
      </c>
      <c r="AU2689" s="0" t="s">
        <v>134</v>
      </c>
      <c r="AV2689" s="0" t="s">
        <v>134</v>
      </c>
      <c r="AW2689" s="0" t="s">
        <v>134</v>
      </c>
      <c r="AX2689" s="0" t="s">
        <v>134</v>
      </c>
      <c r="AY2689" s="0" t="s">
        <v>134</v>
      </c>
      <c r="AZ2689" s="0" t="s">
        <v>134</v>
      </c>
      <c r="BA2689" s="0" t="s">
        <v>134</v>
      </c>
      <c r="BB2689" s="0" t="s">
        <v>134</v>
      </c>
      <c r="BC2689" s="0" t="s">
        <v>134</v>
      </c>
      <c r="BD2689" s="0" t="s">
        <v>134</v>
      </c>
      <c r="BE2689" s="0" t="s">
        <v>134</v>
      </c>
      <c r="BF2689" s="0" t="s">
        <v>134</v>
      </c>
      <c r="BG2689" s="0" t="s">
        <v>134</v>
      </c>
      <c r="BH2689" s="0" t="s">
        <v>134</v>
      </c>
      <c r="BI2689" s="0" t="s">
        <v>134</v>
      </c>
      <c r="BJ2689" s="0" t="s">
        <v>134</v>
      </c>
      <c r="BK2689" s="0" t="s">
        <v>134</v>
      </c>
      <c r="BL2689" s="0" t="s">
        <v>134</v>
      </c>
      <c r="BM2689" s="0" t="s">
        <v>134</v>
      </c>
      <c r="BN2689" s="0" t="s">
        <v>134</v>
      </c>
      <c r="BO2689" s="0" t="s">
        <v>134</v>
      </c>
      <c r="BP2689" s="0" t="s">
        <v>134</v>
      </c>
      <c r="BQ2689" s="0" t="s">
        <v>134</v>
      </c>
      <c r="BR2689" s="0" t="s">
        <v>134</v>
      </c>
      <c r="BS2689" s="0" t="s">
        <v>134</v>
      </c>
      <c r="BT2689" s="0" t="s">
        <v>134</v>
      </c>
      <c r="BU2689" s="0" t="s">
        <v>134</v>
      </c>
      <c r="BV2689" s="0" t="s">
        <v>134</v>
      </c>
      <c r="BW2689" s="0" t="s">
        <v>134</v>
      </c>
      <c r="BX2689" s="0" t="s">
        <v>134</v>
      </c>
      <c r="BZ2689" s="0" t="s">
        <v>134</v>
      </c>
      <c r="CA2689" s="0" t="s">
        <v>134</v>
      </c>
      <c r="CB2689" s="0" t="s">
        <v>134</v>
      </c>
      <c r="CC2689" s="0" t="s">
        <v>134</v>
      </c>
      <c r="CD2689" s="0" t="s">
        <v>134</v>
      </c>
      <c r="CE2689" s="0" t="s">
        <v>134</v>
      </c>
    </row>
    <row r="2690" customFormat="false" ht="12.75" hidden="false" customHeight="false" outlineLevel="0" collapsed="false">
      <c r="E2690" s="9" t="s">
        <v>134</v>
      </c>
      <c r="F2690" s="9" t="s">
        <v>134</v>
      </c>
      <c r="G2690" s="9" t="s">
        <v>134</v>
      </c>
      <c r="Q2690" s="0" t="s">
        <v>134</v>
      </c>
      <c r="R2690" s="0" t="s">
        <v>134</v>
      </c>
      <c r="S2690" s="0" t="s">
        <v>134</v>
      </c>
      <c r="T2690" s="0" t="s">
        <v>134</v>
      </c>
      <c r="U2690" s="0" t="s">
        <v>134</v>
      </c>
      <c r="V2690" s="0" t="s">
        <v>134</v>
      </c>
      <c r="W2690" s="0" t="s">
        <v>134</v>
      </c>
      <c r="X2690" s="0" t="s">
        <v>134</v>
      </c>
      <c r="Y2690" s="0" t="s">
        <v>134</v>
      </c>
      <c r="Z2690" s="0" t="s">
        <v>134</v>
      </c>
      <c r="AA2690" s="0" t="s">
        <v>134</v>
      </c>
      <c r="AB2690" s="0" t="s">
        <v>134</v>
      </c>
      <c r="AC2690" s="0" t="s">
        <v>134</v>
      </c>
      <c r="AD2690" s="0" t="s">
        <v>134</v>
      </c>
      <c r="AE2690" s="0" t="s">
        <v>134</v>
      </c>
      <c r="AF2690" s="0" t="s">
        <v>134</v>
      </c>
      <c r="AG2690" s="0" t="s">
        <v>134</v>
      </c>
      <c r="AH2690" s="0" t="s">
        <v>134</v>
      </c>
      <c r="AI2690" s="0" t="s">
        <v>134</v>
      </c>
      <c r="AJ2690" s="0" t="s">
        <v>134</v>
      </c>
      <c r="AK2690" s="0" t="s">
        <v>134</v>
      </c>
      <c r="AL2690" s="0" t="s">
        <v>134</v>
      </c>
      <c r="AM2690" s="0" t="s">
        <v>134</v>
      </c>
      <c r="AN2690" s="0" t="s">
        <v>134</v>
      </c>
      <c r="AO2690" s="0" t="s">
        <v>134</v>
      </c>
      <c r="AP2690" s="0" t="s">
        <v>134</v>
      </c>
      <c r="AQ2690" s="0" t="s">
        <v>134</v>
      </c>
      <c r="AR2690" s="0" t="s">
        <v>134</v>
      </c>
      <c r="AS2690" s="0" t="s">
        <v>134</v>
      </c>
      <c r="AT2690" s="0" t="s">
        <v>134</v>
      </c>
      <c r="AU2690" s="0" t="s">
        <v>134</v>
      </c>
      <c r="AV2690" s="0" t="s">
        <v>134</v>
      </c>
      <c r="AW2690" s="0" t="s">
        <v>134</v>
      </c>
      <c r="AX2690" s="0" t="s">
        <v>134</v>
      </c>
      <c r="AY2690" s="0" t="s">
        <v>134</v>
      </c>
      <c r="AZ2690" s="0" t="s">
        <v>134</v>
      </c>
      <c r="BA2690" s="0" t="s">
        <v>134</v>
      </c>
      <c r="BB2690" s="0" t="s">
        <v>134</v>
      </c>
      <c r="BC2690" s="0" t="s">
        <v>134</v>
      </c>
      <c r="BD2690" s="0" t="s">
        <v>134</v>
      </c>
      <c r="BE2690" s="0" t="s">
        <v>134</v>
      </c>
      <c r="BF2690" s="0" t="s">
        <v>134</v>
      </c>
      <c r="BG2690" s="0" t="s">
        <v>134</v>
      </c>
      <c r="BH2690" s="0" t="s">
        <v>134</v>
      </c>
      <c r="BI2690" s="0" t="s">
        <v>134</v>
      </c>
      <c r="BJ2690" s="0" t="s">
        <v>134</v>
      </c>
      <c r="BK2690" s="0" t="s">
        <v>134</v>
      </c>
      <c r="BL2690" s="0" t="s">
        <v>134</v>
      </c>
      <c r="BM2690" s="0" t="s">
        <v>134</v>
      </c>
      <c r="BN2690" s="0" t="s">
        <v>134</v>
      </c>
      <c r="BO2690" s="0" t="s">
        <v>134</v>
      </c>
      <c r="BP2690" s="0" t="s">
        <v>134</v>
      </c>
      <c r="BQ2690" s="0" t="s">
        <v>134</v>
      </c>
      <c r="BR2690" s="0" t="s">
        <v>134</v>
      </c>
      <c r="BS2690" s="0" t="s">
        <v>134</v>
      </c>
      <c r="BT2690" s="0" t="s">
        <v>134</v>
      </c>
      <c r="BU2690" s="0" t="s">
        <v>134</v>
      </c>
      <c r="BV2690" s="0" t="s">
        <v>134</v>
      </c>
      <c r="BW2690" s="0" t="s">
        <v>134</v>
      </c>
      <c r="BX2690" s="0" t="s">
        <v>134</v>
      </c>
      <c r="BZ2690" s="0" t="s">
        <v>134</v>
      </c>
      <c r="CA2690" s="0" t="s">
        <v>134</v>
      </c>
      <c r="CB2690" s="0" t="s">
        <v>134</v>
      </c>
      <c r="CC2690" s="0" t="s">
        <v>134</v>
      </c>
      <c r="CD2690" s="0" t="s">
        <v>134</v>
      </c>
      <c r="CE2690" s="0" t="s">
        <v>134</v>
      </c>
    </row>
    <row r="2691" customFormat="false" ht="12.75" hidden="false" customHeight="false" outlineLevel="0" collapsed="false">
      <c r="E2691" s="9" t="s">
        <v>134</v>
      </c>
      <c r="F2691" s="9" t="s">
        <v>134</v>
      </c>
      <c r="G2691" s="9" t="s">
        <v>134</v>
      </c>
      <c r="Q2691" s="0" t="s">
        <v>134</v>
      </c>
      <c r="R2691" s="0" t="s">
        <v>134</v>
      </c>
      <c r="S2691" s="0" t="s">
        <v>134</v>
      </c>
      <c r="T2691" s="0" t="s">
        <v>134</v>
      </c>
      <c r="U2691" s="0" t="s">
        <v>134</v>
      </c>
      <c r="V2691" s="0" t="s">
        <v>134</v>
      </c>
      <c r="W2691" s="0" t="s">
        <v>134</v>
      </c>
      <c r="X2691" s="0" t="s">
        <v>134</v>
      </c>
      <c r="Y2691" s="0" t="s">
        <v>134</v>
      </c>
      <c r="Z2691" s="0" t="s">
        <v>134</v>
      </c>
      <c r="AA2691" s="0" t="s">
        <v>134</v>
      </c>
      <c r="AB2691" s="0" t="s">
        <v>134</v>
      </c>
      <c r="AC2691" s="0" t="s">
        <v>134</v>
      </c>
      <c r="AD2691" s="0" t="s">
        <v>134</v>
      </c>
      <c r="AE2691" s="0" t="s">
        <v>134</v>
      </c>
      <c r="AF2691" s="0" t="s">
        <v>134</v>
      </c>
      <c r="AG2691" s="0" t="s">
        <v>134</v>
      </c>
      <c r="AH2691" s="0" t="s">
        <v>134</v>
      </c>
      <c r="AI2691" s="0" t="s">
        <v>134</v>
      </c>
      <c r="AJ2691" s="0" t="s">
        <v>134</v>
      </c>
      <c r="AK2691" s="0" t="s">
        <v>134</v>
      </c>
      <c r="AL2691" s="0" t="s">
        <v>134</v>
      </c>
      <c r="AM2691" s="0" t="s">
        <v>134</v>
      </c>
      <c r="AN2691" s="0" t="s">
        <v>134</v>
      </c>
      <c r="AO2691" s="0" t="s">
        <v>134</v>
      </c>
      <c r="AP2691" s="0" t="s">
        <v>134</v>
      </c>
      <c r="AQ2691" s="0" t="s">
        <v>134</v>
      </c>
      <c r="AR2691" s="0" t="s">
        <v>134</v>
      </c>
      <c r="AS2691" s="0" t="s">
        <v>134</v>
      </c>
      <c r="AT2691" s="0" t="s">
        <v>134</v>
      </c>
      <c r="AU2691" s="0" t="s">
        <v>134</v>
      </c>
      <c r="AV2691" s="0" t="s">
        <v>134</v>
      </c>
      <c r="AW2691" s="0" t="s">
        <v>134</v>
      </c>
      <c r="AX2691" s="0" t="s">
        <v>134</v>
      </c>
      <c r="AY2691" s="0" t="s">
        <v>134</v>
      </c>
      <c r="AZ2691" s="0" t="s">
        <v>134</v>
      </c>
      <c r="BA2691" s="0" t="s">
        <v>134</v>
      </c>
      <c r="BB2691" s="0" t="s">
        <v>134</v>
      </c>
      <c r="BC2691" s="0" t="s">
        <v>134</v>
      </c>
      <c r="BD2691" s="0" t="s">
        <v>134</v>
      </c>
      <c r="BE2691" s="0" t="s">
        <v>134</v>
      </c>
      <c r="BF2691" s="0" t="s">
        <v>134</v>
      </c>
      <c r="BG2691" s="0" t="s">
        <v>134</v>
      </c>
      <c r="BH2691" s="0" t="s">
        <v>134</v>
      </c>
      <c r="BI2691" s="0" t="s">
        <v>134</v>
      </c>
      <c r="BJ2691" s="0" t="s">
        <v>134</v>
      </c>
      <c r="BK2691" s="0" t="s">
        <v>134</v>
      </c>
      <c r="BL2691" s="0" t="s">
        <v>134</v>
      </c>
      <c r="BM2691" s="0" t="s">
        <v>134</v>
      </c>
      <c r="BN2691" s="0" t="s">
        <v>134</v>
      </c>
      <c r="BO2691" s="0" t="s">
        <v>134</v>
      </c>
      <c r="BP2691" s="0" t="s">
        <v>134</v>
      </c>
      <c r="BQ2691" s="0" t="s">
        <v>134</v>
      </c>
      <c r="BR2691" s="0" t="s">
        <v>134</v>
      </c>
      <c r="BS2691" s="0" t="s">
        <v>134</v>
      </c>
      <c r="BT2691" s="0" t="s">
        <v>134</v>
      </c>
      <c r="BU2691" s="0" t="s">
        <v>134</v>
      </c>
      <c r="BV2691" s="0" t="s">
        <v>134</v>
      </c>
      <c r="BW2691" s="0" t="s">
        <v>134</v>
      </c>
      <c r="BX2691" s="0" t="s">
        <v>134</v>
      </c>
      <c r="BZ2691" s="0" t="s">
        <v>134</v>
      </c>
      <c r="CA2691" s="0" t="s">
        <v>134</v>
      </c>
      <c r="CB2691" s="0" t="s">
        <v>134</v>
      </c>
      <c r="CC2691" s="0" t="s">
        <v>134</v>
      </c>
      <c r="CD2691" s="0" t="s">
        <v>134</v>
      </c>
      <c r="CE2691" s="0" t="s">
        <v>134</v>
      </c>
    </row>
    <row r="2692" customFormat="false" ht="12.75" hidden="false" customHeight="false" outlineLevel="0" collapsed="false">
      <c r="E2692" s="9" t="s">
        <v>134</v>
      </c>
      <c r="F2692" s="9" t="s">
        <v>134</v>
      </c>
      <c r="G2692" s="9" t="s">
        <v>134</v>
      </c>
      <c r="Q2692" s="0" t="s">
        <v>134</v>
      </c>
      <c r="R2692" s="0" t="s">
        <v>134</v>
      </c>
      <c r="S2692" s="0" t="s">
        <v>134</v>
      </c>
      <c r="T2692" s="0" t="s">
        <v>134</v>
      </c>
      <c r="U2692" s="0" t="s">
        <v>134</v>
      </c>
      <c r="V2692" s="0" t="s">
        <v>134</v>
      </c>
      <c r="W2692" s="0" t="s">
        <v>134</v>
      </c>
      <c r="X2692" s="0" t="s">
        <v>134</v>
      </c>
      <c r="Y2692" s="0" t="s">
        <v>134</v>
      </c>
      <c r="Z2692" s="0" t="s">
        <v>134</v>
      </c>
      <c r="AA2692" s="0" t="s">
        <v>134</v>
      </c>
      <c r="AB2692" s="0" t="s">
        <v>134</v>
      </c>
      <c r="AC2692" s="0" t="s">
        <v>134</v>
      </c>
      <c r="AD2692" s="0" t="s">
        <v>134</v>
      </c>
      <c r="AE2692" s="0" t="s">
        <v>134</v>
      </c>
      <c r="AF2692" s="0" t="s">
        <v>134</v>
      </c>
      <c r="AG2692" s="0" t="s">
        <v>134</v>
      </c>
      <c r="AH2692" s="0" t="s">
        <v>134</v>
      </c>
      <c r="AI2692" s="0" t="s">
        <v>134</v>
      </c>
      <c r="AJ2692" s="0" t="s">
        <v>134</v>
      </c>
      <c r="AK2692" s="0" t="s">
        <v>134</v>
      </c>
      <c r="AL2692" s="0" t="s">
        <v>134</v>
      </c>
      <c r="AM2692" s="0" t="s">
        <v>134</v>
      </c>
      <c r="AN2692" s="0" t="s">
        <v>134</v>
      </c>
      <c r="AO2692" s="0" t="s">
        <v>134</v>
      </c>
      <c r="AP2692" s="0" t="s">
        <v>134</v>
      </c>
      <c r="AQ2692" s="0" t="s">
        <v>134</v>
      </c>
      <c r="AR2692" s="0" t="s">
        <v>134</v>
      </c>
      <c r="AS2692" s="0" t="s">
        <v>134</v>
      </c>
      <c r="AT2692" s="0" t="s">
        <v>134</v>
      </c>
      <c r="AU2692" s="0" t="s">
        <v>134</v>
      </c>
      <c r="AV2692" s="0" t="s">
        <v>134</v>
      </c>
      <c r="AW2692" s="0" t="s">
        <v>134</v>
      </c>
      <c r="AX2692" s="0" t="s">
        <v>134</v>
      </c>
      <c r="AY2692" s="0" t="s">
        <v>134</v>
      </c>
      <c r="AZ2692" s="0" t="s">
        <v>134</v>
      </c>
      <c r="BA2692" s="0" t="s">
        <v>134</v>
      </c>
      <c r="BB2692" s="0" t="s">
        <v>134</v>
      </c>
      <c r="BC2692" s="0" t="s">
        <v>134</v>
      </c>
      <c r="BD2692" s="0" t="s">
        <v>134</v>
      </c>
      <c r="BE2692" s="0" t="s">
        <v>134</v>
      </c>
      <c r="BF2692" s="0" t="s">
        <v>134</v>
      </c>
      <c r="BG2692" s="0" t="s">
        <v>134</v>
      </c>
      <c r="BH2692" s="0" t="s">
        <v>134</v>
      </c>
      <c r="BI2692" s="0" t="s">
        <v>134</v>
      </c>
      <c r="BJ2692" s="0" t="s">
        <v>134</v>
      </c>
      <c r="BK2692" s="0" t="s">
        <v>134</v>
      </c>
      <c r="BL2692" s="0" t="s">
        <v>134</v>
      </c>
      <c r="BM2692" s="0" t="s">
        <v>134</v>
      </c>
      <c r="BN2692" s="0" t="s">
        <v>134</v>
      </c>
      <c r="BO2692" s="0" t="s">
        <v>134</v>
      </c>
      <c r="BP2692" s="0" t="s">
        <v>134</v>
      </c>
      <c r="BQ2692" s="0" t="s">
        <v>134</v>
      </c>
      <c r="BR2692" s="0" t="s">
        <v>134</v>
      </c>
      <c r="BS2692" s="0" t="s">
        <v>134</v>
      </c>
      <c r="BT2692" s="0" t="s">
        <v>134</v>
      </c>
      <c r="BU2692" s="0" t="s">
        <v>134</v>
      </c>
      <c r="BV2692" s="0" t="s">
        <v>134</v>
      </c>
      <c r="BW2692" s="0" t="s">
        <v>134</v>
      </c>
      <c r="BX2692" s="0" t="s">
        <v>134</v>
      </c>
      <c r="BZ2692" s="0" t="s">
        <v>134</v>
      </c>
      <c r="CA2692" s="0" t="s">
        <v>134</v>
      </c>
      <c r="CB2692" s="0" t="s">
        <v>134</v>
      </c>
      <c r="CC2692" s="0" t="s">
        <v>134</v>
      </c>
      <c r="CD2692" s="0" t="s">
        <v>134</v>
      </c>
      <c r="CE2692" s="0" t="s">
        <v>134</v>
      </c>
    </row>
    <row r="2693" customFormat="false" ht="12.75" hidden="false" customHeight="false" outlineLevel="0" collapsed="false">
      <c r="E2693" s="9" t="s">
        <v>134</v>
      </c>
      <c r="F2693" s="9" t="s">
        <v>134</v>
      </c>
      <c r="G2693" s="9" t="s">
        <v>134</v>
      </c>
      <c r="Q2693" s="0" t="s">
        <v>134</v>
      </c>
      <c r="R2693" s="0" t="s">
        <v>134</v>
      </c>
      <c r="S2693" s="0" t="s">
        <v>134</v>
      </c>
      <c r="T2693" s="0" t="s">
        <v>134</v>
      </c>
      <c r="U2693" s="0" t="s">
        <v>134</v>
      </c>
      <c r="V2693" s="0" t="s">
        <v>134</v>
      </c>
      <c r="W2693" s="0" t="s">
        <v>134</v>
      </c>
      <c r="X2693" s="0" t="s">
        <v>134</v>
      </c>
      <c r="Y2693" s="0" t="s">
        <v>134</v>
      </c>
      <c r="Z2693" s="0" t="s">
        <v>134</v>
      </c>
      <c r="AA2693" s="0" t="s">
        <v>134</v>
      </c>
      <c r="AB2693" s="0" t="s">
        <v>134</v>
      </c>
      <c r="AC2693" s="0" t="s">
        <v>134</v>
      </c>
      <c r="AD2693" s="0" t="s">
        <v>134</v>
      </c>
      <c r="AE2693" s="0" t="s">
        <v>134</v>
      </c>
      <c r="AF2693" s="0" t="s">
        <v>134</v>
      </c>
      <c r="AG2693" s="0" t="s">
        <v>134</v>
      </c>
      <c r="AH2693" s="0" t="s">
        <v>134</v>
      </c>
      <c r="AI2693" s="0" t="s">
        <v>134</v>
      </c>
      <c r="AJ2693" s="0" t="s">
        <v>134</v>
      </c>
      <c r="AK2693" s="0" t="s">
        <v>134</v>
      </c>
      <c r="AL2693" s="0" t="s">
        <v>134</v>
      </c>
      <c r="AM2693" s="0" t="s">
        <v>134</v>
      </c>
      <c r="AN2693" s="0" t="s">
        <v>134</v>
      </c>
      <c r="AO2693" s="0" t="s">
        <v>134</v>
      </c>
      <c r="AP2693" s="0" t="s">
        <v>134</v>
      </c>
      <c r="AQ2693" s="0" t="s">
        <v>134</v>
      </c>
      <c r="AR2693" s="0" t="s">
        <v>134</v>
      </c>
      <c r="AS2693" s="0" t="s">
        <v>134</v>
      </c>
      <c r="AT2693" s="0" t="s">
        <v>134</v>
      </c>
      <c r="AU2693" s="0" t="s">
        <v>134</v>
      </c>
      <c r="AV2693" s="0" t="s">
        <v>134</v>
      </c>
      <c r="AW2693" s="0" t="s">
        <v>134</v>
      </c>
      <c r="AX2693" s="0" t="s">
        <v>134</v>
      </c>
      <c r="AY2693" s="0" t="s">
        <v>134</v>
      </c>
      <c r="AZ2693" s="0" t="s">
        <v>134</v>
      </c>
      <c r="BA2693" s="0" t="s">
        <v>134</v>
      </c>
      <c r="BB2693" s="0" t="s">
        <v>134</v>
      </c>
      <c r="BC2693" s="0" t="s">
        <v>134</v>
      </c>
      <c r="BD2693" s="0" t="s">
        <v>134</v>
      </c>
      <c r="BE2693" s="0" t="s">
        <v>134</v>
      </c>
      <c r="BF2693" s="0" t="s">
        <v>134</v>
      </c>
      <c r="BG2693" s="0" t="s">
        <v>134</v>
      </c>
      <c r="BH2693" s="0" t="s">
        <v>134</v>
      </c>
      <c r="BI2693" s="0" t="s">
        <v>134</v>
      </c>
      <c r="BJ2693" s="0" t="s">
        <v>134</v>
      </c>
      <c r="BK2693" s="0" t="s">
        <v>134</v>
      </c>
      <c r="BL2693" s="0" t="s">
        <v>134</v>
      </c>
      <c r="BM2693" s="0" t="s">
        <v>134</v>
      </c>
      <c r="BN2693" s="0" t="s">
        <v>134</v>
      </c>
      <c r="BO2693" s="0" t="s">
        <v>134</v>
      </c>
      <c r="BP2693" s="0" t="s">
        <v>134</v>
      </c>
      <c r="BQ2693" s="0" t="s">
        <v>134</v>
      </c>
      <c r="BR2693" s="0" t="s">
        <v>134</v>
      </c>
      <c r="BS2693" s="0" t="s">
        <v>134</v>
      </c>
      <c r="BT2693" s="0" t="s">
        <v>134</v>
      </c>
      <c r="BU2693" s="0" t="s">
        <v>134</v>
      </c>
      <c r="BV2693" s="0" t="s">
        <v>134</v>
      </c>
      <c r="BW2693" s="0" t="s">
        <v>134</v>
      </c>
      <c r="BX2693" s="0" t="s">
        <v>134</v>
      </c>
      <c r="BZ2693" s="0" t="s">
        <v>134</v>
      </c>
      <c r="CA2693" s="0" t="s">
        <v>134</v>
      </c>
      <c r="CB2693" s="0" t="s">
        <v>134</v>
      </c>
      <c r="CC2693" s="0" t="s">
        <v>134</v>
      </c>
      <c r="CD2693" s="0" t="s">
        <v>134</v>
      </c>
      <c r="CE2693" s="0" t="s">
        <v>134</v>
      </c>
    </row>
    <row r="2694" customFormat="false" ht="12.75" hidden="false" customHeight="false" outlineLevel="0" collapsed="false">
      <c r="E2694" s="9" t="s">
        <v>134</v>
      </c>
      <c r="F2694" s="9" t="s">
        <v>134</v>
      </c>
      <c r="G2694" s="9" t="s">
        <v>134</v>
      </c>
      <c r="Q2694" s="0" t="s">
        <v>134</v>
      </c>
      <c r="R2694" s="0" t="s">
        <v>134</v>
      </c>
      <c r="S2694" s="0" t="s">
        <v>134</v>
      </c>
      <c r="T2694" s="0" t="s">
        <v>134</v>
      </c>
      <c r="U2694" s="0" t="s">
        <v>134</v>
      </c>
      <c r="V2694" s="0" t="s">
        <v>134</v>
      </c>
      <c r="W2694" s="0" t="s">
        <v>134</v>
      </c>
      <c r="X2694" s="0" t="s">
        <v>134</v>
      </c>
      <c r="Y2694" s="0" t="s">
        <v>134</v>
      </c>
      <c r="Z2694" s="0" t="s">
        <v>134</v>
      </c>
      <c r="AA2694" s="0" t="s">
        <v>134</v>
      </c>
      <c r="AB2694" s="0" t="s">
        <v>134</v>
      </c>
      <c r="AC2694" s="0" t="s">
        <v>134</v>
      </c>
      <c r="AD2694" s="0" t="s">
        <v>134</v>
      </c>
      <c r="AE2694" s="0" t="s">
        <v>134</v>
      </c>
      <c r="AF2694" s="0" t="s">
        <v>134</v>
      </c>
      <c r="AG2694" s="0" t="s">
        <v>134</v>
      </c>
      <c r="AH2694" s="0" t="s">
        <v>134</v>
      </c>
      <c r="AI2694" s="0" t="s">
        <v>134</v>
      </c>
      <c r="AJ2694" s="0" t="s">
        <v>134</v>
      </c>
      <c r="AK2694" s="0" t="s">
        <v>134</v>
      </c>
      <c r="AL2694" s="0" t="s">
        <v>134</v>
      </c>
      <c r="AM2694" s="0" t="s">
        <v>134</v>
      </c>
      <c r="AN2694" s="0" t="s">
        <v>134</v>
      </c>
      <c r="AO2694" s="0" t="s">
        <v>134</v>
      </c>
      <c r="AP2694" s="0" t="s">
        <v>134</v>
      </c>
      <c r="AQ2694" s="0" t="s">
        <v>134</v>
      </c>
      <c r="AR2694" s="0" t="s">
        <v>134</v>
      </c>
      <c r="AS2694" s="0" t="s">
        <v>134</v>
      </c>
      <c r="AT2694" s="0" t="s">
        <v>134</v>
      </c>
      <c r="AU2694" s="0" t="s">
        <v>134</v>
      </c>
      <c r="AV2694" s="0" t="s">
        <v>134</v>
      </c>
      <c r="AW2694" s="0" t="s">
        <v>134</v>
      </c>
      <c r="AX2694" s="0" t="s">
        <v>134</v>
      </c>
      <c r="AY2694" s="0" t="s">
        <v>134</v>
      </c>
      <c r="AZ2694" s="0" t="s">
        <v>134</v>
      </c>
      <c r="BA2694" s="0" t="s">
        <v>134</v>
      </c>
      <c r="BB2694" s="0" t="s">
        <v>134</v>
      </c>
      <c r="BC2694" s="0" t="s">
        <v>134</v>
      </c>
      <c r="BD2694" s="0" t="s">
        <v>134</v>
      </c>
      <c r="BE2694" s="0" t="s">
        <v>134</v>
      </c>
      <c r="BF2694" s="0" t="s">
        <v>134</v>
      </c>
      <c r="BG2694" s="0" t="s">
        <v>134</v>
      </c>
      <c r="BH2694" s="0" t="s">
        <v>134</v>
      </c>
      <c r="BI2694" s="0" t="s">
        <v>134</v>
      </c>
      <c r="BJ2694" s="0" t="s">
        <v>134</v>
      </c>
      <c r="BK2694" s="0" t="s">
        <v>134</v>
      </c>
      <c r="BL2694" s="0" t="s">
        <v>134</v>
      </c>
      <c r="BM2694" s="0" t="s">
        <v>134</v>
      </c>
      <c r="BN2694" s="0" t="s">
        <v>134</v>
      </c>
      <c r="BO2694" s="0" t="s">
        <v>134</v>
      </c>
      <c r="BP2694" s="0" t="s">
        <v>134</v>
      </c>
      <c r="BQ2694" s="0" t="s">
        <v>134</v>
      </c>
      <c r="BR2694" s="0" t="s">
        <v>134</v>
      </c>
      <c r="BS2694" s="0" t="s">
        <v>134</v>
      </c>
      <c r="BT2694" s="0" t="s">
        <v>134</v>
      </c>
      <c r="BU2694" s="0" t="s">
        <v>134</v>
      </c>
      <c r="BV2694" s="0" t="s">
        <v>134</v>
      </c>
      <c r="BW2694" s="0" t="s">
        <v>134</v>
      </c>
      <c r="BX2694" s="0" t="s">
        <v>134</v>
      </c>
      <c r="BZ2694" s="0" t="s">
        <v>134</v>
      </c>
      <c r="CA2694" s="0" t="s">
        <v>134</v>
      </c>
      <c r="CB2694" s="0" t="s">
        <v>134</v>
      </c>
      <c r="CC2694" s="0" t="s">
        <v>134</v>
      </c>
      <c r="CD2694" s="0" t="s">
        <v>134</v>
      </c>
      <c r="CE2694" s="0" t="s">
        <v>134</v>
      </c>
    </row>
    <row r="2695" customFormat="false" ht="12.75" hidden="false" customHeight="false" outlineLevel="0" collapsed="false">
      <c r="E2695" s="9" t="s">
        <v>134</v>
      </c>
      <c r="F2695" s="9" t="s">
        <v>134</v>
      </c>
      <c r="G2695" s="9" t="s">
        <v>134</v>
      </c>
      <c r="Q2695" s="0" t="s">
        <v>134</v>
      </c>
      <c r="R2695" s="0" t="s">
        <v>134</v>
      </c>
      <c r="S2695" s="0" t="s">
        <v>134</v>
      </c>
      <c r="T2695" s="0" t="s">
        <v>134</v>
      </c>
      <c r="U2695" s="0" t="s">
        <v>134</v>
      </c>
      <c r="V2695" s="0" t="s">
        <v>134</v>
      </c>
      <c r="W2695" s="0" t="s">
        <v>134</v>
      </c>
      <c r="X2695" s="0" t="s">
        <v>134</v>
      </c>
      <c r="Y2695" s="0" t="s">
        <v>134</v>
      </c>
      <c r="Z2695" s="0" t="s">
        <v>134</v>
      </c>
      <c r="AA2695" s="0" t="s">
        <v>134</v>
      </c>
      <c r="AB2695" s="0" t="s">
        <v>134</v>
      </c>
      <c r="AC2695" s="0" t="s">
        <v>134</v>
      </c>
      <c r="AD2695" s="0" t="s">
        <v>134</v>
      </c>
      <c r="AE2695" s="0" t="s">
        <v>134</v>
      </c>
      <c r="AF2695" s="0" t="s">
        <v>134</v>
      </c>
      <c r="AG2695" s="0" t="s">
        <v>134</v>
      </c>
      <c r="AH2695" s="0" t="s">
        <v>134</v>
      </c>
      <c r="AI2695" s="0" t="s">
        <v>134</v>
      </c>
      <c r="AJ2695" s="0" t="s">
        <v>134</v>
      </c>
      <c r="AK2695" s="0" t="s">
        <v>134</v>
      </c>
      <c r="AL2695" s="0" t="s">
        <v>134</v>
      </c>
      <c r="AM2695" s="0" t="s">
        <v>134</v>
      </c>
      <c r="AN2695" s="0" t="s">
        <v>134</v>
      </c>
      <c r="AO2695" s="0" t="s">
        <v>134</v>
      </c>
      <c r="AP2695" s="0" t="s">
        <v>134</v>
      </c>
      <c r="AQ2695" s="0" t="s">
        <v>134</v>
      </c>
      <c r="AR2695" s="0" t="s">
        <v>134</v>
      </c>
      <c r="AS2695" s="0" t="s">
        <v>134</v>
      </c>
      <c r="AT2695" s="0" t="s">
        <v>134</v>
      </c>
      <c r="AU2695" s="0" t="s">
        <v>134</v>
      </c>
      <c r="AV2695" s="0" t="s">
        <v>134</v>
      </c>
      <c r="AW2695" s="0" t="s">
        <v>134</v>
      </c>
      <c r="AX2695" s="0" t="s">
        <v>134</v>
      </c>
      <c r="AY2695" s="0" t="s">
        <v>134</v>
      </c>
      <c r="AZ2695" s="0" t="s">
        <v>134</v>
      </c>
      <c r="BA2695" s="0" t="s">
        <v>134</v>
      </c>
      <c r="BB2695" s="0" t="s">
        <v>134</v>
      </c>
      <c r="BC2695" s="0" t="s">
        <v>134</v>
      </c>
      <c r="BD2695" s="0" t="s">
        <v>134</v>
      </c>
      <c r="BE2695" s="0" t="s">
        <v>134</v>
      </c>
      <c r="BF2695" s="0" t="s">
        <v>134</v>
      </c>
      <c r="BG2695" s="0" t="s">
        <v>134</v>
      </c>
      <c r="BH2695" s="0" t="s">
        <v>134</v>
      </c>
      <c r="BI2695" s="0" t="s">
        <v>134</v>
      </c>
      <c r="BJ2695" s="0" t="s">
        <v>134</v>
      </c>
      <c r="BK2695" s="0" t="s">
        <v>134</v>
      </c>
      <c r="BL2695" s="0" t="s">
        <v>134</v>
      </c>
      <c r="BM2695" s="0" t="s">
        <v>134</v>
      </c>
      <c r="BN2695" s="0" t="s">
        <v>134</v>
      </c>
      <c r="BO2695" s="0" t="s">
        <v>134</v>
      </c>
      <c r="BP2695" s="0" t="s">
        <v>134</v>
      </c>
      <c r="BQ2695" s="0" t="s">
        <v>134</v>
      </c>
      <c r="BR2695" s="0" t="s">
        <v>134</v>
      </c>
      <c r="BS2695" s="0" t="s">
        <v>134</v>
      </c>
      <c r="BT2695" s="0" t="s">
        <v>134</v>
      </c>
      <c r="BU2695" s="0" t="s">
        <v>134</v>
      </c>
      <c r="BV2695" s="0" t="s">
        <v>134</v>
      </c>
      <c r="BW2695" s="0" t="s">
        <v>134</v>
      </c>
      <c r="BX2695" s="0" t="s">
        <v>134</v>
      </c>
      <c r="BZ2695" s="0" t="s">
        <v>134</v>
      </c>
      <c r="CA2695" s="0" t="s">
        <v>134</v>
      </c>
      <c r="CB2695" s="0" t="s">
        <v>134</v>
      </c>
      <c r="CC2695" s="0" t="s">
        <v>134</v>
      </c>
      <c r="CD2695" s="0" t="s">
        <v>134</v>
      </c>
      <c r="CE2695" s="0" t="s">
        <v>134</v>
      </c>
    </row>
    <row r="2696" customFormat="false" ht="12.75" hidden="false" customHeight="false" outlineLevel="0" collapsed="false">
      <c r="E2696" s="9" t="s">
        <v>134</v>
      </c>
      <c r="F2696" s="9" t="s">
        <v>134</v>
      </c>
      <c r="G2696" s="9" t="s">
        <v>134</v>
      </c>
      <c r="Q2696" s="0" t="s">
        <v>134</v>
      </c>
      <c r="R2696" s="0" t="s">
        <v>134</v>
      </c>
      <c r="S2696" s="0" t="s">
        <v>134</v>
      </c>
      <c r="T2696" s="0" t="s">
        <v>134</v>
      </c>
      <c r="U2696" s="0" t="s">
        <v>134</v>
      </c>
      <c r="V2696" s="0" t="s">
        <v>134</v>
      </c>
      <c r="W2696" s="0" t="s">
        <v>134</v>
      </c>
      <c r="X2696" s="0" t="s">
        <v>134</v>
      </c>
      <c r="Y2696" s="0" t="s">
        <v>134</v>
      </c>
      <c r="Z2696" s="0" t="s">
        <v>134</v>
      </c>
      <c r="AA2696" s="0" t="s">
        <v>134</v>
      </c>
      <c r="AB2696" s="0" t="s">
        <v>134</v>
      </c>
      <c r="AC2696" s="0" t="s">
        <v>134</v>
      </c>
      <c r="AD2696" s="0" t="s">
        <v>134</v>
      </c>
      <c r="AE2696" s="0" t="s">
        <v>134</v>
      </c>
      <c r="AF2696" s="0" t="s">
        <v>134</v>
      </c>
      <c r="AG2696" s="0" t="s">
        <v>134</v>
      </c>
      <c r="AH2696" s="0" t="s">
        <v>134</v>
      </c>
      <c r="AI2696" s="0" t="s">
        <v>134</v>
      </c>
      <c r="AJ2696" s="0" t="s">
        <v>134</v>
      </c>
      <c r="AK2696" s="0" t="s">
        <v>134</v>
      </c>
      <c r="AL2696" s="0" t="s">
        <v>134</v>
      </c>
      <c r="AM2696" s="0" t="s">
        <v>134</v>
      </c>
      <c r="AN2696" s="0" t="s">
        <v>134</v>
      </c>
      <c r="AO2696" s="0" t="s">
        <v>134</v>
      </c>
      <c r="AP2696" s="0" t="s">
        <v>134</v>
      </c>
      <c r="AQ2696" s="0" t="s">
        <v>134</v>
      </c>
      <c r="AR2696" s="0" t="s">
        <v>134</v>
      </c>
      <c r="AS2696" s="0" t="s">
        <v>134</v>
      </c>
      <c r="AT2696" s="0" t="s">
        <v>134</v>
      </c>
      <c r="AU2696" s="0" t="s">
        <v>134</v>
      </c>
      <c r="AV2696" s="0" t="s">
        <v>134</v>
      </c>
      <c r="AW2696" s="0" t="s">
        <v>134</v>
      </c>
      <c r="AX2696" s="0" t="s">
        <v>134</v>
      </c>
      <c r="AY2696" s="0" t="s">
        <v>134</v>
      </c>
      <c r="AZ2696" s="0" t="s">
        <v>134</v>
      </c>
      <c r="BA2696" s="0" t="s">
        <v>134</v>
      </c>
      <c r="BB2696" s="0" t="s">
        <v>134</v>
      </c>
      <c r="BC2696" s="0" t="s">
        <v>134</v>
      </c>
      <c r="BD2696" s="0" t="s">
        <v>134</v>
      </c>
      <c r="BE2696" s="0" t="s">
        <v>134</v>
      </c>
      <c r="BF2696" s="0" t="s">
        <v>134</v>
      </c>
      <c r="BG2696" s="0" t="s">
        <v>134</v>
      </c>
      <c r="BH2696" s="0" t="s">
        <v>134</v>
      </c>
      <c r="BI2696" s="0" t="s">
        <v>134</v>
      </c>
      <c r="BJ2696" s="0" t="s">
        <v>134</v>
      </c>
      <c r="BK2696" s="0" t="s">
        <v>134</v>
      </c>
      <c r="BL2696" s="0" t="s">
        <v>134</v>
      </c>
      <c r="BM2696" s="0" t="s">
        <v>134</v>
      </c>
      <c r="BN2696" s="0" t="s">
        <v>134</v>
      </c>
      <c r="BO2696" s="0" t="s">
        <v>134</v>
      </c>
      <c r="BP2696" s="0" t="s">
        <v>134</v>
      </c>
      <c r="BQ2696" s="0" t="s">
        <v>134</v>
      </c>
      <c r="BR2696" s="0" t="s">
        <v>134</v>
      </c>
      <c r="BS2696" s="0" t="s">
        <v>134</v>
      </c>
      <c r="BT2696" s="0" t="s">
        <v>134</v>
      </c>
      <c r="BU2696" s="0" t="s">
        <v>134</v>
      </c>
      <c r="BV2696" s="0" t="s">
        <v>134</v>
      </c>
      <c r="BW2696" s="0" t="s">
        <v>134</v>
      </c>
      <c r="BX2696" s="0" t="s">
        <v>134</v>
      </c>
      <c r="BZ2696" s="0" t="s">
        <v>134</v>
      </c>
      <c r="CA2696" s="0" t="s">
        <v>134</v>
      </c>
      <c r="CB2696" s="0" t="s">
        <v>134</v>
      </c>
      <c r="CC2696" s="0" t="s">
        <v>134</v>
      </c>
      <c r="CD2696" s="0" t="s">
        <v>134</v>
      </c>
      <c r="CE2696" s="0" t="s">
        <v>134</v>
      </c>
    </row>
    <row r="2697" customFormat="false" ht="12.75" hidden="false" customHeight="false" outlineLevel="0" collapsed="false">
      <c r="E2697" s="9" t="s">
        <v>134</v>
      </c>
      <c r="F2697" s="9" t="s">
        <v>134</v>
      </c>
      <c r="G2697" s="9" t="s">
        <v>134</v>
      </c>
      <c r="Q2697" s="0" t="s">
        <v>134</v>
      </c>
      <c r="R2697" s="0" t="s">
        <v>134</v>
      </c>
      <c r="S2697" s="0" t="s">
        <v>134</v>
      </c>
      <c r="T2697" s="0" t="s">
        <v>134</v>
      </c>
      <c r="U2697" s="0" t="s">
        <v>134</v>
      </c>
      <c r="V2697" s="0" t="s">
        <v>134</v>
      </c>
      <c r="W2697" s="0" t="s">
        <v>134</v>
      </c>
      <c r="X2697" s="0" t="s">
        <v>134</v>
      </c>
      <c r="Y2697" s="0" t="s">
        <v>134</v>
      </c>
      <c r="Z2697" s="0" t="s">
        <v>134</v>
      </c>
      <c r="AA2697" s="0" t="s">
        <v>134</v>
      </c>
      <c r="AB2697" s="0" t="s">
        <v>134</v>
      </c>
      <c r="AC2697" s="0" t="s">
        <v>134</v>
      </c>
      <c r="AD2697" s="0" t="s">
        <v>134</v>
      </c>
      <c r="AE2697" s="0" t="s">
        <v>134</v>
      </c>
      <c r="AF2697" s="0" t="s">
        <v>134</v>
      </c>
      <c r="AG2697" s="0" t="s">
        <v>134</v>
      </c>
      <c r="AH2697" s="0" t="s">
        <v>134</v>
      </c>
      <c r="AI2697" s="0" t="s">
        <v>134</v>
      </c>
      <c r="AJ2697" s="0" t="s">
        <v>134</v>
      </c>
      <c r="AK2697" s="0" t="s">
        <v>134</v>
      </c>
      <c r="AL2697" s="0" t="s">
        <v>134</v>
      </c>
      <c r="AM2697" s="0" t="s">
        <v>134</v>
      </c>
      <c r="AN2697" s="0" t="s">
        <v>134</v>
      </c>
      <c r="AO2697" s="0" t="s">
        <v>134</v>
      </c>
      <c r="AP2697" s="0" t="s">
        <v>134</v>
      </c>
      <c r="AQ2697" s="0" t="s">
        <v>134</v>
      </c>
      <c r="AR2697" s="0" t="s">
        <v>134</v>
      </c>
      <c r="AS2697" s="0" t="s">
        <v>134</v>
      </c>
      <c r="AT2697" s="0" t="s">
        <v>134</v>
      </c>
      <c r="AU2697" s="0" t="s">
        <v>134</v>
      </c>
      <c r="AV2697" s="0" t="s">
        <v>134</v>
      </c>
      <c r="AW2697" s="0" t="s">
        <v>134</v>
      </c>
      <c r="AX2697" s="0" t="s">
        <v>134</v>
      </c>
      <c r="AY2697" s="0" t="s">
        <v>134</v>
      </c>
      <c r="AZ2697" s="0" t="s">
        <v>134</v>
      </c>
      <c r="BA2697" s="0" t="s">
        <v>134</v>
      </c>
      <c r="BB2697" s="0" t="s">
        <v>134</v>
      </c>
      <c r="BC2697" s="0" t="s">
        <v>134</v>
      </c>
      <c r="BD2697" s="0" t="s">
        <v>134</v>
      </c>
      <c r="BE2697" s="0" t="s">
        <v>134</v>
      </c>
      <c r="BF2697" s="0" t="s">
        <v>134</v>
      </c>
      <c r="BG2697" s="0" t="s">
        <v>134</v>
      </c>
      <c r="BH2697" s="0" t="s">
        <v>134</v>
      </c>
      <c r="BI2697" s="0" t="s">
        <v>134</v>
      </c>
      <c r="BJ2697" s="0" t="s">
        <v>134</v>
      </c>
      <c r="BK2697" s="0" t="s">
        <v>134</v>
      </c>
      <c r="BL2697" s="0" t="s">
        <v>134</v>
      </c>
      <c r="BM2697" s="0" t="s">
        <v>134</v>
      </c>
      <c r="BN2697" s="0" t="s">
        <v>134</v>
      </c>
      <c r="BO2697" s="0" t="s">
        <v>134</v>
      </c>
      <c r="BP2697" s="0" t="s">
        <v>134</v>
      </c>
      <c r="BQ2697" s="0" t="s">
        <v>134</v>
      </c>
      <c r="BR2697" s="0" t="s">
        <v>134</v>
      </c>
      <c r="BS2697" s="0" t="s">
        <v>134</v>
      </c>
      <c r="BT2697" s="0" t="s">
        <v>134</v>
      </c>
      <c r="BU2697" s="0" t="s">
        <v>134</v>
      </c>
      <c r="BV2697" s="0" t="s">
        <v>134</v>
      </c>
      <c r="BW2697" s="0" t="s">
        <v>134</v>
      </c>
      <c r="BX2697" s="0" t="s">
        <v>134</v>
      </c>
      <c r="BZ2697" s="0" t="s">
        <v>134</v>
      </c>
      <c r="CA2697" s="0" t="s">
        <v>134</v>
      </c>
      <c r="CB2697" s="0" t="s">
        <v>134</v>
      </c>
      <c r="CC2697" s="0" t="s">
        <v>134</v>
      </c>
      <c r="CD2697" s="0" t="s">
        <v>134</v>
      </c>
      <c r="CE2697" s="0" t="s">
        <v>134</v>
      </c>
    </row>
    <row r="2698" customFormat="false" ht="12.75" hidden="false" customHeight="false" outlineLevel="0" collapsed="false">
      <c r="E2698" s="9" t="s">
        <v>134</v>
      </c>
      <c r="F2698" s="9" t="s">
        <v>134</v>
      </c>
      <c r="G2698" s="9" t="s">
        <v>134</v>
      </c>
      <c r="Q2698" s="0" t="s">
        <v>134</v>
      </c>
      <c r="R2698" s="0" t="s">
        <v>134</v>
      </c>
      <c r="S2698" s="0" t="s">
        <v>134</v>
      </c>
      <c r="T2698" s="0" t="s">
        <v>134</v>
      </c>
      <c r="U2698" s="0" t="s">
        <v>134</v>
      </c>
      <c r="V2698" s="0" t="s">
        <v>134</v>
      </c>
      <c r="W2698" s="0" t="s">
        <v>134</v>
      </c>
      <c r="X2698" s="0" t="s">
        <v>134</v>
      </c>
      <c r="Y2698" s="0" t="s">
        <v>134</v>
      </c>
      <c r="Z2698" s="0" t="s">
        <v>134</v>
      </c>
      <c r="AA2698" s="0" t="s">
        <v>134</v>
      </c>
      <c r="AB2698" s="0" t="s">
        <v>134</v>
      </c>
      <c r="AC2698" s="0" t="s">
        <v>134</v>
      </c>
      <c r="AD2698" s="0" t="s">
        <v>134</v>
      </c>
      <c r="AE2698" s="0" t="s">
        <v>134</v>
      </c>
      <c r="AF2698" s="0" t="s">
        <v>134</v>
      </c>
      <c r="AG2698" s="0" t="s">
        <v>134</v>
      </c>
      <c r="AH2698" s="0" t="s">
        <v>134</v>
      </c>
      <c r="AI2698" s="0" t="s">
        <v>134</v>
      </c>
      <c r="AJ2698" s="0" t="s">
        <v>134</v>
      </c>
      <c r="AK2698" s="0" t="s">
        <v>134</v>
      </c>
      <c r="AL2698" s="0" t="s">
        <v>134</v>
      </c>
      <c r="AM2698" s="0" t="s">
        <v>134</v>
      </c>
      <c r="AN2698" s="0" t="s">
        <v>134</v>
      </c>
      <c r="AO2698" s="0" t="s">
        <v>134</v>
      </c>
      <c r="AP2698" s="0" t="s">
        <v>134</v>
      </c>
      <c r="AQ2698" s="0" t="s">
        <v>134</v>
      </c>
      <c r="AR2698" s="0" t="s">
        <v>134</v>
      </c>
      <c r="AS2698" s="0" t="s">
        <v>134</v>
      </c>
      <c r="AT2698" s="0" t="s">
        <v>134</v>
      </c>
      <c r="AU2698" s="0" t="s">
        <v>134</v>
      </c>
      <c r="AV2698" s="0" t="s">
        <v>134</v>
      </c>
      <c r="AW2698" s="0" t="s">
        <v>134</v>
      </c>
      <c r="AX2698" s="0" t="s">
        <v>134</v>
      </c>
      <c r="AY2698" s="0" t="s">
        <v>134</v>
      </c>
      <c r="AZ2698" s="0" t="s">
        <v>134</v>
      </c>
      <c r="BA2698" s="0" t="s">
        <v>134</v>
      </c>
      <c r="BB2698" s="0" t="s">
        <v>134</v>
      </c>
      <c r="BC2698" s="0" t="s">
        <v>134</v>
      </c>
      <c r="BD2698" s="0" t="s">
        <v>134</v>
      </c>
      <c r="BE2698" s="0" t="s">
        <v>134</v>
      </c>
      <c r="BF2698" s="0" t="s">
        <v>134</v>
      </c>
      <c r="BG2698" s="0" t="s">
        <v>134</v>
      </c>
      <c r="BH2698" s="0" t="s">
        <v>134</v>
      </c>
      <c r="BI2698" s="0" t="s">
        <v>134</v>
      </c>
      <c r="BJ2698" s="0" t="s">
        <v>134</v>
      </c>
      <c r="BK2698" s="0" t="s">
        <v>134</v>
      </c>
      <c r="BL2698" s="0" t="s">
        <v>134</v>
      </c>
      <c r="BM2698" s="0" t="s">
        <v>134</v>
      </c>
      <c r="BN2698" s="0" t="s">
        <v>134</v>
      </c>
      <c r="BO2698" s="0" t="s">
        <v>134</v>
      </c>
      <c r="BP2698" s="0" t="s">
        <v>134</v>
      </c>
      <c r="BQ2698" s="0" t="s">
        <v>134</v>
      </c>
      <c r="BR2698" s="0" t="s">
        <v>134</v>
      </c>
      <c r="BS2698" s="0" t="s">
        <v>134</v>
      </c>
      <c r="BT2698" s="0" t="s">
        <v>134</v>
      </c>
      <c r="BU2698" s="0" t="s">
        <v>134</v>
      </c>
      <c r="BV2698" s="0" t="s">
        <v>134</v>
      </c>
      <c r="BW2698" s="0" t="s">
        <v>134</v>
      </c>
      <c r="BX2698" s="0" t="s">
        <v>134</v>
      </c>
      <c r="BZ2698" s="0" t="s">
        <v>134</v>
      </c>
      <c r="CA2698" s="0" t="s">
        <v>134</v>
      </c>
      <c r="CB2698" s="0" t="s">
        <v>134</v>
      </c>
      <c r="CC2698" s="0" t="s">
        <v>134</v>
      </c>
      <c r="CD2698" s="0" t="s">
        <v>134</v>
      </c>
      <c r="CE2698" s="0" t="s">
        <v>134</v>
      </c>
    </row>
    <row r="2699" customFormat="false" ht="12.75" hidden="false" customHeight="false" outlineLevel="0" collapsed="false">
      <c r="E2699" s="9" t="s">
        <v>134</v>
      </c>
      <c r="F2699" s="9" t="s">
        <v>134</v>
      </c>
      <c r="G2699" s="9" t="s">
        <v>134</v>
      </c>
      <c r="Q2699" s="0" t="s">
        <v>134</v>
      </c>
      <c r="R2699" s="0" t="s">
        <v>134</v>
      </c>
      <c r="S2699" s="0" t="s">
        <v>134</v>
      </c>
      <c r="T2699" s="0" t="s">
        <v>134</v>
      </c>
      <c r="U2699" s="0" t="s">
        <v>134</v>
      </c>
      <c r="V2699" s="0" t="s">
        <v>134</v>
      </c>
      <c r="W2699" s="0" t="s">
        <v>134</v>
      </c>
      <c r="X2699" s="0" t="s">
        <v>134</v>
      </c>
      <c r="Y2699" s="0" t="s">
        <v>134</v>
      </c>
      <c r="Z2699" s="0" t="s">
        <v>134</v>
      </c>
      <c r="AA2699" s="0" t="s">
        <v>134</v>
      </c>
      <c r="AB2699" s="0" t="s">
        <v>134</v>
      </c>
      <c r="AC2699" s="0" t="s">
        <v>134</v>
      </c>
      <c r="AD2699" s="0" t="s">
        <v>134</v>
      </c>
      <c r="AE2699" s="0" t="s">
        <v>134</v>
      </c>
      <c r="AF2699" s="0" t="s">
        <v>134</v>
      </c>
      <c r="AG2699" s="0" t="s">
        <v>134</v>
      </c>
      <c r="AH2699" s="0" t="s">
        <v>134</v>
      </c>
      <c r="AI2699" s="0" t="s">
        <v>134</v>
      </c>
      <c r="AJ2699" s="0" t="s">
        <v>134</v>
      </c>
      <c r="AK2699" s="0" t="s">
        <v>134</v>
      </c>
      <c r="AL2699" s="0" t="s">
        <v>134</v>
      </c>
      <c r="AM2699" s="0" t="s">
        <v>134</v>
      </c>
      <c r="AN2699" s="0" t="s">
        <v>134</v>
      </c>
      <c r="AO2699" s="0" t="s">
        <v>134</v>
      </c>
      <c r="AP2699" s="0" t="s">
        <v>134</v>
      </c>
      <c r="AQ2699" s="0" t="s">
        <v>134</v>
      </c>
      <c r="AR2699" s="0" t="s">
        <v>134</v>
      </c>
      <c r="AS2699" s="0" t="s">
        <v>134</v>
      </c>
      <c r="AT2699" s="0" t="s">
        <v>134</v>
      </c>
      <c r="AU2699" s="0" t="s">
        <v>134</v>
      </c>
      <c r="AV2699" s="0" t="s">
        <v>134</v>
      </c>
      <c r="AW2699" s="0" t="s">
        <v>134</v>
      </c>
      <c r="AX2699" s="0" t="s">
        <v>134</v>
      </c>
      <c r="AY2699" s="0" t="s">
        <v>134</v>
      </c>
      <c r="AZ2699" s="0" t="s">
        <v>134</v>
      </c>
      <c r="BA2699" s="0" t="s">
        <v>134</v>
      </c>
      <c r="BB2699" s="0" t="s">
        <v>134</v>
      </c>
      <c r="BC2699" s="0" t="s">
        <v>134</v>
      </c>
      <c r="BD2699" s="0" t="s">
        <v>134</v>
      </c>
      <c r="BE2699" s="0" t="s">
        <v>134</v>
      </c>
      <c r="BF2699" s="0" t="s">
        <v>134</v>
      </c>
      <c r="BG2699" s="0" t="s">
        <v>134</v>
      </c>
      <c r="BH2699" s="0" t="s">
        <v>134</v>
      </c>
      <c r="BI2699" s="0" t="s">
        <v>134</v>
      </c>
      <c r="BJ2699" s="0" t="s">
        <v>134</v>
      </c>
      <c r="BK2699" s="0" t="s">
        <v>134</v>
      </c>
      <c r="BL2699" s="0" t="s">
        <v>134</v>
      </c>
      <c r="BM2699" s="0" t="s">
        <v>134</v>
      </c>
      <c r="BN2699" s="0" t="s">
        <v>134</v>
      </c>
      <c r="BO2699" s="0" t="s">
        <v>134</v>
      </c>
      <c r="BP2699" s="0" t="s">
        <v>134</v>
      </c>
      <c r="BQ2699" s="0" t="s">
        <v>134</v>
      </c>
      <c r="BR2699" s="0" t="s">
        <v>134</v>
      </c>
      <c r="BS2699" s="0" t="s">
        <v>134</v>
      </c>
      <c r="BT2699" s="0" t="s">
        <v>134</v>
      </c>
      <c r="BU2699" s="0" t="s">
        <v>134</v>
      </c>
      <c r="BV2699" s="0" t="s">
        <v>134</v>
      </c>
      <c r="BW2699" s="0" t="s">
        <v>134</v>
      </c>
      <c r="BX2699" s="0" t="s">
        <v>134</v>
      </c>
      <c r="BZ2699" s="0" t="s">
        <v>134</v>
      </c>
      <c r="CA2699" s="0" t="s">
        <v>134</v>
      </c>
      <c r="CB2699" s="0" t="s">
        <v>134</v>
      </c>
      <c r="CC2699" s="0" t="s">
        <v>134</v>
      </c>
      <c r="CD2699" s="0" t="s">
        <v>134</v>
      </c>
      <c r="CE2699" s="0" t="s">
        <v>134</v>
      </c>
    </row>
    <row r="2700" customFormat="false" ht="12.75" hidden="false" customHeight="false" outlineLevel="0" collapsed="false">
      <c r="E2700" s="9" t="s">
        <v>134</v>
      </c>
      <c r="F2700" s="9" t="s">
        <v>134</v>
      </c>
      <c r="G2700" s="9" t="s">
        <v>134</v>
      </c>
      <c r="Q2700" s="0" t="s">
        <v>134</v>
      </c>
      <c r="R2700" s="0" t="s">
        <v>134</v>
      </c>
      <c r="S2700" s="0" t="s">
        <v>134</v>
      </c>
      <c r="T2700" s="0" t="s">
        <v>134</v>
      </c>
      <c r="U2700" s="0" t="s">
        <v>134</v>
      </c>
      <c r="V2700" s="0" t="s">
        <v>134</v>
      </c>
      <c r="W2700" s="0" t="s">
        <v>134</v>
      </c>
      <c r="X2700" s="0" t="s">
        <v>134</v>
      </c>
      <c r="Y2700" s="0" t="s">
        <v>134</v>
      </c>
      <c r="Z2700" s="0" t="s">
        <v>134</v>
      </c>
      <c r="AA2700" s="0" t="s">
        <v>134</v>
      </c>
      <c r="AB2700" s="0" t="s">
        <v>134</v>
      </c>
      <c r="AC2700" s="0" t="s">
        <v>134</v>
      </c>
      <c r="AD2700" s="0" t="s">
        <v>134</v>
      </c>
      <c r="AE2700" s="0" t="s">
        <v>134</v>
      </c>
      <c r="AF2700" s="0" t="s">
        <v>134</v>
      </c>
      <c r="AG2700" s="0" t="s">
        <v>134</v>
      </c>
      <c r="AH2700" s="0" t="s">
        <v>134</v>
      </c>
      <c r="AI2700" s="0" t="s">
        <v>134</v>
      </c>
      <c r="AJ2700" s="0" t="s">
        <v>134</v>
      </c>
      <c r="AK2700" s="0" t="s">
        <v>134</v>
      </c>
      <c r="AL2700" s="0" t="s">
        <v>134</v>
      </c>
      <c r="AM2700" s="0" t="s">
        <v>134</v>
      </c>
      <c r="AN2700" s="0" t="s">
        <v>134</v>
      </c>
      <c r="AO2700" s="0" t="s">
        <v>134</v>
      </c>
      <c r="AP2700" s="0" t="s">
        <v>134</v>
      </c>
      <c r="AQ2700" s="0" t="s">
        <v>134</v>
      </c>
      <c r="AR2700" s="0" t="s">
        <v>134</v>
      </c>
      <c r="AS2700" s="0" t="s">
        <v>134</v>
      </c>
      <c r="AT2700" s="0" t="s">
        <v>134</v>
      </c>
      <c r="AU2700" s="0" t="s">
        <v>134</v>
      </c>
      <c r="AV2700" s="0" t="s">
        <v>134</v>
      </c>
      <c r="AW2700" s="0" t="s">
        <v>134</v>
      </c>
      <c r="AX2700" s="0" t="s">
        <v>134</v>
      </c>
      <c r="AY2700" s="0" t="s">
        <v>134</v>
      </c>
      <c r="AZ2700" s="0" t="s">
        <v>134</v>
      </c>
      <c r="BA2700" s="0" t="s">
        <v>134</v>
      </c>
      <c r="BB2700" s="0" t="s">
        <v>134</v>
      </c>
      <c r="BC2700" s="0" t="s">
        <v>134</v>
      </c>
      <c r="BD2700" s="0" t="s">
        <v>134</v>
      </c>
      <c r="BE2700" s="0" t="s">
        <v>134</v>
      </c>
      <c r="BF2700" s="0" t="s">
        <v>134</v>
      </c>
      <c r="BG2700" s="0" t="s">
        <v>134</v>
      </c>
      <c r="BH2700" s="0" t="s">
        <v>134</v>
      </c>
      <c r="BI2700" s="0" t="s">
        <v>134</v>
      </c>
      <c r="BJ2700" s="0" t="s">
        <v>134</v>
      </c>
      <c r="BK2700" s="0" t="s">
        <v>134</v>
      </c>
      <c r="BL2700" s="0" t="s">
        <v>134</v>
      </c>
      <c r="BM2700" s="0" t="s">
        <v>134</v>
      </c>
      <c r="BN2700" s="0" t="s">
        <v>134</v>
      </c>
      <c r="BO2700" s="0" t="s">
        <v>134</v>
      </c>
      <c r="BP2700" s="0" t="s">
        <v>134</v>
      </c>
      <c r="BQ2700" s="0" t="s">
        <v>134</v>
      </c>
      <c r="BR2700" s="0" t="s">
        <v>134</v>
      </c>
      <c r="BS2700" s="0" t="s">
        <v>134</v>
      </c>
      <c r="BT2700" s="0" t="s">
        <v>134</v>
      </c>
      <c r="BU2700" s="0" t="s">
        <v>134</v>
      </c>
      <c r="BV2700" s="0" t="s">
        <v>134</v>
      </c>
      <c r="BW2700" s="0" t="s">
        <v>134</v>
      </c>
      <c r="BX2700" s="0" t="s">
        <v>134</v>
      </c>
      <c r="BZ2700" s="0" t="s">
        <v>134</v>
      </c>
      <c r="CA2700" s="0" t="s">
        <v>134</v>
      </c>
      <c r="CB2700" s="0" t="s">
        <v>134</v>
      </c>
      <c r="CC2700" s="0" t="s">
        <v>134</v>
      </c>
      <c r="CD2700" s="0" t="s">
        <v>134</v>
      </c>
      <c r="CE2700" s="0" t="s">
        <v>134</v>
      </c>
    </row>
    <row r="2701" customFormat="false" ht="12.75" hidden="false" customHeight="false" outlineLevel="0" collapsed="false">
      <c r="E2701" s="9" t="s">
        <v>134</v>
      </c>
      <c r="F2701" s="9" t="s">
        <v>134</v>
      </c>
      <c r="G2701" s="9" t="s">
        <v>134</v>
      </c>
      <c r="Q2701" s="0" t="s">
        <v>134</v>
      </c>
      <c r="R2701" s="0" t="s">
        <v>134</v>
      </c>
      <c r="S2701" s="0" t="s">
        <v>134</v>
      </c>
      <c r="T2701" s="0" t="s">
        <v>134</v>
      </c>
      <c r="U2701" s="0" t="s">
        <v>134</v>
      </c>
      <c r="V2701" s="0" t="s">
        <v>134</v>
      </c>
      <c r="W2701" s="0" t="s">
        <v>134</v>
      </c>
      <c r="X2701" s="0" t="s">
        <v>134</v>
      </c>
      <c r="Y2701" s="0" t="s">
        <v>134</v>
      </c>
      <c r="Z2701" s="0" t="s">
        <v>134</v>
      </c>
      <c r="AA2701" s="0" t="s">
        <v>134</v>
      </c>
      <c r="AB2701" s="0" t="s">
        <v>134</v>
      </c>
      <c r="AC2701" s="0" t="s">
        <v>134</v>
      </c>
      <c r="AD2701" s="0" t="s">
        <v>134</v>
      </c>
      <c r="AE2701" s="0" t="s">
        <v>134</v>
      </c>
      <c r="AF2701" s="0" t="s">
        <v>134</v>
      </c>
      <c r="AG2701" s="0" t="s">
        <v>134</v>
      </c>
      <c r="AH2701" s="0" t="s">
        <v>134</v>
      </c>
      <c r="AI2701" s="0" t="s">
        <v>134</v>
      </c>
      <c r="AJ2701" s="0" t="s">
        <v>134</v>
      </c>
      <c r="AK2701" s="0" t="s">
        <v>134</v>
      </c>
      <c r="AL2701" s="0" t="s">
        <v>134</v>
      </c>
      <c r="AM2701" s="0" t="s">
        <v>134</v>
      </c>
      <c r="AN2701" s="0" t="s">
        <v>134</v>
      </c>
      <c r="AO2701" s="0" t="s">
        <v>134</v>
      </c>
      <c r="AP2701" s="0" t="s">
        <v>134</v>
      </c>
      <c r="AQ2701" s="0" t="s">
        <v>134</v>
      </c>
      <c r="AR2701" s="0" t="s">
        <v>134</v>
      </c>
      <c r="AS2701" s="0" t="s">
        <v>134</v>
      </c>
      <c r="AT2701" s="0" t="s">
        <v>134</v>
      </c>
      <c r="AU2701" s="0" t="s">
        <v>134</v>
      </c>
      <c r="AV2701" s="0" t="s">
        <v>134</v>
      </c>
      <c r="AW2701" s="0" t="s">
        <v>134</v>
      </c>
      <c r="AX2701" s="0" t="s">
        <v>134</v>
      </c>
      <c r="AY2701" s="0" t="s">
        <v>134</v>
      </c>
      <c r="AZ2701" s="0" t="s">
        <v>134</v>
      </c>
      <c r="BA2701" s="0" t="s">
        <v>134</v>
      </c>
      <c r="BB2701" s="0" t="s">
        <v>134</v>
      </c>
      <c r="BC2701" s="0" t="s">
        <v>134</v>
      </c>
      <c r="BD2701" s="0" t="s">
        <v>134</v>
      </c>
      <c r="BE2701" s="0" t="s">
        <v>134</v>
      </c>
      <c r="BF2701" s="0" t="s">
        <v>134</v>
      </c>
      <c r="BG2701" s="0" t="s">
        <v>134</v>
      </c>
      <c r="BH2701" s="0" t="s">
        <v>134</v>
      </c>
      <c r="BI2701" s="0" t="s">
        <v>134</v>
      </c>
      <c r="BJ2701" s="0" t="s">
        <v>134</v>
      </c>
      <c r="BK2701" s="0" t="s">
        <v>134</v>
      </c>
      <c r="BL2701" s="0" t="s">
        <v>134</v>
      </c>
      <c r="BM2701" s="0" t="s">
        <v>134</v>
      </c>
      <c r="BN2701" s="0" t="s">
        <v>134</v>
      </c>
      <c r="BO2701" s="0" t="s">
        <v>134</v>
      </c>
      <c r="BP2701" s="0" t="s">
        <v>134</v>
      </c>
      <c r="BQ2701" s="0" t="s">
        <v>134</v>
      </c>
      <c r="BR2701" s="0" t="s">
        <v>134</v>
      </c>
      <c r="BS2701" s="0" t="s">
        <v>134</v>
      </c>
      <c r="BT2701" s="0" t="s">
        <v>134</v>
      </c>
      <c r="BU2701" s="0" t="s">
        <v>134</v>
      </c>
      <c r="BV2701" s="0" t="s">
        <v>134</v>
      </c>
      <c r="BW2701" s="0" t="s">
        <v>134</v>
      </c>
      <c r="BX2701" s="0" t="s">
        <v>134</v>
      </c>
      <c r="BZ2701" s="0" t="s">
        <v>134</v>
      </c>
      <c r="CA2701" s="0" t="s">
        <v>134</v>
      </c>
      <c r="CB2701" s="0" t="s">
        <v>134</v>
      </c>
      <c r="CC2701" s="0" t="s">
        <v>134</v>
      </c>
      <c r="CD2701" s="0" t="s">
        <v>134</v>
      </c>
      <c r="CE2701" s="0" t="s">
        <v>134</v>
      </c>
    </row>
    <row r="2702" customFormat="false" ht="12.75" hidden="false" customHeight="false" outlineLevel="0" collapsed="false">
      <c r="E2702" s="9" t="s">
        <v>134</v>
      </c>
      <c r="F2702" s="9" t="s">
        <v>134</v>
      </c>
      <c r="G2702" s="9" t="s">
        <v>134</v>
      </c>
      <c r="Q2702" s="0" t="s">
        <v>134</v>
      </c>
      <c r="R2702" s="0" t="s">
        <v>134</v>
      </c>
      <c r="S2702" s="0" t="s">
        <v>134</v>
      </c>
      <c r="T2702" s="0" t="s">
        <v>134</v>
      </c>
      <c r="U2702" s="0" t="s">
        <v>134</v>
      </c>
      <c r="V2702" s="0" t="s">
        <v>134</v>
      </c>
      <c r="W2702" s="0" t="s">
        <v>134</v>
      </c>
      <c r="X2702" s="0" t="s">
        <v>134</v>
      </c>
      <c r="Y2702" s="0" t="s">
        <v>134</v>
      </c>
      <c r="Z2702" s="0" t="s">
        <v>134</v>
      </c>
      <c r="AA2702" s="0" t="s">
        <v>134</v>
      </c>
      <c r="AB2702" s="0" t="s">
        <v>134</v>
      </c>
      <c r="AC2702" s="0" t="s">
        <v>134</v>
      </c>
      <c r="AD2702" s="0" t="s">
        <v>134</v>
      </c>
      <c r="AE2702" s="0" t="s">
        <v>134</v>
      </c>
      <c r="AF2702" s="0" t="s">
        <v>134</v>
      </c>
      <c r="AG2702" s="0" t="s">
        <v>134</v>
      </c>
      <c r="AH2702" s="0" t="s">
        <v>134</v>
      </c>
      <c r="AI2702" s="0" t="s">
        <v>134</v>
      </c>
      <c r="AJ2702" s="0" t="s">
        <v>134</v>
      </c>
      <c r="AK2702" s="0" t="s">
        <v>134</v>
      </c>
      <c r="AL2702" s="0" t="s">
        <v>134</v>
      </c>
      <c r="AM2702" s="0" t="s">
        <v>134</v>
      </c>
      <c r="AN2702" s="0" t="s">
        <v>134</v>
      </c>
      <c r="AO2702" s="0" t="s">
        <v>134</v>
      </c>
      <c r="AP2702" s="0" t="s">
        <v>134</v>
      </c>
      <c r="AQ2702" s="0" t="s">
        <v>134</v>
      </c>
      <c r="AR2702" s="0" t="s">
        <v>134</v>
      </c>
      <c r="AS2702" s="0" t="s">
        <v>134</v>
      </c>
      <c r="AT2702" s="0" t="s">
        <v>134</v>
      </c>
      <c r="AU2702" s="0" t="s">
        <v>134</v>
      </c>
      <c r="AV2702" s="0" t="s">
        <v>134</v>
      </c>
      <c r="AW2702" s="0" t="s">
        <v>134</v>
      </c>
      <c r="AX2702" s="0" t="s">
        <v>134</v>
      </c>
      <c r="AY2702" s="0" t="s">
        <v>134</v>
      </c>
      <c r="AZ2702" s="0" t="s">
        <v>134</v>
      </c>
      <c r="BA2702" s="0" t="s">
        <v>134</v>
      </c>
      <c r="BB2702" s="0" t="s">
        <v>134</v>
      </c>
      <c r="BC2702" s="0" t="s">
        <v>134</v>
      </c>
      <c r="BD2702" s="0" t="s">
        <v>134</v>
      </c>
      <c r="BE2702" s="0" t="s">
        <v>134</v>
      </c>
      <c r="BF2702" s="0" t="s">
        <v>134</v>
      </c>
      <c r="BG2702" s="0" t="s">
        <v>134</v>
      </c>
      <c r="BH2702" s="0" t="s">
        <v>134</v>
      </c>
      <c r="BI2702" s="0" t="s">
        <v>134</v>
      </c>
      <c r="BJ2702" s="0" t="s">
        <v>134</v>
      </c>
      <c r="BK2702" s="0" t="s">
        <v>134</v>
      </c>
      <c r="BL2702" s="0" t="s">
        <v>134</v>
      </c>
      <c r="BM2702" s="0" t="s">
        <v>134</v>
      </c>
      <c r="BN2702" s="0" t="s">
        <v>134</v>
      </c>
      <c r="BO2702" s="0" t="s">
        <v>134</v>
      </c>
      <c r="BP2702" s="0" t="s">
        <v>134</v>
      </c>
      <c r="BQ2702" s="0" t="s">
        <v>134</v>
      </c>
      <c r="BR2702" s="0" t="s">
        <v>134</v>
      </c>
      <c r="BS2702" s="0" t="s">
        <v>134</v>
      </c>
      <c r="BT2702" s="0" t="s">
        <v>134</v>
      </c>
      <c r="BU2702" s="0" t="s">
        <v>134</v>
      </c>
      <c r="BV2702" s="0" t="s">
        <v>134</v>
      </c>
      <c r="BW2702" s="0" t="s">
        <v>134</v>
      </c>
      <c r="BX2702" s="0" t="s">
        <v>134</v>
      </c>
      <c r="BZ2702" s="0" t="s">
        <v>134</v>
      </c>
      <c r="CA2702" s="0" t="s">
        <v>134</v>
      </c>
      <c r="CB2702" s="0" t="s">
        <v>134</v>
      </c>
      <c r="CC2702" s="0" t="s">
        <v>134</v>
      </c>
      <c r="CD2702" s="0" t="s">
        <v>134</v>
      </c>
      <c r="CE2702" s="0" t="s">
        <v>134</v>
      </c>
    </row>
    <row r="2703" customFormat="false" ht="12.75" hidden="false" customHeight="false" outlineLevel="0" collapsed="false">
      <c r="E2703" s="9" t="s">
        <v>134</v>
      </c>
      <c r="F2703" s="9" t="s">
        <v>134</v>
      </c>
      <c r="G2703" s="9" t="s">
        <v>134</v>
      </c>
      <c r="Q2703" s="0" t="s">
        <v>134</v>
      </c>
      <c r="R2703" s="0" t="s">
        <v>134</v>
      </c>
      <c r="S2703" s="0" t="s">
        <v>134</v>
      </c>
      <c r="T2703" s="0" t="s">
        <v>134</v>
      </c>
      <c r="U2703" s="0" t="s">
        <v>134</v>
      </c>
      <c r="V2703" s="0" t="s">
        <v>134</v>
      </c>
      <c r="W2703" s="0" t="s">
        <v>134</v>
      </c>
      <c r="X2703" s="0" t="s">
        <v>134</v>
      </c>
      <c r="Y2703" s="0" t="s">
        <v>134</v>
      </c>
      <c r="Z2703" s="0" t="s">
        <v>134</v>
      </c>
      <c r="AA2703" s="0" t="s">
        <v>134</v>
      </c>
      <c r="AB2703" s="0" t="s">
        <v>134</v>
      </c>
      <c r="AC2703" s="0" t="s">
        <v>134</v>
      </c>
      <c r="AD2703" s="0" t="s">
        <v>134</v>
      </c>
      <c r="AE2703" s="0" t="s">
        <v>134</v>
      </c>
      <c r="AF2703" s="0" t="s">
        <v>134</v>
      </c>
      <c r="AG2703" s="0" t="s">
        <v>134</v>
      </c>
      <c r="AH2703" s="0" t="s">
        <v>134</v>
      </c>
      <c r="AI2703" s="0" t="s">
        <v>134</v>
      </c>
      <c r="AJ2703" s="0" t="s">
        <v>134</v>
      </c>
      <c r="AK2703" s="0" t="s">
        <v>134</v>
      </c>
      <c r="AL2703" s="0" t="s">
        <v>134</v>
      </c>
      <c r="AM2703" s="0" t="s">
        <v>134</v>
      </c>
      <c r="AN2703" s="0" t="s">
        <v>134</v>
      </c>
      <c r="AO2703" s="0" t="s">
        <v>134</v>
      </c>
      <c r="AP2703" s="0" t="s">
        <v>134</v>
      </c>
      <c r="AQ2703" s="0" t="s">
        <v>134</v>
      </c>
      <c r="AR2703" s="0" t="s">
        <v>134</v>
      </c>
      <c r="AS2703" s="0" t="s">
        <v>134</v>
      </c>
      <c r="AT2703" s="0" t="s">
        <v>134</v>
      </c>
      <c r="AU2703" s="0" t="s">
        <v>134</v>
      </c>
      <c r="AV2703" s="0" t="s">
        <v>134</v>
      </c>
      <c r="AW2703" s="0" t="s">
        <v>134</v>
      </c>
      <c r="AX2703" s="0" t="s">
        <v>134</v>
      </c>
      <c r="AY2703" s="0" t="s">
        <v>134</v>
      </c>
      <c r="AZ2703" s="0" t="s">
        <v>134</v>
      </c>
      <c r="BA2703" s="0" t="s">
        <v>134</v>
      </c>
      <c r="BB2703" s="0" t="s">
        <v>134</v>
      </c>
      <c r="BC2703" s="0" t="s">
        <v>134</v>
      </c>
      <c r="BD2703" s="0" t="s">
        <v>134</v>
      </c>
      <c r="BE2703" s="0" t="s">
        <v>134</v>
      </c>
      <c r="BF2703" s="0" t="s">
        <v>134</v>
      </c>
      <c r="BG2703" s="0" t="s">
        <v>134</v>
      </c>
      <c r="BH2703" s="0" t="s">
        <v>134</v>
      </c>
      <c r="BI2703" s="0" t="s">
        <v>134</v>
      </c>
      <c r="BJ2703" s="0" t="s">
        <v>134</v>
      </c>
      <c r="BK2703" s="0" t="s">
        <v>134</v>
      </c>
      <c r="BL2703" s="0" t="s">
        <v>134</v>
      </c>
      <c r="BM2703" s="0" t="s">
        <v>134</v>
      </c>
      <c r="BN2703" s="0" t="s">
        <v>134</v>
      </c>
      <c r="BO2703" s="0" t="s">
        <v>134</v>
      </c>
      <c r="BP2703" s="0" t="s">
        <v>134</v>
      </c>
      <c r="BQ2703" s="0" t="s">
        <v>134</v>
      </c>
      <c r="BR2703" s="0" t="s">
        <v>134</v>
      </c>
      <c r="BS2703" s="0" t="s">
        <v>134</v>
      </c>
      <c r="BT2703" s="0" t="s">
        <v>134</v>
      </c>
      <c r="BU2703" s="0" t="s">
        <v>134</v>
      </c>
      <c r="BV2703" s="0" t="s">
        <v>134</v>
      </c>
      <c r="BW2703" s="0" t="s">
        <v>134</v>
      </c>
      <c r="BX2703" s="0" t="s">
        <v>134</v>
      </c>
      <c r="BZ2703" s="0" t="s">
        <v>134</v>
      </c>
      <c r="CA2703" s="0" t="s">
        <v>134</v>
      </c>
      <c r="CB2703" s="0" t="s">
        <v>134</v>
      </c>
      <c r="CC2703" s="0" t="s">
        <v>134</v>
      </c>
      <c r="CD2703" s="0" t="s">
        <v>134</v>
      </c>
      <c r="CE2703" s="0" t="s">
        <v>134</v>
      </c>
    </row>
    <row r="2704" customFormat="false" ht="12.75" hidden="false" customHeight="false" outlineLevel="0" collapsed="false">
      <c r="E2704" s="9" t="s">
        <v>134</v>
      </c>
      <c r="F2704" s="9" t="s">
        <v>134</v>
      </c>
      <c r="G2704" s="9" t="s">
        <v>134</v>
      </c>
      <c r="Q2704" s="0" t="s">
        <v>134</v>
      </c>
      <c r="R2704" s="0" t="s">
        <v>134</v>
      </c>
      <c r="S2704" s="0" t="s">
        <v>134</v>
      </c>
      <c r="T2704" s="0" t="s">
        <v>134</v>
      </c>
      <c r="U2704" s="0" t="s">
        <v>134</v>
      </c>
      <c r="V2704" s="0" t="s">
        <v>134</v>
      </c>
      <c r="W2704" s="0" t="s">
        <v>134</v>
      </c>
      <c r="X2704" s="0" t="s">
        <v>134</v>
      </c>
      <c r="Y2704" s="0" t="s">
        <v>134</v>
      </c>
      <c r="Z2704" s="0" t="s">
        <v>134</v>
      </c>
      <c r="AA2704" s="0" t="s">
        <v>134</v>
      </c>
      <c r="AB2704" s="0" t="s">
        <v>134</v>
      </c>
      <c r="AC2704" s="0" t="s">
        <v>134</v>
      </c>
      <c r="AD2704" s="0" t="s">
        <v>134</v>
      </c>
      <c r="AE2704" s="0" t="s">
        <v>134</v>
      </c>
      <c r="AF2704" s="0" t="s">
        <v>134</v>
      </c>
      <c r="AG2704" s="0" t="s">
        <v>134</v>
      </c>
      <c r="AH2704" s="0" t="s">
        <v>134</v>
      </c>
      <c r="AI2704" s="0" t="s">
        <v>134</v>
      </c>
      <c r="AJ2704" s="0" t="s">
        <v>134</v>
      </c>
      <c r="AK2704" s="0" t="s">
        <v>134</v>
      </c>
      <c r="AL2704" s="0" t="s">
        <v>134</v>
      </c>
      <c r="AM2704" s="0" t="s">
        <v>134</v>
      </c>
      <c r="AN2704" s="0" t="s">
        <v>134</v>
      </c>
      <c r="AO2704" s="0" t="s">
        <v>134</v>
      </c>
      <c r="AP2704" s="0" t="s">
        <v>134</v>
      </c>
      <c r="AQ2704" s="0" t="s">
        <v>134</v>
      </c>
      <c r="AR2704" s="0" t="s">
        <v>134</v>
      </c>
      <c r="AS2704" s="0" t="s">
        <v>134</v>
      </c>
      <c r="AT2704" s="0" t="s">
        <v>134</v>
      </c>
      <c r="AU2704" s="0" t="s">
        <v>134</v>
      </c>
      <c r="AV2704" s="0" t="s">
        <v>134</v>
      </c>
      <c r="AW2704" s="0" t="s">
        <v>134</v>
      </c>
      <c r="AX2704" s="0" t="s">
        <v>134</v>
      </c>
      <c r="AY2704" s="0" t="s">
        <v>134</v>
      </c>
      <c r="AZ2704" s="0" t="s">
        <v>134</v>
      </c>
      <c r="BA2704" s="0" t="s">
        <v>134</v>
      </c>
      <c r="BB2704" s="0" t="s">
        <v>134</v>
      </c>
      <c r="BC2704" s="0" t="s">
        <v>134</v>
      </c>
      <c r="BD2704" s="0" t="s">
        <v>134</v>
      </c>
      <c r="BE2704" s="0" t="s">
        <v>134</v>
      </c>
      <c r="BF2704" s="0" t="s">
        <v>134</v>
      </c>
      <c r="BG2704" s="0" t="s">
        <v>134</v>
      </c>
      <c r="BH2704" s="0" t="s">
        <v>134</v>
      </c>
      <c r="BI2704" s="0" t="s">
        <v>134</v>
      </c>
      <c r="BJ2704" s="0" t="s">
        <v>134</v>
      </c>
      <c r="BK2704" s="0" t="s">
        <v>134</v>
      </c>
      <c r="BL2704" s="0" t="s">
        <v>134</v>
      </c>
      <c r="BM2704" s="0" t="s">
        <v>134</v>
      </c>
      <c r="BN2704" s="0" t="s">
        <v>134</v>
      </c>
      <c r="BO2704" s="0" t="s">
        <v>134</v>
      </c>
      <c r="BP2704" s="0" t="s">
        <v>134</v>
      </c>
      <c r="BQ2704" s="0" t="s">
        <v>134</v>
      </c>
      <c r="BR2704" s="0" t="s">
        <v>134</v>
      </c>
      <c r="BS2704" s="0" t="s">
        <v>134</v>
      </c>
      <c r="BT2704" s="0" t="s">
        <v>134</v>
      </c>
      <c r="BU2704" s="0" t="s">
        <v>134</v>
      </c>
      <c r="BV2704" s="0" t="s">
        <v>134</v>
      </c>
      <c r="BW2704" s="0" t="s">
        <v>134</v>
      </c>
      <c r="BX2704" s="0" t="s">
        <v>134</v>
      </c>
      <c r="BZ2704" s="0" t="s">
        <v>134</v>
      </c>
      <c r="CA2704" s="0" t="s">
        <v>134</v>
      </c>
      <c r="CB2704" s="0" t="s">
        <v>134</v>
      </c>
      <c r="CC2704" s="0" t="s">
        <v>134</v>
      </c>
      <c r="CD2704" s="0" t="s">
        <v>134</v>
      </c>
      <c r="CE2704" s="0" t="s">
        <v>134</v>
      </c>
    </row>
    <row r="2705" customFormat="false" ht="12.75" hidden="false" customHeight="false" outlineLevel="0" collapsed="false">
      <c r="E2705" s="9" t="s">
        <v>134</v>
      </c>
      <c r="F2705" s="9" t="s">
        <v>134</v>
      </c>
      <c r="G2705" s="9" t="s">
        <v>134</v>
      </c>
      <c r="Q2705" s="0" t="s">
        <v>134</v>
      </c>
      <c r="R2705" s="0" t="s">
        <v>134</v>
      </c>
      <c r="S2705" s="0" t="s">
        <v>134</v>
      </c>
      <c r="T2705" s="0" t="s">
        <v>134</v>
      </c>
      <c r="U2705" s="0" t="s">
        <v>134</v>
      </c>
      <c r="V2705" s="0" t="s">
        <v>134</v>
      </c>
      <c r="W2705" s="0" t="s">
        <v>134</v>
      </c>
      <c r="X2705" s="0" t="s">
        <v>134</v>
      </c>
      <c r="Y2705" s="0" t="s">
        <v>134</v>
      </c>
      <c r="Z2705" s="0" t="s">
        <v>134</v>
      </c>
      <c r="AA2705" s="0" t="s">
        <v>134</v>
      </c>
      <c r="AB2705" s="0" t="s">
        <v>134</v>
      </c>
      <c r="AC2705" s="0" t="s">
        <v>134</v>
      </c>
      <c r="AD2705" s="0" t="s">
        <v>134</v>
      </c>
      <c r="AE2705" s="0" t="s">
        <v>134</v>
      </c>
      <c r="AF2705" s="0" t="s">
        <v>134</v>
      </c>
      <c r="AG2705" s="0" t="s">
        <v>134</v>
      </c>
      <c r="AH2705" s="0" t="s">
        <v>134</v>
      </c>
      <c r="AI2705" s="0" t="s">
        <v>134</v>
      </c>
      <c r="AJ2705" s="0" t="s">
        <v>134</v>
      </c>
      <c r="AK2705" s="0" t="s">
        <v>134</v>
      </c>
      <c r="AL2705" s="0" t="s">
        <v>134</v>
      </c>
      <c r="AM2705" s="0" t="s">
        <v>134</v>
      </c>
      <c r="AN2705" s="0" t="s">
        <v>134</v>
      </c>
      <c r="AO2705" s="0" t="s">
        <v>134</v>
      </c>
      <c r="AP2705" s="0" t="s">
        <v>134</v>
      </c>
      <c r="AQ2705" s="0" t="s">
        <v>134</v>
      </c>
      <c r="AR2705" s="0" t="s">
        <v>134</v>
      </c>
      <c r="AS2705" s="0" t="s">
        <v>134</v>
      </c>
      <c r="AT2705" s="0" t="s">
        <v>134</v>
      </c>
      <c r="AU2705" s="0" t="s">
        <v>134</v>
      </c>
      <c r="AV2705" s="0" t="s">
        <v>134</v>
      </c>
      <c r="AW2705" s="0" t="s">
        <v>134</v>
      </c>
      <c r="AX2705" s="0" t="s">
        <v>134</v>
      </c>
      <c r="AY2705" s="0" t="s">
        <v>134</v>
      </c>
      <c r="AZ2705" s="0" t="s">
        <v>134</v>
      </c>
      <c r="BA2705" s="0" t="s">
        <v>134</v>
      </c>
      <c r="BB2705" s="0" t="s">
        <v>134</v>
      </c>
      <c r="BC2705" s="0" t="s">
        <v>134</v>
      </c>
      <c r="BD2705" s="0" t="s">
        <v>134</v>
      </c>
      <c r="BE2705" s="0" t="s">
        <v>134</v>
      </c>
      <c r="BF2705" s="0" t="s">
        <v>134</v>
      </c>
      <c r="BG2705" s="0" t="s">
        <v>134</v>
      </c>
      <c r="BH2705" s="0" t="s">
        <v>134</v>
      </c>
      <c r="BI2705" s="0" t="s">
        <v>134</v>
      </c>
      <c r="BJ2705" s="0" t="s">
        <v>134</v>
      </c>
      <c r="BK2705" s="0" t="s">
        <v>134</v>
      </c>
      <c r="BL2705" s="0" t="s">
        <v>134</v>
      </c>
      <c r="BM2705" s="0" t="s">
        <v>134</v>
      </c>
      <c r="BN2705" s="0" t="s">
        <v>134</v>
      </c>
      <c r="BO2705" s="0" t="s">
        <v>134</v>
      </c>
      <c r="BP2705" s="0" t="s">
        <v>134</v>
      </c>
      <c r="BQ2705" s="0" t="s">
        <v>134</v>
      </c>
      <c r="BR2705" s="0" t="s">
        <v>134</v>
      </c>
      <c r="BS2705" s="0" t="s">
        <v>134</v>
      </c>
      <c r="BT2705" s="0" t="s">
        <v>134</v>
      </c>
      <c r="BU2705" s="0" t="s">
        <v>134</v>
      </c>
      <c r="BV2705" s="0" t="s">
        <v>134</v>
      </c>
      <c r="BW2705" s="0" t="s">
        <v>134</v>
      </c>
      <c r="BX2705" s="0" t="s">
        <v>134</v>
      </c>
      <c r="BZ2705" s="0" t="s">
        <v>134</v>
      </c>
      <c r="CA2705" s="0" t="s">
        <v>134</v>
      </c>
      <c r="CB2705" s="0" t="s">
        <v>134</v>
      </c>
      <c r="CC2705" s="0" t="s">
        <v>134</v>
      </c>
      <c r="CD2705" s="0" t="s">
        <v>134</v>
      </c>
      <c r="CE2705" s="0" t="s">
        <v>134</v>
      </c>
    </row>
    <row r="2706" customFormat="false" ht="12.75" hidden="false" customHeight="false" outlineLevel="0" collapsed="false">
      <c r="E2706" s="9" t="s">
        <v>134</v>
      </c>
      <c r="F2706" s="9" t="s">
        <v>134</v>
      </c>
      <c r="G2706" s="9" t="s">
        <v>134</v>
      </c>
      <c r="Q2706" s="0" t="s">
        <v>134</v>
      </c>
      <c r="R2706" s="0" t="s">
        <v>134</v>
      </c>
      <c r="S2706" s="0" t="s">
        <v>134</v>
      </c>
      <c r="T2706" s="0" t="s">
        <v>134</v>
      </c>
      <c r="U2706" s="0" t="s">
        <v>134</v>
      </c>
      <c r="V2706" s="0" t="s">
        <v>134</v>
      </c>
      <c r="W2706" s="0" t="s">
        <v>134</v>
      </c>
      <c r="X2706" s="0" t="s">
        <v>134</v>
      </c>
      <c r="Y2706" s="0" t="s">
        <v>134</v>
      </c>
      <c r="Z2706" s="0" t="s">
        <v>134</v>
      </c>
      <c r="AA2706" s="0" t="s">
        <v>134</v>
      </c>
      <c r="AB2706" s="0" t="s">
        <v>134</v>
      </c>
      <c r="AC2706" s="0" t="s">
        <v>134</v>
      </c>
      <c r="AD2706" s="0" t="s">
        <v>134</v>
      </c>
      <c r="AE2706" s="0" t="s">
        <v>134</v>
      </c>
      <c r="AF2706" s="0" t="s">
        <v>134</v>
      </c>
      <c r="AG2706" s="0" t="s">
        <v>134</v>
      </c>
      <c r="AH2706" s="0" t="s">
        <v>134</v>
      </c>
      <c r="AI2706" s="0" t="s">
        <v>134</v>
      </c>
      <c r="AJ2706" s="0" t="s">
        <v>134</v>
      </c>
      <c r="AK2706" s="0" t="s">
        <v>134</v>
      </c>
      <c r="AL2706" s="0" t="s">
        <v>134</v>
      </c>
      <c r="AM2706" s="0" t="s">
        <v>134</v>
      </c>
      <c r="AN2706" s="0" t="s">
        <v>134</v>
      </c>
      <c r="AO2706" s="0" t="s">
        <v>134</v>
      </c>
      <c r="AP2706" s="0" t="s">
        <v>134</v>
      </c>
      <c r="AQ2706" s="0" t="s">
        <v>134</v>
      </c>
      <c r="AR2706" s="0" t="s">
        <v>134</v>
      </c>
      <c r="AS2706" s="0" t="s">
        <v>134</v>
      </c>
      <c r="AT2706" s="0" t="s">
        <v>134</v>
      </c>
      <c r="AU2706" s="0" t="s">
        <v>134</v>
      </c>
      <c r="AV2706" s="0" t="s">
        <v>134</v>
      </c>
      <c r="AW2706" s="0" t="s">
        <v>134</v>
      </c>
      <c r="AX2706" s="0" t="s">
        <v>134</v>
      </c>
      <c r="AY2706" s="0" t="s">
        <v>134</v>
      </c>
      <c r="AZ2706" s="0" t="s">
        <v>134</v>
      </c>
      <c r="BA2706" s="0" t="s">
        <v>134</v>
      </c>
      <c r="BB2706" s="0" t="s">
        <v>134</v>
      </c>
      <c r="BC2706" s="0" t="s">
        <v>134</v>
      </c>
      <c r="BD2706" s="0" t="s">
        <v>134</v>
      </c>
      <c r="BE2706" s="0" t="s">
        <v>134</v>
      </c>
      <c r="BF2706" s="0" t="s">
        <v>134</v>
      </c>
      <c r="BG2706" s="0" t="s">
        <v>134</v>
      </c>
      <c r="BH2706" s="0" t="s">
        <v>134</v>
      </c>
      <c r="BI2706" s="0" t="s">
        <v>134</v>
      </c>
      <c r="BJ2706" s="0" t="s">
        <v>134</v>
      </c>
      <c r="BK2706" s="0" t="s">
        <v>134</v>
      </c>
      <c r="BL2706" s="0" t="s">
        <v>134</v>
      </c>
      <c r="BM2706" s="0" t="s">
        <v>134</v>
      </c>
      <c r="BN2706" s="0" t="s">
        <v>134</v>
      </c>
      <c r="BO2706" s="0" t="s">
        <v>134</v>
      </c>
      <c r="BP2706" s="0" t="s">
        <v>134</v>
      </c>
      <c r="BQ2706" s="0" t="s">
        <v>134</v>
      </c>
      <c r="BR2706" s="0" t="s">
        <v>134</v>
      </c>
      <c r="BS2706" s="0" t="s">
        <v>134</v>
      </c>
      <c r="BT2706" s="0" t="s">
        <v>134</v>
      </c>
      <c r="BU2706" s="0" t="s">
        <v>134</v>
      </c>
      <c r="BV2706" s="0" t="s">
        <v>134</v>
      </c>
      <c r="BW2706" s="0" t="s">
        <v>134</v>
      </c>
      <c r="BX2706" s="0" t="s">
        <v>134</v>
      </c>
      <c r="BZ2706" s="0" t="s">
        <v>134</v>
      </c>
      <c r="CA2706" s="0" t="s">
        <v>134</v>
      </c>
      <c r="CB2706" s="0" t="s">
        <v>134</v>
      </c>
      <c r="CC2706" s="0" t="s">
        <v>134</v>
      </c>
      <c r="CD2706" s="0" t="s">
        <v>134</v>
      </c>
      <c r="CE2706" s="0" t="s">
        <v>134</v>
      </c>
    </row>
    <row r="2707" customFormat="false" ht="12.75" hidden="false" customHeight="false" outlineLevel="0" collapsed="false">
      <c r="E2707" s="9" t="s">
        <v>134</v>
      </c>
      <c r="F2707" s="9" t="s">
        <v>134</v>
      </c>
      <c r="G2707" s="9" t="s">
        <v>134</v>
      </c>
      <c r="Q2707" s="0" t="s">
        <v>134</v>
      </c>
      <c r="R2707" s="0" t="s">
        <v>134</v>
      </c>
      <c r="S2707" s="0" t="s">
        <v>134</v>
      </c>
      <c r="T2707" s="0" t="s">
        <v>134</v>
      </c>
      <c r="U2707" s="0" t="s">
        <v>134</v>
      </c>
      <c r="V2707" s="0" t="s">
        <v>134</v>
      </c>
      <c r="W2707" s="0" t="s">
        <v>134</v>
      </c>
      <c r="X2707" s="0" t="s">
        <v>134</v>
      </c>
      <c r="Y2707" s="0" t="s">
        <v>134</v>
      </c>
      <c r="Z2707" s="0" t="s">
        <v>134</v>
      </c>
      <c r="AA2707" s="0" t="s">
        <v>134</v>
      </c>
      <c r="AB2707" s="0" t="s">
        <v>134</v>
      </c>
      <c r="AC2707" s="0" t="s">
        <v>134</v>
      </c>
      <c r="AD2707" s="0" t="s">
        <v>134</v>
      </c>
      <c r="AE2707" s="0" t="s">
        <v>134</v>
      </c>
      <c r="AF2707" s="0" t="s">
        <v>134</v>
      </c>
      <c r="AG2707" s="0" t="s">
        <v>134</v>
      </c>
      <c r="AH2707" s="0" t="s">
        <v>134</v>
      </c>
      <c r="AI2707" s="0" t="s">
        <v>134</v>
      </c>
      <c r="AJ2707" s="0" t="s">
        <v>134</v>
      </c>
      <c r="AK2707" s="0" t="s">
        <v>134</v>
      </c>
      <c r="AL2707" s="0" t="s">
        <v>134</v>
      </c>
      <c r="AM2707" s="0" t="s">
        <v>134</v>
      </c>
      <c r="AN2707" s="0" t="s">
        <v>134</v>
      </c>
      <c r="AO2707" s="0" t="s">
        <v>134</v>
      </c>
      <c r="AP2707" s="0" t="s">
        <v>134</v>
      </c>
      <c r="AQ2707" s="0" t="s">
        <v>134</v>
      </c>
      <c r="AR2707" s="0" t="s">
        <v>134</v>
      </c>
      <c r="AS2707" s="0" t="s">
        <v>134</v>
      </c>
      <c r="AT2707" s="0" t="s">
        <v>134</v>
      </c>
      <c r="AU2707" s="0" t="s">
        <v>134</v>
      </c>
      <c r="AV2707" s="0" t="s">
        <v>134</v>
      </c>
      <c r="AW2707" s="0" t="s">
        <v>134</v>
      </c>
      <c r="AX2707" s="0" t="s">
        <v>134</v>
      </c>
      <c r="AY2707" s="0" t="s">
        <v>134</v>
      </c>
      <c r="AZ2707" s="0" t="s">
        <v>134</v>
      </c>
      <c r="BA2707" s="0" t="s">
        <v>134</v>
      </c>
      <c r="BB2707" s="0" t="s">
        <v>134</v>
      </c>
      <c r="BC2707" s="0" t="s">
        <v>134</v>
      </c>
      <c r="BD2707" s="0" t="s">
        <v>134</v>
      </c>
      <c r="BE2707" s="0" t="s">
        <v>134</v>
      </c>
      <c r="BF2707" s="0" t="s">
        <v>134</v>
      </c>
      <c r="BG2707" s="0" t="s">
        <v>134</v>
      </c>
      <c r="BH2707" s="0" t="s">
        <v>134</v>
      </c>
      <c r="BI2707" s="0" t="s">
        <v>134</v>
      </c>
      <c r="BJ2707" s="0" t="s">
        <v>134</v>
      </c>
      <c r="BK2707" s="0" t="s">
        <v>134</v>
      </c>
      <c r="BL2707" s="0" t="s">
        <v>134</v>
      </c>
      <c r="BM2707" s="0" t="s">
        <v>134</v>
      </c>
      <c r="BN2707" s="0" t="s">
        <v>134</v>
      </c>
      <c r="BO2707" s="0" t="s">
        <v>134</v>
      </c>
      <c r="BP2707" s="0" t="s">
        <v>134</v>
      </c>
      <c r="BQ2707" s="0" t="s">
        <v>134</v>
      </c>
      <c r="BR2707" s="0" t="s">
        <v>134</v>
      </c>
      <c r="BS2707" s="0" t="s">
        <v>134</v>
      </c>
      <c r="BT2707" s="0" t="s">
        <v>134</v>
      </c>
      <c r="BU2707" s="0" t="s">
        <v>134</v>
      </c>
      <c r="BV2707" s="0" t="s">
        <v>134</v>
      </c>
      <c r="BW2707" s="0" t="s">
        <v>134</v>
      </c>
      <c r="BX2707" s="0" t="s">
        <v>134</v>
      </c>
      <c r="BZ2707" s="0" t="s">
        <v>134</v>
      </c>
      <c r="CA2707" s="0" t="s">
        <v>134</v>
      </c>
      <c r="CB2707" s="0" t="s">
        <v>134</v>
      </c>
      <c r="CC2707" s="0" t="s">
        <v>134</v>
      </c>
      <c r="CD2707" s="0" t="s">
        <v>134</v>
      </c>
      <c r="CE2707" s="0" t="s">
        <v>134</v>
      </c>
    </row>
    <row r="2708" customFormat="false" ht="12.75" hidden="false" customHeight="false" outlineLevel="0" collapsed="false">
      <c r="E2708" s="9" t="s">
        <v>134</v>
      </c>
      <c r="F2708" s="9" t="s">
        <v>134</v>
      </c>
      <c r="G2708" s="9" t="s">
        <v>134</v>
      </c>
      <c r="Q2708" s="0" t="s">
        <v>134</v>
      </c>
      <c r="R2708" s="0" t="s">
        <v>134</v>
      </c>
      <c r="S2708" s="0" t="s">
        <v>134</v>
      </c>
      <c r="T2708" s="0" t="s">
        <v>134</v>
      </c>
      <c r="U2708" s="0" t="s">
        <v>134</v>
      </c>
      <c r="V2708" s="0" t="s">
        <v>134</v>
      </c>
      <c r="W2708" s="0" t="s">
        <v>134</v>
      </c>
      <c r="X2708" s="0" t="s">
        <v>134</v>
      </c>
      <c r="Y2708" s="0" t="s">
        <v>134</v>
      </c>
      <c r="Z2708" s="0" t="s">
        <v>134</v>
      </c>
      <c r="AA2708" s="0" t="s">
        <v>134</v>
      </c>
      <c r="AB2708" s="0" t="s">
        <v>134</v>
      </c>
      <c r="AC2708" s="0" t="s">
        <v>134</v>
      </c>
      <c r="AD2708" s="0" t="s">
        <v>134</v>
      </c>
      <c r="AE2708" s="0" t="s">
        <v>134</v>
      </c>
      <c r="AF2708" s="0" t="s">
        <v>134</v>
      </c>
      <c r="AG2708" s="0" t="s">
        <v>134</v>
      </c>
      <c r="AH2708" s="0" t="s">
        <v>134</v>
      </c>
      <c r="AI2708" s="0" t="s">
        <v>134</v>
      </c>
      <c r="AJ2708" s="0" t="s">
        <v>134</v>
      </c>
      <c r="AK2708" s="0" t="s">
        <v>134</v>
      </c>
      <c r="AL2708" s="0" t="s">
        <v>134</v>
      </c>
      <c r="AM2708" s="0" t="s">
        <v>134</v>
      </c>
      <c r="AN2708" s="0" t="s">
        <v>134</v>
      </c>
      <c r="AO2708" s="0" t="s">
        <v>134</v>
      </c>
      <c r="AP2708" s="0" t="s">
        <v>134</v>
      </c>
      <c r="AQ2708" s="0" t="s">
        <v>134</v>
      </c>
      <c r="AR2708" s="0" t="s">
        <v>134</v>
      </c>
      <c r="AS2708" s="0" t="s">
        <v>134</v>
      </c>
      <c r="AT2708" s="0" t="s">
        <v>134</v>
      </c>
      <c r="AU2708" s="0" t="s">
        <v>134</v>
      </c>
      <c r="AV2708" s="0" t="s">
        <v>134</v>
      </c>
      <c r="AW2708" s="0" t="s">
        <v>134</v>
      </c>
      <c r="AX2708" s="0" t="s">
        <v>134</v>
      </c>
      <c r="AY2708" s="0" t="s">
        <v>134</v>
      </c>
      <c r="AZ2708" s="0" t="s">
        <v>134</v>
      </c>
      <c r="BA2708" s="0" t="s">
        <v>134</v>
      </c>
      <c r="BB2708" s="0" t="s">
        <v>134</v>
      </c>
      <c r="BC2708" s="0" t="s">
        <v>134</v>
      </c>
      <c r="BD2708" s="0" t="s">
        <v>134</v>
      </c>
      <c r="BE2708" s="0" t="s">
        <v>134</v>
      </c>
      <c r="BF2708" s="0" t="s">
        <v>134</v>
      </c>
      <c r="BG2708" s="0" t="s">
        <v>134</v>
      </c>
      <c r="BH2708" s="0" t="s">
        <v>134</v>
      </c>
      <c r="BI2708" s="0" t="s">
        <v>134</v>
      </c>
      <c r="BJ2708" s="0" t="s">
        <v>134</v>
      </c>
      <c r="BK2708" s="0" t="s">
        <v>134</v>
      </c>
      <c r="BL2708" s="0" t="s">
        <v>134</v>
      </c>
      <c r="BM2708" s="0" t="s">
        <v>134</v>
      </c>
      <c r="BN2708" s="0" t="s">
        <v>134</v>
      </c>
      <c r="BO2708" s="0" t="s">
        <v>134</v>
      </c>
      <c r="BP2708" s="0" t="s">
        <v>134</v>
      </c>
      <c r="BQ2708" s="0" t="s">
        <v>134</v>
      </c>
      <c r="BR2708" s="0" t="s">
        <v>134</v>
      </c>
      <c r="BS2708" s="0" t="s">
        <v>134</v>
      </c>
      <c r="BT2708" s="0" t="s">
        <v>134</v>
      </c>
      <c r="BU2708" s="0" t="s">
        <v>134</v>
      </c>
      <c r="BV2708" s="0" t="s">
        <v>134</v>
      </c>
      <c r="BW2708" s="0" t="s">
        <v>134</v>
      </c>
      <c r="BX2708" s="0" t="s">
        <v>134</v>
      </c>
      <c r="BZ2708" s="0" t="s">
        <v>134</v>
      </c>
      <c r="CA2708" s="0" t="s">
        <v>134</v>
      </c>
      <c r="CB2708" s="0" t="s">
        <v>134</v>
      </c>
      <c r="CC2708" s="0" t="s">
        <v>134</v>
      </c>
      <c r="CD2708" s="0" t="s">
        <v>134</v>
      </c>
      <c r="CE2708" s="0" t="s">
        <v>134</v>
      </c>
    </row>
    <row r="2709" customFormat="false" ht="12.75" hidden="false" customHeight="false" outlineLevel="0" collapsed="false">
      <c r="E2709" s="9" t="s">
        <v>134</v>
      </c>
      <c r="F2709" s="9" t="s">
        <v>134</v>
      </c>
      <c r="G2709" s="9" t="s">
        <v>134</v>
      </c>
      <c r="Q2709" s="0" t="s">
        <v>134</v>
      </c>
      <c r="R2709" s="0" t="s">
        <v>134</v>
      </c>
      <c r="S2709" s="0" t="s">
        <v>134</v>
      </c>
      <c r="T2709" s="0" t="s">
        <v>134</v>
      </c>
      <c r="U2709" s="0" t="s">
        <v>134</v>
      </c>
      <c r="V2709" s="0" t="s">
        <v>134</v>
      </c>
      <c r="W2709" s="0" t="s">
        <v>134</v>
      </c>
      <c r="X2709" s="0" t="s">
        <v>134</v>
      </c>
      <c r="Y2709" s="0" t="s">
        <v>134</v>
      </c>
      <c r="Z2709" s="0" t="s">
        <v>134</v>
      </c>
      <c r="AA2709" s="0" t="s">
        <v>134</v>
      </c>
      <c r="AB2709" s="0" t="s">
        <v>134</v>
      </c>
      <c r="AC2709" s="0" t="s">
        <v>134</v>
      </c>
      <c r="AD2709" s="0" t="s">
        <v>134</v>
      </c>
      <c r="AE2709" s="0" t="s">
        <v>134</v>
      </c>
      <c r="AF2709" s="0" t="s">
        <v>134</v>
      </c>
      <c r="AG2709" s="0" t="s">
        <v>134</v>
      </c>
      <c r="AH2709" s="0" t="s">
        <v>134</v>
      </c>
      <c r="AI2709" s="0" t="s">
        <v>134</v>
      </c>
      <c r="AJ2709" s="0" t="s">
        <v>134</v>
      </c>
      <c r="AK2709" s="0" t="s">
        <v>134</v>
      </c>
      <c r="AL2709" s="0" t="s">
        <v>134</v>
      </c>
      <c r="AM2709" s="0" t="s">
        <v>134</v>
      </c>
      <c r="AN2709" s="0" t="s">
        <v>134</v>
      </c>
      <c r="AO2709" s="0" t="s">
        <v>134</v>
      </c>
      <c r="AP2709" s="0" t="s">
        <v>134</v>
      </c>
      <c r="AQ2709" s="0" t="s">
        <v>134</v>
      </c>
      <c r="AR2709" s="0" t="s">
        <v>134</v>
      </c>
      <c r="AS2709" s="0" t="s">
        <v>134</v>
      </c>
      <c r="AT2709" s="0" t="s">
        <v>134</v>
      </c>
      <c r="AU2709" s="0" t="s">
        <v>134</v>
      </c>
      <c r="AV2709" s="0" t="s">
        <v>134</v>
      </c>
      <c r="AW2709" s="0" t="s">
        <v>134</v>
      </c>
      <c r="AX2709" s="0" t="s">
        <v>134</v>
      </c>
      <c r="AY2709" s="0" t="s">
        <v>134</v>
      </c>
      <c r="AZ2709" s="0" t="s">
        <v>134</v>
      </c>
      <c r="BA2709" s="0" t="s">
        <v>134</v>
      </c>
      <c r="BB2709" s="0" t="s">
        <v>134</v>
      </c>
      <c r="BC2709" s="0" t="s">
        <v>134</v>
      </c>
      <c r="BD2709" s="0" t="s">
        <v>134</v>
      </c>
      <c r="BE2709" s="0" t="s">
        <v>134</v>
      </c>
      <c r="BF2709" s="0" t="s">
        <v>134</v>
      </c>
      <c r="BG2709" s="0" t="s">
        <v>134</v>
      </c>
      <c r="BH2709" s="0" t="s">
        <v>134</v>
      </c>
      <c r="BI2709" s="0" t="s">
        <v>134</v>
      </c>
      <c r="BJ2709" s="0" t="s">
        <v>134</v>
      </c>
      <c r="BK2709" s="0" t="s">
        <v>134</v>
      </c>
      <c r="BL2709" s="0" t="s">
        <v>134</v>
      </c>
      <c r="BM2709" s="0" t="s">
        <v>134</v>
      </c>
      <c r="BN2709" s="0" t="s">
        <v>134</v>
      </c>
      <c r="BO2709" s="0" t="s">
        <v>134</v>
      </c>
      <c r="BP2709" s="0" t="s">
        <v>134</v>
      </c>
      <c r="BQ2709" s="0" t="s">
        <v>134</v>
      </c>
      <c r="BR2709" s="0" t="s">
        <v>134</v>
      </c>
      <c r="BS2709" s="0" t="s">
        <v>134</v>
      </c>
      <c r="BT2709" s="0" t="s">
        <v>134</v>
      </c>
      <c r="BU2709" s="0" t="s">
        <v>134</v>
      </c>
      <c r="BV2709" s="0" t="s">
        <v>134</v>
      </c>
      <c r="BW2709" s="0" t="s">
        <v>134</v>
      </c>
      <c r="BX2709" s="0" t="s">
        <v>134</v>
      </c>
      <c r="BZ2709" s="0" t="s">
        <v>134</v>
      </c>
      <c r="CA2709" s="0" t="s">
        <v>134</v>
      </c>
      <c r="CB2709" s="0" t="s">
        <v>134</v>
      </c>
      <c r="CC2709" s="0" t="s">
        <v>134</v>
      </c>
      <c r="CD2709" s="0" t="s">
        <v>134</v>
      </c>
      <c r="CE2709" s="0" t="s">
        <v>134</v>
      </c>
    </row>
    <row r="2710" customFormat="false" ht="12.75" hidden="false" customHeight="false" outlineLevel="0" collapsed="false">
      <c r="E2710" s="9" t="s">
        <v>134</v>
      </c>
      <c r="F2710" s="9" t="s">
        <v>134</v>
      </c>
      <c r="G2710" s="9" t="s">
        <v>134</v>
      </c>
      <c r="Q2710" s="0" t="s">
        <v>134</v>
      </c>
      <c r="R2710" s="0" t="s">
        <v>134</v>
      </c>
      <c r="S2710" s="0" t="s">
        <v>134</v>
      </c>
      <c r="T2710" s="0" t="s">
        <v>134</v>
      </c>
      <c r="U2710" s="0" t="s">
        <v>134</v>
      </c>
      <c r="V2710" s="0" t="s">
        <v>134</v>
      </c>
      <c r="W2710" s="0" t="s">
        <v>134</v>
      </c>
      <c r="X2710" s="0" t="s">
        <v>134</v>
      </c>
      <c r="Y2710" s="0" t="s">
        <v>134</v>
      </c>
      <c r="Z2710" s="0" t="s">
        <v>134</v>
      </c>
      <c r="AA2710" s="0" t="s">
        <v>134</v>
      </c>
      <c r="AB2710" s="0" t="s">
        <v>134</v>
      </c>
      <c r="AC2710" s="0" t="s">
        <v>134</v>
      </c>
      <c r="AD2710" s="0" t="s">
        <v>134</v>
      </c>
      <c r="AE2710" s="0" t="s">
        <v>134</v>
      </c>
      <c r="AF2710" s="0" t="s">
        <v>134</v>
      </c>
      <c r="AG2710" s="0" t="s">
        <v>134</v>
      </c>
      <c r="AH2710" s="0" t="s">
        <v>134</v>
      </c>
      <c r="AI2710" s="0" t="s">
        <v>134</v>
      </c>
      <c r="AJ2710" s="0" t="s">
        <v>134</v>
      </c>
      <c r="AK2710" s="0" t="s">
        <v>134</v>
      </c>
      <c r="AL2710" s="0" t="s">
        <v>134</v>
      </c>
      <c r="AM2710" s="0" t="s">
        <v>134</v>
      </c>
      <c r="AN2710" s="0" t="s">
        <v>134</v>
      </c>
      <c r="AO2710" s="0" t="s">
        <v>134</v>
      </c>
      <c r="AP2710" s="0" t="s">
        <v>134</v>
      </c>
      <c r="AQ2710" s="0" t="s">
        <v>134</v>
      </c>
      <c r="AR2710" s="0" t="s">
        <v>134</v>
      </c>
      <c r="AS2710" s="0" t="s">
        <v>134</v>
      </c>
      <c r="AT2710" s="0" t="s">
        <v>134</v>
      </c>
      <c r="AU2710" s="0" t="s">
        <v>134</v>
      </c>
      <c r="AV2710" s="0" t="s">
        <v>134</v>
      </c>
      <c r="AW2710" s="0" t="s">
        <v>134</v>
      </c>
      <c r="AX2710" s="0" t="s">
        <v>134</v>
      </c>
      <c r="AY2710" s="0" t="s">
        <v>134</v>
      </c>
      <c r="AZ2710" s="0" t="s">
        <v>134</v>
      </c>
      <c r="BA2710" s="0" t="s">
        <v>134</v>
      </c>
      <c r="BB2710" s="0" t="s">
        <v>134</v>
      </c>
      <c r="BC2710" s="0" t="s">
        <v>134</v>
      </c>
      <c r="BD2710" s="0" t="s">
        <v>134</v>
      </c>
      <c r="BE2710" s="0" t="s">
        <v>134</v>
      </c>
      <c r="BF2710" s="0" t="s">
        <v>134</v>
      </c>
      <c r="BG2710" s="0" t="s">
        <v>134</v>
      </c>
      <c r="BH2710" s="0" t="s">
        <v>134</v>
      </c>
      <c r="BI2710" s="0" t="s">
        <v>134</v>
      </c>
      <c r="BJ2710" s="0" t="s">
        <v>134</v>
      </c>
      <c r="BK2710" s="0" t="s">
        <v>134</v>
      </c>
      <c r="BL2710" s="0" t="s">
        <v>134</v>
      </c>
      <c r="BM2710" s="0" t="s">
        <v>134</v>
      </c>
      <c r="BN2710" s="0" t="s">
        <v>134</v>
      </c>
      <c r="BO2710" s="0" t="s">
        <v>134</v>
      </c>
      <c r="BP2710" s="0" t="s">
        <v>134</v>
      </c>
      <c r="BQ2710" s="0" t="s">
        <v>134</v>
      </c>
      <c r="BR2710" s="0" t="s">
        <v>134</v>
      </c>
      <c r="BS2710" s="0" t="s">
        <v>134</v>
      </c>
      <c r="BT2710" s="0" t="s">
        <v>134</v>
      </c>
      <c r="BU2710" s="0" t="s">
        <v>134</v>
      </c>
      <c r="BV2710" s="0" t="s">
        <v>134</v>
      </c>
      <c r="BW2710" s="0" t="s">
        <v>134</v>
      </c>
      <c r="BX2710" s="0" t="s">
        <v>134</v>
      </c>
      <c r="BZ2710" s="0" t="s">
        <v>134</v>
      </c>
      <c r="CA2710" s="0" t="s">
        <v>134</v>
      </c>
      <c r="CB2710" s="0" t="s">
        <v>134</v>
      </c>
      <c r="CC2710" s="0" t="s">
        <v>134</v>
      </c>
      <c r="CD2710" s="0" t="s">
        <v>134</v>
      </c>
      <c r="CE2710" s="0" t="s">
        <v>134</v>
      </c>
    </row>
    <row r="2711" customFormat="false" ht="12.75" hidden="false" customHeight="false" outlineLevel="0" collapsed="false">
      <c r="E2711" s="9" t="s">
        <v>134</v>
      </c>
      <c r="F2711" s="9" t="s">
        <v>134</v>
      </c>
      <c r="G2711" s="9" t="s">
        <v>134</v>
      </c>
      <c r="Q2711" s="0" t="s">
        <v>134</v>
      </c>
      <c r="R2711" s="0" t="s">
        <v>134</v>
      </c>
      <c r="S2711" s="0" t="s">
        <v>134</v>
      </c>
      <c r="T2711" s="0" t="s">
        <v>134</v>
      </c>
      <c r="U2711" s="0" t="s">
        <v>134</v>
      </c>
      <c r="V2711" s="0" t="s">
        <v>134</v>
      </c>
      <c r="W2711" s="0" t="s">
        <v>134</v>
      </c>
      <c r="X2711" s="0" t="s">
        <v>134</v>
      </c>
      <c r="Y2711" s="0" t="s">
        <v>134</v>
      </c>
      <c r="Z2711" s="0" t="s">
        <v>134</v>
      </c>
      <c r="AA2711" s="0" t="s">
        <v>134</v>
      </c>
      <c r="AB2711" s="0" t="s">
        <v>134</v>
      </c>
      <c r="AC2711" s="0" t="s">
        <v>134</v>
      </c>
      <c r="AD2711" s="0" t="s">
        <v>134</v>
      </c>
      <c r="AE2711" s="0" t="s">
        <v>134</v>
      </c>
      <c r="AF2711" s="0" t="s">
        <v>134</v>
      </c>
      <c r="AG2711" s="0" t="s">
        <v>134</v>
      </c>
      <c r="AH2711" s="0" t="s">
        <v>134</v>
      </c>
      <c r="AI2711" s="0" t="s">
        <v>134</v>
      </c>
      <c r="AJ2711" s="0" t="s">
        <v>134</v>
      </c>
      <c r="AK2711" s="0" t="s">
        <v>134</v>
      </c>
      <c r="AL2711" s="0" t="s">
        <v>134</v>
      </c>
      <c r="AM2711" s="0" t="s">
        <v>134</v>
      </c>
      <c r="AN2711" s="0" t="s">
        <v>134</v>
      </c>
      <c r="AO2711" s="0" t="s">
        <v>134</v>
      </c>
      <c r="AP2711" s="0" t="s">
        <v>134</v>
      </c>
      <c r="AQ2711" s="0" t="s">
        <v>134</v>
      </c>
      <c r="AR2711" s="0" t="s">
        <v>134</v>
      </c>
      <c r="AS2711" s="0" t="s">
        <v>134</v>
      </c>
      <c r="AT2711" s="0" t="s">
        <v>134</v>
      </c>
      <c r="AU2711" s="0" t="s">
        <v>134</v>
      </c>
      <c r="AV2711" s="0" t="s">
        <v>134</v>
      </c>
      <c r="AW2711" s="0" t="s">
        <v>134</v>
      </c>
      <c r="AX2711" s="0" t="s">
        <v>134</v>
      </c>
      <c r="AY2711" s="0" t="s">
        <v>134</v>
      </c>
      <c r="AZ2711" s="0" t="s">
        <v>134</v>
      </c>
      <c r="BA2711" s="0" t="s">
        <v>134</v>
      </c>
      <c r="BB2711" s="0" t="s">
        <v>134</v>
      </c>
      <c r="BC2711" s="0" t="s">
        <v>134</v>
      </c>
      <c r="BD2711" s="0" t="s">
        <v>134</v>
      </c>
      <c r="BE2711" s="0" t="s">
        <v>134</v>
      </c>
      <c r="BF2711" s="0" t="s">
        <v>134</v>
      </c>
      <c r="BG2711" s="0" t="s">
        <v>134</v>
      </c>
      <c r="BH2711" s="0" t="s">
        <v>134</v>
      </c>
      <c r="BI2711" s="0" t="s">
        <v>134</v>
      </c>
      <c r="BJ2711" s="0" t="s">
        <v>134</v>
      </c>
      <c r="BK2711" s="0" t="s">
        <v>134</v>
      </c>
      <c r="BL2711" s="0" t="s">
        <v>134</v>
      </c>
      <c r="BM2711" s="0" t="s">
        <v>134</v>
      </c>
      <c r="BN2711" s="0" t="s">
        <v>134</v>
      </c>
      <c r="BO2711" s="0" t="s">
        <v>134</v>
      </c>
      <c r="BP2711" s="0" t="s">
        <v>134</v>
      </c>
      <c r="BQ2711" s="0" t="s">
        <v>134</v>
      </c>
      <c r="BR2711" s="0" t="s">
        <v>134</v>
      </c>
      <c r="BS2711" s="0" t="s">
        <v>134</v>
      </c>
      <c r="BT2711" s="0" t="s">
        <v>134</v>
      </c>
      <c r="BU2711" s="0" t="s">
        <v>134</v>
      </c>
      <c r="BV2711" s="0" t="s">
        <v>134</v>
      </c>
      <c r="BW2711" s="0" t="s">
        <v>134</v>
      </c>
      <c r="BX2711" s="0" t="s">
        <v>134</v>
      </c>
      <c r="BZ2711" s="0" t="s">
        <v>134</v>
      </c>
      <c r="CA2711" s="0" t="s">
        <v>134</v>
      </c>
      <c r="CB2711" s="0" t="s">
        <v>134</v>
      </c>
      <c r="CC2711" s="0" t="s">
        <v>134</v>
      </c>
      <c r="CD2711" s="0" t="s">
        <v>134</v>
      </c>
      <c r="CE2711" s="0" t="s">
        <v>134</v>
      </c>
    </row>
    <row r="2712" customFormat="false" ht="12.75" hidden="false" customHeight="false" outlineLevel="0" collapsed="false">
      <c r="E2712" s="9" t="s">
        <v>134</v>
      </c>
      <c r="F2712" s="9" t="s">
        <v>134</v>
      </c>
      <c r="G2712" s="9" t="s">
        <v>134</v>
      </c>
      <c r="Q2712" s="0" t="s">
        <v>134</v>
      </c>
      <c r="R2712" s="0" t="s">
        <v>134</v>
      </c>
      <c r="S2712" s="0" t="s">
        <v>134</v>
      </c>
      <c r="T2712" s="0" t="s">
        <v>134</v>
      </c>
      <c r="U2712" s="0" t="s">
        <v>134</v>
      </c>
      <c r="V2712" s="0" t="s">
        <v>134</v>
      </c>
      <c r="W2712" s="0" t="s">
        <v>134</v>
      </c>
      <c r="X2712" s="0" t="s">
        <v>134</v>
      </c>
      <c r="Y2712" s="0" t="s">
        <v>134</v>
      </c>
      <c r="Z2712" s="0" t="s">
        <v>134</v>
      </c>
      <c r="AA2712" s="0" t="s">
        <v>134</v>
      </c>
      <c r="AB2712" s="0" t="s">
        <v>134</v>
      </c>
      <c r="AC2712" s="0" t="s">
        <v>134</v>
      </c>
      <c r="AD2712" s="0" t="s">
        <v>134</v>
      </c>
      <c r="AE2712" s="0" t="s">
        <v>134</v>
      </c>
      <c r="AF2712" s="0" t="s">
        <v>134</v>
      </c>
      <c r="AG2712" s="0" t="s">
        <v>134</v>
      </c>
      <c r="AH2712" s="0" t="s">
        <v>134</v>
      </c>
      <c r="AI2712" s="0" t="s">
        <v>134</v>
      </c>
      <c r="AJ2712" s="0" t="s">
        <v>134</v>
      </c>
      <c r="AK2712" s="0" t="s">
        <v>134</v>
      </c>
      <c r="AL2712" s="0" t="s">
        <v>134</v>
      </c>
      <c r="AM2712" s="0" t="s">
        <v>134</v>
      </c>
      <c r="AN2712" s="0" t="s">
        <v>134</v>
      </c>
      <c r="AO2712" s="0" t="s">
        <v>134</v>
      </c>
      <c r="AP2712" s="0" t="s">
        <v>134</v>
      </c>
      <c r="AQ2712" s="0" t="s">
        <v>134</v>
      </c>
      <c r="AR2712" s="0" t="s">
        <v>134</v>
      </c>
      <c r="AS2712" s="0" t="s">
        <v>134</v>
      </c>
      <c r="AT2712" s="0" t="s">
        <v>134</v>
      </c>
      <c r="AU2712" s="0" t="s">
        <v>134</v>
      </c>
      <c r="AV2712" s="0" t="s">
        <v>134</v>
      </c>
      <c r="AW2712" s="0" t="s">
        <v>134</v>
      </c>
      <c r="AX2712" s="0" t="s">
        <v>134</v>
      </c>
      <c r="AY2712" s="0" t="s">
        <v>134</v>
      </c>
      <c r="AZ2712" s="0" t="s">
        <v>134</v>
      </c>
      <c r="BA2712" s="0" t="s">
        <v>134</v>
      </c>
      <c r="BB2712" s="0" t="s">
        <v>134</v>
      </c>
      <c r="BC2712" s="0" t="s">
        <v>134</v>
      </c>
      <c r="BD2712" s="0" t="s">
        <v>134</v>
      </c>
      <c r="BE2712" s="0" t="s">
        <v>134</v>
      </c>
      <c r="BF2712" s="0" t="s">
        <v>134</v>
      </c>
      <c r="BG2712" s="0" t="s">
        <v>134</v>
      </c>
      <c r="BH2712" s="0" t="s">
        <v>134</v>
      </c>
      <c r="BI2712" s="0" t="s">
        <v>134</v>
      </c>
      <c r="BJ2712" s="0" t="s">
        <v>134</v>
      </c>
      <c r="BK2712" s="0" t="s">
        <v>134</v>
      </c>
      <c r="BL2712" s="0" t="s">
        <v>134</v>
      </c>
      <c r="BM2712" s="0" t="s">
        <v>134</v>
      </c>
      <c r="BN2712" s="0" t="s">
        <v>134</v>
      </c>
      <c r="BO2712" s="0" t="s">
        <v>134</v>
      </c>
      <c r="BP2712" s="0" t="s">
        <v>134</v>
      </c>
      <c r="BQ2712" s="0" t="s">
        <v>134</v>
      </c>
      <c r="BR2712" s="0" t="s">
        <v>134</v>
      </c>
      <c r="BS2712" s="0" t="s">
        <v>134</v>
      </c>
      <c r="BT2712" s="0" t="s">
        <v>134</v>
      </c>
      <c r="BU2712" s="0" t="s">
        <v>134</v>
      </c>
      <c r="BV2712" s="0" t="s">
        <v>134</v>
      </c>
      <c r="BW2712" s="0" t="s">
        <v>134</v>
      </c>
      <c r="BX2712" s="0" t="s">
        <v>134</v>
      </c>
      <c r="BZ2712" s="0" t="s">
        <v>134</v>
      </c>
      <c r="CA2712" s="0" t="s">
        <v>134</v>
      </c>
      <c r="CB2712" s="0" t="s">
        <v>134</v>
      </c>
      <c r="CC2712" s="0" t="s">
        <v>134</v>
      </c>
      <c r="CD2712" s="0" t="s">
        <v>134</v>
      </c>
      <c r="CE2712" s="0" t="s">
        <v>134</v>
      </c>
    </row>
    <row r="2713" customFormat="false" ht="12.75" hidden="false" customHeight="false" outlineLevel="0" collapsed="false">
      <c r="E2713" s="9" t="s">
        <v>134</v>
      </c>
      <c r="F2713" s="9" t="s">
        <v>134</v>
      </c>
      <c r="G2713" s="9" t="s">
        <v>134</v>
      </c>
      <c r="Q2713" s="0" t="s">
        <v>134</v>
      </c>
      <c r="R2713" s="0" t="s">
        <v>134</v>
      </c>
      <c r="S2713" s="0" t="s">
        <v>134</v>
      </c>
      <c r="T2713" s="0" t="s">
        <v>134</v>
      </c>
      <c r="U2713" s="0" t="s">
        <v>134</v>
      </c>
      <c r="V2713" s="0" t="s">
        <v>134</v>
      </c>
      <c r="W2713" s="0" t="s">
        <v>134</v>
      </c>
      <c r="X2713" s="0" t="s">
        <v>134</v>
      </c>
      <c r="Y2713" s="0" t="s">
        <v>134</v>
      </c>
      <c r="Z2713" s="0" t="s">
        <v>134</v>
      </c>
      <c r="AA2713" s="0" t="s">
        <v>134</v>
      </c>
      <c r="AB2713" s="0" t="s">
        <v>134</v>
      </c>
      <c r="AC2713" s="0" t="s">
        <v>134</v>
      </c>
      <c r="AD2713" s="0" t="s">
        <v>134</v>
      </c>
      <c r="AE2713" s="0" t="s">
        <v>134</v>
      </c>
      <c r="AF2713" s="0" t="s">
        <v>134</v>
      </c>
      <c r="AG2713" s="0" t="s">
        <v>134</v>
      </c>
      <c r="AH2713" s="0" t="s">
        <v>134</v>
      </c>
      <c r="AI2713" s="0" t="s">
        <v>134</v>
      </c>
      <c r="AJ2713" s="0" t="s">
        <v>134</v>
      </c>
      <c r="AK2713" s="0" t="s">
        <v>134</v>
      </c>
      <c r="AL2713" s="0" t="s">
        <v>134</v>
      </c>
      <c r="AM2713" s="0" t="s">
        <v>134</v>
      </c>
      <c r="AN2713" s="0" t="s">
        <v>134</v>
      </c>
      <c r="AO2713" s="0" t="s">
        <v>134</v>
      </c>
      <c r="AP2713" s="0" t="s">
        <v>134</v>
      </c>
      <c r="AQ2713" s="0" t="s">
        <v>134</v>
      </c>
      <c r="AR2713" s="0" t="s">
        <v>134</v>
      </c>
      <c r="AS2713" s="0" t="s">
        <v>134</v>
      </c>
      <c r="AT2713" s="0" t="s">
        <v>134</v>
      </c>
      <c r="AU2713" s="0" t="s">
        <v>134</v>
      </c>
      <c r="AV2713" s="0" t="s">
        <v>134</v>
      </c>
      <c r="AW2713" s="0" t="s">
        <v>134</v>
      </c>
      <c r="AX2713" s="0" t="s">
        <v>134</v>
      </c>
      <c r="AY2713" s="0" t="s">
        <v>134</v>
      </c>
      <c r="AZ2713" s="0" t="s">
        <v>134</v>
      </c>
      <c r="BA2713" s="0" t="s">
        <v>134</v>
      </c>
      <c r="BB2713" s="0" t="s">
        <v>134</v>
      </c>
      <c r="BC2713" s="0" t="s">
        <v>134</v>
      </c>
      <c r="BD2713" s="0" t="s">
        <v>134</v>
      </c>
      <c r="BE2713" s="0" t="s">
        <v>134</v>
      </c>
      <c r="BF2713" s="0" t="s">
        <v>134</v>
      </c>
      <c r="BG2713" s="0" t="s">
        <v>134</v>
      </c>
      <c r="BH2713" s="0" t="s">
        <v>134</v>
      </c>
      <c r="BI2713" s="0" t="s">
        <v>134</v>
      </c>
      <c r="BJ2713" s="0" t="s">
        <v>134</v>
      </c>
      <c r="BK2713" s="0" t="s">
        <v>134</v>
      </c>
      <c r="BL2713" s="0" t="s">
        <v>134</v>
      </c>
      <c r="BM2713" s="0" t="s">
        <v>134</v>
      </c>
      <c r="BN2713" s="0" t="s">
        <v>134</v>
      </c>
      <c r="BO2713" s="0" t="s">
        <v>134</v>
      </c>
      <c r="BP2713" s="0" t="s">
        <v>134</v>
      </c>
      <c r="BQ2713" s="0" t="s">
        <v>134</v>
      </c>
      <c r="BR2713" s="0" t="s">
        <v>134</v>
      </c>
      <c r="BS2713" s="0" t="s">
        <v>134</v>
      </c>
      <c r="BT2713" s="0" t="s">
        <v>134</v>
      </c>
      <c r="BU2713" s="0" t="s">
        <v>134</v>
      </c>
      <c r="BV2713" s="0" t="s">
        <v>134</v>
      </c>
      <c r="BW2713" s="0" t="s">
        <v>134</v>
      </c>
      <c r="BX2713" s="0" t="s">
        <v>134</v>
      </c>
      <c r="BZ2713" s="0" t="s">
        <v>134</v>
      </c>
      <c r="CA2713" s="0" t="s">
        <v>134</v>
      </c>
      <c r="CB2713" s="0" t="s">
        <v>134</v>
      </c>
      <c r="CC2713" s="0" t="s">
        <v>134</v>
      </c>
      <c r="CD2713" s="0" t="s">
        <v>134</v>
      </c>
      <c r="CE2713" s="0" t="s">
        <v>134</v>
      </c>
    </row>
    <row r="2714" customFormat="false" ht="12.75" hidden="false" customHeight="false" outlineLevel="0" collapsed="false">
      <c r="E2714" s="9" t="s">
        <v>134</v>
      </c>
      <c r="F2714" s="9" t="s">
        <v>134</v>
      </c>
      <c r="G2714" s="9" t="s">
        <v>134</v>
      </c>
      <c r="Q2714" s="0" t="s">
        <v>134</v>
      </c>
      <c r="R2714" s="0" t="s">
        <v>134</v>
      </c>
      <c r="S2714" s="0" t="s">
        <v>134</v>
      </c>
      <c r="T2714" s="0" t="s">
        <v>134</v>
      </c>
      <c r="U2714" s="0" t="s">
        <v>134</v>
      </c>
      <c r="V2714" s="0" t="s">
        <v>134</v>
      </c>
      <c r="W2714" s="0" t="s">
        <v>134</v>
      </c>
      <c r="X2714" s="0" t="s">
        <v>134</v>
      </c>
      <c r="Y2714" s="0" t="s">
        <v>134</v>
      </c>
      <c r="Z2714" s="0" t="s">
        <v>134</v>
      </c>
      <c r="AA2714" s="0" t="s">
        <v>134</v>
      </c>
      <c r="AB2714" s="0" t="s">
        <v>134</v>
      </c>
      <c r="AC2714" s="0" t="s">
        <v>134</v>
      </c>
      <c r="AD2714" s="0" t="s">
        <v>134</v>
      </c>
      <c r="AE2714" s="0" t="s">
        <v>134</v>
      </c>
      <c r="AF2714" s="0" t="s">
        <v>134</v>
      </c>
      <c r="AG2714" s="0" t="s">
        <v>134</v>
      </c>
      <c r="AH2714" s="0" t="s">
        <v>134</v>
      </c>
      <c r="AI2714" s="0" t="s">
        <v>134</v>
      </c>
      <c r="AJ2714" s="0" t="s">
        <v>134</v>
      </c>
      <c r="AK2714" s="0" t="s">
        <v>134</v>
      </c>
      <c r="AL2714" s="0" t="s">
        <v>134</v>
      </c>
      <c r="AM2714" s="0" t="s">
        <v>134</v>
      </c>
      <c r="AN2714" s="0" t="s">
        <v>134</v>
      </c>
      <c r="AO2714" s="0" t="s">
        <v>134</v>
      </c>
      <c r="AP2714" s="0" t="s">
        <v>134</v>
      </c>
      <c r="AQ2714" s="0" t="s">
        <v>134</v>
      </c>
      <c r="AR2714" s="0" t="s">
        <v>134</v>
      </c>
      <c r="AS2714" s="0" t="s">
        <v>134</v>
      </c>
      <c r="AT2714" s="0" t="s">
        <v>134</v>
      </c>
      <c r="AU2714" s="0" t="s">
        <v>134</v>
      </c>
      <c r="AV2714" s="0" t="s">
        <v>134</v>
      </c>
      <c r="AW2714" s="0" t="s">
        <v>134</v>
      </c>
      <c r="AX2714" s="0" t="s">
        <v>134</v>
      </c>
      <c r="AY2714" s="0" t="s">
        <v>134</v>
      </c>
      <c r="AZ2714" s="0" t="s">
        <v>134</v>
      </c>
      <c r="BA2714" s="0" t="s">
        <v>134</v>
      </c>
      <c r="BB2714" s="0" t="s">
        <v>134</v>
      </c>
      <c r="BC2714" s="0" t="s">
        <v>134</v>
      </c>
      <c r="BD2714" s="0" t="s">
        <v>134</v>
      </c>
      <c r="BE2714" s="0" t="s">
        <v>134</v>
      </c>
      <c r="BF2714" s="0" t="s">
        <v>134</v>
      </c>
      <c r="BG2714" s="0" t="s">
        <v>134</v>
      </c>
      <c r="BH2714" s="0" t="s">
        <v>134</v>
      </c>
      <c r="BI2714" s="0" t="s">
        <v>134</v>
      </c>
      <c r="BJ2714" s="0" t="s">
        <v>134</v>
      </c>
      <c r="BK2714" s="0" t="s">
        <v>134</v>
      </c>
      <c r="BL2714" s="0" t="s">
        <v>134</v>
      </c>
      <c r="BM2714" s="0" t="s">
        <v>134</v>
      </c>
      <c r="BN2714" s="0" t="s">
        <v>134</v>
      </c>
      <c r="BO2714" s="0" t="s">
        <v>134</v>
      </c>
      <c r="BP2714" s="0" t="s">
        <v>134</v>
      </c>
      <c r="BQ2714" s="0" t="s">
        <v>134</v>
      </c>
      <c r="BR2714" s="0" t="s">
        <v>134</v>
      </c>
      <c r="BS2714" s="0" t="s">
        <v>134</v>
      </c>
      <c r="BT2714" s="0" t="s">
        <v>134</v>
      </c>
      <c r="BU2714" s="0" t="s">
        <v>134</v>
      </c>
      <c r="BV2714" s="0" t="s">
        <v>134</v>
      </c>
      <c r="BW2714" s="0" t="s">
        <v>134</v>
      </c>
      <c r="BX2714" s="0" t="s">
        <v>134</v>
      </c>
      <c r="BZ2714" s="0" t="s">
        <v>134</v>
      </c>
      <c r="CA2714" s="0" t="s">
        <v>134</v>
      </c>
      <c r="CB2714" s="0" t="s">
        <v>134</v>
      </c>
      <c r="CC2714" s="0" t="s">
        <v>134</v>
      </c>
      <c r="CD2714" s="0" t="s">
        <v>134</v>
      </c>
      <c r="CE2714" s="0" t="s">
        <v>134</v>
      </c>
    </row>
    <row r="2715" customFormat="false" ht="12.75" hidden="false" customHeight="false" outlineLevel="0" collapsed="false">
      <c r="E2715" s="9" t="s">
        <v>134</v>
      </c>
      <c r="F2715" s="9" t="s">
        <v>134</v>
      </c>
      <c r="G2715" s="9" t="s">
        <v>134</v>
      </c>
      <c r="Q2715" s="0" t="s">
        <v>134</v>
      </c>
      <c r="R2715" s="0" t="s">
        <v>134</v>
      </c>
      <c r="S2715" s="0" t="s">
        <v>134</v>
      </c>
      <c r="T2715" s="0" t="s">
        <v>134</v>
      </c>
      <c r="U2715" s="0" t="s">
        <v>134</v>
      </c>
      <c r="V2715" s="0" t="s">
        <v>134</v>
      </c>
      <c r="W2715" s="0" t="s">
        <v>134</v>
      </c>
      <c r="X2715" s="0" t="s">
        <v>134</v>
      </c>
      <c r="Y2715" s="0" t="s">
        <v>134</v>
      </c>
      <c r="Z2715" s="0" t="s">
        <v>134</v>
      </c>
      <c r="AA2715" s="0" t="s">
        <v>134</v>
      </c>
      <c r="AB2715" s="0" t="s">
        <v>134</v>
      </c>
      <c r="AC2715" s="0" t="s">
        <v>134</v>
      </c>
      <c r="AD2715" s="0" t="s">
        <v>134</v>
      </c>
      <c r="AE2715" s="0" t="s">
        <v>134</v>
      </c>
      <c r="AF2715" s="0" t="s">
        <v>134</v>
      </c>
      <c r="AG2715" s="0" t="s">
        <v>134</v>
      </c>
      <c r="AH2715" s="0" t="s">
        <v>134</v>
      </c>
      <c r="AI2715" s="0" t="s">
        <v>134</v>
      </c>
      <c r="AJ2715" s="0" t="s">
        <v>134</v>
      </c>
      <c r="AK2715" s="0" t="s">
        <v>134</v>
      </c>
      <c r="AL2715" s="0" t="s">
        <v>134</v>
      </c>
      <c r="AM2715" s="0" t="s">
        <v>134</v>
      </c>
      <c r="AN2715" s="0" t="s">
        <v>134</v>
      </c>
      <c r="AO2715" s="0" t="s">
        <v>134</v>
      </c>
      <c r="AP2715" s="0" t="s">
        <v>134</v>
      </c>
      <c r="AQ2715" s="0" t="s">
        <v>134</v>
      </c>
      <c r="AR2715" s="0" t="s">
        <v>134</v>
      </c>
      <c r="AS2715" s="0" t="s">
        <v>134</v>
      </c>
      <c r="AT2715" s="0" t="s">
        <v>134</v>
      </c>
      <c r="AU2715" s="0" t="s">
        <v>134</v>
      </c>
      <c r="AV2715" s="0" t="s">
        <v>134</v>
      </c>
      <c r="AW2715" s="0" t="s">
        <v>134</v>
      </c>
      <c r="AX2715" s="0" t="s">
        <v>134</v>
      </c>
      <c r="AY2715" s="0" t="s">
        <v>134</v>
      </c>
      <c r="AZ2715" s="0" t="s">
        <v>134</v>
      </c>
      <c r="BA2715" s="0" t="s">
        <v>134</v>
      </c>
      <c r="BB2715" s="0" t="s">
        <v>134</v>
      </c>
      <c r="BC2715" s="0" t="s">
        <v>134</v>
      </c>
      <c r="BD2715" s="0" t="s">
        <v>134</v>
      </c>
      <c r="BE2715" s="0" t="s">
        <v>134</v>
      </c>
      <c r="BF2715" s="0" t="s">
        <v>134</v>
      </c>
      <c r="BG2715" s="0" t="s">
        <v>134</v>
      </c>
      <c r="BH2715" s="0" t="s">
        <v>134</v>
      </c>
      <c r="BI2715" s="0" t="s">
        <v>134</v>
      </c>
      <c r="BJ2715" s="0" t="s">
        <v>134</v>
      </c>
      <c r="BK2715" s="0" t="s">
        <v>134</v>
      </c>
      <c r="BL2715" s="0" t="s">
        <v>134</v>
      </c>
      <c r="BM2715" s="0" t="s">
        <v>134</v>
      </c>
      <c r="BN2715" s="0" t="s">
        <v>134</v>
      </c>
      <c r="BO2715" s="0" t="s">
        <v>134</v>
      </c>
      <c r="BP2715" s="0" t="s">
        <v>134</v>
      </c>
      <c r="BQ2715" s="0" t="s">
        <v>134</v>
      </c>
      <c r="BR2715" s="0" t="s">
        <v>134</v>
      </c>
      <c r="BS2715" s="0" t="s">
        <v>134</v>
      </c>
      <c r="BT2715" s="0" t="s">
        <v>134</v>
      </c>
      <c r="BU2715" s="0" t="s">
        <v>134</v>
      </c>
      <c r="BV2715" s="0" t="s">
        <v>134</v>
      </c>
      <c r="BW2715" s="0" t="s">
        <v>134</v>
      </c>
      <c r="BX2715" s="0" t="s">
        <v>134</v>
      </c>
      <c r="BZ2715" s="0" t="s">
        <v>134</v>
      </c>
      <c r="CA2715" s="0" t="s">
        <v>134</v>
      </c>
      <c r="CB2715" s="0" t="s">
        <v>134</v>
      </c>
      <c r="CC2715" s="0" t="s">
        <v>134</v>
      </c>
      <c r="CD2715" s="0" t="s">
        <v>134</v>
      </c>
      <c r="CE2715" s="0" t="s">
        <v>134</v>
      </c>
    </row>
    <row r="2716" customFormat="false" ht="12.75" hidden="false" customHeight="false" outlineLevel="0" collapsed="false">
      <c r="E2716" s="9" t="s">
        <v>134</v>
      </c>
      <c r="F2716" s="9" t="s">
        <v>134</v>
      </c>
      <c r="G2716" s="9" t="s">
        <v>134</v>
      </c>
      <c r="Q2716" s="0" t="s">
        <v>134</v>
      </c>
      <c r="R2716" s="0" t="s">
        <v>134</v>
      </c>
      <c r="S2716" s="0" t="s">
        <v>134</v>
      </c>
      <c r="T2716" s="0" t="s">
        <v>134</v>
      </c>
      <c r="U2716" s="0" t="s">
        <v>134</v>
      </c>
      <c r="V2716" s="0" t="s">
        <v>134</v>
      </c>
      <c r="W2716" s="0" t="s">
        <v>134</v>
      </c>
      <c r="X2716" s="0" t="s">
        <v>134</v>
      </c>
      <c r="Y2716" s="0" t="s">
        <v>134</v>
      </c>
      <c r="Z2716" s="0" t="s">
        <v>134</v>
      </c>
      <c r="AA2716" s="0" t="s">
        <v>134</v>
      </c>
      <c r="AB2716" s="0" t="s">
        <v>134</v>
      </c>
      <c r="AC2716" s="0" t="s">
        <v>134</v>
      </c>
      <c r="AD2716" s="0" t="s">
        <v>134</v>
      </c>
      <c r="AE2716" s="0" t="s">
        <v>134</v>
      </c>
      <c r="AF2716" s="0" t="s">
        <v>134</v>
      </c>
      <c r="AG2716" s="0" t="s">
        <v>134</v>
      </c>
      <c r="AH2716" s="0" t="s">
        <v>134</v>
      </c>
      <c r="AI2716" s="0" t="s">
        <v>134</v>
      </c>
      <c r="AJ2716" s="0" t="s">
        <v>134</v>
      </c>
      <c r="AK2716" s="0" t="s">
        <v>134</v>
      </c>
      <c r="AL2716" s="0" t="s">
        <v>134</v>
      </c>
      <c r="AM2716" s="0" t="s">
        <v>134</v>
      </c>
      <c r="AN2716" s="0" t="s">
        <v>134</v>
      </c>
      <c r="AO2716" s="0" t="s">
        <v>134</v>
      </c>
      <c r="AP2716" s="0" t="s">
        <v>134</v>
      </c>
      <c r="AQ2716" s="0" t="s">
        <v>134</v>
      </c>
      <c r="AR2716" s="0" t="s">
        <v>134</v>
      </c>
      <c r="AS2716" s="0" t="s">
        <v>134</v>
      </c>
      <c r="AT2716" s="0" t="s">
        <v>134</v>
      </c>
      <c r="AU2716" s="0" t="s">
        <v>134</v>
      </c>
      <c r="AV2716" s="0" t="s">
        <v>134</v>
      </c>
      <c r="AW2716" s="0" t="s">
        <v>134</v>
      </c>
      <c r="AX2716" s="0" t="s">
        <v>134</v>
      </c>
      <c r="AY2716" s="0" t="s">
        <v>134</v>
      </c>
      <c r="AZ2716" s="0" t="s">
        <v>134</v>
      </c>
      <c r="BA2716" s="0" t="s">
        <v>134</v>
      </c>
      <c r="BB2716" s="0" t="s">
        <v>134</v>
      </c>
      <c r="BC2716" s="0" t="s">
        <v>134</v>
      </c>
      <c r="BD2716" s="0" t="s">
        <v>134</v>
      </c>
      <c r="BE2716" s="0" t="s">
        <v>134</v>
      </c>
      <c r="BF2716" s="0" t="s">
        <v>134</v>
      </c>
      <c r="BG2716" s="0" t="s">
        <v>134</v>
      </c>
      <c r="BH2716" s="0" t="s">
        <v>134</v>
      </c>
      <c r="BI2716" s="0" t="s">
        <v>134</v>
      </c>
      <c r="BJ2716" s="0" t="s">
        <v>134</v>
      </c>
      <c r="BK2716" s="0" t="s">
        <v>134</v>
      </c>
      <c r="BL2716" s="0" t="s">
        <v>134</v>
      </c>
      <c r="BM2716" s="0" t="s">
        <v>134</v>
      </c>
      <c r="BN2716" s="0" t="s">
        <v>134</v>
      </c>
      <c r="BO2716" s="0" t="s">
        <v>134</v>
      </c>
      <c r="BP2716" s="0" t="s">
        <v>134</v>
      </c>
      <c r="BQ2716" s="0" t="s">
        <v>134</v>
      </c>
      <c r="BR2716" s="0" t="s">
        <v>134</v>
      </c>
      <c r="BS2716" s="0" t="s">
        <v>134</v>
      </c>
      <c r="BT2716" s="0" t="s">
        <v>134</v>
      </c>
      <c r="BU2716" s="0" t="s">
        <v>134</v>
      </c>
      <c r="BV2716" s="0" t="s">
        <v>134</v>
      </c>
      <c r="BW2716" s="0" t="s">
        <v>134</v>
      </c>
      <c r="BX2716" s="0" t="s">
        <v>134</v>
      </c>
      <c r="BZ2716" s="0" t="s">
        <v>134</v>
      </c>
      <c r="CA2716" s="0" t="s">
        <v>134</v>
      </c>
      <c r="CB2716" s="0" t="s">
        <v>134</v>
      </c>
      <c r="CC2716" s="0" t="s">
        <v>134</v>
      </c>
      <c r="CD2716" s="0" t="s">
        <v>134</v>
      </c>
      <c r="CE2716" s="0" t="s">
        <v>134</v>
      </c>
    </row>
    <row r="2717" customFormat="false" ht="12.75" hidden="false" customHeight="false" outlineLevel="0" collapsed="false">
      <c r="E2717" s="9" t="s">
        <v>134</v>
      </c>
      <c r="F2717" s="9" t="s">
        <v>134</v>
      </c>
      <c r="G2717" s="9" t="s">
        <v>134</v>
      </c>
      <c r="Q2717" s="0" t="s">
        <v>134</v>
      </c>
      <c r="R2717" s="0" t="s">
        <v>134</v>
      </c>
      <c r="S2717" s="0" t="s">
        <v>134</v>
      </c>
      <c r="T2717" s="0" t="s">
        <v>134</v>
      </c>
      <c r="U2717" s="0" t="s">
        <v>134</v>
      </c>
      <c r="V2717" s="0" t="s">
        <v>134</v>
      </c>
      <c r="W2717" s="0" t="s">
        <v>134</v>
      </c>
      <c r="X2717" s="0" t="s">
        <v>134</v>
      </c>
      <c r="Y2717" s="0" t="s">
        <v>134</v>
      </c>
      <c r="Z2717" s="0" t="s">
        <v>134</v>
      </c>
      <c r="AA2717" s="0" t="s">
        <v>134</v>
      </c>
      <c r="AB2717" s="0" t="s">
        <v>134</v>
      </c>
      <c r="AC2717" s="0" t="s">
        <v>134</v>
      </c>
      <c r="AD2717" s="0" t="s">
        <v>134</v>
      </c>
      <c r="AE2717" s="0" t="s">
        <v>134</v>
      </c>
      <c r="AF2717" s="0" t="s">
        <v>134</v>
      </c>
      <c r="AG2717" s="0" t="s">
        <v>134</v>
      </c>
      <c r="AH2717" s="0" t="s">
        <v>134</v>
      </c>
      <c r="AI2717" s="0" t="s">
        <v>134</v>
      </c>
      <c r="AJ2717" s="0" t="s">
        <v>134</v>
      </c>
      <c r="AK2717" s="0" t="s">
        <v>134</v>
      </c>
      <c r="AL2717" s="0" t="s">
        <v>134</v>
      </c>
      <c r="AM2717" s="0" t="s">
        <v>134</v>
      </c>
      <c r="AN2717" s="0" t="s">
        <v>134</v>
      </c>
      <c r="AO2717" s="0" t="s">
        <v>134</v>
      </c>
      <c r="AP2717" s="0" t="s">
        <v>134</v>
      </c>
      <c r="AQ2717" s="0" t="s">
        <v>134</v>
      </c>
      <c r="AR2717" s="0" t="s">
        <v>134</v>
      </c>
      <c r="AS2717" s="0" t="s">
        <v>134</v>
      </c>
      <c r="AT2717" s="0" t="s">
        <v>134</v>
      </c>
      <c r="AU2717" s="0" t="s">
        <v>134</v>
      </c>
      <c r="AV2717" s="0" t="s">
        <v>134</v>
      </c>
      <c r="AW2717" s="0" t="s">
        <v>134</v>
      </c>
      <c r="AX2717" s="0" t="s">
        <v>134</v>
      </c>
      <c r="AY2717" s="0" t="s">
        <v>134</v>
      </c>
      <c r="AZ2717" s="0" t="s">
        <v>134</v>
      </c>
      <c r="BA2717" s="0" t="s">
        <v>134</v>
      </c>
      <c r="BB2717" s="0" t="s">
        <v>134</v>
      </c>
      <c r="BC2717" s="0" t="s">
        <v>134</v>
      </c>
      <c r="BD2717" s="0" t="s">
        <v>134</v>
      </c>
      <c r="BE2717" s="0" t="s">
        <v>134</v>
      </c>
      <c r="BF2717" s="0" t="s">
        <v>134</v>
      </c>
      <c r="BG2717" s="0" t="s">
        <v>134</v>
      </c>
      <c r="BH2717" s="0" t="s">
        <v>134</v>
      </c>
      <c r="BI2717" s="0" t="s">
        <v>134</v>
      </c>
      <c r="BJ2717" s="0" t="s">
        <v>134</v>
      </c>
      <c r="BK2717" s="0" t="s">
        <v>134</v>
      </c>
      <c r="BL2717" s="0" t="s">
        <v>134</v>
      </c>
      <c r="BM2717" s="0" t="s">
        <v>134</v>
      </c>
      <c r="BN2717" s="0" t="s">
        <v>134</v>
      </c>
      <c r="BO2717" s="0" t="s">
        <v>134</v>
      </c>
      <c r="BP2717" s="0" t="s">
        <v>134</v>
      </c>
      <c r="BQ2717" s="0" t="s">
        <v>134</v>
      </c>
      <c r="BR2717" s="0" t="s">
        <v>134</v>
      </c>
      <c r="BS2717" s="0" t="s">
        <v>134</v>
      </c>
      <c r="BT2717" s="0" t="s">
        <v>134</v>
      </c>
      <c r="BU2717" s="0" t="s">
        <v>134</v>
      </c>
      <c r="BV2717" s="0" t="s">
        <v>134</v>
      </c>
      <c r="BW2717" s="0" t="s">
        <v>134</v>
      </c>
      <c r="BX2717" s="0" t="s">
        <v>134</v>
      </c>
      <c r="BZ2717" s="0" t="s">
        <v>134</v>
      </c>
      <c r="CA2717" s="0" t="s">
        <v>134</v>
      </c>
      <c r="CB2717" s="0" t="s">
        <v>134</v>
      </c>
      <c r="CC2717" s="0" t="s">
        <v>134</v>
      </c>
      <c r="CD2717" s="0" t="s">
        <v>134</v>
      </c>
      <c r="CE2717" s="0" t="s">
        <v>134</v>
      </c>
    </row>
    <row r="2718" customFormat="false" ht="12.75" hidden="false" customHeight="false" outlineLevel="0" collapsed="false">
      <c r="E2718" s="9" t="s">
        <v>134</v>
      </c>
      <c r="F2718" s="9" t="s">
        <v>134</v>
      </c>
      <c r="G2718" s="9" t="s">
        <v>134</v>
      </c>
      <c r="Q2718" s="0" t="s">
        <v>134</v>
      </c>
      <c r="R2718" s="0" t="s">
        <v>134</v>
      </c>
      <c r="S2718" s="0" t="s">
        <v>134</v>
      </c>
      <c r="T2718" s="0" t="s">
        <v>134</v>
      </c>
      <c r="U2718" s="0" t="s">
        <v>134</v>
      </c>
      <c r="V2718" s="0" t="s">
        <v>134</v>
      </c>
      <c r="W2718" s="0" t="s">
        <v>134</v>
      </c>
      <c r="X2718" s="0" t="s">
        <v>134</v>
      </c>
      <c r="Y2718" s="0" t="s">
        <v>134</v>
      </c>
      <c r="Z2718" s="0" t="s">
        <v>134</v>
      </c>
      <c r="AA2718" s="0" t="s">
        <v>134</v>
      </c>
      <c r="AB2718" s="0" t="s">
        <v>134</v>
      </c>
      <c r="AC2718" s="0" t="s">
        <v>134</v>
      </c>
      <c r="AD2718" s="0" t="s">
        <v>134</v>
      </c>
      <c r="AE2718" s="0" t="s">
        <v>134</v>
      </c>
      <c r="AF2718" s="0" t="s">
        <v>134</v>
      </c>
      <c r="AG2718" s="0" t="s">
        <v>134</v>
      </c>
      <c r="AH2718" s="0" t="s">
        <v>134</v>
      </c>
      <c r="AI2718" s="0" t="s">
        <v>134</v>
      </c>
      <c r="AJ2718" s="0" t="s">
        <v>134</v>
      </c>
      <c r="AK2718" s="0" t="s">
        <v>134</v>
      </c>
      <c r="AL2718" s="0" t="s">
        <v>134</v>
      </c>
      <c r="AM2718" s="0" t="s">
        <v>134</v>
      </c>
      <c r="AN2718" s="0" t="s">
        <v>134</v>
      </c>
      <c r="AO2718" s="0" t="s">
        <v>134</v>
      </c>
      <c r="AP2718" s="0" t="s">
        <v>134</v>
      </c>
      <c r="AQ2718" s="0" t="s">
        <v>134</v>
      </c>
      <c r="AR2718" s="0" t="s">
        <v>134</v>
      </c>
      <c r="AS2718" s="0" t="s">
        <v>134</v>
      </c>
      <c r="AT2718" s="0" t="s">
        <v>134</v>
      </c>
      <c r="AU2718" s="0" t="s">
        <v>134</v>
      </c>
      <c r="AV2718" s="0" t="s">
        <v>134</v>
      </c>
      <c r="AW2718" s="0" t="s">
        <v>134</v>
      </c>
      <c r="AX2718" s="0" t="s">
        <v>134</v>
      </c>
      <c r="AY2718" s="0" t="s">
        <v>134</v>
      </c>
      <c r="AZ2718" s="0" t="s">
        <v>134</v>
      </c>
      <c r="BA2718" s="0" t="s">
        <v>134</v>
      </c>
      <c r="BB2718" s="0" t="s">
        <v>134</v>
      </c>
      <c r="BC2718" s="0" t="s">
        <v>134</v>
      </c>
      <c r="BD2718" s="0" t="s">
        <v>134</v>
      </c>
      <c r="BE2718" s="0" t="s">
        <v>134</v>
      </c>
      <c r="BF2718" s="0" t="s">
        <v>134</v>
      </c>
      <c r="BG2718" s="0" t="s">
        <v>134</v>
      </c>
      <c r="BH2718" s="0" t="s">
        <v>134</v>
      </c>
      <c r="BI2718" s="0" t="s">
        <v>134</v>
      </c>
      <c r="BJ2718" s="0" t="s">
        <v>134</v>
      </c>
      <c r="BK2718" s="0" t="s">
        <v>134</v>
      </c>
      <c r="BL2718" s="0" t="s">
        <v>134</v>
      </c>
      <c r="BM2718" s="0" t="s">
        <v>134</v>
      </c>
      <c r="BN2718" s="0" t="s">
        <v>134</v>
      </c>
      <c r="BO2718" s="0" t="s">
        <v>134</v>
      </c>
      <c r="BP2718" s="0" t="s">
        <v>134</v>
      </c>
      <c r="BQ2718" s="0" t="s">
        <v>134</v>
      </c>
      <c r="BR2718" s="0" t="s">
        <v>134</v>
      </c>
      <c r="BS2718" s="0" t="s">
        <v>134</v>
      </c>
      <c r="BT2718" s="0" t="s">
        <v>134</v>
      </c>
      <c r="BU2718" s="0" t="s">
        <v>134</v>
      </c>
      <c r="BV2718" s="0" t="s">
        <v>134</v>
      </c>
      <c r="BW2718" s="0" t="s">
        <v>134</v>
      </c>
      <c r="BX2718" s="0" t="s">
        <v>134</v>
      </c>
      <c r="BZ2718" s="0" t="s">
        <v>134</v>
      </c>
      <c r="CA2718" s="0" t="s">
        <v>134</v>
      </c>
      <c r="CB2718" s="0" t="s">
        <v>134</v>
      </c>
      <c r="CC2718" s="0" t="s">
        <v>134</v>
      </c>
      <c r="CD2718" s="0" t="s">
        <v>134</v>
      </c>
      <c r="CE2718" s="0" t="s">
        <v>134</v>
      </c>
    </row>
    <row r="2719" customFormat="false" ht="12.75" hidden="false" customHeight="false" outlineLevel="0" collapsed="false">
      <c r="E2719" s="9" t="s">
        <v>134</v>
      </c>
      <c r="F2719" s="9" t="s">
        <v>134</v>
      </c>
      <c r="G2719" s="9" t="s">
        <v>134</v>
      </c>
      <c r="Q2719" s="0" t="s">
        <v>134</v>
      </c>
      <c r="R2719" s="0" t="s">
        <v>134</v>
      </c>
      <c r="S2719" s="0" t="s">
        <v>134</v>
      </c>
      <c r="T2719" s="0" t="s">
        <v>134</v>
      </c>
      <c r="U2719" s="0" t="s">
        <v>134</v>
      </c>
      <c r="V2719" s="0" t="s">
        <v>134</v>
      </c>
      <c r="W2719" s="0" t="s">
        <v>134</v>
      </c>
      <c r="X2719" s="0" t="s">
        <v>134</v>
      </c>
      <c r="Y2719" s="0" t="s">
        <v>134</v>
      </c>
      <c r="Z2719" s="0" t="s">
        <v>134</v>
      </c>
      <c r="AA2719" s="0" t="s">
        <v>134</v>
      </c>
      <c r="AB2719" s="0" t="s">
        <v>134</v>
      </c>
      <c r="AC2719" s="0" t="s">
        <v>134</v>
      </c>
      <c r="AD2719" s="0" t="s">
        <v>134</v>
      </c>
      <c r="AE2719" s="0" t="s">
        <v>134</v>
      </c>
      <c r="AF2719" s="0" t="s">
        <v>134</v>
      </c>
      <c r="AG2719" s="0" t="s">
        <v>134</v>
      </c>
      <c r="AH2719" s="0" t="s">
        <v>134</v>
      </c>
      <c r="AI2719" s="0" t="s">
        <v>134</v>
      </c>
      <c r="AJ2719" s="0" t="s">
        <v>134</v>
      </c>
      <c r="AK2719" s="0" t="s">
        <v>134</v>
      </c>
      <c r="AL2719" s="0" t="s">
        <v>134</v>
      </c>
      <c r="AM2719" s="0" t="s">
        <v>134</v>
      </c>
      <c r="AN2719" s="0" t="s">
        <v>134</v>
      </c>
      <c r="AO2719" s="0" t="s">
        <v>134</v>
      </c>
      <c r="AP2719" s="0" t="s">
        <v>134</v>
      </c>
      <c r="AQ2719" s="0" t="s">
        <v>134</v>
      </c>
      <c r="AR2719" s="0" t="s">
        <v>134</v>
      </c>
      <c r="AS2719" s="0" t="s">
        <v>134</v>
      </c>
      <c r="AT2719" s="0" t="s">
        <v>134</v>
      </c>
      <c r="AU2719" s="0" t="s">
        <v>134</v>
      </c>
      <c r="AV2719" s="0" t="s">
        <v>134</v>
      </c>
      <c r="AW2719" s="0" t="s">
        <v>134</v>
      </c>
      <c r="AX2719" s="0" t="s">
        <v>134</v>
      </c>
      <c r="AY2719" s="0" t="s">
        <v>134</v>
      </c>
      <c r="AZ2719" s="0" t="s">
        <v>134</v>
      </c>
      <c r="BA2719" s="0" t="s">
        <v>134</v>
      </c>
      <c r="BB2719" s="0" t="s">
        <v>134</v>
      </c>
      <c r="BC2719" s="0" t="s">
        <v>134</v>
      </c>
      <c r="BD2719" s="0" t="s">
        <v>134</v>
      </c>
      <c r="BE2719" s="0" t="s">
        <v>134</v>
      </c>
      <c r="BF2719" s="0" t="s">
        <v>134</v>
      </c>
      <c r="BG2719" s="0" t="s">
        <v>134</v>
      </c>
      <c r="BH2719" s="0" t="s">
        <v>134</v>
      </c>
      <c r="BI2719" s="0" t="s">
        <v>134</v>
      </c>
      <c r="BJ2719" s="0" t="s">
        <v>134</v>
      </c>
      <c r="BK2719" s="0" t="s">
        <v>134</v>
      </c>
      <c r="BL2719" s="0" t="s">
        <v>134</v>
      </c>
      <c r="BM2719" s="0" t="s">
        <v>134</v>
      </c>
      <c r="BN2719" s="0" t="s">
        <v>134</v>
      </c>
      <c r="BO2719" s="0" t="s">
        <v>134</v>
      </c>
      <c r="BP2719" s="0" t="s">
        <v>134</v>
      </c>
      <c r="BQ2719" s="0" t="s">
        <v>134</v>
      </c>
      <c r="BR2719" s="0" t="s">
        <v>134</v>
      </c>
      <c r="BS2719" s="0" t="s">
        <v>134</v>
      </c>
      <c r="BT2719" s="0" t="s">
        <v>134</v>
      </c>
      <c r="BU2719" s="0" t="s">
        <v>134</v>
      </c>
      <c r="BV2719" s="0" t="s">
        <v>134</v>
      </c>
      <c r="BW2719" s="0" t="s">
        <v>134</v>
      </c>
      <c r="BX2719" s="0" t="s">
        <v>134</v>
      </c>
      <c r="BZ2719" s="0" t="s">
        <v>134</v>
      </c>
      <c r="CA2719" s="0" t="s">
        <v>134</v>
      </c>
      <c r="CB2719" s="0" t="s">
        <v>134</v>
      </c>
      <c r="CC2719" s="0" t="s">
        <v>134</v>
      </c>
      <c r="CD2719" s="0" t="s">
        <v>134</v>
      </c>
      <c r="CE2719" s="0" t="s">
        <v>134</v>
      </c>
    </row>
    <row r="2720" customFormat="false" ht="12.75" hidden="false" customHeight="false" outlineLevel="0" collapsed="false">
      <c r="E2720" s="9" t="s">
        <v>134</v>
      </c>
      <c r="F2720" s="9" t="s">
        <v>134</v>
      </c>
      <c r="G2720" s="9" t="s">
        <v>134</v>
      </c>
      <c r="Q2720" s="0" t="s">
        <v>134</v>
      </c>
      <c r="R2720" s="0" t="s">
        <v>134</v>
      </c>
      <c r="S2720" s="0" t="s">
        <v>134</v>
      </c>
      <c r="T2720" s="0" t="s">
        <v>134</v>
      </c>
      <c r="U2720" s="0" t="s">
        <v>134</v>
      </c>
      <c r="V2720" s="0" t="s">
        <v>134</v>
      </c>
      <c r="W2720" s="0" t="s">
        <v>134</v>
      </c>
      <c r="X2720" s="0" t="s">
        <v>134</v>
      </c>
      <c r="Y2720" s="0" t="s">
        <v>134</v>
      </c>
      <c r="Z2720" s="0" t="s">
        <v>134</v>
      </c>
      <c r="AA2720" s="0" t="s">
        <v>134</v>
      </c>
      <c r="AB2720" s="0" t="s">
        <v>134</v>
      </c>
      <c r="AC2720" s="0" t="s">
        <v>134</v>
      </c>
      <c r="AD2720" s="0" t="s">
        <v>134</v>
      </c>
      <c r="AE2720" s="0" t="s">
        <v>134</v>
      </c>
      <c r="AF2720" s="0" t="s">
        <v>134</v>
      </c>
      <c r="AG2720" s="0" t="s">
        <v>134</v>
      </c>
      <c r="AH2720" s="0" t="s">
        <v>134</v>
      </c>
      <c r="AI2720" s="0" t="s">
        <v>134</v>
      </c>
      <c r="AJ2720" s="0" t="s">
        <v>134</v>
      </c>
      <c r="AK2720" s="0" t="s">
        <v>134</v>
      </c>
      <c r="AL2720" s="0" t="s">
        <v>134</v>
      </c>
      <c r="AM2720" s="0" t="s">
        <v>134</v>
      </c>
      <c r="AN2720" s="0" t="s">
        <v>134</v>
      </c>
      <c r="AO2720" s="0" t="s">
        <v>134</v>
      </c>
      <c r="AP2720" s="0" t="s">
        <v>134</v>
      </c>
      <c r="AQ2720" s="0" t="s">
        <v>134</v>
      </c>
      <c r="AR2720" s="0" t="s">
        <v>134</v>
      </c>
      <c r="AS2720" s="0" t="s">
        <v>134</v>
      </c>
      <c r="AT2720" s="0" t="s">
        <v>134</v>
      </c>
      <c r="AU2720" s="0" t="s">
        <v>134</v>
      </c>
      <c r="AV2720" s="0" t="s">
        <v>134</v>
      </c>
      <c r="AW2720" s="0" t="s">
        <v>134</v>
      </c>
      <c r="AX2720" s="0" t="s">
        <v>134</v>
      </c>
      <c r="AY2720" s="0" t="s">
        <v>134</v>
      </c>
      <c r="AZ2720" s="0" t="s">
        <v>134</v>
      </c>
      <c r="BA2720" s="0" t="s">
        <v>134</v>
      </c>
      <c r="BB2720" s="0" t="s">
        <v>134</v>
      </c>
      <c r="BC2720" s="0" t="s">
        <v>134</v>
      </c>
      <c r="BD2720" s="0" t="s">
        <v>134</v>
      </c>
      <c r="BE2720" s="0" t="s">
        <v>134</v>
      </c>
      <c r="BF2720" s="0" t="s">
        <v>134</v>
      </c>
      <c r="BG2720" s="0" t="s">
        <v>134</v>
      </c>
      <c r="BH2720" s="0" t="s">
        <v>134</v>
      </c>
      <c r="BI2720" s="0" t="s">
        <v>134</v>
      </c>
      <c r="BJ2720" s="0" t="s">
        <v>134</v>
      </c>
      <c r="BK2720" s="0" t="s">
        <v>134</v>
      </c>
      <c r="BL2720" s="0" t="s">
        <v>134</v>
      </c>
      <c r="BM2720" s="0" t="s">
        <v>134</v>
      </c>
      <c r="BN2720" s="0" t="s">
        <v>134</v>
      </c>
      <c r="BO2720" s="0" t="s">
        <v>134</v>
      </c>
      <c r="BP2720" s="0" t="s">
        <v>134</v>
      </c>
      <c r="BQ2720" s="0" t="s">
        <v>134</v>
      </c>
      <c r="BR2720" s="0" t="s">
        <v>134</v>
      </c>
      <c r="BS2720" s="0" t="s">
        <v>134</v>
      </c>
      <c r="BT2720" s="0" t="s">
        <v>134</v>
      </c>
      <c r="BU2720" s="0" t="s">
        <v>134</v>
      </c>
      <c r="BV2720" s="0" t="s">
        <v>134</v>
      </c>
      <c r="BW2720" s="0" t="s">
        <v>134</v>
      </c>
      <c r="BX2720" s="0" t="s">
        <v>134</v>
      </c>
      <c r="BZ2720" s="0" t="s">
        <v>134</v>
      </c>
      <c r="CA2720" s="0" t="s">
        <v>134</v>
      </c>
      <c r="CB2720" s="0" t="s">
        <v>134</v>
      </c>
      <c r="CC2720" s="0" t="s">
        <v>134</v>
      </c>
      <c r="CD2720" s="0" t="s">
        <v>134</v>
      </c>
      <c r="CE2720" s="0" t="s">
        <v>134</v>
      </c>
    </row>
    <row r="2721" customFormat="false" ht="12.75" hidden="false" customHeight="false" outlineLevel="0" collapsed="false">
      <c r="E2721" s="9" t="s">
        <v>134</v>
      </c>
      <c r="F2721" s="9" t="s">
        <v>134</v>
      </c>
      <c r="G2721" s="9" t="s">
        <v>134</v>
      </c>
      <c r="Q2721" s="0" t="s">
        <v>134</v>
      </c>
      <c r="R2721" s="0" t="s">
        <v>134</v>
      </c>
      <c r="S2721" s="0" t="s">
        <v>134</v>
      </c>
      <c r="T2721" s="0" t="s">
        <v>134</v>
      </c>
      <c r="U2721" s="0" t="s">
        <v>134</v>
      </c>
      <c r="V2721" s="0" t="s">
        <v>134</v>
      </c>
      <c r="W2721" s="0" t="s">
        <v>134</v>
      </c>
      <c r="X2721" s="0" t="s">
        <v>134</v>
      </c>
      <c r="Y2721" s="0" t="s">
        <v>134</v>
      </c>
      <c r="Z2721" s="0" t="s">
        <v>134</v>
      </c>
      <c r="AA2721" s="0" t="s">
        <v>134</v>
      </c>
      <c r="AB2721" s="0" t="s">
        <v>134</v>
      </c>
      <c r="AC2721" s="0" t="s">
        <v>134</v>
      </c>
      <c r="AD2721" s="0" t="s">
        <v>134</v>
      </c>
      <c r="AE2721" s="0" t="s">
        <v>134</v>
      </c>
      <c r="AF2721" s="0" t="s">
        <v>134</v>
      </c>
      <c r="AG2721" s="0" t="s">
        <v>134</v>
      </c>
      <c r="AH2721" s="0" t="s">
        <v>134</v>
      </c>
      <c r="AI2721" s="0" t="s">
        <v>134</v>
      </c>
      <c r="AJ2721" s="0" t="s">
        <v>134</v>
      </c>
      <c r="AK2721" s="0" t="s">
        <v>134</v>
      </c>
      <c r="AL2721" s="0" t="s">
        <v>134</v>
      </c>
      <c r="AM2721" s="0" t="s">
        <v>134</v>
      </c>
      <c r="AN2721" s="0" t="s">
        <v>134</v>
      </c>
      <c r="AO2721" s="0" t="s">
        <v>134</v>
      </c>
      <c r="AP2721" s="0" t="s">
        <v>134</v>
      </c>
      <c r="AQ2721" s="0" t="s">
        <v>134</v>
      </c>
      <c r="AR2721" s="0" t="s">
        <v>134</v>
      </c>
      <c r="AS2721" s="0" t="s">
        <v>134</v>
      </c>
      <c r="AT2721" s="0" t="s">
        <v>134</v>
      </c>
      <c r="AU2721" s="0" t="s">
        <v>134</v>
      </c>
      <c r="AV2721" s="0" t="s">
        <v>134</v>
      </c>
      <c r="AW2721" s="0" t="s">
        <v>134</v>
      </c>
      <c r="AX2721" s="0" t="s">
        <v>134</v>
      </c>
      <c r="AY2721" s="0" t="s">
        <v>134</v>
      </c>
      <c r="AZ2721" s="0" t="s">
        <v>134</v>
      </c>
      <c r="BA2721" s="0" t="s">
        <v>134</v>
      </c>
      <c r="BB2721" s="0" t="s">
        <v>134</v>
      </c>
      <c r="BC2721" s="0" t="s">
        <v>134</v>
      </c>
      <c r="BD2721" s="0" t="s">
        <v>134</v>
      </c>
      <c r="BE2721" s="0" t="s">
        <v>134</v>
      </c>
      <c r="BF2721" s="0" t="s">
        <v>134</v>
      </c>
      <c r="BG2721" s="0" t="s">
        <v>134</v>
      </c>
      <c r="BH2721" s="0" t="s">
        <v>134</v>
      </c>
      <c r="BI2721" s="0" t="s">
        <v>134</v>
      </c>
      <c r="BJ2721" s="0" t="s">
        <v>134</v>
      </c>
      <c r="BK2721" s="0" t="s">
        <v>134</v>
      </c>
      <c r="BL2721" s="0" t="s">
        <v>134</v>
      </c>
      <c r="BM2721" s="0" t="s">
        <v>134</v>
      </c>
      <c r="BN2721" s="0" t="s">
        <v>134</v>
      </c>
      <c r="BO2721" s="0" t="s">
        <v>134</v>
      </c>
      <c r="BP2721" s="0" t="s">
        <v>134</v>
      </c>
      <c r="BQ2721" s="0" t="s">
        <v>134</v>
      </c>
      <c r="BR2721" s="0" t="s">
        <v>134</v>
      </c>
      <c r="BS2721" s="0" t="s">
        <v>134</v>
      </c>
      <c r="BT2721" s="0" t="s">
        <v>134</v>
      </c>
      <c r="BU2721" s="0" t="s">
        <v>134</v>
      </c>
      <c r="BV2721" s="0" t="s">
        <v>134</v>
      </c>
      <c r="BW2721" s="0" t="s">
        <v>134</v>
      </c>
      <c r="BX2721" s="0" t="s">
        <v>134</v>
      </c>
      <c r="BZ2721" s="0" t="s">
        <v>134</v>
      </c>
      <c r="CA2721" s="0" t="s">
        <v>134</v>
      </c>
      <c r="CB2721" s="0" t="s">
        <v>134</v>
      </c>
      <c r="CC2721" s="0" t="s">
        <v>134</v>
      </c>
      <c r="CD2721" s="0" t="s">
        <v>134</v>
      </c>
      <c r="CE2721" s="0" t="s">
        <v>134</v>
      </c>
    </row>
    <row r="2722" customFormat="false" ht="12.75" hidden="false" customHeight="false" outlineLevel="0" collapsed="false">
      <c r="E2722" s="9" t="s">
        <v>134</v>
      </c>
      <c r="F2722" s="9" t="s">
        <v>134</v>
      </c>
      <c r="G2722" s="9" t="s">
        <v>134</v>
      </c>
      <c r="Q2722" s="0" t="s">
        <v>134</v>
      </c>
      <c r="R2722" s="0" t="s">
        <v>134</v>
      </c>
      <c r="S2722" s="0" t="s">
        <v>134</v>
      </c>
      <c r="T2722" s="0" t="s">
        <v>134</v>
      </c>
      <c r="U2722" s="0" t="s">
        <v>134</v>
      </c>
      <c r="V2722" s="0" t="s">
        <v>134</v>
      </c>
      <c r="W2722" s="0" t="s">
        <v>134</v>
      </c>
      <c r="X2722" s="0" t="s">
        <v>134</v>
      </c>
      <c r="Y2722" s="0" t="s">
        <v>134</v>
      </c>
      <c r="Z2722" s="0" t="s">
        <v>134</v>
      </c>
      <c r="AA2722" s="0" t="s">
        <v>134</v>
      </c>
      <c r="AB2722" s="0" t="s">
        <v>134</v>
      </c>
      <c r="AC2722" s="0" t="s">
        <v>134</v>
      </c>
      <c r="AD2722" s="0" t="s">
        <v>134</v>
      </c>
      <c r="AE2722" s="0" t="s">
        <v>134</v>
      </c>
      <c r="AF2722" s="0" t="s">
        <v>134</v>
      </c>
      <c r="AG2722" s="0" t="s">
        <v>134</v>
      </c>
      <c r="AH2722" s="0" t="s">
        <v>134</v>
      </c>
      <c r="AI2722" s="0" t="s">
        <v>134</v>
      </c>
      <c r="AJ2722" s="0" t="s">
        <v>134</v>
      </c>
      <c r="AK2722" s="0" t="s">
        <v>134</v>
      </c>
      <c r="AL2722" s="0" t="s">
        <v>134</v>
      </c>
      <c r="AM2722" s="0" t="s">
        <v>134</v>
      </c>
      <c r="AN2722" s="0" t="s">
        <v>134</v>
      </c>
      <c r="AO2722" s="0" t="s">
        <v>134</v>
      </c>
      <c r="AP2722" s="0" t="s">
        <v>134</v>
      </c>
      <c r="AQ2722" s="0" t="s">
        <v>134</v>
      </c>
      <c r="AR2722" s="0" t="s">
        <v>134</v>
      </c>
      <c r="AS2722" s="0" t="s">
        <v>134</v>
      </c>
      <c r="AT2722" s="0" t="s">
        <v>134</v>
      </c>
      <c r="AU2722" s="0" t="s">
        <v>134</v>
      </c>
      <c r="AV2722" s="0" t="s">
        <v>134</v>
      </c>
      <c r="AW2722" s="0" t="s">
        <v>134</v>
      </c>
      <c r="AX2722" s="0" t="s">
        <v>134</v>
      </c>
      <c r="AY2722" s="0" t="s">
        <v>134</v>
      </c>
      <c r="AZ2722" s="0" t="s">
        <v>134</v>
      </c>
      <c r="BA2722" s="0" t="s">
        <v>134</v>
      </c>
      <c r="BB2722" s="0" t="s">
        <v>134</v>
      </c>
      <c r="BC2722" s="0" t="s">
        <v>134</v>
      </c>
      <c r="BD2722" s="0" t="s">
        <v>134</v>
      </c>
      <c r="BE2722" s="0" t="s">
        <v>134</v>
      </c>
      <c r="BF2722" s="0" t="s">
        <v>134</v>
      </c>
      <c r="BG2722" s="0" t="s">
        <v>134</v>
      </c>
      <c r="BH2722" s="0" t="s">
        <v>134</v>
      </c>
      <c r="BI2722" s="0" t="s">
        <v>134</v>
      </c>
      <c r="BJ2722" s="0" t="s">
        <v>134</v>
      </c>
      <c r="BK2722" s="0" t="s">
        <v>134</v>
      </c>
      <c r="BL2722" s="0" t="s">
        <v>134</v>
      </c>
      <c r="BM2722" s="0" t="s">
        <v>134</v>
      </c>
      <c r="BN2722" s="0" t="s">
        <v>134</v>
      </c>
      <c r="BO2722" s="0" t="s">
        <v>134</v>
      </c>
      <c r="BP2722" s="0" t="s">
        <v>134</v>
      </c>
      <c r="BQ2722" s="0" t="s">
        <v>134</v>
      </c>
      <c r="BR2722" s="0" t="s">
        <v>134</v>
      </c>
      <c r="BS2722" s="0" t="s">
        <v>134</v>
      </c>
      <c r="BT2722" s="0" t="s">
        <v>134</v>
      </c>
      <c r="BU2722" s="0" t="s">
        <v>134</v>
      </c>
      <c r="BV2722" s="0" t="s">
        <v>134</v>
      </c>
      <c r="BW2722" s="0" t="s">
        <v>134</v>
      </c>
      <c r="BX2722" s="0" t="s">
        <v>134</v>
      </c>
      <c r="BZ2722" s="0" t="s">
        <v>134</v>
      </c>
      <c r="CA2722" s="0" t="s">
        <v>134</v>
      </c>
      <c r="CB2722" s="0" t="s">
        <v>134</v>
      </c>
      <c r="CC2722" s="0" t="s">
        <v>134</v>
      </c>
      <c r="CD2722" s="0" t="s">
        <v>134</v>
      </c>
      <c r="CE2722" s="0" t="s">
        <v>134</v>
      </c>
    </row>
    <row r="2723" customFormat="false" ht="12.75" hidden="false" customHeight="false" outlineLevel="0" collapsed="false">
      <c r="E2723" s="9" t="s">
        <v>134</v>
      </c>
      <c r="F2723" s="9" t="s">
        <v>134</v>
      </c>
      <c r="G2723" s="9" t="s">
        <v>134</v>
      </c>
      <c r="Q2723" s="0" t="s">
        <v>134</v>
      </c>
      <c r="R2723" s="0" t="s">
        <v>134</v>
      </c>
      <c r="S2723" s="0" t="s">
        <v>134</v>
      </c>
      <c r="T2723" s="0" t="s">
        <v>134</v>
      </c>
      <c r="U2723" s="0" t="s">
        <v>134</v>
      </c>
      <c r="V2723" s="0" t="s">
        <v>134</v>
      </c>
      <c r="W2723" s="0" t="s">
        <v>134</v>
      </c>
      <c r="X2723" s="0" t="s">
        <v>134</v>
      </c>
      <c r="Y2723" s="0" t="s">
        <v>134</v>
      </c>
      <c r="Z2723" s="0" t="s">
        <v>134</v>
      </c>
      <c r="AA2723" s="0" t="s">
        <v>134</v>
      </c>
      <c r="AB2723" s="0" t="s">
        <v>134</v>
      </c>
      <c r="AC2723" s="0" t="s">
        <v>134</v>
      </c>
      <c r="AD2723" s="0" t="s">
        <v>134</v>
      </c>
      <c r="AE2723" s="0" t="s">
        <v>134</v>
      </c>
      <c r="AF2723" s="0" t="s">
        <v>134</v>
      </c>
      <c r="AG2723" s="0" t="s">
        <v>134</v>
      </c>
      <c r="AH2723" s="0" t="s">
        <v>134</v>
      </c>
      <c r="AI2723" s="0" t="s">
        <v>134</v>
      </c>
      <c r="AJ2723" s="0" t="s">
        <v>134</v>
      </c>
      <c r="AK2723" s="0" t="s">
        <v>134</v>
      </c>
      <c r="AL2723" s="0" t="s">
        <v>134</v>
      </c>
      <c r="AM2723" s="0" t="s">
        <v>134</v>
      </c>
      <c r="AN2723" s="0" t="s">
        <v>134</v>
      </c>
      <c r="AO2723" s="0" t="s">
        <v>134</v>
      </c>
      <c r="AP2723" s="0" t="s">
        <v>134</v>
      </c>
      <c r="AQ2723" s="0" t="s">
        <v>134</v>
      </c>
      <c r="AR2723" s="0" t="s">
        <v>134</v>
      </c>
      <c r="AS2723" s="0" t="s">
        <v>134</v>
      </c>
      <c r="AT2723" s="0" t="s">
        <v>134</v>
      </c>
      <c r="AU2723" s="0" t="s">
        <v>134</v>
      </c>
      <c r="AV2723" s="0" t="s">
        <v>134</v>
      </c>
      <c r="AW2723" s="0" t="s">
        <v>134</v>
      </c>
      <c r="AX2723" s="0" t="s">
        <v>134</v>
      </c>
      <c r="AY2723" s="0" t="s">
        <v>134</v>
      </c>
      <c r="AZ2723" s="0" t="s">
        <v>134</v>
      </c>
      <c r="BA2723" s="0" t="s">
        <v>134</v>
      </c>
      <c r="BB2723" s="0" t="s">
        <v>134</v>
      </c>
      <c r="BC2723" s="0" t="s">
        <v>134</v>
      </c>
      <c r="BD2723" s="0" t="s">
        <v>134</v>
      </c>
      <c r="BE2723" s="0" t="s">
        <v>134</v>
      </c>
      <c r="BF2723" s="0" t="s">
        <v>134</v>
      </c>
      <c r="BG2723" s="0" t="s">
        <v>134</v>
      </c>
      <c r="BH2723" s="0" t="s">
        <v>134</v>
      </c>
      <c r="BI2723" s="0" t="s">
        <v>134</v>
      </c>
      <c r="BJ2723" s="0" t="s">
        <v>134</v>
      </c>
      <c r="BK2723" s="0" t="s">
        <v>134</v>
      </c>
      <c r="BL2723" s="0" t="s">
        <v>134</v>
      </c>
      <c r="BM2723" s="0" t="s">
        <v>134</v>
      </c>
      <c r="BN2723" s="0" t="s">
        <v>134</v>
      </c>
      <c r="BO2723" s="0" t="s">
        <v>134</v>
      </c>
      <c r="BP2723" s="0" t="s">
        <v>134</v>
      </c>
      <c r="BQ2723" s="0" t="s">
        <v>134</v>
      </c>
      <c r="BR2723" s="0" t="s">
        <v>134</v>
      </c>
      <c r="BS2723" s="0" t="s">
        <v>134</v>
      </c>
      <c r="BT2723" s="0" t="s">
        <v>134</v>
      </c>
      <c r="BU2723" s="0" t="s">
        <v>134</v>
      </c>
      <c r="BV2723" s="0" t="s">
        <v>134</v>
      </c>
      <c r="BW2723" s="0" t="s">
        <v>134</v>
      </c>
      <c r="BX2723" s="0" t="s">
        <v>134</v>
      </c>
      <c r="BZ2723" s="0" t="s">
        <v>134</v>
      </c>
      <c r="CA2723" s="0" t="s">
        <v>134</v>
      </c>
      <c r="CB2723" s="0" t="s">
        <v>134</v>
      </c>
      <c r="CC2723" s="0" t="s">
        <v>134</v>
      </c>
      <c r="CD2723" s="0" t="s">
        <v>134</v>
      </c>
      <c r="CE2723" s="0" t="s">
        <v>134</v>
      </c>
    </row>
    <row r="2724" customFormat="false" ht="12.75" hidden="false" customHeight="false" outlineLevel="0" collapsed="false">
      <c r="E2724" s="9" t="s">
        <v>134</v>
      </c>
      <c r="F2724" s="9" t="s">
        <v>134</v>
      </c>
      <c r="G2724" s="9" t="s">
        <v>134</v>
      </c>
      <c r="Q2724" s="0" t="s">
        <v>134</v>
      </c>
      <c r="R2724" s="0" t="s">
        <v>134</v>
      </c>
      <c r="S2724" s="0" t="s">
        <v>134</v>
      </c>
      <c r="T2724" s="0" t="s">
        <v>134</v>
      </c>
      <c r="U2724" s="0" t="s">
        <v>134</v>
      </c>
      <c r="V2724" s="0" t="s">
        <v>134</v>
      </c>
      <c r="W2724" s="0" t="s">
        <v>134</v>
      </c>
      <c r="X2724" s="0" t="s">
        <v>134</v>
      </c>
      <c r="Y2724" s="0" t="s">
        <v>134</v>
      </c>
      <c r="Z2724" s="0" t="s">
        <v>134</v>
      </c>
      <c r="AA2724" s="0" t="s">
        <v>134</v>
      </c>
      <c r="AB2724" s="0" t="s">
        <v>134</v>
      </c>
      <c r="AC2724" s="0" t="s">
        <v>134</v>
      </c>
      <c r="AD2724" s="0" t="s">
        <v>134</v>
      </c>
      <c r="AE2724" s="0" t="s">
        <v>134</v>
      </c>
      <c r="AF2724" s="0" t="s">
        <v>134</v>
      </c>
      <c r="AG2724" s="0" t="s">
        <v>134</v>
      </c>
      <c r="AH2724" s="0" t="s">
        <v>134</v>
      </c>
      <c r="AI2724" s="0" t="s">
        <v>134</v>
      </c>
      <c r="AJ2724" s="0" t="s">
        <v>134</v>
      </c>
      <c r="AK2724" s="0" t="s">
        <v>134</v>
      </c>
      <c r="AL2724" s="0" t="s">
        <v>134</v>
      </c>
      <c r="AM2724" s="0" t="s">
        <v>134</v>
      </c>
      <c r="AN2724" s="0" t="s">
        <v>134</v>
      </c>
      <c r="AO2724" s="0" t="s">
        <v>134</v>
      </c>
      <c r="AP2724" s="0" t="s">
        <v>134</v>
      </c>
      <c r="AQ2724" s="0" t="s">
        <v>134</v>
      </c>
      <c r="AR2724" s="0" t="s">
        <v>134</v>
      </c>
      <c r="AS2724" s="0" t="s">
        <v>134</v>
      </c>
      <c r="AT2724" s="0" t="s">
        <v>134</v>
      </c>
      <c r="AU2724" s="0" t="s">
        <v>134</v>
      </c>
      <c r="AV2724" s="0" t="s">
        <v>134</v>
      </c>
      <c r="AW2724" s="0" t="s">
        <v>134</v>
      </c>
      <c r="AX2724" s="0" t="s">
        <v>134</v>
      </c>
      <c r="AY2724" s="0" t="s">
        <v>134</v>
      </c>
      <c r="AZ2724" s="0" t="s">
        <v>134</v>
      </c>
      <c r="BA2724" s="0" t="s">
        <v>134</v>
      </c>
      <c r="BB2724" s="0" t="s">
        <v>134</v>
      </c>
      <c r="BC2724" s="0" t="s">
        <v>134</v>
      </c>
      <c r="BD2724" s="0" t="s">
        <v>134</v>
      </c>
      <c r="BE2724" s="0" t="s">
        <v>134</v>
      </c>
      <c r="BF2724" s="0" t="s">
        <v>134</v>
      </c>
      <c r="BG2724" s="0" t="s">
        <v>134</v>
      </c>
      <c r="BH2724" s="0" t="s">
        <v>134</v>
      </c>
      <c r="BI2724" s="0" t="s">
        <v>134</v>
      </c>
      <c r="BJ2724" s="0" t="s">
        <v>134</v>
      </c>
      <c r="BK2724" s="0" t="s">
        <v>134</v>
      </c>
      <c r="BL2724" s="0" t="s">
        <v>134</v>
      </c>
      <c r="BM2724" s="0" t="s">
        <v>134</v>
      </c>
      <c r="BN2724" s="0" t="s">
        <v>134</v>
      </c>
      <c r="BO2724" s="0" t="s">
        <v>134</v>
      </c>
      <c r="BP2724" s="0" t="s">
        <v>134</v>
      </c>
      <c r="BQ2724" s="0" t="s">
        <v>134</v>
      </c>
      <c r="BR2724" s="0" t="s">
        <v>134</v>
      </c>
      <c r="BS2724" s="0" t="s">
        <v>134</v>
      </c>
      <c r="BT2724" s="0" t="s">
        <v>134</v>
      </c>
      <c r="BU2724" s="0" t="s">
        <v>134</v>
      </c>
      <c r="BV2724" s="0" t="s">
        <v>134</v>
      </c>
      <c r="BW2724" s="0" t="s">
        <v>134</v>
      </c>
      <c r="BX2724" s="0" t="s">
        <v>134</v>
      </c>
      <c r="BZ2724" s="0" t="s">
        <v>134</v>
      </c>
      <c r="CA2724" s="0" t="s">
        <v>134</v>
      </c>
      <c r="CB2724" s="0" t="s">
        <v>134</v>
      </c>
      <c r="CC2724" s="0" t="s">
        <v>134</v>
      </c>
      <c r="CD2724" s="0" t="s">
        <v>134</v>
      </c>
      <c r="CE2724" s="0" t="s">
        <v>134</v>
      </c>
    </row>
    <row r="2725" customFormat="false" ht="12.75" hidden="false" customHeight="false" outlineLevel="0" collapsed="false">
      <c r="E2725" s="9" t="s">
        <v>134</v>
      </c>
      <c r="F2725" s="9" t="s">
        <v>134</v>
      </c>
      <c r="G2725" s="9" t="s">
        <v>134</v>
      </c>
      <c r="Q2725" s="0" t="s">
        <v>134</v>
      </c>
      <c r="R2725" s="0" t="s">
        <v>134</v>
      </c>
      <c r="S2725" s="0" t="s">
        <v>134</v>
      </c>
      <c r="T2725" s="0" t="s">
        <v>134</v>
      </c>
      <c r="U2725" s="0" t="s">
        <v>134</v>
      </c>
      <c r="V2725" s="0" t="s">
        <v>134</v>
      </c>
      <c r="W2725" s="0" t="s">
        <v>134</v>
      </c>
      <c r="X2725" s="0" t="s">
        <v>134</v>
      </c>
      <c r="Y2725" s="0" t="s">
        <v>134</v>
      </c>
      <c r="Z2725" s="0" t="s">
        <v>134</v>
      </c>
      <c r="AA2725" s="0" t="s">
        <v>134</v>
      </c>
      <c r="AB2725" s="0" t="s">
        <v>134</v>
      </c>
      <c r="AC2725" s="0" t="s">
        <v>134</v>
      </c>
      <c r="AD2725" s="0" t="s">
        <v>134</v>
      </c>
      <c r="AE2725" s="0" t="s">
        <v>134</v>
      </c>
      <c r="AF2725" s="0" t="s">
        <v>134</v>
      </c>
      <c r="AG2725" s="0" t="s">
        <v>134</v>
      </c>
      <c r="AH2725" s="0" t="s">
        <v>134</v>
      </c>
      <c r="AI2725" s="0" t="s">
        <v>134</v>
      </c>
      <c r="AJ2725" s="0" t="s">
        <v>134</v>
      </c>
      <c r="AK2725" s="0" t="s">
        <v>134</v>
      </c>
      <c r="AL2725" s="0" t="s">
        <v>134</v>
      </c>
      <c r="AM2725" s="0" t="s">
        <v>134</v>
      </c>
      <c r="AN2725" s="0" t="s">
        <v>134</v>
      </c>
      <c r="AO2725" s="0" t="s">
        <v>134</v>
      </c>
      <c r="AP2725" s="0" t="s">
        <v>134</v>
      </c>
      <c r="AQ2725" s="0" t="s">
        <v>134</v>
      </c>
      <c r="AR2725" s="0" t="s">
        <v>134</v>
      </c>
      <c r="AS2725" s="0" t="s">
        <v>134</v>
      </c>
      <c r="AT2725" s="0" t="s">
        <v>134</v>
      </c>
      <c r="AU2725" s="0" t="s">
        <v>134</v>
      </c>
      <c r="AV2725" s="0" t="s">
        <v>134</v>
      </c>
      <c r="AW2725" s="0" t="s">
        <v>134</v>
      </c>
      <c r="AX2725" s="0" t="s">
        <v>134</v>
      </c>
      <c r="AY2725" s="0" t="s">
        <v>134</v>
      </c>
      <c r="AZ2725" s="0" t="s">
        <v>134</v>
      </c>
      <c r="BA2725" s="0" t="s">
        <v>134</v>
      </c>
      <c r="BB2725" s="0" t="s">
        <v>134</v>
      </c>
      <c r="BC2725" s="0" t="s">
        <v>134</v>
      </c>
      <c r="BD2725" s="0" t="s">
        <v>134</v>
      </c>
      <c r="BE2725" s="0" t="s">
        <v>134</v>
      </c>
      <c r="BF2725" s="0" t="s">
        <v>134</v>
      </c>
      <c r="BG2725" s="0" t="s">
        <v>134</v>
      </c>
      <c r="BH2725" s="0" t="s">
        <v>134</v>
      </c>
      <c r="BI2725" s="0" t="s">
        <v>134</v>
      </c>
      <c r="BJ2725" s="0" t="s">
        <v>134</v>
      </c>
      <c r="BK2725" s="0" t="s">
        <v>134</v>
      </c>
      <c r="BL2725" s="0" t="s">
        <v>134</v>
      </c>
      <c r="BM2725" s="0" t="s">
        <v>134</v>
      </c>
      <c r="BN2725" s="0" t="s">
        <v>134</v>
      </c>
      <c r="BO2725" s="0" t="s">
        <v>134</v>
      </c>
      <c r="BP2725" s="0" t="s">
        <v>134</v>
      </c>
      <c r="BQ2725" s="0" t="s">
        <v>134</v>
      </c>
      <c r="BR2725" s="0" t="s">
        <v>134</v>
      </c>
      <c r="BS2725" s="0" t="s">
        <v>134</v>
      </c>
      <c r="BT2725" s="0" t="s">
        <v>134</v>
      </c>
      <c r="BU2725" s="0" t="s">
        <v>134</v>
      </c>
      <c r="BV2725" s="0" t="s">
        <v>134</v>
      </c>
      <c r="BW2725" s="0" t="s">
        <v>134</v>
      </c>
      <c r="BX2725" s="0" t="s">
        <v>134</v>
      </c>
      <c r="BZ2725" s="0" t="s">
        <v>134</v>
      </c>
      <c r="CA2725" s="0" t="s">
        <v>134</v>
      </c>
      <c r="CB2725" s="0" t="s">
        <v>134</v>
      </c>
      <c r="CC2725" s="0" t="s">
        <v>134</v>
      </c>
      <c r="CD2725" s="0" t="s">
        <v>134</v>
      </c>
      <c r="CE2725" s="0" t="s">
        <v>134</v>
      </c>
    </row>
    <row r="2726" customFormat="false" ht="12.75" hidden="false" customHeight="false" outlineLevel="0" collapsed="false">
      <c r="E2726" s="9" t="s">
        <v>134</v>
      </c>
      <c r="F2726" s="9" t="s">
        <v>134</v>
      </c>
      <c r="G2726" s="9" t="s">
        <v>134</v>
      </c>
      <c r="Q2726" s="0" t="s">
        <v>134</v>
      </c>
      <c r="R2726" s="0" t="s">
        <v>134</v>
      </c>
      <c r="S2726" s="0" t="s">
        <v>134</v>
      </c>
      <c r="T2726" s="0" t="s">
        <v>134</v>
      </c>
      <c r="U2726" s="0" t="s">
        <v>134</v>
      </c>
      <c r="V2726" s="0" t="s">
        <v>134</v>
      </c>
      <c r="W2726" s="0" t="s">
        <v>134</v>
      </c>
      <c r="X2726" s="0" t="s">
        <v>134</v>
      </c>
      <c r="Y2726" s="0" t="s">
        <v>134</v>
      </c>
      <c r="Z2726" s="0" t="s">
        <v>134</v>
      </c>
      <c r="AA2726" s="0" t="s">
        <v>134</v>
      </c>
      <c r="AB2726" s="0" t="s">
        <v>134</v>
      </c>
      <c r="AC2726" s="0" t="s">
        <v>134</v>
      </c>
      <c r="AD2726" s="0" t="s">
        <v>134</v>
      </c>
      <c r="AE2726" s="0" t="s">
        <v>134</v>
      </c>
      <c r="AF2726" s="0" t="s">
        <v>134</v>
      </c>
      <c r="AG2726" s="0" t="s">
        <v>134</v>
      </c>
      <c r="AH2726" s="0" t="s">
        <v>134</v>
      </c>
      <c r="AI2726" s="0" t="s">
        <v>134</v>
      </c>
      <c r="AJ2726" s="0" t="s">
        <v>134</v>
      </c>
      <c r="AK2726" s="0" t="s">
        <v>134</v>
      </c>
      <c r="AL2726" s="0" t="s">
        <v>134</v>
      </c>
      <c r="AM2726" s="0" t="s">
        <v>134</v>
      </c>
      <c r="AN2726" s="0" t="s">
        <v>134</v>
      </c>
      <c r="AO2726" s="0" t="s">
        <v>134</v>
      </c>
      <c r="AP2726" s="0" t="s">
        <v>134</v>
      </c>
      <c r="AQ2726" s="0" t="s">
        <v>134</v>
      </c>
      <c r="AR2726" s="0" t="s">
        <v>134</v>
      </c>
      <c r="AS2726" s="0" t="s">
        <v>134</v>
      </c>
      <c r="AT2726" s="0" t="s">
        <v>134</v>
      </c>
      <c r="AU2726" s="0" t="s">
        <v>134</v>
      </c>
      <c r="AV2726" s="0" t="s">
        <v>134</v>
      </c>
      <c r="AW2726" s="0" t="s">
        <v>134</v>
      </c>
      <c r="AX2726" s="0" t="s">
        <v>134</v>
      </c>
      <c r="AY2726" s="0" t="s">
        <v>134</v>
      </c>
      <c r="AZ2726" s="0" t="s">
        <v>134</v>
      </c>
      <c r="BA2726" s="0" t="s">
        <v>134</v>
      </c>
      <c r="BB2726" s="0" t="s">
        <v>134</v>
      </c>
      <c r="BC2726" s="0" t="s">
        <v>134</v>
      </c>
      <c r="BD2726" s="0" t="s">
        <v>134</v>
      </c>
      <c r="BE2726" s="0" t="s">
        <v>134</v>
      </c>
      <c r="BF2726" s="0" t="s">
        <v>134</v>
      </c>
      <c r="BG2726" s="0" t="s">
        <v>134</v>
      </c>
      <c r="BH2726" s="0" t="s">
        <v>134</v>
      </c>
      <c r="BI2726" s="0" t="s">
        <v>134</v>
      </c>
      <c r="BJ2726" s="0" t="s">
        <v>134</v>
      </c>
      <c r="BK2726" s="0" t="s">
        <v>134</v>
      </c>
      <c r="BL2726" s="0" t="s">
        <v>134</v>
      </c>
      <c r="BM2726" s="0" t="s">
        <v>134</v>
      </c>
      <c r="BN2726" s="0" t="s">
        <v>134</v>
      </c>
      <c r="BO2726" s="0" t="s">
        <v>134</v>
      </c>
      <c r="BP2726" s="0" t="s">
        <v>134</v>
      </c>
      <c r="BQ2726" s="0" t="s">
        <v>134</v>
      </c>
      <c r="BR2726" s="0" t="s">
        <v>134</v>
      </c>
      <c r="BS2726" s="0" t="s">
        <v>134</v>
      </c>
      <c r="BT2726" s="0" t="s">
        <v>134</v>
      </c>
      <c r="BU2726" s="0" t="s">
        <v>134</v>
      </c>
      <c r="BV2726" s="0" t="s">
        <v>134</v>
      </c>
      <c r="BW2726" s="0" t="s">
        <v>134</v>
      </c>
      <c r="BX2726" s="0" t="s">
        <v>134</v>
      </c>
      <c r="BZ2726" s="0" t="s">
        <v>134</v>
      </c>
      <c r="CA2726" s="0" t="s">
        <v>134</v>
      </c>
      <c r="CB2726" s="0" t="s">
        <v>134</v>
      </c>
      <c r="CC2726" s="0" t="s">
        <v>134</v>
      </c>
      <c r="CD2726" s="0" t="s">
        <v>134</v>
      </c>
      <c r="CE2726" s="0" t="s">
        <v>134</v>
      </c>
    </row>
    <row r="2727" customFormat="false" ht="12.75" hidden="false" customHeight="false" outlineLevel="0" collapsed="false">
      <c r="E2727" s="9" t="s">
        <v>134</v>
      </c>
      <c r="F2727" s="9" t="s">
        <v>134</v>
      </c>
      <c r="G2727" s="9" t="s">
        <v>134</v>
      </c>
      <c r="Q2727" s="0" t="s">
        <v>134</v>
      </c>
      <c r="R2727" s="0" t="s">
        <v>134</v>
      </c>
      <c r="S2727" s="0" t="s">
        <v>134</v>
      </c>
      <c r="T2727" s="0" t="s">
        <v>134</v>
      </c>
      <c r="U2727" s="0" t="s">
        <v>134</v>
      </c>
      <c r="V2727" s="0" t="s">
        <v>134</v>
      </c>
      <c r="W2727" s="0" t="s">
        <v>134</v>
      </c>
      <c r="X2727" s="0" t="s">
        <v>134</v>
      </c>
      <c r="Y2727" s="0" t="s">
        <v>134</v>
      </c>
      <c r="Z2727" s="0" t="s">
        <v>134</v>
      </c>
      <c r="AA2727" s="0" t="s">
        <v>134</v>
      </c>
      <c r="AB2727" s="0" t="s">
        <v>134</v>
      </c>
      <c r="AC2727" s="0" t="s">
        <v>134</v>
      </c>
      <c r="AD2727" s="0" t="s">
        <v>134</v>
      </c>
      <c r="AE2727" s="0" t="s">
        <v>134</v>
      </c>
      <c r="AF2727" s="0" t="s">
        <v>134</v>
      </c>
      <c r="AG2727" s="0" t="s">
        <v>134</v>
      </c>
      <c r="AH2727" s="0" t="s">
        <v>134</v>
      </c>
      <c r="AI2727" s="0" t="s">
        <v>134</v>
      </c>
      <c r="AJ2727" s="0" t="s">
        <v>134</v>
      </c>
      <c r="AK2727" s="0" t="s">
        <v>134</v>
      </c>
      <c r="AL2727" s="0" t="s">
        <v>134</v>
      </c>
      <c r="AM2727" s="0" t="s">
        <v>134</v>
      </c>
      <c r="AN2727" s="0" t="s">
        <v>134</v>
      </c>
      <c r="AO2727" s="0" t="s">
        <v>134</v>
      </c>
      <c r="AP2727" s="0" t="s">
        <v>134</v>
      </c>
      <c r="AQ2727" s="0" t="s">
        <v>134</v>
      </c>
      <c r="AR2727" s="0" t="s">
        <v>134</v>
      </c>
      <c r="AS2727" s="0" t="s">
        <v>134</v>
      </c>
      <c r="AT2727" s="0" t="s">
        <v>134</v>
      </c>
      <c r="AU2727" s="0" t="s">
        <v>134</v>
      </c>
      <c r="AV2727" s="0" t="s">
        <v>134</v>
      </c>
      <c r="AW2727" s="0" t="s">
        <v>134</v>
      </c>
      <c r="AX2727" s="0" t="s">
        <v>134</v>
      </c>
      <c r="AY2727" s="0" t="s">
        <v>134</v>
      </c>
      <c r="AZ2727" s="0" t="s">
        <v>134</v>
      </c>
      <c r="BA2727" s="0" t="s">
        <v>134</v>
      </c>
      <c r="BB2727" s="0" t="s">
        <v>134</v>
      </c>
      <c r="BC2727" s="0" t="s">
        <v>134</v>
      </c>
      <c r="BD2727" s="0" t="s">
        <v>134</v>
      </c>
      <c r="BE2727" s="0" t="s">
        <v>134</v>
      </c>
      <c r="BF2727" s="0" t="s">
        <v>134</v>
      </c>
      <c r="BG2727" s="0" t="s">
        <v>134</v>
      </c>
      <c r="BH2727" s="0" t="s">
        <v>134</v>
      </c>
      <c r="BI2727" s="0" t="s">
        <v>134</v>
      </c>
      <c r="BJ2727" s="0" t="s">
        <v>134</v>
      </c>
      <c r="BK2727" s="0" t="s">
        <v>134</v>
      </c>
      <c r="BL2727" s="0" t="s">
        <v>134</v>
      </c>
      <c r="BM2727" s="0" t="s">
        <v>134</v>
      </c>
      <c r="BN2727" s="0" t="s">
        <v>134</v>
      </c>
      <c r="BO2727" s="0" t="s">
        <v>134</v>
      </c>
      <c r="BP2727" s="0" t="s">
        <v>134</v>
      </c>
      <c r="BQ2727" s="0" t="s">
        <v>134</v>
      </c>
      <c r="BR2727" s="0" t="s">
        <v>134</v>
      </c>
      <c r="BS2727" s="0" t="s">
        <v>134</v>
      </c>
      <c r="BT2727" s="0" t="s">
        <v>134</v>
      </c>
      <c r="BU2727" s="0" t="s">
        <v>134</v>
      </c>
      <c r="BV2727" s="0" t="s">
        <v>134</v>
      </c>
      <c r="BW2727" s="0" t="s">
        <v>134</v>
      </c>
      <c r="BX2727" s="0" t="s">
        <v>134</v>
      </c>
      <c r="BZ2727" s="0" t="s">
        <v>134</v>
      </c>
      <c r="CA2727" s="0" t="s">
        <v>134</v>
      </c>
      <c r="CB2727" s="0" t="s">
        <v>134</v>
      </c>
      <c r="CC2727" s="0" t="s">
        <v>134</v>
      </c>
      <c r="CD2727" s="0" t="s">
        <v>134</v>
      </c>
      <c r="CE2727" s="0" t="s">
        <v>134</v>
      </c>
    </row>
    <row r="2728" customFormat="false" ht="12.75" hidden="false" customHeight="false" outlineLevel="0" collapsed="false">
      <c r="E2728" s="9" t="s">
        <v>134</v>
      </c>
      <c r="F2728" s="9" t="s">
        <v>134</v>
      </c>
      <c r="G2728" s="9" t="s">
        <v>134</v>
      </c>
      <c r="Q2728" s="0" t="s">
        <v>134</v>
      </c>
      <c r="R2728" s="0" t="s">
        <v>134</v>
      </c>
      <c r="S2728" s="0" t="s">
        <v>134</v>
      </c>
      <c r="T2728" s="0" t="s">
        <v>134</v>
      </c>
      <c r="U2728" s="0" t="s">
        <v>134</v>
      </c>
      <c r="V2728" s="0" t="s">
        <v>134</v>
      </c>
      <c r="W2728" s="0" t="s">
        <v>134</v>
      </c>
      <c r="X2728" s="0" t="s">
        <v>134</v>
      </c>
      <c r="Y2728" s="0" t="s">
        <v>134</v>
      </c>
      <c r="Z2728" s="0" t="s">
        <v>134</v>
      </c>
      <c r="AA2728" s="0" t="s">
        <v>134</v>
      </c>
      <c r="AB2728" s="0" t="s">
        <v>134</v>
      </c>
      <c r="AC2728" s="0" t="s">
        <v>134</v>
      </c>
      <c r="AD2728" s="0" t="s">
        <v>134</v>
      </c>
      <c r="AE2728" s="0" t="s">
        <v>134</v>
      </c>
      <c r="AF2728" s="0" t="s">
        <v>134</v>
      </c>
      <c r="AG2728" s="0" t="s">
        <v>134</v>
      </c>
      <c r="AH2728" s="0" t="s">
        <v>134</v>
      </c>
      <c r="AI2728" s="0" t="s">
        <v>134</v>
      </c>
      <c r="AJ2728" s="0" t="s">
        <v>134</v>
      </c>
      <c r="AK2728" s="0" t="s">
        <v>134</v>
      </c>
      <c r="AL2728" s="0" t="s">
        <v>134</v>
      </c>
      <c r="AM2728" s="0" t="s">
        <v>134</v>
      </c>
      <c r="AN2728" s="0" t="s">
        <v>134</v>
      </c>
      <c r="AO2728" s="0" t="s">
        <v>134</v>
      </c>
      <c r="AP2728" s="0" t="s">
        <v>134</v>
      </c>
      <c r="AQ2728" s="0" t="s">
        <v>134</v>
      </c>
      <c r="AR2728" s="0" t="s">
        <v>134</v>
      </c>
      <c r="AS2728" s="0" t="s">
        <v>134</v>
      </c>
      <c r="AT2728" s="0" t="s">
        <v>134</v>
      </c>
      <c r="AU2728" s="0" t="s">
        <v>134</v>
      </c>
      <c r="AV2728" s="0" t="s">
        <v>134</v>
      </c>
      <c r="AW2728" s="0" t="s">
        <v>134</v>
      </c>
      <c r="AX2728" s="0" t="s">
        <v>134</v>
      </c>
      <c r="AY2728" s="0" t="s">
        <v>134</v>
      </c>
      <c r="AZ2728" s="0" t="s">
        <v>134</v>
      </c>
      <c r="BA2728" s="0" t="s">
        <v>134</v>
      </c>
      <c r="BB2728" s="0" t="s">
        <v>134</v>
      </c>
      <c r="BC2728" s="0" t="s">
        <v>134</v>
      </c>
      <c r="BD2728" s="0" t="s">
        <v>134</v>
      </c>
      <c r="BE2728" s="0" t="s">
        <v>134</v>
      </c>
      <c r="BF2728" s="0" t="s">
        <v>134</v>
      </c>
      <c r="BG2728" s="0" t="s">
        <v>134</v>
      </c>
      <c r="BH2728" s="0" t="s">
        <v>134</v>
      </c>
      <c r="BI2728" s="0" t="s">
        <v>134</v>
      </c>
      <c r="BJ2728" s="0" t="s">
        <v>134</v>
      </c>
      <c r="BK2728" s="0" t="s">
        <v>134</v>
      </c>
      <c r="BL2728" s="0" t="s">
        <v>134</v>
      </c>
      <c r="BM2728" s="0" t="s">
        <v>134</v>
      </c>
      <c r="BN2728" s="0" t="s">
        <v>134</v>
      </c>
      <c r="BO2728" s="0" t="s">
        <v>134</v>
      </c>
      <c r="BP2728" s="0" t="s">
        <v>134</v>
      </c>
      <c r="BQ2728" s="0" t="s">
        <v>134</v>
      </c>
      <c r="BR2728" s="0" t="s">
        <v>134</v>
      </c>
      <c r="BS2728" s="0" t="s">
        <v>134</v>
      </c>
      <c r="BT2728" s="0" t="s">
        <v>134</v>
      </c>
      <c r="BU2728" s="0" t="s">
        <v>134</v>
      </c>
      <c r="BV2728" s="0" t="s">
        <v>134</v>
      </c>
      <c r="BW2728" s="0" t="s">
        <v>134</v>
      </c>
      <c r="BX2728" s="0" t="s">
        <v>134</v>
      </c>
      <c r="BZ2728" s="0" t="s">
        <v>134</v>
      </c>
      <c r="CA2728" s="0" t="s">
        <v>134</v>
      </c>
      <c r="CB2728" s="0" t="s">
        <v>134</v>
      </c>
      <c r="CC2728" s="0" t="s">
        <v>134</v>
      </c>
      <c r="CD2728" s="0" t="s">
        <v>134</v>
      </c>
      <c r="CE2728" s="0" t="s">
        <v>134</v>
      </c>
    </row>
    <row r="2729" customFormat="false" ht="12.75" hidden="false" customHeight="false" outlineLevel="0" collapsed="false">
      <c r="E2729" s="9" t="s">
        <v>134</v>
      </c>
      <c r="F2729" s="9" t="s">
        <v>134</v>
      </c>
      <c r="G2729" s="9" t="s">
        <v>134</v>
      </c>
      <c r="Q2729" s="0" t="s">
        <v>134</v>
      </c>
      <c r="R2729" s="0" t="s">
        <v>134</v>
      </c>
      <c r="S2729" s="0" t="s">
        <v>134</v>
      </c>
      <c r="T2729" s="0" t="s">
        <v>134</v>
      </c>
      <c r="U2729" s="0" t="s">
        <v>134</v>
      </c>
      <c r="V2729" s="0" t="s">
        <v>134</v>
      </c>
      <c r="W2729" s="0" t="s">
        <v>134</v>
      </c>
      <c r="X2729" s="0" t="s">
        <v>134</v>
      </c>
      <c r="Y2729" s="0" t="s">
        <v>134</v>
      </c>
      <c r="Z2729" s="0" t="s">
        <v>134</v>
      </c>
      <c r="AA2729" s="0" t="s">
        <v>134</v>
      </c>
      <c r="AB2729" s="0" t="s">
        <v>134</v>
      </c>
      <c r="AC2729" s="0" t="s">
        <v>134</v>
      </c>
      <c r="AD2729" s="0" t="s">
        <v>134</v>
      </c>
      <c r="AE2729" s="0" t="s">
        <v>134</v>
      </c>
      <c r="AF2729" s="0" t="s">
        <v>134</v>
      </c>
      <c r="AG2729" s="0" t="s">
        <v>134</v>
      </c>
      <c r="AH2729" s="0" t="s">
        <v>134</v>
      </c>
      <c r="AI2729" s="0" t="s">
        <v>134</v>
      </c>
      <c r="AJ2729" s="0" t="s">
        <v>134</v>
      </c>
      <c r="AK2729" s="0" t="s">
        <v>134</v>
      </c>
      <c r="AL2729" s="0" t="s">
        <v>134</v>
      </c>
      <c r="AM2729" s="0" t="s">
        <v>134</v>
      </c>
      <c r="AN2729" s="0" t="s">
        <v>134</v>
      </c>
      <c r="AO2729" s="0" t="s">
        <v>134</v>
      </c>
      <c r="AP2729" s="0" t="s">
        <v>134</v>
      </c>
      <c r="AQ2729" s="0" t="s">
        <v>134</v>
      </c>
      <c r="AR2729" s="0" t="s">
        <v>134</v>
      </c>
      <c r="AS2729" s="0" t="s">
        <v>134</v>
      </c>
      <c r="AT2729" s="0" t="s">
        <v>134</v>
      </c>
      <c r="AU2729" s="0" t="s">
        <v>134</v>
      </c>
      <c r="AV2729" s="0" t="s">
        <v>134</v>
      </c>
      <c r="AW2729" s="0" t="s">
        <v>134</v>
      </c>
      <c r="AX2729" s="0" t="s">
        <v>134</v>
      </c>
      <c r="AY2729" s="0" t="s">
        <v>134</v>
      </c>
      <c r="AZ2729" s="0" t="s">
        <v>134</v>
      </c>
      <c r="BA2729" s="0" t="s">
        <v>134</v>
      </c>
      <c r="BB2729" s="0" t="s">
        <v>134</v>
      </c>
      <c r="BC2729" s="0" t="s">
        <v>134</v>
      </c>
      <c r="BD2729" s="0" t="s">
        <v>134</v>
      </c>
      <c r="BE2729" s="0" t="s">
        <v>134</v>
      </c>
      <c r="BF2729" s="0" t="s">
        <v>134</v>
      </c>
      <c r="BG2729" s="0" t="s">
        <v>134</v>
      </c>
      <c r="BH2729" s="0" t="s">
        <v>134</v>
      </c>
      <c r="BI2729" s="0" t="s">
        <v>134</v>
      </c>
      <c r="BJ2729" s="0" t="s">
        <v>134</v>
      </c>
      <c r="BK2729" s="0" t="s">
        <v>134</v>
      </c>
      <c r="BL2729" s="0" t="s">
        <v>134</v>
      </c>
      <c r="BM2729" s="0" t="s">
        <v>134</v>
      </c>
      <c r="BN2729" s="0" t="s">
        <v>134</v>
      </c>
      <c r="BO2729" s="0" t="s">
        <v>134</v>
      </c>
      <c r="BP2729" s="0" t="s">
        <v>134</v>
      </c>
      <c r="BQ2729" s="0" t="s">
        <v>134</v>
      </c>
      <c r="BR2729" s="0" t="s">
        <v>134</v>
      </c>
      <c r="BS2729" s="0" t="s">
        <v>134</v>
      </c>
      <c r="BT2729" s="0" t="s">
        <v>134</v>
      </c>
      <c r="BU2729" s="0" t="s">
        <v>134</v>
      </c>
      <c r="BV2729" s="0" t="s">
        <v>134</v>
      </c>
      <c r="BW2729" s="0" t="s">
        <v>134</v>
      </c>
      <c r="BX2729" s="0" t="s">
        <v>134</v>
      </c>
      <c r="BZ2729" s="0" t="s">
        <v>134</v>
      </c>
      <c r="CA2729" s="0" t="s">
        <v>134</v>
      </c>
      <c r="CB2729" s="0" t="s">
        <v>134</v>
      </c>
      <c r="CC2729" s="0" t="s">
        <v>134</v>
      </c>
      <c r="CD2729" s="0" t="s">
        <v>134</v>
      </c>
      <c r="CE2729" s="0" t="s">
        <v>134</v>
      </c>
    </row>
    <row r="2730" customFormat="false" ht="12.75" hidden="false" customHeight="false" outlineLevel="0" collapsed="false">
      <c r="E2730" s="9" t="s">
        <v>134</v>
      </c>
      <c r="F2730" s="9" t="s">
        <v>134</v>
      </c>
      <c r="G2730" s="9" t="s">
        <v>134</v>
      </c>
      <c r="Q2730" s="0" t="s">
        <v>134</v>
      </c>
      <c r="R2730" s="0" t="s">
        <v>134</v>
      </c>
      <c r="S2730" s="0" t="s">
        <v>134</v>
      </c>
      <c r="T2730" s="0" t="s">
        <v>134</v>
      </c>
      <c r="U2730" s="0" t="s">
        <v>134</v>
      </c>
      <c r="V2730" s="0" t="s">
        <v>134</v>
      </c>
      <c r="W2730" s="0" t="s">
        <v>134</v>
      </c>
      <c r="X2730" s="0" t="s">
        <v>134</v>
      </c>
      <c r="Y2730" s="0" t="s">
        <v>134</v>
      </c>
      <c r="Z2730" s="0" t="s">
        <v>134</v>
      </c>
      <c r="AA2730" s="0" t="s">
        <v>134</v>
      </c>
      <c r="AB2730" s="0" t="s">
        <v>134</v>
      </c>
      <c r="AC2730" s="0" t="s">
        <v>134</v>
      </c>
      <c r="AD2730" s="0" t="s">
        <v>134</v>
      </c>
      <c r="AE2730" s="0" t="s">
        <v>134</v>
      </c>
      <c r="AF2730" s="0" t="s">
        <v>134</v>
      </c>
      <c r="AG2730" s="0" t="s">
        <v>134</v>
      </c>
      <c r="AH2730" s="0" t="s">
        <v>134</v>
      </c>
      <c r="AI2730" s="0" t="s">
        <v>134</v>
      </c>
      <c r="AJ2730" s="0" t="s">
        <v>134</v>
      </c>
      <c r="AK2730" s="0" t="s">
        <v>134</v>
      </c>
      <c r="AL2730" s="0" t="s">
        <v>134</v>
      </c>
      <c r="AM2730" s="0" t="s">
        <v>134</v>
      </c>
      <c r="AN2730" s="0" t="s">
        <v>134</v>
      </c>
      <c r="AO2730" s="0" t="s">
        <v>134</v>
      </c>
      <c r="AP2730" s="0" t="s">
        <v>134</v>
      </c>
      <c r="AQ2730" s="0" t="s">
        <v>134</v>
      </c>
      <c r="AR2730" s="0" t="s">
        <v>134</v>
      </c>
      <c r="AS2730" s="0" t="s">
        <v>134</v>
      </c>
      <c r="AT2730" s="0" t="s">
        <v>134</v>
      </c>
      <c r="AU2730" s="0" t="s">
        <v>134</v>
      </c>
      <c r="AV2730" s="0" t="s">
        <v>134</v>
      </c>
      <c r="AW2730" s="0" t="s">
        <v>134</v>
      </c>
      <c r="AX2730" s="0" t="s">
        <v>134</v>
      </c>
      <c r="AY2730" s="0" t="s">
        <v>134</v>
      </c>
      <c r="AZ2730" s="0" t="s">
        <v>134</v>
      </c>
      <c r="BA2730" s="0" t="s">
        <v>134</v>
      </c>
      <c r="BB2730" s="0" t="s">
        <v>134</v>
      </c>
      <c r="BC2730" s="0" t="s">
        <v>134</v>
      </c>
      <c r="BD2730" s="0" t="s">
        <v>134</v>
      </c>
      <c r="BE2730" s="0" t="s">
        <v>134</v>
      </c>
      <c r="BF2730" s="0" t="s">
        <v>134</v>
      </c>
      <c r="BG2730" s="0" t="s">
        <v>134</v>
      </c>
      <c r="BH2730" s="0" t="s">
        <v>134</v>
      </c>
      <c r="BI2730" s="0" t="s">
        <v>134</v>
      </c>
      <c r="BJ2730" s="0" t="s">
        <v>134</v>
      </c>
      <c r="BK2730" s="0" t="s">
        <v>134</v>
      </c>
      <c r="BL2730" s="0" t="s">
        <v>134</v>
      </c>
      <c r="BM2730" s="0" t="s">
        <v>134</v>
      </c>
      <c r="BN2730" s="0" t="s">
        <v>134</v>
      </c>
      <c r="BO2730" s="0" t="s">
        <v>134</v>
      </c>
      <c r="BP2730" s="0" t="s">
        <v>134</v>
      </c>
      <c r="BQ2730" s="0" t="s">
        <v>134</v>
      </c>
      <c r="BR2730" s="0" t="s">
        <v>134</v>
      </c>
      <c r="BS2730" s="0" t="s">
        <v>134</v>
      </c>
      <c r="BT2730" s="0" t="s">
        <v>134</v>
      </c>
      <c r="BU2730" s="0" t="s">
        <v>134</v>
      </c>
      <c r="BV2730" s="0" t="s">
        <v>134</v>
      </c>
      <c r="BW2730" s="0" t="s">
        <v>134</v>
      </c>
      <c r="BX2730" s="0" t="s">
        <v>134</v>
      </c>
      <c r="BZ2730" s="0" t="s">
        <v>134</v>
      </c>
      <c r="CA2730" s="0" t="s">
        <v>134</v>
      </c>
      <c r="CB2730" s="0" t="s">
        <v>134</v>
      </c>
      <c r="CC2730" s="0" t="s">
        <v>134</v>
      </c>
      <c r="CD2730" s="0" t="s">
        <v>134</v>
      </c>
      <c r="CE2730" s="0" t="s">
        <v>134</v>
      </c>
    </row>
    <row r="2731" customFormat="false" ht="12.75" hidden="false" customHeight="false" outlineLevel="0" collapsed="false">
      <c r="E2731" s="9" t="s">
        <v>134</v>
      </c>
      <c r="F2731" s="9" t="s">
        <v>134</v>
      </c>
      <c r="G2731" s="9" t="s">
        <v>134</v>
      </c>
      <c r="Q2731" s="0" t="s">
        <v>134</v>
      </c>
      <c r="R2731" s="0" t="s">
        <v>134</v>
      </c>
      <c r="S2731" s="0" t="s">
        <v>134</v>
      </c>
      <c r="T2731" s="0" t="s">
        <v>134</v>
      </c>
      <c r="U2731" s="0" t="s">
        <v>134</v>
      </c>
      <c r="V2731" s="0" t="s">
        <v>134</v>
      </c>
      <c r="W2731" s="0" t="s">
        <v>134</v>
      </c>
      <c r="X2731" s="0" t="s">
        <v>134</v>
      </c>
      <c r="Y2731" s="0" t="s">
        <v>134</v>
      </c>
      <c r="Z2731" s="0" t="s">
        <v>134</v>
      </c>
      <c r="AA2731" s="0" t="s">
        <v>134</v>
      </c>
      <c r="AB2731" s="0" t="s">
        <v>134</v>
      </c>
      <c r="AC2731" s="0" t="s">
        <v>134</v>
      </c>
      <c r="AD2731" s="0" t="s">
        <v>134</v>
      </c>
      <c r="AE2731" s="0" t="s">
        <v>134</v>
      </c>
      <c r="AF2731" s="0" t="s">
        <v>134</v>
      </c>
      <c r="AG2731" s="0" t="s">
        <v>134</v>
      </c>
      <c r="AH2731" s="0" t="s">
        <v>134</v>
      </c>
      <c r="AI2731" s="0" t="s">
        <v>134</v>
      </c>
      <c r="AJ2731" s="0" t="s">
        <v>134</v>
      </c>
      <c r="AK2731" s="0" t="s">
        <v>134</v>
      </c>
      <c r="AL2731" s="0" t="s">
        <v>134</v>
      </c>
      <c r="AM2731" s="0" t="s">
        <v>134</v>
      </c>
      <c r="AN2731" s="0" t="s">
        <v>134</v>
      </c>
      <c r="AO2731" s="0" t="s">
        <v>134</v>
      </c>
      <c r="AP2731" s="0" t="s">
        <v>134</v>
      </c>
      <c r="AQ2731" s="0" t="s">
        <v>134</v>
      </c>
      <c r="AR2731" s="0" t="s">
        <v>134</v>
      </c>
      <c r="AS2731" s="0" t="s">
        <v>134</v>
      </c>
      <c r="AT2731" s="0" t="s">
        <v>134</v>
      </c>
      <c r="AU2731" s="0" t="s">
        <v>134</v>
      </c>
      <c r="AV2731" s="0" t="s">
        <v>134</v>
      </c>
      <c r="AW2731" s="0" t="s">
        <v>134</v>
      </c>
      <c r="AX2731" s="0" t="s">
        <v>134</v>
      </c>
      <c r="AY2731" s="0" t="s">
        <v>134</v>
      </c>
      <c r="AZ2731" s="0" t="s">
        <v>134</v>
      </c>
      <c r="BA2731" s="0" t="s">
        <v>134</v>
      </c>
      <c r="BB2731" s="0" t="s">
        <v>134</v>
      </c>
      <c r="BC2731" s="0" t="s">
        <v>134</v>
      </c>
      <c r="BD2731" s="0" t="s">
        <v>134</v>
      </c>
      <c r="BE2731" s="0" t="s">
        <v>134</v>
      </c>
      <c r="BF2731" s="0" t="s">
        <v>134</v>
      </c>
      <c r="BG2731" s="0" t="s">
        <v>134</v>
      </c>
      <c r="BH2731" s="0" t="s">
        <v>134</v>
      </c>
      <c r="BI2731" s="0" t="s">
        <v>134</v>
      </c>
      <c r="BJ2731" s="0" t="s">
        <v>134</v>
      </c>
      <c r="BK2731" s="0" t="s">
        <v>134</v>
      </c>
      <c r="BL2731" s="0" t="s">
        <v>134</v>
      </c>
      <c r="BM2731" s="0" t="s">
        <v>134</v>
      </c>
      <c r="BN2731" s="0" t="s">
        <v>134</v>
      </c>
      <c r="BO2731" s="0" t="s">
        <v>134</v>
      </c>
      <c r="BP2731" s="0" t="s">
        <v>134</v>
      </c>
      <c r="BQ2731" s="0" t="s">
        <v>134</v>
      </c>
      <c r="BR2731" s="0" t="s">
        <v>134</v>
      </c>
      <c r="BS2731" s="0" t="s">
        <v>134</v>
      </c>
      <c r="BT2731" s="0" t="s">
        <v>134</v>
      </c>
      <c r="BU2731" s="0" t="s">
        <v>134</v>
      </c>
      <c r="BV2731" s="0" t="s">
        <v>134</v>
      </c>
      <c r="BW2731" s="0" t="s">
        <v>134</v>
      </c>
      <c r="BX2731" s="0" t="s">
        <v>134</v>
      </c>
      <c r="BZ2731" s="0" t="s">
        <v>134</v>
      </c>
      <c r="CA2731" s="0" t="s">
        <v>134</v>
      </c>
      <c r="CB2731" s="0" t="s">
        <v>134</v>
      </c>
      <c r="CC2731" s="0" t="s">
        <v>134</v>
      </c>
      <c r="CD2731" s="0" t="s">
        <v>134</v>
      </c>
      <c r="CE2731" s="0" t="s">
        <v>134</v>
      </c>
    </row>
    <row r="2732" customFormat="false" ht="12.75" hidden="false" customHeight="false" outlineLevel="0" collapsed="false">
      <c r="E2732" s="9" t="s">
        <v>134</v>
      </c>
      <c r="F2732" s="9" t="s">
        <v>134</v>
      </c>
      <c r="G2732" s="9" t="s">
        <v>134</v>
      </c>
      <c r="Q2732" s="0" t="s">
        <v>134</v>
      </c>
      <c r="R2732" s="0" t="s">
        <v>134</v>
      </c>
      <c r="S2732" s="0" t="s">
        <v>134</v>
      </c>
      <c r="T2732" s="0" t="s">
        <v>134</v>
      </c>
      <c r="U2732" s="0" t="s">
        <v>134</v>
      </c>
      <c r="V2732" s="0" t="s">
        <v>134</v>
      </c>
      <c r="W2732" s="0" t="s">
        <v>134</v>
      </c>
      <c r="X2732" s="0" t="s">
        <v>134</v>
      </c>
      <c r="Y2732" s="0" t="s">
        <v>134</v>
      </c>
      <c r="Z2732" s="0" t="s">
        <v>134</v>
      </c>
      <c r="AA2732" s="0" t="s">
        <v>134</v>
      </c>
      <c r="AB2732" s="0" t="s">
        <v>134</v>
      </c>
      <c r="AC2732" s="0" t="s">
        <v>134</v>
      </c>
      <c r="AD2732" s="0" t="s">
        <v>134</v>
      </c>
      <c r="AE2732" s="0" t="s">
        <v>134</v>
      </c>
      <c r="AF2732" s="0" t="s">
        <v>134</v>
      </c>
      <c r="AG2732" s="0" t="s">
        <v>134</v>
      </c>
      <c r="AH2732" s="0" t="s">
        <v>134</v>
      </c>
      <c r="AI2732" s="0" t="s">
        <v>134</v>
      </c>
      <c r="AJ2732" s="0" t="s">
        <v>134</v>
      </c>
      <c r="AK2732" s="0" t="s">
        <v>134</v>
      </c>
      <c r="AL2732" s="0" t="s">
        <v>134</v>
      </c>
      <c r="AM2732" s="0" t="s">
        <v>134</v>
      </c>
      <c r="AN2732" s="0" t="s">
        <v>134</v>
      </c>
      <c r="AO2732" s="0" t="s">
        <v>134</v>
      </c>
      <c r="AP2732" s="0" t="s">
        <v>134</v>
      </c>
      <c r="AQ2732" s="0" t="s">
        <v>134</v>
      </c>
      <c r="AR2732" s="0" t="s">
        <v>134</v>
      </c>
      <c r="AS2732" s="0" t="s">
        <v>134</v>
      </c>
      <c r="AT2732" s="0" t="s">
        <v>134</v>
      </c>
      <c r="AU2732" s="0" t="s">
        <v>134</v>
      </c>
      <c r="AV2732" s="0" t="s">
        <v>134</v>
      </c>
      <c r="AW2732" s="0" t="s">
        <v>134</v>
      </c>
      <c r="AX2732" s="0" t="s">
        <v>134</v>
      </c>
      <c r="AY2732" s="0" t="s">
        <v>134</v>
      </c>
      <c r="AZ2732" s="0" t="s">
        <v>134</v>
      </c>
      <c r="BA2732" s="0" t="s">
        <v>134</v>
      </c>
      <c r="BB2732" s="0" t="s">
        <v>134</v>
      </c>
      <c r="BC2732" s="0" t="s">
        <v>134</v>
      </c>
      <c r="BD2732" s="0" t="s">
        <v>134</v>
      </c>
      <c r="BE2732" s="0" t="s">
        <v>134</v>
      </c>
      <c r="BF2732" s="0" t="s">
        <v>134</v>
      </c>
      <c r="BG2732" s="0" t="s">
        <v>134</v>
      </c>
      <c r="BH2732" s="0" t="s">
        <v>134</v>
      </c>
      <c r="BI2732" s="0" t="s">
        <v>134</v>
      </c>
      <c r="BJ2732" s="0" t="s">
        <v>134</v>
      </c>
      <c r="BK2732" s="0" t="s">
        <v>134</v>
      </c>
      <c r="BL2732" s="0" t="s">
        <v>134</v>
      </c>
      <c r="BM2732" s="0" t="s">
        <v>134</v>
      </c>
      <c r="BN2732" s="0" t="s">
        <v>134</v>
      </c>
      <c r="BO2732" s="0" t="s">
        <v>134</v>
      </c>
      <c r="BP2732" s="0" t="s">
        <v>134</v>
      </c>
      <c r="BQ2732" s="0" t="s">
        <v>134</v>
      </c>
      <c r="BR2732" s="0" t="s">
        <v>134</v>
      </c>
      <c r="BS2732" s="0" t="s">
        <v>134</v>
      </c>
      <c r="BT2732" s="0" t="s">
        <v>134</v>
      </c>
      <c r="BU2732" s="0" t="s">
        <v>134</v>
      </c>
      <c r="BV2732" s="0" t="s">
        <v>134</v>
      </c>
      <c r="BW2732" s="0" t="s">
        <v>134</v>
      </c>
      <c r="BX2732" s="0" t="s">
        <v>134</v>
      </c>
      <c r="BZ2732" s="0" t="s">
        <v>134</v>
      </c>
      <c r="CA2732" s="0" t="s">
        <v>134</v>
      </c>
      <c r="CB2732" s="0" t="s">
        <v>134</v>
      </c>
      <c r="CC2732" s="0" t="s">
        <v>134</v>
      </c>
      <c r="CD2732" s="0" t="s">
        <v>134</v>
      </c>
      <c r="CE2732" s="0" t="s">
        <v>134</v>
      </c>
    </row>
    <row r="2733" customFormat="false" ht="12.75" hidden="false" customHeight="false" outlineLevel="0" collapsed="false">
      <c r="E2733" s="9" t="s">
        <v>134</v>
      </c>
      <c r="F2733" s="9" t="s">
        <v>134</v>
      </c>
      <c r="G2733" s="9" t="s">
        <v>134</v>
      </c>
      <c r="Q2733" s="0" t="s">
        <v>134</v>
      </c>
      <c r="R2733" s="0" t="s">
        <v>134</v>
      </c>
      <c r="S2733" s="0" t="s">
        <v>134</v>
      </c>
      <c r="T2733" s="0" t="s">
        <v>134</v>
      </c>
      <c r="U2733" s="0" t="s">
        <v>134</v>
      </c>
      <c r="V2733" s="0" t="s">
        <v>134</v>
      </c>
      <c r="W2733" s="0" t="s">
        <v>134</v>
      </c>
      <c r="X2733" s="0" t="s">
        <v>134</v>
      </c>
      <c r="Y2733" s="0" t="s">
        <v>134</v>
      </c>
      <c r="Z2733" s="0" t="s">
        <v>134</v>
      </c>
      <c r="AA2733" s="0" t="s">
        <v>134</v>
      </c>
      <c r="AB2733" s="0" t="s">
        <v>134</v>
      </c>
      <c r="AC2733" s="0" t="s">
        <v>134</v>
      </c>
      <c r="AD2733" s="0" t="s">
        <v>134</v>
      </c>
      <c r="AE2733" s="0" t="s">
        <v>134</v>
      </c>
      <c r="AF2733" s="0" t="s">
        <v>134</v>
      </c>
      <c r="AG2733" s="0" t="s">
        <v>134</v>
      </c>
      <c r="AH2733" s="0" t="s">
        <v>134</v>
      </c>
      <c r="AI2733" s="0" t="s">
        <v>134</v>
      </c>
      <c r="AJ2733" s="0" t="s">
        <v>134</v>
      </c>
      <c r="AK2733" s="0" t="s">
        <v>134</v>
      </c>
      <c r="AL2733" s="0" t="s">
        <v>134</v>
      </c>
      <c r="AM2733" s="0" t="s">
        <v>134</v>
      </c>
      <c r="AN2733" s="0" t="s">
        <v>134</v>
      </c>
      <c r="AO2733" s="0" t="s">
        <v>134</v>
      </c>
      <c r="AP2733" s="0" t="s">
        <v>134</v>
      </c>
      <c r="AQ2733" s="0" t="s">
        <v>134</v>
      </c>
      <c r="AR2733" s="0" t="s">
        <v>134</v>
      </c>
      <c r="AS2733" s="0" t="s">
        <v>134</v>
      </c>
      <c r="AT2733" s="0" t="s">
        <v>134</v>
      </c>
      <c r="AU2733" s="0" t="s">
        <v>134</v>
      </c>
      <c r="AV2733" s="0" t="s">
        <v>134</v>
      </c>
      <c r="AW2733" s="0" t="s">
        <v>134</v>
      </c>
      <c r="AX2733" s="0" t="s">
        <v>134</v>
      </c>
      <c r="AY2733" s="0" t="s">
        <v>134</v>
      </c>
      <c r="AZ2733" s="0" t="s">
        <v>134</v>
      </c>
      <c r="BA2733" s="0" t="s">
        <v>134</v>
      </c>
      <c r="BB2733" s="0" t="s">
        <v>134</v>
      </c>
      <c r="BC2733" s="0" t="s">
        <v>134</v>
      </c>
      <c r="BD2733" s="0" t="s">
        <v>134</v>
      </c>
      <c r="BE2733" s="0" t="s">
        <v>134</v>
      </c>
      <c r="BF2733" s="0" t="s">
        <v>134</v>
      </c>
      <c r="BG2733" s="0" t="s">
        <v>134</v>
      </c>
      <c r="BH2733" s="0" t="s">
        <v>134</v>
      </c>
      <c r="BI2733" s="0" t="s">
        <v>134</v>
      </c>
      <c r="BJ2733" s="0" t="s">
        <v>134</v>
      </c>
      <c r="BK2733" s="0" t="s">
        <v>134</v>
      </c>
      <c r="BL2733" s="0" t="s">
        <v>134</v>
      </c>
      <c r="BM2733" s="0" t="s">
        <v>134</v>
      </c>
      <c r="BN2733" s="0" t="s">
        <v>134</v>
      </c>
      <c r="BO2733" s="0" t="s">
        <v>134</v>
      </c>
      <c r="BP2733" s="0" t="s">
        <v>134</v>
      </c>
      <c r="BQ2733" s="0" t="s">
        <v>134</v>
      </c>
      <c r="BR2733" s="0" t="s">
        <v>134</v>
      </c>
      <c r="BS2733" s="0" t="s">
        <v>134</v>
      </c>
      <c r="BT2733" s="0" t="s">
        <v>134</v>
      </c>
      <c r="BU2733" s="0" t="s">
        <v>134</v>
      </c>
      <c r="BV2733" s="0" t="s">
        <v>134</v>
      </c>
      <c r="BW2733" s="0" t="s">
        <v>134</v>
      </c>
      <c r="BX2733" s="0" t="s">
        <v>134</v>
      </c>
      <c r="BZ2733" s="0" t="s">
        <v>134</v>
      </c>
      <c r="CA2733" s="0" t="s">
        <v>134</v>
      </c>
      <c r="CB2733" s="0" t="s">
        <v>134</v>
      </c>
      <c r="CC2733" s="0" t="s">
        <v>134</v>
      </c>
      <c r="CD2733" s="0" t="s">
        <v>134</v>
      </c>
      <c r="CE2733" s="0" t="s">
        <v>134</v>
      </c>
    </row>
    <row r="2734" customFormat="false" ht="12.75" hidden="false" customHeight="false" outlineLevel="0" collapsed="false">
      <c r="E2734" s="9" t="s">
        <v>134</v>
      </c>
      <c r="F2734" s="9" t="s">
        <v>134</v>
      </c>
      <c r="G2734" s="9" t="s">
        <v>134</v>
      </c>
      <c r="Q2734" s="0" t="s">
        <v>134</v>
      </c>
      <c r="R2734" s="0" t="s">
        <v>134</v>
      </c>
      <c r="S2734" s="0" t="s">
        <v>134</v>
      </c>
      <c r="T2734" s="0" t="s">
        <v>134</v>
      </c>
      <c r="U2734" s="0" t="s">
        <v>134</v>
      </c>
      <c r="V2734" s="0" t="s">
        <v>134</v>
      </c>
      <c r="W2734" s="0" t="s">
        <v>134</v>
      </c>
      <c r="X2734" s="0" t="s">
        <v>134</v>
      </c>
      <c r="Y2734" s="0" t="s">
        <v>134</v>
      </c>
      <c r="Z2734" s="0" t="s">
        <v>134</v>
      </c>
      <c r="AA2734" s="0" t="s">
        <v>134</v>
      </c>
      <c r="AB2734" s="0" t="s">
        <v>134</v>
      </c>
      <c r="AC2734" s="0" t="s">
        <v>134</v>
      </c>
      <c r="AD2734" s="0" t="s">
        <v>134</v>
      </c>
      <c r="AE2734" s="0" t="s">
        <v>134</v>
      </c>
      <c r="AF2734" s="0" t="s">
        <v>134</v>
      </c>
      <c r="AG2734" s="0" t="s">
        <v>134</v>
      </c>
      <c r="AH2734" s="0" t="s">
        <v>134</v>
      </c>
      <c r="AI2734" s="0" t="s">
        <v>134</v>
      </c>
      <c r="AJ2734" s="0" t="s">
        <v>134</v>
      </c>
      <c r="AK2734" s="0" t="s">
        <v>134</v>
      </c>
      <c r="AL2734" s="0" t="s">
        <v>134</v>
      </c>
      <c r="AM2734" s="0" t="s">
        <v>134</v>
      </c>
      <c r="AN2734" s="0" t="s">
        <v>134</v>
      </c>
      <c r="AO2734" s="0" t="s">
        <v>134</v>
      </c>
      <c r="AP2734" s="0" t="s">
        <v>134</v>
      </c>
      <c r="AQ2734" s="0" t="s">
        <v>134</v>
      </c>
      <c r="AR2734" s="0" t="s">
        <v>134</v>
      </c>
      <c r="AS2734" s="0" t="s">
        <v>134</v>
      </c>
      <c r="AT2734" s="0" t="s">
        <v>134</v>
      </c>
      <c r="AU2734" s="0" t="s">
        <v>134</v>
      </c>
      <c r="AV2734" s="0" t="s">
        <v>134</v>
      </c>
      <c r="AW2734" s="0" t="s">
        <v>134</v>
      </c>
      <c r="AX2734" s="0" t="s">
        <v>134</v>
      </c>
      <c r="AY2734" s="0" t="s">
        <v>134</v>
      </c>
      <c r="AZ2734" s="0" t="s">
        <v>134</v>
      </c>
      <c r="BA2734" s="0" t="s">
        <v>134</v>
      </c>
      <c r="BB2734" s="0" t="s">
        <v>134</v>
      </c>
      <c r="BC2734" s="0" t="s">
        <v>134</v>
      </c>
      <c r="BD2734" s="0" t="s">
        <v>134</v>
      </c>
      <c r="BE2734" s="0" t="s">
        <v>134</v>
      </c>
      <c r="BF2734" s="0" t="s">
        <v>134</v>
      </c>
      <c r="BG2734" s="0" t="s">
        <v>134</v>
      </c>
      <c r="BH2734" s="0" t="s">
        <v>134</v>
      </c>
      <c r="BI2734" s="0" t="s">
        <v>134</v>
      </c>
      <c r="BJ2734" s="0" t="s">
        <v>134</v>
      </c>
      <c r="BK2734" s="0" t="s">
        <v>134</v>
      </c>
      <c r="BL2734" s="0" t="s">
        <v>134</v>
      </c>
      <c r="BM2734" s="0" t="s">
        <v>134</v>
      </c>
      <c r="BN2734" s="0" t="s">
        <v>134</v>
      </c>
      <c r="BO2734" s="0" t="s">
        <v>134</v>
      </c>
      <c r="BP2734" s="0" t="s">
        <v>134</v>
      </c>
      <c r="BQ2734" s="0" t="s">
        <v>134</v>
      </c>
      <c r="BR2734" s="0" t="s">
        <v>134</v>
      </c>
      <c r="BS2734" s="0" t="s">
        <v>134</v>
      </c>
      <c r="BT2734" s="0" t="s">
        <v>134</v>
      </c>
      <c r="BU2734" s="0" t="s">
        <v>134</v>
      </c>
      <c r="BV2734" s="0" t="s">
        <v>134</v>
      </c>
      <c r="BW2734" s="0" t="s">
        <v>134</v>
      </c>
      <c r="BX2734" s="0" t="s">
        <v>134</v>
      </c>
      <c r="BZ2734" s="0" t="s">
        <v>134</v>
      </c>
      <c r="CA2734" s="0" t="s">
        <v>134</v>
      </c>
      <c r="CB2734" s="0" t="s">
        <v>134</v>
      </c>
      <c r="CC2734" s="0" t="s">
        <v>134</v>
      </c>
      <c r="CD2734" s="0" t="s">
        <v>134</v>
      </c>
      <c r="CE2734" s="0" t="s">
        <v>134</v>
      </c>
    </row>
    <row r="2735" customFormat="false" ht="12.75" hidden="false" customHeight="false" outlineLevel="0" collapsed="false">
      <c r="E2735" s="9" t="s">
        <v>134</v>
      </c>
      <c r="F2735" s="9" t="s">
        <v>134</v>
      </c>
      <c r="G2735" s="9" t="s">
        <v>134</v>
      </c>
      <c r="Q2735" s="0" t="s">
        <v>134</v>
      </c>
      <c r="R2735" s="0" t="s">
        <v>134</v>
      </c>
      <c r="S2735" s="0" t="s">
        <v>134</v>
      </c>
      <c r="T2735" s="0" t="s">
        <v>134</v>
      </c>
      <c r="U2735" s="0" t="s">
        <v>134</v>
      </c>
      <c r="V2735" s="0" t="s">
        <v>134</v>
      </c>
      <c r="W2735" s="0" t="s">
        <v>134</v>
      </c>
      <c r="X2735" s="0" t="s">
        <v>134</v>
      </c>
      <c r="Y2735" s="0" t="s">
        <v>134</v>
      </c>
      <c r="Z2735" s="0" t="s">
        <v>134</v>
      </c>
      <c r="AA2735" s="0" t="s">
        <v>134</v>
      </c>
      <c r="AB2735" s="0" t="s">
        <v>134</v>
      </c>
      <c r="AC2735" s="0" t="s">
        <v>134</v>
      </c>
      <c r="AD2735" s="0" t="s">
        <v>134</v>
      </c>
      <c r="AE2735" s="0" t="s">
        <v>134</v>
      </c>
      <c r="AF2735" s="0" t="s">
        <v>134</v>
      </c>
      <c r="AG2735" s="0" t="s">
        <v>134</v>
      </c>
      <c r="AH2735" s="0" t="s">
        <v>134</v>
      </c>
      <c r="AI2735" s="0" t="s">
        <v>134</v>
      </c>
      <c r="AJ2735" s="0" t="s">
        <v>134</v>
      </c>
      <c r="AK2735" s="0" t="s">
        <v>134</v>
      </c>
      <c r="AL2735" s="0" t="s">
        <v>134</v>
      </c>
      <c r="AM2735" s="0" t="s">
        <v>134</v>
      </c>
      <c r="AN2735" s="0" t="s">
        <v>134</v>
      </c>
      <c r="AO2735" s="0" t="s">
        <v>134</v>
      </c>
      <c r="AP2735" s="0" t="s">
        <v>134</v>
      </c>
      <c r="AQ2735" s="0" t="s">
        <v>134</v>
      </c>
      <c r="AR2735" s="0" t="s">
        <v>134</v>
      </c>
      <c r="AS2735" s="0" t="s">
        <v>134</v>
      </c>
      <c r="AT2735" s="0" t="s">
        <v>134</v>
      </c>
      <c r="AU2735" s="0" t="s">
        <v>134</v>
      </c>
      <c r="AV2735" s="0" t="s">
        <v>134</v>
      </c>
      <c r="AW2735" s="0" t="s">
        <v>134</v>
      </c>
      <c r="AX2735" s="0" t="s">
        <v>134</v>
      </c>
      <c r="AY2735" s="0" t="s">
        <v>134</v>
      </c>
      <c r="AZ2735" s="0" t="s">
        <v>134</v>
      </c>
      <c r="BA2735" s="0" t="s">
        <v>134</v>
      </c>
      <c r="BB2735" s="0" t="s">
        <v>134</v>
      </c>
      <c r="BC2735" s="0" t="s">
        <v>134</v>
      </c>
      <c r="BD2735" s="0" t="s">
        <v>134</v>
      </c>
      <c r="BE2735" s="0" t="s">
        <v>134</v>
      </c>
      <c r="BF2735" s="0" t="s">
        <v>134</v>
      </c>
      <c r="BG2735" s="0" t="s">
        <v>134</v>
      </c>
      <c r="BH2735" s="0" t="s">
        <v>134</v>
      </c>
      <c r="BI2735" s="0" t="s">
        <v>134</v>
      </c>
      <c r="BJ2735" s="0" t="s">
        <v>134</v>
      </c>
      <c r="BK2735" s="0" t="s">
        <v>134</v>
      </c>
      <c r="BL2735" s="0" t="s">
        <v>134</v>
      </c>
      <c r="BM2735" s="0" t="s">
        <v>134</v>
      </c>
      <c r="BN2735" s="0" t="s">
        <v>134</v>
      </c>
      <c r="BO2735" s="0" t="s">
        <v>134</v>
      </c>
      <c r="BP2735" s="0" t="s">
        <v>134</v>
      </c>
      <c r="BQ2735" s="0" t="s">
        <v>134</v>
      </c>
      <c r="BR2735" s="0" t="s">
        <v>134</v>
      </c>
      <c r="BS2735" s="0" t="s">
        <v>134</v>
      </c>
      <c r="BT2735" s="0" t="s">
        <v>134</v>
      </c>
      <c r="BU2735" s="0" t="s">
        <v>134</v>
      </c>
      <c r="BV2735" s="0" t="s">
        <v>134</v>
      </c>
      <c r="BW2735" s="0" t="s">
        <v>134</v>
      </c>
      <c r="BX2735" s="0" t="s">
        <v>134</v>
      </c>
      <c r="BZ2735" s="0" t="s">
        <v>134</v>
      </c>
      <c r="CA2735" s="0" t="s">
        <v>134</v>
      </c>
      <c r="CB2735" s="0" t="s">
        <v>134</v>
      </c>
      <c r="CC2735" s="0" t="s">
        <v>134</v>
      </c>
      <c r="CD2735" s="0" t="s">
        <v>134</v>
      </c>
      <c r="CE2735" s="0" t="s">
        <v>134</v>
      </c>
    </row>
    <row r="2736" customFormat="false" ht="12.75" hidden="false" customHeight="false" outlineLevel="0" collapsed="false">
      <c r="E2736" s="9" t="s">
        <v>134</v>
      </c>
      <c r="F2736" s="9" t="s">
        <v>134</v>
      </c>
      <c r="G2736" s="9" t="s">
        <v>134</v>
      </c>
      <c r="Q2736" s="0" t="s">
        <v>134</v>
      </c>
      <c r="R2736" s="0" t="s">
        <v>134</v>
      </c>
      <c r="S2736" s="0" t="s">
        <v>134</v>
      </c>
      <c r="T2736" s="0" t="s">
        <v>134</v>
      </c>
      <c r="U2736" s="0" t="s">
        <v>134</v>
      </c>
      <c r="V2736" s="0" t="s">
        <v>134</v>
      </c>
      <c r="W2736" s="0" t="s">
        <v>134</v>
      </c>
      <c r="X2736" s="0" t="s">
        <v>134</v>
      </c>
      <c r="Y2736" s="0" t="s">
        <v>134</v>
      </c>
      <c r="Z2736" s="0" t="s">
        <v>134</v>
      </c>
      <c r="AA2736" s="0" t="s">
        <v>134</v>
      </c>
      <c r="AB2736" s="0" t="s">
        <v>134</v>
      </c>
      <c r="AC2736" s="0" t="s">
        <v>134</v>
      </c>
      <c r="AD2736" s="0" t="s">
        <v>134</v>
      </c>
      <c r="AE2736" s="0" t="s">
        <v>134</v>
      </c>
      <c r="AF2736" s="0" t="s">
        <v>134</v>
      </c>
      <c r="AG2736" s="0" t="s">
        <v>134</v>
      </c>
      <c r="AH2736" s="0" t="s">
        <v>134</v>
      </c>
      <c r="AI2736" s="0" t="s">
        <v>134</v>
      </c>
      <c r="AJ2736" s="0" t="s">
        <v>134</v>
      </c>
      <c r="AK2736" s="0" t="s">
        <v>134</v>
      </c>
      <c r="AL2736" s="0" t="s">
        <v>134</v>
      </c>
      <c r="AM2736" s="0" t="s">
        <v>134</v>
      </c>
      <c r="AN2736" s="0" t="s">
        <v>134</v>
      </c>
      <c r="AO2736" s="0" t="s">
        <v>134</v>
      </c>
      <c r="AP2736" s="0" t="s">
        <v>134</v>
      </c>
      <c r="AQ2736" s="0" t="s">
        <v>134</v>
      </c>
      <c r="AR2736" s="0" t="s">
        <v>134</v>
      </c>
      <c r="AS2736" s="0" t="s">
        <v>134</v>
      </c>
      <c r="AT2736" s="0" t="s">
        <v>134</v>
      </c>
      <c r="AU2736" s="0" t="s">
        <v>134</v>
      </c>
      <c r="AV2736" s="0" t="s">
        <v>134</v>
      </c>
      <c r="AW2736" s="0" t="s">
        <v>134</v>
      </c>
      <c r="AX2736" s="0" t="s">
        <v>134</v>
      </c>
      <c r="AY2736" s="0" t="s">
        <v>134</v>
      </c>
      <c r="AZ2736" s="0" t="s">
        <v>134</v>
      </c>
      <c r="BA2736" s="0" t="s">
        <v>134</v>
      </c>
      <c r="BB2736" s="0" t="s">
        <v>134</v>
      </c>
      <c r="BC2736" s="0" t="s">
        <v>134</v>
      </c>
      <c r="BD2736" s="0" t="s">
        <v>134</v>
      </c>
      <c r="BE2736" s="0" t="s">
        <v>134</v>
      </c>
      <c r="BF2736" s="0" t="s">
        <v>134</v>
      </c>
      <c r="BG2736" s="0" t="s">
        <v>134</v>
      </c>
      <c r="BH2736" s="0" t="s">
        <v>134</v>
      </c>
      <c r="BI2736" s="0" t="s">
        <v>134</v>
      </c>
      <c r="BJ2736" s="0" t="s">
        <v>134</v>
      </c>
      <c r="BK2736" s="0" t="s">
        <v>134</v>
      </c>
      <c r="BL2736" s="0" t="s">
        <v>134</v>
      </c>
      <c r="BM2736" s="0" t="s">
        <v>134</v>
      </c>
      <c r="BN2736" s="0" t="s">
        <v>134</v>
      </c>
      <c r="BO2736" s="0" t="s">
        <v>134</v>
      </c>
      <c r="BP2736" s="0" t="s">
        <v>134</v>
      </c>
      <c r="BQ2736" s="0" t="s">
        <v>134</v>
      </c>
      <c r="BR2736" s="0" t="s">
        <v>134</v>
      </c>
      <c r="BS2736" s="0" t="s">
        <v>134</v>
      </c>
      <c r="BT2736" s="0" t="s">
        <v>134</v>
      </c>
      <c r="BU2736" s="0" t="s">
        <v>134</v>
      </c>
      <c r="BV2736" s="0" t="s">
        <v>134</v>
      </c>
      <c r="BW2736" s="0" t="s">
        <v>134</v>
      </c>
      <c r="BX2736" s="0" t="s">
        <v>134</v>
      </c>
      <c r="BZ2736" s="0" t="s">
        <v>134</v>
      </c>
      <c r="CA2736" s="0" t="s">
        <v>134</v>
      </c>
      <c r="CB2736" s="0" t="s">
        <v>134</v>
      </c>
      <c r="CC2736" s="0" t="s">
        <v>134</v>
      </c>
      <c r="CD2736" s="0" t="s">
        <v>134</v>
      </c>
      <c r="CE2736" s="0" t="s">
        <v>134</v>
      </c>
    </row>
    <row r="2737" customFormat="false" ht="12.75" hidden="false" customHeight="false" outlineLevel="0" collapsed="false">
      <c r="E2737" s="9" t="s">
        <v>134</v>
      </c>
      <c r="F2737" s="9" t="s">
        <v>134</v>
      </c>
      <c r="G2737" s="9" t="s">
        <v>134</v>
      </c>
      <c r="Q2737" s="0" t="s">
        <v>134</v>
      </c>
      <c r="R2737" s="0" t="s">
        <v>134</v>
      </c>
      <c r="S2737" s="0" t="s">
        <v>134</v>
      </c>
      <c r="T2737" s="0" t="s">
        <v>134</v>
      </c>
      <c r="U2737" s="0" t="s">
        <v>134</v>
      </c>
      <c r="V2737" s="0" t="s">
        <v>134</v>
      </c>
      <c r="W2737" s="0" t="s">
        <v>134</v>
      </c>
      <c r="X2737" s="0" t="s">
        <v>134</v>
      </c>
      <c r="Y2737" s="0" t="s">
        <v>134</v>
      </c>
      <c r="Z2737" s="0" t="s">
        <v>134</v>
      </c>
      <c r="AA2737" s="0" t="s">
        <v>134</v>
      </c>
      <c r="AB2737" s="0" t="s">
        <v>134</v>
      </c>
      <c r="AC2737" s="0" t="s">
        <v>134</v>
      </c>
      <c r="AD2737" s="0" t="s">
        <v>134</v>
      </c>
      <c r="AE2737" s="0" t="s">
        <v>134</v>
      </c>
      <c r="AF2737" s="0" t="s">
        <v>134</v>
      </c>
      <c r="AG2737" s="0" t="s">
        <v>134</v>
      </c>
      <c r="AH2737" s="0" t="s">
        <v>134</v>
      </c>
      <c r="AI2737" s="0" t="s">
        <v>134</v>
      </c>
      <c r="AJ2737" s="0" t="s">
        <v>134</v>
      </c>
      <c r="AK2737" s="0" t="s">
        <v>134</v>
      </c>
      <c r="AL2737" s="0" t="s">
        <v>134</v>
      </c>
      <c r="AM2737" s="0" t="s">
        <v>134</v>
      </c>
      <c r="AN2737" s="0" t="s">
        <v>134</v>
      </c>
      <c r="AO2737" s="0" t="s">
        <v>134</v>
      </c>
      <c r="AP2737" s="0" t="s">
        <v>134</v>
      </c>
      <c r="AQ2737" s="0" t="s">
        <v>134</v>
      </c>
      <c r="AR2737" s="0" t="s">
        <v>134</v>
      </c>
      <c r="AS2737" s="0" t="s">
        <v>134</v>
      </c>
      <c r="AT2737" s="0" t="s">
        <v>134</v>
      </c>
      <c r="AU2737" s="0" t="s">
        <v>134</v>
      </c>
      <c r="AV2737" s="0" t="s">
        <v>134</v>
      </c>
      <c r="AW2737" s="0" t="s">
        <v>134</v>
      </c>
      <c r="AX2737" s="0" t="s">
        <v>134</v>
      </c>
      <c r="AY2737" s="0" t="s">
        <v>134</v>
      </c>
      <c r="AZ2737" s="0" t="s">
        <v>134</v>
      </c>
      <c r="BA2737" s="0" t="s">
        <v>134</v>
      </c>
      <c r="BB2737" s="0" t="s">
        <v>134</v>
      </c>
      <c r="BC2737" s="0" t="s">
        <v>134</v>
      </c>
      <c r="BD2737" s="0" t="s">
        <v>134</v>
      </c>
      <c r="BE2737" s="0" t="s">
        <v>134</v>
      </c>
      <c r="BF2737" s="0" t="s">
        <v>134</v>
      </c>
      <c r="BG2737" s="0" t="s">
        <v>134</v>
      </c>
      <c r="BH2737" s="0" t="s">
        <v>134</v>
      </c>
      <c r="BI2737" s="0" t="s">
        <v>134</v>
      </c>
      <c r="BJ2737" s="0" t="s">
        <v>134</v>
      </c>
      <c r="BK2737" s="0" t="s">
        <v>134</v>
      </c>
      <c r="BL2737" s="0" t="s">
        <v>134</v>
      </c>
      <c r="BM2737" s="0" t="s">
        <v>134</v>
      </c>
      <c r="BN2737" s="0" t="s">
        <v>134</v>
      </c>
      <c r="BO2737" s="0" t="s">
        <v>134</v>
      </c>
      <c r="BP2737" s="0" t="s">
        <v>134</v>
      </c>
      <c r="BQ2737" s="0" t="s">
        <v>134</v>
      </c>
      <c r="BR2737" s="0" t="s">
        <v>134</v>
      </c>
      <c r="BS2737" s="0" t="s">
        <v>134</v>
      </c>
      <c r="BT2737" s="0" t="s">
        <v>134</v>
      </c>
      <c r="BU2737" s="0" t="s">
        <v>134</v>
      </c>
      <c r="BV2737" s="0" t="s">
        <v>134</v>
      </c>
      <c r="BW2737" s="0" t="s">
        <v>134</v>
      </c>
      <c r="BX2737" s="0" t="s">
        <v>134</v>
      </c>
      <c r="BZ2737" s="0" t="s">
        <v>134</v>
      </c>
      <c r="CA2737" s="0" t="s">
        <v>134</v>
      </c>
      <c r="CB2737" s="0" t="s">
        <v>134</v>
      </c>
      <c r="CC2737" s="0" t="s">
        <v>134</v>
      </c>
      <c r="CD2737" s="0" t="s">
        <v>134</v>
      </c>
      <c r="CE2737" s="0" t="s">
        <v>134</v>
      </c>
    </row>
    <row r="2738" customFormat="false" ht="12.75" hidden="false" customHeight="false" outlineLevel="0" collapsed="false">
      <c r="E2738" s="9" t="s">
        <v>134</v>
      </c>
      <c r="F2738" s="9" t="s">
        <v>134</v>
      </c>
      <c r="G2738" s="9" t="s">
        <v>134</v>
      </c>
      <c r="Q2738" s="0" t="s">
        <v>134</v>
      </c>
      <c r="R2738" s="0" t="s">
        <v>134</v>
      </c>
      <c r="S2738" s="0" t="s">
        <v>134</v>
      </c>
      <c r="T2738" s="0" t="s">
        <v>134</v>
      </c>
      <c r="U2738" s="0" t="s">
        <v>134</v>
      </c>
      <c r="V2738" s="0" t="s">
        <v>134</v>
      </c>
      <c r="W2738" s="0" t="s">
        <v>134</v>
      </c>
      <c r="X2738" s="0" t="s">
        <v>134</v>
      </c>
      <c r="Y2738" s="0" t="s">
        <v>134</v>
      </c>
      <c r="Z2738" s="0" t="s">
        <v>134</v>
      </c>
      <c r="AA2738" s="0" t="s">
        <v>134</v>
      </c>
      <c r="AB2738" s="0" t="s">
        <v>134</v>
      </c>
      <c r="AC2738" s="0" t="s">
        <v>134</v>
      </c>
      <c r="AD2738" s="0" t="s">
        <v>134</v>
      </c>
      <c r="AE2738" s="0" t="s">
        <v>134</v>
      </c>
      <c r="AF2738" s="0" t="s">
        <v>134</v>
      </c>
      <c r="AG2738" s="0" t="s">
        <v>134</v>
      </c>
      <c r="AH2738" s="0" t="s">
        <v>134</v>
      </c>
      <c r="AI2738" s="0" t="s">
        <v>134</v>
      </c>
      <c r="AJ2738" s="0" t="s">
        <v>134</v>
      </c>
      <c r="AK2738" s="0" t="s">
        <v>134</v>
      </c>
      <c r="AL2738" s="0" t="s">
        <v>134</v>
      </c>
      <c r="AM2738" s="0" t="s">
        <v>134</v>
      </c>
      <c r="AN2738" s="0" t="s">
        <v>134</v>
      </c>
      <c r="AO2738" s="0" t="s">
        <v>134</v>
      </c>
      <c r="AP2738" s="0" t="s">
        <v>134</v>
      </c>
      <c r="AQ2738" s="0" t="s">
        <v>134</v>
      </c>
      <c r="AR2738" s="0" t="s">
        <v>134</v>
      </c>
      <c r="AS2738" s="0" t="s">
        <v>134</v>
      </c>
      <c r="AT2738" s="0" t="s">
        <v>134</v>
      </c>
      <c r="AU2738" s="0" t="s">
        <v>134</v>
      </c>
      <c r="AV2738" s="0" t="s">
        <v>134</v>
      </c>
      <c r="AW2738" s="0" t="s">
        <v>134</v>
      </c>
      <c r="AX2738" s="0" t="s">
        <v>134</v>
      </c>
      <c r="AY2738" s="0" t="s">
        <v>134</v>
      </c>
      <c r="AZ2738" s="0" t="s">
        <v>134</v>
      </c>
      <c r="BA2738" s="0" t="s">
        <v>134</v>
      </c>
      <c r="BB2738" s="0" t="s">
        <v>134</v>
      </c>
      <c r="BC2738" s="0" t="s">
        <v>134</v>
      </c>
      <c r="BD2738" s="0" t="s">
        <v>134</v>
      </c>
      <c r="BE2738" s="0" t="s">
        <v>134</v>
      </c>
      <c r="BF2738" s="0" t="s">
        <v>134</v>
      </c>
      <c r="BG2738" s="0" t="s">
        <v>134</v>
      </c>
      <c r="BH2738" s="0" t="s">
        <v>134</v>
      </c>
      <c r="BI2738" s="0" t="s">
        <v>134</v>
      </c>
      <c r="BJ2738" s="0" t="s">
        <v>134</v>
      </c>
      <c r="BK2738" s="0" t="s">
        <v>134</v>
      </c>
      <c r="BL2738" s="0" t="s">
        <v>134</v>
      </c>
      <c r="BM2738" s="0" t="s">
        <v>134</v>
      </c>
      <c r="BN2738" s="0" t="s">
        <v>134</v>
      </c>
      <c r="BO2738" s="0" t="s">
        <v>134</v>
      </c>
      <c r="BP2738" s="0" t="s">
        <v>134</v>
      </c>
      <c r="BQ2738" s="0" t="s">
        <v>134</v>
      </c>
      <c r="BR2738" s="0" t="s">
        <v>134</v>
      </c>
      <c r="BS2738" s="0" t="s">
        <v>134</v>
      </c>
      <c r="BT2738" s="0" t="s">
        <v>134</v>
      </c>
      <c r="BU2738" s="0" t="s">
        <v>134</v>
      </c>
      <c r="BV2738" s="0" t="s">
        <v>134</v>
      </c>
      <c r="BW2738" s="0" t="s">
        <v>134</v>
      </c>
      <c r="BX2738" s="0" t="s">
        <v>134</v>
      </c>
      <c r="BZ2738" s="0" t="s">
        <v>134</v>
      </c>
      <c r="CA2738" s="0" t="s">
        <v>134</v>
      </c>
      <c r="CB2738" s="0" t="s">
        <v>134</v>
      </c>
      <c r="CC2738" s="0" t="s">
        <v>134</v>
      </c>
      <c r="CD2738" s="0" t="s">
        <v>134</v>
      </c>
      <c r="CE2738" s="0" t="s">
        <v>134</v>
      </c>
    </row>
    <row r="2739" customFormat="false" ht="12.75" hidden="false" customHeight="false" outlineLevel="0" collapsed="false">
      <c r="E2739" s="9" t="s">
        <v>134</v>
      </c>
      <c r="F2739" s="9" t="s">
        <v>134</v>
      </c>
      <c r="G2739" s="9" t="s">
        <v>134</v>
      </c>
      <c r="Q2739" s="0" t="s">
        <v>134</v>
      </c>
      <c r="R2739" s="0" t="s">
        <v>134</v>
      </c>
      <c r="S2739" s="0" t="s">
        <v>134</v>
      </c>
      <c r="T2739" s="0" t="s">
        <v>134</v>
      </c>
      <c r="U2739" s="0" t="s">
        <v>134</v>
      </c>
      <c r="V2739" s="0" t="s">
        <v>134</v>
      </c>
      <c r="W2739" s="0" t="s">
        <v>134</v>
      </c>
      <c r="X2739" s="0" t="s">
        <v>134</v>
      </c>
      <c r="Y2739" s="0" t="s">
        <v>134</v>
      </c>
      <c r="Z2739" s="0" t="s">
        <v>134</v>
      </c>
      <c r="AA2739" s="0" t="s">
        <v>134</v>
      </c>
      <c r="AB2739" s="0" t="s">
        <v>134</v>
      </c>
      <c r="AC2739" s="0" t="s">
        <v>134</v>
      </c>
      <c r="AD2739" s="0" t="s">
        <v>134</v>
      </c>
      <c r="AE2739" s="0" t="s">
        <v>134</v>
      </c>
      <c r="AF2739" s="0" t="s">
        <v>134</v>
      </c>
      <c r="AG2739" s="0" t="s">
        <v>134</v>
      </c>
      <c r="AH2739" s="0" t="s">
        <v>134</v>
      </c>
      <c r="AI2739" s="0" t="s">
        <v>134</v>
      </c>
      <c r="AJ2739" s="0" t="s">
        <v>134</v>
      </c>
      <c r="AK2739" s="0" t="s">
        <v>134</v>
      </c>
      <c r="AL2739" s="0" t="s">
        <v>134</v>
      </c>
      <c r="AM2739" s="0" t="s">
        <v>134</v>
      </c>
      <c r="AN2739" s="0" t="s">
        <v>134</v>
      </c>
      <c r="AO2739" s="0" t="s">
        <v>134</v>
      </c>
      <c r="AP2739" s="0" t="s">
        <v>134</v>
      </c>
      <c r="AQ2739" s="0" t="s">
        <v>134</v>
      </c>
      <c r="AR2739" s="0" t="s">
        <v>134</v>
      </c>
      <c r="AS2739" s="0" t="s">
        <v>134</v>
      </c>
      <c r="AT2739" s="0" t="s">
        <v>134</v>
      </c>
      <c r="AU2739" s="0" t="s">
        <v>134</v>
      </c>
      <c r="AV2739" s="0" t="s">
        <v>134</v>
      </c>
      <c r="AW2739" s="0" t="s">
        <v>134</v>
      </c>
      <c r="AX2739" s="0" t="s">
        <v>134</v>
      </c>
      <c r="AY2739" s="0" t="s">
        <v>134</v>
      </c>
      <c r="AZ2739" s="0" t="s">
        <v>134</v>
      </c>
      <c r="BA2739" s="0" t="s">
        <v>134</v>
      </c>
      <c r="BB2739" s="0" t="s">
        <v>134</v>
      </c>
      <c r="BC2739" s="0" t="s">
        <v>134</v>
      </c>
      <c r="BD2739" s="0" t="s">
        <v>134</v>
      </c>
      <c r="BE2739" s="0" t="s">
        <v>134</v>
      </c>
      <c r="BF2739" s="0" t="s">
        <v>134</v>
      </c>
      <c r="BG2739" s="0" t="s">
        <v>134</v>
      </c>
      <c r="BH2739" s="0" t="s">
        <v>134</v>
      </c>
      <c r="BI2739" s="0" t="s">
        <v>134</v>
      </c>
      <c r="BJ2739" s="0" t="s">
        <v>134</v>
      </c>
      <c r="BK2739" s="0" t="s">
        <v>134</v>
      </c>
      <c r="BL2739" s="0" t="s">
        <v>134</v>
      </c>
      <c r="BM2739" s="0" t="s">
        <v>134</v>
      </c>
      <c r="BN2739" s="0" t="s">
        <v>134</v>
      </c>
      <c r="BO2739" s="0" t="s">
        <v>134</v>
      </c>
      <c r="BP2739" s="0" t="s">
        <v>134</v>
      </c>
      <c r="BQ2739" s="0" t="s">
        <v>134</v>
      </c>
      <c r="BR2739" s="0" t="s">
        <v>134</v>
      </c>
      <c r="BS2739" s="0" t="s">
        <v>134</v>
      </c>
      <c r="BT2739" s="0" t="s">
        <v>134</v>
      </c>
      <c r="BU2739" s="0" t="s">
        <v>134</v>
      </c>
      <c r="BV2739" s="0" t="s">
        <v>134</v>
      </c>
      <c r="BW2739" s="0" t="s">
        <v>134</v>
      </c>
      <c r="BX2739" s="0" t="s">
        <v>134</v>
      </c>
      <c r="BZ2739" s="0" t="s">
        <v>134</v>
      </c>
      <c r="CA2739" s="0" t="s">
        <v>134</v>
      </c>
      <c r="CB2739" s="0" t="s">
        <v>134</v>
      </c>
      <c r="CC2739" s="0" t="s">
        <v>134</v>
      </c>
      <c r="CD2739" s="0" t="s">
        <v>134</v>
      </c>
      <c r="CE2739" s="0" t="s">
        <v>134</v>
      </c>
    </row>
    <row r="2740" customFormat="false" ht="12.75" hidden="false" customHeight="false" outlineLevel="0" collapsed="false">
      <c r="E2740" s="9" t="s">
        <v>134</v>
      </c>
      <c r="F2740" s="9" t="s">
        <v>134</v>
      </c>
      <c r="G2740" s="9" t="s">
        <v>134</v>
      </c>
      <c r="Q2740" s="0" t="s">
        <v>134</v>
      </c>
      <c r="R2740" s="0" t="s">
        <v>134</v>
      </c>
      <c r="S2740" s="0" t="s">
        <v>134</v>
      </c>
      <c r="T2740" s="0" t="s">
        <v>134</v>
      </c>
      <c r="U2740" s="0" t="s">
        <v>134</v>
      </c>
      <c r="V2740" s="0" t="s">
        <v>134</v>
      </c>
      <c r="W2740" s="0" t="s">
        <v>134</v>
      </c>
      <c r="X2740" s="0" t="s">
        <v>134</v>
      </c>
      <c r="Y2740" s="0" t="s">
        <v>134</v>
      </c>
      <c r="Z2740" s="0" t="s">
        <v>134</v>
      </c>
      <c r="AA2740" s="0" t="s">
        <v>134</v>
      </c>
      <c r="AB2740" s="0" t="s">
        <v>134</v>
      </c>
      <c r="AC2740" s="0" t="s">
        <v>134</v>
      </c>
      <c r="AD2740" s="0" t="s">
        <v>134</v>
      </c>
      <c r="AE2740" s="0" t="s">
        <v>134</v>
      </c>
      <c r="AF2740" s="0" t="s">
        <v>134</v>
      </c>
      <c r="AG2740" s="0" t="s">
        <v>134</v>
      </c>
      <c r="AH2740" s="0" t="s">
        <v>134</v>
      </c>
      <c r="AI2740" s="0" t="s">
        <v>134</v>
      </c>
      <c r="AJ2740" s="0" t="s">
        <v>134</v>
      </c>
      <c r="AK2740" s="0" t="s">
        <v>134</v>
      </c>
      <c r="AL2740" s="0" t="s">
        <v>134</v>
      </c>
      <c r="AM2740" s="0" t="s">
        <v>134</v>
      </c>
      <c r="AN2740" s="0" t="s">
        <v>134</v>
      </c>
      <c r="AO2740" s="0" t="s">
        <v>134</v>
      </c>
      <c r="AP2740" s="0" t="s">
        <v>134</v>
      </c>
      <c r="AQ2740" s="0" t="s">
        <v>134</v>
      </c>
      <c r="AR2740" s="0" t="s">
        <v>134</v>
      </c>
      <c r="AS2740" s="0" t="s">
        <v>134</v>
      </c>
      <c r="AT2740" s="0" t="s">
        <v>134</v>
      </c>
      <c r="AU2740" s="0" t="s">
        <v>134</v>
      </c>
      <c r="AV2740" s="0" t="s">
        <v>134</v>
      </c>
      <c r="AW2740" s="0" t="s">
        <v>134</v>
      </c>
      <c r="AX2740" s="0" t="s">
        <v>134</v>
      </c>
      <c r="AY2740" s="0" t="s">
        <v>134</v>
      </c>
      <c r="AZ2740" s="0" t="s">
        <v>134</v>
      </c>
      <c r="BA2740" s="0" t="s">
        <v>134</v>
      </c>
      <c r="BB2740" s="0" t="s">
        <v>134</v>
      </c>
      <c r="BC2740" s="0" t="s">
        <v>134</v>
      </c>
      <c r="BD2740" s="0" t="s">
        <v>134</v>
      </c>
      <c r="BE2740" s="0" t="s">
        <v>134</v>
      </c>
      <c r="BF2740" s="0" t="s">
        <v>134</v>
      </c>
      <c r="BG2740" s="0" t="s">
        <v>134</v>
      </c>
      <c r="BH2740" s="0" t="s">
        <v>134</v>
      </c>
      <c r="BI2740" s="0" t="s">
        <v>134</v>
      </c>
      <c r="BJ2740" s="0" t="s">
        <v>134</v>
      </c>
      <c r="BK2740" s="0" t="s">
        <v>134</v>
      </c>
      <c r="BL2740" s="0" t="s">
        <v>134</v>
      </c>
      <c r="BM2740" s="0" t="s">
        <v>134</v>
      </c>
      <c r="BN2740" s="0" t="s">
        <v>134</v>
      </c>
      <c r="BO2740" s="0" t="s">
        <v>134</v>
      </c>
      <c r="BP2740" s="0" t="s">
        <v>134</v>
      </c>
      <c r="BQ2740" s="0" t="s">
        <v>134</v>
      </c>
      <c r="BR2740" s="0" t="s">
        <v>134</v>
      </c>
      <c r="BS2740" s="0" t="s">
        <v>134</v>
      </c>
      <c r="BT2740" s="0" t="s">
        <v>134</v>
      </c>
      <c r="BU2740" s="0" t="s">
        <v>134</v>
      </c>
      <c r="BV2740" s="0" t="s">
        <v>134</v>
      </c>
      <c r="BW2740" s="0" t="s">
        <v>134</v>
      </c>
      <c r="BX2740" s="0" t="s">
        <v>134</v>
      </c>
      <c r="BZ2740" s="0" t="s">
        <v>134</v>
      </c>
      <c r="CA2740" s="0" t="s">
        <v>134</v>
      </c>
      <c r="CB2740" s="0" t="s">
        <v>134</v>
      </c>
      <c r="CC2740" s="0" t="s">
        <v>134</v>
      </c>
      <c r="CD2740" s="0" t="s">
        <v>134</v>
      </c>
      <c r="CE2740" s="0" t="s">
        <v>134</v>
      </c>
    </row>
    <row r="2741" customFormat="false" ht="12.75" hidden="false" customHeight="false" outlineLevel="0" collapsed="false">
      <c r="E2741" s="9" t="s">
        <v>134</v>
      </c>
      <c r="F2741" s="9" t="s">
        <v>134</v>
      </c>
      <c r="G2741" s="9" t="s">
        <v>134</v>
      </c>
      <c r="Q2741" s="0" t="s">
        <v>134</v>
      </c>
      <c r="R2741" s="0" t="s">
        <v>134</v>
      </c>
      <c r="S2741" s="0" t="s">
        <v>134</v>
      </c>
      <c r="T2741" s="0" t="s">
        <v>134</v>
      </c>
      <c r="U2741" s="0" t="s">
        <v>134</v>
      </c>
      <c r="V2741" s="0" t="s">
        <v>134</v>
      </c>
      <c r="W2741" s="0" t="s">
        <v>134</v>
      </c>
      <c r="X2741" s="0" t="s">
        <v>134</v>
      </c>
      <c r="Y2741" s="0" t="s">
        <v>134</v>
      </c>
      <c r="Z2741" s="0" t="s">
        <v>134</v>
      </c>
      <c r="AA2741" s="0" t="s">
        <v>134</v>
      </c>
      <c r="AB2741" s="0" t="s">
        <v>134</v>
      </c>
      <c r="AC2741" s="0" t="s">
        <v>134</v>
      </c>
      <c r="AD2741" s="0" t="s">
        <v>134</v>
      </c>
      <c r="AE2741" s="0" t="s">
        <v>134</v>
      </c>
      <c r="AF2741" s="0" t="s">
        <v>134</v>
      </c>
      <c r="AG2741" s="0" t="s">
        <v>134</v>
      </c>
      <c r="AH2741" s="0" t="s">
        <v>134</v>
      </c>
      <c r="AI2741" s="0" t="s">
        <v>134</v>
      </c>
      <c r="AJ2741" s="0" t="s">
        <v>134</v>
      </c>
      <c r="AK2741" s="0" t="s">
        <v>134</v>
      </c>
      <c r="AL2741" s="0" t="s">
        <v>134</v>
      </c>
      <c r="AM2741" s="0" t="s">
        <v>134</v>
      </c>
      <c r="AN2741" s="0" t="s">
        <v>134</v>
      </c>
      <c r="AO2741" s="0" t="s">
        <v>134</v>
      </c>
      <c r="AP2741" s="0" t="s">
        <v>134</v>
      </c>
      <c r="AQ2741" s="0" t="s">
        <v>134</v>
      </c>
      <c r="AR2741" s="0" t="s">
        <v>134</v>
      </c>
      <c r="AS2741" s="0" t="s">
        <v>134</v>
      </c>
      <c r="AT2741" s="0" t="s">
        <v>134</v>
      </c>
      <c r="AU2741" s="0" t="s">
        <v>134</v>
      </c>
      <c r="AV2741" s="0" t="s">
        <v>134</v>
      </c>
      <c r="AW2741" s="0" t="s">
        <v>134</v>
      </c>
      <c r="AX2741" s="0" t="s">
        <v>134</v>
      </c>
      <c r="AY2741" s="0" t="s">
        <v>134</v>
      </c>
      <c r="AZ2741" s="0" t="s">
        <v>134</v>
      </c>
      <c r="BA2741" s="0" t="s">
        <v>134</v>
      </c>
      <c r="BB2741" s="0" t="s">
        <v>134</v>
      </c>
      <c r="BC2741" s="0" t="s">
        <v>134</v>
      </c>
      <c r="BD2741" s="0" t="s">
        <v>134</v>
      </c>
      <c r="BE2741" s="0" t="s">
        <v>134</v>
      </c>
      <c r="BF2741" s="0" t="s">
        <v>134</v>
      </c>
      <c r="BG2741" s="0" t="s">
        <v>134</v>
      </c>
      <c r="BH2741" s="0" t="s">
        <v>134</v>
      </c>
      <c r="BI2741" s="0" t="s">
        <v>134</v>
      </c>
      <c r="BJ2741" s="0" t="s">
        <v>134</v>
      </c>
      <c r="BK2741" s="0" t="s">
        <v>134</v>
      </c>
      <c r="BL2741" s="0" t="s">
        <v>134</v>
      </c>
      <c r="BM2741" s="0" t="s">
        <v>134</v>
      </c>
      <c r="BN2741" s="0" t="s">
        <v>134</v>
      </c>
      <c r="BO2741" s="0" t="s">
        <v>134</v>
      </c>
      <c r="BP2741" s="0" t="s">
        <v>134</v>
      </c>
      <c r="BQ2741" s="0" t="s">
        <v>134</v>
      </c>
      <c r="BR2741" s="0" t="s">
        <v>134</v>
      </c>
      <c r="BS2741" s="0" t="s">
        <v>134</v>
      </c>
      <c r="BT2741" s="0" t="s">
        <v>134</v>
      </c>
      <c r="BU2741" s="0" t="s">
        <v>134</v>
      </c>
      <c r="BV2741" s="0" t="s">
        <v>134</v>
      </c>
      <c r="BW2741" s="0" t="s">
        <v>134</v>
      </c>
      <c r="BX2741" s="0" t="s">
        <v>134</v>
      </c>
      <c r="BZ2741" s="0" t="s">
        <v>134</v>
      </c>
      <c r="CA2741" s="0" t="s">
        <v>134</v>
      </c>
      <c r="CB2741" s="0" t="s">
        <v>134</v>
      </c>
      <c r="CC2741" s="0" t="s">
        <v>134</v>
      </c>
      <c r="CD2741" s="0" t="s">
        <v>134</v>
      </c>
      <c r="CE2741" s="0" t="s">
        <v>134</v>
      </c>
    </row>
    <row r="2742" customFormat="false" ht="12.75" hidden="false" customHeight="false" outlineLevel="0" collapsed="false">
      <c r="E2742" s="9" t="s">
        <v>134</v>
      </c>
      <c r="F2742" s="9" t="s">
        <v>134</v>
      </c>
      <c r="G2742" s="9" t="s">
        <v>134</v>
      </c>
      <c r="Q2742" s="0" t="s">
        <v>134</v>
      </c>
      <c r="R2742" s="0" t="s">
        <v>134</v>
      </c>
      <c r="S2742" s="0" t="s">
        <v>134</v>
      </c>
      <c r="T2742" s="0" t="s">
        <v>134</v>
      </c>
      <c r="U2742" s="0" t="s">
        <v>134</v>
      </c>
      <c r="V2742" s="0" t="s">
        <v>134</v>
      </c>
      <c r="W2742" s="0" t="s">
        <v>134</v>
      </c>
      <c r="X2742" s="0" t="s">
        <v>134</v>
      </c>
      <c r="Y2742" s="0" t="s">
        <v>134</v>
      </c>
      <c r="Z2742" s="0" t="s">
        <v>134</v>
      </c>
      <c r="AA2742" s="0" t="s">
        <v>134</v>
      </c>
      <c r="AB2742" s="0" t="s">
        <v>134</v>
      </c>
      <c r="AC2742" s="0" t="s">
        <v>134</v>
      </c>
      <c r="AD2742" s="0" t="s">
        <v>134</v>
      </c>
      <c r="AE2742" s="0" t="s">
        <v>134</v>
      </c>
      <c r="AF2742" s="0" t="s">
        <v>134</v>
      </c>
      <c r="AG2742" s="0" t="s">
        <v>134</v>
      </c>
      <c r="AH2742" s="0" t="s">
        <v>134</v>
      </c>
      <c r="AI2742" s="0" t="s">
        <v>134</v>
      </c>
      <c r="AJ2742" s="0" t="s">
        <v>134</v>
      </c>
      <c r="AK2742" s="0" t="s">
        <v>134</v>
      </c>
      <c r="AL2742" s="0" t="s">
        <v>134</v>
      </c>
      <c r="AM2742" s="0" t="s">
        <v>134</v>
      </c>
      <c r="AN2742" s="0" t="s">
        <v>134</v>
      </c>
      <c r="AO2742" s="0" t="s">
        <v>134</v>
      </c>
      <c r="AP2742" s="0" t="s">
        <v>134</v>
      </c>
      <c r="AQ2742" s="0" t="s">
        <v>134</v>
      </c>
      <c r="AR2742" s="0" t="s">
        <v>134</v>
      </c>
      <c r="AS2742" s="0" t="s">
        <v>134</v>
      </c>
      <c r="AT2742" s="0" t="s">
        <v>134</v>
      </c>
      <c r="AU2742" s="0" t="s">
        <v>134</v>
      </c>
      <c r="AV2742" s="0" t="s">
        <v>134</v>
      </c>
      <c r="AW2742" s="0" t="s">
        <v>134</v>
      </c>
      <c r="AX2742" s="0" t="s">
        <v>134</v>
      </c>
      <c r="AY2742" s="0" t="s">
        <v>134</v>
      </c>
      <c r="AZ2742" s="0" t="s">
        <v>134</v>
      </c>
      <c r="BA2742" s="0" t="s">
        <v>134</v>
      </c>
      <c r="BB2742" s="0" t="s">
        <v>134</v>
      </c>
      <c r="BC2742" s="0" t="s">
        <v>134</v>
      </c>
      <c r="BD2742" s="0" t="s">
        <v>134</v>
      </c>
      <c r="BE2742" s="0" t="s">
        <v>134</v>
      </c>
      <c r="BF2742" s="0" t="s">
        <v>134</v>
      </c>
      <c r="BG2742" s="0" t="s">
        <v>134</v>
      </c>
      <c r="BH2742" s="0" t="s">
        <v>134</v>
      </c>
      <c r="BI2742" s="0" t="s">
        <v>134</v>
      </c>
      <c r="BJ2742" s="0" t="s">
        <v>134</v>
      </c>
      <c r="BK2742" s="0" t="s">
        <v>134</v>
      </c>
      <c r="BL2742" s="0" t="s">
        <v>134</v>
      </c>
      <c r="BM2742" s="0" t="s">
        <v>134</v>
      </c>
      <c r="BN2742" s="0" t="s">
        <v>134</v>
      </c>
      <c r="BO2742" s="0" t="s">
        <v>134</v>
      </c>
      <c r="BP2742" s="0" t="s">
        <v>134</v>
      </c>
      <c r="BQ2742" s="0" t="s">
        <v>134</v>
      </c>
      <c r="BR2742" s="0" t="s">
        <v>134</v>
      </c>
      <c r="BS2742" s="0" t="s">
        <v>134</v>
      </c>
      <c r="BT2742" s="0" t="s">
        <v>134</v>
      </c>
      <c r="BU2742" s="0" t="s">
        <v>134</v>
      </c>
      <c r="BV2742" s="0" t="s">
        <v>134</v>
      </c>
      <c r="BW2742" s="0" t="s">
        <v>134</v>
      </c>
      <c r="BX2742" s="0" t="s">
        <v>134</v>
      </c>
      <c r="BZ2742" s="0" t="s">
        <v>134</v>
      </c>
      <c r="CA2742" s="0" t="s">
        <v>134</v>
      </c>
      <c r="CB2742" s="0" t="s">
        <v>134</v>
      </c>
      <c r="CC2742" s="0" t="s">
        <v>134</v>
      </c>
      <c r="CD2742" s="0" t="s">
        <v>134</v>
      </c>
      <c r="CE2742" s="0" t="s">
        <v>134</v>
      </c>
    </row>
    <row r="2743" customFormat="false" ht="12.75" hidden="false" customHeight="false" outlineLevel="0" collapsed="false">
      <c r="E2743" s="9" t="s">
        <v>134</v>
      </c>
      <c r="F2743" s="9" t="s">
        <v>134</v>
      </c>
      <c r="G2743" s="9" t="s">
        <v>134</v>
      </c>
      <c r="Q2743" s="0" t="s">
        <v>134</v>
      </c>
      <c r="R2743" s="0" t="s">
        <v>134</v>
      </c>
      <c r="S2743" s="0" t="s">
        <v>134</v>
      </c>
      <c r="T2743" s="0" t="s">
        <v>134</v>
      </c>
      <c r="U2743" s="0" t="s">
        <v>134</v>
      </c>
      <c r="V2743" s="0" t="s">
        <v>134</v>
      </c>
      <c r="W2743" s="0" t="s">
        <v>134</v>
      </c>
      <c r="X2743" s="0" t="s">
        <v>134</v>
      </c>
      <c r="Y2743" s="0" t="s">
        <v>134</v>
      </c>
      <c r="Z2743" s="0" t="s">
        <v>134</v>
      </c>
      <c r="AA2743" s="0" t="s">
        <v>134</v>
      </c>
      <c r="AB2743" s="0" t="s">
        <v>134</v>
      </c>
      <c r="AC2743" s="0" t="s">
        <v>134</v>
      </c>
      <c r="AD2743" s="0" t="s">
        <v>134</v>
      </c>
      <c r="AE2743" s="0" t="s">
        <v>134</v>
      </c>
      <c r="AF2743" s="0" t="s">
        <v>134</v>
      </c>
      <c r="AG2743" s="0" t="s">
        <v>134</v>
      </c>
      <c r="AH2743" s="0" t="s">
        <v>134</v>
      </c>
      <c r="AI2743" s="0" t="s">
        <v>134</v>
      </c>
      <c r="AJ2743" s="0" t="s">
        <v>134</v>
      </c>
      <c r="AK2743" s="0" t="s">
        <v>134</v>
      </c>
      <c r="AL2743" s="0" t="s">
        <v>134</v>
      </c>
      <c r="AM2743" s="0" t="s">
        <v>134</v>
      </c>
      <c r="AN2743" s="0" t="s">
        <v>134</v>
      </c>
      <c r="AO2743" s="0" t="s">
        <v>134</v>
      </c>
      <c r="AP2743" s="0" t="s">
        <v>134</v>
      </c>
      <c r="AQ2743" s="0" t="s">
        <v>134</v>
      </c>
      <c r="AR2743" s="0" t="s">
        <v>134</v>
      </c>
      <c r="AS2743" s="0" t="s">
        <v>134</v>
      </c>
      <c r="AT2743" s="0" t="s">
        <v>134</v>
      </c>
      <c r="AU2743" s="0" t="s">
        <v>134</v>
      </c>
      <c r="AV2743" s="0" t="s">
        <v>134</v>
      </c>
      <c r="AW2743" s="0" t="s">
        <v>134</v>
      </c>
      <c r="AX2743" s="0" t="s">
        <v>134</v>
      </c>
      <c r="AY2743" s="0" t="s">
        <v>134</v>
      </c>
      <c r="AZ2743" s="0" t="s">
        <v>134</v>
      </c>
      <c r="BA2743" s="0" t="s">
        <v>134</v>
      </c>
      <c r="BB2743" s="0" t="s">
        <v>134</v>
      </c>
      <c r="BC2743" s="0" t="s">
        <v>134</v>
      </c>
      <c r="BD2743" s="0" t="s">
        <v>134</v>
      </c>
      <c r="BE2743" s="0" t="s">
        <v>134</v>
      </c>
      <c r="BF2743" s="0" t="s">
        <v>134</v>
      </c>
      <c r="BG2743" s="0" t="s">
        <v>134</v>
      </c>
      <c r="BH2743" s="0" t="s">
        <v>134</v>
      </c>
      <c r="BI2743" s="0" t="s">
        <v>134</v>
      </c>
      <c r="BJ2743" s="0" t="s">
        <v>134</v>
      </c>
      <c r="BK2743" s="0" t="s">
        <v>134</v>
      </c>
      <c r="BL2743" s="0" t="s">
        <v>134</v>
      </c>
      <c r="BM2743" s="0" t="s">
        <v>134</v>
      </c>
      <c r="BN2743" s="0" t="s">
        <v>134</v>
      </c>
      <c r="BO2743" s="0" t="s">
        <v>134</v>
      </c>
      <c r="BP2743" s="0" t="s">
        <v>134</v>
      </c>
      <c r="BQ2743" s="0" t="s">
        <v>134</v>
      </c>
      <c r="BR2743" s="0" t="s">
        <v>134</v>
      </c>
      <c r="BS2743" s="0" t="s">
        <v>134</v>
      </c>
      <c r="BT2743" s="0" t="s">
        <v>134</v>
      </c>
      <c r="BU2743" s="0" t="s">
        <v>134</v>
      </c>
      <c r="BV2743" s="0" t="s">
        <v>134</v>
      </c>
      <c r="BW2743" s="0" t="s">
        <v>134</v>
      </c>
      <c r="BX2743" s="0" t="s">
        <v>134</v>
      </c>
      <c r="BZ2743" s="0" t="s">
        <v>134</v>
      </c>
      <c r="CA2743" s="0" t="s">
        <v>134</v>
      </c>
      <c r="CB2743" s="0" t="s">
        <v>134</v>
      </c>
      <c r="CC2743" s="0" t="s">
        <v>134</v>
      </c>
      <c r="CD2743" s="0" t="s">
        <v>134</v>
      </c>
      <c r="CE2743" s="0" t="s">
        <v>134</v>
      </c>
    </row>
    <row r="2744" customFormat="false" ht="12.75" hidden="false" customHeight="false" outlineLevel="0" collapsed="false">
      <c r="E2744" s="9" t="s">
        <v>134</v>
      </c>
      <c r="F2744" s="9" t="s">
        <v>134</v>
      </c>
      <c r="G2744" s="9" t="s">
        <v>134</v>
      </c>
      <c r="Q2744" s="0" t="s">
        <v>134</v>
      </c>
      <c r="R2744" s="0" t="s">
        <v>134</v>
      </c>
      <c r="S2744" s="0" t="s">
        <v>134</v>
      </c>
      <c r="T2744" s="0" t="s">
        <v>134</v>
      </c>
      <c r="U2744" s="0" t="s">
        <v>134</v>
      </c>
      <c r="V2744" s="0" t="s">
        <v>134</v>
      </c>
      <c r="W2744" s="0" t="s">
        <v>134</v>
      </c>
      <c r="X2744" s="0" t="s">
        <v>134</v>
      </c>
      <c r="Y2744" s="0" t="s">
        <v>134</v>
      </c>
      <c r="Z2744" s="0" t="s">
        <v>134</v>
      </c>
      <c r="AA2744" s="0" t="s">
        <v>134</v>
      </c>
      <c r="AB2744" s="0" t="s">
        <v>134</v>
      </c>
      <c r="AC2744" s="0" t="s">
        <v>134</v>
      </c>
      <c r="AD2744" s="0" t="s">
        <v>134</v>
      </c>
      <c r="AE2744" s="0" t="s">
        <v>134</v>
      </c>
      <c r="AF2744" s="0" t="s">
        <v>134</v>
      </c>
      <c r="AG2744" s="0" t="s">
        <v>134</v>
      </c>
      <c r="AH2744" s="0" t="s">
        <v>134</v>
      </c>
      <c r="AI2744" s="0" t="s">
        <v>134</v>
      </c>
      <c r="AJ2744" s="0" t="s">
        <v>134</v>
      </c>
      <c r="AK2744" s="0" t="s">
        <v>134</v>
      </c>
      <c r="AL2744" s="0" t="s">
        <v>134</v>
      </c>
      <c r="AM2744" s="0" t="s">
        <v>134</v>
      </c>
      <c r="AN2744" s="0" t="s">
        <v>134</v>
      </c>
      <c r="AO2744" s="0" t="s">
        <v>134</v>
      </c>
      <c r="AP2744" s="0" t="s">
        <v>134</v>
      </c>
      <c r="AQ2744" s="0" t="s">
        <v>134</v>
      </c>
      <c r="AR2744" s="0" t="s">
        <v>134</v>
      </c>
      <c r="AS2744" s="0" t="s">
        <v>134</v>
      </c>
      <c r="AT2744" s="0" t="s">
        <v>134</v>
      </c>
      <c r="AU2744" s="0" t="s">
        <v>134</v>
      </c>
      <c r="AV2744" s="0" t="s">
        <v>134</v>
      </c>
      <c r="AW2744" s="0" t="s">
        <v>134</v>
      </c>
      <c r="AX2744" s="0" t="s">
        <v>134</v>
      </c>
      <c r="AY2744" s="0" t="s">
        <v>134</v>
      </c>
      <c r="AZ2744" s="0" t="s">
        <v>134</v>
      </c>
      <c r="BA2744" s="0" t="s">
        <v>134</v>
      </c>
      <c r="BB2744" s="0" t="s">
        <v>134</v>
      </c>
      <c r="BC2744" s="0" t="s">
        <v>134</v>
      </c>
      <c r="BD2744" s="0" t="s">
        <v>134</v>
      </c>
      <c r="BE2744" s="0" t="s">
        <v>134</v>
      </c>
      <c r="BF2744" s="0" t="s">
        <v>134</v>
      </c>
      <c r="BG2744" s="0" t="s">
        <v>134</v>
      </c>
      <c r="BH2744" s="0" t="s">
        <v>134</v>
      </c>
      <c r="BI2744" s="0" t="s">
        <v>134</v>
      </c>
      <c r="BJ2744" s="0" t="s">
        <v>134</v>
      </c>
      <c r="BK2744" s="0" t="s">
        <v>134</v>
      </c>
      <c r="BL2744" s="0" t="s">
        <v>134</v>
      </c>
      <c r="BM2744" s="0" t="s">
        <v>134</v>
      </c>
      <c r="BN2744" s="0" t="s">
        <v>134</v>
      </c>
      <c r="BO2744" s="0" t="s">
        <v>134</v>
      </c>
      <c r="BP2744" s="0" t="s">
        <v>134</v>
      </c>
      <c r="BQ2744" s="0" t="s">
        <v>134</v>
      </c>
      <c r="BR2744" s="0" t="s">
        <v>134</v>
      </c>
      <c r="BS2744" s="0" t="s">
        <v>134</v>
      </c>
      <c r="BT2744" s="0" t="s">
        <v>134</v>
      </c>
      <c r="BU2744" s="0" t="s">
        <v>134</v>
      </c>
      <c r="BV2744" s="0" t="s">
        <v>134</v>
      </c>
      <c r="BW2744" s="0" t="s">
        <v>134</v>
      </c>
      <c r="BX2744" s="0" t="s">
        <v>134</v>
      </c>
      <c r="BZ2744" s="0" t="s">
        <v>134</v>
      </c>
      <c r="CA2744" s="0" t="s">
        <v>134</v>
      </c>
      <c r="CB2744" s="0" t="s">
        <v>134</v>
      </c>
      <c r="CC2744" s="0" t="s">
        <v>134</v>
      </c>
      <c r="CD2744" s="0" t="s">
        <v>134</v>
      </c>
      <c r="CE2744" s="0" t="s">
        <v>134</v>
      </c>
    </row>
    <row r="2745" customFormat="false" ht="12.75" hidden="false" customHeight="false" outlineLevel="0" collapsed="false">
      <c r="E2745" s="9" t="s">
        <v>134</v>
      </c>
      <c r="F2745" s="9" t="s">
        <v>134</v>
      </c>
      <c r="G2745" s="9" t="s">
        <v>134</v>
      </c>
      <c r="Q2745" s="0" t="s">
        <v>134</v>
      </c>
      <c r="R2745" s="0" t="s">
        <v>134</v>
      </c>
      <c r="S2745" s="0" t="s">
        <v>134</v>
      </c>
      <c r="T2745" s="0" t="s">
        <v>134</v>
      </c>
      <c r="U2745" s="0" t="s">
        <v>134</v>
      </c>
      <c r="V2745" s="0" t="s">
        <v>134</v>
      </c>
      <c r="W2745" s="0" t="s">
        <v>134</v>
      </c>
      <c r="X2745" s="0" t="s">
        <v>134</v>
      </c>
      <c r="Y2745" s="0" t="s">
        <v>134</v>
      </c>
      <c r="Z2745" s="0" t="s">
        <v>134</v>
      </c>
      <c r="AA2745" s="0" t="s">
        <v>134</v>
      </c>
      <c r="AB2745" s="0" t="s">
        <v>134</v>
      </c>
      <c r="AC2745" s="0" t="s">
        <v>134</v>
      </c>
      <c r="AD2745" s="0" t="s">
        <v>134</v>
      </c>
      <c r="AE2745" s="0" t="s">
        <v>134</v>
      </c>
      <c r="AF2745" s="0" t="s">
        <v>134</v>
      </c>
      <c r="AG2745" s="0" t="s">
        <v>134</v>
      </c>
      <c r="AH2745" s="0" t="s">
        <v>134</v>
      </c>
      <c r="AI2745" s="0" t="s">
        <v>134</v>
      </c>
      <c r="AJ2745" s="0" t="s">
        <v>134</v>
      </c>
      <c r="AK2745" s="0" t="s">
        <v>134</v>
      </c>
      <c r="AL2745" s="0" t="s">
        <v>134</v>
      </c>
      <c r="AM2745" s="0" t="s">
        <v>134</v>
      </c>
      <c r="AN2745" s="0" t="s">
        <v>134</v>
      </c>
      <c r="AO2745" s="0" t="s">
        <v>134</v>
      </c>
      <c r="AP2745" s="0" t="s">
        <v>134</v>
      </c>
      <c r="AQ2745" s="0" t="s">
        <v>134</v>
      </c>
      <c r="AR2745" s="0" t="s">
        <v>134</v>
      </c>
      <c r="AS2745" s="0" t="s">
        <v>134</v>
      </c>
      <c r="AT2745" s="0" t="s">
        <v>134</v>
      </c>
      <c r="AU2745" s="0" t="s">
        <v>134</v>
      </c>
      <c r="AV2745" s="0" t="s">
        <v>134</v>
      </c>
      <c r="AW2745" s="0" t="s">
        <v>134</v>
      </c>
      <c r="AX2745" s="0" t="s">
        <v>134</v>
      </c>
      <c r="AY2745" s="0" t="s">
        <v>134</v>
      </c>
      <c r="AZ2745" s="0" t="s">
        <v>134</v>
      </c>
      <c r="BA2745" s="0" t="s">
        <v>134</v>
      </c>
      <c r="BB2745" s="0" t="s">
        <v>134</v>
      </c>
      <c r="BC2745" s="0" t="s">
        <v>134</v>
      </c>
      <c r="BD2745" s="0" t="s">
        <v>134</v>
      </c>
      <c r="BE2745" s="0" t="s">
        <v>134</v>
      </c>
      <c r="BF2745" s="0" t="s">
        <v>134</v>
      </c>
      <c r="BG2745" s="0" t="s">
        <v>134</v>
      </c>
      <c r="BH2745" s="0" t="s">
        <v>134</v>
      </c>
      <c r="BI2745" s="0" t="s">
        <v>134</v>
      </c>
      <c r="BJ2745" s="0" t="s">
        <v>134</v>
      </c>
      <c r="BK2745" s="0" t="s">
        <v>134</v>
      </c>
      <c r="BL2745" s="0" t="s">
        <v>134</v>
      </c>
      <c r="BM2745" s="0" t="s">
        <v>134</v>
      </c>
      <c r="BN2745" s="0" t="s">
        <v>134</v>
      </c>
      <c r="BO2745" s="0" t="s">
        <v>134</v>
      </c>
      <c r="BP2745" s="0" t="s">
        <v>134</v>
      </c>
      <c r="BQ2745" s="0" t="s">
        <v>134</v>
      </c>
      <c r="BR2745" s="0" t="s">
        <v>134</v>
      </c>
      <c r="BS2745" s="0" t="s">
        <v>134</v>
      </c>
      <c r="BT2745" s="0" t="s">
        <v>134</v>
      </c>
      <c r="BU2745" s="0" t="s">
        <v>134</v>
      </c>
      <c r="BV2745" s="0" t="s">
        <v>134</v>
      </c>
      <c r="BW2745" s="0" t="s">
        <v>134</v>
      </c>
      <c r="BX2745" s="0" t="s">
        <v>134</v>
      </c>
      <c r="BZ2745" s="0" t="s">
        <v>134</v>
      </c>
      <c r="CA2745" s="0" t="s">
        <v>134</v>
      </c>
      <c r="CB2745" s="0" t="s">
        <v>134</v>
      </c>
      <c r="CC2745" s="0" t="s">
        <v>134</v>
      </c>
      <c r="CD2745" s="0" t="s">
        <v>134</v>
      </c>
      <c r="CE2745" s="0" t="s">
        <v>134</v>
      </c>
    </row>
    <row r="2746" customFormat="false" ht="12.75" hidden="false" customHeight="false" outlineLevel="0" collapsed="false">
      <c r="E2746" s="9" t="s">
        <v>134</v>
      </c>
      <c r="F2746" s="9" t="s">
        <v>134</v>
      </c>
      <c r="G2746" s="9" t="s">
        <v>134</v>
      </c>
      <c r="Q2746" s="0" t="s">
        <v>134</v>
      </c>
      <c r="R2746" s="0" t="s">
        <v>134</v>
      </c>
      <c r="S2746" s="0" t="s">
        <v>134</v>
      </c>
      <c r="T2746" s="0" t="s">
        <v>134</v>
      </c>
      <c r="U2746" s="0" t="s">
        <v>134</v>
      </c>
      <c r="V2746" s="0" t="s">
        <v>134</v>
      </c>
      <c r="W2746" s="0" t="s">
        <v>134</v>
      </c>
      <c r="X2746" s="0" t="s">
        <v>134</v>
      </c>
      <c r="Y2746" s="0" t="s">
        <v>134</v>
      </c>
      <c r="Z2746" s="0" t="s">
        <v>134</v>
      </c>
      <c r="AA2746" s="0" t="s">
        <v>134</v>
      </c>
      <c r="AB2746" s="0" t="s">
        <v>134</v>
      </c>
      <c r="AC2746" s="0" t="s">
        <v>134</v>
      </c>
      <c r="AD2746" s="0" t="s">
        <v>134</v>
      </c>
      <c r="AE2746" s="0" t="s">
        <v>134</v>
      </c>
      <c r="AF2746" s="0" t="s">
        <v>134</v>
      </c>
      <c r="AG2746" s="0" t="s">
        <v>134</v>
      </c>
      <c r="AH2746" s="0" t="s">
        <v>134</v>
      </c>
      <c r="AI2746" s="0" t="s">
        <v>134</v>
      </c>
      <c r="AJ2746" s="0" t="s">
        <v>134</v>
      </c>
      <c r="AK2746" s="0" t="s">
        <v>134</v>
      </c>
      <c r="AL2746" s="0" t="s">
        <v>134</v>
      </c>
      <c r="AM2746" s="0" t="s">
        <v>134</v>
      </c>
      <c r="AN2746" s="0" t="s">
        <v>134</v>
      </c>
      <c r="AO2746" s="0" t="s">
        <v>134</v>
      </c>
      <c r="AP2746" s="0" t="s">
        <v>134</v>
      </c>
      <c r="AQ2746" s="0" t="s">
        <v>134</v>
      </c>
      <c r="AR2746" s="0" t="s">
        <v>134</v>
      </c>
      <c r="AS2746" s="0" t="s">
        <v>134</v>
      </c>
      <c r="AT2746" s="0" t="s">
        <v>134</v>
      </c>
      <c r="AU2746" s="0" t="s">
        <v>134</v>
      </c>
      <c r="AV2746" s="0" t="s">
        <v>134</v>
      </c>
      <c r="AW2746" s="0" t="s">
        <v>134</v>
      </c>
      <c r="AX2746" s="0" t="s">
        <v>134</v>
      </c>
      <c r="AY2746" s="0" t="s">
        <v>134</v>
      </c>
      <c r="AZ2746" s="0" t="s">
        <v>134</v>
      </c>
      <c r="BA2746" s="0" t="s">
        <v>134</v>
      </c>
      <c r="BB2746" s="0" t="s">
        <v>134</v>
      </c>
      <c r="BC2746" s="0" t="s">
        <v>134</v>
      </c>
      <c r="BD2746" s="0" t="s">
        <v>134</v>
      </c>
      <c r="BE2746" s="0" t="s">
        <v>134</v>
      </c>
      <c r="BF2746" s="0" t="s">
        <v>134</v>
      </c>
      <c r="BG2746" s="0" t="s">
        <v>134</v>
      </c>
      <c r="BH2746" s="0" t="s">
        <v>134</v>
      </c>
      <c r="BI2746" s="0" t="s">
        <v>134</v>
      </c>
      <c r="BJ2746" s="0" t="s">
        <v>134</v>
      </c>
      <c r="BK2746" s="0" t="s">
        <v>134</v>
      </c>
      <c r="BL2746" s="0" t="s">
        <v>134</v>
      </c>
      <c r="BM2746" s="0" t="s">
        <v>134</v>
      </c>
      <c r="BN2746" s="0" t="s">
        <v>134</v>
      </c>
      <c r="BO2746" s="0" t="s">
        <v>134</v>
      </c>
      <c r="BP2746" s="0" t="s">
        <v>134</v>
      </c>
      <c r="BQ2746" s="0" t="s">
        <v>134</v>
      </c>
      <c r="BR2746" s="0" t="s">
        <v>134</v>
      </c>
      <c r="BS2746" s="0" t="s">
        <v>134</v>
      </c>
      <c r="BT2746" s="0" t="s">
        <v>134</v>
      </c>
      <c r="BU2746" s="0" t="s">
        <v>134</v>
      </c>
      <c r="BV2746" s="0" t="s">
        <v>134</v>
      </c>
      <c r="BW2746" s="0" t="s">
        <v>134</v>
      </c>
      <c r="BX2746" s="0" t="s">
        <v>134</v>
      </c>
      <c r="BZ2746" s="0" t="s">
        <v>134</v>
      </c>
      <c r="CA2746" s="0" t="s">
        <v>134</v>
      </c>
      <c r="CB2746" s="0" t="s">
        <v>134</v>
      </c>
      <c r="CC2746" s="0" t="s">
        <v>134</v>
      </c>
      <c r="CD2746" s="0" t="s">
        <v>134</v>
      </c>
      <c r="CE2746" s="0" t="s">
        <v>134</v>
      </c>
    </row>
    <row r="2747" customFormat="false" ht="12.75" hidden="false" customHeight="false" outlineLevel="0" collapsed="false">
      <c r="E2747" s="9" t="s">
        <v>134</v>
      </c>
      <c r="F2747" s="9" t="s">
        <v>134</v>
      </c>
      <c r="G2747" s="9" t="s">
        <v>134</v>
      </c>
      <c r="Q2747" s="0" t="s">
        <v>134</v>
      </c>
      <c r="R2747" s="0" t="s">
        <v>134</v>
      </c>
      <c r="S2747" s="0" t="s">
        <v>134</v>
      </c>
      <c r="T2747" s="0" t="s">
        <v>134</v>
      </c>
      <c r="U2747" s="0" t="s">
        <v>134</v>
      </c>
      <c r="V2747" s="0" t="s">
        <v>134</v>
      </c>
      <c r="W2747" s="0" t="s">
        <v>134</v>
      </c>
      <c r="X2747" s="0" t="s">
        <v>134</v>
      </c>
      <c r="Y2747" s="0" t="s">
        <v>134</v>
      </c>
      <c r="Z2747" s="0" t="s">
        <v>134</v>
      </c>
      <c r="AA2747" s="0" t="s">
        <v>134</v>
      </c>
      <c r="AB2747" s="0" t="s">
        <v>134</v>
      </c>
      <c r="AC2747" s="0" t="s">
        <v>134</v>
      </c>
      <c r="AD2747" s="0" t="s">
        <v>134</v>
      </c>
      <c r="AE2747" s="0" t="s">
        <v>134</v>
      </c>
      <c r="AF2747" s="0" t="s">
        <v>134</v>
      </c>
      <c r="AG2747" s="0" t="s">
        <v>134</v>
      </c>
      <c r="AH2747" s="0" t="s">
        <v>134</v>
      </c>
      <c r="AI2747" s="0" t="s">
        <v>134</v>
      </c>
      <c r="AJ2747" s="0" t="s">
        <v>134</v>
      </c>
      <c r="AK2747" s="0" t="s">
        <v>134</v>
      </c>
      <c r="AL2747" s="0" t="s">
        <v>134</v>
      </c>
      <c r="AM2747" s="0" t="s">
        <v>134</v>
      </c>
      <c r="AN2747" s="0" t="s">
        <v>134</v>
      </c>
      <c r="AO2747" s="0" t="s">
        <v>134</v>
      </c>
      <c r="AP2747" s="0" t="s">
        <v>134</v>
      </c>
      <c r="AQ2747" s="0" t="s">
        <v>134</v>
      </c>
      <c r="AR2747" s="0" t="s">
        <v>134</v>
      </c>
      <c r="AS2747" s="0" t="s">
        <v>134</v>
      </c>
      <c r="AT2747" s="0" t="s">
        <v>134</v>
      </c>
      <c r="AU2747" s="0" t="s">
        <v>134</v>
      </c>
      <c r="AV2747" s="0" t="s">
        <v>134</v>
      </c>
      <c r="AW2747" s="0" t="s">
        <v>134</v>
      </c>
      <c r="AX2747" s="0" t="s">
        <v>134</v>
      </c>
      <c r="AY2747" s="0" t="s">
        <v>134</v>
      </c>
      <c r="AZ2747" s="0" t="s">
        <v>134</v>
      </c>
      <c r="BA2747" s="0" t="s">
        <v>134</v>
      </c>
      <c r="BB2747" s="0" t="s">
        <v>134</v>
      </c>
      <c r="BC2747" s="0" t="s">
        <v>134</v>
      </c>
      <c r="BD2747" s="0" t="s">
        <v>134</v>
      </c>
      <c r="BE2747" s="0" t="s">
        <v>134</v>
      </c>
      <c r="BF2747" s="0" t="s">
        <v>134</v>
      </c>
      <c r="BG2747" s="0" t="s">
        <v>134</v>
      </c>
      <c r="BH2747" s="0" t="s">
        <v>134</v>
      </c>
      <c r="BI2747" s="0" t="s">
        <v>134</v>
      </c>
      <c r="BJ2747" s="0" t="s">
        <v>134</v>
      </c>
      <c r="BK2747" s="0" t="s">
        <v>134</v>
      </c>
      <c r="BL2747" s="0" t="s">
        <v>134</v>
      </c>
      <c r="BM2747" s="0" t="s">
        <v>134</v>
      </c>
      <c r="BN2747" s="0" t="s">
        <v>134</v>
      </c>
      <c r="BO2747" s="0" t="s">
        <v>134</v>
      </c>
      <c r="BP2747" s="0" t="s">
        <v>134</v>
      </c>
      <c r="BQ2747" s="0" t="s">
        <v>134</v>
      </c>
      <c r="BR2747" s="0" t="s">
        <v>134</v>
      </c>
      <c r="BS2747" s="0" t="s">
        <v>134</v>
      </c>
      <c r="BT2747" s="0" t="s">
        <v>134</v>
      </c>
      <c r="BU2747" s="0" t="s">
        <v>134</v>
      </c>
      <c r="BV2747" s="0" t="s">
        <v>134</v>
      </c>
      <c r="BW2747" s="0" t="s">
        <v>134</v>
      </c>
      <c r="BX2747" s="0" t="s">
        <v>134</v>
      </c>
      <c r="BZ2747" s="0" t="s">
        <v>134</v>
      </c>
      <c r="CA2747" s="0" t="s">
        <v>134</v>
      </c>
      <c r="CB2747" s="0" t="s">
        <v>134</v>
      </c>
      <c r="CC2747" s="0" t="s">
        <v>134</v>
      </c>
      <c r="CD2747" s="0" t="s">
        <v>134</v>
      </c>
      <c r="CE2747" s="0" t="s">
        <v>134</v>
      </c>
    </row>
    <row r="2748" customFormat="false" ht="12.75" hidden="false" customHeight="false" outlineLevel="0" collapsed="false">
      <c r="E2748" s="9" t="s">
        <v>134</v>
      </c>
      <c r="F2748" s="9" t="s">
        <v>134</v>
      </c>
      <c r="G2748" s="9" t="s">
        <v>134</v>
      </c>
      <c r="Q2748" s="0" t="s">
        <v>134</v>
      </c>
      <c r="R2748" s="0" t="s">
        <v>134</v>
      </c>
      <c r="S2748" s="0" t="s">
        <v>134</v>
      </c>
      <c r="T2748" s="0" t="s">
        <v>134</v>
      </c>
      <c r="U2748" s="0" t="s">
        <v>134</v>
      </c>
      <c r="V2748" s="0" t="s">
        <v>134</v>
      </c>
      <c r="W2748" s="0" t="s">
        <v>134</v>
      </c>
      <c r="X2748" s="0" t="s">
        <v>134</v>
      </c>
      <c r="Y2748" s="0" t="s">
        <v>134</v>
      </c>
      <c r="Z2748" s="0" t="s">
        <v>134</v>
      </c>
      <c r="AA2748" s="0" t="s">
        <v>134</v>
      </c>
      <c r="AB2748" s="0" t="s">
        <v>134</v>
      </c>
      <c r="AC2748" s="0" t="s">
        <v>134</v>
      </c>
      <c r="AD2748" s="0" t="s">
        <v>134</v>
      </c>
      <c r="AE2748" s="0" t="s">
        <v>134</v>
      </c>
      <c r="AF2748" s="0" t="s">
        <v>134</v>
      </c>
      <c r="AG2748" s="0" t="s">
        <v>134</v>
      </c>
      <c r="AH2748" s="0" t="s">
        <v>134</v>
      </c>
      <c r="AI2748" s="0" t="s">
        <v>134</v>
      </c>
      <c r="AJ2748" s="0" t="s">
        <v>134</v>
      </c>
      <c r="AK2748" s="0" t="s">
        <v>134</v>
      </c>
      <c r="AL2748" s="0" t="s">
        <v>134</v>
      </c>
      <c r="AM2748" s="0" t="s">
        <v>134</v>
      </c>
      <c r="AN2748" s="0" t="s">
        <v>134</v>
      </c>
      <c r="AO2748" s="0" t="s">
        <v>134</v>
      </c>
      <c r="AP2748" s="0" t="s">
        <v>134</v>
      </c>
      <c r="AQ2748" s="0" t="s">
        <v>134</v>
      </c>
      <c r="AR2748" s="0" t="s">
        <v>134</v>
      </c>
      <c r="AS2748" s="0" t="s">
        <v>134</v>
      </c>
      <c r="AT2748" s="0" t="s">
        <v>134</v>
      </c>
      <c r="AU2748" s="0" t="s">
        <v>134</v>
      </c>
      <c r="AV2748" s="0" t="s">
        <v>134</v>
      </c>
      <c r="AW2748" s="0" t="s">
        <v>134</v>
      </c>
      <c r="AX2748" s="0" t="s">
        <v>134</v>
      </c>
      <c r="AY2748" s="0" t="s">
        <v>134</v>
      </c>
      <c r="AZ2748" s="0" t="s">
        <v>134</v>
      </c>
      <c r="BA2748" s="0" t="s">
        <v>134</v>
      </c>
      <c r="BB2748" s="0" t="s">
        <v>134</v>
      </c>
      <c r="BC2748" s="0" t="s">
        <v>134</v>
      </c>
      <c r="BD2748" s="0" t="s">
        <v>134</v>
      </c>
      <c r="BE2748" s="0" t="s">
        <v>134</v>
      </c>
      <c r="BF2748" s="0" t="s">
        <v>134</v>
      </c>
      <c r="BG2748" s="0" t="s">
        <v>134</v>
      </c>
      <c r="BH2748" s="0" t="s">
        <v>134</v>
      </c>
      <c r="BI2748" s="0" t="s">
        <v>134</v>
      </c>
      <c r="BJ2748" s="0" t="s">
        <v>134</v>
      </c>
      <c r="BK2748" s="0" t="s">
        <v>134</v>
      </c>
      <c r="BL2748" s="0" t="s">
        <v>134</v>
      </c>
      <c r="BM2748" s="0" t="s">
        <v>134</v>
      </c>
      <c r="BN2748" s="0" t="s">
        <v>134</v>
      </c>
      <c r="BO2748" s="0" t="s">
        <v>134</v>
      </c>
      <c r="BP2748" s="0" t="s">
        <v>134</v>
      </c>
      <c r="BQ2748" s="0" t="s">
        <v>134</v>
      </c>
      <c r="BR2748" s="0" t="s">
        <v>134</v>
      </c>
      <c r="BS2748" s="0" t="s">
        <v>134</v>
      </c>
      <c r="BT2748" s="0" t="s">
        <v>134</v>
      </c>
      <c r="BU2748" s="0" t="s">
        <v>134</v>
      </c>
      <c r="BV2748" s="0" t="s">
        <v>134</v>
      </c>
      <c r="BW2748" s="0" t="s">
        <v>134</v>
      </c>
      <c r="BX2748" s="0" t="s">
        <v>134</v>
      </c>
      <c r="BZ2748" s="0" t="s">
        <v>134</v>
      </c>
      <c r="CA2748" s="0" t="s">
        <v>134</v>
      </c>
      <c r="CB2748" s="0" t="s">
        <v>134</v>
      </c>
      <c r="CC2748" s="0" t="s">
        <v>134</v>
      </c>
      <c r="CD2748" s="0" t="s">
        <v>134</v>
      </c>
      <c r="CE2748" s="0" t="s">
        <v>134</v>
      </c>
    </row>
    <row r="2749" customFormat="false" ht="12.75" hidden="false" customHeight="false" outlineLevel="0" collapsed="false">
      <c r="E2749" s="9" t="s">
        <v>134</v>
      </c>
      <c r="F2749" s="9" t="s">
        <v>134</v>
      </c>
      <c r="G2749" s="9" t="s">
        <v>134</v>
      </c>
      <c r="Q2749" s="0" t="s">
        <v>134</v>
      </c>
      <c r="R2749" s="0" t="s">
        <v>134</v>
      </c>
      <c r="S2749" s="0" t="s">
        <v>134</v>
      </c>
      <c r="T2749" s="0" t="s">
        <v>134</v>
      </c>
      <c r="U2749" s="0" t="s">
        <v>134</v>
      </c>
      <c r="V2749" s="0" t="s">
        <v>134</v>
      </c>
      <c r="W2749" s="0" t="s">
        <v>134</v>
      </c>
      <c r="X2749" s="0" t="s">
        <v>134</v>
      </c>
      <c r="Y2749" s="0" t="s">
        <v>134</v>
      </c>
      <c r="Z2749" s="0" t="s">
        <v>134</v>
      </c>
      <c r="AA2749" s="0" t="s">
        <v>134</v>
      </c>
      <c r="AB2749" s="0" t="s">
        <v>134</v>
      </c>
      <c r="AC2749" s="0" t="s">
        <v>134</v>
      </c>
      <c r="AD2749" s="0" t="s">
        <v>134</v>
      </c>
      <c r="AE2749" s="0" t="s">
        <v>134</v>
      </c>
      <c r="AF2749" s="0" t="s">
        <v>134</v>
      </c>
      <c r="AG2749" s="0" t="s">
        <v>134</v>
      </c>
      <c r="AH2749" s="0" t="s">
        <v>134</v>
      </c>
      <c r="AI2749" s="0" t="s">
        <v>134</v>
      </c>
      <c r="AJ2749" s="0" t="s">
        <v>134</v>
      </c>
      <c r="AK2749" s="0" t="s">
        <v>134</v>
      </c>
      <c r="AL2749" s="0" t="s">
        <v>134</v>
      </c>
      <c r="AM2749" s="0" t="s">
        <v>134</v>
      </c>
      <c r="AN2749" s="0" t="s">
        <v>134</v>
      </c>
      <c r="AO2749" s="0" t="s">
        <v>134</v>
      </c>
      <c r="AP2749" s="0" t="s">
        <v>134</v>
      </c>
      <c r="AQ2749" s="0" t="s">
        <v>134</v>
      </c>
      <c r="AR2749" s="0" t="s">
        <v>134</v>
      </c>
      <c r="AS2749" s="0" t="s">
        <v>134</v>
      </c>
      <c r="AT2749" s="0" t="s">
        <v>134</v>
      </c>
      <c r="AU2749" s="0" t="s">
        <v>134</v>
      </c>
      <c r="AV2749" s="0" t="s">
        <v>134</v>
      </c>
      <c r="AW2749" s="0" t="s">
        <v>134</v>
      </c>
      <c r="AX2749" s="0" t="s">
        <v>134</v>
      </c>
      <c r="AY2749" s="0" t="s">
        <v>134</v>
      </c>
      <c r="AZ2749" s="0" t="s">
        <v>134</v>
      </c>
      <c r="BA2749" s="0" t="s">
        <v>134</v>
      </c>
      <c r="BB2749" s="0" t="s">
        <v>134</v>
      </c>
      <c r="BC2749" s="0" t="s">
        <v>134</v>
      </c>
      <c r="BD2749" s="0" t="s">
        <v>134</v>
      </c>
      <c r="BE2749" s="0" t="s">
        <v>134</v>
      </c>
      <c r="BF2749" s="0" t="s">
        <v>134</v>
      </c>
      <c r="BG2749" s="0" t="s">
        <v>134</v>
      </c>
      <c r="BH2749" s="0" t="s">
        <v>134</v>
      </c>
      <c r="BI2749" s="0" t="s">
        <v>134</v>
      </c>
      <c r="BJ2749" s="0" t="s">
        <v>134</v>
      </c>
      <c r="BK2749" s="0" t="s">
        <v>134</v>
      </c>
      <c r="BL2749" s="0" t="s">
        <v>134</v>
      </c>
      <c r="BM2749" s="0" t="s">
        <v>134</v>
      </c>
      <c r="BN2749" s="0" t="s">
        <v>134</v>
      </c>
      <c r="BO2749" s="0" t="s">
        <v>134</v>
      </c>
      <c r="BP2749" s="0" t="s">
        <v>134</v>
      </c>
      <c r="BQ2749" s="0" t="s">
        <v>134</v>
      </c>
      <c r="BR2749" s="0" t="s">
        <v>134</v>
      </c>
      <c r="BS2749" s="0" t="s">
        <v>134</v>
      </c>
      <c r="BT2749" s="0" t="s">
        <v>134</v>
      </c>
      <c r="BU2749" s="0" t="s">
        <v>134</v>
      </c>
      <c r="BV2749" s="0" t="s">
        <v>134</v>
      </c>
      <c r="BW2749" s="0" t="s">
        <v>134</v>
      </c>
      <c r="BX2749" s="0" t="s">
        <v>134</v>
      </c>
      <c r="BZ2749" s="0" t="s">
        <v>134</v>
      </c>
      <c r="CA2749" s="0" t="s">
        <v>134</v>
      </c>
      <c r="CB2749" s="0" t="s">
        <v>134</v>
      </c>
      <c r="CC2749" s="0" t="s">
        <v>134</v>
      </c>
      <c r="CD2749" s="0" t="s">
        <v>134</v>
      </c>
      <c r="CE2749" s="0" t="s">
        <v>134</v>
      </c>
    </row>
    <row r="2750" customFormat="false" ht="12.75" hidden="false" customHeight="false" outlineLevel="0" collapsed="false">
      <c r="E2750" s="9" t="s">
        <v>134</v>
      </c>
      <c r="F2750" s="9" t="s">
        <v>134</v>
      </c>
      <c r="G2750" s="9" t="s">
        <v>134</v>
      </c>
      <c r="Q2750" s="0" t="s">
        <v>134</v>
      </c>
      <c r="R2750" s="0" t="s">
        <v>134</v>
      </c>
      <c r="S2750" s="0" t="s">
        <v>134</v>
      </c>
      <c r="T2750" s="0" t="s">
        <v>134</v>
      </c>
      <c r="U2750" s="0" t="s">
        <v>134</v>
      </c>
      <c r="V2750" s="0" t="s">
        <v>134</v>
      </c>
      <c r="W2750" s="0" t="s">
        <v>134</v>
      </c>
      <c r="X2750" s="0" t="s">
        <v>134</v>
      </c>
      <c r="Y2750" s="0" t="s">
        <v>134</v>
      </c>
      <c r="Z2750" s="0" t="s">
        <v>134</v>
      </c>
      <c r="AA2750" s="0" t="s">
        <v>134</v>
      </c>
      <c r="AB2750" s="0" t="s">
        <v>134</v>
      </c>
      <c r="AC2750" s="0" t="s">
        <v>134</v>
      </c>
      <c r="AD2750" s="0" t="s">
        <v>134</v>
      </c>
      <c r="AE2750" s="0" t="s">
        <v>134</v>
      </c>
      <c r="AF2750" s="0" t="s">
        <v>134</v>
      </c>
      <c r="AG2750" s="0" t="s">
        <v>134</v>
      </c>
      <c r="AH2750" s="0" t="s">
        <v>134</v>
      </c>
      <c r="AI2750" s="0" t="s">
        <v>134</v>
      </c>
      <c r="AJ2750" s="0" t="s">
        <v>134</v>
      </c>
      <c r="AK2750" s="0" t="s">
        <v>134</v>
      </c>
      <c r="AL2750" s="0" t="s">
        <v>134</v>
      </c>
      <c r="AM2750" s="0" t="s">
        <v>134</v>
      </c>
      <c r="AN2750" s="0" t="s">
        <v>134</v>
      </c>
      <c r="AO2750" s="0" t="s">
        <v>134</v>
      </c>
      <c r="AP2750" s="0" t="s">
        <v>134</v>
      </c>
      <c r="AQ2750" s="0" t="s">
        <v>134</v>
      </c>
      <c r="AR2750" s="0" t="s">
        <v>134</v>
      </c>
      <c r="AS2750" s="0" t="s">
        <v>134</v>
      </c>
      <c r="AT2750" s="0" t="s">
        <v>134</v>
      </c>
      <c r="AU2750" s="0" t="s">
        <v>134</v>
      </c>
      <c r="AV2750" s="0" t="s">
        <v>134</v>
      </c>
      <c r="AW2750" s="0" t="s">
        <v>134</v>
      </c>
      <c r="AX2750" s="0" t="s">
        <v>134</v>
      </c>
      <c r="AY2750" s="0" t="s">
        <v>134</v>
      </c>
      <c r="AZ2750" s="0" t="s">
        <v>134</v>
      </c>
      <c r="BA2750" s="0" t="s">
        <v>134</v>
      </c>
      <c r="BB2750" s="0" t="s">
        <v>134</v>
      </c>
      <c r="BC2750" s="0" t="s">
        <v>134</v>
      </c>
      <c r="BD2750" s="0" t="s">
        <v>134</v>
      </c>
      <c r="BE2750" s="0" t="s">
        <v>134</v>
      </c>
      <c r="BF2750" s="0" t="s">
        <v>134</v>
      </c>
      <c r="BG2750" s="0" t="s">
        <v>134</v>
      </c>
      <c r="BH2750" s="0" t="s">
        <v>134</v>
      </c>
      <c r="BI2750" s="0" t="s">
        <v>134</v>
      </c>
      <c r="BJ2750" s="0" t="s">
        <v>134</v>
      </c>
      <c r="BK2750" s="0" t="s">
        <v>134</v>
      </c>
      <c r="BL2750" s="0" t="s">
        <v>134</v>
      </c>
      <c r="BM2750" s="0" t="s">
        <v>134</v>
      </c>
      <c r="BN2750" s="0" t="s">
        <v>134</v>
      </c>
      <c r="BO2750" s="0" t="s">
        <v>134</v>
      </c>
      <c r="BP2750" s="0" t="s">
        <v>134</v>
      </c>
      <c r="BQ2750" s="0" t="s">
        <v>134</v>
      </c>
      <c r="BR2750" s="0" t="s">
        <v>134</v>
      </c>
      <c r="BS2750" s="0" t="s">
        <v>134</v>
      </c>
      <c r="BT2750" s="0" t="s">
        <v>134</v>
      </c>
      <c r="BU2750" s="0" t="s">
        <v>134</v>
      </c>
      <c r="BV2750" s="0" t="s">
        <v>134</v>
      </c>
      <c r="BW2750" s="0" t="s">
        <v>134</v>
      </c>
      <c r="BX2750" s="0" t="s">
        <v>134</v>
      </c>
      <c r="BZ2750" s="0" t="s">
        <v>134</v>
      </c>
      <c r="CA2750" s="0" t="s">
        <v>134</v>
      </c>
      <c r="CB2750" s="0" t="s">
        <v>134</v>
      </c>
      <c r="CC2750" s="0" t="s">
        <v>134</v>
      </c>
      <c r="CD2750" s="0" t="s">
        <v>134</v>
      </c>
      <c r="CE2750" s="0" t="s">
        <v>134</v>
      </c>
    </row>
    <row r="2751" customFormat="false" ht="12.75" hidden="false" customHeight="false" outlineLevel="0" collapsed="false">
      <c r="E2751" s="9" t="s">
        <v>134</v>
      </c>
      <c r="F2751" s="9" t="s">
        <v>134</v>
      </c>
      <c r="G2751" s="9" t="s">
        <v>134</v>
      </c>
      <c r="Q2751" s="0" t="s">
        <v>134</v>
      </c>
      <c r="R2751" s="0" t="s">
        <v>134</v>
      </c>
      <c r="S2751" s="0" t="s">
        <v>134</v>
      </c>
      <c r="T2751" s="0" t="s">
        <v>134</v>
      </c>
      <c r="U2751" s="0" t="s">
        <v>134</v>
      </c>
      <c r="V2751" s="0" t="s">
        <v>134</v>
      </c>
      <c r="W2751" s="0" t="s">
        <v>134</v>
      </c>
      <c r="X2751" s="0" t="s">
        <v>134</v>
      </c>
      <c r="Y2751" s="0" t="s">
        <v>134</v>
      </c>
      <c r="Z2751" s="0" t="s">
        <v>134</v>
      </c>
      <c r="AA2751" s="0" t="s">
        <v>134</v>
      </c>
      <c r="AB2751" s="0" t="s">
        <v>134</v>
      </c>
      <c r="AC2751" s="0" t="s">
        <v>134</v>
      </c>
      <c r="AD2751" s="0" t="s">
        <v>134</v>
      </c>
      <c r="AE2751" s="0" t="s">
        <v>134</v>
      </c>
      <c r="AF2751" s="0" t="s">
        <v>134</v>
      </c>
      <c r="AG2751" s="0" t="s">
        <v>134</v>
      </c>
      <c r="AH2751" s="0" t="s">
        <v>134</v>
      </c>
      <c r="AI2751" s="0" t="s">
        <v>134</v>
      </c>
      <c r="AJ2751" s="0" t="s">
        <v>134</v>
      </c>
      <c r="AK2751" s="0" t="s">
        <v>134</v>
      </c>
      <c r="AL2751" s="0" t="s">
        <v>134</v>
      </c>
      <c r="AM2751" s="0" t="s">
        <v>134</v>
      </c>
      <c r="AN2751" s="0" t="s">
        <v>134</v>
      </c>
      <c r="AO2751" s="0" t="s">
        <v>134</v>
      </c>
      <c r="AP2751" s="0" t="s">
        <v>134</v>
      </c>
      <c r="AQ2751" s="0" t="s">
        <v>134</v>
      </c>
      <c r="AR2751" s="0" t="s">
        <v>134</v>
      </c>
      <c r="AS2751" s="0" t="s">
        <v>134</v>
      </c>
      <c r="AT2751" s="0" t="s">
        <v>134</v>
      </c>
      <c r="AU2751" s="0" t="s">
        <v>134</v>
      </c>
      <c r="AV2751" s="0" t="s">
        <v>134</v>
      </c>
      <c r="AW2751" s="0" t="s">
        <v>134</v>
      </c>
      <c r="AX2751" s="0" t="s">
        <v>134</v>
      </c>
      <c r="AY2751" s="0" t="s">
        <v>134</v>
      </c>
      <c r="AZ2751" s="0" t="s">
        <v>134</v>
      </c>
      <c r="BA2751" s="0" t="s">
        <v>134</v>
      </c>
      <c r="BB2751" s="0" t="s">
        <v>134</v>
      </c>
      <c r="BC2751" s="0" t="s">
        <v>134</v>
      </c>
      <c r="BD2751" s="0" t="s">
        <v>134</v>
      </c>
      <c r="BE2751" s="0" t="s">
        <v>134</v>
      </c>
      <c r="BF2751" s="0" t="s">
        <v>134</v>
      </c>
      <c r="BG2751" s="0" t="s">
        <v>134</v>
      </c>
      <c r="BH2751" s="0" t="s">
        <v>134</v>
      </c>
      <c r="BI2751" s="0" t="s">
        <v>134</v>
      </c>
      <c r="BJ2751" s="0" t="s">
        <v>134</v>
      </c>
      <c r="BK2751" s="0" t="s">
        <v>134</v>
      </c>
      <c r="BL2751" s="0" t="s">
        <v>134</v>
      </c>
      <c r="BM2751" s="0" t="s">
        <v>134</v>
      </c>
      <c r="BN2751" s="0" t="s">
        <v>134</v>
      </c>
      <c r="BO2751" s="0" t="s">
        <v>134</v>
      </c>
      <c r="BP2751" s="0" t="s">
        <v>134</v>
      </c>
      <c r="BQ2751" s="0" t="s">
        <v>134</v>
      </c>
      <c r="BR2751" s="0" t="s">
        <v>134</v>
      </c>
      <c r="BS2751" s="0" t="s">
        <v>134</v>
      </c>
      <c r="BT2751" s="0" t="s">
        <v>134</v>
      </c>
      <c r="BU2751" s="0" t="s">
        <v>134</v>
      </c>
      <c r="BV2751" s="0" t="s">
        <v>134</v>
      </c>
      <c r="BW2751" s="0" t="s">
        <v>134</v>
      </c>
      <c r="BX2751" s="0" t="s">
        <v>134</v>
      </c>
      <c r="BZ2751" s="0" t="s">
        <v>134</v>
      </c>
      <c r="CA2751" s="0" t="s">
        <v>134</v>
      </c>
      <c r="CB2751" s="0" t="s">
        <v>134</v>
      </c>
      <c r="CC2751" s="0" t="s">
        <v>134</v>
      </c>
      <c r="CD2751" s="0" t="s">
        <v>134</v>
      </c>
      <c r="CE2751" s="0" t="s">
        <v>134</v>
      </c>
    </row>
    <row r="2752" customFormat="false" ht="12.75" hidden="false" customHeight="false" outlineLevel="0" collapsed="false">
      <c r="E2752" s="9" t="s">
        <v>134</v>
      </c>
      <c r="F2752" s="9" t="s">
        <v>134</v>
      </c>
      <c r="G2752" s="9" t="s">
        <v>134</v>
      </c>
      <c r="Q2752" s="0" t="s">
        <v>134</v>
      </c>
      <c r="R2752" s="0" t="s">
        <v>134</v>
      </c>
      <c r="S2752" s="0" t="s">
        <v>134</v>
      </c>
      <c r="T2752" s="0" t="s">
        <v>134</v>
      </c>
      <c r="U2752" s="0" t="s">
        <v>134</v>
      </c>
      <c r="V2752" s="0" t="s">
        <v>134</v>
      </c>
      <c r="W2752" s="0" t="s">
        <v>134</v>
      </c>
      <c r="X2752" s="0" t="s">
        <v>134</v>
      </c>
      <c r="Y2752" s="0" t="s">
        <v>134</v>
      </c>
      <c r="Z2752" s="0" t="s">
        <v>134</v>
      </c>
      <c r="AA2752" s="0" t="s">
        <v>134</v>
      </c>
      <c r="AB2752" s="0" t="s">
        <v>134</v>
      </c>
      <c r="AC2752" s="0" t="s">
        <v>134</v>
      </c>
      <c r="AD2752" s="0" t="s">
        <v>134</v>
      </c>
      <c r="AE2752" s="0" t="s">
        <v>134</v>
      </c>
      <c r="AF2752" s="0" t="s">
        <v>134</v>
      </c>
      <c r="AG2752" s="0" t="s">
        <v>134</v>
      </c>
      <c r="AH2752" s="0" t="s">
        <v>134</v>
      </c>
      <c r="AI2752" s="0" t="s">
        <v>134</v>
      </c>
      <c r="AJ2752" s="0" t="s">
        <v>134</v>
      </c>
      <c r="AK2752" s="0" t="s">
        <v>134</v>
      </c>
      <c r="AL2752" s="0" t="s">
        <v>134</v>
      </c>
      <c r="AM2752" s="0" t="s">
        <v>134</v>
      </c>
      <c r="AN2752" s="0" t="s">
        <v>134</v>
      </c>
      <c r="AO2752" s="0" t="s">
        <v>134</v>
      </c>
      <c r="AP2752" s="0" t="s">
        <v>134</v>
      </c>
      <c r="AQ2752" s="0" t="s">
        <v>134</v>
      </c>
      <c r="AR2752" s="0" t="s">
        <v>134</v>
      </c>
      <c r="AS2752" s="0" t="s">
        <v>134</v>
      </c>
      <c r="AT2752" s="0" t="s">
        <v>134</v>
      </c>
      <c r="AU2752" s="0" t="s">
        <v>134</v>
      </c>
      <c r="AV2752" s="0" t="s">
        <v>134</v>
      </c>
      <c r="AW2752" s="0" t="s">
        <v>134</v>
      </c>
      <c r="AX2752" s="0" t="s">
        <v>134</v>
      </c>
      <c r="AY2752" s="0" t="s">
        <v>134</v>
      </c>
      <c r="AZ2752" s="0" t="s">
        <v>134</v>
      </c>
      <c r="BA2752" s="0" t="s">
        <v>134</v>
      </c>
      <c r="BB2752" s="0" t="s">
        <v>134</v>
      </c>
      <c r="BC2752" s="0" t="s">
        <v>134</v>
      </c>
      <c r="BD2752" s="0" t="s">
        <v>134</v>
      </c>
      <c r="BE2752" s="0" t="s">
        <v>134</v>
      </c>
      <c r="BF2752" s="0" t="s">
        <v>134</v>
      </c>
      <c r="BG2752" s="0" t="s">
        <v>134</v>
      </c>
      <c r="BH2752" s="0" t="s">
        <v>134</v>
      </c>
      <c r="BI2752" s="0" t="s">
        <v>134</v>
      </c>
      <c r="BJ2752" s="0" t="s">
        <v>134</v>
      </c>
      <c r="BK2752" s="0" t="s">
        <v>134</v>
      </c>
      <c r="BL2752" s="0" t="s">
        <v>134</v>
      </c>
      <c r="BM2752" s="0" t="s">
        <v>134</v>
      </c>
      <c r="BN2752" s="0" t="s">
        <v>134</v>
      </c>
      <c r="BO2752" s="0" t="s">
        <v>134</v>
      </c>
      <c r="BP2752" s="0" t="s">
        <v>134</v>
      </c>
      <c r="BQ2752" s="0" t="s">
        <v>134</v>
      </c>
      <c r="BR2752" s="0" t="s">
        <v>134</v>
      </c>
      <c r="BS2752" s="0" t="s">
        <v>134</v>
      </c>
      <c r="BT2752" s="0" t="s">
        <v>134</v>
      </c>
      <c r="BU2752" s="0" t="s">
        <v>134</v>
      </c>
      <c r="BV2752" s="0" t="s">
        <v>134</v>
      </c>
      <c r="BW2752" s="0" t="s">
        <v>134</v>
      </c>
      <c r="BX2752" s="0" t="s">
        <v>134</v>
      </c>
      <c r="BZ2752" s="0" t="s">
        <v>134</v>
      </c>
      <c r="CA2752" s="0" t="s">
        <v>134</v>
      </c>
      <c r="CB2752" s="0" t="s">
        <v>134</v>
      </c>
      <c r="CC2752" s="0" t="s">
        <v>134</v>
      </c>
      <c r="CD2752" s="0" t="s">
        <v>134</v>
      </c>
      <c r="CE2752" s="0" t="s">
        <v>134</v>
      </c>
    </row>
    <row r="2753" customFormat="false" ht="12.75" hidden="false" customHeight="false" outlineLevel="0" collapsed="false">
      <c r="E2753" s="9" t="s">
        <v>134</v>
      </c>
      <c r="F2753" s="9" t="s">
        <v>134</v>
      </c>
      <c r="G2753" s="9" t="s">
        <v>134</v>
      </c>
      <c r="Q2753" s="0" t="s">
        <v>134</v>
      </c>
      <c r="R2753" s="0" t="s">
        <v>134</v>
      </c>
      <c r="S2753" s="0" t="s">
        <v>134</v>
      </c>
      <c r="T2753" s="0" t="s">
        <v>134</v>
      </c>
      <c r="U2753" s="0" t="s">
        <v>134</v>
      </c>
      <c r="V2753" s="0" t="s">
        <v>134</v>
      </c>
      <c r="W2753" s="0" t="s">
        <v>134</v>
      </c>
      <c r="X2753" s="0" t="s">
        <v>134</v>
      </c>
      <c r="Y2753" s="0" t="s">
        <v>134</v>
      </c>
      <c r="Z2753" s="0" t="s">
        <v>134</v>
      </c>
      <c r="AA2753" s="0" t="s">
        <v>134</v>
      </c>
      <c r="AB2753" s="0" t="s">
        <v>134</v>
      </c>
      <c r="AC2753" s="0" t="s">
        <v>134</v>
      </c>
      <c r="AD2753" s="0" t="s">
        <v>134</v>
      </c>
      <c r="AE2753" s="0" t="s">
        <v>134</v>
      </c>
      <c r="AF2753" s="0" t="s">
        <v>134</v>
      </c>
      <c r="AG2753" s="0" t="s">
        <v>134</v>
      </c>
      <c r="AH2753" s="0" t="s">
        <v>134</v>
      </c>
      <c r="AI2753" s="0" t="s">
        <v>134</v>
      </c>
      <c r="AJ2753" s="0" t="s">
        <v>134</v>
      </c>
      <c r="AK2753" s="0" t="s">
        <v>134</v>
      </c>
      <c r="AL2753" s="0" t="s">
        <v>134</v>
      </c>
      <c r="AM2753" s="0" t="s">
        <v>134</v>
      </c>
      <c r="AN2753" s="0" t="s">
        <v>134</v>
      </c>
      <c r="AO2753" s="0" t="s">
        <v>134</v>
      </c>
      <c r="AP2753" s="0" t="s">
        <v>134</v>
      </c>
      <c r="AQ2753" s="0" t="s">
        <v>134</v>
      </c>
      <c r="AR2753" s="0" t="s">
        <v>134</v>
      </c>
      <c r="AS2753" s="0" t="s">
        <v>134</v>
      </c>
      <c r="AT2753" s="0" t="s">
        <v>134</v>
      </c>
      <c r="AU2753" s="0" t="s">
        <v>134</v>
      </c>
      <c r="AV2753" s="0" t="s">
        <v>134</v>
      </c>
      <c r="AW2753" s="0" t="s">
        <v>134</v>
      </c>
      <c r="AX2753" s="0" t="s">
        <v>134</v>
      </c>
      <c r="AY2753" s="0" t="s">
        <v>134</v>
      </c>
      <c r="AZ2753" s="0" t="s">
        <v>134</v>
      </c>
      <c r="BA2753" s="0" t="s">
        <v>134</v>
      </c>
      <c r="BB2753" s="0" t="s">
        <v>134</v>
      </c>
      <c r="BC2753" s="0" t="s">
        <v>134</v>
      </c>
      <c r="BD2753" s="0" t="s">
        <v>134</v>
      </c>
      <c r="BE2753" s="0" t="s">
        <v>134</v>
      </c>
      <c r="BF2753" s="0" t="s">
        <v>134</v>
      </c>
      <c r="BG2753" s="0" t="s">
        <v>134</v>
      </c>
      <c r="BH2753" s="0" t="s">
        <v>134</v>
      </c>
      <c r="BI2753" s="0" t="s">
        <v>134</v>
      </c>
      <c r="BJ2753" s="0" t="s">
        <v>134</v>
      </c>
      <c r="BK2753" s="0" t="s">
        <v>134</v>
      </c>
      <c r="BL2753" s="0" t="s">
        <v>134</v>
      </c>
      <c r="BM2753" s="0" t="s">
        <v>134</v>
      </c>
      <c r="BN2753" s="0" t="s">
        <v>134</v>
      </c>
      <c r="BO2753" s="0" t="s">
        <v>134</v>
      </c>
      <c r="BP2753" s="0" t="s">
        <v>134</v>
      </c>
      <c r="BQ2753" s="0" t="s">
        <v>134</v>
      </c>
      <c r="BR2753" s="0" t="s">
        <v>134</v>
      </c>
      <c r="BS2753" s="0" t="s">
        <v>134</v>
      </c>
      <c r="BT2753" s="0" t="s">
        <v>134</v>
      </c>
      <c r="BU2753" s="0" t="s">
        <v>134</v>
      </c>
      <c r="BV2753" s="0" t="s">
        <v>134</v>
      </c>
      <c r="BW2753" s="0" t="s">
        <v>134</v>
      </c>
      <c r="BX2753" s="0" t="s">
        <v>134</v>
      </c>
      <c r="BZ2753" s="0" t="s">
        <v>134</v>
      </c>
      <c r="CA2753" s="0" t="s">
        <v>134</v>
      </c>
      <c r="CB2753" s="0" t="s">
        <v>134</v>
      </c>
      <c r="CC2753" s="0" t="s">
        <v>134</v>
      </c>
      <c r="CD2753" s="0" t="s">
        <v>134</v>
      </c>
      <c r="CE2753" s="0" t="s">
        <v>134</v>
      </c>
    </row>
    <row r="2754" customFormat="false" ht="12.75" hidden="false" customHeight="false" outlineLevel="0" collapsed="false">
      <c r="E2754" s="9" t="s">
        <v>134</v>
      </c>
      <c r="F2754" s="9" t="s">
        <v>134</v>
      </c>
      <c r="G2754" s="9" t="s">
        <v>134</v>
      </c>
      <c r="Q2754" s="0" t="s">
        <v>134</v>
      </c>
      <c r="R2754" s="0" t="s">
        <v>134</v>
      </c>
      <c r="S2754" s="0" t="s">
        <v>134</v>
      </c>
      <c r="T2754" s="0" t="s">
        <v>134</v>
      </c>
      <c r="U2754" s="0" t="s">
        <v>134</v>
      </c>
      <c r="V2754" s="0" t="s">
        <v>134</v>
      </c>
      <c r="W2754" s="0" t="s">
        <v>134</v>
      </c>
      <c r="X2754" s="0" t="s">
        <v>134</v>
      </c>
      <c r="Y2754" s="0" t="s">
        <v>134</v>
      </c>
      <c r="Z2754" s="0" t="s">
        <v>134</v>
      </c>
      <c r="AA2754" s="0" t="s">
        <v>134</v>
      </c>
      <c r="AB2754" s="0" t="s">
        <v>134</v>
      </c>
      <c r="AC2754" s="0" t="s">
        <v>134</v>
      </c>
      <c r="AD2754" s="0" t="s">
        <v>134</v>
      </c>
      <c r="AE2754" s="0" t="s">
        <v>134</v>
      </c>
      <c r="AF2754" s="0" t="s">
        <v>134</v>
      </c>
      <c r="AG2754" s="0" t="s">
        <v>134</v>
      </c>
      <c r="AH2754" s="0" t="s">
        <v>134</v>
      </c>
      <c r="AI2754" s="0" t="s">
        <v>134</v>
      </c>
      <c r="AJ2754" s="0" t="s">
        <v>134</v>
      </c>
      <c r="AK2754" s="0" t="s">
        <v>134</v>
      </c>
      <c r="AL2754" s="0" t="s">
        <v>134</v>
      </c>
      <c r="AM2754" s="0" t="s">
        <v>134</v>
      </c>
      <c r="AN2754" s="0" t="s">
        <v>134</v>
      </c>
      <c r="AO2754" s="0" t="s">
        <v>134</v>
      </c>
      <c r="AP2754" s="0" t="s">
        <v>134</v>
      </c>
      <c r="AQ2754" s="0" t="s">
        <v>134</v>
      </c>
      <c r="AR2754" s="0" t="s">
        <v>134</v>
      </c>
      <c r="AS2754" s="0" t="s">
        <v>134</v>
      </c>
      <c r="AT2754" s="0" t="s">
        <v>134</v>
      </c>
      <c r="AU2754" s="0" t="s">
        <v>134</v>
      </c>
      <c r="AV2754" s="0" t="s">
        <v>134</v>
      </c>
      <c r="AW2754" s="0" t="s">
        <v>134</v>
      </c>
      <c r="AX2754" s="0" t="s">
        <v>134</v>
      </c>
      <c r="AY2754" s="0" t="s">
        <v>134</v>
      </c>
      <c r="AZ2754" s="0" t="s">
        <v>134</v>
      </c>
      <c r="BA2754" s="0" t="s">
        <v>134</v>
      </c>
      <c r="BB2754" s="0" t="s">
        <v>134</v>
      </c>
      <c r="BC2754" s="0" t="s">
        <v>134</v>
      </c>
      <c r="BD2754" s="0" t="s">
        <v>134</v>
      </c>
      <c r="BE2754" s="0" t="s">
        <v>134</v>
      </c>
      <c r="BF2754" s="0" t="s">
        <v>134</v>
      </c>
      <c r="BG2754" s="0" t="s">
        <v>134</v>
      </c>
      <c r="BH2754" s="0" t="s">
        <v>134</v>
      </c>
      <c r="BI2754" s="0" t="s">
        <v>134</v>
      </c>
      <c r="BJ2754" s="0" t="s">
        <v>134</v>
      </c>
      <c r="BK2754" s="0" t="s">
        <v>134</v>
      </c>
      <c r="BL2754" s="0" t="s">
        <v>134</v>
      </c>
      <c r="BM2754" s="0" t="s">
        <v>134</v>
      </c>
      <c r="BN2754" s="0" t="s">
        <v>134</v>
      </c>
      <c r="BO2754" s="0" t="s">
        <v>134</v>
      </c>
      <c r="BP2754" s="0" t="s">
        <v>134</v>
      </c>
      <c r="BQ2754" s="0" t="s">
        <v>134</v>
      </c>
      <c r="BR2754" s="0" t="s">
        <v>134</v>
      </c>
      <c r="BS2754" s="0" t="s">
        <v>134</v>
      </c>
      <c r="BT2754" s="0" t="s">
        <v>134</v>
      </c>
      <c r="BU2754" s="0" t="s">
        <v>134</v>
      </c>
      <c r="BV2754" s="0" t="s">
        <v>134</v>
      </c>
      <c r="BW2754" s="0" t="s">
        <v>134</v>
      </c>
      <c r="BX2754" s="0" t="s">
        <v>134</v>
      </c>
      <c r="BZ2754" s="0" t="s">
        <v>134</v>
      </c>
      <c r="CA2754" s="0" t="s">
        <v>134</v>
      </c>
      <c r="CB2754" s="0" t="s">
        <v>134</v>
      </c>
      <c r="CC2754" s="0" t="s">
        <v>134</v>
      </c>
      <c r="CD2754" s="0" t="s">
        <v>134</v>
      </c>
      <c r="CE2754" s="0" t="s">
        <v>134</v>
      </c>
    </row>
    <row r="2755" customFormat="false" ht="12.75" hidden="false" customHeight="false" outlineLevel="0" collapsed="false">
      <c r="E2755" s="9" t="s">
        <v>134</v>
      </c>
      <c r="F2755" s="9" t="s">
        <v>134</v>
      </c>
      <c r="G2755" s="9" t="s">
        <v>134</v>
      </c>
      <c r="Q2755" s="0" t="s">
        <v>134</v>
      </c>
      <c r="R2755" s="0" t="s">
        <v>134</v>
      </c>
      <c r="S2755" s="0" t="s">
        <v>134</v>
      </c>
      <c r="T2755" s="0" t="s">
        <v>134</v>
      </c>
      <c r="U2755" s="0" t="s">
        <v>134</v>
      </c>
      <c r="V2755" s="0" t="s">
        <v>134</v>
      </c>
      <c r="W2755" s="0" t="s">
        <v>134</v>
      </c>
      <c r="X2755" s="0" t="s">
        <v>134</v>
      </c>
      <c r="Y2755" s="0" t="s">
        <v>134</v>
      </c>
      <c r="Z2755" s="0" t="s">
        <v>134</v>
      </c>
      <c r="AA2755" s="0" t="s">
        <v>134</v>
      </c>
      <c r="AB2755" s="0" t="s">
        <v>134</v>
      </c>
      <c r="AC2755" s="0" t="s">
        <v>134</v>
      </c>
      <c r="AD2755" s="0" t="s">
        <v>134</v>
      </c>
      <c r="AE2755" s="0" t="s">
        <v>134</v>
      </c>
      <c r="AF2755" s="0" t="s">
        <v>134</v>
      </c>
      <c r="AG2755" s="0" t="s">
        <v>134</v>
      </c>
      <c r="AH2755" s="0" t="s">
        <v>134</v>
      </c>
      <c r="AI2755" s="0" t="s">
        <v>134</v>
      </c>
      <c r="AJ2755" s="0" t="s">
        <v>134</v>
      </c>
      <c r="AK2755" s="0" t="s">
        <v>134</v>
      </c>
      <c r="AL2755" s="0" t="s">
        <v>134</v>
      </c>
      <c r="AM2755" s="0" t="s">
        <v>134</v>
      </c>
      <c r="AN2755" s="0" t="s">
        <v>134</v>
      </c>
      <c r="AO2755" s="0" t="s">
        <v>134</v>
      </c>
      <c r="AP2755" s="0" t="s">
        <v>134</v>
      </c>
      <c r="AQ2755" s="0" t="s">
        <v>134</v>
      </c>
      <c r="AR2755" s="0" t="s">
        <v>134</v>
      </c>
      <c r="AS2755" s="0" t="s">
        <v>134</v>
      </c>
      <c r="AT2755" s="0" t="s">
        <v>134</v>
      </c>
      <c r="AU2755" s="0" t="s">
        <v>134</v>
      </c>
      <c r="AV2755" s="0" t="s">
        <v>134</v>
      </c>
      <c r="AW2755" s="0" t="s">
        <v>134</v>
      </c>
      <c r="AX2755" s="0" t="s">
        <v>134</v>
      </c>
      <c r="AY2755" s="0" t="s">
        <v>134</v>
      </c>
      <c r="AZ2755" s="0" t="s">
        <v>134</v>
      </c>
      <c r="BA2755" s="0" t="s">
        <v>134</v>
      </c>
      <c r="BB2755" s="0" t="s">
        <v>134</v>
      </c>
      <c r="BC2755" s="0" t="s">
        <v>134</v>
      </c>
      <c r="BD2755" s="0" t="s">
        <v>134</v>
      </c>
      <c r="BE2755" s="0" t="s">
        <v>134</v>
      </c>
      <c r="BF2755" s="0" t="s">
        <v>134</v>
      </c>
      <c r="BG2755" s="0" t="s">
        <v>134</v>
      </c>
      <c r="BH2755" s="0" t="s">
        <v>134</v>
      </c>
      <c r="BI2755" s="0" t="s">
        <v>134</v>
      </c>
      <c r="BJ2755" s="0" t="s">
        <v>134</v>
      </c>
      <c r="BK2755" s="0" t="s">
        <v>134</v>
      </c>
      <c r="BL2755" s="0" t="s">
        <v>134</v>
      </c>
      <c r="BM2755" s="0" t="s">
        <v>134</v>
      </c>
      <c r="BN2755" s="0" t="s">
        <v>134</v>
      </c>
      <c r="BO2755" s="0" t="s">
        <v>134</v>
      </c>
      <c r="BP2755" s="0" t="s">
        <v>134</v>
      </c>
      <c r="BQ2755" s="0" t="s">
        <v>134</v>
      </c>
      <c r="BR2755" s="0" t="s">
        <v>134</v>
      </c>
      <c r="BS2755" s="0" t="s">
        <v>134</v>
      </c>
      <c r="BT2755" s="0" t="s">
        <v>134</v>
      </c>
      <c r="BU2755" s="0" t="s">
        <v>134</v>
      </c>
      <c r="BV2755" s="0" t="s">
        <v>134</v>
      </c>
      <c r="BW2755" s="0" t="s">
        <v>134</v>
      </c>
      <c r="BX2755" s="0" t="s">
        <v>134</v>
      </c>
      <c r="BZ2755" s="0" t="s">
        <v>134</v>
      </c>
      <c r="CA2755" s="0" t="s">
        <v>134</v>
      </c>
      <c r="CB2755" s="0" t="s">
        <v>134</v>
      </c>
      <c r="CC2755" s="0" t="s">
        <v>134</v>
      </c>
      <c r="CD2755" s="0" t="s">
        <v>134</v>
      </c>
      <c r="CE2755" s="0" t="s">
        <v>134</v>
      </c>
    </row>
    <row r="2756" customFormat="false" ht="12.75" hidden="false" customHeight="false" outlineLevel="0" collapsed="false">
      <c r="E2756" s="9" t="s">
        <v>134</v>
      </c>
      <c r="F2756" s="9" t="s">
        <v>134</v>
      </c>
      <c r="G2756" s="9" t="s">
        <v>134</v>
      </c>
      <c r="Q2756" s="0" t="s">
        <v>134</v>
      </c>
      <c r="R2756" s="0" t="s">
        <v>134</v>
      </c>
      <c r="S2756" s="0" t="s">
        <v>134</v>
      </c>
      <c r="T2756" s="0" t="s">
        <v>134</v>
      </c>
      <c r="U2756" s="0" t="s">
        <v>134</v>
      </c>
      <c r="V2756" s="0" t="s">
        <v>134</v>
      </c>
      <c r="W2756" s="0" t="s">
        <v>134</v>
      </c>
      <c r="X2756" s="0" t="s">
        <v>134</v>
      </c>
      <c r="Y2756" s="0" t="s">
        <v>134</v>
      </c>
      <c r="Z2756" s="0" t="s">
        <v>134</v>
      </c>
      <c r="AA2756" s="0" t="s">
        <v>134</v>
      </c>
      <c r="AB2756" s="0" t="s">
        <v>134</v>
      </c>
      <c r="AC2756" s="0" t="s">
        <v>134</v>
      </c>
      <c r="AD2756" s="0" t="s">
        <v>134</v>
      </c>
      <c r="AE2756" s="0" t="s">
        <v>134</v>
      </c>
      <c r="AF2756" s="0" t="s">
        <v>134</v>
      </c>
      <c r="AG2756" s="0" t="s">
        <v>134</v>
      </c>
      <c r="AH2756" s="0" t="s">
        <v>134</v>
      </c>
      <c r="AI2756" s="0" t="s">
        <v>134</v>
      </c>
      <c r="AJ2756" s="0" t="s">
        <v>134</v>
      </c>
      <c r="AK2756" s="0" t="s">
        <v>134</v>
      </c>
      <c r="AL2756" s="0" t="s">
        <v>134</v>
      </c>
      <c r="AM2756" s="0" t="s">
        <v>134</v>
      </c>
      <c r="AN2756" s="0" t="s">
        <v>134</v>
      </c>
      <c r="AO2756" s="0" t="s">
        <v>134</v>
      </c>
      <c r="AP2756" s="0" t="s">
        <v>134</v>
      </c>
      <c r="AQ2756" s="0" t="s">
        <v>134</v>
      </c>
      <c r="AR2756" s="0" t="s">
        <v>134</v>
      </c>
      <c r="AS2756" s="0" t="s">
        <v>134</v>
      </c>
      <c r="AT2756" s="0" t="s">
        <v>134</v>
      </c>
      <c r="AU2756" s="0" t="s">
        <v>134</v>
      </c>
      <c r="AV2756" s="0" t="s">
        <v>134</v>
      </c>
      <c r="AW2756" s="0" t="s">
        <v>134</v>
      </c>
      <c r="AX2756" s="0" t="s">
        <v>134</v>
      </c>
      <c r="AY2756" s="0" t="s">
        <v>134</v>
      </c>
      <c r="AZ2756" s="0" t="s">
        <v>134</v>
      </c>
      <c r="BA2756" s="0" t="s">
        <v>134</v>
      </c>
      <c r="BB2756" s="0" t="s">
        <v>134</v>
      </c>
      <c r="BC2756" s="0" t="s">
        <v>134</v>
      </c>
      <c r="BD2756" s="0" t="s">
        <v>134</v>
      </c>
      <c r="BE2756" s="0" t="s">
        <v>134</v>
      </c>
      <c r="BF2756" s="0" t="s">
        <v>134</v>
      </c>
      <c r="BG2756" s="0" t="s">
        <v>134</v>
      </c>
      <c r="BH2756" s="0" t="s">
        <v>134</v>
      </c>
      <c r="BI2756" s="0" t="s">
        <v>134</v>
      </c>
      <c r="BJ2756" s="0" t="s">
        <v>134</v>
      </c>
      <c r="BK2756" s="0" t="s">
        <v>134</v>
      </c>
      <c r="BL2756" s="0" t="s">
        <v>134</v>
      </c>
      <c r="BM2756" s="0" t="s">
        <v>134</v>
      </c>
      <c r="BN2756" s="0" t="s">
        <v>134</v>
      </c>
      <c r="BO2756" s="0" t="s">
        <v>134</v>
      </c>
      <c r="BP2756" s="0" t="s">
        <v>134</v>
      </c>
      <c r="BQ2756" s="0" t="s">
        <v>134</v>
      </c>
      <c r="BR2756" s="0" t="s">
        <v>134</v>
      </c>
      <c r="BS2756" s="0" t="s">
        <v>134</v>
      </c>
      <c r="BT2756" s="0" t="s">
        <v>134</v>
      </c>
      <c r="BU2756" s="0" t="s">
        <v>134</v>
      </c>
      <c r="BV2756" s="0" t="s">
        <v>134</v>
      </c>
      <c r="BW2756" s="0" t="s">
        <v>134</v>
      </c>
      <c r="BX2756" s="0" t="s">
        <v>134</v>
      </c>
      <c r="BZ2756" s="0" t="s">
        <v>134</v>
      </c>
      <c r="CA2756" s="0" t="s">
        <v>134</v>
      </c>
      <c r="CB2756" s="0" t="s">
        <v>134</v>
      </c>
      <c r="CC2756" s="0" t="s">
        <v>134</v>
      </c>
      <c r="CD2756" s="0" t="s">
        <v>134</v>
      </c>
      <c r="CE2756" s="0" t="s">
        <v>134</v>
      </c>
    </row>
    <row r="2757" customFormat="false" ht="12.75" hidden="false" customHeight="false" outlineLevel="0" collapsed="false">
      <c r="E2757" s="9" t="s">
        <v>134</v>
      </c>
      <c r="F2757" s="9" t="s">
        <v>134</v>
      </c>
      <c r="G2757" s="9" t="s">
        <v>134</v>
      </c>
      <c r="Q2757" s="0" t="s">
        <v>134</v>
      </c>
      <c r="R2757" s="0" t="s">
        <v>134</v>
      </c>
      <c r="S2757" s="0" t="s">
        <v>134</v>
      </c>
      <c r="T2757" s="0" t="s">
        <v>134</v>
      </c>
      <c r="U2757" s="0" t="s">
        <v>134</v>
      </c>
      <c r="V2757" s="0" t="s">
        <v>134</v>
      </c>
      <c r="W2757" s="0" t="s">
        <v>134</v>
      </c>
      <c r="X2757" s="0" t="s">
        <v>134</v>
      </c>
      <c r="Y2757" s="0" t="s">
        <v>134</v>
      </c>
      <c r="Z2757" s="0" t="s">
        <v>134</v>
      </c>
      <c r="AA2757" s="0" t="s">
        <v>134</v>
      </c>
      <c r="AB2757" s="0" t="s">
        <v>134</v>
      </c>
      <c r="AC2757" s="0" t="s">
        <v>134</v>
      </c>
      <c r="AD2757" s="0" t="s">
        <v>134</v>
      </c>
      <c r="AE2757" s="0" t="s">
        <v>134</v>
      </c>
      <c r="AF2757" s="0" t="s">
        <v>134</v>
      </c>
      <c r="AG2757" s="0" t="s">
        <v>134</v>
      </c>
      <c r="AH2757" s="0" t="s">
        <v>134</v>
      </c>
      <c r="AI2757" s="0" t="s">
        <v>134</v>
      </c>
      <c r="AJ2757" s="0" t="s">
        <v>134</v>
      </c>
      <c r="AK2757" s="0" t="s">
        <v>134</v>
      </c>
      <c r="AL2757" s="0" t="s">
        <v>134</v>
      </c>
      <c r="AM2757" s="0" t="s">
        <v>134</v>
      </c>
      <c r="AN2757" s="0" t="s">
        <v>134</v>
      </c>
      <c r="AO2757" s="0" t="s">
        <v>134</v>
      </c>
      <c r="AP2757" s="0" t="s">
        <v>134</v>
      </c>
      <c r="AQ2757" s="0" t="s">
        <v>134</v>
      </c>
      <c r="AR2757" s="0" t="s">
        <v>134</v>
      </c>
      <c r="AS2757" s="0" t="s">
        <v>134</v>
      </c>
      <c r="AT2757" s="0" t="s">
        <v>134</v>
      </c>
      <c r="AU2757" s="0" t="s">
        <v>134</v>
      </c>
      <c r="AV2757" s="0" t="s">
        <v>134</v>
      </c>
      <c r="AW2757" s="0" t="s">
        <v>134</v>
      </c>
      <c r="AX2757" s="0" t="s">
        <v>134</v>
      </c>
      <c r="AY2757" s="0" t="s">
        <v>134</v>
      </c>
      <c r="AZ2757" s="0" t="s">
        <v>134</v>
      </c>
      <c r="BA2757" s="0" t="s">
        <v>134</v>
      </c>
      <c r="BB2757" s="0" t="s">
        <v>134</v>
      </c>
      <c r="BC2757" s="0" t="s">
        <v>134</v>
      </c>
      <c r="BD2757" s="0" t="s">
        <v>134</v>
      </c>
      <c r="BE2757" s="0" t="s">
        <v>134</v>
      </c>
      <c r="BF2757" s="0" t="s">
        <v>134</v>
      </c>
      <c r="BG2757" s="0" t="s">
        <v>134</v>
      </c>
      <c r="BH2757" s="0" t="s">
        <v>134</v>
      </c>
      <c r="BI2757" s="0" t="s">
        <v>134</v>
      </c>
      <c r="BJ2757" s="0" t="s">
        <v>134</v>
      </c>
      <c r="BK2757" s="0" t="s">
        <v>134</v>
      </c>
      <c r="BL2757" s="0" t="s">
        <v>134</v>
      </c>
      <c r="BM2757" s="0" t="s">
        <v>134</v>
      </c>
      <c r="BN2757" s="0" t="s">
        <v>134</v>
      </c>
      <c r="BO2757" s="0" t="s">
        <v>134</v>
      </c>
      <c r="BP2757" s="0" t="s">
        <v>134</v>
      </c>
      <c r="BQ2757" s="0" t="s">
        <v>134</v>
      </c>
      <c r="BR2757" s="0" t="s">
        <v>134</v>
      </c>
      <c r="BS2757" s="0" t="s">
        <v>134</v>
      </c>
      <c r="BT2757" s="0" t="s">
        <v>134</v>
      </c>
      <c r="BU2757" s="0" t="s">
        <v>134</v>
      </c>
      <c r="BV2757" s="0" t="s">
        <v>134</v>
      </c>
      <c r="BW2757" s="0" t="s">
        <v>134</v>
      </c>
      <c r="BX2757" s="0" t="s">
        <v>134</v>
      </c>
      <c r="BZ2757" s="0" t="s">
        <v>134</v>
      </c>
      <c r="CA2757" s="0" t="s">
        <v>134</v>
      </c>
      <c r="CB2757" s="0" t="s">
        <v>134</v>
      </c>
      <c r="CC2757" s="0" t="s">
        <v>134</v>
      </c>
      <c r="CD2757" s="0" t="s">
        <v>134</v>
      </c>
      <c r="CE2757" s="0" t="s">
        <v>134</v>
      </c>
    </row>
    <row r="2758" customFormat="false" ht="12.75" hidden="false" customHeight="false" outlineLevel="0" collapsed="false">
      <c r="E2758" s="9" t="s">
        <v>134</v>
      </c>
      <c r="F2758" s="9" t="s">
        <v>134</v>
      </c>
      <c r="G2758" s="9" t="s">
        <v>134</v>
      </c>
      <c r="Q2758" s="0" t="s">
        <v>134</v>
      </c>
      <c r="R2758" s="0" t="s">
        <v>134</v>
      </c>
      <c r="S2758" s="0" t="s">
        <v>134</v>
      </c>
      <c r="T2758" s="0" t="s">
        <v>134</v>
      </c>
      <c r="U2758" s="0" t="s">
        <v>134</v>
      </c>
      <c r="V2758" s="0" t="s">
        <v>134</v>
      </c>
      <c r="W2758" s="0" t="s">
        <v>134</v>
      </c>
      <c r="X2758" s="0" t="s">
        <v>134</v>
      </c>
      <c r="Y2758" s="0" t="s">
        <v>134</v>
      </c>
      <c r="Z2758" s="0" t="s">
        <v>134</v>
      </c>
      <c r="AA2758" s="0" t="s">
        <v>134</v>
      </c>
      <c r="AB2758" s="0" t="s">
        <v>134</v>
      </c>
      <c r="AC2758" s="0" t="s">
        <v>134</v>
      </c>
      <c r="AD2758" s="0" t="s">
        <v>134</v>
      </c>
      <c r="AE2758" s="0" t="s">
        <v>134</v>
      </c>
      <c r="AF2758" s="0" t="s">
        <v>134</v>
      </c>
      <c r="AG2758" s="0" t="s">
        <v>134</v>
      </c>
      <c r="AH2758" s="0" t="s">
        <v>134</v>
      </c>
      <c r="AI2758" s="0" t="s">
        <v>134</v>
      </c>
      <c r="AJ2758" s="0" t="s">
        <v>134</v>
      </c>
      <c r="AK2758" s="0" t="s">
        <v>134</v>
      </c>
      <c r="AL2758" s="0" t="s">
        <v>134</v>
      </c>
      <c r="AM2758" s="0" t="s">
        <v>134</v>
      </c>
      <c r="AN2758" s="0" t="s">
        <v>134</v>
      </c>
      <c r="AO2758" s="0" t="s">
        <v>134</v>
      </c>
      <c r="AP2758" s="0" t="s">
        <v>134</v>
      </c>
      <c r="AQ2758" s="0" t="s">
        <v>134</v>
      </c>
      <c r="AR2758" s="0" t="s">
        <v>134</v>
      </c>
      <c r="AS2758" s="0" t="s">
        <v>134</v>
      </c>
      <c r="AT2758" s="0" t="s">
        <v>134</v>
      </c>
      <c r="AU2758" s="0" t="s">
        <v>134</v>
      </c>
      <c r="AV2758" s="0" t="s">
        <v>134</v>
      </c>
      <c r="AW2758" s="0" t="s">
        <v>134</v>
      </c>
      <c r="AX2758" s="0" t="s">
        <v>134</v>
      </c>
      <c r="AY2758" s="0" t="s">
        <v>134</v>
      </c>
      <c r="AZ2758" s="0" t="s">
        <v>134</v>
      </c>
      <c r="BA2758" s="0" t="s">
        <v>134</v>
      </c>
      <c r="BB2758" s="0" t="s">
        <v>134</v>
      </c>
      <c r="BC2758" s="0" t="s">
        <v>134</v>
      </c>
      <c r="BD2758" s="0" t="s">
        <v>134</v>
      </c>
      <c r="BE2758" s="0" t="s">
        <v>134</v>
      </c>
      <c r="BF2758" s="0" t="s">
        <v>134</v>
      </c>
      <c r="BG2758" s="0" t="s">
        <v>134</v>
      </c>
      <c r="BH2758" s="0" t="s">
        <v>134</v>
      </c>
      <c r="BI2758" s="0" t="s">
        <v>134</v>
      </c>
      <c r="BJ2758" s="0" t="s">
        <v>134</v>
      </c>
      <c r="BK2758" s="0" t="s">
        <v>134</v>
      </c>
      <c r="BL2758" s="0" t="s">
        <v>134</v>
      </c>
      <c r="BM2758" s="0" t="s">
        <v>134</v>
      </c>
      <c r="BN2758" s="0" t="s">
        <v>134</v>
      </c>
      <c r="BO2758" s="0" t="s">
        <v>134</v>
      </c>
      <c r="BP2758" s="0" t="s">
        <v>134</v>
      </c>
      <c r="BQ2758" s="0" t="s">
        <v>134</v>
      </c>
      <c r="BR2758" s="0" t="s">
        <v>134</v>
      </c>
      <c r="BS2758" s="0" t="s">
        <v>134</v>
      </c>
      <c r="BT2758" s="0" t="s">
        <v>134</v>
      </c>
      <c r="BU2758" s="0" t="s">
        <v>134</v>
      </c>
      <c r="BV2758" s="0" t="s">
        <v>134</v>
      </c>
      <c r="BW2758" s="0" t="s">
        <v>134</v>
      </c>
      <c r="BX2758" s="0" t="s">
        <v>134</v>
      </c>
      <c r="BZ2758" s="0" t="s">
        <v>134</v>
      </c>
      <c r="CA2758" s="0" t="s">
        <v>134</v>
      </c>
      <c r="CB2758" s="0" t="s">
        <v>134</v>
      </c>
      <c r="CC2758" s="0" t="s">
        <v>134</v>
      </c>
      <c r="CD2758" s="0" t="s">
        <v>134</v>
      </c>
      <c r="CE2758" s="0" t="s">
        <v>134</v>
      </c>
    </row>
    <row r="2759" customFormat="false" ht="12.75" hidden="false" customHeight="false" outlineLevel="0" collapsed="false">
      <c r="E2759" s="9" t="s">
        <v>134</v>
      </c>
      <c r="F2759" s="9" t="s">
        <v>134</v>
      </c>
      <c r="G2759" s="9" t="s">
        <v>134</v>
      </c>
      <c r="Q2759" s="0" t="s">
        <v>134</v>
      </c>
      <c r="R2759" s="0" t="s">
        <v>134</v>
      </c>
      <c r="S2759" s="0" t="s">
        <v>134</v>
      </c>
      <c r="T2759" s="0" t="s">
        <v>134</v>
      </c>
      <c r="U2759" s="0" t="s">
        <v>134</v>
      </c>
      <c r="V2759" s="0" t="s">
        <v>134</v>
      </c>
      <c r="W2759" s="0" t="s">
        <v>134</v>
      </c>
      <c r="X2759" s="0" t="s">
        <v>134</v>
      </c>
      <c r="Y2759" s="0" t="s">
        <v>134</v>
      </c>
      <c r="Z2759" s="0" t="s">
        <v>134</v>
      </c>
      <c r="AA2759" s="0" t="s">
        <v>134</v>
      </c>
      <c r="AB2759" s="0" t="s">
        <v>134</v>
      </c>
      <c r="AC2759" s="0" t="s">
        <v>134</v>
      </c>
      <c r="AD2759" s="0" t="s">
        <v>134</v>
      </c>
      <c r="AE2759" s="0" t="s">
        <v>134</v>
      </c>
      <c r="AF2759" s="0" t="s">
        <v>134</v>
      </c>
      <c r="AG2759" s="0" t="s">
        <v>134</v>
      </c>
      <c r="AH2759" s="0" t="s">
        <v>134</v>
      </c>
      <c r="AI2759" s="0" t="s">
        <v>134</v>
      </c>
      <c r="AJ2759" s="0" t="s">
        <v>134</v>
      </c>
      <c r="AK2759" s="0" t="s">
        <v>134</v>
      </c>
      <c r="AL2759" s="0" t="s">
        <v>134</v>
      </c>
      <c r="AM2759" s="0" t="s">
        <v>134</v>
      </c>
      <c r="AN2759" s="0" t="s">
        <v>134</v>
      </c>
      <c r="AO2759" s="0" t="s">
        <v>134</v>
      </c>
      <c r="AP2759" s="0" t="s">
        <v>134</v>
      </c>
      <c r="AQ2759" s="0" t="s">
        <v>134</v>
      </c>
      <c r="AR2759" s="0" t="s">
        <v>134</v>
      </c>
      <c r="AS2759" s="0" t="s">
        <v>134</v>
      </c>
      <c r="AT2759" s="0" t="s">
        <v>134</v>
      </c>
      <c r="AU2759" s="0" t="s">
        <v>134</v>
      </c>
      <c r="AV2759" s="0" t="s">
        <v>134</v>
      </c>
      <c r="AW2759" s="0" t="s">
        <v>134</v>
      </c>
      <c r="AX2759" s="0" t="s">
        <v>134</v>
      </c>
      <c r="AY2759" s="0" t="s">
        <v>134</v>
      </c>
      <c r="AZ2759" s="0" t="s">
        <v>134</v>
      </c>
      <c r="BA2759" s="0" t="s">
        <v>134</v>
      </c>
      <c r="BB2759" s="0" t="s">
        <v>134</v>
      </c>
      <c r="BC2759" s="0" t="s">
        <v>134</v>
      </c>
      <c r="BD2759" s="0" t="s">
        <v>134</v>
      </c>
      <c r="BE2759" s="0" t="s">
        <v>134</v>
      </c>
      <c r="BF2759" s="0" t="s">
        <v>134</v>
      </c>
      <c r="BG2759" s="0" t="s">
        <v>134</v>
      </c>
      <c r="BH2759" s="0" t="s">
        <v>134</v>
      </c>
      <c r="BI2759" s="0" t="s">
        <v>134</v>
      </c>
      <c r="BJ2759" s="0" t="s">
        <v>134</v>
      </c>
      <c r="BK2759" s="0" t="s">
        <v>134</v>
      </c>
      <c r="BL2759" s="0" t="s">
        <v>134</v>
      </c>
      <c r="BM2759" s="0" t="s">
        <v>134</v>
      </c>
      <c r="BN2759" s="0" t="s">
        <v>134</v>
      </c>
      <c r="BO2759" s="0" t="s">
        <v>134</v>
      </c>
      <c r="BP2759" s="0" t="s">
        <v>134</v>
      </c>
      <c r="BQ2759" s="0" t="s">
        <v>134</v>
      </c>
      <c r="BR2759" s="0" t="s">
        <v>134</v>
      </c>
      <c r="BS2759" s="0" t="s">
        <v>134</v>
      </c>
      <c r="BT2759" s="0" t="s">
        <v>134</v>
      </c>
      <c r="BU2759" s="0" t="s">
        <v>134</v>
      </c>
      <c r="BV2759" s="0" t="s">
        <v>134</v>
      </c>
      <c r="BW2759" s="0" t="s">
        <v>134</v>
      </c>
      <c r="BX2759" s="0" t="s">
        <v>134</v>
      </c>
      <c r="BZ2759" s="0" t="s">
        <v>134</v>
      </c>
      <c r="CA2759" s="0" t="s">
        <v>134</v>
      </c>
      <c r="CB2759" s="0" t="s">
        <v>134</v>
      </c>
      <c r="CC2759" s="0" t="s">
        <v>134</v>
      </c>
      <c r="CD2759" s="0" t="s">
        <v>134</v>
      </c>
      <c r="CE2759" s="0" t="s">
        <v>134</v>
      </c>
    </row>
    <row r="2760" customFormat="false" ht="12.75" hidden="false" customHeight="false" outlineLevel="0" collapsed="false">
      <c r="E2760" s="9" t="s">
        <v>134</v>
      </c>
      <c r="F2760" s="9" t="s">
        <v>134</v>
      </c>
      <c r="G2760" s="9" t="s">
        <v>134</v>
      </c>
      <c r="Q2760" s="0" t="s">
        <v>134</v>
      </c>
      <c r="R2760" s="0" t="s">
        <v>134</v>
      </c>
      <c r="S2760" s="0" t="s">
        <v>134</v>
      </c>
      <c r="T2760" s="0" t="s">
        <v>134</v>
      </c>
      <c r="U2760" s="0" t="s">
        <v>134</v>
      </c>
      <c r="V2760" s="0" t="s">
        <v>134</v>
      </c>
      <c r="W2760" s="0" t="s">
        <v>134</v>
      </c>
      <c r="X2760" s="0" t="s">
        <v>134</v>
      </c>
      <c r="Y2760" s="0" t="s">
        <v>134</v>
      </c>
      <c r="Z2760" s="0" t="s">
        <v>134</v>
      </c>
      <c r="AA2760" s="0" t="s">
        <v>134</v>
      </c>
      <c r="AB2760" s="0" t="s">
        <v>134</v>
      </c>
      <c r="AC2760" s="0" t="s">
        <v>134</v>
      </c>
      <c r="AD2760" s="0" t="s">
        <v>134</v>
      </c>
      <c r="AE2760" s="0" t="s">
        <v>134</v>
      </c>
      <c r="AF2760" s="0" t="s">
        <v>134</v>
      </c>
      <c r="AG2760" s="0" t="s">
        <v>134</v>
      </c>
      <c r="AH2760" s="0" t="s">
        <v>134</v>
      </c>
      <c r="AI2760" s="0" t="s">
        <v>134</v>
      </c>
      <c r="AJ2760" s="0" t="s">
        <v>134</v>
      </c>
      <c r="AK2760" s="0" t="s">
        <v>134</v>
      </c>
      <c r="AL2760" s="0" t="s">
        <v>134</v>
      </c>
      <c r="AM2760" s="0" t="s">
        <v>134</v>
      </c>
      <c r="AN2760" s="0" t="s">
        <v>134</v>
      </c>
      <c r="AO2760" s="0" t="s">
        <v>134</v>
      </c>
      <c r="AP2760" s="0" t="s">
        <v>134</v>
      </c>
      <c r="AQ2760" s="0" t="s">
        <v>134</v>
      </c>
      <c r="AR2760" s="0" t="s">
        <v>134</v>
      </c>
      <c r="AS2760" s="0" t="s">
        <v>134</v>
      </c>
      <c r="AT2760" s="0" t="s">
        <v>134</v>
      </c>
      <c r="AU2760" s="0" t="s">
        <v>134</v>
      </c>
      <c r="AV2760" s="0" t="s">
        <v>134</v>
      </c>
      <c r="AW2760" s="0" t="s">
        <v>134</v>
      </c>
      <c r="AX2760" s="0" t="s">
        <v>134</v>
      </c>
      <c r="AY2760" s="0" t="s">
        <v>134</v>
      </c>
      <c r="AZ2760" s="0" t="s">
        <v>134</v>
      </c>
      <c r="BA2760" s="0" t="s">
        <v>134</v>
      </c>
      <c r="BB2760" s="0" t="s">
        <v>134</v>
      </c>
      <c r="BC2760" s="0" t="s">
        <v>134</v>
      </c>
      <c r="BD2760" s="0" t="s">
        <v>134</v>
      </c>
      <c r="BE2760" s="0" t="s">
        <v>134</v>
      </c>
      <c r="BF2760" s="0" t="s">
        <v>134</v>
      </c>
      <c r="BG2760" s="0" t="s">
        <v>134</v>
      </c>
      <c r="BH2760" s="0" t="s">
        <v>134</v>
      </c>
      <c r="BI2760" s="0" t="s">
        <v>134</v>
      </c>
      <c r="BJ2760" s="0" t="s">
        <v>134</v>
      </c>
      <c r="BK2760" s="0" t="s">
        <v>134</v>
      </c>
      <c r="BL2760" s="0" t="s">
        <v>134</v>
      </c>
      <c r="BM2760" s="0" t="s">
        <v>134</v>
      </c>
      <c r="BN2760" s="0" t="s">
        <v>134</v>
      </c>
      <c r="BO2760" s="0" t="s">
        <v>134</v>
      </c>
      <c r="BP2760" s="0" t="s">
        <v>134</v>
      </c>
      <c r="BQ2760" s="0" t="s">
        <v>134</v>
      </c>
      <c r="BR2760" s="0" t="s">
        <v>134</v>
      </c>
      <c r="BS2760" s="0" t="s">
        <v>134</v>
      </c>
      <c r="BT2760" s="0" t="s">
        <v>134</v>
      </c>
      <c r="BU2760" s="0" t="s">
        <v>134</v>
      </c>
      <c r="BV2760" s="0" t="s">
        <v>134</v>
      </c>
      <c r="BW2760" s="0" t="s">
        <v>134</v>
      </c>
      <c r="BX2760" s="0" t="s">
        <v>134</v>
      </c>
      <c r="BZ2760" s="0" t="s">
        <v>134</v>
      </c>
      <c r="CA2760" s="0" t="s">
        <v>134</v>
      </c>
      <c r="CB2760" s="0" t="s">
        <v>134</v>
      </c>
      <c r="CC2760" s="0" t="s">
        <v>134</v>
      </c>
      <c r="CD2760" s="0" t="s">
        <v>134</v>
      </c>
      <c r="CE2760" s="0" t="s">
        <v>134</v>
      </c>
    </row>
    <row r="2761" customFormat="false" ht="12.75" hidden="false" customHeight="false" outlineLevel="0" collapsed="false">
      <c r="E2761" s="9" t="s">
        <v>134</v>
      </c>
      <c r="F2761" s="9" t="s">
        <v>134</v>
      </c>
      <c r="G2761" s="9" t="s">
        <v>134</v>
      </c>
      <c r="Q2761" s="0" t="s">
        <v>134</v>
      </c>
      <c r="R2761" s="0" t="s">
        <v>134</v>
      </c>
      <c r="S2761" s="0" t="s">
        <v>134</v>
      </c>
      <c r="T2761" s="0" t="s">
        <v>134</v>
      </c>
      <c r="U2761" s="0" t="s">
        <v>134</v>
      </c>
      <c r="V2761" s="0" t="s">
        <v>134</v>
      </c>
      <c r="W2761" s="0" t="s">
        <v>134</v>
      </c>
      <c r="X2761" s="0" t="s">
        <v>134</v>
      </c>
      <c r="Y2761" s="0" t="s">
        <v>134</v>
      </c>
      <c r="Z2761" s="0" t="s">
        <v>134</v>
      </c>
      <c r="AA2761" s="0" t="s">
        <v>134</v>
      </c>
      <c r="AB2761" s="0" t="s">
        <v>134</v>
      </c>
      <c r="AC2761" s="0" t="s">
        <v>134</v>
      </c>
      <c r="AD2761" s="0" t="s">
        <v>134</v>
      </c>
      <c r="AE2761" s="0" t="s">
        <v>134</v>
      </c>
      <c r="AF2761" s="0" t="s">
        <v>134</v>
      </c>
      <c r="AG2761" s="0" t="s">
        <v>134</v>
      </c>
      <c r="AH2761" s="0" t="s">
        <v>134</v>
      </c>
      <c r="AI2761" s="0" t="s">
        <v>134</v>
      </c>
      <c r="AJ2761" s="0" t="s">
        <v>134</v>
      </c>
      <c r="AK2761" s="0" t="s">
        <v>134</v>
      </c>
      <c r="AL2761" s="0" t="s">
        <v>134</v>
      </c>
      <c r="AM2761" s="0" t="s">
        <v>134</v>
      </c>
      <c r="AN2761" s="0" t="s">
        <v>134</v>
      </c>
      <c r="AO2761" s="0" t="s">
        <v>134</v>
      </c>
      <c r="AP2761" s="0" t="s">
        <v>134</v>
      </c>
      <c r="AQ2761" s="0" t="s">
        <v>134</v>
      </c>
      <c r="AR2761" s="0" t="s">
        <v>134</v>
      </c>
      <c r="AS2761" s="0" t="s">
        <v>134</v>
      </c>
      <c r="AT2761" s="0" t="s">
        <v>134</v>
      </c>
      <c r="AU2761" s="0" t="s">
        <v>134</v>
      </c>
      <c r="AV2761" s="0" t="s">
        <v>134</v>
      </c>
      <c r="AW2761" s="0" t="s">
        <v>134</v>
      </c>
      <c r="AX2761" s="0" t="s">
        <v>134</v>
      </c>
      <c r="AY2761" s="0" t="s">
        <v>134</v>
      </c>
      <c r="AZ2761" s="0" t="s">
        <v>134</v>
      </c>
      <c r="BA2761" s="0" t="s">
        <v>134</v>
      </c>
      <c r="BB2761" s="0" t="s">
        <v>134</v>
      </c>
      <c r="BC2761" s="0" t="s">
        <v>134</v>
      </c>
      <c r="BD2761" s="0" t="s">
        <v>134</v>
      </c>
      <c r="BE2761" s="0" t="s">
        <v>134</v>
      </c>
      <c r="BF2761" s="0" t="s">
        <v>134</v>
      </c>
      <c r="BG2761" s="0" t="s">
        <v>134</v>
      </c>
      <c r="BH2761" s="0" t="s">
        <v>134</v>
      </c>
      <c r="BI2761" s="0" t="s">
        <v>134</v>
      </c>
      <c r="BJ2761" s="0" t="s">
        <v>134</v>
      </c>
      <c r="BK2761" s="0" t="s">
        <v>134</v>
      </c>
      <c r="BL2761" s="0" t="s">
        <v>134</v>
      </c>
      <c r="BM2761" s="0" t="s">
        <v>134</v>
      </c>
      <c r="BN2761" s="0" t="s">
        <v>134</v>
      </c>
      <c r="BO2761" s="0" t="s">
        <v>134</v>
      </c>
      <c r="BP2761" s="0" t="s">
        <v>134</v>
      </c>
      <c r="BQ2761" s="0" t="s">
        <v>134</v>
      </c>
      <c r="BR2761" s="0" t="s">
        <v>134</v>
      </c>
      <c r="BS2761" s="0" t="s">
        <v>134</v>
      </c>
      <c r="BT2761" s="0" t="s">
        <v>134</v>
      </c>
      <c r="BU2761" s="0" t="s">
        <v>134</v>
      </c>
      <c r="BV2761" s="0" t="s">
        <v>134</v>
      </c>
      <c r="BW2761" s="0" t="s">
        <v>134</v>
      </c>
      <c r="BX2761" s="0" t="s">
        <v>134</v>
      </c>
      <c r="BZ2761" s="0" t="s">
        <v>134</v>
      </c>
      <c r="CA2761" s="0" t="s">
        <v>134</v>
      </c>
      <c r="CB2761" s="0" t="s">
        <v>134</v>
      </c>
      <c r="CC2761" s="0" t="s">
        <v>134</v>
      </c>
      <c r="CD2761" s="0" t="s">
        <v>134</v>
      </c>
      <c r="CE2761" s="0" t="s">
        <v>134</v>
      </c>
    </row>
    <row r="2762" customFormat="false" ht="12.75" hidden="false" customHeight="false" outlineLevel="0" collapsed="false">
      <c r="E2762" s="9" t="s">
        <v>134</v>
      </c>
      <c r="F2762" s="9" t="s">
        <v>134</v>
      </c>
      <c r="G2762" s="9" t="s">
        <v>134</v>
      </c>
      <c r="Q2762" s="0" t="s">
        <v>134</v>
      </c>
      <c r="R2762" s="0" t="s">
        <v>134</v>
      </c>
      <c r="S2762" s="0" t="s">
        <v>134</v>
      </c>
      <c r="T2762" s="0" t="s">
        <v>134</v>
      </c>
      <c r="U2762" s="0" t="s">
        <v>134</v>
      </c>
      <c r="V2762" s="0" t="s">
        <v>134</v>
      </c>
      <c r="W2762" s="0" t="s">
        <v>134</v>
      </c>
      <c r="X2762" s="0" t="s">
        <v>134</v>
      </c>
      <c r="Y2762" s="0" t="s">
        <v>134</v>
      </c>
      <c r="Z2762" s="0" t="s">
        <v>134</v>
      </c>
      <c r="AA2762" s="0" t="s">
        <v>134</v>
      </c>
      <c r="AB2762" s="0" t="s">
        <v>134</v>
      </c>
      <c r="AC2762" s="0" t="s">
        <v>134</v>
      </c>
      <c r="AD2762" s="0" t="s">
        <v>134</v>
      </c>
      <c r="AE2762" s="0" t="s">
        <v>134</v>
      </c>
      <c r="AF2762" s="0" t="s">
        <v>134</v>
      </c>
      <c r="AG2762" s="0" t="s">
        <v>134</v>
      </c>
      <c r="AH2762" s="0" t="s">
        <v>134</v>
      </c>
      <c r="AI2762" s="0" t="s">
        <v>134</v>
      </c>
      <c r="AJ2762" s="0" t="s">
        <v>134</v>
      </c>
      <c r="AK2762" s="0" t="s">
        <v>134</v>
      </c>
      <c r="AL2762" s="0" t="s">
        <v>134</v>
      </c>
      <c r="AM2762" s="0" t="s">
        <v>134</v>
      </c>
      <c r="AN2762" s="0" t="s">
        <v>134</v>
      </c>
      <c r="AO2762" s="0" t="s">
        <v>134</v>
      </c>
      <c r="AP2762" s="0" t="s">
        <v>134</v>
      </c>
      <c r="AQ2762" s="0" t="s">
        <v>134</v>
      </c>
      <c r="AR2762" s="0" t="s">
        <v>134</v>
      </c>
      <c r="AS2762" s="0" t="s">
        <v>134</v>
      </c>
      <c r="AT2762" s="0" t="s">
        <v>134</v>
      </c>
      <c r="AU2762" s="0" t="s">
        <v>134</v>
      </c>
      <c r="AV2762" s="0" t="s">
        <v>134</v>
      </c>
      <c r="AW2762" s="0" t="s">
        <v>134</v>
      </c>
      <c r="AX2762" s="0" t="s">
        <v>134</v>
      </c>
      <c r="AY2762" s="0" t="s">
        <v>134</v>
      </c>
      <c r="AZ2762" s="0" t="s">
        <v>134</v>
      </c>
      <c r="BA2762" s="0" t="s">
        <v>134</v>
      </c>
      <c r="BB2762" s="0" t="s">
        <v>134</v>
      </c>
      <c r="BC2762" s="0" t="s">
        <v>134</v>
      </c>
      <c r="BD2762" s="0" t="s">
        <v>134</v>
      </c>
      <c r="BE2762" s="0" t="s">
        <v>134</v>
      </c>
      <c r="BF2762" s="0" t="s">
        <v>134</v>
      </c>
      <c r="BG2762" s="0" t="s">
        <v>134</v>
      </c>
      <c r="BH2762" s="0" t="s">
        <v>134</v>
      </c>
      <c r="BI2762" s="0" t="s">
        <v>134</v>
      </c>
      <c r="BJ2762" s="0" t="s">
        <v>134</v>
      </c>
      <c r="BK2762" s="0" t="s">
        <v>134</v>
      </c>
      <c r="BL2762" s="0" t="s">
        <v>134</v>
      </c>
      <c r="BM2762" s="0" t="s">
        <v>134</v>
      </c>
      <c r="BN2762" s="0" t="s">
        <v>134</v>
      </c>
      <c r="BO2762" s="0" t="s">
        <v>134</v>
      </c>
      <c r="BP2762" s="0" t="s">
        <v>134</v>
      </c>
      <c r="BQ2762" s="0" t="s">
        <v>134</v>
      </c>
      <c r="BR2762" s="0" t="s">
        <v>134</v>
      </c>
      <c r="BS2762" s="0" t="s">
        <v>134</v>
      </c>
      <c r="BT2762" s="0" t="s">
        <v>134</v>
      </c>
      <c r="BU2762" s="0" t="s">
        <v>134</v>
      </c>
      <c r="BV2762" s="0" t="s">
        <v>134</v>
      </c>
      <c r="BW2762" s="0" t="s">
        <v>134</v>
      </c>
      <c r="BX2762" s="0" t="s">
        <v>134</v>
      </c>
      <c r="BZ2762" s="0" t="s">
        <v>134</v>
      </c>
      <c r="CA2762" s="0" t="s">
        <v>134</v>
      </c>
      <c r="CB2762" s="0" t="s">
        <v>134</v>
      </c>
      <c r="CC2762" s="0" t="s">
        <v>134</v>
      </c>
      <c r="CD2762" s="0" t="s">
        <v>134</v>
      </c>
      <c r="CE2762" s="0" t="s">
        <v>134</v>
      </c>
    </row>
    <row r="2763" customFormat="false" ht="12.75" hidden="false" customHeight="false" outlineLevel="0" collapsed="false">
      <c r="E2763" s="9" t="s">
        <v>134</v>
      </c>
      <c r="F2763" s="9" t="s">
        <v>134</v>
      </c>
      <c r="G2763" s="9" t="s">
        <v>134</v>
      </c>
      <c r="Q2763" s="0" t="s">
        <v>134</v>
      </c>
      <c r="R2763" s="0" t="s">
        <v>134</v>
      </c>
      <c r="S2763" s="0" t="s">
        <v>134</v>
      </c>
      <c r="T2763" s="0" t="s">
        <v>134</v>
      </c>
      <c r="U2763" s="0" t="s">
        <v>134</v>
      </c>
      <c r="V2763" s="0" t="s">
        <v>134</v>
      </c>
      <c r="W2763" s="0" t="s">
        <v>134</v>
      </c>
      <c r="X2763" s="0" t="s">
        <v>134</v>
      </c>
      <c r="Y2763" s="0" t="s">
        <v>134</v>
      </c>
      <c r="Z2763" s="0" t="s">
        <v>134</v>
      </c>
      <c r="AA2763" s="0" t="s">
        <v>134</v>
      </c>
      <c r="AB2763" s="0" t="s">
        <v>134</v>
      </c>
      <c r="AC2763" s="0" t="s">
        <v>134</v>
      </c>
      <c r="AD2763" s="0" t="s">
        <v>134</v>
      </c>
      <c r="AE2763" s="0" t="s">
        <v>134</v>
      </c>
      <c r="AF2763" s="0" t="s">
        <v>134</v>
      </c>
      <c r="AG2763" s="0" t="s">
        <v>134</v>
      </c>
      <c r="AH2763" s="0" t="s">
        <v>134</v>
      </c>
      <c r="AI2763" s="0" t="s">
        <v>134</v>
      </c>
      <c r="AJ2763" s="0" t="s">
        <v>134</v>
      </c>
      <c r="AK2763" s="0" t="s">
        <v>134</v>
      </c>
      <c r="AL2763" s="0" t="s">
        <v>134</v>
      </c>
      <c r="AM2763" s="0" t="s">
        <v>134</v>
      </c>
      <c r="AN2763" s="0" t="s">
        <v>134</v>
      </c>
      <c r="AO2763" s="0" t="s">
        <v>134</v>
      </c>
      <c r="AP2763" s="0" t="s">
        <v>134</v>
      </c>
      <c r="AQ2763" s="0" t="s">
        <v>134</v>
      </c>
      <c r="AR2763" s="0" t="s">
        <v>134</v>
      </c>
      <c r="AS2763" s="0" t="s">
        <v>134</v>
      </c>
      <c r="AT2763" s="0" t="s">
        <v>134</v>
      </c>
      <c r="AU2763" s="0" t="s">
        <v>134</v>
      </c>
      <c r="AV2763" s="0" t="s">
        <v>134</v>
      </c>
      <c r="AW2763" s="0" t="s">
        <v>134</v>
      </c>
      <c r="AX2763" s="0" t="s">
        <v>134</v>
      </c>
      <c r="AY2763" s="0" t="s">
        <v>134</v>
      </c>
      <c r="AZ2763" s="0" t="s">
        <v>134</v>
      </c>
      <c r="BA2763" s="0" t="s">
        <v>134</v>
      </c>
      <c r="BB2763" s="0" t="s">
        <v>134</v>
      </c>
      <c r="BC2763" s="0" t="s">
        <v>134</v>
      </c>
      <c r="BD2763" s="0" t="s">
        <v>134</v>
      </c>
      <c r="BE2763" s="0" t="s">
        <v>134</v>
      </c>
      <c r="BF2763" s="0" t="s">
        <v>134</v>
      </c>
      <c r="BG2763" s="0" t="s">
        <v>134</v>
      </c>
      <c r="BH2763" s="0" t="s">
        <v>134</v>
      </c>
      <c r="BI2763" s="0" t="s">
        <v>134</v>
      </c>
      <c r="BJ2763" s="0" t="s">
        <v>134</v>
      </c>
      <c r="BK2763" s="0" t="s">
        <v>134</v>
      </c>
      <c r="BL2763" s="0" t="s">
        <v>134</v>
      </c>
      <c r="BM2763" s="0" t="s">
        <v>134</v>
      </c>
      <c r="BN2763" s="0" t="s">
        <v>134</v>
      </c>
      <c r="BO2763" s="0" t="s">
        <v>134</v>
      </c>
      <c r="BP2763" s="0" t="s">
        <v>134</v>
      </c>
      <c r="BQ2763" s="0" t="s">
        <v>134</v>
      </c>
      <c r="BR2763" s="0" t="s">
        <v>134</v>
      </c>
      <c r="BS2763" s="0" t="s">
        <v>134</v>
      </c>
      <c r="BT2763" s="0" t="s">
        <v>134</v>
      </c>
      <c r="BU2763" s="0" t="s">
        <v>134</v>
      </c>
      <c r="BV2763" s="0" t="s">
        <v>134</v>
      </c>
      <c r="BW2763" s="0" t="s">
        <v>134</v>
      </c>
      <c r="BX2763" s="0" t="s">
        <v>134</v>
      </c>
      <c r="BZ2763" s="0" t="s">
        <v>134</v>
      </c>
      <c r="CA2763" s="0" t="s">
        <v>134</v>
      </c>
      <c r="CB2763" s="0" t="s">
        <v>134</v>
      </c>
      <c r="CC2763" s="0" t="s">
        <v>134</v>
      </c>
      <c r="CD2763" s="0" t="s">
        <v>134</v>
      </c>
      <c r="CE2763" s="0" t="s">
        <v>134</v>
      </c>
    </row>
    <row r="2764" customFormat="false" ht="12.75" hidden="false" customHeight="false" outlineLevel="0" collapsed="false">
      <c r="E2764" s="9" t="s">
        <v>134</v>
      </c>
      <c r="F2764" s="9" t="s">
        <v>134</v>
      </c>
      <c r="G2764" s="9" t="s">
        <v>134</v>
      </c>
      <c r="Q2764" s="0" t="s">
        <v>134</v>
      </c>
      <c r="R2764" s="0" t="s">
        <v>134</v>
      </c>
      <c r="S2764" s="0" t="s">
        <v>134</v>
      </c>
      <c r="T2764" s="0" t="s">
        <v>134</v>
      </c>
      <c r="U2764" s="0" t="s">
        <v>134</v>
      </c>
      <c r="V2764" s="0" t="s">
        <v>134</v>
      </c>
      <c r="W2764" s="0" t="s">
        <v>134</v>
      </c>
      <c r="X2764" s="0" t="s">
        <v>134</v>
      </c>
      <c r="Y2764" s="0" t="s">
        <v>134</v>
      </c>
      <c r="Z2764" s="0" t="s">
        <v>134</v>
      </c>
      <c r="AA2764" s="0" t="s">
        <v>134</v>
      </c>
      <c r="AB2764" s="0" t="s">
        <v>134</v>
      </c>
      <c r="AC2764" s="0" t="s">
        <v>134</v>
      </c>
      <c r="AD2764" s="0" t="s">
        <v>134</v>
      </c>
      <c r="AE2764" s="0" t="s">
        <v>134</v>
      </c>
      <c r="AF2764" s="0" t="s">
        <v>134</v>
      </c>
      <c r="AG2764" s="0" t="s">
        <v>134</v>
      </c>
      <c r="AH2764" s="0" t="s">
        <v>134</v>
      </c>
      <c r="AI2764" s="0" t="s">
        <v>134</v>
      </c>
      <c r="AJ2764" s="0" t="s">
        <v>134</v>
      </c>
      <c r="AK2764" s="0" t="s">
        <v>134</v>
      </c>
      <c r="AL2764" s="0" t="s">
        <v>134</v>
      </c>
      <c r="AM2764" s="0" t="s">
        <v>134</v>
      </c>
      <c r="AN2764" s="0" t="s">
        <v>134</v>
      </c>
      <c r="AO2764" s="0" t="s">
        <v>134</v>
      </c>
      <c r="AP2764" s="0" t="s">
        <v>134</v>
      </c>
      <c r="AQ2764" s="0" t="s">
        <v>134</v>
      </c>
      <c r="AR2764" s="0" t="s">
        <v>134</v>
      </c>
      <c r="AS2764" s="0" t="s">
        <v>134</v>
      </c>
      <c r="AT2764" s="0" t="s">
        <v>134</v>
      </c>
      <c r="AU2764" s="0" t="s">
        <v>134</v>
      </c>
      <c r="AV2764" s="0" t="s">
        <v>134</v>
      </c>
      <c r="AW2764" s="0" t="s">
        <v>134</v>
      </c>
      <c r="AX2764" s="0" t="s">
        <v>134</v>
      </c>
      <c r="AY2764" s="0" t="s">
        <v>134</v>
      </c>
      <c r="AZ2764" s="0" t="s">
        <v>134</v>
      </c>
      <c r="BA2764" s="0" t="s">
        <v>134</v>
      </c>
      <c r="BB2764" s="0" t="s">
        <v>134</v>
      </c>
      <c r="BC2764" s="0" t="s">
        <v>134</v>
      </c>
      <c r="BD2764" s="0" t="s">
        <v>134</v>
      </c>
      <c r="BE2764" s="0" t="s">
        <v>134</v>
      </c>
      <c r="BF2764" s="0" t="s">
        <v>134</v>
      </c>
      <c r="BG2764" s="0" t="s">
        <v>134</v>
      </c>
      <c r="BH2764" s="0" t="s">
        <v>134</v>
      </c>
      <c r="BI2764" s="0" t="s">
        <v>134</v>
      </c>
      <c r="BJ2764" s="0" t="s">
        <v>134</v>
      </c>
      <c r="BK2764" s="0" t="s">
        <v>134</v>
      </c>
      <c r="BL2764" s="0" t="s">
        <v>134</v>
      </c>
      <c r="BM2764" s="0" t="s">
        <v>134</v>
      </c>
      <c r="BN2764" s="0" t="s">
        <v>134</v>
      </c>
      <c r="BO2764" s="0" t="s">
        <v>134</v>
      </c>
      <c r="BP2764" s="0" t="s">
        <v>134</v>
      </c>
      <c r="BQ2764" s="0" t="s">
        <v>134</v>
      </c>
      <c r="BR2764" s="0" t="s">
        <v>134</v>
      </c>
      <c r="BS2764" s="0" t="s">
        <v>134</v>
      </c>
      <c r="BT2764" s="0" t="s">
        <v>134</v>
      </c>
      <c r="BU2764" s="0" t="s">
        <v>134</v>
      </c>
      <c r="BV2764" s="0" t="s">
        <v>134</v>
      </c>
      <c r="BW2764" s="0" t="s">
        <v>134</v>
      </c>
      <c r="BX2764" s="0" t="s">
        <v>134</v>
      </c>
      <c r="BZ2764" s="0" t="s">
        <v>134</v>
      </c>
      <c r="CA2764" s="0" t="s">
        <v>134</v>
      </c>
      <c r="CB2764" s="0" t="s">
        <v>134</v>
      </c>
      <c r="CC2764" s="0" t="s">
        <v>134</v>
      </c>
      <c r="CD2764" s="0" t="s">
        <v>134</v>
      </c>
      <c r="CE2764" s="0" t="s">
        <v>134</v>
      </c>
    </row>
    <row r="2765" customFormat="false" ht="12.75" hidden="false" customHeight="false" outlineLevel="0" collapsed="false">
      <c r="E2765" s="9" t="s">
        <v>134</v>
      </c>
      <c r="F2765" s="9" t="s">
        <v>134</v>
      </c>
      <c r="G2765" s="9" t="s">
        <v>134</v>
      </c>
      <c r="Q2765" s="0" t="s">
        <v>134</v>
      </c>
      <c r="R2765" s="0" t="s">
        <v>134</v>
      </c>
      <c r="S2765" s="0" t="s">
        <v>134</v>
      </c>
      <c r="T2765" s="0" t="s">
        <v>134</v>
      </c>
      <c r="U2765" s="0" t="s">
        <v>134</v>
      </c>
      <c r="V2765" s="0" t="s">
        <v>134</v>
      </c>
      <c r="W2765" s="0" t="s">
        <v>134</v>
      </c>
      <c r="X2765" s="0" t="s">
        <v>134</v>
      </c>
      <c r="Y2765" s="0" t="s">
        <v>134</v>
      </c>
      <c r="Z2765" s="0" t="s">
        <v>134</v>
      </c>
      <c r="AA2765" s="0" t="s">
        <v>134</v>
      </c>
      <c r="AB2765" s="0" t="s">
        <v>134</v>
      </c>
      <c r="AC2765" s="0" t="s">
        <v>134</v>
      </c>
      <c r="AD2765" s="0" t="s">
        <v>134</v>
      </c>
      <c r="AE2765" s="0" t="s">
        <v>134</v>
      </c>
      <c r="AF2765" s="0" t="s">
        <v>134</v>
      </c>
      <c r="AG2765" s="0" t="s">
        <v>134</v>
      </c>
      <c r="AH2765" s="0" t="s">
        <v>134</v>
      </c>
      <c r="AI2765" s="0" t="s">
        <v>134</v>
      </c>
      <c r="AJ2765" s="0" t="s">
        <v>134</v>
      </c>
      <c r="AK2765" s="0" t="s">
        <v>134</v>
      </c>
      <c r="AL2765" s="0" t="s">
        <v>134</v>
      </c>
      <c r="AM2765" s="0" t="s">
        <v>134</v>
      </c>
      <c r="AN2765" s="0" t="s">
        <v>134</v>
      </c>
      <c r="AO2765" s="0" t="s">
        <v>134</v>
      </c>
      <c r="AP2765" s="0" t="s">
        <v>134</v>
      </c>
      <c r="AQ2765" s="0" t="s">
        <v>134</v>
      </c>
      <c r="AR2765" s="0" t="s">
        <v>134</v>
      </c>
      <c r="AS2765" s="0" t="s">
        <v>134</v>
      </c>
      <c r="AT2765" s="0" t="s">
        <v>134</v>
      </c>
      <c r="AU2765" s="0" t="s">
        <v>134</v>
      </c>
      <c r="AV2765" s="0" t="s">
        <v>134</v>
      </c>
      <c r="AW2765" s="0" t="s">
        <v>134</v>
      </c>
      <c r="AX2765" s="0" t="s">
        <v>134</v>
      </c>
      <c r="AY2765" s="0" t="s">
        <v>134</v>
      </c>
      <c r="AZ2765" s="0" t="s">
        <v>134</v>
      </c>
      <c r="BA2765" s="0" t="s">
        <v>134</v>
      </c>
      <c r="BB2765" s="0" t="s">
        <v>134</v>
      </c>
      <c r="BC2765" s="0" t="s">
        <v>134</v>
      </c>
      <c r="BD2765" s="0" t="s">
        <v>134</v>
      </c>
      <c r="BE2765" s="0" t="s">
        <v>134</v>
      </c>
      <c r="BF2765" s="0" t="s">
        <v>134</v>
      </c>
      <c r="BG2765" s="0" t="s">
        <v>134</v>
      </c>
      <c r="BH2765" s="0" t="s">
        <v>134</v>
      </c>
      <c r="BI2765" s="0" t="s">
        <v>134</v>
      </c>
      <c r="BJ2765" s="0" t="s">
        <v>134</v>
      </c>
      <c r="BK2765" s="0" t="s">
        <v>134</v>
      </c>
      <c r="BL2765" s="0" t="s">
        <v>134</v>
      </c>
      <c r="BM2765" s="0" t="s">
        <v>134</v>
      </c>
      <c r="BN2765" s="0" t="s">
        <v>134</v>
      </c>
      <c r="BO2765" s="0" t="s">
        <v>134</v>
      </c>
      <c r="BP2765" s="0" t="s">
        <v>134</v>
      </c>
      <c r="BQ2765" s="0" t="s">
        <v>134</v>
      </c>
      <c r="BR2765" s="0" t="s">
        <v>134</v>
      </c>
      <c r="BS2765" s="0" t="s">
        <v>134</v>
      </c>
      <c r="BT2765" s="0" t="s">
        <v>134</v>
      </c>
      <c r="BU2765" s="0" t="s">
        <v>134</v>
      </c>
      <c r="BV2765" s="0" t="s">
        <v>134</v>
      </c>
      <c r="BW2765" s="0" t="s">
        <v>134</v>
      </c>
      <c r="BX2765" s="0" t="s">
        <v>134</v>
      </c>
      <c r="BZ2765" s="0" t="s">
        <v>134</v>
      </c>
      <c r="CA2765" s="0" t="s">
        <v>134</v>
      </c>
      <c r="CB2765" s="0" t="s">
        <v>134</v>
      </c>
      <c r="CC2765" s="0" t="s">
        <v>134</v>
      </c>
      <c r="CD2765" s="0" t="s">
        <v>134</v>
      </c>
      <c r="CE2765" s="0" t="s">
        <v>134</v>
      </c>
    </row>
    <row r="2766" customFormat="false" ht="12.75" hidden="false" customHeight="false" outlineLevel="0" collapsed="false">
      <c r="E2766" s="9" t="s">
        <v>134</v>
      </c>
      <c r="F2766" s="9" t="s">
        <v>134</v>
      </c>
      <c r="G2766" s="9" t="s">
        <v>134</v>
      </c>
      <c r="Q2766" s="0" t="s">
        <v>134</v>
      </c>
      <c r="R2766" s="0" t="s">
        <v>134</v>
      </c>
      <c r="S2766" s="0" t="s">
        <v>134</v>
      </c>
      <c r="T2766" s="0" t="s">
        <v>134</v>
      </c>
      <c r="U2766" s="0" t="s">
        <v>134</v>
      </c>
      <c r="V2766" s="0" t="s">
        <v>134</v>
      </c>
      <c r="W2766" s="0" t="s">
        <v>134</v>
      </c>
      <c r="X2766" s="0" t="s">
        <v>134</v>
      </c>
      <c r="Y2766" s="0" t="s">
        <v>134</v>
      </c>
      <c r="Z2766" s="0" t="s">
        <v>134</v>
      </c>
      <c r="AA2766" s="0" t="s">
        <v>134</v>
      </c>
      <c r="AB2766" s="0" t="s">
        <v>134</v>
      </c>
      <c r="AC2766" s="0" t="s">
        <v>134</v>
      </c>
      <c r="AD2766" s="0" t="s">
        <v>134</v>
      </c>
      <c r="AE2766" s="0" t="s">
        <v>134</v>
      </c>
      <c r="AF2766" s="0" t="s">
        <v>134</v>
      </c>
      <c r="AG2766" s="0" t="s">
        <v>134</v>
      </c>
      <c r="AH2766" s="0" t="s">
        <v>134</v>
      </c>
      <c r="AI2766" s="0" t="s">
        <v>134</v>
      </c>
      <c r="AJ2766" s="0" t="s">
        <v>134</v>
      </c>
      <c r="AK2766" s="0" t="s">
        <v>134</v>
      </c>
      <c r="AL2766" s="0" t="s">
        <v>134</v>
      </c>
      <c r="AM2766" s="0" t="s">
        <v>134</v>
      </c>
      <c r="AN2766" s="0" t="s">
        <v>134</v>
      </c>
      <c r="AO2766" s="0" t="s">
        <v>134</v>
      </c>
      <c r="AP2766" s="0" t="s">
        <v>134</v>
      </c>
      <c r="AQ2766" s="0" t="s">
        <v>134</v>
      </c>
      <c r="AR2766" s="0" t="s">
        <v>134</v>
      </c>
      <c r="AS2766" s="0" t="s">
        <v>134</v>
      </c>
      <c r="AT2766" s="0" t="s">
        <v>134</v>
      </c>
      <c r="AU2766" s="0" t="s">
        <v>134</v>
      </c>
      <c r="AV2766" s="0" t="s">
        <v>134</v>
      </c>
      <c r="AW2766" s="0" t="s">
        <v>134</v>
      </c>
      <c r="AX2766" s="0" t="s">
        <v>134</v>
      </c>
      <c r="AY2766" s="0" t="s">
        <v>134</v>
      </c>
      <c r="AZ2766" s="0" t="s">
        <v>134</v>
      </c>
      <c r="BA2766" s="0" t="s">
        <v>134</v>
      </c>
      <c r="BB2766" s="0" t="s">
        <v>134</v>
      </c>
      <c r="BC2766" s="0" t="s">
        <v>134</v>
      </c>
      <c r="BD2766" s="0" t="s">
        <v>134</v>
      </c>
      <c r="BE2766" s="0" t="s">
        <v>134</v>
      </c>
      <c r="BF2766" s="0" t="s">
        <v>134</v>
      </c>
      <c r="BG2766" s="0" t="s">
        <v>134</v>
      </c>
      <c r="BH2766" s="0" t="s">
        <v>134</v>
      </c>
      <c r="BI2766" s="0" t="s">
        <v>134</v>
      </c>
      <c r="BJ2766" s="0" t="s">
        <v>134</v>
      </c>
      <c r="BK2766" s="0" t="s">
        <v>134</v>
      </c>
      <c r="BL2766" s="0" t="s">
        <v>134</v>
      </c>
      <c r="BM2766" s="0" t="s">
        <v>134</v>
      </c>
      <c r="BN2766" s="0" t="s">
        <v>134</v>
      </c>
      <c r="BO2766" s="0" t="s">
        <v>134</v>
      </c>
      <c r="BP2766" s="0" t="s">
        <v>134</v>
      </c>
      <c r="BQ2766" s="0" t="s">
        <v>134</v>
      </c>
      <c r="BR2766" s="0" t="s">
        <v>134</v>
      </c>
      <c r="BS2766" s="0" t="s">
        <v>134</v>
      </c>
      <c r="BT2766" s="0" t="s">
        <v>134</v>
      </c>
      <c r="BU2766" s="0" t="s">
        <v>134</v>
      </c>
      <c r="BV2766" s="0" t="s">
        <v>134</v>
      </c>
      <c r="BW2766" s="0" t="s">
        <v>134</v>
      </c>
      <c r="BX2766" s="0" t="s">
        <v>134</v>
      </c>
      <c r="BZ2766" s="0" t="s">
        <v>134</v>
      </c>
      <c r="CA2766" s="0" t="s">
        <v>134</v>
      </c>
      <c r="CB2766" s="0" t="s">
        <v>134</v>
      </c>
      <c r="CC2766" s="0" t="s">
        <v>134</v>
      </c>
      <c r="CD2766" s="0" t="s">
        <v>134</v>
      </c>
      <c r="CE2766" s="0" t="s">
        <v>134</v>
      </c>
    </row>
    <row r="2767" customFormat="false" ht="12.75" hidden="false" customHeight="false" outlineLevel="0" collapsed="false">
      <c r="E2767" s="9" t="s">
        <v>134</v>
      </c>
      <c r="F2767" s="9" t="s">
        <v>134</v>
      </c>
      <c r="G2767" s="9" t="s">
        <v>134</v>
      </c>
      <c r="Q2767" s="0" t="s">
        <v>134</v>
      </c>
      <c r="R2767" s="0" t="s">
        <v>134</v>
      </c>
      <c r="S2767" s="0" t="s">
        <v>134</v>
      </c>
      <c r="T2767" s="0" t="s">
        <v>134</v>
      </c>
      <c r="U2767" s="0" t="s">
        <v>134</v>
      </c>
      <c r="V2767" s="0" t="s">
        <v>134</v>
      </c>
      <c r="W2767" s="0" t="s">
        <v>134</v>
      </c>
      <c r="X2767" s="0" t="s">
        <v>134</v>
      </c>
      <c r="Y2767" s="0" t="s">
        <v>134</v>
      </c>
      <c r="Z2767" s="0" t="s">
        <v>134</v>
      </c>
      <c r="AA2767" s="0" t="s">
        <v>134</v>
      </c>
      <c r="AB2767" s="0" t="s">
        <v>134</v>
      </c>
      <c r="AC2767" s="0" t="s">
        <v>134</v>
      </c>
      <c r="AD2767" s="0" t="s">
        <v>134</v>
      </c>
      <c r="AE2767" s="0" t="s">
        <v>134</v>
      </c>
      <c r="AF2767" s="0" t="s">
        <v>134</v>
      </c>
      <c r="AG2767" s="0" t="s">
        <v>134</v>
      </c>
      <c r="AH2767" s="0" t="s">
        <v>134</v>
      </c>
      <c r="AI2767" s="0" t="s">
        <v>134</v>
      </c>
      <c r="AJ2767" s="0" t="s">
        <v>134</v>
      </c>
      <c r="AK2767" s="0" t="s">
        <v>134</v>
      </c>
      <c r="AL2767" s="0" t="s">
        <v>134</v>
      </c>
      <c r="AM2767" s="0" t="s">
        <v>134</v>
      </c>
      <c r="AN2767" s="0" t="s">
        <v>134</v>
      </c>
      <c r="AO2767" s="0" t="s">
        <v>134</v>
      </c>
      <c r="AP2767" s="0" t="s">
        <v>134</v>
      </c>
      <c r="AQ2767" s="0" t="s">
        <v>134</v>
      </c>
      <c r="AR2767" s="0" t="s">
        <v>134</v>
      </c>
      <c r="AS2767" s="0" t="s">
        <v>134</v>
      </c>
      <c r="AT2767" s="0" t="s">
        <v>134</v>
      </c>
      <c r="AU2767" s="0" t="s">
        <v>134</v>
      </c>
      <c r="AV2767" s="0" t="s">
        <v>134</v>
      </c>
      <c r="AW2767" s="0" t="s">
        <v>134</v>
      </c>
      <c r="AX2767" s="0" t="s">
        <v>134</v>
      </c>
      <c r="AY2767" s="0" t="s">
        <v>134</v>
      </c>
      <c r="AZ2767" s="0" t="s">
        <v>134</v>
      </c>
      <c r="BA2767" s="0" t="s">
        <v>134</v>
      </c>
      <c r="BB2767" s="0" t="s">
        <v>134</v>
      </c>
      <c r="BC2767" s="0" t="s">
        <v>134</v>
      </c>
      <c r="BD2767" s="0" t="s">
        <v>134</v>
      </c>
      <c r="BE2767" s="0" t="s">
        <v>134</v>
      </c>
      <c r="BF2767" s="0" t="s">
        <v>134</v>
      </c>
      <c r="BG2767" s="0" t="s">
        <v>134</v>
      </c>
      <c r="BH2767" s="0" t="s">
        <v>134</v>
      </c>
      <c r="BI2767" s="0" t="s">
        <v>134</v>
      </c>
      <c r="BJ2767" s="0" t="s">
        <v>134</v>
      </c>
      <c r="BK2767" s="0" t="s">
        <v>134</v>
      </c>
      <c r="BL2767" s="0" t="s">
        <v>134</v>
      </c>
      <c r="BM2767" s="0" t="s">
        <v>134</v>
      </c>
      <c r="BN2767" s="0" t="s">
        <v>134</v>
      </c>
      <c r="BO2767" s="0" t="s">
        <v>134</v>
      </c>
      <c r="BP2767" s="0" t="s">
        <v>134</v>
      </c>
      <c r="BQ2767" s="0" t="s">
        <v>134</v>
      </c>
      <c r="BR2767" s="0" t="s">
        <v>134</v>
      </c>
      <c r="BS2767" s="0" t="s">
        <v>134</v>
      </c>
      <c r="BT2767" s="0" t="s">
        <v>134</v>
      </c>
      <c r="BU2767" s="0" t="s">
        <v>134</v>
      </c>
      <c r="BV2767" s="0" t="s">
        <v>134</v>
      </c>
      <c r="BW2767" s="0" t="s">
        <v>134</v>
      </c>
      <c r="BX2767" s="0" t="s">
        <v>134</v>
      </c>
      <c r="BZ2767" s="0" t="s">
        <v>134</v>
      </c>
      <c r="CA2767" s="0" t="s">
        <v>134</v>
      </c>
      <c r="CB2767" s="0" t="s">
        <v>134</v>
      </c>
      <c r="CC2767" s="0" t="s">
        <v>134</v>
      </c>
      <c r="CD2767" s="0" t="s">
        <v>134</v>
      </c>
      <c r="CE2767" s="0" t="s">
        <v>134</v>
      </c>
    </row>
    <row r="2768" customFormat="false" ht="12.75" hidden="false" customHeight="false" outlineLevel="0" collapsed="false">
      <c r="E2768" s="9" t="s">
        <v>134</v>
      </c>
      <c r="F2768" s="9" t="s">
        <v>134</v>
      </c>
      <c r="G2768" s="9" t="s">
        <v>134</v>
      </c>
      <c r="Q2768" s="0" t="s">
        <v>134</v>
      </c>
      <c r="R2768" s="0" t="s">
        <v>134</v>
      </c>
      <c r="S2768" s="0" t="s">
        <v>134</v>
      </c>
      <c r="T2768" s="0" t="s">
        <v>134</v>
      </c>
      <c r="U2768" s="0" t="s">
        <v>134</v>
      </c>
      <c r="V2768" s="0" t="s">
        <v>134</v>
      </c>
      <c r="W2768" s="0" t="s">
        <v>134</v>
      </c>
      <c r="X2768" s="0" t="s">
        <v>134</v>
      </c>
      <c r="Y2768" s="0" t="s">
        <v>134</v>
      </c>
      <c r="Z2768" s="0" t="s">
        <v>134</v>
      </c>
      <c r="AA2768" s="0" t="s">
        <v>134</v>
      </c>
      <c r="AB2768" s="0" t="s">
        <v>134</v>
      </c>
      <c r="AC2768" s="0" t="s">
        <v>134</v>
      </c>
      <c r="AD2768" s="0" t="s">
        <v>134</v>
      </c>
      <c r="AE2768" s="0" t="s">
        <v>134</v>
      </c>
      <c r="AF2768" s="0" t="s">
        <v>134</v>
      </c>
      <c r="AG2768" s="0" t="s">
        <v>134</v>
      </c>
      <c r="AH2768" s="0" t="s">
        <v>134</v>
      </c>
      <c r="AI2768" s="0" t="s">
        <v>134</v>
      </c>
      <c r="AJ2768" s="0" t="s">
        <v>134</v>
      </c>
      <c r="AK2768" s="0" t="s">
        <v>134</v>
      </c>
      <c r="AL2768" s="0" t="s">
        <v>134</v>
      </c>
      <c r="AM2768" s="0" t="s">
        <v>134</v>
      </c>
      <c r="AN2768" s="0" t="s">
        <v>134</v>
      </c>
      <c r="AO2768" s="0" t="s">
        <v>134</v>
      </c>
      <c r="AP2768" s="0" t="s">
        <v>134</v>
      </c>
      <c r="AQ2768" s="0" t="s">
        <v>134</v>
      </c>
      <c r="AR2768" s="0" t="s">
        <v>134</v>
      </c>
      <c r="AS2768" s="0" t="s">
        <v>134</v>
      </c>
      <c r="AT2768" s="0" t="s">
        <v>134</v>
      </c>
      <c r="AU2768" s="0" t="s">
        <v>134</v>
      </c>
      <c r="AV2768" s="0" t="s">
        <v>134</v>
      </c>
      <c r="AW2768" s="0" t="s">
        <v>134</v>
      </c>
      <c r="AX2768" s="0" t="s">
        <v>134</v>
      </c>
      <c r="AY2768" s="0" t="s">
        <v>134</v>
      </c>
      <c r="AZ2768" s="0" t="s">
        <v>134</v>
      </c>
      <c r="BA2768" s="0" t="s">
        <v>134</v>
      </c>
      <c r="BB2768" s="0" t="s">
        <v>134</v>
      </c>
      <c r="BC2768" s="0" t="s">
        <v>134</v>
      </c>
      <c r="BD2768" s="0" t="s">
        <v>134</v>
      </c>
      <c r="BE2768" s="0" t="s">
        <v>134</v>
      </c>
      <c r="BF2768" s="0" t="s">
        <v>134</v>
      </c>
      <c r="BG2768" s="0" t="s">
        <v>134</v>
      </c>
      <c r="BH2768" s="0" t="s">
        <v>134</v>
      </c>
      <c r="BI2768" s="0" t="s">
        <v>134</v>
      </c>
      <c r="BJ2768" s="0" t="s">
        <v>134</v>
      </c>
      <c r="BK2768" s="0" t="s">
        <v>134</v>
      </c>
      <c r="BL2768" s="0" t="s">
        <v>134</v>
      </c>
      <c r="BM2768" s="0" t="s">
        <v>134</v>
      </c>
      <c r="BN2768" s="0" t="s">
        <v>134</v>
      </c>
      <c r="BO2768" s="0" t="s">
        <v>134</v>
      </c>
      <c r="BP2768" s="0" t="s">
        <v>134</v>
      </c>
      <c r="BQ2768" s="0" t="s">
        <v>134</v>
      </c>
      <c r="BR2768" s="0" t="s">
        <v>134</v>
      </c>
      <c r="BS2768" s="0" t="s">
        <v>134</v>
      </c>
      <c r="BT2768" s="0" t="s">
        <v>134</v>
      </c>
      <c r="BU2768" s="0" t="s">
        <v>134</v>
      </c>
      <c r="BV2768" s="0" t="s">
        <v>134</v>
      </c>
      <c r="BW2768" s="0" t="s">
        <v>134</v>
      </c>
      <c r="BX2768" s="0" t="s">
        <v>134</v>
      </c>
      <c r="BZ2768" s="0" t="s">
        <v>134</v>
      </c>
      <c r="CA2768" s="0" t="s">
        <v>134</v>
      </c>
      <c r="CB2768" s="0" t="s">
        <v>134</v>
      </c>
      <c r="CC2768" s="0" t="s">
        <v>134</v>
      </c>
      <c r="CD2768" s="0" t="s">
        <v>134</v>
      </c>
      <c r="CE2768" s="0" t="s">
        <v>134</v>
      </c>
    </row>
    <row r="2769" customFormat="false" ht="12.75" hidden="false" customHeight="false" outlineLevel="0" collapsed="false">
      <c r="E2769" s="9" t="s">
        <v>134</v>
      </c>
      <c r="F2769" s="9" t="s">
        <v>134</v>
      </c>
      <c r="G2769" s="9" t="s">
        <v>134</v>
      </c>
      <c r="Q2769" s="0" t="s">
        <v>134</v>
      </c>
      <c r="R2769" s="0" t="s">
        <v>134</v>
      </c>
      <c r="S2769" s="0" t="s">
        <v>134</v>
      </c>
      <c r="T2769" s="0" t="s">
        <v>134</v>
      </c>
      <c r="U2769" s="0" t="s">
        <v>134</v>
      </c>
      <c r="V2769" s="0" t="s">
        <v>134</v>
      </c>
      <c r="W2769" s="0" t="s">
        <v>134</v>
      </c>
      <c r="X2769" s="0" t="s">
        <v>134</v>
      </c>
      <c r="Y2769" s="0" t="s">
        <v>134</v>
      </c>
      <c r="Z2769" s="0" t="s">
        <v>134</v>
      </c>
      <c r="AA2769" s="0" t="s">
        <v>134</v>
      </c>
      <c r="AB2769" s="0" t="s">
        <v>134</v>
      </c>
      <c r="AC2769" s="0" t="s">
        <v>134</v>
      </c>
      <c r="AD2769" s="0" t="s">
        <v>134</v>
      </c>
      <c r="AE2769" s="0" t="s">
        <v>134</v>
      </c>
      <c r="AF2769" s="0" t="s">
        <v>134</v>
      </c>
      <c r="AG2769" s="0" t="s">
        <v>134</v>
      </c>
      <c r="AH2769" s="0" t="s">
        <v>134</v>
      </c>
      <c r="AI2769" s="0" t="s">
        <v>134</v>
      </c>
      <c r="AJ2769" s="0" t="s">
        <v>134</v>
      </c>
      <c r="AK2769" s="0" t="s">
        <v>134</v>
      </c>
      <c r="AL2769" s="0" t="s">
        <v>134</v>
      </c>
      <c r="AM2769" s="0" t="s">
        <v>134</v>
      </c>
      <c r="AN2769" s="0" t="s">
        <v>134</v>
      </c>
      <c r="AO2769" s="0" t="s">
        <v>134</v>
      </c>
      <c r="AP2769" s="0" t="s">
        <v>134</v>
      </c>
      <c r="AQ2769" s="0" t="s">
        <v>134</v>
      </c>
      <c r="AR2769" s="0" t="s">
        <v>134</v>
      </c>
      <c r="AS2769" s="0" t="s">
        <v>134</v>
      </c>
      <c r="AT2769" s="0" t="s">
        <v>134</v>
      </c>
      <c r="AU2769" s="0" t="s">
        <v>134</v>
      </c>
      <c r="AV2769" s="0" t="s">
        <v>134</v>
      </c>
      <c r="AW2769" s="0" t="s">
        <v>134</v>
      </c>
      <c r="AX2769" s="0" t="s">
        <v>134</v>
      </c>
      <c r="AY2769" s="0" t="s">
        <v>134</v>
      </c>
      <c r="AZ2769" s="0" t="s">
        <v>134</v>
      </c>
      <c r="BA2769" s="0" t="s">
        <v>134</v>
      </c>
      <c r="BB2769" s="0" t="s">
        <v>134</v>
      </c>
      <c r="BC2769" s="0" t="s">
        <v>134</v>
      </c>
      <c r="BD2769" s="0" t="s">
        <v>134</v>
      </c>
      <c r="BE2769" s="0" t="s">
        <v>134</v>
      </c>
      <c r="BF2769" s="0" t="s">
        <v>134</v>
      </c>
      <c r="BG2769" s="0" t="s">
        <v>134</v>
      </c>
      <c r="BH2769" s="0" t="s">
        <v>134</v>
      </c>
      <c r="BI2769" s="0" t="s">
        <v>134</v>
      </c>
      <c r="BJ2769" s="0" t="s">
        <v>134</v>
      </c>
      <c r="BK2769" s="0" t="s">
        <v>134</v>
      </c>
      <c r="BL2769" s="0" t="s">
        <v>134</v>
      </c>
      <c r="BM2769" s="0" t="s">
        <v>134</v>
      </c>
      <c r="BN2769" s="0" t="s">
        <v>134</v>
      </c>
      <c r="BO2769" s="0" t="s">
        <v>134</v>
      </c>
      <c r="BP2769" s="0" t="s">
        <v>134</v>
      </c>
      <c r="BQ2769" s="0" t="s">
        <v>134</v>
      </c>
      <c r="BR2769" s="0" t="s">
        <v>134</v>
      </c>
      <c r="BS2769" s="0" t="s">
        <v>134</v>
      </c>
      <c r="BT2769" s="0" t="s">
        <v>134</v>
      </c>
      <c r="BU2769" s="0" t="s">
        <v>134</v>
      </c>
      <c r="BV2769" s="0" t="s">
        <v>134</v>
      </c>
      <c r="BW2769" s="0" t="s">
        <v>134</v>
      </c>
      <c r="BX2769" s="0" t="s">
        <v>134</v>
      </c>
      <c r="BZ2769" s="0" t="s">
        <v>134</v>
      </c>
      <c r="CA2769" s="0" t="s">
        <v>134</v>
      </c>
      <c r="CB2769" s="0" t="s">
        <v>134</v>
      </c>
      <c r="CC2769" s="0" t="s">
        <v>134</v>
      </c>
      <c r="CD2769" s="0" t="s">
        <v>134</v>
      </c>
      <c r="CE2769" s="0" t="s">
        <v>134</v>
      </c>
    </row>
    <row r="2770" customFormat="false" ht="12.75" hidden="false" customHeight="false" outlineLevel="0" collapsed="false">
      <c r="E2770" s="9" t="s">
        <v>134</v>
      </c>
      <c r="F2770" s="9" t="s">
        <v>134</v>
      </c>
      <c r="G2770" s="9" t="s">
        <v>134</v>
      </c>
      <c r="Q2770" s="0" t="s">
        <v>134</v>
      </c>
      <c r="R2770" s="0" t="s">
        <v>134</v>
      </c>
      <c r="S2770" s="0" t="s">
        <v>134</v>
      </c>
      <c r="T2770" s="0" t="s">
        <v>134</v>
      </c>
      <c r="U2770" s="0" t="s">
        <v>134</v>
      </c>
      <c r="V2770" s="0" t="s">
        <v>134</v>
      </c>
      <c r="W2770" s="0" t="s">
        <v>134</v>
      </c>
      <c r="X2770" s="0" t="s">
        <v>134</v>
      </c>
      <c r="Y2770" s="0" t="s">
        <v>134</v>
      </c>
      <c r="Z2770" s="0" t="s">
        <v>134</v>
      </c>
      <c r="AA2770" s="0" t="s">
        <v>134</v>
      </c>
      <c r="AB2770" s="0" t="s">
        <v>134</v>
      </c>
      <c r="AC2770" s="0" t="s">
        <v>134</v>
      </c>
      <c r="AD2770" s="0" t="s">
        <v>134</v>
      </c>
      <c r="AE2770" s="0" t="s">
        <v>134</v>
      </c>
      <c r="AF2770" s="0" t="s">
        <v>134</v>
      </c>
      <c r="AG2770" s="0" t="s">
        <v>134</v>
      </c>
      <c r="AH2770" s="0" t="s">
        <v>134</v>
      </c>
      <c r="AI2770" s="0" t="s">
        <v>134</v>
      </c>
      <c r="AJ2770" s="0" t="s">
        <v>134</v>
      </c>
      <c r="AK2770" s="0" t="s">
        <v>134</v>
      </c>
      <c r="AL2770" s="0" t="s">
        <v>134</v>
      </c>
      <c r="AM2770" s="0" t="s">
        <v>134</v>
      </c>
      <c r="AN2770" s="0" t="s">
        <v>134</v>
      </c>
      <c r="AO2770" s="0" t="s">
        <v>134</v>
      </c>
      <c r="AP2770" s="0" t="s">
        <v>134</v>
      </c>
      <c r="AQ2770" s="0" t="s">
        <v>134</v>
      </c>
      <c r="AR2770" s="0" t="s">
        <v>134</v>
      </c>
      <c r="AS2770" s="0" t="s">
        <v>134</v>
      </c>
      <c r="AT2770" s="0" t="s">
        <v>134</v>
      </c>
      <c r="AU2770" s="0" t="s">
        <v>134</v>
      </c>
      <c r="AV2770" s="0" t="s">
        <v>134</v>
      </c>
      <c r="AW2770" s="0" t="s">
        <v>134</v>
      </c>
      <c r="AX2770" s="0" t="s">
        <v>134</v>
      </c>
      <c r="AY2770" s="0" t="s">
        <v>134</v>
      </c>
      <c r="AZ2770" s="0" t="s">
        <v>134</v>
      </c>
      <c r="BA2770" s="0" t="s">
        <v>134</v>
      </c>
      <c r="BB2770" s="0" t="s">
        <v>134</v>
      </c>
      <c r="BC2770" s="0" t="s">
        <v>134</v>
      </c>
      <c r="BD2770" s="0" t="s">
        <v>134</v>
      </c>
      <c r="BE2770" s="0" t="s">
        <v>134</v>
      </c>
      <c r="BF2770" s="0" t="s">
        <v>134</v>
      </c>
      <c r="BG2770" s="0" t="s">
        <v>134</v>
      </c>
      <c r="BH2770" s="0" t="s">
        <v>134</v>
      </c>
      <c r="BI2770" s="0" t="s">
        <v>134</v>
      </c>
      <c r="BJ2770" s="0" t="s">
        <v>134</v>
      </c>
      <c r="BK2770" s="0" t="s">
        <v>134</v>
      </c>
      <c r="BL2770" s="0" t="s">
        <v>134</v>
      </c>
      <c r="BM2770" s="0" t="s">
        <v>134</v>
      </c>
      <c r="BN2770" s="0" t="s">
        <v>134</v>
      </c>
      <c r="BO2770" s="0" t="s">
        <v>134</v>
      </c>
      <c r="BP2770" s="0" t="s">
        <v>134</v>
      </c>
      <c r="BQ2770" s="0" t="s">
        <v>134</v>
      </c>
      <c r="BR2770" s="0" t="s">
        <v>134</v>
      </c>
      <c r="BS2770" s="0" t="s">
        <v>134</v>
      </c>
      <c r="BT2770" s="0" t="s">
        <v>134</v>
      </c>
      <c r="BU2770" s="0" t="s">
        <v>134</v>
      </c>
      <c r="BV2770" s="0" t="s">
        <v>134</v>
      </c>
      <c r="BW2770" s="0" t="s">
        <v>134</v>
      </c>
      <c r="BX2770" s="0" t="s">
        <v>134</v>
      </c>
      <c r="BZ2770" s="0" t="s">
        <v>134</v>
      </c>
      <c r="CA2770" s="0" t="s">
        <v>134</v>
      </c>
      <c r="CB2770" s="0" t="s">
        <v>134</v>
      </c>
      <c r="CC2770" s="0" t="s">
        <v>134</v>
      </c>
      <c r="CD2770" s="0" t="s">
        <v>134</v>
      </c>
      <c r="CE2770" s="0" t="s">
        <v>134</v>
      </c>
    </row>
    <row r="2771" customFormat="false" ht="12.75" hidden="false" customHeight="false" outlineLevel="0" collapsed="false">
      <c r="E2771" s="9" t="s">
        <v>134</v>
      </c>
      <c r="F2771" s="9" t="s">
        <v>134</v>
      </c>
      <c r="G2771" s="9" t="s">
        <v>134</v>
      </c>
      <c r="Q2771" s="0" t="s">
        <v>134</v>
      </c>
      <c r="R2771" s="0" t="s">
        <v>134</v>
      </c>
      <c r="S2771" s="0" t="s">
        <v>134</v>
      </c>
      <c r="T2771" s="0" t="s">
        <v>134</v>
      </c>
      <c r="U2771" s="0" t="s">
        <v>134</v>
      </c>
      <c r="V2771" s="0" t="s">
        <v>134</v>
      </c>
      <c r="W2771" s="0" t="s">
        <v>134</v>
      </c>
      <c r="X2771" s="0" t="s">
        <v>134</v>
      </c>
      <c r="Y2771" s="0" t="s">
        <v>134</v>
      </c>
      <c r="Z2771" s="0" t="s">
        <v>134</v>
      </c>
      <c r="AA2771" s="0" t="s">
        <v>134</v>
      </c>
      <c r="AB2771" s="0" t="s">
        <v>134</v>
      </c>
      <c r="AC2771" s="0" t="s">
        <v>134</v>
      </c>
      <c r="AD2771" s="0" t="s">
        <v>134</v>
      </c>
      <c r="AE2771" s="0" t="s">
        <v>134</v>
      </c>
      <c r="AF2771" s="0" t="s">
        <v>134</v>
      </c>
      <c r="AG2771" s="0" t="s">
        <v>134</v>
      </c>
      <c r="AH2771" s="0" t="s">
        <v>134</v>
      </c>
      <c r="AI2771" s="0" t="s">
        <v>134</v>
      </c>
      <c r="AJ2771" s="0" t="s">
        <v>134</v>
      </c>
      <c r="AK2771" s="0" t="s">
        <v>134</v>
      </c>
      <c r="AL2771" s="0" t="s">
        <v>134</v>
      </c>
      <c r="AM2771" s="0" t="s">
        <v>134</v>
      </c>
      <c r="AN2771" s="0" t="s">
        <v>134</v>
      </c>
      <c r="AO2771" s="0" t="s">
        <v>134</v>
      </c>
      <c r="AP2771" s="0" t="s">
        <v>134</v>
      </c>
      <c r="AQ2771" s="0" t="s">
        <v>134</v>
      </c>
      <c r="AR2771" s="0" t="s">
        <v>134</v>
      </c>
      <c r="AS2771" s="0" t="s">
        <v>134</v>
      </c>
      <c r="AT2771" s="0" t="s">
        <v>134</v>
      </c>
      <c r="AU2771" s="0" t="s">
        <v>134</v>
      </c>
      <c r="AV2771" s="0" t="s">
        <v>134</v>
      </c>
      <c r="AW2771" s="0" t="s">
        <v>134</v>
      </c>
      <c r="AX2771" s="0" t="s">
        <v>134</v>
      </c>
      <c r="AY2771" s="0" t="s">
        <v>134</v>
      </c>
      <c r="AZ2771" s="0" t="s">
        <v>134</v>
      </c>
      <c r="BA2771" s="0" t="s">
        <v>134</v>
      </c>
      <c r="BB2771" s="0" t="s">
        <v>134</v>
      </c>
      <c r="BC2771" s="0" t="s">
        <v>134</v>
      </c>
      <c r="BD2771" s="0" t="s">
        <v>134</v>
      </c>
      <c r="BE2771" s="0" t="s">
        <v>134</v>
      </c>
      <c r="BF2771" s="0" t="s">
        <v>134</v>
      </c>
      <c r="BG2771" s="0" t="s">
        <v>134</v>
      </c>
      <c r="BH2771" s="0" t="s">
        <v>134</v>
      </c>
      <c r="BI2771" s="0" t="s">
        <v>134</v>
      </c>
      <c r="BJ2771" s="0" t="s">
        <v>134</v>
      </c>
      <c r="BK2771" s="0" t="s">
        <v>134</v>
      </c>
      <c r="BL2771" s="0" t="s">
        <v>134</v>
      </c>
      <c r="BM2771" s="0" t="s">
        <v>134</v>
      </c>
      <c r="BN2771" s="0" t="s">
        <v>134</v>
      </c>
      <c r="BO2771" s="0" t="s">
        <v>134</v>
      </c>
      <c r="BP2771" s="0" t="s">
        <v>134</v>
      </c>
      <c r="BQ2771" s="0" t="s">
        <v>134</v>
      </c>
      <c r="BR2771" s="0" t="s">
        <v>134</v>
      </c>
      <c r="BS2771" s="0" t="s">
        <v>134</v>
      </c>
      <c r="BT2771" s="0" t="s">
        <v>134</v>
      </c>
      <c r="BU2771" s="0" t="s">
        <v>134</v>
      </c>
      <c r="BV2771" s="0" t="s">
        <v>134</v>
      </c>
      <c r="BW2771" s="0" t="s">
        <v>134</v>
      </c>
      <c r="BX2771" s="0" t="s">
        <v>134</v>
      </c>
      <c r="BZ2771" s="0" t="s">
        <v>134</v>
      </c>
      <c r="CA2771" s="0" t="s">
        <v>134</v>
      </c>
      <c r="CB2771" s="0" t="s">
        <v>134</v>
      </c>
      <c r="CC2771" s="0" t="s">
        <v>134</v>
      </c>
      <c r="CD2771" s="0" t="s">
        <v>134</v>
      </c>
      <c r="CE2771" s="0" t="s">
        <v>134</v>
      </c>
    </row>
    <row r="2772" customFormat="false" ht="12.75" hidden="false" customHeight="false" outlineLevel="0" collapsed="false">
      <c r="E2772" s="9" t="s">
        <v>134</v>
      </c>
      <c r="F2772" s="9" t="s">
        <v>134</v>
      </c>
      <c r="G2772" s="9" t="s">
        <v>134</v>
      </c>
      <c r="Q2772" s="0" t="s">
        <v>134</v>
      </c>
      <c r="R2772" s="0" t="s">
        <v>134</v>
      </c>
      <c r="S2772" s="0" t="s">
        <v>134</v>
      </c>
      <c r="T2772" s="0" t="s">
        <v>134</v>
      </c>
      <c r="U2772" s="0" t="s">
        <v>134</v>
      </c>
      <c r="V2772" s="0" t="s">
        <v>134</v>
      </c>
      <c r="W2772" s="0" t="s">
        <v>134</v>
      </c>
      <c r="X2772" s="0" t="s">
        <v>134</v>
      </c>
      <c r="Y2772" s="0" t="s">
        <v>134</v>
      </c>
      <c r="Z2772" s="0" t="s">
        <v>134</v>
      </c>
      <c r="AA2772" s="0" t="s">
        <v>134</v>
      </c>
      <c r="AB2772" s="0" t="s">
        <v>134</v>
      </c>
      <c r="AC2772" s="0" t="s">
        <v>134</v>
      </c>
      <c r="AD2772" s="0" t="s">
        <v>134</v>
      </c>
      <c r="AE2772" s="0" t="s">
        <v>134</v>
      </c>
      <c r="AF2772" s="0" t="s">
        <v>134</v>
      </c>
      <c r="AG2772" s="0" t="s">
        <v>134</v>
      </c>
      <c r="AH2772" s="0" t="s">
        <v>134</v>
      </c>
      <c r="AI2772" s="0" t="s">
        <v>134</v>
      </c>
      <c r="AJ2772" s="0" t="s">
        <v>134</v>
      </c>
      <c r="AK2772" s="0" t="s">
        <v>134</v>
      </c>
      <c r="AL2772" s="0" t="s">
        <v>134</v>
      </c>
      <c r="AM2772" s="0" t="s">
        <v>134</v>
      </c>
      <c r="AN2772" s="0" t="s">
        <v>134</v>
      </c>
      <c r="AO2772" s="0" t="s">
        <v>134</v>
      </c>
      <c r="AP2772" s="0" t="s">
        <v>134</v>
      </c>
      <c r="AQ2772" s="0" t="s">
        <v>134</v>
      </c>
      <c r="AR2772" s="0" t="s">
        <v>134</v>
      </c>
      <c r="AS2772" s="0" t="s">
        <v>134</v>
      </c>
      <c r="AT2772" s="0" t="s">
        <v>134</v>
      </c>
      <c r="AU2772" s="0" t="s">
        <v>134</v>
      </c>
      <c r="AV2772" s="0" t="s">
        <v>134</v>
      </c>
      <c r="AW2772" s="0" t="s">
        <v>134</v>
      </c>
      <c r="AX2772" s="0" t="s">
        <v>134</v>
      </c>
      <c r="AY2772" s="0" t="s">
        <v>134</v>
      </c>
      <c r="AZ2772" s="0" t="s">
        <v>134</v>
      </c>
      <c r="BA2772" s="0" t="s">
        <v>134</v>
      </c>
      <c r="BB2772" s="0" t="s">
        <v>134</v>
      </c>
      <c r="BC2772" s="0" t="s">
        <v>134</v>
      </c>
      <c r="BD2772" s="0" t="s">
        <v>134</v>
      </c>
      <c r="BE2772" s="0" t="s">
        <v>134</v>
      </c>
      <c r="BF2772" s="0" t="s">
        <v>134</v>
      </c>
      <c r="BG2772" s="0" t="s">
        <v>134</v>
      </c>
      <c r="BH2772" s="0" t="s">
        <v>134</v>
      </c>
      <c r="BI2772" s="0" t="s">
        <v>134</v>
      </c>
      <c r="BJ2772" s="0" t="s">
        <v>134</v>
      </c>
      <c r="BK2772" s="0" t="s">
        <v>134</v>
      </c>
      <c r="BL2772" s="0" t="s">
        <v>134</v>
      </c>
      <c r="BM2772" s="0" t="s">
        <v>134</v>
      </c>
      <c r="BN2772" s="0" t="s">
        <v>134</v>
      </c>
      <c r="BO2772" s="0" t="s">
        <v>134</v>
      </c>
      <c r="BP2772" s="0" t="s">
        <v>134</v>
      </c>
      <c r="BQ2772" s="0" t="s">
        <v>134</v>
      </c>
      <c r="BR2772" s="0" t="s">
        <v>134</v>
      </c>
      <c r="BS2772" s="0" t="s">
        <v>134</v>
      </c>
      <c r="BT2772" s="0" t="s">
        <v>134</v>
      </c>
      <c r="BU2772" s="0" t="s">
        <v>134</v>
      </c>
      <c r="BV2772" s="0" t="s">
        <v>134</v>
      </c>
      <c r="BW2772" s="0" t="s">
        <v>134</v>
      </c>
      <c r="BX2772" s="0" t="s">
        <v>134</v>
      </c>
      <c r="BZ2772" s="0" t="s">
        <v>134</v>
      </c>
      <c r="CA2772" s="0" t="s">
        <v>134</v>
      </c>
      <c r="CB2772" s="0" t="s">
        <v>134</v>
      </c>
      <c r="CC2772" s="0" t="s">
        <v>134</v>
      </c>
      <c r="CD2772" s="0" t="s">
        <v>134</v>
      </c>
      <c r="CE2772" s="0" t="s">
        <v>134</v>
      </c>
    </row>
    <row r="2773" customFormat="false" ht="12.75" hidden="false" customHeight="false" outlineLevel="0" collapsed="false">
      <c r="E2773" s="9" t="s">
        <v>134</v>
      </c>
      <c r="F2773" s="9" t="s">
        <v>134</v>
      </c>
      <c r="G2773" s="9" t="s">
        <v>134</v>
      </c>
      <c r="Q2773" s="0" t="s">
        <v>134</v>
      </c>
      <c r="R2773" s="0" t="s">
        <v>134</v>
      </c>
      <c r="S2773" s="0" t="s">
        <v>134</v>
      </c>
      <c r="T2773" s="0" t="s">
        <v>134</v>
      </c>
      <c r="U2773" s="0" t="s">
        <v>134</v>
      </c>
      <c r="V2773" s="0" t="s">
        <v>134</v>
      </c>
      <c r="W2773" s="0" t="s">
        <v>134</v>
      </c>
      <c r="X2773" s="0" t="s">
        <v>134</v>
      </c>
      <c r="Y2773" s="0" t="s">
        <v>134</v>
      </c>
      <c r="Z2773" s="0" t="s">
        <v>134</v>
      </c>
      <c r="AA2773" s="0" t="s">
        <v>134</v>
      </c>
      <c r="AB2773" s="0" t="s">
        <v>134</v>
      </c>
      <c r="AC2773" s="0" t="s">
        <v>134</v>
      </c>
      <c r="AD2773" s="0" t="s">
        <v>134</v>
      </c>
      <c r="AE2773" s="0" t="s">
        <v>134</v>
      </c>
      <c r="AF2773" s="0" t="s">
        <v>134</v>
      </c>
      <c r="AG2773" s="0" t="s">
        <v>134</v>
      </c>
      <c r="AH2773" s="0" t="s">
        <v>134</v>
      </c>
      <c r="AI2773" s="0" t="s">
        <v>134</v>
      </c>
      <c r="AJ2773" s="0" t="s">
        <v>134</v>
      </c>
      <c r="AK2773" s="0" t="s">
        <v>134</v>
      </c>
      <c r="AL2773" s="0" t="s">
        <v>134</v>
      </c>
      <c r="AM2773" s="0" t="s">
        <v>134</v>
      </c>
      <c r="AN2773" s="0" t="s">
        <v>134</v>
      </c>
      <c r="AO2773" s="0" t="s">
        <v>134</v>
      </c>
      <c r="AP2773" s="0" t="s">
        <v>134</v>
      </c>
      <c r="AQ2773" s="0" t="s">
        <v>134</v>
      </c>
      <c r="AR2773" s="0" t="s">
        <v>134</v>
      </c>
      <c r="AS2773" s="0" t="s">
        <v>134</v>
      </c>
      <c r="AT2773" s="0" t="s">
        <v>134</v>
      </c>
      <c r="AU2773" s="0" t="s">
        <v>134</v>
      </c>
      <c r="AV2773" s="0" t="s">
        <v>134</v>
      </c>
      <c r="AW2773" s="0" t="s">
        <v>134</v>
      </c>
      <c r="AX2773" s="0" t="s">
        <v>134</v>
      </c>
      <c r="AY2773" s="0" t="s">
        <v>134</v>
      </c>
      <c r="AZ2773" s="0" t="s">
        <v>134</v>
      </c>
      <c r="BA2773" s="0" t="s">
        <v>134</v>
      </c>
      <c r="BB2773" s="0" t="s">
        <v>134</v>
      </c>
      <c r="BC2773" s="0" t="s">
        <v>134</v>
      </c>
      <c r="BD2773" s="0" t="s">
        <v>134</v>
      </c>
      <c r="BE2773" s="0" t="s">
        <v>134</v>
      </c>
      <c r="BF2773" s="0" t="s">
        <v>134</v>
      </c>
      <c r="BG2773" s="0" t="s">
        <v>134</v>
      </c>
      <c r="BH2773" s="0" t="s">
        <v>134</v>
      </c>
      <c r="BI2773" s="0" t="s">
        <v>134</v>
      </c>
      <c r="BJ2773" s="0" t="s">
        <v>134</v>
      </c>
      <c r="BK2773" s="0" t="s">
        <v>134</v>
      </c>
      <c r="BL2773" s="0" t="s">
        <v>134</v>
      </c>
      <c r="BM2773" s="0" t="s">
        <v>134</v>
      </c>
      <c r="BN2773" s="0" t="s">
        <v>134</v>
      </c>
      <c r="BO2773" s="0" t="s">
        <v>134</v>
      </c>
      <c r="BP2773" s="0" t="s">
        <v>134</v>
      </c>
      <c r="BQ2773" s="0" t="s">
        <v>134</v>
      </c>
      <c r="BR2773" s="0" t="s">
        <v>134</v>
      </c>
      <c r="BS2773" s="0" t="s">
        <v>134</v>
      </c>
      <c r="BT2773" s="0" t="s">
        <v>134</v>
      </c>
      <c r="BU2773" s="0" t="s">
        <v>134</v>
      </c>
      <c r="BV2773" s="0" t="s">
        <v>134</v>
      </c>
      <c r="BW2773" s="0" t="s">
        <v>134</v>
      </c>
      <c r="BX2773" s="0" t="s">
        <v>134</v>
      </c>
      <c r="BZ2773" s="0" t="s">
        <v>134</v>
      </c>
      <c r="CA2773" s="0" t="s">
        <v>134</v>
      </c>
      <c r="CB2773" s="0" t="s">
        <v>134</v>
      </c>
      <c r="CC2773" s="0" t="s">
        <v>134</v>
      </c>
      <c r="CD2773" s="0" t="s">
        <v>134</v>
      </c>
      <c r="CE2773" s="0" t="s">
        <v>134</v>
      </c>
    </row>
    <row r="2774" customFormat="false" ht="12.75" hidden="false" customHeight="false" outlineLevel="0" collapsed="false">
      <c r="E2774" s="9" t="s">
        <v>134</v>
      </c>
      <c r="F2774" s="9" t="s">
        <v>134</v>
      </c>
      <c r="G2774" s="9" t="s">
        <v>134</v>
      </c>
      <c r="Q2774" s="0" t="s">
        <v>134</v>
      </c>
      <c r="R2774" s="0" t="s">
        <v>134</v>
      </c>
      <c r="S2774" s="0" t="s">
        <v>134</v>
      </c>
      <c r="T2774" s="0" t="s">
        <v>134</v>
      </c>
      <c r="U2774" s="0" t="s">
        <v>134</v>
      </c>
      <c r="V2774" s="0" t="s">
        <v>134</v>
      </c>
      <c r="W2774" s="0" t="s">
        <v>134</v>
      </c>
      <c r="X2774" s="0" t="s">
        <v>134</v>
      </c>
      <c r="Y2774" s="0" t="s">
        <v>134</v>
      </c>
      <c r="Z2774" s="0" t="s">
        <v>134</v>
      </c>
      <c r="AA2774" s="0" t="s">
        <v>134</v>
      </c>
      <c r="AB2774" s="0" t="s">
        <v>134</v>
      </c>
      <c r="AC2774" s="0" t="s">
        <v>134</v>
      </c>
      <c r="AD2774" s="0" t="s">
        <v>134</v>
      </c>
      <c r="AE2774" s="0" t="s">
        <v>134</v>
      </c>
      <c r="AF2774" s="0" t="s">
        <v>134</v>
      </c>
      <c r="AG2774" s="0" t="s">
        <v>134</v>
      </c>
      <c r="AH2774" s="0" t="s">
        <v>134</v>
      </c>
      <c r="AI2774" s="0" t="s">
        <v>134</v>
      </c>
      <c r="AJ2774" s="0" t="s">
        <v>134</v>
      </c>
      <c r="AK2774" s="0" t="s">
        <v>134</v>
      </c>
      <c r="AL2774" s="0" t="s">
        <v>134</v>
      </c>
      <c r="AM2774" s="0" t="s">
        <v>134</v>
      </c>
      <c r="AN2774" s="0" t="s">
        <v>134</v>
      </c>
      <c r="AO2774" s="0" t="s">
        <v>134</v>
      </c>
      <c r="AP2774" s="0" t="s">
        <v>134</v>
      </c>
      <c r="AQ2774" s="0" t="s">
        <v>134</v>
      </c>
      <c r="AR2774" s="0" t="s">
        <v>134</v>
      </c>
      <c r="AS2774" s="0" t="s">
        <v>134</v>
      </c>
      <c r="AT2774" s="0" t="s">
        <v>134</v>
      </c>
      <c r="AU2774" s="0" t="s">
        <v>134</v>
      </c>
      <c r="AV2774" s="0" t="s">
        <v>134</v>
      </c>
      <c r="AW2774" s="0" t="s">
        <v>134</v>
      </c>
      <c r="AX2774" s="0" t="s">
        <v>134</v>
      </c>
      <c r="AY2774" s="0" t="s">
        <v>134</v>
      </c>
      <c r="AZ2774" s="0" t="s">
        <v>134</v>
      </c>
      <c r="BA2774" s="0" t="s">
        <v>134</v>
      </c>
      <c r="BB2774" s="0" t="s">
        <v>134</v>
      </c>
      <c r="BC2774" s="0" t="s">
        <v>134</v>
      </c>
      <c r="BD2774" s="0" t="s">
        <v>134</v>
      </c>
      <c r="BE2774" s="0" t="s">
        <v>134</v>
      </c>
      <c r="BF2774" s="0" t="s">
        <v>134</v>
      </c>
      <c r="BG2774" s="0" t="s">
        <v>134</v>
      </c>
      <c r="BH2774" s="0" t="s">
        <v>134</v>
      </c>
      <c r="BI2774" s="0" t="s">
        <v>134</v>
      </c>
      <c r="BJ2774" s="0" t="s">
        <v>134</v>
      </c>
      <c r="BK2774" s="0" t="s">
        <v>134</v>
      </c>
      <c r="BL2774" s="0" t="s">
        <v>134</v>
      </c>
      <c r="BM2774" s="0" t="s">
        <v>134</v>
      </c>
      <c r="BN2774" s="0" t="s">
        <v>134</v>
      </c>
      <c r="BO2774" s="0" t="s">
        <v>134</v>
      </c>
      <c r="BP2774" s="0" t="s">
        <v>134</v>
      </c>
      <c r="BQ2774" s="0" t="s">
        <v>134</v>
      </c>
      <c r="BR2774" s="0" t="s">
        <v>134</v>
      </c>
      <c r="BS2774" s="0" t="s">
        <v>134</v>
      </c>
      <c r="BT2774" s="0" t="s">
        <v>134</v>
      </c>
      <c r="BU2774" s="0" t="s">
        <v>134</v>
      </c>
      <c r="BV2774" s="0" t="s">
        <v>134</v>
      </c>
      <c r="BW2774" s="0" t="s">
        <v>134</v>
      </c>
      <c r="BX2774" s="0" t="s">
        <v>134</v>
      </c>
      <c r="BZ2774" s="0" t="s">
        <v>134</v>
      </c>
      <c r="CA2774" s="0" t="s">
        <v>134</v>
      </c>
      <c r="CB2774" s="0" t="s">
        <v>134</v>
      </c>
      <c r="CC2774" s="0" t="s">
        <v>134</v>
      </c>
      <c r="CD2774" s="0" t="s">
        <v>134</v>
      </c>
      <c r="CE2774" s="0" t="s">
        <v>134</v>
      </c>
    </row>
    <row r="2775" customFormat="false" ht="12.75" hidden="false" customHeight="false" outlineLevel="0" collapsed="false">
      <c r="E2775" s="9" t="s">
        <v>134</v>
      </c>
      <c r="F2775" s="9" t="s">
        <v>134</v>
      </c>
      <c r="G2775" s="9" t="s">
        <v>134</v>
      </c>
      <c r="Q2775" s="0" t="s">
        <v>134</v>
      </c>
      <c r="R2775" s="0" t="s">
        <v>134</v>
      </c>
      <c r="S2775" s="0" t="s">
        <v>134</v>
      </c>
      <c r="T2775" s="0" t="s">
        <v>134</v>
      </c>
      <c r="U2775" s="0" t="s">
        <v>134</v>
      </c>
      <c r="V2775" s="0" t="s">
        <v>134</v>
      </c>
      <c r="W2775" s="0" t="s">
        <v>134</v>
      </c>
      <c r="X2775" s="0" t="s">
        <v>134</v>
      </c>
      <c r="Y2775" s="0" t="s">
        <v>134</v>
      </c>
      <c r="Z2775" s="0" t="s">
        <v>134</v>
      </c>
      <c r="AA2775" s="0" t="s">
        <v>134</v>
      </c>
      <c r="AB2775" s="0" t="s">
        <v>134</v>
      </c>
      <c r="AC2775" s="0" t="s">
        <v>134</v>
      </c>
      <c r="AD2775" s="0" t="s">
        <v>134</v>
      </c>
      <c r="AE2775" s="0" t="s">
        <v>134</v>
      </c>
      <c r="AF2775" s="0" t="s">
        <v>134</v>
      </c>
      <c r="AG2775" s="0" t="s">
        <v>134</v>
      </c>
      <c r="AH2775" s="0" t="s">
        <v>134</v>
      </c>
      <c r="AI2775" s="0" t="s">
        <v>134</v>
      </c>
      <c r="AJ2775" s="0" t="s">
        <v>134</v>
      </c>
      <c r="AK2775" s="0" t="s">
        <v>134</v>
      </c>
      <c r="AL2775" s="0" t="s">
        <v>134</v>
      </c>
      <c r="AM2775" s="0" t="s">
        <v>134</v>
      </c>
      <c r="AN2775" s="0" t="s">
        <v>134</v>
      </c>
      <c r="AO2775" s="0" t="s">
        <v>134</v>
      </c>
      <c r="AP2775" s="0" t="s">
        <v>134</v>
      </c>
      <c r="AQ2775" s="0" t="s">
        <v>134</v>
      </c>
      <c r="AR2775" s="0" t="s">
        <v>134</v>
      </c>
      <c r="AS2775" s="0" t="s">
        <v>134</v>
      </c>
      <c r="AT2775" s="0" t="s">
        <v>134</v>
      </c>
      <c r="AU2775" s="0" t="s">
        <v>134</v>
      </c>
      <c r="AV2775" s="0" t="s">
        <v>134</v>
      </c>
      <c r="AW2775" s="0" t="s">
        <v>134</v>
      </c>
      <c r="AX2775" s="0" t="s">
        <v>134</v>
      </c>
      <c r="AY2775" s="0" t="s">
        <v>134</v>
      </c>
      <c r="AZ2775" s="0" t="s">
        <v>134</v>
      </c>
      <c r="BA2775" s="0" t="s">
        <v>134</v>
      </c>
      <c r="BB2775" s="0" t="s">
        <v>134</v>
      </c>
      <c r="BC2775" s="0" t="s">
        <v>134</v>
      </c>
      <c r="BD2775" s="0" t="s">
        <v>134</v>
      </c>
      <c r="BE2775" s="0" t="s">
        <v>134</v>
      </c>
      <c r="BF2775" s="0" t="s">
        <v>134</v>
      </c>
      <c r="BG2775" s="0" t="s">
        <v>134</v>
      </c>
      <c r="BH2775" s="0" t="s">
        <v>134</v>
      </c>
      <c r="BI2775" s="0" t="s">
        <v>134</v>
      </c>
      <c r="BJ2775" s="0" t="s">
        <v>134</v>
      </c>
      <c r="BK2775" s="0" t="s">
        <v>134</v>
      </c>
      <c r="BL2775" s="0" t="s">
        <v>134</v>
      </c>
      <c r="BM2775" s="0" t="s">
        <v>134</v>
      </c>
      <c r="BN2775" s="0" t="s">
        <v>134</v>
      </c>
      <c r="BO2775" s="0" t="s">
        <v>134</v>
      </c>
      <c r="BP2775" s="0" t="s">
        <v>134</v>
      </c>
      <c r="BQ2775" s="0" t="s">
        <v>134</v>
      </c>
      <c r="BR2775" s="0" t="s">
        <v>134</v>
      </c>
      <c r="BS2775" s="0" t="s">
        <v>134</v>
      </c>
      <c r="BT2775" s="0" t="s">
        <v>134</v>
      </c>
      <c r="BU2775" s="0" t="s">
        <v>134</v>
      </c>
      <c r="BV2775" s="0" t="s">
        <v>134</v>
      </c>
      <c r="BW2775" s="0" t="s">
        <v>134</v>
      </c>
      <c r="BX2775" s="0" t="s">
        <v>134</v>
      </c>
      <c r="BZ2775" s="0" t="s">
        <v>134</v>
      </c>
      <c r="CA2775" s="0" t="s">
        <v>134</v>
      </c>
      <c r="CB2775" s="0" t="s">
        <v>134</v>
      </c>
      <c r="CC2775" s="0" t="s">
        <v>134</v>
      </c>
      <c r="CD2775" s="0" t="s">
        <v>134</v>
      </c>
      <c r="CE2775" s="0" t="s">
        <v>134</v>
      </c>
    </row>
    <row r="2776" customFormat="false" ht="12.75" hidden="false" customHeight="false" outlineLevel="0" collapsed="false">
      <c r="E2776" s="9" t="s">
        <v>134</v>
      </c>
      <c r="F2776" s="9" t="s">
        <v>134</v>
      </c>
      <c r="G2776" s="9" t="s">
        <v>134</v>
      </c>
      <c r="Q2776" s="0" t="s">
        <v>134</v>
      </c>
      <c r="R2776" s="0" t="s">
        <v>134</v>
      </c>
      <c r="S2776" s="0" t="s">
        <v>134</v>
      </c>
      <c r="T2776" s="0" t="s">
        <v>134</v>
      </c>
      <c r="U2776" s="0" t="s">
        <v>134</v>
      </c>
      <c r="V2776" s="0" t="s">
        <v>134</v>
      </c>
      <c r="W2776" s="0" t="s">
        <v>134</v>
      </c>
      <c r="X2776" s="0" t="s">
        <v>134</v>
      </c>
      <c r="Y2776" s="0" t="s">
        <v>134</v>
      </c>
      <c r="Z2776" s="0" t="s">
        <v>134</v>
      </c>
      <c r="AA2776" s="0" t="s">
        <v>134</v>
      </c>
      <c r="AB2776" s="0" t="s">
        <v>134</v>
      </c>
      <c r="AC2776" s="0" t="s">
        <v>134</v>
      </c>
      <c r="AD2776" s="0" t="s">
        <v>134</v>
      </c>
      <c r="AE2776" s="0" t="s">
        <v>134</v>
      </c>
      <c r="AF2776" s="0" t="s">
        <v>134</v>
      </c>
      <c r="AG2776" s="0" t="s">
        <v>134</v>
      </c>
      <c r="AH2776" s="0" t="s">
        <v>134</v>
      </c>
      <c r="AI2776" s="0" t="s">
        <v>134</v>
      </c>
      <c r="AJ2776" s="0" t="s">
        <v>134</v>
      </c>
      <c r="AK2776" s="0" t="s">
        <v>134</v>
      </c>
      <c r="AL2776" s="0" t="s">
        <v>134</v>
      </c>
      <c r="AM2776" s="0" t="s">
        <v>134</v>
      </c>
      <c r="AN2776" s="0" t="s">
        <v>134</v>
      </c>
      <c r="AO2776" s="0" t="s">
        <v>134</v>
      </c>
      <c r="AP2776" s="0" t="s">
        <v>134</v>
      </c>
      <c r="AQ2776" s="0" t="s">
        <v>134</v>
      </c>
      <c r="AR2776" s="0" t="s">
        <v>134</v>
      </c>
      <c r="AS2776" s="0" t="s">
        <v>134</v>
      </c>
      <c r="AT2776" s="0" t="s">
        <v>134</v>
      </c>
      <c r="AU2776" s="0" t="s">
        <v>134</v>
      </c>
      <c r="AV2776" s="0" t="s">
        <v>134</v>
      </c>
      <c r="AW2776" s="0" t="s">
        <v>134</v>
      </c>
      <c r="AX2776" s="0" t="s">
        <v>134</v>
      </c>
      <c r="AY2776" s="0" t="s">
        <v>134</v>
      </c>
      <c r="AZ2776" s="0" t="s">
        <v>134</v>
      </c>
      <c r="BA2776" s="0" t="s">
        <v>134</v>
      </c>
      <c r="BB2776" s="0" t="s">
        <v>134</v>
      </c>
      <c r="BC2776" s="0" t="s">
        <v>134</v>
      </c>
      <c r="BD2776" s="0" t="s">
        <v>134</v>
      </c>
      <c r="BE2776" s="0" t="s">
        <v>134</v>
      </c>
      <c r="BF2776" s="0" t="s">
        <v>134</v>
      </c>
      <c r="BG2776" s="0" t="s">
        <v>134</v>
      </c>
      <c r="BH2776" s="0" t="s">
        <v>134</v>
      </c>
      <c r="BI2776" s="0" t="s">
        <v>134</v>
      </c>
      <c r="BJ2776" s="0" t="s">
        <v>134</v>
      </c>
      <c r="BK2776" s="0" t="s">
        <v>134</v>
      </c>
      <c r="BL2776" s="0" t="s">
        <v>134</v>
      </c>
      <c r="BM2776" s="0" t="s">
        <v>134</v>
      </c>
      <c r="BN2776" s="0" t="s">
        <v>134</v>
      </c>
      <c r="BO2776" s="0" t="s">
        <v>134</v>
      </c>
      <c r="BP2776" s="0" t="s">
        <v>134</v>
      </c>
      <c r="BQ2776" s="0" t="s">
        <v>134</v>
      </c>
      <c r="BR2776" s="0" t="s">
        <v>134</v>
      </c>
      <c r="BS2776" s="0" t="s">
        <v>134</v>
      </c>
      <c r="BT2776" s="0" t="s">
        <v>134</v>
      </c>
      <c r="BU2776" s="0" t="s">
        <v>134</v>
      </c>
      <c r="BV2776" s="0" t="s">
        <v>134</v>
      </c>
      <c r="BW2776" s="0" t="s">
        <v>134</v>
      </c>
      <c r="BX2776" s="0" t="s">
        <v>134</v>
      </c>
      <c r="BZ2776" s="0" t="s">
        <v>134</v>
      </c>
      <c r="CA2776" s="0" t="s">
        <v>134</v>
      </c>
      <c r="CB2776" s="0" t="s">
        <v>134</v>
      </c>
      <c r="CC2776" s="0" t="s">
        <v>134</v>
      </c>
      <c r="CD2776" s="0" t="s">
        <v>134</v>
      </c>
      <c r="CE2776" s="0" t="s">
        <v>134</v>
      </c>
    </row>
    <row r="2777" customFormat="false" ht="12.75" hidden="false" customHeight="false" outlineLevel="0" collapsed="false">
      <c r="E2777" s="9" t="s">
        <v>134</v>
      </c>
      <c r="F2777" s="9" t="s">
        <v>134</v>
      </c>
      <c r="G2777" s="9" t="s">
        <v>134</v>
      </c>
      <c r="Q2777" s="0" t="s">
        <v>134</v>
      </c>
      <c r="R2777" s="0" t="s">
        <v>134</v>
      </c>
      <c r="S2777" s="0" t="s">
        <v>134</v>
      </c>
      <c r="T2777" s="0" t="s">
        <v>134</v>
      </c>
      <c r="U2777" s="0" t="s">
        <v>134</v>
      </c>
      <c r="V2777" s="0" t="s">
        <v>134</v>
      </c>
      <c r="W2777" s="0" t="s">
        <v>134</v>
      </c>
      <c r="X2777" s="0" t="s">
        <v>134</v>
      </c>
      <c r="Y2777" s="0" t="s">
        <v>134</v>
      </c>
      <c r="Z2777" s="0" t="s">
        <v>134</v>
      </c>
      <c r="AA2777" s="0" t="s">
        <v>134</v>
      </c>
      <c r="AB2777" s="0" t="s">
        <v>134</v>
      </c>
      <c r="AC2777" s="0" t="s">
        <v>134</v>
      </c>
      <c r="AD2777" s="0" t="s">
        <v>134</v>
      </c>
      <c r="AE2777" s="0" t="s">
        <v>134</v>
      </c>
      <c r="AF2777" s="0" t="s">
        <v>134</v>
      </c>
      <c r="AG2777" s="0" t="s">
        <v>134</v>
      </c>
      <c r="AH2777" s="0" t="s">
        <v>134</v>
      </c>
      <c r="AI2777" s="0" t="s">
        <v>134</v>
      </c>
      <c r="AJ2777" s="0" t="s">
        <v>134</v>
      </c>
      <c r="AK2777" s="0" t="s">
        <v>134</v>
      </c>
      <c r="AL2777" s="0" t="s">
        <v>134</v>
      </c>
      <c r="AM2777" s="0" t="s">
        <v>134</v>
      </c>
      <c r="AN2777" s="0" t="s">
        <v>134</v>
      </c>
      <c r="AO2777" s="0" t="s">
        <v>134</v>
      </c>
      <c r="AP2777" s="0" t="s">
        <v>134</v>
      </c>
      <c r="AQ2777" s="0" t="s">
        <v>134</v>
      </c>
      <c r="AR2777" s="0" t="s">
        <v>134</v>
      </c>
      <c r="AS2777" s="0" t="s">
        <v>134</v>
      </c>
      <c r="AT2777" s="0" t="s">
        <v>134</v>
      </c>
      <c r="AU2777" s="0" t="s">
        <v>134</v>
      </c>
      <c r="AV2777" s="0" t="s">
        <v>134</v>
      </c>
      <c r="AW2777" s="0" t="s">
        <v>134</v>
      </c>
      <c r="AX2777" s="0" t="s">
        <v>134</v>
      </c>
      <c r="AY2777" s="0" t="s">
        <v>134</v>
      </c>
      <c r="AZ2777" s="0" t="s">
        <v>134</v>
      </c>
      <c r="BA2777" s="0" t="s">
        <v>134</v>
      </c>
      <c r="BB2777" s="0" t="s">
        <v>134</v>
      </c>
      <c r="BC2777" s="0" t="s">
        <v>134</v>
      </c>
      <c r="BD2777" s="0" t="s">
        <v>134</v>
      </c>
      <c r="BE2777" s="0" t="s">
        <v>134</v>
      </c>
      <c r="BF2777" s="0" t="s">
        <v>134</v>
      </c>
      <c r="BG2777" s="0" t="s">
        <v>134</v>
      </c>
      <c r="BH2777" s="0" t="s">
        <v>134</v>
      </c>
      <c r="BI2777" s="0" t="s">
        <v>134</v>
      </c>
      <c r="BJ2777" s="0" t="s">
        <v>134</v>
      </c>
      <c r="BK2777" s="0" t="s">
        <v>134</v>
      </c>
      <c r="BL2777" s="0" t="s">
        <v>134</v>
      </c>
      <c r="BM2777" s="0" t="s">
        <v>134</v>
      </c>
      <c r="BN2777" s="0" t="s">
        <v>134</v>
      </c>
      <c r="BO2777" s="0" t="s">
        <v>134</v>
      </c>
      <c r="BP2777" s="0" t="s">
        <v>134</v>
      </c>
      <c r="BQ2777" s="0" t="s">
        <v>134</v>
      </c>
      <c r="BR2777" s="0" t="s">
        <v>134</v>
      </c>
      <c r="BS2777" s="0" t="s">
        <v>134</v>
      </c>
      <c r="BT2777" s="0" t="s">
        <v>134</v>
      </c>
      <c r="BU2777" s="0" t="s">
        <v>134</v>
      </c>
      <c r="BV2777" s="0" t="s">
        <v>134</v>
      </c>
      <c r="BW2777" s="0" t="s">
        <v>134</v>
      </c>
      <c r="BX2777" s="0" t="s">
        <v>134</v>
      </c>
      <c r="BZ2777" s="0" t="s">
        <v>134</v>
      </c>
      <c r="CA2777" s="0" t="s">
        <v>134</v>
      </c>
      <c r="CB2777" s="0" t="s">
        <v>134</v>
      </c>
      <c r="CC2777" s="0" t="s">
        <v>134</v>
      </c>
      <c r="CD2777" s="0" t="s">
        <v>134</v>
      </c>
      <c r="CE2777" s="0" t="s">
        <v>134</v>
      </c>
    </row>
    <row r="2778" customFormat="false" ht="12.75" hidden="false" customHeight="false" outlineLevel="0" collapsed="false">
      <c r="E2778" s="9" t="s">
        <v>134</v>
      </c>
      <c r="F2778" s="9" t="s">
        <v>134</v>
      </c>
      <c r="G2778" s="9" t="s">
        <v>134</v>
      </c>
      <c r="Q2778" s="0" t="s">
        <v>134</v>
      </c>
      <c r="R2778" s="0" t="s">
        <v>134</v>
      </c>
      <c r="S2778" s="0" t="s">
        <v>134</v>
      </c>
      <c r="T2778" s="0" t="s">
        <v>134</v>
      </c>
      <c r="U2778" s="0" t="s">
        <v>134</v>
      </c>
      <c r="V2778" s="0" t="s">
        <v>134</v>
      </c>
      <c r="W2778" s="0" t="s">
        <v>134</v>
      </c>
      <c r="X2778" s="0" t="s">
        <v>134</v>
      </c>
      <c r="Y2778" s="0" t="s">
        <v>134</v>
      </c>
      <c r="Z2778" s="0" t="s">
        <v>134</v>
      </c>
      <c r="AA2778" s="0" t="s">
        <v>134</v>
      </c>
      <c r="AB2778" s="0" t="s">
        <v>134</v>
      </c>
      <c r="AC2778" s="0" t="s">
        <v>134</v>
      </c>
      <c r="AD2778" s="0" t="s">
        <v>134</v>
      </c>
      <c r="AE2778" s="0" t="s">
        <v>134</v>
      </c>
      <c r="AF2778" s="0" t="s">
        <v>134</v>
      </c>
      <c r="AG2778" s="0" t="s">
        <v>134</v>
      </c>
      <c r="AH2778" s="0" t="s">
        <v>134</v>
      </c>
      <c r="AI2778" s="0" t="s">
        <v>134</v>
      </c>
      <c r="AJ2778" s="0" t="s">
        <v>134</v>
      </c>
      <c r="AK2778" s="0" t="s">
        <v>134</v>
      </c>
      <c r="AL2778" s="0" t="s">
        <v>134</v>
      </c>
      <c r="AM2778" s="0" t="s">
        <v>134</v>
      </c>
      <c r="AN2778" s="0" t="s">
        <v>134</v>
      </c>
      <c r="AO2778" s="0" t="s">
        <v>134</v>
      </c>
      <c r="AP2778" s="0" t="s">
        <v>134</v>
      </c>
      <c r="AQ2778" s="0" t="s">
        <v>134</v>
      </c>
      <c r="AR2778" s="0" t="s">
        <v>134</v>
      </c>
      <c r="AS2778" s="0" t="s">
        <v>134</v>
      </c>
      <c r="AT2778" s="0" t="s">
        <v>134</v>
      </c>
      <c r="AU2778" s="0" t="s">
        <v>134</v>
      </c>
      <c r="AV2778" s="0" t="s">
        <v>134</v>
      </c>
      <c r="AW2778" s="0" t="s">
        <v>134</v>
      </c>
      <c r="AX2778" s="0" t="s">
        <v>134</v>
      </c>
      <c r="AY2778" s="0" t="s">
        <v>134</v>
      </c>
      <c r="AZ2778" s="0" t="s">
        <v>134</v>
      </c>
      <c r="BA2778" s="0" t="s">
        <v>134</v>
      </c>
      <c r="BB2778" s="0" t="s">
        <v>134</v>
      </c>
      <c r="BC2778" s="0" t="s">
        <v>134</v>
      </c>
      <c r="BD2778" s="0" t="s">
        <v>134</v>
      </c>
      <c r="BE2778" s="0" t="s">
        <v>134</v>
      </c>
      <c r="BF2778" s="0" t="s">
        <v>134</v>
      </c>
      <c r="BG2778" s="0" t="s">
        <v>134</v>
      </c>
      <c r="BH2778" s="0" t="s">
        <v>134</v>
      </c>
      <c r="BI2778" s="0" t="s">
        <v>134</v>
      </c>
      <c r="BJ2778" s="0" t="s">
        <v>134</v>
      </c>
      <c r="BK2778" s="0" t="s">
        <v>134</v>
      </c>
      <c r="BL2778" s="0" t="s">
        <v>134</v>
      </c>
      <c r="BM2778" s="0" t="s">
        <v>134</v>
      </c>
      <c r="BN2778" s="0" t="s">
        <v>134</v>
      </c>
      <c r="BO2778" s="0" t="s">
        <v>134</v>
      </c>
      <c r="BP2778" s="0" t="s">
        <v>134</v>
      </c>
      <c r="BQ2778" s="0" t="s">
        <v>134</v>
      </c>
      <c r="BR2778" s="0" t="s">
        <v>134</v>
      </c>
      <c r="BS2778" s="0" t="s">
        <v>134</v>
      </c>
      <c r="BT2778" s="0" t="s">
        <v>134</v>
      </c>
      <c r="BU2778" s="0" t="s">
        <v>134</v>
      </c>
      <c r="BV2778" s="0" t="s">
        <v>134</v>
      </c>
      <c r="BW2778" s="0" t="s">
        <v>134</v>
      </c>
      <c r="BX2778" s="0" t="s">
        <v>134</v>
      </c>
      <c r="BZ2778" s="0" t="s">
        <v>134</v>
      </c>
      <c r="CA2778" s="0" t="s">
        <v>134</v>
      </c>
      <c r="CB2778" s="0" t="s">
        <v>134</v>
      </c>
      <c r="CC2778" s="0" t="s">
        <v>134</v>
      </c>
      <c r="CD2778" s="0" t="s">
        <v>134</v>
      </c>
      <c r="CE2778" s="0" t="s">
        <v>134</v>
      </c>
    </row>
    <row r="2779" customFormat="false" ht="12.75" hidden="false" customHeight="false" outlineLevel="0" collapsed="false">
      <c r="E2779" s="9" t="s">
        <v>134</v>
      </c>
      <c r="F2779" s="9" t="s">
        <v>134</v>
      </c>
      <c r="G2779" s="9" t="s">
        <v>134</v>
      </c>
      <c r="Q2779" s="0" t="s">
        <v>134</v>
      </c>
      <c r="R2779" s="0" t="s">
        <v>134</v>
      </c>
      <c r="S2779" s="0" t="s">
        <v>134</v>
      </c>
      <c r="T2779" s="0" t="s">
        <v>134</v>
      </c>
      <c r="U2779" s="0" t="s">
        <v>134</v>
      </c>
      <c r="V2779" s="0" t="s">
        <v>134</v>
      </c>
      <c r="W2779" s="0" t="s">
        <v>134</v>
      </c>
      <c r="X2779" s="0" t="s">
        <v>134</v>
      </c>
      <c r="Y2779" s="0" t="s">
        <v>134</v>
      </c>
      <c r="Z2779" s="0" t="s">
        <v>134</v>
      </c>
      <c r="AA2779" s="0" t="s">
        <v>134</v>
      </c>
      <c r="AB2779" s="0" t="s">
        <v>134</v>
      </c>
      <c r="AC2779" s="0" t="s">
        <v>134</v>
      </c>
      <c r="AD2779" s="0" t="s">
        <v>134</v>
      </c>
      <c r="AE2779" s="0" t="s">
        <v>134</v>
      </c>
      <c r="AF2779" s="0" t="s">
        <v>134</v>
      </c>
      <c r="AG2779" s="0" t="s">
        <v>134</v>
      </c>
      <c r="AH2779" s="0" t="s">
        <v>134</v>
      </c>
      <c r="AI2779" s="0" t="s">
        <v>134</v>
      </c>
      <c r="AJ2779" s="0" t="s">
        <v>134</v>
      </c>
      <c r="AK2779" s="0" t="s">
        <v>134</v>
      </c>
      <c r="AL2779" s="0" t="s">
        <v>134</v>
      </c>
      <c r="AM2779" s="0" t="s">
        <v>134</v>
      </c>
      <c r="AN2779" s="0" t="s">
        <v>134</v>
      </c>
      <c r="AO2779" s="0" t="s">
        <v>134</v>
      </c>
      <c r="AP2779" s="0" t="s">
        <v>134</v>
      </c>
      <c r="AQ2779" s="0" t="s">
        <v>134</v>
      </c>
      <c r="AR2779" s="0" t="s">
        <v>134</v>
      </c>
      <c r="AS2779" s="0" t="s">
        <v>134</v>
      </c>
      <c r="AT2779" s="0" t="s">
        <v>134</v>
      </c>
      <c r="AU2779" s="0" t="s">
        <v>134</v>
      </c>
      <c r="AV2779" s="0" t="s">
        <v>134</v>
      </c>
      <c r="AW2779" s="0" t="s">
        <v>134</v>
      </c>
      <c r="AX2779" s="0" t="s">
        <v>134</v>
      </c>
      <c r="AY2779" s="0" t="s">
        <v>134</v>
      </c>
      <c r="AZ2779" s="0" t="s">
        <v>134</v>
      </c>
      <c r="BA2779" s="0" t="s">
        <v>134</v>
      </c>
      <c r="BB2779" s="0" t="s">
        <v>134</v>
      </c>
      <c r="BC2779" s="0" t="s">
        <v>134</v>
      </c>
      <c r="BD2779" s="0" t="s">
        <v>134</v>
      </c>
      <c r="BE2779" s="0" t="s">
        <v>134</v>
      </c>
      <c r="BF2779" s="0" t="s">
        <v>134</v>
      </c>
      <c r="BG2779" s="0" t="s">
        <v>134</v>
      </c>
      <c r="BH2779" s="0" t="s">
        <v>134</v>
      </c>
      <c r="BI2779" s="0" t="s">
        <v>134</v>
      </c>
      <c r="BJ2779" s="0" t="s">
        <v>134</v>
      </c>
      <c r="BK2779" s="0" t="s">
        <v>134</v>
      </c>
      <c r="BL2779" s="0" t="s">
        <v>134</v>
      </c>
      <c r="BM2779" s="0" t="s">
        <v>134</v>
      </c>
      <c r="BN2779" s="0" t="s">
        <v>134</v>
      </c>
      <c r="BO2779" s="0" t="s">
        <v>134</v>
      </c>
      <c r="BP2779" s="0" t="s">
        <v>134</v>
      </c>
      <c r="BQ2779" s="0" t="s">
        <v>134</v>
      </c>
      <c r="BR2779" s="0" t="s">
        <v>134</v>
      </c>
      <c r="BS2779" s="0" t="s">
        <v>134</v>
      </c>
      <c r="BT2779" s="0" t="s">
        <v>134</v>
      </c>
      <c r="BU2779" s="0" t="s">
        <v>134</v>
      </c>
      <c r="BV2779" s="0" t="s">
        <v>134</v>
      </c>
      <c r="BW2779" s="0" t="s">
        <v>134</v>
      </c>
      <c r="BX2779" s="0" t="s">
        <v>134</v>
      </c>
      <c r="BZ2779" s="0" t="s">
        <v>134</v>
      </c>
      <c r="CA2779" s="0" t="s">
        <v>134</v>
      </c>
      <c r="CB2779" s="0" t="s">
        <v>134</v>
      </c>
      <c r="CC2779" s="0" t="s">
        <v>134</v>
      </c>
      <c r="CD2779" s="0" t="s">
        <v>134</v>
      </c>
      <c r="CE2779" s="0" t="s">
        <v>134</v>
      </c>
    </row>
    <row r="2780" customFormat="false" ht="12.75" hidden="false" customHeight="false" outlineLevel="0" collapsed="false">
      <c r="E2780" s="9" t="s">
        <v>134</v>
      </c>
      <c r="F2780" s="9" t="s">
        <v>134</v>
      </c>
      <c r="G2780" s="9" t="s">
        <v>134</v>
      </c>
      <c r="Q2780" s="0" t="s">
        <v>134</v>
      </c>
      <c r="R2780" s="0" t="s">
        <v>134</v>
      </c>
      <c r="S2780" s="0" t="s">
        <v>134</v>
      </c>
      <c r="T2780" s="0" t="s">
        <v>134</v>
      </c>
      <c r="U2780" s="0" t="s">
        <v>134</v>
      </c>
      <c r="V2780" s="0" t="s">
        <v>134</v>
      </c>
      <c r="W2780" s="0" t="s">
        <v>134</v>
      </c>
      <c r="X2780" s="0" t="s">
        <v>134</v>
      </c>
      <c r="Y2780" s="0" t="s">
        <v>134</v>
      </c>
      <c r="Z2780" s="0" t="s">
        <v>134</v>
      </c>
      <c r="AA2780" s="0" t="s">
        <v>134</v>
      </c>
      <c r="AB2780" s="0" t="s">
        <v>134</v>
      </c>
      <c r="AC2780" s="0" t="s">
        <v>134</v>
      </c>
      <c r="AD2780" s="0" t="s">
        <v>134</v>
      </c>
      <c r="AE2780" s="0" t="s">
        <v>134</v>
      </c>
      <c r="AF2780" s="0" t="s">
        <v>134</v>
      </c>
      <c r="AG2780" s="0" t="s">
        <v>134</v>
      </c>
      <c r="AH2780" s="0" t="s">
        <v>134</v>
      </c>
      <c r="AI2780" s="0" t="s">
        <v>134</v>
      </c>
      <c r="AJ2780" s="0" t="s">
        <v>134</v>
      </c>
      <c r="AK2780" s="0" t="s">
        <v>134</v>
      </c>
      <c r="AL2780" s="0" t="s">
        <v>134</v>
      </c>
      <c r="AM2780" s="0" t="s">
        <v>134</v>
      </c>
      <c r="AN2780" s="0" t="s">
        <v>134</v>
      </c>
      <c r="AO2780" s="0" t="s">
        <v>134</v>
      </c>
      <c r="AP2780" s="0" t="s">
        <v>134</v>
      </c>
      <c r="AQ2780" s="0" t="s">
        <v>134</v>
      </c>
      <c r="AR2780" s="0" t="s">
        <v>134</v>
      </c>
      <c r="AS2780" s="0" t="s">
        <v>134</v>
      </c>
      <c r="AT2780" s="0" t="s">
        <v>134</v>
      </c>
      <c r="AU2780" s="0" t="s">
        <v>134</v>
      </c>
      <c r="AV2780" s="0" t="s">
        <v>134</v>
      </c>
      <c r="AW2780" s="0" t="s">
        <v>134</v>
      </c>
      <c r="AX2780" s="0" t="s">
        <v>134</v>
      </c>
      <c r="AY2780" s="0" t="s">
        <v>134</v>
      </c>
      <c r="AZ2780" s="0" t="s">
        <v>134</v>
      </c>
      <c r="BA2780" s="0" t="s">
        <v>134</v>
      </c>
      <c r="BB2780" s="0" t="s">
        <v>134</v>
      </c>
      <c r="BC2780" s="0" t="s">
        <v>134</v>
      </c>
      <c r="BD2780" s="0" t="s">
        <v>134</v>
      </c>
      <c r="BE2780" s="0" t="s">
        <v>134</v>
      </c>
      <c r="BF2780" s="0" t="s">
        <v>134</v>
      </c>
      <c r="BG2780" s="0" t="s">
        <v>134</v>
      </c>
      <c r="BH2780" s="0" t="s">
        <v>134</v>
      </c>
      <c r="BI2780" s="0" t="s">
        <v>134</v>
      </c>
      <c r="BJ2780" s="0" t="s">
        <v>134</v>
      </c>
      <c r="BK2780" s="0" t="s">
        <v>134</v>
      </c>
      <c r="BL2780" s="0" t="s">
        <v>134</v>
      </c>
      <c r="BM2780" s="0" t="s">
        <v>134</v>
      </c>
      <c r="BN2780" s="0" t="s">
        <v>134</v>
      </c>
      <c r="BO2780" s="0" t="s">
        <v>134</v>
      </c>
      <c r="BP2780" s="0" t="s">
        <v>134</v>
      </c>
      <c r="BQ2780" s="0" t="s">
        <v>134</v>
      </c>
      <c r="BR2780" s="0" t="s">
        <v>134</v>
      </c>
      <c r="BS2780" s="0" t="s">
        <v>134</v>
      </c>
      <c r="BT2780" s="0" t="s">
        <v>134</v>
      </c>
      <c r="BU2780" s="0" t="s">
        <v>134</v>
      </c>
      <c r="BV2780" s="0" t="s">
        <v>134</v>
      </c>
      <c r="BW2780" s="0" t="s">
        <v>134</v>
      </c>
      <c r="BX2780" s="0" t="s">
        <v>134</v>
      </c>
      <c r="BZ2780" s="0" t="s">
        <v>134</v>
      </c>
      <c r="CA2780" s="0" t="s">
        <v>134</v>
      </c>
      <c r="CB2780" s="0" t="s">
        <v>134</v>
      </c>
      <c r="CC2780" s="0" t="s">
        <v>134</v>
      </c>
      <c r="CD2780" s="0" t="s">
        <v>134</v>
      </c>
      <c r="CE2780" s="0" t="s">
        <v>134</v>
      </c>
    </row>
    <row r="2781" customFormat="false" ht="12.75" hidden="false" customHeight="false" outlineLevel="0" collapsed="false">
      <c r="E2781" s="9" t="s">
        <v>134</v>
      </c>
      <c r="F2781" s="9" t="s">
        <v>134</v>
      </c>
      <c r="G2781" s="9" t="s">
        <v>134</v>
      </c>
      <c r="Q2781" s="0" t="s">
        <v>134</v>
      </c>
      <c r="R2781" s="0" t="s">
        <v>134</v>
      </c>
      <c r="S2781" s="0" t="s">
        <v>134</v>
      </c>
      <c r="T2781" s="0" t="s">
        <v>134</v>
      </c>
      <c r="U2781" s="0" t="s">
        <v>134</v>
      </c>
      <c r="V2781" s="0" t="s">
        <v>134</v>
      </c>
      <c r="W2781" s="0" t="s">
        <v>134</v>
      </c>
      <c r="X2781" s="0" t="s">
        <v>134</v>
      </c>
      <c r="Y2781" s="0" t="s">
        <v>134</v>
      </c>
      <c r="Z2781" s="0" t="s">
        <v>134</v>
      </c>
      <c r="AA2781" s="0" t="s">
        <v>134</v>
      </c>
      <c r="AB2781" s="0" t="s">
        <v>134</v>
      </c>
      <c r="AC2781" s="0" t="s">
        <v>134</v>
      </c>
      <c r="AD2781" s="0" t="s">
        <v>134</v>
      </c>
      <c r="AE2781" s="0" t="s">
        <v>134</v>
      </c>
      <c r="AF2781" s="0" t="s">
        <v>134</v>
      </c>
      <c r="AG2781" s="0" t="s">
        <v>134</v>
      </c>
      <c r="AH2781" s="0" t="s">
        <v>134</v>
      </c>
      <c r="AI2781" s="0" t="s">
        <v>134</v>
      </c>
      <c r="AJ2781" s="0" t="s">
        <v>134</v>
      </c>
      <c r="AK2781" s="0" t="s">
        <v>134</v>
      </c>
      <c r="AL2781" s="0" t="s">
        <v>134</v>
      </c>
      <c r="AM2781" s="0" t="s">
        <v>134</v>
      </c>
      <c r="AN2781" s="0" t="s">
        <v>134</v>
      </c>
      <c r="AO2781" s="0" t="s">
        <v>134</v>
      </c>
      <c r="AP2781" s="0" t="s">
        <v>134</v>
      </c>
      <c r="AQ2781" s="0" t="s">
        <v>134</v>
      </c>
      <c r="AR2781" s="0" t="s">
        <v>134</v>
      </c>
      <c r="AS2781" s="0" t="s">
        <v>134</v>
      </c>
      <c r="AT2781" s="0" t="s">
        <v>134</v>
      </c>
      <c r="AU2781" s="0" t="s">
        <v>134</v>
      </c>
      <c r="AV2781" s="0" t="s">
        <v>134</v>
      </c>
      <c r="AW2781" s="0" t="s">
        <v>134</v>
      </c>
      <c r="AX2781" s="0" t="s">
        <v>134</v>
      </c>
      <c r="AY2781" s="0" t="s">
        <v>134</v>
      </c>
      <c r="AZ2781" s="0" t="s">
        <v>134</v>
      </c>
      <c r="BA2781" s="0" t="s">
        <v>134</v>
      </c>
      <c r="BB2781" s="0" t="s">
        <v>134</v>
      </c>
      <c r="BC2781" s="0" t="s">
        <v>134</v>
      </c>
      <c r="BD2781" s="0" t="s">
        <v>134</v>
      </c>
      <c r="BE2781" s="0" t="s">
        <v>134</v>
      </c>
      <c r="BF2781" s="0" t="s">
        <v>134</v>
      </c>
      <c r="BG2781" s="0" t="s">
        <v>134</v>
      </c>
      <c r="BH2781" s="0" t="s">
        <v>134</v>
      </c>
      <c r="BI2781" s="0" t="s">
        <v>134</v>
      </c>
      <c r="BJ2781" s="0" t="s">
        <v>134</v>
      </c>
      <c r="BK2781" s="0" t="s">
        <v>134</v>
      </c>
      <c r="BL2781" s="0" t="s">
        <v>134</v>
      </c>
      <c r="BM2781" s="0" t="s">
        <v>134</v>
      </c>
      <c r="BN2781" s="0" t="s">
        <v>134</v>
      </c>
      <c r="BO2781" s="0" t="s">
        <v>134</v>
      </c>
      <c r="BP2781" s="0" t="s">
        <v>134</v>
      </c>
      <c r="BQ2781" s="0" t="s">
        <v>134</v>
      </c>
      <c r="BR2781" s="0" t="s">
        <v>134</v>
      </c>
      <c r="BS2781" s="0" t="s">
        <v>134</v>
      </c>
      <c r="BT2781" s="0" t="s">
        <v>134</v>
      </c>
      <c r="BU2781" s="0" t="s">
        <v>134</v>
      </c>
      <c r="BV2781" s="0" t="s">
        <v>134</v>
      </c>
      <c r="BW2781" s="0" t="s">
        <v>134</v>
      </c>
      <c r="BX2781" s="0" t="s">
        <v>134</v>
      </c>
      <c r="BZ2781" s="0" t="s">
        <v>134</v>
      </c>
      <c r="CA2781" s="0" t="s">
        <v>134</v>
      </c>
      <c r="CB2781" s="0" t="s">
        <v>134</v>
      </c>
      <c r="CC2781" s="0" t="s">
        <v>134</v>
      </c>
      <c r="CD2781" s="0" t="s">
        <v>134</v>
      </c>
      <c r="CE2781" s="0" t="s">
        <v>134</v>
      </c>
    </row>
    <row r="2782" customFormat="false" ht="12.75" hidden="false" customHeight="false" outlineLevel="0" collapsed="false">
      <c r="E2782" s="9" t="s">
        <v>134</v>
      </c>
      <c r="F2782" s="9" t="s">
        <v>134</v>
      </c>
      <c r="G2782" s="9" t="s">
        <v>134</v>
      </c>
      <c r="Q2782" s="0" t="s">
        <v>134</v>
      </c>
      <c r="R2782" s="0" t="s">
        <v>134</v>
      </c>
      <c r="S2782" s="0" t="s">
        <v>134</v>
      </c>
      <c r="T2782" s="0" t="s">
        <v>134</v>
      </c>
      <c r="U2782" s="0" t="s">
        <v>134</v>
      </c>
      <c r="V2782" s="0" t="s">
        <v>134</v>
      </c>
      <c r="W2782" s="0" t="s">
        <v>134</v>
      </c>
      <c r="X2782" s="0" t="s">
        <v>134</v>
      </c>
      <c r="Y2782" s="0" t="s">
        <v>134</v>
      </c>
      <c r="Z2782" s="0" t="s">
        <v>134</v>
      </c>
      <c r="AA2782" s="0" t="s">
        <v>134</v>
      </c>
      <c r="AB2782" s="0" t="s">
        <v>134</v>
      </c>
      <c r="AC2782" s="0" t="s">
        <v>134</v>
      </c>
      <c r="AD2782" s="0" t="s">
        <v>134</v>
      </c>
      <c r="AE2782" s="0" t="s">
        <v>134</v>
      </c>
      <c r="AF2782" s="0" t="s">
        <v>134</v>
      </c>
      <c r="AG2782" s="0" t="s">
        <v>134</v>
      </c>
      <c r="AH2782" s="0" t="s">
        <v>134</v>
      </c>
      <c r="AI2782" s="0" t="s">
        <v>134</v>
      </c>
      <c r="AJ2782" s="0" t="s">
        <v>134</v>
      </c>
      <c r="AK2782" s="0" t="s">
        <v>134</v>
      </c>
      <c r="AL2782" s="0" t="s">
        <v>134</v>
      </c>
      <c r="AM2782" s="0" t="s">
        <v>134</v>
      </c>
      <c r="AN2782" s="0" t="s">
        <v>134</v>
      </c>
      <c r="AO2782" s="0" t="s">
        <v>134</v>
      </c>
      <c r="AP2782" s="0" t="s">
        <v>134</v>
      </c>
      <c r="AQ2782" s="0" t="s">
        <v>134</v>
      </c>
      <c r="AR2782" s="0" t="s">
        <v>134</v>
      </c>
      <c r="AS2782" s="0" t="s">
        <v>134</v>
      </c>
      <c r="AT2782" s="0" t="s">
        <v>134</v>
      </c>
      <c r="AU2782" s="0" t="s">
        <v>134</v>
      </c>
      <c r="AV2782" s="0" t="s">
        <v>134</v>
      </c>
      <c r="AW2782" s="0" t="s">
        <v>134</v>
      </c>
      <c r="AX2782" s="0" t="s">
        <v>134</v>
      </c>
      <c r="AY2782" s="0" t="s">
        <v>134</v>
      </c>
      <c r="AZ2782" s="0" t="s">
        <v>134</v>
      </c>
      <c r="BA2782" s="0" t="s">
        <v>134</v>
      </c>
      <c r="BB2782" s="0" t="s">
        <v>134</v>
      </c>
      <c r="BC2782" s="0" t="s">
        <v>134</v>
      </c>
      <c r="BD2782" s="0" t="s">
        <v>134</v>
      </c>
      <c r="BE2782" s="0" t="s">
        <v>134</v>
      </c>
      <c r="BF2782" s="0" t="s">
        <v>134</v>
      </c>
      <c r="BG2782" s="0" t="s">
        <v>134</v>
      </c>
      <c r="BH2782" s="0" t="s">
        <v>134</v>
      </c>
      <c r="BI2782" s="0" t="s">
        <v>134</v>
      </c>
      <c r="BJ2782" s="0" t="s">
        <v>134</v>
      </c>
      <c r="BK2782" s="0" t="s">
        <v>134</v>
      </c>
      <c r="BL2782" s="0" t="s">
        <v>134</v>
      </c>
      <c r="BM2782" s="0" t="s">
        <v>134</v>
      </c>
      <c r="BN2782" s="0" t="s">
        <v>134</v>
      </c>
      <c r="BO2782" s="0" t="s">
        <v>134</v>
      </c>
      <c r="BP2782" s="0" t="s">
        <v>134</v>
      </c>
      <c r="BQ2782" s="0" t="s">
        <v>134</v>
      </c>
      <c r="BR2782" s="0" t="s">
        <v>134</v>
      </c>
      <c r="BS2782" s="0" t="s">
        <v>134</v>
      </c>
      <c r="BT2782" s="0" t="s">
        <v>134</v>
      </c>
      <c r="BU2782" s="0" t="s">
        <v>134</v>
      </c>
      <c r="BV2782" s="0" t="s">
        <v>134</v>
      </c>
      <c r="BW2782" s="0" t="s">
        <v>134</v>
      </c>
      <c r="BX2782" s="0" t="s">
        <v>134</v>
      </c>
      <c r="BZ2782" s="0" t="s">
        <v>134</v>
      </c>
      <c r="CA2782" s="0" t="s">
        <v>134</v>
      </c>
      <c r="CB2782" s="0" t="s">
        <v>134</v>
      </c>
      <c r="CC2782" s="0" t="s">
        <v>134</v>
      </c>
      <c r="CD2782" s="0" t="s">
        <v>134</v>
      </c>
      <c r="CE2782" s="0" t="s">
        <v>134</v>
      </c>
    </row>
    <row r="2783" customFormat="false" ht="12.75" hidden="false" customHeight="false" outlineLevel="0" collapsed="false">
      <c r="E2783" s="9" t="s">
        <v>134</v>
      </c>
      <c r="F2783" s="9" t="s">
        <v>134</v>
      </c>
      <c r="G2783" s="9" t="s">
        <v>134</v>
      </c>
      <c r="Q2783" s="0" t="s">
        <v>134</v>
      </c>
      <c r="R2783" s="0" t="s">
        <v>134</v>
      </c>
      <c r="S2783" s="0" t="s">
        <v>134</v>
      </c>
      <c r="T2783" s="0" t="s">
        <v>134</v>
      </c>
      <c r="U2783" s="0" t="s">
        <v>134</v>
      </c>
      <c r="V2783" s="0" t="s">
        <v>134</v>
      </c>
      <c r="W2783" s="0" t="s">
        <v>134</v>
      </c>
      <c r="X2783" s="0" t="s">
        <v>134</v>
      </c>
      <c r="Y2783" s="0" t="s">
        <v>134</v>
      </c>
      <c r="Z2783" s="0" t="s">
        <v>134</v>
      </c>
      <c r="AA2783" s="0" t="s">
        <v>134</v>
      </c>
      <c r="AB2783" s="0" t="s">
        <v>134</v>
      </c>
      <c r="AC2783" s="0" t="s">
        <v>134</v>
      </c>
      <c r="AD2783" s="0" t="s">
        <v>134</v>
      </c>
      <c r="AE2783" s="0" t="s">
        <v>134</v>
      </c>
      <c r="AF2783" s="0" t="s">
        <v>134</v>
      </c>
      <c r="AG2783" s="0" t="s">
        <v>134</v>
      </c>
      <c r="AH2783" s="0" t="s">
        <v>134</v>
      </c>
      <c r="AI2783" s="0" t="s">
        <v>134</v>
      </c>
      <c r="AJ2783" s="0" t="s">
        <v>134</v>
      </c>
      <c r="AK2783" s="0" t="s">
        <v>134</v>
      </c>
      <c r="AL2783" s="0" t="s">
        <v>134</v>
      </c>
      <c r="AM2783" s="0" t="s">
        <v>134</v>
      </c>
      <c r="AN2783" s="0" t="s">
        <v>134</v>
      </c>
      <c r="AO2783" s="0" t="s">
        <v>134</v>
      </c>
      <c r="AP2783" s="0" t="s">
        <v>134</v>
      </c>
      <c r="AQ2783" s="0" t="s">
        <v>134</v>
      </c>
      <c r="AR2783" s="0" t="s">
        <v>134</v>
      </c>
      <c r="AS2783" s="0" t="s">
        <v>134</v>
      </c>
      <c r="AT2783" s="0" t="s">
        <v>134</v>
      </c>
      <c r="AU2783" s="0" t="s">
        <v>134</v>
      </c>
      <c r="AV2783" s="0" t="s">
        <v>134</v>
      </c>
      <c r="AW2783" s="0" t="s">
        <v>134</v>
      </c>
      <c r="AX2783" s="0" t="s">
        <v>134</v>
      </c>
      <c r="AY2783" s="0" t="s">
        <v>134</v>
      </c>
      <c r="AZ2783" s="0" t="s">
        <v>134</v>
      </c>
      <c r="BA2783" s="0" t="s">
        <v>134</v>
      </c>
      <c r="BB2783" s="0" t="s">
        <v>134</v>
      </c>
      <c r="BC2783" s="0" t="s">
        <v>134</v>
      </c>
      <c r="BD2783" s="0" t="s">
        <v>134</v>
      </c>
      <c r="BE2783" s="0" t="s">
        <v>134</v>
      </c>
      <c r="BF2783" s="0" t="s">
        <v>134</v>
      </c>
      <c r="BG2783" s="0" t="s">
        <v>134</v>
      </c>
      <c r="BH2783" s="0" t="s">
        <v>134</v>
      </c>
      <c r="BI2783" s="0" t="s">
        <v>134</v>
      </c>
      <c r="BJ2783" s="0" t="s">
        <v>134</v>
      </c>
      <c r="BK2783" s="0" t="s">
        <v>134</v>
      </c>
      <c r="BL2783" s="0" t="s">
        <v>134</v>
      </c>
      <c r="BM2783" s="0" t="s">
        <v>134</v>
      </c>
      <c r="BN2783" s="0" t="s">
        <v>134</v>
      </c>
      <c r="BO2783" s="0" t="s">
        <v>134</v>
      </c>
      <c r="BP2783" s="0" t="s">
        <v>134</v>
      </c>
      <c r="BQ2783" s="0" t="s">
        <v>134</v>
      </c>
      <c r="BR2783" s="0" t="s">
        <v>134</v>
      </c>
      <c r="BS2783" s="0" t="s">
        <v>134</v>
      </c>
      <c r="BT2783" s="0" t="s">
        <v>134</v>
      </c>
      <c r="BU2783" s="0" t="s">
        <v>134</v>
      </c>
      <c r="BV2783" s="0" t="s">
        <v>134</v>
      </c>
      <c r="BW2783" s="0" t="s">
        <v>134</v>
      </c>
      <c r="BX2783" s="0" t="s">
        <v>134</v>
      </c>
      <c r="BZ2783" s="0" t="s">
        <v>134</v>
      </c>
      <c r="CA2783" s="0" t="s">
        <v>134</v>
      </c>
      <c r="CB2783" s="0" t="s">
        <v>134</v>
      </c>
      <c r="CC2783" s="0" t="s">
        <v>134</v>
      </c>
      <c r="CD2783" s="0" t="s">
        <v>134</v>
      </c>
      <c r="CE2783" s="0" t="s">
        <v>134</v>
      </c>
    </row>
    <row r="2784" customFormat="false" ht="12.75" hidden="false" customHeight="false" outlineLevel="0" collapsed="false">
      <c r="E2784" s="9" t="s">
        <v>134</v>
      </c>
      <c r="F2784" s="9" t="s">
        <v>134</v>
      </c>
      <c r="G2784" s="9" t="s">
        <v>134</v>
      </c>
      <c r="Q2784" s="0" t="s">
        <v>134</v>
      </c>
      <c r="R2784" s="0" t="s">
        <v>134</v>
      </c>
      <c r="S2784" s="0" t="s">
        <v>134</v>
      </c>
      <c r="T2784" s="0" t="s">
        <v>134</v>
      </c>
      <c r="U2784" s="0" t="s">
        <v>134</v>
      </c>
      <c r="V2784" s="0" t="s">
        <v>134</v>
      </c>
      <c r="W2784" s="0" t="s">
        <v>134</v>
      </c>
      <c r="X2784" s="0" t="s">
        <v>134</v>
      </c>
      <c r="Y2784" s="0" t="s">
        <v>134</v>
      </c>
      <c r="Z2784" s="0" t="s">
        <v>134</v>
      </c>
      <c r="AA2784" s="0" t="s">
        <v>134</v>
      </c>
      <c r="AB2784" s="0" t="s">
        <v>134</v>
      </c>
      <c r="AC2784" s="0" t="s">
        <v>134</v>
      </c>
      <c r="AD2784" s="0" t="s">
        <v>134</v>
      </c>
      <c r="AE2784" s="0" t="s">
        <v>134</v>
      </c>
      <c r="AF2784" s="0" t="s">
        <v>134</v>
      </c>
      <c r="AG2784" s="0" t="s">
        <v>134</v>
      </c>
      <c r="AH2784" s="0" t="s">
        <v>134</v>
      </c>
      <c r="AI2784" s="0" t="s">
        <v>134</v>
      </c>
      <c r="AJ2784" s="0" t="s">
        <v>134</v>
      </c>
      <c r="AK2784" s="0" t="s">
        <v>134</v>
      </c>
      <c r="AL2784" s="0" t="s">
        <v>134</v>
      </c>
      <c r="AM2784" s="0" t="s">
        <v>134</v>
      </c>
      <c r="AN2784" s="0" t="s">
        <v>134</v>
      </c>
      <c r="AO2784" s="0" t="s">
        <v>134</v>
      </c>
      <c r="AP2784" s="0" t="s">
        <v>134</v>
      </c>
      <c r="AQ2784" s="0" t="s">
        <v>134</v>
      </c>
      <c r="AR2784" s="0" t="s">
        <v>134</v>
      </c>
      <c r="AS2784" s="0" t="s">
        <v>134</v>
      </c>
      <c r="AT2784" s="0" t="s">
        <v>134</v>
      </c>
      <c r="AU2784" s="0" t="s">
        <v>134</v>
      </c>
      <c r="AV2784" s="0" t="s">
        <v>134</v>
      </c>
      <c r="AW2784" s="0" t="s">
        <v>134</v>
      </c>
      <c r="AX2784" s="0" t="s">
        <v>134</v>
      </c>
      <c r="AY2784" s="0" t="s">
        <v>134</v>
      </c>
      <c r="AZ2784" s="0" t="s">
        <v>134</v>
      </c>
      <c r="BA2784" s="0" t="s">
        <v>134</v>
      </c>
      <c r="BB2784" s="0" t="s">
        <v>134</v>
      </c>
      <c r="BC2784" s="0" t="s">
        <v>134</v>
      </c>
      <c r="BD2784" s="0" t="s">
        <v>134</v>
      </c>
      <c r="BE2784" s="0" t="s">
        <v>134</v>
      </c>
      <c r="BF2784" s="0" t="s">
        <v>134</v>
      </c>
      <c r="BG2784" s="0" t="s">
        <v>134</v>
      </c>
      <c r="BH2784" s="0" t="s">
        <v>134</v>
      </c>
      <c r="BI2784" s="0" t="s">
        <v>134</v>
      </c>
      <c r="BJ2784" s="0" t="s">
        <v>134</v>
      </c>
      <c r="BK2784" s="0" t="s">
        <v>134</v>
      </c>
      <c r="BL2784" s="0" t="s">
        <v>134</v>
      </c>
      <c r="BM2784" s="0" t="s">
        <v>134</v>
      </c>
      <c r="BN2784" s="0" t="s">
        <v>134</v>
      </c>
      <c r="BO2784" s="0" t="s">
        <v>134</v>
      </c>
      <c r="BP2784" s="0" t="s">
        <v>134</v>
      </c>
      <c r="BQ2784" s="0" t="s">
        <v>134</v>
      </c>
      <c r="BR2784" s="0" t="s">
        <v>134</v>
      </c>
      <c r="BS2784" s="0" t="s">
        <v>134</v>
      </c>
      <c r="BT2784" s="0" t="s">
        <v>134</v>
      </c>
      <c r="BU2784" s="0" t="s">
        <v>134</v>
      </c>
      <c r="BV2784" s="0" t="s">
        <v>134</v>
      </c>
      <c r="BW2784" s="0" t="s">
        <v>134</v>
      </c>
      <c r="BX2784" s="0" t="s">
        <v>134</v>
      </c>
      <c r="BZ2784" s="0" t="s">
        <v>134</v>
      </c>
      <c r="CA2784" s="0" t="s">
        <v>134</v>
      </c>
      <c r="CB2784" s="0" t="s">
        <v>134</v>
      </c>
      <c r="CC2784" s="0" t="s">
        <v>134</v>
      </c>
      <c r="CD2784" s="0" t="s">
        <v>134</v>
      </c>
      <c r="CE2784" s="0" t="s">
        <v>134</v>
      </c>
    </row>
    <row r="2785" customFormat="false" ht="12.75" hidden="false" customHeight="false" outlineLevel="0" collapsed="false">
      <c r="E2785" s="9" t="s">
        <v>134</v>
      </c>
      <c r="F2785" s="9" t="s">
        <v>134</v>
      </c>
      <c r="G2785" s="9" t="s">
        <v>134</v>
      </c>
      <c r="Q2785" s="0" t="s">
        <v>134</v>
      </c>
      <c r="R2785" s="0" t="s">
        <v>134</v>
      </c>
      <c r="S2785" s="0" t="s">
        <v>134</v>
      </c>
      <c r="T2785" s="0" t="s">
        <v>134</v>
      </c>
      <c r="U2785" s="0" t="s">
        <v>134</v>
      </c>
      <c r="V2785" s="0" t="s">
        <v>134</v>
      </c>
      <c r="W2785" s="0" t="s">
        <v>134</v>
      </c>
      <c r="X2785" s="0" t="s">
        <v>134</v>
      </c>
      <c r="Y2785" s="0" t="s">
        <v>134</v>
      </c>
      <c r="Z2785" s="0" t="s">
        <v>134</v>
      </c>
      <c r="AA2785" s="0" t="s">
        <v>134</v>
      </c>
      <c r="AB2785" s="0" t="s">
        <v>134</v>
      </c>
      <c r="AC2785" s="0" t="s">
        <v>134</v>
      </c>
      <c r="AD2785" s="0" t="s">
        <v>134</v>
      </c>
      <c r="AE2785" s="0" t="s">
        <v>134</v>
      </c>
      <c r="AF2785" s="0" t="s">
        <v>134</v>
      </c>
      <c r="AG2785" s="0" t="s">
        <v>134</v>
      </c>
      <c r="AH2785" s="0" t="s">
        <v>134</v>
      </c>
      <c r="AI2785" s="0" t="s">
        <v>134</v>
      </c>
      <c r="AJ2785" s="0" t="s">
        <v>134</v>
      </c>
      <c r="AK2785" s="0" t="s">
        <v>134</v>
      </c>
      <c r="AL2785" s="0" t="s">
        <v>134</v>
      </c>
      <c r="AM2785" s="0" t="s">
        <v>134</v>
      </c>
      <c r="AN2785" s="0" t="s">
        <v>134</v>
      </c>
      <c r="AO2785" s="0" t="s">
        <v>134</v>
      </c>
      <c r="AP2785" s="0" t="s">
        <v>134</v>
      </c>
      <c r="AQ2785" s="0" t="s">
        <v>134</v>
      </c>
      <c r="AR2785" s="0" t="s">
        <v>134</v>
      </c>
      <c r="AS2785" s="0" t="s">
        <v>134</v>
      </c>
      <c r="AT2785" s="0" t="s">
        <v>134</v>
      </c>
      <c r="AU2785" s="0" t="s">
        <v>134</v>
      </c>
      <c r="AV2785" s="0" t="s">
        <v>134</v>
      </c>
      <c r="AW2785" s="0" t="s">
        <v>134</v>
      </c>
      <c r="AX2785" s="0" t="s">
        <v>134</v>
      </c>
      <c r="AY2785" s="0" t="s">
        <v>134</v>
      </c>
      <c r="AZ2785" s="0" t="s">
        <v>134</v>
      </c>
      <c r="BA2785" s="0" t="s">
        <v>134</v>
      </c>
      <c r="BB2785" s="0" t="s">
        <v>134</v>
      </c>
      <c r="BC2785" s="0" t="s">
        <v>134</v>
      </c>
      <c r="BD2785" s="0" t="s">
        <v>134</v>
      </c>
      <c r="BE2785" s="0" t="s">
        <v>134</v>
      </c>
      <c r="BF2785" s="0" t="s">
        <v>134</v>
      </c>
      <c r="BG2785" s="0" t="s">
        <v>134</v>
      </c>
      <c r="BH2785" s="0" t="s">
        <v>134</v>
      </c>
      <c r="BI2785" s="0" t="s">
        <v>134</v>
      </c>
      <c r="BJ2785" s="0" t="s">
        <v>134</v>
      </c>
      <c r="BK2785" s="0" t="s">
        <v>134</v>
      </c>
      <c r="BL2785" s="0" t="s">
        <v>134</v>
      </c>
      <c r="BM2785" s="0" t="s">
        <v>134</v>
      </c>
      <c r="BN2785" s="0" t="s">
        <v>134</v>
      </c>
      <c r="BO2785" s="0" t="s">
        <v>134</v>
      </c>
      <c r="BP2785" s="0" t="s">
        <v>134</v>
      </c>
      <c r="BQ2785" s="0" t="s">
        <v>134</v>
      </c>
      <c r="BR2785" s="0" t="s">
        <v>134</v>
      </c>
      <c r="BS2785" s="0" t="s">
        <v>134</v>
      </c>
      <c r="BT2785" s="0" t="s">
        <v>134</v>
      </c>
      <c r="BU2785" s="0" t="s">
        <v>134</v>
      </c>
      <c r="BV2785" s="0" t="s">
        <v>134</v>
      </c>
      <c r="BW2785" s="0" t="s">
        <v>134</v>
      </c>
      <c r="BX2785" s="0" t="s">
        <v>134</v>
      </c>
      <c r="BZ2785" s="0" t="s">
        <v>134</v>
      </c>
      <c r="CA2785" s="0" t="s">
        <v>134</v>
      </c>
      <c r="CB2785" s="0" t="s">
        <v>134</v>
      </c>
      <c r="CC2785" s="0" t="s">
        <v>134</v>
      </c>
      <c r="CD2785" s="0" t="s">
        <v>134</v>
      </c>
      <c r="CE2785" s="0" t="s">
        <v>134</v>
      </c>
    </row>
    <row r="2786" customFormat="false" ht="12.75" hidden="false" customHeight="false" outlineLevel="0" collapsed="false">
      <c r="E2786" s="9" t="s">
        <v>134</v>
      </c>
      <c r="F2786" s="9" t="s">
        <v>134</v>
      </c>
      <c r="G2786" s="9" t="s">
        <v>134</v>
      </c>
      <c r="Q2786" s="0" t="s">
        <v>134</v>
      </c>
      <c r="R2786" s="0" t="s">
        <v>134</v>
      </c>
      <c r="S2786" s="0" t="s">
        <v>134</v>
      </c>
      <c r="T2786" s="0" t="s">
        <v>134</v>
      </c>
      <c r="U2786" s="0" t="s">
        <v>134</v>
      </c>
      <c r="V2786" s="0" t="s">
        <v>134</v>
      </c>
      <c r="W2786" s="0" t="s">
        <v>134</v>
      </c>
      <c r="X2786" s="0" t="s">
        <v>134</v>
      </c>
      <c r="Y2786" s="0" t="s">
        <v>134</v>
      </c>
      <c r="Z2786" s="0" t="s">
        <v>134</v>
      </c>
      <c r="AA2786" s="0" t="s">
        <v>134</v>
      </c>
      <c r="AB2786" s="0" t="s">
        <v>134</v>
      </c>
      <c r="AC2786" s="0" t="s">
        <v>134</v>
      </c>
      <c r="AD2786" s="0" t="s">
        <v>134</v>
      </c>
      <c r="AE2786" s="0" t="s">
        <v>134</v>
      </c>
      <c r="AF2786" s="0" t="s">
        <v>134</v>
      </c>
      <c r="AG2786" s="0" t="s">
        <v>134</v>
      </c>
      <c r="AH2786" s="0" t="s">
        <v>134</v>
      </c>
      <c r="AI2786" s="0" t="s">
        <v>134</v>
      </c>
      <c r="AJ2786" s="0" t="s">
        <v>134</v>
      </c>
      <c r="AK2786" s="0" t="s">
        <v>134</v>
      </c>
      <c r="AL2786" s="0" t="s">
        <v>134</v>
      </c>
      <c r="AM2786" s="0" t="s">
        <v>134</v>
      </c>
      <c r="AN2786" s="0" t="s">
        <v>134</v>
      </c>
      <c r="AO2786" s="0" t="s">
        <v>134</v>
      </c>
      <c r="AP2786" s="0" t="s">
        <v>134</v>
      </c>
      <c r="AQ2786" s="0" t="s">
        <v>134</v>
      </c>
      <c r="AR2786" s="0" t="s">
        <v>134</v>
      </c>
      <c r="AS2786" s="0" t="s">
        <v>134</v>
      </c>
      <c r="AT2786" s="0" t="s">
        <v>134</v>
      </c>
      <c r="AU2786" s="0" t="s">
        <v>134</v>
      </c>
      <c r="AV2786" s="0" t="s">
        <v>134</v>
      </c>
      <c r="AW2786" s="0" t="s">
        <v>134</v>
      </c>
      <c r="AX2786" s="0" t="s">
        <v>134</v>
      </c>
      <c r="AY2786" s="0" t="s">
        <v>134</v>
      </c>
      <c r="AZ2786" s="0" t="s">
        <v>134</v>
      </c>
      <c r="BA2786" s="0" t="s">
        <v>134</v>
      </c>
      <c r="BB2786" s="0" t="s">
        <v>134</v>
      </c>
      <c r="BC2786" s="0" t="s">
        <v>134</v>
      </c>
      <c r="BD2786" s="0" t="s">
        <v>134</v>
      </c>
      <c r="BE2786" s="0" t="s">
        <v>134</v>
      </c>
      <c r="BF2786" s="0" t="s">
        <v>134</v>
      </c>
      <c r="BG2786" s="0" t="s">
        <v>134</v>
      </c>
      <c r="BH2786" s="0" t="s">
        <v>134</v>
      </c>
      <c r="BI2786" s="0" t="s">
        <v>134</v>
      </c>
      <c r="BJ2786" s="0" t="s">
        <v>134</v>
      </c>
      <c r="BK2786" s="0" t="s">
        <v>134</v>
      </c>
      <c r="BL2786" s="0" t="s">
        <v>134</v>
      </c>
      <c r="BM2786" s="0" t="s">
        <v>134</v>
      </c>
      <c r="BN2786" s="0" t="s">
        <v>134</v>
      </c>
      <c r="BO2786" s="0" t="s">
        <v>134</v>
      </c>
      <c r="BP2786" s="0" t="s">
        <v>134</v>
      </c>
      <c r="BQ2786" s="0" t="s">
        <v>134</v>
      </c>
      <c r="BR2786" s="0" t="s">
        <v>134</v>
      </c>
      <c r="BS2786" s="0" t="s">
        <v>134</v>
      </c>
      <c r="BT2786" s="0" t="s">
        <v>134</v>
      </c>
      <c r="BU2786" s="0" t="s">
        <v>134</v>
      </c>
      <c r="BV2786" s="0" t="s">
        <v>134</v>
      </c>
      <c r="BW2786" s="0" t="s">
        <v>134</v>
      </c>
      <c r="BX2786" s="0" t="s">
        <v>134</v>
      </c>
      <c r="BZ2786" s="0" t="s">
        <v>134</v>
      </c>
      <c r="CA2786" s="0" t="s">
        <v>134</v>
      </c>
      <c r="CB2786" s="0" t="s">
        <v>134</v>
      </c>
      <c r="CC2786" s="0" t="s">
        <v>134</v>
      </c>
      <c r="CD2786" s="0" t="s">
        <v>134</v>
      </c>
      <c r="CE2786" s="0" t="s">
        <v>134</v>
      </c>
    </row>
    <row r="2787" customFormat="false" ht="12.75" hidden="false" customHeight="false" outlineLevel="0" collapsed="false">
      <c r="E2787" s="9" t="s">
        <v>134</v>
      </c>
      <c r="F2787" s="9" t="s">
        <v>134</v>
      </c>
      <c r="G2787" s="9" t="s">
        <v>134</v>
      </c>
      <c r="Q2787" s="0" t="s">
        <v>134</v>
      </c>
      <c r="R2787" s="0" t="s">
        <v>134</v>
      </c>
      <c r="S2787" s="0" t="s">
        <v>134</v>
      </c>
      <c r="T2787" s="0" t="s">
        <v>134</v>
      </c>
      <c r="U2787" s="0" t="s">
        <v>134</v>
      </c>
      <c r="V2787" s="0" t="s">
        <v>134</v>
      </c>
      <c r="W2787" s="0" t="s">
        <v>134</v>
      </c>
      <c r="X2787" s="0" t="s">
        <v>134</v>
      </c>
      <c r="Y2787" s="0" t="s">
        <v>134</v>
      </c>
      <c r="Z2787" s="0" t="s">
        <v>134</v>
      </c>
      <c r="AA2787" s="0" t="s">
        <v>134</v>
      </c>
      <c r="AB2787" s="0" t="s">
        <v>134</v>
      </c>
      <c r="AC2787" s="0" t="s">
        <v>134</v>
      </c>
      <c r="AD2787" s="0" t="s">
        <v>134</v>
      </c>
      <c r="AE2787" s="0" t="s">
        <v>134</v>
      </c>
      <c r="AF2787" s="0" t="s">
        <v>134</v>
      </c>
      <c r="AG2787" s="0" t="s">
        <v>134</v>
      </c>
      <c r="AH2787" s="0" t="s">
        <v>134</v>
      </c>
      <c r="AI2787" s="0" t="s">
        <v>134</v>
      </c>
      <c r="AJ2787" s="0" t="s">
        <v>134</v>
      </c>
      <c r="AK2787" s="0" t="s">
        <v>134</v>
      </c>
      <c r="AL2787" s="0" t="s">
        <v>134</v>
      </c>
      <c r="AM2787" s="0" t="s">
        <v>134</v>
      </c>
      <c r="AN2787" s="0" t="s">
        <v>134</v>
      </c>
      <c r="AO2787" s="0" t="s">
        <v>134</v>
      </c>
      <c r="AP2787" s="0" t="s">
        <v>134</v>
      </c>
      <c r="AQ2787" s="0" t="s">
        <v>134</v>
      </c>
      <c r="AR2787" s="0" t="s">
        <v>134</v>
      </c>
      <c r="AS2787" s="0" t="s">
        <v>134</v>
      </c>
      <c r="AT2787" s="0" t="s">
        <v>134</v>
      </c>
      <c r="AU2787" s="0" t="s">
        <v>134</v>
      </c>
      <c r="AV2787" s="0" t="s">
        <v>134</v>
      </c>
      <c r="AW2787" s="0" t="s">
        <v>134</v>
      </c>
      <c r="AX2787" s="0" t="s">
        <v>134</v>
      </c>
      <c r="AY2787" s="0" t="s">
        <v>134</v>
      </c>
      <c r="AZ2787" s="0" t="s">
        <v>134</v>
      </c>
      <c r="BA2787" s="0" t="s">
        <v>134</v>
      </c>
      <c r="BB2787" s="0" t="s">
        <v>134</v>
      </c>
      <c r="BC2787" s="0" t="s">
        <v>134</v>
      </c>
      <c r="BD2787" s="0" t="s">
        <v>134</v>
      </c>
      <c r="BE2787" s="0" t="s">
        <v>134</v>
      </c>
      <c r="BF2787" s="0" t="s">
        <v>134</v>
      </c>
      <c r="BG2787" s="0" t="s">
        <v>134</v>
      </c>
      <c r="BH2787" s="0" t="s">
        <v>134</v>
      </c>
      <c r="BI2787" s="0" t="s">
        <v>134</v>
      </c>
      <c r="BJ2787" s="0" t="s">
        <v>134</v>
      </c>
      <c r="BK2787" s="0" t="s">
        <v>134</v>
      </c>
      <c r="BL2787" s="0" t="s">
        <v>134</v>
      </c>
      <c r="BM2787" s="0" t="s">
        <v>134</v>
      </c>
      <c r="BN2787" s="0" t="s">
        <v>134</v>
      </c>
      <c r="BO2787" s="0" t="s">
        <v>134</v>
      </c>
      <c r="BP2787" s="0" t="s">
        <v>134</v>
      </c>
      <c r="BQ2787" s="0" t="s">
        <v>134</v>
      </c>
      <c r="BR2787" s="0" t="s">
        <v>134</v>
      </c>
      <c r="BS2787" s="0" t="s">
        <v>134</v>
      </c>
      <c r="BT2787" s="0" t="s">
        <v>134</v>
      </c>
      <c r="BU2787" s="0" t="s">
        <v>134</v>
      </c>
      <c r="BV2787" s="0" t="s">
        <v>134</v>
      </c>
      <c r="BW2787" s="0" t="s">
        <v>134</v>
      </c>
      <c r="BX2787" s="0" t="s">
        <v>134</v>
      </c>
      <c r="BZ2787" s="0" t="s">
        <v>134</v>
      </c>
      <c r="CA2787" s="0" t="s">
        <v>134</v>
      </c>
      <c r="CB2787" s="0" t="s">
        <v>134</v>
      </c>
      <c r="CC2787" s="0" t="s">
        <v>134</v>
      </c>
      <c r="CD2787" s="0" t="s">
        <v>134</v>
      </c>
      <c r="CE2787" s="0" t="s">
        <v>134</v>
      </c>
    </row>
    <row r="2788" customFormat="false" ht="12.75" hidden="false" customHeight="false" outlineLevel="0" collapsed="false">
      <c r="E2788" s="9" t="s">
        <v>134</v>
      </c>
      <c r="F2788" s="9" t="s">
        <v>134</v>
      </c>
      <c r="G2788" s="9" t="s">
        <v>134</v>
      </c>
      <c r="Q2788" s="0" t="s">
        <v>134</v>
      </c>
      <c r="R2788" s="0" t="s">
        <v>134</v>
      </c>
      <c r="S2788" s="0" t="s">
        <v>134</v>
      </c>
      <c r="T2788" s="0" t="s">
        <v>134</v>
      </c>
      <c r="U2788" s="0" t="s">
        <v>134</v>
      </c>
      <c r="V2788" s="0" t="s">
        <v>134</v>
      </c>
      <c r="W2788" s="0" t="s">
        <v>134</v>
      </c>
      <c r="X2788" s="0" t="s">
        <v>134</v>
      </c>
      <c r="Y2788" s="0" t="s">
        <v>134</v>
      </c>
      <c r="Z2788" s="0" t="s">
        <v>134</v>
      </c>
      <c r="AA2788" s="0" t="s">
        <v>134</v>
      </c>
      <c r="AB2788" s="0" t="s">
        <v>134</v>
      </c>
      <c r="AC2788" s="0" t="s">
        <v>134</v>
      </c>
      <c r="AD2788" s="0" t="s">
        <v>134</v>
      </c>
      <c r="AE2788" s="0" t="s">
        <v>134</v>
      </c>
      <c r="AF2788" s="0" t="s">
        <v>134</v>
      </c>
      <c r="AG2788" s="0" t="s">
        <v>134</v>
      </c>
      <c r="AH2788" s="0" t="s">
        <v>134</v>
      </c>
      <c r="AI2788" s="0" t="s">
        <v>134</v>
      </c>
      <c r="AJ2788" s="0" t="s">
        <v>134</v>
      </c>
      <c r="AK2788" s="0" t="s">
        <v>134</v>
      </c>
      <c r="AL2788" s="0" t="s">
        <v>134</v>
      </c>
      <c r="AM2788" s="0" t="s">
        <v>134</v>
      </c>
      <c r="AN2788" s="0" t="s">
        <v>134</v>
      </c>
      <c r="AO2788" s="0" t="s">
        <v>134</v>
      </c>
      <c r="AP2788" s="0" t="s">
        <v>134</v>
      </c>
      <c r="AQ2788" s="0" t="s">
        <v>134</v>
      </c>
      <c r="AR2788" s="0" t="s">
        <v>134</v>
      </c>
      <c r="AS2788" s="0" t="s">
        <v>134</v>
      </c>
      <c r="AT2788" s="0" t="s">
        <v>134</v>
      </c>
      <c r="AU2788" s="0" t="s">
        <v>134</v>
      </c>
      <c r="AV2788" s="0" t="s">
        <v>134</v>
      </c>
      <c r="AW2788" s="0" t="s">
        <v>134</v>
      </c>
      <c r="AX2788" s="0" t="s">
        <v>134</v>
      </c>
      <c r="AY2788" s="0" t="s">
        <v>134</v>
      </c>
      <c r="AZ2788" s="0" t="s">
        <v>134</v>
      </c>
      <c r="BA2788" s="0" t="s">
        <v>134</v>
      </c>
      <c r="BB2788" s="0" t="s">
        <v>134</v>
      </c>
      <c r="BC2788" s="0" t="s">
        <v>134</v>
      </c>
      <c r="BD2788" s="0" t="s">
        <v>134</v>
      </c>
      <c r="BE2788" s="0" t="s">
        <v>134</v>
      </c>
      <c r="BF2788" s="0" t="s">
        <v>134</v>
      </c>
      <c r="BG2788" s="0" t="s">
        <v>134</v>
      </c>
      <c r="BH2788" s="0" t="s">
        <v>134</v>
      </c>
      <c r="BI2788" s="0" t="s">
        <v>134</v>
      </c>
      <c r="BJ2788" s="0" t="s">
        <v>134</v>
      </c>
      <c r="BK2788" s="0" t="s">
        <v>134</v>
      </c>
      <c r="BL2788" s="0" t="s">
        <v>134</v>
      </c>
      <c r="BM2788" s="0" t="s">
        <v>134</v>
      </c>
      <c r="BN2788" s="0" t="s">
        <v>134</v>
      </c>
      <c r="BO2788" s="0" t="s">
        <v>134</v>
      </c>
      <c r="BP2788" s="0" t="s">
        <v>134</v>
      </c>
      <c r="BQ2788" s="0" t="s">
        <v>134</v>
      </c>
      <c r="BR2788" s="0" t="s">
        <v>134</v>
      </c>
      <c r="BS2788" s="0" t="s">
        <v>134</v>
      </c>
      <c r="BT2788" s="0" t="s">
        <v>134</v>
      </c>
      <c r="BU2788" s="0" t="s">
        <v>134</v>
      </c>
      <c r="BV2788" s="0" t="s">
        <v>134</v>
      </c>
      <c r="BW2788" s="0" t="s">
        <v>134</v>
      </c>
      <c r="BX2788" s="0" t="s">
        <v>134</v>
      </c>
      <c r="BZ2788" s="0" t="s">
        <v>134</v>
      </c>
      <c r="CA2788" s="0" t="s">
        <v>134</v>
      </c>
      <c r="CB2788" s="0" t="s">
        <v>134</v>
      </c>
      <c r="CC2788" s="0" t="s">
        <v>134</v>
      </c>
      <c r="CD2788" s="0" t="s">
        <v>134</v>
      </c>
      <c r="CE2788" s="0" t="s">
        <v>134</v>
      </c>
    </row>
    <row r="2789" customFormat="false" ht="12.75" hidden="false" customHeight="false" outlineLevel="0" collapsed="false">
      <c r="E2789" s="9" t="s">
        <v>134</v>
      </c>
      <c r="F2789" s="9" t="s">
        <v>134</v>
      </c>
      <c r="G2789" s="9" t="s">
        <v>134</v>
      </c>
      <c r="Q2789" s="0" t="s">
        <v>134</v>
      </c>
      <c r="R2789" s="0" t="s">
        <v>134</v>
      </c>
      <c r="S2789" s="0" t="s">
        <v>134</v>
      </c>
      <c r="T2789" s="0" t="s">
        <v>134</v>
      </c>
      <c r="U2789" s="0" t="s">
        <v>134</v>
      </c>
      <c r="V2789" s="0" t="s">
        <v>134</v>
      </c>
      <c r="W2789" s="0" t="s">
        <v>134</v>
      </c>
      <c r="X2789" s="0" t="s">
        <v>134</v>
      </c>
      <c r="Y2789" s="0" t="s">
        <v>134</v>
      </c>
      <c r="Z2789" s="0" t="s">
        <v>134</v>
      </c>
      <c r="AA2789" s="0" t="s">
        <v>134</v>
      </c>
      <c r="AB2789" s="0" t="s">
        <v>134</v>
      </c>
      <c r="AC2789" s="0" t="s">
        <v>134</v>
      </c>
      <c r="AD2789" s="0" t="s">
        <v>134</v>
      </c>
      <c r="AE2789" s="0" t="s">
        <v>134</v>
      </c>
      <c r="AF2789" s="0" t="s">
        <v>134</v>
      </c>
      <c r="AG2789" s="0" t="s">
        <v>134</v>
      </c>
      <c r="AH2789" s="0" t="s">
        <v>134</v>
      </c>
      <c r="AI2789" s="0" t="s">
        <v>134</v>
      </c>
      <c r="AJ2789" s="0" t="s">
        <v>134</v>
      </c>
      <c r="AK2789" s="0" t="s">
        <v>134</v>
      </c>
      <c r="AL2789" s="0" t="s">
        <v>134</v>
      </c>
      <c r="AM2789" s="0" t="s">
        <v>134</v>
      </c>
      <c r="AN2789" s="0" t="s">
        <v>134</v>
      </c>
      <c r="AO2789" s="0" t="s">
        <v>134</v>
      </c>
      <c r="AP2789" s="0" t="s">
        <v>134</v>
      </c>
      <c r="AQ2789" s="0" t="s">
        <v>134</v>
      </c>
      <c r="AR2789" s="0" t="s">
        <v>134</v>
      </c>
      <c r="AS2789" s="0" t="s">
        <v>134</v>
      </c>
      <c r="AT2789" s="0" t="s">
        <v>134</v>
      </c>
      <c r="AU2789" s="0" t="s">
        <v>134</v>
      </c>
      <c r="AV2789" s="0" t="s">
        <v>134</v>
      </c>
      <c r="AW2789" s="0" t="s">
        <v>134</v>
      </c>
      <c r="AX2789" s="0" t="s">
        <v>134</v>
      </c>
      <c r="AY2789" s="0" t="s">
        <v>134</v>
      </c>
      <c r="AZ2789" s="0" t="s">
        <v>134</v>
      </c>
      <c r="BA2789" s="0" t="s">
        <v>134</v>
      </c>
      <c r="BB2789" s="0" t="s">
        <v>134</v>
      </c>
      <c r="BC2789" s="0" t="s">
        <v>134</v>
      </c>
      <c r="BD2789" s="0" t="s">
        <v>134</v>
      </c>
      <c r="BE2789" s="0" t="s">
        <v>134</v>
      </c>
      <c r="BF2789" s="0" t="s">
        <v>134</v>
      </c>
      <c r="BG2789" s="0" t="s">
        <v>134</v>
      </c>
      <c r="BH2789" s="0" t="s">
        <v>134</v>
      </c>
      <c r="BI2789" s="0" t="s">
        <v>134</v>
      </c>
      <c r="BJ2789" s="0" t="s">
        <v>134</v>
      </c>
      <c r="BK2789" s="0" t="s">
        <v>134</v>
      </c>
      <c r="BL2789" s="0" t="s">
        <v>134</v>
      </c>
      <c r="BM2789" s="0" t="s">
        <v>134</v>
      </c>
      <c r="BN2789" s="0" t="s">
        <v>134</v>
      </c>
      <c r="BO2789" s="0" t="s">
        <v>134</v>
      </c>
      <c r="BP2789" s="0" t="s">
        <v>134</v>
      </c>
      <c r="BQ2789" s="0" t="s">
        <v>134</v>
      </c>
      <c r="BR2789" s="0" t="s">
        <v>134</v>
      </c>
      <c r="BS2789" s="0" t="s">
        <v>134</v>
      </c>
      <c r="BT2789" s="0" t="s">
        <v>134</v>
      </c>
      <c r="BU2789" s="0" t="s">
        <v>134</v>
      </c>
      <c r="BV2789" s="0" t="s">
        <v>134</v>
      </c>
      <c r="BW2789" s="0" t="s">
        <v>134</v>
      </c>
      <c r="BX2789" s="0" t="s">
        <v>134</v>
      </c>
      <c r="BZ2789" s="0" t="s">
        <v>134</v>
      </c>
      <c r="CA2789" s="0" t="s">
        <v>134</v>
      </c>
      <c r="CB2789" s="0" t="s">
        <v>134</v>
      </c>
      <c r="CC2789" s="0" t="s">
        <v>134</v>
      </c>
      <c r="CD2789" s="0" t="s">
        <v>134</v>
      </c>
      <c r="CE2789" s="0" t="s">
        <v>134</v>
      </c>
    </row>
    <row r="2790" customFormat="false" ht="12.75" hidden="false" customHeight="false" outlineLevel="0" collapsed="false">
      <c r="E2790" s="9" t="s">
        <v>134</v>
      </c>
      <c r="F2790" s="9" t="s">
        <v>134</v>
      </c>
      <c r="G2790" s="9" t="s">
        <v>134</v>
      </c>
      <c r="Q2790" s="0" t="s">
        <v>134</v>
      </c>
      <c r="R2790" s="0" t="s">
        <v>134</v>
      </c>
      <c r="S2790" s="0" t="s">
        <v>134</v>
      </c>
      <c r="T2790" s="0" t="s">
        <v>134</v>
      </c>
      <c r="U2790" s="0" t="s">
        <v>134</v>
      </c>
      <c r="V2790" s="0" t="s">
        <v>134</v>
      </c>
      <c r="W2790" s="0" t="s">
        <v>134</v>
      </c>
      <c r="X2790" s="0" t="s">
        <v>134</v>
      </c>
      <c r="Y2790" s="0" t="s">
        <v>134</v>
      </c>
      <c r="Z2790" s="0" t="s">
        <v>134</v>
      </c>
      <c r="AA2790" s="0" t="s">
        <v>134</v>
      </c>
      <c r="AB2790" s="0" t="s">
        <v>134</v>
      </c>
      <c r="AC2790" s="0" t="s">
        <v>134</v>
      </c>
      <c r="AD2790" s="0" t="s">
        <v>134</v>
      </c>
      <c r="AE2790" s="0" t="s">
        <v>134</v>
      </c>
      <c r="AF2790" s="0" t="s">
        <v>134</v>
      </c>
      <c r="AG2790" s="0" t="s">
        <v>134</v>
      </c>
      <c r="AH2790" s="0" t="s">
        <v>134</v>
      </c>
      <c r="AI2790" s="0" t="s">
        <v>134</v>
      </c>
      <c r="AJ2790" s="0" t="s">
        <v>134</v>
      </c>
      <c r="AK2790" s="0" t="s">
        <v>134</v>
      </c>
      <c r="AL2790" s="0" t="s">
        <v>134</v>
      </c>
      <c r="AM2790" s="0" t="s">
        <v>134</v>
      </c>
      <c r="AN2790" s="0" t="s">
        <v>134</v>
      </c>
      <c r="AO2790" s="0" t="s">
        <v>134</v>
      </c>
      <c r="AP2790" s="0" t="s">
        <v>134</v>
      </c>
      <c r="AQ2790" s="0" t="s">
        <v>134</v>
      </c>
      <c r="AR2790" s="0" t="s">
        <v>134</v>
      </c>
      <c r="AS2790" s="0" t="s">
        <v>134</v>
      </c>
      <c r="AT2790" s="0" t="s">
        <v>134</v>
      </c>
      <c r="AU2790" s="0" t="s">
        <v>134</v>
      </c>
      <c r="AV2790" s="0" t="s">
        <v>134</v>
      </c>
      <c r="AW2790" s="0" t="s">
        <v>134</v>
      </c>
      <c r="AX2790" s="0" t="s">
        <v>134</v>
      </c>
      <c r="AY2790" s="0" t="s">
        <v>134</v>
      </c>
      <c r="AZ2790" s="0" t="s">
        <v>134</v>
      </c>
      <c r="BA2790" s="0" t="s">
        <v>134</v>
      </c>
      <c r="BB2790" s="0" t="s">
        <v>134</v>
      </c>
      <c r="BC2790" s="0" t="s">
        <v>134</v>
      </c>
      <c r="BD2790" s="0" t="s">
        <v>134</v>
      </c>
      <c r="BE2790" s="0" t="s">
        <v>134</v>
      </c>
      <c r="BF2790" s="0" t="s">
        <v>134</v>
      </c>
      <c r="BG2790" s="0" t="s">
        <v>134</v>
      </c>
      <c r="BH2790" s="0" t="s">
        <v>134</v>
      </c>
      <c r="BI2790" s="0" t="s">
        <v>134</v>
      </c>
      <c r="BJ2790" s="0" t="s">
        <v>134</v>
      </c>
      <c r="BK2790" s="0" t="s">
        <v>134</v>
      </c>
      <c r="BL2790" s="0" t="s">
        <v>134</v>
      </c>
      <c r="BM2790" s="0" t="s">
        <v>134</v>
      </c>
      <c r="BN2790" s="0" t="s">
        <v>134</v>
      </c>
      <c r="BO2790" s="0" t="s">
        <v>134</v>
      </c>
      <c r="BP2790" s="0" t="s">
        <v>134</v>
      </c>
      <c r="BQ2790" s="0" t="s">
        <v>134</v>
      </c>
      <c r="BR2790" s="0" t="s">
        <v>134</v>
      </c>
      <c r="BS2790" s="0" t="s">
        <v>134</v>
      </c>
      <c r="BT2790" s="0" t="s">
        <v>134</v>
      </c>
      <c r="BU2790" s="0" t="s">
        <v>134</v>
      </c>
      <c r="BV2790" s="0" t="s">
        <v>134</v>
      </c>
      <c r="BW2790" s="0" t="s">
        <v>134</v>
      </c>
      <c r="BX2790" s="0" t="s">
        <v>134</v>
      </c>
      <c r="BZ2790" s="0" t="s">
        <v>134</v>
      </c>
      <c r="CA2790" s="0" t="s">
        <v>134</v>
      </c>
      <c r="CB2790" s="0" t="s">
        <v>134</v>
      </c>
      <c r="CC2790" s="0" t="s">
        <v>134</v>
      </c>
      <c r="CD2790" s="0" t="s">
        <v>134</v>
      </c>
      <c r="CE2790" s="0" t="s">
        <v>134</v>
      </c>
    </row>
    <row r="2791" customFormat="false" ht="12.75" hidden="false" customHeight="false" outlineLevel="0" collapsed="false">
      <c r="E2791" s="9" t="s">
        <v>134</v>
      </c>
      <c r="F2791" s="9" t="s">
        <v>134</v>
      </c>
      <c r="G2791" s="9" t="s">
        <v>134</v>
      </c>
      <c r="Q2791" s="0" t="s">
        <v>134</v>
      </c>
      <c r="R2791" s="0" t="s">
        <v>134</v>
      </c>
      <c r="S2791" s="0" t="s">
        <v>134</v>
      </c>
      <c r="T2791" s="0" t="s">
        <v>134</v>
      </c>
      <c r="U2791" s="0" t="s">
        <v>134</v>
      </c>
      <c r="V2791" s="0" t="s">
        <v>134</v>
      </c>
      <c r="W2791" s="0" t="s">
        <v>134</v>
      </c>
      <c r="X2791" s="0" t="s">
        <v>134</v>
      </c>
      <c r="Y2791" s="0" t="s">
        <v>134</v>
      </c>
      <c r="Z2791" s="0" t="s">
        <v>134</v>
      </c>
      <c r="AA2791" s="0" t="s">
        <v>134</v>
      </c>
      <c r="AB2791" s="0" t="s">
        <v>134</v>
      </c>
      <c r="AC2791" s="0" t="s">
        <v>134</v>
      </c>
      <c r="AD2791" s="0" t="s">
        <v>134</v>
      </c>
      <c r="AE2791" s="0" t="s">
        <v>134</v>
      </c>
      <c r="AF2791" s="0" t="s">
        <v>134</v>
      </c>
      <c r="AG2791" s="0" t="s">
        <v>134</v>
      </c>
      <c r="AH2791" s="0" t="s">
        <v>134</v>
      </c>
      <c r="AI2791" s="0" t="s">
        <v>134</v>
      </c>
      <c r="AJ2791" s="0" t="s">
        <v>134</v>
      </c>
      <c r="AK2791" s="0" t="s">
        <v>134</v>
      </c>
      <c r="AL2791" s="0" t="s">
        <v>134</v>
      </c>
      <c r="AM2791" s="0" t="s">
        <v>134</v>
      </c>
      <c r="AN2791" s="0" t="s">
        <v>134</v>
      </c>
      <c r="AO2791" s="0" t="s">
        <v>134</v>
      </c>
      <c r="AP2791" s="0" t="s">
        <v>134</v>
      </c>
      <c r="AQ2791" s="0" t="s">
        <v>134</v>
      </c>
      <c r="AR2791" s="0" t="s">
        <v>134</v>
      </c>
      <c r="AS2791" s="0" t="s">
        <v>134</v>
      </c>
      <c r="AT2791" s="0" t="s">
        <v>134</v>
      </c>
      <c r="AU2791" s="0" t="s">
        <v>134</v>
      </c>
      <c r="AV2791" s="0" t="s">
        <v>134</v>
      </c>
      <c r="AW2791" s="0" t="s">
        <v>134</v>
      </c>
      <c r="AX2791" s="0" t="s">
        <v>134</v>
      </c>
      <c r="AY2791" s="0" t="s">
        <v>134</v>
      </c>
      <c r="AZ2791" s="0" t="s">
        <v>134</v>
      </c>
      <c r="BA2791" s="0" t="s">
        <v>134</v>
      </c>
      <c r="BB2791" s="0" t="s">
        <v>134</v>
      </c>
      <c r="BC2791" s="0" t="s">
        <v>134</v>
      </c>
      <c r="BD2791" s="0" t="s">
        <v>134</v>
      </c>
      <c r="BE2791" s="0" t="s">
        <v>134</v>
      </c>
      <c r="BF2791" s="0" t="s">
        <v>134</v>
      </c>
      <c r="BG2791" s="0" t="s">
        <v>134</v>
      </c>
      <c r="BH2791" s="0" t="s">
        <v>134</v>
      </c>
      <c r="BI2791" s="0" t="s">
        <v>134</v>
      </c>
      <c r="BJ2791" s="0" t="s">
        <v>134</v>
      </c>
      <c r="BK2791" s="0" t="s">
        <v>134</v>
      </c>
      <c r="BL2791" s="0" t="s">
        <v>134</v>
      </c>
      <c r="BM2791" s="0" t="s">
        <v>134</v>
      </c>
      <c r="BN2791" s="0" t="s">
        <v>134</v>
      </c>
      <c r="BO2791" s="0" t="s">
        <v>134</v>
      </c>
      <c r="BP2791" s="0" t="s">
        <v>134</v>
      </c>
      <c r="BQ2791" s="0" t="s">
        <v>134</v>
      </c>
      <c r="BR2791" s="0" t="s">
        <v>134</v>
      </c>
      <c r="BS2791" s="0" t="s">
        <v>134</v>
      </c>
      <c r="BT2791" s="0" t="s">
        <v>134</v>
      </c>
      <c r="BU2791" s="0" t="s">
        <v>134</v>
      </c>
      <c r="BV2791" s="0" t="s">
        <v>134</v>
      </c>
      <c r="BW2791" s="0" t="s">
        <v>134</v>
      </c>
      <c r="BX2791" s="0" t="s">
        <v>134</v>
      </c>
      <c r="BZ2791" s="0" t="s">
        <v>134</v>
      </c>
      <c r="CA2791" s="0" t="s">
        <v>134</v>
      </c>
      <c r="CB2791" s="0" t="s">
        <v>134</v>
      </c>
      <c r="CC2791" s="0" t="s">
        <v>134</v>
      </c>
      <c r="CD2791" s="0" t="s">
        <v>134</v>
      </c>
      <c r="CE2791" s="0" t="s">
        <v>134</v>
      </c>
    </row>
    <row r="2792" customFormat="false" ht="12.75" hidden="false" customHeight="false" outlineLevel="0" collapsed="false">
      <c r="E2792" s="9" t="s">
        <v>134</v>
      </c>
      <c r="F2792" s="9" t="s">
        <v>134</v>
      </c>
      <c r="G2792" s="9" t="s">
        <v>134</v>
      </c>
      <c r="Q2792" s="0" t="s">
        <v>134</v>
      </c>
      <c r="R2792" s="0" t="s">
        <v>134</v>
      </c>
      <c r="S2792" s="0" t="s">
        <v>134</v>
      </c>
      <c r="T2792" s="0" t="s">
        <v>134</v>
      </c>
      <c r="U2792" s="0" t="s">
        <v>134</v>
      </c>
      <c r="V2792" s="0" t="s">
        <v>134</v>
      </c>
      <c r="W2792" s="0" t="s">
        <v>134</v>
      </c>
      <c r="X2792" s="0" t="s">
        <v>134</v>
      </c>
      <c r="Y2792" s="0" t="s">
        <v>134</v>
      </c>
      <c r="Z2792" s="0" t="s">
        <v>134</v>
      </c>
      <c r="AA2792" s="0" t="s">
        <v>134</v>
      </c>
      <c r="AB2792" s="0" t="s">
        <v>134</v>
      </c>
      <c r="AC2792" s="0" t="s">
        <v>134</v>
      </c>
      <c r="AD2792" s="0" t="s">
        <v>134</v>
      </c>
      <c r="AE2792" s="0" t="s">
        <v>134</v>
      </c>
      <c r="AF2792" s="0" t="s">
        <v>134</v>
      </c>
      <c r="AG2792" s="0" t="s">
        <v>134</v>
      </c>
      <c r="AH2792" s="0" t="s">
        <v>134</v>
      </c>
      <c r="AI2792" s="0" t="s">
        <v>134</v>
      </c>
      <c r="AJ2792" s="0" t="s">
        <v>134</v>
      </c>
      <c r="AK2792" s="0" t="s">
        <v>134</v>
      </c>
      <c r="AL2792" s="0" t="s">
        <v>134</v>
      </c>
      <c r="AM2792" s="0" t="s">
        <v>134</v>
      </c>
      <c r="AN2792" s="0" t="s">
        <v>134</v>
      </c>
      <c r="AO2792" s="0" t="s">
        <v>134</v>
      </c>
      <c r="AP2792" s="0" t="s">
        <v>134</v>
      </c>
      <c r="AQ2792" s="0" t="s">
        <v>134</v>
      </c>
      <c r="AR2792" s="0" t="s">
        <v>134</v>
      </c>
      <c r="AS2792" s="0" t="s">
        <v>134</v>
      </c>
      <c r="AT2792" s="0" t="s">
        <v>134</v>
      </c>
      <c r="AU2792" s="0" t="s">
        <v>134</v>
      </c>
      <c r="AV2792" s="0" t="s">
        <v>134</v>
      </c>
      <c r="AW2792" s="0" t="s">
        <v>134</v>
      </c>
      <c r="AX2792" s="0" t="s">
        <v>134</v>
      </c>
      <c r="AY2792" s="0" t="s">
        <v>134</v>
      </c>
      <c r="AZ2792" s="0" t="s">
        <v>134</v>
      </c>
      <c r="BA2792" s="0" t="s">
        <v>134</v>
      </c>
      <c r="BB2792" s="0" t="s">
        <v>134</v>
      </c>
      <c r="BC2792" s="0" t="s">
        <v>134</v>
      </c>
      <c r="BD2792" s="0" t="s">
        <v>134</v>
      </c>
      <c r="BE2792" s="0" t="s">
        <v>134</v>
      </c>
      <c r="BF2792" s="0" t="s">
        <v>134</v>
      </c>
      <c r="BG2792" s="0" t="s">
        <v>134</v>
      </c>
      <c r="BH2792" s="0" t="s">
        <v>134</v>
      </c>
      <c r="BI2792" s="0" t="s">
        <v>134</v>
      </c>
      <c r="BJ2792" s="0" t="s">
        <v>134</v>
      </c>
      <c r="BK2792" s="0" t="s">
        <v>134</v>
      </c>
      <c r="BL2792" s="0" t="s">
        <v>134</v>
      </c>
      <c r="BM2792" s="0" t="s">
        <v>134</v>
      </c>
      <c r="BN2792" s="0" t="s">
        <v>134</v>
      </c>
      <c r="BO2792" s="0" t="s">
        <v>134</v>
      </c>
      <c r="BP2792" s="0" t="s">
        <v>134</v>
      </c>
      <c r="BQ2792" s="0" t="s">
        <v>134</v>
      </c>
      <c r="BR2792" s="0" t="s">
        <v>134</v>
      </c>
      <c r="BS2792" s="0" t="s">
        <v>134</v>
      </c>
      <c r="BT2792" s="0" t="s">
        <v>134</v>
      </c>
      <c r="BU2792" s="0" t="s">
        <v>134</v>
      </c>
      <c r="BV2792" s="0" t="s">
        <v>134</v>
      </c>
      <c r="BW2792" s="0" t="s">
        <v>134</v>
      </c>
      <c r="BX2792" s="0" t="s">
        <v>134</v>
      </c>
      <c r="BZ2792" s="0" t="s">
        <v>134</v>
      </c>
      <c r="CA2792" s="0" t="s">
        <v>134</v>
      </c>
      <c r="CB2792" s="0" t="s">
        <v>134</v>
      </c>
      <c r="CC2792" s="0" t="s">
        <v>134</v>
      </c>
      <c r="CD2792" s="0" t="s">
        <v>134</v>
      </c>
      <c r="CE2792" s="0" t="s">
        <v>134</v>
      </c>
    </row>
    <row r="2793" customFormat="false" ht="12.75" hidden="false" customHeight="false" outlineLevel="0" collapsed="false">
      <c r="E2793" s="9" t="s">
        <v>134</v>
      </c>
      <c r="F2793" s="9" t="s">
        <v>134</v>
      </c>
      <c r="G2793" s="9" t="s">
        <v>134</v>
      </c>
      <c r="Q2793" s="0" t="s">
        <v>134</v>
      </c>
      <c r="R2793" s="0" t="s">
        <v>134</v>
      </c>
      <c r="S2793" s="0" t="s">
        <v>134</v>
      </c>
      <c r="T2793" s="0" t="s">
        <v>134</v>
      </c>
      <c r="U2793" s="0" t="s">
        <v>134</v>
      </c>
      <c r="V2793" s="0" t="s">
        <v>134</v>
      </c>
      <c r="W2793" s="0" t="s">
        <v>134</v>
      </c>
      <c r="X2793" s="0" t="s">
        <v>134</v>
      </c>
      <c r="Y2793" s="0" t="s">
        <v>134</v>
      </c>
      <c r="Z2793" s="0" t="s">
        <v>134</v>
      </c>
      <c r="AA2793" s="0" t="s">
        <v>134</v>
      </c>
      <c r="AB2793" s="0" t="s">
        <v>134</v>
      </c>
      <c r="AC2793" s="0" t="s">
        <v>134</v>
      </c>
      <c r="AD2793" s="0" t="s">
        <v>134</v>
      </c>
      <c r="AE2793" s="0" t="s">
        <v>134</v>
      </c>
      <c r="AF2793" s="0" t="s">
        <v>134</v>
      </c>
      <c r="AG2793" s="0" t="s">
        <v>134</v>
      </c>
      <c r="AH2793" s="0" t="s">
        <v>134</v>
      </c>
      <c r="AI2793" s="0" t="s">
        <v>134</v>
      </c>
      <c r="AJ2793" s="0" t="s">
        <v>134</v>
      </c>
      <c r="AK2793" s="0" t="s">
        <v>134</v>
      </c>
      <c r="AL2793" s="0" t="s">
        <v>134</v>
      </c>
      <c r="AM2793" s="0" t="s">
        <v>134</v>
      </c>
      <c r="AN2793" s="0" t="s">
        <v>134</v>
      </c>
      <c r="AO2793" s="0" t="s">
        <v>134</v>
      </c>
      <c r="AP2793" s="0" t="s">
        <v>134</v>
      </c>
      <c r="AQ2793" s="0" t="s">
        <v>134</v>
      </c>
      <c r="AR2793" s="0" t="s">
        <v>134</v>
      </c>
      <c r="AS2793" s="0" t="s">
        <v>134</v>
      </c>
      <c r="AT2793" s="0" t="s">
        <v>134</v>
      </c>
      <c r="AU2793" s="0" t="s">
        <v>134</v>
      </c>
      <c r="AV2793" s="0" t="s">
        <v>134</v>
      </c>
      <c r="AW2793" s="0" t="s">
        <v>134</v>
      </c>
      <c r="AX2793" s="0" t="s">
        <v>134</v>
      </c>
      <c r="AY2793" s="0" t="s">
        <v>134</v>
      </c>
      <c r="AZ2793" s="0" t="s">
        <v>134</v>
      </c>
      <c r="BA2793" s="0" t="s">
        <v>134</v>
      </c>
      <c r="BB2793" s="0" t="s">
        <v>134</v>
      </c>
      <c r="BC2793" s="0" t="s">
        <v>134</v>
      </c>
      <c r="BD2793" s="0" t="s">
        <v>134</v>
      </c>
      <c r="BE2793" s="0" t="s">
        <v>134</v>
      </c>
      <c r="BF2793" s="0" t="s">
        <v>134</v>
      </c>
      <c r="BG2793" s="0" t="s">
        <v>134</v>
      </c>
      <c r="BH2793" s="0" t="s">
        <v>134</v>
      </c>
      <c r="BI2793" s="0" t="s">
        <v>134</v>
      </c>
      <c r="BJ2793" s="0" t="s">
        <v>134</v>
      </c>
      <c r="BK2793" s="0" t="s">
        <v>134</v>
      </c>
      <c r="BL2793" s="0" t="s">
        <v>134</v>
      </c>
      <c r="BM2793" s="0" t="s">
        <v>134</v>
      </c>
      <c r="BN2793" s="0" t="s">
        <v>134</v>
      </c>
      <c r="BO2793" s="0" t="s">
        <v>134</v>
      </c>
      <c r="BP2793" s="0" t="s">
        <v>134</v>
      </c>
      <c r="BQ2793" s="0" t="s">
        <v>134</v>
      </c>
      <c r="BR2793" s="0" t="s">
        <v>134</v>
      </c>
      <c r="BS2793" s="0" t="s">
        <v>134</v>
      </c>
      <c r="BT2793" s="0" t="s">
        <v>134</v>
      </c>
      <c r="BU2793" s="0" t="s">
        <v>134</v>
      </c>
      <c r="BV2793" s="0" t="s">
        <v>134</v>
      </c>
      <c r="BW2793" s="0" t="s">
        <v>134</v>
      </c>
      <c r="BX2793" s="0" t="s">
        <v>134</v>
      </c>
      <c r="BZ2793" s="0" t="s">
        <v>134</v>
      </c>
      <c r="CA2793" s="0" t="s">
        <v>134</v>
      </c>
      <c r="CB2793" s="0" t="s">
        <v>134</v>
      </c>
      <c r="CC2793" s="0" t="s">
        <v>134</v>
      </c>
      <c r="CD2793" s="0" t="s">
        <v>134</v>
      </c>
      <c r="CE2793" s="0" t="s">
        <v>134</v>
      </c>
    </row>
    <row r="2794" customFormat="false" ht="12.75" hidden="false" customHeight="false" outlineLevel="0" collapsed="false">
      <c r="E2794" s="9" t="s">
        <v>134</v>
      </c>
      <c r="F2794" s="9" t="s">
        <v>134</v>
      </c>
      <c r="G2794" s="9" t="s">
        <v>134</v>
      </c>
      <c r="Q2794" s="0" t="s">
        <v>134</v>
      </c>
      <c r="R2794" s="0" t="s">
        <v>134</v>
      </c>
      <c r="S2794" s="0" t="s">
        <v>134</v>
      </c>
      <c r="T2794" s="0" t="s">
        <v>134</v>
      </c>
      <c r="U2794" s="0" t="s">
        <v>134</v>
      </c>
      <c r="V2794" s="0" t="s">
        <v>134</v>
      </c>
      <c r="W2794" s="0" t="s">
        <v>134</v>
      </c>
      <c r="X2794" s="0" t="s">
        <v>134</v>
      </c>
      <c r="Y2794" s="0" t="s">
        <v>134</v>
      </c>
      <c r="Z2794" s="0" t="s">
        <v>134</v>
      </c>
      <c r="AA2794" s="0" t="s">
        <v>134</v>
      </c>
      <c r="AB2794" s="0" t="s">
        <v>134</v>
      </c>
      <c r="AC2794" s="0" t="s">
        <v>134</v>
      </c>
      <c r="AD2794" s="0" t="s">
        <v>134</v>
      </c>
      <c r="AE2794" s="0" t="s">
        <v>134</v>
      </c>
      <c r="AF2794" s="0" t="s">
        <v>134</v>
      </c>
      <c r="AG2794" s="0" t="s">
        <v>134</v>
      </c>
      <c r="AH2794" s="0" t="s">
        <v>134</v>
      </c>
      <c r="AI2794" s="0" t="s">
        <v>134</v>
      </c>
      <c r="AJ2794" s="0" t="s">
        <v>134</v>
      </c>
      <c r="AK2794" s="0" t="s">
        <v>134</v>
      </c>
      <c r="AL2794" s="0" t="s">
        <v>134</v>
      </c>
      <c r="AM2794" s="0" t="s">
        <v>134</v>
      </c>
      <c r="AN2794" s="0" t="s">
        <v>134</v>
      </c>
      <c r="AO2794" s="0" t="s">
        <v>134</v>
      </c>
      <c r="AP2794" s="0" t="s">
        <v>134</v>
      </c>
      <c r="AQ2794" s="0" t="s">
        <v>134</v>
      </c>
      <c r="AR2794" s="0" t="s">
        <v>134</v>
      </c>
      <c r="AS2794" s="0" t="s">
        <v>134</v>
      </c>
      <c r="AT2794" s="0" t="s">
        <v>134</v>
      </c>
      <c r="AU2794" s="0" t="s">
        <v>134</v>
      </c>
      <c r="AV2794" s="0" t="s">
        <v>134</v>
      </c>
      <c r="AW2794" s="0" t="s">
        <v>134</v>
      </c>
      <c r="AX2794" s="0" t="s">
        <v>134</v>
      </c>
      <c r="AY2794" s="0" t="s">
        <v>134</v>
      </c>
      <c r="AZ2794" s="0" t="s">
        <v>134</v>
      </c>
      <c r="BA2794" s="0" t="s">
        <v>134</v>
      </c>
      <c r="BB2794" s="0" t="s">
        <v>134</v>
      </c>
      <c r="BC2794" s="0" t="s">
        <v>134</v>
      </c>
      <c r="BD2794" s="0" t="s">
        <v>134</v>
      </c>
      <c r="BE2794" s="0" t="s">
        <v>134</v>
      </c>
      <c r="BF2794" s="0" t="s">
        <v>134</v>
      </c>
      <c r="BG2794" s="0" t="s">
        <v>134</v>
      </c>
      <c r="BH2794" s="0" t="s">
        <v>134</v>
      </c>
      <c r="BI2794" s="0" t="s">
        <v>134</v>
      </c>
      <c r="BJ2794" s="0" t="s">
        <v>134</v>
      </c>
      <c r="BK2794" s="0" t="s">
        <v>134</v>
      </c>
      <c r="BL2794" s="0" t="s">
        <v>134</v>
      </c>
      <c r="BM2794" s="0" t="s">
        <v>134</v>
      </c>
      <c r="BN2794" s="0" t="s">
        <v>134</v>
      </c>
      <c r="BO2794" s="0" t="s">
        <v>134</v>
      </c>
      <c r="BP2794" s="0" t="s">
        <v>134</v>
      </c>
      <c r="BQ2794" s="0" t="s">
        <v>134</v>
      </c>
      <c r="BR2794" s="0" t="s">
        <v>134</v>
      </c>
      <c r="BS2794" s="0" t="s">
        <v>134</v>
      </c>
      <c r="BT2794" s="0" t="s">
        <v>134</v>
      </c>
      <c r="BU2794" s="0" t="s">
        <v>134</v>
      </c>
      <c r="BV2794" s="0" t="s">
        <v>134</v>
      </c>
      <c r="BW2794" s="0" t="s">
        <v>134</v>
      </c>
      <c r="BX2794" s="0" t="s">
        <v>134</v>
      </c>
      <c r="BZ2794" s="0" t="s">
        <v>134</v>
      </c>
      <c r="CA2794" s="0" t="s">
        <v>134</v>
      </c>
      <c r="CB2794" s="0" t="s">
        <v>134</v>
      </c>
      <c r="CC2794" s="0" t="s">
        <v>134</v>
      </c>
      <c r="CD2794" s="0" t="s">
        <v>134</v>
      </c>
      <c r="CE2794" s="0" t="s">
        <v>134</v>
      </c>
    </row>
    <row r="2795" customFormat="false" ht="12.75" hidden="false" customHeight="false" outlineLevel="0" collapsed="false">
      <c r="E2795" s="9" t="s">
        <v>134</v>
      </c>
      <c r="F2795" s="9" t="s">
        <v>134</v>
      </c>
      <c r="G2795" s="9" t="s">
        <v>134</v>
      </c>
      <c r="Q2795" s="0" t="s">
        <v>134</v>
      </c>
      <c r="R2795" s="0" t="s">
        <v>134</v>
      </c>
      <c r="S2795" s="0" t="s">
        <v>134</v>
      </c>
      <c r="T2795" s="0" t="s">
        <v>134</v>
      </c>
      <c r="U2795" s="0" t="s">
        <v>134</v>
      </c>
      <c r="V2795" s="0" t="s">
        <v>134</v>
      </c>
      <c r="W2795" s="0" t="s">
        <v>134</v>
      </c>
      <c r="X2795" s="0" t="s">
        <v>134</v>
      </c>
      <c r="Y2795" s="0" t="s">
        <v>134</v>
      </c>
      <c r="Z2795" s="0" t="s">
        <v>134</v>
      </c>
      <c r="AA2795" s="0" t="s">
        <v>134</v>
      </c>
      <c r="AB2795" s="0" t="s">
        <v>134</v>
      </c>
      <c r="AC2795" s="0" t="s">
        <v>134</v>
      </c>
      <c r="AD2795" s="0" t="s">
        <v>134</v>
      </c>
      <c r="AE2795" s="0" t="s">
        <v>134</v>
      </c>
      <c r="AF2795" s="0" t="s">
        <v>134</v>
      </c>
      <c r="AG2795" s="0" t="s">
        <v>134</v>
      </c>
      <c r="AH2795" s="0" t="s">
        <v>134</v>
      </c>
      <c r="AI2795" s="0" t="s">
        <v>134</v>
      </c>
      <c r="AJ2795" s="0" t="s">
        <v>134</v>
      </c>
      <c r="AK2795" s="0" t="s">
        <v>134</v>
      </c>
      <c r="AL2795" s="0" t="s">
        <v>134</v>
      </c>
      <c r="AM2795" s="0" t="s">
        <v>134</v>
      </c>
      <c r="AN2795" s="0" t="s">
        <v>134</v>
      </c>
      <c r="AO2795" s="0" t="s">
        <v>134</v>
      </c>
      <c r="AP2795" s="0" t="s">
        <v>134</v>
      </c>
      <c r="AQ2795" s="0" t="s">
        <v>134</v>
      </c>
      <c r="AR2795" s="0" t="s">
        <v>134</v>
      </c>
      <c r="AS2795" s="0" t="s">
        <v>134</v>
      </c>
      <c r="AT2795" s="0" t="s">
        <v>134</v>
      </c>
      <c r="AU2795" s="0" t="s">
        <v>134</v>
      </c>
      <c r="AV2795" s="0" t="s">
        <v>134</v>
      </c>
      <c r="AW2795" s="0" t="s">
        <v>134</v>
      </c>
      <c r="AX2795" s="0" t="s">
        <v>134</v>
      </c>
      <c r="AY2795" s="0" t="s">
        <v>134</v>
      </c>
      <c r="AZ2795" s="0" t="s">
        <v>134</v>
      </c>
      <c r="BA2795" s="0" t="s">
        <v>134</v>
      </c>
      <c r="BB2795" s="0" t="s">
        <v>134</v>
      </c>
      <c r="BC2795" s="0" t="s">
        <v>134</v>
      </c>
      <c r="BD2795" s="0" t="s">
        <v>134</v>
      </c>
      <c r="BE2795" s="0" t="s">
        <v>134</v>
      </c>
      <c r="BF2795" s="0" t="s">
        <v>134</v>
      </c>
      <c r="BG2795" s="0" t="s">
        <v>134</v>
      </c>
      <c r="BH2795" s="0" t="s">
        <v>134</v>
      </c>
      <c r="BI2795" s="0" t="s">
        <v>134</v>
      </c>
      <c r="BJ2795" s="0" t="s">
        <v>134</v>
      </c>
      <c r="BK2795" s="0" t="s">
        <v>134</v>
      </c>
      <c r="BL2795" s="0" t="s">
        <v>134</v>
      </c>
      <c r="BM2795" s="0" t="s">
        <v>134</v>
      </c>
      <c r="BN2795" s="0" t="s">
        <v>134</v>
      </c>
      <c r="BO2795" s="0" t="s">
        <v>134</v>
      </c>
      <c r="BP2795" s="0" t="s">
        <v>134</v>
      </c>
      <c r="BQ2795" s="0" t="s">
        <v>134</v>
      </c>
      <c r="BR2795" s="0" t="s">
        <v>134</v>
      </c>
      <c r="BS2795" s="0" t="s">
        <v>134</v>
      </c>
      <c r="BT2795" s="0" t="s">
        <v>134</v>
      </c>
      <c r="BU2795" s="0" t="s">
        <v>134</v>
      </c>
      <c r="BV2795" s="0" t="s">
        <v>134</v>
      </c>
      <c r="BW2795" s="0" t="s">
        <v>134</v>
      </c>
      <c r="BX2795" s="0" t="s">
        <v>134</v>
      </c>
      <c r="BZ2795" s="0" t="s">
        <v>134</v>
      </c>
      <c r="CA2795" s="0" t="s">
        <v>134</v>
      </c>
      <c r="CB2795" s="0" t="s">
        <v>134</v>
      </c>
      <c r="CC2795" s="0" t="s">
        <v>134</v>
      </c>
      <c r="CD2795" s="0" t="s">
        <v>134</v>
      </c>
      <c r="CE2795" s="0" t="s">
        <v>134</v>
      </c>
    </row>
    <row r="2796" customFormat="false" ht="12.75" hidden="false" customHeight="false" outlineLevel="0" collapsed="false">
      <c r="E2796" s="9" t="s">
        <v>134</v>
      </c>
      <c r="F2796" s="9" t="s">
        <v>134</v>
      </c>
      <c r="G2796" s="9" t="s">
        <v>134</v>
      </c>
      <c r="Q2796" s="0" t="s">
        <v>134</v>
      </c>
      <c r="R2796" s="0" t="s">
        <v>134</v>
      </c>
      <c r="S2796" s="0" t="s">
        <v>134</v>
      </c>
      <c r="T2796" s="0" t="s">
        <v>134</v>
      </c>
      <c r="U2796" s="0" t="s">
        <v>134</v>
      </c>
      <c r="V2796" s="0" t="s">
        <v>134</v>
      </c>
      <c r="W2796" s="0" t="s">
        <v>134</v>
      </c>
      <c r="X2796" s="0" t="s">
        <v>134</v>
      </c>
      <c r="Y2796" s="0" t="s">
        <v>134</v>
      </c>
      <c r="Z2796" s="0" t="s">
        <v>134</v>
      </c>
      <c r="AA2796" s="0" t="s">
        <v>134</v>
      </c>
      <c r="AB2796" s="0" t="s">
        <v>134</v>
      </c>
      <c r="AC2796" s="0" t="s">
        <v>134</v>
      </c>
      <c r="AD2796" s="0" t="s">
        <v>134</v>
      </c>
      <c r="AE2796" s="0" t="s">
        <v>134</v>
      </c>
      <c r="AF2796" s="0" t="s">
        <v>134</v>
      </c>
      <c r="AG2796" s="0" t="s">
        <v>134</v>
      </c>
      <c r="AH2796" s="0" t="s">
        <v>134</v>
      </c>
      <c r="AI2796" s="0" t="s">
        <v>134</v>
      </c>
      <c r="AJ2796" s="0" t="s">
        <v>134</v>
      </c>
      <c r="AK2796" s="0" t="s">
        <v>134</v>
      </c>
      <c r="AL2796" s="0" t="s">
        <v>134</v>
      </c>
      <c r="AM2796" s="0" t="s">
        <v>134</v>
      </c>
      <c r="AN2796" s="0" t="s">
        <v>134</v>
      </c>
      <c r="AO2796" s="0" t="s">
        <v>134</v>
      </c>
      <c r="AP2796" s="0" t="s">
        <v>134</v>
      </c>
      <c r="AQ2796" s="0" t="s">
        <v>134</v>
      </c>
      <c r="AR2796" s="0" t="s">
        <v>134</v>
      </c>
      <c r="AS2796" s="0" t="s">
        <v>134</v>
      </c>
      <c r="AT2796" s="0" t="s">
        <v>134</v>
      </c>
      <c r="AU2796" s="0" t="s">
        <v>134</v>
      </c>
      <c r="AV2796" s="0" t="s">
        <v>134</v>
      </c>
      <c r="AW2796" s="0" t="s">
        <v>134</v>
      </c>
      <c r="AX2796" s="0" t="s">
        <v>134</v>
      </c>
      <c r="AY2796" s="0" t="s">
        <v>134</v>
      </c>
      <c r="AZ2796" s="0" t="s">
        <v>134</v>
      </c>
      <c r="BA2796" s="0" t="s">
        <v>134</v>
      </c>
      <c r="BB2796" s="0" t="s">
        <v>134</v>
      </c>
      <c r="BC2796" s="0" t="s">
        <v>134</v>
      </c>
      <c r="BD2796" s="0" t="s">
        <v>134</v>
      </c>
      <c r="BE2796" s="0" t="s">
        <v>134</v>
      </c>
      <c r="BF2796" s="0" t="s">
        <v>134</v>
      </c>
      <c r="BG2796" s="0" t="s">
        <v>134</v>
      </c>
      <c r="BH2796" s="0" t="s">
        <v>134</v>
      </c>
      <c r="BI2796" s="0" t="s">
        <v>134</v>
      </c>
      <c r="BJ2796" s="0" t="s">
        <v>134</v>
      </c>
      <c r="BK2796" s="0" t="s">
        <v>134</v>
      </c>
      <c r="BL2796" s="0" t="s">
        <v>134</v>
      </c>
      <c r="BM2796" s="0" t="s">
        <v>134</v>
      </c>
      <c r="BN2796" s="0" t="s">
        <v>134</v>
      </c>
      <c r="BO2796" s="0" t="s">
        <v>134</v>
      </c>
      <c r="BP2796" s="0" t="s">
        <v>134</v>
      </c>
      <c r="BQ2796" s="0" t="s">
        <v>134</v>
      </c>
      <c r="BR2796" s="0" t="s">
        <v>134</v>
      </c>
      <c r="BS2796" s="0" t="s">
        <v>134</v>
      </c>
      <c r="BT2796" s="0" t="s">
        <v>134</v>
      </c>
      <c r="BU2796" s="0" t="s">
        <v>134</v>
      </c>
      <c r="BV2796" s="0" t="s">
        <v>134</v>
      </c>
      <c r="BW2796" s="0" t="s">
        <v>134</v>
      </c>
      <c r="BX2796" s="0" t="s">
        <v>134</v>
      </c>
      <c r="BZ2796" s="0" t="s">
        <v>134</v>
      </c>
      <c r="CA2796" s="0" t="s">
        <v>134</v>
      </c>
      <c r="CB2796" s="0" t="s">
        <v>134</v>
      </c>
      <c r="CC2796" s="0" t="s">
        <v>134</v>
      </c>
      <c r="CD2796" s="0" t="s">
        <v>134</v>
      </c>
      <c r="CE2796" s="0" t="s">
        <v>134</v>
      </c>
    </row>
    <row r="2797" customFormat="false" ht="12.75" hidden="false" customHeight="false" outlineLevel="0" collapsed="false">
      <c r="E2797" s="9" t="s">
        <v>134</v>
      </c>
      <c r="F2797" s="9" t="s">
        <v>134</v>
      </c>
      <c r="G2797" s="9" t="s">
        <v>134</v>
      </c>
      <c r="Q2797" s="0" t="s">
        <v>134</v>
      </c>
      <c r="R2797" s="0" t="s">
        <v>134</v>
      </c>
      <c r="S2797" s="0" t="s">
        <v>134</v>
      </c>
      <c r="T2797" s="0" t="s">
        <v>134</v>
      </c>
      <c r="U2797" s="0" t="s">
        <v>134</v>
      </c>
      <c r="V2797" s="0" t="s">
        <v>134</v>
      </c>
      <c r="W2797" s="0" t="s">
        <v>134</v>
      </c>
      <c r="X2797" s="0" t="s">
        <v>134</v>
      </c>
      <c r="Y2797" s="0" t="s">
        <v>134</v>
      </c>
      <c r="Z2797" s="0" t="s">
        <v>134</v>
      </c>
      <c r="AA2797" s="0" t="s">
        <v>134</v>
      </c>
      <c r="AB2797" s="0" t="s">
        <v>134</v>
      </c>
      <c r="AC2797" s="0" t="s">
        <v>134</v>
      </c>
      <c r="AD2797" s="0" t="s">
        <v>134</v>
      </c>
      <c r="AE2797" s="0" t="s">
        <v>134</v>
      </c>
      <c r="AF2797" s="0" t="s">
        <v>134</v>
      </c>
      <c r="AG2797" s="0" t="s">
        <v>134</v>
      </c>
      <c r="AH2797" s="0" t="s">
        <v>134</v>
      </c>
      <c r="AI2797" s="0" t="s">
        <v>134</v>
      </c>
      <c r="AJ2797" s="0" t="s">
        <v>134</v>
      </c>
      <c r="AK2797" s="0" t="s">
        <v>134</v>
      </c>
      <c r="AL2797" s="0" t="s">
        <v>134</v>
      </c>
      <c r="AM2797" s="0" t="s">
        <v>134</v>
      </c>
      <c r="AN2797" s="0" t="s">
        <v>134</v>
      </c>
      <c r="AO2797" s="0" t="s">
        <v>134</v>
      </c>
      <c r="AP2797" s="0" t="s">
        <v>134</v>
      </c>
      <c r="AQ2797" s="0" t="s">
        <v>134</v>
      </c>
      <c r="AR2797" s="0" t="s">
        <v>134</v>
      </c>
      <c r="AS2797" s="0" t="s">
        <v>134</v>
      </c>
      <c r="AT2797" s="0" t="s">
        <v>134</v>
      </c>
      <c r="AU2797" s="0" t="s">
        <v>134</v>
      </c>
      <c r="AV2797" s="0" t="s">
        <v>134</v>
      </c>
      <c r="AW2797" s="0" t="s">
        <v>134</v>
      </c>
      <c r="AX2797" s="0" t="s">
        <v>134</v>
      </c>
      <c r="AY2797" s="0" t="s">
        <v>134</v>
      </c>
      <c r="AZ2797" s="0" t="s">
        <v>134</v>
      </c>
      <c r="BA2797" s="0" t="s">
        <v>134</v>
      </c>
      <c r="BB2797" s="0" t="s">
        <v>134</v>
      </c>
      <c r="BC2797" s="0" t="s">
        <v>134</v>
      </c>
      <c r="BD2797" s="0" t="s">
        <v>134</v>
      </c>
      <c r="BE2797" s="0" t="s">
        <v>134</v>
      </c>
      <c r="BF2797" s="0" t="s">
        <v>134</v>
      </c>
      <c r="BG2797" s="0" t="s">
        <v>134</v>
      </c>
      <c r="BH2797" s="0" t="s">
        <v>134</v>
      </c>
      <c r="BI2797" s="0" t="s">
        <v>134</v>
      </c>
      <c r="BJ2797" s="0" t="s">
        <v>134</v>
      </c>
      <c r="BK2797" s="0" t="s">
        <v>134</v>
      </c>
      <c r="BL2797" s="0" t="s">
        <v>134</v>
      </c>
      <c r="BM2797" s="0" t="s">
        <v>134</v>
      </c>
      <c r="BN2797" s="0" t="s">
        <v>134</v>
      </c>
      <c r="BO2797" s="0" t="s">
        <v>134</v>
      </c>
      <c r="BP2797" s="0" t="s">
        <v>134</v>
      </c>
      <c r="BQ2797" s="0" t="s">
        <v>134</v>
      </c>
      <c r="BR2797" s="0" t="s">
        <v>134</v>
      </c>
      <c r="BS2797" s="0" t="s">
        <v>134</v>
      </c>
      <c r="BT2797" s="0" t="s">
        <v>134</v>
      </c>
      <c r="BU2797" s="0" t="s">
        <v>134</v>
      </c>
      <c r="BV2797" s="0" t="s">
        <v>134</v>
      </c>
      <c r="BW2797" s="0" t="s">
        <v>134</v>
      </c>
      <c r="BX2797" s="0" t="s">
        <v>134</v>
      </c>
      <c r="BZ2797" s="0" t="s">
        <v>134</v>
      </c>
      <c r="CA2797" s="0" t="s">
        <v>134</v>
      </c>
      <c r="CB2797" s="0" t="s">
        <v>134</v>
      </c>
      <c r="CC2797" s="0" t="s">
        <v>134</v>
      </c>
      <c r="CD2797" s="0" t="s">
        <v>134</v>
      </c>
      <c r="CE2797" s="0" t="s">
        <v>134</v>
      </c>
    </row>
    <row r="2798" customFormat="false" ht="12.75" hidden="false" customHeight="false" outlineLevel="0" collapsed="false">
      <c r="E2798" s="9" t="s">
        <v>134</v>
      </c>
      <c r="F2798" s="9" t="s">
        <v>134</v>
      </c>
      <c r="G2798" s="9" t="s">
        <v>134</v>
      </c>
      <c r="Q2798" s="0" t="s">
        <v>134</v>
      </c>
      <c r="R2798" s="0" t="s">
        <v>134</v>
      </c>
      <c r="S2798" s="0" t="s">
        <v>134</v>
      </c>
      <c r="T2798" s="0" t="s">
        <v>134</v>
      </c>
      <c r="U2798" s="0" t="s">
        <v>134</v>
      </c>
      <c r="V2798" s="0" t="s">
        <v>134</v>
      </c>
      <c r="W2798" s="0" t="s">
        <v>134</v>
      </c>
      <c r="X2798" s="0" t="s">
        <v>134</v>
      </c>
      <c r="Y2798" s="0" t="s">
        <v>134</v>
      </c>
      <c r="Z2798" s="0" t="s">
        <v>134</v>
      </c>
      <c r="AA2798" s="0" t="s">
        <v>134</v>
      </c>
      <c r="AB2798" s="0" t="s">
        <v>134</v>
      </c>
      <c r="AC2798" s="0" t="s">
        <v>134</v>
      </c>
      <c r="AD2798" s="0" t="s">
        <v>134</v>
      </c>
      <c r="AE2798" s="0" t="s">
        <v>134</v>
      </c>
      <c r="AF2798" s="0" t="s">
        <v>134</v>
      </c>
      <c r="AG2798" s="0" t="s">
        <v>134</v>
      </c>
      <c r="AH2798" s="0" t="s">
        <v>134</v>
      </c>
      <c r="AI2798" s="0" t="s">
        <v>134</v>
      </c>
      <c r="AJ2798" s="0" t="s">
        <v>134</v>
      </c>
      <c r="AK2798" s="0" t="s">
        <v>134</v>
      </c>
      <c r="AL2798" s="0" t="s">
        <v>134</v>
      </c>
      <c r="AM2798" s="0" t="s">
        <v>134</v>
      </c>
      <c r="AN2798" s="0" t="s">
        <v>134</v>
      </c>
      <c r="AO2798" s="0" t="s">
        <v>134</v>
      </c>
      <c r="AP2798" s="0" t="s">
        <v>134</v>
      </c>
      <c r="AQ2798" s="0" t="s">
        <v>134</v>
      </c>
      <c r="AR2798" s="0" t="s">
        <v>134</v>
      </c>
      <c r="AS2798" s="0" t="s">
        <v>134</v>
      </c>
      <c r="AT2798" s="0" t="s">
        <v>134</v>
      </c>
      <c r="AU2798" s="0" t="s">
        <v>134</v>
      </c>
      <c r="AV2798" s="0" t="s">
        <v>134</v>
      </c>
      <c r="AW2798" s="0" t="s">
        <v>134</v>
      </c>
      <c r="AX2798" s="0" t="s">
        <v>134</v>
      </c>
      <c r="AY2798" s="0" t="s">
        <v>134</v>
      </c>
      <c r="AZ2798" s="0" t="s">
        <v>134</v>
      </c>
      <c r="BA2798" s="0" t="s">
        <v>134</v>
      </c>
      <c r="BB2798" s="0" t="s">
        <v>134</v>
      </c>
      <c r="BC2798" s="0" t="s">
        <v>134</v>
      </c>
      <c r="BD2798" s="0" t="s">
        <v>134</v>
      </c>
      <c r="BE2798" s="0" t="s">
        <v>134</v>
      </c>
      <c r="BF2798" s="0" t="s">
        <v>134</v>
      </c>
      <c r="BG2798" s="0" t="s">
        <v>134</v>
      </c>
      <c r="BH2798" s="0" t="s">
        <v>134</v>
      </c>
      <c r="BI2798" s="0" t="s">
        <v>134</v>
      </c>
      <c r="BJ2798" s="0" t="s">
        <v>134</v>
      </c>
      <c r="BK2798" s="0" t="s">
        <v>134</v>
      </c>
      <c r="BL2798" s="0" t="s">
        <v>134</v>
      </c>
      <c r="BM2798" s="0" t="s">
        <v>134</v>
      </c>
      <c r="BN2798" s="0" t="s">
        <v>134</v>
      </c>
      <c r="BO2798" s="0" t="s">
        <v>134</v>
      </c>
      <c r="BP2798" s="0" t="s">
        <v>134</v>
      </c>
      <c r="BQ2798" s="0" t="s">
        <v>134</v>
      </c>
      <c r="BR2798" s="0" t="s">
        <v>134</v>
      </c>
      <c r="BS2798" s="0" t="s">
        <v>134</v>
      </c>
      <c r="BT2798" s="0" t="s">
        <v>134</v>
      </c>
      <c r="BU2798" s="0" t="s">
        <v>134</v>
      </c>
      <c r="BV2798" s="0" t="s">
        <v>134</v>
      </c>
      <c r="BW2798" s="0" t="s">
        <v>134</v>
      </c>
      <c r="BX2798" s="0" t="s">
        <v>134</v>
      </c>
      <c r="BZ2798" s="0" t="s">
        <v>134</v>
      </c>
      <c r="CA2798" s="0" t="s">
        <v>134</v>
      </c>
      <c r="CB2798" s="0" t="s">
        <v>134</v>
      </c>
      <c r="CC2798" s="0" t="s">
        <v>134</v>
      </c>
      <c r="CD2798" s="0" t="s">
        <v>134</v>
      </c>
      <c r="CE2798" s="0" t="s">
        <v>134</v>
      </c>
    </row>
    <row r="2799" customFormat="false" ht="12.75" hidden="false" customHeight="false" outlineLevel="0" collapsed="false">
      <c r="E2799" s="9" t="s">
        <v>134</v>
      </c>
      <c r="F2799" s="9" t="s">
        <v>134</v>
      </c>
      <c r="G2799" s="9" t="s">
        <v>134</v>
      </c>
      <c r="Q2799" s="0" t="s">
        <v>134</v>
      </c>
      <c r="R2799" s="0" t="s">
        <v>134</v>
      </c>
      <c r="S2799" s="0" t="s">
        <v>134</v>
      </c>
      <c r="T2799" s="0" t="s">
        <v>134</v>
      </c>
      <c r="U2799" s="0" t="s">
        <v>134</v>
      </c>
      <c r="V2799" s="0" t="s">
        <v>134</v>
      </c>
      <c r="W2799" s="0" t="s">
        <v>134</v>
      </c>
      <c r="X2799" s="0" t="s">
        <v>134</v>
      </c>
      <c r="Y2799" s="0" t="s">
        <v>134</v>
      </c>
      <c r="Z2799" s="0" t="s">
        <v>134</v>
      </c>
      <c r="AA2799" s="0" t="s">
        <v>134</v>
      </c>
      <c r="AB2799" s="0" t="s">
        <v>134</v>
      </c>
      <c r="AC2799" s="0" t="s">
        <v>134</v>
      </c>
      <c r="AD2799" s="0" t="s">
        <v>134</v>
      </c>
      <c r="AE2799" s="0" t="s">
        <v>134</v>
      </c>
      <c r="AF2799" s="0" t="s">
        <v>134</v>
      </c>
      <c r="AG2799" s="0" t="s">
        <v>134</v>
      </c>
      <c r="AH2799" s="0" t="s">
        <v>134</v>
      </c>
      <c r="AI2799" s="0" t="s">
        <v>134</v>
      </c>
      <c r="AJ2799" s="0" t="s">
        <v>134</v>
      </c>
      <c r="AK2799" s="0" t="s">
        <v>134</v>
      </c>
      <c r="AL2799" s="0" t="s">
        <v>134</v>
      </c>
      <c r="AM2799" s="0" t="s">
        <v>134</v>
      </c>
      <c r="AN2799" s="0" t="s">
        <v>134</v>
      </c>
      <c r="AO2799" s="0" t="s">
        <v>134</v>
      </c>
      <c r="AP2799" s="0" t="s">
        <v>134</v>
      </c>
      <c r="AQ2799" s="0" t="s">
        <v>134</v>
      </c>
      <c r="AR2799" s="0" t="s">
        <v>134</v>
      </c>
      <c r="AS2799" s="0" t="s">
        <v>134</v>
      </c>
      <c r="AT2799" s="0" t="s">
        <v>134</v>
      </c>
      <c r="AU2799" s="0" t="s">
        <v>134</v>
      </c>
      <c r="AV2799" s="0" t="s">
        <v>134</v>
      </c>
      <c r="AW2799" s="0" t="s">
        <v>134</v>
      </c>
      <c r="AX2799" s="0" t="s">
        <v>134</v>
      </c>
      <c r="AY2799" s="0" t="s">
        <v>134</v>
      </c>
      <c r="AZ2799" s="0" t="s">
        <v>134</v>
      </c>
      <c r="BA2799" s="0" t="s">
        <v>134</v>
      </c>
      <c r="BB2799" s="0" t="s">
        <v>134</v>
      </c>
      <c r="BC2799" s="0" t="s">
        <v>134</v>
      </c>
      <c r="BD2799" s="0" t="s">
        <v>134</v>
      </c>
      <c r="BE2799" s="0" t="s">
        <v>134</v>
      </c>
      <c r="BF2799" s="0" t="s">
        <v>134</v>
      </c>
      <c r="BG2799" s="0" t="s">
        <v>134</v>
      </c>
      <c r="BH2799" s="0" t="s">
        <v>134</v>
      </c>
      <c r="BI2799" s="0" t="s">
        <v>134</v>
      </c>
      <c r="BJ2799" s="0" t="s">
        <v>134</v>
      </c>
      <c r="BK2799" s="0" t="s">
        <v>134</v>
      </c>
      <c r="BL2799" s="0" t="s">
        <v>134</v>
      </c>
      <c r="BM2799" s="0" t="s">
        <v>134</v>
      </c>
      <c r="BN2799" s="0" t="s">
        <v>134</v>
      </c>
      <c r="BO2799" s="0" t="s">
        <v>134</v>
      </c>
      <c r="BP2799" s="0" t="s">
        <v>134</v>
      </c>
      <c r="BQ2799" s="0" t="s">
        <v>134</v>
      </c>
      <c r="BR2799" s="0" t="s">
        <v>134</v>
      </c>
      <c r="BS2799" s="0" t="s">
        <v>134</v>
      </c>
      <c r="BT2799" s="0" t="s">
        <v>134</v>
      </c>
      <c r="BU2799" s="0" t="s">
        <v>134</v>
      </c>
      <c r="BV2799" s="0" t="s">
        <v>134</v>
      </c>
      <c r="BW2799" s="0" t="s">
        <v>134</v>
      </c>
      <c r="BX2799" s="0" t="s">
        <v>134</v>
      </c>
      <c r="BZ2799" s="0" t="s">
        <v>134</v>
      </c>
      <c r="CA2799" s="0" t="s">
        <v>134</v>
      </c>
      <c r="CB2799" s="0" t="s">
        <v>134</v>
      </c>
      <c r="CC2799" s="0" t="s">
        <v>134</v>
      </c>
      <c r="CD2799" s="0" t="s">
        <v>134</v>
      </c>
      <c r="CE2799" s="0" t="s">
        <v>134</v>
      </c>
    </row>
    <row r="2800" customFormat="false" ht="12.75" hidden="false" customHeight="false" outlineLevel="0" collapsed="false">
      <c r="E2800" s="9" t="s">
        <v>134</v>
      </c>
      <c r="F2800" s="9" t="s">
        <v>134</v>
      </c>
      <c r="G2800" s="9" t="s">
        <v>134</v>
      </c>
      <c r="Q2800" s="0" t="s">
        <v>134</v>
      </c>
      <c r="R2800" s="0" t="s">
        <v>134</v>
      </c>
      <c r="S2800" s="0" t="s">
        <v>134</v>
      </c>
      <c r="T2800" s="0" t="s">
        <v>134</v>
      </c>
      <c r="U2800" s="0" t="s">
        <v>134</v>
      </c>
      <c r="V2800" s="0" t="s">
        <v>134</v>
      </c>
      <c r="W2800" s="0" t="s">
        <v>134</v>
      </c>
      <c r="X2800" s="0" t="s">
        <v>134</v>
      </c>
      <c r="Y2800" s="0" t="s">
        <v>134</v>
      </c>
      <c r="Z2800" s="0" t="s">
        <v>134</v>
      </c>
      <c r="AA2800" s="0" t="s">
        <v>134</v>
      </c>
      <c r="AB2800" s="0" t="s">
        <v>134</v>
      </c>
      <c r="AC2800" s="0" t="s">
        <v>134</v>
      </c>
      <c r="AD2800" s="0" t="s">
        <v>134</v>
      </c>
      <c r="AE2800" s="0" t="s">
        <v>134</v>
      </c>
      <c r="AF2800" s="0" t="s">
        <v>134</v>
      </c>
      <c r="AG2800" s="0" t="s">
        <v>134</v>
      </c>
      <c r="AH2800" s="0" t="s">
        <v>134</v>
      </c>
      <c r="AI2800" s="0" t="s">
        <v>134</v>
      </c>
      <c r="AJ2800" s="0" t="s">
        <v>134</v>
      </c>
      <c r="AK2800" s="0" t="s">
        <v>134</v>
      </c>
      <c r="AL2800" s="0" t="s">
        <v>134</v>
      </c>
      <c r="AM2800" s="0" t="s">
        <v>134</v>
      </c>
      <c r="AN2800" s="0" t="s">
        <v>134</v>
      </c>
      <c r="AO2800" s="0" t="s">
        <v>134</v>
      </c>
      <c r="AP2800" s="0" t="s">
        <v>134</v>
      </c>
      <c r="AQ2800" s="0" t="s">
        <v>134</v>
      </c>
      <c r="AR2800" s="0" t="s">
        <v>134</v>
      </c>
      <c r="AS2800" s="0" t="s">
        <v>134</v>
      </c>
      <c r="AT2800" s="0" t="s">
        <v>134</v>
      </c>
      <c r="AU2800" s="0" t="s">
        <v>134</v>
      </c>
      <c r="AV2800" s="0" t="s">
        <v>134</v>
      </c>
      <c r="AW2800" s="0" t="s">
        <v>134</v>
      </c>
      <c r="AX2800" s="0" t="s">
        <v>134</v>
      </c>
      <c r="AY2800" s="0" t="s">
        <v>134</v>
      </c>
      <c r="AZ2800" s="0" t="s">
        <v>134</v>
      </c>
      <c r="BA2800" s="0" t="s">
        <v>134</v>
      </c>
      <c r="BB2800" s="0" t="s">
        <v>134</v>
      </c>
      <c r="BC2800" s="0" t="s">
        <v>134</v>
      </c>
      <c r="BD2800" s="0" t="s">
        <v>134</v>
      </c>
      <c r="BE2800" s="0" t="s">
        <v>134</v>
      </c>
      <c r="BF2800" s="0" t="s">
        <v>134</v>
      </c>
      <c r="BG2800" s="0" t="s">
        <v>134</v>
      </c>
      <c r="BH2800" s="0" t="s">
        <v>134</v>
      </c>
      <c r="BI2800" s="0" t="s">
        <v>134</v>
      </c>
      <c r="BJ2800" s="0" t="s">
        <v>134</v>
      </c>
      <c r="BK2800" s="0" t="s">
        <v>134</v>
      </c>
      <c r="BL2800" s="0" t="s">
        <v>134</v>
      </c>
      <c r="BM2800" s="0" t="s">
        <v>134</v>
      </c>
      <c r="BN2800" s="0" t="s">
        <v>134</v>
      </c>
      <c r="BO2800" s="0" t="s">
        <v>134</v>
      </c>
      <c r="BP2800" s="0" t="s">
        <v>134</v>
      </c>
      <c r="BQ2800" s="0" t="s">
        <v>134</v>
      </c>
      <c r="BR2800" s="0" t="s">
        <v>134</v>
      </c>
      <c r="BS2800" s="0" t="s">
        <v>134</v>
      </c>
      <c r="BT2800" s="0" t="s">
        <v>134</v>
      </c>
      <c r="BU2800" s="0" t="s">
        <v>134</v>
      </c>
      <c r="BV2800" s="0" t="s">
        <v>134</v>
      </c>
      <c r="BW2800" s="0" t="s">
        <v>134</v>
      </c>
      <c r="BX2800" s="0" t="s">
        <v>134</v>
      </c>
      <c r="BZ2800" s="0" t="s">
        <v>134</v>
      </c>
      <c r="CA2800" s="0" t="s">
        <v>134</v>
      </c>
      <c r="CB2800" s="0" t="s">
        <v>134</v>
      </c>
      <c r="CC2800" s="0" t="s">
        <v>134</v>
      </c>
      <c r="CD2800" s="0" t="s">
        <v>134</v>
      </c>
      <c r="CE2800" s="0" t="s">
        <v>134</v>
      </c>
    </row>
    <row r="2801" customFormat="false" ht="12.75" hidden="false" customHeight="false" outlineLevel="0" collapsed="false">
      <c r="E2801" s="9" t="s">
        <v>134</v>
      </c>
      <c r="F2801" s="9" t="s">
        <v>134</v>
      </c>
      <c r="G2801" s="9" t="s">
        <v>134</v>
      </c>
      <c r="Q2801" s="0" t="s">
        <v>134</v>
      </c>
      <c r="R2801" s="0" t="s">
        <v>134</v>
      </c>
      <c r="S2801" s="0" t="s">
        <v>134</v>
      </c>
      <c r="T2801" s="0" t="s">
        <v>134</v>
      </c>
      <c r="U2801" s="0" t="s">
        <v>134</v>
      </c>
      <c r="V2801" s="0" t="s">
        <v>134</v>
      </c>
      <c r="W2801" s="0" t="s">
        <v>134</v>
      </c>
      <c r="X2801" s="0" t="s">
        <v>134</v>
      </c>
      <c r="Y2801" s="0" t="s">
        <v>134</v>
      </c>
      <c r="Z2801" s="0" t="s">
        <v>134</v>
      </c>
      <c r="AA2801" s="0" t="s">
        <v>134</v>
      </c>
      <c r="AB2801" s="0" t="s">
        <v>134</v>
      </c>
      <c r="AC2801" s="0" t="s">
        <v>134</v>
      </c>
      <c r="AD2801" s="0" t="s">
        <v>134</v>
      </c>
      <c r="AE2801" s="0" t="s">
        <v>134</v>
      </c>
      <c r="AF2801" s="0" t="s">
        <v>134</v>
      </c>
      <c r="AG2801" s="0" t="s">
        <v>134</v>
      </c>
      <c r="AH2801" s="0" t="s">
        <v>134</v>
      </c>
      <c r="AI2801" s="0" t="s">
        <v>134</v>
      </c>
      <c r="AJ2801" s="0" t="s">
        <v>134</v>
      </c>
      <c r="AK2801" s="0" t="s">
        <v>134</v>
      </c>
      <c r="AL2801" s="0" t="s">
        <v>134</v>
      </c>
      <c r="AM2801" s="0" t="s">
        <v>134</v>
      </c>
      <c r="AN2801" s="0" t="s">
        <v>134</v>
      </c>
      <c r="AO2801" s="0" t="s">
        <v>134</v>
      </c>
      <c r="AP2801" s="0" t="s">
        <v>134</v>
      </c>
      <c r="AQ2801" s="0" t="s">
        <v>134</v>
      </c>
      <c r="AR2801" s="0" t="s">
        <v>134</v>
      </c>
      <c r="AS2801" s="0" t="s">
        <v>134</v>
      </c>
      <c r="AT2801" s="0" t="s">
        <v>134</v>
      </c>
      <c r="AU2801" s="0" t="s">
        <v>134</v>
      </c>
      <c r="AV2801" s="0" t="s">
        <v>134</v>
      </c>
      <c r="AW2801" s="0" t="s">
        <v>134</v>
      </c>
      <c r="AX2801" s="0" t="s">
        <v>134</v>
      </c>
      <c r="AY2801" s="0" t="s">
        <v>134</v>
      </c>
      <c r="AZ2801" s="0" t="s">
        <v>134</v>
      </c>
      <c r="BA2801" s="0" t="s">
        <v>134</v>
      </c>
      <c r="BB2801" s="0" t="s">
        <v>134</v>
      </c>
      <c r="BC2801" s="0" t="s">
        <v>134</v>
      </c>
      <c r="BD2801" s="0" t="s">
        <v>134</v>
      </c>
      <c r="BE2801" s="0" t="s">
        <v>134</v>
      </c>
      <c r="BF2801" s="0" t="s">
        <v>134</v>
      </c>
      <c r="BG2801" s="0" t="s">
        <v>134</v>
      </c>
      <c r="BH2801" s="0" t="s">
        <v>134</v>
      </c>
      <c r="BI2801" s="0" t="s">
        <v>134</v>
      </c>
      <c r="BJ2801" s="0" t="s">
        <v>134</v>
      </c>
      <c r="BK2801" s="0" t="s">
        <v>134</v>
      </c>
      <c r="BL2801" s="0" t="s">
        <v>134</v>
      </c>
      <c r="BM2801" s="0" t="s">
        <v>134</v>
      </c>
      <c r="BN2801" s="0" t="s">
        <v>134</v>
      </c>
      <c r="BO2801" s="0" t="s">
        <v>134</v>
      </c>
      <c r="BP2801" s="0" t="s">
        <v>134</v>
      </c>
      <c r="BQ2801" s="0" t="s">
        <v>134</v>
      </c>
      <c r="BR2801" s="0" t="s">
        <v>134</v>
      </c>
      <c r="BS2801" s="0" t="s">
        <v>134</v>
      </c>
      <c r="BT2801" s="0" t="s">
        <v>134</v>
      </c>
      <c r="BU2801" s="0" t="s">
        <v>134</v>
      </c>
      <c r="BV2801" s="0" t="s">
        <v>134</v>
      </c>
      <c r="BW2801" s="0" t="s">
        <v>134</v>
      </c>
      <c r="BX2801" s="0" t="s">
        <v>134</v>
      </c>
      <c r="BZ2801" s="0" t="s">
        <v>134</v>
      </c>
      <c r="CA2801" s="0" t="s">
        <v>134</v>
      </c>
      <c r="CB2801" s="0" t="s">
        <v>134</v>
      </c>
      <c r="CC2801" s="0" t="s">
        <v>134</v>
      </c>
      <c r="CD2801" s="0" t="s">
        <v>134</v>
      </c>
      <c r="CE2801" s="0" t="s">
        <v>134</v>
      </c>
    </row>
    <row r="2802" customFormat="false" ht="12.75" hidden="false" customHeight="false" outlineLevel="0" collapsed="false">
      <c r="E2802" s="9" t="s">
        <v>134</v>
      </c>
      <c r="F2802" s="9" t="s">
        <v>134</v>
      </c>
      <c r="G2802" s="9" t="s">
        <v>134</v>
      </c>
      <c r="Q2802" s="0" t="s">
        <v>134</v>
      </c>
      <c r="R2802" s="0" t="s">
        <v>134</v>
      </c>
      <c r="S2802" s="0" t="s">
        <v>134</v>
      </c>
      <c r="T2802" s="0" t="s">
        <v>134</v>
      </c>
      <c r="U2802" s="0" t="s">
        <v>134</v>
      </c>
      <c r="V2802" s="0" t="s">
        <v>134</v>
      </c>
      <c r="W2802" s="0" t="s">
        <v>134</v>
      </c>
      <c r="X2802" s="0" t="s">
        <v>134</v>
      </c>
      <c r="Y2802" s="0" t="s">
        <v>134</v>
      </c>
      <c r="Z2802" s="0" t="s">
        <v>134</v>
      </c>
      <c r="AA2802" s="0" t="s">
        <v>134</v>
      </c>
      <c r="AB2802" s="0" t="s">
        <v>134</v>
      </c>
      <c r="AC2802" s="0" t="s">
        <v>134</v>
      </c>
      <c r="AD2802" s="0" t="s">
        <v>134</v>
      </c>
      <c r="AE2802" s="0" t="s">
        <v>134</v>
      </c>
      <c r="AF2802" s="0" t="s">
        <v>134</v>
      </c>
      <c r="AG2802" s="0" t="s">
        <v>134</v>
      </c>
      <c r="AH2802" s="0" t="s">
        <v>134</v>
      </c>
      <c r="AI2802" s="0" t="s">
        <v>134</v>
      </c>
      <c r="AJ2802" s="0" t="s">
        <v>134</v>
      </c>
      <c r="AK2802" s="0" t="s">
        <v>134</v>
      </c>
      <c r="AL2802" s="0" t="s">
        <v>134</v>
      </c>
      <c r="AM2802" s="0" t="s">
        <v>134</v>
      </c>
      <c r="AN2802" s="0" t="s">
        <v>134</v>
      </c>
      <c r="AO2802" s="0" t="s">
        <v>134</v>
      </c>
      <c r="AP2802" s="0" t="s">
        <v>134</v>
      </c>
      <c r="AQ2802" s="0" t="s">
        <v>134</v>
      </c>
      <c r="AR2802" s="0" t="s">
        <v>134</v>
      </c>
      <c r="AS2802" s="0" t="s">
        <v>134</v>
      </c>
      <c r="AT2802" s="0" t="s">
        <v>134</v>
      </c>
      <c r="AU2802" s="0" t="s">
        <v>134</v>
      </c>
      <c r="AV2802" s="0" t="s">
        <v>134</v>
      </c>
      <c r="AW2802" s="0" t="s">
        <v>134</v>
      </c>
      <c r="AX2802" s="0" t="s">
        <v>134</v>
      </c>
      <c r="AY2802" s="0" t="s">
        <v>134</v>
      </c>
      <c r="AZ2802" s="0" t="s">
        <v>134</v>
      </c>
      <c r="BA2802" s="0" t="s">
        <v>134</v>
      </c>
      <c r="BB2802" s="0" t="s">
        <v>134</v>
      </c>
      <c r="BC2802" s="0" t="s">
        <v>134</v>
      </c>
      <c r="BD2802" s="0" t="s">
        <v>134</v>
      </c>
      <c r="BE2802" s="0" t="s">
        <v>134</v>
      </c>
      <c r="BF2802" s="0" t="s">
        <v>134</v>
      </c>
      <c r="BG2802" s="0" t="s">
        <v>134</v>
      </c>
      <c r="BH2802" s="0" t="s">
        <v>134</v>
      </c>
      <c r="BI2802" s="0" t="s">
        <v>134</v>
      </c>
      <c r="BJ2802" s="0" t="s">
        <v>134</v>
      </c>
      <c r="BK2802" s="0" t="s">
        <v>134</v>
      </c>
      <c r="BL2802" s="0" t="s">
        <v>134</v>
      </c>
      <c r="BM2802" s="0" t="s">
        <v>134</v>
      </c>
      <c r="BN2802" s="0" t="s">
        <v>134</v>
      </c>
      <c r="BO2802" s="0" t="s">
        <v>134</v>
      </c>
      <c r="BP2802" s="0" t="s">
        <v>134</v>
      </c>
      <c r="BQ2802" s="0" t="s">
        <v>134</v>
      </c>
      <c r="BR2802" s="0" t="s">
        <v>134</v>
      </c>
      <c r="BS2802" s="0" t="s">
        <v>134</v>
      </c>
      <c r="BT2802" s="0" t="s">
        <v>134</v>
      </c>
      <c r="BU2802" s="0" t="s">
        <v>134</v>
      </c>
      <c r="BV2802" s="0" t="s">
        <v>134</v>
      </c>
      <c r="BW2802" s="0" t="s">
        <v>134</v>
      </c>
      <c r="BX2802" s="0" t="s">
        <v>134</v>
      </c>
      <c r="BZ2802" s="0" t="s">
        <v>134</v>
      </c>
      <c r="CA2802" s="0" t="s">
        <v>134</v>
      </c>
      <c r="CB2802" s="0" t="s">
        <v>134</v>
      </c>
      <c r="CC2802" s="0" t="s">
        <v>134</v>
      </c>
      <c r="CD2802" s="0" t="s">
        <v>134</v>
      </c>
      <c r="CE2802" s="0" t="s">
        <v>134</v>
      </c>
    </row>
    <row r="2803" customFormat="false" ht="12.75" hidden="false" customHeight="false" outlineLevel="0" collapsed="false">
      <c r="E2803" s="9" t="s">
        <v>134</v>
      </c>
      <c r="F2803" s="9" t="s">
        <v>134</v>
      </c>
      <c r="G2803" s="9" t="s">
        <v>134</v>
      </c>
      <c r="Q2803" s="0" t="s">
        <v>134</v>
      </c>
      <c r="R2803" s="0" t="s">
        <v>134</v>
      </c>
      <c r="S2803" s="0" t="s">
        <v>134</v>
      </c>
      <c r="T2803" s="0" t="s">
        <v>134</v>
      </c>
      <c r="U2803" s="0" t="s">
        <v>134</v>
      </c>
      <c r="V2803" s="0" t="s">
        <v>134</v>
      </c>
      <c r="W2803" s="0" t="s">
        <v>134</v>
      </c>
      <c r="X2803" s="0" t="s">
        <v>134</v>
      </c>
      <c r="Y2803" s="0" t="s">
        <v>134</v>
      </c>
      <c r="Z2803" s="0" t="s">
        <v>134</v>
      </c>
      <c r="AA2803" s="0" t="s">
        <v>134</v>
      </c>
      <c r="AB2803" s="0" t="s">
        <v>134</v>
      </c>
      <c r="AC2803" s="0" t="s">
        <v>134</v>
      </c>
      <c r="AD2803" s="0" t="s">
        <v>134</v>
      </c>
      <c r="AE2803" s="0" t="s">
        <v>134</v>
      </c>
      <c r="AF2803" s="0" t="s">
        <v>134</v>
      </c>
      <c r="AG2803" s="0" t="s">
        <v>134</v>
      </c>
      <c r="AH2803" s="0" t="s">
        <v>134</v>
      </c>
      <c r="AI2803" s="0" t="s">
        <v>134</v>
      </c>
      <c r="AJ2803" s="0" t="s">
        <v>134</v>
      </c>
      <c r="AK2803" s="0" t="s">
        <v>134</v>
      </c>
      <c r="AL2803" s="0" t="s">
        <v>134</v>
      </c>
      <c r="AM2803" s="0" t="s">
        <v>134</v>
      </c>
      <c r="AN2803" s="0" t="s">
        <v>134</v>
      </c>
      <c r="AO2803" s="0" t="s">
        <v>134</v>
      </c>
      <c r="AP2803" s="0" t="s">
        <v>134</v>
      </c>
      <c r="AQ2803" s="0" t="s">
        <v>134</v>
      </c>
      <c r="AR2803" s="0" t="s">
        <v>134</v>
      </c>
      <c r="AS2803" s="0" t="s">
        <v>134</v>
      </c>
      <c r="AT2803" s="0" t="s">
        <v>134</v>
      </c>
      <c r="AU2803" s="0" t="s">
        <v>134</v>
      </c>
      <c r="AV2803" s="0" t="s">
        <v>134</v>
      </c>
      <c r="AW2803" s="0" t="s">
        <v>134</v>
      </c>
      <c r="AX2803" s="0" t="s">
        <v>134</v>
      </c>
      <c r="AY2803" s="0" t="s">
        <v>134</v>
      </c>
      <c r="AZ2803" s="0" t="s">
        <v>134</v>
      </c>
      <c r="BA2803" s="0" t="s">
        <v>134</v>
      </c>
      <c r="BB2803" s="0" t="s">
        <v>134</v>
      </c>
      <c r="BC2803" s="0" t="s">
        <v>134</v>
      </c>
      <c r="BD2803" s="0" t="s">
        <v>134</v>
      </c>
      <c r="BE2803" s="0" t="s">
        <v>134</v>
      </c>
      <c r="BF2803" s="0" t="s">
        <v>134</v>
      </c>
      <c r="BG2803" s="0" t="s">
        <v>134</v>
      </c>
      <c r="BH2803" s="0" t="s">
        <v>134</v>
      </c>
      <c r="BI2803" s="0" t="s">
        <v>134</v>
      </c>
      <c r="BJ2803" s="0" t="s">
        <v>134</v>
      </c>
      <c r="BK2803" s="0" t="s">
        <v>134</v>
      </c>
      <c r="BL2803" s="0" t="s">
        <v>134</v>
      </c>
      <c r="BM2803" s="0" t="s">
        <v>134</v>
      </c>
      <c r="BN2803" s="0" t="s">
        <v>134</v>
      </c>
      <c r="BO2803" s="0" t="s">
        <v>134</v>
      </c>
      <c r="BP2803" s="0" t="s">
        <v>134</v>
      </c>
      <c r="BQ2803" s="0" t="s">
        <v>134</v>
      </c>
      <c r="BR2803" s="0" t="s">
        <v>134</v>
      </c>
      <c r="BS2803" s="0" t="s">
        <v>134</v>
      </c>
      <c r="BT2803" s="0" t="s">
        <v>134</v>
      </c>
      <c r="BU2803" s="0" t="s">
        <v>134</v>
      </c>
      <c r="BV2803" s="0" t="s">
        <v>134</v>
      </c>
      <c r="BW2803" s="0" t="s">
        <v>134</v>
      </c>
      <c r="BX2803" s="0" t="s">
        <v>134</v>
      </c>
      <c r="BZ2803" s="0" t="s">
        <v>134</v>
      </c>
      <c r="CA2803" s="0" t="s">
        <v>134</v>
      </c>
      <c r="CB2803" s="0" t="s">
        <v>134</v>
      </c>
      <c r="CC2803" s="0" t="s">
        <v>134</v>
      </c>
      <c r="CD2803" s="0" t="s">
        <v>134</v>
      </c>
      <c r="CE2803" s="0" t="s">
        <v>134</v>
      </c>
    </row>
    <row r="2804" customFormat="false" ht="12.75" hidden="false" customHeight="false" outlineLevel="0" collapsed="false">
      <c r="E2804" s="9" t="s">
        <v>134</v>
      </c>
      <c r="F2804" s="9" t="s">
        <v>134</v>
      </c>
      <c r="G2804" s="9" t="s">
        <v>134</v>
      </c>
      <c r="Q2804" s="0" t="s">
        <v>134</v>
      </c>
      <c r="R2804" s="0" t="s">
        <v>134</v>
      </c>
      <c r="S2804" s="0" t="s">
        <v>134</v>
      </c>
      <c r="T2804" s="0" t="s">
        <v>134</v>
      </c>
      <c r="U2804" s="0" t="s">
        <v>134</v>
      </c>
      <c r="V2804" s="0" t="s">
        <v>134</v>
      </c>
      <c r="W2804" s="0" t="s">
        <v>134</v>
      </c>
      <c r="X2804" s="0" t="s">
        <v>134</v>
      </c>
      <c r="Y2804" s="0" t="s">
        <v>134</v>
      </c>
      <c r="Z2804" s="0" t="s">
        <v>134</v>
      </c>
      <c r="AA2804" s="0" t="s">
        <v>134</v>
      </c>
      <c r="AB2804" s="0" t="s">
        <v>134</v>
      </c>
      <c r="AC2804" s="0" t="s">
        <v>134</v>
      </c>
      <c r="AD2804" s="0" t="s">
        <v>134</v>
      </c>
      <c r="AE2804" s="0" t="s">
        <v>134</v>
      </c>
      <c r="AF2804" s="0" t="s">
        <v>134</v>
      </c>
      <c r="AG2804" s="0" t="s">
        <v>134</v>
      </c>
      <c r="AH2804" s="0" t="s">
        <v>134</v>
      </c>
      <c r="AI2804" s="0" t="s">
        <v>134</v>
      </c>
      <c r="AJ2804" s="0" t="s">
        <v>134</v>
      </c>
      <c r="AK2804" s="0" t="s">
        <v>134</v>
      </c>
      <c r="AL2804" s="0" t="s">
        <v>134</v>
      </c>
      <c r="AM2804" s="0" t="s">
        <v>134</v>
      </c>
      <c r="AN2804" s="0" t="s">
        <v>134</v>
      </c>
      <c r="AO2804" s="0" t="s">
        <v>134</v>
      </c>
      <c r="AP2804" s="0" t="s">
        <v>134</v>
      </c>
      <c r="AQ2804" s="0" t="s">
        <v>134</v>
      </c>
      <c r="AR2804" s="0" t="s">
        <v>134</v>
      </c>
      <c r="AS2804" s="0" t="s">
        <v>134</v>
      </c>
      <c r="AT2804" s="0" t="s">
        <v>134</v>
      </c>
      <c r="AU2804" s="0" t="s">
        <v>134</v>
      </c>
      <c r="AV2804" s="0" t="s">
        <v>134</v>
      </c>
      <c r="AW2804" s="0" t="s">
        <v>134</v>
      </c>
      <c r="AX2804" s="0" t="s">
        <v>134</v>
      </c>
      <c r="AY2804" s="0" t="s">
        <v>134</v>
      </c>
      <c r="AZ2804" s="0" t="s">
        <v>134</v>
      </c>
      <c r="BA2804" s="0" t="s">
        <v>134</v>
      </c>
      <c r="BB2804" s="0" t="s">
        <v>134</v>
      </c>
      <c r="BC2804" s="0" t="s">
        <v>134</v>
      </c>
      <c r="BD2804" s="0" t="s">
        <v>134</v>
      </c>
      <c r="BE2804" s="0" t="s">
        <v>134</v>
      </c>
      <c r="BF2804" s="0" t="s">
        <v>134</v>
      </c>
      <c r="BG2804" s="0" t="s">
        <v>134</v>
      </c>
      <c r="BH2804" s="0" t="s">
        <v>134</v>
      </c>
      <c r="BI2804" s="0" t="s">
        <v>134</v>
      </c>
      <c r="BJ2804" s="0" t="s">
        <v>134</v>
      </c>
      <c r="BK2804" s="0" t="s">
        <v>134</v>
      </c>
      <c r="BL2804" s="0" t="s">
        <v>134</v>
      </c>
      <c r="BM2804" s="0" t="s">
        <v>134</v>
      </c>
      <c r="BN2804" s="0" t="s">
        <v>134</v>
      </c>
      <c r="BO2804" s="0" t="s">
        <v>134</v>
      </c>
      <c r="BP2804" s="0" t="s">
        <v>134</v>
      </c>
      <c r="BQ2804" s="0" t="s">
        <v>134</v>
      </c>
      <c r="BR2804" s="0" t="s">
        <v>134</v>
      </c>
      <c r="BS2804" s="0" t="s">
        <v>134</v>
      </c>
      <c r="BT2804" s="0" t="s">
        <v>134</v>
      </c>
      <c r="BU2804" s="0" t="s">
        <v>134</v>
      </c>
      <c r="BV2804" s="0" t="s">
        <v>134</v>
      </c>
      <c r="BW2804" s="0" t="s">
        <v>134</v>
      </c>
      <c r="BX2804" s="0" t="s">
        <v>134</v>
      </c>
      <c r="BZ2804" s="0" t="s">
        <v>134</v>
      </c>
      <c r="CA2804" s="0" t="s">
        <v>134</v>
      </c>
      <c r="CB2804" s="0" t="s">
        <v>134</v>
      </c>
      <c r="CC2804" s="0" t="s">
        <v>134</v>
      </c>
      <c r="CD2804" s="0" t="s">
        <v>134</v>
      </c>
      <c r="CE2804" s="0" t="s">
        <v>134</v>
      </c>
    </row>
    <row r="2805" customFormat="false" ht="12.75" hidden="false" customHeight="false" outlineLevel="0" collapsed="false">
      <c r="E2805" s="9" t="s">
        <v>134</v>
      </c>
      <c r="F2805" s="9" t="s">
        <v>134</v>
      </c>
      <c r="G2805" s="9" t="s">
        <v>134</v>
      </c>
      <c r="Q2805" s="0" t="s">
        <v>134</v>
      </c>
      <c r="R2805" s="0" t="s">
        <v>134</v>
      </c>
      <c r="S2805" s="0" t="s">
        <v>134</v>
      </c>
      <c r="T2805" s="0" t="s">
        <v>134</v>
      </c>
      <c r="U2805" s="0" t="s">
        <v>134</v>
      </c>
      <c r="V2805" s="0" t="s">
        <v>134</v>
      </c>
      <c r="W2805" s="0" t="s">
        <v>134</v>
      </c>
      <c r="X2805" s="0" t="s">
        <v>134</v>
      </c>
      <c r="Y2805" s="0" t="s">
        <v>134</v>
      </c>
      <c r="Z2805" s="0" t="s">
        <v>134</v>
      </c>
      <c r="AA2805" s="0" t="s">
        <v>134</v>
      </c>
      <c r="AB2805" s="0" t="s">
        <v>134</v>
      </c>
      <c r="AC2805" s="0" t="s">
        <v>134</v>
      </c>
      <c r="AD2805" s="0" t="s">
        <v>134</v>
      </c>
      <c r="AE2805" s="0" t="s">
        <v>134</v>
      </c>
      <c r="AF2805" s="0" t="s">
        <v>134</v>
      </c>
      <c r="AG2805" s="0" t="s">
        <v>134</v>
      </c>
      <c r="AH2805" s="0" t="s">
        <v>134</v>
      </c>
      <c r="AI2805" s="0" t="s">
        <v>134</v>
      </c>
      <c r="AJ2805" s="0" t="s">
        <v>134</v>
      </c>
      <c r="AK2805" s="0" t="s">
        <v>134</v>
      </c>
      <c r="AL2805" s="0" t="s">
        <v>134</v>
      </c>
      <c r="AM2805" s="0" t="s">
        <v>134</v>
      </c>
      <c r="AN2805" s="0" t="s">
        <v>134</v>
      </c>
      <c r="AO2805" s="0" t="s">
        <v>134</v>
      </c>
      <c r="AP2805" s="0" t="s">
        <v>134</v>
      </c>
      <c r="AQ2805" s="0" t="s">
        <v>134</v>
      </c>
      <c r="AR2805" s="0" t="s">
        <v>134</v>
      </c>
      <c r="AS2805" s="0" t="s">
        <v>134</v>
      </c>
      <c r="AT2805" s="0" t="s">
        <v>134</v>
      </c>
      <c r="AU2805" s="0" t="s">
        <v>134</v>
      </c>
      <c r="AV2805" s="0" t="s">
        <v>134</v>
      </c>
      <c r="AW2805" s="0" t="s">
        <v>134</v>
      </c>
      <c r="AX2805" s="0" t="s">
        <v>134</v>
      </c>
      <c r="AY2805" s="0" t="s">
        <v>134</v>
      </c>
      <c r="AZ2805" s="0" t="s">
        <v>134</v>
      </c>
      <c r="BA2805" s="0" t="s">
        <v>134</v>
      </c>
      <c r="BB2805" s="0" t="s">
        <v>134</v>
      </c>
      <c r="BC2805" s="0" t="s">
        <v>134</v>
      </c>
      <c r="BD2805" s="0" t="s">
        <v>134</v>
      </c>
      <c r="BE2805" s="0" t="s">
        <v>134</v>
      </c>
      <c r="BF2805" s="0" t="s">
        <v>134</v>
      </c>
      <c r="BG2805" s="0" t="s">
        <v>134</v>
      </c>
      <c r="BH2805" s="0" t="s">
        <v>134</v>
      </c>
      <c r="BI2805" s="0" t="s">
        <v>134</v>
      </c>
      <c r="BJ2805" s="0" t="s">
        <v>134</v>
      </c>
      <c r="BK2805" s="0" t="s">
        <v>134</v>
      </c>
      <c r="BL2805" s="0" t="s">
        <v>134</v>
      </c>
      <c r="BM2805" s="0" t="s">
        <v>134</v>
      </c>
      <c r="BN2805" s="0" t="s">
        <v>134</v>
      </c>
      <c r="BO2805" s="0" t="s">
        <v>134</v>
      </c>
      <c r="BP2805" s="0" t="s">
        <v>134</v>
      </c>
      <c r="BQ2805" s="0" t="s">
        <v>134</v>
      </c>
      <c r="BR2805" s="0" t="s">
        <v>134</v>
      </c>
      <c r="BS2805" s="0" t="s">
        <v>134</v>
      </c>
      <c r="BT2805" s="0" t="s">
        <v>134</v>
      </c>
      <c r="BU2805" s="0" t="s">
        <v>134</v>
      </c>
      <c r="BV2805" s="0" t="s">
        <v>134</v>
      </c>
      <c r="BW2805" s="0" t="s">
        <v>134</v>
      </c>
      <c r="BX2805" s="0" t="s">
        <v>134</v>
      </c>
      <c r="BZ2805" s="0" t="s">
        <v>134</v>
      </c>
      <c r="CA2805" s="0" t="s">
        <v>134</v>
      </c>
      <c r="CB2805" s="0" t="s">
        <v>134</v>
      </c>
      <c r="CC2805" s="0" t="s">
        <v>134</v>
      </c>
      <c r="CD2805" s="0" t="s">
        <v>134</v>
      </c>
      <c r="CE2805" s="0" t="s">
        <v>134</v>
      </c>
    </row>
    <row r="2806" customFormat="false" ht="12.75" hidden="false" customHeight="false" outlineLevel="0" collapsed="false">
      <c r="E2806" s="9" t="s">
        <v>134</v>
      </c>
      <c r="F2806" s="9" t="s">
        <v>134</v>
      </c>
      <c r="G2806" s="9" t="s">
        <v>134</v>
      </c>
      <c r="Q2806" s="0" t="s">
        <v>134</v>
      </c>
      <c r="R2806" s="0" t="s">
        <v>134</v>
      </c>
      <c r="S2806" s="0" t="s">
        <v>134</v>
      </c>
      <c r="T2806" s="0" t="s">
        <v>134</v>
      </c>
      <c r="U2806" s="0" t="s">
        <v>134</v>
      </c>
      <c r="V2806" s="0" t="s">
        <v>134</v>
      </c>
      <c r="W2806" s="0" t="s">
        <v>134</v>
      </c>
      <c r="X2806" s="0" t="s">
        <v>134</v>
      </c>
      <c r="Y2806" s="0" t="s">
        <v>134</v>
      </c>
      <c r="Z2806" s="0" t="s">
        <v>134</v>
      </c>
      <c r="AA2806" s="0" t="s">
        <v>134</v>
      </c>
      <c r="AB2806" s="0" t="s">
        <v>134</v>
      </c>
      <c r="AC2806" s="0" t="s">
        <v>134</v>
      </c>
      <c r="AD2806" s="0" t="s">
        <v>134</v>
      </c>
      <c r="AE2806" s="0" t="s">
        <v>134</v>
      </c>
      <c r="AF2806" s="0" t="s">
        <v>134</v>
      </c>
      <c r="AG2806" s="0" t="s">
        <v>134</v>
      </c>
      <c r="AH2806" s="0" t="s">
        <v>134</v>
      </c>
      <c r="AI2806" s="0" t="s">
        <v>134</v>
      </c>
      <c r="AJ2806" s="0" t="s">
        <v>134</v>
      </c>
      <c r="AK2806" s="0" t="s">
        <v>134</v>
      </c>
      <c r="AL2806" s="0" t="s">
        <v>134</v>
      </c>
      <c r="AM2806" s="0" t="s">
        <v>134</v>
      </c>
      <c r="AN2806" s="0" t="s">
        <v>134</v>
      </c>
      <c r="AO2806" s="0" t="s">
        <v>134</v>
      </c>
      <c r="AP2806" s="0" t="s">
        <v>134</v>
      </c>
      <c r="AQ2806" s="0" t="s">
        <v>134</v>
      </c>
      <c r="AR2806" s="0" t="s">
        <v>134</v>
      </c>
      <c r="AS2806" s="0" t="s">
        <v>134</v>
      </c>
      <c r="AT2806" s="0" t="s">
        <v>134</v>
      </c>
      <c r="AU2806" s="0" t="s">
        <v>134</v>
      </c>
      <c r="AV2806" s="0" t="s">
        <v>134</v>
      </c>
      <c r="AW2806" s="0" t="s">
        <v>134</v>
      </c>
      <c r="AX2806" s="0" t="s">
        <v>134</v>
      </c>
      <c r="AY2806" s="0" t="s">
        <v>134</v>
      </c>
      <c r="AZ2806" s="0" t="s">
        <v>134</v>
      </c>
      <c r="BA2806" s="0" t="s">
        <v>134</v>
      </c>
      <c r="BB2806" s="0" t="s">
        <v>134</v>
      </c>
      <c r="BC2806" s="0" t="s">
        <v>134</v>
      </c>
      <c r="BD2806" s="0" t="s">
        <v>134</v>
      </c>
      <c r="BE2806" s="0" t="s">
        <v>134</v>
      </c>
      <c r="BF2806" s="0" t="s">
        <v>134</v>
      </c>
      <c r="BG2806" s="0" t="s">
        <v>134</v>
      </c>
      <c r="BH2806" s="0" t="s">
        <v>134</v>
      </c>
      <c r="BI2806" s="0" t="s">
        <v>134</v>
      </c>
      <c r="BJ2806" s="0" t="s">
        <v>134</v>
      </c>
      <c r="BK2806" s="0" t="s">
        <v>134</v>
      </c>
      <c r="BL2806" s="0" t="s">
        <v>134</v>
      </c>
      <c r="BM2806" s="0" t="s">
        <v>134</v>
      </c>
      <c r="BN2806" s="0" t="s">
        <v>134</v>
      </c>
      <c r="BO2806" s="0" t="s">
        <v>134</v>
      </c>
      <c r="BP2806" s="0" t="s">
        <v>134</v>
      </c>
      <c r="BQ2806" s="0" t="s">
        <v>134</v>
      </c>
      <c r="BR2806" s="0" t="s">
        <v>134</v>
      </c>
      <c r="BS2806" s="0" t="s">
        <v>134</v>
      </c>
      <c r="BT2806" s="0" t="s">
        <v>134</v>
      </c>
      <c r="BU2806" s="0" t="s">
        <v>134</v>
      </c>
      <c r="BV2806" s="0" t="s">
        <v>134</v>
      </c>
      <c r="BW2806" s="0" t="s">
        <v>134</v>
      </c>
      <c r="BX2806" s="0" t="s">
        <v>134</v>
      </c>
      <c r="BZ2806" s="0" t="s">
        <v>134</v>
      </c>
      <c r="CA2806" s="0" t="s">
        <v>134</v>
      </c>
      <c r="CB2806" s="0" t="s">
        <v>134</v>
      </c>
      <c r="CC2806" s="0" t="s">
        <v>134</v>
      </c>
      <c r="CD2806" s="0" t="s">
        <v>134</v>
      </c>
      <c r="CE2806" s="0" t="s">
        <v>134</v>
      </c>
    </row>
    <row r="2807" customFormat="false" ht="12.75" hidden="false" customHeight="false" outlineLevel="0" collapsed="false">
      <c r="E2807" s="9" t="s">
        <v>134</v>
      </c>
      <c r="F2807" s="9" t="s">
        <v>134</v>
      </c>
      <c r="G2807" s="9" t="s">
        <v>134</v>
      </c>
      <c r="Q2807" s="0" t="s">
        <v>134</v>
      </c>
      <c r="R2807" s="0" t="s">
        <v>134</v>
      </c>
      <c r="S2807" s="0" t="s">
        <v>134</v>
      </c>
      <c r="T2807" s="0" t="s">
        <v>134</v>
      </c>
      <c r="U2807" s="0" t="s">
        <v>134</v>
      </c>
      <c r="V2807" s="0" t="s">
        <v>134</v>
      </c>
      <c r="W2807" s="0" t="s">
        <v>134</v>
      </c>
      <c r="X2807" s="0" t="s">
        <v>134</v>
      </c>
      <c r="Y2807" s="0" t="s">
        <v>134</v>
      </c>
      <c r="Z2807" s="0" t="s">
        <v>134</v>
      </c>
      <c r="AA2807" s="0" t="s">
        <v>134</v>
      </c>
      <c r="AB2807" s="0" t="s">
        <v>134</v>
      </c>
      <c r="AC2807" s="0" t="s">
        <v>134</v>
      </c>
      <c r="AD2807" s="0" t="s">
        <v>134</v>
      </c>
      <c r="AE2807" s="0" t="s">
        <v>134</v>
      </c>
      <c r="AF2807" s="0" t="s">
        <v>134</v>
      </c>
      <c r="AG2807" s="0" t="s">
        <v>134</v>
      </c>
      <c r="AH2807" s="0" t="s">
        <v>134</v>
      </c>
      <c r="AI2807" s="0" t="s">
        <v>134</v>
      </c>
      <c r="AJ2807" s="0" t="s">
        <v>134</v>
      </c>
      <c r="AK2807" s="0" t="s">
        <v>134</v>
      </c>
      <c r="AL2807" s="0" t="s">
        <v>134</v>
      </c>
      <c r="AM2807" s="0" t="s">
        <v>134</v>
      </c>
      <c r="AN2807" s="0" t="s">
        <v>134</v>
      </c>
      <c r="AO2807" s="0" t="s">
        <v>134</v>
      </c>
      <c r="AP2807" s="0" t="s">
        <v>134</v>
      </c>
      <c r="AQ2807" s="0" t="s">
        <v>134</v>
      </c>
      <c r="AR2807" s="0" t="s">
        <v>134</v>
      </c>
      <c r="AS2807" s="0" t="s">
        <v>134</v>
      </c>
      <c r="AT2807" s="0" t="s">
        <v>134</v>
      </c>
      <c r="AU2807" s="0" t="s">
        <v>134</v>
      </c>
      <c r="AV2807" s="0" t="s">
        <v>134</v>
      </c>
      <c r="AW2807" s="0" t="s">
        <v>134</v>
      </c>
      <c r="AX2807" s="0" t="s">
        <v>134</v>
      </c>
      <c r="AY2807" s="0" t="s">
        <v>134</v>
      </c>
      <c r="AZ2807" s="0" t="s">
        <v>134</v>
      </c>
      <c r="BA2807" s="0" t="s">
        <v>134</v>
      </c>
      <c r="BB2807" s="0" t="s">
        <v>134</v>
      </c>
      <c r="BC2807" s="0" t="s">
        <v>134</v>
      </c>
      <c r="BD2807" s="0" t="s">
        <v>134</v>
      </c>
      <c r="BE2807" s="0" t="s">
        <v>134</v>
      </c>
      <c r="BF2807" s="0" t="s">
        <v>134</v>
      </c>
      <c r="BG2807" s="0" t="s">
        <v>134</v>
      </c>
      <c r="BH2807" s="0" t="s">
        <v>134</v>
      </c>
      <c r="BI2807" s="0" t="s">
        <v>134</v>
      </c>
      <c r="BJ2807" s="0" t="s">
        <v>134</v>
      </c>
      <c r="BK2807" s="0" t="s">
        <v>134</v>
      </c>
      <c r="BL2807" s="0" t="s">
        <v>134</v>
      </c>
      <c r="BM2807" s="0" t="s">
        <v>134</v>
      </c>
      <c r="BN2807" s="0" t="s">
        <v>134</v>
      </c>
      <c r="BO2807" s="0" t="s">
        <v>134</v>
      </c>
      <c r="BP2807" s="0" t="s">
        <v>134</v>
      </c>
      <c r="BQ2807" s="0" t="s">
        <v>134</v>
      </c>
      <c r="BR2807" s="0" t="s">
        <v>134</v>
      </c>
      <c r="BS2807" s="0" t="s">
        <v>134</v>
      </c>
      <c r="BT2807" s="0" t="s">
        <v>134</v>
      </c>
      <c r="BU2807" s="0" t="s">
        <v>134</v>
      </c>
      <c r="BV2807" s="0" t="s">
        <v>134</v>
      </c>
      <c r="BW2807" s="0" t="s">
        <v>134</v>
      </c>
      <c r="BX2807" s="0" t="s">
        <v>134</v>
      </c>
      <c r="BZ2807" s="0" t="s">
        <v>134</v>
      </c>
      <c r="CA2807" s="0" t="s">
        <v>134</v>
      </c>
      <c r="CB2807" s="0" t="s">
        <v>134</v>
      </c>
      <c r="CC2807" s="0" t="s">
        <v>134</v>
      </c>
      <c r="CD2807" s="0" t="s">
        <v>134</v>
      </c>
      <c r="CE2807" s="0" t="s">
        <v>134</v>
      </c>
    </row>
    <row r="2808" customFormat="false" ht="12.75" hidden="false" customHeight="false" outlineLevel="0" collapsed="false">
      <c r="E2808" s="9" t="s">
        <v>134</v>
      </c>
      <c r="F2808" s="9" t="s">
        <v>134</v>
      </c>
      <c r="G2808" s="9" t="s">
        <v>134</v>
      </c>
      <c r="Q2808" s="0" t="s">
        <v>134</v>
      </c>
      <c r="R2808" s="0" t="s">
        <v>134</v>
      </c>
      <c r="S2808" s="0" t="s">
        <v>134</v>
      </c>
      <c r="T2808" s="0" t="s">
        <v>134</v>
      </c>
      <c r="U2808" s="0" t="s">
        <v>134</v>
      </c>
      <c r="V2808" s="0" t="s">
        <v>134</v>
      </c>
      <c r="W2808" s="0" t="s">
        <v>134</v>
      </c>
      <c r="X2808" s="0" t="s">
        <v>134</v>
      </c>
      <c r="Y2808" s="0" t="s">
        <v>134</v>
      </c>
      <c r="Z2808" s="0" t="s">
        <v>134</v>
      </c>
      <c r="AA2808" s="0" t="s">
        <v>134</v>
      </c>
      <c r="AB2808" s="0" t="s">
        <v>134</v>
      </c>
      <c r="AC2808" s="0" t="s">
        <v>134</v>
      </c>
      <c r="AD2808" s="0" t="s">
        <v>134</v>
      </c>
      <c r="AE2808" s="0" t="s">
        <v>134</v>
      </c>
      <c r="AF2808" s="0" t="s">
        <v>134</v>
      </c>
      <c r="AG2808" s="0" t="s">
        <v>134</v>
      </c>
      <c r="AH2808" s="0" t="s">
        <v>134</v>
      </c>
      <c r="AI2808" s="0" t="s">
        <v>134</v>
      </c>
      <c r="AJ2808" s="0" t="s">
        <v>134</v>
      </c>
      <c r="AK2808" s="0" t="s">
        <v>134</v>
      </c>
      <c r="AL2808" s="0" t="s">
        <v>134</v>
      </c>
      <c r="AM2808" s="0" t="s">
        <v>134</v>
      </c>
      <c r="AN2808" s="0" t="s">
        <v>134</v>
      </c>
      <c r="AO2808" s="0" t="s">
        <v>134</v>
      </c>
      <c r="AP2808" s="0" t="s">
        <v>134</v>
      </c>
      <c r="AQ2808" s="0" t="s">
        <v>134</v>
      </c>
      <c r="AR2808" s="0" t="s">
        <v>134</v>
      </c>
      <c r="AS2808" s="0" t="s">
        <v>134</v>
      </c>
      <c r="AT2808" s="0" t="s">
        <v>134</v>
      </c>
      <c r="AU2808" s="0" t="s">
        <v>134</v>
      </c>
      <c r="AV2808" s="0" t="s">
        <v>134</v>
      </c>
      <c r="AW2808" s="0" t="s">
        <v>134</v>
      </c>
      <c r="AX2808" s="0" t="s">
        <v>134</v>
      </c>
      <c r="AY2808" s="0" t="s">
        <v>134</v>
      </c>
      <c r="AZ2808" s="0" t="s">
        <v>134</v>
      </c>
      <c r="BA2808" s="0" t="s">
        <v>134</v>
      </c>
      <c r="BB2808" s="0" t="s">
        <v>134</v>
      </c>
      <c r="BC2808" s="0" t="s">
        <v>134</v>
      </c>
      <c r="BD2808" s="0" t="s">
        <v>134</v>
      </c>
      <c r="BE2808" s="0" t="s">
        <v>134</v>
      </c>
      <c r="BF2808" s="0" t="s">
        <v>134</v>
      </c>
      <c r="BG2808" s="0" t="s">
        <v>134</v>
      </c>
      <c r="BH2808" s="0" t="s">
        <v>134</v>
      </c>
      <c r="BI2808" s="0" t="s">
        <v>134</v>
      </c>
      <c r="BJ2808" s="0" t="s">
        <v>134</v>
      </c>
      <c r="BK2808" s="0" t="s">
        <v>134</v>
      </c>
      <c r="BL2808" s="0" t="s">
        <v>134</v>
      </c>
      <c r="BM2808" s="0" t="s">
        <v>134</v>
      </c>
      <c r="BN2808" s="0" t="s">
        <v>134</v>
      </c>
      <c r="BO2808" s="0" t="s">
        <v>134</v>
      </c>
      <c r="BP2808" s="0" t="s">
        <v>134</v>
      </c>
      <c r="BQ2808" s="0" t="s">
        <v>134</v>
      </c>
      <c r="BR2808" s="0" t="s">
        <v>134</v>
      </c>
      <c r="BS2808" s="0" t="s">
        <v>134</v>
      </c>
      <c r="BT2808" s="0" t="s">
        <v>134</v>
      </c>
      <c r="BU2808" s="0" t="s">
        <v>134</v>
      </c>
      <c r="BV2808" s="0" t="s">
        <v>134</v>
      </c>
      <c r="BW2808" s="0" t="s">
        <v>134</v>
      </c>
      <c r="BX2808" s="0" t="s">
        <v>134</v>
      </c>
      <c r="BZ2808" s="0" t="s">
        <v>134</v>
      </c>
      <c r="CA2808" s="0" t="s">
        <v>134</v>
      </c>
      <c r="CB2808" s="0" t="s">
        <v>134</v>
      </c>
      <c r="CC2808" s="0" t="s">
        <v>134</v>
      </c>
      <c r="CD2808" s="0" t="s">
        <v>134</v>
      </c>
      <c r="CE2808" s="0" t="s">
        <v>134</v>
      </c>
    </row>
    <row r="2809" customFormat="false" ht="12.75" hidden="false" customHeight="false" outlineLevel="0" collapsed="false">
      <c r="E2809" s="9" t="s">
        <v>134</v>
      </c>
      <c r="F2809" s="9" t="s">
        <v>134</v>
      </c>
      <c r="G2809" s="9" t="s">
        <v>134</v>
      </c>
      <c r="Q2809" s="0" t="s">
        <v>134</v>
      </c>
      <c r="R2809" s="0" t="s">
        <v>134</v>
      </c>
      <c r="S2809" s="0" t="s">
        <v>134</v>
      </c>
      <c r="T2809" s="0" t="s">
        <v>134</v>
      </c>
      <c r="U2809" s="0" t="s">
        <v>134</v>
      </c>
      <c r="V2809" s="0" t="s">
        <v>134</v>
      </c>
      <c r="W2809" s="0" t="s">
        <v>134</v>
      </c>
      <c r="X2809" s="0" t="s">
        <v>134</v>
      </c>
      <c r="Y2809" s="0" t="s">
        <v>134</v>
      </c>
      <c r="Z2809" s="0" t="s">
        <v>134</v>
      </c>
      <c r="AA2809" s="0" t="s">
        <v>134</v>
      </c>
      <c r="AB2809" s="0" t="s">
        <v>134</v>
      </c>
      <c r="AC2809" s="0" t="s">
        <v>134</v>
      </c>
      <c r="AD2809" s="0" t="s">
        <v>134</v>
      </c>
      <c r="AE2809" s="0" t="s">
        <v>134</v>
      </c>
      <c r="AF2809" s="0" t="s">
        <v>134</v>
      </c>
      <c r="AG2809" s="0" t="s">
        <v>134</v>
      </c>
      <c r="AH2809" s="0" t="s">
        <v>134</v>
      </c>
      <c r="AI2809" s="0" t="s">
        <v>134</v>
      </c>
      <c r="AJ2809" s="0" t="s">
        <v>134</v>
      </c>
      <c r="AK2809" s="0" t="s">
        <v>134</v>
      </c>
      <c r="AL2809" s="0" t="s">
        <v>134</v>
      </c>
      <c r="AM2809" s="0" t="s">
        <v>134</v>
      </c>
      <c r="AN2809" s="0" t="s">
        <v>134</v>
      </c>
      <c r="AO2809" s="0" t="s">
        <v>134</v>
      </c>
      <c r="AP2809" s="0" t="s">
        <v>134</v>
      </c>
      <c r="AQ2809" s="0" t="s">
        <v>134</v>
      </c>
      <c r="AR2809" s="0" t="s">
        <v>134</v>
      </c>
      <c r="AS2809" s="0" t="s">
        <v>134</v>
      </c>
      <c r="AT2809" s="0" t="s">
        <v>134</v>
      </c>
      <c r="AU2809" s="0" t="s">
        <v>134</v>
      </c>
      <c r="AV2809" s="0" t="s">
        <v>134</v>
      </c>
      <c r="AW2809" s="0" t="s">
        <v>134</v>
      </c>
      <c r="AX2809" s="0" t="s">
        <v>134</v>
      </c>
      <c r="AY2809" s="0" t="s">
        <v>134</v>
      </c>
      <c r="AZ2809" s="0" t="s">
        <v>134</v>
      </c>
      <c r="BA2809" s="0" t="s">
        <v>134</v>
      </c>
      <c r="BB2809" s="0" t="s">
        <v>134</v>
      </c>
      <c r="BC2809" s="0" t="s">
        <v>134</v>
      </c>
      <c r="BD2809" s="0" t="s">
        <v>134</v>
      </c>
      <c r="BE2809" s="0" t="s">
        <v>134</v>
      </c>
      <c r="BF2809" s="0" t="s">
        <v>134</v>
      </c>
      <c r="BG2809" s="0" t="s">
        <v>134</v>
      </c>
      <c r="BH2809" s="0" t="s">
        <v>134</v>
      </c>
      <c r="BI2809" s="0" t="s">
        <v>134</v>
      </c>
      <c r="BJ2809" s="0" t="s">
        <v>134</v>
      </c>
      <c r="BK2809" s="0" t="s">
        <v>134</v>
      </c>
      <c r="BL2809" s="0" t="s">
        <v>134</v>
      </c>
      <c r="BM2809" s="0" t="s">
        <v>134</v>
      </c>
      <c r="BN2809" s="0" t="s">
        <v>134</v>
      </c>
      <c r="BO2809" s="0" t="s">
        <v>134</v>
      </c>
      <c r="BP2809" s="0" t="s">
        <v>134</v>
      </c>
      <c r="BQ2809" s="0" t="s">
        <v>134</v>
      </c>
      <c r="BR2809" s="0" t="s">
        <v>134</v>
      </c>
      <c r="BS2809" s="0" t="s">
        <v>134</v>
      </c>
      <c r="BT2809" s="0" t="s">
        <v>134</v>
      </c>
      <c r="BU2809" s="0" t="s">
        <v>134</v>
      </c>
      <c r="BV2809" s="0" t="s">
        <v>134</v>
      </c>
      <c r="BW2809" s="0" t="s">
        <v>134</v>
      </c>
      <c r="BX2809" s="0" t="s">
        <v>134</v>
      </c>
      <c r="BZ2809" s="0" t="s">
        <v>134</v>
      </c>
      <c r="CA2809" s="0" t="s">
        <v>134</v>
      </c>
      <c r="CB2809" s="0" t="s">
        <v>134</v>
      </c>
      <c r="CC2809" s="0" t="s">
        <v>134</v>
      </c>
      <c r="CD2809" s="0" t="s">
        <v>134</v>
      </c>
      <c r="CE2809" s="0" t="s">
        <v>134</v>
      </c>
    </row>
    <row r="2810" customFormat="false" ht="12.75" hidden="false" customHeight="false" outlineLevel="0" collapsed="false">
      <c r="E2810" s="9" t="s">
        <v>134</v>
      </c>
      <c r="F2810" s="9" t="s">
        <v>134</v>
      </c>
      <c r="G2810" s="9" t="s">
        <v>134</v>
      </c>
      <c r="Q2810" s="0" t="s">
        <v>134</v>
      </c>
      <c r="R2810" s="0" t="s">
        <v>134</v>
      </c>
      <c r="S2810" s="0" t="s">
        <v>134</v>
      </c>
      <c r="T2810" s="0" t="s">
        <v>134</v>
      </c>
      <c r="U2810" s="0" t="s">
        <v>134</v>
      </c>
      <c r="V2810" s="0" t="s">
        <v>134</v>
      </c>
      <c r="W2810" s="0" t="s">
        <v>134</v>
      </c>
      <c r="X2810" s="0" t="s">
        <v>134</v>
      </c>
      <c r="Y2810" s="0" t="s">
        <v>134</v>
      </c>
      <c r="Z2810" s="0" t="s">
        <v>134</v>
      </c>
      <c r="AA2810" s="0" t="s">
        <v>134</v>
      </c>
      <c r="AB2810" s="0" t="s">
        <v>134</v>
      </c>
      <c r="AC2810" s="0" t="s">
        <v>134</v>
      </c>
      <c r="AD2810" s="0" t="s">
        <v>134</v>
      </c>
      <c r="AE2810" s="0" t="s">
        <v>134</v>
      </c>
      <c r="AF2810" s="0" t="s">
        <v>134</v>
      </c>
      <c r="AG2810" s="0" t="s">
        <v>134</v>
      </c>
      <c r="AH2810" s="0" t="s">
        <v>134</v>
      </c>
      <c r="AI2810" s="0" t="s">
        <v>134</v>
      </c>
      <c r="AJ2810" s="0" t="s">
        <v>134</v>
      </c>
      <c r="AK2810" s="0" t="s">
        <v>134</v>
      </c>
      <c r="AL2810" s="0" t="s">
        <v>134</v>
      </c>
      <c r="AM2810" s="0" t="s">
        <v>134</v>
      </c>
      <c r="AN2810" s="0" t="s">
        <v>134</v>
      </c>
      <c r="AO2810" s="0" t="s">
        <v>134</v>
      </c>
      <c r="AP2810" s="0" t="s">
        <v>134</v>
      </c>
      <c r="AQ2810" s="0" t="s">
        <v>134</v>
      </c>
      <c r="AR2810" s="0" t="s">
        <v>134</v>
      </c>
      <c r="AS2810" s="0" t="s">
        <v>134</v>
      </c>
      <c r="AT2810" s="0" t="s">
        <v>134</v>
      </c>
      <c r="AU2810" s="0" t="s">
        <v>134</v>
      </c>
      <c r="AV2810" s="0" t="s">
        <v>134</v>
      </c>
      <c r="AW2810" s="0" t="s">
        <v>134</v>
      </c>
      <c r="AX2810" s="0" t="s">
        <v>134</v>
      </c>
      <c r="AY2810" s="0" t="s">
        <v>134</v>
      </c>
      <c r="AZ2810" s="0" t="s">
        <v>134</v>
      </c>
      <c r="BA2810" s="0" t="s">
        <v>134</v>
      </c>
      <c r="BB2810" s="0" t="s">
        <v>134</v>
      </c>
      <c r="BC2810" s="0" t="s">
        <v>134</v>
      </c>
      <c r="BD2810" s="0" t="s">
        <v>134</v>
      </c>
      <c r="BE2810" s="0" t="s">
        <v>134</v>
      </c>
      <c r="BF2810" s="0" t="s">
        <v>134</v>
      </c>
      <c r="BG2810" s="0" t="s">
        <v>134</v>
      </c>
      <c r="BH2810" s="0" t="s">
        <v>134</v>
      </c>
      <c r="BI2810" s="0" t="s">
        <v>134</v>
      </c>
      <c r="BJ2810" s="0" t="s">
        <v>134</v>
      </c>
      <c r="BK2810" s="0" t="s">
        <v>134</v>
      </c>
      <c r="BL2810" s="0" t="s">
        <v>134</v>
      </c>
      <c r="BM2810" s="0" t="s">
        <v>134</v>
      </c>
      <c r="BN2810" s="0" t="s">
        <v>134</v>
      </c>
      <c r="BO2810" s="0" t="s">
        <v>134</v>
      </c>
      <c r="BP2810" s="0" t="s">
        <v>134</v>
      </c>
      <c r="BQ2810" s="0" t="s">
        <v>134</v>
      </c>
      <c r="BR2810" s="0" t="s">
        <v>134</v>
      </c>
      <c r="BS2810" s="0" t="s">
        <v>134</v>
      </c>
      <c r="BT2810" s="0" t="s">
        <v>134</v>
      </c>
      <c r="BU2810" s="0" t="s">
        <v>134</v>
      </c>
      <c r="BV2810" s="0" t="s">
        <v>134</v>
      </c>
      <c r="BW2810" s="0" t="s">
        <v>134</v>
      </c>
      <c r="BX2810" s="0" t="s">
        <v>134</v>
      </c>
      <c r="BZ2810" s="0" t="s">
        <v>134</v>
      </c>
      <c r="CA2810" s="0" t="s">
        <v>134</v>
      </c>
      <c r="CB2810" s="0" t="s">
        <v>134</v>
      </c>
      <c r="CC2810" s="0" t="s">
        <v>134</v>
      </c>
      <c r="CD2810" s="0" t="s">
        <v>134</v>
      </c>
      <c r="CE2810" s="0" t="s">
        <v>134</v>
      </c>
    </row>
    <row r="2811" customFormat="false" ht="12.75" hidden="false" customHeight="false" outlineLevel="0" collapsed="false">
      <c r="E2811" s="9" t="s">
        <v>134</v>
      </c>
      <c r="F2811" s="9" t="s">
        <v>134</v>
      </c>
      <c r="G2811" s="9" t="s">
        <v>134</v>
      </c>
      <c r="Q2811" s="0" t="s">
        <v>134</v>
      </c>
      <c r="R2811" s="0" t="s">
        <v>134</v>
      </c>
      <c r="S2811" s="0" t="s">
        <v>134</v>
      </c>
      <c r="T2811" s="0" t="s">
        <v>134</v>
      </c>
      <c r="U2811" s="0" t="s">
        <v>134</v>
      </c>
      <c r="V2811" s="0" t="s">
        <v>134</v>
      </c>
      <c r="W2811" s="0" t="s">
        <v>134</v>
      </c>
      <c r="X2811" s="0" t="s">
        <v>134</v>
      </c>
      <c r="Y2811" s="0" t="s">
        <v>134</v>
      </c>
      <c r="Z2811" s="0" t="s">
        <v>134</v>
      </c>
      <c r="AA2811" s="0" t="s">
        <v>134</v>
      </c>
      <c r="AB2811" s="0" t="s">
        <v>134</v>
      </c>
      <c r="AC2811" s="0" t="s">
        <v>134</v>
      </c>
      <c r="AD2811" s="0" t="s">
        <v>134</v>
      </c>
      <c r="AE2811" s="0" t="s">
        <v>134</v>
      </c>
      <c r="AF2811" s="0" t="s">
        <v>134</v>
      </c>
      <c r="AG2811" s="0" t="s">
        <v>134</v>
      </c>
      <c r="AH2811" s="0" t="s">
        <v>134</v>
      </c>
      <c r="AI2811" s="0" t="s">
        <v>134</v>
      </c>
      <c r="AJ2811" s="0" t="s">
        <v>134</v>
      </c>
      <c r="AK2811" s="0" t="s">
        <v>134</v>
      </c>
      <c r="AL2811" s="0" t="s">
        <v>134</v>
      </c>
      <c r="AM2811" s="0" t="s">
        <v>134</v>
      </c>
      <c r="AN2811" s="0" t="s">
        <v>134</v>
      </c>
      <c r="AO2811" s="0" t="s">
        <v>134</v>
      </c>
      <c r="AP2811" s="0" t="s">
        <v>134</v>
      </c>
      <c r="AQ2811" s="0" t="s">
        <v>134</v>
      </c>
      <c r="AR2811" s="0" t="s">
        <v>134</v>
      </c>
      <c r="AS2811" s="0" t="s">
        <v>134</v>
      </c>
      <c r="AT2811" s="0" t="s">
        <v>134</v>
      </c>
      <c r="AU2811" s="0" t="s">
        <v>134</v>
      </c>
      <c r="AV2811" s="0" t="s">
        <v>134</v>
      </c>
      <c r="AW2811" s="0" t="s">
        <v>134</v>
      </c>
      <c r="AX2811" s="0" t="s">
        <v>134</v>
      </c>
      <c r="AY2811" s="0" t="s">
        <v>134</v>
      </c>
      <c r="AZ2811" s="0" t="s">
        <v>134</v>
      </c>
      <c r="BA2811" s="0" t="s">
        <v>134</v>
      </c>
      <c r="BB2811" s="0" t="s">
        <v>134</v>
      </c>
      <c r="BC2811" s="0" t="s">
        <v>134</v>
      </c>
      <c r="BD2811" s="0" t="s">
        <v>134</v>
      </c>
      <c r="BE2811" s="0" t="s">
        <v>134</v>
      </c>
      <c r="BF2811" s="0" t="s">
        <v>134</v>
      </c>
      <c r="BG2811" s="0" t="s">
        <v>134</v>
      </c>
      <c r="BH2811" s="0" t="s">
        <v>134</v>
      </c>
      <c r="BI2811" s="0" t="s">
        <v>134</v>
      </c>
      <c r="BJ2811" s="0" t="s">
        <v>134</v>
      </c>
      <c r="BK2811" s="0" t="s">
        <v>134</v>
      </c>
      <c r="BL2811" s="0" t="s">
        <v>134</v>
      </c>
      <c r="BM2811" s="0" t="s">
        <v>134</v>
      </c>
      <c r="BN2811" s="0" t="s">
        <v>134</v>
      </c>
      <c r="BO2811" s="0" t="s">
        <v>134</v>
      </c>
      <c r="BP2811" s="0" t="s">
        <v>134</v>
      </c>
      <c r="BQ2811" s="0" t="s">
        <v>134</v>
      </c>
      <c r="BR2811" s="0" t="s">
        <v>134</v>
      </c>
      <c r="BS2811" s="0" t="s">
        <v>134</v>
      </c>
      <c r="BT2811" s="0" t="s">
        <v>134</v>
      </c>
      <c r="BU2811" s="0" t="s">
        <v>134</v>
      </c>
      <c r="BV2811" s="0" t="s">
        <v>134</v>
      </c>
      <c r="BW2811" s="0" t="s">
        <v>134</v>
      </c>
      <c r="BX2811" s="0" t="s">
        <v>134</v>
      </c>
      <c r="BZ2811" s="0" t="s">
        <v>134</v>
      </c>
      <c r="CA2811" s="0" t="s">
        <v>134</v>
      </c>
      <c r="CB2811" s="0" t="s">
        <v>134</v>
      </c>
      <c r="CC2811" s="0" t="s">
        <v>134</v>
      </c>
      <c r="CD2811" s="0" t="s">
        <v>134</v>
      </c>
      <c r="CE2811" s="0" t="s">
        <v>134</v>
      </c>
    </row>
    <row r="2812" customFormat="false" ht="12.75" hidden="false" customHeight="false" outlineLevel="0" collapsed="false">
      <c r="E2812" s="9" t="s">
        <v>134</v>
      </c>
      <c r="F2812" s="9" t="s">
        <v>134</v>
      </c>
      <c r="G2812" s="9" t="s">
        <v>134</v>
      </c>
      <c r="Q2812" s="0" t="s">
        <v>134</v>
      </c>
      <c r="R2812" s="0" t="s">
        <v>134</v>
      </c>
      <c r="S2812" s="0" t="s">
        <v>134</v>
      </c>
      <c r="T2812" s="0" t="s">
        <v>134</v>
      </c>
      <c r="U2812" s="0" t="s">
        <v>134</v>
      </c>
      <c r="V2812" s="0" t="s">
        <v>134</v>
      </c>
      <c r="W2812" s="0" t="s">
        <v>134</v>
      </c>
      <c r="X2812" s="0" t="s">
        <v>134</v>
      </c>
      <c r="Y2812" s="0" t="s">
        <v>134</v>
      </c>
      <c r="Z2812" s="0" t="s">
        <v>134</v>
      </c>
      <c r="AA2812" s="0" t="s">
        <v>134</v>
      </c>
      <c r="AB2812" s="0" t="s">
        <v>134</v>
      </c>
      <c r="AC2812" s="0" t="s">
        <v>134</v>
      </c>
      <c r="AD2812" s="0" t="s">
        <v>134</v>
      </c>
      <c r="AE2812" s="0" t="s">
        <v>134</v>
      </c>
      <c r="AF2812" s="0" t="s">
        <v>134</v>
      </c>
      <c r="AG2812" s="0" t="s">
        <v>134</v>
      </c>
      <c r="AH2812" s="0" t="s">
        <v>134</v>
      </c>
      <c r="AI2812" s="0" t="s">
        <v>134</v>
      </c>
      <c r="AJ2812" s="0" t="s">
        <v>134</v>
      </c>
      <c r="AK2812" s="0" t="s">
        <v>134</v>
      </c>
      <c r="AL2812" s="0" t="s">
        <v>134</v>
      </c>
      <c r="AM2812" s="0" t="s">
        <v>134</v>
      </c>
      <c r="AN2812" s="0" t="s">
        <v>134</v>
      </c>
      <c r="AO2812" s="0" t="s">
        <v>134</v>
      </c>
      <c r="AP2812" s="0" t="s">
        <v>134</v>
      </c>
      <c r="AQ2812" s="0" t="s">
        <v>134</v>
      </c>
      <c r="AR2812" s="0" t="s">
        <v>134</v>
      </c>
      <c r="AS2812" s="0" t="s">
        <v>134</v>
      </c>
      <c r="AT2812" s="0" t="s">
        <v>134</v>
      </c>
      <c r="AU2812" s="0" t="s">
        <v>134</v>
      </c>
      <c r="AV2812" s="0" t="s">
        <v>134</v>
      </c>
      <c r="AW2812" s="0" t="s">
        <v>134</v>
      </c>
      <c r="AX2812" s="0" t="s">
        <v>134</v>
      </c>
      <c r="AY2812" s="0" t="s">
        <v>134</v>
      </c>
      <c r="AZ2812" s="0" t="s">
        <v>134</v>
      </c>
      <c r="BA2812" s="0" t="s">
        <v>134</v>
      </c>
      <c r="BB2812" s="0" t="s">
        <v>134</v>
      </c>
      <c r="BC2812" s="0" t="s">
        <v>134</v>
      </c>
      <c r="BD2812" s="0" t="s">
        <v>134</v>
      </c>
      <c r="BE2812" s="0" t="s">
        <v>134</v>
      </c>
      <c r="BF2812" s="0" t="s">
        <v>134</v>
      </c>
      <c r="BG2812" s="0" t="s">
        <v>134</v>
      </c>
      <c r="BH2812" s="0" t="s">
        <v>134</v>
      </c>
      <c r="BI2812" s="0" t="s">
        <v>134</v>
      </c>
      <c r="BJ2812" s="0" t="s">
        <v>134</v>
      </c>
      <c r="BK2812" s="0" t="s">
        <v>134</v>
      </c>
      <c r="BL2812" s="0" t="s">
        <v>134</v>
      </c>
      <c r="BM2812" s="0" t="s">
        <v>134</v>
      </c>
      <c r="BN2812" s="0" t="s">
        <v>134</v>
      </c>
      <c r="BO2812" s="0" t="s">
        <v>134</v>
      </c>
      <c r="BP2812" s="0" t="s">
        <v>134</v>
      </c>
      <c r="BQ2812" s="0" t="s">
        <v>134</v>
      </c>
      <c r="BR2812" s="0" t="s">
        <v>134</v>
      </c>
      <c r="BS2812" s="0" t="s">
        <v>134</v>
      </c>
      <c r="BT2812" s="0" t="s">
        <v>134</v>
      </c>
      <c r="BU2812" s="0" t="s">
        <v>134</v>
      </c>
      <c r="BV2812" s="0" t="s">
        <v>134</v>
      </c>
      <c r="BW2812" s="0" t="s">
        <v>134</v>
      </c>
      <c r="BX2812" s="0" t="s">
        <v>134</v>
      </c>
      <c r="BZ2812" s="0" t="s">
        <v>134</v>
      </c>
      <c r="CA2812" s="0" t="s">
        <v>134</v>
      </c>
      <c r="CB2812" s="0" t="s">
        <v>134</v>
      </c>
      <c r="CC2812" s="0" t="s">
        <v>134</v>
      </c>
      <c r="CD2812" s="0" t="s">
        <v>134</v>
      </c>
      <c r="CE2812" s="0" t="s">
        <v>134</v>
      </c>
    </row>
    <row r="2813" customFormat="false" ht="12.75" hidden="false" customHeight="false" outlineLevel="0" collapsed="false">
      <c r="E2813" s="9" t="s">
        <v>134</v>
      </c>
      <c r="F2813" s="9" t="s">
        <v>134</v>
      </c>
      <c r="G2813" s="9" t="s">
        <v>134</v>
      </c>
      <c r="Q2813" s="0" t="s">
        <v>134</v>
      </c>
      <c r="R2813" s="0" t="s">
        <v>134</v>
      </c>
      <c r="S2813" s="0" t="s">
        <v>134</v>
      </c>
      <c r="T2813" s="0" t="s">
        <v>134</v>
      </c>
      <c r="U2813" s="0" t="s">
        <v>134</v>
      </c>
      <c r="V2813" s="0" t="s">
        <v>134</v>
      </c>
      <c r="W2813" s="0" t="s">
        <v>134</v>
      </c>
      <c r="X2813" s="0" t="s">
        <v>134</v>
      </c>
      <c r="Y2813" s="0" t="s">
        <v>134</v>
      </c>
      <c r="Z2813" s="0" t="s">
        <v>134</v>
      </c>
      <c r="AA2813" s="0" t="s">
        <v>134</v>
      </c>
      <c r="AB2813" s="0" t="s">
        <v>134</v>
      </c>
      <c r="AC2813" s="0" t="s">
        <v>134</v>
      </c>
      <c r="AD2813" s="0" t="s">
        <v>134</v>
      </c>
      <c r="AE2813" s="0" t="s">
        <v>134</v>
      </c>
      <c r="AF2813" s="0" t="s">
        <v>134</v>
      </c>
      <c r="AG2813" s="0" t="s">
        <v>134</v>
      </c>
      <c r="AH2813" s="0" t="s">
        <v>134</v>
      </c>
      <c r="AI2813" s="0" t="s">
        <v>134</v>
      </c>
      <c r="AJ2813" s="0" t="s">
        <v>134</v>
      </c>
      <c r="AK2813" s="0" t="s">
        <v>134</v>
      </c>
      <c r="AL2813" s="0" t="s">
        <v>134</v>
      </c>
      <c r="AM2813" s="0" t="s">
        <v>134</v>
      </c>
      <c r="AN2813" s="0" t="s">
        <v>134</v>
      </c>
      <c r="AO2813" s="0" t="s">
        <v>134</v>
      </c>
      <c r="AP2813" s="0" t="s">
        <v>134</v>
      </c>
      <c r="AQ2813" s="0" t="s">
        <v>134</v>
      </c>
      <c r="AR2813" s="0" t="s">
        <v>134</v>
      </c>
      <c r="AS2813" s="0" t="s">
        <v>134</v>
      </c>
      <c r="AT2813" s="0" t="s">
        <v>134</v>
      </c>
      <c r="AU2813" s="0" t="s">
        <v>134</v>
      </c>
      <c r="AV2813" s="0" t="s">
        <v>134</v>
      </c>
      <c r="AW2813" s="0" t="s">
        <v>134</v>
      </c>
      <c r="AX2813" s="0" t="s">
        <v>134</v>
      </c>
      <c r="AY2813" s="0" t="s">
        <v>134</v>
      </c>
      <c r="AZ2813" s="0" t="s">
        <v>134</v>
      </c>
      <c r="BA2813" s="0" t="s">
        <v>134</v>
      </c>
      <c r="BB2813" s="0" t="s">
        <v>134</v>
      </c>
      <c r="BC2813" s="0" t="s">
        <v>134</v>
      </c>
      <c r="BD2813" s="0" t="s">
        <v>134</v>
      </c>
      <c r="BE2813" s="0" t="s">
        <v>134</v>
      </c>
      <c r="BF2813" s="0" t="s">
        <v>134</v>
      </c>
      <c r="BG2813" s="0" t="s">
        <v>134</v>
      </c>
      <c r="BH2813" s="0" t="s">
        <v>134</v>
      </c>
      <c r="BI2813" s="0" t="s">
        <v>134</v>
      </c>
      <c r="BJ2813" s="0" t="s">
        <v>134</v>
      </c>
      <c r="BK2813" s="0" t="s">
        <v>134</v>
      </c>
      <c r="BL2813" s="0" t="s">
        <v>134</v>
      </c>
      <c r="BM2813" s="0" t="s">
        <v>134</v>
      </c>
      <c r="BN2813" s="0" t="s">
        <v>134</v>
      </c>
      <c r="BO2813" s="0" t="s">
        <v>134</v>
      </c>
      <c r="BP2813" s="0" t="s">
        <v>134</v>
      </c>
      <c r="BQ2813" s="0" t="s">
        <v>134</v>
      </c>
      <c r="BR2813" s="0" t="s">
        <v>134</v>
      </c>
      <c r="BS2813" s="0" t="s">
        <v>134</v>
      </c>
      <c r="BT2813" s="0" t="s">
        <v>134</v>
      </c>
      <c r="BU2813" s="0" t="s">
        <v>134</v>
      </c>
      <c r="BV2813" s="0" t="s">
        <v>134</v>
      </c>
      <c r="BW2813" s="0" t="s">
        <v>134</v>
      </c>
      <c r="BX2813" s="0" t="s">
        <v>134</v>
      </c>
      <c r="BZ2813" s="0" t="s">
        <v>134</v>
      </c>
      <c r="CA2813" s="0" t="s">
        <v>134</v>
      </c>
      <c r="CB2813" s="0" t="s">
        <v>134</v>
      </c>
      <c r="CC2813" s="0" t="s">
        <v>134</v>
      </c>
      <c r="CD2813" s="0" t="s">
        <v>134</v>
      </c>
      <c r="CE2813" s="0" t="s">
        <v>134</v>
      </c>
    </row>
    <row r="2814" customFormat="false" ht="12.75" hidden="false" customHeight="false" outlineLevel="0" collapsed="false">
      <c r="E2814" s="9" t="s">
        <v>134</v>
      </c>
      <c r="F2814" s="9" t="s">
        <v>134</v>
      </c>
      <c r="G2814" s="9" t="s">
        <v>134</v>
      </c>
      <c r="Q2814" s="0" t="s">
        <v>134</v>
      </c>
      <c r="R2814" s="0" t="s">
        <v>134</v>
      </c>
      <c r="S2814" s="0" t="s">
        <v>134</v>
      </c>
      <c r="T2814" s="0" t="s">
        <v>134</v>
      </c>
      <c r="U2814" s="0" t="s">
        <v>134</v>
      </c>
      <c r="V2814" s="0" t="s">
        <v>134</v>
      </c>
      <c r="W2814" s="0" t="s">
        <v>134</v>
      </c>
      <c r="X2814" s="0" t="s">
        <v>134</v>
      </c>
      <c r="Y2814" s="0" t="s">
        <v>134</v>
      </c>
      <c r="Z2814" s="0" t="s">
        <v>134</v>
      </c>
      <c r="AA2814" s="0" t="s">
        <v>134</v>
      </c>
      <c r="AB2814" s="0" t="s">
        <v>134</v>
      </c>
      <c r="AC2814" s="0" t="s">
        <v>134</v>
      </c>
      <c r="AD2814" s="0" t="s">
        <v>134</v>
      </c>
      <c r="AE2814" s="0" t="s">
        <v>134</v>
      </c>
      <c r="AF2814" s="0" t="s">
        <v>134</v>
      </c>
      <c r="AG2814" s="0" t="s">
        <v>134</v>
      </c>
      <c r="AH2814" s="0" t="s">
        <v>134</v>
      </c>
      <c r="AI2814" s="0" t="s">
        <v>134</v>
      </c>
      <c r="AJ2814" s="0" t="s">
        <v>134</v>
      </c>
      <c r="AK2814" s="0" t="s">
        <v>134</v>
      </c>
      <c r="AL2814" s="0" t="s">
        <v>134</v>
      </c>
      <c r="AM2814" s="0" t="s">
        <v>134</v>
      </c>
      <c r="AN2814" s="0" t="s">
        <v>134</v>
      </c>
      <c r="AO2814" s="0" t="s">
        <v>134</v>
      </c>
      <c r="AP2814" s="0" t="s">
        <v>134</v>
      </c>
      <c r="AQ2814" s="0" t="s">
        <v>134</v>
      </c>
      <c r="AR2814" s="0" t="s">
        <v>134</v>
      </c>
      <c r="AS2814" s="0" t="s">
        <v>134</v>
      </c>
      <c r="AT2814" s="0" t="s">
        <v>134</v>
      </c>
      <c r="AU2814" s="0" t="s">
        <v>134</v>
      </c>
      <c r="AV2814" s="0" t="s">
        <v>134</v>
      </c>
      <c r="AW2814" s="0" t="s">
        <v>134</v>
      </c>
      <c r="AX2814" s="0" t="s">
        <v>134</v>
      </c>
      <c r="AY2814" s="0" t="s">
        <v>134</v>
      </c>
      <c r="AZ2814" s="0" t="s">
        <v>134</v>
      </c>
      <c r="BA2814" s="0" t="s">
        <v>134</v>
      </c>
      <c r="BB2814" s="0" t="s">
        <v>134</v>
      </c>
      <c r="BC2814" s="0" t="s">
        <v>134</v>
      </c>
      <c r="BD2814" s="0" t="s">
        <v>134</v>
      </c>
      <c r="BE2814" s="0" t="s">
        <v>134</v>
      </c>
      <c r="BF2814" s="0" t="s">
        <v>134</v>
      </c>
      <c r="BG2814" s="0" t="s">
        <v>134</v>
      </c>
      <c r="BH2814" s="0" t="s">
        <v>134</v>
      </c>
      <c r="BI2814" s="0" t="s">
        <v>134</v>
      </c>
      <c r="BJ2814" s="0" t="s">
        <v>134</v>
      </c>
      <c r="BK2814" s="0" t="s">
        <v>134</v>
      </c>
      <c r="BL2814" s="0" t="s">
        <v>134</v>
      </c>
      <c r="BM2814" s="0" t="s">
        <v>134</v>
      </c>
      <c r="BN2814" s="0" t="s">
        <v>134</v>
      </c>
      <c r="BO2814" s="0" t="s">
        <v>134</v>
      </c>
      <c r="BP2814" s="0" t="s">
        <v>134</v>
      </c>
      <c r="BQ2814" s="0" t="s">
        <v>134</v>
      </c>
      <c r="BR2814" s="0" t="s">
        <v>134</v>
      </c>
      <c r="BS2814" s="0" t="s">
        <v>134</v>
      </c>
      <c r="BT2814" s="0" t="s">
        <v>134</v>
      </c>
      <c r="BU2814" s="0" t="s">
        <v>134</v>
      </c>
      <c r="BV2814" s="0" t="s">
        <v>134</v>
      </c>
      <c r="BW2814" s="0" t="s">
        <v>134</v>
      </c>
      <c r="BX2814" s="0" t="s">
        <v>134</v>
      </c>
      <c r="BZ2814" s="0" t="s">
        <v>134</v>
      </c>
      <c r="CA2814" s="0" t="s">
        <v>134</v>
      </c>
      <c r="CB2814" s="0" t="s">
        <v>134</v>
      </c>
      <c r="CC2814" s="0" t="s">
        <v>134</v>
      </c>
      <c r="CD2814" s="0" t="s">
        <v>134</v>
      </c>
      <c r="CE2814" s="0" t="s">
        <v>134</v>
      </c>
    </row>
    <row r="2815" customFormat="false" ht="12.75" hidden="false" customHeight="false" outlineLevel="0" collapsed="false">
      <c r="E2815" s="9" t="s">
        <v>134</v>
      </c>
      <c r="F2815" s="9" t="s">
        <v>134</v>
      </c>
      <c r="G2815" s="9" t="s">
        <v>134</v>
      </c>
      <c r="Q2815" s="0" t="s">
        <v>134</v>
      </c>
      <c r="R2815" s="0" t="s">
        <v>134</v>
      </c>
      <c r="S2815" s="0" t="s">
        <v>134</v>
      </c>
      <c r="T2815" s="0" t="s">
        <v>134</v>
      </c>
      <c r="U2815" s="0" t="s">
        <v>134</v>
      </c>
      <c r="V2815" s="0" t="s">
        <v>134</v>
      </c>
      <c r="W2815" s="0" t="s">
        <v>134</v>
      </c>
      <c r="X2815" s="0" t="s">
        <v>134</v>
      </c>
      <c r="Y2815" s="0" t="s">
        <v>134</v>
      </c>
      <c r="Z2815" s="0" t="s">
        <v>134</v>
      </c>
      <c r="AA2815" s="0" t="s">
        <v>134</v>
      </c>
      <c r="AB2815" s="0" t="s">
        <v>134</v>
      </c>
      <c r="AC2815" s="0" t="s">
        <v>134</v>
      </c>
      <c r="AD2815" s="0" t="s">
        <v>134</v>
      </c>
      <c r="AE2815" s="0" t="s">
        <v>134</v>
      </c>
      <c r="AF2815" s="0" t="s">
        <v>134</v>
      </c>
      <c r="AG2815" s="0" t="s">
        <v>134</v>
      </c>
      <c r="AH2815" s="0" t="s">
        <v>134</v>
      </c>
      <c r="AI2815" s="0" t="s">
        <v>134</v>
      </c>
      <c r="AJ2815" s="0" t="s">
        <v>134</v>
      </c>
      <c r="AK2815" s="0" t="s">
        <v>134</v>
      </c>
      <c r="AL2815" s="0" t="s">
        <v>134</v>
      </c>
      <c r="AM2815" s="0" t="s">
        <v>134</v>
      </c>
      <c r="AN2815" s="0" t="s">
        <v>134</v>
      </c>
      <c r="AO2815" s="0" t="s">
        <v>134</v>
      </c>
      <c r="AP2815" s="0" t="s">
        <v>134</v>
      </c>
      <c r="AQ2815" s="0" t="s">
        <v>134</v>
      </c>
      <c r="AR2815" s="0" t="s">
        <v>134</v>
      </c>
      <c r="AS2815" s="0" t="s">
        <v>134</v>
      </c>
      <c r="AT2815" s="0" t="s">
        <v>134</v>
      </c>
      <c r="AU2815" s="0" t="s">
        <v>134</v>
      </c>
      <c r="AV2815" s="0" t="s">
        <v>134</v>
      </c>
      <c r="AW2815" s="0" t="s">
        <v>134</v>
      </c>
      <c r="AX2815" s="0" t="s">
        <v>134</v>
      </c>
      <c r="AY2815" s="0" t="s">
        <v>134</v>
      </c>
      <c r="AZ2815" s="0" t="s">
        <v>134</v>
      </c>
      <c r="BA2815" s="0" t="s">
        <v>134</v>
      </c>
      <c r="BB2815" s="0" t="s">
        <v>134</v>
      </c>
      <c r="BC2815" s="0" t="s">
        <v>134</v>
      </c>
      <c r="BD2815" s="0" t="s">
        <v>134</v>
      </c>
      <c r="BE2815" s="0" t="s">
        <v>134</v>
      </c>
      <c r="BF2815" s="0" t="s">
        <v>134</v>
      </c>
      <c r="BG2815" s="0" t="s">
        <v>134</v>
      </c>
      <c r="BH2815" s="0" t="s">
        <v>134</v>
      </c>
      <c r="BI2815" s="0" t="s">
        <v>134</v>
      </c>
      <c r="BJ2815" s="0" t="s">
        <v>134</v>
      </c>
      <c r="BK2815" s="0" t="s">
        <v>134</v>
      </c>
      <c r="BL2815" s="0" t="s">
        <v>134</v>
      </c>
      <c r="BM2815" s="0" t="s">
        <v>134</v>
      </c>
      <c r="BN2815" s="0" t="s">
        <v>134</v>
      </c>
      <c r="BO2815" s="0" t="s">
        <v>134</v>
      </c>
      <c r="BP2815" s="0" t="s">
        <v>134</v>
      </c>
      <c r="BQ2815" s="0" t="s">
        <v>134</v>
      </c>
      <c r="BR2815" s="0" t="s">
        <v>134</v>
      </c>
      <c r="BS2815" s="0" t="s">
        <v>134</v>
      </c>
      <c r="BT2815" s="0" t="s">
        <v>134</v>
      </c>
      <c r="BU2815" s="0" t="s">
        <v>134</v>
      </c>
      <c r="BV2815" s="0" t="s">
        <v>134</v>
      </c>
      <c r="BW2815" s="0" t="s">
        <v>134</v>
      </c>
      <c r="BX2815" s="0" t="s">
        <v>134</v>
      </c>
      <c r="BZ2815" s="0" t="s">
        <v>134</v>
      </c>
      <c r="CA2815" s="0" t="s">
        <v>134</v>
      </c>
      <c r="CB2815" s="0" t="s">
        <v>134</v>
      </c>
      <c r="CC2815" s="0" t="s">
        <v>134</v>
      </c>
      <c r="CD2815" s="0" t="s">
        <v>134</v>
      </c>
      <c r="CE2815" s="0" t="s">
        <v>134</v>
      </c>
    </row>
    <row r="2816" customFormat="false" ht="12.75" hidden="false" customHeight="false" outlineLevel="0" collapsed="false">
      <c r="E2816" s="9" t="s">
        <v>134</v>
      </c>
      <c r="F2816" s="9" t="s">
        <v>134</v>
      </c>
      <c r="G2816" s="9" t="s">
        <v>134</v>
      </c>
      <c r="Q2816" s="0" t="s">
        <v>134</v>
      </c>
      <c r="R2816" s="0" t="s">
        <v>134</v>
      </c>
      <c r="S2816" s="0" t="s">
        <v>134</v>
      </c>
      <c r="T2816" s="0" t="s">
        <v>134</v>
      </c>
      <c r="U2816" s="0" t="s">
        <v>134</v>
      </c>
      <c r="V2816" s="0" t="s">
        <v>134</v>
      </c>
      <c r="W2816" s="0" t="s">
        <v>134</v>
      </c>
      <c r="X2816" s="0" t="s">
        <v>134</v>
      </c>
      <c r="Y2816" s="0" t="s">
        <v>134</v>
      </c>
      <c r="Z2816" s="0" t="s">
        <v>134</v>
      </c>
      <c r="AA2816" s="0" t="s">
        <v>134</v>
      </c>
      <c r="AB2816" s="0" t="s">
        <v>134</v>
      </c>
      <c r="AC2816" s="0" t="s">
        <v>134</v>
      </c>
      <c r="AD2816" s="0" t="s">
        <v>134</v>
      </c>
      <c r="AE2816" s="0" t="s">
        <v>134</v>
      </c>
      <c r="AF2816" s="0" t="s">
        <v>134</v>
      </c>
      <c r="AG2816" s="0" t="s">
        <v>134</v>
      </c>
      <c r="AH2816" s="0" t="s">
        <v>134</v>
      </c>
      <c r="AI2816" s="0" t="s">
        <v>134</v>
      </c>
      <c r="AJ2816" s="0" t="s">
        <v>134</v>
      </c>
      <c r="AK2816" s="0" t="s">
        <v>134</v>
      </c>
      <c r="AL2816" s="0" t="s">
        <v>134</v>
      </c>
      <c r="AM2816" s="0" t="s">
        <v>134</v>
      </c>
      <c r="AN2816" s="0" t="s">
        <v>134</v>
      </c>
      <c r="AO2816" s="0" t="s">
        <v>134</v>
      </c>
      <c r="AP2816" s="0" t="s">
        <v>134</v>
      </c>
      <c r="AQ2816" s="0" t="s">
        <v>134</v>
      </c>
      <c r="AR2816" s="0" t="s">
        <v>134</v>
      </c>
      <c r="AS2816" s="0" t="s">
        <v>134</v>
      </c>
      <c r="AT2816" s="0" t="s">
        <v>134</v>
      </c>
      <c r="AU2816" s="0" t="s">
        <v>134</v>
      </c>
      <c r="AV2816" s="0" t="s">
        <v>134</v>
      </c>
      <c r="AW2816" s="0" t="s">
        <v>134</v>
      </c>
      <c r="AX2816" s="0" t="s">
        <v>134</v>
      </c>
      <c r="AY2816" s="0" t="s">
        <v>134</v>
      </c>
      <c r="AZ2816" s="0" t="s">
        <v>134</v>
      </c>
      <c r="BA2816" s="0" t="s">
        <v>134</v>
      </c>
      <c r="BB2816" s="0" t="s">
        <v>134</v>
      </c>
      <c r="BC2816" s="0" t="s">
        <v>134</v>
      </c>
      <c r="BD2816" s="0" t="s">
        <v>134</v>
      </c>
      <c r="BE2816" s="0" t="s">
        <v>134</v>
      </c>
      <c r="BF2816" s="0" t="s">
        <v>134</v>
      </c>
      <c r="BG2816" s="0" t="s">
        <v>134</v>
      </c>
      <c r="BH2816" s="0" t="s">
        <v>134</v>
      </c>
      <c r="BI2816" s="0" t="s">
        <v>134</v>
      </c>
      <c r="BJ2816" s="0" t="s">
        <v>134</v>
      </c>
      <c r="BK2816" s="0" t="s">
        <v>134</v>
      </c>
      <c r="BL2816" s="0" t="s">
        <v>134</v>
      </c>
      <c r="BM2816" s="0" t="s">
        <v>134</v>
      </c>
      <c r="BN2816" s="0" t="s">
        <v>134</v>
      </c>
      <c r="BO2816" s="0" t="s">
        <v>134</v>
      </c>
      <c r="BP2816" s="0" t="s">
        <v>134</v>
      </c>
      <c r="BQ2816" s="0" t="s">
        <v>134</v>
      </c>
      <c r="BR2816" s="0" t="s">
        <v>134</v>
      </c>
      <c r="BS2816" s="0" t="s">
        <v>134</v>
      </c>
      <c r="BT2816" s="0" t="s">
        <v>134</v>
      </c>
      <c r="BU2816" s="0" t="s">
        <v>134</v>
      </c>
      <c r="BV2816" s="0" t="s">
        <v>134</v>
      </c>
      <c r="BW2816" s="0" t="s">
        <v>134</v>
      </c>
      <c r="BX2816" s="0" t="s">
        <v>134</v>
      </c>
      <c r="BZ2816" s="0" t="s">
        <v>134</v>
      </c>
      <c r="CA2816" s="0" t="s">
        <v>134</v>
      </c>
      <c r="CB2816" s="0" t="s">
        <v>134</v>
      </c>
      <c r="CC2816" s="0" t="s">
        <v>134</v>
      </c>
      <c r="CD2816" s="0" t="s">
        <v>134</v>
      </c>
      <c r="CE2816" s="0" t="s">
        <v>134</v>
      </c>
    </row>
    <row r="2817" customFormat="false" ht="12.75" hidden="false" customHeight="false" outlineLevel="0" collapsed="false">
      <c r="E2817" s="9" t="s">
        <v>134</v>
      </c>
      <c r="F2817" s="9" t="s">
        <v>134</v>
      </c>
      <c r="G2817" s="9" t="s">
        <v>134</v>
      </c>
      <c r="Q2817" s="0" t="s">
        <v>134</v>
      </c>
      <c r="R2817" s="0" t="s">
        <v>134</v>
      </c>
      <c r="S2817" s="0" t="s">
        <v>134</v>
      </c>
      <c r="T2817" s="0" t="s">
        <v>134</v>
      </c>
      <c r="U2817" s="0" t="s">
        <v>134</v>
      </c>
      <c r="V2817" s="0" t="s">
        <v>134</v>
      </c>
      <c r="W2817" s="0" t="s">
        <v>134</v>
      </c>
      <c r="X2817" s="0" t="s">
        <v>134</v>
      </c>
      <c r="Y2817" s="0" t="s">
        <v>134</v>
      </c>
      <c r="Z2817" s="0" t="s">
        <v>134</v>
      </c>
      <c r="AA2817" s="0" t="s">
        <v>134</v>
      </c>
      <c r="AB2817" s="0" t="s">
        <v>134</v>
      </c>
      <c r="AC2817" s="0" t="s">
        <v>134</v>
      </c>
      <c r="AD2817" s="0" t="s">
        <v>134</v>
      </c>
      <c r="AE2817" s="0" t="s">
        <v>134</v>
      </c>
      <c r="AF2817" s="0" t="s">
        <v>134</v>
      </c>
      <c r="AG2817" s="0" t="s">
        <v>134</v>
      </c>
      <c r="AH2817" s="0" t="s">
        <v>134</v>
      </c>
      <c r="AI2817" s="0" t="s">
        <v>134</v>
      </c>
      <c r="AJ2817" s="0" t="s">
        <v>134</v>
      </c>
      <c r="AK2817" s="0" t="s">
        <v>134</v>
      </c>
      <c r="AL2817" s="0" t="s">
        <v>134</v>
      </c>
      <c r="AM2817" s="0" t="s">
        <v>134</v>
      </c>
      <c r="AN2817" s="0" t="s">
        <v>134</v>
      </c>
      <c r="AO2817" s="0" t="s">
        <v>134</v>
      </c>
      <c r="AP2817" s="0" t="s">
        <v>134</v>
      </c>
      <c r="AQ2817" s="0" t="s">
        <v>134</v>
      </c>
      <c r="AR2817" s="0" t="s">
        <v>134</v>
      </c>
      <c r="AS2817" s="0" t="s">
        <v>134</v>
      </c>
      <c r="AT2817" s="0" t="s">
        <v>134</v>
      </c>
      <c r="AU2817" s="0" t="s">
        <v>134</v>
      </c>
      <c r="AV2817" s="0" t="s">
        <v>134</v>
      </c>
      <c r="AW2817" s="0" t="s">
        <v>134</v>
      </c>
      <c r="AX2817" s="0" t="s">
        <v>134</v>
      </c>
      <c r="AY2817" s="0" t="s">
        <v>134</v>
      </c>
      <c r="AZ2817" s="0" t="s">
        <v>134</v>
      </c>
      <c r="BA2817" s="0" t="s">
        <v>134</v>
      </c>
      <c r="BB2817" s="0" t="s">
        <v>134</v>
      </c>
      <c r="BC2817" s="0" t="s">
        <v>134</v>
      </c>
      <c r="BD2817" s="0" t="s">
        <v>134</v>
      </c>
      <c r="BE2817" s="0" t="s">
        <v>134</v>
      </c>
      <c r="BF2817" s="0" t="s">
        <v>134</v>
      </c>
      <c r="BG2817" s="0" t="s">
        <v>134</v>
      </c>
      <c r="BH2817" s="0" t="s">
        <v>134</v>
      </c>
      <c r="BI2817" s="0" t="s">
        <v>134</v>
      </c>
      <c r="BJ2817" s="0" t="s">
        <v>134</v>
      </c>
      <c r="BK2817" s="0" t="s">
        <v>134</v>
      </c>
      <c r="BL2817" s="0" t="s">
        <v>134</v>
      </c>
      <c r="BM2817" s="0" t="s">
        <v>134</v>
      </c>
      <c r="BN2817" s="0" t="s">
        <v>134</v>
      </c>
      <c r="BO2817" s="0" t="s">
        <v>134</v>
      </c>
      <c r="BP2817" s="0" t="s">
        <v>134</v>
      </c>
      <c r="BQ2817" s="0" t="s">
        <v>134</v>
      </c>
      <c r="BR2817" s="0" t="s">
        <v>134</v>
      </c>
      <c r="BS2817" s="0" t="s">
        <v>134</v>
      </c>
      <c r="BT2817" s="0" t="s">
        <v>134</v>
      </c>
      <c r="BU2817" s="0" t="s">
        <v>134</v>
      </c>
      <c r="BV2817" s="0" t="s">
        <v>134</v>
      </c>
      <c r="BW2817" s="0" t="s">
        <v>134</v>
      </c>
      <c r="BX2817" s="0" t="s">
        <v>134</v>
      </c>
      <c r="BZ2817" s="0" t="s">
        <v>134</v>
      </c>
      <c r="CA2817" s="0" t="s">
        <v>134</v>
      </c>
      <c r="CB2817" s="0" t="s">
        <v>134</v>
      </c>
      <c r="CC2817" s="0" t="s">
        <v>134</v>
      </c>
      <c r="CD2817" s="0" t="s">
        <v>134</v>
      </c>
      <c r="CE2817" s="0" t="s">
        <v>134</v>
      </c>
    </row>
    <row r="2818" customFormat="false" ht="12.75" hidden="false" customHeight="false" outlineLevel="0" collapsed="false">
      <c r="E2818" s="9" t="s">
        <v>134</v>
      </c>
      <c r="F2818" s="9" t="s">
        <v>134</v>
      </c>
      <c r="G2818" s="9" t="s">
        <v>134</v>
      </c>
      <c r="Q2818" s="0" t="s">
        <v>134</v>
      </c>
      <c r="R2818" s="0" t="s">
        <v>134</v>
      </c>
      <c r="S2818" s="0" t="s">
        <v>134</v>
      </c>
      <c r="T2818" s="0" t="s">
        <v>134</v>
      </c>
      <c r="U2818" s="0" t="s">
        <v>134</v>
      </c>
      <c r="V2818" s="0" t="s">
        <v>134</v>
      </c>
      <c r="W2818" s="0" t="s">
        <v>134</v>
      </c>
      <c r="X2818" s="0" t="s">
        <v>134</v>
      </c>
      <c r="Y2818" s="0" t="s">
        <v>134</v>
      </c>
      <c r="Z2818" s="0" t="s">
        <v>134</v>
      </c>
      <c r="AA2818" s="0" t="s">
        <v>134</v>
      </c>
      <c r="AB2818" s="0" t="s">
        <v>134</v>
      </c>
      <c r="AC2818" s="0" t="s">
        <v>134</v>
      </c>
      <c r="AD2818" s="0" t="s">
        <v>134</v>
      </c>
      <c r="AE2818" s="0" t="s">
        <v>134</v>
      </c>
      <c r="AF2818" s="0" t="s">
        <v>134</v>
      </c>
      <c r="AG2818" s="0" t="s">
        <v>134</v>
      </c>
      <c r="AH2818" s="0" t="s">
        <v>134</v>
      </c>
      <c r="AI2818" s="0" t="s">
        <v>134</v>
      </c>
      <c r="AJ2818" s="0" t="s">
        <v>134</v>
      </c>
      <c r="AK2818" s="0" t="s">
        <v>134</v>
      </c>
      <c r="AL2818" s="0" t="s">
        <v>134</v>
      </c>
      <c r="AM2818" s="0" t="s">
        <v>134</v>
      </c>
      <c r="AN2818" s="0" t="s">
        <v>134</v>
      </c>
      <c r="AO2818" s="0" t="s">
        <v>134</v>
      </c>
      <c r="AP2818" s="0" t="s">
        <v>134</v>
      </c>
      <c r="AQ2818" s="0" t="s">
        <v>134</v>
      </c>
      <c r="AR2818" s="0" t="s">
        <v>134</v>
      </c>
      <c r="AS2818" s="0" t="s">
        <v>134</v>
      </c>
      <c r="AT2818" s="0" t="s">
        <v>134</v>
      </c>
      <c r="AU2818" s="0" t="s">
        <v>134</v>
      </c>
      <c r="AV2818" s="0" t="s">
        <v>134</v>
      </c>
      <c r="AW2818" s="0" t="s">
        <v>134</v>
      </c>
      <c r="AX2818" s="0" t="s">
        <v>134</v>
      </c>
      <c r="AY2818" s="0" t="s">
        <v>134</v>
      </c>
      <c r="AZ2818" s="0" t="s">
        <v>134</v>
      </c>
      <c r="BA2818" s="0" t="s">
        <v>134</v>
      </c>
      <c r="BB2818" s="0" t="s">
        <v>134</v>
      </c>
      <c r="BC2818" s="0" t="s">
        <v>134</v>
      </c>
      <c r="BD2818" s="0" t="s">
        <v>134</v>
      </c>
      <c r="BE2818" s="0" t="s">
        <v>134</v>
      </c>
      <c r="BF2818" s="0" t="s">
        <v>134</v>
      </c>
      <c r="BG2818" s="0" t="s">
        <v>134</v>
      </c>
      <c r="BH2818" s="0" t="s">
        <v>134</v>
      </c>
      <c r="BI2818" s="0" t="s">
        <v>134</v>
      </c>
      <c r="BJ2818" s="0" t="s">
        <v>134</v>
      </c>
      <c r="BK2818" s="0" t="s">
        <v>134</v>
      </c>
      <c r="BL2818" s="0" t="s">
        <v>134</v>
      </c>
      <c r="BM2818" s="0" t="s">
        <v>134</v>
      </c>
      <c r="BN2818" s="0" t="s">
        <v>134</v>
      </c>
      <c r="BO2818" s="0" t="s">
        <v>134</v>
      </c>
      <c r="BP2818" s="0" t="s">
        <v>134</v>
      </c>
      <c r="BQ2818" s="0" t="s">
        <v>134</v>
      </c>
      <c r="BR2818" s="0" t="s">
        <v>134</v>
      </c>
      <c r="BS2818" s="0" t="s">
        <v>134</v>
      </c>
      <c r="BT2818" s="0" t="s">
        <v>134</v>
      </c>
      <c r="BU2818" s="0" t="s">
        <v>134</v>
      </c>
      <c r="BV2818" s="0" t="s">
        <v>134</v>
      </c>
      <c r="BW2818" s="0" t="s">
        <v>134</v>
      </c>
      <c r="BX2818" s="0" t="s">
        <v>134</v>
      </c>
      <c r="BZ2818" s="0" t="s">
        <v>134</v>
      </c>
      <c r="CA2818" s="0" t="s">
        <v>134</v>
      </c>
      <c r="CB2818" s="0" t="s">
        <v>134</v>
      </c>
      <c r="CC2818" s="0" t="s">
        <v>134</v>
      </c>
      <c r="CD2818" s="0" t="s">
        <v>134</v>
      </c>
      <c r="CE2818" s="0" t="s">
        <v>134</v>
      </c>
    </row>
    <row r="2819" customFormat="false" ht="12.75" hidden="false" customHeight="false" outlineLevel="0" collapsed="false">
      <c r="E2819" s="9" t="s">
        <v>134</v>
      </c>
      <c r="F2819" s="9" t="s">
        <v>134</v>
      </c>
      <c r="G2819" s="9" t="s">
        <v>134</v>
      </c>
      <c r="Q2819" s="0" t="s">
        <v>134</v>
      </c>
      <c r="R2819" s="0" t="s">
        <v>134</v>
      </c>
      <c r="S2819" s="0" t="s">
        <v>134</v>
      </c>
      <c r="T2819" s="0" t="s">
        <v>134</v>
      </c>
      <c r="U2819" s="0" t="s">
        <v>134</v>
      </c>
      <c r="V2819" s="0" t="s">
        <v>134</v>
      </c>
      <c r="W2819" s="0" t="s">
        <v>134</v>
      </c>
      <c r="X2819" s="0" t="s">
        <v>134</v>
      </c>
      <c r="Y2819" s="0" t="s">
        <v>134</v>
      </c>
      <c r="Z2819" s="0" t="s">
        <v>134</v>
      </c>
      <c r="AA2819" s="0" t="s">
        <v>134</v>
      </c>
      <c r="AB2819" s="0" t="s">
        <v>134</v>
      </c>
      <c r="AC2819" s="0" t="s">
        <v>134</v>
      </c>
      <c r="AD2819" s="0" t="s">
        <v>134</v>
      </c>
      <c r="AE2819" s="0" t="s">
        <v>134</v>
      </c>
      <c r="AF2819" s="0" t="s">
        <v>134</v>
      </c>
      <c r="AG2819" s="0" t="s">
        <v>134</v>
      </c>
      <c r="AH2819" s="0" t="s">
        <v>134</v>
      </c>
      <c r="AI2819" s="0" t="s">
        <v>134</v>
      </c>
      <c r="AJ2819" s="0" t="s">
        <v>134</v>
      </c>
      <c r="AK2819" s="0" t="s">
        <v>134</v>
      </c>
      <c r="AL2819" s="0" t="s">
        <v>134</v>
      </c>
      <c r="AM2819" s="0" t="s">
        <v>134</v>
      </c>
      <c r="AN2819" s="0" t="s">
        <v>134</v>
      </c>
      <c r="AO2819" s="0" t="s">
        <v>134</v>
      </c>
      <c r="AP2819" s="0" t="s">
        <v>134</v>
      </c>
      <c r="AQ2819" s="0" t="s">
        <v>134</v>
      </c>
      <c r="AR2819" s="0" t="s">
        <v>134</v>
      </c>
      <c r="AS2819" s="0" t="s">
        <v>134</v>
      </c>
      <c r="AT2819" s="0" t="s">
        <v>134</v>
      </c>
      <c r="AU2819" s="0" t="s">
        <v>134</v>
      </c>
      <c r="AV2819" s="0" t="s">
        <v>134</v>
      </c>
      <c r="AW2819" s="0" t="s">
        <v>134</v>
      </c>
      <c r="AX2819" s="0" t="s">
        <v>134</v>
      </c>
      <c r="AY2819" s="0" t="s">
        <v>134</v>
      </c>
      <c r="AZ2819" s="0" t="s">
        <v>134</v>
      </c>
      <c r="BA2819" s="0" t="s">
        <v>134</v>
      </c>
      <c r="BB2819" s="0" t="s">
        <v>134</v>
      </c>
      <c r="BC2819" s="0" t="s">
        <v>134</v>
      </c>
      <c r="BD2819" s="0" t="s">
        <v>134</v>
      </c>
      <c r="BE2819" s="0" t="s">
        <v>134</v>
      </c>
      <c r="BF2819" s="0" t="s">
        <v>134</v>
      </c>
      <c r="BG2819" s="0" t="s">
        <v>134</v>
      </c>
      <c r="BH2819" s="0" t="s">
        <v>134</v>
      </c>
      <c r="BI2819" s="0" t="s">
        <v>134</v>
      </c>
      <c r="BJ2819" s="0" t="s">
        <v>134</v>
      </c>
      <c r="BK2819" s="0" t="s">
        <v>134</v>
      </c>
      <c r="BL2819" s="0" t="s">
        <v>134</v>
      </c>
      <c r="BM2819" s="0" t="s">
        <v>134</v>
      </c>
      <c r="BN2819" s="0" t="s">
        <v>134</v>
      </c>
      <c r="BO2819" s="0" t="s">
        <v>134</v>
      </c>
      <c r="BP2819" s="0" t="s">
        <v>134</v>
      </c>
      <c r="BQ2819" s="0" t="s">
        <v>134</v>
      </c>
      <c r="BR2819" s="0" t="s">
        <v>134</v>
      </c>
      <c r="BS2819" s="0" t="s">
        <v>134</v>
      </c>
      <c r="BT2819" s="0" t="s">
        <v>134</v>
      </c>
      <c r="BU2819" s="0" t="s">
        <v>134</v>
      </c>
      <c r="BV2819" s="0" t="s">
        <v>134</v>
      </c>
      <c r="BW2819" s="0" t="s">
        <v>134</v>
      </c>
      <c r="BX2819" s="0" t="s">
        <v>134</v>
      </c>
      <c r="BZ2819" s="0" t="s">
        <v>134</v>
      </c>
      <c r="CA2819" s="0" t="s">
        <v>134</v>
      </c>
      <c r="CB2819" s="0" t="s">
        <v>134</v>
      </c>
      <c r="CC2819" s="0" t="s">
        <v>134</v>
      </c>
      <c r="CD2819" s="0" t="s">
        <v>134</v>
      </c>
      <c r="CE2819" s="0" t="s">
        <v>134</v>
      </c>
    </row>
    <row r="2820" customFormat="false" ht="12.75" hidden="false" customHeight="false" outlineLevel="0" collapsed="false">
      <c r="E2820" s="9" t="s">
        <v>134</v>
      </c>
      <c r="F2820" s="9" t="s">
        <v>134</v>
      </c>
      <c r="G2820" s="9" t="s">
        <v>134</v>
      </c>
      <c r="Q2820" s="0" t="s">
        <v>134</v>
      </c>
      <c r="R2820" s="0" t="s">
        <v>134</v>
      </c>
      <c r="S2820" s="0" t="s">
        <v>134</v>
      </c>
      <c r="T2820" s="0" t="s">
        <v>134</v>
      </c>
      <c r="U2820" s="0" t="s">
        <v>134</v>
      </c>
      <c r="V2820" s="0" t="s">
        <v>134</v>
      </c>
      <c r="W2820" s="0" t="s">
        <v>134</v>
      </c>
      <c r="X2820" s="0" t="s">
        <v>134</v>
      </c>
      <c r="Y2820" s="0" t="s">
        <v>134</v>
      </c>
      <c r="Z2820" s="0" t="s">
        <v>134</v>
      </c>
      <c r="AA2820" s="0" t="s">
        <v>134</v>
      </c>
      <c r="AB2820" s="0" t="s">
        <v>134</v>
      </c>
      <c r="AC2820" s="0" t="s">
        <v>134</v>
      </c>
      <c r="AD2820" s="0" t="s">
        <v>134</v>
      </c>
      <c r="AE2820" s="0" t="s">
        <v>134</v>
      </c>
      <c r="AF2820" s="0" t="s">
        <v>134</v>
      </c>
      <c r="AG2820" s="0" t="s">
        <v>134</v>
      </c>
      <c r="AH2820" s="0" t="s">
        <v>134</v>
      </c>
      <c r="AI2820" s="0" t="s">
        <v>134</v>
      </c>
      <c r="AJ2820" s="0" t="s">
        <v>134</v>
      </c>
      <c r="AK2820" s="0" t="s">
        <v>134</v>
      </c>
      <c r="AL2820" s="0" t="s">
        <v>134</v>
      </c>
      <c r="AM2820" s="0" t="s">
        <v>134</v>
      </c>
      <c r="AN2820" s="0" t="s">
        <v>134</v>
      </c>
      <c r="AO2820" s="0" t="s">
        <v>134</v>
      </c>
      <c r="AP2820" s="0" t="s">
        <v>134</v>
      </c>
      <c r="AQ2820" s="0" t="s">
        <v>134</v>
      </c>
      <c r="AR2820" s="0" t="s">
        <v>134</v>
      </c>
      <c r="AS2820" s="0" t="s">
        <v>134</v>
      </c>
      <c r="AT2820" s="0" t="s">
        <v>134</v>
      </c>
      <c r="AU2820" s="0" t="s">
        <v>134</v>
      </c>
      <c r="AV2820" s="0" t="s">
        <v>134</v>
      </c>
      <c r="AW2820" s="0" t="s">
        <v>134</v>
      </c>
      <c r="AX2820" s="0" t="s">
        <v>134</v>
      </c>
      <c r="AY2820" s="0" t="s">
        <v>134</v>
      </c>
      <c r="AZ2820" s="0" t="s">
        <v>134</v>
      </c>
      <c r="BA2820" s="0" t="s">
        <v>134</v>
      </c>
      <c r="BB2820" s="0" t="s">
        <v>134</v>
      </c>
      <c r="BC2820" s="0" t="s">
        <v>134</v>
      </c>
      <c r="BD2820" s="0" t="s">
        <v>134</v>
      </c>
      <c r="BE2820" s="0" t="s">
        <v>134</v>
      </c>
      <c r="BF2820" s="0" t="s">
        <v>134</v>
      </c>
      <c r="BG2820" s="0" t="s">
        <v>134</v>
      </c>
      <c r="BH2820" s="0" t="s">
        <v>134</v>
      </c>
      <c r="BI2820" s="0" t="s">
        <v>134</v>
      </c>
      <c r="BJ2820" s="0" t="s">
        <v>134</v>
      </c>
      <c r="BK2820" s="0" t="s">
        <v>134</v>
      </c>
      <c r="BL2820" s="0" t="s">
        <v>134</v>
      </c>
      <c r="BM2820" s="0" t="s">
        <v>134</v>
      </c>
      <c r="BN2820" s="0" t="s">
        <v>134</v>
      </c>
      <c r="BO2820" s="0" t="s">
        <v>134</v>
      </c>
      <c r="BP2820" s="0" t="s">
        <v>134</v>
      </c>
      <c r="BQ2820" s="0" t="s">
        <v>134</v>
      </c>
      <c r="BR2820" s="0" t="s">
        <v>134</v>
      </c>
      <c r="BS2820" s="0" t="s">
        <v>134</v>
      </c>
      <c r="BT2820" s="0" t="s">
        <v>134</v>
      </c>
      <c r="BU2820" s="0" t="s">
        <v>134</v>
      </c>
      <c r="BV2820" s="0" t="s">
        <v>134</v>
      </c>
      <c r="BW2820" s="0" t="s">
        <v>134</v>
      </c>
      <c r="BX2820" s="0" t="s">
        <v>134</v>
      </c>
      <c r="BZ2820" s="0" t="s">
        <v>134</v>
      </c>
      <c r="CA2820" s="0" t="s">
        <v>134</v>
      </c>
      <c r="CB2820" s="0" t="s">
        <v>134</v>
      </c>
      <c r="CC2820" s="0" t="s">
        <v>134</v>
      </c>
      <c r="CD2820" s="0" t="s">
        <v>134</v>
      </c>
      <c r="CE2820" s="0" t="s">
        <v>134</v>
      </c>
    </row>
    <row r="2821" customFormat="false" ht="12.75" hidden="false" customHeight="false" outlineLevel="0" collapsed="false">
      <c r="E2821" s="9" t="s">
        <v>134</v>
      </c>
      <c r="F2821" s="9" t="s">
        <v>134</v>
      </c>
      <c r="G2821" s="9" t="s">
        <v>134</v>
      </c>
      <c r="Q2821" s="0" t="s">
        <v>134</v>
      </c>
      <c r="R2821" s="0" t="s">
        <v>134</v>
      </c>
      <c r="S2821" s="0" t="s">
        <v>134</v>
      </c>
      <c r="T2821" s="0" t="s">
        <v>134</v>
      </c>
      <c r="U2821" s="0" t="s">
        <v>134</v>
      </c>
      <c r="V2821" s="0" t="s">
        <v>134</v>
      </c>
      <c r="W2821" s="0" t="s">
        <v>134</v>
      </c>
      <c r="X2821" s="0" t="s">
        <v>134</v>
      </c>
      <c r="Y2821" s="0" t="s">
        <v>134</v>
      </c>
      <c r="Z2821" s="0" t="s">
        <v>134</v>
      </c>
      <c r="AA2821" s="0" t="s">
        <v>134</v>
      </c>
      <c r="AB2821" s="0" t="s">
        <v>134</v>
      </c>
      <c r="AC2821" s="0" t="s">
        <v>134</v>
      </c>
      <c r="AD2821" s="0" t="s">
        <v>134</v>
      </c>
      <c r="AE2821" s="0" t="s">
        <v>134</v>
      </c>
      <c r="AF2821" s="0" t="s">
        <v>134</v>
      </c>
      <c r="AG2821" s="0" t="s">
        <v>134</v>
      </c>
      <c r="AH2821" s="0" t="s">
        <v>134</v>
      </c>
      <c r="AI2821" s="0" t="s">
        <v>134</v>
      </c>
      <c r="AJ2821" s="0" t="s">
        <v>134</v>
      </c>
      <c r="AK2821" s="0" t="s">
        <v>134</v>
      </c>
      <c r="AL2821" s="0" t="s">
        <v>134</v>
      </c>
      <c r="AM2821" s="0" t="s">
        <v>134</v>
      </c>
      <c r="AN2821" s="0" t="s">
        <v>134</v>
      </c>
      <c r="AO2821" s="0" t="s">
        <v>134</v>
      </c>
      <c r="AP2821" s="0" t="s">
        <v>134</v>
      </c>
      <c r="AQ2821" s="0" t="s">
        <v>134</v>
      </c>
      <c r="AR2821" s="0" t="s">
        <v>134</v>
      </c>
      <c r="AS2821" s="0" t="s">
        <v>134</v>
      </c>
      <c r="AT2821" s="0" t="s">
        <v>134</v>
      </c>
      <c r="AU2821" s="0" t="s">
        <v>134</v>
      </c>
      <c r="AV2821" s="0" t="s">
        <v>134</v>
      </c>
      <c r="AW2821" s="0" t="s">
        <v>134</v>
      </c>
      <c r="AX2821" s="0" t="s">
        <v>134</v>
      </c>
      <c r="AY2821" s="0" t="s">
        <v>134</v>
      </c>
      <c r="AZ2821" s="0" t="s">
        <v>134</v>
      </c>
      <c r="BA2821" s="0" t="s">
        <v>134</v>
      </c>
      <c r="BB2821" s="0" t="s">
        <v>134</v>
      </c>
      <c r="BC2821" s="0" t="s">
        <v>134</v>
      </c>
      <c r="BD2821" s="0" t="s">
        <v>134</v>
      </c>
      <c r="BE2821" s="0" t="s">
        <v>134</v>
      </c>
      <c r="BF2821" s="0" t="s">
        <v>134</v>
      </c>
      <c r="BG2821" s="0" t="s">
        <v>134</v>
      </c>
      <c r="BH2821" s="0" t="s">
        <v>134</v>
      </c>
      <c r="BI2821" s="0" t="s">
        <v>134</v>
      </c>
      <c r="BJ2821" s="0" t="s">
        <v>134</v>
      </c>
      <c r="BK2821" s="0" t="s">
        <v>134</v>
      </c>
      <c r="BL2821" s="0" t="s">
        <v>134</v>
      </c>
      <c r="BM2821" s="0" t="s">
        <v>134</v>
      </c>
      <c r="BN2821" s="0" t="s">
        <v>134</v>
      </c>
      <c r="BO2821" s="0" t="s">
        <v>134</v>
      </c>
      <c r="BP2821" s="0" t="s">
        <v>134</v>
      </c>
      <c r="BQ2821" s="0" t="s">
        <v>134</v>
      </c>
      <c r="BR2821" s="0" t="s">
        <v>134</v>
      </c>
      <c r="BS2821" s="0" t="s">
        <v>134</v>
      </c>
      <c r="BT2821" s="0" t="s">
        <v>134</v>
      </c>
      <c r="BU2821" s="0" t="s">
        <v>134</v>
      </c>
      <c r="BV2821" s="0" t="s">
        <v>134</v>
      </c>
      <c r="BW2821" s="0" t="s">
        <v>134</v>
      </c>
      <c r="BX2821" s="0" t="s">
        <v>134</v>
      </c>
      <c r="BZ2821" s="0" t="s">
        <v>134</v>
      </c>
      <c r="CA2821" s="0" t="s">
        <v>134</v>
      </c>
      <c r="CB2821" s="0" t="s">
        <v>134</v>
      </c>
      <c r="CC2821" s="0" t="s">
        <v>134</v>
      </c>
      <c r="CD2821" s="0" t="s">
        <v>134</v>
      </c>
      <c r="CE2821" s="0" t="s">
        <v>134</v>
      </c>
    </row>
    <row r="2822" customFormat="false" ht="12.75" hidden="false" customHeight="false" outlineLevel="0" collapsed="false">
      <c r="E2822" s="9" t="s">
        <v>134</v>
      </c>
      <c r="F2822" s="9" t="s">
        <v>134</v>
      </c>
      <c r="G2822" s="9" t="s">
        <v>134</v>
      </c>
      <c r="Q2822" s="0" t="s">
        <v>134</v>
      </c>
      <c r="R2822" s="0" t="s">
        <v>134</v>
      </c>
      <c r="S2822" s="0" t="s">
        <v>134</v>
      </c>
      <c r="T2822" s="0" t="s">
        <v>134</v>
      </c>
      <c r="U2822" s="0" t="s">
        <v>134</v>
      </c>
      <c r="V2822" s="0" t="s">
        <v>134</v>
      </c>
      <c r="W2822" s="0" t="s">
        <v>134</v>
      </c>
      <c r="X2822" s="0" t="s">
        <v>134</v>
      </c>
      <c r="Y2822" s="0" t="s">
        <v>134</v>
      </c>
      <c r="Z2822" s="0" t="s">
        <v>134</v>
      </c>
      <c r="AA2822" s="0" t="s">
        <v>134</v>
      </c>
      <c r="AB2822" s="0" t="s">
        <v>134</v>
      </c>
      <c r="AC2822" s="0" t="s">
        <v>134</v>
      </c>
      <c r="AD2822" s="0" t="s">
        <v>134</v>
      </c>
      <c r="AE2822" s="0" t="s">
        <v>134</v>
      </c>
      <c r="AF2822" s="0" t="s">
        <v>134</v>
      </c>
      <c r="AG2822" s="0" t="s">
        <v>134</v>
      </c>
      <c r="AH2822" s="0" t="s">
        <v>134</v>
      </c>
      <c r="AI2822" s="0" t="s">
        <v>134</v>
      </c>
      <c r="AJ2822" s="0" t="s">
        <v>134</v>
      </c>
      <c r="AK2822" s="0" t="s">
        <v>134</v>
      </c>
      <c r="AL2822" s="0" t="s">
        <v>134</v>
      </c>
      <c r="AM2822" s="0" t="s">
        <v>134</v>
      </c>
      <c r="AN2822" s="0" t="s">
        <v>134</v>
      </c>
      <c r="AO2822" s="0" t="s">
        <v>134</v>
      </c>
      <c r="AP2822" s="0" t="s">
        <v>134</v>
      </c>
      <c r="AQ2822" s="0" t="s">
        <v>134</v>
      </c>
      <c r="AR2822" s="0" t="s">
        <v>134</v>
      </c>
      <c r="AS2822" s="0" t="s">
        <v>134</v>
      </c>
      <c r="AT2822" s="0" t="s">
        <v>134</v>
      </c>
      <c r="AU2822" s="0" t="s">
        <v>134</v>
      </c>
      <c r="AV2822" s="0" t="s">
        <v>134</v>
      </c>
      <c r="AW2822" s="0" t="s">
        <v>134</v>
      </c>
      <c r="AX2822" s="0" t="s">
        <v>134</v>
      </c>
      <c r="AY2822" s="0" t="s">
        <v>134</v>
      </c>
      <c r="AZ2822" s="0" t="s">
        <v>134</v>
      </c>
      <c r="BA2822" s="0" t="s">
        <v>134</v>
      </c>
      <c r="BB2822" s="0" t="s">
        <v>134</v>
      </c>
      <c r="BC2822" s="0" t="s">
        <v>134</v>
      </c>
      <c r="BD2822" s="0" t="s">
        <v>134</v>
      </c>
      <c r="BE2822" s="0" t="s">
        <v>134</v>
      </c>
      <c r="BF2822" s="0" t="s">
        <v>134</v>
      </c>
      <c r="BG2822" s="0" t="s">
        <v>134</v>
      </c>
      <c r="BH2822" s="0" t="s">
        <v>134</v>
      </c>
      <c r="BI2822" s="0" t="s">
        <v>134</v>
      </c>
      <c r="BJ2822" s="0" t="s">
        <v>134</v>
      </c>
      <c r="BK2822" s="0" t="s">
        <v>134</v>
      </c>
      <c r="BL2822" s="0" t="s">
        <v>134</v>
      </c>
      <c r="BM2822" s="0" t="s">
        <v>134</v>
      </c>
      <c r="BN2822" s="0" t="s">
        <v>134</v>
      </c>
      <c r="BO2822" s="0" t="s">
        <v>134</v>
      </c>
      <c r="BP2822" s="0" t="s">
        <v>134</v>
      </c>
      <c r="BQ2822" s="0" t="s">
        <v>134</v>
      </c>
      <c r="BR2822" s="0" t="s">
        <v>134</v>
      </c>
      <c r="BS2822" s="0" t="s">
        <v>134</v>
      </c>
      <c r="BT2822" s="0" t="s">
        <v>134</v>
      </c>
      <c r="BU2822" s="0" t="s">
        <v>134</v>
      </c>
      <c r="BV2822" s="0" t="s">
        <v>134</v>
      </c>
      <c r="BW2822" s="0" t="s">
        <v>134</v>
      </c>
      <c r="BX2822" s="0" t="s">
        <v>134</v>
      </c>
      <c r="BZ2822" s="0" t="s">
        <v>134</v>
      </c>
      <c r="CA2822" s="0" t="s">
        <v>134</v>
      </c>
      <c r="CB2822" s="0" t="s">
        <v>134</v>
      </c>
      <c r="CC2822" s="0" t="s">
        <v>134</v>
      </c>
      <c r="CD2822" s="0" t="s">
        <v>134</v>
      </c>
      <c r="CE2822" s="0" t="s">
        <v>134</v>
      </c>
    </row>
    <row r="2823" customFormat="false" ht="12.75" hidden="false" customHeight="false" outlineLevel="0" collapsed="false">
      <c r="E2823" s="9" t="s">
        <v>134</v>
      </c>
      <c r="F2823" s="9" t="s">
        <v>134</v>
      </c>
      <c r="G2823" s="9" t="s">
        <v>134</v>
      </c>
      <c r="Q2823" s="0" t="s">
        <v>134</v>
      </c>
      <c r="R2823" s="0" t="s">
        <v>134</v>
      </c>
      <c r="S2823" s="0" t="s">
        <v>134</v>
      </c>
      <c r="T2823" s="0" t="s">
        <v>134</v>
      </c>
      <c r="U2823" s="0" t="s">
        <v>134</v>
      </c>
      <c r="V2823" s="0" t="s">
        <v>134</v>
      </c>
      <c r="W2823" s="0" t="s">
        <v>134</v>
      </c>
      <c r="X2823" s="0" t="s">
        <v>134</v>
      </c>
      <c r="Y2823" s="0" t="s">
        <v>134</v>
      </c>
      <c r="Z2823" s="0" t="s">
        <v>134</v>
      </c>
      <c r="AA2823" s="0" t="s">
        <v>134</v>
      </c>
      <c r="AB2823" s="0" t="s">
        <v>134</v>
      </c>
      <c r="AC2823" s="0" t="s">
        <v>134</v>
      </c>
      <c r="AD2823" s="0" t="s">
        <v>134</v>
      </c>
      <c r="AE2823" s="0" t="s">
        <v>134</v>
      </c>
      <c r="AF2823" s="0" t="s">
        <v>134</v>
      </c>
      <c r="AG2823" s="0" t="s">
        <v>134</v>
      </c>
      <c r="AH2823" s="0" t="s">
        <v>134</v>
      </c>
      <c r="AI2823" s="0" t="s">
        <v>134</v>
      </c>
      <c r="AJ2823" s="0" t="s">
        <v>134</v>
      </c>
      <c r="AK2823" s="0" t="s">
        <v>134</v>
      </c>
      <c r="AL2823" s="0" t="s">
        <v>134</v>
      </c>
      <c r="AM2823" s="0" t="s">
        <v>134</v>
      </c>
      <c r="AN2823" s="0" t="s">
        <v>134</v>
      </c>
      <c r="AO2823" s="0" t="s">
        <v>134</v>
      </c>
      <c r="AP2823" s="0" t="s">
        <v>134</v>
      </c>
      <c r="AQ2823" s="0" t="s">
        <v>134</v>
      </c>
      <c r="AR2823" s="0" t="s">
        <v>134</v>
      </c>
      <c r="AS2823" s="0" t="s">
        <v>134</v>
      </c>
      <c r="AT2823" s="0" t="s">
        <v>134</v>
      </c>
      <c r="AU2823" s="0" t="s">
        <v>134</v>
      </c>
      <c r="AV2823" s="0" t="s">
        <v>134</v>
      </c>
      <c r="AW2823" s="0" t="s">
        <v>134</v>
      </c>
      <c r="AX2823" s="0" t="s">
        <v>134</v>
      </c>
      <c r="AY2823" s="0" t="s">
        <v>134</v>
      </c>
      <c r="AZ2823" s="0" t="s">
        <v>134</v>
      </c>
      <c r="BA2823" s="0" t="s">
        <v>134</v>
      </c>
      <c r="BB2823" s="0" t="s">
        <v>134</v>
      </c>
      <c r="BC2823" s="0" t="s">
        <v>134</v>
      </c>
      <c r="BD2823" s="0" t="s">
        <v>134</v>
      </c>
      <c r="BE2823" s="0" t="s">
        <v>134</v>
      </c>
      <c r="BF2823" s="0" t="s">
        <v>134</v>
      </c>
      <c r="BG2823" s="0" t="s">
        <v>134</v>
      </c>
      <c r="BH2823" s="0" t="s">
        <v>134</v>
      </c>
      <c r="BI2823" s="0" t="s">
        <v>134</v>
      </c>
      <c r="BJ2823" s="0" t="s">
        <v>134</v>
      </c>
      <c r="BK2823" s="0" t="s">
        <v>134</v>
      </c>
      <c r="BL2823" s="0" t="s">
        <v>134</v>
      </c>
      <c r="BM2823" s="0" t="s">
        <v>134</v>
      </c>
      <c r="BN2823" s="0" t="s">
        <v>134</v>
      </c>
      <c r="BO2823" s="0" t="s">
        <v>134</v>
      </c>
      <c r="BP2823" s="0" t="s">
        <v>134</v>
      </c>
      <c r="BQ2823" s="0" t="s">
        <v>134</v>
      </c>
      <c r="BR2823" s="0" t="s">
        <v>134</v>
      </c>
      <c r="BS2823" s="0" t="s">
        <v>134</v>
      </c>
      <c r="BT2823" s="0" t="s">
        <v>134</v>
      </c>
      <c r="BU2823" s="0" t="s">
        <v>134</v>
      </c>
      <c r="BV2823" s="0" t="s">
        <v>134</v>
      </c>
      <c r="BW2823" s="0" t="s">
        <v>134</v>
      </c>
      <c r="BX2823" s="0" t="s">
        <v>134</v>
      </c>
      <c r="BZ2823" s="0" t="s">
        <v>134</v>
      </c>
      <c r="CA2823" s="0" t="s">
        <v>134</v>
      </c>
      <c r="CB2823" s="0" t="s">
        <v>134</v>
      </c>
      <c r="CC2823" s="0" t="s">
        <v>134</v>
      </c>
      <c r="CD2823" s="0" t="s">
        <v>134</v>
      </c>
      <c r="CE2823" s="0" t="s">
        <v>134</v>
      </c>
    </row>
    <row r="2824" customFormat="false" ht="12.75" hidden="false" customHeight="false" outlineLevel="0" collapsed="false">
      <c r="E2824" s="9" t="s">
        <v>134</v>
      </c>
      <c r="F2824" s="9" t="s">
        <v>134</v>
      </c>
      <c r="G2824" s="9" t="s">
        <v>134</v>
      </c>
      <c r="Q2824" s="0" t="s">
        <v>134</v>
      </c>
      <c r="R2824" s="0" t="s">
        <v>134</v>
      </c>
      <c r="S2824" s="0" t="s">
        <v>134</v>
      </c>
      <c r="T2824" s="0" t="s">
        <v>134</v>
      </c>
      <c r="U2824" s="0" t="s">
        <v>134</v>
      </c>
      <c r="V2824" s="0" t="s">
        <v>134</v>
      </c>
      <c r="W2824" s="0" t="s">
        <v>134</v>
      </c>
      <c r="X2824" s="0" t="s">
        <v>134</v>
      </c>
      <c r="Y2824" s="0" t="s">
        <v>134</v>
      </c>
      <c r="Z2824" s="0" t="s">
        <v>134</v>
      </c>
      <c r="AA2824" s="0" t="s">
        <v>134</v>
      </c>
      <c r="AB2824" s="0" t="s">
        <v>134</v>
      </c>
      <c r="AC2824" s="0" t="s">
        <v>134</v>
      </c>
      <c r="AD2824" s="0" t="s">
        <v>134</v>
      </c>
      <c r="AE2824" s="0" t="s">
        <v>134</v>
      </c>
      <c r="AF2824" s="0" t="s">
        <v>134</v>
      </c>
      <c r="AG2824" s="0" t="s">
        <v>134</v>
      </c>
      <c r="AH2824" s="0" t="s">
        <v>134</v>
      </c>
      <c r="AI2824" s="0" t="s">
        <v>134</v>
      </c>
      <c r="AJ2824" s="0" t="s">
        <v>134</v>
      </c>
      <c r="AK2824" s="0" t="s">
        <v>134</v>
      </c>
      <c r="AL2824" s="0" t="s">
        <v>134</v>
      </c>
      <c r="AM2824" s="0" t="s">
        <v>134</v>
      </c>
      <c r="AN2824" s="0" t="s">
        <v>134</v>
      </c>
      <c r="AO2824" s="0" t="s">
        <v>134</v>
      </c>
      <c r="AP2824" s="0" t="s">
        <v>134</v>
      </c>
      <c r="AQ2824" s="0" t="s">
        <v>134</v>
      </c>
      <c r="AR2824" s="0" t="s">
        <v>134</v>
      </c>
      <c r="AS2824" s="0" t="s">
        <v>134</v>
      </c>
      <c r="AT2824" s="0" t="s">
        <v>134</v>
      </c>
      <c r="AU2824" s="0" t="s">
        <v>134</v>
      </c>
      <c r="AV2824" s="0" t="s">
        <v>134</v>
      </c>
      <c r="AW2824" s="0" t="s">
        <v>134</v>
      </c>
      <c r="AX2824" s="0" t="s">
        <v>134</v>
      </c>
      <c r="AY2824" s="0" t="s">
        <v>134</v>
      </c>
      <c r="AZ2824" s="0" t="s">
        <v>134</v>
      </c>
      <c r="BA2824" s="0" t="s">
        <v>134</v>
      </c>
      <c r="BB2824" s="0" t="s">
        <v>134</v>
      </c>
      <c r="BC2824" s="0" t="s">
        <v>134</v>
      </c>
      <c r="BD2824" s="0" t="s">
        <v>134</v>
      </c>
      <c r="BE2824" s="0" t="s">
        <v>134</v>
      </c>
      <c r="BF2824" s="0" t="s">
        <v>134</v>
      </c>
      <c r="BG2824" s="0" t="s">
        <v>134</v>
      </c>
      <c r="BH2824" s="0" t="s">
        <v>134</v>
      </c>
      <c r="BI2824" s="0" t="s">
        <v>134</v>
      </c>
      <c r="BJ2824" s="0" t="s">
        <v>134</v>
      </c>
      <c r="BK2824" s="0" t="s">
        <v>134</v>
      </c>
      <c r="BL2824" s="0" t="s">
        <v>134</v>
      </c>
      <c r="BM2824" s="0" t="s">
        <v>134</v>
      </c>
      <c r="BN2824" s="0" t="s">
        <v>134</v>
      </c>
      <c r="BO2824" s="0" t="s">
        <v>134</v>
      </c>
      <c r="BP2824" s="0" t="s">
        <v>134</v>
      </c>
      <c r="BQ2824" s="0" t="s">
        <v>134</v>
      </c>
      <c r="BR2824" s="0" t="s">
        <v>134</v>
      </c>
      <c r="BS2824" s="0" t="s">
        <v>134</v>
      </c>
      <c r="BT2824" s="0" t="s">
        <v>134</v>
      </c>
      <c r="BU2824" s="0" t="s">
        <v>134</v>
      </c>
      <c r="BV2824" s="0" t="s">
        <v>134</v>
      </c>
      <c r="BW2824" s="0" t="s">
        <v>134</v>
      </c>
      <c r="BX2824" s="0" t="s">
        <v>134</v>
      </c>
      <c r="BZ2824" s="0" t="s">
        <v>134</v>
      </c>
      <c r="CA2824" s="0" t="s">
        <v>134</v>
      </c>
      <c r="CB2824" s="0" t="s">
        <v>134</v>
      </c>
      <c r="CC2824" s="0" t="s">
        <v>134</v>
      </c>
      <c r="CD2824" s="0" t="s">
        <v>134</v>
      </c>
      <c r="CE2824" s="0" t="s">
        <v>134</v>
      </c>
    </row>
    <row r="2825" customFormat="false" ht="12.75" hidden="false" customHeight="false" outlineLevel="0" collapsed="false">
      <c r="E2825" s="9" t="s">
        <v>134</v>
      </c>
      <c r="F2825" s="9" t="s">
        <v>134</v>
      </c>
      <c r="G2825" s="9" t="s">
        <v>134</v>
      </c>
      <c r="Q2825" s="0" t="s">
        <v>134</v>
      </c>
      <c r="R2825" s="0" t="s">
        <v>134</v>
      </c>
      <c r="S2825" s="0" t="s">
        <v>134</v>
      </c>
      <c r="T2825" s="0" t="s">
        <v>134</v>
      </c>
      <c r="U2825" s="0" t="s">
        <v>134</v>
      </c>
      <c r="V2825" s="0" t="s">
        <v>134</v>
      </c>
      <c r="W2825" s="0" t="s">
        <v>134</v>
      </c>
      <c r="X2825" s="0" t="s">
        <v>134</v>
      </c>
      <c r="Y2825" s="0" t="s">
        <v>134</v>
      </c>
      <c r="Z2825" s="0" t="s">
        <v>134</v>
      </c>
      <c r="AA2825" s="0" t="s">
        <v>134</v>
      </c>
      <c r="AB2825" s="0" t="s">
        <v>134</v>
      </c>
      <c r="AC2825" s="0" t="s">
        <v>134</v>
      </c>
      <c r="AD2825" s="0" t="s">
        <v>134</v>
      </c>
      <c r="AE2825" s="0" t="s">
        <v>134</v>
      </c>
      <c r="AF2825" s="0" t="s">
        <v>134</v>
      </c>
      <c r="AG2825" s="0" t="s">
        <v>134</v>
      </c>
      <c r="AH2825" s="0" t="s">
        <v>134</v>
      </c>
      <c r="AI2825" s="0" t="s">
        <v>134</v>
      </c>
      <c r="AJ2825" s="0" t="s">
        <v>134</v>
      </c>
      <c r="AK2825" s="0" t="s">
        <v>134</v>
      </c>
      <c r="AL2825" s="0" t="s">
        <v>134</v>
      </c>
      <c r="AM2825" s="0" t="s">
        <v>134</v>
      </c>
      <c r="AN2825" s="0" t="s">
        <v>134</v>
      </c>
      <c r="AO2825" s="0" t="s">
        <v>134</v>
      </c>
      <c r="AP2825" s="0" t="s">
        <v>134</v>
      </c>
      <c r="AQ2825" s="0" t="s">
        <v>134</v>
      </c>
      <c r="AR2825" s="0" t="s">
        <v>134</v>
      </c>
      <c r="AS2825" s="0" t="s">
        <v>134</v>
      </c>
      <c r="AT2825" s="0" t="s">
        <v>134</v>
      </c>
      <c r="AU2825" s="0" t="s">
        <v>134</v>
      </c>
      <c r="AV2825" s="0" t="s">
        <v>134</v>
      </c>
      <c r="AW2825" s="0" t="s">
        <v>134</v>
      </c>
      <c r="AX2825" s="0" t="s">
        <v>134</v>
      </c>
      <c r="AY2825" s="0" t="s">
        <v>134</v>
      </c>
      <c r="AZ2825" s="0" t="s">
        <v>134</v>
      </c>
      <c r="BA2825" s="0" t="s">
        <v>134</v>
      </c>
      <c r="BB2825" s="0" t="s">
        <v>134</v>
      </c>
      <c r="BC2825" s="0" t="s">
        <v>134</v>
      </c>
      <c r="BD2825" s="0" t="s">
        <v>134</v>
      </c>
      <c r="BE2825" s="0" t="s">
        <v>134</v>
      </c>
      <c r="BF2825" s="0" t="s">
        <v>134</v>
      </c>
      <c r="BG2825" s="0" t="s">
        <v>134</v>
      </c>
      <c r="BH2825" s="0" t="s">
        <v>134</v>
      </c>
      <c r="BI2825" s="0" t="s">
        <v>134</v>
      </c>
      <c r="BJ2825" s="0" t="s">
        <v>134</v>
      </c>
      <c r="BK2825" s="0" t="s">
        <v>134</v>
      </c>
      <c r="BL2825" s="0" t="s">
        <v>134</v>
      </c>
      <c r="BM2825" s="0" t="s">
        <v>134</v>
      </c>
      <c r="BN2825" s="0" t="s">
        <v>134</v>
      </c>
      <c r="BO2825" s="0" t="s">
        <v>134</v>
      </c>
      <c r="BP2825" s="0" t="s">
        <v>134</v>
      </c>
      <c r="BQ2825" s="0" t="s">
        <v>134</v>
      </c>
      <c r="BR2825" s="0" t="s">
        <v>134</v>
      </c>
      <c r="BS2825" s="0" t="s">
        <v>134</v>
      </c>
      <c r="BT2825" s="0" t="s">
        <v>134</v>
      </c>
      <c r="BU2825" s="0" t="s">
        <v>134</v>
      </c>
      <c r="BV2825" s="0" t="s">
        <v>134</v>
      </c>
      <c r="BW2825" s="0" t="s">
        <v>134</v>
      </c>
      <c r="BX2825" s="0" t="s">
        <v>134</v>
      </c>
      <c r="BZ2825" s="0" t="s">
        <v>134</v>
      </c>
      <c r="CA2825" s="0" t="s">
        <v>134</v>
      </c>
      <c r="CB2825" s="0" t="s">
        <v>134</v>
      </c>
      <c r="CC2825" s="0" t="s">
        <v>134</v>
      </c>
      <c r="CD2825" s="0" t="s">
        <v>134</v>
      </c>
      <c r="CE2825" s="0" t="s">
        <v>134</v>
      </c>
    </row>
    <row r="2826" customFormat="false" ht="12.75" hidden="false" customHeight="false" outlineLevel="0" collapsed="false">
      <c r="E2826" s="9" t="s">
        <v>134</v>
      </c>
      <c r="F2826" s="9" t="s">
        <v>134</v>
      </c>
      <c r="G2826" s="9" t="s">
        <v>134</v>
      </c>
      <c r="Q2826" s="0" t="s">
        <v>134</v>
      </c>
      <c r="R2826" s="0" t="s">
        <v>134</v>
      </c>
      <c r="S2826" s="0" t="s">
        <v>134</v>
      </c>
      <c r="T2826" s="0" t="s">
        <v>134</v>
      </c>
      <c r="U2826" s="0" t="s">
        <v>134</v>
      </c>
      <c r="V2826" s="0" t="s">
        <v>134</v>
      </c>
      <c r="W2826" s="0" t="s">
        <v>134</v>
      </c>
      <c r="X2826" s="0" t="s">
        <v>134</v>
      </c>
      <c r="Y2826" s="0" t="s">
        <v>134</v>
      </c>
      <c r="Z2826" s="0" t="s">
        <v>134</v>
      </c>
      <c r="AA2826" s="0" t="s">
        <v>134</v>
      </c>
      <c r="AB2826" s="0" t="s">
        <v>134</v>
      </c>
      <c r="AC2826" s="0" t="s">
        <v>134</v>
      </c>
      <c r="AD2826" s="0" t="s">
        <v>134</v>
      </c>
      <c r="AE2826" s="0" t="s">
        <v>134</v>
      </c>
      <c r="AF2826" s="0" t="s">
        <v>134</v>
      </c>
      <c r="AG2826" s="0" t="s">
        <v>134</v>
      </c>
      <c r="AH2826" s="0" t="s">
        <v>134</v>
      </c>
      <c r="AI2826" s="0" t="s">
        <v>134</v>
      </c>
      <c r="AJ2826" s="0" t="s">
        <v>134</v>
      </c>
      <c r="AK2826" s="0" t="s">
        <v>134</v>
      </c>
      <c r="AL2826" s="0" t="s">
        <v>134</v>
      </c>
      <c r="AM2826" s="0" t="s">
        <v>134</v>
      </c>
      <c r="AN2826" s="0" t="s">
        <v>134</v>
      </c>
      <c r="AO2826" s="0" t="s">
        <v>134</v>
      </c>
      <c r="AP2826" s="0" t="s">
        <v>134</v>
      </c>
      <c r="AQ2826" s="0" t="s">
        <v>134</v>
      </c>
      <c r="AR2826" s="0" t="s">
        <v>134</v>
      </c>
      <c r="AS2826" s="0" t="s">
        <v>134</v>
      </c>
      <c r="AT2826" s="0" t="s">
        <v>134</v>
      </c>
      <c r="AU2826" s="0" t="s">
        <v>134</v>
      </c>
      <c r="AV2826" s="0" t="s">
        <v>134</v>
      </c>
      <c r="AW2826" s="0" t="s">
        <v>134</v>
      </c>
      <c r="AX2826" s="0" t="s">
        <v>134</v>
      </c>
      <c r="AY2826" s="0" t="s">
        <v>134</v>
      </c>
      <c r="AZ2826" s="0" t="s">
        <v>134</v>
      </c>
      <c r="BA2826" s="0" t="s">
        <v>134</v>
      </c>
      <c r="BB2826" s="0" t="s">
        <v>134</v>
      </c>
      <c r="BC2826" s="0" t="s">
        <v>134</v>
      </c>
      <c r="BD2826" s="0" t="s">
        <v>134</v>
      </c>
      <c r="BE2826" s="0" t="s">
        <v>134</v>
      </c>
      <c r="BF2826" s="0" t="s">
        <v>134</v>
      </c>
      <c r="BG2826" s="0" t="s">
        <v>134</v>
      </c>
      <c r="BH2826" s="0" t="s">
        <v>134</v>
      </c>
      <c r="BI2826" s="0" t="s">
        <v>134</v>
      </c>
      <c r="BJ2826" s="0" t="s">
        <v>134</v>
      </c>
      <c r="BK2826" s="0" t="s">
        <v>134</v>
      </c>
      <c r="BL2826" s="0" t="s">
        <v>134</v>
      </c>
      <c r="BM2826" s="0" t="s">
        <v>134</v>
      </c>
      <c r="BN2826" s="0" t="s">
        <v>134</v>
      </c>
      <c r="BO2826" s="0" t="s">
        <v>134</v>
      </c>
      <c r="BP2826" s="0" t="s">
        <v>134</v>
      </c>
      <c r="BQ2826" s="0" t="s">
        <v>134</v>
      </c>
      <c r="BR2826" s="0" t="s">
        <v>134</v>
      </c>
      <c r="BS2826" s="0" t="s">
        <v>134</v>
      </c>
      <c r="BT2826" s="0" t="s">
        <v>134</v>
      </c>
      <c r="BU2826" s="0" t="s">
        <v>134</v>
      </c>
      <c r="BV2826" s="0" t="s">
        <v>134</v>
      </c>
      <c r="BW2826" s="0" t="s">
        <v>134</v>
      </c>
      <c r="BX2826" s="0" t="s">
        <v>134</v>
      </c>
      <c r="BZ2826" s="0" t="s">
        <v>134</v>
      </c>
      <c r="CA2826" s="0" t="s">
        <v>134</v>
      </c>
      <c r="CB2826" s="0" t="s">
        <v>134</v>
      </c>
      <c r="CC2826" s="0" t="s">
        <v>134</v>
      </c>
      <c r="CD2826" s="0" t="s">
        <v>134</v>
      </c>
      <c r="CE2826" s="0" t="s">
        <v>134</v>
      </c>
    </row>
    <row r="2827" customFormat="false" ht="12.75" hidden="false" customHeight="false" outlineLevel="0" collapsed="false">
      <c r="E2827" s="9" t="s">
        <v>134</v>
      </c>
      <c r="F2827" s="9" t="s">
        <v>134</v>
      </c>
      <c r="G2827" s="9" t="s">
        <v>134</v>
      </c>
      <c r="Q2827" s="0" t="s">
        <v>134</v>
      </c>
      <c r="R2827" s="0" t="s">
        <v>134</v>
      </c>
      <c r="S2827" s="0" t="s">
        <v>134</v>
      </c>
      <c r="T2827" s="0" t="s">
        <v>134</v>
      </c>
      <c r="U2827" s="0" t="s">
        <v>134</v>
      </c>
      <c r="V2827" s="0" t="s">
        <v>134</v>
      </c>
      <c r="W2827" s="0" t="s">
        <v>134</v>
      </c>
      <c r="X2827" s="0" t="s">
        <v>134</v>
      </c>
      <c r="Y2827" s="0" t="s">
        <v>134</v>
      </c>
      <c r="Z2827" s="0" t="s">
        <v>134</v>
      </c>
      <c r="AA2827" s="0" t="s">
        <v>134</v>
      </c>
      <c r="AB2827" s="0" t="s">
        <v>134</v>
      </c>
      <c r="AC2827" s="0" t="s">
        <v>134</v>
      </c>
      <c r="AD2827" s="0" t="s">
        <v>134</v>
      </c>
      <c r="AE2827" s="0" t="s">
        <v>134</v>
      </c>
      <c r="AF2827" s="0" t="s">
        <v>134</v>
      </c>
      <c r="AG2827" s="0" t="s">
        <v>134</v>
      </c>
      <c r="AH2827" s="0" t="s">
        <v>134</v>
      </c>
      <c r="AI2827" s="0" t="s">
        <v>134</v>
      </c>
      <c r="AJ2827" s="0" t="s">
        <v>134</v>
      </c>
      <c r="AK2827" s="0" t="s">
        <v>134</v>
      </c>
      <c r="AL2827" s="0" t="s">
        <v>134</v>
      </c>
      <c r="AM2827" s="0" t="s">
        <v>134</v>
      </c>
      <c r="AN2827" s="0" t="s">
        <v>134</v>
      </c>
      <c r="AO2827" s="0" t="s">
        <v>134</v>
      </c>
      <c r="AP2827" s="0" t="s">
        <v>134</v>
      </c>
      <c r="AQ2827" s="0" t="s">
        <v>134</v>
      </c>
      <c r="AR2827" s="0" t="s">
        <v>134</v>
      </c>
      <c r="AS2827" s="0" t="s">
        <v>134</v>
      </c>
      <c r="AT2827" s="0" t="s">
        <v>134</v>
      </c>
      <c r="AU2827" s="0" t="s">
        <v>134</v>
      </c>
      <c r="AV2827" s="0" t="s">
        <v>134</v>
      </c>
      <c r="AW2827" s="0" t="s">
        <v>134</v>
      </c>
      <c r="AX2827" s="0" t="s">
        <v>134</v>
      </c>
      <c r="AY2827" s="0" t="s">
        <v>134</v>
      </c>
      <c r="AZ2827" s="0" t="s">
        <v>134</v>
      </c>
      <c r="BA2827" s="0" t="s">
        <v>134</v>
      </c>
      <c r="BB2827" s="0" t="s">
        <v>134</v>
      </c>
      <c r="BC2827" s="0" t="s">
        <v>134</v>
      </c>
      <c r="BD2827" s="0" t="s">
        <v>134</v>
      </c>
      <c r="BE2827" s="0" t="s">
        <v>134</v>
      </c>
      <c r="BF2827" s="0" t="s">
        <v>134</v>
      </c>
      <c r="BG2827" s="0" t="s">
        <v>134</v>
      </c>
      <c r="BH2827" s="0" t="s">
        <v>134</v>
      </c>
      <c r="BI2827" s="0" t="s">
        <v>134</v>
      </c>
      <c r="BJ2827" s="0" t="s">
        <v>134</v>
      </c>
      <c r="BK2827" s="0" t="s">
        <v>134</v>
      </c>
      <c r="BL2827" s="0" t="s">
        <v>134</v>
      </c>
      <c r="BM2827" s="0" t="s">
        <v>134</v>
      </c>
      <c r="BN2827" s="0" t="s">
        <v>134</v>
      </c>
      <c r="BO2827" s="0" t="s">
        <v>134</v>
      </c>
      <c r="BP2827" s="0" t="s">
        <v>134</v>
      </c>
      <c r="BQ2827" s="0" t="s">
        <v>134</v>
      </c>
      <c r="BR2827" s="0" t="s">
        <v>134</v>
      </c>
      <c r="BS2827" s="0" t="s">
        <v>134</v>
      </c>
      <c r="BT2827" s="0" t="s">
        <v>134</v>
      </c>
      <c r="BU2827" s="0" t="s">
        <v>134</v>
      </c>
      <c r="BV2827" s="0" t="s">
        <v>134</v>
      </c>
      <c r="BW2827" s="0" t="s">
        <v>134</v>
      </c>
      <c r="BX2827" s="0" t="s">
        <v>134</v>
      </c>
      <c r="BZ2827" s="0" t="s">
        <v>134</v>
      </c>
      <c r="CA2827" s="0" t="s">
        <v>134</v>
      </c>
      <c r="CB2827" s="0" t="s">
        <v>134</v>
      </c>
      <c r="CC2827" s="0" t="s">
        <v>134</v>
      </c>
      <c r="CD2827" s="0" t="s">
        <v>134</v>
      </c>
      <c r="CE2827" s="0" t="s">
        <v>134</v>
      </c>
    </row>
    <row r="2828" customFormat="false" ht="12.75" hidden="false" customHeight="false" outlineLevel="0" collapsed="false">
      <c r="E2828" s="9" t="s">
        <v>134</v>
      </c>
      <c r="F2828" s="9" t="s">
        <v>134</v>
      </c>
      <c r="G2828" s="9" t="s">
        <v>134</v>
      </c>
      <c r="Q2828" s="0" t="s">
        <v>134</v>
      </c>
      <c r="R2828" s="0" t="s">
        <v>134</v>
      </c>
      <c r="S2828" s="0" t="s">
        <v>134</v>
      </c>
      <c r="T2828" s="0" t="s">
        <v>134</v>
      </c>
      <c r="U2828" s="0" t="s">
        <v>134</v>
      </c>
      <c r="V2828" s="0" t="s">
        <v>134</v>
      </c>
      <c r="W2828" s="0" t="s">
        <v>134</v>
      </c>
      <c r="X2828" s="0" t="s">
        <v>134</v>
      </c>
      <c r="Y2828" s="0" t="s">
        <v>134</v>
      </c>
      <c r="Z2828" s="0" t="s">
        <v>134</v>
      </c>
      <c r="AA2828" s="0" t="s">
        <v>134</v>
      </c>
      <c r="AB2828" s="0" t="s">
        <v>134</v>
      </c>
      <c r="AC2828" s="0" t="s">
        <v>134</v>
      </c>
      <c r="AD2828" s="0" t="s">
        <v>134</v>
      </c>
      <c r="AE2828" s="0" t="s">
        <v>134</v>
      </c>
      <c r="AF2828" s="0" t="s">
        <v>134</v>
      </c>
      <c r="AG2828" s="0" t="s">
        <v>134</v>
      </c>
      <c r="AH2828" s="0" t="s">
        <v>134</v>
      </c>
      <c r="AI2828" s="0" t="s">
        <v>134</v>
      </c>
      <c r="AJ2828" s="0" t="s">
        <v>134</v>
      </c>
      <c r="AK2828" s="0" t="s">
        <v>134</v>
      </c>
      <c r="AL2828" s="0" t="s">
        <v>134</v>
      </c>
      <c r="AM2828" s="0" t="s">
        <v>134</v>
      </c>
      <c r="AN2828" s="0" t="s">
        <v>134</v>
      </c>
      <c r="AO2828" s="0" t="s">
        <v>134</v>
      </c>
      <c r="AP2828" s="0" t="s">
        <v>134</v>
      </c>
      <c r="AQ2828" s="0" t="s">
        <v>134</v>
      </c>
      <c r="AR2828" s="0" t="s">
        <v>134</v>
      </c>
      <c r="AS2828" s="0" t="s">
        <v>134</v>
      </c>
      <c r="AT2828" s="0" t="s">
        <v>134</v>
      </c>
      <c r="AU2828" s="0" t="s">
        <v>134</v>
      </c>
      <c r="AV2828" s="0" t="s">
        <v>134</v>
      </c>
      <c r="AW2828" s="0" t="s">
        <v>134</v>
      </c>
      <c r="AX2828" s="0" t="s">
        <v>134</v>
      </c>
      <c r="AY2828" s="0" t="s">
        <v>134</v>
      </c>
      <c r="AZ2828" s="0" t="s">
        <v>134</v>
      </c>
      <c r="BA2828" s="0" t="s">
        <v>134</v>
      </c>
      <c r="BB2828" s="0" t="s">
        <v>134</v>
      </c>
      <c r="BC2828" s="0" t="s">
        <v>134</v>
      </c>
      <c r="BD2828" s="0" t="s">
        <v>134</v>
      </c>
      <c r="BE2828" s="0" t="s">
        <v>134</v>
      </c>
      <c r="BF2828" s="0" t="s">
        <v>134</v>
      </c>
      <c r="BG2828" s="0" t="s">
        <v>134</v>
      </c>
      <c r="BH2828" s="0" t="s">
        <v>134</v>
      </c>
      <c r="BI2828" s="0" t="s">
        <v>134</v>
      </c>
      <c r="BJ2828" s="0" t="s">
        <v>134</v>
      </c>
      <c r="BK2828" s="0" t="s">
        <v>134</v>
      </c>
      <c r="BL2828" s="0" t="s">
        <v>134</v>
      </c>
      <c r="BM2828" s="0" t="s">
        <v>134</v>
      </c>
      <c r="BN2828" s="0" t="s">
        <v>134</v>
      </c>
      <c r="BO2828" s="0" t="s">
        <v>134</v>
      </c>
      <c r="BP2828" s="0" t="s">
        <v>134</v>
      </c>
      <c r="BQ2828" s="0" t="s">
        <v>134</v>
      </c>
      <c r="BR2828" s="0" t="s">
        <v>134</v>
      </c>
      <c r="BS2828" s="0" t="s">
        <v>134</v>
      </c>
      <c r="BT2828" s="0" t="s">
        <v>134</v>
      </c>
      <c r="BU2828" s="0" t="s">
        <v>134</v>
      </c>
      <c r="BV2828" s="0" t="s">
        <v>134</v>
      </c>
      <c r="BW2828" s="0" t="s">
        <v>134</v>
      </c>
      <c r="BX2828" s="0" t="s">
        <v>134</v>
      </c>
      <c r="BZ2828" s="0" t="s">
        <v>134</v>
      </c>
      <c r="CA2828" s="0" t="s">
        <v>134</v>
      </c>
      <c r="CB2828" s="0" t="s">
        <v>134</v>
      </c>
      <c r="CC2828" s="0" t="s">
        <v>134</v>
      </c>
      <c r="CD2828" s="0" t="s">
        <v>134</v>
      </c>
      <c r="CE2828" s="0" t="s">
        <v>134</v>
      </c>
    </row>
    <row r="2829" customFormat="false" ht="12.75" hidden="false" customHeight="false" outlineLevel="0" collapsed="false">
      <c r="E2829" s="9" t="s">
        <v>134</v>
      </c>
      <c r="F2829" s="9" t="s">
        <v>134</v>
      </c>
      <c r="G2829" s="9" t="s">
        <v>134</v>
      </c>
      <c r="Q2829" s="0" t="s">
        <v>134</v>
      </c>
      <c r="R2829" s="0" t="s">
        <v>134</v>
      </c>
      <c r="S2829" s="0" t="s">
        <v>134</v>
      </c>
      <c r="T2829" s="0" t="s">
        <v>134</v>
      </c>
      <c r="U2829" s="0" t="s">
        <v>134</v>
      </c>
      <c r="V2829" s="0" t="s">
        <v>134</v>
      </c>
      <c r="W2829" s="0" t="s">
        <v>134</v>
      </c>
      <c r="X2829" s="0" t="s">
        <v>134</v>
      </c>
      <c r="Y2829" s="0" t="s">
        <v>134</v>
      </c>
      <c r="Z2829" s="0" t="s">
        <v>134</v>
      </c>
      <c r="AA2829" s="0" t="s">
        <v>134</v>
      </c>
      <c r="AB2829" s="0" t="s">
        <v>134</v>
      </c>
      <c r="AC2829" s="0" t="s">
        <v>134</v>
      </c>
      <c r="AD2829" s="0" t="s">
        <v>134</v>
      </c>
      <c r="AE2829" s="0" t="s">
        <v>134</v>
      </c>
      <c r="AF2829" s="0" t="s">
        <v>134</v>
      </c>
      <c r="AG2829" s="0" t="s">
        <v>134</v>
      </c>
      <c r="AH2829" s="0" t="s">
        <v>134</v>
      </c>
      <c r="AI2829" s="0" t="s">
        <v>134</v>
      </c>
      <c r="AJ2829" s="0" t="s">
        <v>134</v>
      </c>
      <c r="AK2829" s="0" t="s">
        <v>134</v>
      </c>
      <c r="AL2829" s="0" t="s">
        <v>134</v>
      </c>
      <c r="AM2829" s="0" t="s">
        <v>134</v>
      </c>
      <c r="AN2829" s="0" t="s">
        <v>134</v>
      </c>
      <c r="AO2829" s="0" t="s">
        <v>134</v>
      </c>
      <c r="AP2829" s="0" t="s">
        <v>134</v>
      </c>
      <c r="AQ2829" s="0" t="s">
        <v>134</v>
      </c>
      <c r="AR2829" s="0" t="s">
        <v>134</v>
      </c>
      <c r="AS2829" s="0" t="s">
        <v>134</v>
      </c>
      <c r="AT2829" s="0" t="s">
        <v>134</v>
      </c>
      <c r="AU2829" s="0" t="s">
        <v>134</v>
      </c>
      <c r="AV2829" s="0" t="s">
        <v>134</v>
      </c>
      <c r="AW2829" s="0" t="s">
        <v>134</v>
      </c>
      <c r="AX2829" s="0" t="s">
        <v>134</v>
      </c>
      <c r="AY2829" s="0" t="s">
        <v>134</v>
      </c>
      <c r="AZ2829" s="0" t="s">
        <v>134</v>
      </c>
      <c r="BA2829" s="0" t="s">
        <v>134</v>
      </c>
      <c r="BB2829" s="0" t="s">
        <v>134</v>
      </c>
      <c r="BC2829" s="0" t="s">
        <v>134</v>
      </c>
      <c r="BD2829" s="0" t="s">
        <v>134</v>
      </c>
      <c r="BE2829" s="0" t="s">
        <v>134</v>
      </c>
      <c r="BF2829" s="0" t="s">
        <v>134</v>
      </c>
      <c r="BG2829" s="0" t="s">
        <v>134</v>
      </c>
      <c r="BH2829" s="0" t="s">
        <v>134</v>
      </c>
      <c r="BI2829" s="0" t="s">
        <v>134</v>
      </c>
      <c r="BJ2829" s="0" t="s">
        <v>134</v>
      </c>
      <c r="BK2829" s="0" t="s">
        <v>134</v>
      </c>
      <c r="BL2829" s="0" t="s">
        <v>134</v>
      </c>
      <c r="BM2829" s="0" t="s">
        <v>134</v>
      </c>
      <c r="BN2829" s="0" t="s">
        <v>134</v>
      </c>
      <c r="BO2829" s="0" t="s">
        <v>134</v>
      </c>
      <c r="BP2829" s="0" t="s">
        <v>134</v>
      </c>
      <c r="BQ2829" s="0" t="s">
        <v>134</v>
      </c>
      <c r="BR2829" s="0" t="s">
        <v>134</v>
      </c>
      <c r="BS2829" s="0" t="s">
        <v>134</v>
      </c>
      <c r="BT2829" s="0" t="s">
        <v>134</v>
      </c>
      <c r="BU2829" s="0" t="s">
        <v>134</v>
      </c>
      <c r="BV2829" s="0" t="s">
        <v>134</v>
      </c>
      <c r="BW2829" s="0" t="s">
        <v>134</v>
      </c>
      <c r="BX2829" s="0" t="s">
        <v>134</v>
      </c>
      <c r="BZ2829" s="0" t="s">
        <v>134</v>
      </c>
      <c r="CA2829" s="0" t="s">
        <v>134</v>
      </c>
      <c r="CB2829" s="0" t="s">
        <v>134</v>
      </c>
      <c r="CC2829" s="0" t="s">
        <v>134</v>
      </c>
      <c r="CD2829" s="0" t="s">
        <v>134</v>
      </c>
      <c r="CE2829" s="0" t="s">
        <v>134</v>
      </c>
    </row>
    <row r="2830" customFormat="false" ht="12.75" hidden="false" customHeight="false" outlineLevel="0" collapsed="false">
      <c r="E2830" s="9" t="s">
        <v>134</v>
      </c>
      <c r="F2830" s="9" t="s">
        <v>134</v>
      </c>
      <c r="G2830" s="9" t="s">
        <v>134</v>
      </c>
      <c r="Q2830" s="0" t="s">
        <v>134</v>
      </c>
      <c r="R2830" s="0" t="s">
        <v>134</v>
      </c>
      <c r="S2830" s="0" t="s">
        <v>134</v>
      </c>
      <c r="T2830" s="0" t="s">
        <v>134</v>
      </c>
      <c r="U2830" s="0" t="s">
        <v>134</v>
      </c>
      <c r="V2830" s="0" t="s">
        <v>134</v>
      </c>
      <c r="W2830" s="0" t="s">
        <v>134</v>
      </c>
      <c r="X2830" s="0" t="s">
        <v>134</v>
      </c>
      <c r="Y2830" s="0" t="s">
        <v>134</v>
      </c>
      <c r="Z2830" s="0" t="s">
        <v>134</v>
      </c>
      <c r="AA2830" s="0" t="s">
        <v>134</v>
      </c>
      <c r="AB2830" s="0" t="s">
        <v>134</v>
      </c>
      <c r="AC2830" s="0" t="s">
        <v>134</v>
      </c>
      <c r="AD2830" s="0" t="s">
        <v>134</v>
      </c>
      <c r="AE2830" s="0" t="s">
        <v>134</v>
      </c>
      <c r="AF2830" s="0" t="s">
        <v>134</v>
      </c>
      <c r="AG2830" s="0" t="s">
        <v>134</v>
      </c>
      <c r="AH2830" s="0" t="s">
        <v>134</v>
      </c>
      <c r="AI2830" s="0" t="s">
        <v>134</v>
      </c>
      <c r="AJ2830" s="0" t="s">
        <v>134</v>
      </c>
      <c r="AK2830" s="0" t="s">
        <v>134</v>
      </c>
      <c r="AL2830" s="0" t="s">
        <v>134</v>
      </c>
      <c r="AM2830" s="0" t="s">
        <v>134</v>
      </c>
      <c r="AN2830" s="0" t="s">
        <v>134</v>
      </c>
      <c r="AO2830" s="0" t="s">
        <v>134</v>
      </c>
      <c r="AP2830" s="0" t="s">
        <v>134</v>
      </c>
      <c r="AQ2830" s="0" t="s">
        <v>134</v>
      </c>
      <c r="AR2830" s="0" t="s">
        <v>134</v>
      </c>
      <c r="AS2830" s="0" t="s">
        <v>134</v>
      </c>
      <c r="AT2830" s="0" t="s">
        <v>134</v>
      </c>
      <c r="AU2830" s="0" t="s">
        <v>134</v>
      </c>
      <c r="AV2830" s="0" t="s">
        <v>134</v>
      </c>
      <c r="AW2830" s="0" t="s">
        <v>134</v>
      </c>
      <c r="AX2830" s="0" t="s">
        <v>134</v>
      </c>
      <c r="AY2830" s="0" t="s">
        <v>134</v>
      </c>
      <c r="AZ2830" s="0" t="s">
        <v>134</v>
      </c>
      <c r="BA2830" s="0" t="s">
        <v>134</v>
      </c>
      <c r="BB2830" s="0" t="s">
        <v>134</v>
      </c>
      <c r="BC2830" s="0" t="s">
        <v>134</v>
      </c>
      <c r="BD2830" s="0" t="s">
        <v>134</v>
      </c>
      <c r="BE2830" s="0" t="s">
        <v>134</v>
      </c>
      <c r="BF2830" s="0" t="s">
        <v>134</v>
      </c>
      <c r="BG2830" s="0" t="s">
        <v>134</v>
      </c>
      <c r="BH2830" s="0" t="s">
        <v>134</v>
      </c>
      <c r="BI2830" s="0" t="s">
        <v>134</v>
      </c>
      <c r="BJ2830" s="0" t="s">
        <v>134</v>
      </c>
      <c r="BK2830" s="0" t="s">
        <v>134</v>
      </c>
      <c r="BL2830" s="0" t="s">
        <v>134</v>
      </c>
      <c r="BM2830" s="0" t="s">
        <v>134</v>
      </c>
      <c r="BN2830" s="0" t="s">
        <v>134</v>
      </c>
      <c r="BO2830" s="0" t="s">
        <v>134</v>
      </c>
      <c r="BP2830" s="0" t="s">
        <v>134</v>
      </c>
      <c r="BQ2830" s="0" t="s">
        <v>134</v>
      </c>
      <c r="BR2830" s="0" t="s">
        <v>134</v>
      </c>
      <c r="BS2830" s="0" t="s">
        <v>134</v>
      </c>
      <c r="BT2830" s="0" t="s">
        <v>134</v>
      </c>
      <c r="BU2830" s="0" t="s">
        <v>134</v>
      </c>
      <c r="BV2830" s="0" t="s">
        <v>134</v>
      </c>
      <c r="BW2830" s="0" t="s">
        <v>134</v>
      </c>
      <c r="BX2830" s="0" t="s">
        <v>134</v>
      </c>
      <c r="BZ2830" s="0" t="s">
        <v>134</v>
      </c>
      <c r="CA2830" s="0" t="s">
        <v>134</v>
      </c>
      <c r="CB2830" s="0" t="s">
        <v>134</v>
      </c>
      <c r="CC2830" s="0" t="s">
        <v>134</v>
      </c>
      <c r="CD2830" s="0" t="s">
        <v>134</v>
      </c>
      <c r="CE2830" s="0" t="s">
        <v>134</v>
      </c>
    </row>
    <row r="2831" customFormat="false" ht="12.75" hidden="false" customHeight="false" outlineLevel="0" collapsed="false">
      <c r="E2831" s="9" t="s">
        <v>134</v>
      </c>
      <c r="F2831" s="9" t="s">
        <v>134</v>
      </c>
      <c r="G2831" s="9" t="s">
        <v>134</v>
      </c>
      <c r="Q2831" s="0" t="s">
        <v>134</v>
      </c>
      <c r="R2831" s="0" t="s">
        <v>134</v>
      </c>
      <c r="S2831" s="0" t="s">
        <v>134</v>
      </c>
      <c r="T2831" s="0" t="s">
        <v>134</v>
      </c>
      <c r="U2831" s="0" t="s">
        <v>134</v>
      </c>
      <c r="V2831" s="0" t="s">
        <v>134</v>
      </c>
      <c r="W2831" s="0" t="s">
        <v>134</v>
      </c>
      <c r="X2831" s="0" t="s">
        <v>134</v>
      </c>
      <c r="Y2831" s="0" t="s">
        <v>134</v>
      </c>
      <c r="Z2831" s="0" t="s">
        <v>134</v>
      </c>
      <c r="AA2831" s="0" t="s">
        <v>134</v>
      </c>
      <c r="AB2831" s="0" t="s">
        <v>134</v>
      </c>
      <c r="AC2831" s="0" t="s">
        <v>134</v>
      </c>
      <c r="AD2831" s="0" t="s">
        <v>134</v>
      </c>
      <c r="AE2831" s="0" t="s">
        <v>134</v>
      </c>
      <c r="AF2831" s="0" t="s">
        <v>134</v>
      </c>
      <c r="AG2831" s="0" t="s">
        <v>134</v>
      </c>
      <c r="AH2831" s="0" t="s">
        <v>134</v>
      </c>
      <c r="AI2831" s="0" t="s">
        <v>134</v>
      </c>
      <c r="AJ2831" s="0" t="s">
        <v>134</v>
      </c>
      <c r="AK2831" s="0" t="s">
        <v>134</v>
      </c>
      <c r="AL2831" s="0" t="s">
        <v>134</v>
      </c>
      <c r="AM2831" s="0" t="s">
        <v>134</v>
      </c>
      <c r="AN2831" s="0" t="s">
        <v>134</v>
      </c>
      <c r="AO2831" s="0" t="s">
        <v>134</v>
      </c>
      <c r="AP2831" s="0" t="s">
        <v>134</v>
      </c>
      <c r="AQ2831" s="0" t="s">
        <v>134</v>
      </c>
      <c r="AR2831" s="0" t="s">
        <v>134</v>
      </c>
      <c r="AS2831" s="0" t="s">
        <v>134</v>
      </c>
      <c r="AT2831" s="0" t="s">
        <v>134</v>
      </c>
      <c r="AU2831" s="0" t="s">
        <v>134</v>
      </c>
      <c r="AV2831" s="0" t="s">
        <v>134</v>
      </c>
      <c r="AW2831" s="0" t="s">
        <v>134</v>
      </c>
      <c r="AX2831" s="0" t="s">
        <v>134</v>
      </c>
      <c r="AY2831" s="0" t="s">
        <v>134</v>
      </c>
      <c r="AZ2831" s="0" t="s">
        <v>134</v>
      </c>
      <c r="BA2831" s="0" t="s">
        <v>134</v>
      </c>
      <c r="BB2831" s="0" t="s">
        <v>134</v>
      </c>
      <c r="BC2831" s="0" t="s">
        <v>134</v>
      </c>
      <c r="BD2831" s="0" t="s">
        <v>134</v>
      </c>
      <c r="BE2831" s="0" t="s">
        <v>134</v>
      </c>
      <c r="BF2831" s="0" t="s">
        <v>134</v>
      </c>
      <c r="BG2831" s="0" t="s">
        <v>134</v>
      </c>
      <c r="BH2831" s="0" t="s">
        <v>134</v>
      </c>
      <c r="BI2831" s="0" t="s">
        <v>134</v>
      </c>
      <c r="BJ2831" s="0" t="s">
        <v>134</v>
      </c>
      <c r="BK2831" s="0" t="s">
        <v>134</v>
      </c>
      <c r="BL2831" s="0" t="s">
        <v>134</v>
      </c>
      <c r="BM2831" s="0" t="s">
        <v>134</v>
      </c>
      <c r="BN2831" s="0" t="s">
        <v>134</v>
      </c>
      <c r="BO2831" s="0" t="s">
        <v>134</v>
      </c>
      <c r="BP2831" s="0" t="s">
        <v>134</v>
      </c>
      <c r="BQ2831" s="0" t="s">
        <v>134</v>
      </c>
      <c r="BR2831" s="0" t="s">
        <v>134</v>
      </c>
      <c r="BS2831" s="0" t="s">
        <v>134</v>
      </c>
      <c r="BT2831" s="0" t="s">
        <v>134</v>
      </c>
      <c r="BU2831" s="0" t="s">
        <v>134</v>
      </c>
      <c r="BV2831" s="0" t="s">
        <v>134</v>
      </c>
      <c r="BW2831" s="0" t="s">
        <v>134</v>
      </c>
      <c r="BX2831" s="0" t="s">
        <v>134</v>
      </c>
      <c r="BZ2831" s="0" t="s">
        <v>134</v>
      </c>
      <c r="CA2831" s="0" t="s">
        <v>134</v>
      </c>
      <c r="CB2831" s="0" t="s">
        <v>134</v>
      </c>
      <c r="CC2831" s="0" t="s">
        <v>134</v>
      </c>
      <c r="CD2831" s="0" t="s">
        <v>134</v>
      </c>
      <c r="CE2831" s="0" t="s">
        <v>134</v>
      </c>
    </row>
    <row r="2832" customFormat="false" ht="12.75" hidden="false" customHeight="false" outlineLevel="0" collapsed="false">
      <c r="E2832" s="9" t="s">
        <v>134</v>
      </c>
      <c r="F2832" s="9" t="s">
        <v>134</v>
      </c>
      <c r="G2832" s="9" t="s">
        <v>134</v>
      </c>
      <c r="Q2832" s="0" t="s">
        <v>134</v>
      </c>
      <c r="R2832" s="0" t="s">
        <v>134</v>
      </c>
      <c r="S2832" s="0" t="s">
        <v>134</v>
      </c>
      <c r="T2832" s="0" t="s">
        <v>134</v>
      </c>
      <c r="U2832" s="0" t="s">
        <v>134</v>
      </c>
      <c r="V2832" s="0" t="s">
        <v>134</v>
      </c>
      <c r="W2832" s="0" t="s">
        <v>134</v>
      </c>
      <c r="X2832" s="0" t="s">
        <v>134</v>
      </c>
      <c r="Y2832" s="0" t="s">
        <v>134</v>
      </c>
      <c r="Z2832" s="0" t="s">
        <v>134</v>
      </c>
      <c r="AA2832" s="0" t="s">
        <v>134</v>
      </c>
      <c r="AB2832" s="0" t="s">
        <v>134</v>
      </c>
      <c r="AC2832" s="0" t="s">
        <v>134</v>
      </c>
      <c r="AD2832" s="0" t="s">
        <v>134</v>
      </c>
      <c r="AE2832" s="0" t="s">
        <v>134</v>
      </c>
      <c r="AF2832" s="0" t="s">
        <v>134</v>
      </c>
      <c r="AG2832" s="0" t="s">
        <v>134</v>
      </c>
      <c r="AH2832" s="0" t="s">
        <v>134</v>
      </c>
      <c r="AI2832" s="0" t="s">
        <v>134</v>
      </c>
      <c r="AJ2832" s="0" t="s">
        <v>134</v>
      </c>
      <c r="AK2832" s="0" t="s">
        <v>134</v>
      </c>
      <c r="AL2832" s="0" t="s">
        <v>134</v>
      </c>
      <c r="AM2832" s="0" t="s">
        <v>134</v>
      </c>
      <c r="AN2832" s="0" t="s">
        <v>134</v>
      </c>
      <c r="AO2832" s="0" t="s">
        <v>134</v>
      </c>
      <c r="AP2832" s="0" t="s">
        <v>134</v>
      </c>
      <c r="AQ2832" s="0" t="s">
        <v>134</v>
      </c>
      <c r="AR2832" s="0" t="s">
        <v>134</v>
      </c>
      <c r="AS2832" s="0" t="s">
        <v>134</v>
      </c>
      <c r="AT2832" s="0" t="s">
        <v>134</v>
      </c>
      <c r="AU2832" s="0" t="s">
        <v>134</v>
      </c>
      <c r="AV2832" s="0" t="s">
        <v>134</v>
      </c>
      <c r="AW2832" s="0" t="s">
        <v>134</v>
      </c>
      <c r="AX2832" s="0" t="s">
        <v>134</v>
      </c>
      <c r="AY2832" s="0" t="s">
        <v>134</v>
      </c>
      <c r="AZ2832" s="0" t="s">
        <v>134</v>
      </c>
      <c r="BA2832" s="0" t="s">
        <v>134</v>
      </c>
      <c r="BB2832" s="0" t="s">
        <v>134</v>
      </c>
      <c r="BC2832" s="0" t="s">
        <v>134</v>
      </c>
      <c r="BD2832" s="0" t="s">
        <v>134</v>
      </c>
      <c r="BE2832" s="0" t="s">
        <v>134</v>
      </c>
      <c r="BF2832" s="0" t="s">
        <v>134</v>
      </c>
      <c r="BG2832" s="0" t="s">
        <v>134</v>
      </c>
      <c r="BH2832" s="0" t="s">
        <v>134</v>
      </c>
      <c r="BI2832" s="0" t="s">
        <v>134</v>
      </c>
      <c r="BJ2832" s="0" t="s">
        <v>134</v>
      </c>
      <c r="BK2832" s="0" t="s">
        <v>134</v>
      </c>
      <c r="BL2832" s="0" t="s">
        <v>134</v>
      </c>
      <c r="BM2832" s="0" t="s">
        <v>134</v>
      </c>
      <c r="BN2832" s="0" t="s">
        <v>134</v>
      </c>
      <c r="BO2832" s="0" t="s">
        <v>134</v>
      </c>
      <c r="BP2832" s="0" t="s">
        <v>134</v>
      </c>
      <c r="BQ2832" s="0" t="s">
        <v>134</v>
      </c>
      <c r="BR2832" s="0" t="s">
        <v>134</v>
      </c>
      <c r="BS2832" s="0" t="s">
        <v>134</v>
      </c>
      <c r="BT2832" s="0" t="s">
        <v>134</v>
      </c>
      <c r="BU2832" s="0" t="s">
        <v>134</v>
      </c>
      <c r="BV2832" s="0" t="s">
        <v>134</v>
      </c>
      <c r="BW2832" s="0" t="s">
        <v>134</v>
      </c>
      <c r="BX2832" s="0" t="s">
        <v>134</v>
      </c>
      <c r="BZ2832" s="0" t="s">
        <v>134</v>
      </c>
      <c r="CA2832" s="0" t="s">
        <v>134</v>
      </c>
      <c r="CB2832" s="0" t="s">
        <v>134</v>
      </c>
      <c r="CC2832" s="0" t="s">
        <v>134</v>
      </c>
      <c r="CD2832" s="0" t="s">
        <v>134</v>
      </c>
      <c r="CE2832" s="0" t="s">
        <v>134</v>
      </c>
    </row>
    <row r="2833" customFormat="false" ht="12.75" hidden="false" customHeight="false" outlineLevel="0" collapsed="false">
      <c r="E2833" s="9" t="s">
        <v>134</v>
      </c>
      <c r="F2833" s="9" t="s">
        <v>134</v>
      </c>
      <c r="G2833" s="9" t="s">
        <v>134</v>
      </c>
      <c r="Q2833" s="0" t="s">
        <v>134</v>
      </c>
      <c r="R2833" s="0" t="s">
        <v>134</v>
      </c>
      <c r="S2833" s="0" t="s">
        <v>134</v>
      </c>
      <c r="T2833" s="0" t="s">
        <v>134</v>
      </c>
      <c r="U2833" s="0" t="s">
        <v>134</v>
      </c>
      <c r="V2833" s="0" t="s">
        <v>134</v>
      </c>
      <c r="W2833" s="0" t="s">
        <v>134</v>
      </c>
      <c r="X2833" s="0" t="s">
        <v>134</v>
      </c>
      <c r="Y2833" s="0" t="s">
        <v>134</v>
      </c>
      <c r="Z2833" s="0" t="s">
        <v>134</v>
      </c>
      <c r="AA2833" s="0" t="s">
        <v>134</v>
      </c>
      <c r="AB2833" s="0" t="s">
        <v>134</v>
      </c>
      <c r="AC2833" s="0" t="s">
        <v>134</v>
      </c>
      <c r="AD2833" s="0" t="s">
        <v>134</v>
      </c>
      <c r="AE2833" s="0" t="s">
        <v>134</v>
      </c>
      <c r="AF2833" s="0" t="s">
        <v>134</v>
      </c>
      <c r="AG2833" s="0" t="s">
        <v>134</v>
      </c>
      <c r="AH2833" s="0" t="s">
        <v>134</v>
      </c>
      <c r="AI2833" s="0" t="s">
        <v>134</v>
      </c>
      <c r="AJ2833" s="0" t="s">
        <v>134</v>
      </c>
      <c r="AK2833" s="0" t="s">
        <v>134</v>
      </c>
      <c r="AL2833" s="0" t="s">
        <v>134</v>
      </c>
      <c r="AM2833" s="0" t="s">
        <v>134</v>
      </c>
      <c r="AN2833" s="0" t="s">
        <v>134</v>
      </c>
      <c r="AO2833" s="0" t="s">
        <v>134</v>
      </c>
      <c r="AP2833" s="0" t="s">
        <v>134</v>
      </c>
      <c r="AQ2833" s="0" t="s">
        <v>134</v>
      </c>
      <c r="AR2833" s="0" t="s">
        <v>134</v>
      </c>
      <c r="AS2833" s="0" t="s">
        <v>134</v>
      </c>
      <c r="AT2833" s="0" t="s">
        <v>134</v>
      </c>
      <c r="AU2833" s="0" t="s">
        <v>134</v>
      </c>
      <c r="AV2833" s="0" t="s">
        <v>134</v>
      </c>
      <c r="AW2833" s="0" t="s">
        <v>134</v>
      </c>
      <c r="AX2833" s="0" t="s">
        <v>134</v>
      </c>
      <c r="AY2833" s="0" t="s">
        <v>134</v>
      </c>
      <c r="AZ2833" s="0" t="s">
        <v>134</v>
      </c>
      <c r="BA2833" s="0" t="s">
        <v>134</v>
      </c>
      <c r="BB2833" s="0" t="s">
        <v>134</v>
      </c>
      <c r="BC2833" s="0" t="s">
        <v>134</v>
      </c>
      <c r="BD2833" s="0" t="s">
        <v>134</v>
      </c>
      <c r="BE2833" s="0" t="s">
        <v>134</v>
      </c>
      <c r="BF2833" s="0" t="s">
        <v>134</v>
      </c>
      <c r="BG2833" s="0" t="s">
        <v>134</v>
      </c>
      <c r="BH2833" s="0" t="s">
        <v>134</v>
      </c>
      <c r="BI2833" s="0" t="s">
        <v>134</v>
      </c>
      <c r="BJ2833" s="0" t="s">
        <v>134</v>
      </c>
      <c r="BK2833" s="0" t="s">
        <v>134</v>
      </c>
      <c r="BL2833" s="0" t="s">
        <v>134</v>
      </c>
      <c r="BM2833" s="0" t="s">
        <v>134</v>
      </c>
      <c r="BN2833" s="0" t="s">
        <v>134</v>
      </c>
      <c r="BO2833" s="0" t="s">
        <v>134</v>
      </c>
      <c r="BP2833" s="0" t="s">
        <v>134</v>
      </c>
      <c r="BQ2833" s="0" t="s">
        <v>134</v>
      </c>
      <c r="BR2833" s="0" t="s">
        <v>134</v>
      </c>
      <c r="BS2833" s="0" t="s">
        <v>134</v>
      </c>
      <c r="BT2833" s="0" t="s">
        <v>134</v>
      </c>
      <c r="BU2833" s="0" t="s">
        <v>134</v>
      </c>
      <c r="BV2833" s="0" t="s">
        <v>134</v>
      </c>
      <c r="BW2833" s="0" t="s">
        <v>134</v>
      </c>
      <c r="BX2833" s="0" t="s">
        <v>134</v>
      </c>
      <c r="BZ2833" s="0" t="s">
        <v>134</v>
      </c>
      <c r="CA2833" s="0" t="s">
        <v>134</v>
      </c>
      <c r="CB2833" s="0" t="s">
        <v>134</v>
      </c>
      <c r="CC2833" s="0" t="s">
        <v>134</v>
      </c>
      <c r="CD2833" s="0" t="s">
        <v>134</v>
      </c>
      <c r="CE2833" s="0" t="s">
        <v>134</v>
      </c>
    </row>
    <row r="2834" customFormat="false" ht="12.75" hidden="false" customHeight="false" outlineLevel="0" collapsed="false">
      <c r="E2834" s="9" t="s">
        <v>134</v>
      </c>
      <c r="F2834" s="9" t="s">
        <v>134</v>
      </c>
      <c r="G2834" s="9" t="s">
        <v>134</v>
      </c>
      <c r="Q2834" s="0" t="s">
        <v>134</v>
      </c>
      <c r="R2834" s="0" t="s">
        <v>134</v>
      </c>
      <c r="S2834" s="0" t="s">
        <v>134</v>
      </c>
      <c r="T2834" s="0" t="s">
        <v>134</v>
      </c>
      <c r="U2834" s="0" t="s">
        <v>134</v>
      </c>
      <c r="V2834" s="0" t="s">
        <v>134</v>
      </c>
      <c r="W2834" s="0" t="s">
        <v>134</v>
      </c>
      <c r="X2834" s="0" t="s">
        <v>134</v>
      </c>
      <c r="Y2834" s="0" t="s">
        <v>134</v>
      </c>
      <c r="Z2834" s="0" t="s">
        <v>134</v>
      </c>
      <c r="AA2834" s="0" t="s">
        <v>134</v>
      </c>
      <c r="AB2834" s="0" t="s">
        <v>134</v>
      </c>
      <c r="AC2834" s="0" t="s">
        <v>134</v>
      </c>
      <c r="AD2834" s="0" t="s">
        <v>134</v>
      </c>
      <c r="AE2834" s="0" t="s">
        <v>134</v>
      </c>
      <c r="AF2834" s="0" t="s">
        <v>134</v>
      </c>
      <c r="AG2834" s="0" t="s">
        <v>134</v>
      </c>
      <c r="AH2834" s="0" t="s">
        <v>134</v>
      </c>
      <c r="AI2834" s="0" t="s">
        <v>134</v>
      </c>
      <c r="AJ2834" s="0" t="s">
        <v>134</v>
      </c>
      <c r="AK2834" s="0" t="s">
        <v>134</v>
      </c>
      <c r="AL2834" s="0" t="s">
        <v>134</v>
      </c>
      <c r="AM2834" s="0" t="s">
        <v>134</v>
      </c>
      <c r="AN2834" s="0" t="s">
        <v>134</v>
      </c>
      <c r="AO2834" s="0" t="s">
        <v>134</v>
      </c>
      <c r="AP2834" s="0" t="s">
        <v>134</v>
      </c>
      <c r="AQ2834" s="0" t="s">
        <v>134</v>
      </c>
      <c r="AR2834" s="0" t="s">
        <v>134</v>
      </c>
      <c r="AS2834" s="0" t="s">
        <v>134</v>
      </c>
      <c r="AT2834" s="0" t="s">
        <v>134</v>
      </c>
      <c r="AU2834" s="0" t="s">
        <v>134</v>
      </c>
      <c r="AV2834" s="0" t="s">
        <v>134</v>
      </c>
      <c r="AW2834" s="0" t="s">
        <v>134</v>
      </c>
      <c r="AX2834" s="0" t="s">
        <v>134</v>
      </c>
      <c r="AY2834" s="0" t="s">
        <v>134</v>
      </c>
      <c r="AZ2834" s="0" t="s">
        <v>134</v>
      </c>
      <c r="BA2834" s="0" t="s">
        <v>134</v>
      </c>
      <c r="BB2834" s="0" t="s">
        <v>134</v>
      </c>
      <c r="BC2834" s="0" t="s">
        <v>134</v>
      </c>
      <c r="BD2834" s="0" t="s">
        <v>134</v>
      </c>
      <c r="BE2834" s="0" t="s">
        <v>134</v>
      </c>
      <c r="BF2834" s="0" t="s">
        <v>134</v>
      </c>
      <c r="BG2834" s="0" t="s">
        <v>134</v>
      </c>
      <c r="BH2834" s="0" t="s">
        <v>134</v>
      </c>
      <c r="BI2834" s="0" t="s">
        <v>134</v>
      </c>
      <c r="BJ2834" s="0" t="s">
        <v>134</v>
      </c>
      <c r="BK2834" s="0" t="s">
        <v>134</v>
      </c>
      <c r="BL2834" s="0" t="s">
        <v>134</v>
      </c>
      <c r="BM2834" s="0" t="s">
        <v>134</v>
      </c>
      <c r="BN2834" s="0" t="s">
        <v>134</v>
      </c>
      <c r="BO2834" s="0" t="s">
        <v>134</v>
      </c>
      <c r="BP2834" s="0" t="s">
        <v>134</v>
      </c>
      <c r="BQ2834" s="0" t="s">
        <v>134</v>
      </c>
      <c r="BR2834" s="0" t="s">
        <v>134</v>
      </c>
      <c r="BS2834" s="0" t="s">
        <v>134</v>
      </c>
      <c r="BT2834" s="0" t="s">
        <v>134</v>
      </c>
      <c r="BU2834" s="0" t="s">
        <v>134</v>
      </c>
      <c r="BV2834" s="0" t="s">
        <v>134</v>
      </c>
      <c r="BW2834" s="0" t="s">
        <v>134</v>
      </c>
      <c r="BX2834" s="0" t="s">
        <v>134</v>
      </c>
      <c r="BZ2834" s="0" t="s">
        <v>134</v>
      </c>
      <c r="CA2834" s="0" t="s">
        <v>134</v>
      </c>
      <c r="CB2834" s="0" t="s">
        <v>134</v>
      </c>
      <c r="CC2834" s="0" t="s">
        <v>134</v>
      </c>
      <c r="CD2834" s="0" t="s">
        <v>134</v>
      </c>
      <c r="CE2834" s="0" t="s">
        <v>134</v>
      </c>
    </row>
    <row r="2835" customFormat="false" ht="12.75" hidden="false" customHeight="false" outlineLevel="0" collapsed="false">
      <c r="E2835" s="9" t="s">
        <v>134</v>
      </c>
      <c r="F2835" s="9" t="s">
        <v>134</v>
      </c>
      <c r="G2835" s="9" t="s">
        <v>134</v>
      </c>
      <c r="Q2835" s="0" t="s">
        <v>134</v>
      </c>
      <c r="R2835" s="0" t="s">
        <v>134</v>
      </c>
      <c r="S2835" s="0" t="s">
        <v>134</v>
      </c>
      <c r="T2835" s="0" t="s">
        <v>134</v>
      </c>
      <c r="U2835" s="0" t="s">
        <v>134</v>
      </c>
      <c r="V2835" s="0" t="s">
        <v>134</v>
      </c>
      <c r="W2835" s="0" t="s">
        <v>134</v>
      </c>
      <c r="X2835" s="0" t="s">
        <v>134</v>
      </c>
      <c r="Y2835" s="0" t="s">
        <v>134</v>
      </c>
      <c r="Z2835" s="0" t="s">
        <v>134</v>
      </c>
      <c r="AA2835" s="0" t="s">
        <v>134</v>
      </c>
      <c r="AB2835" s="0" t="s">
        <v>134</v>
      </c>
      <c r="AC2835" s="0" t="s">
        <v>134</v>
      </c>
      <c r="AD2835" s="0" t="s">
        <v>134</v>
      </c>
      <c r="AE2835" s="0" t="s">
        <v>134</v>
      </c>
      <c r="AF2835" s="0" t="s">
        <v>134</v>
      </c>
      <c r="AG2835" s="0" t="s">
        <v>134</v>
      </c>
      <c r="AH2835" s="0" t="s">
        <v>134</v>
      </c>
      <c r="AI2835" s="0" t="s">
        <v>134</v>
      </c>
      <c r="AJ2835" s="0" t="s">
        <v>134</v>
      </c>
      <c r="AK2835" s="0" t="s">
        <v>134</v>
      </c>
      <c r="AL2835" s="0" t="s">
        <v>134</v>
      </c>
      <c r="AM2835" s="0" t="s">
        <v>134</v>
      </c>
      <c r="AN2835" s="0" t="s">
        <v>134</v>
      </c>
      <c r="AO2835" s="0" t="s">
        <v>134</v>
      </c>
      <c r="AP2835" s="0" t="s">
        <v>134</v>
      </c>
      <c r="AQ2835" s="0" t="s">
        <v>134</v>
      </c>
      <c r="AR2835" s="0" t="s">
        <v>134</v>
      </c>
      <c r="AS2835" s="0" t="s">
        <v>134</v>
      </c>
      <c r="AT2835" s="0" t="s">
        <v>134</v>
      </c>
      <c r="AU2835" s="0" t="s">
        <v>134</v>
      </c>
      <c r="AV2835" s="0" t="s">
        <v>134</v>
      </c>
      <c r="AW2835" s="0" t="s">
        <v>134</v>
      </c>
      <c r="AX2835" s="0" t="s">
        <v>134</v>
      </c>
      <c r="AY2835" s="0" t="s">
        <v>134</v>
      </c>
      <c r="AZ2835" s="0" t="s">
        <v>134</v>
      </c>
      <c r="BA2835" s="0" t="s">
        <v>134</v>
      </c>
      <c r="BB2835" s="0" t="s">
        <v>134</v>
      </c>
      <c r="BC2835" s="0" t="s">
        <v>134</v>
      </c>
      <c r="BD2835" s="0" t="s">
        <v>134</v>
      </c>
      <c r="BE2835" s="0" t="s">
        <v>134</v>
      </c>
      <c r="BF2835" s="0" t="s">
        <v>134</v>
      </c>
      <c r="BG2835" s="0" t="s">
        <v>134</v>
      </c>
      <c r="BH2835" s="0" t="s">
        <v>134</v>
      </c>
      <c r="BI2835" s="0" t="s">
        <v>134</v>
      </c>
      <c r="BJ2835" s="0" t="s">
        <v>134</v>
      </c>
      <c r="BK2835" s="0" t="s">
        <v>134</v>
      </c>
      <c r="BL2835" s="0" t="s">
        <v>134</v>
      </c>
      <c r="BM2835" s="0" t="s">
        <v>134</v>
      </c>
      <c r="BN2835" s="0" t="s">
        <v>134</v>
      </c>
      <c r="BO2835" s="0" t="s">
        <v>134</v>
      </c>
      <c r="BP2835" s="0" t="s">
        <v>134</v>
      </c>
      <c r="BQ2835" s="0" t="s">
        <v>134</v>
      </c>
      <c r="BR2835" s="0" t="s">
        <v>134</v>
      </c>
      <c r="BS2835" s="0" t="s">
        <v>134</v>
      </c>
      <c r="BT2835" s="0" t="s">
        <v>134</v>
      </c>
      <c r="BU2835" s="0" t="s">
        <v>134</v>
      </c>
      <c r="BV2835" s="0" t="s">
        <v>134</v>
      </c>
      <c r="BW2835" s="0" t="s">
        <v>134</v>
      </c>
      <c r="BX2835" s="0" t="s">
        <v>134</v>
      </c>
      <c r="BZ2835" s="0" t="s">
        <v>134</v>
      </c>
      <c r="CA2835" s="0" t="s">
        <v>134</v>
      </c>
      <c r="CB2835" s="0" t="s">
        <v>134</v>
      </c>
      <c r="CC2835" s="0" t="s">
        <v>134</v>
      </c>
      <c r="CD2835" s="0" t="s">
        <v>134</v>
      </c>
      <c r="CE2835" s="0" t="s">
        <v>134</v>
      </c>
    </row>
    <row r="2836" customFormat="false" ht="12.75" hidden="false" customHeight="false" outlineLevel="0" collapsed="false">
      <c r="E2836" s="9" t="s">
        <v>134</v>
      </c>
      <c r="F2836" s="9" t="s">
        <v>134</v>
      </c>
      <c r="G2836" s="9" t="s">
        <v>134</v>
      </c>
      <c r="Q2836" s="0" t="s">
        <v>134</v>
      </c>
      <c r="R2836" s="0" t="s">
        <v>134</v>
      </c>
      <c r="S2836" s="0" t="s">
        <v>134</v>
      </c>
      <c r="T2836" s="0" t="s">
        <v>134</v>
      </c>
      <c r="U2836" s="0" t="s">
        <v>134</v>
      </c>
      <c r="V2836" s="0" t="s">
        <v>134</v>
      </c>
      <c r="W2836" s="0" t="s">
        <v>134</v>
      </c>
      <c r="X2836" s="0" t="s">
        <v>134</v>
      </c>
      <c r="Y2836" s="0" t="s">
        <v>134</v>
      </c>
      <c r="Z2836" s="0" t="s">
        <v>134</v>
      </c>
      <c r="AA2836" s="0" t="s">
        <v>134</v>
      </c>
      <c r="AB2836" s="0" t="s">
        <v>134</v>
      </c>
      <c r="AC2836" s="0" t="s">
        <v>134</v>
      </c>
      <c r="AD2836" s="0" t="s">
        <v>134</v>
      </c>
      <c r="AE2836" s="0" t="s">
        <v>134</v>
      </c>
      <c r="AF2836" s="0" t="s">
        <v>134</v>
      </c>
      <c r="AG2836" s="0" t="s">
        <v>134</v>
      </c>
      <c r="AH2836" s="0" t="s">
        <v>134</v>
      </c>
      <c r="AI2836" s="0" t="s">
        <v>134</v>
      </c>
      <c r="AJ2836" s="0" t="s">
        <v>134</v>
      </c>
      <c r="AK2836" s="0" t="s">
        <v>134</v>
      </c>
      <c r="AL2836" s="0" t="s">
        <v>134</v>
      </c>
      <c r="AM2836" s="0" t="s">
        <v>134</v>
      </c>
      <c r="AN2836" s="0" t="s">
        <v>134</v>
      </c>
      <c r="AO2836" s="0" t="s">
        <v>134</v>
      </c>
      <c r="AP2836" s="0" t="s">
        <v>134</v>
      </c>
      <c r="AQ2836" s="0" t="s">
        <v>134</v>
      </c>
      <c r="AR2836" s="0" t="s">
        <v>134</v>
      </c>
      <c r="AS2836" s="0" t="s">
        <v>134</v>
      </c>
      <c r="AT2836" s="0" t="s">
        <v>134</v>
      </c>
      <c r="AU2836" s="0" t="s">
        <v>134</v>
      </c>
      <c r="AV2836" s="0" t="s">
        <v>134</v>
      </c>
      <c r="AW2836" s="0" t="s">
        <v>134</v>
      </c>
      <c r="AX2836" s="0" t="s">
        <v>134</v>
      </c>
      <c r="AY2836" s="0" t="s">
        <v>134</v>
      </c>
      <c r="AZ2836" s="0" t="s">
        <v>134</v>
      </c>
      <c r="BA2836" s="0" t="s">
        <v>134</v>
      </c>
      <c r="BB2836" s="0" t="s">
        <v>134</v>
      </c>
      <c r="BC2836" s="0" t="s">
        <v>134</v>
      </c>
      <c r="BD2836" s="0" t="s">
        <v>134</v>
      </c>
      <c r="BE2836" s="0" t="s">
        <v>134</v>
      </c>
      <c r="BF2836" s="0" t="s">
        <v>134</v>
      </c>
      <c r="BG2836" s="0" t="s">
        <v>134</v>
      </c>
      <c r="BH2836" s="0" t="s">
        <v>134</v>
      </c>
      <c r="BI2836" s="0" t="s">
        <v>134</v>
      </c>
      <c r="BJ2836" s="0" t="s">
        <v>134</v>
      </c>
      <c r="BK2836" s="0" t="s">
        <v>134</v>
      </c>
      <c r="BL2836" s="0" t="s">
        <v>134</v>
      </c>
      <c r="BM2836" s="0" t="s">
        <v>134</v>
      </c>
      <c r="BN2836" s="0" t="s">
        <v>134</v>
      </c>
      <c r="BO2836" s="0" t="s">
        <v>134</v>
      </c>
      <c r="BP2836" s="0" t="s">
        <v>134</v>
      </c>
      <c r="BQ2836" s="0" t="s">
        <v>134</v>
      </c>
      <c r="BR2836" s="0" t="s">
        <v>134</v>
      </c>
      <c r="BS2836" s="0" t="s">
        <v>134</v>
      </c>
      <c r="BT2836" s="0" t="s">
        <v>134</v>
      </c>
      <c r="BU2836" s="0" t="s">
        <v>134</v>
      </c>
      <c r="BV2836" s="0" t="s">
        <v>134</v>
      </c>
      <c r="BW2836" s="0" t="s">
        <v>134</v>
      </c>
      <c r="BX2836" s="0" t="s">
        <v>134</v>
      </c>
      <c r="BZ2836" s="0" t="s">
        <v>134</v>
      </c>
      <c r="CA2836" s="0" t="s">
        <v>134</v>
      </c>
      <c r="CB2836" s="0" t="s">
        <v>134</v>
      </c>
      <c r="CC2836" s="0" t="s">
        <v>134</v>
      </c>
      <c r="CD2836" s="0" t="s">
        <v>134</v>
      </c>
      <c r="CE2836" s="0" t="s">
        <v>134</v>
      </c>
    </row>
    <row r="2837" customFormat="false" ht="12.75" hidden="false" customHeight="false" outlineLevel="0" collapsed="false">
      <c r="E2837" s="9" t="s">
        <v>134</v>
      </c>
      <c r="F2837" s="9" t="s">
        <v>134</v>
      </c>
      <c r="G2837" s="9" t="s">
        <v>134</v>
      </c>
      <c r="Q2837" s="0" t="s">
        <v>134</v>
      </c>
      <c r="R2837" s="0" t="s">
        <v>134</v>
      </c>
      <c r="S2837" s="0" t="s">
        <v>134</v>
      </c>
      <c r="T2837" s="0" t="s">
        <v>134</v>
      </c>
      <c r="U2837" s="0" t="s">
        <v>134</v>
      </c>
      <c r="V2837" s="0" t="s">
        <v>134</v>
      </c>
      <c r="W2837" s="0" t="s">
        <v>134</v>
      </c>
      <c r="X2837" s="0" t="s">
        <v>134</v>
      </c>
      <c r="Y2837" s="0" t="s">
        <v>134</v>
      </c>
      <c r="Z2837" s="0" t="s">
        <v>134</v>
      </c>
      <c r="AA2837" s="0" t="s">
        <v>134</v>
      </c>
      <c r="AB2837" s="0" t="s">
        <v>134</v>
      </c>
      <c r="AC2837" s="0" t="s">
        <v>134</v>
      </c>
      <c r="AD2837" s="0" t="s">
        <v>134</v>
      </c>
      <c r="AE2837" s="0" t="s">
        <v>134</v>
      </c>
      <c r="AF2837" s="0" t="s">
        <v>134</v>
      </c>
      <c r="AG2837" s="0" t="s">
        <v>134</v>
      </c>
      <c r="AH2837" s="0" t="s">
        <v>134</v>
      </c>
      <c r="AI2837" s="0" t="s">
        <v>134</v>
      </c>
      <c r="AJ2837" s="0" t="s">
        <v>134</v>
      </c>
      <c r="AK2837" s="0" t="s">
        <v>134</v>
      </c>
      <c r="AL2837" s="0" t="s">
        <v>134</v>
      </c>
      <c r="AM2837" s="0" t="s">
        <v>134</v>
      </c>
      <c r="AN2837" s="0" t="s">
        <v>134</v>
      </c>
      <c r="AO2837" s="0" t="s">
        <v>134</v>
      </c>
      <c r="AP2837" s="0" t="s">
        <v>134</v>
      </c>
      <c r="AQ2837" s="0" t="s">
        <v>134</v>
      </c>
      <c r="AR2837" s="0" t="s">
        <v>134</v>
      </c>
      <c r="AS2837" s="0" t="s">
        <v>134</v>
      </c>
      <c r="AT2837" s="0" t="s">
        <v>134</v>
      </c>
      <c r="AU2837" s="0" t="s">
        <v>134</v>
      </c>
      <c r="AV2837" s="0" t="s">
        <v>134</v>
      </c>
      <c r="AW2837" s="0" t="s">
        <v>134</v>
      </c>
      <c r="AX2837" s="0" t="s">
        <v>134</v>
      </c>
      <c r="AY2837" s="0" t="s">
        <v>134</v>
      </c>
      <c r="AZ2837" s="0" t="s">
        <v>134</v>
      </c>
      <c r="BA2837" s="0" t="s">
        <v>134</v>
      </c>
      <c r="BB2837" s="0" t="s">
        <v>134</v>
      </c>
      <c r="BC2837" s="0" t="s">
        <v>134</v>
      </c>
      <c r="BD2837" s="0" t="s">
        <v>134</v>
      </c>
      <c r="BE2837" s="0" t="s">
        <v>134</v>
      </c>
      <c r="BF2837" s="0" t="s">
        <v>134</v>
      </c>
      <c r="BG2837" s="0" t="s">
        <v>134</v>
      </c>
      <c r="BH2837" s="0" t="s">
        <v>134</v>
      </c>
      <c r="BI2837" s="0" t="s">
        <v>134</v>
      </c>
      <c r="BJ2837" s="0" t="s">
        <v>134</v>
      </c>
      <c r="BK2837" s="0" t="s">
        <v>134</v>
      </c>
      <c r="BL2837" s="0" t="s">
        <v>134</v>
      </c>
      <c r="BM2837" s="0" t="s">
        <v>134</v>
      </c>
      <c r="BN2837" s="0" t="s">
        <v>134</v>
      </c>
      <c r="BO2837" s="0" t="s">
        <v>134</v>
      </c>
      <c r="BP2837" s="0" t="s">
        <v>134</v>
      </c>
      <c r="BQ2837" s="0" t="s">
        <v>134</v>
      </c>
      <c r="BR2837" s="0" t="s">
        <v>134</v>
      </c>
      <c r="BS2837" s="0" t="s">
        <v>134</v>
      </c>
      <c r="BT2837" s="0" t="s">
        <v>134</v>
      </c>
      <c r="BU2837" s="0" t="s">
        <v>134</v>
      </c>
      <c r="BV2837" s="0" t="s">
        <v>134</v>
      </c>
      <c r="BW2837" s="0" t="s">
        <v>134</v>
      </c>
      <c r="BX2837" s="0" t="s">
        <v>134</v>
      </c>
      <c r="BZ2837" s="0" t="s">
        <v>134</v>
      </c>
      <c r="CA2837" s="0" t="s">
        <v>134</v>
      </c>
      <c r="CB2837" s="0" t="s">
        <v>134</v>
      </c>
      <c r="CC2837" s="0" t="s">
        <v>134</v>
      </c>
      <c r="CD2837" s="0" t="s">
        <v>134</v>
      </c>
      <c r="CE2837" s="0" t="s">
        <v>134</v>
      </c>
    </row>
    <row r="2838" customFormat="false" ht="12.75" hidden="false" customHeight="false" outlineLevel="0" collapsed="false">
      <c r="E2838" s="9" t="s">
        <v>134</v>
      </c>
      <c r="F2838" s="9" t="s">
        <v>134</v>
      </c>
      <c r="G2838" s="9" t="s">
        <v>134</v>
      </c>
      <c r="Q2838" s="0" t="s">
        <v>134</v>
      </c>
      <c r="R2838" s="0" t="s">
        <v>134</v>
      </c>
      <c r="S2838" s="0" t="s">
        <v>134</v>
      </c>
      <c r="T2838" s="0" t="s">
        <v>134</v>
      </c>
      <c r="U2838" s="0" t="s">
        <v>134</v>
      </c>
      <c r="V2838" s="0" t="s">
        <v>134</v>
      </c>
      <c r="W2838" s="0" t="s">
        <v>134</v>
      </c>
      <c r="X2838" s="0" t="s">
        <v>134</v>
      </c>
      <c r="Y2838" s="0" t="s">
        <v>134</v>
      </c>
      <c r="Z2838" s="0" t="s">
        <v>134</v>
      </c>
      <c r="AA2838" s="0" t="s">
        <v>134</v>
      </c>
      <c r="AB2838" s="0" t="s">
        <v>134</v>
      </c>
      <c r="AC2838" s="0" t="s">
        <v>134</v>
      </c>
      <c r="AD2838" s="0" t="s">
        <v>134</v>
      </c>
      <c r="AE2838" s="0" t="s">
        <v>134</v>
      </c>
      <c r="AF2838" s="0" t="s">
        <v>134</v>
      </c>
      <c r="AG2838" s="0" t="s">
        <v>134</v>
      </c>
      <c r="AH2838" s="0" t="s">
        <v>134</v>
      </c>
      <c r="AI2838" s="0" t="s">
        <v>134</v>
      </c>
      <c r="AJ2838" s="0" t="s">
        <v>134</v>
      </c>
      <c r="AK2838" s="0" t="s">
        <v>134</v>
      </c>
      <c r="AL2838" s="0" t="s">
        <v>134</v>
      </c>
      <c r="AM2838" s="0" t="s">
        <v>134</v>
      </c>
      <c r="AN2838" s="0" t="s">
        <v>134</v>
      </c>
      <c r="AO2838" s="0" t="s">
        <v>134</v>
      </c>
      <c r="AP2838" s="0" t="s">
        <v>134</v>
      </c>
      <c r="AQ2838" s="0" t="s">
        <v>134</v>
      </c>
      <c r="AR2838" s="0" t="s">
        <v>134</v>
      </c>
      <c r="AS2838" s="0" t="s">
        <v>134</v>
      </c>
      <c r="AT2838" s="0" t="s">
        <v>134</v>
      </c>
      <c r="AU2838" s="0" t="s">
        <v>134</v>
      </c>
      <c r="AV2838" s="0" t="s">
        <v>134</v>
      </c>
      <c r="AW2838" s="0" t="s">
        <v>134</v>
      </c>
      <c r="AX2838" s="0" t="s">
        <v>134</v>
      </c>
      <c r="AY2838" s="0" t="s">
        <v>134</v>
      </c>
      <c r="AZ2838" s="0" t="s">
        <v>134</v>
      </c>
      <c r="BA2838" s="0" t="s">
        <v>134</v>
      </c>
      <c r="BB2838" s="0" t="s">
        <v>134</v>
      </c>
      <c r="BC2838" s="0" t="s">
        <v>134</v>
      </c>
      <c r="BD2838" s="0" t="s">
        <v>134</v>
      </c>
      <c r="BE2838" s="0" t="s">
        <v>134</v>
      </c>
      <c r="BF2838" s="0" t="s">
        <v>134</v>
      </c>
      <c r="BG2838" s="0" t="s">
        <v>134</v>
      </c>
      <c r="BH2838" s="0" t="s">
        <v>134</v>
      </c>
      <c r="BI2838" s="0" t="s">
        <v>134</v>
      </c>
      <c r="BJ2838" s="0" t="s">
        <v>134</v>
      </c>
      <c r="BK2838" s="0" t="s">
        <v>134</v>
      </c>
      <c r="BL2838" s="0" t="s">
        <v>134</v>
      </c>
      <c r="BM2838" s="0" t="s">
        <v>134</v>
      </c>
      <c r="BN2838" s="0" t="s">
        <v>134</v>
      </c>
      <c r="BO2838" s="0" t="s">
        <v>134</v>
      </c>
      <c r="BP2838" s="0" t="s">
        <v>134</v>
      </c>
      <c r="BQ2838" s="0" t="s">
        <v>134</v>
      </c>
      <c r="BR2838" s="0" t="s">
        <v>134</v>
      </c>
      <c r="BS2838" s="0" t="s">
        <v>134</v>
      </c>
      <c r="BT2838" s="0" t="s">
        <v>134</v>
      </c>
      <c r="BU2838" s="0" t="s">
        <v>134</v>
      </c>
      <c r="BV2838" s="0" t="s">
        <v>134</v>
      </c>
      <c r="BW2838" s="0" t="s">
        <v>134</v>
      </c>
      <c r="BX2838" s="0" t="s">
        <v>134</v>
      </c>
      <c r="BZ2838" s="0" t="s">
        <v>134</v>
      </c>
      <c r="CA2838" s="0" t="s">
        <v>134</v>
      </c>
      <c r="CB2838" s="0" t="s">
        <v>134</v>
      </c>
      <c r="CC2838" s="0" t="s">
        <v>134</v>
      </c>
      <c r="CD2838" s="0" t="s">
        <v>134</v>
      </c>
      <c r="CE2838" s="0" t="s">
        <v>134</v>
      </c>
    </row>
    <row r="2839" customFormat="false" ht="12.75" hidden="false" customHeight="false" outlineLevel="0" collapsed="false">
      <c r="E2839" s="9" t="s">
        <v>134</v>
      </c>
      <c r="F2839" s="9" t="s">
        <v>134</v>
      </c>
      <c r="G2839" s="9" t="s">
        <v>134</v>
      </c>
      <c r="Q2839" s="0" t="s">
        <v>134</v>
      </c>
      <c r="R2839" s="0" t="s">
        <v>134</v>
      </c>
      <c r="S2839" s="0" t="s">
        <v>134</v>
      </c>
      <c r="T2839" s="0" t="s">
        <v>134</v>
      </c>
      <c r="U2839" s="0" t="s">
        <v>134</v>
      </c>
      <c r="V2839" s="0" t="s">
        <v>134</v>
      </c>
      <c r="W2839" s="0" t="s">
        <v>134</v>
      </c>
      <c r="X2839" s="0" t="s">
        <v>134</v>
      </c>
      <c r="Y2839" s="0" t="s">
        <v>134</v>
      </c>
      <c r="Z2839" s="0" t="s">
        <v>134</v>
      </c>
      <c r="AA2839" s="0" t="s">
        <v>134</v>
      </c>
      <c r="AB2839" s="0" t="s">
        <v>134</v>
      </c>
      <c r="AC2839" s="0" t="s">
        <v>134</v>
      </c>
      <c r="AD2839" s="0" t="s">
        <v>134</v>
      </c>
      <c r="AE2839" s="0" t="s">
        <v>134</v>
      </c>
      <c r="AF2839" s="0" t="s">
        <v>134</v>
      </c>
      <c r="AG2839" s="0" t="s">
        <v>134</v>
      </c>
      <c r="AH2839" s="0" t="s">
        <v>134</v>
      </c>
      <c r="AI2839" s="0" t="s">
        <v>134</v>
      </c>
      <c r="AJ2839" s="0" t="s">
        <v>134</v>
      </c>
      <c r="AK2839" s="0" t="s">
        <v>134</v>
      </c>
      <c r="AL2839" s="0" t="s">
        <v>134</v>
      </c>
      <c r="AM2839" s="0" t="s">
        <v>134</v>
      </c>
      <c r="AN2839" s="0" t="s">
        <v>134</v>
      </c>
      <c r="AO2839" s="0" t="s">
        <v>134</v>
      </c>
      <c r="AP2839" s="0" t="s">
        <v>134</v>
      </c>
      <c r="AQ2839" s="0" t="s">
        <v>134</v>
      </c>
      <c r="AR2839" s="0" t="s">
        <v>134</v>
      </c>
      <c r="AS2839" s="0" t="s">
        <v>134</v>
      </c>
      <c r="AT2839" s="0" t="s">
        <v>134</v>
      </c>
      <c r="AU2839" s="0" t="s">
        <v>134</v>
      </c>
      <c r="AV2839" s="0" t="s">
        <v>134</v>
      </c>
      <c r="AW2839" s="0" t="s">
        <v>134</v>
      </c>
      <c r="AX2839" s="0" t="s">
        <v>134</v>
      </c>
      <c r="AY2839" s="0" t="s">
        <v>134</v>
      </c>
      <c r="AZ2839" s="0" t="s">
        <v>134</v>
      </c>
      <c r="BA2839" s="0" t="s">
        <v>134</v>
      </c>
      <c r="BB2839" s="0" t="s">
        <v>134</v>
      </c>
      <c r="BC2839" s="0" t="s">
        <v>134</v>
      </c>
      <c r="BD2839" s="0" t="s">
        <v>134</v>
      </c>
      <c r="BE2839" s="0" t="s">
        <v>134</v>
      </c>
      <c r="BF2839" s="0" t="s">
        <v>134</v>
      </c>
      <c r="BG2839" s="0" t="s">
        <v>134</v>
      </c>
      <c r="BH2839" s="0" t="s">
        <v>134</v>
      </c>
      <c r="BI2839" s="0" t="s">
        <v>134</v>
      </c>
      <c r="BJ2839" s="0" t="s">
        <v>134</v>
      </c>
      <c r="BK2839" s="0" t="s">
        <v>134</v>
      </c>
      <c r="BL2839" s="0" t="s">
        <v>134</v>
      </c>
      <c r="BM2839" s="0" t="s">
        <v>134</v>
      </c>
      <c r="BN2839" s="0" t="s">
        <v>134</v>
      </c>
      <c r="BO2839" s="0" t="s">
        <v>134</v>
      </c>
      <c r="BP2839" s="0" t="s">
        <v>134</v>
      </c>
      <c r="BQ2839" s="0" t="s">
        <v>134</v>
      </c>
      <c r="BR2839" s="0" t="s">
        <v>134</v>
      </c>
      <c r="BS2839" s="0" t="s">
        <v>134</v>
      </c>
      <c r="BT2839" s="0" t="s">
        <v>134</v>
      </c>
      <c r="BU2839" s="0" t="s">
        <v>134</v>
      </c>
      <c r="BV2839" s="0" t="s">
        <v>134</v>
      </c>
      <c r="BW2839" s="0" t="s">
        <v>134</v>
      </c>
      <c r="BX2839" s="0" t="s">
        <v>134</v>
      </c>
      <c r="BZ2839" s="0" t="s">
        <v>134</v>
      </c>
      <c r="CA2839" s="0" t="s">
        <v>134</v>
      </c>
      <c r="CB2839" s="0" t="s">
        <v>134</v>
      </c>
      <c r="CC2839" s="0" t="s">
        <v>134</v>
      </c>
      <c r="CD2839" s="0" t="s">
        <v>134</v>
      </c>
      <c r="CE2839" s="0" t="s">
        <v>134</v>
      </c>
    </row>
    <row r="2840" customFormat="false" ht="12.75" hidden="false" customHeight="false" outlineLevel="0" collapsed="false">
      <c r="E2840" s="9" t="s">
        <v>134</v>
      </c>
      <c r="F2840" s="9" t="s">
        <v>134</v>
      </c>
      <c r="G2840" s="9" t="s">
        <v>134</v>
      </c>
      <c r="Q2840" s="0" t="s">
        <v>134</v>
      </c>
      <c r="R2840" s="0" t="s">
        <v>134</v>
      </c>
      <c r="S2840" s="0" t="s">
        <v>134</v>
      </c>
      <c r="T2840" s="0" t="s">
        <v>134</v>
      </c>
      <c r="U2840" s="0" t="s">
        <v>134</v>
      </c>
      <c r="V2840" s="0" t="s">
        <v>134</v>
      </c>
      <c r="W2840" s="0" t="s">
        <v>134</v>
      </c>
      <c r="X2840" s="0" t="s">
        <v>134</v>
      </c>
      <c r="Y2840" s="0" t="s">
        <v>134</v>
      </c>
      <c r="Z2840" s="0" t="s">
        <v>134</v>
      </c>
      <c r="AA2840" s="0" t="s">
        <v>134</v>
      </c>
      <c r="AB2840" s="0" t="s">
        <v>134</v>
      </c>
      <c r="AC2840" s="0" t="s">
        <v>134</v>
      </c>
      <c r="AD2840" s="0" t="s">
        <v>134</v>
      </c>
      <c r="AE2840" s="0" t="s">
        <v>134</v>
      </c>
      <c r="AF2840" s="0" t="s">
        <v>134</v>
      </c>
      <c r="AG2840" s="0" t="s">
        <v>134</v>
      </c>
      <c r="AH2840" s="0" t="s">
        <v>134</v>
      </c>
      <c r="AI2840" s="0" t="s">
        <v>134</v>
      </c>
      <c r="AJ2840" s="0" t="s">
        <v>134</v>
      </c>
      <c r="AK2840" s="0" t="s">
        <v>134</v>
      </c>
      <c r="AL2840" s="0" t="s">
        <v>134</v>
      </c>
      <c r="AM2840" s="0" t="s">
        <v>134</v>
      </c>
      <c r="AN2840" s="0" t="s">
        <v>134</v>
      </c>
      <c r="AO2840" s="0" t="s">
        <v>134</v>
      </c>
      <c r="AP2840" s="0" t="s">
        <v>134</v>
      </c>
      <c r="AQ2840" s="0" t="s">
        <v>134</v>
      </c>
      <c r="AR2840" s="0" t="s">
        <v>134</v>
      </c>
      <c r="AS2840" s="0" t="s">
        <v>134</v>
      </c>
      <c r="AT2840" s="0" t="s">
        <v>134</v>
      </c>
      <c r="AU2840" s="0" t="s">
        <v>134</v>
      </c>
      <c r="AV2840" s="0" t="s">
        <v>134</v>
      </c>
      <c r="AW2840" s="0" t="s">
        <v>134</v>
      </c>
      <c r="AX2840" s="0" t="s">
        <v>134</v>
      </c>
      <c r="AY2840" s="0" t="s">
        <v>134</v>
      </c>
      <c r="AZ2840" s="0" t="s">
        <v>134</v>
      </c>
      <c r="BA2840" s="0" t="s">
        <v>134</v>
      </c>
      <c r="BB2840" s="0" t="s">
        <v>134</v>
      </c>
      <c r="BC2840" s="0" t="s">
        <v>134</v>
      </c>
      <c r="BD2840" s="0" t="s">
        <v>134</v>
      </c>
      <c r="BE2840" s="0" t="s">
        <v>134</v>
      </c>
      <c r="BF2840" s="0" t="s">
        <v>134</v>
      </c>
      <c r="BG2840" s="0" t="s">
        <v>134</v>
      </c>
      <c r="BH2840" s="0" t="s">
        <v>134</v>
      </c>
      <c r="BI2840" s="0" t="s">
        <v>134</v>
      </c>
      <c r="BJ2840" s="0" t="s">
        <v>134</v>
      </c>
      <c r="BK2840" s="0" t="s">
        <v>134</v>
      </c>
      <c r="BL2840" s="0" t="s">
        <v>134</v>
      </c>
      <c r="BM2840" s="0" t="s">
        <v>134</v>
      </c>
      <c r="BN2840" s="0" t="s">
        <v>134</v>
      </c>
      <c r="BO2840" s="0" t="s">
        <v>134</v>
      </c>
      <c r="BP2840" s="0" t="s">
        <v>134</v>
      </c>
      <c r="BQ2840" s="0" t="s">
        <v>134</v>
      </c>
      <c r="BR2840" s="0" t="s">
        <v>134</v>
      </c>
      <c r="BS2840" s="0" t="s">
        <v>134</v>
      </c>
      <c r="BT2840" s="0" t="s">
        <v>134</v>
      </c>
      <c r="BU2840" s="0" t="s">
        <v>134</v>
      </c>
      <c r="BV2840" s="0" t="s">
        <v>134</v>
      </c>
      <c r="BW2840" s="0" t="s">
        <v>134</v>
      </c>
      <c r="BX2840" s="0" t="s">
        <v>134</v>
      </c>
      <c r="BZ2840" s="0" t="s">
        <v>134</v>
      </c>
      <c r="CA2840" s="0" t="s">
        <v>134</v>
      </c>
      <c r="CB2840" s="0" t="s">
        <v>134</v>
      </c>
      <c r="CC2840" s="0" t="s">
        <v>134</v>
      </c>
      <c r="CD2840" s="0" t="s">
        <v>134</v>
      </c>
      <c r="CE2840" s="0" t="s">
        <v>134</v>
      </c>
    </row>
    <row r="2841" customFormat="false" ht="12.75" hidden="false" customHeight="false" outlineLevel="0" collapsed="false">
      <c r="E2841" s="9" t="s">
        <v>134</v>
      </c>
      <c r="F2841" s="9" t="s">
        <v>134</v>
      </c>
      <c r="G2841" s="9" t="s">
        <v>134</v>
      </c>
      <c r="Q2841" s="0" t="s">
        <v>134</v>
      </c>
      <c r="R2841" s="0" t="s">
        <v>134</v>
      </c>
      <c r="S2841" s="0" t="s">
        <v>134</v>
      </c>
      <c r="T2841" s="0" t="s">
        <v>134</v>
      </c>
      <c r="U2841" s="0" t="s">
        <v>134</v>
      </c>
      <c r="V2841" s="0" t="s">
        <v>134</v>
      </c>
      <c r="W2841" s="0" t="s">
        <v>134</v>
      </c>
      <c r="X2841" s="0" t="s">
        <v>134</v>
      </c>
      <c r="Y2841" s="0" t="s">
        <v>134</v>
      </c>
      <c r="Z2841" s="0" t="s">
        <v>134</v>
      </c>
      <c r="AA2841" s="0" t="s">
        <v>134</v>
      </c>
      <c r="AB2841" s="0" t="s">
        <v>134</v>
      </c>
      <c r="AC2841" s="0" t="s">
        <v>134</v>
      </c>
      <c r="AD2841" s="0" t="s">
        <v>134</v>
      </c>
      <c r="AE2841" s="0" t="s">
        <v>134</v>
      </c>
      <c r="AF2841" s="0" t="s">
        <v>134</v>
      </c>
      <c r="AG2841" s="0" t="s">
        <v>134</v>
      </c>
      <c r="AH2841" s="0" t="s">
        <v>134</v>
      </c>
      <c r="AI2841" s="0" t="s">
        <v>134</v>
      </c>
      <c r="AJ2841" s="0" t="s">
        <v>134</v>
      </c>
      <c r="AK2841" s="0" t="s">
        <v>134</v>
      </c>
      <c r="AL2841" s="0" t="s">
        <v>134</v>
      </c>
      <c r="AM2841" s="0" t="s">
        <v>134</v>
      </c>
      <c r="AN2841" s="0" t="s">
        <v>134</v>
      </c>
      <c r="AO2841" s="0" t="s">
        <v>134</v>
      </c>
      <c r="AP2841" s="0" t="s">
        <v>134</v>
      </c>
      <c r="AQ2841" s="0" t="s">
        <v>134</v>
      </c>
      <c r="AR2841" s="0" t="s">
        <v>134</v>
      </c>
      <c r="AS2841" s="0" t="s">
        <v>134</v>
      </c>
      <c r="AT2841" s="0" t="s">
        <v>134</v>
      </c>
      <c r="AU2841" s="0" t="s">
        <v>134</v>
      </c>
      <c r="AV2841" s="0" t="s">
        <v>134</v>
      </c>
      <c r="AW2841" s="0" t="s">
        <v>134</v>
      </c>
      <c r="AX2841" s="0" t="s">
        <v>134</v>
      </c>
      <c r="AY2841" s="0" t="s">
        <v>134</v>
      </c>
      <c r="AZ2841" s="0" t="s">
        <v>134</v>
      </c>
      <c r="BA2841" s="0" t="s">
        <v>134</v>
      </c>
      <c r="BB2841" s="0" t="s">
        <v>134</v>
      </c>
      <c r="BC2841" s="0" t="s">
        <v>134</v>
      </c>
      <c r="BD2841" s="0" t="s">
        <v>134</v>
      </c>
      <c r="BE2841" s="0" t="s">
        <v>134</v>
      </c>
      <c r="BF2841" s="0" t="s">
        <v>134</v>
      </c>
      <c r="BG2841" s="0" t="s">
        <v>134</v>
      </c>
      <c r="BH2841" s="0" t="s">
        <v>134</v>
      </c>
      <c r="BI2841" s="0" t="s">
        <v>134</v>
      </c>
      <c r="BJ2841" s="0" t="s">
        <v>134</v>
      </c>
      <c r="BK2841" s="0" t="s">
        <v>134</v>
      </c>
      <c r="BL2841" s="0" t="s">
        <v>134</v>
      </c>
      <c r="BM2841" s="0" t="s">
        <v>134</v>
      </c>
      <c r="BN2841" s="0" t="s">
        <v>134</v>
      </c>
      <c r="BO2841" s="0" t="s">
        <v>134</v>
      </c>
      <c r="BP2841" s="0" t="s">
        <v>134</v>
      </c>
      <c r="BQ2841" s="0" t="s">
        <v>134</v>
      </c>
      <c r="BR2841" s="0" t="s">
        <v>134</v>
      </c>
      <c r="BS2841" s="0" t="s">
        <v>134</v>
      </c>
      <c r="BT2841" s="0" t="s">
        <v>134</v>
      </c>
      <c r="BU2841" s="0" t="s">
        <v>134</v>
      </c>
      <c r="BV2841" s="0" t="s">
        <v>134</v>
      </c>
      <c r="BW2841" s="0" t="s">
        <v>134</v>
      </c>
      <c r="BX2841" s="0" t="s">
        <v>134</v>
      </c>
      <c r="BZ2841" s="0" t="s">
        <v>134</v>
      </c>
      <c r="CA2841" s="0" t="s">
        <v>134</v>
      </c>
      <c r="CB2841" s="0" t="s">
        <v>134</v>
      </c>
      <c r="CC2841" s="0" t="s">
        <v>134</v>
      </c>
      <c r="CD2841" s="0" t="s">
        <v>134</v>
      </c>
      <c r="CE2841" s="0" t="s">
        <v>134</v>
      </c>
    </row>
    <row r="2842" customFormat="false" ht="12.75" hidden="false" customHeight="false" outlineLevel="0" collapsed="false">
      <c r="E2842" s="9" t="s">
        <v>134</v>
      </c>
      <c r="F2842" s="9" t="s">
        <v>134</v>
      </c>
      <c r="G2842" s="9" t="s">
        <v>134</v>
      </c>
      <c r="Q2842" s="0" t="s">
        <v>134</v>
      </c>
      <c r="R2842" s="0" t="s">
        <v>134</v>
      </c>
      <c r="S2842" s="0" t="s">
        <v>134</v>
      </c>
      <c r="T2842" s="0" t="s">
        <v>134</v>
      </c>
      <c r="U2842" s="0" t="s">
        <v>134</v>
      </c>
      <c r="V2842" s="0" t="s">
        <v>134</v>
      </c>
      <c r="W2842" s="0" t="s">
        <v>134</v>
      </c>
      <c r="X2842" s="0" t="s">
        <v>134</v>
      </c>
      <c r="Y2842" s="0" t="s">
        <v>134</v>
      </c>
      <c r="Z2842" s="0" t="s">
        <v>134</v>
      </c>
      <c r="AA2842" s="0" t="s">
        <v>134</v>
      </c>
      <c r="AB2842" s="0" t="s">
        <v>134</v>
      </c>
      <c r="AC2842" s="0" t="s">
        <v>134</v>
      </c>
      <c r="AD2842" s="0" t="s">
        <v>134</v>
      </c>
      <c r="AE2842" s="0" t="s">
        <v>134</v>
      </c>
      <c r="AF2842" s="0" t="s">
        <v>134</v>
      </c>
      <c r="AG2842" s="0" t="s">
        <v>134</v>
      </c>
      <c r="AH2842" s="0" t="s">
        <v>134</v>
      </c>
      <c r="AI2842" s="0" t="s">
        <v>134</v>
      </c>
      <c r="AJ2842" s="0" t="s">
        <v>134</v>
      </c>
      <c r="AK2842" s="0" t="s">
        <v>134</v>
      </c>
      <c r="AL2842" s="0" t="s">
        <v>134</v>
      </c>
      <c r="AM2842" s="0" t="s">
        <v>134</v>
      </c>
      <c r="AN2842" s="0" t="s">
        <v>134</v>
      </c>
      <c r="AO2842" s="0" t="s">
        <v>134</v>
      </c>
      <c r="AP2842" s="0" t="s">
        <v>134</v>
      </c>
      <c r="AQ2842" s="0" t="s">
        <v>134</v>
      </c>
      <c r="AR2842" s="0" t="s">
        <v>134</v>
      </c>
      <c r="AS2842" s="0" t="s">
        <v>134</v>
      </c>
      <c r="AT2842" s="0" t="s">
        <v>134</v>
      </c>
      <c r="AU2842" s="0" t="s">
        <v>134</v>
      </c>
      <c r="AV2842" s="0" t="s">
        <v>134</v>
      </c>
      <c r="AW2842" s="0" t="s">
        <v>134</v>
      </c>
      <c r="AX2842" s="0" t="s">
        <v>134</v>
      </c>
      <c r="AY2842" s="0" t="s">
        <v>134</v>
      </c>
      <c r="AZ2842" s="0" t="s">
        <v>134</v>
      </c>
      <c r="BA2842" s="0" t="s">
        <v>134</v>
      </c>
      <c r="BB2842" s="0" t="s">
        <v>134</v>
      </c>
      <c r="BC2842" s="0" t="s">
        <v>134</v>
      </c>
      <c r="BD2842" s="0" t="s">
        <v>134</v>
      </c>
      <c r="BE2842" s="0" t="s">
        <v>134</v>
      </c>
      <c r="BF2842" s="0" t="s">
        <v>134</v>
      </c>
      <c r="BG2842" s="0" t="s">
        <v>134</v>
      </c>
      <c r="BH2842" s="0" t="s">
        <v>134</v>
      </c>
      <c r="BI2842" s="0" t="s">
        <v>134</v>
      </c>
      <c r="BJ2842" s="0" t="s">
        <v>134</v>
      </c>
      <c r="BK2842" s="0" t="s">
        <v>134</v>
      </c>
      <c r="BL2842" s="0" t="s">
        <v>134</v>
      </c>
      <c r="BM2842" s="0" t="s">
        <v>134</v>
      </c>
      <c r="BN2842" s="0" t="s">
        <v>134</v>
      </c>
      <c r="BO2842" s="0" t="s">
        <v>134</v>
      </c>
      <c r="BP2842" s="0" t="s">
        <v>134</v>
      </c>
      <c r="BQ2842" s="0" t="s">
        <v>134</v>
      </c>
      <c r="BR2842" s="0" t="s">
        <v>134</v>
      </c>
      <c r="BS2842" s="0" t="s">
        <v>134</v>
      </c>
      <c r="BT2842" s="0" t="s">
        <v>134</v>
      </c>
      <c r="BU2842" s="0" t="s">
        <v>134</v>
      </c>
      <c r="BV2842" s="0" t="s">
        <v>134</v>
      </c>
      <c r="BW2842" s="0" t="s">
        <v>134</v>
      </c>
      <c r="BX2842" s="0" t="s">
        <v>134</v>
      </c>
      <c r="BZ2842" s="0" t="s">
        <v>134</v>
      </c>
      <c r="CA2842" s="0" t="s">
        <v>134</v>
      </c>
      <c r="CB2842" s="0" t="s">
        <v>134</v>
      </c>
      <c r="CC2842" s="0" t="s">
        <v>134</v>
      </c>
      <c r="CD2842" s="0" t="s">
        <v>134</v>
      </c>
      <c r="CE2842" s="0" t="s">
        <v>134</v>
      </c>
    </row>
    <row r="2843" customFormat="false" ht="12.75" hidden="false" customHeight="false" outlineLevel="0" collapsed="false">
      <c r="E2843" s="9" t="s">
        <v>134</v>
      </c>
      <c r="F2843" s="9" t="s">
        <v>134</v>
      </c>
      <c r="G2843" s="9" t="s">
        <v>134</v>
      </c>
      <c r="Q2843" s="0" t="s">
        <v>134</v>
      </c>
      <c r="R2843" s="0" t="s">
        <v>134</v>
      </c>
      <c r="S2843" s="0" t="s">
        <v>134</v>
      </c>
      <c r="T2843" s="0" t="s">
        <v>134</v>
      </c>
      <c r="U2843" s="0" t="s">
        <v>134</v>
      </c>
      <c r="V2843" s="0" t="s">
        <v>134</v>
      </c>
      <c r="W2843" s="0" t="s">
        <v>134</v>
      </c>
      <c r="X2843" s="0" t="s">
        <v>134</v>
      </c>
      <c r="Y2843" s="0" t="s">
        <v>134</v>
      </c>
      <c r="Z2843" s="0" t="s">
        <v>134</v>
      </c>
      <c r="AA2843" s="0" t="s">
        <v>134</v>
      </c>
      <c r="AB2843" s="0" t="s">
        <v>134</v>
      </c>
      <c r="AC2843" s="0" t="s">
        <v>134</v>
      </c>
      <c r="AD2843" s="0" t="s">
        <v>134</v>
      </c>
      <c r="AE2843" s="0" t="s">
        <v>134</v>
      </c>
      <c r="AF2843" s="0" t="s">
        <v>134</v>
      </c>
      <c r="AG2843" s="0" t="s">
        <v>134</v>
      </c>
      <c r="AH2843" s="0" t="s">
        <v>134</v>
      </c>
      <c r="AI2843" s="0" t="s">
        <v>134</v>
      </c>
      <c r="AJ2843" s="0" t="s">
        <v>134</v>
      </c>
      <c r="AK2843" s="0" t="s">
        <v>134</v>
      </c>
      <c r="AL2843" s="0" t="s">
        <v>134</v>
      </c>
      <c r="AM2843" s="0" t="s">
        <v>134</v>
      </c>
      <c r="AN2843" s="0" t="s">
        <v>134</v>
      </c>
      <c r="AO2843" s="0" t="s">
        <v>134</v>
      </c>
      <c r="AP2843" s="0" t="s">
        <v>134</v>
      </c>
      <c r="AQ2843" s="0" t="s">
        <v>134</v>
      </c>
      <c r="AR2843" s="0" t="s">
        <v>134</v>
      </c>
      <c r="AS2843" s="0" t="s">
        <v>134</v>
      </c>
      <c r="AT2843" s="0" t="s">
        <v>134</v>
      </c>
      <c r="AU2843" s="0" t="s">
        <v>134</v>
      </c>
      <c r="AV2843" s="0" t="s">
        <v>134</v>
      </c>
      <c r="AW2843" s="0" t="s">
        <v>134</v>
      </c>
      <c r="AX2843" s="0" t="s">
        <v>134</v>
      </c>
      <c r="AY2843" s="0" t="s">
        <v>134</v>
      </c>
      <c r="AZ2843" s="0" t="s">
        <v>134</v>
      </c>
      <c r="BA2843" s="0" t="s">
        <v>134</v>
      </c>
      <c r="BB2843" s="0" t="s">
        <v>134</v>
      </c>
      <c r="BC2843" s="0" t="s">
        <v>134</v>
      </c>
      <c r="BD2843" s="0" t="s">
        <v>134</v>
      </c>
      <c r="BE2843" s="0" t="s">
        <v>134</v>
      </c>
      <c r="BF2843" s="0" t="s">
        <v>134</v>
      </c>
      <c r="BG2843" s="0" t="s">
        <v>134</v>
      </c>
      <c r="BH2843" s="0" t="s">
        <v>134</v>
      </c>
      <c r="BI2843" s="0" t="s">
        <v>134</v>
      </c>
      <c r="BJ2843" s="0" t="s">
        <v>134</v>
      </c>
      <c r="BK2843" s="0" t="s">
        <v>134</v>
      </c>
      <c r="BL2843" s="0" t="s">
        <v>134</v>
      </c>
      <c r="BM2843" s="0" t="s">
        <v>134</v>
      </c>
      <c r="BN2843" s="0" t="s">
        <v>134</v>
      </c>
      <c r="BO2843" s="0" t="s">
        <v>134</v>
      </c>
      <c r="BP2843" s="0" t="s">
        <v>134</v>
      </c>
      <c r="BQ2843" s="0" t="s">
        <v>134</v>
      </c>
      <c r="BR2843" s="0" t="s">
        <v>134</v>
      </c>
      <c r="BS2843" s="0" t="s">
        <v>134</v>
      </c>
      <c r="BT2843" s="0" t="s">
        <v>134</v>
      </c>
      <c r="BU2843" s="0" t="s">
        <v>134</v>
      </c>
      <c r="BV2843" s="0" t="s">
        <v>134</v>
      </c>
      <c r="BW2843" s="0" t="s">
        <v>134</v>
      </c>
      <c r="BX2843" s="0" t="s">
        <v>134</v>
      </c>
      <c r="BZ2843" s="0" t="s">
        <v>134</v>
      </c>
      <c r="CA2843" s="0" t="s">
        <v>134</v>
      </c>
      <c r="CB2843" s="0" t="s">
        <v>134</v>
      </c>
      <c r="CC2843" s="0" t="s">
        <v>134</v>
      </c>
      <c r="CD2843" s="0" t="s">
        <v>134</v>
      </c>
      <c r="CE2843" s="0" t="s">
        <v>134</v>
      </c>
    </row>
    <row r="2844" customFormat="false" ht="12.75" hidden="false" customHeight="false" outlineLevel="0" collapsed="false">
      <c r="E2844" s="9" t="s">
        <v>134</v>
      </c>
      <c r="F2844" s="9" t="s">
        <v>134</v>
      </c>
      <c r="G2844" s="9" t="s">
        <v>134</v>
      </c>
      <c r="Q2844" s="0" t="s">
        <v>134</v>
      </c>
      <c r="R2844" s="0" t="s">
        <v>134</v>
      </c>
      <c r="S2844" s="0" t="s">
        <v>134</v>
      </c>
      <c r="T2844" s="0" t="s">
        <v>134</v>
      </c>
      <c r="U2844" s="0" t="s">
        <v>134</v>
      </c>
      <c r="V2844" s="0" t="s">
        <v>134</v>
      </c>
      <c r="W2844" s="0" t="s">
        <v>134</v>
      </c>
      <c r="X2844" s="0" t="s">
        <v>134</v>
      </c>
      <c r="Y2844" s="0" t="s">
        <v>134</v>
      </c>
      <c r="Z2844" s="0" t="s">
        <v>134</v>
      </c>
      <c r="AA2844" s="0" t="s">
        <v>134</v>
      </c>
      <c r="AB2844" s="0" t="s">
        <v>134</v>
      </c>
      <c r="AC2844" s="0" t="s">
        <v>134</v>
      </c>
      <c r="AD2844" s="0" t="s">
        <v>134</v>
      </c>
      <c r="AE2844" s="0" t="s">
        <v>134</v>
      </c>
      <c r="AF2844" s="0" t="s">
        <v>134</v>
      </c>
      <c r="AG2844" s="0" t="s">
        <v>134</v>
      </c>
      <c r="AH2844" s="0" t="s">
        <v>134</v>
      </c>
      <c r="AI2844" s="0" t="s">
        <v>134</v>
      </c>
      <c r="AJ2844" s="0" t="s">
        <v>134</v>
      </c>
      <c r="AK2844" s="0" t="s">
        <v>134</v>
      </c>
      <c r="AL2844" s="0" t="s">
        <v>134</v>
      </c>
      <c r="AM2844" s="0" t="s">
        <v>134</v>
      </c>
      <c r="AN2844" s="0" t="s">
        <v>134</v>
      </c>
      <c r="AO2844" s="0" t="s">
        <v>134</v>
      </c>
      <c r="AP2844" s="0" t="s">
        <v>134</v>
      </c>
      <c r="AQ2844" s="0" t="s">
        <v>134</v>
      </c>
      <c r="AR2844" s="0" t="s">
        <v>134</v>
      </c>
      <c r="AS2844" s="0" t="s">
        <v>134</v>
      </c>
      <c r="AT2844" s="0" t="s">
        <v>134</v>
      </c>
      <c r="AU2844" s="0" t="s">
        <v>134</v>
      </c>
      <c r="AV2844" s="0" t="s">
        <v>134</v>
      </c>
      <c r="AW2844" s="0" t="s">
        <v>134</v>
      </c>
      <c r="AX2844" s="0" t="s">
        <v>134</v>
      </c>
      <c r="AY2844" s="0" t="s">
        <v>134</v>
      </c>
      <c r="AZ2844" s="0" t="s">
        <v>134</v>
      </c>
      <c r="BA2844" s="0" t="s">
        <v>134</v>
      </c>
      <c r="BB2844" s="0" t="s">
        <v>134</v>
      </c>
      <c r="BC2844" s="0" t="s">
        <v>134</v>
      </c>
      <c r="BD2844" s="0" t="s">
        <v>134</v>
      </c>
      <c r="BE2844" s="0" t="s">
        <v>134</v>
      </c>
      <c r="BF2844" s="0" t="s">
        <v>134</v>
      </c>
      <c r="BG2844" s="0" t="s">
        <v>134</v>
      </c>
      <c r="BH2844" s="0" t="s">
        <v>134</v>
      </c>
      <c r="BI2844" s="0" t="s">
        <v>134</v>
      </c>
      <c r="BJ2844" s="0" t="s">
        <v>134</v>
      </c>
      <c r="BK2844" s="0" t="s">
        <v>134</v>
      </c>
      <c r="BL2844" s="0" t="s">
        <v>134</v>
      </c>
      <c r="BM2844" s="0" t="s">
        <v>134</v>
      </c>
      <c r="BN2844" s="0" t="s">
        <v>134</v>
      </c>
      <c r="BO2844" s="0" t="s">
        <v>134</v>
      </c>
      <c r="BP2844" s="0" t="s">
        <v>134</v>
      </c>
      <c r="BQ2844" s="0" t="s">
        <v>134</v>
      </c>
      <c r="BR2844" s="0" t="s">
        <v>134</v>
      </c>
      <c r="BS2844" s="0" t="s">
        <v>134</v>
      </c>
      <c r="BT2844" s="0" t="s">
        <v>134</v>
      </c>
      <c r="BU2844" s="0" t="s">
        <v>134</v>
      </c>
      <c r="BV2844" s="0" t="s">
        <v>134</v>
      </c>
      <c r="BW2844" s="0" t="s">
        <v>134</v>
      </c>
      <c r="BX2844" s="0" t="s">
        <v>134</v>
      </c>
      <c r="BZ2844" s="0" t="s">
        <v>134</v>
      </c>
      <c r="CA2844" s="0" t="s">
        <v>134</v>
      </c>
      <c r="CB2844" s="0" t="s">
        <v>134</v>
      </c>
      <c r="CC2844" s="0" t="s">
        <v>134</v>
      </c>
      <c r="CD2844" s="0" t="s">
        <v>134</v>
      </c>
      <c r="CE2844" s="0" t="s">
        <v>134</v>
      </c>
    </row>
    <row r="2845" customFormat="false" ht="12.75" hidden="false" customHeight="false" outlineLevel="0" collapsed="false">
      <c r="E2845" s="9" t="s">
        <v>134</v>
      </c>
      <c r="F2845" s="9" t="s">
        <v>134</v>
      </c>
      <c r="G2845" s="9" t="s">
        <v>134</v>
      </c>
      <c r="Q2845" s="0" t="s">
        <v>134</v>
      </c>
      <c r="R2845" s="0" t="s">
        <v>134</v>
      </c>
      <c r="S2845" s="0" t="s">
        <v>134</v>
      </c>
      <c r="T2845" s="0" t="s">
        <v>134</v>
      </c>
      <c r="U2845" s="0" t="s">
        <v>134</v>
      </c>
      <c r="V2845" s="0" t="s">
        <v>134</v>
      </c>
      <c r="W2845" s="0" t="s">
        <v>134</v>
      </c>
      <c r="X2845" s="0" t="s">
        <v>134</v>
      </c>
      <c r="Y2845" s="0" t="s">
        <v>134</v>
      </c>
      <c r="Z2845" s="0" t="s">
        <v>134</v>
      </c>
      <c r="AA2845" s="0" t="s">
        <v>134</v>
      </c>
      <c r="AB2845" s="0" t="s">
        <v>134</v>
      </c>
      <c r="AC2845" s="0" t="s">
        <v>134</v>
      </c>
      <c r="AD2845" s="0" t="s">
        <v>134</v>
      </c>
      <c r="AE2845" s="0" t="s">
        <v>134</v>
      </c>
      <c r="AF2845" s="0" t="s">
        <v>134</v>
      </c>
      <c r="AG2845" s="0" t="s">
        <v>134</v>
      </c>
      <c r="AH2845" s="0" t="s">
        <v>134</v>
      </c>
      <c r="AI2845" s="0" t="s">
        <v>134</v>
      </c>
      <c r="AJ2845" s="0" t="s">
        <v>134</v>
      </c>
      <c r="AK2845" s="0" t="s">
        <v>134</v>
      </c>
      <c r="AL2845" s="0" t="s">
        <v>134</v>
      </c>
      <c r="AM2845" s="0" t="s">
        <v>134</v>
      </c>
      <c r="AN2845" s="0" t="s">
        <v>134</v>
      </c>
      <c r="AO2845" s="0" t="s">
        <v>134</v>
      </c>
      <c r="AP2845" s="0" t="s">
        <v>134</v>
      </c>
      <c r="AQ2845" s="0" t="s">
        <v>134</v>
      </c>
      <c r="AR2845" s="0" t="s">
        <v>134</v>
      </c>
      <c r="AS2845" s="0" t="s">
        <v>134</v>
      </c>
      <c r="AT2845" s="0" t="s">
        <v>134</v>
      </c>
      <c r="AU2845" s="0" t="s">
        <v>134</v>
      </c>
      <c r="AV2845" s="0" t="s">
        <v>134</v>
      </c>
      <c r="AW2845" s="0" t="s">
        <v>134</v>
      </c>
      <c r="AX2845" s="0" t="s">
        <v>134</v>
      </c>
      <c r="AY2845" s="0" t="s">
        <v>134</v>
      </c>
      <c r="AZ2845" s="0" t="s">
        <v>134</v>
      </c>
      <c r="BA2845" s="0" t="s">
        <v>134</v>
      </c>
      <c r="BB2845" s="0" t="s">
        <v>134</v>
      </c>
      <c r="BC2845" s="0" t="s">
        <v>134</v>
      </c>
      <c r="BD2845" s="0" t="s">
        <v>134</v>
      </c>
      <c r="BE2845" s="0" t="s">
        <v>134</v>
      </c>
      <c r="BF2845" s="0" t="s">
        <v>134</v>
      </c>
      <c r="BG2845" s="0" t="s">
        <v>134</v>
      </c>
      <c r="BH2845" s="0" t="s">
        <v>134</v>
      </c>
      <c r="BI2845" s="0" t="s">
        <v>134</v>
      </c>
      <c r="BJ2845" s="0" t="s">
        <v>134</v>
      </c>
      <c r="BK2845" s="0" t="s">
        <v>134</v>
      </c>
      <c r="BL2845" s="0" t="s">
        <v>134</v>
      </c>
      <c r="BM2845" s="0" t="s">
        <v>134</v>
      </c>
      <c r="BN2845" s="0" t="s">
        <v>134</v>
      </c>
      <c r="BO2845" s="0" t="s">
        <v>134</v>
      </c>
      <c r="BP2845" s="0" t="s">
        <v>134</v>
      </c>
      <c r="BQ2845" s="0" t="s">
        <v>134</v>
      </c>
      <c r="BR2845" s="0" t="s">
        <v>134</v>
      </c>
      <c r="BS2845" s="0" t="s">
        <v>134</v>
      </c>
      <c r="BT2845" s="0" t="s">
        <v>134</v>
      </c>
      <c r="BU2845" s="0" t="s">
        <v>134</v>
      </c>
      <c r="BV2845" s="0" t="s">
        <v>134</v>
      </c>
      <c r="BW2845" s="0" t="s">
        <v>134</v>
      </c>
      <c r="BX2845" s="0" t="s">
        <v>134</v>
      </c>
      <c r="BZ2845" s="0" t="s">
        <v>134</v>
      </c>
      <c r="CA2845" s="0" t="s">
        <v>134</v>
      </c>
      <c r="CB2845" s="0" t="s">
        <v>134</v>
      </c>
      <c r="CC2845" s="0" t="s">
        <v>134</v>
      </c>
      <c r="CD2845" s="0" t="s">
        <v>134</v>
      </c>
      <c r="CE2845" s="0" t="s">
        <v>134</v>
      </c>
    </row>
    <row r="2846" customFormat="false" ht="12.75" hidden="false" customHeight="false" outlineLevel="0" collapsed="false">
      <c r="E2846" s="9" t="s">
        <v>134</v>
      </c>
      <c r="F2846" s="9" t="s">
        <v>134</v>
      </c>
      <c r="G2846" s="9" t="s">
        <v>134</v>
      </c>
      <c r="Q2846" s="0" t="s">
        <v>134</v>
      </c>
      <c r="R2846" s="0" t="s">
        <v>134</v>
      </c>
      <c r="S2846" s="0" t="s">
        <v>134</v>
      </c>
      <c r="T2846" s="0" t="s">
        <v>134</v>
      </c>
      <c r="U2846" s="0" t="s">
        <v>134</v>
      </c>
      <c r="V2846" s="0" t="s">
        <v>134</v>
      </c>
      <c r="W2846" s="0" t="s">
        <v>134</v>
      </c>
      <c r="X2846" s="0" t="s">
        <v>134</v>
      </c>
      <c r="Y2846" s="0" t="s">
        <v>134</v>
      </c>
      <c r="Z2846" s="0" t="s">
        <v>134</v>
      </c>
      <c r="AA2846" s="0" t="s">
        <v>134</v>
      </c>
      <c r="AB2846" s="0" t="s">
        <v>134</v>
      </c>
      <c r="AC2846" s="0" t="s">
        <v>134</v>
      </c>
      <c r="AD2846" s="0" t="s">
        <v>134</v>
      </c>
      <c r="AE2846" s="0" t="s">
        <v>134</v>
      </c>
      <c r="AF2846" s="0" t="s">
        <v>134</v>
      </c>
      <c r="AG2846" s="0" t="s">
        <v>134</v>
      </c>
      <c r="AH2846" s="0" t="s">
        <v>134</v>
      </c>
      <c r="AI2846" s="0" t="s">
        <v>134</v>
      </c>
      <c r="AJ2846" s="0" t="s">
        <v>134</v>
      </c>
      <c r="AK2846" s="0" t="s">
        <v>134</v>
      </c>
      <c r="AL2846" s="0" t="s">
        <v>134</v>
      </c>
      <c r="AM2846" s="0" t="s">
        <v>134</v>
      </c>
      <c r="AN2846" s="0" t="s">
        <v>134</v>
      </c>
      <c r="AO2846" s="0" t="s">
        <v>134</v>
      </c>
      <c r="AP2846" s="0" t="s">
        <v>134</v>
      </c>
      <c r="AQ2846" s="0" t="s">
        <v>134</v>
      </c>
      <c r="AR2846" s="0" t="s">
        <v>134</v>
      </c>
      <c r="AS2846" s="0" t="s">
        <v>134</v>
      </c>
      <c r="AT2846" s="0" t="s">
        <v>134</v>
      </c>
      <c r="AU2846" s="0" t="s">
        <v>134</v>
      </c>
      <c r="AV2846" s="0" t="s">
        <v>134</v>
      </c>
      <c r="AW2846" s="0" t="s">
        <v>134</v>
      </c>
      <c r="AX2846" s="0" t="s">
        <v>134</v>
      </c>
      <c r="AY2846" s="0" t="s">
        <v>134</v>
      </c>
      <c r="AZ2846" s="0" t="s">
        <v>134</v>
      </c>
      <c r="BA2846" s="0" t="s">
        <v>134</v>
      </c>
      <c r="BB2846" s="0" t="s">
        <v>134</v>
      </c>
      <c r="BC2846" s="0" t="s">
        <v>134</v>
      </c>
      <c r="BD2846" s="0" t="s">
        <v>134</v>
      </c>
      <c r="BE2846" s="0" t="s">
        <v>134</v>
      </c>
      <c r="BF2846" s="0" t="s">
        <v>134</v>
      </c>
      <c r="BG2846" s="0" t="s">
        <v>134</v>
      </c>
      <c r="BH2846" s="0" t="s">
        <v>134</v>
      </c>
      <c r="BI2846" s="0" t="s">
        <v>134</v>
      </c>
      <c r="BJ2846" s="0" t="s">
        <v>134</v>
      </c>
      <c r="BK2846" s="0" t="s">
        <v>134</v>
      </c>
      <c r="BL2846" s="0" t="s">
        <v>134</v>
      </c>
      <c r="BM2846" s="0" t="s">
        <v>134</v>
      </c>
      <c r="BN2846" s="0" t="s">
        <v>134</v>
      </c>
      <c r="BO2846" s="0" t="s">
        <v>134</v>
      </c>
      <c r="BP2846" s="0" t="s">
        <v>134</v>
      </c>
      <c r="BQ2846" s="0" t="s">
        <v>134</v>
      </c>
      <c r="BR2846" s="0" t="s">
        <v>134</v>
      </c>
      <c r="BS2846" s="0" t="s">
        <v>134</v>
      </c>
      <c r="BT2846" s="0" t="s">
        <v>134</v>
      </c>
      <c r="BU2846" s="0" t="s">
        <v>134</v>
      </c>
      <c r="BV2846" s="0" t="s">
        <v>134</v>
      </c>
      <c r="BW2846" s="0" t="s">
        <v>134</v>
      </c>
      <c r="BX2846" s="0" t="s">
        <v>134</v>
      </c>
      <c r="BZ2846" s="0" t="s">
        <v>134</v>
      </c>
      <c r="CA2846" s="0" t="s">
        <v>134</v>
      </c>
      <c r="CB2846" s="0" t="s">
        <v>134</v>
      </c>
      <c r="CC2846" s="0" t="s">
        <v>134</v>
      </c>
      <c r="CD2846" s="0" t="s">
        <v>134</v>
      </c>
      <c r="CE2846" s="0" t="s">
        <v>134</v>
      </c>
    </row>
    <row r="2847" customFormat="false" ht="12.75" hidden="false" customHeight="false" outlineLevel="0" collapsed="false">
      <c r="E2847" s="9" t="s">
        <v>134</v>
      </c>
      <c r="F2847" s="9" t="s">
        <v>134</v>
      </c>
      <c r="G2847" s="9" t="s">
        <v>134</v>
      </c>
      <c r="Q2847" s="0" t="s">
        <v>134</v>
      </c>
      <c r="R2847" s="0" t="s">
        <v>134</v>
      </c>
      <c r="S2847" s="0" t="s">
        <v>134</v>
      </c>
      <c r="T2847" s="0" t="s">
        <v>134</v>
      </c>
      <c r="U2847" s="0" t="s">
        <v>134</v>
      </c>
      <c r="V2847" s="0" t="s">
        <v>134</v>
      </c>
      <c r="W2847" s="0" t="s">
        <v>134</v>
      </c>
      <c r="X2847" s="0" t="s">
        <v>134</v>
      </c>
      <c r="Y2847" s="0" t="s">
        <v>134</v>
      </c>
      <c r="Z2847" s="0" t="s">
        <v>134</v>
      </c>
      <c r="AA2847" s="0" t="s">
        <v>134</v>
      </c>
      <c r="AB2847" s="0" t="s">
        <v>134</v>
      </c>
      <c r="AC2847" s="0" t="s">
        <v>134</v>
      </c>
      <c r="AD2847" s="0" t="s">
        <v>134</v>
      </c>
      <c r="AE2847" s="0" t="s">
        <v>134</v>
      </c>
      <c r="AF2847" s="0" t="s">
        <v>134</v>
      </c>
      <c r="AG2847" s="0" t="s">
        <v>134</v>
      </c>
      <c r="AH2847" s="0" t="s">
        <v>134</v>
      </c>
      <c r="AI2847" s="0" t="s">
        <v>134</v>
      </c>
      <c r="AJ2847" s="0" t="s">
        <v>134</v>
      </c>
      <c r="AK2847" s="0" t="s">
        <v>134</v>
      </c>
      <c r="AL2847" s="0" t="s">
        <v>134</v>
      </c>
      <c r="AM2847" s="0" t="s">
        <v>134</v>
      </c>
      <c r="AN2847" s="0" t="s">
        <v>134</v>
      </c>
      <c r="AO2847" s="0" t="s">
        <v>134</v>
      </c>
      <c r="AP2847" s="0" t="s">
        <v>134</v>
      </c>
      <c r="AQ2847" s="0" t="s">
        <v>134</v>
      </c>
      <c r="AR2847" s="0" t="s">
        <v>134</v>
      </c>
      <c r="AS2847" s="0" t="s">
        <v>134</v>
      </c>
      <c r="AT2847" s="0" t="s">
        <v>134</v>
      </c>
      <c r="AU2847" s="0" t="s">
        <v>134</v>
      </c>
      <c r="AV2847" s="0" t="s">
        <v>134</v>
      </c>
      <c r="AW2847" s="0" t="s">
        <v>134</v>
      </c>
      <c r="AX2847" s="0" t="s">
        <v>134</v>
      </c>
      <c r="AY2847" s="0" t="s">
        <v>134</v>
      </c>
      <c r="AZ2847" s="0" t="s">
        <v>134</v>
      </c>
      <c r="BA2847" s="0" t="s">
        <v>134</v>
      </c>
      <c r="BB2847" s="0" t="s">
        <v>134</v>
      </c>
      <c r="BC2847" s="0" t="s">
        <v>134</v>
      </c>
      <c r="BD2847" s="0" t="s">
        <v>134</v>
      </c>
      <c r="BE2847" s="0" t="s">
        <v>134</v>
      </c>
      <c r="BF2847" s="0" t="s">
        <v>134</v>
      </c>
      <c r="BG2847" s="0" t="s">
        <v>134</v>
      </c>
      <c r="BH2847" s="0" t="s">
        <v>134</v>
      </c>
      <c r="BI2847" s="0" t="s">
        <v>134</v>
      </c>
      <c r="BJ2847" s="0" t="s">
        <v>134</v>
      </c>
      <c r="BK2847" s="0" t="s">
        <v>134</v>
      </c>
      <c r="BL2847" s="0" t="s">
        <v>134</v>
      </c>
      <c r="BM2847" s="0" t="s">
        <v>134</v>
      </c>
      <c r="BN2847" s="0" t="s">
        <v>134</v>
      </c>
      <c r="BO2847" s="0" t="s">
        <v>134</v>
      </c>
      <c r="BP2847" s="0" t="s">
        <v>134</v>
      </c>
      <c r="BQ2847" s="0" t="s">
        <v>134</v>
      </c>
      <c r="BR2847" s="0" t="s">
        <v>134</v>
      </c>
      <c r="BS2847" s="0" t="s">
        <v>134</v>
      </c>
      <c r="BT2847" s="0" t="s">
        <v>134</v>
      </c>
      <c r="BU2847" s="0" t="s">
        <v>134</v>
      </c>
      <c r="BV2847" s="0" t="s">
        <v>134</v>
      </c>
      <c r="BW2847" s="0" t="s">
        <v>134</v>
      </c>
      <c r="BX2847" s="0" t="s">
        <v>134</v>
      </c>
      <c r="BZ2847" s="0" t="s">
        <v>134</v>
      </c>
      <c r="CA2847" s="0" t="s">
        <v>134</v>
      </c>
      <c r="CB2847" s="0" t="s">
        <v>134</v>
      </c>
      <c r="CC2847" s="0" t="s">
        <v>134</v>
      </c>
      <c r="CD2847" s="0" t="s">
        <v>134</v>
      </c>
      <c r="CE2847" s="0" t="s">
        <v>134</v>
      </c>
    </row>
    <row r="2848" customFormat="false" ht="12.75" hidden="false" customHeight="false" outlineLevel="0" collapsed="false">
      <c r="E2848" s="9" t="s">
        <v>134</v>
      </c>
      <c r="F2848" s="9" t="s">
        <v>134</v>
      </c>
      <c r="G2848" s="9" t="s">
        <v>134</v>
      </c>
      <c r="Q2848" s="0" t="s">
        <v>134</v>
      </c>
      <c r="R2848" s="0" t="s">
        <v>134</v>
      </c>
      <c r="S2848" s="0" t="s">
        <v>134</v>
      </c>
      <c r="T2848" s="0" t="s">
        <v>134</v>
      </c>
      <c r="U2848" s="0" t="s">
        <v>134</v>
      </c>
      <c r="V2848" s="0" t="s">
        <v>134</v>
      </c>
      <c r="W2848" s="0" t="s">
        <v>134</v>
      </c>
      <c r="X2848" s="0" t="s">
        <v>134</v>
      </c>
      <c r="Y2848" s="0" t="s">
        <v>134</v>
      </c>
      <c r="Z2848" s="0" t="s">
        <v>134</v>
      </c>
      <c r="AA2848" s="0" t="s">
        <v>134</v>
      </c>
      <c r="AB2848" s="0" t="s">
        <v>134</v>
      </c>
      <c r="AC2848" s="0" t="s">
        <v>134</v>
      </c>
      <c r="AD2848" s="0" t="s">
        <v>134</v>
      </c>
      <c r="AE2848" s="0" t="s">
        <v>134</v>
      </c>
      <c r="AF2848" s="0" t="s">
        <v>134</v>
      </c>
      <c r="AG2848" s="0" t="s">
        <v>134</v>
      </c>
      <c r="AH2848" s="0" t="s">
        <v>134</v>
      </c>
      <c r="AI2848" s="0" t="s">
        <v>134</v>
      </c>
      <c r="AJ2848" s="0" t="s">
        <v>134</v>
      </c>
      <c r="AK2848" s="0" t="s">
        <v>134</v>
      </c>
      <c r="AL2848" s="0" t="s">
        <v>134</v>
      </c>
      <c r="AM2848" s="0" t="s">
        <v>134</v>
      </c>
      <c r="AN2848" s="0" t="s">
        <v>134</v>
      </c>
      <c r="AO2848" s="0" t="s">
        <v>134</v>
      </c>
      <c r="AP2848" s="0" t="s">
        <v>134</v>
      </c>
      <c r="AQ2848" s="0" t="s">
        <v>134</v>
      </c>
      <c r="AR2848" s="0" t="s">
        <v>134</v>
      </c>
      <c r="AS2848" s="0" t="s">
        <v>134</v>
      </c>
      <c r="AT2848" s="0" t="s">
        <v>134</v>
      </c>
      <c r="AU2848" s="0" t="s">
        <v>134</v>
      </c>
      <c r="AV2848" s="0" t="s">
        <v>134</v>
      </c>
      <c r="AW2848" s="0" t="s">
        <v>134</v>
      </c>
      <c r="AX2848" s="0" t="s">
        <v>134</v>
      </c>
      <c r="AY2848" s="0" t="s">
        <v>134</v>
      </c>
      <c r="AZ2848" s="0" t="s">
        <v>134</v>
      </c>
      <c r="BA2848" s="0" t="s">
        <v>134</v>
      </c>
      <c r="BB2848" s="0" t="s">
        <v>134</v>
      </c>
      <c r="BC2848" s="0" t="s">
        <v>134</v>
      </c>
      <c r="BD2848" s="0" t="s">
        <v>134</v>
      </c>
      <c r="BE2848" s="0" t="s">
        <v>134</v>
      </c>
      <c r="BF2848" s="0" t="s">
        <v>134</v>
      </c>
      <c r="BG2848" s="0" t="s">
        <v>134</v>
      </c>
      <c r="BH2848" s="0" t="s">
        <v>134</v>
      </c>
      <c r="BI2848" s="0" t="s">
        <v>134</v>
      </c>
      <c r="BJ2848" s="0" t="s">
        <v>134</v>
      </c>
      <c r="BK2848" s="0" t="s">
        <v>134</v>
      </c>
      <c r="BL2848" s="0" t="s">
        <v>134</v>
      </c>
      <c r="BM2848" s="0" t="s">
        <v>134</v>
      </c>
      <c r="BN2848" s="0" t="s">
        <v>134</v>
      </c>
      <c r="BO2848" s="0" t="s">
        <v>134</v>
      </c>
      <c r="BP2848" s="0" t="s">
        <v>134</v>
      </c>
      <c r="BQ2848" s="0" t="s">
        <v>134</v>
      </c>
      <c r="BR2848" s="0" t="s">
        <v>134</v>
      </c>
      <c r="BS2848" s="0" t="s">
        <v>134</v>
      </c>
      <c r="BT2848" s="0" t="s">
        <v>134</v>
      </c>
      <c r="BU2848" s="0" t="s">
        <v>134</v>
      </c>
      <c r="BV2848" s="0" t="s">
        <v>134</v>
      </c>
      <c r="BW2848" s="0" t="s">
        <v>134</v>
      </c>
      <c r="BX2848" s="0" t="s">
        <v>134</v>
      </c>
      <c r="BZ2848" s="0" t="s">
        <v>134</v>
      </c>
      <c r="CA2848" s="0" t="s">
        <v>134</v>
      </c>
      <c r="CB2848" s="0" t="s">
        <v>134</v>
      </c>
      <c r="CC2848" s="0" t="s">
        <v>134</v>
      </c>
      <c r="CD2848" s="0" t="s">
        <v>134</v>
      </c>
      <c r="CE2848" s="0" t="s">
        <v>134</v>
      </c>
    </row>
    <row r="2849" customFormat="false" ht="12.75" hidden="false" customHeight="false" outlineLevel="0" collapsed="false">
      <c r="E2849" s="9" t="s">
        <v>134</v>
      </c>
      <c r="F2849" s="9" t="s">
        <v>134</v>
      </c>
      <c r="G2849" s="9" t="s">
        <v>134</v>
      </c>
      <c r="Q2849" s="0" t="s">
        <v>134</v>
      </c>
      <c r="R2849" s="0" t="s">
        <v>134</v>
      </c>
      <c r="S2849" s="0" t="s">
        <v>134</v>
      </c>
      <c r="T2849" s="0" t="s">
        <v>134</v>
      </c>
      <c r="U2849" s="0" t="s">
        <v>134</v>
      </c>
      <c r="V2849" s="0" t="s">
        <v>134</v>
      </c>
      <c r="W2849" s="0" t="s">
        <v>134</v>
      </c>
      <c r="X2849" s="0" t="s">
        <v>134</v>
      </c>
      <c r="Y2849" s="0" t="s">
        <v>134</v>
      </c>
      <c r="Z2849" s="0" t="s">
        <v>134</v>
      </c>
      <c r="AA2849" s="0" t="s">
        <v>134</v>
      </c>
      <c r="AB2849" s="0" t="s">
        <v>134</v>
      </c>
      <c r="AC2849" s="0" t="s">
        <v>134</v>
      </c>
      <c r="AD2849" s="0" t="s">
        <v>134</v>
      </c>
      <c r="AE2849" s="0" t="s">
        <v>134</v>
      </c>
      <c r="AF2849" s="0" t="s">
        <v>134</v>
      </c>
      <c r="AG2849" s="0" t="s">
        <v>134</v>
      </c>
      <c r="AH2849" s="0" t="s">
        <v>134</v>
      </c>
      <c r="AI2849" s="0" t="s">
        <v>134</v>
      </c>
      <c r="AJ2849" s="0" t="s">
        <v>134</v>
      </c>
      <c r="AK2849" s="0" t="s">
        <v>134</v>
      </c>
      <c r="AL2849" s="0" t="s">
        <v>134</v>
      </c>
      <c r="AM2849" s="0" t="s">
        <v>134</v>
      </c>
      <c r="AN2849" s="0" t="s">
        <v>134</v>
      </c>
      <c r="AO2849" s="0" t="s">
        <v>134</v>
      </c>
      <c r="AP2849" s="0" t="s">
        <v>134</v>
      </c>
      <c r="AQ2849" s="0" t="s">
        <v>134</v>
      </c>
      <c r="AR2849" s="0" t="s">
        <v>134</v>
      </c>
      <c r="AS2849" s="0" t="s">
        <v>134</v>
      </c>
      <c r="AT2849" s="0" t="s">
        <v>134</v>
      </c>
      <c r="AU2849" s="0" t="s">
        <v>134</v>
      </c>
      <c r="AV2849" s="0" t="s">
        <v>134</v>
      </c>
      <c r="AW2849" s="0" t="s">
        <v>134</v>
      </c>
      <c r="AX2849" s="0" t="s">
        <v>134</v>
      </c>
      <c r="AY2849" s="0" t="s">
        <v>134</v>
      </c>
      <c r="AZ2849" s="0" t="s">
        <v>134</v>
      </c>
      <c r="BA2849" s="0" t="s">
        <v>134</v>
      </c>
      <c r="BB2849" s="0" t="s">
        <v>134</v>
      </c>
      <c r="BC2849" s="0" t="s">
        <v>134</v>
      </c>
      <c r="BD2849" s="0" t="s">
        <v>134</v>
      </c>
      <c r="BE2849" s="0" t="s">
        <v>134</v>
      </c>
      <c r="BF2849" s="0" t="s">
        <v>134</v>
      </c>
      <c r="BG2849" s="0" t="s">
        <v>134</v>
      </c>
      <c r="BH2849" s="0" t="s">
        <v>134</v>
      </c>
      <c r="BI2849" s="0" t="s">
        <v>134</v>
      </c>
      <c r="BJ2849" s="0" t="s">
        <v>134</v>
      </c>
      <c r="BK2849" s="0" t="s">
        <v>134</v>
      </c>
      <c r="BL2849" s="0" t="s">
        <v>134</v>
      </c>
      <c r="BM2849" s="0" t="s">
        <v>134</v>
      </c>
      <c r="BN2849" s="0" t="s">
        <v>134</v>
      </c>
      <c r="BO2849" s="0" t="s">
        <v>134</v>
      </c>
      <c r="BP2849" s="0" t="s">
        <v>134</v>
      </c>
      <c r="BQ2849" s="0" t="s">
        <v>134</v>
      </c>
      <c r="BR2849" s="0" t="s">
        <v>134</v>
      </c>
      <c r="BS2849" s="0" t="s">
        <v>134</v>
      </c>
      <c r="BT2849" s="0" t="s">
        <v>134</v>
      </c>
      <c r="BU2849" s="0" t="s">
        <v>134</v>
      </c>
      <c r="BV2849" s="0" t="s">
        <v>134</v>
      </c>
      <c r="BW2849" s="0" t="s">
        <v>134</v>
      </c>
      <c r="BX2849" s="0" t="s">
        <v>134</v>
      </c>
      <c r="BZ2849" s="0" t="s">
        <v>134</v>
      </c>
      <c r="CA2849" s="0" t="s">
        <v>134</v>
      </c>
      <c r="CB2849" s="0" t="s">
        <v>134</v>
      </c>
      <c r="CC2849" s="0" t="s">
        <v>134</v>
      </c>
      <c r="CD2849" s="0" t="s">
        <v>134</v>
      </c>
      <c r="CE2849" s="0" t="s">
        <v>134</v>
      </c>
    </row>
    <row r="2850" customFormat="false" ht="12.75" hidden="false" customHeight="false" outlineLevel="0" collapsed="false">
      <c r="E2850" s="9" t="s">
        <v>134</v>
      </c>
      <c r="F2850" s="9" t="s">
        <v>134</v>
      </c>
      <c r="G2850" s="9" t="s">
        <v>134</v>
      </c>
      <c r="Q2850" s="0" t="s">
        <v>134</v>
      </c>
      <c r="R2850" s="0" t="s">
        <v>134</v>
      </c>
      <c r="S2850" s="0" t="s">
        <v>134</v>
      </c>
      <c r="T2850" s="0" t="s">
        <v>134</v>
      </c>
      <c r="U2850" s="0" t="s">
        <v>134</v>
      </c>
      <c r="V2850" s="0" t="s">
        <v>134</v>
      </c>
      <c r="W2850" s="0" t="s">
        <v>134</v>
      </c>
      <c r="X2850" s="0" t="s">
        <v>134</v>
      </c>
      <c r="Y2850" s="0" t="s">
        <v>134</v>
      </c>
      <c r="Z2850" s="0" t="s">
        <v>134</v>
      </c>
      <c r="AA2850" s="0" t="s">
        <v>134</v>
      </c>
      <c r="AB2850" s="0" t="s">
        <v>134</v>
      </c>
      <c r="AC2850" s="0" t="s">
        <v>134</v>
      </c>
      <c r="AD2850" s="0" t="s">
        <v>134</v>
      </c>
      <c r="AE2850" s="0" t="s">
        <v>134</v>
      </c>
      <c r="AF2850" s="0" t="s">
        <v>134</v>
      </c>
      <c r="AG2850" s="0" t="s">
        <v>134</v>
      </c>
      <c r="AH2850" s="0" t="s">
        <v>134</v>
      </c>
      <c r="AI2850" s="0" t="s">
        <v>134</v>
      </c>
      <c r="AJ2850" s="0" t="s">
        <v>134</v>
      </c>
      <c r="AK2850" s="0" t="s">
        <v>134</v>
      </c>
      <c r="AL2850" s="0" t="s">
        <v>134</v>
      </c>
      <c r="AM2850" s="0" t="s">
        <v>134</v>
      </c>
      <c r="AN2850" s="0" t="s">
        <v>134</v>
      </c>
      <c r="AO2850" s="0" t="s">
        <v>134</v>
      </c>
      <c r="AP2850" s="0" t="s">
        <v>134</v>
      </c>
      <c r="AQ2850" s="0" t="s">
        <v>134</v>
      </c>
      <c r="AR2850" s="0" t="s">
        <v>134</v>
      </c>
      <c r="AS2850" s="0" t="s">
        <v>134</v>
      </c>
      <c r="AT2850" s="0" t="s">
        <v>134</v>
      </c>
      <c r="AU2850" s="0" t="s">
        <v>134</v>
      </c>
      <c r="AV2850" s="0" t="s">
        <v>134</v>
      </c>
      <c r="AW2850" s="0" t="s">
        <v>134</v>
      </c>
      <c r="AX2850" s="0" t="s">
        <v>134</v>
      </c>
      <c r="AY2850" s="0" t="s">
        <v>134</v>
      </c>
      <c r="AZ2850" s="0" t="s">
        <v>134</v>
      </c>
      <c r="BA2850" s="0" t="s">
        <v>134</v>
      </c>
      <c r="BB2850" s="0" t="s">
        <v>134</v>
      </c>
      <c r="BC2850" s="0" t="s">
        <v>134</v>
      </c>
      <c r="BD2850" s="0" t="s">
        <v>134</v>
      </c>
      <c r="BE2850" s="0" t="s">
        <v>134</v>
      </c>
      <c r="BF2850" s="0" t="s">
        <v>134</v>
      </c>
      <c r="BG2850" s="0" t="s">
        <v>134</v>
      </c>
      <c r="BH2850" s="0" t="s">
        <v>134</v>
      </c>
      <c r="BI2850" s="0" t="s">
        <v>134</v>
      </c>
      <c r="BJ2850" s="0" t="s">
        <v>134</v>
      </c>
      <c r="BK2850" s="0" t="s">
        <v>134</v>
      </c>
      <c r="BL2850" s="0" t="s">
        <v>134</v>
      </c>
      <c r="BM2850" s="0" t="s">
        <v>134</v>
      </c>
      <c r="BN2850" s="0" t="s">
        <v>134</v>
      </c>
      <c r="BO2850" s="0" t="s">
        <v>134</v>
      </c>
      <c r="BP2850" s="0" t="s">
        <v>134</v>
      </c>
      <c r="BQ2850" s="0" t="s">
        <v>134</v>
      </c>
      <c r="BR2850" s="0" t="s">
        <v>134</v>
      </c>
      <c r="BS2850" s="0" t="s">
        <v>134</v>
      </c>
      <c r="BT2850" s="0" t="s">
        <v>134</v>
      </c>
      <c r="BU2850" s="0" t="s">
        <v>134</v>
      </c>
      <c r="BV2850" s="0" t="s">
        <v>134</v>
      </c>
      <c r="BW2850" s="0" t="s">
        <v>134</v>
      </c>
      <c r="BX2850" s="0" t="s">
        <v>134</v>
      </c>
      <c r="BZ2850" s="0" t="s">
        <v>134</v>
      </c>
      <c r="CA2850" s="0" t="s">
        <v>134</v>
      </c>
      <c r="CB2850" s="0" t="s">
        <v>134</v>
      </c>
      <c r="CC2850" s="0" t="s">
        <v>134</v>
      </c>
      <c r="CD2850" s="0" t="s">
        <v>134</v>
      </c>
      <c r="CE2850" s="0" t="s">
        <v>134</v>
      </c>
    </row>
    <row r="2851" customFormat="false" ht="12.75" hidden="false" customHeight="false" outlineLevel="0" collapsed="false">
      <c r="E2851" s="9" t="s">
        <v>134</v>
      </c>
      <c r="F2851" s="9" t="s">
        <v>134</v>
      </c>
      <c r="G2851" s="9" t="s">
        <v>134</v>
      </c>
      <c r="Q2851" s="0" t="s">
        <v>134</v>
      </c>
      <c r="R2851" s="0" t="s">
        <v>134</v>
      </c>
      <c r="S2851" s="0" t="s">
        <v>134</v>
      </c>
      <c r="T2851" s="0" t="s">
        <v>134</v>
      </c>
      <c r="U2851" s="0" t="s">
        <v>134</v>
      </c>
      <c r="V2851" s="0" t="s">
        <v>134</v>
      </c>
      <c r="W2851" s="0" t="s">
        <v>134</v>
      </c>
      <c r="X2851" s="0" t="s">
        <v>134</v>
      </c>
      <c r="Y2851" s="0" t="s">
        <v>134</v>
      </c>
      <c r="Z2851" s="0" t="s">
        <v>134</v>
      </c>
      <c r="AA2851" s="0" t="s">
        <v>134</v>
      </c>
      <c r="AB2851" s="0" t="s">
        <v>134</v>
      </c>
      <c r="AC2851" s="0" t="s">
        <v>134</v>
      </c>
      <c r="AD2851" s="0" t="s">
        <v>134</v>
      </c>
      <c r="AE2851" s="0" t="s">
        <v>134</v>
      </c>
      <c r="AF2851" s="0" t="s">
        <v>134</v>
      </c>
      <c r="AG2851" s="0" t="s">
        <v>134</v>
      </c>
      <c r="AH2851" s="0" t="s">
        <v>134</v>
      </c>
      <c r="AI2851" s="0" t="s">
        <v>134</v>
      </c>
      <c r="AJ2851" s="0" t="s">
        <v>134</v>
      </c>
      <c r="AK2851" s="0" t="s">
        <v>134</v>
      </c>
      <c r="AL2851" s="0" t="s">
        <v>134</v>
      </c>
      <c r="AM2851" s="0" t="s">
        <v>134</v>
      </c>
      <c r="AN2851" s="0" t="s">
        <v>134</v>
      </c>
      <c r="AO2851" s="0" t="s">
        <v>134</v>
      </c>
      <c r="AP2851" s="0" t="s">
        <v>134</v>
      </c>
      <c r="AQ2851" s="0" t="s">
        <v>134</v>
      </c>
      <c r="AR2851" s="0" t="s">
        <v>134</v>
      </c>
      <c r="AS2851" s="0" t="s">
        <v>134</v>
      </c>
      <c r="AT2851" s="0" t="s">
        <v>134</v>
      </c>
      <c r="AU2851" s="0" t="s">
        <v>134</v>
      </c>
      <c r="AV2851" s="0" t="s">
        <v>134</v>
      </c>
      <c r="AW2851" s="0" t="s">
        <v>134</v>
      </c>
      <c r="AX2851" s="0" t="s">
        <v>134</v>
      </c>
      <c r="AY2851" s="0" t="s">
        <v>134</v>
      </c>
      <c r="AZ2851" s="0" t="s">
        <v>134</v>
      </c>
      <c r="BA2851" s="0" t="s">
        <v>134</v>
      </c>
      <c r="BB2851" s="0" t="s">
        <v>134</v>
      </c>
      <c r="BC2851" s="0" t="s">
        <v>134</v>
      </c>
      <c r="BD2851" s="0" t="s">
        <v>134</v>
      </c>
      <c r="BE2851" s="0" t="s">
        <v>134</v>
      </c>
      <c r="BF2851" s="0" t="s">
        <v>134</v>
      </c>
      <c r="BG2851" s="0" t="s">
        <v>134</v>
      </c>
      <c r="BH2851" s="0" t="s">
        <v>134</v>
      </c>
      <c r="BI2851" s="0" t="s">
        <v>134</v>
      </c>
      <c r="BJ2851" s="0" t="s">
        <v>134</v>
      </c>
      <c r="BK2851" s="0" t="s">
        <v>134</v>
      </c>
      <c r="BL2851" s="0" t="s">
        <v>134</v>
      </c>
      <c r="BM2851" s="0" t="s">
        <v>134</v>
      </c>
      <c r="BN2851" s="0" t="s">
        <v>134</v>
      </c>
      <c r="BO2851" s="0" t="s">
        <v>134</v>
      </c>
      <c r="BP2851" s="0" t="s">
        <v>134</v>
      </c>
      <c r="BQ2851" s="0" t="s">
        <v>134</v>
      </c>
      <c r="BR2851" s="0" t="s">
        <v>134</v>
      </c>
      <c r="BS2851" s="0" t="s">
        <v>134</v>
      </c>
      <c r="BT2851" s="0" t="s">
        <v>134</v>
      </c>
      <c r="BU2851" s="0" t="s">
        <v>134</v>
      </c>
      <c r="BV2851" s="0" t="s">
        <v>134</v>
      </c>
      <c r="BW2851" s="0" t="s">
        <v>134</v>
      </c>
      <c r="BX2851" s="0" t="s">
        <v>134</v>
      </c>
      <c r="BZ2851" s="0" t="s">
        <v>134</v>
      </c>
      <c r="CA2851" s="0" t="s">
        <v>134</v>
      </c>
      <c r="CB2851" s="0" t="s">
        <v>134</v>
      </c>
      <c r="CC2851" s="0" t="s">
        <v>134</v>
      </c>
      <c r="CD2851" s="0" t="s">
        <v>134</v>
      </c>
      <c r="CE2851" s="0" t="s">
        <v>134</v>
      </c>
    </row>
    <row r="2852" customFormat="false" ht="12.75" hidden="false" customHeight="false" outlineLevel="0" collapsed="false">
      <c r="E2852" s="9" t="s">
        <v>134</v>
      </c>
      <c r="F2852" s="9" t="s">
        <v>134</v>
      </c>
      <c r="G2852" s="9" t="s">
        <v>134</v>
      </c>
      <c r="Q2852" s="0" t="s">
        <v>134</v>
      </c>
      <c r="R2852" s="0" t="s">
        <v>134</v>
      </c>
      <c r="S2852" s="0" t="s">
        <v>134</v>
      </c>
      <c r="T2852" s="0" t="s">
        <v>134</v>
      </c>
      <c r="U2852" s="0" t="s">
        <v>134</v>
      </c>
      <c r="V2852" s="0" t="s">
        <v>134</v>
      </c>
      <c r="W2852" s="0" t="s">
        <v>134</v>
      </c>
      <c r="X2852" s="0" t="s">
        <v>134</v>
      </c>
      <c r="Y2852" s="0" t="s">
        <v>134</v>
      </c>
      <c r="Z2852" s="0" t="s">
        <v>134</v>
      </c>
      <c r="AA2852" s="0" t="s">
        <v>134</v>
      </c>
      <c r="AB2852" s="0" t="s">
        <v>134</v>
      </c>
      <c r="AC2852" s="0" t="s">
        <v>134</v>
      </c>
      <c r="AD2852" s="0" t="s">
        <v>134</v>
      </c>
      <c r="AE2852" s="0" t="s">
        <v>134</v>
      </c>
      <c r="AF2852" s="0" t="s">
        <v>134</v>
      </c>
      <c r="AG2852" s="0" t="s">
        <v>134</v>
      </c>
      <c r="AH2852" s="0" t="s">
        <v>134</v>
      </c>
      <c r="AI2852" s="0" t="s">
        <v>134</v>
      </c>
      <c r="AJ2852" s="0" t="s">
        <v>134</v>
      </c>
      <c r="AK2852" s="0" t="s">
        <v>134</v>
      </c>
      <c r="AL2852" s="0" t="s">
        <v>134</v>
      </c>
      <c r="AM2852" s="0" t="s">
        <v>134</v>
      </c>
      <c r="AN2852" s="0" t="s">
        <v>134</v>
      </c>
      <c r="AO2852" s="0" t="s">
        <v>134</v>
      </c>
      <c r="AP2852" s="0" t="s">
        <v>134</v>
      </c>
      <c r="AQ2852" s="0" t="s">
        <v>134</v>
      </c>
      <c r="AR2852" s="0" t="s">
        <v>134</v>
      </c>
      <c r="AS2852" s="0" t="s">
        <v>134</v>
      </c>
      <c r="AT2852" s="0" t="s">
        <v>134</v>
      </c>
      <c r="AU2852" s="0" t="s">
        <v>134</v>
      </c>
      <c r="AV2852" s="0" t="s">
        <v>134</v>
      </c>
      <c r="AW2852" s="0" t="s">
        <v>134</v>
      </c>
      <c r="AX2852" s="0" t="s">
        <v>134</v>
      </c>
      <c r="AY2852" s="0" t="s">
        <v>134</v>
      </c>
      <c r="AZ2852" s="0" t="s">
        <v>134</v>
      </c>
      <c r="BA2852" s="0" t="s">
        <v>134</v>
      </c>
      <c r="BB2852" s="0" t="s">
        <v>134</v>
      </c>
      <c r="BC2852" s="0" t="s">
        <v>134</v>
      </c>
      <c r="BD2852" s="0" t="s">
        <v>134</v>
      </c>
      <c r="BE2852" s="0" t="s">
        <v>134</v>
      </c>
      <c r="BF2852" s="0" t="s">
        <v>134</v>
      </c>
      <c r="BG2852" s="0" t="s">
        <v>134</v>
      </c>
      <c r="BH2852" s="0" t="s">
        <v>134</v>
      </c>
      <c r="BI2852" s="0" t="s">
        <v>134</v>
      </c>
      <c r="BJ2852" s="0" t="s">
        <v>134</v>
      </c>
      <c r="BK2852" s="0" t="s">
        <v>134</v>
      </c>
      <c r="BL2852" s="0" t="s">
        <v>134</v>
      </c>
      <c r="BM2852" s="0" t="s">
        <v>134</v>
      </c>
      <c r="BN2852" s="0" t="s">
        <v>134</v>
      </c>
      <c r="BO2852" s="0" t="s">
        <v>134</v>
      </c>
      <c r="BP2852" s="0" t="s">
        <v>134</v>
      </c>
      <c r="BQ2852" s="0" t="s">
        <v>134</v>
      </c>
      <c r="BR2852" s="0" t="s">
        <v>134</v>
      </c>
      <c r="BS2852" s="0" t="s">
        <v>134</v>
      </c>
      <c r="BT2852" s="0" t="s">
        <v>134</v>
      </c>
      <c r="BU2852" s="0" t="s">
        <v>134</v>
      </c>
      <c r="BV2852" s="0" t="s">
        <v>134</v>
      </c>
      <c r="BW2852" s="0" t="s">
        <v>134</v>
      </c>
      <c r="BX2852" s="0" t="s">
        <v>134</v>
      </c>
      <c r="BZ2852" s="0" t="s">
        <v>134</v>
      </c>
      <c r="CA2852" s="0" t="s">
        <v>134</v>
      </c>
      <c r="CB2852" s="0" t="s">
        <v>134</v>
      </c>
      <c r="CC2852" s="0" t="s">
        <v>134</v>
      </c>
      <c r="CD2852" s="0" t="s">
        <v>134</v>
      </c>
      <c r="CE2852" s="0" t="s">
        <v>134</v>
      </c>
    </row>
    <row r="2853" customFormat="false" ht="12.75" hidden="false" customHeight="false" outlineLevel="0" collapsed="false">
      <c r="E2853" s="9" t="s">
        <v>134</v>
      </c>
      <c r="F2853" s="9" t="s">
        <v>134</v>
      </c>
      <c r="G2853" s="9" t="s">
        <v>134</v>
      </c>
      <c r="Q2853" s="0" t="s">
        <v>134</v>
      </c>
      <c r="R2853" s="0" t="s">
        <v>134</v>
      </c>
      <c r="S2853" s="0" t="s">
        <v>134</v>
      </c>
      <c r="T2853" s="0" t="s">
        <v>134</v>
      </c>
      <c r="U2853" s="0" t="s">
        <v>134</v>
      </c>
      <c r="V2853" s="0" t="s">
        <v>134</v>
      </c>
      <c r="W2853" s="0" t="s">
        <v>134</v>
      </c>
      <c r="X2853" s="0" t="s">
        <v>134</v>
      </c>
      <c r="Y2853" s="0" t="s">
        <v>134</v>
      </c>
      <c r="Z2853" s="0" t="s">
        <v>134</v>
      </c>
      <c r="AA2853" s="0" t="s">
        <v>134</v>
      </c>
      <c r="AB2853" s="0" t="s">
        <v>134</v>
      </c>
      <c r="AC2853" s="0" t="s">
        <v>134</v>
      </c>
      <c r="AD2853" s="0" t="s">
        <v>134</v>
      </c>
      <c r="AE2853" s="0" t="s">
        <v>134</v>
      </c>
      <c r="AF2853" s="0" t="s">
        <v>134</v>
      </c>
      <c r="AG2853" s="0" t="s">
        <v>134</v>
      </c>
      <c r="AH2853" s="0" t="s">
        <v>134</v>
      </c>
      <c r="AI2853" s="0" t="s">
        <v>134</v>
      </c>
      <c r="AJ2853" s="0" t="s">
        <v>134</v>
      </c>
      <c r="AK2853" s="0" t="s">
        <v>134</v>
      </c>
      <c r="AL2853" s="0" t="s">
        <v>134</v>
      </c>
      <c r="AM2853" s="0" t="s">
        <v>134</v>
      </c>
      <c r="AN2853" s="0" t="s">
        <v>134</v>
      </c>
      <c r="AO2853" s="0" t="s">
        <v>134</v>
      </c>
      <c r="AP2853" s="0" t="s">
        <v>134</v>
      </c>
      <c r="AQ2853" s="0" t="s">
        <v>134</v>
      </c>
      <c r="AR2853" s="0" t="s">
        <v>134</v>
      </c>
      <c r="AS2853" s="0" t="s">
        <v>134</v>
      </c>
      <c r="AT2853" s="0" t="s">
        <v>134</v>
      </c>
      <c r="AU2853" s="0" t="s">
        <v>134</v>
      </c>
      <c r="AV2853" s="0" t="s">
        <v>134</v>
      </c>
      <c r="AW2853" s="0" t="s">
        <v>134</v>
      </c>
      <c r="AX2853" s="0" t="s">
        <v>134</v>
      </c>
      <c r="AY2853" s="0" t="s">
        <v>134</v>
      </c>
      <c r="AZ2853" s="0" t="s">
        <v>134</v>
      </c>
      <c r="BA2853" s="0" t="s">
        <v>134</v>
      </c>
      <c r="BB2853" s="0" t="s">
        <v>134</v>
      </c>
      <c r="BC2853" s="0" t="s">
        <v>134</v>
      </c>
      <c r="BD2853" s="0" t="s">
        <v>134</v>
      </c>
      <c r="BE2853" s="0" t="s">
        <v>134</v>
      </c>
      <c r="BF2853" s="0" t="s">
        <v>134</v>
      </c>
      <c r="BG2853" s="0" t="s">
        <v>134</v>
      </c>
      <c r="BH2853" s="0" t="s">
        <v>134</v>
      </c>
      <c r="BI2853" s="0" t="s">
        <v>134</v>
      </c>
      <c r="BJ2853" s="0" t="s">
        <v>134</v>
      </c>
      <c r="BK2853" s="0" t="s">
        <v>134</v>
      </c>
      <c r="BL2853" s="0" t="s">
        <v>134</v>
      </c>
      <c r="BM2853" s="0" t="s">
        <v>134</v>
      </c>
      <c r="BN2853" s="0" t="s">
        <v>134</v>
      </c>
      <c r="BO2853" s="0" t="s">
        <v>134</v>
      </c>
      <c r="BP2853" s="0" t="s">
        <v>134</v>
      </c>
      <c r="BQ2853" s="0" t="s">
        <v>134</v>
      </c>
      <c r="BR2853" s="0" t="s">
        <v>134</v>
      </c>
      <c r="BS2853" s="0" t="s">
        <v>134</v>
      </c>
      <c r="BT2853" s="0" t="s">
        <v>134</v>
      </c>
      <c r="BU2853" s="0" t="s">
        <v>134</v>
      </c>
      <c r="BV2853" s="0" t="s">
        <v>134</v>
      </c>
      <c r="BW2853" s="0" t="s">
        <v>134</v>
      </c>
      <c r="BX2853" s="0" t="s">
        <v>134</v>
      </c>
      <c r="BZ2853" s="0" t="s">
        <v>134</v>
      </c>
      <c r="CA2853" s="0" t="s">
        <v>134</v>
      </c>
      <c r="CB2853" s="0" t="s">
        <v>134</v>
      </c>
      <c r="CC2853" s="0" t="s">
        <v>134</v>
      </c>
      <c r="CD2853" s="0" t="s">
        <v>134</v>
      </c>
      <c r="CE2853" s="0" t="s">
        <v>134</v>
      </c>
    </row>
    <row r="2854" customFormat="false" ht="12.75" hidden="false" customHeight="false" outlineLevel="0" collapsed="false">
      <c r="E2854" s="9" t="s">
        <v>134</v>
      </c>
      <c r="F2854" s="9" t="s">
        <v>134</v>
      </c>
      <c r="G2854" s="9" t="s">
        <v>134</v>
      </c>
      <c r="Q2854" s="0" t="s">
        <v>134</v>
      </c>
      <c r="R2854" s="0" t="s">
        <v>134</v>
      </c>
      <c r="S2854" s="0" t="s">
        <v>134</v>
      </c>
      <c r="T2854" s="0" t="s">
        <v>134</v>
      </c>
      <c r="U2854" s="0" t="s">
        <v>134</v>
      </c>
      <c r="V2854" s="0" t="s">
        <v>134</v>
      </c>
      <c r="W2854" s="0" t="s">
        <v>134</v>
      </c>
      <c r="X2854" s="0" t="s">
        <v>134</v>
      </c>
      <c r="Y2854" s="0" t="s">
        <v>134</v>
      </c>
      <c r="Z2854" s="0" t="s">
        <v>134</v>
      </c>
      <c r="AA2854" s="0" t="s">
        <v>134</v>
      </c>
      <c r="AB2854" s="0" t="s">
        <v>134</v>
      </c>
      <c r="AC2854" s="0" t="s">
        <v>134</v>
      </c>
      <c r="AD2854" s="0" t="s">
        <v>134</v>
      </c>
      <c r="AE2854" s="0" t="s">
        <v>134</v>
      </c>
      <c r="AF2854" s="0" t="s">
        <v>134</v>
      </c>
      <c r="AG2854" s="0" t="s">
        <v>134</v>
      </c>
      <c r="AH2854" s="0" t="s">
        <v>134</v>
      </c>
      <c r="AI2854" s="0" t="s">
        <v>134</v>
      </c>
      <c r="AJ2854" s="0" t="s">
        <v>134</v>
      </c>
      <c r="AK2854" s="0" t="s">
        <v>134</v>
      </c>
      <c r="AL2854" s="0" t="s">
        <v>134</v>
      </c>
      <c r="AM2854" s="0" t="s">
        <v>134</v>
      </c>
      <c r="AN2854" s="0" t="s">
        <v>134</v>
      </c>
      <c r="AO2854" s="0" t="s">
        <v>134</v>
      </c>
      <c r="AP2854" s="0" t="s">
        <v>134</v>
      </c>
      <c r="AQ2854" s="0" t="s">
        <v>134</v>
      </c>
      <c r="AR2854" s="0" t="s">
        <v>134</v>
      </c>
      <c r="AS2854" s="0" t="s">
        <v>134</v>
      </c>
      <c r="AT2854" s="0" t="s">
        <v>134</v>
      </c>
      <c r="AU2854" s="0" t="s">
        <v>134</v>
      </c>
      <c r="AV2854" s="0" t="s">
        <v>134</v>
      </c>
      <c r="AW2854" s="0" t="s">
        <v>134</v>
      </c>
      <c r="AX2854" s="0" t="s">
        <v>134</v>
      </c>
      <c r="AY2854" s="0" t="s">
        <v>134</v>
      </c>
      <c r="AZ2854" s="0" t="s">
        <v>134</v>
      </c>
      <c r="BA2854" s="0" t="s">
        <v>134</v>
      </c>
      <c r="BB2854" s="0" t="s">
        <v>134</v>
      </c>
      <c r="BC2854" s="0" t="s">
        <v>134</v>
      </c>
      <c r="BD2854" s="0" t="s">
        <v>134</v>
      </c>
      <c r="BE2854" s="0" t="s">
        <v>134</v>
      </c>
      <c r="BF2854" s="0" t="s">
        <v>134</v>
      </c>
      <c r="BG2854" s="0" t="s">
        <v>134</v>
      </c>
      <c r="BH2854" s="0" t="s">
        <v>134</v>
      </c>
      <c r="BI2854" s="0" t="s">
        <v>134</v>
      </c>
      <c r="BJ2854" s="0" t="s">
        <v>134</v>
      </c>
      <c r="BK2854" s="0" t="s">
        <v>134</v>
      </c>
      <c r="BL2854" s="0" t="s">
        <v>134</v>
      </c>
      <c r="BM2854" s="0" t="s">
        <v>134</v>
      </c>
      <c r="BN2854" s="0" t="s">
        <v>134</v>
      </c>
      <c r="BO2854" s="0" t="s">
        <v>134</v>
      </c>
      <c r="BP2854" s="0" t="s">
        <v>134</v>
      </c>
      <c r="BQ2854" s="0" t="s">
        <v>134</v>
      </c>
      <c r="BR2854" s="0" t="s">
        <v>134</v>
      </c>
      <c r="BS2854" s="0" t="s">
        <v>134</v>
      </c>
      <c r="BT2854" s="0" t="s">
        <v>134</v>
      </c>
      <c r="BU2854" s="0" t="s">
        <v>134</v>
      </c>
      <c r="BV2854" s="0" t="s">
        <v>134</v>
      </c>
      <c r="BW2854" s="0" t="s">
        <v>134</v>
      </c>
      <c r="BX2854" s="0" t="s">
        <v>134</v>
      </c>
      <c r="BZ2854" s="0" t="s">
        <v>134</v>
      </c>
      <c r="CA2854" s="0" t="s">
        <v>134</v>
      </c>
      <c r="CB2854" s="0" t="s">
        <v>134</v>
      </c>
      <c r="CC2854" s="0" t="s">
        <v>134</v>
      </c>
      <c r="CD2854" s="0" t="s">
        <v>134</v>
      </c>
      <c r="CE2854" s="0" t="s">
        <v>134</v>
      </c>
    </row>
    <row r="2855" customFormat="false" ht="12.75" hidden="false" customHeight="false" outlineLevel="0" collapsed="false">
      <c r="E2855" s="9" t="s">
        <v>134</v>
      </c>
      <c r="F2855" s="9" t="s">
        <v>134</v>
      </c>
      <c r="G2855" s="9" t="s">
        <v>134</v>
      </c>
      <c r="Q2855" s="0" t="s">
        <v>134</v>
      </c>
      <c r="R2855" s="0" t="s">
        <v>134</v>
      </c>
      <c r="S2855" s="0" t="s">
        <v>134</v>
      </c>
      <c r="T2855" s="0" t="s">
        <v>134</v>
      </c>
      <c r="U2855" s="0" t="s">
        <v>134</v>
      </c>
      <c r="V2855" s="0" t="s">
        <v>134</v>
      </c>
      <c r="W2855" s="0" t="s">
        <v>134</v>
      </c>
      <c r="X2855" s="0" t="s">
        <v>134</v>
      </c>
      <c r="Y2855" s="0" t="s">
        <v>134</v>
      </c>
      <c r="Z2855" s="0" t="s">
        <v>134</v>
      </c>
      <c r="AA2855" s="0" t="s">
        <v>134</v>
      </c>
      <c r="AB2855" s="0" t="s">
        <v>134</v>
      </c>
      <c r="AC2855" s="0" t="s">
        <v>134</v>
      </c>
      <c r="AD2855" s="0" t="s">
        <v>134</v>
      </c>
      <c r="AE2855" s="0" t="s">
        <v>134</v>
      </c>
      <c r="AF2855" s="0" t="s">
        <v>134</v>
      </c>
      <c r="AG2855" s="0" t="s">
        <v>134</v>
      </c>
      <c r="AH2855" s="0" t="s">
        <v>134</v>
      </c>
      <c r="AI2855" s="0" t="s">
        <v>134</v>
      </c>
      <c r="AJ2855" s="0" t="s">
        <v>134</v>
      </c>
      <c r="AK2855" s="0" t="s">
        <v>134</v>
      </c>
      <c r="AL2855" s="0" t="s">
        <v>134</v>
      </c>
      <c r="AM2855" s="0" t="s">
        <v>134</v>
      </c>
      <c r="AN2855" s="0" t="s">
        <v>134</v>
      </c>
      <c r="AO2855" s="0" t="s">
        <v>134</v>
      </c>
      <c r="AP2855" s="0" t="s">
        <v>134</v>
      </c>
      <c r="AQ2855" s="0" t="s">
        <v>134</v>
      </c>
      <c r="AR2855" s="0" t="s">
        <v>134</v>
      </c>
      <c r="AS2855" s="0" t="s">
        <v>134</v>
      </c>
      <c r="AT2855" s="0" t="s">
        <v>134</v>
      </c>
      <c r="AU2855" s="0" t="s">
        <v>134</v>
      </c>
      <c r="AV2855" s="0" t="s">
        <v>134</v>
      </c>
      <c r="AW2855" s="0" t="s">
        <v>134</v>
      </c>
      <c r="AX2855" s="0" t="s">
        <v>134</v>
      </c>
      <c r="AY2855" s="0" t="s">
        <v>134</v>
      </c>
      <c r="AZ2855" s="0" t="s">
        <v>134</v>
      </c>
      <c r="BA2855" s="0" t="s">
        <v>134</v>
      </c>
      <c r="BB2855" s="0" t="s">
        <v>134</v>
      </c>
      <c r="BC2855" s="0" t="s">
        <v>134</v>
      </c>
      <c r="BD2855" s="0" t="s">
        <v>134</v>
      </c>
      <c r="BE2855" s="0" t="s">
        <v>134</v>
      </c>
      <c r="BF2855" s="0" t="s">
        <v>134</v>
      </c>
      <c r="BG2855" s="0" t="s">
        <v>134</v>
      </c>
      <c r="BH2855" s="0" t="s">
        <v>134</v>
      </c>
      <c r="BI2855" s="0" t="s">
        <v>134</v>
      </c>
      <c r="BJ2855" s="0" t="s">
        <v>134</v>
      </c>
      <c r="BK2855" s="0" t="s">
        <v>134</v>
      </c>
      <c r="BL2855" s="0" t="s">
        <v>134</v>
      </c>
      <c r="BM2855" s="0" t="s">
        <v>134</v>
      </c>
      <c r="BN2855" s="0" t="s">
        <v>134</v>
      </c>
      <c r="BO2855" s="0" t="s">
        <v>134</v>
      </c>
      <c r="BP2855" s="0" t="s">
        <v>134</v>
      </c>
      <c r="BQ2855" s="0" t="s">
        <v>134</v>
      </c>
      <c r="BR2855" s="0" t="s">
        <v>134</v>
      </c>
      <c r="BS2855" s="0" t="s">
        <v>134</v>
      </c>
      <c r="BT2855" s="0" t="s">
        <v>134</v>
      </c>
      <c r="BU2855" s="0" t="s">
        <v>134</v>
      </c>
      <c r="BV2855" s="0" t="s">
        <v>134</v>
      </c>
      <c r="BW2855" s="0" t="s">
        <v>134</v>
      </c>
      <c r="BX2855" s="0" t="s">
        <v>134</v>
      </c>
      <c r="BZ2855" s="0" t="s">
        <v>134</v>
      </c>
      <c r="CA2855" s="0" t="s">
        <v>134</v>
      </c>
      <c r="CB2855" s="0" t="s">
        <v>134</v>
      </c>
      <c r="CC2855" s="0" t="s">
        <v>134</v>
      </c>
      <c r="CD2855" s="0" t="s">
        <v>134</v>
      </c>
      <c r="CE2855" s="0" t="s">
        <v>134</v>
      </c>
    </row>
    <row r="2856" customFormat="false" ht="12.75" hidden="false" customHeight="false" outlineLevel="0" collapsed="false">
      <c r="E2856" s="9" t="s">
        <v>134</v>
      </c>
      <c r="F2856" s="9" t="s">
        <v>134</v>
      </c>
      <c r="G2856" s="9" t="s">
        <v>134</v>
      </c>
      <c r="Q2856" s="0" t="s">
        <v>134</v>
      </c>
      <c r="R2856" s="0" t="s">
        <v>134</v>
      </c>
      <c r="S2856" s="0" t="s">
        <v>134</v>
      </c>
      <c r="T2856" s="0" t="s">
        <v>134</v>
      </c>
      <c r="U2856" s="0" t="s">
        <v>134</v>
      </c>
      <c r="V2856" s="0" t="s">
        <v>134</v>
      </c>
      <c r="W2856" s="0" t="s">
        <v>134</v>
      </c>
      <c r="X2856" s="0" t="s">
        <v>134</v>
      </c>
      <c r="Y2856" s="0" t="s">
        <v>134</v>
      </c>
      <c r="Z2856" s="0" t="s">
        <v>134</v>
      </c>
      <c r="AA2856" s="0" t="s">
        <v>134</v>
      </c>
      <c r="AB2856" s="0" t="s">
        <v>134</v>
      </c>
      <c r="AC2856" s="0" t="s">
        <v>134</v>
      </c>
      <c r="AD2856" s="0" t="s">
        <v>134</v>
      </c>
      <c r="AE2856" s="0" t="s">
        <v>134</v>
      </c>
      <c r="AF2856" s="0" t="s">
        <v>134</v>
      </c>
      <c r="AG2856" s="0" t="s">
        <v>134</v>
      </c>
      <c r="AH2856" s="0" t="s">
        <v>134</v>
      </c>
      <c r="AI2856" s="0" t="s">
        <v>134</v>
      </c>
      <c r="AJ2856" s="0" t="s">
        <v>134</v>
      </c>
      <c r="AK2856" s="0" t="s">
        <v>134</v>
      </c>
      <c r="AL2856" s="0" t="s">
        <v>134</v>
      </c>
      <c r="AM2856" s="0" t="s">
        <v>134</v>
      </c>
      <c r="AN2856" s="0" t="s">
        <v>134</v>
      </c>
      <c r="AO2856" s="0" t="s">
        <v>134</v>
      </c>
      <c r="AP2856" s="0" t="s">
        <v>134</v>
      </c>
      <c r="AQ2856" s="0" t="s">
        <v>134</v>
      </c>
      <c r="AR2856" s="0" t="s">
        <v>134</v>
      </c>
      <c r="AS2856" s="0" t="s">
        <v>134</v>
      </c>
      <c r="AT2856" s="0" t="s">
        <v>134</v>
      </c>
      <c r="AU2856" s="0" t="s">
        <v>134</v>
      </c>
      <c r="AV2856" s="0" t="s">
        <v>134</v>
      </c>
      <c r="AW2856" s="0" t="s">
        <v>134</v>
      </c>
      <c r="AX2856" s="0" t="s">
        <v>134</v>
      </c>
      <c r="AY2856" s="0" t="s">
        <v>134</v>
      </c>
      <c r="AZ2856" s="0" t="s">
        <v>134</v>
      </c>
      <c r="BA2856" s="0" t="s">
        <v>134</v>
      </c>
      <c r="BB2856" s="0" t="s">
        <v>134</v>
      </c>
      <c r="BC2856" s="0" t="s">
        <v>134</v>
      </c>
      <c r="BD2856" s="0" t="s">
        <v>134</v>
      </c>
      <c r="BE2856" s="0" t="s">
        <v>134</v>
      </c>
      <c r="BF2856" s="0" t="s">
        <v>134</v>
      </c>
      <c r="BG2856" s="0" t="s">
        <v>134</v>
      </c>
      <c r="BH2856" s="0" t="s">
        <v>134</v>
      </c>
      <c r="BI2856" s="0" t="s">
        <v>134</v>
      </c>
      <c r="BJ2856" s="0" t="s">
        <v>134</v>
      </c>
      <c r="BK2856" s="0" t="s">
        <v>134</v>
      </c>
      <c r="BL2856" s="0" t="s">
        <v>134</v>
      </c>
      <c r="BM2856" s="0" t="s">
        <v>134</v>
      </c>
      <c r="BN2856" s="0" t="s">
        <v>134</v>
      </c>
      <c r="BO2856" s="0" t="s">
        <v>134</v>
      </c>
      <c r="BP2856" s="0" t="s">
        <v>134</v>
      </c>
      <c r="BQ2856" s="0" t="s">
        <v>134</v>
      </c>
      <c r="BR2856" s="0" t="s">
        <v>134</v>
      </c>
      <c r="BS2856" s="0" t="s">
        <v>134</v>
      </c>
      <c r="BT2856" s="0" t="s">
        <v>134</v>
      </c>
      <c r="BU2856" s="0" t="s">
        <v>134</v>
      </c>
      <c r="BV2856" s="0" t="s">
        <v>134</v>
      </c>
      <c r="BW2856" s="0" t="s">
        <v>134</v>
      </c>
      <c r="BX2856" s="0" t="s">
        <v>134</v>
      </c>
      <c r="BZ2856" s="0" t="s">
        <v>134</v>
      </c>
      <c r="CA2856" s="0" t="s">
        <v>134</v>
      </c>
      <c r="CB2856" s="0" t="s">
        <v>134</v>
      </c>
      <c r="CC2856" s="0" t="s">
        <v>134</v>
      </c>
      <c r="CD2856" s="0" t="s">
        <v>134</v>
      </c>
      <c r="CE2856" s="0" t="s">
        <v>134</v>
      </c>
    </row>
    <row r="2857" customFormat="false" ht="12.75" hidden="false" customHeight="false" outlineLevel="0" collapsed="false">
      <c r="E2857" s="9" t="s">
        <v>134</v>
      </c>
      <c r="F2857" s="9" t="s">
        <v>134</v>
      </c>
      <c r="G2857" s="9" t="s">
        <v>134</v>
      </c>
      <c r="Q2857" s="0" t="s">
        <v>134</v>
      </c>
      <c r="R2857" s="0" t="s">
        <v>134</v>
      </c>
      <c r="S2857" s="0" t="s">
        <v>134</v>
      </c>
      <c r="T2857" s="0" t="s">
        <v>134</v>
      </c>
      <c r="U2857" s="0" t="s">
        <v>134</v>
      </c>
      <c r="V2857" s="0" t="s">
        <v>134</v>
      </c>
      <c r="W2857" s="0" t="s">
        <v>134</v>
      </c>
      <c r="X2857" s="0" t="s">
        <v>134</v>
      </c>
      <c r="Y2857" s="0" t="s">
        <v>134</v>
      </c>
      <c r="Z2857" s="0" t="s">
        <v>134</v>
      </c>
      <c r="AA2857" s="0" t="s">
        <v>134</v>
      </c>
      <c r="AB2857" s="0" t="s">
        <v>134</v>
      </c>
      <c r="AC2857" s="0" t="s">
        <v>134</v>
      </c>
      <c r="AD2857" s="0" t="s">
        <v>134</v>
      </c>
      <c r="AE2857" s="0" t="s">
        <v>134</v>
      </c>
      <c r="AF2857" s="0" t="s">
        <v>134</v>
      </c>
      <c r="AG2857" s="0" t="s">
        <v>134</v>
      </c>
      <c r="AH2857" s="0" t="s">
        <v>134</v>
      </c>
      <c r="AI2857" s="0" t="s">
        <v>134</v>
      </c>
      <c r="AJ2857" s="0" t="s">
        <v>134</v>
      </c>
      <c r="AK2857" s="0" t="s">
        <v>134</v>
      </c>
      <c r="AL2857" s="0" t="s">
        <v>134</v>
      </c>
      <c r="AM2857" s="0" t="s">
        <v>134</v>
      </c>
      <c r="AN2857" s="0" t="s">
        <v>134</v>
      </c>
      <c r="AO2857" s="0" t="s">
        <v>134</v>
      </c>
      <c r="AP2857" s="0" t="s">
        <v>134</v>
      </c>
      <c r="AQ2857" s="0" t="s">
        <v>134</v>
      </c>
      <c r="AR2857" s="0" t="s">
        <v>134</v>
      </c>
      <c r="AS2857" s="0" t="s">
        <v>134</v>
      </c>
      <c r="AT2857" s="0" t="s">
        <v>134</v>
      </c>
      <c r="AU2857" s="0" t="s">
        <v>134</v>
      </c>
      <c r="AV2857" s="0" t="s">
        <v>134</v>
      </c>
      <c r="AW2857" s="0" t="s">
        <v>134</v>
      </c>
      <c r="AX2857" s="0" t="s">
        <v>134</v>
      </c>
      <c r="AY2857" s="0" t="s">
        <v>134</v>
      </c>
      <c r="AZ2857" s="0" t="s">
        <v>134</v>
      </c>
      <c r="BA2857" s="0" t="s">
        <v>134</v>
      </c>
      <c r="BB2857" s="0" t="s">
        <v>134</v>
      </c>
      <c r="BC2857" s="0" t="s">
        <v>134</v>
      </c>
      <c r="BD2857" s="0" t="s">
        <v>134</v>
      </c>
      <c r="BE2857" s="0" t="s">
        <v>134</v>
      </c>
      <c r="BF2857" s="0" t="s">
        <v>134</v>
      </c>
      <c r="BG2857" s="0" t="s">
        <v>134</v>
      </c>
      <c r="BH2857" s="0" t="s">
        <v>134</v>
      </c>
      <c r="BI2857" s="0" t="s">
        <v>134</v>
      </c>
      <c r="BJ2857" s="0" t="s">
        <v>134</v>
      </c>
      <c r="BK2857" s="0" t="s">
        <v>134</v>
      </c>
      <c r="BL2857" s="0" t="s">
        <v>134</v>
      </c>
      <c r="BM2857" s="0" t="s">
        <v>134</v>
      </c>
      <c r="BN2857" s="0" t="s">
        <v>134</v>
      </c>
      <c r="BO2857" s="0" t="s">
        <v>134</v>
      </c>
      <c r="BP2857" s="0" t="s">
        <v>134</v>
      </c>
      <c r="BQ2857" s="0" t="s">
        <v>134</v>
      </c>
      <c r="BR2857" s="0" t="s">
        <v>134</v>
      </c>
      <c r="BS2857" s="0" t="s">
        <v>134</v>
      </c>
      <c r="BT2857" s="0" t="s">
        <v>134</v>
      </c>
      <c r="BU2857" s="0" t="s">
        <v>134</v>
      </c>
      <c r="BV2857" s="0" t="s">
        <v>134</v>
      </c>
      <c r="BW2857" s="0" t="s">
        <v>134</v>
      </c>
      <c r="BX2857" s="0" t="s">
        <v>134</v>
      </c>
      <c r="BZ2857" s="0" t="s">
        <v>134</v>
      </c>
      <c r="CA2857" s="0" t="s">
        <v>134</v>
      </c>
      <c r="CB2857" s="0" t="s">
        <v>134</v>
      </c>
      <c r="CC2857" s="0" t="s">
        <v>134</v>
      </c>
      <c r="CD2857" s="0" t="s">
        <v>134</v>
      </c>
      <c r="CE2857" s="0" t="s">
        <v>134</v>
      </c>
    </row>
    <row r="2858" customFormat="false" ht="12.75" hidden="false" customHeight="false" outlineLevel="0" collapsed="false">
      <c r="E2858" s="9" t="s">
        <v>134</v>
      </c>
      <c r="F2858" s="9" t="s">
        <v>134</v>
      </c>
      <c r="G2858" s="9" t="s">
        <v>134</v>
      </c>
      <c r="Q2858" s="0" t="s">
        <v>134</v>
      </c>
      <c r="R2858" s="0" t="s">
        <v>134</v>
      </c>
      <c r="S2858" s="0" t="s">
        <v>134</v>
      </c>
      <c r="T2858" s="0" t="s">
        <v>134</v>
      </c>
      <c r="U2858" s="0" t="s">
        <v>134</v>
      </c>
      <c r="V2858" s="0" t="s">
        <v>134</v>
      </c>
      <c r="W2858" s="0" t="s">
        <v>134</v>
      </c>
      <c r="X2858" s="0" t="s">
        <v>134</v>
      </c>
      <c r="Y2858" s="0" t="s">
        <v>134</v>
      </c>
      <c r="Z2858" s="0" t="s">
        <v>134</v>
      </c>
      <c r="AA2858" s="0" t="s">
        <v>134</v>
      </c>
      <c r="AB2858" s="0" t="s">
        <v>134</v>
      </c>
      <c r="AC2858" s="0" t="s">
        <v>134</v>
      </c>
      <c r="AD2858" s="0" t="s">
        <v>134</v>
      </c>
      <c r="AE2858" s="0" t="s">
        <v>134</v>
      </c>
      <c r="AF2858" s="0" t="s">
        <v>134</v>
      </c>
      <c r="AG2858" s="0" t="s">
        <v>134</v>
      </c>
      <c r="AH2858" s="0" t="s">
        <v>134</v>
      </c>
      <c r="AI2858" s="0" t="s">
        <v>134</v>
      </c>
      <c r="AJ2858" s="0" t="s">
        <v>134</v>
      </c>
      <c r="AK2858" s="0" t="s">
        <v>134</v>
      </c>
      <c r="AL2858" s="0" t="s">
        <v>134</v>
      </c>
      <c r="AM2858" s="0" t="s">
        <v>134</v>
      </c>
      <c r="AN2858" s="0" t="s">
        <v>134</v>
      </c>
      <c r="AO2858" s="0" t="s">
        <v>134</v>
      </c>
      <c r="AP2858" s="0" t="s">
        <v>134</v>
      </c>
      <c r="AQ2858" s="0" t="s">
        <v>134</v>
      </c>
      <c r="AR2858" s="0" t="s">
        <v>134</v>
      </c>
      <c r="AS2858" s="0" t="s">
        <v>134</v>
      </c>
      <c r="AT2858" s="0" t="s">
        <v>134</v>
      </c>
      <c r="AU2858" s="0" t="s">
        <v>134</v>
      </c>
      <c r="AV2858" s="0" t="s">
        <v>134</v>
      </c>
      <c r="AW2858" s="0" t="s">
        <v>134</v>
      </c>
      <c r="AX2858" s="0" t="s">
        <v>134</v>
      </c>
      <c r="AY2858" s="0" t="s">
        <v>134</v>
      </c>
      <c r="AZ2858" s="0" t="s">
        <v>134</v>
      </c>
      <c r="BA2858" s="0" t="s">
        <v>134</v>
      </c>
      <c r="BB2858" s="0" t="s">
        <v>134</v>
      </c>
      <c r="BC2858" s="0" t="s">
        <v>134</v>
      </c>
      <c r="BD2858" s="0" t="s">
        <v>134</v>
      </c>
      <c r="BE2858" s="0" t="s">
        <v>134</v>
      </c>
      <c r="BF2858" s="0" t="s">
        <v>134</v>
      </c>
      <c r="BG2858" s="0" t="s">
        <v>134</v>
      </c>
      <c r="BH2858" s="0" t="s">
        <v>134</v>
      </c>
      <c r="BI2858" s="0" t="s">
        <v>134</v>
      </c>
      <c r="BJ2858" s="0" t="s">
        <v>134</v>
      </c>
      <c r="BK2858" s="0" t="s">
        <v>134</v>
      </c>
      <c r="BL2858" s="0" t="s">
        <v>134</v>
      </c>
      <c r="BM2858" s="0" t="s">
        <v>134</v>
      </c>
      <c r="BN2858" s="0" t="s">
        <v>134</v>
      </c>
      <c r="BO2858" s="0" t="s">
        <v>134</v>
      </c>
      <c r="BP2858" s="0" t="s">
        <v>134</v>
      </c>
      <c r="BQ2858" s="0" t="s">
        <v>134</v>
      </c>
      <c r="BR2858" s="0" t="s">
        <v>134</v>
      </c>
      <c r="BS2858" s="0" t="s">
        <v>134</v>
      </c>
      <c r="BT2858" s="0" t="s">
        <v>134</v>
      </c>
      <c r="BU2858" s="0" t="s">
        <v>134</v>
      </c>
      <c r="BV2858" s="0" t="s">
        <v>134</v>
      </c>
      <c r="BW2858" s="0" t="s">
        <v>134</v>
      </c>
      <c r="BX2858" s="0" t="s">
        <v>134</v>
      </c>
      <c r="BZ2858" s="0" t="s">
        <v>134</v>
      </c>
      <c r="CA2858" s="0" t="s">
        <v>134</v>
      </c>
      <c r="CB2858" s="0" t="s">
        <v>134</v>
      </c>
      <c r="CC2858" s="0" t="s">
        <v>134</v>
      </c>
      <c r="CD2858" s="0" t="s">
        <v>134</v>
      </c>
      <c r="CE2858" s="0" t="s">
        <v>134</v>
      </c>
    </row>
    <row r="2859" customFormat="false" ht="12.75" hidden="false" customHeight="false" outlineLevel="0" collapsed="false">
      <c r="E2859" s="9" t="s">
        <v>134</v>
      </c>
      <c r="F2859" s="9" t="s">
        <v>134</v>
      </c>
      <c r="G2859" s="9" t="s">
        <v>134</v>
      </c>
      <c r="Q2859" s="0" t="s">
        <v>134</v>
      </c>
      <c r="R2859" s="0" t="s">
        <v>134</v>
      </c>
      <c r="S2859" s="0" t="s">
        <v>134</v>
      </c>
      <c r="T2859" s="0" t="s">
        <v>134</v>
      </c>
      <c r="U2859" s="0" t="s">
        <v>134</v>
      </c>
      <c r="V2859" s="0" t="s">
        <v>134</v>
      </c>
      <c r="W2859" s="0" t="s">
        <v>134</v>
      </c>
      <c r="X2859" s="0" t="s">
        <v>134</v>
      </c>
      <c r="Y2859" s="0" t="s">
        <v>134</v>
      </c>
      <c r="Z2859" s="0" t="s">
        <v>134</v>
      </c>
      <c r="AA2859" s="0" t="s">
        <v>134</v>
      </c>
      <c r="AB2859" s="0" t="s">
        <v>134</v>
      </c>
      <c r="AC2859" s="0" t="s">
        <v>134</v>
      </c>
      <c r="AD2859" s="0" t="s">
        <v>134</v>
      </c>
      <c r="AE2859" s="0" t="s">
        <v>134</v>
      </c>
      <c r="AF2859" s="0" t="s">
        <v>134</v>
      </c>
      <c r="AG2859" s="0" t="s">
        <v>134</v>
      </c>
      <c r="AH2859" s="0" t="s">
        <v>134</v>
      </c>
      <c r="AI2859" s="0" t="s">
        <v>134</v>
      </c>
      <c r="AJ2859" s="0" t="s">
        <v>134</v>
      </c>
      <c r="AK2859" s="0" t="s">
        <v>134</v>
      </c>
      <c r="AL2859" s="0" t="s">
        <v>134</v>
      </c>
      <c r="AM2859" s="0" t="s">
        <v>134</v>
      </c>
      <c r="AN2859" s="0" t="s">
        <v>134</v>
      </c>
      <c r="AO2859" s="0" t="s">
        <v>134</v>
      </c>
      <c r="AP2859" s="0" t="s">
        <v>134</v>
      </c>
      <c r="AQ2859" s="0" t="s">
        <v>134</v>
      </c>
      <c r="AR2859" s="0" t="s">
        <v>134</v>
      </c>
      <c r="AS2859" s="0" t="s">
        <v>134</v>
      </c>
      <c r="AT2859" s="0" t="s">
        <v>134</v>
      </c>
      <c r="AU2859" s="0" t="s">
        <v>134</v>
      </c>
      <c r="AV2859" s="0" t="s">
        <v>134</v>
      </c>
      <c r="AW2859" s="0" t="s">
        <v>134</v>
      </c>
      <c r="AX2859" s="0" t="s">
        <v>134</v>
      </c>
      <c r="AY2859" s="0" t="s">
        <v>134</v>
      </c>
      <c r="AZ2859" s="0" t="s">
        <v>134</v>
      </c>
      <c r="BA2859" s="0" t="s">
        <v>134</v>
      </c>
      <c r="BB2859" s="0" t="s">
        <v>134</v>
      </c>
      <c r="BC2859" s="0" t="s">
        <v>134</v>
      </c>
      <c r="BD2859" s="0" t="s">
        <v>134</v>
      </c>
      <c r="BE2859" s="0" t="s">
        <v>134</v>
      </c>
      <c r="BF2859" s="0" t="s">
        <v>134</v>
      </c>
      <c r="BG2859" s="0" t="s">
        <v>134</v>
      </c>
      <c r="BH2859" s="0" t="s">
        <v>134</v>
      </c>
      <c r="BI2859" s="0" t="s">
        <v>134</v>
      </c>
      <c r="BJ2859" s="0" t="s">
        <v>134</v>
      </c>
      <c r="BK2859" s="0" t="s">
        <v>134</v>
      </c>
      <c r="BL2859" s="0" t="s">
        <v>134</v>
      </c>
      <c r="BM2859" s="0" t="s">
        <v>134</v>
      </c>
      <c r="BN2859" s="0" t="s">
        <v>134</v>
      </c>
      <c r="BO2859" s="0" t="s">
        <v>134</v>
      </c>
      <c r="BP2859" s="0" t="s">
        <v>134</v>
      </c>
      <c r="BQ2859" s="0" t="s">
        <v>134</v>
      </c>
      <c r="BR2859" s="0" t="s">
        <v>134</v>
      </c>
      <c r="BS2859" s="0" t="s">
        <v>134</v>
      </c>
      <c r="BT2859" s="0" t="s">
        <v>134</v>
      </c>
      <c r="BU2859" s="0" t="s">
        <v>134</v>
      </c>
      <c r="BV2859" s="0" t="s">
        <v>134</v>
      </c>
      <c r="BW2859" s="0" t="s">
        <v>134</v>
      </c>
      <c r="BX2859" s="0" t="s">
        <v>134</v>
      </c>
      <c r="BZ2859" s="0" t="s">
        <v>134</v>
      </c>
      <c r="CA2859" s="0" t="s">
        <v>134</v>
      </c>
      <c r="CB2859" s="0" t="s">
        <v>134</v>
      </c>
      <c r="CC2859" s="0" t="s">
        <v>134</v>
      </c>
      <c r="CD2859" s="0" t="s">
        <v>134</v>
      </c>
      <c r="CE2859" s="0" t="s">
        <v>134</v>
      </c>
    </row>
    <row r="2860" customFormat="false" ht="12.75" hidden="false" customHeight="false" outlineLevel="0" collapsed="false">
      <c r="E2860" s="9" t="s">
        <v>134</v>
      </c>
      <c r="F2860" s="9" t="s">
        <v>134</v>
      </c>
      <c r="G2860" s="9" t="s">
        <v>134</v>
      </c>
      <c r="Q2860" s="0" t="s">
        <v>134</v>
      </c>
      <c r="R2860" s="0" t="s">
        <v>134</v>
      </c>
      <c r="S2860" s="0" t="s">
        <v>134</v>
      </c>
      <c r="T2860" s="0" t="s">
        <v>134</v>
      </c>
      <c r="U2860" s="0" t="s">
        <v>134</v>
      </c>
      <c r="V2860" s="0" t="s">
        <v>134</v>
      </c>
      <c r="W2860" s="0" t="s">
        <v>134</v>
      </c>
      <c r="X2860" s="0" t="s">
        <v>134</v>
      </c>
      <c r="Y2860" s="0" t="s">
        <v>134</v>
      </c>
      <c r="Z2860" s="0" t="s">
        <v>134</v>
      </c>
      <c r="AA2860" s="0" t="s">
        <v>134</v>
      </c>
      <c r="AB2860" s="0" t="s">
        <v>134</v>
      </c>
      <c r="AC2860" s="0" t="s">
        <v>134</v>
      </c>
      <c r="AD2860" s="0" t="s">
        <v>134</v>
      </c>
      <c r="AE2860" s="0" t="s">
        <v>134</v>
      </c>
      <c r="AF2860" s="0" t="s">
        <v>134</v>
      </c>
      <c r="AG2860" s="0" t="s">
        <v>134</v>
      </c>
      <c r="AH2860" s="0" t="s">
        <v>134</v>
      </c>
      <c r="AI2860" s="0" t="s">
        <v>134</v>
      </c>
      <c r="AJ2860" s="0" t="s">
        <v>134</v>
      </c>
      <c r="AK2860" s="0" t="s">
        <v>134</v>
      </c>
      <c r="AL2860" s="0" t="s">
        <v>134</v>
      </c>
      <c r="AM2860" s="0" t="s">
        <v>134</v>
      </c>
      <c r="AN2860" s="0" t="s">
        <v>134</v>
      </c>
      <c r="AO2860" s="0" t="s">
        <v>134</v>
      </c>
      <c r="AP2860" s="0" t="s">
        <v>134</v>
      </c>
      <c r="AQ2860" s="0" t="s">
        <v>134</v>
      </c>
      <c r="AR2860" s="0" t="s">
        <v>134</v>
      </c>
      <c r="AS2860" s="0" t="s">
        <v>134</v>
      </c>
      <c r="AT2860" s="0" t="s">
        <v>134</v>
      </c>
      <c r="AU2860" s="0" t="s">
        <v>134</v>
      </c>
      <c r="AV2860" s="0" t="s">
        <v>134</v>
      </c>
      <c r="AW2860" s="0" t="s">
        <v>134</v>
      </c>
      <c r="AX2860" s="0" t="s">
        <v>134</v>
      </c>
      <c r="AY2860" s="0" t="s">
        <v>134</v>
      </c>
      <c r="AZ2860" s="0" t="s">
        <v>134</v>
      </c>
      <c r="BA2860" s="0" t="s">
        <v>134</v>
      </c>
      <c r="BB2860" s="0" t="s">
        <v>134</v>
      </c>
      <c r="BC2860" s="0" t="s">
        <v>134</v>
      </c>
      <c r="BD2860" s="0" t="s">
        <v>134</v>
      </c>
      <c r="BE2860" s="0" t="s">
        <v>134</v>
      </c>
      <c r="BF2860" s="0" t="s">
        <v>134</v>
      </c>
      <c r="BG2860" s="0" t="s">
        <v>134</v>
      </c>
      <c r="BH2860" s="0" t="s">
        <v>134</v>
      </c>
      <c r="BI2860" s="0" t="s">
        <v>134</v>
      </c>
      <c r="BJ2860" s="0" t="s">
        <v>134</v>
      </c>
      <c r="BK2860" s="0" t="s">
        <v>134</v>
      </c>
      <c r="BL2860" s="0" t="s">
        <v>134</v>
      </c>
      <c r="BM2860" s="0" t="s">
        <v>134</v>
      </c>
      <c r="BN2860" s="0" t="s">
        <v>134</v>
      </c>
      <c r="BO2860" s="0" t="s">
        <v>134</v>
      </c>
      <c r="BP2860" s="0" t="s">
        <v>134</v>
      </c>
      <c r="BQ2860" s="0" t="s">
        <v>134</v>
      </c>
      <c r="BR2860" s="0" t="s">
        <v>134</v>
      </c>
      <c r="BS2860" s="0" t="s">
        <v>134</v>
      </c>
      <c r="BT2860" s="0" t="s">
        <v>134</v>
      </c>
      <c r="BU2860" s="0" t="s">
        <v>134</v>
      </c>
      <c r="BV2860" s="0" t="s">
        <v>134</v>
      </c>
      <c r="BW2860" s="0" t="s">
        <v>134</v>
      </c>
      <c r="BX2860" s="0" t="s">
        <v>134</v>
      </c>
      <c r="BZ2860" s="0" t="s">
        <v>134</v>
      </c>
      <c r="CA2860" s="0" t="s">
        <v>134</v>
      </c>
      <c r="CB2860" s="0" t="s">
        <v>134</v>
      </c>
      <c r="CC2860" s="0" t="s">
        <v>134</v>
      </c>
      <c r="CD2860" s="0" t="s">
        <v>134</v>
      </c>
      <c r="CE2860" s="0" t="s">
        <v>134</v>
      </c>
    </row>
    <row r="2861" customFormat="false" ht="12.75" hidden="false" customHeight="false" outlineLevel="0" collapsed="false">
      <c r="E2861" s="9" t="s">
        <v>134</v>
      </c>
      <c r="F2861" s="9" t="s">
        <v>134</v>
      </c>
      <c r="G2861" s="9" t="s">
        <v>134</v>
      </c>
      <c r="Q2861" s="0" t="s">
        <v>134</v>
      </c>
      <c r="R2861" s="0" t="s">
        <v>134</v>
      </c>
      <c r="S2861" s="0" t="s">
        <v>134</v>
      </c>
      <c r="T2861" s="0" t="s">
        <v>134</v>
      </c>
      <c r="U2861" s="0" t="s">
        <v>134</v>
      </c>
      <c r="V2861" s="0" t="s">
        <v>134</v>
      </c>
      <c r="W2861" s="0" t="s">
        <v>134</v>
      </c>
      <c r="X2861" s="0" t="s">
        <v>134</v>
      </c>
      <c r="Y2861" s="0" t="s">
        <v>134</v>
      </c>
      <c r="Z2861" s="0" t="s">
        <v>134</v>
      </c>
      <c r="AA2861" s="0" t="s">
        <v>134</v>
      </c>
      <c r="AB2861" s="0" t="s">
        <v>134</v>
      </c>
      <c r="AC2861" s="0" t="s">
        <v>134</v>
      </c>
      <c r="AD2861" s="0" t="s">
        <v>134</v>
      </c>
      <c r="AE2861" s="0" t="s">
        <v>134</v>
      </c>
      <c r="AF2861" s="0" t="s">
        <v>134</v>
      </c>
      <c r="AG2861" s="0" t="s">
        <v>134</v>
      </c>
      <c r="AH2861" s="0" t="s">
        <v>134</v>
      </c>
      <c r="AI2861" s="0" t="s">
        <v>134</v>
      </c>
      <c r="AJ2861" s="0" t="s">
        <v>134</v>
      </c>
      <c r="AK2861" s="0" t="s">
        <v>134</v>
      </c>
      <c r="AL2861" s="0" t="s">
        <v>134</v>
      </c>
      <c r="AM2861" s="0" t="s">
        <v>134</v>
      </c>
      <c r="AN2861" s="0" t="s">
        <v>134</v>
      </c>
      <c r="AO2861" s="0" t="s">
        <v>134</v>
      </c>
      <c r="AP2861" s="0" t="s">
        <v>134</v>
      </c>
      <c r="AQ2861" s="0" t="s">
        <v>134</v>
      </c>
      <c r="AR2861" s="0" t="s">
        <v>134</v>
      </c>
      <c r="AS2861" s="0" t="s">
        <v>134</v>
      </c>
      <c r="AT2861" s="0" t="s">
        <v>134</v>
      </c>
      <c r="AU2861" s="0" t="s">
        <v>134</v>
      </c>
      <c r="AV2861" s="0" t="s">
        <v>134</v>
      </c>
      <c r="AW2861" s="0" t="s">
        <v>134</v>
      </c>
      <c r="AX2861" s="0" t="s">
        <v>134</v>
      </c>
      <c r="AY2861" s="0" t="s">
        <v>134</v>
      </c>
      <c r="AZ2861" s="0" t="s">
        <v>134</v>
      </c>
      <c r="BA2861" s="0" t="s">
        <v>134</v>
      </c>
      <c r="BB2861" s="0" t="s">
        <v>134</v>
      </c>
      <c r="BC2861" s="0" t="s">
        <v>134</v>
      </c>
      <c r="BD2861" s="0" t="s">
        <v>134</v>
      </c>
      <c r="BE2861" s="0" t="s">
        <v>134</v>
      </c>
      <c r="BF2861" s="0" t="s">
        <v>134</v>
      </c>
      <c r="BG2861" s="0" t="s">
        <v>134</v>
      </c>
      <c r="BH2861" s="0" t="s">
        <v>134</v>
      </c>
      <c r="BI2861" s="0" t="s">
        <v>134</v>
      </c>
      <c r="BJ2861" s="0" t="s">
        <v>134</v>
      </c>
      <c r="BK2861" s="0" t="s">
        <v>134</v>
      </c>
      <c r="BL2861" s="0" t="s">
        <v>134</v>
      </c>
      <c r="BM2861" s="0" t="s">
        <v>134</v>
      </c>
      <c r="BN2861" s="0" t="s">
        <v>134</v>
      </c>
      <c r="BO2861" s="0" t="s">
        <v>134</v>
      </c>
      <c r="BP2861" s="0" t="s">
        <v>134</v>
      </c>
      <c r="BQ2861" s="0" t="s">
        <v>134</v>
      </c>
      <c r="BR2861" s="0" t="s">
        <v>134</v>
      </c>
      <c r="BS2861" s="0" t="s">
        <v>134</v>
      </c>
      <c r="BT2861" s="0" t="s">
        <v>134</v>
      </c>
      <c r="BU2861" s="0" t="s">
        <v>134</v>
      </c>
      <c r="BV2861" s="0" t="s">
        <v>134</v>
      </c>
      <c r="BW2861" s="0" t="s">
        <v>134</v>
      </c>
      <c r="BX2861" s="0" t="s">
        <v>134</v>
      </c>
      <c r="BZ2861" s="0" t="s">
        <v>134</v>
      </c>
      <c r="CA2861" s="0" t="s">
        <v>134</v>
      </c>
      <c r="CB2861" s="0" t="s">
        <v>134</v>
      </c>
      <c r="CC2861" s="0" t="s">
        <v>134</v>
      </c>
      <c r="CD2861" s="0" t="s">
        <v>134</v>
      </c>
      <c r="CE2861" s="0" t="s">
        <v>134</v>
      </c>
    </row>
    <row r="2862" customFormat="false" ht="12.75" hidden="false" customHeight="false" outlineLevel="0" collapsed="false">
      <c r="E2862" s="9" t="s">
        <v>134</v>
      </c>
      <c r="F2862" s="9" t="s">
        <v>134</v>
      </c>
      <c r="G2862" s="9" t="s">
        <v>134</v>
      </c>
      <c r="Q2862" s="0" t="s">
        <v>134</v>
      </c>
      <c r="R2862" s="0" t="s">
        <v>134</v>
      </c>
      <c r="S2862" s="0" t="s">
        <v>134</v>
      </c>
      <c r="T2862" s="0" t="s">
        <v>134</v>
      </c>
      <c r="U2862" s="0" t="s">
        <v>134</v>
      </c>
      <c r="V2862" s="0" t="s">
        <v>134</v>
      </c>
      <c r="W2862" s="0" t="s">
        <v>134</v>
      </c>
      <c r="X2862" s="0" t="s">
        <v>134</v>
      </c>
      <c r="Y2862" s="0" t="s">
        <v>134</v>
      </c>
      <c r="Z2862" s="0" t="s">
        <v>134</v>
      </c>
      <c r="AA2862" s="0" t="s">
        <v>134</v>
      </c>
      <c r="AB2862" s="0" t="s">
        <v>134</v>
      </c>
      <c r="AC2862" s="0" t="s">
        <v>134</v>
      </c>
      <c r="AD2862" s="0" t="s">
        <v>134</v>
      </c>
      <c r="AE2862" s="0" t="s">
        <v>134</v>
      </c>
      <c r="AF2862" s="0" t="s">
        <v>134</v>
      </c>
      <c r="AG2862" s="0" t="s">
        <v>134</v>
      </c>
      <c r="AH2862" s="0" t="s">
        <v>134</v>
      </c>
      <c r="AI2862" s="0" t="s">
        <v>134</v>
      </c>
      <c r="AJ2862" s="0" t="s">
        <v>134</v>
      </c>
      <c r="AK2862" s="0" t="s">
        <v>134</v>
      </c>
      <c r="AL2862" s="0" t="s">
        <v>134</v>
      </c>
      <c r="AM2862" s="0" t="s">
        <v>134</v>
      </c>
      <c r="AN2862" s="0" t="s">
        <v>134</v>
      </c>
      <c r="AO2862" s="0" t="s">
        <v>134</v>
      </c>
      <c r="AP2862" s="0" t="s">
        <v>134</v>
      </c>
      <c r="AQ2862" s="0" t="s">
        <v>134</v>
      </c>
      <c r="AR2862" s="0" t="s">
        <v>134</v>
      </c>
      <c r="AS2862" s="0" t="s">
        <v>134</v>
      </c>
      <c r="AT2862" s="0" t="s">
        <v>134</v>
      </c>
      <c r="AU2862" s="0" t="s">
        <v>134</v>
      </c>
      <c r="AV2862" s="0" t="s">
        <v>134</v>
      </c>
      <c r="AW2862" s="0" t="s">
        <v>134</v>
      </c>
      <c r="AX2862" s="0" t="s">
        <v>134</v>
      </c>
      <c r="AY2862" s="0" t="s">
        <v>134</v>
      </c>
      <c r="AZ2862" s="0" t="s">
        <v>134</v>
      </c>
      <c r="BA2862" s="0" t="s">
        <v>134</v>
      </c>
      <c r="BB2862" s="0" t="s">
        <v>134</v>
      </c>
      <c r="BC2862" s="0" t="s">
        <v>134</v>
      </c>
      <c r="BD2862" s="0" t="s">
        <v>134</v>
      </c>
      <c r="BE2862" s="0" t="s">
        <v>134</v>
      </c>
      <c r="BF2862" s="0" t="s">
        <v>134</v>
      </c>
      <c r="BG2862" s="0" t="s">
        <v>134</v>
      </c>
      <c r="BH2862" s="0" t="s">
        <v>134</v>
      </c>
      <c r="BI2862" s="0" t="s">
        <v>134</v>
      </c>
      <c r="BJ2862" s="0" t="s">
        <v>134</v>
      </c>
      <c r="BK2862" s="0" t="s">
        <v>134</v>
      </c>
      <c r="BL2862" s="0" t="s">
        <v>134</v>
      </c>
      <c r="BM2862" s="0" t="s">
        <v>134</v>
      </c>
      <c r="BN2862" s="0" t="s">
        <v>134</v>
      </c>
      <c r="BO2862" s="0" t="s">
        <v>134</v>
      </c>
      <c r="BP2862" s="0" t="s">
        <v>134</v>
      </c>
      <c r="BQ2862" s="0" t="s">
        <v>134</v>
      </c>
      <c r="BR2862" s="0" t="s">
        <v>134</v>
      </c>
      <c r="BS2862" s="0" t="s">
        <v>134</v>
      </c>
      <c r="BT2862" s="0" t="s">
        <v>134</v>
      </c>
      <c r="BU2862" s="0" t="s">
        <v>134</v>
      </c>
      <c r="BV2862" s="0" t="s">
        <v>134</v>
      </c>
      <c r="BW2862" s="0" t="s">
        <v>134</v>
      </c>
      <c r="BX2862" s="0" t="s">
        <v>134</v>
      </c>
      <c r="BZ2862" s="0" t="s">
        <v>134</v>
      </c>
      <c r="CA2862" s="0" t="s">
        <v>134</v>
      </c>
      <c r="CB2862" s="0" t="s">
        <v>134</v>
      </c>
      <c r="CC2862" s="0" t="s">
        <v>134</v>
      </c>
      <c r="CD2862" s="0" t="s">
        <v>134</v>
      </c>
      <c r="CE2862" s="0" t="s">
        <v>134</v>
      </c>
    </row>
    <row r="2863" customFormat="false" ht="12.75" hidden="false" customHeight="false" outlineLevel="0" collapsed="false">
      <c r="E2863" s="9" t="s">
        <v>134</v>
      </c>
      <c r="F2863" s="9" t="s">
        <v>134</v>
      </c>
      <c r="G2863" s="9" t="s">
        <v>134</v>
      </c>
      <c r="Q2863" s="0" t="s">
        <v>134</v>
      </c>
      <c r="R2863" s="0" t="s">
        <v>134</v>
      </c>
      <c r="S2863" s="0" t="s">
        <v>134</v>
      </c>
      <c r="T2863" s="0" t="s">
        <v>134</v>
      </c>
      <c r="U2863" s="0" t="s">
        <v>134</v>
      </c>
      <c r="V2863" s="0" t="s">
        <v>134</v>
      </c>
      <c r="W2863" s="0" t="s">
        <v>134</v>
      </c>
      <c r="X2863" s="0" t="s">
        <v>134</v>
      </c>
      <c r="Y2863" s="0" t="s">
        <v>134</v>
      </c>
      <c r="Z2863" s="0" t="s">
        <v>134</v>
      </c>
      <c r="AA2863" s="0" t="s">
        <v>134</v>
      </c>
      <c r="AB2863" s="0" t="s">
        <v>134</v>
      </c>
      <c r="AC2863" s="0" t="s">
        <v>134</v>
      </c>
      <c r="AD2863" s="0" t="s">
        <v>134</v>
      </c>
      <c r="AE2863" s="0" t="s">
        <v>134</v>
      </c>
      <c r="AF2863" s="0" t="s">
        <v>134</v>
      </c>
      <c r="AG2863" s="0" t="s">
        <v>134</v>
      </c>
      <c r="AH2863" s="0" t="s">
        <v>134</v>
      </c>
      <c r="AI2863" s="0" t="s">
        <v>134</v>
      </c>
      <c r="AJ2863" s="0" t="s">
        <v>134</v>
      </c>
      <c r="AK2863" s="0" t="s">
        <v>134</v>
      </c>
      <c r="AL2863" s="0" t="s">
        <v>134</v>
      </c>
      <c r="AM2863" s="0" t="s">
        <v>134</v>
      </c>
      <c r="AN2863" s="0" t="s">
        <v>134</v>
      </c>
      <c r="AO2863" s="0" t="s">
        <v>134</v>
      </c>
      <c r="AP2863" s="0" t="s">
        <v>134</v>
      </c>
      <c r="AQ2863" s="0" t="s">
        <v>134</v>
      </c>
      <c r="AR2863" s="0" t="s">
        <v>134</v>
      </c>
      <c r="AS2863" s="0" t="s">
        <v>134</v>
      </c>
      <c r="AT2863" s="0" t="s">
        <v>134</v>
      </c>
      <c r="AU2863" s="0" t="s">
        <v>134</v>
      </c>
      <c r="AV2863" s="0" t="s">
        <v>134</v>
      </c>
      <c r="AW2863" s="0" t="s">
        <v>134</v>
      </c>
      <c r="AX2863" s="0" t="s">
        <v>134</v>
      </c>
      <c r="AY2863" s="0" t="s">
        <v>134</v>
      </c>
      <c r="AZ2863" s="0" t="s">
        <v>134</v>
      </c>
      <c r="BA2863" s="0" t="s">
        <v>134</v>
      </c>
      <c r="BB2863" s="0" t="s">
        <v>134</v>
      </c>
      <c r="BC2863" s="0" t="s">
        <v>134</v>
      </c>
      <c r="BD2863" s="0" t="s">
        <v>134</v>
      </c>
      <c r="BE2863" s="0" t="s">
        <v>134</v>
      </c>
      <c r="BF2863" s="0" t="s">
        <v>134</v>
      </c>
      <c r="BG2863" s="0" t="s">
        <v>134</v>
      </c>
      <c r="BH2863" s="0" t="s">
        <v>134</v>
      </c>
      <c r="BI2863" s="0" t="s">
        <v>134</v>
      </c>
      <c r="BJ2863" s="0" t="s">
        <v>134</v>
      </c>
      <c r="BK2863" s="0" t="s">
        <v>134</v>
      </c>
      <c r="BL2863" s="0" t="s">
        <v>134</v>
      </c>
      <c r="BM2863" s="0" t="s">
        <v>134</v>
      </c>
      <c r="BN2863" s="0" t="s">
        <v>134</v>
      </c>
      <c r="BO2863" s="0" t="s">
        <v>134</v>
      </c>
      <c r="BP2863" s="0" t="s">
        <v>134</v>
      </c>
      <c r="BQ2863" s="0" t="s">
        <v>134</v>
      </c>
      <c r="BR2863" s="0" t="s">
        <v>134</v>
      </c>
      <c r="BS2863" s="0" t="s">
        <v>134</v>
      </c>
      <c r="BT2863" s="0" t="s">
        <v>134</v>
      </c>
      <c r="BU2863" s="0" t="s">
        <v>134</v>
      </c>
      <c r="BV2863" s="0" t="s">
        <v>134</v>
      </c>
      <c r="BW2863" s="0" t="s">
        <v>134</v>
      </c>
      <c r="BX2863" s="0" t="s">
        <v>134</v>
      </c>
      <c r="BZ2863" s="0" t="s">
        <v>134</v>
      </c>
      <c r="CA2863" s="0" t="s">
        <v>134</v>
      </c>
      <c r="CB2863" s="0" t="s">
        <v>134</v>
      </c>
      <c r="CC2863" s="0" t="s">
        <v>134</v>
      </c>
      <c r="CD2863" s="0" t="s">
        <v>134</v>
      </c>
      <c r="CE2863" s="0" t="s">
        <v>134</v>
      </c>
    </row>
    <row r="2864" customFormat="false" ht="12.75" hidden="false" customHeight="false" outlineLevel="0" collapsed="false">
      <c r="E2864" s="9" t="s">
        <v>134</v>
      </c>
      <c r="F2864" s="9" t="s">
        <v>134</v>
      </c>
      <c r="G2864" s="9" t="s">
        <v>134</v>
      </c>
      <c r="Q2864" s="0" t="s">
        <v>134</v>
      </c>
      <c r="R2864" s="0" t="s">
        <v>134</v>
      </c>
      <c r="S2864" s="0" t="s">
        <v>134</v>
      </c>
      <c r="T2864" s="0" t="s">
        <v>134</v>
      </c>
      <c r="U2864" s="0" t="s">
        <v>134</v>
      </c>
      <c r="V2864" s="0" t="s">
        <v>134</v>
      </c>
      <c r="W2864" s="0" t="s">
        <v>134</v>
      </c>
      <c r="X2864" s="0" t="s">
        <v>134</v>
      </c>
      <c r="Y2864" s="0" t="s">
        <v>134</v>
      </c>
      <c r="Z2864" s="0" t="s">
        <v>134</v>
      </c>
      <c r="AA2864" s="0" t="s">
        <v>134</v>
      </c>
      <c r="AB2864" s="0" t="s">
        <v>134</v>
      </c>
      <c r="AC2864" s="0" t="s">
        <v>134</v>
      </c>
      <c r="AD2864" s="0" t="s">
        <v>134</v>
      </c>
      <c r="AE2864" s="0" t="s">
        <v>134</v>
      </c>
      <c r="AF2864" s="0" t="s">
        <v>134</v>
      </c>
      <c r="AG2864" s="0" t="s">
        <v>134</v>
      </c>
      <c r="AH2864" s="0" t="s">
        <v>134</v>
      </c>
      <c r="AI2864" s="0" t="s">
        <v>134</v>
      </c>
      <c r="AJ2864" s="0" t="s">
        <v>134</v>
      </c>
      <c r="AK2864" s="0" t="s">
        <v>134</v>
      </c>
      <c r="AL2864" s="0" t="s">
        <v>134</v>
      </c>
      <c r="AM2864" s="0" t="s">
        <v>134</v>
      </c>
      <c r="AN2864" s="0" t="s">
        <v>134</v>
      </c>
      <c r="AO2864" s="0" t="s">
        <v>134</v>
      </c>
      <c r="AP2864" s="0" t="s">
        <v>134</v>
      </c>
      <c r="AQ2864" s="0" t="s">
        <v>134</v>
      </c>
      <c r="AR2864" s="0" t="s">
        <v>134</v>
      </c>
      <c r="AS2864" s="0" t="s">
        <v>134</v>
      </c>
      <c r="AT2864" s="0" t="s">
        <v>134</v>
      </c>
      <c r="AU2864" s="0" t="s">
        <v>134</v>
      </c>
      <c r="AV2864" s="0" t="s">
        <v>134</v>
      </c>
      <c r="AW2864" s="0" t="s">
        <v>134</v>
      </c>
      <c r="AX2864" s="0" t="s">
        <v>134</v>
      </c>
      <c r="AY2864" s="0" t="s">
        <v>134</v>
      </c>
      <c r="AZ2864" s="0" t="s">
        <v>134</v>
      </c>
      <c r="BA2864" s="0" t="s">
        <v>134</v>
      </c>
      <c r="BB2864" s="0" t="s">
        <v>134</v>
      </c>
      <c r="BC2864" s="0" t="s">
        <v>134</v>
      </c>
      <c r="BD2864" s="0" t="s">
        <v>134</v>
      </c>
      <c r="BE2864" s="0" t="s">
        <v>134</v>
      </c>
      <c r="BF2864" s="0" t="s">
        <v>134</v>
      </c>
      <c r="BG2864" s="0" t="s">
        <v>134</v>
      </c>
      <c r="BH2864" s="0" t="s">
        <v>134</v>
      </c>
      <c r="BI2864" s="0" t="s">
        <v>134</v>
      </c>
      <c r="BJ2864" s="0" t="s">
        <v>134</v>
      </c>
      <c r="BK2864" s="0" t="s">
        <v>134</v>
      </c>
      <c r="BL2864" s="0" t="s">
        <v>134</v>
      </c>
      <c r="BM2864" s="0" t="s">
        <v>134</v>
      </c>
      <c r="BN2864" s="0" t="s">
        <v>134</v>
      </c>
      <c r="BO2864" s="0" t="s">
        <v>134</v>
      </c>
      <c r="BP2864" s="0" t="s">
        <v>134</v>
      </c>
      <c r="BQ2864" s="0" t="s">
        <v>134</v>
      </c>
      <c r="BR2864" s="0" t="s">
        <v>134</v>
      </c>
      <c r="BS2864" s="0" t="s">
        <v>134</v>
      </c>
      <c r="BT2864" s="0" t="s">
        <v>134</v>
      </c>
      <c r="BU2864" s="0" t="s">
        <v>134</v>
      </c>
      <c r="BV2864" s="0" t="s">
        <v>134</v>
      </c>
      <c r="BW2864" s="0" t="s">
        <v>134</v>
      </c>
      <c r="BX2864" s="0" t="s">
        <v>134</v>
      </c>
      <c r="BZ2864" s="0" t="s">
        <v>134</v>
      </c>
      <c r="CA2864" s="0" t="s">
        <v>134</v>
      </c>
      <c r="CB2864" s="0" t="s">
        <v>134</v>
      </c>
      <c r="CC2864" s="0" t="s">
        <v>134</v>
      </c>
      <c r="CD2864" s="0" t="s">
        <v>134</v>
      </c>
      <c r="CE2864" s="0" t="s">
        <v>134</v>
      </c>
    </row>
    <row r="2865" customFormat="false" ht="12.75" hidden="false" customHeight="false" outlineLevel="0" collapsed="false">
      <c r="E2865" s="9" t="s">
        <v>134</v>
      </c>
      <c r="F2865" s="9" t="s">
        <v>134</v>
      </c>
      <c r="G2865" s="9" t="s">
        <v>134</v>
      </c>
      <c r="Q2865" s="0" t="s">
        <v>134</v>
      </c>
      <c r="R2865" s="0" t="s">
        <v>134</v>
      </c>
      <c r="S2865" s="0" t="s">
        <v>134</v>
      </c>
      <c r="T2865" s="0" t="s">
        <v>134</v>
      </c>
      <c r="U2865" s="0" t="s">
        <v>134</v>
      </c>
      <c r="V2865" s="0" t="s">
        <v>134</v>
      </c>
      <c r="W2865" s="0" t="s">
        <v>134</v>
      </c>
      <c r="X2865" s="0" t="s">
        <v>134</v>
      </c>
      <c r="Y2865" s="0" t="s">
        <v>134</v>
      </c>
      <c r="Z2865" s="0" t="s">
        <v>134</v>
      </c>
      <c r="AA2865" s="0" t="s">
        <v>134</v>
      </c>
      <c r="AB2865" s="0" t="s">
        <v>134</v>
      </c>
      <c r="AC2865" s="0" t="s">
        <v>134</v>
      </c>
      <c r="AD2865" s="0" t="s">
        <v>134</v>
      </c>
      <c r="AE2865" s="0" t="s">
        <v>134</v>
      </c>
      <c r="AF2865" s="0" t="s">
        <v>134</v>
      </c>
      <c r="AG2865" s="0" t="s">
        <v>134</v>
      </c>
      <c r="AH2865" s="0" t="s">
        <v>134</v>
      </c>
      <c r="AI2865" s="0" t="s">
        <v>134</v>
      </c>
      <c r="AJ2865" s="0" t="s">
        <v>134</v>
      </c>
      <c r="AK2865" s="0" t="s">
        <v>134</v>
      </c>
      <c r="AL2865" s="0" t="s">
        <v>134</v>
      </c>
      <c r="AM2865" s="0" t="s">
        <v>134</v>
      </c>
      <c r="AN2865" s="0" t="s">
        <v>134</v>
      </c>
      <c r="AO2865" s="0" t="s">
        <v>134</v>
      </c>
      <c r="AP2865" s="0" t="s">
        <v>134</v>
      </c>
      <c r="AQ2865" s="0" t="s">
        <v>134</v>
      </c>
      <c r="AR2865" s="0" t="s">
        <v>134</v>
      </c>
      <c r="AS2865" s="0" t="s">
        <v>134</v>
      </c>
      <c r="AT2865" s="0" t="s">
        <v>134</v>
      </c>
      <c r="AU2865" s="0" t="s">
        <v>134</v>
      </c>
      <c r="AV2865" s="0" t="s">
        <v>134</v>
      </c>
      <c r="AW2865" s="0" t="s">
        <v>134</v>
      </c>
      <c r="AX2865" s="0" t="s">
        <v>134</v>
      </c>
      <c r="AY2865" s="0" t="s">
        <v>134</v>
      </c>
      <c r="AZ2865" s="0" t="s">
        <v>134</v>
      </c>
      <c r="BA2865" s="0" t="s">
        <v>134</v>
      </c>
      <c r="BB2865" s="0" t="s">
        <v>134</v>
      </c>
      <c r="BC2865" s="0" t="s">
        <v>134</v>
      </c>
      <c r="BD2865" s="0" t="s">
        <v>134</v>
      </c>
      <c r="BE2865" s="0" t="s">
        <v>134</v>
      </c>
      <c r="BF2865" s="0" t="s">
        <v>134</v>
      </c>
      <c r="BG2865" s="0" t="s">
        <v>134</v>
      </c>
      <c r="BH2865" s="0" t="s">
        <v>134</v>
      </c>
      <c r="BI2865" s="0" t="s">
        <v>134</v>
      </c>
      <c r="BJ2865" s="0" t="s">
        <v>134</v>
      </c>
      <c r="BK2865" s="0" t="s">
        <v>134</v>
      </c>
      <c r="BL2865" s="0" t="s">
        <v>134</v>
      </c>
      <c r="BM2865" s="0" t="s">
        <v>134</v>
      </c>
      <c r="BN2865" s="0" t="s">
        <v>134</v>
      </c>
      <c r="BO2865" s="0" t="s">
        <v>134</v>
      </c>
      <c r="BP2865" s="0" t="s">
        <v>134</v>
      </c>
      <c r="BQ2865" s="0" t="s">
        <v>134</v>
      </c>
      <c r="BR2865" s="0" t="s">
        <v>134</v>
      </c>
      <c r="BS2865" s="0" t="s">
        <v>134</v>
      </c>
      <c r="BT2865" s="0" t="s">
        <v>134</v>
      </c>
      <c r="BU2865" s="0" t="s">
        <v>134</v>
      </c>
      <c r="BV2865" s="0" t="s">
        <v>134</v>
      </c>
      <c r="BW2865" s="0" t="s">
        <v>134</v>
      </c>
      <c r="BX2865" s="0" t="s">
        <v>134</v>
      </c>
      <c r="BZ2865" s="0" t="s">
        <v>134</v>
      </c>
      <c r="CA2865" s="0" t="s">
        <v>134</v>
      </c>
      <c r="CB2865" s="0" t="s">
        <v>134</v>
      </c>
      <c r="CC2865" s="0" t="s">
        <v>134</v>
      </c>
      <c r="CD2865" s="0" t="s">
        <v>134</v>
      </c>
      <c r="CE2865" s="0" t="s">
        <v>134</v>
      </c>
    </row>
    <row r="2866" customFormat="false" ht="12.75" hidden="false" customHeight="false" outlineLevel="0" collapsed="false">
      <c r="E2866" s="9" t="s">
        <v>134</v>
      </c>
      <c r="F2866" s="9" t="s">
        <v>134</v>
      </c>
      <c r="G2866" s="9" t="s">
        <v>134</v>
      </c>
      <c r="Q2866" s="0" t="s">
        <v>134</v>
      </c>
      <c r="R2866" s="0" t="s">
        <v>134</v>
      </c>
      <c r="S2866" s="0" t="s">
        <v>134</v>
      </c>
      <c r="T2866" s="0" t="s">
        <v>134</v>
      </c>
      <c r="U2866" s="0" t="s">
        <v>134</v>
      </c>
      <c r="V2866" s="0" t="s">
        <v>134</v>
      </c>
      <c r="W2866" s="0" t="s">
        <v>134</v>
      </c>
      <c r="X2866" s="0" t="s">
        <v>134</v>
      </c>
      <c r="Y2866" s="0" t="s">
        <v>134</v>
      </c>
      <c r="Z2866" s="0" t="s">
        <v>134</v>
      </c>
      <c r="AA2866" s="0" t="s">
        <v>134</v>
      </c>
      <c r="AB2866" s="0" t="s">
        <v>134</v>
      </c>
      <c r="AC2866" s="0" t="s">
        <v>134</v>
      </c>
      <c r="AD2866" s="0" t="s">
        <v>134</v>
      </c>
      <c r="AE2866" s="0" t="s">
        <v>134</v>
      </c>
      <c r="AF2866" s="0" t="s">
        <v>134</v>
      </c>
      <c r="AG2866" s="0" t="s">
        <v>134</v>
      </c>
      <c r="AH2866" s="0" t="s">
        <v>134</v>
      </c>
      <c r="AI2866" s="0" t="s">
        <v>134</v>
      </c>
      <c r="AJ2866" s="0" t="s">
        <v>134</v>
      </c>
      <c r="AK2866" s="0" t="s">
        <v>134</v>
      </c>
      <c r="AL2866" s="0" t="s">
        <v>134</v>
      </c>
      <c r="AM2866" s="0" t="s">
        <v>134</v>
      </c>
      <c r="AN2866" s="0" t="s">
        <v>134</v>
      </c>
      <c r="AO2866" s="0" t="s">
        <v>134</v>
      </c>
      <c r="AP2866" s="0" t="s">
        <v>134</v>
      </c>
      <c r="AQ2866" s="0" t="s">
        <v>134</v>
      </c>
      <c r="AR2866" s="0" t="s">
        <v>134</v>
      </c>
      <c r="AS2866" s="0" t="s">
        <v>134</v>
      </c>
      <c r="AT2866" s="0" t="s">
        <v>134</v>
      </c>
      <c r="AU2866" s="0" t="s">
        <v>134</v>
      </c>
      <c r="AV2866" s="0" t="s">
        <v>134</v>
      </c>
      <c r="AW2866" s="0" t="s">
        <v>134</v>
      </c>
      <c r="AX2866" s="0" t="s">
        <v>134</v>
      </c>
      <c r="AY2866" s="0" t="s">
        <v>134</v>
      </c>
      <c r="AZ2866" s="0" t="s">
        <v>134</v>
      </c>
      <c r="BA2866" s="0" t="s">
        <v>134</v>
      </c>
      <c r="BB2866" s="0" t="s">
        <v>134</v>
      </c>
      <c r="BC2866" s="0" t="s">
        <v>134</v>
      </c>
      <c r="BD2866" s="0" t="s">
        <v>134</v>
      </c>
      <c r="BE2866" s="0" t="s">
        <v>134</v>
      </c>
      <c r="BF2866" s="0" t="s">
        <v>134</v>
      </c>
      <c r="BG2866" s="0" t="s">
        <v>134</v>
      </c>
      <c r="BH2866" s="0" t="s">
        <v>134</v>
      </c>
      <c r="BI2866" s="0" t="s">
        <v>134</v>
      </c>
      <c r="BJ2866" s="0" t="s">
        <v>134</v>
      </c>
      <c r="BK2866" s="0" t="s">
        <v>134</v>
      </c>
      <c r="BL2866" s="0" t="s">
        <v>134</v>
      </c>
      <c r="BM2866" s="0" t="s">
        <v>134</v>
      </c>
      <c r="BN2866" s="0" t="s">
        <v>134</v>
      </c>
      <c r="BO2866" s="0" t="s">
        <v>134</v>
      </c>
      <c r="BP2866" s="0" t="s">
        <v>134</v>
      </c>
      <c r="BQ2866" s="0" t="s">
        <v>134</v>
      </c>
      <c r="BR2866" s="0" t="s">
        <v>134</v>
      </c>
      <c r="BS2866" s="0" t="s">
        <v>134</v>
      </c>
      <c r="BT2866" s="0" t="s">
        <v>134</v>
      </c>
      <c r="BU2866" s="0" t="s">
        <v>134</v>
      </c>
      <c r="BV2866" s="0" t="s">
        <v>134</v>
      </c>
      <c r="BW2866" s="0" t="s">
        <v>134</v>
      </c>
      <c r="BX2866" s="0" t="s">
        <v>134</v>
      </c>
      <c r="BZ2866" s="0" t="s">
        <v>134</v>
      </c>
      <c r="CA2866" s="0" t="s">
        <v>134</v>
      </c>
      <c r="CB2866" s="0" t="s">
        <v>134</v>
      </c>
      <c r="CC2866" s="0" t="s">
        <v>134</v>
      </c>
      <c r="CD2866" s="0" t="s">
        <v>134</v>
      </c>
      <c r="CE2866" s="0" t="s">
        <v>134</v>
      </c>
    </row>
    <row r="2867" customFormat="false" ht="12.75" hidden="false" customHeight="false" outlineLevel="0" collapsed="false">
      <c r="E2867" s="9" t="s">
        <v>134</v>
      </c>
      <c r="F2867" s="9" t="s">
        <v>134</v>
      </c>
      <c r="G2867" s="9" t="s">
        <v>134</v>
      </c>
      <c r="Q2867" s="0" t="s">
        <v>134</v>
      </c>
      <c r="R2867" s="0" t="s">
        <v>134</v>
      </c>
      <c r="S2867" s="0" t="s">
        <v>134</v>
      </c>
      <c r="T2867" s="0" t="s">
        <v>134</v>
      </c>
      <c r="U2867" s="0" t="s">
        <v>134</v>
      </c>
      <c r="V2867" s="0" t="s">
        <v>134</v>
      </c>
      <c r="W2867" s="0" t="s">
        <v>134</v>
      </c>
      <c r="X2867" s="0" t="s">
        <v>134</v>
      </c>
      <c r="Y2867" s="0" t="s">
        <v>134</v>
      </c>
      <c r="Z2867" s="0" t="s">
        <v>134</v>
      </c>
      <c r="AA2867" s="0" t="s">
        <v>134</v>
      </c>
      <c r="AB2867" s="0" t="s">
        <v>134</v>
      </c>
      <c r="AC2867" s="0" t="s">
        <v>134</v>
      </c>
      <c r="AD2867" s="0" t="s">
        <v>134</v>
      </c>
      <c r="AE2867" s="0" t="s">
        <v>134</v>
      </c>
      <c r="AF2867" s="0" t="s">
        <v>134</v>
      </c>
      <c r="AG2867" s="0" t="s">
        <v>134</v>
      </c>
      <c r="AH2867" s="0" t="s">
        <v>134</v>
      </c>
      <c r="AI2867" s="0" t="s">
        <v>134</v>
      </c>
      <c r="AJ2867" s="0" t="s">
        <v>134</v>
      </c>
      <c r="AK2867" s="0" t="s">
        <v>134</v>
      </c>
      <c r="AL2867" s="0" t="s">
        <v>134</v>
      </c>
      <c r="AM2867" s="0" t="s">
        <v>134</v>
      </c>
      <c r="AN2867" s="0" t="s">
        <v>134</v>
      </c>
      <c r="AO2867" s="0" t="s">
        <v>134</v>
      </c>
      <c r="AP2867" s="0" t="s">
        <v>134</v>
      </c>
      <c r="AQ2867" s="0" t="s">
        <v>134</v>
      </c>
      <c r="AR2867" s="0" t="s">
        <v>134</v>
      </c>
      <c r="AS2867" s="0" t="s">
        <v>134</v>
      </c>
      <c r="AT2867" s="0" t="s">
        <v>134</v>
      </c>
      <c r="AU2867" s="0" t="s">
        <v>134</v>
      </c>
      <c r="AV2867" s="0" t="s">
        <v>134</v>
      </c>
      <c r="AW2867" s="0" t="s">
        <v>134</v>
      </c>
      <c r="AX2867" s="0" t="s">
        <v>134</v>
      </c>
      <c r="AY2867" s="0" t="s">
        <v>134</v>
      </c>
      <c r="AZ2867" s="0" t="s">
        <v>134</v>
      </c>
      <c r="BA2867" s="0" t="s">
        <v>134</v>
      </c>
      <c r="BB2867" s="0" t="s">
        <v>134</v>
      </c>
      <c r="BC2867" s="0" t="s">
        <v>134</v>
      </c>
      <c r="BD2867" s="0" t="s">
        <v>134</v>
      </c>
      <c r="BE2867" s="0" t="s">
        <v>134</v>
      </c>
      <c r="BF2867" s="0" t="s">
        <v>134</v>
      </c>
      <c r="BG2867" s="0" t="s">
        <v>134</v>
      </c>
      <c r="BH2867" s="0" t="s">
        <v>134</v>
      </c>
      <c r="BI2867" s="0" t="s">
        <v>134</v>
      </c>
      <c r="BJ2867" s="0" t="s">
        <v>134</v>
      </c>
      <c r="BK2867" s="0" t="s">
        <v>134</v>
      </c>
      <c r="BL2867" s="0" t="s">
        <v>134</v>
      </c>
      <c r="BM2867" s="0" t="s">
        <v>134</v>
      </c>
      <c r="BN2867" s="0" t="s">
        <v>134</v>
      </c>
      <c r="BO2867" s="0" t="s">
        <v>134</v>
      </c>
      <c r="BP2867" s="0" t="s">
        <v>134</v>
      </c>
      <c r="BQ2867" s="0" t="s">
        <v>134</v>
      </c>
      <c r="BR2867" s="0" t="s">
        <v>134</v>
      </c>
      <c r="BS2867" s="0" t="s">
        <v>134</v>
      </c>
      <c r="BT2867" s="0" t="s">
        <v>134</v>
      </c>
      <c r="BU2867" s="0" t="s">
        <v>134</v>
      </c>
      <c r="BV2867" s="0" t="s">
        <v>134</v>
      </c>
      <c r="BW2867" s="0" t="s">
        <v>134</v>
      </c>
      <c r="BX2867" s="0" t="s">
        <v>134</v>
      </c>
      <c r="BZ2867" s="0" t="s">
        <v>134</v>
      </c>
      <c r="CA2867" s="0" t="s">
        <v>134</v>
      </c>
      <c r="CB2867" s="0" t="s">
        <v>134</v>
      </c>
      <c r="CC2867" s="0" t="s">
        <v>134</v>
      </c>
      <c r="CD2867" s="0" t="s">
        <v>134</v>
      </c>
      <c r="CE2867" s="0" t="s">
        <v>134</v>
      </c>
    </row>
    <row r="2868" customFormat="false" ht="12.75" hidden="false" customHeight="false" outlineLevel="0" collapsed="false">
      <c r="E2868" s="9" t="s">
        <v>134</v>
      </c>
      <c r="F2868" s="9" t="s">
        <v>134</v>
      </c>
      <c r="G2868" s="9" t="s">
        <v>134</v>
      </c>
      <c r="Q2868" s="0" t="s">
        <v>134</v>
      </c>
      <c r="R2868" s="0" t="s">
        <v>134</v>
      </c>
      <c r="S2868" s="0" t="s">
        <v>134</v>
      </c>
      <c r="T2868" s="0" t="s">
        <v>134</v>
      </c>
      <c r="U2868" s="0" t="s">
        <v>134</v>
      </c>
      <c r="V2868" s="0" t="s">
        <v>134</v>
      </c>
      <c r="W2868" s="0" t="s">
        <v>134</v>
      </c>
      <c r="X2868" s="0" t="s">
        <v>134</v>
      </c>
      <c r="Y2868" s="0" t="s">
        <v>134</v>
      </c>
      <c r="Z2868" s="0" t="s">
        <v>134</v>
      </c>
      <c r="AA2868" s="0" t="s">
        <v>134</v>
      </c>
      <c r="AB2868" s="0" t="s">
        <v>134</v>
      </c>
      <c r="AC2868" s="0" t="s">
        <v>134</v>
      </c>
      <c r="AD2868" s="0" t="s">
        <v>134</v>
      </c>
      <c r="AE2868" s="0" t="s">
        <v>134</v>
      </c>
      <c r="AF2868" s="0" t="s">
        <v>134</v>
      </c>
      <c r="AG2868" s="0" t="s">
        <v>134</v>
      </c>
      <c r="AH2868" s="0" t="s">
        <v>134</v>
      </c>
      <c r="AI2868" s="0" t="s">
        <v>134</v>
      </c>
      <c r="AJ2868" s="0" t="s">
        <v>134</v>
      </c>
      <c r="AK2868" s="0" t="s">
        <v>134</v>
      </c>
      <c r="AL2868" s="0" t="s">
        <v>134</v>
      </c>
      <c r="AM2868" s="0" t="s">
        <v>134</v>
      </c>
      <c r="AN2868" s="0" t="s">
        <v>134</v>
      </c>
      <c r="AO2868" s="0" t="s">
        <v>134</v>
      </c>
      <c r="AP2868" s="0" t="s">
        <v>134</v>
      </c>
      <c r="AQ2868" s="0" t="s">
        <v>134</v>
      </c>
      <c r="AR2868" s="0" t="s">
        <v>134</v>
      </c>
      <c r="AS2868" s="0" t="s">
        <v>134</v>
      </c>
      <c r="AT2868" s="0" t="s">
        <v>134</v>
      </c>
      <c r="AU2868" s="0" t="s">
        <v>134</v>
      </c>
      <c r="AV2868" s="0" t="s">
        <v>134</v>
      </c>
      <c r="AW2868" s="0" t="s">
        <v>134</v>
      </c>
      <c r="AX2868" s="0" t="s">
        <v>134</v>
      </c>
      <c r="AY2868" s="0" t="s">
        <v>134</v>
      </c>
      <c r="AZ2868" s="0" t="s">
        <v>134</v>
      </c>
      <c r="BA2868" s="0" t="s">
        <v>134</v>
      </c>
      <c r="BB2868" s="0" t="s">
        <v>134</v>
      </c>
      <c r="BC2868" s="0" t="s">
        <v>134</v>
      </c>
      <c r="BD2868" s="0" t="s">
        <v>134</v>
      </c>
      <c r="BE2868" s="0" t="s">
        <v>134</v>
      </c>
      <c r="BF2868" s="0" t="s">
        <v>134</v>
      </c>
      <c r="BG2868" s="0" t="s">
        <v>134</v>
      </c>
      <c r="BH2868" s="0" t="s">
        <v>134</v>
      </c>
      <c r="BI2868" s="0" t="s">
        <v>134</v>
      </c>
      <c r="BJ2868" s="0" t="s">
        <v>134</v>
      </c>
      <c r="BK2868" s="0" t="s">
        <v>134</v>
      </c>
      <c r="BL2868" s="0" t="s">
        <v>134</v>
      </c>
      <c r="BM2868" s="0" t="s">
        <v>134</v>
      </c>
      <c r="BN2868" s="0" t="s">
        <v>134</v>
      </c>
      <c r="BO2868" s="0" t="s">
        <v>134</v>
      </c>
      <c r="BP2868" s="0" t="s">
        <v>134</v>
      </c>
      <c r="BQ2868" s="0" t="s">
        <v>134</v>
      </c>
      <c r="BR2868" s="0" t="s">
        <v>134</v>
      </c>
      <c r="BS2868" s="0" t="s">
        <v>134</v>
      </c>
      <c r="BT2868" s="0" t="s">
        <v>134</v>
      </c>
      <c r="BU2868" s="0" t="s">
        <v>134</v>
      </c>
      <c r="BV2868" s="0" t="s">
        <v>134</v>
      </c>
      <c r="BW2868" s="0" t="s">
        <v>134</v>
      </c>
      <c r="BX2868" s="0" t="s">
        <v>134</v>
      </c>
      <c r="BZ2868" s="0" t="s">
        <v>134</v>
      </c>
      <c r="CA2868" s="0" t="s">
        <v>134</v>
      </c>
      <c r="CB2868" s="0" t="s">
        <v>134</v>
      </c>
      <c r="CC2868" s="0" t="s">
        <v>134</v>
      </c>
      <c r="CD2868" s="0" t="s">
        <v>134</v>
      </c>
      <c r="CE2868" s="0" t="s">
        <v>134</v>
      </c>
    </row>
    <row r="2869" customFormat="false" ht="12.75" hidden="false" customHeight="false" outlineLevel="0" collapsed="false">
      <c r="E2869" s="9" t="s">
        <v>134</v>
      </c>
      <c r="F2869" s="9" t="s">
        <v>134</v>
      </c>
      <c r="G2869" s="9" t="s">
        <v>134</v>
      </c>
      <c r="Q2869" s="0" t="s">
        <v>134</v>
      </c>
      <c r="R2869" s="0" t="s">
        <v>134</v>
      </c>
      <c r="S2869" s="0" t="s">
        <v>134</v>
      </c>
      <c r="T2869" s="0" t="s">
        <v>134</v>
      </c>
      <c r="U2869" s="0" t="s">
        <v>134</v>
      </c>
      <c r="V2869" s="0" t="s">
        <v>134</v>
      </c>
      <c r="W2869" s="0" t="s">
        <v>134</v>
      </c>
      <c r="X2869" s="0" t="s">
        <v>134</v>
      </c>
      <c r="Y2869" s="0" t="s">
        <v>134</v>
      </c>
      <c r="Z2869" s="0" t="s">
        <v>134</v>
      </c>
      <c r="AA2869" s="0" t="s">
        <v>134</v>
      </c>
      <c r="AB2869" s="0" t="s">
        <v>134</v>
      </c>
      <c r="AC2869" s="0" t="s">
        <v>134</v>
      </c>
      <c r="AD2869" s="0" t="s">
        <v>134</v>
      </c>
      <c r="AE2869" s="0" t="s">
        <v>134</v>
      </c>
      <c r="AF2869" s="0" t="s">
        <v>134</v>
      </c>
      <c r="AG2869" s="0" t="s">
        <v>134</v>
      </c>
      <c r="AH2869" s="0" t="s">
        <v>134</v>
      </c>
      <c r="AI2869" s="0" t="s">
        <v>134</v>
      </c>
      <c r="AJ2869" s="0" t="s">
        <v>134</v>
      </c>
      <c r="AK2869" s="0" t="s">
        <v>134</v>
      </c>
      <c r="AL2869" s="0" t="s">
        <v>134</v>
      </c>
      <c r="AM2869" s="0" t="s">
        <v>134</v>
      </c>
      <c r="AN2869" s="0" t="s">
        <v>134</v>
      </c>
      <c r="AO2869" s="0" t="s">
        <v>134</v>
      </c>
      <c r="AP2869" s="0" t="s">
        <v>134</v>
      </c>
      <c r="AQ2869" s="0" t="s">
        <v>134</v>
      </c>
      <c r="AR2869" s="0" t="s">
        <v>134</v>
      </c>
      <c r="AS2869" s="0" t="s">
        <v>134</v>
      </c>
      <c r="AT2869" s="0" t="s">
        <v>134</v>
      </c>
      <c r="AU2869" s="0" t="s">
        <v>134</v>
      </c>
      <c r="AV2869" s="0" t="s">
        <v>134</v>
      </c>
      <c r="AW2869" s="0" t="s">
        <v>134</v>
      </c>
      <c r="AX2869" s="0" t="s">
        <v>134</v>
      </c>
      <c r="AY2869" s="0" t="s">
        <v>134</v>
      </c>
      <c r="AZ2869" s="0" t="s">
        <v>134</v>
      </c>
      <c r="BA2869" s="0" t="s">
        <v>134</v>
      </c>
      <c r="BB2869" s="0" t="s">
        <v>134</v>
      </c>
      <c r="BC2869" s="0" t="s">
        <v>134</v>
      </c>
      <c r="BD2869" s="0" t="s">
        <v>134</v>
      </c>
      <c r="BE2869" s="0" t="s">
        <v>134</v>
      </c>
      <c r="BF2869" s="0" t="s">
        <v>134</v>
      </c>
      <c r="BG2869" s="0" t="s">
        <v>134</v>
      </c>
      <c r="BH2869" s="0" t="s">
        <v>134</v>
      </c>
      <c r="BI2869" s="0" t="s">
        <v>134</v>
      </c>
      <c r="BJ2869" s="0" t="s">
        <v>134</v>
      </c>
      <c r="BK2869" s="0" t="s">
        <v>134</v>
      </c>
      <c r="BL2869" s="0" t="s">
        <v>134</v>
      </c>
      <c r="BM2869" s="0" t="s">
        <v>134</v>
      </c>
      <c r="BN2869" s="0" t="s">
        <v>134</v>
      </c>
      <c r="BO2869" s="0" t="s">
        <v>134</v>
      </c>
      <c r="BP2869" s="0" t="s">
        <v>134</v>
      </c>
      <c r="BQ2869" s="0" t="s">
        <v>134</v>
      </c>
      <c r="BR2869" s="0" t="s">
        <v>134</v>
      </c>
      <c r="BS2869" s="0" t="s">
        <v>134</v>
      </c>
      <c r="BT2869" s="0" t="s">
        <v>134</v>
      </c>
      <c r="BU2869" s="0" t="s">
        <v>134</v>
      </c>
      <c r="BV2869" s="0" t="s">
        <v>134</v>
      </c>
      <c r="BW2869" s="0" t="s">
        <v>134</v>
      </c>
      <c r="BX2869" s="0" t="s">
        <v>134</v>
      </c>
      <c r="BZ2869" s="0" t="s">
        <v>134</v>
      </c>
      <c r="CA2869" s="0" t="s">
        <v>134</v>
      </c>
      <c r="CB2869" s="0" t="s">
        <v>134</v>
      </c>
      <c r="CC2869" s="0" t="s">
        <v>134</v>
      </c>
      <c r="CD2869" s="0" t="s">
        <v>134</v>
      </c>
      <c r="CE2869" s="0" t="s">
        <v>134</v>
      </c>
    </row>
    <row r="2870" customFormat="false" ht="12.75" hidden="false" customHeight="false" outlineLevel="0" collapsed="false">
      <c r="E2870" s="9" t="s">
        <v>134</v>
      </c>
      <c r="F2870" s="9" t="s">
        <v>134</v>
      </c>
      <c r="G2870" s="9" t="s">
        <v>134</v>
      </c>
      <c r="Q2870" s="0" t="s">
        <v>134</v>
      </c>
      <c r="R2870" s="0" t="s">
        <v>134</v>
      </c>
      <c r="S2870" s="0" t="s">
        <v>134</v>
      </c>
      <c r="T2870" s="0" t="s">
        <v>134</v>
      </c>
      <c r="U2870" s="0" t="s">
        <v>134</v>
      </c>
      <c r="V2870" s="0" t="s">
        <v>134</v>
      </c>
      <c r="W2870" s="0" t="s">
        <v>134</v>
      </c>
      <c r="X2870" s="0" t="s">
        <v>134</v>
      </c>
      <c r="Y2870" s="0" t="s">
        <v>134</v>
      </c>
      <c r="Z2870" s="0" t="s">
        <v>134</v>
      </c>
      <c r="AA2870" s="0" t="s">
        <v>134</v>
      </c>
      <c r="AB2870" s="0" t="s">
        <v>134</v>
      </c>
      <c r="AC2870" s="0" t="s">
        <v>134</v>
      </c>
      <c r="AD2870" s="0" t="s">
        <v>134</v>
      </c>
      <c r="AE2870" s="0" t="s">
        <v>134</v>
      </c>
      <c r="AF2870" s="0" t="s">
        <v>134</v>
      </c>
      <c r="AG2870" s="0" t="s">
        <v>134</v>
      </c>
      <c r="AH2870" s="0" t="s">
        <v>134</v>
      </c>
      <c r="AI2870" s="0" t="s">
        <v>134</v>
      </c>
      <c r="AJ2870" s="0" t="s">
        <v>134</v>
      </c>
      <c r="AK2870" s="0" t="s">
        <v>134</v>
      </c>
      <c r="AL2870" s="0" t="s">
        <v>134</v>
      </c>
      <c r="AM2870" s="0" t="s">
        <v>134</v>
      </c>
      <c r="AN2870" s="0" t="s">
        <v>134</v>
      </c>
      <c r="AO2870" s="0" t="s">
        <v>134</v>
      </c>
      <c r="AP2870" s="0" t="s">
        <v>134</v>
      </c>
      <c r="AQ2870" s="0" t="s">
        <v>134</v>
      </c>
      <c r="AR2870" s="0" t="s">
        <v>134</v>
      </c>
      <c r="AS2870" s="0" t="s">
        <v>134</v>
      </c>
      <c r="AT2870" s="0" t="s">
        <v>134</v>
      </c>
      <c r="AU2870" s="0" t="s">
        <v>134</v>
      </c>
      <c r="AV2870" s="0" t="s">
        <v>134</v>
      </c>
      <c r="AW2870" s="0" t="s">
        <v>134</v>
      </c>
      <c r="AX2870" s="0" t="s">
        <v>134</v>
      </c>
      <c r="AY2870" s="0" t="s">
        <v>134</v>
      </c>
      <c r="AZ2870" s="0" t="s">
        <v>134</v>
      </c>
      <c r="BA2870" s="0" t="s">
        <v>134</v>
      </c>
      <c r="BB2870" s="0" t="s">
        <v>134</v>
      </c>
      <c r="BC2870" s="0" t="s">
        <v>134</v>
      </c>
      <c r="BD2870" s="0" t="s">
        <v>134</v>
      </c>
      <c r="BE2870" s="0" t="s">
        <v>134</v>
      </c>
      <c r="BF2870" s="0" t="s">
        <v>134</v>
      </c>
      <c r="BG2870" s="0" t="s">
        <v>134</v>
      </c>
      <c r="BH2870" s="0" t="s">
        <v>134</v>
      </c>
      <c r="BI2870" s="0" t="s">
        <v>134</v>
      </c>
      <c r="BJ2870" s="0" t="s">
        <v>134</v>
      </c>
      <c r="BK2870" s="0" t="s">
        <v>134</v>
      </c>
      <c r="BL2870" s="0" t="s">
        <v>134</v>
      </c>
      <c r="BM2870" s="0" t="s">
        <v>134</v>
      </c>
      <c r="BN2870" s="0" t="s">
        <v>134</v>
      </c>
      <c r="BO2870" s="0" t="s">
        <v>134</v>
      </c>
      <c r="BP2870" s="0" t="s">
        <v>134</v>
      </c>
      <c r="BQ2870" s="0" t="s">
        <v>134</v>
      </c>
      <c r="BR2870" s="0" t="s">
        <v>134</v>
      </c>
      <c r="BS2870" s="0" t="s">
        <v>134</v>
      </c>
      <c r="BT2870" s="0" t="s">
        <v>134</v>
      </c>
      <c r="BU2870" s="0" t="s">
        <v>134</v>
      </c>
      <c r="BV2870" s="0" t="s">
        <v>134</v>
      </c>
      <c r="BW2870" s="0" t="s">
        <v>134</v>
      </c>
      <c r="BX2870" s="0" t="s">
        <v>134</v>
      </c>
      <c r="BZ2870" s="0" t="s">
        <v>134</v>
      </c>
      <c r="CA2870" s="0" t="s">
        <v>134</v>
      </c>
      <c r="CB2870" s="0" t="s">
        <v>134</v>
      </c>
      <c r="CC2870" s="0" t="s">
        <v>134</v>
      </c>
      <c r="CD2870" s="0" t="s">
        <v>134</v>
      </c>
      <c r="CE2870" s="0" t="s">
        <v>134</v>
      </c>
    </row>
    <row r="2871" customFormat="false" ht="12.75" hidden="false" customHeight="false" outlineLevel="0" collapsed="false">
      <c r="E2871" s="9" t="s">
        <v>134</v>
      </c>
      <c r="F2871" s="9" t="s">
        <v>134</v>
      </c>
      <c r="G2871" s="9" t="s">
        <v>134</v>
      </c>
      <c r="Q2871" s="0" t="s">
        <v>134</v>
      </c>
      <c r="R2871" s="0" t="s">
        <v>134</v>
      </c>
      <c r="S2871" s="0" t="s">
        <v>134</v>
      </c>
      <c r="T2871" s="0" t="s">
        <v>134</v>
      </c>
      <c r="U2871" s="0" t="s">
        <v>134</v>
      </c>
      <c r="V2871" s="0" t="s">
        <v>134</v>
      </c>
      <c r="W2871" s="0" t="s">
        <v>134</v>
      </c>
      <c r="X2871" s="0" t="s">
        <v>134</v>
      </c>
      <c r="Y2871" s="0" t="s">
        <v>134</v>
      </c>
      <c r="Z2871" s="0" t="s">
        <v>134</v>
      </c>
      <c r="AA2871" s="0" t="s">
        <v>134</v>
      </c>
      <c r="AB2871" s="0" t="s">
        <v>134</v>
      </c>
      <c r="AC2871" s="0" t="s">
        <v>134</v>
      </c>
      <c r="AD2871" s="0" t="s">
        <v>134</v>
      </c>
      <c r="AE2871" s="0" t="s">
        <v>134</v>
      </c>
      <c r="AF2871" s="0" t="s">
        <v>134</v>
      </c>
      <c r="AG2871" s="0" t="s">
        <v>134</v>
      </c>
      <c r="AH2871" s="0" t="s">
        <v>134</v>
      </c>
      <c r="AI2871" s="0" t="s">
        <v>134</v>
      </c>
      <c r="AJ2871" s="0" t="s">
        <v>134</v>
      </c>
      <c r="AK2871" s="0" t="s">
        <v>134</v>
      </c>
      <c r="AL2871" s="0" t="s">
        <v>134</v>
      </c>
      <c r="AM2871" s="0" t="s">
        <v>134</v>
      </c>
      <c r="AN2871" s="0" t="s">
        <v>134</v>
      </c>
      <c r="AO2871" s="0" t="s">
        <v>134</v>
      </c>
      <c r="AP2871" s="0" t="s">
        <v>134</v>
      </c>
      <c r="AQ2871" s="0" t="s">
        <v>134</v>
      </c>
      <c r="AR2871" s="0" t="s">
        <v>134</v>
      </c>
      <c r="AS2871" s="0" t="s">
        <v>134</v>
      </c>
      <c r="AT2871" s="0" t="s">
        <v>134</v>
      </c>
      <c r="AU2871" s="0" t="s">
        <v>134</v>
      </c>
      <c r="AV2871" s="0" t="s">
        <v>134</v>
      </c>
      <c r="AW2871" s="0" t="s">
        <v>134</v>
      </c>
      <c r="AX2871" s="0" t="s">
        <v>134</v>
      </c>
      <c r="AY2871" s="0" t="s">
        <v>134</v>
      </c>
      <c r="AZ2871" s="0" t="s">
        <v>134</v>
      </c>
      <c r="BA2871" s="0" t="s">
        <v>134</v>
      </c>
      <c r="BB2871" s="0" t="s">
        <v>134</v>
      </c>
      <c r="BC2871" s="0" t="s">
        <v>134</v>
      </c>
      <c r="BD2871" s="0" t="s">
        <v>134</v>
      </c>
      <c r="BE2871" s="0" t="s">
        <v>134</v>
      </c>
      <c r="BF2871" s="0" t="s">
        <v>134</v>
      </c>
      <c r="BG2871" s="0" t="s">
        <v>134</v>
      </c>
      <c r="BH2871" s="0" t="s">
        <v>134</v>
      </c>
      <c r="BI2871" s="0" t="s">
        <v>134</v>
      </c>
      <c r="BJ2871" s="0" t="s">
        <v>134</v>
      </c>
      <c r="BK2871" s="0" t="s">
        <v>134</v>
      </c>
      <c r="BL2871" s="0" t="s">
        <v>134</v>
      </c>
      <c r="BM2871" s="0" t="s">
        <v>134</v>
      </c>
      <c r="BN2871" s="0" t="s">
        <v>134</v>
      </c>
      <c r="BO2871" s="0" t="s">
        <v>134</v>
      </c>
      <c r="BP2871" s="0" t="s">
        <v>134</v>
      </c>
      <c r="BQ2871" s="0" t="s">
        <v>134</v>
      </c>
      <c r="BR2871" s="0" t="s">
        <v>134</v>
      </c>
      <c r="BS2871" s="0" t="s">
        <v>134</v>
      </c>
      <c r="BT2871" s="0" t="s">
        <v>134</v>
      </c>
      <c r="BU2871" s="0" t="s">
        <v>134</v>
      </c>
      <c r="BV2871" s="0" t="s">
        <v>134</v>
      </c>
      <c r="BW2871" s="0" t="s">
        <v>134</v>
      </c>
      <c r="BX2871" s="0" t="s">
        <v>134</v>
      </c>
      <c r="BZ2871" s="0" t="s">
        <v>134</v>
      </c>
      <c r="CA2871" s="0" t="s">
        <v>134</v>
      </c>
      <c r="CB2871" s="0" t="s">
        <v>134</v>
      </c>
      <c r="CC2871" s="0" t="s">
        <v>134</v>
      </c>
      <c r="CD2871" s="0" t="s">
        <v>134</v>
      </c>
      <c r="CE2871" s="0" t="s">
        <v>134</v>
      </c>
    </row>
    <row r="2872" customFormat="false" ht="12.75" hidden="false" customHeight="false" outlineLevel="0" collapsed="false">
      <c r="E2872" s="9" t="s">
        <v>134</v>
      </c>
      <c r="F2872" s="9" t="s">
        <v>134</v>
      </c>
      <c r="G2872" s="9" t="s">
        <v>134</v>
      </c>
      <c r="Q2872" s="0" t="s">
        <v>134</v>
      </c>
      <c r="R2872" s="0" t="s">
        <v>134</v>
      </c>
      <c r="S2872" s="0" t="s">
        <v>134</v>
      </c>
      <c r="T2872" s="0" t="s">
        <v>134</v>
      </c>
      <c r="U2872" s="0" t="s">
        <v>134</v>
      </c>
      <c r="V2872" s="0" t="s">
        <v>134</v>
      </c>
      <c r="W2872" s="0" t="s">
        <v>134</v>
      </c>
      <c r="X2872" s="0" t="s">
        <v>134</v>
      </c>
      <c r="Y2872" s="0" t="s">
        <v>134</v>
      </c>
      <c r="Z2872" s="0" t="s">
        <v>134</v>
      </c>
      <c r="AA2872" s="0" t="s">
        <v>134</v>
      </c>
      <c r="AB2872" s="0" t="s">
        <v>134</v>
      </c>
      <c r="AC2872" s="0" t="s">
        <v>134</v>
      </c>
      <c r="AD2872" s="0" t="s">
        <v>134</v>
      </c>
      <c r="AE2872" s="0" t="s">
        <v>134</v>
      </c>
      <c r="AF2872" s="0" t="s">
        <v>134</v>
      </c>
      <c r="AG2872" s="0" t="s">
        <v>134</v>
      </c>
      <c r="AH2872" s="0" t="s">
        <v>134</v>
      </c>
      <c r="AI2872" s="0" t="s">
        <v>134</v>
      </c>
      <c r="AJ2872" s="0" t="s">
        <v>134</v>
      </c>
      <c r="AK2872" s="0" t="s">
        <v>134</v>
      </c>
      <c r="AL2872" s="0" t="s">
        <v>134</v>
      </c>
      <c r="AM2872" s="0" t="s">
        <v>134</v>
      </c>
      <c r="AN2872" s="0" t="s">
        <v>134</v>
      </c>
      <c r="AO2872" s="0" t="s">
        <v>134</v>
      </c>
      <c r="AP2872" s="0" t="s">
        <v>134</v>
      </c>
      <c r="AQ2872" s="0" t="s">
        <v>134</v>
      </c>
      <c r="AR2872" s="0" t="s">
        <v>134</v>
      </c>
      <c r="AS2872" s="0" t="s">
        <v>134</v>
      </c>
      <c r="AT2872" s="0" t="s">
        <v>134</v>
      </c>
      <c r="AU2872" s="0" t="s">
        <v>134</v>
      </c>
      <c r="AV2872" s="0" t="s">
        <v>134</v>
      </c>
      <c r="AW2872" s="0" t="s">
        <v>134</v>
      </c>
      <c r="AX2872" s="0" t="s">
        <v>134</v>
      </c>
      <c r="AY2872" s="0" t="s">
        <v>134</v>
      </c>
      <c r="AZ2872" s="0" t="s">
        <v>134</v>
      </c>
      <c r="BA2872" s="0" t="s">
        <v>134</v>
      </c>
      <c r="BB2872" s="0" t="s">
        <v>134</v>
      </c>
      <c r="BC2872" s="0" t="s">
        <v>134</v>
      </c>
      <c r="BD2872" s="0" t="s">
        <v>134</v>
      </c>
      <c r="BE2872" s="0" t="s">
        <v>134</v>
      </c>
      <c r="BF2872" s="0" t="s">
        <v>134</v>
      </c>
      <c r="BG2872" s="0" t="s">
        <v>134</v>
      </c>
      <c r="BH2872" s="0" t="s">
        <v>134</v>
      </c>
      <c r="BI2872" s="0" t="s">
        <v>134</v>
      </c>
      <c r="BJ2872" s="0" t="s">
        <v>134</v>
      </c>
      <c r="BK2872" s="0" t="s">
        <v>134</v>
      </c>
      <c r="BL2872" s="0" t="s">
        <v>134</v>
      </c>
      <c r="BM2872" s="0" t="s">
        <v>134</v>
      </c>
      <c r="BN2872" s="0" t="s">
        <v>134</v>
      </c>
      <c r="BO2872" s="0" t="s">
        <v>134</v>
      </c>
      <c r="BP2872" s="0" t="s">
        <v>134</v>
      </c>
      <c r="BQ2872" s="0" t="s">
        <v>134</v>
      </c>
      <c r="BR2872" s="0" t="s">
        <v>134</v>
      </c>
      <c r="BS2872" s="0" t="s">
        <v>134</v>
      </c>
      <c r="BT2872" s="0" t="s">
        <v>134</v>
      </c>
      <c r="BU2872" s="0" t="s">
        <v>134</v>
      </c>
      <c r="BV2872" s="0" t="s">
        <v>134</v>
      </c>
      <c r="BW2872" s="0" t="s">
        <v>134</v>
      </c>
      <c r="BX2872" s="0" t="s">
        <v>134</v>
      </c>
      <c r="BZ2872" s="0" t="s">
        <v>134</v>
      </c>
      <c r="CA2872" s="0" t="s">
        <v>134</v>
      </c>
      <c r="CB2872" s="0" t="s">
        <v>134</v>
      </c>
      <c r="CC2872" s="0" t="s">
        <v>134</v>
      </c>
      <c r="CD2872" s="0" t="s">
        <v>134</v>
      </c>
      <c r="CE2872" s="0" t="s">
        <v>134</v>
      </c>
    </row>
    <row r="2873" customFormat="false" ht="12.75" hidden="false" customHeight="false" outlineLevel="0" collapsed="false">
      <c r="E2873" s="9" t="s">
        <v>134</v>
      </c>
      <c r="F2873" s="9" t="s">
        <v>134</v>
      </c>
      <c r="G2873" s="9" t="s">
        <v>134</v>
      </c>
      <c r="Q2873" s="0" t="s">
        <v>134</v>
      </c>
      <c r="R2873" s="0" t="s">
        <v>134</v>
      </c>
      <c r="S2873" s="0" t="s">
        <v>134</v>
      </c>
      <c r="T2873" s="0" t="s">
        <v>134</v>
      </c>
      <c r="U2873" s="0" t="s">
        <v>134</v>
      </c>
      <c r="V2873" s="0" t="s">
        <v>134</v>
      </c>
      <c r="W2873" s="0" t="s">
        <v>134</v>
      </c>
      <c r="X2873" s="0" t="s">
        <v>134</v>
      </c>
      <c r="Y2873" s="0" t="s">
        <v>134</v>
      </c>
      <c r="Z2873" s="0" t="s">
        <v>134</v>
      </c>
      <c r="AA2873" s="0" t="s">
        <v>134</v>
      </c>
      <c r="AB2873" s="0" t="s">
        <v>134</v>
      </c>
      <c r="AC2873" s="0" t="s">
        <v>134</v>
      </c>
      <c r="AD2873" s="0" t="s">
        <v>134</v>
      </c>
      <c r="AE2873" s="0" t="s">
        <v>134</v>
      </c>
      <c r="AF2873" s="0" t="s">
        <v>134</v>
      </c>
      <c r="AG2873" s="0" t="s">
        <v>134</v>
      </c>
      <c r="AH2873" s="0" t="s">
        <v>134</v>
      </c>
      <c r="AI2873" s="0" t="s">
        <v>134</v>
      </c>
      <c r="AJ2873" s="0" t="s">
        <v>134</v>
      </c>
      <c r="AK2873" s="0" t="s">
        <v>134</v>
      </c>
      <c r="AL2873" s="0" t="s">
        <v>134</v>
      </c>
      <c r="AM2873" s="0" t="s">
        <v>134</v>
      </c>
      <c r="AN2873" s="0" t="s">
        <v>134</v>
      </c>
      <c r="AO2873" s="0" t="s">
        <v>134</v>
      </c>
      <c r="AP2873" s="0" t="s">
        <v>134</v>
      </c>
      <c r="AQ2873" s="0" t="s">
        <v>134</v>
      </c>
      <c r="AR2873" s="0" t="s">
        <v>134</v>
      </c>
      <c r="AS2873" s="0" t="s">
        <v>134</v>
      </c>
      <c r="AT2873" s="0" t="s">
        <v>134</v>
      </c>
      <c r="AU2873" s="0" t="s">
        <v>134</v>
      </c>
      <c r="AV2873" s="0" t="s">
        <v>134</v>
      </c>
      <c r="AW2873" s="0" t="s">
        <v>134</v>
      </c>
      <c r="AX2873" s="0" t="s">
        <v>134</v>
      </c>
      <c r="AY2873" s="0" t="s">
        <v>134</v>
      </c>
      <c r="AZ2873" s="0" t="s">
        <v>134</v>
      </c>
      <c r="BA2873" s="0" t="s">
        <v>134</v>
      </c>
      <c r="BB2873" s="0" t="s">
        <v>134</v>
      </c>
      <c r="BC2873" s="0" t="s">
        <v>134</v>
      </c>
      <c r="BD2873" s="0" t="s">
        <v>134</v>
      </c>
      <c r="BE2873" s="0" t="s">
        <v>134</v>
      </c>
      <c r="BF2873" s="0" t="s">
        <v>134</v>
      </c>
      <c r="BG2873" s="0" t="s">
        <v>134</v>
      </c>
      <c r="BH2873" s="0" t="s">
        <v>134</v>
      </c>
      <c r="BI2873" s="0" t="s">
        <v>134</v>
      </c>
      <c r="BJ2873" s="0" t="s">
        <v>134</v>
      </c>
      <c r="BK2873" s="0" t="s">
        <v>134</v>
      </c>
      <c r="BL2873" s="0" t="s">
        <v>134</v>
      </c>
      <c r="BM2873" s="0" t="s">
        <v>134</v>
      </c>
      <c r="BN2873" s="0" t="s">
        <v>134</v>
      </c>
      <c r="BO2873" s="0" t="s">
        <v>134</v>
      </c>
      <c r="BP2873" s="0" t="s">
        <v>134</v>
      </c>
      <c r="BQ2873" s="0" t="s">
        <v>134</v>
      </c>
      <c r="BR2873" s="0" t="s">
        <v>134</v>
      </c>
      <c r="BS2873" s="0" t="s">
        <v>134</v>
      </c>
      <c r="BT2873" s="0" t="s">
        <v>134</v>
      </c>
      <c r="BU2873" s="0" t="s">
        <v>134</v>
      </c>
      <c r="BV2873" s="0" t="s">
        <v>134</v>
      </c>
      <c r="BW2873" s="0" t="s">
        <v>134</v>
      </c>
      <c r="BX2873" s="0" t="s">
        <v>134</v>
      </c>
      <c r="BZ2873" s="0" t="s">
        <v>134</v>
      </c>
      <c r="CA2873" s="0" t="s">
        <v>134</v>
      </c>
      <c r="CB2873" s="0" t="s">
        <v>134</v>
      </c>
      <c r="CC2873" s="0" t="s">
        <v>134</v>
      </c>
      <c r="CD2873" s="0" t="s">
        <v>134</v>
      </c>
      <c r="CE2873" s="0" t="s">
        <v>134</v>
      </c>
    </row>
    <row r="2874" customFormat="false" ht="12.75" hidden="false" customHeight="false" outlineLevel="0" collapsed="false">
      <c r="E2874" s="9" t="s">
        <v>134</v>
      </c>
      <c r="F2874" s="9" t="s">
        <v>134</v>
      </c>
      <c r="G2874" s="9" t="s">
        <v>134</v>
      </c>
      <c r="Q2874" s="0" t="s">
        <v>134</v>
      </c>
      <c r="R2874" s="0" t="s">
        <v>134</v>
      </c>
      <c r="S2874" s="0" t="s">
        <v>134</v>
      </c>
      <c r="T2874" s="0" t="s">
        <v>134</v>
      </c>
      <c r="U2874" s="0" t="s">
        <v>134</v>
      </c>
      <c r="V2874" s="0" t="s">
        <v>134</v>
      </c>
      <c r="W2874" s="0" t="s">
        <v>134</v>
      </c>
      <c r="X2874" s="0" t="s">
        <v>134</v>
      </c>
      <c r="Y2874" s="0" t="s">
        <v>134</v>
      </c>
      <c r="Z2874" s="0" t="s">
        <v>134</v>
      </c>
      <c r="AA2874" s="0" t="s">
        <v>134</v>
      </c>
      <c r="AB2874" s="0" t="s">
        <v>134</v>
      </c>
      <c r="AC2874" s="0" t="s">
        <v>134</v>
      </c>
      <c r="AD2874" s="0" t="s">
        <v>134</v>
      </c>
      <c r="AE2874" s="0" t="s">
        <v>134</v>
      </c>
      <c r="AF2874" s="0" t="s">
        <v>134</v>
      </c>
      <c r="AG2874" s="0" t="s">
        <v>134</v>
      </c>
      <c r="AH2874" s="0" t="s">
        <v>134</v>
      </c>
      <c r="AI2874" s="0" t="s">
        <v>134</v>
      </c>
      <c r="AJ2874" s="0" t="s">
        <v>134</v>
      </c>
      <c r="AK2874" s="0" t="s">
        <v>134</v>
      </c>
      <c r="AL2874" s="0" t="s">
        <v>134</v>
      </c>
      <c r="AM2874" s="0" t="s">
        <v>134</v>
      </c>
      <c r="AN2874" s="0" t="s">
        <v>134</v>
      </c>
      <c r="AO2874" s="0" t="s">
        <v>134</v>
      </c>
      <c r="AP2874" s="0" t="s">
        <v>134</v>
      </c>
      <c r="AQ2874" s="0" t="s">
        <v>134</v>
      </c>
      <c r="AR2874" s="0" t="s">
        <v>134</v>
      </c>
      <c r="AS2874" s="0" t="s">
        <v>134</v>
      </c>
      <c r="AT2874" s="0" t="s">
        <v>134</v>
      </c>
      <c r="AU2874" s="0" t="s">
        <v>134</v>
      </c>
      <c r="AV2874" s="0" t="s">
        <v>134</v>
      </c>
      <c r="AW2874" s="0" t="s">
        <v>134</v>
      </c>
      <c r="AX2874" s="0" t="s">
        <v>134</v>
      </c>
      <c r="AY2874" s="0" t="s">
        <v>134</v>
      </c>
      <c r="AZ2874" s="0" t="s">
        <v>134</v>
      </c>
      <c r="BA2874" s="0" t="s">
        <v>134</v>
      </c>
      <c r="BB2874" s="0" t="s">
        <v>134</v>
      </c>
      <c r="BC2874" s="0" t="s">
        <v>134</v>
      </c>
      <c r="BD2874" s="0" t="s">
        <v>134</v>
      </c>
      <c r="BE2874" s="0" t="s">
        <v>134</v>
      </c>
      <c r="BF2874" s="0" t="s">
        <v>134</v>
      </c>
      <c r="BG2874" s="0" t="s">
        <v>134</v>
      </c>
      <c r="BH2874" s="0" t="s">
        <v>134</v>
      </c>
      <c r="BI2874" s="0" t="s">
        <v>134</v>
      </c>
      <c r="BJ2874" s="0" t="s">
        <v>134</v>
      </c>
      <c r="BK2874" s="0" t="s">
        <v>134</v>
      </c>
      <c r="BL2874" s="0" t="s">
        <v>134</v>
      </c>
      <c r="BM2874" s="0" t="s">
        <v>134</v>
      </c>
      <c r="BN2874" s="0" t="s">
        <v>134</v>
      </c>
      <c r="BO2874" s="0" t="s">
        <v>134</v>
      </c>
      <c r="BP2874" s="0" t="s">
        <v>134</v>
      </c>
      <c r="BQ2874" s="0" t="s">
        <v>134</v>
      </c>
      <c r="BR2874" s="0" t="s">
        <v>134</v>
      </c>
      <c r="BS2874" s="0" t="s">
        <v>134</v>
      </c>
      <c r="BT2874" s="0" t="s">
        <v>134</v>
      </c>
      <c r="BU2874" s="0" t="s">
        <v>134</v>
      </c>
      <c r="BV2874" s="0" t="s">
        <v>134</v>
      </c>
      <c r="BW2874" s="0" t="s">
        <v>134</v>
      </c>
      <c r="BX2874" s="0" t="s">
        <v>134</v>
      </c>
      <c r="BZ2874" s="0" t="s">
        <v>134</v>
      </c>
      <c r="CA2874" s="0" t="s">
        <v>134</v>
      </c>
      <c r="CB2874" s="0" t="s">
        <v>134</v>
      </c>
      <c r="CC2874" s="0" t="s">
        <v>134</v>
      </c>
      <c r="CD2874" s="0" t="s">
        <v>134</v>
      </c>
      <c r="CE2874" s="0" t="s">
        <v>134</v>
      </c>
    </row>
    <row r="2875" customFormat="false" ht="12.75" hidden="false" customHeight="false" outlineLevel="0" collapsed="false">
      <c r="E2875" s="9" t="s">
        <v>134</v>
      </c>
      <c r="F2875" s="9" t="s">
        <v>134</v>
      </c>
      <c r="G2875" s="9" t="s">
        <v>134</v>
      </c>
      <c r="Q2875" s="0" t="s">
        <v>134</v>
      </c>
      <c r="R2875" s="0" t="s">
        <v>134</v>
      </c>
      <c r="S2875" s="0" t="s">
        <v>134</v>
      </c>
      <c r="T2875" s="0" t="s">
        <v>134</v>
      </c>
      <c r="U2875" s="0" t="s">
        <v>134</v>
      </c>
      <c r="V2875" s="0" t="s">
        <v>134</v>
      </c>
      <c r="W2875" s="0" t="s">
        <v>134</v>
      </c>
      <c r="X2875" s="0" t="s">
        <v>134</v>
      </c>
      <c r="Y2875" s="0" t="s">
        <v>134</v>
      </c>
      <c r="Z2875" s="0" t="s">
        <v>134</v>
      </c>
      <c r="AA2875" s="0" t="s">
        <v>134</v>
      </c>
      <c r="AB2875" s="0" t="s">
        <v>134</v>
      </c>
      <c r="AC2875" s="0" t="s">
        <v>134</v>
      </c>
      <c r="AD2875" s="0" t="s">
        <v>134</v>
      </c>
      <c r="AE2875" s="0" t="s">
        <v>134</v>
      </c>
      <c r="AF2875" s="0" t="s">
        <v>134</v>
      </c>
      <c r="AG2875" s="0" t="s">
        <v>134</v>
      </c>
      <c r="AH2875" s="0" t="s">
        <v>134</v>
      </c>
      <c r="AI2875" s="0" t="s">
        <v>134</v>
      </c>
      <c r="AJ2875" s="0" t="s">
        <v>134</v>
      </c>
      <c r="AK2875" s="0" t="s">
        <v>134</v>
      </c>
      <c r="AL2875" s="0" t="s">
        <v>134</v>
      </c>
      <c r="AM2875" s="0" t="s">
        <v>134</v>
      </c>
      <c r="AN2875" s="0" t="s">
        <v>134</v>
      </c>
      <c r="AO2875" s="0" t="s">
        <v>134</v>
      </c>
      <c r="AP2875" s="0" t="s">
        <v>134</v>
      </c>
      <c r="AQ2875" s="0" t="s">
        <v>134</v>
      </c>
      <c r="AR2875" s="0" t="s">
        <v>134</v>
      </c>
      <c r="AS2875" s="0" t="s">
        <v>134</v>
      </c>
      <c r="AT2875" s="0" t="s">
        <v>134</v>
      </c>
      <c r="AU2875" s="0" t="s">
        <v>134</v>
      </c>
      <c r="AV2875" s="0" t="s">
        <v>134</v>
      </c>
      <c r="AW2875" s="0" t="s">
        <v>134</v>
      </c>
      <c r="AX2875" s="0" t="s">
        <v>134</v>
      </c>
      <c r="AY2875" s="0" t="s">
        <v>134</v>
      </c>
      <c r="AZ2875" s="0" t="s">
        <v>134</v>
      </c>
      <c r="BA2875" s="0" t="s">
        <v>134</v>
      </c>
      <c r="BB2875" s="0" t="s">
        <v>134</v>
      </c>
      <c r="BC2875" s="0" t="s">
        <v>134</v>
      </c>
      <c r="BD2875" s="0" t="s">
        <v>134</v>
      </c>
      <c r="BE2875" s="0" t="s">
        <v>134</v>
      </c>
      <c r="BF2875" s="0" t="s">
        <v>134</v>
      </c>
      <c r="BG2875" s="0" t="s">
        <v>134</v>
      </c>
      <c r="BH2875" s="0" t="s">
        <v>134</v>
      </c>
      <c r="BI2875" s="0" t="s">
        <v>134</v>
      </c>
      <c r="BJ2875" s="0" t="s">
        <v>134</v>
      </c>
      <c r="BK2875" s="0" t="s">
        <v>134</v>
      </c>
      <c r="BL2875" s="0" t="s">
        <v>134</v>
      </c>
      <c r="BM2875" s="0" t="s">
        <v>134</v>
      </c>
      <c r="BN2875" s="0" t="s">
        <v>134</v>
      </c>
      <c r="BO2875" s="0" t="s">
        <v>134</v>
      </c>
      <c r="BP2875" s="0" t="s">
        <v>134</v>
      </c>
      <c r="BQ2875" s="0" t="s">
        <v>134</v>
      </c>
      <c r="BR2875" s="0" t="s">
        <v>134</v>
      </c>
      <c r="BS2875" s="0" t="s">
        <v>134</v>
      </c>
      <c r="BT2875" s="0" t="s">
        <v>134</v>
      </c>
      <c r="BU2875" s="0" t="s">
        <v>134</v>
      </c>
      <c r="BV2875" s="0" t="s">
        <v>134</v>
      </c>
      <c r="BW2875" s="0" t="s">
        <v>134</v>
      </c>
      <c r="BX2875" s="0" t="s">
        <v>134</v>
      </c>
      <c r="BZ2875" s="0" t="s">
        <v>134</v>
      </c>
      <c r="CA2875" s="0" t="s">
        <v>134</v>
      </c>
      <c r="CB2875" s="0" t="s">
        <v>134</v>
      </c>
      <c r="CC2875" s="0" t="s">
        <v>134</v>
      </c>
      <c r="CD2875" s="0" t="s">
        <v>134</v>
      </c>
      <c r="CE2875" s="0" t="s">
        <v>134</v>
      </c>
    </row>
    <row r="2876" customFormat="false" ht="12.75" hidden="false" customHeight="false" outlineLevel="0" collapsed="false">
      <c r="E2876" s="9" t="s">
        <v>134</v>
      </c>
      <c r="F2876" s="9" t="s">
        <v>134</v>
      </c>
      <c r="G2876" s="9" t="s">
        <v>134</v>
      </c>
      <c r="Q2876" s="0" t="s">
        <v>134</v>
      </c>
      <c r="R2876" s="0" t="s">
        <v>134</v>
      </c>
      <c r="S2876" s="0" t="s">
        <v>134</v>
      </c>
      <c r="T2876" s="0" t="s">
        <v>134</v>
      </c>
      <c r="U2876" s="0" t="s">
        <v>134</v>
      </c>
      <c r="V2876" s="0" t="s">
        <v>134</v>
      </c>
      <c r="W2876" s="0" t="s">
        <v>134</v>
      </c>
      <c r="X2876" s="0" t="s">
        <v>134</v>
      </c>
      <c r="Y2876" s="0" t="s">
        <v>134</v>
      </c>
      <c r="Z2876" s="0" t="s">
        <v>134</v>
      </c>
      <c r="AA2876" s="0" t="s">
        <v>134</v>
      </c>
      <c r="AB2876" s="0" t="s">
        <v>134</v>
      </c>
      <c r="AC2876" s="0" t="s">
        <v>134</v>
      </c>
      <c r="AD2876" s="0" t="s">
        <v>134</v>
      </c>
      <c r="AE2876" s="0" t="s">
        <v>134</v>
      </c>
      <c r="AF2876" s="0" t="s">
        <v>134</v>
      </c>
      <c r="AG2876" s="0" t="s">
        <v>134</v>
      </c>
      <c r="AH2876" s="0" t="s">
        <v>134</v>
      </c>
      <c r="AI2876" s="0" t="s">
        <v>134</v>
      </c>
      <c r="AJ2876" s="0" t="s">
        <v>134</v>
      </c>
      <c r="AK2876" s="0" t="s">
        <v>134</v>
      </c>
      <c r="AL2876" s="0" t="s">
        <v>134</v>
      </c>
      <c r="AM2876" s="0" t="s">
        <v>134</v>
      </c>
      <c r="AN2876" s="0" t="s">
        <v>134</v>
      </c>
      <c r="AO2876" s="0" t="s">
        <v>134</v>
      </c>
      <c r="AP2876" s="0" t="s">
        <v>134</v>
      </c>
      <c r="AQ2876" s="0" t="s">
        <v>134</v>
      </c>
      <c r="AR2876" s="0" t="s">
        <v>134</v>
      </c>
      <c r="AS2876" s="0" t="s">
        <v>134</v>
      </c>
      <c r="AT2876" s="0" t="s">
        <v>134</v>
      </c>
      <c r="AU2876" s="0" t="s">
        <v>134</v>
      </c>
      <c r="AV2876" s="0" t="s">
        <v>134</v>
      </c>
      <c r="AW2876" s="0" t="s">
        <v>134</v>
      </c>
      <c r="AX2876" s="0" t="s">
        <v>134</v>
      </c>
      <c r="AY2876" s="0" t="s">
        <v>134</v>
      </c>
      <c r="AZ2876" s="0" t="s">
        <v>134</v>
      </c>
      <c r="BA2876" s="0" t="s">
        <v>134</v>
      </c>
      <c r="BB2876" s="0" t="s">
        <v>134</v>
      </c>
      <c r="BC2876" s="0" t="s">
        <v>134</v>
      </c>
      <c r="BD2876" s="0" t="s">
        <v>134</v>
      </c>
      <c r="BE2876" s="0" t="s">
        <v>134</v>
      </c>
      <c r="BF2876" s="0" t="s">
        <v>134</v>
      </c>
      <c r="BG2876" s="0" t="s">
        <v>134</v>
      </c>
      <c r="BH2876" s="0" t="s">
        <v>134</v>
      </c>
      <c r="BI2876" s="0" t="s">
        <v>134</v>
      </c>
      <c r="BJ2876" s="0" t="s">
        <v>134</v>
      </c>
      <c r="BK2876" s="0" t="s">
        <v>134</v>
      </c>
      <c r="BL2876" s="0" t="s">
        <v>134</v>
      </c>
      <c r="BM2876" s="0" t="s">
        <v>134</v>
      </c>
      <c r="BN2876" s="0" t="s">
        <v>134</v>
      </c>
      <c r="BO2876" s="0" t="s">
        <v>134</v>
      </c>
      <c r="BP2876" s="0" t="s">
        <v>134</v>
      </c>
      <c r="BQ2876" s="0" t="s">
        <v>134</v>
      </c>
      <c r="BR2876" s="0" t="s">
        <v>134</v>
      </c>
      <c r="BS2876" s="0" t="s">
        <v>134</v>
      </c>
      <c r="BT2876" s="0" t="s">
        <v>134</v>
      </c>
      <c r="BU2876" s="0" t="s">
        <v>134</v>
      </c>
      <c r="BV2876" s="0" t="s">
        <v>134</v>
      </c>
      <c r="BW2876" s="0" t="s">
        <v>134</v>
      </c>
      <c r="BX2876" s="0" t="s">
        <v>134</v>
      </c>
      <c r="BZ2876" s="0" t="s">
        <v>134</v>
      </c>
      <c r="CA2876" s="0" t="s">
        <v>134</v>
      </c>
      <c r="CB2876" s="0" t="s">
        <v>134</v>
      </c>
      <c r="CC2876" s="0" t="s">
        <v>134</v>
      </c>
      <c r="CD2876" s="0" t="s">
        <v>134</v>
      </c>
      <c r="CE2876" s="0" t="s">
        <v>134</v>
      </c>
    </row>
    <row r="2877" customFormat="false" ht="12.75" hidden="false" customHeight="false" outlineLevel="0" collapsed="false">
      <c r="E2877" s="9" t="s">
        <v>134</v>
      </c>
      <c r="F2877" s="9" t="s">
        <v>134</v>
      </c>
      <c r="G2877" s="9" t="s">
        <v>134</v>
      </c>
      <c r="Q2877" s="0" t="s">
        <v>134</v>
      </c>
      <c r="R2877" s="0" t="s">
        <v>134</v>
      </c>
      <c r="S2877" s="0" t="s">
        <v>134</v>
      </c>
      <c r="T2877" s="0" t="s">
        <v>134</v>
      </c>
      <c r="U2877" s="0" t="s">
        <v>134</v>
      </c>
      <c r="V2877" s="0" t="s">
        <v>134</v>
      </c>
      <c r="W2877" s="0" t="s">
        <v>134</v>
      </c>
      <c r="X2877" s="0" t="s">
        <v>134</v>
      </c>
      <c r="Y2877" s="0" t="s">
        <v>134</v>
      </c>
      <c r="Z2877" s="0" t="s">
        <v>134</v>
      </c>
      <c r="AA2877" s="0" t="s">
        <v>134</v>
      </c>
      <c r="AB2877" s="0" t="s">
        <v>134</v>
      </c>
      <c r="AC2877" s="0" t="s">
        <v>134</v>
      </c>
      <c r="AD2877" s="0" t="s">
        <v>134</v>
      </c>
      <c r="AE2877" s="0" t="s">
        <v>134</v>
      </c>
      <c r="AF2877" s="0" t="s">
        <v>134</v>
      </c>
      <c r="AG2877" s="0" t="s">
        <v>134</v>
      </c>
      <c r="AH2877" s="0" t="s">
        <v>134</v>
      </c>
      <c r="AI2877" s="0" t="s">
        <v>134</v>
      </c>
      <c r="AJ2877" s="0" t="s">
        <v>134</v>
      </c>
      <c r="AK2877" s="0" t="s">
        <v>134</v>
      </c>
      <c r="AL2877" s="0" t="s">
        <v>134</v>
      </c>
      <c r="AM2877" s="0" t="s">
        <v>134</v>
      </c>
      <c r="AN2877" s="0" t="s">
        <v>134</v>
      </c>
      <c r="AO2877" s="0" t="s">
        <v>134</v>
      </c>
      <c r="AP2877" s="0" t="s">
        <v>134</v>
      </c>
      <c r="AQ2877" s="0" t="s">
        <v>134</v>
      </c>
      <c r="AR2877" s="0" t="s">
        <v>134</v>
      </c>
      <c r="AS2877" s="0" t="s">
        <v>134</v>
      </c>
      <c r="AT2877" s="0" t="s">
        <v>134</v>
      </c>
      <c r="AU2877" s="0" t="s">
        <v>134</v>
      </c>
      <c r="AV2877" s="0" t="s">
        <v>134</v>
      </c>
      <c r="AW2877" s="0" t="s">
        <v>134</v>
      </c>
      <c r="AX2877" s="0" t="s">
        <v>134</v>
      </c>
      <c r="AY2877" s="0" t="s">
        <v>134</v>
      </c>
      <c r="AZ2877" s="0" t="s">
        <v>134</v>
      </c>
      <c r="BA2877" s="0" t="s">
        <v>134</v>
      </c>
      <c r="BB2877" s="0" t="s">
        <v>134</v>
      </c>
      <c r="BC2877" s="0" t="s">
        <v>134</v>
      </c>
      <c r="BD2877" s="0" t="s">
        <v>134</v>
      </c>
      <c r="BE2877" s="0" t="s">
        <v>134</v>
      </c>
      <c r="BF2877" s="0" t="s">
        <v>134</v>
      </c>
      <c r="BG2877" s="0" t="s">
        <v>134</v>
      </c>
      <c r="BH2877" s="0" t="s">
        <v>134</v>
      </c>
      <c r="BI2877" s="0" t="s">
        <v>134</v>
      </c>
      <c r="BJ2877" s="0" t="s">
        <v>134</v>
      </c>
      <c r="BK2877" s="0" t="s">
        <v>134</v>
      </c>
      <c r="BL2877" s="0" t="s">
        <v>134</v>
      </c>
      <c r="BM2877" s="0" t="s">
        <v>134</v>
      </c>
      <c r="BN2877" s="0" t="s">
        <v>134</v>
      </c>
      <c r="BO2877" s="0" t="s">
        <v>134</v>
      </c>
      <c r="BP2877" s="0" t="s">
        <v>134</v>
      </c>
      <c r="BQ2877" s="0" t="s">
        <v>134</v>
      </c>
      <c r="BR2877" s="0" t="s">
        <v>134</v>
      </c>
      <c r="BS2877" s="0" t="s">
        <v>134</v>
      </c>
      <c r="BT2877" s="0" t="s">
        <v>134</v>
      </c>
      <c r="BU2877" s="0" t="s">
        <v>134</v>
      </c>
      <c r="BV2877" s="0" t="s">
        <v>134</v>
      </c>
      <c r="BW2877" s="0" t="s">
        <v>134</v>
      </c>
      <c r="BX2877" s="0" t="s">
        <v>134</v>
      </c>
      <c r="BZ2877" s="0" t="s">
        <v>134</v>
      </c>
      <c r="CA2877" s="0" t="s">
        <v>134</v>
      </c>
      <c r="CB2877" s="0" t="s">
        <v>134</v>
      </c>
      <c r="CC2877" s="0" t="s">
        <v>134</v>
      </c>
      <c r="CD2877" s="0" t="s">
        <v>134</v>
      </c>
      <c r="CE2877" s="0" t="s">
        <v>134</v>
      </c>
    </row>
    <row r="2878" customFormat="false" ht="12.75" hidden="false" customHeight="false" outlineLevel="0" collapsed="false">
      <c r="E2878" s="9" t="s">
        <v>134</v>
      </c>
      <c r="F2878" s="9" t="s">
        <v>134</v>
      </c>
      <c r="G2878" s="9" t="s">
        <v>134</v>
      </c>
      <c r="Q2878" s="0" t="s">
        <v>134</v>
      </c>
      <c r="R2878" s="0" t="s">
        <v>134</v>
      </c>
      <c r="S2878" s="0" t="s">
        <v>134</v>
      </c>
      <c r="T2878" s="0" t="s">
        <v>134</v>
      </c>
      <c r="U2878" s="0" t="s">
        <v>134</v>
      </c>
      <c r="V2878" s="0" t="s">
        <v>134</v>
      </c>
      <c r="W2878" s="0" t="s">
        <v>134</v>
      </c>
      <c r="X2878" s="0" t="s">
        <v>134</v>
      </c>
      <c r="Y2878" s="0" t="s">
        <v>134</v>
      </c>
      <c r="Z2878" s="0" t="s">
        <v>134</v>
      </c>
      <c r="AA2878" s="0" t="s">
        <v>134</v>
      </c>
      <c r="AB2878" s="0" t="s">
        <v>134</v>
      </c>
      <c r="AC2878" s="0" t="s">
        <v>134</v>
      </c>
      <c r="AD2878" s="0" t="s">
        <v>134</v>
      </c>
      <c r="AE2878" s="0" t="s">
        <v>134</v>
      </c>
      <c r="AF2878" s="0" t="s">
        <v>134</v>
      </c>
      <c r="AG2878" s="0" t="s">
        <v>134</v>
      </c>
      <c r="AH2878" s="0" t="s">
        <v>134</v>
      </c>
      <c r="AI2878" s="0" t="s">
        <v>134</v>
      </c>
      <c r="AJ2878" s="0" t="s">
        <v>134</v>
      </c>
      <c r="AK2878" s="0" t="s">
        <v>134</v>
      </c>
      <c r="AL2878" s="0" t="s">
        <v>134</v>
      </c>
      <c r="AM2878" s="0" t="s">
        <v>134</v>
      </c>
      <c r="AN2878" s="0" t="s">
        <v>134</v>
      </c>
      <c r="AO2878" s="0" t="s">
        <v>134</v>
      </c>
      <c r="AP2878" s="0" t="s">
        <v>134</v>
      </c>
      <c r="AQ2878" s="0" t="s">
        <v>134</v>
      </c>
      <c r="AR2878" s="0" t="s">
        <v>134</v>
      </c>
      <c r="AS2878" s="0" t="s">
        <v>134</v>
      </c>
      <c r="AT2878" s="0" t="s">
        <v>134</v>
      </c>
      <c r="AU2878" s="0" t="s">
        <v>134</v>
      </c>
      <c r="AV2878" s="0" t="s">
        <v>134</v>
      </c>
      <c r="AW2878" s="0" t="s">
        <v>134</v>
      </c>
      <c r="AX2878" s="0" t="s">
        <v>134</v>
      </c>
      <c r="AY2878" s="0" t="s">
        <v>134</v>
      </c>
      <c r="AZ2878" s="0" t="s">
        <v>134</v>
      </c>
      <c r="BA2878" s="0" t="s">
        <v>134</v>
      </c>
      <c r="BB2878" s="0" t="s">
        <v>134</v>
      </c>
      <c r="BC2878" s="0" t="s">
        <v>134</v>
      </c>
      <c r="BD2878" s="0" t="s">
        <v>134</v>
      </c>
      <c r="BE2878" s="0" t="s">
        <v>134</v>
      </c>
      <c r="BF2878" s="0" t="s">
        <v>134</v>
      </c>
      <c r="BG2878" s="0" t="s">
        <v>134</v>
      </c>
      <c r="BH2878" s="0" t="s">
        <v>134</v>
      </c>
      <c r="BI2878" s="0" t="s">
        <v>134</v>
      </c>
      <c r="BJ2878" s="0" t="s">
        <v>134</v>
      </c>
      <c r="BK2878" s="0" t="s">
        <v>134</v>
      </c>
      <c r="BL2878" s="0" t="s">
        <v>134</v>
      </c>
      <c r="BM2878" s="0" t="s">
        <v>134</v>
      </c>
      <c r="BN2878" s="0" t="s">
        <v>134</v>
      </c>
      <c r="BO2878" s="0" t="s">
        <v>134</v>
      </c>
      <c r="BP2878" s="0" t="s">
        <v>134</v>
      </c>
      <c r="BQ2878" s="0" t="s">
        <v>134</v>
      </c>
      <c r="BR2878" s="0" t="s">
        <v>134</v>
      </c>
      <c r="BS2878" s="0" t="s">
        <v>134</v>
      </c>
      <c r="BT2878" s="0" t="s">
        <v>134</v>
      </c>
      <c r="BU2878" s="0" t="s">
        <v>134</v>
      </c>
      <c r="BV2878" s="0" t="s">
        <v>134</v>
      </c>
      <c r="BW2878" s="0" t="s">
        <v>134</v>
      </c>
      <c r="BX2878" s="0" t="s">
        <v>134</v>
      </c>
      <c r="BZ2878" s="0" t="s">
        <v>134</v>
      </c>
      <c r="CA2878" s="0" t="s">
        <v>134</v>
      </c>
      <c r="CB2878" s="0" t="s">
        <v>134</v>
      </c>
      <c r="CC2878" s="0" t="s">
        <v>134</v>
      </c>
      <c r="CD2878" s="0" t="s">
        <v>134</v>
      </c>
      <c r="CE2878" s="0" t="s">
        <v>134</v>
      </c>
    </row>
    <row r="2879" customFormat="false" ht="12.75" hidden="false" customHeight="false" outlineLevel="0" collapsed="false">
      <c r="E2879" s="9" t="s">
        <v>134</v>
      </c>
      <c r="F2879" s="9" t="s">
        <v>134</v>
      </c>
      <c r="G2879" s="9" t="s">
        <v>134</v>
      </c>
      <c r="Q2879" s="0" t="s">
        <v>134</v>
      </c>
      <c r="R2879" s="0" t="s">
        <v>134</v>
      </c>
      <c r="S2879" s="0" t="s">
        <v>134</v>
      </c>
      <c r="T2879" s="0" t="s">
        <v>134</v>
      </c>
      <c r="U2879" s="0" t="s">
        <v>134</v>
      </c>
      <c r="V2879" s="0" t="s">
        <v>134</v>
      </c>
      <c r="W2879" s="0" t="s">
        <v>134</v>
      </c>
      <c r="X2879" s="0" t="s">
        <v>134</v>
      </c>
      <c r="Y2879" s="0" t="s">
        <v>134</v>
      </c>
      <c r="Z2879" s="0" t="s">
        <v>134</v>
      </c>
      <c r="AA2879" s="0" t="s">
        <v>134</v>
      </c>
      <c r="AB2879" s="0" t="s">
        <v>134</v>
      </c>
      <c r="AC2879" s="0" t="s">
        <v>134</v>
      </c>
      <c r="AD2879" s="0" t="s">
        <v>134</v>
      </c>
      <c r="AE2879" s="0" t="s">
        <v>134</v>
      </c>
      <c r="AF2879" s="0" t="s">
        <v>134</v>
      </c>
      <c r="AG2879" s="0" t="s">
        <v>134</v>
      </c>
      <c r="AH2879" s="0" t="s">
        <v>134</v>
      </c>
      <c r="AI2879" s="0" t="s">
        <v>134</v>
      </c>
      <c r="AJ2879" s="0" t="s">
        <v>134</v>
      </c>
      <c r="AK2879" s="0" t="s">
        <v>134</v>
      </c>
      <c r="AL2879" s="0" t="s">
        <v>134</v>
      </c>
      <c r="AM2879" s="0" t="s">
        <v>134</v>
      </c>
      <c r="AN2879" s="0" t="s">
        <v>134</v>
      </c>
      <c r="AO2879" s="0" t="s">
        <v>134</v>
      </c>
      <c r="AP2879" s="0" t="s">
        <v>134</v>
      </c>
      <c r="AQ2879" s="0" t="s">
        <v>134</v>
      </c>
      <c r="AR2879" s="0" t="s">
        <v>134</v>
      </c>
      <c r="AS2879" s="0" t="s">
        <v>134</v>
      </c>
      <c r="AT2879" s="0" t="s">
        <v>134</v>
      </c>
      <c r="AU2879" s="0" t="s">
        <v>134</v>
      </c>
      <c r="AV2879" s="0" t="s">
        <v>134</v>
      </c>
      <c r="AW2879" s="0" t="s">
        <v>134</v>
      </c>
      <c r="AX2879" s="0" t="s">
        <v>134</v>
      </c>
      <c r="AY2879" s="0" t="s">
        <v>134</v>
      </c>
      <c r="AZ2879" s="0" t="s">
        <v>134</v>
      </c>
      <c r="BA2879" s="0" t="s">
        <v>134</v>
      </c>
      <c r="BB2879" s="0" t="s">
        <v>134</v>
      </c>
      <c r="BC2879" s="0" t="s">
        <v>134</v>
      </c>
      <c r="BD2879" s="0" t="s">
        <v>134</v>
      </c>
      <c r="BE2879" s="0" t="s">
        <v>134</v>
      </c>
      <c r="BF2879" s="0" t="s">
        <v>134</v>
      </c>
      <c r="BG2879" s="0" t="s">
        <v>134</v>
      </c>
      <c r="BH2879" s="0" t="s">
        <v>134</v>
      </c>
      <c r="BI2879" s="0" t="s">
        <v>134</v>
      </c>
      <c r="BJ2879" s="0" t="s">
        <v>134</v>
      </c>
      <c r="BK2879" s="0" t="s">
        <v>134</v>
      </c>
      <c r="BL2879" s="0" t="s">
        <v>134</v>
      </c>
      <c r="BM2879" s="0" t="s">
        <v>134</v>
      </c>
      <c r="BN2879" s="0" t="s">
        <v>134</v>
      </c>
      <c r="BO2879" s="0" t="s">
        <v>134</v>
      </c>
      <c r="BP2879" s="0" t="s">
        <v>134</v>
      </c>
      <c r="BQ2879" s="0" t="s">
        <v>134</v>
      </c>
      <c r="BR2879" s="0" t="s">
        <v>134</v>
      </c>
      <c r="BS2879" s="0" t="s">
        <v>134</v>
      </c>
      <c r="BT2879" s="0" t="s">
        <v>134</v>
      </c>
      <c r="BU2879" s="0" t="s">
        <v>134</v>
      </c>
      <c r="BV2879" s="0" t="s">
        <v>134</v>
      </c>
      <c r="BW2879" s="0" t="s">
        <v>134</v>
      </c>
      <c r="BX2879" s="0" t="s">
        <v>134</v>
      </c>
      <c r="BZ2879" s="0" t="s">
        <v>134</v>
      </c>
      <c r="CA2879" s="0" t="s">
        <v>134</v>
      </c>
      <c r="CB2879" s="0" t="s">
        <v>134</v>
      </c>
      <c r="CC2879" s="0" t="s">
        <v>134</v>
      </c>
      <c r="CD2879" s="0" t="s">
        <v>134</v>
      </c>
      <c r="CE2879" s="0" t="s">
        <v>134</v>
      </c>
    </row>
    <row r="2880" customFormat="false" ht="12.75" hidden="false" customHeight="false" outlineLevel="0" collapsed="false">
      <c r="E2880" s="9" t="s">
        <v>134</v>
      </c>
      <c r="F2880" s="9" t="s">
        <v>134</v>
      </c>
      <c r="G2880" s="9" t="s">
        <v>134</v>
      </c>
      <c r="Q2880" s="0" t="s">
        <v>134</v>
      </c>
      <c r="R2880" s="0" t="s">
        <v>134</v>
      </c>
      <c r="S2880" s="0" t="s">
        <v>134</v>
      </c>
      <c r="T2880" s="0" t="s">
        <v>134</v>
      </c>
      <c r="U2880" s="0" t="s">
        <v>134</v>
      </c>
      <c r="V2880" s="0" t="s">
        <v>134</v>
      </c>
      <c r="W2880" s="0" t="s">
        <v>134</v>
      </c>
      <c r="X2880" s="0" t="s">
        <v>134</v>
      </c>
      <c r="Y2880" s="0" t="s">
        <v>134</v>
      </c>
      <c r="Z2880" s="0" t="s">
        <v>134</v>
      </c>
      <c r="AA2880" s="0" t="s">
        <v>134</v>
      </c>
      <c r="AB2880" s="0" t="s">
        <v>134</v>
      </c>
      <c r="AC2880" s="0" t="s">
        <v>134</v>
      </c>
      <c r="AD2880" s="0" t="s">
        <v>134</v>
      </c>
      <c r="AE2880" s="0" t="s">
        <v>134</v>
      </c>
      <c r="AF2880" s="0" t="s">
        <v>134</v>
      </c>
      <c r="AG2880" s="0" t="s">
        <v>134</v>
      </c>
      <c r="AH2880" s="0" t="s">
        <v>134</v>
      </c>
      <c r="AI2880" s="0" t="s">
        <v>134</v>
      </c>
      <c r="AJ2880" s="0" t="s">
        <v>134</v>
      </c>
      <c r="AK2880" s="0" t="s">
        <v>134</v>
      </c>
      <c r="AL2880" s="0" t="s">
        <v>134</v>
      </c>
      <c r="AM2880" s="0" t="s">
        <v>134</v>
      </c>
      <c r="AN2880" s="0" t="s">
        <v>134</v>
      </c>
      <c r="AO2880" s="0" t="s">
        <v>134</v>
      </c>
      <c r="AP2880" s="0" t="s">
        <v>134</v>
      </c>
      <c r="AQ2880" s="0" t="s">
        <v>134</v>
      </c>
      <c r="AR2880" s="0" t="s">
        <v>134</v>
      </c>
      <c r="AS2880" s="0" t="s">
        <v>134</v>
      </c>
      <c r="AT2880" s="0" t="s">
        <v>134</v>
      </c>
      <c r="AU2880" s="0" t="s">
        <v>134</v>
      </c>
      <c r="AV2880" s="0" t="s">
        <v>134</v>
      </c>
      <c r="AW2880" s="0" t="s">
        <v>134</v>
      </c>
      <c r="AX2880" s="0" t="s">
        <v>134</v>
      </c>
      <c r="AY2880" s="0" t="s">
        <v>134</v>
      </c>
      <c r="AZ2880" s="0" t="s">
        <v>134</v>
      </c>
      <c r="BA2880" s="0" t="s">
        <v>134</v>
      </c>
      <c r="BB2880" s="0" t="s">
        <v>134</v>
      </c>
      <c r="BC2880" s="0" t="s">
        <v>134</v>
      </c>
      <c r="BD2880" s="0" t="s">
        <v>134</v>
      </c>
      <c r="BE2880" s="0" t="s">
        <v>134</v>
      </c>
      <c r="BF2880" s="0" t="s">
        <v>134</v>
      </c>
      <c r="BG2880" s="0" t="s">
        <v>134</v>
      </c>
      <c r="BH2880" s="0" t="s">
        <v>134</v>
      </c>
      <c r="BI2880" s="0" t="s">
        <v>134</v>
      </c>
      <c r="BJ2880" s="0" t="s">
        <v>134</v>
      </c>
      <c r="BK2880" s="0" t="s">
        <v>134</v>
      </c>
      <c r="BL2880" s="0" t="s">
        <v>134</v>
      </c>
      <c r="BM2880" s="0" t="s">
        <v>134</v>
      </c>
      <c r="BN2880" s="0" t="s">
        <v>134</v>
      </c>
      <c r="BO2880" s="0" t="s">
        <v>134</v>
      </c>
      <c r="BP2880" s="0" t="s">
        <v>134</v>
      </c>
      <c r="BQ2880" s="0" t="s">
        <v>134</v>
      </c>
      <c r="BR2880" s="0" t="s">
        <v>134</v>
      </c>
      <c r="BS2880" s="0" t="s">
        <v>134</v>
      </c>
      <c r="BT2880" s="0" t="s">
        <v>134</v>
      </c>
      <c r="BU2880" s="0" t="s">
        <v>134</v>
      </c>
      <c r="BV2880" s="0" t="s">
        <v>134</v>
      </c>
      <c r="BW2880" s="0" t="s">
        <v>134</v>
      </c>
      <c r="BX2880" s="0" t="s">
        <v>134</v>
      </c>
      <c r="BZ2880" s="0" t="s">
        <v>134</v>
      </c>
      <c r="CA2880" s="0" t="s">
        <v>134</v>
      </c>
      <c r="CB2880" s="0" t="s">
        <v>134</v>
      </c>
      <c r="CC2880" s="0" t="s">
        <v>134</v>
      </c>
      <c r="CD2880" s="0" t="s">
        <v>134</v>
      </c>
      <c r="CE2880" s="0" t="s">
        <v>134</v>
      </c>
    </row>
    <row r="2881" customFormat="false" ht="12.75" hidden="false" customHeight="false" outlineLevel="0" collapsed="false">
      <c r="E2881" s="9" t="s">
        <v>134</v>
      </c>
      <c r="F2881" s="9" t="s">
        <v>134</v>
      </c>
      <c r="G2881" s="9" t="s">
        <v>134</v>
      </c>
      <c r="Q2881" s="0" t="s">
        <v>134</v>
      </c>
      <c r="R2881" s="0" t="s">
        <v>134</v>
      </c>
      <c r="S2881" s="0" t="s">
        <v>134</v>
      </c>
      <c r="T2881" s="0" t="s">
        <v>134</v>
      </c>
      <c r="U2881" s="0" t="s">
        <v>134</v>
      </c>
      <c r="V2881" s="0" t="s">
        <v>134</v>
      </c>
      <c r="W2881" s="0" t="s">
        <v>134</v>
      </c>
      <c r="X2881" s="0" t="s">
        <v>134</v>
      </c>
      <c r="Y2881" s="0" t="s">
        <v>134</v>
      </c>
      <c r="Z2881" s="0" t="s">
        <v>134</v>
      </c>
      <c r="AA2881" s="0" t="s">
        <v>134</v>
      </c>
      <c r="AB2881" s="0" t="s">
        <v>134</v>
      </c>
      <c r="AC2881" s="0" t="s">
        <v>134</v>
      </c>
      <c r="AD2881" s="0" t="s">
        <v>134</v>
      </c>
      <c r="AE2881" s="0" t="s">
        <v>134</v>
      </c>
      <c r="AF2881" s="0" t="s">
        <v>134</v>
      </c>
      <c r="AG2881" s="0" t="s">
        <v>134</v>
      </c>
      <c r="AH2881" s="0" t="s">
        <v>134</v>
      </c>
      <c r="AI2881" s="0" t="s">
        <v>134</v>
      </c>
      <c r="AJ2881" s="0" t="s">
        <v>134</v>
      </c>
      <c r="AK2881" s="0" t="s">
        <v>134</v>
      </c>
      <c r="AL2881" s="0" t="s">
        <v>134</v>
      </c>
      <c r="AM2881" s="0" t="s">
        <v>134</v>
      </c>
      <c r="AN2881" s="0" t="s">
        <v>134</v>
      </c>
      <c r="AO2881" s="0" t="s">
        <v>134</v>
      </c>
      <c r="AP2881" s="0" t="s">
        <v>134</v>
      </c>
      <c r="AQ2881" s="0" t="s">
        <v>134</v>
      </c>
      <c r="AR2881" s="0" t="s">
        <v>134</v>
      </c>
      <c r="AS2881" s="0" t="s">
        <v>134</v>
      </c>
      <c r="AT2881" s="0" t="s">
        <v>134</v>
      </c>
      <c r="AU2881" s="0" t="s">
        <v>134</v>
      </c>
      <c r="AV2881" s="0" t="s">
        <v>134</v>
      </c>
      <c r="AW2881" s="0" t="s">
        <v>134</v>
      </c>
      <c r="AX2881" s="0" t="s">
        <v>134</v>
      </c>
      <c r="AY2881" s="0" t="s">
        <v>134</v>
      </c>
      <c r="AZ2881" s="0" t="s">
        <v>134</v>
      </c>
      <c r="BA2881" s="0" t="s">
        <v>134</v>
      </c>
      <c r="BB2881" s="0" t="s">
        <v>134</v>
      </c>
      <c r="BC2881" s="0" t="s">
        <v>134</v>
      </c>
      <c r="BD2881" s="0" t="s">
        <v>134</v>
      </c>
      <c r="BE2881" s="0" t="s">
        <v>134</v>
      </c>
      <c r="BF2881" s="0" t="s">
        <v>134</v>
      </c>
      <c r="BG2881" s="0" t="s">
        <v>134</v>
      </c>
      <c r="BH2881" s="0" t="s">
        <v>134</v>
      </c>
      <c r="BI2881" s="0" t="s">
        <v>134</v>
      </c>
      <c r="BJ2881" s="0" t="s">
        <v>134</v>
      </c>
      <c r="BK2881" s="0" t="s">
        <v>134</v>
      </c>
      <c r="BL2881" s="0" t="s">
        <v>134</v>
      </c>
      <c r="BM2881" s="0" t="s">
        <v>134</v>
      </c>
      <c r="BN2881" s="0" t="s">
        <v>134</v>
      </c>
      <c r="BO2881" s="0" t="s">
        <v>134</v>
      </c>
      <c r="BP2881" s="0" t="s">
        <v>134</v>
      </c>
      <c r="BQ2881" s="0" t="s">
        <v>134</v>
      </c>
      <c r="BR2881" s="0" t="s">
        <v>134</v>
      </c>
      <c r="BS2881" s="0" t="s">
        <v>134</v>
      </c>
      <c r="BT2881" s="0" t="s">
        <v>134</v>
      </c>
      <c r="BU2881" s="0" t="s">
        <v>134</v>
      </c>
      <c r="BV2881" s="0" t="s">
        <v>134</v>
      </c>
      <c r="BW2881" s="0" t="s">
        <v>134</v>
      </c>
      <c r="BX2881" s="0" t="s">
        <v>134</v>
      </c>
      <c r="BZ2881" s="0" t="s">
        <v>134</v>
      </c>
      <c r="CA2881" s="0" t="s">
        <v>134</v>
      </c>
      <c r="CB2881" s="0" t="s">
        <v>134</v>
      </c>
      <c r="CC2881" s="0" t="s">
        <v>134</v>
      </c>
      <c r="CD2881" s="0" t="s">
        <v>134</v>
      </c>
      <c r="CE2881" s="0" t="s">
        <v>134</v>
      </c>
    </row>
    <row r="2882" customFormat="false" ht="12.75" hidden="false" customHeight="false" outlineLevel="0" collapsed="false">
      <c r="E2882" s="9" t="s">
        <v>134</v>
      </c>
      <c r="F2882" s="9" t="s">
        <v>134</v>
      </c>
      <c r="G2882" s="9" t="s">
        <v>134</v>
      </c>
      <c r="Q2882" s="0" t="s">
        <v>134</v>
      </c>
      <c r="R2882" s="0" t="s">
        <v>134</v>
      </c>
      <c r="S2882" s="0" t="s">
        <v>134</v>
      </c>
      <c r="T2882" s="0" t="s">
        <v>134</v>
      </c>
      <c r="U2882" s="0" t="s">
        <v>134</v>
      </c>
      <c r="V2882" s="0" t="s">
        <v>134</v>
      </c>
      <c r="W2882" s="0" t="s">
        <v>134</v>
      </c>
      <c r="X2882" s="0" t="s">
        <v>134</v>
      </c>
      <c r="Y2882" s="0" t="s">
        <v>134</v>
      </c>
      <c r="Z2882" s="0" t="s">
        <v>134</v>
      </c>
      <c r="AA2882" s="0" t="s">
        <v>134</v>
      </c>
      <c r="AB2882" s="0" t="s">
        <v>134</v>
      </c>
      <c r="AC2882" s="0" t="s">
        <v>134</v>
      </c>
      <c r="AD2882" s="0" t="s">
        <v>134</v>
      </c>
      <c r="AE2882" s="0" t="s">
        <v>134</v>
      </c>
      <c r="AF2882" s="0" t="s">
        <v>134</v>
      </c>
      <c r="AG2882" s="0" t="s">
        <v>134</v>
      </c>
      <c r="AH2882" s="0" t="s">
        <v>134</v>
      </c>
      <c r="AI2882" s="0" t="s">
        <v>134</v>
      </c>
      <c r="AJ2882" s="0" t="s">
        <v>134</v>
      </c>
      <c r="AK2882" s="0" t="s">
        <v>134</v>
      </c>
      <c r="AL2882" s="0" t="s">
        <v>134</v>
      </c>
      <c r="AM2882" s="0" t="s">
        <v>134</v>
      </c>
      <c r="AN2882" s="0" t="s">
        <v>134</v>
      </c>
      <c r="AO2882" s="0" t="s">
        <v>134</v>
      </c>
      <c r="AP2882" s="0" t="s">
        <v>134</v>
      </c>
      <c r="AQ2882" s="0" t="s">
        <v>134</v>
      </c>
      <c r="AR2882" s="0" t="s">
        <v>134</v>
      </c>
      <c r="AS2882" s="0" t="s">
        <v>134</v>
      </c>
      <c r="AT2882" s="0" t="s">
        <v>134</v>
      </c>
      <c r="AU2882" s="0" t="s">
        <v>134</v>
      </c>
      <c r="AV2882" s="0" t="s">
        <v>134</v>
      </c>
      <c r="AW2882" s="0" t="s">
        <v>134</v>
      </c>
      <c r="AX2882" s="0" t="s">
        <v>134</v>
      </c>
      <c r="AY2882" s="0" t="s">
        <v>134</v>
      </c>
      <c r="AZ2882" s="0" t="s">
        <v>134</v>
      </c>
      <c r="BA2882" s="0" t="s">
        <v>134</v>
      </c>
      <c r="BB2882" s="0" t="s">
        <v>134</v>
      </c>
      <c r="BC2882" s="0" t="s">
        <v>134</v>
      </c>
      <c r="BD2882" s="0" t="s">
        <v>134</v>
      </c>
      <c r="BE2882" s="0" t="s">
        <v>134</v>
      </c>
      <c r="BF2882" s="0" t="s">
        <v>134</v>
      </c>
      <c r="BG2882" s="0" t="s">
        <v>134</v>
      </c>
      <c r="BH2882" s="0" t="s">
        <v>134</v>
      </c>
      <c r="BI2882" s="0" t="s">
        <v>134</v>
      </c>
      <c r="BJ2882" s="0" t="s">
        <v>134</v>
      </c>
      <c r="BK2882" s="0" t="s">
        <v>134</v>
      </c>
      <c r="BL2882" s="0" t="s">
        <v>134</v>
      </c>
      <c r="BM2882" s="0" t="s">
        <v>134</v>
      </c>
      <c r="BN2882" s="0" t="s">
        <v>134</v>
      </c>
      <c r="BO2882" s="0" t="s">
        <v>134</v>
      </c>
      <c r="BP2882" s="0" t="s">
        <v>134</v>
      </c>
      <c r="BQ2882" s="0" t="s">
        <v>134</v>
      </c>
      <c r="BR2882" s="0" t="s">
        <v>134</v>
      </c>
      <c r="BS2882" s="0" t="s">
        <v>134</v>
      </c>
      <c r="BT2882" s="0" t="s">
        <v>134</v>
      </c>
      <c r="BU2882" s="0" t="s">
        <v>134</v>
      </c>
      <c r="BV2882" s="0" t="s">
        <v>134</v>
      </c>
      <c r="BW2882" s="0" t="s">
        <v>134</v>
      </c>
      <c r="BX2882" s="0" t="s">
        <v>134</v>
      </c>
      <c r="BZ2882" s="0" t="s">
        <v>134</v>
      </c>
      <c r="CA2882" s="0" t="s">
        <v>134</v>
      </c>
      <c r="CB2882" s="0" t="s">
        <v>134</v>
      </c>
      <c r="CC2882" s="0" t="s">
        <v>134</v>
      </c>
      <c r="CD2882" s="0" t="s">
        <v>134</v>
      </c>
      <c r="CE2882" s="0" t="s">
        <v>134</v>
      </c>
    </row>
    <row r="2883" customFormat="false" ht="12.75" hidden="false" customHeight="false" outlineLevel="0" collapsed="false">
      <c r="E2883" s="9" t="s">
        <v>134</v>
      </c>
      <c r="F2883" s="9" t="s">
        <v>134</v>
      </c>
      <c r="G2883" s="9" t="s">
        <v>134</v>
      </c>
      <c r="Q2883" s="0" t="s">
        <v>134</v>
      </c>
      <c r="R2883" s="0" t="s">
        <v>134</v>
      </c>
      <c r="S2883" s="0" t="s">
        <v>134</v>
      </c>
      <c r="T2883" s="0" t="s">
        <v>134</v>
      </c>
      <c r="U2883" s="0" t="s">
        <v>134</v>
      </c>
      <c r="V2883" s="0" t="s">
        <v>134</v>
      </c>
      <c r="W2883" s="0" t="s">
        <v>134</v>
      </c>
      <c r="X2883" s="0" t="s">
        <v>134</v>
      </c>
      <c r="Y2883" s="0" t="s">
        <v>134</v>
      </c>
      <c r="Z2883" s="0" t="s">
        <v>134</v>
      </c>
      <c r="AA2883" s="0" t="s">
        <v>134</v>
      </c>
      <c r="AB2883" s="0" t="s">
        <v>134</v>
      </c>
      <c r="AC2883" s="0" t="s">
        <v>134</v>
      </c>
      <c r="AD2883" s="0" t="s">
        <v>134</v>
      </c>
      <c r="AE2883" s="0" t="s">
        <v>134</v>
      </c>
      <c r="AF2883" s="0" t="s">
        <v>134</v>
      </c>
      <c r="AG2883" s="0" t="s">
        <v>134</v>
      </c>
      <c r="AH2883" s="0" t="s">
        <v>134</v>
      </c>
      <c r="AI2883" s="0" t="s">
        <v>134</v>
      </c>
      <c r="AJ2883" s="0" t="s">
        <v>134</v>
      </c>
      <c r="AK2883" s="0" t="s">
        <v>134</v>
      </c>
      <c r="AL2883" s="0" t="s">
        <v>134</v>
      </c>
      <c r="AM2883" s="0" t="s">
        <v>134</v>
      </c>
      <c r="AN2883" s="0" t="s">
        <v>134</v>
      </c>
      <c r="AO2883" s="0" t="s">
        <v>134</v>
      </c>
      <c r="AP2883" s="0" t="s">
        <v>134</v>
      </c>
      <c r="AQ2883" s="0" t="s">
        <v>134</v>
      </c>
      <c r="AR2883" s="0" t="s">
        <v>134</v>
      </c>
      <c r="AS2883" s="0" t="s">
        <v>134</v>
      </c>
      <c r="AT2883" s="0" t="s">
        <v>134</v>
      </c>
      <c r="AU2883" s="0" t="s">
        <v>134</v>
      </c>
      <c r="AV2883" s="0" t="s">
        <v>134</v>
      </c>
      <c r="AW2883" s="0" t="s">
        <v>134</v>
      </c>
      <c r="AX2883" s="0" t="s">
        <v>134</v>
      </c>
      <c r="AY2883" s="0" t="s">
        <v>134</v>
      </c>
      <c r="AZ2883" s="0" t="s">
        <v>134</v>
      </c>
      <c r="BA2883" s="0" t="s">
        <v>134</v>
      </c>
      <c r="BB2883" s="0" t="s">
        <v>134</v>
      </c>
      <c r="BC2883" s="0" t="s">
        <v>134</v>
      </c>
      <c r="BD2883" s="0" t="s">
        <v>134</v>
      </c>
      <c r="BE2883" s="0" t="s">
        <v>134</v>
      </c>
      <c r="BF2883" s="0" t="s">
        <v>134</v>
      </c>
      <c r="BG2883" s="0" t="s">
        <v>134</v>
      </c>
      <c r="BH2883" s="0" t="s">
        <v>134</v>
      </c>
      <c r="BI2883" s="0" t="s">
        <v>134</v>
      </c>
      <c r="BJ2883" s="0" t="s">
        <v>134</v>
      </c>
      <c r="BK2883" s="0" t="s">
        <v>134</v>
      </c>
      <c r="BL2883" s="0" t="s">
        <v>134</v>
      </c>
      <c r="BM2883" s="0" t="s">
        <v>134</v>
      </c>
      <c r="BN2883" s="0" t="s">
        <v>134</v>
      </c>
      <c r="BO2883" s="0" t="s">
        <v>134</v>
      </c>
      <c r="BP2883" s="0" t="s">
        <v>134</v>
      </c>
      <c r="BQ2883" s="0" t="s">
        <v>134</v>
      </c>
      <c r="BR2883" s="0" t="s">
        <v>134</v>
      </c>
      <c r="BS2883" s="0" t="s">
        <v>134</v>
      </c>
      <c r="BT2883" s="0" t="s">
        <v>134</v>
      </c>
      <c r="BU2883" s="0" t="s">
        <v>134</v>
      </c>
      <c r="BV2883" s="0" t="s">
        <v>134</v>
      </c>
      <c r="BW2883" s="0" t="s">
        <v>134</v>
      </c>
      <c r="BX2883" s="0" t="s">
        <v>134</v>
      </c>
      <c r="BZ2883" s="0" t="s">
        <v>134</v>
      </c>
      <c r="CA2883" s="0" t="s">
        <v>134</v>
      </c>
      <c r="CB2883" s="0" t="s">
        <v>134</v>
      </c>
      <c r="CC2883" s="0" t="s">
        <v>134</v>
      </c>
      <c r="CD2883" s="0" t="s">
        <v>134</v>
      </c>
      <c r="CE2883" s="0" t="s">
        <v>134</v>
      </c>
    </row>
    <row r="2884" customFormat="false" ht="12.75" hidden="false" customHeight="false" outlineLevel="0" collapsed="false">
      <c r="E2884" s="9" t="s">
        <v>134</v>
      </c>
      <c r="F2884" s="9" t="s">
        <v>134</v>
      </c>
      <c r="G2884" s="9" t="s">
        <v>134</v>
      </c>
      <c r="Q2884" s="0" t="s">
        <v>134</v>
      </c>
      <c r="R2884" s="0" t="s">
        <v>134</v>
      </c>
      <c r="S2884" s="0" t="s">
        <v>134</v>
      </c>
      <c r="T2884" s="0" t="s">
        <v>134</v>
      </c>
      <c r="U2884" s="0" t="s">
        <v>134</v>
      </c>
      <c r="V2884" s="0" t="s">
        <v>134</v>
      </c>
      <c r="W2884" s="0" t="s">
        <v>134</v>
      </c>
      <c r="X2884" s="0" t="s">
        <v>134</v>
      </c>
      <c r="Y2884" s="0" t="s">
        <v>134</v>
      </c>
      <c r="Z2884" s="0" t="s">
        <v>134</v>
      </c>
      <c r="AA2884" s="0" t="s">
        <v>134</v>
      </c>
      <c r="AB2884" s="0" t="s">
        <v>134</v>
      </c>
      <c r="AC2884" s="0" t="s">
        <v>134</v>
      </c>
      <c r="AD2884" s="0" t="s">
        <v>134</v>
      </c>
      <c r="AE2884" s="0" t="s">
        <v>134</v>
      </c>
      <c r="AF2884" s="0" t="s">
        <v>134</v>
      </c>
      <c r="AG2884" s="0" t="s">
        <v>134</v>
      </c>
      <c r="AH2884" s="0" t="s">
        <v>134</v>
      </c>
      <c r="AI2884" s="0" t="s">
        <v>134</v>
      </c>
      <c r="AJ2884" s="0" t="s">
        <v>134</v>
      </c>
      <c r="AK2884" s="0" t="s">
        <v>134</v>
      </c>
      <c r="AL2884" s="0" t="s">
        <v>134</v>
      </c>
      <c r="AM2884" s="0" t="s">
        <v>134</v>
      </c>
      <c r="AN2884" s="0" t="s">
        <v>134</v>
      </c>
      <c r="AO2884" s="0" t="s">
        <v>134</v>
      </c>
      <c r="AP2884" s="0" t="s">
        <v>134</v>
      </c>
      <c r="AQ2884" s="0" t="s">
        <v>134</v>
      </c>
      <c r="AR2884" s="0" t="s">
        <v>134</v>
      </c>
      <c r="AS2884" s="0" t="s">
        <v>134</v>
      </c>
      <c r="AT2884" s="0" t="s">
        <v>134</v>
      </c>
      <c r="AU2884" s="0" t="s">
        <v>134</v>
      </c>
      <c r="AV2884" s="0" t="s">
        <v>134</v>
      </c>
      <c r="AW2884" s="0" t="s">
        <v>134</v>
      </c>
      <c r="AX2884" s="0" t="s">
        <v>134</v>
      </c>
      <c r="AY2884" s="0" t="s">
        <v>134</v>
      </c>
      <c r="AZ2884" s="0" t="s">
        <v>134</v>
      </c>
      <c r="BA2884" s="0" t="s">
        <v>134</v>
      </c>
      <c r="BB2884" s="0" t="s">
        <v>134</v>
      </c>
      <c r="BC2884" s="0" t="s">
        <v>134</v>
      </c>
      <c r="BD2884" s="0" t="s">
        <v>134</v>
      </c>
      <c r="BE2884" s="0" t="s">
        <v>134</v>
      </c>
      <c r="BF2884" s="0" t="s">
        <v>134</v>
      </c>
      <c r="BG2884" s="0" t="s">
        <v>134</v>
      </c>
      <c r="BH2884" s="0" t="s">
        <v>134</v>
      </c>
      <c r="BI2884" s="0" t="s">
        <v>134</v>
      </c>
      <c r="BJ2884" s="0" t="s">
        <v>134</v>
      </c>
      <c r="BK2884" s="0" t="s">
        <v>134</v>
      </c>
      <c r="BL2884" s="0" t="s">
        <v>134</v>
      </c>
      <c r="BM2884" s="0" t="s">
        <v>134</v>
      </c>
      <c r="BN2884" s="0" t="s">
        <v>134</v>
      </c>
      <c r="BO2884" s="0" t="s">
        <v>134</v>
      </c>
      <c r="BP2884" s="0" t="s">
        <v>134</v>
      </c>
      <c r="BQ2884" s="0" t="s">
        <v>134</v>
      </c>
      <c r="BR2884" s="0" t="s">
        <v>134</v>
      </c>
      <c r="BS2884" s="0" t="s">
        <v>134</v>
      </c>
      <c r="BT2884" s="0" t="s">
        <v>134</v>
      </c>
      <c r="BU2884" s="0" t="s">
        <v>134</v>
      </c>
      <c r="BV2884" s="0" t="s">
        <v>134</v>
      </c>
      <c r="BW2884" s="0" t="s">
        <v>134</v>
      </c>
      <c r="BX2884" s="0" t="s">
        <v>134</v>
      </c>
      <c r="BZ2884" s="0" t="s">
        <v>134</v>
      </c>
      <c r="CA2884" s="0" t="s">
        <v>134</v>
      </c>
      <c r="CB2884" s="0" t="s">
        <v>134</v>
      </c>
      <c r="CC2884" s="0" t="s">
        <v>134</v>
      </c>
      <c r="CD2884" s="0" t="s">
        <v>134</v>
      </c>
      <c r="CE2884" s="0" t="s">
        <v>134</v>
      </c>
    </row>
    <row r="2885" customFormat="false" ht="12.75" hidden="false" customHeight="false" outlineLevel="0" collapsed="false">
      <c r="E2885" s="9" t="s">
        <v>134</v>
      </c>
      <c r="F2885" s="9" t="s">
        <v>134</v>
      </c>
      <c r="G2885" s="9" t="s">
        <v>134</v>
      </c>
      <c r="Q2885" s="0" t="s">
        <v>134</v>
      </c>
      <c r="R2885" s="0" t="s">
        <v>134</v>
      </c>
      <c r="S2885" s="0" t="s">
        <v>134</v>
      </c>
      <c r="T2885" s="0" t="s">
        <v>134</v>
      </c>
      <c r="U2885" s="0" t="s">
        <v>134</v>
      </c>
      <c r="V2885" s="0" t="s">
        <v>134</v>
      </c>
      <c r="W2885" s="0" t="s">
        <v>134</v>
      </c>
      <c r="X2885" s="0" t="s">
        <v>134</v>
      </c>
      <c r="Y2885" s="0" t="s">
        <v>134</v>
      </c>
      <c r="Z2885" s="0" t="s">
        <v>134</v>
      </c>
      <c r="AA2885" s="0" t="s">
        <v>134</v>
      </c>
      <c r="AB2885" s="0" t="s">
        <v>134</v>
      </c>
      <c r="AC2885" s="0" t="s">
        <v>134</v>
      </c>
      <c r="AD2885" s="0" t="s">
        <v>134</v>
      </c>
      <c r="AE2885" s="0" t="s">
        <v>134</v>
      </c>
      <c r="AF2885" s="0" t="s">
        <v>134</v>
      </c>
      <c r="AG2885" s="0" t="s">
        <v>134</v>
      </c>
      <c r="AH2885" s="0" t="s">
        <v>134</v>
      </c>
      <c r="AI2885" s="0" t="s">
        <v>134</v>
      </c>
      <c r="AJ2885" s="0" t="s">
        <v>134</v>
      </c>
      <c r="AK2885" s="0" t="s">
        <v>134</v>
      </c>
      <c r="AL2885" s="0" t="s">
        <v>134</v>
      </c>
      <c r="AM2885" s="0" t="s">
        <v>134</v>
      </c>
      <c r="AN2885" s="0" t="s">
        <v>134</v>
      </c>
      <c r="AO2885" s="0" t="s">
        <v>134</v>
      </c>
      <c r="AP2885" s="0" t="s">
        <v>134</v>
      </c>
      <c r="AQ2885" s="0" t="s">
        <v>134</v>
      </c>
      <c r="AR2885" s="0" t="s">
        <v>134</v>
      </c>
      <c r="AS2885" s="0" t="s">
        <v>134</v>
      </c>
      <c r="AT2885" s="0" t="s">
        <v>134</v>
      </c>
      <c r="AU2885" s="0" t="s">
        <v>134</v>
      </c>
      <c r="AV2885" s="0" t="s">
        <v>134</v>
      </c>
      <c r="AW2885" s="0" t="s">
        <v>134</v>
      </c>
      <c r="AX2885" s="0" t="s">
        <v>134</v>
      </c>
      <c r="AY2885" s="0" t="s">
        <v>134</v>
      </c>
      <c r="AZ2885" s="0" t="s">
        <v>134</v>
      </c>
      <c r="BA2885" s="0" t="s">
        <v>134</v>
      </c>
      <c r="BB2885" s="0" t="s">
        <v>134</v>
      </c>
      <c r="BC2885" s="0" t="s">
        <v>134</v>
      </c>
      <c r="BD2885" s="0" t="s">
        <v>134</v>
      </c>
      <c r="BE2885" s="0" t="s">
        <v>134</v>
      </c>
      <c r="BF2885" s="0" t="s">
        <v>134</v>
      </c>
      <c r="BG2885" s="0" t="s">
        <v>134</v>
      </c>
      <c r="BH2885" s="0" t="s">
        <v>134</v>
      </c>
      <c r="BI2885" s="0" t="s">
        <v>134</v>
      </c>
      <c r="BJ2885" s="0" t="s">
        <v>134</v>
      </c>
      <c r="BK2885" s="0" t="s">
        <v>134</v>
      </c>
      <c r="BL2885" s="0" t="s">
        <v>134</v>
      </c>
      <c r="BM2885" s="0" t="s">
        <v>134</v>
      </c>
      <c r="BN2885" s="0" t="s">
        <v>134</v>
      </c>
      <c r="BO2885" s="0" t="s">
        <v>134</v>
      </c>
      <c r="BP2885" s="0" t="s">
        <v>134</v>
      </c>
      <c r="BQ2885" s="0" t="s">
        <v>134</v>
      </c>
      <c r="BR2885" s="0" t="s">
        <v>134</v>
      </c>
      <c r="BS2885" s="0" t="s">
        <v>134</v>
      </c>
      <c r="BT2885" s="0" t="s">
        <v>134</v>
      </c>
      <c r="BU2885" s="0" t="s">
        <v>134</v>
      </c>
      <c r="BV2885" s="0" t="s">
        <v>134</v>
      </c>
      <c r="BW2885" s="0" t="s">
        <v>134</v>
      </c>
      <c r="BX2885" s="0" t="s">
        <v>134</v>
      </c>
      <c r="BZ2885" s="0" t="s">
        <v>134</v>
      </c>
      <c r="CA2885" s="0" t="s">
        <v>134</v>
      </c>
      <c r="CB2885" s="0" t="s">
        <v>134</v>
      </c>
      <c r="CC2885" s="0" t="s">
        <v>134</v>
      </c>
      <c r="CD2885" s="0" t="s">
        <v>134</v>
      </c>
      <c r="CE2885" s="0" t="s">
        <v>134</v>
      </c>
    </row>
    <row r="2886" customFormat="false" ht="12.75" hidden="false" customHeight="false" outlineLevel="0" collapsed="false">
      <c r="E2886" s="9" t="s">
        <v>134</v>
      </c>
      <c r="F2886" s="9" t="s">
        <v>134</v>
      </c>
      <c r="G2886" s="9" t="s">
        <v>134</v>
      </c>
      <c r="Q2886" s="0" t="s">
        <v>134</v>
      </c>
      <c r="R2886" s="0" t="s">
        <v>134</v>
      </c>
      <c r="S2886" s="0" t="s">
        <v>134</v>
      </c>
      <c r="T2886" s="0" t="s">
        <v>134</v>
      </c>
      <c r="U2886" s="0" t="s">
        <v>134</v>
      </c>
      <c r="V2886" s="0" t="s">
        <v>134</v>
      </c>
      <c r="W2886" s="0" t="s">
        <v>134</v>
      </c>
      <c r="X2886" s="0" t="s">
        <v>134</v>
      </c>
      <c r="Y2886" s="0" t="s">
        <v>134</v>
      </c>
      <c r="Z2886" s="0" t="s">
        <v>134</v>
      </c>
      <c r="AA2886" s="0" t="s">
        <v>134</v>
      </c>
      <c r="AB2886" s="0" t="s">
        <v>134</v>
      </c>
      <c r="AC2886" s="0" t="s">
        <v>134</v>
      </c>
      <c r="AD2886" s="0" t="s">
        <v>134</v>
      </c>
      <c r="AE2886" s="0" t="s">
        <v>134</v>
      </c>
      <c r="AF2886" s="0" t="s">
        <v>134</v>
      </c>
      <c r="AG2886" s="0" t="s">
        <v>134</v>
      </c>
      <c r="AH2886" s="0" t="s">
        <v>134</v>
      </c>
      <c r="AI2886" s="0" t="s">
        <v>134</v>
      </c>
      <c r="AJ2886" s="0" t="s">
        <v>134</v>
      </c>
      <c r="AK2886" s="0" t="s">
        <v>134</v>
      </c>
      <c r="AL2886" s="0" t="s">
        <v>134</v>
      </c>
      <c r="AM2886" s="0" t="s">
        <v>134</v>
      </c>
      <c r="AN2886" s="0" t="s">
        <v>134</v>
      </c>
      <c r="AO2886" s="0" t="s">
        <v>134</v>
      </c>
      <c r="AP2886" s="0" t="s">
        <v>134</v>
      </c>
      <c r="AQ2886" s="0" t="s">
        <v>134</v>
      </c>
      <c r="AR2886" s="0" t="s">
        <v>134</v>
      </c>
      <c r="AS2886" s="0" t="s">
        <v>134</v>
      </c>
      <c r="AT2886" s="0" t="s">
        <v>134</v>
      </c>
      <c r="AU2886" s="0" t="s">
        <v>134</v>
      </c>
      <c r="AV2886" s="0" t="s">
        <v>134</v>
      </c>
      <c r="AW2886" s="0" t="s">
        <v>134</v>
      </c>
      <c r="AX2886" s="0" t="s">
        <v>134</v>
      </c>
      <c r="AY2886" s="0" t="s">
        <v>134</v>
      </c>
      <c r="AZ2886" s="0" t="s">
        <v>134</v>
      </c>
      <c r="BA2886" s="0" t="s">
        <v>134</v>
      </c>
      <c r="BB2886" s="0" t="s">
        <v>134</v>
      </c>
      <c r="BC2886" s="0" t="s">
        <v>134</v>
      </c>
      <c r="BD2886" s="0" t="s">
        <v>134</v>
      </c>
      <c r="BE2886" s="0" t="s">
        <v>134</v>
      </c>
      <c r="BF2886" s="0" t="s">
        <v>134</v>
      </c>
      <c r="BG2886" s="0" t="s">
        <v>134</v>
      </c>
      <c r="BH2886" s="0" t="s">
        <v>134</v>
      </c>
      <c r="BI2886" s="0" t="s">
        <v>134</v>
      </c>
      <c r="BJ2886" s="0" t="s">
        <v>134</v>
      </c>
      <c r="BK2886" s="0" t="s">
        <v>134</v>
      </c>
      <c r="BL2886" s="0" t="s">
        <v>134</v>
      </c>
      <c r="BM2886" s="0" t="s">
        <v>134</v>
      </c>
      <c r="BN2886" s="0" t="s">
        <v>134</v>
      </c>
      <c r="BO2886" s="0" t="s">
        <v>134</v>
      </c>
      <c r="BP2886" s="0" t="s">
        <v>134</v>
      </c>
      <c r="BQ2886" s="0" t="s">
        <v>134</v>
      </c>
      <c r="BR2886" s="0" t="s">
        <v>134</v>
      </c>
      <c r="BS2886" s="0" t="s">
        <v>134</v>
      </c>
      <c r="BT2886" s="0" t="s">
        <v>134</v>
      </c>
      <c r="BU2886" s="0" t="s">
        <v>134</v>
      </c>
      <c r="BV2886" s="0" t="s">
        <v>134</v>
      </c>
      <c r="BW2886" s="0" t="s">
        <v>134</v>
      </c>
      <c r="BX2886" s="0" t="s">
        <v>134</v>
      </c>
      <c r="BZ2886" s="0" t="s">
        <v>134</v>
      </c>
      <c r="CA2886" s="0" t="s">
        <v>134</v>
      </c>
      <c r="CB2886" s="0" t="s">
        <v>134</v>
      </c>
      <c r="CC2886" s="0" t="s">
        <v>134</v>
      </c>
      <c r="CD2886" s="0" t="s">
        <v>134</v>
      </c>
      <c r="CE2886" s="0" t="s">
        <v>134</v>
      </c>
    </row>
    <row r="2887" customFormat="false" ht="12.75" hidden="false" customHeight="false" outlineLevel="0" collapsed="false">
      <c r="E2887" s="9" t="s">
        <v>134</v>
      </c>
      <c r="F2887" s="9" t="s">
        <v>134</v>
      </c>
      <c r="G2887" s="9" t="s">
        <v>134</v>
      </c>
      <c r="Q2887" s="0" t="s">
        <v>134</v>
      </c>
      <c r="R2887" s="0" t="s">
        <v>134</v>
      </c>
      <c r="S2887" s="0" t="s">
        <v>134</v>
      </c>
      <c r="T2887" s="0" t="s">
        <v>134</v>
      </c>
      <c r="U2887" s="0" t="s">
        <v>134</v>
      </c>
      <c r="V2887" s="0" t="s">
        <v>134</v>
      </c>
      <c r="W2887" s="0" t="s">
        <v>134</v>
      </c>
      <c r="X2887" s="0" t="s">
        <v>134</v>
      </c>
      <c r="Y2887" s="0" t="s">
        <v>134</v>
      </c>
      <c r="Z2887" s="0" t="s">
        <v>134</v>
      </c>
      <c r="AA2887" s="0" t="s">
        <v>134</v>
      </c>
      <c r="AB2887" s="0" t="s">
        <v>134</v>
      </c>
      <c r="AC2887" s="0" t="s">
        <v>134</v>
      </c>
      <c r="AD2887" s="0" t="s">
        <v>134</v>
      </c>
      <c r="AE2887" s="0" t="s">
        <v>134</v>
      </c>
      <c r="AF2887" s="0" t="s">
        <v>134</v>
      </c>
      <c r="AG2887" s="0" t="s">
        <v>134</v>
      </c>
      <c r="AH2887" s="0" t="s">
        <v>134</v>
      </c>
      <c r="AI2887" s="0" t="s">
        <v>134</v>
      </c>
      <c r="AJ2887" s="0" t="s">
        <v>134</v>
      </c>
      <c r="AK2887" s="0" t="s">
        <v>134</v>
      </c>
      <c r="AL2887" s="0" t="s">
        <v>134</v>
      </c>
      <c r="AM2887" s="0" t="s">
        <v>134</v>
      </c>
      <c r="AN2887" s="0" t="s">
        <v>134</v>
      </c>
      <c r="AO2887" s="0" t="s">
        <v>134</v>
      </c>
      <c r="AP2887" s="0" t="s">
        <v>134</v>
      </c>
      <c r="AQ2887" s="0" t="s">
        <v>134</v>
      </c>
      <c r="AR2887" s="0" t="s">
        <v>134</v>
      </c>
      <c r="AS2887" s="0" t="s">
        <v>134</v>
      </c>
      <c r="AT2887" s="0" t="s">
        <v>134</v>
      </c>
      <c r="AU2887" s="0" t="s">
        <v>134</v>
      </c>
      <c r="AV2887" s="0" t="s">
        <v>134</v>
      </c>
      <c r="AW2887" s="0" t="s">
        <v>134</v>
      </c>
      <c r="AX2887" s="0" t="s">
        <v>134</v>
      </c>
      <c r="AY2887" s="0" t="s">
        <v>134</v>
      </c>
      <c r="AZ2887" s="0" t="s">
        <v>134</v>
      </c>
      <c r="BA2887" s="0" t="s">
        <v>134</v>
      </c>
      <c r="BB2887" s="0" t="s">
        <v>134</v>
      </c>
      <c r="BC2887" s="0" t="s">
        <v>134</v>
      </c>
      <c r="BD2887" s="0" t="s">
        <v>134</v>
      </c>
      <c r="BE2887" s="0" t="s">
        <v>134</v>
      </c>
      <c r="BF2887" s="0" t="s">
        <v>134</v>
      </c>
      <c r="BG2887" s="0" t="s">
        <v>134</v>
      </c>
      <c r="BH2887" s="0" t="s">
        <v>134</v>
      </c>
      <c r="BI2887" s="0" t="s">
        <v>134</v>
      </c>
      <c r="BJ2887" s="0" t="s">
        <v>134</v>
      </c>
      <c r="BK2887" s="0" t="s">
        <v>134</v>
      </c>
      <c r="BL2887" s="0" t="s">
        <v>134</v>
      </c>
      <c r="BM2887" s="0" t="s">
        <v>134</v>
      </c>
      <c r="BN2887" s="0" t="s">
        <v>134</v>
      </c>
      <c r="BO2887" s="0" t="s">
        <v>134</v>
      </c>
      <c r="BP2887" s="0" t="s">
        <v>134</v>
      </c>
      <c r="BQ2887" s="0" t="s">
        <v>134</v>
      </c>
      <c r="BR2887" s="0" t="s">
        <v>134</v>
      </c>
      <c r="BS2887" s="0" t="s">
        <v>134</v>
      </c>
      <c r="BT2887" s="0" t="s">
        <v>134</v>
      </c>
      <c r="BU2887" s="0" t="s">
        <v>134</v>
      </c>
      <c r="BV2887" s="0" t="s">
        <v>134</v>
      </c>
      <c r="BW2887" s="0" t="s">
        <v>134</v>
      </c>
      <c r="BX2887" s="0" t="s">
        <v>134</v>
      </c>
      <c r="BZ2887" s="0" t="s">
        <v>134</v>
      </c>
      <c r="CA2887" s="0" t="s">
        <v>134</v>
      </c>
      <c r="CB2887" s="0" t="s">
        <v>134</v>
      </c>
      <c r="CC2887" s="0" t="s">
        <v>134</v>
      </c>
      <c r="CD2887" s="0" t="s">
        <v>134</v>
      </c>
      <c r="CE2887" s="0" t="s">
        <v>134</v>
      </c>
    </row>
    <row r="2888" customFormat="false" ht="12.75" hidden="false" customHeight="false" outlineLevel="0" collapsed="false">
      <c r="E2888" s="9" t="s">
        <v>134</v>
      </c>
      <c r="F2888" s="9" t="s">
        <v>134</v>
      </c>
      <c r="G2888" s="9" t="s">
        <v>134</v>
      </c>
      <c r="Q2888" s="0" t="s">
        <v>134</v>
      </c>
      <c r="R2888" s="0" t="s">
        <v>134</v>
      </c>
      <c r="S2888" s="0" t="s">
        <v>134</v>
      </c>
      <c r="T2888" s="0" t="s">
        <v>134</v>
      </c>
      <c r="U2888" s="0" t="s">
        <v>134</v>
      </c>
      <c r="V2888" s="0" t="s">
        <v>134</v>
      </c>
      <c r="W2888" s="0" t="s">
        <v>134</v>
      </c>
      <c r="X2888" s="0" t="s">
        <v>134</v>
      </c>
      <c r="Y2888" s="0" t="s">
        <v>134</v>
      </c>
      <c r="Z2888" s="0" t="s">
        <v>134</v>
      </c>
      <c r="AA2888" s="0" t="s">
        <v>134</v>
      </c>
      <c r="AB2888" s="0" t="s">
        <v>134</v>
      </c>
      <c r="AC2888" s="0" t="s">
        <v>134</v>
      </c>
      <c r="AD2888" s="0" t="s">
        <v>134</v>
      </c>
      <c r="AE2888" s="0" t="s">
        <v>134</v>
      </c>
      <c r="AF2888" s="0" t="s">
        <v>134</v>
      </c>
      <c r="AG2888" s="0" t="s">
        <v>134</v>
      </c>
      <c r="AH2888" s="0" t="s">
        <v>134</v>
      </c>
      <c r="AI2888" s="0" t="s">
        <v>134</v>
      </c>
      <c r="AJ2888" s="0" t="s">
        <v>134</v>
      </c>
      <c r="AK2888" s="0" t="s">
        <v>134</v>
      </c>
      <c r="AL2888" s="0" t="s">
        <v>134</v>
      </c>
      <c r="AM2888" s="0" t="s">
        <v>134</v>
      </c>
      <c r="AN2888" s="0" t="s">
        <v>134</v>
      </c>
      <c r="AO2888" s="0" t="s">
        <v>134</v>
      </c>
      <c r="AP2888" s="0" t="s">
        <v>134</v>
      </c>
      <c r="AQ2888" s="0" t="s">
        <v>134</v>
      </c>
      <c r="AR2888" s="0" t="s">
        <v>134</v>
      </c>
      <c r="AS2888" s="0" t="s">
        <v>134</v>
      </c>
      <c r="AT2888" s="0" t="s">
        <v>134</v>
      </c>
      <c r="AU2888" s="0" t="s">
        <v>134</v>
      </c>
      <c r="AV2888" s="0" t="s">
        <v>134</v>
      </c>
      <c r="AW2888" s="0" t="s">
        <v>134</v>
      </c>
      <c r="AX2888" s="0" t="s">
        <v>134</v>
      </c>
      <c r="AY2888" s="0" t="s">
        <v>134</v>
      </c>
      <c r="AZ2888" s="0" t="s">
        <v>134</v>
      </c>
      <c r="BA2888" s="0" t="s">
        <v>134</v>
      </c>
      <c r="BB2888" s="0" t="s">
        <v>134</v>
      </c>
      <c r="BC2888" s="0" t="s">
        <v>134</v>
      </c>
      <c r="BD2888" s="0" t="s">
        <v>134</v>
      </c>
      <c r="BE2888" s="0" t="s">
        <v>134</v>
      </c>
      <c r="BF2888" s="0" t="s">
        <v>134</v>
      </c>
      <c r="BG2888" s="0" t="s">
        <v>134</v>
      </c>
      <c r="BH2888" s="0" t="s">
        <v>134</v>
      </c>
      <c r="BI2888" s="0" t="s">
        <v>134</v>
      </c>
      <c r="BJ2888" s="0" t="s">
        <v>134</v>
      </c>
      <c r="BK2888" s="0" t="s">
        <v>134</v>
      </c>
      <c r="BL2888" s="0" t="s">
        <v>134</v>
      </c>
      <c r="BM2888" s="0" t="s">
        <v>134</v>
      </c>
      <c r="BN2888" s="0" t="s">
        <v>134</v>
      </c>
      <c r="BO2888" s="0" t="s">
        <v>134</v>
      </c>
      <c r="BP2888" s="0" t="s">
        <v>134</v>
      </c>
      <c r="BQ2888" s="0" t="s">
        <v>134</v>
      </c>
      <c r="BR2888" s="0" t="s">
        <v>134</v>
      </c>
      <c r="BS2888" s="0" t="s">
        <v>134</v>
      </c>
      <c r="BT2888" s="0" t="s">
        <v>134</v>
      </c>
      <c r="BU2888" s="0" t="s">
        <v>134</v>
      </c>
      <c r="BV2888" s="0" t="s">
        <v>134</v>
      </c>
      <c r="BW2888" s="0" t="s">
        <v>134</v>
      </c>
      <c r="BX2888" s="0" t="s">
        <v>134</v>
      </c>
      <c r="BZ2888" s="0" t="s">
        <v>134</v>
      </c>
      <c r="CA2888" s="0" t="s">
        <v>134</v>
      </c>
      <c r="CB2888" s="0" t="s">
        <v>134</v>
      </c>
      <c r="CC2888" s="0" t="s">
        <v>134</v>
      </c>
      <c r="CD2888" s="0" t="s">
        <v>134</v>
      </c>
      <c r="CE2888" s="0" t="s">
        <v>134</v>
      </c>
    </row>
    <row r="2889" customFormat="false" ht="12.75" hidden="false" customHeight="false" outlineLevel="0" collapsed="false">
      <c r="E2889" s="9" t="s">
        <v>134</v>
      </c>
      <c r="F2889" s="9" t="s">
        <v>134</v>
      </c>
      <c r="G2889" s="9" t="s">
        <v>134</v>
      </c>
      <c r="Q2889" s="0" t="s">
        <v>134</v>
      </c>
      <c r="R2889" s="0" t="s">
        <v>134</v>
      </c>
      <c r="S2889" s="0" t="s">
        <v>134</v>
      </c>
      <c r="T2889" s="0" t="s">
        <v>134</v>
      </c>
      <c r="U2889" s="0" t="s">
        <v>134</v>
      </c>
      <c r="V2889" s="0" t="s">
        <v>134</v>
      </c>
      <c r="W2889" s="0" t="s">
        <v>134</v>
      </c>
      <c r="X2889" s="0" t="s">
        <v>134</v>
      </c>
      <c r="Y2889" s="0" t="s">
        <v>134</v>
      </c>
      <c r="Z2889" s="0" t="s">
        <v>134</v>
      </c>
      <c r="AA2889" s="0" t="s">
        <v>134</v>
      </c>
      <c r="AB2889" s="0" t="s">
        <v>134</v>
      </c>
      <c r="AC2889" s="0" t="s">
        <v>134</v>
      </c>
      <c r="AD2889" s="0" t="s">
        <v>134</v>
      </c>
      <c r="AE2889" s="0" t="s">
        <v>134</v>
      </c>
      <c r="AF2889" s="0" t="s">
        <v>134</v>
      </c>
      <c r="AG2889" s="0" t="s">
        <v>134</v>
      </c>
      <c r="AH2889" s="0" t="s">
        <v>134</v>
      </c>
      <c r="AI2889" s="0" t="s">
        <v>134</v>
      </c>
      <c r="AJ2889" s="0" t="s">
        <v>134</v>
      </c>
      <c r="AK2889" s="0" t="s">
        <v>134</v>
      </c>
      <c r="AL2889" s="0" t="s">
        <v>134</v>
      </c>
      <c r="AM2889" s="0" t="s">
        <v>134</v>
      </c>
      <c r="AN2889" s="0" t="s">
        <v>134</v>
      </c>
      <c r="AO2889" s="0" t="s">
        <v>134</v>
      </c>
      <c r="AP2889" s="0" t="s">
        <v>134</v>
      </c>
      <c r="AQ2889" s="0" t="s">
        <v>134</v>
      </c>
      <c r="AR2889" s="0" t="s">
        <v>134</v>
      </c>
      <c r="AS2889" s="0" t="s">
        <v>134</v>
      </c>
      <c r="AT2889" s="0" t="s">
        <v>134</v>
      </c>
      <c r="AU2889" s="0" t="s">
        <v>134</v>
      </c>
      <c r="AV2889" s="0" t="s">
        <v>134</v>
      </c>
      <c r="AW2889" s="0" t="s">
        <v>134</v>
      </c>
      <c r="AX2889" s="0" t="s">
        <v>134</v>
      </c>
      <c r="AY2889" s="0" t="s">
        <v>134</v>
      </c>
      <c r="AZ2889" s="0" t="s">
        <v>134</v>
      </c>
      <c r="BA2889" s="0" t="s">
        <v>134</v>
      </c>
      <c r="BB2889" s="0" t="s">
        <v>134</v>
      </c>
      <c r="BC2889" s="0" t="s">
        <v>134</v>
      </c>
      <c r="BD2889" s="0" t="s">
        <v>134</v>
      </c>
      <c r="BE2889" s="0" t="s">
        <v>134</v>
      </c>
      <c r="BF2889" s="0" t="s">
        <v>134</v>
      </c>
      <c r="BG2889" s="0" t="s">
        <v>134</v>
      </c>
      <c r="BH2889" s="0" t="s">
        <v>134</v>
      </c>
      <c r="BI2889" s="0" t="s">
        <v>134</v>
      </c>
      <c r="BJ2889" s="0" t="s">
        <v>134</v>
      </c>
      <c r="BK2889" s="0" t="s">
        <v>134</v>
      </c>
      <c r="BL2889" s="0" t="s">
        <v>134</v>
      </c>
      <c r="BM2889" s="0" t="s">
        <v>134</v>
      </c>
      <c r="BN2889" s="0" t="s">
        <v>134</v>
      </c>
      <c r="BO2889" s="0" t="s">
        <v>134</v>
      </c>
      <c r="BP2889" s="0" t="s">
        <v>134</v>
      </c>
      <c r="BQ2889" s="0" t="s">
        <v>134</v>
      </c>
      <c r="BR2889" s="0" t="s">
        <v>134</v>
      </c>
      <c r="BS2889" s="0" t="s">
        <v>134</v>
      </c>
      <c r="BT2889" s="0" t="s">
        <v>134</v>
      </c>
      <c r="BU2889" s="0" t="s">
        <v>134</v>
      </c>
      <c r="BV2889" s="0" t="s">
        <v>134</v>
      </c>
      <c r="BW2889" s="0" t="s">
        <v>134</v>
      </c>
      <c r="BX2889" s="0" t="s">
        <v>134</v>
      </c>
      <c r="BZ2889" s="0" t="s">
        <v>134</v>
      </c>
      <c r="CA2889" s="0" t="s">
        <v>134</v>
      </c>
      <c r="CB2889" s="0" t="s">
        <v>134</v>
      </c>
      <c r="CC2889" s="0" t="s">
        <v>134</v>
      </c>
      <c r="CD2889" s="0" t="s">
        <v>134</v>
      </c>
      <c r="CE2889" s="0" t="s">
        <v>134</v>
      </c>
    </row>
    <row r="2890" customFormat="false" ht="12.75" hidden="false" customHeight="false" outlineLevel="0" collapsed="false">
      <c r="E2890" s="9" t="s">
        <v>134</v>
      </c>
      <c r="F2890" s="9" t="s">
        <v>134</v>
      </c>
      <c r="G2890" s="9" t="s">
        <v>134</v>
      </c>
      <c r="Q2890" s="0" t="s">
        <v>134</v>
      </c>
      <c r="R2890" s="0" t="s">
        <v>134</v>
      </c>
      <c r="S2890" s="0" t="s">
        <v>134</v>
      </c>
      <c r="T2890" s="0" t="s">
        <v>134</v>
      </c>
      <c r="U2890" s="0" t="s">
        <v>134</v>
      </c>
      <c r="V2890" s="0" t="s">
        <v>134</v>
      </c>
      <c r="W2890" s="0" t="s">
        <v>134</v>
      </c>
      <c r="X2890" s="0" t="s">
        <v>134</v>
      </c>
      <c r="Y2890" s="0" t="s">
        <v>134</v>
      </c>
      <c r="Z2890" s="0" t="s">
        <v>134</v>
      </c>
      <c r="AA2890" s="0" t="s">
        <v>134</v>
      </c>
      <c r="AB2890" s="0" t="s">
        <v>134</v>
      </c>
      <c r="AC2890" s="0" t="s">
        <v>134</v>
      </c>
      <c r="AD2890" s="0" t="s">
        <v>134</v>
      </c>
      <c r="AE2890" s="0" t="s">
        <v>134</v>
      </c>
      <c r="AF2890" s="0" t="s">
        <v>134</v>
      </c>
      <c r="AG2890" s="0" t="s">
        <v>134</v>
      </c>
      <c r="AH2890" s="0" t="s">
        <v>134</v>
      </c>
      <c r="AI2890" s="0" t="s">
        <v>134</v>
      </c>
      <c r="AJ2890" s="0" t="s">
        <v>134</v>
      </c>
      <c r="AK2890" s="0" t="s">
        <v>134</v>
      </c>
      <c r="AL2890" s="0" t="s">
        <v>134</v>
      </c>
      <c r="AM2890" s="0" t="s">
        <v>134</v>
      </c>
      <c r="AN2890" s="0" t="s">
        <v>134</v>
      </c>
      <c r="AO2890" s="0" t="s">
        <v>134</v>
      </c>
      <c r="AP2890" s="0" t="s">
        <v>134</v>
      </c>
      <c r="AQ2890" s="0" t="s">
        <v>134</v>
      </c>
      <c r="AR2890" s="0" t="s">
        <v>134</v>
      </c>
      <c r="AS2890" s="0" t="s">
        <v>134</v>
      </c>
      <c r="AT2890" s="0" t="s">
        <v>134</v>
      </c>
      <c r="AU2890" s="0" t="s">
        <v>134</v>
      </c>
      <c r="AV2890" s="0" t="s">
        <v>134</v>
      </c>
      <c r="AW2890" s="0" t="s">
        <v>134</v>
      </c>
      <c r="AX2890" s="0" t="s">
        <v>134</v>
      </c>
      <c r="AY2890" s="0" t="s">
        <v>134</v>
      </c>
      <c r="AZ2890" s="0" t="s">
        <v>134</v>
      </c>
      <c r="BA2890" s="0" t="s">
        <v>134</v>
      </c>
      <c r="BB2890" s="0" t="s">
        <v>134</v>
      </c>
      <c r="BC2890" s="0" t="s">
        <v>134</v>
      </c>
      <c r="BD2890" s="0" t="s">
        <v>134</v>
      </c>
      <c r="BE2890" s="0" t="s">
        <v>134</v>
      </c>
      <c r="BF2890" s="0" t="s">
        <v>134</v>
      </c>
      <c r="BG2890" s="0" t="s">
        <v>134</v>
      </c>
      <c r="BH2890" s="0" t="s">
        <v>134</v>
      </c>
      <c r="BI2890" s="0" t="s">
        <v>134</v>
      </c>
      <c r="BJ2890" s="0" t="s">
        <v>134</v>
      </c>
      <c r="BK2890" s="0" t="s">
        <v>134</v>
      </c>
      <c r="BL2890" s="0" t="s">
        <v>134</v>
      </c>
      <c r="BM2890" s="0" t="s">
        <v>134</v>
      </c>
      <c r="BN2890" s="0" t="s">
        <v>134</v>
      </c>
      <c r="BO2890" s="0" t="s">
        <v>134</v>
      </c>
      <c r="BP2890" s="0" t="s">
        <v>134</v>
      </c>
      <c r="BQ2890" s="0" t="s">
        <v>134</v>
      </c>
      <c r="BR2890" s="0" t="s">
        <v>134</v>
      </c>
      <c r="BS2890" s="0" t="s">
        <v>134</v>
      </c>
      <c r="BT2890" s="0" t="s">
        <v>134</v>
      </c>
      <c r="BU2890" s="0" t="s">
        <v>134</v>
      </c>
      <c r="BV2890" s="0" t="s">
        <v>134</v>
      </c>
      <c r="BW2890" s="0" t="s">
        <v>134</v>
      </c>
      <c r="BX2890" s="0" t="s">
        <v>134</v>
      </c>
      <c r="BZ2890" s="0" t="s">
        <v>134</v>
      </c>
      <c r="CA2890" s="0" t="s">
        <v>134</v>
      </c>
      <c r="CB2890" s="0" t="s">
        <v>134</v>
      </c>
      <c r="CC2890" s="0" t="s">
        <v>134</v>
      </c>
      <c r="CD2890" s="0" t="s">
        <v>134</v>
      </c>
      <c r="CE2890" s="0" t="s">
        <v>134</v>
      </c>
    </row>
    <row r="2891" customFormat="false" ht="12.75" hidden="false" customHeight="false" outlineLevel="0" collapsed="false">
      <c r="E2891" s="9" t="s">
        <v>134</v>
      </c>
      <c r="F2891" s="9" t="s">
        <v>134</v>
      </c>
      <c r="G2891" s="9" t="s">
        <v>134</v>
      </c>
      <c r="Q2891" s="0" t="s">
        <v>134</v>
      </c>
      <c r="R2891" s="0" t="s">
        <v>134</v>
      </c>
      <c r="S2891" s="0" t="s">
        <v>134</v>
      </c>
      <c r="T2891" s="0" t="s">
        <v>134</v>
      </c>
      <c r="U2891" s="0" t="s">
        <v>134</v>
      </c>
      <c r="V2891" s="0" t="s">
        <v>134</v>
      </c>
      <c r="W2891" s="0" t="s">
        <v>134</v>
      </c>
      <c r="X2891" s="0" t="s">
        <v>134</v>
      </c>
      <c r="Y2891" s="0" t="s">
        <v>134</v>
      </c>
      <c r="Z2891" s="0" t="s">
        <v>134</v>
      </c>
      <c r="AA2891" s="0" t="s">
        <v>134</v>
      </c>
      <c r="AB2891" s="0" t="s">
        <v>134</v>
      </c>
      <c r="AC2891" s="0" t="s">
        <v>134</v>
      </c>
      <c r="AD2891" s="0" t="s">
        <v>134</v>
      </c>
      <c r="AE2891" s="0" t="s">
        <v>134</v>
      </c>
      <c r="AF2891" s="0" t="s">
        <v>134</v>
      </c>
      <c r="AG2891" s="0" t="s">
        <v>134</v>
      </c>
      <c r="AH2891" s="0" t="s">
        <v>134</v>
      </c>
      <c r="AI2891" s="0" t="s">
        <v>134</v>
      </c>
      <c r="AJ2891" s="0" t="s">
        <v>134</v>
      </c>
      <c r="AK2891" s="0" t="s">
        <v>134</v>
      </c>
      <c r="AL2891" s="0" t="s">
        <v>134</v>
      </c>
      <c r="AM2891" s="0" t="s">
        <v>134</v>
      </c>
      <c r="AN2891" s="0" t="s">
        <v>134</v>
      </c>
      <c r="AO2891" s="0" t="s">
        <v>134</v>
      </c>
      <c r="AP2891" s="0" t="s">
        <v>134</v>
      </c>
      <c r="AQ2891" s="0" t="s">
        <v>134</v>
      </c>
      <c r="AR2891" s="0" t="s">
        <v>134</v>
      </c>
      <c r="AS2891" s="0" t="s">
        <v>134</v>
      </c>
      <c r="AT2891" s="0" t="s">
        <v>134</v>
      </c>
      <c r="AU2891" s="0" t="s">
        <v>134</v>
      </c>
      <c r="AV2891" s="0" t="s">
        <v>134</v>
      </c>
      <c r="AW2891" s="0" t="s">
        <v>134</v>
      </c>
      <c r="AX2891" s="0" t="s">
        <v>134</v>
      </c>
      <c r="AY2891" s="0" t="s">
        <v>134</v>
      </c>
      <c r="AZ2891" s="0" t="s">
        <v>134</v>
      </c>
      <c r="BA2891" s="0" t="s">
        <v>134</v>
      </c>
      <c r="BB2891" s="0" t="s">
        <v>134</v>
      </c>
      <c r="BC2891" s="0" t="s">
        <v>134</v>
      </c>
      <c r="BD2891" s="0" t="s">
        <v>134</v>
      </c>
      <c r="BE2891" s="0" t="s">
        <v>134</v>
      </c>
      <c r="BF2891" s="0" t="s">
        <v>134</v>
      </c>
      <c r="BG2891" s="0" t="s">
        <v>134</v>
      </c>
      <c r="BH2891" s="0" t="s">
        <v>134</v>
      </c>
      <c r="BI2891" s="0" t="s">
        <v>134</v>
      </c>
      <c r="BJ2891" s="0" t="s">
        <v>134</v>
      </c>
      <c r="BK2891" s="0" t="s">
        <v>134</v>
      </c>
      <c r="BL2891" s="0" t="s">
        <v>134</v>
      </c>
      <c r="BM2891" s="0" t="s">
        <v>134</v>
      </c>
      <c r="BN2891" s="0" t="s">
        <v>134</v>
      </c>
      <c r="BO2891" s="0" t="s">
        <v>134</v>
      </c>
      <c r="BP2891" s="0" t="s">
        <v>134</v>
      </c>
      <c r="BQ2891" s="0" t="s">
        <v>134</v>
      </c>
      <c r="BR2891" s="0" t="s">
        <v>134</v>
      </c>
      <c r="BS2891" s="0" t="s">
        <v>134</v>
      </c>
      <c r="BT2891" s="0" t="s">
        <v>134</v>
      </c>
      <c r="BU2891" s="0" t="s">
        <v>134</v>
      </c>
      <c r="BV2891" s="0" t="s">
        <v>134</v>
      </c>
      <c r="BW2891" s="0" t="s">
        <v>134</v>
      </c>
      <c r="BX2891" s="0" t="s">
        <v>134</v>
      </c>
      <c r="BZ2891" s="0" t="s">
        <v>134</v>
      </c>
      <c r="CA2891" s="0" t="s">
        <v>134</v>
      </c>
      <c r="CB2891" s="0" t="s">
        <v>134</v>
      </c>
      <c r="CC2891" s="0" t="s">
        <v>134</v>
      </c>
      <c r="CD2891" s="0" t="s">
        <v>134</v>
      </c>
      <c r="CE2891" s="0" t="s">
        <v>134</v>
      </c>
    </row>
    <row r="2892" customFormat="false" ht="12.75" hidden="false" customHeight="false" outlineLevel="0" collapsed="false">
      <c r="E2892" s="9" t="s">
        <v>134</v>
      </c>
      <c r="F2892" s="9" t="s">
        <v>134</v>
      </c>
      <c r="G2892" s="9" t="s">
        <v>134</v>
      </c>
      <c r="Q2892" s="0" t="s">
        <v>134</v>
      </c>
      <c r="R2892" s="0" t="s">
        <v>134</v>
      </c>
      <c r="S2892" s="0" t="s">
        <v>134</v>
      </c>
      <c r="T2892" s="0" t="s">
        <v>134</v>
      </c>
      <c r="U2892" s="0" t="s">
        <v>134</v>
      </c>
      <c r="V2892" s="0" t="s">
        <v>134</v>
      </c>
      <c r="W2892" s="0" t="s">
        <v>134</v>
      </c>
      <c r="X2892" s="0" t="s">
        <v>134</v>
      </c>
      <c r="Y2892" s="0" t="s">
        <v>134</v>
      </c>
      <c r="Z2892" s="0" t="s">
        <v>134</v>
      </c>
      <c r="AA2892" s="0" t="s">
        <v>134</v>
      </c>
      <c r="AB2892" s="0" t="s">
        <v>134</v>
      </c>
      <c r="AC2892" s="0" t="s">
        <v>134</v>
      </c>
      <c r="AD2892" s="0" t="s">
        <v>134</v>
      </c>
      <c r="AE2892" s="0" t="s">
        <v>134</v>
      </c>
      <c r="AF2892" s="0" t="s">
        <v>134</v>
      </c>
      <c r="AG2892" s="0" t="s">
        <v>134</v>
      </c>
      <c r="AH2892" s="0" t="s">
        <v>134</v>
      </c>
      <c r="AI2892" s="0" t="s">
        <v>134</v>
      </c>
      <c r="AJ2892" s="0" t="s">
        <v>134</v>
      </c>
      <c r="AK2892" s="0" t="s">
        <v>134</v>
      </c>
      <c r="AL2892" s="0" t="s">
        <v>134</v>
      </c>
      <c r="AM2892" s="0" t="s">
        <v>134</v>
      </c>
      <c r="AN2892" s="0" t="s">
        <v>134</v>
      </c>
      <c r="AO2892" s="0" t="s">
        <v>134</v>
      </c>
      <c r="AP2892" s="0" t="s">
        <v>134</v>
      </c>
      <c r="AQ2892" s="0" t="s">
        <v>134</v>
      </c>
      <c r="AR2892" s="0" t="s">
        <v>134</v>
      </c>
      <c r="AS2892" s="0" t="s">
        <v>134</v>
      </c>
      <c r="AT2892" s="0" t="s">
        <v>134</v>
      </c>
      <c r="AU2892" s="0" t="s">
        <v>134</v>
      </c>
      <c r="AV2892" s="0" t="s">
        <v>134</v>
      </c>
      <c r="AW2892" s="0" t="s">
        <v>134</v>
      </c>
      <c r="AX2892" s="0" t="s">
        <v>134</v>
      </c>
      <c r="AY2892" s="0" t="s">
        <v>134</v>
      </c>
      <c r="AZ2892" s="0" t="s">
        <v>134</v>
      </c>
      <c r="BA2892" s="0" t="s">
        <v>134</v>
      </c>
      <c r="BB2892" s="0" t="s">
        <v>134</v>
      </c>
      <c r="BC2892" s="0" t="s">
        <v>134</v>
      </c>
      <c r="BD2892" s="0" t="s">
        <v>134</v>
      </c>
      <c r="BE2892" s="0" t="s">
        <v>134</v>
      </c>
      <c r="BF2892" s="0" t="s">
        <v>134</v>
      </c>
      <c r="BG2892" s="0" t="s">
        <v>134</v>
      </c>
      <c r="BH2892" s="0" t="s">
        <v>134</v>
      </c>
      <c r="BI2892" s="0" t="s">
        <v>134</v>
      </c>
      <c r="BJ2892" s="0" t="s">
        <v>134</v>
      </c>
      <c r="BK2892" s="0" t="s">
        <v>134</v>
      </c>
      <c r="BL2892" s="0" t="s">
        <v>134</v>
      </c>
      <c r="BM2892" s="0" t="s">
        <v>134</v>
      </c>
      <c r="BN2892" s="0" t="s">
        <v>134</v>
      </c>
      <c r="BO2892" s="0" t="s">
        <v>134</v>
      </c>
      <c r="BP2892" s="0" t="s">
        <v>134</v>
      </c>
      <c r="BQ2892" s="0" t="s">
        <v>134</v>
      </c>
      <c r="BR2892" s="0" t="s">
        <v>134</v>
      </c>
      <c r="BS2892" s="0" t="s">
        <v>134</v>
      </c>
      <c r="BT2892" s="0" t="s">
        <v>134</v>
      </c>
      <c r="BU2892" s="0" t="s">
        <v>134</v>
      </c>
      <c r="BV2892" s="0" t="s">
        <v>134</v>
      </c>
      <c r="BW2892" s="0" t="s">
        <v>134</v>
      </c>
      <c r="BX2892" s="0" t="s">
        <v>134</v>
      </c>
      <c r="BZ2892" s="0" t="s">
        <v>134</v>
      </c>
      <c r="CA2892" s="0" t="s">
        <v>134</v>
      </c>
      <c r="CB2892" s="0" t="s">
        <v>134</v>
      </c>
      <c r="CC2892" s="0" t="s">
        <v>134</v>
      </c>
      <c r="CD2892" s="0" t="s">
        <v>134</v>
      </c>
      <c r="CE2892" s="0" t="s">
        <v>134</v>
      </c>
    </row>
    <row r="2893" customFormat="false" ht="12.75" hidden="false" customHeight="false" outlineLevel="0" collapsed="false">
      <c r="E2893" s="9" t="s">
        <v>134</v>
      </c>
      <c r="F2893" s="9" t="s">
        <v>134</v>
      </c>
      <c r="G2893" s="9" t="s">
        <v>134</v>
      </c>
      <c r="Q2893" s="0" t="s">
        <v>134</v>
      </c>
      <c r="R2893" s="0" t="s">
        <v>134</v>
      </c>
      <c r="S2893" s="0" t="s">
        <v>134</v>
      </c>
      <c r="T2893" s="0" t="s">
        <v>134</v>
      </c>
      <c r="U2893" s="0" t="s">
        <v>134</v>
      </c>
      <c r="V2893" s="0" t="s">
        <v>134</v>
      </c>
      <c r="W2893" s="0" t="s">
        <v>134</v>
      </c>
      <c r="X2893" s="0" t="s">
        <v>134</v>
      </c>
      <c r="Y2893" s="0" t="s">
        <v>134</v>
      </c>
      <c r="Z2893" s="0" t="s">
        <v>134</v>
      </c>
      <c r="AA2893" s="0" t="s">
        <v>134</v>
      </c>
      <c r="AB2893" s="0" t="s">
        <v>134</v>
      </c>
      <c r="AC2893" s="0" t="s">
        <v>134</v>
      </c>
      <c r="AD2893" s="0" t="s">
        <v>134</v>
      </c>
      <c r="AE2893" s="0" t="s">
        <v>134</v>
      </c>
      <c r="AF2893" s="0" t="s">
        <v>134</v>
      </c>
      <c r="AG2893" s="0" t="s">
        <v>134</v>
      </c>
      <c r="AH2893" s="0" t="s">
        <v>134</v>
      </c>
      <c r="AI2893" s="0" t="s">
        <v>134</v>
      </c>
      <c r="AJ2893" s="0" t="s">
        <v>134</v>
      </c>
      <c r="AK2893" s="0" t="s">
        <v>134</v>
      </c>
      <c r="AL2893" s="0" t="s">
        <v>134</v>
      </c>
      <c r="AM2893" s="0" t="s">
        <v>134</v>
      </c>
      <c r="AN2893" s="0" t="s">
        <v>134</v>
      </c>
      <c r="AO2893" s="0" t="s">
        <v>134</v>
      </c>
      <c r="AP2893" s="0" t="s">
        <v>134</v>
      </c>
      <c r="AQ2893" s="0" t="s">
        <v>134</v>
      </c>
      <c r="AR2893" s="0" t="s">
        <v>134</v>
      </c>
      <c r="AS2893" s="0" t="s">
        <v>134</v>
      </c>
      <c r="AT2893" s="0" t="s">
        <v>134</v>
      </c>
      <c r="AU2893" s="0" t="s">
        <v>134</v>
      </c>
      <c r="AV2893" s="0" t="s">
        <v>134</v>
      </c>
      <c r="AW2893" s="0" t="s">
        <v>134</v>
      </c>
      <c r="AX2893" s="0" t="s">
        <v>134</v>
      </c>
      <c r="AY2893" s="0" t="s">
        <v>134</v>
      </c>
      <c r="AZ2893" s="0" t="s">
        <v>134</v>
      </c>
      <c r="BA2893" s="0" t="s">
        <v>134</v>
      </c>
      <c r="BB2893" s="0" t="s">
        <v>134</v>
      </c>
      <c r="BC2893" s="0" t="s">
        <v>134</v>
      </c>
      <c r="BD2893" s="0" t="s">
        <v>134</v>
      </c>
      <c r="BE2893" s="0" t="s">
        <v>134</v>
      </c>
      <c r="BF2893" s="0" t="s">
        <v>134</v>
      </c>
      <c r="BG2893" s="0" t="s">
        <v>134</v>
      </c>
      <c r="BH2893" s="0" t="s">
        <v>134</v>
      </c>
      <c r="BI2893" s="0" t="s">
        <v>134</v>
      </c>
      <c r="BJ2893" s="0" t="s">
        <v>134</v>
      </c>
      <c r="BK2893" s="0" t="s">
        <v>134</v>
      </c>
      <c r="BL2893" s="0" t="s">
        <v>134</v>
      </c>
      <c r="BM2893" s="0" t="s">
        <v>134</v>
      </c>
      <c r="BN2893" s="0" t="s">
        <v>134</v>
      </c>
      <c r="BO2893" s="0" t="s">
        <v>134</v>
      </c>
      <c r="BP2893" s="0" t="s">
        <v>134</v>
      </c>
      <c r="BQ2893" s="0" t="s">
        <v>134</v>
      </c>
      <c r="BR2893" s="0" t="s">
        <v>134</v>
      </c>
      <c r="BS2893" s="0" t="s">
        <v>134</v>
      </c>
      <c r="BT2893" s="0" t="s">
        <v>134</v>
      </c>
      <c r="BU2893" s="0" t="s">
        <v>134</v>
      </c>
      <c r="BV2893" s="0" t="s">
        <v>134</v>
      </c>
      <c r="BW2893" s="0" t="s">
        <v>134</v>
      </c>
      <c r="BX2893" s="0" t="s">
        <v>134</v>
      </c>
      <c r="BZ2893" s="0" t="s">
        <v>134</v>
      </c>
      <c r="CA2893" s="0" t="s">
        <v>134</v>
      </c>
      <c r="CB2893" s="0" t="s">
        <v>134</v>
      </c>
      <c r="CC2893" s="0" t="s">
        <v>134</v>
      </c>
      <c r="CD2893" s="0" t="s">
        <v>134</v>
      </c>
      <c r="CE2893" s="0" t="s">
        <v>134</v>
      </c>
    </row>
    <row r="2894" customFormat="false" ht="12.75" hidden="false" customHeight="false" outlineLevel="0" collapsed="false">
      <c r="E2894" s="9" t="s">
        <v>134</v>
      </c>
      <c r="F2894" s="9" t="s">
        <v>134</v>
      </c>
      <c r="G2894" s="9" t="s">
        <v>134</v>
      </c>
      <c r="Q2894" s="0" t="s">
        <v>134</v>
      </c>
      <c r="R2894" s="0" t="s">
        <v>134</v>
      </c>
      <c r="S2894" s="0" t="s">
        <v>134</v>
      </c>
      <c r="T2894" s="0" t="s">
        <v>134</v>
      </c>
      <c r="U2894" s="0" t="s">
        <v>134</v>
      </c>
      <c r="V2894" s="0" t="s">
        <v>134</v>
      </c>
      <c r="W2894" s="0" t="s">
        <v>134</v>
      </c>
      <c r="X2894" s="0" t="s">
        <v>134</v>
      </c>
      <c r="Y2894" s="0" t="s">
        <v>134</v>
      </c>
      <c r="Z2894" s="0" t="s">
        <v>134</v>
      </c>
      <c r="AA2894" s="0" t="s">
        <v>134</v>
      </c>
      <c r="AB2894" s="0" t="s">
        <v>134</v>
      </c>
      <c r="AC2894" s="0" t="s">
        <v>134</v>
      </c>
      <c r="AD2894" s="0" t="s">
        <v>134</v>
      </c>
      <c r="AE2894" s="0" t="s">
        <v>134</v>
      </c>
      <c r="AF2894" s="0" t="s">
        <v>134</v>
      </c>
      <c r="AG2894" s="0" t="s">
        <v>134</v>
      </c>
      <c r="AH2894" s="0" t="s">
        <v>134</v>
      </c>
      <c r="AI2894" s="0" t="s">
        <v>134</v>
      </c>
      <c r="AJ2894" s="0" t="s">
        <v>134</v>
      </c>
      <c r="AK2894" s="0" t="s">
        <v>134</v>
      </c>
      <c r="AL2894" s="0" t="s">
        <v>134</v>
      </c>
      <c r="AM2894" s="0" t="s">
        <v>134</v>
      </c>
      <c r="AN2894" s="0" t="s">
        <v>134</v>
      </c>
      <c r="AO2894" s="0" t="s">
        <v>134</v>
      </c>
      <c r="AP2894" s="0" t="s">
        <v>134</v>
      </c>
      <c r="AQ2894" s="0" t="s">
        <v>134</v>
      </c>
      <c r="AR2894" s="0" t="s">
        <v>134</v>
      </c>
      <c r="AS2894" s="0" t="s">
        <v>134</v>
      </c>
      <c r="AT2894" s="0" t="s">
        <v>134</v>
      </c>
      <c r="AU2894" s="0" t="s">
        <v>134</v>
      </c>
      <c r="AV2894" s="0" t="s">
        <v>134</v>
      </c>
      <c r="AW2894" s="0" t="s">
        <v>134</v>
      </c>
      <c r="AX2894" s="0" t="s">
        <v>134</v>
      </c>
      <c r="AY2894" s="0" t="s">
        <v>134</v>
      </c>
      <c r="AZ2894" s="0" t="s">
        <v>134</v>
      </c>
      <c r="BA2894" s="0" t="s">
        <v>134</v>
      </c>
      <c r="BB2894" s="0" t="s">
        <v>134</v>
      </c>
      <c r="BC2894" s="0" t="s">
        <v>134</v>
      </c>
      <c r="BD2894" s="0" t="s">
        <v>134</v>
      </c>
      <c r="BE2894" s="0" t="s">
        <v>134</v>
      </c>
      <c r="BF2894" s="0" t="s">
        <v>134</v>
      </c>
      <c r="BG2894" s="0" t="s">
        <v>134</v>
      </c>
      <c r="BH2894" s="0" t="s">
        <v>134</v>
      </c>
      <c r="BI2894" s="0" t="s">
        <v>134</v>
      </c>
      <c r="BJ2894" s="0" t="s">
        <v>134</v>
      </c>
      <c r="BK2894" s="0" t="s">
        <v>134</v>
      </c>
      <c r="BL2894" s="0" t="s">
        <v>134</v>
      </c>
      <c r="BM2894" s="0" t="s">
        <v>134</v>
      </c>
      <c r="BN2894" s="0" t="s">
        <v>134</v>
      </c>
      <c r="BO2894" s="0" t="s">
        <v>134</v>
      </c>
      <c r="BP2894" s="0" t="s">
        <v>134</v>
      </c>
      <c r="BQ2894" s="0" t="s">
        <v>134</v>
      </c>
      <c r="BR2894" s="0" t="s">
        <v>134</v>
      </c>
      <c r="BS2894" s="0" t="s">
        <v>134</v>
      </c>
      <c r="BT2894" s="0" t="s">
        <v>134</v>
      </c>
      <c r="BU2894" s="0" t="s">
        <v>134</v>
      </c>
      <c r="BV2894" s="0" t="s">
        <v>134</v>
      </c>
      <c r="BW2894" s="0" t="s">
        <v>134</v>
      </c>
      <c r="BX2894" s="0" t="s">
        <v>134</v>
      </c>
      <c r="BZ2894" s="0" t="s">
        <v>134</v>
      </c>
      <c r="CA2894" s="0" t="s">
        <v>134</v>
      </c>
      <c r="CB2894" s="0" t="s">
        <v>134</v>
      </c>
      <c r="CC2894" s="0" t="s">
        <v>134</v>
      </c>
      <c r="CD2894" s="0" t="s">
        <v>134</v>
      </c>
      <c r="CE2894" s="0" t="s">
        <v>134</v>
      </c>
    </row>
    <row r="2895" customFormat="false" ht="12.75" hidden="false" customHeight="false" outlineLevel="0" collapsed="false">
      <c r="E2895" s="9" t="s">
        <v>134</v>
      </c>
      <c r="F2895" s="9" t="s">
        <v>134</v>
      </c>
      <c r="G2895" s="9" t="s">
        <v>134</v>
      </c>
      <c r="Q2895" s="0" t="s">
        <v>134</v>
      </c>
      <c r="R2895" s="0" t="s">
        <v>134</v>
      </c>
      <c r="S2895" s="0" t="s">
        <v>134</v>
      </c>
      <c r="T2895" s="0" t="s">
        <v>134</v>
      </c>
      <c r="U2895" s="0" t="s">
        <v>134</v>
      </c>
      <c r="V2895" s="0" t="s">
        <v>134</v>
      </c>
      <c r="W2895" s="0" t="s">
        <v>134</v>
      </c>
      <c r="X2895" s="0" t="s">
        <v>134</v>
      </c>
      <c r="Y2895" s="0" t="s">
        <v>134</v>
      </c>
      <c r="Z2895" s="0" t="s">
        <v>134</v>
      </c>
      <c r="AA2895" s="0" t="s">
        <v>134</v>
      </c>
      <c r="AB2895" s="0" t="s">
        <v>134</v>
      </c>
      <c r="AC2895" s="0" t="s">
        <v>134</v>
      </c>
      <c r="AD2895" s="0" t="s">
        <v>134</v>
      </c>
      <c r="AE2895" s="0" t="s">
        <v>134</v>
      </c>
      <c r="AF2895" s="0" t="s">
        <v>134</v>
      </c>
      <c r="AG2895" s="0" t="s">
        <v>134</v>
      </c>
      <c r="AH2895" s="0" t="s">
        <v>134</v>
      </c>
      <c r="AI2895" s="0" t="s">
        <v>134</v>
      </c>
      <c r="AJ2895" s="0" t="s">
        <v>134</v>
      </c>
      <c r="AK2895" s="0" t="s">
        <v>134</v>
      </c>
      <c r="AL2895" s="0" t="s">
        <v>134</v>
      </c>
      <c r="AM2895" s="0" t="s">
        <v>134</v>
      </c>
      <c r="AN2895" s="0" t="s">
        <v>134</v>
      </c>
      <c r="AO2895" s="0" t="s">
        <v>134</v>
      </c>
      <c r="AP2895" s="0" t="s">
        <v>134</v>
      </c>
      <c r="AQ2895" s="0" t="s">
        <v>134</v>
      </c>
      <c r="AR2895" s="0" t="s">
        <v>134</v>
      </c>
      <c r="AS2895" s="0" t="s">
        <v>134</v>
      </c>
      <c r="AT2895" s="0" t="s">
        <v>134</v>
      </c>
      <c r="AU2895" s="0" t="s">
        <v>134</v>
      </c>
      <c r="AV2895" s="0" t="s">
        <v>134</v>
      </c>
      <c r="AW2895" s="0" t="s">
        <v>134</v>
      </c>
      <c r="AX2895" s="0" t="s">
        <v>134</v>
      </c>
      <c r="AY2895" s="0" t="s">
        <v>134</v>
      </c>
      <c r="AZ2895" s="0" t="s">
        <v>134</v>
      </c>
      <c r="BA2895" s="0" t="s">
        <v>134</v>
      </c>
      <c r="BB2895" s="0" t="s">
        <v>134</v>
      </c>
      <c r="BC2895" s="0" t="s">
        <v>134</v>
      </c>
      <c r="BD2895" s="0" t="s">
        <v>134</v>
      </c>
      <c r="BE2895" s="0" t="s">
        <v>134</v>
      </c>
      <c r="BF2895" s="0" t="s">
        <v>134</v>
      </c>
      <c r="BG2895" s="0" t="s">
        <v>134</v>
      </c>
      <c r="BH2895" s="0" t="s">
        <v>134</v>
      </c>
      <c r="BI2895" s="0" t="s">
        <v>134</v>
      </c>
      <c r="BJ2895" s="0" t="s">
        <v>134</v>
      </c>
      <c r="BK2895" s="0" t="s">
        <v>134</v>
      </c>
      <c r="BL2895" s="0" t="s">
        <v>134</v>
      </c>
      <c r="BM2895" s="0" t="s">
        <v>134</v>
      </c>
      <c r="BN2895" s="0" t="s">
        <v>134</v>
      </c>
      <c r="BO2895" s="0" t="s">
        <v>134</v>
      </c>
      <c r="BP2895" s="0" t="s">
        <v>134</v>
      </c>
      <c r="BQ2895" s="0" t="s">
        <v>134</v>
      </c>
      <c r="BR2895" s="0" t="s">
        <v>134</v>
      </c>
      <c r="BS2895" s="0" t="s">
        <v>134</v>
      </c>
      <c r="BT2895" s="0" t="s">
        <v>134</v>
      </c>
      <c r="BU2895" s="0" t="s">
        <v>134</v>
      </c>
      <c r="BV2895" s="0" t="s">
        <v>134</v>
      </c>
      <c r="BW2895" s="0" t="s">
        <v>134</v>
      </c>
      <c r="BX2895" s="0" t="s">
        <v>134</v>
      </c>
      <c r="BZ2895" s="0" t="s">
        <v>134</v>
      </c>
      <c r="CA2895" s="0" t="s">
        <v>134</v>
      </c>
      <c r="CB2895" s="0" t="s">
        <v>134</v>
      </c>
      <c r="CC2895" s="0" t="s">
        <v>134</v>
      </c>
      <c r="CD2895" s="0" t="s">
        <v>134</v>
      </c>
      <c r="CE2895" s="0" t="s">
        <v>134</v>
      </c>
    </row>
    <row r="2896" customFormat="false" ht="12.75" hidden="false" customHeight="false" outlineLevel="0" collapsed="false">
      <c r="E2896" s="9" t="s">
        <v>134</v>
      </c>
      <c r="F2896" s="9" t="s">
        <v>134</v>
      </c>
      <c r="G2896" s="9" t="s">
        <v>134</v>
      </c>
      <c r="Q2896" s="0" t="s">
        <v>134</v>
      </c>
      <c r="R2896" s="0" t="s">
        <v>134</v>
      </c>
      <c r="S2896" s="0" t="s">
        <v>134</v>
      </c>
      <c r="T2896" s="0" t="s">
        <v>134</v>
      </c>
      <c r="U2896" s="0" t="s">
        <v>134</v>
      </c>
      <c r="V2896" s="0" t="s">
        <v>134</v>
      </c>
      <c r="W2896" s="0" t="s">
        <v>134</v>
      </c>
      <c r="X2896" s="0" t="s">
        <v>134</v>
      </c>
      <c r="Y2896" s="0" t="s">
        <v>134</v>
      </c>
      <c r="Z2896" s="0" t="s">
        <v>134</v>
      </c>
      <c r="AA2896" s="0" t="s">
        <v>134</v>
      </c>
      <c r="AB2896" s="0" t="s">
        <v>134</v>
      </c>
      <c r="AC2896" s="0" t="s">
        <v>134</v>
      </c>
      <c r="AD2896" s="0" t="s">
        <v>134</v>
      </c>
      <c r="AE2896" s="0" t="s">
        <v>134</v>
      </c>
      <c r="AF2896" s="0" t="s">
        <v>134</v>
      </c>
      <c r="AG2896" s="0" t="s">
        <v>134</v>
      </c>
      <c r="AH2896" s="0" t="s">
        <v>134</v>
      </c>
      <c r="AI2896" s="0" t="s">
        <v>134</v>
      </c>
      <c r="AJ2896" s="0" t="s">
        <v>134</v>
      </c>
      <c r="AK2896" s="0" t="s">
        <v>134</v>
      </c>
      <c r="AL2896" s="0" t="s">
        <v>134</v>
      </c>
      <c r="AM2896" s="0" t="s">
        <v>134</v>
      </c>
      <c r="AN2896" s="0" t="s">
        <v>134</v>
      </c>
      <c r="AO2896" s="0" t="s">
        <v>134</v>
      </c>
      <c r="AP2896" s="0" t="s">
        <v>134</v>
      </c>
      <c r="AQ2896" s="0" t="s">
        <v>134</v>
      </c>
      <c r="AR2896" s="0" t="s">
        <v>134</v>
      </c>
      <c r="AS2896" s="0" t="s">
        <v>134</v>
      </c>
      <c r="AT2896" s="0" t="s">
        <v>134</v>
      </c>
      <c r="AU2896" s="0" t="s">
        <v>134</v>
      </c>
      <c r="AV2896" s="0" t="s">
        <v>134</v>
      </c>
      <c r="AW2896" s="0" t="s">
        <v>134</v>
      </c>
      <c r="AX2896" s="0" t="s">
        <v>134</v>
      </c>
      <c r="AY2896" s="0" t="s">
        <v>134</v>
      </c>
      <c r="AZ2896" s="0" t="s">
        <v>134</v>
      </c>
      <c r="BA2896" s="0" t="s">
        <v>134</v>
      </c>
      <c r="BB2896" s="0" t="s">
        <v>134</v>
      </c>
      <c r="BC2896" s="0" t="s">
        <v>134</v>
      </c>
      <c r="BD2896" s="0" t="s">
        <v>134</v>
      </c>
      <c r="BE2896" s="0" t="s">
        <v>134</v>
      </c>
      <c r="BF2896" s="0" t="s">
        <v>134</v>
      </c>
      <c r="BG2896" s="0" t="s">
        <v>134</v>
      </c>
      <c r="BH2896" s="0" t="s">
        <v>134</v>
      </c>
      <c r="BI2896" s="0" t="s">
        <v>134</v>
      </c>
      <c r="BJ2896" s="0" t="s">
        <v>134</v>
      </c>
      <c r="BK2896" s="0" t="s">
        <v>134</v>
      </c>
      <c r="BL2896" s="0" t="s">
        <v>134</v>
      </c>
      <c r="BM2896" s="0" t="s">
        <v>134</v>
      </c>
      <c r="BN2896" s="0" t="s">
        <v>134</v>
      </c>
      <c r="BO2896" s="0" t="s">
        <v>134</v>
      </c>
      <c r="BP2896" s="0" t="s">
        <v>134</v>
      </c>
      <c r="BQ2896" s="0" t="s">
        <v>134</v>
      </c>
      <c r="BR2896" s="0" t="s">
        <v>134</v>
      </c>
      <c r="BS2896" s="0" t="s">
        <v>134</v>
      </c>
      <c r="BT2896" s="0" t="s">
        <v>134</v>
      </c>
      <c r="BU2896" s="0" t="s">
        <v>134</v>
      </c>
      <c r="BV2896" s="0" t="s">
        <v>134</v>
      </c>
      <c r="BW2896" s="0" t="s">
        <v>134</v>
      </c>
      <c r="BX2896" s="0" t="s">
        <v>134</v>
      </c>
      <c r="BZ2896" s="0" t="s">
        <v>134</v>
      </c>
      <c r="CA2896" s="0" t="s">
        <v>134</v>
      </c>
      <c r="CB2896" s="0" t="s">
        <v>134</v>
      </c>
      <c r="CC2896" s="0" t="s">
        <v>134</v>
      </c>
      <c r="CD2896" s="0" t="s">
        <v>134</v>
      </c>
      <c r="CE2896" s="0" t="s">
        <v>134</v>
      </c>
    </row>
    <row r="2897" customFormat="false" ht="12.75" hidden="false" customHeight="false" outlineLevel="0" collapsed="false">
      <c r="E2897" s="9" t="s">
        <v>134</v>
      </c>
      <c r="F2897" s="9" t="s">
        <v>134</v>
      </c>
      <c r="G2897" s="9" t="s">
        <v>134</v>
      </c>
      <c r="Q2897" s="0" t="s">
        <v>134</v>
      </c>
      <c r="R2897" s="0" t="s">
        <v>134</v>
      </c>
      <c r="S2897" s="0" t="s">
        <v>134</v>
      </c>
      <c r="T2897" s="0" t="s">
        <v>134</v>
      </c>
      <c r="U2897" s="0" t="s">
        <v>134</v>
      </c>
      <c r="V2897" s="0" t="s">
        <v>134</v>
      </c>
      <c r="W2897" s="0" t="s">
        <v>134</v>
      </c>
      <c r="X2897" s="0" t="s">
        <v>134</v>
      </c>
      <c r="Y2897" s="0" t="s">
        <v>134</v>
      </c>
      <c r="Z2897" s="0" t="s">
        <v>134</v>
      </c>
      <c r="AA2897" s="0" t="s">
        <v>134</v>
      </c>
      <c r="AB2897" s="0" t="s">
        <v>134</v>
      </c>
      <c r="AC2897" s="0" t="s">
        <v>134</v>
      </c>
      <c r="AD2897" s="0" t="s">
        <v>134</v>
      </c>
      <c r="AE2897" s="0" t="s">
        <v>134</v>
      </c>
      <c r="AF2897" s="0" t="s">
        <v>134</v>
      </c>
      <c r="AG2897" s="0" t="s">
        <v>134</v>
      </c>
      <c r="AH2897" s="0" t="s">
        <v>134</v>
      </c>
      <c r="AI2897" s="0" t="s">
        <v>134</v>
      </c>
      <c r="AJ2897" s="0" t="s">
        <v>134</v>
      </c>
      <c r="AK2897" s="0" t="s">
        <v>134</v>
      </c>
      <c r="AL2897" s="0" t="s">
        <v>134</v>
      </c>
      <c r="AM2897" s="0" t="s">
        <v>134</v>
      </c>
      <c r="AN2897" s="0" t="s">
        <v>134</v>
      </c>
      <c r="AO2897" s="0" t="s">
        <v>134</v>
      </c>
      <c r="AP2897" s="0" t="s">
        <v>134</v>
      </c>
      <c r="AQ2897" s="0" t="s">
        <v>134</v>
      </c>
      <c r="AR2897" s="0" t="s">
        <v>134</v>
      </c>
      <c r="AS2897" s="0" t="s">
        <v>134</v>
      </c>
      <c r="AT2897" s="0" t="s">
        <v>134</v>
      </c>
      <c r="AU2897" s="0" t="s">
        <v>134</v>
      </c>
      <c r="AV2897" s="0" t="s">
        <v>134</v>
      </c>
      <c r="AW2897" s="0" t="s">
        <v>134</v>
      </c>
      <c r="AX2897" s="0" t="s">
        <v>134</v>
      </c>
      <c r="AY2897" s="0" t="s">
        <v>134</v>
      </c>
      <c r="AZ2897" s="0" t="s">
        <v>134</v>
      </c>
      <c r="BA2897" s="0" t="s">
        <v>134</v>
      </c>
      <c r="BB2897" s="0" t="s">
        <v>134</v>
      </c>
      <c r="BC2897" s="0" t="s">
        <v>134</v>
      </c>
      <c r="BD2897" s="0" t="s">
        <v>134</v>
      </c>
      <c r="BE2897" s="0" t="s">
        <v>134</v>
      </c>
      <c r="BF2897" s="0" t="s">
        <v>134</v>
      </c>
      <c r="BG2897" s="0" t="s">
        <v>134</v>
      </c>
      <c r="BH2897" s="0" t="s">
        <v>134</v>
      </c>
      <c r="BI2897" s="0" t="s">
        <v>134</v>
      </c>
      <c r="BJ2897" s="0" t="s">
        <v>134</v>
      </c>
      <c r="BK2897" s="0" t="s">
        <v>134</v>
      </c>
      <c r="BL2897" s="0" t="s">
        <v>134</v>
      </c>
      <c r="BM2897" s="0" t="s">
        <v>134</v>
      </c>
      <c r="BN2897" s="0" t="s">
        <v>134</v>
      </c>
      <c r="BO2897" s="0" t="s">
        <v>134</v>
      </c>
      <c r="BP2897" s="0" t="s">
        <v>134</v>
      </c>
      <c r="BQ2897" s="0" t="s">
        <v>134</v>
      </c>
      <c r="BR2897" s="0" t="s">
        <v>134</v>
      </c>
      <c r="BS2897" s="0" t="s">
        <v>134</v>
      </c>
      <c r="BT2897" s="0" t="s">
        <v>134</v>
      </c>
      <c r="BU2897" s="0" t="s">
        <v>134</v>
      </c>
      <c r="BV2897" s="0" t="s">
        <v>134</v>
      </c>
      <c r="BW2897" s="0" t="s">
        <v>134</v>
      </c>
      <c r="BX2897" s="0" t="s">
        <v>134</v>
      </c>
      <c r="BZ2897" s="0" t="s">
        <v>134</v>
      </c>
      <c r="CA2897" s="0" t="s">
        <v>134</v>
      </c>
      <c r="CB2897" s="0" t="s">
        <v>134</v>
      </c>
      <c r="CC2897" s="0" t="s">
        <v>134</v>
      </c>
      <c r="CD2897" s="0" t="s">
        <v>134</v>
      </c>
      <c r="CE2897" s="0" t="s">
        <v>134</v>
      </c>
    </row>
    <row r="2898" customFormat="false" ht="12.75" hidden="false" customHeight="false" outlineLevel="0" collapsed="false">
      <c r="E2898" s="9" t="s">
        <v>134</v>
      </c>
      <c r="F2898" s="9" t="s">
        <v>134</v>
      </c>
      <c r="G2898" s="9" t="s">
        <v>134</v>
      </c>
      <c r="Q2898" s="0" t="s">
        <v>134</v>
      </c>
      <c r="R2898" s="0" t="s">
        <v>134</v>
      </c>
      <c r="S2898" s="0" t="s">
        <v>134</v>
      </c>
      <c r="T2898" s="0" t="s">
        <v>134</v>
      </c>
      <c r="U2898" s="0" t="s">
        <v>134</v>
      </c>
      <c r="V2898" s="0" t="s">
        <v>134</v>
      </c>
      <c r="W2898" s="0" t="s">
        <v>134</v>
      </c>
      <c r="X2898" s="0" t="s">
        <v>134</v>
      </c>
      <c r="Y2898" s="0" t="s">
        <v>134</v>
      </c>
      <c r="Z2898" s="0" t="s">
        <v>134</v>
      </c>
      <c r="AA2898" s="0" t="s">
        <v>134</v>
      </c>
      <c r="AB2898" s="0" t="s">
        <v>134</v>
      </c>
      <c r="AC2898" s="0" t="s">
        <v>134</v>
      </c>
      <c r="AD2898" s="0" t="s">
        <v>134</v>
      </c>
      <c r="AE2898" s="0" t="s">
        <v>134</v>
      </c>
      <c r="AF2898" s="0" t="s">
        <v>134</v>
      </c>
      <c r="AG2898" s="0" t="s">
        <v>134</v>
      </c>
      <c r="AH2898" s="0" t="s">
        <v>134</v>
      </c>
      <c r="AI2898" s="0" t="s">
        <v>134</v>
      </c>
      <c r="AJ2898" s="0" t="s">
        <v>134</v>
      </c>
      <c r="AK2898" s="0" t="s">
        <v>134</v>
      </c>
      <c r="AL2898" s="0" t="s">
        <v>134</v>
      </c>
      <c r="AM2898" s="0" t="s">
        <v>134</v>
      </c>
      <c r="AN2898" s="0" t="s">
        <v>134</v>
      </c>
      <c r="AO2898" s="0" t="s">
        <v>134</v>
      </c>
      <c r="AP2898" s="0" t="s">
        <v>134</v>
      </c>
      <c r="AQ2898" s="0" t="s">
        <v>134</v>
      </c>
      <c r="AR2898" s="0" t="s">
        <v>134</v>
      </c>
      <c r="AS2898" s="0" t="s">
        <v>134</v>
      </c>
      <c r="AT2898" s="0" t="s">
        <v>134</v>
      </c>
      <c r="AU2898" s="0" t="s">
        <v>134</v>
      </c>
      <c r="AV2898" s="0" t="s">
        <v>134</v>
      </c>
      <c r="AW2898" s="0" t="s">
        <v>134</v>
      </c>
      <c r="AX2898" s="0" t="s">
        <v>134</v>
      </c>
      <c r="AY2898" s="0" t="s">
        <v>134</v>
      </c>
      <c r="AZ2898" s="0" t="s">
        <v>134</v>
      </c>
      <c r="BA2898" s="0" t="s">
        <v>134</v>
      </c>
      <c r="BB2898" s="0" t="s">
        <v>134</v>
      </c>
      <c r="BC2898" s="0" t="s">
        <v>134</v>
      </c>
      <c r="BD2898" s="0" t="s">
        <v>134</v>
      </c>
      <c r="BE2898" s="0" t="s">
        <v>134</v>
      </c>
      <c r="BF2898" s="0" t="s">
        <v>134</v>
      </c>
      <c r="BG2898" s="0" t="s">
        <v>134</v>
      </c>
      <c r="BH2898" s="0" t="s">
        <v>134</v>
      </c>
      <c r="BI2898" s="0" t="s">
        <v>134</v>
      </c>
      <c r="BJ2898" s="0" t="s">
        <v>134</v>
      </c>
      <c r="BK2898" s="0" t="s">
        <v>134</v>
      </c>
      <c r="BL2898" s="0" t="s">
        <v>134</v>
      </c>
      <c r="BM2898" s="0" t="s">
        <v>134</v>
      </c>
      <c r="BN2898" s="0" t="s">
        <v>134</v>
      </c>
      <c r="BO2898" s="0" t="s">
        <v>134</v>
      </c>
      <c r="BP2898" s="0" t="s">
        <v>134</v>
      </c>
      <c r="BQ2898" s="0" t="s">
        <v>134</v>
      </c>
      <c r="BR2898" s="0" t="s">
        <v>134</v>
      </c>
      <c r="BS2898" s="0" t="s">
        <v>134</v>
      </c>
      <c r="BT2898" s="0" t="s">
        <v>134</v>
      </c>
      <c r="BU2898" s="0" t="s">
        <v>134</v>
      </c>
      <c r="BV2898" s="0" t="s">
        <v>134</v>
      </c>
      <c r="BW2898" s="0" t="s">
        <v>134</v>
      </c>
      <c r="BX2898" s="0" t="s">
        <v>134</v>
      </c>
      <c r="BZ2898" s="0" t="s">
        <v>134</v>
      </c>
      <c r="CA2898" s="0" t="s">
        <v>134</v>
      </c>
      <c r="CB2898" s="0" t="s">
        <v>134</v>
      </c>
      <c r="CC2898" s="0" t="s">
        <v>134</v>
      </c>
      <c r="CD2898" s="0" t="s">
        <v>134</v>
      </c>
      <c r="CE2898" s="0" t="s">
        <v>134</v>
      </c>
    </row>
    <row r="2899" customFormat="false" ht="12.75" hidden="false" customHeight="false" outlineLevel="0" collapsed="false">
      <c r="E2899" s="9" t="s">
        <v>134</v>
      </c>
      <c r="F2899" s="9" t="s">
        <v>134</v>
      </c>
      <c r="G2899" s="9" t="s">
        <v>134</v>
      </c>
      <c r="Q2899" s="0" t="s">
        <v>134</v>
      </c>
      <c r="R2899" s="0" t="s">
        <v>134</v>
      </c>
      <c r="S2899" s="0" t="s">
        <v>134</v>
      </c>
      <c r="T2899" s="0" t="s">
        <v>134</v>
      </c>
      <c r="U2899" s="0" t="s">
        <v>134</v>
      </c>
      <c r="V2899" s="0" t="s">
        <v>134</v>
      </c>
      <c r="W2899" s="0" t="s">
        <v>134</v>
      </c>
      <c r="X2899" s="0" t="s">
        <v>134</v>
      </c>
      <c r="Y2899" s="0" t="s">
        <v>134</v>
      </c>
      <c r="Z2899" s="0" t="s">
        <v>134</v>
      </c>
      <c r="AA2899" s="0" t="s">
        <v>134</v>
      </c>
      <c r="AB2899" s="0" t="s">
        <v>134</v>
      </c>
      <c r="AC2899" s="0" t="s">
        <v>134</v>
      </c>
      <c r="AD2899" s="0" t="s">
        <v>134</v>
      </c>
      <c r="AE2899" s="0" t="s">
        <v>134</v>
      </c>
      <c r="AF2899" s="0" t="s">
        <v>134</v>
      </c>
      <c r="AG2899" s="0" t="s">
        <v>134</v>
      </c>
      <c r="AH2899" s="0" t="s">
        <v>134</v>
      </c>
      <c r="AI2899" s="0" t="s">
        <v>134</v>
      </c>
      <c r="AJ2899" s="0" t="s">
        <v>134</v>
      </c>
      <c r="AK2899" s="0" t="s">
        <v>134</v>
      </c>
      <c r="AL2899" s="0" t="s">
        <v>134</v>
      </c>
      <c r="AM2899" s="0" t="s">
        <v>134</v>
      </c>
      <c r="AN2899" s="0" t="s">
        <v>134</v>
      </c>
      <c r="AO2899" s="0" t="s">
        <v>134</v>
      </c>
      <c r="AP2899" s="0" t="s">
        <v>134</v>
      </c>
      <c r="AQ2899" s="0" t="s">
        <v>134</v>
      </c>
      <c r="AR2899" s="0" t="s">
        <v>134</v>
      </c>
      <c r="AS2899" s="0" t="s">
        <v>134</v>
      </c>
      <c r="AT2899" s="0" t="s">
        <v>134</v>
      </c>
      <c r="AU2899" s="0" t="s">
        <v>134</v>
      </c>
      <c r="AV2899" s="0" t="s">
        <v>134</v>
      </c>
      <c r="AW2899" s="0" t="s">
        <v>134</v>
      </c>
      <c r="AX2899" s="0" t="s">
        <v>134</v>
      </c>
      <c r="AY2899" s="0" t="s">
        <v>134</v>
      </c>
      <c r="AZ2899" s="0" t="s">
        <v>134</v>
      </c>
      <c r="BA2899" s="0" t="s">
        <v>134</v>
      </c>
      <c r="BB2899" s="0" t="s">
        <v>134</v>
      </c>
      <c r="BC2899" s="0" t="s">
        <v>134</v>
      </c>
      <c r="BD2899" s="0" t="s">
        <v>134</v>
      </c>
      <c r="BE2899" s="0" t="s">
        <v>134</v>
      </c>
      <c r="BF2899" s="0" t="s">
        <v>134</v>
      </c>
      <c r="BG2899" s="0" t="s">
        <v>134</v>
      </c>
      <c r="BH2899" s="0" t="s">
        <v>134</v>
      </c>
      <c r="BI2899" s="0" t="s">
        <v>134</v>
      </c>
      <c r="BJ2899" s="0" t="s">
        <v>134</v>
      </c>
      <c r="BK2899" s="0" t="s">
        <v>134</v>
      </c>
      <c r="BL2899" s="0" t="s">
        <v>134</v>
      </c>
      <c r="BM2899" s="0" t="s">
        <v>134</v>
      </c>
      <c r="BN2899" s="0" t="s">
        <v>134</v>
      </c>
      <c r="BO2899" s="0" t="s">
        <v>134</v>
      </c>
      <c r="BP2899" s="0" t="s">
        <v>134</v>
      </c>
      <c r="BQ2899" s="0" t="s">
        <v>134</v>
      </c>
      <c r="BR2899" s="0" t="s">
        <v>134</v>
      </c>
      <c r="BS2899" s="0" t="s">
        <v>134</v>
      </c>
      <c r="BT2899" s="0" t="s">
        <v>134</v>
      </c>
      <c r="BU2899" s="0" t="s">
        <v>134</v>
      </c>
      <c r="BV2899" s="0" t="s">
        <v>134</v>
      </c>
      <c r="BW2899" s="0" t="s">
        <v>134</v>
      </c>
      <c r="BX2899" s="0" t="s">
        <v>134</v>
      </c>
      <c r="BZ2899" s="0" t="s">
        <v>134</v>
      </c>
      <c r="CA2899" s="0" t="s">
        <v>134</v>
      </c>
      <c r="CB2899" s="0" t="s">
        <v>134</v>
      </c>
      <c r="CC2899" s="0" t="s">
        <v>134</v>
      </c>
      <c r="CD2899" s="0" t="s">
        <v>134</v>
      </c>
      <c r="CE2899" s="0" t="s">
        <v>134</v>
      </c>
    </row>
    <row r="2900" customFormat="false" ht="12.75" hidden="false" customHeight="false" outlineLevel="0" collapsed="false">
      <c r="E2900" s="9" t="s">
        <v>134</v>
      </c>
      <c r="F2900" s="9" t="s">
        <v>134</v>
      </c>
      <c r="G2900" s="9" t="s">
        <v>134</v>
      </c>
      <c r="Q2900" s="0" t="s">
        <v>134</v>
      </c>
      <c r="R2900" s="0" t="s">
        <v>134</v>
      </c>
      <c r="S2900" s="0" t="s">
        <v>134</v>
      </c>
      <c r="T2900" s="0" t="s">
        <v>134</v>
      </c>
      <c r="U2900" s="0" t="s">
        <v>134</v>
      </c>
      <c r="V2900" s="0" t="s">
        <v>134</v>
      </c>
      <c r="W2900" s="0" t="s">
        <v>134</v>
      </c>
      <c r="X2900" s="0" t="s">
        <v>134</v>
      </c>
      <c r="Y2900" s="0" t="s">
        <v>134</v>
      </c>
      <c r="Z2900" s="0" t="s">
        <v>134</v>
      </c>
      <c r="AA2900" s="0" t="s">
        <v>134</v>
      </c>
      <c r="AB2900" s="0" t="s">
        <v>134</v>
      </c>
      <c r="AC2900" s="0" t="s">
        <v>134</v>
      </c>
      <c r="AD2900" s="0" t="s">
        <v>134</v>
      </c>
      <c r="AE2900" s="0" t="s">
        <v>134</v>
      </c>
      <c r="AF2900" s="0" t="s">
        <v>134</v>
      </c>
      <c r="AG2900" s="0" t="s">
        <v>134</v>
      </c>
      <c r="AH2900" s="0" t="s">
        <v>134</v>
      </c>
      <c r="AI2900" s="0" t="s">
        <v>134</v>
      </c>
      <c r="AJ2900" s="0" t="s">
        <v>134</v>
      </c>
      <c r="AK2900" s="0" t="s">
        <v>134</v>
      </c>
      <c r="AL2900" s="0" t="s">
        <v>134</v>
      </c>
      <c r="AM2900" s="0" t="s">
        <v>134</v>
      </c>
      <c r="AN2900" s="0" t="s">
        <v>134</v>
      </c>
      <c r="AO2900" s="0" t="s">
        <v>134</v>
      </c>
      <c r="AP2900" s="0" t="s">
        <v>134</v>
      </c>
      <c r="AQ2900" s="0" t="s">
        <v>134</v>
      </c>
      <c r="AR2900" s="0" t="s">
        <v>134</v>
      </c>
      <c r="AS2900" s="0" t="s">
        <v>134</v>
      </c>
      <c r="AT2900" s="0" t="s">
        <v>134</v>
      </c>
      <c r="AU2900" s="0" t="s">
        <v>134</v>
      </c>
      <c r="AV2900" s="0" t="s">
        <v>134</v>
      </c>
      <c r="AW2900" s="0" t="s">
        <v>134</v>
      </c>
      <c r="AX2900" s="0" t="s">
        <v>134</v>
      </c>
      <c r="AY2900" s="0" t="s">
        <v>134</v>
      </c>
      <c r="AZ2900" s="0" t="s">
        <v>134</v>
      </c>
      <c r="BA2900" s="0" t="s">
        <v>134</v>
      </c>
      <c r="BB2900" s="0" t="s">
        <v>134</v>
      </c>
      <c r="BC2900" s="0" t="s">
        <v>134</v>
      </c>
      <c r="BD2900" s="0" t="s">
        <v>134</v>
      </c>
      <c r="BE2900" s="0" t="s">
        <v>134</v>
      </c>
      <c r="BF2900" s="0" t="s">
        <v>134</v>
      </c>
      <c r="BG2900" s="0" t="s">
        <v>134</v>
      </c>
      <c r="BH2900" s="0" t="s">
        <v>134</v>
      </c>
      <c r="BI2900" s="0" t="s">
        <v>134</v>
      </c>
      <c r="BJ2900" s="0" t="s">
        <v>134</v>
      </c>
      <c r="BK2900" s="0" t="s">
        <v>134</v>
      </c>
      <c r="BL2900" s="0" t="s">
        <v>134</v>
      </c>
      <c r="BM2900" s="0" t="s">
        <v>134</v>
      </c>
      <c r="BN2900" s="0" t="s">
        <v>134</v>
      </c>
      <c r="BO2900" s="0" t="s">
        <v>134</v>
      </c>
      <c r="BP2900" s="0" t="s">
        <v>134</v>
      </c>
      <c r="BQ2900" s="0" t="s">
        <v>134</v>
      </c>
      <c r="BR2900" s="0" t="s">
        <v>134</v>
      </c>
      <c r="BS2900" s="0" t="s">
        <v>134</v>
      </c>
      <c r="BT2900" s="0" t="s">
        <v>134</v>
      </c>
      <c r="BU2900" s="0" t="s">
        <v>134</v>
      </c>
      <c r="BV2900" s="0" t="s">
        <v>134</v>
      </c>
      <c r="BW2900" s="0" t="s">
        <v>134</v>
      </c>
      <c r="BX2900" s="0" t="s">
        <v>134</v>
      </c>
      <c r="BZ2900" s="0" t="s">
        <v>134</v>
      </c>
      <c r="CA2900" s="0" t="s">
        <v>134</v>
      </c>
      <c r="CB2900" s="0" t="s">
        <v>134</v>
      </c>
      <c r="CC2900" s="0" t="s">
        <v>134</v>
      </c>
      <c r="CD2900" s="0" t="s">
        <v>134</v>
      </c>
      <c r="CE2900" s="0" t="s">
        <v>134</v>
      </c>
    </row>
    <row r="2901" customFormat="false" ht="12.75" hidden="false" customHeight="false" outlineLevel="0" collapsed="false">
      <c r="E2901" s="9" t="s">
        <v>134</v>
      </c>
      <c r="F2901" s="9" t="s">
        <v>134</v>
      </c>
      <c r="G2901" s="9" t="s">
        <v>134</v>
      </c>
      <c r="Q2901" s="0" t="s">
        <v>134</v>
      </c>
      <c r="R2901" s="0" t="s">
        <v>134</v>
      </c>
      <c r="S2901" s="0" t="s">
        <v>134</v>
      </c>
      <c r="T2901" s="0" t="s">
        <v>134</v>
      </c>
      <c r="U2901" s="0" t="s">
        <v>134</v>
      </c>
      <c r="V2901" s="0" t="s">
        <v>134</v>
      </c>
      <c r="W2901" s="0" t="s">
        <v>134</v>
      </c>
      <c r="X2901" s="0" t="s">
        <v>134</v>
      </c>
      <c r="Y2901" s="0" t="s">
        <v>134</v>
      </c>
      <c r="Z2901" s="0" t="s">
        <v>134</v>
      </c>
      <c r="AA2901" s="0" t="s">
        <v>134</v>
      </c>
      <c r="AB2901" s="0" t="s">
        <v>134</v>
      </c>
      <c r="AC2901" s="0" t="s">
        <v>134</v>
      </c>
      <c r="AD2901" s="0" t="s">
        <v>134</v>
      </c>
      <c r="AE2901" s="0" t="s">
        <v>134</v>
      </c>
      <c r="AF2901" s="0" t="s">
        <v>134</v>
      </c>
      <c r="AG2901" s="0" t="s">
        <v>134</v>
      </c>
      <c r="AH2901" s="0" t="s">
        <v>134</v>
      </c>
      <c r="AI2901" s="0" t="s">
        <v>134</v>
      </c>
      <c r="AJ2901" s="0" t="s">
        <v>134</v>
      </c>
      <c r="AK2901" s="0" t="s">
        <v>134</v>
      </c>
      <c r="AL2901" s="0" t="s">
        <v>134</v>
      </c>
      <c r="AM2901" s="0" t="s">
        <v>134</v>
      </c>
      <c r="AN2901" s="0" t="s">
        <v>134</v>
      </c>
      <c r="AO2901" s="0" t="s">
        <v>134</v>
      </c>
      <c r="AP2901" s="0" t="s">
        <v>134</v>
      </c>
      <c r="AQ2901" s="0" t="s">
        <v>134</v>
      </c>
      <c r="AR2901" s="0" t="s">
        <v>134</v>
      </c>
      <c r="AS2901" s="0" t="s">
        <v>134</v>
      </c>
      <c r="AT2901" s="0" t="s">
        <v>134</v>
      </c>
      <c r="AU2901" s="0" t="s">
        <v>134</v>
      </c>
      <c r="AV2901" s="0" t="s">
        <v>134</v>
      </c>
      <c r="AW2901" s="0" t="s">
        <v>134</v>
      </c>
      <c r="AX2901" s="0" t="s">
        <v>134</v>
      </c>
      <c r="AY2901" s="0" t="s">
        <v>134</v>
      </c>
      <c r="AZ2901" s="0" t="s">
        <v>134</v>
      </c>
      <c r="BA2901" s="0" t="s">
        <v>134</v>
      </c>
      <c r="BB2901" s="0" t="s">
        <v>134</v>
      </c>
      <c r="BC2901" s="0" t="s">
        <v>134</v>
      </c>
      <c r="BD2901" s="0" t="s">
        <v>134</v>
      </c>
      <c r="BE2901" s="0" t="s">
        <v>134</v>
      </c>
      <c r="BF2901" s="0" t="s">
        <v>134</v>
      </c>
      <c r="BG2901" s="0" t="s">
        <v>134</v>
      </c>
      <c r="BH2901" s="0" t="s">
        <v>134</v>
      </c>
      <c r="BI2901" s="0" t="s">
        <v>134</v>
      </c>
      <c r="BJ2901" s="0" t="s">
        <v>134</v>
      </c>
      <c r="BK2901" s="0" t="s">
        <v>134</v>
      </c>
      <c r="BL2901" s="0" t="s">
        <v>134</v>
      </c>
      <c r="BM2901" s="0" t="s">
        <v>134</v>
      </c>
      <c r="BN2901" s="0" t="s">
        <v>134</v>
      </c>
      <c r="BO2901" s="0" t="s">
        <v>134</v>
      </c>
      <c r="BP2901" s="0" t="s">
        <v>134</v>
      </c>
      <c r="BQ2901" s="0" t="s">
        <v>134</v>
      </c>
      <c r="BR2901" s="0" t="s">
        <v>134</v>
      </c>
      <c r="BS2901" s="0" t="s">
        <v>134</v>
      </c>
      <c r="BT2901" s="0" t="s">
        <v>134</v>
      </c>
      <c r="BU2901" s="0" t="s">
        <v>134</v>
      </c>
      <c r="BV2901" s="0" t="s">
        <v>134</v>
      </c>
      <c r="BW2901" s="0" t="s">
        <v>134</v>
      </c>
      <c r="BX2901" s="0" t="s">
        <v>134</v>
      </c>
      <c r="BZ2901" s="0" t="s">
        <v>134</v>
      </c>
      <c r="CA2901" s="0" t="s">
        <v>134</v>
      </c>
      <c r="CB2901" s="0" t="s">
        <v>134</v>
      </c>
      <c r="CC2901" s="0" t="s">
        <v>134</v>
      </c>
      <c r="CD2901" s="0" t="s">
        <v>134</v>
      </c>
      <c r="CE2901" s="0" t="s">
        <v>134</v>
      </c>
    </row>
    <row r="2902" customFormat="false" ht="12.75" hidden="false" customHeight="false" outlineLevel="0" collapsed="false">
      <c r="E2902" s="9" t="s">
        <v>134</v>
      </c>
      <c r="F2902" s="9" t="s">
        <v>134</v>
      </c>
      <c r="G2902" s="9" t="s">
        <v>134</v>
      </c>
      <c r="Q2902" s="0" t="s">
        <v>134</v>
      </c>
      <c r="R2902" s="0" t="s">
        <v>134</v>
      </c>
      <c r="S2902" s="0" t="s">
        <v>134</v>
      </c>
      <c r="T2902" s="0" t="s">
        <v>134</v>
      </c>
      <c r="U2902" s="0" t="s">
        <v>134</v>
      </c>
      <c r="V2902" s="0" t="s">
        <v>134</v>
      </c>
      <c r="W2902" s="0" t="s">
        <v>134</v>
      </c>
      <c r="X2902" s="0" t="s">
        <v>134</v>
      </c>
      <c r="Y2902" s="0" t="s">
        <v>134</v>
      </c>
      <c r="Z2902" s="0" t="s">
        <v>134</v>
      </c>
      <c r="AA2902" s="0" t="s">
        <v>134</v>
      </c>
      <c r="AB2902" s="0" t="s">
        <v>134</v>
      </c>
      <c r="AC2902" s="0" t="s">
        <v>134</v>
      </c>
      <c r="AD2902" s="0" t="s">
        <v>134</v>
      </c>
      <c r="AE2902" s="0" t="s">
        <v>134</v>
      </c>
      <c r="AF2902" s="0" t="s">
        <v>134</v>
      </c>
      <c r="AG2902" s="0" t="s">
        <v>134</v>
      </c>
      <c r="AH2902" s="0" t="s">
        <v>134</v>
      </c>
      <c r="AI2902" s="0" t="s">
        <v>134</v>
      </c>
      <c r="AJ2902" s="0" t="s">
        <v>134</v>
      </c>
      <c r="AK2902" s="0" t="s">
        <v>134</v>
      </c>
      <c r="AL2902" s="0" t="s">
        <v>134</v>
      </c>
      <c r="AM2902" s="0" t="s">
        <v>134</v>
      </c>
      <c r="AN2902" s="0" t="s">
        <v>134</v>
      </c>
      <c r="AO2902" s="0" t="s">
        <v>134</v>
      </c>
      <c r="AP2902" s="0" t="s">
        <v>134</v>
      </c>
      <c r="AQ2902" s="0" t="s">
        <v>134</v>
      </c>
      <c r="AR2902" s="0" t="s">
        <v>134</v>
      </c>
      <c r="AS2902" s="0" t="s">
        <v>134</v>
      </c>
      <c r="AT2902" s="0" t="s">
        <v>134</v>
      </c>
      <c r="AU2902" s="0" t="s">
        <v>134</v>
      </c>
      <c r="AV2902" s="0" t="s">
        <v>134</v>
      </c>
      <c r="AW2902" s="0" t="s">
        <v>134</v>
      </c>
      <c r="AX2902" s="0" t="s">
        <v>134</v>
      </c>
      <c r="AY2902" s="0" t="s">
        <v>134</v>
      </c>
      <c r="AZ2902" s="0" t="s">
        <v>134</v>
      </c>
      <c r="BA2902" s="0" t="s">
        <v>134</v>
      </c>
      <c r="BB2902" s="0" t="s">
        <v>134</v>
      </c>
      <c r="BC2902" s="0" t="s">
        <v>134</v>
      </c>
      <c r="BD2902" s="0" t="s">
        <v>134</v>
      </c>
      <c r="BE2902" s="0" t="s">
        <v>134</v>
      </c>
      <c r="BF2902" s="0" t="s">
        <v>134</v>
      </c>
      <c r="BG2902" s="0" t="s">
        <v>134</v>
      </c>
      <c r="BH2902" s="0" t="s">
        <v>134</v>
      </c>
      <c r="BI2902" s="0" t="s">
        <v>134</v>
      </c>
      <c r="BJ2902" s="0" t="s">
        <v>134</v>
      </c>
      <c r="BK2902" s="0" t="s">
        <v>134</v>
      </c>
      <c r="BL2902" s="0" t="s">
        <v>134</v>
      </c>
      <c r="BM2902" s="0" t="s">
        <v>134</v>
      </c>
      <c r="BN2902" s="0" t="s">
        <v>134</v>
      </c>
      <c r="BO2902" s="0" t="s">
        <v>134</v>
      </c>
      <c r="BP2902" s="0" t="s">
        <v>134</v>
      </c>
      <c r="BQ2902" s="0" t="s">
        <v>134</v>
      </c>
      <c r="BR2902" s="0" t="s">
        <v>134</v>
      </c>
      <c r="BS2902" s="0" t="s">
        <v>134</v>
      </c>
      <c r="BT2902" s="0" t="s">
        <v>134</v>
      </c>
      <c r="BU2902" s="0" t="s">
        <v>134</v>
      </c>
      <c r="BV2902" s="0" t="s">
        <v>134</v>
      </c>
      <c r="BW2902" s="0" t="s">
        <v>134</v>
      </c>
      <c r="BX2902" s="0" t="s">
        <v>134</v>
      </c>
      <c r="BZ2902" s="0" t="s">
        <v>134</v>
      </c>
      <c r="CA2902" s="0" t="s">
        <v>134</v>
      </c>
      <c r="CB2902" s="0" t="s">
        <v>134</v>
      </c>
      <c r="CC2902" s="0" t="s">
        <v>134</v>
      </c>
      <c r="CD2902" s="0" t="s">
        <v>134</v>
      </c>
      <c r="CE2902" s="0" t="s">
        <v>134</v>
      </c>
    </row>
    <row r="2903" customFormat="false" ht="12.75" hidden="false" customHeight="false" outlineLevel="0" collapsed="false">
      <c r="E2903" s="9" t="s">
        <v>134</v>
      </c>
      <c r="F2903" s="9" t="s">
        <v>134</v>
      </c>
      <c r="G2903" s="9" t="s">
        <v>134</v>
      </c>
      <c r="Q2903" s="0" t="s">
        <v>134</v>
      </c>
      <c r="R2903" s="0" t="s">
        <v>134</v>
      </c>
      <c r="S2903" s="0" t="s">
        <v>134</v>
      </c>
      <c r="T2903" s="0" t="s">
        <v>134</v>
      </c>
      <c r="U2903" s="0" t="s">
        <v>134</v>
      </c>
      <c r="V2903" s="0" t="s">
        <v>134</v>
      </c>
      <c r="W2903" s="0" t="s">
        <v>134</v>
      </c>
      <c r="X2903" s="0" t="s">
        <v>134</v>
      </c>
      <c r="Y2903" s="0" t="s">
        <v>134</v>
      </c>
      <c r="Z2903" s="0" t="s">
        <v>134</v>
      </c>
      <c r="AA2903" s="0" t="s">
        <v>134</v>
      </c>
      <c r="AB2903" s="0" t="s">
        <v>134</v>
      </c>
      <c r="AC2903" s="0" t="s">
        <v>134</v>
      </c>
      <c r="AD2903" s="0" t="s">
        <v>134</v>
      </c>
      <c r="AE2903" s="0" t="s">
        <v>134</v>
      </c>
      <c r="AF2903" s="0" t="s">
        <v>134</v>
      </c>
      <c r="AG2903" s="0" t="s">
        <v>134</v>
      </c>
      <c r="AH2903" s="0" t="s">
        <v>134</v>
      </c>
      <c r="AI2903" s="0" t="s">
        <v>134</v>
      </c>
      <c r="AJ2903" s="0" t="s">
        <v>134</v>
      </c>
      <c r="AK2903" s="0" t="s">
        <v>134</v>
      </c>
      <c r="AL2903" s="0" t="s">
        <v>134</v>
      </c>
      <c r="AM2903" s="0" t="s">
        <v>134</v>
      </c>
      <c r="AN2903" s="0" t="s">
        <v>134</v>
      </c>
      <c r="AO2903" s="0" t="s">
        <v>134</v>
      </c>
      <c r="AP2903" s="0" t="s">
        <v>134</v>
      </c>
      <c r="AQ2903" s="0" t="s">
        <v>134</v>
      </c>
      <c r="AR2903" s="0" t="s">
        <v>134</v>
      </c>
      <c r="AS2903" s="0" t="s">
        <v>134</v>
      </c>
      <c r="AT2903" s="0" t="s">
        <v>134</v>
      </c>
      <c r="AU2903" s="0" t="s">
        <v>134</v>
      </c>
      <c r="AV2903" s="0" t="s">
        <v>134</v>
      </c>
      <c r="AW2903" s="0" t="s">
        <v>134</v>
      </c>
      <c r="AX2903" s="0" t="s">
        <v>134</v>
      </c>
      <c r="AY2903" s="0" t="s">
        <v>134</v>
      </c>
      <c r="AZ2903" s="0" t="s">
        <v>134</v>
      </c>
      <c r="BA2903" s="0" t="s">
        <v>134</v>
      </c>
      <c r="BB2903" s="0" t="s">
        <v>134</v>
      </c>
      <c r="BC2903" s="0" t="s">
        <v>134</v>
      </c>
      <c r="BD2903" s="0" t="s">
        <v>134</v>
      </c>
      <c r="BE2903" s="0" t="s">
        <v>134</v>
      </c>
      <c r="BF2903" s="0" t="s">
        <v>134</v>
      </c>
      <c r="BG2903" s="0" t="s">
        <v>134</v>
      </c>
      <c r="BH2903" s="0" t="s">
        <v>134</v>
      </c>
      <c r="BI2903" s="0" t="s">
        <v>134</v>
      </c>
      <c r="BJ2903" s="0" t="s">
        <v>134</v>
      </c>
      <c r="BK2903" s="0" t="s">
        <v>134</v>
      </c>
      <c r="BL2903" s="0" t="s">
        <v>134</v>
      </c>
      <c r="BM2903" s="0" t="s">
        <v>134</v>
      </c>
      <c r="BN2903" s="0" t="s">
        <v>134</v>
      </c>
      <c r="BO2903" s="0" t="s">
        <v>134</v>
      </c>
      <c r="BP2903" s="0" t="s">
        <v>134</v>
      </c>
      <c r="BQ2903" s="0" t="s">
        <v>134</v>
      </c>
      <c r="BR2903" s="0" t="s">
        <v>134</v>
      </c>
      <c r="BS2903" s="0" t="s">
        <v>134</v>
      </c>
      <c r="BT2903" s="0" t="s">
        <v>134</v>
      </c>
      <c r="BU2903" s="0" t="s">
        <v>134</v>
      </c>
      <c r="BV2903" s="0" t="s">
        <v>134</v>
      </c>
      <c r="BW2903" s="0" t="s">
        <v>134</v>
      </c>
      <c r="BX2903" s="0" t="s">
        <v>134</v>
      </c>
      <c r="BZ2903" s="0" t="s">
        <v>134</v>
      </c>
      <c r="CA2903" s="0" t="s">
        <v>134</v>
      </c>
      <c r="CB2903" s="0" t="s">
        <v>134</v>
      </c>
      <c r="CC2903" s="0" t="s">
        <v>134</v>
      </c>
      <c r="CD2903" s="0" t="s">
        <v>134</v>
      </c>
      <c r="CE2903" s="0" t="s">
        <v>134</v>
      </c>
    </row>
    <row r="2904" customFormat="false" ht="12.75" hidden="false" customHeight="false" outlineLevel="0" collapsed="false">
      <c r="E2904" s="9" t="s">
        <v>134</v>
      </c>
      <c r="F2904" s="9" t="s">
        <v>134</v>
      </c>
      <c r="G2904" s="9" t="s">
        <v>134</v>
      </c>
      <c r="Q2904" s="0" t="s">
        <v>134</v>
      </c>
      <c r="R2904" s="0" t="s">
        <v>134</v>
      </c>
      <c r="S2904" s="0" t="s">
        <v>134</v>
      </c>
      <c r="T2904" s="0" t="s">
        <v>134</v>
      </c>
      <c r="U2904" s="0" t="s">
        <v>134</v>
      </c>
      <c r="V2904" s="0" t="s">
        <v>134</v>
      </c>
      <c r="W2904" s="0" t="s">
        <v>134</v>
      </c>
      <c r="X2904" s="0" t="s">
        <v>134</v>
      </c>
      <c r="Y2904" s="0" t="s">
        <v>134</v>
      </c>
      <c r="Z2904" s="0" t="s">
        <v>134</v>
      </c>
      <c r="AA2904" s="0" t="s">
        <v>134</v>
      </c>
      <c r="AB2904" s="0" t="s">
        <v>134</v>
      </c>
      <c r="AC2904" s="0" t="s">
        <v>134</v>
      </c>
      <c r="AD2904" s="0" t="s">
        <v>134</v>
      </c>
      <c r="AE2904" s="0" t="s">
        <v>134</v>
      </c>
      <c r="AF2904" s="0" t="s">
        <v>134</v>
      </c>
      <c r="AG2904" s="0" t="s">
        <v>134</v>
      </c>
      <c r="AH2904" s="0" t="s">
        <v>134</v>
      </c>
      <c r="AI2904" s="0" t="s">
        <v>134</v>
      </c>
      <c r="AJ2904" s="0" t="s">
        <v>134</v>
      </c>
      <c r="AK2904" s="0" t="s">
        <v>134</v>
      </c>
      <c r="AL2904" s="0" t="s">
        <v>134</v>
      </c>
      <c r="AM2904" s="0" t="s">
        <v>134</v>
      </c>
      <c r="AN2904" s="0" t="s">
        <v>134</v>
      </c>
      <c r="AO2904" s="0" t="s">
        <v>134</v>
      </c>
      <c r="AP2904" s="0" t="s">
        <v>134</v>
      </c>
      <c r="AQ2904" s="0" t="s">
        <v>134</v>
      </c>
      <c r="AR2904" s="0" t="s">
        <v>134</v>
      </c>
      <c r="AS2904" s="0" t="s">
        <v>134</v>
      </c>
      <c r="AT2904" s="0" t="s">
        <v>134</v>
      </c>
      <c r="AU2904" s="0" t="s">
        <v>134</v>
      </c>
      <c r="AV2904" s="0" t="s">
        <v>134</v>
      </c>
      <c r="AW2904" s="0" t="s">
        <v>134</v>
      </c>
      <c r="AX2904" s="0" t="s">
        <v>134</v>
      </c>
      <c r="AY2904" s="0" t="s">
        <v>134</v>
      </c>
      <c r="AZ2904" s="0" t="s">
        <v>134</v>
      </c>
      <c r="BA2904" s="0" t="s">
        <v>134</v>
      </c>
      <c r="BB2904" s="0" t="s">
        <v>134</v>
      </c>
      <c r="BC2904" s="0" t="s">
        <v>134</v>
      </c>
      <c r="BD2904" s="0" t="s">
        <v>134</v>
      </c>
      <c r="BE2904" s="0" t="s">
        <v>134</v>
      </c>
      <c r="BF2904" s="0" t="s">
        <v>134</v>
      </c>
      <c r="BG2904" s="0" t="s">
        <v>134</v>
      </c>
      <c r="BH2904" s="0" t="s">
        <v>134</v>
      </c>
      <c r="BI2904" s="0" t="s">
        <v>134</v>
      </c>
      <c r="BJ2904" s="0" t="s">
        <v>134</v>
      </c>
      <c r="BK2904" s="0" t="s">
        <v>134</v>
      </c>
      <c r="BL2904" s="0" t="s">
        <v>134</v>
      </c>
      <c r="BM2904" s="0" t="s">
        <v>134</v>
      </c>
      <c r="BN2904" s="0" t="s">
        <v>134</v>
      </c>
      <c r="BO2904" s="0" t="s">
        <v>134</v>
      </c>
      <c r="BP2904" s="0" t="s">
        <v>134</v>
      </c>
      <c r="BQ2904" s="0" t="s">
        <v>134</v>
      </c>
      <c r="BR2904" s="0" t="s">
        <v>134</v>
      </c>
      <c r="BS2904" s="0" t="s">
        <v>134</v>
      </c>
      <c r="BT2904" s="0" t="s">
        <v>134</v>
      </c>
      <c r="BU2904" s="0" t="s">
        <v>134</v>
      </c>
      <c r="BV2904" s="0" t="s">
        <v>134</v>
      </c>
      <c r="BW2904" s="0" t="s">
        <v>134</v>
      </c>
      <c r="BX2904" s="0" t="s">
        <v>134</v>
      </c>
      <c r="BZ2904" s="0" t="s">
        <v>134</v>
      </c>
      <c r="CA2904" s="0" t="s">
        <v>134</v>
      </c>
      <c r="CB2904" s="0" t="s">
        <v>134</v>
      </c>
      <c r="CC2904" s="0" t="s">
        <v>134</v>
      </c>
      <c r="CD2904" s="0" t="s">
        <v>134</v>
      </c>
      <c r="CE2904" s="0" t="s">
        <v>134</v>
      </c>
    </row>
    <row r="2905" customFormat="false" ht="12.75" hidden="false" customHeight="false" outlineLevel="0" collapsed="false">
      <c r="E2905" s="9" t="s">
        <v>134</v>
      </c>
      <c r="F2905" s="9" t="s">
        <v>134</v>
      </c>
      <c r="G2905" s="9" t="s">
        <v>134</v>
      </c>
      <c r="Q2905" s="0" t="s">
        <v>134</v>
      </c>
      <c r="R2905" s="0" t="s">
        <v>134</v>
      </c>
      <c r="S2905" s="0" t="s">
        <v>134</v>
      </c>
      <c r="T2905" s="0" t="s">
        <v>134</v>
      </c>
      <c r="U2905" s="0" t="s">
        <v>134</v>
      </c>
      <c r="V2905" s="0" t="s">
        <v>134</v>
      </c>
      <c r="W2905" s="0" t="s">
        <v>134</v>
      </c>
      <c r="X2905" s="0" t="s">
        <v>134</v>
      </c>
      <c r="Y2905" s="0" t="s">
        <v>134</v>
      </c>
      <c r="Z2905" s="0" t="s">
        <v>134</v>
      </c>
      <c r="AA2905" s="0" t="s">
        <v>134</v>
      </c>
      <c r="AB2905" s="0" t="s">
        <v>134</v>
      </c>
      <c r="AC2905" s="0" t="s">
        <v>134</v>
      </c>
      <c r="AD2905" s="0" t="s">
        <v>134</v>
      </c>
      <c r="AE2905" s="0" t="s">
        <v>134</v>
      </c>
      <c r="AF2905" s="0" t="s">
        <v>134</v>
      </c>
      <c r="AG2905" s="0" t="s">
        <v>134</v>
      </c>
      <c r="AH2905" s="0" t="s">
        <v>134</v>
      </c>
      <c r="AI2905" s="0" t="s">
        <v>134</v>
      </c>
      <c r="AJ2905" s="0" t="s">
        <v>134</v>
      </c>
      <c r="AK2905" s="0" t="s">
        <v>134</v>
      </c>
      <c r="AL2905" s="0" t="s">
        <v>134</v>
      </c>
      <c r="AM2905" s="0" t="s">
        <v>134</v>
      </c>
      <c r="AN2905" s="0" t="s">
        <v>134</v>
      </c>
      <c r="AO2905" s="0" t="s">
        <v>134</v>
      </c>
      <c r="AP2905" s="0" t="s">
        <v>134</v>
      </c>
      <c r="AQ2905" s="0" t="s">
        <v>134</v>
      </c>
      <c r="AR2905" s="0" t="s">
        <v>134</v>
      </c>
      <c r="AS2905" s="0" t="s">
        <v>134</v>
      </c>
      <c r="AT2905" s="0" t="s">
        <v>134</v>
      </c>
      <c r="AU2905" s="0" t="s">
        <v>134</v>
      </c>
      <c r="AV2905" s="0" t="s">
        <v>134</v>
      </c>
      <c r="AW2905" s="0" t="s">
        <v>134</v>
      </c>
      <c r="AX2905" s="0" t="s">
        <v>134</v>
      </c>
      <c r="AY2905" s="0" t="s">
        <v>134</v>
      </c>
      <c r="AZ2905" s="0" t="s">
        <v>134</v>
      </c>
      <c r="BA2905" s="0" t="s">
        <v>134</v>
      </c>
      <c r="BB2905" s="0" t="s">
        <v>134</v>
      </c>
      <c r="BC2905" s="0" t="s">
        <v>134</v>
      </c>
      <c r="BD2905" s="0" t="s">
        <v>134</v>
      </c>
      <c r="BE2905" s="0" t="s">
        <v>134</v>
      </c>
      <c r="BF2905" s="0" t="s">
        <v>134</v>
      </c>
      <c r="BG2905" s="0" t="s">
        <v>134</v>
      </c>
      <c r="BH2905" s="0" t="s">
        <v>134</v>
      </c>
      <c r="BI2905" s="0" t="s">
        <v>134</v>
      </c>
      <c r="BJ2905" s="0" t="s">
        <v>134</v>
      </c>
      <c r="BK2905" s="0" t="s">
        <v>134</v>
      </c>
      <c r="BL2905" s="0" t="s">
        <v>134</v>
      </c>
      <c r="BM2905" s="0" t="s">
        <v>134</v>
      </c>
      <c r="BN2905" s="0" t="s">
        <v>134</v>
      </c>
      <c r="BO2905" s="0" t="s">
        <v>134</v>
      </c>
      <c r="BP2905" s="0" t="s">
        <v>134</v>
      </c>
      <c r="BQ2905" s="0" t="s">
        <v>134</v>
      </c>
      <c r="BR2905" s="0" t="s">
        <v>134</v>
      </c>
      <c r="BS2905" s="0" t="s">
        <v>134</v>
      </c>
      <c r="BT2905" s="0" t="s">
        <v>134</v>
      </c>
      <c r="BU2905" s="0" t="s">
        <v>134</v>
      </c>
      <c r="BV2905" s="0" t="s">
        <v>134</v>
      </c>
      <c r="BW2905" s="0" t="s">
        <v>134</v>
      </c>
      <c r="BX2905" s="0" t="s">
        <v>134</v>
      </c>
      <c r="BZ2905" s="0" t="s">
        <v>134</v>
      </c>
      <c r="CA2905" s="0" t="s">
        <v>134</v>
      </c>
      <c r="CB2905" s="0" t="s">
        <v>134</v>
      </c>
      <c r="CC2905" s="0" t="s">
        <v>134</v>
      </c>
      <c r="CD2905" s="0" t="s">
        <v>134</v>
      </c>
      <c r="CE2905" s="0" t="s">
        <v>134</v>
      </c>
    </row>
    <row r="2906" customFormat="false" ht="12.75" hidden="false" customHeight="false" outlineLevel="0" collapsed="false">
      <c r="E2906" s="9" t="s">
        <v>134</v>
      </c>
      <c r="F2906" s="9" t="s">
        <v>134</v>
      </c>
      <c r="G2906" s="9" t="s">
        <v>134</v>
      </c>
      <c r="Q2906" s="0" t="s">
        <v>134</v>
      </c>
      <c r="R2906" s="0" t="s">
        <v>134</v>
      </c>
      <c r="S2906" s="0" t="s">
        <v>134</v>
      </c>
      <c r="T2906" s="0" t="s">
        <v>134</v>
      </c>
      <c r="U2906" s="0" t="s">
        <v>134</v>
      </c>
      <c r="V2906" s="0" t="s">
        <v>134</v>
      </c>
      <c r="W2906" s="0" t="s">
        <v>134</v>
      </c>
      <c r="X2906" s="0" t="s">
        <v>134</v>
      </c>
      <c r="Y2906" s="0" t="s">
        <v>134</v>
      </c>
      <c r="Z2906" s="0" t="s">
        <v>134</v>
      </c>
      <c r="AA2906" s="0" t="s">
        <v>134</v>
      </c>
      <c r="AB2906" s="0" t="s">
        <v>134</v>
      </c>
      <c r="AC2906" s="0" t="s">
        <v>134</v>
      </c>
      <c r="AD2906" s="0" t="s">
        <v>134</v>
      </c>
      <c r="AE2906" s="0" t="s">
        <v>134</v>
      </c>
      <c r="AF2906" s="0" t="s">
        <v>134</v>
      </c>
      <c r="AG2906" s="0" t="s">
        <v>134</v>
      </c>
      <c r="AH2906" s="0" t="s">
        <v>134</v>
      </c>
      <c r="AI2906" s="0" t="s">
        <v>134</v>
      </c>
      <c r="AJ2906" s="0" t="s">
        <v>134</v>
      </c>
      <c r="AK2906" s="0" t="s">
        <v>134</v>
      </c>
      <c r="AL2906" s="0" t="s">
        <v>134</v>
      </c>
      <c r="AM2906" s="0" t="s">
        <v>134</v>
      </c>
      <c r="AN2906" s="0" t="s">
        <v>134</v>
      </c>
      <c r="AO2906" s="0" t="s">
        <v>134</v>
      </c>
      <c r="AP2906" s="0" t="s">
        <v>134</v>
      </c>
      <c r="AQ2906" s="0" t="s">
        <v>134</v>
      </c>
      <c r="AR2906" s="0" t="s">
        <v>134</v>
      </c>
      <c r="AS2906" s="0" t="s">
        <v>134</v>
      </c>
      <c r="AT2906" s="0" t="s">
        <v>134</v>
      </c>
      <c r="AU2906" s="0" t="s">
        <v>134</v>
      </c>
      <c r="AV2906" s="0" t="s">
        <v>134</v>
      </c>
      <c r="AW2906" s="0" t="s">
        <v>134</v>
      </c>
      <c r="AX2906" s="0" t="s">
        <v>134</v>
      </c>
      <c r="AY2906" s="0" t="s">
        <v>134</v>
      </c>
      <c r="AZ2906" s="0" t="s">
        <v>134</v>
      </c>
      <c r="BA2906" s="0" t="s">
        <v>134</v>
      </c>
      <c r="BB2906" s="0" t="s">
        <v>134</v>
      </c>
      <c r="BC2906" s="0" t="s">
        <v>134</v>
      </c>
      <c r="BD2906" s="0" t="s">
        <v>134</v>
      </c>
      <c r="BE2906" s="0" t="s">
        <v>134</v>
      </c>
      <c r="BF2906" s="0" t="s">
        <v>134</v>
      </c>
      <c r="BG2906" s="0" t="s">
        <v>134</v>
      </c>
      <c r="BH2906" s="0" t="s">
        <v>134</v>
      </c>
      <c r="BI2906" s="0" t="s">
        <v>134</v>
      </c>
      <c r="BJ2906" s="0" t="s">
        <v>134</v>
      </c>
      <c r="BK2906" s="0" t="s">
        <v>134</v>
      </c>
      <c r="BL2906" s="0" t="s">
        <v>134</v>
      </c>
      <c r="BM2906" s="0" t="s">
        <v>134</v>
      </c>
      <c r="BN2906" s="0" t="s">
        <v>134</v>
      </c>
      <c r="BO2906" s="0" t="s">
        <v>134</v>
      </c>
      <c r="BP2906" s="0" t="s">
        <v>134</v>
      </c>
      <c r="BQ2906" s="0" t="s">
        <v>134</v>
      </c>
      <c r="BR2906" s="0" t="s">
        <v>134</v>
      </c>
      <c r="BS2906" s="0" t="s">
        <v>134</v>
      </c>
      <c r="BT2906" s="0" t="s">
        <v>134</v>
      </c>
      <c r="BU2906" s="0" t="s">
        <v>134</v>
      </c>
      <c r="BV2906" s="0" t="s">
        <v>134</v>
      </c>
      <c r="BW2906" s="0" t="s">
        <v>134</v>
      </c>
      <c r="BX2906" s="0" t="s">
        <v>134</v>
      </c>
      <c r="BZ2906" s="0" t="s">
        <v>134</v>
      </c>
      <c r="CA2906" s="0" t="s">
        <v>134</v>
      </c>
      <c r="CB2906" s="0" t="s">
        <v>134</v>
      </c>
      <c r="CC2906" s="0" t="s">
        <v>134</v>
      </c>
      <c r="CD2906" s="0" t="s">
        <v>134</v>
      </c>
      <c r="CE2906" s="0" t="s">
        <v>134</v>
      </c>
    </row>
    <row r="2907" customFormat="false" ht="12.75" hidden="false" customHeight="false" outlineLevel="0" collapsed="false">
      <c r="E2907" s="9" t="s">
        <v>134</v>
      </c>
      <c r="F2907" s="9" t="s">
        <v>134</v>
      </c>
      <c r="G2907" s="9" t="s">
        <v>134</v>
      </c>
      <c r="Q2907" s="0" t="s">
        <v>134</v>
      </c>
      <c r="R2907" s="0" t="s">
        <v>134</v>
      </c>
      <c r="S2907" s="0" t="s">
        <v>134</v>
      </c>
      <c r="T2907" s="0" t="s">
        <v>134</v>
      </c>
      <c r="U2907" s="0" t="s">
        <v>134</v>
      </c>
      <c r="V2907" s="0" t="s">
        <v>134</v>
      </c>
      <c r="W2907" s="0" t="s">
        <v>134</v>
      </c>
      <c r="X2907" s="0" t="s">
        <v>134</v>
      </c>
      <c r="Y2907" s="0" t="s">
        <v>134</v>
      </c>
      <c r="Z2907" s="0" t="s">
        <v>134</v>
      </c>
      <c r="AA2907" s="0" t="s">
        <v>134</v>
      </c>
      <c r="AB2907" s="0" t="s">
        <v>134</v>
      </c>
      <c r="AC2907" s="0" t="s">
        <v>134</v>
      </c>
      <c r="AD2907" s="0" t="s">
        <v>134</v>
      </c>
      <c r="AE2907" s="0" t="s">
        <v>134</v>
      </c>
      <c r="AF2907" s="0" t="s">
        <v>134</v>
      </c>
      <c r="AG2907" s="0" t="s">
        <v>134</v>
      </c>
      <c r="AH2907" s="0" t="s">
        <v>134</v>
      </c>
      <c r="AI2907" s="0" t="s">
        <v>134</v>
      </c>
      <c r="AJ2907" s="0" t="s">
        <v>134</v>
      </c>
      <c r="AK2907" s="0" t="s">
        <v>134</v>
      </c>
      <c r="AL2907" s="0" t="s">
        <v>134</v>
      </c>
      <c r="AM2907" s="0" t="s">
        <v>134</v>
      </c>
      <c r="AN2907" s="0" t="s">
        <v>134</v>
      </c>
      <c r="AO2907" s="0" t="s">
        <v>134</v>
      </c>
      <c r="AP2907" s="0" t="s">
        <v>134</v>
      </c>
      <c r="AQ2907" s="0" t="s">
        <v>134</v>
      </c>
      <c r="AR2907" s="0" t="s">
        <v>134</v>
      </c>
      <c r="AS2907" s="0" t="s">
        <v>134</v>
      </c>
      <c r="AT2907" s="0" t="s">
        <v>134</v>
      </c>
      <c r="AU2907" s="0" t="s">
        <v>134</v>
      </c>
      <c r="AV2907" s="0" t="s">
        <v>134</v>
      </c>
      <c r="AW2907" s="0" t="s">
        <v>134</v>
      </c>
      <c r="AX2907" s="0" t="s">
        <v>134</v>
      </c>
      <c r="AY2907" s="0" t="s">
        <v>134</v>
      </c>
      <c r="AZ2907" s="0" t="s">
        <v>134</v>
      </c>
      <c r="BA2907" s="0" t="s">
        <v>134</v>
      </c>
      <c r="BB2907" s="0" t="s">
        <v>134</v>
      </c>
      <c r="BC2907" s="0" t="s">
        <v>134</v>
      </c>
      <c r="BD2907" s="0" t="s">
        <v>134</v>
      </c>
      <c r="BE2907" s="0" t="s">
        <v>134</v>
      </c>
      <c r="BF2907" s="0" t="s">
        <v>134</v>
      </c>
      <c r="BG2907" s="0" t="s">
        <v>134</v>
      </c>
      <c r="BH2907" s="0" t="s">
        <v>134</v>
      </c>
      <c r="BI2907" s="0" t="s">
        <v>134</v>
      </c>
      <c r="BJ2907" s="0" t="s">
        <v>134</v>
      </c>
      <c r="BK2907" s="0" t="s">
        <v>134</v>
      </c>
      <c r="BL2907" s="0" t="s">
        <v>134</v>
      </c>
      <c r="BM2907" s="0" t="s">
        <v>134</v>
      </c>
      <c r="BN2907" s="0" t="s">
        <v>134</v>
      </c>
      <c r="BO2907" s="0" t="s">
        <v>134</v>
      </c>
      <c r="BP2907" s="0" t="s">
        <v>134</v>
      </c>
      <c r="BQ2907" s="0" t="s">
        <v>134</v>
      </c>
      <c r="BR2907" s="0" t="s">
        <v>134</v>
      </c>
      <c r="BS2907" s="0" t="s">
        <v>134</v>
      </c>
      <c r="BT2907" s="0" t="s">
        <v>134</v>
      </c>
      <c r="BU2907" s="0" t="s">
        <v>134</v>
      </c>
      <c r="BV2907" s="0" t="s">
        <v>134</v>
      </c>
      <c r="BW2907" s="0" t="s">
        <v>134</v>
      </c>
      <c r="BX2907" s="0" t="s">
        <v>134</v>
      </c>
      <c r="BZ2907" s="0" t="s">
        <v>134</v>
      </c>
      <c r="CA2907" s="0" t="s">
        <v>134</v>
      </c>
      <c r="CB2907" s="0" t="s">
        <v>134</v>
      </c>
      <c r="CC2907" s="0" t="s">
        <v>134</v>
      </c>
      <c r="CD2907" s="0" t="s">
        <v>134</v>
      </c>
      <c r="CE2907" s="0" t="s">
        <v>134</v>
      </c>
    </row>
    <row r="2908" customFormat="false" ht="12.75" hidden="false" customHeight="false" outlineLevel="0" collapsed="false">
      <c r="E2908" s="9" t="s">
        <v>134</v>
      </c>
      <c r="F2908" s="9" t="s">
        <v>134</v>
      </c>
      <c r="G2908" s="9" t="s">
        <v>134</v>
      </c>
      <c r="Q2908" s="0" t="s">
        <v>134</v>
      </c>
      <c r="R2908" s="0" t="s">
        <v>134</v>
      </c>
      <c r="S2908" s="0" t="s">
        <v>134</v>
      </c>
      <c r="T2908" s="0" t="s">
        <v>134</v>
      </c>
      <c r="U2908" s="0" t="s">
        <v>134</v>
      </c>
      <c r="V2908" s="0" t="s">
        <v>134</v>
      </c>
      <c r="W2908" s="0" t="s">
        <v>134</v>
      </c>
      <c r="X2908" s="0" t="s">
        <v>134</v>
      </c>
      <c r="Y2908" s="0" t="s">
        <v>134</v>
      </c>
      <c r="Z2908" s="0" t="s">
        <v>134</v>
      </c>
      <c r="AA2908" s="0" t="s">
        <v>134</v>
      </c>
      <c r="AB2908" s="0" t="s">
        <v>134</v>
      </c>
      <c r="AC2908" s="0" t="s">
        <v>134</v>
      </c>
      <c r="AD2908" s="0" t="s">
        <v>134</v>
      </c>
      <c r="AE2908" s="0" t="s">
        <v>134</v>
      </c>
      <c r="AF2908" s="0" t="s">
        <v>134</v>
      </c>
      <c r="AG2908" s="0" t="s">
        <v>134</v>
      </c>
      <c r="AH2908" s="0" t="s">
        <v>134</v>
      </c>
      <c r="AI2908" s="0" t="s">
        <v>134</v>
      </c>
      <c r="AJ2908" s="0" t="s">
        <v>134</v>
      </c>
      <c r="AK2908" s="0" t="s">
        <v>134</v>
      </c>
      <c r="AL2908" s="0" t="s">
        <v>134</v>
      </c>
      <c r="AM2908" s="0" t="s">
        <v>134</v>
      </c>
      <c r="AN2908" s="0" t="s">
        <v>134</v>
      </c>
      <c r="AO2908" s="0" t="s">
        <v>134</v>
      </c>
      <c r="AP2908" s="0" t="s">
        <v>134</v>
      </c>
      <c r="AQ2908" s="0" t="s">
        <v>134</v>
      </c>
      <c r="AR2908" s="0" t="s">
        <v>134</v>
      </c>
      <c r="AS2908" s="0" t="s">
        <v>134</v>
      </c>
      <c r="AT2908" s="0" t="s">
        <v>134</v>
      </c>
      <c r="AU2908" s="0" t="s">
        <v>134</v>
      </c>
      <c r="AV2908" s="0" t="s">
        <v>134</v>
      </c>
      <c r="AW2908" s="0" t="s">
        <v>134</v>
      </c>
      <c r="AX2908" s="0" t="s">
        <v>134</v>
      </c>
      <c r="AY2908" s="0" t="s">
        <v>134</v>
      </c>
      <c r="AZ2908" s="0" t="s">
        <v>134</v>
      </c>
      <c r="BA2908" s="0" t="s">
        <v>134</v>
      </c>
      <c r="BB2908" s="0" t="s">
        <v>134</v>
      </c>
      <c r="BC2908" s="0" t="s">
        <v>134</v>
      </c>
      <c r="BD2908" s="0" t="s">
        <v>134</v>
      </c>
      <c r="BE2908" s="0" t="s">
        <v>134</v>
      </c>
      <c r="BF2908" s="0" t="s">
        <v>134</v>
      </c>
      <c r="BG2908" s="0" t="s">
        <v>134</v>
      </c>
      <c r="BH2908" s="0" t="s">
        <v>134</v>
      </c>
      <c r="BI2908" s="0" t="s">
        <v>134</v>
      </c>
      <c r="BJ2908" s="0" t="s">
        <v>134</v>
      </c>
      <c r="BK2908" s="0" t="s">
        <v>134</v>
      </c>
      <c r="BL2908" s="0" t="s">
        <v>134</v>
      </c>
      <c r="BM2908" s="0" t="s">
        <v>134</v>
      </c>
      <c r="BN2908" s="0" t="s">
        <v>134</v>
      </c>
      <c r="BO2908" s="0" t="s">
        <v>134</v>
      </c>
      <c r="BP2908" s="0" t="s">
        <v>134</v>
      </c>
      <c r="BQ2908" s="0" t="s">
        <v>134</v>
      </c>
      <c r="BR2908" s="0" t="s">
        <v>134</v>
      </c>
      <c r="BS2908" s="0" t="s">
        <v>134</v>
      </c>
      <c r="BT2908" s="0" t="s">
        <v>134</v>
      </c>
      <c r="BU2908" s="0" t="s">
        <v>134</v>
      </c>
      <c r="BV2908" s="0" t="s">
        <v>134</v>
      </c>
      <c r="BW2908" s="0" t="s">
        <v>134</v>
      </c>
      <c r="BX2908" s="0" t="s">
        <v>134</v>
      </c>
      <c r="BZ2908" s="0" t="s">
        <v>134</v>
      </c>
      <c r="CA2908" s="0" t="s">
        <v>134</v>
      </c>
      <c r="CB2908" s="0" t="s">
        <v>134</v>
      </c>
      <c r="CC2908" s="0" t="s">
        <v>134</v>
      </c>
      <c r="CD2908" s="0" t="s">
        <v>134</v>
      </c>
      <c r="CE2908" s="0" t="s">
        <v>134</v>
      </c>
    </row>
    <row r="2909" customFormat="false" ht="12.75" hidden="false" customHeight="false" outlineLevel="0" collapsed="false">
      <c r="E2909" s="9" t="s">
        <v>134</v>
      </c>
      <c r="F2909" s="9" t="s">
        <v>134</v>
      </c>
      <c r="G2909" s="9" t="s">
        <v>134</v>
      </c>
      <c r="Q2909" s="0" t="s">
        <v>134</v>
      </c>
      <c r="R2909" s="0" t="s">
        <v>134</v>
      </c>
      <c r="S2909" s="0" t="s">
        <v>134</v>
      </c>
      <c r="T2909" s="0" t="s">
        <v>134</v>
      </c>
      <c r="U2909" s="0" t="s">
        <v>134</v>
      </c>
      <c r="V2909" s="0" t="s">
        <v>134</v>
      </c>
      <c r="W2909" s="0" t="s">
        <v>134</v>
      </c>
      <c r="X2909" s="0" t="s">
        <v>134</v>
      </c>
      <c r="Y2909" s="0" t="s">
        <v>134</v>
      </c>
      <c r="Z2909" s="0" t="s">
        <v>134</v>
      </c>
      <c r="AA2909" s="0" t="s">
        <v>134</v>
      </c>
      <c r="AB2909" s="0" t="s">
        <v>134</v>
      </c>
      <c r="AC2909" s="0" t="s">
        <v>134</v>
      </c>
      <c r="AD2909" s="0" t="s">
        <v>134</v>
      </c>
      <c r="AE2909" s="0" t="s">
        <v>134</v>
      </c>
      <c r="AF2909" s="0" t="s">
        <v>134</v>
      </c>
      <c r="AG2909" s="0" t="s">
        <v>134</v>
      </c>
      <c r="AH2909" s="0" t="s">
        <v>134</v>
      </c>
      <c r="AI2909" s="0" t="s">
        <v>134</v>
      </c>
      <c r="AJ2909" s="0" t="s">
        <v>134</v>
      </c>
      <c r="AK2909" s="0" t="s">
        <v>134</v>
      </c>
      <c r="AL2909" s="0" t="s">
        <v>134</v>
      </c>
      <c r="AM2909" s="0" t="s">
        <v>134</v>
      </c>
      <c r="AN2909" s="0" t="s">
        <v>134</v>
      </c>
      <c r="AO2909" s="0" t="s">
        <v>134</v>
      </c>
      <c r="AP2909" s="0" t="s">
        <v>134</v>
      </c>
      <c r="AQ2909" s="0" t="s">
        <v>134</v>
      </c>
      <c r="AR2909" s="0" t="s">
        <v>134</v>
      </c>
      <c r="AS2909" s="0" t="s">
        <v>134</v>
      </c>
      <c r="AT2909" s="0" t="s">
        <v>134</v>
      </c>
      <c r="AU2909" s="0" t="s">
        <v>134</v>
      </c>
      <c r="AV2909" s="0" t="s">
        <v>134</v>
      </c>
      <c r="AW2909" s="0" t="s">
        <v>134</v>
      </c>
      <c r="AX2909" s="0" t="s">
        <v>134</v>
      </c>
      <c r="AY2909" s="0" t="s">
        <v>134</v>
      </c>
      <c r="AZ2909" s="0" t="s">
        <v>134</v>
      </c>
      <c r="BA2909" s="0" t="s">
        <v>134</v>
      </c>
      <c r="BB2909" s="0" t="s">
        <v>134</v>
      </c>
      <c r="BC2909" s="0" t="s">
        <v>134</v>
      </c>
      <c r="BD2909" s="0" t="s">
        <v>134</v>
      </c>
      <c r="BE2909" s="0" t="s">
        <v>134</v>
      </c>
      <c r="BF2909" s="0" t="s">
        <v>134</v>
      </c>
      <c r="BG2909" s="0" t="s">
        <v>134</v>
      </c>
      <c r="BH2909" s="0" t="s">
        <v>134</v>
      </c>
      <c r="BI2909" s="0" t="s">
        <v>134</v>
      </c>
      <c r="BJ2909" s="0" t="s">
        <v>134</v>
      </c>
      <c r="BK2909" s="0" t="s">
        <v>134</v>
      </c>
      <c r="BL2909" s="0" t="s">
        <v>134</v>
      </c>
      <c r="BM2909" s="0" t="s">
        <v>134</v>
      </c>
      <c r="BN2909" s="0" t="s">
        <v>134</v>
      </c>
      <c r="BO2909" s="0" t="s">
        <v>134</v>
      </c>
      <c r="BP2909" s="0" t="s">
        <v>134</v>
      </c>
      <c r="BQ2909" s="0" t="s">
        <v>134</v>
      </c>
      <c r="BR2909" s="0" t="s">
        <v>134</v>
      </c>
      <c r="BS2909" s="0" t="s">
        <v>134</v>
      </c>
      <c r="BT2909" s="0" t="s">
        <v>134</v>
      </c>
      <c r="BU2909" s="0" t="s">
        <v>134</v>
      </c>
      <c r="BV2909" s="0" t="s">
        <v>134</v>
      </c>
      <c r="BW2909" s="0" t="s">
        <v>134</v>
      </c>
      <c r="BX2909" s="0" t="s">
        <v>134</v>
      </c>
      <c r="BZ2909" s="0" t="s">
        <v>134</v>
      </c>
      <c r="CA2909" s="0" t="s">
        <v>134</v>
      </c>
      <c r="CB2909" s="0" t="s">
        <v>134</v>
      </c>
      <c r="CC2909" s="0" t="s">
        <v>134</v>
      </c>
      <c r="CD2909" s="0" t="s">
        <v>134</v>
      </c>
      <c r="CE2909" s="0" t="s">
        <v>134</v>
      </c>
    </row>
    <row r="2910" customFormat="false" ht="12.75" hidden="false" customHeight="false" outlineLevel="0" collapsed="false">
      <c r="E2910" s="9" t="s">
        <v>134</v>
      </c>
      <c r="F2910" s="9" t="s">
        <v>134</v>
      </c>
      <c r="G2910" s="9" t="s">
        <v>134</v>
      </c>
      <c r="Q2910" s="0" t="s">
        <v>134</v>
      </c>
      <c r="R2910" s="0" t="s">
        <v>134</v>
      </c>
      <c r="S2910" s="0" t="s">
        <v>134</v>
      </c>
      <c r="T2910" s="0" t="s">
        <v>134</v>
      </c>
      <c r="U2910" s="0" t="s">
        <v>134</v>
      </c>
      <c r="V2910" s="0" t="s">
        <v>134</v>
      </c>
      <c r="W2910" s="0" t="s">
        <v>134</v>
      </c>
      <c r="X2910" s="0" t="s">
        <v>134</v>
      </c>
      <c r="Y2910" s="0" t="s">
        <v>134</v>
      </c>
      <c r="Z2910" s="0" t="s">
        <v>134</v>
      </c>
      <c r="AA2910" s="0" t="s">
        <v>134</v>
      </c>
      <c r="AB2910" s="0" t="s">
        <v>134</v>
      </c>
      <c r="AC2910" s="0" t="s">
        <v>134</v>
      </c>
      <c r="AD2910" s="0" t="s">
        <v>134</v>
      </c>
      <c r="AE2910" s="0" t="s">
        <v>134</v>
      </c>
      <c r="AF2910" s="0" t="s">
        <v>134</v>
      </c>
      <c r="AG2910" s="0" t="s">
        <v>134</v>
      </c>
      <c r="AH2910" s="0" t="s">
        <v>134</v>
      </c>
      <c r="AI2910" s="0" t="s">
        <v>134</v>
      </c>
      <c r="AJ2910" s="0" t="s">
        <v>134</v>
      </c>
      <c r="AK2910" s="0" t="s">
        <v>134</v>
      </c>
      <c r="AL2910" s="0" t="s">
        <v>134</v>
      </c>
      <c r="AM2910" s="0" t="s">
        <v>134</v>
      </c>
      <c r="AN2910" s="0" t="s">
        <v>134</v>
      </c>
      <c r="AO2910" s="0" t="s">
        <v>134</v>
      </c>
      <c r="AP2910" s="0" t="s">
        <v>134</v>
      </c>
      <c r="AQ2910" s="0" t="s">
        <v>134</v>
      </c>
      <c r="AR2910" s="0" t="s">
        <v>134</v>
      </c>
      <c r="AS2910" s="0" t="s">
        <v>134</v>
      </c>
      <c r="AT2910" s="0" t="s">
        <v>134</v>
      </c>
      <c r="AU2910" s="0" t="s">
        <v>134</v>
      </c>
      <c r="AV2910" s="0" t="s">
        <v>134</v>
      </c>
      <c r="AW2910" s="0" t="s">
        <v>134</v>
      </c>
      <c r="AX2910" s="0" t="s">
        <v>134</v>
      </c>
      <c r="AY2910" s="0" t="s">
        <v>134</v>
      </c>
      <c r="AZ2910" s="0" t="s">
        <v>134</v>
      </c>
      <c r="BA2910" s="0" t="s">
        <v>134</v>
      </c>
      <c r="BB2910" s="0" t="s">
        <v>134</v>
      </c>
      <c r="BC2910" s="0" t="s">
        <v>134</v>
      </c>
      <c r="BD2910" s="0" t="s">
        <v>134</v>
      </c>
      <c r="BE2910" s="0" t="s">
        <v>134</v>
      </c>
      <c r="BF2910" s="0" t="s">
        <v>134</v>
      </c>
      <c r="BG2910" s="0" t="s">
        <v>134</v>
      </c>
      <c r="BH2910" s="0" t="s">
        <v>134</v>
      </c>
      <c r="BI2910" s="0" t="s">
        <v>134</v>
      </c>
      <c r="BJ2910" s="0" t="s">
        <v>134</v>
      </c>
      <c r="BK2910" s="0" t="s">
        <v>134</v>
      </c>
      <c r="BL2910" s="0" t="s">
        <v>134</v>
      </c>
      <c r="BM2910" s="0" t="s">
        <v>134</v>
      </c>
      <c r="BN2910" s="0" t="s">
        <v>134</v>
      </c>
      <c r="BO2910" s="0" t="s">
        <v>134</v>
      </c>
      <c r="BP2910" s="0" t="s">
        <v>134</v>
      </c>
      <c r="BQ2910" s="0" t="s">
        <v>134</v>
      </c>
      <c r="BR2910" s="0" t="s">
        <v>134</v>
      </c>
      <c r="BS2910" s="0" t="s">
        <v>134</v>
      </c>
      <c r="BT2910" s="0" t="s">
        <v>134</v>
      </c>
      <c r="BU2910" s="0" t="s">
        <v>134</v>
      </c>
      <c r="BV2910" s="0" t="s">
        <v>134</v>
      </c>
      <c r="BW2910" s="0" t="s">
        <v>134</v>
      </c>
      <c r="BX2910" s="0" t="s">
        <v>134</v>
      </c>
      <c r="BZ2910" s="0" t="s">
        <v>134</v>
      </c>
      <c r="CA2910" s="0" t="s">
        <v>134</v>
      </c>
      <c r="CB2910" s="0" t="s">
        <v>134</v>
      </c>
      <c r="CC2910" s="0" t="s">
        <v>134</v>
      </c>
      <c r="CD2910" s="0" t="s">
        <v>134</v>
      </c>
      <c r="CE2910" s="0" t="s">
        <v>134</v>
      </c>
    </row>
    <row r="2911" customFormat="false" ht="12.75" hidden="false" customHeight="false" outlineLevel="0" collapsed="false">
      <c r="E2911" s="9" t="s">
        <v>134</v>
      </c>
      <c r="F2911" s="9" t="s">
        <v>134</v>
      </c>
      <c r="G2911" s="9" t="s">
        <v>134</v>
      </c>
      <c r="Q2911" s="0" t="s">
        <v>134</v>
      </c>
      <c r="R2911" s="0" t="s">
        <v>134</v>
      </c>
      <c r="S2911" s="0" t="s">
        <v>134</v>
      </c>
      <c r="T2911" s="0" t="s">
        <v>134</v>
      </c>
      <c r="U2911" s="0" t="s">
        <v>134</v>
      </c>
      <c r="V2911" s="0" t="s">
        <v>134</v>
      </c>
      <c r="W2911" s="0" t="s">
        <v>134</v>
      </c>
      <c r="X2911" s="0" t="s">
        <v>134</v>
      </c>
      <c r="Y2911" s="0" t="s">
        <v>134</v>
      </c>
      <c r="Z2911" s="0" t="s">
        <v>134</v>
      </c>
      <c r="AA2911" s="0" t="s">
        <v>134</v>
      </c>
      <c r="AB2911" s="0" t="s">
        <v>134</v>
      </c>
      <c r="AC2911" s="0" t="s">
        <v>134</v>
      </c>
      <c r="AD2911" s="0" t="s">
        <v>134</v>
      </c>
      <c r="AE2911" s="0" t="s">
        <v>134</v>
      </c>
      <c r="AF2911" s="0" t="s">
        <v>134</v>
      </c>
      <c r="AG2911" s="0" t="s">
        <v>134</v>
      </c>
      <c r="AH2911" s="0" t="s">
        <v>134</v>
      </c>
      <c r="AI2911" s="0" t="s">
        <v>134</v>
      </c>
      <c r="AJ2911" s="0" t="s">
        <v>134</v>
      </c>
      <c r="AK2911" s="0" t="s">
        <v>134</v>
      </c>
      <c r="AL2911" s="0" t="s">
        <v>134</v>
      </c>
      <c r="AM2911" s="0" t="s">
        <v>134</v>
      </c>
      <c r="AN2911" s="0" t="s">
        <v>134</v>
      </c>
      <c r="AO2911" s="0" t="s">
        <v>134</v>
      </c>
      <c r="AP2911" s="0" t="s">
        <v>134</v>
      </c>
      <c r="AQ2911" s="0" t="s">
        <v>134</v>
      </c>
      <c r="AR2911" s="0" t="s">
        <v>134</v>
      </c>
      <c r="AS2911" s="0" t="s">
        <v>134</v>
      </c>
      <c r="AT2911" s="0" t="s">
        <v>134</v>
      </c>
      <c r="AU2911" s="0" t="s">
        <v>134</v>
      </c>
      <c r="AV2911" s="0" t="s">
        <v>134</v>
      </c>
      <c r="AW2911" s="0" t="s">
        <v>134</v>
      </c>
      <c r="AX2911" s="0" t="s">
        <v>134</v>
      </c>
      <c r="AY2911" s="0" t="s">
        <v>134</v>
      </c>
      <c r="AZ2911" s="0" t="s">
        <v>134</v>
      </c>
      <c r="BA2911" s="0" t="s">
        <v>134</v>
      </c>
      <c r="BB2911" s="0" t="s">
        <v>134</v>
      </c>
      <c r="BC2911" s="0" t="s">
        <v>134</v>
      </c>
      <c r="BD2911" s="0" t="s">
        <v>134</v>
      </c>
      <c r="BE2911" s="0" t="s">
        <v>134</v>
      </c>
      <c r="BF2911" s="0" t="s">
        <v>134</v>
      </c>
      <c r="BG2911" s="0" t="s">
        <v>134</v>
      </c>
      <c r="BH2911" s="0" t="s">
        <v>134</v>
      </c>
      <c r="BI2911" s="0" t="s">
        <v>134</v>
      </c>
      <c r="BJ2911" s="0" t="s">
        <v>134</v>
      </c>
      <c r="BK2911" s="0" t="s">
        <v>134</v>
      </c>
      <c r="BL2911" s="0" t="s">
        <v>134</v>
      </c>
      <c r="BM2911" s="0" t="s">
        <v>134</v>
      </c>
      <c r="BN2911" s="0" t="s">
        <v>134</v>
      </c>
      <c r="BO2911" s="0" t="s">
        <v>134</v>
      </c>
      <c r="BP2911" s="0" t="s">
        <v>134</v>
      </c>
      <c r="BQ2911" s="0" t="s">
        <v>134</v>
      </c>
      <c r="BR2911" s="0" t="s">
        <v>134</v>
      </c>
      <c r="BS2911" s="0" t="s">
        <v>134</v>
      </c>
      <c r="BT2911" s="0" t="s">
        <v>134</v>
      </c>
      <c r="BU2911" s="0" t="s">
        <v>134</v>
      </c>
      <c r="BV2911" s="0" t="s">
        <v>134</v>
      </c>
      <c r="BW2911" s="0" t="s">
        <v>134</v>
      </c>
      <c r="BX2911" s="0" t="s">
        <v>134</v>
      </c>
      <c r="BZ2911" s="0" t="s">
        <v>134</v>
      </c>
      <c r="CA2911" s="0" t="s">
        <v>134</v>
      </c>
      <c r="CB2911" s="0" t="s">
        <v>134</v>
      </c>
      <c r="CC2911" s="0" t="s">
        <v>134</v>
      </c>
      <c r="CD2911" s="0" t="s">
        <v>134</v>
      </c>
      <c r="CE2911" s="0" t="s">
        <v>134</v>
      </c>
    </row>
    <row r="2912" customFormat="false" ht="12.75" hidden="false" customHeight="false" outlineLevel="0" collapsed="false">
      <c r="E2912" s="9" t="s">
        <v>134</v>
      </c>
      <c r="F2912" s="9" t="s">
        <v>134</v>
      </c>
      <c r="G2912" s="9" t="s">
        <v>134</v>
      </c>
      <c r="Q2912" s="0" t="s">
        <v>134</v>
      </c>
      <c r="R2912" s="0" t="s">
        <v>134</v>
      </c>
      <c r="S2912" s="0" t="s">
        <v>134</v>
      </c>
      <c r="T2912" s="0" t="s">
        <v>134</v>
      </c>
      <c r="U2912" s="0" t="s">
        <v>134</v>
      </c>
      <c r="V2912" s="0" t="s">
        <v>134</v>
      </c>
      <c r="W2912" s="0" t="s">
        <v>134</v>
      </c>
      <c r="X2912" s="0" t="s">
        <v>134</v>
      </c>
      <c r="Y2912" s="0" t="s">
        <v>134</v>
      </c>
      <c r="Z2912" s="0" t="s">
        <v>134</v>
      </c>
      <c r="AA2912" s="0" t="s">
        <v>134</v>
      </c>
      <c r="AB2912" s="0" t="s">
        <v>134</v>
      </c>
      <c r="AC2912" s="0" t="s">
        <v>134</v>
      </c>
      <c r="AD2912" s="0" t="s">
        <v>134</v>
      </c>
      <c r="AE2912" s="0" t="s">
        <v>134</v>
      </c>
      <c r="AF2912" s="0" t="s">
        <v>134</v>
      </c>
      <c r="AG2912" s="0" t="s">
        <v>134</v>
      </c>
      <c r="AH2912" s="0" t="s">
        <v>134</v>
      </c>
      <c r="AI2912" s="0" t="s">
        <v>134</v>
      </c>
      <c r="AJ2912" s="0" t="s">
        <v>134</v>
      </c>
      <c r="AK2912" s="0" t="s">
        <v>134</v>
      </c>
      <c r="AL2912" s="0" t="s">
        <v>134</v>
      </c>
      <c r="AM2912" s="0" t="s">
        <v>134</v>
      </c>
      <c r="AN2912" s="0" t="s">
        <v>134</v>
      </c>
      <c r="AO2912" s="0" t="s">
        <v>134</v>
      </c>
      <c r="AP2912" s="0" t="s">
        <v>134</v>
      </c>
      <c r="AQ2912" s="0" t="s">
        <v>134</v>
      </c>
      <c r="AR2912" s="0" t="s">
        <v>134</v>
      </c>
      <c r="AS2912" s="0" t="s">
        <v>134</v>
      </c>
      <c r="AT2912" s="0" t="s">
        <v>134</v>
      </c>
      <c r="AU2912" s="0" t="s">
        <v>134</v>
      </c>
      <c r="AV2912" s="0" t="s">
        <v>134</v>
      </c>
      <c r="AW2912" s="0" t="s">
        <v>134</v>
      </c>
      <c r="AX2912" s="0" t="s">
        <v>134</v>
      </c>
      <c r="AY2912" s="0" t="s">
        <v>134</v>
      </c>
      <c r="AZ2912" s="0" t="s">
        <v>134</v>
      </c>
      <c r="BA2912" s="0" t="s">
        <v>134</v>
      </c>
      <c r="BB2912" s="0" t="s">
        <v>134</v>
      </c>
      <c r="BC2912" s="0" t="s">
        <v>134</v>
      </c>
      <c r="BD2912" s="0" t="s">
        <v>134</v>
      </c>
      <c r="BE2912" s="0" t="s">
        <v>134</v>
      </c>
      <c r="BF2912" s="0" t="s">
        <v>134</v>
      </c>
      <c r="BG2912" s="0" t="s">
        <v>134</v>
      </c>
      <c r="BH2912" s="0" t="s">
        <v>134</v>
      </c>
      <c r="BI2912" s="0" t="s">
        <v>134</v>
      </c>
      <c r="BJ2912" s="0" t="s">
        <v>134</v>
      </c>
      <c r="BK2912" s="0" t="s">
        <v>134</v>
      </c>
      <c r="BL2912" s="0" t="s">
        <v>134</v>
      </c>
      <c r="BM2912" s="0" t="s">
        <v>134</v>
      </c>
      <c r="BN2912" s="0" t="s">
        <v>134</v>
      </c>
      <c r="BO2912" s="0" t="s">
        <v>134</v>
      </c>
      <c r="BP2912" s="0" t="s">
        <v>134</v>
      </c>
      <c r="BQ2912" s="0" t="s">
        <v>134</v>
      </c>
      <c r="BR2912" s="0" t="s">
        <v>134</v>
      </c>
      <c r="BS2912" s="0" t="s">
        <v>134</v>
      </c>
      <c r="BT2912" s="0" t="s">
        <v>134</v>
      </c>
      <c r="BU2912" s="0" t="s">
        <v>134</v>
      </c>
      <c r="BV2912" s="0" t="s">
        <v>134</v>
      </c>
      <c r="BW2912" s="0" t="s">
        <v>134</v>
      </c>
      <c r="BX2912" s="0" t="s">
        <v>134</v>
      </c>
      <c r="BZ2912" s="0" t="s">
        <v>134</v>
      </c>
      <c r="CA2912" s="0" t="s">
        <v>134</v>
      </c>
      <c r="CB2912" s="0" t="s">
        <v>134</v>
      </c>
      <c r="CC2912" s="0" t="s">
        <v>134</v>
      </c>
      <c r="CD2912" s="0" t="s">
        <v>134</v>
      </c>
      <c r="CE2912" s="0" t="s">
        <v>134</v>
      </c>
    </row>
    <row r="2913" customFormat="false" ht="12.75" hidden="false" customHeight="false" outlineLevel="0" collapsed="false">
      <c r="E2913" s="9" t="s">
        <v>134</v>
      </c>
      <c r="F2913" s="9" t="s">
        <v>134</v>
      </c>
      <c r="G2913" s="9" t="s">
        <v>134</v>
      </c>
      <c r="Q2913" s="0" t="s">
        <v>134</v>
      </c>
      <c r="R2913" s="0" t="s">
        <v>134</v>
      </c>
      <c r="S2913" s="0" t="s">
        <v>134</v>
      </c>
      <c r="T2913" s="0" t="s">
        <v>134</v>
      </c>
      <c r="U2913" s="0" t="s">
        <v>134</v>
      </c>
      <c r="V2913" s="0" t="s">
        <v>134</v>
      </c>
      <c r="W2913" s="0" t="s">
        <v>134</v>
      </c>
      <c r="X2913" s="0" t="s">
        <v>134</v>
      </c>
      <c r="Y2913" s="0" t="s">
        <v>134</v>
      </c>
      <c r="Z2913" s="0" t="s">
        <v>134</v>
      </c>
      <c r="AA2913" s="0" t="s">
        <v>134</v>
      </c>
      <c r="AB2913" s="0" t="s">
        <v>134</v>
      </c>
      <c r="AC2913" s="0" t="s">
        <v>134</v>
      </c>
      <c r="AD2913" s="0" t="s">
        <v>134</v>
      </c>
      <c r="AE2913" s="0" t="s">
        <v>134</v>
      </c>
      <c r="AF2913" s="0" t="s">
        <v>134</v>
      </c>
      <c r="AG2913" s="0" t="s">
        <v>134</v>
      </c>
      <c r="AH2913" s="0" t="s">
        <v>134</v>
      </c>
      <c r="AI2913" s="0" t="s">
        <v>134</v>
      </c>
      <c r="AJ2913" s="0" t="s">
        <v>134</v>
      </c>
      <c r="AK2913" s="0" t="s">
        <v>134</v>
      </c>
      <c r="AL2913" s="0" t="s">
        <v>134</v>
      </c>
      <c r="AM2913" s="0" t="s">
        <v>134</v>
      </c>
      <c r="AN2913" s="0" t="s">
        <v>134</v>
      </c>
      <c r="AO2913" s="0" t="s">
        <v>134</v>
      </c>
      <c r="AP2913" s="0" t="s">
        <v>134</v>
      </c>
      <c r="AQ2913" s="0" t="s">
        <v>134</v>
      </c>
      <c r="AR2913" s="0" t="s">
        <v>134</v>
      </c>
      <c r="AS2913" s="0" t="s">
        <v>134</v>
      </c>
      <c r="AT2913" s="0" t="s">
        <v>134</v>
      </c>
      <c r="AU2913" s="0" t="s">
        <v>134</v>
      </c>
      <c r="AV2913" s="0" t="s">
        <v>134</v>
      </c>
      <c r="AW2913" s="0" t="s">
        <v>134</v>
      </c>
      <c r="AX2913" s="0" t="s">
        <v>134</v>
      </c>
      <c r="AY2913" s="0" t="s">
        <v>134</v>
      </c>
      <c r="AZ2913" s="0" t="s">
        <v>134</v>
      </c>
      <c r="BA2913" s="0" t="s">
        <v>134</v>
      </c>
      <c r="BB2913" s="0" t="s">
        <v>134</v>
      </c>
      <c r="BC2913" s="0" t="s">
        <v>134</v>
      </c>
      <c r="BD2913" s="0" t="s">
        <v>134</v>
      </c>
      <c r="BE2913" s="0" t="s">
        <v>134</v>
      </c>
      <c r="BF2913" s="0" t="s">
        <v>134</v>
      </c>
      <c r="BG2913" s="0" t="s">
        <v>134</v>
      </c>
      <c r="BH2913" s="0" t="s">
        <v>134</v>
      </c>
      <c r="BI2913" s="0" t="s">
        <v>134</v>
      </c>
      <c r="BJ2913" s="0" t="s">
        <v>134</v>
      </c>
      <c r="BK2913" s="0" t="s">
        <v>134</v>
      </c>
      <c r="BL2913" s="0" t="s">
        <v>134</v>
      </c>
      <c r="BM2913" s="0" t="s">
        <v>134</v>
      </c>
      <c r="BN2913" s="0" t="s">
        <v>134</v>
      </c>
      <c r="BO2913" s="0" t="s">
        <v>134</v>
      </c>
      <c r="BP2913" s="0" t="s">
        <v>134</v>
      </c>
      <c r="BQ2913" s="0" t="s">
        <v>134</v>
      </c>
      <c r="BR2913" s="0" t="s">
        <v>134</v>
      </c>
      <c r="BS2913" s="0" t="s">
        <v>134</v>
      </c>
      <c r="BT2913" s="0" t="s">
        <v>134</v>
      </c>
      <c r="BU2913" s="0" t="s">
        <v>134</v>
      </c>
      <c r="BV2913" s="0" t="s">
        <v>134</v>
      </c>
      <c r="BW2913" s="0" t="s">
        <v>134</v>
      </c>
      <c r="BX2913" s="0" t="s">
        <v>134</v>
      </c>
      <c r="BZ2913" s="0" t="s">
        <v>134</v>
      </c>
      <c r="CA2913" s="0" t="s">
        <v>134</v>
      </c>
      <c r="CB2913" s="0" t="s">
        <v>134</v>
      </c>
      <c r="CC2913" s="0" t="s">
        <v>134</v>
      </c>
      <c r="CD2913" s="0" t="s">
        <v>134</v>
      </c>
      <c r="CE2913" s="0" t="s">
        <v>134</v>
      </c>
    </row>
    <row r="2914" customFormat="false" ht="12.75" hidden="false" customHeight="false" outlineLevel="0" collapsed="false">
      <c r="E2914" s="9" t="s">
        <v>134</v>
      </c>
      <c r="F2914" s="9" t="s">
        <v>134</v>
      </c>
      <c r="G2914" s="9" t="s">
        <v>134</v>
      </c>
      <c r="Q2914" s="0" t="s">
        <v>134</v>
      </c>
      <c r="R2914" s="0" t="s">
        <v>134</v>
      </c>
      <c r="S2914" s="0" t="s">
        <v>134</v>
      </c>
      <c r="T2914" s="0" t="s">
        <v>134</v>
      </c>
      <c r="U2914" s="0" t="s">
        <v>134</v>
      </c>
      <c r="V2914" s="0" t="s">
        <v>134</v>
      </c>
      <c r="W2914" s="0" t="s">
        <v>134</v>
      </c>
      <c r="X2914" s="0" t="s">
        <v>134</v>
      </c>
      <c r="Y2914" s="0" t="s">
        <v>134</v>
      </c>
      <c r="Z2914" s="0" t="s">
        <v>134</v>
      </c>
      <c r="AA2914" s="0" t="s">
        <v>134</v>
      </c>
      <c r="AB2914" s="0" t="s">
        <v>134</v>
      </c>
      <c r="AC2914" s="0" t="s">
        <v>134</v>
      </c>
      <c r="AD2914" s="0" t="s">
        <v>134</v>
      </c>
      <c r="AE2914" s="0" t="s">
        <v>134</v>
      </c>
      <c r="AF2914" s="0" t="s">
        <v>134</v>
      </c>
      <c r="AG2914" s="0" t="s">
        <v>134</v>
      </c>
      <c r="AH2914" s="0" t="s">
        <v>134</v>
      </c>
      <c r="AI2914" s="0" t="s">
        <v>134</v>
      </c>
      <c r="AJ2914" s="0" t="s">
        <v>134</v>
      </c>
      <c r="AK2914" s="0" t="s">
        <v>134</v>
      </c>
      <c r="AL2914" s="0" t="s">
        <v>134</v>
      </c>
      <c r="AM2914" s="0" t="s">
        <v>134</v>
      </c>
      <c r="AN2914" s="0" t="s">
        <v>134</v>
      </c>
      <c r="AO2914" s="0" t="s">
        <v>134</v>
      </c>
      <c r="AP2914" s="0" t="s">
        <v>134</v>
      </c>
      <c r="AQ2914" s="0" t="s">
        <v>134</v>
      </c>
      <c r="AR2914" s="0" t="s">
        <v>134</v>
      </c>
      <c r="AS2914" s="0" t="s">
        <v>134</v>
      </c>
      <c r="AT2914" s="0" t="s">
        <v>134</v>
      </c>
      <c r="AU2914" s="0" t="s">
        <v>134</v>
      </c>
      <c r="AV2914" s="0" t="s">
        <v>134</v>
      </c>
      <c r="AW2914" s="0" t="s">
        <v>134</v>
      </c>
      <c r="AX2914" s="0" t="s">
        <v>134</v>
      </c>
      <c r="AY2914" s="0" t="s">
        <v>134</v>
      </c>
      <c r="AZ2914" s="0" t="s">
        <v>134</v>
      </c>
      <c r="BA2914" s="0" t="s">
        <v>134</v>
      </c>
      <c r="BB2914" s="0" t="s">
        <v>134</v>
      </c>
      <c r="BC2914" s="0" t="s">
        <v>134</v>
      </c>
      <c r="BD2914" s="0" t="s">
        <v>134</v>
      </c>
      <c r="BE2914" s="0" t="s">
        <v>134</v>
      </c>
      <c r="BF2914" s="0" t="s">
        <v>134</v>
      </c>
      <c r="BG2914" s="0" t="s">
        <v>134</v>
      </c>
      <c r="BH2914" s="0" t="s">
        <v>134</v>
      </c>
      <c r="BI2914" s="0" t="s">
        <v>134</v>
      </c>
      <c r="BJ2914" s="0" t="s">
        <v>134</v>
      </c>
      <c r="BK2914" s="0" t="s">
        <v>134</v>
      </c>
      <c r="BL2914" s="0" t="s">
        <v>134</v>
      </c>
      <c r="BM2914" s="0" t="s">
        <v>134</v>
      </c>
      <c r="BN2914" s="0" t="s">
        <v>134</v>
      </c>
      <c r="BO2914" s="0" t="s">
        <v>134</v>
      </c>
      <c r="BP2914" s="0" t="s">
        <v>134</v>
      </c>
      <c r="BQ2914" s="0" t="s">
        <v>134</v>
      </c>
      <c r="BR2914" s="0" t="s">
        <v>134</v>
      </c>
      <c r="BS2914" s="0" t="s">
        <v>134</v>
      </c>
      <c r="BT2914" s="0" t="s">
        <v>134</v>
      </c>
      <c r="BU2914" s="0" t="s">
        <v>134</v>
      </c>
      <c r="BV2914" s="0" t="s">
        <v>134</v>
      </c>
      <c r="BW2914" s="0" t="s">
        <v>134</v>
      </c>
      <c r="BX2914" s="0" t="s">
        <v>134</v>
      </c>
      <c r="BZ2914" s="0" t="s">
        <v>134</v>
      </c>
      <c r="CA2914" s="0" t="s">
        <v>134</v>
      </c>
      <c r="CB2914" s="0" t="s">
        <v>134</v>
      </c>
      <c r="CC2914" s="0" t="s">
        <v>134</v>
      </c>
      <c r="CD2914" s="0" t="s">
        <v>134</v>
      </c>
      <c r="CE2914" s="0" t="s">
        <v>134</v>
      </c>
    </row>
    <row r="2915" customFormat="false" ht="12.75" hidden="false" customHeight="false" outlineLevel="0" collapsed="false">
      <c r="E2915" s="9" t="s">
        <v>134</v>
      </c>
      <c r="F2915" s="9" t="s">
        <v>134</v>
      </c>
      <c r="G2915" s="9" t="s">
        <v>134</v>
      </c>
      <c r="Q2915" s="0" t="s">
        <v>134</v>
      </c>
      <c r="R2915" s="0" t="s">
        <v>134</v>
      </c>
      <c r="S2915" s="0" t="s">
        <v>134</v>
      </c>
      <c r="T2915" s="0" t="s">
        <v>134</v>
      </c>
      <c r="U2915" s="0" t="s">
        <v>134</v>
      </c>
      <c r="V2915" s="0" t="s">
        <v>134</v>
      </c>
      <c r="W2915" s="0" t="s">
        <v>134</v>
      </c>
      <c r="X2915" s="0" t="s">
        <v>134</v>
      </c>
      <c r="Y2915" s="0" t="s">
        <v>134</v>
      </c>
      <c r="Z2915" s="0" t="s">
        <v>134</v>
      </c>
      <c r="AA2915" s="0" t="s">
        <v>134</v>
      </c>
      <c r="AB2915" s="0" t="s">
        <v>134</v>
      </c>
      <c r="AC2915" s="0" t="s">
        <v>134</v>
      </c>
      <c r="AD2915" s="0" t="s">
        <v>134</v>
      </c>
      <c r="AE2915" s="0" t="s">
        <v>134</v>
      </c>
      <c r="AF2915" s="0" t="s">
        <v>134</v>
      </c>
      <c r="AG2915" s="0" t="s">
        <v>134</v>
      </c>
      <c r="AH2915" s="0" t="s">
        <v>134</v>
      </c>
      <c r="AI2915" s="0" t="s">
        <v>134</v>
      </c>
      <c r="AJ2915" s="0" t="s">
        <v>134</v>
      </c>
      <c r="AK2915" s="0" t="s">
        <v>134</v>
      </c>
      <c r="AL2915" s="0" t="s">
        <v>134</v>
      </c>
      <c r="AM2915" s="0" t="s">
        <v>134</v>
      </c>
      <c r="AN2915" s="0" t="s">
        <v>134</v>
      </c>
      <c r="AO2915" s="0" t="s">
        <v>134</v>
      </c>
      <c r="AP2915" s="0" t="s">
        <v>134</v>
      </c>
      <c r="AQ2915" s="0" t="s">
        <v>134</v>
      </c>
      <c r="AR2915" s="0" t="s">
        <v>134</v>
      </c>
      <c r="AS2915" s="0" t="s">
        <v>134</v>
      </c>
      <c r="AT2915" s="0" t="s">
        <v>134</v>
      </c>
      <c r="AU2915" s="0" t="s">
        <v>134</v>
      </c>
      <c r="AV2915" s="0" t="s">
        <v>134</v>
      </c>
      <c r="AW2915" s="0" t="s">
        <v>134</v>
      </c>
      <c r="AX2915" s="0" t="s">
        <v>134</v>
      </c>
      <c r="AY2915" s="0" t="s">
        <v>134</v>
      </c>
      <c r="AZ2915" s="0" t="s">
        <v>134</v>
      </c>
      <c r="BA2915" s="0" t="s">
        <v>134</v>
      </c>
      <c r="BB2915" s="0" t="s">
        <v>134</v>
      </c>
      <c r="BC2915" s="0" t="s">
        <v>134</v>
      </c>
      <c r="BD2915" s="0" t="s">
        <v>134</v>
      </c>
      <c r="BE2915" s="0" t="s">
        <v>134</v>
      </c>
      <c r="BF2915" s="0" t="s">
        <v>134</v>
      </c>
      <c r="BG2915" s="0" t="s">
        <v>134</v>
      </c>
      <c r="BH2915" s="0" t="s">
        <v>134</v>
      </c>
      <c r="BI2915" s="0" t="s">
        <v>134</v>
      </c>
      <c r="BJ2915" s="0" t="s">
        <v>134</v>
      </c>
      <c r="BK2915" s="0" t="s">
        <v>134</v>
      </c>
      <c r="BL2915" s="0" t="s">
        <v>134</v>
      </c>
      <c r="BM2915" s="0" t="s">
        <v>134</v>
      </c>
      <c r="BN2915" s="0" t="s">
        <v>134</v>
      </c>
      <c r="BO2915" s="0" t="s">
        <v>134</v>
      </c>
      <c r="BP2915" s="0" t="s">
        <v>134</v>
      </c>
      <c r="BQ2915" s="0" t="s">
        <v>134</v>
      </c>
      <c r="BR2915" s="0" t="s">
        <v>134</v>
      </c>
      <c r="BS2915" s="0" t="s">
        <v>134</v>
      </c>
      <c r="BT2915" s="0" t="s">
        <v>134</v>
      </c>
      <c r="BU2915" s="0" t="s">
        <v>134</v>
      </c>
      <c r="BV2915" s="0" t="s">
        <v>134</v>
      </c>
      <c r="BW2915" s="0" t="s">
        <v>134</v>
      </c>
      <c r="BX2915" s="0" t="s">
        <v>134</v>
      </c>
      <c r="BZ2915" s="0" t="s">
        <v>134</v>
      </c>
      <c r="CA2915" s="0" t="s">
        <v>134</v>
      </c>
      <c r="CB2915" s="0" t="s">
        <v>134</v>
      </c>
      <c r="CC2915" s="0" t="s">
        <v>134</v>
      </c>
      <c r="CD2915" s="0" t="s">
        <v>134</v>
      </c>
      <c r="CE2915" s="0" t="s">
        <v>134</v>
      </c>
    </row>
    <row r="2916" customFormat="false" ht="12.75" hidden="false" customHeight="false" outlineLevel="0" collapsed="false">
      <c r="E2916" s="9" t="s">
        <v>134</v>
      </c>
      <c r="F2916" s="9" t="s">
        <v>134</v>
      </c>
      <c r="G2916" s="9" t="s">
        <v>134</v>
      </c>
      <c r="Q2916" s="0" t="s">
        <v>134</v>
      </c>
      <c r="R2916" s="0" t="s">
        <v>134</v>
      </c>
      <c r="S2916" s="0" t="s">
        <v>134</v>
      </c>
      <c r="T2916" s="0" t="s">
        <v>134</v>
      </c>
      <c r="U2916" s="0" t="s">
        <v>134</v>
      </c>
      <c r="V2916" s="0" t="s">
        <v>134</v>
      </c>
      <c r="W2916" s="0" t="s">
        <v>134</v>
      </c>
      <c r="X2916" s="0" t="s">
        <v>134</v>
      </c>
      <c r="Y2916" s="0" t="s">
        <v>134</v>
      </c>
      <c r="Z2916" s="0" t="s">
        <v>134</v>
      </c>
      <c r="AA2916" s="0" t="s">
        <v>134</v>
      </c>
      <c r="AB2916" s="0" t="s">
        <v>134</v>
      </c>
      <c r="AC2916" s="0" t="s">
        <v>134</v>
      </c>
      <c r="AD2916" s="0" t="s">
        <v>134</v>
      </c>
      <c r="AE2916" s="0" t="s">
        <v>134</v>
      </c>
      <c r="AF2916" s="0" t="s">
        <v>134</v>
      </c>
      <c r="AG2916" s="0" t="s">
        <v>134</v>
      </c>
      <c r="AH2916" s="0" t="s">
        <v>134</v>
      </c>
      <c r="AI2916" s="0" t="s">
        <v>134</v>
      </c>
      <c r="AJ2916" s="0" t="s">
        <v>134</v>
      </c>
      <c r="AK2916" s="0" t="s">
        <v>134</v>
      </c>
      <c r="AL2916" s="0" t="s">
        <v>134</v>
      </c>
      <c r="AM2916" s="0" t="s">
        <v>134</v>
      </c>
      <c r="AN2916" s="0" t="s">
        <v>134</v>
      </c>
      <c r="AO2916" s="0" t="s">
        <v>134</v>
      </c>
      <c r="AP2916" s="0" t="s">
        <v>134</v>
      </c>
      <c r="AQ2916" s="0" t="s">
        <v>134</v>
      </c>
      <c r="AR2916" s="0" t="s">
        <v>134</v>
      </c>
      <c r="AS2916" s="0" t="s">
        <v>134</v>
      </c>
      <c r="AT2916" s="0" t="s">
        <v>134</v>
      </c>
      <c r="AU2916" s="0" t="s">
        <v>134</v>
      </c>
      <c r="AV2916" s="0" t="s">
        <v>134</v>
      </c>
      <c r="AW2916" s="0" t="s">
        <v>134</v>
      </c>
      <c r="AX2916" s="0" t="s">
        <v>134</v>
      </c>
      <c r="AY2916" s="0" t="s">
        <v>134</v>
      </c>
      <c r="AZ2916" s="0" t="s">
        <v>134</v>
      </c>
      <c r="BA2916" s="0" t="s">
        <v>134</v>
      </c>
      <c r="BB2916" s="0" t="s">
        <v>134</v>
      </c>
      <c r="BC2916" s="0" t="s">
        <v>134</v>
      </c>
      <c r="BD2916" s="0" t="s">
        <v>134</v>
      </c>
      <c r="BE2916" s="0" t="s">
        <v>134</v>
      </c>
      <c r="BF2916" s="0" t="s">
        <v>134</v>
      </c>
      <c r="BG2916" s="0" t="s">
        <v>134</v>
      </c>
      <c r="BH2916" s="0" t="s">
        <v>134</v>
      </c>
      <c r="BI2916" s="0" t="s">
        <v>134</v>
      </c>
      <c r="BJ2916" s="0" t="s">
        <v>134</v>
      </c>
      <c r="BK2916" s="0" t="s">
        <v>134</v>
      </c>
      <c r="BL2916" s="0" t="s">
        <v>134</v>
      </c>
      <c r="BM2916" s="0" t="s">
        <v>134</v>
      </c>
      <c r="BN2916" s="0" t="s">
        <v>134</v>
      </c>
      <c r="BO2916" s="0" t="s">
        <v>134</v>
      </c>
      <c r="BP2916" s="0" t="s">
        <v>134</v>
      </c>
      <c r="BQ2916" s="0" t="s">
        <v>134</v>
      </c>
      <c r="BR2916" s="0" t="s">
        <v>134</v>
      </c>
      <c r="BS2916" s="0" t="s">
        <v>134</v>
      </c>
      <c r="BT2916" s="0" t="s">
        <v>134</v>
      </c>
      <c r="BU2916" s="0" t="s">
        <v>134</v>
      </c>
      <c r="BV2916" s="0" t="s">
        <v>134</v>
      </c>
      <c r="BW2916" s="0" t="s">
        <v>134</v>
      </c>
      <c r="BX2916" s="0" t="s">
        <v>134</v>
      </c>
      <c r="BZ2916" s="0" t="s">
        <v>134</v>
      </c>
      <c r="CA2916" s="0" t="s">
        <v>134</v>
      </c>
      <c r="CB2916" s="0" t="s">
        <v>134</v>
      </c>
      <c r="CC2916" s="0" t="s">
        <v>134</v>
      </c>
      <c r="CD2916" s="0" t="s">
        <v>134</v>
      </c>
      <c r="CE2916" s="0" t="s">
        <v>134</v>
      </c>
    </row>
    <row r="2917" customFormat="false" ht="12.75" hidden="false" customHeight="false" outlineLevel="0" collapsed="false">
      <c r="E2917" s="9" t="s">
        <v>134</v>
      </c>
      <c r="F2917" s="9" t="s">
        <v>134</v>
      </c>
      <c r="G2917" s="9" t="s">
        <v>134</v>
      </c>
      <c r="Q2917" s="0" t="s">
        <v>134</v>
      </c>
      <c r="R2917" s="0" t="s">
        <v>134</v>
      </c>
      <c r="S2917" s="0" t="s">
        <v>134</v>
      </c>
      <c r="T2917" s="0" t="s">
        <v>134</v>
      </c>
      <c r="U2917" s="0" t="s">
        <v>134</v>
      </c>
      <c r="V2917" s="0" t="s">
        <v>134</v>
      </c>
      <c r="W2917" s="0" t="s">
        <v>134</v>
      </c>
      <c r="X2917" s="0" t="s">
        <v>134</v>
      </c>
      <c r="Y2917" s="0" t="s">
        <v>134</v>
      </c>
      <c r="Z2917" s="0" t="s">
        <v>134</v>
      </c>
      <c r="AA2917" s="0" t="s">
        <v>134</v>
      </c>
      <c r="AB2917" s="0" t="s">
        <v>134</v>
      </c>
      <c r="AC2917" s="0" t="s">
        <v>134</v>
      </c>
      <c r="AD2917" s="0" t="s">
        <v>134</v>
      </c>
      <c r="AE2917" s="0" t="s">
        <v>134</v>
      </c>
      <c r="AF2917" s="0" t="s">
        <v>134</v>
      </c>
      <c r="AG2917" s="0" t="s">
        <v>134</v>
      </c>
      <c r="AH2917" s="0" t="s">
        <v>134</v>
      </c>
      <c r="AI2917" s="0" t="s">
        <v>134</v>
      </c>
      <c r="AJ2917" s="0" t="s">
        <v>134</v>
      </c>
      <c r="AK2917" s="0" t="s">
        <v>134</v>
      </c>
      <c r="AL2917" s="0" t="s">
        <v>134</v>
      </c>
      <c r="AM2917" s="0" t="s">
        <v>134</v>
      </c>
      <c r="AN2917" s="0" t="s">
        <v>134</v>
      </c>
      <c r="AO2917" s="0" t="s">
        <v>134</v>
      </c>
      <c r="AP2917" s="0" t="s">
        <v>134</v>
      </c>
      <c r="AQ2917" s="0" t="s">
        <v>134</v>
      </c>
      <c r="AR2917" s="0" t="s">
        <v>134</v>
      </c>
      <c r="AS2917" s="0" t="s">
        <v>134</v>
      </c>
      <c r="AT2917" s="0" t="s">
        <v>134</v>
      </c>
      <c r="AU2917" s="0" t="s">
        <v>134</v>
      </c>
      <c r="AV2917" s="0" t="s">
        <v>134</v>
      </c>
      <c r="AW2917" s="0" t="s">
        <v>134</v>
      </c>
      <c r="AX2917" s="0" t="s">
        <v>134</v>
      </c>
      <c r="AY2917" s="0" t="s">
        <v>134</v>
      </c>
      <c r="AZ2917" s="0" t="s">
        <v>134</v>
      </c>
      <c r="BA2917" s="0" t="s">
        <v>134</v>
      </c>
      <c r="BB2917" s="0" t="s">
        <v>134</v>
      </c>
      <c r="BC2917" s="0" t="s">
        <v>134</v>
      </c>
      <c r="BD2917" s="0" t="s">
        <v>134</v>
      </c>
      <c r="BE2917" s="0" t="s">
        <v>134</v>
      </c>
      <c r="BF2917" s="0" t="s">
        <v>134</v>
      </c>
      <c r="BG2917" s="0" t="s">
        <v>134</v>
      </c>
      <c r="BH2917" s="0" t="s">
        <v>134</v>
      </c>
      <c r="BI2917" s="0" t="s">
        <v>134</v>
      </c>
      <c r="BJ2917" s="0" t="s">
        <v>134</v>
      </c>
      <c r="BK2917" s="0" t="s">
        <v>134</v>
      </c>
      <c r="BL2917" s="0" t="s">
        <v>134</v>
      </c>
      <c r="BM2917" s="0" t="s">
        <v>134</v>
      </c>
      <c r="BN2917" s="0" t="s">
        <v>134</v>
      </c>
      <c r="BO2917" s="0" t="s">
        <v>134</v>
      </c>
      <c r="BP2917" s="0" t="s">
        <v>134</v>
      </c>
      <c r="BQ2917" s="0" t="s">
        <v>134</v>
      </c>
      <c r="BR2917" s="0" t="s">
        <v>134</v>
      </c>
      <c r="BS2917" s="0" t="s">
        <v>134</v>
      </c>
      <c r="BT2917" s="0" t="s">
        <v>134</v>
      </c>
      <c r="BU2917" s="0" t="s">
        <v>134</v>
      </c>
      <c r="BV2917" s="0" t="s">
        <v>134</v>
      </c>
      <c r="BW2917" s="0" t="s">
        <v>134</v>
      </c>
      <c r="BX2917" s="0" t="s">
        <v>134</v>
      </c>
      <c r="BZ2917" s="0" t="s">
        <v>134</v>
      </c>
      <c r="CA2917" s="0" t="s">
        <v>134</v>
      </c>
      <c r="CB2917" s="0" t="s">
        <v>134</v>
      </c>
      <c r="CC2917" s="0" t="s">
        <v>134</v>
      </c>
      <c r="CD2917" s="0" t="s">
        <v>134</v>
      </c>
      <c r="CE2917" s="0" t="s">
        <v>134</v>
      </c>
    </row>
    <row r="2918" customFormat="false" ht="12.75" hidden="false" customHeight="false" outlineLevel="0" collapsed="false">
      <c r="E2918" s="9" t="s">
        <v>134</v>
      </c>
      <c r="F2918" s="9" t="s">
        <v>134</v>
      </c>
      <c r="G2918" s="9" t="s">
        <v>134</v>
      </c>
      <c r="Q2918" s="0" t="s">
        <v>134</v>
      </c>
      <c r="R2918" s="0" t="s">
        <v>134</v>
      </c>
      <c r="S2918" s="0" t="s">
        <v>134</v>
      </c>
      <c r="T2918" s="0" t="s">
        <v>134</v>
      </c>
      <c r="U2918" s="0" t="s">
        <v>134</v>
      </c>
      <c r="V2918" s="0" t="s">
        <v>134</v>
      </c>
      <c r="W2918" s="0" t="s">
        <v>134</v>
      </c>
      <c r="X2918" s="0" t="s">
        <v>134</v>
      </c>
      <c r="Y2918" s="0" t="s">
        <v>134</v>
      </c>
      <c r="Z2918" s="0" t="s">
        <v>134</v>
      </c>
      <c r="AA2918" s="0" t="s">
        <v>134</v>
      </c>
      <c r="AB2918" s="0" t="s">
        <v>134</v>
      </c>
      <c r="AC2918" s="0" t="s">
        <v>134</v>
      </c>
      <c r="AD2918" s="0" t="s">
        <v>134</v>
      </c>
      <c r="AE2918" s="0" t="s">
        <v>134</v>
      </c>
      <c r="AF2918" s="0" t="s">
        <v>134</v>
      </c>
      <c r="AG2918" s="0" t="s">
        <v>134</v>
      </c>
      <c r="AH2918" s="0" t="s">
        <v>134</v>
      </c>
      <c r="AI2918" s="0" t="s">
        <v>134</v>
      </c>
      <c r="AJ2918" s="0" t="s">
        <v>134</v>
      </c>
      <c r="AK2918" s="0" t="s">
        <v>134</v>
      </c>
      <c r="AL2918" s="0" t="s">
        <v>134</v>
      </c>
      <c r="AM2918" s="0" t="s">
        <v>134</v>
      </c>
      <c r="AN2918" s="0" t="s">
        <v>134</v>
      </c>
      <c r="AO2918" s="0" t="s">
        <v>134</v>
      </c>
      <c r="AP2918" s="0" t="s">
        <v>134</v>
      </c>
      <c r="AQ2918" s="0" t="s">
        <v>134</v>
      </c>
      <c r="AR2918" s="0" t="s">
        <v>134</v>
      </c>
      <c r="AS2918" s="0" t="s">
        <v>134</v>
      </c>
      <c r="AT2918" s="0" t="s">
        <v>134</v>
      </c>
      <c r="AU2918" s="0" t="s">
        <v>134</v>
      </c>
      <c r="AV2918" s="0" t="s">
        <v>134</v>
      </c>
      <c r="AW2918" s="0" t="s">
        <v>134</v>
      </c>
      <c r="AX2918" s="0" t="s">
        <v>134</v>
      </c>
      <c r="AY2918" s="0" t="s">
        <v>134</v>
      </c>
      <c r="AZ2918" s="0" t="s">
        <v>134</v>
      </c>
      <c r="BA2918" s="0" t="s">
        <v>134</v>
      </c>
      <c r="BB2918" s="0" t="s">
        <v>134</v>
      </c>
      <c r="BC2918" s="0" t="s">
        <v>134</v>
      </c>
      <c r="BD2918" s="0" t="s">
        <v>134</v>
      </c>
      <c r="BE2918" s="0" t="s">
        <v>134</v>
      </c>
      <c r="BF2918" s="0" t="s">
        <v>134</v>
      </c>
      <c r="BG2918" s="0" t="s">
        <v>134</v>
      </c>
      <c r="BH2918" s="0" t="s">
        <v>134</v>
      </c>
      <c r="BI2918" s="0" t="s">
        <v>134</v>
      </c>
      <c r="BJ2918" s="0" t="s">
        <v>134</v>
      </c>
      <c r="BK2918" s="0" t="s">
        <v>134</v>
      </c>
      <c r="BL2918" s="0" t="s">
        <v>134</v>
      </c>
      <c r="BM2918" s="0" t="s">
        <v>134</v>
      </c>
      <c r="BN2918" s="0" t="s">
        <v>134</v>
      </c>
      <c r="BO2918" s="0" t="s">
        <v>134</v>
      </c>
      <c r="BP2918" s="0" t="s">
        <v>134</v>
      </c>
      <c r="BQ2918" s="0" t="s">
        <v>134</v>
      </c>
      <c r="BR2918" s="0" t="s">
        <v>134</v>
      </c>
      <c r="BS2918" s="0" t="s">
        <v>134</v>
      </c>
      <c r="BT2918" s="0" t="s">
        <v>134</v>
      </c>
      <c r="BU2918" s="0" t="s">
        <v>134</v>
      </c>
      <c r="BV2918" s="0" t="s">
        <v>134</v>
      </c>
      <c r="BW2918" s="0" t="s">
        <v>134</v>
      </c>
      <c r="BX2918" s="0" t="s">
        <v>134</v>
      </c>
      <c r="BZ2918" s="0" t="s">
        <v>134</v>
      </c>
      <c r="CA2918" s="0" t="s">
        <v>134</v>
      </c>
      <c r="CB2918" s="0" t="s">
        <v>134</v>
      </c>
      <c r="CC2918" s="0" t="s">
        <v>134</v>
      </c>
      <c r="CD2918" s="0" t="s">
        <v>134</v>
      </c>
      <c r="CE2918" s="0" t="s">
        <v>134</v>
      </c>
    </row>
    <row r="2919" customFormat="false" ht="12.75" hidden="false" customHeight="false" outlineLevel="0" collapsed="false">
      <c r="E2919" s="9" t="s">
        <v>134</v>
      </c>
      <c r="F2919" s="9" t="s">
        <v>134</v>
      </c>
      <c r="G2919" s="9" t="s">
        <v>134</v>
      </c>
      <c r="Q2919" s="0" t="s">
        <v>134</v>
      </c>
      <c r="R2919" s="0" t="s">
        <v>134</v>
      </c>
      <c r="S2919" s="0" t="s">
        <v>134</v>
      </c>
      <c r="T2919" s="0" t="s">
        <v>134</v>
      </c>
      <c r="U2919" s="0" t="s">
        <v>134</v>
      </c>
      <c r="V2919" s="0" t="s">
        <v>134</v>
      </c>
      <c r="W2919" s="0" t="s">
        <v>134</v>
      </c>
      <c r="X2919" s="0" t="s">
        <v>134</v>
      </c>
      <c r="Y2919" s="0" t="s">
        <v>134</v>
      </c>
      <c r="Z2919" s="0" t="s">
        <v>134</v>
      </c>
      <c r="AA2919" s="0" t="s">
        <v>134</v>
      </c>
      <c r="AB2919" s="0" t="s">
        <v>134</v>
      </c>
      <c r="AC2919" s="0" t="s">
        <v>134</v>
      </c>
      <c r="AD2919" s="0" t="s">
        <v>134</v>
      </c>
      <c r="AE2919" s="0" t="s">
        <v>134</v>
      </c>
      <c r="AF2919" s="0" t="s">
        <v>134</v>
      </c>
      <c r="AG2919" s="0" t="s">
        <v>134</v>
      </c>
      <c r="AH2919" s="0" t="s">
        <v>134</v>
      </c>
      <c r="AI2919" s="0" t="s">
        <v>134</v>
      </c>
      <c r="AJ2919" s="0" t="s">
        <v>134</v>
      </c>
      <c r="AK2919" s="0" t="s">
        <v>134</v>
      </c>
      <c r="AL2919" s="0" t="s">
        <v>134</v>
      </c>
      <c r="AM2919" s="0" t="s">
        <v>134</v>
      </c>
      <c r="AN2919" s="0" t="s">
        <v>134</v>
      </c>
      <c r="AO2919" s="0" t="s">
        <v>134</v>
      </c>
      <c r="AP2919" s="0" t="s">
        <v>134</v>
      </c>
      <c r="AQ2919" s="0" t="s">
        <v>134</v>
      </c>
      <c r="AR2919" s="0" t="s">
        <v>134</v>
      </c>
      <c r="AS2919" s="0" t="s">
        <v>134</v>
      </c>
      <c r="AT2919" s="0" t="s">
        <v>134</v>
      </c>
      <c r="AU2919" s="0" t="s">
        <v>134</v>
      </c>
      <c r="AV2919" s="0" t="s">
        <v>134</v>
      </c>
      <c r="AW2919" s="0" t="s">
        <v>134</v>
      </c>
      <c r="AX2919" s="0" t="s">
        <v>134</v>
      </c>
      <c r="AY2919" s="0" t="s">
        <v>134</v>
      </c>
      <c r="AZ2919" s="0" t="s">
        <v>134</v>
      </c>
      <c r="BA2919" s="0" t="s">
        <v>134</v>
      </c>
      <c r="BB2919" s="0" t="s">
        <v>134</v>
      </c>
      <c r="BC2919" s="0" t="s">
        <v>134</v>
      </c>
      <c r="BD2919" s="0" t="s">
        <v>134</v>
      </c>
      <c r="BE2919" s="0" t="s">
        <v>134</v>
      </c>
      <c r="BF2919" s="0" t="s">
        <v>134</v>
      </c>
      <c r="BG2919" s="0" t="s">
        <v>134</v>
      </c>
      <c r="BH2919" s="0" t="s">
        <v>134</v>
      </c>
      <c r="BI2919" s="0" t="s">
        <v>134</v>
      </c>
      <c r="BJ2919" s="0" t="s">
        <v>134</v>
      </c>
      <c r="BK2919" s="0" t="s">
        <v>134</v>
      </c>
      <c r="BL2919" s="0" t="s">
        <v>134</v>
      </c>
      <c r="BM2919" s="0" t="s">
        <v>134</v>
      </c>
      <c r="BN2919" s="0" t="s">
        <v>134</v>
      </c>
      <c r="BO2919" s="0" t="s">
        <v>134</v>
      </c>
      <c r="BP2919" s="0" t="s">
        <v>134</v>
      </c>
      <c r="BQ2919" s="0" t="s">
        <v>134</v>
      </c>
      <c r="BR2919" s="0" t="s">
        <v>134</v>
      </c>
      <c r="BS2919" s="0" t="s">
        <v>134</v>
      </c>
      <c r="BT2919" s="0" t="s">
        <v>134</v>
      </c>
      <c r="BU2919" s="0" t="s">
        <v>134</v>
      </c>
      <c r="BV2919" s="0" t="s">
        <v>134</v>
      </c>
      <c r="BW2919" s="0" t="s">
        <v>134</v>
      </c>
      <c r="BX2919" s="0" t="s">
        <v>134</v>
      </c>
      <c r="BZ2919" s="0" t="s">
        <v>134</v>
      </c>
      <c r="CA2919" s="0" t="s">
        <v>134</v>
      </c>
      <c r="CB2919" s="0" t="s">
        <v>134</v>
      </c>
      <c r="CC2919" s="0" t="s">
        <v>134</v>
      </c>
      <c r="CD2919" s="0" t="s">
        <v>134</v>
      </c>
      <c r="CE2919" s="0" t="s">
        <v>134</v>
      </c>
    </row>
    <row r="2920" customFormat="false" ht="12.75" hidden="false" customHeight="false" outlineLevel="0" collapsed="false">
      <c r="E2920" s="9" t="s">
        <v>134</v>
      </c>
      <c r="F2920" s="9" t="s">
        <v>134</v>
      </c>
      <c r="G2920" s="9" t="s">
        <v>134</v>
      </c>
      <c r="Q2920" s="0" t="s">
        <v>134</v>
      </c>
      <c r="R2920" s="0" t="s">
        <v>134</v>
      </c>
      <c r="S2920" s="0" t="s">
        <v>134</v>
      </c>
      <c r="T2920" s="0" t="s">
        <v>134</v>
      </c>
      <c r="U2920" s="0" t="s">
        <v>134</v>
      </c>
      <c r="V2920" s="0" t="s">
        <v>134</v>
      </c>
      <c r="W2920" s="0" t="s">
        <v>134</v>
      </c>
      <c r="X2920" s="0" t="s">
        <v>134</v>
      </c>
      <c r="Y2920" s="0" t="s">
        <v>134</v>
      </c>
      <c r="Z2920" s="0" t="s">
        <v>134</v>
      </c>
      <c r="AA2920" s="0" t="s">
        <v>134</v>
      </c>
      <c r="AB2920" s="0" t="s">
        <v>134</v>
      </c>
      <c r="AC2920" s="0" t="s">
        <v>134</v>
      </c>
      <c r="AD2920" s="0" t="s">
        <v>134</v>
      </c>
      <c r="AE2920" s="0" t="s">
        <v>134</v>
      </c>
      <c r="AF2920" s="0" t="s">
        <v>134</v>
      </c>
      <c r="AG2920" s="0" t="s">
        <v>134</v>
      </c>
      <c r="AH2920" s="0" t="s">
        <v>134</v>
      </c>
      <c r="AI2920" s="0" t="s">
        <v>134</v>
      </c>
      <c r="AJ2920" s="0" t="s">
        <v>134</v>
      </c>
      <c r="AK2920" s="0" t="s">
        <v>134</v>
      </c>
      <c r="AL2920" s="0" t="s">
        <v>134</v>
      </c>
      <c r="AM2920" s="0" t="s">
        <v>134</v>
      </c>
      <c r="AN2920" s="0" t="s">
        <v>134</v>
      </c>
      <c r="AO2920" s="0" t="s">
        <v>134</v>
      </c>
      <c r="AP2920" s="0" t="s">
        <v>134</v>
      </c>
      <c r="AQ2920" s="0" t="s">
        <v>134</v>
      </c>
      <c r="AR2920" s="0" t="s">
        <v>134</v>
      </c>
      <c r="AS2920" s="0" t="s">
        <v>134</v>
      </c>
      <c r="AT2920" s="0" t="s">
        <v>134</v>
      </c>
      <c r="AU2920" s="0" t="s">
        <v>134</v>
      </c>
      <c r="AV2920" s="0" t="s">
        <v>134</v>
      </c>
      <c r="AW2920" s="0" t="s">
        <v>134</v>
      </c>
      <c r="AX2920" s="0" t="s">
        <v>134</v>
      </c>
      <c r="AY2920" s="0" t="s">
        <v>134</v>
      </c>
      <c r="AZ2920" s="0" t="s">
        <v>134</v>
      </c>
      <c r="BA2920" s="0" t="s">
        <v>134</v>
      </c>
      <c r="BB2920" s="0" t="s">
        <v>134</v>
      </c>
      <c r="BC2920" s="0" t="s">
        <v>134</v>
      </c>
      <c r="BD2920" s="0" t="s">
        <v>134</v>
      </c>
      <c r="BE2920" s="0" t="s">
        <v>134</v>
      </c>
      <c r="BF2920" s="0" t="s">
        <v>134</v>
      </c>
      <c r="BG2920" s="0" t="s">
        <v>134</v>
      </c>
      <c r="BH2920" s="0" t="s">
        <v>134</v>
      </c>
      <c r="BI2920" s="0" t="s">
        <v>134</v>
      </c>
      <c r="BJ2920" s="0" t="s">
        <v>134</v>
      </c>
      <c r="BK2920" s="0" t="s">
        <v>134</v>
      </c>
      <c r="BL2920" s="0" t="s">
        <v>134</v>
      </c>
      <c r="BM2920" s="0" t="s">
        <v>134</v>
      </c>
      <c r="BN2920" s="0" t="s">
        <v>134</v>
      </c>
      <c r="BO2920" s="0" t="s">
        <v>134</v>
      </c>
      <c r="BP2920" s="0" t="s">
        <v>134</v>
      </c>
      <c r="BQ2920" s="0" t="s">
        <v>134</v>
      </c>
      <c r="BR2920" s="0" t="s">
        <v>134</v>
      </c>
      <c r="BS2920" s="0" t="s">
        <v>134</v>
      </c>
      <c r="BT2920" s="0" t="s">
        <v>134</v>
      </c>
      <c r="BU2920" s="0" t="s">
        <v>134</v>
      </c>
      <c r="BV2920" s="0" t="s">
        <v>134</v>
      </c>
      <c r="BW2920" s="0" t="s">
        <v>134</v>
      </c>
      <c r="BX2920" s="0" t="s">
        <v>134</v>
      </c>
      <c r="BZ2920" s="0" t="s">
        <v>134</v>
      </c>
      <c r="CA2920" s="0" t="s">
        <v>134</v>
      </c>
      <c r="CB2920" s="0" t="s">
        <v>134</v>
      </c>
      <c r="CC2920" s="0" t="s">
        <v>134</v>
      </c>
      <c r="CD2920" s="0" t="s">
        <v>134</v>
      </c>
      <c r="CE2920" s="0" t="s">
        <v>134</v>
      </c>
    </row>
    <row r="2921" customFormat="false" ht="12.75" hidden="false" customHeight="false" outlineLevel="0" collapsed="false">
      <c r="E2921" s="9" t="s">
        <v>134</v>
      </c>
      <c r="F2921" s="9" t="s">
        <v>134</v>
      </c>
      <c r="G2921" s="9" t="s">
        <v>134</v>
      </c>
      <c r="Q2921" s="0" t="s">
        <v>134</v>
      </c>
      <c r="R2921" s="0" t="s">
        <v>134</v>
      </c>
      <c r="S2921" s="0" t="s">
        <v>134</v>
      </c>
      <c r="T2921" s="0" t="s">
        <v>134</v>
      </c>
      <c r="U2921" s="0" t="s">
        <v>134</v>
      </c>
      <c r="V2921" s="0" t="s">
        <v>134</v>
      </c>
      <c r="W2921" s="0" t="s">
        <v>134</v>
      </c>
      <c r="X2921" s="0" t="s">
        <v>134</v>
      </c>
      <c r="Y2921" s="0" t="s">
        <v>134</v>
      </c>
      <c r="Z2921" s="0" t="s">
        <v>134</v>
      </c>
      <c r="AA2921" s="0" t="s">
        <v>134</v>
      </c>
      <c r="AB2921" s="0" t="s">
        <v>134</v>
      </c>
      <c r="AC2921" s="0" t="s">
        <v>134</v>
      </c>
      <c r="AD2921" s="0" t="s">
        <v>134</v>
      </c>
      <c r="AE2921" s="0" t="s">
        <v>134</v>
      </c>
      <c r="AF2921" s="0" t="s">
        <v>134</v>
      </c>
      <c r="AG2921" s="0" t="s">
        <v>134</v>
      </c>
      <c r="AH2921" s="0" t="s">
        <v>134</v>
      </c>
      <c r="AI2921" s="0" t="s">
        <v>134</v>
      </c>
      <c r="AJ2921" s="0" t="s">
        <v>134</v>
      </c>
      <c r="AK2921" s="0" t="s">
        <v>134</v>
      </c>
      <c r="AL2921" s="0" t="s">
        <v>134</v>
      </c>
      <c r="AM2921" s="0" t="s">
        <v>134</v>
      </c>
      <c r="AN2921" s="0" t="s">
        <v>134</v>
      </c>
      <c r="AO2921" s="0" t="s">
        <v>134</v>
      </c>
      <c r="AP2921" s="0" t="s">
        <v>134</v>
      </c>
      <c r="AQ2921" s="0" t="s">
        <v>134</v>
      </c>
      <c r="AR2921" s="0" t="s">
        <v>134</v>
      </c>
      <c r="AS2921" s="0" t="s">
        <v>134</v>
      </c>
      <c r="AT2921" s="0" t="s">
        <v>134</v>
      </c>
      <c r="AU2921" s="0" t="s">
        <v>134</v>
      </c>
      <c r="AV2921" s="0" t="s">
        <v>134</v>
      </c>
      <c r="AW2921" s="0" t="s">
        <v>134</v>
      </c>
      <c r="AX2921" s="0" t="s">
        <v>134</v>
      </c>
      <c r="AY2921" s="0" t="s">
        <v>134</v>
      </c>
      <c r="AZ2921" s="0" t="s">
        <v>134</v>
      </c>
      <c r="BA2921" s="0" t="s">
        <v>134</v>
      </c>
      <c r="BB2921" s="0" t="s">
        <v>134</v>
      </c>
      <c r="BC2921" s="0" t="s">
        <v>134</v>
      </c>
      <c r="BD2921" s="0" t="s">
        <v>134</v>
      </c>
      <c r="BE2921" s="0" t="s">
        <v>134</v>
      </c>
      <c r="BF2921" s="0" t="s">
        <v>134</v>
      </c>
      <c r="BG2921" s="0" t="s">
        <v>134</v>
      </c>
      <c r="BH2921" s="0" t="s">
        <v>134</v>
      </c>
      <c r="BI2921" s="0" t="s">
        <v>134</v>
      </c>
      <c r="BJ2921" s="0" t="s">
        <v>134</v>
      </c>
      <c r="BK2921" s="0" t="s">
        <v>134</v>
      </c>
      <c r="BL2921" s="0" t="s">
        <v>134</v>
      </c>
      <c r="BM2921" s="0" t="s">
        <v>134</v>
      </c>
      <c r="BN2921" s="0" t="s">
        <v>134</v>
      </c>
      <c r="BO2921" s="0" t="s">
        <v>134</v>
      </c>
      <c r="BP2921" s="0" t="s">
        <v>134</v>
      </c>
      <c r="BQ2921" s="0" t="s">
        <v>134</v>
      </c>
      <c r="BR2921" s="0" t="s">
        <v>134</v>
      </c>
      <c r="BS2921" s="0" t="s">
        <v>134</v>
      </c>
      <c r="BT2921" s="0" t="s">
        <v>134</v>
      </c>
      <c r="BU2921" s="0" t="s">
        <v>134</v>
      </c>
      <c r="BV2921" s="0" t="s">
        <v>134</v>
      </c>
      <c r="BW2921" s="0" t="s">
        <v>134</v>
      </c>
      <c r="BX2921" s="0" t="s">
        <v>134</v>
      </c>
      <c r="BZ2921" s="0" t="s">
        <v>134</v>
      </c>
      <c r="CA2921" s="0" t="s">
        <v>134</v>
      </c>
      <c r="CB2921" s="0" t="s">
        <v>134</v>
      </c>
      <c r="CC2921" s="0" t="s">
        <v>134</v>
      </c>
      <c r="CD2921" s="0" t="s">
        <v>134</v>
      </c>
      <c r="CE2921" s="0" t="s">
        <v>134</v>
      </c>
    </row>
    <row r="2922" customFormat="false" ht="12.75" hidden="false" customHeight="false" outlineLevel="0" collapsed="false">
      <c r="E2922" s="9" t="s">
        <v>134</v>
      </c>
      <c r="F2922" s="9" t="s">
        <v>134</v>
      </c>
      <c r="G2922" s="9" t="s">
        <v>134</v>
      </c>
      <c r="Q2922" s="0" t="s">
        <v>134</v>
      </c>
      <c r="R2922" s="0" t="s">
        <v>134</v>
      </c>
      <c r="S2922" s="0" t="s">
        <v>134</v>
      </c>
      <c r="T2922" s="0" t="s">
        <v>134</v>
      </c>
      <c r="U2922" s="0" t="s">
        <v>134</v>
      </c>
      <c r="V2922" s="0" t="s">
        <v>134</v>
      </c>
      <c r="W2922" s="0" t="s">
        <v>134</v>
      </c>
      <c r="X2922" s="0" t="s">
        <v>134</v>
      </c>
      <c r="Y2922" s="0" t="s">
        <v>134</v>
      </c>
      <c r="Z2922" s="0" t="s">
        <v>134</v>
      </c>
      <c r="AA2922" s="0" t="s">
        <v>134</v>
      </c>
      <c r="AB2922" s="0" t="s">
        <v>134</v>
      </c>
      <c r="AC2922" s="0" t="s">
        <v>134</v>
      </c>
      <c r="AD2922" s="0" t="s">
        <v>134</v>
      </c>
      <c r="AE2922" s="0" t="s">
        <v>134</v>
      </c>
      <c r="AF2922" s="0" t="s">
        <v>134</v>
      </c>
      <c r="AG2922" s="0" t="s">
        <v>134</v>
      </c>
      <c r="AH2922" s="0" t="s">
        <v>134</v>
      </c>
      <c r="AI2922" s="0" t="s">
        <v>134</v>
      </c>
      <c r="AJ2922" s="0" t="s">
        <v>134</v>
      </c>
      <c r="AK2922" s="0" t="s">
        <v>134</v>
      </c>
      <c r="AL2922" s="0" t="s">
        <v>134</v>
      </c>
      <c r="AM2922" s="0" t="s">
        <v>134</v>
      </c>
      <c r="AN2922" s="0" t="s">
        <v>134</v>
      </c>
      <c r="AO2922" s="0" t="s">
        <v>134</v>
      </c>
      <c r="AP2922" s="0" t="s">
        <v>134</v>
      </c>
      <c r="AQ2922" s="0" t="s">
        <v>134</v>
      </c>
      <c r="AR2922" s="0" t="s">
        <v>134</v>
      </c>
      <c r="AS2922" s="0" t="s">
        <v>134</v>
      </c>
      <c r="AT2922" s="0" t="s">
        <v>134</v>
      </c>
      <c r="AU2922" s="0" t="s">
        <v>134</v>
      </c>
      <c r="AV2922" s="0" t="s">
        <v>134</v>
      </c>
      <c r="AW2922" s="0" t="s">
        <v>134</v>
      </c>
      <c r="AX2922" s="0" t="s">
        <v>134</v>
      </c>
      <c r="AY2922" s="0" t="s">
        <v>134</v>
      </c>
      <c r="AZ2922" s="0" t="s">
        <v>134</v>
      </c>
      <c r="BA2922" s="0" t="s">
        <v>134</v>
      </c>
      <c r="BB2922" s="0" t="s">
        <v>134</v>
      </c>
      <c r="BC2922" s="0" t="s">
        <v>134</v>
      </c>
      <c r="BD2922" s="0" t="s">
        <v>134</v>
      </c>
      <c r="BE2922" s="0" t="s">
        <v>134</v>
      </c>
      <c r="BF2922" s="0" t="s">
        <v>134</v>
      </c>
      <c r="BG2922" s="0" t="s">
        <v>134</v>
      </c>
      <c r="BH2922" s="0" t="s">
        <v>134</v>
      </c>
      <c r="BI2922" s="0" t="s">
        <v>134</v>
      </c>
      <c r="BJ2922" s="0" t="s">
        <v>134</v>
      </c>
      <c r="BK2922" s="0" t="s">
        <v>134</v>
      </c>
      <c r="BL2922" s="0" t="s">
        <v>134</v>
      </c>
      <c r="BM2922" s="0" t="s">
        <v>134</v>
      </c>
      <c r="BN2922" s="0" t="s">
        <v>134</v>
      </c>
      <c r="BO2922" s="0" t="s">
        <v>134</v>
      </c>
      <c r="BP2922" s="0" t="s">
        <v>134</v>
      </c>
      <c r="BQ2922" s="0" t="s">
        <v>134</v>
      </c>
      <c r="BR2922" s="0" t="s">
        <v>134</v>
      </c>
      <c r="BS2922" s="0" t="s">
        <v>134</v>
      </c>
      <c r="BT2922" s="0" t="s">
        <v>134</v>
      </c>
      <c r="BU2922" s="0" t="s">
        <v>134</v>
      </c>
      <c r="BV2922" s="0" t="s">
        <v>134</v>
      </c>
      <c r="BW2922" s="0" t="s">
        <v>134</v>
      </c>
      <c r="BX2922" s="0" t="s">
        <v>134</v>
      </c>
      <c r="BZ2922" s="0" t="s">
        <v>134</v>
      </c>
      <c r="CA2922" s="0" t="s">
        <v>134</v>
      </c>
      <c r="CB2922" s="0" t="s">
        <v>134</v>
      </c>
      <c r="CC2922" s="0" t="s">
        <v>134</v>
      </c>
      <c r="CD2922" s="0" t="s">
        <v>134</v>
      </c>
      <c r="CE2922" s="0" t="s">
        <v>134</v>
      </c>
    </row>
    <row r="2923" customFormat="false" ht="12.75" hidden="false" customHeight="false" outlineLevel="0" collapsed="false">
      <c r="E2923" s="9" t="s">
        <v>134</v>
      </c>
      <c r="F2923" s="9" t="s">
        <v>134</v>
      </c>
      <c r="G2923" s="9" t="s">
        <v>134</v>
      </c>
      <c r="Q2923" s="0" t="s">
        <v>134</v>
      </c>
      <c r="R2923" s="0" t="s">
        <v>134</v>
      </c>
      <c r="S2923" s="0" t="s">
        <v>134</v>
      </c>
      <c r="T2923" s="0" t="s">
        <v>134</v>
      </c>
      <c r="U2923" s="0" t="s">
        <v>134</v>
      </c>
      <c r="V2923" s="0" t="s">
        <v>134</v>
      </c>
      <c r="W2923" s="0" t="s">
        <v>134</v>
      </c>
      <c r="X2923" s="0" t="s">
        <v>134</v>
      </c>
      <c r="Y2923" s="0" t="s">
        <v>134</v>
      </c>
      <c r="Z2923" s="0" t="s">
        <v>134</v>
      </c>
      <c r="AA2923" s="0" t="s">
        <v>134</v>
      </c>
      <c r="AB2923" s="0" t="s">
        <v>134</v>
      </c>
      <c r="AC2923" s="0" t="s">
        <v>134</v>
      </c>
      <c r="AD2923" s="0" t="s">
        <v>134</v>
      </c>
      <c r="AE2923" s="0" t="s">
        <v>134</v>
      </c>
      <c r="AF2923" s="0" t="s">
        <v>134</v>
      </c>
      <c r="AG2923" s="0" t="s">
        <v>134</v>
      </c>
      <c r="AH2923" s="0" t="s">
        <v>134</v>
      </c>
      <c r="AI2923" s="0" t="s">
        <v>134</v>
      </c>
      <c r="AJ2923" s="0" t="s">
        <v>134</v>
      </c>
      <c r="AK2923" s="0" t="s">
        <v>134</v>
      </c>
      <c r="AL2923" s="0" t="s">
        <v>134</v>
      </c>
      <c r="AM2923" s="0" t="s">
        <v>134</v>
      </c>
      <c r="AN2923" s="0" t="s">
        <v>134</v>
      </c>
      <c r="AO2923" s="0" t="s">
        <v>134</v>
      </c>
      <c r="AP2923" s="0" t="s">
        <v>134</v>
      </c>
      <c r="AQ2923" s="0" t="s">
        <v>134</v>
      </c>
      <c r="AR2923" s="0" t="s">
        <v>134</v>
      </c>
      <c r="AS2923" s="0" t="s">
        <v>134</v>
      </c>
      <c r="AT2923" s="0" t="s">
        <v>134</v>
      </c>
      <c r="AU2923" s="0" t="s">
        <v>134</v>
      </c>
      <c r="AV2923" s="0" t="s">
        <v>134</v>
      </c>
      <c r="AW2923" s="0" t="s">
        <v>134</v>
      </c>
      <c r="AX2923" s="0" t="s">
        <v>134</v>
      </c>
      <c r="AY2923" s="0" t="s">
        <v>134</v>
      </c>
      <c r="AZ2923" s="0" t="s">
        <v>134</v>
      </c>
      <c r="BA2923" s="0" t="s">
        <v>134</v>
      </c>
      <c r="BB2923" s="0" t="s">
        <v>134</v>
      </c>
      <c r="BC2923" s="0" t="s">
        <v>134</v>
      </c>
      <c r="BD2923" s="0" t="s">
        <v>134</v>
      </c>
      <c r="BE2923" s="0" t="s">
        <v>134</v>
      </c>
      <c r="BF2923" s="0" t="s">
        <v>134</v>
      </c>
      <c r="BG2923" s="0" t="s">
        <v>134</v>
      </c>
      <c r="BH2923" s="0" t="s">
        <v>134</v>
      </c>
      <c r="BI2923" s="0" t="s">
        <v>134</v>
      </c>
      <c r="BJ2923" s="0" t="s">
        <v>134</v>
      </c>
      <c r="BK2923" s="0" t="s">
        <v>134</v>
      </c>
      <c r="BL2923" s="0" t="s">
        <v>134</v>
      </c>
      <c r="BM2923" s="0" t="s">
        <v>134</v>
      </c>
      <c r="BN2923" s="0" t="s">
        <v>134</v>
      </c>
      <c r="BO2923" s="0" t="s">
        <v>134</v>
      </c>
      <c r="BP2923" s="0" t="s">
        <v>134</v>
      </c>
      <c r="BQ2923" s="0" t="s">
        <v>134</v>
      </c>
      <c r="BR2923" s="0" t="s">
        <v>134</v>
      </c>
      <c r="BS2923" s="0" t="s">
        <v>134</v>
      </c>
      <c r="BT2923" s="0" t="s">
        <v>134</v>
      </c>
      <c r="BU2923" s="0" t="s">
        <v>134</v>
      </c>
      <c r="BV2923" s="0" t="s">
        <v>134</v>
      </c>
      <c r="BW2923" s="0" t="s">
        <v>134</v>
      </c>
      <c r="BX2923" s="0" t="s">
        <v>134</v>
      </c>
      <c r="BZ2923" s="0" t="s">
        <v>134</v>
      </c>
      <c r="CA2923" s="0" t="s">
        <v>134</v>
      </c>
      <c r="CB2923" s="0" t="s">
        <v>134</v>
      </c>
      <c r="CC2923" s="0" t="s">
        <v>134</v>
      </c>
      <c r="CD2923" s="0" t="s">
        <v>134</v>
      </c>
      <c r="CE2923" s="0" t="s">
        <v>134</v>
      </c>
    </row>
    <row r="2924" customFormat="false" ht="12.75" hidden="false" customHeight="false" outlineLevel="0" collapsed="false">
      <c r="E2924" s="9" t="s">
        <v>134</v>
      </c>
      <c r="F2924" s="9" t="s">
        <v>134</v>
      </c>
      <c r="G2924" s="9" t="s">
        <v>134</v>
      </c>
      <c r="Q2924" s="0" t="s">
        <v>134</v>
      </c>
      <c r="R2924" s="0" t="s">
        <v>134</v>
      </c>
      <c r="S2924" s="0" t="s">
        <v>134</v>
      </c>
      <c r="T2924" s="0" t="s">
        <v>134</v>
      </c>
      <c r="U2924" s="0" t="s">
        <v>134</v>
      </c>
      <c r="V2924" s="0" t="s">
        <v>134</v>
      </c>
      <c r="W2924" s="0" t="s">
        <v>134</v>
      </c>
      <c r="X2924" s="0" t="s">
        <v>134</v>
      </c>
      <c r="Y2924" s="0" t="s">
        <v>134</v>
      </c>
      <c r="Z2924" s="0" t="s">
        <v>134</v>
      </c>
      <c r="AA2924" s="0" t="s">
        <v>134</v>
      </c>
      <c r="AB2924" s="0" t="s">
        <v>134</v>
      </c>
      <c r="AC2924" s="0" t="s">
        <v>134</v>
      </c>
      <c r="AD2924" s="0" t="s">
        <v>134</v>
      </c>
      <c r="AE2924" s="0" t="s">
        <v>134</v>
      </c>
      <c r="AF2924" s="0" t="s">
        <v>134</v>
      </c>
      <c r="AG2924" s="0" t="s">
        <v>134</v>
      </c>
      <c r="AH2924" s="0" t="s">
        <v>134</v>
      </c>
      <c r="AI2924" s="0" t="s">
        <v>134</v>
      </c>
      <c r="AJ2924" s="0" t="s">
        <v>134</v>
      </c>
      <c r="AK2924" s="0" t="s">
        <v>134</v>
      </c>
      <c r="AL2924" s="0" t="s">
        <v>134</v>
      </c>
      <c r="AM2924" s="0" t="s">
        <v>134</v>
      </c>
      <c r="AN2924" s="0" t="s">
        <v>134</v>
      </c>
      <c r="AO2924" s="0" t="s">
        <v>134</v>
      </c>
      <c r="AP2924" s="0" t="s">
        <v>134</v>
      </c>
      <c r="AQ2924" s="0" t="s">
        <v>134</v>
      </c>
      <c r="AR2924" s="0" t="s">
        <v>134</v>
      </c>
      <c r="AS2924" s="0" t="s">
        <v>134</v>
      </c>
      <c r="AT2924" s="0" t="s">
        <v>134</v>
      </c>
      <c r="AU2924" s="0" t="s">
        <v>134</v>
      </c>
      <c r="AV2924" s="0" t="s">
        <v>134</v>
      </c>
      <c r="AW2924" s="0" t="s">
        <v>134</v>
      </c>
      <c r="AX2924" s="0" t="s">
        <v>134</v>
      </c>
      <c r="AY2924" s="0" t="s">
        <v>134</v>
      </c>
      <c r="AZ2924" s="0" t="s">
        <v>134</v>
      </c>
      <c r="BA2924" s="0" t="s">
        <v>134</v>
      </c>
      <c r="BB2924" s="0" t="s">
        <v>134</v>
      </c>
      <c r="BC2924" s="0" t="s">
        <v>134</v>
      </c>
      <c r="BD2924" s="0" t="s">
        <v>134</v>
      </c>
      <c r="BE2924" s="0" t="s">
        <v>134</v>
      </c>
      <c r="BF2924" s="0" t="s">
        <v>134</v>
      </c>
      <c r="BG2924" s="0" t="s">
        <v>134</v>
      </c>
      <c r="BH2924" s="0" t="s">
        <v>134</v>
      </c>
      <c r="BI2924" s="0" t="s">
        <v>134</v>
      </c>
      <c r="BJ2924" s="0" t="s">
        <v>134</v>
      </c>
      <c r="BK2924" s="0" t="s">
        <v>134</v>
      </c>
      <c r="BL2924" s="0" t="s">
        <v>134</v>
      </c>
      <c r="BM2924" s="0" t="s">
        <v>134</v>
      </c>
      <c r="BN2924" s="0" t="s">
        <v>134</v>
      </c>
      <c r="BO2924" s="0" t="s">
        <v>134</v>
      </c>
      <c r="BP2924" s="0" t="s">
        <v>134</v>
      </c>
      <c r="BQ2924" s="0" t="s">
        <v>134</v>
      </c>
      <c r="BR2924" s="0" t="s">
        <v>134</v>
      </c>
      <c r="BS2924" s="0" t="s">
        <v>134</v>
      </c>
      <c r="BT2924" s="0" t="s">
        <v>134</v>
      </c>
      <c r="BU2924" s="0" t="s">
        <v>134</v>
      </c>
      <c r="BV2924" s="0" t="s">
        <v>134</v>
      </c>
      <c r="BW2924" s="0" t="s">
        <v>134</v>
      </c>
      <c r="BX2924" s="0" t="s">
        <v>134</v>
      </c>
      <c r="BZ2924" s="0" t="s">
        <v>134</v>
      </c>
      <c r="CA2924" s="0" t="s">
        <v>134</v>
      </c>
      <c r="CB2924" s="0" t="s">
        <v>134</v>
      </c>
      <c r="CC2924" s="0" t="s">
        <v>134</v>
      </c>
      <c r="CD2924" s="0" t="s">
        <v>134</v>
      </c>
      <c r="CE2924" s="0" t="s">
        <v>134</v>
      </c>
    </row>
    <row r="2925" customFormat="false" ht="12.75" hidden="false" customHeight="false" outlineLevel="0" collapsed="false">
      <c r="E2925" s="9" t="s">
        <v>134</v>
      </c>
      <c r="F2925" s="9" t="s">
        <v>134</v>
      </c>
      <c r="G2925" s="9" t="s">
        <v>134</v>
      </c>
      <c r="Q2925" s="0" t="s">
        <v>134</v>
      </c>
      <c r="R2925" s="0" t="s">
        <v>134</v>
      </c>
      <c r="S2925" s="0" t="s">
        <v>134</v>
      </c>
      <c r="T2925" s="0" t="s">
        <v>134</v>
      </c>
      <c r="U2925" s="0" t="s">
        <v>134</v>
      </c>
      <c r="V2925" s="0" t="s">
        <v>134</v>
      </c>
      <c r="W2925" s="0" t="s">
        <v>134</v>
      </c>
      <c r="X2925" s="0" t="s">
        <v>134</v>
      </c>
      <c r="Y2925" s="0" t="s">
        <v>134</v>
      </c>
      <c r="Z2925" s="0" t="s">
        <v>134</v>
      </c>
      <c r="AA2925" s="0" t="s">
        <v>134</v>
      </c>
      <c r="AB2925" s="0" t="s">
        <v>134</v>
      </c>
      <c r="AC2925" s="0" t="s">
        <v>134</v>
      </c>
      <c r="AD2925" s="0" t="s">
        <v>134</v>
      </c>
      <c r="AE2925" s="0" t="s">
        <v>134</v>
      </c>
      <c r="AF2925" s="0" t="s">
        <v>134</v>
      </c>
      <c r="AG2925" s="0" t="s">
        <v>134</v>
      </c>
      <c r="AH2925" s="0" t="s">
        <v>134</v>
      </c>
      <c r="AI2925" s="0" t="s">
        <v>134</v>
      </c>
      <c r="AJ2925" s="0" t="s">
        <v>134</v>
      </c>
      <c r="AK2925" s="0" t="s">
        <v>134</v>
      </c>
      <c r="AL2925" s="0" t="s">
        <v>134</v>
      </c>
      <c r="AM2925" s="0" t="s">
        <v>134</v>
      </c>
      <c r="AN2925" s="0" t="s">
        <v>134</v>
      </c>
      <c r="AO2925" s="0" t="s">
        <v>134</v>
      </c>
      <c r="AP2925" s="0" t="s">
        <v>134</v>
      </c>
      <c r="AQ2925" s="0" t="s">
        <v>134</v>
      </c>
      <c r="AR2925" s="0" t="s">
        <v>134</v>
      </c>
      <c r="AS2925" s="0" t="s">
        <v>134</v>
      </c>
      <c r="AT2925" s="0" t="s">
        <v>134</v>
      </c>
      <c r="AU2925" s="0" t="s">
        <v>134</v>
      </c>
      <c r="AV2925" s="0" t="s">
        <v>134</v>
      </c>
      <c r="AW2925" s="0" t="s">
        <v>134</v>
      </c>
      <c r="AX2925" s="0" t="s">
        <v>134</v>
      </c>
      <c r="AY2925" s="0" t="s">
        <v>134</v>
      </c>
      <c r="AZ2925" s="0" t="s">
        <v>134</v>
      </c>
      <c r="BA2925" s="0" t="s">
        <v>134</v>
      </c>
      <c r="BB2925" s="0" t="s">
        <v>134</v>
      </c>
      <c r="BC2925" s="0" t="s">
        <v>134</v>
      </c>
      <c r="BD2925" s="0" t="s">
        <v>134</v>
      </c>
      <c r="BE2925" s="0" t="s">
        <v>134</v>
      </c>
      <c r="BF2925" s="0" t="s">
        <v>134</v>
      </c>
      <c r="BG2925" s="0" t="s">
        <v>134</v>
      </c>
      <c r="BH2925" s="0" t="s">
        <v>134</v>
      </c>
      <c r="BI2925" s="0" t="s">
        <v>134</v>
      </c>
      <c r="BJ2925" s="0" t="s">
        <v>134</v>
      </c>
      <c r="BK2925" s="0" t="s">
        <v>134</v>
      </c>
      <c r="BL2925" s="0" t="s">
        <v>134</v>
      </c>
      <c r="BM2925" s="0" t="s">
        <v>134</v>
      </c>
      <c r="BN2925" s="0" t="s">
        <v>134</v>
      </c>
      <c r="BO2925" s="0" t="s">
        <v>134</v>
      </c>
      <c r="BP2925" s="0" t="s">
        <v>134</v>
      </c>
      <c r="BQ2925" s="0" t="s">
        <v>134</v>
      </c>
      <c r="BR2925" s="0" t="s">
        <v>134</v>
      </c>
      <c r="BS2925" s="0" t="s">
        <v>134</v>
      </c>
      <c r="BT2925" s="0" t="s">
        <v>134</v>
      </c>
      <c r="BU2925" s="0" t="s">
        <v>134</v>
      </c>
      <c r="BV2925" s="0" t="s">
        <v>134</v>
      </c>
      <c r="BW2925" s="0" t="s">
        <v>134</v>
      </c>
      <c r="BX2925" s="0" t="s">
        <v>134</v>
      </c>
      <c r="BZ2925" s="0" t="s">
        <v>134</v>
      </c>
      <c r="CA2925" s="0" t="s">
        <v>134</v>
      </c>
      <c r="CB2925" s="0" t="s">
        <v>134</v>
      </c>
      <c r="CC2925" s="0" t="s">
        <v>134</v>
      </c>
      <c r="CD2925" s="0" t="s">
        <v>134</v>
      </c>
      <c r="CE2925" s="0" t="s">
        <v>134</v>
      </c>
    </row>
    <row r="2926" customFormat="false" ht="12.75" hidden="false" customHeight="false" outlineLevel="0" collapsed="false">
      <c r="E2926" s="9" t="s">
        <v>134</v>
      </c>
      <c r="F2926" s="9" t="s">
        <v>134</v>
      </c>
      <c r="G2926" s="9" t="s">
        <v>134</v>
      </c>
      <c r="Q2926" s="0" t="s">
        <v>134</v>
      </c>
      <c r="R2926" s="0" t="s">
        <v>134</v>
      </c>
      <c r="S2926" s="0" t="s">
        <v>134</v>
      </c>
      <c r="T2926" s="0" t="s">
        <v>134</v>
      </c>
      <c r="U2926" s="0" t="s">
        <v>134</v>
      </c>
      <c r="V2926" s="0" t="s">
        <v>134</v>
      </c>
      <c r="W2926" s="0" t="s">
        <v>134</v>
      </c>
      <c r="X2926" s="0" t="s">
        <v>134</v>
      </c>
      <c r="Y2926" s="0" t="s">
        <v>134</v>
      </c>
      <c r="Z2926" s="0" t="s">
        <v>134</v>
      </c>
      <c r="AA2926" s="0" t="s">
        <v>134</v>
      </c>
      <c r="AB2926" s="0" t="s">
        <v>134</v>
      </c>
      <c r="AC2926" s="0" t="s">
        <v>134</v>
      </c>
      <c r="AD2926" s="0" t="s">
        <v>134</v>
      </c>
      <c r="AE2926" s="0" t="s">
        <v>134</v>
      </c>
      <c r="AF2926" s="0" t="s">
        <v>134</v>
      </c>
      <c r="AG2926" s="0" t="s">
        <v>134</v>
      </c>
      <c r="AH2926" s="0" t="s">
        <v>134</v>
      </c>
      <c r="AI2926" s="0" t="s">
        <v>134</v>
      </c>
      <c r="AJ2926" s="0" t="s">
        <v>134</v>
      </c>
      <c r="AK2926" s="0" t="s">
        <v>134</v>
      </c>
      <c r="AL2926" s="0" t="s">
        <v>134</v>
      </c>
      <c r="AM2926" s="0" t="s">
        <v>134</v>
      </c>
      <c r="AN2926" s="0" t="s">
        <v>134</v>
      </c>
      <c r="AO2926" s="0" t="s">
        <v>134</v>
      </c>
      <c r="AP2926" s="0" t="s">
        <v>134</v>
      </c>
      <c r="AQ2926" s="0" t="s">
        <v>134</v>
      </c>
      <c r="AR2926" s="0" t="s">
        <v>134</v>
      </c>
      <c r="AS2926" s="0" t="s">
        <v>134</v>
      </c>
      <c r="AT2926" s="0" t="s">
        <v>134</v>
      </c>
      <c r="AU2926" s="0" t="s">
        <v>134</v>
      </c>
      <c r="AV2926" s="0" t="s">
        <v>134</v>
      </c>
      <c r="AW2926" s="0" t="s">
        <v>134</v>
      </c>
      <c r="AX2926" s="0" t="s">
        <v>134</v>
      </c>
      <c r="AY2926" s="0" t="s">
        <v>134</v>
      </c>
      <c r="AZ2926" s="0" t="s">
        <v>134</v>
      </c>
      <c r="BA2926" s="0" t="s">
        <v>134</v>
      </c>
      <c r="BB2926" s="0" t="s">
        <v>134</v>
      </c>
      <c r="BC2926" s="0" t="s">
        <v>134</v>
      </c>
      <c r="BD2926" s="0" t="s">
        <v>134</v>
      </c>
      <c r="BE2926" s="0" t="s">
        <v>134</v>
      </c>
      <c r="BF2926" s="0" t="s">
        <v>134</v>
      </c>
      <c r="BG2926" s="0" t="s">
        <v>134</v>
      </c>
      <c r="BH2926" s="0" t="s">
        <v>134</v>
      </c>
      <c r="BI2926" s="0" t="s">
        <v>134</v>
      </c>
      <c r="BJ2926" s="0" t="s">
        <v>134</v>
      </c>
      <c r="BK2926" s="0" t="s">
        <v>134</v>
      </c>
      <c r="BL2926" s="0" t="s">
        <v>134</v>
      </c>
      <c r="BM2926" s="0" t="s">
        <v>134</v>
      </c>
      <c r="BN2926" s="0" t="s">
        <v>134</v>
      </c>
      <c r="BO2926" s="0" t="s">
        <v>134</v>
      </c>
      <c r="BP2926" s="0" t="s">
        <v>134</v>
      </c>
      <c r="BQ2926" s="0" t="s">
        <v>134</v>
      </c>
      <c r="BR2926" s="0" t="s">
        <v>134</v>
      </c>
      <c r="BS2926" s="0" t="s">
        <v>134</v>
      </c>
      <c r="BT2926" s="0" t="s">
        <v>134</v>
      </c>
      <c r="BU2926" s="0" t="s">
        <v>134</v>
      </c>
      <c r="BV2926" s="0" t="s">
        <v>134</v>
      </c>
      <c r="BW2926" s="0" t="s">
        <v>134</v>
      </c>
      <c r="BX2926" s="0" t="s">
        <v>134</v>
      </c>
      <c r="BZ2926" s="0" t="s">
        <v>134</v>
      </c>
      <c r="CA2926" s="0" t="s">
        <v>134</v>
      </c>
      <c r="CB2926" s="0" t="s">
        <v>134</v>
      </c>
      <c r="CC2926" s="0" t="s">
        <v>134</v>
      </c>
      <c r="CD2926" s="0" t="s">
        <v>134</v>
      </c>
      <c r="CE2926" s="0" t="s">
        <v>134</v>
      </c>
    </row>
    <row r="2927" customFormat="false" ht="12.75" hidden="false" customHeight="false" outlineLevel="0" collapsed="false">
      <c r="E2927" s="9" t="s">
        <v>134</v>
      </c>
      <c r="F2927" s="9" t="s">
        <v>134</v>
      </c>
      <c r="G2927" s="9" t="s">
        <v>134</v>
      </c>
      <c r="Q2927" s="0" t="s">
        <v>134</v>
      </c>
      <c r="R2927" s="0" t="s">
        <v>134</v>
      </c>
      <c r="S2927" s="0" t="s">
        <v>134</v>
      </c>
      <c r="T2927" s="0" t="s">
        <v>134</v>
      </c>
      <c r="U2927" s="0" t="s">
        <v>134</v>
      </c>
      <c r="V2927" s="0" t="s">
        <v>134</v>
      </c>
      <c r="W2927" s="0" t="s">
        <v>134</v>
      </c>
      <c r="X2927" s="0" t="s">
        <v>134</v>
      </c>
      <c r="Y2927" s="0" t="s">
        <v>134</v>
      </c>
      <c r="Z2927" s="0" t="s">
        <v>134</v>
      </c>
      <c r="AA2927" s="0" t="s">
        <v>134</v>
      </c>
      <c r="AB2927" s="0" t="s">
        <v>134</v>
      </c>
      <c r="AC2927" s="0" t="s">
        <v>134</v>
      </c>
      <c r="AD2927" s="0" t="s">
        <v>134</v>
      </c>
      <c r="AE2927" s="0" t="s">
        <v>134</v>
      </c>
      <c r="AF2927" s="0" t="s">
        <v>134</v>
      </c>
      <c r="AG2927" s="0" t="s">
        <v>134</v>
      </c>
      <c r="AH2927" s="0" t="s">
        <v>134</v>
      </c>
      <c r="AI2927" s="0" t="s">
        <v>134</v>
      </c>
      <c r="AJ2927" s="0" t="s">
        <v>134</v>
      </c>
      <c r="AK2927" s="0" t="s">
        <v>134</v>
      </c>
      <c r="AL2927" s="0" t="s">
        <v>134</v>
      </c>
      <c r="AM2927" s="0" t="s">
        <v>134</v>
      </c>
      <c r="AN2927" s="0" t="s">
        <v>134</v>
      </c>
      <c r="AO2927" s="0" t="s">
        <v>134</v>
      </c>
      <c r="AP2927" s="0" t="s">
        <v>134</v>
      </c>
      <c r="AQ2927" s="0" t="s">
        <v>134</v>
      </c>
      <c r="AR2927" s="0" t="s">
        <v>134</v>
      </c>
      <c r="AS2927" s="0" t="s">
        <v>134</v>
      </c>
      <c r="AT2927" s="0" t="s">
        <v>134</v>
      </c>
      <c r="AU2927" s="0" t="s">
        <v>134</v>
      </c>
      <c r="AV2927" s="0" t="s">
        <v>134</v>
      </c>
      <c r="AW2927" s="0" t="s">
        <v>134</v>
      </c>
      <c r="AX2927" s="0" t="s">
        <v>134</v>
      </c>
      <c r="AY2927" s="0" t="s">
        <v>134</v>
      </c>
      <c r="AZ2927" s="0" t="s">
        <v>134</v>
      </c>
      <c r="BA2927" s="0" t="s">
        <v>134</v>
      </c>
      <c r="BB2927" s="0" t="s">
        <v>134</v>
      </c>
      <c r="BC2927" s="0" t="s">
        <v>134</v>
      </c>
      <c r="BD2927" s="0" t="s">
        <v>134</v>
      </c>
      <c r="BE2927" s="0" t="s">
        <v>134</v>
      </c>
      <c r="BF2927" s="0" t="s">
        <v>134</v>
      </c>
      <c r="BG2927" s="0" t="s">
        <v>134</v>
      </c>
      <c r="BH2927" s="0" t="s">
        <v>134</v>
      </c>
      <c r="BI2927" s="0" t="s">
        <v>134</v>
      </c>
      <c r="BJ2927" s="0" t="s">
        <v>134</v>
      </c>
      <c r="BK2927" s="0" t="s">
        <v>134</v>
      </c>
      <c r="BL2927" s="0" t="s">
        <v>134</v>
      </c>
      <c r="BM2927" s="0" t="s">
        <v>134</v>
      </c>
      <c r="BN2927" s="0" t="s">
        <v>134</v>
      </c>
      <c r="BO2927" s="0" t="s">
        <v>134</v>
      </c>
      <c r="BP2927" s="0" t="s">
        <v>134</v>
      </c>
      <c r="BQ2927" s="0" t="s">
        <v>134</v>
      </c>
      <c r="BR2927" s="0" t="s">
        <v>134</v>
      </c>
      <c r="BS2927" s="0" t="s">
        <v>134</v>
      </c>
      <c r="BT2927" s="0" t="s">
        <v>134</v>
      </c>
      <c r="BU2927" s="0" t="s">
        <v>134</v>
      </c>
      <c r="BV2927" s="0" t="s">
        <v>134</v>
      </c>
      <c r="BW2927" s="0" t="s">
        <v>134</v>
      </c>
      <c r="BX2927" s="0" t="s">
        <v>134</v>
      </c>
      <c r="BZ2927" s="0" t="s">
        <v>134</v>
      </c>
      <c r="CA2927" s="0" t="s">
        <v>134</v>
      </c>
      <c r="CB2927" s="0" t="s">
        <v>134</v>
      </c>
      <c r="CC2927" s="0" t="s">
        <v>134</v>
      </c>
      <c r="CD2927" s="0" t="s">
        <v>134</v>
      </c>
      <c r="CE2927" s="0" t="s">
        <v>134</v>
      </c>
    </row>
    <row r="2928" customFormat="false" ht="12.75" hidden="false" customHeight="false" outlineLevel="0" collapsed="false">
      <c r="E2928" s="9" t="s">
        <v>134</v>
      </c>
      <c r="F2928" s="9" t="s">
        <v>134</v>
      </c>
      <c r="G2928" s="9" t="s">
        <v>134</v>
      </c>
      <c r="Q2928" s="0" t="s">
        <v>134</v>
      </c>
      <c r="R2928" s="0" t="s">
        <v>134</v>
      </c>
      <c r="S2928" s="0" t="s">
        <v>134</v>
      </c>
      <c r="T2928" s="0" t="s">
        <v>134</v>
      </c>
      <c r="U2928" s="0" t="s">
        <v>134</v>
      </c>
      <c r="V2928" s="0" t="s">
        <v>134</v>
      </c>
      <c r="W2928" s="0" t="s">
        <v>134</v>
      </c>
      <c r="X2928" s="0" t="s">
        <v>134</v>
      </c>
      <c r="Y2928" s="0" t="s">
        <v>134</v>
      </c>
      <c r="Z2928" s="0" t="s">
        <v>134</v>
      </c>
      <c r="AA2928" s="0" t="s">
        <v>134</v>
      </c>
      <c r="AB2928" s="0" t="s">
        <v>134</v>
      </c>
      <c r="AC2928" s="0" t="s">
        <v>134</v>
      </c>
      <c r="AD2928" s="0" t="s">
        <v>134</v>
      </c>
      <c r="AE2928" s="0" t="s">
        <v>134</v>
      </c>
      <c r="AF2928" s="0" t="s">
        <v>134</v>
      </c>
      <c r="AG2928" s="0" t="s">
        <v>134</v>
      </c>
      <c r="AH2928" s="0" t="s">
        <v>134</v>
      </c>
      <c r="AI2928" s="0" t="s">
        <v>134</v>
      </c>
      <c r="AJ2928" s="0" t="s">
        <v>134</v>
      </c>
      <c r="AK2928" s="0" t="s">
        <v>134</v>
      </c>
      <c r="AL2928" s="0" t="s">
        <v>134</v>
      </c>
      <c r="AM2928" s="0" t="s">
        <v>134</v>
      </c>
      <c r="AN2928" s="0" t="s">
        <v>134</v>
      </c>
      <c r="AO2928" s="0" t="s">
        <v>134</v>
      </c>
      <c r="AP2928" s="0" t="s">
        <v>134</v>
      </c>
      <c r="AQ2928" s="0" t="s">
        <v>134</v>
      </c>
      <c r="AR2928" s="0" t="s">
        <v>134</v>
      </c>
      <c r="AS2928" s="0" t="s">
        <v>134</v>
      </c>
      <c r="AT2928" s="0" t="s">
        <v>134</v>
      </c>
      <c r="AU2928" s="0" t="s">
        <v>134</v>
      </c>
      <c r="AV2928" s="0" t="s">
        <v>134</v>
      </c>
      <c r="AW2928" s="0" t="s">
        <v>134</v>
      </c>
      <c r="AX2928" s="0" t="s">
        <v>134</v>
      </c>
      <c r="AY2928" s="0" t="s">
        <v>134</v>
      </c>
      <c r="AZ2928" s="0" t="s">
        <v>134</v>
      </c>
      <c r="BA2928" s="0" t="s">
        <v>134</v>
      </c>
      <c r="BB2928" s="0" t="s">
        <v>134</v>
      </c>
      <c r="BC2928" s="0" t="s">
        <v>134</v>
      </c>
      <c r="BD2928" s="0" t="s">
        <v>134</v>
      </c>
      <c r="BE2928" s="0" t="s">
        <v>134</v>
      </c>
      <c r="BF2928" s="0" t="s">
        <v>134</v>
      </c>
      <c r="BG2928" s="0" t="s">
        <v>134</v>
      </c>
      <c r="BH2928" s="0" t="s">
        <v>134</v>
      </c>
      <c r="BI2928" s="0" t="s">
        <v>134</v>
      </c>
      <c r="BJ2928" s="0" t="s">
        <v>134</v>
      </c>
      <c r="BK2928" s="0" t="s">
        <v>134</v>
      </c>
      <c r="BL2928" s="0" t="s">
        <v>134</v>
      </c>
      <c r="BM2928" s="0" t="s">
        <v>134</v>
      </c>
      <c r="BN2928" s="0" t="s">
        <v>134</v>
      </c>
      <c r="BO2928" s="0" t="s">
        <v>134</v>
      </c>
      <c r="BP2928" s="0" t="s">
        <v>134</v>
      </c>
      <c r="BQ2928" s="0" t="s">
        <v>134</v>
      </c>
      <c r="BR2928" s="0" t="s">
        <v>134</v>
      </c>
      <c r="BS2928" s="0" t="s">
        <v>134</v>
      </c>
      <c r="BT2928" s="0" t="s">
        <v>134</v>
      </c>
      <c r="BU2928" s="0" t="s">
        <v>134</v>
      </c>
      <c r="BV2928" s="0" t="s">
        <v>134</v>
      </c>
      <c r="BW2928" s="0" t="s">
        <v>134</v>
      </c>
      <c r="BX2928" s="0" t="s">
        <v>134</v>
      </c>
      <c r="BZ2928" s="0" t="s">
        <v>134</v>
      </c>
      <c r="CA2928" s="0" t="s">
        <v>134</v>
      </c>
      <c r="CB2928" s="0" t="s">
        <v>134</v>
      </c>
      <c r="CC2928" s="0" t="s">
        <v>134</v>
      </c>
      <c r="CD2928" s="0" t="s">
        <v>134</v>
      </c>
      <c r="CE2928" s="0" t="s">
        <v>134</v>
      </c>
    </row>
    <row r="2929" customFormat="false" ht="12.75" hidden="false" customHeight="false" outlineLevel="0" collapsed="false">
      <c r="E2929" s="9" t="s">
        <v>134</v>
      </c>
      <c r="F2929" s="9" t="s">
        <v>134</v>
      </c>
      <c r="G2929" s="9" t="s">
        <v>134</v>
      </c>
      <c r="Q2929" s="0" t="s">
        <v>134</v>
      </c>
      <c r="R2929" s="0" t="s">
        <v>134</v>
      </c>
      <c r="S2929" s="0" t="s">
        <v>134</v>
      </c>
      <c r="T2929" s="0" t="s">
        <v>134</v>
      </c>
      <c r="U2929" s="0" t="s">
        <v>134</v>
      </c>
      <c r="V2929" s="0" t="s">
        <v>134</v>
      </c>
      <c r="W2929" s="0" t="s">
        <v>134</v>
      </c>
      <c r="X2929" s="0" t="s">
        <v>134</v>
      </c>
      <c r="Y2929" s="0" t="s">
        <v>134</v>
      </c>
      <c r="Z2929" s="0" t="s">
        <v>134</v>
      </c>
      <c r="AA2929" s="0" t="s">
        <v>134</v>
      </c>
      <c r="AB2929" s="0" t="s">
        <v>134</v>
      </c>
      <c r="AC2929" s="0" t="s">
        <v>134</v>
      </c>
      <c r="AD2929" s="0" t="s">
        <v>134</v>
      </c>
      <c r="AE2929" s="0" t="s">
        <v>134</v>
      </c>
      <c r="AF2929" s="0" t="s">
        <v>134</v>
      </c>
      <c r="AG2929" s="0" t="s">
        <v>134</v>
      </c>
      <c r="AH2929" s="0" t="s">
        <v>134</v>
      </c>
      <c r="AI2929" s="0" t="s">
        <v>134</v>
      </c>
      <c r="AJ2929" s="0" t="s">
        <v>134</v>
      </c>
      <c r="AK2929" s="0" t="s">
        <v>134</v>
      </c>
      <c r="AL2929" s="0" t="s">
        <v>134</v>
      </c>
      <c r="AM2929" s="0" t="s">
        <v>134</v>
      </c>
      <c r="AN2929" s="0" t="s">
        <v>134</v>
      </c>
      <c r="AO2929" s="0" t="s">
        <v>134</v>
      </c>
      <c r="AP2929" s="0" t="s">
        <v>134</v>
      </c>
      <c r="AQ2929" s="0" t="s">
        <v>134</v>
      </c>
      <c r="AR2929" s="0" t="s">
        <v>134</v>
      </c>
      <c r="AS2929" s="0" t="s">
        <v>134</v>
      </c>
      <c r="AT2929" s="0" t="s">
        <v>134</v>
      </c>
      <c r="AU2929" s="0" t="s">
        <v>134</v>
      </c>
      <c r="AV2929" s="0" t="s">
        <v>134</v>
      </c>
      <c r="AW2929" s="0" t="s">
        <v>134</v>
      </c>
      <c r="AX2929" s="0" t="s">
        <v>134</v>
      </c>
      <c r="AY2929" s="0" t="s">
        <v>134</v>
      </c>
      <c r="AZ2929" s="0" t="s">
        <v>134</v>
      </c>
      <c r="BA2929" s="0" t="s">
        <v>134</v>
      </c>
      <c r="BB2929" s="0" t="s">
        <v>134</v>
      </c>
      <c r="BC2929" s="0" t="s">
        <v>134</v>
      </c>
      <c r="BD2929" s="0" t="s">
        <v>134</v>
      </c>
      <c r="BE2929" s="0" t="s">
        <v>134</v>
      </c>
      <c r="BF2929" s="0" t="s">
        <v>134</v>
      </c>
      <c r="BG2929" s="0" t="s">
        <v>134</v>
      </c>
      <c r="BH2929" s="0" t="s">
        <v>134</v>
      </c>
      <c r="BI2929" s="0" t="s">
        <v>134</v>
      </c>
      <c r="BJ2929" s="0" t="s">
        <v>134</v>
      </c>
      <c r="BK2929" s="0" t="s">
        <v>134</v>
      </c>
      <c r="BL2929" s="0" t="s">
        <v>134</v>
      </c>
      <c r="BM2929" s="0" t="s">
        <v>134</v>
      </c>
      <c r="BN2929" s="0" t="s">
        <v>134</v>
      </c>
      <c r="BO2929" s="0" t="s">
        <v>134</v>
      </c>
      <c r="BP2929" s="0" t="s">
        <v>134</v>
      </c>
      <c r="BQ2929" s="0" t="s">
        <v>134</v>
      </c>
      <c r="BR2929" s="0" t="s">
        <v>134</v>
      </c>
      <c r="BS2929" s="0" t="s">
        <v>134</v>
      </c>
      <c r="BT2929" s="0" t="s">
        <v>134</v>
      </c>
      <c r="BU2929" s="0" t="s">
        <v>134</v>
      </c>
      <c r="BV2929" s="0" t="s">
        <v>134</v>
      </c>
      <c r="BW2929" s="0" t="s">
        <v>134</v>
      </c>
      <c r="BX2929" s="0" t="s">
        <v>134</v>
      </c>
      <c r="BZ2929" s="0" t="s">
        <v>134</v>
      </c>
      <c r="CA2929" s="0" t="s">
        <v>134</v>
      </c>
      <c r="CB2929" s="0" t="s">
        <v>134</v>
      </c>
      <c r="CC2929" s="0" t="s">
        <v>134</v>
      </c>
      <c r="CD2929" s="0" t="s">
        <v>134</v>
      </c>
      <c r="CE2929" s="0" t="s">
        <v>134</v>
      </c>
    </row>
    <row r="2930" customFormat="false" ht="12.75" hidden="false" customHeight="false" outlineLevel="0" collapsed="false">
      <c r="E2930" s="9" t="s">
        <v>134</v>
      </c>
      <c r="F2930" s="9" t="s">
        <v>134</v>
      </c>
      <c r="G2930" s="9" t="s">
        <v>134</v>
      </c>
      <c r="Q2930" s="0" t="s">
        <v>134</v>
      </c>
      <c r="R2930" s="0" t="s">
        <v>134</v>
      </c>
      <c r="S2930" s="0" t="s">
        <v>134</v>
      </c>
      <c r="T2930" s="0" t="s">
        <v>134</v>
      </c>
      <c r="U2930" s="0" t="s">
        <v>134</v>
      </c>
      <c r="V2930" s="0" t="s">
        <v>134</v>
      </c>
      <c r="W2930" s="0" t="s">
        <v>134</v>
      </c>
      <c r="X2930" s="0" t="s">
        <v>134</v>
      </c>
      <c r="Y2930" s="0" t="s">
        <v>134</v>
      </c>
      <c r="Z2930" s="0" t="s">
        <v>134</v>
      </c>
      <c r="AA2930" s="0" t="s">
        <v>134</v>
      </c>
      <c r="AB2930" s="0" t="s">
        <v>134</v>
      </c>
      <c r="AC2930" s="0" t="s">
        <v>134</v>
      </c>
      <c r="AD2930" s="0" t="s">
        <v>134</v>
      </c>
      <c r="AE2930" s="0" t="s">
        <v>134</v>
      </c>
      <c r="AF2930" s="0" t="s">
        <v>134</v>
      </c>
      <c r="AG2930" s="0" t="s">
        <v>134</v>
      </c>
      <c r="AH2930" s="0" t="s">
        <v>134</v>
      </c>
      <c r="AI2930" s="0" t="s">
        <v>134</v>
      </c>
      <c r="AJ2930" s="0" t="s">
        <v>134</v>
      </c>
      <c r="AK2930" s="0" t="s">
        <v>134</v>
      </c>
      <c r="AL2930" s="0" t="s">
        <v>134</v>
      </c>
      <c r="AM2930" s="0" t="s">
        <v>134</v>
      </c>
      <c r="AN2930" s="0" t="s">
        <v>134</v>
      </c>
      <c r="AO2930" s="0" t="s">
        <v>134</v>
      </c>
      <c r="AP2930" s="0" t="s">
        <v>134</v>
      </c>
      <c r="AQ2930" s="0" t="s">
        <v>134</v>
      </c>
      <c r="AR2930" s="0" t="s">
        <v>134</v>
      </c>
      <c r="AS2930" s="0" t="s">
        <v>134</v>
      </c>
      <c r="AT2930" s="0" t="s">
        <v>134</v>
      </c>
      <c r="AU2930" s="0" t="s">
        <v>134</v>
      </c>
      <c r="AV2930" s="0" t="s">
        <v>134</v>
      </c>
      <c r="AW2930" s="0" t="s">
        <v>134</v>
      </c>
      <c r="AX2930" s="0" t="s">
        <v>134</v>
      </c>
      <c r="AY2930" s="0" t="s">
        <v>134</v>
      </c>
      <c r="AZ2930" s="0" t="s">
        <v>134</v>
      </c>
      <c r="BA2930" s="0" t="s">
        <v>134</v>
      </c>
      <c r="BB2930" s="0" t="s">
        <v>134</v>
      </c>
      <c r="BC2930" s="0" t="s">
        <v>134</v>
      </c>
      <c r="BD2930" s="0" t="s">
        <v>134</v>
      </c>
      <c r="BE2930" s="0" t="s">
        <v>134</v>
      </c>
      <c r="BF2930" s="0" t="s">
        <v>134</v>
      </c>
      <c r="BG2930" s="0" t="s">
        <v>134</v>
      </c>
      <c r="BH2930" s="0" t="s">
        <v>134</v>
      </c>
      <c r="BI2930" s="0" t="s">
        <v>134</v>
      </c>
      <c r="BJ2930" s="0" t="s">
        <v>134</v>
      </c>
      <c r="BK2930" s="0" t="s">
        <v>134</v>
      </c>
      <c r="BL2930" s="0" t="s">
        <v>134</v>
      </c>
      <c r="BM2930" s="0" t="s">
        <v>134</v>
      </c>
      <c r="BN2930" s="0" t="s">
        <v>134</v>
      </c>
      <c r="BO2930" s="0" t="s">
        <v>134</v>
      </c>
      <c r="BP2930" s="0" t="s">
        <v>134</v>
      </c>
      <c r="BQ2930" s="0" t="s">
        <v>134</v>
      </c>
      <c r="BR2930" s="0" t="s">
        <v>134</v>
      </c>
      <c r="BS2930" s="0" t="s">
        <v>134</v>
      </c>
      <c r="BT2930" s="0" t="s">
        <v>134</v>
      </c>
      <c r="BU2930" s="0" t="s">
        <v>134</v>
      </c>
      <c r="BV2930" s="0" t="s">
        <v>134</v>
      </c>
      <c r="BW2930" s="0" t="s">
        <v>134</v>
      </c>
      <c r="BX2930" s="0" t="s">
        <v>134</v>
      </c>
      <c r="BZ2930" s="0" t="s">
        <v>134</v>
      </c>
      <c r="CA2930" s="0" t="s">
        <v>134</v>
      </c>
      <c r="CB2930" s="0" t="s">
        <v>134</v>
      </c>
      <c r="CC2930" s="0" t="s">
        <v>134</v>
      </c>
      <c r="CD2930" s="0" t="s">
        <v>134</v>
      </c>
      <c r="CE2930" s="0" t="s">
        <v>134</v>
      </c>
    </row>
    <row r="2931" customFormat="false" ht="12.75" hidden="false" customHeight="false" outlineLevel="0" collapsed="false">
      <c r="E2931" s="9" t="s">
        <v>134</v>
      </c>
      <c r="F2931" s="9" t="s">
        <v>134</v>
      </c>
      <c r="G2931" s="9" t="s">
        <v>134</v>
      </c>
      <c r="Q2931" s="0" t="s">
        <v>134</v>
      </c>
      <c r="R2931" s="0" t="s">
        <v>134</v>
      </c>
      <c r="S2931" s="0" t="s">
        <v>134</v>
      </c>
      <c r="T2931" s="0" t="s">
        <v>134</v>
      </c>
      <c r="U2931" s="0" t="s">
        <v>134</v>
      </c>
      <c r="V2931" s="0" t="s">
        <v>134</v>
      </c>
      <c r="W2931" s="0" t="s">
        <v>134</v>
      </c>
      <c r="X2931" s="0" t="s">
        <v>134</v>
      </c>
      <c r="Y2931" s="0" t="s">
        <v>134</v>
      </c>
      <c r="Z2931" s="0" t="s">
        <v>134</v>
      </c>
      <c r="AA2931" s="0" t="s">
        <v>134</v>
      </c>
      <c r="AB2931" s="0" t="s">
        <v>134</v>
      </c>
      <c r="AC2931" s="0" t="s">
        <v>134</v>
      </c>
      <c r="AD2931" s="0" t="s">
        <v>134</v>
      </c>
      <c r="AE2931" s="0" t="s">
        <v>134</v>
      </c>
      <c r="AF2931" s="0" t="s">
        <v>134</v>
      </c>
      <c r="AG2931" s="0" t="s">
        <v>134</v>
      </c>
      <c r="AH2931" s="0" t="s">
        <v>134</v>
      </c>
      <c r="AI2931" s="0" t="s">
        <v>134</v>
      </c>
      <c r="AJ2931" s="0" t="s">
        <v>134</v>
      </c>
      <c r="AK2931" s="0" t="s">
        <v>134</v>
      </c>
      <c r="AL2931" s="0" t="s">
        <v>134</v>
      </c>
      <c r="AM2931" s="0" t="s">
        <v>134</v>
      </c>
      <c r="AN2931" s="0" t="s">
        <v>134</v>
      </c>
      <c r="AO2931" s="0" t="s">
        <v>134</v>
      </c>
      <c r="AP2931" s="0" t="s">
        <v>134</v>
      </c>
      <c r="AQ2931" s="0" t="s">
        <v>134</v>
      </c>
      <c r="AR2931" s="0" t="s">
        <v>134</v>
      </c>
      <c r="AS2931" s="0" t="s">
        <v>134</v>
      </c>
      <c r="AT2931" s="0" t="s">
        <v>134</v>
      </c>
      <c r="AU2931" s="0" t="s">
        <v>134</v>
      </c>
      <c r="AV2931" s="0" t="s">
        <v>134</v>
      </c>
      <c r="AW2931" s="0" t="s">
        <v>134</v>
      </c>
      <c r="AX2931" s="0" t="s">
        <v>134</v>
      </c>
      <c r="AY2931" s="0" t="s">
        <v>134</v>
      </c>
      <c r="AZ2931" s="0" t="s">
        <v>134</v>
      </c>
      <c r="BA2931" s="0" t="s">
        <v>134</v>
      </c>
      <c r="BB2931" s="0" t="s">
        <v>134</v>
      </c>
      <c r="BC2931" s="0" t="s">
        <v>134</v>
      </c>
      <c r="BD2931" s="0" t="s">
        <v>134</v>
      </c>
      <c r="BE2931" s="0" t="s">
        <v>134</v>
      </c>
      <c r="BF2931" s="0" t="s">
        <v>134</v>
      </c>
      <c r="BG2931" s="0" t="s">
        <v>134</v>
      </c>
      <c r="BH2931" s="0" t="s">
        <v>134</v>
      </c>
      <c r="BI2931" s="0" t="s">
        <v>134</v>
      </c>
      <c r="BJ2931" s="0" t="s">
        <v>134</v>
      </c>
      <c r="BK2931" s="0" t="s">
        <v>134</v>
      </c>
      <c r="BL2931" s="0" t="s">
        <v>134</v>
      </c>
      <c r="BM2931" s="0" t="s">
        <v>134</v>
      </c>
      <c r="BN2931" s="0" t="s">
        <v>134</v>
      </c>
      <c r="BO2931" s="0" t="s">
        <v>134</v>
      </c>
      <c r="BP2931" s="0" t="s">
        <v>134</v>
      </c>
      <c r="BQ2931" s="0" t="s">
        <v>134</v>
      </c>
      <c r="BR2931" s="0" t="s">
        <v>134</v>
      </c>
      <c r="BS2931" s="0" t="s">
        <v>134</v>
      </c>
      <c r="BT2931" s="0" t="s">
        <v>134</v>
      </c>
      <c r="BU2931" s="0" t="s">
        <v>134</v>
      </c>
      <c r="BV2931" s="0" t="s">
        <v>134</v>
      </c>
      <c r="BW2931" s="0" t="s">
        <v>134</v>
      </c>
      <c r="BX2931" s="0" t="s">
        <v>134</v>
      </c>
      <c r="BZ2931" s="0" t="s">
        <v>134</v>
      </c>
      <c r="CA2931" s="0" t="s">
        <v>134</v>
      </c>
      <c r="CB2931" s="0" t="s">
        <v>134</v>
      </c>
      <c r="CC2931" s="0" t="s">
        <v>134</v>
      </c>
      <c r="CD2931" s="0" t="s">
        <v>134</v>
      </c>
      <c r="CE2931" s="0" t="s">
        <v>134</v>
      </c>
    </row>
    <row r="2932" customFormat="false" ht="12.75" hidden="false" customHeight="false" outlineLevel="0" collapsed="false">
      <c r="E2932" s="9" t="s">
        <v>134</v>
      </c>
      <c r="F2932" s="9" t="s">
        <v>134</v>
      </c>
      <c r="G2932" s="9" t="s">
        <v>134</v>
      </c>
      <c r="Q2932" s="0" t="s">
        <v>134</v>
      </c>
      <c r="R2932" s="0" t="s">
        <v>134</v>
      </c>
      <c r="S2932" s="0" t="s">
        <v>134</v>
      </c>
      <c r="T2932" s="0" t="s">
        <v>134</v>
      </c>
      <c r="U2932" s="0" t="s">
        <v>134</v>
      </c>
      <c r="V2932" s="0" t="s">
        <v>134</v>
      </c>
      <c r="W2932" s="0" t="s">
        <v>134</v>
      </c>
      <c r="X2932" s="0" t="s">
        <v>134</v>
      </c>
      <c r="Y2932" s="0" t="s">
        <v>134</v>
      </c>
      <c r="Z2932" s="0" t="s">
        <v>134</v>
      </c>
      <c r="AA2932" s="0" t="s">
        <v>134</v>
      </c>
      <c r="AB2932" s="0" t="s">
        <v>134</v>
      </c>
      <c r="AC2932" s="0" t="s">
        <v>134</v>
      </c>
      <c r="AD2932" s="0" t="s">
        <v>134</v>
      </c>
      <c r="AE2932" s="0" t="s">
        <v>134</v>
      </c>
      <c r="AF2932" s="0" t="s">
        <v>134</v>
      </c>
      <c r="AG2932" s="0" t="s">
        <v>134</v>
      </c>
      <c r="AH2932" s="0" t="s">
        <v>134</v>
      </c>
      <c r="AI2932" s="0" t="s">
        <v>134</v>
      </c>
      <c r="AJ2932" s="0" t="s">
        <v>134</v>
      </c>
      <c r="AK2932" s="0" t="s">
        <v>134</v>
      </c>
      <c r="AL2932" s="0" t="s">
        <v>134</v>
      </c>
      <c r="AM2932" s="0" t="s">
        <v>134</v>
      </c>
      <c r="AN2932" s="0" t="s">
        <v>134</v>
      </c>
      <c r="AO2932" s="0" t="s">
        <v>134</v>
      </c>
      <c r="AP2932" s="0" t="s">
        <v>134</v>
      </c>
      <c r="AQ2932" s="0" t="s">
        <v>134</v>
      </c>
      <c r="AR2932" s="0" t="s">
        <v>134</v>
      </c>
      <c r="AS2932" s="0" t="s">
        <v>134</v>
      </c>
      <c r="AT2932" s="0" t="s">
        <v>134</v>
      </c>
      <c r="AU2932" s="0" t="s">
        <v>134</v>
      </c>
      <c r="AV2932" s="0" t="s">
        <v>134</v>
      </c>
      <c r="AW2932" s="0" t="s">
        <v>134</v>
      </c>
      <c r="AX2932" s="0" t="s">
        <v>134</v>
      </c>
      <c r="AY2932" s="0" t="s">
        <v>134</v>
      </c>
      <c r="AZ2932" s="0" t="s">
        <v>134</v>
      </c>
      <c r="BA2932" s="0" t="s">
        <v>134</v>
      </c>
      <c r="BB2932" s="0" t="s">
        <v>134</v>
      </c>
      <c r="BC2932" s="0" t="s">
        <v>134</v>
      </c>
      <c r="BD2932" s="0" t="s">
        <v>134</v>
      </c>
      <c r="BE2932" s="0" t="s">
        <v>134</v>
      </c>
      <c r="BF2932" s="0" t="s">
        <v>134</v>
      </c>
      <c r="BG2932" s="0" t="s">
        <v>134</v>
      </c>
      <c r="BH2932" s="0" t="s">
        <v>134</v>
      </c>
      <c r="BI2932" s="0" t="s">
        <v>134</v>
      </c>
      <c r="BJ2932" s="0" t="s">
        <v>134</v>
      </c>
      <c r="BK2932" s="0" t="s">
        <v>134</v>
      </c>
      <c r="BL2932" s="0" t="s">
        <v>134</v>
      </c>
      <c r="BM2932" s="0" t="s">
        <v>134</v>
      </c>
      <c r="BN2932" s="0" t="s">
        <v>134</v>
      </c>
      <c r="BO2932" s="0" t="s">
        <v>134</v>
      </c>
      <c r="BP2932" s="0" t="s">
        <v>134</v>
      </c>
      <c r="BQ2932" s="0" t="s">
        <v>134</v>
      </c>
      <c r="BR2932" s="0" t="s">
        <v>134</v>
      </c>
      <c r="BS2932" s="0" t="s">
        <v>134</v>
      </c>
      <c r="BT2932" s="0" t="s">
        <v>134</v>
      </c>
      <c r="BU2932" s="0" t="s">
        <v>134</v>
      </c>
      <c r="BV2932" s="0" t="s">
        <v>134</v>
      </c>
      <c r="BW2932" s="0" t="s">
        <v>134</v>
      </c>
      <c r="BX2932" s="0" t="s">
        <v>134</v>
      </c>
      <c r="BZ2932" s="0" t="s">
        <v>134</v>
      </c>
      <c r="CA2932" s="0" t="s">
        <v>134</v>
      </c>
      <c r="CB2932" s="0" t="s">
        <v>134</v>
      </c>
      <c r="CC2932" s="0" t="s">
        <v>134</v>
      </c>
      <c r="CD2932" s="0" t="s">
        <v>134</v>
      </c>
      <c r="CE2932" s="0" t="s">
        <v>134</v>
      </c>
    </row>
    <row r="2933" customFormat="false" ht="12.75" hidden="false" customHeight="false" outlineLevel="0" collapsed="false">
      <c r="E2933" s="9" t="s">
        <v>134</v>
      </c>
      <c r="F2933" s="9" t="s">
        <v>134</v>
      </c>
      <c r="G2933" s="9" t="s">
        <v>134</v>
      </c>
      <c r="Q2933" s="0" t="s">
        <v>134</v>
      </c>
      <c r="R2933" s="0" t="s">
        <v>134</v>
      </c>
      <c r="S2933" s="0" t="s">
        <v>134</v>
      </c>
      <c r="T2933" s="0" t="s">
        <v>134</v>
      </c>
      <c r="U2933" s="0" t="s">
        <v>134</v>
      </c>
      <c r="V2933" s="0" t="s">
        <v>134</v>
      </c>
      <c r="W2933" s="0" t="s">
        <v>134</v>
      </c>
      <c r="X2933" s="0" t="s">
        <v>134</v>
      </c>
      <c r="Y2933" s="0" t="s">
        <v>134</v>
      </c>
      <c r="Z2933" s="0" t="s">
        <v>134</v>
      </c>
      <c r="AA2933" s="0" t="s">
        <v>134</v>
      </c>
      <c r="AB2933" s="0" t="s">
        <v>134</v>
      </c>
      <c r="AC2933" s="0" t="s">
        <v>134</v>
      </c>
      <c r="AD2933" s="0" t="s">
        <v>134</v>
      </c>
      <c r="AE2933" s="0" t="s">
        <v>134</v>
      </c>
      <c r="AF2933" s="0" t="s">
        <v>134</v>
      </c>
      <c r="AG2933" s="0" t="s">
        <v>134</v>
      </c>
      <c r="AH2933" s="0" t="s">
        <v>134</v>
      </c>
      <c r="AI2933" s="0" t="s">
        <v>134</v>
      </c>
      <c r="AJ2933" s="0" t="s">
        <v>134</v>
      </c>
      <c r="AK2933" s="0" t="s">
        <v>134</v>
      </c>
      <c r="AL2933" s="0" t="s">
        <v>134</v>
      </c>
      <c r="AM2933" s="0" t="s">
        <v>134</v>
      </c>
      <c r="AN2933" s="0" t="s">
        <v>134</v>
      </c>
      <c r="AO2933" s="0" t="s">
        <v>134</v>
      </c>
      <c r="AP2933" s="0" t="s">
        <v>134</v>
      </c>
      <c r="AQ2933" s="0" t="s">
        <v>134</v>
      </c>
      <c r="AR2933" s="0" t="s">
        <v>134</v>
      </c>
      <c r="AS2933" s="0" t="s">
        <v>134</v>
      </c>
      <c r="AT2933" s="0" t="s">
        <v>134</v>
      </c>
      <c r="AU2933" s="0" t="s">
        <v>134</v>
      </c>
      <c r="AV2933" s="0" t="s">
        <v>134</v>
      </c>
      <c r="AW2933" s="0" t="s">
        <v>134</v>
      </c>
      <c r="AX2933" s="0" t="s">
        <v>134</v>
      </c>
      <c r="AY2933" s="0" t="s">
        <v>134</v>
      </c>
      <c r="AZ2933" s="0" t="s">
        <v>134</v>
      </c>
      <c r="BA2933" s="0" t="s">
        <v>134</v>
      </c>
      <c r="BB2933" s="0" t="s">
        <v>134</v>
      </c>
      <c r="BC2933" s="0" t="s">
        <v>134</v>
      </c>
      <c r="BD2933" s="0" t="s">
        <v>134</v>
      </c>
      <c r="BE2933" s="0" t="s">
        <v>134</v>
      </c>
      <c r="BF2933" s="0" t="s">
        <v>134</v>
      </c>
      <c r="BG2933" s="0" t="s">
        <v>134</v>
      </c>
      <c r="BH2933" s="0" t="s">
        <v>134</v>
      </c>
      <c r="BI2933" s="0" t="s">
        <v>134</v>
      </c>
      <c r="BJ2933" s="0" t="s">
        <v>134</v>
      </c>
      <c r="BK2933" s="0" t="s">
        <v>134</v>
      </c>
      <c r="BL2933" s="0" t="s">
        <v>134</v>
      </c>
      <c r="BM2933" s="0" t="s">
        <v>134</v>
      </c>
      <c r="BN2933" s="0" t="s">
        <v>134</v>
      </c>
      <c r="BO2933" s="0" t="s">
        <v>134</v>
      </c>
      <c r="BP2933" s="0" t="s">
        <v>134</v>
      </c>
      <c r="BQ2933" s="0" t="s">
        <v>134</v>
      </c>
      <c r="BR2933" s="0" t="s">
        <v>134</v>
      </c>
      <c r="BS2933" s="0" t="s">
        <v>134</v>
      </c>
      <c r="BT2933" s="0" t="s">
        <v>134</v>
      </c>
      <c r="BU2933" s="0" t="s">
        <v>134</v>
      </c>
      <c r="BV2933" s="0" t="s">
        <v>134</v>
      </c>
      <c r="BW2933" s="0" t="s">
        <v>134</v>
      </c>
      <c r="BX2933" s="0" t="s">
        <v>134</v>
      </c>
      <c r="BZ2933" s="0" t="s">
        <v>134</v>
      </c>
      <c r="CA2933" s="0" t="s">
        <v>134</v>
      </c>
      <c r="CB2933" s="0" t="s">
        <v>134</v>
      </c>
      <c r="CC2933" s="0" t="s">
        <v>134</v>
      </c>
      <c r="CD2933" s="0" t="s">
        <v>134</v>
      </c>
      <c r="CE2933" s="0" t="s">
        <v>134</v>
      </c>
    </row>
    <row r="2934" customFormat="false" ht="12.75" hidden="false" customHeight="false" outlineLevel="0" collapsed="false">
      <c r="E2934" s="9" t="s">
        <v>134</v>
      </c>
      <c r="F2934" s="9" t="s">
        <v>134</v>
      </c>
      <c r="G2934" s="9" t="s">
        <v>134</v>
      </c>
      <c r="Q2934" s="0" t="s">
        <v>134</v>
      </c>
      <c r="R2934" s="0" t="s">
        <v>134</v>
      </c>
      <c r="S2934" s="0" t="s">
        <v>134</v>
      </c>
      <c r="T2934" s="0" t="s">
        <v>134</v>
      </c>
      <c r="U2934" s="0" t="s">
        <v>134</v>
      </c>
      <c r="V2934" s="0" t="s">
        <v>134</v>
      </c>
      <c r="W2934" s="0" t="s">
        <v>134</v>
      </c>
      <c r="X2934" s="0" t="s">
        <v>134</v>
      </c>
      <c r="Y2934" s="0" t="s">
        <v>134</v>
      </c>
      <c r="Z2934" s="0" t="s">
        <v>134</v>
      </c>
      <c r="AA2934" s="0" t="s">
        <v>134</v>
      </c>
      <c r="AB2934" s="0" t="s">
        <v>134</v>
      </c>
      <c r="AC2934" s="0" t="s">
        <v>134</v>
      </c>
      <c r="AD2934" s="0" t="s">
        <v>134</v>
      </c>
      <c r="AE2934" s="0" t="s">
        <v>134</v>
      </c>
      <c r="AF2934" s="0" t="s">
        <v>134</v>
      </c>
      <c r="AG2934" s="0" t="s">
        <v>134</v>
      </c>
      <c r="AH2934" s="0" t="s">
        <v>134</v>
      </c>
      <c r="AI2934" s="0" t="s">
        <v>134</v>
      </c>
      <c r="AJ2934" s="0" t="s">
        <v>134</v>
      </c>
      <c r="AK2934" s="0" t="s">
        <v>134</v>
      </c>
      <c r="AL2934" s="0" t="s">
        <v>134</v>
      </c>
      <c r="AM2934" s="0" t="s">
        <v>134</v>
      </c>
      <c r="AN2934" s="0" t="s">
        <v>134</v>
      </c>
      <c r="AO2934" s="0" t="s">
        <v>134</v>
      </c>
      <c r="AP2934" s="0" t="s">
        <v>134</v>
      </c>
      <c r="AQ2934" s="0" t="s">
        <v>134</v>
      </c>
      <c r="AR2934" s="0" t="s">
        <v>134</v>
      </c>
      <c r="AS2934" s="0" t="s">
        <v>134</v>
      </c>
      <c r="AT2934" s="0" t="s">
        <v>134</v>
      </c>
      <c r="AU2934" s="0" t="s">
        <v>134</v>
      </c>
      <c r="AV2934" s="0" t="s">
        <v>134</v>
      </c>
      <c r="AW2934" s="0" t="s">
        <v>134</v>
      </c>
      <c r="AX2934" s="0" t="s">
        <v>134</v>
      </c>
      <c r="AY2934" s="0" t="s">
        <v>134</v>
      </c>
      <c r="AZ2934" s="0" t="s">
        <v>134</v>
      </c>
      <c r="BA2934" s="0" t="s">
        <v>134</v>
      </c>
      <c r="BB2934" s="0" t="s">
        <v>134</v>
      </c>
      <c r="BC2934" s="0" t="s">
        <v>134</v>
      </c>
      <c r="BD2934" s="0" t="s">
        <v>134</v>
      </c>
      <c r="BE2934" s="0" t="s">
        <v>134</v>
      </c>
      <c r="BF2934" s="0" t="s">
        <v>134</v>
      </c>
      <c r="BG2934" s="0" t="s">
        <v>134</v>
      </c>
      <c r="BH2934" s="0" t="s">
        <v>134</v>
      </c>
      <c r="BI2934" s="0" t="s">
        <v>134</v>
      </c>
      <c r="BJ2934" s="0" t="s">
        <v>134</v>
      </c>
      <c r="BK2934" s="0" t="s">
        <v>134</v>
      </c>
      <c r="BL2934" s="0" t="s">
        <v>134</v>
      </c>
      <c r="BM2934" s="0" t="s">
        <v>134</v>
      </c>
      <c r="BN2934" s="0" t="s">
        <v>134</v>
      </c>
      <c r="BO2934" s="0" t="s">
        <v>134</v>
      </c>
      <c r="BP2934" s="0" t="s">
        <v>134</v>
      </c>
      <c r="BQ2934" s="0" t="s">
        <v>134</v>
      </c>
      <c r="BR2934" s="0" t="s">
        <v>134</v>
      </c>
      <c r="BS2934" s="0" t="s">
        <v>134</v>
      </c>
      <c r="BT2934" s="0" t="s">
        <v>134</v>
      </c>
      <c r="BU2934" s="0" t="s">
        <v>134</v>
      </c>
      <c r="BV2934" s="0" t="s">
        <v>134</v>
      </c>
      <c r="BW2934" s="0" t="s">
        <v>134</v>
      </c>
      <c r="BX2934" s="0" t="s">
        <v>134</v>
      </c>
      <c r="BZ2934" s="0" t="s">
        <v>134</v>
      </c>
      <c r="CA2934" s="0" t="s">
        <v>134</v>
      </c>
      <c r="CB2934" s="0" t="s">
        <v>134</v>
      </c>
      <c r="CC2934" s="0" t="s">
        <v>134</v>
      </c>
      <c r="CD2934" s="0" t="s">
        <v>134</v>
      </c>
      <c r="CE2934" s="0" t="s">
        <v>134</v>
      </c>
    </row>
    <row r="2935" customFormat="false" ht="12.75" hidden="false" customHeight="false" outlineLevel="0" collapsed="false">
      <c r="E2935" s="9" t="s">
        <v>134</v>
      </c>
      <c r="F2935" s="9" t="s">
        <v>134</v>
      </c>
      <c r="G2935" s="9" t="s">
        <v>134</v>
      </c>
      <c r="Q2935" s="0" t="s">
        <v>134</v>
      </c>
      <c r="R2935" s="0" t="s">
        <v>134</v>
      </c>
      <c r="S2935" s="0" t="s">
        <v>134</v>
      </c>
      <c r="T2935" s="0" t="s">
        <v>134</v>
      </c>
      <c r="U2935" s="0" t="s">
        <v>134</v>
      </c>
      <c r="V2935" s="0" t="s">
        <v>134</v>
      </c>
      <c r="W2935" s="0" t="s">
        <v>134</v>
      </c>
      <c r="X2935" s="0" t="s">
        <v>134</v>
      </c>
      <c r="Y2935" s="0" t="s">
        <v>134</v>
      </c>
      <c r="Z2935" s="0" t="s">
        <v>134</v>
      </c>
      <c r="AA2935" s="0" t="s">
        <v>134</v>
      </c>
      <c r="AB2935" s="0" t="s">
        <v>134</v>
      </c>
      <c r="AC2935" s="0" t="s">
        <v>134</v>
      </c>
      <c r="AD2935" s="0" t="s">
        <v>134</v>
      </c>
      <c r="AE2935" s="0" t="s">
        <v>134</v>
      </c>
      <c r="AF2935" s="0" t="s">
        <v>134</v>
      </c>
      <c r="AG2935" s="0" t="s">
        <v>134</v>
      </c>
      <c r="AH2935" s="0" t="s">
        <v>134</v>
      </c>
      <c r="AI2935" s="0" t="s">
        <v>134</v>
      </c>
      <c r="AJ2935" s="0" t="s">
        <v>134</v>
      </c>
      <c r="AK2935" s="0" t="s">
        <v>134</v>
      </c>
      <c r="AL2935" s="0" t="s">
        <v>134</v>
      </c>
      <c r="AM2935" s="0" t="s">
        <v>134</v>
      </c>
      <c r="AN2935" s="0" t="s">
        <v>134</v>
      </c>
      <c r="AO2935" s="0" t="s">
        <v>134</v>
      </c>
      <c r="AP2935" s="0" t="s">
        <v>134</v>
      </c>
      <c r="AQ2935" s="0" t="s">
        <v>134</v>
      </c>
      <c r="AR2935" s="0" t="s">
        <v>134</v>
      </c>
      <c r="AS2935" s="0" t="s">
        <v>134</v>
      </c>
      <c r="AT2935" s="0" t="s">
        <v>134</v>
      </c>
      <c r="AU2935" s="0" t="s">
        <v>134</v>
      </c>
      <c r="AV2935" s="0" t="s">
        <v>134</v>
      </c>
      <c r="AW2935" s="0" t="s">
        <v>134</v>
      </c>
      <c r="AX2935" s="0" t="s">
        <v>134</v>
      </c>
      <c r="AY2935" s="0" t="s">
        <v>134</v>
      </c>
      <c r="AZ2935" s="0" t="s">
        <v>134</v>
      </c>
      <c r="BA2935" s="0" t="s">
        <v>134</v>
      </c>
      <c r="BB2935" s="0" t="s">
        <v>134</v>
      </c>
      <c r="BC2935" s="0" t="s">
        <v>134</v>
      </c>
      <c r="BD2935" s="0" t="s">
        <v>134</v>
      </c>
      <c r="BE2935" s="0" t="s">
        <v>134</v>
      </c>
      <c r="BF2935" s="0" t="s">
        <v>134</v>
      </c>
      <c r="BG2935" s="0" t="s">
        <v>134</v>
      </c>
      <c r="BH2935" s="0" t="s">
        <v>134</v>
      </c>
      <c r="BI2935" s="0" t="s">
        <v>134</v>
      </c>
      <c r="BJ2935" s="0" t="s">
        <v>134</v>
      </c>
      <c r="BK2935" s="0" t="s">
        <v>134</v>
      </c>
      <c r="BL2935" s="0" t="s">
        <v>134</v>
      </c>
      <c r="BM2935" s="0" t="s">
        <v>134</v>
      </c>
      <c r="BN2935" s="0" t="s">
        <v>134</v>
      </c>
      <c r="BO2935" s="0" t="s">
        <v>134</v>
      </c>
      <c r="BP2935" s="0" t="s">
        <v>134</v>
      </c>
      <c r="BQ2935" s="0" t="s">
        <v>134</v>
      </c>
      <c r="BR2935" s="0" t="s">
        <v>134</v>
      </c>
      <c r="BS2935" s="0" t="s">
        <v>134</v>
      </c>
      <c r="BT2935" s="0" t="s">
        <v>134</v>
      </c>
      <c r="BU2935" s="0" t="s">
        <v>134</v>
      </c>
      <c r="BV2935" s="0" t="s">
        <v>134</v>
      </c>
      <c r="BW2935" s="0" t="s">
        <v>134</v>
      </c>
      <c r="BX2935" s="0" t="s">
        <v>134</v>
      </c>
      <c r="BZ2935" s="0" t="s">
        <v>134</v>
      </c>
      <c r="CA2935" s="0" t="s">
        <v>134</v>
      </c>
      <c r="CB2935" s="0" t="s">
        <v>134</v>
      </c>
      <c r="CC2935" s="0" t="s">
        <v>134</v>
      </c>
      <c r="CD2935" s="0" t="s">
        <v>134</v>
      </c>
      <c r="CE2935" s="0" t="s">
        <v>134</v>
      </c>
    </row>
    <row r="2936" customFormat="false" ht="12.75" hidden="false" customHeight="false" outlineLevel="0" collapsed="false">
      <c r="E2936" s="9" t="s">
        <v>134</v>
      </c>
      <c r="F2936" s="9" t="s">
        <v>134</v>
      </c>
      <c r="G2936" s="9" t="s">
        <v>134</v>
      </c>
      <c r="Q2936" s="0" t="s">
        <v>134</v>
      </c>
      <c r="R2936" s="0" t="s">
        <v>134</v>
      </c>
      <c r="S2936" s="0" t="s">
        <v>134</v>
      </c>
      <c r="T2936" s="0" t="s">
        <v>134</v>
      </c>
      <c r="U2936" s="0" t="s">
        <v>134</v>
      </c>
      <c r="V2936" s="0" t="s">
        <v>134</v>
      </c>
      <c r="W2936" s="0" t="s">
        <v>134</v>
      </c>
      <c r="X2936" s="0" t="s">
        <v>134</v>
      </c>
      <c r="Y2936" s="0" t="s">
        <v>134</v>
      </c>
      <c r="Z2936" s="0" t="s">
        <v>134</v>
      </c>
      <c r="AA2936" s="0" t="s">
        <v>134</v>
      </c>
      <c r="AB2936" s="0" t="s">
        <v>134</v>
      </c>
      <c r="AC2936" s="0" t="s">
        <v>134</v>
      </c>
      <c r="AD2936" s="0" t="s">
        <v>134</v>
      </c>
      <c r="AE2936" s="0" t="s">
        <v>134</v>
      </c>
      <c r="AF2936" s="0" t="s">
        <v>134</v>
      </c>
      <c r="AG2936" s="0" t="s">
        <v>134</v>
      </c>
      <c r="AH2936" s="0" t="s">
        <v>134</v>
      </c>
      <c r="AI2936" s="0" t="s">
        <v>134</v>
      </c>
      <c r="AJ2936" s="0" t="s">
        <v>134</v>
      </c>
      <c r="AK2936" s="0" t="s">
        <v>134</v>
      </c>
      <c r="AL2936" s="0" t="s">
        <v>134</v>
      </c>
      <c r="AM2936" s="0" t="s">
        <v>134</v>
      </c>
      <c r="AN2936" s="0" t="s">
        <v>134</v>
      </c>
      <c r="AO2936" s="0" t="s">
        <v>134</v>
      </c>
      <c r="AP2936" s="0" t="s">
        <v>134</v>
      </c>
      <c r="AQ2936" s="0" t="s">
        <v>134</v>
      </c>
      <c r="AR2936" s="0" t="s">
        <v>134</v>
      </c>
      <c r="AS2936" s="0" t="s">
        <v>134</v>
      </c>
      <c r="AT2936" s="0" t="s">
        <v>134</v>
      </c>
      <c r="AU2936" s="0" t="s">
        <v>134</v>
      </c>
      <c r="AV2936" s="0" t="s">
        <v>134</v>
      </c>
      <c r="AW2936" s="0" t="s">
        <v>134</v>
      </c>
      <c r="AX2936" s="0" t="s">
        <v>134</v>
      </c>
      <c r="AY2936" s="0" t="s">
        <v>134</v>
      </c>
      <c r="AZ2936" s="0" t="s">
        <v>134</v>
      </c>
      <c r="BA2936" s="0" t="s">
        <v>134</v>
      </c>
      <c r="BB2936" s="0" t="s">
        <v>134</v>
      </c>
      <c r="BC2936" s="0" t="s">
        <v>134</v>
      </c>
      <c r="BD2936" s="0" t="s">
        <v>134</v>
      </c>
      <c r="BE2936" s="0" t="s">
        <v>134</v>
      </c>
      <c r="BF2936" s="0" t="s">
        <v>134</v>
      </c>
      <c r="BG2936" s="0" t="s">
        <v>134</v>
      </c>
      <c r="BH2936" s="0" t="s">
        <v>134</v>
      </c>
      <c r="BI2936" s="0" t="s">
        <v>134</v>
      </c>
      <c r="BJ2936" s="0" t="s">
        <v>134</v>
      </c>
      <c r="BK2936" s="0" t="s">
        <v>134</v>
      </c>
      <c r="BL2936" s="0" t="s">
        <v>134</v>
      </c>
      <c r="BM2936" s="0" t="s">
        <v>134</v>
      </c>
      <c r="BN2936" s="0" t="s">
        <v>134</v>
      </c>
      <c r="BO2936" s="0" t="s">
        <v>134</v>
      </c>
      <c r="BP2936" s="0" t="s">
        <v>134</v>
      </c>
      <c r="BQ2936" s="0" t="s">
        <v>134</v>
      </c>
      <c r="BR2936" s="0" t="s">
        <v>134</v>
      </c>
      <c r="BS2936" s="0" t="s">
        <v>134</v>
      </c>
      <c r="BT2936" s="0" t="s">
        <v>134</v>
      </c>
      <c r="BU2936" s="0" t="s">
        <v>134</v>
      </c>
      <c r="BV2936" s="0" t="s">
        <v>134</v>
      </c>
      <c r="BW2936" s="0" t="s">
        <v>134</v>
      </c>
      <c r="BX2936" s="0" t="s">
        <v>134</v>
      </c>
      <c r="BZ2936" s="0" t="s">
        <v>134</v>
      </c>
      <c r="CA2936" s="0" t="s">
        <v>134</v>
      </c>
      <c r="CB2936" s="0" t="s">
        <v>134</v>
      </c>
      <c r="CC2936" s="0" t="s">
        <v>134</v>
      </c>
      <c r="CD2936" s="0" t="s">
        <v>134</v>
      </c>
      <c r="CE2936" s="0" t="s">
        <v>134</v>
      </c>
    </row>
    <row r="2937" customFormat="false" ht="12.75" hidden="false" customHeight="false" outlineLevel="0" collapsed="false">
      <c r="E2937" s="9" t="s">
        <v>134</v>
      </c>
      <c r="F2937" s="9" t="s">
        <v>134</v>
      </c>
      <c r="G2937" s="9" t="s">
        <v>134</v>
      </c>
      <c r="Q2937" s="0" t="s">
        <v>134</v>
      </c>
      <c r="R2937" s="0" t="s">
        <v>134</v>
      </c>
      <c r="S2937" s="0" t="s">
        <v>134</v>
      </c>
      <c r="T2937" s="0" t="s">
        <v>134</v>
      </c>
      <c r="U2937" s="0" t="s">
        <v>134</v>
      </c>
      <c r="V2937" s="0" t="s">
        <v>134</v>
      </c>
      <c r="W2937" s="0" t="s">
        <v>134</v>
      </c>
      <c r="X2937" s="0" t="s">
        <v>134</v>
      </c>
      <c r="Y2937" s="0" t="s">
        <v>134</v>
      </c>
      <c r="Z2937" s="0" t="s">
        <v>134</v>
      </c>
      <c r="AA2937" s="0" t="s">
        <v>134</v>
      </c>
      <c r="AB2937" s="0" t="s">
        <v>134</v>
      </c>
      <c r="AC2937" s="0" t="s">
        <v>134</v>
      </c>
      <c r="AD2937" s="0" t="s">
        <v>134</v>
      </c>
      <c r="AE2937" s="0" t="s">
        <v>134</v>
      </c>
      <c r="AF2937" s="0" t="s">
        <v>134</v>
      </c>
      <c r="AG2937" s="0" t="s">
        <v>134</v>
      </c>
      <c r="AH2937" s="0" t="s">
        <v>134</v>
      </c>
      <c r="AI2937" s="0" t="s">
        <v>134</v>
      </c>
      <c r="AJ2937" s="0" t="s">
        <v>134</v>
      </c>
      <c r="AK2937" s="0" t="s">
        <v>134</v>
      </c>
      <c r="AL2937" s="0" t="s">
        <v>134</v>
      </c>
      <c r="AM2937" s="0" t="s">
        <v>134</v>
      </c>
      <c r="AN2937" s="0" t="s">
        <v>134</v>
      </c>
      <c r="AO2937" s="0" t="s">
        <v>134</v>
      </c>
      <c r="AP2937" s="0" t="s">
        <v>134</v>
      </c>
      <c r="AQ2937" s="0" t="s">
        <v>134</v>
      </c>
      <c r="AR2937" s="0" t="s">
        <v>134</v>
      </c>
      <c r="AS2937" s="0" t="s">
        <v>134</v>
      </c>
      <c r="AT2937" s="0" t="s">
        <v>134</v>
      </c>
      <c r="AU2937" s="0" t="s">
        <v>134</v>
      </c>
      <c r="AV2937" s="0" t="s">
        <v>134</v>
      </c>
      <c r="AW2937" s="0" t="s">
        <v>134</v>
      </c>
      <c r="AX2937" s="0" t="s">
        <v>134</v>
      </c>
      <c r="AY2937" s="0" t="s">
        <v>134</v>
      </c>
      <c r="AZ2937" s="0" t="s">
        <v>134</v>
      </c>
      <c r="BA2937" s="0" t="s">
        <v>134</v>
      </c>
      <c r="BB2937" s="0" t="s">
        <v>134</v>
      </c>
      <c r="BC2937" s="0" t="s">
        <v>134</v>
      </c>
      <c r="BD2937" s="0" t="s">
        <v>134</v>
      </c>
      <c r="BE2937" s="0" t="s">
        <v>134</v>
      </c>
      <c r="BF2937" s="0" t="s">
        <v>134</v>
      </c>
      <c r="BG2937" s="0" t="s">
        <v>134</v>
      </c>
      <c r="BH2937" s="0" t="s">
        <v>134</v>
      </c>
      <c r="BI2937" s="0" t="s">
        <v>134</v>
      </c>
      <c r="BJ2937" s="0" t="s">
        <v>134</v>
      </c>
      <c r="BK2937" s="0" t="s">
        <v>134</v>
      </c>
      <c r="BL2937" s="0" t="s">
        <v>134</v>
      </c>
      <c r="BM2937" s="0" t="s">
        <v>134</v>
      </c>
      <c r="BN2937" s="0" t="s">
        <v>134</v>
      </c>
      <c r="BO2937" s="0" t="s">
        <v>134</v>
      </c>
      <c r="BP2937" s="0" t="s">
        <v>134</v>
      </c>
      <c r="BQ2937" s="0" t="s">
        <v>134</v>
      </c>
      <c r="BR2937" s="0" t="s">
        <v>134</v>
      </c>
      <c r="BS2937" s="0" t="s">
        <v>134</v>
      </c>
      <c r="BT2937" s="0" t="s">
        <v>134</v>
      </c>
      <c r="BU2937" s="0" t="s">
        <v>134</v>
      </c>
      <c r="BV2937" s="0" t="s">
        <v>134</v>
      </c>
      <c r="BW2937" s="0" t="s">
        <v>134</v>
      </c>
      <c r="BX2937" s="0" t="s">
        <v>134</v>
      </c>
      <c r="BZ2937" s="0" t="s">
        <v>134</v>
      </c>
      <c r="CA2937" s="0" t="s">
        <v>134</v>
      </c>
      <c r="CB2937" s="0" t="s">
        <v>134</v>
      </c>
      <c r="CC2937" s="0" t="s">
        <v>134</v>
      </c>
      <c r="CD2937" s="0" t="s">
        <v>134</v>
      </c>
      <c r="CE2937" s="0" t="s">
        <v>134</v>
      </c>
    </row>
    <row r="2938" customFormat="false" ht="12.75" hidden="false" customHeight="false" outlineLevel="0" collapsed="false">
      <c r="E2938" s="9" t="s">
        <v>134</v>
      </c>
      <c r="F2938" s="9" t="s">
        <v>134</v>
      </c>
      <c r="G2938" s="9" t="s">
        <v>134</v>
      </c>
      <c r="Q2938" s="0" t="s">
        <v>134</v>
      </c>
      <c r="R2938" s="0" t="s">
        <v>134</v>
      </c>
      <c r="S2938" s="0" t="s">
        <v>134</v>
      </c>
      <c r="T2938" s="0" t="s">
        <v>134</v>
      </c>
      <c r="U2938" s="0" t="s">
        <v>134</v>
      </c>
      <c r="V2938" s="0" t="s">
        <v>134</v>
      </c>
      <c r="W2938" s="0" t="s">
        <v>134</v>
      </c>
      <c r="X2938" s="0" t="s">
        <v>134</v>
      </c>
      <c r="Y2938" s="0" t="s">
        <v>134</v>
      </c>
      <c r="Z2938" s="0" t="s">
        <v>134</v>
      </c>
      <c r="AA2938" s="0" t="s">
        <v>134</v>
      </c>
      <c r="AB2938" s="0" t="s">
        <v>134</v>
      </c>
      <c r="AC2938" s="0" t="s">
        <v>134</v>
      </c>
      <c r="AD2938" s="0" t="s">
        <v>134</v>
      </c>
      <c r="AE2938" s="0" t="s">
        <v>134</v>
      </c>
      <c r="AF2938" s="0" t="s">
        <v>134</v>
      </c>
      <c r="AG2938" s="0" t="s">
        <v>134</v>
      </c>
      <c r="AH2938" s="0" t="s">
        <v>134</v>
      </c>
      <c r="AI2938" s="0" t="s">
        <v>134</v>
      </c>
      <c r="AJ2938" s="0" t="s">
        <v>134</v>
      </c>
      <c r="AK2938" s="0" t="s">
        <v>134</v>
      </c>
      <c r="AL2938" s="0" t="s">
        <v>134</v>
      </c>
      <c r="AM2938" s="0" t="s">
        <v>134</v>
      </c>
      <c r="AN2938" s="0" t="s">
        <v>134</v>
      </c>
      <c r="AO2938" s="0" t="s">
        <v>134</v>
      </c>
      <c r="AP2938" s="0" t="s">
        <v>134</v>
      </c>
      <c r="AQ2938" s="0" t="s">
        <v>134</v>
      </c>
      <c r="AR2938" s="0" t="s">
        <v>134</v>
      </c>
      <c r="AS2938" s="0" t="s">
        <v>134</v>
      </c>
      <c r="AT2938" s="0" t="s">
        <v>134</v>
      </c>
      <c r="AU2938" s="0" t="s">
        <v>134</v>
      </c>
      <c r="AV2938" s="0" t="s">
        <v>134</v>
      </c>
      <c r="AW2938" s="0" t="s">
        <v>134</v>
      </c>
      <c r="AX2938" s="0" t="s">
        <v>134</v>
      </c>
      <c r="AY2938" s="0" t="s">
        <v>134</v>
      </c>
      <c r="AZ2938" s="0" t="s">
        <v>134</v>
      </c>
      <c r="BA2938" s="0" t="s">
        <v>134</v>
      </c>
      <c r="BB2938" s="0" t="s">
        <v>134</v>
      </c>
      <c r="BC2938" s="0" t="s">
        <v>134</v>
      </c>
      <c r="BD2938" s="0" t="s">
        <v>134</v>
      </c>
      <c r="BE2938" s="0" t="s">
        <v>134</v>
      </c>
      <c r="BF2938" s="0" t="s">
        <v>134</v>
      </c>
      <c r="BG2938" s="0" t="s">
        <v>134</v>
      </c>
      <c r="BH2938" s="0" t="s">
        <v>134</v>
      </c>
      <c r="BI2938" s="0" t="s">
        <v>134</v>
      </c>
      <c r="BJ2938" s="0" t="s">
        <v>134</v>
      </c>
      <c r="BK2938" s="0" t="s">
        <v>134</v>
      </c>
      <c r="BL2938" s="0" t="s">
        <v>134</v>
      </c>
      <c r="BM2938" s="0" t="s">
        <v>134</v>
      </c>
      <c r="BN2938" s="0" t="s">
        <v>134</v>
      </c>
      <c r="BO2938" s="0" t="s">
        <v>134</v>
      </c>
      <c r="BP2938" s="0" t="s">
        <v>134</v>
      </c>
      <c r="BQ2938" s="0" t="s">
        <v>134</v>
      </c>
      <c r="BR2938" s="0" t="s">
        <v>134</v>
      </c>
      <c r="BS2938" s="0" t="s">
        <v>134</v>
      </c>
      <c r="BT2938" s="0" t="s">
        <v>134</v>
      </c>
      <c r="BU2938" s="0" t="s">
        <v>134</v>
      </c>
      <c r="BV2938" s="0" t="s">
        <v>134</v>
      </c>
      <c r="BW2938" s="0" t="s">
        <v>134</v>
      </c>
      <c r="BX2938" s="0" t="s">
        <v>134</v>
      </c>
      <c r="BZ2938" s="0" t="s">
        <v>134</v>
      </c>
      <c r="CA2938" s="0" t="s">
        <v>134</v>
      </c>
      <c r="CB2938" s="0" t="s">
        <v>134</v>
      </c>
      <c r="CC2938" s="0" t="s">
        <v>134</v>
      </c>
      <c r="CD2938" s="0" t="s">
        <v>134</v>
      </c>
      <c r="CE2938" s="0" t="s">
        <v>134</v>
      </c>
    </row>
    <row r="2939" customFormat="false" ht="12.75" hidden="false" customHeight="false" outlineLevel="0" collapsed="false">
      <c r="E2939" s="9" t="s">
        <v>134</v>
      </c>
      <c r="F2939" s="9" t="s">
        <v>134</v>
      </c>
      <c r="G2939" s="9" t="s">
        <v>134</v>
      </c>
      <c r="Q2939" s="0" t="s">
        <v>134</v>
      </c>
      <c r="R2939" s="0" t="s">
        <v>134</v>
      </c>
      <c r="S2939" s="0" t="s">
        <v>134</v>
      </c>
      <c r="T2939" s="0" t="s">
        <v>134</v>
      </c>
      <c r="U2939" s="0" t="s">
        <v>134</v>
      </c>
      <c r="V2939" s="0" t="s">
        <v>134</v>
      </c>
      <c r="W2939" s="0" t="s">
        <v>134</v>
      </c>
      <c r="X2939" s="0" t="s">
        <v>134</v>
      </c>
      <c r="Y2939" s="0" t="s">
        <v>134</v>
      </c>
      <c r="Z2939" s="0" t="s">
        <v>134</v>
      </c>
      <c r="AA2939" s="0" t="s">
        <v>134</v>
      </c>
      <c r="AB2939" s="0" t="s">
        <v>134</v>
      </c>
      <c r="AC2939" s="0" t="s">
        <v>134</v>
      </c>
      <c r="AD2939" s="0" t="s">
        <v>134</v>
      </c>
      <c r="AE2939" s="0" t="s">
        <v>134</v>
      </c>
      <c r="AF2939" s="0" t="s">
        <v>134</v>
      </c>
      <c r="AG2939" s="0" t="s">
        <v>134</v>
      </c>
      <c r="AH2939" s="0" t="s">
        <v>134</v>
      </c>
      <c r="AI2939" s="0" t="s">
        <v>134</v>
      </c>
      <c r="AJ2939" s="0" t="s">
        <v>134</v>
      </c>
      <c r="AK2939" s="0" t="s">
        <v>134</v>
      </c>
      <c r="AL2939" s="0" t="s">
        <v>134</v>
      </c>
      <c r="AM2939" s="0" t="s">
        <v>134</v>
      </c>
      <c r="AN2939" s="0" t="s">
        <v>134</v>
      </c>
      <c r="AO2939" s="0" t="s">
        <v>134</v>
      </c>
      <c r="AP2939" s="0" t="s">
        <v>134</v>
      </c>
      <c r="AQ2939" s="0" t="s">
        <v>134</v>
      </c>
      <c r="AR2939" s="0" t="s">
        <v>134</v>
      </c>
      <c r="AS2939" s="0" t="s">
        <v>134</v>
      </c>
      <c r="AT2939" s="0" t="s">
        <v>134</v>
      </c>
      <c r="AU2939" s="0" t="s">
        <v>134</v>
      </c>
      <c r="AV2939" s="0" t="s">
        <v>134</v>
      </c>
      <c r="AW2939" s="0" t="s">
        <v>134</v>
      </c>
      <c r="AX2939" s="0" t="s">
        <v>134</v>
      </c>
      <c r="AY2939" s="0" t="s">
        <v>134</v>
      </c>
      <c r="AZ2939" s="0" t="s">
        <v>134</v>
      </c>
      <c r="BA2939" s="0" t="s">
        <v>134</v>
      </c>
      <c r="BB2939" s="0" t="s">
        <v>134</v>
      </c>
      <c r="BC2939" s="0" t="s">
        <v>134</v>
      </c>
      <c r="BD2939" s="0" t="s">
        <v>134</v>
      </c>
      <c r="BE2939" s="0" t="s">
        <v>134</v>
      </c>
      <c r="BF2939" s="0" t="s">
        <v>134</v>
      </c>
      <c r="BG2939" s="0" t="s">
        <v>134</v>
      </c>
      <c r="BH2939" s="0" t="s">
        <v>134</v>
      </c>
      <c r="BI2939" s="0" t="s">
        <v>134</v>
      </c>
      <c r="BJ2939" s="0" t="s">
        <v>134</v>
      </c>
      <c r="BK2939" s="0" t="s">
        <v>134</v>
      </c>
      <c r="BL2939" s="0" t="s">
        <v>134</v>
      </c>
      <c r="BM2939" s="0" t="s">
        <v>134</v>
      </c>
      <c r="BN2939" s="0" t="s">
        <v>134</v>
      </c>
      <c r="BO2939" s="0" t="s">
        <v>134</v>
      </c>
      <c r="BP2939" s="0" t="s">
        <v>134</v>
      </c>
      <c r="BQ2939" s="0" t="s">
        <v>134</v>
      </c>
      <c r="BR2939" s="0" t="s">
        <v>134</v>
      </c>
      <c r="BS2939" s="0" t="s">
        <v>134</v>
      </c>
      <c r="BT2939" s="0" t="s">
        <v>134</v>
      </c>
      <c r="BU2939" s="0" t="s">
        <v>134</v>
      </c>
      <c r="BV2939" s="0" t="s">
        <v>134</v>
      </c>
      <c r="BW2939" s="0" t="s">
        <v>134</v>
      </c>
      <c r="BX2939" s="0" t="s">
        <v>134</v>
      </c>
      <c r="BZ2939" s="0" t="s">
        <v>134</v>
      </c>
      <c r="CA2939" s="0" t="s">
        <v>134</v>
      </c>
      <c r="CB2939" s="0" t="s">
        <v>134</v>
      </c>
      <c r="CC2939" s="0" t="s">
        <v>134</v>
      </c>
      <c r="CD2939" s="0" t="s">
        <v>134</v>
      </c>
      <c r="CE2939" s="0" t="s">
        <v>134</v>
      </c>
    </row>
    <row r="2940" customFormat="false" ht="12.75" hidden="false" customHeight="false" outlineLevel="0" collapsed="false">
      <c r="E2940" s="9" t="s">
        <v>134</v>
      </c>
      <c r="F2940" s="9" t="s">
        <v>134</v>
      </c>
      <c r="G2940" s="9" t="s">
        <v>134</v>
      </c>
      <c r="Q2940" s="0" t="s">
        <v>134</v>
      </c>
      <c r="R2940" s="0" t="s">
        <v>134</v>
      </c>
      <c r="S2940" s="0" t="s">
        <v>134</v>
      </c>
      <c r="T2940" s="0" t="s">
        <v>134</v>
      </c>
      <c r="U2940" s="0" t="s">
        <v>134</v>
      </c>
      <c r="V2940" s="0" t="s">
        <v>134</v>
      </c>
      <c r="W2940" s="0" t="s">
        <v>134</v>
      </c>
      <c r="X2940" s="0" t="s">
        <v>134</v>
      </c>
      <c r="Y2940" s="0" t="s">
        <v>134</v>
      </c>
      <c r="Z2940" s="0" t="s">
        <v>134</v>
      </c>
      <c r="AA2940" s="0" t="s">
        <v>134</v>
      </c>
      <c r="AB2940" s="0" t="s">
        <v>134</v>
      </c>
      <c r="AC2940" s="0" t="s">
        <v>134</v>
      </c>
      <c r="AD2940" s="0" t="s">
        <v>134</v>
      </c>
      <c r="AE2940" s="0" t="s">
        <v>134</v>
      </c>
      <c r="AF2940" s="0" t="s">
        <v>134</v>
      </c>
      <c r="AG2940" s="0" t="s">
        <v>134</v>
      </c>
      <c r="AH2940" s="0" t="s">
        <v>134</v>
      </c>
      <c r="AI2940" s="0" t="s">
        <v>134</v>
      </c>
      <c r="AJ2940" s="0" t="s">
        <v>134</v>
      </c>
      <c r="AK2940" s="0" t="s">
        <v>134</v>
      </c>
      <c r="AL2940" s="0" t="s">
        <v>134</v>
      </c>
      <c r="AM2940" s="0" t="s">
        <v>134</v>
      </c>
      <c r="AN2940" s="0" t="s">
        <v>134</v>
      </c>
      <c r="AO2940" s="0" t="s">
        <v>134</v>
      </c>
      <c r="AP2940" s="0" t="s">
        <v>134</v>
      </c>
      <c r="AQ2940" s="0" t="s">
        <v>134</v>
      </c>
      <c r="AR2940" s="0" t="s">
        <v>134</v>
      </c>
      <c r="AS2940" s="0" t="s">
        <v>134</v>
      </c>
      <c r="AT2940" s="0" t="s">
        <v>134</v>
      </c>
      <c r="AU2940" s="0" t="s">
        <v>134</v>
      </c>
      <c r="AV2940" s="0" t="s">
        <v>134</v>
      </c>
      <c r="AW2940" s="0" t="s">
        <v>134</v>
      </c>
      <c r="AX2940" s="0" t="s">
        <v>134</v>
      </c>
      <c r="AY2940" s="0" t="s">
        <v>134</v>
      </c>
      <c r="AZ2940" s="0" t="s">
        <v>134</v>
      </c>
      <c r="BA2940" s="0" t="s">
        <v>134</v>
      </c>
      <c r="BB2940" s="0" t="s">
        <v>134</v>
      </c>
      <c r="BC2940" s="0" t="s">
        <v>134</v>
      </c>
      <c r="BD2940" s="0" t="s">
        <v>134</v>
      </c>
      <c r="BE2940" s="0" t="s">
        <v>134</v>
      </c>
      <c r="BF2940" s="0" t="s">
        <v>134</v>
      </c>
      <c r="BG2940" s="0" t="s">
        <v>134</v>
      </c>
      <c r="BH2940" s="0" t="s">
        <v>134</v>
      </c>
      <c r="BI2940" s="0" t="s">
        <v>134</v>
      </c>
      <c r="BJ2940" s="0" t="s">
        <v>134</v>
      </c>
      <c r="BK2940" s="0" t="s">
        <v>134</v>
      </c>
      <c r="BL2940" s="0" t="s">
        <v>134</v>
      </c>
      <c r="BM2940" s="0" t="s">
        <v>134</v>
      </c>
      <c r="BN2940" s="0" t="s">
        <v>134</v>
      </c>
      <c r="BO2940" s="0" t="s">
        <v>134</v>
      </c>
      <c r="BP2940" s="0" t="s">
        <v>134</v>
      </c>
      <c r="BQ2940" s="0" t="s">
        <v>134</v>
      </c>
      <c r="BR2940" s="0" t="s">
        <v>134</v>
      </c>
      <c r="BS2940" s="0" t="s">
        <v>134</v>
      </c>
      <c r="BT2940" s="0" t="s">
        <v>134</v>
      </c>
      <c r="BU2940" s="0" t="s">
        <v>134</v>
      </c>
      <c r="BV2940" s="0" t="s">
        <v>134</v>
      </c>
      <c r="BW2940" s="0" t="s">
        <v>134</v>
      </c>
      <c r="BX2940" s="0" t="s">
        <v>134</v>
      </c>
      <c r="BZ2940" s="0" t="s">
        <v>134</v>
      </c>
      <c r="CA2940" s="0" t="s">
        <v>134</v>
      </c>
      <c r="CB2940" s="0" t="s">
        <v>134</v>
      </c>
      <c r="CC2940" s="0" t="s">
        <v>134</v>
      </c>
      <c r="CD2940" s="0" t="s">
        <v>134</v>
      </c>
      <c r="CE2940" s="0" t="s">
        <v>134</v>
      </c>
    </row>
    <row r="2941" customFormat="false" ht="12.75" hidden="false" customHeight="false" outlineLevel="0" collapsed="false">
      <c r="E2941" s="9" t="s">
        <v>134</v>
      </c>
      <c r="F2941" s="9" t="s">
        <v>134</v>
      </c>
      <c r="G2941" s="9" t="s">
        <v>134</v>
      </c>
      <c r="Q2941" s="0" t="s">
        <v>134</v>
      </c>
      <c r="R2941" s="0" t="s">
        <v>134</v>
      </c>
      <c r="S2941" s="0" t="s">
        <v>134</v>
      </c>
      <c r="T2941" s="0" t="s">
        <v>134</v>
      </c>
      <c r="U2941" s="0" t="s">
        <v>134</v>
      </c>
      <c r="V2941" s="0" t="s">
        <v>134</v>
      </c>
      <c r="W2941" s="0" t="s">
        <v>134</v>
      </c>
      <c r="X2941" s="0" t="s">
        <v>134</v>
      </c>
      <c r="Y2941" s="0" t="s">
        <v>134</v>
      </c>
      <c r="Z2941" s="0" t="s">
        <v>134</v>
      </c>
      <c r="AA2941" s="0" t="s">
        <v>134</v>
      </c>
      <c r="AB2941" s="0" t="s">
        <v>134</v>
      </c>
      <c r="AC2941" s="0" t="s">
        <v>134</v>
      </c>
      <c r="AD2941" s="0" t="s">
        <v>134</v>
      </c>
      <c r="AE2941" s="0" t="s">
        <v>134</v>
      </c>
      <c r="AF2941" s="0" t="s">
        <v>134</v>
      </c>
      <c r="AG2941" s="0" t="s">
        <v>134</v>
      </c>
      <c r="AH2941" s="0" t="s">
        <v>134</v>
      </c>
      <c r="AI2941" s="0" t="s">
        <v>134</v>
      </c>
      <c r="AJ2941" s="0" t="s">
        <v>134</v>
      </c>
      <c r="AK2941" s="0" t="s">
        <v>134</v>
      </c>
      <c r="AL2941" s="0" t="s">
        <v>134</v>
      </c>
      <c r="AM2941" s="0" t="s">
        <v>134</v>
      </c>
      <c r="AN2941" s="0" t="s">
        <v>134</v>
      </c>
      <c r="AO2941" s="0" t="s">
        <v>134</v>
      </c>
      <c r="AP2941" s="0" t="s">
        <v>134</v>
      </c>
      <c r="AQ2941" s="0" t="s">
        <v>134</v>
      </c>
      <c r="AR2941" s="0" t="s">
        <v>134</v>
      </c>
      <c r="AS2941" s="0" t="s">
        <v>134</v>
      </c>
      <c r="AT2941" s="0" t="s">
        <v>134</v>
      </c>
      <c r="AU2941" s="0" t="s">
        <v>134</v>
      </c>
      <c r="AV2941" s="0" t="s">
        <v>134</v>
      </c>
      <c r="AW2941" s="0" t="s">
        <v>134</v>
      </c>
      <c r="AX2941" s="0" t="s">
        <v>134</v>
      </c>
      <c r="AY2941" s="0" t="s">
        <v>134</v>
      </c>
      <c r="AZ2941" s="0" t="s">
        <v>134</v>
      </c>
      <c r="BA2941" s="0" t="s">
        <v>134</v>
      </c>
      <c r="BB2941" s="0" t="s">
        <v>134</v>
      </c>
      <c r="BC2941" s="0" t="s">
        <v>134</v>
      </c>
      <c r="BD2941" s="0" t="s">
        <v>134</v>
      </c>
      <c r="BE2941" s="0" t="s">
        <v>134</v>
      </c>
      <c r="BF2941" s="0" t="s">
        <v>134</v>
      </c>
      <c r="BG2941" s="0" t="s">
        <v>134</v>
      </c>
      <c r="BH2941" s="0" t="s">
        <v>134</v>
      </c>
      <c r="BI2941" s="0" t="s">
        <v>134</v>
      </c>
      <c r="BJ2941" s="0" t="s">
        <v>134</v>
      </c>
      <c r="BK2941" s="0" t="s">
        <v>134</v>
      </c>
      <c r="BL2941" s="0" t="s">
        <v>134</v>
      </c>
      <c r="BM2941" s="0" t="s">
        <v>134</v>
      </c>
      <c r="BN2941" s="0" t="s">
        <v>134</v>
      </c>
      <c r="BO2941" s="0" t="s">
        <v>134</v>
      </c>
      <c r="BP2941" s="0" t="s">
        <v>134</v>
      </c>
      <c r="BQ2941" s="0" t="s">
        <v>134</v>
      </c>
      <c r="BR2941" s="0" t="s">
        <v>134</v>
      </c>
      <c r="BS2941" s="0" t="s">
        <v>134</v>
      </c>
      <c r="BT2941" s="0" t="s">
        <v>134</v>
      </c>
      <c r="BU2941" s="0" t="s">
        <v>134</v>
      </c>
      <c r="BV2941" s="0" t="s">
        <v>134</v>
      </c>
      <c r="BW2941" s="0" t="s">
        <v>134</v>
      </c>
      <c r="BX2941" s="0" t="s">
        <v>134</v>
      </c>
      <c r="BZ2941" s="0" t="s">
        <v>134</v>
      </c>
      <c r="CA2941" s="0" t="s">
        <v>134</v>
      </c>
      <c r="CB2941" s="0" t="s">
        <v>134</v>
      </c>
      <c r="CC2941" s="0" t="s">
        <v>134</v>
      </c>
      <c r="CD2941" s="0" t="s">
        <v>134</v>
      </c>
      <c r="CE2941" s="0" t="s">
        <v>134</v>
      </c>
    </row>
    <row r="2942" customFormat="false" ht="12.75" hidden="false" customHeight="false" outlineLevel="0" collapsed="false">
      <c r="E2942" s="9" t="s">
        <v>134</v>
      </c>
      <c r="F2942" s="9" t="s">
        <v>134</v>
      </c>
      <c r="G2942" s="9" t="s">
        <v>134</v>
      </c>
      <c r="Q2942" s="0" t="s">
        <v>134</v>
      </c>
      <c r="R2942" s="0" t="s">
        <v>134</v>
      </c>
      <c r="S2942" s="0" t="s">
        <v>134</v>
      </c>
      <c r="T2942" s="0" t="s">
        <v>134</v>
      </c>
      <c r="U2942" s="0" t="s">
        <v>134</v>
      </c>
      <c r="V2942" s="0" t="s">
        <v>134</v>
      </c>
      <c r="W2942" s="0" t="s">
        <v>134</v>
      </c>
      <c r="X2942" s="0" t="s">
        <v>134</v>
      </c>
      <c r="Y2942" s="0" t="s">
        <v>134</v>
      </c>
      <c r="Z2942" s="0" t="s">
        <v>134</v>
      </c>
      <c r="AA2942" s="0" t="s">
        <v>134</v>
      </c>
      <c r="AB2942" s="0" t="s">
        <v>134</v>
      </c>
      <c r="AC2942" s="0" t="s">
        <v>134</v>
      </c>
      <c r="AD2942" s="0" t="s">
        <v>134</v>
      </c>
      <c r="AE2942" s="0" t="s">
        <v>134</v>
      </c>
      <c r="AF2942" s="0" t="s">
        <v>134</v>
      </c>
      <c r="AG2942" s="0" t="s">
        <v>134</v>
      </c>
      <c r="AH2942" s="0" t="s">
        <v>134</v>
      </c>
      <c r="AI2942" s="0" t="s">
        <v>134</v>
      </c>
      <c r="AJ2942" s="0" t="s">
        <v>134</v>
      </c>
      <c r="AK2942" s="0" t="s">
        <v>134</v>
      </c>
      <c r="AL2942" s="0" t="s">
        <v>134</v>
      </c>
      <c r="AM2942" s="0" t="s">
        <v>134</v>
      </c>
      <c r="AN2942" s="0" t="s">
        <v>134</v>
      </c>
      <c r="AO2942" s="0" t="s">
        <v>134</v>
      </c>
      <c r="AP2942" s="0" t="s">
        <v>134</v>
      </c>
      <c r="AQ2942" s="0" t="s">
        <v>134</v>
      </c>
      <c r="AR2942" s="0" t="s">
        <v>134</v>
      </c>
      <c r="AS2942" s="0" t="s">
        <v>134</v>
      </c>
      <c r="AT2942" s="0" t="s">
        <v>134</v>
      </c>
      <c r="AU2942" s="0" t="s">
        <v>134</v>
      </c>
      <c r="AV2942" s="0" t="s">
        <v>134</v>
      </c>
      <c r="AW2942" s="0" t="s">
        <v>134</v>
      </c>
      <c r="AX2942" s="0" t="s">
        <v>134</v>
      </c>
      <c r="AY2942" s="0" t="s">
        <v>134</v>
      </c>
      <c r="AZ2942" s="0" t="s">
        <v>134</v>
      </c>
      <c r="BA2942" s="0" t="s">
        <v>134</v>
      </c>
      <c r="BB2942" s="0" t="s">
        <v>134</v>
      </c>
      <c r="BC2942" s="0" t="s">
        <v>134</v>
      </c>
      <c r="BD2942" s="0" t="s">
        <v>134</v>
      </c>
      <c r="BE2942" s="0" t="s">
        <v>134</v>
      </c>
      <c r="BF2942" s="0" t="s">
        <v>134</v>
      </c>
      <c r="BG2942" s="0" t="s">
        <v>134</v>
      </c>
      <c r="BH2942" s="0" t="s">
        <v>134</v>
      </c>
      <c r="BI2942" s="0" t="s">
        <v>134</v>
      </c>
      <c r="BJ2942" s="0" t="s">
        <v>134</v>
      </c>
      <c r="BK2942" s="0" t="s">
        <v>134</v>
      </c>
      <c r="BL2942" s="0" t="s">
        <v>134</v>
      </c>
      <c r="BM2942" s="0" t="s">
        <v>134</v>
      </c>
      <c r="BN2942" s="0" t="s">
        <v>134</v>
      </c>
      <c r="BO2942" s="0" t="s">
        <v>134</v>
      </c>
      <c r="BP2942" s="0" t="s">
        <v>134</v>
      </c>
      <c r="BQ2942" s="0" t="s">
        <v>134</v>
      </c>
      <c r="BR2942" s="0" t="s">
        <v>134</v>
      </c>
      <c r="BS2942" s="0" t="s">
        <v>134</v>
      </c>
      <c r="BT2942" s="0" t="s">
        <v>134</v>
      </c>
      <c r="BU2942" s="0" t="s">
        <v>134</v>
      </c>
      <c r="BV2942" s="0" t="s">
        <v>134</v>
      </c>
      <c r="BW2942" s="0" t="s">
        <v>134</v>
      </c>
      <c r="BX2942" s="0" t="s">
        <v>134</v>
      </c>
      <c r="BZ2942" s="0" t="s">
        <v>134</v>
      </c>
      <c r="CA2942" s="0" t="s">
        <v>134</v>
      </c>
      <c r="CB2942" s="0" t="s">
        <v>134</v>
      </c>
      <c r="CC2942" s="0" t="s">
        <v>134</v>
      </c>
      <c r="CD2942" s="0" t="s">
        <v>134</v>
      </c>
      <c r="CE2942" s="0" t="s">
        <v>134</v>
      </c>
    </row>
    <row r="2943" customFormat="false" ht="12.75" hidden="false" customHeight="false" outlineLevel="0" collapsed="false">
      <c r="E2943" s="9" t="s">
        <v>134</v>
      </c>
      <c r="F2943" s="9" t="s">
        <v>134</v>
      </c>
      <c r="G2943" s="9" t="s">
        <v>134</v>
      </c>
      <c r="Q2943" s="0" t="s">
        <v>134</v>
      </c>
      <c r="R2943" s="0" t="s">
        <v>134</v>
      </c>
      <c r="S2943" s="0" t="s">
        <v>134</v>
      </c>
      <c r="T2943" s="0" t="s">
        <v>134</v>
      </c>
      <c r="U2943" s="0" t="s">
        <v>134</v>
      </c>
      <c r="V2943" s="0" t="s">
        <v>134</v>
      </c>
      <c r="W2943" s="0" t="s">
        <v>134</v>
      </c>
      <c r="X2943" s="0" t="s">
        <v>134</v>
      </c>
      <c r="Y2943" s="0" t="s">
        <v>134</v>
      </c>
      <c r="Z2943" s="0" t="s">
        <v>134</v>
      </c>
      <c r="AA2943" s="0" t="s">
        <v>134</v>
      </c>
      <c r="AB2943" s="0" t="s">
        <v>134</v>
      </c>
      <c r="AC2943" s="0" t="s">
        <v>134</v>
      </c>
      <c r="AD2943" s="0" t="s">
        <v>134</v>
      </c>
      <c r="AE2943" s="0" t="s">
        <v>134</v>
      </c>
      <c r="AF2943" s="0" t="s">
        <v>134</v>
      </c>
      <c r="AG2943" s="0" t="s">
        <v>134</v>
      </c>
      <c r="AH2943" s="0" t="s">
        <v>134</v>
      </c>
      <c r="AI2943" s="0" t="s">
        <v>134</v>
      </c>
      <c r="AJ2943" s="0" t="s">
        <v>134</v>
      </c>
      <c r="AK2943" s="0" t="s">
        <v>134</v>
      </c>
      <c r="AL2943" s="0" t="s">
        <v>134</v>
      </c>
      <c r="AM2943" s="0" t="s">
        <v>134</v>
      </c>
      <c r="AN2943" s="0" t="s">
        <v>134</v>
      </c>
      <c r="AO2943" s="0" t="s">
        <v>134</v>
      </c>
      <c r="AP2943" s="0" t="s">
        <v>134</v>
      </c>
      <c r="AQ2943" s="0" t="s">
        <v>134</v>
      </c>
      <c r="AR2943" s="0" t="s">
        <v>134</v>
      </c>
      <c r="AS2943" s="0" t="s">
        <v>134</v>
      </c>
      <c r="AT2943" s="0" t="s">
        <v>134</v>
      </c>
      <c r="AU2943" s="0" t="s">
        <v>134</v>
      </c>
      <c r="AV2943" s="0" t="s">
        <v>134</v>
      </c>
      <c r="AW2943" s="0" t="s">
        <v>134</v>
      </c>
      <c r="AX2943" s="0" t="s">
        <v>134</v>
      </c>
      <c r="AY2943" s="0" t="s">
        <v>134</v>
      </c>
      <c r="AZ2943" s="0" t="s">
        <v>134</v>
      </c>
      <c r="BA2943" s="0" t="s">
        <v>134</v>
      </c>
      <c r="BB2943" s="0" t="s">
        <v>134</v>
      </c>
      <c r="BC2943" s="0" t="s">
        <v>134</v>
      </c>
      <c r="BD2943" s="0" t="s">
        <v>134</v>
      </c>
      <c r="BE2943" s="0" t="s">
        <v>134</v>
      </c>
      <c r="BF2943" s="0" t="s">
        <v>134</v>
      </c>
      <c r="BG2943" s="0" t="s">
        <v>134</v>
      </c>
      <c r="BH2943" s="0" t="s">
        <v>134</v>
      </c>
      <c r="BI2943" s="0" t="s">
        <v>134</v>
      </c>
      <c r="BJ2943" s="0" t="s">
        <v>134</v>
      </c>
      <c r="BK2943" s="0" t="s">
        <v>134</v>
      </c>
      <c r="BL2943" s="0" t="s">
        <v>134</v>
      </c>
      <c r="BM2943" s="0" t="s">
        <v>134</v>
      </c>
      <c r="BN2943" s="0" t="s">
        <v>134</v>
      </c>
      <c r="BO2943" s="0" t="s">
        <v>134</v>
      </c>
      <c r="BP2943" s="0" t="s">
        <v>134</v>
      </c>
      <c r="BQ2943" s="0" t="s">
        <v>134</v>
      </c>
      <c r="BR2943" s="0" t="s">
        <v>134</v>
      </c>
      <c r="BS2943" s="0" t="s">
        <v>134</v>
      </c>
      <c r="BT2943" s="0" t="s">
        <v>134</v>
      </c>
      <c r="BU2943" s="0" t="s">
        <v>134</v>
      </c>
      <c r="BV2943" s="0" t="s">
        <v>134</v>
      </c>
      <c r="BW2943" s="0" t="s">
        <v>134</v>
      </c>
      <c r="BX2943" s="0" t="s">
        <v>134</v>
      </c>
      <c r="BZ2943" s="0" t="s">
        <v>134</v>
      </c>
      <c r="CA2943" s="0" t="s">
        <v>134</v>
      </c>
      <c r="CB2943" s="0" t="s">
        <v>134</v>
      </c>
      <c r="CC2943" s="0" t="s">
        <v>134</v>
      </c>
      <c r="CD2943" s="0" t="s">
        <v>134</v>
      </c>
      <c r="CE2943" s="0" t="s">
        <v>134</v>
      </c>
    </row>
    <row r="2944" customFormat="false" ht="12.75" hidden="false" customHeight="false" outlineLevel="0" collapsed="false">
      <c r="E2944" s="9" t="s">
        <v>134</v>
      </c>
      <c r="F2944" s="9" t="s">
        <v>134</v>
      </c>
      <c r="G2944" s="9" t="s">
        <v>134</v>
      </c>
      <c r="Q2944" s="0" t="s">
        <v>134</v>
      </c>
      <c r="R2944" s="0" t="s">
        <v>134</v>
      </c>
      <c r="S2944" s="0" t="s">
        <v>134</v>
      </c>
      <c r="T2944" s="0" t="s">
        <v>134</v>
      </c>
      <c r="U2944" s="0" t="s">
        <v>134</v>
      </c>
      <c r="V2944" s="0" t="s">
        <v>134</v>
      </c>
      <c r="W2944" s="0" t="s">
        <v>134</v>
      </c>
      <c r="X2944" s="0" t="s">
        <v>134</v>
      </c>
      <c r="Y2944" s="0" t="s">
        <v>134</v>
      </c>
      <c r="Z2944" s="0" t="s">
        <v>134</v>
      </c>
      <c r="AA2944" s="0" t="s">
        <v>134</v>
      </c>
      <c r="AB2944" s="0" t="s">
        <v>134</v>
      </c>
      <c r="AC2944" s="0" t="s">
        <v>134</v>
      </c>
      <c r="AD2944" s="0" t="s">
        <v>134</v>
      </c>
      <c r="AE2944" s="0" t="s">
        <v>134</v>
      </c>
      <c r="AF2944" s="0" t="s">
        <v>134</v>
      </c>
      <c r="AG2944" s="0" t="s">
        <v>134</v>
      </c>
      <c r="AH2944" s="0" t="s">
        <v>134</v>
      </c>
      <c r="AI2944" s="0" t="s">
        <v>134</v>
      </c>
      <c r="AJ2944" s="0" t="s">
        <v>134</v>
      </c>
      <c r="AK2944" s="0" t="s">
        <v>134</v>
      </c>
      <c r="AL2944" s="0" t="s">
        <v>134</v>
      </c>
      <c r="AM2944" s="0" t="s">
        <v>134</v>
      </c>
      <c r="AN2944" s="0" t="s">
        <v>134</v>
      </c>
      <c r="AO2944" s="0" t="s">
        <v>134</v>
      </c>
      <c r="AP2944" s="0" t="s">
        <v>134</v>
      </c>
      <c r="AQ2944" s="0" t="s">
        <v>134</v>
      </c>
      <c r="AR2944" s="0" t="s">
        <v>134</v>
      </c>
      <c r="AS2944" s="0" t="s">
        <v>134</v>
      </c>
      <c r="AT2944" s="0" t="s">
        <v>134</v>
      </c>
      <c r="AU2944" s="0" t="s">
        <v>134</v>
      </c>
      <c r="AV2944" s="0" t="s">
        <v>134</v>
      </c>
      <c r="AW2944" s="0" t="s">
        <v>134</v>
      </c>
      <c r="AX2944" s="0" t="s">
        <v>134</v>
      </c>
      <c r="AY2944" s="0" t="s">
        <v>134</v>
      </c>
      <c r="AZ2944" s="0" t="s">
        <v>134</v>
      </c>
      <c r="BA2944" s="0" t="s">
        <v>134</v>
      </c>
      <c r="BB2944" s="0" t="s">
        <v>134</v>
      </c>
      <c r="BC2944" s="0" t="s">
        <v>134</v>
      </c>
      <c r="BD2944" s="0" t="s">
        <v>134</v>
      </c>
      <c r="BE2944" s="0" t="s">
        <v>134</v>
      </c>
      <c r="BF2944" s="0" t="s">
        <v>134</v>
      </c>
      <c r="BG2944" s="0" t="s">
        <v>134</v>
      </c>
      <c r="BH2944" s="0" t="s">
        <v>134</v>
      </c>
      <c r="BI2944" s="0" t="s">
        <v>134</v>
      </c>
      <c r="BJ2944" s="0" t="s">
        <v>134</v>
      </c>
      <c r="BK2944" s="0" t="s">
        <v>134</v>
      </c>
      <c r="BL2944" s="0" t="s">
        <v>134</v>
      </c>
      <c r="BM2944" s="0" t="s">
        <v>134</v>
      </c>
      <c r="BN2944" s="0" t="s">
        <v>134</v>
      </c>
      <c r="BO2944" s="0" t="s">
        <v>134</v>
      </c>
      <c r="BP2944" s="0" t="s">
        <v>134</v>
      </c>
      <c r="BQ2944" s="0" t="s">
        <v>134</v>
      </c>
      <c r="BR2944" s="0" t="s">
        <v>134</v>
      </c>
      <c r="BS2944" s="0" t="s">
        <v>134</v>
      </c>
      <c r="BT2944" s="0" t="s">
        <v>134</v>
      </c>
      <c r="BU2944" s="0" t="s">
        <v>134</v>
      </c>
      <c r="BV2944" s="0" t="s">
        <v>134</v>
      </c>
      <c r="BW2944" s="0" t="s">
        <v>134</v>
      </c>
      <c r="BX2944" s="0" t="s">
        <v>134</v>
      </c>
      <c r="BZ2944" s="0" t="s">
        <v>134</v>
      </c>
      <c r="CA2944" s="0" t="s">
        <v>134</v>
      </c>
      <c r="CB2944" s="0" t="s">
        <v>134</v>
      </c>
      <c r="CC2944" s="0" t="s">
        <v>134</v>
      </c>
      <c r="CD2944" s="0" t="s">
        <v>134</v>
      </c>
      <c r="CE2944" s="0" t="s">
        <v>134</v>
      </c>
    </row>
    <row r="2945" customFormat="false" ht="12.75" hidden="false" customHeight="false" outlineLevel="0" collapsed="false">
      <c r="E2945" s="9" t="s">
        <v>134</v>
      </c>
      <c r="F2945" s="9" t="s">
        <v>134</v>
      </c>
      <c r="G2945" s="9" t="s">
        <v>134</v>
      </c>
      <c r="Q2945" s="0" t="s">
        <v>134</v>
      </c>
      <c r="R2945" s="0" t="s">
        <v>134</v>
      </c>
      <c r="S2945" s="0" t="s">
        <v>134</v>
      </c>
      <c r="T2945" s="0" t="s">
        <v>134</v>
      </c>
      <c r="U2945" s="0" t="s">
        <v>134</v>
      </c>
      <c r="V2945" s="0" t="s">
        <v>134</v>
      </c>
      <c r="W2945" s="0" t="s">
        <v>134</v>
      </c>
      <c r="X2945" s="0" t="s">
        <v>134</v>
      </c>
      <c r="Y2945" s="0" t="s">
        <v>134</v>
      </c>
      <c r="Z2945" s="0" t="s">
        <v>134</v>
      </c>
      <c r="AA2945" s="0" t="s">
        <v>134</v>
      </c>
      <c r="AB2945" s="0" t="s">
        <v>134</v>
      </c>
      <c r="AC2945" s="0" t="s">
        <v>134</v>
      </c>
      <c r="AD2945" s="0" t="s">
        <v>134</v>
      </c>
      <c r="AE2945" s="0" t="s">
        <v>134</v>
      </c>
      <c r="AF2945" s="0" t="s">
        <v>134</v>
      </c>
      <c r="AG2945" s="0" t="s">
        <v>134</v>
      </c>
      <c r="AH2945" s="0" t="s">
        <v>134</v>
      </c>
      <c r="AI2945" s="0" t="s">
        <v>134</v>
      </c>
      <c r="AJ2945" s="0" t="s">
        <v>134</v>
      </c>
      <c r="AK2945" s="0" t="s">
        <v>134</v>
      </c>
      <c r="AL2945" s="0" t="s">
        <v>134</v>
      </c>
      <c r="AM2945" s="0" t="s">
        <v>134</v>
      </c>
      <c r="AN2945" s="0" t="s">
        <v>134</v>
      </c>
      <c r="AO2945" s="0" t="s">
        <v>134</v>
      </c>
      <c r="AP2945" s="0" t="s">
        <v>134</v>
      </c>
      <c r="AQ2945" s="0" t="s">
        <v>134</v>
      </c>
      <c r="AR2945" s="0" t="s">
        <v>134</v>
      </c>
      <c r="AS2945" s="0" t="s">
        <v>134</v>
      </c>
      <c r="AT2945" s="0" t="s">
        <v>134</v>
      </c>
      <c r="AU2945" s="0" t="s">
        <v>134</v>
      </c>
      <c r="AV2945" s="0" t="s">
        <v>134</v>
      </c>
      <c r="AW2945" s="0" t="s">
        <v>134</v>
      </c>
      <c r="AX2945" s="0" t="s">
        <v>134</v>
      </c>
      <c r="AY2945" s="0" t="s">
        <v>134</v>
      </c>
      <c r="AZ2945" s="0" t="s">
        <v>134</v>
      </c>
      <c r="BA2945" s="0" t="s">
        <v>134</v>
      </c>
      <c r="BB2945" s="0" t="s">
        <v>134</v>
      </c>
      <c r="BC2945" s="0" t="s">
        <v>134</v>
      </c>
      <c r="BD2945" s="0" t="s">
        <v>134</v>
      </c>
      <c r="BE2945" s="0" t="s">
        <v>134</v>
      </c>
      <c r="BF2945" s="0" t="s">
        <v>134</v>
      </c>
      <c r="BG2945" s="0" t="s">
        <v>134</v>
      </c>
      <c r="BH2945" s="0" t="s">
        <v>134</v>
      </c>
      <c r="BI2945" s="0" t="s">
        <v>134</v>
      </c>
      <c r="BJ2945" s="0" t="s">
        <v>134</v>
      </c>
      <c r="BK2945" s="0" t="s">
        <v>134</v>
      </c>
      <c r="BL2945" s="0" t="s">
        <v>134</v>
      </c>
      <c r="BM2945" s="0" t="s">
        <v>134</v>
      </c>
      <c r="BN2945" s="0" t="s">
        <v>134</v>
      </c>
      <c r="BO2945" s="0" t="s">
        <v>134</v>
      </c>
      <c r="BP2945" s="0" t="s">
        <v>134</v>
      </c>
      <c r="BQ2945" s="0" t="s">
        <v>134</v>
      </c>
      <c r="BR2945" s="0" t="s">
        <v>134</v>
      </c>
      <c r="BS2945" s="0" t="s">
        <v>134</v>
      </c>
      <c r="BT2945" s="0" t="s">
        <v>134</v>
      </c>
      <c r="BU2945" s="0" t="s">
        <v>134</v>
      </c>
      <c r="BV2945" s="0" t="s">
        <v>134</v>
      </c>
      <c r="BW2945" s="0" t="s">
        <v>134</v>
      </c>
      <c r="BX2945" s="0" t="s">
        <v>134</v>
      </c>
      <c r="BZ2945" s="0" t="s">
        <v>134</v>
      </c>
      <c r="CA2945" s="0" t="s">
        <v>134</v>
      </c>
      <c r="CB2945" s="0" t="s">
        <v>134</v>
      </c>
      <c r="CC2945" s="0" t="s">
        <v>134</v>
      </c>
      <c r="CD2945" s="0" t="s">
        <v>134</v>
      </c>
      <c r="CE2945" s="0" t="s">
        <v>134</v>
      </c>
    </row>
    <row r="2946" customFormat="false" ht="12.75" hidden="false" customHeight="false" outlineLevel="0" collapsed="false">
      <c r="E2946" s="9" t="s">
        <v>134</v>
      </c>
      <c r="F2946" s="9" t="s">
        <v>134</v>
      </c>
      <c r="G2946" s="9" t="s">
        <v>134</v>
      </c>
      <c r="Q2946" s="0" t="s">
        <v>134</v>
      </c>
      <c r="R2946" s="0" t="s">
        <v>134</v>
      </c>
      <c r="S2946" s="0" t="s">
        <v>134</v>
      </c>
      <c r="T2946" s="0" t="s">
        <v>134</v>
      </c>
      <c r="U2946" s="0" t="s">
        <v>134</v>
      </c>
      <c r="V2946" s="0" t="s">
        <v>134</v>
      </c>
      <c r="W2946" s="0" t="s">
        <v>134</v>
      </c>
      <c r="X2946" s="0" t="s">
        <v>134</v>
      </c>
      <c r="Y2946" s="0" t="s">
        <v>134</v>
      </c>
      <c r="Z2946" s="0" t="s">
        <v>134</v>
      </c>
      <c r="AA2946" s="0" t="s">
        <v>134</v>
      </c>
      <c r="AB2946" s="0" t="s">
        <v>134</v>
      </c>
      <c r="AC2946" s="0" t="s">
        <v>134</v>
      </c>
      <c r="AD2946" s="0" t="s">
        <v>134</v>
      </c>
      <c r="AE2946" s="0" t="s">
        <v>134</v>
      </c>
      <c r="AF2946" s="0" t="s">
        <v>134</v>
      </c>
      <c r="AG2946" s="0" t="s">
        <v>134</v>
      </c>
      <c r="AH2946" s="0" t="s">
        <v>134</v>
      </c>
      <c r="AI2946" s="0" t="s">
        <v>134</v>
      </c>
      <c r="AJ2946" s="0" t="s">
        <v>134</v>
      </c>
      <c r="AK2946" s="0" t="s">
        <v>134</v>
      </c>
      <c r="AL2946" s="0" t="s">
        <v>134</v>
      </c>
      <c r="AM2946" s="0" t="s">
        <v>134</v>
      </c>
      <c r="AN2946" s="0" t="s">
        <v>134</v>
      </c>
      <c r="AO2946" s="0" t="s">
        <v>134</v>
      </c>
      <c r="AP2946" s="0" t="s">
        <v>134</v>
      </c>
      <c r="AQ2946" s="0" t="s">
        <v>134</v>
      </c>
      <c r="AR2946" s="0" t="s">
        <v>134</v>
      </c>
      <c r="AS2946" s="0" t="s">
        <v>134</v>
      </c>
      <c r="AT2946" s="0" t="s">
        <v>134</v>
      </c>
      <c r="AU2946" s="0" t="s">
        <v>134</v>
      </c>
      <c r="AV2946" s="0" t="s">
        <v>134</v>
      </c>
      <c r="AW2946" s="0" t="s">
        <v>134</v>
      </c>
      <c r="AX2946" s="0" t="s">
        <v>134</v>
      </c>
      <c r="AY2946" s="0" t="s">
        <v>134</v>
      </c>
      <c r="AZ2946" s="0" t="s">
        <v>134</v>
      </c>
      <c r="BA2946" s="0" t="s">
        <v>134</v>
      </c>
      <c r="BB2946" s="0" t="s">
        <v>134</v>
      </c>
      <c r="BC2946" s="0" t="s">
        <v>134</v>
      </c>
      <c r="BD2946" s="0" t="s">
        <v>134</v>
      </c>
      <c r="BE2946" s="0" t="s">
        <v>134</v>
      </c>
      <c r="BF2946" s="0" t="s">
        <v>134</v>
      </c>
      <c r="BG2946" s="0" t="s">
        <v>134</v>
      </c>
      <c r="BH2946" s="0" t="s">
        <v>134</v>
      </c>
      <c r="BI2946" s="0" t="s">
        <v>134</v>
      </c>
      <c r="BJ2946" s="0" t="s">
        <v>134</v>
      </c>
      <c r="BK2946" s="0" t="s">
        <v>134</v>
      </c>
      <c r="BL2946" s="0" t="s">
        <v>134</v>
      </c>
      <c r="BM2946" s="0" t="s">
        <v>134</v>
      </c>
      <c r="BN2946" s="0" t="s">
        <v>134</v>
      </c>
      <c r="BO2946" s="0" t="s">
        <v>134</v>
      </c>
      <c r="BP2946" s="0" t="s">
        <v>134</v>
      </c>
      <c r="BQ2946" s="0" t="s">
        <v>134</v>
      </c>
      <c r="BR2946" s="0" t="s">
        <v>134</v>
      </c>
      <c r="BS2946" s="0" t="s">
        <v>134</v>
      </c>
      <c r="BT2946" s="0" t="s">
        <v>134</v>
      </c>
      <c r="BU2946" s="0" t="s">
        <v>134</v>
      </c>
      <c r="BV2946" s="0" t="s">
        <v>134</v>
      </c>
      <c r="BW2946" s="0" t="s">
        <v>134</v>
      </c>
      <c r="BX2946" s="0" t="s">
        <v>134</v>
      </c>
      <c r="BZ2946" s="0" t="s">
        <v>134</v>
      </c>
      <c r="CA2946" s="0" t="s">
        <v>134</v>
      </c>
      <c r="CB2946" s="0" t="s">
        <v>134</v>
      </c>
      <c r="CC2946" s="0" t="s">
        <v>134</v>
      </c>
      <c r="CD2946" s="0" t="s">
        <v>134</v>
      </c>
      <c r="CE2946" s="0" t="s">
        <v>134</v>
      </c>
    </row>
    <row r="2947" customFormat="false" ht="12.75" hidden="false" customHeight="false" outlineLevel="0" collapsed="false">
      <c r="E2947" s="9" t="s">
        <v>134</v>
      </c>
      <c r="F2947" s="9" t="s">
        <v>134</v>
      </c>
      <c r="G2947" s="9" t="s">
        <v>134</v>
      </c>
      <c r="Q2947" s="0" t="s">
        <v>134</v>
      </c>
      <c r="R2947" s="0" t="s">
        <v>134</v>
      </c>
      <c r="S2947" s="0" t="s">
        <v>134</v>
      </c>
      <c r="T2947" s="0" t="s">
        <v>134</v>
      </c>
      <c r="U2947" s="0" t="s">
        <v>134</v>
      </c>
      <c r="V2947" s="0" t="s">
        <v>134</v>
      </c>
      <c r="W2947" s="0" t="s">
        <v>134</v>
      </c>
      <c r="X2947" s="0" t="s">
        <v>134</v>
      </c>
      <c r="Y2947" s="0" t="s">
        <v>134</v>
      </c>
      <c r="Z2947" s="0" t="s">
        <v>134</v>
      </c>
      <c r="AA2947" s="0" t="s">
        <v>134</v>
      </c>
      <c r="AB2947" s="0" t="s">
        <v>134</v>
      </c>
      <c r="AC2947" s="0" t="s">
        <v>134</v>
      </c>
      <c r="AD2947" s="0" t="s">
        <v>134</v>
      </c>
      <c r="AE2947" s="0" t="s">
        <v>134</v>
      </c>
      <c r="AF2947" s="0" t="s">
        <v>134</v>
      </c>
      <c r="AG2947" s="0" t="s">
        <v>134</v>
      </c>
      <c r="AH2947" s="0" t="s">
        <v>134</v>
      </c>
      <c r="AI2947" s="0" t="s">
        <v>134</v>
      </c>
      <c r="AJ2947" s="0" t="s">
        <v>134</v>
      </c>
      <c r="AK2947" s="0" t="s">
        <v>134</v>
      </c>
      <c r="AL2947" s="0" t="s">
        <v>134</v>
      </c>
      <c r="AM2947" s="0" t="s">
        <v>134</v>
      </c>
      <c r="AN2947" s="0" t="s">
        <v>134</v>
      </c>
      <c r="AO2947" s="0" t="s">
        <v>134</v>
      </c>
      <c r="AP2947" s="0" t="s">
        <v>134</v>
      </c>
      <c r="AQ2947" s="0" t="s">
        <v>134</v>
      </c>
      <c r="AR2947" s="0" t="s">
        <v>134</v>
      </c>
      <c r="AS2947" s="0" t="s">
        <v>134</v>
      </c>
      <c r="AT2947" s="0" t="s">
        <v>134</v>
      </c>
      <c r="AU2947" s="0" t="s">
        <v>134</v>
      </c>
      <c r="AV2947" s="0" t="s">
        <v>134</v>
      </c>
      <c r="AW2947" s="0" t="s">
        <v>134</v>
      </c>
      <c r="AX2947" s="0" t="s">
        <v>134</v>
      </c>
      <c r="AY2947" s="0" t="s">
        <v>134</v>
      </c>
      <c r="AZ2947" s="0" t="s">
        <v>134</v>
      </c>
      <c r="BA2947" s="0" t="s">
        <v>134</v>
      </c>
      <c r="BB2947" s="0" t="s">
        <v>134</v>
      </c>
      <c r="BC2947" s="0" t="s">
        <v>134</v>
      </c>
      <c r="BD2947" s="0" t="s">
        <v>134</v>
      </c>
      <c r="BE2947" s="0" t="s">
        <v>134</v>
      </c>
      <c r="BF2947" s="0" t="s">
        <v>134</v>
      </c>
      <c r="BG2947" s="0" t="s">
        <v>134</v>
      </c>
      <c r="BH2947" s="0" t="s">
        <v>134</v>
      </c>
      <c r="BI2947" s="0" t="s">
        <v>134</v>
      </c>
      <c r="BJ2947" s="0" t="s">
        <v>134</v>
      </c>
      <c r="BK2947" s="0" t="s">
        <v>134</v>
      </c>
      <c r="BL2947" s="0" t="s">
        <v>134</v>
      </c>
      <c r="BM2947" s="0" t="s">
        <v>134</v>
      </c>
      <c r="BN2947" s="0" t="s">
        <v>134</v>
      </c>
      <c r="BO2947" s="0" t="s">
        <v>134</v>
      </c>
      <c r="BP2947" s="0" t="s">
        <v>134</v>
      </c>
      <c r="BQ2947" s="0" t="s">
        <v>134</v>
      </c>
      <c r="BR2947" s="0" t="s">
        <v>134</v>
      </c>
      <c r="BS2947" s="0" t="s">
        <v>134</v>
      </c>
      <c r="BT2947" s="0" t="s">
        <v>134</v>
      </c>
      <c r="BU2947" s="0" t="s">
        <v>134</v>
      </c>
      <c r="BV2947" s="0" t="s">
        <v>134</v>
      </c>
      <c r="BW2947" s="0" t="s">
        <v>134</v>
      </c>
      <c r="BX2947" s="0" t="s">
        <v>134</v>
      </c>
      <c r="BZ2947" s="0" t="s">
        <v>134</v>
      </c>
      <c r="CA2947" s="0" t="s">
        <v>134</v>
      </c>
      <c r="CB2947" s="0" t="s">
        <v>134</v>
      </c>
      <c r="CC2947" s="0" t="s">
        <v>134</v>
      </c>
      <c r="CD2947" s="0" t="s">
        <v>134</v>
      </c>
      <c r="CE2947" s="0" t="s">
        <v>134</v>
      </c>
    </row>
    <row r="2948" customFormat="false" ht="12.75" hidden="false" customHeight="false" outlineLevel="0" collapsed="false">
      <c r="E2948" s="9" t="s">
        <v>134</v>
      </c>
      <c r="F2948" s="9" t="s">
        <v>134</v>
      </c>
      <c r="G2948" s="9" t="s">
        <v>134</v>
      </c>
      <c r="Q2948" s="0" t="s">
        <v>134</v>
      </c>
      <c r="R2948" s="0" t="s">
        <v>134</v>
      </c>
      <c r="S2948" s="0" t="s">
        <v>134</v>
      </c>
      <c r="T2948" s="0" t="s">
        <v>134</v>
      </c>
      <c r="U2948" s="0" t="s">
        <v>134</v>
      </c>
      <c r="V2948" s="0" t="s">
        <v>134</v>
      </c>
      <c r="W2948" s="0" t="s">
        <v>134</v>
      </c>
      <c r="X2948" s="0" t="s">
        <v>134</v>
      </c>
      <c r="Y2948" s="0" t="s">
        <v>134</v>
      </c>
      <c r="Z2948" s="0" t="s">
        <v>134</v>
      </c>
      <c r="AA2948" s="0" t="s">
        <v>134</v>
      </c>
      <c r="AB2948" s="0" t="s">
        <v>134</v>
      </c>
      <c r="AC2948" s="0" t="s">
        <v>134</v>
      </c>
      <c r="AD2948" s="0" t="s">
        <v>134</v>
      </c>
      <c r="AE2948" s="0" t="s">
        <v>134</v>
      </c>
      <c r="AF2948" s="0" t="s">
        <v>134</v>
      </c>
      <c r="AG2948" s="0" t="s">
        <v>134</v>
      </c>
      <c r="AH2948" s="0" t="s">
        <v>134</v>
      </c>
      <c r="AI2948" s="0" t="s">
        <v>134</v>
      </c>
      <c r="AJ2948" s="0" t="s">
        <v>134</v>
      </c>
      <c r="AK2948" s="0" t="s">
        <v>134</v>
      </c>
      <c r="AL2948" s="0" t="s">
        <v>134</v>
      </c>
      <c r="AM2948" s="0" t="s">
        <v>134</v>
      </c>
      <c r="AN2948" s="0" t="s">
        <v>134</v>
      </c>
      <c r="AO2948" s="0" t="s">
        <v>134</v>
      </c>
      <c r="AP2948" s="0" t="s">
        <v>134</v>
      </c>
      <c r="AQ2948" s="0" t="s">
        <v>134</v>
      </c>
      <c r="AR2948" s="0" t="s">
        <v>134</v>
      </c>
      <c r="AS2948" s="0" t="s">
        <v>134</v>
      </c>
      <c r="AT2948" s="0" t="s">
        <v>134</v>
      </c>
      <c r="AU2948" s="0" t="s">
        <v>134</v>
      </c>
      <c r="AV2948" s="0" t="s">
        <v>134</v>
      </c>
      <c r="AW2948" s="0" t="s">
        <v>134</v>
      </c>
      <c r="AX2948" s="0" t="s">
        <v>134</v>
      </c>
      <c r="AY2948" s="0" t="s">
        <v>134</v>
      </c>
      <c r="AZ2948" s="0" t="s">
        <v>134</v>
      </c>
      <c r="BA2948" s="0" t="s">
        <v>134</v>
      </c>
      <c r="BB2948" s="0" t="s">
        <v>134</v>
      </c>
      <c r="BC2948" s="0" t="s">
        <v>134</v>
      </c>
      <c r="BD2948" s="0" t="s">
        <v>134</v>
      </c>
      <c r="BE2948" s="0" t="s">
        <v>134</v>
      </c>
      <c r="BF2948" s="0" t="s">
        <v>134</v>
      </c>
      <c r="BG2948" s="0" t="s">
        <v>134</v>
      </c>
      <c r="BH2948" s="0" t="s">
        <v>134</v>
      </c>
      <c r="BI2948" s="0" t="s">
        <v>134</v>
      </c>
      <c r="BJ2948" s="0" t="s">
        <v>134</v>
      </c>
      <c r="BK2948" s="0" t="s">
        <v>134</v>
      </c>
      <c r="BL2948" s="0" t="s">
        <v>134</v>
      </c>
      <c r="BM2948" s="0" t="s">
        <v>134</v>
      </c>
      <c r="BN2948" s="0" t="s">
        <v>134</v>
      </c>
      <c r="BO2948" s="0" t="s">
        <v>134</v>
      </c>
      <c r="BP2948" s="0" t="s">
        <v>134</v>
      </c>
      <c r="BQ2948" s="0" t="s">
        <v>134</v>
      </c>
      <c r="BR2948" s="0" t="s">
        <v>134</v>
      </c>
      <c r="BS2948" s="0" t="s">
        <v>134</v>
      </c>
      <c r="BT2948" s="0" t="s">
        <v>134</v>
      </c>
      <c r="BU2948" s="0" t="s">
        <v>134</v>
      </c>
      <c r="BV2948" s="0" t="s">
        <v>134</v>
      </c>
      <c r="BW2948" s="0" t="s">
        <v>134</v>
      </c>
      <c r="BX2948" s="0" t="s">
        <v>134</v>
      </c>
      <c r="BZ2948" s="0" t="s">
        <v>134</v>
      </c>
      <c r="CA2948" s="0" t="s">
        <v>134</v>
      </c>
      <c r="CB2948" s="0" t="s">
        <v>134</v>
      </c>
      <c r="CC2948" s="0" t="s">
        <v>134</v>
      </c>
      <c r="CD2948" s="0" t="s">
        <v>134</v>
      </c>
      <c r="CE2948" s="0" t="s">
        <v>134</v>
      </c>
    </row>
    <row r="2949" customFormat="false" ht="12.75" hidden="false" customHeight="false" outlineLevel="0" collapsed="false">
      <c r="E2949" s="9" t="s">
        <v>134</v>
      </c>
      <c r="F2949" s="9" t="s">
        <v>134</v>
      </c>
      <c r="G2949" s="9" t="s">
        <v>134</v>
      </c>
      <c r="Q2949" s="0" t="s">
        <v>134</v>
      </c>
      <c r="R2949" s="0" t="s">
        <v>134</v>
      </c>
      <c r="S2949" s="0" t="s">
        <v>134</v>
      </c>
      <c r="T2949" s="0" t="s">
        <v>134</v>
      </c>
      <c r="U2949" s="0" t="s">
        <v>134</v>
      </c>
      <c r="V2949" s="0" t="s">
        <v>134</v>
      </c>
      <c r="W2949" s="0" t="s">
        <v>134</v>
      </c>
      <c r="X2949" s="0" t="s">
        <v>134</v>
      </c>
      <c r="Y2949" s="0" t="s">
        <v>134</v>
      </c>
      <c r="Z2949" s="0" t="s">
        <v>134</v>
      </c>
      <c r="AA2949" s="0" t="s">
        <v>134</v>
      </c>
      <c r="AB2949" s="0" t="s">
        <v>134</v>
      </c>
      <c r="AC2949" s="0" t="s">
        <v>134</v>
      </c>
      <c r="AD2949" s="0" t="s">
        <v>134</v>
      </c>
      <c r="AE2949" s="0" t="s">
        <v>134</v>
      </c>
      <c r="AF2949" s="0" t="s">
        <v>134</v>
      </c>
      <c r="AG2949" s="0" t="s">
        <v>134</v>
      </c>
      <c r="AH2949" s="0" t="s">
        <v>134</v>
      </c>
      <c r="AI2949" s="0" t="s">
        <v>134</v>
      </c>
      <c r="AJ2949" s="0" t="s">
        <v>134</v>
      </c>
      <c r="AK2949" s="0" t="s">
        <v>134</v>
      </c>
      <c r="AL2949" s="0" t="s">
        <v>134</v>
      </c>
      <c r="AM2949" s="0" t="s">
        <v>134</v>
      </c>
      <c r="AN2949" s="0" t="s">
        <v>134</v>
      </c>
      <c r="AO2949" s="0" t="s">
        <v>134</v>
      </c>
      <c r="AP2949" s="0" t="s">
        <v>134</v>
      </c>
      <c r="AQ2949" s="0" t="s">
        <v>134</v>
      </c>
      <c r="AR2949" s="0" t="s">
        <v>134</v>
      </c>
      <c r="AS2949" s="0" t="s">
        <v>134</v>
      </c>
      <c r="AT2949" s="0" t="s">
        <v>134</v>
      </c>
      <c r="AU2949" s="0" t="s">
        <v>134</v>
      </c>
      <c r="AV2949" s="0" t="s">
        <v>134</v>
      </c>
      <c r="AW2949" s="0" t="s">
        <v>134</v>
      </c>
      <c r="AX2949" s="0" t="s">
        <v>134</v>
      </c>
      <c r="AY2949" s="0" t="s">
        <v>134</v>
      </c>
      <c r="AZ2949" s="0" t="s">
        <v>134</v>
      </c>
      <c r="BA2949" s="0" t="s">
        <v>134</v>
      </c>
      <c r="BB2949" s="0" t="s">
        <v>134</v>
      </c>
      <c r="BC2949" s="0" t="s">
        <v>134</v>
      </c>
      <c r="BD2949" s="0" t="s">
        <v>134</v>
      </c>
      <c r="BE2949" s="0" t="s">
        <v>134</v>
      </c>
      <c r="BF2949" s="0" t="s">
        <v>134</v>
      </c>
      <c r="BG2949" s="0" t="s">
        <v>134</v>
      </c>
      <c r="BH2949" s="0" t="s">
        <v>134</v>
      </c>
      <c r="BI2949" s="0" t="s">
        <v>134</v>
      </c>
      <c r="BJ2949" s="0" t="s">
        <v>134</v>
      </c>
      <c r="BK2949" s="0" t="s">
        <v>134</v>
      </c>
      <c r="BL2949" s="0" t="s">
        <v>134</v>
      </c>
      <c r="BM2949" s="0" t="s">
        <v>134</v>
      </c>
      <c r="BN2949" s="0" t="s">
        <v>134</v>
      </c>
      <c r="BO2949" s="0" t="s">
        <v>134</v>
      </c>
      <c r="BP2949" s="0" t="s">
        <v>134</v>
      </c>
      <c r="BQ2949" s="0" t="s">
        <v>134</v>
      </c>
      <c r="BR2949" s="0" t="s">
        <v>134</v>
      </c>
      <c r="BS2949" s="0" t="s">
        <v>134</v>
      </c>
      <c r="BT2949" s="0" t="s">
        <v>134</v>
      </c>
      <c r="BU2949" s="0" t="s">
        <v>134</v>
      </c>
      <c r="BV2949" s="0" t="s">
        <v>134</v>
      </c>
      <c r="BW2949" s="0" t="s">
        <v>134</v>
      </c>
      <c r="BX2949" s="0" t="s">
        <v>134</v>
      </c>
      <c r="BZ2949" s="0" t="s">
        <v>134</v>
      </c>
      <c r="CA2949" s="0" t="s">
        <v>134</v>
      </c>
      <c r="CB2949" s="0" t="s">
        <v>134</v>
      </c>
      <c r="CC2949" s="0" t="s">
        <v>134</v>
      </c>
      <c r="CD2949" s="0" t="s">
        <v>134</v>
      </c>
      <c r="CE2949" s="0" t="s">
        <v>134</v>
      </c>
    </row>
    <row r="2950" customFormat="false" ht="12.75" hidden="false" customHeight="false" outlineLevel="0" collapsed="false">
      <c r="E2950" s="9" t="s">
        <v>134</v>
      </c>
      <c r="F2950" s="9" t="s">
        <v>134</v>
      </c>
      <c r="G2950" s="9" t="s">
        <v>134</v>
      </c>
      <c r="Q2950" s="0" t="s">
        <v>134</v>
      </c>
      <c r="R2950" s="0" t="s">
        <v>134</v>
      </c>
      <c r="S2950" s="0" t="s">
        <v>134</v>
      </c>
      <c r="T2950" s="0" t="s">
        <v>134</v>
      </c>
      <c r="U2950" s="0" t="s">
        <v>134</v>
      </c>
      <c r="V2950" s="0" t="s">
        <v>134</v>
      </c>
      <c r="W2950" s="0" t="s">
        <v>134</v>
      </c>
      <c r="X2950" s="0" t="s">
        <v>134</v>
      </c>
      <c r="Y2950" s="0" t="s">
        <v>134</v>
      </c>
      <c r="Z2950" s="0" t="s">
        <v>134</v>
      </c>
      <c r="AA2950" s="0" t="s">
        <v>134</v>
      </c>
      <c r="AB2950" s="0" t="s">
        <v>134</v>
      </c>
      <c r="AC2950" s="0" t="s">
        <v>134</v>
      </c>
      <c r="AD2950" s="0" t="s">
        <v>134</v>
      </c>
      <c r="AE2950" s="0" t="s">
        <v>134</v>
      </c>
      <c r="AF2950" s="0" t="s">
        <v>134</v>
      </c>
      <c r="AG2950" s="0" t="s">
        <v>134</v>
      </c>
      <c r="AH2950" s="0" t="s">
        <v>134</v>
      </c>
      <c r="AI2950" s="0" t="s">
        <v>134</v>
      </c>
      <c r="AJ2950" s="0" t="s">
        <v>134</v>
      </c>
      <c r="AK2950" s="0" t="s">
        <v>134</v>
      </c>
      <c r="AL2950" s="0" t="s">
        <v>134</v>
      </c>
      <c r="AM2950" s="0" t="s">
        <v>134</v>
      </c>
      <c r="AN2950" s="0" t="s">
        <v>134</v>
      </c>
      <c r="AO2950" s="0" t="s">
        <v>134</v>
      </c>
      <c r="AP2950" s="0" t="s">
        <v>134</v>
      </c>
      <c r="AQ2950" s="0" t="s">
        <v>134</v>
      </c>
      <c r="AR2950" s="0" t="s">
        <v>134</v>
      </c>
      <c r="AS2950" s="0" t="s">
        <v>134</v>
      </c>
      <c r="AT2950" s="0" t="s">
        <v>134</v>
      </c>
      <c r="AU2950" s="0" t="s">
        <v>134</v>
      </c>
      <c r="AV2950" s="0" t="s">
        <v>134</v>
      </c>
      <c r="AW2950" s="0" t="s">
        <v>134</v>
      </c>
      <c r="AX2950" s="0" t="s">
        <v>134</v>
      </c>
      <c r="AY2950" s="0" t="s">
        <v>134</v>
      </c>
      <c r="AZ2950" s="0" t="s">
        <v>134</v>
      </c>
      <c r="BA2950" s="0" t="s">
        <v>134</v>
      </c>
      <c r="BB2950" s="0" t="s">
        <v>134</v>
      </c>
      <c r="BC2950" s="0" t="s">
        <v>134</v>
      </c>
      <c r="BD2950" s="0" t="s">
        <v>134</v>
      </c>
      <c r="BE2950" s="0" t="s">
        <v>134</v>
      </c>
      <c r="BF2950" s="0" t="s">
        <v>134</v>
      </c>
      <c r="BG2950" s="0" t="s">
        <v>134</v>
      </c>
      <c r="BH2950" s="0" t="s">
        <v>134</v>
      </c>
      <c r="BI2950" s="0" t="s">
        <v>134</v>
      </c>
      <c r="BJ2950" s="0" t="s">
        <v>134</v>
      </c>
      <c r="BK2950" s="0" t="s">
        <v>134</v>
      </c>
      <c r="BL2950" s="0" t="s">
        <v>134</v>
      </c>
      <c r="BM2950" s="0" t="s">
        <v>134</v>
      </c>
      <c r="BN2950" s="0" t="s">
        <v>134</v>
      </c>
      <c r="BO2950" s="0" t="s">
        <v>134</v>
      </c>
      <c r="BP2950" s="0" t="s">
        <v>134</v>
      </c>
      <c r="BQ2950" s="0" t="s">
        <v>134</v>
      </c>
      <c r="BR2950" s="0" t="s">
        <v>134</v>
      </c>
      <c r="BS2950" s="0" t="s">
        <v>134</v>
      </c>
      <c r="BT2950" s="0" t="s">
        <v>134</v>
      </c>
      <c r="BU2950" s="0" t="s">
        <v>134</v>
      </c>
      <c r="BV2950" s="0" t="s">
        <v>134</v>
      </c>
      <c r="BW2950" s="0" t="s">
        <v>134</v>
      </c>
      <c r="BX2950" s="0" t="s">
        <v>134</v>
      </c>
      <c r="BZ2950" s="0" t="s">
        <v>134</v>
      </c>
      <c r="CA2950" s="0" t="s">
        <v>134</v>
      </c>
      <c r="CB2950" s="0" t="s">
        <v>134</v>
      </c>
      <c r="CC2950" s="0" t="s">
        <v>134</v>
      </c>
      <c r="CD2950" s="0" t="s">
        <v>134</v>
      </c>
      <c r="CE2950" s="0" t="s">
        <v>134</v>
      </c>
    </row>
    <row r="2951" customFormat="false" ht="12.75" hidden="false" customHeight="false" outlineLevel="0" collapsed="false">
      <c r="E2951" s="9" t="s">
        <v>134</v>
      </c>
      <c r="F2951" s="9" t="s">
        <v>134</v>
      </c>
      <c r="G2951" s="9" t="s">
        <v>134</v>
      </c>
      <c r="Q2951" s="0" t="s">
        <v>134</v>
      </c>
      <c r="R2951" s="0" t="s">
        <v>134</v>
      </c>
      <c r="S2951" s="0" t="s">
        <v>134</v>
      </c>
      <c r="T2951" s="0" t="s">
        <v>134</v>
      </c>
      <c r="U2951" s="0" t="s">
        <v>134</v>
      </c>
      <c r="V2951" s="0" t="s">
        <v>134</v>
      </c>
      <c r="W2951" s="0" t="s">
        <v>134</v>
      </c>
      <c r="X2951" s="0" t="s">
        <v>134</v>
      </c>
      <c r="Y2951" s="0" t="s">
        <v>134</v>
      </c>
      <c r="Z2951" s="0" t="s">
        <v>134</v>
      </c>
      <c r="AA2951" s="0" t="s">
        <v>134</v>
      </c>
      <c r="AB2951" s="0" t="s">
        <v>134</v>
      </c>
      <c r="AC2951" s="0" t="s">
        <v>134</v>
      </c>
      <c r="AD2951" s="0" t="s">
        <v>134</v>
      </c>
      <c r="AE2951" s="0" t="s">
        <v>134</v>
      </c>
      <c r="AF2951" s="0" t="s">
        <v>134</v>
      </c>
      <c r="AG2951" s="0" t="s">
        <v>134</v>
      </c>
      <c r="AH2951" s="0" t="s">
        <v>134</v>
      </c>
      <c r="AI2951" s="0" t="s">
        <v>134</v>
      </c>
      <c r="AJ2951" s="0" t="s">
        <v>134</v>
      </c>
      <c r="AK2951" s="0" t="s">
        <v>134</v>
      </c>
      <c r="AL2951" s="0" t="s">
        <v>134</v>
      </c>
      <c r="AM2951" s="0" t="s">
        <v>134</v>
      </c>
      <c r="AN2951" s="0" t="s">
        <v>134</v>
      </c>
      <c r="AO2951" s="0" t="s">
        <v>134</v>
      </c>
      <c r="AP2951" s="0" t="s">
        <v>134</v>
      </c>
      <c r="AQ2951" s="0" t="s">
        <v>134</v>
      </c>
      <c r="AR2951" s="0" t="s">
        <v>134</v>
      </c>
      <c r="AS2951" s="0" t="s">
        <v>134</v>
      </c>
      <c r="AT2951" s="0" t="s">
        <v>134</v>
      </c>
      <c r="AU2951" s="0" t="s">
        <v>134</v>
      </c>
      <c r="AV2951" s="0" t="s">
        <v>134</v>
      </c>
      <c r="AW2951" s="0" t="s">
        <v>134</v>
      </c>
      <c r="AX2951" s="0" t="s">
        <v>134</v>
      </c>
      <c r="AY2951" s="0" t="s">
        <v>134</v>
      </c>
      <c r="AZ2951" s="0" t="s">
        <v>134</v>
      </c>
      <c r="BA2951" s="0" t="s">
        <v>134</v>
      </c>
      <c r="BB2951" s="0" t="s">
        <v>134</v>
      </c>
      <c r="BC2951" s="0" t="s">
        <v>134</v>
      </c>
      <c r="BD2951" s="0" t="s">
        <v>134</v>
      </c>
      <c r="BE2951" s="0" t="s">
        <v>134</v>
      </c>
      <c r="BF2951" s="0" t="s">
        <v>134</v>
      </c>
      <c r="BG2951" s="0" t="s">
        <v>134</v>
      </c>
      <c r="BH2951" s="0" t="s">
        <v>134</v>
      </c>
      <c r="BI2951" s="0" t="s">
        <v>134</v>
      </c>
      <c r="BJ2951" s="0" t="s">
        <v>134</v>
      </c>
      <c r="BK2951" s="0" t="s">
        <v>134</v>
      </c>
      <c r="BL2951" s="0" t="s">
        <v>134</v>
      </c>
      <c r="BM2951" s="0" t="s">
        <v>134</v>
      </c>
      <c r="BN2951" s="0" t="s">
        <v>134</v>
      </c>
      <c r="BO2951" s="0" t="s">
        <v>134</v>
      </c>
      <c r="BP2951" s="0" t="s">
        <v>134</v>
      </c>
      <c r="BQ2951" s="0" t="s">
        <v>134</v>
      </c>
      <c r="BR2951" s="0" t="s">
        <v>134</v>
      </c>
      <c r="BS2951" s="0" t="s">
        <v>134</v>
      </c>
      <c r="BT2951" s="0" t="s">
        <v>134</v>
      </c>
      <c r="BU2951" s="0" t="s">
        <v>134</v>
      </c>
      <c r="BV2951" s="0" t="s">
        <v>134</v>
      </c>
      <c r="BW2951" s="0" t="s">
        <v>134</v>
      </c>
      <c r="BX2951" s="0" t="s">
        <v>134</v>
      </c>
      <c r="BZ2951" s="0" t="s">
        <v>134</v>
      </c>
      <c r="CA2951" s="0" t="s">
        <v>134</v>
      </c>
      <c r="CB2951" s="0" t="s">
        <v>134</v>
      </c>
      <c r="CC2951" s="0" t="s">
        <v>134</v>
      </c>
      <c r="CD2951" s="0" t="s">
        <v>134</v>
      </c>
      <c r="CE2951" s="0" t="s">
        <v>134</v>
      </c>
    </row>
    <row r="2952" customFormat="false" ht="12.75" hidden="false" customHeight="false" outlineLevel="0" collapsed="false">
      <c r="E2952" s="9" t="s">
        <v>134</v>
      </c>
      <c r="F2952" s="9" t="s">
        <v>134</v>
      </c>
      <c r="G2952" s="9" t="s">
        <v>134</v>
      </c>
      <c r="Q2952" s="0" t="s">
        <v>134</v>
      </c>
      <c r="R2952" s="0" t="s">
        <v>134</v>
      </c>
      <c r="S2952" s="0" t="s">
        <v>134</v>
      </c>
      <c r="T2952" s="0" t="s">
        <v>134</v>
      </c>
      <c r="U2952" s="0" t="s">
        <v>134</v>
      </c>
      <c r="V2952" s="0" t="s">
        <v>134</v>
      </c>
      <c r="W2952" s="0" t="s">
        <v>134</v>
      </c>
      <c r="X2952" s="0" t="s">
        <v>134</v>
      </c>
      <c r="Y2952" s="0" t="s">
        <v>134</v>
      </c>
      <c r="Z2952" s="0" t="s">
        <v>134</v>
      </c>
      <c r="AA2952" s="0" t="s">
        <v>134</v>
      </c>
      <c r="AB2952" s="0" t="s">
        <v>134</v>
      </c>
      <c r="AC2952" s="0" t="s">
        <v>134</v>
      </c>
      <c r="AD2952" s="0" t="s">
        <v>134</v>
      </c>
      <c r="AE2952" s="0" t="s">
        <v>134</v>
      </c>
      <c r="AF2952" s="0" t="s">
        <v>134</v>
      </c>
      <c r="AG2952" s="0" t="s">
        <v>134</v>
      </c>
      <c r="AH2952" s="0" t="s">
        <v>134</v>
      </c>
      <c r="AI2952" s="0" t="s">
        <v>134</v>
      </c>
      <c r="AJ2952" s="0" t="s">
        <v>134</v>
      </c>
      <c r="AK2952" s="0" t="s">
        <v>134</v>
      </c>
      <c r="AL2952" s="0" t="s">
        <v>134</v>
      </c>
      <c r="AM2952" s="0" t="s">
        <v>134</v>
      </c>
      <c r="AN2952" s="0" t="s">
        <v>134</v>
      </c>
      <c r="AO2952" s="0" t="s">
        <v>134</v>
      </c>
      <c r="AP2952" s="0" t="s">
        <v>134</v>
      </c>
      <c r="AQ2952" s="0" t="s">
        <v>134</v>
      </c>
      <c r="AR2952" s="0" t="s">
        <v>134</v>
      </c>
      <c r="AS2952" s="0" t="s">
        <v>134</v>
      </c>
      <c r="AT2952" s="0" t="s">
        <v>134</v>
      </c>
      <c r="AU2952" s="0" t="s">
        <v>134</v>
      </c>
      <c r="AV2952" s="0" t="s">
        <v>134</v>
      </c>
      <c r="AW2952" s="0" t="s">
        <v>134</v>
      </c>
      <c r="AX2952" s="0" t="s">
        <v>134</v>
      </c>
      <c r="AY2952" s="0" t="s">
        <v>134</v>
      </c>
      <c r="AZ2952" s="0" t="s">
        <v>134</v>
      </c>
      <c r="BA2952" s="0" t="s">
        <v>134</v>
      </c>
      <c r="BB2952" s="0" t="s">
        <v>134</v>
      </c>
      <c r="BC2952" s="0" t="s">
        <v>134</v>
      </c>
      <c r="BD2952" s="0" t="s">
        <v>134</v>
      </c>
      <c r="BE2952" s="0" t="s">
        <v>134</v>
      </c>
      <c r="BF2952" s="0" t="s">
        <v>134</v>
      </c>
      <c r="BG2952" s="0" t="s">
        <v>134</v>
      </c>
      <c r="BH2952" s="0" t="s">
        <v>134</v>
      </c>
      <c r="BI2952" s="0" t="s">
        <v>134</v>
      </c>
      <c r="BJ2952" s="0" t="s">
        <v>134</v>
      </c>
      <c r="BK2952" s="0" t="s">
        <v>134</v>
      </c>
      <c r="BL2952" s="0" t="s">
        <v>134</v>
      </c>
      <c r="BM2952" s="0" t="s">
        <v>134</v>
      </c>
      <c r="BN2952" s="0" t="s">
        <v>134</v>
      </c>
      <c r="BO2952" s="0" t="s">
        <v>134</v>
      </c>
      <c r="BP2952" s="0" t="s">
        <v>134</v>
      </c>
      <c r="BQ2952" s="0" t="s">
        <v>134</v>
      </c>
      <c r="BR2952" s="0" t="s">
        <v>134</v>
      </c>
      <c r="BS2952" s="0" t="s">
        <v>134</v>
      </c>
      <c r="BT2952" s="0" t="s">
        <v>134</v>
      </c>
      <c r="BU2952" s="0" t="s">
        <v>134</v>
      </c>
      <c r="BV2952" s="0" t="s">
        <v>134</v>
      </c>
      <c r="BW2952" s="0" t="s">
        <v>134</v>
      </c>
      <c r="BX2952" s="0" t="s">
        <v>134</v>
      </c>
      <c r="BZ2952" s="0" t="s">
        <v>134</v>
      </c>
      <c r="CA2952" s="0" t="s">
        <v>134</v>
      </c>
      <c r="CB2952" s="0" t="s">
        <v>134</v>
      </c>
      <c r="CC2952" s="0" t="s">
        <v>134</v>
      </c>
      <c r="CD2952" s="0" t="s">
        <v>134</v>
      </c>
      <c r="CE2952" s="0" t="s">
        <v>134</v>
      </c>
    </row>
    <row r="2953" customFormat="false" ht="12.75" hidden="false" customHeight="false" outlineLevel="0" collapsed="false">
      <c r="E2953" s="9" t="s">
        <v>134</v>
      </c>
      <c r="F2953" s="9" t="s">
        <v>134</v>
      </c>
      <c r="G2953" s="9" t="s">
        <v>134</v>
      </c>
      <c r="Q2953" s="0" t="s">
        <v>134</v>
      </c>
      <c r="R2953" s="0" t="s">
        <v>134</v>
      </c>
      <c r="S2953" s="0" t="s">
        <v>134</v>
      </c>
      <c r="T2953" s="0" t="s">
        <v>134</v>
      </c>
      <c r="U2953" s="0" t="s">
        <v>134</v>
      </c>
      <c r="V2953" s="0" t="s">
        <v>134</v>
      </c>
      <c r="W2953" s="0" t="s">
        <v>134</v>
      </c>
      <c r="X2953" s="0" t="s">
        <v>134</v>
      </c>
      <c r="Y2953" s="0" t="s">
        <v>134</v>
      </c>
      <c r="Z2953" s="0" t="s">
        <v>134</v>
      </c>
      <c r="AA2953" s="0" t="s">
        <v>134</v>
      </c>
      <c r="AB2953" s="0" t="s">
        <v>134</v>
      </c>
      <c r="AC2953" s="0" t="s">
        <v>134</v>
      </c>
      <c r="AD2953" s="0" t="s">
        <v>134</v>
      </c>
      <c r="AE2953" s="0" t="s">
        <v>134</v>
      </c>
      <c r="AF2953" s="0" t="s">
        <v>134</v>
      </c>
      <c r="AG2953" s="0" t="s">
        <v>134</v>
      </c>
      <c r="AH2953" s="0" t="s">
        <v>134</v>
      </c>
      <c r="AI2953" s="0" t="s">
        <v>134</v>
      </c>
      <c r="AJ2953" s="0" t="s">
        <v>134</v>
      </c>
      <c r="AK2953" s="0" t="s">
        <v>134</v>
      </c>
      <c r="AL2953" s="0" t="s">
        <v>134</v>
      </c>
      <c r="AM2953" s="0" t="s">
        <v>134</v>
      </c>
      <c r="AN2953" s="0" t="s">
        <v>134</v>
      </c>
      <c r="AO2953" s="0" t="s">
        <v>134</v>
      </c>
      <c r="AP2953" s="0" t="s">
        <v>134</v>
      </c>
      <c r="AQ2953" s="0" t="s">
        <v>134</v>
      </c>
      <c r="AR2953" s="0" t="s">
        <v>134</v>
      </c>
      <c r="AS2953" s="0" t="s">
        <v>134</v>
      </c>
      <c r="AT2953" s="0" t="s">
        <v>134</v>
      </c>
      <c r="AU2953" s="0" t="s">
        <v>134</v>
      </c>
      <c r="AV2953" s="0" t="s">
        <v>134</v>
      </c>
      <c r="AW2953" s="0" t="s">
        <v>134</v>
      </c>
      <c r="AX2953" s="0" t="s">
        <v>134</v>
      </c>
      <c r="AY2953" s="0" t="s">
        <v>134</v>
      </c>
      <c r="AZ2953" s="0" t="s">
        <v>134</v>
      </c>
      <c r="BA2953" s="0" t="s">
        <v>134</v>
      </c>
      <c r="BB2953" s="0" t="s">
        <v>134</v>
      </c>
      <c r="BC2953" s="0" t="s">
        <v>134</v>
      </c>
      <c r="BD2953" s="0" t="s">
        <v>134</v>
      </c>
      <c r="BE2953" s="0" t="s">
        <v>134</v>
      </c>
      <c r="BF2953" s="0" t="s">
        <v>134</v>
      </c>
      <c r="BG2953" s="0" t="s">
        <v>134</v>
      </c>
      <c r="BH2953" s="0" t="s">
        <v>134</v>
      </c>
      <c r="BI2953" s="0" t="s">
        <v>134</v>
      </c>
      <c r="BJ2953" s="0" t="s">
        <v>134</v>
      </c>
      <c r="BK2953" s="0" t="s">
        <v>134</v>
      </c>
      <c r="BL2953" s="0" t="s">
        <v>134</v>
      </c>
      <c r="BM2953" s="0" t="s">
        <v>134</v>
      </c>
      <c r="BN2953" s="0" t="s">
        <v>134</v>
      </c>
      <c r="BO2953" s="0" t="s">
        <v>134</v>
      </c>
      <c r="BP2953" s="0" t="s">
        <v>134</v>
      </c>
      <c r="BQ2953" s="0" t="s">
        <v>134</v>
      </c>
      <c r="BR2953" s="0" t="s">
        <v>134</v>
      </c>
      <c r="BS2953" s="0" t="s">
        <v>134</v>
      </c>
      <c r="BT2953" s="0" t="s">
        <v>134</v>
      </c>
      <c r="BU2953" s="0" t="s">
        <v>134</v>
      </c>
      <c r="BV2953" s="0" t="s">
        <v>134</v>
      </c>
      <c r="BW2953" s="0" t="s">
        <v>134</v>
      </c>
      <c r="BX2953" s="0" t="s">
        <v>134</v>
      </c>
      <c r="BZ2953" s="0" t="s">
        <v>134</v>
      </c>
      <c r="CA2953" s="0" t="s">
        <v>134</v>
      </c>
      <c r="CB2953" s="0" t="s">
        <v>134</v>
      </c>
      <c r="CC2953" s="0" t="s">
        <v>134</v>
      </c>
      <c r="CD2953" s="0" t="s">
        <v>134</v>
      </c>
      <c r="CE2953" s="0" t="s">
        <v>134</v>
      </c>
    </row>
    <row r="2954" customFormat="false" ht="12.75" hidden="false" customHeight="false" outlineLevel="0" collapsed="false">
      <c r="E2954" s="9" t="s">
        <v>134</v>
      </c>
      <c r="F2954" s="9" t="s">
        <v>134</v>
      </c>
      <c r="G2954" s="9" t="s">
        <v>134</v>
      </c>
      <c r="Q2954" s="0" t="s">
        <v>134</v>
      </c>
      <c r="R2954" s="0" t="s">
        <v>134</v>
      </c>
      <c r="S2954" s="0" t="s">
        <v>134</v>
      </c>
      <c r="T2954" s="0" t="s">
        <v>134</v>
      </c>
      <c r="U2954" s="0" t="s">
        <v>134</v>
      </c>
      <c r="V2954" s="0" t="s">
        <v>134</v>
      </c>
      <c r="W2954" s="0" t="s">
        <v>134</v>
      </c>
      <c r="X2954" s="0" t="s">
        <v>134</v>
      </c>
      <c r="Y2954" s="0" t="s">
        <v>134</v>
      </c>
      <c r="Z2954" s="0" t="s">
        <v>134</v>
      </c>
      <c r="AA2954" s="0" t="s">
        <v>134</v>
      </c>
      <c r="AB2954" s="0" t="s">
        <v>134</v>
      </c>
      <c r="AC2954" s="0" t="s">
        <v>134</v>
      </c>
      <c r="AD2954" s="0" t="s">
        <v>134</v>
      </c>
      <c r="AE2954" s="0" t="s">
        <v>134</v>
      </c>
      <c r="AF2954" s="0" t="s">
        <v>134</v>
      </c>
      <c r="AG2954" s="0" t="s">
        <v>134</v>
      </c>
      <c r="AH2954" s="0" t="s">
        <v>134</v>
      </c>
      <c r="AI2954" s="0" t="s">
        <v>134</v>
      </c>
      <c r="AJ2954" s="0" t="s">
        <v>134</v>
      </c>
      <c r="AK2954" s="0" t="s">
        <v>134</v>
      </c>
      <c r="AL2954" s="0" t="s">
        <v>134</v>
      </c>
      <c r="AM2954" s="0" t="s">
        <v>134</v>
      </c>
      <c r="AN2954" s="0" t="s">
        <v>134</v>
      </c>
      <c r="AO2954" s="0" t="s">
        <v>134</v>
      </c>
      <c r="AP2954" s="0" t="s">
        <v>134</v>
      </c>
      <c r="AQ2954" s="0" t="s">
        <v>134</v>
      </c>
      <c r="AR2954" s="0" t="s">
        <v>134</v>
      </c>
      <c r="AS2954" s="0" t="s">
        <v>134</v>
      </c>
      <c r="AT2954" s="0" t="s">
        <v>134</v>
      </c>
      <c r="AU2954" s="0" t="s">
        <v>134</v>
      </c>
      <c r="AV2954" s="0" t="s">
        <v>134</v>
      </c>
      <c r="AW2954" s="0" t="s">
        <v>134</v>
      </c>
      <c r="AX2954" s="0" t="s">
        <v>134</v>
      </c>
      <c r="AY2954" s="0" t="s">
        <v>134</v>
      </c>
      <c r="AZ2954" s="0" t="s">
        <v>134</v>
      </c>
      <c r="BA2954" s="0" t="s">
        <v>134</v>
      </c>
      <c r="BB2954" s="0" t="s">
        <v>134</v>
      </c>
      <c r="BC2954" s="0" t="s">
        <v>134</v>
      </c>
      <c r="BD2954" s="0" t="s">
        <v>134</v>
      </c>
      <c r="BE2954" s="0" t="s">
        <v>134</v>
      </c>
      <c r="BF2954" s="0" t="s">
        <v>134</v>
      </c>
      <c r="BG2954" s="0" t="s">
        <v>134</v>
      </c>
      <c r="BH2954" s="0" t="s">
        <v>134</v>
      </c>
      <c r="BI2954" s="0" t="s">
        <v>134</v>
      </c>
      <c r="BJ2954" s="0" t="s">
        <v>134</v>
      </c>
      <c r="BK2954" s="0" t="s">
        <v>134</v>
      </c>
      <c r="BL2954" s="0" t="s">
        <v>134</v>
      </c>
      <c r="BM2954" s="0" t="s">
        <v>134</v>
      </c>
      <c r="BN2954" s="0" t="s">
        <v>134</v>
      </c>
      <c r="BO2954" s="0" t="s">
        <v>134</v>
      </c>
      <c r="BP2954" s="0" t="s">
        <v>134</v>
      </c>
      <c r="BQ2954" s="0" t="s">
        <v>134</v>
      </c>
      <c r="BR2954" s="0" t="s">
        <v>134</v>
      </c>
      <c r="BS2954" s="0" t="s">
        <v>134</v>
      </c>
      <c r="BT2954" s="0" t="s">
        <v>134</v>
      </c>
      <c r="BU2954" s="0" t="s">
        <v>134</v>
      </c>
      <c r="BV2954" s="0" t="s">
        <v>134</v>
      </c>
      <c r="BW2954" s="0" t="s">
        <v>134</v>
      </c>
      <c r="BX2954" s="0" t="s">
        <v>134</v>
      </c>
      <c r="BZ2954" s="0" t="s">
        <v>134</v>
      </c>
      <c r="CA2954" s="0" t="s">
        <v>134</v>
      </c>
      <c r="CB2954" s="0" t="s">
        <v>134</v>
      </c>
      <c r="CC2954" s="0" t="s">
        <v>134</v>
      </c>
      <c r="CD2954" s="0" t="s">
        <v>134</v>
      </c>
      <c r="CE2954" s="0" t="s">
        <v>134</v>
      </c>
    </row>
    <row r="2955" customFormat="false" ht="12.75" hidden="false" customHeight="false" outlineLevel="0" collapsed="false">
      <c r="E2955" s="9" t="s">
        <v>134</v>
      </c>
      <c r="F2955" s="9" t="s">
        <v>134</v>
      </c>
      <c r="G2955" s="9" t="s">
        <v>134</v>
      </c>
      <c r="Q2955" s="0" t="s">
        <v>134</v>
      </c>
      <c r="R2955" s="0" t="s">
        <v>134</v>
      </c>
      <c r="S2955" s="0" t="s">
        <v>134</v>
      </c>
      <c r="T2955" s="0" t="s">
        <v>134</v>
      </c>
      <c r="U2955" s="0" t="s">
        <v>134</v>
      </c>
      <c r="V2955" s="0" t="s">
        <v>134</v>
      </c>
      <c r="W2955" s="0" t="s">
        <v>134</v>
      </c>
      <c r="X2955" s="0" t="s">
        <v>134</v>
      </c>
      <c r="Y2955" s="0" t="s">
        <v>134</v>
      </c>
      <c r="Z2955" s="0" t="s">
        <v>134</v>
      </c>
      <c r="AA2955" s="0" t="s">
        <v>134</v>
      </c>
      <c r="AB2955" s="0" t="s">
        <v>134</v>
      </c>
      <c r="AC2955" s="0" t="s">
        <v>134</v>
      </c>
      <c r="AD2955" s="0" t="s">
        <v>134</v>
      </c>
      <c r="AE2955" s="0" t="s">
        <v>134</v>
      </c>
      <c r="AF2955" s="0" t="s">
        <v>134</v>
      </c>
      <c r="AG2955" s="0" t="s">
        <v>134</v>
      </c>
      <c r="AH2955" s="0" t="s">
        <v>134</v>
      </c>
      <c r="AI2955" s="0" t="s">
        <v>134</v>
      </c>
      <c r="AJ2955" s="0" t="s">
        <v>134</v>
      </c>
      <c r="AK2955" s="0" t="s">
        <v>134</v>
      </c>
      <c r="AL2955" s="0" t="s">
        <v>134</v>
      </c>
      <c r="AM2955" s="0" t="s">
        <v>134</v>
      </c>
      <c r="AN2955" s="0" t="s">
        <v>134</v>
      </c>
      <c r="AO2955" s="0" t="s">
        <v>134</v>
      </c>
      <c r="AP2955" s="0" t="s">
        <v>134</v>
      </c>
      <c r="AQ2955" s="0" t="s">
        <v>134</v>
      </c>
      <c r="AR2955" s="0" t="s">
        <v>134</v>
      </c>
      <c r="AS2955" s="0" t="s">
        <v>134</v>
      </c>
      <c r="AT2955" s="0" t="s">
        <v>134</v>
      </c>
      <c r="AU2955" s="0" t="s">
        <v>134</v>
      </c>
      <c r="AV2955" s="0" t="s">
        <v>134</v>
      </c>
      <c r="AW2955" s="0" t="s">
        <v>134</v>
      </c>
      <c r="AX2955" s="0" t="s">
        <v>134</v>
      </c>
      <c r="AY2955" s="0" t="s">
        <v>134</v>
      </c>
      <c r="AZ2955" s="0" t="s">
        <v>134</v>
      </c>
      <c r="BA2955" s="0" t="s">
        <v>134</v>
      </c>
      <c r="BB2955" s="0" t="s">
        <v>134</v>
      </c>
      <c r="BC2955" s="0" t="s">
        <v>134</v>
      </c>
      <c r="BD2955" s="0" t="s">
        <v>134</v>
      </c>
      <c r="BE2955" s="0" t="s">
        <v>134</v>
      </c>
      <c r="BF2955" s="0" t="s">
        <v>134</v>
      </c>
      <c r="BG2955" s="0" t="s">
        <v>134</v>
      </c>
      <c r="BH2955" s="0" t="s">
        <v>134</v>
      </c>
      <c r="BI2955" s="0" t="s">
        <v>134</v>
      </c>
      <c r="BJ2955" s="0" t="s">
        <v>134</v>
      </c>
      <c r="BK2955" s="0" t="s">
        <v>134</v>
      </c>
      <c r="BL2955" s="0" t="s">
        <v>134</v>
      </c>
      <c r="BM2955" s="0" t="s">
        <v>134</v>
      </c>
      <c r="BN2955" s="0" t="s">
        <v>134</v>
      </c>
      <c r="BO2955" s="0" t="s">
        <v>134</v>
      </c>
      <c r="BP2955" s="0" t="s">
        <v>134</v>
      </c>
      <c r="BQ2955" s="0" t="s">
        <v>134</v>
      </c>
      <c r="BR2955" s="0" t="s">
        <v>134</v>
      </c>
      <c r="BS2955" s="0" t="s">
        <v>134</v>
      </c>
      <c r="BT2955" s="0" t="s">
        <v>134</v>
      </c>
      <c r="BU2955" s="0" t="s">
        <v>134</v>
      </c>
      <c r="BV2955" s="0" t="s">
        <v>134</v>
      </c>
      <c r="BW2955" s="0" t="s">
        <v>134</v>
      </c>
      <c r="BX2955" s="0" t="s">
        <v>134</v>
      </c>
      <c r="BZ2955" s="0" t="s">
        <v>134</v>
      </c>
      <c r="CA2955" s="0" t="s">
        <v>134</v>
      </c>
      <c r="CB2955" s="0" t="s">
        <v>134</v>
      </c>
      <c r="CC2955" s="0" t="s">
        <v>134</v>
      </c>
      <c r="CD2955" s="0" t="s">
        <v>134</v>
      </c>
      <c r="CE2955" s="0" t="s">
        <v>134</v>
      </c>
    </row>
    <row r="2956" customFormat="false" ht="12.75" hidden="false" customHeight="false" outlineLevel="0" collapsed="false">
      <c r="E2956" s="9" t="s">
        <v>134</v>
      </c>
      <c r="F2956" s="9" t="s">
        <v>134</v>
      </c>
      <c r="G2956" s="9" t="s">
        <v>134</v>
      </c>
      <c r="Q2956" s="0" t="s">
        <v>134</v>
      </c>
      <c r="R2956" s="0" t="s">
        <v>134</v>
      </c>
      <c r="S2956" s="0" t="s">
        <v>134</v>
      </c>
      <c r="T2956" s="0" t="s">
        <v>134</v>
      </c>
      <c r="U2956" s="0" t="s">
        <v>134</v>
      </c>
      <c r="V2956" s="0" t="s">
        <v>134</v>
      </c>
      <c r="W2956" s="0" t="s">
        <v>134</v>
      </c>
      <c r="X2956" s="0" t="s">
        <v>134</v>
      </c>
      <c r="Y2956" s="0" t="s">
        <v>134</v>
      </c>
      <c r="Z2956" s="0" t="s">
        <v>134</v>
      </c>
      <c r="AA2956" s="0" t="s">
        <v>134</v>
      </c>
      <c r="AB2956" s="0" t="s">
        <v>134</v>
      </c>
      <c r="AC2956" s="0" t="s">
        <v>134</v>
      </c>
      <c r="AD2956" s="0" t="s">
        <v>134</v>
      </c>
      <c r="AE2956" s="0" t="s">
        <v>134</v>
      </c>
      <c r="AF2956" s="0" t="s">
        <v>134</v>
      </c>
      <c r="AG2956" s="0" t="s">
        <v>134</v>
      </c>
      <c r="AH2956" s="0" t="s">
        <v>134</v>
      </c>
      <c r="AI2956" s="0" t="s">
        <v>134</v>
      </c>
      <c r="AJ2956" s="0" t="s">
        <v>134</v>
      </c>
      <c r="AK2956" s="0" t="s">
        <v>134</v>
      </c>
      <c r="AL2956" s="0" t="s">
        <v>134</v>
      </c>
      <c r="AM2956" s="0" t="s">
        <v>134</v>
      </c>
      <c r="AN2956" s="0" t="s">
        <v>134</v>
      </c>
      <c r="AO2956" s="0" t="s">
        <v>134</v>
      </c>
      <c r="AP2956" s="0" t="s">
        <v>134</v>
      </c>
      <c r="AQ2956" s="0" t="s">
        <v>134</v>
      </c>
      <c r="AR2956" s="0" t="s">
        <v>134</v>
      </c>
      <c r="AS2956" s="0" t="s">
        <v>134</v>
      </c>
      <c r="AT2956" s="0" t="s">
        <v>134</v>
      </c>
      <c r="AU2956" s="0" t="s">
        <v>134</v>
      </c>
      <c r="AV2956" s="0" t="s">
        <v>134</v>
      </c>
      <c r="AW2956" s="0" t="s">
        <v>134</v>
      </c>
      <c r="AX2956" s="0" t="s">
        <v>134</v>
      </c>
      <c r="AY2956" s="0" t="s">
        <v>134</v>
      </c>
      <c r="AZ2956" s="0" t="s">
        <v>134</v>
      </c>
      <c r="BA2956" s="0" t="s">
        <v>134</v>
      </c>
      <c r="BB2956" s="0" t="s">
        <v>134</v>
      </c>
      <c r="BC2956" s="0" t="s">
        <v>134</v>
      </c>
      <c r="BD2956" s="0" t="s">
        <v>134</v>
      </c>
      <c r="BE2956" s="0" t="s">
        <v>134</v>
      </c>
      <c r="BF2956" s="0" t="s">
        <v>134</v>
      </c>
      <c r="BG2956" s="0" t="s">
        <v>134</v>
      </c>
      <c r="BH2956" s="0" t="s">
        <v>134</v>
      </c>
      <c r="BI2956" s="0" t="s">
        <v>134</v>
      </c>
      <c r="BJ2956" s="0" t="s">
        <v>134</v>
      </c>
      <c r="BK2956" s="0" t="s">
        <v>134</v>
      </c>
      <c r="BL2956" s="0" t="s">
        <v>134</v>
      </c>
      <c r="BM2956" s="0" t="s">
        <v>134</v>
      </c>
      <c r="BN2956" s="0" t="s">
        <v>134</v>
      </c>
      <c r="BO2956" s="0" t="s">
        <v>134</v>
      </c>
      <c r="BP2956" s="0" t="s">
        <v>134</v>
      </c>
      <c r="BQ2956" s="0" t="s">
        <v>134</v>
      </c>
      <c r="BR2956" s="0" t="s">
        <v>134</v>
      </c>
      <c r="BS2956" s="0" t="s">
        <v>134</v>
      </c>
      <c r="BT2956" s="0" t="s">
        <v>134</v>
      </c>
      <c r="BU2956" s="0" t="s">
        <v>134</v>
      </c>
      <c r="BV2956" s="0" t="s">
        <v>134</v>
      </c>
      <c r="BW2956" s="0" t="s">
        <v>134</v>
      </c>
      <c r="BX2956" s="0" t="s">
        <v>134</v>
      </c>
      <c r="BZ2956" s="0" t="s">
        <v>134</v>
      </c>
      <c r="CA2956" s="0" t="s">
        <v>134</v>
      </c>
      <c r="CB2956" s="0" t="s">
        <v>134</v>
      </c>
      <c r="CC2956" s="0" t="s">
        <v>134</v>
      </c>
      <c r="CD2956" s="0" t="s">
        <v>134</v>
      </c>
      <c r="CE2956" s="0" t="s">
        <v>134</v>
      </c>
    </row>
    <row r="2957" customFormat="false" ht="12.75" hidden="false" customHeight="false" outlineLevel="0" collapsed="false">
      <c r="E2957" s="9" t="s">
        <v>134</v>
      </c>
      <c r="F2957" s="9" t="s">
        <v>134</v>
      </c>
      <c r="G2957" s="9" t="s">
        <v>134</v>
      </c>
      <c r="Q2957" s="0" t="s">
        <v>134</v>
      </c>
      <c r="R2957" s="0" t="s">
        <v>134</v>
      </c>
      <c r="S2957" s="0" t="s">
        <v>134</v>
      </c>
      <c r="T2957" s="0" t="s">
        <v>134</v>
      </c>
      <c r="U2957" s="0" t="s">
        <v>134</v>
      </c>
      <c r="V2957" s="0" t="s">
        <v>134</v>
      </c>
      <c r="W2957" s="0" t="s">
        <v>134</v>
      </c>
      <c r="X2957" s="0" t="s">
        <v>134</v>
      </c>
      <c r="Y2957" s="0" t="s">
        <v>134</v>
      </c>
      <c r="Z2957" s="0" t="s">
        <v>134</v>
      </c>
      <c r="AA2957" s="0" t="s">
        <v>134</v>
      </c>
      <c r="AB2957" s="0" t="s">
        <v>134</v>
      </c>
      <c r="AC2957" s="0" t="s">
        <v>134</v>
      </c>
      <c r="AD2957" s="0" t="s">
        <v>134</v>
      </c>
      <c r="AE2957" s="0" t="s">
        <v>134</v>
      </c>
      <c r="AF2957" s="0" t="s">
        <v>134</v>
      </c>
      <c r="AG2957" s="0" t="s">
        <v>134</v>
      </c>
      <c r="AH2957" s="0" t="s">
        <v>134</v>
      </c>
      <c r="AI2957" s="0" t="s">
        <v>134</v>
      </c>
      <c r="AJ2957" s="0" t="s">
        <v>134</v>
      </c>
      <c r="AK2957" s="0" t="s">
        <v>134</v>
      </c>
      <c r="AL2957" s="0" t="s">
        <v>134</v>
      </c>
      <c r="AM2957" s="0" t="s">
        <v>134</v>
      </c>
      <c r="AN2957" s="0" t="s">
        <v>134</v>
      </c>
      <c r="AO2957" s="0" t="s">
        <v>134</v>
      </c>
      <c r="AP2957" s="0" t="s">
        <v>134</v>
      </c>
      <c r="AQ2957" s="0" t="s">
        <v>134</v>
      </c>
      <c r="AR2957" s="0" t="s">
        <v>134</v>
      </c>
      <c r="AS2957" s="0" t="s">
        <v>134</v>
      </c>
      <c r="AT2957" s="0" t="s">
        <v>134</v>
      </c>
      <c r="AU2957" s="0" t="s">
        <v>134</v>
      </c>
      <c r="AV2957" s="0" t="s">
        <v>134</v>
      </c>
      <c r="AW2957" s="0" t="s">
        <v>134</v>
      </c>
      <c r="AX2957" s="0" t="s">
        <v>134</v>
      </c>
      <c r="AY2957" s="0" t="s">
        <v>134</v>
      </c>
      <c r="AZ2957" s="0" t="s">
        <v>134</v>
      </c>
      <c r="BA2957" s="0" t="s">
        <v>134</v>
      </c>
      <c r="BB2957" s="0" t="s">
        <v>134</v>
      </c>
      <c r="BC2957" s="0" t="s">
        <v>134</v>
      </c>
      <c r="BD2957" s="0" t="s">
        <v>134</v>
      </c>
      <c r="BE2957" s="0" t="s">
        <v>134</v>
      </c>
      <c r="BF2957" s="0" t="s">
        <v>134</v>
      </c>
      <c r="BG2957" s="0" t="s">
        <v>134</v>
      </c>
      <c r="BH2957" s="0" t="s">
        <v>134</v>
      </c>
      <c r="BI2957" s="0" t="s">
        <v>134</v>
      </c>
      <c r="BJ2957" s="0" t="s">
        <v>134</v>
      </c>
      <c r="BK2957" s="0" t="s">
        <v>134</v>
      </c>
      <c r="BL2957" s="0" t="s">
        <v>134</v>
      </c>
      <c r="BM2957" s="0" t="s">
        <v>134</v>
      </c>
      <c r="BN2957" s="0" t="s">
        <v>134</v>
      </c>
      <c r="BO2957" s="0" t="s">
        <v>134</v>
      </c>
      <c r="BP2957" s="0" t="s">
        <v>134</v>
      </c>
      <c r="BQ2957" s="0" t="s">
        <v>134</v>
      </c>
      <c r="BR2957" s="0" t="s">
        <v>134</v>
      </c>
      <c r="BS2957" s="0" t="s">
        <v>134</v>
      </c>
      <c r="BT2957" s="0" t="s">
        <v>134</v>
      </c>
      <c r="BU2957" s="0" t="s">
        <v>134</v>
      </c>
      <c r="BV2957" s="0" t="s">
        <v>134</v>
      </c>
      <c r="BW2957" s="0" t="s">
        <v>134</v>
      </c>
      <c r="BX2957" s="0" t="s">
        <v>134</v>
      </c>
      <c r="BZ2957" s="0" t="s">
        <v>134</v>
      </c>
      <c r="CA2957" s="0" t="s">
        <v>134</v>
      </c>
      <c r="CB2957" s="0" t="s">
        <v>134</v>
      </c>
      <c r="CC2957" s="0" t="s">
        <v>134</v>
      </c>
      <c r="CD2957" s="0" t="s">
        <v>134</v>
      </c>
      <c r="CE2957" s="0" t="s">
        <v>134</v>
      </c>
    </row>
    <row r="2958" customFormat="false" ht="12.75" hidden="false" customHeight="false" outlineLevel="0" collapsed="false">
      <c r="E2958" s="9" t="s">
        <v>134</v>
      </c>
      <c r="F2958" s="9" t="s">
        <v>134</v>
      </c>
      <c r="G2958" s="9" t="s">
        <v>134</v>
      </c>
      <c r="Q2958" s="0" t="s">
        <v>134</v>
      </c>
      <c r="R2958" s="0" t="s">
        <v>134</v>
      </c>
      <c r="S2958" s="0" t="s">
        <v>134</v>
      </c>
      <c r="T2958" s="0" t="s">
        <v>134</v>
      </c>
      <c r="U2958" s="0" t="s">
        <v>134</v>
      </c>
      <c r="V2958" s="0" t="s">
        <v>134</v>
      </c>
      <c r="W2958" s="0" t="s">
        <v>134</v>
      </c>
      <c r="X2958" s="0" t="s">
        <v>134</v>
      </c>
      <c r="Y2958" s="0" t="s">
        <v>134</v>
      </c>
      <c r="Z2958" s="0" t="s">
        <v>134</v>
      </c>
      <c r="AA2958" s="0" t="s">
        <v>134</v>
      </c>
      <c r="AB2958" s="0" t="s">
        <v>134</v>
      </c>
      <c r="AC2958" s="0" t="s">
        <v>134</v>
      </c>
      <c r="AD2958" s="0" t="s">
        <v>134</v>
      </c>
      <c r="AE2958" s="0" t="s">
        <v>134</v>
      </c>
      <c r="AF2958" s="0" t="s">
        <v>134</v>
      </c>
      <c r="AG2958" s="0" t="s">
        <v>134</v>
      </c>
      <c r="AH2958" s="0" t="s">
        <v>134</v>
      </c>
      <c r="AI2958" s="0" t="s">
        <v>134</v>
      </c>
      <c r="AJ2958" s="0" t="s">
        <v>134</v>
      </c>
      <c r="AK2958" s="0" t="s">
        <v>134</v>
      </c>
      <c r="AL2958" s="0" t="s">
        <v>134</v>
      </c>
      <c r="AM2958" s="0" t="s">
        <v>134</v>
      </c>
      <c r="AN2958" s="0" t="s">
        <v>134</v>
      </c>
      <c r="AO2958" s="0" t="s">
        <v>134</v>
      </c>
      <c r="AP2958" s="0" t="s">
        <v>134</v>
      </c>
      <c r="AQ2958" s="0" t="s">
        <v>134</v>
      </c>
      <c r="AR2958" s="0" t="s">
        <v>134</v>
      </c>
      <c r="AS2958" s="0" t="s">
        <v>134</v>
      </c>
      <c r="AT2958" s="0" t="s">
        <v>134</v>
      </c>
      <c r="AU2958" s="0" t="s">
        <v>134</v>
      </c>
      <c r="AV2958" s="0" t="s">
        <v>134</v>
      </c>
      <c r="AW2958" s="0" t="s">
        <v>134</v>
      </c>
      <c r="AX2958" s="0" t="s">
        <v>134</v>
      </c>
      <c r="AY2958" s="0" t="s">
        <v>134</v>
      </c>
      <c r="AZ2958" s="0" t="s">
        <v>134</v>
      </c>
      <c r="BA2958" s="0" t="s">
        <v>134</v>
      </c>
      <c r="BB2958" s="0" t="s">
        <v>134</v>
      </c>
      <c r="BC2958" s="0" t="s">
        <v>134</v>
      </c>
      <c r="BD2958" s="0" t="s">
        <v>134</v>
      </c>
      <c r="BE2958" s="0" t="s">
        <v>134</v>
      </c>
      <c r="BF2958" s="0" t="s">
        <v>134</v>
      </c>
      <c r="BG2958" s="0" t="s">
        <v>134</v>
      </c>
      <c r="BH2958" s="0" t="s">
        <v>134</v>
      </c>
      <c r="BI2958" s="0" t="s">
        <v>134</v>
      </c>
      <c r="BJ2958" s="0" t="s">
        <v>134</v>
      </c>
      <c r="BK2958" s="0" t="s">
        <v>134</v>
      </c>
      <c r="BL2958" s="0" t="s">
        <v>134</v>
      </c>
      <c r="BM2958" s="0" t="s">
        <v>134</v>
      </c>
      <c r="BN2958" s="0" t="s">
        <v>134</v>
      </c>
      <c r="BO2958" s="0" t="s">
        <v>134</v>
      </c>
      <c r="BP2958" s="0" t="s">
        <v>134</v>
      </c>
      <c r="BQ2958" s="0" t="s">
        <v>134</v>
      </c>
      <c r="BR2958" s="0" t="s">
        <v>134</v>
      </c>
      <c r="BS2958" s="0" t="s">
        <v>134</v>
      </c>
      <c r="BT2958" s="0" t="s">
        <v>134</v>
      </c>
      <c r="BU2958" s="0" t="s">
        <v>134</v>
      </c>
      <c r="BV2958" s="0" t="s">
        <v>134</v>
      </c>
      <c r="BW2958" s="0" t="s">
        <v>134</v>
      </c>
      <c r="BX2958" s="0" t="s">
        <v>134</v>
      </c>
      <c r="BZ2958" s="0" t="s">
        <v>134</v>
      </c>
      <c r="CA2958" s="0" t="s">
        <v>134</v>
      </c>
      <c r="CB2958" s="0" t="s">
        <v>134</v>
      </c>
      <c r="CC2958" s="0" t="s">
        <v>134</v>
      </c>
      <c r="CD2958" s="0" t="s">
        <v>134</v>
      </c>
      <c r="CE2958" s="0" t="s">
        <v>134</v>
      </c>
    </row>
    <row r="2959" customFormat="false" ht="12.75" hidden="false" customHeight="false" outlineLevel="0" collapsed="false">
      <c r="E2959" s="9" t="s">
        <v>134</v>
      </c>
      <c r="F2959" s="9" t="s">
        <v>134</v>
      </c>
      <c r="G2959" s="9" t="s">
        <v>134</v>
      </c>
      <c r="Q2959" s="0" t="s">
        <v>134</v>
      </c>
      <c r="R2959" s="0" t="s">
        <v>134</v>
      </c>
      <c r="S2959" s="0" t="s">
        <v>134</v>
      </c>
      <c r="T2959" s="0" t="s">
        <v>134</v>
      </c>
      <c r="U2959" s="0" t="s">
        <v>134</v>
      </c>
      <c r="V2959" s="0" t="s">
        <v>134</v>
      </c>
      <c r="W2959" s="0" t="s">
        <v>134</v>
      </c>
      <c r="X2959" s="0" t="s">
        <v>134</v>
      </c>
      <c r="Y2959" s="0" t="s">
        <v>134</v>
      </c>
      <c r="Z2959" s="0" t="s">
        <v>134</v>
      </c>
      <c r="AA2959" s="0" t="s">
        <v>134</v>
      </c>
      <c r="AB2959" s="0" t="s">
        <v>134</v>
      </c>
      <c r="AC2959" s="0" t="s">
        <v>134</v>
      </c>
      <c r="AD2959" s="0" t="s">
        <v>134</v>
      </c>
      <c r="AE2959" s="0" t="s">
        <v>134</v>
      </c>
      <c r="AF2959" s="0" t="s">
        <v>134</v>
      </c>
      <c r="AG2959" s="0" t="s">
        <v>134</v>
      </c>
      <c r="AH2959" s="0" t="s">
        <v>134</v>
      </c>
      <c r="AI2959" s="0" t="s">
        <v>134</v>
      </c>
      <c r="AJ2959" s="0" t="s">
        <v>134</v>
      </c>
      <c r="AK2959" s="0" t="s">
        <v>134</v>
      </c>
      <c r="AL2959" s="0" t="s">
        <v>134</v>
      </c>
      <c r="AM2959" s="0" t="s">
        <v>134</v>
      </c>
      <c r="AN2959" s="0" t="s">
        <v>134</v>
      </c>
      <c r="AO2959" s="0" t="s">
        <v>134</v>
      </c>
      <c r="AP2959" s="0" t="s">
        <v>134</v>
      </c>
      <c r="AQ2959" s="0" t="s">
        <v>134</v>
      </c>
      <c r="AR2959" s="0" t="s">
        <v>134</v>
      </c>
      <c r="AS2959" s="0" t="s">
        <v>134</v>
      </c>
      <c r="AT2959" s="0" t="s">
        <v>134</v>
      </c>
      <c r="AU2959" s="0" t="s">
        <v>134</v>
      </c>
      <c r="AV2959" s="0" t="s">
        <v>134</v>
      </c>
      <c r="AW2959" s="0" t="s">
        <v>134</v>
      </c>
      <c r="AX2959" s="0" t="s">
        <v>134</v>
      </c>
      <c r="AY2959" s="0" t="s">
        <v>134</v>
      </c>
      <c r="AZ2959" s="0" t="s">
        <v>134</v>
      </c>
      <c r="BA2959" s="0" t="s">
        <v>134</v>
      </c>
      <c r="BB2959" s="0" t="s">
        <v>134</v>
      </c>
      <c r="BC2959" s="0" t="s">
        <v>134</v>
      </c>
      <c r="BD2959" s="0" t="s">
        <v>134</v>
      </c>
      <c r="BE2959" s="0" t="s">
        <v>134</v>
      </c>
      <c r="BF2959" s="0" t="s">
        <v>134</v>
      </c>
      <c r="BG2959" s="0" t="s">
        <v>134</v>
      </c>
      <c r="BH2959" s="0" t="s">
        <v>134</v>
      </c>
      <c r="BI2959" s="0" t="s">
        <v>134</v>
      </c>
      <c r="BJ2959" s="0" t="s">
        <v>134</v>
      </c>
      <c r="BK2959" s="0" t="s">
        <v>134</v>
      </c>
      <c r="BL2959" s="0" t="s">
        <v>134</v>
      </c>
      <c r="BM2959" s="0" t="s">
        <v>134</v>
      </c>
      <c r="BN2959" s="0" t="s">
        <v>134</v>
      </c>
      <c r="BO2959" s="0" t="s">
        <v>134</v>
      </c>
      <c r="BP2959" s="0" t="s">
        <v>134</v>
      </c>
      <c r="BQ2959" s="0" t="s">
        <v>134</v>
      </c>
      <c r="BR2959" s="0" t="s">
        <v>134</v>
      </c>
      <c r="BS2959" s="0" t="s">
        <v>134</v>
      </c>
      <c r="BT2959" s="0" t="s">
        <v>134</v>
      </c>
      <c r="BU2959" s="0" t="s">
        <v>134</v>
      </c>
      <c r="BV2959" s="0" t="s">
        <v>134</v>
      </c>
      <c r="BW2959" s="0" t="s">
        <v>134</v>
      </c>
      <c r="BX2959" s="0" t="s">
        <v>134</v>
      </c>
      <c r="BZ2959" s="0" t="s">
        <v>134</v>
      </c>
      <c r="CA2959" s="0" t="s">
        <v>134</v>
      </c>
      <c r="CB2959" s="0" t="s">
        <v>134</v>
      </c>
      <c r="CC2959" s="0" t="s">
        <v>134</v>
      </c>
      <c r="CD2959" s="0" t="s">
        <v>134</v>
      </c>
      <c r="CE2959" s="0" t="s">
        <v>134</v>
      </c>
    </row>
    <row r="2960" customFormat="false" ht="12.75" hidden="false" customHeight="false" outlineLevel="0" collapsed="false">
      <c r="E2960" s="9" t="s">
        <v>134</v>
      </c>
      <c r="F2960" s="9" t="s">
        <v>134</v>
      </c>
      <c r="G2960" s="9" t="s">
        <v>134</v>
      </c>
      <c r="Q2960" s="0" t="s">
        <v>134</v>
      </c>
      <c r="R2960" s="0" t="s">
        <v>134</v>
      </c>
      <c r="S2960" s="0" t="s">
        <v>134</v>
      </c>
      <c r="T2960" s="0" t="s">
        <v>134</v>
      </c>
      <c r="U2960" s="0" t="s">
        <v>134</v>
      </c>
      <c r="V2960" s="0" t="s">
        <v>134</v>
      </c>
      <c r="W2960" s="0" t="s">
        <v>134</v>
      </c>
      <c r="X2960" s="0" t="s">
        <v>134</v>
      </c>
      <c r="Y2960" s="0" t="s">
        <v>134</v>
      </c>
      <c r="Z2960" s="0" t="s">
        <v>134</v>
      </c>
      <c r="AA2960" s="0" t="s">
        <v>134</v>
      </c>
      <c r="AB2960" s="0" t="s">
        <v>134</v>
      </c>
      <c r="AC2960" s="0" t="s">
        <v>134</v>
      </c>
      <c r="AD2960" s="0" t="s">
        <v>134</v>
      </c>
      <c r="AE2960" s="0" t="s">
        <v>134</v>
      </c>
      <c r="AF2960" s="0" t="s">
        <v>134</v>
      </c>
      <c r="AG2960" s="0" t="s">
        <v>134</v>
      </c>
      <c r="AH2960" s="0" t="s">
        <v>134</v>
      </c>
      <c r="AI2960" s="0" t="s">
        <v>134</v>
      </c>
      <c r="AJ2960" s="0" t="s">
        <v>134</v>
      </c>
      <c r="AK2960" s="0" t="s">
        <v>134</v>
      </c>
      <c r="AL2960" s="0" t="s">
        <v>134</v>
      </c>
      <c r="AM2960" s="0" t="s">
        <v>134</v>
      </c>
      <c r="AN2960" s="0" t="s">
        <v>134</v>
      </c>
      <c r="AO2960" s="0" t="s">
        <v>134</v>
      </c>
      <c r="AP2960" s="0" t="s">
        <v>134</v>
      </c>
      <c r="AQ2960" s="0" t="s">
        <v>134</v>
      </c>
      <c r="AR2960" s="0" t="s">
        <v>134</v>
      </c>
      <c r="AS2960" s="0" t="s">
        <v>134</v>
      </c>
      <c r="AT2960" s="0" t="s">
        <v>134</v>
      </c>
      <c r="AU2960" s="0" t="s">
        <v>134</v>
      </c>
      <c r="AV2960" s="0" t="s">
        <v>134</v>
      </c>
      <c r="AW2960" s="0" t="s">
        <v>134</v>
      </c>
      <c r="AX2960" s="0" t="s">
        <v>134</v>
      </c>
      <c r="AY2960" s="0" t="s">
        <v>134</v>
      </c>
      <c r="AZ2960" s="0" t="s">
        <v>134</v>
      </c>
      <c r="BA2960" s="0" t="s">
        <v>134</v>
      </c>
      <c r="BB2960" s="0" t="s">
        <v>134</v>
      </c>
      <c r="BC2960" s="0" t="s">
        <v>134</v>
      </c>
      <c r="BD2960" s="0" t="s">
        <v>134</v>
      </c>
      <c r="BE2960" s="0" t="s">
        <v>134</v>
      </c>
      <c r="BF2960" s="0" t="s">
        <v>134</v>
      </c>
      <c r="BG2960" s="0" t="s">
        <v>134</v>
      </c>
      <c r="BH2960" s="0" t="s">
        <v>134</v>
      </c>
      <c r="BI2960" s="0" t="s">
        <v>134</v>
      </c>
      <c r="BJ2960" s="0" t="s">
        <v>134</v>
      </c>
      <c r="BK2960" s="0" t="s">
        <v>134</v>
      </c>
      <c r="BL2960" s="0" t="s">
        <v>134</v>
      </c>
      <c r="BM2960" s="0" t="s">
        <v>134</v>
      </c>
      <c r="BN2960" s="0" t="s">
        <v>134</v>
      </c>
      <c r="BO2960" s="0" t="s">
        <v>134</v>
      </c>
      <c r="BP2960" s="0" t="s">
        <v>134</v>
      </c>
      <c r="BQ2960" s="0" t="s">
        <v>134</v>
      </c>
      <c r="BR2960" s="0" t="s">
        <v>134</v>
      </c>
      <c r="BS2960" s="0" t="s">
        <v>134</v>
      </c>
      <c r="BT2960" s="0" t="s">
        <v>134</v>
      </c>
      <c r="BU2960" s="0" t="s">
        <v>134</v>
      </c>
      <c r="BV2960" s="0" t="s">
        <v>134</v>
      </c>
      <c r="BW2960" s="0" t="s">
        <v>134</v>
      </c>
      <c r="BX2960" s="0" t="s">
        <v>134</v>
      </c>
      <c r="BZ2960" s="0" t="s">
        <v>134</v>
      </c>
      <c r="CA2960" s="0" t="s">
        <v>134</v>
      </c>
      <c r="CB2960" s="0" t="s">
        <v>134</v>
      </c>
      <c r="CC2960" s="0" t="s">
        <v>134</v>
      </c>
      <c r="CD2960" s="0" t="s">
        <v>134</v>
      </c>
      <c r="CE2960" s="0" t="s">
        <v>134</v>
      </c>
    </row>
    <row r="2961" customFormat="false" ht="12.75" hidden="false" customHeight="false" outlineLevel="0" collapsed="false">
      <c r="E2961" s="9" t="s">
        <v>134</v>
      </c>
      <c r="F2961" s="9" t="s">
        <v>134</v>
      </c>
      <c r="G2961" s="9" t="s">
        <v>134</v>
      </c>
      <c r="Q2961" s="0" t="s">
        <v>134</v>
      </c>
      <c r="R2961" s="0" t="s">
        <v>134</v>
      </c>
      <c r="S2961" s="0" t="s">
        <v>134</v>
      </c>
      <c r="T2961" s="0" t="s">
        <v>134</v>
      </c>
      <c r="U2961" s="0" t="s">
        <v>134</v>
      </c>
      <c r="V2961" s="0" t="s">
        <v>134</v>
      </c>
      <c r="W2961" s="0" t="s">
        <v>134</v>
      </c>
      <c r="X2961" s="0" t="s">
        <v>134</v>
      </c>
      <c r="Y2961" s="0" t="s">
        <v>134</v>
      </c>
      <c r="Z2961" s="0" t="s">
        <v>134</v>
      </c>
      <c r="AA2961" s="0" t="s">
        <v>134</v>
      </c>
      <c r="AB2961" s="0" t="s">
        <v>134</v>
      </c>
      <c r="AC2961" s="0" t="s">
        <v>134</v>
      </c>
      <c r="AD2961" s="0" t="s">
        <v>134</v>
      </c>
      <c r="AE2961" s="0" t="s">
        <v>134</v>
      </c>
      <c r="AF2961" s="0" t="s">
        <v>134</v>
      </c>
      <c r="AG2961" s="0" t="s">
        <v>134</v>
      </c>
      <c r="AH2961" s="0" t="s">
        <v>134</v>
      </c>
      <c r="AI2961" s="0" t="s">
        <v>134</v>
      </c>
      <c r="AJ2961" s="0" t="s">
        <v>134</v>
      </c>
      <c r="AK2961" s="0" t="s">
        <v>134</v>
      </c>
      <c r="AL2961" s="0" t="s">
        <v>134</v>
      </c>
      <c r="AM2961" s="0" t="s">
        <v>134</v>
      </c>
      <c r="AN2961" s="0" t="s">
        <v>134</v>
      </c>
      <c r="AO2961" s="0" t="s">
        <v>134</v>
      </c>
      <c r="AP2961" s="0" t="s">
        <v>134</v>
      </c>
      <c r="AQ2961" s="0" t="s">
        <v>134</v>
      </c>
      <c r="AR2961" s="0" t="s">
        <v>134</v>
      </c>
      <c r="AS2961" s="0" t="s">
        <v>134</v>
      </c>
      <c r="AT2961" s="0" t="s">
        <v>134</v>
      </c>
      <c r="AU2961" s="0" t="s">
        <v>134</v>
      </c>
      <c r="AV2961" s="0" t="s">
        <v>134</v>
      </c>
      <c r="AW2961" s="0" t="s">
        <v>134</v>
      </c>
      <c r="AX2961" s="0" t="s">
        <v>134</v>
      </c>
      <c r="AY2961" s="0" t="s">
        <v>134</v>
      </c>
      <c r="AZ2961" s="0" t="s">
        <v>134</v>
      </c>
      <c r="BA2961" s="0" t="s">
        <v>134</v>
      </c>
      <c r="BB2961" s="0" t="s">
        <v>134</v>
      </c>
      <c r="BC2961" s="0" t="s">
        <v>134</v>
      </c>
      <c r="BD2961" s="0" t="s">
        <v>134</v>
      </c>
      <c r="BE2961" s="0" t="s">
        <v>134</v>
      </c>
      <c r="BF2961" s="0" t="s">
        <v>134</v>
      </c>
      <c r="BG2961" s="0" t="s">
        <v>134</v>
      </c>
      <c r="BH2961" s="0" t="s">
        <v>134</v>
      </c>
      <c r="BI2961" s="0" t="s">
        <v>134</v>
      </c>
      <c r="BJ2961" s="0" t="s">
        <v>134</v>
      </c>
      <c r="BK2961" s="0" t="s">
        <v>134</v>
      </c>
      <c r="BL2961" s="0" t="s">
        <v>134</v>
      </c>
      <c r="BM2961" s="0" t="s">
        <v>134</v>
      </c>
      <c r="BN2961" s="0" t="s">
        <v>134</v>
      </c>
      <c r="BO2961" s="0" t="s">
        <v>134</v>
      </c>
      <c r="BP2961" s="0" t="s">
        <v>134</v>
      </c>
      <c r="BQ2961" s="0" t="s">
        <v>134</v>
      </c>
      <c r="BR2961" s="0" t="s">
        <v>134</v>
      </c>
      <c r="BS2961" s="0" t="s">
        <v>134</v>
      </c>
      <c r="BT2961" s="0" t="s">
        <v>134</v>
      </c>
      <c r="BU2961" s="0" t="s">
        <v>134</v>
      </c>
      <c r="BV2961" s="0" t="s">
        <v>134</v>
      </c>
      <c r="BW2961" s="0" t="s">
        <v>134</v>
      </c>
      <c r="BX2961" s="0" t="s">
        <v>134</v>
      </c>
      <c r="BZ2961" s="0" t="s">
        <v>134</v>
      </c>
      <c r="CA2961" s="0" t="s">
        <v>134</v>
      </c>
      <c r="CB2961" s="0" t="s">
        <v>134</v>
      </c>
      <c r="CC2961" s="0" t="s">
        <v>134</v>
      </c>
      <c r="CD2961" s="0" t="s">
        <v>134</v>
      </c>
      <c r="CE2961" s="0" t="s">
        <v>134</v>
      </c>
    </row>
    <row r="2962" customFormat="false" ht="12.75" hidden="false" customHeight="false" outlineLevel="0" collapsed="false">
      <c r="E2962" s="9" t="s">
        <v>134</v>
      </c>
      <c r="F2962" s="9" t="s">
        <v>134</v>
      </c>
      <c r="G2962" s="9" t="s">
        <v>134</v>
      </c>
      <c r="Q2962" s="0" t="s">
        <v>134</v>
      </c>
      <c r="R2962" s="0" t="s">
        <v>134</v>
      </c>
      <c r="S2962" s="0" t="s">
        <v>134</v>
      </c>
      <c r="T2962" s="0" t="s">
        <v>134</v>
      </c>
      <c r="U2962" s="0" t="s">
        <v>134</v>
      </c>
      <c r="V2962" s="0" t="s">
        <v>134</v>
      </c>
      <c r="W2962" s="0" t="s">
        <v>134</v>
      </c>
      <c r="X2962" s="0" t="s">
        <v>134</v>
      </c>
      <c r="Y2962" s="0" t="s">
        <v>134</v>
      </c>
      <c r="Z2962" s="0" t="s">
        <v>134</v>
      </c>
      <c r="AA2962" s="0" t="s">
        <v>134</v>
      </c>
      <c r="AB2962" s="0" t="s">
        <v>134</v>
      </c>
      <c r="AC2962" s="0" t="s">
        <v>134</v>
      </c>
      <c r="AD2962" s="0" t="s">
        <v>134</v>
      </c>
      <c r="AE2962" s="0" t="s">
        <v>134</v>
      </c>
      <c r="AF2962" s="0" t="s">
        <v>134</v>
      </c>
      <c r="AG2962" s="0" t="s">
        <v>134</v>
      </c>
      <c r="AH2962" s="0" t="s">
        <v>134</v>
      </c>
      <c r="AI2962" s="0" t="s">
        <v>134</v>
      </c>
      <c r="AJ2962" s="0" t="s">
        <v>134</v>
      </c>
      <c r="AK2962" s="0" t="s">
        <v>134</v>
      </c>
      <c r="AL2962" s="0" t="s">
        <v>134</v>
      </c>
      <c r="AM2962" s="0" t="s">
        <v>134</v>
      </c>
      <c r="AN2962" s="0" t="s">
        <v>134</v>
      </c>
      <c r="AO2962" s="0" t="s">
        <v>134</v>
      </c>
      <c r="AP2962" s="0" t="s">
        <v>134</v>
      </c>
      <c r="AQ2962" s="0" t="s">
        <v>134</v>
      </c>
      <c r="AR2962" s="0" t="s">
        <v>134</v>
      </c>
      <c r="AS2962" s="0" t="s">
        <v>134</v>
      </c>
      <c r="AT2962" s="0" t="s">
        <v>134</v>
      </c>
      <c r="AU2962" s="0" t="s">
        <v>134</v>
      </c>
      <c r="AV2962" s="0" t="s">
        <v>134</v>
      </c>
      <c r="AW2962" s="0" t="s">
        <v>134</v>
      </c>
      <c r="AX2962" s="0" t="s">
        <v>134</v>
      </c>
      <c r="AY2962" s="0" t="s">
        <v>134</v>
      </c>
      <c r="AZ2962" s="0" t="s">
        <v>134</v>
      </c>
      <c r="BA2962" s="0" t="s">
        <v>134</v>
      </c>
      <c r="BB2962" s="0" t="s">
        <v>134</v>
      </c>
      <c r="BC2962" s="0" t="s">
        <v>134</v>
      </c>
      <c r="BD2962" s="0" t="s">
        <v>134</v>
      </c>
      <c r="BE2962" s="0" t="s">
        <v>134</v>
      </c>
      <c r="BF2962" s="0" t="s">
        <v>134</v>
      </c>
      <c r="BG2962" s="0" t="s">
        <v>134</v>
      </c>
      <c r="BH2962" s="0" t="s">
        <v>134</v>
      </c>
      <c r="BI2962" s="0" t="s">
        <v>134</v>
      </c>
      <c r="BJ2962" s="0" t="s">
        <v>134</v>
      </c>
      <c r="BK2962" s="0" t="s">
        <v>134</v>
      </c>
      <c r="BL2962" s="0" t="s">
        <v>134</v>
      </c>
      <c r="BM2962" s="0" t="s">
        <v>134</v>
      </c>
      <c r="BN2962" s="0" t="s">
        <v>134</v>
      </c>
      <c r="BO2962" s="0" t="s">
        <v>134</v>
      </c>
      <c r="BP2962" s="0" t="s">
        <v>134</v>
      </c>
      <c r="BQ2962" s="0" t="s">
        <v>134</v>
      </c>
      <c r="BR2962" s="0" t="s">
        <v>134</v>
      </c>
      <c r="BS2962" s="0" t="s">
        <v>134</v>
      </c>
      <c r="BT2962" s="0" t="s">
        <v>134</v>
      </c>
      <c r="BU2962" s="0" t="s">
        <v>134</v>
      </c>
      <c r="BV2962" s="0" t="s">
        <v>134</v>
      </c>
      <c r="BW2962" s="0" t="s">
        <v>134</v>
      </c>
      <c r="BX2962" s="0" t="s">
        <v>134</v>
      </c>
      <c r="BZ2962" s="0" t="s">
        <v>134</v>
      </c>
      <c r="CA2962" s="0" t="s">
        <v>134</v>
      </c>
      <c r="CB2962" s="0" t="s">
        <v>134</v>
      </c>
      <c r="CC2962" s="0" t="s">
        <v>134</v>
      </c>
      <c r="CD2962" s="0" t="s">
        <v>134</v>
      </c>
      <c r="CE2962" s="0" t="s">
        <v>134</v>
      </c>
    </row>
    <row r="2963" customFormat="false" ht="12.75" hidden="false" customHeight="false" outlineLevel="0" collapsed="false">
      <c r="E2963" s="9" t="s">
        <v>134</v>
      </c>
      <c r="F2963" s="9" t="s">
        <v>134</v>
      </c>
      <c r="G2963" s="9" t="s">
        <v>134</v>
      </c>
      <c r="Q2963" s="0" t="s">
        <v>134</v>
      </c>
      <c r="R2963" s="0" t="s">
        <v>134</v>
      </c>
      <c r="S2963" s="0" t="s">
        <v>134</v>
      </c>
      <c r="T2963" s="0" t="s">
        <v>134</v>
      </c>
      <c r="U2963" s="0" t="s">
        <v>134</v>
      </c>
      <c r="V2963" s="0" t="s">
        <v>134</v>
      </c>
      <c r="W2963" s="0" t="s">
        <v>134</v>
      </c>
      <c r="X2963" s="0" t="s">
        <v>134</v>
      </c>
      <c r="Y2963" s="0" t="s">
        <v>134</v>
      </c>
      <c r="Z2963" s="0" t="s">
        <v>134</v>
      </c>
      <c r="AA2963" s="0" t="s">
        <v>134</v>
      </c>
      <c r="AB2963" s="0" t="s">
        <v>134</v>
      </c>
      <c r="AC2963" s="0" t="s">
        <v>134</v>
      </c>
      <c r="AD2963" s="0" t="s">
        <v>134</v>
      </c>
      <c r="AE2963" s="0" t="s">
        <v>134</v>
      </c>
      <c r="AF2963" s="0" t="s">
        <v>134</v>
      </c>
      <c r="AG2963" s="0" t="s">
        <v>134</v>
      </c>
      <c r="AH2963" s="0" t="s">
        <v>134</v>
      </c>
      <c r="AI2963" s="0" t="s">
        <v>134</v>
      </c>
      <c r="AJ2963" s="0" t="s">
        <v>134</v>
      </c>
      <c r="AK2963" s="0" t="s">
        <v>134</v>
      </c>
      <c r="AL2963" s="0" t="s">
        <v>134</v>
      </c>
      <c r="AM2963" s="0" t="s">
        <v>134</v>
      </c>
      <c r="AN2963" s="0" t="s">
        <v>134</v>
      </c>
      <c r="AO2963" s="0" t="s">
        <v>134</v>
      </c>
      <c r="AP2963" s="0" t="s">
        <v>134</v>
      </c>
      <c r="AQ2963" s="0" t="s">
        <v>134</v>
      </c>
      <c r="AR2963" s="0" t="s">
        <v>134</v>
      </c>
      <c r="AS2963" s="0" t="s">
        <v>134</v>
      </c>
      <c r="AT2963" s="0" t="s">
        <v>134</v>
      </c>
      <c r="AU2963" s="0" t="s">
        <v>134</v>
      </c>
      <c r="AV2963" s="0" t="s">
        <v>134</v>
      </c>
      <c r="AW2963" s="0" t="s">
        <v>134</v>
      </c>
      <c r="AX2963" s="0" t="s">
        <v>134</v>
      </c>
      <c r="AY2963" s="0" t="s">
        <v>134</v>
      </c>
      <c r="AZ2963" s="0" t="s">
        <v>134</v>
      </c>
      <c r="BA2963" s="0" t="s">
        <v>134</v>
      </c>
      <c r="BB2963" s="0" t="s">
        <v>134</v>
      </c>
      <c r="BC2963" s="0" t="s">
        <v>134</v>
      </c>
      <c r="BD2963" s="0" t="s">
        <v>134</v>
      </c>
      <c r="BE2963" s="0" t="s">
        <v>134</v>
      </c>
      <c r="BF2963" s="0" t="s">
        <v>134</v>
      </c>
      <c r="BG2963" s="0" t="s">
        <v>134</v>
      </c>
      <c r="BH2963" s="0" t="s">
        <v>134</v>
      </c>
      <c r="BI2963" s="0" t="s">
        <v>134</v>
      </c>
      <c r="BJ2963" s="0" t="s">
        <v>134</v>
      </c>
      <c r="BK2963" s="0" t="s">
        <v>134</v>
      </c>
      <c r="BL2963" s="0" t="s">
        <v>134</v>
      </c>
      <c r="BM2963" s="0" t="s">
        <v>134</v>
      </c>
      <c r="BN2963" s="0" t="s">
        <v>134</v>
      </c>
      <c r="BO2963" s="0" t="s">
        <v>134</v>
      </c>
      <c r="BP2963" s="0" t="s">
        <v>134</v>
      </c>
      <c r="BQ2963" s="0" t="s">
        <v>134</v>
      </c>
      <c r="BR2963" s="0" t="s">
        <v>134</v>
      </c>
      <c r="BS2963" s="0" t="s">
        <v>134</v>
      </c>
      <c r="BT2963" s="0" t="s">
        <v>134</v>
      </c>
      <c r="BU2963" s="0" t="s">
        <v>134</v>
      </c>
      <c r="BV2963" s="0" t="s">
        <v>134</v>
      </c>
      <c r="BW2963" s="0" t="s">
        <v>134</v>
      </c>
      <c r="BX2963" s="0" t="s">
        <v>134</v>
      </c>
      <c r="BZ2963" s="0" t="s">
        <v>134</v>
      </c>
      <c r="CA2963" s="0" t="s">
        <v>134</v>
      </c>
      <c r="CB2963" s="0" t="s">
        <v>134</v>
      </c>
      <c r="CC2963" s="0" t="s">
        <v>134</v>
      </c>
      <c r="CD2963" s="0" t="s">
        <v>134</v>
      </c>
      <c r="CE2963" s="0" t="s">
        <v>134</v>
      </c>
    </row>
    <row r="2964" customFormat="false" ht="12.75" hidden="false" customHeight="false" outlineLevel="0" collapsed="false">
      <c r="E2964" s="9" t="s">
        <v>134</v>
      </c>
      <c r="F2964" s="9" t="s">
        <v>134</v>
      </c>
      <c r="G2964" s="9" t="s">
        <v>134</v>
      </c>
      <c r="Q2964" s="0" t="s">
        <v>134</v>
      </c>
      <c r="R2964" s="0" t="s">
        <v>134</v>
      </c>
      <c r="S2964" s="0" t="s">
        <v>134</v>
      </c>
      <c r="T2964" s="0" t="s">
        <v>134</v>
      </c>
      <c r="U2964" s="0" t="s">
        <v>134</v>
      </c>
      <c r="V2964" s="0" t="s">
        <v>134</v>
      </c>
      <c r="W2964" s="0" t="s">
        <v>134</v>
      </c>
      <c r="X2964" s="0" t="s">
        <v>134</v>
      </c>
      <c r="Y2964" s="0" t="s">
        <v>134</v>
      </c>
      <c r="Z2964" s="0" t="s">
        <v>134</v>
      </c>
      <c r="AA2964" s="0" t="s">
        <v>134</v>
      </c>
      <c r="AB2964" s="0" t="s">
        <v>134</v>
      </c>
      <c r="AC2964" s="0" t="s">
        <v>134</v>
      </c>
      <c r="AD2964" s="0" t="s">
        <v>134</v>
      </c>
      <c r="AE2964" s="0" t="s">
        <v>134</v>
      </c>
      <c r="AF2964" s="0" t="s">
        <v>134</v>
      </c>
      <c r="AG2964" s="0" t="s">
        <v>134</v>
      </c>
      <c r="AH2964" s="0" t="s">
        <v>134</v>
      </c>
      <c r="AI2964" s="0" t="s">
        <v>134</v>
      </c>
      <c r="AJ2964" s="0" t="s">
        <v>134</v>
      </c>
      <c r="AK2964" s="0" t="s">
        <v>134</v>
      </c>
      <c r="AL2964" s="0" t="s">
        <v>134</v>
      </c>
      <c r="AM2964" s="0" t="s">
        <v>134</v>
      </c>
      <c r="AN2964" s="0" t="s">
        <v>134</v>
      </c>
      <c r="AO2964" s="0" t="s">
        <v>134</v>
      </c>
      <c r="AP2964" s="0" t="s">
        <v>134</v>
      </c>
      <c r="AQ2964" s="0" t="s">
        <v>134</v>
      </c>
      <c r="AR2964" s="0" t="s">
        <v>134</v>
      </c>
      <c r="AS2964" s="0" t="s">
        <v>134</v>
      </c>
      <c r="AT2964" s="0" t="s">
        <v>134</v>
      </c>
      <c r="AU2964" s="0" t="s">
        <v>134</v>
      </c>
      <c r="AV2964" s="0" t="s">
        <v>134</v>
      </c>
      <c r="AW2964" s="0" t="s">
        <v>134</v>
      </c>
      <c r="AX2964" s="0" t="s">
        <v>134</v>
      </c>
      <c r="AY2964" s="0" t="s">
        <v>134</v>
      </c>
      <c r="AZ2964" s="0" t="s">
        <v>134</v>
      </c>
      <c r="BA2964" s="0" t="s">
        <v>134</v>
      </c>
      <c r="BB2964" s="0" t="s">
        <v>134</v>
      </c>
      <c r="BC2964" s="0" t="s">
        <v>134</v>
      </c>
      <c r="BD2964" s="0" t="s">
        <v>134</v>
      </c>
      <c r="BE2964" s="0" t="s">
        <v>134</v>
      </c>
      <c r="BF2964" s="0" t="s">
        <v>134</v>
      </c>
      <c r="BG2964" s="0" t="s">
        <v>134</v>
      </c>
      <c r="BH2964" s="0" t="s">
        <v>134</v>
      </c>
      <c r="BI2964" s="0" t="s">
        <v>134</v>
      </c>
      <c r="BJ2964" s="0" t="s">
        <v>134</v>
      </c>
      <c r="BK2964" s="0" t="s">
        <v>134</v>
      </c>
      <c r="BL2964" s="0" t="s">
        <v>134</v>
      </c>
      <c r="BM2964" s="0" t="s">
        <v>134</v>
      </c>
      <c r="BN2964" s="0" t="s">
        <v>134</v>
      </c>
      <c r="BO2964" s="0" t="s">
        <v>134</v>
      </c>
      <c r="BP2964" s="0" t="s">
        <v>134</v>
      </c>
      <c r="BQ2964" s="0" t="s">
        <v>134</v>
      </c>
      <c r="BR2964" s="0" t="s">
        <v>134</v>
      </c>
      <c r="BS2964" s="0" t="s">
        <v>134</v>
      </c>
      <c r="BT2964" s="0" t="s">
        <v>134</v>
      </c>
      <c r="BU2964" s="0" t="s">
        <v>134</v>
      </c>
      <c r="BV2964" s="0" t="s">
        <v>134</v>
      </c>
      <c r="BW2964" s="0" t="s">
        <v>134</v>
      </c>
      <c r="BX2964" s="0" t="s">
        <v>134</v>
      </c>
      <c r="BZ2964" s="0" t="s">
        <v>134</v>
      </c>
      <c r="CA2964" s="0" t="s">
        <v>134</v>
      </c>
      <c r="CB2964" s="0" t="s">
        <v>134</v>
      </c>
      <c r="CC2964" s="0" t="s">
        <v>134</v>
      </c>
      <c r="CD2964" s="0" t="s">
        <v>134</v>
      </c>
      <c r="CE2964" s="0" t="s">
        <v>134</v>
      </c>
    </row>
    <row r="2965" customFormat="false" ht="12.75" hidden="false" customHeight="false" outlineLevel="0" collapsed="false">
      <c r="E2965" s="9" t="s">
        <v>134</v>
      </c>
      <c r="F2965" s="9" t="s">
        <v>134</v>
      </c>
      <c r="G2965" s="9" t="s">
        <v>134</v>
      </c>
      <c r="Q2965" s="0" t="s">
        <v>134</v>
      </c>
      <c r="R2965" s="0" t="s">
        <v>134</v>
      </c>
      <c r="S2965" s="0" t="s">
        <v>134</v>
      </c>
      <c r="T2965" s="0" t="s">
        <v>134</v>
      </c>
      <c r="U2965" s="0" t="s">
        <v>134</v>
      </c>
      <c r="V2965" s="0" t="s">
        <v>134</v>
      </c>
      <c r="W2965" s="0" t="s">
        <v>134</v>
      </c>
      <c r="X2965" s="0" t="s">
        <v>134</v>
      </c>
      <c r="Y2965" s="0" t="s">
        <v>134</v>
      </c>
      <c r="Z2965" s="0" t="s">
        <v>134</v>
      </c>
      <c r="AA2965" s="0" t="s">
        <v>134</v>
      </c>
      <c r="AB2965" s="0" t="s">
        <v>134</v>
      </c>
      <c r="AC2965" s="0" t="s">
        <v>134</v>
      </c>
      <c r="AD2965" s="0" t="s">
        <v>134</v>
      </c>
      <c r="AE2965" s="0" t="s">
        <v>134</v>
      </c>
      <c r="AF2965" s="0" t="s">
        <v>134</v>
      </c>
      <c r="AG2965" s="0" t="s">
        <v>134</v>
      </c>
      <c r="AH2965" s="0" t="s">
        <v>134</v>
      </c>
      <c r="AI2965" s="0" t="s">
        <v>134</v>
      </c>
      <c r="AJ2965" s="0" t="s">
        <v>134</v>
      </c>
      <c r="AK2965" s="0" t="s">
        <v>134</v>
      </c>
      <c r="AL2965" s="0" t="s">
        <v>134</v>
      </c>
      <c r="AM2965" s="0" t="s">
        <v>134</v>
      </c>
      <c r="AN2965" s="0" t="s">
        <v>134</v>
      </c>
      <c r="AO2965" s="0" t="s">
        <v>134</v>
      </c>
      <c r="AP2965" s="0" t="s">
        <v>134</v>
      </c>
      <c r="AQ2965" s="0" t="s">
        <v>134</v>
      </c>
      <c r="AR2965" s="0" t="s">
        <v>134</v>
      </c>
      <c r="AS2965" s="0" t="s">
        <v>134</v>
      </c>
      <c r="AT2965" s="0" t="s">
        <v>134</v>
      </c>
      <c r="AU2965" s="0" t="s">
        <v>134</v>
      </c>
      <c r="AV2965" s="0" t="s">
        <v>134</v>
      </c>
      <c r="AW2965" s="0" t="s">
        <v>134</v>
      </c>
      <c r="AX2965" s="0" t="s">
        <v>134</v>
      </c>
      <c r="AY2965" s="0" t="s">
        <v>134</v>
      </c>
      <c r="AZ2965" s="0" t="s">
        <v>134</v>
      </c>
      <c r="BA2965" s="0" t="s">
        <v>134</v>
      </c>
      <c r="BB2965" s="0" t="s">
        <v>134</v>
      </c>
      <c r="BC2965" s="0" t="s">
        <v>134</v>
      </c>
      <c r="BD2965" s="0" t="s">
        <v>134</v>
      </c>
      <c r="BE2965" s="0" t="s">
        <v>134</v>
      </c>
      <c r="BF2965" s="0" t="s">
        <v>134</v>
      </c>
      <c r="BG2965" s="0" t="s">
        <v>134</v>
      </c>
      <c r="BH2965" s="0" t="s">
        <v>134</v>
      </c>
      <c r="BI2965" s="0" t="s">
        <v>134</v>
      </c>
      <c r="BJ2965" s="0" t="s">
        <v>134</v>
      </c>
      <c r="BK2965" s="0" t="s">
        <v>134</v>
      </c>
      <c r="BL2965" s="0" t="s">
        <v>134</v>
      </c>
      <c r="BM2965" s="0" t="s">
        <v>134</v>
      </c>
      <c r="BN2965" s="0" t="s">
        <v>134</v>
      </c>
      <c r="BO2965" s="0" t="s">
        <v>134</v>
      </c>
      <c r="BP2965" s="0" t="s">
        <v>134</v>
      </c>
      <c r="BQ2965" s="0" t="s">
        <v>134</v>
      </c>
      <c r="BR2965" s="0" t="s">
        <v>134</v>
      </c>
      <c r="BS2965" s="0" t="s">
        <v>134</v>
      </c>
      <c r="BT2965" s="0" t="s">
        <v>134</v>
      </c>
      <c r="BU2965" s="0" t="s">
        <v>134</v>
      </c>
      <c r="BV2965" s="0" t="s">
        <v>134</v>
      </c>
      <c r="BW2965" s="0" t="s">
        <v>134</v>
      </c>
      <c r="BX2965" s="0" t="s">
        <v>134</v>
      </c>
      <c r="BZ2965" s="0" t="s">
        <v>134</v>
      </c>
      <c r="CA2965" s="0" t="s">
        <v>134</v>
      </c>
      <c r="CB2965" s="0" t="s">
        <v>134</v>
      </c>
      <c r="CC2965" s="0" t="s">
        <v>134</v>
      </c>
      <c r="CD2965" s="0" t="s">
        <v>134</v>
      </c>
      <c r="CE2965" s="0" t="s">
        <v>134</v>
      </c>
    </row>
    <row r="2966" customFormat="false" ht="12.75" hidden="false" customHeight="false" outlineLevel="0" collapsed="false">
      <c r="E2966" s="9" t="s">
        <v>134</v>
      </c>
      <c r="F2966" s="9" t="s">
        <v>134</v>
      </c>
      <c r="G2966" s="9" t="s">
        <v>134</v>
      </c>
      <c r="Q2966" s="0" t="s">
        <v>134</v>
      </c>
      <c r="R2966" s="0" t="s">
        <v>134</v>
      </c>
      <c r="S2966" s="0" t="s">
        <v>134</v>
      </c>
      <c r="T2966" s="0" t="s">
        <v>134</v>
      </c>
      <c r="U2966" s="0" t="s">
        <v>134</v>
      </c>
      <c r="V2966" s="0" t="s">
        <v>134</v>
      </c>
      <c r="W2966" s="0" t="s">
        <v>134</v>
      </c>
      <c r="X2966" s="0" t="s">
        <v>134</v>
      </c>
      <c r="Y2966" s="0" t="s">
        <v>134</v>
      </c>
      <c r="Z2966" s="0" t="s">
        <v>134</v>
      </c>
      <c r="AA2966" s="0" t="s">
        <v>134</v>
      </c>
      <c r="AB2966" s="0" t="s">
        <v>134</v>
      </c>
      <c r="AC2966" s="0" t="s">
        <v>134</v>
      </c>
      <c r="AD2966" s="0" t="s">
        <v>134</v>
      </c>
      <c r="AE2966" s="0" t="s">
        <v>134</v>
      </c>
      <c r="AF2966" s="0" t="s">
        <v>134</v>
      </c>
      <c r="AG2966" s="0" t="s">
        <v>134</v>
      </c>
      <c r="AH2966" s="0" t="s">
        <v>134</v>
      </c>
      <c r="AI2966" s="0" t="s">
        <v>134</v>
      </c>
      <c r="AJ2966" s="0" t="s">
        <v>134</v>
      </c>
      <c r="AK2966" s="0" t="s">
        <v>134</v>
      </c>
      <c r="AL2966" s="0" t="s">
        <v>134</v>
      </c>
      <c r="AM2966" s="0" t="s">
        <v>134</v>
      </c>
      <c r="AN2966" s="0" t="s">
        <v>134</v>
      </c>
      <c r="AO2966" s="0" t="s">
        <v>134</v>
      </c>
      <c r="AP2966" s="0" t="s">
        <v>134</v>
      </c>
      <c r="AQ2966" s="0" t="s">
        <v>134</v>
      </c>
      <c r="AR2966" s="0" t="s">
        <v>134</v>
      </c>
      <c r="AS2966" s="0" t="s">
        <v>134</v>
      </c>
      <c r="AT2966" s="0" t="s">
        <v>134</v>
      </c>
      <c r="AU2966" s="0" t="s">
        <v>134</v>
      </c>
      <c r="AV2966" s="0" t="s">
        <v>134</v>
      </c>
      <c r="AW2966" s="0" t="s">
        <v>134</v>
      </c>
      <c r="AX2966" s="0" t="s">
        <v>134</v>
      </c>
      <c r="AY2966" s="0" t="s">
        <v>134</v>
      </c>
      <c r="AZ2966" s="0" t="s">
        <v>134</v>
      </c>
      <c r="BA2966" s="0" t="s">
        <v>134</v>
      </c>
      <c r="BB2966" s="0" t="s">
        <v>134</v>
      </c>
      <c r="BC2966" s="0" t="s">
        <v>134</v>
      </c>
      <c r="BD2966" s="0" t="s">
        <v>134</v>
      </c>
      <c r="BE2966" s="0" t="s">
        <v>134</v>
      </c>
      <c r="BF2966" s="0" t="s">
        <v>134</v>
      </c>
      <c r="BG2966" s="0" t="s">
        <v>134</v>
      </c>
      <c r="BH2966" s="0" t="s">
        <v>134</v>
      </c>
      <c r="BI2966" s="0" t="s">
        <v>134</v>
      </c>
      <c r="BJ2966" s="0" t="s">
        <v>134</v>
      </c>
      <c r="BK2966" s="0" t="s">
        <v>134</v>
      </c>
      <c r="BL2966" s="0" t="s">
        <v>134</v>
      </c>
      <c r="BM2966" s="0" t="s">
        <v>134</v>
      </c>
      <c r="BN2966" s="0" t="s">
        <v>134</v>
      </c>
      <c r="BO2966" s="0" t="s">
        <v>134</v>
      </c>
      <c r="BP2966" s="0" t="s">
        <v>134</v>
      </c>
      <c r="BQ2966" s="0" t="s">
        <v>134</v>
      </c>
      <c r="BR2966" s="0" t="s">
        <v>134</v>
      </c>
      <c r="BS2966" s="0" t="s">
        <v>134</v>
      </c>
      <c r="BT2966" s="0" t="s">
        <v>134</v>
      </c>
      <c r="BU2966" s="0" t="s">
        <v>134</v>
      </c>
      <c r="BV2966" s="0" t="s">
        <v>134</v>
      </c>
      <c r="BW2966" s="0" t="s">
        <v>134</v>
      </c>
      <c r="BX2966" s="0" t="s">
        <v>134</v>
      </c>
      <c r="BZ2966" s="0" t="s">
        <v>134</v>
      </c>
      <c r="CA2966" s="0" t="s">
        <v>134</v>
      </c>
      <c r="CB2966" s="0" t="s">
        <v>134</v>
      </c>
      <c r="CC2966" s="0" t="s">
        <v>134</v>
      </c>
      <c r="CD2966" s="0" t="s">
        <v>134</v>
      </c>
      <c r="CE2966" s="0" t="s">
        <v>134</v>
      </c>
    </row>
    <row r="2967" customFormat="false" ht="12.75" hidden="false" customHeight="false" outlineLevel="0" collapsed="false">
      <c r="E2967" s="9" t="s">
        <v>134</v>
      </c>
      <c r="F2967" s="9" t="s">
        <v>134</v>
      </c>
      <c r="G2967" s="9" t="s">
        <v>134</v>
      </c>
      <c r="Q2967" s="0" t="s">
        <v>134</v>
      </c>
      <c r="R2967" s="0" t="s">
        <v>134</v>
      </c>
      <c r="S2967" s="0" t="s">
        <v>134</v>
      </c>
      <c r="T2967" s="0" t="s">
        <v>134</v>
      </c>
      <c r="U2967" s="0" t="s">
        <v>134</v>
      </c>
      <c r="V2967" s="0" t="s">
        <v>134</v>
      </c>
      <c r="W2967" s="0" t="s">
        <v>134</v>
      </c>
      <c r="X2967" s="0" t="s">
        <v>134</v>
      </c>
      <c r="Y2967" s="0" t="s">
        <v>134</v>
      </c>
      <c r="Z2967" s="0" t="s">
        <v>134</v>
      </c>
      <c r="AA2967" s="0" t="s">
        <v>134</v>
      </c>
      <c r="AB2967" s="0" t="s">
        <v>134</v>
      </c>
      <c r="AC2967" s="0" t="s">
        <v>134</v>
      </c>
      <c r="AD2967" s="0" t="s">
        <v>134</v>
      </c>
      <c r="AE2967" s="0" t="s">
        <v>134</v>
      </c>
      <c r="AF2967" s="0" t="s">
        <v>134</v>
      </c>
      <c r="AG2967" s="0" t="s">
        <v>134</v>
      </c>
      <c r="AH2967" s="0" t="s">
        <v>134</v>
      </c>
      <c r="AI2967" s="0" t="s">
        <v>134</v>
      </c>
      <c r="AJ2967" s="0" t="s">
        <v>134</v>
      </c>
      <c r="AK2967" s="0" t="s">
        <v>134</v>
      </c>
      <c r="AL2967" s="0" t="s">
        <v>134</v>
      </c>
      <c r="AM2967" s="0" t="s">
        <v>134</v>
      </c>
      <c r="AN2967" s="0" t="s">
        <v>134</v>
      </c>
      <c r="AO2967" s="0" t="s">
        <v>134</v>
      </c>
      <c r="AP2967" s="0" t="s">
        <v>134</v>
      </c>
      <c r="AQ2967" s="0" t="s">
        <v>134</v>
      </c>
      <c r="AR2967" s="0" t="s">
        <v>134</v>
      </c>
      <c r="AS2967" s="0" t="s">
        <v>134</v>
      </c>
      <c r="AT2967" s="0" t="s">
        <v>134</v>
      </c>
      <c r="AU2967" s="0" t="s">
        <v>134</v>
      </c>
      <c r="AV2967" s="0" t="s">
        <v>134</v>
      </c>
      <c r="AW2967" s="0" t="s">
        <v>134</v>
      </c>
      <c r="AX2967" s="0" t="s">
        <v>134</v>
      </c>
      <c r="AY2967" s="0" t="s">
        <v>134</v>
      </c>
      <c r="AZ2967" s="0" t="s">
        <v>134</v>
      </c>
      <c r="BA2967" s="0" t="s">
        <v>134</v>
      </c>
      <c r="BB2967" s="0" t="s">
        <v>134</v>
      </c>
      <c r="BC2967" s="0" t="s">
        <v>134</v>
      </c>
      <c r="BD2967" s="0" t="s">
        <v>134</v>
      </c>
      <c r="BE2967" s="0" t="s">
        <v>134</v>
      </c>
      <c r="BF2967" s="0" t="s">
        <v>134</v>
      </c>
      <c r="BG2967" s="0" t="s">
        <v>134</v>
      </c>
      <c r="BH2967" s="0" t="s">
        <v>134</v>
      </c>
      <c r="BI2967" s="0" t="s">
        <v>134</v>
      </c>
      <c r="BJ2967" s="0" t="s">
        <v>134</v>
      </c>
      <c r="BK2967" s="0" t="s">
        <v>134</v>
      </c>
      <c r="BL2967" s="0" t="s">
        <v>134</v>
      </c>
      <c r="BM2967" s="0" t="s">
        <v>134</v>
      </c>
      <c r="BN2967" s="0" t="s">
        <v>134</v>
      </c>
      <c r="BO2967" s="0" t="s">
        <v>134</v>
      </c>
      <c r="BP2967" s="0" t="s">
        <v>134</v>
      </c>
      <c r="BQ2967" s="0" t="s">
        <v>134</v>
      </c>
      <c r="BR2967" s="0" t="s">
        <v>134</v>
      </c>
      <c r="BS2967" s="0" t="s">
        <v>134</v>
      </c>
      <c r="BT2967" s="0" t="s">
        <v>134</v>
      </c>
      <c r="BU2967" s="0" t="s">
        <v>134</v>
      </c>
      <c r="BV2967" s="0" t="s">
        <v>134</v>
      </c>
      <c r="BW2967" s="0" t="s">
        <v>134</v>
      </c>
      <c r="BX2967" s="0" t="s">
        <v>134</v>
      </c>
      <c r="BZ2967" s="0" t="s">
        <v>134</v>
      </c>
      <c r="CA2967" s="0" t="s">
        <v>134</v>
      </c>
      <c r="CB2967" s="0" t="s">
        <v>134</v>
      </c>
      <c r="CC2967" s="0" t="s">
        <v>134</v>
      </c>
      <c r="CD2967" s="0" t="s">
        <v>134</v>
      </c>
      <c r="CE2967" s="0" t="s">
        <v>134</v>
      </c>
    </row>
    <row r="2968" customFormat="false" ht="12.75" hidden="false" customHeight="false" outlineLevel="0" collapsed="false">
      <c r="E2968" s="9" t="s">
        <v>134</v>
      </c>
      <c r="F2968" s="9" t="s">
        <v>134</v>
      </c>
      <c r="G2968" s="9" t="s">
        <v>134</v>
      </c>
      <c r="Q2968" s="0" t="s">
        <v>134</v>
      </c>
      <c r="R2968" s="0" t="s">
        <v>134</v>
      </c>
      <c r="S2968" s="0" t="s">
        <v>134</v>
      </c>
      <c r="T2968" s="0" t="s">
        <v>134</v>
      </c>
      <c r="U2968" s="0" t="s">
        <v>134</v>
      </c>
      <c r="V2968" s="0" t="s">
        <v>134</v>
      </c>
      <c r="W2968" s="0" t="s">
        <v>134</v>
      </c>
      <c r="X2968" s="0" t="s">
        <v>134</v>
      </c>
      <c r="Y2968" s="0" t="s">
        <v>134</v>
      </c>
      <c r="Z2968" s="0" t="s">
        <v>134</v>
      </c>
      <c r="AA2968" s="0" t="s">
        <v>134</v>
      </c>
      <c r="AB2968" s="0" t="s">
        <v>134</v>
      </c>
      <c r="AC2968" s="0" t="s">
        <v>134</v>
      </c>
      <c r="AD2968" s="0" t="s">
        <v>134</v>
      </c>
      <c r="AE2968" s="0" t="s">
        <v>134</v>
      </c>
      <c r="AF2968" s="0" t="s">
        <v>134</v>
      </c>
      <c r="AG2968" s="0" t="s">
        <v>134</v>
      </c>
      <c r="AH2968" s="0" t="s">
        <v>134</v>
      </c>
      <c r="AI2968" s="0" t="s">
        <v>134</v>
      </c>
      <c r="AJ2968" s="0" t="s">
        <v>134</v>
      </c>
      <c r="AK2968" s="0" t="s">
        <v>134</v>
      </c>
      <c r="AL2968" s="0" t="s">
        <v>134</v>
      </c>
      <c r="AM2968" s="0" t="s">
        <v>134</v>
      </c>
      <c r="AN2968" s="0" t="s">
        <v>134</v>
      </c>
      <c r="AO2968" s="0" t="s">
        <v>134</v>
      </c>
      <c r="AP2968" s="0" t="s">
        <v>134</v>
      </c>
      <c r="AQ2968" s="0" t="s">
        <v>134</v>
      </c>
      <c r="AR2968" s="0" t="s">
        <v>134</v>
      </c>
      <c r="AS2968" s="0" t="s">
        <v>134</v>
      </c>
      <c r="AT2968" s="0" t="s">
        <v>134</v>
      </c>
      <c r="AU2968" s="0" t="s">
        <v>134</v>
      </c>
      <c r="AV2968" s="0" t="s">
        <v>134</v>
      </c>
      <c r="AW2968" s="0" t="s">
        <v>134</v>
      </c>
      <c r="AX2968" s="0" t="s">
        <v>134</v>
      </c>
      <c r="AY2968" s="0" t="s">
        <v>134</v>
      </c>
      <c r="AZ2968" s="0" t="s">
        <v>134</v>
      </c>
      <c r="BA2968" s="0" t="s">
        <v>134</v>
      </c>
      <c r="BB2968" s="0" t="s">
        <v>134</v>
      </c>
      <c r="BC2968" s="0" t="s">
        <v>134</v>
      </c>
      <c r="BD2968" s="0" t="s">
        <v>134</v>
      </c>
      <c r="BE2968" s="0" t="s">
        <v>134</v>
      </c>
      <c r="BF2968" s="0" t="s">
        <v>134</v>
      </c>
      <c r="BG2968" s="0" t="s">
        <v>134</v>
      </c>
      <c r="BH2968" s="0" t="s">
        <v>134</v>
      </c>
      <c r="BI2968" s="0" t="s">
        <v>134</v>
      </c>
      <c r="BJ2968" s="0" t="s">
        <v>134</v>
      </c>
      <c r="BK2968" s="0" t="s">
        <v>134</v>
      </c>
      <c r="BL2968" s="0" t="s">
        <v>134</v>
      </c>
      <c r="BM2968" s="0" t="s">
        <v>134</v>
      </c>
      <c r="BN2968" s="0" t="s">
        <v>134</v>
      </c>
      <c r="BO2968" s="0" t="s">
        <v>134</v>
      </c>
      <c r="BP2968" s="0" t="s">
        <v>134</v>
      </c>
      <c r="BQ2968" s="0" t="s">
        <v>134</v>
      </c>
      <c r="BR2968" s="0" t="s">
        <v>134</v>
      </c>
      <c r="BS2968" s="0" t="s">
        <v>134</v>
      </c>
      <c r="BT2968" s="0" t="s">
        <v>134</v>
      </c>
      <c r="BU2968" s="0" t="s">
        <v>134</v>
      </c>
      <c r="BV2968" s="0" t="s">
        <v>134</v>
      </c>
      <c r="BW2968" s="0" t="s">
        <v>134</v>
      </c>
      <c r="BX2968" s="0" t="s">
        <v>134</v>
      </c>
      <c r="BZ2968" s="0" t="s">
        <v>134</v>
      </c>
      <c r="CA2968" s="0" t="s">
        <v>134</v>
      </c>
      <c r="CB2968" s="0" t="s">
        <v>134</v>
      </c>
      <c r="CC2968" s="0" t="s">
        <v>134</v>
      </c>
      <c r="CD2968" s="0" t="s">
        <v>134</v>
      </c>
      <c r="CE2968" s="0" t="s">
        <v>134</v>
      </c>
    </row>
    <row r="2969" customFormat="false" ht="12.75" hidden="false" customHeight="false" outlineLevel="0" collapsed="false">
      <c r="E2969" s="9" t="s">
        <v>134</v>
      </c>
      <c r="F2969" s="9" t="s">
        <v>134</v>
      </c>
      <c r="G2969" s="9" t="s">
        <v>134</v>
      </c>
      <c r="Q2969" s="0" t="s">
        <v>134</v>
      </c>
      <c r="R2969" s="0" t="s">
        <v>134</v>
      </c>
      <c r="S2969" s="0" t="s">
        <v>134</v>
      </c>
      <c r="T2969" s="0" t="s">
        <v>134</v>
      </c>
      <c r="U2969" s="0" t="s">
        <v>134</v>
      </c>
      <c r="V2969" s="0" t="s">
        <v>134</v>
      </c>
      <c r="W2969" s="0" t="s">
        <v>134</v>
      </c>
      <c r="X2969" s="0" t="s">
        <v>134</v>
      </c>
      <c r="Y2969" s="0" t="s">
        <v>134</v>
      </c>
      <c r="Z2969" s="0" t="s">
        <v>134</v>
      </c>
      <c r="AA2969" s="0" t="s">
        <v>134</v>
      </c>
      <c r="AB2969" s="0" t="s">
        <v>134</v>
      </c>
      <c r="AC2969" s="0" t="s">
        <v>134</v>
      </c>
      <c r="AD2969" s="0" t="s">
        <v>134</v>
      </c>
      <c r="AE2969" s="0" t="s">
        <v>134</v>
      </c>
      <c r="AF2969" s="0" t="s">
        <v>134</v>
      </c>
      <c r="AG2969" s="0" t="s">
        <v>134</v>
      </c>
      <c r="AH2969" s="0" t="s">
        <v>134</v>
      </c>
      <c r="AI2969" s="0" t="s">
        <v>134</v>
      </c>
      <c r="AJ2969" s="0" t="s">
        <v>134</v>
      </c>
      <c r="AK2969" s="0" t="s">
        <v>134</v>
      </c>
      <c r="AL2969" s="0" t="s">
        <v>134</v>
      </c>
      <c r="AM2969" s="0" t="s">
        <v>134</v>
      </c>
      <c r="AN2969" s="0" t="s">
        <v>134</v>
      </c>
      <c r="AO2969" s="0" t="s">
        <v>134</v>
      </c>
      <c r="AP2969" s="0" t="s">
        <v>134</v>
      </c>
      <c r="AQ2969" s="0" t="s">
        <v>134</v>
      </c>
      <c r="AR2969" s="0" t="s">
        <v>134</v>
      </c>
      <c r="AS2969" s="0" t="s">
        <v>134</v>
      </c>
      <c r="AT2969" s="0" t="s">
        <v>134</v>
      </c>
      <c r="AU2969" s="0" t="s">
        <v>134</v>
      </c>
      <c r="AV2969" s="0" t="s">
        <v>134</v>
      </c>
      <c r="AW2969" s="0" t="s">
        <v>134</v>
      </c>
      <c r="AX2969" s="0" t="s">
        <v>134</v>
      </c>
      <c r="AY2969" s="0" t="s">
        <v>134</v>
      </c>
      <c r="AZ2969" s="0" t="s">
        <v>134</v>
      </c>
      <c r="BA2969" s="0" t="s">
        <v>134</v>
      </c>
      <c r="BB2969" s="0" t="s">
        <v>134</v>
      </c>
      <c r="BC2969" s="0" t="s">
        <v>134</v>
      </c>
      <c r="BD2969" s="0" t="s">
        <v>134</v>
      </c>
      <c r="BE2969" s="0" t="s">
        <v>134</v>
      </c>
      <c r="BF2969" s="0" t="s">
        <v>134</v>
      </c>
      <c r="BG2969" s="0" t="s">
        <v>134</v>
      </c>
      <c r="BH2969" s="0" t="s">
        <v>134</v>
      </c>
      <c r="BI2969" s="0" t="s">
        <v>134</v>
      </c>
      <c r="BJ2969" s="0" t="s">
        <v>134</v>
      </c>
      <c r="BK2969" s="0" t="s">
        <v>134</v>
      </c>
      <c r="BL2969" s="0" t="s">
        <v>134</v>
      </c>
      <c r="BM2969" s="0" t="s">
        <v>134</v>
      </c>
      <c r="BN2969" s="0" t="s">
        <v>134</v>
      </c>
      <c r="BO2969" s="0" t="s">
        <v>134</v>
      </c>
      <c r="BP2969" s="0" t="s">
        <v>134</v>
      </c>
      <c r="BQ2969" s="0" t="s">
        <v>134</v>
      </c>
      <c r="BR2969" s="0" t="s">
        <v>134</v>
      </c>
      <c r="BS2969" s="0" t="s">
        <v>134</v>
      </c>
      <c r="BT2969" s="0" t="s">
        <v>134</v>
      </c>
      <c r="BU2969" s="0" t="s">
        <v>134</v>
      </c>
      <c r="BV2969" s="0" t="s">
        <v>134</v>
      </c>
      <c r="BW2969" s="0" t="s">
        <v>134</v>
      </c>
      <c r="BX2969" s="0" t="s">
        <v>134</v>
      </c>
      <c r="BZ2969" s="0" t="s">
        <v>134</v>
      </c>
      <c r="CA2969" s="0" t="s">
        <v>134</v>
      </c>
      <c r="CB2969" s="0" t="s">
        <v>134</v>
      </c>
      <c r="CC2969" s="0" t="s">
        <v>134</v>
      </c>
      <c r="CD2969" s="0" t="s">
        <v>134</v>
      </c>
      <c r="CE2969" s="0" t="s">
        <v>134</v>
      </c>
    </row>
    <row r="2970" customFormat="false" ht="12.75" hidden="false" customHeight="false" outlineLevel="0" collapsed="false">
      <c r="E2970" s="9" t="s">
        <v>134</v>
      </c>
      <c r="F2970" s="9" t="s">
        <v>134</v>
      </c>
      <c r="G2970" s="9" t="s">
        <v>134</v>
      </c>
      <c r="Q2970" s="0" t="s">
        <v>134</v>
      </c>
      <c r="R2970" s="0" t="s">
        <v>134</v>
      </c>
      <c r="S2970" s="0" t="s">
        <v>134</v>
      </c>
      <c r="T2970" s="0" t="s">
        <v>134</v>
      </c>
      <c r="U2970" s="0" t="s">
        <v>134</v>
      </c>
      <c r="V2970" s="0" t="s">
        <v>134</v>
      </c>
      <c r="W2970" s="0" t="s">
        <v>134</v>
      </c>
      <c r="X2970" s="0" t="s">
        <v>134</v>
      </c>
      <c r="Y2970" s="0" t="s">
        <v>134</v>
      </c>
      <c r="Z2970" s="0" t="s">
        <v>134</v>
      </c>
      <c r="AA2970" s="0" t="s">
        <v>134</v>
      </c>
      <c r="AB2970" s="0" t="s">
        <v>134</v>
      </c>
      <c r="AC2970" s="0" t="s">
        <v>134</v>
      </c>
      <c r="AD2970" s="0" t="s">
        <v>134</v>
      </c>
      <c r="AE2970" s="0" t="s">
        <v>134</v>
      </c>
      <c r="AF2970" s="0" t="s">
        <v>134</v>
      </c>
      <c r="AG2970" s="0" t="s">
        <v>134</v>
      </c>
      <c r="AH2970" s="0" t="s">
        <v>134</v>
      </c>
      <c r="AI2970" s="0" t="s">
        <v>134</v>
      </c>
      <c r="AJ2970" s="0" t="s">
        <v>134</v>
      </c>
      <c r="AK2970" s="0" t="s">
        <v>134</v>
      </c>
      <c r="AL2970" s="0" t="s">
        <v>134</v>
      </c>
      <c r="AM2970" s="0" t="s">
        <v>134</v>
      </c>
      <c r="AN2970" s="0" t="s">
        <v>134</v>
      </c>
      <c r="AO2970" s="0" t="s">
        <v>134</v>
      </c>
      <c r="AP2970" s="0" t="s">
        <v>134</v>
      </c>
      <c r="AQ2970" s="0" t="s">
        <v>134</v>
      </c>
      <c r="AR2970" s="0" t="s">
        <v>134</v>
      </c>
      <c r="AS2970" s="0" t="s">
        <v>134</v>
      </c>
      <c r="AT2970" s="0" t="s">
        <v>134</v>
      </c>
      <c r="AU2970" s="0" t="s">
        <v>134</v>
      </c>
      <c r="AV2970" s="0" t="s">
        <v>134</v>
      </c>
      <c r="AW2970" s="0" t="s">
        <v>134</v>
      </c>
      <c r="AX2970" s="0" t="s">
        <v>134</v>
      </c>
      <c r="AY2970" s="0" t="s">
        <v>134</v>
      </c>
      <c r="AZ2970" s="0" t="s">
        <v>134</v>
      </c>
      <c r="BA2970" s="0" t="s">
        <v>134</v>
      </c>
      <c r="BB2970" s="0" t="s">
        <v>134</v>
      </c>
      <c r="BC2970" s="0" t="s">
        <v>134</v>
      </c>
      <c r="BD2970" s="0" t="s">
        <v>134</v>
      </c>
      <c r="BE2970" s="0" t="s">
        <v>134</v>
      </c>
      <c r="BF2970" s="0" t="s">
        <v>134</v>
      </c>
      <c r="BG2970" s="0" t="s">
        <v>134</v>
      </c>
      <c r="BH2970" s="0" t="s">
        <v>134</v>
      </c>
      <c r="BI2970" s="0" t="s">
        <v>134</v>
      </c>
      <c r="BJ2970" s="0" t="s">
        <v>134</v>
      </c>
      <c r="BK2970" s="0" t="s">
        <v>134</v>
      </c>
      <c r="BL2970" s="0" t="s">
        <v>134</v>
      </c>
      <c r="BM2970" s="0" t="s">
        <v>134</v>
      </c>
      <c r="BN2970" s="0" t="s">
        <v>134</v>
      </c>
      <c r="BO2970" s="0" t="s">
        <v>134</v>
      </c>
      <c r="BP2970" s="0" t="s">
        <v>134</v>
      </c>
      <c r="BQ2970" s="0" t="s">
        <v>134</v>
      </c>
      <c r="BR2970" s="0" t="s">
        <v>134</v>
      </c>
      <c r="BS2970" s="0" t="s">
        <v>134</v>
      </c>
      <c r="BT2970" s="0" t="s">
        <v>134</v>
      </c>
      <c r="BU2970" s="0" t="s">
        <v>134</v>
      </c>
      <c r="BV2970" s="0" t="s">
        <v>134</v>
      </c>
      <c r="BW2970" s="0" t="s">
        <v>134</v>
      </c>
      <c r="BX2970" s="0" t="s">
        <v>134</v>
      </c>
      <c r="BZ2970" s="0" t="s">
        <v>134</v>
      </c>
      <c r="CA2970" s="0" t="s">
        <v>134</v>
      </c>
      <c r="CB2970" s="0" t="s">
        <v>134</v>
      </c>
      <c r="CC2970" s="0" t="s">
        <v>134</v>
      </c>
      <c r="CD2970" s="0" t="s">
        <v>134</v>
      </c>
      <c r="CE2970" s="0" t="s">
        <v>134</v>
      </c>
    </row>
    <row r="2971" customFormat="false" ht="12.75" hidden="false" customHeight="false" outlineLevel="0" collapsed="false">
      <c r="E2971" s="9" t="s">
        <v>134</v>
      </c>
      <c r="F2971" s="9" t="s">
        <v>134</v>
      </c>
      <c r="G2971" s="9" t="s">
        <v>134</v>
      </c>
      <c r="Q2971" s="0" t="s">
        <v>134</v>
      </c>
      <c r="R2971" s="0" t="s">
        <v>134</v>
      </c>
      <c r="S2971" s="0" t="s">
        <v>134</v>
      </c>
      <c r="T2971" s="0" t="s">
        <v>134</v>
      </c>
      <c r="U2971" s="0" t="s">
        <v>134</v>
      </c>
      <c r="V2971" s="0" t="s">
        <v>134</v>
      </c>
      <c r="W2971" s="0" t="s">
        <v>134</v>
      </c>
      <c r="X2971" s="0" t="s">
        <v>134</v>
      </c>
      <c r="Y2971" s="0" t="s">
        <v>134</v>
      </c>
      <c r="Z2971" s="0" t="s">
        <v>134</v>
      </c>
      <c r="AA2971" s="0" t="s">
        <v>134</v>
      </c>
      <c r="AB2971" s="0" t="s">
        <v>134</v>
      </c>
      <c r="AC2971" s="0" t="s">
        <v>134</v>
      </c>
      <c r="AD2971" s="0" t="s">
        <v>134</v>
      </c>
      <c r="AE2971" s="0" t="s">
        <v>134</v>
      </c>
      <c r="AF2971" s="0" t="s">
        <v>134</v>
      </c>
      <c r="AG2971" s="0" t="s">
        <v>134</v>
      </c>
      <c r="AH2971" s="0" t="s">
        <v>134</v>
      </c>
      <c r="AI2971" s="0" t="s">
        <v>134</v>
      </c>
      <c r="AJ2971" s="0" t="s">
        <v>134</v>
      </c>
      <c r="AK2971" s="0" t="s">
        <v>134</v>
      </c>
      <c r="AL2971" s="0" t="s">
        <v>134</v>
      </c>
      <c r="AM2971" s="0" t="s">
        <v>134</v>
      </c>
      <c r="AN2971" s="0" t="s">
        <v>134</v>
      </c>
      <c r="AO2971" s="0" t="s">
        <v>134</v>
      </c>
      <c r="AP2971" s="0" t="s">
        <v>134</v>
      </c>
      <c r="AQ2971" s="0" t="s">
        <v>134</v>
      </c>
      <c r="AR2971" s="0" t="s">
        <v>134</v>
      </c>
      <c r="AS2971" s="0" t="s">
        <v>134</v>
      </c>
      <c r="AT2971" s="0" t="s">
        <v>134</v>
      </c>
      <c r="AU2971" s="0" t="s">
        <v>134</v>
      </c>
      <c r="AV2971" s="0" t="s">
        <v>134</v>
      </c>
      <c r="AW2971" s="0" t="s">
        <v>134</v>
      </c>
      <c r="AX2971" s="0" t="s">
        <v>134</v>
      </c>
      <c r="AY2971" s="0" t="s">
        <v>134</v>
      </c>
      <c r="AZ2971" s="0" t="s">
        <v>134</v>
      </c>
      <c r="BA2971" s="0" t="s">
        <v>134</v>
      </c>
      <c r="BB2971" s="0" t="s">
        <v>134</v>
      </c>
      <c r="BC2971" s="0" t="s">
        <v>134</v>
      </c>
      <c r="BD2971" s="0" t="s">
        <v>134</v>
      </c>
      <c r="BE2971" s="0" t="s">
        <v>134</v>
      </c>
      <c r="BF2971" s="0" t="s">
        <v>134</v>
      </c>
      <c r="BG2971" s="0" t="s">
        <v>134</v>
      </c>
      <c r="BH2971" s="0" t="s">
        <v>134</v>
      </c>
      <c r="BI2971" s="0" t="s">
        <v>134</v>
      </c>
      <c r="BJ2971" s="0" t="s">
        <v>134</v>
      </c>
      <c r="BK2971" s="0" t="s">
        <v>134</v>
      </c>
      <c r="BL2971" s="0" t="s">
        <v>134</v>
      </c>
      <c r="BM2971" s="0" t="s">
        <v>134</v>
      </c>
      <c r="BN2971" s="0" t="s">
        <v>134</v>
      </c>
      <c r="BO2971" s="0" t="s">
        <v>134</v>
      </c>
      <c r="BP2971" s="0" t="s">
        <v>134</v>
      </c>
      <c r="BQ2971" s="0" t="s">
        <v>134</v>
      </c>
      <c r="BR2971" s="0" t="s">
        <v>134</v>
      </c>
      <c r="BS2971" s="0" t="s">
        <v>134</v>
      </c>
      <c r="BT2971" s="0" t="s">
        <v>134</v>
      </c>
      <c r="BU2971" s="0" t="s">
        <v>134</v>
      </c>
      <c r="BV2971" s="0" t="s">
        <v>134</v>
      </c>
      <c r="BW2971" s="0" t="s">
        <v>134</v>
      </c>
      <c r="BX2971" s="0" t="s">
        <v>134</v>
      </c>
      <c r="BZ2971" s="0" t="s">
        <v>134</v>
      </c>
      <c r="CA2971" s="0" t="s">
        <v>134</v>
      </c>
      <c r="CB2971" s="0" t="s">
        <v>134</v>
      </c>
      <c r="CC2971" s="0" t="s">
        <v>134</v>
      </c>
      <c r="CD2971" s="0" t="s">
        <v>134</v>
      </c>
      <c r="CE2971" s="0" t="s">
        <v>134</v>
      </c>
    </row>
    <row r="2972" customFormat="false" ht="12.75" hidden="false" customHeight="false" outlineLevel="0" collapsed="false">
      <c r="E2972" s="9" t="s">
        <v>134</v>
      </c>
      <c r="F2972" s="9" t="s">
        <v>134</v>
      </c>
      <c r="G2972" s="9" t="s">
        <v>134</v>
      </c>
      <c r="Q2972" s="0" t="s">
        <v>134</v>
      </c>
      <c r="R2972" s="0" t="s">
        <v>134</v>
      </c>
      <c r="S2972" s="0" t="s">
        <v>134</v>
      </c>
      <c r="T2972" s="0" t="s">
        <v>134</v>
      </c>
      <c r="U2972" s="0" t="s">
        <v>134</v>
      </c>
      <c r="V2972" s="0" t="s">
        <v>134</v>
      </c>
      <c r="W2972" s="0" t="s">
        <v>134</v>
      </c>
      <c r="X2972" s="0" t="s">
        <v>134</v>
      </c>
      <c r="Y2972" s="0" t="s">
        <v>134</v>
      </c>
      <c r="Z2972" s="0" t="s">
        <v>134</v>
      </c>
      <c r="AA2972" s="0" t="s">
        <v>134</v>
      </c>
      <c r="AB2972" s="0" t="s">
        <v>134</v>
      </c>
      <c r="AC2972" s="0" t="s">
        <v>134</v>
      </c>
      <c r="AD2972" s="0" t="s">
        <v>134</v>
      </c>
      <c r="AE2972" s="0" t="s">
        <v>134</v>
      </c>
      <c r="AF2972" s="0" t="s">
        <v>134</v>
      </c>
      <c r="AG2972" s="0" t="s">
        <v>134</v>
      </c>
      <c r="AH2972" s="0" t="s">
        <v>134</v>
      </c>
      <c r="AI2972" s="0" t="s">
        <v>134</v>
      </c>
      <c r="AJ2972" s="0" t="s">
        <v>134</v>
      </c>
      <c r="AK2972" s="0" t="s">
        <v>134</v>
      </c>
      <c r="AL2972" s="0" t="s">
        <v>134</v>
      </c>
      <c r="AM2972" s="0" t="s">
        <v>134</v>
      </c>
      <c r="AN2972" s="0" t="s">
        <v>134</v>
      </c>
      <c r="AO2972" s="0" t="s">
        <v>134</v>
      </c>
      <c r="AP2972" s="0" t="s">
        <v>134</v>
      </c>
      <c r="AQ2972" s="0" t="s">
        <v>134</v>
      </c>
      <c r="AR2972" s="0" t="s">
        <v>134</v>
      </c>
      <c r="AS2972" s="0" t="s">
        <v>134</v>
      </c>
      <c r="AT2972" s="0" t="s">
        <v>134</v>
      </c>
      <c r="AU2972" s="0" t="s">
        <v>134</v>
      </c>
      <c r="AV2972" s="0" t="s">
        <v>134</v>
      </c>
      <c r="AW2972" s="0" t="s">
        <v>134</v>
      </c>
      <c r="AX2972" s="0" t="s">
        <v>134</v>
      </c>
      <c r="AY2972" s="0" t="s">
        <v>134</v>
      </c>
      <c r="AZ2972" s="0" t="s">
        <v>134</v>
      </c>
      <c r="BA2972" s="0" t="s">
        <v>134</v>
      </c>
      <c r="BB2972" s="0" t="s">
        <v>134</v>
      </c>
      <c r="BC2972" s="0" t="s">
        <v>134</v>
      </c>
      <c r="BD2972" s="0" t="s">
        <v>134</v>
      </c>
      <c r="BE2972" s="0" t="s">
        <v>134</v>
      </c>
      <c r="BF2972" s="0" t="s">
        <v>134</v>
      </c>
      <c r="BG2972" s="0" t="s">
        <v>134</v>
      </c>
      <c r="BH2972" s="0" t="s">
        <v>134</v>
      </c>
      <c r="BI2972" s="0" t="s">
        <v>134</v>
      </c>
      <c r="BJ2972" s="0" t="s">
        <v>134</v>
      </c>
      <c r="BK2972" s="0" t="s">
        <v>134</v>
      </c>
      <c r="BL2972" s="0" t="s">
        <v>134</v>
      </c>
      <c r="BM2972" s="0" t="s">
        <v>134</v>
      </c>
      <c r="BN2972" s="0" t="s">
        <v>134</v>
      </c>
      <c r="BO2972" s="0" t="s">
        <v>134</v>
      </c>
      <c r="BP2972" s="0" t="s">
        <v>134</v>
      </c>
      <c r="BQ2972" s="0" t="s">
        <v>134</v>
      </c>
      <c r="BR2972" s="0" t="s">
        <v>134</v>
      </c>
      <c r="BS2972" s="0" t="s">
        <v>134</v>
      </c>
      <c r="BT2972" s="0" t="s">
        <v>134</v>
      </c>
      <c r="BU2972" s="0" t="s">
        <v>134</v>
      </c>
      <c r="BV2972" s="0" t="s">
        <v>134</v>
      </c>
      <c r="BW2972" s="0" t="s">
        <v>134</v>
      </c>
      <c r="BX2972" s="0" t="s">
        <v>134</v>
      </c>
      <c r="BZ2972" s="0" t="s">
        <v>134</v>
      </c>
      <c r="CA2972" s="0" t="s">
        <v>134</v>
      </c>
      <c r="CB2972" s="0" t="s">
        <v>134</v>
      </c>
      <c r="CC2972" s="0" t="s">
        <v>134</v>
      </c>
      <c r="CD2972" s="0" t="s">
        <v>134</v>
      </c>
      <c r="CE2972" s="0" t="s">
        <v>134</v>
      </c>
    </row>
    <row r="2973" customFormat="false" ht="12.75" hidden="false" customHeight="false" outlineLevel="0" collapsed="false">
      <c r="E2973" s="9" t="s">
        <v>134</v>
      </c>
      <c r="F2973" s="9" t="s">
        <v>134</v>
      </c>
      <c r="G2973" s="9" t="s">
        <v>134</v>
      </c>
      <c r="Q2973" s="0" t="s">
        <v>134</v>
      </c>
      <c r="R2973" s="0" t="s">
        <v>134</v>
      </c>
      <c r="S2973" s="0" t="s">
        <v>134</v>
      </c>
      <c r="T2973" s="0" t="s">
        <v>134</v>
      </c>
      <c r="U2973" s="0" t="s">
        <v>134</v>
      </c>
      <c r="V2973" s="0" t="s">
        <v>134</v>
      </c>
      <c r="W2973" s="0" t="s">
        <v>134</v>
      </c>
      <c r="X2973" s="0" t="s">
        <v>134</v>
      </c>
      <c r="Y2973" s="0" t="s">
        <v>134</v>
      </c>
      <c r="Z2973" s="0" t="s">
        <v>134</v>
      </c>
      <c r="AA2973" s="0" t="s">
        <v>134</v>
      </c>
      <c r="AB2973" s="0" t="s">
        <v>134</v>
      </c>
      <c r="AC2973" s="0" t="s">
        <v>134</v>
      </c>
      <c r="AD2973" s="0" t="s">
        <v>134</v>
      </c>
      <c r="AE2973" s="0" t="s">
        <v>134</v>
      </c>
      <c r="AF2973" s="0" t="s">
        <v>134</v>
      </c>
      <c r="AG2973" s="0" t="s">
        <v>134</v>
      </c>
      <c r="AH2973" s="0" t="s">
        <v>134</v>
      </c>
      <c r="AI2973" s="0" t="s">
        <v>134</v>
      </c>
      <c r="AJ2973" s="0" t="s">
        <v>134</v>
      </c>
      <c r="AK2973" s="0" t="s">
        <v>134</v>
      </c>
      <c r="AL2973" s="0" t="s">
        <v>134</v>
      </c>
      <c r="AM2973" s="0" t="s">
        <v>134</v>
      </c>
      <c r="AN2973" s="0" t="s">
        <v>134</v>
      </c>
      <c r="AO2973" s="0" t="s">
        <v>134</v>
      </c>
      <c r="AP2973" s="0" t="s">
        <v>134</v>
      </c>
      <c r="AQ2973" s="0" t="s">
        <v>134</v>
      </c>
      <c r="AR2973" s="0" t="s">
        <v>134</v>
      </c>
      <c r="AS2973" s="0" t="s">
        <v>134</v>
      </c>
      <c r="AT2973" s="0" t="s">
        <v>134</v>
      </c>
      <c r="AU2973" s="0" t="s">
        <v>134</v>
      </c>
      <c r="AV2973" s="0" t="s">
        <v>134</v>
      </c>
      <c r="AW2973" s="0" t="s">
        <v>134</v>
      </c>
      <c r="AX2973" s="0" t="s">
        <v>134</v>
      </c>
      <c r="AY2973" s="0" t="s">
        <v>134</v>
      </c>
      <c r="AZ2973" s="0" t="s">
        <v>134</v>
      </c>
      <c r="BA2973" s="0" t="s">
        <v>134</v>
      </c>
      <c r="BB2973" s="0" t="s">
        <v>134</v>
      </c>
      <c r="BC2973" s="0" t="s">
        <v>134</v>
      </c>
      <c r="BD2973" s="0" t="s">
        <v>134</v>
      </c>
      <c r="BE2973" s="0" t="s">
        <v>134</v>
      </c>
      <c r="BF2973" s="0" t="s">
        <v>134</v>
      </c>
      <c r="BG2973" s="0" t="s">
        <v>134</v>
      </c>
      <c r="BH2973" s="0" t="s">
        <v>134</v>
      </c>
      <c r="BI2973" s="0" t="s">
        <v>134</v>
      </c>
      <c r="BJ2973" s="0" t="s">
        <v>134</v>
      </c>
      <c r="BK2973" s="0" t="s">
        <v>134</v>
      </c>
      <c r="BL2973" s="0" t="s">
        <v>134</v>
      </c>
      <c r="BM2973" s="0" t="s">
        <v>134</v>
      </c>
      <c r="BN2973" s="0" t="s">
        <v>134</v>
      </c>
      <c r="BO2973" s="0" t="s">
        <v>134</v>
      </c>
      <c r="BP2973" s="0" t="s">
        <v>134</v>
      </c>
      <c r="BQ2973" s="0" t="s">
        <v>134</v>
      </c>
      <c r="BR2973" s="0" t="s">
        <v>134</v>
      </c>
      <c r="BS2973" s="0" t="s">
        <v>134</v>
      </c>
      <c r="BT2973" s="0" t="s">
        <v>134</v>
      </c>
      <c r="BU2973" s="0" t="s">
        <v>134</v>
      </c>
      <c r="BV2973" s="0" t="s">
        <v>134</v>
      </c>
      <c r="BW2973" s="0" t="s">
        <v>134</v>
      </c>
      <c r="BX2973" s="0" t="s">
        <v>134</v>
      </c>
      <c r="BZ2973" s="0" t="s">
        <v>134</v>
      </c>
      <c r="CA2973" s="0" t="s">
        <v>134</v>
      </c>
      <c r="CB2973" s="0" t="s">
        <v>134</v>
      </c>
      <c r="CC2973" s="0" t="s">
        <v>134</v>
      </c>
      <c r="CD2973" s="0" t="s">
        <v>134</v>
      </c>
      <c r="CE2973" s="0" t="s">
        <v>134</v>
      </c>
    </row>
    <row r="2974" customFormat="false" ht="12.75" hidden="false" customHeight="false" outlineLevel="0" collapsed="false">
      <c r="E2974" s="9" t="s">
        <v>134</v>
      </c>
      <c r="F2974" s="9" t="s">
        <v>134</v>
      </c>
      <c r="G2974" s="9" t="s">
        <v>134</v>
      </c>
      <c r="Q2974" s="0" t="s">
        <v>134</v>
      </c>
      <c r="R2974" s="0" t="s">
        <v>134</v>
      </c>
      <c r="S2974" s="0" t="s">
        <v>134</v>
      </c>
      <c r="T2974" s="0" t="s">
        <v>134</v>
      </c>
      <c r="U2974" s="0" t="s">
        <v>134</v>
      </c>
      <c r="V2974" s="0" t="s">
        <v>134</v>
      </c>
      <c r="W2974" s="0" t="s">
        <v>134</v>
      </c>
      <c r="X2974" s="0" t="s">
        <v>134</v>
      </c>
      <c r="Y2974" s="0" t="s">
        <v>134</v>
      </c>
      <c r="Z2974" s="0" t="s">
        <v>134</v>
      </c>
      <c r="AA2974" s="0" t="s">
        <v>134</v>
      </c>
      <c r="AB2974" s="0" t="s">
        <v>134</v>
      </c>
      <c r="AC2974" s="0" t="s">
        <v>134</v>
      </c>
      <c r="AD2974" s="0" t="s">
        <v>134</v>
      </c>
      <c r="AE2974" s="0" t="s">
        <v>134</v>
      </c>
      <c r="AF2974" s="0" t="s">
        <v>134</v>
      </c>
      <c r="AG2974" s="0" t="s">
        <v>134</v>
      </c>
      <c r="AH2974" s="0" t="s">
        <v>134</v>
      </c>
      <c r="AI2974" s="0" t="s">
        <v>134</v>
      </c>
      <c r="AJ2974" s="0" t="s">
        <v>134</v>
      </c>
      <c r="AK2974" s="0" t="s">
        <v>134</v>
      </c>
      <c r="AL2974" s="0" t="s">
        <v>134</v>
      </c>
      <c r="AM2974" s="0" t="s">
        <v>134</v>
      </c>
      <c r="AN2974" s="0" t="s">
        <v>134</v>
      </c>
      <c r="AO2974" s="0" t="s">
        <v>134</v>
      </c>
      <c r="AP2974" s="0" t="s">
        <v>134</v>
      </c>
      <c r="AQ2974" s="0" t="s">
        <v>134</v>
      </c>
      <c r="AR2974" s="0" t="s">
        <v>134</v>
      </c>
      <c r="AS2974" s="0" t="s">
        <v>134</v>
      </c>
      <c r="AT2974" s="0" t="s">
        <v>134</v>
      </c>
      <c r="AU2974" s="0" t="s">
        <v>134</v>
      </c>
      <c r="AV2974" s="0" t="s">
        <v>134</v>
      </c>
      <c r="AW2974" s="0" t="s">
        <v>134</v>
      </c>
      <c r="AX2974" s="0" t="s">
        <v>134</v>
      </c>
      <c r="AY2974" s="0" t="s">
        <v>134</v>
      </c>
      <c r="AZ2974" s="0" t="s">
        <v>134</v>
      </c>
      <c r="BA2974" s="0" t="s">
        <v>134</v>
      </c>
      <c r="BB2974" s="0" t="s">
        <v>134</v>
      </c>
      <c r="BC2974" s="0" t="s">
        <v>134</v>
      </c>
      <c r="BD2974" s="0" t="s">
        <v>134</v>
      </c>
      <c r="BE2974" s="0" t="s">
        <v>134</v>
      </c>
      <c r="BF2974" s="0" t="s">
        <v>134</v>
      </c>
      <c r="BG2974" s="0" t="s">
        <v>134</v>
      </c>
      <c r="BH2974" s="0" t="s">
        <v>134</v>
      </c>
      <c r="BI2974" s="0" t="s">
        <v>134</v>
      </c>
      <c r="BJ2974" s="0" t="s">
        <v>134</v>
      </c>
      <c r="BK2974" s="0" t="s">
        <v>134</v>
      </c>
      <c r="BL2974" s="0" t="s">
        <v>134</v>
      </c>
      <c r="BM2974" s="0" t="s">
        <v>134</v>
      </c>
      <c r="BN2974" s="0" t="s">
        <v>134</v>
      </c>
      <c r="BO2974" s="0" t="s">
        <v>134</v>
      </c>
      <c r="BP2974" s="0" t="s">
        <v>134</v>
      </c>
      <c r="BQ2974" s="0" t="s">
        <v>134</v>
      </c>
      <c r="BR2974" s="0" t="s">
        <v>134</v>
      </c>
      <c r="BS2974" s="0" t="s">
        <v>134</v>
      </c>
      <c r="BT2974" s="0" t="s">
        <v>134</v>
      </c>
      <c r="BU2974" s="0" t="s">
        <v>134</v>
      </c>
      <c r="BV2974" s="0" t="s">
        <v>134</v>
      </c>
      <c r="BW2974" s="0" t="s">
        <v>134</v>
      </c>
      <c r="BX2974" s="0" t="s">
        <v>134</v>
      </c>
      <c r="BZ2974" s="0" t="s">
        <v>134</v>
      </c>
      <c r="CA2974" s="0" t="s">
        <v>134</v>
      </c>
      <c r="CB2974" s="0" t="s">
        <v>134</v>
      </c>
      <c r="CC2974" s="0" t="s">
        <v>134</v>
      </c>
      <c r="CD2974" s="0" t="s">
        <v>134</v>
      </c>
      <c r="CE2974" s="0" t="s">
        <v>134</v>
      </c>
    </row>
    <row r="2975" customFormat="false" ht="12.75" hidden="false" customHeight="false" outlineLevel="0" collapsed="false">
      <c r="E2975" s="9" t="s">
        <v>134</v>
      </c>
      <c r="F2975" s="9" t="s">
        <v>134</v>
      </c>
      <c r="G2975" s="9" t="s">
        <v>134</v>
      </c>
      <c r="Q2975" s="0" t="s">
        <v>134</v>
      </c>
      <c r="R2975" s="0" t="s">
        <v>134</v>
      </c>
      <c r="S2975" s="0" t="s">
        <v>134</v>
      </c>
      <c r="T2975" s="0" t="s">
        <v>134</v>
      </c>
      <c r="U2975" s="0" t="s">
        <v>134</v>
      </c>
      <c r="V2975" s="0" t="s">
        <v>134</v>
      </c>
      <c r="W2975" s="0" t="s">
        <v>134</v>
      </c>
      <c r="X2975" s="0" t="s">
        <v>134</v>
      </c>
      <c r="Y2975" s="0" t="s">
        <v>134</v>
      </c>
      <c r="Z2975" s="0" t="s">
        <v>134</v>
      </c>
      <c r="AA2975" s="0" t="s">
        <v>134</v>
      </c>
      <c r="AB2975" s="0" t="s">
        <v>134</v>
      </c>
      <c r="AC2975" s="0" t="s">
        <v>134</v>
      </c>
      <c r="AD2975" s="0" t="s">
        <v>134</v>
      </c>
      <c r="AE2975" s="0" t="s">
        <v>134</v>
      </c>
      <c r="AF2975" s="0" t="s">
        <v>134</v>
      </c>
      <c r="AG2975" s="0" t="s">
        <v>134</v>
      </c>
      <c r="AH2975" s="0" t="s">
        <v>134</v>
      </c>
      <c r="AI2975" s="0" t="s">
        <v>134</v>
      </c>
      <c r="AJ2975" s="0" t="s">
        <v>134</v>
      </c>
      <c r="AK2975" s="0" t="s">
        <v>134</v>
      </c>
      <c r="AL2975" s="0" t="s">
        <v>134</v>
      </c>
      <c r="AM2975" s="0" t="s">
        <v>134</v>
      </c>
      <c r="AN2975" s="0" t="s">
        <v>134</v>
      </c>
      <c r="AO2975" s="0" t="s">
        <v>134</v>
      </c>
      <c r="AP2975" s="0" t="s">
        <v>134</v>
      </c>
      <c r="AQ2975" s="0" t="s">
        <v>134</v>
      </c>
      <c r="AR2975" s="0" t="s">
        <v>134</v>
      </c>
      <c r="AS2975" s="0" t="s">
        <v>134</v>
      </c>
      <c r="AT2975" s="0" t="s">
        <v>134</v>
      </c>
      <c r="AU2975" s="0" t="s">
        <v>134</v>
      </c>
      <c r="AV2975" s="0" t="s">
        <v>134</v>
      </c>
      <c r="AW2975" s="0" t="s">
        <v>134</v>
      </c>
      <c r="AX2975" s="0" t="s">
        <v>134</v>
      </c>
      <c r="AY2975" s="0" t="s">
        <v>134</v>
      </c>
      <c r="AZ2975" s="0" t="s">
        <v>134</v>
      </c>
      <c r="BA2975" s="0" t="s">
        <v>134</v>
      </c>
      <c r="BB2975" s="0" t="s">
        <v>134</v>
      </c>
      <c r="BC2975" s="0" t="s">
        <v>134</v>
      </c>
      <c r="BD2975" s="0" t="s">
        <v>134</v>
      </c>
      <c r="BE2975" s="0" t="s">
        <v>134</v>
      </c>
      <c r="BF2975" s="0" t="s">
        <v>134</v>
      </c>
      <c r="BG2975" s="0" t="s">
        <v>134</v>
      </c>
      <c r="BH2975" s="0" t="s">
        <v>134</v>
      </c>
      <c r="BI2975" s="0" t="s">
        <v>134</v>
      </c>
      <c r="BJ2975" s="0" t="s">
        <v>134</v>
      </c>
      <c r="BK2975" s="0" t="s">
        <v>134</v>
      </c>
      <c r="BL2975" s="0" t="s">
        <v>134</v>
      </c>
      <c r="BM2975" s="0" t="s">
        <v>134</v>
      </c>
      <c r="BN2975" s="0" t="s">
        <v>134</v>
      </c>
      <c r="BO2975" s="0" t="s">
        <v>134</v>
      </c>
      <c r="BP2975" s="0" t="s">
        <v>134</v>
      </c>
      <c r="BQ2975" s="0" t="s">
        <v>134</v>
      </c>
      <c r="BR2975" s="0" t="s">
        <v>134</v>
      </c>
      <c r="BS2975" s="0" t="s">
        <v>134</v>
      </c>
      <c r="BT2975" s="0" t="s">
        <v>134</v>
      </c>
      <c r="BU2975" s="0" t="s">
        <v>134</v>
      </c>
      <c r="BV2975" s="0" t="s">
        <v>134</v>
      </c>
      <c r="BW2975" s="0" t="s">
        <v>134</v>
      </c>
      <c r="BX2975" s="0" t="s">
        <v>134</v>
      </c>
      <c r="BZ2975" s="0" t="s">
        <v>134</v>
      </c>
      <c r="CA2975" s="0" t="s">
        <v>134</v>
      </c>
      <c r="CB2975" s="0" t="s">
        <v>134</v>
      </c>
      <c r="CC2975" s="0" t="s">
        <v>134</v>
      </c>
      <c r="CD2975" s="0" t="s">
        <v>134</v>
      </c>
      <c r="CE2975" s="0" t="s">
        <v>134</v>
      </c>
    </row>
    <row r="2976" customFormat="false" ht="12.75" hidden="false" customHeight="false" outlineLevel="0" collapsed="false">
      <c r="E2976" s="9" t="s">
        <v>134</v>
      </c>
      <c r="F2976" s="9" t="s">
        <v>134</v>
      </c>
      <c r="G2976" s="9" t="s">
        <v>134</v>
      </c>
      <c r="Q2976" s="0" t="s">
        <v>134</v>
      </c>
      <c r="R2976" s="0" t="s">
        <v>134</v>
      </c>
      <c r="S2976" s="0" t="s">
        <v>134</v>
      </c>
      <c r="T2976" s="0" t="s">
        <v>134</v>
      </c>
      <c r="U2976" s="0" t="s">
        <v>134</v>
      </c>
      <c r="V2976" s="0" t="s">
        <v>134</v>
      </c>
      <c r="W2976" s="0" t="s">
        <v>134</v>
      </c>
      <c r="X2976" s="0" t="s">
        <v>134</v>
      </c>
      <c r="Y2976" s="0" t="s">
        <v>134</v>
      </c>
      <c r="Z2976" s="0" t="s">
        <v>134</v>
      </c>
      <c r="AA2976" s="0" t="s">
        <v>134</v>
      </c>
      <c r="AB2976" s="0" t="s">
        <v>134</v>
      </c>
      <c r="AC2976" s="0" t="s">
        <v>134</v>
      </c>
      <c r="AD2976" s="0" t="s">
        <v>134</v>
      </c>
      <c r="AE2976" s="0" t="s">
        <v>134</v>
      </c>
      <c r="AF2976" s="0" t="s">
        <v>134</v>
      </c>
      <c r="AG2976" s="0" t="s">
        <v>134</v>
      </c>
      <c r="AH2976" s="0" t="s">
        <v>134</v>
      </c>
      <c r="AI2976" s="0" t="s">
        <v>134</v>
      </c>
      <c r="AJ2976" s="0" t="s">
        <v>134</v>
      </c>
      <c r="AK2976" s="0" t="s">
        <v>134</v>
      </c>
      <c r="AL2976" s="0" t="s">
        <v>134</v>
      </c>
      <c r="AM2976" s="0" t="s">
        <v>134</v>
      </c>
      <c r="AN2976" s="0" t="s">
        <v>134</v>
      </c>
      <c r="AO2976" s="0" t="s">
        <v>134</v>
      </c>
      <c r="AP2976" s="0" t="s">
        <v>134</v>
      </c>
      <c r="AQ2976" s="0" t="s">
        <v>134</v>
      </c>
      <c r="AR2976" s="0" t="s">
        <v>134</v>
      </c>
      <c r="AS2976" s="0" t="s">
        <v>134</v>
      </c>
      <c r="AT2976" s="0" t="s">
        <v>134</v>
      </c>
      <c r="AU2976" s="0" t="s">
        <v>134</v>
      </c>
      <c r="AV2976" s="0" t="s">
        <v>134</v>
      </c>
      <c r="AW2976" s="0" t="s">
        <v>134</v>
      </c>
      <c r="AX2976" s="0" t="s">
        <v>134</v>
      </c>
      <c r="AY2976" s="0" t="s">
        <v>134</v>
      </c>
      <c r="AZ2976" s="0" t="s">
        <v>134</v>
      </c>
      <c r="BA2976" s="0" t="s">
        <v>134</v>
      </c>
      <c r="BB2976" s="0" t="s">
        <v>134</v>
      </c>
      <c r="BC2976" s="0" t="s">
        <v>134</v>
      </c>
      <c r="BD2976" s="0" t="s">
        <v>134</v>
      </c>
      <c r="BE2976" s="0" t="s">
        <v>134</v>
      </c>
      <c r="BF2976" s="0" t="s">
        <v>134</v>
      </c>
      <c r="BG2976" s="0" t="s">
        <v>134</v>
      </c>
      <c r="BH2976" s="0" t="s">
        <v>134</v>
      </c>
      <c r="BI2976" s="0" t="s">
        <v>134</v>
      </c>
      <c r="BJ2976" s="0" t="s">
        <v>134</v>
      </c>
      <c r="BK2976" s="0" t="s">
        <v>134</v>
      </c>
      <c r="BL2976" s="0" t="s">
        <v>134</v>
      </c>
      <c r="BM2976" s="0" t="s">
        <v>134</v>
      </c>
      <c r="BN2976" s="0" t="s">
        <v>134</v>
      </c>
      <c r="BO2976" s="0" t="s">
        <v>134</v>
      </c>
      <c r="BP2976" s="0" t="s">
        <v>134</v>
      </c>
      <c r="BQ2976" s="0" t="s">
        <v>134</v>
      </c>
      <c r="BR2976" s="0" t="s">
        <v>134</v>
      </c>
      <c r="BS2976" s="0" t="s">
        <v>134</v>
      </c>
      <c r="BT2976" s="0" t="s">
        <v>134</v>
      </c>
      <c r="BU2976" s="0" t="s">
        <v>134</v>
      </c>
      <c r="BV2976" s="0" t="s">
        <v>134</v>
      </c>
      <c r="BW2976" s="0" t="s">
        <v>134</v>
      </c>
      <c r="BX2976" s="0" t="s">
        <v>134</v>
      </c>
      <c r="BZ2976" s="0" t="s">
        <v>134</v>
      </c>
      <c r="CA2976" s="0" t="s">
        <v>134</v>
      </c>
      <c r="CB2976" s="0" t="s">
        <v>134</v>
      </c>
      <c r="CC2976" s="0" t="s">
        <v>134</v>
      </c>
      <c r="CD2976" s="0" t="s">
        <v>134</v>
      </c>
      <c r="CE2976" s="0" t="s">
        <v>134</v>
      </c>
    </row>
    <row r="2977" customFormat="false" ht="12.75" hidden="false" customHeight="false" outlineLevel="0" collapsed="false">
      <c r="E2977" s="9" t="s">
        <v>134</v>
      </c>
      <c r="F2977" s="9" t="s">
        <v>134</v>
      </c>
      <c r="G2977" s="9" t="s">
        <v>134</v>
      </c>
      <c r="Q2977" s="0" t="s">
        <v>134</v>
      </c>
      <c r="R2977" s="0" t="s">
        <v>134</v>
      </c>
      <c r="S2977" s="0" t="s">
        <v>134</v>
      </c>
      <c r="T2977" s="0" t="s">
        <v>134</v>
      </c>
      <c r="U2977" s="0" t="s">
        <v>134</v>
      </c>
      <c r="V2977" s="0" t="s">
        <v>134</v>
      </c>
      <c r="W2977" s="0" t="s">
        <v>134</v>
      </c>
      <c r="X2977" s="0" t="s">
        <v>134</v>
      </c>
      <c r="Y2977" s="0" t="s">
        <v>134</v>
      </c>
      <c r="Z2977" s="0" t="s">
        <v>134</v>
      </c>
      <c r="AA2977" s="0" t="s">
        <v>134</v>
      </c>
      <c r="AB2977" s="0" t="s">
        <v>134</v>
      </c>
      <c r="AC2977" s="0" t="s">
        <v>134</v>
      </c>
      <c r="AD2977" s="0" t="s">
        <v>134</v>
      </c>
      <c r="AE2977" s="0" t="s">
        <v>134</v>
      </c>
      <c r="AF2977" s="0" t="s">
        <v>134</v>
      </c>
      <c r="AG2977" s="0" t="s">
        <v>134</v>
      </c>
      <c r="AH2977" s="0" t="s">
        <v>134</v>
      </c>
      <c r="AI2977" s="0" t="s">
        <v>134</v>
      </c>
      <c r="AJ2977" s="0" t="s">
        <v>134</v>
      </c>
      <c r="AK2977" s="0" t="s">
        <v>134</v>
      </c>
      <c r="AL2977" s="0" t="s">
        <v>134</v>
      </c>
      <c r="AM2977" s="0" t="s">
        <v>134</v>
      </c>
      <c r="AN2977" s="0" t="s">
        <v>134</v>
      </c>
      <c r="AO2977" s="0" t="s">
        <v>134</v>
      </c>
      <c r="AP2977" s="0" t="s">
        <v>134</v>
      </c>
      <c r="AQ2977" s="0" t="s">
        <v>134</v>
      </c>
      <c r="AR2977" s="0" t="s">
        <v>134</v>
      </c>
      <c r="AS2977" s="0" t="s">
        <v>134</v>
      </c>
      <c r="AT2977" s="0" t="s">
        <v>134</v>
      </c>
      <c r="AU2977" s="0" t="s">
        <v>134</v>
      </c>
      <c r="AV2977" s="0" t="s">
        <v>134</v>
      </c>
      <c r="AW2977" s="0" t="s">
        <v>134</v>
      </c>
      <c r="AX2977" s="0" t="s">
        <v>134</v>
      </c>
      <c r="AY2977" s="0" t="s">
        <v>134</v>
      </c>
      <c r="AZ2977" s="0" t="s">
        <v>134</v>
      </c>
      <c r="BA2977" s="0" t="s">
        <v>134</v>
      </c>
      <c r="BB2977" s="0" t="s">
        <v>134</v>
      </c>
      <c r="BC2977" s="0" t="s">
        <v>134</v>
      </c>
      <c r="BD2977" s="0" t="s">
        <v>134</v>
      </c>
      <c r="BE2977" s="0" t="s">
        <v>134</v>
      </c>
      <c r="BF2977" s="0" t="s">
        <v>134</v>
      </c>
      <c r="BG2977" s="0" t="s">
        <v>134</v>
      </c>
      <c r="BH2977" s="0" t="s">
        <v>134</v>
      </c>
      <c r="BI2977" s="0" t="s">
        <v>134</v>
      </c>
      <c r="BJ2977" s="0" t="s">
        <v>134</v>
      </c>
      <c r="BK2977" s="0" t="s">
        <v>134</v>
      </c>
      <c r="BL2977" s="0" t="s">
        <v>134</v>
      </c>
      <c r="BM2977" s="0" t="s">
        <v>134</v>
      </c>
      <c r="BN2977" s="0" t="s">
        <v>134</v>
      </c>
      <c r="BO2977" s="0" t="s">
        <v>134</v>
      </c>
      <c r="BP2977" s="0" t="s">
        <v>134</v>
      </c>
      <c r="BQ2977" s="0" t="s">
        <v>134</v>
      </c>
      <c r="BR2977" s="0" t="s">
        <v>134</v>
      </c>
      <c r="BS2977" s="0" t="s">
        <v>134</v>
      </c>
      <c r="BT2977" s="0" t="s">
        <v>134</v>
      </c>
      <c r="BU2977" s="0" t="s">
        <v>134</v>
      </c>
      <c r="BV2977" s="0" t="s">
        <v>134</v>
      </c>
      <c r="BW2977" s="0" t="s">
        <v>134</v>
      </c>
      <c r="BX2977" s="0" t="s">
        <v>134</v>
      </c>
      <c r="BZ2977" s="0" t="s">
        <v>134</v>
      </c>
      <c r="CA2977" s="0" t="s">
        <v>134</v>
      </c>
      <c r="CB2977" s="0" t="s">
        <v>134</v>
      </c>
      <c r="CC2977" s="0" t="s">
        <v>134</v>
      </c>
      <c r="CD2977" s="0" t="s">
        <v>134</v>
      </c>
      <c r="CE2977" s="0" t="s">
        <v>134</v>
      </c>
    </row>
    <row r="2978" customFormat="false" ht="12.75" hidden="false" customHeight="false" outlineLevel="0" collapsed="false">
      <c r="E2978" s="9" t="s">
        <v>134</v>
      </c>
      <c r="F2978" s="9" t="s">
        <v>134</v>
      </c>
      <c r="G2978" s="9" t="s">
        <v>134</v>
      </c>
      <c r="Q2978" s="0" t="s">
        <v>134</v>
      </c>
      <c r="R2978" s="0" t="s">
        <v>134</v>
      </c>
      <c r="S2978" s="0" t="s">
        <v>134</v>
      </c>
      <c r="T2978" s="0" t="s">
        <v>134</v>
      </c>
      <c r="U2978" s="0" t="s">
        <v>134</v>
      </c>
      <c r="V2978" s="0" t="s">
        <v>134</v>
      </c>
      <c r="W2978" s="0" t="s">
        <v>134</v>
      </c>
      <c r="X2978" s="0" t="s">
        <v>134</v>
      </c>
      <c r="Y2978" s="0" t="s">
        <v>134</v>
      </c>
      <c r="Z2978" s="0" t="s">
        <v>134</v>
      </c>
      <c r="AA2978" s="0" t="s">
        <v>134</v>
      </c>
      <c r="AB2978" s="0" t="s">
        <v>134</v>
      </c>
      <c r="AC2978" s="0" t="s">
        <v>134</v>
      </c>
      <c r="AD2978" s="0" t="s">
        <v>134</v>
      </c>
      <c r="AE2978" s="0" t="s">
        <v>134</v>
      </c>
      <c r="AF2978" s="0" t="s">
        <v>134</v>
      </c>
      <c r="AG2978" s="0" t="s">
        <v>134</v>
      </c>
      <c r="AH2978" s="0" t="s">
        <v>134</v>
      </c>
      <c r="AI2978" s="0" t="s">
        <v>134</v>
      </c>
      <c r="AJ2978" s="0" t="s">
        <v>134</v>
      </c>
      <c r="AK2978" s="0" t="s">
        <v>134</v>
      </c>
      <c r="AL2978" s="0" t="s">
        <v>134</v>
      </c>
      <c r="AM2978" s="0" t="s">
        <v>134</v>
      </c>
      <c r="AN2978" s="0" t="s">
        <v>134</v>
      </c>
      <c r="AO2978" s="0" t="s">
        <v>134</v>
      </c>
      <c r="AP2978" s="0" t="s">
        <v>134</v>
      </c>
      <c r="AQ2978" s="0" t="s">
        <v>134</v>
      </c>
      <c r="AR2978" s="0" t="s">
        <v>134</v>
      </c>
      <c r="AS2978" s="0" t="s">
        <v>134</v>
      </c>
      <c r="AT2978" s="0" t="s">
        <v>134</v>
      </c>
      <c r="AU2978" s="0" t="s">
        <v>134</v>
      </c>
      <c r="AV2978" s="0" t="s">
        <v>134</v>
      </c>
      <c r="AW2978" s="0" t="s">
        <v>134</v>
      </c>
      <c r="AX2978" s="0" t="s">
        <v>134</v>
      </c>
      <c r="AY2978" s="0" t="s">
        <v>134</v>
      </c>
      <c r="AZ2978" s="0" t="s">
        <v>134</v>
      </c>
      <c r="BA2978" s="0" t="s">
        <v>134</v>
      </c>
      <c r="BB2978" s="0" t="s">
        <v>134</v>
      </c>
      <c r="BC2978" s="0" t="s">
        <v>134</v>
      </c>
      <c r="BD2978" s="0" t="s">
        <v>134</v>
      </c>
      <c r="BE2978" s="0" t="s">
        <v>134</v>
      </c>
      <c r="BF2978" s="0" t="s">
        <v>134</v>
      </c>
      <c r="BG2978" s="0" t="s">
        <v>134</v>
      </c>
      <c r="BH2978" s="0" t="s">
        <v>134</v>
      </c>
      <c r="BI2978" s="0" t="s">
        <v>134</v>
      </c>
      <c r="BJ2978" s="0" t="s">
        <v>134</v>
      </c>
      <c r="BK2978" s="0" t="s">
        <v>134</v>
      </c>
      <c r="BL2978" s="0" t="s">
        <v>134</v>
      </c>
      <c r="BM2978" s="0" t="s">
        <v>134</v>
      </c>
      <c r="BN2978" s="0" t="s">
        <v>134</v>
      </c>
      <c r="BO2978" s="0" t="s">
        <v>134</v>
      </c>
      <c r="BP2978" s="0" t="s">
        <v>134</v>
      </c>
      <c r="BQ2978" s="0" t="s">
        <v>134</v>
      </c>
      <c r="BR2978" s="0" t="s">
        <v>134</v>
      </c>
      <c r="BS2978" s="0" t="s">
        <v>134</v>
      </c>
      <c r="BT2978" s="0" t="s">
        <v>134</v>
      </c>
      <c r="BU2978" s="0" t="s">
        <v>134</v>
      </c>
      <c r="BV2978" s="0" t="s">
        <v>134</v>
      </c>
      <c r="BW2978" s="0" t="s">
        <v>134</v>
      </c>
      <c r="BX2978" s="0" t="s">
        <v>134</v>
      </c>
      <c r="BZ2978" s="0" t="s">
        <v>134</v>
      </c>
      <c r="CA2978" s="0" t="s">
        <v>134</v>
      </c>
      <c r="CB2978" s="0" t="s">
        <v>134</v>
      </c>
      <c r="CC2978" s="0" t="s">
        <v>134</v>
      </c>
      <c r="CD2978" s="0" t="s">
        <v>134</v>
      </c>
      <c r="CE2978" s="0" t="s">
        <v>134</v>
      </c>
    </row>
    <row r="2979" customFormat="false" ht="12.75" hidden="false" customHeight="false" outlineLevel="0" collapsed="false">
      <c r="E2979" s="9" t="s">
        <v>134</v>
      </c>
      <c r="F2979" s="9" t="s">
        <v>134</v>
      </c>
      <c r="G2979" s="9" t="s">
        <v>134</v>
      </c>
      <c r="Q2979" s="0" t="s">
        <v>134</v>
      </c>
      <c r="R2979" s="0" t="s">
        <v>134</v>
      </c>
      <c r="S2979" s="0" t="s">
        <v>134</v>
      </c>
      <c r="T2979" s="0" t="s">
        <v>134</v>
      </c>
      <c r="U2979" s="0" t="s">
        <v>134</v>
      </c>
      <c r="V2979" s="0" t="s">
        <v>134</v>
      </c>
      <c r="W2979" s="0" t="s">
        <v>134</v>
      </c>
      <c r="X2979" s="0" t="s">
        <v>134</v>
      </c>
      <c r="Y2979" s="0" t="s">
        <v>134</v>
      </c>
      <c r="Z2979" s="0" t="s">
        <v>134</v>
      </c>
      <c r="AA2979" s="0" t="s">
        <v>134</v>
      </c>
      <c r="AB2979" s="0" t="s">
        <v>134</v>
      </c>
      <c r="AC2979" s="0" t="s">
        <v>134</v>
      </c>
      <c r="AD2979" s="0" t="s">
        <v>134</v>
      </c>
      <c r="AE2979" s="0" t="s">
        <v>134</v>
      </c>
      <c r="AF2979" s="0" t="s">
        <v>134</v>
      </c>
      <c r="AG2979" s="0" t="s">
        <v>134</v>
      </c>
      <c r="AH2979" s="0" t="s">
        <v>134</v>
      </c>
      <c r="AI2979" s="0" t="s">
        <v>134</v>
      </c>
      <c r="AJ2979" s="0" t="s">
        <v>134</v>
      </c>
      <c r="AK2979" s="0" t="s">
        <v>134</v>
      </c>
      <c r="AL2979" s="0" t="s">
        <v>134</v>
      </c>
      <c r="AM2979" s="0" t="s">
        <v>134</v>
      </c>
      <c r="AN2979" s="0" t="s">
        <v>134</v>
      </c>
      <c r="AO2979" s="0" t="s">
        <v>134</v>
      </c>
      <c r="AP2979" s="0" t="s">
        <v>134</v>
      </c>
      <c r="AQ2979" s="0" t="s">
        <v>134</v>
      </c>
      <c r="AR2979" s="0" t="s">
        <v>134</v>
      </c>
      <c r="AS2979" s="0" t="s">
        <v>134</v>
      </c>
      <c r="AT2979" s="0" t="s">
        <v>134</v>
      </c>
      <c r="AU2979" s="0" t="s">
        <v>134</v>
      </c>
      <c r="AV2979" s="0" t="s">
        <v>134</v>
      </c>
      <c r="AW2979" s="0" t="s">
        <v>134</v>
      </c>
      <c r="AX2979" s="0" t="s">
        <v>134</v>
      </c>
      <c r="AY2979" s="0" t="s">
        <v>134</v>
      </c>
      <c r="AZ2979" s="0" t="s">
        <v>134</v>
      </c>
      <c r="BA2979" s="0" t="s">
        <v>134</v>
      </c>
      <c r="BB2979" s="0" t="s">
        <v>134</v>
      </c>
      <c r="BC2979" s="0" t="s">
        <v>134</v>
      </c>
      <c r="BD2979" s="0" t="s">
        <v>134</v>
      </c>
      <c r="BE2979" s="0" t="s">
        <v>134</v>
      </c>
      <c r="BF2979" s="0" t="s">
        <v>134</v>
      </c>
      <c r="BG2979" s="0" t="s">
        <v>134</v>
      </c>
      <c r="BH2979" s="0" t="s">
        <v>134</v>
      </c>
      <c r="BI2979" s="0" t="s">
        <v>134</v>
      </c>
      <c r="BJ2979" s="0" t="s">
        <v>134</v>
      </c>
      <c r="BK2979" s="0" t="s">
        <v>134</v>
      </c>
      <c r="BL2979" s="0" t="s">
        <v>134</v>
      </c>
      <c r="BM2979" s="0" t="s">
        <v>134</v>
      </c>
      <c r="BN2979" s="0" t="s">
        <v>134</v>
      </c>
      <c r="BO2979" s="0" t="s">
        <v>134</v>
      </c>
      <c r="BP2979" s="0" t="s">
        <v>134</v>
      </c>
      <c r="BQ2979" s="0" t="s">
        <v>134</v>
      </c>
      <c r="BR2979" s="0" t="s">
        <v>134</v>
      </c>
      <c r="BS2979" s="0" t="s">
        <v>134</v>
      </c>
      <c r="BT2979" s="0" t="s">
        <v>134</v>
      </c>
      <c r="BU2979" s="0" t="s">
        <v>134</v>
      </c>
      <c r="BV2979" s="0" t="s">
        <v>134</v>
      </c>
      <c r="BW2979" s="0" t="s">
        <v>134</v>
      </c>
      <c r="BX2979" s="0" t="s">
        <v>134</v>
      </c>
      <c r="BZ2979" s="0" t="s">
        <v>134</v>
      </c>
      <c r="CA2979" s="0" t="s">
        <v>134</v>
      </c>
      <c r="CB2979" s="0" t="s">
        <v>134</v>
      </c>
      <c r="CC2979" s="0" t="s">
        <v>134</v>
      </c>
      <c r="CD2979" s="0" t="s">
        <v>134</v>
      </c>
      <c r="CE2979" s="0" t="s">
        <v>134</v>
      </c>
    </row>
    <row r="2980" customFormat="false" ht="12.75" hidden="false" customHeight="false" outlineLevel="0" collapsed="false">
      <c r="E2980" s="9" t="s">
        <v>134</v>
      </c>
      <c r="F2980" s="9" t="s">
        <v>134</v>
      </c>
      <c r="G2980" s="9" t="s">
        <v>134</v>
      </c>
      <c r="Q2980" s="0" t="s">
        <v>134</v>
      </c>
      <c r="R2980" s="0" t="s">
        <v>134</v>
      </c>
      <c r="S2980" s="0" t="s">
        <v>134</v>
      </c>
      <c r="T2980" s="0" t="s">
        <v>134</v>
      </c>
      <c r="U2980" s="0" t="s">
        <v>134</v>
      </c>
      <c r="V2980" s="0" t="s">
        <v>134</v>
      </c>
      <c r="W2980" s="0" t="s">
        <v>134</v>
      </c>
      <c r="X2980" s="0" t="s">
        <v>134</v>
      </c>
      <c r="Y2980" s="0" t="s">
        <v>134</v>
      </c>
      <c r="Z2980" s="0" t="s">
        <v>134</v>
      </c>
      <c r="AA2980" s="0" t="s">
        <v>134</v>
      </c>
      <c r="AB2980" s="0" t="s">
        <v>134</v>
      </c>
      <c r="AC2980" s="0" t="s">
        <v>134</v>
      </c>
      <c r="AD2980" s="0" t="s">
        <v>134</v>
      </c>
      <c r="AE2980" s="0" t="s">
        <v>134</v>
      </c>
      <c r="AF2980" s="0" t="s">
        <v>134</v>
      </c>
      <c r="AG2980" s="0" t="s">
        <v>134</v>
      </c>
      <c r="AH2980" s="0" t="s">
        <v>134</v>
      </c>
      <c r="AI2980" s="0" t="s">
        <v>134</v>
      </c>
      <c r="AJ2980" s="0" t="s">
        <v>134</v>
      </c>
      <c r="AK2980" s="0" t="s">
        <v>134</v>
      </c>
      <c r="AL2980" s="0" t="s">
        <v>134</v>
      </c>
      <c r="AM2980" s="0" t="s">
        <v>134</v>
      </c>
      <c r="AN2980" s="0" t="s">
        <v>134</v>
      </c>
      <c r="AO2980" s="0" t="s">
        <v>134</v>
      </c>
      <c r="AP2980" s="0" t="s">
        <v>134</v>
      </c>
      <c r="AQ2980" s="0" t="s">
        <v>134</v>
      </c>
      <c r="AR2980" s="0" t="s">
        <v>134</v>
      </c>
      <c r="AS2980" s="0" t="s">
        <v>134</v>
      </c>
      <c r="AT2980" s="0" t="s">
        <v>134</v>
      </c>
      <c r="AU2980" s="0" t="s">
        <v>134</v>
      </c>
      <c r="AV2980" s="0" t="s">
        <v>134</v>
      </c>
      <c r="AW2980" s="0" t="s">
        <v>134</v>
      </c>
      <c r="AX2980" s="0" t="s">
        <v>134</v>
      </c>
      <c r="AY2980" s="0" t="s">
        <v>134</v>
      </c>
      <c r="AZ2980" s="0" t="s">
        <v>134</v>
      </c>
      <c r="BA2980" s="0" t="s">
        <v>134</v>
      </c>
      <c r="BB2980" s="0" t="s">
        <v>134</v>
      </c>
      <c r="BC2980" s="0" t="s">
        <v>134</v>
      </c>
      <c r="BD2980" s="0" t="s">
        <v>134</v>
      </c>
      <c r="BE2980" s="0" t="s">
        <v>134</v>
      </c>
      <c r="BF2980" s="0" t="s">
        <v>134</v>
      </c>
      <c r="BG2980" s="0" t="s">
        <v>134</v>
      </c>
      <c r="BH2980" s="0" t="s">
        <v>134</v>
      </c>
      <c r="BI2980" s="0" t="s">
        <v>134</v>
      </c>
      <c r="BJ2980" s="0" t="s">
        <v>134</v>
      </c>
      <c r="BK2980" s="0" t="s">
        <v>134</v>
      </c>
      <c r="BL2980" s="0" t="s">
        <v>134</v>
      </c>
      <c r="BM2980" s="0" t="s">
        <v>134</v>
      </c>
      <c r="BN2980" s="0" t="s">
        <v>134</v>
      </c>
      <c r="BO2980" s="0" t="s">
        <v>134</v>
      </c>
      <c r="BP2980" s="0" t="s">
        <v>134</v>
      </c>
      <c r="BQ2980" s="0" t="s">
        <v>134</v>
      </c>
      <c r="BR2980" s="0" t="s">
        <v>134</v>
      </c>
      <c r="BS2980" s="0" t="s">
        <v>134</v>
      </c>
      <c r="BT2980" s="0" t="s">
        <v>134</v>
      </c>
      <c r="BU2980" s="0" t="s">
        <v>134</v>
      </c>
      <c r="BV2980" s="0" t="s">
        <v>134</v>
      </c>
      <c r="BW2980" s="0" t="s">
        <v>134</v>
      </c>
      <c r="BX2980" s="0" t="s">
        <v>134</v>
      </c>
      <c r="BZ2980" s="0" t="s">
        <v>134</v>
      </c>
      <c r="CA2980" s="0" t="s">
        <v>134</v>
      </c>
      <c r="CB2980" s="0" t="s">
        <v>134</v>
      </c>
      <c r="CC2980" s="0" t="s">
        <v>134</v>
      </c>
      <c r="CD2980" s="0" t="s">
        <v>134</v>
      </c>
      <c r="CE2980" s="0" t="s">
        <v>134</v>
      </c>
    </row>
    <row r="2981" customFormat="false" ht="12.75" hidden="false" customHeight="false" outlineLevel="0" collapsed="false">
      <c r="E2981" s="9" t="s">
        <v>134</v>
      </c>
      <c r="F2981" s="9" t="s">
        <v>134</v>
      </c>
      <c r="G2981" s="9" t="s">
        <v>134</v>
      </c>
      <c r="Q2981" s="0" t="s">
        <v>134</v>
      </c>
      <c r="R2981" s="0" t="s">
        <v>134</v>
      </c>
      <c r="S2981" s="0" t="s">
        <v>134</v>
      </c>
      <c r="T2981" s="0" t="s">
        <v>134</v>
      </c>
      <c r="U2981" s="0" t="s">
        <v>134</v>
      </c>
      <c r="V2981" s="0" t="s">
        <v>134</v>
      </c>
      <c r="W2981" s="0" t="s">
        <v>134</v>
      </c>
      <c r="X2981" s="0" t="s">
        <v>134</v>
      </c>
      <c r="Y2981" s="0" t="s">
        <v>134</v>
      </c>
      <c r="Z2981" s="0" t="s">
        <v>134</v>
      </c>
      <c r="AA2981" s="0" t="s">
        <v>134</v>
      </c>
      <c r="AB2981" s="0" t="s">
        <v>134</v>
      </c>
      <c r="AC2981" s="0" t="s">
        <v>134</v>
      </c>
      <c r="AD2981" s="0" t="s">
        <v>134</v>
      </c>
      <c r="AE2981" s="0" t="s">
        <v>134</v>
      </c>
      <c r="AF2981" s="0" t="s">
        <v>134</v>
      </c>
      <c r="AG2981" s="0" t="s">
        <v>134</v>
      </c>
      <c r="AH2981" s="0" t="s">
        <v>134</v>
      </c>
      <c r="AI2981" s="0" t="s">
        <v>134</v>
      </c>
      <c r="AJ2981" s="0" t="s">
        <v>134</v>
      </c>
      <c r="AK2981" s="0" t="s">
        <v>134</v>
      </c>
      <c r="AL2981" s="0" t="s">
        <v>134</v>
      </c>
      <c r="AM2981" s="0" t="s">
        <v>134</v>
      </c>
      <c r="AN2981" s="0" t="s">
        <v>134</v>
      </c>
      <c r="AO2981" s="0" t="s">
        <v>134</v>
      </c>
      <c r="AP2981" s="0" t="s">
        <v>134</v>
      </c>
      <c r="AQ2981" s="0" t="s">
        <v>134</v>
      </c>
      <c r="AR2981" s="0" t="s">
        <v>134</v>
      </c>
      <c r="AS2981" s="0" t="s">
        <v>134</v>
      </c>
      <c r="AT2981" s="0" t="s">
        <v>134</v>
      </c>
      <c r="AU2981" s="0" t="s">
        <v>134</v>
      </c>
      <c r="AV2981" s="0" t="s">
        <v>134</v>
      </c>
      <c r="AW2981" s="0" t="s">
        <v>134</v>
      </c>
      <c r="AX2981" s="0" t="s">
        <v>134</v>
      </c>
      <c r="AY2981" s="0" t="s">
        <v>134</v>
      </c>
      <c r="AZ2981" s="0" t="s">
        <v>134</v>
      </c>
      <c r="BA2981" s="0" t="s">
        <v>134</v>
      </c>
      <c r="BB2981" s="0" t="s">
        <v>134</v>
      </c>
      <c r="BC2981" s="0" t="s">
        <v>134</v>
      </c>
      <c r="BD2981" s="0" t="s">
        <v>134</v>
      </c>
      <c r="BE2981" s="0" t="s">
        <v>134</v>
      </c>
      <c r="BF2981" s="0" t="s">
        <v>134</v>
      </c>
      <c r="BG2981" s="0" t="s">
        <v>134</v>
      </c>
      <c r="BH2981" s="0" t="s">
        <v>134</v>
      </c>
      <c r="BI2981" s="0" t="s">
        <v>134</v>
      </c>
      <c r="BJ2981" s="0" t="s">
        <v>134</v>
      </c>
      <c r="BK2981" s="0" t="s">
        <v>134</v>
      </c>
      <c r="BL2981" s="0" t="s">
        <v>134</v>
      </c>
      <c r="BM2981" s="0" t="s">
        <v>134</v>
      </c>
      <c r="BN2981" s="0" t="s">
        <v>134</v>
      </c>
      <c r="BO2981" s="0" t="s">
        <v>134</v>
      </c>
      <c r="BP2981" s="0" t="s">
        <v>134</v>
      </c>
      <c r="BQ2981" s="0" t="s">
        <v>134</v>
      </c>
      <c r="BR2981" s="0" t="s">
        <v>134</v>
      </c>
      <c r="BS2981" s="0" t="s">
        <v>134</v>
      </c>
      <c r="BT2981" s="0" t="s">
        <v>134</v>
      </c>
      <c r="BU2981" s="0" t="s">
        <v>134</v>
      </c>
      <c r="BV2981" s="0" t="s">
        <v>134</v>
      </c>
      <c r="BW2981" s="0" t="s">
        <v>134</v>
      </c>
      <c r="BX2981" s="0" t="s">
        <v>134</v>
      </c>
      <c r="BZ2981" s="0" t="s">
        <v>134</v>
      </c>
      <c r="CA2981" s="0" t="s">
        <v>134</v>
      </c>
      <c r="CB2981" s="0" t="s">
        <v>134</v>
      </c>
      <c r="CC2981" s="0" t="s">
        <v>134</v>
      </c>
      <c r="CD2981" s="0" t="s">
        <v>134</v>
      </c>
      <c r="CE2981" s="0" t="s">
        <v>134</v>
      </c>
    </row>
    <row r="2982" customFormat="false" ht="12.75" hidden="false" customHeight="false" outlineLevel="0" collapsed="false">
      <c r="E2982" s="9" t="s">
        <v>134</v>
      </c>
      <c r="F2982" s="9" t="s">
        <v>134</v>
      </c>
      <c r="G2982" s="9" t="s">
        <v>134</v>
      </c>
      <c r="Q2982" s="0" t="s">
        <v>134</v>
      </c>
      <c r="R2982" s="0" t="s">
        <v>134</v>
      </c>
      <c r="S2982" s="0" t="s">
        <v>134</v>
      </c>
      <c r="T2982" s="0" t="s">
        <v>134</v>
      </c>
      <c r="U2982" s="0" t="s">
        <v>134</v>
      </c>
      <c r="V2982" s="0" t="s">
        <v>134</v>
      </c>
      <c r="W2982" s="0" t="s">
        <v>134</v>
      </c>
      <c r="X2982" s="0" t="s">
        <v>134</v>
      </c>
      <c r="Y2982" s="0" t="s">
        <v>134</v>
      </c>
      <c r="Z2982" s="0" t="s">
        <v>134</v>
      </c>
      <c r="AA2982" s="0" t="s">
        <v>134</v>
      </c>
      <c r="AB2982" s="0" t="s">
        <v>134</v>
      </c>
      <c r="AC2982" s="0" t="s">
        <v>134</v>
      </c>
      <c r="AD2982" s="0" t="s">
        <v>134</v>
      </c>
      <c r="AE2982" s="0" t="s">
        <v>134</v>
      </c>
      <c r="AF2982" s="0" t="s">
        <v>134</v>
      </c>
      <c r="AG2982" s="0" t="s">
        <v>134</v>
      </c>
      <c r="AH2982" s="0" t="s">
        <v>134</v>
      </c>
      <c r="AI2982" s="0" t="s">
        <v>134</v>
      </c>
      <c r="AJ2982" s="0" t="s">
        <v>134</v>
      </c>
      <c r="AK2982" s="0" t="s">
        <v>134</v>
      </c>
      <c r="AL2982" s="0" t="s">
        <v>134</v>
      </c>
      <c r="AM2982" s="0" t="s">
        <v>134</v>
      </c>
      <c r="AN2982" s="0" t="s">
        <v>134</v>
      </c>
      <c r="AO2982" s="0" t="s">
        <v>134</v>
      </c>
      <c r="AP2982" s="0" t="s">
        <v>134</v>
      </c>
      <c r="AQ2982" s="0" t="s">
        <v>134</v>
      </c>
      <c r="AR2982" s="0" t="s">
        <v>134</v>
      </c>
      <c r="AS2982" s="0" t="s">
        <v>134</v>
      </c>
      <c r="AT2982" s="0" t="s">
        <v>134</v>
      </c>
      <c r="AU2982" s="0" t="s">
        <v>134</v>
      </c>
      <c r="AV2982" s="0" t="s">
        <v>134</v>
      </c>
      <c r="AW2982" s="0" t="s">
        <v>134</v>
      </c>
      <c r="AX2982" s="0" t="s">
        <v>134</v>
      </c>
      <c r="AY2982" s="0" t="s">
        <v>134</v>
      </c>
      <c r="AZ2982" s="0" t="s">
        <v>134</v>
      </c>
      <c r="BA2982" s="0" t="s">
        <v>134</v>
      </c>
      <c r="BB2982" s="0" t="s">
        <v>134</v>
      </c>
      <c r="BC2982" s="0" t="s">
        <v>134</v>
      </c>
      <c r="BD2982" s="0" t="s">
        <v>134</v>
      </c>
      <c r="BE2982" s="0" t="s">
        <v>134</v>
      </c>
      <c r="BF2982" s="0" t="s">
        <v>134</v>
      </c>
      <c r="BG2982" s="0" t="s">
        <v>134</v>
      </c>
      <c r="BH2982" s="0" t="s">
        <v>134</v>
      </c>
      <c r="BI2982" s="0" t="s">
        <v>134</v>
      </c>
      <c r="BJ2982" s="0" t="s">
        <v>134</v>
      </c>
      <c r="BK2982" s="0" t="s">
        <v>134</v>
      </c>
      <c r="BL2982" s="0" t="s">
        <v>134</v>
      </c>
      <c r="BM2982" s="0" t="s">
        <v>134</v>
      </c>
      <c r="BN2982" s="0" t="s">
        <v>134</v>
      </c>
      <c r="BO2982" s="0" t="s">
        <v>134</v>
      </c>
      <c r="BP2982" s="0" t="s">
        <v>134</v>
      </c>
      <c r="BQ2982" s="0" t="s">
        <v>134</v>
      </c>
      <c r="BR2982" s="0" t="s">
        <v>134</v>
      </c>
      <c r="BS2982" s="0" t="s">
        <v>134</v>
      </c>
      <c r="BT2982" s="0" t="s">
        <v>134</v>
      </c>
      <c r="BU2982" s="0" t="s">
        <v>134</v>
      </c>
      <c r="BV2982" s="0" t="s">
        <v>134</v>
      </c>
      <c r="BW2982" s="0" t="s">
        <v>134</v>
      </c>
      <c r="BX2982" s="0" t="s">
        <v>134</v>
      </c>
      <c r="BZ2982" s="0" t="s">
        <v>134</v>
      </c>
      <c r="CA2982" s="0" t="s">
        <v>134</v>
      </c>
      <c r="CB2982" s="0" t="s">
        <v>134</v>
      </c>
      <c r="CC2982" s="0" t="s">
        <v>134</v>
      </c>
      <c r="CD2982" s="0" t="s">
        <v>134</v>
      </c>
      <c r="CE2982" s="0" t="s">
        <v>134</v>
      </c>
    </row>
    <row r="2983" customFormat="false" ht="12.75" hidden="false" customHeight="false" outlineLevel="0" collapsed="false">
      <c r="E2983" s="9" t="s">
        <v>134</v>
      </c>
      <c r="F2983" s="9" t="s">
        <v>134</v>
      </c>
      <c r="G2983" s="9" t="s">
        <v>134</v>
      </c>
      <c r="Q2983" s="0" t="s">
        <v>134</v>
      </c>
      <c r="R2983" s="0" t="s">
        <v>134</v>
      </c>
      <c r="S2983" s="0" t="s">
        <v>134</v>
      </c>
      <c r="T2983" s="0" t="s">
        <v>134</v>
      </c>
      <c r="U2983" s="0" t="s">
        <v>134</v>
      </c>
      <c r="V2983" s="0" t="s">
        <v>134</v>
      </c>
      <c r="W2983" s="0" t="s">
        <v>134</v>
      </c>
      <c r="X2983" s="0" t="s">
        <v>134</v>
      </c>
      <c r="Y2983" s="0" t="s">
        <v>134</v>
      </c>
      <c r="Z2983" s="0" t="s">
        <v>134</v>
      </c>
      <c r="AA2983" s="0" t="s">
        <v>134</v>
      </c>
      <c r="AB2983" s="0" t="s">
        <v>134</v>
      </c>
      <c r="AC2983" s="0" t="s">
        <v>134</v>
      </c>
      <c r="AD2983" s="0" t="s">
        <v>134</v>
      </c>
      <c r="AE2983" s="0" t="s">
        <v>134</v>
      </c>
      <c r="AF2983" s="0" t="s">
        <v>134</v>
      </c>
      <c r="AG2983" s="0" t="s">
        <v>134</v>
      </c>
      <c r="AH2983" s="0" t="s">
        <v>134</v>
      </c>
      <c r="AI2983" s="0" t="s">
        <v>134</v>
      </c>
      <c r="AJ2983" s="0" t="s">
        <v>134</v>
      </c>
      <c r="AK2983" s="0" t="s">
        <v>134</v>
      </c>
      <c r="AL2983" s="0" t="s">
        <v>134</v>
      </c>
      <c r="AM2983" s="0" t="s">
        <v>134</v>
      </c>
      <c r="AN2983" s="0" t="s">
        <v>134</v>
      </c>
      <c r="AO2983" s="0" t="s">
        <v>134</v>
      </c>
      <c r="AP2983" s="0" t="s">
        <v>134</v>
      </c>
      <c r="AQ2983" s="0" t="s">
        <v>134</v>
      </c>
      <c r="AR2983" s="0" t="s">
        <v>134</v>
      </c>
      <c r="AS2983" s="0" t="s">
        <v>134</v>
      </c>
      <c r="AT2983" s="0" t="s">
        <v>134</v>
      </c>
      <c r="AU2983" s="0" t="s">
        <v>134</v>
      </c>
      <c r="AV2983" s="0" t="s">
        <v>134</v>
      </c>
      <c r="AW2983" s="0" t="s">
        <v>134</v>
      </c>
      <c r="AX2983" s="0" t="s">
        <v>134</v>
      </c>
      <c r="AY2983" s="0" t="s">
        <v>134</v>
      </c>
      <c r="AZ2983" s="0" t="s">
        <v>134</v>
      </c>
      <c r="BA2983" s="0" t="s">
        <v>134</v>
      </c>
      <c r="BB2983" s="0" t="s">
        <v>134</v>
      </c>
      <c r="BC2983" s="0" t="s">
        <v>134</v>
      </c>
      <c r="BD2983" s="0" t="s">
        <v>134</v>
      </c>
      <c r="BE2983" s="0" t="s">
        <v>134</v>
      </c>
      <c r="BF2983" s="0" t="s">
        <v>134</v>
      </c>
      <c r="BG2983" s="0" t="s">
        <v>134</v>
      </c>
      <c r="BH2983" s="0" t="s">
        <v>134</v>
      </c>
      <c r="BI2983" s="0" t="s">
        <v>134</v>
      </c>
      <c r="BJ2983" s="0" t="s">
        <v>134</v>
      </c>
      <c r="BK2983" s="0" t="s">
        <v>134</v>
      </c>
      <c r="BL2983" s="0" t="s">
        <v>134</v>
      </c>
      <c r="BM2983" s="0" t="s">
        <v>134</v>
      </c>
      <c r="BN2983" s="0" t="s">
        <v>134</v>
      </c>
      <c r="BO2983" s="0" t="s">
        <v>134</v>
      </c>
      <c r="BP2983" s="0" t="s">
        <v>134</v>
      </c>
      <c r="BQ2983" s="0" t="s">
        <v>134</v>
      </c>
      <c r="BR2983" s="0" t="s">
        <v>134</v>
      </c>
      <c r="BS2983" s="0" t="s">
        <v>134</v>
      </c>
      <c r="BT2983" s="0" t="s">
        <v>134</v>
      </c>
      <c r="BU2983" s="0" t="s">
        <v>134</v>
      </c>
      <c r="BV2983" s="0" t="s">
        <v>134</v>
      </c>
      <c r="BW2983" s="0" t="s">
        <v>134</v>
      </c>
      <c r="BX2983" s="0" t="s">
        <v>134</v>
      </c>
      <c r="BZ2983" s="0" t="s">
        <v>134</v>
      </c>
      <c r="CA2983" s="0" t="s">
        <v>134</v>
      </c>
      <c r="CB2983" s="0" t="s">
        <v>134</v>
      </c>
      <c r="CC2983" s="0" t="s">
        <v>134</v>
      </c>
      <c r="CD2983" s="0" t="s">
        <v>134</v>
      </c>
      <c r="CE2983" s="0" t="s">
        <v>134</v>
      </c>
    </row>
    <row r="2984" customFormat="false" ht="12.75" hidden="false" customHeight="false" outlineLevel="0" collapsed="false">
      <c r="E2984" s="9" t="s">
        <v>134</v>
      </c>
      <c r="F2984" s="9" t="s">
        <v>134</v>
      </c>
      <c r="G2984" s="9" t="s">
        <v>134</v>
      </c>
      <c r="Q2984" s="0" t="s">
        <v>134</v>
      </c>
      <c r="R2984" s="0" t="s">
        <v>134</v>
      </c>
      <c r="S2984" s="0" t="s">
        <v>134</v>
      </c>
      <c r="T2984" s="0" t="s">
        <v>134</v>
      </c>
      <c r="U2984" s="0" t="s">
        <v>134</v>
      </c>
      <c r="V2984" s="0" t="s">
        <v>134</v>
      </c>
      <c r="W2984" s="0" t="s">
        <v>134</v>
      </c>
      <c r="X2984" s="0" t="s">
        <v>134</v>
      </c>
      <c r="Y2984" s="0" t="s">
        <v>134</v>
      </c>
      <c r="Z2984" s="0" t="s">
        <v>134</v>
      </c>
      <c r="AA2984" s="0" t="s">
        <v>134</v>
      </c>
      <c r="AB2984" s="0" t="s">
        <v>134</v>
      </c>
      <c r="AC2984" s="0" t="s">
        <v>134</v>
      </c>
      <c r="AD2984" s="0" t="s">
        <v>134</v>
      </c>
      <c r="AE2984" s="0" t="s">
        <v>134</v>
      </c>
      <c r="AF2984" s="0" t="s">
        <v>134</v>
      </c>
      <c r="AG2984" s="0" t="s">
        <v>134</v>
      </c>
      <c r="AH2984" s="0" t="s">
        <v>134</v>
      </c>
      <c r="AI2984" s="0" t="s">
        <v>134</v>
      </c>
      <c r="AJ2984" s="0" t="s">
        <v>134</v>
      </c>
      <c r="AK2984" s="0" t="s">
        <v>134</v>
      </c>
      <c r="AL2984" s="0" t="s">
        <v>134</v>
      </c>
      <c r="AM2984" s="0" t="s">
        <v>134</v>
      </c>
      <c r="AN2984" s="0" t="s">
        <v>134</v>
      </c>
      <c r="AO2984" s="0" t="s">
        <v>134</v>
      </c>
      <c r="AP2984" s="0" t="s">
        <v>134</v>
      </c>
      <c r="AQ2984" s="0" t="s">
        <v>134</v>
      </c>
      <c r="AR2984" s="0" t="s">
        <v>134</v>
      </c>
      <c r="AS2984" s="0" t="s">
        <v>134</v>
      </c>
      <c r="AT2984" s="0" t="s">
        <v>134</v>
      </c>
      <c r="AU2984" s="0" t="s">
        <v>134</v>
      </c>
      <c r="AV2984" s="0" t="s">
        <v>134</v>
      </c>
      <c r="AW2984" s="0" t="s">
        <v>134</v>
      </c>
      <c r="AX2984" s="0" t="s">
        <v>134</v>
      </c>
      <c r="AY2984" s="0" t="s">
        <v>134</v>
      </c>
      <c r="AZ2984" s="0" t="s">
        <v>134</v>
      </c>
      <c r="BA2984" s="0" t="s">
        <v>134</v>
      </c>
      <c r="BB2984" s="0" t="s">
        <v>134</v>
      </c>
      <c r="BC2984" s="0" t="s">
        <v>134</v>
      </c>
      <c r="BD2984" s="0" t="s">
        <v>134</v>
      </c>
      <c r="BE2984" s="0" t="s">
        <v>134</v>
      </c>
      <c r="BF2984" s="0" t="s">
        <v>134</v>
      </c>
      <c r="BG2984" s="0" t="s">
        <v>134</v>
      </c>
      <c r="BH2984" s="0" t="s">
        <v>134</v>
      </c>
      <c r="BI2984" s="0" t="s">
        <v>134</v>
      </c>
      <c r="BJ2984" s="0" t="s">
        <v>134</v>
      </c>
      <c r="BK2984" s="0" t="s">
        <v>134</v>
      </c>
      <c r="BL2984" s="0" t="s">
        <v>134</v>
      </c>
      <c r="BM2984" s="0" t="s">
        <v>134</v>
      </c>
      <c r="BN2984" s="0" t="s">
        <v>134</v>
      </c>
      <c r="BO2984" s="0" t="s">
        <v>134</v>
      </c>
      <c r="BP2984" s="0" t="s">
        <v>134</v>
      </c>
      <c r="BQ2984" s="0" t="s">
        <v>134</v>
      </c>
      <c r="BR2984" s="0" t="s">
        <v>134</v>
      </c>
      <c r="BS2984" s="0" t="s">
        <v>134</v>
      </c>
      <c r="BT2984" s="0" t="s">
        <v>134</v>
      </c>
      <c r="BU2984" s="0" t="s">
        <v>134</v>
      </c>
      <c r="BV2984" s="0" t="s">
        <v>134</v>
      </c>
      <c r="BW2984" s="0" t="s">
        <v>134</v>
      </c>
      <c r="BX2984" s="0" t="s">
        <v>134</v>
      </c>
      <c r="BZ2984" s="0" t="s">
        <v>134</v>
      </c>
      <c r="CA2984" s="0" t="s">
        <v>134</v>
      </c>
      <c r="CB2984" s="0" t="s">
        <v>134</v>
      </c>
      <c r="CC2984" s="0" t="s">
        <v>134</v>
      </c>
      <c r="CD2984" s="0" t="s">
        <v>134</v>
      </c>
      <c r="CE2984" s="0" t="s">
        <v>134</v>
      </c>
    </row>
    <row r="2985" customFormat="false" ht="12.75" hidden="false" customHeight="false" outlineLevel="0" collapsed="false">
      <c r="E2985" s="9" t="s">
        <v>134</v>
      </c>
      <c r="F2985" s="9" t="s">
        <v>134</v>
      </c>
      <c r="G2985" s="9" t="s">
        <v>134</v>
      </c>
      <c r="Q2985" s="0" t="s">
        <v>134</v>
      </c>
      <c r="R2985" s="0" t="s">
        <v>134</v>
      </c>
      <c r="S2985" s="0" t="s">
        <v>134</v>
      </c>
      <c r="T2985" s="0" t="s">
        <v>134</v>
      </c>
      <c r="U2985" s="0" t="s">
        <v>134</v>
      </c>
      <c r="V2985" s="0" t="s">
        <v>134</v>
      </c>
      <c r="W2985" s="0" t="s">
        <v>134</v>
      </c>
      <c r="X2985" s="0" t="s">
        <v>134</v>
      </c>
      <c r="Y2985" s="0" t="s">
        <v>134</v>
      </c>
      <c r="Z2985" s="0" t="s">
        <v>134</v>
      </c>
      <c r="AA2985" s="0" t="s">
        <v>134</v>
      </c>
      <c r="AB2985" s="0" t="s">
        <v>134</v>
      </c>
      <c r="AC2985" s="0" t="s">
        <v>134</v>
      </c>
      <c r="AD2985" s="0" t="s">
        <v>134</v>
      </c>
      <c r="AE2985" s="0" t="s">
        <v>134</v>
      </c>
      <c r="AF2985" s="0" t="s">
        <v>134</v>
      </c>
      <c r="AG2985" s="0" t="s">
        <v>134</v>
      </c>
      <c r="AH2985" s="0" t="s">
        <v>134</v>
      </c>
      <c r="AI2985" s="0" t="s">
        <v>134</v>
      </c>
      <c r="AJ2985" s="0" t="s">
        <v>134</v>
      </c>
      <c r="AK2985" s="0" t="s">
        <v>134</v>
      </c>
      <c r="AL2985" s="0" t="s">
        <v>134</v>
      </c>
      <c r="AM2985" s="0" t="s">
        <v>134</v>
      </c>
      <c r="AN2985" s="0" t="s">
        <v>134</v>
      </c>
      <c r="AO2985" s="0" t="s">
        <v>134</v>
      </c>
      <c r="AP2985" s="0" t="s">
        <v>134</v>
      </c>
      <c r="AQ2985" s="0" t="s">
        <v>134</v>
      </c>
      <c r="AR2985" s="0" t="s">
        <v>134</v>
      </c>
      <c r="AS2985" s="0" t="s">
        <v>134</v>
      </c>
      <c r="AT2985" s="0" t="s">
        <v>134</v>
      </c>
      <c r="AU2985" s="0" t="s">
        <v>134</v>
      </c>
      <c r="AV2985" s="0" t="s">
        <v>134</v>
      </c>
      <c r="AW2985" s="0" t="s">
        <v>134</v>
      </c>
      <c r="AX2985" s="0" t="s">
        <v>134</v>
      </c>
      <c r="AY2985" s="0" t="s">
        <v>134</v>
      </c>
      <c r="AZ2985" s="0" t="s">
        <v>134</v>
      </c>
      <c r="BA2985" s="0" t="s">
        <v>134</v>
      </c>
      <c r="BB2985" s="0" t="s">
        <v>134</v>
      </c>
      <c r="BC2985" s="0" t="s">
        <v>134</v>
      </c>
      <c r="BD2985" s="0" t="s">
        <v>134</v>
      </c>
      <c r="BE2985" s="0" t="s">
        <v>134</v>
      </c>
      <c r="BF2985" s="0" t="s">
        <v>134</v>
      </c>
      <c r="BG2985" s="0" t="s">
        <v>134</v>
      </c>
      <c r="BH2985" s="0" t="s">
        <v>134</v>
      </c>
      <c r="BI2985" s="0" t="s">
        <v>134</v>
      </c>
      <c r="BJ2985" s="0" t="s">
        <v>134</v>
      </c>
      <c r="BK2985" s="0" t="s">
        <v>134</v>
      </c>
      <c r="BL2985" s="0" t="s">
        <v>134</v>
      </c>
      <c r="BM2985" s="0" t="s">
        <v>134</v>
      </c>
      <c r="BN2985" s="0" t="s">
        <v>134</v>
      </c>
      <c r="BO2985" s="0" t="s">
        <v>134</v>
      </c>
      <c r="BP2985" s="0" t="s">
        <v>134</v>
      </c>
      <c r="BQ2985" s="0" t="s">
        <v>134</v>
      </c>
      <c r="BR2985" s="0" t="s">
        <v>134</v>
      </c>
      <c r="BS2985" s="0" t="s">
        <v>134</v>
      </c>
      <c r="BT2985" s="0" t="s">
        <v>134</v>
      </c>
      <c r="BU2985" s="0" t="s">
        <v>134</v>
      </c>
      <c r="BV2985" s="0" t="s">
        <v>134</v>
      </c>
      <c r="BW2985" s="0" t="s">
        <v>134</v>
      </c>
      <c r="BX2985" s="0" t="s">
        <v>134</v>
      </c>
      <c r="BZ2985" s="0" t="s">
        <v>134</v>
      </c>
      <c r="CA2985" s="0" t="s">
        <v>134</v>
      </c>
      <c r="CB2985" s="0" t="s">
        <v>134</v>
      </c>
      <c r="CC2985" s="0" t="s">
        <v>134</v>
      </c>
      <c r="CD2985" s="0" t="s">
        <v>134</v>
      </c>
      <c r="CE2985" s="0" t="s">
        <v>134</v>
      </c>
    </row>
    <row r="2986" customFormat="false" ht="12.75" hidden="false" customHeight="false" outlineLevel="0" collapsed="false">
      <c r="E2986" s="9" t="s">
        <v>134</v>
      </c>
      <c r="F2986" s="9" t="s">
        <v>134</v>
      </c>
      <c r="G2986" s="9" t="s">
        <v>134</v>
      </c>
      <c r="Q2986" s="0" t="s">
        <v>134</v>
      </c>
      <c r="R2986" s="0" t="s">
        <v>134</v>
      </c>
      <c r="S2986" s="0" t="s">
        <v>134</v>
      </c>
      <c r="T2986" s="0" t="s">
        <v>134</v>
      </c>
      <c r="U2986" s="0" t="s">
        <v>134</v>
      </c>
      <c r="V2986" s="0" t="s">
        <v>134</v>
      </c>
      <c r="W2986" s="0" t="s">
        <v>134</v>
      </c>
      <c r="X2986" s="0" t="s">
        <v>134</v>
      </c>
      <c r="Y2986" s="0" t="s">
        <v>134</v>
      </c>
      <c r="Z2986" s="0" t="s">
        <v>134</v>
      </c>
      <c r="AA2986" s="0" t="s">
        <v>134</v>
      </c>
      <c r="AB2986" s="0" t="s">
        <v>134</v>
      </c>
      <c r="AC2986" s="0" t="s">
        <v>134</v>
      </c>
      <c r="AD2986" s="0" t="s">
        <v>134</v>
      </c>
      <c r="AE2986" s="0" t="s">
        <v>134</v>
      </c>
      <c r="AF2986" s="0" t="s">
        <v>134</v>
      </c>
      <c r="AG2986" s="0" t="s">
        <v>134</v>
      </c>
      <c r="AH2986" s="0" t="s">
        <v>134</v>
      </c>
      <c r="AI2986" s="0" t="s">
        <v>134</v>
      </c>
      <c r="AJ2986" s="0" t="s">
        <v>134</v>
      </c>
      <c r="AK2986" s="0" t="s">
        <v>134</v>
      </c>
      <c r="AL2986" s="0" t="s">
        <v>134</v>
      </c>
      <c r="AM2986" s="0" t="s">
        <v>134</v>
      </c>
      <c r="AN2986" s="0" t="s">
        <v>134</v>
      </c>
      <c r="AO2986" s="0" t="s">
        <v>134</v>
      </c>
      <c r="AP2986" s="0" t="s">
        <v>134</v>
      </c>
      <c r="AQ2986" s="0" t="s">
        <v>134</v>
      </c>
      <c r="AR2986" s="0" t="s">
        <v>134</v>
      </c>
      <c r="AS2986" s="0" t="s">
        <v>134</v>
      </c>
      <c r="AT2986" s="0" t="s">
        <v>134</v>
      </c>
      <c r="AU2986" s="0" t="s">
        <v>134</v>
      </c>
      <c r="AV2986" s="0" t="s">
        <v>134</v>
      </c>
      <c r="AW2986" s="0" t="s">
        <v>134</v>
      </c>
      <c r="AX2986" s="0" t="s">
        <v>134</v>
      </c>
      <c r="AY2986" s="0" t="s">
        <v>134</v>
      </c>
      <c r="AZ2986" s="0" t="s">
        <v>134</v>
      </c>
      <c r="BA2986" s="0" t="s">
        <v>134</v>
      </c>
      <c r="BB2986" s="0" t="s">
        <v>134</v>
      </c>
      <c r="BC2986" s="0" t="s">
        <v>134</v>
      </c>
      <c r="BD2986" s="0" t="s">
        <v>134</v>
      </c>
      <c r="BE2986" s="0" t="s">
        <v>134</v>
      </c>
      <c r="BF2986" s="0" t="s">
        <v>134</v>
      </c>
      <c r="BG2986" s="0" t="s">
        <v>134</v>
      </c>
      <c r="BH2986" s="0" t="s">
        <v>134</v>
      </c>
      <c r="BI2986" s="0" t="s">
        <v>134</v>
      </c>
      <c r="BJ2986" s="0" t="s">
        <v>134</v>
      </c>
      <c r="BK2986" s="0" t="s">
        <v>134</v>
      </c>
      <c r="BL2986" s="0" t="s">
        <v>134</v>
      </c>
      <c r="BM2986" s="0" t="s">
        <v>134</v>
      </c>
      <c r="BN2986" s="0" t="s">
        <v>134</v>
      </c>
      <c r="BO2986" s="0" t="s">
        <v>134</v>
      </c>
      <c r="BP2986" s="0" t="s">
        <v>134</v>
      </c>
      <c r="BQ2986" s="0" t="s">
        <v>134</v>
      </c>
      <c r="BR2986" s="0" t="s">
        <v>134</v>
      </c>
      <c r="BS2986" s="0" t="s">
        <v>134</v>
      </c>
      <c r="BT2986" s="0" t="s">
        <v>134</v>
      </c>
      <c r="BU2986" s="0" t="s">
        <v>134</v>
      </c>
      <c r="BV2986" s="0" t="s">
        <v>134</v>
      </c>
      <c r="BW2986" s="0" t="s">
        <v>134</v>
      </c>
      <c r="BX2986" s="0" t="s">
        <v>134</v>
      </c>
      <c r="BZ2986" s="0" t="s">
        <v>134</v>
      </c>
      <c r="CA2986" s="0" t="s">
        <v>134</v>
      </c>
      <c r="CB2986" s="0" t="s">
        <v>134</v>
      </c>
      <c r="CC2986" s="0" t="s">
        <v>134</v>
      </c>
      <c r="CD2986" s="0" t="s">
        <v>134</v>
      </c>
      <c r="CE2986" s="0" t="s">
        <v>134</v>
      </c>
    </row>
    <row r="2987" customFormat="false" ht="12.75" hidden="false" customHeight="false" outlineLevel="0" collapsed="false">
      <c r="E2987" s="9" t="s">
        <v>134</v>
      </c>
      <c r="F2987" s="9" t="s">
        <v>134</v>
      </c>
      <c r="G2987" s="9" t="s">
        <v>134</v>
      </c>
      <c r="Q2987" s="0" t="s">
        <v>134</v>
      </c>
      <c r="R2987" s="0" t="s">
        <v>134</v>
      </c>
      <c r="S2987" s="0" t="s">
        <v>134</v>
      </c>
      <c r="T2987" s="0" t="s">
        <v>134</v>
      </c>
      <c r="U2987" s="0" t="s">
        <v>134</v>
      </c>
      <c r="V2987" s="0" t="s">
        <v>134</v>
      </c>
      <c r="W2987" s="0" t="s">
        <v>134</v>
      </c>
      <c r="X2987" s="0" t="s">
        <v>134</v>
      </c>
      <c r="Y2987" s="0" t="s">
        <v>134</v>
      </c>
      <c r="Z2987" s="0" t="s">
        <v>134</v>
      </c>
      <c r="AA2987" s="0" t="s">
        <v>134</v>
      </c>
      <c r="AB2987" s="0" t="s">
        <v>134</v>
      </c>
      <c r="AC2987" s="0" t="s">
        <v>134</v>
      </c>
      <c r="AD2987" s="0" t="s">
        <v>134</v>
      </c>
      <c r="AE2987" s="0" t="s">
        <v>134</v>
      </c>
      <c r="AF2987" s="0" t="s">
        <v>134</v>
      </c>
      <c r="AG2987" s="0" t="s">
        <v>134</v>
      </c>
      <c r="AH2987" s="0" t="s">
        <v>134</v>
      </c>
      <c r="AI2987" s="0" t="s">
        <v>134</v>
      </c>
      <c r="AJ2987" s="0" t="s">
        <v>134</v>
      </c>
      <c r="AK2987" s="0" t="s">
        <v>134</v>
      </c>
      <c r="AL2987" s="0" t="s">
        <v>134</v>
      </c>
      <c r="AM2987" s="0" t="s">
        <v>134</v>
      </c>
      <c r="AN2987" s="0" t="s">
        <v>134</v>
      </c>
      <c r="AO2987" s="0" t="s">
        <v>134</v>
      </c>
      <c r="AP2987" s="0" t="s">
        <v>134</v>
      </c>
      <c r="AQ2987" s="0" t="s">
        <v>134</v>
      </c>
      <c r="AR2987" s="0" t="s">
        <v>134</v>
      </c>
      <c r="AS2987" s="0" t="s">
        <v>134</v>
      </c>
      <c r="AT2987" s="0" t="s">
        <v>134</v>
      </c>
      <c r="AU2987" s="0" t="s">
        <v>134</v>
      </c>
      <c r="AV2987" s="0" t="s">
        <v>134</v>
      </c>
      <c r="AW2987" s="0" t="s">
        <v>134</v>
      </c>
      <c r="AX2987" s="0" t="s">
        <v>134</v>
      </c>
      <c r="AY2987" s="0" t="s">
        <v>134</v>
      </c>
      <c r="AZ2987" s="0" t="s">
        <v>134</v>
      </c>
      <c r="BA2987" s="0" t="s">
        <v>134</v>
      </c>
      <c r="BB2987" s="0" t="s">
        <v>134</v>
      </c>
      <c r="BC2987" s="0" t="s">
        <v>134</v>
      </c>
      <c r="BD2987" s="0" t="s">
        <v>134</v>
      </c>
      <c r="BE2987" s="0" t="s">
        <v>134</v>
      </c>
      <c r="BF2987" s="0" t="s">
        <v>134</v>
      </c>
      <c r="BG2987" s="0" t="s">
        <v>134</v>
      </c>
      <c r="BH2987" s="0" t="s">
        <v>134</v>
      </c>
      <c r="BI2987" s="0" t="s">
        <v>134</v>
      </c>
      <c r="BJ2987" s="0" t="s">
        <v>134</v>
      </c>
      <c r="BK2987" s="0" t="s">
        <v>134</v>
      </c>
      <c r="BL2987" s="0" t="s">
        <v>134</v>
      </c>
      <c r="BM2987" s="0" t="s">
        <v>134</v>
      </c>
      <c r="BN2987" s="0" t="s">
        <v>134</v>
      </c>
      <c r="BO2987" s="0" t="s">
        <v>134</v>
      </c>
      <c r="BP2987" s="0" t="s">
        <v>134</v>
      </c>
      <c r="BQ2987" s="0" t="s">
        <v>134</v>
      </c>
      <c r="BR2987" s="0" t="s">
        <v>134</v>
      </c>
      <c r="BS2987" s="0" t="s">
        <v>134</v>
      </c>
      <c r="BT2987" s="0" t="s">
        <v>134</v>
      </c>
      <c r="BU2987" s="0" t="s">
        <v>134</v>
      </c>
      <c r="BV2987" s="0" t="s">
        <v>134</v>
      </c>
      <c r="BW2987" s="0" t="s">
        <v>134</v>
      </c>
      <c r="BX2987" s="0" t="s">
        <v>134</v>
      </c>
      <c r="BZ2987" s="0" t="s">
        <v>134</v>
      </c>
      <c r="CA2987" s="0" t="s">
        <v>134</v>
      </c>
      <c r="CB2987" s="0" t="s">
        <v>134</v>
      </c>
      <c r="CC2987" s="0" t="s">
        <v>134</v>
      </c>
      <c r="CD2987" s="0" t="s">
        <v>134</v>
      </c>
      <c r="CE2987" s="0" t="s">
        <v>134</v>
      </c>
    </row>
    <row r="2988" customFormat="false" ht="12.75" hidden="false" customHeight="false" outlineLevel="0" collapsed="false">
      <c r="E2988" s="9" t="s">
        <v>134</v>
      </c>
      <c r="F2988" s="9" t="s">
        <v>134</v>
      </c>
      <c r="G2988" s="9" t="s">
        <v>134</v>
      </c>
      <c r="Q2988" s="0" t="s">
        <v>134</v>
      </c>
      <c r="R2988" s="0" t="s">
        <v>134</v>
      </c>
      <c r="S2988" s="0" t="s">
        <v>134</v>
      </c>
      <c r="T2988" s="0" t="s">
        <v>134</v>
      </c>
      <c r="U2988" s="0" t="s">
        <v>134</v>
      </c>
      <c r="V2988" s="0" t="s">
        <v>134</v>
      </c>
      <c r="W2988" s="0" t="s">
        <v>134</v>
      </c>
      <c r="X2988" s="0" t="s">
        <v>134</v>
      </c>
      <c r="Y2988" s="0" t="s">
        <v>134</v>
      </c>
      <c r="Z2988" s="0" t="s">
        <v>134</v>
      </c>
      <c r="AA2988" s="0" t="s">
        <v>134</v>
      </c>
      <c r="AB2988" s="0" t="s">
        <v>134</v>
      </c>
      <c r="AC2988" s="0" t="s">
        <v>134</v>
      </c>
      <c r="AD2988" s="0" t="s">
        <v>134</v>
      </c>
      <c r="AE2988" s="0" t="s">
        <v>134</v>
      </c>
      <c r="AF2988" s="0" t="s">
        <v>134</v>
      </c>
      <c r="AG2988" s="0" t="s">
        <v>134</v>
      </c>
      <c r="AH2988" s="0" t="s">
        <v>134</v>
      </c>
      <c r="AI2988" s="0" t="s">
        <v>134</v>
      </c>
      <c r="AJ2988" s="0" t="s">
        <v>134</v>
      </c>
      <c r="AK2988" s="0" t="s">
        <v>134</v>
      </c>
      <c r="AL2988" s="0" t="s">
        <v>134</v>
      </c>
      <c r="AM2988" s="0" t="s">
        <v>134</v>
      </c>
      <c r="AN2988" s="0" t="s">
        <v>134</v>
      </c>
      <c r="AO2988" s="0" t="s">
        <v>134</v>
      </c>
      <c r="AP2988" s="0" t="s">
        <v>134</v>
      </c>
      <c r="AQ2988" s="0" t="s">
        <v>134</v>
      </c>
      <c r="AR2988" s="0" t="s">
        <v>134</v>
      </c>
      <c r="AS2988" s="0" t="s">
        <v>134</v>
      </c>
      <c r="AT2988" s="0" t="s">
        <v>134</v>
      </c>
      <c r="AU2988" s="0" t="s">
        <v>134</v>
      </c>
      <c r="AV2988" s="0" t="s">
        <v>134</v>
      </c>
      <c r="AW2988" s="0" t="s">
        <v>134</v>
      </c>
      <c r="AX2988" s="0" t="s">
        <v>134</v>
      </c>
      <c r="AY2988" s="0" t="s">
        <v>134</v>
      </c>
      <c r="AZ2988" s="0" t="s">
        <v>134</v>
      </c>
      <c r="BA2988" s="0" t="s">
        <v>134</v>
      </c>
      <c r="BB2988" s="0" t="s">
        <v>134</v>
      </c>
      <c r="BC2988" s="0" t="s">
        <v>134</v>
      </c>
      <c r="BD2988" s="0" t="s">
        <v>134</v>
      </c>
      <c r="BE2988" s="0" t="s">
        <v>134</v>
      </c>
      <c r="BF2988" s="0" t="s">
        <v>134</v>
      </c>
      <c r="BG2988" s="0" t="s">
        <v>134</v>
      </c>
      <c r="BH2988" s="0" t="s">
        <v>134</v>
      </c>
      <c r="BI2988" s="0" t="s">
        <v>134</v>
      </c>
      <c r="BJ2988" s="0" t="s">
        <v>134</v>
      </c>
      <c r="BK2988" s="0" t="s">
        <v>134</v>
      </c>
      <c r="BL2988" s="0" t="s">
        <v>134</v>
      </c>
      <c r="BM2988" s="0" t="s">
        <v>134</v>
      </c>
      <c r="BN2988" s="0" t="s">
        <v>134</v>
      </c>
      <c r="BO2988" s="0" t="s">
        <v>134</v>
      </c>
      <c r="BP2988" s="0" t="s">
        <v>134</v>
      </c>
      <c r="BQ2988" s="0" t="s">
        <v>134</v>
      </c>
      <c r="BR2988" s="0" t="s">
        <v>134</v>
      </c>
      <c r="BS2988" s="0" t="s">
        <v>134</v>
      </c>
      <c r="BT2988" s="0" t="s">
        <v>134</v>
      </c>
      <c r="BU2988" s="0" t="s">
        <v>134</v>
      </c>
      <c r="BV2988" s="0" t="s">
        <v>134</v>
      </c>
      <c r="BW2988" s="0" t="s">
        <v>134</v>
      </c>
      <c r="BX2988" s="0" t="s">
        <v>134</v>
      </c>
      <c r="BZ2988" s="0" t="s">
        <v>134</v>
      </c>
      <c r="CA2988" s="0" t="s">
        <v>134</v>
      </c>
      <c r="CB2988" s="0" t="s">
        <v>134</v>
      </c>
      <c r="CC2988" s="0" t="s">
        <v>134</v>
      </c>
      <c r="CD2988" s="0" t="s">
        <v>134</v>
      </c>
      <c r="CE2988" s="0" t="s">
        <v>134</v>
      </c>
    </row>
    <row r="2989" customFormat="false" ht="12.75" hidden="false" customHeight="false" outlineLevel="0" collapsed="false">
      <c r="E2989" s="9" t="s">
        <v>134</v>
      </c>
      <c r="F2989" s="9" t="s">
        <v>134</v>
      </c>
      <c r="G2989" s="9" t="s">
        <v>134</v>
      </c>
      <c r="Q2989" s="0" t="s">
        <v>134</v>
      </c>
      <c r="R2989" s="0" t="s">
        <v>134</v>
      </c>
      <c r="S2989" s="0" t="s">
        <v>134</v>
      </c>
      <c r="T2989" s="0" t="s">
        <v>134</v>
      </c>
      <c r="U2989" s="0" t="s">
        <v>134</v>
      </c>
      <c r="V2989" s="0" t="s">
        <v>134</v>
      </c>
      <c r="W2989" s="0" t="s">
        <v>134</v>
      </c>
      <c r="X2989" s="0" t="s">
        <v>134</v>
      </c>
      <c r="Y2989" s="0" t="s">
        <v>134</v>
      </c>
      <c r="Z2989" s="0" t="s">
        <v>134</v>
      </c>
      <c r="AA2989" s="0" t="s">
        <v>134</v>
      </c>
      <c r="AB2989" s="0" t="s">
        <v>134</v>
      </c>
      <c r="AC2989" s="0" t="s">
        <v>134</v>
      </c>
      <c r="AD2989" s="0" t="s">
        <v>134</v>
      </c>
      <c r="AE2989" s="0" t="s">
        <v>134</v>
      </c>
      <c r="AF2989" s="0" t="s">
        <v>134</v>
      </c>
      <c r="AG2989" s="0" t="s">
        <v>134</v>
      </c>
      <c r="AH2989" s="0" t="s">
        <v>134</v>
      </c>
      <c r="AI2989" s="0" t="s">
        <v>134</v>
      </c>
      <c r="AJ2989" s="0" t="s">
        <v>134</v>
      </c>
      <c r="AK2989" s="0" t="s">
        <v>134</v>
      </c>
      <c r="AL2989" s="0" t="s">
        <v>134</v>
      </c>
      <c r="AM2989" s="0" t="s">
        <v>134</v>
      </c>
      <c r="AN2989" s="0" t="s">
        <v>134</v>
      </c>
      <c r="AO2989" s="0" t="s">
        <v>134</v>
      </c>
      <c r="AP2989" s="0" t="s">
        <v>134</v>
      </c>
      <c r="AQ2989" s="0" t="s">
        <v>134</v>
      </c>
      <c r="AR2989" s="0" t="s">
        <v>134</v>
      </c>
      <c r="AS2989" s="0" t="s">
        <v>134</v>
      </c>
      <c r="AT2989" s="0" t="s">
        <v>134</v>
      </c>
      <c r="AU2989" s="0" t="s">
        <v>134</v>
      </c>
      <c r="AV2989" s="0" t="s">
        <v>134</v>
      </c>
      <c r="AW2989" s="0" t="s">
        <v>134</v>
      </c>
      <c r="AX2989" s="0" t="s">
        <v>134</v>
      </c>
      <c r="AY2989" s="0" t="s">
        <v>134</v>
      </c>
      <c r="AZ2989" s="0" t="s">
        <v>134</v>
      </c>
      <c r="BA2989" s="0" t="s">
        <v>134</v>
      </c>
      <c r="BB2989" s="0" t="s">
        <v>134</v>
      </c>
      <c r="BC2989" s="0" t="s">
        <v>134</v>
      </c>
      <c r="BD2989" s="0" t="s">
        <v>134</v>
      </c>
      <c r="BE2989" s="0" t="s">
        <v>134</v>
      </c>
      <c r="BF2989" s="0" t="s">
        <v>134</v>
      </c>
      <c r="BG2989" s="0" t="s">
        <v>134</v>
      </c>
      <c r="BH2989" s="0" t="s">
        <v>134</v>
      </c>
      <c r="BI2989" s="0" t="s">
        <v>134</v>
      </c>
      <c r="BJ2989" s="0" t="s">
        <v>134</v>
      </c>
      <c r="BK2989" s="0" t="s">
        <v>134</v>
      </c>
      <c r="BL2989" s="0" t="s">
        <v>134</v>
      </c>
      <c r="BM2989" s="0" t="s">
        <v>134</v>
      </c>
      <c r="BN2989" s="0" t="s">
        <v>134</v>
      </c>
      <c r="BO2989" s="0" t="s">
        <v>134</v>
      </c>
      <c r="BP2989" s="0" t="s">
        <v>134</v>
      </c>
      <c r="BQ2989" s="0" t="s">
        <v>134</v>
      </c>
      <c r="BR2989" s="0" t="s">
        <v>134</v>
      </c>
      <c r="BS2989" s="0" t="s">
        <v>134</v>
      </c>
      <c r="BT2989" s="0" t="s">
        <v>134</v>
      </c>
      <c r="BU2989" s="0" t="s">
        <v>134</v>
      </c>
      <c r="BV2989" s="0" t="s">
        <v>134</v>
      </c>
      <c r="BW2989" s="0" t="s">
        <v>134</v>
      </c>
      <c r="BX2989" s="0" t="s">
        <v>134</v>
      </c>
      <c r="BZ2989" s="0" t="s">
        <v>134</v>
      </c>
      <c r="CA2989" s="0" t="s">
        <v>134</v>
      </c>
      <c r="CB2989" s="0" t="s">
        <v>134</v>
      </c>
      <c r="CC2989" s="0" t="s">
        <v>134</v>
      </c>
      <c r="CD2989" s="0" t="s">
        <v>134</v>
      </c>
      <c r="CE2989" s="0" t="s">
        <v>134</v>
      </c>
    </row>
    <row r="2990" customFormat="false" ht="12.75" hidden="false" customHeight="false" outlineLevel="0" collapsed="false">
      <c r="E2990" s="9" t="s">
        <v>134</v>
      </c>
      <c r="F2990" s="9" t="s">
        <v>134</v>
      </c>
      <c r="G2990" s="9" t="s">
        <v>134</v>
      </c>
      <c r="Q2990" s="0" t="s">
        <v>134</v>
      </c>
      <c r="R2990" s="0" t="s">
        <v>134</v>
      </c>
      <c r="S2990" s="0" t="s">
        <v>134</v>
      </c>
      <c r="T2990" s="0" t="s">
        <v>134</v>
      </c>
      <c r="U2990" s="0" t="s">
        <v>134</v>
      </c>
      <c r="V2990" s="0" t="s">
        <v>134</v>
      </c>
      <c r="W2990" s="0" t="s">
        <v>134</v>
      </c>
      <c r="X2990" s="0" t="s">
        <v>134</v>
      </c>
      <c r="Y2990" s="0" t="s">
        <v>134</v>
      </c>
      <c r="Z2990" s="0" t="s">
        <v>134</v>
      </c>
      <c r="AA2990" s="0" t="s">
        <v>134</v>
      </c>
      <c r="AB2990" s="0" t="s">
        <v>134</v>
      </c>
      <c r="AC2990" s="0" t="s">
        <v>134</v>
      </c>
      <c r="AD2990" s="0" t="s">
        <v>134</v>
      </c>
      <c r="AE2990" s="0" t="s">
        <v>134</v>
      </c>
      <c r="AF2990" s="0" t="s">
        <v>134</v>
      </c>
      <c r="AG2990" s="0" t="s">
        <v>134</v>
      </c>
      <c r="AH2990" s="0" t="s">
        <v>134</v>
      </c>
      <c r="AI2990" s="0" t="s">
        <v>134</v>
      </c>
      <c r="AJ2990" s="0" t="s">
        <v>134</v>
      </c>
      <c r="AK2990" s="0" t="s">
        <v>134</v>
      </c>
      <c r="AL2990" s="0" t="s">
        <v>134</v>
      </c>
      <c r="AM2990" s="0" t="s">
        <v>134</v>
      </c>
      <c r="AN2990" s="0" t="s">
        <v>134</v>
      </c>
      <c r="AO2990" s="0" t="s">
        <v>134</v>
      </c>
      <c r="AP2990" s="0" t="s">
        <v>134</v>
      </c>
      <c r="AQ2990" s="0" t="s">
        <v>134</v>
      </c>
      <c r="AR2990" s="0" t="s">
        <v>134</v>
      </c>
      <c r="AS2990" s="0" t="s">
        <v>134</v>
      </c>
      <c r="AT2990" s="0" t="s">
        <v>134</v>
      </c>
      <c r="AU2990" s="0" t="s">
        <v>134</v>
      </c>
      <c r="AV2990" s="0" t="s">
        <v>134</v>
      </c>
      <c r="AW2990" s="0" t="s">
        <v>134</v>
      </c>
      <c r="AX2990" s="0" t="s">
        <v>134</v>
      </c>
      <c r="AY2990" s="0" t="s">
        <v>134</v>
      </c>
      <c r="AZ2990" s="0" t="s">
        <v>134</v>
      </c>
      <c r="BA2990" s="0" t="s">
        <v>134</v>
      </c>
      <c r="BB2990" s="0" t="s">
        <v>134</v>
      </c>
      <c r="BC2990" s="0" t="s">
        <v>134</v>
      </c>
      <c r="BD2990" s="0" t="s">
        <v>134</v>
      </c>
      <c r="BE2990" s="0" t="s">
        <v>134</v>
      </c>
      <c r="BF2990" s="0" t="s">
        <v>134</v>
      </c>
      <c r="BG2990" s="0" t="s">
        <v>134</v>
      </c>
      <c r="BH2990" s="0" t="s">
        <v>134</v>
      </c>
      <c r="BI2990" s="0" t="s">
        <v>134</v>
      </c>
      <c r="BJ2990" s="0" t="s">
        <v>134</v>
      </c>
      <c r="BK2990" s="0" t="s">
        <v>134</v>
      </c>
      <c r="BL2990" s="0" t="s">
        <v>134</v>
      </c>
      <c r="BM2990" s="0" t="s">
        <v>134</v>
      </c>
      <c r="BN2990" s="0" t="s">
        <v>134</v>
      </c>
      <c r="BO2990" s="0" t="s">
        <v>134</v>
      </c>
      <c r="BP2990" s="0" t="s">
        <v>134</v>
      </c>
      <c r="BQ2990" s="0" t="s">
        <v>134</v>
      </c>
      <c r="BR2990" s="0" t="s">
        <v>134</v>
      </c>
      <c r="BS2990" s="0" t="s">
        <v>134</v>
      </c>
      <c r="BT2990" s="0" t="s">
        <v>134</v>
      </c>
      <c r="BU2990" s="0" t="s">
        <v>134</v>
      </c>
      <c r="BV2990" s="0" t="s">
        <v>134</v>
      </c>
      <c r="BW2990" s="0" t="s">
        <v>134</v>
      </c>
      <c r="BX2990" s="0" t="s">
        <v>134</v>
      </c>
      <c r="BZ2990" s="0" t="s">
        <v>134</v>
      </c>
      <c r="CA2990" s="0" t="s">
        <v>134</v>
      </c>
      <c r="CB2990" s="0" t="s">
        <v>134</v>
      </c>
      <c r="CC2990" s="0" t="s">
        <v>134</v>
      </c>
      <c r="CD2990" s="0" t="s">
        <v>134</v>
      </c>
      <c r="CE2990" s="0" t="s">
        <v>134</v>
      </c>
    </row>
    <row r="2991" customFormat="false" ht="12.75" hidden="false" customHeight="false" outlineLevel="0" collapsed="false">
      <c r="E2991" s="9" t="s">
        <v>134</v>
      </c>
      <c r="F2991" s="9" t="s">
        <v>134</v>
      </c>
      <c r="G2991" s="9" t="s">
        <v>134</v>
      </c>
      <c r="Q2991" s="0" t="s">
        <v>134</v>
      </c>
      <c r="R2991" s="0" t="s">
        <v>134</v>
      </c>
      <c r="S2991" s="0" t="s">
        <v>134</v>
      </c>
      <c r="T2991" s="0" t="s">
        <v>134</v>
      </c>
      <c r="U2991" s="0" t="s">
        <v>134</v>
      </c>
      <c r="V2991" s="0" t="s">
        <v>134</v>
      </c>
      <c r="W2991" s="0" t="s">
        <v>134</v>
      </c>
      <c r="X2991" s="0" t="s">
        <v>134</v>
      </c>
      <c r="Y2991" s="0" t="s">
        <v>134</v>
      </c>
      <c r="Z2991" s="0" t="s">
        <v>134</v>
      </c>
      <c r="AA2991" s="0" t="s">
        <v>134</v>
      </c>
      <c r="AB2991" s="0" t="s">
        <v>134</v>
      </c>
      <c r="AC2991" s="0" t="s">
        <v>134</v>
      </c>
      <c r="AD2991" s="0" t="s">
        <v>134</v>
      </c>
      <c r="AE2991" s="0" t="s">
        <v>134</v>
      </c>
      <c r="AF2991" s="0" t="s">
        <v>134</v>
      </c>
      <c r="AG2991" s="0" t="s">
        <v>134</v>
      </c>
      <c r="AH2991" s="0" t="s">
        <v>134</v>
      </c>
      <c r="AI2991" s="0" t="s">
        <v>134</v>
      </c>
      <c r="AJ2991" s="0" t="s">
        <v>134</v>
      </c>
      <c r="AK2991" s="0" t="s">
        <v>134</v>
      </c>
      <c r="AL2991" s="0" t="s">
        <v>134</v>
      </c>
      <c r="AM2991" s="0" t="s">
        <v>134</v>
      </c>
      <c r="AN2991" s="0" t="s">
        <v>134</v>
      </c>
      <c r="AO2991" s="0" t="s">
        <v>134</v>
      </c>
      <c r="AP2991" s="0" t="s">
        <v>134</v>
      </c>
      <c r="AQ2991" s="0" t="s">
        <v>134</v>
      </c>
      <c r="AR2991" s="0" t="s">
        <v>134</v>
      </c>
      <c r="AS2991" s="0" t="s">
        <v>134</v>
      </c>
      <c r="AT2991" s="0" t="s">
        <v>134</v>
      </c>
      <c r="AU2991" s="0" t="s">
        <v>134</v>
      </c>
      <c r="AV2991" s="0" t="s">
        <v>134</v>
      </c>
      <c r="AW2991" s="0" t="s">
        <v>134</v>
      </c>
      <c r="AX2991" s="0" t="s">
        <v>134</v>
      </c>
      <c r="AY2991" s="0" t="s">
        <v>134</v>
      </c>
      <c r="AZ2991" s="0" t="s">
        <v>134</v>
      </c>
      <c r="BA2991" s="0" t="s">
        <v>134</v>
      </c>
      <c r="BB2991" s="0" t="s">
        <v>134</v>
      </c>
      <c r="BC2991" s="0" t="s">
        <v>134</v>
      </c>
      <c r="BD2991" s="0" t="s">
        <v>134</v>
      </c>
      <c r="BE2991" s="0" t="s">
        <v>134</v>
      </c>
      <c r="BF2991" s="0" t="s">
        <v>134</v>
      </c>
      <c r="BG2991" s="0" t="s">
        <v>134</v>
      </c>
      <c r="BH2991" s="0" t="s">
        <v>134</v>
      </c>
      <c r="BI2991" s="0" t="s">
        <v>134</v>
      </c>
      <c r="BJ2991" s="0" t="s">
        <v>134</v>
      </c>
      <c r="BK2991" s="0" t="s">
        <v>134</v>
      </c>
      <c r="BL2991" s="0" t="s">
        <v>134</v>
      </c>
      <c r="BM2991" s="0" t="s">
        <v>134</v>
      </c>
      <c r="BN2991" s="0" t="s">
        <v>134</v>
      </c>
      <c r="BO2991" s="0" t="s">
        <v>134</v>
      </c>
      <c r="BP2991" s="0" t="s">
        <v>134</v>
      </c>
      <c r="BQ2991" s="0" t="s">
        <v>134</v>
      </c>
      <c r="BR2991" s="0" t="s">
        <v>134</v>
      </c>
      <c r="BS2991" s="0" t="s">
        <v>134</v>
      </c>
      <c r="BT2991" s="0" t="s">
        <v>134</v>
      </c>
      <c r="BU2991" s="0" t="s">
        <v>134</v>
      </c>
      <c r="BV2991" s="0" t="s">
        <v>134</v>
      </c>
      <c r="BW2991" s="0" t="s">
        <v>134</v>
      </c>
      <c r="BX2991" s="0" t="s">
        <v>134</v>
      </c>
      <c r="BZ2991" s="0" t="s">
        <v>134</v>
      </c>
      <c r="CA2991" s="0" t="s">
        <v>134</v>
      </c>
      <c r="CB2991" s="0" t="s">
        <v>134</v>
      </c>
      <c r="CC2991" s="0" t="s">
        <v>134</v>
      </c>
      <c r="CD2991" s="0" t="s">
        <v>134</v>
      </c>
      <c r="CE2991" s="0" t="s">
        <v>134</v>
      </c>
    </row>
    <row r="2992" customFormat="false" ht="12.75" hidden="false" customHeight="false" outlineLevel="0" collapsed="false">
      <c r="E2992" s="9" t="s">
        <v>134</v>
      </c>
      <c r="F2992" s="9" t="s">
        <v>134</v>
      </c>
      <c r="G2992" s="9" t="s">
        <v>134</v>
      </c>
      <c r="Q2992" s="0" t="s">
        <v>134</v>
      </c>
      <c r="R2992" s="0" t="s">
        <v>134</v>
      </c>
      <c r="S2992" s="0" t="s">
        <v>134</v>
      </c>
      <c r="T2992" s="0" t="s">
        <v>134</v>
      </c>
      <c r="U2992" s="0" t="s">
        <v>134</v>
      </c>
      <c r="V2992" s="0" t="s">
        <v>134</v>
      </c>
      <c r="W2992" s="0" t="s">
        <v>134</v>
      </c>
      <c r="X2992" s="0" t="s">
        <v>134</v>
      </c>
      <c r="Y2992" s="0" t="s">
        <v>134</v>
      </c>
      <c r="Z2992" s="0" t="s">
        <v>134</v>
      </c>
      <c r="AA2992" s="0" t="s">
        <v>134</v>
      </c>
      <c r="AB2992" s="0" t="s">
        <v>134</v>
      </c>
      <c r="AC2992" s="0" t="s">
        <v>134</v>
      </c>
      <c r="AD2992" s="0" t="s">
        <v>134</v>
      </c>
      <c r="AE2992" s="0" t="s">
        <v>134</v>
      </c>
      <c r="AF2992" s="0" t="s">
        <v>134</v>
      </c>
      <c r="AG2992" s="0" t="s">
        <v>134</v>
      </c>
      <c r="AH2992" s="0" t="s">
        <v>134</v>
      </c>
      <c r="AI2992" s="0" t="s">
        <v>134</v>
      </c>
      <c r="AJ2992" s="0" t="s">
        <v>134</v>
      </c>
      <c r="AK2992" s="0" t="s">
        <v>134</v>
      </c>
      <c r="AL2992" s="0" t="s">
        <v>134</v>
      </c>
      <c r="AM2992" s="0" t="s">
        <v>134</v>
      </c>
      <c r="AN2992" s="0" t="s">
        <v>134</v>
      </c>
      <c r="AO2992" s="0" t="s">
        <v>134</v>
      </c>
      <c r="AP2992" s="0" t="s">
        <v>134</v>
      </c>
      <c r="AQ2992" s="0" t="s">
        <v>134</v>
      </c>
      <c r="AR2992" s="0" t="s">
        <v>134</v>
      </c>
      <c r="AS2992" s="0" t="s">
        <v>134</v>
      </c>
      <c r="AT2992" s="0" t="s">
        <v>134</v>
      </c>
      <c r="AU2992" s="0" t="s">
        <v>134</v>
      </c>
      <c r="AV2992" s="0" t="s">
        <v>134</v>
      </c>
      <c r="AW2992" s="0" t="s">
        <v>134</v>
      </c>
      <c r="AX2992" s="0" t="s">
        <v>134</v>
      </c>
      <c r="AY2992" s="0" t="s">
        <v>134</v>
      </c>
      <c r="AZ2992" s="0" t="s">
        <v>134</v>
      </c>
      <c r="BA2992" s="0" t="s">
        <v>134</v>
      </c>
      <c r="BB2992" s="0" t="s">
        <v>134</v>
      </c>
      <c r="BC2992" s="0" t="s">
        <v>134</v>
      </c>
      <c r="BD2992" s="0" t="s">
        <v>134</v>
      </c>
      <c r="BE2992" s="0" t="s">
        <v>134</v>
      </c>
      <c r="BF2992" s="0" t="s">
        <v>134</v>
      </c>
      <c r="BG2992" s="0" t="s">
        <v>134</v>
      </c>
      <c r="BH2992" s="0" t="s">
        <v>134</v>
      </c>
      <c r="BI2992" s="0" t="s">
        <v>134</v>
      </c>
      <c r="BJ2992" s="0" t="s">
        <v>134</v>
      </c>
      <c r="BK2992" s="0" t="s">
        <v>134</v>
      </c>
      <c r="BL2992" s="0" t="s">
        <v>134</v>
      </c>
      <c r="BM2992" s="0" t="s">
        <v>134</v>
      </c>
      <c r="BN2992" s="0" t="s">
        <v>134</v>
      </c>
      <c r="BO2992" s="0" t="s">
        <v>134</v>
      </c>
      <c r="BP2992" s="0" t="s">
        <v>134</v>
      </c>
      <c r="BQ2992" s="0" t="s">
        <v>134</v>
      </c>
      <c r="BR2992" s="0" t="s">
        <v>134</v>
      </c>
      <c r="BS2992" s="0" t="s">
        <v>134</v>
      </c>
      <c r="BT2992" s="0" t="s">
        <v>134</v>
      </c>
      <c r="BU2992" s="0" t="s">
        <v>134</v>
      </c>
      <c r="BV2992" s="0" t="s">
        <v>134</v>
      </c>
      <c r="BW2992" s="0" t="s">
        <v>134</v>
      </c>
      <c r="BX2992" s="0" t="s">
        <v>134</v>
      </c>
      <c r="BZ2992" s="0" t="s">
        <v>134</v>
      </c>
      <c r="CA2992" s="0" t="s">
        <v>134</v>
      </c>
      <c r="CB2992" s="0" t="s">
        <v>134</v>
      </c>
      <c r="CC2992" s="0" t="s">
        <v>134</v>
      </c>
      <c r="CD2992" s="0" t="s">
        <v>134</v>
      </c>
      <c r="CE2992" s="0" t="s">
        <v>134</v>
      </c>
    </row>
    <row r="2993" customFormat="false" ht="12.75" hidden="false" customHeight="false" outlineLevel="0" collapsed="false">
      <c r="E2993" s="9" t="s">
        <v>134</v>
      </c>
      <c r="F2993" s="9" t="s">
        <v>134</v>
      </c>
      <c r="G2993" s="9" t="s">
        <v>134</v>
      </c>
      <c r="Q2993" s="0" t="s">
        <v>134</v>
      </c>
      <c r="R2993" s="0" t="s">
        <v>134</v>
      </c>
      <c r="S2993" s="0" t="s">
        <v>134</v>
      </c>
      <c r="T2993" s="0" t="s">
        <v>134</v>
      </c>
      <c r="U2993" s="0" t="s">
        <v>134</v>
      </c>
      <c r="V2993" s="0" t="s">
        <v>134</v>
      </c>
      <c r="W2993" s="0" t="s">
        <v>134</v>
      </c>
      <c r="X2993" s="0" t="s">
        <v>134</v>
      </c>
      <c r="Y2993" s="0" t="s">
        <v>134</v>
      </c>
      <c r="Z2993" s="0" t="s">
        <v>134</v>
      </c>
      <c r="AA2993" s="0" t="s">
        <v>134</v>
      </c>
      <c r="AB2993" s="0" t="s">
        <v>134</v>
      </c>
      <c r="AC2993" s="0" t="s">
        <v>134</v>
      </c>
      <c r="AD2993" s="0" t="s">
        <v>134</v>
      </c>
      <c r="AE2993" s="0" t="s">
        <v>134</v>
      </c>
      <c r="AF2993" s="0" t="s">
        <v>134</v>
      </c>
      <c r="AG2993" s="0" t="s">
        <v>134</v>
      </c>
      <c r="AH2993" s="0" t="s">
        <v>134</v>
      </c>
      <c r="AI2993" s="0" t="s">
        <v>134</v>
      </c>
      <c r="AJ2993" s="0" t="s">
        <v>134</v>
      </c>
      <c r="AK2993" s="0" t="s">
        <v>134</v>
      </c>
      <c r="AL2993" s="0" t="s">
        <v>134</v>
      </c>
      <c r="AM2993" s="0" t="s">
        <v>134</v>
      </c>
      <c r="AN2993" s="0" t="s">
        <v>134</v>
      </c>
      <c r="AO2993" s="0" t="s">
        <v>134</v>
      </c>
      <c r="AP2993" s="0" t="s">
        <v>134</v>
      </c>
      <c r="AQ2993" s="0" t="s">
        <v>134</v>
      </c>
      <c r="AR2993" s="0" t="s">
        <v>134</v>
      </c>
      <c r="AS2993" s="0" t="s">
        <v>134</v>
      </c>
      <c r="AT2993" s="0" t="s">
        <v>134</v>
      </c>
      <c r="AU2993" s="0" t="s">
        <v>134</v>
      </c>
      <c r="AV2993" s="0" t="s">
        <v>134</v>
      </c>
      <c r="AW2993" s="0" t="s">
        <v>134</v>
      </c>
      <c r="AX2993" s="0" t="s">
        <v>134</v>
      </c>
      <c r="AY2993" s="0" t="s">
        <v>134</v>
      </c>
      <c r="AZ2993" s="0" t="s">
        <v>134</v>
      </c>
      <c r="BA2993" s="0" t="s">
        <v>134</v>
      </c>
      <c r="BB2993" s="0" t="s">
        <v>134</v>
      </c>
      <c r="BC2993" s="0" t="s">
        <v>134</v>
      </c>
      <c r="BD2993" s="0" t="s">
        <v>134</v>
      </c>
      <c r="BE2993" s="0" t="s">
        <v>134</v>
      </c>
      <c r="BF2993" s="0" t="s">
        <v>134</v>
      </c>
      <c r="BG2993" s="0" t="s">
        <v>134</v>
      </c>
      <c r="BH2993" s="0" t="s">
        <v>134</v>
      </c>
      <c r="BI2993" s="0" t="s">
        <v>134</v>
      </c>
      <c r="BJ2993" s="0" t="s">
        <v>134</v>
      </c>
      <c r="BK2993" s="0" t="s">
        <v>134</v>
      </c>
      <c r="BL2993" s="0" t="s">
        <v>134</v>
      </c>
      <c r="BM2993" s="0" t="s">
        <v>134</v>
      </c>
      <c r="BN2993" s="0" t="s">
        <v>134</v>
      </c>
      <c r="BO2993" s="0" t="s">
        <v>134</v>
      </c>
      <c r="BP2993" s="0" t="s">
        <v>134</v>
      </c>
      <c r="BQ2993" s="0" t="s">
        <v>134</v>
      </c>
      <c r="BR2993" s="0" t="s">
        <v>134</v>
      </c>
      <c r="BS2993" s="0" t="s">
        <v>134</v>
      </c>
      <c r="BT2993" s="0" t="s">
        <v>134</v>
      </c>
      <c r="BU2993" s="0" t="s">
        <v>134</v>
      </c>
      <c r="BV2993" s="0" t="s">
        <v>134</v>
      </c>
      <c r="BW2993" s="0" t="s">
        <v>134</v>
      </c>
      <c r="BX2993" s="0" t="s">
        <v>134</v>
      </c>
      <c r="BZ2993" s="0" t="s">
        <v>134</v>
      </c>
      <c r="CA2993" s="0" t="s">
        <v>134</v>
      </c>
      <c r="CB2993" s="0" t="s">
        <v>134</v>
      </c>
      <c r="CC2993" s="0" t="s">
        <v>134</v>
      </c>
      <c r="CD2993" s="0" t="s">
        <v>134</v>
      </c>
      <c r="CE2993" s="0" t="s">
        <v>134</v>
      </c>
    </row>
    <row r="2994" customFormat="false" ht="12.75" hidden="false" customHeight="false" outlineLevel="0" collapsed="false">
      <c r="E2994" s="9" t="s">
        <v>134</v>
      </c>
      <c r="F2994" s="9" t="s">
        <v>134</v>
      </c>
      <c r="G2994" s="9" t="s">
        <v>134</v>
      </c>
      <c r="Q2994" s="0" t="s">
        <v>134</v>
      </c>
      <c r="R2994" s="0" t="s">
        <v>134</v>
      </c>
      <c r="S2994" s="0" t="s">
        <v>134</v>
      </c>
      <c r="T2994" s="0" t="s">
        <v>134</v>
      </c>
      <c r="U2994" s="0" t="s">
        <v>134</v>
      </c>
      <c r="V2994" s="0" t="s">
        <v>134</v>
      </c>
      <c r="W2994" s="0" t="s">
        <v>134</v>
      </c>
      <c r="X2994" s="0" t="s">
        <v>134</v>
      </c>
      <c r="Y2994" s="0" t="s">
        <v>134</v>
      </c>
      <c r="Z2994" s="0" t="s">
        <v>134</v>
      </c>
      <c r="AA2994" s="0" t="s">
        <v>134</v>
      </c>
      <c r="AB2994" s="0" t="s">
        <v>134</v>
      </c>
      <c r="AC2994" s="0" t="s">
        <v>134</v>
      </c>
      <c r="AD2994" s="0" t="s">
        <v>134</v>
      </c>
      <c r="AE2994" s="0" t="s">
        <v>134</v>
      </c>
      <c r="AF2994" s="0" t="s">
        <v>134</v>
      </c>
      <c r="AG2994" s="0" t="s">
        <v>134</v>
      </c>
      <c r="AH2994" s="0" t="s">
        <v>134</v>
      </c>
      <c r="AI2994" s="0" t="s">
        <v>134</v>
      </c>
      <c r="AJ2994" s="0" t="s">
        <v>134</v>
      </c>
      <c r="AK2994" s="0" t="s">
        <v>134</v>
      </c>
      <c r="AL2994" s="0" t="s">
        <v>134</v>
      </c>
      <c r="AM2994" s="0" t="s">
        <v>134</v>
      </c>
      <c r="AN2994" s="0" t="s">
        <v>134</v>
      </c>
      <c r="AO2994" s="0" t="s">
        <v>134</v>
      </c>
      <c r="AP2994" s="0" t="s">
        <v>134</v>
      </c>
      <c r="AQ2994" s="0" t="s">
        <v>134</v>
      </c>
      <c r="AR2994" s="0" t="s">
        <v>134</v>
      </c>
      <c r="AS2994" s="0" t="s">
        <v>134</v>
      </c>
      <c r="AT2994" s="0" t="s">
        <v>134</v>
      </c>
      <c r="AU2994" s="0" t="s">
        <v>134</v>
      </c>
      <c r="AV2994" s="0" t="s">
        <v>134</v>
      </c>
      <c r="AW2994" s="0" t="s">
        <v>134</v>
      </c>
      <c r="AX2994" s="0" t="s">
        <v>134</v>
      </c>
      <c r="AY2994" s="0" t="s">
        <v>134</v>
      </c>
      <c r="AZ2994" s="0" t="s">
        <v>134</v>
      </c>
      <c r="BA2994" s="0" t="s">
        <v>134</v>
      </c>
      <c r="BB2994" s="0" t="s">
        <v>134</v>
      </c>
      <c r="BC2994" s="0" t="s">
        <v>134</v>
      </c>
      <c r="BD2994" s="0" t="s">
        <v>134</v>
      </c>
      <c r="BE2994" s="0" t="s">
        <v>134</v>
      </c>
      <c r="BF2994" s="0" t="s">
        <v>134</v>
      </c>
      <c r="BG2994" s="0" t="s">
        <v>134</v>
      </c>
      <c r="BH2994" s="0" t="s">
        <v>134</v>
      </c>
      <c r="BI2994" s="0" t="s">
        <v>134</v>
      </c>
      <c r="BJ2994" s="0" t="s">
        <v>134</v>
      </c>
      <c r="BK2994" s="0" t="s">
        <v>134</v>
      </c>
      <c r="BL2994" s="0" t="s">
        <v>134</v>
      </c>
      <c r="BM2994" s="0" t="s">
        <v>134</v>
      </c>
      <c r="BN2994" s="0" t="s">
        <v>134</v>
      </c>
      <c r="BO2994" s="0" t="s">
        <v>134</v>
      </c>
      <c r="BP2994" s="0" t="s">
        <v>134</v>
      </c>
      <c r="BQ2994" s="0" t="s">
        <v>134</v>
      </c>
      <c r="BR2994" s="0" t="s">
        <v>134</v>
      </c>
      <c r="BS2994" s="0" t="s">
        <v>134</v>
      </c>
      <c r="BT2994" s="0" t="s">
        <v>134</v>
      </c>
      <c r="BU2994" s="0" t="s">
        <v>134</v>
      </c>
      <c r="BV2994" s="0" t="s">
        <v>134</v>
      </c>
      <c r="BW2994" s="0" t="s">
        <v>134</v>
      </c>
      <c r="BX2994" s="0" t="s">
        <v>134</v>
      </c>
      <c r="BZ2994" s="0" t="s">
        <v>134</v>
      </c>
      <c r="CA2994" s="0" t="s">
        <v>134</v>
      </c>
      <c r="CB2994" s="0" t="s">
        <v>134</v>
      </c>
      <c r="CC2994" s="0" t="s">
        <v>134</v>
      </c>
      <c r="CD2994" s="0" t="s">
        <v>134</v>
      </c>
      <c r="CE2994" s="0" t="s">
        <v>134</v>
      </c>
    </row>
    <row r="2995" customFormat="false" ht="12.75" hidden="false" customHeight="false" outlineLevel="0" collapsed="false">
      <c r="E2995" s="9" t="s">
        <v>134</v>
      </c>
      <c r="F2995" s="9" t="s">
        <v>134</v>
      </c>
      <c r="G2995" s="9" t="s">
        <v>134</v>
      </c>
      <c r="Q2995" s="0" t="s">
        <v>134</v>
      </c>
      <c r="R2995" s="0" t="s">
        <v>134</v>
      </c>
      <c r="S2995" s="0" t="s">
        <v>134</v>
      </c>
      <c r="T2995" s="0" t="s">
        <v>134</v>
      </c>
      <c r="U2995" s="0" t="s">
        <v>134</v>
      </c>
      <c r="V2995" s="0" t="s">
        <v>134</v>
      </c>
      <c r="W2995" s="0" t="s">
        <v>134</v>
      </c>
      <c r="X2995" s="0" t="s">
        <v>134</v>
      </c>
      <c r="Y2995" s="0" t="s">
        <v>134</v>
      </c>
      <c r="Z2995" s="0" t="s">
        <v>134</v>
      </c>
      <c r="AA2995" s="0" t="s">
        <v>134</v>
      </c>
      <c r="AB2995" s="0" t="s">
        <v>134</v>
      </c>
      <c r="AC2995" s="0" t="s">
        <v>134</v>
      </c>
      <c r="AD2995" s="0" t="s">
        <v>134</v>
      </c>
      <c r="AE2995" s="0" t="s">
        <v>134</v>
      </c>
      <c r="AF2995" s="0" t="s">
        <v>134</v>
      </c>
      <c r="AG2995" s="0" t="s">
        <v>134</v>
      </c>
      <c r="AH2995" s="0" t="s">
        <v>134</v>
      </c>
      <c r="AI2995" s="0" t="s">
        <v>134</v>
      </c>
      <c r="AJ2995" s="0" t="s">
        <v>134</v>
      </c>
      <c r="AK2995" s="0" t="s">
        <v>134</v>
      </c>
      <c r="AL2995" s="0" t="s">
        <v>134</v>
      </c>
      <c r="AM2995" s="0" t="s">
        <v>134</v>
      </c>
      <c r="AN2995" s="0" t="s">
        <v>134</v>
      </c>
      <c r="AO2995" s="0" t="s">
        <v>134</v>
      </c>
      <c r="AP2995" s="0" t="s">
        <v>134</v>
      </c>
      <c r="AQ2995" s="0" t="s">
        <v>134</v>
      </c>
      <c r="AR2995" s="0" t="s">
        <v>134</v>
      </c>
      <c r="AS2995" s="0" t="s">
        <v>134</v>
      </c>
      <c r="AT2995" s="0" t="s">
        <v>134</v>
      </c>
      <c r="AU2995" s="0" t="s">
        <v>134</v>
      </c>
      <c r="AV2995" s="0" t="s">
        <v>134</v>
      </c>
      <c r="AW2995" s="0" t="s">
        <v>134</v>
      </c>
      <c r="AX2995" s="0" t="s">
        <v>134</v>
      </c>
      <c r="AY2995" s="0" t="s">
        <v>134</v>
      </c>
      <c r="AZ2995" s="0" t="s">
        <v>134</v>
      </c>
      <c r="BA2995" s="0" t="s">
        <v>134</v>
      </c>
      <c r="BB2995" s="0" t="s">
        <v>134</v>
      </c>
      <c r="BC2995" s="0" t="s">
        <v>134</v>
      </c>
      <c r="BD2995" s="0" t="s">
        <v>134</v>
      </c>
      <c r="BE2995" s="0" t="s">
        <v>134</v>
      </c>
      <c r="BF2995" s="0" t="s">
        <v>134</v>
      </c>
      <c r="BG2995" s="0" t="s">
        <v>134</v>
      </c>
      <c r="BH2995" s="0" t="s">
        <v>134</v>
      </c>
      <c r="BI2995" s="0" t="s">
        <v>134</v>
      </c>
      <c r="BJ2995" s="0" t="s">
        <v>134</v>
      </c>
      <c r="BK2995" s="0" t="s">
        <v>134</v>
      </c>
      <c r="BL2995" s="0" t="s">
        <v>134</v>
      </c>
      <c r="BM2995" s="0" t="s">
        <v>134</v>
      </c>
      <c r="BN2995" s="0" t="s">
        <v>134</v>
      </c>
      <c r="BO2995" s="0" t="s">
        <v>134</v>
      </c>
      <c r="BP2995" s="0" t="s">
        <v>134</v>
      </c>
      <c r="BQ2995" s="0" t="s">
        <v>134</v>
      </c>
      <c r="BR2995" s="0" t="s">
        <v>134</v>
      </c>
      <c r="BS2995" s="0" t="s">
        <v>134</v>
      </c>
      <c r="BT2995" s="0" t="s">
        <v>134</v>
      </c>
      <c r="BU2995" s="0" t="s">
        <v>134</v>
      </c>
      <c r="BV2995" s="0" t="s">
        <v>134</v>
      </c>
      <c r="BW2995" s="0" t="s">
        <v>134</v>
      </c>
      <c r="BX2995" s="0" t="s">
        <v>134</v>
      </c>
      <c r="BZ2995" s="0" t="s">
        <v>134</v>
      </c>
      <c r="CA2995" s="0" t="s">
        <v>134</v>
      </c>
      <c r="CB2995" s="0" t="s">
        <v>134</v>
      </c>
      <c r="CC2995" s="0" t="s">
        <v>134</v>
      </c>
      <c r="CD2995" s="0" t="s">
        <v>134</v>
      </c>
      <c r="CE2995" s="0" t="s">
        <v>134</v>
      </c>
    </row>
    <row r="2996" customFormat="false" ht="12.75" hidden="false" customHeight="false" outlineLevel="0" collapsed="false">
      <c r="E2996" s="9" t="s">
        <v>134</v>
      </c>
      <c r="F2996" s="9" t="s">
        <v>134</v>
      </c>
      <c r="G2996" s="9" t="s">
        <v>134</v>
      </c>
      <c r="Q2996" s="0" t="s">
        <v>134</v>
      </c>
      <c r="R2996" s="0" t="s">
        <v>134</v>
      </c>
      <c r="S2996" s="0" t="s">
        <v>134</v>
      </c>
      <c r="T2996" s="0" t="s">
        <v>134</v>
      </c>
      <c r="U2996" s="0" t="s">
        <v>134</v>
      </c>
      <c r="V2996" s="0" t="s">
        <v>134</v>
      </c>
      <c r="W2996" s="0" t="s">
        <v>134</v>
      </c>
      <c r="X2996" s="0" t="s">
        <v>134</v>
      </c>
      <c r="Y2996" s="0" t="s">
        <v>134</v>
      </c>
      <c r="Z2996" s="0" t="s">
        <v>134</v>
      </c>
      <c r="AA2996" s="0" t="s">
        <v>134</v>
      </c>
      <c r="AB2996" s="0" t="s">
        <v>134</v>
      </c>
      <c r="AC2996" s="0" t="s">
        <v>134</v>
      </c>
      <c r="AD2996" s="0" t="s">
        <v>134</v>
      </c>
      <c r="AE2996" s="0" t="s">
        <v>134</v>
      </c>
      <c r="AF2996" s="0" t="s">
        <v>134</v>
      </c>
      <c r="AG2996" s="0" t="s">
        <v>134</v>
      </c>
      <c r="AH2996" s="0" t="s">
        <v>134</v>
      </c>
      <c r="AI2996" s="0" t="s">
        <v>134</v>
      </c>
      <c r="AJ2996" s="0" t="s">
        <v>134</v>
      </c>
      <c r="AK2996" s="0" t="s">
        <v>134</v>
      </c>
      <c r="AL2996" s="0" t="s">
        <v>134</v>
      </c>
      <c r="AM2996" s="0" t="s">
        <v>134</v>
      </c>
      <c r="AN2996" s="0" t="s">
        <v>134</v>
      </c>
      <c r="AO2996" s="0" t="s">
        <v>134</v>
      </c>
      <c r="AP2996" s="0" t="s">
        <v>134</v>
      </c>
      <c r="AQ2996" s="0" t="s">
        <v>134</v>
      </c>
      <c r="AR2996" s="0" t="s">
        <v>134</v>
      </c>
      <c r="AS2996" s="0" t="s">
        <v>134</v>
      </c>
      <c r="AT2996" s="0" t="s">
        <v>134</v>
      </c>
      <c r="AU2996" s="0" t="s">
        <v>134</v>
      </c>
      <c r="AV2996" s="0" t="s">
        <v>134</v>
      </c>
      <c r="AW2996" s="0" t="s">
        <v>134</v>
      </c>
      <c r="AX2996" s="0" t="s">
        <v>134</v>
      </c>
      <c r="AY2996" s="0" t="s">
        <v>134</v>
      </c>
      <c r="AZ2996" s="0" t="s">
        <v>134</v>
      </c>
      <c r="BA2996" s="0" t="s">
        <v>134</v>
      </c>
      <c r="BB2996" s="0" t="s">
        <v>134</v>
      </c>
      <c r="BC2996" s="0" t="s">
        <v>134</v>
      </c>
      <c r="BD2996" s="0" t="s">
        <v>134</v>
      </c>
      <c r="BE2996" s="0" t="s">
        <v>134</v>
      </c>
      <c r="BF2996" s="0" t="s">
        <v>134</v>
      </c>
      <c r="BG2996" s="0" t="s">
        <v>134</v>
      </c>
      <c r="BH2996" s="0" t="s">
        <v>134</v>
      </c>
      <c r="BI2996" s="0" t="s">
        <v>134</v>
      </c>
      <c r="BJ2996" s="0" t="s">
        <v>134</v>
      </c>
      <c r="BK2996" s="0" t="s">
        <v>134</v>
      </c>
      <c r="BL2996" s="0" t="s">
        <v>134</v>
      </c>
      <c r="BM2996" s="0" t="s">
        <v>134</v>
      </c>
      <c r="BN2996" s="0" t="s">
        <v>134</v>
      </c>
      <c r="BO2996" s="0" t="s">
        <v>134</v>
      </c>
      <c r="BP2996" s="0" t="s">
        <v>134</v>
      </c>
      <c r="BQ2996" s="0" t="s">
        <v>134</v>
      </c>
      <c r="BR2996" s="0" t="s">
        <v>134</v>
      </c>
      <c r="BS2996" s="0" t="s">
        <v>134</v>
      </c>
      <c r="BT2996" s="0" t="s">
        <v>134</v>
      </c>
      <c r="BU2996" s="0" t="s">
        <v>134</v>
      </c>
      <c r="BV2996" s="0" t="s">
        <v>134</v>
      </c>
      <c r="BW2996" s="0" t="s">
        <v>134</v>
      </c>
      <c r="BX2996" s="0" t="s">
        <v>134</v>
      </c>
      <c r="BZ2996" s="0" t="s">
        <v>134</v>
      </c>
      <c r="CA2996" s="0" t="s">
        <v>134</v>
      </c>
      <c r="CB2996" s="0" t="s">
        <v>134</v>
      </c>
      <c r="CC2996" s="0" t="s">
        <v>134</v>
      </c>
      <c r="CD2996" s="0" t="s">
        <v>134</v>
      </c>
      <c r="CE2996" s="0" t="s">
        <v>134</v>
      </c>
    </row>
    <row r="2997" customFormat="false" ht="12.75" hidden="false" customHeight="false" outlineLevel="0" collapsed="false">
      <c r="E2997" s="9" t="s">
        <v>134</v>
      </c>
      <c r="F2997" s="9" t="s">
        <v>134</v>
      </c>
      <c r="G2997" s="9" t="s">
        <v>134</v>
      </c>
      <c r="Q2997" s="0" t="s">
        <v>134</v>
      </c>
      <c r="R2997" s="0" t="s">
        <v>134</v>
      </c>
      <c r="S2997" s="0" t="s">
        <v>134</v>
      </c>
      <c r="T2997" s="0" t="s">
        <v>134</v>
      </c>
      <c r="U2997" s="0" t="s">
        <v>134</v>
      </c>
      <c r="V2997" s="0" t="s">
        <v>134</v>
      </c>
      <c r="W2997" s="0" t="s">
        <v>134</v>
      </c>
      <c r="X2997" s="0" t="s">
        <v>134</v>
      </c>
      <c r="Y2997" s="0" t="s">
        <v>134</v>
      </c>
      <c r="Z2997" s="0" t="s">
        <v>134</v>
      </c>
      <c r="AA2997" s="0" t="s">
        <v>134</v>
      </c>
      <c r="AB2997" s="0" t="s">
        <v>134</v>
      </c>
      <c r="AC2997" s="0" t="s">
        <v>134</v>
      </c>
      <c r="AD2997" s="0" t="s">
        <v>134</v>
      </c>
      <c r="AE2997" s="0" t="s">
        <v>134</v>
      </c>
      <c r="AF2997" s="0" t="s">
        <v>134</v>
      </c>
      <c r="AG2997" s="0" t="s">
        <v>134</v>
      </c>
      <c r="AH2997" s="0" t="s">
        <v>134</v>
      </c>
      <c r="AI2997" s="0" t="s">
        <v>134</v>
      </c>
      <c r="AJ2997" s="0" t="s">
        <v>134</v>
      </c>
      <c r="AK2997" s="0" t="s">
        <v>134</v>
      </c>
      <c r="AL2997" s="0" t="s">
        <v>134</v>
      </c>
      <c r="AM2997" s="0" t="s">
        <v>134</v>
      </c>
      <c r="AN2997" s="0" t="s">
        <v>134</v>
      </c>
      <c r="AO2997" s="0" t="s">
        <v>134</v>
      </c>
      <c r="AP2997" s="0" t="s">
        <v>134</v>
      </c>
      <c r="AQ2997" s="0" t="s">
        <v>134</v>
      </c>
      <c r="AR2997" s="0" t="s">
        <v>134</v>
      </c>
      <c r="AS2997" s="0" t="s">
        <v>134</v>
      </c>
      <c r="AT2997" s="0" t="s">
        <v>134</v>
      </c>
      <c r="AU2997" s="0" t="s">
        <v>134</v>
      </c>
      <c r="AV2997" s="0" t="s">
        <v>134</v>
      </c>
      <c r="AW2997" s="0" t="s">
        <v>134</v>
      </c>
      <c r="AX2997" s="0" t="s">
        <v>134</v>
      </c>
      <c r="AY2997" s="0" t="s">
        <v>134</v>
      </c>
      <c r="AZ2997" s="0" t="s">
        <v>134</v>
      </c>
      <c r="BA2997" s="0" t="s">
        <v>134</v>
      </c>
      <c r="BB2997" s="0" t="s">
        <v>134</v>
      </c>
      <c r="BC2997" s="0" t="s">
        <v>134</v>
      </c>
      <c r="BD2997" s="0" t="s">
        <v>134</v>
      </c>
      <c r="BE2997" s="0" t="s">
        <v>134</v>
      </c>
      <c r="BF2997" s="0" t="s">
        <v>134</v>
      </c>
      <c r="BG2997" s="0" t="s">
        <v>134</v>
      </c>
      <c r="BH2997" s="0" t="s">
        <v>134</v>
      </c>
      <c r="BI2997" s="0" t="s">
        <v>134</v>
      </c>
      <c r="BJ2997" s="0" t="s">
        <v>134</v>
      </c>
      <c r="BK2997" s="0" t="s">
        <v>134</v>
      </c>
      <c r="BL2997" s="0" t="s">
        <v>134</v>
      </c>
      <c r="BM2997" s="0" t="s">
        <v>134</v>
      </c>
      <c r="BN2997" s="0" t="s">
        <v>134</v>
      </c>
      <c r="BO2997" s="0" t="s">
        <v>134</v>
      </c>
      <c r="BP2997" s="0" t="s">
        <v>134</v>
      </c>
      <c r="BQ2997" s="0" t="s">
        <v>134</v>
      </c>
      <c r="BR2997" s="0" t="s">
        <v>134</v>
      </c>
      <c r="BS2997" s="0" t="s">
        <v>134</v>
      </c>
      <c r="BT2997" s="0" t="s">
        <v>134</v>
      </c>
      <c r="BU2997" s="0" t="s">
        <v>134</v>
      </c>
      <c r="BV2997" s="0" t="s">
        <v>134</v>
      </c>
      <c r="BW2997" s="0" t="s">
        <v>134</v>
      </c>
      <c r="BX2997" s="0" t="s">
        <v>134</v>
      </c>
      <c r="BZ2997" s="0" t="s">
        <v>134</v>
      </c>
      <c r="CA2997" s="0" t="s">
        <v>134</v>
      </c>
      <c r="CB2997" s="0" t="s">
        <v>134</v>
      </c>
      <c r="CC2997" s="0" t="s">
        <v>134</v>
      </c>
      <c r="CD2997" s="0" t="s">
        <v>134</v>
      </c>
      <c r="CE2997" s="0" t="s">
        <v>134</v>
      </c>
    </row>
    <row r="2998" customFormat="false" ht="12.75" hidden="false" customHeight="false" outlineLevel="0" collapsed="false">
      <c r="E2998" s="9" t="s">
        <v>134</v>
      </c>
      <c r="F2998" s="9" t="s">
        <v>134</v>
      </c>
      <c r="G2998" s="9" t="s">
        <v>134</v>
      </c>
      <c r="Q2998" s="0" t="s">
        <v>134</v>
      </c>
      <c r="R2998" s="0" t="s">
        <v>134</v>
      </c>
      <c r="S2998" s="0" t="s">
        <v>134</v>
      </c>
      <c r="T2998" s="0" t="s">
        <v>134</v>
      </c>
      <c r="U2998" s="0" t="s">
        <v>134</v>
      </c>
      <c r="V2998" s="0" t="s">
        <v>134</v>
      </c>
      <c r="W2998" s="0" t="s">
        <v>134</v>
      </c>
      <c r="X2998" s="0" t="s">
        <v>134</v>
      </c>
      <c r="Y2998" s="0" t="s">
        <v>134</v>
      </c>
      <c r="Z2998" s="0" t="s">
        <v>134</v>
      </c>
      <c r="AA2998" s="0" t="s">
        <v>134</v>
      </c>
      <c r="AB2998" s="0" t="s">
        <v>134</v>
      </c>
      <c r="AC2998" s="0" t="s">
        <v>134</v>
      </c>
      <c r="AD2998" s="0" t="s">
        <v>134</v>
      </c>
      <c r="AE2998" s="0" t="s">
        <v>134</v>
      </c>
      <c r="AF2998" s="0" t="s">
        <v>134</v>
      </c>
      <c r="AG2998" s="0" t="s">
        <v>134</v>
      </c>
      <c r="AH2998" s="0" t="s">
        <v>134</v>
      </c>
      <c r="AI2998" s="0" t="s">
        <v>134</v>
      </c>
      <c r="AJ2998" s="0" t="s">
        <v>134</v>
      </c>
      <c r="AK2998" s="0" t="s">
        <v>134</v>
      </c>
      <c r="AL2998" s="0" t="s">
        <v>134</v>
      </c>
      <c r="AM2998" s="0" t="s">
        <v>134</v>
      </c>
      <c r="AN2998" s="0" t="s">
        <v>134</v>
      </c>
      <c r="AO2998" s="0" t="s">
        <v>134</v>
      </c>
      <c r="AP2998" s="0" t="s">
        <v>134</v>
      </c>
      <c r="AQ2998" s="0" t="s">
        <v>134</v>
      </c>
      <c r="AR2998" s="0" t="s">
        <v>134</v>
      </c>
      <c r="AS2998" s="0" t="s">
        <v>134</v>
      </c>
      <c r="AT2998" s="0" t="s">
        <v>134</v>
      </c>
      <c r="AU2998" s="0" t="s">
        <v>134</v>
      </c>
      <c r="AV2998" s="0" t="s">
        <v>134</v>
      </c>
      <c r="AW2998" s="0" t="s">
        <v>134</v>
      </c>
      <c r="AX2998" s="0" t="s">
        <v>134</v>
      </c>
      <c r="AY2998" s="0" t="s">
        <v>134</v>
      </c>
      <c r="AZ2998" s="0" t="s">
        <v>134</v>
      </c>
      <c r="BA2998" s="0" t="s">
        <v>134</v>
      </c>
      <c r="BB2998" s="0" t="s">
        <v>134</v>
      </c>
      <c r="BC2998" s="0" t="s">
        <v>134</v>
      </c>
      <c r="BD2998" s="0" t="s">
        <v>134</v>
      </c>
      <c r="BE2998" s="0" t="s">
        <v>134</v>
      </c>
      <c r="BF2998" s="0" t="s">
        <v>134</v>
      </c>
      <c r="BG2998" s="0" t="s">
        <v>134</v>
      </c>
      <c r="BH2998" s="0" t="s">
        <v>134</v>
      </c>
      <c r="BI2998" s="0" t="s">
        <v>134</v>
      </c>
      <c r="BJ2998" s="0" t="s">
        <v>134</v>
      </c>
      <c r="BK2998" s="0" t="s">
        <v>134</v>
      </c>
      <c r="BL2998" s="0" t="s">
        <v>134</v>
      </c>
      <c r="BM2998" s="0" t="s">
        <v>134</v>
      </c>
      <c r="BN2998" s="0" t="s">
        <v>134</v>
      </c>
      <c r="BO2998" s="0" t="s">
        <v>134</v>
      </c>
      <c r="BP2998" s="0" t="s">
        <v>134</v>
      </c>
      <c r="BQ2998" s="0" t="s">
        <v>134</v>
      </c>
      <c r="BR2998" s="0" t="s">
        <v>134</v>
      </c>
      <c r="BS2998" s="0" t="s">
        <v>134</v>
      </c>
      <c r="BT2998" s="0" t="s">
        <v>134</v>
      </c>
      <c r="BU2998" s="0" t="s">
        <v>134</v>
      </c>
      <c r="BV2998" s="0" t="s">
        <v>134</v>
      </c>
      <c r="BW2998" s="0" t="s">
        <v>134</v>
      </c>
      <c r="BX2998" s="0" t="s">
        <v>134</v>
      </c>
      <c r="BZ2998" s="0" t="s">
        <v>134</v>
      </c>
      <c r="CA2998" s="0" t="s">
        <v>134</v>
      </c>
      <c r="CB2998" s="0" t="s">
        <v>134</v>
      </c>
      <c r="CC2998" s="0" t="s">
        <v>134</v>
      </c>
      <c r="CD2998" s="0" t="s">
        <v>134</v>
      </c>
      <c r="CE2998" s="0" t="s">
        <v>134</v>
      </c>
    </row>
    <row r="2999" customFormat="false" ht="12.75" hidden="false" customHeight="false" outlineLevel="0" collapsed="false">
      <c r="E2999" s="9" t="s">
        <v>134</v>
      </c>
      <c r="F2999" s="9" t="s">
        <v>134</v>
      </c>
      <c r="G2999" s="9" t="s">
        <v>134</v>
      </c>
      <c r="Q2999" s="0" t="s">
        <v>134</v>
      </c>
      <c r="R2999" s="0" t="s">
        <v>134</v>
      </c>
      <c r="S2999" s="0" t="s">
        <v>134</v>
      </c>
      <c r="T2999" s="0" t="s">
        <v>134</v>
      </c>
      <c r="U2999" s="0" t="s">
        <v>134</v>
      </c>
      <c r="V2999" s="0" t="s">
        <v>134</v>
      </c>
      <c r="W2999" s="0" t="s">
        <v>134</v>
      </c>
      <c r="X2999" s="0" t="s">
        <v>134</v>
      </c>
      <c r="Y2999" s="0" t="s">
        <v>134</v>
      </c>
      <c r="Z2999" s="0" t="s">
        <v>134</v>
      </c>
      <c r="AA2999" s="0" t="s">
        <v>134</v>
      </c>
      <c r="AB2999" s="0" t="s">
        <v>134</v>
      </c>
      <c r="AC2999" s="0" t="s">
        <v>134</v>
      </c>
      <c r="AD2999" s="0" t="s">
        <v>134</v>
      </c>
      <c r="AE2999" s="0" t="s">
        <v>134</v>
      </c>
      <c r="AF2999" s="0" t="s">
        <v>134</v>
      </c>
      <c r="AG2999" s="0" t="s">
        <v>134</v>
      </c>
      <c r="AH2999" s="0" t="s">
        <v>134</v>
      </c>
      <c r="AI2999" s="0" t="s">
        <v>134</v>
      </c>
      <c r="AJ2999" s="0" t="s">
        <v>134</v>
      </c>
      <c r="AK2999" s="0" t="s">
        <v>134</v>
      </c>
      <c r="AL2999" s="0" t="s">
        <v>134</v>
      </c>
      <c r="AM2999" s="0" t="s">
        <v>134</v>
      </c>
      <c r="AN2999" s="0" t="s">
        <v>134</v>
      </c>
      <c r="AO2999" s="0" t="s">
        <v>134</v>
      </c>
      <c r="AP2999" s="0" t="s">
        <v>134</v>
      </c>
      <c r="AQ2999" s="0" t="s">
        <v>134</v>
      </c>
      <c r="AR2999" s="0" t="s">
        <v>134</v>
      </c>
      <c r="AS2999" s="0" t="s">
        <v>134</v>
      </c>
      <c r="AT2999" s="0" t="s">
        <v>134</v>
      </c>
      <c r="AU2999" s="0" t="s">
        <v>134</v>
      </c>
      <c r="AV2999" s="0" t="s">
        <v>134</v>
      </c>
      <c r="AW2999" s="0" t="s">
        <v>134</v>
      </c>
      <c r="AX2999" s="0" t="s">
        <v>134</v>
      </c>
      <c r="AY2999" s="0" t="s">
        <v>134</v>
      </c>
      <c r="AZ2999" s="0" t="s">
        <v>134</v>
      </c>
      <c r="BA2999" s="0" t="s">
        <v>134</v>
      </c>
      <c r="BB2999" s="0" t="s">
        <v>134</v>
      </c>
      <c r="BC2999" s="0" t="s">
        <v>134</v>
      </c>
      <c r="BD2999" s="0" t="s">
        <v>134</v>
      </c>
      <c r="BE2999" s="0" t="s">
        <v>134</v>
      </c>
      <c r="BF2999" s="0" t="s">
        <v>134</v>
      </c>
      <c r="BG2999" s="0" t="s">
        <v>134</v>
      </c>
      <c r="BH2999" s="0" t="s">
        <v>134</v>
      </c>
      <c r="BI2999" s="0" t="s">
        <v>134</v>
      </c>
      <c r="BJ2999" s="0" t="s">
        <v>134</v>
      </c>
      <c r="BK2999" s="0" t="s">
        <v>134</v>
      </c>
      <c r="BL2999" s="0" t="s">
        <v>134</v>
      </c>
      <c r="BM2999" s="0" t="s">
        <v>134</v>
      </c>
      <c r="BN2999" s="0" t="s">
        <v>134</v>
      </c>
      <c r="BO2999" s="0" t="s">
        <v>134</v>
      </c>
      <c r="BP2999" s="0" t="s">
        <v>134</v>
      </c>
      <c r="BQ2999" s="0" t="s">
        <v>134</v>
      </c>
      <c r="BR2999" s="0" t="s">
        <v>134</v>
      </c>
      <c r="BS2999" s="0" t="s">
        <v>134</v>
      </c>
      <c r="BT2999" s="0" t="s">
        <v>134</v>
      </c>
      <c r="BU2999" s="0" t="s">
        <v>134</v>
      </c>
      <c r="BV2999" s="0" t="s">
        <v>134</v>
      </c>
      <c r="BW2999" s="0" t="s">
        <v>134</v>
      </c>
      <c r="BX2999" s="0" t="s">
        <v>134</v>
      </c>
      <c r="BZ2999" s="0" t="s">
        <v>134</v>
      </c>
      <c r="CA2999" s="0" t="s">
        <v>134</v>
      </c>
      <c r="CB2999" s="0" t="s">
        <v>134</v>
      </c>
      <c r="CC2999" s="0" t="s">
        <v>134</v>
      </c>
      <c r="CD2999" s="0" t="s">
        <v>134</v>
      </c>
      <c r="CE2999" s="0" t="s">
        <v>134</v>
      </c>
    </row>
    <row r="3000" customFormat="false" ht="12.75" hidden="false" customHeight="false" outlineLevel="0" collapsed="false">
      <c r="E3000" s="9" t="s">
        <v>134</v>
      </c>
      <c r="F3000" s="9" t="s">
        <v>134</v>
      </c>
      <c r="G3000" s="9" t="s">
        <v>134</v>
      </c>
      <c r="Q3000" s="0" t="s">
        <v>134</v>
      </c>
      <c r="R3000" s="0" t="s">
        <v>134</v>
      </c>
      <c r="S3000" s="0" t="s">
        <v>134</v>
      </c>
      <c r="T3000" s="0" t="s">
        <v>134</v>
      </c>
      <c r="U3000" s="0" t="s">
        <v>134</v>
      </c>
      <c r="V3000" s="0" t="s">
        <v>134</v>
      </c>
      <c r="W3000" s="0" t="s">
        <v>134</v>
      </c>
      <c r="X3000" s="0" t="s">
        <v>134</v>
      </c>
      <c r="Y3000" s="0" t="s">
        <v>134</v>
      </c>
      <c r="Z3000" s="0" t="s">
        <v>134</v>
      </c>
      <c r="AA3000" s="0" t="s">
        <v>134</v>
      </c>
      <c r="AB3000" s="0" t="s">
        <v>134</v>
      </c>
      <c r="AC3000" s="0" t="s">
        <v>134</v>
      </c>
      <c r="AD3000" s="0" t="s">
        <v>134</v>
      </c>
      <c r="AE3000" s="0" t="s">
        <v>134</v>
      </c>
      <c r="AF3000" s="0" t="s">
        <v>134</v>
      </c>
      <c r="AG3000" s="0" t="s">
        <v>134</v>
      </c>
      <c r="AH3000" s="0" t="s">
        <v>134</v>
      </c>
      <c r="AI3000" s="0" t="s">
        <v>134</v>
      </c>
      <c r="AJ3000" s="0" t="s">
        <v>134</v>
      </c>
      <c r="AK3000" s="0" t="s">
        <v>134</v>
      </c>
      <c r="AL3000" s="0" t="s">
        <v>134</v>
      </c>
      <c r="AM3000" s="0" t="s">
        <v>134</v>
      </c>
      <c r="AN3000" s="0" t="s">
        <v>134</v>
      </c>
      <c r="AO3000" s="0" t="s">
        <v>134</v>
      </c>
      <c r="AP3000" s="0" t="s">
        <v>134</v>
      </c>
      <c r="AQ3000" s="0" t="s">
        <v>134</v>
      </c>
      <c r="AR3000" s="0" t="s">
        <v>134</v>
      </c>
      <c r="AS3000" s="0" t="s">
        <v>134</v>
      </c>
      <c r="AT3000" s="0" t="s">
        <v>134</v>
      </c>
      <c r="AU3000" s="0" t="s">
        <v>134</v>
      </c>
      <c r="AV3000" s="0" t="s">
        <v>134</v>
      </c>
      <c r="AW3000" s="0" t="s">
        <v>134</v>
      </c>
      <c r="AX3000" s="0" t="s">
        <v>134</v>
      </c>
      <c r="AY3000" s="0" t="s">
        <v>134</v>
      </c>
      <c r="AZ3000" s="0" t="s">
        <v>134</v>
      </c>
      <c r="BA3000" s="0" t="s">
        <v>134</v>
      </c>
      <c r="BB3000" s="0" t="s">
        <v>134</v>
      </c>
      <c r="BC3000" s="0" t="s">
        <v>134</v>
      </c>
      <c r="BD3000" s="0" t="s">
        <v>134</v>
      </c>
      <c r="BE3000" s="0" t="s">
        <v>134</v>
      </c>
      <c r="BF3000" s="0" t="s">
        <v>134</v>
      </c>
      <c r="BG3000" s="0" t="s">
        <v>134</v>
      </c>
      <c r="BH3000" s="0" t="s">
        <v>134</v>
      </c>
      <c r="BI3000" s="0" t="s">
        <v>134</v>
      </c>
      <c r="BJ3000" s="0" t="s">
        <v>134</v>
      </c>
      <c r="BK3000" s="0" t="s">
        <v>134</v>
      </c>
      <c r="BL3000" s="0" t="s">
        <v>134</v>
      </c>
      <c r="BM3000" s="0" t="s">
        <v>134</v>
      </c>
      <c r="BN3000" s="0" t="s">
        <v>134</v>
      </c>
      <c r="BO3000" s="0" t="s">
        <v>134</v>
      </c>
      <c r="BP3000" s="0" t="s">
        <v>134</v>
      </c>
      <c r="BQ3000" s="0" t="s">
        <v>134</v>
      </c>
      <c r="BR3000" s="0" t="s">
        <v>134</v>
      </c>
      <c r="BS3000" s="0" t="s">
        <v>134</v>
      </c>
      <c r="BT3000" s="0" t="s">
        <v>134</v>
      </c>
      <c r="BU3000" s="0" t="s">
        <v>134</v>
      </c>
      <c r="BV3000" s="0" t="s">
        <v>134</v>
      </c>
      <c r="BW3000" s="0" t="s">
        <v>134</v>
      </c>
      <c r="BX3000" s="0" t="s">
        <v>134</v>
      </c>
      <c r="BZ3000" s="0" t="s">
        <v>134</v>
      </c>
      <c r="CA3000" s="0" t="s">
        <v>134</v>
      </c>
      <c r="CB3000" s="0" t="s">
        <v>134</v>
      </c>
      <c r="CC3000" s="0" t="s">
        <v>134</v>
      </c>
      <c r="CD3000" s="0" t="s">
        <v>134</v>
      </c>
      <c r="CE3000" s="0" t="s">
        <v>134</v>
      </c>
    </row>
    <row r="3001" customFormat="false" ht="12.75" hidden="false" customHeight="false" outlineLevel="0" collapsed="false">
      <c r="E3001" s="9" t="s">
        <v>134</v>
      </c>
      <c r="F3001" s="9" t="s">
        <v>134</v>
      </c>
      <c r="G3001" s="9" t="s">
        <v>134</v>
      </c>
      <c r="Q3001" s="0" t="s">
        <v>134</v>
      </c>
      <c r="R3001" s="0" t="s">
        <v>134</v>
      </c>
      <c r="S3001" s="0" t="s">
        <v>134</v>
      </c>
      <c r="T3001" s="0" t="s">
        <v>134</v>
      </c>
      <c r="U3001" s="0" t="s">
        <v>134</v>
      </c>
      <c r="V3001" s="0" t="s">
        <v>134</v>
      </c>
      <c r="W3001" s="0" t="s">
        <v>134</v>
      </c>
      <c r="X3001" s="0" t="s">
        <v>134</v>
      </c>
      <c r="Y3001" s="0" t="s">
        <v>134</v>
      </c>
      <c r="Z3001" s="0" t="s">
        <v>134</v>
      </c>
      <c r="AA3001" s="0" t="s">
        <v>134</v>
      </c>
      <c r="AB3001" s="0" t="s">
        <v>134</v>
      </c>
      <c r="AC3001" s="0" t="s">
        <v>134</v>
      </c>
      <c r="AD3001" s="0" t="s">
        <v>134</v>
      </c>
      <c r="AE3001" s="0" t="s">
        <v>134</v>
      </c>
      <c r="AF3001" s="0" t="s">
        <v>134</v>
      </c>
      <c r="AG3001" s="0" t="s">
        <v>134</v>
      </c>
      <c r="AH3001" s="0" t="s">
        <v>134</v>
      </c>
      <c r="AI3001" s="0" t="s">
        <v>134</v>
      </c>
      <c r="AJ3001" s="0" t="s">
        <v>134</v>
      </c>
      <c r="AK3001" s="0" t="s">
        <v>134</v>
      </c>
      <c r="AL3001" s="0" t="s">
        <v>134</v>
      </c>
      <c r="AM3001" s="0" t="s">
        <v>134</v>
      </c>
      <c r="AN3001" s="0" t="s">
        <v>134</v>
      </c>
      <c r="AO3001" s="0" t="s">
        <v>134</v>
      </c>
      <c r="AP3001" s="0" t="s">
        <v>134</v>
      </c>
      <c r="AQ3001" s="0" t="s">
        <v>134</v>
      </c>
      <c r="AR3001" s="0" t="s">
        <v>134</v>
      </c>
      <c r="AS3001" s="0" t="s">
        <v>134</v>
      </c>
      <c r="AT3001" s="0" t="s">
        <v>134</v>
      </c>
      <c r="AU3001" s="0" t="s">
        <v>134</v>
      </c>
      <c r="AV3001" s="0" t="s">
        <v>134</v>
      </c>
      <c r="AW3001" s="0" t="s">
        <v>134</v>
      </c>
      <c r="AX3001" s="0" t="s">
        <v>134</v>
      </c>
      <c r="AY3001" s="0" t="s">
        <v>134</v>
      </c>
      <c r="AZ3001" s="0" t="s">
        <v>134</v>
      </c>
      <c r="BA3001" s="0" t="s">
        <v>134</v>
      </c>
      <c r="BB3001" s="0" t="s">
        <v>134</v>
      </c>
      <c r="BC3001" s="0" t="s">
        <v>134</v>
      </c>
      <c r="BD3001" s="0" t="s">
        <v>134</v>
      </c>
      <c r="BE3001" s="0" t="s">
        <v>134</v>
      </c>
      <c r="BF3001" s="0" t="s">
        <v>134</v>
      </c>
      <c r="BG3001" s="0" t="s">
        <v>134</v>
      </c>
      <c r="BH3001" s="0" t="s">
        <v>134</v>
      </c>
      <c r="BI3001" s="0" t="s">
        <v>134</v>
      </c>
      <c r="BJ3001" s="0" t="s">
        <v>134</v>
      </c>
      <c r="BK3001" s="0" t="s">
        <v>134</v>
      </c>
      <c r="BL3001" s="0" t="s">
        <v>134</v>
      </c>
      <c r="BM3001" s="0" t="s">
        <v>134</v>
      </c>
      <c r="BN3001" s="0" t="s">
        <v>134</v>
      </c>
      <c r="BO3001" s="0" t="s">
        <v>134</v>
      </c>
      <c r="BP3001" s="0" t="s">
        <v>134</v>
      </c>
      <c r="BQ3001" s="0" t="s">
        <v>134</v>
      </c>
      <c r="BR3001" s="0" t="s">
        <v>134</v>
      </c>
      <c r="BS3001" s="0" t="s">
        <v>134</v>
      </c>
      <c r="BT3001" s="0" t="s">
        <v>134</v>
      </c>
      <c r="BU3001" s="0" t="s">
        <v>134</v>
      </c>
      <c r="BV3001" s="0" t="s">
        <v>134</v>
      </c>
      <c r="BW3001" s="0" t="s">
        <v>134</v>
      </c>
      <c r="BX3001" s="0" t="s">
        <v>134</v>
      </c>
      <c r="BZ3001" s="0" t="s">
        <v>134</v>
      </c>
      <c r="CA3001" s="0" t="s">
        <v>134</v>
      </c>
      <c r="CB3001" s="0" t="s">
        <v>134</v>
      </c>
      <c r="CC3001" s="0" t="s">
        <v>134</v>
      </c>
      <c r="CD3001" s="0" t="s">
        <v>134</v>
      </c>
      <c r="CE3001" s="0" t="s">
        <v>134</v>
      </c>
    </row>
    <row r="3002" customFormat="false" ht="12.75" hidden="false" customHeight="false" outlineLevel="0" collapsed="false">
      <c r="E3002" s="9" t="s">
        <v>134</v>
      </c>
      <c r="F3002" s="9" t="s">
        <v>134</v>
      </c>
      <c r="G3002" s="9" t="s">
        <v>134</v>
      </c>
      <c r="Q3002" s="0" t="s">
        <v>134</v>
      </c>
      <c r="R3002" s="0" t="s">
        <v>134</v>
      </c>
      <c r="S3002" s="0" t="s">
        <v>134</v>
      </c>
      <c r="T3002" s="0" t="s">
        <v>134</v>
      </c>
      <c r="U3002" s="0" t="s">
        <v>134</v>
      </c>
      <c r="V3002" s="0" t="s">
        <v>134</v>
      </c>
      <c r="W3002" s="0" t="s">
        <v>134</v>
      </c>
      <c r="X3002" s="0" t="s">
        <v>134</v>
      </c>
      <c r="Y3002" s="0" t="s">
        <v>134</v>
      </c>
      <c r="Z3002" s="0" t="s">
        <v>134</v>
      </c>
      <c r="AA3002" s="0" t="s">
        <v>134</v>
      </c>
      <c r="AB3002" s="0" t="s">
        <v>134</v>
      </c>
      <c r="AC3002" s="0" t="s">
        <v>134</v>
      </c>
      <c r="AD3002" s="0" t="s">
        <v>134</v>
      </c>
      <c r="AE3002" s="0" t="s">
        <v>134</v>
      </c>
      <c r="AF3002" s="0" t="s">
        <v>134</v>
      </c>
      <c r="AG3002" s="0" t="s">
        <v>134</v>
      </c>
      <c r="AH3002" s="0" t="s">
        <v>134</v>
      </c>
      <c r="AI3002" s="0" t="s">
        <v>134</v>
      </c>
      <c r="AJ3002" s="0" t="s">
        <v>134</v>
      </c>
      <c r="AK3002" s="0" t="s">
        <v>134</v>
      </c>
      <c r="AL3002" s="0" t="s">
        <v>134</v>
      </c>
      <c r="AM3002" s="0" t="s">
        <v>134</v>
      </c>
      <c r="AN3002" s="0" t="s">
        <v>134</v>
      </c>
      <c r="AO3002" s="0" t="s">
        <v>134</v>
      </c>
      <c r="AP3002" s="0" t="s">
        <v>134</v>
      </c>
      <c r="AQ3002" s="0" t="s">
        <v>134</v>
      </c>
      <c r="AR3002" s="0" t="s">
        <v>134</v>
      </c>
      <c r="AS3002" s="0" t="s">
        <v>134</v>
      </c>
      <c r="AT3002" s="0" t="s">
        <v>134</v>
      </c>
      <c r="AU3002" s="0" t="s">
        <v>134</v>
      </c>
      <c r="AV3002" s="0" t="s">
        <v>134</v>
      </c>
      <c r="AW3002" s="0" t="s">
        <v>134</v>
      </c>
      <c r="AX3002" s="0" t="s">
        <v>134</v>
      </c>
      <c r="AY3002" s="0" t="s">
        <v>134</v>
      </c>
      <c r="AZ3002" s="0" t="s">
        <v>134</v>
      </c>
      <c r="BA3002" s="0" t="s">
        <v>134</v>
      </c>
      <c r="BB3002" s="0" t="s">
        <v>134</v>
      </c>
      <c r="BC3002" s="0" t="s">
        <v>134</v>
      </c>
      <c r="BD3002" s="0" t="s">
        <v>134</v>
      </c>
      <c r="BE3002" s="0" t="s">
        <v>134</v>
      </c>
      <c r="BF3002" s="0" t="s">
        <v>134</v>
      </c>
      <c r="BG3002" s="0" t="s">
        <v>134</v>
      </c>
      <c r="BH3002" s="0" t="s">
        <v>134</v>
      </c>
      <c r="BI3002" s="0" t="s">
        <v>134</v>
      </c>
      <c r="BJ3002" s="0" t="s">
        <v>134</v>
      </c>
      <c r="BK3002" s="0" t="s">
        <v>134</v>
      </c>
      <c r="BL3002" s="0" t="s">
        <v>134</v>
      </c>
      <c r="BM3002" s="0" t="s">
        <v>134</v>
      </c>
      <c r="BN3002" s="0" t="s">
        <v>134</v>
      </c>
      <c r="BO3002" s="0" t="s">
        <v>134</v>
      </c>
      <c r="BP3002" s="0" t="s">
        <v>134</v>
      </c>
      <c r="BQ3002" s="0" t="s">
        <v>134</v>
      </c>
      <c r="BR3002" s="0" t="s">
        <v>134</v>
      </c>
      <c r="BS3002" s="0" t="s">
        <v>134</v>
      </c>
      <c r="BT3002" s="0" t="s">
        <v>134</v>
      </c>
      <c r="BU3002" s="0" t="s">
        <v>134</v>
      </c>
      <c r="BV3002" s="0" t="s">
        <v>134</v>
      </c>
      <c r="BW3002" s="0" t="s">
        <v>134</v>
      </c>
      <c r="BX3002" s="0" t="s">
        <v>134</v>
      </c>
      <c r="BZ3002" s="0" t="s">
        <v>134</v>
      </c>
      <c r="CA3002" s="0" t="s">
        <v>134</v>
      </c>
      <c r="CB3002" s="0" t="s">
        <v>134</v>
      </c>
      <c r="CC3002" s="0" t="s">
        <v>134</v>
      </c>
      <c r="CD3002" s="0" t="s">
        <v>134</v>
      </c>
      <c r="CE3002" s="0" t="s">
        <v>134</v>
      </c>
    </row>
    <row r="3003" customFormat="false" ht="12.75" hidden="false" customHeight="false" outlineLevel="0" collapsed="false">
      <c r="E3003" s="9" t="s">
        <v>134</v>
      </c>
      <c r="F3003" s="9" t="s">
        <v>134</v>
      </c>
      <c r="G3003" s="9" t="s">
        <v>134</v>
      </c>
      <c r="Q3003" s="0" t="s">
        <v>134</v>
      </c>
      <c r="R3003" s="0" t="s">
        <v>134</v>
      </c>
      <c r="S3003" s="0" t="s">
        <v>134</v>
      </c>
      <c r="T3003" s="0" t="s">
        <v>134</v>
      </c>
      <c r="U3003" s="0" t="s">
        <v>134</v>
      </c>
      <c r="V3003" s="0" t="s">
        <v>134</v>
      </c>
      <c r="W3003" s="0" t="s">
        <v>134</v>
      </c>
      <c r="X3003" s="0" t="s">
        <v>134</v>
      </c>
      <c r="Y3003" s="0" t="s">
        <v>134</v>
      </c>
      <c r="Z3003" s="0" t="s">
        <v>134</v>
      </c>
      <c r="AA3003" s="0" t="s">
        <v>134</v>
      </c>
      <c r="AB3003" s="0" t="s">
        <v>134</v>
      </c>
      <c r="AC3003" s="0" t="s">
        <v>134</v>
      </c>
      <c r="AD3003" s="0" t="s">
        <v>134</v>
      </c>
      <c r="AE3003" s="0" t="s">
        <v>134</v>
      </c>
      <c r="AF3003" s="0" t="s">
        <v>134</v>
      </c>
      <c r="AG3003" s="0" t="s">
        <v>134</v>
      </c>
      <c r="AH3003" s="0" t="s">
        <v>134</v>
      </c>
      <c r="AI3003" s="0" t="s">
        <v>134</v>
      </c>
      <c r="AJ3003" s="0" t="s">
        <v>134</v>
      </c>
      <c r="AK3003" s="0" t="s">
        <v>134</v>
      </c>
      <c r="AL3003" s="0" t="s">
        <v>134</v>
      </c>
      <c r="AM3003" s="0" t="s">
        <v>134</v>
      </c>
      <c r="AN3003" s="0" t="s">
        <v>134</v>
      </c>
      <c r="AO3003" s="0" t="s">
        <v>134</v>
      </c>
      <c r="AP3003" s="0" t="s">
        <v>134</v>
      </c>
      <c r="AQ3003" s="0" t="s">
        <v>134</v>
      </c>
      <c r="AR3003" s="0" t="s">
        <v>134</v>
      </c>
      <c r="AS3003" s="0" t="s">
        <v>134</v>
      </c>
      <c r="AT3003" s="0" t="s">
        <v>134</v>
      </c>
      <c r="AU3003" s="0" t="s">
        <v>134</v>
      </c>
      <c r="AV3003" s="0" t="s">
        <v>134</v>
      </c>
      <c r="AW3003" s="0" t="s">
        <v>134</v>
      </c>
      <c r="AX3003" s="0" t="s">
        <v>134</v>
      </c>
      <c r="AY3003" s="0" t="s">
        <v>134</v>
      </c>
      <c r="AZ3003" s="0" t="s">
        <v>134</v>
      </c>
      <c r="BA3003" s="0" t="s">
        <v>134</v>
      </c>
      <c r="BB3003" s="0" t="s">
        <v>134</v>
      </c>
      <c r="BC3003" s="0" t="s">
        <v>134</v>
      </c>
      <c r="BD3003" s="0" t="s">
        <v>134</v>
      </c>
      <c r="BE3003" s="0" t="s">
        <v>134</v>
      </c>
      <c r="BF3003" s="0" t="s">
        <v>134</v>
      </c>
      <c r="BG3003" s="0" t="s">
        <v>134</v>
      </c>
      <c r="BH3003" s="0" t="s">
        <v>134</v>
      </c>
      <c r="BI3003" s="0" t="s">
        <v>134</v>
      </c>
      <c r="BJ3003" s="0" t="s">
        <v>134</v>
      </c>
      <c r="BK3003" s="0" t="s">
        <v>134</v>
      </c>
      <c r="BL3003" s="0" t="s">
        <v>134</v>
      </c>
      <c r="BM3003" s="0" t="s">
        <v>134</v>
      </c>
      <c r="BN3003" s="0" t="s">
        <v>134</v>
      </c>
      <c r="BO3003" s="0" t="s">
        <v>134</v>
      </c>
      <c r="BP3003" s="0" t="s">
        <v>134</v>
      </c>
      <c r="BQ3003" s="0" t="s">
        <v>134</v>
      </c>
      <c r="BR3003" s="0" t="s">
        <v>134</v>
      </c>
      <c r="BS3003" s="0" t="s">
        <v>134</v>
      </c>
      <c r="BT3003" s="0" t="s">
        <v>134</v>
      </c>
      <c r="BU3003" s="0" t="s">
        <v>134</v>
      </c>
      <c r="BV3003" s="0" t="s">
        <v>134</v>
      </c>
      <c r="BW3003" s="0" t="s">
        <v>134</v>
      </c>
      <c r="BX3003" s="0" t="s">
        <v>134</v>
      </c>
      <c r="BZ3003" s="0" t="s">
        <v>134</v>
      </c>
      <c r="CA3003" s="0" t="s">
        <v>134</v>
      </c>
      <c r="CB3003" s="0" t="s">
        <v>134</v>
      </c>
      <c r="CC3003" s="0" t="s">
        <v>134</v>
      </c>
      <c r="CD3003" s="0" t="s">
        <v>134</v>
      </c>
      <c r="CE3003" s="0" t="s">
        <v>134</v>
      </c>
    </row>
    <row r="3004" customFormat="false" ht="12.75" hidden="false" customHeight="false" outlineLevel="0" collapsed="false">
      <c r="E3004" s="9" t="s">
        <v>134</v>
      </c>
      <c r="F3004" s="9" t="s">
        <v>134</v>
      </c>
      <c r="G3004" s="9" t="s">
        <v>134</v>
      </c>
      <c r="Q3004" s="0" t="s">
        <v>134</v>
      </c>
      <c r="R3004" s="0" t="s">
        <v>134</v>
      </c>
      <c r="S3004" s="0" t="s">
        <v>134</v>
      </c>
      <c r="T3004" s="0" t="s">
        <v>134</v>
      </c>
      <c r="U3004" s="0" t="s">
        <v>134</v>
      </c>
      <c r="V3004" s="0" t="s">
        <v>134</v>
      </c>
      <c r="W3004" s="0" t="s">
        <v>134</v>
      </c>
      <c r="X3004" s="0" t="s">
        <v>134</v>
      </c>
      <c r="Y3004" s="0" t="s">
        <v>134</v>
      </c>
      <c r="Z3004" s="0" t="s">
        <v>134</v>
      </c>
      <c r="AA3004" s="0" t="s">
        <v>134</v>
      </c>
      <c r="AB3004" s="0" t="s">
        <v>134</v>
      </c>
      <c r="AC3004" s="0" t="s">
        <v>134</v>
      </c>
      <c r="AD3004" s="0" t="s">
        <v>134</v>
      </c>
      <c r="AE3004" s="0" t="s">
        <v>134</v>
      </c>
      <c r="AF3004" s="0" t="s">
        <v>134</v>
      </c>
      <c r="AG3004" s="0" t="s">
        <v>134</v>
      </c>
      <c r="AH3004" s="0" t="s">
        <v>134</v>
      </c>
      <c r="AI3004" s="0" t="s">
        <v>134</v>
      </c>
      <c r="AJ3004" s="0" t="s">
        <v>134</v>
      </c>
      <c r="AK3004" s="0" t="s">
        <v>134</v>
      </c>
      <c r="AL3004" s="0" t="s">
        <v>134</v>
      </c>
      <c r="AM3004" s="0" t="s">
        <v>134</v>
      </c>
      <c r="AN3004" s="0" t="s">
        <v>134</v>
      </c>
      <c r="AO3004" s="0" t="s">
        <v>134</v>
      </c>
      <c r="AP3004" s="0" t="s">
        <v>134</v>
      </c>
      <c r="AQ3004" s="0" t="s">
        <v>134</v>
      </c>
      <c r="AR3004" s="0" t="s">
        <v>134</v>
      </c>
      <c r="AS3004" s="0" t="s">
        <v>134</v>
      </c>
      <c r="AT3004" s="0" t="s">
        <v>134</v>
      </c>
      <c r="AU3004" s="0" t="s">
        <v>134</v>
      </c>
      <c r="AV3004" s="0" t="s">
        <v>134</v>
      </c>
      <c r="AW3004" s="0" t="s">
        <v>134</v>
      </c>
      <c r="AX3004" s="0" t="s">
        <v>134</v>
      </c>
      <c r="AY3004" s="0" t="s">
        <v>134</v>
      </c>
      <c r="AZ3004" s="0" t="s">
        <v>134</v>
      </c>
      <c r="BA3004" s="0" t="s">
        <v>134</v>
      </c>
      <c r="BB3004" s="0" t="s">
        <v>134</v>
      </c>
      <c r="BC3004" s="0" t="s">
        <v>134</v>
      </c>
      <c r="BD3004" s="0" t="s">
        <v>134</v>
      </c>
      <c r="BE3004" s="0" t="s">
        <v>134</v>
      </c>
      <c r="BF3004" s="0" t="s">
        <v>134</v>
      </c>
      <c r="BG3004" s="0" t="s">
        <v>134</v>
      </c>
      <c r="BH3004" s="0" t="s">
        <v>134</v>
      </c>
      <c r="BI3004" s="0" t="s">
        <v>134</v>
      </c>
      <c r="BJ3004" s="0" t="s">
        <v>134</v>
      </c>
      <c r="BK3004" s="0" t="s">
        <v>134</v>
      </c>
      <c r="BL3004" s="0" t="s">
        <v>134</v>
      </c>
      <c r="BM3004" s="0" t="s">
        <v>134</v>
      </c>
      <c r="BN3004" s="0" t="s">
        <v>134</v>
      </c>
      <c r="BO3004" s="0" t="s">
        <v>134</v>
      </c>
      <c r="BP3004" s="0" t="s">
        <v>134</v>
      </c>
      <c r="BQ3004" s="0" t="s">
        <v>134</v>
      </c>
      <c r="BR3004" s="0" t="s">
        <v>134</v>
      </c>
      <c r="BS3004" s="0" t="s">
        <v>134</v>
      </c>
      <c r="BT3004" s="0" t="s">
        <v>134</v>
      </c>
      <c r="BU3004" s="0" t="s">
        <v>134</v>
      </c>
      <c r="BV3004" s="0" t="s">
        <v>134</v>
      </c>
      <c r="BW3004" s="0" t="s">
        <v>134</v>
      </c>
      <c r="BX3004" s="0" t="s">
        <v>134</v>
      </c>
      <c r="BZ3004" s="0" t="s">
        <v>134</v>
      </c>
      <c r="CA3004" s="0" t="s">
        <v>134</v>
      </c>
      <c r="CB3004" s="0" t="s">
        <v>134</v>
      </c>
      <c r="CC3004" s="0" t="s">
        <v>134</v>
      </c>
      <c r="CD3004" s="0" t="s">
        <v>134</v>
      </c>
      <c r="CE3004" s="0" t="s">
        <v>134</v>
      </c>
    </row>
    <row r="3005" customFormat="false" ht="12.75" hidden="false" customHeight="false" outlineLevel="0" collapsed="false">
      <c r="E3005" s="9" t="s">
        <v>134</v>
      </c>
      <c r="F3005" s="9" t="s">
        <v>134</v>
      </c>
      <c r="G3005" s="9" t="s">
        <v>134</v>
      </c>
      <c r="Q3005" s="0" t="s">
        <v>134</v>
      </c>
      <c r="R3005" s="0" t="s">
        <v>134</v>
      </c>
      <c r="S3005" s="0" t="s">
        <v>134</v>
      </c>
      <c r="T3005" s="0" t="s">
        <v>134</v>
      </c>
      <c r="U3005" s="0" t="s">
        <v>134</v>
      </c>
      <c r="V3005" s="0" t="s">
        <v>134</v>
      </c>
      <c r="W3005" s="0" t="s">
        <v>134</v>
      </c>
      <c r="X3005" s="0" t="s">
        <v>134</v>
      </c>
      <c r="Y3005" s="0" t="s">
        <v>134</v>
      </c>
      <c r="Z3005" s="0" t="s">
        <v>134</v>
      </c>
      <c r="AA3005" s="0" t="s">
        <v>134</v>
      </c>
      <c r="AB3005" s="0" t="s">
        <v>134</v>
      </c>
      <c r="AC3005" s="0" t="s">
        <v>134</v>
      </c>
      <c r="AD3005" s="0" t="s">
        <v>134</v>
      </c>
      <c r="AE3005" s="0" t="s">
        <v>134</v>
      </c>
      <c r="AF3005" s="0" t="s">
        <v>134</v>
      </c>
      <c r="AG3005" s="0" t="s">
        <v>134</v>
      </c>
      <c r="AH3005" s="0" t="s">
        <v>134</v>
      </c>
      <c r="AI3005" s="0" t="s">
        <v>134</v>
      </c>
      <c r="AJ3005" s="0" t="s">
        <v>134</v>
      </c>
      <c r="AK3005" s="0" t="s">
        <v>134</v>
      </c>
      <c r="AL3005" s="0" t="s">
        <v>134</v>
      </c>
      <c r="AM3005" s="0" t="s">
        <v>134</v>
      </c>
      <c r="AN3005" s="0" t="s">
        <v>134</v>
      </c>
      <c r="AO3005" s="0" t="s">
        <v>134</v>
      </c>
      <c r="AP3005" s="0" t="s">
        <v>134</v>
      </c>
      <c r="AQ3005" s="0" t="s">
        <v>134</v>
      </c>
      <c r="AR3005" s="0" t="s">
        <v>134</v>
      </c>
      <c r="AS3005" s="0" t="s">
        <v>134</v>
      </c>
      <c r="AT3005" s="0" t="s">
        <v>134</v>
      </c>
      <c r="AU3005" s="0" t="s">
        <v>134</v>
      </c>
      <c r="AV3005" s="0" t="s">
        <v>134</v>
      </c>
      <c r="AW3005" s="0" t="s">
        <v>134</v>
      </c>
      <c r="AX3005" s="0" t="s">
        <v>134</v>
      </c>
      <c r="AY3005" s="0" t="s">
        <v>134</v>
      </c>
      <c r="AZ3005" s="0" t="s">
        <v>134</v>
      </c>
      <c r="BA3005" s="0" t="s">
        <v>134</v>
      </c>
      <c r="BB3005" s="0" t="s">
        <v>134</v>
      </c>
      <c r="BC3005" s="0" t="s">
        <v>134</v>
      </c>
      <c r="BD3005" s="0" t="s">
        <v>134</v>
      </c>
      <c r="BE3005" s="0" t="s">
        <v>134</v>
      </c>
      <c r="BF3005" s="0" t="s">
        <v>134</v>
      </c>
      <c r="BG3005" s="0" t="s">
        <v>134</v>
      </c>
      <c r="BH3005" s="0" t="s">
        <v>134</v>
      </c>
      <c r="BI3005" s="0" t="s">
        <v>134</v>
      </c>
      <c r="BJ3005" s="0" t="s">
        <v>134</v>
      </c>
      <c r="BK3005" s="0" t="s">
        <v>134</v>
      </c>
      <c r="BL3005" s="0" t="s">
        <v>134</v>
      </c>
      <c r="BM3005" s="0" t="s">
        <v>134</v>
      </c>
      <c r="BN3005" s="0" t="s">
        <v>134</v>
      </c>
      <c r="BO3005" s="0" t="s">
        <v>134</v>
      </c>
      <c r="BP3005" s="0" t="s">
        <v>134</v>
      </c>
      <c r="BQ3005" s="0" t="s">
        <v>134</v>
      </c>
      <c r="BR3005" s="0" t="s">
        <v>134</v>
      </c>
      <c r="BS3005" s="0" t="s">
        <v>134</v>
      </c>
      <c r="BT3005" s="0" t="s">
        <v>134</v>
      </c>
      <c r="BU3005" s="0" t="s">
        <v>134</v>
      </c>
      <c r="BV3005" s="0" t="s">
        <v>134</v>
      </c>
      <c r="BW3005" s="0" t="s">
        <v>134</v>
      </c>
      <c r="BX3005" s="0" t="s">
        <v>134</v>
      </c>
      <c r="BZ3005" s="0" t="s">
        <v>134</v>
      </c>
      <c r="CA3005" s="0" t="s">
        <v>134</v>
      </c>
      <c r="CB3005" s="0" t="s">
        <v>134</v>
      </c>
      <c r="CC3005" s="0" t="s">
        <v>134</v>
      </c>
      <c r="CD3005" s="0" t="s">
        <v>134</v>
      </c>
      <c r="CE3005" s="0" t="s">
        <v>134</v>
      </c>
    </row>
    <row r="3006" customFormat="false" ht="12.75" hidden="false" customHeight="false" outlineLevel="0" collapsed="false">
      <c r="E3006" s="9" t="s">
        <v>134</v>
      </c>
      <c r="F3006" s="9" t="s">
        <v>134</v>
      </c>
      <c r="G3006" s="9" t="s">
        <v>134</v>
      </c>
      <c r="Q3006" s="0" t="s">
        <v>134</v>
      </c>
      <c r="R3006" s="0" t="s">
        <v>134</v>
      </c>
      <c r="S3006" s="0" t="s">
        <v>134</v>
      </c>
      <c r="T3006" s="0" t="s">
        <v>134</v>
      </c>
      <c r="U3006" s="0" t="s">
        <v>134</v>
      </c>
      <c r="V3006" s="0" t="s">
        <v>134</v>
      </c>
      <c r="W3006" s="0" t="s">
        <v>134</v>
      </c>
      <c r="X3006" s="0" t="s">
        <v>134</v>
      </c>
      <c r="Y3006" s="0" t="s">
        <v>134</v>
      </c>
      <c r="Z3006" s="0" t="s">
        <v>134</v>
      </c>
      <c r="AA3006" s="0" t="s">
        <v>134</v>
      </c>
      <c r="AB3006" s="0" t="s">
        <v>134</v>
      </c>
      <c r="AC3006" s="0" t="s">
        <v>134</v>
      </c>
      <c r="AD3006" s="0" t="s">
        <v>134</v>
      </c>
      <c r="AE3006" s="0" t="s">
        <v>134</v>
      </c>
      <c r="AF3006" s="0" t="s">
        <v>134</v>
      </c>
      <c r="AG3006" s="0" t="s">
        <v>134</v>
      </c>
      <c r="AH3006" s="0" t="s">
        <v>134</v>
      </c>
      <c r="AI3006" s="0" t="s">
        <v>134</v>
      </c>
      <c r="AJ3006" s="0" t="s">
        <v>134</v>
      </c>
      <c r="AK3006" s="0" t="s">
        <v>134</v>
      </c>
      <c r="AL3006" s="0" t="s">
        <v>134</v>
      </c>
      <c r="AM3006" s="0" t="s">
        <v>134</v>
      </c>
      <c r="AN3006" s="0" t="s">
        <v>134</v>
      </c>
      <c r="AO3006" s="0" t="s">
        <v>134</v>
      </c>
      <c r="AP3006" s="0" t="s">
        <v>134</v>
      </c>
      <c r="AQ3006" s="0" t="s">
        <v>134</v>
      </c>
      <c r="AR3006" s="0" t="s">
        <v>134</v>
      </c>
      <c r="AS3006" s="0" t="s">
        <v>134</v>
      </c>
      <c r="AT3006" s="0" t="s">
        <v>134</v>
      </c>
      <c r="AU3006" s="0" t="s">
        <v>134</v>
      </c>
      <c r="AV3006" s="0" t="s">
        <v>134</v>
      </c>
      <c r="AW3006" s="0" t="s">
        <v>134</v>
      </c>
      <c r="AX3006" s="0" t="s">
        <v>134</v>
      </c>
      <c r="AY3006" s="0" t="s">
        <v>134</v>
      </c>
      <c r="AZ3006" s="0" t="s">
        <v>134</v>
      </c>
      <c r="BA3006" s="0" t="s">
        <v>134</v>
      </c>
      <c r="BB3006" s="0" t="s">
        <v>134</v>
      </c>
      <c r="BC3006" s="0" t="s">
        <v>134</v>
      </c>
      <c r="BD3006" s="0" t="s">
        <v>134</v>
      </c>
      <c r="BE3006" s="0" t="s">
        <v>134</v>
      </c>
      <c r="BF3006" s="0" t="s">
        <v>134</v>
      </c>
      <c r="BG3006" s="0" t="s">
        <v>134</v>
      </c>
      <c r="BH3006" s="0" t="s">
        <v>134</v>
      </c>
      <c r="BI3006" s="0" t="s">
        <v>134</v>
      </c>
      <c r="BJ3006" s="0" t="s">
        <v>134</v>
      </c>
      <c r="BK3006" s="0" t="s">
        <v>134</v>
      </c>
      <c r="BL3006" s="0" t="s">
        <v>134</v>
      </c>
      <c r="BM3006" s="0" t="s">
        <v>134</v>
      </c>
      <c r="BN3006" s="0" t="s">
        <v>134</v>
      </c>
      <c r="BO3006" s="0" t="s">
        <v>134</v>
      </c>
      <c r="BP3006" s="0" t="s">
        <v>134</v>
      </c>
      <c r="BQ3006" s="0" t="s">
        <v>134</v>
      </c>
      <c r="BR3006" s="0" t="s">
        <v>134</v>
      </c>
      <c r="BS3006" s="0" t="s">
        <v>134</v>
      </c>
      <c r="BT3006" s="0" t="s">
        <v>134</v>
      </c>
      <c r="BU3006" s="0" t="s">
        <v>134</v>
      </c>
      <c r="BV3006" s="0" t="s">
        <v>134</v>
      </c>
      <c r="BW3006" s="0" t="s">
        <v>134</v>
      </c>
      <c r="BX3006" s="0" t="s">
        <v>134</v>
      </c>
      <c r="BZ3006" s="0" t="s">
        <v>134</v>
      </c>
      <c r="CA3006" s="0" t="s">
        <v>134</v>
      </c>
      <c r="CB3006" s="0" t="s">
        <v>134</v>
      </c>
      <c r="CC3006" s="0" t="s">
        <v>134</v>
      </c>
      <c r="CD3006" s="0" t="s">
        <v>134</v>
      </c>
      <c r="CE3006" s="0" t="s">
        <v>134</v>
      </c>
    </row>
    <row r="3007" customFormat="false" ht="12.75" hidden="false" customHeight="false" outlineLevel="0" collapsed="false">
      <c r="E3007" s="9" t="s">
        <v>134</v>
      </c>
      <c r="F3007" s="9" t="s">
        <v>134</v>
      </c>
      <c r="G3007" s="9" t="s">
        <v>134</v>
      </c>
      <c r="Q3007" s="0" t="s">
        <v>134</v>
      </c>
      <c r="R3007" s="0" t="s">
        <v>134</v>
      </c>
      <c r="S3007" s="0" t="s">
        <v>134</v>
      </c>
      <c r="T3007" s="0" t="s">
        <v>134</v>
      </c>
      <c r="U3007" s="0" t="s">
        <v>134</v>
      </c>
      <c r="V3007" s="0" t="s">
        <v>134</v>
      </c>
      <c r="W3007" s="0" t="s">
        <v>134</v>
      </c>
      <c r="X3007" s="0" t="s">
        <v>134</v>
      </c>
      <c r="Y3007" s="0" t="s">
        <v>134</v>
      </c>
      <c r="Z3007" s="0" t="s">
        <v>134</v>
      </c>
      <c r="AA3007" s="0" t="s">
        <v>134</v>
      </c>
      <c r="AB3007" s="0" t="s">
        <v>134</v>
      </c>
      <c r="AC3007" s="0" t="s">
        <v>134</v>
      </c>
      <c r="AD3007" s="0" t="s">
        <v>134</v>
      </c>
      <c r="AE3007" s="0" t="s">
        <v>134</v>
      </c>
      <c r="AF3007" s="0" t="s">
        <v>134</v>
      </c>
      <c r="AG3007" s="0" t="s">
        <v>134</v>
      </c>
      <c r="AH3007" s="0" t="s">
        <v>134</v>
      </c>
      <c r="AI3007" s="0" t="s">
        <v>134</v>
      </c>
      <c r="AJ3007" s="0" t="s">
        <v>134</v>
      </c>
      <c r="AK3007" s="0" t="s">
        <v>134</v>
      </c>
      <c r="AL3007" s="0" t="s">
        <v>134</v>
      </c>
      <c r="AM3007" s="0" t="s">
        <v>134</v>
      </c>
      <c r="AN3007" s="0" t="s">
        <v>134</v>
      </c>
      <c r="AO3007" s="0" t="s">
        <v>134</v>
      </c>
      <c r="AP3007" s="0" t="s">
        <v>134</v>
      </c>
      <c r="AQ3007" s="0" t="s">
        <v>134</v>
      </c>
      <c r="AR3007" s="0" t="s">
        <v>134</v>
      </c>
      <c r="AS3007" s="0" t="s">
        <v>134</v>
      </c>
      <c r="AT3007" s="0" t="s">
        <v>134</v>
      </c>
      <c r="AU3007" s="0" t="s">
        <v>134</v>
      </c>
      <c r="AV3007" s="0" t="s">
        <v>134</v>
      </c>
      <c r="AW3007" s="0" t="s">
        <v>134</v>
      </c>
      <c r="AX3007" s="0" t="s">
        <v>134</v>
      </c>
      <c r="AY3007" s="0" t="s">
        <v>134</v>
      </c>
      <c r="AZ3007" s="0" t="s">
        <v>134</v>
      </c>
      <c r="BA3007" s="0" t="s">
        <v>134</v>
      </c>
      <c r="BB3007" s="0" t="s">
        <v>134</v>
      </c>
      <c r="BC3007" s="0" t="s">
        <v>134</v>
      </c>
      <c r="BD3007" s="0" t="s">
        <v>134</v>
      </c>
      <c r="BE3007" s="0" t="s">
        <v>134</v>
      </c>
      <c r="BF3007" s="0" t="s">
        <v>134</v>
      </c>
      <c r="BG3007" s="0" t="s">
        <v>134</v>
      </c>
      <c r="BH3007" s="0" t="s">
        <v>134</v>
      </c>
      <c r="BI3007" s="0" t="s">
        <v>134</v>
      </c>
      <c r="BJ3007" s="0" t="s">
        <v>134</v>
      </c>
      <c r="BK3007" s="0" t="s">
        <v>134</v>
      </c>
      <c r="BL3007" s="0" t="s">
        <v>134</v>
      </c>
      <c r="BM3007" s="0" t="s">
        <v>134</v>
      </c>
      <c r="BN3007" s="0" t="s">
        <v>134</v>
      </c>
      <c r="BO3007" s="0" t="s">
        <v>134</v>
      </c>
      <c r="BP3007" s="0" t="s">
        <v>134</v>
      </c>
      <c r="BQ3007" s="0" t="s">
        <v>134</v>
      </c>
      <c r="BR3007" s="0" t="s">
        <v>134</v>
      </c>
      <c r="BS3007" s="0" t="s">
        <v>134</v>
      </c>
      <c r="BT3007" s="0" t="s">
        <v>134</v>
      </c>
      <c r="BU3007" s="0" t="s">
        <v>134</v>
      </c>
      <c r="BV3007" s="0" t="s">
        <v>134</v>
      </c>
      <c r="BW3007" s="0" t="s">
        <v>134</v>
      </c>
      <c r="BX3007" s="0" t="s">
        <v>134</v>
      </c>
      <c r="BZ3007" s="0" t="s">
        <v>134</v>
      </c>
      <c r="CA3007" s="0" t="s">
        <v>134</v>
      </c>
      <c r="CB3007" s="0" t="s">
        <v>134</v>
      </c>
      <c r="CC3007" s="0" t="s">
        <v>134</v>
      </c>
      <c r="CD3007" s="0" t="s">
        <v>134</v>
      </c>
      <c r="CE3007" s="0" t="s">
        <v>134</v>
      </c>
    </row>
    <row r="3008" customFormat="false" ht="12.75" hidden="false" customHeight="false" outlineLevel="0" collapsed="false">
      <c r="E3008" s="9" t="s">
        <v>134</v>
      </c>
      <c r="F3008" s="9" t="s">
        <v>134</v>
      </c>
      <c r="G3008" s="9" t="s">
        <v>134</v>
      </c>
      <c r="Q3008" s="0" t="s">
        <v>134</v>
      </c>
      <c r="R3008" s="0" t="s">
        <v>134</v>
      </c>
      <c r="S3008" s="0" t="s">
        <v>134</v>
      </c>
      <c r="T3008" s="0" t="s">
        <v>134</v>
      </c>
      <c r="U3008" s="0" t="s">
        <v>134</v>
      </c>
      <c r="V3008" s="0" t="s">
        <v>134</v>
      </c>
      <c r="W3008" s="0" t="s">
        <v>134</v>
      </c>
      <c r="X3008" s="0" t="s">
        <v>134</v>
      </c>
      <c r="Y3008" s="0" t="s">
        <v>134</v>
      </c>
      <c r="Z3008" s="0" t="s">
        <v>134</v>
      </c>
      <c r="AA3008" s="0" t="s">
        <v>134</v>
      </c>
      <c r="AB3008" s="0" t="s">
        <v>134</v>
      </c>
      <c r="AC3008" s="0" t="s">
        <v>134</v>
      </c>
      <c r="AD3008" s="0" t="s">
        <v>134</v>
      </c>
      <c r="AE3008" s="0" t="s">
        <v>134</v>
      </c>
      <c r="AF3008" s="0" t="s">
        <v>134</v>
      </c>
      <c r="AG3008" s="0" t="s">
        <v>134</v>
      </c>
      <c r="AH3008" s="0" t="s">
        <v>134</v>
      </c>
      <c r="AI3008" s="0" t="s">
        <v>134</v>
      </c>
      <c r="AJ3008" s="0" t="s">
        <v>134</v>
      </c>
      <c r="AK3008" s="0" t="s">
        <v>134</v>
      </c>
      <c r="AL3008" s="0" t="s">
        <v>134</v>
      </c>
      <c r="AM3008" s="0" t="s">
        <v>134</v>
      </c>
      <c r="AN3008" s="0" t="s">
        <v>134</v>
      </c>
      <c r="AO3008" s="0" t="s">
        <v>134</v>
      </c>
      <c r="AP3008" s="0" t="s">
        <v>134</v>
      </c>
      <c r="AQ3008" s="0" t="s">
        <v>134</v>
      </c>
      <c r="AR3008" s="0" t="s">
        <v>134</v>
      </c>
      <c r="AS3008" s="0" t="s">
        <v>134</v>
      </c>
      <c r="AT3008" s="0" t="s">
        <v>134</v>
      </c>
      <c r="AU3008" s="0" t="s">
        <v>134</v>
      </c>
      <c r="AV3008" s="0" t="s">
        <v>134</v>
      </c>
      <c r="AW3008" s="0" t="s">
        <v>134</v>
      </c>
      <c r="AX3008" s="0" t="s">
        <v>134</v>
      </c>
      <c r="AY3008" s="0" t="s">
        <v>134</v>
      </c>
      <c r="AZ3008" s="0" t="s">
        <v>134</v>
      </c>
      <c r="BA3008" s="0" t="s">
        <v>134</v>
      </c>
      <c r="BB3008" s="0" t="s">
        <v>134</v>
      </c>
      <c r="BC3008" s="0" t="s">
        <v>134</v>
      </c>
      <c r="BD3008" s="0" t="s">
        <v>134</v>
      </c>
      <c r="BE3008" s="0" t="s">
        <v>134</v>
      </c>
      <c r="BF3008" s="0" t="s">
        <v>134</v>
      </c>
      <c r="BG3008" s="0" t="s">
        <v>134</v>
      </c>
      <c r="BH3008" s="0" t="s">
        <v>134</v>
      </c>
      <c r="BI3008" s="0" t="s">
        <v>134</v>
      </c>
      <c r="BJ3008" s="0" t="s">
        <v>134</v>
      </c>
      <c r="BK3008" s="0" t="s">
        <v>134</v>
      </c>
      <c r="BL3008" s="0" t="s">
        <v>134</v>
      </c>
      <c r="BM3008" s="0" t="s">
        <v>134</v>
      </c>
      <c r="BN3008" s="0" t="s">
        <v>134</v>
      </c>
      <c r="BO3008" s="0" t="s">
        <v>134</v>
      </c>
      <c r="BP3008" s="0" t="s">
        <v>134</v>
      </c>
      <c r="BQ3008" s="0" t="s">
        <v>134</v>
      </c>
      <c r="BR3008" s="0" t="s">
        <v>134</v>
      </c>
      <c r="BS3008" s="0" t="s">
        <v>134</v>
      </c>
      <c r="BT3008" s="0" t="s">
        <v>134</v>
      </c>
      <c r="BU3008" s="0" t="s">
        <v>134</v>
      </c>
      <c r="BV3008" s="0" t="s">
        <v>134</v>
      </c>
      <c r="BW3008" s="0" t="s">
        <v>134</v>
      </c>
      <c r="BX3008" s="0" t="s">
        <v>134</v>
      </c>
      <c r="BZ3008" s="0" t="s">
        <v>134</v>
      </c>
      <c r="CA3008" s="0" t="s">
        <v>134</v>
      </c>
      <c r="CB3008" s="0" t="s">
        <v>134</v>
      </c>
      <c r="CC3008" s="0" t="s">
        <v>134</v>
      </c>
      <c r="CD3008" s="0" t="s">
        <v>134</v>
      </c>
      <c r="CE3008" s="0" t="s">
        <v>134</v>
      </c>
    </row>
    <row r="3009" customFormat="false" ht="12.75" hidden="false" customHeight="false" outlineLevel="0" collapsed="false">
      <c r="E3009" s="9" t="s">
        <v>134</v>
      </c>
      <c r="F3009" s="9" t="s">
        <v>134</v>
      </c>
      <c r="G3009" s="9" t="s">
        <v>134</v>
      </c>
      <c r="Q3009" s="0" t="s">
        <v>134</v>
      </c>
      <c r="R3009" s="0" t="s">
        <v>134</v>
      </c>
      <c r="S3009" s="0" t="s">
        <v>134</v>
      </c>
      <c r="T3009" s="0" t="s">
        <v>134</v>
      </c>
      <c r="U3009" s="0" t="s">
        <v>134</v>
      </c>
      <c r="V3009" s="0" t="s">
        <v>134</v>
      </c>
      <c r="W3009" s="0" t="s">
        <v>134</v>
      </c>
      <c r="X3009" s="0" t="s">
        <v>134</v>
      </c>
      <c r="Y3009" s="0" t="s">
        <v>134</v>
      </c>
      <c r="Z3009" s="0" t="s">
        <v>134</v>
      </c>
      <c r="AA3009" s="0" t="s">
        <v>134</v>
      </c>
      <c r="AB3009" s="0" t="s">
        <v>134</v>
      </c>
      <c r="AC3009" s="0" t="s">
        <v>134</v>
      </c>
      <c r="AD3009" s="0" t="s">
        <v>134</v>
      </c>
      <c r="AE3009" s="0" t="s">
        <v>134</v>
      </c>
      <c r="AF3009" s="0" t="s">
        <v>134</v>
      </c>
      <c r="AG3009" s="0" t="s">
        <v>134</v>
      </c>
      <c r="AH3009" s="0" t="s">
        <v>134</v>
      </c>
      <c r="AI3009" s="0" t="s">
        <v>134</v>
      </c>
      <c r="AJ3009" s="0" t="s">
        <v>134</v>
      </c>
      <c r="AK3009" s="0" t="s">
        <v>134</v>
      </c>
      <c r="AL3009" s="0" t="s">
        <v>134</v>
      </c>
      <c r="AM3009" s="0" t="s">
        <v>134</v>
      </c>
      <c r="AN3009" s="0" t="s">
        <v>134</v>
      </c>
      <c r="AO3009" s="0" t="s">
        <v>134</v>
      </c>
      <c r="AP3009" s="0" t="s">
        <v>134</v>
      </c>
      <c r="AQ3009" s="0" t="s">
        <v>134</v>
      </c>
      <c r="AR3009" s="0" t="s">
        <v>134</v>
      </c>
      <c r="AS3009" s="0" t="s">
        <v>134</v>
      </c>
      <c r="AT3009" s="0" t="s">
        <v>134</v>
      </c>
      <c r="AU3009" s="0" t="s">
        <v>134</v>
      </c>
      <c r="AV3009" s="0" t="s">
        <v>134</v>
      </c>
      <c r="AW3009" s="0" t="s">
        <v>134</v>
      </c>
      <c r="AX3009" s="0" t="s">
        <v>134</v>
      </c>
      <c r="AY3009" s="0" t="s">
        <v>134</v>
      </c>
      <c r="AZ3009" s="0" t="s">
        <v>134</v>
      </c>
      <c r="BA3009" s="0" t="s">
        <v>134</v>
      </c>
      <c r="BB3009" s="0" t="s">
        <v>134</v>
      </c>
      <c r="BC3009" s="0" t="s">
        <v>134</v>
      </c>
      <c r="BD3009" s="0" t="s">
        <v>134</v>
      </c>
      <c r="BE3009" s="0" t="s">
        <v>134</v>
      </c>
      <c r="BF3009" s="0" t="s">
        <v>134</v>
      </c>
      <c r="BG3009" s="0" t="s">
        <v>134</v>
      </c>
      <c r="BH3009" s="0" t="s">
        <v>134</v>
      </c>
      <c r="BI3009" s="0" t="s">
        <v>134</v>
      </c>
      <c r="BJ3009" s="0" t="s">
        <v>134</v>
      </c>
      <c r="BK3009" s="0" t="s">
        <v>134</v>
      </c>
      <c r="BL3009" s="0" t="s">
        <v>134</v>
      </c>
      <c r="BM3009" s="0" t="s">
        <v>134</v>
      </c>
      <c r="BN3009" s="0" t="s">
        <v>134</v>
      </c>
      <c r="BO3009" s="0" t="s">
        <v>134</v>
      </c>
      <c r="BP3009" s="0" t="s">
        <v>134</v>
      </c>
      <c r="BQ3009" s="0" t="s">
        <v>134</v>
      </c>
      <c r="BR3009" s="0" t="s">
        <v>134</v>
      </c>
      <c r="BS3009" s="0" t="s">
        <v>134</v>
      </c>
      <c r="BT3009" s="0" t="s">
        <v>134</v>
      </c>
      <c r="BU3009" s="0" t="s">
        <v>134</v>
      </c>
      <c r="BV3009" s="0" t="s">
        <v>134</v>
      </c>
      <c r="BW3009" s="0" t="s">
        <v>134</v>
      </c>
      <c r="BX3009" s="0" t="s">
        <v>134</v>
      </c>
      <c r="BZ3009" s="0" t="s">
        <v>134</v>
      </c>
      <c r="CA3009" s="0" t="s">
        <v>134</v>
      </c>
      <c r="CB3009" s="0" t="s">
        <v>134</v>
      </c>
      <c r="CC3009" s="0" t="s">
        <v>134</v>
      </c>
      <c r="CD3009" s="0" t="s">
        <v>134</v>
      </c>
      <c r="CE3009" s="0" t="s">
        <v>134</v>
      </c>
    </row>
    <row r="3010" customFormat="false" ht="12.75" hidden="false" customHeight="false" outlineLevel="0" collapsed="false">
      <c r="E3010" s="9" t="s">
        <v>134</v>
      </c>
      <c r="F3010" s="9" t="s">
        <v>134</v>
      </c>
      <c r="G3010" s="9" t="s">
        <v>134</v>
      </c>
      <c r="Q3010" s="0" t="s">
        <v>134</v>
      </c>
      <c r="R3010" s="0" t="s">
        <v>134</v>
      </c>
      <c r="S3010" s="0" t="s">
        <v>134</v>
      </c>
      <c r="T3010" s="0" t="s">
        <v>134</v>
      </c>
      <c r="U3010" s="0" t="s">
        <v>134</v>
      </c>
      <c r="V3010" s="0" t="s">
        <v>134</v>
      </c>
      <c r="W3010" s="0" t="s">
        <v>134</v>
      </c>
      <c r="X3010" s="0" t="s">
        <v>134</v>
      </c>
      <c r="Y3010" s="0" t="s">
        <v>134</v>
      </c>
      <c r="Z3010" s="0" t="s">
        <v>134</v>
      </c>
      <c r="AA3010" s="0" t="s">
        <v>134</v>
      </c>
      <c r="AB3010" s="0" t="s">
        <v>134</v>
      </c>
      <c r="AC3010" s="0" t="s">
        <v>134</v>
      </c>
      <c r="AD3010" s="0" t="s">
        <v>134</v>
      </c>
      <c r="AE3010" s="0" t="s">
        <v>134</v>
      </c>
      <c r="AF3010" s="0" t="s">
        <v>134</v>
      </c>
      <c r="AG3010" s="0" t="s">
        <v>134</v>
      </c>
      <c r="AH3010" s="0" t="s">
        <v>134</v>
      </c>
      <c r="AI3010" s="0" t="s">
        <v>134</v>
      </c>
      <c r="AJ3010" s="0" t="s">
        <v>134</v>
      </c>
      <c r="AK3010" s="0" t="s">
        <v>134</v>
      </c>
      <c r="AL3010" s="0" t="s">
        <v>134</v>
      </c>
      <c r="AM3010" s="0" t="s">
        <v>134</v>
      </c>
      <c r="AN3010" s="0" t="s">
        <v>134</v>
      </c>
      <c r="AO3010" s="0" t="s">
        <v>134</v>
      </c>
      <c r="AP3010" s="0" t="s">
        <v>134</v>
      </c>
      <c r="AQ3010" s="0" t="s">
        <v>134</v>
      </c>
      <c r="AR3010" s="0" t="s">
        <v>134</v>
      </c>
      <c r="AS3010" s="0" t="s">
        <v>134</v>
      </c>
      <c r="AT3010" s="0" t="s">
        <v>134</v>
      </c>
      <c r="AU3010" s="0" t="s">
        <v>134</v>
      </c>
      <c r="AV3010" s="0" t="s">
        <v>134</v>
      </c>
      <c r="AW3010" s="0" t="s">
        <v>134</v>
      </c>
      <c r="AX3010" s="0" t="s">
        <v>134</v>
      </c>
      <c r="AY3010" s="0" t="s">
        <v>134</v>
      </c>
      <c r="AZ3010" s="0" t="s">
        <v>134</v>
      </c>
      <c r="BA3010" s="0" t="s">
        <v>134</v>
      </c>
      <c r="BB3010" s="0" t="s">
        <v>134</v>
      </c>
      <c r="BC3010" s="0" t="s">
        <v>134</v>
      </c>
      <c r="BD3010" s="0" t="s">
        <v>134</v>
      </c>
      <c r="BE3010" s="0" t="s">
        <v>134</v>
      </c>
      <c r="BF3010" s="0" t="s">
        <v>134</v>
      </c>
      <c r="BG3010" s="0" t="s">
        <v>134</v>
      </c>
      <c r="BH3010" s="0" t="s">
        <v>134</v>
      </c>
      <c r="BI3010" s="0" t="s">
        <v>134</v>
      </c>
      <c r="BJ3010" s="0" t="s">
        <v>134</v>
      </c>
      <c r="BK3010" s="0" t="s">
        <v>134</v>
      </c>
      <c r="BL3010" s="0" t="s">
        <v>134</v>
      </c>
      <c r="BM3010" s="0" t="s">
        <v>134</v>
      </c>
      <c r="BN3010" s="0" t="s">
        <v>134</v>
      </c>
      <c r="BO3010" s="0" t="s">
        <v>134</v>
      </c>
      <c r="BP3010" s="0" t="s">
        <v>134</v>
      </c>
      <c r="BQ3010" s="0" t="s">
        <v>134</v>
      </c>
      <c r="BR3010" s="0" t="s">
        <v>134</v>
      </c>
      <c r="BS3010" s="0" t="s">
        <v>134</v>
      </c>
      <c r="BT3010" s="0" t="s">
        <v>134</v>
      </c>
      <c r="BU3010" s="0" t="s">
        <v>134</v>
      </c>
      <c r="BV3010" s="0" t="s">
        <v>134</v>
      </c>
      <c r="BW3010" s="0" t="s">
        <v>134</v>
      </c>
      <c r="BX3010" s="0" t="s">
        <v>134</v>
      </c>
      <c r="BZ3010" s="0" t="s">
        <v>134</v>
      </c>
      <c r="CA3010" s="0" t="s">
        <v>134</v>
      </c>
      <c r="CB3010" s="0" t="s">
        <v>134</v>
      </c>
      <c r="CC3010" s="0" t="s">
        <v>134</v>
      </c>
      <c r="CD3010" s="0" t="s">
        <v>134</v>
      </c>
      <c r="CE3010" s="0" t="s">
        <v>134</v>
      </c>
    </row>
    <row r="3011" customFormat="false" ht="12.75" hidden="false" customHeight="false" outlineLevel="0" collapsed="false">
      <c r="E3011" s="9" t="s">
        <v>134</v>
      </c>
      <c r="F3011" s="9" t="s">
        <v>134</v>
      </c>
      <c r="G3011" s="9" t="s">
        <v>134</v>
      </c>
      <c r="Q3011" s="0" t="s">
        <v>134</v>
      </c>
      <c r="R3011" s="0" t="s">
        <v>134</v>
      </c>
      <c r="S3011" s="0" t="s">
        <v>134</v>
      </c>
      <c r="T3011" s="0" t="s">
        <v>134</v>
      </c>
      <c r="U3011" s="0" t="s">
        <v>134</v>
      </c>
      <c r="V3011" s="0" t="s">
        <v>134</v>
      </c>
      <c r="W3011" s="0" t="s">
        <v>134</v>
      </c>
      <c r="X3011" s="0" t="s">
        <v>134</v>
      </c>
      <c r="Y3011" s="0" t="s">
        <v>134</v>
      </c>
      <c r="Z3011" s="0" t="s">
        <v>134</v>
      </c>
      <c r="AA3011" s="0" t="s">
        <v>134</v>
      </c>
      <c r="AB3011" s="0" t="s">
        <v>134</v>
      </c>
      <c r="AC3011" s="0" t="s">
        <v>134</v>
      </c>
      <c r="AD3011" s="0" t="s">
        <v>134</v>
      </c>
      <c r="AE3011" s="0" t="s">
        <v>134</v>
      </c>
      <c r="AF3011" s="0" t="s">
        <v>134</v>
      </c>
      <c r="AG3011" s="0" t="s">
        <v>134</v>
      </c>
      <c r="AH3011" s="0" t="s">
        <v>134</v>
      </c>
      <c r="AI3011" s="0" t="s">
        <v>134</v>
      </c>
      <c r="AJ3011" s="0" t="s">
        <v>134</v>
      </c>
      <c r="AK3011" s="0" t="s">
        <v>134</v>
      </c>
      <c r="AL3011" s="0" t="s">
        <v>134</v>
      </c>
      <c r="AM3011" s="0" t="s">
        <v>134</v>
      </c>
      <c r="AN3011" s="0" t="s">
        <v>134</v>
      </c>
      <c r="AO3011" s="0" t="s">
        <v>134</v>
      </c>
      <c r="AP3011" s="0" t="s">
        <v>134</v>
      </c>
      <c r="AQ3011" s="0" t="s">
        <v>134</v>
      </c>
      <c r="AR3011" s="0" t="s">
        <v>134</v>
      </c>
      <c r="AS3011" s="0" t="s">
        <v>134</v>
      </c>
      <c r="AT3011" s="0" t="s">
        <v>134</v>
      </c>
      <c r="AU3011" s="0" t="s">
        <v>134</v>
      </c>
      <c r="AV3011" s="0" t="s">
        <v>134</v>
      </c>
      <c r="AW3011" s="0" t="s">
        <v>134</v>
      </c>
      <c r="AX3011" s="0" t="s">
        <v>134</v>
      </c>
      <c r="AY3011" s="0" t="s">
        <v>134</v>
      </c>
      <c r="AZ3011" s="0" t="s">
        <v>134</v>
      </c>
      <c r="BA3011" s="0" t="s">
        <v>134</v>
      </c>
      <c r="BB3011" s="0" t="s">
        <v>134</v>
      </c>
      <c r="BC3011" s="0" t="s">
        <v>134</v>
      </c>
      <c r="BD3011" s="0" t="s">
        <v>134</v>
      </c>
      <c r="BE3011" s="0" t="s">
        <v>134</v>
      </c>
      <c r="BF3011" s="0" t="s">
        <v>134</v>
      </c>
      <c r="BG3011" s="0" t="s">
        <v>134</v>
      </c>
      <c r="BH3011" s="0" t="s">
        <v>134</v>
      </c>
      <c r="BI3011" s="0" t="s">
        <v>134</v>
      </c>
      <c r="BJ3011" s="0" t="s">
        <v>134</v>
      </c>
      <c r="BK3011" s="0" t="s">
        <v>134</v>
      </c>
      <c r="BL3011" s="0" t="s">
        <v>134</v>
      </c>
      <c r="BM3011" s="0" t="s">
        <v>134</v>
      </c>
      <c r="BN3011" s="0" t="s">
        <v>134</v>
      </c>
      <c r="BO3011" s="0" t="s">
        <v>134</v>
      </c>
      <c r="BP3011" s="0" t="s">
        <v>134</v>
      </c>
      <c r="BQ3011" s="0" t="s">
        <v>134</v>
      </c>
      <c r="BR3011" s="0" t="s">
        <v>134</v>
      </c>
      <c r="BS3011" s="0" t="s">
        <v>134</v>
      </c>
      <c r="BT3011" s="0" t="s">
        <v>134</v>
      </c>
      <c r="BU3011" s="0" t="s">
        <v>134</v>
      </c>
      <c r="BV3011" s="0" t="s">
        <v>134</v>
      </c>
      <c r="BW3011" s="0" t="s">
        <v>134</v>
      </c>
      <c r="BX3011" s="0" t="s">
        <v>134</v>
      </c>
      <c r="BZ3011" s="0" t="s">
        <v>134</v>
      </c>
      <c r="CA3011" s="0" t="s">
        <v>134</v>
      </c>
      <c r="CB3011" s="0" t="s">
        <v>134</v>
      </c>
      <c r="CC3011" s="0" t="s">
        <v>134</v>
      </c>
      <c r="CD3011" s="0" t="s">
        <v>134</v>
      </c>
      <c r="CE3011" s="0" t="s">
        <v>134</v>
      </c>
    </row>
    <row r="3012" customFormat="false" ht="12.75" hidden="false" customHeight="false" outlineLevel="0" collapsed="false">
      <c r="E3012" s="9" t="s">
        <v>134</v>
      </c>
      <c r="F3012" s="9" t="s">
        <v>134</v>
      </c>
      <c r="G3012" s="9" t="s">
        <v>134</v>
      </c>
      <c r="Q3012" s="0" t="s">
        <v>134</v>
      </c>
      <c r="R3012" s="0" t="s">
        <v>134</v>
      </c>
      <c r="S3012" s="0" t="s">
        <v>134</v>
      </c>
      <c r="T3012" s="0" t="s">
        <v>134</v>
      </c>
      <c r="U3012" s="0" t="s">
        <v>134</v>
      </c>
      <c r="V3012" s="0" t="s">
        <v>134</v>
      </c>
      <c r="W3012" s="0" t="s">
        <v>134</v>
      </c>
      <c r="X3012" s="0" t="s">
        <v>134</v>
      </c>
      <c r="Y3012" s="0" t="s">
        <v>134</v>
      </c>
      <c r="Z3012" s="0" t="s">
        <v>134</v>
      </c>
      <c r="AA3012" s="0" t="s">
        <v>134</v>
      </c>
      <c r="AB3012" s="0" t="s">
        <v>134</v>
      </c>
      <c r="AC3012" s="0" t="s">
        <v>134</v>
      </c>
      <c r="AD3012" s="0" t="s">
        <v>134</v>
      </c>
      <c r="AE3012" s="0" t="s">
        <v>134</v>
      </c>
      <c r="AF3012" s="0" t="s">
        <v>134</v>
      </c>
      <c r="AG3012" s="0" t="s">
        <v>134</v>
      </c>
      <c r="AH3012" s="0" t="s">
        <v>134</v>
      </c>
      <c r="AI3012" s="0" t="s">
        <v>134</v>
      </c>
      <c r="AJ3012" s="0" t="s">
        <v>134</v>
      </c>
      <c r="AK3012" s="0" t="s">
        <v>134</v>
      </c>
      <c r="AL3012" s="0" t="s">
        <v>134</v>
      </c>
      <c r="AM3012" s="0" t="s">
        <v>134</v>
      </c>
      <c r="AN3012" s="0" t="s">
        <v>134</v>
      </c>
      <c r="AO3012" s="0" t="s">
        <v>134</v>
      </c>
      <c r="AP3012" s="0" t="s">
        <v>134</v>
      </c>
      <c r="AQ3012" s="0" t="s">
        <v>134</v>
      </c>
      <c r="AR3012" s="0" t="s">
        <v>134</v>
      </c>
      <c r="AS3012" s="0" t="s">
        <v>134</v>
      </c>
      <c r="AT3012" s="0" t="s">
        <v>134</v>
      </c>
      <c r="AU3012" s="0" t="s">
        <v>134</v>
      </c>
      <c r="AV3012" s="0" t="s">
        <v>134</v>
      </c>
      <c r="AW3012" s="0" t="s">
        <v>134</v>
      </c>
      <c r="AX3012" s="0" t="s">
        <v>134</v>
      </c>
      <c r="AY3012" s="0" t="s">
        <v>134</v>
      </c>
      <c r="AZ3012" s="0" t="s">
        <v>134</v>
      </c>
      <c r="BA3012" s="0" t="s">
        <v>134</v>
      </c>
      <c r="BB3012" s="0" t="s">
        <v>134</v>
      </c>
      <c r="BC3012" s="0" t="s">
        <v>134</v>
      </c>
      <c r="BD3012" s="0" t="s">
        <v>134</v>
      </c>
      <c r="BE3012" s="0" t="s">
        <v>134</v>
      </c>
      <c r="BF3012" s="0" t="s">
        <v>134</v>
      </c>
      <c r="BG3012" s="0" t="s">
        <v>134</v>
      </c>
      <c r="BH3012" s="0" t="s">
        <v>134</v>
      </c>
      <c r="BI3012" s="0" t="s">
        <v>134</v>
      </c>
      <c r="BJ3012" s="0" t="s">
        <v>134</v>
      </c>
      <c r="BK3012" s="0" t="s">
        <v>134</v>
      </c>
      <c r="BL3012" s="0" t="s">
        <v>134</v>
      </c>
      <c r="BM3012" s="0" t="s">
        <v>134</v>
      </c>
      <c r="BN3012" s="0" t="s">
        <v>134</v>
      </c>
      <c r="BO3012" s="0" t="s">
        <v>134</v>
      </c>
      <c r="BP3012" s="0" t="s">
        <v>134</v>
      </c>
      <c r="BQ3012" s="0" t="s">
        <v>134</v>
      </c>
      <c r="BR3012" s="0" t="s">
        <v>134</v>
      </c>
      <c r="BS3012" s="0" t="s">
        <v>134</v>
      </c>
      <c r="BT3012" s="0" t="s">
        <v>134</v>
      </c>
      <c r="BU3012" s="0" t="s">
        <v>134</v>
      </c>
      <c r="BV3012" s="0" t="s">
        <v>134</v>
      </c>
      <c r="BW3012" s="0" t="s">
        <v>134</v>
      </c>
      <c r="BX3012" s="0" t="s">
        <v>134</v>
      </c>
      <c r="BZ3012" s="0" t="s">
        <v>134</v>
      </c>
      <c r="CA3012" s="0" t="s">
        <v>134</v>
      </c>
      <c r="CB3012" s="0" t="s">
        <v>134</v>
      </c>
      <c r="CC3012" s="0" t="s">
        <v>134</v>
      </c>
      <c r="CD3012" s="0" t="s">
        <v>134</v>
      </c>
      <c r="CE3012" s="0" t="s">
        <v>134</v>
      </c>
    </row>
    <row r="3013" customFormat="false" ht="12.75" hidden="false" customHeight="false" outlineLevel="0" collapsed="false">
      <c r="E3013" s="9" t="s">
        <v>134</v>
      </c>
      <c r="F3013" s="9" t="s">
        <v>134</v>
      </c>
      <c r="G3013" s="9" t="s">
        <v>134</v>
      </c>
      <c r="Q3013" s="0" t="s">
        <v>134</v>
      </c>
      <c r="R3013" s="0" t="s">
        <v>134</v>
      </c>
      <c r="S3013" s="0" t="s">
        <v>134</v>
      </c>
      <c r="T3013" s="0" t="s">
        <v>134</v>
      </c>
      <c r="U3013" s="0" t="s">
        <v>134</v>
      </c>
      <c r="V3013" s="0" t="s">
        <v>134</v>
      </c>
      <c r="W3013" s="0" t="s">
        <v>134</v>
      </c>
      <c r="X3013" s="0" t="s">
        <v>134</v>
      </c>
      <c r="Y3013" s="0" t="s">
        <v>134</v>
      </c>
      <c r="Z3013" s="0" t="s">
        <v>134</v>
      </c>
      <c r="AA3013" s="0" t="s">
        <v>134</v>
      </c>
      <c r="AB3013" s="0" t="s">
        <v>134</v>
      </c>
      <c r="AC3013" s="0" t="s">
        <v>134</v>
      </c>
      <c r="AD3013" s="0" t="s">
        <v>134</v>
      </c>
      <c r="AE3013" s="0" t="s">
        <v>134</v>
      </c>
      <c r="AF3013" s="0" t="s">
        <v>134</v>
      </c>
      <c r="AG3013" s="0" t="s">
        <v>134</v>
      </c>
      <c r="AH3013" s="0" t="s">
        <v>134</v>
      </c>
      <c r="AI3013" s="0" t="s">
        <v>134</v>
      </c>
      <c r="AJ3013" s="0" t="s">
        <v>134</v>
      </c>
      <c r="AK3013" s="0" t="s">
        <v>134</v>
      </c>
      <c r="AL3013" s="0" t="s">
        <v>134</v>
      </c>
      <c r="AM3013" s="0" t="s">
        <v>134</v>
      </c>
      <c r="AN3013" s="0" t="s">
        <v>134</v>
      </c>
      <c r="AO3013" s="0" t="s">
        <v>134</v>
      </c>
      <c r="AP3013" s="0" t="s">
        <v>134</v>
      </c>
      <c r="AQ3013" s="0" t="s">
        <v>134</v>
      </c>
      <c r="AR3013" s="0" t="s">
        <v>134</v>
      </c>
      <c r="AS3013" s="0" t="s">
        <v>134</v>
      </c>
      <c r="AT3013" s="0" t="s">
        <v>134</v>
      </c>
      <c r="AU3013" s="0" t="s">
        <v>134</v>
      </c>
      <c r="AV3013" s="0" t="s">
        <v>134</v>
      </c>
      <c r="AW3013" s="0" t="s">
        <v>134</v>
      </c>
      <c r="AX3013" s="0" t="s">
        <v>134</v>
      </c>
      <c r="AY3013" s="0" t="s">
        <v>134</v>
      </c>
      <c r="AZ3013" s="0" t="s">
        <v>134</v>
      </c>
      <c r="BA3013" s="0" t="s">
        <v>134</v>
      </c>
      <c r="BB3013" s="0" t="s">
        <v>134</v>
      </c>
      <c r="BC3013" s="0" t="s">
        <v>134</v>
      </c>
      <c r="BD3013" s="0" t="s">
        <v>134</v>
      </c>
      <c r="BE3013" s="0" t="s">
        <v>134</v>
      </c>
      <c r="BF3013" s="0" t="s">
        <v>134</v>
      </c>
      <c r="BG3013" s="0" t="s">
        <v>134</v>
      </c>
      <c r="BH3013" s="0" t="s">
        <v>134</v>
      </c>
      <c r="BI3013" s="0" t="s">
        <v>134</v>
      </c>
      <c r="BJ3013" s="0" t="s">
        <v>134</v>
      </c>
      <c r="BK3013" s="0" t="s">
        <v>134</v>
      </c>
      <c r="BL3013" s="0" t="s">
        <v>134</v>
      </c>
      <c r="BM3013" s="0" t="s">
        <v>134</v>
      </c>
      <c r="BN3013" s="0" t="s">
        <v>134</v>
      </c>
      <c r="BO3013" s="0" t="s">
        <v>134</v>
      </c>
      <c r="BP3013" s="0" t="s">
        <v>134</v>
      </c>
      <c r="BQ3013" s="0" t="s">
        <v>134</v>
      </c>
      <c r="BR3013" s="0" t="s">
        <v>134</v>
      </c>
      <c r="BS3013" s="0" t="s">
        <v>134</v>
      </c>
      <c r="BT3013" s="0" t="s">
        <v>134</v>
      </c>
      <c r="BU3013" s="0" t="s">
        <v>134</v>
      </c>
      <c r="BV3013" s="0" t="s">
        <v>134</v>
      </c>
      <c r="BW3013" s="0" t="s">
        <v>134</v>
      </c>
      <c r="BX3013" s="0" t="s">
        <v>134</v>
      </c>
      <c r="BZ3013" s="0" t="s">
        <v>134</v>
      </c>
      <c r="CA3013" s="0" t="s">
        <v>134</v>
      </c>
      <c r="CB3013" s="0" t="s">
        <v>134</v>
      </c>
      <c r="CC3013" s="0" t="s">
        <v>134</v>
      </c>
      <c r="CD3013" s="0" t="s">
        <v>134</v>
      </c>
      <c r="CE3013" s="0" t="s">
        <v>134</v>
      </c>
    </row>
    <row r="3014" customFormat="false" ht="12.75" hidden="false" customHeight="false" outlineLevel="0" collapsed="false">
      <c r="E3014" s="9" t="s">
        <v>134</v>
      </c>
      <c r="F3014" s="9" t="s">
        <v>134</v>
      </c>
      <c r="G3014" s="9" t="s">
        <v>134</v>
      </c>
      <c r="Q3014" s="0" t="s">
        <v>134</v>
      </c>
      <c r="R3014" s="0" t="s">
        <v>134</v>
      </c>
      <c r="S3014" s="0" t="s">
        <v>134</v>
      </c>
      <c r="T3014" s="0" t="s">
        <v>134</v>
      </c>
      <c r="U3014" s="0" t="s">
        <v>134</v>
      </c>
      <c r="V3014" s="0" t="s">
        <v>134</v>
      </c>
      <c r="W3014" s="0" t="s">
        <v>134</v>
      </c>
      <c r="X3014" s="0" t="s">
        <v>134</v>
      </c>
      <c r="Y3014" s="0" t="s">
        <v>134</v>
      </c>
      <c r="Z3014" s="0" t="s">
        <v>134</v>
      </c>
      <c r="AA3014" s="0" t="s">
        <v>134</v>
      </c>
      <c r="AB3014" s="0" t="s">
        <v>134</v>
      </c>
      <c r="AC3014" s="0" t="s">
        <v>134</v>
      </c>
      <c r="AD3014" s="0" t="s">
        <v>134</v>
      </c>
      <c r="AE3014" s="0" t="s">
        <v>134</v>
      </c>
      <c r="AF3014" s="0" t="s">
        <v>134</v>
      </c>
      <c r="AG3014" s="0" t="s">
        <v>134</v>
      </c>
      <c r="AH3014" s="0" t="s">
        <v>134</v>
      </c>
      <c r="AI3014" s="0" t="s">
        <v>134</v>
      </c>
      <c r="AJ3014" s="0" t="s">
        <v>134</v>
      </c>
      <c r="AK3014" s="0" t="s">
        <v>134</v>
      </c>
      <c r="AL3014" s="0" t="s">
        <v>134</v>
      </c>
      <c r="AM3014" s="0" t="s">
        <v>134</v>
      </c>
      <c r="AN3014" s="0" t="s">
        <v>134</v>
      </c>
      <c r="AO3014" s="0" t="s">
        <v>134</v>
      </c>
      <c r="AP3014" s="0" t="s">
        <v>134</v>
      </c>
      <c r="AQ3014" s="0" t="s">
        <v>134</v>
      </c>
      <c r="AR3014" s="0" t="s">
        <v>134</v>
      </c>
      <c r="AS3014" s="0" t="s">
        <v>134</v>
      </c>
      <c r="AT3014" s="0" t="s">
        <v>134</v>
      </c>
      <c r="AU3014" s="0" t="s">
        <v>134</v>
      </c>
      <c r="AV3014" s="0" t="s">
        <v>134</v>
      </c>
      <c r="AW3014" s="0" t="s">
        <v>134</v>
      </c>
      <c r="AX3014" s="0" t="s">
        <v>134</v>
      </c>
      <c r="AY3014" s="0" t="s">
        <v>134</v>
      </c>
      <c r="AZ3014" s="0" t="s">
        <v>134</v>
      </c>
      <c r="BA3014" s="0" t="s">
        <v>134</v>
      </c>
      <c r="BB3014" s="0" t="s">
        <v>134</v>
      </c>
      <c r="BC3014" s="0" t="s">
        <v>134</v>
      </c>
      <c r="BD3014" s="0" t="s">
        <v>134</v>
      </c>
      <c r="BE3014" s="0" t="s">
        <v>134</v>
      </c>
      <c r="BF3014" s="0" t="s">
        <v>134</v>
      </c>
      <c r="BG3014" s="0" t="s">
        <v>134</v>
      </c>
      <c r="BH3014" s="0" t="s">
        <v>134</v>
      </c>
      <c r="BI3014" s="0" t="s">
        <v>134</v>
      </c>
      <c r="BJ3014" s="0" t="s">
        <v>134</v>
      </c>
      <c r="BK3014" s="0" t="s">
        <v>134</v>
      </c>
      <c r="BL3014" s="0" t="s">
        <v>134</v>
      </c>
      <c r="BM3014" s="0" t="s">
        <v>134</v>
      </c>
      <c r="BN3014" s="0" t="s">
        <v>134</v>
      </c>
      <c r="BO3014" s="0" t="s">
        <v>134</v>
      </c>
      <c r="BP3014" s="0" t="s">
        <v>134</v>
      </c>
      <c r="BQ3014" s="0" t="s">
        <v>134</v>
      </c>
      <c r="BR3014" s="0" t="s">
        <v>134</v>
      </c>
      <c r="BS3014" s="0" t="s">
        <v>134</v>
      </c>
      <c r="BT3014" s="0" t="s">
        <v>134</v>
      </c>
      <c r="BU3014" s="0" t="s">
        <v>134</v>
      </c>
      <c r="BV3014" s="0" t="s">
        <v>134</v>
      </c>
      <c r="BW3014" s="0" t="s">
        <v>134</v>
      </c>
      <c r="BX3014" s="0" t="s">
        <v>134</v>
      </c>
      <c r="BZ3014" s="0" t="s">
        <v>134</v>
      </c>
      <c r="CA3014" s="0" t="s">
        <v>134</v>
      </c>
      <c r="CB3014" s="0" t="s">
        <v>134</v>
      </c>
      <c r="CC3014" s="0" t="s">
        <v>134</v>
      </c>
      <c r="CD3014" s="0" t="s">
        <v>134</v>
      </c>
      <c r="CE3014" s="0" t="s">
        <v>134</v>
      </c>
    </row>
    <row r="3015" customFormat="false" ht="12.75" hidden="false" customHeight="false" outlineLevel="0" collapsed="false">
      <c r="E3015" s="9" t="s">
        <v>134</v>
      </c>
      <c r="F3015" s="9" t="s">
        <v>134</v>
      </c>
      <c r="G3015" s="9" t="s">
        <v>134</v>
      </c>
      <c r="Q3015" s="0" t="s">
        <v>134</v>
      </c>
      <c r="R3015" s="0" t="s">
        <v>134</v>
      </c>
      <c r="S3015" s="0" t="s">
        <v>134</v>
      </c>
      <c r="T3015" s="0" t="s">
        <v>134</v>
      </c>
      <c r="U3015" s="0" t="s">
        <v>134</v>
      </c>
      <c r="V3015" s="0" t="s">
        <v>134</v>
      </c>
      <c r="W3015" s="0" t="s">
        <v>134</v>
      </c>
      <c r="X3015" s="0" t="s">
        <v>134</v>
      </c>
      <c r="Y3015" s="0" t="s">
        <v>134</v>
      </c>
      <c r="Z3015" s="0" t="s">
        <v>134</v>
      </c>
      <c r="AA3015" s="0" t="s">
        <v>134</v>
      </c>
      <c r="AB3015" s="0" t="s">
        <v>134</v>
      </c>
      <c r="AC3015" s="0" t="s">
        <v>134</v>
      </c>
      <c r="AD3015" s="0" t="s">
        <v>134</v>
      </c>
      <c r="AE3015" s="0" t="s">
        <v>134</v>
      </c>
      <c r="AF3015" s="0" t="s">
        <v>134</v>
      </c>
      <c r="AG3015" s="0" t="s">
        <v>134</v>
      </c>
      <c r="AH3015" s="0" t="s">
        <v>134</v>
      </c>
      <c r="AI3015" s="0" t="s">
        <v>134</v>
      </c>
      <c r="AJ3015" s="0" t="s">
        <v>134</v>
      </c>
      <c r="AK3015" s="0" t="s">
        <v>134</v>
      </c>
      <c r="AL3015" s="0" t="s">
        <v>134</v>
      </c>
      <c r="AM3015" s="0" t="s">
        <v>134</v>
      </c>
      <c r="AN3015" s="0" t="s">
        <v>134</v>
      </c>
      <c r="AO3015" s="0" t="s">
        <v>134</v>
      </c>
      <c r="AP3015" s="0" t="s">
        <v>134</v>
      </c>
      <c r="AQ3015" s="0" t="s">
        <v>134</v>
      </c>
      <c r="AR3015" s="0" t="s">
        <v>134</v>
      </c>
      <c r="AS3015" s="0" t="s">
        <v>134</v>
      </c>
      <c r="AT3015" s="0" t="s">
        <v>134</v>
      </c>
      <c r="AU3015" s="0" t="s">
        <v>134</v>
      </c>
      <c r="AV3015" s="0" t="s">
        <v>134</v>
      </c>
      <c r="AW3015" s="0" t="s">
        <v>134</v>
      </c>
      <c r="AX3015" s="0" t="s">
        <v>134</v>
      </c>
      <c r="AY3015" s="0" t="s">
        <v>134</v>
      </c>
      <c r="AZ3015" s="0" t="s">
        <v>134</v>
      </c>
      <c r="BA3015" s="0" t="s">
        <v>134</v>
      </c>
      <c r="BB3015" s="0" t="s">
        <v>134</v>
      </c>
      <c r="BC3015" s="0" t="s">
        <v>134</v>
      </c>
      <c r="BD3015" s="0" t="s">
        <v>134</v>
      </c>
      <c r="BE3015" s="0" t="s">
        <v>134</v>
      </c>
      <c r="BF3015" s="0" t="s">
        <v>134</v>
      </c>
      <c r="BG3015" s="0" t="s">
        <v>134</v>
      </c>
      <c r="BH3015" s="0" t="s">
        <v>134</v>
      </c>
      <c r="BI3015" s="0" t="s">
        <v>134</v>
      </c>
      <c r="BJ3015" s="0" t="s">
        <v>134</v>
      </c>
      <c r="BK3015" s="0" t="s">
        <v>134</v>
      </c>
      <c r="BL3015" s="0" t="s">
        <v>134</v>
      </c>
      <c r="BM3015" s="0" t="s">
        <v>134</v>
      </c>
      <c r="BN3015" s="0" t="s">
        <v>134</v>
      </c>
      <c r="BO3015" s="0" t="s">
        <v>134</v>
      </c>
      <c r="BP3015" s="0" t="s">
        <v>134</v>
      </c>
      <c r="BQ3015" s="0" t="s">
        <v>134</v>
      </c>
      <c r="BR3015" s="0" t="s">
        <v>134</v>
      </c>
      <c r="BS3015" s="0" t="s">
        <v>134</v>
      </c>
      <c r="BT3015" s="0" t="s">
        <v>134</v>
      </c>
      <c r="BU3015" s="0" t="s">
        <v>134</v>
      </c>
      <c r="BV3015" s="0" t="s">
        <v>134</v>
      </c>
      <c r="BW3015" s="0" t="s">
        <v>134</v>
      </c>
      <c r="BX3015" s="0" t="s">
        <v>134</v>
      </c>
      <c r="BZ3015" s="0" t="s">
        <v>134</v>
      </c>
      <c r="CA3015" s="0" t="s">
        <v>134</v>
      </c>
      <c r="CB3015" s="0" t="s">
        <v>134</v>
      </c>
      <c r="CC3015" s="0" t="s">
        <v>134</v>
      </c>
      <c r="CD3015" s="0" t="s">
        <v>134</v>
      </c>
      <c r="CE3015" s="0" t="s">
        <v>134</v>
      </c>
    </row>
    <row r="3016" customFormat="false" ht="12.75" hidden="false" customHeight="false" outlineLevel="0" collapsed="false">
      <c r="E3016" s="9" t="s">
        <v>134</v>
      </c>
      <c r="F3016" s="9" t="s">
        <v>134</v>
      </c>
      <c r="G3016" s="9" t="s">
        <v>134</v>
      </c>
      <c r="Q3016" s="0" t="s">
        <v>134</v>
      </c>
      <c r="R3016" s="0" t="s">
        <v>134</v>
      </c>
      <c r="S3016" s="0" t="s">
        <v>134</v>
      </c>
      <c r="T3016" s="0" t="s">
        <v>134</v>
      </c>
      <c r="U3016" s="0" t="s">
        <v>134</v>
      </c>
      <c r="V3016" s="0" t="s">
        <v>134</v>
      </c>
      <c r="W3016" s="0" t="s">
        <v>134</v>
      </c>
      <c r="X3016" s="0" t="s">
        <v>134</v>
      </c>
      <c r="Y3016" s="0" t="s">
        <v>134</v>
      </c>
      <c r="Z3016" s="0" t="s">
        <v>134</v>
      </c>
      <c r="AA3016" s="0" t="s">
        <v>134</v>
      </c>
      <c r="AB3016" s="0" t="s">
        <v>134</v>
      </c>
      <c r="AC3016" s="0" t="s">
        <v>134</v>
      </c>
      <c r="AD3016" s="0" t="s">
        <v>134</v>
      </c>
      <c r="AE3016" s="0" t="s">
        <v>134</v>
      </c>
      <c r="AF3016" s="0" t="s">
        <v>134</v>
      </c>
      <c r="AG3016" s="0" t="s">
        <v>134</v>
      </c>
      <c r="AH3016" s="0" t="s">
        <v>134</v>
      </c>
      <c r="AI3016" s="0" t="s">
        <v>134</v>
      </c>
      <c r="AJ3016" s="0" t="s">
        <v>134</v>
      </c>
      <c r="AK3016" s="0" t="s">
        <v>134</v>
      </c>
      <c r="AL3016" s="0" t="s">
        <v>134</v>
      </c>
      <c r="AM3016" s="0" t="s">
        <v>134</v>
      </c>
      <c r="AN3016" s="0" t="s">
        <v>134</v>
      </c>
      <c r="AO3016" s="0" t="s">
        <v>134</v>
      </c>
      <c r="AP3016" s="0" t="s">
        <v>134</v>
      </c>
      <c r="AQ3016" s="0" t="s">
        <v>134</v>
      </c>
      <c r="AR3016" s="0" t="s">
        <v>134</v>
      </c>
      <c r="AS3016" s="0" t="s">
        <v>134</v>
      </c>
      <c r="AT3016" s="0" t="s">
        <v>134</v>
      </c>
      <c r="AU3016" s="0" t="s">
        <v>134</v>
      </c>
      <c r="AV3016" s="0" t="s">
        <v>134</v>
      </c>
      <c r="AW3016" s="0" t="s">
        <v>134</v>
      </c>
      <c r="AX3016" s="0" t="s">
        <v>134</v>
      </c>
      <c r="AY3016" s="0" t="s">
        <v>134</v>
      </c>
      <c r="AZ3016" s="0" t="s">
        <v>134</v>
      </c>
      <c r="BA3016" s="0" t="s">
        <v>134</v>
      </c>
      <c r="BB3016" s="0" t="s">
        <v>134</v>
      </c>
      <c r="BC3016" s="0" t="s">
        <v>134</v>
      </c>
      <c r="BD3016" s="0" t="s">
        <v>134</v>
      </c>
      <c r="BE3016" s="0" t="s">
        <v>134</v>
      </c>
      <c r="BF3016" s="0" t="s">
        <v>134</v>
      </c>
      <c r="BG3016" s="0" t="s">
        <v>134</v>
      </c>
      <c r="BH3016" s="0" t="s">
        <v>134</v>
      </c>
      <c r="BI3016" s="0" t="s">
        <v>134</v>
      </c>
      <c r="BJ3016" s="0" t="s">
        <v>134</v>
      </c>
      <c r="BK3016" s="0" t="s">
        <v>134</v>
      </c>
      <c r="BL3016" s="0" t="s">
        <v>134</v>
      </c>
      <c r="BM3016" s="0" t="s">
        <v>134</v>
      </c>
      <c r="BN3016" s="0" t="s">
        <v>134</v>
      </c>
      <c r="BO3016" s="0" t="s">
        <v>134</v>
      </c>
      <c r="BP3016" s="0" t="s">
        <v>134</v>
      </c>
      <c r="BQ3016" s="0" t="s">
        <v>134</v>
      </c>
      <c r="BR3016" s="0" t="s">
        <v>134</v>
      </c>
      <c r="BS3016" s="0" t="s">
        <v>134</v>
      </c>
      <c r="BT3016" s="0" t="s">
        <v>134</v>
      </c>
      <c r="BU3016" s="0" t="s">
        <v>134</v>
      </c>
      <c r="BV3016" s="0" t="s">
        <v>134</v>
      </c>
      <c r="BW3016" s="0" t="s">
        <v>134</v>
      </c>
      <c r="BX3016" s="0" t="s">
        <v>134</v>
      </c>
      <c r="BZ3016" s="0" t="s">
        <v>134</v>
      </c>
      <c r="CA3016" s="0" t="s">
        <v>134</v>
      </c>
      <c r="CB3016" s="0" t="s">
        <v>134</v>
      </c>
      <c r="CC3016" s="0" t="s">
        <v>134</v>
      </c>
      <c r="CD3016" s="0" t="s">
        <v>134</v>
      </c>
      <c r="CE3016" s="0" t="s">
        <v>134</v>
      </c>
    </row>
    <row r="3017" customFormat="false" ht="12.75" hidden="false" customHeight="false" outlineLevel="0" collapsed="false">
      <c r="E3017" s="9" t="s">
        <v>134</v>
      </c>
      <c r="F3017" s="9" t="s">
        <v>134</v>
      </c>
      <c r="G3017" s="9" t="s">
        <v>134</v>
      </c>
      <c r="Q3017" s="0" t="s">
        <v>134</v>
      </c>
      <c r="R3017" s="0" t="s">
        <v>134</v>
      </c>
      <c r="S3017" s="0" t="s">
        <v>134</v>
      </c>
      <c r="T3017" s="0" t="s">
        <v>134</v>
      </c>
      <c r="U3017" s="0" t="s">
        <v>134</v>
      </c>
      <c r="V3017" s="0" t="s">
        <v>134</v>
      </c>
      <c r="W3017" s="0" t="s">
        <v>134</v>
      </c>
      <c r="X3017" s="0" t="s">
        <v>134</v>
      </c>
      <c r="Y3017" s="0" t="s">
        <v>134</v>
      </c>
      <c r="Z3017" s="0" t="s">
        <v>134</v>
      </c>
      <c r="AA3017" s="0" t="s">
        <v>134</v>
      </c>
      <c r="AB3017" s="0" t="s">
        <v>134</v>
      </c>
      <c r="AC3017" s="0" t="s">
        <v>134</v>
      </c>
      <c r="AD3017" s="0" t="s">
        <v>134</v>
      </c>
      <c r="AE3017" s="0" t="s">
        <v>134</v>
      </c>
      <c r="AF3017" s="0" t="s">
        <v>134</v>
      </c>
      <c r="AG3017" s="0" t="s">
        <v>134</v>
      </c>
      <c r="AH3017" s="0" t="s">
        <v>134</v>
      </c>
      <c r="AI3017" s="0" t="s">
        <v>134</v>
      </c>
      <c r="AJ3017" s="0" t="s">
        <v>134</v>
      </c>
      <c r="AK3017" s="0" t="s">
        <v>134</v>
      </c>
      <c r="AL3017" s="0" t="s">
        <v>134</v>
      </c>
      <c r="AM3017" s="0" t="s">
        <v>134</v>
      </c>
      <c r="AN3017" s="0" t="s">
        <v>134</v>
      </c>
      <c r="AO3017" s="0" t="s">
        <v>134</v>
      </c>
      <c r="AP3017" s="0" t="s">
        <v>134</v>
      </c>
      <c r="AQ3017" s="0" t="s">
        <v>134</v>
      </c>
      <c r="AR3017" s="0" t="s">
        <v>134</v>
      </c>
      <c r="AS3017" s="0" t="s">
        <v>134</v>
      </c>
      <c r="AT3017" s="0" t="s">
        <v>134</v>
      </c>
      <c r="AU3017" s="0" t="s">
        <v>134</v>
      </c>
      <c r="AV3017" s="0" t="s">
        <v>134</v>
      </c>
      <c r="AW3017" s="0" t="s">
        <v>134</v>
      </c>
      <c r="AX3017" s="0" t="s">
        <v>134</v>
      </c>
      <c r="AY3017" s="0" t="s">
        <v>134</v>
      </c>
      <c r="AZ3017" s="0" t="s">
        <v>134</v>
      </c>
      <c r="BA3017" s="0" t="s">
        <v>134</v>
      </c>
      <c r="BB3017" s="0" t="s">
        <v>134</v>
      </c>
      <c r="BC3017" s="0" t="s">
        <v>134</v>
      </c>
      <c r="BD3017" s="0" t="s">
        <v>134</v>
      </c>
      <c r="BE3017" s="0" t="s">
        <v>134</v>
      </c>
      <c r="BF3017" s="0" t="s">
        <v>134</v>
      </c>
      <c r="BG3017" s="0" t="s">
        <v>134</v>
      </c>
      <c r="BH3017" s="0" t="s">
        <v>134</v>
      </c>
      <c r="BI3017" s="0" t="s">
        <v>134</v>
      </c>
      <c r="BJ3017" s="0" t="s">
        <v>134</v>
      </c>
      <c r="BK3017" s="0" t="s">
        <v>134</v>
      </c>
      <c r="BL3017" s="0" t="s">
        <v>134</v>
      </c>
      <c r="BM3017" s="0" t="s">
        <v>134</v>
      </c>
      <c r="BN3017" s="0" t="s">
        <v>134</v>
      </c>
      <c r="BO3017" s="0" t="s">
        <v>134</v>
      </c>
      <c r="BP3017" s="0" t="s">
        <v>134</v>
      </c>
      <c r="BQ3017" s="0" t="s">
        <v>134</v>
      </c>
      <c r="BR3017" s="0" t="s">
        <v>134</v>
      </c>
      <c r="BS3017" s="0" t="s">
        <v>134</v>
      </c>
      <c r="BT3017" s="0" t="s">
        <v>134</v>
      </c>
      <c r="BU3017" s="0" t="s">
        <v>134</v>
      </c>
      <c r="BV3017" s="0" t="s">
        <v>134</v>
      </c>
      <c r="BW3017" s="0" t="s">
        <v>134</v>
      </c>
      <c r="BX3017" s="0" t="s">
        <v>134</v>
      </c>
      <c r="BZ3017" s="0" t="s">
        <v>134</v>
      </c>
      <c r="CA3017" s="0" t="s">
        <v>134</v>
      </c>
      <c r="CB3017" s="0" t="s">
        <v>134</v>
      </c>
      <c r="CC3017" s="0" t="s">
        <v>134</v>
      </c>
      <c r="CD3017" s="0" t="s">
        <v>134</v>
      </c>
      <c r="CE3017" s="0" t="s">
        <v>134</v>
      </c>
    </row>
    <row r="3018" customFormat="false" ht="12.75" hidden="false" customHeight="false" outlineLevel="0" collapsed="false">
      <c r="E3018" s="9" t="s">
        <v>134</v>
      </c>
      <c r="F3018" s="9" t="s">
        <v>134</v>
      </c>
      <c r="G3018" s="9" t="s">
        <v>134</v>
      </c>
      <c r="Q3018" s="0" t="s">
        <v>134</v>
      </c>
      <c r="R3018" s="0" t="s">
        <v>134</v>
      </c>
      <c r="S3018" s="0" t="s">
        <v>134</v>
      </c>
      <c r="T3018" s="0" t="s">
        <v>134</v>
      </c>
      <c r="U3018" s="0" t="s">
        <v>134</v>
      </c>
      <c r="V3018" s="0" t="s">
        <v>134</v>
      </c>
      <c r="W3018" s="0" t="s">
        <v>134</v>
      </c>
      <c r="X3018" s="0" t="s">
        <v>134</v>
      </c>
      <c r="Y3018" s="0" t="s">
        <v>134</v>
      </c>
      <c r="Z3018" s="0" t="s">
        <v>134</v>
      </c>
      <c r="AA3018" s="0" t="s">
        <v>134</v>
      </c>
      <c r="AB3018" s="0" t="s">
        <v>134</v>
      </c>
      <c r="AC3018" s="0" t="s">
        <v>134</v>
      </c>
      <c r="AD3018" s="0" t="s">
        <v>134</v>
      </c>
      <c r="AE3018" s="0" t="s">
        <v>134</v>
      </c>
      <c r="AF3018" s="0" t="s">
        <v>134</v>
      </c>
      <c r="AG3018" s="0" t="s">
        <v>134</v>
      </c>
      <c r="AH3018" s="0" t="s">
        <v>134</v>
      </c>
      <c r="AI3018" s="0" t="s">
        <v>134</v>
      </c>
      <c r="AJ3018" s="0" t="s">
        <v>134</v>
      </c>
      <c r="AK3018" s="0" t="s">
        <v>134</v>
      </c>
      <c r="AL3018" s="0" t="s">
        <v>134</v>
      </c>
      <c r="AM3018" s="0" t="s">
        <v>134</v>
      </c>
      <c r="AN3018" s="0" t="s">
        <v>134</v>
      </c>
      <c r="AO3018" s="0" t="s">
        <v>134</v>
      </c>
      <c r="AP3018" s="0" t="s">
        <v>134</v>
      </c>
      <c r="AQ3018" s="0" t="s">
        <v>134</v>
      </c>
      <c r="AR3018" s="0" t="s">
        <v>134</v>
      </c>
      <c r="AS3018" s="0" t="s">
        <v>134</v>
      </c>
      <c r="AT3018" s="0" t="s">
        <v>134</v>
      </c>
      <c r="AU3018" s="0" t="s">
        <v>134</v>
      </c>
      <c r="AV3018" s="0" t="s">
        <v>134</v>
      </c>
      <c r="AW3018" s="0" t="s">
        <v>134</v>
      </c>
      <c r="AX3018" s="0" t="s">
        <v>134</v>
      </c>
      <c r="AY3018" s="0" t="s">
        <v>134</v>
      </c>
      <c r="AZ3018" s="0" t="s">
        <v>134</v>
      </c>
      <c r="BA3018" s="0" t="s">
        <v>134</v>
      </c>
      <c r="BB3018" s="0" t="s">
        <v>134</v>
      </c>
      <c r="BC3018" s="0" t="s">
        <v>134</v>
      </c>
      <c r="BD3018" s="0" t="s">
        <v>134</v>
      </c>
      <c r="BE3018" s="0" t="s">
        <v>134</v>
      </c>
      <c r="BF3018" s="0" t="s">
        <v>134</v>
      </c>
      <c r="BG3018" s="0" t="s">
        <v>134</v>
      </c>
      <c r="BH3018" s="0" t="s">
        <v>134</v>
      </c>
      <c r="BI3018" s="0" t="s">
        <v>134</v>
      </c>
      <c r="BJ3018" s="0" t="s">
        <v>134</v>
      </c>
      <c r="BK3018" s="0" t="s">
        <v>134</v>
      </c>
      <c r="BL3018" s="0" t="s">
        <v>134</v>
      </c>
      <c r="BM3018" s="0" t="s">
        <v>134</v>
      </c>
      <c r="BN3018" s="0" t="s">
        <v>134</v>
      </c>
      <c r="BO3018" s="0" t="s">
        <v>134</v>
      </c>
      <c r="BP3018" s="0" t="s">
        <v>134</v>
      </c>
      <c r="BQ3018" s="0" t="s">
        <v>134</v>
      </c>
      <c r="BR3018" s="0" t="s">
        <v>134</v>
      </c>
      <c r="BS3018" s="0" t="s">
        <v>134</v>
      </c>
      <c r="BT3018" s="0" t="s">
        <v>134</v>
      </c>
      <c r="BU3018" s="0" t="s">
        <v>134</v>
      </c>
      <c r="BV3018" s="0" t="s">
        <v>134</v>
      </c>
      <c r="BW3018" s="0" t="s">
        <v>134</v>
      </c>
      <c r="BX3018" s="0" t="s">
        <v>134</v>
      </c>
      <c r="BZ3018" s="0" t="s">
        <v>134</v>
      </c>
      <c r="CA3018" s="0" t="s">
        <v>134</v>
      </c>
      <c r="CB3018" s="0" t="s">
        <v>134</v>
      </c>
      <c r="CC3018" s="0" t="s">
        <v>134</v>
      </c>
      <c r="CD3018" s="0" t="s">
        <v>134</v>
      </c>
      <c r="CE3018" s="0" t="s">
        <v>134</v>
      </c>
    </row>
    <row r="3019" customFormat="false" ht="12.75" hidden="false" customHeight="false" outlineLevel="0" collapsed="false">
      <c r="E3019" s="9" t="s">
        <v>134</v>
      </c>
      <c r="F3019" s="9" t="s">
        <v>134</v>
      </c>
      <c r="G3019" s="9" t="s">
        <v>134</v>
      </c>
      <c r="Q3019" s="0" t="s">
        <v>134</v>
      </c>
      <c r="R3019" s="0" t="s">
        <v>134</v>
      </c>
      <c r="S3019" s="0" t="s">
        <v>134</v>
      </c>
      <c r="T3019" s="0" t="s">
        <v>134</v>
      </c>
      <c r="U3019" s="0" t="s">
        <v>134</v>
      </c>
      <c r="V3019" s="0" t="s">
        <v>134</v>
      </c>
      <c r="W3019" s="0" t="s">
        <v>134</v>
      </c>
      <c r="X3019" s="0" t="s">
        <v>134</v>
      </c>
      <c r="Y3019" s="0" t="s">
        <v>134</v>
      </c>
      <c r="Z3019" s="0" t="s">
        <v>134</v>
      </c>
      <c r="AA3019" s="0" t="s">
        <v>134</v>
      </c>
      <c r="AB3019" s="0" t="s">
        <v>134</v>
      </c>
      <c r="AC3019" s="0" t="s">
        <v>134</v>
      </c>
      <c r="AD3019" s="0" t="s">
        <v>134</v>
      </c>
      <c r="AE3019" s="0" t="s">
        <v>134</v>
      </c>
      <c r="AF3019" s="0" t="s">
        <v>134</v>
      </c>
      <c r="AG3019" s="0" t="s">
        <v>134</v>
      </c>
      <c r="AH3019" s="0" t="s">
        <v>134</v>
      </c>
      <c r="AI3019" s="0" t="s">
        <v>134</v>
      </c>
      <c r="AJ3019" s="0" t="s">
        <v>134</v>
      </c>
      <c r="AK3019" s="0" t="s">
        <v>134</v>
      </c>
      <c r="AL3019" s="0" t="s">
        <v>134</v>
      </c>
      <c r="AM3019" s="0" t="s">
        <v>134</v>
      </c>
      <c r="AN3019" s="0" t="s">
        <v>134</v>
      </c>
      <c r="AO3019" s="0" t="s">
        <v>134</v>
      </c>
      <c r="AP3019" s="0" t="s">
        <v>134</v>
      </c>
      <c r="AQ3019" s="0" t="s">
        <v>134</v>
      </c>
      <c r="AR3019" s="0" t="s">
        <v>134</v>
      </c>
      <c r="AS3019" s="0" t="s">
        <v>134</v>
      </c>
      <c r="AT3019" s="0" t="s">
        <v>134</v>
      </c>
      <c r="AU3019" s="0" t="s">
        <v>134</v>
      </c>
      <c r="AV3019" s="0" t="s">
        <v>134</v>
      </c>
      <c r="AW3019" s="0" t="s">
        <v>134</v>
      </c>
      <c r="AX3019" s="0" t="s">
        <v>134</v>
      </c>
      <c r="AY3019" s="0" t="s">
        <v>134</v>
      </c>
      <c r="AZ3019" s="0" t="s">
        <v>134</v>
      </c>
      <c r="BA3019" s="0" t="s">
        <v>134</v>
      </c>
      <c r="BB3019" s="0" t="s">
        <v>134</v>
      </c>
      <c r="BC3019" s="0" t="s">
        <v>134</v>
      </c>
      <c r="BD3019" s="0" t="s">
        <v>134</v>
      </c>
      <c r="BE3019" s="0" t="s">
        <v>134</v>
      </c>
      <c r="BF3019" s="0" t="s">
        <v>134</v>
      </c>
      <c r="BG3019" s="0" t="s">
        <v>134</v>
      </c>
      <c r="BH3019" s="0" t="s">
        <v>134</v>
      </c>
      <c r="BI3019" s="0" t="s">
        <v>134</v>
      </c>
      <c r="BJ3019" s="0" t="s">
        <v>134</v>
      </c>
      <c r="BK3019" s="0" t="s">
        <v>134</v>
      </c>
      <c r="BL3019" s="0" t="s">
        <v>134</v>
      </c>
      <c r="BM3019" s="0" t="s">
        <v>134</v>
      </c>
      <c r="BN3019" s="0" t="s">
        <v>134</v>
      </c>
      <c r="BO3019" s="0" t="s">
        <v>134</v>
      </c>
      <c r="BP3019" s="0" t="s">
        <v>134</v>
      </c>
      <c r="BQ3019" s="0" t="s">
        <v>134</v>
      </c>
      <c r="BR3019" s="0" t="s">
        <v>134</v>
      </c>
      <c r="BS3019" s="0" t="s">
        <v>134</v>
      </c>
      <c r="BT3019" s="0" t="s">
        <v>134</v>
      </c>
      <c r="BU3019" s="0" t="s">
        <v>134</v>
      </c>
      <c r="BV3019" s="0" t="s">
        <v>134</v>
      </c>
      <c r="BW3019" s="0" t="s">
        <v>134</v>
      </c>
      <c r="BX3019" s="0" t="s">
        <v>134</v>
      </c>
      <c r="BZ3019" s="0" t="s">
        <v>134</v>
      </c>
      <c r="CA3019" s="0" t="s">
        <v>134</v>
      </c>
      <c r="CB3019" s="0" t="s">
        <v>134</v>
      </c>
      <c r="CC3019" s="0" t="s">
        <v>134</v>
      </c>
      <c r="CD3019" s="0" t="s">
        <v>134</v>
      </c>
      <c r="CE3019" s="0" t="s">
        <v>134</v>
      </c>
    </row>
    <row r="3020" customFormat="false" ht="12.75" hidden="false" customHeight="false" outlineLevel="0" collapsed="false">
      <c r="E3020" s="9" t="s">
        <v>134</v>
      </c>
      <c r="F3020" s="9" t="s">
        <v>134</v>
      </c>
      <c r="G3020" s="9" t="s">
        <v>134</v>
      </c>
      <c r="Q3020" s="0" t="s">
        <v>134</v>
      </c>
      <c r="R3020" s="0" t="s">
        <v>134</v>
      </c>
      <c r="S3020" s="0" t="s">
        <v>134</v>
      </c>
      <c r="T3020" s="0" t="s">
        <v>134</v>
      </c>
      <c r="U3020" s="0" t="s">
        <v>134</v>
      </c>
      <c r="V3020" s="0" t="s">
        <v>134</v>
      </c>
      <c r="W3020" s="0" t="s">
        <v>134</v>
      </c>
      <c r="X3020" s="0" t="s">
        <v>134</v>
      </c>
      <c r="Y3020" s="0" t="s">
        <v>134</v>
      </c>
      <c r="Z3020" s="0" t="s">
        <v>134</v>
      </c>
      <c r="AA3020" s="0" t="s">
        <v>134</v>
      </c>
      <c r="AB3020" s="0" t="s">
        <v>134</v>
      </c>
      <c r="AC3020" s="0" t="s">
        <v>134</v>
      </c>
      <c r="AD3020" s="0" t="s">
        <v>134</v>
      </c>
      <c r="AE3020" s="0" t="s">
        <v>134</v>
      </c>
      <c r="AF3020" s="0" t="s">
        <v>134</v>
      </c>
      <c r="AG3020" s="0" t="s">
        <v>134</v>
      </c>
      <c r="AH3020" s="0" t="s">
        <v>134</v>
      </c>
      <c r="AI3020" s="0" t="s">
        <v>134</v>
      </c>
      <c r="AJ3020" s="0" t="s">
        <v>134</v>
      </c>
      <c r="AK3020" s="0" t="s">
        <v>134</v>
      </c>
      <c r="AL3020" s="0" t="s">
        <v>134</v>
      </c>
      <c r="AM3020" s="0" t="s">
        <v>134</v>
      </c>
      <c r="AN3020" s="0" t="s">
        <v>134</v>
      </c>
      <c r="AO3020" s="0" t="s">
        <v>134</v>
      </c>
      <c r="AP3020" s="0" t="s">
        <v>134</v>
      </c>
      <c r="AQ3020" s="0" t="s">
        <v>134</v>
      </c>
      <c r="AR3020" s="0" t="s">
        <v>134</v>
      </c>
      <c r="AS3020" s="0" t="s">
        <v>134</v>
      </c>
      <c r="AT3020" s="0" t="s">
        <v>134</v>
      </c>
      <c r="AU3020" s="0" t="s">
        <v>134</v>
      </c>
      <c r="AV3020" s="0" t="s">
        <v>134</v>
      </c>
      <c r="AW3020" s="0" t="s">
        <v>134</v>
      </c>
      <c r="AX3020" s="0" t="s">
        <v>134</v>
      </c>
      <c r="AY3020" s="0" t="s">
        <v>134</v>
      </c>
      <c r="AZ3020" s="0" t="s">
        <v>134</v>
      </c>
      <c r="BA3020" s="0" t="s">
        <v>134</v>
      </c>
      <c r="BB3020" s="0" t="s">
        <v>134</v>
      </c>
      <c r="BC3020" s="0" t="s">
        <v>134</v>
      </c>
      <c r="BD3020" s="0" t="s">
        <v>134</v>
      </c>
      <c r="BE3020" s="0" t="s">
        <v>134</v>
      </c>
      <c r="BF3020" s="0" t="s">
        <v>134</v>
      </c>
      <c r="BG3020" s="0" t="s">
        <v>134</v>
      </c>
      <c r="BH3020" s="0" t="s">
        <v>134</v>
      </c>
      <c r="BI3020" s="0" t="s">
        <v>134</v>
      </c>
      <c r="BJ3020" s="0" t="s">
        <v>134</v>
      </c>
      <c r="BK3020" s="0" t="s">
        <v>134</v>
      </c>
      <c r="BL3020" s="0" t="s">
        <v>134</v>
      </c>
      <c r="BM3020" s="0" t="s">
        <v>134</v>
      </c>
      <c r="BN3020" s="0" t="s">
        <v>134</v>
      </c>
      <c r="BO3020" s="0" t="s">
        <v>134</v>
      </c>
      <c r="BP3020" s="0" t="s">
        <v>134</v>
      </c>
      <c r="BQ3020" s="0" t="s">
        <v>134</v>
      </c>
      <c r="BR3020" s="0" t="s">
        <v>134</v>
      </c>
      <c r="BS3020" s="0" t="s">
        <v>134</v>
      </c>
      <c r="BT3020" s="0" t="s">
        <v>134</v>
      </c>
      <c r="BU3020" s="0" t="s">
        <v>134</v>
      </c>
      <c r="BV3020" s="0" t="s">
        <v>134</v>
      </c>
      <c r="BW3020" s="0" t="s">
        <v>134</v>
      </c>
      <c r="BX3020" s="0" t="s">
        <v>134</v>
      </c>
      <c r="BZ3020" s="0" t="s">
        <v>134</v>
      </c>
      <c r="CA3020" s="0" t="s">
        <v>134</v>
      </c>
      <c r="CB3020" s="0" t="s">
        <v>134</v>
      </c>
      <c r="CC3020" s="0" t="s">
        <v>134</v>
      </c>
      <c r="CD3020" s="0" t="s">
        <v>134</v>
      </c>
      <c r="CE3020" s="0" t="s">
        <v>134</v>
      </c>
    </row>
    <row r="3021" customFormat="false" ht="12.75" hidden="false" customHeight="false" outlineLevel="0" collapsed="false">
      <c r="E3021" s="9" t="s">
        <v>134</v>
      </c>
      <c r="F3021" s="9" t="s">
        <v>134</v>
      </c>
      <c r="G3021" s="9" t="s">
        <v>134</v>
      </c>
      <c r="Q3021" s="0" t="s">
        <v>134</v>
      </c>
      <c r="R3021" s="0" t="s">
        <v>134</v>
      </c>
      <c r="S3021" s="0" t="s">
        <v>134</v>
      </c>
      <c r="T3021" s="0" t="s">
        <v>134</v>
      </c>
      <c r="U3021" s="0" t="s">
        <v>134</v>
      </c>
      <c r="V3021" s="0" t="s">
        <v>134</v>
      </c>
      <c r="W3021" s="0" t="s">
        <v>134</v>
      </c>
      <c r="X3021" s="0" t="s">
        <v>134</v>
      </c>
      <c r="Y3021" s="0" t="s">
        <v>134</v>
      </c>
      <c r="Z3021" s="0" t="s">
        <v>134</v>
      </c>
      <c r="AA3021" s="0" t="s">
        <v>134</v>
      </c>
      <c r="AB3021" s="0" t="s">
        <v>134</v>
      </c>
      <c r="AC3021" s="0" t="s">
        <v>134</v>
      </c>
      <c r="AD3021" s="0" t="s">
        <v>134</v>
      </c>
      <c r="AE3021" s="0" t="s">
        <v>134</v>
      </c>
      <c r="AF3021" s="0" t="s">
        <v>134</v>
      </c>
      <c r="AG3021" s="0" t="s">
        <v>134</v>
      </c>
      <c r="AH3021" s="0" t="s">
        <v>134</v>
      </c>
      <c r="AI3021" s="0" t="s">
        <v>134</v>
      </c>
      <c r="AJ3021" s="0" t="s">
        <v>134</v>
      </c>
      <c r="AK3021" s="0" t="s">
        <v>134</v>
      </c>
      <c r="AL3021" s="0" t="s">
        <v>134</v>
      </c>
      <c r="AM3021" s="0" t="s">
        <v>134</v>
      </c>
      <c r="AN3021" s="0" t="s">
        <v>134</v>
      </c>
      <c r="AO3021" s="0" t="s">
        <v>134</v>
      </c>
      <c r="AP3021" s="0" t="s">
        <v>134</v>
      </c>
      <c r="AQ3021" s="0" t="s">
        <v>134</v>
      </c>
      <c r="AR3021" s="0" t="s">
        <v>134</v>
      </c>
      <c r="AS3021" s="0" t="s">
        <v>134</v>
      </c>
      <c r="AT3021" s="0" t="s">
        <v>134</v>
      </c>
      <c r="AU3021" s="0" t="s">
        <v>134</v>
      </c>
      <c r="AV3021" s="0" t="s">
        <v>134</v>
      </c>
      <c r="AW3021" s="0" t="s">
        <v>134</v>
      </c>
      <c r="AX3021" s="0" t="s">
        <v>134</v>
      </c>
      <c r="AY3021" s="0" t="s">
        <v>134</v>
      </c>
      <c r="AZ3021" s="0" t="s">
        <v>134</v>
      </c>
      <c r="BA3021" s="0" t="s">
        <v>134</v>
      </c>
      <c r="BB3021" s="0" t="s">
        <v>134</v>
      </c>
      <c r="BC3021" s="0" t="s">
        <v>134</v>
      </c>
      <c r="BD3021" s="0" t="s">
        <v>134</v>
      </c>
      <c r="BE3021" s="0" t="s">
        <v>134</v>
      </c>
      <c r="BF3021" s="0" t="s">
        <v>134</v>
      </c>
      <c r="BG3021" s="0" t="s">
        <v>134</v>
      </c>
      <c r="BH3021" s="0" t="s">
        <v>134</v>
      </c>
      <c r="BI3021" s="0" t="s">
        <v>134</v>
      </c>
      <c r="BJ3021" s="0" t="s">
        <v>134</v>
      </c>
      <c r="BK3021" s="0" t="s">
        <v>134</v>
      </c>
      <c r="BL3021" s="0" t="s">
        <v>134</v>
      </c>
      <c r="BM3021" s="0" t="s">
        <v>134</v>
      </c>
      <c r="BN3021" s="0" t="s">
        <v>134</v>
      </c>
      <c r="BO3021" s="0" t="s">
        <v>134</v>
      </c>
      <c r="BP3021" s="0" t="s">
        <v>134</v>
      </c>
      <c r="BQ3021" s="0" t="s">
        <v>134</v>
      </c>
      <c r="BR3021" s="0" t="s">
        <v>134</v>
      </c>
      <c r="BS3021" s="0" t="s">
        <v>134</v>
      </c>
      <c r="BT3021" s="0" t="s">
        <v>134</v>
      </c>
      <c r="BU3021" s="0" t="s">
        <v>134</v>
      </c>
      <c r="BV3021" s="0" t="s">
        <v>134</v>
      </c>
      <c r="BW3021" s="0" t="s">
        <v>134</v>
      </c>
      <c r="BX3021" s="0" t="s">
        <v>134</v>
      </c>
      <c r="BZ3021" s="0" t="s">
        <v>134</v>
      </c>
      <c r="CA3021" s="0" t="s">
        <v>134</v>
      </c>
      <c r="CB3021" s="0" t="s">
        <v>134</v>
      </c>
      <c r="CC3021" s="0" t="s">
        <v>134</v>
      </c>
      <c r="CD3021" s="0" t="s">
        <v>134</v>
      </c>
      <c r="CE3021" s="0" t="s">
        <v>134</v>
      </c>
    </row>
    <row r="3022" customFormat="false" ht="12.75" hidden="false" customHeight="false" outlineLevel="0" collapsed="false">
      <c r="E3022" s="9" t="s">
        <v>134</v>
      </c>
      <c r="F3022" s="9" t="s">
        <v>134</v>
      </c>
      <c r="G3022" s="9" t="s">
        <v>134</v>
      </c>
      <c r="Q3022" s="0" t="s">
        <v>134</v>
      </c>
      <c r="R3022" s="0" t="s">
        <v>134</v>
      </c>
      <c r="S3022" s="0" t="s">
        <v>134</v>
      </c>
      <c r="T3022" s="0" t="s">
        <v>134</v>
      </c>
      <c r="U3022" s="0" t="s">
        <v>134</v>
      </c>
      <c r="V3022" s="0" t="s">
        <v>134</v>
      </c>
      <c r="W3022" s="0" t="s">
        <v>134</v>
      </c>
      <c r="X3022" s="0" t="s">
        <v>134</v>
      </c>
      <c r="Y3022" s="0" t="s">
        <v>134</v>
      </c>
      <c r="Z3022" s="0" t="s">
        <v>134</v>
      </c>
      <c r="AA3022" s="0" t="s">
        <v>134</v>
      </c>
      <c r="AB3022" s="0" t="s">
        <v>134</v>
      </c>
      <c r="AC3022" s="0" t="s">
        <v>134</v>
      </c>
      <c r="AD3022" s="0" t="s">
        <v>134</v>
      </c>
      <c r="AE3022" s="0" t="s">
        <v>134</v>
      </c>
      <c r="AF3022" s="0" t="s">
        <v>134</v>
      </c>
      <c r="AG3022" s="0" t="s">
        <v>134</v>
      </c>
      <c r="AH3022" s="0" t="s">
        <v>134</v>
      </c>
      <c r="AI3022" s="0" t="s">
        <v>134</v>
      </c>
      <c r="AJ3022" s="0" t="s">
        <v>134</v>
      </c>
      <c r="AK3022" s="0" t="s">
        <v>134</v>
      </c>
      <c r="AL3022" s="0" t="s">
        <v>134</v>
      </c>
      <c r="AM3022" s="0" t="s">
        <v>134</v>
      </c>
      <c r="AN3022" s="0" t="s">
        <v>134</v>
      </c>
      <c r="AO3022" s="0" t="s">
        <v>134</v>
      </c>
      <c r="AP3022" s="0" t="s">
        <v>134</v>
      </c>
      <c r="AQ3022" s="0" t="s">
        <v>134</v>
      </c>
      <c r="AR3022" s="0" t="s">
        <v>134</v>
      </c>
      <c r="AS3022" s="0" t="s">
        <v>134</v>
      </c>
      <c r="AT3022" s="0" t="s">
        <v>134</v>
      </c>
      <c r="AU3022" s="0" t="s">
        <v>134</v>
      </c>
      <c r="AV3022" s="0" t="s">
        <v>134</v>
      </c>
      <c r="AW3022" s="0" t="s">
        <v>134</v>
      </c>
      <c r="AX3022" s="0" t="s">
        <v>134</v>
      </c>
      <c r="AY3022" s="0" t="s">
        <v>134</v>
      </c>
      <c r="AZ3022" s="0" t="s">
        <v>134</v>
      </c>
      <c r="BA3022" s="0" t="s">
        <v>134</v>
      </c>
      <c r="BB3022" s="0" t="s">
        <v>134</v>
      </c>
      <c r="BC3022" s="0" t="s">
        <v>134</v>
      </c>
      <c r="BD3022" s="0" t="s">
        <v>134</v>
      </c>
      <c r="BE3022" s="0" t="s">
        <v>134</v>
      </c>
      <c r="BF3022" s="0" t="s">
        <v>134</v>
      </c>
      <c r="BG3022" s="0" t="s">
        <v>134</v>
      </c>
      <c r="BH3022" s="0" t="s">
        <v>134</v>
      </c>
      <c r="BI3022" s="0" t="s">
        <v>134</v>
      </c>
      <c r="BJ3022" s="0" t="s">
        <v>134</v>
      </c>
      <c r="BK3022" s="0" t="s">
        <v>134</v>
      </c>
      <c r="BL3022" s="0" t="s">
        <v>134</v>
      </c>
      <c r="BM3022" s="0" t="s">
        <v>134</v>
      </c>
      <c r="BN3022" s="0" t="s">
        <v>134</v>
      </c>
      <c r="BO3022" s="0" t="s">
        <v>134</v>
      </c>
      <c r="BP3022" s="0" t="s">
        <v>134</v>
      </c>
      <c r="BQ3022" s="0" t="s">
        <v>134</v>
      </c>
      <c r="BR3022" s="0" t="s">
        <v>134</v>
      </c>
      <c r="BS3022" s="0" t="s">
        <v>134</v>
      </c>
      <c r="BT3022" s="0" t="s">
        <v>134</v>
      </c>
      <c r="BU3022" s="0" t="s">
        <v>134</v>
      </c>
      <c r="BV3022" s="0" t="s">
        <v>134</v>
      </c>
      <c r="BW3022" s="0" t="s">
        <v>134</v>
      </c>
      <c r="BX3022" s="0" t="s">
        <v>134</v>
      </c>
      <c r="BZ3022" s="0" t="s">
        <v>134</v>
      </c>
      <c r="CA3022" s="0" t="s">
        <v>134</v>
      </c>
      <c r="CB3022" s="0" t="s">
        <v>134</v>
      </c>
      <c r="CC3022" s="0" t="s">
        <v>134</v>
      </c>
      <c r="CD3022" s="0" t="s">
        <v>134</v>
      </c>
      <c r="CE3022" s="0" t="s">
        <v>134</v>
      </c>
    </row>
    <row r="3023" customFormat="false" ht="12.75" hidden="false" customHeight="false" outlineLevel="0" collapsed="false">
      <c r="E3023" s="9" t="s">
        <v>134</v>
      </c>
      <c r="F3023" s="9" t="s">
        <v>134</v>
      </c>
      <c r="G3023" s="9" t="s">
        <v>134</v>
      </c>
      <c r="Q3023" s="0" t="s">
        <v>134</v>
      </c>
      <c r="R3023" s="0" t="s">
        <v>134</v>
      </c>
      <c r="S3023" s="0" t="s">
        <v>134</v>
      </c>
      <c r="T3023" s="0" t="s">
        <v>134</v>
      </c>
      <c r="U3023" s="0" t="s">
        <v>134</v>
      </c>
      <c r="V3023" s="0" t="s">
        <v>134</v>
      </c>
      <c r="W3023" s="0" t="s">
        <v>134</v>
      </c>
      <c r="X3023" s="0" t="s">
        <v>134</v>
      </c>
      <c r="Y3023" s="0" t="s">
        <v>134</v>
      </c>
      <c r="Z3023" s="0" t="s">
        <v>134</v>
      </c>
      <c r="AA3023" s="0" t="s">
        <v>134</v>
      </c>
      <c r="AB3023" s="0" t="s">
        <v>134</v>
      </c>
      <c r="AC3023" s="0" t="s">
        <v>134</v>
      </c>
      <c r="AD3023" s="0" t="s">
        <v>134</v>
      </c>
      <c r="AE3023" s="0" t="s">
        <v>134</v>
      </c>
      <c r="AF3023" s="0" t="s">
        <v>134</v>
      </c>
      <c r="AG3023" s="0" t="s">
        <v>134</v>
      </c>
      <c r="AH3023" s="0" t="s">
        <v>134</v>
      </c>
      <c r="AI3023" s="0" t="s">
        <v>134</v>
      </c>
      <c r="AJ3023" s="0" t="s">
        <v>134</v>
      </c>
      <c r="AK3023" s="0" t="s">
        <v>134</v>
      </c>
      <c r="AL3023" s="0" t="s">
        <v>134</v>
      </c>
      <c r="AM3023" s="0" t="s">
        <v>134</v>
      </c>
      <c r="AN3023" s="0" t="s">
        <v>134</v>
      </c>
      <c r="AO3023" s="0" t="s">
        <v>134</v>
      </c>
      <c r="AP3023" s="0" t="s">
        <v>134</v>
      </c>
      <c r="AQ3023" s="0" t="s">
        <v>134</v>
      </c>
      <c r="AR3023" s="0" t="s">
        <v>134</v>
      </c>
      <c r="AS3023" s="0" t="s">
        <v>134</v>
      </c>
      <c r="AT3023" s="0" t="s">
        <v>134</v>
      </c>
      <c r="AU3023" s="0" t="s">
        <v>134</v>
      </c>
      <c r="AV3023" s="0" t="s">
        <v>134</v>
      </c>
      <c r="AW3023" s="0" t="s">
        <v>134</v>
      </c>
      <c r="AX3023" s="0" t="s">
        <v>134</v>
      </c>
      <c r="AY3023" s="0" t="s">
        <v>134</v>
      </c>
      <c r="AZ3023" s="0" t="s">
        <v>134</v>
      </c>
      <c r="BA3023" s="0" t="s">
        <v>134</v>
      </c>
      <c r="BB3023" s="0" t="s">
        <v>134</v>
      </c>
      <c r="BC3023" s="0" t="s">
        <v>134</v>
      </c>
      <c r="BD3023" s="0" t="s">
        <v>134</v>
      </c>
      <c r="BE3023" s="0" t="s">
        <v>134</v>
      </c>
      <c r="BF3023" s="0" t="s">
        <v>134</v>
      </c>
      <c r="BG3023" s="0" t="s">
        <v>134</v>
      </c>
      <c r="BH3023" s="0" t="s">
        <v>134</v>
      </c>
      <c r="BI3023" s="0" t="s">
        <v>134</v>
      </c>
      <c r="BJ3023" s="0" t="s">
        <v>134</v>
      </c>
      <c r="BK3023" s="0" t="s">
        <v>134</v>
      </c>
      <c r="BL3023" s="0" t="s">
        <v>134</v>
      </c>
      <c r="BM3023" s="0" t="s">
        <v>134</v>
      </c>
      <c r="BN3023" s="0" t="s">
        <v>134</v>
      </c>
      <c r="BO3023" s="0" t="s">
        <v>134</v>
      </c>
      <c r="BP3023" s="0" t="s">
        <v>134</v>
      </c>
      <c r="BQ3023" s="0" t="s">
        <v>134</v>
      </c>
      <c r="BR3023" s="0" t="s">
        <v>134</v>
      </c>
      <c r="BS3023" s="0" t="s">
        <v>134</v>
      </c>
      <c r="BT3023" s="0" t="s">
        <v>134</v>
      </c>
      <c r="BU3023" s="0" t="s">
        <v>134</v>
      </c>
      <c r="BV3023" s="0" t="s">
        <v>134</v>
      </c>
      <c r="BW3023" s="0" t="s">
        <v>134</v>
      </c>
      <c r="BX3023" s="0" t="s">
        <v>134</v>
      </c>
      <c r="BZ3023" s="0" t="s">
        <v>134</v>
      </c>
      <c r="CA3023" s="0" t="s">
        <v>134</v>
      </c>
      <c r="CB3023" s="0" t="s">
        <v>134</v>
      </c>
      <c r="CC3023" s="0" t="s">
        <v>134</v>
      </c>
      <c r="CD3023" s="0" t="s">
        <v>134</v>
      </c>
      <c r="CE3023" s="0" t="s">
        <v>134</v>
      </c>
    </row>
    <row r="3024" customFormat="false" ht="12.75" hidden="false" customHeight="false" outlineLevel="0" collapsed="false">
      <c r="E3024" s="9" t="s">
        <v>134</v>
      </c>
      <c r="F3024" s="9" t="s">
        <v>134</v>
      </c>
      <c r="G3024" s="9" t="s">
        <v>134</v>
      </c>
      <c r="Q3024" s="0" t="s">
        <v>134</v>
      </c>
      <c r="R3024" s="0" t="s">
        <v>134</v>
      </c>
      <c r="S3024" s="0" t="s">
        <v>134</v>
      </c>
      <c r="T3024" s="0" t="s">
        <v>134</v>
      </c>
      <c r="U3024" s="0" t="s">
        <v>134</v>
      </c>
      <c r="V3024" s="0" t="s">
        <v>134</v>
      </c>
      <c r="W3024" s="0" t="s">
        <v>134</v>
      </c>
      <c r="X3024" s="0" t="s">
        <v>134</v>
      </c>
      <c r="Y3024" s="0" t="s">
        <v>134</v>
      </c>
      <c r="Z3024" s="0" t="s">
        <v>134</v>
      </c>
      <c r="AA3024" s="0" t="s">
        <v>134</v>
      </c>
      <c r="AB3024" s="0" t="s">
        <v>134</v>
      </c>
      <c r="AC3024" s="0" t="s">
        <v>134</v>
      </c>
      <c r="AD3024" s="0" t="s">
        <v>134</v>
      </c>
      <c r="AE3024" s="0" t="s">
        <v>134</v>
      </c>
      <c r="AF3024" s="0" t="s">
        <v>134</v>
      </c>
      <c r="AG3024" s="0" t="s">
        <v>134</v>
      </c>
      <c r="AH3024" s="0" t="s">
        <v>134</v>
      </c>
      <c r="AI3024" s="0" t="s">
        <v>134</v>
      </c>
      <c r="AJ3024" s="0" t="s">
        <v>134</v>
      </c>
      <c r="AK3024" s="0" t="s">
        <v>134</v>
      </c>
      <c r="AL3024" s="0" t="s">
        <v>134</v>
      </c>
      <c r="AM3024" s="0" t="s">
        <v>134</v>
      </c>
      <c r="AN3024" s="0" t="s">
        <v>134</v>
      </c>
      <c r="AO3024" s="0" t="s">
        <v>134</v>
      </c>
      <c r="AP3024" s="0" t="s">
        <v>134</v>
      </c>
      <c r="AQ3024" s="0" t="s">
        <v>134</v>
      </c>
      <c r="AR3024" s="0" t="s">
        <v>134</v>
      </c>
      <c r="AS3024" s="0" t="s">
        <v>134</v>
      </c>
      <c r="AT3024" s="0" t="s">
        <v>134</v>
      </c>
      <c r="AU3024" s="0" t="s">
        <v>134</v>
      </c>
      <c r="AV3024" s="0" t="s">
        <v>134</v>
      </c>
      <c r="AW3024" s="0" t="s">
        <v>134</v>
      </c>
      <c r="AX3024" s="0" t="s">
        <v>134</v>
      </c>
      <c r="AY3024" s="0" t="s">
        <v>134</v>
      </c>
      <c r="AZ3024" s="0" t="s">
        <v>134</v>
      </c>
      <c r="BA3024" s="0" t="s">
        <v>134</v>
      </c>
      <c r="BB3024" s="0" t="s">
        <v>134</v>
      </c>
      <c r="BC3024" s="0" t="s">
        <v>134</v>
      </c>
      <c r="BD3024" s="0" t="s">
        <v>134</v>
      </c>
      <c r="BE3024" s="0" t="s">
        <v>134</v>
      </c>
      <c r="BF3024" s="0" t="s">
        <v>134</v>
      </c>
      <c r="BG3024" s="0" t="s">
        <v>134</v>
      </c>
      <c r="BH3024" s="0" t="s">
        <v>134</v>
      </c>
      <c r="BI3024" s="0" t="s">
        <v>134</v>
      </c>
      <c r="BJ3024" s="0" t="s">
        <v>134</v>
      </c>
      <c r="BK3024" s="0" t="s">
        <v>134</v>
      </c>
      <c r="BL3024" s="0" t="s">
        <v>134</v>
      </c>
      <c r="BM3024" s="0" t="s">
        <v>134</v>
      </c>
      <c r="BN3024" s="0" t="s">
        <v>134</v>
      </c>
      <c r="BO3024" s="0" t="s">
        <v>134</v>
      </c>
      <c r="BP3024" s="0" t="s">
        <v>134</v>
      </c>
      <c r="BQ3024" s="0" t="s">
        <v>134</v>
      </c>
      <c r="BR3024" s="0" t="s">
        <v>134</v>
      </c>
      <c r="BS3024" s="0" t="s">
        <v>134</v>
      </c>
      <c r="BT3024" s="0" t="s">
        <v>134</v>
      </c>
      <c r="BU3024" s="0" t="s">
        <v>134</v>
      </c>
      <c r="BV3024" s="0" t="s">
        <v>134</v>
      </c>
      <c r="BW3024" s="0" t="s">
        <v>134</v>
      </c>
      <c r="BX3024" s="0" t="s">
        <v>134</v>
      </c>
      <c r="BZ3024" s="0" t="s">
        <v>134</v>
      </c>
      <c r="CA3024" s="0" t="s">
        <v>134</v>
      </c>
      <c r="CB3024" s="0" t="s">
        <v>134</v>
      </c>
      <c r="CC3024" s="0" t="s">
        <v>134</v>
      </c>
      <c r="CD3024" s="0" t="s">
        <v>134</v>
      </c>
      <c r="CE3024" s="0" t="s">
        <v>134</v>
      </c>
    </row>
    <row r="3025" customFormat="false" ht="12.75" hidden="false" customHeight="false" outlineLevel="0" collapsed="false">
      <c r="E3025" s="9" t="s">
        <v>134</v>
      </c>
      <c r="F3025" s="9" t="s">
        <v>134</v>
      </c>
      <c r="G3025" s="9" t="s">
        <v>134</v>
      </c>
      <c r="Q3025" s="0" t="s">
        <v>134</v>
      </c>
      <c r="R3025" s="0" t="s">
        <v>134</v>
      </c>
      <c r="S3025" s="0" t="s">
        <v>134</v>
      </c>
      <c r="T3025" s="0" t="s">
        <v>134</v>
      </c>
      <c r="U3025" s="0" t="s">
        <v>134</v>
      </c>
      <c r="V3025" s="0" t="s">
        <v>134</v>
      </c>
      <c r="W3025" s="0" t="s">
        <v>134</v>
      </c>
      <c r="X3025" s="0" t="s">
        <v>134</v>
      </c>
      <c r="Y3025" s="0" t="s">
        <v>134</v>
      </c>
      <c r="Z3025" s="0" t="s">
        <v>134</v>
      </c>
      <c r="AA3025" s="0" t="s">
        <v>134</v>
      </c>
      <c r="AB3025" s="0" t="s">
        <v>134</v>
      </c>
      <c r="AC3025" s="0" t="s">
        <v>134</v>
      </c>
      <c r="AD3025" s="0" t="s">
        <v>134</v>
      </c>
      <c r="AE3025" s="0" t="s">
        <v>134</v>
      </c>
      <c r="AF3025" s="0" t="s">
        <v>134</v>
      </c>
      <c r="AG3025" s="0" t="s">
        <v>134</v>
      </c>
      <c r="AH3025" s="0" t="s">
        <v>134</v>
      </c>
      <c r="AI3025" s="0" t="s">
        <v>134</v>
      </c>
      <c r="AJ3025" s="0" t="s">
        <v>134</v>
      </c>
      <c r="AK3025" s="0" t="s">
        <v>134</v>
      </c>
      <c r="AL3025" s="0" t="s">
        <v>134</v>
      </c>
      <c r="AM3025" s="0" t="s">
        <v>134</v>
      </c>
      <c r="AN3025" s="0" t="s">
        <v>134</v>
      </c>
      <c r="AO3025" s="0" t="s">
        <v>134</v>
      </c>
      <c r="AP3025" s="0" t="s">
        <v>134</v>
      </c>
      <c r="AQ3025" s="0" t="s">
        <v>134</v>
      </c>
      <c r="AR3025" s="0" t="s">
        <v>134</v>
      </c>
      <c r="AS3025" s="0" t="s">
        <v>134</v>
      </c>
      <c r="AT3025" s="0" t="s">
        <v>134</v>
      </c>
      <c r="AU3025" s="0" t="s">
        <v>134</v>
      </c>
      <c r="AV3025" s="0" t="s">
        <v>134</v>
      </c>
      <c r="AW3025" s="0" t="s">
        <v>134</v>
      </c>
      <c r="AX3025" s="0" t="s">
        <v>134</v>
      </c>
      <c r="AY3025" s="0" t="s">
        <v>134</v>
      </c>
      <c r="AZ3025" s="0" t="s">
        <v>134</v>
      </c>
      <c r="BA3025" s="0" t="s">
        <v>134</v>
      </c>
      <c r="BB3025" s="0" t="s">
        <v>134</v>
      </c>
      <c r="BC3025" s="0" t="s">
        <v>134</v>
      </c>
      <c r="BD3025" s="0" t="s">
        <v>134</v>
      </c>
      <c r="BE3025" s="0" t="s">
        <v>134</v>
      </c>
      <c r="BF3025" s="0" t="s">
        <v>134</v>
      </c>
      <c r="BG3025" s="0" t="s">
        <v>134</v>
      </c>
      <c r="BH3025" s="0" t="s">
        <v>134</v>
      </c>
      <c r="BI3025" s="0" t="s">
        <v>134</v>
      </c>
      <c r="BJ3025" s="0" t="s">
        <v>134</v>
      </c>
      <c r="BK3025" s="0" t="s">
        <v>134</v>
      </c>
      <c r="BL3025" s="0" t="s">
        <v>134</v>
      </c>
      <c r="BM3025" s="0" t="s">
        <v>134</v>
      </c>
      <c r="BN3025" s="0" t="s">
        <v>134</v>
      </c>
      <c r="BO3025" s="0" t="s">
        <v>134</v>
      </c>
      <c r="BP3025" s="0" t="s">
        <v>134</v>
      </c>
      <c r="BQ3025" s="0" t="s">
        <v>134</v>
      </c>
      <c r="BR3025" s="0" t="s">
        <v>134</v>
      </c>
      <c r="BS3025" s="0" t="s">
        <v>134</v>
      </c>
      <c r="BT3025" s="0" t="s">
        <v>134</v>
      </c>
      <c r="BU3025" s="0" t="s">
        <v>134</v>
      </c>
      <c r="BV3025" s="0" t="s">
        <v>134</v>
      </c>
      <c r="BW3025" s="0" t="s">
        <v>134</v>
      </c>
      <c r="BX3025" s="0" t="s">
        <v>134</v>
      </c>
      <c r="BZ3025" s="0" t="s">
        <v>134</v>
      </c>
      <c r="CA3025" s="0" t="s">
        <v>134</v>
      </c>
      <c r="CB3025" s="0" t="s">
        <v>134</v>
      </c>
      <c r="CC3025" s="0" t="s">
        <v>134</v>
      </c>
      <c r="CD3025" s="0" t="s">
        <v>134</v>
      </c>
      <c r="CE3025" s="0" t="s">
        <v>134</v>
      </c>
    </row>
    <row r="3026" customFormat="false" ht="12.75" hidden="false" customHeight="false" outlineLevel="0" collapsed="false">
      <c r="E3026" s="9" t="s">
        <v>134</v>
      </c>
      <c r="F3026" s="9" t="s">
        <v>134</v>
      </c>
      <c r="G3026" s="9" t="s">
        <v>134</v>
      </c>
      <c r="Q3026" s="0" t="s">
        <v>134</v>
      </c>
      <c r="R3026" s="0" t="s">
        <v>134</v>
      </c>
      <c r="S3026" s="0" t="s">
        <v>134</v>
      </c>
      <c r="T3026" s="0" t="s">
        <v>134</v>
      </c>
      <c r="U3026" s="0" t="s">
        <v>134</v>
      </c>
      <c r="V3026" s="0" t="s">
        <v>134</v>
      </c>
      <c r="W3026" s="0" t="s">
        <v>134</v>
      </c>
      <c r="X3026" s="0" t="s">
        <v>134</v>
      </c>
      <c r="Y3026" s="0" t="s">
        <v>134</v>
      </c>
      <c r="Z3026" s="0" t="s">
        <v>134</v>
      </c>
      <c r="AA3026" s="0" t="s">
        <v>134</v>
      </c>
      <c r="AB3026" s="0" t="s">
        <v>134</v>
      </c>
      <c r="AC3026" s="0" t="s">
        <v>134</v>
      </c>
      <c r="AD3026" s="0" t="s">
        <v>134</v>
      </c>
      <c r="AE3026" s="0" t="s">
        <v>134</v>
      </c>
      <c r="AF3026" s="0" t="s">
        <v>134</v>
      </c>
      <c r="AG3026" s="0" t="s">
        <v>134</v>
      </c>
      <c r="AH3026" s="0" t="s">
        <v>134</v>
      </c>
      <c r="AI3026" s="0" t="s">
        <v>134</v>
      </c>
      <c r="AJ3026" s="0" t="s">
        <v>134</v>
      </c>
      <c r="AK3026" s="0" t="s">
        <v>134</v>
      </c>
      <c r="AL3026" s="0" t="s">
        <v>134</v>
      </c>
      <c r="AM3026" s="0" t="s">
        <v>134</v>
      </c>
      <c r="AN3026" s="0" t="s">
        <v>134</v>
      </c>
      <c r="AO3026" s="0" t="s">
        <v>134</v>
      </c>
      <c r="AP3026" s="0" t="s">
        <v>134</v>
      </c>
      <c r="AQ3026" s="0" t="s">
        <v>134</v>
      </c>
      <c r="AR3026" s="0" t="s">
        <v>134</v>
      </c>
      <c r="AS3026" s="0" t="s">
        <v>134</v>
      </c>
      <c r="AT3026" s="0" t="s">
        <v>134</v>
      </c>
      <c r="AU3026" s="0" t="s">
        <v>134</v>
      </c>
      <c r="AV3026" s="0" t="s">
        <v>134</v>
      </c>
      <c r="AW3026" s="0" t="s">
        <v>134</v>
      </c>
      <c r="AX3026" s="0" t="s">
        <v>134</v>
      </c>
      <c r="AY3026" s="0" t="s">
        <v>134</v>
      </c>
      <c r="AZ3026" s="0" t="s">
        <v>134</v>
      </c>
      <c r="BA3026" s="0" t="s">
        <v>134</v>
      </c>
      <c r="BB3026" s="0" t="s">
        <v>134</v>
      </c>
      <c r="BC3026" s="0" t="s">
        <v>134</v>
      </c>
      <c r="BD3026" s="0" t="s">
        <v>134</v>
      </c>
      <c r="BE3026" s="0" t="s">
        <v>134</v>
      </c>
      <c r="BF3026" s="0" t="s">
        <v>134</v>
      </c>
      <c r="BG3026" s="0" t="s">
        <v>134</v>
      </c>
      <c r="BH3026" s="0" t="s">
        <v>134</v>
      </c>
      <c r="BI3026" s="0" t="s">
        <v>134</v>
      </c>
      <c r="BJ3026" s="0" t="s">
        <v>134</v>
      </c>
      <c r="BK3026" s="0" t="s">
        <v>134</v>
      </c>
      <c r="BL3026" s="0" t="s">
        <v>134</v>
      </c>
      <c r="BM3026" s="0" t="s">
        <v>134</v>
      </c>
      <c r="BN3026" s="0" t="s">
        <v>134</v>
      </c>
      <c r="BO3026" s="0" t="s">
        <v>134</v>
      </c>
      <c r="BP3026" s="0" t="s">
        <v>134</v>
      </c>
      <c r="BQ3026" s="0" t="s">
        <v>134</v>
      </c>
      <c r="BR3026" s="0" t="s">
        <v>134</v>
      </c>
      <c r="BS3026" s="0" t="s">
        <v>134</v>
      </c>
      <c r="BT3026" s="0" t="s">
        <v>134</v>
      </c>
      <c r="BU3026" s="0" t="s">
        <v>134</v>
      </c>
      <c r="BV3026" s="0" t="s">
        <v>134</v>
      </c>
      <c r="BW3026" s="0" t="s">
        <v>134</v>
      </c>
      <c r="BX3026" s="0" t="s">
        <v>134</v>
      </c>
      <c r="BZ3026" s="0" t="s">
        <v>134</v>
      </c>
      <c r="CA3026" s="0" t="s">
        <v>134</v>
      </c>
      <c r="CB3026" s="0" t="s">
        <v>134</v>
      </c>
      <c r="CC3026" s="0" t="s">
        <v>134</v>
      </c>
      <c r="CD3026" s="0" t="s">
        <v>134</v>
      </c>
      <c r="CE3026" s="0" t="s">
        <v>134</v>
      </c>
    </row>
    <row r="3027" customFormat="false" ht="12.75" hidden="false" customHeight="false" outlineLevel="0" collapsed="false">
      <c r="E3027" s="9" t="s">
        <v>134</v>
      </c>
      <c r="F3027" s="9" t="s">
        <v>134</v>
      </c>
      <c r="G3027" s="9" t="s">
        <v>134</v>
      </c>
      <c r="Q3027" s="0" t="s">
        <v>134</v>
      </c>
      <c r="R3027" s="0" t="s">
        <v>134</v>
      </c>
      <c r="S3027" s="0" t="s">
        <v>134</v>
      </c>
      <c r="T3027" s="0" t="s">
        <v>134</v>
      </c>
      <c r="U3027" s="0" t="s">
        <v>134</v>
      </c>
      <c r="V3027" s="0" t="s">
        <v>134</v>
      </c>
      <c r="W3027" s="0" t="s">
        <v>134</v>
      </c>
      <c r="X3027" s="0" t="s">
        <v>134</v>
      </c>
      <c r="Y3027" s="0" t="s">
        <v>134</v>
      </c>
      <c r="Z3027" s="0" t="s">
        <v>134</v>
      </c>
      <c r="AA3027" s="0" t="s">
        <v>134</v>
      </c>
      <c r="AB3027" s="0" t="s">
        <v>134</v>
      </c>
      <c r="AC3027" s="0" t="s">
        <v>134</v>
      </c>
      <c r="AD3027" s="0" t="s">
        <v>134</v>
      </c>
      <c r="AE3027" s="0" t="s">
        <v>134</v>
      </c>
      <c r="AF3027" s="0" t="s">
        <v>134</v>
      </c>
      <c r="AG3027" s="0" t="s">
        <v>134</v>
      </c>
      <c r="AH3027" s="0" t="s">
        <v>134</v>
      </c>
      <c r="AI3027" s="0" t="s">
        <v>134</v>
      </c>
      <c r="AJ3027" s="0" t="s">
        <v>134</v>
      </c>
      <c r="AK3027" s="0" t="s">
        <v>134</v>
      </c>
      <c r="AL3027" s="0" t="s">
        <v>134</v>
      </c>
      <c r="AM3027" s="0" t="s">
        <v>134</v>
      </c>
      <c r="AN3027" s="0" t="s">
        <v>134</v>
      </c>
      <c r="AO3027" s="0" t="s">
        <v>134</v>
      </c>
      <c r="AP3027" s="0" t="s">
        <v>134</v>
      </c>
      <c r="AQ3027" s="0" t="s">
        <v>134</v>
      </c>
      <c r="AR3027" s="0" t="s">
        <v>134</v>
      </c>
      <c r="AS3027" s="0" t="s">
        <v>134</v>
      </c>
      <c r="AT3027" s="0" t="s">
        <v>134</v>
      </c>
      <c r="AU3027" s="0" t="s">
        <v>134</v>
      </c>
      <c r="AV3027" s="0" t="s">
        <v>134</v>
      </c>
      <c r="AW3027" s="0" t="s">
        <v>134</v>
      </c>
      <c r="AX3027" s="0" t="s">
        <v>134</v>
      </c>
      <c r="AY3027" s="0" t="s">
        <v>134</v>
      </c>
      <c r="AZ3027" s="0" t="s">
        <v>134</v>
      </c>
      <c r="BA3027" s="0" t="s">
        <v>134</v>
      </c>
      <c r="BB3027" s="0" t="s">
        <v>134</v>
      </c>
      <c r="BC3027" s="0" t="s">
        <v>134</v>
      </c>
      <c r="BD3027" s="0" t="s">
        <v>134</v>
      </c>
      <c r="BE3027" s="0" t="s">
        <v>134</v>
      </c>
      <c r="BF3027" s="0" t="s">
        <v>134</v>
      </c>
      <c r="BG3027" s="0" t="s">
        <v>134</v>
      </c>
      <c r="BH3027" s="0" t="s">
        <v>134</v>
      </c>
      <c r="BI3027" s="0" t="s">
        <v>134</v>
      </c>
      <c r="BJ3027" s="0" t="s">
        <v>134</v>
      </c>
      <c r="BK3027" s="0" t="s">
        <v>134</v>
      </c>
      <c r="BL3027" s="0" t="s">
        <v>134</v>
      </c>
      <c r="BM3027" s="0" t="s">
        <v>134</v>
      </c>
      <c r="BN3027" s="0" t="s">
        <v>134</v>
      </c>
      <c r="BO3027" s="0" t="s">
        <v>134</v>
      </c>
      <c r="BP3027" s="0" t="s">
        <v>134</v>
      </c>
      <c r="BQ3027" s="0" t="s">
        <v>134</v>
      </c>
      <c r="BR3027" s="0" t="s">
        <v>134</v>
      </c>
      <c r="BS3027" s="0" t="s">
        <v>134</v>
      </c>
      <c r="BT3027" s="0" t="s">
        <v>134</v>
      </c>
      <c r="BU3027" s="0" t="s">
        <v>134</v>
      </c>
      <c r="BV3027" s="0" t="s">
        <v>134</v>
      </c>
      <c r="BW3027" s="0" t="s">
        <v>134</v>
      </c>
      <c r="BX3027" s="0" t="s">
        <v>134</v>
      </c>
      <c r="BZ3027" s="0" t="s">
        <v>134</v>
      </c>
      <c r="CA3027" s="0" t="s">
        <v>134</v>
      </c>
      <c r="CB3027" s="0" t="s">
        <v>134</v>
      </c>
      <c r="CC3027" s="0" t="s">
        <v>134</v>
      </c>
      <c r="CD3027" s="0" t="s">
        <v>134</v>
      </c>
      <c r="CE3027" s="0" t="s">
        <v>134</v>
      </c>
    </row>
    <row r="3028" customFormat="false" ht="12.75" hidden="false" customHeight="false" outlineLevel="0" collapsed="false">
      <c r="E3028" s="9" t="s">
        <v>134</v>
      </c>
      <c r="F3028" s="9" t="s">
        <v>134</v>
      </c>
      <c r="G3028" s="9" t="s">
        <v>134</v>
      </c>
      <c r="Q3028" s="0" t="s">
        <v>134</v>
      </c>
      <c r="R3028" s="0" t="s">
        <v>134</v>
      </c>
      <c r="S3028" s="0" t="s">
        <v>134</v>
      </c>
      <c r="T3028" s="0" t="s">
        <v>134</v>
      </c>
      <c r="U3028" s="0" t="s">
        <v>134</v>
      </c>
      <c r="V3028" s="0" t="s">
        <v>134</v>
      </c>
      <c r="W3028" s="0" t="s">
        <v>134</v>
      </c>
      <c r="X3028" s="0" t="s">
        <v>134</v>
      </c>
      <c r="Y3028" s="0" t="s">
        <v>134</v>
      </c>
      <c r="Z3028" s="0" t="s">
        <v>134</v>
      </c>
      <c r="AA3028" s="0" t="s">
        <v>134</v>
      </c>
      <c r="AB3028" s="0" t="s">
        <v>134</v>
      </c>
      <c r="AC3028" s="0" t="s">
        <v>134</v>
      </c>
      <c r="AD3028" s="0" t="s">
        <v>134</v>
      </c>
      <c r="AE3028" s="0" t="s">
        <v>134</v>
      </c>
      <c r="AF3028" s="0" t="s">
        <v>134</v>
      </c>
      <c r="AG3028" s="0" t="s">
        <v>134</v>
      </c>
      <c r="AH3028" s="0" t="s">
        <v>134</v>
      </c>
      <c r="AI3028" s="0" t="s">
        <v>134</v>
      </c>
      <c r="AJ3028" s="0" t="s">
        <v>134</v>
      </c>
      <c r="AK3028" s="0" t="s">
        <v>134</v>
      </c>
      <c r="AL3028" s="0" t="s">
        <v>134</v>
      </c>
      <c r="AM3028" s="0" t="s">
        <v>134</v>
      </c>
      <c r="AN3028" s="0" t="s">
        <v>134</v>
      </c>
      <c r="AO3028" s="0" t="s">
        <v>134</v>
      </c>
      <c r="AP3028" s="0" t="s">
        <v>134</v>
      </c>
      <c r="AQ3028" s="0" t="s">
        <v>134</v>
      </c>
      <c r="AR3028" s="0" t="s">
        <v>134</v>
      </c>
      <c r="AS3028" s="0" t="s">
        <v>134</v>
      </c>
      <c r="AT3028" s="0" t="s">
        <v>134</v>
      </c>
      <c r="AU3028" s="0" t="s">
        <v>134</v>
      </c>
      <c r="AV3028" s="0" t="s">
        <v>134</v>
      </c>
      <c r="AW3028" s="0" t="s">
        <v>134</v>
      </c>
      <c r="AX3028" s="0" t="s">
        <v>134</v>
      </c>
      <c r="AY3028" s="0" t="s">
        <v>134</v>
      </c>
      <c r="AZ3028" s="0" t="s">
        <v>134</v>
      </c>
      <c r="BA3028" s="0" t="s">
        <v>134</v>
      </c>
      <c r="BB3028" s="0" t="s">
        <v>134</v>
      </c>
      <c r="BC3028" s="0" t="s">
        <v>134</v>
      </c>
      <c r="BD3028" s="0" t="s">
        <v>134</v>
      </c>
      <c r="BE3028" s="0" t="s">
        <v>134</v>
      </c>
      <c r="BF3028" s="0" t="s">
        <v>134</v>
      </c>
      <c r="BG3028" s="0" t="s">
        <v>134</v>
      </c>
      <c r="BH3028" s="0" t="s">
        <v>134</v>
      </c>
      <c r="BI3028" s="0" t="s">
        <v>134</v>
      </c>
      <c r="BJ3028" s="0" t="s">
        <v>134</v>
      </c>
      <c r="BK3028" s="0" t="s">
        <v>134</v>
      </c>
      <c r="BL3028" s="0" t="s">
        <v>134</v>
      </c>
      <c r="BM3028" s="0" t="s">
        <v>134</v>
      </c>
      <c r="BN3028" s="0" t="s">
        <v>134</v>
      </c>
      <c r="BO3028" s="0" t="s">
        <v>134</v>
      </c>
      <c r="BP3028" s="0" t="s">
        <v>134</v>
      </c>
      <c r="BQ3028" s="0" t="s">
        <v>134</v>
      </c>
      <c r="BR3028" s="0" t="s">
        <v>134</v>
      </c>
      <c r="BS3028" s="0" t="s">
        <v>134</v>
      </c>
      <c r="BT3028" s="0" t="s">
        <v>134</v>
      </c>
      <c r="BU3028" s="0" t="s">
        <v>134</v>
      </c>
      <c r="BV3028" s="0" t="s">
        <v>134</v>
      </c>
      <c r="BW3028" s="0" t="s">
        <v>134</v>
      </c>
      <c r="BX3028" s="0" t="s">
        <v>134</v>
      </c>
      <c r="BZ3028" s="0" t="s">
        <v>134</v>
      </c>
      <c r="CA3028" s="0" t="s">
        <v>134</v>
      </c>
      <c r="CB3028" s="0" t="s">
        <v>134</v>
      </c>
      <c r="CC3028" s="0" t="s">
        <v>134</v>
      </c>
      <c r="CD3028" s="0" t="s">
        <v>134</v>
      </c>
      <c r="CE3028" s="0" t="s">
        <v>134</v>
      </c>
    </row>
    <row r="3029" customFormat="false" ht="12.75" hidden="false" customHeight="false" outlineLevel="0" collapsed="false">
      <c r="E3029" s="9" t="s">
        <v>134</v>
      </c>
      <c r="F3029" s="9" t="s">
        <v>134</v>
      </c>
      <c r="G3029" s="9" t="s">
        <v>134</v>
      </c>
      <c r="Q3029" s="0" t="s">
        <v>134</v>
      </c>
      <c r="R3029" s="0" t="s">
        <v>134</v>
      </c>
      <c r="S3029" s="0" t="s">
        <v>134</v>
      </c>
      <c r="T3029" s="0" t="s">
        <v>134</v>
      </c>
      <c r="U3029" s="0" t="s">
        <v>134</v>
      </c>
      <c r="V3029" s="0" t="s">
        <v>134</v>
      </c>
      <c r="W3029" s="0" t="s">
        <v>134</v>
      </c>
      <c r="X3029" s="0" t="s">
        <v>134</v>
      </c>
      <c r="Y3029" s="0" t="s">
        <v>134</v>
      </c>
      <c r="Z3029" s="0" t="s">
        <v>134</v>
      </c>
      <c r="AA3029" s="0" t="s">
        <v>134</v>
      </c>
      <c r="AB3029" s="0" t="s">
        <v>134</v>
      </c>
      <c r="AC3029" s="0" t="s">
        <v>134</v>
      </c>
      <c r="AD3029" s="0" t="s">
        <v>134</v>
      </c>
      <c r="AE3029" s="0" t="s">
        <v>134</v>
      </c>
      <c r="AF3029" s="0" t="s">
        <v>134</v>
      </c>
      <c r="AG3029" s="0" t="s">
        <v>134</v>
      </c>
      <c r="AH3029" s="0" t="s">
        <v>134</v>
      </c>
      <c r="AI3029" s="0" t="s">
        <v>134</v>
      </c>
      <c r="AJ3029" s="0" t="s">
        <v>134</v>
      </c>
      <c r="AK3029" s="0" t="s">
        <v>134</v>
      </c>
      <c r="AL3029" s="0" t="s">
        <v>134</v>
      </c>
      <c r="AM3029" s="0" t="s">
        <v>134</v>
      </c>
      <c r="AN3029" s="0" t="s">
        <v>134</v>
      </c>
      <c r="AO3029" s="0" t="s">
        <v>134</v>
      </c>
      <c r="AP3029" s="0" t="s">
        <v>134</v>
      </c>
      <c r="AQ3029" s="0" t="s">
        <v>134</v>
      </c>
      <c r="AR3029" s="0" t="s">
        <v>134</v>
      </c>
      <c r="AS3029" s="0" t="s">
        <v>134</v>
      </c>
      <c r="AT3029" s="0" t="s">
        <v>134</v>
      </c>
      <c r="AU3029" s="0" t="s">
        <v>134</v>
      </c>
      <c r="AV3029" s="0" t="s">
        <v>134</v>
      </c>
      <c r="AW3029" s="0" t="s">
        <v>134</v>
      </c>
      <c r="AX3029" s="0" t="s">
        <v>134</v>
      </c>
      <c r="AY3029" s="0" t="s">
        <v>134</v>
      </c>
      <c r="AZ3029" s="0" t="s">
        <v>134</v>
      </c>
      <c r="BA3029" s="0" t="s">
        <v>134</v>
      </c>
      <c r="BB3029" s="0" t="s">
        <v>134</v>
      </c>
      <c r="BC3029" s="0" t="s">
        <v>134</v>
      </c>
      <c r="BD3029" s="0" t="s">
        <v>134</v>
      </c>
      <c r="BE3029" s="0" t="s">
        <v>134</v>
      </c>
      <c r="BF3029" s="0" t="s">
        <v>134</v>
      </c>
      <c r="BG3029" s="0" t="s">
        <v>134</v>
      </c>
      <c r="BH3029" s="0" t="s">
        <v>134</v>
      </c>
      <c r="BI3029" s="0" t="s">
        <v>134</v>
      </c>
      <c r="BJ3029" s="0" t="s">
        <v>134</v>
      </c>
      <c r="BK3029" s="0" t="s">
        <v>134</v>
      </c>
      <c r="BL3029" s="0" t="s">
        <v>134</v>
      </c>
      <c r="BM3029" s="0" t="s">
        <v>134</v>
      </c>
      <c r="BN3029" s="0" t="s">
        <v>134</v>
      </c>
      <c r="BO3029" s="0" t="s">
        <v>134</v>
      </c>
      <c r="BP3029" s="0" t="s">
        <v>134</v>
      </c>
      <c r="BQ3029" s="0" t="s">
        <v>134</v>
      </c>
      <c r="BR3029" s="0" t="s">
        <v>134</v>
      </c>
      <c r="BS3029" s="0" t="s">
        <v>134</v>
      </c>
      <c r="BT3029" s="0" t="s">
        <v>134</v>
      </c>
      <c r="BU3029" s="0" t="s">
        <v>134</v>
      </c>
      <c r="BV3029" s="0" t="s">
        <v>134</v>
      </c>
      <c r="BW3029" s="0" t="s">
        <v>134</v>
      </c>
      <c r="BX3029" s="0" t="s">
        <v>134</v>
      </c>
      <c r="BZ3029" s="0" t="s">
        <v>134</v>
      </c>
      <c r="CA3029" s="0" t="s">
        <v>134</v>
      </c>
      <c r="CB3029" s="0" t="s">
        <v>134</v>
      </c>
      <c r="CC3029" s="0" t="s">
        <v>134</v>
      </c>
      <c r="CD3029" s="0" t="s">
        <v>134</v>
      </c>
      <c r="CE3029" s="0" t="s">
        <v>134</v>
      </c>
    </row>
    <row r="3030" customFormat="false" ht="12.75" hidden="false" customHeight="false" outlineLevel="0" collapsed="false">
      <c r="E3030" s="9" t="s">
        <v>134</v>
      </c>
      <c r="F3030" s="9" t="s">
        <v>134</v>
      </c>
      <c r="G3030" s="9" t="s">
        <v>134</v>
      </c>
      <c r="Q3030" s="0" t="s">
        <v>134</v>
      </c>
      <c r="R3030" s="0" t="s">
        <v>134</v>
      </c>
      <c r="S3030" s="0" t="s">
        <v>134</v>
      </c>
      <c r="T3030" s="0" t="s">
        <v>134</v>
      </c>
      <c r="U3030" s="0" t="s">
        <v>134</v>
      </c>
      <c r="V3030" s="0" t="s">
        <v>134</v>
      </c>
      <c r="W3030" s="0" t="s">
        <v>134</v>
      </c>
      <c r="X3030" s="0" t="s">
        <v>134</v>
      </c>
      <c r="Y3030" s="0" t="s">
        <v>134</v>
      </c>
      <c r="Z3030" s="0" t="s">
        <v>134</v>
      </c>
      <c r="AA3030" s="0" t="s">
        <v>134</v>
      </c>
      <c r="AB3030" s="0" t="s">
        <v>134</v>
      </c>
      <c r="AC3030" s="0" t="s">
        <v>134</v>
      </c>
      <c r="AD3030" s="0" t="s">
        <v>134</v>
      </c>
      <c r="AE3030" s="0" t="s">
        <v>134</v>
      </c>
      <c r="AF3030" s="0" t="s">
        <v>134</v>
      </c>
      <c r="AG3030" s="0" t="s">
        <v>134</v>
      </c>
      <c r="AH3030" s="0" t="s">
        <v>134</v>
      </c>
      <c r="AI3030" s="0" t="s">
        <v>134</v>
      </c>
      <c r="AJ3030" s="0" t="s">
        <v>134</v>
      </c>
      <c r="AK3030" s="0" t="s">
        <v>134</v>
      </c>
      <c r="AL3030" s="0" t="s">
        <v>134</v>
      </c>
      <c r="AM3030" s="0" t="s">
        <v>134</v>
      </c>
      <c r="AN3030" s="0" t="s">
        <v>134</v>
      </c>
      <c r="AO3030" s="0" t="s">
        <v>134</v>
      </c>
      <c r="AP3030" s="0" t="s">
        <v>134</v>
      </c>
      <c r="AQ3030" s="0" t="s">
        <v>134</v>
      </c>
      <c r="AR3030" s="0" t="s">
        <v>134</v>
      </c>
      <c r="AS3030" s="0" t="s">
        <v>134</v>
      </c>
      <c r="AT3030" s="0" t="s">
        <v>134</v>
      </c>
      <c r="AU3030" s="0" t="s">
        <v>134</v>
      </c>
      <c r="AV3030" s="0" t="s">
        <v>134</v>
      </c>
      <c r="AW3030" s="0" t="s">
        <v>134</v>
      </c>
      <c r="AX3030" s="0" t="s">
        <v>134</v>
      </c>
      <c r="AY3030" s="0" t="s">
        <v>134</v>
      </c>
      <c r="AZ3030" s="0" t="s">
        <v>134</v>
      </c>
      <c r="BA3030" s="0" t="s">
        <v>134</v>
      </c>
      <c r="BB3030" s="0" t="s">
        <v>134</v>
      </c>
      <c r="BC3030" s="0" t="s">
        <v>134</v>
      </c>
      <c r="BD3030" s="0" t="s">
        <v>134</v>
      </c>
      <c r="BE3030" s="0" t="s">
        <v>134</v>
      </c>
      <c r="BF3030" s="0" t="s">
        <v>134</v>
      </c>
      <c r="BG3030" s="0" t="s">
        <v>134</v>
      </c>
      <c r="BH3030" s="0" t="s">
        <v>134</v>
      </c>
      <c r="BI3030" s="0" t="s">
        <v>134</v>
      </c>
      <c r="BJ3030" s="0" t="s">
        <v>134</v>
      </c>
      <c r="BK3030" s="0" t="s">
        <v>134</v>
      </c>
      <c r="BL3030" s="0" t="s">
        <v>134</v>
      </c>
      <c r="BM3030" s="0" t="s">
        <v>134</v>
      </c>
      <c r="BN3030" s="0" t="s">
        <v>134</v>
      </c>
      <c r="BO3030" s="0" t="s">
        <v>134</v>
      </c>
      <c r="BP3030" s="0" t="s">
        <v>134</v>
      </c>
      <c r="BQ3030" s="0" t="s">
        <v>134</v>
      </c>
      <c r="BR3030" s="0" t="s">
        <v>134</v>
      </c>
      <c r="BS3030" s="0" t="s">
        <v>134</v>
      </c>
      <c r="BT3030" s="0" t="s">
        <v>134</v>
      </c>
      <c r="BU3030" s="0" t="s">
        <v>134</v>
      </c>
      <c r="BV3030" s="0" t="s">
        <v>134</v>
      </c>
      <c r="BW3030" s="0" t="s">
        <v>134</v>
      </c>
      <c r="BX3030" s="0" t="s">
        <v>134</v>
      </c>
      <c r="BZ3030" s="0" t="s">
        <v>134</v>
      </c>
      <c r="CA3030" s="0" t="s">
        <v>134</v>
      </c>
      <c r="CB3030" s="0" t="s">
        <v>134</v>
      </c>
      <c r="CC3030" s="0" t="s">
        <v>134</v>
      </c>
      <c r="CD3030" s="0" t="s">
        <v>134</v>
      </c>
      <c r="CE3030" s="0" t="s">
        <v>134</v>
      </c>
    </row>
    <row r="3031" customFormat="false" ht="12.75" hidden="false" customHeight="false" outlineLevel="0" collapsed="false">
      <c r="E3031" s="9" t="s">
        <v>134</v>
      </c>
      <c r="F3031" s="9" t="s">
        <v>134</v>
      </c>
      <c r="G3031" s="9" t="s">
        <v>134</v>
      </c>
      <c r="Q3031" s="0" t="s">
        <v>134</v>
      </c>
      <c r="R3031" s="0" t="s">
        <v>134</v>
      </c>
      <c r="S3031" s="0" t="s">
        <v>134</v>
      </c>
      <c r="T3031" s="0" t="s">
        <v>134</v>
      </c>
      <c r="U3031" s="0" t="s">
        <v>134</v>
      </c>
      <c r="V3031" s="0" t="s">
        <v>134</v>
      </c>
      <c r="W3031" s="0" t="s">
        <v>134</v>
      </c>
      <c r="X3031" s="0" t="s">
        <v>134</v>
      </c>
      <c r="Y3031" s="0" t="s">
        <v>134</v>
      </c>
      <c r="Z3031" s="0" t="s">
        <v>134</v>
      </c>
      <c r="AA3031" s="0" t="s">
        <v>134</v>
      </c>
      <c r="AB3031" s="0" t="s">
        <v>134</v>
      </c>
      <c r="AC3031" s="0" t="s">
        <v>134</v>
      </c>
      <c r="AD3031" s="0" t="s">
        <v>134</v>
      </c>
      <c r="AE3031" s="0" t="s">
        <v>134</v>
      </c>
      <c r="AF3031" s="0" t="s">
        <v>134</v>
      </c>
      <c r="AG3031" s="0" t="s">
        <v>134</v>
      </c>
      <c r="AH3031" s="0" t="s">
        <v>134</v>
      </c>
      <c r="AI3031" s="0" t="s">
        <v>134</v>
      </c>
      <c r="AJ3031" s="0" t="s">
        <v>134</v>
      </c>
      <c r="AK3031" s="0" t="s">
        <v>134</v>
      </c>
      <c r="AL3031" s="0" t="s">
        <v>134</v>
      </c>
      <c r="AM3031" s="0" t="s">
        <v>134</v>
      </c>
      <c r="AN3031" s="0" t="s">
        <v>134</v>
      </c>
      <c r="AO3031" s="0" t="s">
        <v>134</v>
      </c>
      <c r="AP3031" s="0" t="s">
        <v>134</v>
      </c>
      <c r="AQ3031" s="0" t="s">
        <v>134</v>
      </c>
      <c r="AR3031" s="0" t="s">
        <v>134</v>
      </c>
      <c r="AS3031" s="0" t="s">
        <v>134</v>
      </c>
      <c r="AT3031" s="0" t="s">
        <v>134</v>
      </c>
      <c r="AU3031" s="0" t="s">
        <v>134</v>
      </c>
      <c r="AV3031" s="0" t="s">
        <v>134</v>
      </c>
      <c r="AW3031" s="0" t="s">
        <v>134</v>
      </c>
      <c r="AX3031" s="0" t="s">
        <v>134</v>
      </c>
      <c r="AY3031" s="0" t="s">
        <v>134</v>
      </c>
      <c r="AZ3031" s="0" t="s">
        <v>134</v>
      </c>
      <c r="BA3031" s="0" t="s">
        <v>134</v>
      </c>
      <c r="BB3031" s="0" t="s">
        <v>134</v>
      </c>
      <c r="BC3031" s="0" t="s">
        <v>134</v>
      </c>
      <c r="BD3031" s="0" t="s">
        <v>134</v>
      </c>
      <c r="BE3031" s="0" t="s">
        <v>134</v>
      </c>
      <c r="BF3031" s="0" t="s">
        <v>134</v>
      </c>
      <c r="BG3031" s="0" t="s">
        <v>134</v>
      </c>
      <c r="BH3031" s="0" t="s">
        <v>134</v>
      </c>
      <c r="BI3031" s="0" t="s">
        <v>134</v>
      </c>
      <c r="BJ3031" s="0" t="s">
        <v>134</v>
      </c>
      <c r="BK3031" s="0" t="s">
        <v>134</v>
      </c>
      <c r="BL3031" s="0" t="s">
        <v>134</v>
      </c>
      <c r="BM3031" s="0" t="s">
        <v>134</v>
      </c>
      <c r="BN3031" s="0" t="s">
        <v>134</v>
      </c>
      <c r="BO3031" s="0" t="s">
        <v>134</v>
      </c>
      <c r="BP3031" s="0" t="s">
        <v>134</v>
      </c>
      <c r="BQ3031" s="0" t="s">
        <v>134</v>
      </c>
      <c r="BR3031" s="0" t="s">
        <v>134</v>
      </c>
      <c r="BS3031" s="0" t="s">
        <v>134</v>
      </c>
      <c r="BT3031" s="0" t="s">
        <v>134</v>
      </c>
      <c r="BU3031" s="0" t="s">
        <v>134</v>
      </c>
      <c r="BV3031" s="0" t="s">
        <v>134</v>
      </c>
      <c r="BW3031" s="0" t="s">
        <v>134</v>
      </c>
      <c r="BX3031" s="0" t="s">
        <v>134</v>
      </c>
      <c r="BZ3031" s="0" t="s">
        <v>134</v>
      </c>
      <c r="CA3031" s="0" t="s">
        <v>134</v>
      </c>
      <c r="CB3031" s="0" t="s">
        <v>134</v>
      </c>
      <c r="CC3031" s="0" t="s">
        <v>134</v>
      </c>
      <c r="CD3031" s="0" t="s">
        <v>134</v>
      </c>
      <c r="CE3031" s="0" t="s">
        <v>134</v>
      </c>
    </row>
    <row r="3032" customFormat="false" ht="12.75" hidden="false" customHeight="false" outlineLevel="0" collapsed="false">
      <c r="E3032" s="9" t="s">
        <v>134</v>
      </c>
      <c r="F3032" s="9" t="s">
        <v>134</v>
      </c>
      <c r="G3032" s="9" t="s">
        <v>134</v>
      </c>
      <c r="Q3032" s="0" t="s">
        <v>134</v>
      </c>
      <c r="R3032" s="0" t="s">
        <v>134</v>
      </c>
      <c r="S3032" s="0" t="s">
        <v>134</v>
      </c>
      <c r="T3032" s="0" t="s">
        <v>134</v>
      </c>
      <c r="U3032" s="0" t="s">
        <v>134</v>
      </c>
      <c r="V3032" s="0" t="s">
        <v>134</v>
      </c>
      <c r="W3032" s="0" t="s">
        <v>134</v>
      </c>
      <c r="X3032" s="0" t="s">
        <v>134</v>
      </c>
      <c r="Y3032" s="0" t="s">
        <v>134</v>
      </c>
      <c r="Z3032" s="0" t="s">
        <v>134</v>
      </c>
      <c r="AA3032" s="0" t="s">
        <v>134</v>
      </c>
      <c r="AB3032" s="0" t="s">
        <v>134</v>
      </c>
      <c r="AC3032" s="0" t="s">
        <v>134</v>
      </c>
      <c r="AD3032" s="0" t="s">
        <v>134</v>
      </c>
      <c r="AE3032" s="0" t="s">
        <v>134</v>
      </c>
      <c r="AF3032" s="0" t="s">
        <v>134</v>
      </c>
      <c r="AG3032" s="0" t="s">
        <v>134</v>
      </c>
      <c r="AH3032" s="0" t="s">
        <v>134</v>
      </c>
      <c r="AI3032" s="0" t="s">
        <v>134</v>
      </c>
      <c r="AJ3032" s="0" t="s">
        <v>134</v>
      </c>
      <c r="AK3032" s="0" t="s">
        <v>134</v>
      </c>
      <c r="AL3032" s="0" t="s">
        <v>134</v>
      </c>
      <c r="AM3032" s="0" t="s">
        <v>134</v>
      </c>
      <c r="AN3032" s="0" t="s">
        <v>134</v>
      </c>
      <c r="AO3032" s="0" t="s">
        <v>134</v>
      </c>
      <c r="AP3032" s="0" t="s">
        <v>134</v>
      </c>
      <c r="AQ3032" s="0" t="s">
        <v>134</v>
      </c>
      <c r="AR3032" s="0" t="s">
        <v>134</v>
      </c>
      <c r="AS3032" s="0" t="s">
        <v>134</v>
      </c>
      <c r="AT3032" s="0" t="s">
        <v>134</v>
      </c>
      <c r="AU3032" s="0" t="s">
        <v>134</v>
      </c>
      <c r="AV3032" s="0" t="s">
        <v>134</v>
      </c>
      <c r="AW3032" s="0" t="s">
        <v>134</v>
      </c>
      <c r="AX3032" s="0" t="s">
        <v>134</v>
      </c>
      <c r="AY3032" s="0" t="s">
        <v>134</v>
      </c>
      <c r="AZ3032" s="0" t="s">
        <v>134</v>
      </c>
      <c r="BA3032" s="0" t="s">
        <v>134</v>
      </c>
      <c r="BB3032" s="0" t="s">
        <v>134</v>
      </c>
      <c r="BC3032" s="0" t="s">
        <v>134</v>
      </c>
      <c r="BD3032" s="0" t="s">
        <v>134</v>
      </c>
      <c r="BE3032" s="0" t="s">
        <v>134</v>
      </c>
      <c r="BF3032" s="0" t="s">
        <v>134</v>
      </c>
      <c r="BG3032" s="0" t="s">
        <v>134</v>
      </c>
      <c r="BH3032" s="0" t="s">
        <v>134</v>
      </c>
      <c r="BI3032" s="0" t="s">
        <v>134</v>
      </c>
      <c r="BJ3032" s="0" t="s">
        <v>134</v>
      </c>
      <c r="BK3032" s="0" t="s">
        <v>134</v>
      </c>
      <c r="BL3032" s="0" t="s">
        <v>134</v>
      </c>
      <c r="BM3032" s="0" t="s">
        <v>134</v>
      </c>
      <c r="BN3032" s="0" t="s">
        <v>134</v>
      </c>
      <c r="BO3032" s="0" t="s">
        <v>134</v>
      </c>
      <c r="BP3032" s="0" t="s">
        <v>134</v>
      </c>
      <c r="BQ3032" s="0" t="s">
        <v>134</v>
      </c>
      <c r="BR3032" s="0" t="s">
        <v>134</v>
      </c>
      <c r="BS3032" s="0" t="s">
        <v>134</v>
      </c>
      <c r="BT3032" s="0" t="s">
        <v>134</v>
      </c>
      <c r="BU3032" s="0" t="s">
        <v>134</v>
      </c>
      <c r="BV3032" s="0" t="s">
        <v>134</v>
      </c>
      <c r="BW3032" s="0" t="s">
        <v>134</v>
      </c>
      <c r="BX3032" s="0" t="s">
        <v>134</v>
      </c>
      <c r="BZ3032" s="0" t="s">
        <v>134</v>
      </c>
      <c r="CA3032" s="0" t="s">
        <v>134</v>
      </c>
      <c r="CB3032" s="0" t="s">
        <v>134</v>
      </c>
      <c r="CC3032" s="0" t="s">
        <v>134</v>
      </c>
      <c r="CD3032" s="0" t="s">
        <v>134</v>
      </c>
      <c r="CE3032" s="0" t="s">
        <v>134</v>
      </c>
    </row>
    <row r="3033" customFormat="false" ht="12.75" hidden="false" customHeight="false" outlineLevel="0" collapsed="false">
      <c r="E3033" s="9" t="s">
        <v>134</v>
      </c>
      <c r="F3033" s="9" t="s">
        <v>134</v>
      </c>
      <c r="G3033" s="9" t="s">
        <v>134</v>
      </c>
      <c r="Q3033" s="0" t="s">
        <v>134</v>
      </c>
      <c r="R3033" s="0" t="s">
        <v>134</v>
      </c>
      <c r="S3033" s="0" t="s">
        <v>134</v>
      </c>
      <c r="T3033" s="0" t="s">
        <v>134</v>
      </c>
      <c r="U3033" s="0" t="s">
        <v>134</v>
      </c>
      <c r="V3033" s="0" t="s">
        <v>134</v>
      </c>
      <c r="W3033" s="0" t="s">
        <v>134</v>
      </c>
      <c r="X3033" s="0" t="s">
        <v>134</v>
      </c>
      <c r="Y3033" s="0" t="s">
        <v>134</v>
      </c>
      <c r="Z3033" s="0" t="s">
        <v>134</v>
      </c>
      <c r="AA3033" s="0" t="s">
        <v>134</v>
      </c>
      <c r="AB3033" s="0" t="s">
        <v>134</v>
      </c>
      <c r="AC3033" s="0" t="s">
        <v>134</v>
      </c>
      <c r="AD3033" s="0" t="s">
        <v>134</v>
      </c>
      <c r="AE3033" s="0" t="s">
        <v>134</v>
      </c>
      <c r="AF3033" s="0" t="s">
        <v>134</v>
      </c>
      <c r="AG3033" s="0" t="s">
        <v>134</v>
      </c>
      <c r="AH3033" s="0" t="s">
        <v>134</v>
      </c>
      <c r="AI3033" s="0" t="s">
        <v>134</v>
      </c>
      <c r="AJ3033" s="0" t="s">
        <v>134</v>
      </c>
      <c r="AK3033" s="0" t="s">
        <v>134</v>
      </c>
      <c r="AL3033" s="0" t="s">
        <v>134</v>
      </c>
      <c r="AM3033" s="0" t="s">
        <v>134</v>
      </c>
      <c r="AN3033" s="0" t="s">
        <v>134</v>
      </c>
      <c r="AO3033" s="0" t="s">
        <v>134</v>
      </c>
      <c r="AP3033" s="0" t="s">
        <v>134</v>
      </c>
      <c r="AQ3033" s="0" t="s">
        <v>134</v>
      </c>
      <c r="AR3033" s="0" t="s">
        <v>134</v>
      </c>
      <c r="AS3033" s="0" t="s">
        <v>134</v>
      </c>
      <c r="AT3033" s="0" t="s">
        <v>134</v>
      </c>
      <c r="AU3033" s="0" t="s">
        <v>134</v>
      </c>
      <c r="AV3033" s="0" t="s">
        <v>134</v>
      </c>
      <c r="AW3033" s="0" t="s">
        <v>134</v>
      </c>
      <c r="AX3033" s="0" t="s">
        <v>134</v>
      </c>
      <c r="AY3033" s="0" t="s">
        <v>134</v>
      </c>
      <c r="AZ3033" s="0" t="s">
        <v>134</v>
      </c>
      <c r="BA3033" s="0" t="s">
        <v>134</v>
      </c>
      <c r="BB3033" s="0" t="s">
        <v>134</v>
      </c>
      <c r="BC3033" s="0" t="s">
        <v>134</v>
      </c>
      <c r="BD3033" s="0" t="s">
        <v>134</v>
      </c>
      <c r="BE3033" s="0" t="s">
        <v>134</v>
      </c>
      <c r="BF3033" s="0" t="s">
        <v>134</v>
      </c>
      <c r="BG3033" s="0" t="s">
        <v>134</v>
      </c>
      <c r="BH3033" s="0" t="s">
        <v>134</v>
      </c>
      <c r="BI3033" s="0" t="s">
        <v>134</v>
      </c>
      <c r="BJ3033" s="0" t="s">
        <v>134</v>
      </c>
      <c r="BK3033" s="0" t="s">
        <v>134</v>
      </c>
      <c r="BL3033" s="0" t="s">
        <v>134</v>
      </c>
      <c r="BM3033" s="0" t="s">
        <v>134</v>
      </c>
      <c r="BN3033" s="0" t="s">
        <v>134</v>
      </c>
      <c r="BO3033" s="0" t="s">
        <v>134</v>
      </c>
      <c r="BP3033" s="0" t="s">
        <v>134</v>
      </c>
      <c r="BQ3033" s="0" t="s">
        <v>134</v>
      </c>
      <c r="BR3033" s="0" t="s">
        <v>134</v>
      </c>
      <c r="BS3033" s="0" t="s">
        <v>134</v>
      </c>
      <c r="BT3033" s="0" t="s">
        <v>134</v>
      </c>
      <c r="BU3033" s="0" t="s">
        <v>134</v>
      </c>
      <c r="BV3033" s="0" t="s">
        <v>134</v>
      </c>
      <c r="BW3033" s="0" t="s">
        <v>134</v>
      </c>
      <c r="BX3033" s="0" t="s">
        <v>134</v>
      </c>
      <c r="BZ3033" s="0" t="s">
        <v>134</v>
      </c>
      <c r="CA3033" s="0" t="s">
        <v>134</v>
      </c>
      <c r="CB3033" s="0" t="s">
        <v>134</v>
      </c>
      <c r="CC3033" s="0" t="s">
        <v>134</v>
      </c>
      <c r="CD3033" s="0" t="s">
        <v>134</v>
      </c>
      <c r="CE3033" s="0" t="s">
        <v>134</v>
      </c>
    </row>
    <row r="3034" customFormat="false" ht="12.75" hidden="false" customHeight="false" outlineLevel="0" collapsed="false">
      <c r="E3034" s="9" t="s">
        <v>134</v>
      </c>
      <c r="F3034" s="9" t="s">
        <v>134</v>
      </c>
      <c r="G3034" s="9" t="s">
        <v>134</v>
      </c>
      <c r="Q3034" s="0" t="s">
        <v>134</v>
      </c>
      <c r="R3034" s="0" t="s">
        <v>134</v>
      </c>
      <c r="S3034" s="0" t="s">
        <v>134</v>
      </c>
      <c r="T3034" s="0" t="s">
        <v>134</v>
      </c>
      <c r="U3034" s="0" t="s">
        <v>134</v>
      </c>
      <c r="V3034" s="0" t="s">
        <v>134</v>
      </c>
      <c r="W3034" s="0" t="s">
        <v>134</v>
      </c>
      <c r="X3034" s="0" t="s">
        <v>134</v>
      </c>
      <c r="Y3034" s="0" t="s">
        <v>134</v>
      </c>
      <c r="Z3034" s="0" t="s">
        <v>134</v>
      </c>
      <c r="AA3034" s="0" t="s">
        <v>134</v>
      </c>
      <c r="AB3034" s="0" t="s">
        <v>134</v>
      </c>
      <c r="AC3034" s="0" t="s">
        <v>134</v>
      </c>
      <c r="AD3034" s="0" t="s">
        <v>134</v>
      </c>
      <c r="AE3034" s="0" t="s">
        <v>134</v>
      </c>
      <c r="AF3034" s="0" t="s">
        <v>134</v>
      </c>
      <c r="AG3034" s="0" t="s">
        <v>134</v>
      </c>
      <c r="AH3034" s="0" t="s">
        <v>134</v>
      </c>
      <c r="AI3034" s="0" t="s">
        <v>134</v>
      </c>
      <c r="AJ3034" s="0" t="s">
        <v>134</v>
      </c>
      <c r="AK3034" s="0" t="s">
        <v>134</v>
      </c>
      <c r="AL3034" s="0" t="s">
        <v>134</v>
      </c>
      <c r="AM3034" s="0" t="s">
        <v>134</v>
      </c>
      <c r="AN3034" s="0" t="s">
        <v>134</v>
      </c>
      <c r="AO3034" s="0" t="s">
        <v>134</v>
      </c>
      <c r="AP3034" s="0" t="s">
        <v>134</v>
      </c>
      <c r="AQ3034" s="0" t="s">
        <v>134</v>
      </c>
      <c r="AR3034" s="0" t="s">
        <v>134</v>
      </c>
      <c r="AS3034" s="0" t="s">
        <v>134</v>
      </c>
      <c r="AT3034" s="0" t="s">
        <v>134</v>
      </c>
      <c r="AU3034" s="0" t="s">
        <v>134</v>
      </c>
      <c r="AV3034" s="0" t="s">
        <v>134</v>
      </c>
      <c r="AW3034" s="0" t="s">
        <v>134</v>
      </c>
      <c r="AX3034" s="0" t="s">
        <v>134</v>
      </c>
      <c r="AY3034" s="0" t="s">
        <v>134</v>
      </c>
      <c r="AZ3034" s="0" t="s">
        <v>134</v>
      </c>
      <c r="BA3034" s="0" t="s">
        <v>134</v>
      </c>
      <c r="BB3034" s="0" t="s">
        <v>134</v>
      </c>
      <c r="BC3034" s="0" t="s">
        <v>134</v>
      </c>
      <c r="BD3034" s="0" t="s">
        <v>134</v>
      </c>
      <c r="BE3034" s="0" t="s">
        <v>134</v>
      </c>
      <c r="BF3034" s="0" t="s">
        <v>134</v>
      </c>
      <c r="BG3034" s="0" t="s">
        <v>134</v>
      </c>
      <c r="BH3034" s="0" t="s">
        <v>134</v>
      </c>
      <c r="BI3034" s="0" t="s">
        <v>134</v>
      </c>
      <c r="BJ3034" s="0" t="s">
        <v>134</v>
      </c>
      <c r="BK3034" s="0" t="s">
        <v>134</v>
      </c>
      <c r="BL3034" s="0" t="s">
        <v>134</v>
      </c>
      <c r="BM3034" s="0" t="s">
        <v>134</v>
      </c>
      <c r="BN3034" s="0" t="s">
        <v>134</v>
      </c>
      <c r="BO3034" s="0" t="s">
        <v>134</v>
      </c>
      <c r="BP3034" s="0" t="s">
        <v>134</v>
      </c>
      <c r="BQ3034" s="0" t="s">
        <v>134</v>
      </c>
      <c r="BR3034" s="0" t="s">
        <v>134</v>
      </c>
      <c r="BS3034" s="0" t="s">
        <v>134</v>
      </c>
      <c r="BT3034" s="0" t="s">
        <v>134</v>
      </c>
      <c r="BU3034" s="0" t="s">
        <v>134</v>
      </c>
      <c r="BV3034" s="0" t="s">
        <v>134</v>
      </c>
      <c r="BW3034" s="0" t="s">
        <v>134</v>
      </c>
      <c r="BX3034" s="0" t="s">
        <v>134</v>
      </c>
      <c r="BZ3034" s="0" t="s">
        <v>134</v>
      </c>
      <c r="CA3034" s="0" t="s">
        <v>134</v>
      </c>
      <c r="CB3034" s="0" t="s">
        <v>134</v>
      </c>
      <c r="CC3034" s="0" t="s">
        <v>134</v>
      </c>
      <c r="CD3034" s="0" t="s">
        <v>134</v>
      </c>
      <c r="CE3034" s="0" t="s">
        <v>134</v>
      </c>
    </row>
    <row r="3035" customFormat="false" ht="12.75" hidden="false" customHeight="false" outlineLevel="0" collapsed="false">
      <c r="E3035" s="9" t="s">
        <v>134</v>
      </c>
      <c r="F3035" s="9" t="s">
        <v>134</v>
      </c>
      <c r="G3035" s="9" t="s">
        <v>134</v>
      </c>
      <c r="Q3035" s="0" t="s">
        <v>134</v>
      </c>
      <c r="R3035" s="0" t="s">
        <v>134</v>
      </c>
      <c r="S3035" s="0" t="s">
        <v>134</v>
      </c>
      <c r="T3035" s="0" t="s">
        <v>134</v>
      </c>
      <c r="U3035" s="0" t="s">
        <v>134</v>
      </c>
      <c r="V3035" s="0" t="s">
        <v>134</v>
      </c>
      <c r="W3035" s="0" t="s">
        <v>134</v>
      </c>
      <c r="X3035" s="0" t="s">
        <v>134</v>
      </c>
      <c r="Y3035" s="0" t="s">
        <v>134</v>
      </c>
      <c r="Z3035" s="0" t="s">
        <v>134</v>
      </c>
      <c r="AA3035" s="0" t="s">
        <v>134</v>
      </c>
      <c r="AB3035" s="0" t="s">
        <v>134</v>
      </c>
      <c r="AC3035" s="0" t="s">
        <v>134</v>
      </c>
      <c r="AD3035" s="0" t="s">
        <v>134</v>
      </c>
      <c r="AE3035" s="0" t="s">
        <v>134</v>
      </c>
      <c r="AF3035" s="0" t="s">
        <v>134</v>
      </c>
      <c r="AG3035" s="0" t="s">
        <v>134</v>
      </c>
      <c r="AH3035" s="0" t="s">
        <v>134</v>
      </c>
      <c r="AI3035" s="0" t="s">
        <v>134</v>
      </c>
      <c r="AJ3035" s="0" t="s">
        <v>134</v>
      </c>
      <c r="AK3035" s="0" t="s">
        <v>134</v>
      </c>
      <c r="AL3035" s="0" t="s">
        <v>134</v>
      </c>
      <c r="AM3035" s="0" t="s">
        <v>134</v>
      </c>
      <c r="AN3035" s="0" t="s">
        <v>134</v>
      </c>
      <c r="AO3035" s="0" t="s">
        <v>134</v>
      </c>
      <c r="AP3035" s="0" t="s">
        <v>134</v>
      </c>
      <c r="AQ3035" s="0" t="s">
        <v>134</v>
      </c>
      <c r="AR3035" s="0" t="s">
        <v>134</v>
      </c>
      <c r="AS3035" s="0" t="s">
        <v>134</v>
      </c>
      <c r="AT3035" s="0" t="s">
        <v>134</v>
      </c>
      <c r="AU3035" s="0" t="s">
        <v>134</v>
      </c>
      <c r="AV3035" s="0" t="s">
        <v>134</v>
      </c>
      <c r="AW3035" s="0" t="s">
        <v>134</v>
      </c>
      <c r="AX3035" s="0" t="s">
        <v>134</v>
      </c>
      <c r="AY3035" s="0" t="s">
        <v>134</v>
      </c>
      <c r="AZ3035" s="0" t="s">
        <v>134</v>
      </c>
      <c r="BA3035" s="0" t="s">
        <v>134</v>
      </c>
      <c r="BB3035" s="0" t="s">
        <v>134</v>
      </c>
      <c r="BC3035" s="0" t="s">
        <v>134</v>
      </c>
      <c r="BD3035" s="0" t="s">
        <v>134</v>
      </c>
      <c r="BE3035" s="0" t="s">
        <v>134</v>
      </c>
      <c r="BF3035" s="0" t="s">
        <v>134</v>
      </c>
      <c r="BG3035" s="0" t="s">
        <v>134</v>
      </c>
      <c r="BH3035" s="0" t="s">
        <v>134</v>
      </c>
      <c r="BI3035" s="0" t="s">
        <v>134</v>
      </c>
      <c r="BJ3035" s="0" t="s">
        <v>134</v>
      </c>
      <c r="BK3035" s="0" t="s">
        <v>134</v>
      </c>
      <c r="BL3035" s="0" t="s">
        <v>134</v>
      </c>
      <c r="BM3035" s="0" t="s">
        <v>134</v>
      </c>
      <c r="BN3035" s="0" t="s">
        <v>134</v>
      </c>
      <c r="BO3035" s="0" t="s">
        <v>134</v>
      </c>
      <c r="BP3035" s="0" t="s">
        <v>134</v>
      </c>
      <c r="BQ3035" s="0" t="s">
        <v>134</v>
      </c>
      <c r="BR3035" s="0" t="s">
        <v>134</v>
      </c>
      <c r="BS3035" s="0" t="s">
        <v>134</v>
      </c>
      <c r="BT3035" s="0" t="s">
        <v>134</v>
      </c>
      <c r="BU3035" s="0" t="s">
        <v>134</v>
      </c>
      <c r="BV3035" s="0" t="s">
        <v>134</v>
      </c>
      <c r="BW3035" s="0" t="s">
        <v>134</v>
      </c>
      <c r="BX3035" s="0" t="s">
        <v>134</v>
      </c>
      <c r="BZ3035" s="0" t="s">
        <v>134</v>
      </c>
      <c r="CA3035" s="0" t="s">
        <v>134</v>
      </c>
      <c r="CB3035" s="0" t="s">
        <v>134</v>
      </c>
      <c r="CC3035" s="0" t="s">
        <v>134</v>
      </c>
      <c r="CD3035" s="0" t="s">
        <v>134</v>
      </c>
      <c r="CE3035" s="0" t="s">
        <v>134</v>
      </c>
    </row>
    <row r="3036" customFormat="false" ht="12.75" hidden="false" customHeight="false" outlineLevel="0" collapsed="false">
      <c r="E3036" s="9" t="s">
        <v>134</v>
      </c>
      <c r="F3036" s="9" t="s">
        <v>134</v>
      </c>
      <c r="G3036" s="9" t="s">
        <v>134</v>
      </c>
      <c r="Q3036" s="0" t="s">
        <v>134</v>
      </c>
      <c r="R3036" s="0" t="s">
        <v>134</v>
      </c>
      <c r="S3036" s="0" t="s">
        <v>134</v>
      </c>
      <c r="T3036" s="0" t="s">
        <v>134</v>
      </c>
      <c r="U3036" s="0" t="s">
        <v>134</v>
      </c>
      <c r="V3036" s="0" t="s">
        <v>134</v>
      </c>
      <c r="W3036" s="0" t="s">
        <v>134</v>
      </c>
      <c r="X3036" s="0" t="s">
        <v>134</v>
      </c>
      <c r="Y3036" s="0" t="s">
        <v>134</v>
      </c>
      <c r="Z3036" s="0" t="s">
        <v>134</v>
      </c>
      <c r="AA3036" s="0" t="s">
        <v>134</v>
      </c>
      <c r="AB3036" s="0" t="s">
        <v>134</v>
      </c>
      <c r="AC3036" s="0" t="s">
        <v>134</v>
      </c>
      <c r="AD3036" s="0" t="s">
        <v>134</v>
      </c>
      <c r="AE3036" s="0" t="s">
        <v>134</v>
      </c>
      <c r="AF3036" s="0" t="s">
        <v>134</v>
      </c>
      <c r="AG3036" s="0" t="s">
        <v>134</v>
      </c>
      <c r="AH3036" s="0" t="s">
        <v>134</v>
      </c>
      <c r="AI3036" s="0" t="s">
        <v>134</v>
      </c>
      <c r="AJ3036" s="0" t="s">
        <v>134</v>
      </c>
      <c r="AK3036" s="0" t="s">
        <v>134</v>
      </c>
      <c r="AL3036" s="0" t="s">
        <v>134</v>
      </c>
      <c r="AM3036" s="0" t="s">
        <v>134</v>
      </c>
      <c r="AN3036" s="0" t="s">
        <v>134</v>
      </c>
      <c r="AO3036" s="0" t="s">
        <v>134</v>
      </c>
      <c r="AP3036" s="0" t="s">
        <v>134</v>
      </c>
      <c r="AQ3036" s="0" t="s">
        <v>134</v>
      </c>
      <c r="AR3036" s="0" t="s">
        <v>134</v>
      </c>
      <c r="AS3036" s="0" t="s">
        <v>134</v>
      </c>
      <c r="AT3036" s="0" t="s">
        <v>134</v>
      </c>
      <c r="AU3036" s="0" t="s">
        <v>134</v>
      </c>
      <c r="AV3036" s="0" t="s">
        <v>134</v>
      </c>
      <c r="AW3036" s="0" t="s">
        <v>134</v>
      </c>
      <c r="AX3036" s="0" t="s">
        <v>134</v>
      </c>
      <c r="AY3036" s="0" t="s">
        <v>134</v>
      </c>
      <c r="AZ3036" s="0" t="s">
        <v>134</v>
      </c>
      <c r="BA3036" s="0" t="s">
        <v>134</v>
      </c>
      <c r="BB3036" s="0" t="s">
        <v>134</v>
      </c>
      <c r="BC3036" s="0" t="s">
        <v>134</v>
      </c>
      <c r="BD3036" s="0" t="s">
        <v>134</v>
      </c>
      <c r="BE3036" s="0" t="s">
        <v>134</v>
      </c>
      <c r="BF3036" s="0" t="s">
        <v>134</v>
      </c>
      <c r="BG3036" s="0" t="s">
        <v>134</v>
      </c>
      <c r="BH3036" s="0" t="s">
        <v>134</v>
      </c>
      <c r="BI3036" s="0" t="s">
        <v>134</v>
      </c>
      <c r="BJ3036" s="0" t="s">
        <v>134</v>
      </c>
      <c r="BK3036" s="0" t="s">
        <v>134</v>
      </c>
      <c r="BL3036" s="0" t="s">
        <v>134</v>
      </c>
      <c r="BM3036" s="0" t="s">
        <v>134</v>
      </c>
      <c r="BN3036" s="0" t="s">
        <v>134</v>
      </c>
      <c r="BO3036" s="0" t="s">
        <v>134</v>
      </c>
      <c r="BP3036" s="0" t="s">
        <v>134</v>
      </c>
      <c r="BQ3036" s="0" t="s">
        <v>134</v>
      </c>
      <c r="BR3036" s="0" t="s">
        <v>134</v>
      </c>
      <c r="BS3036" s="0" t="s">
        <v>134</v>
      </c>
      <c r="BT3036" s="0" t="s">
        <v>134</v>
      </c>
      <c r="BU3036" s="0" t="s">
        <v>134</v>
      </c>
      <c r="BV3036" s="0" t="s">
        <v>134</v>
      </c>
      <c r="BW3036" s="0" t="s">
        <v>134</v>
      </c>
      <c r="BX3036" s="0" t="s">
        <v>134</v>
      </c>
      <c r="BZ3036" s="0" t="s">
        <v>134</v>
      </c>
      <c r="CA3036" s="0" t="s">
        <v>134</v>
      </c>
      <c r="CB3036" s="0" t="s">
        <v>134</v>
      </c>
      <c r="CC3036" s="0" t="s">
        <v>134</v>
      </c>
      <c r="CD3036" s="0" t="s">
        <v>134</v>
      </c>
      <c r="CE3036" s="0" t="s">
        <v>134</v>
      </c>
    </row>
    <row r="3037" customFormat="false" ht="12.75" hidden="false" customHeight="false" outlineLevel="0" collapsed="false">
      <c r="E3037" s="9" t="s">
        <v>134</v>
      </c>
      <c r="F3037" s="9" t="s">
        <v>134</v>
      </c>
      <c r="G3037" s="9" t="s">
        <v>134</v>
      </c>
      <c r="Q3037" s="0" t="s">
        <v>134</v>
      </c>
      <c r="R3037" s="0" t="s">
        <v>134</v>
      </c>
      <c r="S3037" s="0" t="s">
        <v>134</v>
      </c>
      <c r="T3037" s="0" t="s">
        <v>134</v>
      </c>
      <c r="U3037" s="0" t="s">
        <v>134</v>
      </c>
      <c r="V3037" s="0" t="s">
        <v>134</v>
      </c>
      <c r="W3037" s="0" t="s">
        <v>134</v>
      </c>
      <c r="X3037" s="0" t="s">
        <v>134</v>
      </c>
      <c r="Y3037" s="0" t="s">
        <v>134</v>
      </c>
      <c r="Z3037" s="0" t="s">
        <v>134</v>
      </c>
      <c r="AA3037" s="0" t="s">
        <v>134</v>
      </c>
      <c r="AB3037" s="0" t="s">
        <v>134</v>
      </c>
      <c r="AC3037" s="0" t="s">
        <v>134</v>
      </c>
      <c r="AD3037" s="0" t="s">
        <v>134</v>
      </c>
      <c r="AE3037" s="0" t="s">
        <v>134</v>
      </c>
      <c r="AF3037" s="0" t="s">
        <v>134</v>
      </c>
      <c r="AG3037" s="0" t="s">
        <v>134</v>
      </c>
      <c r="AH3037" s="0" t="s">
        <v>134</v>
      </c>
      <c r="AI3037" s="0" t="s">
        <v>134</v>
      </c>
      <c r="AJ3037" s="0" t="s">
        <v>134</v>
      </c>
      <c r="AK3037" s="0" t="s">
        <v>134</v>
      </c>
      <c r="AL3037" s="0" t="s">
        <v>134</v>
      </c>
      <c r="AM3037" s="0" t="s">
        <v>134</v>
      </c>
      <c r="AN3037" s="0" t="s">
        <v>134</v>
      </c>
      <c r="AO3037" s="0" t="s">
        <v>134</v>
      </c>
      <c r="AP3037" s="0" t="s">
        <v>134</v>
      </c>
      <c r="AQ3037" s="0" t="s">
        <v>134</v>
      </c>
      <c r="AR3037" s="0" t="s">
        <v>134</v>
      </c>
      <c r="AS3037" s="0" t="s">
        <v>134</v>
      </c>
      <c r="AT3037" s="0" t="s">
        <v>134</v>
      </c>
      <c r="AU3037" s="0" t="s">
        <v>134</v>
      </c>
      <c r="AV3037" s="0" t="s">
        <v>134</v>
      </c>
      <c r="AW3037" s="0" t="s">
        <v>134</v>
      </c>
      <c r="AX3037" s="0" t="s">
        <v>134</v>
      </c>
      <c r="AY3037" s="0" t="s">
        <v>134</v>
      </c>
      <c r="AZ3037" s="0" t="s">
        <v>134</v>
      </c>
      <c r="BA3037" s="0" t="s">
        <v>134</v>
      </c>
      <c r="BB3037" s="0" t="s">
        <v>134</v>
      </c>
      <c r="BC3037" s="0" t="s">
        <v>134</v>
      </c>
      <c r="BD3037" s="0" t="s">
        <v>134</v>
      </c>
      <c r="BE3037" s="0" t="s">
        <v>134</v>
      </c>
      <c r="BF3037" s="0" t="s">
        <v>134</v>
      </c>
      <c r="BG3037" s="0" t="s">
        <v>134</v>
      </c>
      <c r="BH3037" s="0" t="s">
        <v>134</v>
      </c>
      <c r="BI3037" s="0" t="s">
        <v>134</v>
      </c>
      <c r="BJ3037" s="0" t="s">
        <v>134</v>
      </c>
      <c r="BK3037" s="0" t="s">
        <v>134</v>
      </c>
      <c r="BL3037" s="0" t="s">
        <v>134</v>
      </c>
      <c r="BM3037" s="0" t="s">
        <v>134</v>
      </c>
      <c r="BN3037" s="0" t="s">
        <v>134</v>
      </c>
      <c r="BO3037" s="0" t="s">
        <v>134</v>
      </c>
      <c r="BP3037" s="0" t="s">
        <v>134</v>
      </c>
      <c r="BQ3037" s="0" t="s">
        <v>134</v>
      </c>
      <c r="BR3037" s="0" t="s">
        <v>134</v>
      </c>
      <c r="BS3037" s="0" t="s">
        <v>134</v>
      </c>
      <c r="BT3037" s="0" t="s">
        <v>134</v>
      </c>
      <c r="BU3037" s="0" t="s">
        <v>134</v>
      </c>
      <c r="BV3037" s="0" t="s">
        <v>134</v>
      </c>
      <c r="BW3037" s="0" t="s">
        <v>134</v>
      </c>
      <c r="BX3037" s="0" t="s">
        <v>134</v>
      </c>
      <c r="BZ3037" s="0" t="s">
        <v>134</v>
      </c>
      <c r="CA3037" s="0" t="s">
        <v>134</v>
      </c>
      <c r="CB3037" s="0" t="s">
        <v>134</v>
      </c>
      <c r="CC3037" s="0" t="s">
        <v>134</v>
      </c>
      <c r="CD3037" s="0" t="s">
        <v>134</v>
      </c>
      <c r="CE3037" s="0" t="s">
        <v>134</v>
      </c>
    </row>
    <row r="3038" customFormat="false" ht="12.75" hidden="false" customHeight="false" outlineLevel="0" collapsed="false">
      <c r="E3038" s="9" t="s">
        <v>134</v>
      </c>
      <c r="F3038" s="9" t="s">
        <v>134</v>
      </c>
      <c r="G3038" s="9" t="s">
        <v>134</v>
      </c>
      <c r="Q3038" s="0" t="s">
        <v>134</v>
      </c>
      <c r="R3038" s="0" t="s">
        <v>134</v>
      </c>
      <c r="S3038" s="0" t="s">
        <v>134</v>
      </c>
      <c r="T3038" s="0" t="s">
        <v>134</v>
      </c>
      <c r="U3038" s="0" t="s">
        <v>134</v>
      </c>
      <c r="V3038" s="0" t="s">
        <v>134</v>
      </c>
      <c r="W3038" s="0" t="s">
        <v>134</v>
      </c>
      <c r="X3038" s="0" t="s">
        <v>134</v>
      </c>
      <c r="Y3038" s="0" t="s">
        <v>134</v>
      </c>
      <c r="Z3038" s="0" t="s">
        <v>134</v>
      </c>
      <c r="AA3038" s="0" t="s">
        <v>134</v>
      </c>
      <c r="AB3038" s="0" t="s">
        <v>134</v>
      </c>
      <c r="AC3038" s="0" t="s">
        <v>134</v>
      </c>
      <c r="AD3038" s="0" t="s">
        <v>134</v>
      </c>
      <c r="AE3038" s="0" t="s">
        <v>134</v>
      </c>
      <c r="AF3038" s="0" t="s">
        <v>134</v>
      </c>
      <c r="AG3038" s="0" t="s">
        <v>134</v>
      </c>
      <c r="AH3038" s="0" t="s">
        <v>134</v>
      </c>
      <c r="AI3038" s="0" t="s">
        <v>134</v>
      </c>
      <c r="AJ3038" s="0" t="s">
        <v>134</v>
      </c>
      <c r="AK3038" s="0" t="s">
        <v>134</v>
      </c>
      <c r="AL3038" s="0" t="s">
        <v>134</v>
      </c>
      <c r="AM3038" s="0" t="s">
        <v>134</v>
      </c>
      <c r="AN3038" s="0" t="s">
        <v>134</v>
      </c>
      <c r="AO3038" s="0" t="s">
        <v>134</v>
      </c>
      <c r="AP3038" s="0" t="s">
        <v>134</v>
      </c>
      <c r="AQ3038" s="0" t="s">
        <v>134</v>
      </c>
      <c r="AR3038" s="0" t="s">
        <v>134</v>
      </c>
      <c r="AS3038" s="0" t="s">
        <v>134</v>
      </c>
      <c r="AT3038" s="0" t="s">
        <v>134</v>
      </c>
      <c r="AU3038" s="0" t="s">
        <v>134</v>
      </c>
      <c r="AV3038" s="0" t="s">
        <v>134</v>
      </c>
      <c r="AW3038" s="0" t="s">
        <v>134</v>
      </c>
      <c r="AX3038" s="0" t="s">
        <v>134</v>
      </c>
      <c r="AY3038" s="0" t="s">
        <v>134</v>
      </c>
      <c r="AZ3038" s="0" t="s">
        <v>134</v>
      </c>
      <c r="BA3038" s="0" t="s">
        <v>134</v>
      </c>
      <c r="BB3038" s="0" t="s">
        <v>134</v>
      </c>
      <c r="BC3038" s="0" t="s">
        <v>134</v>
      </c>
      <c r="BD3038" s="0" t="s">
        <v>134</v>
      </c>
      <c r="BE3038" s="0" t="s">
        <v>134</v>
      </c>
      <c r="BF3038" s="0" t="s">
        <v>134</v>
      </c>
      <c r="BG3038" s="0" t="s">
        <v>134</v>
      </c>
      <c r="BH3038" s="0" t="s">
        <v>134</v>
      </c>
      <c r="BI3038" s="0" t="s">
        <v>134</v>
      </c>
      <c r="BJ3038" s="0" t="s">
        <v>134</v>
      </c>
      <c r="BK3038" s="0" t="s">
        <v>134</v>
      </c>
      <c r="BL3038" s="0" t="s">
        <v>134</v>
      </c>
      <c r="BM3038" s="0" t="s">
        <v>134</v>
      </c>
      <c r="BN3038" s="0" t="s">
        <v>134</v>
      </c>
      <c r="BO3038" s="0" t="s">
        <v>134</v>
      </c>
      <c r="BP3038" s="0" t="s">
        <v>134</v>
      </c>
      <c r="BQ3038" s="0" t="s">
        <v>134</v>
      </c>
      <c r="BR3038" s="0" t="s">
        <v>134</v>
      </c>
      <c r="BS3038" s="0" t="s">
        <v>134</v>
      </c>
      <c r="BT3038" s="0" t="s">
        <v>134</v>
      </c>
      <c r="BU3038" s="0" t="s">
        <v>134</v>
      </c>
      <c r="BV3038" s="0" t="s">
        <v>134</v>
      </c>
      <c r="BW3038" s="0" t="s">
        <v>134</v>
      </c>
      <c r="BX3038" s="0" t="s">
        <v>134</v>
      </c>
      <c r="BZ3038" s="0" t="s">
        <v>134</v>
      </c>
      <c r="CA3038" s="0" t="s">
        <v>134</v>
      </c>
      <c r="CB3038" s="0" t="s">
        <v>134</v>
      </c>
      <c r="CC3038" s="0" t="s">
        <v>134</v>
      </c>
      <c r="CD3038" s="0" t="s">
        <v>134</v>
      </c>
      <c r="CE3038" s="0" t="s">
        <v>134</v>
      </c>
    </row>
    <row r="3039" customFormat="false" ht="12.75" hidden="false" customHeight="false" outlineLevel="0" collapsed="false">
      <c r="E3039" s="9" t="s">
        <v>134</v>
      </c>
      <c r="F3039" s="9" t="s">
        <v>134</v>
      </c>
      <c r="G3039" s="9" t="s">
        <v>134</v>
      </c>
      <c r="Q3039" s="0" t="s">
        <v>134</v>
      </c>
      <c r="R3039" s="0" t="s">
        <v>134</v>
      </c>
      <c r="S3039" s="0" t="s">
        <v>134</v>
      </c>
      <c r="T3039" s="0" t="s">
        <v>134</v>
      </c>
      <c r="U3039" s="0" t="s">
        <v>134</v>
      </c>
      <c r="V3039" s="0" t="s">
        <v>134</v>
      </c>
      <c r="W3039" s="0" t="s">
        <v>134</v>
      </c>
      <c r="X3039" s="0" t="s">
        <v>134</v>
      </c>
      <c r="Y3039" s="0" t="s">
        <v>134</v>
      </c>
      <c r="Z3039" s="0" t="s">
        <v>134</v>
      </c>
      <c r="AA3039" s="0" t="s">
        <v>134</v>
      </c>
      <c r="AB3039" s="0" t="s">
        <v>134</v>
      </c>
      <c r="AC3039" s="0" t="s">
        <v>134</v>
      </c>
      <c r="AD3039" s="0" t="s">
        <v>134</v>
      </c>
      <c r="AE3039" s="0" t="s">
        <v>134</v>
      </c>
      <c r="AF3039" s="0" t="s">
        <v>134</v>
      </c>
      <c r="AG3039" s="0" t="s">
        <v>134</v>
      </c>
      <c r="AH3039" s="0" t="s">
        <v>134</v>
      </c>
      <c r="AI3039" s="0" t="s">
        <v>134</v>
      </c>
      <c r="AJ3039" s="0" t="s">
        <v>134</v>
      </c>
      <c r="AK3039" s="0" t="s">
        <v>134</v>
      </c>
      <c r="AL3039" s="0" t="s">
        <v>134</v>
      </c>
      <c r="AM3039" s="0" t="s">
        <v>134</v>
      </c>
      <c r="AN3039" s="0" t="s">
        <v>134</v>
      </c>
      <c r="AO3039" s="0" t="s">
        <v>134</v>
      </c>
      <c r="AP3039" s="0" t="s">
        <v>134</v>
      </c>
      <c r="AQ3039" s="0" t="s">
        <v>134</v>
      </c>
      <c r="AR3039" s="0" t="s">
        <v>134</v>
      </c>
      <c r="AS3039" s="0" t="s">
        <v>134</v>
      </c>
      <c r="AT3039" s="0" t="s">
        <v>134</v>
      </c>
      <c r="AU3039" s="0" t="s">
        <v>134</v>
      </c>
      <c r="AV3039" s="0" t="s">
        <v>134</v>
      </c>
      <c r="AW3039" s="0" t="s">
        <v>134</v>
      </c>
      <c r="AX3039" s="0" t="s">
        <v>134</v>
      </c>
      <c r="AY3039" s="0" t="s">
        <v>134</v>
      </c>
      <c r="AZ3039" s="0" t="s">
        <v>134</v>
      </c>
      <c r="BA3039" s="0" t="s">
        <v>134</v>
      </c>
      <c r="BB3039" s="0" t="s">
        <v>134</v>
      </c>
      <c r="BC3039" s="0" t="s">
        <v>134</v>
      </c>
      <c r="BD3039" s="0" t="s">
        <v>134</v>
      </c>
      <c r="BE3039" s="0" t="s">
        <v>134</v>
      </c>
      <c r="BF3039" s="0" t="s">
        <v>134</v>
      </c>
      <c r="BG3039" s="0" t="s">
        <v>134</v>
      </c>
      <c r="BH3039" s="0" t="s">
        <v>134</v>
      </c>
      <c r="BI3039" s="0" t="s">
        <v>134</v>
      </c>
      <c r="BJ3039" s="0" t="s">
        <v>134</v>
      </c>
      <c r="BK3039" s="0" t="s">
        <v>134</v>
      </c>
      <c r="BL3039" s="0" t="s">
        <v>134</v>
      </c>
      <c r="BM3039" s="0" t="s">
        <v>134</v>
      </c>
      <c r="BN3039" s="0" t="s">
        <v>134</v>
      </c>
      <c r="BO3039" s="0" t="s">
        <v>134</v>
      </c>
      <c r="BP3039" s="0" t="s">
        <v>134</v>
      </c>
      <c r="BQ3039" s="0" t="s">
        <v>134</v>
      </c>
      <c r="BR3039" s="0" t="s">
        <v>134</v>
      </c>
      <c r="BS3039" s="0" t="s">
        <v>134</v>
      </c>
      <c r="BT3039" s="0" t="s">
        <v>134</v>
      </c>
      <c r="BU3039" s="0" t="s">
        <v>134</v>
      </c>
      <c r="BV3039" s="0" t="s">
        <v>134</v>
      </c>
      <c r="BW3039" s="0" t="s">
        <v>134</v>
      </c>
      <c r="BX3039" s="0" t="s">
        <v>134</v>
      </c>
      <c r="BZ3039" s="0" t="s">
        <v>134</v>
      </c>
      <c r="CA3039" s="0" t="s">
        <v>134</v>
      </c>
      <c r="CB3039" s="0" t="s">
        <v>134</v>
      </c>
      <c r="CC3039" s="0" t="s">
        <v>134</v>
      </c>
      <c r="CD3039" s="0" t="s">
        <v>134</v>
      </c>
      <c r="CE3039" s="0" t="s">
        <v>134</v>
      </c>
    </row>
    <row r="3040" customFormat="false" ht="12.75" hidden="false" customHeight="false" outlineLevel="0" collapsed="false">
      <c r="E3040" s="9" t="s">
        <v>134</v>
      </c>
      <c r="F3040" s="9" t="s">
        <v>134</v>
      </c>
      <c r="G3040" s="9" t="s">
        <v>134</v>
      </c>
      <c r="Q3040" s="0" t="s">
        <v>134</v>
      </c>
      <c r="R3040" s="0" t="s">
        <v>134</v>
      </c>
      <c r="S3040" s="0" t="s">
        <v>134</v>
      </c>
      <c r="T3040" s="0" t="s">
        <v>134</v>
      </c>
      <c r="U3040" s="0" t="s">
        <v>134</v>
      </c>
      <c r="V3040" s="0" t="s">
        <v>134</v>
      </c>
      <c r="W3040" s="0" t="s">
        <v>134</v>
      </c>
      <c r="X3040" s="0" t="s">
        <v>134</v>
      </c>
      <c r="Y3040" s="0" t="s">
        <v>134</v>
      </c>
      <c r="Z3040" s="0" t="s">
        <v>134</v>
      </c>
      <c r="AA3040" s="0" t="s">
        <v>134</v>
      </c>
      <c r="AB3040" s="0" t="s">
        <v>134</v>
      </c>
      <c r="AC3040" s="0" t="s">
        <v>134</v>
      </c>
      <c r="AD3040" s="0" t="s">
        <v>134</v>
      </c>
      <c r="AE3040" s="0" t="s">
        <v>134</v>
      </c>
      <c r="AF3040" s="0" t="s">
        <v>134</v>
      </c>
      <c r="AG3040" s="0" t="s">
        <v>134</v>
      </c>
      <c r="AH3040" s="0" t="s">
        <v>134</v>
      </c>
      <c r="AI3040" s="0" t="s">
        <v>134</v>
      </c>
      <c r="AJ3040" s="0" t="s">
        <v>134</v>
      </c>
      <c r="AK3040" s="0" t="s">
        <v>134</v>
      </c>
      <c r="AL3040" s="0" t="s">
        <v>134</v>
      </c>
      <c r="AM3040" s="0" t="s">
        <v>134</v>
      </c>
      <c r="AN3040" s="0" t="s">
        <v>134</v>
      </c>
      <c r="AO3040" s="0" t="s">
        <v>134</v>
      </c>
      <c r="AP3040" s="0" t="s">
        <v>134</v>
      </c>
      <c r="AQ3040" s="0" t="s">
        <v>134</v>
      </c>
      <c r="AR3040" s="0" t="s">
        <v>134</v>
      </c>
      <c r="AS3040" s="0" t="s">
        <v>134</v>
      </c>
      <c r="AT3040" s="0" t="s">
        <v>134</v>
      </c>
      <c r="AU3040" s="0" t="s">
        <v>134</v>
      </c>
      <c r="AV3040" s="0" t="s">
        <v>134</v>
      </c>
      <c r="AW3040" s="0" t="s">
        <v>134</v>
      </c>
      <c r="AX3040" s="0" t="s">
        <v>134</v>
      </c>
      <c r="AY3040" s="0" t="s">
        <v>134</v>
      </c>
      <c r="AZ3040" s="0" t="s">
        <v>134</v>
      </c>
      <c r="BA3040" s="0" t="s">
        <v>134</v>
      </c>
      <c r="BB3040" s="0" t="s">
        <v>134</v>
      </c>
      <c r="BC3040" s="0" t="s">
        <v>134</v>
      </c>
      <c r="BD3040" s="0" t="s">
        <v>134</v>
      </c>
      <c r="BE3040" s="0" t="s">
        <v>134</v>
      </c>
      <c r="BF3040" s="0" t="s">
        <v>134</v>
      </c>
      <c r="BG3040" s="0" t="s">
        <v>134</v>
      </c>
      <c r="BH3040" s="0" t="s">
        <v>134</v>
      </c>
      <c r="BI3040" s="0" t="s">
        <v>134</v>
      </c>
      <c r="BJ3040" s="0" t="s">
        <v>134</v>
      </c>
      <c r="BK3040" s="0" t="s">
        <v>134</v>
      </c>
      <c r="BL3040" s="0" t="s">
        <v>134</v>
      </c>
      <c r="BM3040" s="0" t="s">
        <v>134</v>
      </c>
      <c r="BN3040" s="0" t="s">
        <v>134</v>
      </c>
      <c r="BO3040" s="0" t="s">
        <v>134</v>
      </c>
      <c r="BP3040" s="0" t="s">
        <v>134</v>
      </c>
      <c r="BQ3040" s="0" t="s">
        <v>134</v>
      </c>
      <c r="BR3040" s="0" t="s">
        <v>134</v>
      </c>
      <c r="BS3040" s="0" t="s">
        <v>134</v>
      </c>
      <c r="BT3040" s="0" t="s">
        <v>134</v>
      </c>
      <c r="BU3040" s="0" t="s">
        <v>134</v>
      </c>
      <c r="BV3040" s="0" t="s">
        <v>134</v>
      </c>
      <c r="BW3040" s="0" t="s">
        <v>134</v>
      </c>
      <c r="BX3040" s="0" t="s">
        <v>134</v>
      </c>
      <c r="BZ3040" s="0" t="s">
        <v>134</v>
      </c>
      <c r="CA3040" s="0" t="s">
        <v>134</v>
      </c>
      <c r="CB3040" s="0" t="s">
        <v>134</v>
      </c>
      <c r="CC3040" s="0" t="s">
        <v>134</v>
      </c>
      <c r="CD3040" s="0" t="s">
        <v>134</v>
      </c>
      <c r="CE3040" s="0" t="s">
        <v>134</v>
      </c>
    </row>
    <row r="3041" customFormat="false" ht="12.75" hidden="false" customHeight="false" outlineLevel="0" collapsed="false">
      <c r="E3041" s="9" t="s">
        <v>134</v>
      </c>
      <c r="F3041" s="9" t="s">
        <v>134</v>
      </c>
      <c r="G3041" s="9" t="s">
        <v>134</v>
      </c>
      <c r="Q3041" s="0" t="s">
        <v>134</v>
      </c>
      <c r="R3041" s="0" t="s">
        <v>134</v>
      </c>
      <c r="S3041" s="0" t="s">
        <v>134</v>
      </c>
      <c r="T3041" s="0" t="s">
        <v>134</v>
      </c>
      <c r="U3041" s="0" t="s">
        <v>134</v>
      </c>
      <c r="V3041" s="0" t="s">
        <v>134</v>
      </c>
      <c r="W3041" s="0" t="s">
        <v>134</v>
      </c>
      <c r="X3041" s="0" t="s">
        <v>134</v>
      </c>
      <c r="Y3041" s="0" t="s">
        <v>134</v>
      </c>
      <c r="Z3041" s="0" t="s">
        <v>134</v>
      </c>
      <c r="AA3041" s="0" t="s">
        <v>134</v>
      </c>
      <c r="AB3041" s="0" t="s">
        <v>134</v>
      </c>
      <c r="AC3041" s="0" t="s">
        <v>134</v>
      </c>
      <c r="AD3041" s="0" t="s">
        <v>134</v>
      </c>
      <c r="AE3041" s="0" t="s">
        <v>134</v>
      </c>
      <c r="AF3041" s="0" t="s">
        <v>134</v>
      </c>
      <c r="AG3041" s="0" t="s">
        <v>134</v>
      </c>
      <c r="AH3041" s="0" t="s">
        <v>134</v>
      </c>
      <c r="AI3041" s="0" t="s">
        <v>134</v>
      </c>
      <c r="AJ3041" s="0" t="s">
        <v>134</v>
      </c>
      <c r="AK3041" s="0" t="s">
        <v>134</v>
      </c>
      <c r="AL3041" s="0" t="s">
        <v>134</v>
      </c>
      <c r="AM3041" s="0" t="s">
        <v>134</v>
      </c>
      <c r="AN3041" s="0" t="s">
        <v>134</v>
      </c>
      <c r="AO3041" s="0" t="s">
        <v>134</v>
      </c>
      <c r="AP3041" s="0" t="s">
        <v>134</v>
      </c>
      <c r="AQ3041" s="0" t="s">
        <v>134</v>
      </c>
      <c r="AR3041" s="0" t="s">
        <v>134</v>
      </c>
      <c r="AS3041" s="0" t="s">
        <v>134</v>
      </c>
      <c r="AT3041" s="0" t="s">
        <v>134</v>
      </c>
      <c r="AU3041" s="0" t="s">
        <v>134</v>
      </c>
      <c r="AV3041" s="0" t="s">
        <v>134</v>
      </c>
      <c r="AW3041" s="0" t="s">
        <v>134</v>
      </c>
      <c r="AX3041" s="0" t="s">
        <v>134</v>
      </c>
      <c r="AY3041" s="0" t="s">
        <v>134</v>
      </c>
      <c r="AZ3041" s="0" t="s">
        <v>134</v>
      </c>
      <c r="BA3041" s="0" t="s">
        <v>134</v>
      </c>
      <c r="BB3041" s="0" t="s">
        <v>134</v>
      </c>
      <c r="BC3041" s="0" t="s">
        <v>134</v>
      </c>
      <c r="BD3041" s="0" t="s">
        <v>134</v>
      </c>
      <c r="BE3041" s="0" t="s">
        <v>134</v>
      </c>
      <c r="BF3041" s="0" t="s">
        <v>134</v>
      </c>
      <c r="BG3041" s="0" t="s">
        <v>134</v>
      </c>
      <c r="BH3041" s="0" t="s">
        <v>134</v>
      </c>
      <c r="BI3041" s="0" t="s">
        <v>134</v>
      </c>
      <c r="BJ3041" s="0" t="s">
        <v>134</v>
      </c>
      <c r="BK3041" s="0" t="s">
        <v>134</v>
      </c>
      <c r="BL3041" s="0" t="s">
        <v>134</v>
      </c>
      <c r="BM3041" s="0" t="s">
        <v>134</v>
      </c>
      <c r="BN3041" s="0" t="s">
        <v>134</v>
      </c>
      <c r="BO3041" s="0" t="s">
        <v>134</v>
      </c>
      <c r="BP3041" s="0" t="s">
        <v>134</v>
      </c>
      <c r="BQ3041" s="0" t="s">
        <v>134</v>
      </c>
      <c r="BR3041" s="0" t="s">
        <v>134</v>
      </c>
      <c r="BS3041" s="0" t="s">
        <v>134</v>
      </c>
      <c r="BT3041" s="0" t="s">
        <v>134</v>
      </c>
      <c r="BU3041" s="0" t="s">
        <v>134</v>
      </c>
      <c r="BV3041" s="0" t="s">
        <v>134</v>
      </c>
      <c r="BW3041" s="0" t="s">
        <v>134</v>
      </c>
      <c r="BX3041" s="0" t="s">
        <v>134</v>
      </c>
      <c r="BZ3041" s="0" t="s">
        <v>134</v>
      </c>
      <c r="CA3041" s="0" t="s">
        <v>134</v>
      </c>
      <c r="CB3041" s="0" t="s">
        <v>134</v>
      </c>
      <c r="CC3041" s="0" t="s">
        <v>134</v>
      </c>
      <c r="CD3041" s="0" t="s">
        <v>134</v>
      </c>
      <c r="CE3041" s="0" t="s">
        <v>134</v>
      </c>
    </row>
    <row r="3042" customFormat="false" ht="12.75" hidden="false" customHeight="false" outlineLevel="0" collapsed="false">
      <c r="E3042" s="9" t="s">
        <v>134</v>
      </c>
      <c r="F3042" s="9" t="s">
        <v>134</v>
      </c>
      <c r="G3042" s="9" t="s">
        <v>134</v>
      </c>
      <c r="Q3042" s="0" t="s">
        <v>134</v>
      </c>
      <c r="R3042" s="0" t="s">
        <v>134</v>
      </c>
      <c r="S3042" s="0" t="s">
        <v>134</v>
      </c>
      <c r="T3042" s="0" t="s">
        <v>134</v>
      </c>
      <c r="U3042" s="0" t="s">
        <v>134</v>
      </c>
      <c r="V3042" s="0" t="s">
        <v>134</v>
      </c>
      <c r="W3042" s="0" t="s">
        <v>134</v>
      </c>
      <c r="X3042" s="0" t="s">
        <v>134</v>
      </c>
      <c r="Y3042" s="0" t="s">
        <v>134</v>
      </c>
      <c r="Z3042" s="0" t="s">
        <v>134</v>
      </c>
      <c r="AA3042" s="0" t="s">
        <v>134</v>
      </c>
      <c r="AB3042" s="0" t="s">
        <v>134</v>
      </c>
      <c r="AC3042" s="0" t="s">
        <v>134</v>
      </c>
      <c r="AD3042" s="0" t="s">
        <v>134</v>
      </c>
      <c r="AE3042" s="0" t="s">
        <v>134</v>
      </c>
      <c r="AF3042" s="0" t="s">
        <v>134</v>
      </c>
      <c r="AG3042" s="0" t="s">
        <v>134</v>
      </c>
      <c r="AH3042" s="0" t="s">
        <v>134</v>
      </c>
      <c r="AI3042" s="0" t="s">
        <v>134</v>
      </c>
      <c r="AJ3042" s="0" t="s">
        <v>134</v>
      </c>
      <c r="AK3042" s="0" t="s">
        <v>134</v>
      </c>
      <c r="AL3042" s="0" t="s">
        <v>134</v>
      </c>
      <c r="AM3042" s="0" t="s">
        <v>134</v>
      </c>
      <c r="AN3042" s="0" t="s">
        <v>134</v>
      </c>
      <c r="AO3042" s="0" t="s">
        <v>134</v>
      </c>
      <c r="AP3042" s="0" t="s">
        <v>134</v>
      </c>
      <c r="AQ3042" s="0" t="s">
        <v>134</v>
      </c>
      <c r="AR3042" s="0" t="s">
        <v>134</v>
      </c>
      <c r="AS3042" s="0" t="s">
        <v>134</v>
      </c>
      <c r="AT3042" s="0" t="s">
        <v>134</v>
      </c>
      <c r="AU3042" s="0" t="s">
        <v>134</v>
      </c>
      <c r="AV3042" s="0" t="s">
        <v>134</v>
      </c>
      <c r="AW3042" s="0" t="s">
        <v>134</v>
      </c>
      <c r="AX3042" s="0" t="s">
        <v>134</v>
      </c>
      <c r="AY3042" s="0" t="s">
        <v>134</v>
      </c>
      <c r="AZ3042" s="0" t="s">
        <v>134</v>
      </c>
      <c r="BA3042" s="0" t="s">
        <v>134</v>
      </c>
      <c r="BB3042" s="0" t="s">
        <v>134</v>
      </c>
      <c r="BC3042" s="0" t="s">
        <v>134</v>
      </c>
      <c r="BD3042" s="0" t="s">
        <v>134</v>
      </c>
      <c r="BE3042" s="0" t="s">
        <v>134</v>
      </c>
      <c r="BF3042" s="0" t="s">
        <v>134</v>
      </c>
      <c r="BG3042" s="0" t="s">
        <v>134</v>
      </c>
      <c r="BH3042" s="0" t="s">
        <v>134</v>
      </c>
      <c r="BI3042" s="0" t="s">
        <v>134</v>
      </c>
      <c r="BJ3042" s="0" t="s">
        <v>134</v>
      </c>
      <c r="BK3042" s="0" t="s">
        <v>134</v>
      </c>
      <c r="BL3042" s="0" t="s">
        <v>134</v>
      </c>
      <c r="BM3042" s="0" t="s">
        <v>134</v>
      </c>
      <c r="BN3042" s="0" t="s">
        <v>134</v>
      </c>
      <c r="BO3042" s="0" t="s">
        <v>134</v>
      </c>
      <c r="BP3042" s="0" t="s">
        <v>134</v>
      </c>
      <c r="BQ3042" s="0" t="s">
        <v>134</v>
      </c>
      <c r="BR3042" s="0" t="s">
        <v>134</v>
      </c>
      <c r="BS3042" s="0" t="s">
        <v>134</v>
      </c>
      <c r="BT3042" s="0" t="s">
        <v>134</v>
      </c>
      <c r="BU3042" s="0" t="s">
        <v>134</v>
      </c>
      <c r="BV3042" s="0" t="s">
        <v>134</v>
      </c>
      <c r="BW3042" s="0" t="s">
        <v>134</v>
      </c>
      <c r="BX3042" s="0" t="s">
        <v>134</v>
      </c>
      <c r="BZ3042" s="0" t="s">
        <v>134</v>
      </c>
      <c r="CA3042" s="0" t="s">
        <v>134</v>
      </c>
      <c r="CB3042" s="0" t="s">
        <v>134</v>
      </c>
      <c r="CC3042" s="0" t="s">
        <v>134</v>
      </c>
      <c r="CD3042" s="0" t="s">
        <v>134</v>
      </c>
      <c r="CE3042" s="0" t="s">
        <v>134</v>
      </c>
    </row>
    <row r="3043" customFormat="false" ht="12.75" hidden="false" customHeight="false" outlineLevel="0" collapsed="false">
      <c r="E3043" s="9" t="s">
        <v>134</v>
      </c>
      <c r="F3043" s="9" t="s">
        <v>134</v>
      </c>
      <c r="G3043" s="9" t="s">
        <v>134</v>
      </c>
      <c r="Q3043" s="0" t="s">
        <v>134</v>
      </c>
      <c r="R3043" s="0" t="s">
        <v>134</v>
      </c>
      <c r="S3043" s="0" t="s">
        <v>134</v>
      </c>
      <c r="T3043" s="0" t="s">
        <v>134</v>
      </c>
      <c r="U3043" s="0" t="s">
        <v>134</v>
      </c>
      <c r="V3043" s="0" t="s">
        <v>134</v>
      </c>
      <c r="W3043" s="0" t="s">
        <v>134</v>
      </c>
      <c r="X3043" s="0" t="s">
        <v>134</v>
      </c>
      <c r="Y3043" s="0" t="s">
        <v>134</v>
      </c>
      <c r="Z3043" s="0" t="s">
        <v>134</v>
      </c>
      <c r="AA3043" s="0" t="s">
        <v>134</v>
      </c>
      <c r="AB3043" s="0" t="s">
        <v>134</v>
      </c>
      <c r="AC3043" s="0" t="s">
        <v>134</v>
      </c>
      <c r="AD3043" s="0" t="s">
        <v>134</v>
      </c>
      <c r="AE3043" s="0" t="s">
        <v>134</v>
      </c>
      <c r="AF3043" s="0" t="s">
        <v>134</v>
      </c>
      <c r="AG3043" s="0" t="s">
        <v>134</v>
      </c>
      <c r="AH3043" s="0" t="s">
        <v>134</v>
      </c>
      <c r="AI3043" s="0" t="s">
        <v>134</v>
      </c>
      <c r="AJ3043" s="0" t="s">
        <v>134</v>
      </c>
      <c r="AK3043" s="0" t="s">
        <v>134</v>
      </c>
      <c r="AL3043" s="0" t="s">
        <v>134</v>
      </c>
      <c r="AM3043" s="0" t="s">
        <v>134</v>
      </c>
      <c r="AN3043" s="0" t="s">
        <v>134</v>
      </c>
      <c r="AO3043" s="0" t="s">
        <v>134</v>
      </c>
      <c r="AP3043" s="0" t="s">
        <v>134</v>
      </c>
      <c r="AQ3043" s="0" t="s">
        <v>134</v>
      </c>
      <c r="AR3043" s="0" t="s">
        <v>134</v>
      </c>
      <c r="AS3043" s="0" t="s">
        <v>134</v>
      </c>
      <c r="AT3043" s="0" t="s">
        <v>134</v>
      </c>
      <c r="AU3043" s="0" t="s">
        <v>134</v>
      </c>
      <c r="AV3043" s="0" t="s">
        <v>134</v>
      </c>
      <c r="AW3043" s="0" t="s">
        <v>134</v>
      </c>
      <c r="AX3043" s="0" t="s">
        <v>134</v>
      </c>
      <c r="AY3043" s="0" t="s">
        <v>134</v>
      </c>
      <c r="AZ3043" s="0" t="s">
        <v>134</v>
      </c>
      <c r="BA3043" s="0" t="s">
        <v>134</v>
      </c>
      <c r="BB3043" s="0" t="s">
        <v>134</v>
      </c>
      <c r="BC3043" s="0" t="s">
        <v>134</v>
      </c>
      <c r="BD3043" s="0" t="s">
        <v>134</v>
      </c>
      <c r="BE3043" s="0" t="s">
        <v>134</v>
      </c>
      <c r="BF3043" s="0" t="s">
        <v>134</v>
      </c>
      <c r="BG3043" s="0" t="s">
        <v>134</v>
      </c>
      <c r="BH3043" s="0" t="s">
        <v>134</v>
      </c>
      <c r="BI3043" s="0" t="s">
        <v>134</v>
      </c>
      <c r="BJ3043" s="0" t="s">
        <v>134</v>
      </c>
      <c r="BK3043" s="0" t="s">
        <v>134</v>
      </c>
      <c r="BL3043" s="0" t="s">
        <v>134</v>
      </c>
      <c r="BM3043" s="0" t="s">
        <v>134</v>
      </c>
      <c r="BN3043" s="0" t="s">
        <v>134</v>
      </c>
      <c r="BO3043" s="0" t="s">
        <v>134</v>
      </c>
      <c r="BP3043" s="0" t="s">
        <v>134</v>
      </c>
      <c r="BQ3043" s="0" t="s">
        <v>134</v>
      </c>
      <c r="BR3043" s="0" t="s">
        <v>134</v>
      </c>
      <c r="BS3043" s="0" t="s">
        <v>134</v>
      </c>
      <c r="BT3043" s="0" t="s">
        <v>134</v>
      </c>
      <c r="BU3043" s="0" t="s">
        <v>134</v>
      </c>
      <c r="BV3043" s="0" t="s">
        <v>134</v>
      </c>
      <c r="BW3043" s="0" t="s">
        <v>134</v>
      </c>
      <c r="BX3043" s="0" t="s">
        <v>134</v>
      </c>
      <c r="BZ3043" s="0" t="s">
        <v>134</v>
      </c>
      <c r="CA3043" s="0" t="s">
        <v>134</v>
      </c>
      <c r="CB3043" s="0" t="s">
        <v>134</v>
      </c>
      <c r="CC3043" s="0" t="s">
        <v>134</v>
      </c>
      <c r="CD3043" s="0" t="s">
        <v>134</v>
      </c>
      <c r="CE3043" s="0" t="s">
        <v>134</v>
      </c>
    </row>
    <row r="3044" customFormat="false" ht="12.75" hidden="false" customHeight="false" outlineLevel="0" collapsed="false">
      <c r="E3044" s="9" t="s">
        <v>134</v>
      </c>
      <c r="F3044" s="9" t="s">
        <v>134</v>
      </c>
      <c r="G3044" s="9" t="s">
        <v>134</v>
      </c>
      <c r="Q3044" s="0" t="s">
        <v>134</v>
      </c>
      <c r="R3044" s="0" t="s">
        <v>134</v>
      </c>
      <c r="S3044" s="0" t="s">
        <v>134</v>
      </c>
      <c r="T3044" s="0" t="s">
        <v>134</v>
      </c>
      <c r="U3044" s="0" t="s">
        <v>134</v>
      </c>
      <c r="V3044" s="0" t="s">
        <v>134</v>
      </c>
      <c r="W3044" s="0" t="s">
        <v>134</v>
      </c>
      <c r="X3044" s="0" t="s">
        <v>134</v>
      </c>
      <c r="Y3044" s="0" t="s">
        <v>134</v>
      </c>
      <c r="Z3044" s="0" t="s">
        <v>134</v>
      </c>
      <c r="AA3044" s="0" t="s">
        <v>134</v>
      </c>
      <c r="AB3044" s="0" t="s">
        <v>134</v>
      </c>
      <c r="AC3044" s="0" t="s">
        <v>134</v>
      </c>
      <c r="AD3044" s="0" t="s">
        <v>134</v>
      </c>
      <c r="AE3044" s="0" t="s">
        <v>134</v>
      </c>
      <c r="AF3044" s="0" t="s">
        <v>134</v>
      </c>
      <c r="AG3044" s="0" t="s">
        <v>134</v>
      </c>
      <c r="AH3044" s="0" t="s">
        <v>134</v>
      </c>
      <c r="AI3044" s="0" t="s">
        <v>134</v>
      </c>
      <c r="AJ3044" s="0" t="s">
        <v>134</v>
      </c>
      <c r="AK3044" s="0" t="s">
        <v>134</v>
      </c>
      <c r="AL3044" s="0" t="s">
        <v>134</v>
      </c>
      <c r="AM3044" s="0" t="s">
        <v>134</v>
      </c>
      <c r="AN3044" s="0" t="s">
        <v>134</v>
      </c>
      <c r="AO3044" s="0" t="s">
        <v>134</v>
      </c>
      <c r="AP3044" s="0" t="s">
        <v>134</v>
      </c>
      <c r="AQ3044" s="0" t="s">
        <v>134</v>
      </c>
      <c r="AR3044" s="0" t="s">
        <v>134</v>
      </c>
      <c r="AS3044" s="0" t="s">
        <v>134</v>
      </c>
      <c r="AT3044" s="0" t="s">
        <v>134</v>
      </c>
      <c r="AU3044" s="0" t="s">
        <v>134</v>
      </c>
      <c r="AV3044" s="0" t="s">
        <v>134</v>
      </c>
      <c r="AW3044" s="0" t="s">
        <v>134</v>
      </c>
      <c r="AX3044" s="0" t="s">
        <v>134</v>
      </c>
      <c r="AY3044" s="0" t="s">
        <v>134</v>
      </c>
      <c r="AZ3044" s="0" t="s">
        <v>134</v>
      </c>
      <c r="BA3044" s="0" t="s">
        <v>134</v>
      </c>
      <c r="BB3044" s="0" t="s">
        <v>134</v>
      </c>
      <c r="BC3044" s="0" t="s">
        <v>134</v>
      </c>
      <c r="BD3044" s="0" t="s">
        <v>134</v>
      </c>
      <c r="BE3044" s="0" t="s">
        <v>134</v>
      </c>
      <c r="BF3044" s="0" t="s">
        <v>134</v>
      </c>
      <c r="BG3044" s="0" t="s">
        <v>134</v>
      </c>
      <c r="BH3044" s="0" t="s">
        <v>134</v>
      </c>
      <c r="BI3044" s="0" t="s">
        <v>134</v>
      </c>
      <c r="BJ3044" s="0" t="s">
        <v>134</v>
      </c>
      <c r="BK3044" s="0" t="s">
        <v>134</v>
      </c>
      <c r="BL3044" s="0" t="s">
        <v>134</v>
      </c>
      <c r="BM3044" s="0" t="s">
        <v>134</v>
      </c>
      <c r="BN3044" s="0" t="s">
        <v>134</v>
      </c>
      <c r="BO3044" s="0" t="s">
        <v>134</v>
      </c>
      <c r="BP3044" s="0" t="s">
        <v>134</v>
      </c>
      <c r="BQ3044" s="0" t="s">
        <v>134</v>
      </c>
      <c r="BR3044" s="0" t="s">
        <v>134</v>
      </c>
      <c r="BS3044" s="0" t="s">
        <v>134</v>
      </c>
      <c r="BT3044" s="0" t="s">
        <v>134</v>
      </c>
      <c r="BU3044" s="0" t="s">
        <v>134</v>
      </c>
      <c r="BV3044" s="0" t="s">
        <v>134</v>
      </c>
      <c r="BW3044" s="0" t="s">
        <v>134</v>
      </c>
      <c r="BX3044" s="0" t="s">
        <v>134</v>
      </c>
      <c r="BZ3044" s="0" t="s">
        <v>134</v>
      </c>
      <c r="CA3044" s="0" t="s">
        <v>134</v>
      </c>
      <c r="CB3044" s="0" t="s">
        <v>134</v>
      </c>
      <c r="CC3044" s="0" t="s">
        <v>134</v>
      </c>
      <c r="CD3044" s="0" t="s">
        <v>134</v>
      </c>
      <c r="CE3044" s="0" t="s">
        <v>134</v>
      </c>
    </row>
    <row r="3045" customFormat="false" ht="12.75" hidden="false" customHeight="false" outlineLevel="0" collapsed="false">
      <c r="E3045" s="9" t="s">
        <v>134</v>
      </c>
      <c r="F3045" s="9" t="s">
        <v>134</v>
      </c>
      <c r="G3045" s="9" t="s">
        <v>134</v>
      </c>
      <c r="Q3045" s="0" t="s">
        <v>134</v>
      </c>
      <c r="R3045" s="0" t="s">
        <v>134</v>
      </c>
      <c r="S3045" s="0" t="s">
        <v>134</v>
      </c>
      <c r="T3045" s="0" t="s">
        <v>134</v>
      </c>
      <c r="U3045" s="0" t="s">
        <v>134</v>
      </c>
      <c r="V3045" s="0" t="s">
        <v>134</v>
      </c>
      <c r="W3045" s="0" t="s">
        <v>134</v>
      </c>
      <c r="X3045" s="0" t="s">
        <v>134</v>
      </c>
      <c r="Y3045" s="0" t="s">
        <v>134</v>
      </c>
      <c r="Z3045" s="0" t="s">
        <v>134</v>
      </c>
      <c r="AA3045" s="0" t="s">
        <v>134</v>
      </c>
      <c r="AB3045" s="0" t="s">
        <v>134</v>
      </c>
      <c r="AC3045" s="0" t="s">
        <v>134</v>
      </c>
      <c r="AD3045" s="0" t="s">
        <v>134</v>
      </c>
      <c r="AE3045" s="0" t="s">
        <v>134</v>
      </c>
      <c r="AF3045" s="0" t="s">
        <v>134</v>
      </c>
      <c r="AG3045" s="0" t="s">
        <v>134</v>
      </c>
      <c r="AH3045" s="0" t="s">
        <v>134</v>
      </c>
      <c r="AI3045" s="0" t="s">
        <v>134</v>
      </c>
      <c r="AJ3045" s="0" t="s">
        <v>134</v>
      </c>
      <c r="AK3045" s="0" t="s">
        <v>134</v>
      </c>
      <c r="AL3045" s="0" t="s">
        <v>134</v>
      </c>
      <c r="AM3045" s="0" t="s">
        <v>134</v>
      </c>
      <c r="AN3045" s="0" t="s">
        <v>134</v>
      </c>
      <c r="AO3045" s="0" t="s">
        <v>134</v>
      </c>
      <c r="AP3045" s="0" t="s">
        <v>134</v>
      </c>
      <c r="AQ3045" s="0" t="s">
        <v>134</v>
      </c>
      <c r="AR3045" s="0" t="s">
        <v>134</v>
      </c>
      <c r="AS3045" s="0" t="s">
        <v>134</v>
      </c>
      <c r="AT3045" s="0" t="s">
        <v>134</v>
      </c>
      <c r="AU3045" s="0" t="s">
        <v>134</v>
      </c>
      <c r="AV3045" s="0" t="s">
        <v>134</v>
      </c>
      <c r="AW3045" s="0" t="s">
        <v>134</v>
      </c>
      <c r="AX3045" s="0" t="s">
        <v>134</v>
      </c>
      <c r="AY3045" s="0" t="s">
        <v>134</v>
      </c>
      <c r="AZ3045" s="0" t="s">
        <v>134</v>
      </c>
      <c r="BA3045" s="0" t="s">
        <v>134</v>
      </c>
      <c r="BB3045" s="0" t="s">
        <v>134</v>
      </c>
      <c r="BC3045" s="0" t="s">
        <v>134</v>
      </c>
      <c r="BD3045" s="0" t="s">
        <v>134</v>
      </c>
      <c r="BE3045" s="0" t="s">
        <v>134</v>
      </c>
      <c r="BF3045" s="0" t="s">
        <v>134</v>
      </c>
      <c r="BG3045" s="0" t="s">
        <v>134</v>
      </c>
      <c r="BH3045" s="0" t="s">
        <v>134</v>
      </c>
      <c r="BI3045" s="0" t="s">
        <v>134</v>
      </c>
      <c r="BJ3045" s="0" t="s">
        <v>134</v>
      </c>
      <c r="BK3045" s="0" t="s">
        <v>134</v>
      </c>
      <c r="BL3045" s="0" t="s">
        <v>134</v>
      </c>
      <c r="BM3045" s="0" t="s">
        <v>134</v>
      </c>
      <c r="BN3045" s="0" t="s">
        <v>134</v>
      </c>
      <c r="BO3045" s="0" t="s">
        <v>134</v>
      </c>
      <c r="BP3045" s="0" t="s">
        <v>134</v>
      </c>
      <c r="BQ3045" s="0" t="s">
        <v>134</v>
      </c>
      <c r="BR3045" s="0" t="s">
        <v>134</v>
      </c>
      <c r="BS3045" s="0" t="s">
        <v>134</v>
      </c>
      <c r="BT3045" s="0" t="s">
        <v>134</v>
      </c>
      <c r="BU3045" s="0" t="s">
        <v>134</v>
      </c>
      <c r="BV3045" s="0" t="s">
        <v>134</v>
      </c>
      <c r="BW3045" s="0" t="s">
        <v>134</v>
      </c>
      <c r="BX3045" s="0" t="s">
        <v>134</v>
      </c>
      <c r="BZ3045" s="0" t="s">
        <v>134</v>
      </c>
      <c r="CA3045" s="0" t="s">
        <v>134</v>
      </c>
      <c r="CB3045" s="0" t="s">
        <v>134</v>
      </c>
      <c r="CC3045" s="0" t="s">
        <v>134</v>
      </c>
      <c r="CD3045" s="0" t="s">
        <v>134</v>
      </c>
      <c r="CE3045" s="0" t="s">
        <v>134</v>
      </c>
    </row>
    <row r="3046" customFormat="false" ht="12.75" hidden="false" customHeight="false" outlineLevel="0" collapsed="false">
      <c r="E3046" s="9" t="s">
        <v>134</v>
      </c>
      <c r="F3046" s="9" t="s">
        <v>134</v>
      </c>
      <c r="G3046" s="9" t="s">
        <v>134</v>
      </c>
      <c r="Q3046" s="0" t="s">
        <v>134</v>
      </c>
      <c r="R3046" s="0" t="s">
        <v>134</v>
      </c>
      <c r="S3046" s="0" t="s">
        <v>134</v>
      </c>
      <c r="T3046" s="0" t="s">
        <v>134</v>
      </c>
      <c r="U3046" s="0" t="s">
        <v>134</v>
      </c>
      <c r="V3046" s="0" t="s">
        <v>134</v>
      </c>
      <c r="W3046" s="0" t="s">
        <v>134</v>
      </c>
      <c r="X3046" s="0" t="s">
        <v>134</v>
      </c>
      <c r="Y3046" s="0" t="s">
        <v>134</v>
      </c>
      <c r="Z3046" s="0" t="s">
        <v>134</v>
      </c>
      <c r="AA3046" s="0" t="s">
        <v>134</v>
      </c>
      <c r="AB3046" s="0" t="s">
        <v>134</v>
      </c>
      <c r="AC3046" s="0" t="s">
        <v>134</v>
      </c>
      <c r="AD3046" s="0" t="s">
        <v>134</v>
      </c>
      <c r="AE3046" s="0" t="s">
        <v>134</v>
      </c>
      <c r="AF3046" s="0" t="s">
        <v>134</v>
      </c>
      <c r="AG3046" s="0" t="s">
        <v>134</v>
      </c>
      <c r="AH3046" s="0" t="s">
        <v>134</v>
      </c>
      <c r="AI3046" s="0" t="s">
        <v>134</v>
      </c>
      <c r="AJ3046" s="0" t="s">
        <v>134</v>
      </c>
      <c r="AK3046" s="0" t="s">
        <v>134</v>
      </c>
      <c r="AL3046" s="0" t="s">
        <v>134</v>
      </c>
      <c r="AM3046" s="0" t="s">
        <v>134</v>
      </c>
      <c r="AN3046" s="0" t="s">
        <v>134</v>
      </c>
      <c r="AO3046" s="0" t="s">
        <v>134</v>
      </c>
      <c r="AP3046" s="0" t="s">
        <v>134</v>
      </c>
      <c r="AQ3046" s="0" t="s">
        <v>134</v>
      </c>
      <c r="AR3046" s="0" t="s">
        <v>134</v>
      </c>
      <c r="AS3046" s="0" t="s">
        <v>134</v>
      </c>
      <c r="AT3046" s="0" t="s">
        <v>134</v>
      </c>
      <c r="AU3046" s="0" t="s">
        <v>134</v>
      </c>
      <c r="AV3046" s="0" t="s">
        <v>134</v>
      </c>
      <c r="AW3046" s="0" t="s">
        <v>134</v>
      </c>
      <c r="AX3046" s="0" t="s">
        <v>134</v>
      </c>
      <c r="AY3046" s="0" t="s">
        <v>134</v>
      </c>
      <c r="AZ3046" s="0" t="s">
        <v>134</v>
      </c>
      <c r="BA3046" s="0" t="s">
        <v>134</v>
      </c>
      <c r="BB3046" s="0" t="s">
        <v>134</v>
      </c>
      <c r="BC3046" s="0" t="s">
        <v>134</v>
      </c>
      <c r="BD3046" s="0" t="s">
        <v>134</v>
      </c>
      <c r="BE3046" s="0" t="s">
        <v>134</v>
      </c>
      <c r="BF3046" s="0" t="s">
        <v>134</v>
      </c>
      <c r="BG3046" s="0" t="s">
        <v>134</v>
      </c>
      <c r="BH3046" s="0" t="s">
        <v>134</v>
      </c>
      <c r="BI3046" s="0" t="s">
        <v>134</v>
      </c>
      <c r="BJ3046" s="0" t="s">
        <v>134</v>
      </c>
      <c r="BK3046" s="0" t="s">
        <v>134</v>
      </c>
      <c r="BL3046" s="0" t="s">
        <v>134</v>
      </c>
      <c r="BM3046" s="0" t="s">
        <v>134</v>
      </c>
      <c r="BN3046" s="0" t="s">
        <v>134</v>
      </c>
      <c r="BO3046" s="0" t="s">
        <v>134</v>
      </c>
      <c r="BP3046" s="0" t="s">
        <v>134</v>
      </c>
      <c r="BQ3046" s="0" t="s">
        <v>134</v>
      </c>
      <c r="BR3046" s="0" t="s">
        <v>134</v>
      </c>
      <c r="BS3046" s="0" t="s">
        <v>134</v>
      </c>
      <c r="BT3046" s="0" t="s">
        <v>134</v>
      </c>
      <c r="BU3046" s="0" t="s">
        <v>134</v>
      </c>
      <c r="BV3046" s="0" t="s">
        <v>134</v>
      </c>
      <c r="BW3046" s="0" t="s">
        <v>134</v>
      </c>
      <c r="BX3046" s="0" t="s">
        <v>134</v>
      </c>
      <c r="BZ3046" s="0" t="s">
        <v>134</v>
      </c>
      <c r="CA3046" s="0" t="s">
        <v>134</v>
      </c>
      <c r="CB3046" s="0" t="s">
        <v>134</v>
      </c>
      <c r="CC3046" s="0" t="s">
        <v>134</v>
      </c>
      <c r="CD3046" s="0" t="s">
        <v>134</v>
      </c>
      <c r="CE3046" s="0" t="s">
        <v>134</v>
      </c>
    </row>
    <row r="3047" customFormat="false" ht="12.75" hidden="false" customHeight="false" outlineLevel="0" collapsed="false">
      <c r="E3047" s="9" t="s">
        <v>134</v>
      </c>
      <c r="F3047" s="9" t="s">
        <v>134</v>
      </c>
      <c r="G3047" s="9" t="s">
        <v>134</v>
      </c>
      <c r="Q3047" s="0" t="s">
        <v>134</v>
      </c>
      <c r="R3047" s="0" t="s">
        <v>134</v>
      </c>
      <c r="S3047" s="0" t="s">
        <v>134</v>
      </c>
      <c r="T3047" s="0" t="s">
        <v>134</v>
      </c>
      <c r="U3047" s="0" t="s">
        <v>134</v>
      </c>
      <c r="V3047" s="0" t="s">
        <v>134</v>
      </c>
      <c r="W3047" s="0" t="s">
        <v>134</v>
      </c>
      <c r="X3047" s="0" t="s">
        <v>134</v>
      </c>
      <c r="Y3047" s="0" t="s">
        <v>134</v>
      </c>
      <c r="Z3047" s="0" t="s">
        <v>134</v>
      </c>
      <c r="AA3047" s="0" t="s">
        <v>134</v>
      </c>
      <c r="AB3047" s="0" t="s">
        <v>134</v>
      </c>
      <c r="AC3047" s="0" t="s">
        <v>134</v>
      </c>
      <c r="AD3047" s="0" t="s">
        <v>134</v>
      </c>
      <c r="AE3047" s="0" t="s">
        <v>134</v>
      </c>
      <c r="AF3047" s="0" t="s">
        <v>134</v>
      </c>
      <c r="AG3047" s="0" t="s">
        <v>134</v>
      </c>
      <c r="AH3047" s="0" t="s">
        <v>134</v>
      </c>
      <c r="AI3047" s="0" t="s">
        <v>134</v>
      </c>
      <c r="AJ3047" s="0" t="s">
        <v>134</v>
      </c>
      <c r="AK3047" s="0" t="s">
        <v>134</v>
      </c>
      <c r="AL3047" s="0" t="s">
        <v>134</v>
      </c>
      <c r="AM3047" s="0" t="s">
        <v>134</v>
      </c>
      <c r="AN3047" s="0" t="s">
        <v>134</v>
      </c>
      <c r="AO3047" s="0" t="s">
        <v>134</v>
      </c>
      <c r="AP3047" s="0" t="s">
        <v>134</v>
      </c>
      <c r="AQ3047" s="0" t="s">
        <v>134</v>
      </c>
      <c r="AR3047" s="0" t="s">
        <v>134</v>
      </c>
      <c r="AS3047" s="0" t="s">
        <v>134</v>
      </c>
      <c r="AT3047" s="0" t="s">
        <v>134</v>
      </c>
      <c r="AU3047" s="0" t="s">
        <v>134</v>
      </c>
      <c r="AV3047" s="0" t="s">
        <v>134</v>
      </c>
      <c r="AW3047" s="0" t="s">
        <v>134</v>
      </c>
      <c r="AX3047" s="0" t="s">
        <v>134</v>
      </c>
      <c r="AY3047" s="0" t="s">
        <v>134</v>
      </c>
      <c r="AZ3047" s="0" t="s">
        <v>134</v>
      </c>
      <c r="BA3047" s="0" t="s">
        <v>134</v>
      </c>
      <c r="BB3047" s="0" t="s">
        <v>134</v>
      </c>
      <c r="BC3047" s="0" t="s">
        <v>134</v>
      </c>
      <c r="BD3047" s="0" t="s">
        <v>134</v>
      </c>
      <c r="BE3047" s="0" t="s">
        <v>134</v>
      </c>
      <c r="BF3047" s="0" t="s">
        <v>134</v>
      </c>
      <c r="BG3047" s="0" t="s">
        <v>134</v>
      </c>
      <c r="BH3047" s="0" t="s">
        <v>134</v>
      </c>
      <c r="BI3047" s="0" t="s">
        <v>134</v>
      </c>
      <c r="BJ3047" s="0" t="s">
        <v>134</v>
      </c>
      <c r="BK3047" s="0" t="s">
        <v>134</v>
      </c>
      <c r="BL3047" s="0" t="s">
        <v>134</v>
      </c>
      <c r="BM3047" s="0" t="s">
        <v>134</v>
      </c>
      <c r="BN3047" s="0" t="s">
        <v>134</v>
      </c>
      <c r="BO3047" s="0" t="s">
        <v>134</v>
      </c>
      <c r="BP3047" s="0" t="s">
        <v>134</v>
      </c>
      <c r="BQ3047" s="0" t="s">
        <v>134</v>
      </c>
      <c r="BR3047" s="0" t="s">
        <v>134</v>
      </c>
      <c r="BS3047" s="0" t="s">
        <v>134</v>
      </c>
      <c r="BT3047" s="0" t="s">
        <v>134</v>
      </c>
      <c r="BU3047" s="0" t="s">
        <v>134</v>
      </c>
      <c r="BV3047" s="0" t="s">
        <v>134</v>
      </c>
      <c r="BW3047" s="0" t="s">
        <v>134</v>
      </c>
      <c r="BX3047" s="0" t="s">
        <v>134</v>
      </c>
      <c r="BZ3047" s="0" t="s">
        <v>134</v>
      </c>
      <c r="CA3047" s="0" t="s">
        <v>134</v>
      </c>
      <c r="CB3047" s="0" t="s">
        <v>134</v>
      </c>
      <c r="CC3047" s="0" t="s">
        <v>134</v>
      </c>
      <c r="CD3047" s="0" t="s">
        <v>134</v>
      </c>
      <c r="CE3047" s="0" t="s">
        <v>134</v>
      </c>
    </row>
    <row r="3048" customFormat="false" ht="12.75" hidden="false" customHeight="false" outlineLevel="0" collapsed="false">
      <c r="E3048" s="9" t="s">
        <v>134</v>
      </c>
      <c r="F3048" s="9" t="s">
        <v>134</v>
      </c>
      <c r="G3048" s="9" t="s">
        <v>134</v>
      </c>
      <c r="Q3048" s="0" t="s">
        <v>134</v>
      </c>
      <c r="R3048" s="0" t="s">
        <v>134</v>
      </c>
      <c r="S3048" s="0" t="s">
        <v>134</v>
      </c>
      <c r="T3048" s="0" t="s">
        <v>134</v>
      </c>
      <c r="U3048" s="0" t="s">
        <v>134</v>
      </c>
      <c r="V3048" s="0" t="s">
        <v>134</v>
      </c>
      <c r="W3048" s="0" t="s">
        <v>134</v>
      </c>
      <c r="X3048" s="0" t="s">
        <v>134</v>
      </c>
      <c r="Y3048" s="0" t="s">
        <v>134</v>
      </c>
      <c r="Z3048" s="0" t="s">
        <v>134</v>
      </c>
      <c r="AA3048" s="0" t="s">
        <v>134</v>
      </c>
      <c r="AB3048" s="0" t="s">
        <v>134</v>
      </c>
      <c r="AC3048" s="0" t="s">
        <v>134</v>
      </c>
      <c r="AD3048" s="0" t="s">
        <v>134</v>
      </c>
      <c r="AE3048" s="0" t="s">
        <v>134</v>
      </c>
      <c r="AF3048" s="0" t="s">
        <v>134</v>
      </c>
      <c r="AG3048" s="0" t="s">
        <v>134</v>
      </c>
      <c r="AH3048" s="0" t="s">
        <v>134</v>
      </c>
      <c r="AI3048" s="0" t="s">
        <v>134</v>
      </c>
      <c r="AJ3048" s="0" t="s">
        <v>134</v>
      </c>
      <c r="AK3048" s="0" t="s">
        <v>134</v>
      </c>
      <c r="AL3048" s="0" t="s">
        <v>134</v>
      </c>
      <c r="AM3048" s="0" t="s">
        <v>134</v>
      </c>
      <c r="AN3048" s="0" t="s">
        <v>134</v>
      </c>
      <c r="AO3048" s="0" t="s">
        <v>134</v>
      </c>
      <c r="AP3048" s="0" t="s">
        <v>134</v>
      </c>
      <c r="AQ3048" s="0" t="s">
        <v>134</v>
      </c>
      <c r="AR3048" s="0" t="s">
        <v>134</v>
      </c>
      <c r="AS3048" s="0" t="s">
        <v>134</v>
      </c>
      <c r="AT3048" s="0" t="s">
        <v>134</v>
      </c>
      <c r="AU3048" s="0" t="s">
        <v>134</v>
      </c>
      <c r="AV3048" s="0" t="s">
        <v>134</v>
      </c>
      <c r="AW3048" s="0" t="s">
        <v>134</v>
      </c>
      <c r="AX3048" s="0" t="s">
        <v>134</v>
      </c>
      <c r="AY3048" s="0" t="s">
        <v>134</v>
      </c>
      <c r="AZ3048" s="0" t="s">
        <v>134</v>
      </c>
      <c r="BA3048" s="0" t="s">
        <v>134</v>
      </c>
      <c r="BB3048" s="0" t="s">
        <v>134</v>
      </c>
      <c r="BC3048" s="0" t="s">
        <v>134</v>
      </c>
      <c r="BD3048" s="0" t="s">
        <v>134</v>
      </c>
      <c r="BE3048" s="0" t="s">
        <v>134</v>
      </c>
      <c r="BF3048" s="0" t="s">
        <v>134</v>
      </c>
      <c r="BG3048" s="0" t="s">
        <v>134</v>
      </c>
      <c r="BH3048" s="0" t="s">
        <v>134</v>
      </c>
      <c r="BI3048" s="0" t="s">
        <v>134</v>
      </c>
      <c r="BJ3048" s="0" t="s">
        <v>134</v>
      </c>
      <c r="BK3048" s="0" t="s">
        <v>134</v>
      </c>
      <c r="BL3048" s="0" t="s">
        <v>134</v>
      </c>
      <c r="BM3048" s="0" t="s">
        <v>134</v>
      </c>
      <c r="BN3048" s="0" t="s">
        <v>134</v>
      </c>
      <c r="BO3048" s="0" t="s">
        <v>134</v>
      </c>
      <c r="BP3048" s="0" t="s">
        <v>134</v>
      </c>
      <c r="BQ3048" s="0" t="s">
        <v>134</v>
      </c>
      <c r="BR3048" s="0" t="s">
        <v>134</v>
      </c>
      <c r="BS3048" s="0" t="s">
        <v>134</v>
      </c>
      <c r="BT3048" s="0" t="s">
        <v>134</v>
      </c>
      <c r="BU3048" s="0" t="s">
        <v>134</v>
      </c>
      <c r="BV3048" s="0" t="s">
        <v>134</v>
      </c>
      <c r="BW3048" s="0" t="s">
        <v>134</v>
      </c>
      <c r="BX3048" s="0" t="s">
        <v>134</v>
      </c>
      <c r="BZ3048" s="0" t="s">
        <v>134</v>
      </c>
      <c r="CA3048" s="0" t="s">
        <v>134</v>
      </c>
      <c r="CB3048" s="0" t="s">
        <v>134</v>
      </c>
      <c r="CC3048" s="0" t="s">
        <v>134</v>
      </c>
      <c r="CD3048" s="0" t="s">
        <v>134</v>
      </c>
      <c r="CE3048" s="0" t="s">
        <v>134</v>
      </c>
    </row>
    <row r="3049" customFormat="false" ht="12.75" hidden="false" customHeight="false" outlineLevel="0" collapsed="false">
      <c r="E3049" s="9" t="s">
        <v>134</v>
      </c>
      <c r="F3049" s="9" t="s">
        <v>134</v>
      </c>
      <c r="G3049" s="9" t="s">
        <v>134</v>
      </c>
      <c r="Q3049" s="0" t="s">
        <v>134</v>
      </c>
      <c r="R3049" s="0" t="s">
        <v>134</v>
      </c>
      <c r="S3049" s="0" t="s">
        <v>134</v>
      </c>
      <c r="T3049" s="0" t="s">
        <v>134</v>
      </c>
      <c r="U3049" s="0" t="s">
        <v>134</v>
      </c>
      <c r="V3049" s="0" t="s">
        <v>134</v>
      </c>
      <c r="W3049" s="0" t="s">
        <v>134</v>
      </c>
      <c r="X3049" s="0" t="s">
        <v>134</v>
      </c>
      <c r="Y3049" s="0" t="s">
        <v>134</v>
      </c>
      <c r="Z3049" s="0" t="s">
        <v>134</v>
      </c>
      <c r="AA3049" s="0" t="s">
        <v>134</v>
      </c>
      <c r="AB3049" s="0" t="s">
        <v>134</v>
      </c>
      <c r="AC3049" s="0" t="s">
        <v>134</v>
      </c>
      <c r="AD3049" s="0" t="s">
        <v>134</v>
      </c>
      <c r="AE3049" s="0" t="s">
        <v>134</v>
      </c>
      <c r="AF3049" s="0" t="s">
        <v>134</v>
      </c>
      <c r="AG3049" s="0" t="s">
        <v>134</v>
      </c>
      <c r="AH3049" s="0" t="s">
        <v>134</v>
      </c>
      <c r="AI3049" s="0" t="s">
        <v>134</v>
      </c>
      <c r="AJ3049" s="0" t="s">
        <v>134</v>
      </c>
      <c r="AK3049" s="0" t="s">
        <v>134</v>
      </c>
      <c r="AL3049" s="0" t="s">
        <v>134</v>
      </c>
      <c r="AM3049" s="0" t="s">
        <v>134</v>
      </c>
      <c r="AN3049" s="0" t="s">
        <v>134</v>
      </c>
      <c r="AO3049" s="0" t="s">
        <v>134</v>
      </c>
      <c r="AP3049" s="0" t="s">
        <v>134</v>
      </c>
      <c r="AQ3049" s="0" t="s">
        <v>134</v>
      </c>
      <c r="AR3049" s="0" t="s">
        <v>134</v>
      </c>
      <c r="AS3049" s="0" t="s">
        <v>134</v>
      </c>
      <c r="AT3049" s="0" t="s">
        <v>134</v>
      </c>
      <c r="AU3049" s="0" t="s">
        <v>134</v>
      </c>
      <c r="AV3049" s="0" t="s">
        <v>134</v>
      </c>
      <c r="AW3049" s="0" t="s">
        <v>134</v>
      </c>
      <c r="AX3049" s="0" t="s">
        <v>134</v>
      </c>
      <c r="AY3049" s="0" t="s">
        <v>134</v>
      </c>
      <c r="AZ3049" s="0" t="s">
        <v>134</v>
      </c>
      <c r="BA3049" s="0" t="s">
        <v>134</v>
      </c>
      <c r="BB3049" s="0" t="s">
        <v>134</v>
      </c>
      <c r="BC3049" s="0" t="s">
        <v>134</v>
      </c>
      <c r="BD3049" s="0" t="s">
        <v>134</v>
      </c>
      <c r="BE3049" s="0" t="s">
        <v>134</v>
      </c>
      <c r="BF3049" s="0" t="s">
        <v>134</v>
      </c>
      <c r="BG3049" s="0" t="s">
        <v>134</v>
      </c>
      <c r="BH3049" s="0" t="s">
        <v>134</v>
      </c>
      <c r="BI3049" s="0" t="s">
        <v>134</v>
      </c>
      <c r="BJ3049" s="0" t="s">
        <v>134</v>
      </c>
      <c r="BK3049" s="0" t="s">
        <v>134</v>
      </c>
      <c r="BL3049" s="0" t="s">
        <v>134</v>
      </c>
      <c r="BM3049" s="0" t="s">
        <v>134</v>
      </c>
      <c r="BN3049" s="0" t="s">
        <v>134</v>
      </c>
      <c r="BO3049" s="0" t="s">
        <v>134</v>
      </c>
      <c r="BP3049" s="0" t="s">
        <v>134</v>
      </c>
      <c r="BQ3049" s="0" t="s">
        <v>134</v>
      </c>
      <c r="BR3049" s="0" t="s">
        <v>134</v>
      </c>
      <c r="BS3049" s="0" t="s">
        <v>134</v>
      </c>
      <c r="BT3049" s="0" t="s">
        <v>134</v>
      </c>
      <c r="BU3049" s="0" t="s">
        <v>134</v>
      </c>
      <c r="BV3049" s="0" t="s">
        <v>134</v>
      </c>
      <c r="BW3049" s="0" t="s">
        <v>134</v>
      </c>
      <c r="BX3049" s="0" t="s">
        <v>134</v>
      </c>
      <c r="BZ3049" s="0" t="s">
        <v>134</v>
      </c>
      <c r="CA3049" s="0" t="s">
        <v>134</v>
      </c>
      <c r="CB3049" s="0" t="s">
        <v>134</v>
      </c>
      <c r="CC3049" s="0" t="s">
        <v>134</v>
      </c>
      <c r="CD3049" s="0" t="s">
        <v>134</v>
      </c>
      <c r="CE3049" s="0" t="s">
        <v>134</v>
      </c>
    </row>
    <row r="3050" customFormat="false" ht="12.75" hidden="false" customHeight="false" outlineLevel="0" collapsed="false">
      <c r="E3050" s="9" t="s">
        <v>134</v>
      </c>
      <c r="F3050" s="9" t="s">
        <v>134</v>
      </c>
      <c r="G3050" s="9" t="s">
        <v>134</v>
      </c>
      <c r="Q3050" s="0" t="s">
        <v>134</v>
      </c>
      <c r="R3050" s="0" t="s">
        <v>134</v>
      </c>
      <c r="S3050" s="0" t="s">
        <v>134</v>
      </c>
      <c r="T3050" s="0" t="s">
        <v>134</v>
      </c>
      <c r="U3050" s="0" t="s">
        <v>134</v>
      </c>
      <c r="V3050" s="0" t="s">
        <v>134</v>
      </c>
      <c r="W3050" s="0" t="s">
        <v>134</v>
      </c>
      <c r="X3050" s="0" t="s">
        <v>134</v>
      </c>
      <c r="Y3050" s="0" t="s">
        <v>134</v>
      </c>
      <c r="Z3050" s="0" t="s">
        <v>134</v>
      </c>
      <c r="AA3050" s="0" t="s">
        <v>134</v>
      </c>
      <c r="AB3050" s="0" t="s">
        <v>134</v>
      </c>
      <c r="AC3050" s="0" t="s">
        <v>134</v>
      </c>
      <c r="AD3050" s="0" t="s">
        <v>134</v>
      </c>
      <c r="AE3050" s="0" t="s">
        <v>134</v>
      </c>
      <c r="AF3050" s="0" t="s">
        <v>134</v>
      </c>
      <c r="AG3050" s="0" t="s">
        <v>134</v>
      </c>
      <c r="AH3050" s="0" t="s">
        <v>134</v>
      </c>
      <c r="AI3050" s="0" t="s">
        <v>134</v>
      </c>
      <c r="AJ3050" s="0" t="s">
        <v>134</v>
      </c>
      <c r="AK3050" s="0" t="s">
        <v>134</v>
      </c>
      <c r="AL3050" s="0" t="s">
        <v>134</v>
      </c>
      <c r="AM3050" s="0" t="s">
        <v>134</v>
      </c>
      <c r="AN3050" s="0" t="s">
        <v>134</v>
      </c>
      <c r="AO3050" s="0" t="s">
        <v>134</v>
      </c>
      <c r="AP3050" s="0" t="s">
        <v>134</v>
      </c>
      <c r="AQ3050" s="0" t="s">
        <v>134</v>
      </c>
      <c r="AR3050" s="0" t="s">
        <v>134</v>
      </c>
      <c r="AS3050" s="0" t="s">
        <v>134</v>
      </c>
      <c r="AT3050" s="0" t="s">
        <v>134</v>
      </c>
      <c r="AU3050" s="0" t="s">
        <v>134</v>
      </c>
      <c r="AV3050" s="0" t="s">
        <v>134</v>
      </c>
      <c r="AW3050" s="0" t="s">
        <v>134</v>
      </c>
      <c r="AX3050" s="0" t="s">
        <v>134</v>
      </c>
      <c r="AY3050" s="0" t="s">
        <v>134</v>
      </c>
      <c r="AZ3050" s="0" t="s">
        <v>134</v>
      </c>
      <c r="BA3050" s="0" t="s">
        <v>134</v>
      </c>
      <c r="BB3050" s="0" t="s">
        <v>134</v>
      </c>
      <c r="BC3050" s="0" t="s">
        <v>134</v>
      </c>
      <c r="BD3050" s="0" t="s">
        <v>134</v>
      </c>
      <c r="BE3050" s="0" t="s">
        <v>134</v>
      </c>
      <c r="BF3050" s="0" t="s">
        <v>134</v>
      </c>
      <c r="BG3050" s="0" t="s">
        <v>134</v>
      </c>
      <c r="BH3050" s="0" t="s">
        <v>134</v>
      </c>
      <c r="BI3050" s="0" t="s">
        <v>134</v>
      </c>
      <c r="BJ3050" s="0" t="s">
        <v>134</v>
      </c>
      <c r="BK3050" s="0" t="s">
        <v>134</v>
      </c>
      <c r="BL3050" s="0" t="s">
        <v>134</v>
      </c>
      <c r="BM3050" s="0" t="s">
        <v>134</v>
      </c>
      <c r="BN3050" s="0" t="s">
        <v>134</v>
      </c>
      <c r="BO3050" s="0" t="s">
        <v>134</v>
      </c>
      <c r="BP3050" s="0" t="s">
        <v>134</v>
      </c>
      <c r="BQ3050" s="0" t="s">
        <v>134</v>
      </c>
      <c r="BR3050" s="0" t="s">
        <v>134</v>
      </c>
      <c r="BS3050" s="0" t="s">
        <v>134</v>
      </c>
      <c r="BT3050" s="0" t="s">
        <v>134</v>
      </c>
      <c r="BU3050" s="0" t="s">
        <v>134</v>
      </c>
      <c r="BV3050" s="0" t="s">
        <v>134</v>
      </c>
      <c r="BW3050" s="0" t="s">
        <v>134</v>
      </c>
      <c r="BX3050" s="0" t="s">
        <v>134</v>
      </c>
      <c r="BZ3050" s="0" t="s">
        <v>134</v>
      </c>
      <c r="CA3050" s="0" t="s">
        <v>134</v>
      </c>
      <c r="CB3050" s="0" t="s">
        <v>134</v>
      </c>
      <c r="CC3050" s="0" t="s">
        <v>134</v>
      </c>
      <c r="CD3050" s="0" t="s">
        <v>134</v>
      </c>
      <c r="CE3050" s="0" t="s">
        <v>134</v>
      </c>
    </row>
    <row r="3051" customFormat="false" ht="12.75" hidden="false" customHeight="false" outlineLevel="0" collapsed="false">
      <c r="E3051" s="9" t="s">
        <v>134</v>
      </c>
      <c r="F3051" s="9" t="s">
        <v>134</v>
      </c>
      <c r="G3051" s="9" t="s">
        <v>134</v>
      </c>
      <c r="Q3051" s="0" t="s">
        <v>134</v>
      </c>
      <c r="R3051" s="0" t="s">
        <v>134</v>
      </c>
      <c r="S3051" s="0" t="s">
        <v>134</v>
      </c>
      <c r="T3051" s="0" t="s">
        <v>134</v>
      </c>
      <c r="U3051" s="0" t="s">
        <v>134</v>
      </c>
      <c r="V3051" s="0" t="s">
        <v>134</v>
      </c>
      <c r="W3051" s="0" t="s">
        <v>134</v>
      </c>
      <c r="X3051" s="0" t="s">
        <v>134</v>
      </c>
      <c r="Y3051" s="0" t="s">
        <v>134</v>
      </c>
      <c r="Z3051" s="0" t="s">
        <v>134</v>
      </c>
      <c r="AA3051" s="0" t="s">
        <v>134</v>
      </c>
      <c r="AB3051" s="0" t="s">
        <v>134</v>
      </c>
      <c r="AC3051" s="0" t="s">
        <v>134</v>
      </c>
      <c r="AD3051" s="0" t="s">
        <v>134</v>
      </c>
      <c r="AE3051" s="0" t="s">
        <v>134</v>
      </c>
      <c r="AF3051" s="0" t="s">
        <v>134</v>
      </c>
      <c r="AG3051" s="0" t="s">
        <v>134</v>
      </c>
      <c r="AH3051" s="0" t="s">
        <v>134</v>
      </c>
      <c r="AI3051" s="0" t="s">
        <v>134</v>
      </c>
      <c r="AJ3051" s="0" t="s">
        <v>134</v>
      </c>
      <c r="AK3051" s="0" t="s">
        <v>134</v>
      </c>
      <c r="AL3051" s="0" t="s">
        <v>134</v>
      </c>
      <c r="AM3051" s="0" t="s">
        <v>134</v>
      </c>
      <c r="AN3051" s="0" t="s">
        <v>134</v>
      </c>
      <c r="AO3051" s="0" t="s">
        <v>134</v>
      </c>
      <c r="AP3051" s="0" t="s">
        <v>134</v>
      </c>
      <c r="AQ3051" s="0" t="s">
        <v>134</v>
      </c>
      <c r="AR3051" s="0" t="s">
        <v>134</v>
      </c>
      <c r="AS3051" s="0" t="s">
        <v>134</v>
      </c>
      <c r="AT3051" s="0" t="s">
        <v>134</v>
      </c>
      <c r="AU3051" s="0" t="s">
        <v>134</v>
      </c>
      <c r="AV3051" s="0" t="s">
        <v>134</v>
      </c>
      <c r="AW3051" s="0" t="s">
        <v>134</v>
      </c>
      <c r="AX3051" s="0" t="s">
        <v>134</v>
      </c>
      <c r="AY3051" s="0" t="s">
        <v>134</v>
      </c>
      <c r="AZ3051" s="0" t="s">
        <v>134</v>
      </c>
      <c r="BA3051" s="0" t="s">
        <v>134</v>
      </c>
      <c r="BB3051" s="0" t="s">
        <v>134</v>
      </c>
      <c r="BC3051" s="0" t="s">
        <v>134</v>
      </c>
      <c r="BD3051" s="0" t="s">
        <v>134</v>
      </c>
      <c r="BE3051" s="0" t="s">
        <v>134</v>
      </c>
      <c r="BF3051" s="0" t="s">
        <v>134</v>
      </c>
      <c r="BG3051" s="0" t="s">
        <v>134</v>
      </c>
      <c r="BH3051" s="0" t="s">
        <v>134</v>
      </c>
      <c r="BI3051" s="0" t="s">
        <v>134</v>
      </c>
      <c r="BJ3051" s="0" t="s">
        <v>134</v>
      </c>
      <c r="BK3051" s="0" t="s">
        <v>134</v>
      </c>
      <c r="BL3051" s="0" t="s">
        <v>134</v>
      </c>
      <c r="BM3051" s="0" t="s">
        <v>134</v>
      </c>
      <c r="BN3051" s="0" t="s">
        <v>134</v>
      </c>
      <c r="BO3051" s="0" t="s">
        <v>134</v>
      </c>
      <c r="BP3051" s="0" t="s">
        <v>134</v>
      </c>
      <c r="BQ3051" s="0" t="s">
        <v>134</v>
      </c>
      <c r="BR3051" s="0" t="s">
        <v>134</v>
      </c>
      <c r="BS3051" s="0" t="s">
        <v>134</v>
      </c>
      <c r="BT3051" s="0" t="s">
        <v>134</v>
      </c>
      <c r="BU3051" s="0" t="s">
        <v>134</v>
      </c>
      <c r="BV3051" s="0" t="s">
        <v>134</v>
      </c>
      <c r="BW3051" s="0" t="s">
        <v>134</v>
      </c>
      <c r="BX3051" s="0" t="s">
        <v>134</v>
      </c>
      <c r="BZ3051" s="0" t="s">
        <v>134</v>
      </c>
      <c r="CA3051" s="0" t="s">
        <v>134</v>
      </c>
      <c r="CB3051" s="0" t="s">
        <v>134</v>
      </c>
      <c r="CC3051" s="0" t="s">
        <v>134</v>
      </c>
      <c r="CD3051" s="0" t="s">
        <v>134</v>
      </c>
      <c r="CE3051" s="0" t="s">
        <v>134</v>
      </c>
    </row>
    <row r="3052" customFormat="false" ht="12.75" hidden="false" customHeight="false" outlineLevel="0" collapsed="false">
      <c r="E3052" s="9" t="s">
        <v>134</v>
      </c>
      <c r="F3052" s="9" t="s">
        <v>134</v>
      </c>
      <c r="G3052" s="9" t="s">
        <v>134</v>
      </c>
      <c r="Q3052" s="0" t="s">
        <v>134</v>
      </c>
      <c r="R3052" s="0" t="s">
        <v>134</v>
      </c>
      <c r="S3052" s="0" t="s">
        <v>134</v>
      </c>
      <c r="T3052" s="0" t="s">
        <v>134</v>
      </c>
      <c r="U3052" s="0" t="s">
        <v>134</v>
      </c>
      <c r="V3052" s="0" t="s">
        <v>134</v>
      </c>
      <c r="W3052" s="0" t="s">
        <v>134</v>
      </c>
      <c r="X3052" s="0" t="s">
        <v>134</v>
      </c>
      <c r="Y3052" s="0" t="s">
        <v>134</v>
      </c>
      <c r="Z3052" s="0" t="s">
        <v>134</v>
      </c>
      <c r="AA3052" s="0" t="s">
        <v>134</v>
      </c>
      <c r="AB3052" s="0" t="s">
        <v>134</v>
      </c>
      <c r="AC3052" s="0" t="s">
        <v>134</v>
      </c>
      <c r="AD3052" s="0" t="s">
        <v>134</v>
      </c>
      <c r="AE3052" s="0" t="s">
        <v>134</v>
      </c>
      <c r="AF3052" s="0" t="s">
        <v>134</v>
      </c>
      <c r="AG3052" s="0" t="s">
        <v>134</v>
      </c>
      <c r="AH3052" s="0" t="s">
        <v>134</v>
      </c>
      <c r="AI3052" s="0" t="s">
        <v>134</v>
      </c>
      <c r="AJ3052" s="0" t="s">
        <v>134</v>
      </c>
      <c r="AK3052" s="0" t="s">
        <v>134</v>
      </c>
      <c r="AL3052" s="0" t="s">
        <v>134</v>
      </c>
      <c r="AM3052" s="0" t="s">
        <v>134</v>
      </c>
      <c r="AN3052" s="0" t="s">
        <v>134</v>
      </c>
      <c r="AO3052" s="0" t="s">
        <v>134</v>
      </c>
      <c r="AP3052" s="0" t="s">
        <v>134</v>
      </c>
      <c r="AQ3052" s="0" t="s">
        <v>134</v>
      </c>
      <c r="AR3052" s="0" t="s">
        <v>134</v>
      </c>
      <c r="AS3052" s="0" t="s">
        <v>134</v>
      </c>
      <c r="AT3052" s="0" t="s">
        <v>134</v>
      </c>
      <c r="AU3052" s="0" t="s">
        <v>134</v>
      </c>
      <c r="AV3052" s="0" t="s">
        <v>134</v>
      </c>
      <c r="AW3052" s="0" t="s">
        <v>134</v>
      </c>
      <c r="AX3052" s="0" t="s">
        <v>134</v>
      </c>
      <c r="AY3052" s="0" t="s">
        <v>134</v>
      </c>
      <c r="AZ3052" s="0" t="s">
        <v>134</v>
      </c>
      <c r="BA3052" s="0" t="s">
        <v>134</v>
      </c>
      <c r="BB3052" s="0" t="s">
        <v>134</v>
      </c>
      <c r="BC3052" s="0" t="s">
        <v>134</v>
      </c>
      <c r="BD3052" s="0" t="s">
        <v>134</v>
      </c>
      <c r="BE3052" s="0" t="s">
        <v>134</v>
      </c>
      <c r="BF3052" s="0" t="s">
        <v>134</v>
      </c>
      <c r="BG3052" s="0" t="s">
        <v>134</v>
      </c>
      <c r="BH3052" s="0" t="s">
        <v>134</v>
      </c>
      <c r="BI3052" s="0" t="s">
        <v>134</v>
      </c>
      <c r="BJ3052" s="0" t="s">
        <v>134</v>
      </c>
      <c r="BK3052" s="0" t="s">
        <v>134</v>
      </c>
      <c r="BL3052" s="0" t="s">
        <v>134</v>
      </c>
      <c r="BM3052" s="0" t="s">
        <v>134</v>
      </c>
      <c r="BN3052" s="0" t="s">
        <v>134</v>
      </c>
      <c r="BO3052" s="0" t="s">
        <v>134</v>
      </c>
      <c r="BP3052" s="0" t="s">
        <v>134</v>
      </c>
      <c r="BQ3052" s="0" t="s">
        <v>134</v>
      </c>
      <c r="BR3052" s="0" t="s">
        <v>134</v>
      </c>
      <c r="BS3052" s="0" t="s">
        <v>134</v>
      </c>
      <c r="BT3052" s="0" t="s">
        <v>134</v>
      </c>
      <c r="BU3052" s="0" t="s">
        <v>134</v>
      </c>
      <c r="BV3052" s="0" t="s">
        <v>134</v>
      </c>
      <c r="BW3052" s="0" t="s">
        <v>134</v>
      </c>
      <c r="BX3052" s="0" t="s">
        <v>134</v>
      </c>
      <c r="BZ3052" s="0" t="s">
        <v>134</v>
      </c>
      <c r="CA3052" s="0" t="s">
        <v>134</v>
      </c>
      <c r="CB3052" s="0" t="s">
        <v>134</v>
      </c>
      <c r="CC3052" s="0" t="s">
        <v>134</v>
      </c>
      <c r="CD3052" s="0" t="s">
        <v>134</v>
      </c>
      <c r="CE3052" s="0" t="s">
        <v>134</v>
      </c>
    </row>
    <row r="3053" customFormat="false" ht="12.75" hidden="false" customHeight="false" outlineLevel="0" collapsed="false">
      <c r="E3053" s="9" t="s">
        <v>134</v>
      </c>
      <c r="F3053" s="9" t="s">
        <v>134</v>
      </c>
      <c r="G3053" s="9" t="s">
        <v>134</v>
      </c>
      <c r="Q3053" s="0" t="s">
        <v>134</v>
      </c>
      <c r="R3053" s="0" t="s">
        <v>134</v>
      </c>
      <c r="S3053" s="0" t="s">
        <v>134</v>
      </c>
      <c r="T3053" s="0" t="s">
        <v>134</v>
      </c>
      <c r="U3053" s="0" t="s">
        <v>134</v>
      </c>
      <c r="V3053" s="0" t="s">
        <v>134</v>
      </c>
      <c r="W3053" s="0" t="s">
        <v>134</v>
      </c>
      <c r="X3053" s="0" t="s">
        <v>134</v>
      </c>
      <c r="Y3053" s="0" t="s">
        <v>134</v>
      </c>
      <c r="Z3053" s="0" t="s">
        <v>134</v>
      </c>
      <c r="AA3053" s="0" t="s">
        <v>134</v>
      </c>
      <c r="AB3053" s="0" t="s">
        <v>134</v>
      </c>
      <c r="AC3053" s="0" t="s">
        <v>134</v>
      </c>
      <c r="AD3053" s="0" t="s">
        <v>134</v>
      </c>
      <c r="AE3053" s="0" t="s">
        <v>134</v>
      </c>
      <c r="AF3053" s="0" t="s">
        <v>134</v>
      </c>
      <c r="AG3053" s="0" t="s">
        <v>134</v>
      </c>
      <c r="AH3053" s="0" t="s">
        <v>134</v>
      </c>
      <c r="AI3053" s="0" t="s">
        <v>134</v>
      </c>
      <c r="AJ3053" s="0" t="s">
        <v>134</v>
      </c>
      <c r="AK3053" s="0" t="s">
        <v>134</v>
      </c>
      <c r="AL3053" s="0" t="s">
        <v>134</v>
      </c>
      <c r="AM3053" s="0" t="s">
        <v>134</v>
      </c>
      <c r="AN3053" s="0" t="s">
        <v>134</v>
      </c>
      <c r="AO3053" s="0" t="s">
        <v>134</v>
      </c>
      <c r="AP3053" s="0" t="s">
        <v>134</v>
      </c>
      <c r="AQ3053" s="0" t="s">
        <v>134</v>
      </c>
      <c r="AR3053" s="0" t="s">
        <v>134</v>
      </c>
      <c r="AS3053" s="0" t="s">
        <v>134</v>
      </c>
      <c r="AT3053" s="0" t="s">
        <v>134</v>
      </c>
      <c r="AU3053" s="0" t="s">
        <v>134</v>
      </c>
      <c r="AV3053" s="0" t="s">
        <v>134</v>
      </c>
      <c r="AW3053" s="0" t="s">
        <v>134</v>
      </c>
      <c r="AX3053" s="0" t="s">
        <v>134</v>
      </c>
      <c r="AY3053" s="0" t="s">
        <v>134</v>
      </c>
      <c r="AZ3053" s="0" t="s">
        <v>134</v>
      </c>
      <c r="BA3053" s="0" t="s">
        <v>134</v>
      </c>
      <c r="BB3053" s="0" t="s">
        <v>134</v>
      </c>
      <c r="BC3053" s="0" t="s">
        <v>134</v>
      </c>
      <c r="BD3053" s="0" t="s">
        <v>134</v>
      </c>
      <c r="BE3053" s="0" t="s">
        <v>134</v>
      </c>
      <c r="BF3053" s="0" t="s">
        <v>134</v>
      </c>
      <c r="BG3053" s="0" t="s">
        <v>134</v>
      </c>
      <c r="BH3053" s="0" t="s">
        <v>134</v>
      </c>
      <c r="BI3053" s="0" t="s">
        <v>134</v>
      </c>
      <c r="BJ3053" s="0" t="s">
        <v>134</v>
      </c>
      <c r="BK3053" s="0" t="s">
        <v>134</v>
      </c>
      <c r="BL3053" s="0" t="s">
        <v>134</v>
      </c>
      <c r="BM3053" s="0" t="s">
        <v>134</v>
      </c>
      <c r="BN3053" s="0" t="s">
        <v>134</v>
      </c>
      <c r="BO3053" s="0" t="s">
        <v>134</v>
      </c>
      <c r="BP3053" s="0" t="s">
        <v>134</v>
      </c>
      <c r="BQ3053" s="0" t="s">
        <v>134</v>
      </c>
      <c r="BR3053" s="0" t="s">
        <v>134</v>
      </c>
      <c r="BS3053" s="0" t="s">
        <v>134</v>
      </c>
      <c r="BT3053" s="0" t="s">
        <v>134</v>
      </c>
      <c r="BU3053" s="0" t="s">
        <v>134</v>
      </c>
      <c r="BV3053" s="0" t="s">
        <v>134</v>
      </c>
      <c r="BW3053" s="0" t="s">
        <v>134</v>
      </c>
      <c r="BX3053" s="0" t="s">
        <v>134</v>
      </c>
      <c r="BZ3053" s="0" t="s">
        <v>134</v>
      </c>
      <c r="CA3053" s="0" t="s">
        <v>134</v>
      </c>
      <c r="CB3053" s="0" t="s">
        <v>134</v>
      </c>
      <c r="CC3053" s="0" t="s">
        <v>134</v>
      </c>
      <c r="CD3053" s="0" t="s">
        <v>134</v>
      </c>
      <c r="CE3053" s="0" t="s">
        <v>134</v>
      </c>
    </row>
    <row r="3054" customFormat="false" ht="12.75" hidden="false" customHeight="false" outlineLevel="0" collapsed="false">
      <c r="E3054" s="9" t="s">
        <v>134</v>
      </c>
      <c r="F3054" s="9" t="s">
        <v>134</v>
      </c>
      <c r="G3054" s="9" t="s">
        <v>134</v>
      </c>
      <c r="Q3054" s="0" t="s">
        <v>134</v>
      </c>
      <c r="R3054" s="0" t="s">
        <v>134</v>
      </c>
      <c r="S3054" s="0" t="s">
        <v>134</v>
      </c>
      <c r="T3054" s="0" t="s">
        <v>134</v>
      </c>
      <c r="U3054" s="0" t="s">
        <v>134</v>
      </c>
      <c r="V3054" s="0" t="s">
        <v>134</v>
      </c>
      <c r="W3054" s="0" t="s">
        <v>134</v>
      </c>
      <c r="X3054" s="0" t="s">
        <v>134</v>
      </c>
      <c r="Y3054" s="0" t="s">
        <v>134</v>
      </c>
      <c r="Z3054" s="0" t="s">
        <v>134</v>
      </c>
      <c r="AA3054" s="0" t="s">
        <v>134</v>
      </c>
      <c r="AB3054" s="0" t="s">
        <v>134</v>
      </c>
      <c r="AC3054" s="0" t="s">
        <v>134</v>
      </c>
      <c r="AD3054" s="0" t="s">
        <v>134</v>
      </c>
      <c r="AE3054" s="0" t="s">
        <v>134</v>
      </c>
      <c r="AF3054" s="0" t="s">
        <v>134</v>
      </c>
      <c r="AG3054" s="0" t="s">
        <v>134</v>
      </c>
      <c r="AH3054" s="0" t="s">
        <v>134</v>
      </c>
      <c r="AI3054" s="0" t="s">
        <v>134</v>
      </c>
      <c r="AJ3054" s="0" t="s">
        <v>134</v>
      </c>
      <c r="AK3054" s="0" t="s">
        <v>134</v>
      </c>
      <c r="AL3054" s="0" t="s">
        <v>134</v>
      </c>
      <c r="AM3054" s="0" t="s">
        <v>134</v>
      </c>
      <c r="AN3054" s="0" t="s">
        <v>134</v>
      </c>
      <c r="AO3054" s="0" t="s">
        <v>134</v>
      </c>
      <c r="AP3054" s="0" t="s">
        <v>134</v>
      </c>
      <c r="AQ3054" s="0" t="s">
        <v>134</v>
      </c>
      <c r="AR3054" s="0" t="s">
        <v>134</v>
      </c>
      <c r="AS3054" s="0" t="s">
        <v>134</v>
      </c>
      <c r="AT3054" s="0" t="s">
        <v>134</v>
      </c>
      <c r="AU3054" s="0" t="s">
        <v>134</v>
      </c>
      <c r="AV3054" s="0" t="s">
        <v>134</v>
      </c>
      <c r="AW3054" s="0" t="s">
        <v>134</v>
      </c>
      <c r="AX3054" s="0" t="s">
        <v>134</v>
      </c>
      <c r="AY3054" s="0" t="s">
        <v>134</v>
      </c>
      <c r="AZ3054" s="0" t="s">
        <v>134</v>
      </c>
      <c r="BA3054" s="0" t="s">
        <v>134</v>
      </c>
      <c r="BB3054" s="0" t="s">
        <v>134</v>
      </c>
      <c r="BC3054" s="0" t="s">
        <v>134</v>
      </c>
      <c r="BD3054" s="0" t="s">
        <v>134</v>
      </c>
      <c r="BE3054" s="0" t="s">
        <v>134</v>
      </c>
      <c r="BF3054" s="0" t="s">
        <v>134</v>
      </c>
      <c r="BG3054" s="0" t="s">
        <v>134</v>
      </c>
      <c r="BH3054" s="0" t="s">
        <v>134</v>
      </c>
      <c r="BI3054" s="0" t="s">
        <v>134</v>
      </c>
      <c r="BJ3054" s="0" t="s">
        <v>134</v>
      </c>
      <c r="BK3054" s="0" t="s">
        <v>134</v>
      </c>
      <c r="BL3054" s="0" t="s">
        <v>134</v>
      </c>
      <c r="BM3054" s="0" t="s">
        <v>134</v>
      </c>
      <c r="BN3054" s="0" t="s">
        <v>134</v>
      </c>
      <c r="BO3054" s="0" t="s">
        <v>134</v>
      </c>
      <c r="BP3054" s="0" t="s">
        <v>134</v>
      </c>
      <c r="BQ3054" s="0" t="s">
        <v>134</v>
      </c>
      <c r="BR3054" s="0" t="s">
        <v>134</v>
      </c>
      <c r="BS3054" s="0" t="s">
        <v>134</v>
      </c>
      <c r="BT3054" s="0" t="s">
        <v>134</v>
      </c>
      <c r="BU3054" s="0" t="s">
        <v>134</v>
      </c>
      <c r="BV3054" s="0" t="s">
        <v>134</v>
      </c>
      <c r="BW3054" s="0" t="s">
        <v>134</v>
      </c>
      <c r="BX3054" s="0" t="s">
        <v>134</v>
      </c>
      <c r="BZ3054" s="0" t="s">
        <v>134</v>
      </c>
      <c r="CA3054" s="0" t="s">
        <v>134</v>
      </c>
      <c r="CB3054" s="0" t="s">
        <v>134</v>
      </c>
      <c r="CC3054" s="0" t="s">
        <v>134</v>
      </c>
      <c r="CD3054" s="0" t="s">
        <v>134</v>
      </c>
      <c r="CE3054" s="0" t="s">
        <v>134</v>
      </c>
    </row>
    <row r="3055" customFormat="false" ht="12.75" hidden="false" customHeight="false" outlineLevel="0" collapsed="false">
      <c r="E3055" s="9" t="s">
        <v>134</v>
      </c>
      <c r="F3055" s="9" t="s">
        <v>134</v>
      </c>
      <c r="G3055" s="9" t="s">
        <v>134</v>
      </c>
      <c r="Q3055" s="0" t="s">
        <v>134</v>
      </c>
      <c r="R3055" s="0" t="s">
        <v>134</v>
      </c>
      <c r="S3055" s="0" t="s">
        <v>134</v>
      </c>
      <c r="T3055" s="0" t="s">
        <v>134</v>
      </c>
      <c r="U3055" s="0" t="s">
        <v>134</v>
      </c>
      <c r="V3055" s="0" t="s">
        <v>134</v>
      </c>
      <c r="W3055" s="0" t="s">
        <v>134</v>
      </c>
      <c r="X3055" s="0" t="s">
        <v>134</v>
      </c>
      <c r="Y3055" s="0" t="s">
        <v>134</v>
      </c>
      <c r="Z3055" s="0" t="s">
        <v>134</v>
      </c>
      <c r="AA3055" s="0" t="s">
        <v>134</v>
      </c>
      <c r="AB3055" s="0" t="s">
        <v>134</v>
      </c>
      <c r="AC3055" s="0" t="s">
        <v>134</v>
      </c>
      <c r="AD3055" s="0" t="s">
        <v>134</v>
      </c>
      <c r="AE3055" s="0" t="s">
        <v>134</v>
      </c>
      <c r="AF3055" s="0" t="s">
        <v>134</v>
      </c>
      <c r="AG3055" s="0" t="s">
        <v>134</v>
      </c>
      <c r="AH3055" s="0" t="s">
        <v>134</v>
      </c>
      <c r="AI3055" s="0" t="s">
        <v>134</v>
      </c>
      <c r="AJ3055" s="0" t="s">
        <v>134</v>
      </c>
      <c r="AK3055" s="0" t="s">
        <v>134</v>
      </c>
      <c r="AL3055" s="0" t="s">
        <v>134</v>
      </c>
      <c r="AM3055" s="0" t="s">
        <v>134</v>
      </c>
      <c r="AN3055" s="0" t="s">
        <v>134</v>
      </c>
      <c r="AO3055" s="0" t="s">
        <v>134</v>
      </c>
      <c r="AP3055" s="0" t="s">
        <v>134</v>
      </c>
      <c r="AQ3055" s="0" t="s">
        <v>134</v>
      </c>
      <c r="AR3055" s="0" t="s">
        <v>134</v>
      </c>
      <c r="AS3055" s="0" t="s">
        <v>134</v>
      </c>
      <c r="AT3055" s="0" t="s">
        <v>134</v>
      </c>
      <c r="AU3055" s="0" t="s">
        <v>134</v>
      </c>
      <c r="AV3055" s="0" t="s">
        <v>134</v>
      </c>
      <c r="AW3055" s="0" t="s">
        <v>134</v>
      </c>
      <c r="AX3055" s="0" t="s">
        <v>134</v>
      </c>
      <c r="AY3055" s="0" t="s">
        <v>134</v>
      </c>
      <c r="AZ3055" s="0" t="s">
        <v>134</v>
      </c>
      <c r="BA3055" s="0" t="s">
        <v>134</v>
      </c>
      <c r="BB3055" s="0" t="s">
        <v>134</v>
      </c>
      <c r="BC3055" s="0" t="s">
        <v>134</v>
      </c>
      <c r="BD3055" s="0" t="s">
        <v>134</v>
      </c>
      <c r="BE3055" s="0" t="s">
        <v>134</v>
      </c>
      <c r="BF3055" s="0" t="s">
        <v>134</v>
      </c>
      <c r="BG3055" s="0" t="s">
        <v>134</v>
      </c>
      <c r="BH3055" s="0" t="s">
        <v>134</v>
      </c>
      <c r="BI3055" s="0" t="s">
        <v>134</v>
      </c>
      <c r="BJ3055" s="0" t="s">
        <v>134</v>
      </c>
      <c r="BK3055" s="0" t="s">
        <v>134</v>
      </c>
      <c r="BL3055" s="0" t="s">
        <v>134</v>
      </c>
      <c r="BM3055" s="0" t="s">
        <v>134</v>
      </c>
      <c r="BN3055" s="0" t="s">
        <v>134</v>
      </c>
      <c r="BO3055" s="0" t="s">
        <v>134</v>
      </c>
      <c r="BP3055" s="0" t="s">
        <v>134</v>
      </c>
      <c r="BQ3055" s="0" t="s">
        <v>134</v>
      </c>
      <c r="BR3055" s="0" t="s">
        <v>134</v>
      </c>
      <c r="BS3055" s="0" t="s">
        <v>134</v>
      </c>
      <c r="BT3055" s="0" t="s">
        <v>134</v>
      </c>
      <c r="BU3055" s="0" t="s">
        <v>134</v>
      </c>
      <c r="BV3055" s="0" t="s">
        <v>134</v>
      </c>
      <c r="BW3055" s="0" t="s">
        <v>134</v>
      </c>
      <c r="BX3055" s="0" t="s">
        <v>134</v>
      </c>
      <c r="BZ3055" s="0" t="s">
        <v>134</v>
      </c>
      <c r="CA3055" s="0" t="s">
        <v>134</v>
      </c>
      <c r="CB3055" s="0" t="s">
        <v>134</v>
      </c>
      <c r="CC3055" s="0" t="s">
        <v>134</v>
      </c>
      <c r="CD3055" s="0" t="s">
        <v>134</v>
      </c>
      <c r="CE3055" s="0" t="s">
        <v>134</v>
      </c>
    </row>
    <row r="3056" customFormat="false" ht="12.75" hidden="false" customHeight="false" outlineLevel="0" collapsed="false">
      <c r="E3056" s="9" t="s">
        <v>134</v>
      </c>
      <c r="F3056" s="9" t="s">
        <v>134</v>
      </c>
      <c r="G3056" s="9" t="s">
        <v>134</v>
      </c>
      <c r="Q3056" s="0" t="s">
        <v>134</v>
      </c>
      <c r="R3056" s="0" t="s">
        <v>134</v>
      </c>
      <c r="S3056" s="0" t="s">
        <v>134</v>
      </c>
      <c r="T3056" s="0" t="s">
        <v>134</v>
      </c>
      <c r="U3056" s="0" t="s">
        <v>134</v>
      </c>
      <c r="V3056" s="0" t="s">
        <v>134</v>
      </c>
      <c r="W3056" s="0" t="s">
        <v>134</v>
      </c>
      <c r="X3056" s="0" t="s">
        <v>134</v>
      </c>
      <c r="Y3056" s="0" t="s">
        <v>134</v>
      </c>
      <c r="Z3056" s="0" t="s">
        <v>134</v>
      </c>
      <c r="AA3056" s="0" t="s">
        <v>134</v>
      </c>
      <c r="AB3056" s="0" t="s">
        <v>134</v>
      </c>
      <c r="AC3056" s="0" t="s">
        <v>134</v>
      </c>
      <c r="AD3056" s="0" t="s">
        <v>134</v>
      </c>
      <c r="AE3056" s="0" t="s">
        <v>134</v>
      </c>
      <c r="AF3056" s="0" t="s">
        <v>134</v>
      </c>
      <c r="AG3056" s="0" t="s">
        <v>134</v>
      </c>
      <c r="AH3056" s="0" t="s">
        <v>134</v>
      </c>
      <c r="AI3056" s="0" t="s">
        <v>134</v>
      </c>
      <c r="AJ3056" s="0" t="s">
        <v>134</v>
      </c>
      <c r="AK3056" s="0" t="s">
        <v>134</v>
      </c>
      <c r="AL3056" s="0" t="s">
        <v>134</v>
      </c>
      <c r="AM3056" s="0" t="s">
        <v>134</v>
      </c>
      <c r="AN3056" s="0" t="s">
        <v>134</v>
      </c>
      <c r="AO3056" s="0" t="s">
        <v>134</v>
      </c>
      <c r="AP3056" s="0" t="s">
        <v>134</v>
      </c>
      <c r="AQ3056" s="0" t="s">
        <v>134</v>
      </c>
      <c r="AR3056" s="0" t="s">
        <v>134</v>
      </c>
      <c r="AS3056" s="0" t="s">
        <v>134</v>
      </c>
      <c r="AT3056" s="0" t="s">
        <v>134</v>
      </c>
      <c r="AU3056" s="0" t="s">
        <v>134</v>
      </c>
      <c r="AV3056" s="0" t="s">
        <v>134</v>
      </c>
      <c r="AW3056" s="0" t="s">
        <v>134</v>
      </c>
      <c r="AX3056" s="0" t="s">
        <v>134</v>
      </c>
      <c r="AY3056" s="0" t="s">
        <v>134</v>
      </c>
      <c r="AZ3056" s="0" t="s">
        <v>134</v>
      </c>
      <c r="BA3056" s="0" t="s">
        <v>134</v>
      </c>
      <c r="BB3056" s="0" t="s">
        <v>134</v>
      </c>
      <c r="BC3056" s="0" t="s">
        <v>134</v>
      </c>
      <c r="BD3056" s="0" t="s">
        <v>134</v>
      </c>
      <c r="BE3056" s="0" t="s">
        <v>134</v>
      </c>
      <c r="BF3056" s="0" t="s">
        <v>134</v>
      </c>
      <c r="BG3056" s="0" t="s">
        <v>134</v>
      </c>
      <c r="BH3056" s="0" t="s">
        <v>134</v>
      </c>
      <c r="BI3056" s="0" t="s">
        <v>134</v>
      </c>
      <c r="BJ3056" s="0" t="s">
        <v>134</v>
      </c>
      <c r="BK3056" s="0" t="s">
        <v>134</v>
      </c>
      <c r="BL3056" s="0" t="s">
        <v>134</v>
      </c>
      <c r="BM3056" s="0" t="s">
        <v>134</v>
      </c>
      <c r="BN3056" s="0" t="s">
        <v>134</v>
      </c>
      <c r="BO3056" s="0" t="s">
        <v>134</v>
      </c>
      <c r="BP3056" s="0" t="s">
        <v>134</v>
      </c>
      <c r="BQ3056" s="0" t="s">
        <v>134</v>
      </c>
      <c r="BR3056" s="0" t="s">
        <v>134</v>
      </c>
      <c r="BS3056" s="0" t="s">
        <v>134</v>
      </c>
      <c r="BT3056" s="0" t="s">
        <v>134</v>
      </c>
      <c r="BU3056" s="0" t="s">
        <v>134</v>
      </c>
      <c r="BV3056" s="0" t="s">
        <v>134</v>
      </c>
      <c r="BW3056" s="0" t="s">
        <v>134</v>
      </c>
      <c r="BX3056" s="0" t="s">
        <v>134</v>
      </c>
      <c r="BZ3056" s="0" t="s">
        <v>134</v>
      </c>
      <c r="CA3056" s="0" t="s">
        <v>134</v>
      </c>
      <c r="CB3056" s="0" t="s">
        <v>134</v>
      </c>
      <c r="CC3056" s="0" t="s">
        <v>134</v>
      </c>
      <c r="CD3056" s="0" t="s">
        <v>134</v>
      </c>
      <c r="CE3056" s="0" t="s">
        <v>134</v>
      </c>
    </row>
    <row r="3057" customFormat="false" ht="12.75" hidden="false" customHeight="false" outlineLevel="0" collapsed="false">
      <c r="E3057" s="9" t="s">
        <v>134</v>
      </c>
      <c r="F3057" s="9" t="s">
        <v>134</v>
      </c>
      <c r="G3057" s="9" t="s">
        <v>134</v>
      </c>
      <c r="Q3057" s="0" t="s">
        <v>134</v>
      </c>
      <c r="R3057" s="0" t="s">
        <v>134</v>
      </c>
      <c r="S3057" s="0" t="s">
        <v>134</v>
      </c>
      <c r="T3057" s="0" t="s">
        <v>134</v>
      </c>
      <c r="U3057" s="0" t="s">
        <v>134</v>
      </c>
      <c r="V3057" s="0" t="s">
        <v>134</v>
      </c>
      <c r="W3057" s="0" t="s">
        <v>134</v>
      </c>
      <c r="X3057" s="0" t="s">
        <v>134</v>
      </c>
      <c r="Y3057" s="0" t="s">
        <v>134</v>
      </c>
      <c r="Z3057" s="0" t="s">
        <v>134</v>
      </c>
      <c r="AA3057" s="0" t="s">
        <v>134</v>
      </c>
      <c r="AB3057" s="0" t="s">
        <v>134</v>
      </c>
      <c r="AC3057" s="0" t="s">
        <v>134</v>
      </c>
      <c r="AD3057" s="0" t="s">
        <v>134</v>
      </c>
      <c r="AE3057" s="0" t="s">
        <v>134</v>
      </c>
      <c r="AF3057" s="0" t="s">
        <v>134</v>
      </c>
      <c r="AG3057" s="0" t="s">
        <v>134</v>
      </c>
      <c r="AH3057" s="0" t="s">
        <v>134</v>
      </c>
      <c r="AI3057" s="0" t="s">
        <v>134</v>
      </c>
      <c r="AJ3057" s="0" t="s">
        <v>134</v>
      </c>
      <c r="AK3057" s="0" t="s">
        <v>134</v>
      </c>
      <c r="AL3057" s="0" t="s">
        <v>134</v>
      </c>
      <c r="AM3057" s="0" t="s">
        <v>134</v>
      </c>
      <c r="AN3057" s="0" t="s">
        <v>134</v>
      </c>
      <c r="AO3057" s="0" t="s">
        <v>134</v>
      </c>
      <c r="AP3057" s="0" t="s">
        <v>134</v>
      </c>
      <c r="AQ3057" s="0" t="s">
        <v>134</v>
      </c>
      <c r="AR3057" s="0" t="s">
        <v>134</v>
      </c>
      <c r="AS3057" s="0" t="s">
        <v>134</v>
      </c>
      <c r="AT3057" s="0" t="s">
        <v>134</v>
      </c>
      <c r="AU3057" s="0" t="s">
        <v>134</v>
      </c>
      <c r="AV3057" s="0" t="s">
        <v>134</v>
      </c>
      <c r="AW3057" s="0" t="s">
        <v>134</v>
      </c>
      <c r="AX3057" s="0" t="s">
        <v>134</v>
      </c>
      <c r="AY3057" s="0" t="s">
        <v>134</v>
      </c>
      <c r="AZ3057" s="0" t="s">
        <v>134</v>
      </c>
      <c r="BA3057" s="0" t="s">
        <v>134</v>
      </c>
      <c r="BB3057" s="0" t="s">
        <v>134</v>
      </c>
      <c r="BC3057" s="0" t="s">
        <v>134</v>
      </c>
      <c r="BD3057" s="0" t="s">
        <v>134</v>
      </c>
      <c r="BE3057" s="0" t="s">
        <v>134</v>
      </c>
      <c r="BF3057" s="0" t="s">
        <v>134</v>
      </c>
      <c r="BG3057" s="0" t="s">
        <v>134</v>
      </c>
      <c r="BH3057" s="0" t="s">
        <v>134</v>
      </c>
      <c r="BI3057" s="0" t="s">
        <v>134</v>
      </c>
      <c r="BJ3057" s="0" t="s">
        <v>134</v>
      </c>
      <c r="BK3057" s="0" t="s">
        <v>134</v>
      </c>
      <c r="BL3057" s="0" t="s">
        <v>134</v>
      </c>
      <c r="BM3057" s="0" t="s">
        <v>134</v>
      </c>
      <c r="BN3057" s="0" t="s">
        <v>134</v>
      </c>
      <c r="BO3057" s="0" t="s">
        <v>134</v>
      </c>
      <c r="BP3057" s="0" t="s">
        <v>134</v>
      </c>
      <c r="BQ3057" s="0" t="s">
        <v>134</v>
      </c>
      <c r="BR3057" s="0" t="s">
        <v>134</v>
      </c>
      <c r="BS3057" s="0" t="s">
        <v>134</v>
      </c>
      <c r="BT3057" s="0" t="s">
        <v>134</v>
      </c>
      <c r="BU3057" s="0" t="s">
        <v>134</v>
      </c>
      <c r="BV3057" s="0" t="s">
        <v>134</v>
      </c>
      <c r="BW3057" s="0" t="s">
        <v>134</v>
      </c>
      <c r="BX3057" s="0" t="s">
        <v>134</v>
      </c>
      <c r="BZ3057" s="0" t="s">
        <v>134</v>
      </c>
      <c r="CA3057" s="0" t="s">
        <v>134</v>
      </c>
      <c r="CB3057" s="0" t="s">
        <v>134</v>
      </c>
      <c r="CC3057" s="0" t="s">
        <v>134</v>
      </c>
      <c r="CD3057" s="0" t="s">
        <v>134</v>
      </c>
      <c r="CE3057" s="0" t="s">
        <v>134</v>
      </c>
    </row>
    <row r="3058" customFormat="false" ht="12.75" hidden="false" customHeight="false" outlineLevel="0" collapsed="false">
      <c r="E3058" s="9" t="s">
        <v>134</v>
      </c>
      <c r="F3058" s="9" t="s">
        <v>134</v>
      </c>
      <c r="G3058" s="9" t="s">
        <v>134</v>
      </c>
      <c r="Q3058" s="0" t="s">
        <v>134</v>
      </c>
      <c r="R3058" s="0" t="s">
        <v>134</v>
      </c>
      <c r="S3058" s="0" t="s">
        <v>134</v>
      </c>
      <c r="T3058" s="0" t="s">
        <v>134</v>
      </c>
      <c r="U3058" s="0" t="s">
        <v>134</v>
      </c>
      <c r="V3058" s="0" t="s">
        <v>134</v>
      </c>
      <c r="W3058" s="0" t="s">
        <v>134</v>
      </c>
      <c r="X3058" s="0" t="s">
        <v>134</v>
      </c>
      <c r="Y3058" s="0" t="s">
        <v>134</v>
      </c>
      <c r="Z3058" s="0" t="s">
        <v>134</v>
      </c>
      <c r="AA3058" s="0" t="s">
        <v>134</v>
      </c>
      <c r="AB3058" s="0" t="s">
        <v>134</v>
      </c>
      <c r="AC3058" s="0" t="s">
        <v>134</v>
      </c>
      <c r="AD3058" s="0" t="s">
        <v>134</v>
      </c>
      <c r="AE3058" s="0" t="s">
        <v>134</v>
      </c>
      <c r="AF3058" s="0" t="s">
        <v>134</v>
      </c>
      <c r="AG3058" s="0" t="s">
        <v>134</v>
      </c>
      <c r="AH3058" s="0" t="s">
        <v>134</v>
      </c>
      <c r="AI3058" s="0" t="s">
        <v>134</v>
      </c>
      <c r="AJ3058" s="0" t="s">
        <v>134</v>
      </c>
      <c r="AK3058" s="0" t="s">
        <v>134</v>
      </c>
      <c r="AL3058" s="0" t="s">
        <v>134</v>
      </c>
      <c r="AM3058" s="0" t="s">
        <v>134</v>
      </c>
      <c r="AN3058" s="0" t="s">
        <v>134</v>
      </c>
      <c r="AO3058" s="0" t="s">
        <v>134</v>
      </c>
      <c r="AP3058" s="0" t="s">
        <v>134</v>
      </c>
      <c r="AQ3058" s="0" t="s">
        <v>134</v>
      </c>
      <c r="AR3058" s="0" t="s">
        <v>134</v>
      </c>
      <c r="AS3058" s="0" t="s">
        <v>134</v>
      </c>
      <c r="AT3058" s="0" t="s">
        <v>134</v>
      </c>
      <c r="AU3058" s="0" t="s">
        <v>134</v>
      </c>
      <c r="AV3058" s="0" t="s">
        <v>134</v>
      </c>
      <c r="AW3058" s="0" t="s">
        <v>134</v>
      </c>
      <c r="AX3058" s="0" t="s">
        <v>134</v>
      </c>
      <c r="AY3058" s="0" t="s">
        <v>134</v>
      </c>
      <c r="AZ3058" s="0" t="s">
        <v>134</v>
      </c>
      <c r="BA3058" s="0" t="s">
        <v>134</v>
      </c>
      <c r="BB3058" s="0" t="s">
        <v>134</v>
      </c>
      <c r="BC3058" s="0" t="s">
        <v>134</v>
      </c>
      <c r="BD3058" s="0" t="s">
        <v>134</v>
      </c>
      <c r="BE3058" s="0" t="s">
        <v>134</v>
      </c>
      <c r="BF3058" s="0" t="s">
        <v>134</v>
      </c>
      <c r="BG3058" s="0" t="s">
        <v>134</v>
      </c>
      <c r="BH3058" s="0" t="s">
        <v>134</v>
      </c>
      <c r="BI3058" s="0" t="s">
        <v>134</v>
      </c>
      <c r="BJ3058" s="0" t="s">
        <v>134</v>
      </c>
      <c r="BK3058" s="0" t="s">
        <v>134</v>
      </c>
      <c r="BL3058" s="0" t="s">
        <v>134</v>
      </c>
      <c r="BM3058" s="0" t="s">
        <v>134</v>
      </c>
      <c r="BN3058" s="0" t="s">
        <v>134</v>
      </c>
      <c r="BO3058" s="0" t="s">
        <v>134</v>
      </c>
      <c r="BP3058" s="0" t="s">
        <v>134</v>
      </c>
      <c r="BQ3058" s="0" t="s">
        <v>134</v>
      </c>
      <c r="BR3058" s="0" t="s">
        <v>134</v>
      </c>
      <c r="BS3058" s="0" t="s">
        <v>134</v>
      </c>
      <c r="BT3058" s="0" t="s">
        <v>134</v>
      </c>
      <c r="BU3058" s="0" t="s">
        <v>134</v>
      </c>
      <c r="BV3058" s="0" t="s">
        <v>134</v>
      </c>
      <c r="BW3058" s="0" t="s">
        <v>134</v>
      </c>
      <c r="BX3058" s="0" t="s">
        <v>134</v>
      </c>
      <c r="BZ3058" s="0" t="s">
        <v>134</v>
      </c>
      <c r="CA3058" s="0" t="s">
        <v>134</v>
      </c>
      <c r="CB3058" s="0" t="s">
        <v>134</v>
      </c>
      <c r="CC3058" s="0" t="s">
        <v>134</v>
      </c>
      <c r="CD3058" s="0" t="s">
        <v>134</v>
      </c>
      <c r="CE3058" s="0" t="s">
        <v>134</v>
      </c>
    </row>
    <row r="3059" customFormat="false" ht="12.75" hidden="false" customHeight="false" outlineLevel="0" collapsed="false">
      <c r="E3059" s="9" t="s">
        <v>134</v>
      </c>
      <c r="F3059" s="9" t="s">
        <v>134</v>
      </c>
      <c r="G3059" s="9" t="s">
        <v>134</v>
      </c>
      <c r="Q3059" s="0" t="s">
        <v>134</v>
      </c>
      <c r="R3059" s="0" t="s">
        <v>134</v>
      </c>
      <c r="S3059" s="0" t="s">
        <v>134</v>
      </c>
      <c r="T3059" s="0" t="s">
        <v>134</v>
      </c>
      <c r="U3059" s="0" t="s">
        <v>134</v>
      </c>
      <c r="V3059" s="0" t="s">
        <v>134</v>
      </c>
      <c r="W3059" s="0" t="s">
        <v>134</v>
      </c>
      <c r="X3059" s="0" t="s">
        <v>134</v>
      </c>
      <c r="Y3059" s="0" t="s">
        <v>134</v>
      </c>
      <c r="Z3059" s="0" t="s">
        <v>134</v>
      </c>
      <c r="AA3059" s="0" t="s">
        <v>134</v>
      </c>
      <c r="AB3059" s="0" t="s">
        <v>134</v>
      </c>
      <c r="AC3059" s="0" t="s">
        <v>134</v>
      </c>
      <c r="AD3059" s="0" t="s">
        <v>134</v>
      </c>
      <c r="AE3059" s="0" t="s">
        <v>134</v>
      </c>
      <c r="AF3059" s="0" t="s">
        <v>134</v>
      </c>
      <c r="AG3059" s="0" t="s">
        <v>134</v>
      </c>
      <c r="AH3059" s="0" t="s">
        <v>134</v>
      </c>
      <c r="AI3059" s="0" t="s">
        <v>134</v>
      </c>
      <c r="AJ3059" s="0" t="s">
        <v>134</v>
      </c>
      <c r="AK3059" s="0" t="s">
        <v>134</v>
      </c>
      <c r="AL3059" s="0" t="s">
        <v>134</v>
      </c>
      <c r="AM3059" s="0" t="s">
        <v>134</v>
      </c>
      <c r="AN3059" s="0" t="s">
        <v>134</v>
      </c>
      <c r="AO3059" s="0" t="s">
        <v>134</v>
      </c>
      <c r="AP3059" s="0" t="s">
        <v>134</v>
      </c>
      <c r="AQ3059" s="0" t="s">
        <v>134</v>
      </c>
      <c r="AR3059" s="0" t="s">
        <v>134</v>
      </c>
      <c r="AS3059" s="0" t="s">
        <v>134</v>
      </c>
      <c r="AT3059" s="0" t="s">
        <v>134</v>
      </c>
      <c r="AU3059" s="0" t="s">
        <v>134</v>
      </c>
      <c r="AV3059" s="0" t="s">
        <v>134</v>
      </c>
      <c r="AW3059" s="0" t="s">
        <v>134</v>
      </c>
      <c r="AX3059" s="0" t="s">
        <v>134</v>
      </c>
      <c r="AY3059" s="0" t="s">
        <v>134</v>
      </c>
      <c r="AZ3059" s="0" t="s">
        <v>134</v>
      </c>
      <c r="BA3059" s="0" t="s">
        <v>134</v>
      </c>
      <c r="BB3059" s="0" t="s">
        <v>134</v>
      </c>
      <c r="BC3059" s="0" t="s">
        <v>134</v>
      </c>
      <c r="BD3059" s="0" t="s">
        <v>134</v>
      </c>
      <c r="BE3059" s="0" t="s">
        <v>134</v>
      </c>
      <c r="BF3059" s="0" t="s">
        <v>134</v>
      </c>
      <c r="BG3059" s="0" t="s">
        <v>134</v>
      </c>
      <c r="BH3059" s="0" t="s">
        <v>134</v>
      </c>
      <c r="BI3059" s="0" t="s">
        <v>134</v>
      </c>
      <c r="BJ3059" s="0" t="s">
        <v>134</v>
      </c>
      <c r="BK3059" s="0" t="s">
        <v>134</v>
      </c>
      <c r="BL3059" s="0" t="s">
        <v>134</v>
      </c>
      <c r="BM3059" s="0" t="s">
        <v>134</v>
      </c>
      <c r="BN3059" s="0" t="s">
        <v>134</v>
      </c>
      <c r="BO3059" s="0" t="s">
        <v>134</v>
      </c>
      <c r="BP3059" s="0" t="s">
        <v>134</v>
      </c>
      <c r="BQ3059" s="0" t="s">
        <v>134</v>
      </c>
      <c r="BR3059" s="0" t="s">
        <v>134</v>
      </c>
      <c r="BS3059" s="0" t="s">
        <v>134</v>
      </c>
      <c r="BT3059" s="0" t="s">
        <v>134</v>
      </c>
      <c r="BU3059" s="0" t="s">
        <v>134</v>
      </c>
      <c r="BV3059" s="0" t="s">
        <v>134</v>
      </c>
      <c r="BW3059" s="0" t="s">
        <v>134</v>
      </c>
      <c r="BX3059" s="0" t="s">
        <v>134</v>
      </c>
      <c r="BZ3059" s="0" t="s">
        <v>134</v>
      </c>
      <c r="CA3059" s="0" t="s">
        <v>134</v>
      </c>
      <c r="CB3059" s="0" t="s">
        <v>134</v>
      </c>
      <c r="CC3059" s="0" t="s">
        <v>134</v>
      </c>
      <c r="CD3059" s="0" t="s">
        <v>134</v>
      </c>
      <c r="CE3059" s="0" t="s">
        <v>134</v>
      </c>
    </row>
    <row r="3060" customFormat="false" ht="12.75" hidden="false" customHeight="false" outlineLevel="0" collapsed="false">
      <c r="E3060" s="9" t="s">
        <v>134</v>
      </c>
      <c r="F3060" s="9" t="s">
        <v>134</v>
      </c>
      <c r="G3060" s="9" t="s">
        <v>134</v>
      </c>
      <c r="Q3060" s="0" t="s">
        <v>134</v>
      </c>
      <c r="R3060" s="0" t="s">
        <v>134</v>
      </c>
      <c r="S3060" s="0" t="s">
        <v>134</v>
      </c>
      <c r="T3060" s="0" t="s">
        <v>134</v>
      </c>
      <c r="U3060" s="0" t="s">
        <v>134</v>
      </c>
      <c r="V3060" s="0" t="s">
        <v>134</v>
      </c>
      <c r="W3060" s="0" t="s">
        <v>134</v>
      </c>
      <c r="X3060" s="0" t="s">
        <v>134</v>
      </c>
      <c r="Y3060" s="0" t="s">
        <v>134</v>
      </c>
      <c r="Z3060" s="0" t="s">
        <v>134</v>
      </c>
      <c r="AA3060" s="0" t="s">
        <v>134</v>
      </c>
      <c r="AB3060" s="0" t="s">
        <v>134</v>
      </c>
      <c r="AC3060" s="0" t="s">
        <v>134</v>
      </c>
      <c r="AD3060" s="0" t="s">
        <v>134</v>
      </c>
      <c r="AE3060" s="0" t="s">
        <v>134</v>
      </c>
      <c r="AF3060" s="0" t="s">
        <v>134</v>
      </c>
      <c r="AG3060" s="0" t="s">
        <v>134</v>
      </c>
      <c r="AH3060" s="0" t="s">
        <v>134</v>
      </c>
      <c r="AI3060" s="0" t="s">
        <v>134</v>
      </c>
      <c r="AJ3060" s="0" t="s">
        <v>134</v>
      </c>
      <c r="AK3060" s="0" t="s">
        <v>134</v>
      </c>
      <c r="AL3060" s="0" t="s">
        <v>134</v>
      </c>
      <c r="AM3060" s="0" t="s">
        <v>134</v>
      </c>
      <c r="AN3060" s="0" t="s">
        <v>134</v>
      </c>
      <c r="AO3060" s="0" t="s">
        <v>134</v>
      </c>
      <c r="AP3060" s="0" t="s">
        <v>134</v>
      </c>
      <c r="AQ3060" s="0" t="s">
        <v>134</v>
      </c>
      <c r="AR3060" s="0" t="s">
        <v>134</v>
      </c>
      <c r="AS3060" s="0" t="s">
        <v>134</v>
      </c>
      <c r="AT3060" s="0" t="s">
        <v>134</v>
      </c>
      <c r="AU3060" s="0" t="s">
        <v>134</v>
      </c>
      <c r="AV3060" s="0" t="s">
        <v>134</v>
      </c>
      <c r="AW3060" s="0" t="s">
        <v>134</v>
      </c>
      <c r="AX3060" s="0" t="s">
        <v>134</v>
      </c>
      <c r="AY3060" s="0" t="s">
        <v>134</v>
      </c>
      <c r="AZ3060" s="0" t="s">
        <v>134</v>
      </c>
      <c r="BA3060" s="0" t="s">
        <v>134</v>
      </c>
      <c r="BB3060" s="0" t="s">
        <v>134</v>
      </c>
      <c r="BC3060" s="0" t="s">
        <v>134</v>
      </c>
      <c r="BD3060" s="0" t="s">
        <v>134</v>
      </c>
      <c r="BE3060" s="0" t="s">
        <v>134</v>
      </c>
      <c r="BF3060" s="0" t="s">
        <v>134</v>
      </c>
      <c r="BG3060" s="0" t="s">
        <v>134</v>
      </c>
      <c r="BH3060" s="0" t="s">
        <v>134</v>
      </c>
      <c r="BI3060" s="0" t="s">
        <v>134</v>
      </c>
      <c r="BJ3060" s="0" t="s">
        <v>134</v>
      </c>
      <c r="BK3060" s="0" t="s">
        <v>134</v>
      </c>
      <c r="BL3060" s="0" t="s">
        <v>134</v>
      </c>
      <c r="BM3060" s="0" t="s">
        <v>134</v>
      </c>
      <c r="BN3060" s="0" t="s">
        <v>134</v>
      </c>
      <c r="BO3060" s="0" t="s">
        <v>134</v>
      </c>
      <c r="BP3060" s="0" t="s">
        <v>134</v>
      </c>
      <c r="BQ3060" s="0" t="s">
        <v>134</v>
      </c>
      <c r="BR3060" s="0" t="s">
        <v>134</v>
      </c>
      <c r="BS3060" s="0" t="s">
        <v>134</v>
      </c>
      <c r="BT3060" s="0" t="s">
        <v>134</v>
      </c>
      <c r="BU3060" s="0" t="s">
        <v>134</v>
      </c>
      <c r="BV3060" s="0" t="s">
        <v>134</v>
      </c>
      <c r="BW3060" s="0" t="s">
        <v>134</v>
      </c>
      <c r="BX3060" s="0" t="s">
        <v>134</v>
      </c>
      <c r="BZ3060" s="0" t="s">
        <v>134</v>
      </c>
      <c r="CA3060" s="0" t="s">
        <v>134</v>
      </c>
      <c r="CB3060" s="0" t="s">
        <v>134</v>
      </c>
      <c r="CC3060" s="0" t="s">
        <v>134</v>
      </c>
      <c r="CD3060" s="0" t="s">
        <v>134</v>
      </c>
      <c r="CE3060" s="0" t="s">
        <v>134</v>
      </c>
    </row>
    <row r="3061" customFormat="false" ht="12.75" hidden="false" customHeight="false" outlineLevel="0" collapsed="false">
      <c r="E3061" s="9" t="s">
        <v>134</v>
      </c>
      <c r="F3061" s="9" t="s">
        <v>134</v>
      </c>
      <c r="G3061" s="9" t="s">
        <v>134</v>
      </c>
      <c r="Q3061" s="0" t="s">
        <v>134</v>
      </c>
      <c r="R3061" s="0" t="s">
        <v>134</v>
      </c>
      <c r="S3061" s="0" t="s">
        <v>134</v>
      </c>
      <c r="T3061" s="0" t="s">
        <v>134</v>
      </c>
      <c r="U3061" s="0" t="s">
        <v>134</v>
      </c>
      <c r="V3061" s="0" t="s">
        <v>134</v>
      </c>
      <c r="W3061" s="0" t="s">
        <v>134</v>
      </c>
      <c r="X3061" s="0" t="s">
        <v>134</v>
      </c>
      <c r="Y3061" s="0" t="s">
        <v>134</v>
      </c>
      <c r="Z3061" s="0" t="s">
        <v>134</v>
      </c>
      <c r="AA3061" s="0" t="s">
        <v>134</v>
      </c>
      <c r="AB3061" s="0" t="s">
        <v>134</v>
      </c>
      <c r="AC3061" s="0" t="s">
        <v>134</v>
      </c>
      <c r="AD3061" s="0" t="s">
        <v>134</v>
      </c>
      <c r="AE3061" s="0" t="s">
        <v>134</v>
      </c>
      <c r="AF3061" s="0" t="s">
        <v>134</v>
      </c>
      <c r="AG3061" s="0" t="s">
        <v>134</v>
      </c>
      <c r="AH3061" s="0" t="s">
        <v>134</v>
      </c>
      <c r="AI3061" s="0" t="s">
        <v>134</v>
      </c>
      <c r="AJ3061" s="0" t="s">
        <v>134</v>
      </c>
      <c r="AK3061" s="0" t="s">
        <v>134</v>
      </c>
      <c r="AL3061" s="0" t="s">
        <v>134</v>
      </c>
      <c r="AM3061" s="0" t="s">
        <v>134</v>
      </c>
      <c r="AN3061" s="0" t="s">
        <v>134</v>
      </c>
      <c r="AO3061" s="0" t="s">
        <v>134</v>
      </c>
      <c r="AP3061" s="0" t="s">
        <v>134</v>
      </c>
      <c r="AQ3061" s="0" t="s">
        <v>134</v>
      </c>
      <c r="AR3061" s="0" t="s">
        <v>134</v>
      </c>
      <c r="AS3061" s="0" t="s">
        <v>134</v>
      </c>
      <c r="AT3061" s="0" t="s">
        <v>134</v>
      </c>
      <c r="AU3061" s="0" t="s">
        <v>134</v>
      </c>
      <c r="AV3061" s="0" t="s">
        <v>134</v>
      </c>
      <c r="AW3061" s="0" t="s">
        <v>134</v>
      </c>
      <c r="AX3061" s="0" t="s">
        <v>134</v>
      </c>
      <c r="AY3061" s="0" t="s">
        <v>134</v>
      </c>
      <c r="AZ3061" s="0" t="s">
        <v>134</v>
      </c>
      <c r="BA3061" s="0" t="s">
        <v>134</v>
      </c>
      <c r="BB3061" s="0" t="s">
        <v>134</v>
      </c>
      <c r="BC3061" s="0" t="s">
        <v>134</v>
      </c>
      <c r="BD3061" s="0" t="s">
        <v>134</v>
      </c>
      <c r="BE3061" s="0" t="s">
        <v>134</v>
      </c>
      <c r="BF3061" s="0" t="s">
        <v>134</v>
      </c>
      <c r="BG3061" s="0" t="s">
        <v>134</v>
      </c>
      <c r="BH3061" s="0" t="s">
        <v>134</v>
      </c>
      <c r="BI3061" s="0" t="s">
        <v>134</v>
      </c>
      <c r="BJ3061" s="0" t="s">
        <v>134</v>
      </c>
      <c r="BK3061" s="0" t="s">
        <v>134</v>
      </c>
      <c r="BL3061" s="0" t="s">
        <v>134</v>
      </c>
      <c r="BM3061" s="0" t="s">
        <v>134</v>
      </c>
      <c r="BN3061" s="0" t="s">
        <v>134</v>
      </c>
      <c r="BO3061" s="0" t="s">
        <v>134</v>
      </c>
      <c r="BP3061" s="0" t="s">
        <v>134</v>
      </c>
      <c r="BQ3061" s="0" t="s">
        <v>134</v>
      </c>
      <c r="BR3061" s="0" t="s">
        <v>134</v>
      </c>
      <c r="BS3061" s="0" t="s">
        <v>134</v>
      </c>
      <c r="BT3061" s="0" t="s">
        <v>134</v>
      </c>
      <c r="BU3061" s="0" t="s">
        <v>134</v>
      </c>
      <c r="BV3061" s="0" t="s">
        <v>134</v>
      </c>
      <c r="BW3061" s="0" t="s">
        <v>134</v>
      </c>
      <c r="BX3061" s="0" t="s">
        <v>134</v>
      </c>
      <c r="BZ3061" s="0" t="s">
        <v>134</v>
      </c>
      <c r="CA3061" s="0" t="s">
        <v>134</v>
      </c>
      <c r="CB3061" s="0" t="s">
        <v>134</v>
      </c>
      <c r="CC3061" s="0" t="s">
        <v>134</v>
      </c>
      <c r="CD3061" s="0" t="s">
        <v>134</v>
      </c>
      <c r="CE3061" s="0" t="s">
        <v>134</v>
      </c>
    </row>
    <row r="3062" customFormat="false" ht="12.75" hidden="false" customHeight="false" outlineLevel="0" collapsed="false">
      <c r="E3062" s="9" t="s">
        <v>134</v>
      </c>
      <c r="F3062" s="9" t="s">
        <v>134</v>
      </c>
      <c r="G3062" s="9" t="s">
        <v>134</v>
      </c>
      <c r="Q3062" s="0" t="s">
        <v>134</v>
      </c>
      <c r="R3062" s="0" t="s">
        <v>134</v>
      </c>
      <c r="S3062" s="0" t="s">
        <v>134</v>
      </c>
      <c r="T3062" s="0" t="s">
        <v>134</v>
      </c>
      <c r="U3062" s="0" t="s">
        <v>134</v>
      </c>
      <c r="V3062" s="0" t="s">
        <v>134</v>
      </c>
      <c r="W3062" s="0" t="s">
        <v>134</v>
      </c>
      <c r="X3062" s="0" t="s">
        <v>134</v>
      </c>
      <c r="Y3062" s="0" t="s">
        <v>134</v>
      </c>
      <c r="Z3062" s="0" t="s">
        <v>134</v>
      </c>
      <c r="AA3062" s="0" t="s">
        <v>134</v>
      </c>
      <c r="AB3062" s="0" t="s">
        <v>134</v>
      </c>
      <c r="AC3062" s="0" t="s">
        <v>134</v>
      </c>
      <c r="AD3062" s="0" t="s">
        <v>134</v>
      </c>
      <c r="AE3062" s="0" t="s">
        <v>134</v>
      </c>
      <c r="AF3062" s="0" t="s">
        <v>134</v>
      </c>
      <c r="AG3062" s="0" t="s">
        <v>134</v>
      </c>
      <c r="AH3062" s="0" t="s">
        <v>134</v>
      </c>
      <c r="AI3062" s="0" t="s">
        <v>134</v>
      </c>
      <c r="AJ3062" s="0" t="s">
        <v>134</v>
      </c>
      <c r="AK3062" s="0" t="s">
        <v>134</v>
      </c>
      <c r="AL3062" s="0" t="s">
        <v>134</v>
      </c>
      <c r="AM3062" s="0" t="s">
        <v>134</v>
      </c>
      <c r="AN3062" s="0" t="s">
        <v>134</v>
      </c>
      <c r="AO3062" s="0" t="s">
        <v>134</v>
      </c>
      <c r="AP3062" s="0" t="s">
        <v>134</v>
      </c>
      <c r="AQ3062" s="0" t="s">
        <v>134</v>
      </c>
      <c r="AR3062" s="0" t="s">
        <v>134</v>
      </c>
      <c r="AS3062" s="0" t="s">
        <v>134</v>
      </c>
      <c r="AT3062" s="0" t="s">
        <v>134</v>
      </c>
      <c r="AU3062" s="0" t="s">
        <v>134</v>
      </c>
      <c r="AV3062" s="0" t="s">
        <v>134</v>
      </c>
      <c r="AW3062" s="0" t="s">
        <v>134</v>
      </c>
      <c r="AX3062" s="0" t="s">
        <v>134</v>
      </c>
      <c r="AY3062" s="0" t="s">
        <v>134</v>
      </c>
      <c r="AZ3062" s="0" t="s">
        <v>134</v>
      </c>
      <c r="BA3062" s="0" t="s">
        <v>134</v>
      </c>
      <c r="BB3062" s="0" t="s">
        <v>134</v>
      </c>
      <c r="BC3062" s="0" t="s">
        <v>134</v>
      </c>
      <c r="BD3062" s="0" t="s">
        <v>134</v>
      </c>
      <c r="BE3062" s="0" t="s">
        <v>134</v>
      </c>
      <c r="BF3062" s="0" t="s">
        <v>134</v>
      </c>
      <c r="BG3062" s="0" t="s">
        <v>134</v>
      </c>
      <c r="BH3062" s="0" t="s">
        <v>134</v>
      </c>
      <c r="BI3062" s="0" t="s">
        <v>134</v>
      </c>
      <c r="BJ3062" s="0" t="s">
        <v>134</v>
      </c>
      <c r="BK3062" s="0" t="s">
        <v>134</v>
      </c>
      <c r="BL3062" s="0" t="s">
        <v>134</v>
      </c>
      <c r="BM3062" s="0" t="s">
        <v>134</v>
      </c>
      <c r="BN3062" s="0" t="s">
        <v>134</v>
      </c>
      <c r="BO3062" s="0" t="s">
        <v>134</v>
      </c>
      <c r="BP3062" s="0" t="s">
        <v>134</v>
      </c>
      <c r="BQ3062" s="0" t="s">
        <v>134</v>
      </c>
      <c r="BR3062" s="0" t="s">
        <v>134</v>
      </c>
      <c r="BS3062" s="0" t="s">
        <v>134</v>
      </c>
      <c r="BT3062" s="0" t="s">
        <v>134</v>
      </c>
      <c r="BU3062" s="0" t="s">
        <v>134</v>
      </c>
      <c r="BV3062" s="0" t="s">
        <v>134</v>
      </c>
      <c r="BW3062" s="0" t="s">
        <v>134</v>
      </c>
      <c r="BX3062" s="0" t="s">
        <v>134</v>
      </c>
      <c r="BZ3062" s="0" t="s">
        <v>134</v>
      </c>
      <c r="CA3062" s="0" t="s">
        <v>134</v>
      </c>
      <c r="CB3062" s="0" t="s">
        <v>134</v>
      </c>
      <c r="CC3062" s="0" t="s">
        <v>134</v>
      </c>
      <c r="CD3062" s="0" t="s">
        <v>134</v>
      </c>
      <c r="CE3062" s="0" t="s">
        <v>134</v>
      </c>
    </row>
    <row r="3063" customFormat="false" ht="12.75" hidden="false" customHeight="false" outlineLevel="0" collapsed="false">
      <c r="E3063" s="9" t="s">
        <v>134</v>
      </c>
      <c r="F3063" s="9" t="s">
        <v>134</v>
      </c>
      <c r="G3063" s="9" t="s">
        <v>134</v>
      </c>
      <c r="Q3063" s="0" t="s">
        <v>134</v>
      </c>
      <c r="R3063" s="0" t="s">
        <v>134</v>
      </c>
      <c r="S3063" s="0" t="s">
        <v>134</v>
      </c>
      <c r="T3063" s="0" t="s">
        <v>134</v>
      </c>
      <c r="U3063" s="0" t="s">
        <v>134</v>
      </c>
      <c r="V3063" s="0" t="s">
        <v>134</v>
      </c>
      <c r="W3063" s="0" t="s">
        <v>134</v>
      </c>
      <c r="X3063" s="0" t="s">
        <v>134</v>
      </c>
      <c r="Y3063" s="0" t="s">
        <v>134</v>
      </c>
      <c r="Z3063" s="0" t="s">
        <v>134</v>
      </c>
      <c r="AA3063" s="0" t="s">
        <v>134</v>
      </c>
      <c r="AB3063" s="0" t="s">
        <v>134</v>
      </c>
      <c r="AC3063" s="0" t="s">
        <v>134</v>
      </c>
      <c r="AD3063" s="0" t="s">
        <v>134</v>
      </c>
      <c r="AE3063" s="0" t="s">
        <v>134</v>
      </c>
      <c r="AF3063" s="0" t="s">
        <v>134</v>
      </c>
      <c r="AG3063" s="0" t="s">
        <v>134</v>
      </c>
      <c r="AH3063" s="0" t="s">
        <v>134</v>
      </c>
      <c r="AI3063" s="0" t="s">
        <v>134</v>
      </c>
      <c r="AJ3063" s="0" t="s">
        <v>134</v>
      </c>
      <c r="AK3063" s="0" t="s">
        <v>134</v>
      </c>
      <c r="AL3063" s="0" t="s">
        <v>134</v>
      </c>
      <c r="AM3063" s="0" t="s">
        <v>134</v>
      </c>
      <c r="AN3063" s="0" t="s">
        <v>134</v>
      </c>
      <c r="AO3063" s="0" t="s">
        <v>134</v>
      </c>
      <c r="AP3063" s="0" t="s">
        <v>134</v>
      </c>
      <c r="AQ3063" s="0" t="s">
        <v>134</v>
      </c>
      <c r="AR3063" s="0" t="s">
        <v>134</v>
      </c>
      <c r="AS3063" s="0" t="s">
        <v>134</v>
      </c>
      <c r="AT3063" s="0" t="s">
        <v>134</v>
      </c>
      <c r="AU3063" s="0" t="s">
        <v>134</v>
      </c>
      <c r="AV3063" s="0" t="s">
        <v>134</v>
      </c>
      <c r="AW3063" s="0" t="s">
        <v>134</v>
      </c>
      <c r="AX3063" s="0" t="s">
        <v>134</v>
      </c>
      <c r="AY3063" s="0" t="s">
        <v>134</v>
      </c>
      <c r="AZ3063" s="0" t="s">
        <v>134</v>
      </c>
      <c r="BA3063" s="0" t="s">
        <v>134</v>
      </c>
      <c r="BB3063" s="0" t="s">
        <v>134</v>
      </c>
      <c r="BC3063" s="0" t="s">
        <v>134</v>
      </c>
      <c r="BD3063" s="0" t="s">
        <v>134</v>
      </c>
      <c r="BE3063" s="0" t="s">
        <v>134</v>
      </c>
      <c r="BF3063" s="0" t="s">
        <v>134</v>
      </c>
      <c r="BG3063" s="0" t="s">
        <v>134</v>
      </c>
      <c r="BH3063" s="0" t="s">
        <v>134</v>
      </c>
      <c r="BI3063" s="0" t="s">
        <v>134</v>
      </c>
      <c r="BJ3063" s="0" t="s">
        <v>134</v>
      </c>
      <c r="BK3063" s="0" t="s">
        <v>134</v>
      </c>
      <c r="BL3063" s="0" t="s">
        <v>134</v>
      </c>
      <c r="BM3063" s="0" t="s">
        <v>134</v>
      </c>
      <c r="BN3063" s="0" t="s">
        <v>134</v>
      </c>
      <c r="BO3063" s="0" t="s">
        <v>134</v>
      </c>
      <c r="BP3063" s="0" t="s">
        <v>134</v>
      </c>
      <c r="BQ3063" s="0" t="s">
        <v>134</v>
      </c>
      <c r="BR3063" s="0" t="s">
        <v>134</v>
      </c>
      <c r="BS3063" s="0" t="s">
        <v>134</v>
      </c>
      <c r="BT3063" s="0" t="s">
        <v>134</v>
      </c>
      <c r="BU3063" s="0" t="s">
        <v>134</v>
      </c>
      <c r="BV3063" s="0" t="s">
        <v>134</v>
      </c>
      <c r="BW3063" s="0" t="s">
        <v>134</v>
      </c>
      <c r="BX3063" s="0" t="s">
        <v>134</v>
      </c>
      <c r="BZ3063" s="0" t="s">
        <v>134</v>
      </c>
      <c r="CA3063" s="0" t="s">
        <v>134</v>
      </c>
      <c r="CB3063" s="0" t="s">
        <v>134</v>
      </c>
      <c r="CC3063" s="0" t="s">
        <v>134</v>
      </c>
      <c r="CD3063" s="0" t="s">
        <v>134</v>
      </c>
      <c r="CE3063" s="0" t="s">
        <v>134</v>
      </c>
    </row>
    <row r="3064" customFormat="false" ht="12.75" hidden="false" customHeight="false" outlineLevel="0" collapsed="false">
      <c r="E3064" s="9" t="s">
        <v>134</v>
      </c>
      <c r="F3064" s="9" t="s">
        <v>134</v>
      </c>
      <c r="G3064" s="9" t="s">
        <v>134</v>
      </c>
      <c r="Q3064" s="0" t="s">
        <v>134</v>
      </c>
      <c r="R3064" s="0" t="s">
        <v>134</v>
      </c>
      <c r="S3064" s="0" t="s">
        <v>134</v>
      </c>
      <c r="T3064" s="0" t="s">
        <v>134</v>
      </c>
      <c r="U3064" s="0" t="s">
        <v>134</v>
      </c>
      <c r="V3064" s="0" t="s">
        <v>134</v>
      </c>
      <c r="W3064" s="0" t="s">
        <v>134</v>
      </c>
      <c r="X3064" s="0" t="s">
        <v>134</v>
      </c>
      <c r="Y3064" s="0" t="s">
        <v>134</v>
      </c>
      <c r="Z3064" s="0" t="s">
        <v>134</v>
      </c>
      <c r="AA3064" s="0" t="s">
        <v>134</v>
      </c>
      <c r="AB3064" s="0" t="s">
        <v>134</v>
      </c>
      <c r="AC3064" s="0" t="s">
        <v>134</v>
      </c>
      <c r="AD3064" s="0" t="s">
        <v>134</v>
      </c>
      <c r="AE3064" s="0" t="s">
        <v>134</v>
      </c>
      <c r="AF3064" s="0" t="s">
        <v>134</v>
      </c>
      <c r="AG3064" s="0" t="s">
        <v>134</v>
      </c>
      <c r="AH3064" s="0" t="s">
        <v>134</v>
      </c>
      <c r="AI3064" s="0" t="s">
        <v>134</v>
      </c>
      <c r="AJ3064" s="0" t="s">
        <v>134</v>
      </c>
      <c r="AK3064" s="0" t="s">
        <v>134</v>
      </c>
      <c r="AL3064" s="0" t="s">
        <v>134</v>
      </c>
      <c r="AM3064" s="0" t="s">
        <v>134</v>
      </c>
      <c r="AN3064" s="0" t="s">
        <v>134</v>
      </c>
      <c r="AO3064" s="0" t="s">
        <v>134</v>
      </c>
      <c r="AP3064" s="0" t="s">
        <v>134</v>
      </c>
      <c r="AQ3064" s="0" t="s">
        <v>134</v>
      </c>
      <c r="AR3064" s="0" t="s">
        <v>134</v>
      </c>
      <c r="AS3064" s="0" t="s">
        <v>134</v>
      </c>
      <c r="AT3064" s="0" t="s">
        <v>134</v>
      </c>
      <c r="AU3064" s="0" t="s">
        <v>134</v>
      </c>
      <c r="AV3064" s="0" t="s">
        <v>134</v>
      </c>
      <c r="AW3064" s="0" t="s">
        <v>134</v>
      </c>
      <c r="AX3064" s="0" t="s">
        <v>134</v>
      </c>
      <c r="AY3064" s="0" t="s">
        <v>134</v>
      </c>
      <c r="AZ3064" s="0" t="s">
        <v>134</v>
      </c>
      <c r="BA3064" s="0" t="s">
        <v>134</v>
      </c>
      <c r="BB3064" s="0" t="s">
        <v>134</v>
      </c>
      <c r="BC3064" s="0" t="s">
        <v>134</v>
      </c>
      <c r="BD3064" s="0" t="s">
        <v>134</v>
      </c>
      <c r="BE3064" s="0" t="s">
        <v>134</v>
      </c>
      <c r="BF3064" s="0" t="s">
        <v>134</v>
      </c>
      <c r="BG3064" s="0" t="s">
        <v>134</v>
      </c>
      <c r="BH3064" s="0" t="s">
        <v>134</v>
      </c>
      <c r="BI3064" s="0" t="s">
        <v>134</v>
      </c>
      <c r="BJ3064" s="0" t="s">
        <v>134</v>
      </c>
      <c r="BK3064" s="0" t="s">
        <v>134</v>
      </c>
      <c r="BL3064" s="0" t="s">
        <v>134</v>
      </c>
      <c r="BM3064" s="0" t="s">
        <v>134</v>
      </c>
      <c r="BN3064" s="0" t="s">
        <v>134</v>
      </c>
      <c r="BO3064" s="0" t="s">
        <v>134</v>
      </c>
      <c r="BP3064" s="0" t="s">
        <v>134</v>
      </c>
      <c r="BQ3064" s="0" t="s">
        <v>134</v>
      </c>
      <c r="BR3064" s="0" t="s">
        <v>134</v>
      </c>
      <c r="BS3064" s="0" t="s">
        <v>134</v>
      </c>
      <c r="BT3064" s="0" t="s">
        <v>134</v>
      </c>
      <c r="BU3064" s="0" t="s">
        <v>134</v>
      </c>
      <c r="BV3064" s="0" t="s">
        <v>134</v>
      </c>
      <c r="BW3064" s="0" t="s">
        <v>134</v>
      </c>
      <c r="BX3064" s="0" t="s">
        <v>134</v>
      </c>
      <c r="BZ3064" s="0" t="s">
        <v>134</v>
      </c>
      <c r="CA3064" s="0" t="s">
        <v>134</v>
      </c>
      <c r="CB3064" s="0" t="s">
        <v>134</v>
      </c>
      <c r="CC3064" s="0" t="s">
        <v>134</v>
      </c>
      <c r="CD3064" s="0" t="s">
        <v>134</v>
      </c>
      <c r="CE3064" s="0" t="s">
        <v>134</v>
      </c>
    </row>
    <row r="3065" customFormat="false" ht="12.75" hidden="false" customHeight="false" outlineLevel="0" collapsed="false">
      <c r="E3065" s="9" t="s">
        <v>134</v>
      </c>
      <c r="F3065" s="9" t="s">
        <v>134</v>
      </c>
      <c r="G3065" s="9" t="s">
        <v>134</v>
      </c>
      <c r="Q3065" s="0" t="s">
        <v>134</v>
      </c>
      <c r="R3065" s="0" t="s">
        <v>134</v>
      </c>
      <c r="S3065" s="0" t="s">
        <v>134</v>
      </c>
      <c r="T3065" s="0" t="s">
        <v>134</v>
      </c>
      <c r="U3065" s="0" t="s">
        <v>134</v>
      </c>
      <c r="V3065" s="0" t="s">
        <v>134</v>
      </c>
      <c r="W3065" s="0" t="s">
        <v>134</v>
      </c>
      <c r="X3065" s="0" t="s">
        <v>134</v>
      </c>
      <c r="Y3065" s="0" t="s">
        <v>134</v>
      </c>
      <c r="Z3065" s="0" t="s">
        <v>134</v>
      </c>
      <c r="AA3065" s="0" t="s">
        <v>134</v>
      </c>
      <c r="AB3065" s="0" t="s">
        <v>134</v>
      </c>
      <c r="AC3065" s="0" t="s">
        <v>134</v>
      </c>
      <c r="AD3065" s="0" t="s">
        <v>134</v>
      </c>
      <c r="AE3065" s="0" t="s">
        <v>134</v>
      </c>
      <c r="AF3065" s="0" t="s">
        <v>134</v>
      </c>
      <c r="AG3065" s="0" t="s">
        <v>134</v>
      </c>
      <c r="AH3065" s="0" t="s">
        <v>134</v>
      </c>
      <c r="AI3065" s="0" t="s">
        <v>134</v>
      </c>
      <c r="AJ3065" s="0" t="s">
        <v>134</v>
      </c>
      <c r="AK3065" s="0" t="s">
        <v>134</v>
      </c>
      <c r="AL3065" s="0" t="s">
        <v>134</v>
      </c>
      <c r="AM3065" s="0" t="s">
        <v>134</v>
      </c>
      <c r="AN3065" s="0" t="s">
        <v>134</v>
      </c>
      <c r="AO3065" s="0" t="s">
        <v>134</v>
      </c>
      <c r="AP3065" s="0" t="s">
        <v>134</v>
      </c>
      <c r="AQ3065" s="0" t="s">
        <v>134</v>
      </c>
      <c r="AR3065" s="0" t="s">
        <v>134</v>
      </c>
      <c r="AS3065" s="0" t="s">
        <v>134</v>
      </c>
      <c r="AT3065" s="0" t="s">
        <v>134</v>
      </c>
      <c r="AU3065" s="0" t="s">
        <v>134</v>
      </c>
      <c r="AV3065" s="0" t="s">
        <v>134</v>
      </c>
      <c r="AW3065" s="0" t="s">
        <v>134</v>
      </c>
      <c r="AX3065" s="0" t="s">
        <v>134</v>
      </c>
      <c r="AY3065" s="0" t="s">
        <v>134</v>
      </c>
      <c r="AZ3065" s="0" t="s">
        <v>134</v>
      </c>
      <c r="BA3065" s="0" t="s">
        <v>134</v>
      </c>
      <c r="BB3065" s="0" t="s">
        <v>134</v>
      </c>
      <c r="BC3065" s="0" t="s">
        <v>134</v>
      </c>
      <c r="BD3065" s="0" t="s">
        <v>134</v>
      </c>
      <c r="BE3065" s="0" t="s">
        <v>134</v>
      </c>
      <c r="BF3065" s="0" t="s">
        <v>134</v>
      </c>
      <c r="BG3065" s="0" t="s">
        <v>134</v>
      </c>
      <c r="BH3065" s="0" t="s">
        <v>134</v>
      </c>
      <c r="BI3065" s="0" t="s">
        <v>134</v>
      </c>
      <c r="BJ3065" s="0" t="s">
        <v>134</v>
      </c>
      <c r="BK3065" s="0" t="s">
        <v>134</v>
      </c>
      <c r="BL3065" s="0" t="s">
        <v>134</v>
      </c>
      <c r="BM3065" s="0" t="s">
        <v>134</v>
      </c>
      <c r="BN3065" s="0" t="s">
        <v>134</v>
      </c>
      <c r="BO3065" s="0" t="s">
        <v>134</v>
      </c>
      <c r="BP3065" s="0" t="s">
        <v>134</v>
      </c>
      <c r="BQ3065" s="0" t="s">
        <v>134</v>
      </c>
      <c r="BR3065" s="0" t="s">
        <v>134</v>
      </c>
      <c r="BS3065" s="0" t="s">
        <v>134</v>
      </c>
      <c r="BT3065" s="0" t="s">
        <v>134</v>
      </c>
      <c r="BU3065" s="0" t="s">
        <v>134</v>
      </c>
      <c r="BV3065" s="0" t="s">
        <v>134</v>
      </c>
      <c r="BW3065" s="0" t="s">
        <v>134</v>
      </c>
      <c r="BX3065" s="0" t="s">
        <v>134</v>
      </c>
      <c r="BZ3065" s="0" t="s">
        <v>134</v>
      </c>
      <c r="CA3065" s="0" t="s">
        <v>134</v>
      </c>
      <c r="CB3065" s="0" t="s">
        <v>134</v>
      </c>
      <c r="CC3065" s="0" t="s">
        <v>134</v>
      </c>
      <c r="CD3065" s="0" t="s">
        <v>134</v>
      </c>
      <c r="CE3065" s="0" t="s">
        <v>134</v>
      </c>
    </row>
    <row r="3066" customFormat="false" ht="12.75" hidden="false" customHeight="false" outlineLevel="0" collapsed="false">
      <c r="E3066" s="9" t="s">
        <v>134</v>
      </c>
      <c r="F3066" s="9" t="s">
        <v>134</v>
      </c>
      <c r="G3066" s="9" t="s">
        <v>134</v>
      </c>
      <c r="Q3066" s="0" t="s">
        <v>134</v>
      </c>
      <c r="R3066" s="0" t="s">
        <v>134</v>
      </c>
      <c r="S3066" s="0" t="s">
        <v>134</v>
      </c>
      <c r="T3066" s="0" t="s">
        <v>134</v>
      </c>
      <c r="U3066" s="0" t="s">
        <v>134</v>
      </c>
      <c r="V3066" s="0" t="s">
        <v>134</v>
      </c>
      <c r="W3066" s="0" t="s">
        <v>134</v>
      </c>
      <c r="X3066" s="0" t="s">
        <v>134</v>
      </c>
      <c r="Y3066" s="0" t="s">
        <v>134</v>
      </c>
      <c r="Z3066" s="0" t="s">
        <v>134</v>
      </c>
      <c r="AA3066" s="0" t="s">
        <v>134</v>
      </c>
      <c r="AB3066" s="0" t="s">
        <v>134</v>
      </c>
      <c r="AC3066" s="0" t="s">
        <v>134</v>
      </c>
      <c r="AD3066" s="0" t="s">
        <v>134</v>
      </c>
      <c r="AE3066" s="0" t="s">
        <v>134</v>
      </c>
      <c r="AF3066" s="0" t="s">
        <v>134</v>
      </c>
      <c r="AG3066" s="0" t="s">
        <v>134</v>
      </c>
      <c r="AH3066" s="0" t="s">
        <v>134</v>
      </c>
      <c r="AI3066" s="0" t="s">
        <v>134</v>
      </c>
      <c r="AJ3066" s="0" t="s">
        <v>134</v>
      </c>
      <c r="AK3066" s="0" t="s">
        <v>134</v>
      </c>
      <c r="AL3066" s="0" t="s">
        <v>134</v>
      </c>
      <c r="AM3066" s="0" t="s">
        <v>134</v>
      </c>
      <c r="AN3066" s="0" t="s">
        <v>134</v>
      </c>
      <c r="AO3066" s="0" t="s">
        <v>134</v>
      </c>
      <c r="AP3066" s="0" t="s">
        <v>134</v>
      </c>
      <c r="AQ3066" s="0" t="s">
        <v>134</v>
      </c>
      <c r="AR3066" s="0" t="s">
        <v>134</v>
      </c>
      <c r="AS3066" s="0" t="s">
        <v>134</v>
      </c>
      <c r="AT3066" s="0" t="s">
        <v>134</v>
      </c>
      <c r="AU3066" s="0" t="s">
        <v>134</v>
      </c>
      <c r="AV3066" s="0" t="s">
        <v>134</v>
      </c>
      <c r="AW3066" s="0" t="s">
        <v>134</v>
      </c>
      <c r="AX3066" s="0" t="s">
        <v>134</v>
      </c>
      <c r="AY3066" s="0" t="s">
        <v>134</v>
      </c>
      <c r="AZ3066" s="0" t="s">
        <v>134</v>
      </c>
      <c r="BA3066" s="0" t="s">
        <v>134</v>
      </c>
      <c r="BB3066" s="0" t="s">
        <v>134</v>
      </c>
      <c r="BC3066" s="0" t="s">
        <v>134</v>
      </c>
      <c r="BD3066" s="0" t="s">
        <v>134</v>
      </c>
      <c r="BE3066" s="0" t="s">
        <v>134</v>
      </c>
      <c r="BF3066" s="0" t="s">
        <v>134</v>
      </c>
      <c r="BG3066" s="0" t="s">
        <v>134</v>
      </c>
      <c r="BH3066" s="0" t="s">
        <v>134</v>
      </c>
      <c r="BI3066" s="0" t="s">
        <v>134</v>
      </c>
      <c r="BJ3066" s="0" t="s">
        <v>134</v>
      </c>
      <c r="BK3066" s="0" t="s">
        <v>134</v>
      </c>
      <c r="BL3066" s="0" t="s">
        <v>134</v>
      </c>
      <c r="BM3066" s="0" t="s">
        <v>134</v>
      </c>
      <c r="BN3066" s="0" t="s">
        <v>134</v>
      </c>
      <c r="BO3066" s="0" t="s">
        <v>134</v>
      </c>
      <c r="BP3066" s="0" t="s">
        <v>134</v>
      </c>
      <c r="BQ3066" s="0" t="s">
        <v>134</v>
      </c>
      <c r="BR3066" s="0" t="s">
        <v>134</v>
      </c>
      <c r="BS3066" s="0" t="s">
        <v>134</v>
      </c>
      <c r="BT3066" s="0" t="s">
        <v>134</v>
      </c>
      <c r="BU3066" s="0" t="s">
        <v>134</v>
      </c>
      <c r="BV3066" s="0" t="s">
        <v>134</v>
      </c>
      <c r="BW3066" s="0" t="s">
        <v>134</v>
      </c>
      <c r="BX3066" s="0" t="s">
        <v>134</v>
      </c>
      <c r="BZ3066" s="0" t="s">
        <v>134</v>
      </c>
      <c r="CA3066" s="0" t="s">
        <v>134</v>
      </c>
      <c r="CB3066" s="0" t="s">
        <v>134</v>
      </c>
      <c r="CC3066" s="0" t="s">
        <v>134</v>
      </c>
      <c r="CD3066" s="0" t="s">
        <v>134</v>
      </c>
      <c r="CE3066" s="0" t="s">
        <v>134</v>
      </c>
    </row>
    <row r="3067" customFormat="false" ht="12.75" hidden="false" customHeight="false" outlineLevel="0" collapsed="false">
      <c r="E3067" s="9" t="s">
        <v>134</v>
      </c>
      <c r="F3067" s="9" t="s">
        <v>134</v>
      </c>
      <c r="G3067" s="9" t="s">
        <v>134</v>
      </c>
      <c r="Q3067" s="0" t="s">
        <v>134</v>
      </c>
      <c r="R3067" s="0" t="s">
        <v>134</v>
      </c>
      <c r="S3067" s="0" t="s">
        <v>134</v>
      </c>
      <c r="T3067" s="0" t="s">
        <v>134</v>
      </c>
      <c r="U3067" s="0" t="s">
        <v>134</v>
      </c>
      <c r="V3067" s="0" t="s">
        <v>134</v>
      </c>
      <c r="W3067" s="0" t="s">
        <v>134</v>
      </c>
      <c r="X3067" s="0" t="s">
        <v>134</v>
      </c>
      <c r="Y3067" s="0" t="s">
        <v>134</v>
      </c>
      <c r="Z3067" s="0" t="s">
        <v>134</v>
      </c>
      <c r="AA3067" s="0" t="s">
        <v>134</v>
      </c>
      <c r="AB3067" s="0" t="s">
        <v>134</v>
      </c>
      <c r="AC3067" s="0" t="s">
        <v>134</v>
      </c>
      <c r="AD3067" s="0" t="s">
        <v>134</v>
      </c>
      <c r="AE3067" s="0" t="s">
        <v>134</v>
      </c>
      <c r="AF3067" s="0" t="s">
        <v>134</v>
      </c>
      <c r="AG3067" s="0" t="s">
        <v>134</v>
      </c>
      <c r="AH3067" s="0" t="s">
        <v>134</v>
      </c>
      <c r="AI3067" s="0" t="s">
        <v>134</v>
      </c>
      <c r="AJ3067" s="0" t="s">
        <v>134</v>
      </c>
      <c r="AK3067" s="0" t="s">
        <v>134</v>
      </c>
      <c r="AL3067" s="0" t="s">
        <v>134</v>
      </c>
      <c r="AM3067" s="0" t="s">
        <v>134</v>
      </c>
      <c r="AN3067" s="0" t="s">
        <v>134</v>
      </c>
      <c r="AO3067" s="0" t="s">
        <v>134</v>
      </c>
      <c r="AP3067" s="0" t="s">
        <v>134</v>
      </c>
      <c r="AQ3067" s="0" t="s">
        <v>134</v>
      </c>
      <c r="AR3067" s="0" t="s">
        <v>134</v>
      </c>
      <c r="AS3067" s="0" t="s">
        <v>134</v>
      </c>
      <c r="AT3067" s="0" t="s">
        <v>134</v>
      </c>
      <c r="AU3067" s="0" t="s">
        <v>134</v>
      </c>
      <c r="AV3067" s="0" t="s">
        <v>134</v>
      </c>
      <c r="AW3067" s="0" t="s">
        <v>134</v>
      </c>
      <c r="AX3067" s="0" t="s">
        <v>134</v>
      </c>
      <c r="AY3067" s="0" t="s">
        <v>134</v>
      </c>
      <c r="AZ3067" s="0" t="s">
        <v>134</v>
      </c>
      <c r="BA3067" s="0" t="s">
        <v>134</v>
      </c>
      <c r="BB3067" s="0" t="s">
        <v>134</v>
      </c>
      <c r="BC3067" s="0" t="s">
        <v>134</v>
      </c>
      <c r="BD3067" s="0" t="s">
        <v>134</v>
      </c>
      <c r="BE3067" s="0" t="s">
        <v>134</v>
      </c>
      <c r="BF3067" s="0" t="s">
        <v>134</v>
      </c>
      <c r="BG3067" s="0" t="s">
        <v>134</v>
      </c>
      <c r="BH3067" s="0" t="s">
        <v>134</v>
      </c>
      <c r="BI3067" s="0" t="s">
        <v>134</v>
      </c>
      <c r="BJ3067" s="0" t="s">
        <v>134</v>
      </c>
      <c r="BK3067" s="0" t="s">
        <v>134</v>
      </c>
      <c r="BL3067" s="0" t="s">
        <v>134</v>
      </c>
      <c r="BM3067" s="0" t="s">
        <v>134</v>
      </c>
      <c r="BN3067" s="0" t="s">
        <v>134</v>
      </c>
      <c r="BO3067" s="0" t="s">
        <v>134</v>
      </c>
      <c r="BP3067" s="0" t="s">
        <v>134</v>
      </c>
      <c r="BQ3067" s="0" t="s">
        <v>134</v>
      </c>
      <c r="BR3067" s="0" t="s">
        <v>134</v>
      </c>
      <c r="BS3067" s="0" t="s">
        <v>134</v>
      </c>
      <c r="BT3067" s="0" t="s">
        <v>134</v>
      </c>
      <c r="BU3067" s="0" t="s">
        <v>134</v>
      </c>
      <c r="BV3067" s="0" t="s">
        <v>134</v>
      </c>
      <c r="BW3067" s="0" t="s">
        <v>134</v>
      </c>
      <c r="BX3067" s="0" t="s">
        <v>134</v>
      </c>
      <c r="BZ3067" s="0" t="s">
        <v>134</v>
      </c>
      <c r="CA3067" s="0" t="s">
        <v>134</v>
      </c>
      <c r="CB3067" s="0" t="s">
        <v>134</v>
      </c>
      <c r="CC3067" s="0" t="s">
        <v>134</v>
      </c>
      <c r="CD3067" s="0" t="s">
        <v>134</v>
      </c>
      <c r="CE3067" s="0" t="s">
        <v>134</v>
      </c>
    </row>
    <row r="3068" customFormat="false" ht="12.75" hidden="false" customHeight="false" outlineLevel="0" collapsed="false">
      <c r="E3068" s="9" t="s">
        <v>134</v>
      </c>
      <c r="F3068" s="9" t="s">
        <v>134</v>
      </c>
      <c r="G3068" s="9" t="s">
        <v>134</v>
      </c>
      <c r="Q3068" s="0" t="s">
        <v>134</v>
      </c>
      <c r="R3068" s="0" t="s">
        <v>134</v>
      </c>
      <c r="S3068" s="0" t="s">
        <v>134</v>
      </c>
      <c r="T3068" s="0" t="s">
        <v>134</v>
      </c>
      <c r="U3068" s="0" t="s">
        <v>134</v>
      </c>
      <c r="V3068" s="0" t="s">
        <v>134</v>
      </c>
      <c r="W3068" s="0" t="s">
        <v>134</v>
      </c>
      <c r="X3068" s="0" t="s">
        <v>134</v>
      </c>
      <c r="Y3068" s="0" t="s">
        <v>134</v>
      </c>
      <c r="Z3068" s="0" t="s">
        <v>134</v>
      </c>
      <c r="AA3068" s="0" t="s">
        <v>134</v>
      </c>
      <c r="AB3068" s="0" t="s">
        <v>134</v>
      </c>
      <c r="AC3068" s="0" t="s">
        <v>134</v>
      </c>
      <c r="AD3068" s="0" t="s">
        <v>134</v>
      </c>
      <c r="AE3068" s="0" t="s">
        <v>134</v>
      </c>
      <c r="AF3068" s="0" t="s">
        <v>134</v>
      </c>
      <c r="AG3068" s="0" t="s">
        <v>134</v>
      </c>
      <c r="AH3068" s="0" t="s">
        <v>134</v>
      </c>
      <c r="AI3068" s="0" t="s">
        <v>134</v>
      </c>
      <c r="AJ3068" s="0" t="s">
        <v>134</v>
      </c>
      <c r="AK3068" s="0" t="s">
        <v>134</v>
      </c>
      <c r="AL3068" s="0" t="s">
        <v>134</v>
      </c>
      <c r="AM3068" s="0" t="s">
        <v>134</v>
      </c>
      <c r="AN3068" s="0" t="s">
        <v>134</v>
      </c>
      <c r="AO3068" s="0" t="s">
        <v>134</v>
      </c>
      <c r="AP3068" s="0" t="s">
        <v>134</v>
      </c>
      <c r="AQ3068" s="0" t="s">
        <v>134</v>
      </c>
      <c r="AR3068" s="0" t="s">
        <v>134</v>
      </c>
      <c r="AS3068" s="0" t="s">
        <v>134</v>
      </c>
      <c r="AT3068" s="0" t="s">
        <v>134</v>
      </c>
      <c r="AU3068" s="0" t="s">
        <v>134</v>
      </c>
      <c r="AV3068" s="0" t="s">
        <v>134</v>
      </c>
      <c r="AW3068" s="0" t="s">
        <v>134</v>
      </c>
      <c r="AX3068" s="0" t="s">
        <v>134</v>
      </c>
      <c r="AY3068" s="0" t="s">
        <v>134</v>
      </c>
      <c r="AZ3068" s="0" t="s">
        <v>134</v>
      </c>
      <c r="BA3068" s="0" t="s">
        <v>134</v>
      </c>
      <c r="BB3068" s="0" t="s">
        <v>134</v>
      </c>
      <c r="BC3068" s="0" t="s">
        <v>134</v>
      </c>
      <c r="BD3068" s="0" t="s">
        <v>134</v>
      </c>
      <c r="BE3068" s="0" t="s">
        <v>134</v>
      </c>
      <c r="BF3068" s="0" t="s">
        <v>134</v>
      </c>
      <c r="BG3068" s="0" t="s">
        <v>134</v>
      </c>
      <c r="BH3068" s="0" t="s">
        <v>134</v>
      </c>
      <c r="BI3068" s="0" t="s">
        <v>134</v>
      </c>
      <c r="BJ3068" s="0" t="s">
        <v>134</v>
      </c>
      <c r="BK3068" s="0" t="s">
        <v>134</v>
      </c>
      <c r="BL3068" s="0" t="s">
        <v>134</v>
      </c>
      <c r="BM3068" s="0" t="s">
        <v>134</v>
      </c>
      <c r="BN3068" s="0" t="s">
        <v>134</v>
      </c>
      <c r="BO3068" s="0" t="s">
        <v>134</v>
      </c>
      <c r="BP3068" s="0" t="s">
        <v>134</v>
      </c>
      <c r="BQ3068" s="0" t="s">
        <v>134</v>
      </c>
      <c r="BR3068" s="0" t="s">
        <v>134</v>
      </c>
      <c r="BS3068" s="0" t="s">
        <v>134</v>
      </c>
      <c r="BT3068" s="0" t="s">
        <v>134</v>
      </c>
      <c r="BU3068" s="0" t="s">
        <v>134</v>
      </c>
      <c r="BV3068" s="0" t="s">
        <v>134</v>
      </c>
      <c r="BW3068" s="0" t="s">
        <v>134</v>
      </c>
      <c r="BX3068" s="0" t="s">
        <v>134</v>
      </c>
      <c r="BZ3068" s="0" t="s">
        <v>134</v>
      </c>
      <c r="CA3068" s="0" t="s">
        <v>134</v>
      </c>
      <c r="CB3068" s="0" t="s">
        <v>134</v>
      </c>
      <c r="CC3068" s="0" t="s">
        <v>134</v>
      </c>
      <c r="CD3068" s="0" t="s">
        <v>134</v>
      </c>
      <c r="CE3068" s="0" t="s">
        <v>134</v>
      </c>
    </row>
    <row r="3069" customFormat="false" ht="12.75" hidden="false" customHeight="false" outlineLevel="0" collapsed="false">
      <c r="E3069" s="9" t="s">
        <v>134</v>
      </c>
      <c r="F3069" s="9" t="s">
        <v>134</v>
      </c>
      <c r="G3069" s="9" t="s">
        <v>134</v>
      </c>
      <c r="Q3069" s="0" t="s">
        <v>134</v>
      </c>
      <c r="R3069" s="0" t="s">
        <v>134</v>
      </c>
      <c r="S3069" s="0" t="s">
        <v>134</v>
      </c>
      <c r="T3069" s="0" t="s">
        <v>134</v>
      </c>
      <c r="U3069" s="0" t="s">
        <v>134</v>
      </c>
      <c r="V3069" s="0" t="s">
        <v>134</v>
      </c>
      <c r="W3069" s="0" t="s">
        <v>134</v>
      </c>
      <c r="X3069" s="0" t="s">
        <v>134</v>
      </c>
      <c r="Y3069" s="0" t="s">
        <v>134</v>
      </c>
      <c r="Z3069" s="0" t="s">
        <v>134</v>
      </c>
      <c r="AA3069" s="0" t="s">
        <v>134</v>
      </c>
      <c r="AB3069" s="0" t="s">
        <v>134</v>
      </c>
      <c r="AC3069" s="0" t="s">
        <v>134</v>
      </c>
      <c r="AD3069" s="0" t="s">
        <v>134</v>
      </c>
      <c r="AE3069" s="0" t="s">
        <v>134</v>
      </c>
      <c r="AF3069" s="0" t="s">
        <v>134</v>
      </c>
      <c r="AG3069" s="0" t="s">
        <v>134</v>
      </c>
      <c r="AH3069" s="0" t="s">
        <v>134</v>
      </c>
      <c r="AI3069" s="0" t="s">
        <v>134</v>
      </c>
      <c r="AJ3069" s="0" t="s">
        <v>134</v>
      </c>
      <c r="AK3069" s="0" t="s">
        <v>134</v>
      </c>
      <c r="AL3069" s="0" t="s">
        <v>134</v>
      </c>
      <c r="AM3069" s="0" t="s">
        <v>134</v>
      </c>
      <c r="AN3069" s="0" t="s">
        <v>134</v>
      </c>
      <c r="AO3069" s="0" t="s">
        <v>134</v>
      </c>
      <c r="AP3069" s="0" t="s">
        <v>134</v>
      </c>
      <c r="AQ3069" s="0" t="s">
        <v>134</v>
      </c>
      <c r="AR3069" s="0" t="s">
        <v>134</v>
      </c>
      <c r="AS3069" s="0" t="s">
        <v>134</v>
      </c>
      <c r="AT3069" s="0" t="s">
        <v>134</v>
      </c>
      <c r="AU3069" s="0" t="s">
        <v>134</v>
      </c>
      <c r="AV3069" s="0" t="s">
        <v>134</v>
      </c>
      <c r="AW3069" s="0" t="s">
        <v>134</v>
      </c>
      <c r="AX3069" s="0" t="s">
        <v>134</v>
      </c>
      <c r="AY3069" s="0" t="s">
        <v>134</v>
      </c>
      <c r="AZ3069" s="0" t="s">
        <v>134</v>
      </c>
      <c r="BA3069" s="0" t="s">
        <v>134</v>
      </c>
      <c r="BB3069" s="0" t="s">
        <v>134</v>
      </c>
      <c r="BC3069" s="0" t="s">
        <v>134</v>
      </c>
      <c r="BD3069" s="0" t="s">
        <v>134</v>
      </c>
      <c r="BE3069" s="0" t="s">
        <v>134</v>
      </c>
      <c r="BF3069" s="0" t="s">
        <v>134</v>
      </c>
      <c r="BG3069" s="0" t="s">
        <v>134</v>
      </c>
      <c r="BH3069" s="0" t="s">
        <v>134</v>
      </c>
      <c r="BI3069" s="0" t="s">
        <v>134</v>
      </c>
      <c r="BJ3069" s="0" t="s">
        <v>134</v>
      </c>
      <c r="BK3069" s="0" t="s">
        <v>134</v>
      </c>
      <c r="BL3069" s="0" t="s">
        <v>134</v>
      </c>
      <c r="BM3069" s="0" t="s">
        <v>134</v>
      </c>
      <c r="BN3069" s="0" t="s">
        <v>134</v>
      </c>
      <c r="BO3069" s="0" t="s">
        <v>134</v>
      </c>
      <c r="BP3069" s="0" t="s">
        <v>134</v>
      </c>
      <c r="BQ3069" s="0" t="s">
        <v>134</v>
      </c>
      <c r="BR3069" s="0" t="s">
        <v>134</v>
      </c>
      <c r="BS3069" s="0" t="s">
        <v>134</v>
      </c>
      <c r="BT3069" s="0" t="s">
        <v>134</v>
      </c>
      <c r="BU3069" s="0" t="s">
        <v>134</v>
      </c>
      <c r="BV3069" s="0" t="s">
        <v>134</v>
      </c>
      <c r="BW3069" s="0" t="s">
        <v>134</v>
      </c>
      <c r="BX3069" s="0" t="s">
        <v>134</v>
      </c>
      <c r="BZ3069" s="0" t="s">
        <v>134</v>
      </c>
      <c r="CA3069" s="0" t="s">
        <v>134</v>
      </c>
      <c r="CB3069" s="0" t="s">
        <v>134</v>
      </c>
      <c r="CC3069" s="0" t="s">
        <v>134</v>
      </c>
      <c r="CD3069" s="0" t="s">
        <v>134</v>
      </c>
      <c r="CE3069" s="0" t="s">
        <v>134</v>
      </c>
    </row>
    <row r="3070" customFormat="false" ht="12.75" hidden="false" customHeight="false" outlineLevel="0" collapsed="false">
      <c r="E3070" s="9" t="s">
        <v>134</v>
      </c>
      <c r="F3070" s="9" t="s">
        <v>134</v>
      </c>
      <c r="G3070" s="9" t="s">
        <v>134</v>
      </c>
      <c r="Q3070" s="0" t="s">
        <v>134</v>
      </c>
      <c r="R3070" s="0" t="s">
        <v>134</v>
      </c>
      <c r="S3070" s="0" t="s">
        <v>134</v>
      </c>
      <c r="T3070" s="0" t="s">
        <v>134</v>
      </c>
      <c r="U3070" s="0" t="s">
        <v>134</v>
      </c>
      <c r="V3070" s="0" t="s">
        <v>134</v>
      </c>
      <c r="W3070" s="0" t="s">
        <v>134</v>
      </c>
      <c r="X3070" s="0" t="s">
        <v>134</v>
      </c>
      <c r="Y3070" s="0" t="s">
        <v>134</v>
      </c>
      <c r="Z3070" s="0" t="s">
        <v>134</v>
      </c>
      <c r="AA3070" s="0" t="s">
        <v>134</v>
      </c>
      <c r="AB3070" s="0" t="s">
        <v>134</v>
      </c>
      <c r="AC3070" s="0" t="s">
        <v>134</v>
      </c>
      <c r="AD3070" s="0" t="s">
        <v>134</v>
      </c>
      <c r="AE3070" s="0" t="s">
        <v>134</v>
      </c>
      <c r="AF3070" s="0" t="s">
        <v>134</v>
      </c>
      <c r="AG3070" s="0" t="s">
        <v>134</v>
      </c>
      <c r="AH3070" s="0" t="s">
        <v>134</v>
      </c>
      <c r="AI3070" s="0" t="s">
        <v>134</v>
      </c>
      <c r="AJ3070" s="0" t="s">
        <v>134</v>
      </c>
      <c r="AK3070" s="0" t="s">
        <v>134</v>
      </c>
      <c r="AL3070" s="0" t="s">
        <v>134</v>
      </c>
      <c r="AM3070" s="0" t="s">
        <v>134</v>
      </c>
      <c r="AN3070" s="0" t="s">
        <v>134</v>
      </c>
      <c r="AO3070" s="0" t="s">
        <v>134</v>
      </c>
      <c r="AP3070" s="0" t="s">
        <v>134</v>
      </c>
      <c r="AQ3070" s="0" t="s">
        <v>134</v>
      </c>
      <c r="AR3070" s="0" t="s">
        <v>134</v>
      </c>
      <c r="AS3070" s="0" t="s">
        <v>134</v>
      </c>
      <c r="AT3070" s="0" t="s">
        <v>134</v>
      </c>
      <c r="AU3070" s="0" t="s">
        <v>134</v>
      </c>
      <c r="AV3070" s="0" t="s">
        <v>134</v>
      </c>
      <c r="AW3070" s="0" t="s">
        <v>134</v>
      </c>
      <c r="AX3070" s="0" t="s">
        <v>134</v>
      </c>
      <c r="AY3070" s="0" t="s">
        <v>134</v>
      </c>
      <c r="AZ3070" s="0" t="s">
        <v>134</v>
      </c>
      <c r="BA3070" s="0" t="s">
        <v>134</v>
      </c>
      <c r="BB3070" s="0" t="s">
        <v>134</v>
      </c>
      <c r="BC3070" s="0" t="s">
        <v>134</v>
      </c>
      <c r="BD3070" s="0" t="s">
        <v>134</v>
      </c>
      <c r="BE3070" s="0" t="s">
        <v>134</v>
      </c>
      <c r="BF3070" s="0" t="s">
        <v>134</v>
      </c>
      <c r="BG3070" s="0" t="s">
        <v>134</v>
      </c>
      <c r="BH3070" s="0" t="s">
        <v>134</v>
      </c>
      <c r="BI3070" s="0" t="s">
        <v>134</v>
      </c>
      <c r="BJ3070" s="0" t="s">
        <v>134</v>
      </c>
      <c r="BK3070" s="0" t="s">
        <v>134</v>
      </c>
      <c r="BL3070" s="0" t="s">
        <v>134</v>
      </c>
      <c r="BM3070" s="0" t="s">
        <v>134</v>
      </c>
      <c r="BN3070" s="0" t="s">
        <v>134</v>
      </c>
      <c r="BO3070" s="0" t="s">
        <v>134</v>
      </c>
      <c r="BP3070" s="0" t="s">
        <v>134</v>
      </c>
      <c r="BQ3070" s="0" t="s">
        <v>134</v>
      </c>
      <c r="BR3070" s="0" t="s">
        <v>134</v>
      </c>
      <c r="BS3070" s="0" t="s">
        <v>134</v>
      </c>
      <c r="BT3070" s="0" t="s">
        <v>134</v>
      </c>
      <c r="BU3070" s="0" t="s">
        <v>134</v>
      </c>
      <c r="BV3070" s="0" t="s">
        <v>134</v>
      </c>
      <c r="BW3070" s="0" t="s">
        <v>134</v>
      </c>
      <c r="BX3070" s="0" t="s">
        <v>134</v>
      </c>
      <c r="BZ3070" s="0" t="s">
        <v>134</v>
      </c>
      <c r="CA3070" s="0" t="s">
        <v>134</v>
      </c>
      <c r="CB3070" s="0" t="s">
        <v>134</v>
      </c>
      <c r="CC3070" s="0" t="s">
        <v>134</v>
      </c>
      <c r="CD3070" s="0" t="s">
        <v>134</v>
      </c>
      <c r="CE3070" s="0" t="s">
        <v>134</v>
      </c>
    </row>
    <row r="3071" customFormat="false" ht="12.75" hidden="false" customHeight="false" outlineLevel="0" collapsed="false">
      <c r="E3071" s="9" t="s">
        <v>134</v>
      </c>
      <c r="F3071" s="9" t="s">
        <v>134</v>
      </c>
      <c r="G3071" s="9" t="s">
        <v>134</v>
      </c>
      <c r="Q3071" s="0" t="s">
        <v>134</v>
      </c>
      <c r="R3071" s="0" t="s">
        <v>134</v>
      </c>
      <c r="S3071" s="0" t="s">
        <v>134</v>
      </c>
      <c r="T3071" s="0" t="s">
        <v>134</v>
      </c>
      <c r="U3071" s="0" t="s">
        <v>134</v>
      </c>
      <c r="V3071" s="0" t="s">
        <v>134</v>
      </c>
      <c r="W3071" s="0" t="s">
        <v>134</v>
      </c>
      <c r="X3071" s="0" t="s">
        <v>134</v>
      </c>
      <c r="Y3071" s="0" t="s">
        <v>134</v>
      </c>
      <c r="Z3071" s="0" t="s">
        <v>134</v>
      </c>
      <c r="AA3071" s="0" t="s">
        <v>134</v>
      </c>
      <c r="AB3071" s="0" t="s">
        <v>134</v>
      </c>
      <c r="AC3071" s="0" t="s">
        <v>134</v>
      </c>
      <c r="AD3071" s="0" t="s">
        <v>134</v>
      </c>
      <c r="AE3071" s="0" t="s">
        <v>134</v>
      </c>
      <c r="AF3071" s="0" t="s">
        <v>134</v>
      </c>
      <c r="AG3071" s="0" t="s">
        <v>134</v>
      </c>
      <c r="AH3071" s="0" t="s">
        <v>134</v>
      </c>
      <c r="AI3071" s="0" t="s">
        <v>134</v>
      </c>
      <c r="AJ3071" s="0" t="s">
        <v>134</v>
      </c>
      <c r="AK3071" s="0" t="s">
        <v>134</v>
      </c>
      <c r="AL3071" s="0" t="s">
        <v>134</v>
      </c>
      <c r="AM3071" s="0" t="s">
        <v>134</v>
      </c>
      <c r="AN3071" s="0" t="s">
        <v>134</v>
      </c>
      <c r="AO3071" s="0" t="s">
        <v>134</v>
      </c>
      <c r="AP3071" s="0" t="s">
        <v>134</v>
      </c>
      <c r="AQ3071" s="0" t="s">
        <v>134</v>
      </c>
      <c r="AR3071" s="0" t="s">
        <v>134</v>
      </c>
      <c r="AS3071" s="0" t="s">
        <v>134</v>
      </c>
      <c r="AT3071" s="0" t="s">
        <v>134</v>
      </c>
      <c r="AU3071" s="0" t="s">
        <v>134</v>
      </c>
      <c r="AV3071" s="0" t="s">
        <v>134</v>
      </c>
      <c r="AW3071" s="0" t="s">
        <v>134</v>
      </c>
      <c r="AX3071" s="0" t="s">
        <v>134</v>
      </c>
      <c r="AY3071" s="0" t="s">
        <v>134</v>
      </c>
      <c r="AZ3071" s="0" t="s">
        <v>134</v>
      </c>
      <c r="BA3071" s="0" t="s">
        <v>134</v>
      </c>
      <c r="BB3071" s="0" t="s">
        <v>134</v>
      </c>
      <c r="BC3071" s="0" t="s">
        <v>134</v>
      </c>
      <c r="BD3071" s="0" t="s">
        <v>134</v>
      </c>
      <c r="BE3071" s="0" t="s">
        <v>134</v>
      </c>
      <c r="BF3071" s="0" t="s">
        <v>134</v>
      </c>
      <c r="BG3071" s="0" t="s">
        <v>134</v>
      </c>
      <c r="BH3071" s="0" t="s">
        <v>134</v>
      </c>
      <c r="BI3071" s="0" t="s">
        <v>134</v>
      </c>
      <c r="BJ3071" s="0" t="s">
        <v>134</v>
      </c>
      <c r="BK3071" s="0" t="s">
        <v>134</v>
      </c>
      <c r="BL3071" s="0" t="s">
        <v>134</v>
      </c>
      <c r="BM3071" s="0" t="s">
        <v>134</v>
      </c>
      <c r="BN3071" s="0" t="s">
        <v>134</v>
      </c>
      <c r="BO3071" s="0" t="s">
        <v>134</v>
      </c>
      <c r="BP3071" s="0" t="s">
        <v>134</v>
      </c>
      <c r="BQ3071" s="0" t="s">
        <v>134</v>
      </c>
      <c r="BR3071" s="0" t="s">
        <v>134</v>
      </c>
      <c r="BS3071" s="0" t="s">
        <v>134</v>
      </c>
      <c r="BT3071" s="0" t="s">
        <v>134</v>
      </c>
      <c r="BU3071" s="0" t="s">
        <v>134</v>
      </c>
      <c r="BV3071" s="0" t="s">
        <v>134</v>
      </c>
      <c r="BW3071" s="0" t="s">
        <v>134</v>
      </c>
      <c r="BX3071" s="0" t="s">
        <v>134</v>
      </c>
      <c r="BZ3071" s="0" t="s">
        <v>134</v>
      </c>
      <c r="CA3071" s="0" t="s">
        <v>134</v>
      </c>
      <c r="CB3071" s="0" t="s">
        <v>134</v>
      </c>
      <c r="CC3071" s="0" t="s">
        <v>134</v>
      </c>
      <c r="CD3071" s="0" t="s">
        <v>134</v>
      </c>
      <c r="CE3071" s="0" t="s">
        <v>134</v>
      </c>
    </row>
    <row r="3072" customFormat="false" ht="12.75" hidden="false" customHeight="false" outlineLevel="0" collapsed="false">
      <c r="E3072" s="9" t="s">
        <v>134</v>
      </c>
      <c r="F3072" s="9" t="s">
        <v>134</v>
      </c>
      <c r="G3072" s="9" t="s">
        <v>134</v>
      </c>
      <c r="Q3072" s="0" t="s">
        <v>134</v>
      </c>
      <c r="R3072" s="0" t="s">
        <v>134</v>
      </c>
      <c r="S3072" s="0" t="s">
        <v>134</v>
      </c>
      <c r="T3072" s="0" t="s">
        <v>134</v>
      </c>
      <c r="U3072" s="0" t="s">
        <v>134</v>
      </c>
      <c r="V3072" s="0" t="s">
        <v>134</v>
      </c>
      <c r="W3072" s="0" t="s">
        <v>134</v>
      </c>
      <c r="X3072" s="0" t="s">
        <v>134</v>
      </c>
      <c r="Y3072" s="0" t="s">
        <v>134</v>
      </c>
      <c r="Z3072" s="0" t="s">
        <v>134</v>
      </c>
      <c r="AA3072" s="0" t="s">
        <v>134</v>
      </c>
      <c r="AB3072" s="0" t="s">
        <v>134</v>
      </c>
      <c r="AC3072" s="0" t="s">
        <v>134</v>
      </c>
      <c r="AD3072" s="0" t="s">
        <v>134</v>
      </c>
      <c r="AE3072" s="0" t="s">
        <v>134</v>
      </c>
      <c r="AF3072" s="0" t="s">
        <v>134</v>
      </c>
      <c r="AG3072" s="0" t="s">
        <v>134</v>
      </c>
      <c r="AH3072" s="0" t="s">
        <v>134</v>
      </c>
      <c r="AI3072" s="0" t="s">
        <v>134</v>
      </c>
      <c r="AJ3072" s="0" t="s">
        <v>134</v>
      </c>
      <c r="AK3072" s="0" t="s">
        <v>134</v>
      </c>
      <c r="AL3072" s="0" t="s">
        <v>134</v>
      </c>
      <c r="AM3072" s="0" t="s">
        <v>134</v>
      </c>
      <c r="AN3072" s="0" t="s">
        <v>134</v>
      </c>
      <c r="AO3072" s="0" t="s">
        <v>134</v>
      </c>
      <c r="AP3072" s="0" t="s">
        <v>134</v>
      </c>
      <c r="AQ3072" s="0" t="s">
        <v>134</v>
      </c>
      <c r="AR3072" s="0" t="s">
        <v>134</v>
      </c>
      <c r="AS3072" s="0" t="s">
        <v>134</v>
      </c>
      <c r="AT3072" s="0" t="s">
        <v>134</v>
      </c>
      <c r="AU3072" s="0" t="s">
        <v>134</v>
      </c>
      <c r="AV3072" s="0" t="s">
        <v>134</v>
      </c>
      <c r="AW3072" s="0" t="s">
        <v>134</v>
      </c>
      <c r="AX3072" s="0" t="s">
        <v>134</v>
      </c>
      <c r="AY3072" s="0" t="s">
        <v>134</v>
      </c>
      <c r="AZ3072" s="0" t="s">
        <v>134</v>
      </c>
      <c r="BA3072" s="0" t="s">
        <v>134</v>
      </c>
      <c r="BB3072" s="0" t="s">
        <v>134</v>
      </c>
      <c r="BC3072" s="0" t="s">
        <v>134</v>
      </c>
      <c r="BD3072" s="0" t="s">
        <v>134</v>
      </c>
      <c r="BE3072" s="0" t="s">
        <v>134</v>
      </c>
      <c r="BF3072" s="0" t="s">
        <v>134</v>
      </c>
      <c r="BG3072" s="0" t="s">
        <v>134</v>
      </c>
      <c r="BH3072" s="0" t="s">
        <v>134</v>
      </c>
      <c r="BI3072" s="0" t="s">
        <v>134</v>
      </c>
      <c r="BJ3072" s="0" t="s">
        <v>134</v>
      </c>
      <c r="BK3072" s="0" t="s">
        <v>134</v>
      </c>
      <c r="BL3072" s="0" t="s">
        <v>134</v>
      </c>
      <c r="BM3072" s="0" t="s">
        <v>134</v>
      </c>
      <c r="BN3072" s="0" t="s">
        <v>134</v>
      </c>
      <c r="BO3072" s="0" t="s">
        <v>134</v>
      </c>
      <c r="BP3072" s="0" t="s">
        <v>134</v>
      </c>
      <c r="BQ3072" s="0" t="s">
        <v>134</v>
      </c>
      <c r="BR3072" s="0" t="s">
        <v>134</v>
      </c>
      <c r="BS3072" s="0" t="s">
        <v>134</v>
      </c>
      <c r="BT3072" s="0" t="s">
        <v>134</v>
      </c>
      <c r="BU3072" s="0" t="s">
        <v>134</v>
      </c>
      <c r="BV3072" s="0" t="s">
        <v>134</v>
      </c>
      <c r="BW3072" s="0" t="s">
        <v>134</v>
      </c>
      <c r="BX3072" s="0" t="s">
        <v>134</v>
      </c>
      <c r="BZ3072" s="0" t="s">
        <v>134</v>
      </c>
      <c r="CA3072" s="0" t="s">
        <v>134</v>
      </c>
      <c r="CB3072" s="0" t="s">
        <v>134</v>
      </c>
      <c r="CC3072" s="0" t="s">
        <v>134</v>
      </c>
      <c r="CD3072" s="0" t="s">
        <v>134</v>
      </c>
      <c r="CE3072" s="0" t="s">
        <v>134</v>
      </c>
    </row>
    <row r="3073" customFormat="false" ht="12.75" hidden="false" customHeight="false" outlineLevel="0" collapsed="false">
      <c r="E3073" s="9" t="s">
        <v>134</v>
      </c>
      <c r="F3073" s="9" t="s">
        <v>134</v>
      </c>
      <c r="G3073" s="9" t="s">
        <v>134</v>
      </c>
      <c r="Q3073" s="0" t="s">
        <v>134</v>
      </c>
      <c r="R3073" s="0" t="s">
        <v>134</v>
      </c>
      <c r="S3073" s="0" t="s">
        <v>134</v>
      </c>
      <c r="T3073" s="0" t="s">
        <v>134</v>
      </c>
      <c r="U3073" s="0" t="s">
        <v>134</v>
      </c>
      <c r="V3073" s="0" t="s">
        <v>134</v>
      </c>
      <c r="W3073" s="0" t="s">
        <v>134</v>
      </c>
      <c r="X3073" s="0" t="s">
        <v>134</v>
      </c>
      <c r="Y3073" s="0" t="s">
        <v>134</v>
      </c>
      <c r="Z3073" s="0" t="s">
        <v>134</v>
      </c>
      <c r="AA3073" s="0" t="s">
        <v>134</v>
      </c>
      <c r="AB3073" s="0" t="s">
        <v>134</v>
      </c>
      <c r="AC3073" s="0" t="s">
        <v>134</v>
      </c>
      <c r="AD3073" s="0" t="s">
        <v>134</v>
      </c>
      <c r="AE3073" s="0" t="s">
        <v>134</v>
      </c>
      <c r="AF3073" s="0" t="s">
        <v>134</v>
      </c>
      <c r="AG3073" s="0" t="s">
        <v>134</v>
      </c>
      <c r="AH3073" s="0" t="s">
        <v>134</v>
      </c>
      <c r="AI3073" s="0" t="s">
        <v>134</v>
      </c>
      <c r="AJ3073" s="0" t="s">
        <v>134</v>
      </c>
      <c r="AK3073" s="0" t="s">
        <v>134</v>
      </c>
      <c r="AL3073" s="0" t="s">
        <v>134</v>
      </c>
      <c r="AM3073" s="0" t="s">
        <v>134</v>
      </c>
      <c r="AN3073" s="0" t="s">
        <v>134</v>
      </c>
      <c r="AO3073" s="0" t="s">
        <v>134</v>
      </c>
      <c r="AP3073" s="0" t="s">
        <v>134</v>
      </c>
      <c r="AQ3073" s="0" t="s">
        <v>134</v>
      </c>
      <c r="AR3073" s="0" t="s">
        <v>134</v>
      </c>
      <c r="AS3073" s="0" t="s">
        <v>134</v>
      </c>
      <c r="AT3073" s="0" t="s">
        <v>134</v>
      </c>
      <c r="AU3073" s="0" t="s">
        <v>134</v>
      </c>
      <c r="AV3073" s="0" t="s">
        <v>134</v>
      </c>
      <c r="AW3073" s="0" t="s">
        <v>134</v>
      </c>
      <c r="AX3073" s="0" t="s">
        <v>134</v>
      </c>
      <c r="AY3073" s="0" t="s">
        <v>134</v>
      </c>
      <c r="AZ3073" s="0" t="s">
        <v>134</v>
      </c>
      <c r="BA3073" s="0" t="s">
        <v>134</v>
      </c>
      <c r="BB3073" s="0" t="s">
        <v>134</v>
      </c>
      <c r="BC3073" s="0" t="s">
        <v>134</v>
      </c>
      <c r="BD3073" s="0" t="s">
        <v>134</v>
      </c>
      <c r="BE3073" s="0" t="s">
        <v>134</v>
      </c>
      <c r="BF3073" s="0" t="s">
        <v>134</v>
      </c>
      <c r="BG3073" s="0" t="s">
        <v>134</v>
      </c>
      <c r="BH3073" s="0" t="s">
        <v>134</v>
      </c>
      <c r="BI3073" s="0" t="s">
        <v>134</v>
      </c>
      <c r="BJ3073" s="0" t="s">
        <v>134</v>
      </c>
      <c r="BK3073" s="0" t="s">
        <v>134</v>
      </c>
      <c r="BL3073" s="0" t="s">
        <v>134</v>
      </c>
      <c r="BM3073" s="0" t="s">
        <v>134</v>
      </c>
      <c r="BN3073" s="0" t="s">
        <v>134</v>
      </c>
      <c r="BO3073" s="0" t="s">
        <v>134</v>
      </c>
      <c r="BP3073" s="0" t="s">
        <v>134</v>
      </c>
      <c r="BQ3073" s="0" t="s">
        <v>134</v>
      </c>
      <c r="BR3073" s="0" t="s">
        <v>134</v>
      </c>
      <c r="BS3073" s="0" t="s">
        <v>134</v>
      </c>
      <c r="BT3073" s="0" t="s">
        <v>134</v>
      </c>
      <c r="BU3073" s="0" t="s">
        <v>134</v>
      </c>
      <c r="BV3073" s="0" t="s">
        <v>134</v>
      </c>
      <c r="BW3073" s="0" t="s">
        <v>134</v>
      </c>
      <c r="BX3073" s="0" t="s">
        <v>134</v>
      </c>
      <c r="BZ3073" s="0" t="s">
        <v>134</v>
      </c>
      <c r="CA3073" s="0" t="s">
        <v>134</v>
      </c>
      <c r="CB3073" s="0" t="s">
        <v>134</v>
      </c>
      <c r="CC3073" s="0" t="s">
        <v>134</v>
      </c>
      <c r="CD3073" s="0" t="s">
        <v>134</v>
      </c>
      <c r="CE3073" s="0" t="s">
        <v>134</v>
      </c>
    </row>
    <row r="3074" customFormat="false" ht="12.75" hidden="false" customHeight="false" outlineLevel="0" collapsed="false">
      <c r="E3074" s="9" t="s">
        <v>134</v>
      </c>
      <c r="F3074" s="9" t="s">
        <v>134</v>
      </c>
      <c r="G3074" s="9" t="s">
        <v>134</v>
      </c>
      <c r="Q3074" s="0" t="s">
        <v>134</v>
      </c>
      <c r="R3074" s="0" t="s">
        <v>134</v>
      </c>
      <c r="S3074" s="0" t="s">
        <v>134</v>
      </c>
      <c r="T3074" s="0" t="s">
        <v>134</v>
      </c>
      <c r="U3074" s="0" t="s">
        <v>134</v>
      </c>
      <c r="V3074" s="0" t="s">
        <v>134</v>
      </c>
      <c r="W3074" s="0" t="s">
        <v>134</v>
      </c>
      <c r="X3074" s="0" t="s">
        <v>134</v>
      </c>
      <c r="Y3074" s="0" t="s">
        <v>134</v>
      </c>
      <c r="Z3074" s="0" t="s">
        <v>134</v>
      </c>
      <c r="AA3074" s="0" t="s">
        <v>134</v>
      </c>
      <c r="AB3074" s="0" t="s">
        <v>134</v>
      </c>
      <c r="AC3074" s="0" t="s">
        <v>134</v>
      </c>
      <c r="AD3074" s="0" t="s">
        <v>134</v>
      </c>
      <c r="AE3074" s="0" t="s">
        <v>134</v>
      </c>
      <c r="AF3074" s="0" t="s">
        <v>134</v>
      </c>
      <c r="AG3074" s="0" t="s">
        <v>134</v>
      </c>
      <c r="AH3074" s="0" t="s">
        <v>134</v>
      </c>
      <c r="AI3074" s="0" t="s">
        <v>134</v>
      </c>
      <c r="AJ3074" s="0" t="s">
        <v>134</v>
      </c>
      <c r="AK3074" s="0" t="s">
        <v>134</v>
      </c>
      <c r="AL3074" s="0" t="s">
        <v>134</v>
      </c>
      <c r="AM3074" s="0" t="s">
        <v>134</v>
      </c>
      <c r="AN3074" s="0" t="s">
        <v>134</v>
      </c>
      <c r="AO3074" s="0" t="s">
        <v>134</v>
      </c>
      <c r="AP3074" s="0" t="s">
        <v>134</v>
      </c>
      <c r="AQ3074" s="0" t="s">
        <v>134</v>
      </c>
      <c r="AR3074" s="0" t="s">
        <v>134</v>
      </c>
      <c r="AS3074" s="0" t="s">
        <v>134</v>
      </c>
      <c r="AT3074" s="0" t="s">
        <v>134</v>
      </c>
      <c r="AU3074" s="0" t="s">
        <v>134</v>
      </c>
      <c r="AV3074" s="0" t="s">
        <v>134</v>
      </c>
      <c r="AW3074" s="0" t="s">
        <v>134</v>
      </c>
      <c r="AX3074" s="0" t="s">
        <v>134</v>
      </c>
      <c r="AY3074" s="0" t="s">
        <v>134</v>
      </c>
      <c r="AZ3074" s="0" t="s">
        <v>134</v>
      </c>
      <c r="BA3074" s="0" t="s">
        <v>134</v>
      </c>
      <c r="BB3074" s="0" t="s">
        <v>134</v>
      </c>
      <c r="BC3074" s="0" t="s">
        <v>134</v>
      </c>
      <c r="BD3074" s="0" t="s">
        <v>134</v>
      </c>
      <c r="BE3074" s="0" t="s">
        <v>134</v>
      </c>
      <c r="BF3074" s="0" t="s">
        <v>134</v>
      </c>
      <c r="BG3074" s="0" t="s">
        <v>134</v>
      </c>
      <c r="BH3074" s="0" t="s">
        <v>134</v>
      </c>
      <c r="BI3074" s="0" t="s">
        <v>134</v>
      </c>
      <c r="BJ3074" s="0" t="s">
        <v>134</v>
      </c>
      <c r="BK3074" s="0" t="s">
        <v>134</v>
      </c>
      <c r="BL3074" s="0" t="s">
        <v>134</v>
      </c>
      <c r="BM3074" s="0" t="s">
        <v>134</v>
      </c>
      <c r="BN3074" s="0" t="s">
        <v>134</v>
      </c>
      <c r="BO3074" s="0" t="s">
        <v>134</v>
      </c>
      <c r="BP3074" s="0" t="s">
        <v>134</v>
      </c>
      <c r="BQ3074" s="0" t="s">
        <v>134</v>
      </c>
      <c r="BR3074" s="0" t="s">
        <v>134</v>
      </c>
      <c r="BS3074" s="0" t="s">
        <v>134</v>
      </c>
      <c r="BT3074" s="0" t="s">
        <v>134</v>
      </c>
      <c r="BU3074" s="0" t="s">
        <v>134</v>
      </c>
      <c r="BV3074" s="0" t="s">
        <v>134</v>
      </c>
      <c r="BW3074" s="0" t="s">
        <v>134</v>
      </c>
      <c r="BX3074" s="0" t="s">
        <v>134</v>
      </c>
      <c r="BZ3074" s="0" t="s">
        <v>134</v>
      </c>
      <c r="CA3074" s="0" t="s">
        <v>134</v>
      </c>
      <c r="CB3074" s="0" t="s">
        <v>134</v>
      </c>
      <c r="CC3074" s="0" t="s">
        <v>134</v>
      </c>
      <c r="CD3074" s="0" t="s">
        <v>134</v>
      </c>
      <c r="CE3074" s="0" t="s">
        <v>134</v>
      </c>
    </row>
    <row r="3075" customFormat="false" ht="12.75" hidden="false" customHeight="false" outlineLevel="0" collapsed="false">
      <c r="E3075" s="9" t="s">
        <v>134</v>
      </c>
      <c r="F3075" s="9" t="s">
        <v>134</v>
      </c>
      <c r="G3075" s="9" t="s">
        <v>134</v>
      </c>
      <c r="Q3075" s="0" t="s">
        <v>134</v>
      </c>
      <c r="R3075" s="0" t="s">
        <v>134</v>
      </c>
      <c r="S3075" s="0" t="s">
        <v>134</v>
      </c>
      <c r="T3075" s="0" t="s">
        <v>134</v>
      </c>
      <c r="U3075" s="0" t="s">
        <v>134</v>
      </c>
      <c r="V3075" s="0" t="s">
        <v>134</v>
      </c>
      <c r="W3075" s="0" t="s">
        <v>134</v>
      </c>
      <c r="X3075" s="0" t="s">
        <v>134</v>
      </c>
      <c r="Y3075" s="0" t="s">
        <v>134</v>
      </c>
      <c r="Z3075" s="0" t="s">
        <v>134</v>
      </c>
      <c r="AA3075" s="0" t="s">
        <v>134</v>
      </c>
      <c r="AB3075" s="0" t="s">
        <v>134</v>
      </c>
      <c r="AC3075" s="0" t="s">
        <v>134</v>
      </c>
      <c r="AD3075" s="0" t="s">
        <v>134</v>
      </c>
      <c r="AE3075" s="0" t="s">
        <v>134</v>
      </c>
      <c r="AF3075" s="0" t="s">
        <v>134</v>
      </c>
      <c r="AG3075" s="0" t="s">
        <v>134</v>
      </c>
      <c r="AH3075" s="0" t="s">
        <v>134</v>
      </c>
      <c r="AI3075" s="0" t="s">
        <v>134</v>
      </c>
      <c r="AJ3075" s="0" t="s">
        <v>134</v>
      </c>
      <c r="AK3075" s="0" t="s">
        <v>134</v>
      </c>
      <c r="AL3075" s="0" t="s">
        <v>134</v>
      </c>
      <c r="AM3075" s="0" t="s">
        <v>134</v>
      </c>
      <c r="AN3075" s="0" t="s">
        <v>134</v>
      </c>
      <c r="AO3075" s="0" t="s">
        <v>134</v>
      </c>
      <c r="AP3075" s="0" t="s">
        <v>134</v>
      </c>
      <c r="AQ3075" s="0" t="s">
        <v>134</v>
      </c>
      <c r="AR3075" s="0" t="s">
        <v>134</v>
      </c>
      <c r="AS3075" s="0" t="s">
        <v>134</v>
      </c>
      <c r="AT3075" s="0" t="s">
        <v>134</v>
      </c>
      <c r="AU3075" s="0" t="s">
        <v>134</v>
      </c>
      <c r="AV3075" s="0" t="s">
        <v>134</v>
      </c>
      <c r="AW3075" s="0" t="s">
        <v>134</v>
      </c>
      <c r="AX3075" s="0" t="s">
        <v>134</v>
      </c>
      <c r="AY3075" s="0" t="s">
        <v>134</v>
      </c>
      <c r="AZ3075" s="0" t="s">
        <v>134</v>
      </c>
      <c r="BA3075" s="0" t="s">
        <v>134</v>
      </c>
      <c r="BB3075" s="0" t="s">
        <v>134</v>
      </c>
      <c r="BC3075" s="0" t="s">
        <v>134</v>
      </c>
      <c r="BD3075" s="0" t="s">
        <v>134</v>
      </c>
      <c r="BE3075" s="0" t="s">
        <v>134</v>
      </c>
      <c r="BF3075" s="0" t="s">
        <v>134</v>
      </c>
      <c r="BG3075" s="0" t="s">
        <v>134</v>
      </c>
      <c r="BH3075" s="0" t="s">
        <v>134</v>
      </c>
      <c r="BI3075" s="0" t="s">
        <v>134</v>
      </c>
      <c r="BJ3075" s="0" t="s">
        <v>134</v>
      </c>
      <c r="BK3075" s="0" t="s">
        <v>134</v>
      </c>
      <c r="BL3075" s="0" t="s">
        <v>134</v>
      </c>
      <c r="BM3075" s="0" t="s">
        <v>134</v>
      </c>
      <c r="BN3075" s="0" t="s">
        <v>134</v>
      </c>
      <c r="BO3075" s="0" t="s">
        <v>134</v>
      </c>
      <c r="BP3075" s="0" t="s">
        <v>134</v>
      </c>
      <c r="BQ3075" s="0" t="s">
        <v>134</v>
      </c>
      <c r="BR3075" s="0" t="s">
        <v>134</v>
      </c>
      <c r="BS3075" s="0" t="s">
        <v>134</v>
      </c>
      <c r="BT3075" s="0" t="s">
        <v>134</v>
      </c>
      <c r="BU3075" s="0" t="s">
        <v>134</v>
      </c>
      <c r="BV3075" s="0" t="s">
        <v>134</v>
      </c>
      <c r="BW3075" s="0" t="s">
        <v>134</v>
      </c>
      <c r="BX3075" s="0" t="s">
        <v>134</v>
      </c>
      <c r="BZ3075" s="0" t="s">
        <v>134</v>
      </c>
      <c r="CA3075" s="0" t="s">
        <v>134</v>
      </c>
      <c r="CB3075" s="0" t="s">
        <v>134</v>
      </c>
      <c r="CC3075" s="0" t="s">
        <v>134</v>
      </c>
      <c r="CD3075" s="0" t="s">
        <v>134</v>
      </c>
      <c r="CE3075" s="0" t="s">
        <v>134</v>
      </c>
    </row>
    <row r="3076" customFormat="false" ht="12.75" hidden="false" customHeight="false" outlineLevel="0" collapsed="false">
      <c r="E3076" s="9" t="s">
        <v>134</v>
      </c>
      <c r="F3076" s="9" t="s">
        <v>134</v>
      </c>
      <c r="G3076" s="9" t="s">
        <v>134</v>
      </c>
      <c r="Q3076" s="0" t="s">
        <v>134</v>
      </c>
      <c r="R3076" s="0" t="s">
        <v>134</v>
      </c>
      <c r="S3076" s="0" t="s">
        <v>134</v>
      </c>
      <c r="T3076" s="0" t="s">
        <v>134</v>
      </c>
      <c r="U3076" s="0" t="s">
        <v>134</v>
      </c>
      <c r="V3076" s="0" t="s">
        <v>134</v>
      </c>
      <c r="W3076" s="0" t="s">
        <v>134</v>
      </c>
      <c r="X3076" s="0" t="s">
        <v>134</v>
      </c>
      <c r="Y3076" s="0" t="s">
        <v>134</v>
      </c>
      <c r="Z3076" s="0" t="s">
        <v>134</v>
      </c>
      <c r="AA3076" s="0" t="s">
        <v>134</v>
      </c>
      <c r="AB3076" s="0" t="s">
        <v>134</v>
      </c>
      <c r="AC3076" s="0" t="s">
        <v>134</v>
      </c>
      <c r="AD3076" s="0" t="s">
        <v>134</v>
      </c>
      <c r="AE3076" s="0" t="s">
        <v>134</v>
      </c>
      <c r="AF3076" s="0" t="s">
        <v>134</v>
      </c>
      <c r="AG3076" s="0" t="s">
        <v>134</v>
      </c>
      <c r="AH3076" s="0" t="s">
        <v>134</v>
      </c>
      <c r="AI3076" s="0" t="s">
        <v>134</v>
      </c>
      <c r="AJ3076" s="0" t="s">
        <v>134</v>
      </c>
      <c r="AK3076" s="0" t="s">
        <v>134</v>
      </c>
      <c r="AL3076" s="0" t="s">
        <v>134</v>
      </c>
      <c r="AM3076" s="0" t="s">
        <v>134</v>
      </c>
      <c r="AN3076" s="0" t="s">
        <v>134</v>
      </c>
      <c r="AO3076" s="0" t="s">
        <v>134</v>
      </c>
      <c r="AP3076" s="0" t="s">
        <v>134</v>
      </c>
      <c r="AQ3076" s="0" t="s">
        <v>134</v>
      </c>
      <c r="AR3076" s="0" t="s">
        <v>134</v>
      </c>
      <c r="AS3076" s="0" t="s">
        <v>134</v>
      </c>
      <c r="AT3076" s="0" t="s">
        <v>134</v>
      </c>
      <c r="AU3076" s="0" t="s">
        <v>134</v>
      </c>
      <c r="AV3076" s="0" t="s">
        <v>134</v>
      </c>
      <c r="AW3076" s="0" t="s">
        <v>134</v>
      </c>
      <c r="AX3076" s="0" t="s">
        <v>134</v>
      </c>
      <c r="AY3076" s="0" t="s">
        <v>134</v>
      </c>
      <c r="AZ3076" s="0" t="s">
        <v>134</v>
      </c>
      <c r="BA3076" s="0" t="s">
        <v>134</v>
      </c>
      <c r="BB3076" s="0" t="s">
        <v>134</v>
      </c>
      <c r="BC3076" s="0" t="s">
        <v>134</v>
      </c>
      <c r="BD3076" s="0" t="s">
        <v>134</v>
      </c>
      <c r="BE3076" s="0" t="s">
        <v>134</v>
      </c>
      <c r="BF3076" s="0" t="s">
        <v>134</v>
      </c>
      <c r="BG3076" s="0" t="s">
        <v>134</v>
      </c>
      <c r="BH3076" s="0" t="s">
        <v>134</v>
      </c>
      <c r="BI3076" s="0" t="s">
        <v>134</v>
      </c>
      <c r="BJ3076" s="0" t="s">
        <v>134</v>
      </c>
      <c r="BK3076" s="0" t="s">
        <v>134</v>
      </c>
      <c r="BL3076" s="0" t="s">
        <v>134</v>
      </c>
      <c r="BM3076" s="0" t="s">
        <v>134</v>
      </c>
      <c r="BN3076" s="0" t="s">
        <v>134</v>
      </c>
      <c r="BO3076" s="0" t="s">
        <v>134</v>
      </c>
      <c r="BP3076" s="0" t="s">
        <v>134</v>
      </c>
      <c r="BQ3076" s="0" t="s">
        <v>134</v>
      </c>
      <c r="BR3076" s="0" t="s">
        <v>134</v>
      </c>
      <c r="BS3076" s="0" t="s">
        <v>134</v>
      </c>
      <c r="BT3076" s="0" t="s">
        <v>134</v>
      </c>
      <c r="BU3076" s="0" t="s">
        <v>134</v>
      </c>
      <c r="BV3076" s="0" t="s">
        <v>134</v>
      </c>
      <c r="BW3076" s="0" t="s">
        <v>134</v>
      </c>
      <c r="BX3076" s="0" t="s">
        <v>134</v>
      </c>
      <c r="BZ3076" s="0" t="s">
        <v>134</v>
      </c>
      <c r="CA3076" s="0" t="s">
        <v>134</v>
      </c>
      <c r="CB3076" s="0" t="s">
        <v>134</v>
      </c>
      <c r="CC3076" s="0" t="s">
        <v>134</v>
      </c>
      <c r="CD3076" s="0" t="s">
        <v>134</v>
      </c>
      <c r="CE3076" s="0" t="s">
        <v>134</v>
      </c>
    </row>
    <row r="3077" customFormat="false" ht="12.75" hidden="false" customHeight="false" outlineLevel="0" collapsed="false">
      <c r="E3077" s="9" t="s">
        <v>134</v>
      </c>
      <c r="F3077" s="9" t="s">
        <v>134</v>
      </c>
      <c r="G3077" s="9" t="s">
        <v>134</v>
      </c>
      <c r="Q3077" s="0" t="s">
        <v>134</v>
      </c>
      <c r="R3077" s="0" t="s">
        <v>134</v>
      </c>
      <c r="S3077" s="0" t="s">
        <v>134</v>
      </c>
      <c r="T3077" s="0" t="s">
        <v>134</v>
      </c>
      <c r="U3077" s="0" t="s">
        <v>134</v>
      </c>
      <c r="V3077" s="0" t="s">
        <v>134</v>
      </c>
      <c r="W3077" s="0" t="s">
        <v>134</v>
      </c>
      <c r="X3077" s="0" t="s">
        <v>134</v>
      </c>
      <c r="Y3077" s="0" t="s">
        <v>134</v>
      </c>
      <c r="Z3077" s="0" t="s">
        <v>134</v>
      </c>
      <c r="AA3077" s="0" t="s">
        <v>134</v>
      </c>
      <c r="AB3077" s="0" t="s">
        <v>134</v>
      </c>
      <c r="AC3077" s="0" t="s">
        <v>134</v>
      </c>
      <c r="AD3077" s="0" t="s">
        <v>134</v>
      </c>
      <c r="AE3077" s="0" t="s">
        <v>134</v>
      </c>
      <c r="AF3077" s="0" t="s">
        <v>134</v>
      </c>
      <c r="AG3077" s="0" t="s">
        <v>134</v>
      </c>
      <c r="AH3077" s="0" t="s">
        <v>134</v>
      </c>
      <c r="AI3077" s="0" t="s">
        <v>134</v>
      </c>
      <c r="AJ3077" s="0" t="s">
        <v>134</v>
      </c>
      <c r="AK3077" s="0" t="s">
        <v>134</v>
      </c>
      <c r="AL3077" s="0" t="s">
        <v>134</v>
      </c>
      <c r="AM3077" s="0" t="s">
        <v>134</v>
      </c>
      <c r="AN3077" s="0" t="s">
        <v>134</v>
      </c>
      <c r="AO3077" s="0" t="s">
        <v>134</v>
      </c>
      <c r="AP3077" s="0" t="s">
        <v>134</v>
      </c>
      <c r="AQ3077" s="0" t="s">
        <v>134</v>
      </c>
      <c r="AR3077" s="0" t="s">
        <v>134</v>
      </c>
      <c r="AS3077" s="0" t="s">
        <v>134</v>
      </c>
      <c r="AT3077" s="0" t="s">
        <v>134</v>
      </c>
      <c r="AU3077" s="0" t="s">
        <v>134</v>
      </c>
      <c r="AV3077" s="0" t="s">
        <v>134</v>
      </c>
      <c r="AW3077" s="0" t="s">
        <v>134</v>
      </c>
      <c r="AX3077" s="0" t="s">
        <v>134</v>
      </c>
      <c r="AY3077" s="0" t="s">
        <v>134</v>
      </c>
      <c r="AZ3077" s="0" t="s">
        <v>134</v>
      </c>
      <c r="BA3077" s="0" t="s">
        <v>134</v>
      </c>
      <c r="BB3077" s="0" t="s">
        <v>134</v>
      </c>
      <c r="BC3077" s="0" t="s">
        <v>134</v>
      </c>
      <c r="BD3077" s="0" t="s">
        <v>134</v>
      </c>
      <c r="BE3077" s="0" t="s">
        <v>134</v>
      </c>
      <c r="BF3077" s="0" t="s">
        <v>134</v>
      </c>
      <c r="BG3077" s="0" t="s">
        <v>134</v>
      </c>
      <c r="BH3077" s="0" t="s">
        <v>134</v>
      </c>
      <c r="BI3077" s="0" t="s">
        <v>134</v>
      </c>
      <c r="BJ3077" s="0" t="s">
        <v>134</v>
      </c>
      <c r="BK3077" s="0" t="s">
        <v>134</v>
      </c>
      <c r="BL3077" s="0" t="s">
        <v>134</v>
      </c>
      <c r="BM3077" s="0" t="s">
        <v>134</v>
      </c>
      <c r="BN3077" s="0" t="s">
        <v>134</v>
      </c>
      <c r="BO3077" s="0" t="s">
        <v>134</v>
      </c>
      <c r="BP3077" s="0" t="s">
        <v>134</v>
      </c>
      <c r="BQ3077" s="0" t="s">
        <v>134</v>
      </c>
      <c r="BR3077" s="0" t="s">
        <v>134</v>
      </c>
      <c r="BS3077" s="0" t="s">
        <v>134</v>
      </c>
      <c r="BT3077" s="0" t="s">
        <v>134</v>
      </c>
      <c r="BU3077" s="0" t="s">
        <v>134</v>
      </c>
      <c r="BV3077" s="0" t="s">
        <v>134</v>
      </c>
      <c r="BW3077" s="0" t="s">
        <v>134</v>
      </c>
      <c r="BX3077" s="0" t="s">
        <v>134</v>
      </c>
      <c r="BZ3077" s="0" t="s">
        <v>134</v>
      </c>
      <c r="CA3077" s="0" t="s">
        <v>134</v>
      </c>
      <c r="CB3077" s="0" t="s">
        <v>134</v>
      </c>
      <c r="CC3077" s="0" t="s">
        <v>134</v>
      </c>
      <c r="CD3077" s="0" t="s">
        <v>134</v>
      </c>
      <c r="CE3077" s="0" t="s">
        <v>134</v>
      </c>
    </row>
    <row r="3078" customFormat="false" ht="12.75" hidden="false" customHeight="false" outlineLevel="0" collapsed="false">
      <c r="E3078" s="9" t="s">
        <v>134</v>
      </c>
      <c r="F3078" s="9" t="s">
        <v>134</v>
      </c>
      <c r="G3078" s="9" t="s">
        <v>134</v>
      </c>
      <c r="Q3078" s="0" t="s">
        <v>134</v>
      </c>
      <c r="R3078" s="0" t="s">
        <v>134</v>
      </c>
      <c r="S3078" s="0" t="s">
        <v>134</v>
      </c>
      <c r="T3078" s="0" t="s">
        <v>134</v>
      </c>
      <c r="U3078" s="0" t="s">
        <v>134</v>
      </c>
      <c r="V3078" s="0" t="s">
        <v>134</v>
      </c>
      <c r="W3078" s="0" t="s">
        <v>134</v>
      </c>
      <c r="X3078" s="0" t="s">
        <v>134</v>
      </c>
      <c r="Y3078" s="0" t="s">
        <v>134</v>
      </c>
      <c r="Z3078" s="0" t="s">
        <v>134</v>
      </c>
      <c r="AA3078" s="0" t="s">
        <v>134</v>
      </c>
      <c r="AB3078" s="0" t="s">
        <v>134</v>
      </c>
      <c r="AC3078" s="0" t="s">
        <v>134</v>
      </c>
      <c r="AD3078" s="0" t="s">
        <v>134</v>
      </c>
      <c r="AE3078" s="0" t="s">
        <v>134</v>
      </c>
      <c r="AF3078" s="0" t="s">
        <v>134</v>
      </c>
      <c r="AG3078" s="0" t="s">
        <v>134</v>
      </c>
      <c r="AH3078" s="0" t="s">
        <v>134</v>
      </c>
      <c r="AI3078" s="0" t="s">
        <v>134</v>
      </c>
      <c r="AJ3078" s="0" t="s">
        <v>134</v>
      </c>
      <c r="AK3078" s="0" t="s">
        <v>134</v>
      </c>
      <c r="AL3078" s="0" t="s">
        <v>134</v>
      </c>
      <c r="AM3078" s="0" t="s">
        <v>134</v>
      </c>
      <c r="AN3078" s="0" t="s">
        <v>134</v>
      </c>
      <c r="AO3078" s="0" t="s">
        <v>134</v>
      </c>
      <c r="AP3078" s="0" t="s">
        <v>134</v>
      </c>
      <c r="AQ3078" s="0" t="s">
        <v>134</v>
      </c>
      <c r="AR3078" s="0" t="s">
        <v>134</v>
      </c>
      <c r="AS3078" s="0" t="s">
        <v>134</v>
      </c>
      <c r="AT3078" s="0" t="s">
        <v>134</v>
      </c>
      <c r="AU3078" s="0" t="s">
        <v>134</v>
      </c>
      <c r="AV3078" s="0" t="s">
        <v>134</v>
      </c>
      <c r="AW3078" s="0" t="s">
        <v>134</v>
      </c>
      <c r="AX3078" s="0" t="s">
        <v>134</v>
      </c>
      <c r="AY3078" s="0" t="s">
        <v>134</v>
      </c>
      <c r="AZ3078" s="0" t="s">
        <v>134</v>
      </c>
      <c r="BA3078" s="0" t="s">
        <v>134</v>
      </c>
      <c r="BB3078" s="0" t="s">
        <v>134</v>
      </c>
      <c r="BC3078" s="0" t="s">
        <v>134</v>
      </c>
      <c r="BD3078" s="0" t="s">
        <v>134</v>
      </c>
      <c r="BE3078" s="0" t="s">
        <v>134</v>
      </c>
      <c r="BF3078" s="0" t="s">
        <v>134</v>
      </c>
      <c r="BG3078" s="0" t="s">
        <v>134</v>
      </c>
      <c r="BH3078" s="0" t="s">
        <v>134</v>
      </c>
      <c r="BI3078" s="0" t="s">
        <v>134</v>
      </c>
      <c r="BJ3078" s="0" t="s">
        <v>134</v>
      </c>
      <c r="BK3078" s="0" t="s">
        <v>134</v>
      </c>
      <c r="BL3078" s="0" t="s">
        <v>134</v>
      </c>
      <c r="BM3078" s="0" t="s">
        <v>134</v>
      </c>
      <c r="BN3078" s="0" t="s">
        <v>134</v>
      </c>
      <c r="BO3078" s="0" t="s">
        <v>134</v>
      </c>
      <c r="BP3078" s="0" t="s">
        <v>134</v>
      </c>
      <c r="BQ3078" s="0" t="s">
        <v>134</v>
      </c>
      <c r="BR3078" s="0" t="s">
        <v>134</v>
      </c>
      <c r="BS3078" s="0" t="s">
        <v>134</v>
      </c>
      <c r="BT3078" s="0" t="s">
        <v>134</v>
      </c>
      <c r="BU3078" s="0" t="s">
        <v>134</v>
      </c>
      <c r="BV3078" s="0" t="s">
        <v>134</v>
      </c>
      <c r="BW3078" s="0" t="s">
        <v>134</v>
      </c>
      <c r="BX3078" s="0" t="s">
        <v>134</v>
      </c>
      <c r="BZ3078" s="0" t="s">
        <v>134</v>
      </c>
      <c r="CA3078" s="0" t="s">
        <v>134</v>
      </c>
      <c r="CB3078" s="0" t="s">
        <v>134</v>
      </c>
      <c r="CC3078" s="0" t="s">
        <v>134</v>
      </c>
      <c r="CD3078" s="0" t="s">
        <v>134</v>
      </c>
      <c r="CE3078" s="0" t="s">
        <v>134</v>
      </c>
    </row>
    <row r="3079" customFormat="false" ht="12.75" hidden="false" customHeight="false" outlineLevel="0" collapsed="false">
      <c r="E3079" s="9" t="s">
        <v>134</v>
      </c>
      <c r="F3079" s="9" t="s">
        <v>134</v>
      </c>
      <c r="G3079" s="9" t="s">
        <v>134</v>
      </c>
      <c r="Q3079" s="0" t="s">
        <v>134</v>
      </c>
      <c r="R3079" s="0" t="s">
        <v>134</v>
      </c>
      <c r="S3079" s="0" t="s">
        <v>134</v>
      </c>
      <c r="T3079" s="0" t="s">
        <v>134</v>
      </c>
      <c r="U3079" s="0" t="s">
        <v>134</v>
      </c>
      <c r="V3079" s="0" t="s">
        <v>134</v>
      </c>
      <c r="W3079" s="0" t="s">
        <v>134</v>
      </c>
      <c r="X3079" s="0" t="s">
        <v>134</v>
      </c>
      <c r="Y3079" s="0" t="s">
        <v>134</v>
      </c>
      <c r="Z3079" s="0" t="s">
        <v>134</v>
      </c>
      <c r="AA3079" s="0" t="s">
        <v>134</v>
      </c>
      <c r="AB3079" s="0" t="s">
        <v>134</v>
      </c>
      <c r="AC3079" s="0" t="s">
        <v>134</v>
      </c>
      <c r="AD3079" s="0" t="s">
        <v>134</v>
      </c>
      <c r="AE3079" s="0" t="s">
        <v>134</v>
      </c>
      <c r="AF3079" s="0" t="s">
        <v>134</v>
      </c>
      <c r="AG3079" s="0" t="s">
        <v>134</v>
      </c>
      <c r="AH3079" s="0" t="s">
        <v>134</v>
      </c>
      <c r="AI3079" s="0" t="s">
        <v>134</v>
      </c>
      <c r="AJ3079" s="0" t="s">
        <v>134</v>
      </c>
      <c r="AK3079" s="0" t="s">
        <v>134</v>
      </c>
      <c r="AL3079" s="0" t="s">
        <v>134</v>
      </c>
      <c r="AM3079" s="0" t="s">
        <v>134</v>
      </c>
      <c r="AN3079" s="0" t="s">
        <v>134</v>
      </c>
      <c r="AO3079" s="0" t="s">
        <v>134</v>
      </c>
      <c r="AP3079" s="0" t="s">
        <v>134</v>
      </c>
      <c r="AQ3079" s="0" t="s">
        <v>134</v>
      </c>
      <c r="AR3079" s="0" t="s">
        <v>134</v>
      </c>
      <c r="AS3079" s="0" t="s">
        <v>134</v>
      </c>
      <c r="AT3079" s="0" t="s">
        <v>134</v>
      </c>
      <c r="AU3079" s="0" t="s">
        <v>134</v>
      </c>
      <c r="AV3079" s="0" t="s">
        <v>134</v>
      </c>
      <c r="AW3079" s="0" t="s">
        <v>134</v>
      </c>
      <c r="AX3079" s="0" t="s">
        <v>134</v>
      </c>
      <c r="AY3079" s="0" t="s">
        <v>134</v>
      </c>
      <c r="AZ3079" s="0" t="s">
        <v>134</v>
      </c>
      <c r="BA3079" s="0" t="s">
        <v>134</v>
      </c>
      <c r="BB3079" s="0" t="s">
        <v>134</v>
      </c>
      <c r="BC3079" s="0" t="s">
        <v>134</v>
      </c>
      <c r="BD3079" s="0" t="s">
        <v>134</v>
      </c>
      <c r="BE3079" s="0" t="s">
        <v>134</v>
      </c>
      <c r="BF3079" s="0" t="s">
        <v>134</v>
      </c>
      <c r="BG3079" s="0" t="s">
        <v>134</v>
      </c>
      <c r="BH3079" s="0" t="s">
        <v>134</v>
      </c>
      <c r="BI3079" s="0" t="s">
        <v>134</v>
      </c>
      <c r="BJ3079" s="0" t="s">
        <v>134</v>
      </c>
      <c r="BK3079" s="0" t="s">
        <v>134</v>
      </c>
      <c r="BL3079" s="0" t="s">
        <v>134</v>
      </c>
      <c r="BM3079" s="0" t="s">
        <v>134</v>
      </c>
      <c r="BN3079" s="0" t="s">
        <v>134</v>
      </c>
      <c r="BO3079" s="0" t="s">
        <v>134</v>
      </c>
      <c r="BP3079" s="0" t="s">
        <v>134</v>
      </c>
      <c r="BQ3079" s="0" t="s">
        <v>134</v>
      </c>
      <c r="BR3079" s="0" t="s">
        <v>134</v>
      </c>
      <c r="BS3079" s="0" t="s">
        <v>134</v>
      </c>
      <c r="BT3079" s="0" t="s">
        <v>134</v>
      </c>
      <c r="BU3079" s="0" t="s">
        <v>134</v>
      </c>
      <c r="BV3079" s="0" t="s">
        <v>134</v>
      </c>
      <c r="BW3079" s="0" t="s">
        <v>134</v>
      </c>
      <c r="BX3079" s="0" t="s">
        <v>134</v>
      </c>
      <c r="BZ3079" s="0" t="s">
        <v>134</v>
      </c>
      <c r="CA3079" s="0" t="s">
        <v>134</v>
      </c>
      <c r="CB3079" s="0" t="s">
        <v>134</v>
      </c>
      <c r="CC3079" s="0" t="s">
        <v>134</v>
      </c>
      <c r="CD3079" s="0" t="s">
        <v>134</v>
      </c>
      <c r="CE3079" s="0" t="s">
        <v>134</v>
      </c>
    </row>
    <row r="3080" customFormat="false" ht="12.75" hidden="false" customHeight="false" outlineLevel="0" collapsed="false">
      <c r="E3080" s="9" t="s">
        <v>134</v>
      </c>
      <c r="F3080" s="9" t="s">
        <v>134</v>
      </c>
      <c r="G3080" s="9" t="s">
        <v>134</v>
      </c>
      <c r="Q3080" s="0" t="s">
        <v>134</v>
      </c>
      <c r="R3080" s="0" t="s">
        <v>134</v>
      </c>
      <c r="S3080" s="0" t="s">
        <v>134</v>
      </c>
      <c r="T3080" s="0" t="s">
        <v>134</v>
      </c>
      <c r="U3080" s="0" t="s">
        <v>134</v>
      </c>
      <c r="V3080" s="0" t="s">
        <v>134</v>
      </c>
      <c r="W3080" s="0" t="s">
        <v>134</v>
      </c>
      <c r="X3080" s="0" t="s">
        <v>134</v>
      </c>
      <c r="Y3080" s="0" t="s">
        <v>134</v>
      </c>
      <c r="Z3080" s="0" t="s">
        <v>134</v>
      </c>
      <c r="AA3080" s="0" t="s">
        <v>134</v>
      </c>
      <c r="AB3080" s="0" t="s">
        <v>134</v>
      </c>
      <c r="AC3080" s="0" t="s">
        <v>134</v>
      </c>
      <c r="AD3080" s="0" t="s">
        <v>134</v>
      </c>
      <c r="AE3080" s="0" t="s">
        <v>134</v>
      </c>
      <c r="AF3080" s="0" t="s">
        <v>134</v>
      </c>
      <c r="AG3080" s="0" t="s">
        <v>134</v>
      </c>
      <c r="AH3080" s="0" t="s">
        <v>134</v>
      </c>
      <c r="AI3080" s="0" t="s">
        <v>134</v>
      </c>
      <c r="AJ3080" s="0" t="s">
        <v>134</v>
      </c>
      <c r="AK3080" s="0" t="s">
        <v>134</v>
      </c>
      <c r="AL3080" s="0" t="s">
        <v>134</v>
      </c>
      <c r="AM3080" s="0" t="s">
        <v>134</v>
      </c>
      <c r="AN3080" s="0" t="s">
        <v>134</v>
      </c>
      <c r="AO3080" s="0" t="s">
        <v>134</v>
      </c>
      <c r="AP3080" s="0" t="s">
        <v>134</v>
      </c>
      <c r="AQ3080" s="0" t="s">
        <v>134</v>
      </c>
      <c r="AR3080" s="0" t="s">
        <v>134</v>
      </c>
      <c r="AS3080" s="0" t="s">
        <v>134</v>
      </c>
      <c r="AT3080" s="0" t="s">
        <v>134</v>
      </c>
      <c r="AU3080" s="0" t="s">
        <v>134</v>
      </c>
      <c r="AV3080" s="0" t="s">
        <v>134</v>
      </c>
      <c r="AW3080" s="0" t="s">
        <v>134</v>
      </c>
      <c r="AX3080" s="0" t="s">
        <v>134</v>
      </c>
      <c r="AY3080" s="0" t="s">
        <v>134</v>
      </c>
      <c r="AZ3080" s="0" t="s">
        <v>134</v>
      </c>
      <c r="BA3080" s="0" t="s">
        <v>134</v>
      </c>
      <c r="BB3080" s="0" t="s">
        <v>134</v>
      </c>
      <c r="BC3080" s="0" t="s">
        <v>134</v>
      </c>
      <c r="BD3080" s="0" t="s">
        <v>134</v>
      </c>
      <c r="BE3080" s="0" t="s">
        <v>134</v>
      </c>
      <c r="BF3080" s="0" t="s">
        <v>134</v>
      </c>
      <c r="BG3080" s="0" t="s">
        <v>134</v>
      </c>
      <c r="BH3080" s="0" t="s">
        <v>134</v>
      </c>
      <c r="BI3080" s="0" t="s">
        <v>134</v>
      </c>
      <c r="BJ3080" s="0" t="s">
        <v>134</v>
      </c>
      <c r="BK3080" s="0" t="s">
        <v>134</v>
      </c>
      <c r="BL3080" s="0" t="s">
        <v>134</v>
      </c>
      <c r="BM3080" s="0" t="s">
        <v>134</v>
      </c>
      <c r="BN3080" s="0" t="s">
        <v>134</v>
      </c>
      <c r="BO3080" s="0" t="s">
        <v>134</v>
      </c>
      <c r="BP3080" s="0" t="s">
        <v>134</v>
      </c>
      <c r="BQ3080" s="0" t="s">
        <v>134</v>
      </c>
      <c r="BR3080" s="0" t="s">
        <v>134</v>
      </c>
      <c r="BS3080" s="0" t="s">
        <v>134</v>
      </c>
      <c r="BT3080" s="0" t="s">
        <v>134</v>
      </c>
      <c r="BU3080" s="0" t="s">
        <v>134</v>
      </c>
      <c r="BV3080" s="0" t="s">
        <v>134</v>
      </c>
      <c r="BW3080" s="0" t="s">
        <v>134</v>
      </c>
      <c r="BX3080" s="0" t="s">
        <v>134</v>
      </c>
      <c r="BZ3080" s="0" t="s">
        <v>134</v>
      </c>
      <c r="CA3080" s="0" t="s">
        <v>134</v>
      </c>
      <c r="CB3080" s="0" t="s">
        <v>134</v>
      </c>
      <c r="CC3080" s="0" t="s">
        <v>134</v>
      </c>
      <c r="CD3080" s="0" t="s">
        <v>134</v>
      </c>
      <c r="CE3080" s="0" t="s">
        <v>134</v>
      </c>
    </row>
    <row r="3081" customFormat="false" ht="12.75" hidden="false" customHeight="false" outlineLevel="0" collapsed="false">
      <c r="E3081" s="9" t="s">
        <v>134</v>
      </c>
      <c r="F3081" s="9" t="s">
        <v>134</v>
      </c>
      <c r="G3081" s="9" t="s">
        <v>134</v>
      </c>
      <c r="Q3081" s="0" t="s">
        <v>134</v>
      </c>
      <c r="R3081" s="0" t="s">
        <v>134</v>
      </c>
      <c r="S3081" s="0" t="s">
        <v>134</v>
      </c>
      <c r="T3081" s="0" t="s">
        <v>134</v>
      </c>
      <c r="U3081" s="0" t="s">
        <v>134</v>
      </c>
      <c r="V3081" s="0" t="s">
        <v>134</v>
      </c>
      <c r="W3081" s="0" t="s">
        <v>134</v>
      </c>
      <c r="X3081" s="0" t="s">
        <v>134</v>
      </c>
      <c r="Y3081" s="0" t="s">
        <v>134</v>
      </c>
      <c r="Z3081" s="0" t="s">
        <v>134</v>
      </c>
      <c r="AA3081" s="0" t="s">
        <v>134</v>
      </c>
      <c r="AB3081" s="0" t="s">
        <v>134</v>
      </c>
      <c r="AC3081" s="0" t="s">
        <v>134</v>
      </c>
      <c r="AD3081" s="0" t="s">
        <v>134</v>
      </c>
      <c r="AE3081" s="0" t="s">
        <v>134</v>
      </c>
      <c r="AF3081" s="0" t="s">
        <v>134</v>
      </c>
      <c r="AG3081" s="0" t="s">
        <v>134</v>
      </c>
      <c r="AH3081" s="0" t="s">
        <v>134</v>
      </c>
      <c r="AI3081" s="0" t="s">
        <v>134</v>
      </c>
      <c r="AJ3081" s="0" t="s">
        <v>134</v>
      </c>
      <c r="AK3081" s="0" t="s">
        <v>134</v>
      </c>
      <c r="AL3081" s="0" t="s">
        <v>134</v>
      </c>
      <c r="AM3081" s="0" t="s">
        <v>134</v>
      </c>
      <c r="AN3081" s="0" t="s">
        <v>134</v>
      </c>
      <c r="AO3081" s="0" t="s">
        <v>134</v>
      </c>
      <c r="AP3081" s="0" t="s">
        <v>134</v>
      </c>
      <c r="AQ3081" s="0" t="s">
        <v>134</v>
      </c>
      <c r="AR3081" s="0" t="s">
        <v>134</v>
      </c>
      <c r="AS3081" s="0" t="s">
        <v>134</v>
      </c>
      <c r="AT3081" s="0" t="s">
        <v>134</v>
      </c>
      <c r="AU3081" s="0" t="s">
        <v>134</v>
      </c>
      <c r="AV3081" s="0" t="s">
        <v>134</v>
      </c>
      <c r="AW3081" s="0" t="s">
        <v>134</v>
      </c>
      <c r="AX3081" s="0" t="s">
        <v>134</v>
      </c>
      <c r="AY3081" s="0" t="s">
        <v>134</v>
      </c>
      <c r="AZ3081" s="0" t="s">
        <v>134</v>
      </c>
      <c r="BA3081" s="0" t="s">
        <v>134</v>
      </c>
      <c r="BB3081" s="0" t="s">
        <v>134</v>
      </c>
      <c r="BC3081" s="0" t="s">
        <v>134</v>
      </c>
      <c r="BD3081" s="0" t="s">
        <v>134</v>
      </c>
      <c r="BE3081" s="0" t="s">
        <v>134</v>
      </c>
      <c r="BF3081" s="0" t="s">
        <v>134</v>
      </c>
      <c r="BG3081" s="0" t="s">
        <v>134</v>
      </c>
      <c r="BH3081" s="0" t="s">
        <v>134</v>
      </c>
      <c r="BI3081" s="0" t="s">
        <v>134</v>
      </c>
      <c r="BJ3081" s="0" t="s">
        <v>134</v>
      </c>
      <c r="BK3081" s="0" t="s">
        <v>134</v>
      </c>
      <c r="BL3081" s="0" t="s">
        <v>134</v>
      </c>
      <c r="BM3081" s="0" t="s">
        <v>134</v>
      </c>
      <c r="BN3081" s="0" t="s">
        <v>134</v>
      </c>
      <c r="BO3081" s="0" t="s">
        <v>134</v>
      </c>
      <c r="BP3081" s="0" t="s">
        <v>134</v>
      </c>
      <c r="BQ3081" s="0" t="s">
        <v>134</v>
      </c>
      <c r="BR3081" s="0" t="s">
        <v>134</v>
      </c>
      <c r="BS3081" s="0" t="s">
        <v>134</v>
      </c>
      <c r="BT3081" s="0" t="s">
        <v>134</v>
      </c>
      <c r="BU3081" s="0" t="s">
        <v>134</v>
      </c>
      <c r="BV3081" s="0" t="s">
        <v>134</v>
      </c>
      <c r="BW3081" s="0" t="s">
        <v>134</v>
      </c>
      <c r="BX3081" s="0" t="s">
        <v>134</v>
      </c>
      <c r="BZ3081" s="0" t="s">
        <v>134</v>
      </c>
      <c r="CA3081" s="0" t="s">
        <v>134</v>
      </c>
      <c r="CB3081" s="0" t="s">
        <v>134</v>
      </c>
      <c r="CC3081" s="0" t="s">
        <v>134</v>
      </c>
      <c r="CD3081" s="0" t="s">
        <v>134</v>
      </c>
      <c r="CE3081" s="0" t="s">
        <v>134</v>
      </c>
    </row>
    <row r="3082" customFormat="false" ht="12.75" hidden="false" customHeight="false" outlineLevel="0" collapsed="false">
      <c r="E3082" s="9" t="s">
        <v>134</v>
      </c>
      <c r="F3082" s="9" t="s">
        <v>134</v>
      </c>
      <c r="G3082" s="9" t="s">
        <v>134</v>
      </c>
      <c r="Q3082" s="0" t="s">
        <v>134</v>
      </c>
      <c r="R3082" s="0" t="s">
        <v>134</v>
      </c>
      <c r="S3082" s="0" t="s">
        <v>134</v>
      </c>
      <c r="T3082" s="0" t="s">
        <v>134</v>
      </c>
      <c r="U3082" s="0" t="s">
        <v>134</v>
      </c>
      <c r="V3082" s="0" t="s">
        <v>134</v>
      </c>
      <c r="W3082" s="0" t="s">
        <v>134</v>
      </c>
      <c r="X3082" s="0" t="s">
        <v>134</v>
      </c>
      <c r="Y3082" s="0" t="s">
        <v>134</v>
      </c>
      <c r="Z3082" s="0" t="s">
        <v>134</v>
      </c>
      <c r="AA3082" s="0" t="s">
        <v>134</v>
      </c>
      <c r="AB3082" s="0" t="s">
        <v>134</v>
      </c>
      <c r="AC3082" s="0" t="s">
        <v>134</v>
      </c>
      <c r="AD3082" s="0" t="s">
        <v>134</v>
      </c>
      <c r="AE3082" s="0" t="s">
        <v>134</v>
      </c>
      <c r="AF3082" s="0" t="s">
        <v>134</v>
      </c>
      <c r="AG3082" s="0" t="s">
        <v>134</v>
      </c>
      <c r="AH3082" s="0" t="s">
        <v>134</v>
      </c>
      <c r="AI3082" s="0" t="s">
        <v>134</v>
      </c>
      <c r="AJ3082" s="0" t="s">
        <v>134</v>
      </c>
      <c r="AK3082" s="0" t="s">
        <v>134</v>
      </c>
      <c r="AL3082" s="0" t="s">
        <v>134</v>
      </c>
      <c r="AM3082" s="0" t="s">
        <v>134</v>
      </c>
      <c r="AN3082" s="0" t="s">
        <v>134</v>
      </c>
      <c r="AO3082" s="0" t="s">
        <v>134</v>
      </c>
      <c r="AP3082" s="0" t="s">
        <v>134</v>
      </c>
      <c r="AQ3082" s="0" t="s">
        <v>134</v>
      </c>
      <c r="AR3082" s="0" t="s">
        <v>134</v>
      </c>
      <c r="AS3082" s="0" t="s">
        <v>134</v>
      </c>
      <c r="AT3082" s="0" t="s">
        <v>134</v>
      </c>
      <c r="AU3082" s="0" t="s">
        <v>134</v>
      </c>
      <c r="AV3082" s="0" t="s">
        <v>134</v>
      </c>
      <c r="AW3082" s="0" t="s">
        <v>134</v>
      </c>
      <c r="AX3082" s="0" t="s">
        <v>134</v>
      </c>
      <c r="AY3082" s="0" t="s">
        <v>134</v>
      </c>
      <c r="AZ3082" s="0" t="s">
        <v>134</v>
      </c>
      <c r="BA3082" s="0" t="s">
        <v>134</v>
      </c>
      <c r="BB3082" s="0" t="s">
        <v>134</v>
      </c>
      <c r="BC3082" s="0" t="s">
        <v>134</v>
      </c>
      <c r="BD3082" s="0" t="s">
        <v>134</v>
      </c>
      <c r="BE3082" s="0" t="s">
        <v>134</v>
      </c>
      <c r="BF3082" s="0" t="s">
        <v>134</v>
      </c>
      <c r="BG3082" s="0" t="s">
        <v>134</v>
      </c>
      <c r="BH3082" s="0" t="s">
        <v>134</v>
      </c>
      <c r="BI3082" s="0" t="s">
        <v>134</v>
      </c>
      <c r="BJ3082" s="0" t="s">
        <v>134</v>
      </c>
      <c r="BK3082" s="0" t="s">
        <v>134</v>
      </c>
      <c r="BL3082" s="0" t="s">
        <v>134</v>
      </c>
      <c r="BM3082" s="0" t="s">
        <v>134</v>
      </c>
      <c r="BN3082" s="0" t="s">
        <v>134</v>
      </c>
      <c r="BO3082" s="0" t="s">
        <v>134</v>
      </c>
      <c r="BP3082" s="0" t="s">
        <v>134</v>
      </c>
      <c r="BQ3082" s="0" t="s">
        <v>134</v>
      </c>
      <c r="BR3082" s="0" t="s">
        <v>134</v>
      </c>
      <c r="BS3082" s="0" t="s">
        <v>134</v>
      </c>
      <c r="BT3082" s="0" t="s">
        <v>134</v>
      </c>
      <c r="BU3082" s="0" t="s">
        <v>134</v>
      </c>
      <c r="BV3082" s="0" t="s">
        <v>134</v>
      </c>
      <c r="BW3082" s="0" t="s">
        <v>134</v>
      </c>
      <c r="BX3082" s="0" t="s">
        <v>134</v>
      </c>
      <c r="BZ3082" s="0" t="s">
        <v>134</v>
      </c>
      <c r="CA3082" s="0" t="s">
        <v>134</v>
      </c>
      <c r="CB3082" s="0" t="s">
        <v>134</v>
      </c>
      <c r="CC3082" s="0" t="s">
        <v>134</v>
      </c>
      <c r="CD3082" s="0" t="s">
        <v>134</v>
      </c>
      <c r="CE3082" s="0" t="s">
        <v>134</v>
      </c>
    </row>
    <row r="3083" customFormat="false" ht="12.75" hidden="false" customHeight="false" outlineLevel="0" collapsed="false">
      <c r="E3083" s="9" t="s">
        <v>134</v>
      </c>
      <c r="F3083" s="9" t="s">
        <v>134</v>
      </c>
      <c r="G3083" s="9" t="s">
        <v>134</v>
      </c>
      <c r="Q3083" s="0" t="s">
        <v>134</v>
      </c>
      <c r="R3083" s="0" t="s">
        <v>134</v>
      </c>
      <c r="S3083" s="0" t="s">
        <v>134</v>
      </c>
      <c r="T3083" s="0" t="s">
        <v>134</v>
      </c>
      <c r="U3083" s="0" t="s">
        <v>134</v>
      </c>
      <c r="V3083" s="0" t="s">
        <v>134</v>
      </c>
      <c r="W3083" s="0" t="s">
        <v>134</v>
      </c>
      <c r="X3083" s="0" t="s">
        <v>134</v>
      </c>
      <c r="Y3083" s="0" t="s">
        <v>134</v>
      </c>
      <c r="Z3083" s="0" t="s">
        <v>134</v>
      </c>
      <c r="AA3083" s="0" t="s">
        <v>134</v>
      </c>
      <c r="AB3083" s="0" t="s">
        <v>134</v>
      </c>
      <c r="AC3083" s="0" t="s">
        <v>134</v>
      </c>
      <c r="AD3083" s="0" t="s">
        <v>134</v>
      </c>
      <c r="AE3083" s="0" t="s">
        <v>134</v>
      </c>
      <c r="AF3083" s="0" t="s">
        <v>134</v>
      </c>
      <c r="AG3083" s="0" t="s">
        <v>134</v>
      </c>
      <c r="AH3083" s="0" t="s">
        <v>134</v>
      </c>
      <c r="AI3083" s="0" t="s">
        <v>134</v>
      </c>
      <c r="AJ3083" s="0" t="s">
        <v>134</v>
      </c>
      <c r="AK3083" s="0" t="s">
        <v>134</v>
      </c>
      <c r="AL3083" s="0" t="s">
        <v>134</v>
      </c>
      <c r="AM3083" s="0" t="s">
        <v>134</v>
      </c>
      <c r="AN3083" s="0" t="s">
        <v>134</v>
      </c>
      <c r="AO3083" s="0" t="s">
        <v>134</v>
      </c>
      <c r="AP3083" s="0" t="s">
        <v>134</v>
      </c>
      <c r="AQ3083" s="0" t="s">
        <v>134</v>
      </c>
      <c r="AR3083" s="0" t="s">
        <v>134</v>
      </c>
      <c r="AS3083" s="0" t="s">
        <v>134</v>
      </c>
      <c r="AT3083" s="0" t="s">
        <v>134</v>
      </c>
      <c r="AU3083" s="0" t="s">
        <v>134</v>
      </c>
      <c r="AV3083" s="0" t="s">
        <v>134</v>
      </c>
      <c r="AW3083" s="0" t="s">
        <v>134</v>
      </c>
      <c r="AX3083" s="0" t="s">
        <v>134</v>
      </c>
      <c r="AY3083" s="0" t="s">
        <v>134</v>
      </c>
      <c r="AZ3083" s="0" t="s">
        <v>134</v>
      </c>
      <c r="BA3083" s="0" t="s">
        <v>134</v>
      </c>
      <c r="BB3083" s="0" t="s">
        <v>134</v>
      </c>
      <c r="BC3083" s="0" t="s">
        <v>134</v>
      </c>
      <c r="BD3083" s="0" t="s">
        <v>134</v>
      </c>
      <c r="BE3083" s="0" t="s">
        <v>134</v>
      </c>
      <c r="BF3083" s="0" t="s">
        <v>134</v>
      </c>
      <c r="BG3083" s="0" t="s">
        <v>134</v>
      </c>
      <c r="BH3083" s="0" t="s">
        <v>134</v>
      </c>
      <c r="BI3083" s="0" t="s">
        <v>134</v>
      </c>
      <c r="BJ3083" s="0" t="s">
        <v>134</v>
      </c>
      <c r="BK3083" s="0" t="s">
        <v>134</v>
      </c>
      <c r="BL3083" s="0" t="s">
        <v>134</v>
      </c>
      <c r="BM3083" s="0" t="s">
        <v>134</v>
      </c>
      <c r="BN3083" s="0" t="s">
        <v>134</v>
      </c>
      <c r="BO3083" s="0" t="s">
        <v>134</v>
      </c>
      <c r="BP3083" s="0" t="s">
        <v>134</v>
      </c>
      <c r="BQ3083" s="0" t="s">
        <v>134</v>
      </c>
      <c r="BR3083" s="0" t="s">
        <v>134</v>
      </c>
      <c r="BS3083" s="0" t="s">
        <v>134</v>
      </c>
      <c r="BT3083" s="0" t="s">
        <v>134</v>
      </c>
      <c r="BU3083" s="0" t="s">
        <v>134</v>
      </c>
      <c r="BV3083" s="0" t="s">
        <v>134</v>
      </c>
      <c r="BW3083" s="0" t="s">
        <v>134</v>
      </c>
      <c r="BX3083" s="0" t="s">
        <v>134</v>
      </c>
      <c r="BZ3083" s="0" t="s">
        <v>134</v>
      </c>
      <c r="CA3083" s="0" t="s">
        <v>134</v>
      </c>
      <c r="CB3083" s="0" t="s">
        <v>134</v>
      </c>
      <c r="CC3083" s="0" t="s">
        <v>134</v>
      </c>
      <c r="CD3083" s="0" t="s">
        <v>134</v>
      </c>
      <c r="CE3083" s="0" t="s">
        <v>134</v>
      </c>
    </row>
    <row r="3084" customFormat="false" ht="12.75" hidden="false" customHeight="false" outlineLevel="0" collapsed="false">
      <c r="E3084" s="9" t="s">
        <v>134</v>
      </c>
      <c r="F3084" s="9" t="s">
        <v>134</v>
      </c>
      <c r="G3084" s="9" t="s">
        <v>134</v>
      </c>
      <c r="Q3084" s="0" t="s">
        <v>134</v>
      </c>
      <c r="R3084" s="0" t="s">
        <v>134</v>
      </c>
      <c r="S3084" s="0" t="s">
        <v>134</v>
      </c>
      <c r="T3084" s="0" t="s">
        <v>134</v>
      </c>
      <c r="U3084" s="0" t="s">
        <v>134</v>
      </c>
      <c r="V3084" s="0" t="s">
        <v>134</v>
      </c>
      <c r="W3084" s="0" t="s">
        <v>134</v>
      </c>
      <c r="X3084" s="0" t="s">
        <v>134</v>
      </c>
      <c r="Y3084" s="0" t="s">
        <v>134</v>
      </c>
      <c r="Z3084" s="0" t="s">
        <v>134</v>
      </c>
      <c r="AA3084" s="0" t="s">
        <v>134</v>
      </c>
      <c r="AB3084" s="0" t="s">
        <v>134</v>
      </c>
      <c r="AC3084" s="0" t="s">
        <v>134</v>
      </c>
      <c r="AD3084" s="0" t="s">
        <v>134</v>
      </c>
      <c r="AE3084" s="0" t="s">
        <v>134</v>
      </c>
      <c r="AF3084" s="0" t="s">
        <v>134</v>
      </c>
      <c r="AG3084" s="0" t="s">
        <v>134</v>
      </c>
      <c r="AH3084" s="0" t="s">
        <v>134</v>
      </c>
      <c r="AI3084" s="0" t="s">
        <v>134</v>
      </c>
      <c r="AJ3084" s="0" t="s">
        <v>134</v>
      </c>
      <c r="AK3084" s="0" t="s">
        <v>134</v>
      </c>
      <c r="AL3084" s="0" t="s">
        <v>134</v>
      </c>
      <c r="AM3084" s="0" t="s">
        <v>134</v>
      </c>
      <c r="AN3084" s="0" t="s">
        <v>134</v>
      </c>
      <c r="AO3084" s="0" t="s">
        <v>134</v>
      </c>
      <c r="AP3084" s="0" t="s">
        <v>134</v>
      </c>
      <c r="AQ3084" s="0" t="s">
        <v>134</v>
      </c>
      <c r="AR3084" s="0" t="s">
        <v>134</v>
      </c>
      <c r="AS3084" s="0" t="s">
        <v>134</v>
      </c>
      <c r="AT3084" s="0" t="s">
        <v>134</v>
      </c>
      <c r="AU3084" s="0" t="s">
        <v>134</v>
      </c>
      <c r="AV3084" s="0" t="s">
        <v>134</v>
      </c>
      <c r="AW3084" s="0" t="s">
        <v>134</v>
      </c>
      <c r="AX3084" s="0" t="s">
        <v>134</v>
      </c>
      <c r="AY3084" s="0" t="s">
        <v>134</v>
      </c>
      <c r="AZ3084" s="0" t="s">
        <v>134</v>
      </c>
      <c r="BA3084" s="0" t="s">
        <v>134</v>
      </c>
      <c r="BB3084" s="0" t="s">
        <v>134</v>
      </c>
      <c r="BC3084" s="0" t="s">
        <v>134</v>
      </c>
      <c r="BD3084" s="0" t="s">
        <v>134</v>
      </c>
      <c r="BE3084" s="0" t="s">
        <v>134</v>
      </c>
      <c r="BF3084" s="0" t="s">
        <v>134</v>
      </c>
      <c r="BG3084" s="0" t="s">
        <v>134</v>
      </c>
      <c r="BH3084" s="0" t="s">
        <v>134</v>
      </c>
      <c r="BI3084" s="0" t="s">
        <v>134</v>
      </c>
      <c r="BJ3084" s="0" t="s">
        <v>134</v>
      </c>
      <c r="BK3084" s="0" t="s">
        <v>134</v>
      </c>
      <c r="BL3084" s="0" t="s">
        <v>134</v>
      </c>
      <c r="BM3084" s="0" t="s">
        <v>134</v>
      </c>
      <c r="BN3084" s="0" t="s">
        <v>134</v>
      </c>
      <c r="BO3084" s="0" t="s">
        <v>134</v>
      </c>
      <c r="BP3084" s="0" t="s">
        <v>134</v>
      </c>
      <c r="BQ3084" s="0" t="s">
        <v>134</v>
      </c>
      <c r="BR3084" s="0" t="s">
        <v>134</v>
      </c>
      <c r="BS3084" s="0" t="s">
        <v>134</v>
      </c>
      <c r="BT3084" s="0" t="s">
        <v>134</v>
      </c>
      <c r="BU3084" s="0" t="s">
        <v>134</v>
      </c>
      <c r="BV3084" s="0" t="s">
        <v>134</v>
      </c>
      <c r="BW3084" s="0" t="s">
        <v>134</v>
      </c>
      <c r="BX3084" s="0" t="s">
        <v>134</v>
      </c>
      <c r="BZ3084" s="0" t="s">
        <v>134</v>
      </c>
      <c r="CA3084" s="0" t="s">
        <v>134</v>
      </c>
      <c r="CB3084" s="0" t="s">
        <v>134</v>
      </c>
      <c r="CC3084" s="0" t="s">
        <v>134</v>
      </c>
      <c r="CD3084" s="0" t="s">
        <v>134</v>
      </c>
      <c r="CE3084" s="0" t="s">
        <v>134</v>
      </c>
    </row>
    <row r="3085" customFormat="false" ht="12.75" hidden="false" customHeight="false" outlineLevel="0" collapsed="false">
      <c r="E3085" s="9" t="s">
        <v>134</v>
      </c>
      <c r="F3085" s="9" t="s">
        <v>134</v>
      </c>
      <c r="G3085" s="9" t="s">
        <v>134</v>
      </c>
      <c r="Q3085" s="0" t="s">
        <v>134</v>
      </c>
      <c r="R3085" s="0" t="s">
        <v>134</v>
      </c>
      <c r="S3085" s="0" t="s">
        <v>134</v>
      </c>
      <c r="T3085" s="0" t="s">
        <v>134</v>
      </c>
      <c r="U3085" s="0" t="s">
        <v>134</v>
      </c>
      <c r="V3085" s="0" t="s">
        <v>134</v>
      </c>
      <c r="W3085" s="0" t="s">
        <v>134</v>
      </c>
      <c r="X3085" s="0" t="s">
        <v>134</v>
      </c>
      <c r="Y3085" s="0" t="s">
        <v>134</v>
      </c>
      <c r="Z3085" s="0" t="s">
        <v>134</v>
      </c>
      <c r="AA3085" s="0" t="s">
        <v>134</v>
      </c>
      <c r="AB3085" s="0" t="s">
        <v>134</v>
      </c>
      <c r="AC3085" s="0" t="s">
        <v>134</v>
      </c>
      <c r="AD3085" s="0" t="s">
        <v>134</v>
      </c>
      <c r="AE3085" s="0" t="s">
        <v>134</v>
      </c>
      <c r="AF3085" s="0" t="s">
        <v>134</v>
      </c>
      <c r="AG3085" s="0" t="s">
        <v>134</v>
      </c>
      <c r="AH3085" s="0" t="s">
        <v>134</v>
      </c>
      <c r="AI3085" s="0" t="s">
        <v>134</v>
      </c>
      <c r="AJ3085" s="0" t="s">
        <v>134</v>
      </c>
      <c r="AK3085" s="0" t="s">
        <v>134</v>
      </c>
      <c r="AL3085" s="0" t="s">
        <v>134</v>
      </c>
      <c r="AM3085" s="0" t="s">
        <v>134</v>
      </c>
      <c r="AN3085" s="0" t="s">
        <v>134</v>
      </c>
      <c r="AO3085" s="0" t="s">
        <v>134</v>
      </c>
      <c r="AP3085" s="0" t="s">
        <v>134</v>
      </c>
      <c r="AQ3085" s="0" t="s">
        <v>134</v>
      </c>
      <c r="AR3085" s="0" t="s">
        <v>134</v>
      </c>
      <c r="AS3085" s="0" t="s">
        <v>134</v>
      </c>
      <c r="AT3085" s="0" t="s">
        <v>134</v>
      </c>
      <c r="AU3085" s="0" t="s">
        <v>134</v>
      </c>
      <c r="AV3085" s="0" t="s">
        <v>134</v>
      </c>
      <c r="AW3085" s="0" t="s">
        <v>134</v>
      </c>
      <c r="AX3085" s="0" t="s">
        <v>134</v>
      </c>
      <c r="AY3085" s="0" t="s">
        <v>134</v>
      </c>
      <c r="AZ3085" s="0" t="s">
        <v>134</v>
      </c>
      <c r="BA3085" s="0" t="s">
        <v>134</v>
      </c>
      <c r="BB3085" s="0" t="s">
        <v>134</v>
      </c>
      <c r="BC3085" s="0" t="s">
        <v>134</v>
      </c>
      <c r="BD3085" s="0" t="s">
        <v>134</v>
      </c>
      <c r="BE3085" s="0" t="s">
        <v>134</v>
      </c>
      <c r="BF3085" s="0" t="s">
        <v>134</v>
      </c>
      <c r="BG3085" s="0" t="s">
        <v>134</v>
      </c>
      <c r="BH3085" s="0" t="s">
        <v>134</v>
      </c>
      <c r="BI3085" s="0" t="s">
        <v>134</v>
      </c>
      <c r="BJ3085" s="0" t="s">
        <v>134</v>
      </c>
      <c r="BK3085" s="0" t="s">
        <v>134</v>
      </c>
      <c r="BL3085" s="0" t="s">
        <v>134</v>
      </c>
      <c r="BM3085" s="0" t="s">
        <v>134</v>
      </c>
      <c r="BN3085" s="0" t="s">
        <v>134</v>
      </c>
      <c r="BO3085" s="0" t="s">
        <v>134</v>
      </c>
      <c r="BP3085" s="0" t="s">
        <v>134</v>
      </c>
      <c r="BQ3085" s="0" t="s">
        <v>134</v>
      </c>
      <c r="BR3085" s="0" t="s">
        <v>134</v>
      </c>
      <c r="BS3085" s="0" t="s">
        <v>134</v>
      </c>
      <c r="BT3085" s="0" t="s">
        <v>134</v>
      </c>
      <c r="BU3085" s="0" t="s">
        <v>134</v>
      </c>
      <c r="BV3085" s="0" t="s">
        <v>134</v>
      </c>
      <c r="BW3085" s="0" t="s">
        <v>134</v>
      </c>
      <c r="BX3085" s="0" t="s">
        <v>134</v>
      </c>
      <c r="BZ3085" s="0" t="s">
        <v>134</v>
      </c>
      <c r="CA3085" s="0" t="s">
        <v>134</v>
      </c>
      <c r="CB3085" s="0" t="s">
        <v>134</v>
      </c>
      <c r="CC3085" s="0" t="s">
        <v>134</v>
      </c>
      <c r="CD3085" s="0" t="s">
        <v>134</v>
      </c>
      <c r="CE3085" s="0" t="s">
        <v>134</v>
      </c>
    </row>
    <row r="3086" customFormat="false" ht="12.75" hidden="false" customHeight="false" outlineLevel="0" collapsed="false">
      <c r="E3086" s="9" t="s">
        <v>134</v>
      </c>
      <c r="F3086" s="9" t="s">
        <v>134</v>
      </c>
      <c r="G3086" s="9" t="s">
        <v>134</v>
      </c>
      <c r="Q3086" s="0" t="s">
        <v>134</v>
      </c>
      <c r="R3086" s="0" t="s">
        <v>134</v>
      </c>
      <c r="S3086" s="0" t="s">
        <v>134</v>
      </c>
      <c r="T3086" s="0" t="s">
        <v>134</v>
      </c>
      <c r="U3086" s="0" t="s">
        <v>134</v>
      </c>
      <c r="V3086" s="0" t="s">
        <v>134</v>
      </c>
      <c r="W3086" s="0" t="s">
        <v>134</v>
      </c>
      <c r="X3086" s="0" t="s">
        <v>134</v>
      </c>
      <c r="Y3086" s="0" t="s">
        <v>134</v>
      </c>
      <c r="Z3086" s="0" t="s">
        <v>134</v>
      </c>
      <c r="AA3086" s="0" t="s">
        <v>134</v>
      </c>
      <c r="AB3086" s="0" t="s">
        <v>134</v>
      </c>
      <c r="AC3086" s="0" t="s">
        <v>134</v>
      </c>
      <c r="AD3086" s="0" t="s">
        <v>134</v>
      </c>
      <c r="AE3086" s="0" t="s">
        <v>134</v>
      </c>
      <c r="AF3086" s="0" t="s">
        <v>134</v>
      </c>
      <c r="AG3086" s="0" t="s">
        <v>134</v>
      </c>
      <c r="AH3086" s="0" t="s">
        <v>134</v>
      </c>
      <c r="AI3086" s="0" t="s">
        <v>134</v>
      </c>
      <c r="AJ3086" s="0" t="s">
        <v>134</v>
      </c>
      <c r="AK3086" s="0" t="s">
        <v>134</v>
      </c>
      <c r="AL3086" s="0" t="s">
        <v>134</v>
      </c>
      <c r="AM3086" s="0" t="s">
        <v>134</v>
      </c>
      <c r="AN3086" s="0" t="s">
        <v>134</v>
      </c>
      <c r="AO3086" s="0" t="s">
        <v>134</v>
      </c>
      <c r="AP3086" s="0" t="s">
        <v>134</v>
      </c>
      <c r="AQ3086" s="0" t="s">
        <v>134</v>
      </c>
      <c r="AR3086" s="0" t="s">
        <v>134</v>
      </c>
      <c r="AS3086" s="0" t="s">
        <v>134</v>
      </c>
      <c r="AT3086" s="0" t="s">
        <v>134</v>
      </c>
      <c r="AU3086" s="0" t="s">
        <v>134</v>
      </c>
      <c r="AV3086" s="0" t="s">
        <v>134</v>
      </c>
      <c r="AW3086" s="0" t="s">
        <v>134</v>
      </c>
      <c r="AX3086" s="0" t="s">
        <v>134</v>
      </c>
      <c r="AY3086" s="0" t="s">
        <v>134</v>
      </c>
      <c r="AZ3086" s="0" t="s">
        <v>134</v>
      </c>
      <c r="BA3086" s="0" t="s">
        <v>134</v>
      </c>
      <c r="BB3086" s="0" t="s">
        <v>134</v>
      </c>
      <c r="BC3086" s="0" t="s">
        <v>134</v>
      </c>
      <c r="BD3086" s="0" t="s">
        <v>134</v>
      </c>
      <c r="BE3086" s="0" t="s">
        <v>134</v>
      </c>
      <c r="BF3086" s="0" t="s">
        <v>134</v>
      </c>
      <c r="BG3086" s="0" t="s">
        <v>134</v>
      </c>
      <c r="BH3086" s="0" t="s">
        <v>134</v>
      </c>
      <c r="BI3086" s="0" t="s">
        <v>134</v>
      </c>
      <c r="BJ3086" s="0" t="s">
        <v>134</v>
      </c>
      <c r="BK3086" s="0" t="s">
        <v>134</v>
      </c>
      <c r="BL3086" s="0" t="s">
        <v>134</v>
      </c>
      <c r="BM3086" s="0" t="s">
        <v>134</v>
      </c>
      <c r="BN3086" s="0" t="s">
        <v>134</v>
      </c>
      <c r="BO3086" s="0" t="s">
        <v>134</v>
      </c>
      <c r="BP3086" s="0" t="s">
        <v>134</v>
      </c>
      <c r="BQ3086" s="0" t="s">
        <v>134</v>
      </c>
      <c r="BR3086" s="0" t="s">
        <v>134</v>
      </c>
      <c r="BS3086" s="0" t="s">
        <v>134</v>
      </c>
      <c r="BT3086" s="0" t="s">
        <v>134</v>
      </c>
      <c r="BU3086" s="0" t="s">
        <v>134</v>
      </c>
      <c r="BV3086" s="0" t="s">
        <v>134</v>
      </c>
      <c r="BW3086" s="0" t="s">
        <v>134</v>
      </c>
      <c r="BX3086" s="0" t="s">
        <v>134</v>
      </c>
      <c r="BZ3086" s="0" t="s">
        <v>134</v>
      </c>
      <c r="CA3086" s="0" t="s">
        <v>134</v>
      </c>
      <c r="CB3086" s="0" t="s">
        <v>134</v>
      </c>
      <c r="CC3086" s="0" t="s">
        <v>134</v>
      </c>
      <c r="CD3086" s="0" t="s">
        <v>134</v>
      </c>
      <c r="CE3086" s="0" t="s">
        <v>134</v>
      </c>
    </row>
    <row r="3087" customFormat="false" ht="12.75" hidden="false" customHeight="false" outlineLevel="0" collapsed="false">
      <c r="E3087" s="9" t="s">
        <v>134</v>
      </c>
      <c r="F3087" s="9" t="s">
        <v>134</v>
      </c>
      <c r="G3087" s="9" t="s">
        <v>134</v>
      </c>
      <c r="Q3087" s="0" t="s">
        <v>134</v>
      </c>
      <c r="R3087" s="0" t="s">
        <v>134</v>
      </c>
      <c r="S3087" s="0" t="s">
        <v>134</v>
      </c>
      <c r="T3087" s="0" t="s">
        <v>134</v>
      </c>
      <c r="U3087" s="0" t="s">
        <v>134</v>
      </c>
      <c r="V3087" s="0" t="s">
        <v>134</v>
      </c>
      <c r="W3087" s="0" t="s">
        <v>134</v>
      </c>
      <c r="X3087" s="0" t="s">
        <v>134</v>
      </c>
      <c r="Y3087" s="0" t="s">
        <v>134</v>
      </c>
      <c r="Z3087" s="0" t="s">
        <v>134</v>
      </c>
      <c r="AA3087" s="0" t="s">
        <v>134</v>
      </c>
      <c r="AB3087" s="0" t="s">
        <v>134</v>
      </c>
      <c r="AC3087" s="0" t="s">
        <v>134</v>
      </c>
      <c r="AD3087" s="0" t="s">
        <v>134</v>
      </c>
      <c r="AE3087" s="0" t="s">
        <v>134</v>
      </c>
      <c r="AF3087" s="0" t="s">
        <v>134</v>
      </c>
      <c r="AG3087" s="0" t="s">
        <v>134</v>
      </c>
      <c r="AH3087" s="0" t="s">
        <v>134</v>
      </c>
      <c r="AI3087" s="0" t="s">
        <v>134</v>
      </c>
      <c r="AJ3087" s="0" t="s">
        <v>134</v>
      </c>
      <c r="AK3087" s="0" t="s">
        <v>134</v>
      </c>
      <c r="AL3087" s="0" t="s">
        <v>134</v>
      </c>
      <c r="AM3087" s="0" t="s">
        <v>134</v>
      </c>
      <c r="AN3087" s="0" t="s">
        <v>134</v>
      </c>
      <c r="AO3087" s="0" t="s">
        <v>134</v>
      </c>
      <c r="AP3087" s="0" t="s">
        <v>134</v>
      </c>
      <c r="AQ3087" s="0" t="s">
        <v>134</v>
      </c>
      <c r="AR3087" s="0" t="s">
        <v>134</v>
      </c>
      <c r="AS3087" s="0" t="s">
        <v>134</v>
      </c>
      <c r="AT3087" s="0" t="s">
        <v>134</v>
      </c>
      <c r="AU3087" s="0" t="s">
        <v>134</v>
      </c>
      <c r="AV3087" s="0" t="s">
        <v>134</v>
      </c>
      <c r="AW3087" s="0" t="s">
        <v>134</v>
      </c>
      <c r="AX3087" s="0" t="s">
        <v>134</v>
      </c>
      <c r="AY3087" s="0" t="s">
        <v>134</v>
      </c>
      <c r="AZ3087" s="0" t="s">
        <v>134</v>
      </c>
      <c r="BA3087" s="0" t="s">
        <v>134</v>
      </c>
      <c r="BB3087" s="0" t="s">
        <v>134</v>
      </c>
      <c r="BC3087" s="0" t="s">
        <v>134</v>
      </c>
      <c r="BD3087" s="0" t="s">
        <v>134</v>
      </c>
      <c r="BE3087" s="0" t="s">
        <v>134</v>
      </c>
      <c r="BF3087" s="0" t="s">
        <v>134</v>
      </c>
      <c r="BG3087" s="0" t="s">
        <v>134</v>
      </c>
      <c r="BH3087" s="0" t="s">
        <v>134</v>
      </c>
      <c r="BI3087" s="0" t="s">
        <v>134</v>
      </c>
      <c r="BJ3087" s="0" t="s">
        <v>134</v>
      </c>
      <c r="BK3087" s="0" t="s">
        <v>134</v>
      </c>
      <c r="BL3087" s="0" t="s">
        <v>134</v>
      </c>
      <c r="BM3087" s="0" t="s">
        <v>134</v>
      </c>
      <c r="BN3087" s="0" t="s">
        <v>134</v>
      </c>
      <c r="BO3087" s="0" t="s">
        <v>134</v>
      </c>
      <c r="BP3087" s="0" t="s">
        <v>134</v>
      </c>
      <c r="BQ3087" s="0" t="s">
        <v>134</v>
      </c>
      <c r="BR3087" s="0" t="s">
        <v>134</v>
      </c>
      <c r="BS3087" s="0" t="s">
        <v>134</v>
      </c>
      <c r="BT3087" s="0" t="s">
        <v>134</v>
      </c>
      <c r="BU3087" s="0" t="s">
        <v>134</v>
      </c>
      <c r="BV3087" s="0" t="s">
        <v>134</v>
      </c>
      <c r="BW3087" s="0" t="s">
        <v>134</v>
      </c>
      <c r="BX3087" s="0" t="s">
        <v>134</v>
      </c>
      <c r="BZ3087" s="0" t="s">
        <v>134</v>
      </c>
      <c r="CA3087" s="0" t="s">
        <v>134</v>
      </c>
      <c r="CB3087" s="0" t="s">
        <v>134</v>
      </c>
      <c r="CC3087" s="0" t="s">
        <v>134</v>
      </c>
      <c r="CD3087" s="0" t="s">
        <v>134</v>
      </c>
      <c r="CE3087" s="0" t="s">
        <v>134</v>
      </c>
    </row>
    <row r="3088" customFormat="false" ht="12.75" hidden="false" customHeight="false" outlineLevel="0" collapsed="false">
      <c r="E3088" s="9" t="s">
        <v>134</v>
      </c>
      <c r="F3088" s="9" t="s">
        <v>134</v>
      </c>
      <c r="G3088" s="9" t="s">
        <v>134</v>
      </c>
      <c r="Q3088" s="0" t="s">
        <v>134</v>
      </c>
      <c r="R3088" s="0" t="s">
        <v>134</v>
      </c>
      <c r="S3088" s="0" t="s">
        <v>134</v>
      </c>
      <c r="T3088" s="0" t="s">
        <v>134</v>
      </c>
      <c r="U3088" s="0" t="s">
        <v>134</v>
      </c>
      <c r="V3088" s="0" t="s">
        <v>134</v>
      </c>
      <c r="W3088" s="0" t="s">
        <v>134</v>
      </c>
      <c r="X3088" s="0" t="s">
        <v>134</v>
      </c>
      <c r="Y3088" s="0" t="s">
        <v>134</v>
      </c>
      <c r="Z3088" s="0" t="s">
        <v>134</v>
      </c>
      <c r="AA3088" s="0" t="s">
        <v>134</v>
      </c>
      <c r="AB3088" s="0" t="s">
        <v>134</v>
      </c>
      <c r="AC3088" s="0" t="s">
        <v>134</v>
      </c>
      <c r="AD3088" s="0" t="s">
        <v>134</v>
      </c>
      <c r="AE3088" s="0" t="s">
        <v>134</v>
      </c>
      <c r="AF3088" s="0" t="s">
        <v>134</v>
      </c>
      <c r="AG3088" s="0" t="s">
        <v>134</v>
      </c>
      <c r="AH3088" s="0" t="s">
        <v>134</v>
      </c>
      <c r="AI3088" s="0" t="s">
        <v>134</v>
      </c>
      <c r="AJ3088" s="0" t="s">
        <v>134</v>
      </c>
      <c r="AK3088" s="0" t="s">
        <v>134</v>
      </c>
      <c r="AL3088" s="0" t="s">
        <v>134</v>
      </c>
      <c r="AM3088" s="0" t="s">
        <v>134</v>
      </c>
      <c r="AN3088" s="0" t="s">
        <v>134</v>
      </c>
      <c r="AO3088" s="0" t="s">
        <v>134</v>
      </c>
      <c r="AP3088" s="0" t="s">
        <v>134</v>
      </c>
      <c r="AQ3088" s="0" t="s">
        <v>134</v>
      </c>
      <c r="AR3088" s="0" t="s">
        <v>134</v>
      </c>
      <c r="AS3088" s="0" t="s">
        <v>134</v>
      </c>
      <c r="AT3088" s="0" t="s">
        <v>134</v>
      </c>
      <c r="AU3088" s="0" t="s">
        <v>134</v>
      </c>
      <c r="AV3088" s="0" t="s">
        <v>134</v>
      </c>
      <c r="AW3088" s="0" t="s">
        <v>134</v>
      </c>
      <c r="AX3088" s="0" t="s">
        <v>134</v>
      </c>
      <c r="AY3088" s="0" t="s">
        <v>134</v>
      </c>
      <c r="AZ3088" s="0" t="s">
        <v>134</v>
      </c>
      <c r="BA3088" s="0" t="s">
        <v>134</v>
      </c>
      <c r="BB3088" s="0" t="s">
        <v>134</v>
      </c>
      <c r="BC3088" s="0" t="s">
        <v>134</v>
      </c>
      <c r="BD3088" s="0" t="s">
        <v>134</v>
      </c>
      <c r="BE3088" s="0" t="s">
        <v>134</v>
      </c>
      <c r="BF3088" s="0" t="s">
        <v>134</v>
      </c>
      <c r="BG3088" s="0" t="s">
        <v>134</v>
      </c>
      <c r="BH3088" s="0" t="s">
        <v>134</v>
      </c>
      <c r="BI3088" s="0" t="s">
        <v>134</v>
      </c>
      <c r="BJ3088" s="0" t="s">
        <v>134</v>
      </c>
      <c r="BK3088" s="0" t="s">
        <v>134</v>
      </c>
      <c r="BL3088" s="0" t="s">
        <v>134</v>
      </c>
      <c r="BM3088" s="0" t="s">
        <v>134</v>
      </c>
      <c r="BN3088" s="0" t="s">
        <v>134</v>
      </c>
      <c r="BO3088" s="0" t="s">
        <v>134</v>
      </c>
      <c r="BP3088" s="0" t="s">
        <v>134</v>
      </c>
      <c r="BQ3088" s="0" t="s">
        <v>134</v>
      </c>
      <c r="BR3088" s="0" t="s">
        <v>134</v>
      </c>
      <c r="BS3088" s="0" t="s">
        <v>134</v>
      </c>
      <c r="BT3088" s="0" t="s">
        <v>134</v>
      </c>
      <c r="BU3088" s="0" t="s">
        <v>134</v>
      </c>
      <c r="BV3088" s="0" t="s">
        <v>134</v>
      </c>
      <c r="BW3088" s="0" t="s">
        <v>134</v>
      </c>
      <c r="BX3088" s="0" t="s">
        <v>134</v>
      </c>
      <c r="BZ3088" s="0" t="s">
        <v>134</v>
      </c>
      <c r="CA3088" s="0" t="s">
        <v>134</v>
      </c>
      <c r="CB3088" s="0" t="s">
        <v>134</v>
      </c>
      <c r="CC3088" s="0" t="s">
        <v>134</v>
      </c>
      <c r="CD3088" s="0" t="s">
        <v>134</v>
      </c>
      <c r="CE3088" s="0" t="s">
        <v>134</v>
      </c>
    </row>
    <row r="3089" customFormat="false" ht="12.75" hidden="false" customHeight="false" outlineLevel="0" collapsed="false">
      <c r="E3089" s="9" t="s">
        <v>134</v>
      </c>
      <c r="F3089" s="9" t="s">
        <v>134</v>
      </c>
      <c r="G3089" s="9" t="s">
        <v>134</v>
      </c>
      <c r="Q3089" s="0" t="s">
        <v>134</v>
      </c>
      <c r="R3089" s="0" t="s">
        <v>134</v>
      </c>
      <c r="S3089" s="0" t="s">
        <v>134</v>
      </c>
      <c r="T3089" s="0" t="s">
        <v>134</v>
      </c>
      <c r="U3089" s="0" t="s">
        <v>134</v>
      </c>
      <c r="V3089" s="0" t="s">
        <v>134</v>
      </c>
      <c r="W3089" s="0" t="s">
        <v>134</v>
      </c>
      <c r="X3089" s="0" t="s">
        <v>134</v>
      </c>
      <c r="Y3089" s="0" t="s">
        <v>134</v>
      </c>
      <c r="Z3089" s="0" t="s">
        <v>134</v>
      </c>
      <c r="AA3089" s="0" t="s">
        <v>134</v>
      </c>
      <c r="AB3089" s="0" t="s">
        <v>134</v>
      </c>
      <c r="AC3089" s="0" t="s">
        <v>134</v>
      </c>
      <c r="AD3089" s="0" t="s">
        <v>134</v>
      </c>
      <c r="AE3089" s="0" t="s">
        <v>134</v>
      </c>
      <c r="AF3089" s="0" t="s">
        <v>134</v>
      </c>
      <c r="AG3089" s="0" t="s">
        <v>134</v>
      </c>
      <c r="AH3089" s="0" t="s">
        <v>134</v>
      </c>
      <c r="AI3089" s="0" t="s">
        <v>134</v>
      </c>
      <c r="AJ3089" s="0" t="s">
        <v>134</v>
      </c>
      <c r="AK3089" s="0" t="s">
        <v>134</v>
      </c>
      <c r="AL3089" s="0" t="s">
        <v>134</v>
      </c>
      <c r="AM3089" s="0" t="s">
        <v>134</v>
      </c>
      <c r="AN3089" s="0" t="s">
        <v>134</v>
      </c>
      <c r="AO3089" s="0" t="s">
        <v>134</v>
      </c>
      <c r="AP3089" s="0" t="s">
        <v>134</v>
      </c>
      <c r="AQ3089" s="0" t="s">
        <v>134</v>
      </c>
      <c r="AR3089" s="0" t="s">
        <v>134</v>
      </c>
      <c r="AS3089" s="0" t="s">
        <v>134</v>
      </c>
      <c r="AT3089" s="0" t="s">
        <v>134</v>
      </c>
      <c r="AU3089" s="0" t="s">
        <v>134</v>
      </c>
      <c r="AV3089" s="0" t="s">
        <v>134</v>
      </c>
      <c r="AW3089" s="0" t="s">
        <v>134</v>
      </c>
      <c r="AX3089" s="0" t="s">
        <v>134</v>
      </c>
      <c r="AY3089" s="0" t="s">
        <v>134</v>
      </c>
      <c r="AZ3089" s="0" t="s">
        <v>134</v>
      </c>
      <c r="BA3089" s="0" t="s">
        <v>134</v>
      </c>
      <c r="BB3089" s="0" t="s">
        <v>134</v>
      </c>
      <c r="BC3089" s="0" t="s">
        <v>134</v>
      </c>
      <c r="BD3089" s="0" t="s">
        <v>134</v>
      </c>
      <c r="BE3089" s="0" t="s">
        <v>134</v>
      </c>
      <c r="BF3089" s="0" t="s">
        <v>134</v>
      </c>
      <c r="BG3089" s="0" t="s">
        <v>134</v>
      </c>
      <c r="BH3089" s="0" t="s">
        <v>134</v>
      </c>
      <c r="BI3089" s="0" t="s">
        <v>134</v>
      </c>
      <c r="BJ3089" s="0" t="s">
        <v>134</v>
      </c>
      <c r="BK3089" s="0" t="s">
        <v>134</v>
      </c>
      <c r="BL3089" s="0" t="s">
        <v>134</v>
      </c>
      <c r="BM3089" s="0" t="s">
        <v>134</v>
      </c>
      <c r="BN3089" s="0" t="s">
        <v>134</v>
      </c>
      <c r="BO3089" s="0" t="s">
        <v>134</v>
      </c>
      <c r="BP3089" s="0" t="s">
        <v>134</v>
      </c>
      <c r="BQ3089" s="0" t="s">
        <v>134</v>
      </c>
      <c r="BR3089" s="0" t="s">
        <v>134</v>
      </c>
      <c r="BS3089" s="0" t="s">
        <v>134</v>
      </c>
      <c r="BT3089" s="0" t="s">
        <v>134</v>
      </c>
      <c r="BU3089" s="0" t="s">
        <v>134</v>
      </c>
      <c r="BV3089" s="0" t="s">
        <v>134</v>
      </c>
      <c r="BW3089" s="0" t="s">
        <v>134</v>
      </c>
      <c r="BX3089" s="0" t="s">
        <v>134</v>
      </c>
      <c r="BZ3089" s="0" t="s">
        <v>134</v>
      </c>
      <c r="CA3089" s="0" t="s">
        <v>134</v>
      </c>
      <c r="CB3089" s="0" t="s">
        <v>134</v>
      </c>
      <c r="CC3089" s="0" t="s">
        <v>134</v>
      </c>
      <c r="CD3089" s="0" t="s">
        <v>134</v>
      </c>
      <c r="CE3089" s="0" t="s">
        <v>134</v>
      </c>
    </row>
    <row r="3090" customFormat="false" ht="12.75" hidden="false" customHeight="false" outlineLevel="0" collapsed="false">
      <c r="E3090" s="9" t="s">
        <v>134</v>
      </c>
      <c r="F3090" s="9" t="s">
        <v>134</v>
      </c>
      <c r="G3090" s="9" t="s">
        <v>134</v>
      </c>
      <c r="Q3090" s="0" t="s">
        <v>134</v>
      </c>
      <c r="R3090" s="0" t="s">
        <v>134</v>
      </c>
      <c r="S3090" s="0" t="s">
        <v>134</v>
      </c>
      <c r="T3090" s="0" t="s">
        <v>134</v>
      </c>
      <c r="U3090" s="0" t="s">
        <v>134</v>
      </c>
      <c r="V3090" s="0" t="s">
        <v>134</v>
      </c>
      <c r="W3090" s="0" t="s">
        <v>134</v>
      </c>
      <c r="X3090" s="0" t="s">
        <v>134</v>
      </c>
      <c r="Y3090" s="0" t="s">
        <v>134</v>
      </c>
      <c r="Z3090" s="0" t="s">
        <v>134</v>
      </c>
      <c r="AA3090" s="0" t="s">
        <v>134</v>
      </c>
      <c r="AB3090" s="0" t="s">
        <v>134</v>
      </c>
      <c r="AC3090" s="0" t="s">
        <v>134</v>
      </c>
      <c r="AD3090" s="0" t="s">
        <v>134</v>
      </c>
      <c r="AE3090" s="0" t="s">
        <v>134</v>
      </c>
      <c r="AF3090" s="0" t="s">
        <v>134</v>
      </c>
      <c r="AG3090" s="0" t="s">
        <v>134</v>
      </c>
      <c r="AH3090" s="0" t="s">
        <v>134</v>
      </c>
      <c r="AI3090" s="0" t="s">
        <v>134</v>
      </c>
      <c r="AJ3090" s="0" t="s">
        <v>134</v>
      </c>
      <c r="AK3090" s="0" t="s">
        <v>134</v>
      </c>
      <c r="AL3090" s="0" t="s">
        <v>134</v>
      </c>
      <c r="AM3090" s="0" t="s">
        <v>134</v>
      </c>
      <c r="AN3090" s="0" t="s">
        <v>134</v>
      </c>
      <c r="AO3090" s="0" t="s">
        <v>134</v>
      </c>
      <c r="AP3090" s="0" t="s">
        <v>134</v>
      </c>
      <c r="AQ3090" s="0" t="s">
        <v>134</v>
      </c>
      <c r="AR3090" s="0" t="s">
        <v>134</v>
      </c>
      <c r="AS3090" s="0" t="s">
        <v>134</v>
      </c>
      <c r="AT3090" s="0" t="s">
        <v>134</v>
      </c>
      <c r="AU3090" s="0" t="s">
        <v>134</v>
      </c>
      <c r="AV3090" s="0" t="s">
        <v>134</v>
      </c>
      <c r="AW3090" s="0" t="s">
        <v>134</v>
      </c>
      <c r="AX3090" s="0" t="s">
        <v>134</v>
      </c>
      <c r="AY3090" s="0" t="s">
        <v>134</v>
      </c>
      <c r="AZ3090" s="0" t="s">
        <v>134</v>
      </c>
      <c r="BA3090" s="0" t="s">
        <v>134</v>
      </c>
      <c r="BB3090" s="0" t="s">
        <v>134</v>
      </c>
      <c r="BC3090" s="0" t="s">
        <v>134</v>
      </c>
      <c r="BD3090" s="0" t="s">
        <v>134</v>
      </c>
      <c r="BE3090" s="0" t="s">
        <v>134</v>
      </c>
      <c r="BF3090" s="0" t="s">
        <v>134</v>
      </c>
      <c r="BG3090" s="0" t="s">
        <v>134</v>
      </c>
      <c r="BH3090" s="0" t="s">
        <v>134</v>
      </c>
      <c r="BI3090" s="0" t="s">
        <v>134</v>
      </c>
      <c r="BJ3090" s="0" t="s">
        <v>134</v>
      </c>
      <c r="BK3090" s="0" t="s">
        <v>134</v>
      </c>
      <c r="BL3090" s="0" t="s">
        <v>134</v>
      </c>
      <c r="BM3090" s="0" t="s">
        <v>134</v>
      </c>
      <c r="BN3090" s="0" t="s">
        <v>134</v>
      </c>
      <c r="BO3090" s="0" t="s">
        <v>134</v>
      </c>
      <c r="BP3090" s="0" t="s">
        <v>134</v>
      </c>
      <c r="BQ3090" s="0" t="s">
        <v>134</v>
      </c>
      <c r="BR3090" s="0" t="s">
        <v>134</v>
      </c>
      <c r="BS3090" s="0" t="s">
        <v>134</v>
      </c>
      <c r="BT3090" s="0" t="s">
        <v>134</v>
      </c>
      <c r="BU3090" s="0" t="s">
        <v>134</v>
      </c>
      <c r="BV3090" s="0" t="s">
        <v>134</v>
      </c>
      <c r="BW3090" s="0" t="s">
        <v>134</v>
      </c>
      <c r="BX3090" s="0" t="s">
        <v>134</v>
      </c>
      <c r="BZ3090" s="0" t="s">
        <v>134</v>
      </c>
      <c r="CA3090" s="0" t="s">
        <v>134</v>
      </c>
      <c r="CB3090" s="0" t="s">
        <v>134</v>
      </c>
      <c r="CC3090" s="0" t="s">
        <v>134</v>
      </c>
      <c r="CD3090" s="0" t="s">
        <v>134</v>
      </c>
      <c r="CE3090" s="0" t="s">
        <v>134</v>
      </c>
    </row>
    <row r="3091" customFormat="false" ht="12.75" hidden="false" customHeight="false" outlineLevel="0" collapsed="false">
      <c r="E3091" s="9" t="s">
        <v>134</v>
      </c>
      <c r="F3091" s="9" t="s">
        <v>134</v>
      </c>
      <c r="G3091" s="9" t="s">
        <v>134</v>
      </c>
      <c r="Q3091" s="0" t="s">
        <v>134</v>
      </c>
      <c r="R3091" s="0" t="s">
        <v>134</v>
      </c>
      <c r="S3091" s="0" t="s">
        <v>134</v>
      </c>
      <c r="T3091" s="0" t="s">
        <v>134</v>
      </c>
      <c r="U3091" s="0" t="s">
        <v>134</v>
      </c>
      <c r="V3091" s="0" t="s">
        <v>134</v>
      </c>
      <c r="W3091" s="0" t="s">
        <v>134</v>
      </c>
      <c r="X3091" s="0" t="s">
        <v>134</v>
      </c>
      <c r="Y3091" s="0" t="s">
        <v>134</v>
      </c>
      <c r="Z3091" s="0" t="s">
        <v>134</v>
      </c>
      <c r="AA3091" s="0" t="s">
        <v>134</v>
      </c>
      <c r="AB3091" s="0" t="s">
        <v>134</v>
      </c>
      <c r="AC3091" s="0" t="s">
        <v>134</v>
      </c>
      <c r="AD3091" s="0" t="s">
        <v>134</v>
      </c>
      <c r="AE3091" s="0" t="s">
        <v>134</v>
      </c>
      <c r="AF3091" s="0" t="s">
        <v>134</v>
      </c>
      <c r="AG3091" s="0" t="s">
        <v>134</v>
      </c>
      <c r="AH3091" s="0" t="s">
        <v>134</v>
      </c>
      <c r="AI3091" s="0" t="s">
        <v>134</v>
      </c>
      <c r="AJ3091" s="0" t="s">
        <v>134</v>
      </c>
      <c r="AK3091" s="0" t="s">
        <v>134</v>
      </c>
      <c r="AL3091" s="0" t="s">
        <v>134</v>
      </c>
      <c r="AM3091" s="0" t="s">
        <v>134</v>
      </c>
      <c r="AN3091" s="0" t="s">
        <v>134</v>
      </c>
      <c r="AO3091" s="0" t="s">
        <v>134</v>
      </c>
      <c r="AP3091" s="0" t="s">
        <v>134</v>
      </c>
      <c r="AQ3091" s="0" t="s">
        <v>134</v>
      </c>
      <c r="AR3091" s="0" t="s">
        <v>134</v>
      </c>
      <c r="AS3091" s="0" t="s">
        <v>134</v>
      </c>
      <c r="AT3091" s="0" t="s">
        <v>134</v>
      </c>
      <c r="AU3091" s="0" t="s">
        <v>134</v>
      </c>
      <c r="AV3091" s="0" t="s">
        <v>134</v>
      </c>
      <c r="AW3091" s="0" t="s">
        <v>134</v>
      </c>
      <c r="AX3091" s="0" t="s">
        <v>134</v>
      </c>
      <c r="AY3091" s="0" t="s">
        <v>134</v>
      </c>
      <c r="AZ3091" s="0" t="s">
        <v>134</v>
      </c>
      <c r="BA3091" s="0" t="s">
        <v>134</v>
      </c>
      <c r="BB3091" s="0" t="s">
        <v>134</v>
      </c>
      <c r="BC3091" s="0" t="s">
        <v>134</v>
      </c>
      <c r="BD3091" s="0" t="s">
        <v>134</v>
      </c>
      <c r="BE3091" s="0" t="s">
        <v>134</v>
      </c>
      <c r="BF3091" s="0" t="s">
        <v>134</v>
      </c>
      <c r="BG3091" s="0" t="s">
        <v>134</v>
      </c>
      <c r="BH3091" s="0" t="s">
        <v>134</v>
      </c>
      <c r="BI3091" s="0" t="s">
        <v>134</v>
      </c>
      <c r="BJ3091" s="0" t="s">
        <v>134</v>
      </c>
      <c r="BK3091" s="0" t="s">
        <v>134</v>
      </c>
      <c r="BL3091" s="0" t="s">
        <v>134</v>
      </c>
      <c r="BM3091" s="0" t="s">
        <v>134</v>
      </c>
      <c r="BN3091" s="0" t="s">
        <v>134</v>
      </c>
      <c r="BO3091" s="0" t="s">
        <v>134</v>
      </c>
      <c r="BP3091" s="0" t="s">
        <v>134</v>
      </c>
      <c r="BQ3091" s="0" t="s">
        <v>134</v>
      </c>
      <c r="BR3091" s="0" t="s">
        <v>134</v>
      </c>
      <c r="BS3091" s="0" t="s">
        <v>134</v>
      </c>
      <c r="BT3091" s="0" t="s">
        <v>134</v>
      </c>
      <c r="BU3091" s="0" t="s">
        <v>134</v>
      </c>
      <c r="BV3091" s="0" t="s">
        <v>134</v>
      </c>
      <c r="BW3091" s="0" t="s">
        <v>134</v>
      </c>
      <c r="BX3091" s="0" t="s">
        <v>134</v>
      </c>
      <c r="BZ3091" s="0" t="s">
        <v>134</v>
      </c>
      <c r="CA3091" s="0" t="s">
        <v>134</v>
      </c>
      <c r="CB3091" s="0" t="s">
        <v>134</v>
      </c>
      <c r="CC3091" s="0" t="s">
        <v>134</v>
      </c>
      <c r="CD3091" s="0" t="s">
        <v>134</v>
      </c>
      <c r="CE3091" s="0" t="s">
        <v>134</v>
      </c>
    </row>
    <row r="3092" customFormat="false" ht="12.75" hidden="false" customHeight="false" outlineLevel="0" collapsed="false">
      <c r="E3092" s="9" t="s">
        <v>134</v>
      </c>
      <c r="F3092" s="9" t="s">
        <v>134</v>
      </c>
      <c r="G3092" s="9" t="s">
        <v>134</v>
      </c>
      <c r="Q3092" s="0" t="s">
        <v>134</v>
      </c>
      <c r="R3092" s="0" t="s">
        <v>134</v>
      </c>
      <c r="S3092" s="0" t="s">
        <v>134</v>
      </c>
      <c r="T3092" s="0" t="s">
        <v>134</v>
      </c>
      <c r="U3092" s="0" t="s">
        <v>134</v>
      </c>
      <c r="V3092" s="0" t="s">
        <v>134</v>
      </c>
      <c r="W3092" s="0" t="s">
        <v>134</v>
      </c>
      <c r="X3092" s="0" t="s">
        <v>134</v>
      </c>
      <c r="Y3092" s="0" t="s">
        <v>134</v>
      </c>
      <c r="Z3092" s="0" t="s">
        <v>134</v>
      </c>
      <c r="AA3092" s="0" t="s">
        <v>134</v>
      </c>
      <c r="AB3092" s="0" t="s">
        <v>134</v>
      </c>
      <c r="AC3092" s="0" t="s">
        <v>134</v>
      </c>
      <c r="AD3092" s="0" t="s">
        <v>134</v>
      </c>
      <c r="AE3092" s="0" t="s">
        <v>134</v>
      </c>
      <c r="AF3092" s="0" t="s">
        <v>134</v>
      </c>
      <c r="AG3092" s="0" t="s">
        <v>134</v>
      </c>
      <c r="AH3092" s="0" t="s">
        <v>134</v>
      </c>
      <c r="AI3092" s="0" t="s">
        <v>134</v>
      </c>
      <c r="AJ3092" s="0" t="s">
        <v>134</v>
      </c>
      <c r="AK3092" s="0" t="s">
        <v>134</v>
      </c>
      <c r="AL3092" s="0" t="s">
        <v>134</v>
      </c>
      <c r="AM3092" s="0" t="s">
        <v>134</v>
      </c>
      <c r="AN3092" s="0" t="s">
        <v>134</v>
      </c>
      <c r="AO3092" s="0" t="s">
        <v>134</v>
      </c>
      <c r="AP3092" s="0" t="s">
        <v>134</v>
      </c>
      <c r="AQ3092" s="0" t="s">
        <v>134</v>
      </c>
      <c r="AR3092" s="0" t="s">
        <v>134</v>
      </c>
      <c r="AS3092" s="0" t="s">
        <v>134</v>
      </c>
      <c r="AT3092" s="0" t="s">
        <v>134</v>
      </c>
      <c r="AU3092" s="0" t="s">
        <v>134</v>
      </c>
      <c r="AV3092" s="0" t="s">
        <v>134</v>
      </c>
      <c r="AW3092" s="0" t="s">
        <v>134</v>
      </c>
      <c r="AX3092" s="0" t="s">
        <v>134</v>
      </c>
      <c r="AY3092" s="0" t="s">
        <v>134</v>
      </c>
      <c r="AZ3092" s="0" t="s">
        <v>134</v>
      </c>
      <c r="BA3092" s="0" t="s">
        <v>134</v>
      </c>
      <c r="BB3092" s="0" t="s">
        <v>134</v>
      </c>
      <c r="BC3092" s="0" t="s">
        <v>134</v>
      </c>
      <c r="BD3092" s="0" t="s">
        <v>134</v>
      </c>
      <c r="BE3092" s="0" t="s">
        <v>134</v>
      </c>
      <c r="BF3092" s="0" t="s">
        <v>134</v>
      </c>
      <c r="BG3092" s="0" t="s">
        <v>134</v>
      </c>
      <c r="BH3092" s="0" t="s">
        <v>134</v>
      </c>
      <c r="BI3092" s="0" t="s">
        <v>134</v>
      </c>
      <c r="BJ3092" s="0" t="s">
        <v>134</v>
      </c>
      <c r="BK3092" s="0" t="s">
        <v>134</v>
      </c>
      <c r="BL3092" s="0" t="s">
        <v>134</v>
      </c>
      <c r="BM3092" s="0" t="s">
        <v>134</v>
      </c>
      <c r="BN3092" s="0" t="s">
        <v>134</v>
      </c>
      <c r="BO3092" s="0" t="s">
        <v>134</v>
      </c>
      <c r="BP3092" s="0" t="s">
        <v>134</v>
      </c>
      <c r="BQ3092" s="0" t="s">
        <v>134</v>
      </c>
      <c r="BR3092" s="0" t="s">
        <v>134</v>
      </c>
      <c r="BS3092" s="0" t="s">
        <v>134</v>
      </c>
      <c r="BT3092" s="0" t="s">
        <v>134</v>
      </c>
      <c r="BU3092" s="0" t="s">
        <v>134</v>
      </c>
      <c r="BV3092" s="0" t="s">
        <v>134</v>
      </c>
      <c r="BW3092" s="0" t="s">
        <v>134</v>
      </c>
      <c r="BX3092" s="0" t="s">
        <v>134</v>
      </c>
      <c r="BZ3092" s="0" t="s">
        <v>134</v>
      </c>
      <c r="CA3092" s="0" t="s">
        <v>134</v>
      </c>
      <c r="CB3092" s="0" t="s">
        <v>134</v>
      </c>
      <c r="CC3092" s="0" t="s">
        <v>134</v>
      </c>
      <c r="CD3092" s="0" t="s">
        <v>134</v>
      </c>
      <c r="CE3092" s="0" t="s">
        <v>134</v>
      </c>
    </row>
    <row r="3093" customFormat="false" ht="12.75" hidden="false" customHeight="false" outlineLevel="0" collapsed="false">
      <c r="E3093" s="9" t="s">
        <v>134</v>
      </c>
      <c r="F3093" s="9" t="s">
        <v>134</v>
      </c>
      <c r="G3093" s="9" t="s">
        <v>134</v>
      </c>
      <c r="Q3093" s="0" t="s">
        <v>134</v>
      </c>
      <c r="R3093" s="0" t="s">
        <v>134</v>
      </c>
      <c r="S3093" s="0" t="s">
        <v>134</v>
      </c>
      <c r="T3093" s="0" t="s">
        <v>134</v>
      </c>
      <c r="U3093" s="0" t="s">
        <v>134</v>
      </c>
      <c r="V3093" s="0" t="s">
        <v>134</v>
      </c>
      <c r="W3093" s="0" t="s">
        <v>134</v>
      </c>
      <c r="X3093" s="0" t="s">
        <v>134</v>
      </c>
      <c r="Y3093" s="0" t="s">
        <v>134</v>
      </c>
      <c r="Z3093" s="0" t="s">
        <v>134</v>
      </c>
      <c r="AA3093" s="0" t="s">
        <v>134</v>
      </c>
      <c r="AB3093" s="0" t="s">
        <v>134</v>
      </c>
      <c r="AC3093" s="0" t="s">
        <v>134</v>
      </c>
      <c r="AD3093" s="0" t="s">
        <v>134</v>
      </c>
      <c r="AE3093" s="0" t="s">
        <v>134</v>
      </c>
      <c r="AF3093" s="0" t="s">
        <v>134</v>
      </c>
      <c r="AG3093" s="0" t="s">
        <v>134</v>
      </c>
      <c r="AH3093" s="0" t="s">
        <v>134</v>
      </c>
      <c r="AI3093" s="0" t="s">
        <v>134</v>
      </c>
      <c r="AJ3093" s="0" t="s">
        <v>134</v>
      </c>
      <c r="AK3093" s="0" t="s">
        <v>134</v>
      </c>
      <c r="AL3093" s="0" t="s">
        <v>134</v>
      </c>
      <c r="AM3093" s="0" t="s">
        <v>134</v>
      </c>
      <c r="AN3093" s="0" t="s">
        <v>134</v>
      </c>
      <c r="AO3093" s="0" t="s">
        <v>134</v>
      </c>
      <c r="AP3093" s="0" t="s">
        <v>134</v>
      </c>
      <c r="AQ3093" s="0" t="s">
        <v>134</v>
      </c>
      <c r="AR3093" s="0" t="s">
        <v>134</v>
      </c>
      <c r="AS3093" s="0" t="s">
        <v>134</v>
      </c>
      <c r="AT3093" s="0" t="s">
        <v>134</v>
      </c>
      <c r="AU3093" s="0" t="s">
        <v>134</v>
      </c>
      <c r="AV3093" s="0" t="s">
        <v>134</v>
      </c>
      <c r="AW3093" s="0" t="s">
        <v>134</v>
      </c>
      <c r="AX3093" s="0" t="s">
        <v>134</v>
      </c>
      <c r="AY3093" s="0" t="s">
        <v>134</v>
      </c>
      <c r="AZ3093" s="0" t="s">
        <v>134</v>
      </c>
      <c r="BA3093" s="0" t="s">
        <v>134</v>
      </c>
      <c r="BB3093" s="0" t="s">
        <v>134</v>
      </c>
      <c r="BC3093" s="0" t="s">
        <v>134</v>
      </c>
      <c r="BD3093" s="0" t="s">
        <v>134</v>
      </c>
      <c r="BE3093" s="0" t="s">
        <v>134</v>
      </c>
      <c r="BF3093" s="0" t="s">
        <v>134</v>
      </c>
      <c r="BG3093" s="0" t="s">
        <v>134</v>
      </c>
      <c r="BH3093" s="0" t="s">
        <v>134</v>
      </c>
      <c r="BI3093" s="0" t="s">
        <v>134</v>
      </c>
      <c r="BJ3093" s="0" t="s">
        <v>134</v>
      </c>
      <c r="BK3093" s="0" t="s">
        <v>134</v>
      </c>
      <c r="BL3093" s="0" t="s">
        <v>134</v>
      </c>
      <c r="BM3093" s="0" t="s">
        <v>134</v>
      </c>
      <c r="BN3093" s="0" t="s">
        <v>134</v>
      </c>
      <c r="BO3093" s="0" t="s">
        <v>134</v>
      </c>
      <c r="BP3093" s="0" t="s">
        <v>134</v>
      </c>
      <c r="BQ3093" s="0" t="s">
        <v>134</v>
      </c>
      <c r="BR3093" s="0" t="s">
        <v>134</v>
      </c>
      <c r="BS3093" s="0" t="s">
        <v>134</v>
      </c>
      <c r="BT3093" s="0" t="s">
        <v>134</v>
      </c>
      <c r="BU3093" s="0" t="s">
        <v>134</v>
      </c>
      <c r="BV3093" s="0" t="s">
        <v>134</v>
      </c>
      <c r="BW3093" s="0" t="s">
        <v>134</v>
      </c>
      <c r="BX3093" s="0" t="s">
        <v>134</v>
      </c>
      <c r="BZ3093" s="0" t="s">
        <v>134</v>
      </c>
      <c r="CA3093" s="0" t="s">
        <v>134</v>
      </c>
      <c r="CB3093" s="0" t="s">
        <v>134</v>
      </c>
      <c r="CC3093" s="0" t="s">
        <v>134</v>
      </c>
      <c r="CD3093" s="0" t="s">
        <v>134</v>
      </c>
      <c r="CE3093" s="0" t="s">
        <v>134</v>
      </c>
    </row>
    <row r="3094" customFormat="false" ht="12.75" hidden="false" customHeight="false" outlineLevel="0" collapsed="false">
      <c r="E3094" s="9" t="s">
        <v>134</v>
      </c>
      <c r="F3094" s="9" t="s">
        <v>134</v>
      </c>
      <c r="G3094" s="9" t="s">
        <v>134</v>
      </c>
      <c r="Q3094" s="0" t="s">
        <v>134</v>
      </c>
      <c r="R3094" s="0" t="s">
        <v>134</v>
      </c>
      <c r="S3094" s="0" t="s">
        <v>134</v>
      </c>
      <c r="T3094" s="0" t="s">
        <v>134</v>
      </c>
      <c r="U3094" s="0" t="s">
        <v>134</v>
      </c>
      <c r="V3094" s="0" t="s">
        <v>134</v>
      </c>
      <c r="W3094" s="0" t="s">
        <v>134</v>
      </c>
      <c r="X3094" s="0" t="s">
        <v>134</v>
      </c>
      <c r="Y3094" s="0" t="s">
        <v>134</v>
      </c>
      <c r="Z3094" s="0" t="s">
        <v>134</v>
      </c>
      <c r="AA3094" s="0" t="s">
        <v>134</v>
      </c>
      <c r="AB3094" s="0" t="s">
        <v>134</v>
      </c>
      <c r="AC3094" s="0" t="s">
        <v>134</v>
      </c>
      <c r="AD3094" s="0" t="s">
        <v>134</v>
      </c>
      <c r="AE3094" s="0" t="s">
        <v>134</v>
      </c>
      <c r="AF3094" s="0" t="s">
        <v>134</v>
      </c>
      <c r="AG3094" s="0" t="s">
        <v>134</v>
      </c>
      <c r="AH3094" s="0" t="s">
        <v>134</v>
      </c>
      <c r="AI3094" s="0" t="s">
        <v>134</v>
      </c>
      <c r="AJ3094" s="0" t="s">
        <v>134</v>
      </c>
      <c r="AK3094" s="0" t="s">
        <v>134</v>
      </c>
      <c r="AL3094" s="0" t="s">
        <v>134</v>
      </c>
      <c r="AM3094" s="0" t="s">
        <v>134</v>
      </c>
      <c r="AN3094" s="0" t="s">
        <v>134</v>
      </c>
      <c r="AO3094" s="0" t="s">
        <v>134</v>
      </c>
      <c r="AP3094" s="0" t="s">
        <v>134</v>
      </c>
      <c r="AQ3094" s="0" t="s">
        <v>134</v>
      </c>
      <c r="AR3094" s="0" t="s">
        <v>134</v>
      </c>
      <c r="AS3094" s="0" t="s">
        <v>134</v>
      </c>
      <c r="AT3094" s="0" t="s">
        <v>134</v>
      </c>
      <c r="AU3094" s="0" t="s">
        <v>134</v>
      </c>
      <c r="AV3094" s="0" t="s">
        <v>134</v>
      </c>
      <c r="AW3094" s="0" t="s">
        <v>134</v>
      </c>
      <c r="AX3094" s="0" t="s">
        <v>134</v>
      </c>
      <c r="AY3094" s="0" t="s">
        <v>134</v>
      </c>
      <c r="AZ3094" s="0" t="s">
        <v>134</v>
      </c>
      <c r="BA3094" s="0" t="s">
        <v>134</v>
      </c>
      <c r="BB3094" s="0" t="s">
        <v>134</v>
      </c>
      <c r="BC3094" s="0" t="s">
        <v>134</v>
      </c>
      <c r="BD3094" s="0" t="s">
        <v>134</v>
      </c>
      <c r="BE3094" s="0" t="s">
        <v>134</v>
      </c>
      <c r="BF3094" s="0" t="s">
        <v>134</v>
      </c>
      <c r="BG3094" s="0" t="s">
        <v>134</v>
      </c>
      <c r="BH3094" s="0" t="s">
        <v>134</v>
      </c>
      <c r="BI3094" s="0" t="s">
        <v>134</v>
      </c>
      <c r="BJ3094" s="0" t="s">
        <v>134</v>
      </c>
      <c r="BK3094" s="0" t="s">
        <v>134</v>
      </c>
      <c r="BL3094" s="0" t="s">
        <v>134</v>
      </c>
      <c r="BM3094" s="0" t="s">
        <v>134</v>
      </c>
      <c r="BN3094" s="0" t="s">
        <v>134</v>
      </c>
      <c r="BO3094" s="0" t="s">
        <v>134</v>
      </c>
      <c r="BP3094" s="0" t="s">
        <v>134</v>
      </c>
      <c r="BQ3094" s="0" t="s">
        <v>134</v>
      </c>
      <c r="BR3094" s="0" t="s">
        <v>134</v>
      </c>
      <c r="BS3094" s="0" t="s">
        <v>134</v>
      </c>
      <c r="BT3094" s="0" t="s">
        <v>134</v>
      </c>
      <c r="BU3094" s="0" t="s">
        <v>134</v>
      </c>
      <c r="BV3094" s="0" t="s">
        <v>134</v>
      </c>
      <c r="BW3094" s="0" t="s">
        <v>134</v>
      </c>
      <c r="BX3094" s="0" t="s">
        <v>134</v>
      </c>
      <c r="BZ3094" s="0" t="s">
        <v>134</v>
      </c>
      <c r="CA3094" s="0" t="s">
        <v>134</v>
      </c>
      <c r="CB3094" s="0" t="s">
        <v>134</v>
      </c>
      <c r="CC3094" s="0" t="s">
        <v>134</v>
      </c>
      <c r="CD3094" s="0" t="s">
        <v>134</v>
      </c>
      <c r="CE3094" s="0" t="s">
        <v>134</v>
      </c>
    </row>
    <row r="3095" customFormat="false" ht="12.75" hidden="false" customHeight="false" outlineLevel="0" collapsed="false">
      <c r="E3095" s="9" t="s">
        <v>134</v>
      </c>
      <c r="F3095" s="9" t="s">
        <v>134</v>
      </c>
      <c r="G3095" s="9" t="s">
        <v>134</v>
      </c>
      <c r="Q3095" s="0" t="s">
        <v>134</v>
      </c>
      <c r="R3095" s="0" t="s">
        <v>134</v>
      </c>
      <c r="S3095" s="0" t="s">
        <v>134</v>
      </c>
      <c r="T3095" s="0" t="s">
        <v>134</v>
      </c>
      <c r="U3095" s="0" t="s">
        <v>134</v>
      </c>
      <c r="V3095" s="0" t="s">
        <v>134</v>
      </c>
      <c r="W3095" s="0" t="s">
        <v>134</v>
      </c>
      <c r="X3095" s="0" t="s">
        <v>134</v>
      </c>
      <c r="Y3095" s="0" t="s">
        <v>134</v>
      </c>
      <c r="Z3095" s="0" t="s">
        <v>134</v>
      </c>
      <c r="AA3095" s="0" t="s">
        <v>134</v>
      </c>
      <c r="AB3095" s="0" t="s">
        <v>134</v>
      </c>
      <c r="AC3095" s="0" t="s">
        <v>134</v>
      </c>
      <c r="AD3095" s="0" t="s">
        <v>134</v>
      </c>
      <c r="AE3095" s="0" t="s">
        <v>134</v>
      </c>
      <c r="AF3095" s="0" t="s">
        <v>134</v>
      </c>
      <c r="AG3095" s="0" t="s">
        <v>134</v>
      </c>
      <c r="AH3095" s="0" t="s">
        <v>134</v>
      </c>
      <c r="AI3095" s="0" t="s">
        <v>134</v>
      </c>
      <c r="AJ3095" s="0" t="s">
        <v>134</v>
      </c>
      <c r="AK3095" s="0" t="s">
        <v>134</v>
      </c>
      <c r="AL3095" s="0" t="s">
        <v>134</v>
      </c>
      <c r="AM3095" s="0" t="s">
        <v>134</v>
      </c>
      <c r="AN3095" s="0" t="s">
        <v>134</v>
      </c>
      <c r="AO3095" s="0" t="s">
        <v>134</v>
      </c>
      <c r="AP3095" s="0" t="s">
        <v>134</v>
      </c>
      <c r="AQ3095" s="0" t="s">
        <v>134</v>
      </c>
      <c r="AR3095" s="0" t="s">
        <v>134</v>
      </c>
      <c r="AS3095" s="0" t="s">
        <v>134</v>
      </c>
      <c r="AT3095" s="0" t="s">
        <v>134</v>
      </c>
      <c r="AU3095" s="0" t="s">
        <v>134</v>
      </c>
      <c r="AV3095" s="0" t="s">
        <v>134</v>
      </c>
      <c r="AW3095" s="0" t="s">
        <v>134</v>
      </c>
      <c r="AX3095" s="0" t="s">
        <v>134</v>
      </c>
      <c r="AY3095" s="0" t="s">
        <v>134</v>
      </c>
      <c r="AZ3095" s="0" t="s">
        <v>134</v>
      </c>
      <c r="BA3095" s="0" t="s">
        <v>134</v>
      </c>
      <c r="BB3095" s="0" t="s">
        <v>134</v>
      </c>
      <c r="BC3095" s="0" t="s">
        <v>134</v>
      </c>
      <c r="BD3095" s="0" t="s">
        <v>134</v>
      </c>
      <c r="BE3095" s="0" t="s">
        <v>134</v>
      </c>
      <c r="BF3095" s="0" t="s">
        <v>134</v>
      </c>
      <c r="BG3095" s="0" t="s">
        <v>134</v>
      </c>
      <c r="BH3095" s="0" t="s">
        <v>134</v>
      </c>
      <c r="BI3095" s="0" t="s">
        <v>134</v>
      </c>
      <c r="BJ3095" s="0" t="s">
        <v>134</v>
      </c>
      <c r="BK3095" s="0" t="s">
        <v>134</v>
      </c>
      <c r="BL3095" s="0" t="s">
        <v>134</v>
      </c>
      <c r="BM3095" s="0" t="s">
        <v>134</v>
      </c>
      <c r="BN3095" s="0" t="s">
        <v>134</v>
      </c>
      <c r="BO3095" s="0" t="s">
        <v>134</v>
      </c>
      <c r="BP3095" s="0" t="s">
        <v>134</v>
      </c>
      <c r="BQ3095" s="0" t="s">
        <v>134</v>
      </c>
      <c r="BR3095" s="0" t="s">
        <v>134</v>
      </c>
      <c r="BS3095" s="0" t="s">
        <v>134</v>
      </c>
      <c r="BT3095" s="0" t="s">
        <v>134</v>
      </c>
      <c r="BU3095" s="0" t="s">
        <v>134</v>
      </c>
      <c r="BV3095" s="0" t="s">
        <v>134</v>
      </c>
      <c r="BW3095" s="0" t="s">
        <v>134</v>
      </c>
      <c r="BX3095" s="0" t="s">
        <v>134</v>
      </c>
      <c r="BZ3095" s="0" t="s">
        <v>134</v>
      </c>
      <c r="CA3095" s="0" t="s">
        <v>134</v>
      </c>
      <c r="CB3095" s="0" t="s">
        <v>134</v>
      </c>
      <c r="CC3095" s="0" t="s">
        <v>134</v>
      </c>
      <c r="CD3095" s="0" t="s">
        <v>134</v>
      </c>
      <c r="CE3095" s="0" t="s">
        <v>134</v>
      </c>
    </row>
    <row r="3096" customFormat="false" ht="12.75" hidden="false" customHeight="false" outlineLevel="0" collapsed="false">
      <c r="E3096" s="9" t="s">
        <v>134</v>
      </c>
      <c r="F3096" s="9" t="s">
        <v>134</v>
      </c>
      <c r="G3096" s="9" t="s">
        <v>134</v>
      </c>
      <c r="Q3096" s="0" t="s">
        <v>134</v>
      </c>
      <c r="R3096" s="0" t="s">
        <v>134</v>
      </c>
      <c r="S3096" s="0" t="s">
        <v>134</v>
      </c>
      <c r="T3096" s="0" t="s">
        <v>134</v>
      </c>
      <c r="U3096" s="0" t="s">
        <v>134</v>
      </c>
      <c r="V3096" s="0" t="s">
        <v>134</v>
      </c>
      <c r="W3096" s="0" t="s">
        <v>134</v>
      </c>
      <c r="X3096" s="0" t="s">
        <v>134</v>
      </c>
      <c r="Y3096" s="0" t="s">
        <v>134</v>
      </c>
      <c r="Z3096" s="0" t="s">
        <v>134</v>
      </c>
      <c r="AA3096" s="0" t="s">
        <v>134</v>
      </c>
      <c r="AB3096" s="0" t="s">
        <v>134</v>
      </c>
      <c r="AC3096" s="0" t="s">
        <v>134</v>
      </c>
      <c r="AD3096" s="0" t="s">
        <v>134</v>
      </c>
      <c r="AE3096" s="0" t="s">
        <v>134</v>
      </c>
      <c r="AF3096" s="0" t="s">
        <v>134</v>
      </c>
      <c r="AG3096" s="0" t="s">
        <v>134</v>
      </c>
      <c r="AH3096" s="0" t="s">
        <v>134</v>
      </c>
      <c r="AI3096" s="0" t="s">
        <v>134</v>
      </c>
      <c r="AJ3096" s="0" t="s">
        <v>134</v>
      </c>
      <c r="AK3096" s="0" t="s">
        <v>134</v>
      </c>
      <c r="AL3096" s="0" t="s">
        <v>134</v>
      </c>
      <c r="AM3096" s="0" t="s">
        <v>134</v>
      </c>
      <c r="AN3096" s="0" t="s">
        <v>134</v>
      </c>
      <c r="AO3096" s="0" t="s">
        <v>134</v>
      </c>
      <c r="AP3096" s="0" t="s">
        <v>134</v>
      </c>
      <c r="AQ3096" s="0" t="s">
        <v>134</v>
      </c>
      <c r="AR3096" s="0" t="s">
        <v>134</v>
      </c>
      <c r="AS3096" s="0" t="s">
        <v>134</v>
      </c>
      <c r="AT3096" s="0" t="s">
        <v>134</v>
      </c>
      <c r="AU3096" s="0" t="s">
        <v>134</v>
      </c>
      <c r="AV3096" s="0" t="s">
        <v>134</v>
      </c>
      <c r="AW3096" s="0" t="s">
        <v>134</v>
      </c>
      <c r="AX3096" s="0" t="s">
        <v>134</v>
      </c>
      <c r="AY3096" s="0" t="s">
        <v>134</v>
      </c>
      <c r="AZ3096" s="0" t="s">
        <v>134</v>
      </c>
      <c r="BA3096" s="0" t="s">
        <v>134</v>
      </c>
      <c r="BB3096" s="0" t="s">
        <v>134</v>
      </c>
      <c r="BC3096" s="0" t="s">
        <v>134</v>
      </c>
      <c r="BD3096" s="0" t="s">
        <v>134</v>
      </c>
      <c r="BE3096" s="0" t="s">
        <v>134</v>
      </c>
      <c r="BF3096" s="0" t="s">
        <v>134</v>
      </c>
      <c r="BG3096" s="0" t="s">
        <v>134</v>
      </c>
      <c r="BH3096" s="0" t="s">
        <v>134</v>
      </c>
      <c r="BI3096" s="0" t="s">
        <v>134</v>
      </c>
      <c r="BJ3096" s="0" t="s">
        <v>134</v>
      </c>
      <c r="BK3096" s="0" t="s">
        <v>134</v>
      </c>
      <c r="BL3096" s="0" t="s">
        <v>134</v>
      </c>
      <c r="BM3096" s="0" t="s">
        <v>134</v>
      </c>
      <c r="BN3096" s="0" t="s">
        <v>134</v>
      </c>
      <c r="BO3096" s="0" t="s">
        <v>134</v>
      </c>
      <c r="BP3096" s="0" t="s">
        <v>134</v>
      </c>
      <c r="BQ3096" s="0" t="s">
        <v>134</v>
      </c>
      <c r="BR3096" s="0" t="s">
        <v>134</v>
      </c>
      <c r="BS3096" s="0" t="s">
        <v>134</v>
      </c>
      <c r="BT3096" s="0" t="s">
        <v>134</v>
      </c>
      <c r="BU3096" s="0" t="s">
        <v>134</v>
      </c>
      <c r="BV3096" s="0" t="s">
        <v>134</v>
      </c>
      <c r="BW3096" s="0" t="s">
        <v>134</v>
      </c>
      <c r="BX3096" s="0" t="s">
        <v>134</v>
      </c>
      <c r="BZ3096" s="0" t="s">
        <v>134</v>
      </c>
      <c r="CA3096" s="0" t="s">
        <v>134</v>
      </c>
      <c r="CB3096" s="0" t="s">
        <v>134</v>
      </c>
      <c r="CC3096" s="0" t="s">
        <v>134</v>
      </c>
      <c r="CD3096" s="0" t="s">
        <v>134</v>
      </c>
      <c r="CE3096" s="0" t="s">
        <v>134</v>
      </c>
    </row>
    <row r="3097" customFormat="false" ht="12.75" hidden="false" customHeight="false" outlineLevel="0" collapsed="false">
      <c r="E3097" s="9" t="s">
        <v>134</v>
      </c>
      <c r="F3097" s="9" t="s">
        <v>134</v>
      </c>
      <c r="G3097" s="9" t="s">
        <v>134</v>
      </c>
      <c r="Q3097" s="0" t="s">
        <v>134</v>
      </c>
      <c r="R3097" s="0" t="s">
        <v>134</v>
      </c>
      <c r="S3097" s="0" t="s">
        <v>134</v>
      </c>
      <c r="T3097" s="0" t="s">
        <v>134</v>
      </c>
      <c r="U3097" s="0" t="s">
        <v>134</v>
      </c>
      <c r="V3097" s="0" t="s">
        <v>134</v>
      </c>
      <c r="W3097" s="0" t="s">
        <v>134</v>
      </c>
      <c r="X3097" s="0" t="s">
        <v>134</v>
      </c>
      <c r="Y3097" s="0" t="s">
        <v>134</v>
      </c>
      <c r="Z3097" s="0" t="s">
        <v>134</v>
      </c>
      <c r="AA3097" s="0" t="s">
        <v>134</v>
      </c>
      <c r="AB3097" s="0" t="s">
        <v>134</v>
      </c>
      <c r="AC3097" s="0" t="s">
        <v>134</v>
      </c>
      <c r="AD3097" s="0" t="s">
        <v>134</v>
      </c>
      <c r="AE3097" s="0" t="s">
        <v>134</v>
      </c>
      <c r="AF3097" s="0" t="s">
        <v>134</v>
      </c>
      <c r="AG3097" s="0" t="s">
        <v>134</v>
      </c>
      <c r="AH3097" s="0" t="s">
        <v>134</v>
      </c>
      <c r="AI3097" s="0" t="s">
        <v>134</v>
      </c>
      <c r="AJ3097" s="0" t="s">
        <v>134</v>
      </c>
      <c r="AK3097" s="0" t="s">
        <v>134</v>
      </c>
      <c r="AL3097" s="0" t="s">
        <v>134</v>
      </c>
      <c r="AM3097" s="0" t="s">
        <v>134</v>
      </c>
      <c r="AN3097" s="0" t="s">
        <v>134</v>
      </c>
      <c r="AO3097" s="0" t="s">
        <v>134</v>
      </c>
      <c r="AP3097" s="0" t="s">
        <v>134</v>
      </c>
      <c r="AQ3097" s="0" t="s">
        <v>134</v>
      </c>
      <c r="AR3097" s="0" t="s">
        <v>134</v>
      </c>
      <c r="AS3097" s="0" t="s">
        <v>134</v>
      </c>
      <c r="AT3097" s="0" t="s">
        <v>134</v>
      </c>
      <c r="AU3097" s="0" t="s">
        <v>134</v>
      </c>
      <c r="AV3097" s="0" t="s">
        <v>134</v>
      </c>
      <c r="AW3097" s="0" t="s">
        <v>134</v>
      </c>
      <c r="AX3097" s="0" t="s">
        <v>134</v>
      </c>
      <c r="AY3097" s="0" t="s">
        <v>134</v>
      </c>
      <c r="AZ3097" s="0" t="s">
        <v>134</v>
      </c>
      <c r="BA3097" s="0" t="s">
        <v>134</v>
      </c>
      <c r="BB3097" s="0" t="s">
        <v>134</v>
      </c>
      <c r="BC3097" s="0" t="s">
        <v>134</v>
      </c>
      <c r="BD3097" s="0" t="s">
        <v>134</v>
      </c>
      <c r="BE3097" s="0" t="s">
        <v>134</v>
      </c>
      <c r="BF3097" s="0" t="s">
        <v>134</v>
      </c>
      <c r="BG3097" s="0" t="s">
        <v>134</v>
      </c>
      <c r="BH3097" s="0" t="s">
        <v>134</v>
      </c>
      <c r="BI3097" s="0" t="s">
        <v>134</v>
      </c>
      <c r="BJ3097" s="0" t="s">
        <v>134</v>
      </c>
      <c r="BK3097" s="0" t="s">
        <v>134</v>
      </c>
      <c r="BL3097" s="0" t="s">
        <v>134</v>
      </c>
      <c r="BM3097" s="0" t="s">
        <v>134</v>
      </c>
      <c r="BN3097" s="0" t="s">
        <v>134</v>
      </c>
      <c r="BO3097" s="0" t="s">
        <v>134</v>
      </c>
      <c r="BP3097" s="0" t="s">
        <v>134</v>
      </c>
      <c r="BQ3097" s="0" t="s">
        <v>134</v>
      </c>
      <c r="BR3097" s="0" t="s">
        <v>134</v>
      </c>
      <c r="BS3097" s="0" t="s">
        <v>134</v>
      </c>
      <c r="BT3097" s="0" t="s">
        <v>134</v>
      </c>
      <c r="BU3097" s="0" t="s">
        <v>134</v>
      </c>
      <c r="BV3097" s="0" t="s">
        <v>134</v>
      </c>
      <c r="BW3097" s="0" t="s">
        <v>134</v>
      </c>
      <c r="BX3097" s="0" t="s">
        <v>134</v>
      </c>
      <c r="BZ3097" s="0" t="s">
        <v>134</v>
      </c>
      <c r="CA3097" s="0" t="s">
        <v>134</v>
      </c>
      <c r="CB3097" s="0" t="s">
        <v>134</v>
      </c>
      <c r="CC3097" s="0" t="s">
        <v>134</v>
      </c>
      <c r="CD3097" s="0" t="s">
        <v>134</v>
      </c>
      <c r="CE3097" s="0" t="s">
        <v>134</v>
      </c>
    </row>
    <row r="3098" customFormat="false" ht="12.75" hidden="false" customHeight="false" outlineLevel="0" collapsed="false">
      <c r="E3098" s="9" t="s">
        <v>134</v>
      </c>
      <c r="F3098" s="9" t="s">
        <v>134</v>
      </c>
      <c r="G3098" s="9" t="s">
        <v>134</v>
      </c>
      <c r="Q3098" s="0" t="s">
        <v>134</v>
      </c>
      <c r="R3098" s="0" t="s">
        <v>134</v>
      </c>
      <c r="S3098" s="0" t="s">
        <v>134</v>
      </c>
      <c r="T3098" s="0" t="s">
        <v>134</v>
      </c>
      <c r="U3098" s="0" t="s">
        <v>134</v>
      </c>
      <c r="V3098" s="0" t="s">
        <v>134</v>
      </c>
      <c r="W3098" s="0" t="s">
        <v>134</v>
      </c>
      <c r="X3098" s="0" t="s">
        <v>134</v>
      </c>
      <c r="Y3098" s="0" t="s">
        <v>134</v>
      </c>
      <c r="Z3098" s="0" t="s">
        <v>134</v>
      </c>
      <c r="AA3098" s="0" t="s">
        <v>134</v>
      </c>
      <c r="AB3098" s="0" t="s">
        <v>134</v>
      </c>
      <c r="AC3098" s="0" t="s">
        <v>134</v>
      </c>
      <c r="AD3098" s="0" t="s">
        <v>134</v>
      </c>
      <c r="AE3098" s="0" t="s">
        <v>134</v>
      </c>
      <c r="AF3098" s="0" t="s">
        <v>134</v>
      </c>
      <c r="AG3098" s="0" t="s">
        <v>134</v>
      </c>
      <c r="AH3098" s="0" t="s">
        <v>134</v>
      </c>
      <c r="AI3098" s="0" t="s">
        <v>134</v>
      </c>
      <c r="AJ3098" s="0" t="s">
        <v>134</v>
      </c>
      <c r="AK3098" s="0" t="s">
        <v>134</v>
      </c>
      <c r="AL3098" s="0" t="s">
        <v>134</v>
      </c>
      <c r="AM3098" s="0" t="s">
        <v>134</v>
      </c>
      <c r="AN3098" s="0" t="s">
        <v>134</v>
      </c>
      <c r="AO3098" s="0" t="s">
        <v>134</v>
      </c>
      <c r="AP3098" s="0" t="s">
        <v>134</v>
      </c>
      <c r="AQ3098" s="0" t="s">
        <v>134</v>
      </c>
      <c r="AR3098" s="0" t="s">
        <v>134</v>
      </c>
      <c r="AS3098" s="0" t="s">
        <v>134</v>
      </c>
      <c r="AT3098" s="0" t="s">
        <v>134</v>
      </c>
      <c r="AU3098" s="0" t="s">
        <v>134</v>
      </c>
      <c r="AV3098" s="0" t="s">
        <v>134</v>
      </c>
      <c r="AW3098" s="0" t="s">
        <v>134</v>
      </c>
      <c r="AX3098" s="0" t="s">
        <v>134</v>
      </c>
      <c r="AY3098" s="0" t="s">
        <v>134</v>
      </c>
      <c r="AZ3098" s="0" t="s">
        <v>134</v>
      </c>
      <c r="BA3098" s="0" t="s">
        <v>134</v>
      </c>
      <c r="BB3098" s="0" t="s">
        <v>134</v>
      </c>
      <c r="BC3098" s="0" t="s">
        <v>134</v>
      </c>
      <c r="BD3098" s="0" t="s">
        <v>134</v>
      </c>
      <c r="BE3098" s="0" t="s">
        <v>134</v>
      </c>
      <c r="BF3098" s="0" t="s">
        <v>134</v>
      </c>
      <c r="BG3098" s="0" t="s">
        <v>134</v>
      </c>
      <c r="BH3098" s="0" t="s">
        <v>134</v>
      </c>
      <c r="BI3098" s="0" t="s">
        <v>134</v>
      </c>
      <c r="BJ3098" s="0" t="s">
        <v>134</v>
      </c>
      <c r="BK3098" s="0" t="s">
        <v>134</v>
      </c>
      <c r="BL3098" s="0" t="s">
        <v>134</v>
      </c>
      <c r="BM3098" s="0" t="s">
        <v>134</v>
      </c>
      <c r="BN3098" s="0" t="s">
        <v>134</v>
      </c>
      <c r="BO3098" s="0" t="s">
        <v>134</v>
      </c>
      <c r="BP3098" s="0" t="s">
        <v>134</v>
      </c>
      <c r="BQ3098" s="0" t="s">
        <v>134</v>
      </c>
      <c r="BR3098" s="0" t="s">
        <v>134</v>
      </c>
      <c r="BS3098" s="0" t="s">
        <v>134</v>
      </c>
      <c r="BT3098" s="0" t="s">
        <v>134</v>
      </c>
      <c r="BU3098" s="0" t="s">
        <v>134</v>
      </c>
      <c r="BV3098" s="0" t="s">
        <v>134</v>
      </c>
      <c r="BW3098" s="0" t="s">
        <v>134</v>
      </c>
      <c r="BX3098" s="0" t="s">
        <v>134</v>
      </c>
      <c r="BZ3098" s="0" t="s">
        <v>134</v>
      </c>
      <c r="CA3098" s="0" t="s">
        <v>134</v>
      </c>
      <c r="CB3098" s="0" t="s">
        <v>134</v>
      </c>
      <c r="CC3098" s="0" t="s">
        <v>134</v>
      </c>
      <c r="CD3098" s="0" t="s">
        <v>134</v>
      </c>
      <c r="CE3098" s="0" t="s">
        <v>134</v>
      </c>
    </row>
    <row r="3099" customFormat="false" ht="12.75" hidden="false" customHeight="false" outlineLevel="0" collapsed="false">
      <c r="E3099" s="9" t="s">
        <v>134</v>
      </c>
      <c r="F3099" s="9" t="s">
        <v>134</v>
      </c>
      <c r="G3099" s="9" t="s">
        <v>134</v>
      </c>
      <c r="Q3099" s="0" t="s">
        <v>134</v>
      </c>
      <c r="R3099" s="0" t="s">
        <v>134</v>
      </c>
      <c r="S3099" s="0" t="s">
        <v>134</v>
      </c>
      <c r="T3099" s="0" t="s">
        <v>134</v>
      </c>
      <c r="U3099" s="0" t="s">
        <v>134</v>
      </c>
      <c r="V3099" s="0" t="s">
        <v>134</v>
      </c>
      <c r="W3099" s="0" t="s">
        <v>134</v>
      </c>
      <c r="X3099" s="0" t="s">
        <v>134</v>
      </c>
      <c r="Y3099" s="0" t="s">
        <v>134</v>
      </c>
      <c r="Z3099" s="0" t="s">
        <v>134</v>
      </c>
      <c r="AA3099" s="0" t="s">
        <v>134</v>
      </c>
      <c r="AB3099" s="0" t="s">
        <v>134</v>
      </c>
      <c r="AC3099" s="0" t="s">
        <v>134</v>
      </c>
      <c r="AD3099" s="0" t="s">
        <v>134</v>
      </c>
      <c r="AE3099" s="0" t="s">
        <v>134</v>
      </c>
      <c r="AF3099" s="0" t="s">
        <v>134</v>
      </c>
      <c r="AG3099" s="0" t="s">
        <v>134</v>
      </c>
      <c r="AH3099" s="0" t="s">
        <v>134</v>
      </c>
      <c r="AI3099" s="0" t="s">
        <v>134</v>
      </c>
      <c r="AJ3099" s="0" t="s">
        <v>134</v>
      </c>
      <c r="AK3099" s="0" t="s">
        <v>134</v>
      </c>
      <c r="AL3099" s="0" t="s">
        <v>134</v>
      </c>
      <c r="AM3099" s="0" t="s">
        <v>134</v>
      </c>
      <c r="AN3099" s="0" t="s">
        <v>134</v>
      </c>
      <c r="AO3099" s="0" t="s">
        <v>134</v>
      </c>
      <c r="AP3099" s="0" t="s">
        <v>134</v>
      </c>
      <c r="AQ3099" s="0" t="s">
        <v>134</v>
      </c>
      <c r="AR3099" s="0" t="s">
        <v>134</v>
      </c>
      <c r="AS3099" s="0" t="s">
        <v>134</v>
      </c>
      <c r="AT3099" s="0" t="s">
        <v>134</v>
      </c>
      <c r="AU3099" s="0" t="s">
        <v>134</v>
      </c>
      <c r="AV3099" s="0" t="s">
        <v>134</v>
      </c>
      <c r="AW3099" s="0" t="s">
        <v>134</v>
      </c>
      <c r="AX3099" s="0" t="s">
        <v>134</v>
      </c>
      <c r="AY3099" s="0" t="s">
        <v>134</v>
      </c>
      <c r="AZ3099" s="0" t="s">
        <v>134</v>
      </c>
      <c r="BA3099" s="0" t="s">
        <v>134</v>
      </c>
      <c r="BB3099" s="0" t="s">
        <v>134</v>
      </c>
      <c r="BC3099" s="0" t="s">
        <v>134</v>
      </c>
      <c r="BD3099" s="0" t="s">
        <v>134</v>
      </c>
      <c r="BE3099" s="0" t="s">
        <v>134</v>
      </c>
      <c r="BF3099" s="0" t="s">
        <v>134</v>
      </c>
      <c r="BG3099" s="0" t="s">
        <v>134</v>
      </c>
      <c r="BH3099" s="0" t="s">
        <v>134</v>
      </c>
      <c r="BI3099" s="0" t="s">
        <v>134</v>
      </c>
      <c r="BJ3099" s="0" t="s">
        <v>134</v>
      </c>
      <c r="BK3099" s="0" t="s">
        <v>134</v>
      </c>
      <c r="BL3099" s="0" t="s">
        <v>134</v>
      </c>
      <c r="BM3099" s="0" t="s">
        <v>134</v>
      </c>
      <c r="BN3099" s="0" t="s">
        <v>134</v>
      </c>
      <c r="BO3099" s="0" t="s">
        <v>134</v>
      </c>
      <c r="BP3099" s="0" t="s">
        <v>134</v>
      </c>
      <c r="BQ3099" s="0" t="s">
        <v>134</v>
      </c>
      <c r="BR3099" s="0" t="s">
        <v>134</v>
      </c>
      <c r="BS3099" s="0" t="s">
        <v>134</v>
      </c>
      <c r="BT3099" s="0" t="s">
        <v>134</v>
      </c>
      <c r="BU3099" s="0" t="s">
        <v>134</v>
      </c>
      <c r="BV3099" s="0" t="s">
        <v>134</v>
      </c>
      <c r="BW3099" s="0" t="s">
        <v>134</v>
      </c>
      <c r="BX3099" s="0" t="s">
        <v>134</v>
      </c>
      <c r="BZ3099" s="0" t="s">
        <v>134</v>
      </c>
      <c r="CA3099" s="0" t="s">
        <v>134</v>
      </c>
      <c r="CB3099" s="0" t="s">
        <v>134</v>
      </c>
      <c r="CC3099" s="0" t="s">
        <v>134</v>
      </c>
      <c r="CD3099" s="0" t="s">
        <v>134</v>
      </c>
      <c r="CE3099" s="0" t="s">
        <v>134</v>
      </c>
    </row>
    <row r="3100" customFormat="false" ht="12.75" hidden="false" customHeight="false" outlineLevel="0" collapsed="false">
      <c r="E3100" s="9" t="s">
        <v>134</v>
      </c>
      <c r="F3100" s="9" t="s">
        <v>134</v>
      </c>
      <c r="G3100" s="9" t="s">
        <v>134</v>
      </c>
      <c r="Q3100" s="0" t="s">
        <v>134</v>
      </c>
      <c r="R3100" s="0" t="s">
        <v>134</v>
      </c>
      <c r="S3100" s="0" t="s">
        <v>134</v>
      </c>
      <c r="T3100" s="0" t="s">
        <v>134</v>
      </c>
      <c r="U3100" s="0" t="s">
        <v>134</v>
      </c>
      <c r="V3100" s="0" t="s">
        <v>134</v>
      </c>
      <c r="W3100" s="0" t="s">
        <v>134</v>
      </c>
      <c r="X3100" s="0" t="s">
        <v>134</v>
      </c>
      <c r="Y3100" s="0" t="s">
        <v>134</v>
      </c>
      <c r="Z3100" s="0" t="s">
        <v>134</v>
      </c>
      <c r="AA3100" s="0" t="s">
        <v>134</v>
      </c>
      <c r="AB3100" s="0" t="s">
        <v>134</v>
      </c>
      <c r="AC3100" s="0" t="s">
        <v>134</v>
      </c>
      <c r="AD3100" s="0" t="s">
        <v>134</v>
      </c>
      <c r="AE3100" s="0" t="s">
        <v>134</v>
      </c>
      <c r="AF3100" s="0" t="s">
        <v>134</v>
      </c>
      <c r="AG3100" s="0" t="s">
        <v>134</v>
      </c>
      <c r="AH3100" s="0" t="s">
        <v>134</v>
      </c>
      <c r="AI3100" s="0" t="s">
        <v>134</v>
      </c>
      <c r="AJ3100" s="0" t="s">
        <v>134</v>
      </c>
      <c r="AK3100" s="0" t="s">
        <v>134</v>
      </c>
      <c r="AL3100" s="0" t="s">
        <v>134</v>
      </c>
      <c r="AM3100" s="0" t="s">
        <v>134</v>
      </c>
      <c r="AN3100" s="0" t="s">
        <v>134</v>
      </c>
      <c r="AO3100" s="0" t="s">
        <v>134</v>
      </c>
      <c r="AP3100" s="0" t="s">
        <v>134</v>
      </c>
      <c r="AQ3100" s="0" t="s">
        <v>134</v>
      </c>
      <c r="AR3100" s="0" t="s">
        <v>134</v>
      </c>
      <c r="AS3100" s="0" t="s">
        <v>134</v>
      </c>
      <c r="AT3100" s="0" t="s">
        <v>134</v>
      </c>
      <c r="AU3100" s="0" t="s">
        <v>134</v>
      </c>
      <c r="AV3100" s="0" t="s">
        <v>134</v>
      </c>
      <c r="AW3100" s="0" t="s">
        <v>134</v>
      </c>
      <c r="AX3100" s="0" t="s">
        <v>134</v>
      </c>
      <c r="AY3100" s="0" t="s">
        <v>134</v>
      </c>
      <c r="AZ3100" s="0" t="s">
        <v>134</v>
      </c>
      <c r="BA3100" s="0" t="s">
        <v>134</v>
      </c>
      <c r="BB3100" s="0" t="s">
        <v>134</v>
      </c>
      <c r="BC3100" s="0" t="s">
        <v>134</v>
      </c>
      <c r="BD3100" s="0" t="s">
        <v>134</v>
      </c>
      <c r="BE3100" s="0" t="s">
        <v>134</v>
      </c>
      <c r="BF3100" s="0" t="s">
        <v>134</v>
      </c>
      <c r="BG3100" s="0" t="s">
        <v>134</v>
      </c>
      <c r="BH3100" s="0" t="s">
        <v>134</v>
      </c>
      <c r="BI3100" s="0" t="s">
        <v>134</v>
      </c>
      <c r="BJ3100" s="0" t="s">
        <v>134</v>
      </c>
      <c r="BK3100" s="0" t="s">
        <v>134</v>
      </c>
      <c r="BL3100" s="0" t="s">
        <v>134</v>
      </c>
      <c r="BM3100" s="0" t="s">
        <v>134</v>
      </c>
      <c r="BN3100" s="0" t="s">
        <v>134</v>
      </c>
      <c r="BO3100" s="0" t="s">
        <v>134</v>
      </c>
      <c r="BP3100" s="0" t="s">
        <v>134</v>
      </c>
      <c r="BQ3100" s="0" t="s">
        <v>134</v>
      </c>
      <c r="BR3100" s="0" t="s">
        <v>134</v>
      </c>
      <c r="BS3100" s="0" t="s">
        <v>134</v>
      </c>
      <c r="BT3100" s="0" t="s">
        <v>134</v>
      </c>
      <c r="BU3100" s="0" t="s">
        <v>134</v>
      </c>
      <c r="BV3100" s="0" t="s">
        <v>134</v>
      </c>
      <c r="BW3100" s="0" t="s">
        <v>134</v>
      </c>
      <c r="BX3100" s="0" t="s">
        <v>134</v>
      </c>
      <c r="BZ3100" s="0" t="s">
        <v>134</v>
      </c>
      <c r="CA3100" s="0" t="s">
        <v>134</v>
      </c>
      <c r="CB3100" s="0" t="s">
        <v>134</v>
      </c>
      <c r="CC3100" s="0" t="s">
        <v>134</v>
      </c>
      <c r="CD3100" s="0" t="s">
        <v>134</v>
      </c>
      <c r="CE3100" s="0" t="s">
        <v>134</v>
      </c>
    </row>
    <row r="3101" customFormat="false" ht="12.75" hidden="false" customHeight="false" outlineLevel="0" collapsed="false">
      <c r="E3101" s="9" t="s">
        <v>134</v>
      </c>
      <c r="F3101" s="9" t="s">
        <v>134</v>
      </c>
      <c r="G3101" s="9" t="s">
        <v>134</v>
      </c>
      <c r="Q3101" s="0" t="s">
        <v>134</v>
      </c>
      <c r="R3101" s="0" t="s">
        <v>134</v>
      </c>
      <c r="S3101" s="0" t="s">
        <v>134</v>
      </c>
      <c r="T3101" s="0" t="s">
        <v>134</v>
      </c>
      <c r="U3101" s="0" t="s">
        <v>134</v>
      </c>
      <c r="V3101" s="0" t="s">
        <v>134</v>
      </c>
      <c r="W3101" s="0" t="s">
        <v>134</v>
      </c>
      <c r="X3101" s="0" t="s">
        <v>134</v>
      </c>
      <c r="Y3101" s="0" t="s">
        <v>134</v>
      </c>
      <c r="Z3101" s="0" t="s">
        <v>134</v>
      </c>
      <c r="AA3101" s="0" t="s">
        <v>134</v>
      </c>
      <c r="AB3101" s="0" t="s">
        <v>134</v>
      </c>
      <c r="AC3101" s="0" t="s">
        <v>134</v>
      </c>
      <c r="AD3101" s="0" t="s">
        <v>134</v>
      </c>
      <c r="AE3101" s="0" t="s">
        <v>134</v>
      </c>
      <c r="AF3101" s="0" t="s">
        <v>134</v>
      </c>
      <c r="AG3101" s="0" t="s">
        <v>134</v>
      </c>
      <c r="AH3101" s="0" t="s">
        <v>134</v>
      </c>
      <c r="AI3101" s="0" t="s">
        <v>134</v>
      </c>
      <c r="AJ3101" s="0" t="s">
        <v>134</v>
      </c>
      <c r="AK3101" s="0" t="s">
        <v>134</v>
      </c>
      <c r="AL3101" s="0" t="s">
        <v>134</v>
      </c>
      <c r="AM3101" s="0" t="s">
        <v>134</v>
      </c>
      <c r="AN3101" s="0" t="s">
        <v>134</v>
      </c>
      <c r="AO3101" s="0" t="s">
        <v>134</v>
      </c>
      <c r="AP3101" s="0" t="s">
        <v>134</v>
      </c>
      <c r="AQ3101" s="0" t="s">
        <v>134</v>
      </c>
      <c r="AR3101" s="0" t="s">
        <v>134</v>
      </c>
      <c r="AS3101" s="0" t="s">
        <v>134</v>
      </c>
      <c r="AT3101" s="0" t="s">
        <v>134</v>
      </c>
      <c r="AU3101" s="0" t="s">
        <v>134</v>
      </c>
      <c r="AV3101" s="0" t="s">
        <v>134</v>
      </c>
      <c r="AW3101" s="0" t="s">
        <v>134</v>
      </c>
      <c r="AX3101" s="0" t="s">
        <v>134</v>
      </c>
      <c r="AY3101" s="0" t="s">
        <v>134</v>
      </c>
      <c r="AZ3101" s="0" t="s">
        <v>134</v>
      </c>
      <c r="BA3101" s="0" t="s">
        <v>134</v>
      </c>
      <c r="BB3101" s="0" t="s">
        <v>134</v>
      </c>
      <c r="BC3101" s="0" t="s">
        <v>134</v>
      </c>
      <c r="BD3101" s="0" t="s">
        <v>134</v>
      </c>
      <c r="BE3101" s="0" t="s">
        <v>134</v>
      </c>
      <c r="BF3101" s="0" t="s">
        <v>134</v>
      </c>
      <c r="BG3101" s="0" t="s">
        <v>134</v>
      </c>
      <c r="BH3101" s="0" t="s">
        <v>134</v>
      </c>
      <c r="BI3101" s="0" t="s">
        <v>134</v>
      </c>
      <c r="BJ3101" s="0" t="s">
        <v>134</v>
      </c>
      <c r="BK3101" s="0" t="s">
        <v>134</v>
      </c>
      <c r="BL3101" s="0" t="s">
        <v>134</v>
      </c>
      <c r="BM3101" s="0" t="s">
        <v>134</v>
      </c>
      <c r="BN3101" s="0" t="s">
        <v>134</v>
      </c>
      <c r="BO3101" s="0" t="s">
        <v>134</v>
      </c>
      <c r="BP3101" s="0" t="s">
        <v>134</v>
      </c>
      <c r="BQ3101" s="0" t="s">
        <v>134</v>
      </c>
      <c r="BR3101" s="0" t="s">
        <v>134</v>
      </c>
      <c r="BS3101" s="0" t="s">
        <v>134</v>
      </c>
      <c r="BT3101" s="0" t="s">
        <v>134</v>
      </c>
      <c r="BU3101" s="0" t="s">
        <v>134</v>
      </c>
      <c r="BV3101" s="0" t="s">
        <v>134</v>
      </c>
      <c r="BW3101" s="0" t="s">
        <v>134</v>
      </c>
      <c r="BX3101" s="0" t="s">
        <v>134</v>
      </c>
      <c r="BZ3101" s="0" t="s">
        <v>134</v>
      </c>
      <c r="CA3101" s="0" t="s">
        <v>134</v>
      </c>
      <c r="CB3101" s="0" t="s">
        <v>134</v>
      </c>
      <c r="CC3101" s="0" t="s">
        <v>134</v>
      </c>
      <c r="CD3101" s="0" t="s">
        <v>134</v>
      </c>
      <c r="CE3101" s="0" t="s">
        <v>134</v>
      </c>
    </row>
    <row r="3102" customFormat="false" ht="12.75" hidden="false" customHeight="false" outlineLevel="0" collapsed="false">
      <c r="E3102" s="9" t="s">
        <v>134</v>
      </c>
      <c r="F3102" s="9" t="s">
        <v>134</v>
      </c>
      <c r="G3102" s="9" t="s">
        <v>134</v>
      </c>
      <c r="Q3102" s="0" t="s">
        <v>134</v>
      </c>
      <c r="R3102" s="0" t="s">
        <v>134</v>
      </c>
      <c r="S3102" s="0" t="s">
        <v>134</v>
      </c>
      <c r="T3102" s="0" t="s">
        <v>134</v>
      </c>
      <c r="U3102" s="0" t="s">
        <v>134</v>
      </c>
      <c r="V3102" s="0" t="s">
        <v>134</v>
      </c>
      <c r="W3102" s="0" t="s">
        <v>134</v>
      </c>
      <c r="X3102" s="0" t="s">
        <v>134</v>
      </c>
      <c r="Y3102" s="0" t="s">
        <v>134</v>
      </c>
      <c r="Z3102" s="0" t="s">
        <v>134</v>
      </c>
      <c r="AA3102" s="0" t="s">
        <v>134</v>
      </c>
      <c r="AB3102" s="0" t="s">
        <v>134</v>
      </c>
      <c r="AC3102" s="0" t="s">
        <v>134</v>
      </c>
      <c r="AD3102" s="0" t="s">
        <v>134</v>
      </c>
      <c r="AE3102" s="0" t="s">
        <v>134</v>
      </c>
      <c r="AF3102" s="0" t="s">
        <v>134</v>
      </c>
      <c r="AG3102" s="0" t="s">
        <v>134</v>
      </c>
      <c r="AH3102" s="0" t="s">
        <v>134</v>
      </c>
      <c r="AI3102" s="0" t="s">
        <v>134</v>
      </c>
      <c r="AJ3102" s="0" t="s">
        <v>134</v>
      </c>
      <c r="AK3102" s="0" t="s">
        <v>134</v>
      </c>
      <c r="AL3102" s="0" t="s">
        <v>134</v>
      </c>
      <c r="AM3102" s="0" t="s">
        <v>134</v>
      </c>
      <c r="AN3102" s="0" t="s">
        <v>134</v>
      </c>
      <c r="AO3102" s="0" t="s">
        <v>134</v>
      </c>
      <c r="AP3102" s="0" t="s">
        <v>134</v>
      </c>
      <c r="AQ3102" s="0" t="s">
        <v>134</v>
      </c>
      <c r="AR3102" s="0" t="s">
        <v>134</v>
      </c>
      <c r="AS3102" s="0" t="s">
        <v>134</v>
      </c>
      <c r="AT3102" s="0" t="s">
        <v>134</v>
      </c>
      <c r="AU3102" s="0" t="s">
        <v>134</v>
      </c>
      <c r="AV3102" s="0" t="s">
        <v>134</v>
      </c>
      <c r="AW3102" s="0" t="s">
        <v>134</v>
      </c>
      <c r="AX3102" s="0" t="s">
        <v>134</v>
      </c>
      <c r="AY3102" s="0" t="s">
        <v>134</v>
      </c>
      <c r="AZ3102" s="0" t="s">
        <v>134</v>
      </c>
      <c r="BA3102" s="0" t="s">
        <v>134</v>
      </c>
      <c r="BB3102" s="0" t="s">
        <v>134</v>
      </c>
      <c r="BC3102" s="0" t="s">
        <v>134</v>
      </c>
      <c r="BD3102" s="0" t="s">
        <v>134</v>
      </c>
      <c r="BE3102" s="0" t="s">
        <v>134</v>
      </c>
      <c r="BF3102" s="0" t="s">
        <v>134</v>
      </c>
      <c r="BG3102" s="0" t="s">
        <v>134</v>
      </c>
      <c r="BH3102" s="0" t="s">
        <v>134</v>
      </c>
      <c r="BI3102" s="0" t="s">
        <v>134</v>
      </c>
      <c r="BJ3102" s="0" t="s">
        <v>134</v>
      </c>
      <c r="BK3102" s="0" t="s">
        <v>134</v>
      </c>
      <c r="BL3102" s="0" t="s">
        <v>134</v>
      </c>
      <c r="BM3102" s="0" t="s">
        <v>134</v>
      </c>
      <c r="BN3102" s="0" t="s">
        <v>134</v>
      </c>
      <c r="BO3102" s="0" t="s">
        <v>134</v>
      </c>
      <c r="BP3102" s="0" t="s">
        <v>134</v>
      </c>
      <c r="BQ3102" s="0" t="s">
        <v>134</v>
      </c>
      <c r="BR3102" s="0" t="s">
        <v>134</v>
      </c>
      <c r="BS3102" s="0" t="s">
        <v>134</v>
      </c>
      <c r="BT3102" s="0" t="s">
        <v>134</v>
      </c>
      <c r="BU3102" s="0" t="s">
        <v>134</v>
      </c>
      <c r="BV3102" s="0" t="s">
        <v>134</v>
      </c>
      <c r="BW3102" s="0" t="s">
        <v>134</v>
      </c>
      <c r="BX3102" s="0" t="s">
        <v>134</v>
      </c>
      <c r="BZ3102" s="0" t="s">
        <v>134</v>
      </c>
      <c r="CA3102" s="0" t="s">
        <v>134</v>
      </c>
      <c r="CB3102" s="0" t="s">
        <v>134</v>
      </c>
      <c r="CC3102" s="0" t="s">
        <v>134</v>
      </c>
      <c r="CD3102" s="0" t="s">
        <v>134</v>
      </c>
      <c r="CE3102" s="0" t="s">
        <v>134</v>
      </c>
    </row>
    <row r="3103" customFormat="false" ht="12.75" hidden="false" customHeight="false" outlineLevel="0" collapsed="false">
      <c r="E3103" s="9" t="s">
        <v>134</v>
      </c>
      <c r="F3103" s="9" t="s">
        <v>134</v>
      </c>
      <c r="G3103" s="9" t="s">
        <v>134</v>
      </c>
      <c r="Q3103" s="0" t="s">
        <v>134</v>
      </c>
      <c r="R3103" s="0" t="s">
        <v>134</v>
      </c>
      <c r="S3103" s="0" t="s">
        <v>134</v>
      </c>
      <c r="T3103" s="0" t="s">
        <v>134</v>
      </c>
      <c r="U3103" s="0" t="s">
        <v>134</v>
      </c>
      <c r="V3103" s="0" t="s">
        <v>134</v>
      </c>
      <c r="W3103" s="0" t="s">
        <v>134</v>
      </c>
      <c r="X3103" s="0" t="s">
        <v>134</v>
      </c>
      <c r="Y3103" s="0" t="s">
        <v>134</v>
      </c>
      <c r="Z3103" s="0" t="s">
        <v>134</v>
      </c>
      <c r="AA3103" s="0" t="s">
        <v>134</v>
      </c>
      <c r="AB3103" s="0" t="s">
        <v>134</v>
      </c>
      <c r="AC3103" s="0" t="s">
        <v>134</v>
      </c>
      <c r="AD3103" s="0" t="s">
        <v>134</v>
      </c>
      <c r="AE3103" s="0" t="s">
        <v>134</v>
      </c>
      <c r="AF3103" s="0" t="s">
        <v>134</v>
      </c>
      <c r="AG3103" s="0" t="s">
        <v>134</v>
      </c>
      <c r="AH3103" s="0" t="s">
        <v>134</v>
      </c>
      <c r="AI3103" s="0" t="s">
        <v>134</v>
      </c>
      <c r="AJ3103" s="0" t="s">
        <v>134</v>
      </c>
      <c r="AK3103" s="0" t="s">
        <v>134</v>
      </c>
      <c r="AL3103" s="0" t="s">
        <v>134</v>
      </c>
      <c r="AM3103" s="0" t="s">
        <v>134</v>
      </c>
      <c r="AN3103" s="0" t="s">
        <v>134</v>
      </c>
      <c r="AO3103" s="0" t="s">
        <v>134</v>
      </c>
      <c r="AP3103" s="0" t="s">
        <v>134</v>
      </c>
      <c r="AQ3103" s="0" t="s">
        <v>134</v>
      </c>
      <c r="AR3103" s="0" t="s">
        <v>134</v>
      </c>
      <c r="AS3103" s="0" t="s">
        <v>134</v>
      </c>
      <c r="AT3103" s="0" t="s">
        <v>134</v>
      </c>
      <c r="AU3103" s="0" t="s">
        <v>134</v>
      </c>
      <c r="AV3103" s="0" t="s">
        <v>134</v>
      </c>
      <c r="AW3103" s="0" t="s">
        <v>134</v>
      </c>
      <c r="AX3103" s="0" t="s">
        <v>134</v>
      </c>
      <c r="AY3103" s="0" t="s">
        <v>134</v>
      </c>
      <c r="AZ3103" s="0" t="s">
        <v>134</v>
      </c>
      <c r="BA3103" s="0" t="s">
        <v>134</v>
      </c>
      <c r="BB3103" s="0" t="s">
        <v>134</v>
      </c>
      <c r="BC3103" s="0" t="s">
        <v>134</v>
      </c>
      <c r="BD3103" s="0" t="s">
        <v>134</v>
      </c>
      <c r="BE3103" s="0" t="s">
        <v>134</v>
      </c>
      <c r="BF3103" s="0" t="s">
        <v>134</v>
      </c>
      <c r="BG3103" s="0" t="s">
        <v>134</v>
      </c>
      <c r="BH3103" s="0" t="s">
        <v>134</v>
      </c>
      <c r="BI3103" s="0" t="s">
        <v>134</v>
      </c>
      <c r="BJ3103" s="0" t="s">
        <v>134</v>
      </c>
      <c r="BK3103" s="0" t="s">
        <v>134</v>
      </c>
      <c r="BL3103" s="0" t="s">
        <v>134</v>
      </c>
      <c r="BM3103" s="0" t="s">
        <v>134</v>
      </c>
      <c r="BN3103" s="0" t="s">
        <v>134</v>
      </c>
      <c r="BO3103" s="0" t="s">
        <v>134</v>
      </c>
      <c r="BP3103" s="0" t="s">
        <v>134</v>
      </c>
      <c r="BQ3103" s="0" t="s">
        <v>134</v>
      </c>
      <c r="BR3103" s="0" t="s">
        <v>134</v>
      </c>
      <c r="BS3103" s="0" t="s">
        <v>134</v>
      </c>
      <c r="BT3103" s="0" t="s">
        <v>134</v>
      </c>
      <c r="BU3103" s="0" t="s">
        <v>134</v>
      </c>
      <c r="BV3103" s="0" t="s">
        <v>134</v>
      </c>
      <c r="BW3103" s="0" t="s">
        <v>134</v>
      </c>
      <c r="BX3103" s="0" t="s">
        <v>134</v>
      </c>
      <c r="BZ3103" s="0" t="s">
        <v>134</v>
      </c>
      <c r="CA3103" s="0" t="s">
        <v>134</v>
      </c>
      <c r="CB3103" s="0" t="s">
        <v>134</v>
      </c>
      <c r="CC3103" s="0" t="s">
        <v>134</v>
      </c>
      <c r="CD3103" s="0" t="s">
        <v>134</v>
      </c>
      <c r="CE3103" s="0" t="s">
        <v>134</v>
      </c>
    </row>
    <row r="3104" customFormat="false" ht="12.75" hidden="false" customHeight="false" outlineLevel="0" collapsed="false">
      <c r="E3104" s="9" t="s">
        <v>134</v>
      </c>
      <c r="F3104" s="9" t="s">
        <v>134</v>
      </c>
      <c r="G3104" s="9" t="s">
        <v>134</v>
      </c>
      <c r="Q3104" s="0" t="s">
        <v>134</v>
      </c>
      <c r="R3104" s="0" t="s">
        <v>134</v>
      </c>
      <c r="S3104" s="0" t="s">
        <v>134</v>
      </c>
      <c r="T3104" s="0" t="s">
        <v>134</v>
      </c>
      <c r="U3104" s="0" t="s">
        <v>134</v>
      </c>
      <c r="V3104" s="0" t="s">
        <v>134</v>
      </c>
      <c r="W3104" s="0" t="s">
        <v>134</v>
      </c>
      <c r="X3104" s="0" t="s">
        <v>134</v>
      </c>
      <c r="Y3104" s="0" t="s">
        <v>134</v>
      </c>
      <c r="Z3104" s="0" t="s">
        <v>134</v>
      </c>
      <c r="AA3104" s="0" t="s">
        <v>134</v>
      </c>
      <c r="AB3104" s="0" t="s">
        <v>134</v>
      </c>
      <c r="AC3104" s="0" t="s">
        <v>134</v>
      </c>
      <c r="AD3104" s="0" t="s">
        <v>134</v>
      </c>
      <c r="AE3104" s="0" t="s">
        <v>134</v>
      </c>
      <c r="AF3104" s="0" t="s">
        <v>134</v>
      </c>
      <c r="AG3104" s="0" t="s">
        <v>134</v>
      </c>
      <c r="AH3104" s="0" t="s">
        <v>134</v>
      </c>
      <c r="AI3104" s="0" t="s">
        <v>134</v>
      </c>
      <c r="AJ3104" s="0" t="s">
        <v>134</v>
      </c>
      <c r="AK3104" s="0" t="s">
        <v>134</v>
      </c>
      <c r="AL3104" s="0" t="s">
        <v>134</v>
      </c>
      <c r="AM3104" s="0" t="s">
        <v>134</v>
      </c>
      <c r="AN3104" s="0" t="s">
        <v>134</v>
      </c>
      <c r="AO3104" s="0" t="s">
        <v>134</v>
      </c>
      <c r="AP3104" s="0" t="s">
        <v>134</v>
      </c>
      <c r="AQ3104" s="0" t="s">
        <v>134</v>
      </c>
      <c r="AR3104" s="0" t="s">
        <v>134</v>
      </c>
      <c r="AS3104" s="0" t="s">
        <v>134</v>
      </c>
      <c r="AT3104" s="0" t="s">
        <v>134</v>
      </c>
      <c r="AU3104" s="0" t="s">
        <v>134</v>
      </c>
      <c r="AV3104" s="0" t="s">
        <v>134</v>
      </c>
      <c r="AW3104" s="0" t="s">
        <v>134</v>
      </c>
      <c r="AX3104" s="0" t="s">
        <v>134</v>
      </c>
      <c r="AY3104" s="0" t="s">
        <v>134</v>
      </c>
      <c r="AZ3104" s="0" t="s">
        <v>134</v>
      </c>
      <c r="BA3104" s="0" t="s">
        <v>134</v>
      </c>
      <c r="BB3104" s="0" t="s">
        <v>134</v>
      </c>
      <c r="BC3104" s="0" t="s">
        <v>134</v>
      </c>
      <c r="BD3104" s="0" t="s">
        <v>134</v>
      </c>
      <c r="BE3104" s="0" t="s">
        <v>134</v>
      </c>
      <c r="BF3104" s="0" t="s">
        <v>134</v>
      </c>
      <c r="BG3104" s="0" t="s">
        <v>134</v>
      </c>
      <c r="BH3104" s="0" t="s">
        <v>134</v>
      </c>
      <c r="BI3104" s="0" t="s">
        <v>134</v>
      </c>
      <c r="BJ3104" s="0" t="s">
        <v>134</v>
      </c>
      <c r="BK3104" s="0" t="s">
        <v>134</v>
      </c>
      <c r="BL3104" s="0" t="s">
        <v>134</v>
      </c>
      <c r="BM3104" s="0" t="s">
        <v>134</v>
      </c>
      <c r="BN3104" s="0" t="s">
        <v>134</v>
      </c>
      <c r="BO3104" s="0" t="s">
        <v>134</v>
      </c>
      <c r="BP3104" s="0" t="s">
        <v>134</v>
      </c>
      <c r="BQ3104" s="0" t="s">
        <v>134</v>
      </c>
      <c r="BR3104" s="0" t="s">
        <v>134</v>
      </c>
      <c r="BS3104" s="0" t="s">
        <v>134</v>
      </c>
      <c r="BT3104" s="0" t="s">
        <v>134</v>
      </c>
      <c r="BU3104" s="0" t="s">
        <v>134</v>
      </c>
      <c r="BV3104" s="0" t="s">
        <v>134</v>
      </c>
      <c r="BW3104" s="0" t="s">
        <v>134</v>
      </c>
      <c r="BX3104" s="0" t="s">
        <v>134</v>
      </c>
      <c r="BZ3104" s="0" t="s">
        <v>134</v>
      </c>
      <c r="CA3104" s="0" t="s">
        <v>134</v>
      </c>
      <c r="CB3104" s="0" t="s">
        <v>134</v>
      </c>
      <c r="CC3104" s="0" t="s">
        <v>134</v>
      </c>
      <c r="CD3104" s="0" t="s">
        <v>134</v>
      </c>
      <c r="CE3104" s="0" t="s">
        <v>134</v>
      </c>
    </row>
    <row r="3105" customFormat="false" ht="12.75" hidden="false" customHeight="false" outlineLevel="0" collapsed="false">
      <c r="E3105" s="9" t="s">
        <v>134</v>
      </c>
      <c r="F3105" s="9" t="s">
        <v>134</v>
      </c>
      <c r="G3105" s="9" t="s">
        <v>134</v>
      </c>
      <c r="Q3105" s="0" t="s">
        <v>134</v>
      </c>
      <c r="R3105" s="0" t="s">
        <v>134</v>
      </c>
      <c r="S3105" s="0" t="s">
        <v>134</v>
      </c>
      <c r="T3105" s="0" t="s">
        <v>134</v>
      </c>
      <c r="U3105" s="0" t="s">
        <v>134</v>
      </c>
      <c r="V3105" s="0" t="s">
        <v>134</v>
      </c>
      <c r="W3105" s="0" t="s">
        <v>134</v>
      </c>
      <c r="X3105" s="0" t="s">
        <v>134</v>
      </c>
      <c r="Y3105" s="0" t="s">
        <v>134</v>
      </c>
      <c r="Z3105" s="0" t="s">
        <v>134</v>
      </c>
      <c r="AA3105" s="0" t="s">
        <v>134</v>
      </c>
      <c r="AB3105" s="0" t="s">
        <v>134</v>
      </c>
      <c r="AC3105" s="0" t="s">
        <v>134</v>
      </c>
      <c r="AD3105" s="0" t="s">
        <v>134</v>
      </c>
      <c r="AE3105" s="0" t="s">
        <v>134</v>
      </c>
      <c r="AF3105" s="0" t="s">
        <v>134</v>
      </c>
      <c r="AG3105" s="0" t="s">
        <v>134</v>
      </c>
      <c r="AH3105" s="0" t="s">
        <v>134</v>
      </c>
      <c r="AI3105" s="0" t="s">
        <v>134</v>
      </c>
      <c r="AJ3105" s="0" t="s">
        <v>134</v>
      </c>
      <c r="AK3105" s="0" t="s">
        <v>134</v>
      </c>
      <c r="AL3105" s="0" t="s">
        <v>134</v>
      </c>
      <c r="AM3105" s="0" t="s">
        <v>134</v>
      </c>
      <c r="AN3105" s="0" t="s">
        <v>134</v>
      </c>
      <c r="AO3105" s="0" t="s">
        <v>134</v>
      </c>
      <c r="AP3105" s="0" t="s">
        <v>134</v>
      </c>
      <c r="AQ3105" s="0" t="s">
        <v>134</v>
      </c>
      <c r="AR3105" s="0" t="s">
        <v>134</v>
      </c>
      <c r="AS3105" s="0" t="s">
        <v>134</v>
      </c>
      <c r="AT3105" s="0" t="s">
        <v>134</v>
      </c>
      <c r="AU3105" s="0" t="s">
        <v>134</v>
      </c>
      <c r="AV3105" s="0" t="s">
        <v>134</v>
      </c>
      <c r="AW3105" s="0" t="s">
        <v>134</v>
      </c>
      <c r="AX3105" s="0" t="s">
        <v>134</v>
      </c>
      <c r="AY3105" s="0" t="s">
        <v>134</v>
      </c>
      <c r="AZ3105" s="0" t="s">
        <v>134</v>
      </c>
      <c r="BA3105" s="0" t="s">
        <v>134</v>
      </c>
      <c r="BB3105" s="0" t="s">
        <v>134</v>
      </c>
      <c r="BC3105" s="0" t="s">
        <v>134</v>
      </c>
      <c r="BD3105" s="0" t="s">
        <v>134</v>
      </c>
      <c r="BE3105" s="0" t="s">
        <v>134</v>
      </c>
      <c r="BF3105" s="0" t="s">
        <v>134</v>
      </c>
      <c r="BG3105" s="0" t="s">
        <v>134</v>
      </c>
      <c r="BH3105" s="0" t="s">
        <v>134</v>
      </c>
      <c r="BI3105" s="0" t="s">
        <v>134</v>
      </c>
      <c r="BJ3105" s="0" t="s">
        <v>134</v>
      </c>
      <c r="BK3105" s="0" t="s">
        <v>134</v>
      </c>
      <c r="BL3105" s="0" t="s">
        <v>134</v>
      </c>
      <c r="BM3105" s="0" t="s">
        <v>134</v>
      </c>
      <c r="BN3105" s="0" t="s">
        <v>134</v>
      </c>
      <c r="BO3105" s="0" t="s">
        <v>134</v>
      </c>
      <c r="BP3105" s="0" t="s">
        <v>134</v>
      </c>
      <c r="BQ3105" s="0" t="s">
        <v>134</v>
      </c>
      <c r="BR3105" s="0" t="s">
        <v>134</v>
      </c>
      <c r="BS3105" s="0" t="s">
        <v>134</v>
      </c>
      <c r="BT3105" s="0" t="s">
        <v>134</v>
      </c>
      <c r="BU3105" s="0" t="s">
        <v>134</v>
      </c>
      <c r="BV3105" s="0" t="s">
        <v>134</v>
      </c>
      <c r="BW3105" s="0" t="s">
        <v>134</v>
      </c>
      <c r="BX3105" s="0" t="s">
        <v>134</v>
      </c>
      <c r="BZ3105" s="0" t="s">
        <v>134</v>
      </c>
      <c r="CA3105" s="0" t="s">
        <v>134</v>
      </c>
      <c r="CB3105" s="0" t="s">
        <v>134</v>
      </c>
      <c r="CC3105" s="0" t="s">
        <v>134</v>
      </c>
      <c r="CD3105" s="0" t="s">
        <v>134</v>
      </c>
      <c r="CE3105" s="0" t="s">
        <v>134</v>
      </c>
    </row>
    <row r="3106" customFormat="false" ht="12.75" hidden="false" customHeight="false" outlineLevel="0" collapsed="false">
      <c r="E3106" s="9" t="s">
        <v>134</v>
      </c>
      <c r="F3106" s="9" t="s">
        <v>134</v>
      </c>
      <c r="G3106" s="9" t="s">
        <v>134</v>
      </c>
      <c r="Q3106" s="0" t="s">
        <v>134</v>
      </c>
      <c r="R3106" s="0" t="s">
        <v>134</v>
      </c>
      <c r="S3106" s="0" t="s">
        <v>134</v>
      </c>
      <c r="T3106" s="0" t="s">
        <v>134</v>
      </c>
      <c r="U3106" s="0" t="s">
        <v>134</v>
      </c>
      <c r="V3106" s="0" t="s">
        <v>134</v>
      </c>
      <c r="W3106" s="0" t="s">
        <v>134</v>
      </c>
      <c r="X3106" s="0" t="s">
        <v>134</v>
      </c>
      <c r="Y3106" s="0" t="s">
        <v>134</v>
      </c>
      <c r="Z3106" s="0" t="s">
        <v>134</v>
      </c>
      <c r="AA3106" s="0" t="s">
        <v>134</v>
      </c>
      <c r="AB3106" s="0" t="s">
        <v>134</v>
      </c>
      <c r="AC3106" s="0" t="s">
        <v>134</v>
      </c>
      <c r="AD3106" s="0" t="s">
        <v>134</v>
      </c>
      <c r="AE3106" s="0" t="s">
        <v>134</v>
      </c>
      <c r="AF3106" s="0" t="s">
        <v>134</v>
      </c>
      <c r="AG3106" s="0" t="s">
        <v>134</v>
      </c>
      <c r="AH3106" s="0" t="s">
        <v>134</v>
      </c>
      <c r="AI3106" s="0" t="s">
        <v>134</v>
      </c>
      <c r="AJ3106" s="0" t="s">
        <v>134</v>
      </c>
      <c r="AK3106" s="0" t="s">
        <v>134</v>
      </c>
      <c r="AL3106" s="0" t="s">
        <v>134</v>
      </c>
      <c r="AM3106" s="0" t="s">
        <v>134</v>
      </c>
      <c r="AN3106" s="0" t="s">
        <v>134</v>
      </c>
      <c r="AO3106" s="0" t="s">
        <v>134</v>
      </c>
      <c r="AP3106" s="0" t="s">
        <v>134</v>
      </c>
      <c r="AQ3106" s="0" t="s">
        <v>134</v>
      </c>
      <c r="AR3106" s="0" t="s">
        <v>134</v>
      </c>
      <c r="AS3106" s="0" t="s">
        <v>134</v>
      </c>
      <c r="AT3106" s="0" t="s">
        <v>134</v>
      </c>
      <c r="AU3106" s="0" t="s">
        <v>134</v>
      </c>
      <c r="AV3106" s="0" t="s">
        <v>134</v>
      </c>
      <c r="AW3106" s="0" t="s">
        <v>134</v>
      </c>
      <c r="AX3106" s="0" t="s">
        <v>134</v>
      </c>
      <c r="AY3106" s="0" t="s">
        <v>134</v>
      </c>
      <c r="AZ3106" s="0" t="s">
        <v>134</v>
      </c>
      <c r="BA3106" s="0" t="s">
        <v>134</v>
      </c>
      <c r="BB3106" s="0" t="s">
        <v>134</v>
      </c>
      <c r="BC3106" s="0" t="s">
        <v>134</v>
      </c>
      <c r="BD3106" s="0" t="s">
        <v>134</v>
      </c>
      <c r="BE3106" s="0" t="s">
        <v>134</v>
      </c>
      <c r="BF3106" s="0" t="s">
        <v>134</v>
      </c>
      <c r="BG3106" s="0" t="s">
        <v>134</v>
      </c>
      <c r="BH3106" s="0" t="s">
        <v>134</v>
      </c>
      <c r="BI3106" s="0" t="s">
        <v>134</v>
      </c>
      <c r="BJ3106" s="0" t="s">
        <v>134</v>
      </c>
      <c r="BK3106" s="0" t="s">
        <v>134</v>
      </c>
      <c r="BL3106" s="0" t="s">
        <v>134</v>
      </c>
      <c r="BM3106" s="0" t="s">
        <v>134</v>
      </c>
      <c r="BN3106" s="0" t="s">
        <v>134</v>
      </c>
      <c r="BO3106" s="0" t="s">
        <v>134</v>
      </c>
      <c r="BP3106" s="0" t="s">
        <v>134</v>
      </c>
      <c r="BQ3106" s="0" t="s">
        <v>134</v>
      </c>
      <c r="BR3106" s="0" t="s">
        <v>134</v>
      </c>
      <c r="BS3106" s="0" t="s">
        <v>134</v>
      </c>
      <c r="BT3106" s="0" t="s">
        <v>134</v>
      </c>
      <c r="BU3106" s="0" t="s">
        <v>134</v>
      </c>
      <c r="BV3106" s="0" t="s">
        <v>134</v>
      </c>
      <c r="BW3106" s="0" t="s">
        <v>134</v>
      </c>
      <c r="BX3106" s="0" t="s">
        <v>134</v>
      </c>
      <c r="BZ3106" s="0" t="s">
        <v>134</v>
      </c>
      <c r="CA3106" s="0" t="s">
        <v>134</v>
      </c>
      <c r="CB3106" s="0" t="s">
        <v>134</v>
      </c>
      <c r="CC3106" s="0" t="s">
        <v>134</v>
      </c>
      <c r="CD3106" s="0" t="s">
        <v>134</v>
      </c>
      <c r="CE3106" s="0" t="s">
        <v>134</v>
      </c>
    </row>
    <row r="3107" customFormat="false" ht="12.75" hidden="false" customHeight="false" outlineLevel="0" collapsed="false">
      <c r="E3107" s="9" t="s">
        <v>134</v>
      </c>
      <c r="F3107" s="9" t="s">
        <v>134</v>
      </c>
      <c r="G3107" s="9" t="s">
        <v>134</v>
      </c>
      <c r="Q3107" s="0" t="s">
        <v>134</v>
      </c>
      <c r="R3107" s="0" t="s">
        <v>134</v>
      </c>
      <c r="S3107" s="0" t="s">
        <v>134</v>
      </c>
      <c r="T3107" s="0" t="s">
        <v>134</v>
      </c>
      <c r="U3107" s="0" t="s">
        <v>134</v>
      </c>
      <c r="V3107" s="0" t="s">
        <v>134</v>
      </c>
      <c r="W3107" s="0" t="s">
        <v>134</v>
      </c>
      <c r="X3107" s="0" t="s">
        <v>134</v>
      </c>
      <c r="Y3107" s="0" t="s">
        <v>134</v>
      </c>
      <c r="Z3107" s="0" t="s">
        <v>134</v>
      </c>
      <c r="AA3107" s="0" t="s">
        <v>134</v>
      </c>
      <c r="AB3107" s="0" t="s">
        <v>134</v>
      </c>
      <c r="AC3107" s="0" t="s">
        <v>134</v>
      </c>
      <c r="AD3107" s="0" t="s">
        <v>134</v>
      </c>
      <c r="AE3107" s="0" t="s">
        <v>134</v>
      </c>
      <c r="AF3107" s="0" t="s">
        <v>134</v>
      </c>
      <c r="AG3107" s="0" t="s">
        <v>134</v>
      </c>
      <c r="AH3107" s="0" t="s">
        <v>134</v>
      </c>
      <c r="AI3107" s="0" t="s">
        <v>134</v>
      </c>
      <c r="AJ3107" s="0" t="s">
        <v>134</v>
      </c>
      <c r="AK3107" s="0" t="s">
        <v>134</v>
      </c>
      <c r="AL3107" s="0" t="s">
        <v>134</v>
      </c>
      <c r="AM3107" s="0" t="s">
        <v>134</v>
      </c>
      <c r="AN3107" s="0" t="s">
        <v>134</v>
      </c>
      <c r="AO3107" s="0" t="s">
        <v>134</v>
      </c>
      <c r="AP3107" s="0" t="s">
        <v>134</v>
      </c>
      <c r="AQ3107" s="0" t="s">
        <v>134</v>
      </c>
      <c r="AR3107" s="0" t="s">
        <v>134</v>
      </c>
      <c r="AS3107" s="0" t="s">
        <v>134</v>
      </c>
      <c r="AT3107" s="0" t="s">
        <v>134</v>
      </c>
      <c r="AU3107" s="0" t="s">
        <v>134</v>
      </c>
      <c r="AV3107" s="0" t="s">
        <v>134</v>
      </c>
      <c r="AW3107" s="0" t="s">
        <v>134</v>
      </c>
      <c r="AX3107" s="0" t="s">
        <v>134</v>
      </c>
      <c r="AY3107" s="0" t="s">
        <v>134</v>
      </c>
      <c r="AZ3107" s="0" t="s">
        <v>134</v>
      </c>
      <c r="BA3107" s="0" t="s">
        <v>134</v>
      </c>
      <c r="BB3107" s="0" t="s">
        <v>134</v>
      </c>
      <c r="BC3107" s="0" t="s">
        <v>134</v>
      </c>
      <c r="BD3107" s="0" t="s">
        <v>134</v>
      </c>
      <c r="BE3107" s="0" t="s">
        <v>134</v>
      </c>
      <c r="BF3107" s="0" t="s">
        <v>134</v>
      </c>
      <c r="BG3107" s="0" t="s">
        <v>134</v>
      </c>
      <c r="BH3107" s="0" t="s">
        <v>134</v>
      </c>
      <c r="BI3107" s="0" t="s">
        <v>134</v>
      </c>
      <c r="BJ3107" s="0" t="s">
        <v>134</v>
      </c>
      <c r="BK3107" s="0" t="s">
        <v>134</v>
      </c>
      <c r="BL3107" s="0" t="s">
        <v>134</v>
      </c>
      <c r="BM3107" s="0" t="s">
        <v>134</v>
      </c>
      <c r="BN3107" s="0" t="s">
        <v>134</v>
      </c>
      <c r="BO3107" s="0" t="s">
        <v>134</v>
      </c>
      <c r="BP3107" s="0" t="s">
        <v>134</v>
      </c>
      <c r="BQ3107" s="0" t="s">
        <v>134</v>
      </c>
      <c r="BR3107" s="0" t="s">
        <v>134</v>
      </c>
      <c r="BS3107" s="0" t="s">
        <v>134</v>
      </c>
      <c r="BT3107" s="0" t="s">
        <v>134</v>
      </c>
      <c r="BU3107" s="0" t="s">
        <v>134</v>
      </c>
      <c r="BV3107" s="0" t="s">
        <v>134</v>
      </c>
      <c r="BW3107" s="0" t="s">
        <v>134</v>
      </c>
      <c r="BX3107" s="0" t="s">
        <v>134</v>
      </c>
      <c r="BZ3107" s="0" t="s">
        <v>134</v>
      </c>
      <c r="CA3107" s="0" t="s">
        <v>134</v>
      </c>
      <c r="CB3107" s="0" t="s">
        <v>134</v>
      </c>
      <c r="CC3107" s="0" t="s">
        <v>134</v>
      </c>
      <c r="CD3107" s="0" t="s">
        <v>134</v>
      </c>
      <c r="CE3107" s="0" t="s">
        <v>134</v>
      </c>
    </row>
    <row r="3108" customFormat="false" ht="12.75" hidden="false" customHeight="false" outlineLevel="0" collapsed="false">
      <c r="E3108" s="9" t="s">
        <v>134</v>
      </c>
      <c r="F3108" s="9" t="s">
        <v>134</v>
      </c>
      <c r="G3108" s="9" t="s">
        <v>134</v>
      </c>
      <c r="Q3108" s="0" t="s">
        <v>134</v>
      </c>
      <c r="R3108" s="0" t="s">
        <v>134</v>
      </c>
      <c r="S3108" s="0" t="s">
        <v>134</v>
      </c>
      <c r="T3108" s="0" t="s">
        <v>134</v>
      </c>
      <c r="U3108" s="0" t="s">
        <v>134</v>
      </c>
      <c r="V3108" s="0" t="s">
        <v>134</v>
      </c>
      <c r="W3108" s="0" t="s">
        <v>134</v>
      </c>
      <c r="X3108" s="0" t="s">
        <v>134</v>
      </c>
      <c r="Y3108" s="0" t="s">
        <v>134</v>
      </c>
      <c r="Z3108" s="0" t="s">
        <v>134</v>
      </c>
      <c r="AA3108" s="0" t="s">
        <v>134</v>
      </c>
      <c r="AB3108" s="0" t="s">
        <v>134</v>
      </c>
      <c r="AC3108" s="0" t="s">
        <v>134</v>
      </c>
      <c r="AD3108" s="0" t="s">
        <v>134</v>
      </c>
      <c r="AE3108" s="0" t="s">
        <v>134</v>
      </c>
      <c r="AF3108" s="0" t="s">
        <v>134</v>
      </c>
      <c r="AG3108" s="0" t="s">
        <v>134</v>
      </c>
      <c r="AH3108" s="0" t="s">
        <v>134</v>
      </c>
      <c r="AI3108" s="0" t="s">
        <v>134</v>
      </c>
      <c r="AJ3108" s="0" t="s">
        <v>134</v>
      </c>
      <c r="AK3108" s="0" t="s">
        <v>134</v>
      </c>
      <c r="AL3108" s="0" t="s">
        <v>134</v>
      </c>
      <c r="AM3108" s="0" t="s">
        <v>134</v>
      </c>
      <c r="AN3108" s="0" t="s">
        <v>134</v>
      </c>
      <c r="AO3108" s="0" t="s">
        <v>134</v>
      </c>
      <c r="AP3108" s="0" t="s">
        <v>134</v>
      </c>
      <c r="AQ3108" s="0" t="s">
        <v>134</v>
      </c>
      <c r="AR3108" s="0" t="s">
        <v>134</v>
      </c>
      <c r="AS3108" s="0" t="s">
        <v>134</v>
      </c>
      <c r="AT3108" s="0" t="s">
        <v>134</v>
      </c>
      <c r="AU3108" s="0" t="s">
        <v>134</v>
      </c>
      <c r="AV3108" s="0" t="s">
        <v>134</v>
      </c>
      <c r="AW3108" s="0" t="s">
        <v>134</v>
      </c>
      <c r="AX3108" s="0" t="s">
        <v>134</v>
      </c>
      <c r="AY3108" s="0" t="s">
        <v>134</v>
      </c>
      <c r="AZ3108" s="0" t="s">
        <v>134</v>
      </c>
      <c r="BA3108" s="0" t="s">
        <v>134</v>
      </c>
      <c r="BB3108" s="0" t="s">
        <v>134</v>
      </c>
      <c r="BC3108" s="0" t="s">
        <v>134</v>
      </c>
      <c r="BD3108" s="0" t="s">
        <v>134</v>
      </c>
      <c r="BE3108" s="0" t="s">
        <v>134</v>
      </c>
      <c r="BF3108" s="0" t="s">
        <v>134</v>
      </c>
      <c r="BG3108" s="0" t="s">
        <v>134</v>
      </c>
      <c r="BH3108" s="0" t="s">
        <v>134</v>
      </c>
      <c r="BI3108" s="0" t="s">
        <v>134</v>
      </c>
      <c r="BJ3108" s="0" t="s">
        <v>134</v>
      </c>
      <c r="BK3108" s="0" t="s">
        <v>134</v>
      </c>
      <c r="BL3108" s="0" t="s">
        <v>134</v>
      </c>
      <c r="BM3108" s="0" t="s">
        <v>134</v>
      </c>
      <c r="BN3108" s="0" t="s">
        <v>134</v>
      </c>
      <c r="BO3108" s="0" t="s">
        <v>134</v>
      </c>
      <c r="BP3108" s="0" t="s">
        <v>134</v>
      </c>
      <c r="BQ3108" s="0" t="s">
        <v>134</v>
      </c>
      <c r="BR3108" s="0" t="s">
        <v>134</v>
      </c>
      <c r="BS3108" s="0" t="s">
        <v>134</v>
      </c>
      <c r="BT3108" s="0" t="s">
        <v>134</v>
      </c>
      <c r="BU3108" s="0" t="s">
        <v>134</v>
      </c>
      <c r="BV3108" s="0" t="s">
        <v>134</v>
      </c>
      <c r="BW3108" s="0" t="s">
        <v>134</v>
      </c>
      <c r="BX3108" s="0" t="s">
        <v>134</v>
      </c>
      <c r="BZ3108" s="0" t="s">
        <v>134</v>
      </c>
      <c r="CA3108" s="0" t="s">
        <v>134</v>
      </c>
      <c r="CB3108" s="0" t="s">
        <v>134</v>
      </c>
      <c r="CC3108" s="0" t="s">
        <v>134</v>
      </c>
      <c r="CD3108" s="0" t="s">
        <v>134</v>
      </c>
      <c r="CE3108" s="0" t="s">
        <v>134</v>
      </c>
    </row>
    <row r="3109" customFormat="false" ht="12.75" hidden="false" customHeight="false" outlineLevel="0" collapsed="false">
      <c r="E3109" s="9" t="s">
        <v>134</v>
      </c>
      <c r="F3109" s="9" t="s">
        <v>134</v>
      </c>
      <c r="G3109" s="9" t="s">
        <v>134</v>
      </c>
      <c r="Q3109" s="0" t="s">
        <v>134</v>
      </c>
      <c r="R3109" s="0" t="s">
        <v>134</v>
      </c>
      <c r="S3109" s="0" t="s">
        <v>134</v>
      </c>
      <c r="T3109" s="0" t="s">
        <v>134</v>
      </c>
      <c r="U3109" s="0" t="s">
        <v>134</v>
      </c>
      <c r="V3109" s="0" t="s">
        <v>134</v>
      </c>
      <c r="W3109" s="0" t="s">
        <v>134</v>
      </c>
      <c r="X3109" s="0" t="s">
        <v>134</v>
      </c>
      <c r="Y3109" s="0" t="s">
        <v>134</v>
      </c>
      <c r="Z3109" s="0" t="s">
        <v>134</v>
      </c>
      <c r="AA3109" s="0" t="s">
        <v>134</v>
      </c>
      <c r="AB3109" s="0" t="s">
        <v>134</v>
      </c>
      <c r="AC3109" s="0" t="s">
        <v>134</v>
      </c>
      <c r="AD3109" s="0" t="s">
        <v>134</v>
      </c>
      <c r="AE3109" s="0" t="s">
        <v>134</v>
      </c>
      <c r="AF3109" s="0" t="s">
        <v>134</v>
      </c>
      <c r="AG3109" s="0" t="s">
        <v>134</v>
      </c>
      <c r="AH3109" s="0" t="s">
        <v>134</v>
      </c>
      <c r="AI3109" s="0" t="s">
        <v>134</v>
      </c>
      <c r="AJ3109" s="0" t="s">
        <v>134</v>
      </c>
      <c r="AK3109" s="0" t="s">
        <v>134</v>
      </c>
      <c r="AL3109" s="0" t="s">
        <v>134</v>
      </c>
      <c r="AM3109" s="0" t="s">
        <v>134</v>
      </c>
      <c r="AN3109" s="0" t="s">
        <v>134</v>
      </c>
      <c r="AO3109" s="0" t="s">
        <v>134</v>
      </c>
      <c r="AP3109" s="0" t="s">
        <v>134</v>
      </c>
      <c r="AQ3109" s="0" t="s">
        <v>134</v>
      </c>
      <c r="AR3109" s="0" t="s">
        <v>134</v>
      </c>
      <c r="AS3109" s="0" t="s">
        <v>134</v>
      </c>
      <c r="AT3109" s="0" t="s">
        <v>134</v>
      </c>
      <c r="AU3109" s="0" t="s">
        <v>134</v>
      </c>
      <c r="AV3109" s="0" t="s">
        <v>134</v>
      </c>
      <c r="AW3109" s="0" t="s">
        <v>134</v>
      </c>
      <c r="AX3109" s="0" t="s">
        <v>134</v>
      </c>
      <c r="AY3109" s="0" t="s">
        <v>134</v>
      </c>
      <c r="AZ3109" s="0" t="s">
        <v>134</v>
      </c>
      <c r="BA3109" s="0" t="s">
        <v>134</v>
      </c>
      <c r="BB3109" s="0" t="s">
        <v>134</v>
      </c>
      <c r="BC3109" s="0" t="s">
        <v>134</v>
      </c>
      <c r="BD3109" s="0" t="s">
        <v>134</v>
      </c>
      <c r="BE3109" s="0" t="s">
        <v>134</v>
      </c>
      <c r="BF3109" s="0" t="s">
        <v>134</v>
      </c>
      <c r="BG3109" s="0" t="s">
        <v>134</v>
      </c>
      <c r="BH3109" s="0" t="s">
        <v>134</v>
      </c>
      <c r="BI3109" s="0" t="s">
        <v>134</v>
      </c>
      <c r="BJ3109" s="0" t="s">
        <v>134</v>
      </c>
      <c r="BK3109" s="0" t="s">
        <v>134</v>
      </c>
      <c r="BL3109" s="0" t="s">
        <v>134</v>
      </c>
      <c r="BM3109" s="0" t="s">
        <v>134</v>
      </c>
      <c r="BN3109" s="0" t="s">
        <v>134</v>
      </c>
      <c r="BO3109" s="0" t="s">
        <v>134</v>
      </c>
      <c r="BP3109" s="0" t="s">
        <v>134</v>
      </c>
      <c r="BQ3109" s="0" t="s">
        <v>134</v>
      </c>
      <c r="BR3109" s="0" t="s">
        <v>134</v>
      </c>
      <c r="BS3109" s="0" t="s">
        <v>134</v>
      </c>
      <c r="BT3109" s="0" t="s">
        <v>134</v>
      </c>
      <c r="BU3109" s="0" t="s">
        <v>134</v>
      </c>
      <c r="BV3109" s="0" t="s">
        <v>134</v>
      </c>
      <c r="BW3109" s="0" t="s">
        <v>134</v>
      </c>
      <c r="BX3109" s="0" t="s">
        <v>134</v>
      </c>
      <c r="BZ3109" s="0" t="s">
        <v>134</v>
      </c>
      <c r="CA3109" s="0" t="s">
        <v>134</v>
      </c>
      <c r="CB3109" s="0" t="s">
        <v>134</v>
      </c>
      <c r="CC3109" s="0" t="s">
        <v>134</v>
      </c>
      <c r="CD3109" s="0" t="s">
        <v>134</v>
      </c>
      <c r="CE3109" s="0" t="s">
        <v>134</v>
      </c>
    </row>
    <row r="3110" customFormat="false" ht="12.75" hidden="false" customHeight="false" outlineLevel="0" collapsed="false">
      <c r="E3110" s="9" t="s">
        <v>134</v>
      </c>
      <c r="F3110" s="9" t="s">
        <v>134</v>
      </c>
      <c r="G3110" s="9" t="s">
        <v>134</v>
      </c>
      <c r="Q3110" s="0" t="s">
        <v>134</v>
      </c>
      <c r="R3110" s="0" t="s">
        <v>134</v>
      </c>
      <c r="S3110" s="0" t="s">
        <v>134</v>
      </c>
      <c r="T3110" s="0" t="s">
        <v>134</v>
      </c>
      <c r="U3110" s="0" t="s">
        <v>134</v>
      </c>
      <c r="V3110" s="0" t="s">
        <v>134</v>
      </c>
      <c r="W3110" s="0" t="s">
        <v>134</v>
      </c>
      <c r="X3110" s="0" t="s">
        <v>134</v>
      </c>
      <c r="Y3110" s="0" t="s">
        <v>134</v>
      </c>
      <c r="Z3110" s="0" t="s">
        <v>134</v>
      </c>
      <c r="AA3110" s="0" t="s">
        <v>134</v>
      </c>
      <c r="AB3110" s="0" t="s">
        <v>134</v>
      </c>
      <c r="AC3110" s="0" t="s">
        <v>134</v>
      </c>
      <c r="AD3110" s="0" t="s">
        <v>134</v>
      </c>
      <c r="AE3110" s="0" t="s">
        <v>134</v>
      </c>
      <c r="AF3110" s="0" t="s">
        <v>134</v>
      </c>
      <c r="AG3110" s="0" t="s">
        <v>134</v>
      </c>
      <c r="AH3110" s="0" t="s">
        <v>134</v>
      </c>
      <c r="AI3110" s="0" t="s">
        <v>134</v>
      </c>
      <c r="AJ3110" s="0" t="s">
        <v>134</v>
      </c>
      <c r="AK3110" s="0" t="s">
        <v>134</v>
      </c>
      <c r="AL3110" s="0" t="s">
        <v>134</v>
      </c>
      <c r="AM3110" s="0" t="s">
        <v>134</v>
      </c>
      <c r="AN3110" s="0" t="s">
        <v>134</v>
      </c>
      <c r="AO3110" s="0" t="s">
        <v>134</v>
      </c>
      <c r="AP3110" s="0" t="s">
        <v>134</v>
      </c>
      <c r="AQ3110" s="0" t="s">
        <v>134</v>
      </c>
      <c r="AR3110" s="0" t="s">
        <v>134</v>
      </c>
      <c r="AS3110" s="0" t="s">
        <v>134</v>
      </c>
      <c r="AT3110" s="0" t="s">
        <v>134</v>
      </c>
      <c r="AU3110" s="0" t="s">
        <v>134</v>
      </c>
      <c r="AV3110" s="0" t="s">
        <v>134</v>
      </c>
      <c r="AW3110" s="0" t="s">
        <v>134</v>
      </c>
      <c r="AX3110" s="0" t="s">
        <v>134</v>
      </c>
      <c r="AY3110" s="0" t="s">
        <v>134</v>
      </c>
      <c r="AZ3110" s="0" t="s">
        <v>134</v>
      </c>
      <c r="BA3110" s="0" t="s">
        <v>134</v>
      </c>
      <c r="BB3110" s="0" t="s">
        <v>134</v>
      </c>
      <c r="BC3110" s="0" t="s">
        <v>134</v>
      </c>
      <c r="BD3110" s="0" t="s">
        <v>134</v>
      </c>
      <c r="BE3110" s="0" t="s">
        <v>134</v>
      </c>
      <c r="BF3110" s="0" t="s">
        <v>134</v>
      </c>
      <c r="BG3110" s="0" t="s">
        <v>134</v>
      </c>
      <c r="BH3110" s="0" t="s">
        <v>134</v>
      </c>
      <c r="BI3110" s="0" t="s">
        <v>134</v>
      </c>
      <c r="BJ3110" s="0" t="s">
        <v>134</v>
      </c>
      <c r="BK3110" s="0" t="s">
        <v>134</v>
      </c>
      <c r="BL3110" s="0" t="s">
        <v>134</v>
      </c>
      <c r="BM3110" s="0" t="s">
        <v>134</v>
      </c>
      <c r="BN3110" s="0" t="s">
        <v>134</v>
      </c>
      <c r="BO3110" s="0" t="s">
        <v>134</v>
      </c>
      <c r="BP3110" s="0" t="s">
        <v>134</v>
      </c>
      <c r="BQ3110" s="0" t="s">
        <v>134</v>
      </c>
      <c r="BR3110" s="0" t="s">
        <v>134</v>
      </c>
      <c r="BS3110" s="0" t="s">
        <v>134</v>
      </c>
      <c r="BT3110" s="0" t="s">
        <v>134</v>
      </c>
      <c r="BU3110" s="0" t="s">
        <v>134</v>
      </c>
      <c r="BV3110" s="0" t="s">
        <v>134</v>
      </c>
      <c r="BW3110" s="0" t="s">
        <v>134</v>
      </c>
      <c r="BX3110" s="0" t="s">
        <v>134</v>
      </c>
      <c r="BZ3110" s="0" t="s">
        <v>134</v>
      </c>
      <c r="CA3110" s="0" t="s">
        <v>134</v>
      </c>
      <c r="CB3110" s="0" t="s">
        <v>134</v>
      </c>
      <c r="CC3110" s="0" t="s">
        <v>134</v>
      </c>
      <c r="CD3110" s="0" t="s">
        <v>134</v>
      </c>
      <c r="CE3110" s="0" t="s">
        <v>134</v>
      </c>
    </row>
    <row r="3111" customFormat="false" ht="12.75" hidden="false" customHeight="false" outlineLevel="0" collapsed="false">
      <c r="E3111" s="9" t="s">
        <v>134</v>
      </c>
      <c r="F3111" s="9" t="s">
        <v>134</v>
      </c>
      <c r="G3111" s="9" t="s">
        <v>134</v>
      </c>
      <c r="Q3111" s="0" t="s">
        <v>134</v>
      </c>
      <c r="R3111" s="0" t="s">
        <v>134</v>
      </c>
      <c r="S3111" s="0" t="s">
        <v>134</v>
      </c>
      <c r="T3111" s="0" t="s">
        <v>134</v>
      </c>
      <c r="U3111" s="0" t="s">
        <v>134</v>
      </c>
      <c r="V3111" s="0" t="s">
        <v>134</v>
      </c>
      <c r="W3111" s="0" t="s">
        <v>134</v>
      </c>
      <c r="X3111" s="0" t="s">
        <v>134</v>
      </c>
      <c r="Y3111" s="0" t="s">
        <v>134</v>
      </c>
      <c r="Z3111" s="0" t="s">
        <v>134</v>
      </c>
      <c r="AA3111" s="0" t="s">
        <v>134</v>
      </c>
      <c r="AB3111" s="0" t="s">
        <v>134</v>
      </c>
      <c r="AC3111" s="0" t="s">
        <v>134</v>
      </c>
      <c r="AD3111" s="0" t="s">
        <v>134</v>
      </c>
      <c r="AE3111" s="0" t="s">
        <v>134</v>
      </c>
      <c r="AF3111" s="0" t="s">
        <v>134</v>
      </c>
      <c r="AG3111" s="0" t="s">
        <v>134</v>
      </c>
      <c r="AH3111" s="0" t="s">
        <v>134</v>
      </c>
      <c r="AI3111" s="0" t="s">
        <v>134</v>
      </c>
      <c r="AJ3111" s="0" t="s">
        <v>134</v>
      </c>
      <c r="AK3111" s="0" t="s">
        <v>134</v>
      </c>
      <c r="AL3111" s="0" t="s">
        <v>134</v>
      </c>
      <c r="AM3111" s="0" t="s">
        <v>134</v>
      </c>
      <c r="AN3111" s="0" t="s">
        <v>134</v>
      </c>
      <c r="AO3111" s="0" t="s">
        <v>134</v>
      </c>
      <c r="AP3111" s="0" t="s">
        <v>134</v>
      </c>
      <c r="AQ3111" s="0" t="s">
        <v>134</v>
      </c>
      <c r="AR3111" s="0" t="s">
        <v>134</v>
      </c>
      <c r="AS3111" s="0" t="s">
        <v>134</v>
      </c>
      <c r="AT3111" s="0" t="s">
        <v>134</v>
      </c>
      <c r="AU3111" s="0" t="s">
        <v>134</v>
      </c>
      <c r="AV3111" s="0" t="s">
        <v>134</v>
      </c>
      <c r="AW3111" s="0" t="s">
        <v>134</v>
      </c>
      <c r="AX3111" s="0" t="s">
        <v>134</v>
      </c>
      <c r="AY3111" s="0" t="s">
        <v>134</v>
      </c>
      <c r="AZ3111" s="0" t="s">
        <v>134</v>
      </c>
      <c r="BA3111" s="0" t="s">
        <v>134</v>
      </c>
      <c r="BB3111" s="0" t="s">
        <v>134</v>
      </c>
      <c r="BC3111" s="0" t="s">
        <v>134</v>
      </c>
      <c r="BD3111" s="0" t="s">
        <v>134</v>
      </c>
      <c r="BE3111" s="0" t="s">
        <v>134</v>
      </c>
      <c r="BF3111" s="0" t="s">
        <v>134</v>
      </c>
      <c r="BG3111" s="0" t="s">
        <v>134</v>
      </c>
      <c r="BH3111" s="0" t="s">
        <v>134</v>
      </c>
      <c r="BI3111" s="0" t="s">
        <v>134</v>
      </c>
      <c r="BJ3111" s="0" t="s">
        <v>134</v>
      </c>
      <c r="BK3111" s="0" t="s">
        <v>134</v>
      </c>
      <c r="BL3111" s="0" t="s">
        <v>134</v>
      </c>
      <c r="BM3111" s="0" t="s">
        <v>134</v>
      </c>
      <c r="BN3111" s="0" t="s">
        <v>134</v>
      </c>
      <c r="BO3111" s="0" t="s">
        <v>134</v>
      </c>
      <c r="BP3111" s="0" t="s">
        <v>134</v>
      </c>
      <c r="BQ3111" s="0" t="s">
        <v>134</v>
      </c>
      <c r="BR3111" s="0" t="s">
        <v>134</v>
      </c>
      <c r="BS3111" s="0" t="s">
        <v>134</v>
      </c>
      <c r="BT3111" s="0" t="s">
        <v>134</v>
      </c>
      <c r="BU3111" s="0" t="s">
        <v>134</v>
      </c>
      <c r="BV3111" s="0" t="s">
        <v>134</v>
      </c>
      <c r="BW3111" s="0" t="s">
        <v>134</v>
      </c>
      <c r="BX3111" s="0" t="s">
        <v>134</v>
      </c>
      <c r="BZ3111" s="0" t="s">
        <v>134</v>
      </c>
      <c r="CA3111" s="0" t="s">
        <v>134</v>
      </c>
      <c r="CB3111" s="0" t="s">
        <v>134</v>
      </c>
      <c r="CC3111" s="0" t="s">
        <v>134</v>
      </c>
      <c r="CD3111" s="0" t="s">
        <v>134</v>
      </c>
      <c r="CE3111" s="0" t="s">
        <v>134</v>
      </c>
    </row>
    <row r="3112" customFormat="false" ht="12.75" hidden="false" customHeight="false" outlineLevel="0" collapsed="false">
      <c r="E3112" s="9" t="s">
        <v>134</v>
      </c>
      <c r="F3112" s="9" t="s">
        <v>134</v>
      </c>
      <c r="G3112" s="9" t="s">
        <v>134</v>
      </c>
      <c r="Q3112" s="0" t="s">
        <v>134</v>
      </c>
      <c r="R3112" s="0" t="s">
        <v>134</v>
      </c>
      <c r="S3112" s="0" t="s">
        <v>134</v>
      </c>
      <c r="T3112" s="0" t="s">
        <v>134</v>
      </c>
      <c r="U3112" s="0" t="s">
        <v>134</v>
      </c>
      <c r="V3112" s="0" t="s">
        <v>134</v>
      </c>
      <c r="W3112" s="0" t="s">
        <v>134</v>
      </c>
      <c r="X3112" s="0" t="s">
        <v>134</v>
      </c>
      <c r="Y3112" s="0" t="s">
        <v>134</v>
      </c>
      <c r="Z3112" s="0" t="s">
        <v>134</v>
      </c>
      <c r="AA3112" s="0" t="s">
        <v>134</v>
      </c>
      <c r="AB3112" s="0" t="s">
        <v>134</v>
      </c>
      <c r="AC3112" s="0" t="s">
        <v>134</v>
      </c>
      <c r="AD3112" s="0" t="s">
        <v>134</v>
      </c>
      <c r="AE3112" s="0" t="s">
        <v>134</v>
      </c>
      <c r="AF3112" s="0" t="s">
        <v>134</v>
      </c>
      <c r="AG3112" s="0" t="s">
        <v>134</v>
      </c>
      <c r="AH3112" s="0" t="s">
        <v>134</v>
      </c>
      <c r="AI3112" s="0" t="s">
        <v>134</v>
      </c>
      <c r="AJ3112" s="0" t="s">
        <v>134</v>
      </c>
      <c r="AK3112" s="0" t="s">
        <v>134</v>
      </c>
      <c r="AL3112" s="0" t="s">
        <v>134</v>
      </c>
      <c r="AM3112" s="0" t="s">
        <v>134</v>
      </c>
      <c r="AN3112" s="0" t="s">
        <v>134</v>
      </c>
      <c r="AO3112" s="0" t="s">
        <v>134</v>
      </c>
      <c r="AP3112" s="0" t="s">
        <v>134</v>
      </c>
      <c r="AQ3112" s="0" t="s">
        <v>134</v>
      </c>
      <c r="AR3112" s="0" t="s">
        <v>134</v>
      </c>
      <c r="AS3112" s="0" t="s">
        <v>134</v>
      </c>
      <c r="AT3112" s="0" t="s">
        <v>134</v>
      </c>
      <c r="AU3112" s="0" t="s">
        <v>134</v>
      </c>
      <c r="AV3112" s="0" t="s">
        <v>134</v>
      </c>
      <c r="AW3112" s="0" t="s">
        <v>134</v>
      </c>
      <c r="AX3112" s="0" t="s">
        <v>134</v>
      </c>
      <c r="AY3112" s="0" t="s">
        <v>134</v>
      </c>
      <c r="AZ3112" s="0" t="s">
        <v>134</v>
      </c>
      <c r="BA3112" s="0" t="s">
        <v>134</v>
      </c>
      <c r="BB3112" s="0" t="s">
        <v>134</v>
      </c>
      <c r="BC3112" s="0" t="s">
        <v>134</v>
      </c>
      <c r="BD3112" s="0" t="s">
        <v>134</v>
      </c>
      <c r="BE3112" s="0" t="s">
        <v>134</v>
      </c>
      <c r="BF3112" s="0" t="s">
        <v>134</v>
      </c>
      <c r="BG3112" s="0" t="s">
        <v>134</v>
      </c>
      <c r="BH3112" s="0" t="s">
        <v>134</v>
      </c>
      <c r="BI3112" s="0" t="s">
        <v>134</v>
      </c>
      <c r="BJ3112" s="0" t="s">
        <v>134</v>
      </c>
      <c r="BK3112" s="0" t="s">
        <v>134</v>
      </c>
      <c r="BL3112" s="0" t="s">
        <v>134</v>
      </c>
      <c r="BM3112" s="0" t="s">
        <v>134</v>
      </c>
      <c r="BN3112" s="0" t="s">
        <v>134</v>
      </c>
      <c r="BO3112" s="0" t="s">
        <v>134</v>
      </c>
      <c r="BP3112" s="0" t="s">
        <v>134</v>
      </c>
      <c r="BQ3112" s="0" t="s">
        <v>134</v>
      </c>
      <c r="BR3112" s="0" t="s">
        <v>134</v>
      </c>
      <c r="BS3112" s="0" t="s">
        <v>134</v>
      </c>
      <c r="BT3112" s="0" t="s">
        <v>134</v>
      </c>
      <c r="BU3112" s="0" t="s">
        <v>134</v>
      </c>
      <c r="BV3112" s="0" t="s">
        <v>134</v>
      </c>
      <c r="BW3112" s="0" t="s">
        <v>134</v>
      </c>
      <c r="BX3112" s="0" t="s">
        <v>134</v>
      </c>
      <c r="BZ3112" s="0" t="s">
        <v>134</v>
      </c>
      <c r="CA3112" s="0" t="s">
        <v>134</v>
      </c>
      <c r="CB3112" s="0" t="s">
        <v>134</v>
      </c>
      <c r="CC3112" s="0" t="s">
        <v>134</v>
      </c>
      <c r="CD3112" s="0" t="s">
        <v>134</v>
      </c>
      <c r="CE3112" s="0" t="s">
        <v>134</v>
      </c>
    </row>
    <row r="3113" customFormat="false" ht="12.75" hidden="false" customHeight="false" outlineLevel="0" collapsed="false">
      <c r="E3113" s="9" t="s">
        <v>134</v>
      </c>
      <c r="F3113" s="9" t="s">
        <v>134</v>
      </c>
      <c r="G3113" s="9" t="s">
        <v>134</v>
      </c>
      <c r="Q3113" s="0" t="s">
        <v>134</v>
      </c>
      <c r="R3113" s="0" t="s">
        <v>134</v>
      </c>
      <c r="S3113" s="0" t="s">
        <v>134</v>
      </c>
      <c r="T3113" s="0" t="s">
        <v>134</v>
      </c>
      <c r="U3113" s="0" t="s">
        <v>134</v>
      </c>
      <c r="V3113" s="0" t="s">
        <v>134</v>
      </c>
      <c r="W3113" s="0" t="s">
        <v>134</v>
      </c>
      <c r="X3113" s="0" t="s">
        <v>134</v>
      </c>
      <c r="Y3113" s="0" t="s">
        <v>134</v>
      </c>
      <c r="Z3113" s="0" t="s">
        <v>134</v>
      </c>
      <c r="AA3113" s="0" t="s">
        <v>134</v>
      </c>
      <c r="AB3113" s="0" t="s">
        <v>134</v>
      </c>
      <c r="AC3113" s="0" t="s">
        <v>134</v>
      </c>
      <c r="AD3113" s="0" t="s">
        <v>134</v>
      </c>
      <c r="AE3113" s="0" t="s">
        <v>134</v>
      </c>
      <c r="AF3113" s="0" t="s">
        <v>134</v>
      </c>
      <c r="AG3113" s="0" t="s">
        <v>134</v>
      </c>
      <c r="AH3113" s="0" t="s">
        <v>134</v>
      </c>
      <c r="AI3113" s="0" t="s">
        <v>134</v>
      </c>
      <c r="AJ3113" s="0" t="s">
        <v>134</v>
      </c>
      <c r="AK3113" s="0" t="s">
        <v>134</v>
      </c>
      <c r="AL3113" s="0" t="s">
        <v>134</v>
      </c>
      <c r="AM3113" s="0" t="s">
        <v>134</v>
      </c>
      <c r="AN3113" s="0" t="s">
        <v>134</v>
      </c>
      <c r="AO3113" s="0" t="s">
        <v>134</v>
      </c>
      <c r="AP3113" s="0" t="s">
        <v>134</v>
      </c>
      <c r="AQ3113" s="0" t="s">
        <v>134</v>
      </c>
      <c r="AR3113" s="0" t="s">
        <v>134</v>
      </c>
      <c r="AS3113" s="0" t="s">
        <v>134</v>
      </c>
      <c r="AT3113" s="0" t="s">
        <v>134</v>
      </c>
      <c r="AU3113" s="0" t="s">
        <v>134</v>
      </c>
      <c r="AV3113" s="0" t="s">
        <v>134</v>
      </c>
      <c r="AW3113" s="0" t="s">
        <v>134</v>
      </c>
      <c r="AX3113" s="0" t="s">
        <v>134</v>
      </c>
      <c r="AY3113" s="0" t="s">
        <v>134</v>
      </c>
      <c r="AZ3113" s="0" t="s">
        <v>134</v>
      </c>
      <c r="BA3113" s="0" t="s">
        <v>134</v>
      </c>
      <c r="BB3113" s="0" t="s">
        <v>134</v>
      </c>
      <c r="BC3113" s="0" t="s">
        <v>134</v>
      </c>
      <c r="BD3113" s="0" t="s">
        <v>134</v>
      </c>
      <c r="BE3113" s="0" t="s">
        <v>134</v>
      </c>
      <c r="BF3113" s="0" t="s">
        <v>134</v>
      </c>
      <c r="BG3113" s="0" t="s">
        <v>134</v>
      </c>
      <c r="BH3113" s="0" t="s">
        <v>134</v>
      </c>
      <c r="BI3113" s="0" t="s">
        <v>134</v>
      </c>
      <c r="BJ3113" s="0" t="s">
        <v>134</v>
      </c>
      <c r="BK3113" s="0" t="s">
        <v>134</v>
      </c>
      <c r="BL3113" s="0" t="s">
        <v>134</v>
      </c>
      <c r="BM3113" s="0" t="s">
        <v>134</v>
      </c>
      <c r="BN3113" s="0" t="s">
        <v>134</v>
      </c>
      <c r="BO3113" s="0" t="s">
        <v>134</v>
      </c>
      <c r="BP3113" s="0" t="s">
        <v>134</v>
      </c>
      <c r="BQ3113" s="0" t="s">
        <v>134</v>
      </c>
      <c r="BR3113" s="0" t="s">
        <v>134</v>
      </c>
      <c r="BS3113" s="0" t="s">
        <v>134</v>
      </c>
      <c r="BT3113" s="0" t="s">
        <v>134</v>
      </c>
      <c r="BU3113" s="0" t="s">
        <v>134</v>
      </c>
      <c r="BV3113" s="0" t="s">
        <v>134</v>
      </c>
      <c r="BW3113" s="0" t="s">
        <v>134</v>
      </c>
      <c r="BX3113" s="0" t="s">
        <v>134</v>
      </c>
      <c r="BZ3113" s="0" t="s">
        <v>134</v>
      </c>
      <c r="CA3113" s="0" t="s">
        <v>134</v>
      </c>
      <c r="CB3113" s="0" t="s">
        <v>134</v>
      </c>
      <c r="CC3113" s="0" t="s">
        <v>134</v>
      </c>
      <c r="CD3113" s="0" t="s">
        <v>134</v>
      </c>
      <c r="CE3113" s="0" t="s">
        <v>134</v>
      </c>
    </row>
    <row r="3114" customFormat="false" ht="12.75" hidden="false" customHeight="false" outlineLevel="0" collapsed="false">
      <c r="E3114" s="9" t="s">
        <v>134</v>
      </c>
      <c r="F3114" s="9" t="s">
        <v>134</v>
      </c>
      <c r="G3114" s="9" t="s">
        <v>134</v>
      </c>
      <c r="Q3114" s="0" t="s">
        <v>134</v>
      </c>
      <c r="R3114" s="0" t="s">
        <v>134</v>
      </c>
      <c r="S3114" s="0" t="s">
        <v>134</v>
      </c>
      <c r="T3114" s="0" t="s">
        <v>134</v>
      </c>
      <c r="U3114" s="0" t="s">
        <v>134</v>
      </c>
      <c r="V3114" s="0" t="s">
        <v>134</v>
      </c>
      <c r="W3114" s="0" t="s">
        <v>134</v>
      </c>
      <c r="X3114" s="0" t="s">
        <v>134</v>
      </c>
      <c r="Y3114" s="0" t="s">
        <v>134</v>
      </c>
      <c r="Z3114" s="0" t="s">
        <v>134</v>
      </c>
      <c r="AA3114" s="0" t="s">
        <v>134</v>
      </c>
      <c r="AB3114" s="0" t="s">
        <v>134</v>
      </c>
      <c r="AC3114" s="0" t="s">
        <v>134</v>
      </c>
      <c r="AD3114" s="0" t="s">
        <v>134</v>
      </c>
      <c r="AE3114" s="0" t="s">
        <v>134</v>
      </c>
      <c r="AF3114" s="0" t="s">
        <v>134</v>
      </c>
      <c r="AG3114" s="0" t="s">
        <v>134</v>
      </c>
      <c r="AH3114" s="0" t="s">
        <v>134</v>
      </c>
      <c r="AI3114" s="0" t="s">
        <v>134</v>
      </c>
      <c r="AJ3114" s="0" t="s">
        <v>134</v>
      </c>
      <c r="AK3114" s="0" t="s">
        <v>134</v>
      </c>
      <c r="AL3114" s="0" t="s">
        <v>134</v>
      </c>
      <c r="AM3114" s="0" t="s">
        <v>134</v>
      </c>
      <c r="AN3114" s="0" t="s">
        <v>134</v>
      </c>
      <c r="AO3114" s="0" t="s">
        <v>134</v>
      </c>
      <c r="AP3114" s="0" t="s">
        <v>134</v>
      </c>
      <c r="AQ3114" s="0" t="s">
        <v>134</v>
      </c>
      <c r="AR3114" s="0" t="s">
        <v>134</v>
      </c>
      <c r="AS3114" s="0" t="s">
        <v>134</v>
      </c>
      <c r="AT3114" s="0" t="s">
        <v>134</v>
      </c>
      <c r="AU3114" s="0" t="s">
        <v>134</v>
      </c>
      <c r="AV3114" s="0" t="s">
        <v>134</v>
      </c>
      <c r="AW3114" s="0" t="s">
        <v>134</v>
      </c>
      <c r="AX3114" s="0" t="s">
        <v>134</v>
      </c>
      <c r="AY3114" s="0" t="s">
        <v>134</v>
      </c>
      <c r="AZ3114" s="0" t="s">
        <v>134</v>
      </c>
      <c r="BA3114" s="0" t="s">
        <v>134</v>
      </c>
      <c r="BB3114" s="0" t="s">
        <v>134</v>
      </c>
      <c r="BC3114" s="0" t="s">
        <v>134</v>
      </c>
      <c r="BD3114" s="0" t="s">
        <v>134</v>
      </c>
      <c r="BE3114" s="0" t="s">
        <v>134</v>
      </c>
      <c r="BF3114" s="0" t="s">
        <v>134</v>
      </c>
      <c r="BG3114" s="0" t="s">
        <v>134</v>
      </c>
      <c r="BH3114" s="0" t="s">
        <v>134</v>
      </c>
      <c r="BI3114" s="0" t="s">
        <v>134</v>
      </c>
      <c r="BJ3114" s="0" t="s">
        <v>134</v>
      </c>
      <c r="BK3114" s="0" t="s">
        <v>134</v>
      </c>
      <c r="BL3114" s="0" t="s">
        <v>134</v>
      </c>
      <c r="BM3114" s="0" t="s">
        <v>134</v>
      </c>
      <c r="BN3114" s="0" t="s">
        <v>134</v>
      </c>
      <c r="BO3114" s="0" t="s">
        <v>134</v>
      </c>
      <c r="BP3114" s="0" t="s">
        <v>134</v>
      </c>
      <c r="BQ3114" s="0" t="s">
        <v>134</v>
      </c>
      <c r="BR3114" s="0" t="s">
        <v>134</v>
      </c>
      <c r="BS3114" s="0" t="s">
        <v>134</v>
      </c>
      <c r="BT3114" s="0" t="s">
        <v>134</v>
      </c>
      <c r="BU3114" s="0" t="s">
        <v>134</v>
      </c>
      <c r="BV3114" s="0" t="s">
        <v>134</v>
      </c>
      <c r="BW3114" s="0" t="s">
        <v>134</v>
      </c>
      <c r="BX3114" s="0" t="s">
        <v>134</v>
      </c>
      <c r="BZ3114" s="0" t="s">
        <v>134</v>
      </c>
      <c r="CA3114" s="0" t="s">
        <v>134</v>
      </c>
      <c r="CB3114" s="0" t="s">
        <v>134</v>
      </c>
      <c r="CC3114" s="0" t="s">
        <v>134</v>
      </c>
      <c r="CD3114" s="0" t="s">
        <v>134</v>
      </c>
      <c r="CE3114" s="0" t="s">
        <v>134</v>
      </c>
    </row>
    <row r="3115" customFormat="false" ht="12.75" hidden="false" customHeight="false" outlineLevel="0" collapsed="false">
      <c r="E3115" s="9" t="s">
        <v>134</v>
      </c>
      <c r="F3115" s="9" t="s">
        <v>134</v>
      </c>
      <c r="G3115" s="9" t="s">
        <v>134</v>
      </c>
      <c r="Q3115" s="0" t="s">
        <v>134</v>
      </c>
      <c r="R3115" s="0" t="s">
        <v>134</v>
      </c>
      <c r="S3115" s="0" t="s">
        <v>134</v>
      </c>
      <c r="T3115" s="0" t="s">
        <v>134</v>
      </c>
      <c r="U3115" s="0" t="s">
        <v>134</v>
      </c>
      <c r="V3115" s="0" t="s">
        <v>134</v>
      </c>
      <c r="W3115" s="0" t="s">
        <v>134</v>
      </c>
      <c r="X3115" s="0" t="s">
        <v>134</v>
      </c>
      <c r="Y3115" s="0" t="s">
        <v>134</v>
      </c>
      <c r="Z3115" s="0" t="s">
        <v>134</v>
      </c>
      <c r="AA3115" s="0" t="s">
        <v>134</v>
      </c>
      <c r="AB3115" s="0" t="s">
        <v>134</v>
      </c>
      <c r="AC3115" s="0" t="s">
        <v>134</v>
      </c>
      <c r="AD3115" s="0" t="s">
        <v>134</v>
      </c>
      <c r="AE3115" s="0" t="s">
        <v>134</v>
      </c>
      <c r="AF3115" s="0" t="s">
        <v>134</v>
      </c>
      <c r="AG3115" s="0" t="s">
        <v>134</v>
      </c>
      <c r="AH3115" s="0" t="s">
        <v>134</v>
      </c>
      <c r="AI3115" s="0" t="s">
        <v>134</v>
      </c>
      <c r="AJ3115" s="0" t="s">
        <v>134</v>
      </c>
      <c r="AK3115" s="0" t="s">
        <v>134</v>
      </c>
      <c r="AL3115" s="0" t="s">
        <v>134</v>
      </c>
      <c r="AM3115" s="0" t="s">
        <v>134</v>
      </c>
      <c r="AN3115" s="0" t="s">
        <v>134</v>
      </c>
      <c r="AO3115" s="0" t="s">
        <v>134</v>
      </c>
      <c r="AP3115" s="0" t="s">
        <v>134</v>
      </c>
      <c r="AQ3115" s="0" t="s">
        <v>134</v>
      </c>
      <c r="AR3115" s="0" t="s">
        <v>134</v>
      </c>
      <c r="AS3115" s="0" t="s">
        <v>134</v>
      </c>
      <c r="AT3115" s="0" t="s">
        <v>134</v>
      </c>
      <c r="AU3115" s="0" t="s">
        <v>134</v>
      </c>
      <c r="AV3115" s="0" t="s">
        <v>134</v>
      </c>
      <c r="AW3115" s="0" t="s">
        <v>134</v>
      </c>
      <c r="AX3115" s="0" t="s">
        <v>134</v>
      </c>
      <c r="AY3115" s="0" t="s">
        <v>134</v>
      </c>
      <c r="AZ3115" s="0" t="s">
        <v>134</v>
      </c>
      <c r="BA3115" s="0" t="s">
        <v>134</v>
      </c>
      <c r="BB3115" s="0" t="s">
        <v>134</v>
      </c>
      <c r="BC3115" s="0" t="s">
        <v>134</v>
      </c>
      <c r="BD3115" s="0" t="s">
        <v>134</v>
      </c>
      <c r="BE3115" s="0" t="s">
        <v>134</v>
      </c>
      <c r="BF3115" s="0" t="s">
        <v>134</v>
      </c>
      <c r="BG3115" s="0" t="s">
        <v>134</v>
      </c>
      <c r="BH3115" s="0" t="s">
        <v>134</v>
      </c>
      <c r="BI3115" s="0" t="s">
        <v>134</v>
      </c>
      <c r="BJ3115" s="0" t="s">
        <v>134</v>
      </c>
      <c r="BK3115" s="0" t="s">
        <v>134</v>
      </c>
      <c r="BL3115" s="0" t="s">
        <v>134</v>
      </c>
      <c r="BM3115" s="0" t="s">
        <v>134</v>
      </c>
      <c r="BN3115" s="0" t="s">
        <v>134</v>
      </c>
      <c r="BO3115" s="0" t="s">
        <v>134</v>
      </c>
      <c r="BP3115" s="0" t="s">
        <v>134</v>
      </c>
      <c r="BQ3115" s="0" t="s">
        <v>134</v>
      </c>
      <c r="BR3115" s="0" t="s">
        <v>134</v>
      </c>
      <c r="BS3115" s="0" t="s">
        <v>134</v>
      </c>
      <c r="BT3115" s="0" t="s">
        <v>134</v>
      </c>
      <c r="BU3115" s="0" t="s">
        <v>134</v>
      </c>
      <c r="BV3115" s="0" t="s">
        <v>134</v>
      </c>
      <c r="BW3115" s="0" t="s">
        <v>134</v>
      </c>
      <c r="BX3115" s="0" t="s">
        <v>134</v>
      </c>
      <c r="BZ3115" s="0" t="s">
        <v>134</v>
      </c>
      <c r="CA3115" s="0" t="s">
        <v>134</v>
      </c>
      <c r="CB3115" s="0" t="s">
        <v>134</v>
      </c>
      <c r="CC3115" s="0" t="s">
        <v>134</v>
      </c>
      <c r="CD3115" s="0" t="s">
        <v>134</v>
      </c>
      <c r="CE3115" s="0" t="s">
        <v>134</v>
      </c>
    </row>
    <row r="3116" customFormat="false" ht="12.75" hidden="false" customHeight="false" outlineLevel="0" collapsed="false">
      <c r="E3116" s="9" t="s">
        <v>134</v>
      </c>
      <c r="F3116" s="9" t="s">
        <v>134</v>
      </c>
      <c r="G3116" s="9" t="s">
        <v>134</v>
      </c>
      <c r="Q3116" s="0" t="s">
        <v>134</v>
      </c>
      <c r="R3116" s="0" t="s">
        <v>134</v>
      </c>
      <c r="S3116" s="0" t="s">
        <v>134</v>
      </c>
      <c r="T3116" s="0" t="s">
        <v>134</v>
      </c>
      <c r="U3116" s="0" t="s">
        <v>134</v>
      </c>
      <c r="V3116" s="0" t="s">
        <v>134</v>
      </c>
      <c r="W3116" s="0" t="s">
        <v>134</v>
      </c>
      <c r="X3116" s="0" t="s">
        <v>134</v>
      </c>
      <c r="Y3116" s="0" t="s">
        <v>134</v>
      </c>
      <c r="Z3116" s="0" t="s">
        <v>134</v>
      </c>
      <c r="AA3116" s="0" t="s">
        <v>134</v>
      </c>
      <c r="AB3116" s="0" t="s">
        <v>134</v>
      </c>
      <c r="AC3116" s="0" t="s">
        <v>134</v>
      </c>
      <c r="AD3116" s="0" t="s">
        <v>134</v>
      </c>
      <c r="AE3116" s="0" t="s">
        <v>134</v>
      </c>
      <c r="AF3116" s="0" t="s">
        <v>134</v>
      </c>
      <c r="AG3116" s="0" t="s">
        <v>134</v>
      </c>
      <c r="AH3116" s="0" t="s">
        <v>134</v>
      </c>
      <c r="AI3116" s="0" t="s">
        <v>134</v>
      </c>
      <c r="AJ3116" s="0" t="s">
        <v>134</v>
      </c>
      <c r="AK3116" s="0" t="s">
        <v>134</v>
      </c>
      <c r="AL3116" s="0" t="s">
        <v>134</v>
      </c>
      <c r="AM3116" s="0" t="s">
        <v>134</v>
      </c>
      <c r="AN3116" s="0" t="s">
        <v>134</v>
      </c>
      <c r="AO3116" s="0" t="s">
        <v>134</v>
      </c>
      <c r="AP3116" s="0" t="s">
        <v>134</v>
      </c>
      <c r="AQ3116" s="0" t="s">
        <v>134</v>
      </c>
      <c r="AR3116" s="0" t="s">
        <v>134</v>
      </c>
      <c r="AS3116" s="0" t="s">
        <v>134</v>
      </c>
      <c r="AT3116" s="0" t="s">
        <v>134</v>
      </c>
      <c r="AU3116" s="0" t="s">
        <v>134</v>
      </c>
      <c r="AV3116" s="0" t="s">
        <v>134</v>
      </c>
      <c r="AW3116" s="0" t="s">
        <v>134</v>
      </c>
      <c r="AX3116" s="0" t="s">
        <v>134</v>
      </c>
      <c r="AY3116" s="0" t="s">
        <v>134</v>
      </c>
      <c r="AZ3116" s="0" t="s">
        <v>134</v>
      </c>
      <c r="BA3116" s="0" t="s">
        <v>134</v>
      </c>
      <c r="BB3116" s="0" t="s">
        <v>134</v>
      </c>
      <c r="BC3116" s="0" t="s">
        <v>134</v>
      </c>
      <c r="BD3116" s="0" t="s">
        <v>134</v>
      </c>
      <c r="BE3116" s="0" t="s">
        <v>134</v>
      </c>
      <c r="BF3116" s="0" t="s">
        <v>134</v>
      </c>
      <c r="BG3116" s="0" t="s">
        <v>134</v>
      </c>
      <c r="BH3116" s="0" t="s">
        <v>134</v>
      </c>
      <c r="BI3116" s="0" t="s">
        <v>134</v>
      </c>
      <c r="BJ3116" s="0" t="s">
        <v>134</v>
      </c>
      <c r="BK3116" s="0" t="s">
        <v>134</v>
      </c>
      <c r="BL3116" s="0" t="s">
        <v>134</v>
      </c>
      <c r="BM3116" s="0" t="s">
        <v>134</v>
      </c>
      <c r="BN3116" s="0" t="s">
        <v>134</v>
      </c>
      <c r="BO3116" s="0" t="s">
        <v>134</v>
      </c>
      <c r="BP3116" s="0" t="s">
        <v>134</v>
      </c>
      <c r="BQ3116" s="0" t="s">
        <v>134</v>
      </c>
      <c r="BR3116" s="0" t="s">
        <v>134</v>
      </c>
      <c r="BS3116" s="0" t="s">
        <v>134</v>
      </c>
      <c r="BT3116" s="0" t="s">
        <v>134</v>
      </c>
      <c r="BU3116" s="0" t="s">
        <v>134</v>
      </c>
      <c r="BV3116" s="0" t="s">
        <v>134</v>
      </c>
      <c r="BW3116" s="0" t="s">
        <v>134</v>
      </c>
      <c r="BX3116" s="0" t="s">
        <v>134</v>
      </c>
      <c r="BZ3116" s="0" t="s">
        <v>134</v>
      </c>
      <c r="CA3116" s="0" t="s">
        <v>134</v>
      </c>
      <c r="CB3116" s="0" t="s">
        <v>134</v>
      </c>
      <c r="CC3116" s="0" t="s">
        <v>134</v>
      </c>
      <c r="CD3116" s="0" t="s">
        <v>134</v>
      </c>
      <c r="CE3116" s="0" t="s">
        <v>134</v>
      </c>
    </row>
    <row r="3117" customFormat="false" ht="12.75" hidden="false" customHeight="false" outlineLevel="0" collapsed="false">
      <c r="E3117" s="9" t="s">
        <v>134</v>
      </c>
      <c r="F3117" s="9" t="s">
        <v>134</v>
      </c>
      <c r="G3117" s="9" t="s">
        <v>134</v>
      </c>
      <c r="Q3117" s="0" t="s">
        <v>134</v>
      </c>
      <c r="R3117" s="0" t="s">
        <v>134</v>
      </c>
      <c r="S3117" s="0" t="s">
        <v>134</v>
      </c>
      <c r="T3117" s="0" t="s">
        <v>134</v>
      </c>
      <c r="U3117" s="0" t="s">
        <v>134</v>
      </c>
      <c r="V3117" s="0" t="s">
        <v>134</v>
      </c>
      <c r="W3117" s="0" t="s">
        <v>134</v>
      </c>
      <c r="X3117" s="0" t="s">
        <v>134</v>
      </c>
      <c r="Y3117" s="0" t="s">
        <v>134</v>
      </c>
      <c r="Z3117" s="0" t="s">
        <v>134</v>
      </c>
      <c r="AA3117" s="0" t="s">
        <v>134</v>
      </c>
      <c r="AB3117" s="0" t="s">
        <v>134</v>
      </c>
      <c r="AC3117" s="0" t="s">
        <v>134</v>
      </c>
      <c r="AD3117" s="0" t="s">
        <v>134</v>
      </c>
      <c r="AE3117" s="0" t="s">
        <v>134</v>
      </c>
      <c r="AF3117" s="0" t="s">
        <v>134</v>
      </c>
      <c r="AG3117" s="0" t="s">
        <v>134</v>
      </c>
      <c r="AH3117" s="0" t="s">
        <v>134</v>
      </c>
      <c r="AI3117" s="0" t="s">
        <v>134</v>
      </c>
      <c r="AJ3117" s="0" t="s">
        <v>134</v>
      </c>
      <c r="AK3117" s="0" t="s">
        <v>134</v>
      </c>
      <c r="AL3117" s="0" t="s">
        <v>134</v>
      </c>
      <c r="AM3117" s="0" t="s">
        <v>134</v>
      </c>
      <c r="AN3117" s="0" t="s">
        <v>134</v>
      </c>
      <c r="AO3117" s="0" t="s">
        <v>134</v>
      </c>
      <c r="AP3117" s="0" t="s">
        <v>134</v>
      </c>
      <c r="AQ3117" s="0" t="s">
        <v>134</v>
      </c>
      <c r="AR3117" s="0" t="s">
        <v>134</v>
      </c>
      <c r="AS3117" s="0" t="s">
        <v>134</v>
      </c>
      <c r="AT3117" s="0" t="s">
        <v>134</v>
      </c>
      <c r="AU3117" s="0" t="s">
        <v>134</v>
      </c>
      <c r="AV3117" s="0" t="s">
        <v>134</v>
      </c>
      <c r="AW3117" s="0" t="s">
        <v>134</v>
      </c>
      <c r="AX3117" s="0" t="s">
        <v>134</v>
      </c>
      <c r="AY3117" s="0" t="s">
        <v>134</v>
      </c>
      <c r="AZ3117" s="0" t="s">
        <v>134</v>
      </c>
      <c r="BA3117" s="0" t="s">
        <v>134</v>
      </c>
      <c r="BB3117" s="0" t="s">
        <v>134</v>
      </c>
      <c r="BC3117" s="0" t="s">
        <v>134</v>
      </c>
      <c r="BD3117" s="0" t="s">
        <v>134</v>
      </c>
      <c r="BE3117" s="0" t="s">
        <v>134</v>
      </c>
      <c r="BF3117" s="0" t="s">
        <v>134</v>
      </c>
      <c r="BG3117" s="0" t="s">
        <v>134</v>
      </c>
      <c r="BH3117" s="0" t="s">
        <v>134</v>
      </c>
      <c r="BI3117" s="0" t="s">
        <v>134</v>
      </c>
      <c r="BJ3117" s="0" t="s">
        <v>134</v>
      </c>
      <c r="BK3117" s="0" t="s">
        <v>134</v>
      </c>
      <c r="BL3117" s="0" t="s">
        <v>134</v>
      </c>
      <c r="BM3117" s="0" t="s">
        <v>134</v>
      </c>
      <c r="BN3117" s="0" t="s">
        <v>134</v>
      </c>
      <c r="BO3117" s="0" t="s">
        <v>134</v>
      </c>
      <c r="BP3117" s="0" t="s">
        <v>134</v>
      </c>
      <c r="BQ3117" s="0" t="s">
        <v>134</v>
      </c>
      <c r="BR3117" s="0" t="s">
        <v>134</v>
      </c>
      <c r="BS3117" s="0" t="s">
        <v>134</v>
      </c>
      <c r="BT3117" s="0" t="s">
        <v>134</v>
      </c>
      <c r="BU3117" s="0" t="s">
        <v>134</v>
      </c>
      <c r="BV3117" s="0" t="s">
        <v>134</v>
      </c>
      <c r="BW3117" s="0" t="s">
        <v>134</v>
      </c>
      <c r="BX3117" s="0" t="s">
        <v>134</v>
      </c>
      <c r="BZ3117" s="0" t="s">
        <v>134</v>
      </c>
      <c r="CA3117" s="0" t="s">
        <v>134</v>
      </c>
      <c r="CB3117" s="0" t="s">
        <v>134</v>
      </c>
      <c r="CC3117" s="0" t="s">
        <v>134</v>
      </c>
      <c r="CD3117" s="0" t="s">
        <v>134</v>
      </c>
      <c r="CE3117" s="0" t="s">
        <v>134</v>
      </c>
    </row>
    <row r="3118" customFormat="false" ht="12.75" hidden="false" customHeight="false" outlineLevel="0" collapsed="false">
      <c r="E3118" s="9" t="s">
        <v>134</v>
      </c>
      <c r="F3118" s="9" t="s">
        <v>134</v>
      </c>
      <c r="G3118" s="9" t="s">
        <v>134</v>
      </c>
      <c r="Q3118" s="0" t="s">
        <v>134</v>
      </c>
      <c r="R3118" s="0" t="s">
        <v>134</v>
      </c>
      <c r="S3118" s="0" t="s">
        <v>134</v>
      </c>
      <c r="T3118" s="0" t="s">
        <v>134</v>
      </c>
      <c r="U3118" s="0" t="s">
        <v>134</v>
      </c>
      <c r="V3118" s="0" t="s">
        <v>134</v>
      </c>
      <c r="W3118" s="0" t="s">
        <v>134</v>
      </c>
      <c r="X3118" s="0" t="s">
        <v>134</v>
      </c>
      <c r="Y3118" s="0" t="s">
        <v>134</v>
      </c>
      <c r="Z3118" s="0" t="s">
        <v>134</v>
      </c>
      <c r="AA3118" s="0" t="s">
        <v>134</v>
      </c>
      <c r="AB3118" s="0" t="s">
        <v>134</v>
      </c>
      <c r="AC3118" s="0" t="s">
        <v>134</v>
      </c>
      <c r="AD3118" s="0" t="s">
        <v>134</v>
      </c>
      <c r="AE3118" s="0" t="s">
        <v>134</v>
      </c>
      <c r="AF3118" s="0" t="s">
        <v>134</v>
      </c>
      <c r="AG3118" s="0" t="s">
        <v>134</v>
      </c>
      <c r="AH3118" s="0" t="s">
        <v>134</v>
      </c>
      <c r="AI3118" s="0" t="s">
        <v>134</v>
      </c>
      <c r="AJ3118" s="0" t="s">
        <v>134</v>
      </c>
      <c r="AK3118" s="0" t="s">
        <v>134</v>
      </c>
      <c r="AL3118" s="0" t="s">
        <v>134</v>
      </c>
      <c r="AM3118" s="0" t="s">
        <v>134</v>
      </c>
      <c r="AN3118" s="0" t="s">
        <v>134</v>
      </c>
      <c r="AO3118" s="0" t="s">
        <v>134</v>
      </c>
      <c r="AP3118" s="0" t="s">
        <v>134</v>
      </c>
      <c r="AQ3118" s="0" t="s">
        <v>134</v>
      </c>
      <c r="AR3118" s="0" t="s">
        <v>134</v>
      </c>
      <c r="AS3118" s="0" t="s">
        <v>134</v>
      </c>
      <c r="AT3118" s="0" t="s">
        <v>134</v>
      </c>
      <c r="AU3118" s="0" t="s">
        <v>134</v>
      </c>
      <c r="AV3118" s="0" t="s">
        <v>134</v>
      </c>
      <c r="AW3118" s="0" t="s">
        <v>134</v>
      </c>
      <c r="AX3118" s="0" t="s">
        <v>134</v>
      </c>
      <c r="AY3118" s="0" t="s">
        <v>134</v>
      </c>
      <c r="AZ3118" s="0" t="s">
        <v>134</v>
      </c>
      <c r="BA3118" s="0" t="s">
        <v>134</v>
      </c>
      <c r="BB3118" s="0" t="s">
        <v>134</v>
      </c>
      <c r="BC3118" s="0" t="s">
        <v>134</v>
      </c>
      <c r="BD3118" s="0" t="s">
        <v>134</v>
      </c>
      <c r="BE3118" s="0" t="s">
        <v>134</v>
      </c>
      <c r="BF3118" s="0" t="s">
        <v>134</v>
      </c>
      <c r="BG3118" s="0" t="s">
        <v>134</v>
      </c>
      <c r="BH3118" s="0" t="s">
        <v>134</v>
      </c>
      <c r="BI3118" s="0" t="s">
        <v>134</v>
      </c>
      <c r="BJ3118" s="0" t="s">
        <v>134</v>
      </c>
      <c r="BK3118" s="0" t="s">
        <v>134</v>
      </c>
      <c r="BL3118" s="0" t="s">
        <v>134</v>
      </c>
      <c r="BM3118" s="0" t="s">
        <v>134</v>
      </c>
      <c r="BN3118" s="0" t="s">
        <v>134</v>
      </c>
      <c r="BO3118" s="0" t="s">
        <v>134</v>
      </c>
      <c r="BP3118" s="0" t="s">
        <v>134</v>
      </c>
      <c r="BQ3118" s="0" t="s">
        <v>134</v>
      </c>
      <c r="BR3118" s="0" t="s">
        <v>134</v>
      </c>
      <c r="BS3118" s="0" t="s">
        <v>134</v>
      </c>
      <c r="BT3118" s="0" t="s">
        <v>134</v>
      </c>
      <c r="BU3118" s="0" t="s">
        <v>134</v>
      </c>
      <c r="BV3118" s="0" t="s">
        <v>134</v>
      </c>
      <c r="BW3118" s="0" t="s">
        <v>134</v>
      </c>
      <c r="BX3118" s="0" t="s">
        <v>134</v>
      </c>
      <c r="BZ3118" s="0" t="s">
        <v>134</v>
      </c>
      <c r="CA3118" s="0" t="s">
        <v>134</v>
      </c>
      <c r="CB3118" s="0" t="s">
        <v>134</v>
      </c>
      <c r="CC3118" s="0" t="s">
        <v>134</v>
      </c>
      <c r="CD3118" s="0" t="s">
        <v>134</v>
      </c>
      <c r="CE3118" s="0" t="s">
        <v>134</v>
      </c>
    </row>
    <row r="3119" customFormat="false" ht="12.75" hidden="false" customHeight="false" outlineLevel="0" collapsed="false">
      <c r="E3119" s="9" t="s">
        <v>134</v>
      </c>
      <c r="F3119" s="9" t="s">
        <v>134</v>
      </c>
      <c r="G3119" s="9" t="s">
        <v>134</v>
      </c>
      <c r="Q3119" s="0" t="s">
        <v>134</v>
      </c>
      <c r="R3119" s="0" t="s">
        <v>134</v>
      </c>
      <c r="S3119" s="0" t="s">
        <v>134</v>
      </c>
      <c r="T3119" s="0" t="s">
        <v>134</v>
      </c>
      <c r="U3119" s="0" t="s">
        <v>134</v>
      </c>
      <c r="V3119" s="0" t="s">
        <v>134</v>
      </c>
      <c r="W3119" s="0" t="s">
        <v>134</v>
      </c>
      <c r="X3119" s="0" t="s">
        <v>134</v>
      </c>
      <c r="Y3119" s="0" t="s">
        <v>134</v>
      </c>
      <c r="Z3119" s="0" t="s">
        <v>134</v>
      </c>
      <c r="AA3119" s="0" t="s">
        <v>134</v>
      </c>
      <c r="AB3119" s="0" t="s">
        <v>134</v>
      </c>
      <c r="AC3119" s="0" t="s">
        <v>134</v>
      </c>
      <c r="AD3119" s="0" t="s">
        <v>134</v>
      </c>
      <c r="AE3119" s="0" t="s">
        <v>134</v>
      </c>
      <c r="AF3119" s="0" t="s">
        <v>134</v>
      </c>
      <c r="AG3119" s="0" t="s">
        <v>134</v>
      </c>
      <c r="AH3119" s="0" t="s">
        <v>134</v>
      </c>
      <c r="AI3119" s="0" t="s">
        <v>134</v>
      </c>
      <c r="AJ3119" s="0" t="s">
        <v>134</v>
      </c>
      <c r="AK3119" s="0" t="s">
        <v>134</v>
      </c>
      <c r="AL3119" s="0" t="s">
        <v>134</v>
      </c>
      <c r="AM3119" s="0" t="s">
        <v>134</v>
      </c>
      <c r="AN3119" s="0" t="s">
        <v>134</v>
      </c>
      <c r="AO3119" s="0" t="s">
        <v>134</v>
      </c>
      <c r="AP3119" s="0" t="s">
        <v>134</v>
      </c>
      <c r="AQ3119" s="0" t="s">
        <v>134</v>
      </c>
      <c r="AR3119" s="0" t="s">
        <v>134</v>
      </c>
      <c r="AS3119" s="0" t="s">
        <v>134</v>
      </c>
      <c r="AT3119" s="0" t="s">
        <v>134</v>
      </c>
      <c r="AU3119" s="0" t="s">
        <v>134</v>
      </c>
      <c r="AV3119" s="0" t="s">
        <v>134</v>
      </c>
      <c r="AW3119" s="0" t="s">
        <v>134</v>
      </c>
      <c r="AX3119" s="0" t="s">
        <v>134</v>
      </c>
      <c r="AY3119" s="0" t="s">
        <v>134</v>
      </c>
      <c r="AZ3119" s="0" t="s">
        <v>134</v>
      </c>
      <c r="BA3119" s="0" t="s">
        <v>134</v>
      </c>
      <c r="BB3119" s="0" t="s">
        <v>134</v>
      </c>
      <c r="BC3119" s="0" t="s">
        <v>134</v>
      </c>
      <c r="BD3119" s="0" t="s">
        <v>134</v>
      </c>
      <c r="BE3119" s="0" t="s">
        <v>134</v>
      </c>
      <c r="BF3119" s="0" t="s">
        <v>134</v>
      </c>
      <c r="BG3119" s="0" t="s">
        <v>134</v>
      </c>
      <c r="BH3119" s="0" t="s">
        <v>134</v>
      </c>
      <c r="BI3119" s="0" t="s">
        <v>134</v>
      </c>
      <c r="BJ3119" s="0" t="s">
        <v>134</v>
      </c>
      <c r="BK3119" s="0" t="s">
        <v>134</v>
      </c>
      <c r="BL3119" s="0" t="s">
        <v>134</v>
      </c>
      <c r="BM3119" s="0" t="s">
        <v>134</v>
      </c>
      <c r="BN3119" s="0" t="s">
        <v>134</v>
      </c>
      <c r="BO3119" s="0" t="s">
        <v>134</v>
      </c>
      <c r="BP3119" s="0" t="s">
        <v>134</v>
      </c>
      <c r="BQ3119" s="0" t="s">
        <v>134</v>
      </c>
      <c r="BR3119" s="0" t="s">
        <v>134</v>
      </c>
      <c r="BS3119" s="0" t="s">
        <v>134</v>
      </c>
      <c r="BT3119" s="0" t="s">
        <v>134</v>
      </c>
      <c r="BU3119" s="0" t="s">
        <v>134</v>
      </c>
      <c r="BV3119" s="0" t="s">
        <v>134</v>
      </c>
      <c r="BW3119" s="0" t="s">
        <v>134</v>
      </c>
      <c r="BX3119" s="0" t="s">
        <v>134</v>
      </c>
      <c r="BZ3119" s="0" t="s">
        <v>134</v>
      </c>
      <c r="CA3119" s="0" t="s">
        <v>134</v>
      </c>
      <c r="CB3119" s="0" t="s">
        <v>134</v>
      </c>
      <c r="CC3119" s="0" t="s">
        <v>134</v>
      </c>
      <c r="CD3119" s="0" t="s">
        <v>134</v>
      </c>
      <c r="CE3119" s="0" t="s">
        <v>134</v>
      </c>
    </row>
    <row r="3120" customFormat="false" ht="12.75" hidden="false" customHeight="false" outlineLevel="0" collapsed="false">
      <c r="E3120" s="9" t="s">
        <v>134</v>
      </c>
      <c r="F3120" s="9" t="s">
        <v>134</v>
      </c>
      <c r="G3120" s="9" t="s">
        <v>134</v>
      </c>
      <c r="Q3120" s="0" t="s">
        <v>134</v>
      </c>
      <c r="R3120" s="0" t="s">
        <v>134</v>
      </c>
      <c r="S3120" s="0" t="s">
        <v>134</v>
      </c>
      <c r="T3120" s="0" t="s">
        <v>134</v>
      </c>
      <c r="U3120" s="0" t="s">
        <v>134</v>
      </c>
      <c r="V3120" s="0" t="s">
        <v>134</v>
      </c>
      <c r="W3120" s="0" t="s">
        <v>134</v>
      </c>
      <c r="X3120" s="0" t="s">
        <v>134</v>
      </c>
      <c r="Y3120" s="0" t="s">
        <v>134</v>
      </c>
      <c r="Z3120" s="0" t="s">
        <v>134</v>
      </c>
      <c r="AA3120" s="0" t="s">
        <v>134</v>
      </c>
      <c r="AB3120" s="0" t="s">
        <v>134</v>
      </c>
      <c r="AC3120" s="0" t="s">
        <v>134</v>
      </c>
      <c r="AD3120" s="0" t="s">
        <v>134</v>
      </c>
      <c r="AE3120" s="0" t="s">
        <v>134</v>
      </c>
      <c r="AF3120" s="0" t="s">
        <v>134</v>
      </c>
      <c r="AG3120" s="0" t="s">
        <v>134</v>
      </c>
      <c r="AH3120" s="0" t="s">
        <v>134</v>
      </c>
      <c r="AI3120" s="0" t="s">
        <v>134</v>
      </c>
      <c r="AJ3120" s="0" t="s">
        <v>134</v>
      </c>
      <c r="AK3120" s="0" t="s">
        <v>134</v>
      </c>
      <c r="AL3120" s="0" t="s">
        <v>134</v>
      </c>
      <c r="AM3120" s="0" t="s">
        <v>134</v>
      </c>
      <c r="AN3120" s="0" t="s">
        <v>134</v>
      </c>
      <c r="AO3120" s="0" t="s">
        <v>134</v>
      </c>
      <c r="AP3120" s="0" t="s">
        <v>134</v>
      </c>
      <c r="AQ3120" s="0" t="s">
        <v>134</v>
      </c>
      <c r="AR3120" s="0" t="s">
        <v>134</v>
      </c>
      <c r="AS3120" s="0" t="s">
        <v>134</v>
      </c>
      <c r="AT3120" s="0" t="s">
        <v>134</v>
      </c>
      <c r="AU3120" s="0" t="s">
        <v>134</v>
      </c>
      <c r="AV3120" s="0" t="s">
        <v>134</v>
      </c>
      <c r="AW3120" s="0" t="s">
        <v>134</v>
      </c>
      <c r="AX3120" s="0" t="s">
        <v>134</v>
      </c>
      <c r="AY3120" s="0" t="s">
        <v>134</v>
      </c>
      <c r="AZ3120" s="0" t="s">
        <v>134</v>
      </c>
      <c r="BA3120" s="0" t="s">
        <v>134</v>
      </c>
      <c r="BB3120" s="0" t="s">
        <v>134</v>
      </c>
      <c r="BC3120" s="0" t="s">
        <v>134</v>
      </c>
      <c r="BD3120" s="0" t="s">
        <v>134</v>
      </c>
      <c r="BE3120" s="0" t="s">
        <v>134</v>
      </c>
      <c r="BF3120" s="0" t="s">
        <v>134</v>
      </c>
      <c r="BG3120" s="0" t="s">
        <v>134</v>
      </c>
      <c r="BH3120" s="0" t="s">
        <v>134</v>
      </c>
      <c r="BI3120" s="0" t="s">
        <v>134</v>
      </c>
      <c r="BJ3120" s="0" t="s">
        <v>134</v>
      </c>
      <c r="BK3120" s="0" t="s">
        <v>134</v>
      </c>
      <c r="BL3120" s="0" t="s">
        <v>134</v>
      </c>
      <c r="BM3120" s="0" t="s">
        <v>134</v>
      </c>
      <c r="BN3120" s="0" t="s">
        <v>134</v>
      </c>
      <c r="BO3120" s="0" t="s">
        <v>134</v>
      </c>
      <c r="BP3120" s="0" t="s">
        <v>134</v>
      </c>
      <c r="BQ3120" s="0" t="s">
        <v>134</v>
      </c>
      <c r="BR3120" s="0" t="s">
        <v>134</v>
      </c>
      <c r="BS3120" s="0" t="s">
        <v>134</v>
      </c>
      <c r="BT3120" s="0" t="s">
        <v>134</v>
      </c>
      <c r="BU3120" s="0" t="s">
        <v>134</v>
      </c>
      <c r="BV3120" s="0" t="s">
        <v>134</v>
      </c>
      <c r="BW3120" s="0" t="s">
        <v>134</v>
      </c>
      <c r="BX3120" s="0" t="s">
        <v>134</v>
      </c>
      <c r="BZ3120" s="0" t="s">
        <v>134</v>
      </c>
      <c r="CA3120" s="0" t="s">
        <v>134</v>
      </c>
      <c r="CB3120" s="0" t="s">
        <v>134</v>
      </c>
      <c r="CC3120" s="0" t="s">
        <v>134</v>
      </c>
      <c r="CD3120" s="0" t="s">
        <v>134</v>
      </c>
      <c r="CE3120" s="0" t="s">
        <v>134</v>
      </c>
    </row>
    <row r="3121" customFormat="false" ht="12.75" hidden="false" customHeight="false" outlineLevel="0" collapsed="false">
      <c r="E3121" s="9" t="s">
        <v>134</v>
      </c>
      <c r="F3121" s="9" t="s">
        <v>134</v>
      </c>
      <c r="G3121" s="9" t="s">
        <v>134</v>
      </c>
      <c r="Q3121" s="0" t="s">
        <v>134</v>
      </c>
      <c r="R3121" s="0" t="s">
        <v>134</v>
      </c>
      <c r="S3121" s="0" t="s">
        <v>134</v>
      </c>
      <c r="T3121" s="0" t="s">
        <v>134</v>
      </c>
      <c r="U3121" s="0" t="s">
        <v>134</v>
      </c>
      <c r="V3121" s="0" t="s">
        <v>134</v>
      </c>
      <c r="W3121" s="0" t="s">
        <v>134</v>
      </c>
      <c r="X3121" s="0" t="s">
        <v>134</v>
      </c>
      <c r="Y3121" s="0" t="s">
        <v>134</v>
      </c>
      <c r="Z3121" s="0" t="s">
        <v>134</v>
      </c>
      <c r="AA3121" s="0" t="s">
        <v>134</v>
      </c>
      <c r="AB3121" s="0" t="s">
        <v>134</v>
      </c>
      <c r="AC3121" s="0" t="s">
        <v>134</v>
      </c>
      <c r="AD3121" s="0" t="s">
        <v>134</v>
      </c>
      <c r="AE3121" s="0" t="s">
        <v>134</v>
      </c>
      <c r="AF3121" s="0" t="s">
        <v>134</v>
      </c>
      <c r="AG3121" s="0" t="s">
        <v>134</v>
      </c>
      <c r="AH3121" s="0" t="s">
        <v>134</v>
      </c>
      <c r="AI3121" s="0" t="s">
        <v>134</v>
      </c>
      <c r="AJ3121" s="0" t="s">
        <v>134</v>
      </c>
      <c r="AK3121" s="0" t="s">
        <v>134</v>
      </c>
      <c r="AL3121" s="0" t="s">
        <v>134</v>
      </c>
      <c r="AM3121" s="0" t="s">
        <v>134</v>
      </c>
      <c r="AN3121" s="0" t="s">
        <v>134</v>
      </c>
      <c r="AO3121" s="0" t="s">
        <v>134</v>
      </c>
      <c r="AP3121" s="0" t="s">
        <v>134</v>
      </c>
      <c r="AQ3121" s="0" t="s">
        <v>134</v>
      </c>
      <c r="AR3121" s="0" t="s">
        <v>134</v>
      </c>
      <c r="AS3121" s="0" t="s">
        <v>134</v>
      </c>
      <c r="AT3121" s="0" t="s">
        <v>134</v>
      </c>
      <c r="AU3121" s="0" t="s">
        <v>134</v>
      </c>
      <c r="AV3121" s="0" t="s">
        <v>134</v>
      </c>
      <c r="AW3121" s="0" t="s">
        <v>134</v>
      </c>
      <c r="AX3121" s="0" t="s">
        <v>134</v>
      </c>
      <c r="AY3121" s="0" t="s">
        <v>134</v>
      </c>
      <c r="AZ3121" s="0" t="s">
        <v>134</v>
      </c>
      <c r="BA3121" s="0" t="s">
        <v>134</v>
      </c>
      <c r="BB3121" s="0" t="s">
        <v>134</v>
      </c>
      <c r="BC3121" s="0" t="s">
        <v>134</v>
      </c>
      <c r="BD3121" s="0" t="s">
        <v>134</v>
      </c>
      <c r="BE3121" s="0" t="s">
        <v>134</v>
      </c>
      <c r="BF3121" s="0" t="s">
        <v>134</v>
      </c>
      <c r="BG3121" s="0" t="s">
        <v>134</v>
      </c>
      <c r="BH3121" s="0" t="s">
        <v>134</v>
      </c>
      <c r="BI3121" s="0" t="s">
        <v>134</v>
      </c>
      <c r="BJ3121" s="0" t="s">
        <v>134</v>
      </c>
      <c r="BK3121" s="0" t="s">
        <v>134</v>
      </c>
      <c r="BL3121" s="0" t="s">
        <v>134</v>
      </c>
      <c r="BM3121" s="0" t="s">
        <v>134</v>
      </c>
      <c r="BN3121" s="0" t="s">
        <v>134</v>
      </c>
      <c r="BO3121" s="0" t="s">
        <v>134</v>
      </c>
      <c r="BP3121" s="0" t="s">
        <v>134</v>
      </c>
      <c r="BQ3121" s="0" t="s">
        <v>134</v>
      </c>
      <c r="BR3121" s="0" t="s">
        <v>134</v>
      </c>
      <c r="BS3121" s="0" t="s">
        <v>134</v>
      </c>
      <c r="BT3121" s="0" t="s">
        <v>134</v>
      </c>
      <c r="BU3121" s="0" t="s">
        <v>134</v>
      </c>
      <c r="BV3121" s="0" t="s">
        <v>134</v>
      </c>
      <c r="BW3121" s="0" t="s">
        <v>134</v>
      </c>
      <c r="BX3121" s="0" t="s">
        <v>134</v>
      </c>
      <c r="BZ3121" s="0" t="s">
        <v>134</v>
      </c>
      <c r="CA3121" s="0" t="s">
        <v>134</v>
      </c>
      <c r="CB3121" s="0" t="s">
        <v>134</v>
      </c>
      <c r="CC3121" s="0" t="s">
        <v>134</v>
      </c>
      <c r="CD3121" s="0" t="s">
        <v>134</v>
      </c>
      <c r="CE3121" s="0" t="s">
        <v>134</v>
      </c>
    </row>
    <row r="3122" customFormat="false" ht="12.75" hidden="false" customHeight="false" outlineLevel="0" collapsed="false">
      <c r="E3122" s="9" t="s">
        <v>134</v>
      </c>
      <c r="F3122" s="9" t="s">
        <v>134</v>
      </c>
      <c r="G3122" s="9" t="s">
        <v>134</v>
      </c>
      <c r="Q3122" s="0" t="s">
        <v>134</v>
      </c>
      <c r="R3122" s="0" t="s">
        <v>134</v>
      </c>
      <c r="S3122" s="0" t="s">
        <v>134</v>
      </c>
      <c r="T3122" s="0" t="s">
        <v>134</v>
      </c>
      <c r="U3122" s="0" t="s">
        <v>134</v>
      </c>
      <c r="V3122" s="0" t="s">
        <v>134</v>
      </c>
      <c r="W3122" s="0" t="s">
        <v>134</v>
      </c>
      <c r="X3122" s="0" t="s">
        <v>134</v>
      </c>
      <c r="Y3122" s="0" t="s">
        <v>134</v>
      </c>
      <c r="Z3122" s="0" t="s">
        <v>134</v>
      </c>
      <c r="AA3122" s="0" t="s">
        <v>134</v>
      </c>
      <c r="AB3122" s="0" t="s">
        <v>134</v>
      </c>
      <c r="AC3122" s="0" t="s">
        <v>134</v>
      </c>
      <c r="AD3122" s="0" t="s">
        <v>134</v>
      </c>
      <c r="AE3122" s="0" t="s">
        <v>134</v>
      </c>
      <c r="AF3122" s="0" t="s">
        <v>134</v>
      </c>
      <c r="AG3122" s="0" t="s">
        <v>134</v>
      </c>
      <c r="AH3122" s="0" t="s">
        <v>134</v>
      </c>
      <c r="AI3122" s="0" t="s">
        <v>134</v>
      </c>
      <c r="AJ3122" s="0" t="s">
        <v>134</v>
      </c>
      <c r="AK3122" s="0" t="s">
        <v>134</v>
      </c>
      <c r="AL3122" s="0" t="s">
        <v>134</v>
      </c>
      <c r="AM3122" s="0" t="s">
        <v>134</v>
      </c>
      <c r="AN3122" s="0" t="s">
        <v>134</v>
      </c>
      <c r="AO3122" s="0" t="s">
        <v>134</v>
      </c>
      <c r="AP3122" s="0" t="s">
        <v>134</v>
      </c>
      <c r="AQ3122" s="0" t="s">
        <v>134</v>
      </c>
      <c r="AR3122" s="0" t="s">
        <v>134</v>
      </c>
      <c r="AS3122" s="0" t="s">
        <v>134</v>
      </c>
      <c r="AT3122" s="0" t="s">
        <v>134</v>
      </c>
      <c r="AU3122" s="0" t="s">
        <v>134</v>
      </c>
      <c r="AV3122" s="0" t="s">
        <v>134</v>
      </c>
      <c r="AW3122" s="0" t="s">
        <v>134</v>
      </c>
      <c r="AX3122" s="0" t="s">
        <v>134</v>
      </c>
      <c r="AY3122" s="0" t="s">
        <v>134</v>
      </c>
      <c r="AZ3122" s="0" t="s">
        <v>134</v>
      </c>
      <c r="BA3122" s="0" t="s">
        <v>134</v>
      </c>
      <c r="BB3122" s="0" t="s">
        <v>134</v>
      </c>
      <c r="BC3122" s="0" t="s">
        <v>134</v>
      </c>
      <c r="BD3122" s="0" t="s">
        <v>134</v>
      </c>
      <c r="BE3122" s="0" t="s">
        <v>134</v>
      </c>
      <c r="BF3122" s="0" t="s">
        <v>134</v>
      </c>
      <c r="BG3122" s="0" t="s">
        <v>134</v>
      </c>
      <c r="BH3122" s="0" t="s">
        <v>134</v>
      </c>
      <c r="BI3122" s="0" t="s">
        <v>134</v>
      </c>
      <c r="BJ3122" s="0" t="s">
        <v>134</v>
      </c>
      <c r="BK3122" s="0" t="s">
        <v>134</v>
      </c>
      <c r="BL3122" s="0" t="s">
        <v>134</v>
      </c>
      <c r="BM3122" s="0" t="s">
        <v>134</v>
      </c>
      <c r="BN3122" s="0" t="s">
        <v>134</v>
      </c>
      <c r="BO3122" s="0" t="s">
        <v>134</v>
      </c>
      <c r="BP3122" s="0" t="s">
        <v>134</v>
      </c>
      <c r="BQ3122" s="0" t="s">
        <v>134</v>
      </c>
      <c r="BR3122" s="0" t="s">
        <v>134</v>
      </c>
      <c r="BS3122" s="0" t="s">
        <v>134</v>
      </c>
      <c r="BT3122" s="0" t="s">
        <v>134</v>
      </c>
      <c r="BU3122" s="0" t="s">
        <v>134</v>
      </c>
      <c r="BV3122" s="0" t="s">
        <v>134</v>
      </c>
      <c r="BW3122" s="0" t="s">
        <v>134</v>
      </c>
      <c r="BX3122" s="0" t="s">
        <v>134</v>
      </c>
      <c r="BZ3122" s="0" t="s">
        <v>134</v>
      </c>
      <c r="CA3122" s="0" t="s">
        <v>134</v>
      </c>
      <c r="CB3122" s="0" t="s">
        <v>134</v>
      </c>
      <c r="CC3122" s="0" t="s">
        <v>134</v>
      </c>
      <c r="CD3122" s="0" t="s">
        <v>134</v>
      </c>
      <c r="CE3122" s="0" t="s">
        <v>134</v>
      </c>
    </row>
    <row r="3123" customFormat="false" ht="12.75" hidden="false" customHeight="false" outlineLevel="0" collapsed="false">
      <c r="E3123" s="9" t="s">
        <v>134</v>
      </c>
      <c r="F3123" s="9" t="s">
        <v>134</v>
      </c>
      <c r="G3123" s="9" t="s">
        <v>134</v>
      </c>
      <c r="Q3123" s="0" t="s">
        <v>134</v>
      </c>
      <c r="R3123" s="0" t="s">
        <v>134</v>
      </c>
      <c r="S3123" s="0" t="s">
        <v>134</v>
      </c>
      <c r="T3123" s="0" t="s">
        <v>134</v>
      </c>
      <c r="U3123" s="0" t="s">
        <v>134</v>
      </c>
      <c r="V3123" s="0" t="s">
        <v>134</v>
      </c>
      <c r="W3123" s="0" t="s">
        <v>134</v>
      </c>
      <c r="X3123" s="0" t="s">
        <v>134</v>
      </c>
      <c r="Y3123" s="0" t="s">
        <v>134</v>
      </c>
      <c r="Z3123" s="0" t="s">
        <v>134</v>
      </c>
      <c r="AA3123" s="0" t="s">
        <v>134</v>
      </c>
      <c r="AB3123" s="0" t="s">
        <v>134</v>
      </c>
      <c r="AC3123" s="0" t="s">
        <v>134</v>
      </c>
      <c r="AD3123" s="0" t="s">
        <v>134</v>
      </c>
      <c r="AE3123" s="0" t="s">
        <v>134</v>
      </c>
      <c r="AF3123" s="0" t="s">
        <v>134</v>
      </c>
      <c r="AG3123" s="0" t="s">
        <v>134</v>
      </c>
      <c r="AH3123" s="0" t="s">
        <v>134</v>
      </c>
      <c r="AI3123" s="0" t="s">
        <v>134</v>
      </c>
      <c r="AJ3123" s="0" t="s">
        <v>134</v>
      </c>
      <c r="AK3123" s="0" t="s">
        <v>134</v>
      </c>
      <c r="AL3123" s="0" t="s">
        <v>134</v>
      </c>
      <c r="AM3123" s="0" t="s">
        <v>134</v>
      </c>
      <c r="AN3123" s="0" t="s">
        <v>134</v>
      </c>
      <c r="AO3123" s="0" t="s">
        <v>134</v>
      </c>
      <c r="AP3123" s="0" t="s">
        <v>134</v>
      </c>
      <c r="AQ3123" s="0" t="s">
        <v>134</v>
      </c>
      <c r="AR3123" s="0" t="s">
        <v>134</v>
      </c>
      <c r="AS3123" s="0" t="s">
        <v>134</v>
      </c>
      <c r="AT3123" s="0" t="s">
        <v>134</v>
      </c>
      <c r="AU3123" s="0" t="s">
        <v>134</v>
      </c>
      <c r="AV3123" s="0" t="s">
        <v>134</v>
      </c>
      <c r="AW3123" s="0" t="s">
        <v>134</v>
      </c>
      <c r="AX3123" s="0" t="s">
        <v>134</v>
      </c>
      <c r="AY3123" s="0" t="s">
        <v>134</v>
      </c>
      <c r="AZ3123" s="0" t="s">
        <v>134</v>
      </c>
      <c r="BA3123" s="0" t="s">
        <v>134</v>
      </c>
      <c r="BB3123" s="0" t="s">
        <v>134</v>
      </c>
      <c r="BC3123" s="0" t="s">
        <v>134</v>
      </c>
      <c r="BD3123" s="0" t="s">
        <v>134</v>
      </c>
      <c r="BE3123" s="0" t="s">
        <v>134</v>
      </c>
      <c r="BF3123" s="0" t="s">
        <v>134</v>
      </c>
      <c r="BG3123" s="0" t="s">
        <v>134</v>
      </c>
      <c r="BH3123" s="0" t="s">
        <v>134</v>
      </c>
      <c r="BI3123" s="0" t="s">
        <v>134</v>
      </c>
      <c r="BJ3123" s="0" t="s">
        <v>134</v>
      </c>
      <c r="BK3123" s="0" t="s">
        <v>134</v>
      </c>
      <c r="BL3123" s="0" t="s">
        <v>134</v>
      </c>
      <c r="BM3123" s="0" t="s">
        <v>134</v>
      </c>
      <c r="BN3123" s="0" t="s">
        <v>134</v>
      </c>
      <c r="BO3123" s="0" t="s">
        <v>134</v>
      </c>
      <c r="BP3123" s="0" t="s">
        <v>134</v>
      </c>
      <c r="BQ3123" s="0" t="s">
        <v>134</v>
      </c>
      <c r="BR3123" s="0" t="s">
        <v>134</v>
      </c>
      <c r="BS3123" s="0" t="s">
        <v>134</v>
      </c>
      <c r="BT3123" s="0" t="s">
        <v>134</v>
      </c>
      <c r="BU3123" s="0" t="s">
        <v>134</v>
      </c>
      <c r="BV3123" s="0" t="s">
        <v>134</v>
      </c>
      <c r="BW3123" s="0" t="s">
        <v>134</v>
      </c>
      <c r="BX3123" s="0" t="s">
        <v>134</v>
      </c>
      <c r="BZ3123" s="0" t="s">
        <v>134</v>
      </c>
      <c r="CA3123" s="0" t="s">
        <v>134</v>
      </c>
      <c r="CB3123" s="0" t="s">
        <v>134</v>
      </c>
      <c r="CC3123" s="0" t="s">
        <v>134</v>
      </c>
      <c r="CD3123" s="0" t="s">
        <v>134</v>
      </c>
      <c r="CE3123" s="0" t="s">
        <v>134</v>
      </c>
    </row>
    <row r="3124" customFormat="false" ht="12.75" hidden="false" customHeight="false" outlineLevel="0" collapsed="false">
      <c r="E3124" s="9" t="s">
        <v>134</v>
      </c>
      <c r="F3124" s="9" t="s">
        <v>134</v>
      </c>
      <c r="G3124" s="9" t="s">
        <v>134</v>
      </c>
      <c r="Q3124" s="0" t="s">
        <v>134</v>
      </c>
      <c r="R3124" s="0" t="s">
        <v>134</v>
      </c>
      <c r="S3124" s="0" t="s">
        <v>134</v>
      </c>
      <c r="T3124" s="0" t="s">
        <v>134</v>
      </c>
      <c r="U3124" s="0" t="s">
        <v>134</v>
      </c>
      <c r="V3124" s="0" t="s">
        <v>134</v>
      </c>
      <c r="W3124" s="0" t="s">
        <v>134</v>
      </c>
      <c r="X3124" s="0" t="s">
        <v>134</v>
      </c>
      <c r="Y3124" s="0" t="s">
        <v>134</v>
      </c>
      <c r="Z3124" s="0" t="s">
        <v>134</v>
      </c>
      <c r="AA3124" s="0" t="s">
        <v>134</v>
      </c>
      <c r="AB3124" s="0" t="s">
        <v>134</v>
      </c>
      <c r="AC3124" s="0" t="s">
        <v>134</v>
      </c>
      <c r="AD3124" s="0" t="s">
        <v>134</v>
      </c>
      <c r="AE3124" s="0" t="s">
        <v>134</v>
      </c>
      <c r="AF3124" s="0" t="s">
        <v>134</v>
      </c>
      <c r="AG3124" s="0" t="s">
        <v>134</v>
      </c>
      <c r="AH3124" s="0" t="s">
        <v>134</v>
      </c>
      <c r="AI3124" s="0" t="s">
        <v>134</v>
      </c>
      <c r="AJ3124" s="0" t="s">
        <v>134</v>
      </c>
      <c r="AK3124" s="0" t="s">
        <v>134</v>
      </c>
      <c r="AL3124" s="0" t="s">
        <v>134</v>
      </c>
      <c r="AM3124" s="0" t="s">
        <v>134</v>
      </c>
      <c r="AN3124" s="0" t="s">
        <v>134</v>
      </c>
      <c r="AO3124" s="0" t="s">
        <v>134</v>
      </c>
      <c r="AP3124" s="0" t="s">
        <v>134</v>
      </c>
      <c r="AQ3124" s="0" t="s">
        <v>134</v>
      </c>
      <c r="AR3124" s="0" t="s">
        <v>134</v>
      </c>
      <c r="AS3124" s="0" t="s">
        <v>134</v>
      </c>
      <c r="AT3124" s="0" t="s">
        <v>134</v>
      </c>
      <c r="AU3124" s="0" t="s">
        <v>134</v>
      </c>
      <c r="AV3124" s="0" t="s">
        <v>134</v>
      </c>
      <c r="AW3124" s="0" t="s">
        <v>134</v>
      </c>
      <c r="AX3124" s="0" t="s">
        <v>134</v>
      </c>
      <c r="AY3124" s="0" t="s">
        <v>134</v>
      </c>
      <c r="AZ3124" s="0" t="s">
        <v>134</v>
      </c>
      <c r="BA3124" s="0" t="s">
        <v>134</v>
      </c>
      <c r="BB3124" s="0" t="s">
        <v>134</v>
      </c>
      <c r="BC3124" s="0" t="s">
        <v>134</v>
      </c>
      <c r="BD3124" s="0" t="s">
        <v>134</v>
      </c>
      <c r="BE3124" s="0" t="s">
        <v>134</v>
      </c>
      <c r="BF3124" s="0" t="s">
        <v>134</v>
      </c>
      <c r="BG3124" s="0" t="s">
        <v>134</v>
      </c>
      <c r="BH3124" s="0" t="s">
        <v>134</v>
      </c>
      <c r="BI3124" s="0" t="s">
        <v>134</v>
      </c>
      <c r="BJ3124" s="0" t="s">
        <v>134</v>
      </c>
      <c r="BK3124" s="0" t="s">
        <v>134</v>
      </c>
      <c r="BL3124" s="0" t="s">
        <v>134</v>
      </c>
      <c r="BM3124" s="0" t="s">
        <v>134</v>
      </c>
      <c r="BN3124" s="0" t="s">
        <v>134</v>
      </c>
      <c r="BO3124" s="0" t="s">
        <v>134</v>
      </c>
      <c r="BP3124" s="0" t="s">
        <v>134</v>
      </c>
      <c r="BQ3124" s="0" t="s">
        <v>134</v>
      </c>
      <c r="BR3124" s="0" t="s">
        <v>134</v>
      </c>
      <c r="BS3124" s="0" t="s">
        <v>134</v>
      </c>
      <c r="BT3124" s="0" t="s">
        <v>134</v>
      </c>
      <c r="BU3124" s="0" t="s">
        <v>134</v>
      </c>
      <c r="BV3124" s="0" t="s">
        <v>134</v>
      </c>
      <c r="BW3124" s="0" t="s">
        <v>134</v>
      </c>
      <c r="BX3124" s="0" t="s">
        <v>134</v>
      </c>
      <c r="BZ3124" s="0" t="s">
        <v>134</v>
      </c>
      <c r="CA3124" s="0" t="s">
        <v>134</v>
      </c>
      <c r="CB3124" s="0" t="s">
        <v>134</v>
      </c>
      <c r="CC3124" s="0" t="s">
        <v>134</v>
      </c>
      <c r="CD3124" s="0" t="s">
        <v>134</v>
      </c>
      <c r="CE3124" s="0" t="s">
        <v>134</v>
      </c>
    </row>
    <row r="3125" customFormat="false" ht="12.75" hidden="false" customHeight="false" outlineLevel="0" collapsed="false">
      <c r="E3125" s="9" t="s">
        <v>134</v>
      </c>
      <c r="F3125" s="9" t="s">
        <v>134</v>
      </c>
      <c r="G3125" s="9" t="s">
        <v>134</v>
      </c>
      <c r="Q3125" s="0" t="s">
        <v>134</v>
      </c>
      <c r="R3125" s="0" t="s">
        <v>134</v>
      </c>
      <c r="S3125" s="0" t="s">
        <v>134</v>
      </c>
      <c r="T3125" s="0" t="s">
        <v>134</v>
      </c>
      <c r="U3125" s="0" t="s">
        <v>134</v>
      </c>
      <c r="V3125" s="0" t="s">
        <v>134</v>
      </c>
      <c r="W3125" s="0" t="s">
        <v>134</v>
      </c>
      <c r="X3125" s="0" t="s">
        <v>134</v>
      </c>
      <c r="Y3125" s="0" t="s">
        <v>134</v>
      </c>
      <c r="Z3125" s="0" t="s">
        <v>134</v>
      </c>
      <c r="AA3125" s="0" t="s">
        <v>134</v>
      </c>
      <c r="AB3125" s="0" t="s">
        <v>134</v>
      </c>
      <c r="AC3125" s="0" t="s">
        <v>134</v>
      </c>
      <c r="AD3125" s="0" t="s">
        <v>134</v>
      </c>
      <c r="AE3125" s="0" t="s">
        <v>134</v>
      </c>
      <c r="AF3125" s="0" t="s">
        <v>134</v>
      </c>
      <c r="AG3125" s="0" t="s">
        <v>134</v>
      </c>
      <c r="AH3125" s="0" t="s">
        <v>134</v>
      </c>
      <c r="AI3125" s="0" t="s">
        <v>134</v>
      </c>
      <c r="AJ3125" s="0" t="s">
        <v>134</v>
      </c>
      <c r="AK3125" s="0" t="s">
        <v>134</v>
      </c>
      <c r="AL3125" s="0" t="s">
        <v>134</v>
      </c>
      <c r="AM3125" s="0" t="s">
        <v>134</v>
      </c>
      <c r="AN3125" s="0" t="s">
        <v>134</v>
      </c>
      <c r="AO3125" s="0" t="s">
        <v>134</v>
      </c>
      <c r="AP3125" s="0" t="s">
        <v>134</v>
      </c>
      <c r="AQ3125" s="0" t="s">
        <v>134</v>
      </c>
      <c r="AR3125" s="0" t="s">
        <v>134</v>
      </c>
      <c r="AS3125" s="0" t="s">
        <v>134</v>
      </c>
      <c r="AT3125" s="0" t="s">
        <v>134</v>
      </c>
      <c r="AU3125" s="0" t="s">
        <v>134</v>
      </c>
      <c r="AV3125" s="0" t="s">
        <v>134</v>
      </c>
      <c r="AW3125" s="0" t="s">
        <v>134</v>
      </c>
      <c r="AX3125" s="0" t="s">
        <v>134</v>
      </c>
      <c r="AY3125" s="0" t="s">
        <v>134</v>
      </c>
      <c r="AZ3125" s="0" t="s">
        <v>134</v>
      </c>
      <c r="BA3125" s="0" t="s">
        <v>134</v>
      </c>
      <c r="BB3125" s="0" t="s">
        <v>134</v>
      </c>
      <c r="BC3125" s="0" t="s">
        <v>134</v>
      </c>
      <c r="BD3125" s="0" t="s">
        <v>134</v>
      </c>
      <c r="BE3125" s="0" t="s">
        <v>134</v>
      </c>
      <c r="BF3125" s="0" t="s">
        <v>134</v>
      </c>
      <c r="BG3125" s="0" t="s">
        <v>134</v>
      </c>
      <c r="BH3125" s="0" t="s">
        <v>134</v>
      </c>
      <c r="BI3125" s="0" t="s">
        <v>134</v>
      </c>
      <c r="BJ3125" s="0" t="s">
        <v>134</v>
      </c>
      <c r="BK3125" s="0" t="s">
        <v>134</v>
      </c>
      <c r="BL3125" s="0" t="s">
        <v>134</v>
      </c>
      <c r="BM3125" s="0" t="s">
        <v>134</v>
      </c>
      <c r="BN3125" s="0" t="s">
        <v>134</v>
      </c>
      <c r="BO3125" s="0" t="s">
        <v>134</v>
      </c>
      <c r="BP3125" s="0" t="s">
        <v>134</v>
      </c>
      <c r="BQ3125" s="0" t="s">
        <v>134</v>
      </c>
      <c r="BR3125" s="0" t="s">
        <v>134</v>
      </c>
      <c r="BS3125" s="0" t="s">
        <v>134</v>
      </c>
      <c r="BT3125" s="0" t="s">
        <v>134</v>
      </c>
      <c r="BU3125" s="0" t="s">
        <v>134</v>
      </c>
      <c r="BV3125" s="0" t="s">
        <v>134</v>
      </c>
      <c r="BW3125" s="0" t="s">
        <v>134</v>
      </c>
      <c r="BX3125" s="0" t="s">
        <v>134</v>
      </c>
      <c r="BZ3125" s="0" t="s">
        <v>134</v>
      </c>
      <c r="CA3125" s="0" t="s">
        <v>134</v>
      </c>
      <c r="CB3125" s="0" t="s">
        <v>134</v>
      </c>
      <c r="CC3125" s="0" t="s">
        <v>134</v>
      </c>
      <c r="CD3125" s="0" t="s">
        <v>134</v>
      </c>
      <c r="CE3125" s="0" t="s">
        <v>134</v>
      </c>
    </row>
    <row r="3126" customFormat="false" ht="12.75" hidden="false" customHeight="false" outlineLevel="0" collapsed="false">
      <c r="E3126" s="9" t="s">
        <v>134</v>
      </c>
      <c r="F3126" s="9" t="s">
        <v>134</v>
      </c>
      <c r="G3126" s="9" t="s">
        <v>134</v>
      </c>
      <c r="Q3126" s="0" t="s">
        <v>134</v>
      </c>
      <c r="R3126" s="0" t="s">
        <v>134</v>
      </c>
      <c r="S3126" s="0" t="s">
        <v>134</v>
      </c>
      <c r="T3126" s="0" t="s">
        <v>134</v>
      </c>
      <c r="U3126" s="0" t="s">
        <v>134</v>
      </c>
      <c r="V3126" s="0" t="s">
        <v>134</v>
      </c>
      <c r="W3126" s="0" t="s">
        <v>134</v>
      </c>
      <c r="X3126" s="0" t="s">
        <v>134</v>
      </c>
      <c r="Y3126" s="0" t="s">
        <v>134</v>
      </c>
      <c r="Z3126" s="0" t="s">
        <v>134</v>
      </c>
      <c r="AA3126" s="0" t="s">
        <v>134</v>
      </c>
      <c r="AB3126" s="0" t="s">
        <v>134</v>
      </c>
      <c r="AC3126" s="0" t="s">
        <v>134</v>
      </c>
      <c r="AD3126" s="0" t="s">
        <v>134</v>
      </c>
      <c r="AE3126" s="0" t="s">
        <v>134</v>
      </c>
      <c r="AF3126" s="0" t="s">
        <v>134</v>
      </c>
      <c r="AG3126" s="0" t="s">
        <v>134</v>
      </c>
      <c r="AH3126" s="0" t="s">
        <v>134</v>
      </c>
      <c r="AI3126" s="0" t="s">
        <v>134</v>
      </c>
      <c r="AJ3126" s="0" t="s">
        <v>134</v>
      </c>
      <c r="AK3126" s="0" t="s">
        <v>134</v>
      </c>
      <c r="AL3126" s="0" t="s">
        <v>134</v>
      </c>
      <c r="AM3126" s="0" t="s">
        <v>134</v>
      </c>
      <c r="AN3126" s="0" t="s">
        <v>134</v>
      </c>
      <c r="AO3126" s="0" t="s">
        <v>134</v>
      </c>
      <c r="AP3126" s="0" t="s">
        <v>134</v>
      </c>
      <c r="AQ3126" s="0" t="s">
        <v>134</v>
      </c>
      <c r="AR3126" s="0" t="s">
        <v>134</v>
      </c>
      <c r="AS3126" s="0" t="s">
        <v>134</v>
      </c>
      <c r="AT3126" s="0" t="s">
        <v>134</v>
      </c>
      <c r="AU3126" s="0" t="s">
        <v>134</v>
      </c>
      <c r="AV3126" s="0" t="s">
        <v>134</v>
      </c>
      <c r="AW3126" s="0" t="s">
        <v>134</v>
      </c>
      <c r="AX3126" s="0" t="s">
        <v>134</v>
      </c>
      <c r="AY3126" s="0" t="s">
        <v>134</v>
      </c>
      <c r="AZ3126" s="0" t="s">
        <v>134</v>
      </c>
      <c r="BA3126" s="0" t="s">
        <v>134</v>
      </c>
      <c r="BB3126" s="0" t="s">
        <v>134</v>
      </c>
      <c r="BC3126" s="0" t="s">
        <v>134</v>
      </c>
      <c r="BD3126" s="0" t="s">
        <v>134</v>
      </c>
      <c r="BE3126" s="0" t="s">
        <v>134</v>
      </c>
      <c r="BF3126" s="0" t="s">
        <v>134</v>
      </c>
      <c r="BG3126" s="0" t="s">
        <v>134</v>
      </c>
      <c r="BH3126" s="0" t="s">
        <v>134</v>
      </c>
      <c r="BI3126" s="0" t="s">
        <v>134</v>
      </c>
      <c r="BJ3126" s="0" t="s">
        <v>134</v>
      </c>
      <c r="BK3126" s="0" t="s">
        <v>134</v>
      </c>
      <c r="BL3126" s="0" t="s">
        <v>134</v>
      </c>
      <c r="BM3126" s="0" t="s">
        <v>134</v>
      </c>
      <c r="BN3126" s="0" t="s">
        <v>134</v>
      </c>
      <c r="BO3126" s="0" t="s">
        <v>134</v>
      </c>
      <c r="BP3126" s="0" t="s">
        <v>134</v>
      </c>
      <c r="BQ3126" s="0" t="s">
        <v>134</v>
      </c>
      <c r="BR3126" s="0" t="s">
        <v>134</v>
      </c>
      <c r="BS3126" s="0" t="s">
        <v>134</v>
      </c>
      <c r="BT3126" s="0" t="s">
        <v>134</v>
      </c>
      <c r="BU3126" s="0" t="s">
        <v>134</v>
      </c>
      <c r="BV3126" s="0" t="s">
        <v>134</v>
      </c>
      <c r="BW3126" s="0" t="s">
        <v>134</v>
      </c>
      <c r="BX3126" s="0" t="s">
        <v>134</v>
      </c>
      <c r="BZ3126" s="0" t="s">
        <v>134</v>
      </c>
      <c r="CA3126" s="0" t="s">
        <v>134</v>
      </c>
      <c r="CB3126" s="0" t="s">
        <v>134</v>
      </c>
      <c r="CC3126" s="0" t="s">
        <v>134</v>
      </c>
      <c r="CD3126" s="0" t="s">
        <v>134</v>
      </c>
      <c r="CE3126" s="0" t="s">
        <v>134</v>
      </c>
    </row>
    <row r="3127" customFormat="false" ht="12.75" hidden="false" customHeight="false" outlineLevel="0" collapsed="false">
      <c r="E3127" s="9" t="s">
        <v>134</v>
      </c>
      <c r="F3127" s="9" t="s">
        <v>134</v>
      </c>
      <c r="G3127" s="9" t="s">
        <v>134</v>
      </c>
      <c r="Q3127" s="0" t="s">
        <v>134</v>
      </c>
      <c r="R3127" s="0" t="s">
        <v>134</v>
      </c>
      <c r="S3127" s="0" t="s">
        <v>134</v>
      </c>
      <c r="T3127" s="0" t="s">
        <v>134</v>
      </c>
      <c r="U3127" s="0" t="s">
        <v>134</v>
      </c>
      <c r="V3127" s="0" t="s">
        <v>134</v>
      </c>
      <c r="W3127" s="0" t="s">
        <v>134</v>
      </c>
      <c r="X3127" s="0" t="s">
        <v>134</v>
      </c>
      <c r="Y3127" s="0" t="s">
        <v>134</v>
      </c>
      <c r="Z3127" s="0" t="s">
        <v>134</v>
      </c>
      <c r="AA3127" s="0" t="s">
        <v>134</v>
      </c>
      <c r="AB3127" s="0" t="s">
        <v>134</v>
      </c>
      <c r="AC3127" s="0" t="s">
        <v>134</v>
      </c>
      <c r="AD3127" s="0" t="s">
        <v>134</v>
      </c>
      <c r="AE3127" s="0" t="s">
        <v>134</v>
      </c>
      <c r="AF3127" s="0" t="s">
        <v>134</v>
      </c>
      <c r="AG3127" s="0" t="s">
        <v>134</v>
      </c>
      <c r="AH3127" s="0" t="s">
        <v>134</v>
      </c>
      <c r="AI3127" s="0" t="s">
        <v>134</v>
      </c>
      <c r="AJ3127" s="0" t="s">
        <v>134</v>
      </c>
      <c r="AK3127" s="0" t="s">
        <v>134</v>
      </c>
      <c r="AL3127" s="0" t="s">
        <v>134</v>
      </c>
      <c r="AM3127" s="0" t="s">
        <v>134</v>
      </c>
      <c r="AN3127" s="0" t="s">
        <v>134</v>
      </c>
      <c r="AO3127" s="0" t="s">
        <v>134</v>
      </c>
      <c r="AP3127" s="0" t="s">
        <v>134</v>
      </c>
      <c r="AQ3127" s="0" t="s">
        <v>134</v>
      </c>
      <c r="AR3127" s="0" t="s">
        <v>134</v>
      </c>
      <c r="AS3127" s="0" t="s">
        <v>134</v>
      </c>
      <c r="AT3127" s="0" t="s">
        <v>134</v>
      </c>
      <c r="AU3127" s="0" t="s">
        <v>134</v>
      </c>
      <c r="AV3127" s="0" t="s">
        <v>134</v>
      </c>
      <c r="AW3127" s="0" t="s">
        <v>134</v>
      </c>
      <c r="AX3127" s="0" t="s">
        <v>134</v>
      </c>
      <c r="AY3127" s="0" t="s">
        <v>134</v>
      </c>
      <c r="AZ3127" s="0" t="s">
        <v>134</v>
      </c>
      <c r="BA3127" s="0" t="s">
        <v>134</v>
      </c>
      <c r="BB3127" s="0" t="s">
        <v>134</v>
      </c>
      <c r="BC3127" s="0" t="s">
        <v>134</v>
      </c>
      <c r="BD3127" s="0" t="s">
        <v>134</v>
      </c>
      <c r="BE3127" s="0" t="s">
        <v>134</v>
      </c>
      <c r="BF3127" s="0" t="s">
        <v>134</v>
      </c>
      <c r="BG3127" s="0" t="s">
        <v>134</v>
      </c>
      <c r="BH3127" s="0" t="s">
        <v>134</v>
      </c>
      <c r="BI3127" s="0" t="s">
        <v>134</v>
      </c>
      <c r="BJ3127" s="0" t="s">
        <v>134</v>
      </c>
      <c r="BK3127" s="0" t="s">
        <v>134</v>
      </c>
      <c r="BL3127" s="0" t="s">
        <v>134</v>
      </c>
      <c r="BM3127" s="0" t="s">
        <v>134</v>
      </c>
      <c r="BN3127" s="0" t="s">
        <v>134</v>
      </c>
      <c r="BO3127" s="0" t="s">
        <v>134</v>
      </c>
      <c r="BP3127" s="0" t="s">
        <v>134</v>
      </c>
      <c r="BQ3127" s="0" t="s">
        <v>134</v>
      </c>
      <c r="BR3127" s="0" t="s">
        <v>134</v>
      </c>
      <c r="BS3127" s="0" t="s">
        <v>134</v>
      </c>
      <c r="BT3127" s="0" t="s">
        <v>134</v>
      </c>
      <c r="BU3127" s="0" t="s">
        <v>134</v>
      </c>
      <c r="BV3127" s="0" t="s">
        <v>134</v>
      </c>
      <c r="BW3127" s="0" t="s">
        <v>134</v>
      </c>
      <c r="BX3127" s="0" t="s">
        <v>134</v>
      </c>
      <c r="BZ3127" s="0" t="s">
        <v>134</v>
      </c>
      <c r="CA3127" s="0" t="s">
        <v>134</v>
      </c>
      <c r="CB3127" s="0" t="s">
        <v>134</v>
      </c>
      <c r="CC3127" s="0" t="s">
        <v>134</v>
      </c>
      <c r="CD3127" s="0" t="s">
        <v>134</v>
      </c>
      <c r="CE3127" s="0" t="s">
        <v>134</v>
      </c>
    </row>
    <row r="3128" customFormat="false" ht="12.75" hidden="false" customHeight="false" outlineLevel="0" collapsed="false">
      <c r="E3128" s="9" t="s">
        <v>134</v>
      </c>
      <c r="F3128" s="9" t="s">
        <v>134</v>
      </c>
      <c r="G3128" s="9" t="s">
        <v>134</v>
      </c>
      <c r="Q3128" s="0" t="s">
        <v>134</v>
      </c>
      <c r="R3128" s="0" t="s">
        <v>134</v>
      </c>
      <c r="S3128" s="0" t="s">
        <v>134</v>
      </c>
      <c r="T3128" s="0" t="s">
        <v>134</v>
      </c>
      <c r="U3128" s="0" t="s">
        <v>134</v>
      </c>
      <c r="V3128" s="0" t="s">
        <v>134</v>
      </c>
      <c r="W3128" s="0" t="s">
        <v>134</v>
      </c>
      <c r="X3128" s="0" t="s">
        <v>134</v>
      </c>
      <c r="Y3128" s="0" t="s">
        <v>134</v>
      </c>
      <c r="Z3128" s="0" t="s">
        <v>134</v>
      </c>
      <c r="AA3128" s="0" t="s">
        <v>134</v>
      </c>
      <c r="AB3128" s="0" t="s">
        <v>134</v>
      </c>
      <c r="AC3128" s="0" t="s">
        <v>134</v>
      </c>
      <c r="AD3128" s="0" t="s">
        <v>134</v>
      </c>
      <c r="AE3128" s="0" t="s">
        <v>134</v>
      </c>
      <c r="AF3128" s="0" t="s">
        <v>134</v>
      </c>
      <c r="AG3128" s="0" t="s">
        <v>134</v>
      </c>
      <c r="AH3128" s="0" t="s">
        <v>134</v>
      </c>
      <c r="AI3128" s="0" t="s">
        <v>134</v>
      </c>
      <c r="AJ3128" s="0" t="s">
        <v>134</v>
      </c>
      <c r="AK3128" s="0" t="s">
        <v>134</v>
      </c>
      <c r="AL3128" s="0" t="s">
        <v>134</v>
      </c>
      <c r="AM3128" s="0" t="s">
        <v>134</v>
      </c>
      <c r="AN3128" s="0" t="s">
        <v>134</v>
      </c>
      <c r="AO3128" s="0" t="s">
        <v>134</v>
      </c>
      <c r="AP3128" s="0" t="s">
        <v>134</v>
      </c>
      <c r="AQ3128" s="0" t="s">
        <v>134</v>
      </c>
      <c r="AR3128" s="0" t="s">
        <v>134</v>
      </c>
      <c r="AS3128" s="0" t="s">
        <v>134</v>
      </c>
      <c r="AT3128" s="0" t="s">
        <v>134</v>
      </c>
      <c r="AU3128" s="0" t="s">
        <v>134</v>
      </c>
      <c r="AV3128" s="0" t="s">
        <v>134</v>
      </c>
      <c r="AW3128" s="0" t="s">
        <v>134</v>
      </c>
      <c r="AX3128" s="0" t="s">
        <v>134</v>
      </c>
      <c r="AY3128" s="0" t="s">
        <v>134</v>
      </c>
      <c r="AZ3128" s="0" t="s">
        <v>134</v>
      </c>
      <c r="BA3128" s="0" t="s">
        <v>134</v>
      </c>
      <c r="BB3128" s="0" t="s">
        <v>134</v>
      </c>
      <c r="BC3128" s="0" t="s">
        <v>134</v>
      </c>
      <c r="BD3128" s="0" t="s">
        <v>134</v>
      </c>
      <c r="BE3128" s="0" t="s">
        <v>134</v>
      </c>
      <c r="BF3128" s="0" t="s">
        <v>134</v>
      </c>
      <c r="BG3128" s="0" t="s">
        <v>134</v>
      </c>
      <c r="BH3128" s="0" t="s">
        <v>134</v>
      </c>
      <c r="BI3128" s="0" t="s">
        <v>134</v>
      </c>
      <c r="BJ3128" s="0" t="s">
        <v>134</v>
      </c>
      <c r="BK3128" s="0" t="s">
        <v>134</v>
      </c>
      <c r="BL3128" s="0" t="s">
        <v>134</v>
      </c>
      <c r="BM3128" s="0" t="s">
        <v>134</v>
      </c>
      <c r="BN3128" s="0" t="s">
        <v>134</v>
      </c>
      <c r="BO3128" s="0" t="s">
        <v>134</v>
      </c>
      <c r="BP3128" s="0" t="s">
        <v>134</v>
      </c>
      <c r="BQ3128" s="0" t="s">
        <v>134</v>
      </c>
      <c r="BR3128" s="0" t="s">
        <v>134</v>
      </c>
      <c r="BS3128" s="0" t="s">
        <v>134</v>
      </c>
      <c r="BT3128" s="0" t="s">
        <v>134</v>
      </c>
      <c r="BU3128" s="0" t="s">
        <v>134</v>
      </c>
      <c r="BV3128" s="0" t="s">
        <v>134</v>
      </c>
      <c r="BW3128" s="0" t="s">
        <v>134</v>
      </c>
      <c r="BX3128" s="0" t="s">
        <v>134</v>
      </c>
      <c r="BZ3128" s="0" t="s">
        <v>134</v>
      </c>
      <c r="CA3128" s="0" t="s">
        <v>134</v>
      </c>
      <c r="CB3128" s="0" t="s">
        <v>134</v>
      </c>
      <c r="CC3128" s="0" t="s">
        <v>134</v>
      </c>
      <c r="CD3128" s="0" t="s">
        <v>134</v>
      </c>
      <c r="CE3128" s="0" t="s">
        <v>134</v>
      </c>
    </row>
    <row r="3129" customFormat="false" ht="12.75" hidden="false" customHeight="false" outlineLevel="0" collapsed="false">
      <c r="E3129" s="9" t="s">
        <v>134</v>
      </c>
      <c r="F3129" s="9" t="s">
        <v>134</v>
      </c>
      <c r="G3129" s="9" t="s">
        <v>134</v>
      </c>
      <c r="Q3129" s="0" t="s">
        <v>134</v>
      </c>
      <c r="R3129" s="0" t="s">
        <v>134</v>
      </c>
      <c r="S3129" s="0" t="s">
        <v>134</v>
      </c>
      <c r="T3129" s="0" t="s">
        <v>134</v>
      </c>
      <c r="U3129" s="0" t="s">
        <v>134</v>
      </c>
      <c r="V3129" s="0" t="s">
        <v>134</v>
      </c>
      <c r="W3129" s="0" t="s">
        <v>134</v>
      </c>
      <c r="X3129" s="0" t="s">
        <v>134</v>
      </c>
      <c r="Y3129" s="0" t="s">
        <v>134</v>
      </c>
      <c r="Z3129" s="0" t="s">
        <v>134</v>
      </c>
      <c r="AA3129" s="0" t="s">
        <v>134</v>
      </c>
      <c r="AB3129" s="0" t="s">
        <v>134</v>
      </c>
      <c r="AC3129" s="0" t="s">
        <v>134</v>
      </c>
      <c r="AD3129" s="0" t="s">
        <v>134</v>
      </c>
      <c r="AE3129" s="0" t="s">
        <v>134</v>
      </c>
      <c r="AF3129" s="0" t="s">
        <v>134</v>
      </c>
      <c r="AG3129" s="0" t="s">
        <v>134</v>
      </c>
      <c r="AH3129" s="0" t="s">
        <v>134</v>
      </c>
      <c r="AI3129" s="0" t="s">
        <v>134</v>
      </c>
      <c r="AJ3129" s="0" t="s">
        <v>134</v>
      </c>
      <c r="AK3129" s="0" t="s">
        <v>134</v>
      </c>
      <c r="AL3129" s="0" t="s">
        <v>134</v>
      </c>
      <c r="AM3129" s="0" t="s">
        <v>134</v>
      </c>
      <c r="AN3129" s="0" t="s">
        <v>134</v>
      </c>
      <c r="AO3129" s="0" t="s">
        <v>134</v>
      </c>
      <c r="AP3129" s="0" t="s">
        <v>134</v>
      </c>
      <c r="AQ3129" s="0" t="s">
        <v>134</v>
      </c>
      <c r="AR3129" s="0" t="s">
        <v>134</v>
      </c>
      <c r="AS3129" s="0" t="s">
        <v>134</v>
      </c>
      <c r="AT3129" s="0" t="s">
        <v>134</v>
      </c>
      <c r="AU3129" s="0" t="s">
        <v>134</v>
      </c>
      <c r="AV3129" s="0" t="s">
        <v>134</v>
      </c>
      <c r="AW3129" s="0" t="s">
        <v>134</v>
      </c>
      <c r="AX3129" s="0" t="s">
        <v>134</v>
      </c>
      <c r="AY3129" s="0" t="s">
        <v>134</v>
      </c>
      <c r="AZ3129" s="0" t="s">
        <v>134</v>
      </c>
      <c r="BA3129" s="0" t="s">
        <v>134</v>
      </c>
      <c r="BB3129" s="0" t="s">
        <v>134</v>
      </c>
      <c r="BC3129" s="0" t="s">
        <v>134</v>
      </c>
      <c r="BD3129" s="0" t="s">
        <v>134</v>
      </c>
      <c r="BE3129" s="0" t="s">
        <v>134</v>
      </c>
      <c r="BF3129" s="0" t="s">
        <v>134</v>
      </c>
      <c r="BG3129" s="0" t="s">
        <v>134</v>
      </c>
      <c r="BH3129" s="0" t="s">
        <v>134</v>
      </c>
      <c r="BI3129" s="0" t="s">
        <v>134</v>
      </c>
      <c r="BJ3129" s="0" t="s">
        <v>134</v>
      </c>
      <c r="BK3129" s="0" t="s">
        <v>134</v>
      </c>
      <c r="BL3129" s="0" t="s">
        <v>134</v>
      </c>
      <c r="BM3129" s="0" t="s">
        <v>134</v>
      </c>
      <c r="BN3129" s="0" t="s">
        <v>134</v>
      </c>
      <c r="BO3129" s="0" t="s">
        <v>134</v>
      </c>
      <c r="BP3129" s="0" t="s">
        <v>134</v>
      </c>
      <c r="BQ3129" s="0" t="s">
        <v>134</v>
      </c>
      <c r="BR3129" s="0" t="s">
        <v>134</v>
      </c>
      <c r="BS3129" s="0" t="s">
        <v>134</v>
      </c>
      <c r="BT3129" s="0" t="s">
        <v>134</v>
      </c>
      <c r="BU3129" s="0" t="s">
        <v>134</v>
      </c>
      <c r="BV3129" s="0" t="s">
        <v>134</v>
      </c>
      <c r="BW3129" s="0" t="s">
        <v>134</v>
      </c>
      <c r="BX3129" s="0" t="s">
        <v>134</v>
      </c>
      <c r="BZ3129" s="0" t="s">
        <v>134</v>
      </c>
      <c r="CA3129" s="0" t="s">
        <v>134</v>
      </c>
      <c r="CB3129" s="0" t="s">
        <v>134</v>
      </c>
      <c r="CC3129" s="0" t="s">
        <v>134</v>
      </c>
      <c r="CD3129" s="0" t="s">
        <v>134</v>
      </c>
      <c r="CE3129" s="0" t="s">
        <v>134</v>
      </c>
    </row>
    <row r="3130" customFormat="false" ht="12.75" hidden="false" customHeight="false" outlineLevel="0" collapsed="false">
      <c r="E3130" s="9" t="s">
        <v>134</v>
      </c>
      <c r="F3130" s="9" t="s">
        <v>134</v>
      </c>
      <c r="G3130" s="9" t="s">
        <v>134</v>
      </c>
      <c r="Q3130" s="0" t="s">
        <v>134</v>
      </c>
      <c r="R3130" s="0" t="s">
        <v>134</v>
      </c>
      <c r="S3130" s="0" t="s">
        <v>134</v>
      </c>
      <c r="T3130" s="0" t="s">
        <v>134</v>
      </c>
      <c r="U3130" s="0" t="s">
        <v>134</v>
      </c>
      <c r="V3130" s="0" t="s">
        <v>134</v>
      </c>
      <c r="W3130" s="0" t="s">
        <v>134</v>
      </c>
      <c r="X3130" s="0" t="s">
        <v>134</v>
      </c>
      <c r="Y3130" s="0" t="s">
        <v>134</v>
      </c>
      <c r="Z3130" s="0" t="s">
        <v>134</v>
      </c>
      <c r="AA3130" s="0" t="s">
        <v>134</v>
      </c>
      <c r="AB3130" s="0" t="s">
        <v>134</v>
      </c>
      <c r="AC3130" s="0" t="s">
        <v>134</v>
      </c>
      <c r="AD3130" s="0" t="s">
        <v>134</v>
      </c>
      <c r="AE3130" s="0" t="s">
        <v>134</v>
      </c>
      <c r="AF3130" s="0" t="s">
        <v>134</v>
      </c>
      <c r="AG3130" s="0" t="s">
        <v>134</v>
      </c>
      <c r="AH3130" s="0" t="s">
        <v>134</v>
      </c>
      <c r="AI3130" s="0" t="s">
        <v>134</v>
      </c>
      <c r="AJ3130" s="0" t="s">
        <v>134</v>
      </c>
      <c r="AK3130" s="0" t="s">
        <v>134</v>
      </c>
      <c r="AL3130" s="0" t="s">
        <v>134</v>
      </c>
      <c r="AM3130" s="0" t="s">
        <v>134</v>
      </c>
      <c r="AN3130" s="0" t="s">
        <v>134</v>
      </c>
      <c r="AO3130" s="0" t="s">
        <v>134</v>
      </c>
      <c r="AP3130" s="0" t="s">
        <v>134</v>
      </c>
      <c r="AQ3130" s="0" t="s">
        <v>134</v>
      </c>
      <c r="AR3130" s="0" t="s">
        <v>134</v>
      </c>
      <c r="AS3130" s="0" t="s">
        <v>134</v>
      </c>
      <c r="AT3130" s="0" t="s">
        <v>134</v>
      </c>
      <c r="AU3130" s="0" t="s">
        <v>134</v>
      </c>
      <c r="AV3130" s="0" t="s">
        <v>134</v>
      </c>
      <c r="AW3130" s="0" t="s">
        <v>134</v>
      </c>
      <c r="AX3130" s="0" t="s">
        <v>134</v>
      </c>
      <c r="AY3130" s="0" t="s">
        <v>134</v>
      </c>
      <c r="AZ3130" s="0" t="s">
        <v>134</v>
      </c>
      <c r="BA3130" s="0" t="s">
        <v>134</v>
      </c>
      <c r="BB3130" s="0" t="s">
        <v>134</v>
      </c>
      <c r="BC3130" s="0" t="s">
        <v>134</v>
      </c>
      <c r="BD3130" s="0" t="s">
        <v>134</v>
      </c>
      <c r="BE3130" s="0" t="s">
        <v>134</v>
      </c>
      <c r="BF3130" s="0" t="s">
        <v>134</v>
      </c>
      <c r="BG3130" s="0" t="s">
        <v>134</v>
      </c>
      <c r="BH3130" s="0" t="s">
        <v>134</v>
      </c>
      <c r="BI3130" s="0" t="s">
        <v>134</v>
      </c>
      <c r="BJ3130" s="0" t="s">
        <v>134</v>
      </c>
      <c r="BK3130" s="0" t="s">
        <v>134</v>
      </c>
      <c r="BL3130" s="0" t="s">
        <v>134</v>
      </c>
      <c r="BM3130" s="0" t="s">
        <v>134</v>
      </c>
      <c r="BN3130" s="0" t="s">
        <v>134</v>
      </c>
      <c r="BO3130" s="0" t="s">
        <v>134</v>
      </c>
      <c r="BP3130" s="0" t="s">
        <v>134</v>
      </c>
      <c r="BQ3130" s="0" t="s">
        <v>134</v>
      </c>
      <c r="BR3130" s="0" t="s">
        <v>134</v>
      </c>
      <c r="BS3130" s="0" t="s">
        <v>134</v>
      </c>
      <c r="BT3130" s="0" t="s">
        <v>134</v>
      </c>
      <c r="BU3130" s="0" t="s">
        <v>134</v>
      </c>
      <c r="BV3130" s="0" t="s">
        <v>134</v>
      </c>
      <c r="BW3130" s="0" t="s">
        <v>134</v>
      </c>
      <c r="BX3130" s="0" t="s">
        <v>134</v>
      </c>
      <c r="BZ3130" s="0" t="s">
        <v>134</v>
      </c>
      <c r="CA3130" s="0" t="s">
        <v>134</v>
      </c>
      <c r="CB3130" s="0" t="s">
        <v>134</v>
      </c>
      <c r="CC3130" s="0" t="s">
        <v>134</v>
      </c>
      <c r="CD3130" s="0" t="s">
        <v>134</v>
      </c>
      <c r="CE3130" s="0" t="s">
        <v>134</v>
      </c>
    </row>
    <row r="3131" customFormat="false" ht="12.75" hidden="false" customHeight="false" outlineLevel="0" collapsed="false">
      <c r="E3131" s="9" t="s">
        <v>134</v>
      </c>
      <c r="F3131" s="9" t="s">
        <v>134</v>
      </c>
      <c r="G3131" s="9" t="s">
        <v>134</v>
      </c>
      <c r="Q3131" s="0" t="s">
        <v>134</v>
      </c>
      <c r="R3131" s="0" t="s">
        <v>134</v>
      </c>
      <c r="S3131" s="0" t="s">
        <v>134</v>
      </c>
      <c r="T3131" s="0" t="s">
        <v>134</v>
      </c>
      <c r="U3131" s="0" t="s">
        <v>134</v>
      </c>
      <c r="V3131" s="0" t="s">
        <v>134</v>
      </c>
      <c r="W3131" s="0" t="s">
        <v>134</v>
      </c>
      <c r="X3131" s="0" t="s">
        <v>134</v>
      </c>
      <c r="Y3131" s="0" t="s">
        <v>134</v>
      </c>
      <c r="Z3131" s="0" t="s">
        <v>134</v>
      </c>
      <c r="AA3131" s="0" t="s">
        <v>134</v>
      </c>
      <c r="AB3131" s="0" t="s">
        <v>134</v>
      </c>
      <c r="AC3131" s="0" t="s">
        <v>134</v>
      </c>
      <c r="AD3131" s="0" t="s">
        <v>134</v>
      </c>
      <c r="AE3131" s="0" t="s">
        <v>134</v>
      </c>
      <c r="AF3131" s="0" t="s">
        <v>134</v>
      </c>
      <c r="AG3131" s="0" t="s">
        <v>134</v>
      </c>
      <c r="AH3131" s="0" t="s">
        <v>134</v>
      </c>
      <c r="AI3131" s="0" t="s">
        <v>134</v>
      </c>
      <c r="AJ3131" s="0" t="s">
        <v>134</v>
      </c>
      <c r="AK3131" s="0" t="s">
        <v>134</v>
      </c>
      <c r="AL3131" s="0" t="s">
        <v>134</v>
      </c>
      <c r="AM3131" s="0" t="s">
        <v>134</v>
      </c>
      <c r="AN3131" s="0" t="s">
        <v>134</v>
      </c>
      <c r="AO3131" s="0" t="s">
        <v>134</v>
      </c>
      <c r="AP3131" s="0" t="s">
        <v>134</v>
      </c>
      <c r="AQ3131" s="0" t="s">
        <v>134</v>
      </c>
      <c r="AR3131" s="0" t="s">
        <v>134</v>
      </c>
      <c r="AS3131" s="0" t="s">
        <v>134</v>
      </c>
      <c r="AT3131" s="0" t="s">
        <v>134</v>
      </c>
      <c r="AU3131" s="0" t="s">
        <v>134</v>
      </c>
      <c r="AV3131" s="0" t="s">
        <v>134</v>
      </c>
      <c r="AW3131" s="0" t="s">
        <v>134</v>
      </c>
      <c r="AX3131" s="0" t="s">
        <v>134</v>
      </c>
      <c r="AY3131" s="0" t="s">
        <v>134</v>
      </c>
      <c r="AZ3131" s="0" t="s">
        <v>134</v>
      </c>
      <c r="BA3131" s="0" t="s">
        <v>134</v>
      </c>
      <c r="BB3131" s="0" t="s">
        <v>134</v>
      </c>
      <c r="BC3131" s="0" t="s">
        <v>134</v>
      </c>
      <c r="BD3131" s="0" t="s">
        <v>134</v>
      </c>
      <c r="BE3131" s="0" t="s">
        <v>134</v>
      </c>
      <c r="BF3131" s="0" t="s">
        <v>134</v>
      </c>
      <c r="BG3131" s="0" t="s">
        <v>134</v>
      </c>
      <c r="BH3131" s="0" t="s">
        <v>134</v>
      </c>
      <c r="BI3131" s="0" t="s">
        <v>134</v>
      </c>
      <c r="BJ3131" s="0" t="s">
        <v>134</v>
      </c>
      <c r="BK3131" s="0" t="s">
        <v>134</v>
      </c>
      <c r="BL3131" s="0" t="s">
        <v>134</v>
      </c>
      <c r="BM3131" s="0" t="s">
        <v>134</v>
      </c>
      <c r="BN3131" s="0" t="s">
        <v>134</v>
      </c>
      <c r="BO3131" s="0" t="s">
        <v>134</v>
      </c>
      <c r="BP3131" s="0" t="s">
        <v>134</v>
      </c>
      <c r="BQ3131" s="0" t="s">
        <v>134</v>
      </c>
      <c r="BR3131" s="0" t="s">
        <v>134</v>
      </c>
      <c r="BS3131" s="0" t="s">
        <v>134</v>
      </c>
      <c r="BT3131" s="0" t="s">
        <v>134</v>
      </c>
      <c r="BU3131" s="0" t="s">
        <v>134</v>
      </c>
      <c r="BV3131" s="0" t="s">
        <v>134</v>
      </c>
      <c r="BW3131" s="0" t="s">
        <v>134</v>
      </c>
      <c r="BX3131" s="0" t="s">
        <v>134</v>
      </c>
      <c r="BZ3131" s="0" t="s">
        <v>134</v>
      </c>
      <c r="CA3131" s="0" t="s">
        <v>134</v>
      </c>
      <c r="CB3131" s="0" t="s">
        <v>134</v>
      </c>
      <c r="CC3131" s="0" t="s">
        <v>134</v>
      </c>
      <c r="CD3131" s="0" t="s">
        <v>134</v>
      </c>
      <c r="CE3131" s="0" t="s">
        <v>134</v>
      </c>
    </row>
    <row r="3132" customFormat="false" ht="12.75" hidden="false" customHeight="false" outlineLevel="0" collapsed="false">
      <c r="E3132" s="9" t="s">
        <v>134</v>
      </c>
      <c r="F3132" s="9" t="s">
        <v>134</v>
      </c>
      <c r="G3132" s="9" t="s">
        <v>134</v>
      </c>
      <c r="Q3132" s="0" t="s">
        <v>134</v>
      </c>
      <c r="R3132" s="0" t="s">
        <v>134</v>
      </c>
      <c r="S3132" s="0" t="s">
        <v>134</v>
      </c>
      <c r="T3132" s="0" t="s">
        <v>134</v>
      </c>
      <c r="U3132" s="0" t="s">
        <v>134</v>
      </c>
      <c r="V3132" s="0" t="s">
        <v>134</v>
      </c>
      <c r="W3132" s="0" t="s">
        <v>134</v>
      </c>
      <c r="X3132" s="0" t="s">
        <v>134</v>
      </c>
      <c r="Y3132" s="0" t="s">
        <v>134</v>
      </c>
      <c r="Z3132" s="0" t="s">
        <v>134</v>
      </c>
      <c r="AA3132" s="0" t="s">
        <v>134</v>
      </c>
      <c r="AB3132" s="0" t="s">
        <v>134</v>
      </c>
      <c r="AC3132" s="0" t="s">
        <v>134</v>
      </c>
      <c r="AD3132" s="0" t="s">
        <v>134</v>
      </c>
      <c r="AE3132" s="0" t="s">
        <v>134</v>
      </c>
      <c r="AF3132" s="0" t="s">
        <v>134</v>
      </c>
      <c r="AG3132" s="0" t="s">
        <v>134</v>
      </c>
      <c r="AH3132" s="0" t="s">
        <v>134</v>
      </c>
      <c r="AI3132" s="0" t="s">
        <v>134</v>
      </c>
      <c r="AJ3132" s="0" t="s">
        <v>134</v>
      </c>
      <c r="AK3132" s="0" t="s">
        <v>134</v>
      </c>
      <c r="AL3132" s="0" t="s">
        <v>134</v>
      </c>
      <c r="AM3132" s="0" t="s">
        <v>134</v>
      </c>
      <c r="AN3132" s="0" t="s">
        <v>134</v>
      </c>
      <c r="AO3132" s="0" t="s">
        <v>134</v>
      </c>
      <c r="AP3132" s="0" t="s">
        <v>134</v>
      </c>
      <c r="AQ3132" s="0" t="s">
        <v>134</v>
      </c>
      <c r="AR3132" s="0" t="s">
        <v>134</v>
      </c>
      <c r="AS3132" s="0" t="s">
        <v>134</v>
      </c>
      <c r="AT3132" s="0" t="s">
        <v>134</v>
      </c>
      <c r="AU3132" s="0" t="s">
        <v>134</v>
      </c>
      <c r="AV3132" s="0" t="s">
        <v>134</v>
      </c>
      <c r="AW3132" s="0" t="s">
        <v>134</v>
      </c>
      <c r="AX3132" s="0" t="s">
        <v>134</v>
      </c>
      <c r="AY3132" s="0" t="s">
        <v>134</v>
      </c>
      <c r="AZ3132" s="0" t="s">
        <v>134</v>
      </c>
      <c r="BA3132" s="0" t="s">
        <v>134</v>
      </c>
      <c r="BB3132" s="0" t="s">
        <v>134</v>
      </c>
      <c r="BC3132" s="0" t="s">
        <v>134</v>
      </c>
      <c r="BD3132" s="0" t="s">
        <v>134</v>
      </c>
      <c r="BE3132" s="0" t="s">
        <v>134</v>
      </c>
      <c r="BF3132" s="0" t="s">
        <v>134</v>
      </c>
      <c r="BG3132" s="0" t="s">
        <v>134</v>
      </c>
      <c r="BH3132" s="0" t="s">
        <v>134</v>
      </c>
      <c r="BI3132" s="0" t="s">
        <v>134</v>
      </c>
      <c r="BJ3132" s="0" t="s">
        <v>134</v>
      </c>
      <c r="BK3132" s="0" t="s">
        <v>134</v>
      </c>
      <c r="BL3132" s="0" t="s">
        <v>134</v>
      </c>
      <c r="BM3132" s="0" t="s">
        <v>134</v>
      </c>
      <c r="BN3132" s="0" t="s">
        <v>134</v>
      </c>
      <c r="BO3132" s="0" t="s">
        <v>134</v>
      </c>
      <c r="BP3132" s="0" t="s">
        <v>134</v>
      </c>
      <c r="BQ3132" s="0" t="s">
        <v>134</v>
      </c>
      <c r="BR3132" s="0" t="s">
        <v>134</v>
      </c>
      <c r="BS3132" s="0" t="s">
        <v>134</v>
      </c>
      <c r="BT3132" s="0" t="s">
        <v>134</v>
      </c>
      <c r="BU3132" s="0" t="s">
        <v>134</v>
      </c>
      <c r="BV3132" s="0" t="s">
        <v>134</v>
      </c>
      <c r="BW3132" s="0" t="s">
        <v>134</v>
      </c>
      <c r="BX3132" s="0" t="s">
        <v>134</v>
      </c>
      <c r="BZ3132" s="0" t="s">
        <v>134</v>
      </c>
      <c r="CA3132" s="0" t="s">
        <v>134</v>
      </c>
      <c r="CB3132" s="0" t="s">
        <v>134</v>
      </c>
      <c r="CC3132" s="0" t="s">
        <v>134</v>
      </c>
      <c r="CD3132" s="0" t="s">
        <v>134</v>
      </c>
      <c r="CE3132" s="0" t="s">
        <v>134</v>
      </c>
    </row>
    <row r="3133" customFormat="false" ht="12.75" hidden="false" customHeight="false" outlineLevel="0" collapsed="false">
      <c r="E3133" s="9" t="s">
        <v>134</v>
      </c>
      <c r="F3133" s="9" t="s">
        <v>134</v>
      </c>
      <c r="G3133" s="9" t="s">
        <v>134</v>
      </c>
      <c r="Q3133" s="0" t="s">
        <v>134</v>
      </c>
      <c r="R3133" s="0" t="s">
        <v>134</v>
      </c>
      <c r="S3133" s="0" t="s">
        <v>134</v>
      </c>
      <c r="T3133" s="0" t="s">
        <v>134</v>
      </c>
      <c r="U3133" s="0" t="s">
        <v>134</v>
      </c>
      <c r="V3133" s="0" t="s">
        <v>134</v>
      </c>
      <c r="W3133" s="0" t="s">
        <v>134</v>
      </c>
      <c r="X3133" s="0" t="s">
        <v>134</v>
      </c>
      <c r="Y3133" s="0" t="s">
        <v>134</v>
      </c>
      <c r="Z3133" s="0" t="s">
        <v>134</v>
      </c>
      <c r="AA3133" s="0" t="s">
        <v>134</v>
      </c>
      <c r="AB3133" s="0" t="s">
        <v>134</v>
      </c>
      <c r="AC3133" s="0" t="s">
        <v>134</v>
      </c>
      <c r="AD3133" s="0" t="s">
        <v>134</v>
      </c>
      <c r="AE3133" s="0" t="s">
        <v>134</v>
      </c>
      <c r="AF3133" s="0" t="s">
        <v>134</v>
      </c>
      <c r="AG3133" s="0" t="s">
        <v>134</v>
      </c>
      <c r="AH3133" s="0" t="s">
        <v>134</v>
      </c>
      <c r="AI3133" s="0" t="s">
        <v>134</v>
      </c>
      <c r="AJ3133" s="0" t="s">
        <v>134</v>
      </c>
      <c r="AK3133" s="0" t="s">
        <v>134</v>
      </c>
      <c r="AL3133" s="0" t="s">
        <v>134</v>
      </c>
      <c r="AM3133" s="0" t="s">
        <v>134</v>
      </c>
      <c r="AN3133" s="0" t="s">
        <v>134</v>
      </c>
      <c r="AO3133" s="0" t="s">
        <v>134</v>
      </c>
      <c r="AP3133" s="0" t="s">
        <v>134</v>
      </c>
      <c r="AQ3133" s="0" t="s">
        <v>134</v>
      </c>
      <c r="AR3133" s="0" t="s">
        <v>134</v>
      </c>
      <c r="AS3133" s="0" t="s">
        <v>134</v>
      </c>
      <c r="AT3133" s="0" t="s">
        <v>134</v>
      </c>
      <c r="AU3133" s="0" t="s">
        <v>134</v>
      </c>
      <c r="AV3133" s="0" t="s">
        <v>134</v>
      </c>
      <c r="AW3133" s="0" t="s">
        <v>134</v>
      </c>
      <c r="AX3133" s="0" t="s">
        <v>134</v>
      </c>
      <c r="AY3133" s="0" t="s">
        <v>134</v>
      </c>
      <c r="AZ3133" s="0" t="s">
        <v>134</v>
      </c>
      <c r="BA3133" s="0" t="s">
        <v>134</v>
      </c>
      <c r="BB3133" s="0" t="s">
        <v>134</v>
      </c>
      <c r="BC3133" s="0" t="s">
        <v>134</v>
      </c>
      <c r="BD3133" s="0" t="s">
        <v>134</v>
      </c>
      <c r="BE3133" s="0" t="s">
        <v>134</v>
      </c>
      <c r="BF3133" s="0" t="s">
        <v>134</v>
      </c>
      <c r="BG3133" s="0" t="s">
        <v>134</v>
      </c>
      <c r="BH3133" s="0" t="s">
        <v>134</v>
      </c>
      <c r="BI3133" s="0" t="s">
        <v>134</v>
      </c>
      <c r="BJ3133" s="0" t="s">
        <v>134</v>
      </c>
      <c r="BK3133" s="0" t="s">
        <v>134</v>
      </c>
      <c r="BL3133" s="0" t="s">
        <v>134</v>
      </c>
      <c r="BM3133" s="0" t="s">
        <v>134</v>
      </c>
      <c r="BN3133" s="0" t="s">
        <v>134</v>
      </c>
      <c r="BO3133" s="0" t="s">
        <v>134</v>
      </c>
      <c r="BP3133" s="0" t="s">
        <v>134</v>
      </c>
      <c r="BQ3133" s="0" t="s">
        <v>134</v>
      </c>
      <c r="BR3133" s="0" t="s">
        <v>134</v>
      </c>
      <c r="BS3133" s="0" t="s">
        <v>134</v>
      </c>
      <c r="BT3133" s="0" t="s">
        <v>134</v>
      </c>
      <c r="BU3133" s="0" t="s">
        <v>134</v>
      </c>
      <c r="BV3133" s="0" t="s">
        <v>134</v>
      </c>
      <c r="BW3133" s="0" t="s">
        <v>134</v>
      </c>
      <c r="BX3133" s="0" t="s">
        <v>134</v>
      </c>
      <c r="BZ3133" s="0" t="s">
        <v>134</v>
      </c>
      <c r="CA3133" s="0" t="s">
        <v>134</v>
      </c>
      <c r="CB3133" s="0" t="s">
        <v>134</v>
      </c>
      <c r="CC3133" s="0" t="s">
        <v>134</v>
      </c>
      <c r="CD3133" s="0" t="s">
        <v>134</v>
      </c>
      <c r="CE3133" s="0" t="s">
        <v>134</v>
      </c>
    </row>
    <row r="3134" customFormat="false" ht="12.75" hidden="false" customHeight="false" outlineLevel="0" collapsed="false">
      <c r="E3134" s="9" t="s">
        <v>134</v>
      </c>
      <c r="F3134" s="9" t="s">
        <v>134</v>
      </c>
      <c r="G3134" s="9" t="s">
        <v>134</v>
      </c>
      <c r="Q3134" s="0" t="s">
        <v>134</v>
      </c>
      <c r="R3134" s="0" t="s">
        <v>134</v>
      </c>
      <c r="S3134" s="0" t="s">
        <v>134</v>
      </c>
      <c r="T3134" s="0" t="s">
        <v>134</v>
      </c>
      <c r="U3134" s="0" t="s">
        <v>134</v>
      </c>
      <c r="V3134" s="0" t="s">
        <v>134</v>
      </c>
      <c r="W3134" s="0" t="s">
        <v>134</v>
      </c>
      <c r="X3134" s="0" t="s">
        <v>134</v>
      </c>
      <c r="Y3134" s="0" t="s">
        <v>134</v>
      </c>
      <c r="Z3134" s="0" t="s">
        <v>134</v>
      </c>
      <c r="AA3134" s="0" t="s">
        <v>134</v>
      </c>
      <c r="AB3134" s="0" t="s">
        <v>134</v>
      </c>
      <c r="AC3134" s="0" t="s">
        <v>134</v>
      </c>
      <c r="AD3134" s="0" t="s">
        <v>134</v>
      </c>
      <c r="AE3134" s="0" t="s">
        <v>134</v>
      </c>
      <c r="AF3134" s="0" t="s">
        <v>134</v>
      </c>
      <c r="AG3134" s="0" t="s">
        <v>134</v>
      </c>
      <c r="AH3134" s="0" t="s">
        <v>134</v>
      </c>
      <c r="AI3134" s="0" t="s">
        <v>134</v>
      </c>
      <c r="AJ3134" s="0" t="s">
        <v>134</v>
      </c>
      <c r="AK3134" s="0" t="s">
        <v>134</v>
      </c>
      <c r="AL3134" s="0" t="s">
        <v>134</v>
      </c>
      <c r="AM3134" s="0" t="s">
        <v>134</v>
      </c>
      <c r="AN3134" s="0" t="s">
        <v>134</v>
      </c>
      <c r="AO3134" s="0" t="s">
        <v>134</v>
      </c>
      <c r="AP3134" s="0" t="s">
        <v>134</v>
      </c>
      <c r="AQ3134" s="0" t="s">
        <v>134</v>
      </c>
      <c r="AR3134" s="0" t="s">
        <v>134</v>
      </c>
      <c r="AS3134" s="0" t="s">
        <v>134</v>
      </c>
      <c r="AT3134" s="0" t="s">
        <v>134</v>
      </c>
      <c r="AU3134" s="0" t="s">
        <v>134</v>
      </c>
      <c r="AV3134" s="0" t="s">
        <v>134</v>
      </c>
      <c r="AW3134" s="0" t="s">
        <v>134</v>
      </c>
      <c r="AX3134" s="0" t="s">
        <v>134</v>
      </c>
      <c r="AY3134" s="0" t="s">
        <v>134</v>
      </c>
      <c r="AZ3134" s="0" t="s">
        <v>134</v>
      </c>
      <c r="BA3134" s="0" t="s">
        <v>134</v>
      </c>
      <c r="BB3134" s="0" t="s">
        <v>134</v>
      </c>
      <c r="BC3134" s="0" t="s">
        <v>134</v>
      </c>
      <c r="BD3134" s="0" t="s">
        <v>134</v>
      </c>
      <c r="BE3134" s="0" t="s">
        <v>134</v>
      </c>
      <c r="BF3134" s="0" t="s">
        <v>134</v>
      </c>
      <c r="BG3134" s="0" t="s">
        <v>134</v>
      </c>
      <c r="BH3134" s="0" t="s">
        <v>134</v>
      </c>
      <c r="BI3134" s="0" t="s">
        <v>134</v>
      </c>
      <c r="BJ3134" s="0" t="s">
        <v>134</v>
      </c>
      <c r="BK3134" s="0" t="s">
        <v>134</v>
      </c>
      <c r="BL3134" s="0" t="s">
        <v>134</v>
      </c>
      <c r="BM3134" s="0" t="s">
        <v>134</v>
      </c>
      <c r="BN3134" s="0" t="s">
        <v>134</v>
      </c>
      <c r="BO3134" s="0" t="s">
        <v>134</v>
      </c>
      <c r="BP3134" s="0" t="s">
        <v>134</v>
      </c>
      <c r="BQ3134" s="0" t="s">
        <v>134</v>
      </c>
      <c r="BR3134" s="0" t="s">
        <v>134</v>
      </c>
      <c r="BS3134" s="0" t="s">
        <v>134</v>
      </c>
      <c r="BT3134" s="0" t="s">
        <v>134</v>
      </c>
      <c r="BU3134" s="0" t="s">
        <v>134</v>
      </c>
      <c r="BV3134" s="0" t="s">
        <v>134</v>
      </c>
      <c r="BW3134" s="0" t="s">
        <v>134</v>
      </c>
      <c r="BX3134" s="0" t="s">
        <v>134</v>
      </c>
      <c r="BZ3134" s="0" t="s">
        <v>134</v>
      </c>
      <c r="CA3134" s="0" t="s">
        <v>134</v>
      </c>
      <c r="CB3134" s="0" t="s">
        <v>134</v>
      </c>
      <c r="CC3134" s="0" t="s">
        <v>134</v>
      </c>
      <c r="CD3134" s="0" t="s">
        <v>134</v>
      </c>
      <c r="CE3134" s="0" t="s">
        <v>134</v>
      </c>
    </row>
    <row r="3135" customFormat="false" ht="12.75" hidden="false" customHeight="false" outlineLevel="0" collapsed="false">
      <c r="E3135" s="9" t="s">
        <v>134</v>
      </c>
      <c r="F3135" s="9" t="s">
        <v>134</v>
      </c>
      <c r="G3135" s="9" t="s">
        <v>134</v>
      </c>
      <c r="Q3135" s="0" t="s">
        <v>134</v>
      </c>
      <c r="R3135" s="0" t="s">
        <v>134</v>
      </c>
      <c r="S3135" s="0" t="s">
        <v>134</v>
      </c>
      <c r="T3135" s="0" t="s">
        <v>134</v>
      </c>
      <c r="U3135" s="0" t="s">
        <v>134</v>
      </c>
      <c r="V3135" s="0" t="s">
        <v>134</v>
      </c>
      <c r="W3135" s="0" t="s">
        <v>134</v>
      </c>
      <c r="X3135" s="0" t="s">
        <v>134</v>
      </c>
      <c r="Y3135" s="0" t="s">
        <v>134</v>
      </c>
      <c r="Z3135" s="0" t="s">
        <v>134</v>
      </c>
      <c r="AA3135" s="0" t="s">
        <v>134</v>
      </c>
      <c r="AB3135" s="0" t="s">
        <v>134</v>
      </c>
      <c r="AC3135" s="0" t="s">
        <v>134</v>
      </c>
      <c r="AD3135" s="0" t="s">
        <v>134</v>
      </c>
      <c r="AE3135" s="0" t="s">
        <v>134</v>
      </c>
      <c r="AF3135" s="0" t="s">
        <v>134</v>
      </c>
      <c r="AG3135" s="0" t="s">
        <v>134</v>
      </c>
      <c r="AH3135" s="0" t="s">
        <v>134</v>
      </c>
      <c r="AI3135" s="0" t="s">
        <v>134</v>
      </c>
      <c r="AJ3135" s="0" t="s">
        <v>134</v>
      </c>
      <c r="AK3135" s="0" t="s">
        <v>134</v>
      </c>
      <c r="AL3135" s="0" t="s">
        <v>134</v>
      </c>
      <c r="AM3135" s="0" t="s">
        <v>134</v>
      </c>
      <c r="AN3135" s="0" t="s">
        <v>134</v>
      </c>
      <c r="AO3135" s="0" t="s">
        <v>134</v>
      </c>
      <c r="AP3135" s="0" t="s">
        <v>134</v>
      </c>
      <c r="AQ3135" s="0" t="s">
        <v>134</v>
      </c>
      <c r="AR3135" s="0" t="s">
        <v>134</v>
      </c>
      <c r="AS3135" s="0" t="s">
        <v>134</v>
      </c>
      <c r="AT3135" s="0" t="s">
        <v>134</v>
      </c>
      <c r="AU3135" s="0" t="s">
        <v>134</v>
      </c>
      <c r="AV3135" s="0" t="s">
        <v>134</v>
      </c>
      <c r="AW3135" s="0" t="s">
        <v>134</v>
      </c>
      <c r="AX3135" s="0" t="s">
        <v>134</v>
      </c>
      <c r="AY3135" s="0" t="s">
        <v>134</v>
      </c>
      <c r="AZ3135" s="0" t="s">
        <v>134</v>
      </c>
      <c r="BA3135" s="0" t="s">
        <v>134</v>
      </c>
      <c r="BB3135" s="0" t="s">
        <v>134</v>
      </c>
      <c r="BC3135" s="0" t="s">
        <v>134</v>
      </c>
      <c r="BD3135" s="0" t="s">
        <v>134</v>
      </c>
      <c r="BE3135" s="0" t="s">
        <v>134</v>
      </c>
      <c r="BF3135" s="0" t="s">
        <v>134</v>
      </c>
      <c r="BG3135" s="0" t="s">
        <v>134</v>
      </c>
      <c r="BH3135" s="0" t="s">
        <v>134</v>
      </c>
      <c r="BI3135" s="0" t="s">
        <v>134</v>
      </c>
      <c r="BJ3135" s="0" t="s">
        <v>134</v>
      </c>
      <c r="BK3135" s="0" t="s">
        <v>134</v>
      </c>
      <c r="BL3135" s="0" t="s">
        <v>134</v>
      </c>
      <c r="BM3135" s="0" t="s">
        <v>134</v>
      </c>
      <c r="BN3135" s="0" t="s">
        <v>134</v>
      </c>
      <c r="BO3135" s="0" t="s">
        <v>134</v>
      </c>
      <c r="BP3135" s="0" t="s">
        <v>134</v>
      </c>
      <c r="BQ3135" s="0" t="s">
        <v>134</v>
      </c>
      <c r="BR3135" s="0" t="s">
        <v>134</v>
      </c>
      <c r="BS3135" s="0" t="s">
        <v>134</v>
      </c>
      <c r="BT3135" s="0" t="s">
        <v>134</v>
      </c>
      <c r="BU3135" s="0" t="s">
        <v>134</v>
      </c>
      <c r="BV3135" s="0" t="s">
        <v>134</v>
      </c>
      <c r="BW3135" s="0" t="s">
        <v>134</v>
      </c>
      <c r="BX3135" s="0" t="s">
        <v>134</v>
      </c>
      <c r="BZ3135" s="0" t="s">
        <v>134</v>
      </c>
      <c r="CA3135" s="0" t="s">
        <v>134</v>
      </c>
      <c r="CB3135" s="0" t="s">
        <v>134</v>
      </c>
      <c r="CC3135" s="0" t="s">
        <v>134</v>
      </c>
      <c r="CD3135" s="0" t="s">
        <v>134</v>
      </c>
      <c r="CE3135" s="0" t="s">
        <v>134</v>
      </c>
    </row>
    <row r="3136" customFormat="false" ht="12.75" hidden="false" customHeight="false" outlineLevel="0" collapsed="false">
      <c r="E3136" s="9" t="s">
        <v>134</v>
      </c>
      <c r="F3136" s="9" t="s">
        <v>134</v>
      </c>
      <c r="G3136" s="9" t="s">
        <v>134</v>
      </c>
      <c r="Q3136" s="0" t="s">
        <v>134</v>
      </c>
      <c r="R3136" s="0" t="s">
        <v>134</v>
      </c>
      <c r="S3136" s="0" t="s">
        <v>134</v>
      </c>
      <c r="T3136" s="0" t="s">
        <v>134</v>
      </c>
      <c r="U3136" s="0" t="s">
        <v>134</v>
      </c>
      <c r="V3136" s="0" t="s">
        <v>134</v>
      </c>
      <c r="W3136" s="0" t="s">
        <v>134</v>
      </c>
      <c r="X3136" s="0" t="s">
        <v>134</v>
      </c>
      <c r="Y3136" s="0" t="s">
        <v>134</v>
      </c>
      <c r="Z3136" s="0" t="s">
        <v>134</v>
      </c>
      <c r="AA3136" s="0" t="s">
        <v>134</v>
      </c>
      <c r="AB3136" s="0" t="s">
        <v>134</v>
      </c>
      <c r="AC3136" s="0" t="s">
        <v>134</v>
      </c>
      <c r="AD3136" s="0" t="s">
        <v>134</v>
      </c>
      <c r="AE3136" s="0" t="s">
        <v>134</v>
      </c>
      <c r="AF3136" s="0" t="s">
        <v>134</v>
      </c>
      <c r="AG3136" s="0" t="s">
        <v>134</v>
      </c>
      <c r="AH3136" s="0" t="s">
        <v>134</v>
      </c>
      <c r="AI3136" s="0" t="s">
        <v>134</v>
      </c>
      <c r="AJ3136" s="0" t="s">
        <v>134</v>
      </c>
      <c r="AK3136" s="0" t="s">
        <v>134</v>
      </c>
      <c r="AL3136" s="0" t="s">
        <v>134</v>
      </c>
      <c r="AM3136" s="0" t="s">
        <v>134</v>
      </c>
      <c r="AN3136" s="0" t="s">
        <v>134</v>
      </c>
      <c r="AO3136" s="0" t="s">
        <v>134</v>
      </c>
      <c r="AP3136" s="0" t="s">
        <v>134</v>
      </c>
      <c r="AQ3136" s="0" t="s">
        <v>134</v>
      </c>
      <c r="AR3136" s="0" t="s">
        <v>134</v>
      </c>
      <c r="AS3136" s="0" t="s">
        <v>134</v>
      </c>
      <c r="AT3136" s="0" t="s">
        <v>134</v>
      </c>
      <c r="AU3136" s="0" t="s">
        <v>134</v>
      </c>
      <c r="AV3136" s="0" t="s">
        <v>134</v>
      </c>
      <c r="AW3136" s="0" t="s">
        <v>134</v>
      </c>
      <c r="AX3136" s="0" t="s">
        <v>134</v>
      </c>
      <c r="AY3136" s="0" t="s">
        <v>134</v>
      </c>
      <c r="AZ3136" s="0" t="s">
        <v>134</v>
      </c>
      <c r="BA3136" s="0" t="s">
        <v>134</v>
      </c>
      <c r="BB3136" s="0" t="s">
        <v>134</v>
      </c>
      <c r="BC3136" s="0" t="s">
        <v>134</v>
      </c>
      <c r="BD3136" s="0" t="s">
        <v>134</v>
      </c>
      <c r="BE3136" s="0" t="s">
        <v>134</v>
      </c>
      <c r="BF3136" s="0" t="s">
        <v>134</v>
      </c>
      <c r="BG3136" s="0" t="s">
        <v>134</v>
      </c>
      <c r="BH3136" s="0" t="s">
        <v>134</v>
      </c>
      <c r="BI3136" s="0" t="s">
        <v>134</v>
      </c>
      <c r="BJ3136" s="0" t="s">
        <v>134</v>
      </c>
      <c r="BK3136" s="0" t="s">
        <v>134</v>
      </c>
      <c r="BL3136" s="0" t="s">
        <v>134</v>
      </c>
      <c r="BM3136" s="0" t="s">
        <v>134</v>
      </c>
      <c r="BN3136" s="0" t="s">
        <v>134</v>
      </c>
      <c r="BO3136" s="0" t="s">
        <v>134</v>
      </c>
      <c r="BP3136" s="0" t="s">
        <v>134</v>
      </c>
      <c r="BQ3136" s="0" t="s">
        <v>134</v>
      </c>
      <c r="BR3136" s="0" t="s">
        <v>134</v>
      </c>
      <c r="BS3136" s="0" t="s">
        <v>134</v>
      </c>
      <c r="BT3136" s="0" t="s">
        <v>134</v>
      </c>
      <c r="BU3136" s="0" t="s">
        <v>134</v>
      </c>
      <c r="BV3136" s="0" t="s">
        <v>134</v>
      </c>
      <c r="BW3136" s="0" t="s">
        <v>134</v>
      </c>
      <c r="BX3136" s="0" t="s">
        <v>134</v>
      </c>
      <c r="BZ3136" s="0" t="s">
        <v>134</v>
      </c>
      <c r="CA3136" s="0" t="s">
        <v>134</v>
      </c>
      <c r="CB3136" s="0" t="s">
        <v>134</v>
      </c>
      <c r="CC3136" s="0" t="s">
        <v>134</v>
      </c>
      <c r="CD3136" s="0" t="s">
        <v>134</v>
      </c>
      <c r="CE3136" s="0" t="s">
        <v>134</v>
      </c>
    </row>
    <row r="3137" customFormat="false" ht="12.75" hidden="false" customHeight="false" outlineLevel="0" collapsed="false">
      <c r="E3137" s="9" t="s">
        <v>134</v>
      </c>
      <c r="F3137" s="9" t="s">
        <v>134</v>
      </c>
      <c r="G3137" s="9" t="s">
        <v>134</v>
      </c>
      <c r="Q3137" s="0" t="s">
        <v>134</v>
      </c>
      <c r="R3137" s="0" t="s">
        <v>134</v>
      </c>
      <c r="S3137" s="0" t="s">
        <v>134</v>
      </c>
      <c r="T3137" s="0" t="s">
        <v>134</v>
      </c>
      <c r="U3137" s="0" t="s">
        <v>134</v>
      </c>
      <c r="V3137" s="0" t="s">
        <v>134</v>
      </c>
      <c r="W3137" s="0" t="s">
        <v>134</v>
      </c>
      <c r="X3137" s="0" t="s">
        <v>134</v>
      </c>
      <c r="Y3137" s="0" t="s">
        <v>134</v>
      </c>
      <c r="Z3137" s="0" t="s">
        <v>134</v>
      </c>
      <c r="AA3137" s="0" t="s">
        <v>134</v>
      </c>
      <c r="AB3137" s="0" t="s">
        <v>134</v>
      </c>
      <c r="AC3137" s="0" t="s">
        <v>134</v>
      </c>
      <c r="AD3137" s="0" t="s">
        <v>134</v>
      </c>
      <c r="AE3137" s="0" t="s">
        <v>134</v>
      </c>
      <c r="AF3137" s="0" t="s">
        <v>134</v>
      </c>
      <c r="AG3137" s="0" t="s">
        <v>134</v>
      </c>
      <c r="AH3137" s="0" t="s">
        <v>134</v>
      </c>
      <c r="AI3137" s="0" t="s">
        <v>134</v>
      </c>
      <c r="AJ3137" s="0" t="s">
        <v>134</v>
      </c>
      <c r="AK3137" s="0" t="s">
        <v>134</v>
      </c>
      <c r="AL3137" s="0" t="s">
        <v>134</v>
      </c>
      <c r="AM3137" s="0" t="s">
        <v>134</v>
      </c>
      <c r="AN3137" s="0" t="s">
        <v>134</v>
      </c>
      <c r="AO3137" s="0" t="s">
        <v>134</v>
      </c>
      <c r="AP3137" s="0" t="s">
        <v>134</v>
      </c>
      <c r="AQ3137" s="0" t="s">
        <v>134</v>
      </c>
      <c r="AR3137" s="0" t="s">
        <v>134</v>
      </c>
      <c r="AS3137" s="0" t="s">
        <v>134</v>
      </c>
      <c r="AT3137" s="0" t="s">
        <v>134</v>
      </c>
      <c r="AU3137" s="0" t="s">
        <v>134</v>
      </c>
      <c r="AV3137" s="0" t="s">
        <v>134</v>
      </c>
      <c r="AW3137" s="0" t="s">
        <v>134</v>
      </c>
      <c r="AX3137" s="0" t="s">
        <v>134</v>
      </c>
      <c r="AY3137" s="0" t="s">
        <v>134</v>
      </c>
      <c r="AZ3137" s="0" t="s">
        <v>134</v>
      </c>
      <c r="BA3137" s="0" t="s">
        <v>134</v>
      </c>
      <c r="BB3137" s="0" t="s">
        <v>134</v>
      </c>
      <c r="BC3137" s="0" t="s">
        <v>134</v>
      </c>
      <c r="BD3137" s="0" t="s">
        <v>134</v>
      </c>
      <c r="BE3137" s="0" t="s">
        <v>134</v>
      </c>
      <c r="BF3137" s="0" t="s">
        <v>134</v>
      </c>
      <c r="BG3137" s="0" t="s">
        <v>134</v>
      </c>
      <c r="BH3137" s="0" t="s">
        <v>134</v>
      </c>
      <c r="BI3137" s="0" t="s">
        <v>134</v>
      </c>
      <c r="BJ3137" s="0" t="s">
        <v>134</v>
      </c>
      <c r="BK3137" s="0" t="s">
        <v>134</v>
      </c>
      <c r="BL3137" s="0" t="s">
        <v>134</v>
      </c>
      <c r="BM3137" s="0" t="s">
        <v>134</v>
      </c>
      <c r="BN3137" s="0" t="s">
        <v>134</v>
      </c>
      <c r="BO3137" s="0" t="s">
        <v>134</v>
      </c>
      <c r="BP3137" s="0" t="s">
        <v>134</v>
      </c>
      <c r="BQ3137" s="0" t="s">
        <v>134</v>
      </c>
      <c r="BR3137" s="0" t="s">
        <v>134</v>
      </c>
      <c r="BS3137" s="0" t="s">
        <v>134</v>
      </c>
      <c r="BT3137" s="0" t="s">
        <v>134</v>
      </c>
      <c r="BU3137" s="0" t="s">
        <v>134</v>
      </c>
      <c r="BV3137" s="0" t="s">
        <v>134</v>
      </c>
      <c r="BW3137" s="0" t="s">
        <v>134</v>
      </c>
      <c r="BX3137" s="0" t="s">
        <v>134</v>
      </c>
      <c r="BZ3137" s="0" t="s">
        <v>134</v>
      </c>
      <c r="CA3137" s="0" t="s">
        <v>134</v>
      </c>
      <c r="CB3137" s="0" t="s">
        <v>134</v>
      </c>
      <c r="CC3137" s="0" t="s">
        <v>134</v>
      </c>
      <c r="CD3137" s="0" t="s">
        <v>134</v>
      </c>
      <c r="CE3137" s="0" t="s">
        <v>134</v>
      </c>
    </row>
    <row r="3138" customFormat="false" ht="12.75" hidden="false" customHeight="false" outlineLevel="0" collapsed="false">
      <c r="E3138" s="9" t="s">
        <v>134</v>
      </c>
      <c r="F3138" s="9" t="s">
        <v>134</v>
      </c>
      <c r="G3138" s="9" t="s">
        <v>134</v>
      </c>
      <c r="Q3138" s="0" t="s">
        <v>134</v>
      </c>
      <c r="R3138" s="0" t="s">
        <v>134</v>
      </c>
      <c r="S3138" s="0" t="s">
        <v>134</v>
      </c>
      <c r="T3138" s="0" t="s">
        <v>134</v>
      </c>
      <c r="U3138" s="0" t="s">
        <v>134</v>
      </c>
      <c r="V3138" s="0" t="s">
        <v>134</v>
      </c>
      <c r="W3138" s="0" t="s">
        <v>134</v>
      </c>
      <c r="X3138" s="0" t="s">
        <v>134</v>
      </c>
      <c r="Y3138" s="0" t="s">
        <v>134</v>
      </c>
      <c r="Z3138" s="0" t="s">
        <v>134</v>
      </c>
      <c r="AA3138" s="0" t="s">
        <v>134</v>
      </c>
      <c r="AB3138" s="0" t="s">
        <v>134</v>
      </c>
      <c r="AC3138" s="0" t="s">
        <v>134</v>
      </c>
      <c r="AD3138" s="0" t="s">
        <v>134</v>
      </c>
      <c r="AE3138" s="0" t="s">
        <v>134</v>
      </c>
      <c r="AF3138" s="0" t="s">
        <v>134</v>
      </c>
      <c r="AG3138" s="0" t="s">
        <v>134</v>
      </c>
      <c r="AH3138" s="0" t="s">
        <v>134</v>
      </c>
      <c r="AI3138" s="0" t="s">
        <v>134</v>
      </c>
      <c r="AJ3138" s="0" t="s">
        <v>134</v>
      </c>
      <c r="AK3138" s="0" t="s">
        <v>134</v>
      </c>
      <c r="AL3138" s="0" t="s">
        <v>134</v>
      </c>
      <c r="AM3138" s="0" t="s">
        <v>134</v>
      </c>
      <c r="AN3138" s="0" t="s">
        <v>134</v>
      </c>
      <c r="AO3138" s="0" t="s">
        <v>134</v>
      </c>
      <c r="AP3138" s="0" t="s">
        <v>134</v>
      </c>
      <c r="AQ3138" s="0" t="s">
        <v>134</v>
      </c>
      <c r="AR3138" s="0" t="s">
        <v>134</v>
      </c>
      <c r="AS3138" s="0" t="s">
        <v>134</v>
      </c>
      <c r="AT3138" s="0" t="s">
        <v>134</v>
      </c>
      <c r="AU3138" s="0" t="s">
        <v>134</v>
      </c>
      <c r="AV3138" s="0" t="s">
        <v>134</v>
      </c>
      <c r="AW3138" s="0" t="s">
        <v>134</v>
      </c>
      <c r="AX3138" s="0" t="s">
        <v>134</v>
      </c>
      <c r="AY3138" s="0" t="s">
        <v>134</v>
      </c>
      <c r="AZ3138" s="0" t="s">
        <v>134</v>
      </c>
      <c r="BA3138" s="0" t="s">
        <v>134</v>
      </c>
      <c r="BB3138" s="0" t="s">
        <v>134</v>
      </c>
      <c r="BC3138" s="0" t="s">
        <v>134</v>
      </c>
      <c r="BD3138" s="0" t="s">
        <v>134</v>
      </c>
      <c r="BE3138" s="0" t="s">
        <v>134</v>
      </c>
      <c r="BF3138" s="0" t="s">
        <v>134</v>
      </c>
      <c r="BG3138" s="0" t="s">
        <v>134</v>
      </c>
      <c r="BH3138" s="0" t="s">
        <v>134</v>
      </c>
      <c r="BI3138" s="0" t="s">
        <v>134</v>
      </c>
      <c r="BJ3138" s="0" t="s">
        <v>134</v>
      </c>
      <c r="BK3138" s="0" t="s">
        <v>134</v>
      </c>
      <c r="BL3138" s="0" t="s">
        <v>134</v>
      </c>
      <c r="BM3138" s="0" t="s">
        <v>134</v>
      </c>
      <c r="BN3138" s="0" t="s">
        <v>134</v>
      </c>
      <c r="BO3138" s="0" t="s">
        <v>134</v>
      </c>
      <c r="BP3138" s="0" t="s">
        <v>134</v>
      </c>
      <c r="BQ3138" s="0" t="s">
        <v>134</v>
      </c>
      <c r="BR3138" s="0" t="s">
        <v>134</v>
      </c>
      <c r="BS3138" s="0" t="s">
        <v>134</v>
      </c>
      <c r="BT3138" s="0" t="s">
        <v>134</v>
      </c>
      <c r="BU3138" s="0" t="s">
        <v>134</v>
      </c>
      <c r="BV3138" s="0" t="s">
        <v>134</v>
      </c>
      <c r="BW3138" s="0" t="s">
        <v>134</v>
      </c>
      <c r="BX3138" s="0" t="s">
        <v>134</v>
      </c>
      <c r="BZ3138" s="0" t="s">
        <v>134</v>
      </c>
      <c r="CA3138" s="0" t="s">
        <v>134</v>
      </c>
      <c r="CB3138" s="0" t="s">
        <v>134</v>
      </c>
      <c r="CC3138" s="0" t="s">
        <v>134</v>
      </c>
      <c r="CD3138" s="0" t="s">
        <v>134</v>
      </c>
      <c r="CE3138" s="0" t="s">
        <v>134</v>
      </c>
    </row>
    <row r="3139" customFormat="false" ht="12.75" hidden="false" customHeight="false" outlineLevel="0" collapsed="false">
      <c r="E3139" s="9" t="s">
        <v>134</v>
      </c>
      <c r="F3139" s="9" t="s">
        <v>134</v>
      </c>
      <c r="G3139" s="9" t="s">
        <v>134</v>
      </c>
      <c r="Q3139" s="0" t="s">
        <v>134</v>
      </c>
      <c r="R3139" s="0" t="s">
        <v>134</v>
      </c>
      <c r="S3139" s="0" t="s">
        <v>134</v>
      </c>
      <c r="T3139" s="0" t="s">
        <v>134</v>
      </c>
      <c r="U3139" s="0" t="s">
        <v>134</v>
      </c>
      <c r="V3139" s="0" t="s">
        <v>134</v>
      </c>
      <c r="W3139" s="0" t="s">
        <v>134</v>
      </c>
      <c r="X3139" s="0" t="s">
        <v>134</v>
      </c>
      <c r="Y3139" s="0" t="s">
        <v>134</v>
      </c>
      <c r="Z3139" s="0" t="s">
        <v>134</v>
      </c>
      <c r="AA3139" s="0" t="s">
        <v>134</v>
      </c>
      <c r="AB3139" s="0" t="s">
        <v>134</v>
      </c>
      <c r="AC3139" s="0" t="s">
        <v>134</v>
      </c>
      <c r="AD3139" s="0" t="s">
        <v>134</v>
      </c>
      <c r="AE3139" s="0" t="s">
        <v>134</v>
      </c>
      <c r="AF3139" s="0" t="s">
        <v>134</v>
      </c>
      <c r="AG3139" s="0" t="s">
        <v>134</v>
      </c>
      <c r="AH3139" s="0" t="s">
        <v>134</v>
      </c>
      <c r="AI3139" s="0" t="s">
        <v>134</v>
      </c>
      <c r="AJ3139" s="0" t="s">
        <v>134</v>
      </c>
      <c r="AK3139" s="0" t="s">
        <v>134</v>
      </c>
      <c r="AL3139" s="0" t="s">
        <v>134</v>
      </c>
      <c r="AM3139" s="0" t="s">
        <v>134</v>
      </c>
      <c r="AN3139" s="0" t="s">
        <v>134</v>
      </c>
      <c r="AO3139" s="0" t="s">
        <v>134</v>
      </c>
      <c r="AP3139" s="0" t="s">
        <v>134</v>
      </c>
      <c r="AQ3139" s="0" t="s">
        <v>134</v>
      </c>
      <c r="AR3139" s="0" t="s">
        <v>134</v>
      </c>
      <c r="AS3139" s="0" t="s">
        <v>134</v>
      </c>
      <c r="AT3139" s="0" t="s">
        <v>134</v>
      </c>
      <c r="AU3139" s="0" t="s">
        <v>134</v>
      </c>
      <c r="AV3139" s="0" t="s">
        <v>134</v>
      </c>
      <c r="AW3139" s="0" t="s">
        <v>134</v>
      </c>
      <c r="AX3139" s="0" t="s">
        <v>134</v>
      </c>
      <c r="AY3139" s="0" t="s">
        <v>134</v>
      </c>
      <c r="AZ3139" s="0" t="s">
        <v>134</v>
      </c>
      <c r="BA3139" s="0" t="s">
        <v>134</v>
      </c>
      <c r="BB3139" s="0" t="s">
        <v>134</v>
      </c>
      <c r="BC3139" s="0" t="s">
        <v>134</v>
      </c>
      <c r="BD3139" s="0" t="s">
        <v>134</v>
      </c>
      <c r="BE3139" s="0" t="s">
        <v>134</v>
      </c>
      <c r="BF3139" s="0" t="s">
        <v>134</v>
      </c>
      <c r="BG3139" s="0" t="s">
        <v>134</v>
      </c>
      <c r="BH3139" s="0" t="s">
        <v>134</v>
      </c>
      <c r="BI3139" s="0" t="s">
        <v>134</v>
      </c>
      <c r="BJ3139" s="0" t="s">
        <v>134</v>
      </c>
      <c r="BK3139" s="0" t="s">
        <v>134</v>
      </c>
      <c r="BL3139" s="0" t="s">
        <v>134</v>
      </c>
      <c r="BM3139" s="0" t="s">
        <v>134</v>
      </c>
      <c r="BN3139" s="0" t="s">
        <v>134</v>
      </c>
      <c r="BO3139" s="0" t="s">
        <v>134</v>
      </c>
      <c r="BP3139" s="0" t="s">
        <v>134</v>
      </c>
      <c r="BQ3139" s="0" t="s">
        <v>134</v>
      </c>
      <c r="BR3139" s="0" t="s">
        <v>134</v>
      </c>
      <c r="BS3139" s="0" t="s">
        <v>134</v>
      </c>
      <c r="BT3139" s="0" t="s">
        <v>134</v>
      </c>
      <c r="BU3139" s="0" t="s">
        <v>134</v>
      </c>
      <c r="BV3139" s="0" t="s">
        <v>134</v>
      </c>
      <c r="BW3139" s="0" t="s">
        <v>134</v>
      </c>
      <c r="BX3139" s="0" t="s">
        <v>134</v>
      </c>
      <c r="BZ3139" s="0" t="s">
        <v>134</v>
      </c>
      <c r="CA3139" s="0" t="s">
        <v>134</v>
      </c>
      <c r="CB3139" s="0" t="s">
        <v>134</v>
      </c>
      <c r="CC3139" s="0" t="s">
        <v>134</v>
      </c>
      <c r="CD3139" s="0" t="s">
        <v>134</v>
      </c>
      <c r="CE3139" s="0" t="s">
        <v>134</v>
      </c>
    </row>
    <row r="3140" customFormat="false" ht="12.75" hidden="false" customHeight="false" outlineLevel="0" collapsed="false">
      <c r="E3140" s="9" t="s">
        <v>134</v>
      </c>
      <c r="F3140" s="9" t="s">
        <v>134</v>
      </c>
      <c r="G3140" s="9" t="s">
        <v>134</v>
      </c>
      <c r="Q3140" s="0" t="s">
        <v>134</v>
      </c>
      <c r="R3140" s="0" t="s">
        <v>134</v>
      </c>
      <c r="S3140" s="0" t="s">
        <v>134</v>
      </c>
      <c r="T3140" s="0" t="s">
        <v>134</v>
      </c>
      <c r="U3140" s="0" t="s">
        <v>134</v>
      </c>
      <c r="V3140" s="0" t="s">
        <v>134</v>
      </c>
      <c r="W3140" s="0" t="s">
        <v>134</v>
      </c>
      <c r="X3140" s="0" t="s">
        <v>134</v>
      </c>
      <c r="Y3140" s="0" t="s">
        <v>134</v>
      </c>
      <c r="Z3140" s="0" t="s">
        <v>134</v>
      </c>
      <c r="AA3140" s="0" t="s">
        <v>134</v>
      </c>
      <c r="AB3140" s="0" t="s">
        <v>134</v>
      </c>
      <c r="AC3140" s="0" t="s">
        <v>134</v>
      </c>
      <c r="AD3140" s="0" t="s">
        <v>134</v>
      </c>
      <c r="AE3140" s="0" t="s">
        <v>134</v>
      </c>
      <c r="AF3140" s="0" t="s">
        <v>134</v>
      </c>
      <c r="AG3140" s="0" t="s">
        <v>134</v>
      </c>
      <c r="AH3140" s="0" t="s">
        <v>134</v>
      </c>
      <c r="AI3140" s="0" t="s">
        <v>134</v>
      </c>
      <c r="AJ3140" s="0" t="s">
        <v>134</v>
      </c>
      <c r="AK3140" s="0" t="s">
        <v>134</v>
      </c>
      <c r="AL3140" s="0" t="s">
        <v>134</v>
      </c>
      <c r="AM3140" s="0" t="s">
        <v>134</v>
      </c>
      <c r="AN3140" s="0" t="s">
        <v>134</v>
      </c>
      <c r="AO3140" s="0" t="s">
        <v>134</v>
      </c>
      <c r="AP3140" s="0" t="s">
        <v>134</v>
      </c>
      <c r="AQ3140" s="0" t="s">
        <v>134</v>
      </c>
      <c r="AR3140" s="0" t="s">
        <v>134</v>
      </c>
      <c r="AS3140" s="0" t="s">
        <v>134</v>
      </c>
      <c r="AT3140" s="0" t="s">
        <v>134</v>
      </c>
      <c r="AU3140" s="0" t="s">
        <v>134</v>
      </c>
      <c r="AV3140" s="0" t="s">
        <v>134</v>
      </c>
      <c r="AW3140" s="0" t="s">
        <v>134</v>
      </c>
      <c r="AX3140" s="0" t="s">
        <v>134</v>
      </c>
      <c r="AY3140" s="0" t="s">
        <v>134</v>
      </c>
      <c r="AZ3140" s="0" t="s">
        <v>134</v>
      </c>
      <c r="BA3140" s="0" t="s">
        <v>134</v>
      </c>
      <c r="BB3140" s="0" t="s">
        <v>134</v>
      </c>
      <c r="BC3140" s="0" t="s">
        <v>134</v>
      </c>
      <c r="BD3140" s="0" t="s">
        <v>134</v>
      </c>
      <c r="BE3140" s="0" t="s">
        <v>134</v>
      </c>
      <c r="BF3140" s="0" t="s">
        <v>134</v>
      </c>
      <c r="BG3140" s="0" t="s">
        <v>134</v>
      </c>
      <c r="BH3140" s="0" t="s">
        <v>134</v>
      </c>
      <c r="BI3140" s="0" t="s">
        <v>134</v>
      </c>
      <c r="BJ3140" s="0" t="s">
        <v>134</v>
      </c>
      <c r="BK3140" s="0" t="s">
        <v>134</v>
      </c>
      <c r="BL3140" s="0" t="s">
        <v>134</v>
      </c>
      <c r="BM3140" s="0" t="s">
        <v>134</v>
      </c>
      <c r="BN3140" s="0" t="s">
        <v>134</v>
      </c>
      <c r="BO3140" s="0" t="s">
        <v>134</v>
      </c>
      <c r="BP3140" s="0" t="s">
        <v>134</v>
      </c>
      <c r="BQ3140" s="0" t="s">
        <v>134</v>
      </c>
      <c r="BR3140" s="0" t="s">
        <v>134</v>
      </c>
      <c r="BS3140" s="0" t="s">
        <v>134</v>
      </c>
      <c r="BT3140" s="0" t="s">
        <v>134</v>
      </c>
      <c r="BU3140" s="0" t="s">
        <v>134</v>
      </c>
      <c r="BV3140" s="0" t="s">
        <v>134</v>
      </c>
      <c r="BW3140" s="0" t="s">
        <v>134</v>
      </c>
      <c r="BX3140" s="0" t="s">
        <v>134</v>
      </c>
      <c r="BZ3140" s="0" t="s">
        <v>134</v>
      </c>
      <c r="CA3140" s="0" t="s">
        <v>134</v>
      </c>
      <c r="CB3140" s="0" t="s">
        <v>134</v>
      </c>
      <c r="CC3140" s="0" t="s">
        <v>134</v>
      </c>
      <c r="CD3140" s="0" t="s">
        <v>134</v>
      </c>
      <c r="CE3140" s="0" t="s">
        <v>134</v>
      </c>
    </row>
    <row r="3141" customFormat="false" ht="12.75" hidden="false" customHeight="false" outlineLevel="0" collapsed="false">
      <c r="E3141" s="9" t="s">
        <v>134</v>
      </c>
      <c r="F3141" s="9" t="s">
        <v>134</v>
      </c>
      <c r="G3141" s="9" t="s">
        <v>134</v>
      </c>
      <c r="Q3141" s="0" t="s">
        <v>134</v>
      </c>
      <c r="R3141" s="0" t="s">
        <v>134</v>
      </c>
      <c r="S3141" s="0" t="s">
        <v>134</v>
      </c>
      <c r="T3141" s="0" t="s">
        <v>134</v>
      </c>
      <c r="U3141" s="0" t="s">
        <v>134</v>
      </c>
      <c r="V3141" s="0" t="s">
        <v>134</v>
      </c>
      <c r="W3141" s="0" t="s">
        <v>134</v>
      </c>
      <c r="X3141" s="0" t="s">
        <v>134</v>
      </c>
      <c r="Y3141" s="0" t="s">
        <v>134</v>
      </c>
      <c r="Z3141" s="0" t="s">
        <v>134</v>
      </c>
      <c r="AA3141" s="0" t="s">
        <v>134</v>
      </c>
      <c r="AB3141" s="0" t="s">
        <v>134</v>
      </c>
      <c r="AC3141" s="0" t="s">
        <v>134</v>
      </c>
      <c r="AD3141" s="0" t="s">
        <v>134</v>
      </c>
      <c r="AE3141" s="0" t="s">
        <v>134</v>
      </c>
      <c r="AF3141" s="0" t="s">
        <v>134</v>
      </c>
      <c r="AG3141" s="0" t="s">
        <v>134</v>
      </c>
      <c r="AH3141" s="0" t="s">
        <v>134</v>
      </c>
      <c r="AI3141" s="0" t="s">
        <v>134</v>
      </c>
      <c r="AJ3141" s="0" t="s">
        <v>134</v>
      </c>
      <c r="AK3141" s="0" t="s">
        <v>134</v>
      </c>
      <c r="AL3141" s="0" t="s">
        <v>134</v>
      </c>
      <c r="AM3141" s="0" t="s">
        <v>134</v>
      </c>
      <c r="AN3141" s="0" t="s">
        <v>134</v>
      </c>
      <c r="AO3141" s="0" t="s">
        <v>134</v>
      </c>
      <c r="AP3141" s="0" t="s">
        <v>134</v>
      </c>
      <c r="AQ3141" s="0" t="s">
        <v>134</v>
      </c>
      <c r="AR3141" s="0" t="s">
        <v>134</v>
      </c>
      <c r="AS3141" s="0" t="s">
        <v>134</v>
      </c>
      <c r="AT3141" s="0" t="s">
        <v>134</v>
      </c>
      <c r="AU3141" s="0" t="s">
        <v>134</v>
      </c>
      <c r="AV3141" s="0" t="s">
        <v>134</v>
      </c>
      <c r="AW3141" s="0" t="s">
        <v>134</v>
      </c>
      <c r="AX3141" s="0" t="s">
        <v>134</v>
      </c>
      <c r="AY3141" s="0" t="s">
        <v>134</v>
      </c>
      <c r="AZ3141" s="0" t="s">
        <v>134</v>
      </c>
      <c r="BA3141" s="0" t="s">
        <v>134</v>
      </c>
      <c r="BB3141" s="0" t="s">
        <v>134</v>
      </c>
      <c r="BC3141" s="0" t="s">
        <v>134</v>
      </c>
      <c r="BD3141" s="0" t="s">
        <v>134</v>
      </c>
      <c r="BE3141" s="0" t="s">
        <v>134</v>
      </c>
      <c r="BF3141" s="0" t="s">
        <v>134</v>
      </c>
      <c r="BG3141" s="0" t="s">
        <v>134</v>
      </c>
      <c r="BH3141" s="0" t="s">
        <v>134</v>
      </c>
      <c r="BI3141" s="0" t="s">
        <v>134</v>
      </c>
      <c r="BJ3141" s="0" t="s">
        <v>134</v>
      </c>
      <c r="BK3141" s="0" t="s">
        <v>134</v>
      </c>
      <c r="BL3141" s="0" t="s">
        <v>134</v>
      </c>
      <c r="BM3141" s="0" t="s">
        <v>134</v>
      </c>
      <c r="BN3141" s="0" t="s">
        <v>134</v>
      </c>
      <c r="BO3141" s="0" t="s">
        <v>134</v>
      </c>
      <c r="BP3141" s="0" t="s">
        <v>134</v>
      </c>
      <c r="BQ3141" s="0" t="s">
        <v>134</v>
      </c>
      <c r="BR3141" s="0" t="s">
        <v>134</v>
      </c>
      <c r="BS3141" s="0" t="s">
        <v>134</v>
      </c>
      <c r="BT3141" s="0" t="s">
        <v>134</v>
      </c>
      <c r="BU3141" s="0" t="s">
        <v>134</v>
      </c>
      <c r="BV3141" s="0" t="s">
        <v>134</v>
      </c>
      <c r="BW3141" s="0" t="s">
        <v>134</v>
      </c>
      <c r="BX3141" s="0" t="s">
        <v>134</v>
      </c>
      <c r="BZ3141" s="0" t="s">
        <v>134</v>
      </c>
      <c r="CA3141" s="0" t="s">
        <v>134</v>
      </c>
      <c r="CB3141" s="0" t="s">
        <v>134</v>
      </c>
      <c r="CC3141" s="0" t="s">
        <v>134</v>
      </c>
      <c r="CD3141" s="0" t="s">
        <v>134</v>
      </c>
      <c r="CE3141" s="0" t="s">
        <v>134</v>
      </c>
    </row>
    <row r="3142" customFormat="false" ht="12.75" hidden="false" customHeight="false" outlineLevel="0" collapsed="false">
      <c r="E3142" s="9" t="s">
        <v>134</v>
      </c>
      <c r="F3142" s="9" t="s">
        <v>134</v>
      </c>
      <c r="G3142" s="9" t="s">
        <v>134</v>
      </c>
      <c r="Q3142" s="0" t="s">
        <v>134</v>
      </c>
      <c r="R3142" s="0" t="s">
        <v>134</v>
      </c>
      <c r="S3142" s="0" t="s">
        <v>134</v>
      </c>
      <c r="T3142" s="0" t="s">
        <v>134</v>
      </c>
      <c r="U3142" s="0" t="s">
        <v>134</v>
      </c>
      <c r="V3142" s="0" t="s">
        <v>134</v>
      </c>
      <c r="W3142" s="0" t="s">
        <v>134</v>
      </c>
      <c r="X3142" s="0" t="s">
        <v>134</v>
      </c>
      <c r="Y3142" s="0" t="s">
        <v>134</v>
      </c>
      <c r="Z3142" s="0" t="s">
        <v>134</v>
      </c>
      <c r="AA3142" s="0" t="s">
        <v>134</v>
      </c>
      <c r="AB3142" s="0" t="s">
        <v>134</v>
      </c>
      <c r="AC3142" s="0" t="s">
        <v>134</v>
      </c>
      <c r="AD3142" s="0" t="s">
        <v>134</v>
      </c>
      <c r="AE3142" s="0" t="s">
        <v>134</v>
      </c>
      <c r="AF3142" s="0" t="s">
        <v>134</v>
      </c>
      <c r="AG3142" s="0" t="s">
        <v>134</v>
      </c>
      <c r="AH3142" s="0" t="s">
        <v>134</v>
      </c>
      <c r="AI3142" s="0" t="s">
        <v>134</v>
      </c>
      <c r="AJ3142" s="0" t="s">
        <v>134</v>
      </c>
      <c r="AK3142" s="0" t="s">
        <v>134</v>
      </c>
      <c r="AL3142" s="0" t="s">
        <v>134</v>
      </c>
      <c r="AM3142" s="0" t="s">
        <v>134</v>
      </c>
      <c r="AN3142" s="0" t="s">
        <v>134</v>
      </c>
      <c r="AO3142" s="0" t="s">
        <v>134</v>
      </c>
      <c r="AP3142" s="0" t="s">
        <v>134</v>
      </c>
      <c r="AQ3142" s="0" t="s">
        <v>134</v>
      </c>
      <c r="AR3142" s="0" t="s">
        <v>134</v>
      </c>
      <c r="AS3142" s="0" t="s">
        <v>134</v>
      </c>
      <c r="AT3142" s="0" t="s">
        <v>134</v>
      </c>
      <c r="AU3142" s="0" t="s">
        <v>134</v>
      </c>
      <c r="AV3142" s="0" t="s">
        <v>134</v>
      </c>
      <c r="AW3142" s="0" t="s">
        <v>134</v>
      </c>
      <c r="AX3142" s="0" t="s">
        <v>134</v>
      </c>
      <c r="AY3142" s="0" t="s">
        <v>134</v>
      </c>
      <c r="AZ3142" s="0" t="s">
        <v>134</v>
      </c>
      <c r="BA3142" s="0" t="s">
        <v>134</v>
      </c>
      <c r="BB3142" s="0" t="s">
        <v>134</v>
      </c>
      <c r="BC3142" s="0" t="s">
        <v>134</v>
      </c>
      <c r="BD3142" s="0" t="s">
        <v>134</v>
      </c>
      <c r="BE3142" s="0" t="s">
        <v>134</v>
      </c>
      <c r="BF3142" s="0" t="s">
        <v>134</v>
      </c>
      <c r="BG3142" s="0" t="s">
        <v>134</v>
      </c>
      <c r="BH3142" s="0" t="s">
        <v>134</v>
      </c>
      <c r="BI3142" s="0" t="s">
        <v>134</v>
      </c>
      <c r="BJ3142" s="0" t="s">
        <v>134</v>
      </c>
      <c r="BK3142" s="0" t="s">
        <v>134</v>
      </c>
      <c r="BL3142" s="0" t="s">
        <v>134</v>
      </c>
      <c r="BM3142" s="0" t="s">
        <v>134</v>
      </c>
      <c r="BN3142" s="0" t="s">
        <v>134</v>
      </c>
      <c r="BO3142" s="0" t="s">
        <v>134</v>
      </c>
      <c r="BP3142" s="0" t="s">
        <v>134</v>
      </c>
      <c r="BQ3142" s="0" t="s">
        <v>134</v>
      </c>
      <c r="BR3142" s="0" t="s">
        <v>134</v>
      </c>
      <c r="BS3142" s="0" t="s">
        <v>134</v>
      </c>
      <c r="BT3142" s="0" t="s">
        <v>134</v>
      </c>
      <c r="BU3142" s="0" t="s">
        <v>134</v>
      </c>
      <c r="BV3142" s="0" t="s">
        <v>134</v>
      </c>
      <c r="BW3142" s="0" t="s">
        <v>134</v>
      </c>
      <c r="BX3142" s="0" t="s">
        <v>134</v>
      </c>
      <c r="BZ3142" s="0" t="s">
        <v>134</v>
      </c>
      <c r="CA3142" s="0" t="s">
        <v>134</v>
      </c>
      <c r="CB3142" s="0" t="s">
        <v>134</v>
      </c>
      <c r="CC3142" s="0" t="s">
        <v>134</v>
      </c>
      <c r="CD3142" s="0" t="s">
        <v>134</v>
      </c>
      <c r="CE3142" s="0" t="s">
        <v>134</v>
      </c>
    </row>
    <row r="3143" customFormat="false" ht="12.75" hidden="false" customHeight="false" outlineLevel="0" collapsed="false">
      <c r="E3143" s="9" t="s">
        <v>134</v>
      </c>
      <c r="F3143" s="9" t="s">
        <v>134</v>
      </c>
      <c r="G3143" s="9" t="s">
        <v>134</v>
      </c>
      <c r="Q3143" s="0" t="s">
        <v>134</v>
      </c>
      <c r="R3143" s="0" t="s">
        <v>134</v>
      </c>
      <c r="S3143" s="0" t="s">
        <v>134</v>
      </c>
      <c r="T3143" s="0" t="s">
        <v>134</v>
      </c>
      <c r="U3143" s="0" t="s">
        <v>134</v>
      </c>
      <c r="V3143" s="0" t="s">
        <v>134</v>
      </c>
      <c r="W3143" s="0" t="s">
        <v>134</v>
      </c>
      <c r="X3143" s="0" t="s">
        <v>134</v>
      </c>
      <c r="Y3143" s="0" t="s">
        <v>134</v>
      </c>
      <c r="Z3143" s="0" t="s">
        <v>134</v>
      </c>
      <c r="AA3143" s="0" t="s">
        <v>134</v>
      </c>
      <c r="AB3143" s="0" t="s">
        <v>134</v>
      </c>
      <c r="AC3143" s="0" t="s">
        <v>134</v>
      </c>
      <c r="AD3143" s="0" t="s">
        <v>134</v>
      </c>
      <c r="AE3143" s="0" t="s">
        <v>134</v>
      </c>
      <c r="AF3143" s="0" t="s">
        <v>134</v>
      </c>
      <c r="AG3143" s="0" t="s">
        <v>134</v>
      </c>
      <c r="AH3143" s="0" t="s">
        <v>134</v>
      </c>
      <c r="AI3143" s="0" t="s">
        <v>134</v>
      </c>
      <c r="AJ3143" s="0" t="s">
        <v>134</v>
      </c>
      <c r="AK3143" s="0" t="s">
        <v>134</v>
      </c>
      <c r="AL3143" s="0" t="s">
        <v>134</v>
      </c>
      <c r="AM3143" s="0" t="s">
        <v>134</v>
      </c>
      <c r="AN3143" s="0" t="s">
        <v>134</v>
      </c>
      <c r="AO3143" s="0" t="s">
        <v>134</v>
      </c>
      <c r="AP3143" s="0" t="s">
        <v>134</v>
      </c>
      <c r="AQ3143" s="0" t="s">
        <v>134</v>
      </c>
      <c r="AR3143" s="0" t="s">
        <v>134</v>
      </c>
      <c r="AS3143" s="0" t="s">
        <v>134</v>
      </c>
      <c r="AT3143" s="0" t="s">
        <v>134</v>
      </c>
      <c r="AU3143" s="0" t="s">
        <v>134</v>
      </c>
      <c r="AV3143" s="0" t="s">
        <v>134</v>
      </c>
      <c r="AW3143" s="0" t="s">
        <v>134</v>
      </c>
      <c r="AX3143" s="0" t="s">
        <v>134</v>
      </c>
      <c r="AY3143" s="0" t="s">
        <v>134</v>
      </c>
      <c r="AZ3143" s="0" t="s">
        <v>134</v>
      </c>
      <c r="BA3143" s="0" t="s">
        <v>134</v>
      </c>
      <c r="BB3143" s="0" t="s">
        <v>134</v>
      </c>
      <c r="BC3143" s="0" t="s">
        <v>134</v>
      </c>
      <c r="BD3143" s="0" t="s">
        <v>134</v>
      </c>
      <c r="BE3143" s="0" t="s">
        <v>134</v>
      </c>
      <c r="BF3143" s="0" t="s">
        <v>134</v>
      </c>
      <c r="BG3143" s="0" t="s">
        <v>134</v>
      </c>
      <c r="BH3143" s="0" t="s">
        <v>134</v>
      </c>
      <c r="BI3143" s="0" t="s">
        <v>134</v>
      </c>
      <c r="BJ3143" s="0" t="s">
        <v>134</v>
      </c>
      <c r="BK3143" s="0" t="s">
        <v>134</v>
      </c>
      <c r="BL3143" s="0" t="s">
        <v>134</v>
      </c>
      <c r="BM3143" s="0" t="s">
        <v>134</v>
      </c>
      <c r="BN3143" s="0" t="s">
        <v>134</v>
      </c>
      <c r="BO3143" s="0" t="s">
        <v>134</v>
      </c>
      <c r="BP3143" s="0" t="s">
        <v>134</v>
      </c>
      <c r="BQ3143" s="0" t="s">
        <v>134</v>
      </c>
      <c r="BR3143" s="0" t="s">
        <v>134</v>
      </c>
      <c r="BS3143" s="0" t="s">
        <v>134</v>
      </c>
      <c r="BT3143" s="0" t="s">
        <v>134</v>
      </c>
      <c r="BU3143" s="0" t="s">
        <v>134</v>
      </c>
      <c r="BV3143" s="0" t="s">
        <v>134</v>
      </c>
      <c r="BW3143" s="0" t="s">
        <v>134</v>
      </c>
      <c r="BX3143" s="0" t="s">
        <v>134</v>
      </c>
      <c r="BZ3143" s="0" t="s">
        <v>134</v>
      </c>
      <c r="CA3143" s="0" t="s">
        <v>134</v>
      </c>
      <c r="CB3143" s="0" t="s">
        <v>134</v>
      </c>
      <c r="CC3143" s="0" t="s">
        <v>134</v>
      </c>
      <c r="CD3143" s="0" t="s">
        <v>134</v>
      </c>
      <c r="CE3143" s="0" t="s">
        <v>134</v>
      </c>
    </row>
    <row r="3144" customFormat="false" ht="12.75" hidden="false" customHeight="false" outlineLevel="0" collapsed="false">
      <c r="E3144" s="9" t="s">
        <v>134</v>
      </c>
      <c r="F3144" s="9" t="s">
        <v>134</v>
      </c>
      <c r="G3144" s="9" t="s">
        <v>134</v>
      </c>
      <c r="Q3144" s="0" t="s">
        <v>134</v>
      </c>
      <c r="R3144" s="0" t="s">
        <v>134</v>
      </c>
      <c r="S3144" s="0" t="s">
        <v>134</v>
      </c>
      <c r="T3144" s="0" t="s">
        <v>134</v>
      </c>
      <c r="U3144" s="0" t="s">
        <v>134</v>
      </c>
      <c r="V3144" s="0" t="s">
        <v>134</v>
      </c>
      <c r="W3144" s="0" t="s">
        <v>134</v>
      </c>
      <c r="X3144" s="0" t="s">
        <v>134</v>
      </c>
      <c r="Y3144" s="0" t="s">
        <v>134</v>
      </c>
      <c r="Z3144" s="0" t="s">
        <v>134</v>
      </c>
      <c r="AA3144" s="0" t="s">
        <v>134</v>
      </c>
      <c r="AB3144" s="0" t="s">
        <v>134</v>
      </c>
      <c r="AC3144" s="0" t="s">
        <v>134</v>
      </c>
      <c r="AD3144" s="0" t="s">
        <v>134</v>
      </c>
      <c r="AE3144" s="0" t="s">
        <v>134</v>
      </c>
      <c r="AF3144" s="0" t="s">
        <v>134</v>
      </c>
      <c r="AG3144" s="0" t="s">
        <v>134</v>
      </c>
      <c r="AH3144" s="0" t="s">
        <v>134</v>
      </c>
      <c r="AI3144" s="0" t="s">
        <v>134</v>
      </c>
      <c r="AJ3144" s="0" t="s">
        <v>134</v>
      </c>
      <c r="AK3144" s="0" t="s">
        <v>134</v>
      </c>
      <c r="AL3144" s="0" t="s">
        <v>134</v>
      </c>
      <c r="AM3144" s="0" t="s">
        <v>134</v>
      </c>
      <c r="AN3144" s="0" t="s">
        <v>134</v>
      </c>
      <c r="AO3144" s="0" t="s">
        <v>134</v>
      </c>
      <c r="AP3144" s="0" t="s">
        <v>134</v>
      </c>
      <c r="AQ3144" s="0" t="s">
        <v>134</v>
      </c>
      <c r="AR3144" s="0" t="s">
        <v>134</v>
      </c>
      <c r="AS3144" s="0" t="s">
        <v>134</v>
      </c>
      <c r="AT3144" s="0" t="s">
        <v>134</v>
      </c>
      <c r="AU3144" s="0" t="s">
        <v>134</v>
      </c>
      <c r="AV3144" s="0" t="s">
        <v>134</v>
      </c>
      <c r="AW3144" s="0" t="s">
        <v>134</v>
      </c>
      <c r="AX3144" s="0" t="s">
        <v>134</v>
      </c>
      <c r="AY3144" s="0" t="s">
        <v>134</v>
      </c>
      <c r="AZ3144" s="0" t="s">
        <v>134</v>
      </c>
      <c r="BA3144" s="0" t="s">
        <v>134</v>
      </c>
      <c r="BB3144" s="0" t="s">
        <v>134</v>
      </c>
      <c r="BC3144" s="0" t="s">
        <v>134</v>
      </c>
      <c r="BD3144" s="0" t="s">
        <v>134</v>
      </c>
      <c r="BE3144" s="0" t="s">
        <v>134</v>
      </c>
      <c r="BF3144" s="0" t="s">
        <v>134</v>
      </c>
      <c r="BG3144" s="0" t="s">
        <v>134</v>
      </c>
      <c r="BH3144" s="0" t="s">
        <v>134</v>
      </c>
      <c r="BI3144" s="0" t="s">
        <v>134</v>
      </c>
      <c r="BJ3144" s="0" t="s">
        <v>134</v>
      </c>
      <c r="BK3144" s="0" t="s">
        <v>134</v>
      </c>
      <c r="BL3144" s="0" t="s">
        <v>134</v>
      </c>
      <c r="BM3144" s="0" t="s">
        <v>134</v>
      </c>
      <c r="BN3144" s="0" t="s">
        <v>134</v>
      </c>
      <c r="BO3144" s="0" t="s">
        <v>134</v>
      </c>
      <c r="BP3144" s="0" t="s">
        <v>134</v>
      </c>
      <c r="BQ3144" s="0" t="s">
        <v>134</v>
      </c>
      <c r="BR3144" s="0" t="s">
        <v>134</v>
      </c>
      <c r="BS3144" s="0" t="s">
        <v>134</v>
      </c>
      <c r="BT3144" s="0" t="s">
        <v>134</v>
      </c>
      <c r="BU3144" s="0" t="s">
        <v>134</v>
      </c>
      <c r="BV3144" s="0" t="s">
        <v>134</v>
      </c>
      <c r="BW3144" s="0" t="s">
        <v>134</v>
      </c>
      <c r="BX3144" s="0" t="s">
        <v>134</v>
      </c>
      <c r="BZ3144" s="0" t="s">
        <v>134</v>
      </c>
      <c r="CA3144" s="0" t="s">
        <v>134</v>
      </c>
      <c r="CB3144" s="0" t="s">
        <v>134</v>
      </c>
      <c r="CC3144" s="0" t="s">
        <v>134</v>
      </c>
      <c r="CD3144" s="0" t="s">
        <v>134</v>
      </c>
      <c r="CE3144" s="0" t="s">
        <v>134</v>
      </c>
    </row>
    <row r="3145" customFormat="false" ht="12.75" hidden="false" customHeight="false" outlineLevel="0" collapsed="false">
      <c r="E3145" s="9" t="s">
        <v>134</v>
      </c>
      <c r="F3145" s="9" t="s">
        <v>134</v>
      </c>
      <c r="G3145" s="9" t="s">
        <v>134</v>
      </c>
      <c r="Q3145" s="0" t="s">
        <v>134</v>
      </c>
      <c r="R3145" s="0" t="s">
        <v>134</v>
      </c>
      <c r="S3145" s="0" t="s">
        <v>134</v>
      </c>
      <c r="T3145" s="0" t="s">
        <v>134</v>
      </c>
      <c r="U3145" s="0" t="s">
        <v>134</v>
      </c>
      <c r="V3145" s="0" t="s">
        <v>134</v>
      </c>
      <c r="W3145" s="0" t="s">
        <v>134</v>
      </c>
      <c r="X3145" s="0" t="s">
        <v>134</v>
      </c>
      <c r="Y3145" s="0" t="s">
        <v>134</v>
      </c>
      <c r="Z3145" s="0" t="s">
        <v>134</v>
      </c>
      <c r="AA3145" s="0" t="s">
        <v>134</v>
      </c>
      <c r="AB3145" s="0" t="s">
        <v>134</v>
      </c>
      <c r="AC3145" s="0" t="s">
        <v>134</v>
      </c>
      <c r="AD3145" s="0" t="s">
        <v>134</v>
      </c>
      <c r="AE3145" s="0" t="s">
        <v>134</v>
      </c>
      <c r="AF3145" s="0" t="s">
        <v>134</v>
      </c>
      <c r="AG3145" s="0" t="s">
        <v>134</v>
      </c>
      <c r="AH3145" s="0" t="s">
        <v>134</v>
      </c>
      <c r="AI3145" s="0" t="s">
        <v>134</v>
      </c>
      <c r="AJ3145" s="0" t="s">
        <v>134</v>
      </c>
      <c r="AK3145" s="0" t="s">
        <v>134</v>
      </c>
      <c r="AL3145" s="0" t="s">
        <v>134</v>
      </c>
      <c r="AM3145" s="0" t="s">
        <v>134</v>
      </c>
      <c r="AN3145" s="0" t="s">
        <v>134</v>
      </c>
      <c r="AO3145" s="0" t="s">
        <v>134</v>
      </c>
      <c r="AP3145" s="0" t="s">
        <v>134</v>
      </c>
      <c r="AQ3145" s="0" t="s">
        <v>134</v>
      </c>
      <c r="AR3145" s="0" t="s">
        <v>134</v>
      </c>
      <c r="AS3145" s="0" t="s">
        <v>134</v>
      </c>
      <c r="AT3145" s="0" t="s">
        <v>134</v>
      </c>
      <c r="AU3145" s="0" t="s">
        <v>134</v>
      </c>
      <c r="AV3145" s="0" t="s">
        <v>134</v>
      </c>
      <c r="AW3145" s="0" t="s">
        <v>134</v>
      </c>
      <c r="AX3145" s="0" t="s">
        <v>134</v>
      </c>
      <c r="AY3145" s="0" t="s">
        <v>134</v>
      </c>
      <c r="AZ3145" s="0" t="s">
        <v>134</v>
      </c>
      <c r="BA3145" s="0" t="s">
        <v>134</v>
      </c>
      <c r="BB3145" s="0" t="s">
        <v>134</v>
      </c>
      <c r="BC3145" s="0" t="s">
        <v>134</v>
      </c>
      <c r="BD3145" s="0" t="s">
        <v>134</v>
      </c>
      <c r="BE3145" s="0" t="s">
        <v>134</v>
      </c>
      <c r="BF3145" s="0" t="s">
        <v>134</v>
      </c>
      <c r="BG3145" s="0" t="s">
        <v>134</v>
      </c>
      <c r="BH3145" s="0" t="s">
        <v>134</v>
      </c>
      <c r="BI3145" s="0" t="s">
        <v>134</v>
      </c>
      <c r="BJ3145" s="0" t="s">
        <v>134</v>
      </c>
      <c r="BK3145" s="0" t="s">
        <v>134</v>
      </c>
      <c r="BL3145" s="0" t="s">
        <v>134</v>
      </c>
      <c r="BM3145" s="0" t="s">
        <v>134</v>
      </c>
      <c r="BN3145" s="0" t="s">
        <v>134</v>
      </c>
      <c r="BO3145" s="0" t="s">
        <v>134</v>
      </c>
      <c r="BP3145" s="0" t="s">
        <v>134</v>
      </c>
      <c r="BQ3145" s="0" t="s">
        <v>134</v>
      </c>
      <c r="BR3145" s="0" t="s">
        <v>134</v>
      </c>
      <c r="BS3145" s="0" t="s">
        <v>134</v>
      </c>
      <c r="BT3145" s="0" t="s">
        <v>134</v>
      </c>
      <c r="BU3145" s="0" t="s">
        <v>134</v>
      </c>
      <c r="BV3145" s="0" t="s">
        <v>134</v>
      </c>
      <c r="BW3145" s="0" t="s">
        <v>134</v>
      </c>
      <c r="BX3145" s="0" t="s">
        <v>134</v>
      </c>
      <c r="BZ3145" s="0" t="s">
        <v>134</v>
      </c>
      <c r="CA3145" s="0" t="s">
        <v>134</v>
      </c>
      <c r="CB3145" s="0" t="s">
        <v>134</v>
      </c>
      <c r="CC3145" s="0" t="s">
        <v>134</v>
      </c>
      <c r="CD3145" s="0" t="s">
        <v>134</v>
      </c>
      <c r="CE3145" s="0" t="s">
        <v>134</v>
      </c>
    </row>
    <row r="3146" customFormat="false" ht="12.75" hidden="false" customHeight="false" outlineLevel="0" collapsed="false">
      <c r="E3146" s="9" t="s">
        <v>134</v>
      </c>
      <c r="F3146" s="9" t="s">
        <v>134</v>
      </c>
      <c r="G3146" s="9" t="s">
        <v>134</v>
      </c>
      <c r="Q3146" s="0" t="s">
        <v>134</v>
      </c>
      <c r="R3146" s="0" t="s">
        <v>134</v>
      </c>
      <c r="S3146" s="0" t="s">
        <v>134</v>
      </c>
      <c r="T3146" s="0" t="s">
        <v>134</v>
      </c>
      <c r="U3146" s="0" t="s">
        <v>134</v>
      </c>
      <c r="V3146" s="0" t="s">
        <v>134</v>
      </c>
      <c r="W3146" s="0" t="s">
        <v>134</v>
      </c>
      <c r="X3146" s="0" t="s">
        <v>134</v>
      </c>
      <c r="Y3146" s="0" t="s">
        <v>134</v>
      </c>
      <c r="Z3146" s="0" t="s">
        <v>134</v>
      </c>
      <c r="AA3146" s="0" t="s">
        <v>134</v>
      </c>
      <c r="AB3146" s="0" t="s">
        <v>134</v>
      </c>
      <c r="AC3146" s="0" t="s">
        <v>134</v>
      </c>
      <c r="AD3146" s="0" t="s">
        <v>134</v>
      </c>
      <c r="AE3146" s="0" t="s">
        <v>134</v>
      </c>
      <c r="AF3146" s="0" t="s">
        <v>134</v>
      </c>
      <c r="AG3146" s="0" t="s">
        <v>134</v>
      </c>
      <c r="AH3146" s="0" t="s">
        <v>134</v>
      </c>
      <c r="AI3146" s="0" t="s">
        <v>134</v>
      </c>
      <c r="AJ3146" s="0" t="s">
        <v>134</v>
      </c>
      <c r="AK3146" s="0" t="s">
        <v>134</v>
      </c>
      <c r="AL3146" s="0" t="s">
        <v>134</v>
      </c>
      <c r="AM3146" s="0" t="s">
        <v>134</v>
      </c>
      <c r="AN3146" s="0" t="s">
        <v>134</v>
      </c>
      <c r="AO3146" s="0" t="s">
        <v>134</v>
      </c>
      <c r="AP3146" s="0" t="s">
        <v>134</v>
      </c>
      <c r="AQ3146" s="0" t="s">
        <v>134</v>
      </c>
      <c r="AR3146" s="0" t="s">
        <v>134</v>
      </c>
      <c r="AS3146" s="0" t="s">
        <v>134</v>
      </c>
      <c r="AT3146" s="0" t="s">
        <v>134</v>
      </c>
      <c r="AU3146" s="0" t="s">
        <v>134</v>
      </c>
      <c r="AV3146" s="0" t="s">
        <v>134</v>
      </c>
      <c r="AW3146" s="0" t="s">
        <v>134</v>
      </c>
      <c r="AX3146" s="0" t="s">
        <v>134</v>
      </c>
      <c r="AY3146" s="0" t="s">
        <v>134</v>
      </c>
      <c r="AZ3146" s="0" t="s">
        <v>134</v>
      </c>
      <c r="BA3146" s="0" t="s">
        <v>134</v>
      </c>
      <c r="BB3146" s="0" t="s">
        <v>134</v>
      </c>
      <c r="BC3146" s="0" t="s">
        <v>134</v>
      </c>
      <c r="BD3146" s="0" t="s">
        <v>134</v>
      </c>
      <c r="BE3146" s="0" t="s">
        <v>134</v>
      </c>
      <c r="BF3146" s="0" t="s">
        <v>134</v>
      </c>
      <c r="BG3146" s="0" t="s">
        <v>134</v>
      </c>
      <c r="BH3146" s="0" t="s">
        <v>134</v>
      </c>
      <c r="BI3146" s="0" t="s">
        <v>134</v>
      </c>
      <c r="BJ3146" s="0" t="s">
        <v>134</v>
      </c>
      <c r="BK3146" s="0" t="s">
        <v>134</v>
      </c>
      <c r="BL3146" s="0" t="s">
        <v>134</v>
      </c>
      <c r="BM3146" s="0" t="s">
        <v>134</v>
      </c>
      <c r="BN3146" s="0" t="s">
        <v>134</v>
      </c>
      <c r="BO3146" s="0" t="s">
        <v>134</v>
      </c>
      <c r="BP3146" s="0" t="s">
        <v>134</v>
      </c>
      <c r="BQ3146" s="0" t="s">
        <v>134</v>
      </c>
      <c r="BR3146" s="0" t="s">
        <v>134</v>
      </c>
      <c r="BS3146" s="0" t="s">
        <v>134</v>
      </c>
      <c r="BT3146" s="0" t="s">
        <v>134</v>
      </c>
      <c r="BU3146" s="0" t="s">
        <v>134</v>
      </c>
      <c r="BV3146" s="0" t="s">
        <v>134</v>
      </c>
      <c r="BW3146" s="0" t="s">
        <v>134</v>
      </c>
      <c r="BX3146" s="0" t="s">
        <v>134</v>
      </c>
      <c r="BZ3146" s="0" t="s">
        <v>134</v>
      </c>
      <c r="CA3146" s="0" t="s">
        <v>134</v>
      </c>
      <c r="CB3146" s="0" t="s">
        <v>134</v>
      </c>
      <c r="CC3146" s="0" t="s">
        <v>134</v>
      </c>
      <c r="CD3146" s="0" t="s">
        <v>134</v>
      </c>
      <c r="CE3146" s="0" t="s">
        <v>134</v>
      </c>
    </row>
    <row r="3147" customFormat="false" ht="12.75" hidden="false" customHeight="false" outlineLevel="0" collapsed="false">
      <c r="E3147" s="9" t="s">
        <v>134</v>
      </c>
      <c r="F3147" s="9" t="s">
        <v>134</v>
      </c>
      <c r="G3147" s="9" t="s">
        <v>134</v>
      </c>
      <c r="Q3147" s="0" t="s">
        <v>134</v>
      </c>
      <c r="R3147" s="0" t="s">
        <v>134</v>
      </c>
      <c r="S3147" s="0" t="s">
        <v>134</v>
      </c>
      <c r="T3147" s="0" t="s">
        <v>134</v>
      </c>
      <c r="U3147" s="0" t="s">
        <v>134</v>
      </c>
      <c r="V3147" s="0" t="s">
        <v>134</v>
      </c>
      <c r="W3147" s="0" t="s">
        <v>134</v>
      </c>
      <c r="X3147" s="0" t="s">
        <v>134</v>
      </c>
      <c r="Y3147" s="0" t="s">
        <v>134</v>
      </c>
      <c r="Z3147" s="0" t="s">
        <v>134</v>
      </c>
      <c r="AA3147" s="0" t="s">
        <v>134</v>
      </c>
      <c r="AB3147" s="0" t="s">
        <v>134</v>
      </c>
      <c r="AC3147" s="0" t="s">
        <v>134</v>
      </c>
      <c r="AD3147" s="0" t="s">
        <v>134</v>
      </c>
      <c r="AE3147" s="0" t="s">
        <v>134</v>
      </c>
      <c r="AF3147" s="0" t="s">
        <v>134</v>
      </c>
      <c r="AG3147" s="0" t="s">
        <v>134</v>
      </c>
      <c r="AH3147" s="0" t="s">
        <v>134</v>
      </c>
      <c r="AI3147" s="0" t="s">
        <v>134</v>
      </c>
      <c r="AJ3147" s="0" t="s">
        <v>134</v>
      </c>
      <c r="AK3147" s="0" t="s">
        <v>134</v>
      </c>
      <c r="AL3147" s="0" t="s">
        <v>134</v>
      </c>
      <c r="AM3147" s="0" t="s">
        <v>134</v>
      </c>
      <c r="AN3147" s="0" t="s">
        <v>134</v>
      </c>
      <c r="AO3147" s="0" t="s">
        <v>134</v>
      </c>
      <c r="AP3147" s="0" t="s">
        <v>134</v>
      </c>
      <c r="AQ3147" s="0" t="s">
        <v>134</v>
      </c>
      <c r="AR3147" s="0" t="s">
        <v>134</v>
      </c>
      <c r="AS3147" s="0" t="s">
        <v>134</v>
      </c>
      <c r="AT3147" s="0" t="s">
        <v>134</v>
      </c>
      <c r="AU3147" s="0" t="s">
        <v>134</v>
      </c>
      <c r="AV3147" s="0" t="s">
        <v>134</v>
      </c>
      <c r="AW3147" s="0" t="s">
        <v>134</v>
      </c>
      <c r="AX3147" s="0" t="s">
        <v>134</v>
      </c>
      <c r="AY3147" s="0" t="s">
        <v>134</v>
      </c>
      <c r="AZ3147" s="0" t="s">
        <v>134</v>
      </c>
      <c r="BA3147" s="0" t="s">
        <v>134</v>
      </c>
      <c r="BB3147" s="0" t="s">
        <v>134</v>
      </c>
      <c r="BC3147" s="0" t="s">
        <v>134</v>
      </c>
      <c r="BD3147" s="0" t="s">
        <v>134</v>
      </c>
      <c r="BE3147" s="0" t="s">
        <v>134</v>
      </c>
      <c r="BF3147" s="0" t="s">
        <v>134</v>
      </c>
      <c r="BG3147" s="0" t="s">
        <v>134</v>
      </c>
      <c r="BH3147" s="0" t="s">
        <v>134</v>
      </c>
      <c r="BI3147" s="0" t="s">
        <v>134</v>
      </c>
      <c r="BJ3147" s="0" t="s">
        <v>134</v>
      </c>
      <c r="BK3147" s="0" t="s">
        <v>134</v>
      </c>
      <c r="BL3147" s="0" t="s">
        <v>134</v>
      </c>
      <c r="BM3147" s="0" t="s">
        <v>134</v>
      </c>
      <c r="BN3147" s="0" t="s">
        <v>134</v>
      </c>
      <c r="BO3147" s="0" t="s">
        <v>134</v>
      </c>
      <c r="BP3147" s="0" t="s">
        <v>134</v>
      </c>
      <c r="BQ3147" s="0" t="s">
        <v>134</v>
      </c>
      <c r="BR3147" s="0" t="s">
        <v>134</v>
      </c>
      <c r="BS3147" s="0" t="s">
        <v>134</v>
      </c>
      <c r="BT3147" s="0" t="s">
        <v>134</v>
      </c>
      <c r="BU3147" s="0" t="s">
        <v>134</v>
      </c>
      <c r="BV3147" s="0" t="s">
        <v>134</v>
      </c>
      <c r="BW3147" s="0" t="s">
        <v>134</v>
      </c>
      <c r="BX3147" s="0" t="s">
        <v>134</v>
      </c>
      <c r="BZ3147" s="0" t="s">
        <v>134</v>
      </c>
      <c r="CA3147" s="0" t="s">
        <v>134</v>
      </c>
      <c r="CB3147" s="0" t="s">
        <v>134</v>
      </c>
      <c r="CC3147" s="0" t="s">
        <v>134</v>
      </c>
      <c r="CD3147" s="0" t="s">
        <v>134</v>
      </c>
      <c r="CE3147" s="0" t="s">
        <v>134</v>
      </c>
    </row>
    <row r="3148" customFormat="false" ht="12.75" hidden="false" customHeight="false" outlineLevel="0" collapsed="false">
      <c r="E3148" s="9" t="s">
        <v>134</v>
      </c>
      <c r="F3148" s="9" t="s">
        <v>134</v>
      </c>
      <c r="G3148" s="9" t="s">
        <v>134</v>
      </c>
      <c r="Q3148" s="0" t="s">
        <v>134</v>
      </c>
      <c r="R3148" s="0" t="s">
        <v>134</v>
      </c>
      <c r="S3148" s="0" t="s">
        <v>134</v>
      </c>
      <c r="T3148" s="0" t="s">
        <v>134</v>
      </c>
      <c r="U3148" s="0" t="s">
        <v>134</v>
      </c>
      <c r="V3148" s="0" t="s">
        <v>134</v>
      </c>
      <c r="W3148" s="0" t="s">
        <v>134</v>
      </c>
      <c r="X3148" s="0" t="s">
        <v>134</v>
      </c>
      <c r="Y3148" s="0" t="s">
        <v>134</v>
      </c>
      <c r="Z3148" s="0" t="s">
        <v>134</v>
      </c>
      <c r="AA3148" s="0" t="s">
        <v>134</v>
      </c>
      <c r="AB3148" s="0" t="s">
        <v>134</v>
      </c>
      <c r="AC3148" s="0" t="s">
        <v>134</v>
      </c>
      <c r="AD3148" s="0" t="s">
        <v>134</v>
      </c>
      <c r="AE3148" s="0" t="s">
        <v>134</v>
      </c>
      <c r="AF3148" s="0" t="s">
        <v>134</v>
      </c>
      <c r="AG3148" s="0" t="s">
        <v>134</v>
      </c>
      <c r="AH3148" s="0" t="s">
        <v>134</v>
      </c>
      <c r="AI3148" s="0" t="s">
        <v>134</v>
      </c>
      <c r="AJ3148" s="0" t="s">
        <v>134</v>
      </c>
      <c r="AK3148" s="0" t="s">
        <v>134</v>
      </c>
      <c r="AL3148" s="0" t="s">
        <v>134</v>
      </c>
      <c r="AM3148" s="0" t="s">
        <v>134</v>
      </c>
      <c r="AN3148" s="0" t="s">
        <v>134</v>
      </c>
      <c r="AO3148" s="0" t="s">
        <v>134</v>
      </c>
      <c r="AP3148" s="0" t="s">
        <v>134</v>
      </c>
      <c r="AQ3148" s="0" t="s">
        <v>134</v>
      </c>
      <c r="AR3148" s="0" t="s">
        <v>134</v>
      </c>
      <c r="AS3148" s="0" t="s">
        <v>134</v>
      </c>
      <c r="AT3148" s="0" t="s">
        <v>134</v>
      </c>
      <c r="AU3148" s="0" t="s">
        <v>134</v>
      </c>
      <c r="AV3148" s="0" t="s">
        <v>134</v>
      </c>
      <c r="AW3148" s="0" t="s">
        <v>134</v>
      </c>
      <c r="AX3148" s="0" t="s">
        <v>134</v>
      </c>
      <c r="AY3148" s="0" t="s">
        <v>134</v>
      </c>
      <c r="AZ3148" s="0" t="s">
        <v>134</v>
      </c>
      <c r="BA3148" s="0" t="s">
        <v>134</v>
      </c>
      <c r="BB3148" s="0" t="s">
        <v>134</v>
      </c>
      <c r="BC3148" s="0" t="s">
        <v>134</v>
      </c>
      <c r="BD3148" s="0" t="s">
        <v>134</v>
      </c>
      <c r="BE3148" s="0" t="s">
        <v>134</v>
      </c>
      <c r="BF3148" s="0" t="s">
        <v>134</v>
      </c>
      <c r="BG3148" s="0" t="s">
        <v>134</v>
      </c>
      <c r="BH3148" s="0" t="s">
        <v>134</v>
      </c>
      <c r="BI3148" s="0" t="s">
        <v>134</v>
      </c>
      <c r="BJ3148" s="0" t="s">
        <v>134</v>
      </c>
      <c r="BK3148" s="0" t="s">
        <v>134</v>
      </c>
      <c r="BL3148" s="0" t="s">
        <v>134</v>
      </c>
      <c r="BM3148" s="0" t="s">
        <v>134</v>
      </c>
      <c r="BN3148" s="0" t="s">
        <v>134</v>
      </c>
      <c r="BO3148" s="0" t="s">
        <v>134</v>
      </c>
      <c r="BP3148" s="0" t="s">
        <v>134</v>
      </c>
      <c r="BQ3148" s="0" t="s">
        <v>134</v>
      </c>
      <c r="BR3148" s="0" t="s">
        <v>134</v>
      </c>
      <c r="BS3148" s="0" t="s">
        <v>134</v>
      </c>
      <c r="BT3148" s="0" t="s">
        <v>134</v>
      </c>
      <c r="BU3148" s="0" t="s">
        <v>134</v>
      </c>
      <c r="BV3148" s="0" t="s">
        <v>134</v>
      </c>
      <c r="BW3148" s="0" t="s">
        <v>134</v>
      </c>
      <c r="BX3148" s="0" t="s">
        <v>134</v>
      </c>
      <c r="BZ3148" s="0" t="s">
        <v>134</v>
      </c>
      <c r="CA3148" s="0" t="s">
        <v>134</v>
      </c>
      <c r="CB3148" s="0" t="s">
        <v>134</v>
      </c>
      <c r="CC3148" s="0" t="s">
        <v>134</v>
      </c>
      <c r="CD3148" s="0" t="s">
        <v>134</v>
      </c>
      <c r="CE3148" s="0" t="s">
        <v>134</v>
      </c>
    </row>
    <row r="3149" customFormat="false" ht="12.75" hidden="false" customHeight="false" outlineLevel="0" collapsed="false">
      <c r="E3149" s="9" t="s">
        <v>134</v>
      </c>
      <c r="F3149" s="9" t="s">
        <v>134</v>
      </c>
      <c r="G3149" s="9" t="s">
        <v>134</v>
      </c>
      <c r="Q3149" s="0" t="s">
        <v>134</v>
      </c>
      <c r="R3149" s="0" t="s">
        <v>134</v>
      </c>
      <c r="S3149" s="0" t="s">
        <v>134</v>
      </c>
      <c r="T3149" s="0" t="s">
        <v>134</v>
      </c>
      <c r="U3149" s="0" t="s">
        <v>134</v>
      </c>
      <c r="V3149" s="0" t="s">
        <v>134</v>
      </c>
      <c r="W3149" s="0" t="s">
        <v>134</v>
      </c>
      <c r="X3149" s="0" t="s">
        <v>134</v>
      </c>
      <c r="Y3149" s="0" t="s">
        <v>134</v>
      </c>
      <c r="Z3149" s="0" t="s">
        <v>134</v>
      </c>
      <c r="AA3149" s="0" t="s">
        <v>134</v>
      </c>
      <c r="AB3149" s="0" t="s">
        <v>134</v>
      </c>
      <c r="AC3149" s="0" t="s">
        <v>134</v>
      </c>
      <c r="AD3149" s="0" t="s">
        <v>134</v>
      </c>
      <c r="AE3149" s="0" t="s">
        <v>134</v>
      </c>
      <c r="AF3149" s="0" t="s">
        <v>134</v>
      </c>
      <c r="AG3149" s="0" t="s">
        <v>134</v>
      </c>
      <c r="AH3149" s="0" t="s">
        <v>134</v>
      </c>
      <c r="AI3149" s="0" t="s">
        <v>134</v>
      </c>
      <c r="AJ3149" s="0" t="s">
        <v>134</v>
      </c>
      <c r="AK3149" s="0" t="s">
        <v>134</v>
      </c>
      <c r="AL3149" s="0" t="s">
        <v>134</v>
      </c>
      <c r="AM3149" s="0" t="s">
        <v>134</v>
      </c>
      <c r="AN3149" s="0" t="s">
        <v>134</v>
      </c>
      <c r="AO3149" s="0" t="s">
        <v>134</v>
      </c>
      <c r="AP3149" s="0" t="s">
        <v>134</v>
      </c>
      <c r="AQ3149" s="0" t="s">
        <v>134</v>
      </c>
      <c r="AR3149" s="0" t="s">
        <v>134</v>
      </c>
      <c r="AS3149" s="0" t="s">
        <v>134</v>
      </c>
      <c r="AT3149" s="0" t="s">
        <v>134</v>
      </c>
      <c r="AU3149" s="0" t="s">
        <v>134</v>
      </c>
      <c r="AV3149" s="0" t="s">
        <v>134</v>
      </c>
      <c r="AW3149" s="0" t="s">
        <v>134</v>
      </c>
      <c r="AX3149" s="0" t="s">
        <v>134</v>
      </c>
      <c r="AY3149" s="0" t="s">
        <v>134</v>
      </c>
      <c r="AZ3149" s="0" t="s">
        <v>134</v>
      </c>
      <c r="BA3149" s="0" t="s">
        <v>134</v>
      </c>
      <c r="BB3149" s="0" t="s">
        <v>134</v>
      </c>
      <c r="BC3149" s="0" t="s">
        <v>134</v>
      </c>
      <c r="BD3149" s="0" t="s">
        <v>134</v>
      </c>
      <c r="BE3149" s="0" t="s">
        <v>134</v>
      </c>
      <c r="BF3149" s="0" t="s">
        <v>134</v>
      </c>
      <c r="BG3149" s="0" t="s">
        <v>134</v>
      </c>
      <c r="BH3149" s="0" t="s">
        <v>134</v>
      </c>
      <c r="BI3149" s="0" t="s">
        <v>134</v>
      </c>
      <c r="BJ3149" s="0" t="s">
        <v>134</v>
      </c>
      <c r="BK3149" s="0" t="s">
        <v>134</v>
      </c>
      <c r="BL3149" s="0" t="s">
        <v>134</v>
      </c>
      <c r="BM3149" s="0" t="s">
        <v>134</v>
      </c>
      <c r="BN3149" s="0" t="s">
        <v>134</v>
      </c>
      <c r="BO3149" s="0" t="s">
        <v>134</v>
      </c>
      <c r="BP3149" s="0" t="s">
        <v>134</v>
      </c>
      <c r="BQ3149" s="0" t="s">
        <v>134</v>
      </c>
      <c r="BR3149" s="0" t="s">
        <v>134</v>
      </c>
      <c r="BS3149" s="0" t="s">
        <v>134</v>
      </c>
      <c r="BT3149" s="0" t="s">
        <v>134</v>
      </c>
      <c r="BU3149" s="0" t="s">
        <v>134</v>
      </c>
      <c r="BV3149" s="0" t="s">
        <v>134</v>
      </c>
      <c r="BW3149" s="0" t="s">
        <v>134</v>
      </c>
      <c r="BX3149" s="0" t="s">
        <v>134</v>
      </c>
      <c r="BZ3149" s="0" t="s">
        <v>134</v>
      </c>
      <c r="CA3149" s="0" t="s">
        <v>134</v>
      </c>
      <c r="CB3149" s="0" t="s">
        <v>134</v>
      </c>
      <c r="CC3149" s="0" t="s">
        <v>134</v>
      </c>
      <c r="CD3149" s="0" t="s">
        <v>134</v>
      </c>
      <c r="CE3149" s="0" t="s">
        <v>134</v>
      </c>
    </row>
    <row r="3150" customFormat="false" ht="12.75" hidden="false" customHeight="false" outlineLevel="0" collapsed="false">
      <c r="E3150" s="9" t="s">
        <v>134</v>
      </c>
      <c r="F3150" s="9" t="s">
        <v>134</v>
      </c>
      <c r="G3150" s="9" t="s">
        <v>134</v>
      </c>
      <c r="Q3150" s="0" t="s">
        <v>134</v>
      </c>
      <c r="R3150" s="0" t="s">
        <v>134</v>
      </c>
      <c r="S3150" s="0" t="s">
        <v>134</v>
      </c>
      <c r="T3150" s="0" t="s">
        <v>134</v>
      </c>
      <c r="U3150" s="0" t="s">
        <v>134</v>
      </c>
      <c r="V3150" s="0" t="s">
        <v>134</v>
      </c>
      <c r="W3150" s="0" t="s">
        <v>134</v>
      </c>
      <c r="X3150" s="0" t="s">
        <v>134</v>
      </c>
      <c r="Y3150" s="0" t="s">
        <v>134</v>
      </c>
      <c r="Z3150" s="0" t="s">
        <v>134</v>
      </c>
      <c r="AA3150" s="0" t="s">
        <v>134</v>
      </c>
      <c r="AB3150" s="0" t="s">
        <v>134</v>
      </c>
      <c r="AC3150" s="0" t="s">
        <v>134</v>
      </c>
      <c r="AD3150" s="0" t="s">
        <v>134</v>
      </c>
      <c r="AE3150" s="0" t="s">
        <v>134</v>
      </c>
      <c r="AF3150" s="0" t="s">
        <v>134</v>
      </c>
      <c r="AG3150" s="0" t="s">
        <v>134</v>
      </c>
      <c r="AH3150" s="0" t="s">
        <v>134</v>
      </c>
      <c r="AI3150" s="0" t="s">
        <v>134</v>
      </c>
      <c r="AJ3150" s="0" t="s">
        <v>134</v>
      </c>
      <c r="AK3150" s="0" t="s">
        <v>134</v>
      </c>
      <c r="AL3150" s="0" t="s">
        <v>134</v>
      </c>
      <c r="AM3150" s="0" t="s">
        <v>134</v>
      </c>
      <c r="AN3150" s="0" t="s">
        <v>134</v>
      </c>
      <c r="AO3150" s="0" t="s">
        <v>134</v>
      </c>
      <c r="AP3150" s="0" t="s">
        <v>134</v>
      </c>
      <c r="AQ3150" s="0" t="s">
        <v>134</v>
      </c>
      <c r="AR3150" s="0" t="s">
        <v>134</v>
      </c>
      <c r="AS3150" s="0" t="s">
        <v>134</v>
      </c>
      <c r="AT3150" s="0" t="s">
        <v>134</v>
      </c>
      <c r="AU3150" s="0" t="s">
        <v>134</v>
      </c>
      <c r="AV3150" s="0" t="s">
        <v>134</v>
      </c>
      <c r="AW3150" s="0" t="s">
        <v>134</v>
      </c>
      <c r="AX3150" s="0" t="s">
        <v>134</v>
      </c>
      <c r="AY3150" s="0" t="s">
        <v>134</v>
      </c>
      <c r="AZ3150" s="0" t="s">
        <v>134</v>
      </c>
      <c r="BA3150" s="0" t="s">
        <v>134</v>
      </c>
      <c r="BB3150" s="0" t="s">
        <v>134</v>
      </c>
      <c r="BC3150" s="0" t="s">
        <v>134</v>
      </c>
      <c r="BD3150" s="0" t="s">
        <v>134</v>
      </c>
      <c r="BE3150" s="0" t="s">
        <v>134</v>
      </c>
      <c r="BF3150" s="0" t="s">
        <v>134</v>
      </c>
      <c r="BG3150" s="0" t="s">
        <v>134</v>
      </c>
      <c r="BH3150" s="0" t="s">
        <v>134</v>
      </c>
      <c r="BI3150" s="0" t="s">
        <v>134</v>
      </c>
      <c r="BJ3150" s="0" t="s">
        <v>134</v>
      </c>
      <c r="BK3150" s="0" t="s">
        <v>134</v>
      </c>
      <c r="BL3150" s="0" t="s">
        <v>134</v>
      </c>
      <c r="BM3150" s="0" t="s">
        <v>134</v>
      </c>
      <c r="BN3150" s="0" t="s">
        <v>134</v>
      </c>
      <c r="BO3150" s="0" t="s">
        <v>134</v>
      </c>
      <c r="BP3150" s="0" t="s">
        <v>134</v>
      </c>
      <c r="BQ3150" s="0" t="s">
        <v>134</v>
      </c>
      <c r="BR3150" s="0" t="s">
        <v>134</v>
      </c>
      <c r="BS3150" s="0" t="s">
        <v>134</v>
      </c>
      <c r="BT3150" s="0" t="s">
        <v>134</v>
      </c>
      <c r="BU3150" s="0" t="s">
        <v>134</v>
      </c>
      <c r="BV3150" s="0" t="s">
        <v>134</v>
      </c>
      <c r="BW3150" s="0" t="s">
        <v>134</v>
      </c>
      <c r="BX3150" s="0" t="s">
        <v>134</v>
      </c>
      <c r="BZ3150" s="0" t="s">
        <v>134</v>
      </c>
      <c r="CA3150" s="0" t="s">
        <v>134</v>
      </c>
      <c r="CB3150" s="0" t="s">
        <v>134</v>
      </c>
      <c r="CC3150" s="0" t="s">
        <v>134</v>
      </c>
      <c r="CD3150" s="0" t="s">
        <v>134</v>
      </c>
      <c r="CE3150" s="0" t="s">
        <v>134</v>
      </c>
    </row>
    <row r="3151" customFormat="false" ht="12.75" hidden="false" customHeight="false" outlineLevel="0" collapsed="false">
      <c r="E3151" s="9" t="s">
        <v>134</v>
      </c>
      <c r="F3151" s="9" t="s">
        <v>134</v>
      </c>
      <c r="G3151" s="9" t="s">
        <v>134</v>
      </c>
      <c r="Q3151" s="0" t="s">
        <v>134</v>
      </c>
      <c r="R3151" s="0" t="s">
        <v>134</v>
      </c>
      <c r="S3151" s="0" t="s">
        <v>134</v>
      </c>
      <c r="T3151" s="0" t="s">
        <v>134</v>
      </c>
      <c r="U3151" s="0" t="s">
        <v>134</v>
      </c>
      <c r="V3151" s="0" t="s">
        <v>134</v>
      </c>
      <c r="W3151" s="0" t="s">
        <v>134</v>
      </c>
      <c r="X3151" s="0" t="s">
        <v>134</v>
      </c>
      <c r="Y3151" s="0" t="s">
        <v>134</v>
      </c>
      <c r="Z3151" s="0" t="s">
        <v>134</v>
      </c>
      <c r="AA3151" s="0" t="s">
        <v>134</v>
      </c>
      <c r="AB3151" s="0" t="s">
        <v>134</v>
      </c>
      <c r="AC3151" s="0" t="s">
        <v>134</v>
      </c>
      <c r="AD3151" s="0" t="s">
        <v>134</v>
      </c>
      <c r="AE3151" s="0" t="s">
        <v>134</v>
      </c>
      <c r="AF3151" s="0" t="s">
        <v>134</v>
      </c>
      <c r="AG3151" s="0" t="s">
        <v>134</v>
      </c>
      <c r="AH3151" s="0" t="s">
        <v>134</v>
      </c>
      <c r="AI3151" s="0" t="s">
        <v>134</v>
      </c>
      <c r="AJ3151" s="0" t="s">
        <v>134</v>
      </c>
      <c r="AK3151" s="0" t="s">
        <v>134</v>
      </c>
      <c r="AL3151" s="0" t="s">
        <v>134</v>
      </c>
      <c r="AM3151" s="0" t="s">
        <v>134</v>
      </c>
      <c r="AN3151" s="0" t="s">
        <v>134</v>
      </c>
      <c r="AO3151" s="0" t="s">
        <v>134</v>
      </c>
      <c r="AP3151" s="0" t="s">
        <v>134</v>
      </c>
      <c r="AQ3151" s="0" t="s">
        <v>134</v>
      </c>
      <c r="AR3151" s="0" t="s">
        <v>134</v>
      </c>
      <c r="AS3151" s="0" t="s">
        <v>134</v>
      </c>
      <c r="AT3151" s="0" t="s">
        <v>134</v>
      </c>
      <c r="AU3151" s="0" t="s">
        <v>134</v>
      </c>
      <c r="AV3151" s="0" t="s">
        <v>134</v>
      </c>
      <c r="AW3151" s="0" t="s">
        <v>134</v>
      </c>
      <c r="AX3151" s="0" t="s">
        <v>134</v>
      </c>
      <c r="AY3151" s="0" t="s">
        <v>134</v>
      </c>
      <c r="AZ3151" s="0" t="s">
        <v>134</v>
      </c>
      <c r="BA3151" s="0" t="s">
        <v>134</v>
      </c>
      <c r="BB3151" s="0" t="s">
        <v>134</v>
      </c>
      <c r="BC3151" s="0" t="s">
        <v>134</v>
      </c>
      <c r="BD3151" s="0" t="s">
        <v>134</v>
      </c>
      <c r="BE3151" s="0" t="s">
        <v>134</v>
      </c>
      <c r="BF3151" s="0" t="s">
        <v>134</v>
      </c>
      <c r="BG3151" s="0" t="s">
        <v>134</v>
      </c>
      <c r="BH3151" s="0" t="s">
        <v>134</v>
      </c>
      <c r="BI3151" s="0" t="s">
        <v>134</v>
      </c>
      <c r="BJ3151" s="0" t="s">
        <v>134</v>
      </c>
      <c r="BK3151" s="0" t="s">
        <v>134</v>
      </c>
      <c r="BL3151" s="0" t="s">
        <v>134</v>
      </c>
      <c r="BM3151" s="0" t="s">
        <v>134</v>
      </c>
      <c r="BN3151" s="0" t="s">
        <v>134</v>
      </c>
      <c r="BO3151" s="0" t="s">
        <v>134</v>
      </c>
      <c r="BP3151" s="0" t="s">
        <v>134</v>
      </c>
      <c r="BQ3151" s="0" t="s">
        <v>134</v>
      </c>
      <c r="BR3151" s="0" t="s">
        <v>134</v>
      </c>
      <c r="BS3151" s="0" t="s">
        <v>134</v>
      </c>
      <c r="BT3151" s="0" t="s">
        <v>134</v>
      </c>
      <c r="BU3151" s="0" t="s">
        <v>134</v>
      </c>
      <c r="BV3151" s="0" t="s">
        <v>134</v>
      </c>
      <c r="BW3151" s="0" t="s">
        <v>134</v>
      </c>
      <c r="BX3151" s="0" t="s">
        <v>134</v>
      </c>
      <c r="BZ3151" s="0" t="s">
        <v>134</v>
      </c>
      <c r="CA3151" s="0" t="s">
        <v>134</v>
      </c>
      <c r="CB3151" s="0" t="s">
        <v>134</v>
      </c>
      <c r="CC3151" s="0" t="s">
        <v>134</v>
      </c>
      <c r="CD3151" s="0" t="s">
        <v>134</v>
      </c>
      <c r="CE3151" s="0" t="s">
        <v>134</v>
      </c>
    </row>
    <row r="3152" customFormat="false" ht="12.75" hidden="false" customHeight="false" outlineLevel="0" collapsed="false">
      <c r="E3152" s="9" t="s">
        <v>134</v>
      </c>
      <c r="F3152" s="9" t="s">
        <v>134</v>
      </c>
      <c r="G3152" s="9" t="s">
        <v>134</v>
      </c>
      <c r="Q3152" s="0" t="s">
        <v>134</v>
      </c>
      <c r="R3152" s="0" t="s">
        <v>134</v>
      </c>
      <c r="S3152" s="0" t="s">
        <v>134</v>
      </c>
      <c r="T3152" s="0" t="s">
        <v>134</v>
      </c>
      <c r="U3152" s="0" t="s">
        <v>134</v>
      </c>
      <c r="V3152" s="0" t="s">
        <v>134</v>
      </c>
      <c r="W3152" s="0" t="s">
        <v>134</v>
      </c>
      <c r="X3152" s="0" t="s">
        <v>134</v>
      </c>
      <c r="Y3152" s="0" t="s">
        <v>134</v>
      </c>
      <c r="Z3152" s="0" t="s">
        <v>134</v>
      </c>
      <c r="AA3152" s="0" t="s">
        <v>134</v>
      </c>
      <c r="AB3152" s="0" t="s">
        <v>134</v>
      </c>
      <c r="AC3152" s="0" t="s">
        <v>134</v>
      </c>
      <c r="AD3152" s="0" t="s">
        <v>134</v>
      </c>
      <c r="AE3152" s="0" t="s">
        <v>134</v>
      </c>
      <c r="AF3152" s="0" t="s">
        <v>134</v>
      </c>
      <c r="AG3152" s="0" t="s">
        <v>134</v>
      </c>
      <c r="AH3152" s="0" t="s">
        <v>134</v>
      </c>
      <c r="AI3152" s="0" t="s">
        <v>134</v>
      </c>
      <c r="AJ3152" s="0" t="s">
        <v>134</v>
      </c>
      <c r="AK3152" s="0" t="s">
        <v>134</v>
      </c>
      <c r="AL3152" s="0" t="s">
        <v>134</v>
      </c>
      <c r="AM3152" s="0" t="s">
        <v>134</v>
      </c>
      <c r="AN3152" s="0" t="s">
        <v>134</v>
      </c>
      <c r="AO3152" s="0" t="s">
        <v>134</v>
      </c>
      <c r="AP3152" s="0" t="s">
        <v>134</v>
      </c>
      <c r="AQ3152" s="0" t="s">
        <v>134</v>
      </c>
      <c r="AR3152" s="0" t="s">
        <v>134</v>
      </c>
      <c r="AS3152" s="0" t="s">
        <v>134</v>
      </c>
      <c r="AT3152" s="0" t="s">
        <v>134</v>
      </c>
      <c r="AU3152" s="0" t="s">
        <v>134</v>
      </c>
      <c r="AV3152" s="0" t="s">
        <v>134</v>
      </c>
      <c r="AW3152" s="0" t="s">
        <v>134</v>
      </c>
      <c r="AX3152" s="0" t="s">
        <v>134</v>
      </c>
      <c r="AY3152" s="0" t="s">
        <v>134</v>
      </c>
      <c r="AZ3152" s="0" t="s">
        <v>134</v>
      </c>
      <c r="BA3152" s="0" t="s">
        <v>134</v>
      </c>
      <c r="BB3152" s="0" t="s">
        <v>134</v>
      </c>
      <c r="BC3152" s="0" t="s">
        <v>134</v>
      </c>
      <c r="BD3152" s="0" t="s">
        <v>134</v>
      </c>
      <c r="BE3152" s="0" t="s">
        <v>134</v>
      </c>
      <c r="BF3152" s="0" t="s">
        <v>134</v>
      </c>
      <c r="BG3152" s="0" t="s">
        <v>134</v>
      </c>
      <c r="BH3152" s="0" t="s">
        <v>134</v>
      </c>
      <c r="BI3152" s="0" t="s">
        <v>134</v>
      </c>
      <c r="BJ3152" s="0" t="s">
        <v>134</v>
      </c>
      <c r="BK3152" s="0" t="s">
        <v>134</v>
      </c>
      <c r="BL3152" s="0" t="s">
        <v>134</v>
      </c>
      <c r="BM3152" s="0" t="s">
        <v>134</v>
      </c>
      <c r="BN3152" s="0" t="s">
        <v>134</v>
      </c>
      <c r="BO3152" s="0" t="s">
        <v>134</v>
      </c>
      <c r="BP3152" s="0" t="s">
        <v>134</v>
      </c>
      <c r="BQ3152" s="0" t="s">
        <v>134</v>
      </c>
      <c r="BR3152" s="0" t="s">
        <v>134</v>
      </c>
      <c r="BS3152" s="0" t="s">
        <v>134</v>
      </c>
      <c r="BT3152" s="0" t="s">
        <v>134</v>
      </c>
      <c r="BU3152" s="0" t="s">
        <v>134</v>
      </c>
      <c r="BV3152" s="0" t="s">
        <v>134</v>
      </c>
      <c r="BW3152" s="0" t="s">
        <v>134</v>
      </c>
      <c r="BX3152" s="0" t="s">
        <v>134</v>
      </c>
      <c r="BZ3152" s="0" t="s">
        <v>134</v>
      </c>
      <c r="CA3152" s="0" t="s">
        <v>134</v>
      </c>
      <c r="CB3152" s="0" t="s">
        <v>134</v>
      </c>
      <c r="CC3152" s="0" t="s">
        <v>134</v>
      </c>
      <c r="CD3152" s="0" t="s">
        <v>134</v>
      </c>
      <c r="CE3152" s="0" t="s">
        <v>134</v>
      </c>
    </row>
    <row r="3153" customFormat="false" ht="12.75" hidden="false" customHeight="false" outlineLevel="0" collapsed="false">
      <c r="E3153" s="9" t="s">
        <v>134</v>
      </c>
      <c r="F3153" s="9" t="s">
        <v>134</v>
      </c>
      <c r="G3153" s="9" t="s">
        <v>134</v>
      </c>
      <c r="Q3153" s="0" t="s">
        <v>134</v>
      </c>
      <c r="R3153" s="0" t="s">
        <v>134</v>
      </c>
      <c r="S3153" s="0" t="s">
        <v>134</v>
      </c>
      <c r="T3153" s="0" t="s">
        <v>134</v>
      </c>
      <c r="U3153" s="0" t="s">
        <v>134</v>
      </c>
      <c r="V3153" s="0" t="s">
        <v>134</v>
      </c>
      <c r="W3153" s="0" t="s">
        <v>134</v>
      </c>
      <c r="X3153" s="0" t="s">
        <v>134</v>
      </c>
      <c r="Y3153" s="0" t="s">
        <v>134</v>
      </c>
      <c r="Z3153" s="0" t="s">
        <v>134</v>
      </c>
      <c r="AA3153" s="0" t="s">
        <v>134</v>
      </c>
      <c r="AB3153" s="0" t="s">
        <v>134</v>
      </c>
      <c r="AC3153" s="0" t="s">
        <v>134</v>
      </c>
      <c r="AD3153" s="0" t="s">
        <v>134</v>
      </c>
      <c r="AE3153" s="0" t="s">
        <v>134</v>
      </c>
      <c r="AF3153" s="0" t="s">
        <v>134</v>
      </c>
      <c r="AG3153" s="0" t="s">
        <v>134</v>
      </c>
      <c r="AH3153" s="0" t="s">
        <v>134</v>
      </c>
      <c r="AI3153" s="0" t="s">
        <v>134</v>
      </c>
      <c r="AJ3153" s="0" t="s">
        <v>134</v>
      </c>
      <c r="AK3153" s="0" t="s">
        <v>134</v>
      </c>
      <c r="AL3153" s="0" t="s">
        <v>134</v>
      </c>
      <c r="AM3153" s="0" t="s">
        <v>134</v>
      </c>
      <c r="AN3153" s="0" t="s">
        <v>134</v>
      </c>
      <c r="AO3153" s="0" t="s">
        <v>134</v>
      </c>
      <c r="AP3153" s="0" t="s">
        <v>134</v>
      </c>
      <c r="AQ3153" s="0" t="s">
        <v>134</v>
      </c>
      <c r="AR3153" s="0" t="s">
        <v>134</v>
      </c>
      <c r="AS3153" s="0" t="s">
        <v>134</v>
      </c>
      <c r="AT3153" s="0" t="s">
        <v>134</v>
      </c>
      <c r="AU3153" s="0" t="s">
        <v>134</v>
      </c>
      <c r="AV3153" s="0" t="s">
        <v>134</v>
      </c>
      <c r="AW3153" s="0" t="s">
        <v>134</v>
      </c>
      <c r="AX3153" s="0" t="s">
        <v>134</v>
      </c>
      <c r="AY3153" s="0" t="s">
        <v>134</v>
      </c>
      <c r="AZ3153" s="0" t="s">
        <v>134</v>
      </c>
      <c r="BA3153" s="0" t="s">
        <v>134</v>
      </c>
      <c r="BB3153" s="0" t="s">
        <v>134</v>
      </c>
      <c r="BC3153" s="0" t="s">
        <v>134</v>
      </c>
      <c r="BD3153" s="0" t="s">
        <v>134</v>
      </c>
      <c r="BE3153" s="0" t="s">
        <v>134</v>
      </c>
      <c r="BF3153" s="0" t="s">
        <v>134</v>
      </c>
      <c r="BG3153" s="0" t="s">
        <v>134</v>
      </c>
      <c r="BH3153" s="0" t="s">
        <v>134</v>
      </c>
      <c r="BI3153" s="0" t="s">
        <v>134</v>
      </c>
      <c r="BJ3153" s="0" t="s">
        <v>134</v>
      </c>
      <c r="BK3153" s="0" t="s">
        <v>134</v>
      </c>
      <c r="BL3153" s="0" t="s">
        <v>134</v>
      </c>
      <c r="BM3153" s="0" t="s">
        <v>134</v>
      </c>
      <c r="BN3153" s="0" t="s">
        <v>134</v>
      </c>
      <c r="BO3153" s="0" t="s">
        <v>134</v>
      </c>
      <c r="BP3153" s="0" t="s">
        <v>134</v>
      </c>
      <c r="BQ3153" s="0" t="s">
        <v>134</v>
      </c>
      <c r="BR3153" s="0" t="s">
        <v>134</v>
      </c>
      <c r="BS3153" s="0" t="s">
        <v>134</v>
      </c>
      <c r="BT3153" s="0" t="s">
        <v>134</v>
      </c>
      <c r="BU3153" s="0" t="s">
        <v>134</v>
      </c>
      <c r="BV3153" s="0" t="s">
        <v>134</v>
      </c>
      <c r="BW3153" s="0" t="s">
        <v>134</v>
      </c>
      <c r="BX3153" s="0" t="s">
        <v>134</v>
      </c>
      <c r="BZ3153" s="0" t="s">
        <v>134</v>
      </c>
      <c r="CA3153" s="0" t="s">
        <v>134</v>
      </c>
      <c r="CB3153" s="0" t="s">
        <v>134</v>
      </c>
      <c r="CC3153" s="0" t="s">
        <v>134</v>
      </c>
      <c r="CD3153" s="0" t="s">
        <v>134</v>
      </c>
      <c r="CE3153" s="0" t="s">
        <v>134</v>
      </c>
    </row>
    <row r="3154" customFormat="false" ht="12.75" hidden="false" customHeight="false" outlineLevel="0" collapsed="false">
      <c r="E3154" s="9" t="s">
        <v>134</v>
      </c>
      <c r="F3154" s="9" t="s">
        <v>134</v>
      </c>
      <c r="G3154" s="9" t="s">
        <v>134</v>
      </c>
      <c r="Q3154" s="0" t="s">
        <v>134</v>
      </c>
      <c r="R3154" s="0" t="s">
        <v>134</v>
      </c>
      <c r="S3154" s="0" t="s">
        <v>134</v>
      </c>
      <c r="T3154" s="0" t="s">
        <v>134</v>
      </c>
      <c r="U3154" s="0" t="s">
        <v>134</v>
      </c>
      <c r="V3154" s="0" t="s">
        <v>134</v>
      </c>
      <c r="W3154" s="0" t="s">
        <v>134</v>
      </c>
      <c r="X3154" s="0" t="s">
        <v>134</v>
      </c>
      <c r="Y3154" s="0" t="s">
        <v>134</v>
      </c>
      <c r="Z3154" s="0" t="s">
        <v>134</v>
      </c>
      <c r="AA3154" s="0" t="s">
        <v>134</v>
      </c>
      <c r="AB3154" s="0" t="s">
        <v>134</v>
      </c>
      <c r="AC3154" s="0" t="s">
        <v>134</v>
      </c>
      <c r="AD3154" s="0" t="s">
        <v>134</v>
      </c>
      <c r="AE3154" s="0" t="s">
        <v>134</v>
      </c>
      <c r="AF3154" s="0" t="s">
        <v>134</v>
      </c>
      <c r="AG3154" s="0" t="s">
        <v>134</v>
      </c>
      <c r="AH3154" s="0" t="s">
        <v>134</v>
      </c>
      <c r="AI3154" s="0" t="s">
        <v>134</v>
      </c>
      <c r="AJ3154" s="0" t="s">
        <v>134</v>
      </c>
      <c r="AK3154" s="0" t="s">
        <v>134</v>
      </c>
      <c r="AL3154" s="0" t="s">
        <v>134</v>
      </c>
      <c r="AM3154" s="0" t="s">
        <v>134</v>
      </c>
      <c r="AN3154" s="0" t="s">
        <v>134</v>
      </c>
      <c r="AO3154" s="0" t="s">
        <v>134</v>
      </c>
      <c r="AP3154" s="0" t="s">
        <v>134</v>
      </c>
      <c r="AQ3154" s="0" t="s">
        <v>134</v>
      </c>
      <c r="AR3154" s="0" t="s">
        <v>134</v>
      </c>
      <c r="AS3154" s="0" t="s">
        <v>134</v>
      </c>
      <c r="AT3154" s="0" t="s">
        <v>134</v>
      </c>
      <c r="AU3154" s="0" t="s">
        <v>134</v>
      </c>
      <c r="AV3154" s="0" t="s">
        <v>134</v>
      </c>
      <c r="AW3154" s="0" t="s">
        <v>134</v>
      </c>
      <c r="AX3154" s="0" t="s">
        <v>134</v>
      </c>
      <c r="AY3154" s="0" t="s">
        <v>134</v>
      </c>
      <c r="AZ3154" s="0" t="s">
        <v>134</v>
      </c>
      <c r="BA3154" s="0" t="s">
        <v>134</v>
      </c>
      <c r="BB3154" s="0" t="s">
        <v>134</v>
      </c>
      <c r="BC3154" s="0" t="s">
        <v>134</v>
      </c>
      <c r="BD3154" s="0" t="s">
        <v>134</v>
      </c>
      <c r="BE3154" s="0" t="s">
        <v>134</v>
      </c>
      <c r="BF3154" s="0" t="s">
        <v>134</v>
      </c>
      <c r="BG3154" s="0" t="s">
        <v>134</v>
      </c>
      <c r="BH3154" s="0" t="s">
        <v>134</v>
      </c>
      <c r="BI3154" s="0" t="s">
        <v>134</v>
      </c>
      <c r="BJ3154" s="0" t="s">
        <v>134</v>
      </c>
      <c r="BK3154" s="0" t="s">
        <v>134</v>
      </c>
      <c r="BL3154" s="0" t="s">
        <v>134</v>
      </c>
      <c r="BM3154" s="0" t="s">
        <v>134</v>
      </c>
      <c r="BN3154" s="0" t="s">
        <v>134</v>
      </c>
      <c r="BO3154" s="0" t="s">
        <v>134</v>
      </c>
      <c r="BP3154" s="0" t="s">
        <v>134</v>
      </c>
      <c r="BQ3154" s="0" t="s">
        <v>134</v>
      </c>
      <c r="BR3154" s="0" t="s">
        <v>134</v>
      </c>
      <c r="BS3154" s="0" t="s">
        <v>134</v>
      </c>
      <c r="BT3154" s="0" t="s">
        <v>134</v>
      </c>
      <c r="BU3154" s="0" t="s">
        <v>134</v>
      </c>
      <c r="BV3154" s="0" t="s">
        <v>134</v>
      </c>
      <c r="BW3154" s="0" t="s">
        <v>134</v>
      </c>
      <c r="BX3154" s="0" t="s">
        <v>134</v>
      </c>
      <c r="BZ3154" s="0" t="s">
        <v>134</v>
      </c>
      <c r="CA3154" s="0" t="s">
        <v>134</v>
      </c>
      <c r="CB3154" s="0" t="s">
        <v>134</v>
      </c>
      <c r="CC3154" s="0" t="s">
        <v>134</v>
      </c>
      <c r="CD3154" s="0" t="s">
        <v>134</v>
      </c>
      <c r="CE3154" s="0" t="s">
        <v>134</v>
      </c>
    </row>
    <row r="3155" customFormat="false" ht="12.75" hidden="false" customHeight="false" outlineLevel="0" collapsed="false">
      <c r="E3155" s="9" t="s">
        <v>134</v>
      </c>
      <c r="F3155" s="9" t="s">
        <v>134</v>
      </c>
      <c r="G3155" s="9" t="s">
        <v>134</v>
      </c>
      <c r="Q3155" s="0" t="s">
        <v>134</v>
      </c>
      <c r="R3155" s="0" t="s">
        <v>134</v>
      </c>
      <c r="S3155" s="0" t="s">
        <v>134</v>
      </c>
      <c r="T3155" s="0" t="s">
        <v>134</v>
      </c>
      <c r="U3155" s="0" t="s">
        <v>134</v>
      </c>
      <c r="V3155" s="0" t="s">
        <v>134</v>
      </c>
      <c r="W3155" s="0" t="s">
        <v>134</v>
      </c>
      <c r="X3155" s="0" t="s">
        <v>134</v>
      </c>
      <c r="Y3155" s="0" t="s">
        <v>134</v>
      </c>
      <c r="Z3155" s="0" t="s">
        <v>134</v>
      </c>
      <c r="AA3155" s="0" t="s">
        <v>134</v>
      </c>
      <c r="AB3155" s="0" t="s">
        <v>134</v>
      </c>
      <c r="AC3155" s="0" t="s">
        <v>134</v>
      </c>
      <c r="AD3155" s="0" t="s">
        <v>134</v>
      </c>
      <c r="AE3155" s="0" t="s">
        <v>134</v>
      </c>
      <c r="AF3155" s="0" t="s">
        <v>134</v>
      </c>
      <c r="AG3155" s="0" t="s">
        <v>134</v>
      </c>
      <c r="AH3155" s="0" t="s">
        <v>134</v>
      </c>
      <c r="AI3155" s="0" t="s">
        <v>134</v>
      </c>
      <c r="AJ3155" s="0" t="s">
        <v>134</v>
      </c>
      <c r="AK3155" s="0" t="s">
        <v>134</v>
      </c>
      <c r="AL3155" s="0" t="s">
        <v>134</v>
      </c>
      <c r="AM3155" s="0" t="s">
        <v>134</v>
      </c>
      <c r="AN3155" s="0" t="s">
        <v>134</v>
      </c>
      <c r="AO3155" s="0" t="s">
        <v>134</v>
      </c>
      <c r="AP3155" s="0" t="s">
        <v>134</v>
      </c>
      <c r="AQ3155" s="0" t="s">
        <v>134</v>
      </c>
      <c r="AR3155" s="0" t="s">
        <v>134</v>
      </c>
      <c r="AS3155" s="0" t="s">
        <v>134</v>
      </c>
      <c r="AT3155" s="0" t="s">
        <v>134</v>
      </c>
      <c r="AU3155" s="0" t="s">
        <v>134</v>
      </c>
      <c r="AV3155" s="0" t="s">
        <v>134</v>
      </c>
      <c r="AW3155" s="0" t="s">
        <v>134</v>
      </c>
      <c r="AX3155" s="0" t="s">
        <v>134</v>
      </c>
      <c r="AY3155" s="0" t="s">
        <v>134</v>
      </c>
      <c r="AZ3155" s="0" t="s">
        <v>134</v>
      </c>
      <c r="BA3155" s="0" t="s">
        <v>134</v>
      </c>
      <c r="BB3155" s="0" t="s">
        <v>134</v>
      </c>
      <c r="BC3155" s="0" t="s">
        <v>134</v>
      </c>
      <c r="BD3155" s="0" t="s">
        <v>134</v>
      </c>
      <c r="BE3155" s="0" t="s">
        <v>134</v>
      </c>
      <c r="BF3155" s="0" t="s">
        <v>134</v>
      </c>
      <c r="BG3155" s="0" t="s">
        <v>134</v>
      </c>
      <c r="BH3155" s="0" t="s">
        <v>134</v>
      </c>
      <c r="BI3155" s="0" t="s">
        <v>134</v>
      </c>
      <c r="BJ3155" s="0" t="s">
        <v>134</v>
      </c>
      <c r="BK3155" s="0" t="s">
        <v>134</v>
      </c>
      <c r="BL3155" s="0" t="s">
        <v>134</v>
      </c>
      <c r="BM3155" s="0" t="s">
        <v>134</v>
      </c>
      <c r="BN3155" s="0" t="s">
        <v>134</v>
      </c>
      <c r="BO3155" s="0" t="s">
        <v>134</v>
      </c>
      <c r="BP3155" s="0" t="s">
        <v>134</v>
      </c>
      <c r="BQ3155" s="0" t="s">
        <v>134</v>
      </c>
      <c r="BR3155" s="0" t="s">
        <v>134</v>
      </c>
      <c r="BS3155" s="0" t="s">
        <v>134</v>
      </c>
      <c r="BT3155" s="0" t="s">
        <v>134</v>
      </c>
      <c r="BU3155" s="0" t="s">
        <v>134</v>
      </c>
      <c r="BV3155" s="0" t="s">
        <v>134</v>
      </c>
      <c r="BW3155" s="0" t="s">
        <v>134</v>
      </c>
      <c r="BX3155" s="0" t="s">
        <v>134</v>
      </c>
      <c r="BZ3155" s="0" t="s">
        <v>134</v>
      </c>
      <c r="CA3155" s="0" t="s">
        <v>134</v>
      </c>
      <c r="CB3155" s="0" t="s">
        <v>134</v>
      </c>
      <c r="CC3155" s="0" t="s">
        <v>134</v>
      </c>
      <c r="CD3155" s="0" t="s">
        <v>134</v>
      </c>
      <c r="CE3155" s="0" t="s">
        <v>134</v>
      </c>
    </row>
    <row r="3156" customFormat="false" ht="12.75" hidden="false" customHeight="false" outlineLevel="0" collapsed="false">
      <c r="E3156" s="9" t="s">
        <v>134</v>
      </c>
      <c r="F3156" s="9" t="s">
        <v>134</v>
      </c>
      <c r="G3156" s="9" t="s">
        <v>134</v>
      </c>
      <c r="Q3156" s="0" t="s">
        <v>134</v>
      </c>
      <c r="R3156" s="0" t="s">
        <v>134</v>
      </c>
      <c r="S3156" s="0" t="s">
        <v>134</v>
      </c>
      <c r="T3156" s="0" t="s">
        <v>134</v>
      </c>
      <c r="U3156" s="0" t="s">
        <v>134</v>
      </c>
      <c r="V3156" s="0" t="s">
        <v>134</v>
      </c>
      <c r="W3156" s="0" t="s">
        <v>134</v>
      </c>
      <c r="X3156" s="0" t="s">
        <v>134</v>
      </c>
      <c r="Y3156" s="0" t="s">
        <v>134</v>
      </c>
      <c r="Z3156" s="0" t="s">
        <v>134</v>
      </c>
      <c r="AA3156" s="0" t="s">
        <v>134</v>
      </c>
      <c r="AB3156" s="0" t="s">
        <v>134</v>
      </c>
      <c r="AC3156" s="0" t="s">
        <v>134</v>
      </c>
      <c r="AD3156" s="0" t="s">
        <v>134</v>
      </c>
      <c r="AE3156" s="0" t="s">
        <v>134</v>
      </c>
      <c r="AF3156" s="0" t="s">
        <v>134</v>
      </c>
      <c r="AG3156" s="0" t="s">
        <v>134</v>
      </c>
      <c r="AH3156" s="0" t="s">
        <v>134</v>
      </c>
      <c r="AI3156" s="0" t="s">
        <v>134</v>
      </c>
      <c r="AJ3156" s="0" t="s">
        <v>134</v>
      </c>
      <c r="AK3156" s="0" t="s">
        <v>134</v>
      </c>
      <c r="AL3156" s="0" t="s">
        <v>134</v>
      </c>
      <c r="AM3156" s="0" t="s">
        <v>134</v>
      </c>
      <c r="AN3156" s="0" t="s">
        <v>134</v>
      </c>
      <c r="AO3156" s="0" t="s">
        <v>134</v>
      </c>
      <c r="AP3156" s="0" t="s">
        <v>134</v>
      </c>
      <c r="AQ3156" s="0" t="s">
        <v>134</v>
      </c>
      <c r="AR3156" s="0" t="s">
        <v>134</v>
      </c>
      <c r="AS3156" s="0" t="s">
        <v>134</v>
      </c>
      <c r="AT3156" s="0" t="s">
        <v>134</v>
      </c>
      <c r="AU3156" s="0" t="s">
        <v>134</v>
      </c>
      <c r="AV3156" s="0" t="s">
        <v>134</v>
      </c>
      <c r="AW3156" s="0" t="s">
        <v>134</v>
      </c>
      <c r="AX3156" s="0" t="s">
        <v>134</v>
      </c>
      <c r="AY3156" s="0" t="s">
        <v>134</v>
      </c>
      <c r="AZ3156" s="0" t="s">
        <v>134</v>
      </c>
      <c r="BA3156" s="0" t="s">
        <v>134</v>
      </c>
      <c r="BB3156" s="0" t="s">
        <v>134</v>
      </c>
      <c r="BC3156" s="0" t="s">
        <v>134</v>
      </c>
      <c r="BD3156" s="0" t="s">
        <v>134</v>
      </c>
      <c r="BE3156" s="0" t="s">
        <v>134</v>
      </c>
      <c r="BF3156" s="0" t="s">
        <v>134</v>
      </c>
      <c r="BG3156" s="0" t="s">
        <v>134</v>
      </c>
      <c r="BH3156" s="0" t="s">
        <v>134</v>
      </c>
      <c r="BI3156" s="0" t="s">
        <v>134</v>
      </c>
      <c r="BJ3156" s="0" t="s">
        <v>134</v>
      </c>
      <c r="BK3156" s="0" t="s">
        <v>134</v>
      </c>
      <c r="BL3156" s="0" t="s">
        <v>134</v>
      </c>
      <c r="BM3156" s="0" t="s">
        <v>134</v>
      </c>
      <c r="BN3156" s="0" t="s">
        <v>134</v>
      </c>
      <c r="BO3156" s="0" t="s">
        <v>134</v>
      </c>
      <c r="BP3156" s="0" t="s">
        <v>134</v>
      </c>
      <c r="BQ3156" s="0" t="s">
        <v>134</v>
      </c>
      <c r="BR3156" s="0" t="s">
        <v>134</v>
      </c>
      <c r="BS3156" s="0" t="s">
        <v>134</v>
      </c>
      <c r="BT3156" s="0" t="s">
        <v>134</v>
      </c>
      <c r="BU3156" s="0" t="s">
        <v>134</v>
      </c>
      <c r="BV3156" s="0" t="s">
        <v>134</v>
      </c>
      <c r="BW3156" s="0" t="s">
        <v>134</v>
      </c>
      <c r="BX3156" s="0" t="s">
        <v>134</v>
      </c>
      <c r="BZ3156" s="0" t="s">
        <v>134</v>
      </c>
      <c r="CA3156" s="0" t="s">
        <v>134</v>
      </c>
      <c r="CB3156" s="0" t="s">
        <v>134</v>
      </c>
      <c r="CC3156" s="0" t="s">
        <v>134</v>
      </c>
      <c r="CD3156" s="0" t="s">
        <v>134</v>
      </c>
      <c r="CE3156" s="0" t="s">
        <v>134</v>
      </c>
    </row>
    <row r="3157" customFormat="false" ht="12.75" hidden="false" customHeight="false" outlineLevel="0" collapsed="false">
      <c r="E3157" s="9" t="s">
        <v>134</v>
      </c>
      <c r="F3157" s="9" t="s">
        <v>134</v>
      </c>
      <c r="G3157" s="9" t="s">
        <v>134</v>
      </c>
      <c r="Q3157" s="0" t="s">
        <v>134</v>
      </c>
      <c r="R3157" s="0" t="s">
        <v>134</v>
      </c>
      <c r="S3157" s="0" t="s">
        <v>134</v>
      </c>
      <c r="T3157" s="0" t="s">
        <v>134</v>
      </c>
      <c r="U3157" s="0" t="s">
        <v>134</v>
      </c>
      <c r="V3157" s="0" t="s">
        <v>134</v>
      </c>
      <c r="W3157" s="0" t="s">
        <v>134</v>
      </c>
      <c r="X3157" s="0" t="s">
        <v>134</v>
      </c>
      <c r="Y3157" s="0" t="s">
        <v>134</v>
      </c>
      <c r="Z3157" s="0" t="s">
        <v>134</v>
      </c>
      <c r="AA3157" s="0" t="s">
        <v>134</v>
      </c>
      <c r="AB3157" s="0" t="s">
        <v>134</v>
      </c>
      <c r="AC3157" s="0" t="s">
        <v>134</v>
      </c>
      <c r="AD3157" s="0" t="s">
        <v>134</v>
      </c>
      <c r="AE3157" s="0" t="s">
        <v>134</v>
      </c>
      <c r="AF3157" s="0" t="s">
        <v>134</v>
      </c>
      <c r="AG3157" s="0" t="s">
        <v>134</v>
      </c>
      <c r="AH3157" s="0" t="s">
        <v>134</v>
      </c>
      <c r="AI3157" s="0" t="s">
        <v>134</v>
      </c>
      <c r="AJ3157" s="0" t="s">
        <v>134</v>
      </c>
      <c r="AK3157" s="0" t="s">
        <v>134</v>
      </c>
      <c r="AL3157" s="0" t="s">
        <v>134</v>
      </c>
      <c r="AM3157" s="0" t="s">
        <v>134</v>
      </c>
      <c r="AN3157" s="0" t="s">
        <v>134</v>
      </c>
      <c r="AO3157" s="0" t="s">
        <v>134</v>
      </c>
      <c r="AP3157" s="0" t="s">
        <v>134</v>
      </c>
      <c r="AQ3157" s="0" t="s">
        <v>134</v>
      </c>
      <c r="AR3157" s="0" t="s">
        <v>134</v>
      </c>
      <c r="AS3157" s="0" t="s">
        <v>134</v>
      </c>
      <c r="AT3157" s="0" t="s">
        <v>134</v>
      </c>
      <c r="AU3157" s="0" t="s">
        <v>134</v>
      </c>
      <c r="AV3157" s="0" t="s">
        <v>134</v>
      </c>
      <c r="AW3157" s="0" t="s">
        <v>134</v>
      </c>
      <c r="AX3157" s="0" t="s">
        <v>134</v>
      </c>
      <c r="AY3157" s="0" t="s">
        <v>134</v>
      </c>
      <c r="AZ3157" s="0" t="s">
        <v>134</v>
      </c>
      <c r="BA3157" s="0" t="s">
        <v>134</v>
      </c>
      <c r="BB3157" s="0" t="s">
        <v>134</v>
      </c>
      <c r="BC3157" s="0" t="s">
        <v>134</v>
      </c>
      <c r="BD3157" s="0" t="s">
        <v>134</v>
      </c>
      <c r="BE3157" s="0" t="s">
        <v>134</v>
      </c>
      <c r="BF3157" s="0" t="s">
        <v>134</v>
      </c>
      <c r="BG3157" s="0" t="s">
        <v>134</v>
      </c>
      <c r="BH3157" s="0" t="s">
        <v>134</v>
      </c>
      <c r="BI3157" s="0" t="s">
        <v>134</v>
      </c>
      <c r="BJ3157" s="0" t="s">
        <v>134</v>
      </c>
      <c r="BK3157" s="0" t="s">
        <v>134</v>
      </c>
      <c r="BL3157" s="0" t="s">
        <v>134</v>
      </c>
      <c r="BM3157" s="0" t="s">
        <v>134</v>
      </c>
      <c r="BN3157" s="0" t="s">
        <v>134</v>
      </c>
      <c r="BO3157" s="0" t="s">
        <v>134</v>
      </c>
      <c r="BP3157" s="0" t="s">
        <v>134</v>
      </c>
      <c r="BQ3157" s="0" t="s">
        <v>134</v>
      </c>
      <c r="BR3157" s="0" t="s">
        <v>134</v>
      </c>
      <c r="BS3157" s="0" t="s">
        <v>134</v>
      </c>
      <c r="BT3157" s="0" t="s">
        <v>134</v>
      </c>
      <c r="BU3157" s="0" t="s">
        <v>134</v>
      </c>
      <c r="BV3157" s="0" t="s">
        <v>134</v>
      </c>
      <c r="BW3157" s="0" t="s">
        <v>134</v>
      </c>
      <c r="BX3157" s="0" t="s">
        <v>134</v>
      </c>
      <c r="BZ3157" s="0" t="s">
        <v>134</v>
      </c>
      <c r="CA3157" s="0" t="s">
        <v>134</v>
      </c>
      <c r="CB3157" s="0" t="s">
        <v>134</v>
      </c>
      <c r="CC3157" s="0" t="s">
        <v>134</v>
      </c>
      <c r="CD3157" s="0" t="s">
        <v>134</v>
      </c>
      <c r="CE3157" s="0" t="s">
        <v>134</v>
      </c>
    </row>
    <row r="3158" customFormat="false" ht="12.75" hidden="false" customHeight="false" outlineLevel="0" collapsed="false">
      <c r="E3158" s="9" t="s">
        <v>134</v>
      </c>
      <c r="F3158" s="9" t="s">
        <v>134</v>
      </c>
      <c r="G3158" s="9" t="s">
        <v>134</v>
      </c>
      <c r="Q3158" s="0" t="s">
        <v>134</v>
      </c>
      <c r="R3158" s="0" t="s">
        <v>134</v>
      </c>
      <c r="S3158" s="0" t="s">
        <v>134</v>
      </c>
      <c r="T3158" s="0" t="s">
        <v>134</v>
      </c>
      <c r="U3158" s="0" t="s">
        <v>134</v>
      </c>
      <c r="V3158" s="0" t="s">
        <v>134</v>
      </c>
      <c r="W3158" s="0" t="s">
        <v>134</v>
      </c>
      <c r="X3158" s="0" t="s">
        <v>134</v>
      </c>
      <c r="Y3158" s="0" t="s">
        <v>134</v>
      </c>
      <c r="Z3158" s="0" t="s">
        <v>134</v>
      </c>
      <c r="AA3158" s="0" t="s">
        <v>134</v>
      </c>
      <c r="AB3158" s="0" t="s">
        <v>134</v>
      </c>
      <c r="AC3158" s="0" t="s">
        <v>134</v>
      </c>
      <c r="AD3158" s="0" t="s">
        <v>134</v>
      </c>
      <c r="AE3158" s="0" t="s">
        <v>134</v>
      </c>
      <c r="AF3158" s="0" t="s">
        <v>134</v>
      </c>
      <c r="AG3158" s="0" t="s">
        <v>134</v>
      </c>
      <c r="AH3158" s="0" t="s">
        <v>134</v>
      </c>
      <c r="AI3158" s="0" t="s">
        <v>134</v>
      </c>
      <c r="AJ3158" s="0" t="s">
        <v>134</v>
      </c>
      <c r="AK3158" s="0" t="s">
        <v>134</v>
      </c>
      <c r="AL3158" s="0" t="s">
        <v>134</v>
      </c>
      <c r="AM3158" s="0" t="s">
        <v>134</v>
      </c>
      <c r="AN3158" s="0" t="s">
        <v>134</v>
      </c>
      <c r="AO3158" s="0" t="s">
        <v>134</v>
      </c>
      <c r="AP3158" s="0" t="s">
        <v>134</v>
      </c>
      <c r="AQ3158" s="0" t="s">
        <v>134</v>
      </c>
      <c r="AR3158" s="0" t="s">
        <v>134</v>
      </c>
      <c r="AS3158" s="0" t="s">
        <v>134</v>
      </c>
      <c r="AT3158" s="0" t="s">
        <v>134</v>
      </c>
      <c r="AU3158" s="0" t="s">
        <v>134</v>
      </c>
      <c r="AV3158" s="0" t="s">
        <v>134</v>
      </c>
      <c r="AW3158" s="0" t="s">
        <v>134</v>
      </c>
      <c r="AX3158" s="0" t="s">
        <v>134</v>
      </c>
      <c r="AY3158" s="0" t="s">
        <v>134</v>
      </c>
      <c r="AZ3158" s="0" t="s">
        <v>134</v>
      </c>
      <c r="BA3158" s="0" t="s">
        <v>134</v>
      </c>
      <c r="BB3158" s="0" t="s">
        <v>134</v>
      </c>
      <c r="BC3158" s="0" t="s">
        <v>134</v>
      </c>
      <c r="BD3158" s="0" t="s">
        <v>134</v>
      </c>
      <c r="BE3158" s="0" t="s">
        <v>134</v>
      </c>
      <c r="BF3158" s="0" t="s">
        <v>134</v>
      </c>
      <c r="BG3158" s="0" t="s">
        <v>134</v>
      </c>
      <c r="BH3158" s="0" t="s">
        <v>134</v>
      </c>
      <c r="BI3158" s="0" t="s">
        <v>134</v>
      </c>
      <c r="BJ3158" s="0" t="s">
        <v>134</v>
      </c>
      <c r="BK3158" s="0" t="s">
        <v>134</v>
      </c>
      <c r="BL3158" s="0" t="s">
        <v>134</v>
      </c>
      <c r="BM3158" s="0" t="s">
        <v>134</v>
      </c>
      <c r="BN3158" s="0" t="s">
        <v>134</v>
      </c>
      <c r="BO3158" s="0" t="s">
        <v>134</v>
      </c>
      <c r="BP3158" s="0" t="s">
        <v>134</v>
      </c>
      <c r="BQ3158" s="0" t="s">
        <v>134</v>
      </c>
      <c r="BR3158" s="0" t="s">
        <v>134</v>
      </c>
      <c r="BS3158" s="0" t="s">
        <v>134</v>
      </c>
      <c r="BT3158" s="0" t="s">
        <v>134</v>
      </c>
      <c r="BU3158" s="0" t="s">
        <v>134</v>
      </c>
      <c r="BV3158" s="0" t="s">
        <v>134</v>
      </c>
      <c r="BW3158" s="0" t="s">
        <v>134</v>
      </c>
      <c r="BX3158" s="0" t="s">
        <v>134</v>
      </c>
      <c r="BZ3158" s="0" t="s">
        <v>134</v>
      </c>
      <c r="CA3158" s="0" t="s">
        <v>134</v>
      </c>
      <c r="CB3158" s="0" t="s">
        <v>134</v>
      </c>
      <c r="CC3158" s="0" t="s">
        <v>134</v>
      </c>
      <c r="CD3158" s="0" t="s">
        <v>134</v>
      </c>
      <c r="CE3158" s="0" t="s">
        <v>134</v>
      </c>
    </row>
    <row r="3159" customFormat="false" ht="12.75" hidden="false" customHeight="false" outlineLevel="0" collapsed="false">
      <c r="E3159" s="9" t="s">
        <v>134</v>
      </c>
      <c r="F3159" s="9" t="s">
        <v>134</v>
      </c>
      <c r="G3159" s="9" t="s">
        <v>134</v>
      </c>
      <c r="Q3159" s="0" t="s">
        <v>134</v>
      </c>
      <c r="R3159" s="0" t="s">
        <v>134</v>
      </c>
      <c r="S3159" s="0" t="s">
        <v>134</v>
      </c>
      <c r="T3159" s="0" t="s">
        <v>134</v>
      </c>
      <c r="U3159" s="0" t="s">
        <v>134</v>
      </c>
      <c r="V3159" s="0" t="s">
        <v>134</v>
      </c>
      <c r="W3159" s="0" t="s">
        <v>134</v>
      </c>
      <c r="X3159" s="0" t="s">
        <v>134</v>
      </c>
      <c r="Y3159" s="0" t="s">
        <v>134</v>
      </c>
      <c r="Z3159" s="0" t="s">
        <v>134</v>
      </c>
      <c r="AA3159" s="0" t="s">
        <v>134</v>
      </c>
      <c r="AB3159" s="0" t="s">
        <v>134</v>
      </c>
      <c r="AC3159" s="0" t="s">
        <v>134</v>
      </c>
      <c r="AD3159" s="0" t="s">
        <v>134</v>
      </c>
      <c r="AE3159" s="0" t="s">
        <v>134</v>
      </c>
      <c r="AF3159" s="0" t="s">
        <v>134</v>
      </c>
      <c r="AG3159" s="0" t="s">
        <v>134</v>
      </c>
      <c r="AH3159" s="0" t="s">
        <v>134</v>
      </c>
      <c r="AI3159" s="0" t="s">
        <v>134</v>
      </c>
      <c r="AJ3159" s="0" t="s">
        <v>134</v>
      </c>
      <c r="AK3159" s="0" t="s">
        <v>134</v>
      </c>
      <c r="AL3159" s="0" t="s">
        <v>134</v>
      </c>
      <c r="AM3159" s="0" t="s">
        <v>134</v>
      </c>
      <c r="AN3159" s="0" t="s">
        <v>134</v>
      </c>
      <c r="AO3159" s="0" t="s">
        <v>134</v>
      </c>
      <c r="AP3159" s="0" t="s">
        <v>134</v>
      </c>
      <c r="AQ3159" s="0" t="s">
        <v>134</v>
      </c>
      <c r="AR3159" s="0" t="s">
        <v>134</v>
      </c>
      <c r="AS3159" s="0" t="s">
        <v>134</v>
      </c>
      <c r="AT3159" s="0" t="s">
        <v>134</v>
      </c>
      <c r="AU3159" s="0" t="s">
        <v>134</v>
      </c>
      <c r="AV3159" s="0" t="s">
        <v>134</v>
      </c>
      <c r="AW3159" s="0" t="s">
        <v>134</v>
      </c>
      <c r="AX3159" s="0" t="s">
        <v>134</v>
      </c>
      <c r="AY3159" s="0" t="s">
        <v>134</v>
      </c>
      <c r="AZ3159" s="0" t="s">
        <v>134</v>
      </c>
      <c r="BA3159" s="0" t="s">
        <v>134</v>
      </c>
      <c r="BB3159" s="0" t="s">
        <v>134</v>
      </c>
      <c r="BC3159" s="0" t="s">
        <v>134</v>
      </c>
      <c r="BD3159" s="0" t="s">
        <v>134</v>
      </c>
      <c r="BE3159" s="0" t="s">
        <v>134</v>
      </c>
      <c r="BF3159" s="0" t="s">
        <v>134</v>
      </c>
      <c r="BG3159" s="0" t="s">
        <v>134</v>
      </c>
      <c r="BH3159" s="0" t="s">
        <v>134</v>
      </c>
      <c r="BI3159" s="0" t="s">
        <v>134</v>
      </c>
      <c r="BJ3159" s="0" t="s">
        <v>134</v>
      </c>
      <c r="BK3159" s="0" t="s">
        <v>134</v>
      </c>
      <c r="BL3159" s="0" t="s">
        <v>134</v>
      </c>
      <c r="BM3159" s="0" t="s">
        <v>134</v>
      </c>
      <c r="BN3159" s="0" t="s">
        <v>134</v>
      </c>
      <c r="BO3159" s="0" t="s">
        <v>134</v>
      </c>
      <c r="BP3159" s="0" t="s">
        <v>134</v>
      </c>
      <c r="BQ3159" s="0" t="s">
        <v>134</v>
      </c>
      <c r="BR3159" s="0" t="s">
        <v>134</v>
      </c>
      <c r="BS3159" s="0" t="s">
        <v>134</v>
      </c>
      <c r="BT3159" s="0" t="s">
        <v>134</v>
      </c>
      <c r="BU3159" s="0" t="s">
        <v>134</v>
      </c>
      <c r="BV3159" s="0" t="s">
        <v>134</v>
      </c>
      <c r="BW3159" s="0" t="s">
        <v>134</v>
      </c>
      <c r="BX3159" s="0" t="s">
        <v>134</v>
      </c>
      <c r="BZ3159" s="0" t="s">
        <v>134</v>
      </c>
      <c r="CA3159" s="0" t="s">
        <v>134</v>
      </c>
      <c r="CB3159" s="0" t="s">
        <v>134</v>
      </c>
      <c r="CC3159" s="0" t="s">
        <v>134</v>
      </c>
      <c r="CD3159" s="0" t="s">
        <v>134</v>
      </c>
      <c r="CE3159" s="0" t="s">
        <v>134</v>
      </c>
    </row>
    <row r="3160" customFormat="false" ht="12.75" hidden="false" customHeight="false" outlineLevel="0" collapsed="false">
      <c r="E3160" s="9" t="s">
        <v>134</v>
      </c>
      <c r="F3160" s="9" t="s">
        <v>134</v>
      </c>
      <c r="G3160" s="9" t="s">
        <v>134</v>
      </c>
      <c r="Q3160" s="0" t="s">
        <v>134</v>
      </c>
      <c r="R3160" s="0" t="s">
        <v>134</v>
      </c>
      <c r="S3160" s="0" t="s">
        <v>134</v>
      </c>
      <c r="T3160" s="0" t="s">
        <v>134</v>
      </c>
      <c r="U3160" s="0" t="s">
        <v>134</v>
      </c>
      <c r="V3160" s="0" t="s">
        <v>134</v>
      </c>
      <c r="W3160" s="0" t="s">
        <v>134</v>
      </c>
      <c r="X3160" s="0" t="s">
        <v>134</v>
      </c>
      <c r="Y3160" s="0" t="s">
        <v>134</v>
      </c>
      <c r="Z3160" s="0" t="s">
        <v>134</v>
      </c>
      <c r="AA3160" s="0" t="s">
        <v>134</v>
      </c>
      <c r="AB3160" s="0" t="s">
        <v>134</v>
      </c>
      <c r="AC3160" s="0" t="s">
        <v>134</v>
      </c>
      <c r="AD3160" s="0" t="s">
        <v>134</v>
      </c>
      <c r="AE3160" s="0" t="s">
        <v>134</v>
      </c>
      <c r="AF3160" s="0" t="s">
        <v>134</v>
      </c>
      <c r="AG3160" s="0" t="s">
        <v>134</v>
      </c>
      <c r="AH3160" s="0" t="s">
        <v>134</v>
      </c>
      <c r="AI3160" s="0" t="s">
        <v>134</v>
      </c>
      <c r="AJ3160" s="0" t="s">
        <v>134</v>
      </c>
      <c r="AK3160" s="0" t="s">
        <v>134</v>
      </c>
      <c r="AL3160" s="0" t="s">
        <v>134</v>
      </c>
      <c r="AM3160" s="0" t="s">
        <v>134</v>
      </c>
      <c r="AN3160" s="0" t="s">
        <v>134</v>
      </c>
      <c r="AO3160" s="0" t="s">
        <v>134</v>
      </c>
      <c r="AP3160" s="0" t="s">
        <v>134</v>
      </c>
      <c r="AQ3160" s="0" t="s">
        <v>134</v>
      </c>
      <c r="AR3160" s="0" t="s">
        <v>134</v>
      </c>
      <c r="AS3160" s="0" t="s">
        <v>134</v>
      </c>
      <c r="AT3160" s="0" t="s">
        <v>134</v>
      </c>
      <c r="AU3160" s="0" t="s">
        <v>134</v>
      </c>
      <c r="AV3160" s="0" t="s">
        <v>134</v>
      </c>
      <c r="AW3160" s="0" t="s">
        <v>134</v>
      </c>
      <c r="AX3160" s="0" t="s">
        <v>134</v>
      </c>
      <c r="AY3160" s="0" t="s">
        <v>134</v>
      </c>
      <c r="AZ3160" s="0" t="s">
        <v>134</v>
      </c>
      <c r="BA3160" s="0" t="s">
        <v>134</v>
      </c>
      <c r="BB3160" s="0" t="s">
        <v>134</v>
      </c>
      <c r="BC3160" s="0" t="s">
        <v>134</v>
      </c>
      <c r="BD3160" s="0" t="s">
        <v>134</v>
      </c>
      <c r="BE3160" s="0" t="s">
        <v>134</v>
      </c>
      <c r="BF3160" s="0" t="s">
        <v>134</v>
      </c>
      <c r="BG3160" s="0" t="s">
        <v>134</v>
      </c>
      <c r="BH3160" s="0" t="s">
        <v>134</v>
      </c>
      <c r="BI3160" s="0" t="s">
        <v>134</v>
      </c>
      <c r="BJ3160" s="0" t="s">
        <v>134</v>
      </c>
      <c r="BK3160" s="0" t="s">
        <v>134</v>
      </c>
      <c r="BL3160" s="0" t="s">
        <v>134</v>
      </c>
      <c r="BM3160" s="0" t="s">
        <v>134</v>
      </c>
      <c r="BN3160" s="0" t="s">
        <v>134</v>
      </c>
      <c r="BO3160" s="0" t="s">
        <v>134</v>
      </c>
      <c r="BP3160" s="0" t="s">
        <v>134</v>
      </c>
      <c r="BQ3160" s="0" t="s">
        <v>134</v>
      </c>
      <c r="BR3160" s="0" t="s">
        <v>134</v>
      </c>
      <c r="BS3160" s="0" t="s">
        <v>134</v>
      </c>
      <c r="BT3160" s="0" t="s">
        <v>134</v>
      </c>
      <c r="BU3160" s="0" t="s">
        <v>134</v>
      </c>
      <c r="BV3160" s="0" t="s">
        <v>134</v>
      </c>
      <c r="BW3160" s="0" t="s">
        <v>134</v>
      </c>
      <c r="BX3160" s="0" t="s">
        <v>134</v>
      </c>
      <c r="BZ3160" s="0" t="s">
        <v>134</v>
      </c>
      <c r="CA3160" s="0" t="s">
        <v>134</v>
      </c>
      <c r="CB3160" s="0" t="s">
        <v>134</v>
      </c>
      <c r="CC3160" s="0" t="s">
        <v>134</v>
      </c>
      <c r="CD3160" s="0" t="s">
        <v>134</v>
      </c>
      <c r="CE3160" s="0" t="s">
        <v>134</v>
      </c>
    </row>
    <row r="3161" customFormat="false" ht="12.75" hidden="false" customHeight="false" outlineLevel="0" collapsed="false">
      <c r="E3161" s="9" t="s">
        <v>134</v>
      </c>
      <c r="F3161" s="9" t="s">
        <v>134</v>
      </c>
      <c r="G3161" s="9" t="s">
        <v>134</v>
      </c>
      <c r="Q3161" s="0" t="s">
        <v>134</v>
      </c>
      <c r="R3161" s="0" t="s">
        <v>134</v>
      </c>
      <c r="S3161" s="0" t="s">
        <v>134</v>
      </c>
      <c r="T3161" s="0" t="s">
        <v>134</v>
      </c>
      <c r="U3161" s="0" t="s">
        <v>134</v>
      </c>
      <c r="V3161" s="0" t="s">
        <v>134</v>
      </c>
      <c r="W3161" s="0" t="s">
        <v>134</v>
      </c>
      <c r="X3161" s="0" t="s">
        <v>134</v>
      </c>
      <c r="Y3161" s="0" t="s">
        <v>134</v>
      </c>
      <c r="Z3161" s="0" t="s">
        <v>134</v>
      </c>
      <c r="AA3161" s="0" t="s">
        <v>134</v>
      </c>
      <c r="AB3161" s="0" t="s">
        <v>134</v>
      </c>
      <c r="AC3161" s="0" t="s">
        <v>134</v>
      </c>
      <c r="AD3161" s="0" t="s">
        <v>134</v>
      </c>
      <c r="AE3161" s="0" t="s">
        <v>134</v>
      </c>
      <c r="AF3161" s="0" t="s">
        <v>134</v>
      </c>
      <c r="AG3161" s="0" t="s">
        <v>134</v>
      </c>
      <c r="AH3161" s="0" t="s">
        <v>134</v>
      </c>
      <c r="AI3161" s="0" t="s">
        <v>134</v>
      </c>
      <c r="AJ3161" s="0" t="s">
        <v>134</v>
      </c>
      <c r="AK3161" s="0" t="s">
        <v>134</v>
      </c>
      <c r="AL3161" s="0" t="s">
        <v>134</v>
      </c>
      <c r="AM3161" s="0" t="s">
        <v>134</v>
      </c>
      <c r="AN3161" s="0" t="s">
        <v>134</v>
      </c>
      <c r="AO3161" s="0" t="s">
        <v>134</v>
      </c>
      <c r="AP3161" s="0" t="s">
        <v>134</v>
      </c>
      <c r="AQ3161" s="0" t="s">
        <v>134</v>
      </c>
      <c r="AR3161" s="0" t="s">
        <v>134</v>
      </c>
      <c r="AS3161" s="0" t="s">
        <v>134</v>
      </c>
      <c r="AT3161" s="0" t="s">
        <v>134</v>
      </c>
      <c r="AU3161" s="0" t="s">
        <v>134</v>
      </c>
      <c r="AV3161" s="0" t="s">
        <v>134</v>
      </c>
      <c r="AW3161" s="0" t="s">
        <v>134</v>
      </c>
      <c r="AX3161" s="0" t="s">
        <v>134</v>
      </c>
      <c r="AY3161" s="0" t="s">
        <v>134</v>
      </c>
      <c r="AZ3161" s="0" t="s">
        <v>134</v>
      </c>
      <c r="BA3161" s="0" t="s">
        <v>134</v>
      </c>
      <c r="BB3161" s="0" t="s">
        <v>134</v>
      </c>
      <c r="BC3161" s="0" t="s">
        <v>134</v>
      </c>
      <c r="BD3161" s="0" t="s">
        <v>134</v>
      </c>
      <c r="BE3161" s="0" t="s">
        <v>134</v>
      </c>
      <c r="BF3161" s="0" t="s">
        <v>134</v>
      </c>
      <c r="BG3161" s="0" t="s">
        <v>134</v>
      </c>
      <c r="BH3161" s="0" t="s">
        <v>134</v>
      </c>
      <c r="BI3161" s="0" t="s">
        <v>134</v>
      </c>
      <c r="BJ3161" s="0" t="s">
        <v>134</v>
      </c>
      <c r="BK3161" s="0" t="s">
        <v>134</v>
      </c>
      <c r="BL3161" s="0" t="s">
        <v>134</v>
      </c>
      <c r="BM3161" s="0" t="s">
        <v>134</v>
      </c>
      <c r="BN3161" s="0" t="s">
        <v>134</v>
      </c>
      <c r="BO3161" s="0" t="s">
        <v>134</v>
      </c>
      <c r="BP3161" s="0" t="s">
        <v>134</v>
      </c>
      <c r="BQ3161" s="0" t="s">
        <v>134</v>
      </c>
      <c r="BR3161" s="0" t="s">
        <v>134</v>
      </c>
      <c r="BS3161" s="0" t="s">
        <v>134</v>
      </c>
      <c r="BT3161" s="0" t="s">
        <v>134</v>
      </c>
      <c r="BU3161" s="0" t="s">
        <v>134</v>
      </c>
      <c r="BV3161" s="0" t="s">
        <v>134</v>
      </c>
      <c r="BW3161" s="0" t="s">
        <v>134</v>
      </c>
      <c r="BX3161" s="0" t="s">
        <v>134</v>
      </c>
      <c r="BZ3161" s="0" t="s">
        <v>134</v>
      </c>
      <c r="CA3161" s="0" t="s">
        <v>134</v>
      </c>
      <c r="CB3161" s="0" t="s">
        <v>134</v>
      </c>
      <c r="CC3161" s="0" t="s">
        <v>134</v>
      </c>
      <c r="CD3161" s="0" t="s">
        <v>134</v>
      </c>
      <c r="CE3161" s="0" t="s">
        <v>134</v>
      </c>
    </row>
    <row r="3162" customFormat="false" ht="12.75" hidden="false" customHeight="false" outlineLevel="0" collapsed="false">
      <c r="E3162" s="9" t="s">
        <v>134</v>
      </c>
      <c r="F3162" s="9" t="s">
        <v>134</v>
      </c>
      <c r="G3162" s="9" t="s">
        <v>134</v>
      </c>
      <c r="Q3162" s="0" t="s">
        <v>134</v>
      </c>
      <c r="R3162" s="0" t="s">
        <v>134</v>
      </c>
      <c r="S3162" s="0" t="s">
        <v>134</v>
      </c>
      <c r="T3162" s="0" t="s">
        <v>134</v>
      </c>
      <c r="U3162" s="0" t="s">
        <v>134</v>
      </c>
      <c r="V3162" s="0" t="s">
        <v>134</v>
      </c>
      <c r="W3162" s="0" t="s">
        <v>134</v>
      </c>
      <c r="X3162" s="0" t="s">
        <v>134</v>
      </c>
      <c r="Y3162" s="0" t="s">
        <v>134</v>
      </c>
      <c r="Z3162" s="0" t="s">
        <v>134</v>
      </c>
      <c r="AA3162" s="0" t="s">
        <v>134</v>
      </c>
      <c r="AB3162" s="0" t="s">
        <v>134</v>
      </c>
      <c r="AC3162" s="0" t="s">
        <v>134</v>
      </c>
      <c r="AD3162" s="0" t="s">
        <v>134</v>
      </c>
      <c r="AE3162" s="0" t="s">
        <v>134</v>
      </c>
      <c r="AF3162" s="0" t="s">
        <v>134</v>
      </c>
      <c r="AG3162" s="0" t="s">
        <v>134</v>
      </c>
      <c r="AH3162" s="0" t="s">
        <v>134</v>
      </c>
      <c r="AI3162" s="0" t="s">
        <v>134</v>
      </c>
      <c r="AJ3162" s="0" t="s">
        <v>134</v>
      </c>
      <c r="AK3162" s="0" t="s">
        <v>134</v>
      </c>
      <c r="AL3162" s="0" t="s">
        <v>134</v>
      </c>
      <c r="AM3162" s="0" t="s">
        <v>134</v>
      </c>
      <c r="AN3162" s="0" t="s">
        <v>134</v>
      </c>
      <c r="AO3162" s="0" t="s">
        <v>134</v>
      </c>
      <c r="AP3162" s="0" t="s">
        <v>134</v>
      </c>
      <c r="AQ3162" s="0" t="s">
        <v>134</v>
      </c>
      <c r="AR3162" s="0" t="s">
        <v>134</v>
      </c>
      <c r="AS3162" s="0" t="s">
        <v>134</v>
      </c>
      <c r="AT3162" s="0" t="s">
        <v>134</v>
      </c>
      <c r="AU3162" s="0" t="s">
        <v>134</v>
      </c>
      <c r="AV3162" s="0" t="s">
        <v>134</v>
      </c>
      <c r="AW3162" s="0" t="s">
        <v>134</v>
      </c>
      <c r="AX3162" s="0" t="s">
        <v>134</v>
      </c>
      <c r="AY3162" s="0" t="s">
        <v>134</v>
      </c>
      <c r="AZ3162" s="0" t="s">
        <v>134</v>
      </c>
      <c r="BA3162" s="0" t="s">
        <v>134</v>
      </c>
      <c r="BB3162" s="0" t="s">
        <v>134</v>
      </c>
      <c r="BC3162" s="0" t="s">
        <v>134</v>
      </c>
      <c r="BD3162" s="0" t="s">
        <v>134</v>
      </c>
      <c r="BE3162" s="0" t="s">
        <v>134</v>
      </c>
      <c r="BF3162" s="0" t="s">
        <v>134</v>
      </c>
      <c r="BG3162" s="0" t="s">
        <v>134</v>
      </c>
      <c r="BH3162" s="0" t="s">
        <v>134</v>
      </c>
      <c r="BI3162" s="0" t="s">
        <v>134</v>
      </c>
      <c r="BJ3162" s="0" t="s">
        <v>134</v>
      </c>
      <c r="BK3162" s="0" t="s">
        <v>134</v>
      </c>
      <c r="BL3162" s="0" t="s">
        <v>134</v>
      </c>
      <c r="BM3162" s="0" t="s">
        <v>134</v>
      </c>
      <c r="BN3162" s="0" t="s">
        <v>134</v>
      </c>
      <c r="BO3162" s="0" t="s">
        <v>134</v>
      </c>
      <c r="BP3162" s="0" t="s">
        <v>134</v>
      </c>
      <c r="BQ3162" s="0" t="s">
        <v>134</v>
      </c>
      <c r="BR3162" s="0" t="s">
        <v>134</v>
      </c>
      <c r="BS3162" s="0" t="s">
        <v>134</v>
      </c>
      <c r="BT3162" s="0" t="s">
        <v>134</v>
      </c>
      <c r="BU3162" s="0" t="s">
        <v>134</v>
      </c>
      <c r="BV3162" s="0" t="s">
        <v>134</v>
      </c>
      <c r="BW3162" s="0" t="s">
        <v>134</v>
      </c>
      <c r="BX3162" s="0" t="s">
        <v>134</v>
      </c>
      <c r="BZ3162" s="0" t="s">
        <v>134</v>
      </c>
      <c r="CA3162" s="0" t="s">
        <v>134</v>
      </c>
      <c r="CB3162" s="0" t="s">
        <v>134</v>
      </c>
      <c r="CC3162" s="0" t="s">
        <v>134</v>
      </c>
      <c r="CD3162" s="0" t="s">
        <v>134</v>
      </c>
      <c r="CE3162" s="0" t="s">
        <v>134</v>
      </c>
    </row>
    <row r="3163" customFormat="false" ht="12.75" hidden="false" customHeight="false" outlineLevel="0" collapsed="false">
      <c r="E3163" s="9" t="s">
        <v>134</v>
      </c>
      <c r="F3163" s="9" t="s">
        <v>134</v>
      </c>
      <c r="G3163" s="9" t="s">
        <v>134</v>
      </c>
      <c r="Q3163" s="0" t="s">
        <v>134</v>
      </c>
      <c r="R3163" s="0" t="s">
        <v>134</v>
      </c>
      <c r="S3163" s="0" t="s">
        <v>134</v>
      </c>
      <c r="T3163" s="0" t="s">
        <v>134</v>
      </c>
      <c r="U3163" s="0" t="s">
        <v>134</v>
      </c>
      <c r="V3163" s="0" t="s">
        <v>134</v>
      </c>
      <c r="W3163" s="0" t="s">
        <v>134</v>
      </c>
      <c r="X3163" s="0" t="s">
        <v>134</v>
      </c>
      <c r="Y3163" s="0" t="s">
        <v>134</v>
      </c>
      <c r="Z3163" s="0" t="s">
        <v>134</v>
      </c>
      <c r="AA3163" s="0" t="s">
        <v>134</v>
      </c>
      <c r="AB3163" s="0" t="s">
        <v>134</v>
      </c>
      <c r="AC3163" s="0" t="s">
        <v>134</v>
      </c>
      <c r="AD3163" s="0" t="s">
        <v>134</v>
      </c>
      <c r="AE3163" s="0" t="s">
        <v>134</v>
      </c>
      <c r="AF3163" s="0" t="s">
        <v>134</v>
      </c>
      <c r="AG3163" s="0" t="s">
        <v>134</v>
      </c>
      <c r="AH3163" s="0" t="s">
        <v>134</v>
      </c>
      <c r="AI3163" s="0" t="s">
        <v>134</v>
      </c>
      <c r="AJ3163" s="0" t="s">
        <v>134</v>
      </c>
      <c r="AK3163" s="0" t="s">
        <v>134</v>
      </c>
      <c r="AL3163" s="0" t="s">
        <v>134</v>
      </c>
      <c r="AM3163" s="0" t="s">
        <v>134</v>
      </c>
      <c r="AN3163" s="0" t="s">
        <v>134</v>
      </c>
      <c r="AO3163" s="0" t="s">
        <v>134</v>
      </c>
      <c r="AP3163" s="0" t="s">
        <v>134</v>
      </c>
      <c r="AQ3163" s="0" t="s">
        <v>134</v>
      </c>
      <c r="AR3163" s="0" t="s">
        <v>134</v>
      </c>
      <c r="AS3163" s="0" t="s">
        <v>134</v>
      </c>
      <c r="AT3163" s="0" t="s">
        <v>134</v>
      </c>
      <c r="AU3163" s="0" t="s">
        <v>134</v>
      </c>
      <c r="AV3163" s="0" t="s">
        <v>134</v>
      </c>
      <c r="AW3163" s="0" t="s">
        <v>134</v>
      </c>
      <c r="AX3163" s="0" t="s">
        <v>134</v>
      </c>
      <c r="AY3163" s="0" t="s">
        <v>134</v>
      </c>
      <c r="AZ3163" s="0" t="s">
        <v>134</v>
      </c>
      <c r="BA3163" s="0" t="s">
        <v>134</v>
      </c>
      <c r="BB3163" s="0" t="s">
        <v>134</v>
      </c>
      <c r="BC3163" s="0" t="s">
        <v>134</v>
      </c>
      <c r="BD3163" s="0" t="s">
        <v>134</v>
      </c>
      <c r="BE3163" s="0" t="s">
        <v>134</v>
      </c>
      <c r="BF3163" s="0" t="s">
        <v>134</v>
      </c>
      <c r="BG3163" s="0" t="s">
        <v>134</v>
      </c>
      <c r="BH3163" s="0" t="s">
        <v>134</v>
      </c>
      <c r="BI3163" s="0" t="s">
        <v>134</v>
      </c>
      <c r="BJ3163" s="0" t="s">
        <v>134</v>
      </c>
      <c r="BK3163" s="0" t="s">
        <v>134</v>
      </c>
      <c r="BL3163" s="0" t="s">
        <v>134</v>
      </c>
      <c r="BM3163" s="0" t="s">
        <v>134</v>
      </c>
      <c r="BN3163" s="0" t="s">
        <v>134</v>
      </c>
      <c r="BO3163" s="0" t="s">
        <v>134</v>
      </c>
      <c r="BP3163" s="0" t="s">
        <v>134</v>
      </c>
      <c r="BQ3163" s="0" t="s">
        <v>134</v>
      </c>
      <c r="BR3163" s="0" t="s">
        <v>134</v>
      </c>
      <c r="BS3163" s="0" t="s">
        <v>134</v>
      </c>
      <c r="BT3163" s="0" t="s">
        <v>134</v>
      </c>
      <c r="BU3163" s="0" t="s">
        <v>134</v>
      </c>
      <c r="BV3163" s="0" t="s">
        <v>134</v>
      </c>
      <c r="BW3163" s="0" t="s">
        <v>134</v>
      </c>
      <c r="BX3163" s="0" t="s">
        <v>134</v>
      </c>
      <c r="BZ3163" s="0" t="s">
        <v>134</v>
      </c>
      <c r="CA3163" s="0" t="s">
        <v>134</v>
      </c>
      <c r="CB3163" s="0" t="s">
        <v>134</v>
      </c>
      <c r="CC3163" s="0" t="s">
        <v>134</v>
      </c>
      <c r="CD3163" s="0" t="s">
        <v>134</v>
      </c>
      <c r="CE3163" s="0" t="s">
        <v>134</v>
      </c>
    </row>
    <row r="3164" customFormat="false" ht="12.75" hidden="false" customHeight="false" outlineLevel="0" collapsed="false">
      <c r="E3164" s="9" t="s">
        <v>134</v>
      </c>
      <c r="F3164" s="9" t="s">
        <v>134</v>
      </c>
      <c r="G3164" s="9" t="s">
        <v>134</v>
      </c>
      <c r="Q3164" s="0" t="s">
        <v>134</v>
      </c>
      <c r="R3164" s="0" t="s">
        <v>134</v>
      </c>
      <c r="S3164" s="0" t="s">
        <v>134</v>
      </c>
      <c r="T3164" s="0" t="s">
        <v>134</v>
      </c>
      <c r="U3164" s="0" t="s">
        <v>134</v>
      </c>
      <c r="V3164" s="0" t="s">
        <v>134</v>
      </c>
      <c r="W3164" s="0" t="s">
        <v>134</v>
      </c>
      <c r="X3164" s="0" t="s">
        <v>134</v>
      </c>
      <c r="Y3164" s="0" t="s">
        <v>134</v>
      </c>
      <c r="Z3164" s="0" t="s">
        <v>134</v>
      </c>
      <c r="AA3164" s="0" t="s">
        <v>134</v>
      </c>
      <c r="AB3164" s="0" t="s">
        <v>134</v>
      </c>
      <c r="AC3164" s="0" t="s">
        <v>134</v>
      </c>
      <c r="AD3164" s="0" t="s">
        <v>134</v>
      </c>
      <c r="AE3164" s="0" t="s">
        <v>134</v>
      </c>
      <c r="AF3164" s="0" t="s">
        <v>134</v>
      </c>
      <c r="AG3164" s="0" t="s">
        <v>134</v>
      </c>
      <c r="AH3164" s="0" t="s">
        <v>134</v>
      </c>
      <c r="AI3164" s="0" t="s">
        <v>134</v>
      </c>
      <c r="AJ3164" s="0" t="s">
        <v>134</v>
      </c>
      <c r="AK3164" s="0" t="s">
        <v>134</v>
      </c>
      <c r="AL3164" s="0" t="s">
        <v>134</v>
      </c>
      <c r="AM3164" s="0" t="s">
        <v>134</v>
      </c>
      <c r="AN3164" s="0" t="s">
        <v>134</v>
      </c>
      <c r="AO3164" s="0" t="s">
        <v>134</v>
      </c>
      <c r="AP3164" s="0" t="s">
        <v>134</v>
      </c>
      <c r="AQ3164" s="0" t="s">
        <v>134</v>
      </c>
      <c r="AR3164" s="0" t="s">
        <v>134</v>
      </c>
      <c r="AS3164" s="0" t="s">
        <v>134</v>
      </c>
      <c r="AT3164" s="0" t="s">
        <v>134</v>
      </c>
      <c r="AU3164" s="0" t="s">
        <v>134</v>
      </c>
      <c r="AV3164" s="0" t="s">
        <v>134</v>
      </c>
      <c r="AW3164" s="0" t="s">
        <v>134</v>
      </c>
      <c r="AX3164" s="0" t="s">
        <v>134</v>
      </c>
      <c r="AY3164" s="0" t="s">
        <v>134</v>
      </c>
      <c r="AZ3164" s="0" t="s">
        <v>134</v>
      </c>
      <c r="BA3164" s="0" t="s">
        <v>134</v>
      </c>
      <c r="BB3164" s="0" t="s">
        <v>134</v>
      </c>
      <c r="BC3164" s="0" t="s">
        <v>134</v>
      </c>
      <c r="BD3164" s="0" t="s">
        <v>134</v>
      </c>
      <c r="BE3164" s="0" t="s">
        <v>134</v>
      </c>
      <c r="BF3164" s="0" t="s">
        <v>134</v>
      </c>
      <c r="BG3164" s="0" t="s">
        <v>134</v>
      </c>
      <c r="BH3164" s="0" t="s">
        <v>134</v>
      </c>
      <c r="BI3164" s="0" t="s">
        <v>134</v>
      </c>
      <c r="BJ3164" s="0" t="s">
        <v>134</v>
      </c>
      <c r="BK3164" s="0" t="s">
        <v>134</v>
      </c>
      <c r="BL3164" s="0" t="s">
        <v>134</v>
      </c>
      <c r="BM3164" s="0" t="s">
        <v>134</v>
      </c>
      <c r="BN3164" s="0" t="s">
        <v>134</v>
      </c>
      <c r="BO3164" s="0" t="s">
        <v>134</v>
      </c>
      <c r="BP3164" s="0" t="s">
        <v>134</v>
      </c>
      <c r="BQ3164" s="0" t="s">
        <v>134</v>
      </c>
      <c r="BR3164" s="0" t="s">
        <v>134</v>
      </c>
      <c r="BS3164" s="0" t="s">
        <v>134</v>
      </c>
      <c r="BT3164" s="0" t="s">
        <v>134</v>
      </c>
      <c r="BU3164" s="0" t="s">
        <v>134</v>
      </c>
      <c r="BV3164" s="0" t="s">
        <v>134</v>
      </c>
      <c r="BW3164" s="0" t="s">
        <v>134</v>
      </c>
      <c r="BX3164" s="0" t="s">
        <v>134</v>
      </c>
      <c r="BZ3164" s="0" t="s">
        <v>134</v>
      </c>
      <c r="CA3164" s="0" t="s">
        <v>134</v>
      </c>
      <c r="CB3164" s="0" t="s">
        <v>134</v>
      </c>
      <c r="CC3164" s="0" t="s">
        <v>134</v>
      </c>
      <c r="CD3164" s="0" t="s">
        <v>134</v>
      </c>
      <c r="CE3164" s="0" t="s">
        <v>134</v>
      </c>
    </row>
    <row r="3165" customFormat="false" ht="12.75" hidden="false" customHeight="false" outlineLevel="0" collapsed="false">
      <c r="E3165" s="9" t="s">
        <v>134</v>
      </c>
      <c r="F3165" s="9" t="s">
        <v>134</v>
      </c>
      <c r="G3165" s="9" t="s">
        <v>134</v>
      </c>
      <c r="Q3165" s="0" t="s">
        <v>134</v>
      </c>
      <c r="R3165" s="0" t="s">
        <v>134</v>
      </c>
      <c r="S3165" s="0" t="s">
        <v>134</v>
      </c>
      <c r="T3165" s="0" t="s">
        <v>134</v>
      </c>
      <c r="U3165" s="0" t="s">
        <v>134</v>
      </c>
      <c r="V3165" s="0" t="s">
        <v>134</v>
      </c>
      <c r="W3165" s="0" t="s">
        <v>134</v>
      </c>
      <c r="X3165" s="0" t="s">
        <v>134</v>
      </c>
      <c r="Y3165" s="0" t="s">
        <v>134</v>
      </c>
      <c r="Z3165" s="0" t="s">
        <v>134</v>
      </c>
      <c r="AA3165" s="0" t="s">
        <v>134</v>
      </c>
      <c r="AB3165" s="0" t="s">
        <v>134</v>
      </c>
      <c r="AC3165" s="0" t="s">
        <v>134</v>
      </c>
      <c r="AD3165" s="0" t="s">
        <v>134</v>
      </c>
      <c r="AE3165" s="0" t="s">
        <v>134</v>
      </c>
      <c r="AF3165" s="0" t="s">
        <v>134</v>
      </c>
      <c r="AG3165" s="0" t="s">
        <v>134</v>
      </c>
      <c r="AH3165" s="0" t="s">
        <v>134</v>
      </c>
      <c r="AI3165" s="0" t="s">
        <v>134</v>
      </c>
      <c r="AJ3165" s="0" t="s">
        <v>134</v>
      </c>
      <c r="AK3165" s="0" t="s">
        <v>134</v>
      </c>
      <c r="AL3165" s="0" t="s">
        <v>134</v>
      </c>
      <c r="AM3165" s="0" t="s">
        <v>134</v>
      </c>
      <c r="AN3165" s="0" t="s">
        <v>134</v>
      </c>
      <c r="AO3165" s="0" t="s">
        <v>134</v>
      </c>
      <c r="AP3165" s="0" t="s">
        <v>134</v>
      </c>
      <c r="AQ3165" s="0" t="s">
        <v>134</v>
      </c>
      <c r="AR3165" s="0" t="s">
        <v>134</v>
      </c>
      <c r="AS3165" s="0" t="s">
        <v>134</v>
      </c>
      <c r="AT3165" s="0" t="s">
        <v>134</v>
      </c>
      <c r="AU3165" s="0" t="s">
        <v>134</v>
      </c>
      <c r="AV3165" s="0" t="s">
        <v>134</v>
      </c>
      <c r="AW3165" s="0" t="s">
        <v>134</v>
      </c>
      <c r="AX3165" s="0" t="s">
        <v>134</v>
      </c>
      <c r="AY3165" s="0" t="s">
        <v>134</v>
      </c>
      <c r="AZ3165" s="0" t="s">
        <v>134</v>
      </c>
      <c r="BA3165" s="0" t="s">
        <v>134</v>
      </c>
      <c r="BB3165" s="0" t="s">
        <v>134</v>
      </c>
      <c r="BC3165" s="0" t="s">
        <v>134</v>
      </c>
      <c r="BD3165" s="0" t="s">
        <v>134</v>
      </c>
      <c r="BE3165" s="0" t="s">
        <v>134</v>
      </c>
      <c r="BF3165" s="0" t="s">
        <v>134</v>
      </c>
      <c r="BG3165" s="0" t="s">
        <v>134</v>
      </c>
      <c r="BH3165" s="0" t="s">
        <v>134</v>
      </c>
      <c r="BI3165" s="0" t="s">
        <v>134</v>
      </c>
      <c r="BJ3165" s="0" t="s">
        <v>134</v>
      </c>
      <c r="BK3165" s="0" t="s">
        <v>134</v>
      </c>
      <c r="BL3165" s="0" t="s">
        <v>134</v>
      </c>
      <c r="BM3165" s="0" t="s">
        <v>134</v>
      </c>
      <c r="BN3165" s="0" t="s">
        <v>134</v>
      </c>
      <c r="BO3165" s="0" t="s">
        <v>134</v>
      </c>
      <c r="BP3165" s="0" t="s">
        <v>134</v>
      </c>
      <c r="BQ3165" s="0" t="s">
        <v>134</v>
      </c>
      <c r="BR3165" s="0" t="s">
        <v>134</v>
      </c>
      <c r="BS3165" s="0" t="s">
        <v>134</v>
      </c>
      <c r="BT3165" s="0" t="s">
        <v>134</v>
      </c>
      <c r="BU3165" s="0" t="s">
        <v>134</v>
      </c>
      <c r="BV3165" s="0" t="s">
        <v>134</v>
      </c>
      <c r="BW3165" s="0" t="s">
        <v>134</v>
      </c>
      <c r="BX3165" s="0" t="s">
        <v>134</v>
      </c>
      <c r="BZ3165" s="0" t="s">
        <v>134</v>
      </c>
      <c r="CA3165" s="0" t="s">
        <v>134</v>
      </c>
      <c r="CB3165" s="0" t="s">
        <v>134</v>
      </c>
      <c r="CC3165" s="0" t="s">
        <v>134</v>
      </c>
      <c r="CD3165" s="0" t="s">
        <v>134</v>
      </c>
      <c r="CE3165" s="0" t="s">
        <v>134</v>
      </c>
    </row>
    <row r="3166" customFormat="false" ht="12.75" hidden="false" customHeight="false" outlineLevel="0" collapsed="false">
      <c r="E3166" s="9" t="s">
        <v>134</v>
      </c>
      <c r="F3166" s="9" t="s">
        <v>134</v>
      </c>
      <c r="G3166" s="9" t="s">
        <v>134</v>
      </c>
      <c r="Q3166" s="0" t="s">
        <v>134</v>
      </c>
      <c r="R3166" s="0" t="s">
        <v>134</v>
      </c>
      <c r="S3166" s="0" t="s">
        <v>134</v>
      </c>
      <c r="T3166" s="0" t="s">
        <v>134</v>
      </c>
      <c r="U3166" s="0" t="s">
        <v>134</v>
      </c>
      <c r="V3166" s="0" t="s">
        <v>134</v>
      </c>
      <c r="W3166" s="0" t="s">
        <v>134</v>
      </c>
      <c r="X3166" s="0" t="s">
        <v>134</v>
      </c>
      <c r="Y3166" s="0" t="s">
        <v>134</v>
      </c>
      <c r="Z3166" s="0" t="s">
        <v>134</v>
      </c>
      <c r="AA3166" s="0" t="s">
        <v>134</v>
      </c>
      <c r="AB3166" s="0" t="s">
        <v>134</v>
      </c>
      <c r="AC3166" s="0" t="s">
        <v>134</v>
      </c>
      <c r="AD3166" s="0" t="s">
        <v>134</v>
      </c>
      <c r="AE3166" s="0" t="s">
        <v>134</v>
      </c>
      <c r="AF3166" s="0" t="s">
        <v>134</v>
      </c>
      <c r="AG3166" s="0" t="s">
        <v>134</v>
      </c>
      <c r="AH3166" s="0" t="s">
        <v>134</v>
      </c>
      <c r="AI3166" s="0" t="s">
        <v>134</v>
      </c>
      <c r="AJ3166" s="0" t="s">
        <v>134</v>
      </c>
      <c r="AK3166" s="0" t="s">
        <v>134</v>
      </c>
      <c r="AL3166" s="0" t="s">
        <v>134</v>
      </c>
      <c r="AM3166" s="0" t="s">
        <v>134</v>
      </c>
      <c r="AN3166" s="0" t="s">
        <v>134</v>
      </c>
      <c r="AO3166" s="0" t="s">
        <v>134</v>
      </c>
      <c r="AP3166" s="0" t="s">
        <v>134</v>
      </c>
      <c r="AQ3166" s="0" t="s">
        <v>134</v>
      </c>
      <c r="AR3166" s="0" t="s">
        <v>134</v>
      </c>
      <c r="AS3166" s="0" t="s">
        <v>134</v>
      </c>
      <c r="AT3166" s="0" t="s">
        <v>134</v>
      </c>
      <c r="AU3166" s="0" t="s">
        <v>134</v>
      </c>
      <c r="AV3166" s="0" t="s">
        <v>134</v>
      </c>
      <c r="AW3166" s="0" t="s">
        <v>134</v>
      </c>
      <c r="AX3166" s="0" t="s">
        <v>134</v>
      </c>
      <c r="AY3166" s="0" t="s">
        <v>134</v>
      </c>
      <c r="AZ3166" s="0" t="s">
        <v>134</v>
      </c>
      <c r="BA3166" s="0" t="s">
        <v>134</v>
      </c>
      <c r="BB3166" s="0" t="s">
        <v>134</v>
      </c>
      <c r="BC3166" s="0" t="s">
        <v>134</v>
      </c>
      <c r="BD3166" s="0" t="s">
        <v>134</v>
      </c>
      <c r="BE3166" s="0" t="s">
        <v>134</v>
      </c>
      <c r="BF3166" s="0" t="s">
        <v>134</v>
      </c>
      <c r="BG3166" s="0" t="s">
        <v>134</v>
      </c>
      <c r="BH3166" s="0" t="s">
        <v>134</v>
      </c>
      <c r="BI3166" s="0" t="s">
        <v>134</v>
      </c>
      <c r="BJ3166" s="0" t="s">
        <v>134</v>
      </c>
      <c r="BK3166" s="0" t="s">
        <v>134</v>
      </c>
      <c r="BL3166" s="0" t="s">
        <v>134</v>
      </c>
      <c r="BM3166" s="0" t="s">
        <v>134</v>
      </c>
      <c r="BN3166" s="0" t="s">
        <v>134</v>
      </c>
      <c r="BO3166" s="0" t="s">
        <v>134</v>
      </c>
      <c r="BP3166" s="0" t="s">
        <v>134</v>
      </c>
      <c r="BQ3166" s="0" t="s">
        <v>134</v>
      </c>
      <c r="BR3166" s="0" t="s">
        <v>134</v>
      </c>
      <c r="BS3166" s="0" t="s">
        <v>134</v>
      </c>
      <c r="BT3166" s="0" t="s">
        <v>134</v>
      </c>
      <c r="BU3166" s="0" t="s">
        <v>134</v>
      </c>
      <c r="BV3166" s="0" t="s">
        <v>134</v>
      </c>
      <c r="BW3166" s="0" t="s">
        <v>134</v>
      </c>
      <c r="BX3166" s="0" t="s">
        <v>134</v>
      </c>
      <c r="BZ3166" s="0" t="s">
        <v>134</v>
      </c>
      <c r="CA3166" s="0" t="s">
        <v>134</v>
      </c>
      <c r="CB3166" s="0" t="s">
        <v>134</v>
      </c>
      <c r="CC3166" s="0" t="s">
        <v>134</v>
      </c>
      <c r="CD3166" s="0" t="s">
        <v>134</v>
      </c>
      <c r="CE3166" s="0" t="s">
        <v>134</v>
      </c>
    </row>
    <row r="3167" customFormat="false" ht="12.75" hidden="false" customHeight="false" outlineLevel="0" collapsed="false">
      <c r="E3167" s="9" t="s">
        <v>134</v>
      </c>
      <c r="F3167" s="9" t="s">
        <v>134</v>
      </c>
      <c r="G3167" s="9" t="s">
        <v>134</v>
      </c>
      <c r="Q3167" s="0" t="s">
        <v>134</v>
      </c>
      <c r="R3167" s="0" t="s">
        <v>134</v>
      </c>
      <c r="S3167" s="0" t="s">
        <v>134</v>
      </c>
      <c r="T3167" s="0" t="s">
        <v>134</v>
      </c>
      <c r="U3167" s="0" t="s">
        <v>134</v>
      </c>
      <c r="V3167" s="0" t="s">
        <v>134</v>
      </c>
      <c r="W3167" s="0" t="s">
        <v>134</v>
      </c>
      <c r="X3167" s="0" t="s">
        <v>134</v>
      </c>
      <c r="Y3167" s="0" t="s">
        <v>134</v>
      </c>
      <c r="Z3167" s="0" t="s">
        <v>134</v>
      </c>
      <c r="AA3167" s="0" t="s">
        <v>134</v>
      </c>
      <c r="AB3167" s="0" t="s">
        <v>134</v>
      </c>
      <c r="AC3167" s="0" t="s">
        <v>134</v>
      </c>
      <c r="AD3167" s="0" t="s">
        <v>134</v>
      </c>
      <c r="AE3167" s="0" t="s">
        <v>134</v>
      </c>
      <c r="AF3167" s="0" t="s">
        <v>134</v>
      </c>
      <c r="AG3167" s="0" t="s">
        <v>134</v>
      </c>
      <c r="AH3167" s="0" t="s">
        <v>134</v>
      </c>
      <c r="AI3167" s="0" t="s">
        <v>134</v>
      </c>
      <c r="AJ3167" s="0" t="s">
        <v>134</v>
      </c>
      <c r="AK3167" s="0" t="s">
        <v>134</v>
      </c>
      <c r="AL3167" s="0" t="s">
        <v>134</v>
      </c>
      <c r="AM3167" s="0" t="s">
        <v>134</v>
      </c>
      <c r="AN3167" s="0" t="s">
        <v>134</v>
      </c>
      <c r="AO3167" s="0" t="s">
        <v>134</v>
      </c>
      <c r="AP3167" s="0" t="s">
        <v>134</v>
      </c>
      <c r="AQ3167" s="0" t="s">
        <v>134</v>
      </c>
      <c r="AR3167" s="0" t="s">
        <v>134</v>
      </c>
      <c r="AS3167" s="0" t="s">
        <v>134</v>
      </c>
      <c r="AT3167" s="0" t="s">
        <v>134</v>
      </c>
      <c r="AU3167" s="0" t="s">
        <v>134</v>
      </c>
      <c r="AV3167" s="0" t="s">
        <v>134</v>
      </c>
      <c r="AW3167" s="0" t="s">
        <v>134</v>
      </c>
      <c r="AX3167" s="0" t="s">
        <v>134</v>
      </c>
      <c r="AY3167" s="0" t="s">
        <v>134</v>
      </c>
      <c r="AZ3167" s="0" t="s">
        <v>134</v>
      </c>
      <c r="BA3167" s="0" t="s">
        <v>134</v>
      </c>
      <c r="BB3167" s="0" t="s">
        <v>134</v>
      </c>
      <c r="BC3167" s="0" t="s">
        <v>134</v>
      </c>
      <c r="BD3167" s="0" t="s">
        <v>134</v>
      </c>
      <c r="BE3167" s="0" t="s">
        <v>134</v>
      </c>
      <c r="BF3167" s="0" t="s">
        <v>134</v>
      </c>
      <c r="BG3167" s="0" t="s">
        <v>134</v>
      </c>
      <c r="BH3167" s="0" t="s">
        <v>134</v>
      </c>
      <c r="BI3167" s="0" t="s">
        <v>134</v>
      </c>
      <c r="BJ3167" s="0" t="s">
        <v>134</v>
      </c>
      <c r="BK3167" s="0" t="s">
        <v>134</v>
      </c>
      <c r="BL3167" s="0" t="s">
        <v>134</v>
      </c>
      <c r="BM3167" s="0" t="s">
        <v>134</v>
      </c>
      <c r="BN3167" s="0" t="s">
        <v>134</v>
      </c>
      <c r="BO3167" s="0" t="s">
        <v>134</v>
      </c>
      <c r="BP3167" s="0" t="s">
        <v>134</v>
      </c>
      <c r="BQ3167" s="0" t="s">
        <v>134</v>
      </c>
      <c r="BR3167" s="0" t="s">
        <v>134</v>
      </c>
      <c r="BS3167" s="0" t="s">
        <v>134</v>
      </c>
      <c r="BT3167" s="0" t="s">
        <v>134</v>
      </c>
      <c r="BU3167" s="0" t="s">
        <v>134</v>
      </c>
      <c r="BV3167" s="0" t="s">
        <v>134</v>
      </c>
      <c r="BW3167" s="0" t="s">
        <v>134</v>
      </c>
      <c r="BX3167" s="0" t="s">
        <v>134</v>
      </c>
      <c r="BZ3167" s="0" t="s">
        <v>134</v>
      </c>
      <c r="CA3167" s="0" t="s">
        <v>134</v>
      </c>
      <c r="CB3167" s="0" t="s">
        <v>134</v>
      </c>
      <c r="CC3167" s="0" t="s">
        <v>134</v>
      </c>
      <c r="CD3167" s="0" t="s">
        <v>134</v>
      </c>
      <c r="CE3167" s="0" t="s">
        <v>134</v>
      </c>
    </row>
    <row r="3168" customFormat="false" ht="12.75" hidden="false" customHeight="false" outlineLevel="0" collapsed="false">
      <c r="E3168" s="9" t="s">
        <v>134</v>
      </c>
      <c r="F3168" s="9" t="s">
        <v>134</v>
      </c>
      <c r="G3168" s="9" t="s">
        <v>134</v>
      </c>
      <c r="Q3168" s="0" t="s">
        <v>134</v>
      </c>
      <c r="R3168" s="0" t="s">
        <v>134</v>
      </c>
      <c r="S3168" s="0" t="s">
        <v>134</v>
      </c>
      <c r="T3168" s="0" t="s">
        <v>134</v>
      </c>
      <c r="U3168" s="0" t="s">
        <v>134</v>
      </c>
      <c r="V3168" s="0" t="s">
        <v>134</v>
      </c>
      <c r="W3168" s="0" t="s">
        <v>134</v>
      </c>
      <c r="X3168" s="0" t="s">
        <v>134</v>
      </c>
      <c r="Y3168" s="0" t="s">
        <v>134</v>
      </c>
      <c r="Z3168" s="0" t="s">
        <v>134</v>
      </c>
      <c r="AA3168" s="0" t="s">
        <v>134</v>
      </c>
      <c r="AB3168" s="0" t="s">
        <v>134</v>
      </c>
      <c r="AC3168" s="0" t="s">
        <v>134</v>
      </c>
      <c r="AD3168" s="0" t="s">
        <v>134</v>
      </c>
      <c r="AE3168" s="0" t="s">
        <v>134</v>
      </c>
      <c r="AF3168" s="0" t="s">
        <v>134</v>
      </c>
      <c r="AG3168" s="0" t="s">
        <v>134</v>
      </c>
      <c r="AH3168" s="0" t="s">
        <v>134</v>
      </c>
      <c r="AI3168" s="0" t="s">
        <v>134</v>
      </c>
      <c r="AJ3168" s="0" t="s">
        <v>134</v>
      </c>
      <c r="AK3168" s="0" t="s">
        <v>134</v>
      </c>
      <c r="AL3168" s="0" t="s">
        <v>134</v>
      </c>
      <c r="AM3168" s="0" t="s">
        <v>134</v>
      </c>
      <c r="AN3168" s="0" t="s">
        <v>134</v>
      </c>
      <c r="AO3168" s="0" t="s">
        <v>134</v>
      </c>
      <c r="AP3168" s="0" t="s">
        <v>134</v>
      </c>
      <c r="AQ3168" s="0" t="s">
        <v>134</v>
      </c>
      <c r="AR3168" s="0" t="s">
        <v>134</v>
      </c>
      <c r="AS3168" s="0" t="s">
        <v>134</v>
      </c>
      <c r="AT3168" s="0" t="s">
        <v>134</v>
      </c>
      <c r="AU3168" s="0" t="s">
        <v>134</v>
      </c>
      <c r="AV3168" s="0" t="s">
        <v>134</v>
      </c>
      <c r="AW3168" s="0" t="s">
        <v>134</v>
      </c>
      <c r="AX3168" s="0" t="s">
        <v>134</v>
      </c>
      <c r="AY3168" s="0" t="s">
        <v>134</v>
      </c>
      <c r="AZ3168" s="0" t="s">
        <v>134</v>
      </c>
      <c r="BA3168" s="0" t="s">
        <v>134</v>
      </c>
      <c r="BB3168" s="0" t="s">
        <v>134</v>
      </c>
      <c r="BC3168" s="0" t="s">
        <v>134</v>
      </c>
      <c r="BD3168" s="0" t="s">
        <v>134</v>
      </c>
      <c r="BE3168" s="0" t="s">
        <v>134</v>
      </c>
      <c r="BF3168" s="0" t="s">
        <v>134</v>
      </c>
      <c r="BG3168" s="0" t="s">
        <v>134</v>
      </c>
      <c r="BH3168" s="0" t="s">
        <v>134</v>
      </c>
      <c r="BI3168" s="0" t="s">
        <v>134</v>
      </c>
      <c r="BJ3168" s="0" t="s">
        <v>134</v>
      </c>
      <c r="BK3168" s="0" t="s">
        <v>134</v>
      </c>
      <c r="BL3168" s="0" t="s">
        <v>134</v>
      </c>
      <c r="BM3168" s="0" t="s">
        <v>134</v>
      </c>
      <c r="BN3168" s="0" t="s">
        <v>134</v>
      </c>
      <c r="BO3168" s="0" t="s">
        <v>134</v>
      </c>
      <c r="BP3168" s="0" t="s">
        <v>134</v>
      </c>
      <c r="BQ3168" s="0" t="s">
        <v>134</v>
      </c>
      <c r="BR3168" s="0" t="s">
        <v>134</v>
      </c>
      <c r="BS3168" s="0" t="s">
        <v>134</v>
      </c>
      <c r="BT3168" s="0" t="s">
        <v>134</v>
      </c>
      <c r="BU3168" s="0" t="s">
        <v>134</v>
      </c>
      <c r="BV3168" s="0" t="s">
        <v>134</v>
      </c>
      <c r="BW3168" s="0" t="s">
        <v>134</v>
      </c>
      <c r="BX3168" s="0" t="s">
        <v>134</v>
      </c>
      <c r="BZ3168" s="0" t="s">
        <v>134</v>
      </c>
      <c r="CA3168" s="0" t="s">
        <v>134</v>
      </c>
      <c r="CB3168" s="0" t="s">
        <v>134</v>
      </c>
      <c r="CC3168" s="0" t="s">
        <v>134</v>
      </c>
      <c r="CD3168" s="0" t="s">
        <v>134</v>
      </c>
      <c r="CE3168" s="0" t="s">
        <v>134</v>
      </c>
    </row>
    <row r="3169" customFormat="false" ht="12.75" hidden="false" customHeight="false" outlineLevel="0" collapsed="false">
      <c r="E3169" s="9" t="s">
        <v>134</v>
      </c>
      <c r="F3169" s="9" t="s">
        <v>134</v>
      </c>
      <c r="G3169" s="9" t="s">
        <v>134</v>
      </c>
      <c r="Q3169" s="0" t="s">
        <v>134</v>
      </c>
      <c r="R3169" s="0" t="s">
        <v>134</v>
      </c>
      <c r="S3169" s="0" t="s">
        <v>134</v>
      </c>
      <c r="T3169" s="0" t="s">
        <v>134</v>
      </c>
      <c r="U3169" s="0" t="s">
        <v>134</v>
      </c>
      <c r="V3169" s="0" t="s">
        <v>134</v>
      </c>
      <c r="W3169" s="0" t="s">
        <v>134</v>
      </c>
      <c r="X3169" s="0" t="s">
        <v>134</v>
      </c>
      <c r="Y3169" s="0" t="s">
        <v>134</v>
      </c>
      <c r="Z3169" s="0" t="s">
        <v>134</v>
      </c>
      <c r="AA3169" s="0" t="s">
        <v>134</v>
      </c>
      <c r="AB3169" s="0" t="s">
        <v>134</v>
      </c>
      <c r="AC3169" s="0" t="s">
        <v>134</v>
      </c>
      <c r="AD3169" s="0" t="s">
        <v>134</v>
      </c>
      <c r="AE3169" s="0" t="s">
        <v>134</v>
      </c>
      <c r="AF3169" s="0" t="s">
        <v>134</v>
      </c>
      <c r="AG3169" s="0" t="s">
        <v>134</v>
      </c>
      <c r="AH3169" s="0" t="s">
        <v>134</v>
      </c>
      <c r="AI3169" s="0" t="s">
        <v>134</v>
      </c>
      <c r="AJ3169" s="0" t="s">
        <v>134</v>
      </c>
      <c r="AK3169" s="0" t="s">
        <v>134</v>
      </c>
      <c r="AL3169" s="0" t="s">
        <v>134</v>
      </c>
      <c r="AM3169" s="0" t="s">
        <v>134</v>
      </c>
      <c r="AN3169" s="0" t="s">
        <v>134</v>
      </c>
      <c r="AO3169" s="0" t="s">
        <v>134</v>
      </c>
      <c r="AP3169" s="0" t="s">
        <v>134</v>
      </c>
      <c r="AQ3169" s="0" t="s">
        <v>134</v>
      </c>
      <c r="AR3169" s="0" t="s">
        <v>134</v>
      </c>
      <c r="AS3169" s="0" t="s">
        <v>134</v>
      </c>
      <c r="AT3169" s="0" t="s">
        <v>134</v>
      </c>
      <c r="AU3169" s="0" t="s">
        <v>134</v>
      </c>
      <c r="AV3169" s="0" t="s">
        <v>134</v>
      </c>
      <c r="AW3169" s="0" t="s">
        <v>134</v>
      </c>
      <c r="AX3169" s="0" t="s">
        <v>134</v>
      </c>
      <c r="AY3169" s="0" t="s">
        <v>134</v>
      </c>
      <c r="AZ3169" s="0" t="s">
        <v>134</v>
      </c>
      <c r="BA3169" s="0" t="s">
        <v>134</v>
      </c>
      <c r="BB3169" s="0" t="s">
        <v>134</v>
      </c>
      <c r="BC3169" s="0" t="s">
        <v>134</v>
      </c>
      <c r="BD3169" s="0" t="s">
        <v>134</v>
      </c>
      <c r="BE3169" s="0" t="s">
        <v>134</v>
      </c>
      <c r="BF3169" s="0" t="s">
        <v>134</v>
      </c>
      <c r="BG3169" s="0" t="s">
        <v>134</v>
      </c>
      <c r="BH3169" s="0" t="s">
        <v>134</v>
      </c>
      <c r="BI3169" s="0" t="s">
        <v>134</v>
      </c>
      <c r="BJ3169" s="0" t="s">
        <v>134</v>
      </c>
      <c r="BK3169" s="0" t="s">
        <v>134</v>
      </c>
      <c r="BL3169" s="0" t="s">
        <v>134</v>
      </c>
      <c r="BM3169" s="0" t="s">
        <v>134</v>
      </c>
      <c r="BN3169" s="0" t="s">
        <v>134</v>
      </c>
      <c r="BO3169" s="0" t="s">
        <v>134</v>
      </c>
      <c r="BP3169" s="0" t="s">
        <v>134</v>
      </c>
      <c r="BQ3169" s="0" t="s">
        <v>134</v>
      </c>
      <c r="BR3169" s="0" t="s">
        <v>134</v>
      </c>
      <c r="BS3169" s="0" t="s">
        <v>134</v>
      </c>
      <c r="BT3169" s="0" t="s">
        <v>134</v>
      </c>
      <c r="BU3169" s="0" t="s">
        <v>134</v>
      </c>
      <c r="BV3169" s="0" t="s">
        <v>134</v>
      </c>
      <c r="BW3169" s="0" t="s">
        <v>134</v>
      </c>
      <c r="BX3169" s="0" t="s">
        <v>134</v>
      </c>
      <c r="BZ3169" s="0" t="s">
        <v>134</v>
      </c>
      <c r="CA3169" s="0" t="s">
        <v>134</v>
      </c>
      <c r="CB3169" s="0" t="s">
        <v>134</v>
      </c>
      <c r="CC3169" s="0" t="s">
        <v>134</v>
      </c>
      <c r="CD3169" s="0" t="s">
        <v>134</v>
      </c>
      <c r="CE3169" s="0" t="s">
        <v>134</v>
      </c>
    </row>
    <row r="3170" customFormat="false" ht="12.75" hidden="false" customHeight="false" outlineLevel="0" collapsed="false">
      <c r="E3170" s="9" t="s">
        <v>134</v>
      </c>
      <c r="F3170" s="9" t="s">
        <v>134</v>
      </c>
      <c r="G3170" s="9" t="s">
        <v>134</v>
      </c>
      <c r="Q3170" s="0" t="s">
        <v>134</v>
      </c>
      <c r="R3170" s="0" t="s">
        <v>134</v>
      </c>
      <c r="S3170" s="0" t="s">
        <v>134</v>
      </c>
      <c r="T3170" s="0" t="s">
        <v>134</v>
      </c>
      <c r="U3170" s="0" t="s">
        <v>134</v>
      </c>
      <c r="V3170" s="0" t="s">
        <v>134</v>
      </c>
      <c r="W3170" s="0" t="s">
        <v>134</v>
      </c>
      <c r="X3170" s="0" t="s">
        <v>134</v>
      </c>
      <c r="Y3170" s="0" t="s">
        <v>134</v>
      </c>
      <c r="Z3170" s="0" t="s">
        <v>134</v>
      </c>
      <c r="AA3170" s="0" t="s">
        <v>134</v>
      </c>
      <c r="AB3170" s="0" t="s">
        <v>134</v>
      </c>
      <c r="AC3170" s="0" t="s">
        <v>134</v>
      </c>
      <c r="AD3170" s="0" t="s">
        <v>134</v>
      </c>
      <c r="AE3170" s="0" t="s">
        <v>134</v>
      </c>
      <c r="AF3170" s="0" t="s">
        <v>134</v>
      </c>
      <c r="AG3170" s="0" t="s">
        <v>134</v>
      </c>
      <c r="AH3170" s="0" t="s">
        <v>134</v>
      </c>
      <c r="AI3170" s="0" t="s">
        <v>134</v>
      </c>
      <c r="AJ3170" s="0" t="s">
        <v>134</v>
      </c>
      <c r="AK3170" s="0" t="s">
        <v>134</v>
      </c>
      <c r="AL3170" s="0" t="s">
        <v>134</v>
      </c>
      <c r="AM3170" s="0" t="s">
        <v>134</v>
      </c>
      <c r="AN3170" s="0" t="s">
        <v>134</v>
      </c>
      <c r="AO3170" s="0" t="s">
        <v>134</v>
      </c>
      <c r="AP3170" s="0" t="s">
        <v>134</v>
      </c>
      <c r="AQ3170" s="0" t="s">
        <v>134</v>
      </c>
      <c r="AR3170" s="0" t="s">
        <v>134</v>
      </c>
      <c r="AS3170" s="0" t="s">
        <v>134</v>
      </c>
      <c r="AT3170" s="0" t="s">
        <v>134</v>
      </c>
      <c r="AU3170" s="0" t="s">
        <v>134</v>
      </c>
      <c r="AV3170" s="0" t="s">
        <v>134</v>
      </c>
      <c r="AW3170" s="0" t="s">
        <v>134</v>
      </c>
      <c r="AX3170" s="0" t="s">
        <v>134</v>
      </c>
      <c r="AY3170" s="0" t="s">
        <v>134</v>
      </c>
      <c r="AZ3170" s="0" t="s">
        <v>134</v>
      </c>
      <c r="BA3170" s="0" t="s">
        <v>134</v>
      </c>
      <c r="BB3170" s="0" t="s">
        <v>134</v>
      </c>
      <c r="BC3170" s="0" t="s">
        <v>134</v>
      </c>
      <c r="BD3170" s="0" t="s">
        <v>134</v>
      </c>
      <c r="BE3170" s="0" t="s">
        <v>134</v>
      </c>
      <c r="BF3170" s="0" t="s">
        <v>134</v>
      </c>
      <c r="BG3170" s="0" t="s">
        <v>134</v>
      </c>
      <c r="BH3170" s="0" t="s">
        <v>134</v>
      </c>
      <c r="BI3170" s="0" t="s">
        <v>134</v>
      </c>
      <c r="BJ3170" s="0" t="s">
        <v>134</v>
      </c>
      <c r="BK3170" s="0" t="s">
        <v>134</v>
      </c>
      <c r="BL3170" s="0" t="s">
        <v>134</v>
      </c>
      <c r="BM3170" s="0" t="s">
        <v>134</v>
      </c>
      <c r="BN3170" s="0" t="s">
        <v>134</v>
      </c>
      <c r="BO3170" s="0" t="s">
        <v>134</v>
      </c>
      <c r="BP3170" s="0" t="s">
        <v>134</v>
      </c>
      <c r="BQ3170" s="0" t="s">
        <v>134</v>
      </c>
      <c r="BR3170" s="0" t="s">
        <v>134</v>
      </c>
      <c r="BS3170" s="0" t="s">
        <v>134</v>
      </c>
      <c r="BT3170" s="0" t="s">
        <v>134</v>
      </c>
      <c r="BU3170" s="0" t="s">
        <v>134</v>
      </c>
      <c r="BV3170" s="0" t="s">
        <v>134</v>
      </c>
      <c r="BW3170" s="0" t="s">
        <v>134</v>
      </c>
      <c r="BX3170" s="0" t="s">
        <v>134</v>
      </c>
      <c r="BZ3170" s="0" t="s">
        <v>134</v>
      </c>
      <c r="CA3170" s="0" t="s">
        <v>134</v>
      </c>
      <c r="CB3170" s="0" t="s">
        <v>134</v>
      </c>
      <c r="CC3170" s="0" t="s">
        <v>134</v>
      </c>
      <c r="CD3170" s="0" t="s">
        <v>134</v>
      </c>
      <c r="CE3170" s="0" t="s">
        <v>134</v>
      </c>
    </row>
    <row r="3171" customFormat="false" ht="12.75" hidden="false" customHeight="false" outlineLevel="0" collapsed="false">
      <c r="E3171" s="9" t="s">
        <v>134</v>
      </c>
      <c r="F3171" s="9" t="s">
        <v>134</v>
      </c>
      <c r="G3171" s="9" t="s">
        <v>134</v>
      </c>
      <c r="Q3171" s="0" t="s">
        <v>134</v>
      </c>
      <c r="R3171" s="0" t="s">
        <v>134</v>
      </c>
      <c r="S3171" s="0" t="s">
        <v>134</v>
      </c>
      <c r="T3171" s="0" t="s">
        <v>134</v>
      </c>
      <c r="U3171" s="0" t="s">
        <v>134</v>
      </c>
      <c r="V3171" s="0" t="s">
        <v>134</v>
      </c>
      <c r="W3171" s="0" t="s">
        <v>134</v>
      </c>
      <c r="X3171" s="0" t="s">
        <v>134</v>
      </c>
      <c r="Y3171" s="0" t="s">
        <v>134</v>
      </c>
      <c r="Z3171" s="0" t="s">
        <v>134</v>
      </c>
      <c r="AA3171" s="0" t="s">
        <v>134</v>
      </c>
      <c r="AB3171" s="0" t="s">
        <v>134</v>
      </c>
      <c r="AC3171" s="0" t="s">
        <v>134</v>
      </c>
      <c r="AD3171" s="0" t="s">
        <v>134</v>
      </c>
      <c r="AE3171" s="0" t="s">
        <v>134</v>
      </c>
      <c r="AF3171" s="0" t="s">
        <v>134</v>
      </c>
      <c r="AG3171" s="0" t="s">
        <v>134</v>
      </c>
      <c r="AH3171" s="0" t="s">
        <v>134</v>
      </c>
      <c r="AI3171" s="0" t="s">
        <v>134</v>
      </c>
      <c r="AJ3171" s="0" t="s">
        <v>134</v>
      </c>
      <c r="AK3171" s="0" t="s">
        <v>134</v>
      </c>
      <c r="AL3171" s="0" t="s">
        <v>134</v>
      </c>
      <c r="AM3171" s="0" t="s">
        <v>134</v>
      </c>
      <c r="AN3171" s="0" t="s">
        <v>134</v>
      </c>
      <c r="AO3171" s="0" t="s">
        <v>134</v>
      </c>
      <c r="AP3171" s="0" t="s">
        <v>134</v>
      </c>
      <c r="AQ3171" s="0" t="s">
        <v>134</v>
      </c>
      <c r="AR3171" s="0" t="s">
        <v>134</v>
      </c>
      <c r="AS3171" s="0" t="s">
        <v>134</v>
      </c>
      <c r="AT3171" s="0" t="s">
        <v>134</v>
      </c>
      <c r="AU3171" s="0" t="s">
        <v>134</v>
      </c>
      <c r="AV3171" s="0" t="s">
        <v>134</v>
      </c>
      <c r="AW3171" s="0" t="s">
        <v>134</v>
      </c>
      <c r="AX3171" s="0" t="s">
        <v>134</v>
      </c>
      <c r="AY3171" s="0" t="s">
        <v>134</v>
      </c>
      <c r="AZ3171" s="0" t="s">
        <v>134</v>
      </c>
      <c r="BA3171" s="0" t="s">
        <v>134</v>
      </c>
      <c r="BB3171" s="0" t="s">
        <v>134</v>
      </c>
      <c r="BC3171" s="0" t="s">
        <v>134</v>
      </c>
      <c r="BD3171" s="0" t="s">
        <v>134</v>
      </c>
      <c r="BE3171" s="0" t="s">
        <v>134</v>
      </c>
      <c r="BF3171" s="0" t="s">
        <v>134</v>
      </c>
      <c r="BG3171" s="0" t="s">
        <v>134</v>
      </c>
      <c r="BH3171" s="0" t="s">
        <v>134</v>
      </c>
      <c r="BI3171" s="0" t="s">
        <v>134</v>
      </c>
      <c r="BJ3171" s="0" t="s">
        <v>134</v>
      </c>
      <c r="BK3171" s="0" t="s">
        <v>134</v>
      </c>
      <c r="BL3171" s="0" t="s">
        <v>134</v>
      </c>
      <c r="BM3171" s="0" t="s">
        <v>134</v>
      </c>
      <c r="BN3171" s="0" t="s">
        <v>134</v>
      </c>
      <c r="BO3171" s="0" t="s">
        <v>134</v>
      </c>
      <c r="BP3171" s="0" t="s">
        <v>134</v>
      </c>
      <c r="BQ3171" s="0" t="s">
        <v>134</v>
      </c>
      <c r="BR3171" s="0" t="s">
        <v>134</v>
      </c>
      <c r="BS3171" s="0" t="s">
        <v>134</v>
      </c>
      <c r="BT3171" s="0" t="s">
        <v>134</v>
      </c>
      <c r="BU3171" s="0" t="s">
        <v>134</v>
      </c>
      <c r="BV3171" s="0" t="s">
        <v>134</v>
      </c>
      <c r="BW3171" s="0" t="s">
        <v>134</v>
      </c>
      <c r="BX3171" s="0" t="s">
        <v>134</v>
      </c>
      <c r="BZ3171" s="0" t="s">
        <v>134</v>
      </c>
      <c r="CA3171" s="0" t="s">
        <v>134</v>
      </c>
      <c r="CB3171" s="0" t="s">
        <v>134</v>
      </c>
      <c r="CC3171" s="0" t="s">
        <v>134</v>
      </c>
      <c r="CD3171" s="0" t="s">
        <v>134</v>
      </c>
      <c r="CE3171" s="0" t="s">
        <v>134</v>
      </c>
    </row>
    <row r="3172" customFormat="false" ht="12.75" hidden="false" customHeight="false" outlineLevel="0" collapsed="false">
      <c r="E3172" s="9" t="s">
        <v>134</v>
      </c>
      <c r="F3172" s="9" t="s">
        <v>134</v>
      </c>
      <c r="G3172" s="9" t="s">
        <v>134</v>
      </c>
      <c r="Q3172" s="0" t="s">
        <v>134</v>
      </c>
      <c r="R3172" s="0" t="s">
        <v>134</v>
      </c>
      <c r="S3172" s="0" t="s">
        <v>134</v>
      </c>
      <c r="T3172" s="0" t="s">
        <v>134</v>
      </c>
      <c r="U3172" s="0" t="s">
        <v>134</v>
      </c>
      <c r="V3172" s="0" t="s">
        <v>134</v>
      </c>
      <c r="W3172" s="0" t="s">
        <v>134</v>
      </c>
      <c r="X3172" s="0" t="s">
        <v>134</v>
      </c>
      <c r="Y3172" s="0" t="s">
        <v>134</v>
      </c>
      <c r="Z3172" s="0" t="s">
        <v>134</v>
      </c>
      <c r="AA3172" s="0" t="s">
        <v>134</v>
      </c>
      <c r="AB3172" s="0" t="s">
        <v>134</v>
      </c>
      <c r="AC3172" s="0" t="s">
        <v>134</v>
      </c>
      <c r="AD3172" s="0" t="s">
        <v>134</v>
      </c>
      <c r="AE3172" s="0" t="s">
        <v>134</v>
      </c>
      <c r="AF3172" s="0" t="s">
        <v>134</v>
      </c>
      <c r="AG3172" s="0" t="s">
        <v>134</v>
      </c>
      <c r="AH3172" s="0" t="s">
        <v>134</v>
      </c>
      <c r="AI3172" s="0" t="s">
        <v>134</v>
      </c>
      <c r="AJ3172" s="0" t="s">
        <v>134</v>
      </c>
      <c r="AK3172" s="0" t="s">
        <v>134</v>
      </c>
      <c r="AL3172" s="0" t="s">
        <v>134</v>
      </c>
      <c r="AM3172" s="0" t="s">
        <v>134</v>
      </c>
      <c r="AN3172" s="0" t="s">
        <v>134</v>
      </c>
      <c r="AO3172" s="0" t="s">
        <v>134</v>
      </c>
      <c r="AP3172" s="0" t="s">
        <v>134</v>
      </c>
      <c r="AQ3172" s="0" t="s">
        <v>134</v>
      </c>
      <c r="AR3172" s="0" t="s">
        <v>134</v>
      </c>
      <c r="AS3172" s="0" t="s">
        <v>134</v>
      </c>
      <c r="AT3172" s="0" t="s">
        <v>134</v>
      </c>
      <c r="AU3172" s="0" t="s">
        <v>134</v>
      </c>
      <c r="AV3172" s="0" t="s">
        <v>134</v>
      </c>
      <c r="AW3172" s="0" t="s">
        <v>134</v>
      </c>
      <c r="AX3172" s="0" t="s">
        <v>134</v>
      </c>
      <c r="AY3172" s="0" t="s">
        <v>134</v>
      </c>
      <c r="AZ3172" s="0" t="s">
        <v>134</v>
      </c>
      <c r="BA3172" s="0" t="s">
        <v>134</v>
      </c>
      <c r="BB3172" s="0" t="s">
        <v>134</v>
      </c>
      <c r="BC3172" s="0" t="s">
        <v>134</v>
      </c>
      <c r="BD3172" s="0" t="s">
        <v>134</v>
      </c>
      <c r="BE3172" s="0" t="s">
        <v>134</v>
      </c>
      <c r="BF3172" s="0" t="s">
        <v>134</v>
      </c>
      <c r="BG3172" s="0" t="s">
        <v>134</v>
      </c>
      <c r="BH3172" s="0" t="s">
        <v>134</v>
      </c>
      <c r="BI3172" s="0" t="s">
        <v>134</v>
      </c>
      <c r="BJ3172" s="0" t="s">
        <v>134</v>
      </c>
      <c r="BK3172" s="0" t="s">
        <v>134</v>
      </c>
      <c r="BL3172" s="0" t="s">
        <v>134</v>
      </c>
      <c r="BM3172" s="0" t="s">
        <v>134</v>
      </c>
      <c r="BN3172" s="0" t="s">
        <v>134</v>
      </c>
      <c r="BO3172" s="0" t="s">
        <v>134</v>
      </c>
      <c r="BP3172" s="0" t="s">
        <v>134</v>
      </c>
      <c r="BQ3172" s="0" t="s">
        <v>134</v>
      </c>
      <c r="BR3172" s="0" t="s">
        <v>134</v>
      </c>
      <c r="BS3172" s="0" t="s">
        <v>134</v>
      </c>
      <c r="BT3172" s="0" t="s">
        <v>134</v>
      </c>
      <c r="BU3172" s="0" t="s">
        <v>134</v>
      </c>
      <c r="BV3172" s="0" t="s">
        <v>134</v>
      </c>
      <c r="BW3172" s="0" t="s">
        <v>134</v>
      </c>
      <c r="BX3172" s="0" t="s">
        <v>134</v>
      </c>
      <c r="BZ3172" s="0" t="s">
        <v>134</v>
      </c>
      <c r="CA3172" s="0" t="s">
        <v>134</v>
      </c>
      <c r="CB3172" s="0" t="s">
        <v>134</v>
      </c>
      <c r="CC3172" s="0" t="s">
        <v>134</v>
      </c>
      <c r="CD3172" s="0" t="s">
        <v>134</v>
      </c>
      <c r="CE3172" s="0" t="s">
        <v>134</v>
      </c>
    </row>
    <row r="3173" customFormat="false" ht="12.75" hidden="false" customHeight="false" outlineLevel="0" collapsed="false">
      <c r="E3173" s="9" t="s">
        <v>134</v>
      </c>
      <c r="F3173" s="9" t="s">
        <v>134</v>
      </c>
      <c r="G3173" s="9" t="s">
        <v>134</v>
      </c>
      <c r="Q3173" s="0" t="s">
        <v>134</v>
      </c>
      <c r="R3173" s="0" t="s">
        <v>134</v>
      </c>
      <c r="S3173" s="0" t="s">
        <v>134</v>
      </c>
      <c r="T3173" s="0" t="s">
        <v>134</v>
      </c>
      <c r="U3173" s="0" t="s">
        <v>134</v>
      </c>
      <c r="V3173" s="0" t="s">
        <v>134</v>
      </c>
      <c r="W3173" s="0" t="s">
        <v>134</v>
      </c>
      <c r="X3173" s="0" t="s">
        <v>134</v>
      </c>
      <c r="Y3173" s="0" t="s">
        <v>134</v>
      </c>
      <c r="Z3173" s="0" t="s">
        <v>134</v>
      </c>
      <c r="AA3173" s="0" t="s">
        <v>134</v>
      </c>
      <c r="AB3173" s="0" t="s">
        <v>134</v>
      </c>
      <c r="AC3173" s="0" t="s">
        <v>134</v>
      </c>
      <c r="AD3173" s="0" t="s">
        <v>134</v>
      </c>
      <c r="AE3173" s="0" t="s">
        <v>134</v>
      </c>
      <c r="AF3173" s="0" t="s">
        <v>134</v>
      </c>
      <c r="AG3173" s="0" t="s">
        <v>134</v>
      </c>
      <c r="AH3173" s="0" t="s">
        <v>134</v>
      </c>
      <c r="AI3173" s="0" t="s">
        <v>134</v>
      </c>
      <c r="AJ3173" s="0" t="s">
        <v>134</v>
      </c>
      <c r="AK3173" s="0" t="s">
        <v>134</v>
      </c>
      <c r="AL3173" s="0" t="s">
        <v>134</v>
      </c>
      <c r="AM3173" s="0" t="s">
        <v>134</v>
      </c>
      <c r="AN3173" s="0" t="s">
        <v>134</v>
      </c>
      <c r="AO3173" s="0" t="s">
        <v>134</v>
      </c>
      <c r="AP3173" s="0" t="s">
        <v>134</v>
      </c>
      <c r="AQ3173" s="0" t="s">
        <v>134</v>
      </c>
      <c r="AR3173" s="0" t="s">
        <v>134</v>
      </c>
      <c r="AS3173" s="0" t="s">
        <v>134</v>
      </c>
      <c r="AT3173" s="0" t="s">
        <v>134</v>
      </c>
      <c r="AU3173" s="0" t="s">
        <v>134</v>
      </c>
      <c r="AV3173" s="0" t="s">
        <v>134</v>
      </c>
      <c r="AW3173" s="0" t="s">
        <v>134</v>
      </c>
      <c r="AX3173" s="0" t="s">
        <v>134</v>
      </c>
      <c r="AY3173" s="0" t="s">
        <v>134</v>
      </c>
      <c r="AZ3173" s="0" t="s">
        <v>134</v>
      </c>
      <c r="BA3173" s="0" t="s">
        <v>134</v>
      </c>
      <c r="BB3173" s="0" t="s">
        <v>134</v>
      </c>
      <c r="BC3173" s="0" t="s">
        <v>134</v>
      </c>
      <c r="BD3173" s="0" t="s">
        <v>134</v>
      </c>
      <c r="BE3173" s="0" t="s">
        <v>134</v>
      </c>
      <c r="BF3173" s="0" t="s">
        <v>134</v>
      </c>
      <c r="BG3173" s="0" t="s">
        <v>134</v>
      </c>
      <c r="BH3173" s="0" t="s">
        <v>134</v>
      </c>
      <c r="BI3173" s="0" t="s">
        <v>134</v>
      </c>
      <c r="BJ3173" s="0" t="s">
        <v>134</v>
      </c>
      <c r="BK3173" s="0" t="s">
        <v>134</v>
      </c>
      <c r="BL3173" s="0" t="s">
        <v>134</v>
      </c>
      <c r="BM3173" s="0" t="s">
        <v>134</v>
      </c>
      <c r="BN3173" s="0" t="s">
        <v>134</v>
      </c>
      <c r="BO3173" s="0" t="s">
        <v>134</v>
      </c>
      <c r="BP3173" s="0" t="s">
        <v>134</v>
      </c>
      <c r="BQ3173" s="0" t="s">
        <v>134</v>
      </c>
      <c r="BR3173" s="0" t="s">
        <v>134</v>
      </c>
      <c r="BS3173" s="0" t="s">
        <v>134</v>
      </c>
      <c r="BT3173" s="0" t="s">
        <v>134</v>
      </c>
      <c r="BU3173" s="0" t="s">
        <v>134</v>
      </c>
      <c r="BV3173" s="0" t="s">
        <v>134</v>
      </c>
      <c r="BW3173" s="0" t="s">
        <v>134</v>
      </c>
      <c r="BX3173" s="0" t="s">
        <v>134</v>
      </c>
      <c r="BZ3173" s="0" t="s">
        <v>134</v>
      </c>
      <c r="CA3173" s="0" t="s">
        <v>134</v>
      </c>
      <c r="CB3173" s="0" t="s">
        <v>134</v>
      </c>
      <c r="CC3173" s="0" t="s">
        <v>134</v>
      </c>
      <c r="CD3173" s="0" t="s">
        <v>134</v>
      </c>
      <c r="CE3173" s="0" t="s">
        <v>134</v>
      </c>
    </row>
    <row r="3174" customFormat="false" ht="12.75" hidden="false" customHeight="false" outlineLevel="0" collapsed="false">
      <c r="E3174" s="9" t="s">
        <v>134</v>
      </c>
      <c r="F3174" s="9" t="s">
        <v>134</v>
      </c>
      <c r="G3174" s="9" t="s">
        <v>134</v>
      </c>
      <c r="Q3174" s="0" t="s">
        <v>134</v>
      </c>
      <c r="R3174" s="0" t="s">
        <v>134</v>
      </c>
      <c r="S3174" s="0" t="s">
        <v>134</v>
      </c>
      <c r="T3174" s="0" t="s">
        <v>134</v>
      </c>
      <c r="U3174" s="0" t="s">
        <v>134</v>
      </c>
      <c r="V3174" s="0" t="s">
        <v>134</v>
      </c>
      <c r="W3174" s="0" t="s">
        <v>134</v>
      </c>
      <c r="X3174" s="0" t="s">
        <v>134</v>
      </c>
      <c r="Y3174" s="0" t="s">
        <v>134</v>
      </c>
      <c r="Z3174" s="0" t="s">
        <v>134</v>
      </c>
      <c r="AA3174" s="0" t="s">
        <v>134</v>
      </c>
      <c r="AB3174" s="0" t="s">
        <v>134</v>
      </c>
      <c r="AC3174" s="0" t="s">
        <v>134</v>
      </c>
      <c r="AD3174" s="0" t="s">
        <v>134</v>
      </c>
      <c r="AE3174" s="0" t="s">
        <v>134</v>
      </c>
      <c r="AF3174" s="0" t="s">
        <v>134</v>
      </c>
      <c r="AG3174" s="0" t="s">
        <v>134</v>
      </c>
      <c r="AH3174" s="0" t="s">
        <v>134</v>
      </c>
      <c r="AI3174" s="0" t="s">
        <v>134</v>
      </c>
      <c r="AJ3174" s="0" t="s">
        <v>134</v>
      </c>
      <c r="AK3174" s="0" t="s">
        <v>134</v>
      </c>
      <c r="AL3174" s="0" t="s">
        <v>134</v>
      </c>
      <c r="AM3174" s="0" t="s">
        <v>134</v>
      </c>
      <c r="AN3174" s="0" t="s">
        <v>134</v>
      </c>
      <c r="AO3174" s="0" t="s">
        <v>134</v>
      </c>
      <c r="AP3174" s="0" t="s">
        <v>134</v>
      </c>
      <c r="AQ3174" s="0" t="s">
        <v>134</v>
      </c>
      <c r="AR3174" s="0" t="s">
        <v>134</v>
      </c>
      <c r="AS3174" s="0" t="s">
        <v>134</v>
      </c>
      <c r="AT3174" s="0" t="s">
        <v>134</v>
      </c>
      <c r="AU3174" s="0" t="s">
        <v>134</v>
      </c>
      <c r="AV3174" s="0" t="s">
        <v>134</v>
      </c>
      <c r="AW3174" s="0" t="s">
        <v>134</v>
      </c>
      <c r="AX3174" s="0" t="s">
        <v>134</v>
      </c>
      <c r="AY3174" s="0" t="s">
        <v>134</v>
      </c>
      <c r="AZ3174" s="0" t="s">
        <v>134</v>
      </c>
      <c r="BA3174" s="0" t="s">
        <v>134</v>
      </c>
      <c r="BB3174" s="0" t="s">
        <v>134</v>
      </c>
      <c r="BC3174" s="0" t="s">
        <v>134</v>
      </c>
      <c r="BD3174" s="0" t="s">
        <v>134</v>
      </c>
      <c r="BE3174" s="0" t="s">
        <v>134</v>
      </c>
      <c r="BF3174" s="0" t="s">
        <v>134</v>
      </c>
      <c r="BG3174" s="0" t="s">
        <v>134</v>
      </c>
      <c r="BH3174" s="0" t="s">
        <v>134</v>
      </c>
      <c r="BI3174" s="0" t="s">
        <v>134</v>
      </c>
      <c r="BJ3174" s="0" t="s">
        <v>134</v>
      </c>
      <c r="BK3174" s="0" t="s">
        <v>134</v>
      </c>
      <c r="BL3174" s="0" t="s">
        <v>134</v>
      </c>
      <c r="BM3174" s="0" t="s">
        <v>134</v>
      </c>
      <c r="BN3174" s="0" t="s">
        <v>134</v>
      </c>
      <c r="BO3174" s="0" t="s">
        <v>134</v>
      </c>
      <c r="BP3174" s="0" t="s">
        <v>134</v>
      </c>
      <c r="BQ3174" s="0" t="s">
        <v>134</v>
      </c>
      <c r="BR3174" s="0" t="s">
        <v>134</v>
      </c>
      <c r="BS3174" s="0" t="s">
        <v>134</v>
      </c>
      <c r="BT3174" s="0" t="s">
        <v>134</v>
      </c>
      <c r="BU3174" s="0" t="s">
        <v>134</v>
      </c>
      <c r="BV3174" s="0" t="s">
        <v>134</v>
      </c>
      <c r="BW3174" s="0" t="s">
        <v>134</v>
      </c>
      <c r="BX3174" s="0" t="s">
        <v>134</v>
      </c>
      <c r="BZ3174" s="0" t="s">
        <v>134</v>
      </c>
      <c r="CA3174" s="0" t="s">
        <v>134</v>
      </c>
      <c r="CB3174" s="0" t="s">
        <v>134</v>
      </c>
      <c r="CC3174" s="0" t="s">
        <v>134</v>
      </c>
      <c r="CD3174" s="0" t="s">
        <v>134</v>
      </c>
      <c r="CE3174" s="0" t="s">
        <v>134</v>
      </c>
    </row>
    <row r="3175" customFormat="false" ht="12.75" hidden="false" customHeight="false" outlineLevel="0" collapsed="false">
      <c r="E3175" s="9" t="s">
        <v>134</v>
      </c>
      <c r="F3175" s="9" t="s">
        <v>134</v>
      </c>
      <c r="G3175" s="9" t="s">
        <v>134</v>
      </c>
      <c r="Q3175" s="0" t="s">
        <v>134</v>
      </c>
      <c r="R3175" s="0" t="s">
        <v>134</v>
      </c>
      <c r="S3175" s="0" t="s">
        <v>134</v>
      </c>
      <c r="T3175" s="0" t="s">
        <v>134</v>
      </c>
      <c r="U3175" s="0" t="s">
        <v>134</v>
      </c>
      <c r="V3175" s="0" t="s">
        <v>134</v>
      </c>
      <c r="W3175" s="0" t="s">
        <v>134</v>
      </c>
      <c r="X3175" s="0" t="s">
        <v>134</v>
      </c>
      <c r="Y3175" s="0" t="s">
        <v>134</v>
      </c>
      <c r="Z3175" s="0" t="s">
        <v>134</v>
      </c>
      <c r="AA3175" s="0" t="s">
        <v>134</v>
      </c>
      <c r="AB3175" s="0" t="s">
        <v>134</v>
      </c>
      <c r="AC3175" s="0" t="s">
        <v>134</v>
      </c>
      <c r="AD3175" s="0" t="s">
        <v>134</v>
      </c>
      <c r="AE3175" s="0" t="s">
        <v>134</v>
      </c>
      <c r="AF3175" s="0" t="s">
        <v>134</v>
      </c>
      <c r="AG3175" s="0" t="s">
        <v>134</v>
      </c>
      <c r="AH3175" s="0" t="s">
        <v>134</v>
      </c>
      <c r="AI3175" s="0" t="s">
        <v>134</v>
      </c>
      <c r="AJ3175" s="0" t="s">
        <v>134</v>
      </c>
      <c r="AK3175" s="0" t="s">
        <v>134</v>
      </c>
      <c r="AL3175" s="0" t="s">
        <v>134</v>
      </c>
      <c r="AM3175" s="0" t="s">
        <v>134</v>
      </c>
      <c r="AN3175" s="0" t="s">
        <v>134</v>
      </c>
      <c r="AO3175" s="0" t="s">
        <v>134</v>
      </c>
      <c r="AP3175" s="0" t="s">
        <v>134</v>
      </c>
      <c r="AQ3175" s="0" t="s">
        <v>134</v>
      </c>
      <c r="AR3175" s="0" t="s">
        <v>134</v>
      </c>
      <c r="AS3175" s="0" t="s">
        <v>134</v>
      </c>
      <c r="AT3175" s="0" t="s">
        <v>134</v>
      </c>
      <c r="AU3175" s="0" t="s">
        <v>134</v>
      </c>
      <c r="AV3175" s="0" t="s">
        <v>134</v>
      </c>
      <c r="AW3175" s="0" t="s">
        <v>134</v>
      </c>
      <c r="AX3175" s="0" t="s">
        <v>134</v>
      </c>
      <c r="AY3175" s="0" t="s">
        <v>134</v>
      </c>
      <c r="AZ3175" s="0" t="s">
        <v>134</v>
      </c>
      <c r="BA3175" s="0" t="s">
        <v>134</v>
      </c>
      <c r="BB3175" s="0" t="s">
        <v>134</v>
      </c>
      <c r="BC3175" s="0" t="s">
        <v>134</v>
      </c>
      <c r="BD3175" s="0" t="s">
        <v>134</v>
      </c>
      <c r="BE3175" s="0" t="s">
        <v>134</v>
      </c>
      <c r="BF3175" s="0" t="s">
        <v>134</v>
      </c>
      <c r="BG3175" s="0" t="s">
        <v>134</v>
      </c>
      <c r="BH3175" s="0" t="s">
        <v>134</v>
      </c>
      <c r="BI3175" s="0" t="s">
        <v>134</v>
      </c>
      <c r="BJ3175" s="0" t="s">
        <v>134</v>
      </c>
      <c r="BK3175" s="0" t="s">
        <v>134</v>
      </c>
      <c r="BL3175" s="0" t="s">
        <v>134</v>
      </c>
      <c r="BM3175" s="0" t="s">
        <v>134</v>
      </c>
      <c r="BN3175" s="0" t="s">
        <v>134</v>
      </c>
      <c r="BO3175" s="0" t="s">
        <v>134</v>
      </c>
      <c r="BP3175" s="0" t="s">
        <v>134</v>
      </c>
      <c r="BQ3175" s="0" t="s">
        <v>134</v>
      </c>
      <c r="BR3175" s="0" t="s">
        <v>134</v>
      </c>
      <c r="BS3175" s="0" t="s">
        <v>134</v>
      </c>
      <c r="BT3175" s="0" t="s">
        <v>134</v>
      </c>
      <c r="BU3175" s="0" t="s">
        <v>134</v>
      </c>
      <c r="BV3175" s="0" t="s">
        <v>134</v>
      </c>
      <c r="BW3175" s="0" t="s">
        <v>134</v>
      </c>
      <c r="BX3175" s="0" t="s">
        <v>134</v>
      </c>
      <c r="BZ3175" s="0" t="s">
        <v>134</v>
      </c>
      <c r="CA3175" s="0" t="s">
        <v>134</v>
      </c>
      <c r="CB3175" s="0" t="s">
        <v>134</v>
      </c>
      <c r="CC3175" s="0" t="s">
        <v>134</v>
      </c>
      <c r="CD3175" s="0" t="s">
        <v>134</v>
      </c>
      <c r="CE3175" s="0" t="s">
        <v>134</v>
      </c>
    </row>
    <row r="3176" customFormat="false" ht="12.75" hidden="false" customHeight="false" outlineLevel="0" collapsed="false">
      <c r="E3176" s="9" t="s">
        <v>134</v>
      </c>
      <c r="F3176" s="9" t="s">
        <v>134</v>
      </c>
      <c r="G3176" s="9" t="s">
        <v>134</v>
      </c>
      <c r="Q3176" s="0" t="s">
        <v>134</v>
      </c>
      <c r="R3176" s="0" t="s">
        <v>134</v>
      </c>
      <c r="S3176" s="0" t="s">
        <v>134</v>
      </c>
      <c r="T3176" s="0" t="s">
        <v>134</v>
      </c>
      <c r="U3176" s="0" t="s">
        <v>134</v>
      </c>
      <c r="V3176" s="0" t="s">
        <v>134</v>
      </c>
      <c r="W3176" s="0" t="s">
        <v>134</v>
      </c>
      <c r="X3176" s="0" t="s">
        <v>134</v>
      </c>
      <c r="Y3176" s="0" t="s">
        <v>134</v>
      </c>
      <c r="Z3176" s="0" t="s">
        <v>134</v>
      </c>
      <c r="AA3176" s="0" t="s">
        <v>134</v>
      </c>
      <c r="AB3176" s="0" t="s">
        <v>134</v>
      </c>
      <c r="AC3176" s="0" t="s">
        <v>134</v>
      </c>
      <c r="AD3176" s="0" t="s">
        <v>134</v>
      </c>
      <c r="AE3176" s="0" t="s">
        <v>134</v>
      </c>
      <c r="AF3176" s="0" t="s">
        <v>134</v>
      </c>
      <c r="AG3176" s="0" t="s">
        <v>134</v>
      </c>
      <c r="AH3176" s="0" t="s">
        <v>134</v>
      </c>
      <c r="AI3176" s="0" t="s">
        <v>134</v>
      </c>
      <c r="AJ3176" s="0" t="s">
        <v>134</v>
      </c>
      <c r="AK3176" s="0" t="s">
        <v>134</v>
      </c>
      <c r="AL3176" s="0" t="s">
        <v>134</v>
      </c>
      <c r="AM3176" s="0" t="s">
        <v>134</v>
      </c>
      <c r="AN3176" s="0" t="s">
        <v>134</v>
      </c>
      <c r="AO3176" s="0" t="s">
        <v>134</v>
      </c>
      <c r="AP3176" s="0" t="s">
        <v>134</v>
      </c>
      <c r="AQ3176" s="0" t="s">
        <v>134</v>
      </c>
      <c r="AR3176" s="0" t="s">
        <v>134</v>
      </c>
      <c r="AS3176" s="0" t="s">
        <v>134</v>
      </c>
      <c r="AT3176" s="0" t="s">
        <v>134</v>
      </c>
      <c r="AU3176" s="0" t="s">
        <v>134</v>
      </c>
      <c r="AV3176" s="0" t="s">
        <v>134</v>
      </c>
      <c r="AW3176" s="0" t="s">
        <v>134</v>
      </c>
      <c r="AX3176" s="0" t="s">
        <v>134</v>
      </c>
      <c r="AY3176" s="0" t="s">
        <v>134</v>
      </c>
      <c r="AZ3176" s="0" t="s">
        <v>134</v>
      </c>
      <c r="BA3176" s="0" t="s">
        <v>134</v>
      </c>
      <c r="BB3176" s="0" t="s">
        <v>134</v>
      </c>
      <c r="BC3176" s="0" t="s">
        <v>134</v>
      </c>
      <c r="BD3176" s="0" t="s">
        <v>134</v>
      </c>
      <c r="BE3176" s="0" t="s">
        <v>134</v>
      </c>
      <c r="BF3176" s="0" t="s">
        <v>134</v>
      </c>
      <c r="BG3176" s="0" t="s">
        <v>134</v>
      </c>
      <c r="BH3176" s="0" t="s">
        <v>134</v>
      </c>
      <c r="BI3176" s="0" t="s">
        <v>134</v>
      </c>
      <c r="BJ3176" s="0" t="s">
        <v>134</v>
      </c>
      <c r="BK3176" s="0" t="s">
        <v>134</v>
      </c>
      <c r="BL3176" s="0" t="s">
        <v>134</v>
      </c>
      <c r="BM3176" s="0" t="s">
        <v>134</v>
      </c>
      <c r="BN3176" s="0" t="s">
        <v>134</v>
      </c>
      <c r="BO3176" s="0" t="s">
        <v>134</v>
      </c>
      <c r="BP3176" s="0" t="s">
        <v>134</v>
      </c>
      <c r="BQ3176" s="0" t="s">
        <v>134</v>
      </c>
      <c r="BR3176" s="0" t="s">
        <v>134</v>
      </c>
      <c r="BS3176" s="0" t="s">
        <v>134</v>
      </c>
      <c r="BT3176" s="0" t="s">
        <v>134</v>
      </c>
      <c r="BU3176" s="0" t="s">
        <v>134</v>
      </c>
      <c r="BV3176" s="0" t="s">
        <v>134</v>
      </c>
      <c r="BW3176" s="0" t="s">
        <v>134</v>
      </c>
      <c r="BX3176" s="0" t="s">
        <v>134</v>
      </c>
      <c r="BZ3176" s="0" t="s">
        <v>134</v>
      </c>
      <c r="CA3176" s="0" t="s">
        <v>134</v>
      </c>
      <c r="CB3176" s="0" t="s">
        <v>134</v>
      </c>
      <c r="CC3176" s="0" t="s">
        <v>134</v>
      </c>
      <c r="CD3176" s="0" t="s">
        <v>134</v>
      </c>
      <c r="CE3176" s="0" t="s">
        <v>134</v>
      </c>
    </row>
    <row r="3177" customFormat="false" ht="12.75" hidden="false" customHeight="false" outlineLevel="0" collapsed="false">
      <c r="E3177" s="9" t="s">
        <v>134</v>
      </c>
      <c r="F3177" s="9" t="s">
        <v>134</v>
      </c>
      <c r="G3177" s="9" t="s">
        <v>134</v>
      </c>
      <c r="Q3177" s="0" t="s">
        <v>134</v>
      </c>
      <c r="R3177" s="0" t="s">
        <v>134</v>
      </c>
      <c r="S3177" s="0" t="s">
        <v>134</v>
      </c>
      <c r="T3177" s="0" t="s">
        <v>134</v>
      </c>
      <c r="U3177" s="0" t="s">
        <v>134</v>
      </c>
      <c r="V3177" s="0" t="s">
        <v>134</v>
      </c>
      <c r="W3177" s="0" t="s">
        <v>134</v>
      </c>
      <c r="X3177" s="0" t="s">
        <v>134</v>
      </c>
      <c r="Y3177" s="0" t="s">
        <v>134</v>
      </c>
      <c r="Z3177" s="0" t="s">
        <v>134</v>
      </c>
      <c r="AA3177" s="0" t="s">
        <v>134</v>
      </c>
      <c r="AB3177" s="0" t="s">
        <v>134</v>
      </c>
      <c r="AC3177" s="0" t="s">
        <v>134</v>
      </c>
      <c r="AD3177" s="0" t="s">
        <v>134</v>
      </c>
      <c r="AE3177" s="0" t="s">
        <v>134</v>
      </c>
      <c r="AF3177" s="0" t="s">
        <v>134</v>
      </c>
      <c r="AG3177" s="0" t="s">
        <v>134</v>
      </c>
      <c r="AH3177" s="0" t="s">
        <v>134</v>
      </c>
      <c r="AI3177" s="0" t="s">
        <v>134</v>
      </c>
      <c r="AJ3177" s="0" t="s">
        <v>134</v>
      </c>
      <c r="AK3177" s="0" t="s">
        <v>134</v>
      </c>
      <c r="AL3177" s="0" t="s">
        <v>134</v>
      </c>
      <c r="AM3177" s="0" t="s">
        <v>134</v>
      </c>
      <c r="AN3177" s="0" t="s">
        <v>134</v>
      </c>
      <c r="AO3177" s="0" t="s">
        <v>134</v>
      </c>
      <c r="AP3177" s="0" t="s">
        <v>134</v>
      </c>
      <c r="AQ3177" s="0" t="s">
        <v>134</v>
      </c>
      <c r="AR3177" s="0" t="s">
        <v>134</v>
      </c>
      <c r="AS3177" s="0" t="s">
        <v>134</v>
      </c>
      <c r="AT3177" s="0" t="s">
        <v>134</v>
      </c>
      <c r="AU3177" s="0" t="s">
        <v>134</v>
      </c>
      <c r="AV3177" s="0" t="s">
        <v>134</v>
      </c>
      <c r="AW3177" s="0" t="s">
        <v>134</v>
      </c>
      <c r="AX3177" s="0" t="s">
        <v>134</v>
      </c>
      <c r="AY3177" s="0" t="s">
        <v>134</v>
      </c>
      <c r="AZ3177" s="0" t="s">
        <v>134</v>
      </c>
      <c r="BA3177" s="0" t="s">
        <v>134</v>
      </c>
      <c r="BB3177" s="0" t="s">
        <v>134</v>
      </c>
      <c r="BC3177" s="0" t="s">
        <v>134</v>
      </c>
      <c r="BD3177" s="0" t="s">
        <v>134</v>
      </c>
      <c r="BE3177" s="0" t="s">
        <v>134</v>
      </c>
      <c r="BF3177" s="0" t="s">
        <v>134</v>
      </c>
      <c r="BG3177" s="0" t="s">
        <v>134</v>
      </c>
      <c r="BH3177" s="0" t="s">
        <v>134</v>
      </c>
      <c r="BI3177" s="0" t="s">
        <v>134</v>
      </c>
      <c r="BJ3177" s="0" t="s">
        <v>134</v>
      </c>
      <c r="BK3177" s="0" t="s">
        <v>134</v>
      </c>
      <c r="BL3177" s="0" t="s">
        <v>134</v>
      </c>
      <c r="BM3177" s="0" t="s">
        <v>134</v>
      </c>
      <c r="BN3177" s="0" t="s">
        <v>134</v>
      </c>
      <c r="BO3177" s="0" t="s">
        <v>134</v>
      </c>
      <c r="BP3177" s="0" t="s">
        <v>134</v>
      </c>
      <c r="BQ3177" s="0" t="s">
        <v>134</v>
      </c>
      <c r="BR3177" s="0" t="s">
        <v>134</v>
      </c>
      <c r="BS3177" s="0" t="s">
        <v>134</v>
      </c>
      <c r="BT3177" s="0" t="s">
        <v>134</v>
      </c>
      <c r="BU3177" s="0" t="s">
        <v>134</v>
      </c>
      <c r="BV3177" s="0" t="s">
        <v>134</v>
      </c>
      <c r="BW3177" s="0" t="s">
        <v>134</v>
      </c>
      <c r="BX3177" s="0" t="s">
        <v>134</v>
      </c>
      <c r="BZ3177" s="0" t="s">
        <v>134</v>
      </c>
      <c r="CA3177" s="0" t="s">
        <v>134</v>
      </c>
      <c r="CB3177" s="0" t="s">
        <v>134</v>
      </c>
      <c r="CC3177" s="0" t="s">
        <v>134</v>
      </c>
      <c r="CD3177" s="0" t="s">
        <v>134</v>
      </c>
      <c r="CE3177" s="0" t="s">
        <v>134</v>
      </c>
    </row>
    <row r="3178" customFormat="false" ht="12.75" hidden="false" customHeight="false" outlineLevel="0" collapsed="false">
      <c r="E3178" s="9" t="s">
        <v>134</v>
      </c>
      <c r="F3178" s="9" t="s">
        <v>134</v>
      </c>
      <c r="G3178" s="9" t="s">
        <v>134</v>
      </c>
      <c r="Q3178" s="0" t="s">
        <v>134</v>
      </c>
      <c r="R3178" s="0" t="s">
        <v>134</v>
      </c>
      <c r="S3178" s="0" t="s">
        <v>134</v>
      </c>
      <c r="T3178" s="0" t="s">
        <v>134</v>
      </c>
      <c r="U3178" s="0" t="s">
        <v>134</v>
      </c>
      <c r="V3178" s="0" t="s">
        <v>134</v>
      </c>
      <c r="W3178" s="0" t="s">
        <v>134</v>
      </c>
      <c r="X3178" s="0" t="s">
        <v>134</v>
      </c>
      <c r="Y3178" s="0" t="s">
        <v>134</v>
      </c>
      <c r="Z3178" s="0" t="s">
        <v>134</v>
      </c>
      <c r="AA3178" s="0" t="s">
        <v>134</v>
      </c>
      <c r="AB3178" s="0" t="s">
        <v>134</v>
      </c>
      <c r="AC3178" s="0" t="s">
        <v>134</v>
      </c>
      <c r="AD3178" s="0" t="s">
        <v>134</v>
      </c>
      <c r="AE3178" s="0" t="s">
        <v>134</v>
      </c>
      <c r="AF3178" s="0" t="s">
        <v>134</v>
      </c>
      <c r="AG3178" s="0" t="s">
        <v>134</v>
      </c>
      <c r="AH3178" s="0" t="s">
        <v>134</v>
      </c>
      <c r="AI3178" s="0" t="s">
        <v>134</v>
      </c>
      <c r="AJ3178" s="0" t="s">
        <v>134</v>
      </c>
      <c r="AK3178" s="0" t="s">
        <v>134</v>
      </c>
      <c r="AL3178" s="0" t="s">
        <v>134</v>
      </c>
      <c r="AM3178" s="0" t="s">
        <v>134</v>
      </c>
      <c r="AN3178" s="0" t="s">
        <v>134</v>
      </c>
      <c r="AO3178" s="0" t="s">
        <v>134</v>
      </c>
      <c r="AP3178" s="0" t="s">
        <v>134</v>
      </c>
      <c r="AQ3178" s="0" t="s">
        <v>134</v>
      </c>
      <c r="AR3178" s="0" t="s">
        <v>134</v>
      </c>
      <c r="AS3178" s="0" t="s">
        <v>134</v>
      </c>
      <c r="AT3178" s="0" t="s">
        <v>134</v>
      </c>
      <c r="AU3178" s="0" t="s">
        <v>134</v>
      </c>
      <c r="AV3178" s="0" t="s">
        <v>134</v>
      </c>
      <c r="AW3178" s="0" t="s">
        <v>134</v>
      </c>
      <c r="AX3178" s="0" t="s">
        <v>134</v>
      </c>
      <c r="AY3178" s="0" t="s">
        <v>134</v>
      </c>
      <c r="AZ3178" s="0" t="s">
        <v>134</v>
      </c>
      <c r="BA3178" s="0" t="s">
        <v>134</v>
      </c>
      <c r="BB3178" s="0" t="s">
        <v>134</v>
      </c>
      <c r="BC3178" s="0" t="s">
        <v>134</v>
      </c>
      <c r="BD3178" s="0" t="s">
        <v>134</v>
      </c>
      <c r="BE3178" s="0" t="s">
        <v>134</v>
      </c>
      <c r="BF3178" s="0" t="s">
        <v>134</v>
      </c>
      <c r="BG3178" s="0" t="s">
        <v>134</v>
      </c>
      <c r="BH3178" s="0" t="s">
        <v>134</v>
      </c>
      <c r="BI3178" s="0" t="s">
        <v>134</v>
      </c>
      <c r="BJ3178" s="0" t="s">
        <v>134</v>
      </c>
      <c r="BK3178" s="0" t="s">
        <v>134</v>
      </c>
      <c r="BL3178" s="0" t="s">
        <v>134</v>
      </c>
      <c r="BM3178" s="0" t="s">
        <v>134</v>
      </c>
      <c r="BN3178" s="0" t="s">
        <v>134</v>
      </c>
      <c r="BO3178" s="0" t="s">
        <v>134</v>
      </c>
      <c r="BP3178" s="0" t="s">
        <v>134</v>
      </c>
      <c r="BQ3178" s="0" t="s">
        <v>134</v>
      </c>
      <c r="BR3178" s="0" t="s">
        <v>134</v>
      </c>
      <c r="BS3178" s="0" t="s">
        <v>134</v>
      </c>
      <c r="BT3178" s="0" t="s">
        <v>134</v>
      </c>
      <c r="BU3178" s="0" t="s">
        <v>134</v>
      </c>
      <c r="BV3178" s="0" t="s">
        <v>134</v>
      </c>
      <c r="BW3178" s="0" t="s">
        <v>134</v>
      </c>
      <c r="BX3178" s="0" t="s">
        <v>134</v>
      </c>
      <c r="BZ3178" s="0" t="s">
        <v>134</v>
      </c>
      <c r="CA3178" s="0" t="s">
        <v>134</v>
      </c>
      <c r="CB3178" s="0" t="s">
        <v>134</v>
      </c>
      <c r="CC3178" s="0" t="s">
        <v>134</v>
      </c>
      <c r="CD3178" s="0" t="s">
        <v>134</v>
      </c>
      <c r="CE3178" s="0" t="s">
        <v>134</v>
      </c>
    </row>
    <row r="3179" customFormat="false" ht="12.75" hidden="false" customHeight="false" outlineLevel="0" collapsed="false">
      <c r="E3179" s="9" t="s">
        <v>134</v>
      </c>
      <c r="F3179" s="9" t="s">
        <v>134</v>
      </c>
      <c r="G3179" s="9" t="s">
        <v>134</v>
      </c>
      <c r="Q3179" s="0" t="s">
        <v>134</v>
      </c>
      <c r="R3179" s="0" t="s">
        <v>134</v>
      </c>
      <c r="S3179" s="0" t="s">
        <v>134</v>
      </c>
      <c r="T3179" s="0" t="s">
        <v>134</v>
      </c>
      <c r="U3179" s="0" t="s">
        <v>134</v>
      </c>
      <c r="V3179" s="0" t="s">
        <v>134</v>
      </c>
      <c r="W3179" s="0" t="s">
        <v>134</v>
      </c>
      <c r="X3179" s="0" t="s">
        <v>134</v>
      </c>
      <c r="Y3179" s="0" t="s">
        <v>134</v>
      </c>
      <c r="Z3179" s="0" t="s">
        <v>134</v>
      </c>
      <c r="AA3179" s="0" t="s">
        <v>134</v>
      </c>
      <c r="AB3179" s="0" t="s">
        <v>134</v>
      </c>
      <c r="AC3179" s="0" t="s">
        <v>134</v>
      </c>
      <c r="AD3179" s="0" t="s">
        <v>134</v>
      </c>
      <c r="AE3179" s="0" t="s">
        <v>134</v>
      </c>
      <c r="AF3179" s="0" t="s">
        <v>134</v>
      </c>
      <c r="AG3179" s="0" t="s">
        <v>134</v>
      </c>
      <c r="AH3179" s="0" t="s">
        <v>134</v>
      </c>
      <c r="AI3179" s="0" t="s">
        <v>134</v>
      </c>
      <c r="AJ3179" s="0" t="s">
        <v>134</v>
      </c>
      <c r="AK3179" s="0" t="s">
        <v>134</v>
      </c>
      <c r="AL3179" s="0" t="s">
        <v>134</v>
      </c>
      <c r="AM3179" s="0" t="s">
        <v>134</v>
      </c>
      <c r="AN3179" s="0" t="s">
        <v>134</v>
      </c>
      <c r="AO3179" s="0" t="s">
        <v>134</v>
      </c>
      <c r="AP3179" s="0" t="s">
        <v>134</v>
      </c>
      <c r="AQ3179" s="0" t="s">
        <v>134</v>
      </c>
      <c r="AR3179" s="0" t="s">
        <v>134</v>
      </c>
      <c r="AS3179" s="0" t="s">
        <v>134</v>
      </c>
      <c r="AT3179" s="0" t="s">
        <v>134</v>
      </c>
      <c r="AU3179" s="0" t="s">
        <v>134</v>
      </c>
      <c r="AV3179" s="0" t="s">
        <v>134</v>
      </c>
      <c r="AW3179" s="0" t="s">
        <v>134</v>
      </c>
      <c r="AX3179" s="0" t="s">
        <v>134</v>
      </c>
      <c r="AY3179" s="0" t="s">
        <v>134</v>
      </c>
      <c r="AZ3179" s="0" t="s">
        <v>134</v>
      </c>
      <c r="BA3179" s="0" t="s">
        <v>134</v>
      </c>
      <c r="BB3179" s="0" t="s">
        <v>134</v>
      </c>
      <c r="BC3179" s="0" t="s">
        <v>134</v>
      </c>
      <c r="BD3179" s="0" t="s">
        <v>134</v>
      </c>
      <c r="BE3179" s="0" t="s">
        <v>134</v>
      </c>
      <c r="BF3179" s="0" t="s">
        <v>134</v>
      </c>
      <c r="BG3179" s="0" t="s">
        <v>134</v>
      </c>
      <c r="BH3179" s="0" t="s">
        <v>134</v>
      </c>
      <c r="BI3179" s="0" t="s">
        <v>134</v>
      </c>
      <c r="BJ3179" s="0" t="s">
        <v>134</v>
      </c>
      <c r="BK3179" s="0" t="s">
        <v>134</v>
      </c>
      <c r="BL3179" s="0" t="s">
        <v>134</v>
      </c>
      <c r="BM3179" s="0" t="s">
        <v>134</v>
      </c>
      <c r="BN3179" s="0" t="s">
        <v>134</v>
      </c>
      <c r="BO3179" s="0" t="s">
        <v>134</v>
      </c>
      <c r="BP3179" s="0" t="s">
        <v>134</v>
      </c>
      <c r="BQ3179" s="0" t="s">
        <v>134</v>
      </c>
      <c r="BR3179" s="0" t="s">
        <v>134</v>
      </c>
      <c r="BS3179" s="0" t="s">
        <v>134</v>
      </c>
      <c r="BT3179" s="0" t="s">
        <v>134</v>
      </c>
      <c r="BU3179" s="0" t="s">
        <v>134</v>
      </c>
      <c r="BV3179" s="0" t="s">
        <v>134</v>
      </c>
      <c r="BW3179" s="0" t="s">
        <v>134</v>
      </c>
      <c r="BX3179" s="0" t="s">
        <v>134</v>
      </c>
      <c r="BZ3179" s="0" t="s">
        <v>134</v>
      </c>
      <c r="CA3179" s="0" t="s">
        <v>134</v>
      </c>
      <c r="CB3179" s="0" t="s">
        <v>134</v>
      </c>
      <c r="CC3179" s="0" t="s">
        <v>134</v>
      </c>
      <c r="CD3179" s="0" t="s">
        <v>134</v>
      </c>
      <c r="CE3179" s="0" t="s">
        <v>134</v>
      </c>
    </row>
    <row r="3180" customFormat="false" ht="12.75" hidden="false" customHeight="false" outlineLevel="0" collapsed="false">
      <c r="E3180" s="9" t="s">
        <v>134</v>
      </c>
      <c r="F3180" s="9" t="s">
        <v>134</v>
      </c>
      <c r="G3180" s="9" t="s">
        <v>134</v>
      </c>
      <c r="Q3180" s="0" t="s">
        <v>134</v>
      </c>
      <c r="R3180" s="0" t="s">
        <v>134</v>
      </c>
      <c r="S3180" s="0" t="s">
        <v>134</v>
      </c>
      <c r="T3180" s="0" t="s">
        <v>134</v>
      </c>
      <c r="U3180" s="0" t="s">
        <v>134</v>
      </c>
      <c r="V3180" s="0" t="s">
        <v>134</v>
      </c>
      <c r="W3180" s="0" t="s">
        <v>134</v>
      </c>
      <c r="X3180" s="0" t="s">
        <v>134</v>
      </c>
      <c r="Y3180" s="0" t="s">
        <v>134</v>
      </c>
      <c r="Z3180" s="0" t="s">
        <v>134</v>
      </c>
      <c r="AA3180" s="0" t="s">
        <v>134</v>
      </c>
      <c r="AB3180" s="0" t="s">
        <v>134</v>
      </c>
      <c r="AC3180" s="0" t="s">
        <v>134</v>
      </c>
      <c r="AD3180" s="0" t="s">
        <v>134</v>
      </c>
      <c r="AE3180" s="0" t="s">
        <v>134</v>
      </c>
      <c r="AF3180" s="0" t="s">
        <v>134</v>
      </c>
      <c r="AG3180" s="0" t="s">
        <v>134</v>
      </c>
      <c r="AH3180" s="0" t="s">
        <v>134</v>
      </c>
      <c r="AI3180" s="0" t="s">
        <v>134</v>
      </c>
      <c r="AJ3180" s="0" t="s">
        <v>134</v>
      </c>
      <c r="AK3180" s="0" t="s">
        <v>134</v>
      </c>
      <c r="AL3180" s="0" t="s">
        <v>134</v>
      </c>
      <c r="AM3180" s="0" t="s">
        <v>134</v>
      </c>
      <c r="AN3180" s="0" t="s">
        <v>134</v>
      </c>
      <c r="AO3180" s="0" t="s">
        <v>134</v>
      </c>
      <c r="AP3180" s="0" t="s">
        <v>134</v>
      </c>
      <c r="AQ3180" s="0" t="s">
        <v>134</v>
      </c>
      <c r="AR3180" s="0" t="s">
        <v>134</v>
      </c>
      <c r="AS3180" s="0" t="s">
        <v>134</v>
      </c>
      <c r="AT3180" s="0" t="s">
        <v>134</v>
      </c>
      <c r="AU3180" s="0" t="s">
        <v>134</v>
      </c>
      <c r="AV3180" s="0" t="s">
        <v>134</v>
      </c>
      <c r="AW3180" s="0" t="s">
        <v>134</v>
      </c>
      <c r="AX3180" s="0" t="s">
        <v>134</v>
      </c>
      <c r="AY3180" s="0" t="s">
        <v>134</v>
      </c>
      <c r="AZ3180" s="0" t="s">
        <v>134</v>
      </c>
      <c r="BA3180" s="0" t="s">
        <v>134</v>
      </c>
      <c r="BB3180" s="0" t="s">
        <v>134</v>
      </c>
      <c r="BC3180" s="0" t="s">
        <v>134</v>
      </c>
      <c r="BD3180" s="0" t="s">
        <v>134</v>
      </c>
      <c r="BE3180" s="0" t="s">
        <v>134</v>
      </c>
      <c r="BF3180" s="0" t="s">
        <v>134</v>
      </c>
      <c r="BG3180" s="0" t="s">
        <v>134</v>
      </c>
      <c r="BH3180" s="0" t="s">
        <v>134</v>
      </c>
      <c r="BI3180" s="0" t="s">
        <v>134</v>
      </c>
      <c r="BJ3180" s="0" t="s">
        <v>134</v>
      </c>
      <c r="BK3180" s="0" t="s">
        <v>134</v>
      </c>
      <c r="BL3180" s="0" t="s">
        <v>134</v>
      </c>
      <c r="BM3180" s="0" t="s">
        <v>134</v>
      </c>
      <c r="BN3180" s="0" t="s">
        <v>134</v>
      </c>
      <c r="BO3180" s="0" t="s">
        <v>134</v>
      </c>
      <c r="BP3180" s="0" t="s">
        <v>134</v>
      </c>
      <c r="BQ3180" s="0" t="s">
        <v>134</v>
      </c>
      <c r="BR3180" s="0" t="s">
        <v>134</v>
      </c>
      <c r="BS3180" s="0" t="s">
        <v>134</v>
      </c>
      <c r="BT3180" s="0" t="s">
        <v>134</v>
      </c>
      <c r="BU3180" s="0" t="s">
        <v>134</v>
      </c>
      <c r="BV3180" s="0" t="s">
        <v>134</v>
      </c>
      <c r="BW3180" s="0" t="s">
        <v>134</v>
      </c>
      <c r="BX3180" s="0" t="s">
        <v>134</v>
      </c>
      <c r="BZ3180" s="0" t="s">
        <v>134</v>
      </c>
      <c r="CA3180" s="0" t="s">
        <v>134</v>
      </c>
      <c r="CB3180" s="0" t="s">
        <v>134</v>
      </c>
      <c r="CC3180" s="0" t="s">
        <v>134</v>
      </c>
      <c r="CD3180" s="0" t="s">
        <v>134</v>
      </c>
      <c r="CE3180" s="0" t="s">
        <v>134</v>
      </c>
    </row>
    <row r="3181" customFormat="false" ht="12.75" hidden="false" customHeight="false" outlineLevel="0" collapsed="false">
      <c r="E3181" s="9" t="s">
        <v>134</v>
      </c>
      <c r="F3181" s="9" t="s">
        <v>134</v>
      </c>
      <c r="G3181" s="9" t="s">
        <v>134</v>
      </c>
      <c r="Q3181" s="0" t="s">
        <v>134</v>
      </c>
      <c r="R3181" s="0" t="s">
        <v>134</v>
      </c>
      <c r="S3181" s="0" t="s">
        <v>134</v>
      </c>
      <c r="T3181" s="0" t="s">
        <v>134</v>
      </c>
      <c r="U3181" s="0" t="s">
        <v>134</v>
      </c>
      <c r="V3181" s="0" t="s">
        <v>134</v>
      </c>
      <c r="W3181" s="0" t="s">
        <v>134</v>
      </c>
      <c r="X3181" s="0" t="s">
        <v>134</v>
      </c>
      <c r="Y3181" s="0" t="s">
        <v>134</v>
      </c>
      <c r="Z3181" s="0" t="s">
        <v>134</v>
      </c>
      <c r="AA3181" s="0" t="s">
        <v>134</v>
      </c>
      <c r="AB3181" s="0" t="s">
        <v>134</v>
      </c>
      <c r="AC3181" s="0" t="s">
        <v>134</v>
      </c>
      <c r="AD3181" s="0" t="s">
        <v>134</v>
      </c>
      <c r="AE3181" s="0" t="s">
        <v>134</v>
      </c>
      <c r="AF3181" s="0" t="s">
        <v>134</v>
      </c>
      <c r="AG3181" s="0" t="s">
        <v>134</v>
      </c>
      <c r="AH3181" s="0" t="s">
        <v>134</v>
      </c>
      <c r="AI3181" s="0" t="s">
        <v>134</v>
      </c>
      <c r="AJ3181" s="0" t="s">
        <v>134</v>
      </c>
      <c r="AK3181" s="0" t="s">
        <v>134</v>
      </c>
      <c r="AL3181" s="0" t="s">
        <v>134</v>
      </c>
      <c r="AM3181" s="0" t="s">
        <v>134</v>
      </c>
      <c r="AN3181" s="0" t="s">
        <v>134</v>
      </c>
      <c r="AO3181" s="0" t="s">
        <v>134</v>
      </c>
      <c r="AP3181" s="0" t="s">
        <v>134</v>
      </c>
      <c r="AQ3181" s="0" t="s">
        <v>134</v>
      </c>
      <c r="AR3181" s="0" t="s">
        <v>134</v>
      </c>
      <c r="AS3181" s="0" t="s">
        <v>134</v>
      </c>
      <c r="AT3181" s="0" t="s">
        <v>134</v>
      </c>
      <c r="AU3181" s="0" t="s">
        <v>134</v>
      </c>
      <c r="AV3181" s="0" t="s">
        <v>134</v>
      </c>
      <c r="AW3181" s="0" t="s">
        <v>134</v>
      </c>
      <c r="AX3181" s="0" t="s">
        <v>134</v>
      </c>
      <c r="AY3181" s="0" t="s">
        <v>134</v>
      </c>
      <c r="AZ3181" s="0" t="s">
        <v>134</v>
      </c>
      <c r="BA3181" s="0" t="s">
        <v>134</v>
      </c>
      <c r="BB3181" s="0" t="s">
        <v>134</v>
      </c>
      <c r="BC3181" s="0" t="s">
        <v>134</v>
      </c>
      <c r="BD3181" s="0" t="s">
        <v>134</v>
      </c>
      <c r="BE3181" s="0" t="s">
        <v>134</v>
      </c>
      <c r="BF3181" s="0" t="s">
        <v>134</v>
      </c>
      <c r="BG3181" s="0" t="s">
        <v>134</v>
      </c>
      <c r="BH3181" s="0" t="s">
        <v>134</v>
      </c>
      <c r="BI3181" s="0" t="s">
        <v>134</v>
      </c>
      <c r="BJ3181" s="0" t="s">
        <v>134</v>
      </c>
      <c r="BK3181" s="0" t="s">
        <v>134</v>
      </c>
      <c r="BL3181" s="0" t="s">
        <v>134</v>
      </c>
      <c r="BM3181" s="0" t="s">
        <v>134</v>
      </c>
      <c r="BN3181" s="0" t="s">
        <v>134</v>
      </c>
      <c r="BO3181" s="0" t="s">
        <v>134</v>
      </c>
      <c r="BP3181" s="0" t="s">
        <v>134</v>
      </c>
      <c r="BQ3181" s="0" t="s">
        <v>134</v>
      </c>
      <c r="BR3181" s="0" t="s">
        <v>134</v>
      </c>
      <c r="BS3181" s="0" t="s">
        <v>134</v>
      </c>
      <c r="BT3181" s="0" t="s">
        <v>134</v>
      </c>
      <c r="BU3181" s="0" t="s">
        <v>134</v>
      </c>
      <c r="BV3181" s="0" t="s">
        <v>134</v>
      </c>
      <c r="BW3181" s="0" t="s">
        <v>134</v>
      </c>
      <c r="BX3181" s="0" t="s">
        <v>134</v>
      </c>
      <c r="BZ3181" s="0" t="s">
        <v>134</v>
      </c>
      <c r="CA3181" s="0" t="s">
        <v>134</v>
      </c>
      <c r="CB3181" s="0" t="s">
        <v>134</v>
      </c>
      <c r="CC3181" s="0" t="s">
        <v>134</v>
      </c>
      <c r="CD3181" s="0" t="s">
        <v>134</v>
      </c>
      <c r="CE3181" s="0" t="s">
        <v>134</v>
      </c>
    </row>
    <row r="3182" customFormat="false" ht="12.75" hidden="false" customHeight="false" outlineLevel="0" collapsed="false">
      <c r="E3182" s="9" t="s">
        <v>134</v>
      </c>
      <c r="F3182" s="9" t="s">
        <v>134</v>
      </c>
      <c r="G3182" s="9" t="s">
        <v>134</v>
      </c>
      <c r="Q3182" s="0" t="s">
        <v>134</v>
      </c>
      <c r="R3182" s="0" t="s">
        <v>134</v>
      </c>
      <c r="S3182" s="0" t="s">
        <v>134</v>
      </c>
      <c r="T3182" s="0" t="s">
        <v>134</v>
      </c>
      <c r="U3182" s="0" t="s">
        <v>134</v>
      </c>
      <c r="V3182" s="0" t="s">
        <v>134</v>
      </c>
      <c r="W3182" s="0" t="s">
        <v>134</v>
      </c>
      <c r="X3182" s="0" t="s">
        <v>134</v>
      </c>
      <c r="Y3182" s="0" t="s">
        <v>134</v>
      </c>
      <c r="Z3182" s="0" t="s">
        <v>134</v>
      </c>
      <c r="AA3182" s="0" t="s">
        <v>134</v>
      </c>
      <c r="AB3182" s="0" t="s">
        <v>134</v>
      </c>
      <c r="AC3182" s="0" t="s">
        <v>134</v>
      </c>
      <c r="AD3182" s="0" t="s">
        <v>134</v>
      </c>
      <c r="AE3182" s="0" t="s">
        <v>134</v>
      </c>
      <c r="AF3182" s="0" t="s">
        <v>134</v>
      </c>
      <c r="AG3182" s="0" t="s">
        <v>134</v>
      </c>
      <c r="AH3182" s="0" t="s">
        <v>134</v>
      </c>
      <c r="AI3182" s="0" t="s">
        <v>134</v>
      </c>
      <c r="AJ3182" s="0" t="s">
        <v>134</v>
      </c>
      <c r="AK3182" s="0" t="s">
        <v>134</v>
      </c>
      <c r="AL3182" s="0" t="s">
        <v>134</v>
      </c>
      <c r="AM3182" s="0" t="s">
        <v>134</v>
      </c>
      <c r="AN3182" s="0" t="s">
        <v>134</v>
      </c>
      <c r="AO3182" s="0" t="s">
        <v>134</v>
      </c>
      <c r="AP3182" s="0" t="s">
        <v>134</v>
      </c>
      <c r="AQ3182" s="0" t="s">
        <v>134</v>
      </c>
      <c r="AR3182" s="0" t="s">
        <v>134</v>
      </c>
      <c r="AS3182" s="0" t="s">
        <v>134</v>
      </c>
      <c r="AT3182" s="0" t="s">
        <v>134</v>
      </c>
      <c r="AU3182" s="0" t="s">
        <v>134</v>
      </c>
      <c r="AV3182" s="0" t="s">
        <v>134</v>
      </c>
      <c r="AW3182" s="0" t="s">
        <v>134</v>
      </c>
      <c r="AX3182" s="0" t="s">
        <v>134</v>
      </c>
      <c r="AY3182" s="0" t="s">
        <v>134</v>
      </c>
      <c r="AZ3182" s="0" t="s">
        <v>134</v>
      </c>
      <c r="BA3182" s="0" t="s">
        <v>134</v>
      </c>
      <c r="BB3182" s="0" t="s">
        <v>134</v>
      </c>
      <c r="BC3182" s="0" t="s">
        <v>134</v>
      </c>
      <c r="BD3182" s="0" t="s">
        <v>134</v>
      </c>
      <c r="BE3182" s="0" t="s">
        <v>134</v>
      </c>
      <c r="BF3182" s="0" t="s">
        <v>134</v>
      </c>
      <c r="BG3182" s="0" t="s">
        <v>134</v>
      </c>
      <c r="BH3182" s="0" t="s">
        <v>134</v>
      </c>
      <c r="BI3182" s="0" t="s">
        <v>134</v>
      </c>
      <c r="BJ3182" s="0" t="s">
        <v>134</v>
      </c>
      <c r="BK3182" s="0" t="s">
        <v>134</v>
      </c>
      <c r="BL3182" s="0" t="s">
        <v>134</v>
      </c>
      <c r="BM3182" s="0" t="s">
        <v>134</v>
      </c>
      <c r="BN3182" s="0" t="s">
        <v>134</v>
      </c>
      <c r="BO3182" s="0" t="s">
        <v>134</v>
      </c>
      <c r="BP3182" s="0" t="s">
        <v>134</v>
      </c>
      <c r="BQ3182" s="0" t="s">
        <v>134</v>
      </c>
      <c r="BR3182" s="0" t="s">
        <v>134</v>
      </c>
      <c r="BS3182" s="0" t="s">
        <v>134</v>
      </c>
      <c r="BT3182" s="0" t="s">
        <v>134</v>
      </c>
      <c r="BU3182" s="0" t="s">
        <v>134</v>
      </c>
      <c r="BV3182" s="0" t="s">
        <v>134</v>
      </c>
      <c r="BW3182" s="0" t="s">
        <v>134</v>
      </c>
      <c r="BX3182" s="0" t="s">
        <v>134</v>
      </c>
      <c r="BZ3182" s="0" t="s">
        <v>134</v>
      </c>
      <c r="CA3182" s="0" t="s">
        <v>134</v>
      </c>
      <c r="CB3182" s="0" t="s">
        <v>134</v>
      </c>
      <c r="CC3182" s="0" t="s">
        <v>134</v>
      </c>
      <c r="CD3182" s="0" t="s">
        <v>134</v>
      </c>
      <c r="CE3182" s="0" t="s">
        <v>134</v>
      </c>
    </row>
    <row r="3183" customFormat="false" ht="12.75" hidden="false" customHeight="false" outlineLevel="0" collapsed="false">
      <c r="E3183" s="9" t="s">
        <v>134</v>
      </c>
      <c r="F3183" s="9" t="s">
        <v>134</v>
      </c>
      <c r="G3183" s="9" t="s">
        <v>134</v>
      </c>
      <c r="Q3183" s="0" t="s">
        <v>134</v>
      </c>
      <c r="R3183" s="0" t="s">
        <v>134</v>
      </c>
      <c r="S3183" s="0" t="s">
        <v>134</v>
      </c>
      <c r="T3183" s="0" t="s">
        <v>134</v>
      </c>
      <c r="U3183" s="0" t="s">
        <v>134</v>
      </c>
      <c r="V3183" s="0" t="s">
        <v>134</v>
      </c>
      <c r="W3183" s="0" t="s">
        <v>134</v>
      </c>
      <c r="X3183" s="0" t="s">
        <v>134</v>
      </c>
      <c r="Y3183" s="0" t="s">
        <v>134</v>
      </c>
      <c r="Z3183" s="0" t="s">
        <v>134</v>
      </c>
      <c r="AA3183" s="0" t="s">
        <v>134</v>
      </c>
      <c r="AB3183" s="0" t="s">
        <v>134</v>
      </c>
      <c r="AC3183" s="0" t="s">
        <v>134</v>
      </c>
      <c r="AD3183" s="0" t="s">
        <v>134</v>
      </c>
      <c r="AE3183" s="0" t="s">
        <v>134</v>
      </c>
      <c r="AF3183" s="0" t="s">
        <v>134</v>
      </c>
      <c r="AG3183" s="0" t="s">
        <v>134</v>
      </c>
      <c r="AH3183" s="0" t="s">
        <v>134</v>
      </c>
      <c r="AI3183" s="0" t="s">
        <v>134</v>
      </c>
      <c r="AJ3183" s="0" t="s">
        <v>134</v>
      </c>
      <c r="AK3183" s="0" t="s">
        <v>134</v>
      </c>
      <c r="AL3183" s="0" t="s">
        <v>134</v>
      </c>
      <c r="AM3183" s="0" t="s">
        <v>134</v>
      </c>
      <c r="AN3183" s="0" t="s">
        <v>134</v>
      </c>
      <c r="AO3183" s="0" t="s">
        <v>134</v>
      </c>
      <c r="AP3183" s="0" t="s">
        <v>134</v>
      </c>
      <c r="AQ3183" s="0" t="s">
        <v>134</v>
      </c>
      <c r="AR3183" s="0" t="s">
        <v>134</v>
      </c>
      <c r="AS3183" s="0" t="s">
        <v>134</v>
      </c>
      <c r="AT3183" s="0" t="s">
        <v>134</v>
      </c>
      <c r="AU3183" s="0" t="s">
        <v>134</v>
      </c>
      <c r="AV3183" s="0" t="s">
        <v>134</v>
      </c>
      <c r="AW3183" s="0" t="s">
        <v>134</v>
      </c>
      <c r="AX3183" s="0" t="s">
        <v>134</v>
      </c>
      <c r="AY3183" s="0" t="s">
        <v>134</v>
      </c>
      <c r="AZ3183" s="0" t="s">
        <v>134</v>
      </c>
      <c r="BA3183" s="0" t="s">
        <v>134</v>
      </c>
      <c r="BB3183" s="0" t="s">
        <v>134</v>
      </c>
      <c r="BC3183" s="0" t="s">
        <v>134</v>
      </c>
      <c r="BD3183" s="0" t="s">
        <v>134</v>
      </c>
      <c r="BE3183" s="0" t="s">
        <v>134</v>
      </c>
      <c r="BF3183" s="0" t="s">
        <v>134</v>
      </c>
      <c r="BG3183" s="0" t="s">
        <v>134</v>
      </c>
      <c r="BH3183" s="0" t="s">
        <v>134</v>
      </c>
      <c r="BI3183" s="0" t="s">
        <v>134</v>
      </c>
      <c r="BJ3183" s="0" t="s">
        <v>134</v>
      </c>
      <c r="BK3183" s="0" t="s">
        <v>134</v>
      </c>
      <c r="BL3183" s="0" t="s">
        <v>134</v>
      </c>
      <c r="BM3183" s="0" t="s">
        <v>134</v>
      </c>
      <c r="BN3183" s="0" t="s">
        <v>134</v>
      </c>
      <c r="BO3183" s="0" t="s">
        <v>134</v>
      </c>
      <c r="BP3183" s="0" t="s">
        <v>134</v>
      </c>
      <c r="BQ3183" s="0" t="s">
        <v>134</v>
      </c>
      <c r="BR3183" s="0" t="s">
        <v>134</v>
      </c>
      <c r="BS3183" s="0" t="s">
        <v>134</v>
      </c>
      <c r="BT3183" s="0" t="s">
        <v>134</v>
      </c>
      <c r="BU3183" s="0" t="s">
        <v>134</v>
      </c>
      <c r="BV3183" s="0" t="s">
        <v>134</v>
      </c>
      <c r="BW3183" s="0" t="s">
        <v>134</v>
      </c>
      <c r="BX3183" s="0" t="s">
        <v>134</v>
      </c>
      <c r="BZ3183" s="0" t="s">
        <v>134</v>
      </c>
      <c r="CA3183" s="0" t="s">
        <v>134</v>
      </c>
      <c r="CB3183" s="0" t="s">
        <v>134</v>
      </c>
      <c r="CC3183" s="0" t="s">
        <v>134</v>
      </c>
      <c r="CD3183" s="0" t="s">
        <v>134</v>
      </c>
      <c r="CE3183" s="0" t="s">
        <v>134</v>
      </c>
    </row>
    <row r="3184" customFormat="false" ht="12.75" hidden="false" customHeight="false" outlineLevel="0" collapsed="false">
      <c r="E3184" s="9" t="s">
        <v>134</v>
      </c>
      <c r="F3184" s="9" t="s">
        <v>134</v>
      </c>
      <c r="G3184" s="9" t="s">
        <v>134</v>
      </c>
      <c r="Q3184" s="0" t="s">
        <v>134</v>
      </c>
      <c r="R3184" s="0" t="s">
        <v>134</v>
      </c>
      <c r="S3184" s="0" t="s">
        <v>134</v>
      </c>
      <c r="T3184" s="0" t="s">
        <v>134</v>
      </c>
      <c r="U3184" s="0" t="s">
        <v>134</v>
      </c>
      <c r="V3184" s="0" t="s">
        <v>134</v>
      </c>
      <c r="W3184" s="0" t="s">
        <v>134</v>
      </c>
      <c r="X3184" s="0" t="s">
        <v>134</v>
      </c>
      <c r="Y3184" s="0" t="s">
        <v>134</v>
      </c>
      <c r="Z3184" s="0" t="s">
        <v>134</v>
      </c>
      <c r="AA3184" s="0" t="s">
        <v>134</v>
      </c>
      <c r="AB3184" s="0" t="s">
        <v>134</v>
      </c>
      <c r="AC3184" s="0" t="s">
        <v>134</v>
      </c>
      <c r="AD3184" s="0" t="s">
        <v>134</v>
      </c>
      <c r="AE3184" s="0" t="s">
        <v>134</v>
      </c>
      <c r="AF3184" s="0" t="s">
        <v>134</v>
      </c>
      <c r="AG3184" s="0" t="s">
        <v>134</v>
      </c>
      <c r="AH3184" s="0" t="s">
        <v>134</v>
      </c>
      <c r="AI3184" s="0" t="s">
        <v>134</v>
      </c>
      <c r="AJ3184" s="0" t="s">
        <v>134</v>
      </c>
      <c r="AK3184" s="0" t="s">
        <v>134</v>
      </c>
      <c r="AL3184" s="0" t="s">
        <v>134</v>
      </c>
      <c r="AM3184" s="0" t="s">
        <v>134</v>
      </c>
      <c r="AN3184" s="0" t="s">
        <v>134</v>
      </c>
      <c r="AO3184" s="0" t="s">
        <v>134</v>
      </c>
      <c r="AP3184" s="0" t="s">
        <v>134</v>
      </c>
      <c r="AQ3184" s="0" t="s">
        <v>134</v>
      </c>
      <c r="AR3184" s="0" t="s">
        <v>134</v>
      </c>
      <c r="AS3184" s="0" t="s">
        <v>134</v>
      </c>
      <c r="AT3184" s="0" t="s">
        <v>134</v>
      </c>
      <c r="AU3184" s="0" t="s">
        <v>134</v>
      </c>
      <c r="AV3184" s="0" t="s">
        <v>134</v>
      </c>
      <c r="AW3184" s="0" t="s">
        <v>134</v>
      </c>
      <c r="AX3184" s="0" t="s">
        <v>134</v>
      </c>
      <c r="AY3184" s="0" t="s">
        <v>134</v>
      </c>
      <c r="AZ3184" s="0" t="s">
        <v>134</v>
      </c>
      <c r="BA3184" s="0" t="s">
        <v>134</v>
      </c>
      <c r="BB3184" s="0" t="s">
        <v>134</v>
      </c>
      <c r="BC3184" s="0" t="s">
        <v>134</v>
      </c>
      <c r="BD3184" s="0" t="s">
        <v>134</v>
      </c>
      <c r="BE3184" s="0" t="s">
        <v>134</v>
      </c>
      <c r="BF3184" s="0" t="s">
        <v>134</v>
      </c>
      <c r="BG3184" s="0" t="s">
        <v>134</v>
      </c>
      <c r="BH3184" s="0" t="s">
        <v>134</v>
      </c>
      <c r="BI3184" s="0" t="s">
        <v>134</v>
      </c>
      <c r="BJ3184" s="0" t="s">
        <v>134</v>
      </c>
      <c r="BK3184" s="0" t="s">
        <v>134</v>
      </c>
      <c r="BL3184" s="0" t="s">
        <v>134</v>
      </c>
      <c r="BM3184" s="0" t="s">
        <v>134</v>
      </c>
      <c r="BN3184" s="0" t="s">
        <v>134</v>
      </c>
      <c r="BO3184" s="0" t="s">
        <v>134</v>
      </c>
      <c r="BP3184" s="0" t="s">
        <v>134</v>
      </c>
      <c r="BQ3184" s="0" t="s">
        <v>134</v>
      </c>
      <c r="BR3184" s="0" t="s">
        <v>134</v>
      </c>
      <c r="BS3184" s="0" t="s">
        <v>134</v>
      </c>
      <c r="BT3184" s="0" t="s">
        <v>134</v>
      </c>
      <c r="BU3184" s="0" t="s">
        <v>134</v>
      </c>
      <c r="BV3184" s="0" t="s">
        <v>134</v>
      </c>
      <c r="BW3184" s="0" t="s">
        <v>134</v>
      </c>
      <c r="BX3184" s="0" t="s">
        <v>134</v>
      </c>
      <c r="BZ3184" s="0" t="s">
        <v>134</v>
      </c>
      <c r="CA3184" s="0" t="s">
        <v>134</v>
      </c>
      <c r="CB3184" s="0" t="s">
        <v>134</v>
      </c>
      <c r="CC3184" s="0" t="s">
        <v>134</v>
      </c>
      <c r="CD3184" s="0" t="s">
        <v>134</v>
      </c>
      <c r="CE3184" s="0" t="s">
        <v>134</v>
      </c>
    </row>
    <row r="3185" customFormat="false" ht="12.75" hidden="false" customHeight="false" outlineLevel="0" collapsed="false">
      <c r="E3185" s="9" t="s">
        <v>134</v>
      </c>
      <c r="F3185" s="9" t="s">
        <v>134</v>
      </c>
      <c r="G3185" s="9" t="s">
        <v>134</v>
      </c>
      <c r="Q3185" s="0" t="s">
        <v>134</v>
      </c>
      <c r="R3185" s="0" t="s">
        <v>134</v>
      </c>
      <c r="S3185" s="0" t="s">
        <v>134</v>
      </c>
      <c r="T3185" s="0" t="s">
        <v>134</v>
      </c>
      <c r="U3185" s="0" t="s">
        <v>134</v>
      </c>
      <c r="V3185" s="0" t="s">
        <v>134</v>
      </c>
      <c r="W3185" s="0" t="s">
        <v>134</v>
      </c>
      <c r="X3185" s="0" t="s">
        <v>134</v>
      </c>
      <c r="Y3185" s="0" t="s">
        <v>134</v>
      </c>
      <c r="Z3185" s="0" t="s">
        <v>134</v>
      </c>
      <c r="AA3185" s="0" t="s">
        <v>134</v>
      </c>
      <c r="AB3185" s="0" t="s">
        <v>134</v>
      </c>
      <c r="AC3185" s="0" t="s">
        <v>134</v>
      </c>
      <c r="AD3185" s="0" t="s">
        <v>134</v>
      </c>
      <c r="AE3185" s="0" t="s">
        <v>134</v>
      </c>
      <c r="AF3185" s="0" t="s">
        <v>134</v>
      </c>
      <c r="AG3185" s="0" t="s">
        <v>134</v>
      </c>
      <c r="AH3185" s="0" t="s">
        <v>134</v>
      </c>
      <c r="AI3185" s="0" t="s">
        <v>134</v>
      </c>
      <c r="AJ3185" s="0" t="s">
        <v>134</v>
      </c>
      <c r="AK3185" s="0" t="s">
        <v>134</v>
      </c>
      <c r="AL3185" s="0" t="s">
        <v>134</v>
      </c>
      <c r="AM3185" s="0" t="s">
        <v>134</v>
      </c>
      <c r="AN3185" s="0" t="s">
        <v>134</v>
      </c>
      <c r="AO3185" s="0" t="s">
        <v>134</v>
      </c>
      <c r="AP3185" s="0" t="s">
        <v>134</v>
      </c>
      <c r="AQ3185" s="0" t="s">
        <v>134</v>
      </c>
      <c r="AR3185" s="0" t="s">
        <v>134</v>
      </c>
      <c r="AS3185" s="0" t="s">
        <v>134</v>
      </c>
      <c r="AT3185" s="0" t="s">
        <v>134</v>
      </c>
      <c r="AU3185" s="0" t="s">
        <v>134</v>
      </c>
      <c r="AV3185" s="0" t="s">
        <v>134</v>
      </c>
      <c r="AW3185" s="0" t="s">
        <v>134</v>
      </c>
      <c r="AX3185" s="0" t="s">
        <v>134</v>
      </c>
      <c r="AY3185" s="0" t="s">
        <v>134</v>
      </c>
      <c r="AZ3185" s="0" t="s">
        <v>134</v>
      </c>
      <c r="BA3185" s="0" t="s">
        <v>134</v>
      </c>
      <c r="BB3185" s="0" t="s">
        <v>134</v>
      </c>
      <c r="BC3185" s="0" t="s">
        <v>134</v>
      </c>
      <c r="BD3185" s="0" t="s">
        <v>134</v>
      </c>
      <c r="BE3185" s="0" t="s">
        <v>134</v>
      </c>
      <c r="BF3185" s="0" t="s">
        <v>134</v>
      </c>
      <c r="BG3185" s="0" t="s">
        <v>134</v>
      </c>
      <c r="BH3185" s="0" t="s">
        <v>134</v>
      </c>
      <c r="BI3185" s="0" t="s">
        <v>134</v>
      </c>
      <c r="BJ3185" s="0" t="s">
        <v>134</v>
      </c>
      <c r="BK3185" s="0" t="s">
        <v>134</v>
      </c>
      <c r="BL3185" s="0" t="s">
        <v>134</v>
      </c>
      <c r="BM3185" s="0" t="s">
        <v>134</v>
      </c>
      <c r="BN3185" s="0" t="s">
        <v>134</v>
      </c>
      <c r="BO3185" s="0" t="s">
        <v>134</v>
      </c>
      <c r="BP3185" s="0" t="s">
        <v>134</v>
      </c>
      <c r="BQ3185" s="0" t="s">
        <v>134</v>
      </c>
      <c r="BR3185" s="0" t="s">
        <v>134</v>
      </c>
      <c r="BS3185" s="0" t="s">
        <v>134</v>
      </c>
      <c r="BT3185" s="0" t="s">
        <v>134</v>
      </c>
      <c r="BU3185" s="0" t="s">
        <v>134</v>
      </c>
      <c r="BV3185" s="0" t="s">
        <v>134</v>
      </c>
      <c r="BW3185" s="0" t="s">
        <v>134</v>
      </c>
      <c r="BX3185" s="0" t="s">
        <v>134</v>
      </c>
      <c r="BZ3185" s="0" t="s">
        <v>134</v>
      </c>
      <c r="CA3185" s="0" t="s">
        <v>134</v>
      </c>
      <c r="CB3185" s="0" t="s">
        <v>134</v>
      </c>
      <c r="CC3185" s="0" t="s">
        <v>134</v>
      </c>
      <c r="CD3185" s="0" t="s">
        <v>134</v>
      </c>
      <c r="CE3185" s="0" t="s">
        <v>134</v>
      </c>
    </row>
    <row r="3186" customFormat="false" ht="12.75" hidden="false" customHeight="false" outlineLevel="0" collapsed="false">
      <c r="E3186" s="9" t="s">
        <v>134</v>
      </c>
      <c r="F3186" s="9" t="s">
        <v>134</v>
      </c>
      <c r="G3186" s="9" t="s">
        <v>134</v>
      </c>
      <c r="Q3186" s="0" t="s">
        <v>134</v>
      </c>
      <c r="R3186" s="0" t="s">
        <v>134</v>
      </c>
      <c r="S3186" s="0" t="s">
        <v>134</v>
      </c>
      <c r="T3186" s="0" t="s">
        <v>134</v>
      </c>
      <c r="U3186" s="0" t="s">
        <v>134</v>
      </c>
      <c r="V3186" s="0" t="s">
        <v>134</v>
      </c>
      <c r="W3186" s="0" t="s">
        <v>134</v>
      </c>
      <c r="X3186" s="0" t="s">
        <v>134</v>
      </c>
      <c r="Y3186" s="0" t="s">
        <v>134</v>
      </c>
      <c r="Z3186" s="0" t="s">
        <v>134</v>
      </c>
      <c r="AA3186" s="0" t="s">
        <v>134</v>
      </c>
      <c r="AB3186" s="0" t="s">
        <v>134</v>
      </c>
      <c r="AC3186" s="0" t="s">
        <v>134</v>
      </c>
      <c r="AD3186" s="0" t="s">
        <v>134</v>
      </c>
      <c r="AE3186" s="0" t="s">
        <v>134</v>
      </c>
      <c r="AF3186" s="0" t="s">
        <v>134</v>
      </c>
      <c r="AG3186" s="0" t="s">
        <v>134</v>
      </c>
      <c r="AH3186" s="0" t="s">
        <v>134</v>
      </c>
      <c r="AI3186" s="0" t="s">
        <v>134</v>
      </c>
      <c r="AJ3186" s="0" t="s">
        <v>134</v>
      </c>
      <c r="AK3186" s="0" t="s">
        <v>134</v>
      </c>
      <c r="AL3186" s="0" t="s">
        <v>134</v>
      </c>
      <c r="AM3186" s="0" t="s">
        <v>134</v>
      </c>
      <c r="AN3186" s="0" t="s">
        <v>134</v>
      </c>
      <c r="AO3186" s="0" t="s">
        <v>134</v>
      </c>
      <c r="AP3186" s="0" t="s">
        <v>134</v>
      </c>
      <c r="AQ3186" s="0" t="s">
        <v>134</v>
      </c>
      <c r="AR3186" s="0" t="s">
        <v>134</v>
      </c>
      <c r="AS3186" s="0" t="s">
        <v>134</v>
      </c>
      <c r="AT3186" s="0" t="s">
        <v>134</v>
      </c>
      <c r="AU3186" s="0" t="s">
        <v>134</v>
      </c>
      <c r="AV3186" s="0" t="s">
        <v>134</v>
      </c>
      <c r="AW3186" s="0" t="s">
        <v>134</v>
      </c>
      <c r="AX3186" s="0" t="s">
        <v>134</v>
      </c>
      <c r="AY3186" s="0" t="s">
        <v>134</v>
      </c>
      <c r="AZ3186" s="0" t="s">
        <v>134</v>
      </c>
      <c r="BA3186" s="0" t="s">
        <v>134</v>
      </c>
      <c r="BB3186" s="0" t="s">
        <v>134</v>
      </c>
      <c r="BC3186" s="0" t="s">
        <v>134</v>
      </c>
      <c r="BD3186" s="0" t="s">
        <v>134</v>
      </c>
      <c r="BE3186" s="0" t="s">
        <v>134</v>
      </c>
      <c r="BF3186" s="0" t="s">
        <v>134</v>
      </c>
      <c r="BG3186" s="0" t="s">
        <v>134</v>
      </c>
      <c r="BH3186" s="0" t="s">
        <v>134</v>
      </c>
      <c r="BI3186" s="0" t="s">
        <v>134</v>
      </c>
      <c r="BJ3186" s="0" t="s">
        <v>134</v>
      </c>
      <c r="BK3186" s="0" t="s">
        <v>134</v>
      </c>
      <c r="BL3186" s="0" t="s">
        <v>134</v>
      </c>
      <c r="BM3186" s="0" t="s">
        <v>134</v>
      </c>
      <c r="BN3186" s="0" t="s">
        <v>134</v>
      </c>
      <c r="BO3186" s="0" t="s">
        <v>134</v>
      </c>
      <c r="BP3186" s="0" t="s">
        <v>134</v>
      </c>
      <c r="BQ3186" s="0" t="s">
        <v>134</v>
      </c>
      <c r="BR3186" s="0" t="s">
        <v>134</v>
      </c>
      <c r="BS3186" s="0" t="s">
        <v>134</v>
      </c>
      <c r="BT3186" s="0" t="s">
        <v>134</v>
      </c>
      <c r="BU3186" s="0" t="s">
        <v>134</v>
      </c>
      <c r="BV3186" s="0" t="s">
        <v>134</v>
      </c>
      <c r="BW3186" s="0" t="s">
        <v>134</v>
      </c>
      <c r="BX3186" s="0" t="s">
        <v>134</v>
      </c>
      <c r="BZ3186" s="0" t="s">
        <v>134</v>
      </c>
      <c r="CA3186" s="0" t="s">
        <v>134</v>
      </c>
      <c r="CB3186" s="0" t="s">
        <v>134</v>
      </c>
      <c r="CC3186" s="0" t="s">
        <v>134</v>
      </c>
      <c r="CD3186" s="0" t="s">
        <v>134</v>
      </c>
      <c r="CE3186" s="0" t="s">
        <v>134</v>
      </c>
    </row>
    <row r="3187" customFormat="false" ht="12.75" hidden="false" customHeight="false" outlineLevel="0" collapsed="false">
      <c r="E3187" s="9" t="s">
        <v>134</v>
      </c>
      <c r="F3187" s="9" t="s">
        <v>134</v>
      </c>
      <c r="G3187" s="9" t="s">
        <v>134</v>
      </c>
      <c r="Q3187" s="0" t="s">
        <v>134</v>
      </c>
      <c r="R3187" s="0" t="s">
        <v>134</v>
      </c>
      <c r="S3187" s="0" t="s">
        <v>134</v>
      </c>
      <c r="T3187" s="0" t="s">
        <v>134</v>
      </c>
      <c r="U3187" s="0" t="s">
        <v>134</v>
      </c>
      <c r="V3187" s="0" t="s">
        <v>134</v>
      </c>
      <c r="W3187" s="0" t="s">
        <v>134</v>
      </c>
      <c r="X3187" s="0" t="s">
        <v>134</v>
      </c>
      <c r="Y3187" s="0" t="s">
        <v>134</v>
      </c>
      <c r="Z3187" s="0" t="s">
        <v>134</v>
      </c>
      <c r="AA3187" s="0" t="s">
        <v>134</v>
      </c>
      <c r="AB3187" s="0" t="s">
        <v>134</v>
      </c>
      <c r="AC3187" s="0" t="s">
        <v>134</v>
      </c>
      <c r="AD3187" s="0" t="s">
        <v>134</v>
      </c>
      <c r="AE3187" s="0" t="s">
        <v>134</v>
      </c>
      <c r="AF3187" s="0" t="s">
        <v>134</v>
      </c>
      <c r="AG3187" s="0" t="s">
        <v>134</v>
      </c>
      <c r="AH3187" s="0" t="s">
        <v>134</v>
      </c>
      <c r="AI3187" s="0" t="s">
        <v>134</v>
      </c>
      <c r="AJ3187" s="0" t="s">
        <v>134</v>
      </c>
      <c r="AK3187" s="0" t="s">
        <v>134</v>
      </c>
      <c r="AL3187" s="0" t="s">
        <v>134</v>
      </c>
      <c r="AM3187" s="0" t="s">
        <v>134</v>
      </c>
      <c r="AN3187" s="0" t="s">
        <v>134</v>
      </c>
      <c r="AO3187" s="0" t="s">
        <v>134</v>
      </c>
      <c r="AP3187" s="0" t="s">
        <v>134</v>
      </c>
      <c r="AQ3187" s="0" t="s">
        <v>134</v>
      </c>
      <c r="AR3187" s="0" t="s">
        <v>134</v>
      </c>
      <c r="AS3187" s="0" t="s">
        <v>134</v>
      </c>
      <c r="AT3187" s="0" t="s">
        <v>134</v>
      </c>
      <c r="AU3187" s="0" t="s">
        <v>134</v>
      </c>
      <c r="AV3187" s="0" t="s">
        <v>134</v>
      </c>
      <c r="AW3187" s="0" t="s">
        <v>134</v>
      </c>
      <c r="AX3187" s="0" t="s">
        <v>134</v>
      </c>
      <c r="AY3187" s="0" t="s">
        <v>134</v>
      </c>
      <c r="AZ3187" s="0" t="s">
        <v>134</v>
      </c>
      <c r="BA3187" s="0" t="s">
        <v>134</v>
      </c>
      <c r="BB3187" s="0" t="s">
        <v>134</v>
      </c>
      <c r="BC3187" s="0" t="s">
        <v>134</v>
      </c>
      <c r="BD3187" s="0" t="s">
        <v>134</v>
      </c>
      <c r="BE3187" s="0" t="s">
        <v>134</v>
      </c>
      <c r="BF3187" s="0" t="s">
        <v>134</v>
      </c>
      <c r="BG3187" s="0" t="s">
        <v>134</v>
      </c>
      <c r="BH3187" s="0" t="s">
        <v>134</v>
      </c>
      <c r="BI3187" s="0" t="s">
        <v>134</v>
      </c>
      <c r="BJ3187" s="0" t="s">
        <v>134</v>
      </c>
      <c r="BK3187" s="0" t="s">
        <v>134</v>
      </c>
      <c r="BL3187" s="0" t="s">
        <v>134</v>
      </c>
      <c r="BM3187" s="0" t="s">
        <v>134</v>
      </c>
      <c r="BN3187" s="0" t="s">
        <v>134</v>
      </c>
      <c r="BO3187" s="0" t="s">
        <v>134</v>
      </c>
      <c r="BP3187" s="0" t="s">
        <v>134</v>
      </c>
      <c r="BQ3187" s="0" t="s">
        <v>134</v>
      </c>
      <c r="BR3187" s="0" t="s">
        <v>134</v>
      </c>
      <c r="BS3187" s="0" t="s">
        <v>134</v>
      </c>
      <c r="BT3187" s="0" t="s">
        <v>134</v>
      </c>
      <c r="BU3187" s="0" t="s">
        <v>134</v>
      </c>
      <c r="BV3187" s="0" t="s">
        <v>134</v>
      </c>
      <c r="BW3187" s="0" t="s">
        <v>134</v>
      </c>
      <c r="BX3187" s="0" t="s">
        <v>134</v>
      </c>
      <c r="BZ3187" s="0" t="s">
        <v>134</v>
      </c>
      <c r="CA3187" s="0" t="s">
        <v>134</v>
      </c>
      <c r="CB3187" s="0" t="s">
        <v>134</v>
      </c>
      <c r="CC3187" s="0" t="s">
        <v>134</v>
      </c>
      <c r="CD3187" s="0" t="s">
        <v>134</v>
      </c>
      <c r="CE3187" s="0" t="s">
        <v>134</v>
      </c>
    </row>
    <row r="3188" customFormat="false" ht="12.75" hidden="false" customHeight="false" outlineLevel="0" collapsed="false">
      <c r="E3188" s="9" t="s">
        <v>134</v>
      </c>
      <c r="F3188" s="9" t="s">
        <v>134</v>
      </c>
      <c r="G3188" s="9" t="s">
        <v>134</v>
      </c>
      <c r="Q3188" s="0" t="s">
        <v>134</v>
      </c>
      <c r="R3188" s="0" t="s">
        <v>134</v>
      </c>
      <c r="S3188" s="0" t="s">
        <v>134</v>
      </c>
      <c r="T3188" s="0" t="s">
        <v>134</v>
      </c>
      <c r="U3188" s="0" t="s">
        <v>134</v>
      </c>
      <c r="V3188" s="0" t="s">
        <v>134</v>
      </c>
      <c r="W3188" s="0" t="s">
        <v>134</v>
      </c>
      <c r="X3188" s="0" t="s">
        <v>134</v>
      </c>
      <c r="Y3188" s="0" t="s">
        <v>134</v>
      </c>
      <c r="Z3188" s="0" t="s">
        <v>134</v>
      </c>
      <c r="AA3188" s="0" t="s">
        <v>134</v>
      </c>
      <c r="AB3188" s="0" t="s">
        <v>134</v>
      </c>
      <c r="AC3188" s="0" t="s">
        <v>134</v>
      </c>
      <c r="AD3188" s="0" t="s">
        <v>134</v>
      </c>
      <c r="AE3188" s="0" t="s">
        <v>134</v>
      </c>
      <c r="AF3188" s="0" t="s">
        <v>134</v>
      </c>
      <c r="AG3188" s="0" t="s">
        <v>134</v>
      </c>
      <c r="AH3188" s="0" t="s">
        <v>134</v>
      </c>
      <c r="AI3188" s="0" t="s">
        <v>134</v>
      </c>
      <c r="AJ3188" s="0" t="s">
        <v>134</v>
      </c>
      <c r="AK3188" s="0" t="s">
        <v>134</v>
      </c>
      <c r="AL3188" s="0" t="s">
        <v>134</v>
      </c>
      <c r="AM3188" s="0" t="s">
        <v>134</v>
      </c>
      <c r="AN3188" s="0" t="s">
        <v>134</v>
      </c>
      <c r="AO3188" s="0" t="s">
        <v>134</v>
      </c>
      <c r="AP3188" s="0" t="s">
        <v>134</v>
      </c>
      <c r="AQ3188" s="0" t="s">
        <v>134</v>
      </c>
      <c r="AR3188" s="0" t="s">
        <v>134</v>
      </c>
      <c r="AS3188" s="0" t="s">
        <v>134</v>
      </c>
      <c r="AT3188" s="0" t="s">
        <v>134</v>
      </c>
      <c r="AU3188" s="0" t="s">
        <v>134</v>
      </c>
      <c r="AV3188" s="0" t="s">
        <v>134</v>
      </c>
      <c r="AW3188" s="0" t="s">
        <v>134</v>
      </c>
      <c r="AX3188" s="0" t="s">
        <v>134</v>
      </c>
      <c r="AY3188" s="0" t="s">
        <v>134</v>
      </c>
      <c r="AZ3188" s="0" t="s">
        <v>134</v>
      </c>
      <c r="BA3188" s="0" t="s">
        <v>134</v>
      </c>
      <c r="BB3188" s="0" t="s">
        <v>134</v>
      </c>
      <c r="BC3188" s="0" t="s">
        <v>134</v>
      </c>
      <c r="BD3188" s="0" t="s">
        <v>134</v>
      </c>
      <c r="BE3188" s="0" t="s">
        <v>134</v>
      </c>
      <c r="BF3188" s="0" t="s">
        <v>134</v>
      </c>
      <c r="BG3188" s="0" t="s">
        <v>134</v>
      </c>
      <c r="BH3188" s="0" t="s">
        <v>134</v>
      </c>
      <c r="BI3188" s="0" t="s">
        <v>134</v>
      </c>
      <c r="BJ3188" s="0" t="s">
        <v>134</v>
      </c>
      <c r="BK3188" s="0" t="s">
        <v>134</v>
      </c>
      <c r="BL3188" s="0" t="s">
        <v>134</v>
      </c>
      <c r="BM3188" s="0" t="s">
        <v>134</v>
      </c>
      <c r="BN3188" s="0" t="s">
        <v>134</v>
      </c>
      <c r="BO3188" s="0" t="s">
        <v>134</v>
      </c>
      <c r="BP3188" s="0" t="s">
        <v>134</v>
      </c>
      <c r="BQ3188" s="0" t="s">
        <v>134</v>
      </c>
      <c r="BR3188" s="0" t="s">
        <v>134</v>
      </c>
      <c r="BS3188" s="0" t="s">
        <v>134</v>
      </c>
      <c r="BT3188" s="0" t="s">
        <v>134</v>
      </c>
      <c r="BU3188" s="0" t="s">
        <v>134</v>
      </c>
      <c r="BV3188" s="0" t="s">
        <v>134</v>
      </c>
      <c r="BW3188" s="0" t="s">
        <v>134</v>
      </c>
      <c r="BX3188" s="0" t="s">
        <v>134</v>
      </c>
      <c r="BZ3188" s="0" t="s">
        <v>134</v>
      </c>
      <c r="CA3188" s="0" t="s">
        <v>134</v>
      </c>
      <c r="CB3188" s="0" t="s">
        <v>134</v>
      </c>
      <c r="CC3188" s="0" t="s">
        <v>134</v>
      </c>
      <c r="CD3188" s="0" t="s">
        <v>134</v>
      </c>
      <c r="CE3188" s="0" t="s">
        <v>134</v>
      </c>
    </row>
    <row r="3189" customFormat="false" ht="12.75" hidden="false" customHeight="false" outlineLevel="0" collapsed="false">
      <c r="E3189" s="9" t="s">
        <v>134</v>
      </c>
      <c r="F3189" s="9" t="s">
        <v>134</v>
      </c>
      <c r="G3189" s="9" t="s">
        <v>134</v>
      </c>
      <c r="Q3189" s="0" t="s">
        <v>134</v>
      </c>
      <c r="R3189" s="0" t="s">
        <v>134</v>
      </c>
      <c r="S3189" s="0" t="s">
        <v>134</v>
      </c>
      <c r="T3189" s="0" t="s">
        <v>134</v>
      </c>
      <c r="U3189" s="0" t="s">
        <v>134</v>
      </c>
      <c r="V3189" s="0" t="s">
        <v>134</v>
      </c>
      <c r="W3189" s="0" t="s">
        <v>134</v>
      </c>
      <c r="X3189" s="0" t="s">
        <v>134</v>
      </c>
      <c r="Y3189" s="0" t="s">
        <v>134</v>
      </c>
      <c r="Z3189" s="0" t="s">
        <v>134</v>
      </c>
      <c r="AA3189" s="0" t="s">
        <v>134</v>
      </c>
      <c r="AB3189" s="0" t="s">
        <v>134</v>
      </c>
      <c r="AC3189" s="0" t="s">
        <v>134</v>
      </c>
      <c r="AD3189" s="0" t="s">
        <v>134</v>
      </c>
      <c r="AE3189" s="0" t="s">
        <v>134</v>
      </c>
      <c r="AF3189" s="0" t="s">
        <v>134</v>
      </c>
      <c r="AG3189" s="0" t="s">
        <v>134</v>
      </c>
      <c r="AH3189" s="0" t="s">
        <v>134</v>
      </c>
      <c r="AI3189" s="0" t="s">
        <v>134</v>
      </c>
      <c r="AJ3189" s="0" t="s">
        <v>134</v>
      </c>
      <c r="AK3189" s="0" t="s">
        <v>134</v>
      </c>
      <c r="AL3189" s="0" t="s">
        <v>134</v>
      </c>
      <c r="AM3189" s="0" t="s">
        <v>134</v>
      </c>
      <c r="AN3189" s="0" t="s">
        <v>134</v>
      </c>
      <c r="AO3189" s="0" t="s">
        <v>134</v>
      </c>
      <c r="AP3189" s="0" t="s">
        <v>134</v>
      </c>
      <c r="AQ3189" s="0" t="s">
        <v>134</v>
      </c>
      <c r="AR3189" s="0" t="s">
        <v>134</v>
      </c>
      <c r="AS3189" s="0" t="s">
        <v>134</v>
      </c>
      <c r="AT3189" s="0" t="s">
        <v>134</v>
      </c>
      <c r="AU3189" s="0" t="s">
        <v>134</v>
      </c>
      <c r="AV3189" s="0" t="s">
        <v>134</v>
      </c>
      <c r="AW3189" s="0" t="s">
        <v>134</v>
      </c>
      <c r="AX3189" s="0" t="s">
        <v>134</v>
      </c>
      <c r="AY3189" s="0" t="s">
        <v>134</v>
      </c>
      <c r="AZ3189" s="0" t="s">
        <v>134</v>
      </c>
      <c r="BA3189" s="0" t="s">
        <v>134</v>
      </c>
      <c r="BB3189" s="0" t="s">
        <v>134</v>
      </c>
      <c r="BC3189" s="0" t="s">
        <v>134</v>
      </c>
      <c r="BD3189" s="0" t="s">
        <v>134</v>
      </c>
      <c r="BE3189" s="0" t="s">
        <v>134</v>
      </c>
      <c r="BF3189" s="0" t="s">
        <v>134</v>
      </c>
      <c r="BG3189" s="0" t="s">
        <v>134</v>
      </c>
      <c r="BH3189" s="0" t="s">
        <v>134</v>
      </c>
      <c r="BI3189" s="0" t="s">
        <v>134</v>
      </c>
      <c r="BJ3189" s="0" t="s">
        <v>134</v>
      </c>
      <c r="BK3189" s="0" t="s">
        <v>134</v>
      </c>
      <c r="BL3189" s="0" t="s">
        <v>134</v>
      </c>
      <c r="BM3189" s="0" t="s">
        <v>134</v>
      </c>
      <c r="BN3189" s="0" t="s">
        <v>134</v>
      </c>
      <c r="BO3189" s="0" t="s">
        <v>134</v>
      </c>
      <c r="BP3189" s="0" t="s">
        <v>134</v>
      </c>
      <c r="BQ3189" s="0" t="s">
        <v>134</v>
      </c>
      <c r="BR3189" s="0" t="s">
        <v>134</v>
      </c>
      <c r="BS3189" s="0" t="s">
        <v>134</v>
      </c>
      <c r="BT3189" s="0" t="s">
        <v>134</v>
      </c>
      <c r="BU3189" s="0" t="s">
        <v>134</v>
      </c>
      <c r="BV3189" s="0" t="s">
        <v>134</v>
      </c>
      <c r="BW3189" s="0" t="s">
        <v>134</v>
      </c>
      <c r="BX3189" s="0" t="s">
        <v>134</v>
      </c>
      <c r="BZ3189" s="0" t="s">
        <v>134</v>
      </c>
      <c r="CA3189" s="0" t="s">
        <v>134</v>
      </c>
      <c r="CB3189" s="0" t="s">
        <v>134</v>
      </c>
      <c r="CC3189" s="0" t="s">
        <v>134</v>
      </c>
      <c r="CD3189" s="0" t="s">
        <v>134</v>
      </c>
      <c r="CE3189" s="0" t="s">
        <v>134</v>
      </c>
    </row>
    <row r="3190" customFormat="false" ht="12.75" hidden="false" customHeight="false" outlineLevel="0" collapsed="false">
      <c r="E3190" s="9" t="s">
        <v>134</v>
      </c>
      <c r="F3190" s="9" t="s">
        <v>134</v>
      </c>
      <c r="G3190" s="9" t="s">
        <v>134</v>
      </c>
      <c r="Q3190" s="0" t="s">
        <v>134</v>
      </c>
      <c r="R3190" s="0" t="s">
        <v>134</v>
      </c>
      <c r="S3190" s="0" t="s">
        <v>134</v>
      </c>
      <c r="T3190" s="0" t="s">
        <v>134</v>
      </c>
      <c r="U3190" s="0" t="s">
        <v>134</v>
      </c>
      <c r="V3190" s="0" t="s">
        <v>134</v>
      </c>
      <c r="W3190" s="0" t="s">
        <v>134</v>
      </c>
      <c r="X3190" s="0" t="s">
        <v>134</v>
      </c>
      <c r="Y3190" s="0" t="s">
        <v>134</v>
      </c>
      <c r="Z3190" s="0" t="s">
        <v>134</v>
      </c>
      <c r="AA3190" s="0" t="s">
        <v>134</v>
      </c>
      <c r="AB3190" s="0" t="s">
        <v>134</v>
      </c>
      <c r="AC3190" s="0" t="s">
        <v>134</v>
      </c>
      <c r="AD3190" s="0" t="s">
        <v>134</v>
      </c>
      <c r="AE3190" s="0" t="s">
        <v>134</v>
      </c>
      <c r="AF3190" s="0" t="s">
        <v>134</v>
      </c>
      <c r="AG3190" s="0" t="s">
        <v>134</v>
      </c>
      <c r="AH3190" s="0" t="s">
        <v>134</v>
      </c>
      <c r="AI3190" s="0" t="s">
        <v>134</v>
      </c>
      <c r="AJ3190" s="0" t="s">
        <v>134</v>
      </c>
      <c r="AK3190" s="0" t="s">
        <v>134</v>
      </c>
      <c r="AL3190" s="0" t="s">
        <v>134</v>
      </c>
      <c r="AM3190" s="0" t="s">
        <v>134</v>
      </c>
      <c r="AN3190" s="0" t="s">
        <v>134</v>
      </c>
      <c r="AO3190" s="0" t="s">
        <v>134</v>
      </c>
      <c r="AP3190" s="0" t="s">
        <v>134</v>
      </c>
      <c r="AQ3190" s="0" t="s">
        <v>134</v>
      </c>
      <c r="AR3190" s="0" t="s">
        <v>134</v>
      </c>
      <c r="AS3190" s="0" t="s">
        <v>134</v>
      </c>
      <c r="AT3190" s="0" t="s">
        <v>134</v>
      </c>
      <c r="AU3190" s="0" t="s">
        <v>134</v>
      </c>
      <c r="AV3190" s="0" t="s">
        <v>134</v>
      </c>
      <c r="AW3190" s="0" t="s">
        <v>134</v>
      </c>
      <c r="AX3190" s="0" t="s">
        <v>134</v>
      </c>
      <c r="AY3190" s="0" t="s">
        <v>134</v>
      </c>
      <c r="AZ3190" s="0" t="s">
        <v>134</v>
      </c>
      <c r="BA3190" s="0" t="s">
        <v>134</v>
      </c>
      <c r="BB3190" s="0" t="s">
        <v>134</v>
      </c>
      <c r="BC3190" s="0" t="s">
        <v>134</v>
      </c>
      <c r="BD3190" s="0" t="s">
        <v>134</v>
      </c>
      <c r="BE3190" s="0" t="s">
        <v>134</v>
      </c>
      <c r="BF3190" s="0" t="s">
        <v>134</v>
      </c>
      <c r="BG3190" s="0" t="s">
        <v>134</v>
      </c>
      <c r="BH3190" s="0" t="s">
        <v>134</v>
      </c>
      <c r="BI3190" s="0" t="s">
        <v>134</v>
      </c>
      <c r="BJ3190" s="0" t="s">
        <v>134</v>
      </c>
      <c r="BK3190" s="0" t="s">
        <v>134</v>
      </c>
      <c r="BL3190" s="0" t="s">
        <v>134</v>
      </c>
      <c r="BM3190" s="0" t="s">
        <v>134</v>
      </c>
      <c r="BN3190" s="0" t="s">
        <v>134</v>
      </c>
      <c r="BO3190" s="0" t="s">
        <v>134</v>
      </c>
      <c r="BP3190" s="0" t="s">
        <v>134</v>
      </c>
      <c r="BQ3190" s="0" t="s">
        <v>134</v>
      </c>
      <c r="BR3190" s="0" t="s">
        <v>134</v>
      </c>
      <c r="BS3190" s="0" t="s">
        <v>134</v>
      </c>
      <c r="BT3190" s="0" t="s">
        <v>134</v>
      </c>
      <c r="BU3190" s="0" t="s">
        <v>134</v>
      </c>
      <c r="BV3190" s="0" t="s">
        <v>134</v>
      </c>
      <c r="BW3190" s="0" t="s">
        <v>134</v>
      </c>
      <c r="BX3190" s="0" t="s">
        <v>134</v>
      </c>
      <c r="BZ3190" s="0" t="s">
        <v>134</v>
      </c>
      <c r="CA3190" s="0" t="s">
        <v>134</v>
      </c>
      <c r="CB3190" s="0" t="s">
        <v>134</v>
      </c>
      <c r="CC3190" s="0" t="s">
        <v>134</v>
      </c>
      <c r="CD3190" s="0" t="s">
        <v>134</v>
      </c>
      <c r="CE3190" s="0" t="s">
        <v>134</v>
      </c>
    </row>
    <row r="3191" customFormat="false" ht="12.75" hidden="false" customHeight="false" outlineLevel="0" collapsed="false">
      <c r="E3191" s="9" t="s">
        <v>134</v>
      </c>
      <c r="F3191" s="9" t="s">
        <v>134</v>
      </c>
      <c r="G3191" s="9" t="s">
        <v>134</v>
      </c>
      <c r="Q3191" s="0" t="s">
        <v>134</v>
      </c>
      <c r="R3191" s="0" t="s">
        <v>134</v>
      </c>
      <c r="S3191" s="0" t="s">
        <v>134</v>
      </c>
      <c r="T3191" s="0" t="s">
        <v>134</v>
      </c>
      <c r="U3191" s="0" t="s">
        <v>134</v>
      </c>
      <c r="V3191" s="0" t="s">
        <v>134</v>
      </c>
      <c r="W3191" s="0" t="s">
        <v>134</v>
      </c>
      <c r="X3191" s="0" t="s">
        <v>134</v>
      </c>
      <c r="Y3191" s="0" t="s">
        <v>134</v>
      </c>
      <c r="Z3191" s="0" t="s">
        <v>134</v>
      </c>
      <c r="AA3191" s="0" t="s">
        <v>134</v>
      </c>
      <c r="AB3191" s="0" t="s">
        <v>134</v>
      </c>
      <c r="AC3191" s="0" t="s">
        <v>134</v>
      </c>
      <c r="AD3191" s="0" t="s">
        <v>134</v>
      </c>
      <c r="AE3191" s="0" t="s">
        <v>134</v>
      </c>
      <c r="AF3191" s="0" t="s">
        <v>134</v>
      </c>
      <c r="AG3191" s="0" t="s">
        <v>134</v>
      </c>
      <c r="AH3191" s="0" t="s">
        <v>134</v>
      </c>
      <c r="AI3191" s="0" t="s">
        <v>134</v>
      </c>
      <c r="AJ3191" s="0" t="s">
        <v>134</v>
      </c>
      <c r="AK3191" s="0" t="s">
        <v>134</v>
      </c>
      <c r="AL3191" s="0" t="s">
        <v>134</v>
      </c>
      <c r="AM3191" s="0" t="s">
        <v>134</v>
      </c>
      <c r="AN3191" s="0" t="s">
        <v>134</v>
      </c>
      <c r="AO3191" s="0" t="s">
        <v>134</v>
      </c>
      <c r="AP3191" s="0" t="s">
        <v>134</v>
      </c>
      <c r="AQ3191" s="0" t="s">
        <v>134</v>
      </c>
      <c r="AR3191" s="0" t="s">
        <v>134</v>
      </c>
      <c r="AS3191" s="0" t="s">
        <v>134</v>
      </c>
      <c r="AT3191" s="0" t="s">
        <v>134</v>
      </c>
      <c r="AU3191" s="0" t="s">
        <v>134</v>
      </c>
      <c r="AV3191" s="0" t="s">
        <v>134</v>
      </c>
      <c r="AW3191" s="0" t="s">
        <v>134</v>
      </c>
      <c r="AX3191" s="0" t="s">
        <v>134</v>
      </c>
      <c r="AY3191" s="0" t="s">
        <v>134</v>
      </c>
      <c r="AZ3191" s="0" t="s">
        <v>134</v>
      </c>
      <c r="BA3191" s="0" t="s">
        <v>134</v>
      </c>
      <c r="BB3191" s="0" t="s">
        <v>134</v>
      </c>
      <c r="BC3191" s="0" t="s">
        <v>134</v>
      </c>
      <c r="BD3191" s="0" t="s">
        <v>134</v>
      </c>
      <c r="BE3191" s="0" t="s">
        <v>134</v>
      </c>
      <c r="BF3191" s="0" t="s">
        <v>134</v>
      </c>
      <c r="BG3191" s="0" t="s">
        <v>134</v>
      </c>
      <c r="BH3191" s="0" t="s">
        <v>134</v>
      </c>
      <c r="BI3191" s="0" t="s">
        <v>134</v>
      </c>
      <c r="BJ3191" s="0" t="s">
        <v>134</v>
      </c>
      <c r="BK3191" s="0" t="s">
        <v>134</v>
      </c>
      <c r="BL3191" s="0" t="s">
        <v>134</v>
      </c>
      <c r="BM3191" s="0" t="s">
        <v>134</v>
      </c>
      <c r="BN3191" s="0" t="s">
        <v>134</v>
      </c>
      <c r="BO3191" s="0" t="s">
        <v>134</v>
      </c>
      <c r="BP3191" s="0" t="s">
        <v>134</v>
      </c>
      <c r="BQ3191" s="0" t="s">
        <v>134</v>
      </c>
      <c r="BR3191" s="0" t="s">
        <v>134</v>
      </c>
      <c r="BS3191" s="0" t="s">
        <v>134</v>
      </c>
      <c r="BT3191" s="0" t="s">
        <v>134</v>
      </c>
      <c r="BU3191" s="0" t="s">
        <v>134</v>
      </c>
      <c r="BV3191" s="0" t="s">
        <v>134</v>
      </c>
      <c r="BW3191" s="0" t="s">
        <v>134</v>
      </c>
      <c r="BX3191" s="0" t="s">
        <v>134</v>
      </c>
      <c r="BZ3191" s="0" t="s">
        <v>134</v>
      </c>
      <c r="CA3191" s="0" t="s">
        <v>134</v>
      </c>
      <c r="CB3191" s="0" t="s">
        <v>134</v>
      </c>
      <c r="CC3191" s="0" t="s">
        <v>134</v>
      </c>
      <c r="CD3191" s="0" t="s">
        <v>134</v>
      </c>
      <c r="CE3191" s="0" t="s">
        <v>134</v>
      </c>
    </row>
    <row r="3192" customFormat="false" ht="12.75" hidden="false" customHeight="false" outlineLevel="0" collapsed="false">
      <c r="E3192" s="9" t="s">
        <v>134</v>
      </c>
      <c r="F3192" s="9" t="s">
        <v>134</v>
      </c>
      <c r="G3192" s="9" t="s">
        <v>134</v>
      </c>
      <c r="Q3192" s="0" t="s">
        <v>134</v>
      </c>
      <c r="R3192" s="0" t="s">
        <v>134</v>
      </c>
      <c r="S3192" s="0" t="s">
        <v>134</v>
      </c>
      <c r="T3192" s="0" t="s">
        <v>134</v>
      </c>
      <c r="U3192" s="0" t="s">
        <v>134</v>
      </c>
      <c r="V3192" s="0" t="s">
        <v>134</v>
      </c>
      <c r="W3192" s="0" t="s">
        <v>134</v>
      </c>
      <c r="X3192" s="0" t="s">
        <v>134</v>
      </c>
      <c r="Y3192" s="0" t="s">
        <v>134</v>
      </c>
      <c r="Z3192" s="0" t="s">
        <v>134</v>
      </c>
      <c r="AA3192" s="0" t="s">
        <v>134</v>
      </c>
      <c r="AB3192" s="0" t="s">
        <v>134</v>
      </c>
      <c r="AC3192" s="0" t="s">
        <v>134</v>
      </c>
      <c r="AD3192" s="0" t="s">
        <v>134</v>
      </c>
      <c r="AE3192" s="0" t="s">
        <v>134</v>
      </c>
      <c r="AF3192" s="0" t="s">
        <v>134</v>
      </c>
      <c r="AG3192" s="0" t="s">
        <v>134</v>
      </c>
      <c r="AH3192" s="0" t="s">
        <v>134</v>
      </c>
      <c r="AI3192" s="0" t="s">
        <v>134</v>
      </c>
      <c r="AJ3192" s="0" t="s">
        <v>134</v>
      </c>
      <c r="AK3192" s="0" t="s">
        <v>134</v>
      </c>
      <c r="AL3192" s="0" t="s">
        <v>134</v>
      </c>
      <c r="AM3192" s="0" t="s">
        <v>134</v>
      </c>
      <c r="AN3192" s="0" t="s">
        <v>134</v>
      </c>
      <c r="AO3192" s="0" t="s">
        <v>134</v>
      </c>
      <c r="AP3192" s="0" t="s">
        <v>134</v>
      </c>
      <c r="AQ3192" s="0" t="s">
        <v>134</v>
      </c>
      <c r="AR3192" s="0" t="s">
        <v>134</v>
      </c>
      <c r="AS3192" s="0" t="s">
        <v>134</v>
      </c>
      <c r="AT3192" s="0" t="s">
        <v>134</v>
      </c>
      <c r="AU3192" s="0" t="s">
        <v>134</v>
      </c>
      <c r="AV3192" s="0" t="s">
        <v>134</v>
      </c>
      <c r="AW3192" s="0" t="s">
        <v>134</v>
      </c>
      <c r="AX3192" s="0" t="s">
        <v>134</v>
      </c>
      <c r="AY3192" s="0" t="s">
        <v>134</v>
      </c>
      <c r="AZ3192" s="0" t="s">
        <v>134</v>
      </c>
      <c r="BA3192" s="0" t="s">
        <v>134</v>
      </c>
      <c r="BB3192" s="0" t="s">
        <v>134</v>
      </c>
      <c r="BC3192" s="0" t="s">
        <v>134</v>
      </c>
      <c r="BD3192" s="0" t="s">
        <v>134</v>
      </c>
      <c r="BE3192" s="0" t="s">
        <v>134</v>
      </c>
      <c r="BF3192" s="0" t="s">
        <v>134</v>
      </c>
      <c r="BG3192" s="0" t="s">
        <v>134</v>
      </c>
      <c r="BH3192" s="0" t="s">
        <v>134</v>
      </c>
      <c r="BI3192" s="0" t="s">
        <v>134</v>
      </c>
      <c r="BJ3192" s="0" t="s">
        <v>134</v>
      </c>
      <c r="BK3192" s="0" t="s">
        <v>134</v>
      </c>
      <c r="BL3192" s="0" t="s">
        <v>134</v>
      </c>
      <c r="BM3192" s="0" t="s">
        <v>134</v>
      </c>
      <c r="BN3192" s="0" t="s">
        <v>134</v>
      </c>
      <c r="BO3192" s="0" t="s">
        <v>134</v>
      </c>
      <c r="BP3192" s="0" t="s">
        <v>134</v>
      </c>
      <c r="BQ3192" s="0" t="s">
        <v>134</v>
      </c>
      <c r="BR3192" s="0" t="s">
        <v>134</v>
      </c>
      <c r="BS3192" s="0" t="s">
        <v>134</v>
      </c>
      <c r="BT3192" s="0" t="s">
        <v>134</v>
      </c>
      <c r="BU3192" s="0" t="s">
        <v>134</v>
      </c>
      <c r="BV3192" s="0" t="s">
        <v>134</v>
      </c>
      <c r="BW3192" s="0" t="s">
        <v>134</v>
      </c>
      <c r="BX3192" s="0" t="s">
        <v>134</v>
      </c>
      <c r="BZ3192" s="0" t="s">
        <v>134</v>
      </c>
      <c r="CA3192" s="0" t="s">
        <v>134</v>
      </c>
      <c r="CB3192" s="0" t="s">
        <v>134</v>
      </c>
      <c r="CC3192" s="0" t="s">
        <v>134</v>
      </c>
      <c r="CD3192" s="0" t="s">
        <v>134</v>
      </c>
      <c r="CE3192" s="0" t="s">
        <v>134</v>
      </c>
    </row>
    <row r="3193" customFormat="false" ht="12.75" hidden="false" customHeight="false" outlineLevel="0" collapsed="false">
      <c r="E3193" s="9" t="s">
        <v>134</v>
      </c>
      <c r="F3193" s="9" t="s">
        <v>134</v>
      </c>
      <c r="G3193" s="9" t="s">
        <v>134</v>
      </c>
      <c r="Q3193" s="0" t="s">
        <v>134</v>
      </c>
      <c r="R3193" s="0" t="s">
        <v>134</v>
      </c>
      <c r="S3193" s="0" t="s">
        <v>134</v>
      </c>
      <c r="T3193" s="0" t="s">
        <v>134</v>
      </c>
      <c r="U3193" s="0" t="s">
        <v>134</v>
      </c>
      <c r="V3193" s="0" t="s">
        <v>134</v>
      </c>
      <c r="W3193" s="0" t="s">
        <v>134</v>
      </c>
      <c r="X3193" s="0" t="s">
        <v>134</v>
      </c>
      <c r="Y3193" s="0" t="s">
        <v>134</v>
      </c>
      <c r="Z3193" s="0" t="s">
        <v>134</v>
      </c>
      <c r="AA3193" s="0" t="s">
        <v>134</v>
      </c>
      <c r="AB3193" s="0" t="s">
        <v>134</v>
      </c>
      <c r="AC3193" s="0" t="s">
        <v>134</v>
      </c>
      <c r="AD3193" s="0" t="s">
        <v>134</v>
      </c>
      <c r="AE3193" s="0" t="s">
        <v>134</v>
      </c>
      <c r="AF3193" s="0" t="s">
        <v>134</v>
      </c>
      <c r="AG3193" s="0" t="s">
        <v>134</v>
      </c>
      <c r="AH3193" s="0" t="s">
        <v>134</v>
      </c>
      <c r="AI3193" s="0" t="s">
        <v>134</v>
      </c>
      <c r="AJ3193" s="0" t="s">
        <v>134</v>
      </c>
      <c r="AK3193" s="0" t="s">
        <v>134</v>
      </c>
      <c r="AL3193" s="0" t="s">
        <v>134</v>
      </c>
      <c r="AM3193" s="0" t="s">
        <v>134</v>
      </c>
      <c r="AN3193" s="0" t="s">
        <v>134</v>
      </c>
      <c r="AO3193" s="0" t="s">
        <v>134</v>
      </c>
      <c r="AP3193" s="0" t="s">
        <v>134</v>
      </c>
      <c r="AQ3193" s="0" t="s">
        <v>134</v>
      </c>
      <c r="AR3193" s="0" t="s">
        <v>134</v>
      </c>
      <c r="AS3193" s="0" t="s">
        <v>134</v>
      </c>
      <c r="AT3193" s="0" t="s">
        <v>134</v>
      </c>
      <c r="AU3193" s="0" t="s">
        <v>134</v>
      </c>
      <c r="AV3193" s="0" t="s">
        <v>134</v>
      </c>
      <c r="AW3193" s="0" t="s">
        <v>134</v>
      </c>
      <c r="AX3193" s="0" t="s">
        <v>134</v>
      </c>
      <c r="AY3193" s="0" t="s">
        <v>134</v>
      </c>
      <c r="AZ3193" s="0" t="s">
        <v>134</v>
      </c>
      <c r="BA3193" s="0" t="s">
        <v>134</v>
      </c>
      <c r="BB3193" s="0" t="s">
        <v>134</v>
      </c>
      <c r="BC3193" s="0" t="s">
        <v>134</v>
      </c>
      <c r="BD3193" s="0" t="s">
        <v>134</v>
      </c>
      <c r="BE3193" s="0" t="s">
        <v>134</v>
      </c>
      <c r="BF3193" s="0" t="s">
        <v>134</v>
      </c>
      <c r="BG3193" s="0" t="s">
        <v>134</v>
      </c>
      <c r="BH3193" s="0" t="s">
        <v>134</v>
      </c>
      <c r="BI3193" s="0" t="s">
        <v>134</v>
      </c>
      <c r="BJ3193" s="0" t="s">
        <v>134</v>
      </c>
      <c r="BK3193" s="0" t="s">
        <v>134</v>
      </c>
      <c r="BL3193" s="0" t="s">
        <v>134</v>
      </c>
      <c r="BM3193" s="0" t="s">
        <v>134</v>
      </c>
      <c r="BN3193" s="0" t="s">
        <v>134</v>
      </c>
      <c r="BO3193" s="0" t="s">
        <v>134</v>
      </c>
      <c r="BP3193" s="0" t="s">
        <v>134</v>
      </c>
      <c r="BQ3193" s="0" t="s">
        <v>134</v>
      </c>
      <c r="BR3193" s="0" t="s">
        <v>134</v>
      </c>
      <c r="BS3193" s="0" t="s">
        <v>134</v>
      </c>
      <c r="BT3193" s="0" t="s">
        <v>134</v>
      </c>
      <c r="BU3193" s="0" t="s">
        <v>134</v>
      </c>
      <c r="BV3193" s="0" t="s">
        <v>134</v>
      </c>
      <c r="BW3193" s="0" t="s">
        <v>134</v>
      </c>
      <c r="BX3193" s="0" t="s">
        <v>134</v>
      </c>
      <c r="BZ3193" s="0" t="s">
        <v>134</v>
      </c>
      <c r="CA3193" s="0" t="s">
        <v>134</v>
      </c>
      <c r="CB3193" s="0" t="s">
        <v>134</v>
      </c>
      <c r="CC3193" s="0" t="s">
        <v>134</v>
      </c>
      <c r="CD3193" s="0" t="s">
        <v>134</v>
      </c>
      <c r="CE3193" s="0" t="s">
        <v>134</v>
      </c>
    </row>
    <row r="3194" customFormat="false" ht="12.75" hidden="false" customHeight="false" outlineLevel="0" collapsed="false">
      <c r="E3194" s="9" t="s">
        <v>134</v>
      </c>
      <c r="F3194" s="9" t="s">
        <v>134</v>
      </c>
      <c r="G3194" s="9" t="s">
        <v>134</v>
      </c>
      <c r="Q3194" s="0" t="s">
        <v>134</v>
      </c>
      <c r="R3194" s="0" t="s">
        <v>134</v>
      </c>
      <c r="S3194" s="0" t="s">
        <v>134</v>
      </c>
      <c r="T3194" s="0" t="s">
        <v>134</v>
      </c>
      <c r="U3194" s="0" t="s">
        <v>134</v>
      </c>
      <c r="V3194" s="0" t="s">
        <v>134</v>
      </c>
      <c r="W3194" s="0" t="s">
        <v>134</v>
      </c>
      <c r="X3194" s="0" t="s">
        <v>134</v>
      </c>
      <c r="Y3194" s="0" t="s">
        <v>134</v>
      </c>
      <c r="Z3194" s="0" t="s">
        <v>134</v>
      </c>
      <c r="AA3194" s="0" t="s">
        <v>134</v>
      </c>
      <c r="AB3194" s="0" t="s">
        <v>134</v>
      </c>
      <c r="AC3194" s="0" t="s">
        <v>134</v>
      </c>
      <c r="AD3194" s="0" t="s">
        <v>134</v>
      </c>
      <c r="AE3194" s="0" t="s">
        <v>134</v>
      </c>
      <c r="AF3194" s="0" t="s">
        <v>134</v>
      </c>
      <c r="AG3194" s="0" t="s">
        <v>134</v>
      </c>
      <c r="AH3194" s="0" t="s">
        <v>134</v>
      </c>
      <c r="AI3194" s="0" t="s">
        <v>134</v>
      </c>
      <c r="AJ3194" s="0" t="s">
        <v>134</v>
      </c>
      <c r="AK3194" s="0" t="s">
        <v>134</v>
      </c>
      <c r="AL3194" s="0" t="s">
        <v>134</v>
      </c>
      <c r="AM3194" s="0" t="s">
        <v>134</v>
      </c>
      <c r="AN3194" s="0" t="s">
        <v>134</v>
      </c>
      <c r="AO3194" s="0" t="s">
        <v>134</v>
      </c>
      <c r="AP3194" s="0" t="s">
        <v>134</v>
      </c>
      <c r="AQ3194" s="0" t="s">
        <v>134</v>
      </c>
      <c r="AR3194" s="0" t="s">
        <v>134</v>
      </c>
      <c r="AS3194" s="0" t="s">
        <v>134</v>
      </c>
      <c r="AT3194" s="0" t="s">
        <v>134</v>
      </c>
      <c r="AU3194" s="0" t="s">
        <v>134</v>
      </c>
      <c r="AV3194" s="0" t="s">
        <v>134</v>
      </c>
      <c r="AW3194" s="0" t="s">
        <v>134</v>
      </c>
      <c r="AX3194" s="0" t="s">
        <v>134</v>
      </c>
      <c r="AY3194" s="0" t="s">
        <v>134</v>
      </c>
      <c r="AZ3194" s="0" t="s">
        <v>134</v>
      </c>
      <c r="BA3194" s="0" t="s">
        <v>134</v>
      </c>
      <c r="BB3194" s="0" t="s">
        <v>134</v>
      </c>
      <c r="BC3194" s="0" t="s">
        <v>134</v>
      </c>
      <c r="BD3194" s="0" t="s">
        <v>134</v>
      </c>
      <c r="BE3194" s="0" t="s">
        <v>134</v>
      </c>
      <c r="BF3194" s="0" t="s">
        <v>134</v>
      </c>
      <c r="BG3194" s="0" t="s">
        <v>134</v>
      </c>
      <c r="BH3194" s="0" t="s">
        <v>134</v>
      </c>
      <c r="BI3194" s="0" t="s">
        <v>134</v>
      </c>
      <c r="BJ3194" s="0" t="s">
        <v>134</v>
      </c>
      <c r="BK3194" s="0" t="s">
        <v>134</v>
      </c>
      <c r="BL3194" s="0" t="s">
        <v>134</v>
      </c>
      <c r="BM3194" s="0" t="s">
        <v>134</v>
      </c>
      <c r="BN3194" s="0" t="s">
        <v>134</v>
      </c>
      <c r="BO3194" s="0" t="s">
        <v>134</v>
      </c>
      <c r="BP3194" s="0" t="s">
        <v>134</v>
      </c>
      <c r="BQ3194" s="0" t="s">
        <v>134</v>
      </c>
      <c r="BR3194" s="0" t="s">
        <v>134</v>
      </c>
      <c r="BS3194" s="0" t="s">
        <v>134</v>
      </c>
      <c r="BT3194" s="0" t="s">
        <v>134</v>
      </c>
      <c r="BU3194" s="0" t="s">
        <v>134</v>
      </c>
      <c r="BV3194" s="0" t="s">
        <v>134</v>
      </c>
      <c r="BW3194" s="0" t="s">
        <v>134</v>
      </c>
      <c r="BX3194" s="0" t="s">
        <v>134</v>
      </c>
      <c r="BZ3194" s="0" t="s">
        <v>134</v>
      </c>
      <c r="CA3194" s="0" t="s">
        <v>134</v>
      </c>
      <c r="CB3194" s="0" t="s">
        <v>134</v>
      </c>
      <c r="CC3194" s="0" t="s">
        <v>134</v>
      </c>
      <c r="CD3194" s="0" t="s">
        <v>134</v>
      </c>
      <c r="CE3194" s="0" t="s">
        <v>134</v>
      </c>
    </row>
    <row r="3195" customFormat="false" ht="12.75" hidden="false" customHeight="false" outlineLevel="0" collapsed="false">
      <c r="E3195" s="9" t="s">
        <v>134</v>
      </c>
      <c r="F3195" s="9" t="s">
        <v>134</v>
      </c>
      <c r="G3195" s="9" t="s">
        <v>134</v>
      </c>
      <c r="Q3195" s="0" t="s">
        <v>134</v>
      </c>
      <c r="R3195" s="0" t="s">
        <v>134</v>
      </c>
      <c r="S3195" s="0" t="s">
        <v>134</v>
      </c>
      <c r="T3195" s="0" t="s">
        <v>134</v>
      </c>
      <c r="U3195" s="0" t="s">
        <v>134</v>
      </c>
      <c r="V3195" s="0" t="s">
        <v>134</v>
      </c>
      <c r="W3195" s="0" t="s">
        <v>134</v>
      </c>
      <c r="X3195" s="0" t="s">
        <v>134</v>
      </c>
      <c r="Y3195" s="0" t="s">
        <v>134</v>
      </c>
      <c r="Z3195" s="0" t="s">
        <v>134</v>
      </c>
      <c r="AA3195" s="0" t="s">
        <v>134</v>
      </c>
      <c r="AB3195" s="0" t="s">
        <v>134</v>
      </c>
      <c r="AC3195" s="0" t="s">
        <v>134</v>
      </c>
      <c r="AD3195" s="0" t="s">
        <v>134</v>
      </c>
      <c r="AE3195" s="0" t="s">
        <v>134</v>
      </c>
      <c r="AF3195" s="0" t="s">
        <v>134</v>
      </c>
      <c r="AG3195" s="0" t="s">
        <v>134</v>
      </c>
      <c r="AH3195" s="0" t="s">
        <v>134</v>
      </c>
      <c r="AI3195" s="0" t="s">
        <v>134</v>
      </c>
      <c r="AJ3195" s="0" t="s">
        <v>134</v>
      </c>
      <c r="AK3195" s="0" t="s">
        <v>134</v>
      </c>
      <c r="AL3195" s="0" t="s">
        <v>134</v>
      </c>
      <c r="AM3195" s="0" t="s">
        <v>134</v>
      </c>
      <c r="AN3195" s="0" t="s">
        <v>134</v>
      </c>
      <c r="AO3195" s="0" t="s">
        <v>134</v>
      </c>
      <c r="AP3195" s="0" t="s">
        <v>134</v>
      </c>
      <c r="AQ3195" s="0" t="s">
        <v>134</v>
      </c>
      <c r="AR3195" s="0" t="s">
        <v>134</v>
      </c>
      <c r="AS3195" s="0" t="s">
        <v>134</v>
      </c>
      <c r="AT3195" s="0" t="s">
        <v>134</v>
      </c>
      <c r="AU3195" s="0" t="s">
        <v>134</v>
      </c>
      <c r="AV3195" s="0" t="s">
        <v>134</v>
      </c>
      <c r="AW3195" s="0" t="s">
        <v>134</v>
      </c>
      <c r="AX3195" s="0" t="s">
        <v>134</v>
      </c>
      <c r="AY3195" s="0" t="s">
        <v>134</v>
      </c>
      <c r="AZ3195" s="0" t="s">
        <v>134</v>
      </c>
      <c r="BA3195" s="0" t="s">
        <v>134</v>
      </c>
      <c r="BB3195" s="0" t="s">
        <v>134</v>
      </c>
      <c r="BC3195" s="0" t="s">
        <v>134</v>
      </c>
      <c r="BD3195" s="0" t="s">
        <v>134</v>
      </c>
      <c r="BE3195" s="0" t="s">
        <v>134</v>
      </c>
      <c r="BF3195" s="0" t="s">
        <v>134</v>
      </c>
      <c r="BG3195" s="0" t="s">
        <v>134</v>
      </c>
      <c r="BH3195" s="0" t="s">
        <v>134</v>
      </c>
      <c r="BI3195" s="0" t="s">
        <v>134</v>
      </c>
      <c r="BJ3195" s="0" t="s">
        <v>134</v>
      </c>
      <c r="BK3195" s="0" t="s">
        <v>134</v>
      </c>
      <c r="BL3195" s="0" t="s">
        <v>134</v>
      </c>
      <c r="BM3195" s="0" t="s">
        <v>134</v>
      </c>
      <c r="BN3195" s="0" t="s">
        <v>134</v>
      </c>
      <c r="BO3195" s="0" t="s">
        <v>134</v>
      </c>
      <c r="BP3195" s="0" t="s">
        <v>134</v>
      </c>
      <c r="BQ3195" s="0" t="s">
        <v>134</v>
      </c>
      <c r="BR3195" s="0" t="s">
        <v>134</v>
      </c>
      <c r="BS3195" s="0" t="s">
        <v>134</v>
      </c>
      <c r="BT3195" s="0" t="s">
        <v>134</v>
      </c>
      <c r="BU3195" s="0" t="s">
        <v>134</v>
      </c>
      <c r="BV3195" s="0" t="s">
        <v>134</v>
      </c>
      <c r="BW3195" s="0" t="s">
        <v>134</v>
      </c>
      <c r="BX3195" s="0" t="s">
        <v>134</v>
      </c>
      <c r="BZ3195" s="0" t="s">
        <v>134</v>
      </c>
      <c r="CA3195" s="0" t="s">
        <v>134</v>
      </c>
      <c r="CB3195" s="0" t="s">
        <v>134</v>
      </c>
      <c r="CC3195" s="0" t="s">
        <v>134</v>
      </c>
      <c r="CD3195" s="0" t="s">
        <v>134</v>
      </c>
      <c r="CE3195" s="0" t="s">
        <v>134</v>
      </c>
    </row>
    <row r="3196" customFormat="false" ht="12.75" hidden="false" customHeight="false" outlineLevel="0" collapsed="false">
      <c r="E3196" s="9" t="s">
        <v>134</v>
      </c>
      <c r="F3196" s="9" t="s">
        <v>134</v>
      </c>
      <c r="G3196" s="9" t="s">
        <v>134</v>
      </c>
      <c r="Q3196" s="0" t="s">
        <v>134</v>
      </c>
      <c r="R3196" s="0" t="s">
        <v>134</v>
      </c>
      <c r="S3196" s="0" t="s">
        <v>134</v>
      </c>
      <c r="T3196" s="0" t="s">
        <v>134</v>
      </c>
      <c r="U3196" s="0" t="s">
        <v>134</v>
      </c>
      <c r="V3196" s="0" t="s">
        <v>134</v>
      </c>
      <c r="W3196" s="0" t="s">
        <v>134</v>
      </c>
      <c r="X3196" s="0" t="s">
        <v>134</v>
      </c>
      <c r="Y3196" s="0" t="s">
        <v>134</v>
      </c>
      <c r="Z3196" s="0" t="s">
        <v>134</v>
      </c>
      <c r="AA3196" s="0" t="s">
        <v>134</v>
      </c>
      <c r="AB3196" s="0" t="s">
        <v>134</v>
      </c>
      <c r="AC3196" s="0" t="s">
        <v>134</v>
      </c>
      <c r="AD3196" s="0" t="s">
        <v>134</v>
      </c>
      <c r="AE3196" s="0" t="s">
        <v>134</v>
      </c>
      <c r="AF3196" s="0" t="s">
        <v>134</v>
      </c>
      <c r="AG3196" s="0" t="s">
        <v>134</v>
      </c>
      <c r="AH3196" s="0" t="s">
        <v>134</v>
      </c>
      <c r="AI3196" s="0" t="s">
        <v>134</v>
      </c>
      <c r="AJ3196" s="0" t="s">
        <v>134</v>
      </c>
      <c r="AK3196" s="0" t="s">
        <v>134</v>
      </c>
      <c r="AL3196" s="0" t="s">
        <v>134</v>
      </c>
      <c r="AM3196" s="0" t="s">
        <v>134</v>
      </c>
      <c r="AN3196" s="0" t="s">
        <v>134</v>
      </c>
      <c r="AO3196" s="0" t="s">
        <v>134</v>
      </c>
      <c r="AP3196" s="0" t="s">
        <v>134</v>
      </c>
      <c r="AQ3196" s="0" t="s">
        <v>134</v>
      </c>
      <c r="AR3196" s="0" t="s">
        <v>134</v>
      </c>
      <c r="AS3196" s="0" t="s">
        <v>134</v>
      </c>
      <c r="AT3196" s="0" t="s">
        <v>134</v>
      </c>
      <c r="AU3196" s="0" t="s">
        <v>134</v>
      </c>
      <c r="AV3196" s="0" t="s">
        <v>134</v>
      </c>
      <c r="AW3196" s="0" t="s">
        <v>134</v>
      </c>
      <c r="AX3196" s="0" t="s">
        <v>134</v>
      </c>
      <c r="AY3196" s="0" t="s">
        <v>134</v>
      </c>
      <c r="AZ3196" s="0" t="s">
        <v>134</v>
      </c>
      <c r="BA3196" s="0" t="s">
        <v>134</v>
      </c>
      <c r="BB3196" s="0" t="s">
        <v>134</v>
      </c>
      <c r="BC3196" s="0" t="s">
        <v>134</v>
      </c>
      <c r="BD3196" s="0" t="s">
        <v>134</v>
      </c>
      <c r="BE3196" s="0" t="s">
        <v>134</v>
      </c>
      <c r="BF3196" s="0" t="s">
        <v>134</v>
      </c>
      <c r="BG3196" s="0" t="s">
        <v>134</v>
      </c>
      <c r="BH3196" s="0" t="s">
        <v>134</v>
      </c>
      <c r="BI3196" s="0" t="s">
        <v>134</v>
      </c>
      <c r="BJ3196" s="0" t="s">
        <v>134</v>
      </c>
      <c r="BK3196" s="0" t="s">
        <v>134</v>
      </c>
      <c r="BL3196" s="0" t="s">
        <v>134</v>
      </c>
      <c r="BM3196" s="0" t="s">
        <v>134</v>
      </c>
      <c r="BN3196" s="0" t="s">
        <v>134</v>
      </c>
      <c r="BO3196" s="0" t="s">
        <v>134</v>
      </c>
      <c r="BP3196" s="0" t="s">
        <v>134</v>
      </c>
      <c r="BQ3196" s="0" t="s">
        <v>134</v>
      </c>
      <c r="BR3196" s="0" t="s">
        <v>134</v>
      </c>
      <c r="BS3196" s="0" t="s">
        <v>134</v>
      </c>
      <c r="BT3196" s="0" t="s">
        <v>134</v>
      </c>
      <c r="BU3196" s="0" t="s">
        <v>134</v>
      </c>
      <c r="BV3196" s="0" t="s">
        <v>134</v>
      </c>
      <c r="BW3196" s="0" t="s">
        <v>134</v>
      </c>
      <c r="BX3196" s="0" t="s">
        <v>134</v>
      </c>
      <c r="BZ3196" s="0" t="s">
        <v>134</v>
      </c>
      <c r="CA3196" s="0" t="s">
        <v>134</v>
      </c>
      <c r="CB3196" s="0" t="s">
        <v>134</v>
      </c>
      <c r="CC3196" s="0" t="s">
        <v>134</v>
      </c>
      <c r="CD3196" s="0" t="s">
        <v>134</v>
      </c>
      <c r="CE3196" s="0" t="s">
        <v>134</v>
      </c>
    </row>
    <row r="3197" customFormat="false" ht="12.75" hidden="false" customHeight="false" outlineLevel="0" collapsed="false">
      <c r="E3197" s="9" t="s">
        <v>134</v>
      </c>
      <c r="F3197" s="9" t="s">
        <v>134</v>
      </c>
      <c r="G3197" s="9" t="s">
        <v>134</v>
      </c>
      <c r="Q3197" s="0" t="s">
        <v>134</v>
      </c>
      <c r="R3197" s="0" t="s">
        <v>134</v>
      </c>
      <c r="S3197" s="0" t="s">
        <v>134</v>
      </c>
      <c r="T3197" s="0" t="s">
        <v>134</v>
      </c>
      <c r="U3197" s="0" t="s">
        <v>134</v>
      </c>
      <c r="V3197" s="0" t="s">
        <v>134</v>
      </c>
      <c r="W3197" s="0" t="s">
        <v>134</v>
      </c>
      <c r="X3197" s="0" t="s">
        <v>134</v>
      </c>
      <c r="Y3197" s="0" t="s">
        <v>134</v>
      </c>
      <c r="Z3197" s="0" t="s">
        <v>134</v>
      </c>
      <c r="AA3197" s="0" t="s">
        <v>134</v>
      </c>
      <c r="AB3197" s="0" t="s">
        <v>134</v>
      </c>
      <c r="AC3197" s="0" t="s">
        <v>134</v>
      </c>
      <c r="AD3197" s="0" t="s">
        <v>134</v>
      </c>
      <c r="AE3197" s="0" t="s">
        <v>134</v>
      </c>
      <c r="AF3197" s="0" t="s">
        <v>134</v>
      </c>
      <c r="AG3197" s="0" t="s">
        <v>134</v>
      </c>
      <c r="AH3197" s="0" t="s">
        <v>134</v>
      </c>
      <c r="AI3197" s="0" t="s">
        <v>134</v>
      </c>
      <c r="AJ3197" s="0" t="s">
        <v>134</v>
      </c>
      <c r="AK3197" s="0" t="s">
        <v>134</v>
      </c>
      <c r="AL3197" s="0" t="s">
        <v>134</v>
      </c>
      <c r="AM3197" s="0" t="s">
        <v>134</v>
      </c>
      <c r="AN3197" s="0" t="s">
        <v>134</v>
      </c>
      <c r="AO3197" s="0" t="s">
        <v>134</v>
      </c>
      <c r="AP3197" s="0" t="s">
        <v>134</v>
      </c>
      <c r="AQ3197" s="0" t="s">
        <v>134</v>
      </c>
      <c r="AR3197" s="0" t="s">
        <v>134</v>
      </c>
      <c r="AS3197" s="0" t="s">
        <v>134</v>
      </c>
      <c r="AT3197" s="0" t="s">
        <v>134</v>
      </c>
      <c r="AU3197" s="0" t="s">
        <v>134</v>
      </c>
      <c r="AV3197" s="0" t="s">
        <v>134</v>
      </c>
      <c r="AW3197" s="0" t="s">
        <v>134</v>
      </c>
      <c r="AX3197" s="0" t="s">
        <v>134</v>
      </c>
      <c r="AY3197" s="0" t="s">
        <v>134</v>
      </c>
      <c r="AZ3197" s="0" t="s">
        <v>134</v>
      </c>
      <c r="BA3197" s="0" t="s">
        <v>134</v>
      </c>
      <c r="BB3197" s="0" t="s">
        <v>134</v>
      </c>
      <c r="BC3197" s="0" t="s">
        <v>134</v>
      </c>
      <c r="BD3197" s="0" t="s">
        <v>134</v>
      </c>
      <c r="BE3197" s="0" t="s">
        <v>134</v>
      </c>
      <c r="BF3197" s="0" t="s">
        <v>134</v>
      </c>
      <c r="BG3197" s="0" t="s">
        <v>134</v>
      </c>
      <c r="BH3197" s="0" t="s">
        <v>134</v>
      </c>
      <c r="BI3197" s="0" t="s">
        <v>134</v>
      </c>
      <c r="BJ3197" s="0" t="s">
        <v>134</v>
      </c>
      <c r="BK3197" s="0" t="s">
        <v>134</v>
      </c>
      <c r="BL3197" s="0" t="s">
        <v>134</v>
      </c>
      <c r="BM3197" s="0" t="s">
        <v>134</v>
      </c>
      <c r="BN3197" s="0" t="s">
        <v>134</v>
      </c>
      <c r="BO3197" s="0" t="s">
        <v>134</v>
      </c>
      <c r="BP3197" s="0" t="s">
        <v>134</v>
      </c>
      <c r="BQ3197" s="0" t="s">
        <v>134</v>
      </c>
      <c r="BR3197" s="0" t="s">
        <v>134</v>
      </c>
      <c r="BS3197" s="0" t="s">
        <v>134</v>
      </c>
      <c r="BT3197" s="0" t="s">
        <v>134</v>
      </c>
      <c r="BU3197" s="0" t="s">
        <v>134</v>
      </c>
      <c r="BV3197" s="0" t="s">
        <v>134</v>
      </c>
      <c r="BW3197" s="0" t="s">
        <v>134</v>
      </c>
      <c r="BX3197" s="0" t="s">
        <v>134</v>
      </c>
      <c r="BZ3197" s="0" t="s">
        <v>134</v>
      </c>
      <c r="CA3197" s="0" t="s">
        <v>134</v>
      </c>
      <c r="CB3197" s="0" t="s">
        <v>134</v>
      </c>
      <c r="CC3197" s="0" t="s">
        <v>134</v>
      </c>
      <c r="CD3197" s="0" t="s">
        <v>134</v>
      </c>
      <c r="CE3197" s="0" t="s">
        <v>134</v>
      </c>
    </row>
    <row r="3198" customFormat="false" ht="12.75" hidden="false" customHeight="false" outlineLevel="0" collapsed="false">
      <c r="E3198" s="9" t="s">
        <v>134</v>
      </c>
      <c r="F3198" s="9" t="s">
        <v>134</v>
      </c>
      <c r="G3198" s="9" t="s">
        <v>134</v>
      </c>
      <c r="Q3198" s="0" t="s">
        <v>134</v>
      </c>
      <c r="R3198" s="0" t="s">
        <v>134</v>
      </c>
      <c r="S3198" s="0" t="s">
        <v>134</v>
      </c>
      <c r="T3198" s="0" t="s">
        <v>134</v>
      </c>
      <c r="U3198" s="0" t="s">
        <v>134</v>
      </c>
      <c r="V3198" s="0" t="s">
        <v>134</v>
      </c>
      <c r="W3198" s="0" t="s">
        <v>134</v>
      </c>
      <c r="X3198" s="0" t="s">
        <v>134</v>
      </c>
      <c r="Y3198" s="0" t="s">
        <v>134</v>
      </c>
      <c r="Z3198" s="0" t="s">
        <v>134</v>
      </c>
      <c r="AA3198" s="0" t="s">
        <v>134</v>
      </c>
      <c r="AB3198" s="0" t="s">
        <v>134</v>
      </c>
      <c r="AC3198" s="0" t="s">
        <v>134</v>
      </c>
      <c r="AD3198" s="0" t="s">
        <v>134</v>
      </c>
      <c r="AE3198" s="0" t="s">
        <v>134</v>
      </c>
      <c r="AF3198" s="0" t="s">
        <v>134</v>
      </c>
      <c r="AG3198" s="0" t="s">
        <v>134</v>
      </c>
      <c r="AH3198" s="0" t="s">
        <v>134</v>
      </c>
      <c r="AI3198" s="0" t="s">
        <v>134</v>
      </c>
      <c r="AJ3198" s="0" t="s">
        <v>134</v>
      </c>
      <c r="AK3198" s="0" t="s">
        <v>134</v>
      </c>
      <c r="AL3198" s="0" t="s">
        <v>134</v>
      </c>
      <c r="AM3198" s="0" t="s">
        <v>134</v>
      </c>
      <c r="AN3198" s="0" t="s">
        <v>134</v>
      </c>
      <c r="AO3198" s="0" t="s">
        <v>134</v>
      </c>
      <c r="AP3198" s="0" t="s">
        <v>134</v>
      </c>
      <c r="AQ3198" s="0" t="s">
        <v>134</v>
      </c>
      <c r="AR3198" s="0" t="s">
        <v>134</v>
      </c>
      <c r="AS3198" s="0" t="s">
        <v>134</v>
      </c>
      <c r="AT3198" s="0" t="s">
        <v>134</v>
      </c>
      <c r="AU3198" s="0" t="s">
        <v>134</v>
      </c>
      <c r="AV3198" s="0" t="s">
        <v>134</v>
      </c>
      <c r="AW3198" s="0" t="s">
        <v>134</v>
      </c>
      <c r="AX3198" s="0" t="s">
        <v>134</v>
      </c>
      <c r="AY3198" s="0" t="s">
        <v>134</v>
      </c>
      <c r="AZ3198" s="0" t="s">
        <v>134</v>
      </c>
      <c r="BA3198" s="0" t="s">
        <v>134</v>
      </c>
      <c r="BB3198" s="0" t="s">
        <v>134</v>
      </c>
      <c r="BC3198" s="0" t="s">
        <v>134</v>
      </c>
      <c r="BD3198" s="0" t="s">
        <v>134</v>
      </c>
      <c r="BE3198" s="0" t="s">
        <v>134</v>
      </c>
      <c r="BF3198" s="0" t="s">
        <v>134</v>
      </c>
      <c r="BG3198" s="0" t="s">
        <v>134</v>
      </c>
      <c r="BH3198" s="0" t="s">
        <v>134</v>
      </c>
      <c r="BI3198" s="0" t="s">
        <v>134</v>
      </c>
      <c r="BJ3198" s="0" t="s">
        <v>134</v>
      </c>
      <c r="BK3198" s="0" t="s">
        <v>134</v>
      </c>
      <c r="BL3198" s="0" t="s">
        <v>134</v>
      </c>
      <c r="BM3198" s="0" t="s">
        <v>134</v>
      </c>
      <c r="BN3198" s="0" t="s">
        <v>134</v>
      </c>
      <c r="BO3198" s="0" t="s">
        <v>134</v>
      </c>
      <c r="BP3198" s="0" t="s">
        <v>134</v>
      </c>
      <c r="BQ3198" s="0" t="s">
        <v>134</v>
      </c>
      <c r="BR3198" s="0" t="s">
        <v>134</v>
      </c>
      <c r="BS3198" s="0" t="s">
        <v>134</v>
      </c>
      <c r="BT3198" s="0" t="s">
        <v>134</v>
      </c>
      <c r="BU3198" s="0" t="s">
        <v>134</v>
      </c>
      <c r="BV3198" s="0" t="s">
        <v>134</v>
      </c>
      <c r="BW3198" s="0" t="s">
        <v>134</v>
      </c>
      <c r="BX3198" s="0" t="s">
        <v>134</v>
      </c>
      <c r="BZ3198" s="0" t="s">
        <v>134</v>
      </c>
      <c r="CA3198" s="0" t="s">
        <v>134</v>
      </c>
      <c r="CB3198" s="0" t="s">
        <v>134</v>
      </c>
      <c r="CC3198" s="0" t="s">
        <v>134</v>
      </c>
      <c r="CD3198" s="0" t="s">
        <v>134</v>
      </c>
      <c r="CE3198" s="0" t="s">
        <v>134</v>
      </c>
    </row>
    <row r="3199" customFormat="false" ht="12.75" hidden="false" customHeight="false" outlineLevel="0" collapsed="false">
      <c r="E3199" s="9" t="s">
        <v>134</v>
      </c>
      <c r="F3199" s="9" t="s">
        <v>134</v>
      </c>
      <c r="G3199" s="9" t="s">
        <v>134</v>
      </c>
      <c r="Q3199" s="0" t="s">
        <v>134</v>
      </c>
      <c r="R3199" s="0" t="s">
        <v>134</v>
      </c>
      <c r="S3199" s="0" t="s">
        <v>134</v>
      </c>
      <c r="T3199" s="0" t="s">
        <v>134</v>
      </c>
      <c r="U3199" s="0" t="s">
        <v>134</v>
      </c>
      <c r="V3199" s="0" t="s">
        <v>134</v>
      </c>
      <c r="W3199" s="0" t="s">
        <v>134</v>
      </c>
      <c r="X3199" s="0" t="s">
        <v>134</v>
      </c>
      <c r="Y3199" s="0" t="s">
        <v>134</v>
      </c>
      <c r="Z3199" s="0" t="s">
        <v>134</v>
      </c>
      <c r="AA3199" s="0" t="s">
        <v>134</v>
      </c>
      <c r="AB3199" s="0" t="s">
        <v>134</v>
      </c>
      <c r="AC3199" s="0" t="s">
        <v>134</v>
      </c>
      <c r="AD3199" s="0" t="s">
        <v>134</v>
      </c>
      <c r="AE3199" s="0" t="s">
        <v>134</v>
      </c>
      <c r="AF3199" s="0" t="s">
        <v>134</v>
      </c>
      <c r="AG3199" s="0" t="s">
        <v>134</v>
      </c>
      <c r="AH3199" s="0" t="s">
        <v>134</v>
      </c>
      <c r="AI3199" s="0" t="s">
        <v>134</v>
      </c>
      <c r="AJ3199" s="0" t="s">
        <v>134</v>
      </c>
      <c r="AK3199" s="0" t="s">
        <v>134</v>
      </c>
      <c r="AL3199" s="0" t="s">
        <v>134</v>
      </c>
      <c r="AM3199" s="0" t="s">
        <v>134</v>
      </c>
      <c r="AN3199" s="0" t="s">
        <v>134</v>
      </c>
      <c r="AO3199" s="0" t="s">
        <v>134</v>
      </c>
      <c r="AP3199" s="0" t="s">
        <v>134</v>
      </c>
      <c r="AQ3199" s="0" t="s">
        <v>134</v>
      </c>
      <c r="AR3199" s="0" t="s">
        <v>134</v>
      </c>
      <c r="AS3199" s="0" t="s">
        <v>134</v>
      </c>
      <c r="AT3199" s="0" t="s">
        <v>134</v>
      </c>
      <c r="AU3199" s="0" t="s">
        <v>134</v>
      </c>
      <c r="AV3199" s="0" t="s">
        <v>134</v>
      </c>
      <c r="AW3199" s="0" t="s">
        <v>134</v>
      </c>
      <c r="AX3199" s="0" t="s">
        <v>134</v>
      </c>
      <c r="AY3199" s="0" t="s">
        <v>134</v>
      </c>
      <c r="AZ3199" s="0" t="s">
        <v>134</v>
      </c>
      <c r="BA3199" s="0" t="s">
        <v>134</v>
      </c>
      <c r="BB3199" s="0" t="s">
        <v>134</v>
      </c>
      <c r="BC3199" s="0" t="s">
        <v>134</v>
      </c>
      <c r="BD3199" s="0" t="s">
        <v>134</v>
      </c>
      <c r="BE3199" s="0" t="s">
        <v>134</v>
      </c>
      <c r="BF3199" s="0" t="s">
        <v>134</v>
      </c>
      <c r="BG3199" s="0" t="s">
        <v>134</v>
      </c>
      <c r="BH3199" s="0" t="s">
        <v>134</v>
      </c>
      <c r="BI3199" s="0" t="s">
        <v>134</v>
      </c>
      <c r="BJ3199" s="0" t="s">
        <v>134</v>
      </c>
      <c r="BK3199" s="0" t="s">
        <v>134</v>
      </c>
      <c r="BL3199" s="0" t="s">
        <v>134</v>
      </c>
      <c r="BM3199" s="0" t="s">
        <v>134</v>
      </c>
      <c r="BN3199" s="0" t="s">
        <v>134</v>
      </c>
      <c r="BO3199" s="0" t="s">
        <v>134</v>
      </c>
      <c r="BP3199" s="0" t="s">
        <v>134</v>
      </c>
      <c r="BQ3199" s="0" t="s">
        <v>134</v>
      </c>
      <c r="BR3199" s="0" t="s">
        <v>134</v>
      </c>
      <c r="BS3199" s="0" t="s">
        <v>134</v>
      </c>
      <c r="BT3199" s="0" t="s">
        <v>134</v>
      </c>
      <c r="BU3199" s="0" t="s">
        <v>134</v>
      </c>
      <c r="BV3199" s="0" t="s">
        <v>134</v>
      </c>
      <c r="BW3199" s="0" t="s">
        <v>134</v>
      </c>
      <c r="BX3199" s="0" t="s">
        <v>134</v>
      </c>
      <c r="BZ3199" s="0" t="s">
        <v>134</v>
      </c>
      <c r="CA3199" s="0" t="s">
        <v>134</v>
      </c>
      <c r="CB3199" s="0" t="s">
        <v>134</v>
      </c>
      <c r="CC3199" s="0" t="s">
        <v>134</v>
      </c>
      <c r="CD3199" s="0" t="s">
        <v>134</v>
      </c>
      <c r="CE3199" s="0" t="s">
        <v>134</v>
      </c>
    </row>
    <row r="3200" customFormat="false" ht="12.75" hidden="false" customHeight="false" outlineLevel="0" collapsed="false">
      <c r="E3200" s="9" t="s">
        <v>134</v>
      </c>
      <c r="F3200" s="9" t="s">
        <v>134</v>
      </c>
      <c r="G3200" s="9" t="s">
        <v>134</v>
      </c>
      <c r="Q3200" s="0" t="s">
        <v>134</v>
      </c>
      <c r="R3200" s="0" t="s">
        <v>134</v>
      </c>
      <c r="S3200" s="0" t="s">
        <v>134</v>
      </c>
      <c r="T3200" s="0" t="s">
        <v>134</v>
      </c>
      <c r="U3200" s="0" t="s">
        <v>134</v>
      </c>
      <c r="V3200" s="0" t="s">
        <v>134</v>
      </c>
      <c r="W3200" s="0" t="s">
        <v>134</v>
      </c>
      <c r="X3200" s="0" t="s">
        <v>134</v>
      </c>
      <c r="Y3200" s="0" t="s">
        <v>134</v>
      </c>
      <c r="Z3200" s="0" t="s">
        <v>134</v>
      </c>
      <c r="AA3200" s="0" t="s">
        <v>134</v>
      </c>
      <c r="AB3200" s="0" t="s">
        <v>134</v>
      </c>
      <c r="AC3200" s="0" t="s">
        <v>134</v>
      </c>
      <c r="AD3200" s="0" t="s">
        <v>134</v>
      </c>
      <c r="AE3200" s="0" t="s">
        <v>134</v>
      </c>
      <c r="AF3200" s="0" t="s">
        <v>134</v>
      </c>
      <c r="AG3200" s="0" t="s">
        <v>134</v>
      </c>
      <c r="AH3200" s="0" t="s">
        <v>134</v>
      </c>
      <c r="AI3200" s="0" t="s">
        <v>134</v>
      </c>
      <c r="AJ3200" s="0" t="s">
        <v>134</v>
      </c>
      <c r="AK3200" s="0" t="s">
        <v>134</v>
      </c>
      <c r="AL3200" s="0" t="s">
        <v>134</v>
      </c>
      <c r="AM3200" s="0" t="s">
        <v>134</v>
      </c>
      <c r="AN3200" s="0" t="s">
        <v>134</v>
      </c>
      <c r="AO3200" s="0" t="s">
        <v>134</v>
      </c>
      <c r="AP3200" s="0" t="s">
        <v>134</v>
      </c>
      <c r="AQ3200" s="0" t="s">
        <v>134</v>
      </c>
      <c r="AR3200" s="0" t="s">
        <v>134</v>
      </c>
      <c r="AS3200" s="0" t="s">
        <v>134</v>
      </c>
      <c r="AT3200" s="0" t="s">
        <v>134</v>
      </c>
      <c r="AU3200" s="0" t="s">
        <v>134</v>
      </c>
      <c r="AV3200" s="0" t="s">
        <v>134</v>
      </c>
      <c r="AW3200" s="0" t="s">
        <v>134</v>
      </c>
      <c r="AX3200" s="0" t="s">
        <v>134</v>
      </c>
      <c r="AY3200" s="0" t="s">
        <v>134</v>
      </c>
      <c r="AZ3200" s="0" t="s">
        <v>134</v>
      </c>
      <c r="BA3200" s="0" t="s">
        <v>134</v>
      </c>
      <c r="BB3200" s="0" t="s">
        <v>134</v>
      </c>
      <c r="BC3200" s="0" t="s">
        <v>134</v>
      </c>
      <c r="BD3200" s="0" t="s">
        <v>134</v>
      </c>
      <c r="BE3200" s="0" t="s">
        <v>134</v>
      </c>
      <c r="BF3200" s="0" t="s">
        <v>134</v>
      </c>
      <c r="BG3200" s="0" t="s">
        <v>134</v>
      </c>
      <c r="BH3200" s="0" t="s">
        <v>134</v>
      </c>
      <c r="BI3200" s="0" t="s">
        <v>134</v>
      </c>
      <c r="BJ3200" s="0" t="s">
        <v>134</v>
      </c>
      <c r="BK3200" s="0" t="s">
        <v>134</v>
      </c>
      <c r="BL3200" s="0" t="s">
        <v>134</v>
      </c>
      <c r="BM3200" s="0" t="s">
        <v>134</v>
      </c>
      <c r="BN3200" s="0" t="s">
        <v>134</v>
      </c>
      <c r="BO3200" s="0" t="s">
        <v>134</v>
      </c>
      <c r="BP3200" s="0" t="s">
        <v>134</v>
      </c>
      <c r="BQ3200" s="0" t="s">
        <v>134</v>
      </c>
      <c r="BR3200" s="0" t="s">
        <v>134</v>
      </c>
      <c r="BS3200" s="0" t="s">
        <v>134</v>
      </c>
      <c r="BT3200" s="0" t="s">
        <v>134</v>
      </c>
      <c r="BU3200" s="0" t="s">
        <v>134</v>
      </c>
      <c r="BV3200" s="0" t="s">
        <v>134</v>
      </c>
      <c r="BW3200" s="0" t="s">
        <v>134</v>
      </c>
      <c r="BX3200" s="0" t="s">
        <v>134</v>
      </c>
      <c r="BZ3200" s="0" t="s">
        <v>134</v>
      </c>
      <c r="CA3200" s="0" t="s">
        <v>134</v>
      </c>
      <c r="CB3200" s="0" t="s">
        <v>134</v>
      </c>
      <c r="CC3200" s="0" t="s">
        <v>134</v>
      </c>
      <c r="CD3200" s="0" t="s">
        <v>134</v>
      </c>
      <c r="CE3200" s="0" t="s">
        <v>134</v>
      </c>
    </row>
    <row r="3201" customFormat="false" ht="12.75" hidden="false" customHeight="false" outlineLevel="0" collapsed="false">
      <c r="E3201" s="9" t="s">
        <v>134</v>
      </c>
      <c r="F3201" s="9" t="s">
        <v>134</v>
      </c>
      <c r="G3201" s="9" t="s">
        <v>134</v>
      </c>
      <c r="Q3201" s="0" t="s">
        <v>134</v>
      </c>
      <c r="R3201" s="0" t="s">
        <v>134</v>
      </c>
      <c r="S3201" s="0" t="s">
        <v>134</v>
      </c>
      <c r="T3201" s="0" t="s">
        <v>134</v>
      </c>
      <c r="U3201" s="0" t="s">
        <v>134</v>
      </c>
      <c r="V3201" s="0" t="s">
        <v>134</v>
      </c>
      <c r="W3201" s="0" t="s">
        <v>134</v>
      </c>
      <c r="X3201" s="0" t="s">
        <v>134</v>
      </c>
      <c r="Y3201" s="0" t="s">
        <v>134</v>
      </c>
      <c r="Z3201" s="0" t="s">
        <v>134</v>
      </c>
      <c r="AA3201" s="0" t="s">
        <v>134</v>
      </c>
      <c r="AB3201" s="0" t="s">
        <v>134</v>
      </c>
      <c r="AC3201" s="0" t="s">
        <v>134</v>
      </c>
      <c r="AD3201" s="0" t="s">
        <v>134</v>
      </c>
      <c r="AE3201" s="0" t="s">
        <v>134</v>
      </c>
      <c r="AF3201" s="0" t="s">
        <v>134</v>
      </c>
      <c r="AG3201" s="0" t="s">
        <v>134</v>
      </c>
      <c r="AH3201" s="0" t="s">
        <v>134</v>
      </c>
      <c r="AI3201" s="0" t="s">
        <v>134</v>
      </c>
      <c r="AJ3201" s="0" t="s">
        <v>134</v>
      </c>
      <c r="AK3201" s="0" t="s">
        <v>134</v>
      </c>
      <c r="AL3201" s="0" t="s">
        <v>134</v>
      </c>
      <c r="AM3201" s="0" t="s">
        <v>134</v>
      </c>
      <c r="AN3201" s="0" t="s">
        <v>134</v>
      </c>
      <c r="AO3201" s="0" t="s">
        <v>134</v>
      </c>
      <c r="AP3201" s="0" t="s">
        <v>134</v>
      </c>
      <c r="AQ3201" s="0" t="s">
        <v>134</v>
      </c>
      <c r="AR3201" s="0" t="s">
        <v>134</v>
      </c>
      <c r="AS3201" s="0" t="s">
        <v>134</v>
      </c>
      <c r="AT3201" s="0" t="s">
        <v>134</v>
      </c>
      <c r="AU3201" s="0" t="s">
        <v>134</v>
      </c>
      <c r="AV3201" s="0" t="s">
        <v>134</v>
      </c>
      <c r="AW3201" s="0" t="s">
        <v>134</v>
      </c>
      <c r="AX3201" s="0" t="s">
        <v>134</v>
      </c>
      <c r="AY3201" s="0" t="s">
        <v>134</v>
      </c>
      <c r="AZ3201" s="0" t="s">
        <v>134</v>
      </c>
      <c r="BA3201" s="0" t="s">
        <v>134</v>
      </c>
      <c r="BB3201" s="0" t="s">
        <v>134</v>
      </c>
      <c r="BC3201" s="0" t="s">
        <v>134</v>
      </c>
      <c r="BD3201" s="0" t="s">
        <v>134</v>
      </c>
      <c r="BE3201" s="0" t="s">
        <v>134</v>
      </c>
      <c r="BF3201" s="0" t="s">
        <v>134</v>
      </c>
      <c r="BG3201" s="0" t="s">
        <v>134</v>
      </c>
      <c r="BH3201" s="0" t="s">
        <v>134</v>
      </c>
      <c r="BI3201" s="0" t="s">
        <v>134</v>
      </c>
      <c r="BJ3201" s="0" t="s">
        <v>134</v>
      </c>
      <c r="BK3201" s="0" t="s">
        <v>134</v>
      </c>
      <c r="BL3201" s="0" t="s">
        <v>134</v>
      </c>
      <c r="BM3201" s="0" t="s">
        <v>134</v>
      </c>
      <c r="BN3201" s="0" t="s">
        <v>134</v>
      </c>
      <c r="BO3201" s="0" t="s">
        <v>134</v>
      </c>
      <c r="BP3201" s="0" t="s">
        <v>134</v>
      </c>
      <c r="BQ3201" s="0" t="s">
        <v>134</v>
      </c>
      <c r="BR3201" s="0" t="s">
        <v>134</v>
      </c>
      <c r="BS3201" s="0" t="s">
        <v>134</v>
      </c>
      <c r="BT3201" s="0" t="s">
        <v>134</v>
      </c>
      <c r="BU3201" s="0" t="s">
        <v>134</v>
      </c>
      <c r="BV3201" s="0" t="s">
        <v>134</v>
      </c>
      <c r="BW3201" s="0" t="s">
        <v>134</v>
      </c>
      <c r="BX3201" s="0" t="s">
        <v>134</v>
      </c>
      <c r="BZ3201" s="0" t="s">
        <v>134</v>
      </c>
      <c r="CA3201" s="0" t="s">
        <v>134</v>
      </c>
      <c r="CB3201" s="0" t="s">
        <v>134</v>
      </c>
      <c r="CC3201" s="0" t="s">
        <v>134</v>
      </c>
      <c r="CD3201" s="0" t="s">
        <v>134</v>
      </c>
      <c r="CE3201" s="0" t="s">
        <v>134</v>
      </c>
    </row>
    <row r="3202" customFormat="false" ht="12.75" hidden="false" customHeight="false" outlineLevel="0" collapsed="false">
      <c r="E3202" s="9" t="s">
        <v>134</v>
      </c>
      <c r="F3202" s="9" t="s">
        <v>134</v>
      </c>
      <c r="G3202" s="9" t="s">
        <v>134</v>
      </c>
      <c r="Q3202" s="0" t="s">
        <v>134</v>
      </c>
      <c r="R3202" s="0" t="s">
        <v>134</v>
      </c>
      <c r="S3202" s="0" t="s">
        <v>134</v>
      </c>
      <c r="T3202" s="0" t="s">
        <v>134</v>
      </c>
      <c r="U3202" s="0" t="s">
        <v>134</v>
      </c>
      <c r="V3202" s="0" t="s">
        <v>134</v>
      </c>
      <c r="W3202" s="0" t="s">
        <v>134</v>
      </c>
      <c r="X3202" s="0" t="s">
        <v>134</v>
      </c>
      <c r="Y3202" s="0" t="s">
        <v>134</v>
      </c>
      <c r="Z3202" s="0" t="s">
        <v>134</v>
      </c>
      <c r="AA3202" s="0" t="s">
        <v>134</v>
      </c>
      <c r="AB3202" s="0" t="s">
        <v>134</v>
      </c>
      <c r="AC3202" s="0" t="s">
        <v>134</v>
      </c>
      <c r="AD3202" s="0" t="s">
        <v>134</v>
      </c>
      <c r="AE3202" s="0" t="s">
        <v>134</v>
      </c>
      <c r="AF3202" s="0" t="s">
        <v>134</v>
      </c>
      <c r="AG3202" s="0" t="s">
        <v>134</v>
      </c>
      <c r="AH3202" s="0" t="s">
        <v>134</v>
      </c>
      <c r="AI3202" s="0" t="s">
        <v>134</v>
      </c>
      <c r="AJ3202" s="0" t="s">
        <v>134</v>
      </c>
      <c r="AK3202" s="0" t="s">
        <v>134</v>
      </c>
      <c r="AL3202" s="0" t="s">
        <v>134</v>
      </c>
      <c r="AM3202" s="0" t="s">
        <v>134</v>
      </c>
      <c r="AN3202" s="0" t="s">
        <v>134</v>
      </c>
      <c r="AO3202" s="0" t="s">
        <v>134</v>
      </c>
      <c r="AP3202" s="0" t="s">
        <v>134</v>
      </c>
      <c r="AQ3202" s="0" t="s">
        <v>134</v>
      </c>
      <c r="AR3202" s="0" t="s">
        <v>134</v>
      </c>
      <c r="AS3202" s="0" t="s">
        <v>134</v>
      </c>
      <c r="AT3202" s="0" t="s">
        <v>134</v>
      </c>
      <c r="AU3202" s="0" t="s">
        <v>134</v>
      </c>
      <c r="AV3202" s="0" t="s">
        <v>134</v>
      </c>
      <c r="AW3202" s="0" t="s">
        <v>134</v>
      </c>
      <c r="AX3202" s="0" t="s">
        <v>134</v>
      </c>
      <c r="AY3202" s="0" t="s">
        <v>134</v>
      </c>
      <c r="AZ3202" s="0" t="s">
        <v>134</v>
      </c>
      <c r="BA3202" s="0" t="s">
        <v>134</v>
      </c>
      <c r="BB3202" s="0" t="s">
        <v>134</v>
      </c>
      <c r="BC3202" s="0" t="s">
        <v>134</v>
      </c>
      <c r="BD3202" s="0" t="s">
        <v>134</v>
      </c>
      <c r="BE3202" s="0" t="s">
        <v>134</v>
      </c>
      <c r="BF3202" s="0" t="s">
        <v>134</v>
      </c>
      <c r="BG3202" s="0" t="s">
        <v>134</v>
      </c>
      <c r="BH3202" s="0" t="s">
        <v>134</v>
      </c>
      <c r="BI3202" s="0" t="s">
        <v>134</v>
      </c>
      <c r="BJ3202" s="0" t="s">
        <v>134</v>
      </c>
      <c r="BK3202" s="0" t="s">
        <v>134</v>
      </c>
      <c r="BL3202" s="0" t="s">
        <v>134</v>
      </c>
      <c r="BM3202" s="0" t="s">
        <v>134</v>
      </c>
      <c r="BN3202" s="0" t="s">
        <v>134</v>
      </c>
      <c r="BO3202" s="0" t="s">
        <v>134</v>
      </c>
      <c r="BP3202" s="0" t="s">
        <v>134</v>
      </c>
      <c r="BQ3202" s="0" t="s">
        <v>134</v>
      </c>
      <c r="BR3202" s="0" t="s">
        <v>134</v>
      </c>
      <c r="BS3202" s="0" t="s">
        <v>134</v>
      </c>
      <c r="BT3202" s="0" t="s">
        <v>134</v>
      </c>
      <c r="BU3202" s="0" t="s">
        <v>134</v>
      </c>
      <c r="BV3202" s="0" t="s">
        <v>134</v>
      </c>
      <c r="BW3202" s="0" t="s">
        <v>134</v>
      </c>
      <c r="BX3202" s="0" t="s">
        <v>134</v>
      </c>
      <c r="BZ3202" s="0" t="s">
        <v>134</v>
      </c>
      <c r="CA3202" s="0" t="s">
        <v>134</v>
      </c>
      <c r="CB3202" s="0" t="s">
        <v>134</v>
      </c>
      <c r="CC3202" s="0" t="s">
        <v>134</v>
      </c>
      <c r="CD3202" s="0" t="s">
        <v>134</v>
      </c>
      <c r="CE3202" s="0" t="s">
        <v>134</v>
      </c>
    </row>
    <row r="3203" customFormat="false" ht="12.75" hidden="false" customHeight="false" outlineLevel="0" collapsed="false">
      <c r="E3203" s="9" t="s">
        <v>134</v>
      </c>
      <c r="F3203" s="9" t="s">
        <v>134</v>
      </c>
      <c r="G3203" s="9" t="s">
        <v>134</v>
      </c>
      <c r="Q3203" s="0" t="s">
        <v>134</v>
      </c>
      <c r="R3203" s="0" t="s">
        <v>134</v>
      </c>
      <c r="S3203" s="0" t="s">
        <v>134</v>
      </c>
      <c r="T3203" s="0" t="s">
        <v>134</v>
      </c>
      <c r="U3203" s="0" t="s">
        <v>134</v>
      </c>
      <c r="V3203" s="0" t="s">
        <v>134</v>
      </c>
      <c r="W3203" s="0" t="s">
        <v>134</v>
      </c>
      <c r="X3203" s="0" t="s">
        <v>134</v>
      </c>
      <c r="Y3203" s="0" t="s">
        <v>134</v>
      </c>
      <c r="Z3203" s="0" t="s">
        <v>134</v>
      </c>
      <c r="AA3203" s="0" t="s">
        <v>134</v>
      </c>
      <c r="AB3203" s="0" t="s">
        <v>134</v>
      </c>
      <c r="AC3203" s="0" t="s">
        <v>134</v>
      </c>
      <c r="AD3203" s="0" t="s">
        <v>134</v>
      </c>
      <c r="AE3203" s="0" t="s">
        <v>134</v>
      </c>
      <c r="AF3203" s="0" t="s">
        <v>134</v>
      </c>
      <c r="AG3203" s="0" t="s">
        <v>134</v>
      </c>
      <c r="AH3203" s="0" t="s">
        <v>134</v>
      </c>
      <c r="AI3203" s="0" t="s">
        <v>134</v>
      </c>
      <c r="AJ3203" s="0" t="s">
        <v>134</v>
      </c>
      <c r="AK3203" s="0" t="s">
        <v>134</v>
      </c>
      <c r="AL3203" s="0" t="s">
        <v>134</v>
      </c>
      <c r="AM3203" s="0" t="s">
        <v>134</v>
      </c>
      <c r="AN3203" s="0" t="s">
        <v>134</v>
      </c>
      <c r="AO3203" s="0" t="s">
        <v>134</v>
      </c>
      <c r="AP3203" s="0" t="s">
        <v>134</v>
      </c>
      <c r="AQ3203" s="0" t="s">
        <v>134</v>
      </c>
      <c r="AR3203" s="0" t="s">
        <v>134</v>
      </c>
      <c r="AS3203" s="0" t="s">
        <v>134</v>
      </c>
      <c r="AT3203" s="0" t="s">
        <v>134</v>
      </c>
      <c r="AU3203" s="0" t="s">
        <v>134</v>
      </c>
      <c r="AV3203" s="0" t="s">
        <v>134</v>
      </c>
      <c r="AW3203" s="0" t="s">
        <v>134</v>
      </c>
      <c r="AX3203" s="0" t="s">
        <v>134</v>
      </c>
      <c r="AY3203" s="0" t="s">
        <v>134</v>
      </c>
      <c r="AZ3203" s="0" t="s">
        <v>134</v>
      </c>
      <c r="BA3203" s="0" t="s">
        <v>134</v>
      </c>
      <c r="BB3203" s="0" t="s">
        <v>134</v>
      </c>
      <c r="BC3203" s="0" t="s">
        <v>134</v>
      </c>
      <c r="BD3203" s="0" t="s">
        <v>134</v>
      </c>
      <c r="BE3203" s="0" t="s">
        <v>134</v>
      </c>
      <c r="BF3203" s="0" t="s">
        <v>134</v>
      </c>
      <c r="BG3203" s="0" t="s">
        <v>134</v>
      </c>
      <c r="BH3203" s="0" t="s">
        <v>134</v>
      </c>
      <c r="BI3203" s="0" t="s">
        <v>134</v>
      </c>
      <c r="BJ3203" s="0" t="s">
        <v>134</v>
      </c>
      <c r="BK3203" s="0" t="s">
        <v>134</v>
      </c>
      <c r="BL3203" s="0" t="s">
        <v>134</v>
      </c>
      <c r="BM3203" s="0" t="s">
        <v>134</v>
      </c>
      <c r="BN3203" s="0" t="s">
        <v>134</v>
      </c>
      <c r="BO3203" s="0" t="s">
        <v>134</v>
      </c>
      <c r="BP3203" s="0" t="s">
        <v>134</v>
      </c>
      <c r="BQ3203" s="0" t="s">
        <v>134</v>
      </c>
      <c r="BR3203" s="0" t="s">
        <v>134</v>
      </c>
      <c r="BS3203" s="0" t="s">
        <v>134</v>
      </c>
      <c r="BT3203" s="0" t="s">
        <v>134</v>
      </c>
      <c r="BU3203" s="0" t="s">
        <v>134</v>
      </c>
      <c r="BV3203" s="0" t="s">
        <v>134</v>
      </c>
      <c r="BW3203" s="0" t="s">
        <v>134</v>
      </c>
      <c r="BX3203" s="0" t="s">
        <v>134</v>
      </c>
      <c r="BZ3203" s="0" t="s">
        <v>134</v>
      </c>
      <c r="CA3203" s="0" t="s">
        <v>134</v>
      </c>
      <c r="CB3203" s="0" t="s">
        <v>134</v>
      </c>
      <c r="CC3203" s="0" t="s">
        <v>134</v>
      </c>
      <c r="CD3203" s="0" t="s">
        <v>134</v>
      </c>
      <c r="CE3203" s="0" t="s">
        <v>134</v>
      </c>
    </row>
    <row r="3204" customFormat="false" ht="12.75" hidden="false" customHeight="false" outlineLevel="0" collapsed="false">
      <c r="E3204" s="9" t="s">
        <v>134</v>
      </c>
      <c r="F3204" s="9" t="s">
        <v>134</v>
      </c>
      <c r="G3204" s="9" t="s">
        <v>134</v>
      </c>
      <c r="Q3204" s="0" t="s">
        <v>134</v>
      </c>
      <c r="R3204" s="0" t="s">
        <v>134</v>
      </c>
      <c r="S3204" s="0" t="s">
        <v>134</v>
      </c>
      <c r="T3204" s="0" t="s">
        <v>134</v>
      </c>
      <c r="U3204" s="0" t="s">
        <v>134</v>
      </c>
      <c r="V3204" s="0" t="s">
        <v>134</v>
      </c>
      <c r="W3204" s="0" t="s">
        <v>134</v>
      </c>
      <c r="X3204" s="0" t="s">
        <v>134</v>
      </c>
      <c r="Y3204" s="0" t="s">
        <v>134</v>
      </c>
      <c r="Z3204" s="0" t="s">
        <v>134</v>
      </c>
      <c r="AA3204" s="0" t="s">
        <v>134</v>
      </c>
      <c r="AB3204" s="0" t="s">
        <v>134</v>
      </c>
      <c r="AC3204" s="0" t="s">
        <v>134</v>
      </c>
      <c r="AD3204" s="0" t="s">
        <v>134</v>
      </c>
      <c r="AE3204" s="0" t="s">
        <v>134</v>
      </c>
      <c r="AF3204" s="0" t="s">
        <v>134</v>
      </c>
      <c r="AG3204" s="0" t="s">
        <v>134</v>
      </c>
      <c r="AH3204" s="0" t="s">
        <v>134</v>
      </c>
      <c r="AI3204" s="0" t="s">
        <v>134</v>
      </c>
      <c r="AJ3204" s="0" t="s">
        <v>134</v>
      </c>
      <c r="AK3204" s="0" t="s">
        <v>134</v>
      </c>
      <c r="AL3204" s="0" t="s">
        <v>134</v>
      </c>
      <c r="AM3204" s="0" t="s">
        <v>134</v>
      </c>
      <c r="AN3204" s="0" t="s">
        <v>134</v>
      </c>
      <c r="AO3204" s="0" t="s">
        <v>134</v>
      </c>
      <c r="AP3204" s="0" t="s">
        <v>134</v>
      </c>
      <c r="AQ3204" s="0" t="s">
        <v>134</v>
      </c>
      <c r="AR3204" s="0" t="s">
        <v>134</v>
      </c>
      <c r="AS3204" s="0" t="s">
        <v>134</v>
      </c>
      <c r="AT3204" s="0" t="s">
        <v>134</v>
      </c>
      <c r="AU3204" s="0" t="s">
        <v>134</v>
      </c>
      <c r="AV3204" s="0" t="s">
        <v>134</v>
      </c>
      <c r="AW3204" s="0" t="s">
        <v>134</v>
      </c>
      <c r="AX3204" s="0" t="s">
        <v>134</v>
      </c>
      <c r="AY3204" s="0" t="s">
        <v>134</v>
      </c>
      <c r="AZ3204" s="0" t="s">
        <v>134</v>
      </c>
      <c r="BA3204" s="0" t="s">
        <v>134</v>
      </c>
      <c r="BB3204" s="0" t="s">
        <v>134</v>
      </c>
      <c r="BC3204" s="0" t="s">
        <v>134</v>
      </c>
      <c r="BD3204" s="0" t="s">
        <v>134</v>
      </c>
      <c r="BE3204" s="0" t="s">
        <v>134</v>
      </c>
      <c r="BF3204" s="0" t="s">
        <v>134</v>
      </c>
      <c r="BG3204" s="0" t="s">
        <v>134</v>
      </c>
      <c r="BH3204" s="0" t="s">
        <v>134</v>
      </c>
      <c r="BI3204" s="0" t="s">
        <v>134</v>
      </c>
      <c r="BJ3204" s="0" t="s">
        <v>134</v>
      </c>
      <c r="BK3204" s="0" t="s">
        <v>134</v>
      </c>
      <c r="BL3204" s="0" t="s">
        <v>134</v>
      </c>
      <c r="BM3204" s="0" t="s">
        <v>134</v>
      </c>
      <c r="BN3204" s="0" t="s">
        <v>134</v>
      </c>
      <c r="BO3204" s="0" t="s">
        <v>134</v>
      </c>
      <c r="BP3204" s="0" t="s">
        <v>134</v>
      </c>
      <c r="BQ3204" s="0" t="s">
        <v>134</v>
      </c>
      <c r="BR3204" s="0" t="s">
        <v>134</v>
      </c>
      <c r="BS3204" s="0" t="s">
        <v>134</v>
      </c>
      <c r="BT3204" s="0" t="s">
        <v>134</v>
      </c>
      <c r="BU3204" s="0" t="s">
        <v>134</v>
      </c>
      <c r="BV3204" s="0" t="s">
        <v>134</v>
      </c>
      <c r="BW3204" s="0" t="s">
        <v>134</v>
      </c>
      <c r="BX3204" s="0" t="s">
        <v>134</v>
      </c>
      <c r="BZ3204" s="0" t="s">
        <v>134</v>
      </c>
      <c r="CA3204" s="0" t="s">
        <v>134</v>
      </c>
      <c r="CB3204" s="0" t="s">
        <v>134</v>
      </c>
      <c r="CC3204" s="0" t="s">
        <v>134</v>
      </c>
      <c r="CD3204" s="0" t="s">
        <v>134</v>
      </c>
      <c r="CE3204" s="0" t="s">
        <v>134</v>
      </c>
    </row>
    <row r="3205" customFormat="false" ht="12.75" hidden="false" customHeight="false" outlineLevel="0" collapsed="false">
      <c r="E3205" s="9" t="s">
        <v>134</v>
      </c>
      <c r="F3205" s="9" t="s">
        <v>134</v>
      </c>
      <c r="G3205" s="9" t="s">
        <v>134</v>
      </c>
      <c r="Q3205" s="0" t="s">
        <v>134</v>
      </c>
      <c r="R3205" s="0" t="s">
        <v>134</v>
      </c>
      <c r="S3205" s="0" t="s">
        <v>134</v>
      </c>
      <c r="T3205" s="0" t="s">
        <v>134</v>
      </c>
      <c r="U3205" s="0" t="s">
        <v>134</v>
      </c>
      <c r="V3205" s="0" t="s">
        <v>134</v>
      </c>
      <c r="W3205" s="0" t="s">
        <v>134</v>
      </c>
      <c r="X3205" s="0" t="s">
        <v>134</v>
      </c>
      <c r="Y3205" s="0" t="s">
        <v>134</v>
      </c>
      <c r="Z3205" s="0" t="s">
        <v>134</v>
      </c>
      <c r="AA3205" s="0" t="s">
        <v>134</v>
      </c>
      <c r="AB3205" s="0" t="s">
        <v>134</v>
      </c>
      <c r="AC3205" s="0" t="s">
        <v>134</v>
      </c>
      <c r="AD3205" s="0" t="s">
        <v>134</v>
      </c>
      <c r="AE3205" s="0" t="s">
        <v>134</v>
      </c>
      <c r="AF3205" s="0" t="s">
        <v>134</v>
      </c>
      <c r="AG3205" s="0" t="s">
        <v>134</v>
      </c>
      <c r="AH3205" s="0" t="s">
        <v>134</v>
      </c>
      <c r="AI3205" s="0" t="s">
        <v>134</v>
      </c>
      <c r="AJ3205" s="0" t="s">
        <v>134</v>
      </c>
      <c r="AK3205" s="0" t="s">
        <v>134</v>
      </c>
      <c r="AL3205" s="0" t="s">
        <v>134</v>
      </c>
      <c r="AM3205" s="0" t="s">
        <v>134</v>
      </c>
      <c r="AN3205" s="0" t="s">
        <v>134</v>
      </c>
      <c r="AO3205" s="0" t="s">
        <v>134</v>
      </c>
      <c r="AP3205" s="0" t="s">
        <v>134</v>
      </c>
      <c r="AQ3205" s="0" t="s">
        <v>134</v>
      </c>
      <c r="AR3205" s="0" t="s">
        <v>134</v>
      </c>
      <c r="AS3205" s="0" t="s">
        <v>134</v>
      </c>
      <c r="AT3205" s="0" t="s">
        <v>134</v>
      </c>
      <c r="AU3205" s="0" t="s">
        <v>134</v>
      </c>
      <c r="AV3205" s="0" t="s">
        <v>134</v>
      </c>
      <c r="AW3205" s="0" t="s">
        <v>134</v>
      </c>
      <c r="AX3205" s="0" t="s">
        <v>134</v>
      </c>
      <c r="AY3205" s="0" t="s">
        <v>134</v>
      </c>
      <c r="AZ3205" s="0" t="s">
        <v>134</v>
      </c>
      <c r="BA3205" s="0" t="s">
        <v>134</v>
      </c>
      <c r="BB3205" s="0" t="s">
        <v>134</v>
      </c>
      <c r="BC3205" s="0" t="s">
        <v>134</v>
      </c>
      <c r="BD3205" s="0" t="s">
        <v>134</v>
      </c>
      <c r="BE3205" s="0" t="s">
        <v>134</v>
      </c>
      <c r="BF3205" s="0" t="s">
        <v>134</v>
      </c>
      <c r="BG3205" s="0" t="s">
        <v>134</v>
      </c>
      <c r="BH3205" s="0" t="s">
        <v>134</v>
      </c>
      <c r="BI3205" s="0" t="s">
        <v>134</v>
      </c>
      <c r="BJ3205" s="0" t="s">
        <v>134</v>
      </c>
      <c r="BK3205" s="0" t="s">
        <v>134</v>
      </c>
      <c r="BL3205" s="0" t="s">
        <v>134</v>
      </c>
      <c r="BM3205" s="0" t="s">
        <v>134</v>
      </c>
      <c r="BN3205" s="0" t="s">
        <v>134</v>
      </c>
      <c r="BO3205" s="0" t="s">
        <v>134</v>
      </c>
      <c r="BP3205" s="0" t="s">
        <v>134</v>
      </c>
      <c r="BQ3205" s="0" t="s">
        <v>134</v>
      </c>
      <c r="BR3205" s="0" t="s">
        <v>134</v>
      </c>
      <c r="BS3205" s="0" t="s">
        <v>134</v>
      </c>
      <c r="BT3205" s="0" t="s">
        <v>134</v>
      </c>
      <c r="BU3205" s="0" t="s">
        <v>134</v>
      </c>
      <c r="BV3205" s="0" t="s">
        <v>134</v>
      </c>
      <c r="BW3205" s="0" t="s">
        <v>134</v>
      </c>
      <c r="BX3205" s="0" t="s">
        <v>134</v>
      </c>
      <c r="BZ3205" s="0" t="s">
        <v>134</v>
      </c>
      <c r="CA3205" s="0" t="s">
        <v>134</v>
      </c>
      <c r="CB3205" s="0" t="s">
        <v>134</v>
      </c>
      <c r="CC3205" s="0" t="s">
        <v>134</v>
      </c>
      <c r="CD3205" s="0" t="s">
        <v>134</v>
      </c>
      <c r="CE3205" s="0" t="s">
        <v>134</v>
      </c>
    </row>
    <row r="3206" customFormat="false" ht="12.75" hidden="false" customHeight="false" outlineLevel="0" collapsed="false">
      <c r="E3206" s="9" t="s">
        <v>134</v>
      </c>
      <c r="F3206" s="9" t="s">
        <v>134</v>
      </c>
      <c r="G3206" s="9" t="s">
        <v>134</v>
      </c>
      <c r="Q3206" s="0" t="s">
        <v>134</v>
      </c>
      <c r="R3206" s="0" t="s">
        <v>134</v>
      </c>
      <c r="S3206" s="0" t="s">
        <v>134</v>
      </c>
      <c r="T3206" s="0" t="s">
        <v>134</v>
      </c>
      <c r="U3206" s="0" t="s">
        <v>134</v>
      </c>
      <c r="V3206" s="0" t="s">
        <v>134</v>
      </c>
      <c r="W3206" s="0" t="s">
        <v>134</v>
      </c>
      <c r="X3206" s="0" t="s">
        <v>134</v>
      </c>
      <c r="Y3206" s="0" t="s">
        <v>134</v>
      </c>
      <c r="Z3206" s="0" t="s">
        <v>134</v>
      </c>
      <c r="AA3206" s="0" t="s">
        <v>134</v>
      </c>
      <c r="AB3206" s="0" t="s">
        <v>134</v>
      </c>
      <c r="AC3206" s="0" t="s">
        <v>134</v>
      </c>
      <c r="AD3206" s="0" t="s">
        <v>134</v>
      </c>
      <c r="AE3206" s="0" t="s">
        <v>134</v>
      </c>
      <c r="AF3206" s="0" t="s">
        <v>134</v>
      </c>
      <c r="AG3206" s="0" t="s">
        <v>134</v>
      </c>
      <c r="AH3206" s="0" t="s">
        <v>134</v>
      </c>
      <c r="AI3206" s="0" t="s">
        <v>134</v>
      </c>
      <c r="AJ3206" s="0" t="s">
        <v>134</v>
      </c>
      <c r="AK3206" s="0" t="s">
        <v>134</v>
      </c>
      <c r="AL3206" s="0" t="s">
        <v>134</v>
      </c>
      <c r="AM3206" s="0" t="s">
        <v>134</v>
      </c>
      <c r="AN3206" s="0" t="s">
        <v>134</v>
      </c>
      <c r="AO3206" s="0" t="s">
        <v>134</v>
      </c>
      <c r="AP3206" s="0" t="s">
        <v>134</v>
      </c>
      <c r="AQ3206" s="0" t="s">
        <v>134</v>
      </c>
      <c r="AR3206" s="0" t="s">
        <v>134</v>
      </c>
      <c r="AS3206" s="0" t="s">
        <v>134</v>
      </c>
      <c r="AT3206" s="0" t="s">
        <v>134</v>
      </c>
      <c r="AU3206" s="0" t="s">
        <v>134</v>
      </c>
      <c r="AV3206" s="0" t="s">
        <v>134</v>
      </c>
      <c r="AW3206" s="0" t="s">
        <v>134</v>
      </c>
      <c r="AX3206" s="0" t="s">
        <v>134</v>
      </c>
      <c r="AY3206" s="0" t="s">
        <v>134</v>
      </c>
      <c r="AZ3206" s="0" t="s">
        <v>134</v>
      </c>
      <c r="BA3206" s="0" t="s">
        <v>134</v>
      </c>
      <c r="BB3206" s="0" t="s">
        <v>134</v>
      </c>
      <c r="BC3206" s="0" t="s">
        <v>134</v>
      </c>
      <c r="BD3206" s="0" t="s">
        <v>134</v>
      </c>
      <c r="BE3206" s="0" t="s">
        <v>134</v>
      </c>
      <c r="BF3206" s="0" t="s">
        <v>134</v>
      </c>
      <c r="BG3206" s="0" t="s">
        <v>134</v>
      </c>
      <c r="BH3206" s="0" t="s">
        <v>134</v>
      </c>
      <c r="BI3206" s="0" t="s">
        <v>134</v>
      </c>
      <c r="BJ3206" s="0" t="s">
        <v>134</v>
      </c>
      <c r="BK3206" s="0" t="s">
        <v>134</v>
      </c>
      <c r="BL3206" s="0" t="s">
        <v>134</v>
      </c>
      <c r="BM3206" s="0" t="s">
        <v>134</v>
      </c>
      <c r="BN3206" s="0" t="s">
        <v>134</v>
      </c>
      <c r="BO3206" s="0" t="s">
        <v>134</v>
      </c>
      <c r="BP3206" s="0" t="s">
        <v>134</v>
      </c>
      <c r="BQ3206" s="0" t="s">
        <v>134</v>
      </c>
      <c r="BR3206" s="0" t="s">
        <v>134</v>
      </c>
      <c r="BS3206" s="0" t="s">
        <v>134</v>
      </c>
      <c r="BT3206" s="0" t="s">
        <v>134</v>
      </c>
      <c r="BU3206" s="0" t="s">
        <v>134</v>
      </c>
      <c r="BV3206" s="0" t="s">
        <v>134</v>
      </c>
      <c r="BW3206" s="0" t="s">
        <v>134</v>
      </c>
      <c r="BX3206" s="0" t="s">
        <v>134</v>
      </c>
      <c r="BZ3206" s="0" t="s">
        <v>134</v>
      </c>
      <c r="CA3206" s="0" t="s">
        <v>134</v>
      </c>
      <c r="CB3206" s="0" t="s">
        <v>134</v>
      </c>
      <c r="CC3206" s="0" t="s">
        <v>134</v>
      </c>
      <c r="CD3206" s="0" t="s">
        <v>134</v>
      </c>
      <c r="CE3206" s="0" t="s">
        <v>134</v>
      </c>
    </row>
    <row r="3207" customFormat="false" ht="12.75" hidden="false" customHeight="false" outlineLevel="0" collapsed="false">
      <c r="E3207" s="9" t="s">
        <v>134</v>
      </c>
      <c r="F3207" s="9" t="s">
        <v>134</v>
      </c>
      <c r="G3207" s="9" t="s">
        <v>134</v>
      </c>
      <c r="Q3207" s="0" t="s">
        <v>134</v>
      </c>
      <c r="R3207" s="0" t="s">
        <v>134</v>
      </c>
      <c r="S3207" s="0" t="s">
        <v>134</v>
      </c>
      <c r="T3207" s="0" t="s">
        <v>134</v>
      </c>
      <c r="U3207" s="0" t="s">
        <v>134</v>
      </c>
      <c r="V3207" s="0" t="s">
        <v>134</v>
      </c>
      <c r="W3207" s="0" t="s">
        <v>134</v>
      </c>
      <c r="X3207" s="0" t="s">
        <v>134</v>
      </c>
      <c r="Y3207" s="0" t="s">
        <v>134</v>
      </c>
      <c r="Z3207" s="0" t="s">
        <v>134</v>
      </c>
      <c r="AA3207" s="0" t="s">
        <v>134</v>
      </c>
      <c r="AB3207" s="0" t="s">
        <v>134</v>
      </c>
      <c r="AC3207" s="0" t="s">
        <v>134</v>
      </c>
      <c r="AD3207" s="0" t="s">
        <v>134</v>
      </c>
      <c r="AE3207" s="0" t="s">
        <v>134</v>
      </c>
      <c r="AF3207" s="0" t="s">
        <v>134</v>
      </c>
      <c r="AG3207" s="0" t="s">
        <v>134</v>
      </c>
      <c r="AH3207" s="0" t="s">
        <v>134</v>
      </c>
      <c r="AI3207" s="0" t="s">
        <v>134</v>
      </c>
      <c r="AJ3207" s="0" t="s">
        <v>134</v>
      </c>
      <c r="AK3207" s="0" t="s">
        <v>134</v>
      </c>
      <c r="AL3207" s="0" t="s">
        <v>134</v>
      </c>
      <c r="AM3207" s="0" t="s">
        <v>134</v>
      </c>
      <c r="AN3207" s="0" t="s">
        <v>134</v>
      </c>
      <c r="AO3207" s="0" t="s">
        <v>134</v>
      </c>
      <c r="AP3207" s="0" t="s">
        <v>134</v>
      </c>
      <c r="AQ3207" s="0" t="s">
        <v>134</v>
      </c>
      <c r="AR3207" s="0" t="s">
        <v>134</v>
      </c>
      <c r="AS3207" s="0" t="s">
        <v>134</v>
      </c>
      <c r="AT3207" s="0" t="s">
        <v>134</v>
      </c>
      <c r="AU3207" s="0" t="s">
        <v>134</v>
      </c>
      <c r="AV3207" s="0" t="s">
        <v>134</v>
      </c>
      <c r="AW3207" s="0" t="s">
        <v>134</v>
      </c>
      <c r="AX3207" s="0" t="s">
        <v>134</v>
      </c>
      <c r="AY3207" s="0" t="s">
        <v>134</v>
      </c>
      <c r="AZ3207" s="0" t="s">
        <v>134</v>
      </c>
      <c r="BA3207" s="0" t="s">
        <v>134</v>
      </c>
      <c r="BB3207" s="0" t="s">
        <v>134</v>
      </c>
      <c r="BC3207" s="0" t="s">
        <v>134</v>
      </c>
      <c r="BD3207" s="0" t="s">
        <v>134</v>
      </c>
      <c r="BE3207" s="0" t="s">
        <v>134</v>
      </c>
      <c r="BF3207" s="0" t="s">
        <v>134</v>
      </c>
      <c r="BG3207" s="0" t="s">
        <v>134</v>
      </c>
      <c r="BH3207" s="0" t="s">
        <v>134</v>
      </c>
      <c r="BI3207" s="0" t="s">
        <v>134</v>
      </c>
      <c r="BJ3207" s="0" t="s">
        <v>134</v>
      </c>
      <c r="BK3207" s="0" t="s">
        <v>134</v>
      </c>
      <c r="BL3207" s="0" t="s">
        <v>134</v>
      </c>
      <c r="BM3207" s="0" t="s">
        <v>134</v>
      </c>
      <c r="BN3207" s="0" t="s">
        <v>134</v>
      </c>
      <c r="BO3207" s="0" t="s">
        <v>134</v>
      </c>
      <c r="BP3207" s="0" t="s">
        <v>134</v>
      </c>
      <c r="BQ3207" s="0" t="s">
        <v>134</v>
      </c>
      <c r="BR3207" s="0" t="s">
        <v>134</v>
      </c>
      <c r="BS3207" s="0" t="s">
        <v>134</v>
      </c>
      <c r="BT3207" s="0" t="s">
        <v>134</v>
      </c>
      <c r="BU3207" s="0" t="s">
        <v>134</v>
      </c>
      <c r="BV3207" s="0" t="s">
        <v>134</v>
      </c>
      <c r="BW3207" s="0" t="s">
        <v>134</v>
      </c>
      <c r="BX3207" s="0" t="s">
        <v>134</v>
      </c>
      <c r="BZ3207" s="0" t="s">
        <v>134</v>
      </c>
      <c r="CA3207" s="0" t="s">
        <v>134</v>
      </c>
      <c r="CB3207" s="0" t="s">
        <v>134</v>
      </c>
      <c r="CC3207" s="0" t="s">
        <v>134</v>
      </c>
      <c r="CD3207" s="0" t="s">
        <v>134</v>
      </c>
      <c r="CE3207" s="0" t="s">
        <v>134</v>
      </c>
    </row>
    <row r="3208" customFormat="false" ht="12.75" hidden="false" customHeight="false" outlineLevel="0" collapsed="false">
      <c r="E3208" s="9" t="s">
        <v>134</v>
      </c>
      <c r="F3208" s="9" t="s">
        <v>134</v>
      </c>
      <c r="G3208" s="9" t="s">
        <v>134</v>
      </c>
      <c r="Q3208" s="0" t="s">
        <v>134</v>
      </c>
      <c r="R3208" s="0" t="s">
        <v>134</v>
      </c>
      <c r="S3208" s="0" t="s">
        <v>134</v>
      </c>
      <c r="T3208" s="0" t="s">
        <v>134</v>
      </c>
      <c r="U3208" s="0" t="s">
        <v>134</v>
      </c>
      <c r="V3208" s="0" t="s">
        <v>134</v>
      </c>
      <c r="W3208" s="0" t="s">
        <v>134</v>
      </c>
      <c r="X3208" s="0" t="s">
        <v>134</v>
      </c>
      <c r="Y3208" s="0" t="s">
        <v>134</v>
      </c>
      <c r="Z3208" s="0" t="s">
        <v>134</v>
      </c>
      <c r="AA3208" s="0" t="s">
        <v>134</v>
      </c>
      <c r="AB3208" s="0" t="s">
        <v>134</v>
      </c>
      <c r="AC3208" s="0" t="s">
        <v>134</v>
      </c>
      <c r="AD3208" s="0" t="s">
        <v>134</v>
      </c>
      <c r="AE3208" s="0" t="s">
        <v>134</v>
      </c>
      <c r="AF3208" s="0" t="s">
        <v>134</v>
      </c>
      <c r="AG3208" s="0" t="s">
        <v>134</v>
      </c>
      <c r="AH3208" s="0" t="s">
        <v>134</v>
      </c>
      <c r="AI3208" s="0" t="s">
        <v>134</v>
      </c>
      <c r="AJ3208" s="0" t="s">
        <v>134</v>
      </c>
      <c r="AK3208" s="0" t="s">
        <v>134</v>
      </c>
      <c r="AL3208" s="0" t="s">
        <v>134</v>
      </c>
      <c r="AM3208" s="0" t="s">
        <v>134</v>
      </c>
      <c r="AN3208" s="0" t="s">
        <v>134</v>
      </c>
      <c r="AO3208" s="0" t="s">
        <v>134</v>
      </c>
      <c r="AP3208" s="0" t="s">
        <v>134</v>
      </c>
      <c r="AQ3208" s="0" t="s">
        <v>134</v>
      </c>
      <c r="AR3208" s="0" t="s">
        <v>134</v>
      </c>
      <c r="AS3208" s="0" t="s">
        <v>134</v>
      </c>
      <c r="AT3208" s="0" t="s">
        <v>134</v>
      </c>
      <c r="AU3208" s="0" t="s">
        <v>134</v>
      </c>
      <c r="AV3208" s="0" t="s">
        <v>134</v>
      </c>
      <c r="AW3208" s="0" t="s">
        <v>134</v>
      </c>
      <c r="AX3208" s="0" t="s">
        <v>134</v>
      </c>
      <c r="AY3208" s="0" t="s">
        <v>134</v>
      </c>
      <c r="AZ3208" s="0" t="s">
        <v>134</v>
      </c>
      <c r="BA3208" s="0" t="s">
        <v>134</v>
      </c>
      <c r="BB3208" s="0" t="s">
        <v>134</v>
      </c>
      <c r="BC3208" s="0" t="s">
        <v>134</v>
      </c>
      <c r="BD3208" s="0" t="s">
        <v>134</v>
      </c>
      <c r="BE3208" s="0" t="s">
        <v>134</v>
      </c>
      <c r="BF3208" s="0" t="s">
        <v>134</v>
      </c>
      <c r="BG3208" s="0" t="s">
        <v>134</v>
      </c>
      <c r="BH3208" s="0" t="s">
        <v>134</v>
      </c>
      <c r="BI3208" s="0" t="s">
        <v>134</v>
      </c>
      <c r="BJ3208" s="0" t="s">
        <v>134</v>
      </c>
      <c r="BK3208" s="0" t="s">
        <v>134</v>
      </c>
      <c r="BL3208" s="0" t="s">
        <v>134</v>
      </c>
      <c r="BM3208" s="0" t="s">
        <v>134</v>
      </c>
      <c r="BN3208" s="0" t="s">
        <v>134</v>
      </c>
      <c r="BO3208" s="0" t="s">
        <v>134</v>
      </c>
      <c r="BP3208" s="0" t="s">
        <v>134</v>
      </c>
      <c r="BQ3208" s="0" t="s">
        <v>134</v>
      </c>
      <c r="BR3208" s="0" t="s">
        <v>134</v>
      </c>
      <c r="BS3208" s="0" t="s">
        <v>134</v>
      </c>
      <c r="BT3208" s="0" t="s">
        <v>134</v>
      </c>
      <c r="BU3208" s="0" t="s">
        <v>134</v>
      </c>
      <c r="BV3208" s="0" t="s">
        <v>134</v>
      </c>
      <c r="BW3208" s="0" t="s">
        <v>134</v>
      </c>
      <c r="BX3208" s="0" t="s">
        <v>134</v>
      </c>
      <c r="BZ3208" s="0" t="s">
        <v>134</v>
      </c>
      <c r="CA3208" s="0" t="s">
        <v>134</v>
      </c>
      <c r="CB3208" s="0" t="s">
        <v>134</v>
      </c>
      <c r="CC3208" s="0" t="s">
        <v>134</v>
      </c>
      <c r="CD3208" s="0" t="s">
        <v>134</v>
      </c>
      <c r="CE3208" s="0" t="s">
        <v>134</v>
      </c>
    </row>
    <row r="3209" customFormat="false" ht="12.75" hidden="false" customHeight="false" outlineLevel="0" collapsed="false">
      <c r="E3209" s="9" t="s">
        <v>134</v>
      </c>
      <c r="F3209" s="9" t="s">
        <v>134</v>
      </c>
      <c r="G3209" s="9" t="s">
        <v>134</v>
      </c>
      <c r="Q3209" s="0" t="s">
        <v>134</v>
      </c>
      <c r="R3209" s="0" t="s">
        <v>134</v>
      </c>
      <c r="S3209" s="0" t="s">
        <v>134</v>
      </c>
      <c r="T3209" s="0" t="s">
        <v>134</v>
      </c>
      <c r="U3209" s="0" t="s">
        <v>134</v>
      </c>
      <c r="V3209" s="0" t="s">
        <v>134</v>
      </c>
      <c r="W3209" s="0" t="s">
        <v>134</v>
      </c>
      <c r="X3209" s="0" t="s">
        <v>134</v>
      </c>
      <c r="Y3209" s="0" t="s">
        <v>134</v>
      </c>
      <c r="Z3209" s="0" t="s">
        <v>134</v>
      </c>
      <c r="AA3209" s="0" t="s">
        <v>134</v>
      </c>
      <c r="AB3209" s="0" t="s">
        <v>134</v>
      </c>
      <c r="AC3209" s="0" t="s">
        <v>134</v>
      </c>
      <c r="AD3209" s="0" t="s">
        <v>134</v>
      </c>
      <c r="AE3209" s="0" t="s">
        <v>134</v>
      </c>
      <c r="AF3209" s="0" t="s">
        <v>134</v>
      </c>
      <c r="AG3209" s="0" t="s">
        <v>134</v>
      </c>
      <c r="AH3209" s="0" t="s">
        <v>134</v>
      </c>
      <c r="AI3209" s="0" t="s">
        <v>134</v>
      </c>
      <c r="AJ3209" s="0" t="s">
        <v>134</v>
      </c>
      <c r="AK3209" s="0" t="s">
        <v>134</v>
      </c>
      <c r="AL3209" s="0" t="s">
        <v>134</v>
      </c>
      <c r="AM3209" s="0" t="s">
        <v>134</v>
      </c>
      <c r="AN3209" s="0" t="s">
        <v>134</v>
      </c>
      <c r="AO3209" s="0" t="s">
        <v>134</v>
      </c>
      <c r="AP3209" s="0" t="s">
        <v>134</v>
      </c>
      <c r="AQ3209" s="0" t="s">
        <v>134</v>
      </c>
      <c r="AR3209" s="0" t="s">
        <v>134</v>
      </c>
      <c r="AS3209" s="0" t="s">
        <v>134</v>
      </c>
      <c r="AT3209" s="0" t="s">
        <v>134</v>
      </c>
      <c r="AU3209" s="0" t="s">
        <v>134</v>
      </c>
      <c r="AV3209" s="0" t="s">
        <v>134</v>
      </c>
      <c r="AW3209" s="0" t="s">
        <v>134</v>
      </c>
      <c r="AX3209" s="0" t="s">
        <v>134</v>
      </c>
      <c r="AY3209" s="0" t="s">
        <v>134</v>
      </c>
      <c r="AZ3209" s="0" t="s">
        <v>134</v>
      </c>
      <c r="BA3209" s="0" t="s">
        <v>134</v>
      </c>
      <c r="BB3209" s="0" t="s">
        <v>134</v>
      </c>
      <c r="BC3209" s="0" t="s">
        <v>134</v>
      </c>
      <c r="BD3209" s="0" t="s">
        <v>134</v>
      </c>
      <c r="BE3209" s="0" t="s">
        <v>134</v>
      </c>
      <c r="BF3209" s="0" t="s">
        <v>134</v>
      </c>
      <c r="BG3209" s="0" t="s">
        <v>134</v>
      </c>
      <c r="BH3209" s="0" t="s">
        <v>134</v>
      </c>
      <c r="BI3209" s="0" t="s">
        <v>134</v>
      </c>
      <c r="BJ3209" s="0" t="s">
        <v>134</v>
      </c>
      <c r="BK3209" s="0" t="s">
        <v>134</v>
      </c>
      <c r="BL3209" s="0" t="s">
        <v>134</v>
      </c>
      <c r="BM3209" s="0" t="s">
        <v>134</v>
      </c>
      <c r="BN3209" s="0" t="s">
        <v>134</v>
      </c>
      <c r="BO3209" s="0" t="s">
        <v>134</v>
      </c>
      <c r="BP3209" s="0" t="s">
        <v>134</v>
      </c>
      <c r="BQ3209" s="0" t="s">
        <v>134</v>
      </c>
      <c r="BR3209" s="0" t="s">
        <v>134</v>
      </c>
      <c r="BS3209" s="0" t="s">
        <v>134</v>
      </c>
      <c r="BT3209" s="0" t="s">
        <v>134</v>
      </c>
      <c r="BU3209" s="0" t="s">
        <v>134</v>
      </c>
      <c r="BV3209" s="0" t="s">
        <v>134</v>
      </c>
      <c r="BW3209" s="0" t="s">
        <v>134</v>
      </c>
      <c r="BX3209" s="0" t="s">
        <v>134</v>
      </c>
      <c r="BZ3209" s="0" t="s">
        <v>134</v>
      </c>
      <c r="CA3209" s="0" t="s">
        <v>134</v>
      </c>
      <c r="CB3209" s="0" t="s">
        <v>134</v>
      </c>
      <c r="CC3209" s="0" t="s">
        <v>134</v>
      </c>
      <c r="CD3209" s="0" t="s">
        <v>134</v>
      </c>
      <c r="CE3209" s="0" t="s">
        <v>134</v>
      </c>
    </row>
    <row r="3210" customFormat="false" ht="12.75" hidden="false" customHeight="false" outlineLevel="0" collapsed="false">
      <c r="E3210" s="9" t="s">
        <v>134</v>
      </c>
      <c r="F3210" s="9" t="s">
        <v>134</v>
      </c>
      <c r="G3210" s="9" t="s">
        <v>134</v>
      </c>
      <c r="Q3210" s="0" t="s">
        <v>134</v>
      </c>
      <c r="R3210" s="0" t="s">
        <v>134</v>
      </c>
      <c r="S3210" s="0" t="s">
        <v>134</v>
      </c>
      <c r="T3210" s="0" t="s">
        <v>134</v>
      </c>
      <c r="U3210" s="0" t="s">
        <v>134</v>
      </c>
      <c r="V3210" s="0" t="s">
        <v>134</v>
      </c>
      <c r="W3210" s="0" t="s">
        <v>134</v>
      </c>
      <c r="X3210" s="0" t="s">
        <v>134</v>
      </c>
      <c r="Y3210" s="0" t="s">
        <v>134</v>
      </c>
      <c r="Z3210" s="0" t="s">
        <v>134</v>
      </c>
      <c r="AA3210" s="0" t="s">
        <v>134</v>
      </c>
      <c r="AB3210" s="0" t="s">
        <v>134</v>
      </c>
      <c r="AC3210" s="0" t="s">
        <v>134</v>
      </c>
      <c r="AD3210" s="0" t="s">
        <v>134</v>
      </c>
      <c r="AE3210" s="0" t="s">
        <v>134</v>
      </c>
      <c r="AF3210" s="0" t="s">
        <v>134</v>
      </c>
      <c r="AG3210" s="0" t="s">
        <v>134</v>
      </c>
      <c r="AH3210" s="0" t="s">
        <v>134</v>
      </c>
      <c r="AI3210" s="0" t="s">
        <v>134</v>
      </c>
      <c r="AJ3210" s="0" t="s">
        <v>134</v>
      </c>
      <c r="AK3210" s="0" t="s">
        <v>134</v>
      </c>
      <c r="AL3210" s="0" t="s">
        <v>134</v>
      </c>
      <c r="AM3210" s="0" t="s">
        <v>134</v>
      </c>
      <c r="AN3210" s="0" t="s">
        <v>134</v>
      </c>
      <c r="AO3210" s="0" t="s">
        <v>134</v>
      </c>
      <c r="AP3210" s="0" t="s">
        <v>134</v>
      </c>
      <c r="AQ3210" s="0" t="s">
        <v>134</v>
      </c>
      <c r="AR3210" s="0" t="s">
        <v>134</v>
      </c>
      <c r="AS3210" s="0" t="s">
        <v>134</v>
      </c>
      <c r="AT3210" s="0" t="s">
        <v>134</v>
      </c>
      <c r="AU3210" s="0" t="s">
        <v>134</v>
      </c>
      <c r="AV3210" s="0" t="s">
        <v>134</v>
      </c>
      <c r="AW3210" s="0" t="s">
        <v>134</v>
      </c>
      <c r="AX3210" s="0" t="s">
        <v>134</v>
      </c>
      <c r="AY3210" s="0" t="s">
        <v>134</v>
      </c>
      <c r="AZ3210" s="0" t="s">
        <v>134</v>
      </c>
      <c r="BA3210" s="0" t="s">
        <v>134</v>
      </c>
      <c r="BB3210" s="0" t="s">
        <v>134</v>
      </c>
      <c r="BC3210" s="0" t="s">
        <v>134</v>
      </c>
      <c r="BD3210" s="0" t="s">
        <v>134</v>
      </c>
      <c r="BE3210" s="0" t="s">
        <v>134</v>
      </c>
      <c r="BF3210" s="0" t="s">
        <v>134</v>
      </c>
      <c r="BG3210" s="0" t="s">
        <v>134</v>
      </c>
      <c r="BH3210" s="0" t="s">
        <v>134</v>
      </c>
      <c r="BI3210" s="0" t="s">
        <v>134</v>
      </c>
      <c r="BJ3210" s="0" t="s">
        <v>134</v>
      </c>
      <c r="BK3210" s="0" t="s">
        <v>134</v>
      </c>
      <c r="BL3210" s="0" t="s">
        <v>134</v>
      </c>
      <c r="BM3210" s="0" t="s">
        <v>134</v>
      </c>
      <c r="BN3210" s="0" t="s">
        <v>134</v>
      </c>
      <c r="BO3210" s="0" t="s">
        <v>134</v>
      </c>
      <c r="BP3210" s="0" t="s">
        <v>134</v>
      </c>
      <c r="BQ3210" s="0" t="s">
        <v>134</v>
      </c>
      <c r="BR3210" s="0" t="s">
        <v>134</v>
      </c>
      <c r="BS3210" s="0" t="s">
        <v>134</v>
      </c>
      <c r="BT3210" s="0" t="s">
        <v>134</v>
      </c>
      <c r="BU3210" s="0" t="s">
        <v>134</v>
      </c>
      <c r="BV3210" s="0" t="s">
        <v>134</v>
      </c>
      <c r="BW3210" s="0" t="s">
        <v>134</v>
      </c>
      <c r="BX3210" s="0" t="s">
        <v>134</v>
      </c>
      <c r="BZ3210" s="0" t="s">
        <v>134</v>
      </c>
      <c r="CA3210" s="0" t="s">
        <v>134</v>
      </c>
      <c r="CB3210" s="0" t="s">
        <v>134</v>
      </c>
      <c r="CC3210" s="0" t="s">
        <v>134</v>
      </c>
      <c r="CD3210" s="0" t="s">
        <v>134</v>
      </c>
      <c r="CE3210" s="0" t="s">
        <v>134</v>
      </c>
    </row>
    <row r="3211" customFormat="false" ht="12.75" hidden="false" customHeight="false" outlineLevel="0" collapsed="false">
      <c r="E3211" s="9" t="s">
        <v>134</v>
      </c>
      <c r="F3211" s="9" t="s">
        <v>134</v>
      </c>
      <c r="G3211" s="9" t="s">
        <v>134</v>
      </c>
      <c r="Q3211" s="0" t="s">
        <v>134</v>
      </c>
      <c r="R3211" s="0" t="s">
        <v>134</v>
      </c>
      <c r="S3211" s="0" t="s">
        <v>134</v>
      </c>
      <c r="T3211" s="0" t="s">
        <v>134</v>
      </c>
      <c r="U3211" s="0" t="s">
        <v>134</v>
      </c>
      <c r="V3211" s="0" t="s">
        <v>134</v>
      </c>
      <c r="W3211" s="0" t="s">
        <v>134</v>
      </c>
      <c r="X3211" s="0" t="s">
        <v>134</v>
      </c>
      <c r="Y3211" s="0" t="s">
        <v>134</v>
      </c>
      <c r="Z3211" s="0" t="s">
        <v>134</v>
      </c>
      <c r="AA3211" s="0" t="s">
        <v>134</v>
      </c>
      <c r="AB3211" s="0" t="s">
        <v>134</v>
      </c>
      <c r="AC3211" s="0" t="s">
        <v>134</v>
      </c>
      <c r="AD3211" s="0" t="s">
        <v>134</v>
      </c>
      <c r="AE3211" s="0" t="s">
        <v>134</v>
      </c>
      <c r="AF3211" s="0" t="s">
        <v>134</v>
      </c>
      <c r="AG3211" s="0" t="s">
        <v>134</v>
      </c>
      <c r="AH3211" s="0" t="s">
        <v>134</v>
      </c>
      <c r="AI3211" s="0" t="s">
        <v>134</v>
      </c>
      <c r="AJ3211" s="0" t="s">
        <v>134</v>
      </c>
      <c r="AK3211" s="0" t="s">
        <v>134</v>
      </c>
      <c r="AL3211" s="0" t="s">
        <v>134</v>
      </c>
      <c r="AM3211" s="0" t="s">
        <v>134</v>
      </c>
      <c r="AN3211" s="0" t="s">
        <v>134</v>
      </c>
      <c r="AO3211" s="0" t="s">
        <v>134</v>
      </c>
      <c r="AP3211" s="0" t="s">
        <v>134</v>
      </c>
      <c r="AQ3211" s="0" t="s">
        <v>134</v>
      </c>
      <c r="AR3211" s="0" t="s">
        <v>134</v>
      </c>
      <c r="AS3211" s="0" t="s">
        <v>134</v>
      </c>
      <c r="AT3211" s="0" t="s">
        <v>134</v>
      </c>
      <c r="AU3211" s="0" t="s">
        <v>134</v>
      </c>
      <c r="AV3211" s="0" t="s">
        <v>134</v>
      </c>
      <c r="AW3211" s="0" t="s">
        <v>134</v>
      </c>
      <c r="AX3211" s="0" t="s">
        <v>134</v>
      </c>
      <c r="AY3211" s="0" t="s">
        <v>134</v>
      </c>
      <c r="AZ3211" s="0" t="s">
        <v>134</v>
      </c>
      <c r="BA3211" s="0" t="s">
        <v>134</v>
      </c>
      <c r="BB3211" s="0" t="s">
        <v>134</v>
      </c>
      <c r="BC3211" s="0" t="s">
        <v>134</v>
      </c>
      <c r="BD3211" s="0" t="s">
        <v>134</v>
      </c>
      <c r="BE3211" s="0" t="s">
        <v>134</v>
      </c>
      <c r="BF3211" s="0" t="s">
        <v>134</v>
      </c>
      <c r="BG3211" s="0" t="s">
        <v>134</v>
      </c>
      <c r="BH3211" s="0" t="s">
        <v>134</v>
      </c>
      <c r="BI3211" s="0" t="s">
        <v>134</v>
      </c>
      <c r="BJ3211" s="0" t="s">
        <v>134</v>
      </c>
      <c r="BK3211" s="0" t="s">
        <v>134</v>
      </c>
      <c r="BL3211" s="0" t="s">
        <v>134</v>
      </c>
      <c r="BM3211" s="0" t="s">
        <v>134</v>
      </c>
      <c r="BN3211" s="0" t="s">
        <v>134</v>
      </c>
      <c r="BO3211" s="0" t="s">
        <v>134</v>
      </c>
      <c r="BP3211" s="0" t="s">
        <v>134</v>
      </c>
      <c r="BQ3211" s="0" t="s">
        <v>134</v>
      </c>
      <c r="BR3211" s="0" t="s">
        <v>134</v>
      </c>
      <c r="BS3211" s="0" t="s">
        <v>134</v>
      </c>
      <c r="BT3211" s="0" t="s">
        <v>134</v>
      </c>
      <c r="BU3211" s="0" t="s">
        <v>134</v>
      </c>
      <c r="BV3211" s="0" t="s">
        <v>134</v>
      </c>
      <c r="BW3211" s="0" t="s">
        <v>134</v>
      </c>
      <c r="BX3211" s="0" t="s">
        <v>134</v>
      </c>
      <c r="BZ3211" s="0" t="s">
        <v>134</v>
      </c>
      <c r="CA3211" s="0" t="s">
        <v>134</v>
      </c>
      <c r="CB3211" s="0" t="s">
        <v>134</v>
      </c>
      <c r="CC3211" s="0" t="s">
        <v>134</v>
      </c>
      <c r="CD3211" s="0" t="s">
        <v>134</v>
      </c>
      <c r="CE3211" s="0" t="s">
        <v>134</v>
      </c>
    </row>
    <row r="3212" customFormat="false" ht="12.75" hidden="false" customHeight="false" outlineLevel="0" collapsed="false">
      <c r="E3212" s="9" t="s">
        <v>134</v>
      </c>
      <c r="F3212" s="9" t="s">
        <v>134</v>
      </c>
      <c r="G3212" s="9" t="s">
        <v>134</v>
      </c>
      <c r="Q3212" s="0" t="s">
        <v>134</v>
      </c>
      <c r="R3212" s="0" t="s">
        <v>134</v>
      </c>
      <c r="S3212" s="0" t="s">
        <v>134</v>
      </c>
      <c r="T3212" s="0" t="s">
        <v>134</v>
      </c>
      <c r="U3212" s="0" t="s">
        <v>134</v>
      </c>
      <c r="V3212" s="0" t="s">
        <v>134</v>
      </c>
      <c r="W3212" s="0" t="s">
        <v>134</v>
      </c>
      <c r="X3212" s="0" t="s">
        <v>134</v>
      </c>
      <c r="Y3212" s="0" t="s">
        <v>134</v>
      </c>
      <c r="Z3212" s="0" t="s">
        <v>134</v>
      </c>
      <c r="AA3212" s="0" t="s">
        <v>134</v>
      </c>
      <c r="AB3212" s="0" t="s">
        <v>134</v>
      </c>
      <c r="AC3212" s="0" t="s">
        <v>134</v>
      </c>
      <c r="AD3212" s="0" t="s">
        <v>134</v>
      </c>
      <c r="AE3212" s="0" t="s">
        <v>134</v>
      </c>
      <c r="AF3212" s="0" t="s">
        <v>134</v>
      </c>
      <c r="AG3212" s="0" t="s">
        <v>134</v>
      </c>
      <c r="AH3212" s="0" t="s">
        <v>134</v>
      </c>
      <c r="AI3212" s="0" t="s">
        <v>134</v>
      </c>
      <c r="AJ3212" s="0" t="s">
        <v>134</v>
      </c>
      <c r="AK3212" s="0" t="s">
        <v>134</v>
      </c>
      <c r="AL3212" s="0" t="s">
        <v>134</v>
      </c>
      <c r="AM3212" s="0" t="s">
        <v>134</v>
      </c>
      <c r="AN3212" s="0" t="s">
        <v>134</v>
      </c>
      <c r="AO3212" s="0" t="s">
        <v>134</v>
      </c>
      <c r="AP3212" s="0" t="s">
        <v>134</v>
      </c>
      <c r="AQ3212" s="0" t="s">
        <v>134</v>
      </c>
      <c r="AR3212" s="0" t="s">
        <v>134</v>
      </c>
      <c r="AS3212" s="0" t="s">
        <v>134</v>
      </c>
      <c r="AT3212" s="0" t="s">
        <v>134</v>
      </c>
      <c r="AU3212" s="0" t="s">
        <v>134</v>
      </c>
      <c r="AV3212" s="0" t="s">
        <v>134</v>
      </c>
      <c r="AW3212" s="0" t="s">
        <v>134</v>
      </c>
      <c r="AX3212" s="0" t="s">
        <v>134</v>
      </c>
      <c r="AY3212" s="0" t="s">
        <v>134</v>
      </c>
      <c r="AZ3212" s="0" t="s">
        <v>134</v>
      </c>
      <c r="BA3212" s="0" t="s">
        <v>134</v>
      </c>
      <c r="BB3212" s="0" t="s">
        <v>134</v>
      </c>
      <c r="BC3212" s="0" t="s">
        <v>134</v>
      </c>
      <c r="BD3212" s="0" t="s">
        <v>134</v>
      </c>
      <c r="BE3212" s="0" t="s">
        <v>134</v>
      </c>
      <c r="BF3212" s="0" t="s">
        <v>134</v>
      </c>
      <c r="BG3212" s="0" t="s">
        <v>134</v>
      </c>
      <c r="BH3212" s="0" t="s">
        <v>134</v>
      </c>
      <c r="BI3212" s="0" t="s">
        <v>134</v>
      </c>
      <c r="BJ3212" s="0" t="s">
        <v>134</v>
      </c>
      <c r="BK3212" s="0" t="s">
        <v>134</v>
      </c>
      <c r="BL3212" s="0" t="s">
        <v>134</v>
      </c>
      <c r="BM3212" s="0" t="s">
        <v>134</v>
      </c>
      <c r="BN3212" s="0" t="s">
        <v>134</v>
      </c>
      <c r="BO3212" s="0" t="s">
        <v>134</v>
      </c>
      <c r="BP3212" s="0" t="s">
        <v>134</v>
      </c>
      <c r="BQ3212" s="0" t="s">
        <v>134</v>
      </c>
      <c r="BR3212" s="0" t="s">
        <v>134</v>
      </c>
      <c r="BS3212" s="0" t="s">
        <v>134</v>
      </c>
      <c r="BT3212" s="0" t="s">
        <v>134</v>
      </c>
      <c r="BU3212" s="0" t="s">
        <v>134</v>
      </c>
      <c r="BV3212" s="0" t="s">
        <v>134</v>
      </c>
      <c r="BW3212" s="0" t="s">
        <v>134</v>
      </c>
      <c r="BX3212" s="0" t="s">
        <v>134</v>
      </c>
      <c r="BZ3212" s="0" t="s">
        <v>134</v>
      </c>
      <c r="CA3212" s="0" t="s">
        <v>134</v>
      </c>
      <c r="CB3212" s="0" t="s">
        <v>134</v>
      </c>
      <c r="CC3212" s="0" t="s">
        <v>134</v>
      </c>
      <c r="CD3212" s="0" t="s">
        <v>134</v>
      </c>
      <c r="CE3212" s="0" t="s">
        <v>134</v>
      </c>
    </row>
    <row r="3213" customFormat="false" ht="12.75" hidden="false" customHeight="false" outlineLevel="0" collapsed="false">
      <c r="E3213" s="9" t="s">
        <v>134</v>
      </c>
      <c r="F3213" s="9" t="s">
        <v>134</v>
      </c>
      <c r="G3213" s="9" t="s">
        <v>134</v>
      </c>
      <c r="Q3213" s="0" t="s">
        <v>134</v>
      </c>
      <c r="R3213" s="0" t="s">
        <v>134</v>
      </c>
      <c r="S3213" s="0" t="s">
        <v>134</v>
      </c>
      <c r="T3213" s="0" t="s">
        <v>134</v>
      </c>
      <c r="U3213" s="0" t="s">
        <v>134</v>
      </c>
      <c r="V3213" s="0" t="s">
        <v>134</v>
      </c>
      <c r="W3213" s="0" t="s">
        <v>134</v>
      </c>
      <c r="X3213" s="0" t="s">
        <v>134</v>
      </c>
      <c r="Y3213" s="0" t="s">
        <v>134</v>
      </c>
      <c r="Z3213" s="0" t="s">
        <v>134</v>
      </c>
      <c r="AA3213" s="0" t="s">
        <v>134</v>
      </c>
      <c r="AB3213" s="0" t="s">
        <v>134</v>
      </c>
      <c r="AC3213" s="0" t="s">
        <v>134</v>
      </c>
      <c r="AD3213" s="0" t="s">
        <v>134</v>
      </c>
      <c r="AE3213" s="0" t="s">
        <v>134</v>
      </c>
      <c r="AF3213" s="0" t="s">
        <v>134</v>
      </c>
      <c r="AG3213" s="0" t="s">
        <v>134</v>
      </c>
      <c r="AH3213" s="0" t="s">
        <v>134</v>
      </c>
      <c r="AI3213" s="0" t="s">
        <v>134</v>
      </c>
      <c r="AJ3213" s="0" t="s">
        <v>134</v>
      </c>
      <c r="AK3213" s="0" t="s">
        <v>134</v>
      </c>
      <c r="AL3213" s="0" t="s">
        <v>134</v>
      </c>
      <c r="AM3213" s="0" t="s">
        <v>134</v>
      </c>
      <c r="AN3213" s="0" t="s">
        <v>134</v>
      </c>
      <c r="AO3213" s="0" t="s">
        <v>134</v>
      </c>
      <c r="AP3213" s="0" t="s">
        <v>134</v>
      </c>
      <c r="AQ3213" s="0" t="s">
        <v>134</v>
      </c>
      <c r="AR3213" s="0" t="s">
        <v>134</v>
      </c>
      <c r="AS3213" s="0" t="s">
        <v>134</v>
      </c>
      <c r="AT3213" s="0" t="s">
        <v>134</v>
      </c>
      <c r="AU3213" s="0" t="s">
        <v>134</v>
      </c>
      <c r="AV3213" s="0" t="s">
        <v>134</v>
      </c>
      <c r="AW3213" s="0" t="s">
        <v>134</v>
      </c>
      <c r="AX3213" s="0" t="s">
        <v>134</v>
      </c>
      <c r="AY3213" s="0" t="s">
        <v>134</v>
      </c>
      <c r="AZ3213" s="0" t="s">
        <v>134</v>
      </c>
      <c r="BA3213" s="0" t="s">
        <v>134</v>
      </c>
      <c r="BB3213" s="0" t="s">
        <v>134</v>
      </c>
      <c r="BC3213" s="0" t="s">
        <v>134</v>
      </c>
      <c r="BD3213" s="0" t="s">
        <v>134</v>
      </c>
      <c r="BE3213" s="0" t="s">
        <v>134</v>
      </c>
      <c r="BF3213" s="0" t="s">
        <v>134</v>
      </c>
      <c r="BG3213" s="0" t="s">
        <v>134</v>
      </c>
      <c r="BH3213" s="0" t="s">
        <v>134</v>
      </c>
      <c r="BI3213" s="0" t="s">
        <v>134</v>
      </c>
      <c r="BJ3213" s="0" t="s">
        <v>134</v>
      </c>
      <c r="BK3213" s="0" t="s">
        <v>134</v>
      </c>
      <c r="BL3213" s="0" t="s">
        <v>134</v>
      </c>
      <c r="BM3213" s="0" t="s">
        <v>134</v>
      </c>
      <c r="BN3213" s="0" t="s">
        <v>134</v>
      </c>
      <c r="BO3213" s="0" t="s">
        <v>134</v>
      </c>
      <c r="BP3213" s="0" t="s">
        <v>134</v>
      </c>
      <c r="BQ3213" s="0" t="s">
        <v>134</v>
      </c>
      <c r="BR3213" s="0" t="s">
        <v>134</v>
      </c>
      <c r="BS3213" s="0" t="s">
        <v>134</v>
      </c>
      <c r="BT3213" s="0" t="s">
        <v>134</v>
      </c>
      <c r="BU3213" s="0" t="s">
        <v>134</v>
      </c>
      <c r="BV3213" s="0" t="s">
        <v>134</v>
      </c>
      <c r="BW3213" s="0" t="s">
        <v>134</v>
      </c>
      <c r="BX3213" s="0" t="s">
        <v>134</v>
      </c>
      <c r="BZ3213" s="0" t="s">
        <v>134</v>
      </c>
      <c r="CA3213" s="0" t="s">
        <v>134</v>
      </c>
      <c r="CB3213" s="0" t="s">
        <v>134</v>
      </c>
      <c r="CC3213" s="0" t="s">
        <v>134</v>
      </c>
      <c r="CD3213" s="0" t="s">
        <v>134</v>
      </c>
      <c r="CE3213" s="0" t="s">
        <v>134</v>
      </c>
    </row>
    <row r="3214" customFormat="false" ht="12.75" hidden="false" customHeight="false" outlineLevel="0" collapsed="false">
      <c r="E3214" s="9" t="s">
        <v>134</v>
      </c>
      <c r="F3214" s="9" t="s">
        <v>134</v>
      </c>
      <c r="G3214" s="9" t="s">
        <v>134</v>
      </c>
      <c r="Q3214" s="0" t="s">
        <v>134</v>
      </c>
      <c r="R3214" s="0" t="s">
        <v>134</v>
      </c>
      <c r="S3214" s="0" t="s">
        <v>134</v>
      </c>
      <c r="T3214" s="0" t="s">
        <v>134</v>
      </c>
      <c r="U3214" s="0" t="s">
        <v>134</v>
      </c>
      <c r="V3214" s="0" t="s">
        <v>134</v>
      </c>
      <c r="W3214" s="0" t="s">
        <v>134</v>
      </c>
      <c r="X3214" s="0" t="s">
        <v>134</v>
      </c>
      <c r="Y3214" s="0" t="s">
        <v>134</v>
      </c>
      <c r="Z3214" s="0" t="s">
        <v>134</v>
      </c>
      <c r="AA3214" s="0" t="s">
        <v>134</v>
      </c>
      <c r="AB3214" s="0" t="s">
        <v>134</v>
      </c>
      <c r="AC3214" s="0" t="s">
        <v>134</v>
      </c>
      <c r="AD3214" s="0" t="s">
        <v>134</v>
      </c>
      <c r="AE3214" s="0" t="s">
        <v>134</v>
      </c>
      <c r="AF3214" s="0" t="s">
        <v>134</v>
      </c>
      <c r="AG3214" s="0" t="s">
        <v>134</v>
      </c>
      <c r="AH3214" s="0" t="s">
        <v>134</v>
      </c>
      <c r="AI3214" s="0" t="s">
        <v>134</v>
      </c>
      <c r="AJ3214" s="0" t="s">
        <v>134</v>
      </c>
      <c r="AK3214" s="0" t="s">
        <v>134</v>
      </c>
      <c r="AL3214" s="0" t="s">
        <v>134</v>
      </c>
      <c r="AM3214" s="0" t="s">
        <v>134</v>
      </c>
      <c r="AN3214" s="0" t="s">
        <v>134</v>
      </c>
      <c r="AO3214" s="0" t="s">
        <v>134</v>
      </c>
      <c r="AP3214" s="0" t="s">
        <v>134</v>
      </c>
      <c r="AQ3214" s="0" t="s">
        <v>134</v>
      </c>
      <c r="AR3214" s="0" t="s">
        <v>134</v>
      </c>
      <c r="AS3214" s="0" t="s">
        <v>134</v>
      </c>
      <c r="AT3214" s="0" t="s">
        <v>134</v>
      </c>
      <c r="AU3214" s="0" t="s">
        <v>134</v>
      </c>
      <c r="AV3214" s="0" t="s">
        <v>134</v>
      </c>
      <c r="AW3214" s="0" t="s">
        <v>134</v>
      </c>
      <c r="AX3214" s="0" t="s">
        <v>134</v>
      </c>
      <c r="AY3214" s="0" t="s">
        <v>134</v>
      </c>
      <c r="AZ3214" s="0" t="s">
        <v>134</v>
      </c>
      <c r="BA3214" s="0" t="s">
        <v>134</v>
      </c>
      <c r="BB3214" s="0" t="s">
        <v>134</v>
      </c>
      <c r="BC3214" s="0" t="s">
        <v>134</v>
      </c>
      <c r="BD3214" s="0" t="s">
        <v>134</v>
      </c>
      <c r="BE3214" s="0" t="s">
        <v>134</v>
      </c>
      <c r="BF3214" s="0" t="s">
        <v>134</v>
      </c>
      <c r="BG3214" s="0" t="s">
        <v>134</v>
      </c>
      <c r="BH3214" s="0" t="s">
        <v>134</v>
      </c>
      <c r="BI3214" s="0" t="s">
        <v>134</v>
      </c>
      <c r="BJ3214" s="0" t="s">
        <v>134</v>
      </c>
      <c r="BK3214" s="0" t="s">
        <v>134</v>
      </c>
      <c r="BL3214" s="0" t="s">
        <v>134</v>
      </c>
      <c r="BM3214" s="0" t="s">
        <v>134</v>
      </c>
      <c r="BN3214" s="0" t="s">
        <v>134</v>
      </c>
      <c r="BO3214" s="0" t="s">
        <v>134</v>
      </c>
      <c r="BP3214" s="0" t="s">
        <v>134</v>
      </c>
      <c r="BQ3214" s="0" t="s">
        <v>134</v>
      </c>
      <c r="BR3214" s="0" t="s">
        <v>134</v>
      </c>
      <c r="BS3214" s="0" t="s">
        <v>134</v>
      </c>
      <c r="BT3214" s="0" t="s">
        <v>134</v>
      </c>
      <c r="BU3214" s="0" t="s">
        <v>134</v>
      </c>
      <c r="BV3214" s="0" t="s">
        <v>134</v>
      </c>
      <c r="BW3214" s="0" t="s">
        <v>134</v>
      </c>
      <c r="BX3214" s="0" t="s">
        <v>134</v>
      </c>
      <c r="BZ3214" s="0" t="s">
        <v>134</v>
      </c>
      <c r="CA3214" s="0" t="s">
        <v>134</v>
      </c>
      <c r="CB3214" s="0" t="s">
        <v>134</v>
      </c>
      <c r="CC3214" s="0" t="s">
        <v>134</v>
      </c>
      <c r="CD3214" s="0" t="s">
        <v>134</v>
      </c>
      <c r="CE3214" s="0" t="s">
        <v>134</v>
      </c>
    </row>
    <row r="3215" customFormat="false" ht="12.75" hidden="false" customHeight="false" outlineLevel="0" collapsed="false">
      <c r="E3215" s="9" t="s">
        <v>134</v>
      </c>
      <c r="F3215" s="9" t="s">
        <v>134</v>
      </c>
      <c r="G3215" s="9" t="s">
        <v>134</v>
      </c>
      <c r="Q3215" s="0" t="s">
        <v>134</v>
      </c>
      <c r="R3215" s="0" t="s">
        <v>134</v>
      </c>
      <c r="S3215" s="0" t="s">
        <v>134</v>
      </c>
      <c r="T3215" s="0" t="s">
        <v>134</v>
      </c>
      <c r="U3215" s="0" t="s">
        <v>134</v>
      </c>
      <c r="V3215" s="0" t="s">
        <v>134</v>
      </c>
      <c r="W3215" s="0" t="s">
        <v>134</v>
      </c>
      <c r="X3215" s="0" t="s">
        <v>134</v>
      </c>
      <c r="Y3215" s="0" t="s">
        <v>134</v>
      </c>
      <c r="Z3215" s="0" t="s">
        <v>134</v>
      </c>
      <c r="AA3215" s="0" t="s">
        <v>134</v>
      </c>
      <c r="AB3215" s="0" t="s">
        <v>134</v>
      </c>
      <c r="AC3215" s="0" t="s">
        <v>134</v>
      </c>
      <c r="AD3215" s="0" t="s">
        <v>134</v>
      </c>
      <c r="AE3215" s="0" t="s">
        <v>134</v>
      </c>
      <c r="AF3215" s="0" t="s">
        <v>134</v>
      </c>
      <c r="AG3215" s="0" t="s">
        <v>134</v>
      </c>
      <c r="AH3215" s="0" t="s">
        <v>134</v>
      </c>
      <c r="AI3215" s="0" t="s">
        <v>134</v>
      </c>
      <c r="AJ3215" s="0" t="s">
        <v>134</v>
      </c>
      <c r="AK3215" s="0" t="s">
        <v>134</v>
      </c>
      <c r="AL3215" s="0" t="s">
        <v>134</v>
      </c>
      <c r="AM3215" s="0" t="s">
        <v>134</v>
      </c>
      <c r="AN3215" s="0" t="s">
        <v>134</v>
      </c>
      <c r="AO3215" s="0" t="s">
        <v>134</v>
      </c>
      <c r="AP3215" s="0" t="s">
        <v>134</v>
      </c>
      <c r="AQ3215" s="0" t="s">
        <v>134</v>
      </c>
      <c r="AR3215" s="0" t="s">
        <v>134</v>
      </c>
      <c r="AS3215" s="0" t="s">
        <v>134</v>
      </c>
      <c r="AT3215" s="0" t="s">
        <v>134</v>
      </c>
      <c r="AU3215" s="0" t="s">
        <v>134</v>
      </c>
      <c r="AV3215" s="0" t="s">
        <v>134</v>
      </c>
      <c r="AW3215" s="0" t="s">
        <v>134</v>
      </c>
      <c r="AX3215" s="0" t="s">
        <v>134</v>
      </c>
      <c r="AY3215" s="0" t="s">
        <v>134</v>
      </c>
      <c r="AZ3215" s="0" t="s">
        <v>134</v>
      </c>
      <c r="BA3215" s="0" t="s">
        <v>134</v>
      </c>
      <c r="BB3215" s="0" t="s">
        <v>134</v>
      </c>
      <c r="BC3215" s="0" t="s">
        <v>134</v>
      </c>
      <c r="BD3215" s="0" t="s">
        <v>134</v>
      </c>
      <c r="BE3215" s="0" t="s">
        <v>134</v>
      </c>
      <c r="BF3215" s="0" t="s">
        <v>134</v>
      </c>
      <c r="BG3215" s="0" t="s">
        <v>134</v>
      </c>
      <c r="BH3215" s="0" t="s">
        <v>134</v>
      </c>
      <c r="BI3215" s="0" t="s">
        <v>134</v>
      </c>
      <c r="BJ3215" s="0" t="s">
        <v>134</v>
      </c>
      <c r="BK3215" s="0" t="s">
        <v>134</v>
      </c>
      <c r="BL3215" s="0" t="s">
        <v>134</v>
      </c>
      <c r="BM3215" s="0" t="s">
        <v>134</v>
      </c>
      <c r="BN3215" s="0" t="s">
        <v>134</v>
      </c>
      <c r="BO3215" s="0" t="s">
        <v>134</v>
      </c>
      <c r="BP3215" s="0" t="s">
        <v>134</v>
      </c>
      <c r="BQ3215" s="0" t="s">
        <v>134</v>
      </c>
      <c r="BR3215" s="0" t="s">
        <v>134</v>
      </c>
      <c r="BS3215" s="0" t="s">
        <v>134</v>
      </c>
      <c r="BT3215" s="0" t="s">
        <v>134</v>
      </c>
      <c r="BU3215" s="0" t="s">
        <v>134</v>
      </c>
      <c r="BV3215" s="0" t="s">
        <v>134</v>
      </c>
      <c r="BW3215" s="0" t="s">
        <v>134</v>
      </c>
      <c r="BX3215" s="0" t="s">
        <v>134</v>
      </c>
      <c r="BZ3215" s="0" t="s">
        <v>134</v>
      </c>
      <c r="CA3215" s="0" t="s">
        <v>134</v>
      </c>
      <c r="CB3215" s="0" t="s">
        <v>134</v>
      </c>
      <c r="CC3215" s="0" t="s">
        <v>134</v>
      </c>
      <c r="CD3215" s="0" t="s">
        <v>134</v>
      </c>
      <c r="CE3215" s="0" t="s">
        <v>134</v>
      </c>
    </row>
    <row r="3216" customFormat="false" ht="12.75" hidden="false" customHeight="false" outlineLevel="0" collapsed="false">
      <c r="E3216" s="9" t="s">
        <v>134</v>
      </c>
      <c r="F3216" s="9" t="s">
        <v>134</v>
      </c>
      <c r="G3216" s="9" t="s">
        <v>134</v>
      </c>
      <c r="Q3216" s="0" t="s">
        <v>134</v>
      </c>
      <c r="R3216" s="0" t="s">
        <v>134</v>
      </c>
      <c r="S3216" s="0" t="s">
        <v>134</v>
      </c>
      <c r="T3216" s="0" t="s">
        <v>134</v>
      </c>
      <c r="U3216" s="0" t="s">
        <v>134</v>
      </c>
      <c r="V3216" s="0" t="s">
        <v>134</v>
      </c>
      <c r="W3216" s="0" t="s">
        <v>134</v>
      </c>
      <c r="X3216" s="0" t="s">
        <v>134</v>
      </c>
      <c r="Y3216" s="0" t="s">
        <v>134</v>
      </c>
      <c r="Z3216" s="0" t="s">
        <v>134</v>
      </c>
      <c r="AA3216" s="0" t="s">
        <v>134</v>
      </c>
      <c r="AB3216" s="0" t="s">
        <v>134</v>
      </c>
      <c r="AC3216" s="0" t="s">
        <v>134</v>
      </c>
      <c r="AD3216" s="0" t="s">
        <v>134</v>
      </c>
      <c r="AE3216" s="0" t="s">
        <v>134</v>
      </c>
      <c r="AF3216" s="0" t="s">
        <v>134</v>
      </c>
      <c r="AG3216" s="0" t="s">
        <v>134</v>
      </c>
      <c r="AH3216" s="0" t="s">
        <v>134</v>
      </c>
      <c r="AI3216" s="0" t="s">
        <v>134</v>
      </c>
      <c r="AJ3216" s="0" t="s">
        <v>134</v>
      </c>
      <c r="AK3216" s="0" t="s">
        <v>134</v>
      </c>
      <c r="AL3216" s="0" t="s">
        <v>134</v>
      </c>
      <c r="AM3216" s="0" t="s">
        <v>134</v>
      </c>
      <c r="AN3216" s="0" t="s">
        <v>134</v>
      </c>
      <c r="AO3216" s="0" t="s">
        <v>134</v>
      </c>
      <c r="AP3216" s="0" t="s">
        <v>134</v>
      </c>
      <c r="AQ3216" s="0" t="s">
        <v>134</v>
      </c>
      <c r="AR3216" s="0" t="s">
        <v>134</v>
      </c>
      <c r="AS3216" s="0" t="s">
        <v>134</v>
      </c>
      <c r="AT3216" s="0" t="s">
        <v>134</v>
      </c>
      <c r="AU3216" s="0" t="s">
        <v>134</v>
      </c>
      <c r="AV3216" s="0" t="s">
        <v>134</v>
      </c>
      <c r="AW3216" s="0" t="s">
        <v>134</v>
      </c>
      <c r="AX3216" s="0" t="s">
        <v>134</v>
      </c>
      <c r="AY3216" s="0" t="s">
        <v>134</v>
      </c>
      <c r="AZ3216" s="0" t="s">
        <v>134</v>
      </c>
      <c r="BA3216" s="0" t="s">
        <v>134</v>
      </c>
      <c r="BB3216" s="0" t="s">
        <v>134</v>
      </c>
      <c r="BC3216" s="0" t="s">
        <v>134</v>
      </c>
      <c r="BD3216" s="0" t="s">
        <v>134</v>
      </c>
      <c r="BE3216" s="0" t="s">
        <v>134</v>
      </c>
      <c r="BF3216" s="0" t="s">
        <v>134</v>
      </c>
      <c r="BG3216" s="0" t="s">
        <v>134</v>
      </c>
      <c r="BH3216" s="0" t="s">
        <v>134</v>
      </c>
      <c r="BI3216" s="0" t="s">
        <v>134</v>
      </c>
      <c r="BJ3216" s="0" t="s">
        <v>134</v>
      </c>
      <c r="BK3216" s="0" t="s">
        <v>134</v>
      </c>
      <c r="BL3216" s="0" t="s">
        <v>134</v>
      </c>
      <c r="BM3216" s="0" t="s">
        <v>134</v>
      </c>
      <c r="BN3216" s="0" t="s">
        <v>134</v>
      </c>
      <c r="BO3216" s="0" t="s">
        <v>134</v>
      </c>
      <c r="BP3216" s="0" t="s">
        <v>134</v>
      </c>
      <c r="BQ3216" s="0" t="s">
        <v>134</v>
      </c>
      <c r="BR3216" s="0" t="s">
        <v>134</v>
      </c>
      <c r="BS3216" s="0" t="s">
        <v>134</v>
      </c>
      <c r="BT3216" s="0" t="s">
        <v>134</v>
      </c>
      <c r="BU3216" s="0" t="s">
        <v>134</v>
      </c>
      <c r="BV3216" s="0" t="s">
        <v>134</v>
      </c>
      <c r="BW3216" s="0" t="s">
        <v>134</v>
      </c>
      <c r="BX3216" s="0" t="s">
        <v>134</v>
      </c>
      <c r="BZ3216" s="0" t="s">
        <v>134</v>
      </c>
      <c r="CA3216" s="0" t="s">
        <v>134</v>
      </c>
      <c r="CB3216" s="0" t="s">
        <v>134</v>
      </c>
      <c r="CC3216" s="0" t="s">
        <v>134</v>
      </c>
      <c r="CD3216" s="0" t="s">
        <v>134</v>
      </c>
      <c r="CE3216" s="0" t="s">
        <v>134</v>
      </c>
    </row>
    <row r="3217" customFormat="false" ht="12.75" hidden="false" customHeight="false" outlineLevel="0" collapsed="false">
      <c r="E3217" s="9" t="s">
        <v>134</v>
      </c>
      <c r="F3217" s="9" t="s">
        <v>134</v>
      </c>
      <c r="G3217" s="9" t="s">
        <v>134</v>
      </c>
      <c r="Q3217" s="0" t="s">
        <v>134</v>
      </c>
      <c r="R3217" s="0" t="s">
        <v>134</v>
      </c>
      <c r="S3217" s="0" t="s">
        <v>134</v>
      </c>
      <c r="T3217" s="0" t="s">
        <v>134</v>
      </c>
      <c r="U3217" s="0" t="s">
        <v>134</v>
      </c>
      <c r="V3217" s="0" t="s">
        <v>134</v>
      </c>
      <c r="W3217" s="0" t="s">
        <v>134</v>
      </c>
      <c r="X3217" s="0" t="s">
        <v>134</v>
      </c>
      <c r="Y3217" s="0" t="s">
        <v>134</v>
      </c>
      <c r="Z3217" s="0" t="s">
        <v>134</v>
      </c>
      <c r="AA3217" s="0" t="s">
        <v>134</v>
      </c>
      <c r="AB3217" s="0" t="s">
        <v>134</v>
      </c>
      <c r="AC3217" s="0" t="s">
        <v>134</v>
      </c>
      <c r="AD3217" s="0" t="s">
        <v>134</v>
      </c>
      <c r="AE3217" s="0" t="s">
        <v>134</v>
      </c>
      <c r="AF3217" s="0" t="s">
        <v>134</v>
      </c>
      <c r="AG3217" s="0" t="s">
        <v>134</v>
      </c>
      <c r="AH3217" s="0" t="s">
        <v>134</v>
      </c>
      <c r="AI3217" s="0" t="s">
        <v>134</v>
      </c>
      <c r="AJ3217" s="0" t="s">
        <v>134</v>
      </c>
      <c r="AK3217" s="0" t="s">
        <v>134</v>
      </c>
      <c r="AL3217" s="0" t="s">
        <v>134</v>
      </c>
      <c r="AM3217" s="0" t="s">
        <v>134</v>
      </c>
      <c r="AN3217" s="0" t="s">
        <v>134</v>
      </c>
      <c r="AO3217" s="0" t="s">
        <v>134</v>
      </c>
      <c r="AP3217" s="0" t="s">
        <v>134</v>
      </c>
      <c r="AQ3217" s="0" t="s">
        <v>134</v>
      </c>
      <c r="AR3217" s="0" t="s">
        <v>134</v>
      </c>
      <c r="AS3217" s="0" t="s">
        <v>134</v>
      </c>
      <c r="AT3217" s="0" t="s">
        <v>134</v>
      </c>
      <c r="AU3217" s="0" t="s">
        <v>134</v>
      </c>
      <c r="AV3217" s="0" t="s">
        <v>134</v>
      </c>
      <c r="AW3217" s="0" t="s">
        <v>134</v>
      </c>
      <c r="AX3217" s="0" t="s">
        <v>134</v>
      </c>
      <c r="AY3217" s="0" t="s">
        <v>134</v>
      </c>
      <c r="AZ3217" s="0" t="s">
        <v>134</v>
      </c>
      <c r="BA3217" s="0" t="s">
        <v>134</v>
      </c>
      <c r="BB3217" s="0" t="s">
        <v>134</v>
      </c>
      <c r="BC3217" s="0" t="s">
        <v>134</v>
      </c>
      <c r="BD3217" s="0" t="s">
        <v>134</v>
      </c>
      <c r="BE3217" s="0" t="s">
        <v>134</v>
      </c>
      <c r="BF3217" s="0" t="s">
        <v>134</v>
      </c>
      <c r="BG3217" s="0" t="s">
        <v>134</v>
      </c>
      <c r="BH3217" s="0" t="s">
        <v>134</v>
      </c>
      <c r="BI3217" s="0" t="s">
        <v>134</v>
      </c>
      <c r="BJ3217" s="0" t="s">
        <v>134</v>
      </c>
      <c r="BK3217" s="0" t="s">
        <v>134</v>
      </c>
      <c r="BL3217" s="0" t="s">
        <v>134</v>
      </c>
      <c r="BM3217" s="0" t="s">
        <v>134</v>
      </c>
      <c r="BN3217" s="0" t="s">
        <v>134</v>
      </c>
      <c r="BO3217" s="0" t="s">
        <v>134</v>
      </c>
      <c r="BP3217" s="0" t="s">
        <v>134</v>
      </c>
      <c r="BQ3217" s="0" t="s">
        <v>134</v>
      </c>
      <c r="BR3217" s="0" t="s">
        <v>134</v>
      </c>
      <c r="BS3217" s="0" t="s">
        <v>134</v>
      </c>
      <c r="BT3217" s="0" t="s">
        <v>134</v>
      </c>
      <c r="BU3217" s="0" t="s">
        <v>134</v>
      </c>
      <c r="BV3217" s="0" t="s">
        <v>134</v>
      </c>
      <c r="BW3217" s="0" t="s">
        <v>134</v>
      </c>
      <c r="BX3217" s="0" t="s">
        <v>134</v>
      </c>
      <c r="BZ3217" s="0" t="s">
        <v>134</v>
      </c>
      <c r="CA3217" s="0" t="s">
        <v>134</v>
      </c>
      <c r="CB3217" s="0" t="s">
        <v>134</v>
      </c>
      <c r="CC3217" s="0" t="s">
        <v>134</v>
      </c>
      <c r="CD3217" s="0" t="s">
        <v>134</v>
      </c>
      <c r="CE3217" s="0" t="s">
        <v>134</v>
      </c>
    </row>
    <row r="3218" customFormat="false" ht="12.75" hidden="false" customHeight="false" outlineLevel="0" collapsed="false">
      <c r="E3218" s="9" t="s">
        <v>134</v>
      </c>
      <c r="F3218" s="9" t="s">
        <v>134</v>
      </c>
      <c r="G3218" s="9" t="s">
        <v>134</v>
      </c>
      <c r="Q3218" s="0" t="s">
        <v>134</v>
      </c>
      <c r="R3218" s="0" t="s">
        <v>134</v>
      </c>
      <c r="S3218" s="0" t="s">
        <v>134</v>
      </c>
      <c r="T3218" s="0" t="s">
        <v>134</v>
      </c>
      <c r="U3218" s="0" t="s">
        <v>134</v>
      </c>
      <c r="V3218" s="0" t="s">
        <v>134</v>
      </c>
      <c r="W3218" s="0" t="s">
        <v>134</v>
      </c>
      <c r="X3218" s="0" t="s">
        <v>134</v>
      </c>
      <c r="Y3218" s="0" t="s">
        <v>134</v>
      </c>
      <c r="Z3218" s="0" t="s">
        <v>134</v>
      </c>
      <c r="AA3218" s="0" t="s">
        <v>134</v>
      </c>
      <c r="AB3218" s="0" t="s">
        <v>134</v>
      </c>
      <c r="AC3218" s="0" t="s">
        <v>134</v>
      </c>
      <c r="AD3218" s="0" t="s">
        <v>134</v>
      </c>
      <c r="AE3218" s="0" t="s">
        <v>134</v>
      </c>
      <c r="AF3218" s="0" t="s">
        <v>134</v>
      </c>
      <c r="AG3218" s="0" t="s">
        <v>134</v>
      </c>
      <c r="AH3218" s="0" t="s">
        <v>134</v>
      </c>
      <c r="AI3218" s="0" t="s">
        <v>134</v>
      </c>
      <c r="AJ3218" s="0" t="s">
        <v>134</v>
      </c>
      <c r="AK3218" s="0" t="s">
        <v>134</v>
      </c>
      <c r="AL3218" s="0" t="s">
        <v>134</v>
      </c>
      <c r="AM3218" s="0" t="s">
        <v>134</v>
      </c>
      <c r="AN3218" s="0" t="s">
        <v>134</v>
      </c>
      <c r="AO3218" s="0" t="s">
        <v>134</v>
      </c>
      <c r="AP3218" s="0" t="s">
        <v>134</v>
      </c>
      <c r="AQ3218" s="0" t="s">
        <v>134</v>
      </c>
      <c r="AR3218" s="0" t="s">
        <v>134</v>
      </c>
      <c r="AS3218" s="0" t="s">
        <v>134</v>
      </c>
      <c r="AT3218" s="0" t="s">
        <v>134</v>
      </c>
      <c r="AU3218" s="0" t="s">
        <v>134</v>
      </c>
      <c r="AV3218" s="0" t="s">
        <v>134</v>
      </c>
      <c r="AW3218" s="0" t="s">
        <v>134</v>
      </c>
      <c r="AX3218" s="0" t="s">
        <v>134</v>
      </c>
      <c r="AY3218" s="0" t="s">
        <v>134</v>
      </c>
      <c r="AZ3218" s="0" t="s">
        <v>134</v>
      </c>
      <c r="BA3218" s="0" t="s">
        <v>134</v>
      </c>
      <c r="BB3218" s="0" t="s">
        <v>134</v>
      </c>
      <c r="BC3218" s="0" t="s">
        <v>134</v>
      </c>
      <c r="BD3218" s="0" t="s">
        <v>134</v>
      </c>
      <c r="BE3218" s="0" t="s">
        <v>134</v>
      </c>
      <c r="BF3218" s="0" t="s">
        <v>134</v>
      </c>
      <c r="BG3218" s="0" t="s">
        <v>134</v>
      </c>
      <c r="BH3218" s="0" t="s">
        <v>134</v>
      </c>
      <c r="BI3218" s="0" t="s">
        <v>134</v>
      </c>
      <c r="BJ3218" s="0" t="s">
        <v>134</v>
      </c>
      <c r="BK3218" s="0" t="s">
        <v>134</v>
      </c>
      <c r="BL3218" s="0" t="s">
        <v>134</v>
      </c>
      <c r="BM3218" s="0" t="s">
        <v>134</v>
      </c>
      <c r="BN3218" s="0" t="s">
        <v>134</v>
      </c>
      <c r="BO3218" s="0" t="s">
        <v>134</v>
      </c>
      <c r="BP3218" s="0" t="s">
        <v>134</v>
      </c>
      <c r="BQ3218" s="0" t="s">
        <v>134</v>
      </c>
      <c r="BR3218" s="0" t="s">
        <v>134</v>
      </c>
      <c r="BS3218" s="0" t="s">
        <v>134</v>
      </c>
      <c r="BT3218" s="0" t="s">
        <v>134</v>
      </c>
      <c r="BU3218" s="0" t="s">
        <v>134</v>
      </c>
      <c r="BV3218" s="0" t="s">
        <v>134</v>
      </c>
      <c r="BW3218" s="0" t="s">
        <v>134</v>
      </c>
      <c r="BX3218" s="0" t="s">
        <v>134</v>
      </c>
      <c r="BZ3218" s="0" t="s">
        <v>134</v>
      </c>
      <c r="CA3218" s="0" t="s">
        <v>134</v>
      </c>
      <c r="CB3218" s="0" t="s">
        <v>134</v>
      </c>
      <c r="CC3218" s="0" t="s">
        <v>134</v>
      </c>
      <c r="CD3218" s="0" t="s">
        <v>134</v>
      </c>
      <c r="CE3218" s="0" t="s">
        <v>134</v>
      </c>
    </row>
    <row r="3219" customFormat="false" ht="12.75" hidden="false" customHeight="false" outlineLevel="0" collapsed="false">
      <c r="E3219" s="9" t="s">
        <v>134</v>
      </c>
      <c r="F3219" s="9" t="s">
        <v>134</v>
      </c>
      <c r="G3219" s="9" t="s">
        <v>134</v>
      </c>
      <c r="Q3219" s="0" t="s">
        <v>134</v>
      </c>
      <c r="R3219" s="0" t="s">
        <v>134</v>
      </c>
      <c r="S3219" s="0" t="s">
        <v>134</v>
      </c>
      <c r="T3219" s="0" t="s">
        <v>134</v>
      </c>
      <c r="U3219" s="0" t="s">
        <v>134</v>
      </c>
      <c r="V3219" s="0" t="s">
        <v>134</v>
      </c>
      <c r="W3219" s="0" t="s">
        <v>134</v>
      </c>
      <c r="X3219" s="0" t="s">
        <v>134</v>
      </c>
      <c r="Y3219" s="0" t="s">
        <v>134</v>
      </c>
      <c r="Z3219" s="0" t="s">
        <v>134</v>
      </c>
      <c r="AA3219" s="0" t="s">
        <v>134</v>
      </c>
      <c r="AB3219" s="0" t="s">
        <v>134</v>
      </c>
      <c r="AC3219" s="0" t="s">
        <v>134</v>
      </c>
      <c r="AD3219" s="0" t="s">
        <v>134</v>
      </c>
      <c r="AE3219" s="0" t="s">
        <v>134</v>
      </c>
      <c r="AF3219" s="0" t="s">
        <v>134</v>
      </c>
      <c r="AG3219" s="0" t="s">
        <v>134</v>
      </c>
      <c r="AH3219" s="0" t="s">
        <v>134</v>
      </c>
      <c r="AI3219" s="0" t="s">
        <v>134</v>
      </c>
      <c r="AJ3219" s="0" t="s">
        <v>134</v>
      </c>
      <c r="AK3219" s="0" t="s">
        <v>134</v>
      </c>
      <c r="AL3219" s="0" t="s">
        <v>134</v>
      </c>
      <c r="AM3219" s="0" t="s">
        <v>134</v>
      </c>
      <c r="AN3219" s="0" t="s">
        <v>134</v>
      </c>
      <c r="AO3219" s="0" t="s">
        <v>134</v>
      </c>
      <c r="AP3219" s="0" t="s">
        <v>134</v>
      </c>
      <c r="AQ3219" s="0" t="s">
        <v>134</v>
      </c>
      <c r="AR3219" s="0" t="s">
        <v>134</v>
      </c>
      <c r="AS3219" s="0" t="s">
        <v>134</v>
      </c>
      <c r="AT3219" s="0" t="s">
        <v>134</v>
      </c>
      <c r="AU3219" s="0" t="s">
        <v>134</v>
      </c>
      <c r="AV3219" s="0" t="s">
        <v>134</v>
      </c>
      <c r="AW3219" s="0" t="s">
        <v>134</v>
      </c>
      <c r="AX3219" s="0" t="s">
        <v>134</v>
      </c>
      <c r="AY3219" s="0" t="s">
        <v>134</v>
      </c>
      <c r="AZ3219" s="0" t="s">
        <v>134</v>
      </c>
      <c r="BA3219" s="0" t="s">
        <v>134</v>
      </c>
      <c r="BB3219" s="0" t="s">
        <v>134</v>
      </c>
      <c r="BC3219" s="0" t="s">
        <v>134</v>
      </c>
      <c r="BD3219" s="0" t="s">
        <v>134</v>
      </c>
      <c r="BE3219" s="0" t="s">
        <v>134</v>
      </c>
      <c r="BF3219" s="0" t="s">
        <v>134</v>
      </c>
      <c r="BG3219" s="0" t="s">
        <v>134</v>
      </c>
      <c r="BH3219" s="0" t="s">
        <v>134</v>
      </c>
      <c r="BI3219" s="0" t="s">
        <v>134</v>
      </c>
      <c r="BJ3219" s="0" t="s">
        <v>134</v>
      </c>
      <c r="BK3219" s="0" t="s">
        <v>134</v>
      </c>
      <c r="BL3219" s="0" t="s">
        <v>134</v>
      </c>
      <c r="BM3219" s="0" t="s">
        <v>134</v>
      </c>
      <c r="BN3219" s="0" t="s">
        <v>134</v>
      </c>
      <c r="BO3219" s="0" t="s">
        <v>134</v>
      </c>
      <c r="BP3219" s="0" t="s">
        <v>134</v>
      </c>
      <c r="BQ3219" s="0" t="s">
        <v>134</v>
      </c>
      <c r="BR3219" s="0" t="s">
        <v>134</v>
      </c>
      <c r="BS3219" s="0" t="s">
        <v>134</v>
      </c>
      <c r="BT3219" s="0" t="s">
        <v>134</v>
      </c>
      <c r="BU3219" s="0" t="s">
        <v>134</v>
      </c>
      <c r="BV3219" s="0" t="s">
        <v>134</v>
      </c>
      <c r="BW3219" s="0" t="s">
        <v>134</v>
      </c>
      <c r="BX3219" s="0" t="s">
        <v>134</v>
      </c>
      <c r="BZ3219" s="0" t="s">
        <v>134</v>
      </c>
      <c r="CA3219" s="0" t="s">
        <v>134</v>
      </c>
      <c r="CB3219" s="0" t="s">
        <v>134</v>
      </c>
      <c r="CC3219" s="0" t="s">
        <v>134</v>
      </c>
      <c r="CD3219" s="0" t="s">
        <v>134</v>
      </c>
      <c r="CE3219" s="0" t="s">
        <v>134</v>
      </c>
    </row>
    <row r="3220" customFormat="false" ht="12.75" hidden="false" customHeight="false" outlineLevel="0" collapsed="false">
      <c r="E3220" s="9" t="s">
        <v>134</v>
      </c>
      <c r="F3220" s="9" t="s">
        <v>134</v>
      </c>
      <c r="G3220" s="9" t="s">
        <v>134</v>
      </c>
      <c r="Q3220" s="0" t="s">
        <v>134</v>
      </c>
      <c r="R3220" s="0" t="s">
        <v>134</v>
      </c>
      <c r="S3220" s="0" t="s">
        <v>134</v>
      </c>
      <c r="T3220" s="0" t="s">
        <v>134</v>
      </c>
      <c r="U3220" s="0" t="s">
        <v>134</v>
      </c>
      <c r="V3220" s="0" t="s">
        <v>134</v>
      </c>
      <c r="W3220" s="0" t="s">
        <v>134</v>
      </c>
      <c r="X3220" s="0" t="s">
        <v>134</v>
      </c>
      <c r="Y3220" s="0" t="s">
        <v>134</v>
      </c>
      <c r="Z3220" s="0" t="s">
        <v>134</v>
      </c>
      <c r="AA3220" s="0" t="s">
        <v>134</v>
      </c>
      <c r="AB3220" s="0" t="s">
        <v>134</v>
      </c>
      <c r="AC3220" s="0" t="s">
        <v>134</v>
      </c>
      <c r="AD3220" s="0" t="s">
        <v>134</v>
      </c>
      <c r="AE3220" s="0" t="s">
        <v>134</v>
      </c>
      <c r="AF3220" s="0" t="s">
        <v>134</v>
      </c>
      <c r="AG3220" s="0" t="s">
        <v>134</v>
      </c>
      <c r="AH3220" s="0" t="s">
        <v>134</v>
      </c>
      <c r="AI3220" s="0" t="s">
        <v>134</v>
      </c>
      <c r="AJ3220" s="0" t="s">
        <v>134</v>
      </c>
      <c r="AK3220" s="0" t="s">
        <v>134</v>
      </c>
      <c r="AL3220" s="0" t="s">
        <v>134</v>
      </c>
      <c r="AM3220" s="0" t="s">
        <v>134</v>
      </c>
      <c r="AN3220" s="0" t="s">
        <v>134</v>
      </c>
      <c r="AO3220" s="0" t="s">
        <v>134</v>
      </c>
      <c r="AP3220" s="0" t="s">
        <v>134</v>
      </c>
      <c r="AQ3220" s="0" t="s">
        <v>134</v>
      </c>
      <c r="AR3220" s="0" t="s">
        <v>134</v>
      </c>
      <c r="AS3220" s="0" t="s">
        <v>134</v>
      </c>
      <c r="AT3220" s="0" t="s">
        <v>134</v>
      </c>
      <c r="AU3220" s="0" t="s">
        <v>134</v>
      </c>
      <c r="AV3220" s="0" t="s">
        <v>134</v>
      </c>
      <c r="AW3220" s="0" t="s">
        <v>134</v>
      </c>
      <c r="AX3220" s="0" t="s">
        <v>134</v>
      </c>
      <c r="AY3220" s="0" t="s">
        <v>134</v>
      </c>
      <c r="AZ3220" s="0" t="s">
        <v>134</v>
      </c>
      <c r="BA3220" s="0" t="s">
        <v>134</v>
      </c>
      <c r="BB3220" s="0" t="s">
        <v>134</v>
      </c>
      <c r="BC3220" s="0" t="s">
        <v>134</v>
      </c>
      <c r="BD3220" s="0" t="s">
        <v>134</v>
      </c>
      <c r="BE3220" s="0" t="s">
        <v>134</v>
      </c>
      <c r="BF3220" s="0" t="s">
        <v>134</v>
      </c>
      <c r="BG3220" s="0" t="s">
        <v>134</v>
      </c>
      <c r="BH3220" s="0" t="s">
        <v>134</v>
      </c>
      <c r="BI3220" s="0" t="s">
        <v>134</v>
      </c>
      <c r="BJ3220" s="0" t="s">
        <v>134</v>
      </c>
      <c r="BK3220" s="0" t="s">
        <v>134</v>
      </c>
      <c r="BL3220" s="0" t="s">
        <v>134</v>
      </c>
      <c r="BM3220" s="0" t="s">
        <v>134</v>
      </c>
      <c r="BN3220" s="0" t="s">
        <v>134</v>
      </c>
      <c r="BO3220" s="0" t="s">
        <v>134</v>
      </c>
      <c r="BP3220" s="0" t="s">
        <v>134</v>
      </c>
      <c r="BQ3220" s="0" t="s">
        <v>134</v>
      </c>
      <c r="BR3220" s="0" t="s">
        <v>134</v>
      </c>
      <c r="BS3220" s="0" t="s">
        <v>134</v>
      </c>
      <c r="BT3220" s="0" t="s">
        <v>134</v>
      </c>
      <c r="BU3220" s="0" t="s">
        <v>134</v>
      </c>
      <c r="BV3220" s="0" t="s">
        <v>134</v>
      </c>
      <c r="BW3220" s="0" t="s">
        <v>134</v>
      </c>
      <c r="BX3220" s="0" t="s">
        <v>134</v>
      </c>
      <c r="BZ3220" s="0" t="s">
        <v>134</v>
      </c>
      <c r="CA3220" s="0" t="s">
        <v>134</v>
      </c>
      <c r="CB3220" s="0" t="s">
        <v>134</v>
      </c>
      <c r="CC3220" s="0" t="s">
        <v>134</v>
      </c>
      <c r="CD3220" s="0" t="s">
        <v>134</v>
      </c>
      <c r="CE3220" s="0" t="s">
        <v>134</v>
      </c>
    </row>
    <row r="3221" customFormat="false" ht="12.75" hidden="false" customHeight="false" outlineLevel="0" collapsed="false">
      <c r="E3221" s="9" t="s">
        <v>134</v>
      </c>
      <c r="F3221" s="9" t="s">
        <v>134</v>
      </c>
      <c r="G3221" s="9" t="s">
        <v>134</v>
      </c>
      <c r="Q3221" s="0" t="s">
        <v>134</v>
      </c>
      <c r="R3221" s="0" t="s">
        <v>134</v>
      </c>
      <c r="S3221" s="0" t="s">
        <v>134</v>
      </c>
      <c r="T3221" s="0" t="s">
        <v>134</v>
      </c>
      <c r="U3221" s="0" t="s">
        <v>134</v>
      </c>
      <c r="V3221" s="0" t="s">
        <v>134</v>
      </c>
      <c r="W3221" s="0" t="s">
        <v>134</v>
      </c>
      <c r="X3221" s="0" t="s">
        <v>134</v>
      </c>
      <c r="Y3221" s="0" t="s">
        <v>134</v>
      </c>
      <c r="Z3221" s="0" t="s">
        <v>134</v>
      </c>
      <c r="AA3221" s="0" t="s">
        <v>134</v>
      </c>
      <c r="AB3221" s="0" t="s">
        <v>134</v>
      </c>
      <c r="AC3221" s="0" t="s">
        <v>134</v>
      </c>
      <c r="AD3221" s="0" t="s">
        <v>134</v>
      </c>
      <c r="AE3221" s="0" t="s">
        <v>134</v>
      </c>
      <c r="AF3221" s="0" t="s">
        <v>134</v>
      </c>
      <c r="AG3221" s="0" t="s">
        <v>134</v>
      </c>
      <c r="AH3221" s="0" t="s">
        <v>134</v>
      </c>
      <c r="AI3221" s="0" t="s">
        <v>134</v>
      </c>
      <c r="AJ3221" s="0" t="s">
        <v>134</v>
      </c>
      <c r="AK3221" s="0" t="s">
        <v>134</v>
      </c>
      <c r="AL3221" s="0" t="s">
        <v>134</v>
      </c>
      <c r="AM3221" s="0" t="s">
        <v>134</v>
      </c>
      <c r="AN3221" s="0" t="s">
        <v>134</v>
      </c>
      <c r="AO3221" s="0" t="s">
        <v>134</v>
      </c>
      <c r="AP3221" s="0" t="s">
        <v>134</v>
      </c>
      <c r="AQ3221" s="0" t="s">
        <v>134</v>
      </c>
      <c r="AR3221" s="0" t="s">
        <v>134</v>
      </c>
      <c r="AS3221" s="0" t="s">
        <v>134</v>
      </c>
      <c r="AT3221" s="0" t="s">
        <v>134</v>
      </c>
      <c r="AU3221" s="0" t="s">
        <v>134</v>
      </c>
      <c r="AV3221" s="0" t="s">
        <v>134</v>
      </c>
      <c r="AW3221" s="0" t="s">
        <v>134</v>
      </c>
      <c r="AX3221" s="0" t="s">
        <v>134</v>
      </c>
      <c r="AY3221" s="0" t="s">
        <v>134</v>
      </c>
      <c r="AZ3221" s="0" t="s">
        <v>134</v>
      </c>
      <c r="BA3221" s="0" t="s">
        <v>134</v>
      </c>
      <c r="BB3221" s="0" t="s">
        <v>134</v>
      </c>
      <c r="BC3221" s="0" t="s">
        <v>134</v>
      </c>
      <c r="BD3221" s="0" t="s">
        <v>134</v>
      </c>
      <c r="BE3221" s="0" t="s">
        <v>134</v>
      </c>
      <c r="BF3221" s="0" t="s">
        <v>134</v>
      </c>
      <c r="BG3221" s="0" t="s">
        <v>134</v>
      </c>
      <c r="BH3221" s="0" t="s">
        <v>134</v>
      </c>
      <c r="BI3221" s="0" t="s">
        <v>134</v>
      </c>
      <c r="BJ3221" s="0" t="s">
        <v>134</v>
      </c>
      <c r="BK3221" s="0" t="s">
        <v>134</v>
      </c>
      <c r="BL3221" s="0" t="s">
        <v>134</v>
      </c>
      <c r="BM3221" s="0" t="s">
        <v>134</v>
      </c>
      <c r="BN3221" s="0" t="s">
        <v>134</v>
      </c>
      <c r="BO3221" s="0" t="s">
        <v>134</v>
      </c>
      <c r="BP3221" s="0" t="s">
        <v>134</v>
      </c>
      <c r="BQ3221" s="0" t="s">
        <v>134</v>
      </c>
      <c r="BR3221" s="0" t="s">
        <v>134</v>
      </c>
      <c r="BS3221" s="0" t="s">
        <v>134</v>
      </c>
      <c r="BT3221" s="0" t="s">
        <v>134</v>
      </c>
      <c r="BU3221" s="0" t="s">
        <v>134</v>
      </c>
      <c r="BV3221" s="0" t="s">
        <v>134</v>
      </c>
      <c r="BW3221" s="0" t="s">
        <v>134</v>
      </c>
      <c r="BX3221" s="0" t="s">
        <v>134</v>
      </c>
      <c r="BZ3221" s="0" t="s">
        <v>134</v>
      </c>
      <c r="CA3221" s="0" t="s">
        <v>134</v>
      </c>
      <c r="CB3221" s="0" t="s">
        <v>134</v>
      </c>
      <c r="CC3221" s="0" t="s">
        <v>134</v>
      </c>
      <c r="CD3221" s="0" t="s">
        <v>134</v>
      </c>
      <c r="CE3221" s="0" t="s">
        <v>134</v>
      </c>
    </row>
    <row r="3222" customFormat="false" ht="12.75" hidden="false" customHeight="false" outlineLevel="0" collapsed="false">
      <c r="E3222" s="9" t="s">
        <v>134</v>
      </c>
      <c r="F3222" s="9" t="s">
        <v>134</v>
      </c>
      <c r="G3222" s="9" t="s">
        <v>134</v>
      </c>
      <c r="Q3222" s="0" t="s">
        <v>134</v>
      </c>
      <c r="R3222" s="0" t="s">
        <v>134</v>
      </c>
      <c r="S3222" s="0" t="s">
        <v>134</v>
      </c>
      <c r="T3222" s="0" t="s">
        <v>134</v>
      </c>
      <c r="U3222" s="0" t="s">
        <v>134</v>
      </c>
      <c r="V3222" s="0" t="s">
        <v>134</v>
      </c>
      <c r="W3222" s="0" t="s">
        <v>134</v>
      </c>
      <c r="X3222" s="0" t="s">
        <v>134</v>
      </c>
      <c r="Y3222" s="0" t="s">
        <v>134</v>
      </c>
      <c r="Z3222" s="0" t="s">
        <v>134</v>
      </c>
      <c r="AA3222" s="0" t="s">
        <v>134</v>
      </c>
      <c r="AB3222" s="0" t="s">
        <v>134</v>
      </c>
      <c r="AC3222" s="0" t="s">
        <v>134</v>
      </c>
      <c r="AD3222" s="0" t="s">
        <v>134</v>
      </c>
      <c r="AE3222" s="0" t="s">
        <v>134</v>
      </c>
      <c r="AF3222" s="0" t="s">
        <v>134</v>
      </c>
      <c r="AG3222" s="0" t="s">
        <v>134</v>
      </c>
      <c r="AH3222" s="0" t="s">
        <v>134</v>
      </c>
      <c r="AI3222" s="0" t="s">
        <v>134</v>
      </c>
      <c r="AJ3222" s="0" t="s">
        <v>134</v>
      </c>
      <c r="AK3222" s="0" t="s">
        <v>134</v>
      </c>
      <c r="AL3222" s="0" t="s">
        <v>134</v>
      </c>
      <c r="AM3222" s="0" t="s">
        <v>134</v>
      </c>
      <c r="AN3222" s="0" t="s">
        <v>134</v>
      </c>
      <c r="AO3222" s="0" t="s">
        <v>134</v>
      </c>
      <c r="AP3222" s="0" t="s">
        <v>134</v>
      </c>
      <c r="AQ3222" s="0" t="s">
        <v>134</v>
      </c>
      <c r="AR3222" s="0" t="s">
        <v>134</v>
      </c>
      <c r="AS3222" s="0" t="s">
        <v>134</v>
      </c>
      <c r="AT3222" s="0" t="s">
        <v>134</v>
      </c>
      <c r="AU3222" s="0" t="s">
        <v>134</v>
      </c>
      <c r="AV3222" s="0" t="s">
        <v>134</v>
      </c>
      <c r="AW3222" s="0" t="s">
        <v>134</v>
      </c>
      <c r="AX3222" s="0" t="s">
        <v>134</v>
      </c>
      <c r="AY3222" s="0" t="s">
        <v>134</v>
      </c>
      <c r="AZ3222" s="0" t="s">
        <v>134</v>
      </c>
      <c r="BA3222" s="0" t="s">
        <v>134</v>
      </c>
      <c r="BB3222" s="0" t="s">
        <v>134</v>
      </c>
      <c r="BC3222" s="0" t="s">
        <v>134</v>
      </c>
      <c r="BD3222" s="0" t="s">
        <v>134</v>
      </c>
      <c r="BE3222" s="0" t="s">
        <v>134</v>
      </c>
      <c r="BF3222" s="0" t="s">
        <v>134</v>
      </c>
      <c r="BG3222" s="0" t="s">
        <v>134</v>
      </c>
      <c r="BH3222" s="0" t="s">
        <v>134</v>
      </c>
      <c r="BI3222" s="0" t="s">
        <v>134</v>
      </c>
      <c r="BJ3222" s="0" t="s">
        <v>134</v>
      </c>
      <c r="BK3222" s="0" t="s">
        <v>134</v>
      </c>
      <c r="BL3222" s="0" t="s">
        <v>134</v>
      </c>
      <c r="BM3222" s="0" t="s">
        <v>134</v>
      </c>
      <c r="BN3222" s="0" t="s">
        <v>134</v>
      </c>
      <c r="BO3222" s="0" t="s">
        <v>134</v>
      </c>
      <c r="BP3222" s="0" t="s">
        <v>134</v>
      </c>
      <c r="BQ3222" s="0" t="s">
        <v>134</v>
      </c>
      <c r="BR3222" s="0" t="s">
        <v>134</v>
      </c>
      <c r="BS3222" s="0" t="s">
        <v>134</v>
      </c>
      <c r="BT3222" s="0" t="s">
        <v>134</v>
      </c>
      <c r="BU3222" s="0" t="s">
        <v>134</v>
      </c>
      <c r="BV3222" s="0" t="s">
        <v>134</v>
      </c>
      <c r="BW3222" s="0" t="s">
        <v>134</v>
      </c>
      <c r="BX3222" s="0" t="s">
        <v>134</v>
      </c>
      <c r="BZ3222" s="0" t="s">
        <v>134</v>
      </c>
      <c r="CA3222" s="0" t="s">
        <v>134</v>
      </c>
      <c r="CB3222" s="0" t="s">
        <v>134</v>
      </c>
      <c r="CC3222" s="0" t="s">
        <v>134</v>
      </c>
      <c r="CD3222" s="0" t="s">
        <v>134</v>
      </c>
      <c r="CE3222" s="0" t="s">
        <v>134</v>
      </c>
    </row>
    <row r="3223" customFormat="false" ht="12.75" hidden="false" customHeight="false" outlineLevel="0" collapsed="false">
      <c r="E3223" s="9" t="s">
        <v>134</v>
      </c>
      <c r="F3223" s="9" t="s">
        <v>134</v>
      </c>
      <c r="G3223" s="9" t="s">
        <v>134</v>
      </c>
      <c r="Q3223" s="0" t="s">
        <v>134</v>
      </c>
      <c r="R3223" s="0" t="s">
        <v>134</v>
      </c>
      <c r="S3223" s="0" t="s">
        <v>134</v>
      </c>
      <c r="T3223" s="0" t="s">
        <v>134</v>
      </c>
      <c r="U3223" s="0" t="s">
        <v>134</v>
      </c>
      <c r="V3223" s="0" t="s">
        <v>134</v>
      </c>
      <c r="W3223" s="0" t="s">
        <v>134</v>
      </c>
      <c r="X3223" s="0" t="s">
        <v>134</v>
      </c>
      <c r="Y3223" s="0" t="s">
        <v>134</v>
      </c>
      <c r="Z3223" s="0" t="s">
        <v>134</v>
      </c>
      <c r="AA3223" s="0" t="s">
        <v>134</v>
      </c>
      <c r="AB3223" s="0" t="s">
        <v>134</v>
      </c>
      <c r="AC3223" s="0" t="s">
        <v>134</v>
      </c>
      <c r="AD3223" s="0" t="s">
        <v>134</v>
      </c>
      <c r="AE3223" s="0" t="s">
        <v>134</v>
      </c>
      <c r="AF3223" s="0" t="s">
        <v>134</v>
      </c>
      <c r="AG3223" s="0" t="s">
        <v>134</v>
      </c>
      <c r="AH3223" s="0" t="s">
        <v>134</v>
      </c>
      <c r="AI3223" s="0" t="s">
        <v>134</v>
      </c>
      <c r="AJ3223" s="0" t="s">
        <v>134</v>
      </c>
      <c r="AK3223" s="0" t="s">
        <v>134</v>
      </c>
      <c r="AL3223" s="0" t="s">
        <v>134</v>
      </c>
      <c r="AM3223" s="0" t="s">
        <v>134</v>
      </c>
      <c r="AN3223" s="0" t="s">
        <v>134</v>
      </c>
      <c r="AO3223" s="0" t="s">
        <v>134</v>
      </c>
      <c r="AP3223" s="0" t="s">
        <v>134</v>
      </c>
      <c r="AQ3223" s="0" t="s">
        <v>134</v>
      </c>
      <c r="AR3223" s="0" t="s">
        <v>134</v>
      </c>
      <c r="AS3223" s="0" t="s">
        <v>134</v>
      </c>
      <c r="AT3223" s="0" t="s">
        <v>134</v>
      </c>
      <c r="AU3223" s="0" t="s">
        <v>134</v>
      </c>
      <c r="AV3223" s="0" t="s">
        <v>134</v>
      </c>
      <c r="AW3223" s="0" t="s">
        <v>134</v>
      </c>
      <c r="AX3223" s="0" t="s">
        <v>134</v>
      </c>
      <c r="AY3223" s="0" t="s">
        <v>134</v>
      </c>
      <c r="AZ3223" s="0" t="s">
        <v>134</v>
      </c>
      <c r="BA3223" s="0" t="s">
        <v>134</v>
      </c>
      <c r="BB3223" s="0" t="s">
        <v>134</v>
      </c>
      <c r="BC3223" s="0" t="s">
        <v>134</v>
      </c>
      <c r="BD3223" s="0" t="s">
        <v>134</v>
      </c>
      <c r="BE3223" s="0" t="s">
        <v>134</v>
      </c>
      <c r="BF3223" s="0" t="s">
        <v>134</v>
      </c>
      <c r="BG3223" s="0" t="s">
        <v>134</v>
      </c>
      <c r="BH3223" s="0" t="s">
        <v>134</v>
      </c>
      <c r="BI3223" s="0" t="s">
        <v>134</v>
      </c>
      <c r="BJ3223" s="0" t="s">
        <v>134</v>
      </c>
      <c r="BK3223" s="0" t="s">
        <v>134</v>
      </c>
      <c r="BL3223" s="0" t="s">
        <v>134</v>
      </c>
      <c r="BM3223" s="0" t="s">
        <v>134</v>
      </c>
      <c r="BN3223" s="0" t="s">
        <v>134</v>
      </c>
      <c r="BO3223" s="0" t="s">
        <v>134</v>
      </c>
      <c r="BP3223" s="0" t="s">
        <v>134</v>
      </c>
      <c r="BQ3223" s="0" t="s">
        <v>134</v>
      </c>
      <c r="BR3223" s="0" t="s">
        <v>134</v>
      </c>
      <c r="BS3223" s="0" t="s">
        <v>134</v>
      </c>
      <c r="BT3223" s="0" t="s">
        <v>134</v>
      </c>
      <c r="BU3223" s="0" t="s">
        <v>134</v>
      </c>
      <c r="BV3223" s="0" t="s">
        <v>134</v>
      </c>
      <c r="BW3223" s="0" t="s">
        <v>134</v>
      </c>
      <c r="BX3223" s="0" t="s">
        <v>134</v>
      </c>
      <c r="BZ3223" s="0" t="s">
        <v>134</v>
      </c>
      <c r="CA3223" s="0" t="s">
        <v>134</v>
      </c>
      <c r="CB3223" s="0" t="s">
        <v>134</v>
      </c>
      <c r="CC3223" s="0" t="s">
        <v>134</v>
      </c>
      <c r="CD3223" s="0" t="s">
        <v>134</v>
      </c>
      <c r="CE3223" s="0" t="s">
        <v>134</v>
      </c>
    </row>
    <row r="3224" customFormat="false" ht="12.75" hidden="false" customHeight="false" outlineLevel="0" collapsed="false">
      <c r="E3224" s="9" t="s">
        <v>134</v>
      </c>
      <c r="F3224" s="9" t="s">
        <v>134</v>
      </c>
      <c r="G3224" s="9" t="s">
        <v>134</v>
      </c>
      <c r="Q3224" s="0" t="s">
        <v>134</v>
      </c>
      <c r="R3224" s="0" t="s">
        <v>134</v>
      </c>
      <c r="S3224" s="0" t="s">
        <v>134</v>
      </c>
      <c r="T3224" s="0" t="s">
        <v>134</v>
      </c>
      <c r="U3224" s="0" t="s">
        <v>134</v>
      </c>
      <c r="V3224" s="0" t="s">
        <v>134</v>
      </c>
      <c r="W3224" s="0" t="s">
        <v>134</v>
      </c>
      <c r="X3224" s="0" t="s">
        <v>134</v>
      </c>
      <c r="Y3224" s="0" t="s">
        <v>134</v>
      </c>
      <c r="Z3224" s="0" t="s">
        <v>134</v>
      </c>
      <c r="AA3224" s="0" t="s">
        <v>134</v>
      </c>
      <c r="AB3224" s="0" t="s">
        <v>134</v>
      </c>
      <c r="AC3224" s="0" t="s">
        <v>134</v>
      </c>
      <c r="AD3224" s="0" t="s">
        <v>134</v>
      </c>
      <c r="AE3224" s="0" t="s">
        <v>134</v>
      </c>
      <c r="AF3224" s="0" t="s">
        <v>134</v>
      </c>
      <c r="AG3224" s="0" t="s">
        <v>134</v>
      </c>
      <c r="AH3224" s="0" t="s">
        <v>134</v>
      </c>
      <c r="AI3224" s="0" t="s">
        <v>134</v>
      </c>
      <c r="AJ3224" s="0" t="s">
        <v>134</v>
      </c>
      <c r="AK3224" s="0" t="s">
        <v>134</v>
      </c>
      <c r="AL3224" s="0" t="s">
        <v>134</v>
      </c>
      <c r="AM3224" s="0" t="s">
        <v>134</v>
      </c>
      <c r="AN3224" s="0" t="s">
        <v>134</v>
      </c>
      <c r="AO3224" s="0" t="s">
        <v>134</v>
      </c>
      <c r="AP3224" s="0" t="s">
        <v>134</v>
      </c>
      <c r="AQ3224" s="0" t="s">
        <v>134</v>
      </c>
      <c r="AR3224" s="0" t="s">
        <v>134</v>
      </c>
      <c r="AS3224" s="0" t="s">
        <v>134</v>
      </c>
      <c r="AT3224" s="0" t="s">
        <v>134</v>
      </c>
      <c r="AU3224" s="0" t="s">
        <v>134</v>
      </c>
      <c r="AV3224" s="0" t="s">
        <v>134</v>
      </c>
      <c r="AW3224" s="0" t="s">
        <v>134</v>
      </c>
      <c r="AX3224" s="0" t="s">
        <v>134</v>
      </c>
      <c r="AY3224" s="0" t="s">
        <v>134</v>
      </c>
      <c r="AZ3224" s="0" t="s">
        <v>134</v>
      </c>
      <c r="BA3224" s="0" t="s">
        <v>134</v>
      </c>
      <c r="BB3224" s="0" t="s">
        <v>134</v>
      </c>
      <c r="BC3224" s="0" t="s">
        <v>134</v>
      </c>
      <c r="BD3224" s="0" t="s">
        <v>134</v>
      </c>
      <c r="BE3224" s="0" t="s">
        <v>134</v>
      </c>
      <c r="BF3224" s="0" t="s">
        <v>134</v>
      </c>
      <c r="BG3224" s="0" t="s">
        <v>134</v>
      </c>
      <c r="BH3224" s="0" t="s">
        <v>134</v>
      </c>
      <c r="BI3224" s="0" t="s">
        <v>134</v>
      </c>
      <c r="BJ3224" s="0" t="s">
        <v>134</v>
      </c>
      <c r="BK3224" s="0" t="s">
        <v>134</v>
      </c>
      <c r="BL3224" s="0" t="s">
        <v>134</v>
      </c>
      <c r="BM3224" s="0" t="s">
        <v>134</v>
      </c>
      <c r="BN3224" s="0" t="s">
        <v>134</v>
      </c>
      <c r="BO3224" s="0" t="s">
        <v>134</v>
      </c>
      <c r="BP3224" s="0" t="s">
        <v>134</v>
      </c>
      <c r="BQ3224" s="0" t="s">
        <v>134</v>
      </c>
      <c r="BR3224" s="0" t="s">
        <v>134</v>
      </c>
      <c r="BS3224" s="0" t="s">
        <v>134</v>
      </c>
      <c r="BT3224" s="0" t="s">
        <v>134</v>
      </c>
      <c r="BU3224" s="0" t="s">
        <v>134</v>
      </c>
      <c r="BV3224" s="0" t="s">
        <v>134</v>
      </c>
      <c r="BW3224" s="0" t="s">
        <v>134</v>
      </c>
      <c r="BX3224" s="0" t="s">
        <v>134</v>
      </c>
      <c r="BZ3224" s="0" t="s">
        <v>134</v>
      </c>
      <c r="CA3224" s="0" t="s">
        <v>134</v>
      </c>
      <c r="CB3224" s="0" t="s">
        <v>134</v>
      </c>
      <c r="CC3224" s="0" t="s">
        <v>134</v>
      </c>
      <c r="CD3224" s="0" t="s">
        <v>134</v>
      </c>
      <c r="CE3224" s="0" t="s">
        <v>134</v>
      </c>
    </row>
    <row r="3225" customFormat="false" ht="12.75" hidden="false" customHeight="false" outlineLevel="0" collapsed="false">
      <c r="E3225" s="9" t="s">
        <v>134</v>
      </c>
      <c r="F3225" s="9" t="s">
        <v>134</v>
      </c>
      <c r="G3225" s="9" t="s">
        <v>134</v>
      </c>
      <c r="Q3225" s="0" t="s">
        <v>134</v>
      </c>
      <c r="R3225" s="0" t="s">
        <v>134</v>
      </c>
      <c r="S3225" s="0" t="s">
        <v>134</v>
      </c>
      <c r="T3225" s="0" t="s">
        <v>134</v>
      </c>
      <c r="U3225" s="0" t="s">
        <v>134</v>
      </c>
      <c r="V3225" s="0" t="s">
        <v>134</v>
      </c>
      <c r="W3225" s="0" t="s">
        <v>134</v>
      </c>
      <c r="X3225" s="0" t="s">
        <v>134</v>
      </c>
      <c r="Y3225" s="0" t="s">
        <v>134</v>
      </c>
      <c r="Z3225" s="0" t="s">
        <v>134</v>
      </c>
      <c r="AA3225" s="0" t="s">
        <v>134</v>
      </c>
      <c r="AB3225" s="0" t="s">
        <v>134</v>
      </c>
      <c r="AC3225" s="0" t="s">
        <v>134</v>
      </c>
      <c r="AD3225" s="0" t="s">
        <v>134</v>
      </c>
      <c r="AE3225" s="0" t="s">
        <v>134</v>
      </c>
      <c r="AF3225" s="0" t="s">
        <v>134</v>
      </c>
      <c r="AG3225" s="0" t="s">
        <v>134</v>
      </c>
      <c r="AH3225" s="0" t="s">
        <v>134</v>
      </c>
      <c r="AI3225" s="0" t="s">
        <v>134</v>
      </c>
      <c r="AJ3225" s="0" t="s">
        <v>134</v>
      </c>
      <c r="AK3225" s="0" t="s">
        <v>134</v>
      </c>
      <c r="AL3225" s="0" t="s">
        <v>134</v>
      </c>
      <c r="AM3225" s="0" t="s">
        <v>134</v>
      </c>
      <c r="AN3225" s="0" t="s">
        <v>134</v>
      </c>
      <c r="AO3225" s="0" t="s">
        <v>134</v>
      </c>
      <c r="AP3225" s="0" t="s">
        <v>134</v>
      </c>
      <c r="AQ3225" s="0" t="s">
        <v>134</v>
      </c>
      <c r="AR3225" s="0" t="s">
        <v>134</v>
      </c>
      <c r="AS3225" s="0" t="s">
        <v>134</v>
      </c>
      <c r="AT3225" s="0" t="s">
        <v>134</v>
      </c>
      <c r="AU3225" s="0" t="s">
        <v>134</v>
      </c>
      <c r="AV3225" s="0" t="s">
        <v>134</v>
      </c>
      <c r="AW3225" s="0" t="s">
        <v>134</v>
      </c>
      <c r="AX3225" s="0" t="s">
        <v>134</v>
      </c>
      <c r="AY3225" s="0" t="s">
        <v>134</v>
      </c>
      <c r="AZ3225" s="0" t="s">
        <v>134</v>
      </c>
      <c r="BA3225" s="0" t="s">
        <v>134</v>
      </c>
      <c r="BB3225" s="0" t="s">
        <v>134</v>
      </c>
      <c r="BC3225" s="0" t="s">
        <v>134</v>
      </c>
      <c r="BD3225" s="0" t="s">
        <v>134</v>
      </c>
      <c r="BE3225" s="0" t="s">
        <v>134</v>
      </c>
      <c r="BF3225" s="0" t="s">
        <v>134</v>
      </c>
      <c r="BG3225" s="0" t="s">
        <v>134</v>
      </c>
      <c r="BH3225" s="0" t="s">
        <v>134</v>
      </c>
      <c r="BI3225" s="0" t="s">
        <v>134</v>
      </c>
      <c r="BJ3225" s="0" t="s">
        <v>134</v>
      </c>
      <c r="BK3225" s="0" t="s">
        <v>134</v>
      </c>
      <c r="BL3225" s="0" t="s">
        <v>134</v>
      </c>
      <c r="BM3225" s="0" t="s">
        <v>134</v>
      </c>
      <c r="BN3225" s="0" t="s">
        <v>134</v>
      </c>
      <c r="BO3225" s="0" t="s">
        <v>134</v>
      </c>
      <c r="BP3225" s="0" t="s">
        <v>134</v>
      </c>
      <c r="BQ3225" s="0" t="s">
        <v>134</v>
      </c>
      <c r="BR3225" s="0" t="s">
        <v>134</v>
      </c>
      <c r="BS3225" s="0" t="s">
        <v>134</v>
      </c>
      <c r="BT3225" s="0" t="s">
        <v>134</v>
      </c>
      <c r="BU3225" s="0" t="s">
        <v>134</v>
      </c>
      <c r="BV3225" s="0" t="s">
        <v>134</v>
      </c>
      <c r="BW3225" s="0" t="s">
        <v>134</v>
      </c>
      <c r="BX3225" s="0" t="s">
        <v>134</v>
      </c>
      <c r="BZ3225" s="0" t="s">
        <v>134</v>
      </c>
      <c r="CA3225" s="0" t="s">
        <v>134</v>
      </c>
      <c r="CB3225" s="0" t="s">
        <v>134</v>
      </c>
      <c r="CC3225" s="0" t="s">
        <v>134</v>
      </c>
      <c r="CD3225" s="0" t="s">
        <v>134</v>
      </c>
      <c r="CE3225" s="0" t="s">
        <v>134</v>
      </c>
    </row>
    <row r="3226" customFormat="false" ht="12.75" hidden="false" customHeight="false" outlineLevel="0" collapsed="false">
      <c r="E3226" s="9" t="s">
        <v>134</v>
      </c>
      <c r="F3226" s="9" t="s">
        <v>134</v>
      </c>
      <c r="G3226" s="9" t="s">
        <v>134</v>
      </c>
      <c r="Q3226" s="0" t="s">
        <v>134</v>
      </c>
      <c r="R3226" s="0" t="s">
        <v>134</v>
      </c>
      <c r="S3226" s="0" t="s">
        <v>134</v>
      </c>
      <c r="T3226" s="0" t="s">
        <v>134</v>
      </c>
      <c r="U3226" s="0" t="s">
        <v>134</v>
      </c>
      <c r="V3226" s="0" t="s">
        <v>134</v>
      </c>
      <c r="W3226" s="0" t="s">
        <v>134</v>
      </c>
      <c r="X3226" s="0" t="s">
        <v>134</v>
      </c>
      <c r="Y3226" s="0" t="s">
        <v>134</v>
      </c>
      <c r="Z3226" s="0" t="s">
        <v>134</v>
      </c>
      <c r="AA3226" s="0" t="s">
        <v>134</v>
      </c>
      <c r="AB3226" s="0" t="s">
        <v>134</v>
      </c>
      <c r="AC3226" s="0" t="s">
        <v>134</v>
      </c>
      <c r="AD3226" s="0" t="s">
        <v>134</v>
      </c>
      <c r="AE3226" s="0" t="s">
        <v>134</v>
      </c>
      <c r="AF3226" s="0" t="s">
        <v>134</v>
      </c>
      <c r="AG3226" s="0" t="s">
        <v>134</v>
      </c>
      <c r="AH3226" s="0" t="s">
        <v>134</v>
      </c>
      <c r="AI3226" s="0" t="s">
        <v>134</v>
      </c>
      <c r="AJ3226" s="0" t="s">
        <v>134</v>
      </c>
      <c r="AK3226" s="0" t="s">
        <v>134</v>
      </c>
      <c r="AL3226" s="0" t="s">
        <v>134</v>
      </c>
      <c r="AM3226" s="0" t="s">
        <v>134</v>
      </c>
      <c r="AN3226" s="0" t="s">
        <v>134</v>
      </c>
      <c r="AO3226" s="0" t="s">
        <v>134</v>
      </c>
      <c r="AP3226" s="0" t="s">
        <v>134</v>
      </c>
      <c r="AQ3226" s="0" t="s">
        <v>134</v>
      </c>
      <c r="AR3226" s="0" t="s">
        <v>134</v>
      </c>
      <c r="AS3226" s="0" t="s">
        <v>134</v>
      </c>
      <c r="AT3226" s="0" t="s">
        <v>134</v>
      </c>
      <c r="AU3226" s="0" t="s">
        <v>134</v>
      </c>
      <c r="AV3226" s="0" t="s">
        <v>134</v>
      </c>
      <c r="AW3226" s="0" t="s">
        <v>134</v>
      </c>
      <c r="AX3226" s="0" t="s">
        <v>134</v>
      </c>
      <c r="AY3226" s="0" t="s">
        <v>134</v>
      </c>
      <c r="AZ3226" s="0" t="s">
        <v>134</v>
      </c>
      <c r="BA3226" s="0" t="s">
        <v>134</v>
      </c>
      <c r="BB3226" s="0" t="s">
        <v>134</v>
      </c>
      <c r="BC3226" s="0" t="s">
        <v>134</v>
      </c>
      <c r="BD3226" s="0" t="s">
        <v>134</v>
      </c>
      <c r="BE3226" s="0" t="s">
        <v>134</v>
      </c>
      <c r="BF3226" s="0" t="s">
        <v>134</v>
      </c>
      <c r="BG3226" s="0" t="s">
        <v>134</v>
      </c>
      <c r="BH3226" s="0" t="s">
        <v>134</v>
      </c>
      <c r="BI3226" s="0" t="s">
        <v>134</v>
      </c>
      <c r="BJ3226" s="0" t="s">
        <v>134</v>
      </c>
      <c r="BK3226" s="0" t="s">
        <v>134</v>
      </c>
      <c r="BL3226" s="0" t="s">
        <v>134</v>
      </c>
      <c r="BM3226" s="0" t="s">
        <v>134</v>
      </c>
      <c r="BN3226" s="0" t="s">
        <v>134</v>
      </c>
      <c r="BO3226" s="0" t="s">
        <v>134</v>
      </c>
      <c r="BP3226" s="0" t="s">
        <v>134</v>
      </c>
      <c r="BQ3226" s="0" t="s">
        <v>134</v>
      </c>
      <c r="BR3226" s="0" t="s">
        <v>134</v>
      </c>
      <c r="BS3226" s="0" t="s">
        <v>134</v>
      </c>
      <c r="BT3226" s="0" t="s">
        <v>134</v>
      </c>
      <c r="BU3226" s="0" t="s">
        <v>134</v>
      </c>
      <c r="BV3226" s="0" t="s">
        <v>134</v>
      </c>
      <c r="BW3226" s="0" t="s">
        <v>134</v>
      </c>
      <c r="BX3226" s="0" t="s">
        <v>134</v>
      </c>
      <c r="BZ3226" s="0" t="s">
        <v>134</v>
      </c>
      <c r="CA3226" s="0" t="s">
        <v>134</v>
      </c>
      <c r="CB3226" s="0" t="s">
        <v>134</v>
      </c>
      <c r="CC3226" s="0" t="s">
        <v>134</v>
      </c>
      <c r="CD3226" s="0" t="s">
        <v>134</v>
      </c>
      <c r="CE3226" s="0" t="s">
        <v>134</v>
      </c>
    </row>
    <row r="3227" customFormat="false" ht="12.75" hidden="false" customHeight="false" outlineLevel="0" collapsed="false">
      <c r="E3227" s="9" t="s">
        <v>134</v>
      </c>
      <c r="F3227" s="9" t="s">
        <v>134</v>
      </c>
      <c r="G3227" s="9" t="s">
        <v>134</v>
      </c>
      <c r="Q3227" s="0" t="s">
        <v>134</v>
      </c>
      <c r="R3227" s="0" t="s">
        <v>134</v>
      </c>
      <c r="S3227" s="0" t="s">
        <v>134</v>
      </c>
      <c r="T3227" s="0" t="s">
        <v>134</v>
      </c>
      <c r="U3227" s="0" t="s">
        <v>134</v>
      </c>
      <c r="V3227" s="0" t="s">
        <v>134</v>
      </c>
      <c r="W3227" s="0" t="s">
        <v>134</v>
      </c>
      <c r="X3227" s="0" t="s">
        <v>134</v>
      </c>
      <c r="Y3227" s="0" t="s">
        <v>134</v>
      </c>
      <c r="Z3227" s="0" t="s">
        <v>134</v>
      </c>
      <c r="AA3227" s="0" t="s">
        <v>134</v>
      </c>
      <c r="AB3227" s="0" t="s">
        <v>134</v>
      </c>
      <c r="AC3227" s="0" t="s">
        <v>134</v>
      </c>
      <c r="AD3227" s="0" t="s">
        <v>134</v>
      </c>
      <c r="AE3227" s="0" t="s">
        <v>134</v>
      </c>
      <c r="AF3227" s="0" t="s">
        <v>134</v>
      </c>
      <c r="AG3227" s="0" t="s">
        <v>134</v>
      </c>
      <c r="AH3227" s="0" t="s">
        <v>134</v>
      </c>
      <c r="AI3227" s="0" t="s">
        <v>134</v>
      </c>
      <c r="AJ3227" s="0" t="s">
        <v>134</v>
      </c>
      <c r="AK3227" s="0" t="s">
        <v>134</v>
      </c>
      <c r="AL3227" s="0" t="s">
        <v>134</v>
      </c>
      <c r="AM3227" s="0" t="s">
        <v>134</v>
      </c>
      <c r="AN3227" s="0" t="s">
        <v>134</v>
      </c>
      <c r="AO3227" s="0" t="s">
        <v>134</v>
      </c>
      <c r="AP3227" s="0" t="s">
        <v>134</v>
      </c>
      <c r="AQ3227" s="0" t="s">
        <v>134</v>
      </c>
      <c r="AR3227" s="0" t="s">
        <v>134</v>
      </c>
      <c r="AS3227" s="0" t="s">
        <v>134</v>
      </c>
      <c r="AT3227" s="0" t="s">
        <v>134</v>
      </c>
      <c r="AU3227" s="0" t="s">
        <v>134</v>
      </c>
      <c r="AV3227" s="0" t="s">
        <v>134</v>
      </c>
      <c r="AW3227" s="0" t="s">
        <v>134</v>
      </c>
      <c r="AX3227" s="0" t="s">
        <v>134</v>
      </c>
      <c r="AY3227" s="0" t="s">
        <v>134</v>
      </c>
      <c r="AZ3227" s="0" t="s">
        <v>134</v>
      </c>
      <c r="BA3227" s="0" t="s">
        <v>134</v>
      </c>
      <c r="BB3227" s="0" t="s">
        <v>134</v>
      </c>
      <c r="BC3227" s="0" t="s">
        <v>134</v>
      </c>
      <c r="BD3227" s="0" t="s">
        <v>134</v>
      </c>
      <c r="BE3227" s="0" t="s">
        <v>134</v>
      </c>
      <c r="BF3227" s="0" t="s">
        <v>134</v>
      </c>
      <c r="BG3227" s="0" t="s">
        <v>134</v>
      </c>
      <c r="BH3227" s="0" t="s">
        <v>134</v>
      </c>
      <c r="BI3227" s="0" t="s">
        <v>134</v>
      </c>
      <c r="BJ3227" s="0" t="s">
        <v>134</v>
      </c>
      <c r="BK3227" s="0" t="s">
        <v>134</v>
      </c>
      <c r="BL3227" s="0" t="s">
        <v>134</v>
      </c>
      <c r="BM3227" s="0" t="s">
        <v>134</v>
      </c>
      <c r="BN3227" s="0" t="s">
        <v>134</v>
      </c>
      <c r="BO3227" s="0" t="s">
        <v>134</v>
      </c>
      <c r="BP3227" s="0" t="s">
        <v>134</v>
      </c>
      <c r="BQ3227" s="0" t="s">
        <v>134</v>
      </c>
      <c r="BR3227" s="0" t="s">
        <v>134</v>
      </c>
      <c r="BS3227" s="0" t="s">
        <v>134</v>
      </c>
      <c r="BT3227" s="0" t="s">
        <v>134</v>
      </c>
      <c r="BU3227" s="0" t="s">
        <v>134</v>
      </c>
      <c r="BV3227" s="0" t="s">
        <v>134</v>
      </c>
      <c r="BW3227" s="0" t="s">
        <v>134</v>
      </c>
      <c r="BX3227" s="0" t="s">
        <v>134</v>
      </c>
      <c r="BZ3227" s="0" t="s">
        <v>134</v>
      </c>
      <c r="CA3227" s="0" t="s">
        <v>134</v>
      </c>
      <c r="CB3227" s="0" t="s">
        <v>134</v>
      </c>
      <c r="CC3227" s="0" t="s">
        <v>134</v>
      </c>
      <c r="CD3227" s="0" t="s">
        <v>134</v>
      </c>
      <c r="CE3227" s="0" t="s">
        <v>134</v>
      </c>
    </row>
    <row r="3228" customFormat="false" ht="12.75" hidden="false" customHeight="false" outlineLevel="0" collapsed="false">
      <c r="E3228" s="9" t="s">
        <v>134</v>
      </c>
      <c r="F3228" s="9" t="s">
        <v>134</v>
      </c>
      <c r="G3228" s="9" t="s">
        <v>134</v>
      </c>
      <c r="Q3228" s="0" t="s">
        <v>134</v>
      </c>
      <c r="R3228" s="0" t="s">
        <v>134</v>
      </c>
      <c r="S3228" s="0" t="s">
        <v>134</v>
      </c>
      <c r="T3228" s="0" t="s">
        <v>134</v>
      </c>
      <c r="U3228" s="0" t="s">
        <v>134</v>
      </c>
      <c r="V3228" s="0" t="s">
        <v>134</v>
      </c>
      <c r="W3228" s="0" t="s">
        <v>134</v>
      </c>
      <c r="X3228" s="0" t="s">
        <v>134</v>
      </c>
      <c r="Y3228" s="0" t="s">
        <v>134</v>
      </c>
      <c r="Z3228" s="0" t="s">
        <v>134</v>
      </c>
      <c r="AA3228" s="0" t="s">
        <v>134</v>
      </c>
      <c r="AB3228" s="0" t="s">
        <v>134</v>
      </c>
      <c r="AC3228" s="0" t="s">
        <v>134</v>
      </c>
      <c r="AD3228" s="0" t="s">
        <v>134</v>
      </c>
      <c r="AE3228" s="0" t="s">
        <v>134</v>
      </c>
      <c r="AF3228" s="0" t="s">
        <v>134</v>
      </c>
      <c r="AG3228" s="0" t="s">
        <v>134</v>
      </c>
      <c r="AH3228" s="0" t="s">
        <v>134</v>
      </c>
      <c r="AI3228" s="0" t="s">
        <v>134</v>
      </c>
      <c r="AJ3228" s="0" t="s">
        <v>134</v>
      </c>
      <c r="AK3228" s="0" t="s">
        <v>134</v>
      </c>
      <c r="AL3228" s="0" t="s">
        <v>134</v>
      </c>
      <c r="AM3228" s="0" t="s">
        <v>134</v>
      </c>
      <c r="AN3228" s="0" t="s">
        <v>134</v>
      </c>
      <c r="AO3228" s="0" t="s">
        <v>134</v>
      </c>
      <c r="AP3228" s="0" t="s">
        <v>134</v>
      </c>
      <c r="AQ3228" s="0" t="s">
        <v>134</v>
      </c>
      <c r="AR3228" s="0" t="s">
        <v>134</v>
      </c>
      <c r="AS3228" s="0" t="s">
        <v>134</v>
      </c>
      <c r="AT3228" s="0" t="s">
        <v>134</v>
      </c>
      <c r="AU3228" s="0" t="s">
        <v>134</v>
      </c>
      <c r="AV3228" s="0" t="s">
        <v>134</v>
      </c>
      <c r="AW3228" s="0" t="s">
        <v>134</v>
      </c>
      <c r="AX3228" s="0" t="s">
        <v>134</v>
      </c>
      <c r="AY3228" s="0" t="s">
        <v>134</v>
      </c>
      <c r="AZ3228" s="0" t="s">
        <v>134</v>
      </c>
      <c r="BA3228" s="0" t="s">
        <v>134</v>
      </c>
      <c r="BB3228" s="0" t="s">
        <v>134</v>
      </c>
      <c r="BC3228" s="0" t="s">
        <v>134</v>
      </c>
      <c r="BD3228" s="0" t="s">
        <v>134</v>
      </c>
      <c r="BE3228" s="0" t="s">
        <v>134</v>
      </c>
      <c r="BF3228" s="0" t="s">
        <v>134</v>
      </c>
      <c r="BG3228" s="0" t="s">
        <v>134</v>
      </c>
      <c r="BH3228" s="0" t="s">
        <v>134</v>
      </c>
      <c r="BI3228" s="0" t="s">
        <v>134</v>
      </c>
      <c r="BJ3228" s="0" t="s">
        <v>134</v>
      </c>
      <c r="BK3228" s="0" t="s">
        <v>134</v>
      </c>
      <c r="BL3228" s="0" t="s">
        <v>134</v>
      </c>
      <c r="BM3228" s="0" t="s">
        <v>134</v>
      </c>
      <c r="BN3228" s="0" t="s">
        <v>134</v>
      </c>
      <c r="BO3228" s="0" t="s">
        <v>134</v>
      </c>
      <c r="BP3228" s="0" t="s">
        <v>134</v>
      </c>
      <c r="BQ3228" s="0" t="s">
        <v>134</v>
      </c>
      <c r="BR3228" s="0" t="s">
        <v>134</v>
      </c>
      <c r="BS3228" s="0" t="s">
        <v>134</v>
      </c>
      <c r="BT3228" s="0" t="s">
        <v>134</v>
      </c>
      <c r="BU3228" s="0" t="s">
        <v>134</v>
      </c>
      <c r="BV3228" s="0" t="s">
        <v>134</v>
      </c>
      <c r="BW3228" s="0" t="s">
        <v>134</v>
      </c>
      <c r="BX3228" s="0" t="s">
        <v>134</v>
      </c>
      <c r="BZ3228" s="0" t="s">
        <v>134</v>
      </c>
      <c r="CA3228" s="0" t="s">
        <v>134</v>
      </c>
      <c r="CB3228" s="0" t="s">
        <v>134</v>
      </c>
      <c r="CC3228" s="0" t="s">
        <v>134</v>
      </c>
      <c r="CD3228" s="0" t="s">
        <v>134</v>
      </c>
      <c r="CE3228" s="0" t="s">
        <v>134</v>
      </c>
    </row>
    <row r="3229" customFormat="false" ht="12.75" hidden="false" customHeight="false" outlineLevel="0" collapsed="false">
      <c r="E3229" s="9" t="s">
        <v>134</v>
      </c>
      <c r="F3229" s="9" t="s">
        <v>134</v>
      </c>
      <c r="G3229" s="9" t="s">
        <v>134</v>
      </c>
      <c r="Q3229" s="0" t="s">
        <v>134</v>
      </c>
      <c r="R3229" s="0" t="s">
        <v>134</v>
      </c>
      <c r="S3229" s="0" t="s">
        <v>134</v>
      </c>
      <c r="T3229" s="0" t="s">
        <v>134</v>
      </c>
      <c r="U3229" s="0" t="s">
        <v>134</v>
      </c>
      <c r="V3229" s="0" t="s">
        <v>134</v>
      </c>
      <c r="W3229" s="0" t="s">
        <v>134</v>
      </c>
      <c r="X3229" s="0" t="s">
        <v>134</v>
      </c>
      <c r="Y3229" s="0" t="s">
        <v>134</v>
      </c>
      <c r="Z3229" s="0" t="s">
        <v>134</v>
      </c>
      <c r="AA3229" s="0" t="s">
        <v>134</v>
      </c>
      <c r="AB3229" s="0" t="s">
        <v>134</v>
      </c>
      <c r="AC3229" s="0" t="s">
        <v>134</v>
      </c>
      <c r="AD3229" s="0" t="s">
        <v>134</v>
      </c>
      <c r="AE3229" s="0" t="s">
        <v>134</v>
      </c>
      <c r="AF3229" s="0" t="s">
        <v>134</v>
      </c>
      <c r="AG3229" s="0" t="s">
        <v>134</v>
      </c>
      <c r="AH3229" s="0" t="s">
        <v>134</v>
      </c>
      <c r="AI3229" s="0" t="s">
        <v>134</v>
      </c>
      <c r="AJ3229" s="0" t="s">
        <v>134</v>
      </c>
      <c r="AK3229" s="0" t="s">
        <v>134</v>
      </c>
      <c r="AL3229" s="0" t="s">
        <v>134</v>
      </c>
      <c r="AM3229" s="0" t="s">
        <v>134</v>
      </c>
      <c r="AN3229" s="0" t="s">
        <v>134</v>
      </c>
      <c r="AO3229" s="0" t="s">
        <v>134</v>
      </c>
      <c r="AP3229" s="0" t="s">
        <v>134</v>
      </c>
      <c r="AQ3229" s="0" t="s">
        <v>134</v>
      </c>
      <c r="AR3229" s="0" t="s">
        <v>134</v>
      </c>
      <c r="AS3229" s="0" t="s">
        <v>134</v>
      </c>
      <c r="AT3229" s="0" t="s">
        <v>134</v>
      </c>
      <c r="AU3229" s="0" t="s">
        <v>134</v>
      </c>
      <c r="AV3229" s="0" t="s">
        <v>134</v>
      </c>
      <c r="AW3229" s="0" t="s">
        <v>134</v>
      </c>
      <c r="AX3229" s="0" t="s">
        <v>134</v>
      </c>
      <c r="AY3229" s="0" t="s">
        <v>134</v>
      </c>
      <c r="AZ3229" s="0" t="s">
        <v>134</v>
      </c>
      <c r="BA3229" s="0" t="s">
        <v>134</v>
      </c>
      <c r="BB3229" s="0" t="s">
        <v>134</v>
      </c>
      <c r="BC3229" s="0" t="s">
        <v>134</v>
      </c>
      <c r="BD3229" s="0" t="s">
        <v>134</v>
      </c>
      <c r="BE3229" s="0" t="s">
        <v>134</v>
      </c>
      <c r="BF3229" s="0" t="s">
        <v>134</v>
      </c>
      <c r="BG3229" s="0" t="s">
        <v>134</v>
      </c>
      <c r="BH3229" s="0" t="s">
        <v>134</v>
      </c>
      <c r="BI3229" s="0" t="s">
        <v>134</v>
      </c>
      <c r="BJ3229" s="0" t="s">
        <v>134</v>
      </c>
      <c r="BK3229" s="0" t="s">
        <v>134</v>
      </c>
      <c r="BL3229" s="0" t="s">
        <v>134</v>
      </c>
      <c r="BM3229" s="0" t="s">
        <v>134</v>
      </c>
      <c r="BN3229" s="0" t="s">
        <v>134</v>
      </c>
      <c r="BO3229" s="0" t="s">
        <v>134</v>
      </c>
      <c r="BP3229" s="0" t="s">
        <v>134</v>
      </c>
      <c r="BQ3229" s="0" t="s">
        <v>134</v>
      </c>
      <c r="BR3229" s="0" t="s">
        <v>134</v>
      </c>
      <c r="BS3229" s="0" t="s">
        <v>134</v>
      </c>
      <c r="BT3229" s="0" t="s">
        <v>134</v>
      </c>
      <c r="BU3229" s="0" t="s">
        <v>134</v>
      </c>
      <c r="BV3229" s="0" t="s">
        <v>134</v>
      </c>
      <c r="BW3229" s="0" t="s">
        <v>134</v>
      </c>
      <c r="BX3229" s="0" t="s">
        <v>134</v>
      </c>
      <c r="BZ3229" s="0" t="s">
        <v>134</v>
      </c>
      <c r="CA3229" s="0" t="s">
        <v>134</v>
      </c>
      <c r="CB3229" s="0" t="s">
        <v>134</v>
      </c>
      <c r="CC3229" s="0" t="s">
        <v>134</v>
      </c>
      <c r="CD3229" s="0" t="s">
        <v>134</v>
      </c>
      <c r="CE3229" s="0" t="s">
        <v>134</v>
      </c>
    </row>
    <row r="3230" customFormat="false" ht="12.75" hidden="false" customHeight="false" outlineLevel="0" collapsed="false">
      <c r="E3230" s="9" t="s">
        <v>134</v>
      </c>
      <c r="F3230" s="9" t="s">
        <v>134</v>
      </c>
      <c r="G3230" s="9" t="s">
        <v>134</v>
      </c>
      <c r="Q3230" s="0" t="s">
        <v>134</v>
      </c>
      <c r="R3230" s="0" t="s">
        <v>134</v>
      </c>
      <c r="S3230" s="0" t="s">
        <v>134</v>
      </c>
      <c r="T3230" s="0" t="s">
        <v>134</v>
      </c>
      <c r="U3230" s="0" t="s">
        <v>134</v>
      </c>
      <c r="V3230" s="0" t="s">
        <v>134</v>
      </c>
      <c r="W3230" s="0" t="s">
        <v>134</v>
      </c>
      <c r="X3230" s="0" t="s">
        <v>134</v>
      </c>
      <c r="Y3230" s="0" t="s">
        <v>134</v>
      </c>
      <c r="Z3230" s="0" t="s">
        <v>134</v>
      </c>
      <c r="AA3230" s="0" t="s">
        <v>134</v>
      </c>
      <c r="AB3230" s="0" t="s">
        <v>134</v>
      </c>
      <c r="AC3230" s="0" t="s">
        <v>134</v>
      </c>
      <c r="AD3230" s="0" t="s">
        <v>134</v>
      </c>
      <c r="AE3230" s="0" t="s">
        <v>134</v>
      </c>
      <c r="AF3230" s="0" t="s">
        <v>134</v>
      </c>
      <c r="AG3230" s="0" t="s">
        <v>134</v>
      </c>
      <c r="AH3230" s="0" t="s">
        <v>134</v>
      </c>
      <c r="AI3230" s="0" t="s">
        <v>134</v>
      </c>
      <c r="AJ3230" s="0" t="s">
        <v>134</v>
      </c>
      <c r="AK3230" s="0" t="s">
        <v>134</v>
      </c>
      <c r="AL3230" s="0" t="s">
        <v>134</v>
      </c>
      <c r="AM3230" s="0" t="s">
        <v>134</v>
      </c>
      <c r="AN3230" s="0" t="s">
        <v>134</v>
      </c>
      <c r="AO3230" s="0" t="s">
        <v>134</v>
      </c>
      <c r="AP3230" s="0" t="s">
        <v>134</v>
      </c>
      <c r="AQ3230" s="0" t="s">
        <v>134</v>
      </c>
      <c r="AR3230" s="0" t="s">
        <v>134</v>
      </c>
      <c r="AS3230" s="0" t="s">
        <v>134</v>
      </c>
      <c r="AT3230" s="0" t="s">
        <v>134</v>
      </c>
      <c r="AU3230" s="0" t="s">
        <v>134</v>
      </c>
      <c r="AV3230" s="0" t="s">
        <v>134</v>
      </c>
      <c r="AW3230" s="0" t="s">
        <v>134</v>
      </c>
      <c r="AX3230" s="0" t="s">
        <v>134</v>
      </c>
      <c r="AY3230" s="0" t="s">
        <v>134</v>
      </c>
      <c r="AZ3230" s="0" t="s">
        <v>134</v>
      </c>
      <c r="BA3230" s="0" t="s">
        <v>134</v>
      </c>
      <c r="BB3230" s="0" t="s">
        <v>134</v>
      </c>
      <c r="BC3230" s="0" t="s">
        <v>134</v>
      </c>
      <c r="BD3230" s="0" t="s">
        <v>134</v>
      </c>
      <c r="BE3230" s="0" t="s">
        <v>134</v>
      </c>
      <c r="BF3230" s="0" t="s">
        <v>134</v>
      </c>
      <c r="BG3230" s="0" t="s">
        <v>134</v>
      </c>
      <c r="BH3230" s="0" t="s">
        <v>134</v>
      </c>
      <c r="BI3230" s="0" t="s">
        <v>134</v>
      </c>
      <c r="BJ3230" s="0" t="s">
        <v>134</v>
      </c>
      <c r="BK3230" s="0" t="s">
        <v>134</v>
      </c>
      <c r="BL3230" s="0" t="s">
        <v>134</v>
      </c>
      <c r="BM3230" s="0" t="s">
        <v>134</v>
      </c>
      <c r="BN3230" s="0" t="s">
        <v>134</v>
      </c>
      <c r="BO3230" s="0" t="s">
        <v>134</v>
      </c>
      <c r="BP3230" s="0" t="s">
        <v>134</v>
      </c>
      <c r="BQ3230" s="0" t="s">
        <v>134</v>
      </c>
      <c r="BR3230" s="0" t="s">
        <v>134</v>
      </c>
      <c r="BS3230" s="0" t="s">
        <v>134</v>
      </c>
      <c r="BT3230" s="0" t="s">
        <v>134</v>
      </c>
      <c r="BU3230" s="0" t="s">
        <v>134</v>
      </c>
      <c r="BV3230" s="0" t="s">
        <v>134</v>
      </c>
      <c r="BW3230" s="0" t="s">
        <v>134</v>
      </c>
      <c r="BX3230" s="0" t="s">
        <v>134</v>
      </c>
      <c r="BZ3230" s="0" t="s">
        <v>134</v>
      </c>
      <c r="CA3230" s="0" t="s">
        <v>134</v>
      </c>
      <c r="CB3230" s="0" t="s">
        <v>134</v>
      </c>
      <c r="CC3230" s="0" t="s">
        <v>134</v>
      </c>
      <c r="CD3230" s="0" t="s">
        <v>134</v>
      </c>
      <c r="CE3230" s="0" t="s">
        <v>134</v>
      </c>
    </row>
    <row r="3231" customFormat="false" ht="12.75" hidden="false" customHeight="false" outlineLevel="0" collapsed="false">
      <c r="E3231" s="9" t="s">
        <v>134</v>
      </c>
      <c r="F3231" s="9" t="s">
        <v>134</v>
      </c>
      <c r="G3231" s="9" t="s">
        <v>134</v>
      </c>
      <c r="Q3231" s="0" t="s">
        <v>134</v>
      </c>
      <c r="R3231" s="0" t="s">
        <v>134</v>
      </c>
      <c r="S3231" s="0" t="s">
        <v>134</v>
      </c>
      <c r="T3231" s="0" t="s">
        <v>134</v>
      </c>
      <c r="U3231" s="0" t="s">
        <v>134</v>
      </c>
      <c r="V3231" s="0" t="s">
        <v>134</v>
      </c>
      <c r="W3231" s="0" t="s">
        <v>134</v>
      </c>
      <c r="X3231" s="0" t="s">
        <v>134</v>
      </c>
      <c r="Y3231" s="0" t="s">
        <v>134</v>
      </c>
      <c r="Z3231" s="0" t="s">
        <v>134</v>
      </c>
      <c r="AA3231" s="0" t="s">
        <v>134</v>
      </c>
      <c r="AB3231" s="0" t="s">
        <v>134</v>
      </c>
      <c r="AC3231" s="0" t="s">
        <v>134</v>
      </c>
      <c r="AD3231" s="0" t="s">
        <v>134</v>
      </c>
      <c r="AE3231" s="0" t="s">
        <v>134</v>
      </c>
      <c r="AF3231" s="0" t="s">
        <v>134</v>
      </c>
      <c r="AG3231" s="0" t="s">
        <v>134</v>
      </c>
      <c r="AH3231" s="0" t="s">
        <v>134</v>
      </c>
      <c r="AI3231" s="0" t="s">
        <v>134</v>
      </c>
      <c r="AJ3231" s="0" t="s">
        <v>134</v>
      </c>
      <c r="AK3231" s="0" t="s">
        <v>134</v>
      </c>
      <c r="AL3231" s="0" t="s">
        <v>134</v>
      </c>
      <c r="AM3231" s="0" t="s">
        <v>134</v>
      </c>
      <c r="AN3231" s="0" t="s">
        <v>134</v>
      </c>
      <c r="AO3231" s="0" t="s">
        <v>134</v>
      </c>
      <c r="AP3231" s="0" t="s">
        <v>134</v>
      </c>
      <c r="AQ3231" s="0" t="s">
        <v>134</v>
      </c>
      <c r="AR3231" s="0" t="s">
        <v>134</v>
      </c>
      <c r="AS3231" s="0" t="s">
        <v>134</v>
      </c>
      <c r="AT3231" s="0" t="s">
        <v>134</v>
      </c>
      <c r="AU3231" s="0" t="s">
        <v>134</v>
      </c>
      <c r="AV3231" s="0" t="s">
        <v>134</v>
      </c>
      <c r="AW3231" s="0" t="s">
        <v>134</v>
      </c>
      <c r="AX3231" s="0" t="s">
        <v>134</v>
      </c>
      <c r="AY3231" s="0" t="s">
        <v>134</v>
      </c>
      <c r="AZ3231" s="0" t="s">
        <v>134</v>
      </c>
      <c r="BA3231" s="0" t="s">
        <v>134</v>
      </c>
      <c r="BB3231" s="0" t="s">
        <v>134</v>
      </c>
      <c r="BC3231" s="0" t="s">
        <v>134</v>
      </c>
      <c r="BD3231" s="0" t="s">
        <v>134</v>
      </c>
      <c r="BE3231" s="0" t="s">
        <v>134</v>
      </c>
      <c r="BF3231" s="0" t="s">
        <v>134</v>
      </c>
      <c r="BG3231" s="0" t="s">
        <v>134</v>
      </c>
      <c r="BH3231" s="0" t="s">
        <v>134</v>
      </c>
      <c r="BI3231" s="0" t="s">
        <v>134</v>
      </c>
      <c r="BJ3231" s="0" t="s">
        <v>134</v>
      </c>
      <c r="BK3231" s="0" t="s">
        <v>134</v>
      </c>
      <c r="BL3231" s="0" t="s">
        <v>134</v>
      </c>
      <c r="BM3231" s="0" t="s">
        <v>134</v>
      </c>
      <c r="BN3231" s="0" t="s">
        <v>134</v>
      </c>
      <c r="BO3231" s="0" t="s">
        <v>134</v>
      </c>
      <c r="BP3231" s="0" t="s">
        <v>134</v>
      </c>
      <c r="BQ3231" s="0" t="s">
        <v>134</v>
      </c>
      <c r="BR3231" s="0" t="s">
        <v>134</v>
      </c>
      <c r="BS3231" s="0" t="s">
        <v>134</v>
      </c>
      <c r="BT3231" s="0" t="s">
        <v>134</v>
      </c>
      <c r="BU3231" s="0" t="s">
        <v>134</v>
      </c>
      <c r="BV3231" s="0" t="s">
        <v>134</v>
      </c>
      <c r="BW3231" s="0" t="s">
        <v>134</v>
      </c>
      <c r="BX3231" s="0" t="s">
        <v>134</v>
      </c>
      <c r="BZ3231" s="0" t="s">
        <v>134</v>
      </c>
      <c r="CA3231" s="0" t="s">
        <v>134</v>
      </c>
      <c r="CB3231" s="0" t="s">
        <v>134</v>
      </c>
      <c r="CC3231" s="0" t="s">
        <v>134</v>
      </c>
      <c r="CD3231" s="0" t="s">
        <v>134</v>
      </c>
      <c r="CE3231" s="0" t="s">
        <v>134</v>
      </c>
    </row>
    <row r="3232" customFormat="false" ht="12.75" hidden="false" customHeight="false" outlineLevel="0" collapsed="false">
      <c r="E3232" s="9" t="s">
        <v>134</v>
      </c>
      <c r="F3232" s="9" t="s">
        <v>134</v>
      </c>
      <c r="G3232" s="9" t="s">
        <v>134</v>
      </c>
      <c r="Q3232" s="0" t="s">
        <v>134</v>
      </c>
      <c r="R3232" s="0" t="s">
        <v>134</v>
      </c>
      <c r="S3232" s="0" t="s">
        <v>134</v>
      </c>
      <c r="T3232" s="0" t="s">
        <v>134</v>
      </c>
      <c r="U3232" s="0" t="s">
        <v>134</v>
      </c>
      <c r="V3232" s="0" t="s">
        <v>134</v>
      </c>
      <c r="W3232" s="0" t="s">
        <v>134</v>
      </c>
      <c r="X3232" s="0" t="s">
        <v>134</v>
      </c>
      <c r="Y3232" s="0" t="s">
        <v>134</v>
      </c>
      <c r="Z3232" s="0" t="s">
        <v>134</v>
      </c>
      <c r="AA3232" s="0" t="s">
        <v>134</v>
      </c>
      <c r="AB3232" s="0" t="s">
        <v>134</v>
      </c>
      <c r="AC3232" s="0" t="s">
        <v>134</v>
      </c>
      <c r="AD3232" s="0" t="s">
        <v>134</v>
      </c>
      <c r="AE3232" s="0" t="s">
        <v>134</v>
      </c>
      <c r="AF3232" s="0" t="s">
        <v>134</v>
      </c>
      <c r="AG3232" s="0" t="s">
        <v>134</v>
      </c>
      <c r="AH3232" s="0" t="s">
        <v>134</v>
      </c>
      <c r="AI3232" s="0" t="s">
        <v>134</v>
      </c>
      <c r="AJ3232" s="0" t="s">
        <v>134</v>
      </c>
      <c r="AK3232" s="0" t="s">
        <v>134</v>
      </c>
      <c r="AL3232" s="0" t="s">
        <v>134</v>
      </c>
      <c r="AM3232" s="0" t="s">
        <v>134</v>
      </c>
      <c r="AN3232" s="0" t="s">
        <v>134</v>
      </c>
      <c r="AO3232" s="0" t="s">
        <v>134</v>
      </c>
      <c r="AP3232" s="0" t="s">
        <v>134</v>
      </c>
      <c r="AQ3232" s="0" t="s">
        <v>134</v>
      </c>
      <c r="AR3232" s="0" t="s">
        <v>134</v>
      </c>
      <c r="AS3232" s="0" t="s">
        <v>134</v>
      </c>
      <c r="AT3232" s="0" t="s">
        <v>134</v>
      </c>
      <c r="AU3232" s="0" t="s">
        <v>134</v>
      </c>
      <c r="AV3232" s="0" t="s">
        <v>134</v>
      </c>
      <c r="AW3232" s="0" t="s">
        <v>134</v>
      </c>
      <c r="AX3232" s="0" t="s">
        <v>134</v>
      </c>
      <c r="AY3232" s="0" t="s">
        <v>134</v>
      </c>
      <c r="AZ3232" s="0" t="s">
        <v>134</v>
      </c>
      <c r="BA3232" s="0" t="s">
        <v>134</v>
      </c>
      <c r="BB3232" s="0" t="s">
        <v>134</v>
      </c>
      <c r="BC3232" s="0" t="s">
        <v>134</v>
      </c>
      <c r="BD3232" s="0" t="s">
        <v>134</v>
      </c>
      <c r="BE3232" s="0" t="s">
        <v>134</v>
      </c>
      <c r="BF3232" s="0" t="s">
        <v>134</v>
      </c>
      <c r="BG3232" s="0" t="s">
        <v>134</v>
      </c>
      <c r="BH3232" s="0" t="s">
        <v>134</v>
      </c>
      <c r="BI3232" s="0" t="s">
        <v>134</v>
      </c>
      <c r="BJ3232" s="0" t="s">
        <v>134</v>
      </c>
      <c r="BK3232" s="0" t="s">
        <v>134</v>
      </c>
      <c r="BL3232" s="0" t="s">
        <v>134</v>
      </c>
      <c r="BM3232" s="0" t="s">
        <v>134</v>
      </c>
      <c r="BN3232" s="0" t="s">
        <v>134</v>
      </c>
      <c r="BO3232" s="0" t="s">
        <v>134</v>
      </c>
      <c r="BP3232" s="0" t="s">
        <v>134</v>
      </c>
      <c r="BQ3232" s="0" t="s">
        <v>134</v>
      </c>
      <c r="BR3232" s="0" t="s">
        <v>134</v>
      </c>
      <c r="BS3232" s="0" t="s">
        <v>134</v>
      </c>
      <c r="BT3232" s="0" t="s">
        <v>134</v>
      </c>
      <c r="BU3232" s="0" t="s">
        <v>134</v>
      </c>
      <c r="BV3232" s="0" t="s">
        <v>134</v>
      </c>
      <c r="BW3232" s="0" t="s">
        <v>134</v>
      </c>
      <c r="BX3232" s="0" t="s">
        <v>134</v>
      </c>
      <c r="BZ3232" s="0" t="s">
        <v>134</v>
      </c>
      <c r="CA3232" s="0" t="s">
        <v>134</v>
      </c>
      <c r="CB3232" s="0" t="s">
        <v>134</v>
      </c>
      <c r="CC3232" s="0" t="s">
        <v>134</v>
      </c>
      <c r="CD3232" s="0" t="s">
        <v>134</v>
      </c>
      <c r="CE3232" s="0" t="s">
        <v>134</v>
      </c>
    </row>
    <row r="3233" customFormat="false" ht="12.75" hidden="false" customHeight="false" outlineLevel="0" collapsed="false">
      <c r="E3233" s="9" t="s">
        <v>134</v>
      </c>
      <c r="F3233" s="9" t="s">
        <v>134</v>
      </c>
      <c r="G3233" s="9" t="s">
        <v>134</v>
      </c>
      <c r="Q3233" s="0" t="s">
        <v>134</v>
      </c>
      <c r="R3233" s="0" t="s">
        <v>134</v>
      </c>
      <c r="S3233" s="0" t="s">
        <v>134</v>
      </c>
      <c r="T3233" s="0" t="s">
        <v>134</v>
      </c>
      <c r="U3233" s="0" t="s">
        <v>134</v>
      </c>
      <c r="V3233" s="0" t="s">
        <v>134</v>
      </c>
      <c r="W3233" s="0" t="s">
        <v>134</v>
      </c>
      <c r="X3233" s="0" t="s">
        <v>134</v>
      </c>
      <c r="Y3233" s="0" t="s">
        <v>134</v>
      </c>
      <c r="Z3233" s="0" t="s">
        <v>134</v>
      </c>
      <c r="AA3233" s="0" t="s">
        <v>134</v>
      </c>
      <c r="AB3233" s="0" t="s">
        <v>134</v>
      </c>
      <c r="AC3233" s="0" t="s">
        <v>134</v>
      </c>
      <c r="AD3233" s="0" t="s">
        <v>134</v>
      </c>
      <c r="AE3233" s="0" t="s">
        <v>134</v>
      </c>
      <c r="AF3233" s="0" t="s">
        <v>134</v>
      </c>
      <c r="AG3233" s="0" t="s">
        <v>134</v>
      </c>
      <c r="AH3233" s="0" t="s">
        <v>134</v>
      </c>
      <c r="AI3233" s="0" t="s">
        <v>134</v>
      </c>
      <c r="AJ3233" s="0" t="s">
        <v>134</v>
      </c>
      <c r="AK3233" s="0" t="s">
        <v>134</v>
      </c>
      <c r="AL3233" s="0" t="s">
        <v>134</v>
      </c>
      <c r="AM3233" s="0" t="s">
        <v>134</v>
      </c>
      <c r="AN3233" s="0" t="s">
        <v>134</v>
      </c>
      <c r="AO3233" s="0" t="s">
        <v>134</v>
      </c>
      <c r="AP3233" s="0" t="s">
        <v>134</v>
      </c>
      <c r="AQ3233" s="0" t="s">
        <v>134</v>
      </c>
      <c r="AR3233" s="0" t="s">
        <v>134</v>
      </c>
      <c r="AS3233" s="0" t="s">
        <v>134</v>
      </c>
      <c r="AT3233" s="0" t="s">
        <v>134</v>
      </c>
      <c r="AU3233" s="0" t="s">
        <v>134</v>
      </c>
      <c r="AV3233" s="0" t="s">
        <v>134</v>
      </c>
      <c r="AW3233" s="0" t="s">
        <v>134</v>
      </c>
      <c r="AX3233" s="0" t="s">
        <v>134</v>
      </c>
      <c r="AY3233" s="0" t="s">
        <v>134</v>
      </c>
      <c r="AZ3233" s="0" t="s">
        <v>134</v>
      </c>
      <c r="BA3233" s="0" t="s">
        <v>134</v>
      </c>
      <c r="BB3233" s="0" t="s">
        <v>134</v>
      </c>
      <c r="BC3233" s="0" t="s">
        <v>134</v>
      </c>
      <c r="BD3233" s="0" t="s">
        <v>134</v>
      </c>
      <c r="BE3233" s="0" t="s">
        <v>134</v>
      </c>
      <c r="BF3233" s="0" t="s">
        <v>134</v>
      </c>
      <c r="BG3233" s="0" t="s">
        <v>134</v>
      </c>
      <c r="BH3233" s="0" t="s">
        <v>134</v>
      </c>
      <c r="BI3233" s="0" t="s">
        <v>134</v>
      </c>
      <c r="BJ3233" s="0" t="s">
        <v>134</v>
      </c>
      <c r="BK3233" s="0" t="s">
        <v>134</v>
      </c>
      <c r="BL3233" s="0" t="s">
        <v>134</v>
      </c>
      <c r="BM3233" s="0" t="s">
        <v>134</v>
      </c>
      <c r="BN3233" s="0" t="s">
        <v>134</v>
      </c>
      <c r="BO3233" s="0" t="s">
        <v>134</v>
      </c>
      <c r="BP3233" s="0" t="s">
        <v>134</v>
      </c>
      <c r="BQ3233" s="0" t="s">
        <v>134</v>
      </c>
      <c r="BR3233" s="0" t="s">
        <v>134</v>
      </c>
      <c r="BS3233" s="0" t="s">
        <v>134</v>
      </c>
      <c r="BT3233" s="0" t="s">
        <v>134</v>
      </c>
      <c r="BU3233" s="0" t="s">
        <v>134</v>
      </c>
      <c r="BV3233" s="0" t="s">
        <v>134</v>
      </c>
      <c r="BW3233" s="0" t="s">
        <v>134</v>
      </c>
      <c r="BX3233" s="0" t="s">
        <v>134</v>
      </c>
      <c r="BZ3233" s="0" t="s">
        <v>134</v>
      </c>
      <c r="CA3233" s="0" t="s">
        <v>134</v>
      </c>
      <c r="CB3233" s="0" t="s">
        <v>134</v>
      </c>
      <c r="CC3233" s="0" t="s">
        <v>134</v>
      </c>
      <c r="CD3233" s="0" t="s">
        <v>134</v>
      </c>
      <c r="CE3233" s="0" t="s">
        <v>134</v>
      </c>
    </row>
    <row r="3234" customFormat="false" ht="12.75" hidden="false" customHeight="false" outlineLevel="0" collapsed="false">
      <c r="E3234" s="9" t="s">
        <v>134</v>
      </c>
      <c r="F3234" s="9" t="s">
        <v>134</v>
      </c>
      <c r="G3234" s="9" t="s">
        <v>134</v>
      </c>
      <c r="Q3234" s="0" t="s">
        <v>134</v>
      </c>
      <c r="R3234" s="0" t="s">
        <v>134</v>
      </c>
      <c r="S3234" s="0" t="s">
        <v>134</v>
      </c>
      <c r="T3234" s="0" t="s">
        <v>134</v>
      </c>
      <c r="U3234" s="0" t="s">
        <v>134</v>
      </c>
      <c r="V3234" s="0" t="s">
        <v>134</v>
      </c>
      <c r="W3234" s="0" t="s">
        <v>134</v>
      </c>
      <c r="X3234" s="0" t="s">
        <v>134</v>
      </c>
      <c r="Y3234" s="0" t="s">
        <v>134</v>
      </c>
      <c r="Z3234" s="0" t="s">
        <v>134</v>
      </c>
      <c r="AA3234" s="0" t="s">
        <v>134</v>
      </c>
      <c r="AB3234" s="0" t="s">
        <v>134</v>
      </c>
      <c r="AC3234" s="0" t="s">
        <v>134</v>
      </c>
      <c r="AD3234" s="0" t="s">
        <v>134</v>
      </c>
      <c r="AE3234" s="0" t="s">
        <v>134</v>
      </c>
      <c r="AF3234" s="0" t="s">
        <v>134</v>
      </c>
      <c r="AG3234" s="0" t="s">
        <v>134</v>
      </c>
      <c r="AH3234" s="0" t="s">
        <v>134</v>
      </c>
      <c r="AI3234" s="0" t="s">
        <v>134</v>
      </c>
      <c r="AJ3234" s="0" t="s">
        <v>134</v>
      </c>
      <c r="AK3234" s="0" t="s">
        <v>134</v>
      </c>
      <c r="AL3234" s="0" t="s">
        <v>134</v>
      </c>
      <c r="AM3234" s="0" t="s">
        <v>134</v>
      </c>
      <c r="AN3234" s="0" t="s">
        <v>134</v>
      </c>
      <c r="AO3234" s="0" t="s">
        <v>134</v>
      </c>
      <c r="AP3234" s="0" t="s">
        <v>134</v>
      </c>
      <c r="AQ3234" s="0" t="s">
        <v>134</v>
      </c>
      <c r="AR3234" s="0" t="s">
        <v>134</v>
      </c>
      <c r="AS3234" s="0" t="s">
        <v>134</v>
      </c>
      <c r="AT3234" s="0" t="s">
        <v>134</v>
      </c>
      <c r="AU3234" s="0" t="s">
        <v>134</v>
      </c>
      <c r="AV3234" s="0" t="s">
        <v>134</v>
      </c>
      <c r="AW3234" s="0" t="s">
        <v>134</v>
      </c>
      <c r="AX3234" s="0" t="s">
        <v>134</v>
      </c>
      <c r="AY3234" s="0" t="s">
        <v>134</v>
      </c>
      <c r="AZ3234" s="0" t="s">
        <v>134</v>
      </c>
      <c r="BA3234" s="0" t="s">
        <v>134</v>
      </c>
      <c r="BB3234" s="0" t="s">
        <v>134</v>
      </c>
      <c r="BC3234" s="0" t="s">
        <v>134</v>
      </c>
      <c r="BD3234" s="0" t="s">
        <v>134</v>
      </c>
      <c r="BE3234" s="0" t="s">
        <v>134</v>
      </c>
      <c r="BF3234" s="0" t="s">
        <v>134</v>
      </c>
      <c r="BG3234" s="0" t="s">
        <v>134</v>
      </c>
      <c r="BH3234" s="0" t="s">
        <v>134</v>
      </c>
      <c r="BI3234" s="0" t="s">
        <v>134</v>
      </c>
      <c r="BJ3234" s="0" t="s">
        <v>134</v>
      </c>
      <c r="BK3234" s="0" t="s">
        <v>134</v>
      </c>
      <c r="BL3234" s="0" t="s">
        <v>134</v>
      </c>
      <c r="BM3234" s="0" t="s">
        <v>134</v>
      </c>
      <c r="BN3234" s="0" t="s">
        <v>134</v>
      </c>
      <c r="BO3234" s="0" t="s">
        <v>134</v>
      </c>
      <c r="BP3234" s="0" t="s">
        <v>134</v>
      </c>
      <c r="BQ3234" s="0" t="s">
        <v>134</v>
      </c>
      <c r="BR3234" s="0" t="s">
        <v>134</v>
      </c>
      <c r="BS3234" s="0" t="s">
        <v>134</v>
      </c>
      <c r="BT3234" s="0" t="s">
        <v>134</v>
      </c>
      <c r="BU3234" s="0" t="s">
        <v>134</v>
      </c>
      <c r="BV3234" s="0" t="s">
        <v>134</v>
      </c>
      <c r="BW3234" s="0" t="s">
        <v>134</v>
      </c>
      <c r="BX3234" s="0" t="s">
        <v>134</v>
      </c>
      <c r="BZ3234" s="0" t="s">
        <v>134</v>
      </c>
      <c r="CA3234" s="0" t="s">
        <v>134</v>
      </c>
      <c r="CB3234" s="0" t="s">
        <v>134</v>
      </c>
      <c r="CC3234" s="0" t="s">
        <v>134</v>
      </c>
      <c r="CD3234" s="0" t="s">
        <v>134</v>
      </c>
      <c r="CE3234" s="0" t="s">
        <v>134</v>
      </c>
    </row>
    <row r="3235" customFormat="false" ht="12.75" hidden="false" customHeight="false" outlineLevel="0" collapsed="false">
      <c r="E3235" s="9" t="s">
        <v>134</v>
      </c>
      <c r="F3235" s="9" t="s">
        <v>134</v>
      </c>
      <c r="G3235" s="9" t="s">
        <v>134</v>
      </c>
      <c r="Q3235" s="0" t="s">
        <v>134</v>
      </c>
      <c r="R3235" s="0" t="s">
        <v>134</v>
      </c>
      <c r="S3235" s="0" t="s">
        <v>134</v>
      </c>
      <c r="T3235" s="0" t="s">
        <v>134</v>
      </c>
      <c r="U3235" s="0" t="s">
        <v>134</v>
      </c>
      <c r="V3235" s="0" t="s">
        <v>134</v>
      </c>
      <c r="W3235" s="0" t="s">
        <v>134</v>
      </c>
      <c r="X3235" s="0" t="s">
        <v>134</v>
      </c>
      <c r="Y3235" s="0" t="s">
        <v>134</v>
      </c>
      <c r="Z3235" s="0" t="s">
        <v>134</v>
      </c>
      <c r="AA3235" s="0" t="s">
        <v>134</v>
      </c>
      <c r="AB3235" s="0" t="s">
        <v>134</v>
      </c>
      <c r="AC3235" s="0" t="s">
        <v>134</v>
      </c>
      <c r="AD3235" s="0" t="s">
        <v>134</v>
      </c>
      <c r="AE3235" s="0" t="s">
        <v>134</v>
      </c>
      <c r="AF3235" s="0" t="s">
        <v>134</v>
      </c>
      <c r="AG3235" s="0" t="s">
        <v>134</v>
      </c>
      <c r="AH3235" s="0" t="s">
        <v>134</v>
      </c>
      <c r="AI3235" s="0" t="s">
        <v>134</v>
      </c>
      <c r="AJ3235" s="0" t="s">
        <v>134</v>
      </c>
      <c r="AK3235" s="0" t="s">
        <v>134</v>
      </c>
      <c r="AL3235" s="0" t="s">
        <v>134</v>
      </c>
      <c r="AM3235" s="0" t="s">
        <v>134</v>
      </c>
      <c r="AN3235" s="0" t="s">
        <v>134</v>
      </c>
      <c r="AO3235" s="0" t="s">
        <v>134</v>
      </c>
      <c r="AP3235" s="0" t="s">
        <v>134</v>
      </c>
      <c r="AQ3235" s="0" t="s">
        <v>134</v>
      </c>
      <c r="AR3235" s="0" t="s">
        <v>134</v>
      </c>
      <c r="AS3235" s="0" t="s">
        <v>134</v>
      </c>
      <c r="AT3235" s="0" t="s">
        <v>134</v>
      </c>
      <c r="AU3235" s="0" t="s">
        <v>134</v>
      </c>
      <c r="AV3235" s="0" t="s">
        <v>134</v>
      </c>
      <c r="AW3235" s="0" t="s">
        <v>134</v>
      </c>
      <c r="AX3235" s="0" t="s">
        <v>134</v>
      </c>
      <c r="AY3235" s="0" t="s">
        <v>134</v>
      </c>
      <c r="AZ3235" s="0" t="s">
        <v>134</v>
      </c>
      <c r="BA3235" s="0" t="s">
        <v>134</v>
      </c>
      <c r="BB3235" s="0" t="s">
        <v>134</v>
      </c>
      <c r="BC3235" s="0" t="s">
        <v>134</v>
      </c>
      <c r="BD3235" s="0" t="s">
        <v>134</v>
      </c>
      <c r="BE3235" s="0" t="s">
        <v>134</v>
      </c>
      <c r="BF3235" s="0" t="s">
        <v>134</v>
      </c>
      <c r="BG3235" s="0" t="s">
        <v>134</v>
      </c>
      <c r="BH3235" s="0" t="s">
        <v>134</v>
      </c>
      <c r="BI3235" s="0" t="s">
        <v>134</v>
      </c>
      <c r="BJ3235" s="0" t="s">
        <v>134</v>
      </c>
      <c r="BK3235" s="0" t="s">
        <v>134</v>
      </c>
      <c r="BL3235" s="0" t="s">
        <v>134</v>
      </c>
      <c r="BM3235" s="0" t="s">
        <v>134</v>
      </c>
      <c r="BN3235" s="0" t="s">
        <v>134</v>
      </c>
      <c r="BO3235" s="0" t="s">
        <v>134</v>
      </c>
      <c r="BP3235" s="0" t="s">
        <v>134</v>
      </c>
      <c r="BQ3235" s="0" t="s">
        <v>134</v>
      </c>
      <c r="BR3235" s="0" t="s">
        <v>134</v>
      </c>
      <c r="BS3235" s="0" t="s">
        <v>134</v>
      </c>
      <c r="BT3235" s="0" t="s">
        <v>134</v>
      </c>
      <c r="BU3235" s="0" t="s">
        <v>134</v>
      </c>
      <c r="BV3235" s="0" t="s">
        <v>134</v>
      </c>
      <c r="BW3235" s="0" t="s">
        <v>134</v>
      </c>
      <c r="BX3235" s="0" t="s">
        <v>134</v>
      </c>
      <c r="BZ3235" s="0" t="s">
        <v>134</v>
      </c>
      <c r="CA3235" s="0" t="s">
        <v>134</v>
      </c>
      <c r="CB3235" s="0" t="s">
        <v>134</v>
      </c>
      <c r="CC3235" s="0" t="s">
        <v>134</v>
      </c>
      <c r="CD3235" s="0" t="s">
        <v>134</v>
      </c>
      <c r="CE3235" s="0" t="s">
        <v>134</v>
      </c>
    </row>
    <row r="3236" customFormat="false" ht="12.75" hidden="false" customHeight="false" outlineLevel="0" collapsed="false">
      <c r="E3236" s="9" t="s">
        <v>134</v>
      </c>
      <c r="F3236" s="9" t="s">
        <v>134</v>
      </c>
      <c r="G3236" s="9" t="s">
        <v>134</v>
      </c>
      <c r="Q3236" s="0" t="s">
        <v>134</v>
      </c>
      <c r="R3236" s="0" t="s">
        <v>134</v>
      </c>
      <c r="S3236" s="0" t="s">
        <v>134</v>
      </c>
      <c r="T3236" s="0" t="s">
        <v>134</v>
      </c>
      <c r="U3236" s="0" t="s">
        <v>134</v>
      </c>
      <c r="V3236" s="0" t="s">
        <v>134</v>
      </c>
      <c r="W3236" s="0" t="s">
        <v>134</v>
      </c>
      <c r="X3236" s="0" t="s">
        <v>134</v>
      </c>
      <c r="Y3236" s="0" t="s">
        <v>134</v>
      </c>
      <c r="Z3236" s="0" t="s">
        <v>134</v>
      </c>
      <c r="AA3236" s="0" t="s">
        <v>134</v>
      </c>
      <c r="AB3236" s="0" t="s">
        <v>134</v>
      </c>
      <c r="AC3236" s="0" t="s">
        <v>134</v>
      </c>
      <c r="AD3236" s="0" t="s">
        <v>134</v>
      </c>
      <c r="AE3236" s="0" t="s">
        <v>134</v>
      </c>
      <c r="AF3236" s="0" t="s">
        <v>134</v>
      </c>
      <c r="AG3236" s="0" t="s">
        <v>134</v>
      </c>
      <c r="AH3236" s="0" t="s">
        <v>134</v>
      </c>
      <c r="AI3236" s="0" t="s">
        <v>134</v>
      </c>
      <c r="AJ3236" s="0" t="s">
        <v>134</v>
      </c>
      <c r="AK3236" s="0" t="s">
        <v>134</v>
      </c>
      <c r="AL3236" s="0" t="s">
        <v>134</v>
      </c>
      <c r="AM3236" s="0" t="s">
        <v>134</v>
      </c>
      <c r="AN3236" s="0" t="s">
        <v>134</v>
      </c>
      <c r="AO3236" s="0" t="s">
        <v>134</v>
      </c>
      <c r="AP3236" s="0" t="s">
        <v>134</v>
      </c>
      <c r="AQ3236" s="0" t="s">
        <v>134</v>
      </c>
      <c r="AR3236" s="0" t="s">
        <v>134</v>
      </c>
      <c r="AS3236" s="0" t="s">
        <v>134</v>
      </c>
      <c r="AT3236" s="0" t="s">
        <v>134</v>
      </c>
      <c r="AU3236" s="0" t="s">
        <v>134</v>
      </c>
      <c r="AV3236" s="0" t="s">
        <v>134</v>
      </c>
      <c r="AW3236" s="0" t="s">
        <v>134</v>
      </c>
      <c r="AX3236" s="0" t="s">
        <v>134</v>
      </c>
      <c r="AY3236" s="0" t="s">
        <v>134</v>
      </c>
      <c r="AZ3236" s="0" t="s">
        <v>134</v>
      </c>
      <c r="BA3236" s="0" t="s">
        <v>134</v>
      </c>
      <c r="BB3236" s="0" t="s">
        <v>134</v>
      </c>
      <c r="BC3236" s="0" t="s">
        <v>134</v>
      </c>
      <c r="BD3236" s="0" t="s">
        <v>134</v>
      </c>
      <c r="BE3236" s="0" t="s">
        <v>134</v>
      </c>
      <c r="BF3236" s="0" t="s">
        <v>134</v>
      </c>
      <c r="BG3236" s="0" t="s">
        <v>134</v>
      </c>
      <c r="BH3236" s="0" t="s">
        <v>134</v>
      </c>
      <c r="BI3236" s="0" t="s">
        <v>134</v>
      </c>
      <c r="BJ3236" s="0" t="s">
        <v>134</v>
      </c>
      <c r="BK3236" s="0" t="s">
        <v>134</v>
      </c>
      <c r="BL3236" s="0" t="s">
        <v>134</v>
      </c>
      <c r="BM3236" s="0" t="s">
        <v>134</v>
      </c>
      <c r="BN3236" s="0" t="s">
        <v>134</v>
      </c>
      <c r="BO3236" s="0" t="s">
        <v>134</v>
      </c>
      <c r="BP3236" s="0" t="s">
        <v>134</v>
      </c>
      <c r="BQ3236" s="0" t="s">
        <v>134</v>
      </c>
      <c r="BR3236" s="0" t="s">
        <v>134</v>
      </c>
      <c r="BS3236" s="0" t="s">
        <v>134</v>
      </c>
      <c r="BT3236" s="0" t="s">
        <v>134</v>
      </c>
      <c r="BU3236" s="0" t="s">
        <v>134</v>
      </c>
      <c r="BV3236" s="0" t="s">
        <v>134</v>
      </c>
      <c r="BW3236" s="0" t="s">
        <v>134</v>
      </c>
      <c r="BX3236" s="0" t="s">
        <v>134</v>
      </c>
      <c r="BZ3236" s="0" t="s">
        <v>134</v>
      </c>
      <c r="CA3236" s="0" t="s">
        <v>134</v>
      </c>
      <c r="CB3236" s="0" t="s">
        <v>134</v>
      </c>
      <c r="CC3236" s="0" t="s">
        <v>134</v>
      </c>
      <c r="CD3236" s="0" t="s">
        <v>134</v>
      </c>
      <c r="CE3236" s="0" t="s">
        <v>134</v>
      </c>
    </row>
    <row r="3237" customFormat="false" ht="12.75" hidden="false" customHeight="false" outlineLevel="0" collapsed="false">
      <c r="E3237" s="9" t="s">
        <v>134</v>
      </c>
      <c r="F3237" s="9" t="s">
        <v>134</v>
      </c>
      <c r="G3237" s="9" t="s">
        <v>134</v>
      </c>
      <c r="Q3237" s="0" t="s">
        <v>134</v>
      </c>
      <c r="R3237" s="0" t="s">
        <v>134</v>
      </c>
      <c r="S3237" s="0" t="s">
        <v>134</v>
      </c>
      <c r="T3237" s="0" t="s">
        <v>134</v>
      </c>
      <c r="U3237" s="0" t="s">
        <v>134</v>
      </c>
      <c r="V3237" s="0" t="s">
        <v>134</v>
      </c>
      <c r="W3237" s="0" t="s">
        <v>134</v>
      </c>
      <c r="X3237" s="0" t="s">
        <v>134</v>
      </c>
      <c r="Y3237" s="0" t="s">
        <v>134</v>
      </c>
      <c r="Z3237" s="0" t="s">
        <v>134</v>
      </c>
      <c r="AA3237" s="0" t="s">
        <v>134</v>
      </c>
      <c r="AB3237" s="0" t="s">
        <v>134</v>
      </c>
      <c r="AC3237" s="0" t="s">
        <v>134</v>
      </c>
      <c r="AD3237" s="0" t="s">
        <v>134</v>
      </c>
      <c r="AE3237" s="0" t="s">
        <v>134</v>
      </c>
      <c r="AF3237" s="0" t="s">
        <v>134</v>
      </c>
      <c r="AG3237" s="0" t="s">
        <v>134</v>
      </c>
      <c r="AH3237" s="0" t="s">
        <v>134</v>
      </c>
      <c r="AI3237" s="0" t="s">
        <v>134</v>
      </c>
      <c r="AJ3237" s="0" t="s">
        <v>134</v>
      </c>
      <c r="AK3237" s="0" t="s">
        <v>134</v>
      </c>
      <c r="AL3237" s="0" t="s">
        <v>134</v>
      </c>
      <c r="AM3237" s="0" t="s">
        <v>134</v>
      </c>
      <c r="AN3237" s="0" t="s">
        <v>134</v>
      </c>
      <c r="AO3237" s="0" t="s">
        <v>134</v>
      </c>
      <c r="AP3237" s="0" t="s">
        <v>134</v>
      </c>
      <c r="AQ3237" s="0" t="s">
        <v>134</v>
      </c>
      <c r="AR3237" s="0" t="s">
        <v>134</v>
      </c>
      <c r="AS3237" s="0" t="s">
        <v>134</v>
      </c>
      <c r="AT3237" s="0" t="s">
        <v>134</v>
      </c>
      <c r="AU3237" s="0" t="s">
        <v>134</v>
      </c>
      <c r="AV3237" s="0" t="s">
        <v>134</v>
      </c>
      <c r="AW3237" s="0" t="s">
        <v>134</v>
      </c>
      <c r="AX3237" s="0" t="s">
        <v>134</v>
      </c>
      <c r="AY3237" s="0" t="s">
        <v>134</v>
      </c>
      <c r="AZ3237" s="0" t="s">
        <v>134</v>
      </c>
      <c r="BA3237" s="0" t="s">
        <v>134</v>
      </c>
      <c r="BB3237" s="0" t="s">
        <v>134</v>
      </c>
      <c r="BC3237" s="0" t="s">
        <v>134</v>
      </c>
      <c r="BD3237" s="0" t="s">
        <v>134</v>
      </c>
      <c r="BE3237" s="0" t="s">
        <v>134</v>
      </c>
      <c r="BF3237" s="0" t="s">
        <v>134</v>
      </c>
      <c r="BG3237" s="0" t="s">
        <v>134</v>
      </c>
      <c r="BH3237" s="0" t="s">
        <v>134</v>
      </c>
      <c r="BI3237" s="0" t="s">
        <v>134</v>
      </c>
      <c r="BJ3237" s="0" t="s">
        <v>134</v>
      </c>
      <c r="BK3237" s="0" t="s">
        <v>134</v>
      </c>
      <c r="BL3237" s="0" t="s">
        <v>134</v>
      </c>
      <c r="BM3237" s="0" t="s">
        <v>134</v>
      </c>
      <c r="BN3237" s="0" t="s">
        <v>134</v>
      </c>
      <c r="BO3237" s="0" t="s">
        <v>134</v>
      </c>
      <c r="BP3237" s="0" t="s">
        <v>134</v>
      </c>
      <c r="BQ3237" s="0" t="s">
        <v>134</v>
      </c>
      <c r="BR3237" s="0" t="s">
        <v>134</v>
      </c>
      <c r="BS3237" s="0" t="s">
        <v>134</v>
      </c>
      <c r="BT3237" s="0" t="s">
        <v>134</v>
      </c>
      <c r="BU3237" s="0" t="s">
        <v>134</v>
      </c>
      <c r="BV3237" s="0" t="s">
        <v>134</v>
      </c>
      <c r="BW3237" s="0" t="s">
        <v>134</v>
      </c>
      <c r="BX3237" s="0" t="s">
        <v>134</v>
      </c>
      <c r="BZ3237" s="0" t="s">
        <v>134</v>
      </c>
      <c r="CA3237" s="0" t="s">
        <v>134</v>
      </c>
      <c r="CB3237" s="0" t="s">
        <v>134</v>
      </c>
      <c r="CC3237" s="0" t="s">
        <v>134</v>
      </c>
      <c r="CD3237" s="0" t="s">
        <v>134</v>
      </c>
      <c r="CE3237" s="0" t="s">
        <v>134</v>
      </c>
    </row>
    <row r="3238" customFormat="false" ht="12.75" hidden="false" customHeight="false" outlineLevel="0" collapsed="false">
      <c r="E3238" s="9" t="s">
        <v>134</v>
      </c>
      <c r="F3238" s="9" t="s">
        <v>134</v>
      </c>
      <c r="G3238" s="9" t="s">
        <v>134</v>
      </c>
      <c r="Q3238" s="0" t="s">
        <v>134</v>
      </c>
      <c r="R3238" s="0" t="s">
        <v>134</v>
      </c>
      <c r="S3238" s="0" t="s">
        <v>134</v>
      </c>
      <c r="T3238" s="0" t="s">
        <v>134</v>
      </c>
      <c r="U3238" s="0" t="s">
        <v>134</v>
      </c>
      <c r="V3238" s="0" t="s">
        <v>134</v>
      </c>
      <c r="W3238" s="0" t="s">
        <v>134</v>
      </c>
      <c r="X3238" s="0" t="s">
        <v>134</v>
      </c>
      <c r="Y3238" s="0" t="s">
        <v>134</v>
      </c>
      <c r="Z3238" s="0" t="s">
        <v>134</v>
      </c>
      <c r="AA3238" s="0" t="s">
        <v>134</v>
      </c>
      <c r="AB3238" s="0" t="s">
        <v>134</v>
      </c>
      <c r="AC3238" s="0" t="s">
        <v>134</v>
      </c>
      <c r="AD3238" s="0" t="s">
        <v>134</v>
      </c>
      <c r="AE3238" s="0" t="s">
        <v>134</v>
      </c>
      <c r="AF3238" s="0" t="s">
        <v>134</v>
      </c>
      <c r="AG3238" s="0" t="s">
        <v>134</v>
      </c>
      <c r="AH3238" s="0" t="s">
        <v>134</v>
      </c>
      <c r="AI3238" s="0" t="s">
        <v>134</v>
      </c>
      <c r="AJ3238" s="0" t="s">
        <v>134</v>
      </c>
      <c r="AK3238" s="0" t="s">
        <v>134</v>
      </c>
      <c r="AL3238" s="0" t="s">
        <v>134</v>
      </c>
      <c r="AM3238" s="0" t="s">
        <v>134</v>
      </c>
      <c r="AN3238" s="0" t="s">
        <v>134</v>
      </c>
      <c r="AO3238" s="0" t="s">
        <v>134</v>
      </c>
      <c r="AP3238" s="0" t="s">
        <v>134</v>
      </c>
      <c r="AQ3238" s="0" t="s">
        <v>134</v>
      </c>
      <c r="AR3238" s="0" t="s">
        <v>134</v>
      </c>
      <c r="AS3238" s="0" t="s">
        <v>134</v>
      </c>
      <c r="AT3238" s="0" t="s">
        <v>134</v>
      </c>
      <c r="AU3238" s="0" t="s">
        <v>134</v>
      </c>
      <c r="AV3238" s="0" t="s">
        <v>134</v>
      </c>
      <c r="AW3238" s="0" t="s">
        <v>134</v>
      </c>
      <c r="AX3238" s="0" t="s">
        <v>134</v>
      </c>
      <c r="AY3238" s="0" t="s">
        <v>134</v>
      </c>
      <c r="AZ3238" s="0" t="s">
        <v>134</v>
      </c>
      <c r="BA3238" s="0" t="s">
        <v>134</v>
      </c>
      <c r="BB3238" s="0" t="s">
        <v>134</v>
      </c>
      <c r="BC3238" s="0" t="s">
        <v>134</v>
      </c>
      <c r="BD3238" s="0" t="s">
        <v>134</v>
      </c>
      <c r="BE3238" s="0" t="s">
        <v>134</v>
      </c>
      <c r="BF3238" s="0" t="s">
        <v>134</v>
      </c>
      <c r="BG3238" s="0" t="s">
        <v>134</v>
      </c>
      <c r="BH3238" s="0" t="s">
        <v>134</v>
      </c>
      <c r="BI3238" s="0" t="s">
        <v>134</v>
      </c>
      <c r="BJ3238" s="0" t="s">
        <v>134</v>
      </c>
      <c r="BK3238" s="0" t="s">
        <v>134</v>
      </c>
      <c r="BL3238" s="0" t="s">
        <v>134</v>
      </c>
      <c r="BM3238" s="0" t="s">
        <v>134</v>
      </c>
      <c r="BN3238" s="0" t="s">
        <v>134</v>
      </c>
      <c r="BO3238" s="0" t="s">
        <v>134</v>
      </c>
      <c r="BP3238" s="0" t="s">
        <v>134</v>
      </c>
      <c r="BQ3238" s="0" t="s">
        <v>134</v>
      </c>
      <c r="BR3238" s="0" t="s">
        <v>134</v>
      </c>
      <c r="BS3238" s="0" t="s">
        <v>134</v>
      </c>
      <c r="BT3238" s="0" t="s">
        <v>134</v>
      </c>
      <c r="BU3238" s="0" t="s">
        <v>134</v>
      </c>
      <c r="BV3238" s="0" t="s">
        <v>134</v>
      </c>
      <c r="BW3238" s="0" t="s">
        <v>134</v>
      </c>
      <c r="BX3238" s="0" t="s">
        <v>134</v>
      </c>
      <c r="BZ3238" s="0" t="s">
        <v>134</v>
      </c>
      <c r="CA3238" s="0" t="s">
        <v>134</v>
      </c>
      <c r="CB3238" s="0" t="s">
        <v>134</v>
      </c>
      <c r="CC3238" s="0" t="s">
        <v>134</v>
      </c>
      <c r="CD3238" s="0" t="s">
        <v>134</v>
      </c>
      <c r="CE3238" s="0" t="s">
        <v>134</v>
      </c>
    </row>
    <row r="3239" customFormat="false" ht="12.75" hidden="false" customHeight="false" outlineLevel="0" collapsed="false">
      <c r="E3239" s="9" t="s">
        <v>134</v>
      </c>
      <c r="F3239" s="9" t="s">
        <v>134</v>
      </c>
      <c r="G3239" s="9" t="s">
        <v>134</v>
      </c>
      <c r="Q3239" s="0" t="s">
        <v>134</v>
      </c>
      <c r="R3239" s="0" t="s">
        <v>134</v>
      </c>
      <c r="S3239" s="0" t="s">
        <v>134</v>
      </c>
      <c r="T3239" s="0" t="s">
        <v>134</v>
      </c>
      <c r="U3239" s="0" t="s">
        <v>134</v>
      </c>
      <c r="V3239" s="0" t="s">
        <v>134</v>
      </c>
      <c r="W3239" s="0" t="s">
        <v>134</v>
      </c>
      <c r="X3239" s="0" t="s">
        <v>134</v>
      </c>
      <c r="Y3239" s="0" t="s">
        <v>134</v>
      </c>
      <c r="Z3239" s="0" t="s">
        <v>134</v>
      </c>
      <c r="AA3239" s="0" t="s">
        <v>134</v>
      </c>
      <c r="AB3239" s="0" t="s">
        <v>134</v>
      </c>
      <c r="AC3239" s="0" t="s">
        <v>134</v>
      </c>
      <c r="AD3239" s="0" t="s">
        <v>134</v>
      </c>
      <c r="AE3239" s="0" t="s">
        <v>134</v>
      </c>
      <c r="AF3239" s="0" t="s">
        <v>134</v>
      </c>
      <c r="AG3239" s="0" t="s">
        <v>134</v>
      </c>
      <c r="AH3239" s="0" t="s">
        <v>134</v>
      </c>
      <c r="AI3239" s="0" t="s">
        <v>134</v>
      </c>
      <c r="AJ3239" s="0" t="s">
        <v>134</v>
      </c>
      <c r="AK3239" s="0" t="s">
        <v>134</v>
      </c>
      <c r="AL3239" s="0" t="s">
        <v>134</v>
      </c>
      <c r="AM3239" s="0" t="s">
        <v>134</v>
      </c>
      <c r="AN3239" s="0" t="s">
        <v>134</v>
      </c>
      <c r="AO3239" s="0" t="s">
        <v>134</v>
      </c>
      <c r="AP3239" s="0" t="s">
        <v>134</v>
      </c>
      <c r="AQ3239" s="0" t="s">
        <v>134</v>
      </c>
      <c r="AR3239" s="0" t="s">
        <v>134</v>
      </c>
      <c r="AS3239" s="0" t="s">
        <v>134</v>
      </c>
      <c r="AT3239" s="0" t="s">
        <v>134</v>
      </c>
      <c r="AU3239" s="0" t="s">
        <v>134</v>
      </c>
      <c r="AV3239" s="0" t="s">
        <v>134</v>
      </c>
      <c r="AW3239" s="0" t="s">
        <v>134</v>
      </c>
      <c r="AX3239" s="0" t="s">
        <v>134</v>
      </c>
      <c r="AY3239" s="0" t="s">
        <v>134</v>
      </c>
      <c r="AZ3239" s="0" t="s">
        <v>134</v>
      </c>
      <c r="BA3239" s="0" t="s">
        <v>134</v>
      </c>
      <c r="BB3239" s="0" t="s">
        <v>134</v>
      </c>
      <c r="BC3239" s="0" t="s">
        <v>134</v>
      </c>
      <c r="BD3239" s="0" t="s">
        <v>134</v>
      </c>
      <c r="BE3239" s="0" t="s">
        <v>134</v>
      </c>
      <c r="BF3239" s="0" t="s">
        <v>134</v>
      </c>
      <c r="BG3239" s="0" t="s">
        <v>134</v>
      </c>
      <c r="BH3239" s="0" t="s">
        <v>134</v>
      </c>
      <c r="BI3239" s="0" t="s">
        <v>134</v>
      </c>
      <c r="BJ3239" s="0" t="s">
        <v>134</v>
      </c>
      <c r="BK3239" s="0" t="s">
        <v>134</v>
      </c>
      <c r="BL3239" s="0" t="s">
        <v>134</v>
      </c>
      <c r="BM3239" s="0" t="s">
        <v>134</v>
      </c>
      <c r="BN3239" s="0" t="s">
        <v>134</v>
      </c>
      <c r="BO3239" s="0" t="s">
        <v>134</v>
      </c>
      <c r="BP3239" s="0" t="s">
        <v>134</v>
      </c>
      <c r="BQ3239" s="0" t="s">
        <v>134</v>
      </c>
      <c r="BR3239" s="0" t="s">
        <v>134</v>
      </c>
      <c r="BS3239" s="0" t="s">
        <v>134</v>
      </c>
      <c r="BT3239" s="0" t="s">
        <v>134</v>
      </c>
      <c r="BU3239" s="0" t="s">
        <v>134</v>
      </c>
      <c r="BV3239" s="0" t="s">
        <v>134</v>
      </c>
      <c r="BW3239" s="0" t="s">
        <v>134</v>
      </c>
      <c r="BX3239" s="0" t="s">
        <v>134</v>
      </c>
      <c r="BZ3239" s="0" t="s">
        <v>134</v>
      </c>
      <c r="CA3239" s="0" t="s">
        <v>134</v>
      </c>
      <c r="CB3239" s="0" t="s">
        <v>134</v>
      </c>
      <c r="CC3239" s="0" t="s">
        <v>134</v>
      </c>
      <c r="CD3239" s="0" t="s">
        <v>134</v>
      </c>
      <c r="CE3239" s="0" t="s">
        <v>134</v>
      </c>
    </row>
    <row r="3240" customFormat="false" ht="12.75" hidden="false" customHeight="false" outlineLevel="0" collapsed="false">
      <c r="E3240" s="9" t="s">
        <v>134</v>
      </c>
      <c r="F3240" s="9" t="s">
        <v>134</v>
      </c>
      <c r="G3240" s="9" t="s">
        <v>134</v>
      </c>
      <c r="Q3240" s="0" t="s">
        <v>134</v>
      </c>
      <c r="R3240" s="0" t="s">
        <v>134</v>
      </c>
      <c r="S3240" s="0" t="s">
        <v>134</v>
      </c>
      <c r="T3240" s="0" t="s">
        <v>134</v>
      </c>
      <c r="U3240" s="0" t="s">
        <v>134</v>
      </c>
      <c r="V3240" s="0" t="s">
        <v>134</v>
      </c>
      <c r="W3240" s="0" t="s">
        <v>134</v>
      </c>
      <c r="X3240" s="0" t="s">
        <v>134</v>
      </c>
      <c r="Y3240" s="0" t="s">
        <v>134</v>
      </c>
      <c r="Z3240" s="0" t="s">
        <v>134</v>
      </c>
      <c r="AA3240" s="0" t="s">
        <v>134</v>
      </c>
      <c r="AB3240" s="0" t="s">
        <v>134</v>
      </c>
      <c r="AC3240" s="0" t="s">
        <v>134</v>
      </c>
      <c r="AD3240" s="0" t="s">
        <v>134</v>
      </c>
      <c r="AE3240" s="0" t="s">
        <v>134</v>
      </c>
      <c r="AF3240" s="0" t="s">
        <v>134</v>
      </c>
      <c r="AG3240" s="0" t="s">
        <v>134</v>
      </c>
      <c r="AH3240" s="0" t="s">
        <v>134</v>
      </c>
      <c r="AI3240" s="0" t="s">
        <v>134</v>
      </c>
      <c r="AJ3240" s="0" t="s">
        <v>134</v>
      </c>
      <c r="AK3240" s="0" t="s">
        <v>134</v>
      </c>
      <c r="AL3240" s="0" t="s">
        <v>134</v>
      </c>
      <c r="AM3240" s="0" t="s">
        <v>134</v>
      </c>
      <c r="AN3240" s="0" t="s">
        <v>134</v>
      </c>
      <c r="AO3240" s="0" t="s">
        <v>134</v>
      </c>
      <c r="AP3240" s="0" t="s">
        <v>134</v>
      </c>
      <c r="AQ3240" s="0" t="s">
        <v>134</v>
      </c>
      <c r="AR3240" s="0" t="s">
        <v>134</v>
      </c>
      <c r="AS3240" s="0" t="s">
        <v>134</v>
      </c>
      <c r="AT3240" s="0" t="s">
        <v>134</v>
      </c>
      <c r="AU3240" s="0" t="s">
        <v>134</v>
      </c>
      <c r="AV3240" s="0" t="s">
        <v>134</v>
      </c>
      <c r="AW3240" s="0" t="s">
        <v>134</v>
      </c>
      <c r="AX3240" s="0" t="s">
        <v>134</v>
      </c>
      <c r="AY3240" s="0" t="s">
        <v>134</v>
      </c>
      <c r="AZ3240" s="0" t="s">
        <v>134</v>
      </c>
      <c r="BA3240" s="0" t="s">
        <v>134</v>
      </c>
      <c r="BB3240" s="0" t="s">
        <v>134</v>
      </c>
      <c r="BC3240" s="0" t="s">
        <v>134</v>
      </c>
      <c r="BD3240" s="0" t="s">
        <v>134</v>
      </c>
      <c r="BE3240" s="0" t="s">
        <v>134</v>
      </c>
      <c r="BF3240" s="0" t="s">
        <v>134</v>
      </c>
      <c r="BG3240" s="0" t="s">
        <v>134</v>
      </c>
      <c r="BH3240" s="0" t="s">
        <v>134</v>
      </c>
      <c r="BI3240" s="0" t="s">
        <v>134</v>
      </c>
      <c r="BJ3240" s="0" t="s">
        <v>134</v>
      </c>
      <c r="BK3240" s="0" t="s">
        <v>134</v>
      </c>
      <c r="BL3240" s="0" t="s">
        <v>134</v>
      </c>
      <c r="BM3240" s="0" t="s">
        <v>134</v>
      </c>
      <c r="BN3240" s="0" t="s">
        <v>134</v>
      </c>
      <c r="BO3240" s="0" t="s">
        <v>134</v>
      </c>
      <c r="BP3240" s="0" t="s">
        <v>134</v>
      </c>
      <c r="BQ3240" s="0" t="s">
        <v>134</v>
      </c>
      <c r="BR3240" s="0" t="s">
        <v>134</v>
      </c>
      <c r="BS3240" s="0" t="s">
        <v>134</v>
      </c>
      <c r="BT3240" s="0" t="s">
        <v>134</v>
      </c>
      <c r="BU3240" s="0" t="s">
        <v>134</v>
      </c>
      <c r="BV3240" s="0" t="s">
        <v>134</v>
      </c>
      <c r="BW3240" s="0" t="s">
        <v>134</v>
      </c>
      <c r="BX3240" s="0" t="s">
        <v>134</v>
      </c>
      <c r="BZ3240" s="0" t="s">
        <v>134</v>
      </c>
      <c r="CA3240" s="0" t="s">
        <v>134</v>
      </c>
      <c r="CB3240" s="0" t="s">
        <v>134</v>
      </c>
      <c r="CC3240" s="0" t="s">
        <v>134</v>
      </c>
      <c r="CD3240" s="0" t="s">
        <v>134</v>
      </c>
      <c r="CE3240" s="0" t="s">
        <v>134</v>
      </c>
    </row>
    <row r="3241" customFormat="false" ht="12.75" hidden="false" customHeight="false" outlineLevel="0" collapsed="false">
      <c r="E3241" s="9" t="s">
        <v>134</v>
      </c>
      <c r="F3241" s="9" t="s">
        <v>134</v>
      </c>
      <c r="G3241" s="9" t="s">
        <v>134</v>
      </c>
      <c r="Q3241" s="0" t="s">
        <v>134</v>
      </c>
      <c r="R3241" s="0" t="s">
        <v>134</v>
      </c>
      <c r="S3241" s="0" t="s">
        <v>134</v>
      </c>
      <c r="T3241" s="0" t="s">
        <v>134</v>
      </c>
      <c r="U3241" s="0" t="s">
        <v>134</v>
      </c>
      <c r="V3241" s="0" t="s">
        <v>134</v>
      </c>
      <c r="W3241" s="0" t="s">
        <v>134</v>
      </c>
      <c r="X3241" s="0" t="s">
        <v>134</v>
      </c>
      <c r="Y3241" s="0" t="s">
        <v>134</v>
      </c>
      <c r="Z3241" s="0" t="s">
        <v>134</v>
      </c>
      <c r="AA3241" s="0" t="s">
        <v>134</v>
      </c>
      <c r="AB3241" s="0" t="s">
        <v>134</v>
      </c>
      <c r="AC3241" s="0" t="s">
        <v>134</v>
      </c>
      <c r="AD3241" s="0" t="s">
        <v>134</v>
      </c>
      <c r="AE3241" s="0" t="s">
        <v>134</v>
      </c>
      <c r="AF3241" s="0" t="s">
        <v>134</v>
      </c>
      <c r="AG3241" s="0" t="s">
        <v>134</v>
      </c>
      <c r="AH3241" s="0" t="s">
        <v>134</v>
      </c>
      <c r="AI3241" s="0" t="s">
        <v>134</v>
      </c>
      <c r="AJ3241" s="0" t="s">
        <v>134</v>
      </c>
      <c r="AK3241" s="0" t="s">
        <v>134</v>
      </c>
      <c r="AL3241" s="0" t="s">
        <v>134</v>
      </c>
      <c r="AM3241" s="0" t="s">
        <v>134</v>
      </c>
      <c r="AN3241" s="0" t="s">
        <v>134</v>
      </c>
      <c r="AO3241" s="0" t="s">
        <v>134</v>
      </c>
      <c r="AP3241" s="0" t="s">
        <v>134</v>
      </c>
      <c r="AQ3241" s="0" t="s">
        <v>134</v>
      </c>
      <c r="AR3241" s="0" t="s">
        <v>134</v>
      </c>
      <c r="AS3241" s="0" t="s">
        <v>134</v>
      </c>
      <c r="AT3241" s="0" t="s">
        <v>134</v>
      </c>
      <c r="AU3241" s="0" t="s">
        <v>134</v>
      </c>
      <c r="AV3241" s="0" t="s">
        <v>134</v>
      </c>
      <c r="AW3241" s="0" t="s">
        <v>134</v>
      </c>
      <c r="AX3241" s="0" t="s">
        <v>134</v>
      </c>
      <c r="AY3241" s="0" t="s">
        <v>134</v>
      </c>
      <c r="AZ3241" s="0" t="s">
        <v>134</v>
      </c>
      <c r="BA3241" s="0" t="s">
        <v>134</v>
      </c>
      <c r="BB3241" s="0" t="s">
        <v>134</v>
      </c>
      <c r="BC3241" s="0" t="s">
        <v>134</v>
      </c>
      <c r="BD3241" s="0" t="s">
        <v>134</v>
      </c>
      <c r="BE3241" s="0" t="s">
        <v>134</v>
      </c>
      <c r="BF3241" s="0" t="s">
        <v>134</v>
      </c>
      <c r="BG3241" s="0" t="s">
        <v>134</v>
      </c>
      <c r="BH3241" s="0" t="s">
        <v>134</v>
      </c>
      <c r="BI3241" s="0" t="s">
        <v>134</v>
      </c>
      <c r="BJ3241" s="0" t="s">
        <v>134</v>
      </c>
      <c r="BK3241" s="0" t="s">
        <v>134</v>
      </c>
      <c r="BL3241" s="0" t="s">
        <v>134</v>
      </c>
      <c r="BM3241" s="0" t="s">
        <v>134</v>
      </c>
      <c r="BN3241" s="0" t="s">
        <v>134</v>
      </c>
      <c r="BO3241" s="0" t="s">
        <v>134</v>
      </c>
      <c r="BP3241" s="0" t="s">
        <v>134</v>
      </c>
      <c r="BQ3241" s="0" t="s">
        <v>134</v>
      </c>
      <c r="BR3241" s="0" t="s">
        <v>134</v>
      </c>
      <c r="BS3241" s="0" t="s">
        <v>134</v>
      </c>
      <c r="BT3241" s="0" t="s">
        <v>134</v>
      </c>
      <c r="BU3241" s="0" t="s">
        <v>134</v>
      </c>
      <c r="BV3241" s="0" t="s">
        <v>134</v>
      </c>
      <c r="BW3241" s="0" t="s">
        <v>134</v>
      </c>
      <c r="BX3241" s="0" t="s">
        <v>134</v>
      </c>
      <c r="BZ3241" s="0" t="s">
        <v>134</v>
      </c>
      <c r="CA3241" s="0" t="s">
        <v>134</v>
      </c>
      <c r="CB3241" s="0" t="s">
        <v>134</v>
      </c>
      <c r="CC3241" s="0" t="s">
        <v>134</v>
      </c>
      <c r="CD3241" s="0" t="s">
        <v>134</v>
      </c>
      <c r="CE3241" s="0" t="s">
        <v>134</v>
      </c>
    </row>
    <row r="3242" customFormat="false" ht="12.75" hidden="false" customHeight="false" outlineLevel="0" collapsed="false">
      <c r="E3242" s="9" t="s">
        <v>134</v>
      </c>
      <c r="F3242" s="9" t="s">
        <v>134</v>
      </c>
      <c r="G3242" s="9" t="s">
        <v>134</v>
      </c>
      <c r="Q3242" s="0" t="s">
        <v>134</v>
      </c>
      <c r="R3242" s="0" t="s">
        <v>134</v>
      </c>
      <c r="S3242" s="0" t="s">
        <v>134</v>
      </c>
      <c r="T3242" s="0" t="s">
        <v>134</v>
      </c>
      <c r="U3242" s="0" t="s">
        <v>134</v>
      </c>
      <c r="V3242" s="0" t="s">
        <v>134</v>
      </c>
      <c r="W3242" s="0" t="s">
        <v>134</v>
      </c>
      <c r="X3242" s="0" t="s">
        <v>134</v>
      </c>
      <c r="Y3242" s="0" t="s">
        <v>134</v>
      </c>
      <c r="Z3242" s="0" t="s">
        <v>134</v>
      </c>
      <c r="AA3242" s="0" t="s">
        <v>134</v>
      </c>
      <c r="AB3242" s="0" t="s">
        <v>134</v>
      </c>
      <c r="AC3242" s="0" t="s">
        <v>134</v>
      </c>
      <c r="AD3242" s="0" t="s">
        <v>134</v>
      </c>
      <c r="AE3242" s="0" t="s">
        <v>134</v>
      </c>
      <c r="AF3242" s="0" t="s">
        <v>134</v>
      </c>
      <c r="AG3242" s="0" t="s">
        <v>134</v>
      </c>
      <c r="AH3242" s="0" t="s">
        <v>134</v>
      </c>
      <c r="AI3242" s="0" t="s">
        <v>134</v>
      </c>
      <c r="AJ3242" s="0" t="s">
        <v>134</v>
      </c>
      <c r="AK3242" s="0" t="s">
        <v>134</v>
      </c>
      <c r="AL3242" s="0" t="s">
        <v>134</v>
      </c>
      <c r="AM3242" s="0" t="s">
        <v>134</v>
      </c>
      <c r="AN3242" s="0" t="s">
        <v>134</v>
      </c>
      <c r="AO3242" s="0" t="s">
        <v>134</v>
      </c>
      <c r="AP3242" s="0" t="s">
        <v>134</v>
      </c>
      <c r="AQ3242" s="0" t="s">
        <v>134</v>
      </c>
      <c r="AR3242" s="0" t="s">
        <v>134</v>
      </c>
      <c r="AS3242" s="0" t="s">
        <v>134</v>
      </c>
      <c r="AT3242" s="0" t="s">
        <v>134</v>
      </c>
      <c r="AU3242" s="0" t="s">
        <v>134</v>
      </c>
      <c r="AV3242" s="0" t="s">
        <v>134</v>
      </c>
      <c r="AW3242" s="0" t="s">
        <v>134</v>
      </c>
      <c r="AX3242" s="0" t="s">
        <v>134</v>
      </c>
      <c r="AY3242" s="0" t="s">
        <v>134</v>
      </c>
      <c r="AZ3242" s="0" t="s">
        <v>134</v>
      </c>
      <c r="BA3242" s="0" t="s">
        <v>134</v>
      </c>
      <c r="BB3242" s="0" t="s">
        <v>134</v>
      </c>
      <c r="BC3242" s="0" t="s">
        <v>134</v>
      </c>
      <c r="BD3242" s="0" t="s">
        <v>134</v>
      </c>
      <c r="BE3242" s="0" t="s">
        <v>134</v>
      </c>
      <c r="BF3242" s="0" t="s">
        <v>134</v>
      </c>
      <c r="BG3242" s="0" t="s">
        <v>134</v>
      </c>
      <c r="BH3242" s="0" t="s">
        <v>134</v>
      </c>
      <c r="BI3242" s="0" t="s">
        <v>134</v>
      </c>
      <c r="BJ3242" s="0" t="s">
        <v>134</v>
      </c>
      <c r="BK3242" s="0" t="s">
        <v>134</v>
      </c>
      <c r="BL3242" s="0" t="s">
        <v>134</v>
      </c>
      <c r="BM3242" s="0" t="s">
        <v>134</v>
      </c>
      <c r="BN3242" s="0" t="s">
        <v>134</v>
      </c>
      <c r="BO3242" s="0" t="s">
        <v>134</v>
      </c>
      <c r="BP3242" s="0" t="s">
        <v>134</v>
      </c>
      <c r="BQ3242" s="0" t="s">
        <v>134</v>
      </c>
      <c r="BR3242" s="0" t="s">
        <v>134</v>
      </c>
      <c r="BS3242" s="0" t="s">
        <v>134</v>
      </c>
      <c r="BT3242" s="0" t="s">
        <v>134</v>
      </c>
      <c r="BU3242" s="0" t="s">
        <v>134</v>
      </c>
      <c r="BV3242" s="0" t="s">
        <v>134</v>
      </c>
      <c r="BW3242" s="0" t="s">
        <v>134</v>
      </c>
      <c r="BX3242" s="0" t="s">
        <v>134</v>
      </c>
      <c r="BZ3242" s="0" t="s">
        <v>134</v>
      </c>
      <c r="CA3242" s="0" t="s">
        <v>134</v>
      </c>
      <c r="CB3242" s="0" t="s">
        <v>134</v>
      </c>
      <c r="CC3242" s="0" t="s">
        <v>134</v>
      </c>
      <c r="CD3242" s="0" t="s">
        <v>134</v>
      </c>
      <c r="CE3242" s="0" t="s">
        <v>134</v>
      </c>
    </row>
    <row r="3243" customFormat="false" ht="12.75" hidden="false" customHeight="false" outlineLevel="0" collapsed="false">
      <c r="E3243" s="9" t="s">
        <v>134</v>
      </c>
      <c r="F3243" s="9" t="s">
        <v>134</v>
      </c>
      <c r="G3243" s="9" t="s">
        <v>134</v>
      </c>
      <c r="Q3243" s="0" t="s">
        <v>134</v>
      </c>
      <c r="R3243" s="0" t="s">
        <v>134</v>
      </c>
      <c r="S3243" s="0" t="s">
        <v>134</v>
      </c>
      <c r="T3243" s="0" t="s">
        <v>134</v>
      </c>
      <c r="U3243" s="0" t="s">
        <v>134</v>
      </c>
      <c r="V3243" s="0" t="s">
        <v>134</v>
      </c>
      <c r="W3243" s="0" t="s">
        <v>134</v>
      </c>
      <c r="X3243" s="0" t="s">
        <v>134</v>
      </c>
      <c r="Y3243" s="0" t="s">
        <v>134</v>
      </c>
      <c r="Z3243" s="0" t="s">
        <v>134</v>
      </c>
      <c r="AA3243" s="0" t="s">
        <v>134</v>
      </c>
      <c r="AB3243" s="0" t="s">
        <v>134</v>
      </c>
      <c r="AC3243" s="0" t="s">
        <v>134</v>
      </c>
      <c r="AD3243" s="0" t="s">
        <v>134</v>
      </c>
      <c r="AE3243" s="0" t="s">
        <v>134</v>
      </c>
      <c r="AF3243" s="0" t="s">
        <v>134</v>
      </c>
      <c r="AG3243" s="0" t="s">
        <v>134</v>
      </c>
      <c r="AH3243" s="0" t="s">
        <v>134</v>
      </c>
      <c r="AI3243" s="0" t="s">
        <v>134</v>
      </c>
      <c r="AJ3243" s="0" t="s">
        <v>134</v>
      </c>
      <c r="AK3243" s="0" t="s">
        <v>134</v>
      </c>
      <c r="AL3243" s="0" t="s">
        <v>134</v>
      </c>
      <c r="AM3243" s="0" t="s">
        <v>134</v>
      </c>
      <c r="AN3243" s="0" t="s">
        <v>134</v>
      </c>
      <c r="AO3243" s="0" t="s">
        <v>134</v>
      </c>
      <c r="AP3243" s="0" t="s">
        <v>134</v>
      </c>
      <c r="AQ3243" s="0" t="s">
        <v>134</v>
      </c>
      <c r="AR3243" s="0" t="s">
        <v>134</v>
      </c>
      <c r="AS3243" s="0" t="s">
        <v>134</v>
      </c>
      <c r="AT3243" s="0" t="s">
        <v>134</v>
      </c>
      <c r="AU3243" s="0" t="s">
        <v>134</v>
      </c>
      <c r="AV3243" s="0" t="s">
        <v>134</v>
      </c>
      <c r="AW3243" s="0" t="s">
        <v>134</v>
      </c>
      <c r="AX3243" s="0" t="s">
        <v>134</v>
      </c>
      <c r="AY3243" s="0" t="s">
        <v>134</v>
      </c>
      <c r="AZ3243" s="0" t="s">
        <v>134</v>
      </c>
      <c r="BA3243" s="0" t="s">
        <v>134</v>
      </c>
      <c r="BB3243" s="0" t="s">
        <v>134</v>
      </c>
      <c r="BC3243" s="0" t="s">
        <v>134</v>
      </c>
      <c r="BD3243" s="0" t="s">
        <v>134</v>
      </c>
      <c r="BE3243" s="0" t="s">
        <v>134</v>
      </c>
      <c r="BF3243" s="0" t="s">
        <v>134</v>
      </c>
      <c r="BG3243" s="0" t="s">
        <v>134</v>
      </c>
      <c r="BH3243" s="0" t="s">
        <v>134</v>
      </c>
      <c r="BI3243" s="0" t="s">
        <v>134</v>
      </c>
      <c r="BJ3243" s="0" t="s">
        <v>134</v>
      </c>
      <c r="BK3243" s="0" t="s">
        <v>134</v>
      </c>
      <c r="BL3243" s="0" t="s">
        <v>134</v>
      </c>
      <c r="BM3243" s="0" t="s">
        <v>134</v>
      </c>
      <c r="BN3243" s="0" t="s">
        <v>134</v>
      </c>
      <c r="BO3243" s="0" t="s">
        <v>134</v>
      </c>
      <c r="BP3243" s="0" t="s">
        <v>134</v>
      </c>
      <c r="BQ3243" s="0" t="s">
        <v>134</v>
      </c>
      <c r="BR3243" s="0" t="s">
        <v>134</v>
      </c>
      <c r="BS3243" s="0" t="s">
        <v>134</v>
      </c>
      <c r="BT3243" s="0" t="s">
        <v>134</v>
      </c>
      <c r="BU3243" s="0" t="s">
        <v>134</v>
      </c>
      <c r="BV3243" s="0" t="s">
        <v>134</v>
      </c>
      <c r="BW3243" s="0" t="s">
        <v>134</v>
      </c>
      <c r="BX3243" s="0" t="s">
        <v>134</v>
      </c>
      <c r="BZ3243" s="0" t="s">
        <v>134</v>
      </c>
      <c r="CA3243" s="0" t="s">
        <v>134</v>
      </c>
      <c r="CB3243" s="0" t="s">
        <v>134</v>
      </c>
      <c r="CC3243" s="0" t="s">
        <v>134</v>
      </c>
      <c r="CD3243" s="0" t="s">
        <v>134</v>
      </c>
      <c r="CE3243" s="0" t="s">
        <v>134</v>
      </c>
    </row>
    <row r="3244" customFormat="false" ht="12.75" hidden="false" customHeight="false" outlineLevel="0" collapsed="false">
      <c r="E3244" s="9" t="s">
        <v>134</v>
      </c>
      <c r="F3244" s="9" t="s">
        <v>134</v>
      </c>
      <c r="G3244" s="9" t="s">
        <v>134</v>
      </c>
      <c r="Q3244" s="0" t="s">
        <v>134</v>
      </c>
      <c r="R3244" s="0" t="s">
        <v>134</v>
      </c>
      <c r="S3244" s="0" t="s">
        <v>134</v>
      </c>
      <c r="T3244" s="0" t="s">
        <v>134</v>
      </c>
      <c r="U3244" s="0" t="s">
        <v>134</v>
      </c>
      <c r="V3244" s="0" t="s">
        <v>134</v>
      </c>
      <c r="W3244" s="0" t="s">
        <v>134</v>
      </c>
      <c r="X3244" s="0" t="s">
        <v>134</v>
      </c>
      <c r="Y3244" s="0" t="s">
        <v>134</v>
      </c>
      <c r="Z3244" s="0" t="s">
        <v>134</v>
      </c>
      <c r="AA3244" s="0" t="s">
        <v>134</v>
      </c>
      <c r="AB3244" s="0" t="s">
        <v>134</v>
      </c>
      <c r="AC3244" s="0" t="s">
        <v>134</v>
      </c>
      <c r="AD3244" s="0" t="s">
        <v>134</v>
      </c>
      <c r="AE3244" s="0" t="s">
        <v>134</v>
      </c>
      <c r="AF3244" s="0" t="s">
        <v>134</v>
      </c>
      <c r="AG3244" s="0" t="s">
        <v>134</v>
      </c>
      <c r="AH3244" s="0" t="s">
        <v>134</v>
      </c>
      <c r="AI3244" s="0" t="s">
        <v>134</v>
      </c>
      <c r="AJ3244" s="0" t="s">
        <v>134</v>
      </c>
      <c r="AK3244" s="0" t="s">
        <v>134</v>
      </c>
      <c r="AL3244" s="0" t="s">
        <v>134</v>
      </c>
      <c r="AM3244" s="0" t="s">
        <v>134</v>
      </c>
      <c r="AN3244" s="0" t="s">
        <v>134</v>
      </c>
      <c r="AO3244" s="0" t="s">
        <v>134</v>
      </c>
      <c r="AP3244" s="0" t="s">
        <v>134</v>
      </c>
      <c r="AQ3244" s="0" t="s">
        <v>134</v>
      </c>
      <c r="AR3244" s="0" t="s">
        <v>134</v>
      </c>
      <c r="AS3244" s="0" t="s">
        <v>134</v>
      </c>
      <c r="AT3244" s="0" t="s">
        <v>134</v>
      </c>
      <c r="AU3244" s="0" t="s">
        <v>134</v>
      </c>
      <c r="AV3244" s="0" t="s">
        <v>134</v>
      </c>
      <c r="AW3244" s="0" t="s">
        <v>134</v>
      </c>
      <c r="AX3244" s="0" t="s">
        <v>134</v>
      </c>
      <c r="AY3244" s="0" t="s">
        <v>134</v>
      </c>
      <c r="AZ3244" s="0" t="s">
        <v>134</v>
      </c>
      <c r="BA3244" s="0" t="s">
        <v>134</v>
      </c>
      <c r="BB3244" s="0" t="s">
        <v>134</v>
      </c>
      <c r="BC3244" s="0" t="s">
        <v>134</v>
      </c>
      <c r="BD3244" s="0" t="s">
        <v>134</v>
      </c>
      <c r="BE3244" s="0" t="s">
        <v>134</v>
      </c>
      <c r="BF3244" s="0" t="s">
        <v>134</v>
      </c>
      <c r="BG3244" s="0" t="s">
        <v>134</v>
      </c>
      <c r="BH3244" s="0" t="s">
        <v>134</v>
      </c>
      <c r="BI3244" s="0" t="s">
        <v>134</v>
      </c>
      <c r="BJ3244" s="0" t="s">
        <v>134</v>
      </c>
      <c r="BK3244" s="0" t="s">
        <v>134</v>
      </c>
      <c r="BL3244" s="0" t="s">
        <v>134</v>
      </c>
      <c r="BM3244" s="0" t="s">
        <v>134</v>
      </c>
      <c r="BN3244" s="0" t="s">
        <v>134</v>
      </c>
      <c r="BO3244" s="0" t="s">
        <v>134</v>
      </c>
      <c r="BP3244" s="0" t="s">
        <v>134</v>
      </c>
      <c r="BQ3244" s="0" t="s">
        <v>134</v>
      </c>
      <c r="BR3244" s="0" t="s">
        <v>134</v>
      </c>
      <c r="BS3244" s="0" t="s">
        <v>134</v>
      </c>
      <c r="BT3244" s="0" t="s">
        <v>134</v>
      </c>
      <c r="BU3244" s="0" t="s">
        <v>134</v>
      </c>
      <c r="BV3244" s="0" t="s">
        <v>134</v>
      </c>
      <c r="BW3244" s="0" t="s">
        <v>134</v>
      </c>
      <c r="BX3244" s="0" t="s">
        <v>134</v>
      </c>
      <c r="BZ3244" s="0" t="s">
        <v>134</v>
      </c>
      <c r="CA3244" s="0" t="s">
        <v>134</v>
      </c>
      <c r="CB3244" s="0" t="s">
        <v>134</v>
      </c>
      <c r="CC3244" s="0" t="s">
        <v>134</v>
      </c>
      <c r="CD3244" s="0" t="s">
        <v>134</v>
      </c>
      <c r="CE3244" s="0" t="s">
        <v>134</v>
      </c>
    </row>
    <row r="3245" customFormat="false" ht="12.75" hidden="false" customHeight="false" outlineLevel="0" collapsed="false">
      <c r="E3245" s="9" t="s">
        <v>134</v>
      </c>
      <c r="F3245" s="9" t="s">
        <v>134</v>
      </c>
      <c r="G3245" s="9" t="s">
        <v>134</v>
      </c>
      <c r="Q3245" s="0" t="s">
        <v>134</v>
      </c>
      <c r="R3245" s="0" t="s">
        <v>134</v>
      </c>
      <c r="S3245" s="0" t="s">
        <v>134</v>
      </c>
      <c r="T3245" s="0" t="s">
        <v>134</v>
      </c>
      <c r="U3245" s="0" t="s">
        <v>134</v>
      </c>
      <c r="V3245" s="0" t="s">
        <v>134</v>
      </c>
      <c r="W3245" s="0" t="s">
        <v>134</v>
      </c>
      <c r="X3245" s="0" t="s">
        <v>134</v>
      </c>
      <c r="Y3245" s="0" t="s">
        <v>134</v>
      </c>
      <c r="Z3245" s="0" t="s">
        <v>134</v>
      </c>
      <c r="AA3245" s="0" t="s">
        <v>134</v>
      </c>
      <c r="AB3245" s="0" t="s">
        <v>134</v>
      </c>
      <c r="AC3245" s="0" t="s">
        <v>134</v>
      </c>
      <c r="AD3245" s="0" t="s">
        <v>134</v>
      </c>
      <c r="AE3245" s="0" t="s">
        <v>134</v>
      </c>
      <c r="AF3245" s="0" t="s">
        <v>134</v>
      </c>
      <c r="AG3245" s="0" t="s">
        <v>134</v>
      </c>
      <c r="AH3245" s="0" t="s">
        <v>134</v>
      </c>
      <c r="AI3245" s="0" t="s">
        <v>134</v>
      </c>
      <c r="AJ3245" s="0" t="s">
        <v>134</v>
      </c>
      <c r="AK3245" s="0" t="s">
        <v>134</v>
      </c>
      <c r="AL3245" s="0" t="s">
        <v>134</v>
      </c>
      <c r="AM3245" s="0" t="s">
        <v>134</v>
      </c>
      <c r="AN3245" s="0" t="s">
        <v>134</v>
      </c>
      <c r="AO3245" s="0" t="s">
        <v>134</v>
      </c>
      <c r="AP3245" s="0" t="s">
        <v>134</v>
      </c>
      <c r="AQ3245" s="0" t="s">
        <v>134</v>
      </c>
      <c r="AR3245" s="0" t="s">
        <v>134</v>
      </c>
      <c r="AS3245" s="0" t="s">
        <v>134</v>
      </c>
      <c r="AT3245" s="0" t="s">
        <v>134</v>
      </c>
      <c r="AU3245" s="0" t="s">
        <v>134</v>
      </c>
      <c r="AV3245" s="0" t="s">
        <v>134</v>
      </c>
      <c r="AW3245" s="0" t="s">
        <v>134</v>
      </c>
      <c r="AX3245" s="0" t="s">
        <v>134</v>
      </c>
      <c r="AY3245" s="0" t="s">
        <v>134</v>
      </c>
      <c r="AZ3245" s="0" t="s">
        <v>134</v>
      </c>
      <c r="BA3245" s="0" t="s">
        <v>134</v>
      </c>
      <c r="BB3245" s="0" t="s">
        <v>134</v>
      </c>
      <c r="BC3245" s="0" t="s">
        <v>134</v>
      </c>
      <c r="BD3245" s="0" t="s">
        <v>134</v>
      </c>
      <c r="BE3245" s="0" t="s">
        <v>134</v>
      </c>
      <c r="BF3245" s="0" t="s">
        <v>134</v>
      </c>
      <c r="BG3245" s="0" t="s">
        <v>134</v>
      </c>
      <c r="BH3245" s="0" t="s">
        <v>134</v>
      </c>
      <c r="BI3245" s="0" t="s">
        <v>134</v>
      </c>
      <c r="BJ3245" s="0" t="s">
        <v>134</v>
      </c>
      <c r="BK3245" s="0" t="s">
        <v>134</v>
      </c>
      <c r="BL3245" s="0" t="s">
        <v>134</v>
      </c>
      <c r="BM3245" s="0" t="s">
        <v>134</v>
      </c>
      <c r="BN3245" s="0" t="s">
        <v>134</v>
      </c>
      <c r="BO3245" s="0" t="s">
        <v>134</v>
      </c>
      <c r="BP3245" s="0" t="s">
        <v>134</v>
      </c>
      <c r="BQ3245" s="0" t="s">
        <v>134</v>
      </c>
      <c r="BR3245" s="0" t="s">
        <v>134</v>
      </c>
      <c r="BS3245" s="0" t="s">
        <v>134</v>
      </c>
      <c r="BT3245" s="0" t="s">
        <v>134</v>
      </c>
      <c r="BU3245" s="0" t="s">
        <v>134</v>
      </c>
      <c r="BV3245" s="0" t="s">
        <v>134</v>
      </c>
      <c r="BW3245" s="0" t="s">
        <v>134</v>
      </c>
      <c r="BX3245" s="0" t="s">
        <v>134</v>
      </c>
      <c r="BZ3245" s="0" t="s">
        <v>134</v>
      </c>
      <c r="CA3245" s="0" t="s">
        <v>134</v>
      </c>
      <c r="CB3245" s="0" t="s">
        <v>134</v>
      </c>
      <c r="CC3245" s="0" t="s">
        <v>134</v>
      </c>
      <c r="CD3245" s="0" t="s">
        <v>134</v>
      </c>
      <c r="CE3245" s="0" t="s">
        <v>134</v>
      </c>
    </row>
    <row r="3246" customFormat="false" ht="12.75" hidden="false" customHeight="false" outlineLevel="0" collapsed="false">
      <c r="E3246" s="9" t="s">
        <v>134</v>
      </c>
      <c r="F3246" s="9" t="s">
        <v>134</v>
      </c>
      <c r="G3246" s="9" t="s">
        <v>134</v>
      </c>
      <c r="Q3246" s="0" t="s">
        <v>134</v>
      </c>
      <c r="R3246" s="0" t="s">
        <v>134</v>
      </c>
      <c r="S3246" s="0" t="s">
        <v>134</v>
      </c>
      <c r="T3246" s="0" t="s">
        <v>134</v>
      </c>
      <c r="U3246" s="0" t="s">
        <v>134</v>
      </c>
      <c r="V3246" s="0" t="s">
        <v>134</v>
      </c>
      <c r="W3246" s="0" t="s">
        <v>134</v>
      </c>
      <c r="X3246" s="0" t="s">
        <v>134</v>
      </c>
      <c r="Y3246" s="0" t="s">
        <v>134</v>
      </c>
      <c r="Z3246" s="0" t="s">
        <v>134</v>
      </c>
      <c r="AA3246" s="0" t="s">
        <v>134</v>
      </c>
      <c r="AB3246" s="0" t="s">
        <v>134</v>
      </c>
      <c r="AC3246" s="0" t="s">
        <v>134</v>
      </c>
      <c r="AD3246" s="0" t="s">
        <v>134</v>
      </c>
      <c r="AE3246" s="0" t="s">
        <v>134</v>
      </c>
      <c r="AF3246" s="0" t="s">
        <v>134</v>
      </c>
      <c r="AG3246" s="0" t="s">
        <v>134</v>
      </c>
      <c r="AH3246" s="0" t="s">
        <v>134</v>
      </c>
      <c r="AI3246" s="0" t="s">
        <v>134</v>
      </c>
      <c r="AJ3246" s="0" t="s">
        <v>134</v>
      </c>
      <c r="AK3246" s="0" t="s">
        <v>134</v>
      </c>
      <c r="AL3246" s="0" t="s">
        <v>134</v>
      </c>
      <c r="AM3246" s="0" t="s">
        <v>134</v>
      </c>
      <c r="AN3246" s="0" t="s">
        <v>134</v>
      </c>
      <c r="AO3246" s="0" t="s">
        <v>134</v>
      </c>
      <c r="AP3246" s="0" t="s">
        <v>134</v>
      </c>
      <c r="AQ3246" s="0" t="s">
        <v>134</v>
      </c>
      <c r="AR3246" s="0" t="s">
        <v>134</v>
      </c>
      <c r="AS3246" s="0" t="s">
        <v>134</v>
      </c>
      <c r="AT3246" s="0" t="s">
        <v>134</v>
      </c>
      <c r="AU3246" s="0" t="s">
        <v>134</v>
      </c>
      <c r="AV3246" s="0" t="s">
        <v>134</v>
      </c>
      <c r="AW3246" s="0" t="s">
        <v>134</v>
      </c>
      <c r="AX3246" s="0" t="s">
        <v>134</v>
      </c>
      <c r="AY3246" s="0" t="s">
        <v>134</v>
      </c>
      <c r="AZ3246" s="0" t="s">
        <v>134</v>
      </c>
      <c r="BA3246" s="0" t="s">
        <v>134</v>
      </c>
      <c r="BB3246" s="0" t="s">
        <v>134</v>
      </c>
      <c r="BC3246" s="0" t="s">
        <v>134</v>
      </c>
      <c r="BD3246" s="0" t="s">
        <v>134</v>
      </c>
      <c r="BE3246" s="0" t="s">
        <v>134</v>
      </c>
      <c r="BF3246" s="0" t="s">
        <v>134</v>
      </c>
      <c r="BG3246" s="0" t="s">
        <v>134</v>
      </c>
      <c r="BH3246" s="0" t="s">
        <v>134</v>
      </c>
      <c r="BI3246" s="0" t="s">
        <v>134</v>
      </c>
      <c r="BJ3246" s="0" t="s">
        <v>134</v>
      </c>
      <c r="BK3246" s="0" t="s">
        <v>134</v>
      </c>
      <c r="BL3246" s="0" t="s">
        <v>134</v>
      </c>
      <c r="BM3246" s="0" t="s">
        <v>134</v>
      </c>
      <c r="BN3246" s="0" t="s">
        <v>134</v>
      </c>
      <c r="BO3246" s="0" t="s">
        <v>134</v>
      </c>
      <c r="BP3246" s="0" t="s">
        <v>134</v>
      </c>
      <c r="BQ3246" s="0" t="s">
        <v>134</v>
      </c>
      <c r="BR3246" s="0" t="s">
        <v>134</v>
      </c>
      <c r="BS3246" s="0" t="s">
        <v>134</v>
      </c>
      <c r="BT3246" s="0" t="s">
        <v>134</v>
      </c>
      <c r="BU3246" s="0" t="s">
        <v>134</v>
      </c>
      <c r="BV3246" s="0" t="s">
        <v>134</v>
      </c>
      <c r="BW3246" s="0" t="s">
        <v>134</v>
      </c>
      <c r="BX3246" s="0" t="s">
        <v>134</v>
      </c>
      <c r="BZ3246" s="0" t="s">
        <v>134</v>
      </c>
      <c r="CA3246" s="0" t="s">
        <v>134</v>
      </c>
      <c r="CB3246" s="0" t="s">
        <v>134</v>
      </c>
      <c r="CC3246" s="0" t="s">
        <v>134</v>
      </c>
      <c r="CD3246" s="0" t="s">
        <v>134</v>
      </c>
      <c r="CE3246" s="0" t="s">
        <v>134</v>
      </c>
    </row>
    <row r="3247" customFormat="false" ht="12.75" hidden="false" customHeight="false" outlineLevel="0" collapsed="false">
      <c r="E3247" s="9" t="s">
        <v>134</v>
      </c>
      <c r="F3247" s="9" t="s">
        <v>134</v>
      </c>
      <c r="G3247" s="9" t="s">
        <v>134</v>
      </c>
      <c r="Q3247" s="0" t="s">
        <v>134</v>
      </c>
      <c r="R3247" s="0" t="s">
        <v>134</v>
      </c>
      <c r="S3247" s="0" t="s">
        <v>134</v>
      </c>
      <c r="T3247" s="0" t="s">
        <v>134</v>
      </c>
      <c r="U3247" s="0" t="s">
        <v>134</v>
      </c>
      <c r="V3247" s="0" t="s">
        <v>134</v>
      </c>
      <c r="W3247" s="0" t="s">
        <v>134</v>
      </c>
      <c r="X3247" s="0" t="s">
        <v>134</v>
      </c>
      <c r="Y3247" s="0" t="s">
        <v>134</v>
      </c>
      <c r="Z3247" s="0" t="s">
        <v>134</v>
      </c>
      <c r="AA3247" s="0" t="s">
        <v>134</v>
      </c>
      <c r="AB3247" s="0" t="s">
        <v>134</v>
      </c>
      <c r="AC3247" s="0" t="s">
        <v>134</v>
      </c>
      <c r="AD3247" s="0" t="s">
        <v>134</v>
      </c>
      <c r="AE3247" s="0" t="s">
        <v>134</v>
      </c>
      <c r="AF3247" s="0" t="s">
        <v>134</v>
      </c>
      <c r="AG3247" s="0" t="s">
        <v>134</v>
      </c>
      <c r="AH3247" s="0" t="s">
        <v>134</v>
      </c>
      <c r="AI3247" s="0" t="s">
        <v>134</v>
      </c>
      <c r="AJ3247" s="0" t="s">
        <v>134</v>
      </c>
      <c r="AK3247" s="0" t="s">
        <v>134</v>
      </c>
      <c r="AL3247" s="0" t="s">
        <v>134</v>
      </c>
      <c r="AM3247" s="0" t="s">
        <v>134</v>
      </c>
      <c r="AN3247" s="0" t="s">
        <v>134</v>
      </c>
      <c r="AO3247" s="0" t="s">
        <v>134</v>
      </c>
      <c r="AP3247" s="0" t="s">
        <v>134</v>
      </c>
      <c r="AQ3247" s="0" t="s">
        <v>134</v>
      </c>
      <c r="AR3247" s="0" t="s">
        <v>134</v>
      </c>
      <c r="AS3247" s="0" t="s">
        <v>134</v>
      </c>
      <c r="AT3247" s="0" t="s">
        <v>134</v>
      </c>
      <c r="AU3247" s="0" t="s">
        <v>134</v>
      </c>
      <c r="AV3247" s="0" t="s">
        <v>134</v>
      </c>
      <c r="AW3247" s="0" t="s">
        <v>134</v>
      </c>
      <c r="AX3247" s="0" t="s">
        <v>134</v>
      </c>
      <c r="AY3247" s="0" t="s">
        <v>134</v>
      </c>
      <c r="AZ3247" s="0" t="s">
        <v>134</v>
      </c>
      <c r="BA3247" s="0" t="s">
        <v>134</v>
      </c>
      <c r="BB3247" s="0" t="s">
        <v>134</v>
      </c>
      <c r="BC3247" s="0" t="s">
        <v>134</v>
      </c>
      <c r="BD3247" s="0" t="s">
        <v>134</v>
      </c>
      <c r="BE3247" s="0" t="s">
        <v>134</v>
      </c>
      <c r="BF3247" s="0" t="s">
        <v>134</v>
      </c>
      <c r="BG3247" s="0" t="s">
        <v>134</v>
      </c>
      <c r="BH3247" s="0" t="s">
        <v>134</v>
      </c>
      <c r="BI3247" s="0" t="s">
        <v>134</v>
      </c>
      <c r="BJ3247" s="0" t="s">
        <v>134</v>
      </c>
      <c r="BK3247" s="0" t="s">
        <v>134</v>
      </c>
      <c r="BL3247" s="0" t="s">
        <v>134</v>
      </c>
      <c r="BM3247" s="0" t="s">
        <v>134</v>
      </c>
      <c r="BN3247" s="0" t="s">
        <v>134</v>
      </c>
      <c r="BO3247" s="0" t="s">
        <v>134</v>
      </c>
      <c r="BP3247" s="0" t="s">
        <v>134</v>
      </c>
      <c r="BQ3247" s="0" t="s">
        <v>134</v>
      </c>
      <c r="BR3247" s="0" t="s">
        <v>134</v>
      </c>
      <c r="BS3247" s="0" t="s">
        <v>134</v>
      </c>
      <c r="BT3247" s="0" t="s">
        <v>134</v>
      </c>
      <c r="BU3247" s="0" t="s">
        <v>134</v>
      </c>
      <c r="BV3247" s="0" t="s">
        <v>134</v>
      </c>
      <c r="BW3247" s="0" t="s">
        <v>134</v>
      </c>
      <c r="BX3247" s="0" t="s">
        <v>134</v>
      </c>
      <c r="BZ3247" s="0" t="s">
        <v>134</v>
      </c>
      <c r="CA3247" s="0" t="s">
        <v>134</v>
      </c>
      <c r="CB3247" s="0" t="s">
        <v>134</v>
      </c>
      <c r="CC3247" s="0" t="s">
        <v>134</v>
      </c>
      <c r="CD3247" s="0" t="s">
        <v>134</v>
      </c>
      <c r="CE3247" s="0" t="s">
        <v>134</v>
      </c>
    </row>
    <row r="3248" customFormat="false" ht="12.75" hidden="false" customHeight="false" outlineLevel="0" collapsed="false">
      <c r="E3248" s="9" t="s">
        <v>134</v>
      </c>
      <c r="F3248" s="9" t="s">
        <v>134</v>
      </c>
      <c r="G3248" s="9" t="s">
        <v>134</v>
      </c>
      <c r="Q3248" s="0" t="s">
        <v>134</v>
      </c>
      <c r="R3248" s="0" t="s">
        <v>134</v>
      </c>
      <c r="S3248" s="0" t="s">
        <v>134</v>
      </c>
      <c r="T3248" s="0" t="s">
        <v>134</v>
      </c>
      <c r="U3248" s="0" t="s">
        <v>134</v>
      </c>
      <c r="V3248" s="0" t="s">
        <v>134</v>
      </c>
      <c r="W3248" s="0" t="s">
        <v>134</v>
      </c>
      <c r="X3248" s="0" t="s">
        <v>134</v>
      </c>
      <c r="Y3248" s="0" t="s">
        <v>134</v>
      </c>
      <c r="Z3248" s="0" t="s">
        <v>134</v>
      </c>
      <c r="AA3248" s="0" t="s">
        <v>134</v>
      </c>
      <c r="AB3248" s="0" t="s">
        <v>134</v>
      </c>
      <c r="AC3248" s="0" t="s">
        <v>134</v>
      </c>
      <c r="AD3248" s="0" t="s">
        <v>134</v>
      </c>
      <c r="AE3248" s="0" t="s">
        <v>134</v>
      </c>
      <c r="AF3248" s="0" t="s">
        <v>134</v>
      </c>
      <c r="AG3248" s="0" t="s">
        <v>134</v>
      </c>
      <c r="AH3248" s="0" t="s">
        <v>134</v>
      </c>
      <c r="AI3248" s="0" t="s">
        <v>134</v>
      </c>
      <c r="AJ3248" s="0" t="s">
        <v>134</v>
      </c>
      <c r="AK3248" s="0" t="s">
        <v>134</v>
      </c>
      <c r="AL3248" s="0" t="s">
        <v>134</v>
      </c>
      <c r="AM3248" s="0" t="s">
        <v>134</v>
      </c>
      <c r="AN3248" s="0" t="s">
        <v>134</v>
      </c>
      <c r="AO3248" s="0" t="s">
        <v>134</v>
      </c>
      <c r="AP3248" s="0" t="s">
        <v>134</v>
      </c>
      <c r="AQ3248" s="0" t="s">
        <v>134</v>
      </c>
      <c r="AR3248" s="0" t="s">
        <v>134</v>
      </c>
      <c r="AS3248" s="0" t="s">
        <v>134</v>
      </c>
      <c r="AT3248" s="0" t="s">
        <v>134</v>
      </c>
      <c r="AU3248" s="0" t="s">
        <v>134</v>
      </c>
      <c r="AV3248" s="0" t="s">
        <v>134</v>
      </c>
      <c r="AW3248" s="0" t="s">
        <v>134</v>
      </c>
      <c r="AX3248" s="0" t="s">
        <v>134</v>
      </c>
      <c r="AY3248" s="0" t="s">
        <v>134</v>
      </c>
      <c r="AZ3248" s="0" t="s">
        <v>134</v>
      </c>
      <c r="BA3248" s="0" t="s">
        <v>134</v>
      </c>
      <c r="BB3248" s="0" t="s">
        <v>134</v>
      </c>
      <c r="BC3248" s="0" t="s">
        <v>134</v>
      </c>
      <c r="BD3248" s="0" t="s">
        <v>134</v>
      </c>
      <c r="BE3248" s="0" t="s">
        <v>134</v>
      </c>
      <c r="BF3248" s="0" t="s">
        <v>134</v>
      </c>
      <c r="BG3248" s="0" t="s">
        <v>134</v>
      </c>
      <c r="BH3248" s="0" t="s">
        <v>134</v>
      </c>
      <c r="BI3248" s="0" t="s">
        <v>134</v>
      </c>
      <c r="BJ3248" s="0" t="s">
        <v>134</v>
      </c>
      <c r="BK3248" s="0" t="s">
        <v>134</v>
      </c>
      <c r="BL3248" s="0" t="s">
        <v>134</v>
      </c>
      <c r="BM3248" s="0" t="s">
        <v>134</v>
      </c>
      <c r="BN3248" s="0" t="s">
        <v>134</v>
      </c>
      <c r="BO3248" s="0" t="s">
        <v>134</v>
      </c>
      <c r="BP3248" s="0" t="s">
        <v>134</v>
      </c>
      <c r="BQ3248" s="0" t="s">
        <v>134</v>
      </c>
      <c r="BR3248" s="0" t="s">
        <v>134</v>
      </c>
      <c r="BS3248" s="0" t="s">
        <v>134</v>
      </c>
      <c r="BT3248" s="0" t="s">
        <v>134</v>
      </c>
      <c r="BU3248" s="0" t="s">
        <v>134</v>
      </c>
      <c r="BV3248" s="0" t="s">
        <v>134</v>
      </c>
      <c r="BW3248" s="0" t="s">
        <v>134</v>
      </c>
      <c r="BX3248" s="0" t="s">
        <v>134</v>
      </c>
      <c r="BZ3248" s="0" t="s">
        <v>134</v>
      </c>
      <c r="CA3248" s="0" t="s">
        <v>134</v>
      </c>
      <c r="CB3248" s="0" t="s">
        <v>134</v>
      </c>
      <c r="CC3248" s="0" t="s">
        <v>134</v>
      </c>
      <c r="CD3248" s="0" t="s">
        <v>134</v>
      </c>
      <c r="CE3248" s="0" t="s">
        <v>134</v>
      </c>
    </row>
    <row r="3249" customFormat="false" ht="12.75" hidden="false" customHeight="false" outlineLevel="0" collapsed="false">
      <c r="E3249" s="9" t="s">
        <v>134</v>
      </c>
      <c r="F3249" s="9" t="s">
        <v>134</v>
      </c>
      <c r="G3249" s="9" t="s">
        <v>134</v>
      </c>
      <c r="Q3249" s="0" t="s">
        <v>134</v>
      </c>
      <c r="R3249" s="0" t="s">
        <v>134</v>
      </c>
      <c r="S3249" s="0" t="s">
        <v>134</v>
      </c>
      <c r="T3249" s="0" t="s">
        <v>134</v>
      </c>
      <c r="U3249" s="0" t="s">
        <v>134</v>
      </c>
      <c r="V3249" s="0" t="s">
        <v>134</v>
      </c>
      <c r="W3249" s="0" t="s">
        <v>134</v>
      </c>
      <c r="X3249" s="0" t="s">
        <v>134</v>
      </c>
      <c r="Y3249" s="0" t="s">
        <v>134</v>
      </c>
      <c r="Z3249" s="0" t="s">
        <v>134</v>
      </c>
      <c r="AA3249" s="0" t="s">
        <v>134</v>
      </c>
      <c r="AB3249" s="0" t="s">
        <v>134</v>
      </c>
      <c r="AC3249" s="0" t="s">
        <v>134</v>
      </c>
      <c r="AD3249" s="0" t="s">
        <v>134</v>
      </c>
      <c r="AE3249" s="0" t="s">
        <v>134</v>
      </c>
      <c r="AF3249" s="0" t="s">
        <v>134</v>
      </c>
      <c r="AG3249" s="0" t="s">
        <v>134</v>
      </c>
      <c r="AH3249" s="0" t="s">
        <v>134</v>
      </c>
      <c r="AI3249" s="0" t="s">
        <v>134</v>
      </c>
      <c r="AJ3249" s="0" t="s">
        <v>134</v>
      </c>
      <c r="AK3249" s="0" t="s">
        <v>134</v>
      </c>
      <c r="AL3249" s="0" t="s">
        <v>134</v>
      </c>
      <c r="AM3249" s="0" t="s">
        <v>134</v>
      </c>
      <c r="AN3249" s="0" t="s">
        <v>134</v>
      </c>
      <c r="AO3249" s="0" t="s">
        <v>134</v>
      </c>
      <c r="AP3249" s="0" t="s">
        <v>134</v>
      </c>
      <c r="AQ3249" s="0" t="s">
        <v>134</v>
      </c>
      <c r="AR3249" s="0" t="s">
        <v>134</v>
      </c>
      <c r="AS3249" s="0" t="s">
        <v>134</v>
      </c>
      <c r="AT3249" s="0" t="s">
        <v>134</v>
      </c>
      <c r="AU3249" s="0" t="s">
        <v>134</v>
      </c>
      <c r="AV3249" s="0" t="s">
        <v>134</v>
      </c>
      <c r="AW3249" s="0" t="s">
        <v>134</v>
      </c>
      <c r="AX3249" s="0" t="s">
        <v>134</v>
      </c>
      <c r="AY3249" s="0" t="s">
        <v>134</v>
      </c>
      <c r="AZ3249" s="0" t="s">
        <v>134</v>
      </c>
      <c r="BA3249" s="0" t="s">
        <v>134</v>
      </c>
      <c r="BB3249" s="0" t="s">
        <v>134</v>
      </c>
      <c r="BC3249" s="0" t="s">
        <v>134</v>
      </c>
      <c r="BD3249" s="0" t="s">
        <v>134</v>
      </c>
      <c r="BE3249" s="0" t="s">
        <v>134</v>
      </c>
      <c r="BF3249" s="0" t="s">
        <v>134</v>
      </c>
      <c r="BG3249" s="0" t="s">
        <v>134</v>
      </c>
      <c r="BH3249" s="0" t="s">
        <v>134</v>
      </c>
      <c r="BI3249" s="0" t="s">
        <v>134</v>
      </c>
      <c r="BJ3249" s="0" t="s">
        <v>134</v>
      </c>
      <c r="BK3249" s="0" t="s">
        <v>134</v>
      </c>
      <c r="BL3249" s="0" t="s">
        <v>134</v>
      </c>
      <c r="BM3249" s="0" t="s">
        <v>134</v>
      </c>
      <c r="BN3249" s="0" t="s">
        <v>134</v>
      </c>
      <c r="BO3249" s="0" t="s">
        <v>134</v>
      </c>
      <c r="BP3249" s="0" t="s">
        <v>134</v>
      </c>
      <c r="BQ3249" s="0" t="s">
        <v>134</v>
      </c>
      <c r="BR3249" s="0" t="s">
        <v>134</v>
      </c>
      <c r="BS3249" s="0" t="s">
        <v>134</v>
      </c>
      <c r="BT3249" s="0" t="s">
        <v>134</v>
      </c>
      <c r="BU3249" s="0" t="s">
        <v>134</v>
      </c>
      <c r="BV3249" s="0" t="s">
        <v>134</v>
      </c>
      <c r="BW3249" s="0" t="s">
        <v>134</v>
      </c>
      <c r="BX3249" s="0" t="s">
        <v>134</v>
      </c>
      <c r="BZ3249" s="0" t="s">
        <v>134</v>
      </c>
      <c r="CA3249" s="0" t="s">
        <v>134</v>
      </c>
      <c r="CB3249" s="0" t="s">
        <v>134</v>
      </c>
      <c r="CC3249" s="0" t="s">
        <v>134</v>
      </c>
      <c r="CD3249" s="0" t="s">
        <v>134</v>
      </c>
      <c r="CE3249" s="0" t="s">
        <v>134</v>
      </c>
    </row>
    <row r="3250" customFormat="false" ht="12.75" hidden="false" customHeight="false" outlineLevel="0" collapsed="false">
      <c r="E3250" s="9" t="s">
        <v>134</v>
      </c>
      <c r="F3250" s="9" t="s">
        <v>134</v>
      </c>
      <c r="G3250" s="9" t="s">
        <v>134</v>
      </c>
      <c r="Q3250" s="0" t="s">
        <v>134</v>
      </c>
      <c r="R3250" s="0" t="s">
        <v>134</v>
      </c>
      <c r="S3250" s="0" t="s">
        <v>134</v>
      </c>
      <c r="T3250" s="0" t="s">
        <v>134</v>
      </c>
      <c r="U3250" s="0" t="s">
        <v>134</v>
      </c>
      <c r="V3250" s="0" t="s">
        <v>134</v>
      </c>
      <c r="W3250" s="0" t="s">
        <v>134</v>
      </c>
      <c r="X3250" s="0" t="s">
        <v>134</v>
      </c>
      <c r="Y3250" s="0" t="s">
        <v>134</v>
      </c>
      <c r="Z3250" s="0" t="s">
        <v>134</v>
      </c>
      <c r="AA3250" s="0" t="s">
        <v>134</v>
      </c>
      <c r="AB3250" s="0" t="s">
        <v>134</v>
      </c>
      <c r="AC3250" s="0" t="s">
        <v>134</v>
      </c>
      <c r="AD3250" s="0" t="s">
        <v>134</v>
      </c>
      <c r="AE3250" s="0" t="s">
        <v>134</v>
      </c>
      <c r="AF3250" s="0" t="s">
        <v>134</v>
      </c>
      <c r="AG3250" s="0" t="s">
        <v>134</v>
      </c>
      <c r="AH3250" s="0" t="s">
        <v>134</v>
      </c>
      <c r="AI3250" s="0" t="s">
        <v>134</v>
      </c>
      <c r="AJ3250" s="0" t="s">
        <v>134</v>
      </c>
      <c r="AK3250" s="0" t="s">
        <v>134</v>
      </c>
      <c r="AL3250" s="0" t="s">
        <v>134</v>
      </c>
      <c r="AM3250" s="0" t="s">
        <v>134</v>
      </c>
      <c r="AN3250" s="0" t="s">
        <v>134</v>
      </c>
      <c r="AO3250" s="0" t="s">
        <v>134</v>
      </c>
      <c r="AP3250" s="0" t="s">
        <v>134</v>
      </c>
      <c r="AQ3250" s="0" t="s">
        <v>134</v>
      </c>
      <c r="AR3250" s="0" t="s">
        <v>134</v>
      </c>
      <c r="AS3250" s="0" t="s">
        <v>134</v>
      </c>
      <c r="AT3250" s="0" t="s">
        <v>134</v>
      </c>
      <c r="AU3250" s="0" t="s">
        <v>134</v>
      </c>
      <c r="AV3250" s="0" t="s">
        <v>134</v>
      </c>
      <c r="AW3250" s="0" t="s">
        <v>134</v>
      </c>
      <c r="AX3250" s="0" t="s">
        <v>134</v>
      </c>
      <c r="AY3250" s="0" t="s">
        <v>134</v>
      </c>
      <c r="AZ3250" s="0" t="s">
        <v>134</v>
      </c>
      <c r="BA3250" s="0" t="s">
        <v>134</v>
      </c>
      <c r="BB3250" s="0" t="s">
        <v>134</v>
      </c>
      <c r="BC3250" s="0" t="s">
        <v>134</v>
      </c>
      <c r="BD3250" s="0" t="s">
        <v>134</v>
      </c>
      <c r="BE3250" s="0" t="s">
        <v>134</v>
      </c>
      <c r="BF3250" s="0" t="s">
        <v>134</v>
      </c>
      <c r="BG3250" s="0" t="s">
        <v>134</v>
      </c>
      <c r="BH3250" s="0" t="s">
        <v>134</v>
      </c>
      <c r="BI3250" s="0" t="s">
        <v>134</v>
      </c>
      <c r="BJ3250" s="0" t="s">
        <v>134</v>
      </c>
      <c r="BK3250" s="0" t="s">
        <v>134</v>
      </c>
      <c r="BL3250" s="0" t="s">
        <v>134</v>
      </c>
      <c r="BM3250" s="0" t="s">
        <v>134</v>
      </c>
      <c r="BN3250" s="0" t="s">
        <v>134</v>
      </c>
      <c r="BO3250" s="0" t="s">
        <v>134</v>
      </c>
      <c r="BP3250" s="0" t="s">
        <v>134</v>
      </c>
      <c r="BQ3250" s="0" t="s">
        <v>134</v>
      </c>
      <c r="BR3250" s="0" t="s">
        <v>134</v>
      </c>
      <c r="BS3250" s="0" t="s">
        <v>134</v>
      </c>
      <c r="BT3250" s="0" t="s">
        <v>134</v>
      </c>
      <c r="BU3250" s="0" t="s">
        <v>134</v>
      </c>
      <c r="BV3250" s="0" t="s">
        <v>134</v>
      </c>
      <c r="BW3250" s="0" t="s">
        <v>134</v>
      </c>
      <c r="BX3250" s="0" t="s">
        <v>134</v>
      </c>
      <c r="BZ3250" s="0" t="s">
        <v>134</v>
      </c>
      <c r="CA3250" s="0" t="s">
        <v>134</v>
      </c>
      <c r="CB3250" s="0" t="s">
        <v>134</v>
      </c>
      <c r="CC3250" s="0" t="s">
        <v>134</v>
      </c>
      <c r="CD3250" s="0" t="s">
        <v>134</v>
      </c>
      <c r="CE3250" s="0" t="s">
        <v>134</v>
      </c>
    </row>
    <row r="3251" customFormat="false" ht="12.75" hidden="false" customHeight="false" outlineLevel="0" collapsed="false">
      <c r="E3251" s="9" t="s">
        <v>134</v>
      </c>
      <c r="F3251" s="9" t="s">
        <v>134</v>
      </c>
      <c r="G3251" s="9" t="s">
        <v>134</v>
      </c>
      <c r="Q3251" s="0" t="s">
        <v>134</v>
      </c>
      <c r="R3251" s="0" t="s">
        <v>134</v>
      </c>
      <c r="S3251" s="0" t="s">
        <v>134</v>
      </c>
      <c r="T3251" s="0" t="s">
        <v>134</v>
      </c>
      <c r="U3251" s="0" t="s">
        <v>134</v>
      </c>
      <c r="V3251" s="0" t="s">
        <v>134</v>
      </c>
      <c r="W3251" s="0" t="s">
        <v>134</v>
      </c>
      <c r="X3251" s="0" t="s">
        <v>134</v>
      </c>
      <c r="Y3251" s="0" t="s">
        <v>134</v>
      </c>
      <c r="Z3251" s="0" t="s">
        <v>134</v>
      </c>
      <c r="AA3251" s="0" t="s">
        <v>134</v>
      </c>
      <c r="AB3251" s="0" t="s">
        <v>134</v>
      </c>
      <c r="AC3251" s="0" t="s">
        <v>134</v>
      </c>
      <c r="AD3251" s="0" t="s">
        <v>134</v>
      </c>
      <c r="AE3251" s="0" t="s">
        <v>134</v>
      </c>
      <c r="AF3251" s="0" t="s">
        <v>134</v>
      </c>
      <c r="AG3251" s="0" t="s">
        <v>134</v>
      </c>
      <c r="AH3251" s="0" t="s">
        <v>134</v>
      </c>
      <c r="AI3251" s="0" t="s">
        <v>134</v>
      </c>
      <c r="AJ3251" s="0" t="s">
        <v>134</v>
      </c>
      <c r="AK3251" s="0" t="s">
        <v>134</v>
      </c>
      <c r="AL3251" s="0" t="s">
        <v>134</v>
      </c>
      <c r="AM3251" s="0" t="s">
        <v>134</v>
      </c>
      <c r="AN3251" s="0" t="s">
        <v>134</v>
      </c>
      <c r="AO3251" s="0" t="s">
        <v>134</v>
      </c>
      <c r="AP3251" s="0" t="s">
        <v>134</v>
      </c>
      <c r="AQ3251" s="0" t="s">
        <v>134</v>
      </c>
      <c r="AR3251" s="0" t="s">
        <v>134</v>
      </c>
      <c r="AS3251" s="0" t="s">
        <v>134</v>
      </c>
      <c r="AT3251" s="0" t="s">
        <v>134</v>
      </c>
      <c r="AU3251" s="0" t="s">
        <v>134</v>
      </c>
      <c r="AV3251" s="0" t="s">
        <v>134</v>
      </c>
      <c r="AW3251" s="0" t="s">
        <v>134</v>
      </c>
      <c r="AX3251" s="0" t="s">
        <v>134</v>
      </c>
      <c r="AY3251" s="0" t="s">
        <v>134</v>
      </c>
      <c r="AZ3251" s="0" t="s">
        <v>134</v>
      </c>
      <c r="BA3251" s="0" t="s">
        <v>134</v>
      </c>
      <c r="BB3251" s="0" t="s">
        <v>134</v>
      </c>
      <c r="BC3251" s="0" t="s">
        <v>134</v>
      </c>
      <c r="BD3251" s="0" t="s">
        <v>134</v>
      </c>
      <c r="BE3251" s="0" t="s">
        <v>134</v>
      </c>
      <c r="BF3251" s="0" t="s">
        <v>134</v>
      </c>
      <c r="BG3251" s="0" t="s">
        <v>134</v>
      </c>
      <c r="BH3251" s="0" t="s">
        <v>134</v>
      </c>
      <c r="BI3251" s="0" t="s">
        <v>134</v>
      </c>
      <c r="BJ3251" s="0" t="s">
        <v>134</v>
      </c>
      <c r="BK3251" s="0" t="s">
        <v>134</v>
      </c>
      <c r="BL3251" s="0" t="s">
        <v>134</v>
      </c>
      <c r="BM3251" s="0" t="s">
        <v>134</v>
      </c>
      <c r="BN3251" s="0" t="s">
        <v>134</v>
      </c>
      <c r="BO3251" s="0" t="s">
        <v>134</v>
      </c>
      <c r="BP3251" s="0" t="s">
        <v>134</v>
      </c>
      <c r="BQ3251" s="0" t="s">
        <v>134</v>
      </c>
      <c r="BR3251" s="0" t="s">
        <v>134</v>
      </c>
      <c r="BS3251" s="0" t="s">
        <v>134</v>
      </c>
      <c r="BT3251" s="0" t="s">
        <v>134</v>
      </c>
      <c r="BU3251" s="0" t="s">
        <v>134</v>
      </c>
      <c r="BV3251" s="0" t="s">
        <v>134</v>
      </c>
      <c r="BW3251" s="0" t="s">
        <v>134</v>
      </c>
      <c r="BX3251" s="0" t="s">
        <v>134</v>
      </c>
      <c r="BZ3251" s="0" t="s">
        <v>134</v>
      </c>
      <c r="CA3251" s="0" t="s">
        <v>134</v>
      </c>
      <c r="CB3251" s="0" t="s">
        <v>134</v>
      </c>
      <c r="CC3251" s="0" t="s">
        <v>134</v>
      </c>
      <c r="CD3251" s="0" t="s">
        <v>134</v>
      </c>
      <c r="CE3251" s="0" t="s">
        <v>134</v>
      </c>
    </row>
    <row r="3252" customFormat="false" ht="12.75" hidden="false" customHeight="false" outlineLevel="0" collapsed="false">
      <c r="E3252" s="9" t="s">
        <v>134</v>
      </c>
      <c r="F3252" s="9" t="s">
        <v>134</v>
      </c>
      <c r="G3252" s="9" t="s">
        <v>134</v>
      </c>
      <c r="Q3252" s="0" t="s">
        <v>134</v>
      </c>
      <c r="R3252" s="0" t="s">
        <v>134</v>
      </c>
      <c r="S3252" s="0" t="s">
        <v>134</v>
      </c>
      <c r="T3252" s="0" t="s">
        <v>134</v>
      </c>
      <c r="U3252" s="0" t="s">
        <v>134</v>
      </c>
      <c r="V3252" s="0" t="s">
        <v>134</v>
      </c>
      <c r="W3252" s="0" t="s">
        <v>134</v>
      </c>
      <c r="X3252" s="0" t="s">
        <v>134</v>
      </c>
      <c r="Y3252" s="0" t="s">
        <v>134</v>
      </c>
      <c r="Z3252" s="0" t="s">
        <v>134</v>
      </c>
      <c r="AA3252" s="0" t="s">
        <v>134</v>
      </c>
      <c r="AB3252" s="0" t="s">
        <v>134</v>
      </c>
      <c r="AC3252" s="0" t="s">
        <v>134</v>
      </c>
      <c r="AD3252" s="0" t="s">
        <v>134</v>
      </c>
      <c r="AE3252" s="0" t="s">
        <v>134</v>
      </c>
      <c r="AF3252" s="0" t="s">
        <v>134</v>
      </c>
      <c r="AG3252" s="0" t="s">
        <v>134</v>
      </c>
      <c r="AH3252" s="0" t="s">
        <v>134</v>
      </c>
      <c r="AI3252" s="0" t="s">
        <v>134</v>
      </c>
      <c r="AJ3252" s="0" t="s">
        <v>134</v>
      </c>
      <c r="AK3252" s="0" t="s">
        <v>134</v>
      </c>
      <c r="AL3252" s="0" t="s">
        <v>134</v>
      </c>
      <c r="AM3252" s="0" t="s">
        <v>134</v>
      </c>
      <c r="AN3252" s="0" t="s">
        <v>134</v>
      </c>
      <c r="AO3252" s="0" t="s">
        <v>134</v>
      </c>
      <c r="AP3252" s="0" t="s">
        <v>134</v>
      </c>
      <c r="AQ3252" s="0" t="s">
        <v>134</v>
      </c>
      <c r="AR3252" s="0" t="s">
        <v>134</v>
      </c>
      <c r="AS3252" s="0" t="s">
        <v>134</v>
      </c>
      <c r="AT3252" s="0" t="s">
        <v>134</v>
      </c>
      <c r="AU3252" s="0" t="s">
        <v>134</v>
      </c>
      <c r="AV3252" s="0" t="s">
        <v>134</v>
      </c>
      <c r="AW3252" s="0" t="s">
        <v>134</v>
      </c>
      <c r="AX3252" s="0" t="s">
        <v>134</v>
      </c>
      <c r="AY3252" s="0" t="s">
        <v>134</v>
      </c>
      <c r="AZ3252" s="0" t="s">
        <v>134</v>
      </c>
      <c r="BA3252" s="0" t="s">
        <v>134</v>
      </c>
      <c r="BB3252" s="0" t="s">
        <v>134</v>
      </c>
      <c r="BC3252" s="0" t="s">
        <v>134</v>
      </c>
      <c r="BD3252" s="0" t="s">
        <v>134</v>
      </c>
      <c r="BE3252" s="0" t="s">
        <v>134</v>
      </c>
      <c r="BF3252" s="0" t="s">
        <v>134</v>
      </c>
      <c r="BG3252" s="0" t="s">
        <v>134</v>
      </c>
      <c r="BH3252" s="0" t="s">
        <v>134</v>
      </c>
      <c r="BI3252" s="0" t="s">
        <v>134</v>
      </c>
      <c r="BJ3252" s="0" t="s">
        <v>134</v>
      </c>
      <c r="BK3252" s="0" t="s">
        <v>134</v>
      </c>
      <c r="BL3252" s="0" t="s">
        <v>134</v>
      </c>
      <c r="BM3252" s="0" t="s">
        <v>134</v>
      </c>
      <c r="BN3252" s="0" t="s">
        <v>134</v>
      </c>
      <c r="BO3252" s="0" t="s">
        <v>134</v>
      </c>
      <c r="BP3252" s="0" t="s">
        <v>134</v>
      </c>
      <c r="BQ3252" s="0" t="s">
        <v>134</v>
      </c>
      <c r="BR3252" s="0" t="s">
        <v>134</v>
      </c>
      <c r="BS3252" s="0" t="s">
        <v>134</v>
      </c>
      <c r="BT3252" s="0" t="s">
        <v>134</v>
      </c>
      <c r="BU3252" s="0" t="s">
        <v>134</v>
      </c>
      <c r="BV3252" s="0" t="s">
        <v>134</v>
      </c>
      <c r="BW3252" s="0" t="s">
        <v>134</v>
      </c>
      <c r="BX3252" s="0" t="s">
        <v>134</v>
      </c>
      <c r="BZ3252" s="0" t="s">
        <v>134</v>
      </c>
      <c r="CA3252" s="0" t="s">
        <v>134</v>
      </c>
      <c r="CB3252" s="0" t="s">
        <v>134</v>
      </c>
      <c r="CC3252" s="0" t="s">
        <v>134</v>
      </c>
      <c r="CD3252" s="0" t="s">
        <v>134</v>
      </c>
      <c r="CE3252" s="0" t="s">
        <v>134</v>
      </c>
    </row>
    <row r="3253" customFormat="false" ht="12.75" hidden="false" customHeight="false" outlineLevel="0" collapsed="false">
      <c r="E3253" s="9" t="s">
        <v>134</v>
      </c>
      <c r="F3253" s="9" t="s">
        <v>134</v>
      </c>
      <c r="G3253" s="9" t="s">
        <v>134</v>
      </c>
      <c r="Q3253" s="0" t="s">
        <v>134</v>
      </c>
      <c r="R3253" s="0" t="s">
        <v>134</v>
      </c>
      <c r="S3253" s="0" t="s">
        <v>134</v>
      </c>
      <c r="T3253" s="0" t="s">
        <v>134</v>
      </c>
      <c r="U3253" s="0" t="s">
        <v>134</v>
      </c>
      <c r="V3253" s="0" t="s">
        <v>134</v>
      </c>
      <c r="W3253" s="0" t="s">
        <v>134</v>
      </c>
      <c r="X3253" s="0" t="s">
        <v>134</v>
      </c>
      <c r="Y3253" s="0" t="s">
        <v>134</v>
      </c>
      <c r="Z3253" s="0" t="s">
        <v>134</v>
      </c>
      <c r="AA3253" s="0" t="s">
        <v>134</v>
      </c>
      <c r="AB3253" s="0" t="s">
        <v>134</v>
      </c>
      <c r="AC3253" s="0" t="s">
        <v>134</v>
      </c>
      <c r="AD3253" s="0" t="s">
        <v>134</v>
      </c>
      <c r="AE3253" s="0" t="s">
        <v>134</v>
      </c>
      <c r="AF3253" s="0" t="s">
        <v>134</v>
      </c>
      <c r="AG3253" s="0" t="s">
        <v>134</v>
      </c>
      <c r="AH3253" s="0" t="s">
        <v>134</v>
      </c>
      <c r="AI3253" s="0" t="s">
        <v>134</v>
      </c>
      <c r="AJ3253" s="0" t="s">
        <v>134</v>
      </c>
      <c r="AK3253" s="0" t="s">
        <v>134</v>
      </c>
      <c r="AL3253" s="0" t="s">
        <v>134</v>
      </c>
      <c r="AM3253" s="0" t="s">
        <v>134</v>
      </c>
      <c r="AN3253" s="0" t="s">
        <v>134</v>
      </c>
      <c r="AO3253" s="0" t="s">
        <v>134</v>
      </c>
      <c r="AP3253" s="0" t="s">
        <v>134</v>
      </c>
      <c r="AQ3253" s="0" t="s">
        <v>134</v>
      </c>
      <c r="AR3253" s="0" t="s">
        <v>134</v>
      </c>
      <c r="AS3253" s="0" t="s">
        <v>134</v>
      </c>
      <c r="AT3253" s="0" t="s">
        <v>134</v>
      </c>
      <c r="AU3253" s="0" t="s">
        <v>134</v>
      </c>
      <c r="AV3253" s="0" t="s">
        <v>134</v>
      </c>
      <c r="AW3253" s="0" t="s">
        <v>134</v>
      </c>
      <c r="AX3253" s="0" t="s">
        <v>134</v>
      </c>
      <c r="AY3253" s="0" t="s">
        <v>134</v>
      </c>
      <c r="AZ3253" s="0" t="s">
        <v>134</v>
      </c>
      <c r="BA3253" s="0" t="s">
        <v>134</v>
      </c>
      <c r="BB3253" s="0" t="s">
        <v>134</v>
      </c>
      <c r="BC3253" s="0" t="s">
        <v>134</v>
      </c>
      <c r="BD3253" s="0" t="s">
        <v>134</v>
      </c>
      <c r="BE3253" s="0" t="s">
        <v>134</v>
      </c>
      <c r="BF3253" s="0" t="s">
        <v>134</v>
      </c>
      <c r="BG3253" s="0" t="s">
        <v>134</v>
      </c>
      <c r="BH3253" s="0" t="s">
        <v>134</v>
      </c>
      <c r="BI3253" s="0" t="s">
        <v>134</v>
      </c>
      <c r="BJ3253" s="0" t="s">
        <v>134</v>
      </c>
      <c r="BK3253" s="0" t="s">
        <v>134</v>
      </c>
      <c r="BL3253" s="0" t="s">
        <v>134</v>
      </c>
      <c r="BM3253" s="0" t="s">
        <v>134</v>
      </c>
      <c r="BN3253" s="0" t="s">
        <v>134</v>
      </c>
      <c r="BO3253" s="0" t="s">
        <v>134</v>
      </c>
      <c r="BP3253" s="0" t="s">
        <v>134</v>
      </c>
      <c r="BQ3253" s="0" t="s">
        <v>134</v>
      </c>
      <c r="BR3253" s="0" t="s">
        <v>134</v>
      </c>
      <c r="BS3253" s="0" t="s">
        <v>134</v>
      </c>
      <c r="BT3253" s="0" t="s">
        <v>134</v>
      </c>
      <c r="BU3253" s="0" t="s">
        <v>134</v>
      </c>
      <c r="BV3253" s="0" t="s">
        <v>134</v>
      </c>
      <c r="BW3253" s="0" t="s">
        <v>134</v>
      </c>
      <c r="BX3253" s="0" t="s">
        <v>134</v>
      </c>
      <c r="BZ3253" s="0" t="s">
        <v>134</v>
      </c>
      <c r="CA3253" s="0" t="s">
        <v>134</v>
      </c>
      <c r="CB3253" s="0" t="s">
        <v>134</v>
      </c>
      <c r="CC3253" s="0" t="s">
        <v>134</v>
      </c>
      <c r="CD3253" s="0" t="s">
        <v>134</v>
      </c>
      <c r="CE3253" s="0" t="s">
        <v>134</v>
      </c>
    </row>
    <row r="3254" customFormat="false" ht="12.75" hidden="false" customHeight="false" outlineLevel="0" collapsed="false">
      <c r="E3254" s="9" t="s">
        <v>134</v>
      </c>
      <c r="F3254" s="9" t="s">
        <v>134</v>
      </c>
      <c r="G3254" s="9" t="s">
        <v>134</v>
      </c>
      <c r="Q3254" s="0" t="s">
        <v>134</v>
      </c>
      <c r="R3254" s="0" t="s">
        <v>134</v>
      </c>
      <c r="S3254" s="0" t="s">
        <v>134</v>
      </c>
      <c r="T3254" s="0" t="s">
        <v>134</v>
      </c>
      <c r="U3254" s="0" t="s">
        <v>134</v>
      </c>
      <c r="V3254" s="0" t="s">
        <v>134</v>
      </c>
      <c r="W3254" s="0" t="s">
        <v>134</v>
      </c>
      <c r="X3254" s="0" t="s">
        <v>134</v>
      </c>
      <c r="Y3254" s="0" t="s">
        <v>134</v>
      </c>
      <c r="Z3254" s="0" t="s">
        <v>134</v>
      </c>
      <c r="AA3254" s="0" t="s">
        <v>134</v>
      </c>
      <c r="AB3254" s="0" t="s">
        <v>134</v>
      </c>
      <c r="AC3254" s="0" t="s">
        <v>134</v>
      </c>
      <c r="AD3254" s="0" t="s">
        <v>134</v>
      </c>
      <c r="AE3254" s="0" t="s">
        <v>134</v>
      </c>
      <c r="AF3254" s="0" t="s">
        <v>134</v>
      </c>
      <c r="AG3254" s="0" t="s">
        <v>134</v>
      </c>
      <c r="AH3254" s="0" t="s">
        <v>134</v>
      </c>
      <c r="AI3254" s="0" t="s">
        <v>134</v>
      </c>
      <c r="AJ3254" s="0" t="s">
        <v>134</v>
      </c>
      <c r="AK3254" s="0" t="s">
        <v>134</v>
      </c>
      <c r="AL3254" s="0" t="s">
        <v>134</v>
      </c>
      <c r="AM3254" s="0" t="s">
        <v>134</v>
      </c>
      <c r="AN3254" s="0" t="s">
        <v>134</v>
      </c>
      <c r="AO3254" s="0" t="s">
        <v>134</v>
      </c>
      <c r="AP3254" s="0" t="s">
        <v>134</v>
      </c>
      <c r="AQ3254" s="0" t="s">
        <v>134</v>
      </c>
      <c r="AR3254" s="0" t="s">
        <v>134</v>
      </c>
      <c r="AS3254" s="0" t="s">
        <v>134</v>
      </c>
      <c r="AT3254" s="0" t="s">
        <v>134</v>
      </c>
      <c r="AU3254" s="0" t="s">
        <v>134</v>
      </c>
      <c r="AV3254" s="0" t="s">
        <v>134</v>
      </c>
      <c r="AW3254" s="0" t="s">
        <v>134</v>
      </c>
      <c r="AX3254" s="0" t="s">
        <v>134</v>
      </c>
      <c r="AY3254" s="0" t="s">
        <v>134</v>
      </c>
      <c r="AZ3254" s="0" t="s">
        <v>134</v>
      </c>
      <c r="BA3254" s="0" t="s">
        <v>134</v>
      </c>
      <c r="BB3254" s="0" t="s">
        <v>134</v>
      </c>
      <c r="BC3254" s="0" t="s">
        <v>134</v>
      </c>
      <c r="BD3254" s="0" t="s">
        <v>134</v>
      </c>
      <c r="BE3254" s="0" t="s">
        <v>134</v>
      </c>
      <c r="BF3254" s="0" t="s">
        <v>134</v>
      </c>
      <c r="BG3254" s="0" t="s">
        <v>134</v>
      </c>
      <c r="BH3254" s="0" t="s">
        <v>134</v>
      </c>
      <c r="BI3254" s="0" t="s">
        <v>134</v>
      </c>
      <c r="BJ3254" s="0" t="s">
        <v>134</v>
      </c>
      <c r="BK3254" s="0" t="s">
        <v>134</v>
      </c>
      <c r="BL3254" s="0" t="s">
        <v>134</v>
      </c>
      <c r="BM3254" s="0" t="s">
        <v>134</v>
      </c>
      <c r="BN3254" s="0" t="s">
        <v>134</v>
      </c>
      <c r="BO3254" s="0" t="s">
        <v>134</v>
      </c>
      <c r="BP3254" s="0" t="s">
        <v>134</v>
      </c>
      <c r="BQ3254" s="0" t="s">
        <v>134</v>
      </c>
      <c r="BR3254" s="0" t="s">
        <v>134</v>
      </c>
      <c r="BS3254" s="0" t="s">
        <v>134</v>
      </c>
      <c r="BT3254" s="0" t="s">
        <v>134</v>
      </c>
      <c r="BU3254" s="0" t="s">
        <v>134</v>
      </c>
      <c r="BV3254" s="0" t="s">
        <v>134</v>
      </c>
      <c r="BW3254" s="0" t="s">
        <v>134</v>
      </c>
      <c r="BX3254" s="0" t="s">
        <v>134</v>
      </c>
      <c r="BZ3254" s="0" t="s">
        <v>134</v>
      </c>
      <c r="CA3254" s="0" t="s">
        <v>134</v>
      </c>
      <c r="CB3254" s="0" t="s">
        <v>134</v>
      </c>
      <c r="CC3254" s="0" t="s">
        <v>134</v>
      </c>
      <c r="CD3254" s="0" t="s">
        <v>134</v>
      </c>
      <c r="CE3254" s="0" t="s">
        <v>134</v>
      </c>
    </row>
    <row r="3255" customFormat="false" ht="12.75" hidden="false" customHeight="false" outlineLevel="0" collapsed="false">
      <c r="E3255" s="9" t="s">
        <v>134</v>
      </c>
      <c r="F3255" s="9" t="s">
        <v>134</v>
      </c>
      <c r="G3255" s="9" t="s">
        <v>134</v>
      </c>
      <c r="Q3255" s="0" t="s">
        <v>134</v>
      </c>
      <c r="R3255" s="0" t="s">
        <v>134</v>
      </c>
      <c r="S3255" s="0" t="s">
        <v>134</v>
      </c>
      <c r="T3255" s="0" t="s">
        <v>134</v>
      </c>
      <c r="U3255" s="0" t="s">
        <v>134</v>
      </c>
      <c r="V3255" s="0" t="s">
        <v>134</v>
      </c>
      <c r="W3255" s="0" t="s">
        <v>134</v>
      </c>
      <c r="X3255" s="0" t="s">
        <v>134</v>
      </c>
      <c r="Y3255" s="0" t="s">
        <v>134</v>
      </c>
      <c r="Z3255" s="0" t="s">
        <v>134</v>
      </c>
      <c r="AA3255" s="0" t="s">
        <v>134</v>
      </c>
      <c r="AB3255" s="0" t="s">
        <v>134</v>
      </c>
      <c r="AC3255" s="0" t="s">
        <v>134</v>
      </c>
      <c r="AD3255" s="0" t="s">
        <v>134</v>
      </c>
      <c r="AE3255" s="0" t="s">
        <v>134</v>
      </c>
      <c r="AF3255" s="0" t="s">
        <v>134</v>
      </c>
      <c r="AG3255" s="0" t="s">
        <v>134</v>
      </c>
      <c r="AH3255" s="0" t="s">
        <v>134</v>
      </c>
      <c r="AI3255" s="0" t="s">
        <v>134</v>
      </c>
      <c r="AJ3255" s="0" t="s">
        <v>134</v>
      </c>
      <c r="AK3255" s="0" t="s">
        <v>134</v>
      </c>
      <c r="AL3255" s="0" t="s">
        <v>134</v>
      </c>
      <c r="AM3255" s="0" t="s">
        <v>134</v>
      </c>
      <c r="AN3255" s="0" t="s">
        <v>134</v>
      </c>
      <c r="AO3255" s="0" t="s">
        <v>134</v>
      </c>
      <c r="AP3255" s="0" t="s">
        <v>134</v>
      </c>
      <c r="AQ3255" s="0" t="s">
        <v>134</v>
      </c>
      <c r="AR3255" s="0" t="s">
        <v>134</v>
      </c>
      <c r="AS3255" s="0" t="s">
        <v>134</v>
      </c>
      <c r="AT3255" s="0" t="s">
        <v>134</v>
      </c>
      <c r="AU3255" s="0" t="s">
        <v>134</v>
      </c>
      <c r="AV3255" s="0" t="s">
        <v>134</v>
      </c>
      <c r="AW3255" s="0" t="s">
        <v>134</v>
      </c>
      <c r="AX3255" s="0" t="s">
        <v>134</v>
      </c>
      <c r="AY3255" s="0" t="s">
        <v>134</v>
      </c>
      <c r="AZ3255" s="0" t="s">
        <v>134</v>
      </c>
      <c r="BA3255" s="0" t="s">
        <v>134</v>
      </c>
      <c r="BB3255" s="0" t="s">
        <v>134</v>
      </c>
      <c r="BC3255" s="0" t="s">
        <v>134</v>
      </c>
      <c r="BD3255" s="0" t="s">
        <v>134</v>
      </c>
      <c r="BE3255" s="0" t="s">
        <v>134</v>
      </c>
      <c r="BF3255" s="0" t="s">
        <v>134</v>
      </c>
      <c r="BG3255" s="0" t="s">
        <v>134</v>
      </c>
      <c r="BH3255" s="0" t="s">
        <v>134</v>
      </c>
      <c r="BI3255" s="0" t="s">
        <v>134</v>
      </c>
      <c r="BJ3255" s="0" t="s">
        <v>134</v>
      </c>
      <c r="BK3255" s="0" t="s">
        <v>134</v>
      </c>
      <c r="BL3255" s="0" t="s">
        <v>134</v>
      </c>
      <c r="BM3255" s="0" t="s">
        <v>134</v>
      </c>
      <c r="BN3255" s="0" t="s">
        <v>134</v>
      </c>
      <c r="BO3255" s="0" t="s">
        <v>134</v>
      </c>
      <c r="BP3255" s="0" t="s">
        <v>134</v>
      </c>
      <c r="BQ3255" s="0" t="s">
        <v>134</v>
      </c>
      <c r="BR3255" s="0" t="s">
        <v>134</v>
      </c>
      <c r="BS3255" s="0" t="s">
        <v>134</v>
      </c>
      <c r="BT3255" s="0" t="s">
        <v>134</v>
      </c>
      <c r="BU3255" s="0" t="s">
        <v>134</v>
      </c>
      <c r="BV3255" s="0" t="s">
        <v>134</v>
      </c>
      <c r="BW3255" s="0" t="s">
        <v>134</v>
      </c>
      <c r="BX3255" s="0" t="s">
        <v>134</v>
      </c>
      <c r="BZ3255" s="0" t="s">
        <v>134</v>
      </c>
      <c r="CA3255" s="0" t="s">
        <v>134</v>
      </c>
      <c r="CB3255" s="0" t="s">
        <v>134</v>
      </c>
      <c r="CC3255" s="0" t="s">
        <v>134</v>
      </c>
      <c r="CD3255" s="0" t="s">
        <v>134</v>
      </c>
      <c r="CE3255" s="0" t="s">
        <v>134</v>
      </c>
    </row>
    <row r="3256" customFormat="false" ht="12.75" hidden="false" customHeight="false" outlineLevel="0" collapsed="false">
      <c r="E3256" s="9" t="s">
        <v>134</v>
      </c>
      <c r="F3256" s="9" t="s">
        <v>134</v>
      </c>
      <c r="G3256" s="9" t="s">
        <v>134</v>
      </c>
      <c r="Q3256" s="0" t="s">
        <v>134</v>
      </c>
      <c r="R3256" s="0" t="s">
        <v>134</v>
      </c>
      <c r="S3256" s="0" t="s">
        <v>134</v>
      </c>
      <c r="T3256" s="0" t="s">
        <v>134</v>
      </c>
      <c r="U3256" s="0" t="s">
        <v>134</v>
      </c>
      <c r="V3256" s="0" t="s">
        <v>134</v>
      </c>
      <c r="W3256" s="0" t="s">
        <v>134</v>
      </c>
      <c r="X3256" s="0" t="s">
        <v>134</v>
      </c>
      <c r="Y3256" s="0" t="s">
        <v>134</v>
      </c>
      <c r="Z3256" s="0" t="s">
        <v>134</v>
      </c>
      <c r="AA3256" s="0" t="s">
        <v>134</v>
      </c>
      <c r="AB3256" s="0" t="s">
        <v>134</v>
      </c>
      <c r="AC3256" s="0" t="s">
        <v>134</v>
      </c>
      <c r="AD3256" s="0" t="s">
        <v>134</v>
      </c>
      <c r="AE3256" s="0" t="s">
        <v>134</v>
      </c>
      <c r="AF3256" s="0" t="s">
        <v>134</v>
      </c>
      <c r="AG3256" s="0" t="s">
        <v>134</v>
      </c>
      <c r="AH3256" s="0" t="s">
        <v>134</v>
      </c>
      <c r="AI3256" s="0" t="s">
        <v>134</v>
      </c>
      <c r="AJ3256" s="0" t="s">
        <v>134</v>
      </c>
      <c r="AK3256" s="0" t="s">
        <v>134</v>
      </c>
      <c r="AL3256" s="0" t="s">
        <v>134</v>
      </c>
      <c r="AM3256" s="0" t="s">
        <v>134</v>
      </c>
      <c r="AN3256" s="0" t="s">
        <v>134</v>
      </c>
      <c r="AO3256" s="0" t="s">
        <v>134</v>
      </c>
      <c r="AP3256" s="0" t="s">
        <v>134</v>
      </c>
      <c r="AQ3256" s="0" t="s">
        <v>134</v>
      </c>
      <c r="AR3256" s="0" t="s">
        <v>134</v>
      </c>
      <c r="AS3256" s="0" t="s">
        <v>134</v>
      </c>
      <c r="AT3256" s="0" t="s">
        <v>134</v>
      </c>
      <c r="AU3256" s="0" t="s">
        <v>134</v>
      </c>
      <c r="AV3256" s="0" t="s">
        <v>134</v>
      </c>
      <c r="AW3256" s="0" t="s">
        <v>134</v>
      </c>
      <c r="AX3256" s="0" t="s">
        <v>134</v>
      </c>
      <c r="AY3256" s="0" t="s">
        <v>134</v>
      </c>
      <c r="AZ3256" s="0" t="s">
        <v>134</v>
      </c>
      <c r="BA3256" s="0" t="s">
        <v>134</v>
      </c>
      <c r="BB3256" s="0" t="s">
        <v>134</v>
      </c>
      <c r="BC3256" s="0" t="s">
        <v>134</v>
      </c>
      <c r="BD3256" s="0" t="s">
        <v>134</v>
      </c>
      <c r="BE3256" s="0" t="s">
        <v>134</v>
      </c>
      <c r="BF3256" s="0" t="s">
        <v>134</v>
      </c>
      <c r="BG3256" s="0" t="s">
        <v>134</v>
      </c>
      <c r="BH3256" s="0" t="s">
        <v>134</v>
      </c>
      <c r="BI3256" s="0" t="s">
        <v>134</v>
      </c>
      <c r="BJ3256" s="0" t="s">
        <v>134</v>
      </c>
      <c r="BK3256" s="0" t="s">
        <v>134</v>
      </c>
      <c r="BL3256" s="0" t="s">
        <v>134</v>
      </c>
      <c r="BM3256" s="0" t="s">
        <v>134</v>
      </c>
      <c r="BN3256" s="0" t="s">
        <v>134</v>
      </c>
      <c r="BO3256" s="0" t="s">
        <v>134</v>
      </c>
      <c r="BP3256" s="0" t="s">
        <v>134</v>
      </c>
      <c r="BQ3256" s="0" t="s">
        <v>134</v>
      </c>
      <c r="BR3256" s="0" t="s">
        <v>134</v>
      </c>
      <c r="BS3256" s="0" t="s">
        <v>134</v>
      </c>
      <c r="BT3256" s="0" t="s">
        <v>134</v>
      </c>
      <c r="BU3256" s="0" t="s">
        <v>134</v>
      </c>
      <c r="BV3256" s="0" t="s">
        <v>134</v>
      </c>
      <c r="BW3256" s="0" t="s">
        <v>134</v>
      </c>
      <c r="BX3256" s="0" t="s">
        <v>134</v>
      </c>
      <c r="BZ3256" s="0" t="s">
        <v>134</v>
      </c>
      <c r="CA3256" s="0" t="s">
        <v>134</v>
      </c>
      <c r="CB3256" s="0" t="s">
        <v>134</v>
      </c>
      <c r="CC3256" s="0" t="s">
        <v>134</v>
      </c>
      <c r="CD3256" s="0" t="s">
        <v>134</v>
      </c>
      <c r="CE3256" s="0" t="s">
        <v>134</v>
      </c>
    </row>
    <row r="3257" customFormat="false" ht="12.75" hidden="false" customHeight="false" outlineLevel="0" collapsed="false">
      <c r="E3257" s="9" t="s">
        <v>134</v>
      </c>
      <c r="F3257" s="9" t="s">
        <v>134</v>
      </c>
      <c r="G3257" s="9" t="s">
        <v>134</v>
      </c>
      <c r="Q3257" s="0" t="s">
        <v>134</v>
      </c>
      <c r="R3257" s="0" t="s">
        <v>134</v>
      </c>
      <c r="S3257" s="0" t="s">
        <v>134</v>
      </c>
      <c r="T3257" s="0" t="s">
        <v>134</v>
      </c>
      <c r="U3257" s="0" t="s">
        <v>134</v>
      </c>
      <c r="V3257" s="0" t="s">
        <v>134</v>
      </c>
      <c r="W3257" s="0" t="s">
        <v>134</v>
      </c>
      <c r="X3257" s="0" t="s">
        <v>134</v>
      </c>
      <c r="Y3257" s="0" t="s">
        <v>134</v>
      </c>
      <c r="Z3257" s="0" t="s">
        <v>134</v>
      </c>
      <c r="AA3257" s="0" t="s">
        <v>134</v>
      </c>
      <c r="AB3257" s="0" t="s">
        <v>134</v>
      </c>
      <c r="AC3257" s="0" t="s">
        <v>134</v>
      </c>
      <c r="AD3257" s="0" t="s">
        <v>134</v>
      </c>
      <c r="AE3257" s="0" t="s">
        <v>134</v>
      </c>
      <c r="AF3257" s="0" t="s">
        <v>134</v>
      </c>
      <c r="AG3257" s="0" t="s">
        <v>134</v>
      </c>
      <c r="AH3257" s="0" t="s">
        <v>134</v>
      </c>
      <c r="AI3257" s="0" t="s">
        <v>134</v>
      </c>
      <c r="AJ3257" s="0" t="s">
        <v>134</v>
      </c>
      <c r="AK3257" s="0" t="s">
        <v>134</v>
      </c>
      <c r="AL3257" s="0" t="s">
        <v>134</v>
      </c>
      <c r="AM3257" s="0" t="s">
        <v>134</v>
      </c>
      <c r="AN3257" s="0" t="s">
        <v>134</v>
      </c>
      <c r="AO3257" s="0" t="s">
        <v>134</v>
      </c>
      <c r="AP3257" s="0" t="s">
        <v>134</v>
      </c>
      <c r="AQ3257" s="0" t="s">
        <v>134</v>
      </c>
      <c r="AR3257" s="0" t="s">
        <v>134</v>
      </c>
      <c r="AS3257" s="0" t="s">
        <v>134</v>
      </c>
      <c r="AT3257" s="0" t="s">
        <v>134</v>
      </c>
      <c r="AU3257" s="0" t="s">
        <v>134</v>
      </c>
      <c r="AV3257" s="0" t="s">
        <v>134</v>
      </c>
      <c r="AW3257" s="0" t="s">
        <v>134</v>
      </c>
      <c r="AX3257" s="0" t="s">
        <v>134</v>
      </c>
      <c r="AY3257" s="0" t="s">
        <v>134</v>
      </c>
      <c r="AZ3257" s="0" t="s">
        <v>134</v>
      </c>
      <c r="BA3257" s="0" t="s">
        <v>134</v>
      </c>
      <c r="BB3257" s="0" t="s">
        <v>134</v>
      </c>
      <c r="BC3257" s="0" t="s">
        <v>134</v>
      </c>
      <c r="BD3257" s="0" t="s">
        <v>134</v>
      </c>
      <c r="BE3257" s="0" t="s">
        <v>134</v>
      </c>
      <c r="BF3257" s="0" t="s">
        <v>134</v>
      </c>
      <c r="BG3257" s="0" t="s">
        <v>134</v>
      </c>
      <c r="BH3257" s="0" t="s">
        <v>134</v>
      </c>
      <c r="BI3257" s="0" t="s">
        <v>134</v>
      </c>
      <c r="BJ3257" s="0" t="s">
        <v>134</v>
      </c>
      <c r="BK3257" s="0" t="s">
        <v>134</v>
      </c>
      <c r="BL3257" s="0" t="s">
        <v>134</v>
      </c>
      <c r="BM3257" s="0" t="s">
        <v>134</v>
      </c>
      <c r="BN3257" s="0" t="s">
        <v>134</v>
      </c>
      <c r="BO3257" s="0" t="s">
        <v>134</v>
      </c>
      <c r="BP3257" s="0" t="s">
        <v>134</v>
      </c>
      <c r="BQ3257" s="0" t="s">
        <v>134</v>
      </c>
      <c r="BR3257" s="0" t="s">
        <v>134</v>
      </c>
      <c r="BS3257" s="0" t="s">
        <v>134</v>
      </c>
      <c r="BT3257" s="0" t="s">
        <v>134</v>
      </c>
      <c r="BU3257" s="0" t="s">
        <v>134</v>
      </c>
      <c r="BV3257" s="0" t="s">
        <v>134</v>
      </c>
      <c r="BW3257" s="0" t="s">
        <v>134</v>
      </c>
      <c r="BX3257" s="0" t="s">
        <v>134</v>
      </c>
      <c r="BZ3257" s="0" t="s">
        <v>134</v>
      </c>
      <c r="CA3257" s="0" t="s">
        <v>134</v>
      </c>
      <c r="CB3257" s="0" t="s">
        <v>134</v>
      </c>
      <c r="CC3257" s="0" t="s">
        <v>134</v>
      </c>
      <c r="CD3257" s="0" t="s">
        <v>134</v>
      </c>
      <c r="CE3257" s="0" t="s">
        <v>134</v>
      </c>
    </row>
    <row r="3258" customFormat="false" ht="12.75" hidden="false" customHeight="false" outlineLevel="0" collapsed="false">
      <c r="E3258" s="9" t="s">
        <v>134</v>
      </c>
      <c r="F3258" s="9" t="s">
        <v>134</v>
      </c>
      <c r="G3258" s="9" t="s">
        <v>134</v>
      </c>
      <c r="Q3258" s="0" t="s">
        <v>134</v>
      </c>
      <c r="R3258" s="0" t="s">
        <v>134</v>
      </c>
      <c r="S3258" s="0" t="s">
        <v>134</v>
      </c>
      <c r="T3258" s="0" t="s">
        <v>134</v>
      </c>
      <c r="U3258" s="0" t="s">
        <v>134</v>
      </c>
      <c r="V3258" s="0" t="s">
        <v>134</v>
      </c>
      <c r="W3258" s="0" t="s">
        <v>134</v>
      </c>
      <c r="X3258" s="0" t="s">
        <v>134</v>
      </c>
      <c r="Y3258" s="0" t="s">
        <v>134</v>
      </c>
      <c r="Z3258" s="0" t="s">
        <v>134</v>
      </c>
      <c r="AA3258" s="0" t="s">
        <v>134</v>
      </c>
      <c r="AB3258" s="0" t="s">
        <v>134</v>
      </c>
      <c r="AC3258" s="0" t="s">
        <v>134</v>
      </c>
      <c r="AD3258" s="0" t="s">
        <v>134</v>
      </c>
      <c r="AE3258" s="0" t="s">
        <v>134</v>
      </c>
      <c r="AF3258" s="0" t="s">
        <v>134</v>
      </c>
      <c r="AG3258" s="0" t="s">
        <v>134</v>
      </c>
      <c r="AH3258" s="0" t="s">
        <v>134</v>
      </c>
      <c r="AI3258" s="0" t="s">
        <v>134</v>
      </c>
      <c r="AJ3258" s="0" t="s">
        <v>134</v>
      </c>
      <c r="AK3258" s="0" t="s">
        <v>134</v>
      </c>
      <c r="AL3258" s="0" t="s">
        <v>134</v>
      </c>
      <c r="AM3258" s="0" t="s">
        <v>134</v>
      </c>
      <c r="AN3258" s="0" t="s">
        <v>134</v>
      </c>
      <c r="AO3258" s="0" t="s">
        <v>134</v>
      </c>
      <c r="AP3258" s="0" t="s">
        <v>134</v>
      </c>
      <c r="AQ3258" s="0" t="s">
        <v>134</v>
      </c>
      <c r="AR3258" s="0" t="s">
        <v>134</v>
      </c>
      <c r="AS3258" s="0" t="s">
        <v>134</v>
      </c>
      <c r="AT3258" s="0" t="s">
        <v>134</v>
      </c>
      <c r="AU3258" s="0" t="s">
        <v>134</v>
      </c>
      <c r="AV3258" s="0" t="s">
        <v>134</v>
      </c>
      <c r="AW3258" s="0" t="s">
        <v>134</v>
      </c>
      <c r="AX3258" s="0" t="s">
        <v>134</v>
      </c>
      <c r="AY3258" s="0" t="s">
        <v>134</v>
      </c>
      <c r="AZ3258" s="0" t="s">
        <v>134</v>
      </c>
      <c r="BA3258" s="0" t="s">
        <v>134</v>
      </c>
      <c r="BB3258" s="0" t="s">
        <v>134</v>
      </c>
      <c r="BC3258" s="0" t="s">
        <v>134</v>
      </c>
      <c r="BD3258" s="0" t="s">
        <v>134</v>
      </c>
      <c r="BE3258" s="0" t="s">
        <v>134</v>
      </c>
      <c r="BF3258" s="0" t="s">
        <v>134</v>
      </c>
      <c r="BG3258" s="0" t="s">
        <v>134</v>
      </c>
      <c r="BH3258" s="0" t="s">
        <v>134</v>
      </c>
      <c r="BI3258" s="0" t="s">
        <v>134</v>
      </c>
      <c r="BJ3258" s="0" t="s">
        <v>134</v>
      </c>
      <c r="BK3258" s="0" t="s">
        <v>134</v>
      </c>
      <c r="BL3258" s="0" t="s">
        <v>134</v>
      </c>
      <c r="BM3258" s="0" t="s">
        <v>134</v>
      </c>
      <c r="BN3258" s="0" t="s">
        <v>134</v>
      </c>
      <c r="BO3258" s="0" t="s">
        <v>134</v>
      </c>
      <c r="BP3258" s="0" t="s">
        <v>134</v>
      </c>
      <c r="BQ3258" s="0" t="s">
        <v>134</v>
      </c>
      <c r="BR3258" s="0" t="s">
        <v>134</v>
      </c>
      <c r="BS3258" s="0" t="s">
        <v>134</v>
      </c>
      <c r="BT3258" s="0" t="s">
        <v>134</v>
      </c>
      <c r="BU3258" s="0" t="s">
        <v>134</v>
      </c>
      <c r="BV3258" s="0" t="s">
        <v>134</v>
      </c>
      <c r="BW3258" s="0" t="s">
        <v>134</v>
      </c>
      <c r="BX3258" s="0" t="s">
        <v>134</v>
      </c>
      <c r="BZ3258" s="0" t="s">
        <v>134</v>
      </c>
      <c r="CA3258" s="0" t="s">
        <v>134</v>
      </c>
      <c r="CB3258" s="0" t="s">
        <v>134</v>
      </c>
      <c r="CC3258" s="0" t="s">
        <v>134</v>
      </c>
      <c r="CD3258" s="0" t="s">
        <v>134</v>
      </c>
      <c r="CE3258" s="0" t="s">
        <v>134</v>
      </c>
    </row>
    <row r="3259" customFormat="false" ht="12.75" hidden="false" customHeight="false" outlineLevel="0" collapsed="false">
      <c r="E3259" s="9" t="s">
        <v>134</v>
      </c>
      <c r="F3259" s="9" t="s">
        <v>134</v>
      </c>
      <c r="G3259" s="9" t="s">
        <v>134</v>
      </c>
      <c r="Q3259" s="0" t="s">
        <v>134</v>
      </c>
      <c r="R3259" s="0" t="s">
        <v>134</v>
      </c>
      <c r="S3259" s="0" t="s">
        <v>134</v>
      </c>
      <c r="T3259" s="0" t="s">
        <v>134</v>
      </c>
      <c r="U3259" s="0" t="s">
        <v>134</v>
      </c>
      <c r="V3259" s="0" t="s">
        <v>134</v>
      </c>
      <c r="W3259" s="0" t="s">
        <v>134</v>
      </c>
      <c r="X3259" s="0" t="s">
        <v>134</v>
      </c>
      <c r="Y3259" s="0" t="s">
        <v>134</v>
      </c>
      <c r="Z3259" s="0" t="s">
        <v>134</v>
      </c>
      <c r="AA3259" s="0" t="s">
        <v>134</v>
      </c>
      <c r="AB3259" s="0" t="s">
        <v>134</v>
      </c>
      <c r="AC3259" s="0" t="s">
        <v>134</v>
      </c>
      <c r="AD3259" s="0" t="s">
        <v>134</v>
      </c>
      <c r="AE3259" s="0" t="s">
        <v>134</v>
      </c>
      <c r="AF3259" s="0" t="s">
        <v>134</v>
      </c>
      <c r="AG3259" s="0" t="s">
        <v>134</v>
      </c>
      <c r="AH3259" s="0" t="s">
        <v>134</v>
      </c>
      <c r="AI3259" s="0" t="s">
        <v>134</v>
      </c>
      <c r="AJ3259" s="0" t="s">
        <v>134</v>
      </c>
      <c r="AK3259" s="0" t="s">
        <v>134</v>
      </c>
      <c r="AL3259" s="0" t="s">
        <v>134</v>
      </c>
      <c r="AM3259" s="0" t="s">
        <v>134</v>
      </c>
      <c r="AN3259" s="0" t="s">
        <v>134</v>
      </c>
      <c r="AO3259" s="0" t="s">
        <v>134</v>
      </c>
      <c r="AP3259" s="0" t="s">
        <v>134</v>
      </c>
      <c r="AQ3259" s="0" t="s">
        <v>134</v>
      </c>
      <c r="AR3259" s="0" t="s">
        <v>134</v>
      </c>
      <c r="AS3259" s="0" t="s">
        <v>134</v>
      </c>
      <c r="AT3259" s="0" t="s">
        <v>134</v>
      </c>
      <c r="AU3259" s="0" t="s">
        <v>134</v>
      </c>
      <c r="AV3259" s="0" t="s">
        <v>134</v>
      </c>
      <c r="AW3259" s="0" t="s">
        <v>134</v>
      </c>
      <c r="AX3259" s="0" t="s">
        <v>134</v>
      </c>
      <c r="AY3259" s="0" t="s">
        <v>134</v>
      </c>
      <c r="AZ3259" s="0" t="s">
        <v>134</v>
      </c>
      <c r="BA3259" s="0" t="s">
        <v>134</v>
      </c>
      <c r="BB3259" s="0" t="s">
        <v>134</v>
      </c>
      <c r="BC3259" s="0" t="s">
        <v>134</v>
      </c>
      <c r="BD3259" s="0" t="s">
        <v>134</v>
      </c>
      <c r="BE3259" s="0" t="s">
        <v>134</v>
      </c>
      <c r="BF3259" s="0" t="s">
        <v>134</v>
      </c>
      <c r="BG3259" s="0" t="s">
        <v>134</v>
      </c>
      <c r="BH3259" s="0" t="s">
        <v>134</v>
      </c>
      <c r="BI3259" s="0" t="s">
        <v>134</v>
      </c>
      <c r="BJ3259" s="0" t="s">
        <v>134</v>
      </c>
      <c r="BK3259" s="0" t="s">
        <v>134</v>
      </c>
      <c r="BL3259" s="0" t="s">
        <v>134</v>
      </c>
      <c r="BM3259" s="0" t="s">
        <v>134</v>
      </c>
      <c r="BN3259" s="0" t="s">
        <v>134</v>
      </c>
      <c r="BO3259" s="0" t="s">
        <v>134</v>
      </c>
      <c r="BP3259" s="0" t="s">
        <v>134</v>
      </c>
      <c r="BQ3259" s="0" t="s">
        <v>134</v>
      </c>
      <c r="BR3259" s="0" t="s">
        <v>134</v>
      </c>
      <c r="BS3259" s="0" t="s">
        <v>134</v>
      </c>
      <c r="BT3259" s="0" t="s">
        <v>134</v>
      </c>
      <c r="BU3259" s="0" t="s">
        <v>134</v>
      </c>
      <c r="BV3259" s="0" t="s">
        <v>134</v>
      </c>
      <c r="BW3259" s="0" t="s">
        <v>134</v>
      </c>
      <c r="BX3259" s="0" t="s">
        <v>134</v>
      </c>
      <c r="BZ3259" s="0" t="s">
        <v>134</v>
      </c>
      <c r="CA3259" s="0" t="s">
        <v>134</v>
      </c>
      <c r="CB3259" s="0" t="s">
        <v>134</v>
      </c>
      <c r="CC3259" s="0" t="s">
        <v>134</v>
      </c>
      <c r="CD3259" s="0" t="s">
        <v>134</v>
      </c>
      <c r="CE3259" s="0" t="s">
        <v>134</v>
      </c>
    </row>
    <row r="3260" customFormat="false" ht="12.75" hidden="false" customHeight="false" outlineLevel="0" collapsed="false">
      <c r="E3260" s="9" t="s">
        <v>134</v>
      </c>
      <c r="F3260" s="9" t="s">
        <v>134</v>
      </c>
      <c r="G3260" s="9" t="s">
        <v>134</v>
      </c>
      <c r="Q3260" s="0" t="s">
        <v>134</v>
      </c>
      <c r="R3260" s="0" t="s">
        <v>134</v>
      </c>
      <c r="S3260" s="0" t="s">
        <v>134</v>
      </c>
      <c r="T3260" s="0" t="s">
        <v>134</v>
      </c>
      <c r="U3260" s="0" t="s">
        <v>134</v>
      </c>
      <c r="V3260" s="0" t="s">
        <v>134</v>
      </c>
      <c r="W3260" s="0" t="s">
        <v>134</v>
      </c>
      <c r="X3260" s="0" t="s">
        <v>134</v>
      </c>
      <c r="Y3260" s="0" t="s">
        <v>134</v>
      </c>
      <c r="Z3260" s="0" t="s">
        <v>134</v>
      </c>
      <c r="AA3260" s="0" t="s">
        <v>134</v>
      </c>
      <c r="AB3260" s="0" t="s">
        <v>134</v>
      </c>
      <c r="AC3260" s="0" t="s">
        <v>134</v>
      </c>
      <c r="AD3260" s="0" t="s">
        <v>134</v>
      </c>
      <c r="AE3260" s="0" t="s">
        <v>134</v>
      </c>
      <c r="AF3260" s="0" t="s">
        <v>134</v>
      </c>
      <c r="AG3260" s="0" t="s">
        <v>134</v>
      </c>
      <c r="AH3260" s="0" t="s">
        <v>134</v>
      </c>
      <c r="AI3260" s="0" t="s">
        <v>134</v>
      </c>
      <c r="AJ3260" s="0" t="s">
        <v>134</v>
      </c>
      <c r="AK3260" s="0" t="s">
        <v>134</v>
      </c>
      <c r="AL3260" s="0" t="s">
        <v>134</v>
      </c>
      <c r="AM3260" s="0" t="s">
        <v>134</v>
      </c>
      <c r="AN3260" s="0" t="s">
        <v>134</v>
      </c>
      <c r="AO3260" s="0" t="s">
        <v>134</v>
      </c>
      <c r="AP3260" s="0" t="s">
        <v>134</v>
      </c>
      <c r="AQ3260" s="0" t="s">
        <v>134</v>
      </c>
      <c r="AR3260" s="0" t="s">
        <v>134</v>
      </c>
      <c r="AS3260" s="0" t="s">
        <v>134</v>
      </c>
      <c r="AT3260" s="0" t="s">
        <v>134</v>
      </c>
      <c r="AU3260" s="0" t="s">
        <v>134</v>
      </c>
      <c r="AV3260" s="0" t="s">
        <v>134</v>
      </c>
      <c r="AW3260" s="0" t="s">
        <v>134</v>
      </c>
      <c r="AX3260" s="0" t="s">
        <v>134</v>
      </c>
      <c r="AY3260" s="0" t="s">
        <v>134</v>
      </c>
      <c r="AZ3260" s="0" t="s">
        <v>134</v>
      </c>
      <c r="BA3260" s="0" t="s">
        <v>134</v>
      </c>
      <c r="BB3260" s="0" t="s">
        <v>134</v>
      </c>
      <c r="BC3260" s="0" t="s">
        <v>134</v>
      </c>
      <c r="BD3260" s="0" t="s">
        <v>134</v>
      </c>
      <c r="BE3260" s="0" t="s">
        <v>134</v>
      </c>
      <c r="BF3260" s="0" t="s">
        <v>134</v>
      </c>
      <c r="BG3260" s="0" t="s">
        <v>134</v>
      </c>
      <c r="BH3260" s="0" t="s">
        <v>134</v>
      </c>
      <c r="BI3260" s="0" t="s">
        <v>134</v>
      </c>
      <c r="BJ3260" s="0" t="s">
        <v>134</v>
      </c>
      <c r="BK3260" s="0" t="s">
        <v>134</v>
      </c>
      <c r="BL3260" s="0" t="s">
        <v>134</v>
      </c>
      <c r="BM3260" s="0" t="s">
        <v>134</v>
      </c>
      <c r="BN3260" s="0" t="s">
        <v>134</v>
      </c>
      <c r="BO3260" s="0" t="s">
        <v>134</v>
      </c>
      <c r="BP3260" s="0" t="s">
        <v>134</v>
      </c>
      <c r="BQ3260" s="0" t="s">
        <v>134</v>
      </c>
      <c r="BR3260" s="0" t="s">
        <v>134</v>
      </c>
      <c r="BS3260" s="0" t="s">
        <v>134</v>
      </c>
      <c r="BT3260" s="0" t="s">
        <v>134</v>
      </c>
      <c r="BU3260" s="0" t="s">
        <v>134</v>
      </c>
      <c r="BV3260" s="0" t="s">
        <v>134</v>
      </c>
      <c r="BW3260" s="0" t="s">
        <v>134</v>
      </c>
      <c r="BX3260" s="0" t="s">
        <v>134</v>
      </c>
      <c r="BZ3260" s="0" t="s">
        <v>134</v>
      </c>
      <c r="CA3260" s="0" t="s">
        <v>134</v>
      </c>
      <c r="CB3260" s="0" t="s">
        <v>134</v>
      </c>
      <c r="CC3260" s="0" t="s">
        <v>134</v>
      </c>
      <c r="CD3260" s="0" t="s">
        <v>134</v>
      </c>
      <c r="CE3260" s="0" t="s">
        <v>134</v>
      </c>
    </row>
    <row r="3261" customFormat="false" ht="12.75" hidden="false" customHeight="false" outlineLevel="0" collapsed="false">
      <c r="E3261" s="9" t="s">
        <v>134</v>
      </c>
      <c r="F3261" s="9" t="s">
        <v>134</v>
      </c>
      <c r="G3261" s="9" t="s">
        <v>134</v>
      </c>
      <c r="Q3261" s="0" t="s">
        <v>134</v>
      </c>
      <c r="R3261" s="0" t="s">
        <v>134</v>
      </c>
      <c r="S3261" s="0" t="s">
        <v>134</v>
      </c>
      <c r="T3261" s="0" t="s">
        <v>134</v>
      </c>
      <c r="U3261" s="0" t="s">
        <v>134</v>
      </c>
      <c r="V3261" s="0" t="s">
        <v>134</v>
      </c>
      <c r="W3261" s="0" t="s">
        <v>134</v>
      </c>
      <c r="X3261" s="0" t="s">
        <v>134</v>
      </c>
      <c r="Y3261" s="0" t="s">
        <v>134</v>
      </c>
      <c r="Z3261" s="0" t="s">
        <v>134</v>
      </c>
      <c r="AA3261" s="0" t="s">
        <v>134</v>
      </c>
      <c r="AB3261" s="0" t="s">
        <v>134</v>
      </c>
      <c r="AC3261" s="0" t="s">
        <v>134</v>
      </c>
      <c r="AD3261" s="0" t="s">
        <v>134</v>
      </c>
      <c r="AE3261" s="0" t="s">
        <v>134</v>
      </c>
      <c r="AF3261" s="0" t="s">
        <v>134</v>
      </c>
      <c r="AG3261" s="0" t="s">
        <v>134</v>
      </c>
      <c r="AH3261" s="0" t="s">
        <v>134</v>
      </c>
      <c r="AI3261" s="0" t="s">
        <v>134</v>
      </c>
      <c r="AJ3261" s="0" t="s">
        <v>134</v>
      </c>
      <c r="AK3261" s="0" t="s">
        <v>134</v>
      </c>
      <c r="AL3261" s="0" t="s">
        <v>134</v>
      </c>
      <c r="AM3261" s="0" t="s">
        <v>134</v>
      </c>
      <c r="AN3261" s="0" t="s">
        <v>134</v>
      </c>
      <c r="AO3261" s="0" t="s">
        <v>134</v>
      </c>
      <c r="AP3261" s="0" t="s">
        <v>134</v>
      </c>
      <c r="AQ3261" s="0" t="s">
        <v>134</v>
      </c>
      <c r="AR3261" s="0" t="s">
        <v>134</v>
      </c>
      <c r="AS3261" s="0" t="s">
        <v>134</v>
      </c>
      <c r="AT3261" s="0" t="s">
        <v>134</v>
      </c>
      <c r="AU3261" s="0" t="s">
        <v>134</v>
      </c>
      <c r="AV3261" s="0" t="s">
        <v>134</v>
      </c>
      <c r="AW3261" s="0" t="s">
        <v>134</v>
      </c>
      <c r="AX3261" s="0" t="s">
        <v>134</v>
      </c>
      <c r="AY3261" s="0" t="s">
        <v>134</v>
      </c>
      <c r="AZ3261" s="0" t="s">
        <v>134</v>
      </c>
      <c r="BA3261" s="0" t="s">
        <v>134</v>
      </c>
      <c r="BB3261" s="0" t="s">
        <v>134</v>
      </c>
      <c r="BC3261" s="0" t="s">
        <v>134</v>
      </c>
      <c r="BD3261" s="0" t="s">
        <v>134</v>
      </c>
      <c r="BE3261" s="0" t="s">
        <v>134</v>
      </c>
      <c r="BF3261" s="0" t="s">
        <v>134</v>
      </c>
      <c r="BG3261" s="0" t="s">
        <v>134</v>
      </c>
      <c r="BH3261" s="0" t="s">
        <v>134</v>
      </c>
      <c r="BI3261" s="0" t="s">
        <v>134</v>
      </c>
      <c r="BJ3261" s="0" t="s">
        <v>134</v>
      </c>
      <c r="BK3261" s="0" t="s">
        <v>134</v>
      </c>
      <c r="BL3261" s="0" t="s">
        <v>134</v>
      </c>
      <c r="BM3261" s="0" t="s">
        <v>134</v>
      </c>
      <c r="BN3261" s="0" t="s">
        <v>134</v>
      </c>
      <c r="BO3261" s="0" t="s">
        <v>134</v>
      </c>
      <c r="BP3261" s="0" t="s">
        <v>134</v>
      </c>
      <c r="BQ3261" s="0" t="s">
        <v>134</v>
      </c>
      <c r="BR3261" s="0" t="s">
        <v>134</v>
      </c>
      <c r="BS3261" s="0" t="s">
        <v>134</v>
      </c>
      <c r="BT3261" s="0" t="s">
        <v>134</v>
      </c>
      <c r="BU3261" s="0" t="s">
        <v>134</v>
      </c>
      <c r="BV3261" s="0" t="s">
        <v>134</v>
      </c>
      <c r="BW3261" s="0" t="s">
        <v>134</v>
      </c>
      <c r="BX3261" s="0" t="s">
        <v>134</v>
      </c>
      <c r="BZ3261" s="0" t="s">
        <v>134</v>
      </c>
      <c r="CA3261" s="0" t="s">
        <v>134</v>
      </c>
      <c r="CB3261" s="0" t="s">
        <v>134</v>
      </c>
      <c r="CC3261" s="0" t="s">
        <v>134</v>
      </c>
      <c r="CD3261" s="0" t="s">
        <v>134</v>
      </c>
      <c r="CE3261" s="0" t="s">
        <v>134</v>
      </c>
    </row>
    <row r="3262" customFormat="false" ht="12.75" hidden="false" customHeight="false" outlineLevel="0" collapsed="false">
      <c r="E3262" s="9" t="s">
        <v>134</v>
      </c>
      <c r="F3262" s="9" t="s">
        <v>134</v>
      </c>
      <c r="G3262" s="9" t="s">
        <v>134</v>
      </c>
      <c r="Q3262" s="0" t="s">
        <v>134</v>
      </c>
      <c r="R3262" s="0" t="s">
        <v>134</v>
      </c>
      <c r="S3262" s="0" t="s">
        <v>134</v>
      </c>
      <c r="T3262" s="0" t="s">
        <v>134</v>
      </c>
      <c r="U3262" s="0" t="s">
        <v>134</v>
      </c>
      <c r="V3262" s="0" t="s">
        <v>134</v>
      </c>
      <c r="W3262" s="0" t="s">
        <v>134</v>
      </c>
      <c r="X3262" s="0" t="s">
        <v>134</v>
      </c>
      <c r="Y3262" s="0" t="s">
        <v>134</v>
      </c>
      <c r="Z3262" s="0" t="s">
        <v>134</v>
      </c>
      <c r="AA3262" s="0" t="s">
        <v>134</v>
      </c>
      <c r="AB3262" s="0" t="s">
        <v>134</v>
      </c>
      <c r="AC3262" s="0" t="s">
        <v>134</v>
      </c>
      <c r="AD3262" s="0" t="s">
        <v>134</v>
      </c>
      <c r="AE3262" s="0" t="s">
        <v>134</v>
      </c>
      <c r="AF3262" s="0" t="s">
        <v>134</v>
      </c>
      <c r="AG3262" s="0" t="s">
        <v>134</v>
      </c>
      <c r="AH3262" s="0" t="s">
        <v>134</v>
      </c>
      <c r="AI3262" s="0" t="s">
        <v>134</v>
      </c>
      <c r="AJ3262" s="0" t="s">
        <v>134</v>
      </c>
      <c r="AK3262" s="0" t="s">
        <v>134</v>
      </c>
      <c r="AL3262" s="0" t="s">
        <v>134</v>
      </c>
      <c r="AM3262" s="0" t="s">
        <v>134</v>
      </c>
      <c r="AN3262" s="0" t="s">
        <v>134</v>
      </c>
      <c r="AO3262" s="0" t="s">
        <v>134</v>
      </c>
      <c r="AP3262" s="0" t="s">
        <v>134</v>
      </c>
      <c r="AQ3262" s="0" t="s">
        <v>134</v>
      </c>
      <c r="AR3262" s="0" t="s">
        <v>134</v>
      </c>
      <c r="AS3262" s="0" t="s">
        <v>134</v>
      </c>
      <c r="AT3262" s="0" t="s">
        <v>134</v>
      </c>
      <c r="AU3262" s="0" t="s">
        <v>134</v>
      </c>
      <c r="AV3262" s="0" t="s">
        <v>134</v>
      </c>
      <c r="AW3262" s="0" t="s">
        <v>134</v>
      </c>
      <c r="AX3262" s="0" t="s">
        <v>134</v>
      </c>
      <c r="AY3262" s="0" t="s">
        <v>134</v>
      </c>
      <c r="AZ3262" s="0" t="s">
        <v>134</v>
      </c>
      <c r="BA3262" s="0" t="s">
        <v>134</v>
      </c>
      <c r="BB3262" s="0" t="s">
        <v>134</v>
      </c>
      <c r="BC3262" s="0" t="s">
        <v>134</v>
      </c>
      <c r="BD3262" s="0" t="s">
        <v>134</v>
      </c>
      <c r="BE3262" s="0" t="s">
        <v>134</v>
      </c>
      <c r="BF3262" s="0" t="s">
        <v>134</v>
      </c>
      <c r="BG3262" s="0" t="s">
        <v>134</v>
      </c>
      <c r="BH3262" s="0" t="s">
        <v>134</v>
      </c>
      <c r="BI3262" s="0" t="s">
        <v>134</v>
      </c>
      <c r="BJ3262" s="0" t="s">
        <v>134</v>
      </c>
      <c r="BK3262" s="0" t="s">
        <v>134</v>
      </c>
      <c r="BL3262" s="0" t="s">
        <v>134</v>
      </c>
      <c r="BM3262" s="0" t="s">
        <v>134</v>
      </c>
      <c r="BN3262" s="0" t="s">
        <v>134</v>
      </c>
      <c r="BO3262" s="0" t="s">
        <v>134</v>
      </c>
      <c r="BP3262" s="0" t="s">
        <v>134</v>
      </c>
      <c r="BQ3262" s="0" t="s">
        <v>134</v>
      </c>
      <c r="BR3262" s="0" t="s">
        <v>134</v>
      </c>
      <c r="BS3262" s="0" t="s">
        <v>134</v>
      </c>
      <c r="BT3262" s="0" t="s">
        <v>134</v>
      </c>
      <c r="BU3262" s="0" t="s">
        <v>134</v>
      </c>
      <c r="BV3262" s="0" t="s">
        <v>134</v>
      </c>
      <c r="BW3262" s="0" t="s">
        <v>134</v>
      </c>
      <c r="BX3262" s="0" t="s">
        <v>134</v>
      </c>
      <c r="BZ3262" s="0" t="s">
        <v>134</v>
      </c>
      <c r="CA3262" s="0" t="s">
        <v>134</v>
      </c>
      <c r="CB3262" s="0" t="s">
        <v>134</v>
      </c>
      <c r="CC3262" s="0" t="s">
        <v>134</v>
      </c>
      <c r="CD3262" s="0" t="s">
        <v>134</v>
      </c>
      <c r="CE3262" s="0" t="s">
        <v>134</v>
      </c>
    </row>
    <row r="3263" customFormat="false" ht="12.75" hidden="false" customHeight="false" outlineLevel="0" collapsed="false">
      <c r="E3263" s="9" t="s">
        <v>134</v>
      </c>
      <c r="F3263" s="9" t="s">
        <v>134</v>
      </c>
      <c r="G3263" s="9" t="s">
        <v>134</v>
      </c>
      <c r="Q3263" s="0" t="s">
        <v>134</v>
      </c>
      <c r="R3263" s="0" t="s">
        <v>134</v>
      </c>
      <c r="S3263" s="0" t="s">
        <v>134</v>
      </c>
      <c r="T3263" s="0" t="s">
        <v>134</v>
      </c>
      <c r="U3263" s="0" t="s">
        <v>134</v>
      </c>
      <c r="V3263" s="0" t="s">
        <v>134</v>
      </c>
      <c r="W3263" s="0" t="s">
        <v>134</v>
      </c>
      <c r="X3263" s="0" t="s">
        <v>134</v>
      </c>
      <c r="Y3263" s="0" t="s">
        <v>134</v>
      </c>
      <c r="Z3263" s="0" t="s">
        <v>134</v>
      </c>
      <c r="AA3263" s="0" t="s">
        <v>134</v>
      </c>
      <c r="AB3263" s="0" t="s">
        <v>134</v>
      </c>
      <c r="AC3263" s="0" t="s">
        <v>134</v>
      </c>
      <c r="AD3263" s="0" t="s">
        <v>134</v>
      </c>
      <c r="AE3263" s="0" t="s">
        <v>134</v>
      </c>
      <c r="AF3263" s="0" t="s">
        <v>134</v>
      </c>
      <c r="AG3263" s="0" t="s">
        <v>134</v>
      </c>
      <c r="AH3263" s="0" t="s">
        <v>134</v>
      </c>
      <c r="AI3263" s="0" t="s">
        <v>134</v>
      </c>
      <c r="AJ3263" s="0" t="s">
        <v>134</v>
      </c>
      <c r="AK3263" s="0" t="s">
        <v>134</v>
      </c>
      <c r="AL3263" s="0" t="s">
        <v>134</v>
      </c>
      <c r="AM3263" s="0" t="s">
        <v>134</v>
      </c>
      <c r="AN3263" s="0" t="s">
        <v>134</v>
      </c>
      <c r="AO3263" s="0" t="s">
        <v>134</v>
      </c>
      <c r="AP3263" s="0" t="s">
        <v>134</v>
      </c>
      <c r="AQ3263" s="0" t="s">
        <v>134</v>
      </c>
      <c r="AR3263" s="0" t="s">
        <v>134</v>
      </c>
      <c r="AS3263" s="0" t="s">
        <v>134</v>
      </c>
      <c r="AT3263" s="0" t="s">
        <v>134</v>
      </c>
      <c r="AU3263" s="0" t="s">
        <v>134</v>
      </c>
      <c r="AV3263" s="0" t="s">
        <v>134</v>
      </c>
      <c r="AW3263" s="0" t="s">
        <v>134</v>
      </c>
      <c r="AX3263" s="0" t="s">
        <v>134</v>
      </c>
      <c r="AY3263" s="0" t="s">
        <v>134</v>
      </c>
      <c r="AZ3263" s="0" t="s">
        <v>134</v>
      </c>
      <c r="BA3263" s="0" t="s">
        <v>134</v>
      </c>
      <c r="BB3263" s="0" t="s">
        <v>134</v>
      </c>
      <c r="BC3263" s="0" t="s">
        <v>134</v>
      </c>
      <c r="BD3263" s="0" t="s">
        <v>134</v>
      </c>
      <c r="BE3263" s="0" t="s">
        <v>134</v>
      </c>
      <c r="BF3263" s="0" t="s">
        <v>134</v>
      </c>
      <c r="BG3263" s="0" t="s">
        <v>134</v>
      </c>
      <c r="BH3263" s="0" t="s">
        <v>134</v>
      </c>
      <c r="BI3263" s="0" t="s">
        <v>134</v>
      </c>
      <c r="BJ3263" s="0" t="s">
        <v>134</v>
      </c>
      <c r="BK3263" s="0" t="s">
        <v>134</v>
      </c>
      <c r="BL3263" s="0" t="s">
        <v>134</v>
      </c>
      <c r="BM3263" s="0" t="s">
        <v>134</v>
      </c>
      <c r="BN3263" s="0" t="s">
        <v>134</v>
      </c>
      <c r="BO3263" s="0" t="s">
        <v>134</v>
      </c>
      <c r="BP3263" s="0" t="s">
        <v>134</v>
      </c>
      <c r="BQ3263" s="0" t="s">
        <v>134</v>
      </c>
      <c r="BR3263" s="0" t="s">
        <v>134</v>
      </c>
      <c r="BS3263" s="0" t="s">
        <v>134</v>
      </c>
      <c r="BT3263" s="0" t="s">
        <v>134</v>
      </c>
      <c r="BU3263" s="0" t="s">
        <v>134</v>
      </c>
      <c r="BV3263" s="0" t="s">
        <v>134</v>
      </c>
      <c r="BW3263" s="0" t="s">
        <v>134</v>
      </c>
      <c r="BX3263" s="0" t="s">
        <v>134</v>
      </c>
      <c r="BZ3263" s="0" t="s">
        <v>134</v>
      </c>
      <c r="CA3263" s="0" t="s">
        <v>134</v>
      </c>
      <c r="CB3263" s="0" t="s">
        <v>134</v>
      </c>
      <c r="CC3263" s="0" t="s">
        <v>134</v>
      </c>
      <c r="CD3263" s="0" t="s">
        <v>134</v>
      </c>
      <c r="CE3263" s="0" t="s">
        <v>134</v>
      </c>
    </row>
    <row r="3264" customFormat="false" ht="12.75" hidden="false" customHeight="false" outlineLevel="0" collapsed="false">
      <c r="E3264" s="9" t="s">
        <v>134</v>
      </c>
      <c r="F3264" s="9" t="s">
        <v>134</v>
      </c>
      <c r="G3264" s="9" t="s">
        <v>134</v>
      </c>
      <c r="Q3264" s="0" t="s">
        <v>134</v>
      </c>
      <c r="R3264" s="0" t="s">
        <v>134</v>
      </c>
      <c r="S3264" s="0" t="s">
        <v>134</v>
      </c>
      <c r="T3264" s="0" t="s">
        <v>134</v>
      </c>
      <c r="U3264" s="0" t="s">
        <v>134</v>
      </c>
      <c r="V3264" s="0" t="s">
        <v>134</v>
      </c>
      <c r="W3264" s="0" t="s">
        <v>134</v>
      </c>
      <c r="X3264" s="0" t="s">
        <v>134</v>
      </c>
      <c r="Y3264" s="0" t="s">
        <v>134</v>
      </c>
      <c r="Z3264" s="0" t="s">
        <v>134</v>
      </c>
      <c r="AA3264" s="0" t="s">
        <v>134</v>
      </c>
      <c r="AB3264" s="0" t="s">
        <v>134</v>
      </c>
      <c r="AC3264" s="0" t="s">
        <v>134</v>
      </c>
      <c r="AD3264" s="0" t="s">
        <v>134</v>
      </c>
      <c r="AE3264" s="0" t="s">
        <v>134</v>
      </c>
      <c r="AF3264" s="0" t="s">
        <v>134</v>
      </c>
      <c r="AG3264" s="0" t="s">
        <v>134</v>
      </c>
      <c r="AH3264" s="0" t="s">
        <v>134</v>
      </c>
      <c r="AI3264" s="0" t="s">
        <v>134</v>
      </c>
      <c r="AJ3264" s="0" t="s">
        <v>134</v>
      </c>
      <c r="AK3264" s="0" t="s">
        <v>134</v>
      </c>
      <c r="AL3264" s="0" t="s">
        <v>134</v>
      </c>
      <c r="AM3264" s="0" t="s">
        <v>134</v>
      </c>
      <c r="AN3264" s="0" t="s">
        <v>134</v>
      </c>
      <c r="AO3264" s="0" t="s">
        <v>134</v>
      </c>
      <c r="AP3264" s="0" t="s">
        <v>134</v>
      </c>
      <c r="AQ3264" s="0" t="s">
        <v>134</v>
      </c>
      <c r="AR3264" s="0" t="s">
        <v>134</v>
      </c>
      <c r="AS3264" s="0" t="s">
        <v>134</v>
      </c>
      <c r="AT3264" s="0" t="s">
        <v>134</v>
      </c>
      <c r="AU3264" s="0" t="s">
        <v>134</v>
      </c>
      <c r="AV3264" s="0" t="s">
        <v>134</v>
      </c>
      <c r="AW3264" s="0" t="s">
        <v>134</v>
      </c>
      <c r="AX3264" s="0" t="s">
        <v>134</v>
      </c>
      <c r="AY3264" s="0" t="s">
        <v>134</v>
      </c>
      <c r="AZ3264" s="0" t="s">
        <v>134</v>
      </c>
      <c r="BA3264" s="0" t="s">
        <v>134</v>
      </c>
      <c r="BB3264" s="0" t="s">
        <v>134</v>
      </c>
      <c r="BC3264" s="0" t="s">
        <v>134</v>
      </c>
      <c r="BD3264" s="0" t="s">
        <v>134</v>
      </c>
      <c r="BE3264" s="0" t="s">
        <v>134</v>
      </c>
      <c r="BF3264" s="0" t="s">
        <v>134</v>
      </c>
      <c r="BG3264" s="0" t="s">
        <v>134</v>
      </c>
      <c r="BH3264" s="0" t="s">
        <v>134</v>
      </c>
      <c r="BI3264" s="0" t="s">
        <v>134</v>
      </c>
      <c r="BJ3264" s="0" t="s">
        <v>134</v>
      </c>
      <c r="BK3264" s="0" t="s">
        <v>134</v>
      </c>
      <c r="BL3264" s="0" t="s">
        <v>134</v>
      </c>
      <c r="BM3264" s="0" t="s">
        <v>134</v>
      </c>
      <c r="BN3264" s="0" t="s">
        <v>134</v>
      </c>
      <c r="BO3264" s="0" t="s">
        <v>134</v>
      </c>
      <c r="BP3264" s="0" t="s">
        <v>134</v>
      </c>
      <c r="BQ3264" s="0" t="s">
        <v>134</v>
      </c>
      <c r="BR3264" s="0" t="s">
        <v>134</v>
      </c>
      <c r="BS3264" s="0" t="s">
        <v>134</v>
      </c>
      <c r="BT3264" s="0" t="s">
        <v>134</v>
      </c>
      <c r="BU3264" s="0" t="s">
        <v>134</v>
      </c>
      <c r="BV3264" s="0" t="s">
        <v>134</v>
      </c>
      <c r="BW3264" s="0" t="s">
        <v>134</v>
      </c>
      <c r="BX3264" s="0" t="s">
        <v>134</v>
      </c>
      <c r="BZ3264" s="0" t="s">
        <v>134</v>
      </c>
      <c r="CA3264" s="0" t="s">
        <v>134</v>
      </c>
      <c r="CB3264" s="0" t="s">
        <v>134</v>
      </c>
      <c r="CC3264" s="0" t="s">
        <v>134</v>
      </c>
      <c r="CD3264" s="0" t="s">
        <v>134</v>
      </c>
      <c r="CE3264" s="0" t="s">
        <v>134</v>
      </c>
    </row>
    <row r="3265" customFormat="false" ht="12.75" hidden="false" customHeight="false" outlineLevel="0" collapsed="false">
      <c r="E3265" s="9" t="s">
        <v>134</v>
      </c>
      <c r="F3265" s="9" t="s">
        <v>134</v>
      </c>
      <c r="G3265" s="9" t="s">
        <v>134</v>
      </c>
      <c r="Q3265" s="0" t="s">
        <v>134</v>
      </c>
      <c r="R3265" s="0" t="s">
        <v>134</v>
      </c>
      <c r="S3265" s="0" t="s">
        <v>134</v>
      </c>
      <c r="T3265" s="0" t="s">
        <v>134</v>
      </c>
      <c r="U3265" s="0" t="s">
        <v>134</v>
      </c>
      <c r="V3265" s="0" t="s">
        <v>134</v>
      </c>
      <c r="W3265" s="0" t="s">
        <v>134</v>
      </c>
      <c r="X3265" s="0" t="s">
        <v>134</v>
      </c>
      <c r="Y3265" s="0" t="s">
        <v>134</v>
      </c>
      <c r="Z3265" s="0" t="s">
        <v>134</v>
      </c>
      <c r="AA3265" s="0" t="s">
        <v>134</v>
      </c>
      <c r="AB3265" s="0" t="s">
        <v>134</v>
      </c>
      <c r="AC3265" s="0" t="s">
        <v>134</v>
      </c>
      <c r="AD3265" s="0" t="s">
        <v>134</v>
      </c>
      <c r="AE3265" s="0" t="s">
        <v>134</v>
      </c>
      <c r="AF3265" s="0" t="s">
        <v>134</v>
      </c>
      <c r="AG3265" s="0" t="s">
        <v>134</v>
      </c>
      <c r="AH3265" s="0" t="s">
        <v>134</v>
      </c>
      <c r="AI3265" s="0" t="s">
        <v>134</v>
      </c>
      <c r="AJ3265" s="0" t="s">
        <v>134</v>
      </c>
      <c r="AK3265" s="0" t="s">
        <v>134</v>
      </c>
      <c r="AL3265" s="0" t="s">
        <v>134</v>
      </c>
      <c r="AM3265" s="0" t="s">
        <v>134</v>
      </c>
      <c r="AN3265" s="0" t="s">
        <v>134</v>
      </c>
      <c r="AO3265" s="0" t="s">
        <v>134</v>
      </c>
      <c r="AP3265" s="0" t="s">
        <v>134</v>
      </c>
      <c r="AQ3265" s="0" t="s">
        <v>134</v>
      </c>
      <c r="AR3265" s="0" t="s">
        <v>134</v>
      </c>
      <c r="AS3265" s="0" t="s">
        <v>134</v>
      </c>
      <c r="AT3265" s="0" t="s">
        <v>134</v>
      </c>
      <c r="AU3265" s="0" t="s">
        <v>134</v>
      </c>
      <c r="AV3265" s="0" t="s">
        <v>134</v>
      </c>
      <c r="AW3265" s="0" t="s">
        <v>134</v>
      </c>
      <c r="AX3265" s="0" t="s">
        <v>134</v>
      </c>
      <c r="AY3265" s="0" t="s">
        <v>134</v>
      </c>
      <c r="AZ3265" s="0" t="s">
        <v>134</v>
      </c>
      <c r="BA3265" s="0" t="s">
        <v>134</v>
      </c>
      <c r="BB3265" s="0" t="s">
        <v>134</v>
      </c>
      <c r="BC3265" s="0" t="s">
        <v>134</v>
      </c>
      <c r="BD3265" s="0" t="s">
        <v>134</v>
      </c>
      <c r="BE3265" s="0" t="s">
        <v>134</v>
      </c>
      <c r="BF3265" s="0" t="s">
        <v>134</v>
      </c>
      <c r="BG3265" s="0" t="s">
        <v>134</v>
      </c>
      <c r="BH3265" s="0" t="s">
        <v>134</v>
      </c>
      <c r="BI3265" s="0" t="s">
        <v>134</v>
      </c>
      <c r="BJ3265" s="0" t="s">
        <v>134</v>
      </c>
      <c r="BK3265" s="0" t="s">
        <v>134</v>
      </c>
      <c r="BL3265" s="0" t="s">
        <v>134</v>
      </c>
      <c r="BM3265" s="0" t="s">
        <v>134</v>
      </c>
      <c r="BN3265" s="0" t="s">
        <v>134</v>
      </c>
      <c r="BO3265" s="0" t="s">
        <v>134</v>
      </c>
      <c r="BP3265" s="0" t="s">
        <v>134</v>
      </c>
      <c r="BQ3265" s="0" t="s">
        <v>134</v>
      </c>
      <c r="BR3265" s="0" t="s">
        <v>134</v>
      </c>
      <c r="BS3265" s="0" t="s">
        <v>134</v>
      </c>
      <c r="BT3265" s="0" t="s">
        <v>134</v>
      </c>
      <c r="BU3265" s="0" t="s">
        <v>134</v>
      </c>
      <c r="BV3265" s="0" t="s">
        <v>134</v>
      </c>
      <c r="BW3265" s="0" t="s">
        <v>134</v>
      </c>
      <c r="BX3265" s="0" t="s">
        <v>134</v>
      </c>
      <c r="BZ3265" s="0" t="s">
        <v>134</v>
      </c>
      <c r="CA3265" s="0" t="s">
        <v>134</v>
      </c>
      <c r="CB3265" s="0" t="s">
        <v>134</v>
      </c>
      <c r="CC3265" s="0" t="s">
        <v>134</v>
      </c>
      <c r="CD3265" s="0" t="s">
        <v>134</v>
      </c>
      <c r="CE3265" s="0" t="s">
        <v>134</v>
      </c>
    </row>
    <row r="3266" customFormat="false" ht="12.75" hidden="false" customHeight="false" outlineLevel="0" collapsed="false">
      <c r="E3266" s="9" t="s">
        <v>134</v>
      </c>
      <c r="F3266" s="9" t="s">
        <v>134</v>
      </c>
      <c r="G3266" s="9" t="s">
        <v>134</v>
      </c>
      <c r="Q3266" s="0" t="s">
        <v>134</v>
      </c>
      <c r="R3266" s="0" t="s">
        <v>134</v>
      </c>
      <c r="S3266" s="0" t="s">
        <v>134</v>
      </c>
      <c r="T3266" s="0" t="s">
        <v>134</v>
      </c>
      <c r="U3266" s="0" t="s">
        <v>134</v>
      </c>
      <c r="V3266" s="0" t="s">
        <v>134</v>
      </c>
      <c r="W3266" s="0" t="s">
        <v>134</v>
      </c>
      <c r="X3266" s="0" t="s">
        <v>134</v>
      </c>
      <c r="Y3266" s="0" t="s">
        <v>134</v>
      </c>
      <c r="Z3266" s="0" t="s">
        <v>134</v>
      </c>
      <c r="AA3266" s="0" t="s">
        <v>134</v>
      </c>
      <c r="AB3266" s="0" t="s">
        <v>134</v>
      </c>
      <c r="AC3266" s="0" t="s">
        <v>134</v>
      </c>
      <c r="AD3266" s="0" t="s">
        <v>134</v>
      </c>
      <c r="AE3266" s="0" t="s">
        <v>134</v>
      </c>
      <c r="AF3266" s="0" t="s">
        <v>134</v>
      </c>
      <c r="AG3266" s="0" t="s">
        <v>134</v>
      </c>
      <c r="AH3266" s="0" t="s">
        <v>134</v>
      </c>
      <c r="AI3266" s="0" t="s">
        <v>134</v>
      </c>
      <c r="AJ3266" s="0" t="s">
        <v>134</v>
      </c>
      <c r="AK3266" s="0" t="s">
        <v>134</v>
      </c>
      <c r="AL3266" s="0" t="s">
        <v>134</v>
      </c>
      <c r="AM3266" s="0" t="s">
        <v>134</v>
      </c>
      <c r="AN3266" s="0" t="s">
        <v>134</v>
      </c>
      <c r="AO3266" s="0" t="s">
        <v>134</v>
      </c>
      <c r="AP3266" s="0" t="s">
        <v>134</v>
      </c>
      <c r="AQ3266" s="0" t="s">
        <v>134</v>
      </c>
      <c r="AR3266" s="0" t="s">
        <v>134</v>
      </c>
      <c r="AS3266" s="0" t="s">
        <v>134</v>
      </c>
      <c r="AT3266" s="0" t="s">
        <v>134</v>
      </c>
      <c r="AU3266" s="0" t="s">
        <v>134</v>
      </c>
      <c r="AV3266" s="0" t="s">
        <v>134</v>
      </c>
      <c r="AW3266" s="0" t="s">
        <v>134</v>
      </c>
      <c r="AX3266" s="0" t="s">
        <v>134</v>
      </c>
      <c r="AY3266" s="0" t="s">
        <v>134</v>
      </c>
      <c r="AZ3266" s="0" t="s">
        <v>134</v>
      </c>
      <c r="BA3266" s="0" t="s">
        <v>134</v>
      </c>
      <c r="BB3266" s="0" t="s">
        <v>134</v>
      </c>
      <c r="BC3266" s="0" t="s">
        <v>134</v>
      </c>
      <c r="BD3266" s="0" t="s">
        <v>134</v>
      </c>
      <c r="BE3266" s="0" t="s">
        <v>134</v>
      </c>
      <c r="BF3266" s="0" t="s">
        <v>134</v>
      </c>
      <c r="BG3266" s="0" t="s">
        <v>134</v>
      </c>
      <c r="BH3266" s="0" t="s">
        <v>134</v>
      </c>
      <c r="BI3266" s="0" t="s">
        <v>134</v>
      </c>
      <c r="BJ3266" s="0" t="s">
        <v>134</v>
      </c>
      <c r="BK3266" s="0" t="s">
        <v>134</v>
      </c>
      <c r="BL3266" s="0" t="s">
        <v>134</v>
      </c>
      <c r="BM3266" s="0" t="s">
        <v>134</v>
      </c>
      <c r="BN3266" s="0" t="s">
        <v>134</v>
      </c>
      <c r="BO3266" s="0" t="s">
        <v>134</v>
      </c>
      <c r="BP3266" s="0" t="s">
        <v>134</v>
      </c>
      <c r="BQ3266" s="0" t="s">
        <v>134</v>
      </c>
      <c r="BR3266" s="0" t="s">
        <v>134</v>
      </c>
      <c r="BS3266" s="0" t="s">
        <v>134</v>
      </c>
      <c r="BT3266" s="0" t="s">
        <v>134</v>
      </c>
      <c r="BU3266" s="0" t="s">
        <v>134</v>
      </c>
      <c r="BV3266" s="0" t="s">
        <v>134</v>
      </c>
      <c r="BW3266" s="0" t="s">
        <v>134</v>
      </c>
      <c r="BX3266" s="0" t="s">
        <v>134</v>
      </c>
      <c r="BZ3266" s="0" t="s">
        <v>134</v>
      </c>
      <c r="CA3266" s="0" t="s">
        <v>134</v>
      </c>
      <c r="CB3266" s="0" t="s">
        <v>134</v>
      </c>
      <c r="CC3266" s="0" t="s">
        <v>134</v>
      </c>
      <c r="CD3266" s="0" t="s">
        <v>134</v>
      </c>
      <c r="CE3266" s="0" t="s">
        <v>134</v>
      </c>
    </row>
    <row r="3267" customFormat="false" ht="12.75" hidden="false" customHeight="false" outlineLevel="0" collapsed="false">
      <c r="E3267" s="9" t="s">
        <v>134</v>
      </c>
      <c r="F3267" s="9" t="s">
        <v>134</v>
      </c>
      <c r="G3267" s="9" t="s">
        <v>134</v>
      </c>
      <c r="Q3267" s="0" t="s">
        <v>134</v>
      </c>
      <c r="R3267" s="0" t="s">
        <v>134</v>
      </c>
      <c r="S3267" s="0" t="s">
        <v>134</v>
      </c>
      <c r="T3267" s="0" t="s">
        <v>134</v>
      </c>
      <c r="U3267" s="0" t="s">
        <v>134</v>
      </c>
      <c r="V3267" s="0" t="s">
        <v>134</v>
      </c>
      <c r="W3267" s="0" t="s">
        <v>134</v>
      </c>
      <c r="X3267" s="0" t="s">
        <v>134</v>
      </c>
      <c r="Y3267" s="0" t="s">
        <v>134</v>
      </c>
      <c r="Z3267" s="0" t="s">
        <v>134</v>
      </c>
      <c r="AA3267" s="0" t="s">
        <v>134</v>
      </c>
      <c r="AB3267" s="0" t="s">
        <v>134</v>
      </c>
      <c r="AC3267" s="0" t="s">
        <v>134</v>
      </c>
      <c r="AD3267" s="0" t="s">
        <v>134</v>
      </c>
      <c r="AE3267" s="0" t="s">
        <v>134</v>
      </c>
      <c r="AF3267" s="0" t="s">
        <v>134</v>
      </c>
      <c r="AG3267" s="0" t="s">
        <v>134</v>
      </c>
      <c r="AH3267" s="0" t="s">
        <v>134</v>
      </c>
      <c r="AI3267" s="0" t="s">
        <v>134</v>
      </c>
      <c r="AJ3267" s="0" t="s">
        <v>134</v>
      </c>
      <c r="AK3267" s="0" t="s">
        <v>134</v>
      </c>
      <c r="AL3267" s="0" t="s">
        <v>134</v>
      </c>
      <c r="AM3267" s="0" t="s">
        <v>134</v>
      </c>
      <c r="AN3267" s="0" t="s">
        <v>134</v>
      </c>
      <c r="AO3267" s="0" t="s">
        <v>134</v>
      </c>
      <c r="AP3267" s="0" t="s">
        <v>134</v>
      </c>
      <c r="AQ3267" s="0" t="s">
        <v>134</v>
      </c>
      <c r="AR3267" s="0" t="s">
        <v>134</v>
      </c>
      <c r="AS3267" s="0" t="s">
        <v>134</v>
      </c>
      <c r="AT3267" s="0" t="s">
        <v>134</v>
      </c>
      <c r="AU3267" s="0" t="s">
        <v>134</v>
      </c>
      <c r="AV3267" s="0" t="s">
        <v>134</v>
      </c>
      <c r="AW3267" s="0" t="s">
        <v>134</v>
      </c>
      <c r="AX3267" s="0" t="s">
        <v>134</v>
      </c>
      <c r="AY3267" s="0" t="s">
        <v>134</v>
      </c>
      <c r="AZ3267" s="0" t="s">
        <v>134</v>
      </c>
      <c r="BA3267" s="0" t="s">
        <v>134</v>
      </c>
      <c r="BB3267" s="0" t="s">
        <v>134</v>
      </c>
      <c r="BC3267" s="0" t="s">
        <v>134</v>
      </c>
      <c r="BD3267" s="0" t="s">
        <v>134</v>
      </c>
      <c r="BE3267" s="0" t="s">
        <v>134</v>
      </c>
      <c r="BF3267" s="0" t="s">
        <v>134</v>
      </c>
      <c r="BG3267" s="0" t="s">
        <v>134</v>
      </c>
      <c r="BH3267" s="0" t="s">
        <v>134</v>
      </c>
      <c r="BI3267" s="0" t="s">
        <v>134</v>
      </c>
      <c r="BJ3267" s="0" t="s">
        <v>134</v>
      </c>
      <c r="BK3267" s="0" t="s">
        <v>134</v>
      </c>
      <c r="BL3267" s="0" t="s">
        <v>134</v>
      </c>
      <c r="BM3267" s="0" t="s">
        <v>134</v>
      </c>
      <c r="BN3267" s="0" t="s">
        <v>134</v>
      </c>
      <c r="BO3267" s="0" t="s">
        <v>134</v>
      </c>
      <c r="BP3267" s="0" t="s">
        <v>134</v>
      </c>
      <c r="BQ3267" s="0" t="s">
        <v>134</v>
      </c>
      <c r="BR3267" s="0" t="s">
        <v>134</v>
      </c>
      <c r="BS3267" s="0" t="s">
        <v>134</v>
      </c>
      <c r="BT3267" s="0" t="s">
        <v>134</v>
      </c>
      <c r="BU3267" s="0" t="s">
        <v>134</v>
      </c>
      <c r="BV3267" s="0" t="s">
        <v>134</v>
      </c>
      <c r="BW3267" s="0" t="s">
        <v>134</v>
      </c>
      <c r="BX3267" s="0" t="s">
        <v>134</v>
      </c>
      <c r="BZ3267" s="0" t="s">
        <v>134</v>
      </c>
      <c r="CA3267" s="0" t="s">
        <v>134</v>
      </c>
      <c r="CB3267" s="0" t="s">
        <v>134</v>
      </c>
      <c r="CC3267" s="0" t="s">
        <v>134</v>
      </c>
      <c r="CD3267" s="0" t="s">
        <v>134</v>
      </c>
      <c r="CE3267" s="0" t="s">
        <v>134</v>
      </c>
    </row>
    <row r="3268" customFormat="false" ht="12.75" hidden="false" customHeight="false" outlineLevel="0" collapsed="false">
      <c r="E3268" s="9" t="s">
        <v>134</v>
      </c>
      <c r="F3268" s="9" t="s">
        <v>134</v>
      </c>
      <c r="G3268" s="9" t="s">
        <v>134</v>
      </c>
      <c r="Q3268" s="0" t="s">
        <v>134</v>
      </c>
      <c r="R3268" s="0" t="s">
        <v>134</v>
      </c>
      <c r="S3268" s="0" t="s">
        <v>134</v>
      </c>
      <c r="T3268" s="0" t="s">
        <v>134</v>
      </c>
      <c r="U3268" s="0" t="s">
        <v>134</v>
      </c>
      <c r="V3268" s="0" t="s">
        <v>134</v>
      </c>
      <c r="W3268" s="0" t="s">
        <v>134</v>
      </c>
      <c r="X3268" s="0" t="s">
        <v>134</v>
      </c>
      <c r="Y3268" s="0" t="s">
        <v>134</v>
      </c>
      <c r="Z3268" s="0" t="s">
        <v>134</v>
      </c>
      <c r="AA3268" s="0" t="s">
        <v>134</v>
      </c>
      <c r="AB3268" s="0" t="s">
        <v>134</v>
      </c>
      <c r="AC3268" s="0" t="s">
        <v>134</v>
      </c>
      <c r="AD3268" s="0" t="s">
        <v>134</v>
      </c>
      <c r="AE3268" s="0" t="s">
        <v>134</v>
      </c>
      <c r="AF3268" s="0" t="s">
        <v>134</v>
      </c>
      <c r="AG3268" s="0" t="s">
        <v>134</v>
      </c>
      <c r="AH3268" s="0" t="s">
        <v>134</v>
      </c>
      <c r="AI3268" s="0" t="s">
        <v>134</v>
      </c>
      <c r="AJ3268" s="0" t="s">
        <v>134</v>
      </c>
      <c r="AK3268" s="0" t="s">
        <v>134</v>
      </c>
      <c r="AL3268" s="0" t="s">
        <v>134</v>
      </c>
      <c r="AM3268" s="0" t="s">
        <v>134</v>
      </c>
      <c r="AN3268" s="0" t="s">
        <v>134</v>
      </c>
      <c r="AO3268" s="0" t="s">
        <v>134</v>
      </c>
      <c r="AP3268" s="0" t="s">
        <v>134</v>
      </c>
      <c r="AQ3268" s="0" t="s">
        <v>134</v>
      </c>
      <c r="AR3268" s="0" t="s">
        <v>134</v>
      </c>
      <c r="AS3268" s="0" t="s">
        <v>134</v>
      </c>
      <c r="AT3268" s="0" t="s">
        <v>134</v>
      </c>
      <c r="AU3268" s="0" t="s">
        <v>134</v>
      </c>
      <c r="AV3268" s="0" t="s">
        <v>134</v>
      </c>
      <c r="AW3268" s="0" t="s">
        <v>134</v>
      </c>
      <c r="AX3268" s="0" t="s">
        <v>134</v>
      </c>
      <c r="AY3268" s="0" t="s">
        <v>134</v>
      </c>
      <c r="AZ3268" s="0" t="s">
        <v>134</v>
      </c>
      <c r="BA3268" s="0" t="s">
        <v>134</v>
      </c>
      <c r="BB3268" s="0" t="s">
        <v>134</v>
      </c>
      <c r="BC3268" s="0" t="s">
        <v>134</v>
      </c>
      <c r="BD3268" s="0" t="s">
        <v>134</v>
      </c>
      <c r="BE3268" s="0" t="s">
        <v>134</v>
      </c>
      <c r="BF3268" s="0" t="s">
        <v>134</v>
      </c>
      <c r="BG3268" s="0" t="s">
        <v>134</v>
      </c>
      <c r="BH3268" s="0" t="s">
        <v>134</v>
      </c>
      <c r="BI3268" s="0" t="s">
        <v>134</v>
      </c>
      <c r="BJ3268" s="0" t="s">
        <v>134</v>
      </c>
      <c r="BK3268" s="0" t="s">
        <v>134</v>
      </c>
      <c r="BL3268" s="0" t="s">
        <v>134</v>
      </c>
      <c r="BM3268" s="0" t="s">
        <v>134</v>
      </c>
      <c r="BN3268" s="0" t="s">
        <v>134</v>
      </c>
      <c r="BO3268" s="0" t="s">
        <v>134</v>
      </c>
      <c r="BP3268" s="0" t="s">
        <v>134</v>
      </c>
      <c r="BQ3268" s="0" t="s">
        <v>134</v>
      </c>
      <c r="BR3268" s="0" t="s">
        <v>134</v>
      </c>
      <c r="BS3268" s="0" t="s">
        <v>134</v>
      </c>
      <c r="BT3268" s="0" t="s">
        <v>134</v>
      </c>
      <c r="BU3268" s="0" t="s">
        <v>134</v>
      </c>
      <c r="BV3268" s="0" t="s">
        <v>134</v>
      </c>
      <c r="BW3268" s="0" t="s">
        <v>134</v>
      </c>
      <c r="BX3268" s="0" t="s">
        <v>134</v>
      </c>
      <c r="BZ3268" s="0" t="s">
        <v>134</v>
      </c>
      <c r="CA3268" s="0" t="s">
        <v>134</v>
      </c>
      <c r="CB3268" s="0" t="s">
        <v>134</v>
      </c>
      <c r="CC3268" s="0" t="s">
        <v>134</v>
      </c>
      <c r="CD3268" s="0" t="s">
        <v>134</v>
      </c>
      <c r="CE3268" s="0" t="s">
        <v>134</v>
      </c>
    </row>
    <row r="3269" customFormat="false" ht="12.75" hidden="false" customHeight="false" outlineLevel="0" collapsed="false">
      <c r="E3269" s="9" t="s">
        <v>134</v>
      </c>
      <c r="F3269" s="9" t="s">
        <v>134</v>
      </c>
      <c r="G3269" s="9" t="s">
        <v>134</v>
      </c>
      <c r="Q3269" s="0" t="s">
        <v>134</v>
      </c>
      <c r="R3269" s="0" t="s">
        <v>134</v>
      </c>
      <c r="S3269" s="0" t="s">
        <v>134</v>
      </c>
      <c r="T3269" s="0" t="s">
        <v>134</v>
      </c>
      <c r="U3269" s="0" t="s">
        <v>134</v>
      </c>
      <c r="V3269" s="0" t="s">
        <v>134</v>
      </c>
      <c r="W3269" s="0" t="s">
        <v>134</v>
      </c>
      <c r="X3269" s="0" t="s">
        <v>134</v>
      </c>
      <c r="Y3269" s="0" t="s">
        <v>134</v>
      </c>
      <c r="Z3269" s="0" t="s">
        <v>134</v>
      </c>
      <c r="AA3269" s="0" t="s">
        <v>134</v>
      </c>
      <c r="AB3269" s="0" t="s">
        <v>134</v>
      </c>
      <c r="AC3269" s="0" t="s">
        <v>134</v>
      </c>
      <c r="AD3269" s="0" t="s">
        <v>134</v>
      </c>
      <c r="AE3269" s="0" t="s">
        <v>134</v>
      </c>
      <c r="AF3269" s="0" t="s">
        <v>134</v>
      </c>
      <c r="AG3269" s="0" t="s">
        <v>134</v>
      </c>
      <c r="AH3269" s="0" t="s">
        <v>134</v>
      </c>
      <c r="AI3269" s="0" t="s">
        <v>134</v>
      </c>
      <c r="AJ3269" s="0" t="s">
        <v>134</v>
      </c>
      <c r="AK3269" s="0" t="s">
        <v>134</v>
      </c>
      <c r="AL3269" s="0" t="s">
        <v>134</v>
      </c>
      <c r="AM3269" s="0" t="s">
        <v>134</v>
      </c>
      <c r="AN3269" s="0" t="s">
        <v>134</v>
      </c>
      <c r="AO3269" s="0" t="s">
        <v>134</v>
      </c>
      <c r="AP3269" s="0" t="s">
        <v>134</v>
      </c>
      <c r="AQ3269" s="0" t="s">
        <v>134</v>
      </c>
      <c r="AR3269" s="0" t="s">
        <v>134</v>
      </c>
      <c r="AS3269" s="0" t="s">
        <v>134</v>
      </c>
      <c r="AT3269" s="0" t="s">
        <v>134</v>
      </c>
      <c r="AU3269" s="0" t="s">
        <v>134</v>
      </c>
      <c r="AV3269" s="0" t="s">
        <v>134</v>
      </c>
      <c r="AW3269" s="0" t="s">
        <v>134</v>
      </c>
      <c r="AX3269" s="0" t="s">
        <v>134</v>
      </c>
      <c r="AY3269" s="0" t="s">
        <v>134</v>
      </c>
      <c r="AZ3269" s="0" t="s">
        <v>134</v>
      </c>
      <c r="BA3269" s="0" t="s">
        <v>134</v>
      </c>
      <c r="BB3269" s="0" t="s">
        <v>134</v>
      </c>
      <c r="BC3269" s="0" t="s">
        <v>134</v>
      </c>
      <c r="BD3269" s="0" t="s">
        <v>134</v>
      </c>
      <c r="BE3269" s="0" t="s">
        <v>134</v>
      </c>
      <c r="BF3269" s="0" t="s">
        <v>134</v>
      </c>
      <c r="BG3269" s="0" t="s">
        <v>134</v>
      </c>
      <c r="BH3269" s="0" t="s">
        <v>134</v>
      </c>
      <c r="BI3269" s="0" t="s">
        <v>134</v>
      </c>
      <c r="BJ3269" s="0" t="s">
        <v>134</v>
      </c>
      <c r="BK3269" s="0" t="s">
        <v>134</v>
      </c>
      <c r="BL3269" s="0" t="s">
        <v>134</v>
      </c>
      <c r="BM3269" s="0" t="s">
        <v>134</v>
      </c>
      <c r="BN3269" s="0" t="s">
        <v>134</v>
      </c>
      <c r="BO3269" s="0" t="s">
        <v>134</v>
      </c>
      <c r="BP3269" s="0" t="s">
        <v>134</v>
      </c>
      <c r="BQ3269" s="0" t="s">
        <v>134</v>
      </c>
      <c r="BR3269" s="0" t="s">
        <v>134</v>
      </c>
      <c r="BS3269" s="0" t="s">
        <v>134</v>
      </c>
      <c r="BT3269" s="0" t="s">
        <v>134</v>
      </c>
      <c r="BU3269" s="0" t="s">
        <v>134</v>
      </c>
      <c r="BV3269" s="0" t="s">
        <v>134</v>
      </c>
      <c r="BW3269" s="0" t="s">
        <v>134</v>
      </c>
      <c r="BX3269" s="0" t="s">
        <v>134</v>
      </c>
      <c r="BZ3269" s="0" t="s">
        <v>134</v>
      </c>
      <c r="CA3269" s="0" t="s">
        <v>134</v>
      </c>
      <c r="CB3269" s="0" t="s">
        <v>134</v>
      </c>
      <c r="CC3269" s="0" t="s">
        <v>134</v>
      </c>
      <c r="CD3269" s="0" t="s">
        <v>134</v>
      </c>
      <c r="CE3269" s="0" t="s">
        <v>134</v>
      </c>
    </row>
    <row r="3270" customFormat="false" ht="12.75" hidden="false" customHeight="false" outlineLevel="0" collapsed="false">
      <c r="E3270" s="9" t="s">
        <v>134</v>
      </c>
      <c r="F3270" s="9" t="s">
        <v>134</v>
      </c>
      <c r="G3270" s="9" t="s">
        <v>134</v>
      </c>
      <c r="Q3270" s="0" t="s">
        <v>134</v>
      </c>
      <c r="R3270" s="0" t="s">
        <v>134</v>
      </c>
      <c r="S3270" s="0" t="s">
        <v>134</v>
      </c>
      <c r="T3270" s="0" t="s">
        <v>134</v>
      </c>
      <c r="U3270" s="0" t="s">
        <v>134</v>
      </c>
      <c r="V3270" s="0" t="s">
        <v>134</v>
      </c>
      <c r="W3270" s="0" t="s">
        <v>134</v>
      </c>
      <c r="X3270" s="0" t="s">
        <v>134</v>
      </c>
      <c r="Y3270" s="0" t="s">
        <v>134</v>
      </c>
      <c r="Z3270" s="0" t="s">
        <v>134</v>
      </c>
      <c r="AA3270" s="0" t="s">
        <v>134</v>
      </c>
      <c r="AB3270" s="0" t="s">
        <v>134</v>
      </c>
      <c r="AC3270" s="0" t="s">
        <v>134</v>
      </c>
      <c r="AD3270" s="0" t="s">
        <v>134</v>
      </c>
      <c r="AE3270" s="0" t="s">
        <v>134</v>
      </c>
      <c r="AF3270" s="0" t="s">
        <v>134</v>
      </c>
      <c r="AG3270" s="0" t="s">
        <v>134</v>
      </c>
      <c r="AH3270" s="0" t="s">
        <v>134</v>
      </c>
      <c r="AI3270" s="0" t="s">
        <v>134</v>
      </c>
      <c r="AJ3270" s="0" t="s">
        <v>134</v>
      </c>
      <c r="AK3270" s="0" t="s">
        <v>134</v>
      </c>
      <c r="AL3270" s="0" t="s">
        <v>134</v>
      </c>
      <c r="AM3270" s="0" t="s">
        <v>134</v>
      </c>
      <c r="AN3270" s="0" t="s">
        <v>134</v>
      </c>
      <c r="AO3270" s="0" t="s">
        <v>134</v>
      </c>
      <c r="AP3270" s="0" t="s">
        <v>134</v>
      </c>
      <c r="AQ3270" s="0" t="s">
        <v>134</v>
      </c>
      <c r="AR3270" s="0" t="s">
        <v>134</v>
      </c>
      <c r="AS3270" s="0" t="s">
        <v>134</v>
      </c>
      <c r="AT3270" s="0" t="s">
        <v>134</v>
      </c>
      <c r="AU3270" s="0" t="s">
        <v>134</v>
      </c>
      <c r="AV3270" s="0" t="s">
        <v>134</v>
      </c>
      <c r="AW3270" s="0" t="s">
        <v>134</v>
      </c>
      <c r="AX3270" s="0" t="s">
        <v>134</v>
      </c>
      <c r="AY3270" s="0" t="s">
        <v>134</v>
      </c>
      <c r="AZ3270" s="0" t="s">
        <v>134</v>
      </c>
      <c r="BA3270" s="0" t="s">
        <v>134</v>
      </c>
      <c r="BB3270" s="0" t="s">
        <v>134</v>
      </c>
      <c r="BC3270" s="0" t="s">
        <v>134</v>
      </c>
      <c r="BD3270" s="0" t="s">
        <v>134</v>
      </c>
      <c r="BE3270" s="0" t="s">
        <v>134</v>
      </c>
      <c r="BF3270" s="0" t="s">
        <v>134</v>
      </c>
      <c r="BG3270" s="0" t="s">
        <v>134</v>
      </c>
      <c r="BH3270" s="0" t="s">
        <v>134</v>
      </c>
      <c r="BI3270" s="0" t="s">
        <v>134</v>
      </c>
      <c r="BJ3270" s="0" t="s">
        <v>134</v>
      </c>
      <c r="BK3270" s="0" t="s">
        <v>134</v>
      </c>
      <c r="BL3270" s="0" t="s">
        <v>134</v>
      </c>
      <c r="BM3270" s="0" t="s">
        <v>134</v>
      </c>
      <c r="BN3270" s="0" t="s">
        <v>134</v>
      </c>
      <c r="BO3270" s="0" t="s">
        <v>134</v>
      </c>
      <c r="BP3270" s="0" t="s">
        <v>134</v>
      </c>
      <c r="BQ3270" s="0" t="s">
        <v>134</v>
      </c>
      <c r="BR3270" s="0" t="s">
        <v>134</v>
      </c>
      <c r="BS3270" s="0" t="s">
        <v>134</v>
      </c>
      <c r="BT3270" s="0" t="s">
        <v>134</v>
      </c>
      <c r="BU3270" s="0" t="s">
        <v>134</v>
      </c>
      <c r="BV3270" s="0" t="s">
        <v>134</v>
      </c>
      <c r="BW3270" s="0" t="s">
        <v>134</v>
      </c>
      <c r="BX3270" s="0" t="s">
        <v>134</v>
      </c>
      <c r="BZ3270" s="0" t="s">
        <v>134</v>
      </c>
      <c r="CA3270" s="0" t="s">
        <v>134</v>
      </c>
      <c r="CB3270" s="0" t="s">
        <v>134</v>
      </c>
      <c r="CC3270" s="0" t="s">
        <v>134</v>
      </c>
      <c r="CD3270" s="0" t="s">
        <v>134</v>
      </c>
      <c r="CE3270" s="0" t="s">
        <v>134</v>
      </c>
    </row>
    <row r="3271" customFormat="false" ht="12.75" hidden="false" customHeight="false" outlineLevel="0" collapsed="false">
      <c r="E3271" s="9" t="s">
        <v>134</v>
      </c>
      <c r="F3271" s="9" t="s">
        <v>134</v>
      </c>
      <c r="G3271" s="9" t="s">
        <v>134</v>
      </c>
      <c r="Q3271" s="0" t="s">
        <v>134</v>
      </c>
      <c r="R3271" s="0" t="s">
        <v>134</v>
      </c>
      <c r="S3271" s="0" t="s">
        <v>134</v>
      </c>
      <c r="T3271" s="0" t="s">
        <v>134</v>
      </c>
      <c r="U3271" s="0" t="s">
        <v>134</v>
      </c>
      <c r="V3271" s="0" t="s">
        <v>134</v>
      </c>
      <c r="W3271" s="0" t="s">
        <v>134</v>
      </c>
      <c r="X3271" s="0" t="s">
        <v>134</v>
      </c>
      <c r="Y3271" s="0" t="s">
        <v>134</v>
      </c>
      <c r="Z3271" s="0" t="s">
        <v>134</v>
      </c>
      <c r="AA3271" s="0" t="s">
        <v>134</v>
      </c>
      <c r="AB3271" s="0" t="s">
        <v>134</v>
      </c>
      <c r="AC3271" s="0" t="s">
        <v>134</v>
      </c>
      <c r="AD3271" s="0" t="s">
        <v>134</v>
      </c>
      <c r="AE3271" s="0" t="s">
        <v>134</v>
      </c>
      <c r="AF3271" s="0" t="s">
        <v>134</v>
      </c>
      <c r="AG3271" s="0" t="s">
        <v>134</v>
      </c>
      <c r="AH3271" s="0" t="s">
        <v>134</v>
      </c>
      <c r="AI3271" s="0" t="s">
        <v>134</v>
      </c>
      <c r="AJ3271" s="0" t="s">
        <v>134</v>
      </c>
      <c r="AK3271" s="0" t="s">
        <v>134</v>
      </c>
      <c r="AL3271" s="0" t="s">
        <v>134</v>
      </c>
      <c r="AM3271" s="0" t="s">
        <v>134</v>
      </c>
      <c r="AN3271" s="0" t="s">
        <v>134</v>
      </c>
      <c r="AO3271" s="0" t="s">
        <v>134</v>
      </c>
      <c r="AP3271" s="0" t="s">
        <v>134</v>
      </c>
      <c r="AQ3271" s="0" t="s">
        <v>134</v>
      </c>
      <c r="AR3271" s="0" t="s">
        <v>134</v>
      </c>
      <c r="AS3271" s="0" t="s">
        <v>134</v>
      </c>
      <c r="AT3271" s="0" t="s">
        <v>134</v>
      </c>
      <c r="AU3271" s="0" t="s">
        <v>134</v>
      </c>
      <c r="AV3271" s="0" t="s">
        <v>134</v>
      </c>
      <c r="AW3271" s="0" t="s">
        <v>134</v>
      </c>
      <c r="AX3271" s="0" t="s">
        <v>134</v>
      </c>
      <c r="AY3271" s="0" t="s">
        <v>134</v>
      </c>
      <c r="AZ3271" s="0" t="s">
        <v>134</v>
      </c>
      <c r="BA3271" s="0" t="s">
        <v>134</v>
      </c>
      <c r="BB3271" s="0" t="s">
        <v>134</v>
      </c>
      <c r="BC3271" s="0" t="s">
        <v>134</v>
      </c>
      <c r="BD3271" s="0" t="s">
        <v>134</v>
      </c>
      <c r="BE3271" s="0" t="s">
        <v>134</v>
      </c>
      <c r="BF3271" s="0" t="s">
        <v>134</v>
      </c>
      <c r="BG3271" s="0" t="s">
        <v>134</v>
      </c>
      <c r="BH3271" s="0" t="s">
        <v>134</v>
      </c>
      <c r="BI3271" s="0" t="s">
        <v>134</v>
      </c>
      <c r="BJ3271" s="0" t="s">
        <v>134</v>
      </c>
      <c r="BK3271" s="0" t="s">
        <v>134</v>
      </c>
      <c r="BL3271" s="0" t="s">
        <v>134</v>
      </c>
      <c r="BM3271" s="0" t="s">
        <v>134</v>
      </c>
      <c r="BN3271" s="0" t="s">
        <v>134</v>
      </c>
      <c r="BO3271" s="0" t="s">
        <v>134</v>
      </c>
      <c r="BP3271" s="0" t="s">
        <v>134</v>
      </c>
      <c r="BQ3271" s="0" t="s">
        <v>134</v>
      </c>
      <c r="BR3271" s="0" t="s">
        <v>134</v>
      </c>
      <c r="BS3271" s="0" t="s">
        <v>134</v>
      </c>
      <c r="BT3271" s="0" t="s">
        <v>134</v>
      </c>
      <c r="BU3271" s="0" t="s">
        <v>134</v>
      </c>
      <c r="BV3271" s="0" t="s">
        <v>134</v>
      </c>
      <c r="BW3271" s="0" t="s">
        <v>134</v>
      </c>
      <c r="BX3271" s="0" t="s">
        <v>134</v>
      </c>
      <c r="BZ3271" s="0" t="s">
        <v>134</v>
      </c>
      <c r="CA3271" s="0" t="s">
        <v>134</v>
      </c>
      <c r="CB3271" s="0" t="s">
        <v>134</v>
      </c>
      <c r="CC3271" s="0" t="s">
        <v>134</v>
      </c>
      <c r="CD3271" s="0" t="s">
        <v>134</v>
      </c>
      <c r="CE3271" s="0" t="s">
        <v>134</v>
      </c>
    </row>
    <row r="3272" customFormat="false" ht="12.75" hidden="false" customHeight="false" outlineLevel="0" collapsed="false">
      <c r="E3272" s="9" t="s">
        <v>134</v>
      </c>
      <c r="F3272" s="9" t="s">
        <v>134</v>
      </c>
      <c r="G3272" s="9" t="s">
        <v>134</v>
      </c>
      <c r="Q3272" s="0" t="s">
        <v>134</v>
      </c>
      <c r="R3272" s="0" t="s">
        <v>134</v>
      </c>
      <c r="S3272" s="0" t="s">
        <v>134</v>
      </c>
      <c r="T3272" s="0" t="s">
        <v>134</v>
      </c>
      <c r="U3272" s="0" t="s">
        <v>134</v>
      </c>
      <c r="V3272" s="0" t="s">
        <v>134</v>
      </c>
      <c r="W3272" s="0" t="s">
        <v>134</v>
      </c>
      <c r="X3272" s="0" t="s">
        <v>134</v>
      </c>
      <c r="Y3272" s="0" t="s">
        <v>134</v>
      </c>
      <c r="Z3272" s="0" t="s">
        <v>134</v>
      </c>
      <c r="AA3272" s="0" t="s">
        <v>134</v>
      </c>
      <c r="AB3272" s="0" t="s">
        <v>134</v>
      </c>
      <c r="AC3272" s="0" t="s">
        <v>134</v>
      </c>
      <c r="AD3272" s="0" t="s">
        <v>134</v>
      </c>
      <c r="AE3272" s="0" t="s">
        <v>134</v>
      </c>
      <c r="AF3272" s="0" t="s">
        <v>134</v>
      </c>
      <c r="AG3272" s="0" t="s">
        <v>134</v>
      </c>
      <c r="AH3272" s="0" t="s">
        <v>134</v>
      </c>
      <c r="AI3272" s="0" t="s">
        <v>134</v>
      </c>
      <c r="AJ3272" s="0" t="s">
        <v>134</v>
      </c>
      <c r="AK3272" s="0" t="s">
        <v>134</v>
      </c>
      <c r="AL3272" s="0" t="s">
        <v>134</v>
      </c>
      <c r="AM3272" s="0" t="s">
        <v>134</v>
      </c>
      <c r="AN3272" s="0" t="s">
        <v>134</v>
      </c>
      <c r="AO3272" s="0" t="s">
        <v>134</v>
      </c>
      <c r="AP3272" s="0" t="s">
        <v>134</v>
      </c>
      <c r="AQ3272" s="0" t="s">
        <v>134</v>
      </c>
      <c r="AR3272" s="0" t="s">
        <v>134</v>
      </c>
      <c r="AS3272" s="0" t="s">
        <v>134</v>
      </c>
      <c r="AT3272" s="0" t="s">
        <v>134</v>
      </c>
      <c r="AU3272" s="0" t="s">
        <v>134</v>
      </c>
      <c r="AV3272" s="0" t="s">
        <v>134</v>
      </c>
      <c r="AW3272" s="0" t="s">
        <v>134</v>
      </c>
      <c r="AX3272" s="0" t="s">
        <v>134</v>
      </c>
      <c r="AY3272" s="0" t="s">
        <v>134</v>
      </c>
      <c r="AZ3272" s="0" t="s">
        <v>134</v>
      </c>
      <c r="BA3272" s="0" t="s">
        <v>134</v>
      </c>
      <c r="BB3272" s="0" t="s">
        <v>134</v>
      </c>
      <c r="BC3272" s="0" t="s">
        <v>134</v>
      </c>
      <c r="BD3272" s="0" t="s">
        <v>134</v>
      </c>
      <c r="BE3272" s="0" t="s">
        <v>134</v>
      </c>
      <c r="BF3272" s="0" t="s">
        <v>134</v>
      </c>
      <c r="BG3272" s="0" t="s">
        <v>134</v>
      </c>
      <c r="BH3272" s="0" t="s">
        <v>134</v>
      </c>
      <c r="BI3272" s="0" t="s">
        <v>134</v>
      </c>
      <c r="BJ3272" s="0" t="s">
        <v>134</v>
      </c>
      <c r="BK3272" s="0" t="s">
        <v>134</v>
      </c>
      <c r="BL3272" s="0" t="s">
        <v>134</v>
      </c>
      <c r="BM3272" s="0" t="s">
        <v>134</v>
      </c>
      <c r="BN3272" s="0" t="s">
        <v>134</v>
      </c>
      <c r="BO3272" s="0" t="s">
        <v>134</v>
      </c>
      <c r="BP3272" s="0" t="s">
        <v>134</v>
      </c>
      <c r="BQ3272" s="0" t="s">
        <v>134</v>
      </c>
      <c r="BR3272" s="0" t="s">
        <v>134</v>
      </c>
      <c r="BS3272" s="0" t="s">
        <v>134</v>
      </c>
      <c r="BT3272" s="0" t="s">
        <v>134</v>
      </c>
      <c r="BU3272" s="0" t="s">
        <v>134</v>
      </c>
      <c r="BV3272" s="0" t="s">
        <v>134</v>
      </c>
      <c r="BW3272" s="0" t="s">
        <v>134</v>
      </c>
      <c r="BX3272" s="0" t="s">
        <v>134</v>
      </c>
      <c r="BZ3272" s="0" t="s">
        <v>134</v>
      </c>
      <c r="CA3272" s="0" t="s">
        <v>134</v>
      </c>
      <c r="CB3272" s="0" t="s">
        <v>134</v>
      </c>
      <c r="CC3272" s="0" t="s">
        <v>134</v>
      </c>
      <c r="CD3272" s="0" t="s">
        <v>134</v>
      </c>
      <c r="CE3272" s="0" t="s">
        <v>134</v>
      </c>
    </row>
    <row r="3273" customFormat="false" ht="12.75" hidden="false" customHeight="false" outlineLevel="0" collapsed="false">
      <c r="E3273" s="9" t="s">
        <v>134</v>
      </c>
      <c r="F3273" s="9" t="s">
        <v>134</v>
      </c>
      <c r="G3273" s="9" t="s">
        <v>134</v>
      </c>
      <c r="Q3273" s="0" t="s">
        <v>134</v>
      </c>
      <c r="R3273" s="0" t="s">
        <v>134</v>
      </c>
      <c r="S3273" s="0" t="s">
        <v>134</v>
      </c>
      <c r="T3273" s="0" t="s">
        <v>134</v>
      </c>
      <c r="U3273" s="0" t="s">
        <v>134</v>
      </c>
      <c r="V3273" s="0" t="s">
        <v>134</v>
      </c>
      <c r="W3273" s="0" t="s">
        <v>134</v>
      </c>
      <c r="X3273" s="0" t="s">
        <v>134</v>
      </c>
      <c r="Y3273" s="0" t="s">
        <v>134</v>
      </c>
      <c r="Z3273" s="0" t="s">
        <v>134</v>
      </c>
      <c r="AA3273" s="0" t="s">
        <v>134</v>
      </c>
      <c r="AB3273" s="0" t="s">
        <v>134</v>
      </c>
      <c r="AC3273" s="0" t="s">
        <v>134</v>
      </c>
      <c r="AD3273" s="0" t="s">
        <v>134</v>
      </c>
      <c r="AE3273" s="0" t="s">
        <v>134</v>
      </c>
      <c r="AF3273" s="0" t="s">
        <v>134</v>
      </c>
      <c r="AG3273" s="0" t="s">
        <v>134</v>
      </c>
      <c r="AH3273" s="0" t="s">
        <v>134</v>
      </c>
      <c r="AI3273" s="0" t="s">
        <v>134</v>
      </c>
      <c r="AJ3273" s="0" t="s">
        <v>134</v>
      </c>
      <c r="AK3273" s="0" t="s">
        <v>134</v>
      </c>
      <c r="AL3273" s="0" t="s">
        <v>134</v>
      </c>
      <c r="AM3273" s="0" t="s">
        <v>134</v>
      </c>
      <c r="AN3273" s="0" t="s">
        <v>134</v>
      </c>
      <c r="AO3273" s="0" t="s">
        <v>134</v>
      </c>
      <c r="AP3273" s="0" t="s">
        <v>134</v>
      </c>
      <c r="AQ3273" s="0" t="s">
        <v>134</v>
      </c>
      <c r="AR3273" s="0" t="s">
        <v>134</v>
      </c>
      <c r="AS3273" s="0" t="s">
        <v>134</v>
      </c>
      <c r="AT3273" s="0" t="s">
        <v>134</v>
      </c>
      <c r="AU3273" s="0" t="s">
        <v>134</v>
      </c>
      <c r="AV3273" s="0" t="s">
        <v>134</v>
      </c>
      <c r="AW3273" s="0" t="s">
        <v>134</v>
      </c>
      <c r="AX3273" s="0" t="s">
        <v>134</v>
      </c>
      <c r="AY3273" s="0" t="s">
        <v>134</v>
      </c>
      <c r="AZ3273" s="0" t="s">
        <v>134</v>
      </c>
      <c r="BA3273" s="0" t="s">
        <v>134</v>
      </c>
      <c r="BB3273" s="0" t="s">
        <v>134</v>
      </c>
      <c r="BC3273" s="0" t="s">
        <v>134</v>
      </c>
      <c r="BD3273" s="0" t="s">
        <v>134</v>
      </c>
      <c r="BE3273" s="0" t="s">
        <v>134</v>
      </c>
      <c r="BF3273" s="0" t="s">
        <v>134</v>
      </c>
      <c r="BG3273" s="0" t="s">
        <v>134</v>
      </c>
      <c r="BH3273" s="0" t="s">
        <v>134</v>
      </c>
      <c r="BI3273" s="0" t="s">
        <v>134</v>
      </c>
      <c r="BJ3273" s="0" t="s">
        <v>134</v>
      </c>
      <c r="BK3273" s="0" t="s">
        <v>134</v>
      </c>
      <c r="BL3273" s="0" t="s">
        <v>134</v>
      </c>
      <c r="BM3273" s="0" t="s">
        <v>134</v>
      </c>
      <c r="BN3273" s="0" t="s">
        <v>134</v>
      </c>
      <c r="BO3273" s="0" t="s">
        <v>134</v>
      </c>
      <c r="BP3273" s="0" t="s">
        <v>134</v>
      </c>
      <c r="BQ3273" s="0" t="s">
        <v>134</v>
      </c>
      <c r="BR3273" s="0" t="s">
        <v>134</v>
      </c>
      <c r="BS3273" s="0" t="s">
        <v>134</v>
      </c>
      <c r="BT3273" s="0" t="s">
        <v>134</v>
      </c>
      <c r="BU3273" s="0" t="s">
        <v>134</v>
      </c>
      <c r="BV3273" s="0" t="s">
        <v>134</v>
      </c>
      <c r="BW3273" s="0" t="s">
        <v>134</v>
      </c>
      <c r="BX3273" s="0" t="s">
        <v>134</v>
      </c>
      <c r="BZ3273" s="0" t="s">
        <v>134</v>
      </c>
      <c r="CA3273" s="0" t="s">
        <v>134</v>
      </c>
      <c r="CB3273" s="0" t="s">
        <v>134</v>
      </c>
      <c r="CC3273" s="0" t="s">
        <v>134</v>
      </c>
      <c r="CD3273" s="0" t="s">
        <v>134</v>
      </c>
      <c r="CE3273" s="0" t="s">
        <v>134</v>
      </c>
    </row>
    <row r="3274" customFormat="false" ht="12.75" hidden="false" customHeight="false" outlineLevel="0" collapsed="false">
      <c r="E3274" s="9" t="s">
        <v>134</v>
      </c>
      <c r="F3274" s="9" t="s">
        <v>134</v>
      </c>
      <c r="G3274" s="9" t="s">
        <v>134</v>
      </c>
      <c r="Q3274" s="0" t="s">
        <v>134</v>
      </c>
      <c r="R3274" s="0" t="s">
        <v>134</v>
      </c>
      <c r="S3274" s="0" t="s">
        <v>134</v>
      </c>
      <c r="T3274" s="0" t="s">
        <v>134</v>
      </c>
      <c r="U3274" s="0" t="s">
        <v>134</v>
      </c>
      <c r="V3274" s="0" t="s">
        <v>134</v>
      </c>
      <c r="W3274" s="0" t="s">
        <v>134</v>
      </c>
      <c r="X3274" s="0" t="s">
        <v>134</v>
      </c>
      <c r="Y3274" s="0" t="s">
        <v>134</v>
      </c>
      <c r="Z3274" s="0" t="s">
        <v>134</v>
      </c>
      <c r="AA3274" s="0" t="s">
        <v>134</v>
      </c>
      <c r="AB3274" s="0" t="s">
        <v>134</v>
      </c>
      <c r="AC3274" s="0" t="s">
        <v>134</v>
      </c>
      <c r="AD3274" s="0" t="s">
        <v>134</v>
      </c>
      <c r="AE3274" s="0" t="s">
        <v>134</v>
      </c>
      <c r="AF3274" s="0" t="s">
        <v>134</v>
      </c>
      <c r="AG3274" s="0" t="s">
        <v>134</v>
      </c>
      <c r="AH3274" s="0" t="s">
        <v>134</v>
      </c>
      <c r="AI3274" s="0" t="s">
        <v>134</v>
      </c>
      <c r="AJ3274" s="0" t="s">
        <v>134</v>
      </c>
      <c r="AK3274" s="0" t="s">
        <v>134</v>
      </c>
      <c r="AL3274" s="0" t="s">
        <v>134</v>
      </c>
      <c r="AM3274" s="0" t="s">
        <v>134</v>
      </c>
      <c r="AN3274" s="0" t="s">
        <v>134</v>
      </c>
      <c r="AO3274" s="0" t="s">
        <v>134</v>
      </c>
      <c r="AP3274" s="0" t="s">
        <v>134</v>
      </c>
      <c r="AQ3274" s="0" t="s">
        <v>134</v>
      </c>
      <c r="AR3274" s="0" t="s">
        <v>134</v>
      </c>
      <c r="AS3274" s="0" t="s">
        <v>134</v>
      </c>
      <c r="AT3274" s="0" t="s">
        <v>134</v>
      </c>
      <c r="AU3274" s="0" t="s">
        <v>134</v>
      </c>
      <c r="AV3274" s="0" t="s">
        <v>134</v>
      </c>
      <c r="AW3274" s="0" t="s">
        <v>134</v>
      </c>
      <c r="AX3274" s="0" t="s">
        <v>134</v>
      </c>
      <c r="AY3274" s="0" t="s">
        <v>134</v>
      </c>
      <c r="AZ3274" s="0" t="s">
        <v>134</v>
      </c>
      <c r="BA3274" s="0" t="s">
        <v>134</v>
      </c>
      <c r="BB3274" s="0" t="s">
        <v>134</v>
      </c>
      <c r="BC3274" s="0" t="s">
        <v>134</v>
      </c>
      <c r="BD3274" s="0" t="s">
        <v>134</v>
      </c>
      <c r="BE3274" s="0" t="s">
        <v>134</v>
      </c>
      <c r="BF3274" s="0" t="s">
        <v>134</v>
      </c>
      <c r="BG3274" s="0" t="s">
        <v>134</v>
      </c>
      <c r="BH3274" s="0" t="s">
        <v>134</v>
      </c>
      <c r="BI3274" s="0" t="s">
        <v>134</v>
      </c>
      <c r="BJ3274" s="0" t="s">
        <v>134</v>
      </c>
      <c r="BK3274" s="0" t="s">
        <v>134</v>
      </c>
      <c r="BL3274" s="0" t="s">
        <v>134</v>
      </c>
      <c r="BM3274" s="0" t="s">
        <v>134</v>
      </c>
      <c r="BN3274" s="0" t="s">
        <v>134</v>
      </c>
      <c r="BO3274" s="0" t="s">
        <v>134</v>
      </c>
      <c r="BP3274" s="0" t="s">
        <v>134</v>
      </c>
      <c r="BQ3274" s="0" t="s">
        <v>134</v>
      </c>
      <c r="BR3274" s="0" t="s">
        <v>134</v>
      </c>
      <c r="BS3274" s="0" t="s">
        <v>134</v>
      </c>
      <c r="BT3274" s="0" t="s">
        <v>134</v>
      </c>
      <c r="BU3274" s="0" t="s">
        <v>134</v>
      </c>
      <c r="BV3274" s="0" t="s">
        <v>134</v>
      </c>
      <c r="BW3274" s="0" t="s">
        <v>134</v>
      </c>
      <c r="BX3274" s="0" t="s">
        <v>134</v>
      </c>
      <c r="BZ3274" s="0" t="s">
        <v>134</v>
      </c>
      <c r="CA3274" s="0" t="s">
        <v>134</v>
      </c>
      <c r="CB3274" s="0" t="s">
        <v>134</v>
      </c>
      <c r="CC3274" s="0" t="s">
        <v>134</v>
      </c>
      <c r="CD3274" s="0" t="s">
        <v>134</v>
      </c>
      <c r="CE3274" s="0" t="s">
        <v>134</v>
      </c>
    </row>
    <row r="3275" customFormat="false" ht="12.75" hidden="false" customHeight="false" outlineLevel="0" collapsed="false">
      <c r="E3275" s="9" t="s">
        <v>134</v>
      </c>
      <c r="F3275" s="9" t="s">
        <v>134</v>
      </c>
      <c r="G3275" s="9" t="s">
        <v>134</v>
      </c>
      <c r="Q3275" s="0" t="s">
        <v>134</v>
      </c>
      <c r="R3275" s="0" t="s">
        <v>134</v>
      </c>
      <c r="S3275" s="0" t="s">
        <v>134</v>
      </c>
      <c r="T3275" s="0" t="s">
        <v>134</v>
      </c>
      <c r="U3275" s="0" t="s">
        <v>134</v>
      </c>
      <c r="V3275" s="0" t="s">
        <v>134</v>
      </c>
      <c r="W3275" s="0" t="s">
        <v>134</v>
      </c>
      <c r="X3275" s="0" t="s">
        <v>134</v>
      </c>
      <c r="Y3275" s="0" t="s">
        <v>134</v>
      </c>
      <c r="Z3275" s="0" t="s">
        <v>134</v>
      </c>
      <c r="AA3275" s="0" t="s">
        <v>134</v>
      </c>
      <c r="AB3275" s="0" t="s">
        <v>134</v>
      </c>
      <c r="AC3275" s="0" t="s">
        <v>134</v>
      </c>
      <c r="AD3275" s="0" t="s">
        <v>134</v>
      </c>
      <c r="AE3275" s="0" t="s">
        <v>134</v>
      </c>
      <c r="AF3275" s="0" t="s">
        <v>134</v>
      </c>
      <c r="AG3275" s="0" t="s">
        <v>134</v>
      </c>
      <c r="AH3275" s="0" t="s">
        <v>134</v>
      </c>
      <c r="AI3275" s="0" t="s">
        <v>134</v>
      </c>
      <c r="AJ3275" s="0" t="s">
        <v>134</v>
      </c>
      <c r="AK3275" s="0" t="s">
        <v>134</v>
      </c>
      <c r="AL3275" s="0" t="s">
        <v>134</v>
      </c>
      <c r="AM3275" s="0" t="s">
        <v>134</v>
      </c>
      <c r="AN3275" s="0" t="s">
        <v>134</v>
      </c>
      <c r="AO3275" s="0" t="s">
        <v>134</v>
      </c>
      <c r="AP3275" s="0" t="s">
        <v>134</v>
      </c>
      <c r="AQ3275" s="0" t="s">
        <v>134</v>
      </c>
      <c r="AR3275" s="0" t="s">
        <v>134</v>
      </c>
      <c r="AS3275" s="0" t="s">
        <v>134</v>
      </c>
      <c r="AT3275" s="0" t="s">
        <v>134</v>
      </c>
      <c r="AU3275" s="0" t="s">
        <v>134</v>
      </c>
      <c r="AV3275" s="0" t="s">
        <v>134</v>
      </c>
      <c r="AW3275" s="0" t="s">
        <v>134</v>
      </c>
      <c r="AX3275" s="0" t="s">
        <v>134</v>
      </c>
      <c r="AY3275" s="0" t="s">
        <v>134</v>
      </c>
      <c r="AZ3275" s="0" t="s">
        <v>134</v>
      </c>
      <c r="BA3275" s="0" t="s">
        <v>134</v>
      </c>
      <c r="BB3275" s="0" t="s">
        <v>134</v>
      </c>
      <c r="BC3275" s="0" t="s">
        <v>134</v>
      </c>
      <c r="BD3275" s="0" t="s">
        <v>134</v>
      </c>
      <c r="BE3275" s="0" t="s">
        <v>134</v>
      </c>
      <c r="BF3275" s="0" t="s">
        <v>134</v>
      </c>
      <c r="BG3275" s="0" t="s">
        <v>134</v>
      </c>
      <c r="BH3275" s="0" t="s">
        <v>134</v>
      </c>
      <c r="BI3275" s="0" t="s">
        <v>134</v>
      </c>
      <c r="BJ3275" s="0" t="s">
        <v>134</v>
      </c>
      <c r="BK3275" s="0" t="s">
        <v>134</v>
      </c>
      <c r="BL3275" s="0" t="s">
        <v>134</v>
      </c>
      <c r="BM3275" s="0" t="s">
        <v>134</v>
      </c>
      <c r="BN3275" s="0" t="s">
        <v>134</v>
      </c>
      <c r="BO3275" s="0" t="s">
        <v>134</v>
      </c>
      <c r="BP3275" s="0" t="s">
        <v>134</v>
      </c>
      <c r="BQ3275" s="0" t="s">
        <v>134</v>
      </c>
      <c r="BR3275" s="0" t="s">
        <v>134</v>
      </c>
      <c r="BS3275" s="0" t="s">
        <v>134</v>
      </c>
      <c r="BT3275" s="0" t="s">
        <v>134</v>
      </c>
      <c r="BU3275" s="0" t="s">
        <v>134</v>
      </c>
      <c r="BV3275" s="0" t="s">
        <v>134</v>
      </c>
      <c r="BW3275" s="0" t="s">
        <v>134</v>
      </c>
      <c r="BX3275" s="0" t="s">
        <v>134</v>
      </c>
      <c r="BZ3275" s="0" t="s">
        <v>134</v>
      </c>
      <c r="CA3275" s="0" t="s">
        <v>134</v>
      </c>
      <c r="CB3275" s="0" t="s">
        <v>134</v>
      </c>
      <c r="CC3275" s="0" t="s">
        <v>134</v>
      </c>
      <c r="CD3275" s="0" t="s">
        <v>134</v>
      </c>
      <c r="CE3275" s="0" t="s">
        <v>134</v>
      </c>
    </row>
    <row r="3276" customFormat="false" ht="12.75" hidden="false" customHeight="false" outlineLevel="0" collapsed="false">
      <c r="E3276" s="9" t="s">
        <v>134</v>
      </c>
      <c r="F3276" s="9" t="s">
        <v>134</v>
      </c>
      <c r="G3276" s="9" t="s">
        <v>134</v>
      </c>
      <c r="Q3276" s="0" t="s">
        <v>134</v>
      </c>
      <c r="R3276" s="0" t="s">
        <v>134</v>
      </c>
      <c r="S3276" s="0" t="s">
        <v>134</v>
      </c>
      <c r="T3276" s="0" t="s">
        <v>134</v>
      </c>
      <c r="U3276" s="0" t="s">
        <v>134</v>
      </c>
      <c r="V3276" s="0" t="s">
        <v>134</v>
      </c>
      <c r="W3276" s="0" t="s">
        <v>134</v>
      </c>
      <c r="X3276" s="0" t="s">
        <v>134</v>
      </c>
      <c r="Y3276" s="0" t="s">
        <v>134</v>
      </c>
      <c r="Z3276" s="0" t="s">
        <v>134</v>
      </c>
      <c r="AA3276" s="0" t="s">
        <v>134</v>
      </c>
      <c r="AB3276" s="0" t="s">
        <v>134</v>
      </c>
      <c r="AC3276" s="0" t="s">
        <v>134</v>
      </c>
      <c r="AD3276" s="0" t="s">
        <v>134</v>
      </c>
      <c r="AE3276" s="0" t="s">
        <v>134</v>
      </c>
      <c r="AF3276" s="0" t="s">
        <v>134</v>
      </c>
      <c r="AG3276" s="0" t="s">
        <v>134</v>
      </c>
      <c r="AH3276" s="0" t="s">
        <v>134</v>
      </c>
      <c r="AI3276" s="0" t="s">
        <v>134</v>
      </c>
      <c r="AJ3276" s="0" t="s">
        <v>134</v>
      </c>
      <c r="AK3276" s="0" t="s">
        <v>134</v>
      </c>
      <c r="AL3276" s="0" t="s">
        <v>134</v>
      </c>
      <c r="AM3276" s="0" t="s">
        <v>134</v>
      </c>
      <c r="AN3276" s="0" t="s">
        <v>134</v>
      </c>
      <c r="AO3276" s="0" t="s">
        <v>134</v>
      </c>
      <c r="AP3276" s="0" t="s">
        <v>134</v>
      </c>
      <c r="AQ3276" s="0" t="s">
        <v>134</v>
      </c>
      <c r="AR3276" s="0" t="s">
        <v>134</v>
      </c>
      <c r="AS3276" s="0" t="s">
        <v>134</v>
      </c>
      <c r="AT3276" s="0" t="s">
        <v>134</v>
      </c>
      <c r="AU3276" s="0" t="s">
        <v>134</v>
      </c>
      <c r="AV3276" s="0" t="s">
        <v>134</v>
      </c>
      <c r="AW3276" s="0" t="s">
        <v>134</v>
      </c>
      <c r="AX3276" s="0" t="s">
        <v>134</v>
      </c>
      <c r="AY3276" s="0" t="s">
        <v>134</v>
      </c>
      <c r="AZ3276" s="0" t="s">
        <v>134</v>
      </c>
      <c r="BA3276" s="0" t="s">
        <v>134</v>
      </c>
      <c r="BB3276" s="0" t="s">
        <v>134</v>
      </c>
      <c r="BC3276" s="0" t="s">
        <v>134</v>
      </c>
      <c r="BD3276" s="0" t="s">
        <v>134</v>
      </c>
      <c r="BE3276" s="0" t="s">
        <v>134</v>
      </c>
      <c r="BF3276" s="0" t="s">
        <v>134</v>
      </c>
      <c r="BG3276" s="0" t="s">
        <v>134</v>
      </c>
      <c r="BH3276" s="0" t="s">
        <v>134</v>
      </c>
      <c r="BI3276" s="0" t="s">
        <v>134</v>
      </c>
      <c r="BJ3276" s="0" t="s">
        <v>134</v>
      </c>
      <c r="BK3276" s="0" t="s">
        <v>134</v>
      </c>
      <c r="BL3276" s="0" t="s">
        <v>134</v>
      </c>
      <c r="BM3276" s="0" t="s">
        <v>134</v>
      </c>
      <c r="BN3276" s="0" t="s">
        <v>134</v>
      </c>
      <c r="BO3276" s="0" t="s">
        <v>134</v>
      </c>
      <c r="BP3276" s="0" t="s">
        <v>134</v>
      </c>
      <c r="BQ3276" s="0" t="s">
        <v>134</v>
      </c>
      <c r="BR3276" s="0" t="s">
        <v>134</v>
      </c>
      <c r="BS3276" s="0" t="s">
        <v>134</v>
      </c>
      <c r="BT3276" s="0" t="s">
        <v>134</v>
      </c>
      <c r="BU3276" s="0" t="s">
        <v>134</v>
      </c>
      <c r="BV3276" s="0" t="s">
        <v>134</v>
      </c>
      <c r="BW3276" s="0" t="s">
        <v>134</v>
      </c>
      <c r="BX3276" s="0" t="s">
        <v>134</v>
      </c>
      <c r="BZ3276" s="0" t="s">
        <v>134</v>
      </c>
      <c r="CA3276" s="0" t="s">
        <v>134</v>
      </c>
      <c r="CB3276" s="0" t="s">
        <v>134</v>
      </c>
      <c r="CC3276" s="0" t="s">
        <v>134</v>
      </c>
      <c r="CD3276" s="0" t="s">
        <v>134</v>
      </c>
      <c r="CE3276" s="0" t="s">
        <v>134</v>
      </c>
    </row>
    <row r="3277" customFormat="false" ht="12.75" hidden="false" customHeight="false" outlineLevel="0" collapsed="false">
      <c r="E3277" s="9" t="s">
        <v>134</v>
      </c>
      <c r="F3277" s="9" t="s">
        <v>134</v>
      </c>
      <c r="G3277" s="9" t="s">
        <v>134</v>
      </c>
      <c r="Q3277" s="0" t="s">
        <v>134</v>
      </c>
      <c r="R3277" s="0" t="s">
        <v>134</v>
      </c>
      <c r="S3277" s="0" t="s">
        <v>134</v>
      </c>
      <c r="T3277" s="0" t="s">
        <v>134</v>
      </c>
      <c r="U3277" s="0" t="s">
        <v>134</v>
      </c>
      <c r="V3277" s="0" t="s">
        <v>134</v>
      </c>
      <c r="W3277" s="0" t="s">
        <v>134</v>
      </c>
      <c r="X3277" s="0" t="s">
        <v>134</v>
      </c>
      <c r="Y3277" s="0" t="s">
        <v>134</v>
      </c>
      <c r="Z3277" s="0" t="s">
        <v>134</v>
      </c>
      <c r="AA3277" s="0" t="s">
        <v>134</v>
      </c>
      <c r="AB3277" s="0" t="s">
        <v>134</v>
      </c>
      <c r="AC3277" s="0" t="s">
        <v>134</v>
      </c>
      <c r="AD3277" s="0" t="s">
        <v>134</v>
      </c>
      <c r="AE3277" s="0" t="s">
        <v>134</v>
      </c>
      <c r="AF3277" s="0" t="s">
        <v>134</v>
      </c>
      <c r="AG3277" s="0" t="s">
        <v>134</v>
      </c>
      <c r="AH3277" s="0" t="s">
        <v>134</v>
      </c>
      <c r="AI3277" s="0" t="s">
        <v>134</v>
      </c>
      <c r="AJ3277" s="0" t="s">
        <v>134</v>
      </c>
      <c r="AK3277" s="0" t="s">
        <v>134</v>
      </c>
      <c r="AL3277" s="0" t="s">
        <v>134</v>
      </c>
      <c r="AM3277" s="0" t="s">
        <v>134</v>
      </c>
      <c r="AN3277" s="0" t="s">
        <v>134</v>
      </c>
      <c r="AO3277" s="0" t="s">
        <v>134</v>
      </c>
      <c r="AP3277" s="0" t="s">
        <v>134</v>
      </c>
      <c r="AQ3277" s="0" t="s">
        <v>134</v>
      </c>
      <c r="AR3277" s="0" t="s">
        <v>134</v>
      </c>
      <c r="AS3277" s="0" t="s">
        <v>134</v>
      </c>
      <c r="AT3277" s="0" t="s">
        <v>134</v>
      </c>
      <c r="AU3277" s="0" t="s">
        <v>134</v>
      </c>
      <c r="AV3277" s="0" t="s">
        <v>134</v>
      </c>
      <c r="AW3277" s="0" t="s">
        <v>134</v>
      </c>
      <c r="AX3277" s="0" t="s">
        <v>134</v>
      </c>
      <c r="AY3277" s="0" t="s">
        <v>134</v>
      </c>
      <c r="AZ3277" s="0" t="s">
        <v>134</v>
      </c>
      <c r="BA3277" s="0" t="s">
        <v>134</v>
      </c>
      <c r="BB3277" s="0" t="s">
        <v>134</v>
      </c>
      <c r="BC3277" s="0" t="s">
        <v>134</v>
      </c>
      <c r="BD3277" s="0" t="s">
        <v>134</v>
      </c>
      <c r="BE3277" s="0" t="s">
        <v>134</v>
      </c>
      <c r="BF3277" s="0" t="s">
        <v>134</v>
      </c>
      <c r="BG3277" s="0" t="s">
        <v>134</v>
      </c>
      <c r="BH3277" s="0" t="s">
        <v>134</v>
      </c>
      <c r="BI3277" s="0" t="s">
        <v>134</v>
      </c>
      <c r="BJ3277" s="0" t="s">
        <v>134</v>
      </c>
      <c r="BK3277" s="0" t="s">
        <v>134</v>
      </c>
      <c r="BL3277" s="0" t="s">
        <v>134</v>
      </c>
      <c r="BM3277" s="0" t="s">
        <v>134</v>
      </c>
      <c r="BN3277" s="0" t="s">
        <v>134</v>
      </c>
      <c r="BO3277" s="0" t="s">
        <v>134</v>
      </c>
      <c r="BP3277" s="0" t="s">
        <v>134</v>
      </c>
      <c r="BQ3277" s="0" t="s">
        <v>134</v>
      </c>
      <c r="BR3277" s="0" t="s">
        <v>134</v>
      </c>
      <c r="BS3277" s="0" t="s">
        <v>134</v>
      </c>
      <c r="BT3277" s="0" t="s">
        <v>134</v>
      </c>
      <c r="BU3277" s="0" t="s">
        <v>134</v>
      </c>
      <c r="BV3277" s="0" t="s">
        <v>134</v>
      </c>
      <c r="BW3277" s="0" t="s">
        <v>134</v>
      </c>
      <c r="BX3277" s="0" t="s">
        <v>134</v>
      </c>
      <c r="BZ3277" s="0" t="s">
        <v>134</v>
      </c>
      <c r="CA3277" s="0" t="s">
        <v>134</v>
      </c>
      <c r="CB3277" s="0" t="s">
        <v>134</v>
      </c>
      <c r="CC3277" s="0" t="s">
        <v>134</v>
      </c>
      <c r="CD3277" s="0" t="s">
        <v>134</v>
      </c>
      <c r="CE3277" s="0" t="s">
        <v>134</v>
      </c>
    </row>
    <row r="3278" customFormat="false" ht="12.75" hidden="false" customHeight="false" outlineLevel="0" collapsed="false">
      <c r="E3278" s="9" t="s">
        <v>134</v>
      </c>
      <c r="F3278" s="9" t="s">
        <v>134</v>
      </c>
      <c r="G3278" s="9" t="s">
        <v>134</v>
      </c>
      <c r="Q3278" s="0" t="s">
        <v>134</v>
      </c>
      <c r="R3278" s="0" t="s">
        <v>134</v>
      </c>
      <c r="S3278" s="0" t="s">
        <v>134</v>
      </c>
      <c r="T3278" s="0" t="s">
        <v>134</v>
      </c>
      <c r="U3278" s="0" t="s">
        <v>134</v>
      </c>
      <c r="V3278" s="0" t="s">
        <v>134</v>
      </c>
      <c r="W3278" s="0" t="s">
        <v>134</v>
      </c>
      <c r="X3278" s="0" t="s">
        <v>134</v>
      </c>
      <c r="Y3278" s="0" t="s">
        <v>134</v>
      </c>
      <c r="Z3278" s="0" t="s">
        <v>134</v>
      </c>
      <c r="AA3278" s="0" t="s">
        <v>134</v>
      </c>
      <c r="AB3278" s="0" t="s">
        <v>134</v>
      </c>
      <c r="AC3278" s="0" t="s">
        <v>134</v>
      </c>
      <c r="AD3278" s="0" t="s">
        <v>134</v>
      </c>
      <c r="AE3278" s="0" t="s">
        <v>134</v>
      </c>
      <c r="AF3278" s="0" t="s">
        <v>134</v>
      </c>
      <c r="AG3278" s="0" t="s">
        <v>134</v>
      </c>
      <c r="AH3278" s="0" t="s">
        <v>134</v>
      </c>
      <c r="AI3278" s="0" t="s">
        <v>134</v>
      </c>
      <c r="AJ3278" s="0" t="s">
        <v>134</v>
      </c>
      <c r="AK3278" s="0" t="s">
        <v>134</v>
      </c>
      <c r="AL3278" s="0" t="s">
        <v>134</v>
      </c>
      <c r="AM3278" s="0" t="s">
        <v>134</v>
      </c>
      <c r="AN3278" s="0" t="s">
        <v>134</v>
      </c>
      <c r="AO3278" s="0" t="s">
        <v>134</v>
      </c>
      <c r="AP3278" s="0" t="s">
        <v>134</v>
      </c>
      <c r="AQ3278" s="0" t="s">
        <v>134</v>
      </c>
      <c r="AR3278" s="0" t="s">
        <v>134</v>
      </c>
      <c r="AS3278" s="0" t="s">
        <v>134</v>
      </c>
      <c r="AT3278" s="0" t="s">
        <v>134</v>
      </c>
      <c r="AU3278" s="0" t="s">
        <v>134</v>
      </c>
      <c r="AV3278" s="0" t="s">
        <v>134</v>
      </c>
      <c r="AW3278" s="0" t="s">
        <v>134</v>
      </c>
      <c r="AX3278" s="0" t="s">
        <v>134</v>
      </c>
      <c r="AY3278" s="0" t="s">
        <v>134</v>
      </c>
      <c r="AZ3278" s="0" t="s">
        <v>134</v>
      </c>
      <c r="BA3278" s="0" t="s">
        <v>134</v>
      </c>
      <c r="BB3278" s="0" t="s">
        <v>134</v>
      </c>
      <c r="BC3278" s="0" t="s">
        <v>134</v>
      </c>
      <c r="BD3278" s="0" t="s">
        <v>134</v>
      </c>
      <c r="BE3278" s="0" t="s">
        <v>134</v>
      </c>
      <c r="BF3278" s="0" t="s">
        <v>134</v>
      </c>
      <c r="BG3278" s="0" t="s">
        <v>134</v>
      </c>
      <c r="BH3278" s="0" t="s">
        <v>134</v>
      </c>
      <c r="BI3278" s="0" t="s">
        <v>134</v>
      </c>
      <c r="BJ3278" s="0" t="s">
        <v>134</v>
      </c>
      <c r="BK3278" s="0" t="s">
        <v>134</v>
      </c>
      <c r="BL3278" s="0" t="s">
        <v>134</v>
      </c>
      <c r="BM3278" s="0" t="s">
        <v>134</v>
      </c>
      <c r="BN3278" s="0" t="s">
        <v>134</v>
      </c>
      <c r="BO3278" s="0" t="s">
        <v>134</v>
      </c>
      <c r="BP3278" s="0" t="s">
        <v>134</v>
      </c>
      <c r="BQ3278" s="0" t="s">
        <v>134</v>
      </c>
      <c r="BR3278" s="0" t="s">
        <v>134</v>
      </c>
      <c r="BS3278" s="0" t="s">
        <v>134</v>
      </c>
      <c r="BT3278" s="0" t="s">
        <v>134</v>
      </c>
      <c r="BU3278" s="0" t="s">
        <v>134</v>
      </c>
      <c r="BV3278" s="0" t="s">
        <v>134</v>
      </c>
      <c r="BW3278" s="0" t="s">
        <v>134</v>
      </c>
      <c r="BX3278" s="0" t="s">
        <v>134</v>
      </c>
      <c r="BZ3278" s="0" t="s">
        <v>134</v>
      </c>
      <c r="CA3278" s="0" t="s">
        <v>134</v>
      </c>
      <c r="CB3278" s="0" t="s">
        <v>134</v>
      </c>
      <c r="CC3278" s="0" t="s">
        <v>134</v>
      </c>
      <c r="CD3278" s="0" t="s">
        <v>134</v>
      </c>
      <c r="CE3278" s="0" t="s">
        <v>134</v>
      </c>
    </row>
    <row r="3279" customFormat="false" ht="12.75" hidden="false" customHeight="false" outlineLevel="0" collapsed="false">
      <c r="E3279" s="9" t="s">
        <v>134</v>
      </c>
      <c r="F3279" s="9" t="s">
        <v>134</v>
      </c>
      <c r="G3279" s="9" t="s">
        <v>134</v>
      </c>
      <c r="Q3279" s="0" t="s">
        <v>134</v>
      </c>
      <c r="R3279" s="0" t="s">
        <v>134</v>
      </c>
      <c r="S3279" s="0" t="s">
        <v>134</v>
      </c>
      <c r="T3279" s="0" t="s">
        <v>134</v>
      </c>
      <c r="U3279" s="0" t="s">
        <v>134</v>
      </c>
      <c r="V3279" s="0" t="s">
        <v>134</v>
      </c>
      <c r="W3279" s="0" t="s">
        <v>134</v>
      </c>
      <c r="X3279" s="0" t="s">
        <v>134</v>
      </c>
      <c r="Y3279" s="0" t="s">
        <v>134</v>
      </c>
      <c r="Z3279" s="0" t="s">
        <v>134</v>
      </c>
      <c r="AA3279" s="0" t="s">
        <v>134</v>
      </c>
      <c r="AB3279" s="0" t="s">
        <v>134</v>
      </c>
      <c r="AC3279" s="0" t="s">
        <v>134</v>
      </c>
      <c r="AD3279" s="0" t="s">
        <v>134</v>
      </c>
      <c r="AE3279" s="0" t="s">
        <v>134</v>
      </c>
      <c r="AF3279" s="0" t="s">
        <v>134</v>
      </c>
      <c r="AG3279" s="0" t="s">
        <v>134</v>
      </c>
      <c r="AH3279" s="0" t="s">
        <v>134</v>
      </c>
      <c r="AI3279" s="0" t="s">
        <v>134</v>
      </c>
      <c r="AJ3279" s="0" t="s">
        <v>134</v>
      </c>
      <c r="AK3279" s="0" t="s">
        <v>134</v>
      </c>
      <c r="AL3279" s="0" t="s">
        <v>134</v>
      </c>
      <c r="AM3279" s="0" t="s">
        <v>134</v>
      </c>
      <c r="AN3279" s="0" t="s">
        <v>134</v>
      </c>
      <c r="AO3279" s="0" t="s">
        <v>134</v>
      </c>
      <c r="AP3279" s="0" t="s">
        <v>134</v>
      </c>
      <c r="AQ3279" s="0" t="s">
        <v>134</v>
      </c>
      <c r="AR3279" s="0" t="s">
        <v>134</v>
      </c>
      <c r="AS3279" s="0" t="s">
        <v>134</v>
      </c>
      <c r="AT3279" s="0" t="s">
        <v>134</v>
      </c>
      <c r="AU3279" s="0" t="s">
        <v>134</v>
      </c>
      <c r="AV3279" s="0" t="s">
        <v>134</v>
      </c>
      <c r="AW3279" s="0" t="s">
        <v>134</v>
      </c>
      <c r="AX3279" s="0" t="s">
        <v>134</v>
      </c>
      <c r="AY3279" s="0" t="s">
        <v>134</v>
      </c>
      <c r="AZ3279" s="0" t="s">
        <v>134</v>
      </c>
      <c r="BA3279" s="0" t="s">
        <v>134</v>
      </c>
      <c r="BB3279" s="0" t="s">
        <v>134</v>
      </c>
      <c r="BC3279" s="0" t="s">
        <v>134</v>
      </c>
      <c r="BD3279" s="0" t="s">
        <v>134</v>
      </c>
      <c r="BE3279" s="0" t="s">
        <v>134</v>
      </c>
      <c r="BF3279" s="0" t="s">
        <v>134</v>
      </c>
      <c r="BG3279" s="0" t="s">
        <v>134</v>
      </c>
      <c r="BH3279" s="0" t="s">
        <v>134</v>
      </c>
      <c r="BI3279" s="0" t="s">
        <v>134</v>
      </c>
      <c r="BJ3279" s="0" t="s">
        <v>134</v>
      </c>
      <c r="BK3279" s="0" t="s">
        <v>134</v>
      </c>
      <c r="BL3279" s="0" t="s">
        <v>134</v>
      </c>
      <c r="BM3279" s="0" t="s">
        <v>134</v>
      </c>
      <c r="BN3279" s="0" t="s">
        <v>134</v>
      </c>
      <c r="BO3279" s="0" t="s">
        <v>134</v>
      </c>
      <c r="BP3279" s="0" t="s">
        <v>134</v>
      </c>
      <c r="BQ3279" s="0" t="s">
        <v>134</v>
      </c>
      <c r="BR3279" s="0" t="s">
        <v>134</v>
      </c>
      <c r="BS3279" s="0" t="s">
        <v>134</v>
      </c>
      <c r="BT3279" s="0" t="s">
        <v>134</v>
      </c>
      <c r="BU3279" s="0" t="s">
        <v>134</v>
      </c>
      <c r="BV3279" s="0" t="s">
        <v>134</v>
      </c>
      <c r="BW3279" s="0" t="s">
        <v>134</v>
      </c>
      <c r="BX3279" s="0" t="s">
        <v>134</v>
      </c>
      <c r="BZ3279" s="0" t="s">
        <v>134</v>
      </c>
      <c r="CA3279" s="0" t="s">
        <v>134</v>
      </c>
      <c r="CB3279" s="0" t="s">
        <v>134</v>
      </c>
      <c r="CC3279" s="0" t="s">
        <v>134</v>
      </c>
      <c r="CD3279" s="0" t="s">
        <v>134</v>
      </c>
      <c r="CE3279" s="0" t="s">
        <v>134</v>
      </c>
    </row>
    <row r="3280" customFormat="false" ht="12.75" hidden="false" customHeight="false" outlineLevel="0" collapsed="false">
      <c r="E3280" s="9" t="s">
        <v>134</v>
      </c>
      <c r="F3280" s="9" t="s">
        <v>134</v>
      </c>
      <c r="G3280" s="9" t="s">
        <v>134</v>
      </c>
      <c r="Q3280" s="0" t="s">
        <v>134</v>
      </c>
      <c r="R3280" s="0" t="s">
        <v>134</v>
      </c>
      <c r="S3280" s="0" t="s">
        <v>134</v>
      </c>
      <c r="T3280" s="0" t="s">
        <v>134</v>
      </c>
      <c r="U3280" s="0" t="s">
        <v>134</v>
      </c>
      <c r="V3280" s="0" t="s">
        <v>134</v>
      </c>
      <c r="W3280" s="0" t="s">
        <v>134</v>
      </c>
      <c r="X3280" s="0" t="s">
        <v>134</v>
      </c>
      <c r="Y3280" s="0" t="s">
        <v>134</v>
      </c>
      <c r="Z3280" s="0" t="s">
        <v>134</v>
      </c>
      <c r="AA3280" s="0" t="s">
        <v>134</v>
      </c>
      <c r="AB3280" s="0" t="s">
        <v>134</v>
      </c>
      <c r="AC3280" s="0" t="s">
        <v>134</v>
      </c>
      <c r="AD3280" s="0" t="s">
        <v>134</v>
      </c>
      <c r="AE3280" s="0" t="s">
        <v>134</v>
      </c>
      <c r="AF3280" s="0" t="s">
        <v>134</v>
      </c>
      <c r="AG3280" s="0" t="s">
        <v>134</v>
      </c>
      <c r="AH3280" s="0" t="s">
        <v>134</v>
      </c>
      <c r="AI3280" s="0" t="s">
        <v>134</v>
      </c>
      <c r="AJ3280" s="0" t="s">
        <v>134</v>
      </c>
      <c r="AK3280" s="0" t="s">
        <v>134</v>
      </c>
      <c r="AL3280" s="0" t="s">
        <v>134</v>
      </c>
      <c r="AM3280" s="0" t="s">
        <v>134</v>
      </c>
      <c r="AN3280" s="0" t="s">
        <v>134</v>
      </c>
      <c r="AO3280" s="0" t="s">
        <v>134</v>
      </c>
      <c r="AP3280" s="0" t="s">
        <v>134</v>
      </c>
      <c r="AQ3280" s="0" t="s">
        <v>134</v>
      </c>
      <c r="AR3280" s="0" t="s">
        <v>134</v>
      </c>
      <c r="AS3280" s="0" t="s">
        <v>134</v>
      </c>
      <c r="AT3280" s="0" t="s">
        <v>134</v>
      </c>
      <c r="AU3280" s="0" t="s">
        <v>134</v>
      </c>
      <c r="AV3280" s="0" t="s">
        <v>134</v>
      </c>
      <c r="AW3280" s="0" t="s">
        <v>134</v>
      </c>
      <c r="AX3280" s="0" t="s">
        <v>134</v>
      </c>
      <c r="AY3280" s="0" t="s">
        <v>134</v>
      </c>
      <c r="AZ3280" s="0" t="s">
        <v>134</v>
      </c>
      <c r="BA3280" s="0" t="s">
        <v>134</v>
      </c>
      <c r="BB3280" s="0" t="s">
        <v>134</v>
      </c>
      <c r="BC3280" s="0" t="s">
        <v>134</v>
      </c>
      <c r="BD3280" s="0" t="s">
        <v>134</v>
      </c>
      <c r="BE3280" s="0" t="s">
        <v>134</v>
      </c>
      <c r="BF3280" s="0" t="s">
        <v>134</v>
      </c>
      <c r="BG3280" s="0" t="s">
        <v>134</v>
      </c>
      <c r="BH3280" s="0" t="s">
        <v>134</v>
      </c>
      <c r="BI3280" s="0" t="s">
        <v>134</v>
      </c>
      <c r="BJ3280" s="0" t="s">
        <v>134</v>
      </c>
      <c r="BK3280" s="0" t="s">
        <v>134</v>
      </c>
      <c r="BL3280" s="0" t="s">
        <v>134</v>
      </c>
      <c r="BM3280" s="0" t="s">
        <v>134</v>
      </c>
      <c r="BN3280" s="0" t="s">
        <v>134</v>
      </c>
      <c r="BO3280" s="0" t="s">
        <v>134</v>
      </c>
      <c r="BP3280" s="0" t="s">
        <v>134</v>
      </c>
      <c r="BQ3280" s="0" t="s">
        <v>134</v>
      </c>
      <c r="BR3280" s="0" t="s">
        <v>134</v>
      </c>
      <c r="BS3280" s="0" t="s">
        <v>134</v>
      </c>
      <c r="BT3280" s="0" t="s">
        <v>134</v>
      </c>
      <c r="BU3280" s="0" t="s">
        <v>134</v>
      </c>
      <c r="BV3280" s="0" t="s">
        <v>134</v>
      </c>
      <c r="BW3280" s="0" t="s">
        <v>134</v>
      </c>
      <c r="BX3280" s="0" t="s">
        <v>134</v>
      </c>
      <c r="BZ3280" s="0" t="s">
        <v>134</v>
      </c>
      <c r="CA3280" s="0" t="s">
        <v>134</v>
      </c>
      <c r="CB3280" s="0" t="s">
        <v>134</v>
      </c>
      <c r="CC3280" s="0" t="s">
        <v>134</v>
      </c>
      <c r="CD3280" s="0" t="s">
        <v>134</v>
      </c>
      <c r="CE3280" s="0" t="s">
        <v>134</v>
      </c>
    </row>
    <row r="3281" customFormat="false" ht="12.75" hidden="false" customHeight="false" outlineLevel="0" collapsed="false">
      <c r="E3281" s="9" t="s">
        <v>134</v>
      </c>
      <c r="F3281" s="9" t="s">
        <v>134</v>
      </c>
      <c r="G3281" s="9" t="s">
        <v>134</v>
      </c>
      <c r="Q3281" s="0" t="s">
        <v>134</v>
      </c>
      <c r="R3281" s="0" t="s">
        <v>134</v>
      </c>
      <c r="S3281" s="0" t="s">
        <v>134</v>
      </c>
      <c r="T3281" s="0" t="s">
        <v>134</v>
      </c>
      <c r="U3281" s="0" t="s">
        <v>134</v>
      </c>
      <c r="V3281" s="0" t="s">
        <v>134</v>
      </c>
      <c r="W3281" s="0" t="s">
        <v>134</v>
      </c>
      <c r="X3281" s="0" t="s">
        <v>134</v>
      </c>
      <c r="Y3281" s="0" t="s">
        <v>134</v>
      </c>
      <c r="Z3281" s="0" t="s">
        <v>134</v>
      </c>
      <c r="AA3281" s="0" t="s">
        <v>134</v>
      </c>
      <c r="AB3281" s="0" t="s">
        <v>134</v>
      </c>
      <c r="AC3281" s="0" t="s">
        <v>134</v>
      </c>
      <c r="AD3281" s="0" t="s">
        <v>134</v>
      </c>
      <c r="AE3281" s="0" t="s">
        <v>134</v>
      </c>
      <c r="AF3281" s="0" t="s">
        <v>134</v>
      </c>
      <c r="AG3281" s="0" t="s">
        <v>134</v>
      </c>
      <c r="AH3281" s="0" t="s">
        <v>134</v>
      </c>
      <c r="AI3281" s="0" t="s">
        <v>134</v>
      </c>
      <c r="AJ3281" s="0" t="s">
        <v>134</v>
      </c>
      <c r="AK3281" s="0" t="s">
        <v>134</v>
      </c>
      <c r="AL3281" s="0" t="s">
        <v>134</v>
      </c>
      <c r="AM3281" s="0" t="s">
        <v>134</v>
      </c>
      <c r="AN3281" s="0" t="s">
        <v>134</v>
      </c>
      <c r="AO3281" s="0" t="s">
        <v>134</v>
      </c>
      <c r="AP3281" s="0" t="s">
        <v>134</v>
      </c>
      <c r="AQ3281" s="0" t="s">
        <v>134</v>
      </c>
      <c r="AR3281" s="0" t="s">
        <v>134</v>
      </c>
      <c r="AS3281" s="0" t="s">
        <v>134</v>
      </c>
      <c r="AT3281" s="0" t="s">
        <v>134</v>
      </c>
      <c r="AU3281" s="0" t="s">
        <v>134</v>
      </c>
      <c r="AV3281" s="0" t="s">
        <v>134</v>
      </c>
      <c r="AW3281" s="0" t="s">
        <v>134</v>
      </c>
      <c r="AX3281" s="0" t="s">
        <v>134</v>
      </c>
      <c r="AY3281" s="0" t="s">
        <v>134</v>
      </c>
      <c r="AZ3281" s="0" t="s">
        <v>134</v>
      </c>
      <c r="BA3281" s="0" t="s">
        <v>134</v>
      </c>
      <c r="BB3281" s="0" t="s">
        <v>134</v>
      </c>
      <c r="BC3281" s="0" t="s">
        <v>134</v>
      </c>
      <c r="BD3281" s="0" t="s">
        <v>134</v>
      </c>
      <c r="BE3281" s="0" t="s">
        <v>134</v>
      </c>
      <c r="BF3281" s="0" t="s">
        <v>134</v>
      </c>
      <c r="BG3281" s="0" t="s">
        <v>134</v>
      </c>
      <c r="BH3281" s="0" t="s">
        <v>134</v>
      </c>
      <c r="BI3281" s="0" t="s">
        <v>134</v>
      </c>
      <c r="BJ3281" s="0" t="s">
        <v>134</v>
      </c>
      <c r="BK3281" s="0" t="s">
        <v>134</v>
      </c>
      <c r="BL3281" s="0" t="s">
        <v>134</v>
      </c>
      <c r="BM3281" s="0" t="s">
        <v>134</v>
      </c>
      <c r="BN3281" s="0" t="s">
        <v>134</v>
      </c>
      <c r="BO3281" s="0" t="s">
        <v>134</v>
      </c>
      <c r="BP3281" s="0" t="s">
        <v>134</v>
      </c>
      <c r="BQ3281" s="0" t="s">
        <v>134</v>
      </c>
      <c r="BR3281" s="0" t="s">
        <v>134</v>
      </c>
      <c r="BS3281" s="0" t="s">
        <v>134</v>
      </c>
      <c r="BT3281" s="0" t="s">
        <v>134</v>
      </c>
      <c r="BU3281" s="0" t="s">
        <v>134</v>
      </c>
      <c r="BV3281" s="0" t="s">
        <v>134</v>
      </c>
      <c r="BW3281" s="0" t="s">
        <v>134</v>
      </c>
      <c r="BX3281" s="0" t="s">
        <v>134</v>
      </c>
      <c r="BZ3281" s="0" t="s">
        <v>134</v>
      </c>
      <c r="CA3281" s="0" t="s">
        <v>134</v>
      </c>
      <c r="CB3281" s="0" t="s">
        <v>134</v>
      </c>
      <c r="CC3281" s="0" t="s">
        <v>134</v>
      </c>
      <c r="CD3281" s="0" t="s">
        <v>134</v>
      </c>
      <c r="CE3281" s="0" t="s">
        <v>134</v>
      </c>
    </row>
    <row r="3282" customFormat="false" ht="12.75" hidden="false" customHeight="false" outlineLevel="0" collapsed="false">
      <c r="E3282" s="9" t="s">
        <v>134</v>
      </c>
      <c r="F3282" s="9" t="s">
        <v>134</v>
      </c>
      <c r="G3282" s="9" t="s">
        <v>134</v>
      </c>
      <c r="Q3282" s="0" t="s">
        <v>134</v>
      </c>
      <c r="R3282" s="0" t="s">
        <v>134</v>
      </c>
      <c r="S3282" s="0" t="s">
        <v>134</v>
      </c>
      <c r="T3282" s="0" t="s">
        <v>134</v>
      </c>
      <c r="U3282" s="0" t="s">
        <v>134</v>
      </c>
      <c r="V3282" s="0" t="s">
        <v>134</v>
      </c>
      <c r="W3282" s="0" t="s">
        <v>134</v>
      </c>
      <c r="X3282" s="0" t="s">
        <v>134</v>
      </c>
      <c r="Y3282" s="0" t="s">
        <v>134</v>
      </c>
      <c r="Z3282" s="0" t="s">
        <v>134</v>
      </c>
      <c r="AA3282" s="0" t="s">
        <v>134</v>
      </c>
      <c r="AB3282" s="0" t="s">
        <v>134</v>
      </c>
      <c r="AC3282" s="0" t="s">
        <v>134</v>
      </c>
      <c r="AD3282" s="0" t="s">
        <v>134</v>
      </c>
      <c r="AE3282" s="0" t="s">
        <v>134</v>
      </c>
      <c r="AF3282" s="0" t="s">
        <v>134</v>
      </c>
      <c r="AG3282" s="0" t="s">
        <v>134</v>
      </c>
      <c r="AH3282" s="0" t="s">
        <v>134</v>
      </c>
      <c r="AI3282" s="0" t="s">
        <v>134</v>
      </c>
      <c r="AJ3282" s="0" t="s">
        <v>134</v>
      </c>
      <c r="AK3282" s="0" t="s">
        <v>134</v>
      </c>
      <c r="AL3282" s="0" t="s">
        <v>134</v>
      </c>
      <c r="AM3282" s="0" t="s">
        <v>134</v>
      </c>
      <c r="AN3282" s="0" t="s">
        <v>134</v>
      </c>
      <c r="AO3282" s="0" t="s">
        <v>134</v>
      </c>
      <c r="AP3282" s="0" t="s">
        <v>134</v>
      </c>
      <c r="AQ3282" s="0" t="s">
        <v>134</v>
      </c>
      <c r="AR3282" s="0" t="s">
        <v>134</v>
      </c>
      <c r="AS3282" s="0" t="s">
        <v>134</v>
      </c>
      <c r="AT3282" s="0" t="s">
        <v>134</v>
      </c>
      <c r="AU3282" s="0" t="s">
        <v>134</v>
      </c>
      <c r="AV3282" s="0" t="s">
        <v>134</v>
      </c>
      <c r="AW3282" s="0" t="s">
        <v>134</v>
      </c>
      <c r="AX3282" s="0" t="s">
        <v>134</v>
      </c>
      <c r="AY3282" s="0" t="s">
        <v>134</v>
      </c>
      <c r="AZ3282" s="0" t="s">
        <v>134</v>
      </c>
      <c r="BA3282" s="0" t="s">
        <v>134</v>
      </c>
      <c r="BB3282" s="0" t="s">
        <v>134</v>
      </c>
      <c r="BC3282" s="0" t="s">
        <v>134</v>
      </c>
      <c r="BD3282" s="0" t="s">
        <v>134</v>
      </c>
      <c r="BE3282" s="0" t="s">
        <v>134</v>
      </c>
      <c r="BF3282" s="0" t="s">
        <v>134</v>
      </c>
      <c r="BG3282" s="0" t="s">
        <v>134</v>
      </c>
      <c r="BH3282" s="0" t="s">
        <v>134</v>
      </c>
      <c r="BI3282" s="0" t="s">
        <v>134</v>
      </c>
      <c r="BJ3282" s="0" t="s">
        <v>134</v>
      </c>
      <c r="BK3282" s="0" t="s">
        <v>134</v>
      </c>
      <c r="BL3282" s="0" t="s">
        <v>134</v>
      </c>
      <c r="BM3282" s="0" t="s">
        <v>134</v>
      </c>
      <c r="BN3282" s="0" t="s">
        <v>134</v>
      </c>
      <c r="BO3282" s="0" t="s">
        <v>134</v>
      </c>
      <c r="BP3282" s="0" t="s">
        <v>134</v>
      </c>
      <c r="BQ3282" s="0" t="s">
        <v>134</v>
      </c>
      <c r="BR3282" s="0" t="s">
        <v>134</v>
      </c>
      <c r="BS3282" s="0" t="s">
        <v>134</v>
      </c>
      <c r="BT3282" s="0" t="s">
        <v>134</v>
      </c>
      <c r="BU3282" s="0" t="s">
        <v>134</v>
      </c>
      <c r="BV3282" s="0" t="s">
        <v>134</v>
      </c>
      <c r="BW3282" s="0" t="s">
        <v>134</v>
      </c>
      <c r="BX3282" s="0" t="s">
        <v>134</v>
      </c>
      <c r="BZ3282" s="0" t="s">
        <v>134</v>
      </c>
      <c r="CA3282" s="0" t="s">
        <v>134</v>
      </c>
      <c r="CB3282" s="0" t="s">
        <v>134</v>
      </c>
      <c r="CC3282" s="0" t="s">
        <v>134</v>
      </c>
      <c r="CD3282" s="0" t="s">
        <v>134</v>
      </c>
      <c r="CE3282" s="0" t="s">
        <v>134</v>
      </c>
    </row>
    <row r="3283" customFormat="false" ht="12.75" hidden="false" customHeight="false" outlineLevel="0" collapsed="false">
      <c r="E3283" s="9" t="s">
        <v>134</v>
      </c>
      <c r="F3283" s="9" t="s">
        <v>134</v>
      </c>
      <c r="G3283" s="9" t="s">
        <v>134</v>
      </c>
      <c r="Q3283" s="0" t="s">
        <v>134</v>
      </c>
      <c r="R3283" s="0" t="s">
        <v>134</v>
      </c>
      <c r="S3283" s="0" t="s">
        <v>134</v>
      </c>
      <c r="T3283" s="0" t="s">
        <v>134</v>
      </c>
      <c r="U3283" s="0" t="s">
        <v>134</v>
      </c>
      <c r="V3283" s="0" t="s">
        <v>134</v>
      </c>
      <c r="W3283" s="0" t="s">
        <v>134</v>
      </c>
      <c r="X3283" s="0" t="s">
        <v>134</v>
      </c>
      <c r="Y3283" s="0" t="s">
        <v>134</v>
      </c>
      <c r="Z3283" s="0" t="s">
        <v>134</v>
      </c>
      <c r="AA3283" s="0" t="s">
        <v>134</v>
      </c>
      <c r="AB3283" s="0" t="s">
        <v>134</v>
      </c>
      <c r="AC3283" s="0" t="s">
        <v>134</v>
      </c>
      <c r="AD3283" s="0" t="s">
        <v>134</v>
      </c>
      <c r="AE3283" s="0" t="s">
        <v>134</v>
      </c>
      <c r="AF3283" s="0" t="s">
        <v>134</v>
      </c>
      <c r="AG3283" s="0" t="s">
        <v>134</v>
      </c>
      <c r="AH3283" s="0" t="s">
        <v>134</v>
      </c>
      <c r="AI3283" s="0" t="s">
        <v>134</v>
      </c>
      <c r="AJ3283" s="0" t="s">
        <v>134</v>
      </c>
      <c r="AK3283" s="0" t="s">
        <v>134</v>
      </c>
      <c r="AL3283" s="0" t="s">
        <v>134</v>
      </c>
      <c r="AM3283" s="0" t="s">
        <v>134</v>
      </c>
      <c r="AN3283" s="0" t="s">
        <v>134</v>
      </c>
      <c r="AO3283" s="0" t="s">
        <v>134</v>
      </c>
      <c r="AP3283" s="0" t="s">
        <v>134</v>
      </c>
      <c r="AQ3283" s="0" t="s">
        <v>134</v>
      </c>
      <c r="AR3283" s="0" t="s">
        <v>134</v>
      </c>
      <c r="AS3283" s="0" t="s">
        <v>134</v>
      </c>
      <c r="AT3283" s="0" t="s">
        <v>134</v>
      </c>
      <c r="AU3283" s="0" t="s">
        <v>134</v>
      </c>
      <c r="AV3283" s="0" t="s">
        <v>134</v>
      </c>
      <c r="AW3283" s="0" t="s">
        <v>134</v>
      </c>
      <c r="AX3283" s="0" t="s">
        <v>134</v>
      </c>
      <c r="AY3283" s="0" t="s">
        <v>134</v>
      </c>
      <c r="AZ3283" s="0" t="s">
        <v>134</v>
      </c>
      <c r="BA3283" s="0" t="s">
        <v>134</v>
      </c>
      <c r="BB3283" s="0" t="s">
        <v>134</v>
      </c>
      <c r="BC3283" s="0" t="s">
        <v>134</v>
      </c>
      <c r="BD3283" s="0" t="s">
        <v>134</v>
      </c>
      <c r="BE3283" s="0" t="s">
        <v>134</v>
      </c>
      <c r="BF3283" s="0" t="s">
        <v>134</v>
      </c>
      <c r="BG3283" s="0" t="s">
        <v>134</v>
      </c>
      <c r="BH3283" s="0" t="s">
        <v>134</v>
      </c>
      <c r="BI3283" s="0" t="s">
        <v>134</v>
      </c>
      <c r="BJ3283" s="0" t="s">
        <v>134</v>
      </c>
      <c r="BK3283" s="0" t="s">
        <v>134</v>
      </c>
      <c r="BL3283" s="0" t="s">
        <v>134</v>
      </c>
      <c r="BM3283" s="0" t="s">
        <v>134</v>
      </c>
      <c r="BN3283" s="0" t="s">
        <v>134</v>
      </c>
      <c r="BO3283" s="0" t="s">
        <v>134</v>
      </c>
      <c r="BP3283" s="0" t="s">
        <v>134</v>
      </c>
      <c r="BQ3283" s="0" t="s">
        <v>134</v>
      </c>
      <c r="BR3283" s="0" t="s">
        <v>134</v>
      </c>
      <c r="BS3283" s="0" t="s">
        <v>134</v>
      </c>
      <c r="BT3283" s="0" t="s">
        <v>134</v>
      </c>
      <c r="BU3283" s="0" t="s">
        <v>134</v>
      </c>
      <c r="BV3283" s="0" t="s">
        <v>134</v>
      </c>
      <c r="BW3283" s="0" t="s">
        <v>134</v>
      </c>
      <c r="BX3283" s="0" t="s">
        <v>134</v>
      </c>
      <c r="BZ3283" s="0" t="s">
        <v>134</v>
      </c>
      <c r="CA3283" s="0" t="s">
        <v>134</v>
      </c>
      <c r="CB3283" s="0" t="s">
        <v>134</v>
      </c>
      <c r="CC3283" s="0" t="s">
        <v>134</v>
      </c>
      <c r="CD3283" s="0" t="s">
        <v>134</v>
      </c>
      <c r="CE3283" s="0" t="s">
        <v>134</v>
      </c>
    </row>
    <row r="3284" customFormat="false" ht="12.75" hidden="false" customHeight="false" outlineLevel="0" collapsed="false">
      <c r="E3284" s="9" t="s">
        <v>134</v>
      </c>
      <c r="F3284" s="9" t="s">
        <v>134</v>
      </c>
      <c r="G3284" s="9" t="s">
        <v>134</v>
      </c>
      <c r="Q3284" s="0" t="s">
        <v>134</v>
      </c>
      <c r="R3284" s="0" t="s">
        <v>134</v>
      </c>
      <c r="S3284" s="0" t="s">
        <v>134</v>
      </c>
      <c r="T3284" s="0" t="s">
        <v>134</v>
      </c>
      <c r="U3284" s="0" t="s">
        <v>134</v>
      </c>
      <c r="V3284" s="0" t="s">
        <v>134</v>
      </c>
      <c r="W3284" s="0" t="s">
        <v>134</v>
      </c>
      <c r="X3284" s="0" t="s">
        <v>134</v>
      </c>
      <c r="Y3284" s="0" t="s">
        <v>134</v>
      </c>
      <c r="Z3284" s="0" t="s">
        <v>134</v>
      </c>
      <c r="AA3284" s="0" t="s">
        <v>134</v>
      </c>
      <c r="AB3284" s="0" t="s">
        <v>134</v>
      </c>
      <c r="AC3284" s="0" t="s">
        <v>134</v>
      </c>
      <c r="AD3284" s="0" t="s">
        <v>134</v>
      </c>
      <c r="AE3284" s="0" t="s">
        <v>134</v>
      </c>
      <c r="AF3284" s="0" t="s">
        <v>134</v>
      </c>
      <c r="AG3284" s="0" t="s">
        <v>134</v>
      </c>
      <c r="AH3284" s="0" t="s">
        <v>134</v>
      </c>
      <c r="AI3284" s="0" t="s">
        <v>134</v>
      </c>
      <c r="AJ3284" s="0" t="s">
        <v>134</v>
      </c>
      <c r="AK3284" s="0" t="s">
        <v>134</v>
      </c>
      <c r="AL3284" s="0" t="s">
        <v>134</v>
      </c>
      <c r="AM3284" s="0" t="s">
        <v>134</v>
      </c>
      <c r="AN3284" s="0" t="s">
        <v>134</v>
      </c>
      <c r="AO3284" s="0" t="s">
        <v>134</v>
      </c>
      <c r="AP3284" s="0" t="s">
        <v>134</v>
      </c>
      <c r="AQ3284" s="0" t="s">
        <v>134</v>
      </c>
      <c r="AR3284" s="0" t="s">
        <v>134</v>
      </c>
      <c r="AS3284" s="0" t="s">
        <v>134</v>
      </c>
      <c r="AT3284" s="0" t="s">
        <v>134</v>
      </c>
      <c r="AU3284" s="0" t="s">
        <v>134</v>
      </c>
      <c r="AV3284" s="0" t="s">
        <v>134</v>
      </c>
      <c r="AW3284" s="0" t="s">
        <v>134</v>
      </c>
      <c r="AX3284" s="0" t="s">
        <v>134</v>
      </c>
      <c r="AY3284" s="0" t="s">
        <v>134</v>
      </c>
      <c r="AZ3284" s="0" t="s">
        <v>134</v>
      </c>
      <c r="BA3284" s="0" t="s">
        <v>134</v>
      </c>
      <c r="BB3284" s="0" t="s">
        <v>134</v>
      </c>
      <c r="BC3284" s="0" t="s">
        <v>134</v>
      </c>
      <c r="BD3284" s="0" t="s">
        <v>134</v>
      </c>
      <c r="BE3284" s="0" t="s">
        <v>134</v>
      </c>
      <c r="BF3284" s="0" t="s">
        <v>134</v>
      </c>
      <c r="BG3284" s="0" t="s">
        <v>134</v>
      </c>
      <c r="BH3284" s="0" t="s">
        <v>134</v>
      </c>
      <c r="BI3284" s="0" t="s">
        <v>134</v>
      </c>
      <c r="BJ3284" s="0" t="s">
        <v>134</v>
      </c>
      <c r="BK3284" s="0" t="s">
        <v>134</v>
      </c>
      <c r="BL3284" s="0" t="s">
        <v>134</v>
      </c>
      <c r="BM3284" s="0" t="s">
        <v>134</v>
      </c>
      <c r="BN3284" s="0" t="s">
        <v>134</v>
      </c>
      <c r="BO3284" s="0" t="s">
        <v>134</v>
      </c>
      <c r="BP3284" s="0" t="s">
        <v>134</v>
      </c>
      <c r="BQ3284" s="0" t="s">
        <v>134</v>
      </c>
      <c r="BR3284" s="0" t="s">
        <v>134</v>
      </c>
      <c r="BS3284" s="0" t="s">
        <v>134</v>
      </c>
      <c r="BT3284" s="0" t="s">
        <v>134</v>
      </c>
      <c r="BU3284" s="0" t="s">
        <v>134</v>
      </c>
      <c r="BV3284" s="0" t="s">
        <v>134</v>
      </c>
      <c r="BW3284" s="0" t="s">
        <v>134</v>
      </c>
      <c r="BX3284" s="0" t="s">
        <v>134</v>
      </c>
      <c r="BZ3284" s="0" t="s">
        <v>134</v>
      </c>
      <c r="CA3284" s="0" t="s">
        <v>134</v>
      </c>
      <c r="CB3284" s="0" t="s">
        <v>134</v>
      </c>
      <c r="CC3284" s="0" t="s">
        <v>134</v>
      </c>
      <c r="CD3284" s="0" t="s">
        <v>134</v>
      </c>
      <c r="CE3284" s="0" t="s">
        <v>134</v>
      </c>
    </row>
    <row r="3285" customFormat="false" ht="12.75" hidden="false" customHeight="false" outlineLevel="0" collapsed="false">
      <c r="E3285" s="9" t="s">
        <v>134</v>
      </c>
      <c r="F3285" s="9" t="s">
        <v>134</v>
      </c>
      <c r="G3285" s="9" t="s">
        <v>134</v>
      </c>
      <c r="Q3285" s="0" t="s">
        <v>134</v>
      </c>
      <c r="R3285" s="0" t="s">
        <v>134</v>
      </c>
      <c r="S3285" s="0" t="s">
        <v>134</v>
      </c>
      <c r="T3285" s="0" t="s">
        <v>134</v>
      </c>
      <c r="U3285" s="0" t="s">
        <v>134</v>
      </c>
      <c r="V3285" s="0" t="s">
        <v>134</v>
      </c>
      <c r="W3285" s="0" t="s">
        <v>134</v>
      </c>
      <c r="X3285" s="0" t="s">
        <v>134</v>
      </c>
      <c r="Y3285" s="0" t="s">
        <v>134</v>
      </c>
      <c r="Z3285" s="0" t="s">
        <v>134</v>
      </c>
      <c r="AA3285" s="0" t="s">
        <v>134</v>
      </c>
      <c r="AB3285" s="0" t="s">
        <v>134</v>
      </c>
      <c r="AC3285" s="0" t="s">
        <v>134</v>
      </c>
      <c r="AD3285" s="0" t="s">
        <v>134</v>
      </c>
      <c r="AE3285" s="0" t="s">
        <v>134</v>
      </c>
      <c r="AF3285" s="0" t="s">
        <v>134</v>
      </c>
      <c r="AG3285" s="0" t="s">
        <v>134</v>
      </c>
      <c r="AH3285" s="0" t="s">
        <v>134</v>
      </c>
      <c r="AI3285" s="0" t="s">
        <v>134</v>
      </c>
      <c r="AJ3285" s="0" t="s">
        <v>134</v>
      </c>
      <c r="AK3285" s="0" t="s">
        <v>134</v>
      </c>
      <c r="AL3285" s="0" t="s">
        <v>134</v>
      </c>
      <c r="AM3285" s="0" t="s">
        <v>134</v>
      </c>
      <c r="AN3285" s="0" t="s">
        <v>134</v>
      </c>
      <c r="AO3285" s="0" t="s">
        <v>134</v>
      </c>
      <c r="AP3285" s="0" t="s">
        <v>134</v>
      </c>
      <c r="AQ3285" s="0" t="s">
        <v>134</v>
      </c>
      <c r="AR3285" s="0" t="s">
        <v>134</v>
      </c>
      <c r="AS3285" s="0" t="s">
        <v>134</v>
      </c>
      <c r="AT3285" s="0" t="s">
        <v>134</v>
      </c>
      <c r="AU3285" s="0" t="s">
        <v>134</v>
      </c>
      <c r="AV3285" s="0" t="s">
        <v>134</v>
      </c>
      <c r="AW3285" s="0" t="s">
        <v>134</v>
      </c>
      <c r="AX3285" s="0" t="s">
        <v>134</v>
      </c>
      <c r="AY3285" s="0" t="s">
        <v>134</v>
      </c>
      <c r="AZ3285" s="0" t="s">
        <v>134</v>
      </c>
      <c r="BA3285" s="0" t="s">
        <v>134</v>
      </c>
      <c r="BB3285" s="0" t="s">
        <v>134</v>
      </c>
      <c r="BC3285" s="0" t="s">
        <v>134</v>
      </c>
      <c r="BD3285" s="0" t="s">
        <v>134</v>
      </c>
      <c r="BE3285" s="0" t="s">
        <v>134</v>
      </c>
      <c r="BF3285" s="0" t="s">
        <v>134</v>
      </c>
      <c r="BG3285" s="0" t="s">
        <v>134</v>
      </c>
      <c r="BH3285" s="0" t="s">
        <v>134</v>
      </c>
      <c r="BI3285" s="0" t="s">
        <v>134</v>
      </c>
      <c r="BJ3285" s="0" t="s">
        <v>134</v>
      </c>
      <c r="BK3285" s="0" t="s">
        <v>134</v>
      </c>
      <c r="BL3285" s="0" t="s">
        <v>134</v>
      </c>
      <c r="BM3285" s="0" t="s">
        <v>134</v>
      </c>
      <c r="BN3285" s="0" t="s">
        <v>134</v>
      </c>
      <c r="BO3285" s="0" t="s">
        <v>134</v>
      </c>
      <c r="BP3285" s="0" t="s">
        <v>134</v>
      </c>
      <c r="BQ3285" s="0" t="s">
        <v>134</v>
      </c>
      <c r="BR3285" s="0" t="s">
        <v>134</v>
      </c>
      <c r="BS3285" s="0" t="s">
        <v>134</v>
      </c>
      <c r="BT3285" s="0" t="s">
        <v>134</v>
      </c>
      <c r="BU3285" s="0" t="s">
        <v>134</v>
      </c>
      <c r="BV3285" s="0" t="s">
        <v>134</v>
      </c>
      <c r="BW3285" s="0" t="s">
        <v>134</v>
      </c>
      <c r="BX3285" s="0" t="s">
        <v>134</v>
      </c>
      <c r="BZ3285" s="0" t="s">
        <v>134</v>
      </c>
      <c r="CA3285" s="0" t="s">
        <v>134</v>
      </c>
      <c r="CB3285" s="0" t="s">
        <v>134</v>
      </c>
      <c r="CC3285" s="0" t="s">
        <v>134</v>
      </c>
      <c r="CD3285" s="0" t="s">
        <v>134</v>
      </c>
      <c r="CE3285" s="0" t="s">
        <v>134</v>
      </c>
    </row>
    <row r="3286" customFormat="false" ht="12.75" hidden="false" customHeight="false" outlineLevel="0" collapsed="false">
      <c r="E3286" s="9" t="s">
        <v>134</v>
      </c>
      <c r="F3286" s="9" t="s">
        <v>134</v>
      </c>
      <c r="G3286" s="9" t="s">
        <v>134</v>
      </c>
      <c r="Q3286" s="0" t="s">
        <v>134</v>
      </c>
      <c r="R3286" s="0" t="s">
        <v>134</v>
      </c>
      <c r="S3286" s="0" t="s">
        <v>134</v>
      </c>
      <c r="T3286" s="0" t="s">
        <v>134</v>
      </c>
      <c r="U3286" s="0" t="s">
        <v>134</v>
      </c>
      <c r="V3286" s="0" t="s">
        <v>134</v>
      </c>
      <c r="W3286" s="0" t="s">
        <v>134</v>
      </c>
      <c r="X3286" s="0" t="s">
        <v>134</v>
      </c>
      <c r="Y3286" s="0" t="s">
        <v>134</v>
      </c>
      <c r="Z3286" s="0" t="s">
        <v>134</v>
      </c>
      <c r="AA3286" s="0" t="s">
        <v>134</v>
      </c>
      <c r="AB3286" s="0" t="s">
        <v>134</v>
      </c>
      <c r="AC3286" s="0" t="s">
        <v>134</v>
      </c>
      <c r="AD3286" s="0" t="s">
        <v>134</v>
      </c>
      <c r="AE3286" s="0" t="s">
        <v>134</v>
      </c>
      <c r="AF3286" s="0" t="s">
        <v>134</v>
      </c>
      <c r="AG3286" s="0" t="s">
        <v>134</v>
      </c>
      <c r="AH3286" s="0" t="s">
        <v>134</v>
      </c>
      <c r="AI3286" s="0" t="s">
        <v>134</v>
      </c>
      <c r="AJ3286" s="0" t="s">
        <v>134</v>
      </c>
      <c r="AK3286" s="0" t="s">
        <v>134</v>
      </c>
      <c r="AL3286" s="0" t="s">
        <v>134</v>
      </c>
      <c r="AM3286" s="0" t="s">
        <v>134</v>
      </c>
      <c r="AN3286" s="0" t="s">
        <v>134</v>
      </c>
      <c r="AO3286" s="0" t="s">
        <v>134</v>
      </c>
      <c r="AP3286" s="0" t="s">
        <v>134</v>
      </c>
      <c r="AQ3286" s="0" t="s">
        <v>134</v>
      </c>
      <c r="AR3286" s="0" t="s">
        <v>134</v>
      </c>
      <c r="AS3286" s="0" t="s">
        <v>134</v>
      </c>
      <c r="AT3286" s="0" t="s">
        <v>134</v>
      </c>
      <c r="AU3286" s="0" t="s">
        <v>134</v>
      </c>
      <c r="AV3286" s="0" t="s">
        <v>134</v>
      </c>
      <c r="AW3286" s="0" t="s">
        <v>134</v>
      </c>
      <c r="AX3286" s="0" t="s">
        <v>134</v>
      </c>
      <c r="AY3286" s="0" t="s">
        <v>134</v>
      </c>
      <c r="AZ3286" s="0" t="s">
        <v>134</v>
      </c>
      <c r="BA3286" s="0" t="s">
        <v>134</v>
      </c>
      <c r="BB3286" s="0" t="s">
        <v>134</v>
      </c>
      <c r="BC3286" s="0" t="s">
        <v>134</v>
      </c>
      <c r="BD3286" s="0" t="s">
        <v>134</v>
      </c>
      <c r="BE3286" s="0" t="s">
        <v>134</v>
      </c>
      <c r="BF3286" s="0" t="s">
        <v>134</v>
      </c>
      <c r="BG3286" s="0" t="s">
        <v>134</v>
      </c>
      <c r="BH3286" s="0" t="s">
        <v>134</v>
      </c>
      <c r="BI3286" s="0" t="s">
        <v>134</v>
      </c>
      <c r="BJ3286" s="0" t="s">
        <v>134</v>
      </c>
      <c r="BK3286" s="0" t="s">
        <v>134</v>
      </c>
      <c r="BL3286" s="0" t="s">
        <v>134</v>
      </c>
      <c r="BM3286" s="0" t="s">
        <v>134</v>
      </c>
      <c r="BN3286" s="0" t="s">
        <v>134</v>
      </c>
      <c r="BO3286" s="0" t="s">
        <v>134</v>
      </c>
      <c r="BP3286" s="0" t="s">
        <v>134</v>
      </c>
      <c r="BQ3286" s="0" t="s">
        <v>134</v>
      </c>
      <c r="BR3286" s="0" t="s">
        <v>134</v>
      </c>
      <c r="BS3286" s="0" t="s">
        <v>134</v>
      </c>
      <c r="BT3286" s="0" t="s">
        <v>134</v>
      </c>
      <c r="BU3286" s="0" t="s">
        <v>134</v>
      </c>
      <c r="BV3286" s="0" t="s">
        <v>134</v>
      </c>
      <c r="BW3286" s="0" t="s">
        <v>134</v>
      </c>
      <c r="BX3286" s="0" t="s">
        <v>134</v>
      </c>
      <c r="BZ3286" s="0" t="s">
        <v>134</v>
      </c>
      <c r="CA3286" s="0" t="s">
        <v>134</v>
      </c>
      <c r="CB3286" s="0" t="s">
        <v>134</v>
      </c>
      <c r="CC3286" s="0" t="s">
        <v>134</v>
      </c>
      <c r="CD3286" s="0" t="s">
        <v>134</v>
      </c>
      <c r="CE3286" s="0" t="s">
        <v>134</v>
      </c>
    </row>
    <row r="3287" customFormat="false" ht="12.75" hidden="false" customHeight="false" outlineLevel="0" collapsed="false">
      <c r="E3287" s="9" t="s">
        <v>134</v>
      </c>
      <c r="F3287" s="9" t="s">
        <v>134</v>
      </c>
      <c r="G3287" s="9" t="s">
        <v>134</v>
      </c>
      <c r="Q3287" s="0" t="s">
        <v>134</v>
      </c>
      <c r="R3287" s="0" t="s">
        <v>134</v>
      </c>
      <c r="S3287" s="0" t="s">
        <v>134</v>
      </c>
      <c r="T3287" s="0" t="s">
        <v>134</v>
      </c>
      <c r="U3287" s="0" t="s">
        <v>134</v>
      </c>
      <c r="V3287" s="0" t="s">
        <v>134</v>
      </c>
      <c r="W3287" s="0" t="s">
        <v>134</v>
      </c>
      <c r="X3287" s="0" t="s">
        <v>134</v>
      </c>
      <c r="Y3287" s="0" t="s">
        <v>134</v>
      </c>
      <c r="Z3287" s="0" t="s">
        <v>134</v>
      </c>
      <c r="AA3287" s="0" t="s">
        <v>134</v>
      </c>
      <c r="AB3287" s="0" t="s">
        <v>134</v>
      </c>
      <c r="AC3287" s="0" t="s">
        <v>134</v>
      </c>
      <c r="AD3287" s="0" t="s">
        <v>134</v>
      </c>
      <c r="AE3287" s="0" t="s">
        <v>134</v>
      </c>
      <c r="AF3287" s="0" t="s">
        <v>134</v>
      </c>
      <c r="AG3287" s="0" t="s">
        <v>134</v>
      </c>
      <c r="AH3287" s="0" t="s">
        <v>134</v>
      </c>
      <c r="AI3287" s="0" t="s">
        <v>134</v>
      </c>
      <c r="AJ3287" s="0" t="s">
        <v>134</v>
      </c>
      <c r="AK3287" s="0" t="s">
        <v>134</v>
      </c>
      <c r="AL3287" s="0" t="s">
        <v>134</v>
      </c>
      <c r="AM3287" s="0" t="s">
        <v>134</v>
      </c>
      <c r="AN3287" s="0" t="s">
        <v>134</v>
      </c>
      <c r="AO3287" s="0" t="s">
        <v>134</v>
      </c>
      <c r="AP3287" s="0" t="s">
        <v>134</v>
      </c>
      <c r="AQ3287" s="0" t="s">
        <v>134</v>
      </c>
      <c r="AR3287" s="0" t="s">
        <v>134</v>
      </c>
      <c r="AS3287" s="0" t="s">
        <v>134</v>
      </c>
      <c r="AT3287" s="0" t="s">
        <v>134</v>
      </c>
      <c r="AU3287" s="0" t="s">
        <v>134</v>
      </c>
      <c r="AV3287" s="0" t="s">
        <v>134</v>
      </c>
      <c r="AW3287" s="0" t="s">
        <v>134</v>
      </c>
      <c r="AX3287" s="0" t="s">
        <v>134</v>
      </c>
      <c r="AY3287" s="0" t="s">
        <v>134</v>
      </c>
      <c r="AZ3287" s="0" t="s">
        <v>134</v>
      </c>
      <c r="BA3287" s="0" t="s">
        <v>134</v>
      </c>
      <c r="BB3287" s="0" t="s">
        <v>134</v>
      </c>
      <c r="BC3287" s="0" t="s">
        <v>134</v>
      </c>
      <c r="BD3287" s="0" t="s">
        <v>134</v>
      </c>
      <c r="BE3287" s="0" t="s">
        <v>134</v>
      </c>
      <c r="BF3287" s="0" t="s">
        <v>134</v>
      </c>
      <c r="BG3287" s="0" t="s">
        <v>134</v>
      </c>
      <c r="BH3287" s="0" t="s">
        <v>134</v>
      </c>
      <c r="BI3287" s="0" t="s">
        <v>134</v>
      </c>
      <c r="BJ3287" s="0" t="s">
        <v>134</v>
      </c>
      <c r="BK3287" s="0" t="s">
        <v>134</v>
      </c>
      <c r="BL3287" s="0" t="s">
        <v>134</v>
      </c>
      <c r="BM3287" s="0" t="s">
        <v>134</v>
      </c>
      <c r="BN3287" s="0" t="s">
        <v>134</v>
      </c>
      <c r="BO3287" s="0" t="s">
        <v>134</v>
      </c>
      <c r="BP3287" s="0" t="s">
        <v>134</v>
      </c>
      <c r="BQ3287" s="0" t="s">
        <v>134</v>
      </c>
      <c r="BR3287" s="0" t="s">
        <v>134</v>
      </c>
      <c r="BS3287" s="0" t="s">
        <v>134</v>
      </c>
      <c r="BT3287" s="0" t="s">
        <v>134</v>
      </c>
      <c r="BU3287" s="0" t="s">
        <v>134</v>
      </c>
      <c r="BV3287" s="0" t="s">
        <v>134</v>
      </c>
      <c r="BW3287" s="0" t="s">
        <v>134</v>
      </c>
      <c r="BX3287" s="0" t="s">
        <v>134</v>
      </c>
      <c r="BZ3287" s="0" t="s">
        <v>134</v>
      </c>
      <c r="CA3287" s="0" t="s">
        <v>134</v>
      </c>
      <c r="CB3287" s="0" t="s">
        <v>134</v>
      </c>
      <c r="CC3287" s="0" t="s">
        <v>134</v>
      </c>
      <c r="CD3287" s="0" t="s">
        <v>134</v>
      </c>
      <c r="CE3287" s="0" t="s">
        <v>134</v>
      </c>
    </row>
    <row r="3288" customFormat="false" ht="12.75" hidden="false" customHeight="false" outlineLevel="0" collapsed="false">
      <c r="E3288" s="9" t="s">
        <v>134</v>
      </c>
      <c r="F3288" s="9" t="s">
        <v>134</v>
      </c>
      <c r="G3288" s="9" t="s">
        <v>134</v>
      </c>
      <c r="Q3288" s="0" t="s">
        <v>134</v>
      </c>
      <c r="R3288" s="0" t="s">
        <v>134</v>
      </c>
      <c r="S3288" s="0" t="s">
        <v>134</v>
      </c>
      <c r="T3288" s="0" t="s">
        <v>134</v>
      </c>
      <c r="U3288" s="0" t="s">
        <v>134</v>
      </c>
      <c r="V3288" s="0" t="s">
        <v>134</v>
      </c>
      <c r="W3288" s="0" t="s">
        <v>134</v>
      </c>
      <c r="X3288" s="0" t="s">
        <v>134</v>
      </c>
      <c r="Y3288" s="0" t="s">
        <v>134</v>
      </c>
      <c r="Z3288" s="0" t="s">
        <v>134</v>
      </c>
      <c r="AA3288" s="0" t="s">
        <v>134</v>
      </c>
      <c r="AB3288" s="0" t="s">
        <v>134</v>
      </c>
      <c r="AC3288" s="0" t="s">
        <v>134</v>
      </c>
      <c r="AD3288" s="0" t="s">
        <v>134</v>
      </c>
      <c r="AE3288" s="0" t="s">
        <v>134</v>
      </c>
      <c r="AF3288" s="0" t="s">
        <v>134</v>
      </c>
      <c r="AG3288" s="0" t="s">
        <v>134</v>
      </c>
      <c r="AH3288" s="0" t="s">
        <v>134</v>
      </c>
      <c r="AI3288" s="0" t="s">
        <v>134</v>
      </c>
      <c r="AJ3288" s="0" t="s">
        <v>134</v>
      </c>
      <c r="AK3288" s="0" t="s">
        <v>134</v>
      </c>
      <c r="AL3288" s="0" t="s">
        <v>134</v>
      </c>
      <c r="AM3288" s="0" t="s">
        <v>134</v>
      </c>
      <c r="AN3288" s="0" t="s">
        <v>134</v>
      </c>
      <c r="AO3288" s="0" t="s">
        <v>134</v>
      </c>
      <c r="AP3288" s="0" t="s">
        <v>134</v>
      </c>
      <c r="AQ3288" s="0" t="s">
        <v>134</v>
      </c>
      <c r="AR3288" s="0" t="s">
        <v>134</v>
      </c>
      <c r="AS3288" s="0" t="s">
        <v>134</v>
      </c>
      <c r="AT3288" s="0" t="s">
        <v>134</v>
      </c>
      <c r="AU3288" s="0" t="s">
        <v>134</v>
      </c>
      <c r="AV3288" s="0" t="s">
        <v>134</v>
      </c>
      <c r="AW3288" s="0" t="s">
        <v>134</v>
      </c>
      <c r="AX3288" s="0" t="s">
        <v>134</v>
      </c>
      <c r="AY3288" s="0" t="s">
        <v>134</v>
      </c>
      <c r="AZ3288" s="0" t="s">
        <v>134</v>
      </c>
      <c r="BA3288" s="0" t="s">
        <v>134</v>
      </c>
      <c r="BB3288" s="0" t="s">
        <v>134</v>
      </c>
      <c r="BC3288" s="0" t="s">
        <v>134</v>
      </c>
      <c r="BD3288" s="0" t="s">
        <v>134</v>
      </c>
      <c r="BE3288" s="0" t="s">
        <v>134</v>
      </c>
      <c r="BF3288" s="0" t="s">
        <v>134</v>
      </c>
      <c r="BG3288" s="0" t="s">
        <v>134</v>
      </c>
      <c r="BH3288" s="0" t="s">
        <v>134</v>
      </c>
      <c r="BI3288" s="0" t="s">
        <v>134</v>
      </c>
      <c r="BJ3288" s="0" t="s">
        <v>134</v>
      </c>
      <c r="BK3288" s="0" t="s">
        <v>134</v>
      </c>
      <c r="BL3288" s="0" t="s">
        <v>134</v>
      </c>
      <c r="BM3288" s="0" t="s">
        <v>134</v>
      </c>
      <c r="BN3288" s="0" t="s">
        <v>134</v>
      </c>
      <c r="BO3288" s="0" t="s">
        <v>134</v>
      </c>
      <c r="BP3288" s="0" t="s">
        <v>134</v>
      </c>
      <c r="BQ3288" s="0" t="s">
        <v>134</v>
      </c>
      <c r="BR3288" s="0" t="s">
        <v>134</v>
      </c>
      <c r="BS3288" s="0" t="s">
        <v>134</v>
      </c>
      <c r="BT3288" s="0" t="s">
        <v>134</v>
      </c>
      <c r="BU3288" s="0" t="s">
        <v>134</v>
      </c>
      <c r="BV3288" s="0" t="s">
        <v>134</v>
      </c>
      <c r="BW3288" s="0" t="s">
        <v>134</v>
      </c>
      <c r="BX3288" s="0" t="s">
        <v>134</v>
      </c>
      <c r="BZ3288" s="0" t="s">
        <v>134</v>
      </c>
      <c r="CA3288" s="0" t="s">
        <v>134</v>
      </c>
      <c r="CB3288" s="0" t="s">
        <v>134</v>
      </c>
      <c r="CC3288" s="0" t="s">
        <v>134</v>
      </c>
      <c r="CD3288" s="0" t="s">
        <v>134</v>
      </c>
      <c r="CE3288" s="0" t="s">
        <v>134</v>
      </c>
    </row>
    <row r="3289" customFormat="false" ht="12.75" hidden="false" customHeight="false" outlineLevel="0" collapsed="false">
      <c r="E3289" s="9" t="s">
        <v>134</v>
      </c>
      <c r="F3289" s="9" t="s">
        <v>134</v>
      </c>
      <c r="G3289" s="9" t="s">
        <v>134</v>
      </c>
      <c r="Q3289" s="0" t="s">
        <v>134</v>
      </c>
      <c r="R3289" s="0" t="s">
        <v>134</v>
      </c>
      <c r="S3289" s="0" t="s">
        <v>134</v>
      </c>
      <c r="T3289" s="0" t="s">
        <v>134</v>
      </c>
      <c r="U3289" s="0" t="s">
        <v>134</v>
      </c>
      <c r="V3289" s="0" t="s">
        <v>134</v>
      </c>
      <c r="W3289" s="0" t="s">
        <v>134</v>
      </c>
      <c r="X3289" s="0" t="s">
        <v>134</v>
      </c>
      <c r="Y3289" s="0" t="s">
        <v>134</v>
      </c>
      <c r="Z3289" s="0" t="s">
        <v>134</v>
      </c>
      <c r="AA3289" s="0" t="s">
        <v>134</v>
      </c>
      <c r="AB3289" s="0" t="s">
        <v>134</v>
      </c>
      <c r="AC3289" s="0" t="s">
        <v>134</v>
      </c>
      <c r="AD3289" s="0" t="s">
        <v>134</v>
      </c>
      <c r="AE3289" s="0" t="s">
        <v>134</v>
      </c>
      <c r="AF3289" s="0" t="s">
        <v>134</v>
      </c>
      <c r="AG3289" s="0" t="s">
        <v>134</v>
      </c>
      <c r="AH3289" s="0" t="s">
        <v>134</v>
      </c>
      <c r="AI3289" s="0" t="s">
        <v>134</v>
      </c>
      <c r="AJ3289" s="0" t="s">
        <v>134</v>
      </c>
      <c r="AK3289" s="0" t="s">
        <v>134</v>
      </c>
      <c r="AL3289" s="0" t="s">
        <v>134</v>
      </c>
      <c r="AM3289" s="0" t="s">
        <v>134</v>
      </c>
      <c r="AN3289" s="0" t="s">
        <v>134</v>
      </c>
      <c r="AO3289" s="0" t="s">
        <v>134</v>
      </c>
      <c r="AP3289" s="0" t="s">
        <v>134</v>
      </c>
      <c r="AQ3289" s="0" t="s">
        <v>134</v>
      </c>
      <c r="AR3289" s="0" t="s">
        <v>134</v>
      </c>
      <c r="AS3289" s="0" t="s">
        <v>134</v>
      </c>
      <c r="AT3289" s="0" t="s">
        <v>134</v>
      </c>
      <c r="AU3289" s="0" t="s">
        <v>134</v>
      </c>
      <c r="AV3289" s="0" t="s">
        <v>134</v>
      </c>
      <c r="AW3289" s="0" t="s">
        <v>134</v>
      </c>
      <c r="AX3289" s="0" t="s">
        <v>134</v>
      </c>
      <c r="AY3289" s="0" t="s">
        <v>134</v>
      </c>
      <c r="AZ3289" s="0" t="s">
        <v>134</v>
      </c>
      <c r="BA3289" s="0" t="s">
        <v>134</v>
      </c>
      <c r="BB3289" s="0" t="s">
        <v>134</v>
      </c>
      <c r="BC3289" s="0" t="s">
        <v>134</v>
      </c>
      <c r="BD3289" s="0" t="s">
        <v>134</v>
      </c>
      <c r="BE3289" s="0" t="s">
        <v>134</v>
      </c>
      <c r="BF3289" s="0" t="s">
        <v>134</v>
      </c>
      <c r="BG3289" s="0" t="s">
        <v>134</v>
      </c>
      <c r="BH3289" s="0" t="s">
        <v>134</v>
      </c>
      <c r="BI3289" s="0" t="s">
        <v>134</v>
      </c>
      <c r="BJ3289" s="0" t="s">
        <v>134</v>
      </c>
      <c r="BK3289" s="0" t="s">
        <v>134</v>
      </c>
      <c r="BL3289" s="0" t="s">
        <v>134</v>
      </c>
      <c r="BM3289" s="0" t="s">
        <v>134</v>
      </c>
      <c r="BN3289" s="0" t="s">
        <v>134</v>
      </c>
      <c r="BO3289" s="0" t="s">
        <v>134</v>
      </c>
      <c r="BP3289" s="0" t="s">
        <v>134</v>
      </c>
      <c r="BQ3289" s="0" t="s">
        <v>134</v>
      </c>
      <c r="BR3289" s="0" t="s">
        <v>134</v>
      </c>
      <c r="BS3289" s="0" t="s">
        <v>134</v>
      </c>
      <c r="BT3289" s="0" t="s">
        <v>134</v>
      </c>
      <c r="BU3289" s="0" t="s">
        <v>134</v>
      </c>
      <c r="BV3289" s="0" t="s">
        <v>134</v>
      </c>
      <c r="BW3289" s="0" t="s">
        <v>134</v>
      </c>
      <c r="BX3289" s="0" t="s">
        <v>134</v>
      </c>
      <c r="BZ3289" s="0" t="s">
        <v>134</v>
      </c>
      <c r="CA3289" s="0" t="s">
        <v>134</v>
      </c>
      <c r="CB3289" s="0" t="s">
        <v>134</v>
      </c>
      <c r="CC3289" s="0" t="s">
        <v>134</v>
      </c>
      <c r="CD3289" s="0" t="s">
        <v>134</v>
      </c>
      <c r="CE3289" s="0" t="s">
        <v>134</v>
      </c>
    </row>
    <row r="3290" customFormat="false" ht="12.75" hidden="false" customHeight="false" outlineLevel="0" collapsed="false">
      <c r="E3290" s="9" t="s">
        <v>134</v>
      </c>
      <c r="F3290" s="9" t="s">
        <v>134</v>
      </c>
      <c r="G3290" s="9" t="s">
        <v>134</v>
      </c>
      <c r="Q3290" s="0" t="s">
        <v>134</v>
      </c>
      <c r="R3290" s="0" t="s">
        <v>134</v>
      </c>
      <c r="S3290" s="0" t="s">
        <v>134</v>
      </c>
      <c r="T3290" s="0" t="s">
        <v>134</v>
      </c>
      <c r="U3290" s="0" t="s">
        <v>134</v>
      </c>
      <c r="V3290" s="0" t="s">
        <v>134</v>
      </c>
      <c r="W3290" s="0" t="s">
        <v>134</v>
      </c>
      <c r="X3290" s="0" t="s">
        <v>134</v>
      </c>
      <c r="Y3290" s="0" t="s">
        <v>134</v>
      </c>
      <c r="Z3290" s="0" t="s">
        <v>134</v>
      </c>
      <c r="AA3290" s="0" t="s">
        <v>134</v>
      </c>
      <c r="AB3290" s="0" t="s">
        <v>134</v>
      </c>
      <c r="AC3290" s="0" t="s">
        <v>134</v>
      </c>
      <c r="AD3290" s="0" t="s">
        <v>134</v>
      </c>
      <c r="AE3290" s="0" t="s">
        <v>134</v>
      </c>
      <c r="AF3290" s="0" t="s">
        <v>134</v>
      </c>
      <c r="AG3290" s="0" t="s">
        <v>134</v>
      </c>
      <c r="AH3290" s="0" t="s">
        <v>134</v>
      </c>
      <c r="AI3290" s="0" t="s">
        <v>134</v>
      </c>
      <c r="AJ3290" s="0" t="s">
        <v>134</v>
      </c>
      <c r="AK3290" s="0" t="s">
        <v>134</v>
      </c>
      <c r="AL3290" s="0" t="s">
        <v>134</v>
      </c>
      <c r="AM3290" s="0" t="s">
        <v>134</v>
      </c>
      <c r="AN3290" s="0" t="s">
        <v>134</v>
      </c>
      <c r="AO3290" s="0" t="s">
        <v>134</v>
      </c>
      <c r="AP3290" s="0" t="s">
        <v>134</v>
      </c>
      <c r="AQ3290" s="0" t="s">
        <v>134</v>
      </c>
      <c r="AR3290" s="0" t="s">
        <v>134</v>
      </c>
      <c r="AS3290" s="0" t="s">
        <v>134</v>
      </c>
      <c r="AT3290" s="0" t="s">
        <v>134</v>
      </c>
      <c r="AU3290" s="0" t="s">
        <v>134</v>
      </c>
      <c r="AV3290" s="0" t="s">
        <v>134</v>
      </c>
      <c r="AW3290" s="0" t="s">
        <v>134</v>
      </c>
      <c r="AX3290" s="0" t="s">
        <v>134</v>
      </c>
      <c r="AY3290" s="0" t="s">
        <v>134</v>
      </c>
      <c r="AZ3290" s="0" t="s">
        <v>134</v>
      </c>
      <c r="BA3290" s="0" t="s">
        <v>134</v>
      </c>
      <c r="BB3290" s="0" t="s">
        <v>134</v>
      </c>
      <c r="BC3290" s="0" t="s">
        <v>134</v>
      </c>
      <c r="BD3290" s="0" t="s">
        <v>134</v>
      </c>
      <c r="BE3290" s="0" t="s">
        <v>134</v>
      </c>
      <c r="BF3290" s="0" t="s">
        <v>134</v>
      </c>
      <c r="BG3290" s="0" t="s">
        <v>134</v>
      </c>
      <c r="BH3290" s="0" t="s">
        <v>134</v>
      </c>
      <c r="BI3290" s="0" t="s">
        <v>134</v>
      </c>
      <c r="BJ3290" s="0" t="s">
        <v>134</v>
      </c>
      <c r="BK3290" s="0" t="s">
        <v>134</v>
      </c>
      <c r="BL3290" s="0" t="s">
        <v>134</v>
      </c>
      <c r="BM3290" s="0" t="s">
        <v>134</v>
      </c>
      <c r="BN3290" s="0" t="s">
        <v>134</v>
      </c>
      <c r="BO3290" s="0" t="s">
        <v>134</v>
      </c>
      <c r="BP3290" s="0" t="s">
        <v>134</v>
      </c>
      <c r="BQ3290" s="0" t="s">
        <v>134</v>
      </c>
      <c r="BR3290" s="0" t="s">
        <v>134</v>
      </c>
      <c r="BS3290" s="0" t="s">
        <v>134</v>
      </c>
      <c r="BT3290" s="0" t="s">
        <v>134</v>
      </c>
      <c r="BU3290" s="0" t="s">
        <v>134</v>
      </c>
      <c r="BV3290" s="0" t="s">
        <v>134</v>
      </c>
      <c r="BW3290" s="0" t="s">
        <v>134</v>
      </c>
      <c r="BX3290" s="0" t="s">
        <v>134</v>
      </c>
      <c r="BZ3290" s="0" t="s">
        <v>134</v>
      </c>
      <c r="CA3290" s="0" t="s">
        <v>134</v>
      </c>
      <c r="CB3290" s="0" t="s">
        <v>134</v>
      </c>
      <c r="CC3290" s="0" t="s">
        <v>134</v>
      </c>
      <c r="CD3290" s="0" t="s">
        <v>134</v>
      </c>
      <c r="CE3290" s="0" t="s">
        <v>134</v>
      </c>
    </row>
    <row r="3291" customFormat="false" ht="12.75" hidden="false" customHeight="false" outlineLevel="0" collapsed="false">
      <c r="E3291" s="9" t="s">
        <v>134</v>
      </c>
      <c r="F3291" s="9" t="s">
        <v>134</v>
      </c>
      <c r="G3291" s="9" t="s">
        <v>134</v>
      </c>
      <c r="Q3291" s="0" t="s">
        <v>134</v>
      </c>
      <c r="R3291" s="0" t="s">
        <v>134</v>
      </c>
      <c r="S3291" s="0" t="s">
        <v>134</v>
      </c>
      <c r="T3291" s="0" t="s">
        <v>134</v>
      </c>
      <c r="U3291" s="0" t="s">
        <v>134</v>
      </c>
      <c r="V3291" s="0" t="s">
        <v>134</v>
      </c>
      <c r="W3291" s="0" t="s">
        <v>134</v>
      </c>
      <c r="X3291" s="0" t="s">
        <v>134</v>
      </c>
      <c r="Y3291" s="0" t="s">
        <v>134</v>
      </c>
      <c r="Z3291" s="0" t="s">
        <v>134</v>
      </c>
      <c r="AA3291" s="0" t="s">
        <v>134</v>
      </c>
      <c r="AB3291" s="0" t="s">
        <v>134</v>
      </c>
      <c r="AC3291" s="0" t="s">
        <v>134</v>
      </c>
      <c r="AD3291" s="0" t="s">
        <v>134</v>
      </c>
      <c r="AE3291" s="0" t="s">
        <v>134</v>
      </c>
      <c r="AF3291" s="0" t="s">
        <v>134</v>
      </c>
      <c r="AG3291" s="0" t="s">
        <v>134</v>
      </c>
      <c r="AH3291" s="0" t="s">
        <v>134</v>
      </c>
      <c r="AI3291" s="0" t="s">
        <v>134</v>
      </c>
      <c r="AJ3291" s="0" t="s">
        <v>134</v>
      </c>
      <c r="AK3291" s="0" t="s">
        <v>134</v>
      </c>
      <c r="AL3291" s="0" t="s">
        <v>134</v>
      </c>
      <c r="AM3291" s="0" t="s">
        <v>134</v>
      </c>
      <c r="AN3291" s="0" t="s">
        <v>134</v>
      </c>
      <c r="AO3291" s="0" t="s">
        <v>134</v>
      </c>
      <c r="AP3291" s="0" t="s">
        <v>134</v>
      </c>
      <c r="AQ3291" s="0" t="s">
        <v>134</v>
      </c>
      <c r="AR3291" s="0" t="s">
        <v>134</v>
      </c>
      <c r="AS3291" s="0" t="s">
        <v>134</v>
      </c>
      <c r="AT3291" s="0" t="s">
        <v>134</v>
      </c>
      <c r="AU3291" s="0" t="s">
        <v>134</v>
      </c>
      <c r="AV3291" s="0" t="s">
        <v>134</v>
      </c>
      <c r="AW3291" s="0" t="s">
        <v>134</v>
      </c>
      <c r="AX3291" s="0" t="s">
        <v>134</v>
      </c>
      <c r="AY3291" s="0" t="s">
        <v>134</v>
      </c>
      <c r="AZ3291" s="0" t="s">
        <v>134</v>
      </c>
      <c r="BA3291" s="0" t="s">
        <v>134</v>
      </c>
      <c r="BB3291" s="0" t="s">
        <v>134</v>
      </c>
      <c r="BC3291" s="0" t="s">
        <v>134</v>
      </c>
      <c r="BD3291" s="0" t="s">
        <v>134</v>
      </c>
      <c r="BE3291" s="0" t="s">
        <v>134</v>
      </c>
      <c r="BF3291" s="0" t="s">
        <v>134</v>
      </c>
      <c r="BG3291" s="0" t="s">
        <v>134</v>
      </c>
      <c r="BH3291" s="0" t="s">
        <v>134</v>
      </c>
      <c r="BI3291" s="0" t="s">
        <v>134</v>
      </c>
      <c r="BJ3291" s="0" t="s">
        <v>134</v>
      </c>
      <c r="BK3291" s="0" t="s">
        <v>134</v>
      </c>
      <c r="BL3291" s="0" t="s">
        <v>134</v>
      </c>
      <c r="BM3291" s="0" t="s">
        <v>134</v>
      </c>
      <c r="BN3291" s="0" t="s">
        <v>134</v>
      </c>
      <c r="BO3291" s="0" t="s">
        <v>134</v>
      </c>
      <c r="BP3291" s="0" t="s">
        <v>134</v>
      </c>
      <c r="BQ3291" s="0" t="s">
        <v>134</v>
      </c>
      <c r="BR3291" s="0" t="s">
        <v>134</v>
      </c>
      <c r="BS3291" s="0" t="s">
        <v>134</v>
      </c>
      <c r="BT3291" s="0" t="s">
        <v>134</v>
      </c>
      <c r="BU3291" s="0" t="s">
        <v>134</v>
      </c>
      <c r="BV3291" s="0" t="s">
        <v>134</v>
      </c>
      <c r="BW3291" s="0" t="s">
        <v>134</v>
      </c>
      <c r="BX3291" s="0" t="s">
        <v>134</v>
      </c>
      <c r="BZ3291" s="0" t="s">
        <v>134</v>
      </c>
      <c r="CA3291" s="0" t="s">
        <v>134</v>
      </c>
      <c r="CB3291" s="0" t="s">
        <v>134</v>
      </c>
      <c r="CC3291" s="0" t="s">
        <v>134</v>
      </c>
      <c r="CD3291" s="0" t="s">
        <v>134</v>
      </c>
      <c r="CE3291" s="0" t="s">
        <v>134</v>
      </c>
    </row>
    <row r="3292" customFormat="false" ht="12.75" hidden="false" customHeight="false" outlineLevel="0" collapsed="false">
      <c r="E3292" s="9" t="s">
        <v>134</v>
      </c>
      <c r="F3292" s="9" t="s">
        <v>134</v>
      </c>
      <c r="G3292" s="9" t="s">
        <v>134</v>
      </c>
      <c r="Q3292" s="0" t="s">
        <v>134</v>
      </c>
      <c r="R3292" s="0" t="s">
        <v>134</v>
      </c>
      <c r="S3292" s="0" t="s">
        <v>134</v>
      </c>
      <c r="T3292" s="0" t="s">
        <v>134</v>
      </c>
      <c r="U3292" s="0" t="s">
        <v>134</v>
      </c>
      <c r="V3292" s="0" t="s">
        <v>134</v>
      </c>
      <c r="W3292" s="0" t="s">
        <v>134</v>
      </c>
      <c r="X3292" s="0" t="s">
        <v>134</v>
      </c>
      <c r="Y3292" s="0" t="s">
        <v>134</v>
      </c>
      <c r="Z3292" s="0" t="s">
        <v>134</v>
      </c>
      <c r="AA3292" s="0" t="s">
        <v>134</v>
      </c>
      <c r="AB3292" s="0" t="s">
        <v>134</v>
      </c>
      <c r="AC3292" s="0" t="s">
        <v>134</v>
      </c>
      <c r="AD3292" s="0" t="s">
        <v>134</v>
      </c>
      <c r="AE3292" s="0" t="s">
        <v>134</v>
      </c>
      <c r="AF3292" s="0" t="s">
        <v>134</v>
      </c>
      <c r="AG3292" s="0" t="s">
        <v>134</v>
      </c>
      <c r="AH3292" s="0" t="s">
        <v>134</v>
      </c>
      <c r="AI3292" s="0" t="s">
        <v>134</v>
      </c>
      <c r="AJ3292" s="0" t="s">
        <v>134</v>
      </c>
      <c r="AK3292" s="0" t="s">
        <v>134</v>
      </c>
      <c r="AL3292" s="0" t="s">
        <v>134</v>
      </c>
      <c r="AM3292" s="0" t="s">
        <v>134</v>
      </c>
      <c r="AN3292" s="0" t="s">
        <v>134</v>
      </c>
      <c r="AO3292" s="0" t="s">
        <v>134</v>
      </c>
      <c r="AP3292" s="0" t="s">
        <v>134</v>
      </c>
      <c r="AQ3292" s="0" t="s">
        <v>134</v>
      </c>
      <c r="AR3292" s="0" t="s">
        <v>134</v>
      </c>
      <c r="AS3292" s="0" t="s">
        <v>134</v>
      </c>
      <c r="AT3292" s="0" t="s">
        <v>134</v>
      </c>
      <c r="AU3292" s="0" t="s">
        <v>134</v>
      </c>
      <c r="AV3292" s="0" t="s">
        <v>134</v>
      </c>
      <c r="AW3292" s="0" t="s">
        <v>134</v>
      </c>
      <c r="AX3292" s="0" t="s">
        <v>134</v>
      </c>
      <c r="AY3292" s="0" t="s">
        <v>134</v>
      </c>
      <c r="AZ3292" s="0" t="s">
        <v>134</v>
      </c>
      <c r="BA3292" s="0" t="s">
        <v>134</v>
      </c>
      <c r="BB3292" s="0" t="s">
        <v>134</v>
      </c>
      <c r="BC3292" s="0" t="s">
        <v>134</v>
      </c>
      <c r="BD3292" s="0" t="s">
        <v>134</v>
      </c>
      <c r="BE3292" s="0" t="s">
        <v>134</v>
      </c>
      <c r="BF3292" s="0" t="s">
        <v>134</v>
      </c>
      <c r="BG3292" s="0" t="s">
        <v>134</v>
      </c>
      <c r="BH3292" s="0" t="s">
        <v>134</v>
      </c>
      <c r="BI3292" s="0" t="s">
        <v>134</v>
      </c>
      <c r="BJ3292" s="0" t="s">
        <v>134</v>
      </c>
      <c r="BK3292" s="0" t="s">
        <v>134</v>
      </c>
      <c r="BL3292" s="0" t="s">
        <v>134</v>
      </c>
      <c r="BM3292" s="0" t="s">
        <v>134</v>
      </c>
      <c r="BN3292" s="0" t="s">
        <v>134</v>
      </c>
      <c r="BO3292" s="0" t="s">
        <v>134</v>
      </c>
      <c r="BP3292" s="0" t="s">
        <v>134</v>
      </c>
      <c r="BQ3292" s="0" t="s">
        <v>134</v>
      </c>
      <c r="BR3292" s="0" t="s">
        <v>134</v>
      </c>
      <c r="BS3292" s="0" t="s">
        <v>134</v>
      </c>
      <c r="BT3292" s="0" t="s">
        <v>134</v>
      </c>
      <c r="BU3292" s="0" t="s">
        <v>134</v>
      </c>
      <c r="BV3292" s="0" t="s">
        <v>134</v>
      </c>
      <c r="BW3292" s="0" t="s">
        <v>134</v>
      </c>
      <c r="BX3292" s="0" t="s">
        <v>134</v>
      </c>
      <c r="BZ3292" s="0" t="s">
        <v>134</v>
      </c>
      <c r="CA3292" s="0" t="s">
        <v>134</v>
      </c>
      <c r="CB3292" s="0" t="s">
        <v>134</v>
      </c>
      <c r="CC3292" s="0" t="s">
        <v>134</v>
      </c>
      <c r="CD3292" s="0" t="s">
        <v>134</v>
      </c>
      <c r="CE3292" s="0" t="s">
        <v>134</v>
      </c>
    </row>
    <row r="3293" customFormat="false" ht="12.75" hidden="false" customHeight="false" outlineLevel="0" collapsed="false">
      <c r="E3293" s="9" t="s">
        <v>134</v>
      </c>
      <c r="F3293" s="9" t="s">
        <v>134</v>
      </c>
      <c r="G3293" s="9" t="s">
        <v>134</v>
      </c>
      <c r="Q3293" s="0" t="s">
        <v>134</v>
      </c>
      <c r="R3293" s="0" t="s">
        <v>134</v>
      </c>
      <c r="S3293" s="0" t="s">
        <v>134</v>
      </c>
      <c r="T3293" s="0" t="s">
        <v>134</v>
      </c>
      <c r="U3293" s="0" t="s">
        <v>134</v>
      </c>
      <c r="V3293" s="0" t="s">
        <v>134</v>
      </c>
      <c r="W3293" s="0" t="s">
        <v>134</v>
      </c>
      <c r="X3293" s="0" t="s">
        <v>134</v>
      </c>
      <c r="Y3293" s="0" t="s">
        <v>134</v>
      </c>
      <c r="Z3293" s="0" t="s">
        <v>134</v>
      </c>
      <c r="AA3293" s="0" t="s">
        <v>134</v>
      </c>
      <c r="AB3293" s="0" t="s">
        <v>134</v>
      </c>
      <c r="AC3293" s="0" t="s">
        <v>134</v>
      </c>
      <c r="AD3293" s="0" t="s">
        <v>134</v>
      </c>
      <c r="AE3293" s="0" t="s">
        <v>134</v>
      </c>
      <c r="AF3293" s="0" t="s">
        <v>134</v>
      </c>
      <c r="AG3293" s="0" t="s">
        <v>134</v>
      </c>
      <c r="AH3293" s="0" t="s">
        <v>134</v>
      </c>
      <c r="AI3293" s="0" t="s">
        <v>134</v>
      </c>
      <c r="AJ3293" s="0" t="s">
        <v>134</v>
      </c>
      <c r="AK3293" s="0" t="s">
        <v>134</v>
      </c>
      <c r="AL3293" s="0" t="s">
        <v>134</v>
      </c>
      <c r="AM3293" s="0" t="s">
        <v>134</v>
      </c>
      <c r="AN3293" s="0" t="s">
        <v>134</v>
      </c>
      <c r="AO3293" s="0" t="s">
        <v>134</v>
      </c>
      <c r="AP3293" s="0" t="s">
        <v>134</v>
      </c>
      <c r="AQ3293" s="0" t="s">
        <v>134</v>
      </c>
      <c r="AR3293" s="0" t="s">
        <v>134</v>
      </c>
      <c r="AS3293" s="0" t="s">
        <v>134</v>
      </c>
      <c r="AT3293" s="0" t="s">
        <v>134</v>
      </c>
      <c r="AU3293" s="0" t="s">
        <v>134</v>
      </c>
      <c r="AV3293" s="0" t="s">
        <v>134</v>
      </c>
      <c r="AW3293" s="0" t="s">
        <v>134</v>
      </c>
      <c r="AX3293" s="0" t="s">
        <v>134</v>
      </c>
      <c r="AY3293" s="0" t="s">
        <v>134</v>
      </c>
      <c r="AZ3293" s="0" t="s">
        <v>134</v>
      </c>
      <c r="BA3293" s="0" t="s">
        <v>134</v>
      </c>
      <c r="BB3293" s="0" t="s">
        <v>134</v>
      </c>
      <c r="BC3293" s="0" t="s">
        <v>134</v>
      </c>
      <c r="BD3293" s="0" t="s">
        <v>134</v>
      </c>
      <c r="BE3293" s="0" t="s">
        <v>134</v>
      </c>
      <c r="BF3293" s="0" t="s">
        <v>134</v>
      </c>
      <c r="BG3293" s="0" t="s">
        <v>134</v>
      </c>
      <c r="BH3293" s="0" t="s">
        <v>134</v>
      </c>
      <c r="BI3293" s="0" t="s">
        <v>134</v>
      </c>
      <c r="BJ3293" s="0" t="s">
        <v>134</v>
      </c>
      <c r="BK3293" s="0" t="s">
        <v>134</v>
      </c>
      <c r="BL3293" s="0" t="s">
        <v>134</v>
      </c>
      <c r="BM3293" s="0" t="s">
        <v>134</v>
      </c>
      <c r="BN3293" s="0" t="s">
        <v>134</v>
      </c>
      <c r="BO3293" s="0" t="s">
        <v>134</v>
      </c>
      <c r="BP3293" s="0" t="s">
        <v>134</v>
      </c>
      <c r="BQ3293" s="0" t="s">
        <v>134</v>
      </c>
      <c r="BR3293" s="0" t="s">
        <v>134</v>
      </c>
      <c r="BS3293" s="0" t="s">
        <v>134</v>
      </c>
      <c r="BT3293" s="0" t="s">
        <v>134</v>
      </c>
      <c r="BU3293" s="0" t="s">
        <v>134</v>
      </c>
      <c r="BV3293" s="0" t="s">
        <v>134</v>
      </c>
      <c r="BW3293" s="0" t="s">
        <v>134</v>
      </c>
      <c r="BX3293" s="0" t="s">
        <v>134</v>
      </c>
      <c r="BZ3293" s="0" t="s">
        <v>134</v>
      </c>
      <c r="CA3293" s="0" t="s">
        <v>134</v>
      </c>
      <c r="CB3293" s="0" t="s">
        <v>134</v>
      </c>
      <c r="CC3293" s="0" t="s">
        <v>134</v>
      </c>
      <c r="CD3293" s="0" t="s">
        <v>134</v>
      </c>
      <c r="CE3293" s="0" t="s">
        <v>134</v>
      </c>
    </row>
    <row r="3294" customFormat="false" ht="12.75" hidden="false" customHeight="false" outlineLevel="0" collapsed="false">
      <c r="E3294" s="9" t="s">
        <v>134</v>
      </c>
      <c r="F3294" s="9" t="s">
        <v>134</v>
      </c>
      <c r="G3294" s="9" t="s">
        <v>134</v>
      </c>
      <c r="Q3294" s="0" t="s">
        <v>134</v>
      </c>
      <c r="R3294" s="0" t="s">
        <v>134</v>
      </c>
      <c r="S3294" s="0" t="s">
        <v>134</v>
      </c>
      <c r="T3294" s="0" t="s">
        <v>134</v>
      </c>
      <c r="U3294" s="0" t="s">
        <v>134</v>
      </c>
      <c r="V3294" s="0" t="s">
        <v>134</v>
      </c>
      <c r="W3294" s="0" t="s">
        <v>134</v>
      </c>
      <c r="X3294" s="0" t="s">
        <v>134</v>
      </c>
      <c r="Y3294" s="0" t="s">
        <v>134</v>
      </c>
      <c r="Z3294" s="0" t="s">
        <v>134</v>
      </c>
      <c r="AA3294" s="0" t="s">
        <v>134</v>
      </c>
      <c r="AB3294" s="0" t="s">
        <v>134</v>
      </c>
      <c r="AC3294" s="0" t="s">
        <v>134</v>
      </c>
      <c r="AD3294" s="0" t="s">
        <v>134</v>
      </c>
      <c r="AE3294" s="0" t="s">
        <v>134</v>
      </c>
      <c r="AF3294" s="0" t="s">
        <v>134</v>
      </c>
      <c r="AG3294" s="0" t="s">
        <v>134</v>
      </c>
      <c r="AH3294" s="0" t="s">
        <v>134</v>
      </c>
      <c r="AI3294" s="0" t="s">
        <v>134</v>
      </c>
      <c r="AJ3294" s="0" t="s">
        <v>134</v>
      </c>
      <c r="AK3294" s="0" t="s">
        <v>134</v>
      </c>
      <c r="AL3294" s="0" t="s">
        <v>134</v>
      </c>
      <c r="AM3294" s="0" t="s">
        <v>134</v>
      </c>
      <c r="AN3294" s="0" t="s">
        <v>134</v>
      </c>
      <c r="AO3294" s="0" t="s">
        <v>134</v>
      </c>
      <c r="AP3294" s="0" t="s">
        <v>134</v>
      </c>
      <c r="AQ3294" s="0" t="s">
        <v>134</v>
      </c>
      <c r="AR3294" s="0" t="s">
        <v>134</v>
      </c>
      <c r="AS3294" s="0" t="s">
        <v>134</v>
      </c>
      <c r="AT3294" s="0" t="s">
        <v>134</v>
      </c>
      <c r="AU3294" s="0" t="s">
        <v>134</v>
      </c>
      <c r="AV3294" s="0" t="s">
        <v>134</v>
      </c>
      <c r="AW3294" s="0" t="s">
        <v>134</v>
      </c>
      <c r="AX3294" s="0" t="s">
        <v>134</v>
      </c>
      <c r="AY3294" s="0" t="s">
        <v>134</v>
      </c>
      <c r="AZ3294" s="0" t="s">
        <v>134</v>
      </c>
      <c r="BA3294" s="0" t="s">
        <v>134</v>
      </c>
      <c r="BB3294" s="0" t="s">
        <v>134</v>
      </c>
      <c r="BC3294" s="0" t="s">
        <v>134</v>
      </c>
      <c r="BD3294" s="0" t="s">
        <v>134</v>
      </c>
      <c r="BE3294" s="0" t="s">
        <v>134</v>
      </c>
      <c r="BF3294" s="0" t="s">
        <v>134</v>
      </c>
      <c r="BG3294" s="0" t="s">
        <v>134</v>
      </c>
      <c r="BH3294" s="0" t="s">
        <v>134</v>
      </c>
      <c r="BI3294" s="0" t="s">
        <v>134</v>
      </c>
      <c r="BJ3294" s="0" t="s">
        <v>134</v>
      </c>
      <c r="BK3294" s="0" t="s">
        <v>134</v>
      </c>
      <c r="BL3294" s="0" t="s">
        <v>134</v>
      </c>
      <c r="BM3294" s="0" t="s">
        <v>134</v>
      </c>
      <c r="BN3294" s="0" t="s">
        <v>134</v>
      </c>
      <c r="BO3294" s="0" t="s">
        <v>134</v>
      </c>
      <c r="BP3294" s="0" t="s">
        <v>134</v>
      </c>
      <c r="BQ3294" s="0" t="s">
        <v>134</v>
      </c>
      <c r="BR3294" s="0" t="s">
        <v>134</v>
      </c>
      <c r="BS3294" s="0" t="s">
        <v>134</v>
      </c>
      <c r="BT3294" s="0" t="s">
        <v>134</v>
      </c>
      <c r="BU3294" s="0" t="s">
        <v>134</v>
      </c>
      <c r="BV3294" s="0" t="s">
        <v>134</v>
      </c>
      <c r="BW3294" s="0" t="s">
        <v>134</v>
      </c>
      <c r="BX3294" s="0" t="s">
        <v>134</v>
      </c>
      <c r="BZ3294" s="0" t="s">
        <v>134</v>
      </c>
      <c r="CA3294" s="0" t="s">
        <v>134</v>
      </c>
      <c r="CB3294" s="0" t="s">
        <v>134</v>
      </c>
      <c r="CC3294" s="0" t="s">
        <v>134</v>
      </c>
      <c r="CD3294" s="0" t="s">
        <v>134</v>
      </c>
      <c r="CE3294" s="0" t="s">
        <v>134</v>
      </c>
    </row>
    <row r="3295" customFormat="false" ht="12.75" hidden="false" customHeight="false" outlineLevel="0" collapsed="false">
      <c r="E3295" s="9" t="s">
        <v>134</v>
      </c>
      <c r="F3295" s="9" t="s">
        <v>134</v>
      </c>
      <c r="G3295" s="9" t="s">
        <v>134</v>
      </c>
      <c r="Q3295" s="0" t="s">
        <v>134</v>
      </c>
      <c r="R3295" s="0" t="s">
        <v>134</v>
      </c>
      <c r="S3295" s="0" t="s">
        <v>134</v>
      </c>
      <c r="T3295" s="0" t="s">
        <v>134</v>
      </c>
      <c r="U3295" s="0" t="s">
        <v>134</v>
      </c>
      <c r="V3295" s="0" t="s">
        <v>134</v>
      </c>
      <c r="W3295" s="0" t="s">
        <v>134</v>
      </c>
      <c r="X3295" s="0" t="s">
        <v>134</v>
      </c>
      <c r="Y3295" s="0" t="s">
        <v>134</v>
      </c>
      <c r="Z3295" s="0" t="s">
        <v>134</v>
      </c>
      <c r="AA3295" s="0" t="s">
        <v>134</v>
      </c>
      <c r="AB3295" s="0" t="s">
        <v>134</v>
      </c>
      <c r="AC3295" s="0" t="s">
        <v>134</v>
      </c>
      <c r="AD3295" s="0" t="s">
        <v>134</v>
      </c>
      <c r="AE3295" s="0" t="s">
        <v>134</v>
      </c>
      <c r="AF3295" s="0" t="s">
        <v>134</v>
      </c>
      <c r="AG3295" s="0" t="s">
        <v>134</v>
      </c>
      <c r="AH3295" s="0" t="s">
        <v>134</v>
      </c>
      <c r="AI3295" s="0" t="s">
        <v>134</v>
      </c>
      <c r="AJ3295" s="0" t="s">
        <v>134</v>
      </c>
      <c r="AK3295" s="0" t="s">
        <v>134</v>
      </c>
      <c r="AL3295" s="0" t="s">
        <v>134</v>
      </c>
      <c r="AM3295" s="0" t="s">
        <v>134</v>
      </c>
      <c r="AN3295" s="0" t="s">
        <v>134</v>
      </c>
      <c r="AO3295" s="0" t="s">
        <v>134</v>
      </c>
      <c r="AP3295" s="0" t="s">
        <v>134</v>
      </c>
      <c r="AQ3295" s="0" t="s">
        <v>134</v>
      </c>
      <c r="AR3295" s="0" t="s">
        <v>134</v>
      </c>
      <c r="AS3295" s="0" t="s">
        <v>134</v>
      </c>
      <c r="AT3295" s="0" t="s">
        <v>134</v>
      </c>
      <c r="AU3295" s="0" t="s">
        <v>134</v>
      </c>
      <c r="AV3295" s="0" t="s">
        <v>134</v>
      </c>
      <c r="AW3295" s="0" t="s">
        <v>134</v>
      </c>
      <c r="AX3295" s="0" t="s">
        <v>134</v>
      </c>
      <c r="AY3295" s="0" t="s">
        <v>134</v>
      </c>
      <c r="AZ3295" s="0" t="s">
        <v>134</v>
      </c>
      <c r="BA3295" s="0" t="s">
        <v>134</v>
      </c>
      <c r="BB3295" s="0" t="s">
        <v>134</v>
      </c>
      <c r="BC3295" s="0" t="s">
        <v>134</v>
      </c>
      <c r="BD3295" s="0" t="s">
        <v>134</v>
      </c>
      <c r="BE3295" s="0" t="s">
        <v>134</v>
      </c>
      <c r="BF3295" s="0" t="s">
        <v>134</v>
      </c>
      <c r="BG3295" s="0" t="s">
        <v>134</v>
      </c>
      <c r="BH3295" s="0" t="s">
        <v>134</v>
      </c>
      <c r="BI3295" s="0" t="s">
        <v>134</v>
      </c>
      <c r="BJ3295" s="0" t="s">
        <v>134</v>
      </c>
      <c r="BK3295" s="0" t="s">
        <v>134</v>
      </c>
      <c r="BL3295" s="0" t="s">
        <v>134</v>
      </c>
      <c r="BM3295" s="0" t="s">
        <v>134</v>
      </c>
      <c r="BN3295" s="0" t="s">
        <v>134</v>
      </c>
      <c r="BO3295" s="0" t="s">
        <v>134</v>
      </c>
      <c r="BP3295" s="0" t="s">
        <v>134</v>
      </c>
      <c r="BQ3295" s="0" t="s">
        <v>134</v>
      </c>
      <c r="BR3295" s="0" t="s">
        <v>134</v>
      </c>
      <c r="BS3295" s="0" t="s">
        <v>134</v>
      </c>
      <c r="BT3295" s="0" t="s">
        <v>134</v>
      </c>
      <c r="BU3295" s="0" t="s">
        <v>134</v>
      </c>
      <c r="BV3295" s="0" t="s">
        <v>134</v>
      </c>
      <c r="BW3295" s="0" t="s">
        <v>134</v>
      </c>
      <c r="BX3295" s="0" t="s">
        <v>134</v>
      </c>
      <c r="BZ3295" s="0" t="s">
        <v>134</v>
      </c>
      <c r="CA3295" s="0" t="s">
        <v>134</v>
      </c>
      <c r="CB3295" s="0" t="s">
        <v>134</v>
      </c>
      <c r="CC3295" s="0" t="s">
        <v>134</v>
      </c>
      <c r="CD3295" s="0" t="s">
        <v>134</v>
      </c>
      <c r="CE3295" s="0" t="s">
        <v>134</v>
      </c>
    </row>
    <row r="3296" customFormat="false" ht="12.75" hidden="false" customHeight="false" outlineLevel="0" collapsed="false">
      <c r="E3296" s="9" t="s">
        <v>134</v>
      </c>
      <c r="F3296" s="9" t="s">
        <v>134</v>
      </c>
      <c r="G3296" s="9" t="s">
        <v>134</v>
      </c>
      <c r="Q3296" s="0" t="s">
        <v>134</v>
      </c>
      <c r="R3296" s="0" t="s">
        <v>134</v>
      </c>
      <c r="S3296" s="0" t="s">
        <v>134</v>
      </c>
      <c r="T3296" s="0" t="s">
        <v>134</v>
      </c>
      <c r="U3296" s="0" t="s">
        <v>134</v>
      </c>
      <c r="V3296" s="0" t="s">
        <v>134</v>
      </c>
      <c r="W3296" s="0" t="s">
        <v>134</v>
      </c>
      <c r="X3296" s="0" t="s">
        <v>134</v>
      </c>
      <c r="Y3296" s="0" t="s">
        <v>134</v>
      </c>
      <c r="Z3296" s="0" t="s">
        <v>134</v>
      </c>
      <c r="AA3296" s="0" t="s">
        <v>134</v>
      </c>
      <c r="AB3296" s="0" t="s">
        <v>134</v>
      </c>
      <c r="AC3296" s="0" t="s">
        <v>134</v>
      </c>
      <c r="AD3296" s="0" t="s">
        <v>134</v>
      </c>
      <c r="AE3296" s="0" t="s">
        <v>134</v>
      </c>
      <c r="AF3296" s="0" t="s">
        <v>134</v>
      </c>
      <c r="AG3296" s="0" t="s">
        <v>134</v>
      </c>
      <c r="AH3296" s="0" t="s">
        <v>134</v>
      </c>
      <c r="AI3296" s="0" t="s">
        <v>134</v>
      </c>
      <c r="AJ3296" s="0" t="s">
        <v>134</v>
      </c>
      <c r="AK3296" s="0" t="s">
        <v>134</v>
      </c>
      <c r="AL3296" s="0" t="s">
        <v>134</v>
      </c>
      <c r="AM3296" s="0" t="s">
        <v>134</v>
      </c>
      <c r="AN3296" s="0" t="s">
        <v>134</v>
      </c>
      <c r="AO3296" s="0" t="s">
        <v>134</v>
      </c>
      <c r="AP3296" s="0" t="s">
        <v>134</v>
      </c>
      <c r="AQ3296" s="0" t="s">
        <v>134</v>
      </c>
      <c r="AR3296" s="0" t="s">
        <v>134</v>
      </c>
      <c r="AS3296" s="0" t="s">
        <v>134</v>
      </c>
      <c r="AT3296" s="0" t="s">
        <v>134</v>
      </c>
      <c r="AU3296" s="0" t="s">
        <v>134</v>
      </c>
      <c r="AV3296" s="0" t="s">
        <v>134</v>
      </c>
      <c r="AW3296" s="0" t="s">
        <v>134</v>
      </c>
      <c r="AX3296" s="0" t="s">
        <v>134</v>
      </c>
      <c r="AY3296" s="0" t="s">
        <v>134</v>
      </c>
      <c r="AZ3296" s="0" t="s">
        <v>134</v>
      </c>
      <c r="BA3296" s="0" t="s">
        <v>134</v>
      </c>
      <c r="BB3296" s="0" t="s">
        <v>134</v>
      </c>
      <c r="BC3296" s="0" t="s">
        <v>134</v>
      </c>
      <c r="BD3296" s="0" t="s">
        <v>134</v>
      </c>
      <c r="BE3296" s="0" t="s">
        <v>134</v>
      </c>
      <c r="BF3296" s="0" t="s">
        <v>134</v>
      </c>
      <c r="BG3296" s="0" t="s">
        <v>134</v>
      </c>
      <c r="BH3296" s="0" t="s">
        <v>134</v>
      </c>
      <c r="BI3296" s="0" t="s">
        <v>134</v>
      </c>
      <c r="BJ3296" s="0" t="s">
        <v>134</v>
      </c>
      <c r="BK3296" s="0" t="s">
        <v>134</v>
      </c>
      <c r="BL3296" s="0" t="s">
        <v>134</v>
      </c>
      <c r="BM3296" s="0" t="s">
        <v>134</v>
      </c>
      <c r="BN3296" s="0" t="s">
        <v>134</v>
      </c>
      <c r="BO3296" s="0" t="s">
        <v>134</v>
      </c>
      <c r="BP3296" s="0" t="s">
        <v>134</v>
      </c>
      <c r="BQ3296" s="0" t="s">
        <v>134</v>
      </c>
      <c r="BR3296" s="0" t="s">
        <v>134</v>
      </c>
      <c r="BS3296" s="0" t="s">
        <v>134</v>
      </c>
      <c r="BT3296" s="0" t="s">
        <v>134</v>
      </c>
      <c r="BU3296" s="0" t="s">
        <v>134</v>
      </c>
      <c r="BV3296" s="0" t="s">
        <v>134</v>
      </c>
      <c r="BW3296" s="0" t="s">
        <v>134</v>
      </c>
      <c r="BX3296" s="0" t="s">
        <v>134</v>
      </c>
      <c r="BZ3296" s="0" t="s">
        <v>134</v>
      </c>
      <c r="CA3296" s="0" t="s">
        <v>134</v>
      </c>
      <c r="CB3296" s="0" t="s">
        <v>134</v>
      </c>
      <c r="CC3296" s="0" t="s">
        <v>134</v>
      </c>
      <c r="CD3296" s="0" t="s">
        <v>134</v>
      </c>
      <c r="CE3296" s="0" t="s">
        <v>134</v>
      </c>
    </row>
    <row r="3297" customFormat="false" ht="12.75" hidden="false" customHeight="false" outlineLevel="0" collapsed="false">
      <c r="E3297" s="9" t="s">
        <v>134</v>
      </c>
      <c r="F3297" s="9" t="s">
        <v>134</v>
      </c>
      <c r="G3297" s="9" t="s">
        <v>134</v>
      </c>
      <c r="Q3297" s="0" t="s">
        <v>134</v>
      </c>
      <c r="R3297" s="0" t="s">
        <v>134</v>
      </c>
      <c r="S3297" s="0" t="s">
        <v>134</v>
      </c>
      <c r="T3297" s="0" t="s">
        <v>134</v>
      </c>
      <c r="U3297" s="0" t="s">
        <v>134</v>
      </c>
      <c r="V3297" s="0" t="s">
        <v>134</v>
      </c>
      <c r="W3297" s="0" t="s">
        <v>134</v>
      </c>
      <c r="X3297" s="0" t="s">
        <v>134</v>
      </c>
      <c r="Y3297" s="0" t="s">
        <v>134</v>
      </c>
      <c r="Z3297" s="0" t="s">
        <v>134</v>
      </c>
      <c r="AA3297" s="0" t="s">
        <v>134</v>
      </c>
      <c r="AB3297" s="0" t="s">
        <v>134</v>
      </c>
      <c r="AC3297" s="0" t="s">
        <v>134</v>
      </c>
      <c r="AD3297" s="0" t="s">
        <v>134</v>
      </c>
      <c r="AE3297" s="0" t="s">
        <v>134</v>
      </c>
      <c r="AF3297" s="0" t="s">
        <v>134</v>
      </c>
      <c r="AG3297" s="0" t="s">
        <v>134</v>
      </c>
      <c r="AH3297" s="0" t="s">
        <v>134</v>
      </c>
      <c r="AI3297" s="0" t="s">
        <v>134</v>
      </c>
      <c r="AJ3297" s="0" t="s">
        <v>134</v>
      </c>
      <c r="AK3297" s="0" t="s">
        <v>134</v>
      </c>
      <c r="AL3297" s="0" t="s">
        <v>134</v>
      </c>
      <c r="AM3297" s="0" t="s">
        <v>134</v>
      </c>
      <c r="AN3297" s="0" t="s">
        <v>134</v>
      </c>
      <c r="AO3297" s="0" t="s">
        <v>134</v>
      </c>
      <c r="AP3297" s="0" t="s">
        <v>134</v>
      </c>
      <c r="AQ3297" s="0" t="s">
        <v>134</v>
      </c>
      <c r="AR3297" s="0" t="s">
        <v>134</v>
      </c>
      <c r="AS3297" s="0" t="s">
        <v>134</v>
      </c>
      <c r="AT3297" s="0" t="s">
        <v>134</v>
      </c>
      <c r="AU3297" s="0" t="s">
        <v>134</v>
      </c>
      <c r="AV3297" s="0" t="s">
        <v>134</v>
      </c>
      <c r="AW3297" s="0" t="s">
        <v>134</v>
      </c>
      <c r="AX3297" s="0" t="s">
        <v>134</v>
      </c>
      <c r="AY3297" s="0" t="s">
        <v>134</v>
      </c>
      <c r="AZ3297" s="0" t="s">
        <v>134</v>
      </c>
      <c r="BA3297" s="0" t="s">
        <v>134</v>
      </c>
      <c r="BB3297" s="0" t="s">
        <v>134</v>
      </c>
      <c r="BC3297" s="0" t="s">
        <v>134</v>
      </c>
      <c r="BD3297" s="0" t="s">
        <v>134</v>
      </c>
      <c r="BE3297" s="0" t="s">
        <v>134</v>
      </c>
      <c r="BF3297" s="0" t="s">
        <v>134</v>
      </c>
      <c r="BG3297" s="0" t="s">
        <v>134</v>
      </c>
      <c r="BH3297" s="0" t="s">
        <v>134</v>
      </c>
      <c r="BI3297" s="0" t="s">
        <v>134</v>
      </c>
      <c r="BJ3297" s="0" t="s">
        <v>134</v>
      </c>
      <c r="BK3297" s="0" t="s">
        <v>134</v>
      </c>
      <c r="BL3297" s="0" t="s">
        <v>134</v>
      </c>
      <c r="BM3297" s="0" t="s">
        <v>134</v>
      </c>
      <c r="BN3297" s="0" t="s">
        <v>134</v>
      </c>
      <c r="BO3297" s="0" t="s">
        <v>134</v>
      </c>
      <c r="BP3297" s="0" t="s">
        <v>134</v>
      </c>
      <c r="BQ3297" s="0" t="s">
        <v>134</v>
      </c>
      <c r="BR3297" s="0" t="s">
        <v>134</v>
      </c>
      <c r="BS3297" s="0" t="s">
        <v>134</v>
      </c>
      <c r="BT3297" s="0" t="s">
        <v>134</v>
      </c>
      <c r="BU3297" s="0" t="s">
        <v>134</v>
      </c>
      <c r="BV3297" s="0" t="s">
        <v>134</v>
      </c>
      <c r="BW3297" s="0" t="s">
        <v>134</v>
      </c>
      <c r="BX3297" s="0" t="s">
        <v>134</v>
      </c>
      <c r="BZ3297" s="0" t="s">
        <v>134</v>
      </c>
      <c r="CA3297" s="0" t="s">
        <v>134</v>
      </c>
      <c r="CB3297" s="0" t="s">
        <v>134</v>
      </c>
      <c r="CC3297" s="0" t="s">
        <v>134</v>
      </c>
      <c r="CD3297" s="0" t="s">
        <v>134</v>
      </c>
      <c r="CE3297" s="0" t="s">
        <v>134</v>
      </c>
    </row>
    <row r="3298" customFormat="false" ht="12.75" hidden="false" customHeight="false" outlineLevel="0" collapsed="false">
      <c r="E3298" s="9" t="s">
        <v>134</v>
      </c>
      <c r="F3298" s="9" t="s">
        <v>134</v>
      </c>
      <c r="G3298" s="9" t="s">
        <v>134</v>
      </c>
      <c r="Q3298" s="0" t="s">
        <v>134</v>
      </c>
      <c r="R3298" s="0" t="s">
        <v>134</v>
      </c>
      <c r="S3298" s="0" t="s">
        <v>134</v>
      </c>
      <c r="T3298" s="0" t="s">
        <v>134</v>
      </c>
      <c r="U3298" s="0" t="s">
        <v>134</v>
      </c>
      <c r="V3298" s="0" t="s">
        <v>134</v>
      </c>
      <c r="W3298" s="0" t="s">
        <v>134</v>
      </c>
      <c r="X3298" s="0" t="s">
        <v>134</v>
      </c>
      <c r="Y3298" s="0" t="s">
        <v>134</v>
      </c>
      <c r="Z3298" s="0" t="s">
        <v>134</v>
      </c>
      <c r="AA3298" s="0" t="s">
        <v>134</v>
      </c>
      <c r="AB3298" s="0" t="s">
        <v>134</v>
      </c>
      <c r="AC3298" s="0" t="s">
        <v>134</v>
      </c>
      <c r="AD3298" s="0" t="s">
        <v>134</v>
      </c>
      <c r="AE3298" s="0" t="s">
        <v>134</v>
      </c>
      <c r="AF3298" s="0" t="s">
        <v>134</v>
      </c>
      <c r="AG3298" s="0" t="s">
        <v>134</v>
      </c>
      <c r="AH3298" s="0" t="s">
        <v>134</v>
      </c>
      <c r="AI3298" s="0" t="s">
        <v>134</v>
      </c>
      <c r="AJ3298" s="0" t="s">
        <v>134</v>
      </c>
      <c r="AK3298" s="0" t="s">
        <v>134</v>
      </c>
      <c r="AL3298" s="0" t="s">
        <v>134</v>
      </c>
      <c r="AM3298" s="0" t="s">
        <v>134</v>
      </c>
      <c r="AN3298" s="0" t="s">
        <v>134</v>
      </c>
      <c r="AO3298" s="0" t="s">
        <v>134</v>
      </c>
      <c r="AP3298" s="0" t="s">
        <v>134</v>
      </c>
      <c r="AQ3298" s="0" t="s">
        <v>134</v>
      </c>
      <c r="AR3298" s="0" t="s">
        <v>134</v>
      </c>
      <c r="AS3298" s="0" t="s">
        <v>134</v>
      </c>
      <c r="AT3298" s="0" t="s">
        <v>134</v>
      </c>
      <c r="AU3298" s="0" t="s">
        <v>134</v>
      </c>
      <c r="AV3298" s="0" t="s">
        <v>134</v>
      </c>
      <c r="AW3298" s="0" t="s">
        <v>134</v>
      </c>
      <c r="AX3298" s="0" t="s">
        <v>134</v>
      </c>
      <c r="AY3298" s="0" t="s">
        <v>134</v>
      </c>
      <c r="AZ3298" s="0" t="s">
        <v>134</v>
      </c>
      <c r="BA3298" s="0" t="s">
        <v>134</v>
      </c>
      <c r="BB3298" s="0" t="s">
        <v>134</v>
      </c>
      <c r="BC3298" s="0" t="s">
        <v>134</v>
      </c>
      <c r="BD3298" s="0" t="s">
        <v>134</v>
      </c>
      <c r="BE3298" s="0" t="s">
        <v>134</v>
      </c>
      <c r="BF3298" s="0" t="s">
        <v>134</v>
      </c>
      <c r="BG3298" s="0" t="s">
        <v>134</v>
      </c>
      <c r="BH3298" s="0" t="s">
        <v>134</v>
      </c>
      <c r="BI3298" s="0" t="s">
        <v>134</v>
      </c>
      <c r="BJ3298" s="0" t="s">
        <v>134</v>
      </c>
      <c r="BK3298" s="0" t="s">
        <v>134</v>
      </c>
      <c r="BL3298" s="0" t="s">
        <v>134</v>
      </c>
      <c r="BM3298" s="0" t="s">
        <v>134</v>
      </c>
      <c r="BN3298" s="0" t="s">
        <v>134</v>
      </c>
      <c r="BO3298" s="0" t="s">
        <v>134</v>
      </c>
      <c r="BP3298" s="0" t="s">
        <v>134</v>
      </c>
      <c r="BQ3298" s="0" t="s">
        <v>134</v>
      </c>
      <c r="BR3298" s="0" t="s">
        <v>134</v>
      </c>
      <c r="BS3298" s="0" t="s">
        <v>134</v>
      </c>
      <c r="BT3298" s="0" t="s">
        <v>134</v>
      </c>
      <c r="BU3298" s="0" t="s">
        <v>134</v>
      </c>
      <c r="BV3298" s="0" t="s">
        <v>134</v>
      </c>
      <c r="BW3298" s="0" t="s">
        <v>134</v>
      </c>
      <c r="BX3298" s="0" t="s">
        <v>134</v>
      </c>
      <c r="BZ3298" s="0" t="s">
        <v>134</v>
      </c>
      <c r="CA3298" s="0" t="s">
        <v>134</v>
      </c>
      <c r="CB3298" s="0" t="s">
        <v>134</v>
      </c>
      <c r="CC3298" s="0" t="s">
        <v>134</v>
      </c>
      <c r="CD3298" s="0" t="s">
        <v>134</v>
      </c>
      <c r="CE3298" s="0" t="s">
        <v>134</v>
      </c>
    </row>
    <row r="3299" customFormat="false" ht="12.75" hidden="false" customHeight="false" outlineLevel="0" collapsed="false">
      <c r="E3299" s="9" t="s">
        <v>134</v>
      </c>
      <c r="F3299" s="9" t="s">
        <v>134</v>
      </c>
      <c r="G3299" s="9" t="s">
        <v>134</v>
      </c>
      <c r="Q3299" s="0" t="s">
        <v>134</v>
      </c>
      <c r="R3299" s="0" t="s">
        <v>134</v>
      </c>
      <c r="S3299" s="0" t="s">
        <v>134</v>
      </c>
      <c r="T3299" s="0" t="s">
        <v>134</v>
      </c>
      <c r="U3299" s="0" t="s">
        <v>134</v>
      </c>
      <c r="V3299" s="0" t="s">
        <v>134</v>
      </c>
      <c r="W3299" s="0" t="s">
        <v>134</v>
      </c>
      <c r="X3299" s="0" t="s">
        <v>134</v>
      </c>
      <c r="Y3299" s="0" t="s">
        <v>134</v>
      </c>
      <c r="Z3299" s="0" t="s">
        <v>134</v>
      </c>
      <c r="AA3299" s="0" t="s">
        <v>134</v>
      </c>
      <c r="AB3299" s="0" t="s">
        <v>134</v>
      </c>
      <c r="AC3299" s="0" t="s">
        <v>134</v>
      </c>
      <c r="AD3299" s="0" t="s">
        <v>134</v>
      </c>
      <c r="AE3299" s="0" t="s">
        <v>134</v>
      </c>
      <c r="AF3299" s="0" t="s">
        <v>134</v>
      </c>
      <c r="AG3299" s="0" t="s">
        <v>134</v>
      </c>
      <c r="AH3299" s="0" t="s">
        <v>134</v>
      </c>
      <c r="AI3299" s="0" t="s">
        <v>134</v>
      </c>
      <c r="AJ3299" s="0" t="s">
        <v>134</v>
      </c>
      <c r="AK3299" s="0" t="s">
        <v>134</v>
      </c>
      <c r="AL3299" s="0" t="s">
        <v>134</v>
      </c>
      <c r="AM3299" s="0" t="s">
        <v>134</v>
      </c>
      <c r="AN3299" s="0" t="s">
        <v>134</v>
      </c>
      <c r="AO3299" s="0" t="s">
        <v>134</v>
      </c>
      <c r="AP3299" s="0" t="s">
        <v>134</v>
      </c>
      <c r="AQ3299" s="0" t="s">
        <v>134</v>
      </c>
      <c r="AR3299" s="0" t="s">
        <v>134</v>
      </c>
      <c r="AS3299" s="0" t="s">
        <v>134</v>
      </c>
      <c r="AT3299" s="0" t="s">
        <v>134</v>
      </c>
      <c r="AU3299" s="0" t="s">
        <v>134</v>
      </c>
      <c r="AV3299" s="0" t="s">
        <v>134</v>
      </c>
      <c r="AW3299" s="0" t="s">
        <v>134</v>
      </c>
      <c r="AX3299" s="0" t="s">
        <v>134</v>
      </c>
      <c r="AY3299" s="0" t="s">
        <v>134</v>
      </c>
      <c r="AZ3299" s="0" t="s">
        <v>134</v>
      </c>
      <c r="BA3299" s="0" t="s">
        <v>134</v>
      </c>
      <c r="BB3299" s="0" t="s">
        <v>134</v>
      </c>
      <c r="BC3299" s="0" t="s">
        <v>134</v>
      </c>
      <c r="BD3299" s="0" t="s">
        <v>134</v>
      </c>
      <c r="BE3299" s="0" t="s">
        <v>134</v>
      </c>
      <c r="BF3299" s="0" t="s">
        <v>134</v>
      </c>
      <c r="BG3299" s="0" t="s">
        <v>134</v>
      </c>
      <c r="BH3299" s="0" t="s">
        <v>134</v>
      </c>
      <c r="BI3299" s="0" t="s">
        <v>134</v>
      </c>
      <c r="BJ3299" s="0" t="s">
        <v>134</v>
      </c>
      <c r="BK3299" s="0" t="s">
        <v>134</v>
      </c>
      <c r="BL3299" s="0" t="s">
        <v>134</v>
      </c>
      <c r="BM3299" s="0" t="s">
        <v>134</v>
      </c>
      <c r="BN3299" s="0" t="s">
        <v>134</v>
      </c>
      <c r="BO3299" s="0" t="s">
        <v>134</v>
      </c>
      <c r="BP3299" s="0" t="s">
        <v>134</v>
      </c>
      <c r="BQ3299" s="0" t="s">
        <v>134</v>
      </c>
      <c r="BR3299" s="0" t="s">
        <v>134</v>
      </c>
      <c r="BS3299" s="0" t="s">
        <v>134</v>
      </c>
      <c r="BT3299" s="0" t="s">
        <v>134</v>
      </c>
      <c r="BU3299" s="0" t="s">
        <v>134</v>
      </c>
      <c r="BV3299" s="0" t="s">
        <v>134</v>
      </c>
      <c r="BW3299" s="0" t="s">
        <v>134</v>
      </c>
      <c r="BX3299" s="0" t="s">
        <v>134</v>
      </c>
      <c r="BZ3299" s="0" t="s">
        <v>134</v>
      </c>
      <c r="CA3299" s="0" t="s">
        <v>134</v>
      </c>
      <c r="CB3299" s="0" t="s">
        <v>134</v>
      </c>
      <c r="CC3299" s="0" t="s">
        <v>134</v>
      </c>
      <c r="CD3299" s="0" t="s">
        <v>134</v>
      </c>
      <c r="CE3299" s="0" t="s">
        <v>134</v>
      </c>
    </row>
    <row r="3300" customFormat="false" ht="12.75" hidden="false" customHeight="false" outlineLevel="0" collapsed="false">
      <c r="E3300" s="9" t="s">
        <v>134</v>
      </c>
      <c r="F3300" s="9" t="s">
        <v>134</v>
      </c>
      <c r="G3300" s="9" t="s">
        <v>134</v>
      </c>
      <c r="Q3300" s="0" t="s">
        <v>134</v>
      </c>
      <c r="R3300" s="0" t="s">
        <v>134</v>
      </c>
      <c r="S3300" s="0" t="s">
        <v>134</v>
      </c>
      <c r="T3300" s="0" t="s">
        <v>134</v>
      </c>
      <c r="U3300" s="0" t="s">
        <v>134</v>
      </c>
      <c r="V3300" s="0" t="s">
        <v>134</v>
      </c>
      <c r="W3300" s="0" t="s">
        <v>134</v>
      </c>
      <c r="X3300" s="0" t="s">
        <v>134</v>
      </c>
      <c r="Y3300" s="0" t="s">
        <v>134</v>
      </c>
      <c r="Z3300" s="0" t="s">
        <v>134</v>
      </c>
      <c r="AA3300" s="0" t="s">
        <v>134</v>
      </c>
      <c r="AB3300" s="0" t="s">
        <v>134</v>
      </c>
      <c r="AC3300" s="0" t="s">
        <v>134</v>
      </c>
      <c r="AD3300" s="0" t="s">
        <v>134</v>
      </c>
      <c r="AE3300" s="0" t="s">
        <v>134</v>
      </c>
      <c r="AF3300" s="0" t="s">
        <v>134</v>
      </c>
      <c r="AG3300" s="0" t="s">
        <v>134</v>
      </c>
      <c r="AH3300" s="0" t="s">
        <v>134</v>
      </c>
      <c r="AI3300" s="0" t="s">
        <v>134</v>
      </c>
      <c r="AJ3300" s="0" t="s">
        <v>134</v>
      </c>
      <c r="AK3300" s="0" t="s">
        <v>134</v>
      </c>
      <c r="AL3300" s="0" t="s">
        <v>134</v>
      </c>
      <c r="AM3300" s="0" t="s">
        <v>134</v>
      </c>
      <c r="AN3300" s="0" t="s">
        <v>134</v>
      </c>
      <c r="AO3300" s="0" t="s">
        <v>134</v>
      </c>
      <c r="AP3300" s="0" t="s">
        <v>134</v>
      </c>
      <c r="AQ3300" s="0" t="s">
        <v>134</v>
      </c>
      <c r="AR3300" s="0" t="s">
        <v>134</v>
      </c>
      <c r="AS3300" s="0" t="s">
        <v>134</v>
      </c>
      <c r="AT3300" s="0" t="s">
        <v>134</v>
      </c>
      <c r="AU3300" s="0" t="s">
        <v>134</v>
      </c>
      <c r="AV3300" s="0" t="s">
        <v>134</v>
      </c>
      <c r="AW3300" s="0" t="s">
        <v>134</v>
      </c>
      <c r="AX3300" s="0" t="s">
        <v>134</v>
      </c>
      <c r="AY3300" s="0" t="s">
        <v>134</v>
      </c>
      <c r="AZ3300" s="0" t="s">
        <v>134</v>
      </c>
      <c r="BA3300" s="0" t="s">
        <v>134</v>
      </c>
      <c r="BB3300" s="0" t="s">
        <v>134</v>
      </c>
      <c r="BC3300" s="0" t="s">
        <v>134</v>
      </c>
      <c r="BD3300" s="0" t="s">
        <v>134</v>
      </c>
      <c r="BE3300" s="0" t="s">
        <v>134</v>
      </c>
      <c r="BF3300" s="0" t="s">
        <v>134</v>
      </c>
      <c r="BG3300" s="0" t="s">
        <v>134</v>
      </c>
      <c r="BH3300" s="0" t="s">
        <v>134</v>
      </c>
      <c r="BI3300" s="0" t="s">
        <v>134</v>
      </c>
      <c r="BJ3300" s="0" t="s">
        <v>134</v>
      </c>
      <c r="BK3300" s="0" t="s">
        <v>134</v>
      </c>
      <c r="BL3300" s="0" t="s">
        <v>134</v>
      </c>
      <c r="BM3300" s="0" t="s">
        <v>134</v>
      </c>
      <c r="BN3300" s="0" t="s">
        <v>134</v>
      </c>
      <c r="BO3300" s="0" t="s">
        <v>134</v>
      </c>
      <c r="BP3300" s="0" t="s">
        <v>134</v>
      </c>
      <c r="BQ3300" s="0" t="s">
        <v>134</v>
      </c>
      <c r="BR3300" s="0" t="s">
        <v>134</v>
      </c>
      <c r="BS3300" s="0" t="s">
        <v>134</v>
      </c>
      <c r="BT3300" s="0" t="s">
        <v>134</v>
      </c>
      <c r="BU3300" s="0" t="s">
        <v>134</v>
      </c>
      <c r="BV3300" s="0" t="s">
        <v>134</v>
      </c>
      <c r="BW3300" s="0" t="s">
        <v>134</v>
      </c>
      <c r="BX3300" s="0" t="s">
        <v>134</v>
      </c>
      <c r="BZ3300" s="0" t="s">
        <v>134</v>
      </c>
      <c r="CA3300" s="0" t="s">
        <v>134</v>
      </c>
      <c r="CB3300" s="0" t="s">
        <v>134</v>
      </c>
      <c r="CC3300" s="0" t="s">
        <v>134</v>
      </c>
      <c r="CD3300" s="0" t="s">
        <v>134</v>
      </c>
      <c r="CE3300" s="0" t="s">
        <v>134</v>
      </c>
    </row>
    <row r="3301" customFormat="false" ht="12.75" hidden="false" customHeight="false" outlineLevel="0" collapsed="false">
      <c r="E3301" s="9" t="s">
        <v>134</v>
      </c>
      <c r="F3301" s="9" t="s">
        <v>134</v>
      </c>
      <c r="G3301" s="9" t="s">
        <v>134</v>
      </c>
      <c r="Q3301" s="0" t="s">
        <v>134</v>
      </c>
      <c r="R3301" s="0" t="s">
        <v>134</v>
      </c>
      <c r="S3301" s="0" t="s">
        <v>134</v>
      </c>
      <c r="T3301" s="0" t="s">
        <v>134</v>
      </c>
      <c r="U3301" s="0" t="s">
        <v>134</v>
      </c>
      <c r="V3301" s="0" t="s">
        <v>134</v>
      </c>
      <c r="W3301" s="0" t="s">
        <v>134</v>
      </c>
      <c r="X3301" s="0" t="s">
        <v>134</v>
      </c>
      <c r="Y3301" s="0" t="s">
        <v>134</v>
      </c>
      <c r="Z3301" s="0" t="s">
        <v>134</v>
      </c>
      <c r="AA3301" s="0" t="s">
        <v>134</v>
      </c>
      <c r="AB3301" s="0" t="s">
        <v>134</v>
      </c>
      <c r="AC3301" s="0" t="s">
        <v>134</v>
      </c>
      <c r="AD3301" s="0" t="s">
        <v>134</v>
      </c>
      <c r="AE3301" s="0" t="s">
        <v>134</v>
      </c>
      <c r="AF3301" s="0" t="s">
        <v>134</v>
      </c>
      <c r="AG3301" s="0" t="s">
        <v>134</v>
      </c>
      <c r="AH3301" s="0" t="s">
        <v>134</v>
      </c>
      <c r="AI3301" s="0" t="s">
        <v>134</v>
      </c>
      <c r="AJ3301" s="0" t="s">
        <v>134</v>
      </c>
      <c r="AK3301" s="0" t="s">
        <v>134</v>
      </c>
      <c r="AL3301" s="0" t="s">
        <v>134</v>
      </c>
      <c r="AM3301" s="0" t="s">
        <v>134</v>
      </c>
      <c r="AN3301" s="0" t="s">
        <v>134</v>
      </c>
      <c r="AO3301" s="0" t="s">
        <v>134</v>
      </c>
      <c r="AP3301" s="0" t="s">
        <v>134</v>
      </c>
      <c r="AQ3301" s="0" t="s">
        <v>134</v>
      </c>
      <c r="AR3301" s="0" t="s">
        <v>134</v>
      </c>
      <c r="AS3301" s="0" t="s">
        <v>134</v>
      </c>
      <c r="AT3301" s="0" t="s">
        <v>134</v>
      </c>
      <c r="AU3301" s="0" t="s">
        <v>134</v>
      </c>
      <c r="AV3301" s="0" t="s">
        <v>134</v>
      </c>
      <c r="AW3301" s="0" t="s">
        <v>134</v>
      </c>
      <c r="AX3301" s="0" t="s">
        <v>134</v>
      </c>
      <c r="AY3301" s="0" t="s">
        <v>134</v>
      </c>
      <c r="AZ3301" s="0" t="s">
        <v>134</v>
      </c>
      <c r="BA3301" s="0" t="s">
        <v>134</v>
      </c>
      <c r="BB3301" s="0" t="s">
        <v>134</v>
      </c>
      <c r="BC3301" s="0" t="s">
        <v>134</v>
      </c>
      <c r="BD3301" s="0" t="s">
        <v>134</v>
      </c>
      <c r="BE3301" s="0" t="s">
        <v>134</v>
      </c>
      <c r="BF3301" s="0" t="s">
        <v>134</v>
      </c>
      <c r="BG3301" s="0" t="s">
        <v>134</v>
      </c>
      <c r="BH3301" s="0" t="s">
        <v>134</v>
      </c>
      <c r="BI3301" s="0" t="s">
        <v>134</v>
      </c>
      <c r="BJ3301" s="0" t="s">
        <v>134</v>
      </c>
      <c r="BK3301" s="0" t="s">
        <v>134</v>
      </c>
      <c r="BL3301" s="0" t="s">
        <v>134</v>
      </c>
      <c r="BM3301" s="0" t="s">
        <v>134</v>
      </c>
      <c r="BN3301" s="0" t="s">
        <v>134</v>
      </c>
      <c r="BO3301" s="0" t="s">
        <v>134</v>
      </c>
      <c r="BP3301" s="0" t="s">
        <v>134</v>
      </c>
      <c r="BQ3301" s="0" t="s">
        <v>134</v>
      </c>
      <c r="BR3301" s="0" t="s">
        <v>134</v>
      </c>
      <c r="BS3301" s="0" t="s">
        <v>134</v>
      </c>
      <c r="BT3301" s="0" t="s">
        <v>134</v>
      </c>
      <c r="BU3301" s="0" t="s">
        <v>134</v>
      </c>
      <c r="BV3301" s="0" t="s">
        <v>134</v>
      </c>
      <c r="BW3301" s="0" t="s">
        <v>134</v>
      </c>
      <c r="BX3301" s="0" t="s">
        <v>134</v>
      </c>
      <c r="BZ3301" s="0" t="s">
        <v>134</v>
      </c>
      <c r="CA3301" s="0" t="s">
        <v>134</v>
      </c>
      <c r="CB3301" s="0" t="s">
        <v>134</v>
      </c>
      <c r="CC3301" s="0" t="s">
        <v>134</v>
      </c>
      <c r="CD3301" s="0" t="s">
        <v>134</v>
      </c>
      <c r="CE3301" s="0" t="s">
        <v>134</v>
      </c>
    </row>
    <row r="3302" customFormat="false" ht="12.75" hidden="false" customHeight="false" outlineLevel="0" collapsed="false">
      <c r="E3302" s="9" t="s">
        <v>134</v>
      </c>
      <c r="F3302" s="9" t="s">
        <v>134</v>
      </c>
      <c r="G3302" s="9" t="s">
        <v>134</v>
      </c>
      <c r="Q3302" s="0" t="s">
        <v>134</v>
      </c>
      <c r="R3302" s="0" t="s">
        <v>134</v>
      </c>
      <c r="S3302" s="0" t="s">
        <v>134</v>
      </c>
      <c r="T3302" s="0" t="s">
        <v>134</v>
      </c>
      <c r="U3302" s="0" t="s">
        <v>134</v>
      </c>
      <c r="V3302" s="0" t="s">
        <v>134</v>
      </c>
      <c r="W3302" s="0" t="s">
        <v>134</v>
      </c>
      <c r="X3302" s="0" t="s">
        <v>134</v>
      </c>
      <c r="Y3302" s="0" t="s">
        <v>134</v>
      </c>
      <c r="Z3302" s="0" t="s">
        <v>134</v>
      </c>
      <c r="AA3302" s="0" t="s">
        <v>134</v>
      </c>
      <c r="AB3302" s="0" t="s">
        <v>134</v>
      </c>
      <c r="AC3302" s="0" t="s">
        <v>134</v>
      </c>
      <c r="AD3302" s="0" t="s">
        <v>134</v>
      </c>
      <c r="AE3302" s="0" t="s">
        <v>134</v>
      </c>
      <c r="AF3302" s="0" t="s">
        <v>134</v>
      </c>
      <c r="AG3302" s="0" t="s">
        <v>134</v>
      </c>
      <c r="AH3302" s="0" t="s">
        <v>134</v>
      </c>
      <c r="AI3302" s="0" t="s">
        <v>134</v>
      </c>
      <c r="AJ3302" s="0" t="s">
        <v>134</v>
      </c>
      <c r="AK3302" s="0" t="s">
        <v>134</v>
      </c>
      <c r="AL3302" s="0" t="s">
        <v>134</v>
      </c>
      <c r="AM3302" s="0" t="s">
        <v>134</v>
      </c>
      <c r="AN3302" s="0" t="s">
        <v>134</v>
      </c>
      <c r="AO3302" s="0" t="s">
        <v>134</v>
      </c>
      <c r="AP3302" s="0" t="s">
        <v>134</v>
      </c>
      <c r="AQ3302" s="0" t="s">
        <v>134</v>
      </c>
      <c r="AR3302" s="0" t="s">
        <v>134</v>
      </c>
      <c r="AS3302" s="0" t="s">
        <v>134</v>
      </c>
      <c r="AT3302" s="0" t="s">
        <v>134</v>
      </c>
      <c r="AU3302" s="0" t="s">
        <v>134</v>
      </c>
      <c r="AV3302" s="0" t="s">
        <v>134</v>
      </c>
      <c r="AW3302" s="0" t="s">
        <v>134</v>
      </c>
      <c r="AX3302" s="0" t="s">
        <v>134</v>
      </c>
      <c r="AY3302" s="0" t="s">
        <v>134</v>
      </c>
      <c r="AZ3302" s="0" t="s">
        <v>134</v>
      </c>
      <c r="BA3302" s="0" t="s">
        <v>134</v>
      </c>
      <c r="BB3302" s="0" t="s">
        <v>134</v>
      </c>
      <c r="BC3302" s="0" t="s">
        <v>134</v>
      </c>
      <c r="BD3302" s="0" t="s">
        <v>134</v>
      </c>
      <c r="BE3302" s="0" t="s">
        <v>134</v>
      </c>
      <c r="BF3302" s="0" t="s">
        <v>134</v>
      </c>
      <c r="BG3302" s="0" t="s">
        <v>134</v>
      </c>
      <c r="BH3302" s="0" t="s">
        <v>134</v>
      </c>
      <c r="BI3302" s="0" t="s">
        <v>134</v>
      </c>
      <c r="BJ3302" s="0" t="s">
        <v>134</v>
      </c>
      <c r="BK3302" s="0" t="s">
        <v>134</v>
      </c>
      <c r="BL3302" s="0" t="s">
        <v>134</v>
      </c>
      <c r="BM3302" s="0" t="s">
        <v>134</v>
      </c>
      <c r="BN3302" s="0" t="s">
        <v>134</v>
      </c>
      <c r="BO3302" s="0" t="s">
        <v>134</v>
      </c>
      <c r="BP3302" s="0" t="s">
        <v>134</v>
      </c>
      <c r="BQ3302" s="0" t="s">
        <v>134</v>
      </c>
      <c r="BR3302" s="0" t="s">
        <v>134</v>
      </c>
      <c r="BS3302" s="0" t="s">
        <v>134</v>
      </c>
      <c r="BT3302" s="0" t="s">
        <v>134</v>
      </c>
      <c r="BU3302" s="0" t="s">
        <v>134</v>
      </c>
      <c r="BV3302" s="0" t="s">
        <v>134</v>
      </c>
      <c r="BW3302" s="0" t="s">
        <v>134</v>
      </c>
      <c r="BX3302" s="0" t="s">
        <v>134</v>
      </c>
      <c r="BZ3302" s="0" t="s">
        <v>134</v>
      </c>
      <c r="CA3302" s="0" t="s">
        <v>134</v>
      </c>
      <c r="CB3302" s="0" t="s">
        <v>134</v>
      </c>
      <c r="CC3302" s="0" t="s">
        <v>134</v>
      </c>
      <c r="CD3302" s="0" t="s">
        <v>134</v>
      </c>
      <c r="CE3302" s="0" t="s">
        <v>134</v>
      </c>
    </row>
    <row r="3303" customFormat="false" ht="12.75" hidden="false" customHeight="false" outlineLevel="0" collapsed="false">
      <c r="E3303" s="9" t="s">
        <v>134</v>
      </c>
      <c r="F3303" s="9" t="s">
        <v>134</v>
      </c>
      <c r="G3303" s="9" t="s">
        <v>134</v>
      </c>
      <c r="Q3303" s="0" t="s">
        <v>134</v>
      </c>
      <c r="R3303" s="0" t="s">
        <v>134</v>
      </c>
      <c r="S3303" s="0" t="s">
        <v>134</v>
      </c>
      <c r="T3303" s="0" t="s">
        <v>134</v>
      </c>
      <c r="U3303" s="0" t="s">
        <v>134</v>
      </c>
      <c r="V3303" s="0" t="s">
        <v>134</v>
      </c>
      <c r="W3303" s="0" t="s">
        <v>134</v>
      </c>
      <c r="X3303" s="0" t="s">
        <v>134</v>
      </c>
      <c r="Y3303" s="0" t="s">
        <v>134</v>
      </c>
      <c r="Z3303" s="0" t="s">
        <v>134</v>
      </c>
      <c r="AA3303" s="0" t="s">
        <v>134</v>
      </c>
      <c r="AB3303" s="0" t="s">
        <v>134</v>
      </c>
      <c r="AC3303" s="0" t="s">
        <v>134</v>
      </c>
      <c r="AD3303" s="0" t="s">
        <v>134</v>
      </c>
      <c r="AE3303" s="0" t="s">
        <v>134</v>
      </c>
      <c r="AF3303" s="0" t="s">
        <v>134</v>
      </c>
      <c r="AG3303" s="0" t="s">
        <v>134</v>
      </c>
      <c r="AH3303" s="0" t="s">
        <v>134</v>
      </c>
      <c r="AI3303" s="0" t="s">
        <v>134</v>
      </c>
      <c r="AJ3303" s="0" t="s">
        <v>134</v>
      </c>
      <c r="AK3303" s="0" t="s">
        <v>134</v>
      </c>
      <c r="AL3303" s="0" t="s">
        <v>134</v>
      </c>
      <c r="AM3303" s="0" t="s">
        <v>134</v>
      </c>
      <c r="AN3303" s="0" t="s">
        <v>134</v>
      </c>
      <c r="AO3303" s="0" t="s">
        <v>134</v>
      </c>
      <c r="AP3303" s="0" t="s">
        <v>134</v>
      </c>
      <c r="AQ3303" s="0" t="s">
        <v>134</v>
      </c>
      <c r="AR3303" s="0" t="s">
        <v>134</v>
      </c>
      <c r="AS3303" s="0" t="s">
        <v>134</v>
      </c>
      <c r="AT3303" s="0" t="s">
        <v>134</v>
      </c>
      <c r="AU3303" s="0" t="s">
        <v>134</v>
      </c>
      <c r="AV3303" s="0" t="s">
        <v>134</v>
      </c>
      <c r="AW3303" s="0" t="s">
        <v>134</v>
      </c>
      <c r="AX3303" s="0" t="s">
        <v>134</v>
      </c>
      <c r="AY3303" s="0" t="s">
        <v>134</v>
      </c>
      <c r="AZ3303" s="0" t="s">
        <v>134</v>
      </c>
      <c r="BA3303" s="0" t="s">
        <v>134</v>
      </c>
      <c r="BB3303" s="0" t="s">
        <v>134</v>
      </c>
      <c r="BC3303" s="0" t="s">
        <v>134</v>
      </c>
      <c r="BD3303" s="0" t="s">
        <v>134</v>
      </c>
      <c r="BE3303" s="0" t="s">
        <v>134</v>
      </c>
      <c r="BF3303" s="0" t="s">
        <v>134</v>
      </c>
      <c r="BG3303" s="0" t="s">
        <v>134</v>
      </c>
      <c r="BH3303" s="0" t="s">
        <v>134</v>
      </c>
      <c r="BI3303" s="0" t="s">
        <v>134</v>
      </c>
      <c r="BJ3303" s="0" t="s">
        <v>134</v>
      </c>
      <c r="BK3303" s="0" t="s">
        <v>134</v>
      </c>
      <c r="BL3303" s="0" t="s">
        <v>134</v>
      </c>
      <c r="BM3303" s="0" t="s">
        <v>134</v>
      </c>
      <c r="BN3303" s="0" t="s">
        <v>134</v>
      </c>
      <c r="BO3303" s="0" t="s">
        <v>134</v>
      </c>
      <c r="BP3303" s="0" t="s">
        <v>134</v>
      </c>
      <c r="BQ3303" s="0" t="s">
        <v>134</v>
      </c>
      <c r="BR3303" s="0" t="s">
        <v>134</v>
      </c>
      <c r="BS3303" s="0" t="s">
        <v>134</v>
      </c>
      <c r="BT3303" s="0" t="s">
        <v>134</v>
      </c>
      <c r="BU3303" s="0" t="s">
        <v>134</v>
      </c>
      <c r="BV3303" s="0" t="s">
        <v>134</v>
      </c>
      <c r="BW3303" s="0" t="s">
        <v>134</v>
      </c>
      <c r="BX3303" s="0" t="s">
        <v>134</v>
      </c>
      <c r="BZ3303" s="0" t="s">
        <v>134</v>
      </c>
      <c r="CA3303" s="0" t="s">
        <v>134</v>
      </c>
      <c r="CB3303" s="0" t="s">
        <v>134</v>
      </c>
      <c r="CC3303" s="0" t="s">
        <v>134</v>
      </c>
      <c r="CD3303" s="0" t="s">
        <v>134</v>
      </c>
      <c r="CE3303" s="0" t="s">
        <v>134</v>
      </c>
    </row>
    <row r="3304" customFormat="false" ht="12.75" hidden="false" customHeight="false" outlineLevel="0" collapsed="false">
      <c r="E3304" s="9" t="s">
        <v>134</v>
      </c>
      <c r="F3304" s="9" t="s">
        <v>134</v>
      </c>
      <c r="G3304" s="9" t="s">
        <v>134</v>
      </c>
      <c r="Q3304" s="0" t="s">
        <v>134</v>
      </c>
      <c r="R3304" s="0" t="s">
        <v>134</v>
      </c>
      <c r="S3304" s="0" t="s">
        <v>134</v>
      </c>
      <c r="T3304" s="0" t="s">
        <v>134</v>
      </c>
      <c r="U3304" s="0" t="s">
        <v>134</v>
      </c>
      <c r="V3304" s="0" t="s">
        <v>134</v>
      </c>
      <c r="W3304" s="0" t="s">
        <v>134</v>
      </c>
      <c r="X3304" s="0" t="s">
        <v>134</v>
      </c>
      <c r="Y3304" s="0" t="s">
        <v>134</v>
      </c>
      <c r="Z3304" s="0" t="s">
        <v>134</v>
      </c>
      <c r="AA3304" s="0" t="s">
        <v>134</v>
      </c>
      <c r="AB3304" s="0" t="s">
        <v>134</v>
      </c>
      <c r="AC3304" s="0" t="s">
        <v>134</v>
      </c>
      <c r="AD3304" s="0" t="s">
        <v>134</v>
      </c>
      <c r="AE3304" s="0" t="s">
        <v>134</v>
      </c>
      <c r="AF3304" s="0" t="s">
        <v>134</v>
      </c>
      <c r="AG3304" s="0" t="s">
        <v>134</v>
      </c>
      <c r="AH3304" s="0" t="s">
        <v>134</v>
      </c>
      <c r="AI3304" s="0" t="s">
        <v>134</v>
      </c>
      <c r="AJ3304" s="0" t="s">
        <v>134</v>
      </c>
      <c r="AK3304" s="0" t="s">
        <v>134</v>
      </c>
      <c r="AL3304" s="0" t="s">
        <v>134</v>
      </c>
      <c r="AM3304" s="0" t="s">
        <v>134</v>
      </c>
      <c r="AN3304" s="0" t="s">
        <v>134</v>
      </c>
      <c r="AO3304" s="0" t="s">
        <v>134</v>
      </c>
      <c r="AP3304" s="0" t="s">
        <v>134</v>
      </c>
      <c r="AQ3304" s="0" t="s">
        <v>134</v>
      </c>
      <c r="AR3304" s="0" t="s">
        <v>134</v>
      </c>
      <c r="AS3304" s="0" t="s">
        <v>134</v>
      </c>
      <c r="AT3304" s="0" t="s">
        <v>134</v>
      </c>
      <c r="AU3304" s="0" t="s">
        <v>134</v>
      </c>
      <c r="AV3304" s="0" t="s">
        <v>134</v>
      </c>
      <c r="AW3304" s="0" t="s">
        <v>134</v>
      </c>
      <c r="AX3304" s="0" t="s">
        <v>134</v>
      </c>
      <c r="AY3304" s="0" t="s">
        <v>134</v>
      </c>
      <c r="AZ3304" s="0" t="s">
        <v>134</v>
      </c>
      <c r="BA3304" s="0" t="s">
        <v>134</v>
      </c>
      <c r="BB3304" s="0" t="s">
        <v>134</v>
      </c>
      <c r="BC3304" s="0" t="s">
        <v>134</v>
      </c>
      <c r="BD3304" s="0" t="s">
        <v>134</v>
      </c>
      <c r="BE3304" s="0" t="s">
        <v>134</v>
      </c>
      <c r="BF3304" s="0" t="s">
        <v>134</v>
      </c>
      <c r="BG3304" s="0" t="s">
        <v>134</v>
      </c>
      <c r="BH3304" s="0" t="s">
        <v>134</v>
      </c>
      <c r="BI3304" s="0" t="s">
        <v>134</v>
      </c>
      <c r="BJ3304" s="0" t="s">
        <v>134</v>
      </c>
      <c r="BK3304" s="0" t="s">
        <v>134</v>
      </c>
      <c r="BL3304" s="0" t="s">
        <v>134</v>
      </c>
      <c r="BM3304" s="0" t="s">
        <v>134</v>
      </c>
      <c r="BN3304" s="0" t="s">
        <v>134</v>
      </c>
      <c r="BO3304" s="0" t="s">
        <v>134</v>
      </c>
      <c r="BP3304" s="0" t="s">
        <v>134</v>
      </c>
      <c r="BQ3304" s="0" t="s">
        <v>134</v>
      </c>
      <c r="BR3304" s="0" t="s">
        <v>134</v>
      </c>
      <c r="BS3304" s="0" t="s">
        <v>134</v>
      </c>
      <c r="BT3304" s="0" t="s">
        <v>134</v>
      </c>
      <c r="BU3304" s="0" t="s">
        <v>134</v>
      </c>
      <c r="BV3304" s="0" t="s">
        <v>134</v>
      </c>
      <c r="BW3304" s="0" t="s">
        <v>134</v>
      </c>
      <c r="BX3304" s="0" t="s">
        <v>134</v>
      </c>
      <c r="BZ3304" s="0" t="s">
        <v>134</v>
      </c>
      <c r="CA3304" s="0" t="s">
        <v>134</v>
      </c>
      <c r="CB3304" s="0" t="s">
        <v>134</v>
      </c>
      <c r="CC3304" s="0" t="s">
        <v>134</v>
      </c>
      <c r="CD3304" s="0" t="s">
        <v>134</v>
      </c>
      <c r="CE3304" s="0" t="s">
        <v>134</v>
      </c>
    </row>
    <row r="3305" customFormat="false" ht="12.75" hidden="false" customHeight="false" outlineLevel="0" collapsed="false">
      <c r="E3305" s="9" t="s">
        <v>134</v>
      </c>
      <c r="F3305" s="9" t="s">
        <v>134</v>
      </c>
      <c r="G3305" s="9" t="s">
        <v>134</v>
      </c>
      <c r="Q3305" s="0" t="s">
        <v>134</v>
      </c>
      <c r="R3305" s="0" t="s">
        <v>134</v>
      </c>
      <c r="S3305" s="0" t="s">
        <v>134</v>
      </c>
      <c r="T3305" s="0" t="s">
        <v>134</v>
      </c>
      <c r="U3305" s="0" t="s">
        <v>134</v>
      </c>
      <c r="V3305" s="0" t="s">
        <v>134</v>
      </c>
      <c r="W3305" s="0" t="s">
        <v>134</v>
      </c>
      <c r="X3305" s="0" t="s">
        <v>134</v>
      </c>
      <c r="Y3305" s="0" t="s">
        <v>134</v>
      </c>
      <c r="Z3305" s="0" t="s">
        <v>134</v>
      </c>
      <c r="AA3305" s="0" t="s">
        <v>134</v>
      </c>
      <c r="AB3305" s="0" t="s">
        <v>134</v>
      </c>
      <c r="AC3305" s="0" t="s">
        <v>134</v>
      </c>
      <c r="AD3305" s="0" t="s">
        <v>134</v>
      </c>
      <c r="AE3305" s="0" t="s">
        <v>134</v>
      </c>
      <c r="AF3305" s="0" t="s">
        <v>134</v>
      </c>
      <c r="AG3305" s="0" t="s">
        <v>134</v>
      </c>
      <c r="AH3305" s="0" t="s">
        <v>134</v>
      </c>
      <c r="AI3305" s="0" t="s">
        <v>134</v>
      </c>
      <c r="AJ3305" s="0" t="s">
        <v>134</v>
      </c>
      <c r="AK3305" s="0" t="s">
        <v>134</v>
      </c>
      <c r="AL3305" s="0" t="s">
        <v>134</v>
      </c>
      <c r="AM3305" s="0" t="s">
        <v>134</v>
      </c>
      <c r="AN3305" s="0" t="s">
        <v>134</v>
      </c>
      <c r="AO3305" s="0" t="s">
        <v>134</v>
      </c>
      <c r="AP3305" s="0" t="s">
        <v>134</v>
      </c>
      <c r="AQ3305" s="0" t="s">
        <v>134</v>
      </c>
      <c r="AR3305" s="0" t="s">
        <v>134</v>
      </c>
      <c r="AS3305" s="0" t="s">
        <v>134</v>
      </c>
      <c r="AT3305" s="0" t="s">
        <v>134</v>
      </c>
      <c r="AU3305" s="0" t="s">
        <v>134</v>
      </c>
      <c r="AV3305" s="0" t="s">
        <v>134</v>
      </c>
      <c r="AW3305" s="0" t="s">
        <v>134</v>
      </c>
      <c r="AX3305" s="0" t="s">
        <v>134</v>
      </c>
      <c r="AY3305" s="0" t="s">
        <v>134</v>
      </c>
      <c r="AZ3305" s="0" t="s">
        <v>134</v>
      </c>
      <c r="BA3305" s="0" t="s">
        <v>134</v>
      </c>
      <c r="BB3305" s="0" t="s">
        <v>134</v>
      </c>
      <c r="BC3305" s="0" t="s">
        <v>134</v>
      </c>
      <c r="BD3305" s="0" t="s">
        <v>134</v>
      </c>
      <c r="BE3305" s="0" t="s">
        <v>134</v>
      </c>
      <c r="BF3305" s="0" t="s">
        <v>134</v>
      </c>
      <c r="BG3305" s="0" t="s">
        <v>134</v>
      </c>
      <c r="BH3305" s="0" t="s">
        <v>134</v>
      </c>
      <c r="BI3305" s="0" t="s">
        <v>134</v>
      </c>
      <c r="BJ3305" s="0" t="s">
        <v>134</v>
      </c>
      <c r="BK3305" s="0" t="s">
        <v>134</v>
      </c>
      <c r="BL3305" s="0" t="s">
        <v>134</v>
      </c>
      <c r="BM3305" s="0" t="s">
        <v>134</v>
      </c>
      <c r="BN3305" s="0" t="s">
        <v>134</v>
      </c>
      <c r="BO3305" s="0" t="s">
        <v>134</v>
      </c>
      <c r="BP3305" s="0" t="s">
        <v>134</v>
      </c>
      <c r="BQ3305" s="0" t="s">
        <v>134</v>
      </c>
      <c r="BR3305" s="0" t="s">
        <v>134</v>
      </c>
      <c r="BS3305" s="0" t="s">
        <v>134</v>
      </c>
      <c r="BT3305" s="0" t="s">
        <v>134</v>
      </c>
      <c r="BU3305" s="0" t="s">
        <v>134</v>
      </c>
      <c r="BV3305" s="0" t="s">
        <v>134</v>
      </c>
      <c r="BW3305" s="0" t="s">
        <v>134</v>
      </c>
      <c r="BX3305" s="0" t="s">
        <v>134</v>
      </c>
      <c r="BZ3305" s="0" t="s">
        <v>134</v>
      </c>
      <c r="CA3305" s="0" t="s">
        <v>134</v>
      </c>
      <c r="CB3305" s="0" t="s">
        <v>134</v>
      </c>
      <c r="CC3305" s="0" t="s">
        <v>134</v>
      </c>
      <c r="CD3305" s="0" t="s">
        <v>134</v>
      </c>
      <c r="CE3305" s="0" t="s">
        <v>134</v>
      </c>
    </row>
    <row r="3306" customFormat="false" ht="12.75" hidden="false" customHeight="false" outlineLevel="0" collapsed="false">
      <c r="E3306" s="9" t="s">
        <v>134</v>
      </c>
      <c r="F3306" s="9" t="s">
        <v>134</v>
      </c>
      <c r="G3306" s="9" t="s">
        <v>134</v>
      </c>
      <c r="Q3306" s="0" t="s">
        <v>134</v>
      </c>
      <c r="R3306" s="0" t="s">
        <v>134</v>
      </c>
      <c r="S3306" s="0" t="s">
        <v>134</v>
      </c>
      <c r="T3306" s="0" t="s">
        <v>134</v>
      </c>
      <c r="U3306" s="0" t="s">
        <v>134</v>
      </c>
      <c r="V3306" s="0" t="s">
        <v>134</v>
      </c>
      <c r="W3306" s="0" t="s">
        <v>134</v>
      </c>
      <c r="X3306" s="0" t="s">
        <v>134</v>
      </c>
      <c r="Y3306" s="0" t="s">
        <v>134</v>
      </c>
      <c r="Z3306" s="0" t="s">
        <v>134</v>
      </c>
      <c r="AA3306" s="0" t="s">
        <v>134</v>
      </c>
      <c r="AB3306" s="0" t="s">
        <v>134</v>
      </c>
      <c r="AC3306" s="0" t="s">
        <v>134</v>
      </c>
      <c r="AD3306" s="0" t="s">
        <v>134</v>
      </c>
      <c r="AE3306" s="0" t="s">
        <v>134</v>
      </c>
      <c r="AF3306" s="0" t="s">
        <v>134</v>
      </c>
      <c r="AG3306" s="0" t="s">
        <v>134</v>
      </c>
      <c r="AH3306" s="0" t="s">
        <v>134</v>
      </c>
      <c r="AI3306" s="0" t="s">
        <v>134</v>
      </c>
      <c r="AJ3306" s="0" t="s">
        <v>134</v>
      </c>
      <c r="AK3306" s="0" t="s">
        <v>134</v>
      </c>
      <c r="AL3306" s="0" t="s">
        <v>134</v>
      </c>
      <c r="AM3306" s="0" t="s">
        <v>134</v>
      </c>
      <c r="AN3306" s="0" t="s">
        <v>134</v>
      </c>
      <c r="AO3306" s="0" t="s">
        <v>134</v>
      </c>
      <c r="AP3306" s="0" t="s">
        <v>134</v>
      </c>
      <c r="AQ3306" s="0" t="s">
        <v>134</v>
      </c>
      <c r="AR3306" s="0" t="s">
        <v>134</v>
      </c>
      <c r="AS3306" s="0" t="s">
        <v>134</v>
      </c>
      <c r="AT3306" s="0" t="s">
        <v>134</v>
      </c>
      <c r="AU3306" s="0" t="s">
        <v>134</v>
      </c>
      <c r="AV3306" s="0" t="s">
        <v>134</v>
      </c>
      <c r="AW3306" s="0" t="s">
        <v>134</v>
      </c>
      <c r="AX3306" s="0" t="s">
        <v>134</v>
      </c>
      <c r="AY3306" s="0" t="s">
        <v>134</v>
      </c>
      <c r="AZ3306" s="0" t="s">
        <v>134</v>
      </c>
      <c r="BA3306" s="0" t="s">
        <v>134</v>
      </c>
      <c r="BB3306" s="0" t="s">
        <v>134</v>
      </c>
      <c r="BC3306" s="0" t="s">
        <v>134</v>
      </c>
      <c r="BD3306" s="0" t="s">
        <v>134</v>
      </c>
      <c r="BE3306" s="0" t="s">
        <v>134</v>
      </c>
      <c r="BF3306" s="0" t="s">
        <v>134</v>
      </c>
      <c r="BG3306" s="0" t="s">
        <v>134</v>
      </c>
      <c r="BH3306" s="0" t="s">
        <v>134</v>
      </c>
      <c r="BI3306" s="0" t="s">
        <v>134</v>
      </c>
      <c r="BJ3306" s="0" t="s">
        <v>134</v>
      </c>
      <c r="BK3306" s="0" t="s">
        <v>134</v>
      </c>
      <c r="BL3306" s="0" t="s">
        <v>134</v>
      </c>
      <c r="BM3306" s="0" t="s">
        <v>134</v>
      </c>
      <c r="BN3306" s="0" t="s">
        <v>134</v>
      </c>
      <c r="BO3306" s="0" t="s">
        <v>134</v>
      </c>
      <c r="BP3306" s="0" t="s">
        <v>134</v>
      </c>
      <c r="BQ3306" s="0" t="s">
        <v>134</v>
      </c>
      <c r="BR3306" s="0" t="s">
        <v>134</v>
      </c>
      <c r="BS3306" s="0" t="s">
        <v>134</v>
      </c>
      <c r="BT3306" s="0" t="s">
        <v>134</v>
      </c>
      <c r="BU3306" s="0" t="s">
        <v>134</v>
      </c>
      <c r="BV3306" s="0" t="s">
        <v>134</v>
      </c>
      <c r="BW3306" s="0" t="s">
        <v>134</v>
      </c>
      <c r="BX3306" s="0" t="s">
        <v>134</v>
      </c>
      <c r="BZ3306" s="0" t="s">
        <v>134</v>
      </c>
      <c r="CA3306" s="0" t="s">
        <v>134</v>
      </c>
      <c r="CB3306" s="0" t="s">
        <v>134</v>
      </c>
      <c r="CC3306" s="0" t="s">
        <v>134</v>
      </c>
      <c r="CD3306" s="0" t="s">
        <v>134</v>
      </c>
      <c r="CE3306" s="0" t="s">
        <v>134</v>
      </c>
    </row>
    <row r="3307" customFormat="false" ht="12.75" hidden="false" customHeight="false" outlineLevel="0" collapsed="false">
      <c r="E3307" s="9" t="s">
        <v>134</v>
      </c>
      <c r="F3307" s="9" t="s">
        <v>134</v>
      </c>
      <c r="G3307" s="9" t="s">
        <v>134</v>
      </c>
      <c r="Q3307" s="0" t="s">
        <v>134</v>
      </c>
      <c r="R3307" s="0" t="s">
        <v>134</v>
      </c>
      <c r="S3307" s="0" t="s">
        <v>134</v>
      </c>
      <c r="T3307" s="0" t="s">
        <v>134</v>
      </c>
      <c r="U3307" s="0" t="s">
        <v>134</v>
      </c>
      <c r="V3307" s="0" t="s">
        <v>134</v>
      </c>
      <c r="W3307" s="0" t="s">
        <v>134</v>
      </c>
      <c r="X3307" s="0" t="s">
        <v>134</v>
      </c>
      <c r="Y3307" s="0" t="s">
        <v>134</v>
      </c>
      <c r="Z3307" s="0" t="s">
        <v>134</v>
      </c>
      <c r="AA3307" s="0" t="s">
        <v>134</v>
      </c>
      <c r="AB3307" s="0" t="s">
        <v>134</v>
      </c>
      <c r="AC3307" s="0" t="s">
        <v>134</v>
      </c>
      <c r="AD3307" s="0" t="s">
        <v>134</v>
      </c>
      <c r="AE3307" s="0" t="s">
        <v>134</v>
      </c>
      <c r="AF3307" s="0" t="s">
        <v>134</v>
      </c>
      <c r="AG3307" s="0" t="s">
        <v>134</v>
      </c>
      <c r="AH3307" s="0" t="s">
        <v>134</v>
      </c>
      <c r="AI3307" s="0" t="s">
        <v>134</v>
      </c>
      <c r="AJ3307" s="0" t="s">
        <v>134</v>
      </c>
      <c r="AK3307" s="0" t="s">
        <v>134</v>
      </c>
      <c r="AL3307" s="0" t="s">
        <v>134</v>
      </c>
      <c r="AM3307" s="0" t="s">
        <v>134</v>
      </c>
      <c r="AN3307" s="0" t="s">
        <v>134</v>
      </c>
      <c r="AO3307" s="0" t="s">
        <v>134</v>
      </c>
      <c r="AP3307" s="0" t="s">
        <v>134</v>
      </c>
      <c r="AQ3307" s="0" t="s">
        <v>134</v>
      </c>
      <c r="AR3307" s="0" t="s">
        <v>134</v>
      </c>
      <c r="AS3307" s="0" t="s">
        <v>134</v>
      </c>
      <c r="AT3307" s="0" t="s">
        <v>134</v>
      </c>
      <c r="AU3307" s="0" t="s">
        <v>134</v>
      </c>
      <c r="AV3307" s="0" t="s">
        <v>134</v>
      </c>
      <c r="AW3307" s="0" t="s">
        <v>134</v>
      </c>
      <c r="AX3307" s="0" t="s">
        <v>134</v>
      </c>
      <c r="AY3307" s="0" t="s">
        <v>134</v>
      </c>
      <c r="AZ3307" s="0" t="s">
        <v>134</v>
      </c>
      <c r="BA3307" s="0" t="s">
        <v>134</v>
      </c>
      <c r="BB3307" s="0" t="s">
        <v>134</v>
      </c>
      <c r="BC3307" s="0" t="s">
        <v>134</v>
      </c>
      <c r="BD3307" s="0" t="s">
        <v>134</v>
      </c>
      <c r="BE3307" s="0" t="s">
        <v>134</v>
      </c>
      <c r="BF3307" s="0" t="s">
        <v>134</v>
      </c>
      <c r="BG3307" s="0" t="s">
        <v>134</v>
      </c>
      <c r="BH3307" s="0" t="s">
        <v>134</v>
      </c>
      <c r="BI3307" s="0" t="s">
        <v>134</v>
      </c>
      <c r="BJ3307" s="0" t="s">
        <v>134</v>
      </c>
      <c r="BK3307" s="0" t="s">
        <v>134</v>
      </c>
      <c r="BL3307" s="0" t="s">
        <v>134</v>
      </c>
      <c r="BM3307" s="0" t="s">
        <v>134</v>
      </c>
      <c r="BN3307" s="0" t="s">
        <v>134</v>
      </c>
      <c r="BO3307" s="0" t="s">
        <v>134</v>
      </c>
      <c r="BP3307" s="0" t="s">
        <v>134</v>
      </c>
      <c r="BQ3307" s="0" t="s">
        <v>134</v>
      </c>
      <c r="BR3307" s="0" t="s">
        <v>134</v>
      </c>
      <c r="BS3307" s="0" t="s">
        <v>134</v>
      </c>
      <c r="BT3307" s="0" t="s">
        <v>134</v>
      </c>
      <c r="BU3307" s="0" t="s">
        <v>134</v>
      </c>
      <c r="BV3307" s="0" t="s">
        <v>134</v>
      </c>
      <c r="BW3307" s="0" t="s">
        <v>134</v>
      </c>
      <c r="BX3307" s="0" t="s">
        <v>134</v>
      </c>
      <c r="BZ3307" s="0" t="s">
        <v>134</v>
      </c>
      <c r="CA3307" s="0" t="s">
        <v>134</v>
      </c>
      <c r="CB3307" s="0" t="s">
        <v>134</v>
      </c>
      <c r="CC3307" s="0" t="s">
        <v>134</v>
      </c>
      <c r="CD3307" s="0" t="s">
        <v>134</v>
      </c>
      <c r="CE3307" s="0" t="s">
        <v>134</v>
      </c>
    </row>
    <row r="3308" customFormat="false" ht="12.75" hidden="false" customHeight="false" outlineLevel="0" collapsed="false">
      <c r="E3308" s="9" t="s">
        <v>134</v>
      </c>
      <c r="F3308" s="9" t="s">
        <v>134</v>
      </c>
      <c r="G3308" s="9" t="s">
        <v>134</v>
      </c>
      <c r="Q3308" s="0" t="s">
        <v>134</v>
      </c>
      <c r="R3308" s="0" t="s">
        <v>134</v>
      </c>
      <c r="S3308" s="0" t="s">
        <v>134</v>
      </c>
      <c r="T3308" s="0" t="s">
        <v>134</v>
      </c>
      <c r="U3308" s="0" t="s">
        <v>134</v>
      </c>
      <c r="V3308" s="0" t="s">
        <v>134</v>
      </c>
      <c r="W3308" s="0" t="s">
        <v>134</v>
      </c>
      <c r="X3308" s="0" t="s">
        <v>134</v>
      </c>
      <c r="Y3308" s="0" t="s">
        <v>134</v>
      </c>
      <c r="Z3308" s="0" t="s">
        <v>134</v>
      </c>
      <c r="AA3308" s="0" t="s">
        <v>134</v>
      </c>
      <c r="AB3308" s="0" t="s">
        <v>134</v>
      </c>
      <c r="AC3308" s="0" t="s">
        <v>134</v>
      </c>
      <c r="AD3308" s="0" t="s">
        <v>134</v>
      </c>
      <c r="AE3308" s="0" t="s">
        <v>134</v>
      </c>
      <c r="AF3308" s="0" t="s">
        <v>134</v>
      </c>
      <c r="AG3308" s="0" t="s">
        <v>134</v>
      </c>
      <c r="AH3308" s="0" t="s">
        <v>134</v>
      </c>
      <c r="AI3308" s="0" t="s">
        <v>134</v>
      </c>
      <c r="AJ3308" s="0" t="s">
        <v>134</v>
      </c>
      <c r="AK3308" s="0" t="s">
        <v>134</v>
      </c>
      <c r="AL3308" s="0" t="s">
        <v>134</v>
      </c>
      <c r="AM3308" s="0" t="s">
        <v>134</v>
      </c>
      <c r="AN3308" s="0" t="s">
        <v>134</v>
      </c>
      <c r="AO3308" s="0" t="s">
        <v>134</v>
      </c>
      <c r="AP3308" s="0" t="s">
        <v>134</v>
      </c>
      <c r="AQ3308" s="0" t="s">
        <v>134</v>
      </c>
      <c r="AR3308" s="0" t="s">
        <v>134</v>
      </c>
      <c r="AS3308" s="0" t="s">
        <v>134</v>
      </c>
      <c r="AT3308" s="0" t="s">
        <v>134</v>
      </c>
      <c r="AU3308" s="0" t="s">
        <v>134</v>
      </c>
      <c r="AV3308" s="0" t="s">
        <v>134</v>
      </c>
      <c r="AW3308" s="0" t="s">
        <v>134</v>
      </c>
      <c r="AX3308" s="0" t="s">
        <v>134</v>
      </c>
      <c r="AY3308" s="0" t="s">
        <v>134</v>
      </c>
      <c r="AZ3308" s="0" t="s">
        <v>134</v>
      </c>
      <c r="BA3308" s="0" t="s">
        <v>134</v>
      </c>
      <c r="BB3308" s="0" t="s">
        <v>134</v>
      </c>
      <c r="BC3308" s="0" t="s">
        <v>134</v>
      </c>
      <c r="BD3308" s="0" t="s">
        <v>134</v>
      </c>
      <c r="BE3308" s="0" t="s">
        <v>134</v>
      </c>
      <c r="BF3308" s="0" t="s">
        <v>134</v>
      </c>
      <c r="BG3308" s="0" t="s">
        <v>134</v>
      </c>
      <c r="BH3308" s="0" t="s">
        <v>134</v>
      </c>
      <c r="BI3308" s="0" t="s">
        <v>134</v>
      </c>
      <c r="BJ3308" s="0" t="s">
        <v>134</v>
      </c>
      <c r="BK3308" s="0" t="s">
        <v>134</v>
      </c>
      <c r="BL3308" s="0" t="s">
        <v>134</v>
      </c>
      <c r="BM3308" s="0" t="s">
        <v>134</v>
      </c>
      <c r="BN3308" s="0" t="s">
        <v>134</v>
      </c>
      <c r="BO3308" s="0" t="s">
        <v>134</v>
      </c>
      <c r="BP3308" s="0" t="s">
        <v>134</v>
      </c>
      <c r="BQ3308" s="0" t="s">
        <v>134</v>
      </c>
      <c r="BR3308" s="0" t="s">
        <v>134</v>
      </c>
      <c r="BS3308" s="0" t="s">
        <v>134</v>
      </c>
      <c r="BT3308" s="0" t="s">
        <v>134</v>
      </c>
      <c r="BU3308" s="0" t="s">
        <v>134</v>
      </c>
      <c r="BV3308" s="0" t="s">
        <v>134</v>
      </c>
      <c r="BW3308" s="0" t="s">
        <v>134</v>
      </c>
      <c r="BX3308" s="0" t="s">
        <v>134</v>
      </c>
      <c r="BZ3308" s="0" t="s">
        <v>134</v>
      </c>
      <c r="CA3308" s="0" t="s">
        <v>134</v>
      </c>
      <c r="CB3308" s="0" t="s">
        <v>134</v>
      </c>
      <c r="CC3308" s="0" t="s">
        <v>134</v>
      </c>
      <c r="CD3308" s="0" t="s">
        <v>134</v>
      </c>
      <c r="CE3308" s="0" t="s">
        <v>134</v>
      </c>
    </row>
    <row r="3309" customFormat="false" ht="12.75" hidden="false" customHeight="false" outlineLevel="0" collapsed="false">
      <c r="E3309" s="9" t="s">
        <v>134</v>
      </c>
      <c r="F3309" s="9" t="s">
        <v>134</v>
      </c>
      <c r="G3309" s="9" t="s">
        <v>134</v>
      </c>
      <c r="Q3309" s="0" t="s">
        <v>134</v>
      </c>
      <c r="R3309" s="0" t="s">
        <v>134</v>
      </c>
      <c r="S3309" s="0" t="s">
        <v>134</v>
      </c>
      <c r="T3309" s="0" t="s">
        <v>134</v>
      </c>
      <c r="U3309" s="0" t="s">
        <v>134</v>
      </c>
      <c r="V3309" s="0" t="s">
        <v>134</v>
      </c>
      <c r="W3309" s="0" t="s">
        <v>134</v>
      </c>
      <c r="X3309" s="0" t="s">
        <v>134</v>
      </c>
      <c r="Y3309" s="0" t="s">
        <v>134</v>
      </c>
      <c r="Z3309" s="0" t="s">
        <v>134</v>
      </c>
      <c r="AA3309" s="0" t="s">
        <v>134</v>
      </c>
      <c r="AB3309" s="0" t="s">
        <v>134</v>
      </c>
      <c r="AC3309" s="0" t="s">
        <v>134</v>
      </c>
      <c r="AD3309" s="0" t="s">
        <v>134</v>
      </c>
      <c r="AE3309" s="0" t="s">
        <v>134</v>
      </c>
      <c r="AF3309" s="0" t="s">
        <v>134</v>
      </c>
      <c r="AG3309" s="0" t="s">
        <v>134</v>
      </c>
      <c r="AH3309" s="0" t="s">
        <v>134</v>
      </c>
      <c r="AI3309" s="0" t="s">
        <v>134</v>
      </c>
      <c r="AJ3309" s="0" t="s">
        <v>134</v>
      </c>
      <c r="AK3309" s="0" t="s">
        <v>134</v>
      </c>
      <c r="AL3309" s="0" t="s">
        <v>134</v>
      </c>
      <c r="AM3309" s="0" t="s">
        <v>134</v>
      </c>
      <c r="AN3309" s="0" t="s">
        <v>134</v>
      </c>
      <c r="AO3309" s="0" t="s">
        <v>134</v>
      </c>
      <c r="AP3309" s="0" t="s">
        <v>134</v>
      </c>
      <c r="AQ3309" s="0" t="s">
        <v>134</v>
      </c>
      <c r="AR3309" s="0" t="s">
        <v>134</v>
      </c>
      <c r="AS3309" s="0" t="s">
        <v>134</v>
      </c>
      <c r="AT3309" s="0" t="s">
        <v>134</v>
      </c>
      <c r="AU3309" s="0" t="s">
        <v>134</v>
      </c>
      <c r="AV3309" s="0" t="s">
        <v>134</v>
      </c>
      <c r="AW3309" s="0" t="s">
        <v>134</v>
      </c>
      <c r="AX3309" s="0" t="s">
        <v>134</v>
      </c>
      <c r="AY3309" s="0" t="s">
        <v>134</v>
      </c>
      <c r="AZ3309" s="0" t="s">
        <v>134</v>
      </c>
      <c r="BA3309" s="0" t="s">
        <v>134</v>
      </c>
      <c r="BB3309" s="0" t="s">
        <v>134</v>
      </c>
      <c r="BC3309" s="0" t="s">
        <v>134</v>
      </c>
      <c r="BD3309" s="0" t="s">
        <v>134</v>
      </c>
      <c r="BE3309" s="0" t="s">
        <v>134</v>
      </c>
      <c r="BF3309" s="0" t="s">
        <v>134</v>
      </c>
      <c r="BG3309" s="0" t="s">
        <v>134</v>
      </c>
      <c r="BH3309" s="0" t="s">
        <v>134</v>
      </c>
      <c r="BI3309" s="0" t="s">
        <v>134</v>
      </c>
      <c r="BJ3309" s="0" t="s">
        <v>134</v>
      </c>
      <c r="BK3309" s="0" t="s">
        <v>134</v>
      </c>
      <c r="BL3309" s="0" t="s">
        <v>134</v>
      </c>
      <c r="BM3309" s="0" t="s">
        <v>134</v>
      </c>
      <c r="BN3309" s="0" t="s">
        <v>134</v>
      </c>
      <c r="BO3309" s="0" t="s">
        <v>134</v>
      </c>
      <c r="BP3309" s="0" t="s">
        <v>134</v>
      </c>
      <c r="BQ3309" s="0" t="s">
        <v>134</v>
      </c>
      <c r="BR3309" s="0" t="s">
        <v>134</v>
      </c>
      <c r="BS3309" s="0" t="s">
        <v>134</v>
      </c>
      <c r="BT3309" s="0" t="s">
        <v>134</v>
      </c>
      <c r="BU3309" s="0" t="s">
        <v>134</v>
      </c>
      <c r="BV3309" s="0" t="s">
        <v>134</v>
      </c>
      <c r="BW3309" s="0" t="s">
        <v>134</v>
      </c>
      <c r="BX3309" s="0" t="s">
        <v>134</v>
      </c>
      <c r="BZ3309" s="0" t="s">
        <v>134</v>
      </c>
      <c r="CA3309" s="0" t="s">
        <v>134</v>
      </c>
      <c r="CB3309" s="0" t="s">
        <v>134</v>
      </c>
      <c r="CC3309" s="0" t="s">
        <v>134</v>
      </c>
      <c r="CD3309" s="0" t="s">
        <v>134</v>
      </c>
      <c r="CE3309" s="0" t="s">
        <v>134</v>
      </c>
    </row>
    <row r="3310" customFormat="false" ht="12.75" hidden="false" customHeight="false" outlineLevel="0" collapsed="false">
      <c r="E3310" s="9" t="s">
        <v>134</v>
      </c>
      <c r="F3310" s="9" t="s">
        <v>134</v>
      </c>
      <c r="G3310" s="9" t="s">
        <v>134</v>
      </c>
      <c r="Q3310" s="0" t="s">
        <v>134</v>
      </c>
      <c r="R3310" s="0" t="s">
        <v>134</v>
      </c>
      <c r="S3310" s="0" t="s">
        <v>134</v>
      </c>
      <c r="T3310" s="0" t="s">
        <v>134</v>
      </c>
      <c r="U3310" s="0" t="s">
        <v>134</v>
      </c>
      <c r="V3310" s="0" t="s">
        <v>134</v>
      </c>
      <c r="W3310" s="0" t="s">
        <v>134</v>
      </c>
      <c r="X3310" s="0" t="s">
        <v>134</v>
      </c>
      <c r="Y3310" s="0" t="s">
        <v>134</v>
      </c>
      <c r="Z3310" s="0" t="s">
        <v>134</v>
      </c>
      <c r="AA3310" s="0" t="s">
        <v>134</v>
      </c>
      <c r="AB3310" s="0" t="s">
        <v>134</v>
      </c>
      <c r="AC3310" s="0" t="s">
        <v>134</v>
      </c>
      <c r="AD3310" s="0" t="s">
        <v>134</v>
      </c>
      <c r="AE3310" s="0" t="s">
        <v>134</v>
      </c>
      <c r="AF3310" s="0" t="s">
        <v>134</v>
      </c>
      <c r="AG3310" s="0" t="s">
        <v>134</v>
      </c>
      <c r="AH3310" s="0" t="s">
        <v>134</v>
      </c>
      <c r="AI3310" s="0" t="s">
        <v>134</v>
      </c>
      <c r="AJ3310" s="0" t="s">
        <v>134</v>
      </c>
      <c r="AK3310" s="0" t="s">
        <v>134</v>
      </c>
      <c r="AL3310" s="0" t="s">
        <v>134</v>
      </c>
      <c r="AM3310" s="0" t="s">
        <v>134</v>
      </c>
      <c r="AN3310" s="0" t="s">
        <v>134</v>
      </c>
      <c r="AO3310" s="0" t="s">
        <v>134</v>
      </c>
      <c r="AP3310" s="0" t="s">
        <v>134</v>
      </c>
      <c r="AQ3310" s="0" t="s">
        <v>134</v>
      </c>
      <c r="AR3310" s="0" t="s">
        <v>134</v>
      </c>
      <c r="AS3310" s="0" t="s">
        <v>134</v>
      </c>
      <c r="AT3310" s="0" t="s">
        <v>134</v>
      </c>
      <c r="AU3310" s="0" t="s">
        <v>134</v>
      </c>
      <c r="AV3310" s="0" t="s">
        <v>134</v>
      </c>
      <c r="AW3310" s="0" t="s">
        <v>134</v>
      </c>
      <c r="AX3310" s="0" t="s">
        <v>134</v>
      </c>
      <c r="AY3310" s="0" t="s">
        <v>134</v>
      </c>
      <c r="AZ3310" s="0" t="s">
        <v>134</v>
      </c>
      <c r="BA3310" s="0" t="s">
        <v>134</v>
      </c>
      <c r="BB3310" s="0" t="s">
        <v>134</v>
      </c>
      <c r="BC3310" s="0" t="s">
        <v>134</v>
      </c>
      <c r="BD3310" s="0" t="s">
        <v>134</v>
      </c>
      <c r="BE3310" s="0" t="s">
        <v>134</v>
      </c>
      <c r="BF3310" s="0" t="s">
        <v>134</v>
      </c>
      <c r="BG3310" s="0" t="s">
        <v>134</v>
      </c>
      <c r="BH3310" s="0" t="s">
        <v>134</v>
      </c>
      <c r="BI3310" s="0" t="s">
        <v>134</v>
      </c>
      <c r="BJ3310" s="0" t="s">
        <v>134</v>
      </c>
      <c r="BK3310" s="0" t="s">
        <v>134</v>
      </c>
      <c r="BL3310" s="0" t="s">
        <v>134</v>
      </c>
      <c r="BM3310" s="0" t="s">
        <v>134</v>
      </c>
      <c r="BN3310" s="0" t="s">
        <v>134</v>
      </c>
      <c r="BO3310" s="0" t="s">
        <v>134</v>
      </c>
      <c r="BP3310" s="0" t="s">
        <v>134</v>
      </c>
      <c r="BQ3310" s="0" t="s">
        <v>134</v>
      </c>
      <c r="BR3310" s="0" t="s">
        <v>134</v>
      </c>
      <c r="BS3310" s="0" t="s">
        <v>134</v>
      </c>
      <c r="BT3310" s="0" t="s">
        <v>134</v>
      </c>
      <c r="BU3310" s="0" t="s">
        <v>134</v>
      </c>
      <c r="BV3310" s="0" t="s">
        <v>134</v>
      </c>
      <c r="BW3310" s="0" t="s">
        <v>134</v>
      </c>
      <c r="BX3310" s="0" t="s">
        <v>134</v>
      </c>
      <c r="BZ3310" s="0" t="s">
        <v>134</v>
      </c>
      <c r="CA3310" s="0" t="s">
        <v>134</v>
      </c>
      <c r="CB3310" s="0" t="s">
        <v>134</v>
      </c>
      <c r="CC3310" s="0" t="s">
        <v>134</v>
      </c>
      <c r="CD3310" s="0" t="s">
        <v>134</v>
      </c>
      <c r="CE3310" s="0" t="s">
        <v>134</v>
      </c>
    </row>
    <row r="3311" customFormat="false" ht="12.75" hidden="false" customHeight="false" outlineLevel="0" collapsed="false">
      <c r="E3311" s="9" t="s">
        <v>134</v>
      </c>
      <c r="F3311" s="9" t="s">
        <v>134</v>
      </c>
      <c r="G3311" s="9" t="s">
        <v>134</v>
      </c>
      <c r="Q3311" s="0" t="s">
        <v>134</v>
      </c>
      <c r="R3311" s="0" t="s">
        <v>134</v>
      </c>
      <c r="S3311" s="0" t="s">
        <v>134</v>
      </c>
      <c r="T3311" s="0" t="s">
        <v>134</v>
      </c>
      <c r="U3311" s="0" t="s">
        <v>134</v>
      </c>
      <c r="V3311" s="0" t="s">
        <v>134</v>
      </c>
      <c r="W3311" s="0" t="s">
        <v>134</v>
      </c>
      <c r="X3311" s="0" t="s">
        <v>134</v>
      </c>
      <c r="Y3311" s="0" t="s">
        <v>134</v>
      </c>
      <c r="Z3311" s="0" t="s">
        <v>134</v>
      </c>
      <c r="AA3311" s="0" t="s">
        <v>134</v>
      </c>
      <c r="AB3311" s="0" t="s">
        <v>134</v>
      </c>
      <c r="AC3311" s="0" t="s">
        <v>134</v>
      </c>
      <c r="AD3311" s="0" t="s">
        <v>134</v>
      </c>
      <c r="AE3311" s="0" t="s">
        <v>134</v>
      </c>
      <c r="AF3311" s="0" t="s">
        <v>134</v>
      </c>
      <c r="AG3311" s="0" t="s">
        <v>134</v>
      </c>
      <c r="AH3311" s="0" t="s">
        <v>134</v>
      </c>
      <c r="AI3311" s="0" t="s">
        <v>134</v>
      </c>
      <c r="AJ3311" s="0" t="s">
        <v>134</v>
      </c>
      <c r="AK3311" s="0" t="s">
        <v>134</v>
      </c>
      <c r="AL3311" s="0" t="s">
        <v>134</v>
      </c>
      <c r="AM3311" s="0" t="s">
        <v>134</v>
      </c>
      <c r="AN3311" s="0" t="s">
        <v>134</v>
      </c>
      <c r="AO3311" s="0" t="s">
        <v>134</v>
      </c>
      <c r="AP3311" s="0" t="s">
        <v>134</v>
      </c>
      <c r="AQ3311" s="0" t="s">
        <v>134</v>
      </c>
      <c r="AR3311" s="0" t="s">
        <v>134</v>
      </c>
      <c r="AS3311" s="0" t="s">
        <v>134</v>
      </c>
      <c r="AT3311" s="0" t="s">
        <v>134</v>
      </c>
      <c r="AU3311" s="0" t="s">
        <v>134</v>
      </c>
      <c r="AV3311" s="0" t="s">
        <v>134</v>
      </c>
      <c r="AW3311" s="0" t="s">
        <v>134</v>
      </c>
      <c r="AX3311" s="0" t="s">
        <v>134</v>
      </c>
      <c r="AY3311" s="0" t="s">
        <v>134</v>
      </c>
      <c r="AZ3311" s="0" t="s">
        <v>134</v>
      </c>
      <c r="BA3311" s="0" t="s">
        <v>134</v>
      </c>
      <c r="BB3311" s="0" t="s">
        <v>134</v>
      </c>
      <c r="BC3311" s="0" t="s">
        <v>134</v>
      </c>
      <c r="BD3311" s="0" t="s">
        <v>134</v>
      </c>
      <c r="BE3311" s="0" t="s">
        <v>134</v>
      </c>
      <c r="BF3311" s="0" t="s">
        <v>134</v>
      </c>
      <c r="BG3311" s="0" t="s">
        <v>134</v>
      </c>
      <c r="BH3311" s="0" t="s">
        <v>134</v>
      </c>
      <c r="BI3311" s="0" t="s">
        <v>134</v>
      </c>
      <c r="BJ3311" s="0" t="s">
        <v>134</v>
      </c>
      <c r="BK3311" s="0" t="s">
        <v>134</v>
      </c>
      <c r="BL3311" s="0" t="s">
        <v>134</v>
      </c>
      <c r="BM3311" s="0" t="s">
        <v>134</v>
      </c>
      <c r="BN3311" s="0" t="s">
        <v>134</v>
      </c>
      <c r="BO3311" s="0" t="s">
        <v>134</v>
      </c>
      <c r="BP3311" s="0" t="s">
        <v>134</v>
      </c>
      <c r="BQ3311" s="0" t="s">
        <v>134</v>
      </c>
      <c r="BR3311" s="0" t="s">
        <v>134</v>
      </c>
      <c r="BS3311" s="0" t="s">
        <v>134</v>
      </c>
      <c r="BT3311" s="0" t="s">
        <v>134</v>
      </c>
      <c r="BU3311" s="0" t="s">
        <v>134</v>
      </c>
      <c r="BV3311" s="0" t="s">
        <v>134</v>
      </c>
      <c r="BW3311" s="0" t="s">
        <v>134</v>
      </c>
      <c r="BX3311" s="0" t="s">
        <v>134</v>
      </c>
      <c r="BZ3311" s="0" t="s">
        <v>134</v>
      </c>
      <c r="CA3311" s="0" t="s">
        <v>134</v>
      </c>
      <c r="CB3311" s="0" t="s">
        <v>134</v>
      </c>
      <c r="CC3311" s="0" t="s">
        <v>134</v>
      </c>
      <c r="CD3311" s="0" t="s">
        <v>134</v>
      </c>
      <c r="CE3311" s="0" t="s">
        <v>134</v>
      </c>
    </row>
    <row r="3312" customFormat="false" ht="12.75" hidden="false" customHeight="false" outlineLevel="0" collapsed="false">
      <c r="E3312" s="9" t="s">
        <v>134</v>
      </c>
      <c r="F3312" s="9" t="s">
        <v>134</v>
      </c>
      <c r="G3312" s="9" t="s">
        <v>134</v>
      </c>
      <c r="Q3312" s="0" t="s">
        <v>134</v>
      </c>
      <c r="R3312" s="0" t="s">
        <v>134</v>
      </c>
      <c r="S3312" s="0" t="s">
        <v>134</v>
      </c>
      <c r="T3312" s="0" t="s">
        <v>134</v>
      </c>
      <c r="U3312" s="0" t="s">
        <v>134</v>
      </c>
      <c r="V3312" s="0" t="s">
        <v>134</v>
      </c>
      <c r="W3312" s="0" t="s">
        <v>134</v>
      </c>
      <c r="X3312" s="0" t="s">
        <v>134</v>
      </c>
      <c r="Y3312" s="0" t="s">
        <v>134</v>
      </c>
      <c r="Z3312" s="0" t="s">
        <v>134</v>
      </c>
      <c r="AA3312" s="0" t="s">
        <v>134</v>
      </c>
      <c r="AB3312" s="0" t="s">
        <v>134</v>
      </c>
      <c r="AC3312" s="0" t="s">
        <v>134</v>
      </c>
      <c r="AD3312" s="0" t="s">
        <v>134</v>
      </c>
      <c r="AE3312" s="0" t="s">
        <v>134</v>
      </c>
      <c r="AF3312" s="0" t="s">
        <v>134</v>
      </c>
      <c r="AG3312" s="0" t="s">
        <v>134</v>
      </c>
      <c r="AH3312" s="0" t="s">
        <v>134</v>
      </c>
      <c r="AI3312" s="0" t="s">
        <v>134</v>
      </c>
      <c r="AJ3312" s="0" t="s">
        <v>134</v>
      </c>
      <c r="AK3312" s="0" t="s">
        <v>134</v>
      </c>
      <c r="AL3312" s="0" t="s">
        <v>134</v>
      </c>
      <c r="AM3312" s="0" t="s">
        <v>134</v>
      </c>
      <c r="AN3312" s="0" t="s">
        <v>134</v>
      </c>
      <c r="AO3312" s="0" t="s">
        <v>134</v>
      </c>
      <c r="AP3312" s="0" t="s">
        <v>134</v>
      </c>
      <c r="AQ3312" s="0" t="s">
        <v>134</v>
      </c>
      <c r="AR3312" s="0" t="s">
        <v>134</v>
      </c>
      <c r="AS3312" s="0" t="s">
        <v>134</v>
      </c>
      <c r="AT3312" s="0" t="s">
        <v>134</v>
      </c>
      <c r="AU3312" s="0" t="s">
        <v>134</v>
      </c>
      <c r="AV3312" s="0" t="s">
        <v>134</v>
      </c>
      <c r="AW3312" s="0" t="s">
        <v>134</v>
      </c>
      <c r="AX3312" s="0" t="s">
        <v>134</v>
      </c>
      <c r="AY3312" s="0" t="s">
        <v>134</v>
      </c>
      <c r="AZ3312" s="0" t="s">
        <v>134</v>
      </c>
      <c r="BA3312" s="0" t="s">
        <v>134</v>
      </c>
      <c r="BB3312" s="0" t="s">
        <v>134</v>
      </c>
      <c r="BC3312" s="0" t="s">
        <v>134</v>
      </c>
      <c r="BD3312" s="0" t="s">
        <v>134</v>
      </c>
      <c r="BE3312" s="0" t="s">
        <v>134</v>
      </c>
      <c r="BF3312" s="0" t="s">
        <v>134</v>
      </c>
      <c r="BG3312" s="0" t="s">
        <v>134</v>
      </c>
      <c r="BH3312" s="0" t="s">
        <v>134</v>
      </c>
      <c r="BI3312" s="0" t="s">
        <v>134</v>
      </c>
      <c r="BJ3312" s="0" t="s">
        <v>134</v>
      </c>
      <c r="BK3312" s="0" t="s">
        <v>134</v>
      </c>
      <c r="BL3312" s="0" t="s">
        <v>134</v>
      </c>
      <c r="BM3312" s="0" t="s">
        <v>134</v>
      </c>
      <c r="BN3312" s="0" t="s">
        <v>134</v>
      </c>
      <c r="BO3312" s="0" t="s">
        <v>134</v>
      </c>
      <c r="BP3312" s="0" t="s">
        <v>134</v>
      </c>
      <c r="BQ3312" s="0" t="s">
        <v>134</v>
      </c>
      <c r="BR3312" s="0" t="s">
        <v>134</v>
      </c>
      <c r="BS3312" s="0" t="s">
        <v>134</v>
      </c>
      <c r="BT3312" s="0" t="s">
        <v>134</v>
      </c>
      <c r="BU3312" s="0" t="s">
        <v>134</v>
      </c>
      <c r="BV3312" s="0" t="s">
        <v>134</v>
      </c>
      <c r="BW3312" s="0" t="s">
        <v>134</v>
      </c>
      <c r="BX3312" s="0" t="s">
        <v>134</v>
      </c>
      <c r="BZ3312" s="0" t="s">
        <v>134</v>
      </c>
      <c r="CA3312" s="0" t="s">
        <v>134</v>
      </c>
      <c r="CB3312" s="0" t="s">
        <v>134</v>
      </c>
      <c r="CC3312" s="0" t="s">
        <v>134</v>
      </c>
      <c r="CD3312" s="0" t="s">
        <v>134</v>
      </c>
      <c r="CE3312" s="0" t="s">
        <v>134</v>
      </c>
    </row>
    <row r="3313" customFormat="false" ht="12.75" hidden="false" customHeight="false" outlineLevel="0" collapsed="false">
      <c r="E3313" s="9" t="s">
        <v>134</v>
      </c>
      <c r="F3313" s="9" t="s">
        <v>134</v>
      </c>
      <c r="G3313" s="9" t="s">
        <v>134</v>
      </c>
      <c r="Q3313" s="0" t="s">
        <v>134</v>
      </c>
      <c r="R3313" s="0" t="s">
        <v>134</v>
      </c>
      <c r="S3313" s="0" t="s">
        <v>134</v>
      </c>
      <c r="T3313" s="0" t="s">
        <v>134</v>
      </c>
      <c r="U3313" s="0" t="s">
        <v>134</v>
      </c>
      <c r="V3313" s="0" t="s">
        <v>134</v>
      </c>
      <c r="W3313" s="0" t="s">
        <v>134</v>
      </c>
      <c r="X3313" s="0" t="s">
        <v>134</v>
      </c>
      <c r="Y3313" s="0" t="s">
        <v>134</v>
      </c>
      <c r="Z3313" s="0" t="s">
        <v>134</v>
      </c>
      <c r="AA3313" s="0" t="s">
        <v>134</v>
      </c>
      <c r="AB3313" s="0" t="s">
        <v>134</v>
      </c>
      <c r="AC3313" s="0" t="s">
        <v>134</v>
      </c>
      <c r="AD3313" s="0" t="s">
        <v>134</v>
      </c>
      <c r="AE3313" s="0" t="s">
        <v>134</v>
      </c>
      <c r="AF3313" s="0" t="s">
        <v>134</v>
      </c>
      <c r="AG3313" s="0" t="s">
        <v>134</v>
      </c>
      <c r="AH3313" s="0" t="s">
        <v>134</v>
      </c>
      <c r="AI3313" s="0" t="s">
        <v>134</v>
      </c>
      <c r="AJ3313" s="0" t="s">
        <v>134</v>
      </c>
      <c r="AK3313" s="0" t="s">
        <v>134</v>
      </c>
      <c r="AL3313" s="0" t="s">
        <v>134</v>
      </c>
      <c r="AM3313" s="0" t="s">
        <v>134</v>
      </c>
      <c r="AN3313" s="0" t="s">
        <v>134</v>
      </c>
      <c r="AO3313" s="0" t="s">
        <v>134</v>
      </c>
      <c r="AP3313" s="0" t="s">
        <v>134</v>
      </c>
      <c r="AQ3313" s="0" t="s">
        <v>134</v>
      </c>
      <c r="AR3313" s="0" t="s">
        <v>134</v>
      </c>
      <c r="AS3313" s="0" t="s">
        <v>134</v>
      </c>
      <c r="AT3313" s="0" t="s">
        <v>134</v>
      </c>
      <c r="AU3313" s="0" t="s">
        <v>134</v>
      </c>
      <c r="AV3313" s="0" t="s">
        <v>134</v>
      </c>
      <c r="AW3313" s="0" t="s">
        <v>134</v>
      </c>
      <c r="AX3313" s="0" t="s">
        <v>134</v>
      </c>
      <c r="AY3313" s="0" t="s">
        <v>134</v>
      </c>
      <c r="AZ3313" s="0" t="s">
        <v>134</v>
      </c>
      <c r="BA3313" s="0" t="s">
        <v>134</v>
      </c>
      <c r="BB3313" s="0" t="s">
        <v>134</v>
      </c>
      <c r="BC3313" s="0" t="s">
        <v>134</v>
      </c>
      <c r="BD3313" s="0" t="s">
        <v>134</v>
      </c>
      <c r="BE3313" s="0" t="s">
        <v>134</v>
      </c>
      <c r="BF3313" s="0" t="s">
        <v>134</v>
      </c>
      <c r="BG3313" s="0" t="s">
        <v>134</v>
      </c>
      <c r="BH3313" s="0" t="s">
        <v>134</v>
      </c>
      <c r="BI3313" s="0" t="s">
        <v>134</v>
      </c>
      <c r="BJ3313" s="0" t="s">
        <v>134</v>
      </c>
      <c r="BK3313" s="0" t="s">
        <v>134</v>
      </c>
      <c r="BL3313" s="0" t="s">
        <v>134</v>
      </c>
      <c r="BM3313" s="0" t="s">
        <v>134</v>
      </c>
      <c r="BN3313" s="0" t="s">
        <v>134</v>
      </c>
      <c r="BO3313" s="0" t="s">
        <v>134</v>
      </c>
      <c r="BP3313" s="0" t="s">
        <v>134</v>
      </c>
      <c r="BQ3313" s="0" t="s">
        <v>134</v>
      </c>
      <c r="BR3313" s="0" t="s">
        <v>134</v>
      </c>
      <c r="BS3313" s="0" t="s">
        <v>134</v>
      </c>
      <c r="BT3313" s="0" t="s">
        <v>134</v>
      </c>
      <c r="BU3313" s="0" t="s">
        <v>134</v>
      </c>
      <c r="BV3313" s="0" t="s">
        <v>134</v>
      </c>
      <c r="BW3313" s="0" t="s">
        <v>134</v>
      </c>
      <c r="BX3313" s="0" t="s">
        <v>134</v>
      </c>
      <c r="BZ3313" s="0" t="s">
        <v>134</v>
      </c>
      <c r="CA3313" s="0" t="s">
        <v>134</v>
      </c>
      <c r="CB3313" s="0" t="s">
        <v>134</v>
      </c>
      <c r="CC3313" s="0" t="s">
        <v>134</v>
      </c>
      <c r="CD3313" s="0" t="s">
        <v>134</v>
      </c>
      <c r="CE3313" s="0" t="s">
        <v>134</v>
      </c>
    </row>
    <row r="3314" customFormat="false" ht="12.75" hidden="false" customHeight="false" outlineLevel="0" collapsed="false">
      <c r="E3314" s="9" t="s">
        <v>134</v>
      </c>
      <c r="F3314" s="9" t="s">
        <v>134</v>
      </c>
      <c r="G3314" s="9" t="s">
        <v>134</v>
      </c>
      <c r="Q3314" s="0" t="s">
        <v>134</v>
      </c>
      <c r="R3314" s="0" t="s">
        <v>134</v>
      </c>
      <c r="S3314" s="0" t="s">
        <v>134</v>
      </c>
      <c r="T3314" s="0" t="s">
        <v>134</v>
      </c>
      <c r="U3314" s="0" t="s">
        <v>134</v>
      </c>
      <c r="V3314" s="0" t="s">
        <v>134</v>
      </c>
      <c r="W3314" s="0" t="s">
        <v>134</v>
      </c>
      <c r="X3314" s="0" t="s">
        <v>134</v>
      </c>
      <c r="Y3314" s="0" t="s">
        <v>134</v>
      </c>
      <c r="Z3314" s="0" t="s">
        <v>134</v>
      </c>
      <c r="AA3314" s="0" t="s">
        <v>134</v>
      </c>
      <c r="AB3314" s="0" t="s">
        <v>134</v>
      </c>
      <c r="AC3314" s="0" t="s">
        <v>134</v>
      </c>
      <c r="AD3314" s="0" t="s">
        <v>134</v>
      </c>
      <c r="AE3314" s="0" t="s">
        <v>134</v>
      </c>
      <c r="AF3314" s="0" t="s">
        <v>134</v>
      </c>
      <c r="AG3314" s="0" t="s">
        <v>134</v>
      </c>
      <c r="AH3314" s="0" t="s">
        <v>134</v>
      </c>
      <c r="AI3314" s="0" t="s">
        <v>134</v>
      </c>
      <c r="AJ3314" s="0" t="s">
        <v>134</v>
      </c>
      <c r="AK3314" s="0" t="s">
        <v>134</v>
      </c>
      <c r="AL3314" s="0" t="s">
        <v>134</v>
      </c>
      <c r="AM3314" s="0" t="s">
        <v>134</v>
      </c>
      <c r="AN3314" s="0" t="s">
        <v>134</v>
      </c>
      <c r="AO3314" s="0" t="s">
        <v>134</v>
      </c>
      <c r="AP3314" s="0" t="s">
        <v>134</v>
      </c>
      <c r="AQ3314" s="0" t="s">
        <v>134</v>
      </c>
      <c r="AR3314" s="0" t="s">
        <v>134</v>
      </c>
      <c r="AS3314" s="0" t="s">
        <v>134</v>
      </c>
      <c r="AT3314" s="0" t="s">
        <v>134</v>
      </c>
      <c r="AU3314" s="0" t="s">
        <v>134</v>
      </c>
      <c r="AV3314" s="0" t="s">
        <v>134</v>
      </c>
      <c r="AW3314" s="0" t="s">
        <v>134</v>
      </c>
      <c r="AX3314" s="0" t="s">
        <v>134</v>
      </c>
      <c r="AY3314" s="0" t="s">
        <v>134</v>
      </c>
      <c r="AZ3314" s="0" t="s">
        <v>134</v>
      </c>
      <c r="BA3314" s="0" t="s">
        <v>134</v>
      </c>
      <c r="BB3314" s="0" t="s">
        <v>134</v>
      </c>
      <c r="BC3314" s="0" t="s">
        <v>134</v>
      </c>
      <c r="BD3314" s="0" t="s">
        <v>134</v>
      </c>
      <c r="BE3314" s="0" t="s">
        <v>134</v>
      </c>
      <c r="BF3314" s="0" t="s">
        <v>134</v>
      </c>
      <c r="BG3314" s="0" t="s">
        <v>134</v>
      </c>
      <c r="BH3314" s="0" t="s">
        <v>134</v>
      </c>
      <c r="BI3314" s="0" t="s">
        <v>134</v>
      </c>
      <c r="BJ3314" s="0" t="s">
        <v>134</v>
      </c>
      <c r="BK3314" s="0" t="s">
        <v>134</v>
      </c>
      <c r="BL3314" s="0" t="s">
        <v>134</v>
      </c>
      <c r="BM3314" s="0" t="s">
        <v>134</v>
      </c>
      <c r="BN3314" s="0" t="s">
        <v>134</v>
      </c>
      <c r="BO3314" s="0" t="s">
        <v>134</v>
      </c>
      <c r="BP3314" s="0" t="s">
        <v>134</v>
      </c>
      <c r="BQ3314" s="0" t="s">
        <v>134</v>
      </c>
      <c r="BR3314" s="0" t="s">
        <v>134</v>
      </c>
      <c r="BS3314" s="0" t="s">
        <v>134</v>
      </c>
      <c r="BT3314" s="0" t="s">
        <v>134</v>
      </c>
      <c r="BU3314" s="0" t="s">
        <v>134</v>
      </c>
      <c r="BV3314" s="0" t="s">
        <v>134</v>
      </c>
      <c r="BW3314" s="0" t="s">
        <v>134</v>
      </c>
      <c r="BX3314" s="0" t="s">
        <v>134</v>
      </c>
      <c r="BZ3314" s="0" t="s">
        <v>134</v>
      </c>
      <c r="CA3314" s="0" t="s">
        <v>134</v>
      </c>
      <c r="CB3314" s="0" t="s">
        <v>134</v>
      </c>
      <c r="CC3314" s="0" t="s">
        <v>134</v>
      </c>
      <c r="CD3314" s="0" t="s">
        <v>134</v>
      </c>
      <c r="CE3314" s="0" t="s">
        <v>134</v>
      </c>
    </row>
    <row r="3315" customFormat="false" ht="12.75" hidden="false" customHeight="false" outlineLevel="0" collapsed="false">
      <c r="E3315" s="9" t="s">
        <v>134</v>
      </c>
      <c r="F3315" s="9" t="s">
        <v>134</v>
      </c>
      <c r="G3315" s="9" t="s">
        <v>134</v>
      </c>
      <c r="Q3315" s="0" t="s">
        <v>134</v>
      </c>
      <c r="R3315" s="0" t="s">
        <v>134</v>
      </c>
      <c r="S3315" s="0" t="s">
        <v>134</v>
      </c>
      <c r="T3315" s="0" t="s">
        <v>134</v>
      </c>
      <c r="U3315" s="0" t="s">
        <v>134</v>
      </c>
      <c r="V3315" s="0" t="s">
        <v>134</v>
      </c>
      <c r="W3315" s="0" t="s">
        <v>134</v>
      </c>
      <c r="X3315" s="0" t="s">
        <v>134</v>
      </c>
      <c r="Y3315" s="0" t="s">
        <v>134</v>
      </c>
      <c r="Z3315" s="0" t="s">
        <v>134</v>
      </c>
      <c r="AA3315" s="0" t="s">
        <v>134</v>
      </c>
      <c r="AB3315" s="0" t="s">
        <v>134</v>
      </c>
      <c r="AC3315" s="0" t="s">
        <v>134</v>
      </c>
      <c r="AD3315" s="0" t="s">
        <v>134</v>
      </c>
      <c r="AE3315" s="0" t="s">
        <v>134</v>
      </c>
      <c r="AF3315" s="0" t="s">
        <v>134</v>
      </c>
      <c r="AG3315" s="0" t="s">
        <v>134</v>
      </c>
      <c r="AH3315" s="0" t="s">
        <v>134</v>
      </c>
      <c r="AI3315" s="0" t="s">
        <v>134</v>
      </c>
      <c r="AJ3315" s="0" t="s">
        <v>134</v>
      </c>
      <c r="AK3315" s="0" t="s">
        <v>134</v>
      </c>
      <c r="AL3315" s="0" t="s">
        <v>134</v>
      </c>
      <c r="AM3315" s="0" t="s">
        <v>134</v>
      </c>
      <c r="AN3315" s="0" t="s">
        <v>134</v>
      </c>
      <c r="AO3315" s="0" t="s">
        <v>134</v>
      </c>
      <c r="AP3315" s="0" t="s">
        <v>134</v>
      </c>
      <c r="AQ3315" s="0" t="s">
        <v>134</v>
      </c>
      <c r="AR3315" s="0" t="s">
        <v>134</v>
      </c>
      <c r="AS3315" s="0" t="s">
        <v>134</v>
      </c>
      <c r="AT3315" s="0" t="s">
        <v>134</v>
      </c>
      <c r="AU3315" s="0" t="s">
        <v>134</v>
      </c>
      <c r="AV3315" s="0" t="s">
        <v>134</v>
      </c>
      <c r="AW3315" s="0" t="s">
        <v>134</v>
      </c>
      <c r="AX3315" s="0" t="s">
        <v>134</v>
      </c>
      <c r="AY3315" s="0" t="s">
        <v>134</v>
      </c>
      <c r="AZ3315" s="0" t="s">
        <v>134</v>
      </c>
      <c r="BA3315" s="0" t="s">
        <v>134</v>
      </c>
      <c r="BB3315" s="0" t="s">
        <v>134</v>
      </c>
      <c r="BC3315" s="0" t="s">
        <v>134</v>
      </c>
      <c r="BD3315" s="0" t="s">
        <v>134</v>
      </c>
      <c r="BE3315" s="0" t="s">
        <v>134</v>
      </c>
      <c r="BF3315" s="0" t="s">
        <v>134</v>
      </c>
      <c r="BG3315" s="0" t="s">
        <v>134</v>
      </c>
      <c r="BH3315" s="0" t="s">
        <v>134</v>
      </c>
      <c r="BI3315" s="0" t="s">
        <v>134</v>
      </c>
      <c r="BJ3315" s="0" t="s">
        <v>134</v>
      </c>
      <c r="BK3315" s="0" t="s">
        <v>134</v>
      </c>
      <c r="BL3315" s="0" t="s">
        <v>134</v>
      </c>
      <c r="BM3315" s="0" t="s">
        <v>134</v>
      </c>
      <c r="BN3315" s="0" t="s">
        <v>134</v>
      </c>
      <c r="BO3315" s="0" t="s">
        <v>134</v>
      </c>
      <c r="BP3315" s="0" t="s">
        <v>134</v>
      </c>
      <c r="BQ3315" s="0" t="s">
        <v>134</v>
      </c>
      <c r="BR3315" s="0" t="s">
        <v>134</v>
      </c>
      <c r="BS3315" s="0" t="s">
        <v>134</v>
      </c>
      <c r="BT3315" s="0" t="s">
        <v>134</v>
      </c>
      <c r="BU3315" s="0" t="s">
        <v>134</v>
      </c>
      <c r="BV3315" s="0" t="s">
        <v>134</v>
      </c>
      <c r="BW3315" s="0" t="s">
        <v>134</v>
      </c>
      <c r="BX3315" s="0" t="s">
        <v>134</v>
      </c>
      <c r="BZ3315" s="0" t="s">
        <v>134</v>
      </c>
      <c r="CA3315" s="0" t="s">
        <v>134</v>
      </c>
      <c r="CB3315" s="0" t="s">
        <v>134</v>
      </c>
      <c r="CC3315" s="0" t="s">
        <v>134</v>
      </c>
      <c r="CD3315" s="0" t="s">
        <v>134</v>
      </c>
      <c r="CE3315" s="0" t="s">
        <v>134</v>
      </c>
    </row>
    <row r="3316" customFormat="false" ht="12.75" hidden="false" customHeight="false" outlineLevel="0" collapsed="false">
      <c r="E3316" s="9" t="s">
        <v>134</v>
      </c>
      <c r="F3316" s="9" t="s">
        <v>134</v>
      </c>
      <c r="G3316" s="9" t="s">
        <v>134</v>
      </c>
      <c r="Q3316" s="0" t="s">
        <v>134</v>
      </c>
      <c r="R3316" s="0" t="s">
        <v>134</v>
      </c>
      <c r="S3316" s="0" t="s">
        <v>134</v>
      </c>
      <c r="T3316" s="0" t="s">
        <v>134</v>
      </c>
      <c r="U3316" s="0" t="s">
        <v>134</v>
      </c>
      <c r="V3316" s="0" t="s">
        <v>134</v>
      </c>
      <c r="W3316" s="0" t="s">
        <v>134</v>
      </c>
      <c r="X3316" s="0" t="s">
        <v>134</v>
      </c>
      <c r="Y3316" s="0" t="s">
        <v>134</v>
      </c>
      <c r="Z3316" s="0" t="s">
        <v>134</v>
      </c>
      <c r="AA3316" s="0" t="s">
        <v>134</v>
      </c>
      <c r="AB3316" s="0" t="s">
        <v>134</v>
      </c>
      <c r="AC3316" s="0" t="s">
        <v>134</v>
      </c>
      <c r="AD3316" s="0" t="s">
        <v>134</v>
      </c>
      <c r="AE3316" s="0" t="s">
        <v>134</v>
      </c>
      <c r="AF3316" s="0" t="s">
        <v>134</v>
      </c>
      <c r="AG3316" s="0" t="s">
        <v>134</v>
      </c>
      <c r="AH3316" s="0" t="s">
        <v>134</v>
      </c>
      <c r="AI3316" s="0" t="s">
        <v>134</v>
      </c>
      <c r="AJ3316" s="0" t="s">
        <v>134</v>
      </c>
      <c r="AK3316" s="0" t="s">
        <v>134</v>
      </c>
      <c r="AL3316" s="0" t="s">
        <v>134</v>
      </c>
      <c r="AM3316" s="0" t="s">
        <v>134</v>
      </c>
      <c r="AN3316" s="0" t="s">
        <v>134</v>
      </c>
      <c r="AO3316" s="0" t="s">
        <v>134</v>
      </c>
      <c r="AP3316" s="0" t="s">
        <v>134</v>
      </c>
      <c r="AQ3316" s="0" t="s">
        <v>134</v>
      </c>
      <c r="AR3316" s="0" t="s">
        <v>134</v>
      </c>
      <c r="AS3316" s="0" t="s">
        <v>134</v>
      </c>
      <c r="AT3316" s="0" t="s">
        <v>134</v>
      </c>
      <c r="AU3316" s="0" t="s">
        <v>134</v>
      </c>
      <c r="AV3316" s="0" t="s">
        <v>134</v>
      </c>
      <c r="AW3316" s="0" t="s">
        <v>134</v>
      </c>
      <c r="AX3316" s="0" t="s">
        <v>134</v>
      </c>
      <c r="AY3316" s="0" t="s">
        <v>134</v>
      </c>
      <c r="AZ3316" s="0" t="s">
        <v>134</v>
      </c>
      <c r="BA3316" s="0" t="s">
        <v>134</v>
      </c>
      <c r="BB3316" s="0" t="s">
        <v>134</v>
      </c>
      <c r="BC3316" s="0" t="s">
        <v>134</v>
      </c>
      <c r="BD3316" s="0" t="s">
        <v>134</v>
      </c>
      <c r="BE3316" s="0" t="s">
        <v>134</v>
      </c>
      <c r="BF3316" s="0" t="s">
        <v>134</v>
      </c>
      <c r="BG3316" s="0" t="s">
        <v>134</v>
      </c>
      <c r="BH3316" s="0" t="s">
        <v>134</v>
      </c>
      <c r="BI3316" s="0" t="s">
        <v>134</v>
      </c>
      <c r="BJ3316" s="0" t="s">
        <v>134</v>
      </c>
      <c r="BK3316" s="0" t="s">
        <v>134</v>
      </c>
      <c r="BL3316" s="0" t="s">
        <v>134</v>
      </c>
      <c r="BM3316" s="0" t="s">
        <v>134</v>
      </c>
      <c r="BN3316" s="0" t="s">
        <v>134</v>
      </c>
      <c r="BO3316" s="0" t="s">
        <v>134</v>
      </c>
      <c r="BP3316" s="0" t="s">
        <v>134</v>
      </c>
      <c r="BQ3316" s="0" t="s">
        <v>134</v>
      </c>
      <c r="BR3316" s="0" t="s">
        <v>134</v>
      </c>
      <c r="BS3316" s="0" t="s">
        <v>134</v>
      </c>
      <c r="BT3316" s="0" t="s">
        <v>134</v>
      </c>
      <c r="BU3316" s="0" t="s">
        <v>134</v>
      </c>
      <c r="BV3316" s="0" t="s">
        <v>134</v>
      </c>
      <c r="BW3316" s="0" t="s">
        <v>134</v>
      </c>
      <c r="BX3316" s="0" t="s">
        <v>134</v>
      </c>
      <c r="BZ3316" s="0" t="s">
        <v>134</v>
      </c>
      <c r="CA3316" s="0" t="s">
        <v>134</v>
      </c>
      <c r="CB3316" s="0" t="s">
        <v>134</v>
      </c>
      <c r="CC3316" s="0" t="s">
        <v>134</v>
      </c>
      <c r="CD3316" s="0" t="s">
        <v>134</v>
      </c>
      <c r="CE3316" s="0" t="s">
        <v>134</v>
      </c>
    </row>
    <row r="3317" customFormat="false" ht="12.75" hidden="false" customHeight="false" outlineLevel="0" collapsed="false">
      <c r="E3317" s="9" t="s">
        <v>134</v>
      </c>
      <c r="F3317" s="9" t="s">
        <v>134</v>
      </c>
      <c r="G3317" s="9" t="s">
        <v>134</v>
      </c>
      <c r="Q3317" s="0" t="s">
        <v>134</v>
      </c>
      <c r="R3317" s="0" t="s">
        <v>134</v>
      </c>
      <c r="S3317" s="0" t="s">
        <v>134</v>
      </c>
      <c r="T3317" s="0" t="s">
        <v>134</v>
      </c>
      <c r="U3317" s="0" t="s">
        <v>134</v>
      </c>
      <c r="V3317" s="0" t="s">
        <v>134</v>
      </c>
      <c r="W3317" s="0" t="s">
        <v>134</v>
      </c>
      <c r="X3317" s="0" t="s">
        <v>134</v>
      </c>
      <c r="Y3317" s="0" t="s">
        <v>134</v>
      </c>
      <c r="Z3317" s="0" t="s">
        <v>134</v>
      </c>
      <c r="AA3317" s="0" t="s">
        <v>134</v>
      </c>
      <c r="AB3317" s="0" t="s">
        <v>134</v>
      </c>
      <c r="AC3317" s="0" t="s">
        <v>134</v>
      </c>
      <c r="AD3317" s="0" t="s">
        <v>134</v>
      </c>
      <c r="AE3317" s="0" t="s">
        <v>134</v>
      </c>
      <c r="AF3317" s="0" t="s">
        <v>134</v>
      </c>
      <c r="AG3317" s="0" t="s">
        <v>134</v>
      </c>
      <c r="AH3317" s="0" t="s">
        <v>134</v>
      </c>
      <c r="AI3317" s="0" t="s">
        <v>134</v>
      </c>
      <c r="AJ3317" s="0" t="s">
        <v>134</v>
      </c>
      <c r="AK3317" s="0" t="s">
        <v>134</v>
      </c>
      <c r="AL3317" s="0" t="s">
        <v>134</v>
      </c>
      <c r="AM3317" s="0" t="s">
        <v>134</v>
      </c>
      <c r="AN3317" s="0" t="s">
        <v>134</v>
      </c>
      <c r="AO3317" s="0" t="s">
        <v>134</v>
      </c>
      <c r="AP3317" s="0" t="s">
        <v>134</v>
      </c>
      <c r="AQ3317" s="0" t="s">
        <v>134</v>
      </c>
      <c r="AR3317" s="0" t="s">
        <v>134</v>
      </c>
      <c r="AS3317" s="0" t="s">
        <v>134</v>
      </c>
      <c r="AT3317" s="0" t="s">
        <v>134</v>
      </c>
      <c r="AU3317" s="0" t="s">
        <v>134</v>
      </c>
      <c r="AV3317" s="0" t="s">
        <v>134</v>
      </c>
      <c r="AW3317" s="0" t="s">
        <v>134</v>
      </c>
      <c r="AX3317" s="0" t="s">
        <v>134</v>
      </c>
      <c r="AY3317" s="0" t="s">
        <v>134</v>
      </c>
      <c r="AZ3317" s="0" t="s">
        <v>134</v>
      </c>
      <c r="BA3317" s="0" t="s">
        <v>134</v>
      </c>
      <c r="BB3317" s="0" t="s">
        <v>134</v>
      </c>
      <c r="BC3317" s="0" t="s">
        <v>134</v>
      </c>
      <c r="BD3317" s="0" t="s">
        <v>134</v>
      </c>
      <c r="BE3317" s="0" t="s">
        <v>134</v>
      </c>
      <c r="BF3317" s="0" t="s">
        <v>134</v>
      </c>
      <c r="BG3317" s="0" t="s">
        <v>134</v>
      </c>
      <c r="BH3317" s="0" t="s">
        <v>134</v>
      </c>
      <c r="BI3317" s="0" t="s">
        <v>134</v>
      </c>
      <c r="BJ3317" s="0" t="s">
        <v>134</v>
      </c>
      <c r="BK3317" s="0" t="s">
        <v>134</v>
      </c>
      <c r="BL3317" s="0" t="s">
        <v>134</v>
      </c>
      <c r="BM3317" s="0" t="s">
        <v>134</v>
      </c>
      <c r="BN3317" s="0" t="s">
        <v>134</v>
      </c>
      <c r="BO3317" s="0" t="s">
        <v>134</v>
      </c>
      <c r="BP3317" s="0" t="s">
        <v>134</v>
      </c>
      <c r="BQ3317" s="0" t="s">
        <v>134</v>
      </c>
      <c r="BR3317" s="0" t="s">
        <v>134</v>
      </c>
      <c r="BS3317" s="0" t="s">
        <v>134</v>
      </c>
      <c r="BT3317" s="0" t="s">
        <v>134</v>
      </c>
      <c r="BU3317" s="0" t="s">
        <v>134</v>
      </c>
      <c r="BV3317" s="0" t="s">
        <v>134</v>
      </c>
      <c r="BW3317" s="0" t="s">
        <v>134</v>
      </c>
      <c r="BX3317" s="0" t="s">
        <v>134</v>
      </c>
      <c r="BZ3317" s="0" t="s">
        <v>134</v>
      </c>
      <c r="CA3317" s="0" t="s">
        <v>134</v>
      </c>
      <c r="CB3317" s="0" t="s">
        <v>134</v>
      </c>
      <c r="CC3317" s="0" t="s">
        <v>134</v>
      </c>
      <c r="CD3317" s="0" t="s">
        <v>134</v>
      </c>
      <c r="CE3317" s="0" t="s">
        <v>134</v>
      </c>
    </row>
    <row r="3318" customFormat="false" ht="12.75" hidden="false" customHeight="false" outlineLevel="0" collapsed="false">
      <c r="E3318" s="9" t="s">
        <v>134</v>
      </c>
      <c r="F3318" s="9" t="s">
        <v>134</v>
      </c>
      <c r="G3318" s="9" t="s">
        <v>134</v>
      </c>
      <c r="Q3318" s="0" t="s">
        <v>134</v>
      </c>
      <c r="R3318" s="0" t="s">
        <v>134</v>
      </c>
      <c r="S3318" s="0" t="s">
        <v>134</v>
      </c>
      <c r="T3318" s="0" t="s">
        <v>134</v>
      </c>
      <c r="U3318" s="0" t="s">
        <v>134</v>
      </c>
      <c r="V3318" s="0" t="s">
        <v>134</v>
      </c>
      <c r="W3318" s="0" t="s">
        <v>134</v>
      </c>
      <c r="X3318" s="0" t="s">
        <v>134</v>
      </c>
      <c r="Y3318" s="0" t="s">
        <v>134</v>
      </c>
      <c r="Z3318" s="0" t="s">
        <v>134</v>
      </c>
      <c r="AA3318" s="0" t="s">
        <v>134</v>
      </c>
      <c r="AB3318" s="0" t="s">
        <v>134</v>
      </c>
      <c r="AC3318" s="0" t="s">
        <v>134</v>
      </c>
      <c r="AD3318" s="0" t="s">
        <v>134</v>
      </c>
      <c r="AE3318" s="0" t="s">
        <v>134</v>
      </c>
      <c r="AF3318" s="0" t="s">
        <v>134</v>
      </c>
      <c r="AG3318" s="0" t="s">
        <v>134</v>
      </c>
      <c r="AH3318" s="0" t="s">
        <v>134</v>
      </c>
      <c r="AI3318" s="0" t="s">
        <v>134</v>
      </c>
      <c r="AJ3318" s="0" t="s">
        <v>134</v>
      </c>
      <c r="AK3318" s="0" t="s">
        <v>134</v>
      </c>
      <c r="AL3318" s="0" t="s">
        <v>134</v>
      </c>
      <c r="AM3318" s="0" t="s">
        <v>134</v>
      </c>
      <c r="AN3318" s="0" t="s">
        <v>134</v>
      </c>
      <c r="AO3318" s="0" t="s">
        <v>134</v>
      </c>
      <c r="AP3318" s="0" t="s">
        <v>134</v>
      </c>
      <c r="AQ3318" s="0" t="s">
        <v>134</v>
      </c>
      <c r="AR3318" s="0" t="s">
        <v>134</v>
      </c>
      <c r="AS3318" s="0" t="s">
        <v>134</v>
      </c>
      <c r="AT3318" s="0" t="s">
        <v>134</v>
      </c>
      <c r="AU3318" s="0" t="s">
        <v>134</v>
      </c>
      <c r="AV3318" s="0" t="s">
        <v>134</v>
      </c>
      <c r="AW3318" s="0" t="s">
        <v>134</v>
      </c>
      <c r="AX3318" s="0" t="s">
        <v>134</v>
      </c>
      <c r="AY3318" s="0" t="s">
        <v>134</v>
      </c>
      <c r="AZ3318" s="0" t="s">
        <v>134</v>
      </c>
      <c r="BA3318" s="0" t="s">
        <v>134</v>
      </c>
      <c r="BB3318" s="0" t="s">
        <v>134</v>
      </c>
      <c r="BC3318" s="0" t="s">
        <v>134</v>
      </c>
      <c r="BD3318" s="0" t="s">
        <v>134</v>
      </c>
      <c r="BE3318" s="0" t="s">
        <v>134</v>
      </c>
      <c r="BF3318" s="0" t="s">
        <v>134</v>
      </c>
      <c r="BG3318" s="0" t="s">
        <v>134</v>
      </c>
      <c r="BH3318" s="0" t="s">
        <v>134</v>
      </c>
      <c r="BI3318" s="0" t="s">
        <v>134</v>
      </c>
      <c r="BJ3318" s="0" t="s">
        <v>134</v>
      </c>
      <c r="BK3318" s="0" t="s">
        <v>134</v>
      </c>
      <c r="BL3318" s="0" t="s">
        <v>134</v>
      </c>
      <c r="BM3318" s="0" t="s">
        <v>134</v>
      </c>
      <c r="BN3318" s="0" t="s">
        <v>134</v>
      </c>
      <c r="BO3318" s="0" t="s">
        <v>134</v>
      </c>
      <c r="BP3318" s="0" t="s">
        <v>134</v>
      </c>
      <c r="BQ3318" s="0" t="s">
        <v>134</v>
      </c>
      <c r="BR3318" s="0" t="s">
        <v>134</v>
      </c>
      <c r="BS3318" s="0" t="s">
        <v>134</v>
      </c>
      <c r="BT3318" s="0" t="s">
        <v>134</v>
      </c>
      <c r="BU3318" s="0" t="s">
        <v>134</v>
      </c>
      <c r="BV3318" s="0" t="s">
        <v>134</v>
      </c>
      <c r="BW3318" s="0" t="s">
        <v>134</v>
      </c>
      <c r="BX3318" s="0" t="s">
        <v>134</v>
      </c>
      <c r="BZ3318" s="0" t="s">
        <v>134</v>
      </c>
      <c r="CA3318" s="0" t="s">
        <v>134</v>
      </c>
      <c r="CB3318" s="0" t="s">
        <v>134</v>
      </c>
      <c r="CC3318" s="0" t="s">
        <v>134</v>
      </c>
      <c r="CD3318" s="0" t="s">
        <v>134</v>
      </c>
      <c r="CE3318" s="0" t="s">
        <v>134</v>
      </c>
    </row>
    <row r="3319" customFormat="false" ht="12.75" hidden="false" customHeight="false" outlineLevel="0" collapsed="false">
      <c r="E3319" s="9" t="s">
        <v>134</v>
      </c>
      <c r="F3319" s="9" t="s">
        <v>134</v>
      </c>
      <c r="G3319" s="9" t="s">
        <v>134</v>
      </c>
      <c r="Q3319" s="0" t="s">
        <v>134</v>
      </c>
      <c r="R3319" s="0" t="s">
        <v>134</v>
      </c>
      <c r="S3319" s="0" t="s">
        <v>134</v>
      </c>
      <c r="T3319" s="0" t="s">
        <v>134</v>
      </c>
      <c r="U3319" s="0" t="s">
        <v>134</v>
      </c>
      <c r="V3319" s="0" t="s">
        <v>134</v>
      </c>
      <c r="W3319" s="0" t="s">
        <v>134</v>
      </c>
      <c r="X3319" s="0" t="s">
        <v>134</v>
      </c>
      <c r="Y3319" s="0" t="s">
        <v>134</v>
      </c>
      <c r="Z3319" s="0" t="s">
        <v>134</v>
      </c>
      <c r="AA3319" s="0" t="s">
        <v>134</v>
      </c>
      <c r="AB3319" s="0" t="s">
        <v>134</v>
      </c>
      <c r="AC3319" s="0" t="s">
        <v>134</v>
      </c>
      <c r="AD3319" s="0" t="s">
        <v>134</v>
      </c>
      <c r="AE3319" s="0" t="s">
        <v>134</v>
      </c>
      <c r="AF3319" s="0" t="s">
        <v>134</v>
      </c>
      <c r="AG3319" s="0" t="s">
        <v>134</v>
      </c>
      <c r="AH3319" s="0" t="s">
        <v>134</v>
      </c>
      <c r="AI3319" s="0" t="s">
        <v>134</v>
      </c>
      <c r="AJ3319" s="0" t="s">
        <v>134</v>
      </c>
      <c r="AK3319" s="0" t="s">
        <v>134</v>
      </c>
      <c r="AL3319" s="0" t="s">
        <v>134</v>
      </c>
      <c r="AM3319" s="0" t="s">
        <v>134</v>
      </c>
      <c r="AN3319" s="0" t="s">
        <v>134</v>
      </c>
      <c r="AO3319" s="0" t="s">
        <v>134</v>
      </c>
      <c r="AP3319" s="0" t="s">
        <v>134</v>
      </c>
      <c r="AQ3319" s="0" t="s">
        <v>134</v>
      </c>
      <c r="AR3319" s="0" t="s">
        <v>134</v>
      </c>
      <c r="AS3319" s="0" t="s">
        <v>134</v>
      </c>
      <c r="AT3319" s="0" t="s">
        <v>134</v>
      </c>
      <c r="AU3319" s="0" t="s">
        <v>134</v>
      </c>
      <c r="AV3319" s="0" t="s">
        <v>134</v>
      </c>
      <c r="AW3319" s="0" t="s">
        <v>134</v>
      </c>
      <c r="AX3319" s="0" t="s">
        <v>134</v>
      </c>
      <c r="AY3319" s="0" t="s">
        <v>134</v>
      </c>
      <c r="AZ3319" s="0" t="s">
        <v>134</v>
      </c>
      <c r="BA3319" s="0" t="s">
        <v>134</v>
      </c>
      <c r="BB3319" s="0" t="s">
        <v>134</v>
      </c>
      <c r="BC3319" s="0" t="s">
        <v>134</v>
      </c>
      <c r="BD3319" s="0" t="s">
        <v>134</v>
      </c>
      <c r="BE3319" s="0" t="s">
        <v>134</v>
      </c>
      <c r="BF3319" s="0" t="s">
        <v>134</v>
      </c>
      <c r="BG3319" s="0" t="s">
        <v>134</v>
      </c>
      <c r="BH3319" s="0" t="s">
        <v>134</v>
      </c>
      <c r="BI3319" s="0" t="s">
        <v>134</v>
      </c>
      <c r="BJ3319" s="0" t="s">
        <v>134</v>
      </c>
      <c r="BK3319" s="0" t="s">
        <v>134</v>
      </c>
      <c r="BL3319" s="0" t="s">
        <v>134</v>
      </c>
      <c r="BM3319" s="0" t="s">
        <v>134</v>
      </c>
      <c r="BN3319" s="0" t="s">
        <v>134</v>
      </c>
      <c r="BO3319" s="0" t="s">
        <v>134</v>
      </c>
      <c r="BP3319" s="0" t="s">
        <v>134</v>
      </c>
      <c r="BQ3319" s="0" t="s">
        <v>134</v>
      </c>
      <c r="BR3319" s="0" t="s">
        <v>134</v>
      </c>
      <c r="BS3319" s="0" t="s">
        <v>134</v>
      </c>
      <c r="BT3319" s="0" t="s">
        <v>134</v>
      </c>
      <c r="BU3319" s="0" t="s">
        <v>134</v>
      </c>
      <c r="BV3319" s="0" t="s">
        <v>134</v>
      </c>
      <c r="BW3319" s="0" t="s">
        <v>134</v>
      </c>
      <c r="BX3319" s="0" t="s">
        <v>134</v>
      </c>
      <c r="BZ3319" s="0" t="s">
        <v>134</v>
      </c>
      <c r="CA3319" s="0" t="s">
        <v>134</v>
      </c>
      <c r="CB3319" s="0" t="s">
        <v>134</v>
      </c>
      <c r="CC3319" s="0" t="s">
        <v>134</v>
      </c>
      <c r="CD3319" s="0" t="s">
        <v>134</v>
      </c>
      <c r="CE3319" s="0" t="s">
        <v>134</v>
      </c>
    </row>
    <row r="3320" customFormat="false" ht="12.75" hidden="false" customHeight="false" outlineLevel="0" collapsed="false">
      <c r="E3320" s="9" t="s">
        <v>134</v>
      </c>
      <c r="F3320" s="9" t="s">
        <v>134</v>
      </c>
      <c r="G3320" s="9" t="s">
        <v>134</v>
      </c>
      <c r="Q3320" s="0" t="s">
        <v>134</v>
      </c>
      <c r="R3320" s="0" t="s">
        <v>134</v>
      </c>
      <c r="S3320" s="0" t="s">
        <v>134</v>
      </c>
      <c r="T3320" s="0" t="s">
        <v>134</v>
      </c>
      <c r="U3320" s="0" t="s">
        <v>134</v>
      </c>
      <c r="V3320" s="0" t="s">
        <v>134</v>
      </c>
      <c r="W3320" s="0" t="s">
        <v>134</v>
      </c>
      <c r="X3320" s="0" t="s">
        <v>134</v>
      </c>
      <c r="Y3320" s="0" t="s">
        <v>134</v>
      </c>
      <c r="Z3320" s="0" t="s">
        <v>134</v>
      </c>
      <c r="AA3320" s="0" t="s">
        <v>134</v>
      </c>
      <c r="AB3320" s="0" t="s">
        <v>134</v>
      </c>
      <c r="AC3320" s="0" t="s">
        <v>134</v>
      </c>
      <c r="AD3320" s="0" t="s">
        <v>134</v>
      </c>
      <c r="AE3320" s="0" t="s">
        <v>134</v>
      </c>
      <c r="AF3320" s="0" t="s">
        <v>134</v>
      </c>
      <c r="AG3320" s="0" t="s">
        <v>134</v>
      </c>
      <c r="AH3320" s="0" t="s">
        <v>134</v>
      </c>
      <c r="AI3320" s="0" t="s">
        <v>134</v>
      </c>
      <c r="AJ3320" s="0" t="s">
        <v>134</v>
      </c>
      <c r="AK3320" s="0" t="s">
        <v>134</v>
      </c>
      <c r="AL3320" s="0" t="s">
        <v>134</v>
      </c>
      <c r="AM3320" s="0" t="s">
        <v>134</v>
      </c>
      <c r="AN3320" s="0" t="s">
        <v>134</v>
      </c>
      <c r="AO3320" s="0" t="s">
        <v>134</v>
      </c>
      <c r="AP3320" s="0" t="s">
        <v>134</v>
      </c>
      <c r="AQ3320" s="0" t="s">
        <v>134</v>
      </c>
      <c r="AR3320" s="0" t="s">
        <v>134</v>
      </c>
      <c r="AS3320" s="0" t="s">
        <v>134</v>
      </c>
      <c r="AT3320" s="0" t="s">
        <v>134</v>
      </c>
      <c r="AU3320" s="0" t="s">
        <v>134</v>
      </c>
      <c r="AV3320" s="0" t="s">
        <v>134</v>
      </c>
      <c r="AW3320" s="0" t="s">
        <v>134</v>
      </c>
      <c r="AX3320" s="0" t="s">
        <v>134</v>
      </c>
      <c r="AY3320" s="0" t="s">
        <v>134</v>
      </c>
      <c r="AZ3320" s="0" t="s">
        <v>134</v>
      </c>
      <c r="BA3320" s="0" t="s">
        <v>134</v>
      </c>
      <c r="BB3320" s="0" t="s">
        <v>134</v>
      </c>
      <c r="BC3320" s="0" t="s">
        <v>134</v>
      </c>
      <c r="BD3320" s="0" t="s">
        <v>134</v>
      </c>
      <c r="BE3320" s="0" t="s">
        <v>134</v>
      </c>
      <c r="BF3320" s="0" t="s">
        <v>134</v>
      </c>
      <c r="BG3320" s="0" t="s">
        <v>134</v>
      </c>
      <c r="BH3320" s="0" t="s">
        <v>134</v>
      </c>
      <c r="BI3320" s="0" t="s">
        <v>134</v>
      </c>
      <c r="BJ3320" s="0" t="s">
        <v>134</v>
      </c>
      <c r="BK3320" s="0" t="s">
        <v>134</v>
      </c>
      <c r="BL3320" s="0" t="s">
        <v>134</v>
      </c>
      <c r="BM3320" s="0" t="s">
        <v>134</v>
      </c>
      <c r="BN3320" s="0" t="s">
        <v>134</v>
      </c>
      <c r="BO3320" s="0" t="s">
        <v>134</v>
      </c>
      <c r="BP3320" s="0" t="s">
        <v>134</v>
      </c>
      <c r="BQ3320" s="0" t="s">
        <v>134</v>
      </c>
      <c r="BR3320" s="0" t="s">
        <v>134</v>
      </c>
      <c r="BS3320" s="0" t="s">
        <v>134</v>
      </c>
      <c r="BT3320" s="0" t="s">
        <v>134</v>
      </c>
      <c r="BU3320" s="0" t="s">
        <v>134</v>
      </c>
      <c r="BV3320" s="0" t="s">
        <v>134</v>
      </c>
      <c r="BW3320" s="0" t="s">
        <v>134</v>
      </c>
      <c r="BX3320" s="0" t="s">
        <v>134</v>
      </c>
      <c r="BZ3320" s="0" t="s">
        <v>134</v>
      </c>
      <c r="CA3320" s="0" t="s">
        <v>134</v>
      </c>
      <c r="CB3320" s="0" t="s">
        <v>134</v>
      </c>
      <c r="CC3320" s="0" t="s">
        <v>134</v>
      </c>
      <c r="CD3320" s="0" t="s">
        <v>134</v>
      </c>
      <c r="CE3320" s="0" t="s">
        <v>134</v>
      </c>
    </row>
    <row r="3321" customFormat="false" ht="12.75" hidden="false" customHeight="false" outlineLevel="0" collapsed="false">
      <c r="E3321" s="9" t="s">
        <v>134</v>
      </c>
      <c r="F3321" s="9" t="s">
        <v>134</v>
      </c>
      <c r="G3321" s="9" t="s">
        <v>134</v>
      </c>
      <c r="Q3321" s="0" t="s">
        <v>134</v>
      </c>
      <c r="R3321" s="0" t="s">
        <v>134</v>
      </c>
      <c r="S3321" s="0" t="s">
        <v>134</v>
      </c>
      <c r="T3321" s="0" t="s">
        <v>134</v>
      </c>
      <c r="U3321" s="0" t="s">
        <v>134</v>
      </c>
      <c r="V3321" s="0" t="s">
        <v>134</v>
      </c>
      <c r="W3321" s="0" t="s">
        <v>134</v>
      </c>
      <c r="X3321" s="0" t="s">
        <v>134</v>
      </c>
      <c r="Y3321" s="0" t="s">
        <v>134</v>
      </c>
      <c r="Z3321" s="0" t="s">
        <v>134</v>
      </c>
      <c r="AA3321" s="0" t="s">
        <v>134</v>
      </c>
      <c r="AB3321" s="0" t="s">
        <v>134</v>
      </c>
      <c r="AC3321" s="0" t="s">
        <v>134</v>
      </c>
      <c r="AD3321" s="0" t="s">
        <v>134</v>
      </c>
      <c r="AE3321" s="0" t="s">
        <v>134</v>
      </c>
      <c r="AF3321" s="0" t="s">
        <v>134</v>
      </c>
      <c r="AG3321" s="0" t="s">
        <v>134</v>
      </c>
      <c r="AH3321" s="0" t="s">
        <v>134</v>
      </c>
      <c r="AI3321" s="0" t="s">
        <v>134</v>
      </c>
      <c r="AJ3321" s="0" t="s">
        <v>134</v>
      </c>
      <c r="AK3321" s="0" t="s">
        <v>134</v>
      </c>
      <c r="AL3321" s="0" t="s">
        <v>134</v>
      </c>
      <c r="AM3321" s="0" t="s">
        <v>134</v>
      </c>
      <c r="AN3321" s="0" t="s">
        <v>134</v>
      </c>
      <c r="AO3321" s="0" t="s">
        <v>134</v>
      </c>
      <c r="AP3321" s="0" t="s">
        <v>134</v>
      </c>
      <c r="AQ3321" s="0" t="s">
        <v>134</v>
      </c>
      <c r="AR3321" s="0" t="s">
        <v>134</v>
      </c>
      <c r="AS3321" s="0" t="s">
        <v>134</v>
      </c>
      <c r="AT3321" s="0" t="s">
        <v>134</v>
      </c>
      <c r="AU3321" s="0" t="s">
        <v>134</v>
      </c>
      <c r="AV3321" s="0" t="s">
        <v>134</v>
      </c>
      <c r="AW3321" s="0" t="s">
        <v>134</v>
      </c>
      <c r="AX3321" s="0" t="s">
        <v>134</v>
      </c>
      <c r="AY3321" s="0" t="s">
        <v>134</v>
      </c>
      <c r="AZ3321" s="0" t="s">
        <v>134</v>
      </c>
      <c r="BA3321" s="0" t="s">
        <v>134</v>
      </c>
      <c r="BB3321" s="0" t="s">
        <v>134</v>
      </c>
      <c r="BC3321" s="0" t="s">
        <v>134</v>
      </c>
      <c r="BD3321" s="0" t="s">
        <v>134</v>
      </c>
      <c r="BE3321" s="0" t="s">
        <v>134</v>
      </c>
      <c r="BF3321" s="0" t="s">
        <v>134</v>
      </c>
      <c r="BG3321" s="0" t="s">
        <v>134</v>
      </c>
      <c r="BH3321" s="0" t="s">
        <v>134</v>
      </c>
      <c r="BI3321" s="0" t="s">
        <v>134</v>
      </c>
      <c r="BJ3321" s="0" t="s">
        <v>134</v>
      </c>
      <c r="BK3321" s="0" t="s">
        <v>134</v>
      </c>
      <c r="BL3321" s="0" t="s">
        <v>134</v>
      </c>
      <c r="BM3321" s="0" t="s">
        <v>134</v>
      </c>
      <c r="BN3321" s="0" t="s">
        <v>134</v>
      </c>
      <c r="BO3321" s="0" t="s">
        <v>134</v>
      </c>
      <c r="BP3321" s="0" t="s">
        <v>134</v>
      </c>
      <c r="BQ3321" s="0" t="s">
        <v>134</v>
      </c>
      <c r="BR3321" s="0" t="s">
        <v>134</v>
      </c>
      <c r="BS3321" s="0" t="s">
        <v>134</v>
      </c>
      <c r="BT3321" s="0" t="s">
        <v>134</v>
      </c>
      <c r="BU3321" s="0" t="s">
        <v>134</v>
      </c>
      <c r="BV3321" s="0" t="s">
        <v>134</v>
      </c>
      <c r="BW3321" s="0" t="s">
        <v>134</v>
      </c>
      <c r="BX3321" s="0" t="s">
        <v>134</v>
      </c>
      <c r="BZ3321" s="0" t="s">
        <v>134</v>
      </c>
      <c r="CA3321" s="0" t="s">
        <v>134</v>
      </c>
      <c r="CB3321" s="0" t="s">
        <v>134</v>
      </c>
      <c r="CC3321" s="0" t="s">
        <v>134</v>
      </c>
      <c r="CD3321" s="0" t="s">
        <v>134</v>
      </c>
      <c r="CE3321" s="0" t="s">
        <v>134</v>
      </c>
    </row>
    <row r="3322" customFormat="false" ht="12.75" hidden="false" customHeight="false" outlineLevel="0" collapsed="false">
      <c r="E3322" s="9" t="s">
        <v>134</v>
      </c>
      <c r="F3322" s="9" t="s">
        <v>134</v>
      </c>
      <c r="G3322" s="9" t="s">
        <v>134</v>
      </c>
      <c r="Q3322" s="0" t="s">
        <v>134</v>
      </c>
      <c r="R3322" s="0" t="s">
        <v>134</v>
      </c>
      <c r="S3322" s="0" t="s">
        <v>134</v>
      </c>
      <c r="T3322" s="0" t="s">
        <v>134</v>
      </c>
      <c r="U3322" s="0" t="s">
        <v>134</v>
      </c>
      <c r="V3322" s="0" t="s">
        <v>134</v>
      </c>
      <c r="W3322" s="0" t="s">
        <v>134</v>
      </c>
      <c r="X3322" s="0" t="s">
        <v>134</v>
      </c>
      <c r="Y3322" s="0" t="s">
        <v>134</v>
      </c>
      <c r="Z3322" s="0" t="s">
        <v>134</v>
      </c>
      <c r="AA3322" s="0" t="s">
        <v>134</v>
      </c>
      <c r="AB3322" s="0" t="s">
        <v>134</v>
      </c>
      <c r="AC3322" s="0" t="s">
        <v>134</v>
      </c>
      <c r="AD3322" s="0" t="s">
        <v>134</v>
      </c>
      <c r="AE3322" s="0" t="s">
        <v>134</v>
      </c>
      <c r="AF3322" s="0" t="s">
        <v>134</v>
      </c>
      <c r="AG3322" s="0" t="s">
        <v>134</v>
      </c>
      <c r="AH3322" s="0" t="s">
        <v>134</v>
      </c>
      <c r="AI3322" s="0" t="s">
        <v>134</v>
      </c>
      <c r="AJ3322" s="0" t="s">
        <v>134</v>
      </c>
      <c r="AK3322" s="0" t="s">
        <v>134</v>
      </c>
      <c r="AL3322" s="0" t="s">
        <v>134</v>
      </c>
      <c r="AM3322" s="0" t="s">
        <v>134</v>
      </c>
      <c r="AN3322" s="0" t="s">
        <v>134</v>
      </c>
      <c r="AO3322" s="0" t="s">
        <v>134</v>
      </c>
      <c r="AP3322" s="0" t="s">
        <v>134</v>
      </c>
      <c r="AQ3322" s="0" t="s">
        <v>134</v>
      </c>
      <c r="AR3322" s="0" t="s">
        <v>134</v>
      </c>
      <c r="AS3322" s="0" t="s">
        <v>134</v>
      </c>
      <c r="AT3322" s="0" t="s">
        <v>134</v>
      </c>
      <c r="AU3322" s="0" t="s">
        <v>134</v>
      </c>
      <c r="AV3322" s="0" t="s">
        <v>134</v>
      </c>
      <c r="AW3322" s="0" t="s">
        <v>134</v>
      </c>
      <c r="AX3322" s="0" t="s">
        <v>134</v>
      </c>
      <c r="AY3322" s="0" t="s">
        <v>134</v>
      </c>
      <c r="AZ3322" s="0" t="s">
        <v>134</v>
      </c>
      <c r="BA3322" s="0" t="s">
        <v>134</v>
      </c>
      <c r="BB3322" s="0" t="s">
        <v>134</v>
      </c>
      <c r="BC3322" s="0" t="s">
        <v>134</v>
      </c>
      <c r="BD3322" s="0" t="s">
        <v>134</v>
      </c>
      <c r="BE3322" s="0" t="s">
        <v>134</v>
      </c>
      <c r="BF3322" s="0" t="s">
        <v>134</v>
      </c>
      <c r="BG3322" s="0" t="s">
        <v>134</v>
      </c>
      <c r="BH3322" s="0" t="s">
        <v>134</v>
      </c>
      <c r="BI3322" s="0" t="s">
        <v>134</v>
      </c>
      <c r="BJ3322" s="0" t="s">
        <v>134</v>
      </c>
      <c r="BK3322" s="0" t="s">
        <v>134</v>
      </c>
      <c r="BL3322" s="0" t="s">
        <v>134</v>
      </c>
      <c r="BM3322" s="0" t="s">
        <v>134</v>
      </c>
      <c r="BN3322" s="0" t="s">
        <v>134</v>
      </c>
      <c r="BO3322" s="0" t="s">
        <v>134</v>
      </c>
      <c r="BP3322" s="0" t="s">
        <v>134</v>
      </c>
      <c r="BQ3322" s="0" t="s">
        <v>134</v>
      </c>
      <c r="BR3322" s="0" t="s">
        <v>134</v>
      </c>
      <c r="BS3322" s="0" t="s">
        <v>134</v>
      </c>
      <c r="BT3322" s="0" t="s">
        <v>134</v>
      </c>
      <c r="BU3322" s="0" t="s">
        <v>134</v>
      </c>
      <c r="BV3322" s="0" t="s">
        <v>134</v>
      </c>
      <c r="BW3322" s="0" t="s">
        <v>134</v>
      </c>
      <c r="BX3322" s="0" t="s">
        <v>134</v>
      </c>
      <c r="BZ3322" s="0" t="s">
        <v>134</v>
      </c>
      <c r="CA3322" s="0" t="s">
        <v>134</v>
      </c>
      <c r="CB3322" s="0" t="s">
        <v>134</v>
      </c>
      <c r="CC3322" s="0" t="s">
        <v>134</v>
      </c>
      <c r="CD3322" s="0" t="s">
        <v>134</v>
      </c>
      <c r="CE3322" s="0" t="s">
        <v>134</v>
      </c>
    </row>
    <row r="3323" customFormat="false" ht="12.75" hidden="false" customHeight="false" outlineLevel="0" collapsed="false">
      <c r="E3323" s="9" t="s">
        <v>134</v>
      </c>
      <c r="F3323" s="9" t="s">
        <v>134</v>
      </c>
      <c r="G3323" s="9" t="s">
        <v>134</v>
      </c>
      <c r="Q3323" s="0" t="s">
        <v>134</v>
      </c>
      <c r="R3323" s="0" t="s">
        <v>134</v>
      </c>
      <c r="S3323" s="0" t="s">
        <v>134</v>
      </c>
      <c r="T3323" s="0" t="s">
        <v>134</v>
      </c>
      <c r="U3323" s="0" t="s">
        <v>134</v>
      </c>
      <c r="V3323" s="0" t="s">
        <v>134</v>
      </c>
      <c r="W3323" s="0" t="s">
        <v>134</v>
      </c>
      <c r="X3323" s="0" t="s">
        <v>134</v>
      </c>
      <c r="Y3323" s="0" t="s">
        <v>134</v>
      </c>
      <c r="Z3323" s="0" t="s">
        <v>134</v>
      </c>
      <c r="AA3323" s="0" t="s">
        <v>134</v>
      </c>
      <c r="AB3323" s="0" t="s">
        <v>134</v>
      </c>
      <c r="AC3323" s="0" t="s">
        <v>134</v>
      </c>
      <c r="AD3323" s="0" t="s">
        <v>134</v>
      </c>
      <c r="AE3323" s="0" t="s">
        <v>134</v>
      </c>
      <c r="AF3323" s="0" t="s">
        <v>134</v>
      </c>
      <c r="AG3323" s="0" t="s">
        <v>134</v>
      </c>
      <c r="AH3323" s="0" t="s">
        <v>134</v>
      </c>
      <c r="AI3323" s="0" t="s">
        <v>134</v>
      </c>
      <c r="AJ3323" s="0" t="s">
        <v>134</v>
      </c>
      <c r="AK3323" s="0" t="s">
        <v>134</v>
      </c>
      <c r="AL3323" s="0" t="s">
        <v>134</v>
      </c>
      <c r="AM3323" s="0" t="s">
        <v>134</v>
      </c>
      <c r="AN3323" s="0" t="s">
        <v>134</v>
      </c>
      <c r="AO3323" s="0" t="s">
        <v>134</v>
      </c>
      <c r="AP3323" s="0" t="s">
        <v>134</v>
      </c>
      <c r="AQ3323" s="0" t="s">
        <v>134</v>
      </c>
      <c r="AR3323" s="0" t="s">
        <v>134</v>
      </c>
      <c r="AS3323" s="0" t="s">
        <v>134</v>
      </c>
      <c r="AT3323" s="0" t="s">
        <v>134</v>
      </c>
      <c r="AU3323" s="0" t="s">
        <v>134</v>
      </c>
      <c r="AV3323" s="0" t="s">
        <v>134</v>
      </c>
      <c r="AW3323" s="0" t="s">
        <v>134</v>
      </c>
      <c r="AX3323" s="0" t="s">
        <v>134</v>
      </c>
      <c r="AY3323" s="0" t="s">
        <v>134</v>
      </c>
      <c r="AZ3323" s="0" t="s">
        <v>134</v>
      </c>
      <c r="BA3323" s="0" t="s">
        <v>134</v>
      </c>
      <c r="BB3323" s="0" t="s">
        <v>134</v>
      </c>
      <c r="BC3323" s="0" t="s">
        <v>134</v>
      </c>
      <c r="BD3323" s="0" t="s">
        <v>134</v>
      </c>
      <c r="BE3323" s="0" t="s">
        <v>134</v>
      </c>
      <c r="BF3323" s="0" t="s">
        <v>134</v>
      </c>
      <c r="BG3323" s="0" t="s">
        <v>134</v>
      </c>
      <c r="BH3323" s="0" t="s">
        <v>134</v>
      </c>
      <c r="BI3323" s="0" t="s">
        <v>134</v>
      </c>
      <c r="BJ3323" s="0" t="s">
        <v>134</v>
      </c>
      <c r="BK3323" s="0" t="s">
        <v>134</v>
      </c>
      <c r="BL3323" s="0" t="s">
        <v>134</v>
      </c>
      <c r="BM3323" s="0" t="s">
        <v>134</v>
      </c>
      <c r="BN3323" s="0" t="s">
        <v>134</v>
      </c>
      <c r="BO3323" s="0" t="s">
        <v>134</v>
      </c>
      <c r="BP3323" s="0" t="s">
        <v>134</v>
      </c>
      <c r="BQ3323" s="0" t="s">
        <v>134</v>
      </c>
      <c r="BR3323" s="0" t="s">
        <v>134</v>
      </c>
      <c r="BS3323" s="0" t="s">
        <v>134</v>
      </c>
      <c r="BT3323" s="0" t="s">
        <v>134</v>
      </c>
      <c r="BU3323" s="0" t="s">
        <v>134</v>
      </c>
      <c r="BV3323" s="0" t="s">
        <v>134</v>
      </c>
      <c r="BW3323" s="0" t="s">
        <v>134</v>
      </c>
      <c r="BX3323" s="0" t="s">
        <v>134</v>
      </c>
      <c r="BZ3323" s="0" t="s">
        <v>134</v>
      </c>
      <c r="CA3323" s="0" t="s">
        <v>134</v>
      </c>
      <c r="CB3323" s="0" t="s">
        <v>134</v>
      </c>
      <c r="CC3323" s="0" t="s">
        <v>134</v>
      </c>
      <c r="CD3323" s="0" t="s">
        <v>134</v>
      </c>
      <c r="CE3323" s="0" t="s">
        <v>134</v>
      </c>
    </row>
    <row r="3324" customFormat="false" ht="12.75" hidden="false" customHeight="false" outlineLevel="0" collapsed="false">
      <c r="E3324" s="9" t="s">
        <v>134</v>
      </c>
      <c r="F3324" s="9" t="s">
        <v>134</v>
      </c>
      <c r="G3324" s="9" t="s">
        <v>134</v>
      </c>
      <c r="Q3324" s="0" t="s">
        <v>134</v>
      </c>
      <c r="R3324" s="0" t="s">
        <v>134</v>
      </c>
      <c r="S3324" s="0" t="s">
        <v>134</v>
      </c>
      <c r="T3324" s="0" t="s">
        <v>134</v>
      </c>
      <c r="U3324" s="0" t="s">
        <v>134</v>
      </c>
      <c r="V3324" s="0" t="s">
        <v>134</v>
      </c>
      <c r="W3324" s="0" t="s">
        <v>134</v>
      </c>
      <c r="X3324" s="0" t="s">
        <v>134</v>
      </c>
      <c r="Y3324" s="0" t="s">
        <v>134</v>
      </c>
      <c r="Z3324" s="0" t="s">
        <v>134</v>
      </c>
      <c r="AA3324" s="0" t="s">
        <v>134</v>
      </c>
      <c r="AB3324" s="0" t="s">
        <v>134</v>
      </c>
      <c r="AC3324" s="0" t="s">
        <v>134</v>
      </c>
      <c r="AD3324" s="0" t="s">
        <v>134</v>
      </c>
      <c r="AE3324" s="0" t="s">
        <v>134</v>
      </c>
      <c r="AF3324" s="0" t="s">
        <v>134</v>
      </c>
      <c r="AG3324" s="0" t="s">
        <v>134</v>
      </c>
      <c r="AH3324" s="0" t="s">
        <v>134</v>
      </c>
      <c r="AI3324" s="0" t="s">
        <v>134</v>
      </c>
      <c r="AJ3324" s="0" t="s">
        <v>134</v>
      </c>
      <c r="AK3324" s="0" t="s">
        <v>134</v>
      </c>
      <c r="AL3324" s="0" t="s">
        <v>134</v>
      </c>
      <c r="AM3324" s="0" t="s">
        <v>134</v>
      </c>
      <c r="AN3324" s="0" t="s">
        <v>134</v>
      </c>
      <c r="AO3324" s="0" t="s">
        <v>134</v>
      </c>
      <c r="AP3324" s="0" t="s">
        <v>134</v>
      </c>
      <c r="AQ3324" s="0" t="s">
        <v>134</v>
      </c>
      <c r="AR3324" s="0" t="s">
        <v>134</v>
      </c>
      <c r="AS3324" s="0" t="s">
        <v>134</v>
      </c>
      <c r="AT3324" s="0" t="s">
        <v>134</v>
      </c>
      <c r="AU3324" s="0" t="s">
        <v>134</v>
      </c>
      <c r="AV3324" s="0" t="s">
        <v>134</v>
      </c>
      <c r="AW3324" s="0" t="s">
        <v>134</v>
      </c>
      <c r="AX3324" s="0" t="s">
        <v>134</v>
      </c>
      <c r="AY3324" s="0" t="s">
        <v>134</v>
      </c>
      <c r="AZ3324" s="0" t="s">
        <v>134</v>
      </c>
      <c r="BA3324" s="0" t="s">
        <v>134</v>
      </c>
      <c r="BB3324" s="0" t="s">
        <v>134</v>
      </c>
      <c r="BC3324" s="0" t="s">
        <v>134</v>
      </c>
      <c r="BD3324" s="0" t="s">
        <v>134</v>
      </c>
      <c r="BE3324" s="0" t="s">
        <v>134</v>
      </c>
      <c r="BF3324" s="0" t="s">
        <v>134</v>
      </c>
      <c r="BG3324" s="0" t="s">
        <v>134</v>
      </c>
      <c r="BH3324" s="0" t="s">
        <v>134</v>
      </c>
      <c r="BI3324" s="0" t="s">
        <v>134</v>
      </c>
      <c r="BJ3324" s="0" t="s">
        <v>134</v>
      </c>
      <c r="BK3324" s="0" t="s">
        <v>134</v>
      </c>
      <c r="BL3324" s="0" t="s">
        <v>134</v>
      </c>
      <c r="BM3324" s="0" t="s">
        <v>134</v>
      </c>
      <c r="BN3324" s="0" t="s">
        <v>134</v>
      </c>
      <c r="BO3324" s="0" t="s">
        <v>134</v>
      </c>
      <c r="BP3324" s="0" t="s">
        <v>134</v>
      </c>
      <c r="BQ3324" s="0" t="s">
        <v>134</v>
      </c>
      <c r="BR3324" s="0" t="s">
        <v>134</v>
      </c>
      <c r="BS3324" s="0" t="s">
        <v>134</v>
      </c>
      <c r="BT3324" s="0" t="s">
        <v>134</v>
      </c>
      <c r="BU3324" s="0" t="s">
        <v>134</v>
      </c>
      <c r="BV3324" s="0" t="s">
        <v>134</v>
      </c>
      <c r="BW3324" s="0" t="s">
        <v>134</v>
      </c>
      <c r="BX3324" s="0" t="s">
        <v>134</v>
      </c>
      <c r="BZ3324" s="0" t="s">
        <v>134</v>
      </c>
      <c r="CA3324" s="0" t="s">
        <v>134</v>
      </c>
      <c r="CB3324" s="0" t="s">
        <v>134</v>
      </c>
      <c r="CC3324" s="0" t="s">
        <v>134</v>
      </c>
      <c r="CD3324" s="0" t="s">
        <v>134</v>
      </c>
      <c r="CE3324" s="0" t="s">
        <v>134</v>
      </c>
    </row>
    <row r="3325" customFormat="false" ht="12.75" hidden="false" customHeight="false" outlineLevel="0" collapsed="false">
      <c r="E3325" s="9" t="s">
        <v>134</v>
      </c>
      <c r="F3325" s="9" t="s">
        <v>134</v>
      </c>
      <c r="G3325" s="9" t="s">
        <v>134</v>
      </c>
      <c r="Q3325" s="0" t="s">
        <v>134</v>
      </c>
      <c r="R3325" s="0" t="s">
        <v>134</v>
      </c>
      <c r="S3325" s="0" t="s">
        <v>134</v>
      </c>
      <c r="T3325" s="0" t="s">
        <v>134</v>
      </c>
      <c r="U3325" s="0" t="s">
        <v>134</v>
      </c>
      <c r="V3325" s="0" t="s">
        <v>134</v>
      </c>
      <c r="W3325" s="0" t="s">
        <v>134</v>
      </c>
      <c r="X3325" s="0" t="s">
        <v>134</v>
      </c>
      <c r="Y3325" s="0" t="s">
        <v>134</v>
      </c>
      <c r="Z3325" s="0" t="s">
        <v>134</v>
      </c>
      <c r="AA3325" s="0" t="s">
        <v>134</v>
      </c>
      <c r="AB3325" s="0" t="s">
        <v>134</v>
      </c>
      <c r="AC3325" s="0" t="s">
        <v>134</v>
      </c>
      <c r="AD3325" s="0" t="s">
        <v>134</v>
      </c>
      <c r="AE3325" s="0" t="s">
        <v>134</v>
      </c>
      <c r="AF3325" s="0" t="s">
        <v>134</v>
      </c>
      <c r="AG3325" s="0" t="s">
        <v>134</v>
      </c>
      <c r="AH3325" s="0" t="s">
        <v>134</v>
      </c>
      <c r="AI3325" s="0" t="s">
        <v>134</v>
      </c>
      <c r="AJ3325" s="0" t="s">
        <v>134</v>
      </c>
      <c r="AK3325" s="0" t="s">
        <v>134</v>
      </c>
      <c r="AL3325" s="0" t="s">
        <v>134</v>
      </c>
      <c r="AM3325" s="0" t="s">
        <v>134</v>
      </c>
      <c r="AN3325" s="0" t="s">
        <v>134</v>
      </c>
      <c r="AO3325" s="0" t="s">
        <v>134</v>
      </c>
      <c r="AP3325" s="0" t="s">
        <v>134</v>
      </c>
      <c r="AQ3325" s="0" t="s">
        <v>134</v>
      </c>
      <c r="AR3325" s="0" t="s">
        <v>134</v>
      </c>
      <c r="AS3325" s="0" t="s">
        <v>134</v>
      </c>
      <c r="AT3325" s="0" t="s">
        <v>134</v>
      </c>
      <c r="AU3325" s="0" t="s">
        <v>134</v>
      </c>
      <c r="AV3325" s="0" t="s">
        <v>134</v>
      </c>
      <c r="AW3325" s="0" t="s">
        <v>134</v>
      </c>
      <c r="AX3325" s="0" t="s">
        <v>134</v>
      </c>
      <c r="AY3325" s="0" t="s">
        <v>134</v>
      </c>
      <c r="AZ3325" s="0" t="s">
        <v>134</v>
      </c>
      <c r="BA3325" s="0" t="s">
        <v>134</v>
      </c>
      <c r="BB3325" s="0" t="s">
        <v>134</v>
      </c>
      <c r="BC3325" s="0" t="s">
        <v>134</v>
      </c>
      <c r="BD3325" s="0" t="s">
        <v>134</v>
      </c>
      <c r="BE3325" s="0" t="s">
        <v>134</v>
      </c>
      <c r="BF3325" s="0" t="s">
        <v>134</v>
      </c>
      <c r="BG3325" s="0" t="s">
        <v>134</v>
      </c>
      <c r="BH3325" s="0" t="s">
        <v>134</v>
      </c>
      <c r="BI3325" s="0" t="s">
        <v>134</v>
      </c>
      <c r="BJ3325" s="0" t="s">
        <v>134</v>
      </c>
      <c r="BK3325" s="0" t="s">
        <v>134</v>
      </c>
      <c r="BL3325" s="0" t="s">
        <v>134</v>
      </c>
      <c r="BM3325" s="0" t="s">
        <v>134</v>
      </c>
      <c r="BN3325" s="0" t="s">
        <v>134</v>
      </c>
      <c r="BO3325" s="0" t="s">
        <v>134</v>
      </c>
      <c r="BP3325" s="0" t="s">
        <v>134</v>
      </c>
      <c r="BQ3325" s="0" t="s">
        <v>134</v>
      </c>
      <c r="BR3325" s="0" t="s">
        <v>134</v>
      </c>
      <c r="BS3325" s="0" t="s">
        <v>134</v>
      </c>
      <c r="BT3325" s="0" t="s">
        <v>134</v>
      </c>
      <c r="BU3325" s="0" t="s">
        <v>134</v>
      </c>
      <c r="BV3325" s="0" t="s">
        <v>134</v>
      </c>
      <c r="BW3325" s="0" t="s">
        <v>134</v>
      </c>
      <c r="BX3325" s="0" t="s">
        <v>134</v>
      </c>
      <c r="BZ3325" s="0" t="s">
        <v>134</v>
      </c>
      <c r="CA3325" s="0" t="s">
        <v>134</v>
      </c>
      <c r="CB3325" s="0" t="s">
        <v>134</v>
      </c>
      <c r="CC3325" s="0" t="s">
        <v>134</v>
      </c>
      <c r="CD3325" s="0" t="s">
        <v>134</v>
      </c>
      <c r="CE3325" s="0" t="s">
        <v>134</v>
      </c>
    </row>
    <row r="3326" customFormat="false" ht="12.75" hidden="false" customHeight="false" outlineLevel="0" collapsed="false">
      <c r="E3326" s="9" t="s">
        <v>134</v>
      </c>
      <c r="F3326" s="9" t="s">
        <v>134</v>
      </c>
      <c r="G3326" s="9" t="s">
        <v>134</v>
      </c>
      <c r="Q3326" s="0" t="s">
        <v>134</v>
      </c>
      <c r="R3326" s="0" t="s">
        <v>134</v>
      </c>
      <c r="S3326" s="0" t="s">
        <v>134</v>
      </c>
      <c r="T3326" s="0" t="s">
        <v>134</v>
      </c>
      <c r="U3326" s="0" t="s">
        <v>134</v>
      </c>
      <c r="V3326" s="0" t="s">
        <v>134</v>
      </c>
      <c r="W3326" s="0" t="s">
        <v>134</v>
      </c>
      <c r="X3326" s="0" t="s">
        <v>134</v>
      </c>
      <c r="Y3326" s="0" t="s">
        <v>134</v>
      </c>
      <c r="Z3326" s="0" t="s">
        <v>134</v>
      </c>
      <c r="AA3326" s="0" t="s">
        <v>134</v>
      </c>
      <c r="AB3326" s="0" t="s">
        <v>134</v>
      </c>
      <c r="AC3326" s="0" t="s">
        <v>134</v>
      </c>
      <c r="AD3326" s="0" t="s">
        <v>134</v>
      </c>
      <c r="AE3326" s="0" t="s">
        <v>134</v>
      </c>
      <c r="AF3326" s="0" t="s">
        <v>134</v>
      </c>
      <c r="AG3326" s="0" t="s">
        <v>134</v>
      </c>
      <c r="AH3326" s="0" t="s">
        <v>134</v>
      </c>
      <c r="AI3326" s="0" t="s">
        <v>134</v>
      </c>
      <c r="AJ3326" s="0" t="s">
        <v>134</v>
      </c>
      <c r="AK3326" s="0" t="s">
        <v>134</v>
      </c>
      <c r="AL3326" s="0" t="s">
        <v>134</v>
      </c>
      <c r="AM3326" s="0" t="s">
        <v>134</v>
      </c>
      <c r="AN3326" s="0" t="s">
        <v>134</v>
      </c>
      <c r="AO3326" s="0" t="s">
        <v>134</v>
      </c>
      <c r="AP3326" s="0" t="s">
        <v>134</v>
      </c>
      <c r="AQ3326" s="0" t="s">
        <v>134</v>
      </c>
      <c r="AR3326" s="0" t="s">
        <v>134</v>
      </c>
      <c r="AS3326" s="0" t="s">
        <v>134</v>
      </c>
      <c r="AT3326" s="0" t="s">
        <v>134</v>
      </c>
      <c r="AU3326" s="0" t="s">
        <v>134</v>
      </c>
      <c r="AV3326" s="0" t="s">
        <v>134</v>
      </c>
      <c r="AW3326" s="0" t="s">
        <v>134</v>
      </c>
      <c r="AX3326" s="0" t="s">
        <v>134</v>
      </c>
      <c r="AY3326" s="0" t="s">
        <v>134</v>
      </c>
      <c r="AZ3326" s="0" t="s">
        <v>134</v>
      </c>
      <c r="BA3326" s="0" t="s">
        <v>134</v>
      </c>
      <c r="BB3326" s="0" t="s">
        <v>134</v>
      </c>
      <c r="BC3326" s="0" t="s">
        <v>134</v>
      </c>
      <c r="BD3326" s="0" t="s">
        <v>134</v>
      </c>
      <c r="BE3326" s="0" t="s">
        <v>134</v>
      </c>
      <c r="BF3326" s="0" t="s">
        <v>134</v>
      </c>
      <c r="BG3326" s="0" t="s">
        <v>134</v>
      </c>
      <c r="BH3326" s="0" t="s">
        <v>134</v>
      </c>
      <c r="BI3326" s="0" t="s">
        <v>134</v>
      </c>
      <c r="BJ3326" s="0" t="s">
        <v>134</v>
      </c>
      <c r="BK3326" s="0" t="s">
        <v>134</v>
      </c>
      <c r="BL3326" s="0" t="s">
        <v>134</v>
      </c>
      <c r="BM3326" s="0" t="s">
        <v>134</v>
      </c>
      <c r="BN3326" s="0" t="s">
        <v>134</v>
      </c>
      <c r="BO3326" s="0" t="s">
        <v>134</v>
      </c>
      <c r="BP3326" s="0" t="s">
        <v>134</v>
      </c>
      <c r="BQ3326" s="0" t="s">
        <v>134</v>
      </c>
      <c r="BR3326" s="0" t="s">
        <v>134</v>
      </c>
      <c r="BS3326" s="0" t="s">
        <v>134</v>
      </c>
      <c r="BT3326" s="0" t="s">
        <v>134</v>
      </c>
      <c r="BU3326" s="0" t="s">
        <v>134</v>
      </c>
      <c r="BV3326" s="0" t="s">
        <v>134</v>
      </c>
      <c r="BW3326" s="0" t="s">
        <v>134</v>
      </c>
      <c r="BX3326" s="0" t="s">
        <v>134</v>
      </c>
      <c r="BZ3326" s="0" t="s">
        <v>134</v>
      </c>
      <c r="CA3326" s="0" t="s">
        <v>134</v>
      </c>
      <c r="CB3326" s="0" t="s">
        <v>134</v>
      </c>
      <c r="CC3326" s="0" t="s">
        <v>134</v>
      </c>
      <c r="CD3326" s="0" t="s">
        <v>134</v>
      </c>
      <c r="CE3326" s="0" t="s">
        <v>134</v>
      </c>
    </row>
    <row r="3327" customFormat="false" ht="12.75" hidden="false" customHeight="false" outlineLevel="0" collapsed="false">
      <c r="E3327" s="9" t="s">
        <v>134</v>
      </c>
      <c r="F3327" s="9" t="s">
        <v>134</v>
      </c>
      <c r="G3327" s="9" t="s">
        <v>134</v>
      </c>
      <c r="Q3327" s="0" t="s">
        <v>134</v>
      </c>
      <c r="R3327" s="0" t="s">
        <v>134</v>
      </c>
      <c r="S3327" s="0" t="s">
        <v>134</v>
      </c>
      <c r="T3327" s="0" t="s">
        <v>134</v>
      </c>
      <c r="U3327" s="0" t="s">
        <v>134</v>
      </c>
      <c r="V3327" s="0" t="s">
        <v>134</v>
      </c>
      <c r="W3327" s="0" t="s">
        <v>134</v>
      </c>
      <c r="X3327" s="0" t="s">
        <v>134</v>
      </c>
      <c r="Y3327" s="0" t="s">
        <v>134</v>
      </c>
      <c r="Z3327" s="0" t="s">
        <v>134</v>
      </c>
      <c r="AA3327" s="0" t="s">
        <v>134</v>
      </c>
      <c r="AB3327" s="0" t="s">
        <v>134</v>
      </c>
      <c r="AC3327" s="0" t="s">
        <v>134</v>
      </c>
      <c r="AD3327" s="0" t="s">
        <v>134</v>
      </c>
      <c r="AE3327" s="0" t="s">
        <v>134</v>
      </c>
      <c r="AF3327" s="0" t="s">
        <v>134</v>
      </c>
      <c r="AG3327" s="0" t="s">
        <v>134</v>
      </c>
      <c r="AH3327" s="0" t="s">
        <v>134</v>
      </c>
      <c r="AI3327" s="0" t="s">
        <v>134</v>
      </c>
      <c r="AJ3327" s="0" t="s">
        <v>134</v>
      </c>
      <c r="AK3327" s="0" t="s">
        <v>134</v>
      </c>
      <c r="AL3327" s="0" t="s">
        <v>134</v>
      </c>
      <c r="AM3327" s="0" t="s">
        <v>134</v>
      </c>
      <c r="AN3327" s="0" t="s">
        <v>134</v>
      </c>
      <c r="AO3327" s="0" t="s">
        <v>134</v>
      </c>
      <c r="AP3327" s="0" t="s">
        <v>134</v>
      </c>
      <c r="AQ3327" s="0" t="s">
        <v>134</v>
      </c>
      <c r="AR3327" s="0" t="s">
        <v>134</v>
      </c>
      <c r="AS3327" s="0" t="s">
        <v>134</v>
      </c>
      <c r="AT3327" s="0" t="s">
        <v>134</v>
      </c>
      <c r="AU3327" s="0" t="s">
        <v>134</v>
      </c>
      <c r="AV3327" s="0" t="s">
        <v>134</v>
      </c>
      <c r="AW3327" s="0" t="s">
        <v>134</v>
      </c>
      <c r="AX3327" s="0" t="s">
        <v>134</v>
      </c>
      <c r="AY3327" s="0" t="s">
        <v>134</v>
      </c>
      <c r="AZ3327" s="0" t="s">
        <v>134</v>
      </c>
      <c r="BA3327" s="0" t="s">
        <v>134</v>
      </c>
      <c r="BB3327" s="0" t="s">
        <v>134</v>
      </c>
      <c r="BC3327" s="0" t="s">
        <v>134</v>
      </c>
      <c r="BD3327" s="0" t="s">
        <v>134</v>
      </c>
      <c r="BE3327" s="0" t="s">
        <v>134</v>
      </c>
      <c r="BF3327" s="0" t="s">
        <v>134</v>
      </c>
      <c r="BG3327" s="0" t="s">
        <v>134</v>
      </c>
      <c r="BH3327" s="0" t="s">
        <v>134</v>
      </c>
      <c r="BI3327" s="0" t="s">
        <v>134</v>
      </c>
      <c r="BJ3327" s="0" t="s">
        <v>134</v>
      </c>
      <c r="BK3327" s="0" t="s">
        <v>134</v>
      </c>
      <c r="BL3327" s="0" t="s">
        <v>134</v>
      </c>
      <c r="BM3327" s="0" t="s">
        <v>134</v>
      </c>
      <c r="BN3327" s="0" t="s">
        <v>134</v>
      </c>
      <c r="BO3327" s="0" t="s">
        <v>134</v>
      </c>
      <c r="BP3327" s="0" t="s">
        <v>134</v>
      </c>
      <c r="BQ3327" s="0" t="s">
        <v>134</v>
      </c>
      <c r="BR3327" s="0" t="s">
        <v>134</v>
      </c>
      <c r="BS3327" s="0" t="s">
        <v>134</v>
      </c>
      <c r="BT3327" s="0" t="s">
        <v>134</v>
      </c>
      <c r="BU3327" s="0" t="s">
        <v>134</v>
      </c>
      <c r="BV3327" s="0" t="s">
        <v>134</v>
      </c>
      <c r="BW3327" s="0" t="s">
        <v>134</v>
      </c>
      <c r="BX3327" s="0" t="s">
        <v>134</v>
      </c>
      <c r="BZ3327" s="0" t="s">
        <v>134</v>
      </c>
      <c r="CA3327" s="0" t="s">
        <v>134</v>
      </c>
      <c r="CB3327" s="0" t="s">
        <v>134</v>
      </c>
      <c r="CC3327" s="0" t="s">
        <v>134</v>
      </c>
      <c r="CD3327" s="0" t="s">
        <v>134</v>
      </c>
      <c r="CE3327" s="0" t="s">
        <v>134</v>
      </c>
    </row>
    <row r="3328" customFormat="false" ht="12.75" hidden="false" customHeight="false" outlineLevel="0" collapsed="false">
      <c r="E3328" s="9" t="s">
        <v>134</v>
      </c>
      <c r="F3328" s="9" t="s">
        <v>134</v>
      </c>
      <c r="G3328" s="9" t="s">
        <v>134</v>
      </c>
      <c r="Q3328" s="0" t="s">
        <v>134</v>
      </c>
      <c r="R3328" s="0" t="s">
        <v>134</v>
      </c>
      <c r="S3328" s="0" t="s">
        <v>134</v>
      </c>
      <c r="T3328" s="0" t="s">
        <v>134</v>
      </c>
      <c r="U3328" s="0" t="s">
        <v>134</v>
      </c>
      <c r="V3328" s="0" t="s">
        <v>134</v>
      </c>
      <c r="W3328" s="0" t="s">
        <v>134</v>
      </c>
      <c r="X3328" s="0" t="s">
        <v>134</v>
      </c>
      <c r="Y3328" s="0" t="s">
        <v>134</v>
      </c>
      <c r="Z3328" s="0" t="s">
        <v>134</v>
      </c>
      <c r="AA3328" s="0" t="s">
        <v>134</v>
      </c>
      <c r="AB3328" s="0" t="s">
        <v>134</v>
      </c>
      <c r="AC3328" s="0" t="s">
        <v>134</v>
      </c>
      <c r="AD3328" s="0" t="s">
        <v>134</v>
      </c>
      <c r="AE3328" s="0" t="s">
        <v>134</v>
      </c>
      <c r="AF3328" s="0" t="s">
        <v>134</v>
      </c>
      <c r="AG3328" s="0" t="s">
        <v>134</v>
      </c>
      <c r="AH3328" s="0" t="s">
        <v>134</v>
      </c>
      <c r="AI3328" s="0" t="s">
        <v>134</v>
      </c>
      <c r="AJ3328" s="0" t="s">
        <v>134</v>
      </c>
      <c r="AK3328" s="0" t="s">
        <v>134</v>
      </c>
      <c r="AL3328" s="0" t="s">
        <v>134</v>
      </c>
      <c r="AM3328" s="0" t="s">
        <v>134</v>
      </c>
      <c r="AN3328" s="0" t="s">
        <v>134</v>
      </c>
      <c r="AO3328" s="0" t="s">
        <v>134</v>
      </c>
      <c r="AP3328" s="0" t="s">
        <v>134</v>
      </c>
      <c r="AQ3328" s="0" t="s">
        <v>134</v>
      </c>
      <c r="AR3328" s="0" t="s">
        <v>134</v>
      </c>
      <c r="AS3328" s="0" t="s">
        <v>134</v>
      </c>
      <c r="AT3328" s="0" t="s">
        <v>134</v>
      </c>
      <c r="AU3328" s="0" t="s">
        <v>134</v>
      </c>
      <c r="AV3328" s="0" t="s">
        <v>134</v>
      </c>
      <c r="AW3328" s="0" t="s">
        <v>134</v>
      </c>
      <c r="AX3328" s="0" t="s">
        <v>134</v>
      </c>
      <c r="AY3328" s="0" t="s">
        <v>134</v>
      </c>
      <c r="AZ3328" s="0" t="s">
        <v>134</v>
      </c>
      <c r="BA3328" s="0" t="s">
        <v>134</v>
      </c>
      <c r="BB3328" s="0" t="s">
        <v>134</v>
      </c>
      <c r="BC3328" s="0" t="s">
        <v>134</v>
      </c>
      <c r="BD3328" s="0" t="s">
        <v>134</v>
      </c>
      <c r="BE3328" s="0" t="s">
        <v>134</v>
      </c>
      <c r="BF3328" s="0" t="s">
        <v>134</v>
      </c>
      <c r="BG3328" s="0" t="s">
        <v>134</v>
      </c>
      <c r="BH3328" s="0" t="s">
        <v>134</v>
      </c>
      <c r="BI3328" s="0" t="s">
        <v>134</v>
      </c>
      <c r="BJ3328" s="0" t="s">
        <v>134</v>
      </c>
      <c r="BK3328" s="0" t="s">
        <v>134</v>
      </c>
      <c r="BL3328" s="0" t="s">
        <v>134</v>
      </c>
      <c r="BM3328" s="0" t="s">
        <v>134</v>
      </c>
      <c r="BN3328" s="0" t="s">
        <v>134</v>
      </c>
      <c r="BO3328" s="0" t="s">
        <v>134</v>
      </c>
      <c r="BP3328" s="0" t="s">
        <v>134</v>
      </c>
      <c r="BQ3328" s="0" t="s">
        <v>134</v>
      </c>
      <c r="BR3328" s="0" t="s">
        <v>134</v>
      </c>
      <c r="BS3328" s="0" t="s">
        <v>134</v>
      </c>
      <c r="BT3328" s="0" t="s">
        <v>134</v>
      </c>
      <c r="BU3328" s="0" t="s">
        <v>134</v>
      </c>
      <c r="BV3328" s="0" t="s">
        <v>134</v>
      </c>
      <c r="BW3328" s="0" t="s">
        <v>134</v>
      </c>
      <c r="BX3328" s="0" t="s">
        <v>134</v>
      </c>
      <c r="BZ3328" s="0" t="s">
        <v>134</v>
      </c>
      <c r="CA3328" s="0" t="s">
        <v>134</v>
      </c>
      <c r="CB3328" s="0" t="s">
        <v>134</v>
      </c>
      <c r="CC3328" s="0" t="s">
        <v>134</v>
      </c>
      <c r="CD3328" s="0" t="s">
        <v>134</v>
      </c>
      <c r="CE3328" s="0" t="s">
        <v>134</v>
      </c>
    </row>
    <row r="3329" customFormat="false" ht="12.75" hidden="false" customHeight="false" outlineLevel="0" collapsed="false">
      <c r="E3329" s="9" t="s">
        <v>134</v>
      </c>
      <c r="F3329" s="9" t="s">
        <v>134</v>
      </c>
      <c r="G3329" s="9" t="s">
        <v>134</v>
      </c>
      <c r="Q3329" s="0" t="s">
        <v>134</v>
      </c>
      <c r="R3329" s="0" t="s">
        <v>134</v>
      </c>
      <c r="S3329" s="0" t="s">
        <v>134</v>
      </c>
      <c r="T3329" s="0" t="s">
        <v>134</v>
      </c>
      <c r="U3329" s="0" t="s">
        <v>134</v>
      </c>
      <c r="V3329" s="0" t="s">
        <v>134</v>
      </c>
      <c r="W3329" s="0" t="s">
        <v>134</v>
      </c>
      <c r="X3329" s="0" t="s">
        <v>134</v>
      </c>
      <c r="Y3329" s="0" t="s">
        <v>134</v>
      </c>
      <c r="Z3329" s="0" t="s">
        <v>134</v>
      </c>
      <c r="AA3329" s="0" t="s">
        <v>134</v>
      </c>
      <c r="AB3329" s="0" t="s">
        <v>134</v>
      </c>
      <c r="AC3329" s="0" t="s">
        <v>134</v>
      </c>
      <c r="AD3329" s="0" t="s">
        <v>134</v>
      </c>
      <c r="AE3329" s="0" t="s">
        <v>134</v>
      </c>
      <c r="AF3329" s="0" t="s">
        <v>134</v>
      </c>
      <c r="AG3329" s="0" t="s">
        <v>134</v>
      </c>
      <c r="AH3329" s="0" t="s">
        <v>134</v>
      </c>
      <c r="AI3329" s="0" t="s">
        <v>134</v>
      </c>
      <c r="AJ3329" s="0" t="s">
        <v>134</v>
      </c>
      <c r="AK3329" s="0" t="s">
        <v>134</v>
      </c>
      <c r="AL3329" s="0" t="s">
        <v>134</v>
      </c>
      <c r="AM3329" s="0" t="s">
        <v>134</v>
      </c>
      <c r="AN3329" s="0" t="s">
        <v>134</v>
      </c>
      <c r="AO3329" s="0" t="s">
        <v>134</v>
      </c>
      <c r="AP3329" s="0" t="s">
        <v>134</v>
      </c>
      <c r="AQ3329" s="0" t="s">
        <v>134</v>
      </c>
      <c r="AR3329" s="0" t="s">
        <v>134</v>
      </c>
      <c r="AS3329" s="0" t="s">
        <v>134</v>
      </c>
      <c r="AT3329" s="0" t="s">
        <v>134</v>
      </c>
      <c r="AU3329" s="0" t="s">
        <v>134</v>
      </c>
      <c r="AV3329" s="0" t="s">
        <v>134</v>
      </c>
      <c r="AW3329" s="0" t="s">
        <v>134</v>
      </c>
      <c r="AX3329" s="0" t="s">
        <v>134</v>
      </c>
      <c r="AY3329" s="0" t="s">
        <v>134</v>
      </c>
      <c r="AZ3329" s="0" t="s">
        <v>134</v>
      </c>
      <c r="BA3329" s="0" t="s">
        <v>134</v>
      </c>
      <c r="BB3329" s="0" t="s">
        <v>134</v>
      </c>
      <c r="BC3329" s="0" t="s">
        <v>134</v>
      </c>
      <c r="BD3329" s="0" t="s">
        <v>134</v>
      </c>
      <c r="BE3329" s="0" t="s">
        <v>134</v>
      </c>
      <c r="BF3329" s="0" t="s">
        <v>134</v>
      </c>
      <c r="BG3329" s="0" t="s">
        <v>134</v>
      </c>
      <c r="BH3329" s="0" t="s">
        <v>134</v>
      </c>
      <c r="BI3329" s="0" t="s">
        <v>134</v>
      </c>
      <c r="BJ3329" s="0" t="s">
        <v>134</v>
      </c>
      <c r="BK3329" s="0" t="s">
        <v>134</v>
      </c>
      <c r="BL3329" s="0" t="s">
        <v>134</v>
      </c>
      <c r="BM3329" s="0" t="s">
        <v>134</v>
      </c>
      <c r="BN3329" s="0" t="s">
        <v>134</v>
      </c>
      <c r="BO3329" s="0" t="s">
        <v>134</v>
      </c>
      <c r="BP3329" s="0" t="s">
        <v>134</v>
      </c>
      <c r="BQ3329" s="0" t="s">
        <v>134</v>
      </c>
      <c r="BR3329" s="0" t="s">
        <v>134</v>
      </c>
      <c r="BS3329" s="0" t="s">
        <v>134</v>
      </c>
      <c r="BT3329" s="0" t="s">
        <v>134</v>
      </c>
      <c r="BU3329" s="0" t="s">
        <v>134</v>
      </c>
      <c r="BV3329" s="0" t="s">
        <v>134</v>
      </c>
      <c r="BW3329" s="0" t="s">
        <v>134</v>
      </c>
      <c r="BX3329" s="0" t="s">
        <v>134</v>
      </c>
      <c r="BZ3329" s="0" t="s">
        <v>134</v>
      </c>
      <c r="CA3329" s="0" t="s">
        <v>134</v>
      </c>
      <c r="CB3329" s="0" t="s">
        <v>134</v>
      </c>
      <c r="CC3329" s="0" t="s">
        <v>134</v>
      </c>
      <c r="CD3329" s="0" t="s">
        <v>134</v>
      </c>
      <c r="CE3329" s="0" t="s">
        <v>134</v>
      </c>
    </row>
    <row r="3330" customFormat="false" ht="12.75" hidden="false" customHeight="false" outlineLevel="0" collapsed="false">
      <c r="E3330" s="9" t="s">
        <v>134</v>
      </c>
      <c r="F3330" s="9" t="s">
        <v>134</v>
      </c>
      <c r="G3330" s="9" t="s">
        <v>134</v>
      </c>
      <c r="Q3330" s="0" t="s">
        <v>134</v>
      </c>
      <c r="R3330" s="0" t="s">
        <v>134</v>
      </c>
      <c r="S3330" s="0" t="s">
        <v>134</v>
      </c>
      <c r="T3330" s="0" t="s">
        <v>134</v>
      </c>
      <c r="U3330" s="0" t="s">
        <v>134</v>
      </c>
      <c r="V3330" s="0" t="s">
        <v>134</v>
      </c>
      <c r="W3330" s="0" t="s">
        <v>134</v>
      </c>
      <c r="X3330" s="0" t="s">
        <v>134</v>
      </c>
      <c r="Y3330" s="0" t="s">
        <v>134</v>
      </c>
      <c r="Z3330" s="0" t="s">
        <v>134</v>
      </c>
      <c r="AA3330" s="0" t="s">
        <v>134</v>
      </c>
      <c r="AB3330" s="0" t="s">
        <v>134</v>
      </c>
      <c r="AC3330" s="0" t="s">
        <v>134</v>
      </c>
      <c r="AD3330" s="0" t="s">
        <v>134</v>
      </c>
      <c r="AE3330" s="0" t="s">
        <v>134</v>
      </c>
      <c r="AF3330" s="0" t="s">
        <v>134</v>
      </c>
      <c r="AG3330" s="0" t="s">
        <v>134</v>
      </c>
      <c r="AH3330" s="0" t="s">
        <v>134</v>
      </c>
      <c r="AI3330" s="0" t="s">
        <v>134</v>
      </c>
      <c r="AJ3330" s="0" t="s">
        <v>134</v>
      </c>
      <c r="AK3330" s="0" t="s">
        <v>134</v>
      </c>
      <c r="AL3330" s="0" t="s">
        <v>134</v>
      </c>
      <c r="AM3330" s="0" t="s">
        <v>134</v>
      </c>
      <c r="AN3330" s="0" t="s">
        <v>134</v>
      </c>
      <c r="AO3330" s="0" t="s">
        <v>134</v>
      </c>
      <c r="AP3330" s="0" t="s">
        <v>134</v>
      </c>
      <c r="AQ3330" s="0" t="s">
        <v>134</v>
      </c>
      <c r="AR3330" s="0" t="s">
        <v>134</v>
      </c>
      <c r="AS3330" s="0" t="s">
        <v>134</v>
      </c>
      <c r="AT3330" s="0" t="s">
        <v>134</v>
      </c>
      <c r="AU3330" s="0" t="s">
        <v>134</v>
      </c>
      <c r="AV3330" s="0" t="s">
        <v>134</v>
      </c>
      <c r="AW3330" s="0" t="s">
        <v>134</v>
      </c>
      <c r="AX3330" s="0" t="s">
        <v>134</v>
      </c>
      <c r="AY3330" s="0" t="s">
        <v>134</v>
      </c>
      <c r="AZ3330" s="0" t="s">
        <v>134</v>
      </c>
      <c r="BA3330" s="0" t="s">
        <v>134</v>
      </c>
      <c r="BB3330" s="0" t="s">
        <v>134</v>
      </c>
      <c r="BC3330" s="0" t="s">
        <v>134</v>
      </c>
      <c r="BD3330" s="0" t="s">
        <v>134</v>
      </c>
      <c r="BE3330" s="0" t="s">
        <v>134</v>
      </c>
      <c r="BF3330" s="0" t="s">
        <v>134</v>
      </c>
      <c r="BG3330" s="0" t="s">
        <v>134</v>
      </c>
      <c r="BH3330" s="0" t="s">
        <v>134</v>
      </c>
      <c r="BI3330" s="0" t="s">
        <v>134</v>
      </c>
      <c r="BJ3330" s="0" t="s">
        <v>134</v>
      </c>
      <c r="BK3330" s="0" t="s">
        <v>134</v>
      </c>
      <c r="BL3330" s="0" t="s">
        <v>134</v>
      </c>
      <c r="BM3330" s="0" t="s">
        <v>134</v>
      </c>
      <c r="BN3330" s="0" t="s">
        <v>134</v>
      </c>
      <c r="BO3330" s="0" t="s">
        <v>134</v>
      </c>
      <c r="BP3330" s="0" t="s">
        <v>134</v>
      </c>
      <c r="BQ3330" s="0" t="s">
        <v>134</v>
      </c>
      <c r="BR3330" s="0" t="s">
        <v>134</v>
      </c>
      <c r="BS3330" s="0" t="s">
        <v>134</v>
      </c>
      <c r="BT3330" s="0" t="s">
        <v>134</v>
      </c>
      <c r="BU3330" s="0" t="s">
        <v>134</v>
      </c>
      <c r="BV3330" s="0" t="s">
        <v>134</v>
      </c>
      <c r="BW3330" s="0" t="s">
        <v>134</v>
      </c>
      <c r="BX3330" s="0" t="s">
        <v>134</v>
      </c>
      <c r="BZ3330" s="0" t="s">
        <v>134</v>
      </c>
      <c r="CA3330" s="0" t="s">
        <v>134</v>
      </c>
      <c r="CB3330" s="0" t="s">
        <v>134</v>
      </c>
      <c r="CC3330" s="0" t="s">
        <v>134</v>
      </c>
      <c r="CD3330" s="0" t="s">
        <v>134</v>
      </c>
      <c r="CE3330" s="0" t="s">
        <v>134</v>
      </c>
    </row>
    <row r="3331" customFormat="false" ht="12.75" hidden="false" customHeight="false" outlineLevel="0" collapsed="false">
      <c r="E3331" s="9" t="s">
        <v>134</v>
      </c>
      <c r="F3331" s="9" t="s">
        <v>134</v>
      </c>
      <c r="G3331" s="9" t="s">
        <v>134</v>
      </c>
      <c r="Q3331" s="0" t="s">
        <v>134</v>
      </c>
      <c r="R3331" s="0" t="s">
        <v>134</v>
      </c>
      <c r="S3331" s="0" t="s">
        <v>134</v>
      </c>
      <c r="T3331" s="0" t="s">
        <v>134</v>
      </c>
      <c r="U3331" s="0" t="s">
        <v>134</v>
      </c>
      <c r="V3331" s="0" t="s">
        <v>134</v>
      </c>
      <c r="W3331" s="0" t="s">
        <v>134</v>
      </c>
      <c r="X3331" s="0" t="s">
        <v>134</v>
      </c>
      <c r="Y3331" s="0" t="s">
        <v>134</v>
      </c>
      <c r="Z3331" s="0" t="s">
        <v>134</v>
      </c>
      <c r="AA3331" s="0" t="s">
        <v>134</v>
      </c>
      <c r="AB3331" s="0" t="s">
        <v>134</v>
      </c>
      <c r="AC3331" s="0" t="s">
        <v>134</v>
      </c>
      <c r="AD3331" s="0" t="s">
        <v>134</v>
      </c>
      <c r="AE3331" s="0" t="s">
        <v>134</v>
      </c>
      <c r="AF3331" s="0" t="s">
        <v>134</v>
      </c>
      <c r="AG3331" s="0" t="s">
        <v>134</v>
      </c>
      <c r="AH3331" s="0" t="s">
        <v>134</v>
      </c>
      <c r="AI3331" s="0" t="s">
        <v>134</v>
      </c>
      <c r="AJ3331" s="0" t="s">
        <v>134</v>
      </c>
      <c r="AK3331" s="0" t="s">
        <v>134</v>
      </c>
      <c r="AL3331" s="0" t="s">
        <v>134</v>
      </c>
      <c r="AM3331" s="0" t="s">
        <v>134</v>
      </c>
      <c r="AN3331" s="0" t="s">
        <v>134</v>
      </c>
      <c r="AO3331" s="0" t="s">
        <v>134</v>
      </c>
      <c r="AP3331" s="0" t="s">
        <v>134</v>
      </c>
      <c r="AQ3331" s="0" t="s">
        <v>134</v>
      </c>
      <c r="AR3331" s="0" t="s">
        <v>134</v>
      </c>
      <c r="AS3331" s="0" t="s">
        <v>134</v>
      </c>
      <c r="AT3331" s="0" t="s">
        <v>134</v>
      </c>
      <c r="AU3331" s="0" t="s">
        <v>134</v>
      </c>
      <c r="AV3331" s="0" t="s">
        <v>134</v>
      </c>
      <c r="AW3331" s="0" t="s">
        <v>134</v>
      </c>
      <c r="AX3331" s="0" t="s">
        <v>134</v>
      </c>
      <c r="AY3331" s="0" t="s">
        <v>134</v>
      </c>
      <c r="AZ3331" s="0" t="s">
        <v>134</v>
      </c>
      <c r="BA3331" s="0" t="s">
        <v>134</v>
      </c>
      <c r="BB3331" s="0" t="s">
        <v>134</v>
      </c>
      <c r="BC3331" s="0" t="s">
        <v>134</v>
      </c>
      <c r="BD3331" s="0" t="s">
        <v>134</v>
      </c>
      <c r="BE3331" s="0" t="s">
        <v>134</v>
      </c>
      <c r="BF3331" s="0" t="s">
        <v>134</v>
      </c>
      <c r="BG3331" s="0" t="s">
        <v>134</v>
      </c>
      <c r="BH3331" s="0" t="s">
        <v>134</v>
      </c>
      <c r="BI3331" s="0" t="s">
        <v>134</v>
      </c>
      <c r="BJ3331" s="0" t="s">
        <v>134</v>
      </c>
      <c r="BK3331" s="0" t="s">
        <v>134</v>
      </c>
      <c r="BL3331" s="0" t="s">
        <v>134</v>
      </c>
      <c r="BM3331" s="0" t="s">
        <v>134</v>
      </c>
      <c r="BN3331" s="0" t="s">
        <v>134</v>
      </c>
      <c r="BO3331" s="0" t="s">
        <v>134</v>
      </c>
      <c r="BP3331" s="0" t="s">
        <v>134</v>
      </c>
      <c r="BQ3331" s="0" t="s">
        <v>134</v>
      </c>
      <c r="BR3331" s="0" t="s">
        <v>134</v>
      </c>
      <c r="BS3331" s="0" t="s">
        <v>134</v>
      </c>
      <c r="BT3331" s="0" t="s">
        <v>134</v>
      </c>
      <c r="BU3331" s="0" t="s">
        <v>134</v>
      </c>
      <c r="BV3331" s="0" t="s">
        <v>134</v>
      </c>
      <c r="BW3331" s="0" t="s">
        <v>134</v>
      </c>
      <c r="BX3331" s="0" t="s">
        <v>134</v>
      </c>
      <c r="BZ3331" s="0" t="s">
        <v>134</v>
      </c>
      <c r="CA3331" s="0" t="s">
        <v>134</v>
      </c>
      <c r="CB3331" s="0" t="s">
        <v>134</v>
      </c>
      <c r="CC3331" s="0" t="s">
        <v>134</v>
      </c>
      <c r="CD3331" s="0" t="s">
        <v>134</v>
      </c>
      <c r="CE3331" s="0" t="s">
        <v>134</v>
      </c>
    </row>
    <row r="3332" customFormat="false" ht="12.75" hidden="false" customHeight="false" outlineLevel="0" collapsed="false">
      <c r="E3332" s="9" t="s">
        <v>134</v>
      </c>
      <c r="F3332" s="9" t="s">
        <v>134</v>
      </c>
      <c r="G3332" s="9" t="s">
        <v>134</v>
      </c>
      <c r="Q3332" s="0" t="s">
        <v>134</v>
      </c>
      <c r="R3332" s="0" t="s">
        <v>134</v>
      </c>
      <c r="S3332" s="0" t="s">
        <v>134</v>
      </c>
      <c r="T3332" s="0" t="s">
        <v>134</v>
      </c>
      <c r="U3332" s="0" t="s">
        <v>134</v>
      </c>
      <c r="V3332" s="0" t="s">
        <v>134</v>
      </c>
      <c r="W3332" s="0" t="s">
        <v>134</v>
      </c>
      <c r="X3332" s="0" t="s">
        <v>134</v>
      </c>
      <c r="Y3332" s="0" t="s">
        <v>134</v>
      </c>
      <c r="Z3332" s="0" t="s">
        <v>134</v>
      </c>
      <c r="AA3332" s="0" t="s">
        <v>134</v>
      </c>
      <c r="AB3332" s="0" t="s">
        <v>134</v>
      </c>
      <c r="AC3332" s="0" t="s">
        <v>134</v>
      </c>
      <c r="AD3332" s="0" t="s">
        <v>134</v>
      </c>
      <c r="AE3332" s="0" t="s">
        <v>134</v>
      </c>
      <c r="AF3332" s="0" t="s">
        <v>134</v>
      </c>
      <c r="AG3332" s="0" t="s">
        <v>134</v>
      </c>
      <c r="AH3332" s="0" t="s">
        <v>134</v>
      </c>
      <c r="AI3332" s="0" t="s">
        <v>134</v>
      </c>
      <c r="AJ3332" s="0" t="s">
        <v>134</v>
      </c>
      <c r="AK3332" s="0" t="s">
        <v>134</v>
      </c>
      <c r="AL3332" s="0" t="s">
        <v>134</v>
      </c>
      <c r="AM3332" s="0" t="s">
        <v>134</v>
      </c>
      <c r="AN3332" s="0" t="s">
        <v>134</v>
      </c>
      <c r="AO3332" s="0" t="s">
        <v>134</v>
      </c>
      <c r="AP3332" s="0" t="s">
        <v>134</v>
      </c>
      <c r="AQ3332" s="0" t="s">
        <v>134</v>
      </c>
      <c r="AR3332" s="0" t="s">
        <v>134</v>
      </c>
      <c r="AS3332" s="0" t="s">
        <v>134</v>
      </c>
      <c r="AT3332" s="0" t="s">
        <v>134</v>
      </c>
      <c r="AU3332" s="0" t="s">
        <v>134</v>
      </c>
      <c r="AV3332" s="0" t="s">
        <v>134</v>
      </c>
      <c r="AW3332" s="0" t="s">
        <v>134</v>
      </c>
      <c r="AX3332" s="0" t="s">
        <v>134</v>
      </c>
      <c r="AY3332" s="0" t="s">
        <v>134</v>
      </c>
      <c r="AZ3332" s="0" t="s">
        <v>134</v>
      </c>
      <c r="BA3332" s="0" t="s">
        <v>134</v>
      </c>
      <c r="BB3332" s="0" t="s">
        <v>134</v>
      </c>
      <c r="BC3332" s="0" t="s">
        <v>134</v>
      </c>
      <c r="BD3332" s="0" t="s">
        <v>134</v>
      </c>
      <c r="BE3332" s="0" t="s">
        <v>134</v>
      </c>
      <c r="BF3332" s="0" t="s">
        <v>134</v>
      </c>
      <c r="BG3332" s="0" t="s">
        <v>134</v>
      </c>
      <c r="BH3332" s="0" t="s">
        <v>134</v>
      </c>
      <c r="BI3332" s="0" t="s">
        <v>134</v>
      </c>
      <c r="BJ3332" s="0" t="s">
        <v>134</v>
      </c>
      <c r="BK3332" s="0" t="s">
        <v>134</v>
      </c>
      <c r="BL3332" s="0" t="s">
        <v>134</v>
      </c>
      <c r="BM3332" s="0" t="s">
        <v>134</v>
      </c>
      <c r="BN3332" s="0" t="s">
        <v>134</v>
      </c>
      <c r="BO3332" s="0" t="s">
        <v>134</v>
      </c>
      <c r="BP3332" s="0" t="s">
        <v>134</v>
      </c>
      <c r="BQ3332" s="0" t="s">
        <v>134</v>
      </c>
      <c r="BR3332" s="0" t="s">
        <v>134</v>
      </c>
      <c r="BS3332" s="0" t="s">
        <v>134</v>
      </c>
      <c r="BT3332" s="0" t="s">
        <v>134</v>
      </c>
      <c r="BU3332" s="0" t="s">
        <v>134</v>
      </c>
      <c r="BV3332" s="0" t="s">
        <v>134</v>
      </c>
      <c r="BW3332" s="0" t="s">
        <v>134</v>
      </c>
      <c r="BX3332" s="0" t="s">
        <v>134</v>
      </c>
      <c r="BZ3332" s="0" t="s">
        <v>134</v>
      </c>
      <c r="CA3332" s="0" t="s">
        <v>134</v>
      </c>
      <c r="CB3332" s="0" t="s">
        <v>134</v>
      </c>
      <c r="CC3332" s="0" t="s">
        <v>134</v>
      </c>
      <c r="CD3332" s="0" t="s">
        <v>134</v>
      </c>
      <c r="CE3332" s="0" t="s">
        <v>134</v>
      </c>
    </row>
    <row r="3333" customFormat="false" ht="12.75" hidden="false" customHeight="false" outlineLevel="0" collapsed="false">
      <c r="E3333" s="9" t="s">
        <v>134</v>
      </c>
      <c r="F3333" s="9" t="s">
        <v>134</v>
      </c>
      <c r="G3333" s="9" t="s">
        <v>134</v>
      </c>
      <c r="Q3333" s="0" t="s">
        <v>134</v>
      </c>
      <c r="R3333" s="0" t="s">
        <v>134</v>
      </c>
      <c r="S3333" s="0" t="s">
        <v>134</v>
      </c>
      <c r="T3333" s="0" t="s">
        <v>134</v>
      </c>
      <c r="U3333" s="0" t="s">
        <v>134</v>
      </c>
      <c r="V3333" s="0" t="s">
        <v>134</v>
      </c>
      <c r="W3333" s="0" t="s">
        <v>134</v>
      </c>
      <c r="X3333" s="0" t="s">
        <v>134</v>
      </c>
      <c r="Y3333" s="0" t="s">
        <v>134</v>
      </c>
      <c r="Z3333" s="0" t="s">
        <v>134</v>
      </c>
      <c r="AA3333" s="0" t="s">
        <v>134</v>
      </c>
      <c r="AB3333" s="0" t="s">
        <v>134</v>
      </c>
      <c r="AC3333" s="0" t="s">
        <v>134</v>
      </c>
      <c r="AD3333" s="0" t="s">
        <v>134</v>
      </c>
      <c r="AE3333" s="0" t="s">
        <v>134</v>
      </c>
      <c r="AF3333" s="0" t="s">
        <v>134</v>
      </c>
      <c r="AG3333" s="0" t="s">
        <v>134</v>
      </c>
      <c r="AH3333" s="0" t="s">
        <v>134</v>
      </c>
      <c r="AI3333" s="0" t="s">
        <v>134</v>
      </c>
      <c r="AJ3333" s="0" t="s">
        <v>134</v>
      </c>
      <c r="AK3333" s="0" t="s">
        <v>134</v>
      </c>
      <c r="AL3333" s="0" t="s">
        <v>134</v>
      </c>
      <c r="AM3333" s="0" t="s">
        <v>134</v>
      </c>
      <c r="AN3333" s="0" t="s">
        <v>134</v>
      </c>
      <c r="AO3333" s="0" t="s">
        <v>134</v>
      </c>
      <c r="AP3333" s="0" t="s">
        <v>134</v>
      </c>
      <c r="AQ3333" s="0" t="s">
        <v>134</v>
      </c>
      <c r="AR3333" s="0" t="s">
        <v>134</v>
      </c>
      <c r="AS3333" s="0" t="s">
        <v>134</v>
      </c>
      <c r="AT3333" s="0" t="s">
        <v>134</v>
      </c>
      <c r="AU3333" s="0" t="s">
        <v>134</v>
      </c>
      <c r="AV3333" s="0" t="s">
        <v>134</v>
      </c>
      <c r="AW3333" s="0" t="s">
        <v>134</v>
      </c>
      <c r="AX3333" s="0" t="s">
        <v>134</v>
      </c>
      <c r="AY3333" s="0" t="s">
        <v>134</v>
      </c>
      <c r="AZ3333" s="0" t="s">
        <v>134</v>
      </c>
      <c r="BA3333" s="0" t="s">
        <v>134</v>
      </c>
      <c r="BB3333" s="0" t="s">
        <v>134</v>
      </c>
      <c r="BC3333" s="0" t="s">
        <v>134</v>
      </c>
      <c r="BD3333" s="0" t="s">
        <v>134</v>
      </c>
      <c r="BE3333" s="0" t="s">
        <v>134</v>
      </c>
      <c r="BF3333" s="0" t="s">
        <v>134</v>
      </c>
      <c r="BG3333" s="0" t="s">
        <v>134</v>
      </c>
      <c r="BH3333" s="0" t="s">
        <v>134</v>
      </c>
      <c r="BI3333" s="0" t="s">
        <v>134</v>
      </c>
      <c r="BJ3333" s="0" t="s">
        <v>134</v>
      </c>
      <c r="BK3333" s="0" t="s">
        <v>134</v>
      </c>
      <c r="BL3333" s="0" t="s">
        <v>134</v>
      </c>
      <c r="BM3333" s="0" t="s">
        <v>134</v>
      </c>
      <c r="BN3333" s="0" t="s">
        <v>134</v>
      </c>
      <c r="BO3333" s="0" t="s">
        <v>134</v>
      </c>
      <c r="BP3333" s="0" t="s">
        <v>134</v>
      </c>
      <c r="BQ3333" s="0" t="s">
        <v>134</v>
      </c>
      <c r="BR3333" s="0" t="s">
        <v>134</v>
      </c>
      <c r="BS3333" s="0" t="s">
        <v>134</v>
      </c>
      <c r="BT3333" s="0" t="s">
        <v>134</v>
      </c>
      <c r="BU3333" s="0" t="s">
        <v>134</v>
      </c>
      <c r="BV3333" s="0" t="s">
        <v>134</v>
      </c>
      <c r="BW3333" s="0" t="s">
        <v>134</v>
      </c>
      <c r="BX3333" s="0" t="s">
        <v>134</v>
      </c>
      <c r="BZ3333" s="0" t="s">
        <v>134</v>
      </c>
      <c r="CA3333" s="0" t="s">
        <v>134</v>
      </c>
      <c r="CB3333" s="0" t="s">
        <v>134</v>
      </c>
      <c r="CC3333" s="0" t="s">
        <v>134</v>
      </c>
      <c r="CD3333" s="0" t="s">
        <v>134</v>
      </c>
      <c r="CE3333" s="0" t="s">
        <v>134</v>
      </c>
    </row>
    <row r="3334" customFormat="false" ht="12.75" hidden="false" customHeight="false" outlineLevel="0" collapsed="false">
      <c r="E3334" s="9" t="s">
        <v>134</v>
      </c>
      <c r="F3334" s="9" t="s">
        <v>134</v>
      </c>
      <c r="G3334" s="9" t="s">
        <v>134</v>
      </c>
      <c r="Q3334" s="0" t="s">
        <v>134</v>
      </c>
      <c r="R3334" s="0" t="s">
        <v>134</v>
      </c>
      <c r="S3334" s="0" t="s">
        <v>134</v>
      </c>
      <c r="T3334" s="0" t="s">
        <v>134</v>
      </c>
      <c r="U3334" s="0" t="s">
        <v>134</v>
      </c>
      <c r="V3334" s="0" t="s">
        <v>134</v>
      </c>
      <c r="W3334" s="0" t="s">
        <v>134</v>
      </c>
      <c r="X3334" s="0" t="s">
        <v>134</v>
      </c>
      <c r="Y3334" s="0" t="s">
        <v>134</v>
      </c>
      <c r="Z3334" s="0" t="s">
        <v>134</v>
      </c>
      <c r="AA3334" s="0" t="s">
        <v>134</v>
      </c>
      <c r="AB3334" s="0" t="s">
        <v>134</v>
      </c>
      <c r="AC3334" s="0" t="s">
        <v>134</v>
      </c>
      <c r="AD3334" s="0" t="s">
        <v>134</v>
      </c>
      <c r="AE3334" s="0" t="s">
        <v>134</v>
      </c>
      <c r="AF3334" s="0" t="s">
        <v>134</v>
      </c>
      <c r="AG3334" s="0" t="s">
        <v>134</v>
      </c>
      <c r="AH3334" s="0" t="s">
        <v>134</v>
      </c>
      <c r="AI3334" s="0" t="s">
        <v>134</v>
      </c>
      <c r="AJ3334" s="0" t="s">
        <v>134</v>
      </c>
      <c r="AK3334" s="0" t="s">
        <v>134</v>
      </c>
      <c r="AL3334" s="0" t="s">
        <v>134</v>
      </c>
      <c r="AM3334" s="0" t="s">
        <v>134</v>
      </c>
      <c r="AN3334" s="0" t="s">
        <v>134</v>
      </c>
      <c r="AO3334" s="0" t="s">
        <v>134</v>
      </c>
      <c r="AP3334" s="0" t="s">
        <v>134</v>
      </c>
      <c r="AQ3334" s="0" t="s">
        <v>134</v>
      </c>
      <c r="AR3334" s="0" t="s">
        <v>134</v>
      </c>
      <c r="AS3334" s="0" t="s">
        <v>134</v>
      </c>
      <c r="AT3334" s="0" t="s">
        <v>134</v>
      </c>
      <c r="AU3334" s="0" t="s">
        <v>134</v>
      </c>
      <c r="AV3334" s="0" t="s">
        <v>134</v>
      </c>
      <c r="AW3334" s="0" t="s">
        <v>134</v>
      </c>
      <c r="AX3334" s="0" t="s">
        <v>134</v>
      </c>
      <c r="AY3334" s="0" t="s">
        <v>134</v>
      </c>
      <c r="AZ3334" s="0" t="s">
        <v>134</v>
      </c>
      <c r="BA3334" s="0" t="s">
        <v>134</v>
      </c>
      <c r="BB3334" s="0" t="s">
        <v>134</v>
      </c>
      <c r="BC3334" s="0" t="s">
        <v>134</v>
      </c>
      <c r="BD3334" s="0" t="s">
        <v>134</v>
      </c>
      <c r="BE3334" s="0" t="s">
        <v>134</v>
      </c>
      <c r="BF3334" s="0" t="s">
        <v>134</v>
      </c>
      <c r="BG3334" s="0" t="s">
        <v>134</v>
      </c>
      <c r="BH3334" s="0" t="s">
        <v>134</v>
      </c>
      <c r="BI3334" s="0" t="s">
        <v>134</v>
      </c>
      <c r="BJ3334" s="0" t="s">
        <v>134</v>
      </c>
      <c r="BK3334" s="0" t="s">
        <v>134</v>
      </c>
      <c r="BL3334" s="0" t="s">
        <v>134</v>
      </c>
      <c r="BM3334" s="0" t="s">
        <v>134</v>
      </c>
      <c r="BN3334" s="0" t="s">
        <v>134</v>
      </c>
      <c r="BO3334" s="0" t="s">
        <v>134</v>
      </c>
      <c r="BP3334" s="0" t="s">
        <v>134</v>
      </c>
      <c r="BQ3334" s="0" t="s">
        <v>134</v>
      </c>
      <c r="BR3334" s="0" t="s">
        <v>134</v>
      </c>
      <c r="BS3334" s="0" t="s">
        <v>134</v>
      </c>
      <c r="BT3334" s="0" t="s">
        <v>134</v>
      </c>
      <c r="BU3334" s="0" t="s">
        <v>134</v>
      </c>
      <c r="BV3334" s="0" t="s">
        <v>134</v>
      </c>
      <c r="BW3334" s="0" t="s">
        <v>134</v>
      </c>
      <c r="BX3334" s="0" t="s">
        <v>134</v>
      </c>
      <c r="BZ3334" s="0" t="s">
        <v>134</v>
      </c>
      <c r="CA3334" s="0" t="s">
        <v>134</v>
      </c>
      <c r="CB3334" s="0" t="s">
        <v>134</v>
      </c>
      <c r="CC3334" s="0" t="s">
        <v>134</v>
      </c>
      <c r="CD3334" s="0" t="s">
        <v>134</v>
      </c>
      <c r="CE3334" s="0" t="s">
        <v>134</v>
      </c>
    </row>
    <row r="3335" customFormat="false" ht="12.75" hidden="false" customHeight="false" outlineLevel="0" collapsed="false">
      <c r="E3335" s="9" t="s">
        <v>134</v>
      </c>
      <c r="F3335" s="9" t="s">
        <v>134</v>
      </c>
      <c r="G3335" s="9" t="s">
        <v>134</v>
      </c>
      <c r="Q3335" s="0" t="s">
        <v>134</v>
      </c>
      <c r="R3335" s="0" t="s">
        <v>134</v>
      </c>
      <c r="S3335" s="0" t="s">
        <v>134</v>
      </c>
      <c r="T3335" s="0" t="s">
        <v>134</v>
      </c>
      <c r="U3335" s="0" t="s">
        <v>134</v>
      </c>
      <c r="V3335" s="0" t="s">
        <v>134</v>
      </c>
      <c r="W3335" s="0" t="s">
        <v>134</v>
      </c>
      <c r="X3335" s="0" t="s">
        <v>134</v>
      </c>
      <c r="Y3335" s="0" t="s">
        <v>134</v>
      </c>
      <c r="Z3335" s="0" t="s">
        <v>134</v>
      </c>
      <c r="AA3335" s="0" t="s">
        <v>134</v>
      </c>
      <c r="AB3335" s="0" t="s">
        <v>134</v>
      </c>
      <c r="AC3335" s="0" t="s">
        <v>134</v>
      </c>
      <c r="AD3335" s="0" t="s">
        <v>134</v>
      </c>
      <c r="AE3335" s="0" t="s">
        <v>134</v>
      </c>
      <c r="AF3335" s="0" t="s">
        <v>134</v>
      </c>
      <c r="AG3335" s="0" t="s">
        <v>134</v>
      </c>
      <c r="AH3335" s="0" t="s">
        <v>134</v>
      </c>
      <c r="AI3335" s="0" t="s">
        <v>134</v>
      </c>
      <c r="AJ3335" s="0" t="s">
        <v>134</v>
      </c>
      <c r="AK3335" s="0" t="s">
        <v>134</v>
      </c>
      <c r="AL3335" s="0" t="s">
        <v>134</v>
      </c>
      <c r="AM3335" s="0" t="s">
        <v>134</v>
      </c>
      <c r="AN3335" s="0" t="s">
        <v>134</v>
      </c>
      <c r="AO3335" s="0" t="s">
        <v>134</v>
      </c>
      <c r="AP3335" s="0" t="s">
        <v>134</v>
      </c>
      <c r="AQ3335" s="0" t="s">
        <v>134</v>
      </c>
      <c r="AR3335" s="0" t="s">
        <v>134</v>
      </c>
      <c r="AS3335" s="0" t="s">
        <v>134</v>
      </c>
      <c r="AT3335" s="0" t="s">
        <v>134</v>
      </c>
      <c r="AU3335" s="0" t="s">
        <v>134</v>
      </c>
      <c r="AV3335" s="0" t="s">
        <v>134</v>
      </c>
      <c r="AW3335" s="0" t="s">
        <v>134</v>
      </c>
      <c r="AX3335" s="0" t="s">
        <v>134</v>
      </c>
      <c r="AY3335" s="0" t="s">
        <v>134</v>
      </c>
      <c r="AZ3335" s="0" t="s">
        <v>134</v>
      </c>
      <c r="BA3335" s="0" t="s">
        <v>134</v>
      </c>
      <c r="BB3335" s="0" t="s">
        <v>134</v>
      </c>
      <c r="BC3335" s="0" t="s">
        <v>134</v>
      </c>
      <c r="BD3335" s="0" t="s">
        <v>134</v>
      </c>
      <c r="BE3335" s="0" t="s">
        <v>134</v>
      </c>
      <c r="BF3335" s="0" t="s">
        <v>134</v>
      </c>
      <c r="BG3335" s="0" t="s">
        <v>134</v>
      </c>
      <c r="BH3335" s="0" t="s">
        <v>134</v>
      </c>
      <c r="BI3335" s="0" t="s">
        <v>134</v>
      </c>
      <c r="BJ3335" s="0" t="s">
        <v>134</v>
      </c>
      <c r="BK3335" s="0" t="s">
        <v>134</v>
      </c>
      <c r="BL3335" s="0" t="s">
        <v>134</v>
      </c>
      <c r="BM3335" s="0" t="s">
        <v>134</v>
      </c>
      <c r="BN3335" s="0" t="s">
        <v>134</v>
      </c>
      <c r="BO3335" s="0" t="s">
        <v>134</v>
      </c>
      <c r="BP3335" s="0" t="s">
        <v>134</v>
      </c>
      <c r="BQ3335" s="0" t="s">
        <v>134</v>
      </c>
      <c r="BR3335" s="0" t="s">
        <v>134</v>
      </c>
      <c r="BS3335" s="0" t="s">
        <v>134</v>
      </c>
      <c r="BT3335" s="0" t="s">
        <v>134</v>
      </c>
      <c r="BU3335" s="0" t="s">
        <v>134</v>
      </c>
      <c r="BV3335" s="0" t="s">
        <v>134</v>
      </c>
      <c r="BW3335" s="0" t="s">
        <v>134</v>
      </c>
      <c r="BX3335" s="0" t="s">
        <v>134</v>
      </c>
      <c r="BZ3335" s="0" t="s">
        <v>134</v>
      </c>
      <c r="CA3335" s="0" t="s">
        <v>134</v>
      </c>
      <c r="CB3335" s="0" t="s">
        <v>134</v>
      </c>
      <c r="CC3335" s="0" t="s">
        <v>134</v>
      </c>
      <c r="CD3335" s="0" t="s">
        <v>134</v>
      </c>
      <c r="CE3335" s="0" t="s">
        <v>134</v>
      </c>
    </row>
    <row r="3336" customFormat="false" ht="12.75" hidden="false" customHeight="false" outlineLevel="0" collapsed="false">
      <c r="E3336" s="9" t="s">
        <v>134</v>
      </c>
      <c r="F3336" s="9" t="s">
        <v>134</v>
      </c>
      <c r="G3336" s="9" t="s">
        <v>134</v>
      </c>
      <c r="Q3336" s="0" t="s">
        <v>134</v>
      </c>
      <c r="R3336" s="0" t="s">
        <v>134</v>
      </c>
      <c r="S3336" s="0" t="s">
        <v>134</v>
      </c>
      <c r="T3336" s="0" t="s">
        <v>134</v>
      </c>
      <c r="U3336" s="0" t="s">
        <v>134</v>
      </c>
      <c r="V3336" s="0" t="s">
        <v>134</v>
      </c>
      <c r="W3336" s="0" t="s">
        <v>134</v>
      </c>
      <c r="X3336" s="0" t="s">
        <v>134</v>
      </c>
      <c r="Y3336" s="0" t="s">
        <v>134</v>
      </c>
      <c r="Z3336" s="0" t="s">
        <v>134</v>
      </c>
      <c r="AA3336" s="0" t="s">
        <v>134</v>
      </c>
      <c r="AB3336" s="0" t="s">
        <v>134</v>
      </c>
      <c r="AC3336" s="0" t="s">
        <v>134</v>
      </c>
      <c r="AD3336" s="0" t="s">
        <v>134</v>
      </c>
      <c r="AE3336" s="0" t="s">
        <v>134</v>
      </c>
      <c r="AF3336" s="0" t="s">
        <v>134</v>
      </c>
      <c r="AG3336" s="0" t="s">
        <v>134</v>
      </c>
      <c r="AH3336" s="0" t="s">
        <v>134</v>
      </c>
      <c r="AI3336" s="0" t="s">
        <v>134</v>
      </c>
      <c r="AJ3336" s="0" t="s">
        <v>134</v>
      </c>
      <c r="AK3336" s="0" t="s">
        <v>134</v>
      </c>
      <c r="AL3336" s="0" t="s">
        <v>134</v>
      </c>
      <c r="AM3336" s="0" t="s">
        <v>134</v>
      </c>
      <c r="AN3336" s="0" t="s">
        <v>134</v>
      </c>
      <c r="AO3336" s="0" t="s">
        <v>134</v>
      </c>
      <c r="AP3336" s="0" t="s">
        <v>134</v>
      </c>
      <c r="AQ3336" s="0" t="s">
        <v>134</v>
      </c>
      <c r="AR3336" s="0" t="s">
        <v>134</v>
      </c>
      <c r="AS3336" s="0" t="s">
        <v>134</v>
      </c>
      <c r="AT3336" s="0" t="s">
        <v>134</v>
      </c>
      <c r="AU3336" s="0" t="s">
        <v>134</v>
      </c>
      <c r="AV3336" s="0" t="s">
        <v>134</v>
      </c>
      <c r="AW3336" s="0" t="s">
        <v>134</v>
      </c>
      <c r="AX3336" s="0" t="s">
        <v>134</v>
      </c>
      <c r="AY3336" s="0" t="s">
        <v>134</v>
      </c>
      <c r="AZ3336" s="0" t="s">
        <v>134</v>
      </c>
      <c r="BA3336" s="0" t="s">
        <v>134</v>
      </c>
      <c r="BB3336" s="0" t="s">
        <v>134</v>
      </c>
      <c r="BC3336" s="0" t="s">
        <v>134</v>
      </c>
      <c r="BD3336" s="0" t="s">
        <v>134</v>
      </c>
      <c r="BE3336" s="0" t="s">
        <v>134</v>
      </c>
      <c r="BF3336" s="0" t="s">
        <v>134</v>
      </c>
      <c r="BG3336" s="0" t="s">
        <v>134</v>
      </c>
      <c r="BH3336" s="0" t="s">
        <v>134</v>
      </c>
      <c r="BI3336" s="0" t="s">
        <v>134</v>
      </c>
      <c r="BJ3336" s="0" t="s">
        <v>134</v>
      </c>
      <c r="BK3336" s="0" t="s">
        <v>134</v>
      </c>
      <c r="BL3336" s="0" t="s">
        <v>134</v>
      </c>
      <c r="BM3336" s="0" t="s">
        <v>134</v>
      </c>
      <c r="BN3336" s="0" t="s">
        <v>134</v>
      </c>
      <c r="BO3336" s="0" t="s">
        <v>134</v>
      </c>
      <c r="BP3336" s="0" t="s">
        <v>134</v>
      </c>
      <c r="BQ3336" s="0" t="s">
        <v>134</v>
      </c>
      <c r="BR3336" s="0" t="s">
        <v>134</v>
      </c>
      <c r="BS3336" s="0" t="s">
        <v>134</v>
      </c>
      <c r="BT3336" s="0" t="s">
        <v>134</v>
      </c>
      <c r="BU3336" s="0" t="s">
        <v>134</v>
      </c>
      <c r="BV3336" s="0" t="s">
        <v>134</v>
      </c>
      <c r="BW3336" s="0" t="s">
        <v>134</v>
      </c>
      <c r="BX3336" s="0" t="s">
        <v>134</v>
      </c>
      <c r="BZ3336" s="0" t="s">
        <v>134</v>
      </c>
      <c r="CA3336" s="0" t="s">
        <v>134</v>
      </c>
      <c r="CB3336" s="0" t="s">
        <v>134</v>
      </c>
      <c r="CC3336" s="0" t="s">
        <v>134</v>
      </c>
      <c r="CD3336" s="0" t="s">
        <v>134</v>
      </c>
      <c r="CE3336" s="0" t="s">
        <v>134</v>
      </c>
    </row>
    <row r="3337" customFormat="false" ht="12.75" hidden="false" customHeight="false" outlineLevel="0" collapsed="false">
      <c r="E3337" s="9" t="s">
        <v>134</v>
      </c>
      <c r="F3337" s="9" t="s">
        <v>134</v>
      </c>
      <c r="G3337" s="9" t="s">
        <v>134</v>
      </c>
      <c r="Q3337" s="0" t="s">
        <v>134</v>
      </c>
      <c r="R3337" s="0" t="s">
        <v>134</v>
      </c>
      <c r="S3337" s="0" t="s">
        <v>134</v>
      </c>
      <c r="T3337" s="0" t="s">
        <v>134</v>
      </c>
      <c r="U3337" s="0" t="s">
        <v>134</v>
      </c>
      <c r="V3337" s="0" t="s">
        <v>134</v>
      </c>
      <c r="W3337" s="0" t="s">
        <v>134</v>
      </c>
      <c r="X3337" s="0" t="s">
        <v>134</v>
      </c>
      <c r="Y3337" s="0" t="s">
        <v>134</v>
      </c>
      <c r="Z3337" s="0" t="s">
        <v>134</v>
      </c>
      <c r="AA3337" s="0" t="s">
        <v>134</v>
      </c>
      <c r="AB3337" s="0" t="s">
        <v>134</v>
      </c>
      <c r="AC3337" s="0" t="s">
        <v>134</v>
      </c>
      <c r="AD3337" s="0" t="s">
        <v>134</v>
      </c>
      <c r="AE3337" s="0" t="s">
        <v>134</v>
      </c>
      <c r="AF3337" s="0" t="s">
        <v>134</v>
      </c>
      <c r="AG3337" s="0" t="s">
        <v>134</v>
      </c>
      <c r="AH3337" s="0" t="s">
        <v>134</v>
      </c>
      <c r="AI3337" s="0" t="s">
        <v>134</v>
      </c>
      <c r="AJ3337" s="0" t="s">
        <v>134</v>
      </c>
      <c r="AK3337" s="0" t="s">
        <v>134</v>
      </c>
      <c r="AL3337" s="0" t="s">
        <v>134</v>
      </c>
      <c r="AM3337" s="0" t="s">
        <v>134</v>
      </c>
      <c r="AN3337" s="0" t="s">
        <v>134</v>
      </c>
      <c r="AO3337" s="0" t="s">
        <v>134</v>
      </c>
      <c r="AP3337" s="0" t="s">
        <v>134</v>
      </c>
      <c r="AQ3337" s="0" t="s">
        <v>134</v>
      </c>
      <c r="AR3337" s="0" t="s">
        <v>134</v>
      </c>
      <c r="AS3337" s="0" t="s">
        <v>134</v>
      </c>
      <c r="AT3337" s="0" t="s">
        <v>134</v>
      </c>
      <c r="AU3337" s="0" t="s">
        <v>134</v>
      </c>
      <c r="AV3337" s="0" t="s">
        <v>134</v>
      </c>
      <c r="AW3337" s="0" t="s">
        <v>134</v>
      </c>
      <c r="AX3337" s="0" t="s">
        <v>134</v>
      </c>
      <c r="AY3337" s="0" t="s">
        <v>134</v>
      </c>
      <c r="AZ3337" s="0" t="s">
        <v>134</v>
      </c>
      <c r="BA3337" s="0" t="s">
        <v>134</v>
      </c>
      <c r="BB3337" s="0" t="s">
        <v>134</v>
      </c>
      <c r="BC3337" s="0" t="s">
        <v>134</v>
      </c>
      <c r="BD3337" s="0" t="s">
        <v>134</v>
      </c>
      <c r="BE3337" s="0" t="s">
        <v>134</v>
      </c>
      <c r="BF3337" s="0" t="s">
        <v>134</v>
      </c>
      <c r="BG3337" s="0" t="s">
        <v>134</v>
      </c>
      <c r="BH3337" s="0" t="s">
        <v>134</v>
      </c>
      <c r="BI3337" s="0" t="s">
        <v>134</v>
      </c>
      <c r="BJ3337" s="0" t="s">
        <v>134</v>
      </c>
      <c r="BK3337" s="0" t="s">
        <v>134</v>
      </c>
      <c r="BL3337" s="0" t="s">
        <v>134</v>
      </c>
      <c r="BM3337" s="0" t="s">
        <v>134</v>
      </c>
      <c r="BN3337" s="0" t="s">
        <v>134</v>
      </c>
      <c r="BO3337" s="0" t="s">
        <v>134</v>
      </c>
      <c r="BP3337" s="0" t="s">
        <v>134</v>
      </c>
      <c r="BQ3337" s="0" t="s">
        <v>134</v>
      </c>
      <c r="BR3337" s="0" t="s">
        <v>134</v>
      </c>
      <c r="BS3337" s="0" t="s">
        <v>134</v>
      </c>
      <c r="BT3337" s="0" t="s">
        <v>134</v>
      </c>
      <c r="BU3337" s="0" t="s">
        <v>134</v>
      </c>
      <c r="BV3337" s="0" t="s">
        <v>134</v>
      </c>
      <c r="BW3337" s="0" t="s">
        <v>134</v>
      </c>
      <c r="BX3337" s="0" t="s">
        <v>134</v>
      </c>
      <c r="BZ3337" s="0" t="s">
        <v>134</v>
      </c>
      <c r="CA3337" s="0" t="s">
        <v>134</v>
      </c>
      <c r="CB3337" s="0" t="s">
        <v>134</v>
      </c>
      <c r="CC3337" s="0" t="s">
        <v>134</v>
      </c>
      <c r="CD3337" s="0" t="s">
        <v>134</v>
      </c>
      <c r="CE3337" s="0" t="s">
        <v>134</v>
      </c>
    </row>
    <row r="3338" customFormat="false" ht="12.75" hidden="false" customHeight="false" outlineLevel="0" collapsed="false">
      <c r="E3338" s="9" t="s">
        <v>134</v>
      </c>
      <c r="F3338" s="9" t="s">
        <v>134</v>
      </c>
      <c r="G3338" s="9" t="s">
        <v>134</v>
      </c>
      <c r="Q3338" s="0" t="s">
        <v>134</v>
      </c>
      <c r="R3338" s="0" t="s">
        <v>134</v>
      </c>
      <c r="S3338" s="0" t="s">
        <v>134</v>
      </c>
      <c r="T3338" s="0" t="s">
        <v>134</v>
      </c>
      <c r="U3338" s="0" t="s">
        <v>134</v>
      </c>
      <c r="V3338" s="0" t="s">
        <v>134</v>
      </c>
      <c r="W3338" s="0" t="s">
        <v>134</v>
      </c>
      <c r="X3338" s="0" t="s">
        <v>134</v>
      </c>
      <c r="Y3338" s="0" t="s">
        <v>134</v>
      </c>
      <c r="Z3338" s="0" t="s">
        <v>134</v>
      </c>
      <c r="AA3338" s="0" t="s">
        <v>134</v>
      </c>
      <c r="AB3338" s="0" t="s">
        <v>134</v>
      </c>
      <c r="AC3338" s="0" t="s">
        <v>134</v>
      </c>
      <c r="AD3338" s="0" t="s">
        <v>134</v>
      </c>
      <c r="AE3338" s="0" t="s">
        <v>134</v>
      </c>
      <c r="AF3338" s="0" t="s">
        <v>134</v>
      </c>
      <c r="AG3338" s="0" t="s">
        <v>134</v>
      </c>
      <c r="AH3338" s="0" t="s">
        <v>134</v>
      </c>
      <c r="AI3338" s="0" t="s">
        <v>134</v>
      </c>
      <c r="AJ3338" s="0" t="s">
        <v>134</v>
      </c>
      <c r="AK3338" s="0" t="s">
        <v>134</v>
      </c>
      <c r="AL3338" s="0" t="s">
        <v>134</v>
      </c>
      <c r="AM3338" s="0" t="s">
        <v>134</v>
      </c>
      <c r="AN3338" s="0" t="s">
        <v>134</v>
      </c>
      <c r="AO3338" s="0" t="s">
        <v>134</v>
      </c>
      <c r="AP3338" s="0" t="s">
        <v>134</v>
      </c>
      <c r="AQ3338" s="0" t="s">
        <v>134</v>
      </c>
      <c r="AR3338" s="0" t="s">
        <v>134</v>
      </c>
      <c r="AS3338" s="0" t="s">
        <v>134</v>
      </c>
      <c r="AT3338" s="0" t="s">
        <v>134</v>
      </c>
      <c r="AU3338" s="0" t="s">
        <v>134</v>
      </c>
      <c r="AV3338" s="0" t="s">
        <v>134</v>
      </c>
      <c r="AW3338" s="0" t="s">
        <v>134</v>
      </c>
      <c r="AX3338" s="0" t="s">
        <v>134</v>
      </c>
      <c r="AY3338" s="0" t="s">
        <v>134</v>
      </c>
      <c r="AZ3338" s="0" t="s">
        <v>134</v>
      </c>
      <c r="BA3338" s="0" t="s">
        <v>134</v>
      </c>
      <c r="BB3338" s="0" t="s">
        <v>134</v>
      </c>
      <c r="BC3338" s="0" t="s">
        <v>134</v>
      </c>
      <c r="BD3338" s="0" t="s">
        <v>134</v>
      </c>
      <c r="BE3338" s="0" t="s">
        <v>134</v>
      </c>
      <c r="BF3338" s="0" t="s">
        <v>134</v>
      </c>
      <c r="BG3338" s="0" t="s">
        <v>134</v>
      </c>
      <c r="BH3338" s="0" t="s">
        <v>134</v>
      </c>
      <c r="BI3338" s="0" t="s">
        <v>134</v>
      </c>
      <c r="BJ3338" s="0" t="s">
        <v>134</v>
      </c>
      <c r="BK3338" s="0" t="s">
        <v>134</v>
      </c>
      <c r="BL3338" s="0" t="s">
        <v>134</v>
      </c>
      <c r="BM3338" s="0" t="s">
        <v>134</v>
      </c>
      <c r="BN3338" s="0" t="s">
        <v>134</v>
      </c>
      <c r="BO3338" s="0" t="s">
        <v>134</v>
      </c>
      <c r="BP3338" s="0" t="s">
        <v>134</v>
      </c>
      <c r="BQ3338" s="0" t="s">
        <v>134</v>
      </c>
      <c r="BR3338" s="0" t="s">
        <v>134</v>
      </c>
      <c r="BS3338" s="0" t="s">
        <v>134</v>
      </c>
      <c r="BT3338" s="0" t="s">
        <v>134</v>
      </c>
      <c r="BU3338" s="0" t="s">
        <v>134</v>
      </c>
      <c r="BV3338" s="0" t="s">
        <v>134</v>
      </c>
      <c r="BW3338" s="0" t="s">
        <v>134</v>
      </c>
      <c r="BX3338" s="0" t="s">
        <v>134</v>
      </c>
      <c r="BZ3338" s="0" t="s">
        <v>134</v>
      </c>
      <c r="CA3338" s="0" t="s">
        <v>134</v>
      </c>
      <c r="CB3338" s="0" t="s">
        <v>134</v>
      </c>
      <c r="CC3338" s="0" t="s">
        <v>134</v>
      </c>
      <c r="CD3338" s="0" t="s">
        <v>134</v>
      </c>
      <c r="CE3338" s="0" t="s">
        <v>134</v>
      </c>
    </row>
    <row r="3339" customFormat="false" ht="12.75" hidden="false" customHeight="false" outlineLevel="0" collapsed="false">
      <c r="E3339" s="9" t="s">
        <v>134</v>
      </c>
      <c r="F3339" s="9" t="s">
        <v>134</v>
      </c>
      <c r="G3339" s="9" t="s">
        <v>134</v>
      </c>
      <c r="Q3339" s="0" t="s">
        <v>134</v>
      </c>
      <c r="R3339" s="0" t="s">
        <v>134</v>
      </c>
      <c r="S3339" s="0" t="s">
        <v>134</v>
      </c>
      <c r="T3339" s="0" t="s">
        <v>134</v>
      </c>
      <c r="U3339" s="0" t="s">
        <v>134</v>
      </c>
      <c r="V3339" s="0" t="s">
        <v>134</v>
      </c>
      <c r="W3339" s="0" t="s">
        <v>134</v>
      </c>
      <c r="X3339" s="0" t="s">
        <v>134</v>
      </c>
      <c r="Y3339" s="0" t="s">
        <v>134</v>
      </c>
      <c r="Z3339" s="0" t="s">
        <v>134</v>
      </c>
      <c r="AA3339" s="0" t="s">
        <v>134</v>
      </c>
      <c r="AB3339" s="0" t="s">
        <v>134</v>
      </c>
      <c r="AC3339" s="0" t="s">
        <v>134</v>
      </c>
      <c r="AD3339" s="0" t="s">
        <v>134</v>
      </c>
      <c r="AE3339" s="0" t="s">
        <v>134</v>
      </c>
      <c r="AF3339" s="0" t="s">
        <v>134</v>
      </c>
      <c r="AG3339" s="0" t="s">
        <v>134</v>
      </c>
      <c r="AH3339" s="0" t="s">
        <v>134</v>
      </c>
      <c r="AI3339" s="0" t="s">
        <v>134</v>
      </c>
      <c r="AJ3339" s="0" t="s">
        <v>134</v>
      </c>
      <c r="AK3339" s="0" t="s">
        <v>134</v>
      </c>
      <c r="AL3339" s="0" t="s">
        <v>134</v>
      </c>
      <c r="AM3339" s="0" t="s">
        <v>134</v>
      </c>
      <c r="AN3339" s="0" t="s">
        <v>134</v>
      </c>
      <c r="AO3339" s="0" t="s">
        <v>134</v>
      </c>
      <c r="AP3339" s="0" t="s">
        <v>134</v>
      </c>
      <c r="AQ3339" s="0" t="s">
        <v>134</v>
      </c>
      <c r="AR3339" s="0" t="s">
        <v>134</v>
      </c>
      <c r="AS3339" s="0" t="s">
        <v>134</v>
      </c>
      <c r="AT3339" s="0" t="s">
        <v>134</v>
      </c>
      <c r="AU3339" s="0" t="s">
        <v>134</v>
      </c>
      <c r="AV3339" s="0" t="s">
        <v>134</v>
      </c>
      <c r="AW3339" s="0" t="s">
        <v>134</v>
      </c>
      <c r="AX3339" s="0" t="s">
        <v>134</v>
      </c>
      <c r="AY3339" s="0" t="s">
        <v>134</v>
      </c>
      <c r="AZ3339" s="0" t="s">
        <v>134</v>
      </c>
      <c r="BA3339" s="0" t="s">
        <v>134</v>
      </c>
      <c r="BB3339" s="0" t="s">
        <v>134</v>
      </c>
      <c r="BC3339" s="0" t="s">
        <v>134</v>
      </c>
      <c r="BD3339" s="0" t="s">
        <v>134</v>
      </c>
      <c r="BE3339" s="0" t="s">
        <v>134</v>
      </c>
      <c r="BF3339" s="0" t="s">
        <v>134</v>
      </c>
      <c r="BG3339" s="0" t="s">
        <v>134</v>
      </c>
      <c r="BH3339" s="0" t="s">
        <v>134</v>
      </c>
      <c r="BI3339" s="0" t="s">
        <v>134</v>
      </c>
      <c r="BJ3339" s="0" t="s">
        <v>134</v>
      </c>
      <c r="BK3339" s="0" t="s">
        <v>134</v>
      </c>
      <c r="BL3339" s="0" t="s">
        <v>134</v>
      </c>
      <c r="BM3339" s="0" t="s">
        <v>134</v>
      </c>
      <c r="BN3339" s="0" t="s">
        <v>134</v>
      </c>
      <c r="BO3339" s="0" t="s">
        <v>134</v>
      </c>
      <c r="BP3339" s="0" t="s">
        <v>134</v>
      </c>
      <c r="BQ3339" s="0" t="s">
        <v>134</v>
      </c>
      <c r="BR3339" s="0" t="s">
        <v>134</v>
      </c>
      <c r="BS3339" s="0" t="s">
        <v>134</v>
      </c>
      <c r="BT3339" s="0" t="s">
        <v>134</v>
      </c>
      <c r="BU3339" s="0" t="s">
        <v>134</v>
      </c>
      <c r="BV3339" s="0" t="s">
        <v>134</v>
      </c>
      <c r="BW3339" s="0" t="s">
        <v>134</v>
      </c>
      <c r="BX3339" s="0" t="s">
        <v>134</v>
      </c>
      <c r="BZ3339" s="0" t="s">
        <v>134</v>
      </c>
      <c r="CA3339" s="0" t="s">
        <v>134</v>
      </c>
      <c r="CB3339" s="0" t="s">
        <v>134</v>
      </c>
      <c r="CC3339" s="0" t="s">
        <v>134</v>
      </c>
      <c r="CD3339" s="0" t="s">
        <v>134</v>
      </c>
      <c r="CE3339" s="0" t="s">
        <v>134</v>
      </c>
    </row>
    <row r="3340" customFormat="false" ht="12.75" hidden="false" customHeight="false" outlineLevel="0" collapsed="false">
      <c r="E3340" s="9" t="s">
        <v>134</v>
      </c>
      <c r="F3340" s="9" t="s">
        <v>134</v>
      </c>
      <c r="G3340" s="9" t="s">
        <v>134</v>
      </c>
      <c r="Q3340" s="0" t="s">
        <v>134</v>
      </c>
      <c r="R3340" s="0" t="s">
        <v>134</v>
      </c>
      <c r="S3340" s="0" t="s">
        <v>134</v>
      </c>
      <c r="T3340" s="0" t="s">
        <v>134</v>
      </c>
      <c r="U3340" s="0" t="s">
        <v>134</v>
      </c>
      <c r="V3340" s="0" t="s">
        <v>134</v>
      </c>
      <c r="W3340" s="0" t="s">
        <v>134</v>
      </c>
      <c r="X3340" s="0" t="s">
        <v>134</v>
      </c>
      <c r="Y3340" s="0" t="s">
        <v>134</v>
      </c>
      <c r="Z3340" s="0" t="s">
        <v>134</v>
      </c>
      <c r="AA3340" s="0" t="s">
        <v>134</v>
      </c>
      <c r="AB3340" s="0" t="s">
        <v>134</v>
      </c>
      <c r="AC3340" s="0" t="s">
        <v>134</v>
      </c>
      <c r="AD3340" s="0" t="s">
        <v>134</v>
      </c>
      <c r="AE3340" s="0" t="s">
        <v>134</v>
      </c>
      <c r="AF3340" s="0" t="s">
        <v>134</v>
      </c>
      <c r="AG3340" s="0" t="s">
        <v>134</v>
      </c>
      <c r="AH3340" s="0" t="s">
        <v>134</v>
      </c>
      <c r="AI3340" s="0" t="s">
        <v>134</v>
      </c>
      <c r="AJ3340" s="0" t="s">
        <v>134</v>
      </c>
      <c r="AK3340" s="0" t="s">
        <v>134</v>
      </c>
      <c r="AL3340" s="0" t="s">
        <v>134</v>
      </c>
      <c r="AM3340" s="0" t="s">
        <v>134</v>
      </c>
      <c r="AN3340" s="0" t="s">
        <v>134</v>
      </c>
      <c r="AO3340" s="0" t="s">
        <v>134</v>
      </c>
      <c r="AP3340" s="0" t="s">
        <v>134</v>
      </c>
      <c r="AQ3340" s="0" t="s">
        <v>134</v>
      </c>
      <c r="AR3340" s="0" t="s">
        <v>134</v>
      </c>
      <c r="AS3340" s="0" t="s">
        <v>134</v>
      </c>
      <c r="AT3340" s="0" t="s">
        <v>134</v>
      </c>
      <c r="AU3340" s="0" t="s">
        <v>134</v>
      </c>
      <c r="AV3340" s="0" t="s">
        <v>134</v>
      </c>
      <c r="AW3340" s="0" t="s">
        <v>134</v>
      </c>
      <c r="AX3340" s="0" t="s">
        <v>134</v>
      </c>
      <c r="AY3340" s="0" t="s">
        <v>134</v>
      </c>
      <c r="AZ3340" s="0" t="s">
        <v>134</v>
      </c>
      <c r="BA3340" s="0" t="s">
        <v>134</v>
      </c>
      <c r="BB3340" s="0" t="s">
        <v>134</v>
      </c>
      <c r="BC3340" s="0" t="s">
        <v>134</v>
      </c>
      <c r="BD3340" s="0" t="s">
        <v>134</v>
      </c>
      <c r="BE3340" s="0" t="s">
        <v>134</v>
      </c>
      <c r="BF3340" s="0" t="s">
        <v>134</v>
      </c>
      <c r="BG3340" s="0" t="s">
        <v>134</v>
      </c>
      <c r="BH3340" s="0" t="s">
        <v>134</v>
      </c>
      <c r="BI3340" s="0" t="s">
        <v>134</v>
      </c>
      <c r="BJ3340" s="0" t="s">
        <v>134</v>
      </c>
      <c r="BK3340" s="0" t="s">
        <v>134</v>
      </c>
      <c r="BL3340" s="0" t="s">
        <v>134</v>
      </c>
      <c r="BM3340" s="0" t="s">
        <v>134</v>
      </c>
      <c r="BN3340" s="0" t="s">
        <v>134</v>
      </c>
      <c r="BO3340" s="0" t="s">
        <v>134</v>
      </c>
      <c r="BP3340" s="0" t="s">
        <v>134</v>
      </c>
      <c r="BQ3340" s="0" t="s">
        <v>134</v>
      </c>
      <c r="BR3340" s="0" t="s">
        <v>134</v>
      </c>
      <c r="BS3340" s="0" t="s">
        <v>134</v>
      </c>
      <c r="BT3340" s="0" t="s">
        <v>134</v>
      </c>
      <c r="BU3340" s="0" t="s">
        <v>134</v>
      </c>
      <c r="BV3340" s="0" t="s">
        <v>134</v>
      </c>
      <c r="BW3340" s="0" t="s">
        <v>134</v>
      </c>
      <c r="BX3340" s="0" t="s">
        <v>134</v>
      </c>
      <c r="BZ3340" s="0" t="s">
        <v>134</v>
      </c>
      <c r="CA3340" s="0" t="s">
        <v>134</v>
      </c>
      <c r="CB3340" s="0" t="s">
        <v>134</v>
      </c>
      <c r="CC3340" s="0" t="s">
        <v>134</v>
      </c>
      <c r="CD3340" s="0" t="s">
        <v>134</v>
      </c>
      <c r="CE3340" s="0" t="s">
        <v>134</v>
      </c>
    </row>
    <row r="3341" customFormat="false" ht="12.75" hidden="false" customHeight="false" outlineLevel="0" collapsed="false">
      <c r="E3341" s="9" t="s">
        <v>134</v>
      </c>
      <c r="F3341" s="9" t="s">
        <v>134</v>
      </c>
      <c r="G3341" s="9" t="s">
        <v>134</v>
      </c>
      <c r="Q3341" s="0" t="s">
        <v>134</v>
      </c>
      <c r="R3341" s="0" t="s">
        <v>134</v>
      </c>
      <c r="S3341" s="0" t="s">
        <v>134</v>
      </c>
      <c r="T3341" s="0" t="s">
        <v>134</v>
      </c>
      <c r="U3341" s="0" t="s">
        <v>134</v>
      </c>
      <c r="V3341" s="0" t="s">
        <v>134</v>
      </c>
      <c r="W3341" s="0" t="s">
        <v>134</v>
      </c>
      <c r="X3341" s="0" t="s">
        <v>134</v>
      </c>
      <c r="Y3341" s="0" t="s">
        <v>134</v>
      </c>
      <c r="Z3341" s="0" t="s">
        <v>134</v>
      </c>
      <c r="AA3341" s="0" t="s">
        <v>134</v>
      </c>
      <c r="AB3341" s="0" t="s">
        <v>134</v>
      </c>
      <c r="AC3341" s="0" t="s">
        <v>134</v>
      </c>
      <c r="AD3341" s="0" t="s">
        <v>134</v>
      </c>
      <c r="AE3341" s="0" t="s">
        <v>134</v>
      </c>
      <c r="AF3341" s="0" t="s">
        <v>134</v>
      </c>
      <c r="AG3341" s="0" t="s">
        <v>134</v>
      </c>
      <c r="AH3341" s="0" t="s">
        <v>134</v>
      </c>
      <c r="AI3341" s="0" t="s">
        <v>134</v>
      </c>
      <c r="AJ3341" s="0" t="s">
        <v>134</v>
      </c>
      <c r="AK3341" s="0" t="s">
        <v>134</v>
      </c>
      <c r="AL3341" s="0" t="s">
        <v>134</v>
      </c>
      <c r="AM3341" s="0" t="s">
        <v>134</v>
      </c>
      <c r="AN3341" s="0" t="s">
        <v>134</v>
      </c>
      <c r="AO3341" s="0" t="s">
        <v>134</v>
      </c>
      <c r="AP3341" s="0" t="s">
        <v>134</v>
      </c>
      <c r="AQ3341" s="0" t="s">
        <v>134</v>
      </c>
      <c r="AR3341" s="0" t="s">
        <v>134</v>
      </c>
      <c r="AS3341" s="0" t="s">
        <v>134</v>
      </c>
      <c r="AT3341" s="0" t="s">
        <v>134</v>
      </c>
      <c r="AU3341" s="0" t="s">
        <v>134</v>
      </c>
      <c r="AV3341" s="0" t="s">
        <v>134</v>
      </c>
      <c r="AW3341" s="0" t="s">
        <v>134</v>
      </c>
      <c r="AX3341" s="0" t="s">
        <v>134</v>
      </c>
      <c r="AY3341" s="0" t="s">
        <v>134</v>
      </c>
      <c r="AZ3341" s="0" t="s">
        <v>134</v>
      </c>
      <c r="BA3341" s="0" t="s">
        <v>134</v>
      </c>
      <c r="BB3341" s="0" t="s">
        <v>134</v>
      </c>
      <c r="BC3341" s="0" t="s">
        <v>134</v>
      </c>
      <c r="BD3341" s="0" t="s">
        <v>134</v>
      </c>
      <c r="BE3341" s="0" t="s">
        <v>134</v>
      </c>
      <c r="BF3341" s="0" t="s">
        <v>134</v>
      </c>
      <c r="BG3341" s="0" t="s">
        <v>134</v>
      </c>
      <c r="BH3341" s="0" t="s">
        <v>134</v>
      </c>
      <c r="BI3341" s="0" t="s">
        <v>134</v>
      </c>
      <c r="BJ3341" s="0" t="s">
        <v>134</v>
      </c>
      <c r="BK3341" s="0" t="s">
        <v>134</v>
      </c>
      <c r="BL3341" s="0" t="s">
        <v>134</v>
      </c>
      <c r="BM3341" s="0" t="s">
        <v>134</v>
      </c>
      <c r="BN3341" s="0" t="s">
        <v>134</v>
      </c>
      <c r="BO3341" s="0" t="s">
        <v>134</v>
      </c>
      <c r="BP3341" s="0" t="s">
        <v>134</v>
      </c>
      <c r="BQ3341" s="0" t="s">
        <v>134</v>
      </c>
      <c r="BR3341" s="0" t="s">
        <v>134</v>
      </c>
      <c r="BS3341" s="0" t="s">
        <v>134</v>
      </c>
      <c r="BT3341" s="0" t="s">
        <v>134</v>
      </c>
      <c r="BU3341" s="0" t="s">
        <v>134</v>
      </c>
      <c r="BV3341" s="0" t="s">
        <v>134</v>
      </c>
      <c r="BW3341" s="0" t="s">
        <v>134</v>
      </c>
      <c r="BX3341" s="0" t="s">
        <v>134</v>
      </c>
      <c r="BZ3341" s="0" t="s">
        <v>134</v>
      </c>
      <c r="CA3341" s="0" t="s">
        <v>134</v>
      </c>
      <c r="CB3341" s="0" t="s">
        <v>134</v>
      </c>
      <c r="CC3341" s="0" t="s">
        <v>134</v>
      </c>
      <c r="CD3341" s="0" t="s">
        <v>134</v>
      </c>
      <c r="CE3341" s="0" t="s">
        <v>134</v>
      </c>
    </row>
    <row r="3342" customFormat="false" ht="12.75" hidden="false" customHeight="false" outlineLevel="0" collapsed="false">
      <c r="E3342" s="9" t="s">
        <v>134</v>
      </c>
      <c r="F3342" s="9" t="s">
        <v>134</v>
      </c>
      <c r="G3342" s="9" t="s">
        <v>134</v>
      </c>
      <c r="Q3342" s="0" t="s">
        <v>134</v>
      </c>
      <c r="R3342" s="0" t="s">
        <v>134</v>
      </c>
      <c r="S3342" s="0" t="s">
        <v>134</v>
      </c>
      <c r="T3342" s="0" t="s">
        <v>134</v>
      </c>
      <c r="U3342" s="0" t="s">
        <v>134</v>
      </c>
      <c r="V3342" s="0" t="s">
        <v>134</v>
      </c>
      <c r="W3342" s="0" t="s">
        <v>134</v>
      </c>
      <c r="X3342" s="0" t="s">
        <v>134</v>
      </c>
      <c r="Y3342" s="0" t="s">
        <v>134</v>
      </c>
      <c r="Z3342" s="0" t="s">
        <v>134</v>
      </c>
      <c r="AA3342" s="0" t="s">
        <v>134</v>
      </c>
      <c r="AB3342" s="0" t="s">
        <v>134</v>
      </c>
      <c r="AC3342" s="0" t="s">
        <v>134</v>
      </c>
      <c r="AD3342" s="0" t="s">
        <v>134</v>
      </c>
      <c r="AE3342" s="0" t="s">
        <v>134</v>
      </c>
      <c r="AF3342" s="0" t="s">
        <v>134</v>
      </c>
      <c r="AG3342" s="0" t="s">
        <v>134</v>
      </c>
      <c r="AH3342" s="0" t="s">
        <v>134</v>
      </c>
      <c r="AI3342" s="0" t="s">
        <v>134</v>
      </c>
      <c r="AJ3342" s="0" t="s">
        <v>134</v>
      </c>
      <c r="AK3342" s="0" t="s">
        <v>134</v>
      </c>
      <c r="AL3342" s="0" t="s">
        <v>134</v>
      </c>
      <c r="AM3342" s="0" t="s">
        <v>134</v>
      </c>
      <c r="AN3342" s="0" t="s">
        <v>134</v>
      </c>
      <c r="AO3342" s="0" t="s">
        <v>134</v>
      </c>
      <c r="AP3342" s="0" t="s">
        <v>134</v>
      </c>
      <c r="AQ3342" s="0" t="s">
        <v>134</v>
      </c>
      <c r="AR3342" s="0" t="s">
        <v>134</v>
      </c>
      <c r="AS3342" s="0" t="s">
        <v>134</v>
      </c>
      <c r="AT3342" s="0" t="s">
        <v>134</v>
      </c>
      <c r="AU3342" s="0" t="s">
        <v>134</v>
      </c>
      <c r="AV3342" s="0" t="s">
        <v>134</v>
      </c>
      <c r="AW3342" s="0" t="s">
        <v>134</v>
      </c>
      <c r="AX3342" s="0" t="s">
        <v>134</v>
      </c>
      <c r="AY3342" s="0" t="s">
        <v>134</v>
      </c>
      <c r="AZ3342" s="0" t="s">
        <v>134</v>
      </c>
      <c r="BA3342" s="0" t="s">
        <v>134</v>
      </c>
      <c r="BB3342" s="0" t="s">
        <v>134</v>
      </c>
      <c r="BC3342" s="0" t="s">
        <v>134</v>
      </c>
      <c r="BD3342" s="0" t="s">
        <v>134</v>
      </c>
      <c r="BE3342" s="0" t="s">
        <v>134</v>
      </c>
      <c r="BF3342" s="0" t="s">
        <v>134</v>
      </c>
      <c r="BG3342" s="0" t="s">
        <v>134</v>
      </c>
      <c r="BH3342" s="0" t="s">
        <v>134</v>
      </c>
      <c r="BI3342" s="0" t="s">
        <v>134</v>
      </c>
      <c r="BJ3342" s="0" t="s">
        <v>134</v>
      </c>
      <c r="BK3342" s="0" t="s">
        <v>134</v>
      </c>
      <c r="BL3342" s="0" t="s">
        <v>134</v>
      </c>
      <c r="BM3342" s="0" t="s">
        <v>134</v>
      </c>
      <c r="BN3342" s="0" t="s">
        <v>134</v>
      </c>
      <c r="BO3342" s="0" t="s">
        <v>134</v>
      </c>
      <c r="BP3342" s="0" t="s">
        <v>134</v>
      </c>
      <c r="BQ3342" s="0" t="s">
        <v>134</v>
      </c>
      <c r="BR3342" s="0" t="s">
        <v>134</v>
      </c>
      <c r="BS3342" s="0" t="s">
        <v>134</v>
      </c>
      <c r="BT3342" s="0" t="s">
        <v>134</v>
      </c>
      <c r="BU3342" s="0" t="s">
        <v>134</v>
      </c>
      <c r="BV3342" s="0" t="s">
        <v>134</v>
      </c>
      <c r="BW3342" s="0" t="s">
        <v>134</v>
      </c>
      <c r="BX3342" s="0" t="s">
        <v>134</v>
      </c>
      <c r="BZ3342" s="0" t="s">
        <v>134</v>
      </c>
      <c r="CA3342" s="0" t="s">
        <v>134</v>
      </c>
      <c r="CB3342" s="0" t="s">
        <v>134</v>
      </c>
      <c r="CC3342" s="0" t="s">
        <v>134</v>
      </c>
      <c r="CD3342" s="0" t="s">
        <v>134</v>
      </c>
      <c r="CE3342" s="0" t="s">
        <v>134</v>
      </c>
    </row>
    <row r="3343" customFormat="false" ht="12.75" hidden="false" customHeight="false" outlineLevel="0" collapsed="false">
      <c r="E3343" s="9" t="s">
        <v>134</v>
      </c>
      <c r="F3343" s="9" t="s">
        <v>134</v>
      </c>
      <c r="G3343" s="9" t="s">
        <v>134</v>
      </c>
      <c r="Q3343" s="0" t="s">
        <v>134</v>
      </c>
      <c r="R3343" s="0" t="s">
        <v>134</v>
      </c>
      <c r="S3343" s="0" t="s">
        <v>134</v>
      </c>
      <c r="T3343" s="0" t="s">
        <v>134</v>
      </c>
      <c r="U3343" s="0" t="s">
        <v>134</v>
      </c>
      <c r="V3343" s="0" t="s">
        <v>134</v>
      </c>
      <c r="W3343" s="0" t="s">
        <v>134</v>
      </c>
      <c r="X3343" s="0" t="s">
        <v>134</v>
      </c>
      <c r="Y3343" s="0" t="s">
        <v>134</v>
      </c>
      <c r="Z3343" s="0" t="s">
        <v>134</v>
      </c>
      <c r="AA3343" s="0" t="s">
        <v>134</v>
      </c>
      <c r="AB3343" s="0" t="s">
        <v>134</v>
      </c>
      <c r="AC3343" s="0" t="s">
        <v>134</v>
      </c>
      <c r="AD3343" s="0" t="s">
        <v>134</v>
      </c>
      <c r="AE3343" s="0" t="s">
        <v>134</v>
      </c>
      <c r="AF3343" s="0" t="s">
        <v>134</v>
      </c>
      <c r="AG3343" s="0" t="s">
        <v>134</v>
      </c>
      <c r="AH3343" s="0" t="s">
        <v>134</v>
      </c>
      <c r="AI3343" s="0" t="s">
        <v>134</v>
      </c>
      <c r="AJ3343" s="0" t="s">
        <v>134</v>
      </c>
      <c r="AK3343" s="0" t="s">
        <v>134</v>
      </c>
      <c r="AL3343" s="0" t="s">
        <v>134</v>
      </c>
      <c r="AM3343" s="0" t="s">
        <v>134</v>
      </c>
      <c r="AN3343" s="0" t="s">
        <v>134</v>
      </c>
      <c r="AO3343" s="0" t="s">
        <v>134</v>
      </c>
      <c r="AP3343" s="0" t="s">
        <v>134</v>
      </c>
      <c r="AQ3343" s="0" t="s">
        <v>134</v>
      </c>
      <c r="AR3343" s="0" t="s">
        <v>134</v>
      </c>
      <c r="AS3343" s="0" t="s">
        <v>134</v>
      </c>
      <c r="AT3343" s="0" t="s">
        <v>134</v>
      </c>
      <c r="AU3343" s="0" t="s">
        <v>134</v>
      </c>
      <c r="AV3343" s="0" t="s">
        <v>134</v>
      </c>
      <c r="AW3343" s="0" t="s">
        <v>134</v>
      </c>
      <c r="AX3343" s="0" t="s">
        <v>134</v>
      </c>
      <c r="AY3343" s="0" t="s">
        <v>134</v>
      </c>
      <c r="AZ3343" s="0" t="s">
        <v>134</v>
      </c>
      <c r="BA3343" s="0" t="s">
        <v>134</v>
      </c>
      <c r="BB3343" s="0" t="s">
        <v>134</v>
      </c>
      <c r="BC3343" s="0" t="s">
        <v>134</v>
      </c>
      <c r="BD3343" s="0" t="s">
        <v>134</v>
      </c>
      <c r="BE3343" s="0" t="s">
        <v>134</v>
      </c>
      <c r="BF3343" s="0" t="s">
        <v>134</v>
      </c>
      <c r="BG3343" s="0" t="s">
        <v>134</v>
      </c>
      <c r="BH3343" s="0" t="s">
        <v>134</v>
      </c>
      <c r="BI3343" s="0" t="s">
        <v>134</v>
      </c>
      <c r="BJ3343" s="0" t="s">
        <v>134</v>
      </c>
      <c r="BK3343" s="0" t="s">
        <v>134</v>
      </c>
      <c r="BL3343" s="0" t="s">
        <v>134</v>
      </c>
      <c r="BM3343" s="0" t="s">
        <v>134</v>
      </c>
      <c r="BN3343" s="0" t="s">
        <v>134</v>
      </c>
      <c r="BO3343" s="0" t="s">
        <v>134</v>
      </c>
      <c r="BP3343" s="0" t="s">
        <v>134</v>
      </c>
      <c r="BQ3343" s="0" t="s">
        <v>134</v>
      </c>
      <c r="BR3343" s="0" t="s">
        <v>134</v>
      </c>
      <c r="BS3343" s="0" t="s">
        <v>134</v>
      </c>
      <c r="BT3343" s="0" t="s">
        <v>134</v>
      </c>
      <c r="BU3343" s="0" t="s">
        <v>134</v>
      </c>
      <c r="BV3343" s="0" t="s">
        <v>134</v>
      </c>
      <c r="BW3343" s="0" t="s">
        <v>134</v>
      </c>
      <c r="BX3343" s="0" t="s">
        <v>134</v>
      </c>
      <c r="BZ3343" s="0" t="s">
        <v>134</v>
      </c>
      <c r="CA3343" s="0" t="s">
        <v>134</v>
      </c>
      <c r="CB3343" s="0" t="s">
        <v>134</v>
      </c>
      <c r="CC3343" s="0" t="s">
        <v>134</v>
      </c>
      <c r="CD3343" s="0" t="s">
        <v>134</v>
      </c>
      <c r="CE3343" s="0" t="s">
        <v>134</v>
      </c>
    </row>
    <row r="3344" customFormat="false" ht="12.75" hidden="false" customHeight="false" outlineLevel="0" collapsed="false">
      <c r="E3344" s="9" t="s">
        <v>134</v>
      </c>
      <c r="F3344" s="9" t="s">
        <v>134</v>
      </c>
      <c r="G3344" s="9" t="s">
        <v>134</v>
      </c>
      <c r="Q3344" s="0" t="s">
        <v>134</v>
      </c>
      <c r="R3344" s="0" t="s">
        <v>134</v>
      </c>
      <c r="S3344" s="0" t="s">
        <v>134</v>
      </c>
      <c r="T3344" s="0" t="s">
        <v>134</v>
      </c>
      <c r="U3344" s="0" t="s">
        <v>134</v>
      </c>
      <c r="V3344" s="0" t="s">
        <v>134</v>
      </c>
      <c r="W3344" s="0" t="s">
        <v>134</v>
      </c>
      <c r="X3344" s="0" t="s">
        <v>134</v>
      </c>
      <c r="Y3344" s="0" t="s">
        <v>134</v>
      </c>
      <c r="Z3344" s="0" t="s">
        <v>134</v>
      </c>
      <c r="AA3344" s="0" t="s">
        <v>134</v>
      </c>
      <c r="AB3344" s="0" t="s">
        <v>134</v>
      </c>
      <c r="AC3344" s="0" t="s">
        <v>134</v>
      </c>
      <c r="AD3344" s="0" t="s">
        <v>134</v>
      </c>
      <c r="AE3344" s="0" t="s">
        <v>134</v>
      </c>
      <c r="AF3344" s="0" t="s">
        <v>134</v>
      </c>
      <c r="AG3344" s="0" t="s">
        <v>134</v>
      </c>
      <c r="AH3344" s="0" t="s">
        <v>134</v>
      </c>
      <c r="AI3344" s="0" t="s">
        <v>134</v>
      </c>
      <c r="AJ3344" s="0" t="s">
        <v>134</v>
      </c>
      <c r="AK3344" s="0" t="s">
        <v>134</v>
      </c>
      <c r="AL3344" s="0" t="s">
        <v>134</v>
      </c>
      <c r="AM3344" s="0" t="s">
        <v>134</v>
      </c>
      <c r="AN3344" s="0" t="s">
        <v>134</v>
      </c>
      <c r="AO3344" s="0" t="s">
        <v>134</v>
      </c>
      <c r="AP3344" s="0" t="s">
        <v>134</v>
      </c>
      <c r="AQ3344" s="0" t="s">
        <v>134</v>
      </c>
      <c r="AR3344" s="0" t="s">
        <v>134</v>
      </c>
      <c r="AS3344" s="0" t="s">
        <v>134</v>
      </c>
      <c r="AT3344" s="0" t="s">
        <v>134</v>
      </c>
      <c r="AU3344" s="0" t="s">
        <v>134</v>
      </c>
      <c r="AV3344" s="0" t="s">
        <v>134</v>
      </c>
      <c r="AW3344" s="0" t="s">
        <v>134</v>
      </c>
      <c r="AX3344" s="0" t="s">
        <v>134</v>
      </c>
      <c r="AY3344" s="0" t="s">
        <v>134</v>
      </c>
      <c r="AZ3344" s="0" t="s">
        <v>134</v>
      </c>
      <c r="BA3344" s="0" t="s">
        <v>134</v>
      </c>
      <c r="BB3344" s="0" t="s">
        <v>134</v>
      </c>
      <c r="BC3344" s="0" t="s">
        <v>134</v>
      </c>
      <c r="BD3344" s="0" t="s">
        <v>134</v>
      </c>
      <c r="BE3344" s="0" t="s">
        <v>134</v>
      </c>
      <c r="BF3344" s="0" t="s">
        <v>134</v>
      </c>
      <c r="BG3344" s="0" t="s">
        <v>134</v>
      </c>
      <c r="BH3344" s="0" t="s">
        <v>134</v>
      </c>
      <c r="BI3344" s="0" t="s">
        <v>134</v>
      </c>
      <c r="BJ3344" s="0" t="s">
        <v>134</v>
      </c>
      <c r="BK3344" s="0" t="s">
        <v>134</v>
      </c>
      <c r="BL3344" s="0" t="s">
        <v>134</v>
      </c>
      <c r="BM3344" s="0" t="s">
        <v>134</v>
      </c>
      <c r="BN3344" s="0" t="s">
        <v>134</v>
      </c>
      <c r="BO3344" s="0" t="s">
        <v>134</v>
      </c>
      <c r="BP3344" s="0" t="s">
        <v>134</v>
      </c>
      <c r="BQ3344" s="0" t="s">
        <v>134</v>
      </c>
      <c r="BR3344" s="0" t="s">
        <v>134</v>
      </c>
      <c r="BS3344" s="0" t="s">
        <v>134</v>
      </c>
      <c r="BT3344" s="0" t="s">
        <v>134</v>
      </c>
      <c r="BU3344" s="0" t="s">
        <v>134</v>
      </c>
      <c r="BV3344" s="0" t="s">
        <v>134</v>
      </c>
      <c r="BW3344" s="0" t="s">
        <v>134</v>
      </c>
      <c r="BX3344" s="0" t="s">
        <v>134</v>
      </c>
      <c r="BZ3344" s="0" t="s">
        <v>134</v>
      </c>
      <c r="CA3344" s="0" t="s">
        <v>134</v>
      </c>
      <c r="CB3344" s="0" t="s">
        <v>134</v>
      </c>
      <c r="CC3344" s="0" t="s">
        <v>134</v>
      </c>
      <c r="CD3344" s="0" t="s">
        <v>134</v>
      </c>
      <c r="CE3344" s="0" t="s">
        <v>134</v>
      </c>
    </row>
    <row r="3345" customFormat="false" ht="12.75" hidden="false" customHeight="false" outlineLevel="0" collapsed="false">
      <c r="E3345" s="9" t="s">
        <v>134</v>
      </c>
      <c r="F3345" s="9" t="s">
        <v>134</v>
      </c>
      <c r="G3345" s="9" t="s">
        <v>134</v>
      </c>
      <c r="Q3345" s="0" t="s">
        <v>134</v>
      </c>
      <c r="R3345" s="0" t="s">
        <v>134</v>
      </c>
      <c r="S3345" s="0" t="s">
        <v>134</v>
      </c>
      <c r="T3345" s="0" t="s">
        <v>134</v>
      </c>
      <c r="U3345" s="0" t="s">
        <v>134</v>
      </c>
      <c r="V3345" s="0" t="s">
        <v>134</v>
      </c>
      <c r="W3345" s="0" t="s">
        <v>134</v>
      </c>
      <c r="X3345" s="0" t="s">
        <v>134</v>
      </c>
      <c r="Y3345" s="0" t="s">
        <v>134</v>
      </c>
      <c r="Z3345" s="0" t="s">
        <v>134</v>
      </c>
      <c r="AA3345" s="0" t="s">
        <v>134</v>
      </c>
      <c r="AB3345" s="0" t="s">
        <v>134</v>
      </c>
      <c r="AC3345" s="0" t="s">
        <v>134</v>
      </c>
      <c r="AD3345" s="0" t="s">
        <v>134</v>
      </c>
      <c r="AE3345" s="0" t="s">
        <v>134</v>
      </c>
      <c r="AF3345" s="0" t="s">
        <v>134</v>
      </c>
      <c r="AG3345" s="0" t="s">
        <v>134</v>
      </c>
      <c r="AH3345" s="0" t="s">
        <v>134</v>
      </c>
      <c r="AI3345" s="0" t="s">
        <v>134</v>
      </c>
      <c r="AJ3345" s="0" t="s">
        <v>134</v>
      </c>
      <c r="AK3345" s="0" t="s">
        <v>134</v>
      </c>
      <c r="AL3345" s="0" t="s">
        <v>134</v>
      </c>
      <c r="AM3345" s="0" t="s">
        <v>134</v>
      </c>
      <c r="AN3345" s="0" t="s">
        <v>134</v>
      </c>
      <c r="AO3345" s="0" t="s">
        <v>134</v>
      </c>
      <c r="AP3345" s="0" t="s">
        <v>134</v>
      </c>
      <c r="AQ3345" s="0" t="s">
        <v>134</v>
      </c>
      <c r="AR3345" s="0" t="s">
        <v>134</v>
      </c>
      <c r="AS3345" s="0" t="s">
        <v>134</v>
      </c>
      <c r="AT3345" s="0" t="s">
        <v>134</v>
      </c>
      <c r="AU3345" s="0" t="s">
        <v>134</v>
      </c>
      <c r="AV3345" s="0" t="s">
        <v>134</v>
      </c>
      <c r="AW3345" s="0" t="s">
        <v>134</v>
      </c>
      <c r="AX3345" s="0" t="s">
        <v>134</v>
      </c>
      <c r="AY3345" s="0" t="s">
        <v>134</v>
      </c>
      <c r="AZ3345" s="0" t="s">
        <v>134</v>
      </c>
      <c r="BA3345" s="0" t="s">
        <v>134</v>
      </c>
      <c r="BB3345" s="0" t="s">
        <v>134</v>
      </c>
      <c r="BC3345" s="0" t="s">
        <v>134</v>
      </c>
      <c r="BD3345" s="0" t="s">
        <v>134</v>
      </c>
      <c r="BE3345" s="0" t="s">
        <v>134</v>
      </c>
      <c r="BF3345" s="0" t="s">
        <v>134</v>
      </c>
      <c r="BG3345" s="0" t="s">
        <v>134</v>
      </c>
      <c r="BH3345" s="0" t="s">
        <v>134</v>
      </c>
      <c r="BI3345" s="0" t="s">
        <v>134</v>
      </c>
      <c r="BJ3345" s="0" t="s">
        <v>134</v>
      </c>
      <c r="BK3345" s="0" t="s">
        <v>134</v>
      </c>
      <c r="BL3345" s="0" t="s">
        <v>134</v>
      </c>
      <c r="BM3345" s="0" t="s">
        <v>134</v>
      </c>
      <c r="BN3345" s="0" t="s">
        <v>134</v>
      </c>
      <c r="BO3345" s="0" t="s">
        <v>134</v>
      </c>
      <c r="BP3345" s="0" t="s">
        <v>134</v>
      </c>
      <c r="BQ3345" s="0" t="s">
        <v>134</v>
      </c>
      <c r="BR3345" s="0" t="s">
        <v>134</v>
      </c>
      <c r="BS3345" s="0" t="s">
        <v>134</v>
      </c>
      <c r="BT3345" s="0" t="s">
        <v>134</v>
      </c>
      <c r="BU3345" s="0" t="s">
        <v>134</v>
      </c>
      <c r="BV3345" s="0" t="s">
        <v>134</v>
      </c>
      <c r="BW3345" s="0" t="s">
        <v>134</v>
      </c>
      <c r="BX3345" s="0" t="s">
        <v>134</v>
      </c>
      <c r="BZ3345" s="0" t="s">
        <v>134</v>
      </c>
      <c r="CA3345" s="0" t="s">
        <v>134</v>
      </c>
      <c r="CB3345" s="0" t="s">
        <v>134</v>
      </c>
      <c r="CC3345" s="0" t="s">
        <v>134</v>
      </c>
      <c r="CD3345" s="0" t="s">
        <v>134</v>
      </c>
      <c r="CE3345" s="0" t="s">
        <v>134</v>
      </c>
    </row>
    <row r="3346" customFormat="false" ht="12.75" hidden="false" customHeight="false" outlineLevel="0" collapsed="false">
      <c r="E3346" s="9" t="s">
        <v>134</v>
      </c>
      <c r="F3346" s="9" t="s">
        <v>134</v>
      </c>
      <c r="G3346" s="9" t="s">
        <v>134</v>
      </c>
      <c r="Q3346" s="0" t="s">
        <v>134</v>
      </c>
      <c r="R3346" s="0" t="s">
        <v>134</v>
      </c>
      <c r="S3346" s="0" t="s">
        <v>134</v>
      </c>
      <c r="T3346" s="0" t="s">
        <v>134</v>
      </c>
      <c r="U3346" s="0" t="s">
        <v>134</v>
      </c>
      <c r="V3346" s="0" t="s">
        <v>134</v>
      </c>
      <c r="W3346" s="0" t="s">
        <v>134</v>
      </c>
      <c r="X3346" s="0" t="s">
        <v>134</v>
      </c>
      <c r="Y3346" s="0" t="s">
        <v>134</v>
      </c>
      <c r="Z3346" s="0" t="s">
        <v>134</v>
      </c>
      <c r="AA3346" s="0" t="s">
        <v>134</v>
      </c>
      <c r="AB3346" s="0" t="s">
        <v>134</v>
      </c>
      <c r="AC3346" s="0" t="s">
        <v>134</v>
      </c>
      <c r="AD3346" s="0" t="s">
        <v>134</v>
      </c>
      <c r="AE3346" s="0" t="s">
        <v>134</v>
      </c>
      <c r="AF3346" s="0" t="s">
        <v>134</v>
      </c>
      <c r="AG3346" s="0" t="s">
        <v>134</v>
      </c>
      <c r="AH3346" s="0" t="s">
        <v>134</v>
      </c>
      <c r="AI3346" s="0" t="s">
        <v>134</v>
      </c>
      <c r="AJ3346" s="0" t="s">
        <v>134</v>
      </c>
      <c r="AK3346" s="0" t="s">
        <v>134</v>
      </c>
      <c r="AL3346" s="0" t="s">
        <v>134</v>
      </c>
      <c r="AM3346" s="0" t="s">
        <v>134</v>
      </c>
      <c r="AN3346" s="0" t="s">
        <v>134</v>
      </c>
      <c r="AO3346" s="0" t="s">
        <v>134</v>
      </c>
      <c r="AP3346" s="0" t="s">
        <v>134</v>
      </c>
      <c r="AQ3346" s="0" t="s">
        <v>134</v>
      </c>
      <c r="AR3346" s="0" t="s">
        <v>134</v>
      </c>
      <c r="AS3346" s="0" t="s">
        <v>134</v>
      </c>
      <c r="AT3346" s="0" t="s">
        <v>134</v>
      </c>
      <c r="AU3346" s="0" t="s">
        <v>134</v>
      </c>
      <c r="AV3346" s="0" t="s">
        <v>134</v>
      </c>
      <c r="AW3346" s="0" t="s">
        <v>134</v>
      </c>
      <c r="AX3346" s="0" t="s">
        <v>134</v>
      </c>
      <c r="AY3346" s="0" t="s">
        <v>134</v>
      </c>
      <c r="AZ3346" s="0" t="s">
        <v>134</v>
      </c>
      <c r="BA3346" s="0" t="s">
        <v>134</v>
      </c>
      <c r="BB3346" s="0" t="s">
        <v>134</v>
      </c>
      <c r="BC3346" s="0" t="s">
        <v>134</v>
      </c>
      <c r="BD3346" s="0" t="s">
        <v>134</v>
      </c>
      <c r="BE3346" s="0" t="s">
        <v>134</v>
      </c>
      <c r="BF3346" s="0" t="s">
        <v>134</v>
      </c>
      <c r="BG3346" s="0" t="s">
        <v>134</v>
      </c>
      <c r="BH3346" s="0" t="s">
        <v>134</v>
      </c>
      <c r="BI3346" s="0" t="s">
        <v>134</v>
      </c>
      <c r="BJ3346" s="0" t="s">
        <v>134</v>
      </c>
      <c r="BK3346" s="0" t="s">
        <v>134</v>
      </c>
      <c r="BL3346" s="0" t="s">
        <v>134</v>
      </c>
      <c r="BM3346" s="0" t="s">
        <v>134</v>
      </c>
      <c r="BN3346" s="0" t="s">
        <v>134</v>
      </c>
      <c r="BO3346" s="0" t="s">
        <v>134</v>
      </c>
      <c r="BP3346" s="0" t="s">
        <v>134</v>
      </c>
      <c r="BQ3346" s="0" t="s">
        <v>134</v>
      </c>
      <c r="BR3346" s="0" t="s">
        <v>134</v>
      </c>
      <c r="BS3346" s="0" t="s">
        <v>134</v>
      </c>
      <c r="BT3346" s="0" t="s">
        <v>134</v>
      </c>
      <c r="BU3346" s="0" t="s">
        <v>134</v>
      </c>
      <c r="BV3346" s="0" t="s">
        <v>134</v>
      </c>
      <c r="BW3346" s="0" t="s">
        <v>134</v>
      </c>
      <c r="BX3346" s="0" t="s">
        <v>134</v>
      </c>
      <c r="BZ3346" s="0" t="s">
        <v>134</v>
      </c>
      <c r="CA3346" s="0" t="s">
        <v>134</v>
      </c>
      <c r="CB3346" s="0" t="s">
        <v>134</v>
      </c>
      <c r="CC3346" s="0" t="s">
        <v>134</v>
      </c>
      <c r="CD3346" s="0" t="s">
        <v>134</v>
      </c>
      <c r="CE3346" s="0" t="s">
        <v>134</v>
      </c>
    </row>
    <row r="3347" customFormat="false" ht="12.75" hidden="false" customHeight="false" outlineLevel="0" collapsed="false">
      <c r="E3347" s="9" t="s">
        <v>134</v>
      </c>
      <c r="F3347" s="9" t="s">
        <v>134</v>
      </c>
      <c r="G3347" s="9" t="s">
        <v>134</v>
      </c>
      <c r="Q3347" s="0" t="s">
        <v>134</v>
      </c>
      <c r="R3347" s="0" t="s">
        <v>134</v>
      </c>
      <c r="S3347" s="0" t="s">
        <v>134</v>
      </c>
      <c r="T3347" s="0" t="s">
        <v>134</v>
      </c>
      <c r="U3347" s="0" t="s">
        <v>134</v>
      </c>
      <c r="V3347" s="0" t="s">
        <v>134</v>
      </c>
      <c r="W3347" s="0" t="s">
        <v>134</v>
      </c>
      <c r="X3347" s="0" t="s">
        <v>134</v>
      </c>
      <c r="Y3347" s="0" t="s">
        <v>134</v>
      </c>
      <c r="Z3347" s="0" t="s">
        <v>134</v>
      </c>
      <c r="AA3347" s="0" t="s">
        <v>134</v>
      </c>
      <c r="AB3347" s="0" t="s">
        <v>134</v>
      </c>
      <c r="AC3347" s="0" t="s">
        <v>134</v>
      </c>
      <c r="AD3347" s="0" t="s">
        <v>134</v>
      </c>
      <c r="AE3347" s="0" t="s">
        <v>134</v>
      </c>
      <c r="AF3347" s="0" t="s">
        <v>134</v>
      </c>
      <c r="AG3347" s="0" t="s">
        <v>134</v>
      </c>
      <c r="AH3347" s="0" t="s">
        <v>134</v>
      </c>
      <c r="AI3347" s="0" t="s">
        <v>134</v>
      </c>
      <c r="AJ3347" s="0" t="s">
        <v>134</v>
      </c>
      <c r="AK3347" s="0" t="s">
        <v>134</v>
      </c>
      <c r="AL3347" s="0" t="s">
        <v>134</v>
      </c>
      <c r="AM3347" s="0" t="s">
        <v>134</v>
      </c>
      <c r="AN3347" s="0" t="s">
        <v>134</v>
      </c>
      <c r="AO3347" s="0" t="s">
        <v>134</v>
      </c>
      <c r="AP3347" s="0" t="s">
        <v>134</v>
      </c>
      <c r="AQ3347" s="0" t="s">
        <v>134</v>
      </c>
      <c r="AR3347" s="0" t="s">
        <v>134</v>
      </c>
      <c r="AS3347" s="0" t="s">
        <v>134</v>
      </c>
      <c r="AT3347" s="0" t="s">
        <v>134</v>
      </c>
      <c r="AU3347" s="0" t="s">
        <v>134</v>
      </c>
      <c r="AV3347" s="0" t="s">
        <v>134</v>
      </c>
      <c r="AW3347" s="0" t="s">
        <v>134</v>
      </c>
      <c r="AX3347" s="0" t="s">
        <v>134</v>
      </c>
      <c r="AY3347" s="0" t="s">
        <v>134</v>
      </c>
      <c r="AZ3347" s="0" t="s">
        <v>134</v>
      </c>
      <c r="BA3347" s="0" t="s">
        <v>134</v>
      </c>
      <c r="BB3347" s="0" t="s">
        <v>134</v>
      </c>
      <c r="BC3347" s="0" t="s">
        <v>134</v>
      </c>
      <c r="BD3347" s="0" t="s">
        <v>134</v>
      </c>
      <c r="BE3347" s="0" t="s">
        <v>134</v>
      </c>
      <c r="BF3347" s="0" t="s">
        <v>134</v>
      </c>
      <c r="BG3347" s="0" t="s">
        <v>134</v>
      </c>
      <c r="BH3347" s="0" t="s">
        <v>134</v>
      </c>
      <c r="BI3347" s="0" t="s">
        <v>134</v>
      </c>
      <c r="BJ3347" s="0" t="s">
        <v>134</v>
      </c>
      <c r="BK3347" s="0" t="s">
        <v>134</v>
      </c>
      <c r="BL3347" s="0" t="s">
        <v>134</v>
      </c>
      <c r="BM3347" s="0" t="s">
        <v>134</v>
      </c>
      <c r="BN3347" s="0" t="s">
        <v>134</v>
      </c>
      <c r="BO3347" s="0" t="s">
        <v>134</v>
      </c>
      <c r="BP3347" s="0" t="s">
        <v>134</v>
      </c>
      <c r="BQ3347" s="0" t="s">
        <v>134</v>
      </c>
      <c r="BR3347" s="0" t="s">
        <v>134</v>
      </c>
      <c r="BS3347" s="0" t="s">
        <v>134</v>
      </c>
      <c r="BT3347" s="0" t="s">
        <v>134</v>
      </c>
      <c r="BU3347" s="0" t="s">
        <v>134</v>
      </c>
      <c r="BV3347" s="0" t="s">
        <v>134</v>
      </c>
      <c r="BW3347" s="0" t="s">
        <v>134</v>
      </c>
      <c r="BX3347" s="0" t="s">
        <v>134</v>
      </c>
      <c r="BZ3347" s="0" t="s">
        <v>134</v>
      </c>
      <c r="CA3347" s="0" t="s">
        <v>134</v>
      </c>
      <c r="CB3347" s="0" t="s">
        <v>134</v>
      </c>
      <c r="CC3347" s="0" t="s">
        <v>134</v>
      </c>
      <c r="CD3347" s="0" t="s">
        <v>134</v>
      </c>
      <c r="CE3347" s="0" t="s">
        <v>134</v>
      </c>
    </row>
    <row r="3348" customFormat="false" ht="12.75" hidden="false" customHeight="false" outlineLevel="0" collapsed="false">
      <c r="E3348" s="9" t="s">
        <v>134</v>
      </c>
      <c r="F3348" s="9" t="s">
        <v>134</v>
      </c>
      <c r="G3348" s="9" t="s">
        <v>134</v>
      </c>
      <c r="Q3348" s="0" t="s">
        <v>134</v>
      </c>
      <c r="R3348" s="0" t="s">
        <v>134</v>
      </c>
      <c r="S3348" s="0" t="s">
        <v>134</v>
      </c>
      <c r="T3348" s="0" t="s">
        <v>134</v>
      </c>
      <c r="U3348" s="0" t="s">
        <v>134</v>
      </c>
      <c r="V3348" s="0" t="s">
        <v>134</v>
      </c>
      <c r="W3348" s="0" t="s">
        <v>134</v>
      </c>
      <c r="X3348" s="0" t="s">
        <v>134</v>
      </c>
      <c r="Y3348" s="0" t="s">
        <v>134</v>
      </c>
      <c r="Z3348" s="0" t="s">
        <v>134</v>
      </c>
      <c r="AA3348" s="0" t="s">
        <v>134</v>
      </c>
      <c r="AB3348" s="0" t="s">
        <v>134</v>
      </c>
      <c r="AC3348" s="0" t="s">
        <v>134</v>
      </c>
      <c r="AD3348" s="0" t="s">
        <v>134</v>
      </c>
      <c r="AE3348" s="0" t="s">
        <v>134</v>
      </c>
      <c r="AF3348" s="0" t="s">
        <v>134</v>
      </c>
      <c r="AG3348" s="0" t="s">
        <v>134</v>
      </c>
      <c r="AH3348" s="0" t="s">
        <v>134</v>
      </c>
      <c r="AI3348" s="0" t="s">
        <v>134</v>
      </c>
      <c r="AJ3348" s="0" t="s">
        <v>134</v>
      </c>
      <c r="AK3348" s="0" t="s">
        <v>134</v>
      </c>
      <c r="AL3348" s="0" t="s">
        <v>134</v>
      </c>
      <c r="AM3348" s="0" t="s">
        <v>134</v>
      </c>
      <c r="AN3348" s="0" t="s">
        <v>134</v>
      </c>
      <c r="AO3348" s="0" t="s">
        <v>134</v>
      </c>
      <c r="AP3348" s="0" t="s">
        <v>134</v>
      </c>
      <c r="AQ3348" s="0" t="s">
        <v>134</v>
      </c>
      <c r="AR3348" s="0" t="s">
        <v>134</v>
      </c>
      <c r="AS3348" s="0" t="s">
        <v>134</v>
      </c>
      <c r="AT3348" s="0" t="s">
        <v>134</v>
      </c>
      <c r="AU3348" s="0" t="s">
        <v>134</v>
      </c>
      <c r="AV3348" s="0" t="s">
        <v>134</v>
      </c>
      <c r="AW3348" s="0" t="s">
        <v>134</v>
      </c>
      <c r="AX3348" s="0" t="s">
        <v>134</v>
      </c>
      <c r="AY3348" s="0" t="s">
        <v>134</v>
      </c>
      <c r="AZ3348" s="0" t="s">
        <v>134</v>
      </c>
      <c r="BA3348" s="0" t="s">
        <v>134</v>
      </c>
      <c r="BB3348" s="0" t="s">
        <v>134</v>
      </c>
      <c r="BC3348" s="0" t="s">
        <v>134</v>
      </c>
      <c r="BD3348" s="0" t="s">
        <v>134</v>
      </c>
      <c r="BE3348" s="0" t="s">
        <v>134</v>
      </c>
      <c r="BF3348" s="0" t="s">
        <v>134</v>
      </c>
      <c r="BG3348" s="0" t="s">
        <v>134</v>
      </c>
      <c r="BH3348" s="0" t="s">
        <v>134</v>
      </c>
      <c r="BI3348" s="0" t="s">
        <v>134</v>
      </c>
      <c r="BJ3348" s="0" t="s">
        <v>134</v>
      </c>
      <c r="BK3348" s="0" t="s">
        <v>134</v>
      </c>
      <c r="BL3348" s="0" t="s">
        <v>134</v>
      </c>
      <c r="BM3348" s="0" t="s">
        <v>134</v>
      </c>
      <c r="BN3348" s="0" t="s">
        <v>134</v>
      </c>
      <c r="BO3348" s="0" t="s">
        <v>134</v>
      </c>
      <c r="BP3348" s="0" t="s">
        <v>134</v>
      </c>
      <c r="BQ3348" s="0" t="s">
        <v>134</v>
      </c>
      <c r="BR3348" s="0" t="s">
        <v>134</v>
      </c>
      <c r="BS3348" s="0" t="s">
        <v>134</v>
      </c>
      <c r="BT3348" s="0" t="s">
        <v>134</v>
      </c>
      <c r="BU3348" s="0" t="s">
        <v>134</v>
      </c>
      <c r="BV3348" s="0" t="s">
        <v>134</v>
      </c>
      <c r="BW3348" s="0" t="s">
        <v>134</v>
      </c>
      <c r="BX3348" s="0" t="s">
        <v>134</v>
      </c>
      <c r="BZ3348" s="0" t="s">
        <v>134</v>
      </c>
      <c r="CA3348" s="0" t="s">
        <v>134</v>
      </c>
      <c r="CB3348" s="0" t="s">
        <v>134</v>
      </c>
      <c r="CC3348" s="0" t="s">
        <v>134</v>
      </c>
      <c r="CD3348" s="0" t="s">
        <v>134</v>
      </c>
      <c r="CE3348" s="0" t="s">
        <v>134</v>
      </c>
    </row>
    <row r="3349" customFormat="false" ht="12.75" hidden="false" customHeight="false" outlineLevel="0" collapsed="false">
      <c r="E3349" s="9" t="s">
        <v>134</v>
      </c>
      <c r="F3349" s="9" t="s">
        <v>134</v>
      </c>
      <c r="G3349" s="9" t="s">
        <v>134</v>
      </c>
      <c r="Q3349" s="0" t="s">
        <v>134</v>
      </c>
      <c r="R3349" s="0" t="s">
        <v>134</v>
      </c>
      <c r="S3349" s="0" t="s">
        <v>134</v>
      </c>
      <c r="T3349" s="0" t="s">
        <v>134</v>
      </c>
      <c r="U3349" s="0" t="s">
        <v>134</v>
      </c>
      <c r="V3349" s="0" t="s">
        <v>134</v>
      </c>
      <c r="W3349" s="0" t="s">
        <v>134</v>
      </c>
      <c r="X3349" s="0" t="s">
        <v>134</v>
      </c>
      <c r="Y3349" s="0" t="s">
        <v>134</v>
      </c>
      <c r="Z3349" s="0" t="s">
        <v>134</v>
      </c>
      <c r="AA3349" s="0" t="s">
        <v>134</v>
      </c>
      <c r="AB3349" s="0" t="s">
        <v>134</v>
      </c>
      <c r="AC3349" s="0" t="s">
        <v>134</v>
      </c>
      <c r="AD3349" s="0" t="s">
        <v>134</v>
      </c>
      <c r="AE3349" s="0" t="s">
        <v>134</v>
      </c>
      <c r="AF3349" s="0" t="s">
        <v>134</v>
      </c>
      <c r="AG3349" s="0" t="s">
        <v>134</v>
      </c>
      <c r="AH3349" s="0" t="s">
        <v>134</v>
      </c>
      <c r="AI3349" s="0" t="s">
        <v>134</v>
      </c>
      <c r="AJ3349" s="0" t="s">
        <v>134</v>
      </c>
      <c r="AK3349" s="0" t="s">
        <v>134</v>
      </c>
      <c r="AL3349" s="0" t="s">
        <v>134</v>
      </c>
      <c r="AM3349" s="0" t="s">
        <v>134</v>
      </c>
      <c r="AN3349" s="0" t="s">
        <v>134</v>
      </c>
      <c r="AO3349" s="0" t="s">
        <v>134</v>
      </c>
      <c r="AP3349" s="0" t="s">
        <v>134</v>
      </c>
      <c r="AQ3349" s="0" t="s">
        <v>134</v>
      </c>
      <c r="AR3349" s="0" t="s">
        <v>134</v>
      </c>
      <c r="AS3349" s="0" t="s">
        <v>134</v>
      </c>
      <c r="AT3349" s="0" t="s">
        <v>134</v>
      </c>
      <c r="AU3349" s="0" t="s">
        <v>134</v>
      </c>
      <c r="AV3349" s="0" t="s">
        <v>134</v>
      </c>
      <c r="AW3349" s="0" t="s">
        <v>134</v>
      </c>
      <c r="AX3349" s="0" t="s">
        <v>134</v>
      </c>
      <c r="AY3349" s="0" t="s">
        <v>134</v>
      </c>
      <c r="AZ3349" s="0" t="s">
        <v>134</v>
      </c>
      <c r="BA3349" s="0" t="s">
        <v>134</v>
      </c>
      <c r="BB3349" s="0" t="s">
        <v>134</v>
      </c>
      <c r="BC3349" s="0" t="s">
        <v>134</v>
      </c>
      <c r="BD3349" s="0" t="s">
        <v>134</v>
      </c>
      <c r="BE3349" s="0" t="s">
        <v>134</v>
      </c>
      <c r="BF3349" s="0" t="s">
        <v>134</v>
      </c>
      <c r="BG3349" s="0" t="s">
        <v>134</v>
      </c>
      <c r="BH3349" s="0" t="s">
        <v>134</v>
      </c>
      <c r="BI3349" s="0" t="s">
        <v>134</v>
      </c>
      <c r="BJ3349" s="0" t="s">
        <v>134</v>
      </c>
      <c r="BK3349" s="0" t="s">
        <v>134</v>
      </c>
      <c r="BL3349" s="0" t="s">
        <v>134</v>
      </c>
      <c r="BM3349" s="0" t="s">
        <v>134</v>
      </c>
      <c r="BN3349" s="0" t="s">
        <v>134</v>
      </c>
      <c r="BO3349" s="0" t="s">
        <v>134</v>
      </c>
      <c r="BP3349" s="0" t="s">
        <v>134</v>
      </c>
      <c r="BQ3349" s="0" t="s">
        <v>134</v>
      </c>
      <c r="BR3349" s="0" t="s">
        <v>134</v>
      </c>
      <c r="BS3349" s="0" t="s">
        <v>134</v>
      </c>
      <c r="BT3349" s="0" t="s">
        <v>134</v>
      </c>
      <c r="BU3349" s="0" t="s">
        <v>134</v>
      </c>
      <c r="BV3349" s="0" t="s">
        <v>134</v>
      </c>
      <c r="BW3349" s="0" t="s">
        <v>134</v>
      </c>
      <c r="BX3349" s="0" t="s">
        <v>134</v>
      </c>
      <c r="BZ3349" s="0" t="s">
        <v>134</v>
      </c>
      <c r="CA3349" s="0" t="s">
        <v>134</v>
      </c>
      <c r="CB3349" s="0" t="s">
        <v>134</v>
      </c>
      <c r="CC3349" s="0" t="s">
        <v>134</v>
      </c>
      <c r="CD3349" s="0" t="s">
        <v>134</v>
      </c>
      <c r="CE3349" s="0" t="s">
        <v>134</v>
      </c>
    </row>
    <row r="3350" customFormat="false" ht="12.75" hidden="false" customHeight="false" outlineLevel="0" collapsed="false">
      <c r="E3350" s="9" t="s">
        <v>134</v>
      </c>
      <c r="F3350" s="9" t="s">
        <v>134</v>
      </c>
      <c r="G3350" s="9" t="s">
        <v>134</v>
      </c>
      <c r="Q3350" s="0" t="s">
        <v>134</v>
      </c>
      <c r="R3350" s="0" t="s">
        <v>134</v>
      </c>
      <c r="S3350" s="0" t="s">
        <v>134</v>
      </c>
      <c r="T3350" s="0" t="s">
        <v>134</v>
      </c>
      <c r="U3350" s="0" t="s">
        <v>134</v>
      </c>
      <c r="V3350" s="0" t="s">
        <v>134</v>
      </c>
      <c r="W3350" s="0" t="s">
        <v>134</v>
      </c>
      <c r="X3350" s="0" t="s">
        <v>134</v>
      </c>
      <c r="Y3350" s="0" t="s">
        <v>134</v>
      </c>
      <c r="Z3350" s="0" t="s">
        <v>134</v>
      </c>
      <c r="AA3350" s="0" t="s">
        <v>134</v>
      </c>
      <c r="AB3350" s="0" t="s">
        <v>134</v>
      </c>
      <c r="AC3350" s="0" t="s">
        <v>134</v>
      </c>
      <c r="AD3350" s="0" t="s">
        <v>134</v>
      </c>
      <c r="AE3350" s="0" t="s">
        <v>134</v>
      </c>
      <c r="AF3350" s="0" t="s">
        <v>134</v>
      </c>
      <c r="AG3350" s="0" t="s">
        <v>134</v>
      </c>
      <c r="AH3350" s="0" t="s">
        <v>134</v>
      </c>
      <c r="AI3350" s="0" t="s">
        <v>134</v>
      </c>
      <c r="AJ3350" s="0" t="s">
        <v>134</v>
      </c>
      <c r="AK3350" s="0" t="s">
        <v>134</v>
      </c>
      <c r="AL3350" s="0" t="s">
        <v>134</v>
      </c>
      <c r="AM3350" s="0" t="s">
        <v>134</v>
      </c>
      <c r="AN3350" s="0" t="s">
        <v>134</v>
      </c>
      <c r="AO3350" s="0" t="s">
        <v>134</v>
      </c>
      <c r="AP3350" s="0" t="s">
        <v>134</v>
      </c>
      <c r="AQ3350" s="0" t="s">
        <v>134</v>
      </c>
      <c r="AR3350" s="0" t="s">
        <v>134</v>
      </c>
      <c r="AS3350" s="0" t="s">
        <v>134</v>
      </c>
      <c r="AT3350" s="0" t="s">
        <v>134</v>
      </c>
      <c r="AU3350" s="0" t="s">
        <v>134</v>
      </c>
      <c r="AV3350" s="0" t="s">
        <v>134</v>
      </c>
      <c r="AW3350" s="0" t="s">
        <v>134</v>
      </c>
      <c r="AX3350" s="0" t="s">
        <v>134</v>
      </c>
      <c r="AY3350" s="0" t="s">
        <v>134</v>
      </c>
      <c r="AZ3350" s="0" t="s">
        <v>134</v>
      </c>
      <c r="BA3350" s="0" t="s">
        <v>134</v>
      </c>
      <c r="BB3350" s="0" t="s">
        <v>134</v>
      </c>
      <c r="BC3350" s="0" t="s">
        <v>134</v>
      </c>
      <c r="BD3350" s="0" t="s">
        <v>134</v>
      </c>
      <c r="BE3350" s="0" t="s">
        <v>134</v>
      </c>
      <c r="BF3350" s="0" t="s">
        <v>134</v>
      </c>
      <c r="BG3350" s="0" t="s">
        <v>134</v>
      </c>
      <c r="BH3350" s="0" t="s">
        <v>134</v>
      </c>
      <c r="BI3350" s="0" t="s">
        <v>134</v>
      </c>
      <c r="BJ3350" s="0" t="s">
        <v>134</v>
      </c>
      <c r="BK3350" s="0" t="s">
        <v>134</v>
      </c>
      <c r="BL3350" s="0" t="s">
        <v>134</v>
      </c>
      <c r="BM3350" s="0" t="s">
        <v>134</v>
      </c>
      <c r="BN3350" s="0" t="s">
        <v>134</v>
      </c>
      <c r="BO3350" s="0" t="s">
        <v>134</v>
      </c>
      <c r="BP3350" s="0" t="s">
        <v>134</v>
      </c>
      <c r="BQ3350" s="0" t="s">
        <v>134</v>
      </c>
      <c r="BR3350" s="0" t="s">
        <v>134</v>
      </c>
      <c r="BS3350" s="0" t="s">
        <v>134</v>
      </c>
      <c r="BT3350" s="0" t="s">
        <v>134</v>
      </c>
      <c r="BU3350" s="0" t="s">
        <v>134</v>
      </c>
      <c r="BV3350" s="0" t="s">
        <v>134</v>
      </c>
      <c r="BW3350" s="0" t="s">
        <v>134</v>
      </c>
      <c r="BX3350" s="0" t="s">
        <v>134</v>
      </c>
      <c r="BZ3350" s="0" t="s">
        <v>134</v>
      </c>
      <c r="CA3350" s="0" t="s">
        <v>134</v>
      </c>
      <c r="CB3350" s="0" t="s">
        <v>134</v>
      </c>
      <c r="CC3350" s="0" t="s">
        <v>134</v>
      </c>
      <c r="CD3350" s="0" t="s">
        <v>134</v>
      </c>
      <c r="CE3350" s="0" t="s">
        <v>134</v>
      </c>
    </row>
    <row r="3351" customFormat="false" ht="12.75" hidden="false" customHeight="false" outlineLevel="0" collapsed="false">
      <c r="E3351" s="9" t="s">
        <v>134</v>
      </c>
      <c r="F3351" s="9" t="s">
        <v>134</v>
      </c>
      <c r="G3351" s="9" t="s">
        <v>134</v>
      </c>
      <c r="Q3351" s="0" t="s">
        <v>134</v>
      </c>
      <c r="R3351" s="0" t="s">
        <v>134</v>
      </c>
      <c r="S3351" s="0" t="s">
        <v>134</v>
      </c>
      <c r="T3351" s="0" t="s">
        <v>134</v>
      </c>
      <c r="U3351" s="0" t="s">
        <v>134</v>
      </c>
      <c r="V3351" s="0" t="s">
        <v>134</v>
      </c>
      <c r="W3351" s="0" t="s">
        <v>134</v>
      </c>
      <c r="X3351" s="0" t="s">
        <v>134</v>
      </c>
      <c r="Y3351" s="0" t="s">
        <v>134</v>
      </c>
      <c r="Z3351" s="0" t="s">
        <v>134</v>
      </c>
      <c r="AA3351" s="0" t="s">
        <v>134</v>
      </c>
      <c r="AB3351" s="0" t="s">
        <v>134</v>
      </c>
      <c r="AC3351" s="0" t="s">
        <v>134</v>
      </c>
      <c r="AD3351" s="0" t="s">
        <v>134</v>
      </c>
      <c r="AE3351" s="0" t="s">
        <v>134</v>
      </c>
      <c r="AF3351" s="0" t="s">
        <v>134</v>
      </c>
      <c r="AG3351" s="0" t="s">
        <v>134</v>
      </c>
      <c r="AH3351" s="0" t="s">
        <v>134</v>
      </c>
      <c r="AI3351" s="0" t="s">
        <v>134</v>
      </c>
      <c r="AJ3351" s="0" t="s">
        <v>134</v>
      </c>
      <c r="AK3351" s="0" t="s">
        <v>134</v>
      </c>
      <c r="AL3351" s="0" t="s">
        <v>134</v>
      </c>
      <c r="AM3351" s="0" t="s">
        <v>134</v>
      </c>
      <c r="AN3351" s="0" t="s">
        <v>134</v>
      </c>
      <c r="AO3351" s="0" t="s">
        <v>134</v>
      </c>
      <c r="AP3351" s="0" t="s">
        <v>134</v>
      </c>
      <c r="AQ3351" s="0" t="s">
        <v>134</v>
      </c>
      <c r="AR3351" s="0" t="s">
        <v>134</v>
      </c>
      <c r="AS3351" s="0" t="s">
        <v>134</v>
      </c>
      <c r="AT3351" s="0" t="s">
        <v>134</v>
      </c>
      <c r="AU3351" s="0" t="s">
        <v>134</v>
      </c>
      <c r="AV3351" s="0" t="s">
        <v>134</v>
      </c>
      <c r="AW3351" s="0" t="s">
        <v>134</v>
      </c>
      <c r="AX3351" s="0" t="s">
        <v>134</v>
      </c>
      <c r="AY3351" s="0" t="s">
        <v>134</v>
      </c>
      <c r="AZ3351" s="0" t="s">
        <v>134</v>
      </c>
      <c r="BA3351" s="0" t="s">
        <v>134</v>
      </c>
      <c r="BB3351" s="0" t="s">
        <v>134</v>
      </c>
      <c r="BC3351" s="0" t="s">
        <v>134</v>
      </c>
      <c r="BD3351" s="0" t="s">
        <v>134</v>
      </c>
      <c r="BE3351" s="0" t="s">
        <v>134</v>
      </c>
      <c r="BF3351" s="0" t="s">
        <v>134</v>
      </c>
      <c r="BG3351" s="0" t="s">
        <v>134</v>
      </c>
      <c r="BH3351" s="0" t="s">
        <v>134</v>
      </c>
      <c r="BI3351" s="0" t="s">
        <v>134</v>
      </c>
      <c r="BJ3351" s="0" t="s">
        <v>134</v>
      </c>
      <c r="BK3351" s="0" t="s">
        <v>134</v>
      </c>
      <c r="BL3351" s="0" t="s">
        <v>134</v>
      </c>
      <c r="BM3351" s="0" t="s">
        <v>134</v>
      </c>
      <c r="BN3351" s="0" t="s">
        <v>134</v>
      </c>
      <c r="BO3351" s="0" t="s">
        <v>134</v>
      </c>
      <c r="BP3351" s="0" t="s">
        <v>134</v>
      </c>
      <c r="BQ3351" s="0" t="s">
        <v>134</v>
      </c>
      <c r="BR3351" s="0" t="s">
        <v>134</v>
      </c>
      <c r="BS3351" s="0" t="s">
        <v>134</v>
      </c>
      <c r="BT3351" s="0" t="s">
        <v>134</v>
      </c>
      <c r="BU3351" s="0" t="s">
        <v>134</v>
      </c>
      <c r="BV3351" s="0" t="s">
        <v>134</v>
      </c>
      <c r="BW3351" s="0" t="s">
        <v>134</v>
      </c>
      <c r="BX3351" s="0" t="s">
        <v>134</v>
      </c>
      <c r="BZ3351" s="0" t="s">
        <v>134</v>
      </c>
      <c r="CA3351" s="0" t="s">
        <v>134</v>
      </c>
      <c r="CB3351" s="0" t="s">
        <v>134</v>
      </c>
      <c r="CC3351" s="0" t="s">
        <v>134</v>
      </c>
      <c r="CD3351" s="0" t="s">
        <v>134</v>
      </c>
      <c r="CE3351" s="0" t="s">
        <v>134</v>
      </c>
    </row>
    <row r="3352" customFormat="false" ht="12.75" hidden="false" customHeight="false" outlineLevel="0" collapsed="false">
      <c r="E3352" s="9" t="s">
        <v>134</v>
      </c>
      <c r="F3352" s="9" t="s">
        <v>134</v>
      </c>
      <c r="G3352" s="9" t="s">
        <v>134</v>
      </c>
      <c r="Q3352" s="0" t="s">
        <v>134</v>
      </c>
      <c r="R3352" s="0" t="s">
        <v>134</v>
      </c>
      <c r="S3352" s="0" t="s">
        <v>134</v>
      </c>
      <c r="T3352" s="0" t="s">
        <v>134</v>
      </c>
      <c r="U3352" s="0" t="s">
        <v>134</v>
      </c>
      <c r="V3352" s="0" t="s">
        <v>134</v>
      </c>
      <c r="W3352" s="0" t="s">
        <v>134</v>
      </c>
      <c r="X3352" s="0" t="s">
        <v>134</v>
      </c>
      <c r="Y3352" s="0" t="s">
        <v>134</v>
      </c>
      <c r="Z3352" s="0" t="s">
        <v>134</v>
      </c>
      <c r="AA3352" s="0" t="s">
        <v>134</v>
      </c>
      <c r="AB3352" s="0" t="s">
        <v>134</v>
      </c>
      <c r="AC3352" s="0" t="s">
        <v>134</v>
      </c>
      <c r="AD3352" s="0" t="s">
        <v>134</v>
      </c>
      <c r="AE3352" s="0" t="s">
        <v>134</v>
      </c>
      <c r="AF3352" s="0" t="s">
        <v>134</v>
      </c>
      <c r="AG3352" s="0" t="s">
        <v>134</v>
      </c>
      <c r="AH3352" s="0" t="s">
        <v>134</v>
      </c>
      <c r="AI3352" s="0" t="s">
        <v>134</v>
      </c>
      <c r="AJ3352" s="0" t="s">
        <v>134</v>
      </c>
      <c r="AK3352" s="0" t="s">
        <v>134</v>
      </c>
      <c r="AL3352" s="0" t="s">
        <v>134</v>
      </c>
      <c r="AM3352" s="0" t="s">
        <v>134</v>
      </c>
      <c r="AN3352" s="0" t="s">
        <v>134</v>
      </c>
      <c r="AO3352" s="0" t="s">
        <v>134</v>
      </c>
      <c r="AP3352" s="0" t="s">
        <v>134</v>
      </c>
      <c r="AQ3352" s="0" t="s">
        <v>134</v>
      </c>
      <c r="AR3352" s="0" t="s">
        <v>134</v>
      </c>
      <c r="AS3352" s="0" t="s">
        <v>134</v>
      </c>
      <c r="AT3352" s="0" t="s">
        <v>134</v>
      </c>
      <c r="AU3352" s="0" t="s">
        <v>134</v>
      </c>
      <c r="AV3352" s="0" t="s">
        <v>134</v>
      </c>
      <c r="AW3352" s="0" t="s">
        <v>134</v>
      </c>
      <c r="AX3352" s="0" t="s">
        <v>134</v>
      </c>
      <c r="AY3352" s="0" t="s">
        <v>134</v>
      </c>
      <c r="AZ3352" s="0" t="s">
        <v>134</v>
      </c>
      <c r="BA3352" s="0" t="s">
        <v>134</v>
      </c>
      <c r="BB3352" s="0" t="s">
        <v>134</v>
      </c>
      <c r="BC3352" s="0" t="s">
        <v>134</v>
      </c>
      <c r="BD3352" s="0" t="s">
        <v>134</v>
      </c>
      <c r="BE3352" s="0" t="s">
        <v>134</v>
      </c>
      <c r="BF3352" s="0" t="s">
        <v>134</v>
      </c>
      <c r="BG3352" s="0" t="s">
        <v>134</v>
      </c>
      <c r="BH3352" s="0" t="s">
        <v>134</v>
      </c>
      <c r="BI3352" s="0" t="s">
        <v>134</v>
      </c>
      <c r="BJ3352" s="0" t="s">
        <v>134</v>
      </c>
      <c r="BK3352" s="0" t="s">
        <v>134</v>
      </c>
      <c r="BL3352" s="0" t="s">
        <v>134</v>
      </c>
      <c r="BM3352" s="0" t="s">
        <v>134</v>
      </c>
      <c r="BN3352" s="0" t="s">
        <v>134</v>
      </c>
      <c r="BO3352" s="0" t="s">
        <v>134</v>
      </c>
      <c r="BP3352" s="0" t="s">
        <v>134</v>
      </c>
      <c r="BQ3352" s="0" t="s">
        <v>134</v>
      </c>
      <c r="BR3352" s="0" t="s">
        <v>134</v>
      </c>
      <c r="BS3352" s="0" t="s">
        <v>134</v>
      </c>
      <c r="BT3352" s="0" t="s">
        <v>134</v>
      </c>
      <c r="BU3352" s="0" t="s">
        <v>134</v>
      </c>
      <c r="BV3352" s="0" t="s">
        <v>134</v>
      </c>
      <c r="BW3352" s="0" t="s">
        <v>134</v>
      </c>
      <c r="BX3352" s="0" t="s">
        <v>134</v>
      </c>
      <c r="BZ3352" s="0" t="s">
        <v>134</v>
      </c>
      <c r="CA3352" s="0" t="s">
        <v>134</v>
      </c>
      <c r="CB3352" s="0" t="s">
        <v>134</v>
      </c>
      <c r="CC3352" s="0" t="s">
        <v>134</v>
      </c>
      <c r="CD3352" s="0" t="s">
        <v>134</v>
      </c>
      <c r="CE3352" s="0" t="s">
        <v>134</v>
      </c>
    </row>
    <row r="3353" customFormat="false" ht="12.75" hidden="false" customHeight="false" outlineLevel="0" collapsed="false">
      <c r="E3353" s="9" t="s">
        <v>134</v>
      </c>
      <c r="F3353" s="9" t="s">
        <v>134</v>
      </c>
      <c r="G3353" s="9" t="s">
        <v>134</v>
      </c>
      <c r="Q3353" s="0" t="s">
        <v>134</v>
      </c>
      <c r="R3353" s="0" t="s">
        <v>134</v>
      </c>
      <c r="S3353" s="0" t="s">
        <v>134</v>
      </c>
      <c r="T3353" s="0" t="s">
        <v>134</v>
      </c>
      <c r="U3353" s="0" t="s">
        <v>134</v>
      </c>
      <c r="V3353" s="0" t="s">
        <v>134</v>
      </c>
      <c r="W3353" s="0" t="s">
        <v>134</v>
      </c>
      <c r="X3353" s="0" t="s">
        <v>134</v>
      </c>
      <c r="Y3353" s="0" t="s">
        <v>134</v>
      </c>
      <c r="Z3353" s="0" t="s">
        <v>134</v>
      </c>
      <c r="AA3353" s="0" t="s">
        <v>134</v>
      </c>
      <c r="AB3353" s="0" t="s">
        <v>134</v>
      </c>
      <c r="AC3353" s="0" t="s">
        <v>134</v>
      </c>
      <c r="AD3353" s="0" t="s">
        <v>134</v>
      </c>
      <c r="AE3353" s="0" t="s">
        <v>134</v>
      </c>
      <c r="AF3353" s="0" t="s">
        <v>134</v>
      </c>
      <c r="AG3353" s="0" t="s">
        <v>134</v>
      </c>
      <c r="AH3353" s="0" t="s">
        <v>134</v>
      </c>
      <c r="AI3353" s="0" t="s">
        <v>134</v>
      </c>
      <c r="AJ3353" s="0" t="s">
        <v>134</v>
      </c>
      <c r="AK3353" s="0" t="s">
        <v>134</v>
      </c>
      <c r="AL3353" s="0" t="s">
        <v>134</v>
      </c>
      <c r="AM3353" s="0" t="s">
        <v>134</v>
      </c>
      <c r="AN3353" s="0" t="s">
        <v>134</v>
      </c>
      <c r="AO3353" s="0" t="s">
        <v>134</v>
      </c>
      <c r="AP3353" s="0" t="s">
        <v>134</v>
      </c>
      <c r="AQ3353" s="0" t="s">
        <v>134</v>
      </c>
      <c r="AR3353" s="0" t="s">
        <v>134</v>
      </c>
      <c r="AS3353" s="0" t="s">
        <v>134</v>
      </c>
      <c r="AT3353" s="0" t="s">
        <v>134</v>
      </c>
      <c r="AU3353" s="0" t="s">
        <v>134</v>
      </c>
      <c r="AV3353" s="0" t="s">
        <v>134</v>
      </c>
      <c r="AW3353" s="0" t="s">
        <v>134</v>
      </c>
      <c r="AX3353" s="0" t="s">
        <v>134</v>
      </c>
      <c r="AY3353" s="0" t="s">
        <v>134</v>
      </c>
      <c r="AZ3353" s="0" t="s">
        <v>134</v>
      </c>
      <c r="BA3353" s="0" t="s">
        <v>134</v>
      </c>
      <c r="BB3353" s="0" t="s">
        <v>134</v>
      </c>
      <c r="BC3353" s="0" t="s">
        <v>134</v>
      </c>
      <c r="BD3353" s="0" t="s">
        <v>134</v>
      </c>
      <c r="BE3353" s="0" t="s">
        <v>134</v>
      </c>
      <c r="BF3353" s="0" t="s">
        <v>134</v>
      </c>
      <c r="BG3353" s="0" t="s">
        <v>134</v>
      </c>
      <c r="BH3353" s="0" t="s">
        <v>134</v>
      </c>
      <c r="BI3353" s="0" t="s">
        <v>134</v>
      </c>
      <c r="BJ3353" s="0" t="s">
        <v>134</v>
      </c>
      <c r="BK3353" s="0" t="s">
        <v>134</v>
      </c>
      <c r="BL3353" s="0" t="s">
        <v>134</v>
      </c>
      <c r="BM3353" s="0" t="s">
        <v>134</v>
      </c>
      <c r="BN3353" s="0" t="s">
        <v>134</v>
      </c>
      <c r="BO3353" s="0" t="s">
        <v>134</v>
      </c>
      <c r="BP3353" s="0" t="s">
        <v>134</v>
      </c>
      <c r="BQ3353" s="0" t="s">
        <v>134</v>
      </c>
      <c r="BR3353" s="0" t="s">
        <v>134</v>
      </c>
      <c r="BS3353" s="0" t="s">
        <v>134</v>
      </c>
      <c r="BT3353" s="0" t="s">
        <v>134</v>
      </c>
      <c r="BU3353" s="0" t="s">
        <v>134</v>
      </c>
      <c r="BV3353" s="0" t="s">
        <v>134</v>
      </c>
      <c r="BW3353" s="0" t="s">
        <v>134</v>
      </c>
      <c r="BX3353" s="0" t="s">
        <v>134</v>
      </c>
      <c r="BZ3353" s="0" t="s">
        <v>134</v>
      </c>
      <c r="CA3353" s="0" t="s">
        <v>134</v>
      </c>
      <c r="CB3353" s="0" t="s">
        <v>134</v>
      </c>
      <c r="CC3353" s="0" t="s">
        <v>134</v>
      </c>
      <c r="CD3353" s="0" t="s">
        <v>134</v>
      </c>
      <c r="CE3353" s="0" t="s">
        <v>134</v>
      </c>
    </row>
    <row r="3354" customFormat="false" ht="12.75" hidden="false" customHeight="false" outlineLevel="0" collapsed="false">
      <c r="E3354" s="9" t="s">
        <v>134</v>
      </c>
      <c r="F3354" s="9" t="s">
        <v>134</v>
      </c>
      <c r="G3354" s="9" t="s">
        <v>134</v>
      </c>
      <c r="Q3354" s="0" t="s">
        <v>134</v>
      </c>
      <c r="R3354" s="0" t="s">
        <v>134</v>
      </c>
      <c r="S3354" s="0" t="s">
        <v>134</v>
      </c>
      <c r="T3354" s="0" t="s">
        <v>134</v>
      </c>
      <c r="U3354" s="0" t="s">
        <v>134</v>
      </c>
      <c r="V3354" s="0" t="s">
        <v>134</v>
      </c>
      <c r="W3354" s="0" t="s">
        <v>134</v>
      </c>
      <c r="X3354" s="0" t="s">
        <v>134</v>
      </c>
      <c r="Y3354" s="0" t="s">
        <v>134</v>
      </c>
      <c r="Z3354" s="0" t="s">
        <v>134</v>
      </c>
      <c r="AA3354" s="0" t="s">
        <v>134</v>
      </c>
      <c r="AB3354" s="0" t="s">
        <v>134</v>
      </c>
      <c r="AC3354" s="0" t="s">
        <v>134</v>
      </c>
      <c r="AD3354" s="0" t="s">
        <v>134</v>
      </c>
      <c r="AE3354" s="0" t="s">
        <v>134</v>
      </c>
      <c r="AF3354" s="0" t="s">
        <v>134</v>
      </c>
      <c r="AG3354" s="0" t="s">
        <v>134</v>
      </c>
      <c r="AH3354" s="0" t="s">
        <v>134</v>
      </c>
      <c r="AI3354" s="0" t="s">
        <v>134</v>
      </c>
      <c r="AJ3354" s="0" t="s">
        <v>134</v>
      </c>
      <c r="AK3354" s="0" t="s">
        <v>134</v>
      </c>
      <c r="AL3354" s="0" t="s">
        <v>134</v>
      </c>
      <c r="AM3354" s="0" t="s">
        <v>134</v>
      </c>
      <c r="AN3354" s="0" t="s">
        <v>134</v>
      </c>
      <c r="AO3354" s="0" t="s">
        <v>134</v>
      </c>
      <c r="AP3354" s="0" t="s">
        <v>134</v>
      </c>
      <c r="AQ3354" s="0" t="s">
        <v>134</v>
      </c>
      <c r="AR3354" s="0" t="s">
        <v>134</v>
      </c>
      <c r="AS3354" s="0" t="s">
        <v>134</v>
      </c>
      <c r="AT3354" s="0" t="s">
        <v>134</v>
      </c>
      <c r="AU3354" s="0" t="s">
        <v>134</v>
      </c>
      <c r="AV3354" s="0" t="s">
        <v>134</v>
      </c>
      <c r="AW3354" s="0" t="s">
        <v>134</v>
      </c>
      <c r="AX3354" s="0" t="s">
        <v>134</v>
      </c>
      <c r="AY3354" s="0" t="s">
        <v>134</v>
      </c>
      <c r="AZ3354" s="0" t="s">
        <v>134</v>
      </c>
      <c r="BA3354" s="0" t="s">
        <v>134</v>
      </c>
      <c r="BB3354" s="0" t="s">
        <v>134</v>
      </c>
      <c r="BC3354" s="0" t="s">
        <v>134</v>
      </c>
      <c r="BD3354" s="0" t="s">
        <v>134</v>
      </c>
      <c r="BE3354" s="0" t="s">
        <v>134</v>
      </c>
      <c r="BF3354" s="0" t="s">
        <v>134</v>
      </c>
      <c r="BG3354" s="0" t="s">
        <v>134</v>
      </c>
      <c r="BH3354" s="0" t="s">
        <v>134</v>
      </c>
      <c r="BI3354" s="0" t="s">
        <v>134</v>
      </c>
      <c r="BJ3354" s="0" t="s">
        <v>134</v>
      </c>
      <c r="BK3354" s="0" t="s">
        <v>134</v>
      </c>
      <c r="BL3354" s="0" t="s">
        <v>134</v>
      </c>
      <c r="BM3354" s="0" t="s">
        <v>134</v>
      </c>
      <c r="BN3354" s="0" t="s">
        <v>134</v>
      </c>
      <c r="BO3354" s="0" t="s">
        <v>134</v>
      </c>
      <c r="BP3354" s="0" t="s">
        <v>134</v>
      </c>
      <c r="BQ3354" s="0" t="s">
        <v>134</v>
      </c>
      <c r="BR3354" s="0" t="s">
        <v>134</v>
      </c>
      <c r="BS3354" s="0" t="s">
        <v>134</v>
      </c>
      <c r="BT3354" s="0" t="s">
        <v>134</v>
      </c>
      <c r="BU3354" s="0" t="s">
        <v>134</v>
      </c>
      <c r="BV3354" s="0" t="s">
        <v>134</v>
      </c>
      <c r="BW3354" s="0" t="s">
        <v>134</v>
      </c>
      <c r="BX3354" s="0" t="s">
        <v>134</v>
      </c>
      <c r="BZ3354" s="0" t="s">
        <v>134</v>
      </c>
      <c r="CA3354" s="0" t="s">
        <v>134</v>
      </c>
      <c r="CB3354" s="0" t="s">
        <v>134</v>
      </c>
      <c r="CC3354" s="0" t="s">
        <v>134</v>
      </c>
      <c r="CD3354" s="0" t="s">
        <v>134</v>
      </c>
      <c r="CE3354" s="0" t="s">
        <v>134</v>
      </c>
    </row>
    <row r="3355" customFormat="false" ht="12.75" hidden="false" customHeight="false" outlineLevel="0" collapsed="false">
      <c r="E3355" s="9" t="s">
        <v>134</v>
      </c>
      <c r="F3355" s="9" t="s">
        <v>134</v>
      </c>
      <c r="G3355" s="9" t="s">
        <v>134</v>
      </c>
      <c r="Q3355" s="0" t="s">
        <v>134</v>
      </c>
      <c r="R3355" s="0" t="s">
        <v>134</v>
      </c>
      <c r="S3355" s="0" t="s">
        <v>134</v>
      </c>
      <c r="T3355" s="0" t="s">
        <v>134</v>
      </c>
      <c r="U3355" s="0" t="s">
        <v>134</v>
      </c>
      <c r="V3355" s="0" t="s">
        <v>134</v>
      </c>
      <c r="W3355" s="0" t="s">
        <v>134</v>
      </c>
      <c r="X3355" s="0" t="s">
        <v>134</v>
      </c>
      <c r="Y3355" s="0" t="s">
        <v>134</v>
      </c>
      <c r="Z3355" s="0" t="s">
        <v>134</v>
      </c>
      <c r="AA3355" s="0" t="s">
        <v>134</v>
      </c>
      <c r="AB3355" s="0" t="s">
        <v>134</v>
      </c>
      <c r="AC3355" s="0" t="s">
        <v>134</v>
      </c>
      <c r="AD3355" s="0" t="s">
        <v>134</v>
      </c>
      <c r="AE3355" s="0" t="s">
        <v>134</v>
      </c>
      <c r="AF3355" s="0" t="s">
        <v>134</v>
      </c>
      <c r="AG3355" s="0" t="s">
        <v>134</v>
      </c>
      <c r="AH3355" s="0" t="s">
        <v>134</v>
      </c>
      <c r="AI3355" s="0" t="s">
        <v>134</v>
      </c>
      <c r="AJ3355" s="0" t="s">
        <v>134</v>
      </c>
      <c r="AK3355" s="0" t="s">
        <v>134</v>
      </c>
      <c r="AL3355" s="0" t="s">
        <v>134</v>
      </c>
      <c r="AM3355" s="0" t="s">
        <v>134</v>
      </c>
      <c r="AN3355" s="0" t="s">
        <v>134</v>
      </c>
      <c r="AO3355" s="0" t="s">
        <v>134</v>
      </c>
      <c r="AP3355" s="0" t="s">
        <v>134</v>
      </c>
      <c r="AQ3355" s="0" t="s">
        <v>134</v>
      </c>
      <c r="AR3355" s="0" t="s">
        <v>134</v>
      </c>
      <c r="AS3355" s="0" t="s">
        <v>134</v>
      </c>
      <c r="AT3355" s="0" t="s">
        <v>134</v>
      </c>
      <c r="AU3355" s="0" t="s">
        <v>134</v>
      </c>
      <c r="AV3355" s="0" t="s">
        <v>134</v>
      </c>
      <c r="AW3355" s="0" t="s">
        <v>134</v>
      </c>
      <c r="AX3355" s="0" t="s">
        <v>134</v>
      </c>
      <c r="AY3355" s="0" t="s">
        <v>134</v>
      </c>
      <c r="AZ3355" s="0" t="s">
        <v>134</v>
      </c>
      <c r="BA3355" s="0" t="s">
        <v>134</v>
      </c>
      <c r="BB3355" s="0" t="s">
        <v>134</v>
      </c>
      <c r="BC3355" s="0" t="s">
        <v>134</v>
      </c>
      <c r="BD3355" s="0" t="s">
        <v>134</v>
      </c>
      <c r="BE3355" s="0" t="s">
        <v>134</v>
      </c>
      <c r="BF3355" s="0" t="s">
        <v>134</v>
      </c>
      <c r="BG3355" s="0" t="s">
        <v>134</v>
      </c>
      <c r="BH3355" s="0" t="s">
        <v>134</v>
      </c>
      <c r="BI3355" s="0" t="s">
        <v>134</v>
      </c>
      <c r="BJ3355" s="0" t="s">
        <v>134</v>
      </c>
      <c r="BK3355" s="0" t="s">
        <v>134</v>
      </c>
      <c r="BL3355" s="0" t="s">
        <v>134</v>
      </c>
      <c r="BM3355" s="0" t="s">
        <v>134</v>
      </c>
      <c r="BN3355" s="0" t="s">
        <v>134</v>
      </c>
      <c r="BO3355" s="0" t="s">
        <v>134</v>
      </c>
      <c r="BP3355" s="0" t="s">
        <v>134</v>
      </c>
      <c r="BQ3355" s="0" t="s">
        <v>134</v>
      </c>
      <c r="BR3355" s="0" t="s">
        <v>134</v>
      </c>
      <c r="BS3355" s="0" t="s">
        <v>134</v>
      </c>
      <c r="BT3355" s="0" t="s">
        <v>134</v>
      </c>
      <c r="BU3355" s="0" t="s">
        <v>134</v>
      </c>
      <c r="BV3355" s="0" t="s">
        <v>134</v>
      </c>
      <c r="BW3355" s="0" t="s">
        <v>134</v>
      </c>
      <c r="BX3355" s="0" t="s">
        <v>134</v>
      </c>
      <c r="BZ3355" s="0" t="s">
        <v>134</v>
      </c>
      <c r="CA3355" s="0" t="s">
        <v>134</v>
      </c>
      <c r="CB3355" s="0" t="s">
        <v>134</v>
      </c>
      <c r="CC3355" s="0" t="s">
        <v>134</v>
      </c>
      <c r="CD3355" s="0" t="s">
        <v>134</v>
      </c>
      <c r="CE3355" s="0" t="s">
        <v>134</v>
      </c>
    </row>
    <row r="3356" customFormat="false" ht="12.75" hidden="false" customHeight="false" outlineLevel="0" collapsed="false">
      <c r="E3356" s="9" t="s">
        <v>134</v>
      </c>
      <c r="F3356" s="9" t="s">
        <v>134</v>
      </c>
      <c r="G3356" s="9" t="s">
        <v>134</v>
      </c>
      <c r="Q3356" s="0" t="s">
        <v>134</v>
      </c>
      <c r="R3356" s="0" t="s">
        <v>134</v>
      </c>
      <c r="S3356" s="0" t="s">
        <v>134</v>
      </c>
      <c r="T3356" s="0" t="s">
        <v>134</v>
      </c>
      <c r="U3356" s="0" t="s">
        <v>134</v>
      </c>
      <c r="V3356" s="0" t="s">
        <v>134</v>
      </c>
      <c r="W3356" s="0" t="s">
        <v>134</v>
      </c>
      <c r="X3356" s="0" t="s">
        <v>134</v>
      </c>
      <c r="Y3356" s="0" t="s">
        <v>134</v>
      </c>
      <c r="Z3356" s="0" t="s">
        <v>134</v>
      </c>
      <c r="AA3356" s="0" t="s">
        <v>134</v>
      </c>
      <c r="AB3356" s="0" t="s">
        <v>134</v>
      </c>
      <c r="AC3356" s="0" t="s">
        <v>134</v>
      </c>
      <c r="AD3356" s="0" t="s">
        <v>134</v>
      </c>
      <c r="AE3356" s="0" t="s">
        <v>134</v>
      </c>
      <c r="AF3356" s="0" t="s">
        <v>134</v>
      </c>
      <c r="AG3356" s="0" t="s">
        <v>134</v>
      </c>
      <c r="AH3356" s="0" t="s">
        <v>134</v>
      </c>
      <c r="AI3356" s="0" t="s">
        <v>134</v>
      </c>
      <c r="AJ3356" s="0" t="s">
        <v>134</v>
      </c>
      <c r="AK3356" s="0" t="s">
        <v>134</v>
      </c>
      <c r="AL3356" s="0" t="s">
        <v>134</v>
      </c>
      <c r="AM3356" s="0" t="s">
        <v>134</v>
      </c>
      <c r="AN3356" s="0" t="s">
        <v>134</v>
      </c>
      <c r="AO3356" s="0" t="s">
        <v>134</v>
      </c>
      <c r="AP3356" s="0" t="s">
        <v>134</v>
      </c>
      <c r="AQ3356" s="0" t="s">
        <v>134</v>
      </c>
      <c r="AR3356" s="0" t="s">
        <v>134</v>
      </c>
      <c r="AS3356" s="0" t="s">
        <v>134</v>
      </c>
      <c r="AT3356" s="0" t="s">
        <v>134</v>
      </c>
      <c r="AU3356" s="0" t="s">
        <v>134</v>
      </c>
      <c r="AV3356" s="0" t="s">
        <v>134</v>
      </c>
      <c r="AW3356" s="0" t="s">
        <v>134</v>
      </c>
      <c r="AX3356" s="0" t="s">
        <v>134</v>
      </c>
      <c r="AY3356" s="0" t="s">
        <v>134</v>
      </c>
      <c r="AZ3356" s="0" t="s">
        <v>134</v>
      </c>
      <c r="BA3356" s="0" t="s">
        <v>134</v>
      </c>
      <c r="BB3356" s="0" t="s">
        <v>134</v>
      </c>
      <c r="BC3356" s="0" t="s">
        <v>134</v>
      </c>
      <c r="BD3356" s="0" t="s">
        <v>134</v>
      </c>
      <c r="BE3356" s="0" t="s">
        <v>134</v>
      </c>
      <c r="BF3356" s="0" t="s">
        <v>134</v>
      </c>
      <c r="BG3356" s="0" t="s">
        <v>134</v>
      </c>
      <c r="BH3356" s="0" t="s">
        <v>134</v>
      </c>
      <c r="BI3356" s="0" t="s">
        <v>134</v>
      </c>
      <c r="BJ3356" s="0" t="s">
        <v>134</v>
      </c>
      <c r="BK3356" s="0" t="s">
        <v>134</v>
      </c>
      <c r="BL3356" s="0" t="s">
        <v>134</v>
      </c>
      <c r="BM3356" s="0" t="s">
        <v>134</v>
      </c>
      <c r="BN3356" s="0" t="s">
        <v>134</v>
      </c>
      <c r="BO3356" s="0" t="s">
        <v>134</v>
      </c>
      <c r="BP3356" s="0" t="s">
        <v>134</v>
      </c>
      <c r="BQ3356" s="0" t="s">
        <v>134</v>
      </c>
      <c r="BR3356" s="0" t="s">
        <v>134</v>
      </c>
      <c r="BS3356" s="0" t="s">
        <v>134</v>
      </c>
      <c r="BT3356" s="0" t="s">
        <v>134</v>
      </c>
      <c r="BU3356" s="0" t="s">
        <v>134</v>
      </c>
      <c r="BV3356" s="0" t="s">
        <v>134</v>
      </c>
      <c r="BW3356" s="0" t="s">
        <v>134</v>
      </c>
      <c r="BX3356" s="0" t="s">
        <v>134</v>
      </c>
      <c r="BZ3356" s="0" t="s">
        <v>134</v>
      </c>
      <c r="CA3356" s="0" t="s">
        <v>134</v>
      </c>
      <c r="CB3356" s="0" t="s">
        <v>134</v>
      </c>
      <c r="CC3356" s="0" t="s">
        <v>134</v>
      </c>
      <c r="CD3356" s="0" t="s">
        <v>134</v>
      </c>
      <c r="CE3356" s="0" t="s">
        <v>134</v>
      </c>
    </row>
    <row r="3357" customFormat="false" ht="12.75" hidden="false" customHeight="false" outlineLevel="0" collapsed="false">
      <c r="E3357" s="9" t="s">
        <v>134</v>
      </c>
      <c r="F3357" s="9" t="s">
        <v>134</v>
      </c>
      <c r="G3357" s="9" t="s">
        <v>134</v>
      </c>
      <c r="Q3357" s="0" t="s">
        <v>134</v>
      </c>
      <c r="R3357" s="0" t="s">
        <v>134</v>
      </c>
      <c r="S3357" s="0" t="s">
        <v>134</v>
      </c>
      <c r="T3357" s="0" t="s">
        <v>134</v>
      </c>
      <c r="U3357" s="0" t="s">
        <v>134</v>
      </c>
      <c r="V3357" s="0" t="s">
        <v>134</v>
      </c>
      <c r="W3357" s="0" t="s">
        <v>134</v>
      </c>
      <c r="X3357" s="0" t="s">
        <v>134</v>
      </c>
      <c r="Y3357" s="0" t="s">
        <v>134</v>
      </c>
      <c r="Z3357" s="0" t="s">
        <v>134</v>
      </c>
      <c r="AA3357" s="0" t="s">
        <v>134</v>
      </c>
      <c r="AB3357" s="0" t="s">
        <v>134</v>
      </c>
      <c r="AC3357" s="0" t="s">
        <v>134</v>
      </c>
      <c r="AD3357" s="0" t="s">
        <v>134</v>
      </c>
      <c r="AE3357" s="0" t="s">
        <v>134</v>
      </c>
      <c r="AF3357" s="0" t="s">
        <v>134</v>
      </c>
      <c r="AG3357" s="0" t="s">
        <v>134</v>
      </c>
      <c r="AH3357" s="0" t="s">
        <v>134</v>
      </c>
      <c r="AI3357" s="0" t="s">
        <v>134</v>
      </c>
      <c r="AJ3357" s="0" t="s">
        <v>134</v>
      </c>
      <c r="AK3357" s="0" t="s">
        <v>134</v>
      </c>
      <c r="AL3357" s="0" t="s">
        <v>134</v>
      </c>
      <c r="AM3357" s="0" t="s">
        <v>134</v>
      </c>
      <c r="AN3357" s="0" t="s">
        <v>134</v>
      </c>
      <c r="AO3357" s="0" t="s">
        <v>134</v>
      </c>
      <c r="AP3357" s="0" t="s">
        <v>134</v>
      </c>
      <c r="AQ3357" s="0" t="s">
        <v>134</v>
      </c>
      <c r="AR3357" s="0" t="s">
        <v>134</v>
      </c>
      <c r="AS3357" s="0" t="s">
        <v>134</v>
      </c>
      <c r="AT3357" s="0" t="s">
        <v>134</v>
      </c>
      <c r="AU3357" s="0" t="s">
        <v>134</v>
      </c>
      <c r="AV3357" s="0" t="s">
        <v>134</v>
      </c>
      <c r="AW3357" s="0" t="s">
        <v>134</v>
      </c>
      <c r="AX3357" s="0" t="s">
        <v>134</v>
      </c>
      <c r="AY3357" s="0" t="s">
        <v>134</v>
      </c>
      <c r="AZ3357" s="0" t="s">
        <v>134</v>
      </c>
      <c r="BA3357" s="0" t="s">
        <v>134</v>
      </c>
      <c r="BB3357" s="0" t="s">
        <v>134</v>
      </c>
      <c r="BC3357" s="0" t="s">
        <v>134</v>
      </c>
      <c r="BD3357" s="0" t="s">
        <v>134</v>
      </c>
      <c r="BE3357" s="0" t="s">
        <v>134</v>
      </c>
      <c r="BF3357" s="0" t="s">
        <v>134</v>
      </c>
      <c r="BG3357" s="0" t="s">
        <v>134</v>
      </c>
      <c r="BH3357" s="0" t="s">
        <v>134</v>
      </c>
      <c r="BI3357" s="0" t="s">
        <v>134</v>
      </c>
      <c r="BJ3357" s="0" t="s">
        <v>134</v>
      </c>
      <c r="BK3357" s="0" t="s">
        <v>134</v>
      </c>
      <c r="BL3357" s="0" t="s">
        <v>134</v>
      </c>
      <c r="BM3357" s="0" t="s">
        <v>134</v>
      </c>
      <c r="BN3357" s="0" t="s">
        <v>134</v>
      </c>
      <c r="BO3357" s="0" t="s">
        <v>134</v>
      </c>
      <c r="BP3357" s="0" t="s">
        <v>134</v>
      </c>
      <c r="BQ3357" s="0" t="s">
        <v>134</v>
      </c>
      <c r="BR3357" s="0" t="s">
        <v>134</v>
      </c>
      <c r="BS3357" s="0" t="s">
        <v>134</v>
      </c>
      <c r="BT3357" s="0" t="s">
        <v>134</v>
      </c>
      <c r="BU3357" s="0" t="s">
        <v>134</v>
      </c>
      <c r="BV3357" s="0" t="s">
        <v>134</v>
      </c>
      <c r="BW3357" s="0" t="s">
        <v>134</v>
      </c>
      <c r="BX3357" s="0" t="s">
        <v>134</v>
      </c>
      <c r="BZ3357" s="0" t="s">
        <v>134</v>
      </c>
      <c r="CA3357" s="0" t="s">
        <v>134</v>
      </c>
      <c r="CB3357" s="0" t="s">
        <v>134</v>
      </c>
      <c r="CC3357" s="0" t="s">
        <v>134</v>
      </c>
      <c r="CD3357" s="0" t="s">
        <v>134</v>
      </c>
      <c r="CE3357" s="0" t="s">
        <v>134</v>
      </c>
    </row>
    <row r="3358" customFormat="false" ht="12.75" hidden="false" customHeight="false" outlineLevel="0" collapsed="false">
      <c r="E3358" s="9" t="s">
        <v>134</v>
      </c>
      <c r="F3358" s="9" t="s">
        <v>134</v>
      </c>
      <c r="G3358" s="9" t="s">
        <v>134</v>
      </c>
      <c r="Q3358" s="0" t="s">
        <v>134</v>
      </c>
      <c r="R3358" s="0" t="s">
        <v>134</v>
      </c>
      <c r="S3358" s="0" t="s">
        <v>134</v>
      </c>
      <c r="T3358" s="0" t="s">
        <v>134</v>
      </c>
      <c r="U3358" s="0" t="s">
        <v>134</v>
      </c>
      <c r="V3358" s="0" t="s">
        <v>134</v>
      </c>
      <c r="W3358" s="0" t="s">
        <v>134</v>
      </c>
      <c r="X3358" s="0" t="s">
        <v>134</v>
      </c>
      <c r="Y3358" s="0" t="s">
        <v>134</v>
      </c>
      <c r="Z3358" s="0" t="s">
        <v>134</v>
      </c>
      <c r="AA3358" s="0" t="s">
        <v>134</v>
      </c>
      <c r="AB3358" s="0" t="s">
        <v>134</v>
      </c>
      <c r="AC3358" s="0" t="s">
        <v>134</v>
      </c>
      <c r="AD3358" s="0" t="s">
        <v>134</v>
      </c>
      <c r="AE3358" s="0" t="s">
        <v>134</v>
      </c>
      <c r="AF3358" s="0" t="s">
        <v>134</v>
      </c>
      <c r="AG3358" s="0" t="s">
        <v>134</v>
      </c>
      <c r="AH3358" s="0" t="s">
        <v>134</v>
      </c>
      <c r="AI3358" s="0" t="s">
        <v>134</v>
      </c>
      <c r="AJ3358" s="0" t="s">
        <v>134</v>
      </c>
      <c r="AK3358" s="0" t="s">
        <v>134</v>
      </c>
      <c r="AL3358" s="0" t="s">
        <v>134</v>
      </c>
      <c r="AM3358" s="0" t="s">
        <v>134</v>
      </c>
      <c r="AN3358" s="0" t="s">
        <v>134</v>
      </c>
      <c r="AO3358" s="0" t="s">
        <v>134</v>
      </c>
      <c r="AP3358" s="0" t="s">
        <v>134</v>
      </c>
      <c r="AQ3358" s="0" t="s">
        <v>134</v>
      </c>
      <c r="AR3358" s="0" t="s">
        <v>134</v>
      </c>
      <c r="AS3358" s="0" t="s">
        <v>134</v>
      </c>
      <c r="AT3358" s="0" t="s">
        <v>134</v>
      </c>
      <c r="AU3358" s="0" t="s">
        <v>134</v>
      </c>
      <c r="AV3358" s="0" t="s">
        <v>134</v>
      </c>
      <c r="AW3358" s="0" t="s">
        <v>134</v>
      </c>
      <c r="AX3358" s="0" t="s">
        <v>134</v>
      </c>
      <c r="AY3358" s="0" t="s">
        <v>134</v>
      </c>
      <c r="AZ3358" s="0" t="s">
        <v>134</v>
      </c>
      <c r="BA3358" s="0" t="s">
        <v>134</v>
      </c>
      <c r="BB3358" s="0" t="s">
        <v>134</v>
      </c>
      <c r="BC3358" s="0" t="s">
        <v>134</v>
      </c>
      <c r="BD3358" s="0" t="s">
        <v>134</v>
      </c>
      <c r="BE3358" s="0" t="s">
        <v>134</v>
      </c>
      <c r="BF3358" s="0" t="s">
        <v>134</v>
      </c>
      <c r="BG3358" s="0" t="s">
        <v>134</v>
      </c>
      <c r="BH3358" s="0" t="s">
        <v>134</v>
      </c>
      <c r="BI3358" s="0" t="s">
        <v>134</v>
      </c>
      <c r="BJ3358" s="0" t="s">
        <v>134</v>
      </c>
      <c r="BK3358" s="0" t="s">
        <v>134</v>
      </c>
      <c r="BL3358" s="0" t="s">
        <v>134</v>
      </c>
      <c r="BM3358" s="0" t="s">
        <v>134</v>
      </c>
      <c r="BN3358" s="0" t="s">
        <v>134</v>
      </c>
      <c r="BO3358" s="0" t="s">
        <v>134</v>
      </c>
      <c r="BP3358" s="0" t="s">
        <v>134</v>
      </c>
      <c r="BQ3358" s="0" t="s">
        <v>134</v>
      </c>
      <c r="BR3358" s="0" t="s">
        <v>134</v>
      </c>
      <c r="BS3358" s="0" t="s">
        <v>134</v>
      </c>
      <c r="BT3358" s="0" t="s">
        <v>134</v>
      </c>
      <c r="BU3358" s="0" t="s">
        <v>134</v>
      </c>
      <c r="BV3358" s="0" t="s">
        <v>134</v>
      </c>
      <c r="BW3358" s="0" t="s">
        <v>134</v>
      </c>
      <c r="BX3358" s="0" t="s">
        <v>134</v>
      </c>
      <c r="BZ3358" s="0" t="s">
        <v>134</v>
      </c>
      <c r="CA3358" s="0" t="s">
        <v>134</v>
      </c>
      <c r="CB3358" s="0" t="s">
        <v>134</v>
      </c>
      <c r="CC3358" s="0" t="s">
        <v>134</v>
      </c>
      <c r="CD3358" s="0" t="s">
        <v>134</v>
      </c>
      <c r="CE3358" s="0" t="s">
        <v>134</v>
      </c>
    </row>
    <row r="3359" customFormat="false" ht="12.75" hidden="false" customHeight="false" outlineLevel="0" collapsed="false">
      <c r="E3359" s="9" t="s">
        <v>134</v>
      </c>
      <c r="F3359" s="9" t="s">
        <v>134</v>
      </c>
      <c r="G3359" s="9" t="s">
        <v>134</v>
      </c>
      <c r="Q3359" s="0" t="s">
        <v>134</v>
      </c>
      <c r="R3359" s="0" t="s">
        <v>134</v>
      </c>
      <c r="S3359" s="0" t="s">
        <v>134</v>
      </c>
      <c r="T3359" s="0" t="s">
        <v>134</v>
      </c>
      <c r="U3359" s="0" t="s">
        <v>134</v>
      </c>
      <c r="V3359" s="0" t="s">
        <v>134</v>
      </c>
      <c r="W3359" s="0" t="s">
        <v>134</v>
      </c>
      <c r="X3359" s="0" t="s">
        <v>134</v>
      </c>
      <c r="Y3359" s="0" t="s">
        <v>134</v>
      </c>
      <c r="Z3359" s="0" t="s">
        <v>134</v>
      </c>
      <c r="AA3359" s="0" t="s">
        <v>134</v>
      </c>
      <c r="AB3359" s="0" t="s">
        <v>134</v>
      </c>
      <c r="AC3359" s="0" t="s">
        <v>134</v>
      </c>
      <c r="AD3359" s="0" t="s">
        <v>134</v>
      </c>
      <c r="AE3359" s="0" t="s">
        <v>134</v>
      </c>
      <c r="AF3359" s="0" t="s">
        <v>134</v>
      </c>
      <c r="AG3359" s="0" t="s">
        <v>134</v>
      </c>
      <c r="AH3359" s="0" t="s">
        <v>134</v>
      </c>
      <c r="AI3359" s="0" t="s">
        <v>134</v>
      </c>
      <c r="AJ3359" s="0" t="s">
        <v>134</v>
      </c>
      <c r="AK3359" s="0" t="s">
        <v>134</v>
      </c>
      <c r="AL3359" s="0" t="s">
        <v>134</v>
      </c>
      <c r="AM3359" s="0" t="s">
        <v>134</v>
      </c>
      <c r="AN3359" s="0" t="s">
        <v>134</v>
      </c>
      <c r="AO3359" s="0" t="s">
        <v>134</v>
      </c>
      <c r="AP3359" s="0" t="s">
        <v>134</v>
      </c>
      <c r="AQ3359" s="0" t="s">
        <v>134</v>
      </c>
      <c r="AR3359" s="0" t="s">
        <v>134</v>
      </c>
      <c r="AS3359" s="0" t="s">
        <v>134</v>
      </c>
      <c r="AT3359" s="0" t="s">
        <v>134</v>
      </c>
      <c r="AU3359" s="0" t="s">
        <v>134</v>
      </c>
      <c r="AV3359" s="0" t="s">
        <v>134</v>
      </c>
      <c r="AW3359" s="0" t="s">
        <v>134</v>
      </c>
      <c r="AX3359" s="0" t="s">
        <v>134</v>
      </c>
      <c r="AY3359" s="0" t="s">
        <v>134</v>
      </c>
      <c r="AZ3359" s="0" t="s">
        <v>134</v>
      </c>
      <c r="BA3359" s="0" t="s">
        <v>134</v>
      </c>
      <c r="BB3359" s="0" t="s">
        <v>134</v>
      </c>
      <c r="BC3359" s="0" t="s">
        <v>134</v>
      </c>
      <c r="BD3359" s="0" t="s">
        <v>134</v>
      </c>
      <c r="BE3359" s="0" t="s">
        <v>134</v>
      </c>
      <c r="BF3359" s="0" t="s">
        <v>134</v>
      </c>
      <c r="BG3359" s="0" t="s">
        <v>134</v>
      </c>
      <c r="BH3359" s="0" t="s">
        <v>134</v>
      </c>
      <c r="BI3359" s="0" t="s">
        <v>134</v>
      </c>
      <c r="BJ3359" s="0" t="s">
        <v>134</v>
      </c>
      <c r="BK3359" s="0" t="s">
        <v>134</v>
      </c>
      <c r="BL3359" s="0" t="s">
        <v>134</v>
      </c>
      <c r="BM3359" s="0" t="s">
        <v>134</v>
      </c>
      <c r="BN3359" s="0" t="s">
        <v>134</v>
      </c>
      <c r="BO3359" s="0" t="s">
        <v>134</v>
      </c>
      <c r="BP3359" s="0" t="s">
        <v>134</v>
      </c>
      <c r="BQ3359" s="0" t="s">
        <v>134</v>
      </c>
      <c r="BR3359" s="0" t="s">
        <v>134</v>
      </c>
      <c r="BS3359" s="0" t="s">
        <v>134</v>
      </c>
      <c r="BT3359" s="0" t="s">
        <v>134</v>
      </c>
      <c r="BU3359" s="0" t="s">
        <v>134</v>
      </c>
      <c r="BV3359" s="0" t="s">
        <v>134</v>
      </c>
      <c r="BW3359" s="0" t="s">
        <v>134</v>
      </c>
      <c r="BX3359" s="0" t="s">
        <v>134</v>
      </c>
      <c r="BZ3359" s="0" t="s">
        <v>134</v>
      </c>
      <c r="CA3359" s="0" t="s">
        <v>134</v>
      </c>
      <c r="CB3359" s="0" t="s">
        <v>134</v>
      </c>
      <c r="CC3359" s="0" t="s">
        <v>134</v>
      </c>
      <c r="CD3359" s="0" t="s">
        <v>134</v>
      </c>
      <c r="CE3359" s="0" t="s">
        <v>134</v>
      </c>
    </row>
    <row r="3360" customFormat="false" ht="12.75" hidden="false" customHeight="false" outlineLevel="0" collapsed="false">
      <c r="E3360" s="9" t="s">
        <v>134</v>
      </c>
      <c r="F3360" s="9" t="s">
        <v>134</v>
      </c>
      <c r="G3360" s="9" t="s">
        <v>134</v>
      </c>
      <c r="Q3360" s="0" t="s">
        <v>134</v>
      </c>
      <c r="R3360" s="0" t="s">
        <v>134</v>
      </c>
      <c r="S3360" s="0" t="s">
        <v>134</v>
      </c>
      <c r="T3360" s="0" t="s">
        <v>134</v>
      </c>
      <c r="U3360" s="0" t="s">
        <v>134</v>
      </c>
      <c r="V3360" s="0" t="s">
        <v>134</v>
      </c>
      <c r="W3360" s="0" t="s">
        <v>134</v>
      </c>
      <c r="X3360" s="0" t="s">
        <v>134</v>
      </c>
      <c r="Y3360" s="0" t="s">
        <v>134</v>
      </c>
      <c r="Z3360" s="0" t="s">
        <v>134</v>
      </c>
      <c r="AA3360" s="0" t="s">
        <v>134</v>
      </c>
      <c r="AB3360" s="0" t="s">
        <v>134</v>
      </c>
      <c r="AC3360" s="0" t="s">
        <v>134</v>
      </c>
      <c r="AD3360" s="0" t="s">
        <v>134</v>
      </c>
      <c r="AE3360" s="0" t="s">
        <v>134</v>
      </c>
      <c r="AF3360" s="0" t="s">
        <v>134</v>
      </c>
      <c r="AG3360" s="0" t="s">
        <v>134</v>
      </c>
      <c r="AH3360" s="0" t="s">
        <v>134</v>
      </c>
      <c r="AI3360" s="0" t="s">
        <v>134</v>
      </c>
      <c r="AJ3360" s="0" t="s">
        <v>134</v>
      </c>
      <c r="AK3360" s="0" t="s">
        <v>134</v>
      </c>
      <c r="AL3360" s="0" t="s">
        <v>134</v>
      </c>
      <c r="AM3360" s="0" t="s">
        <v>134</v>
      </c>
      <c r="AN3360" s="0" t="s">
        <v>134</v>
      </c>
      <c r="AO3360" s="0" t="s">
        <v>134</v>
      </c>
      <c r="AP3360" s="0" t="s">
        <v>134</v>
      </c>
      <c r="AQ3360" s="0" t="s">
        <v>134</v>
      </c>
      <c r="AR3360" s="0" t="s">
        <v>134</v>
      </c>
      <c r="AS3360" s="0" t="s">
        <v>134</v>
      </c>
      <c r="AT3360" s="0" t="s">
        <v>134</v>
      </c>
      <c r="AU3360" s="0" t="s">
        <v>134</v>
      </c>
      <c r="AV3360" s="0" t="s">
        <v>134</v>
      </c>
      <c r="AW3360" s="0" t="s">
        <v>134</v>
      </c>
      <c r="AX3360" s="0" t="s">
        <v>134</v>
      </c>
      <c r="AY3360" s="0" t="s">
        <v>134</v>
      </c>
      <c r="AZ3360" s="0" t="s">
        <v>134</v>
      </c>
      <c r="BA3360" s="0" t="s">
        <v>134</v>
      </c>
      <c r="BB3360" s="0" t="s">
        <v>134</v>
      </c>
      <c r="BC3360" s="0" t="s">
        <v>134</v>
      </c>
      <c r="BD3360" s="0" t="s">
        <v>134</v>
      </c>
      <c r="BE3360" s="0" t="s">
        <v>134</v>
      </c>
      <c r="BF3360" s="0" t="s">
        <v>134</v>
      </c>
      <c r="BG3360" s="0" t="s">
        <v>134</v>
      </c>
      <c r="BH3360" s="0" t="s">
        <v>134</v>
      </c>
      <c r="BI3360" s="0" t="s">
        <v>134</v>
      </c>
      <c r="BJ3360" s="0" t="s">
        <v>134</v>
      </c>
      <c r="BK3360" s="0" t="s">
        <v>134</v>
      </c>
      <c r="BL3360" s="0" t="s">
        <v>134</v>
      </c>
      <c r="BM3360" s="0" t="s">
        <v>134</v>
      </c>
      <c r="BN3360" s="0" t="s">
        <v>134</v>
      </c>
      <c r="BO3360" s="0" t="s">
        <v>134</v>
      </c>
      <c r="BP3360" s="0" t="s">
        <v>134</v>
      </c>
      <c r="BQ3360" s="0" t="s">
        <v>134</v>
      </c>
      <c r="BR3360" s="0" t="s">
        <v>134</v>
      </c>
      <c r="BS3360" s="0" t="s">
        <v>134</v>
      </c>
      <c r="BT3360" s="0" t="s">
        <v>134</v>
      </c>
      <c r="BU3360" s="0" t="s">
        <v>134</v>
      </c>
      <c r="BV3360" s="0" t="s">
        <v>134</v>
      </c>
      <c r="BW3360" s="0" t="s">
        <v>134</v>
      </c>
      <c r="BX3360" s="0" t="s">
        <v>134</v>
      </c>
      <c r="BZ3360" s="0" t="s">
        <v>134</v>
      </c>
      <c r="CA3360" s="0" t="s">
        <v>134</v>
      </c>
      <c r="CB3360" s="0" t="s">
        <v>134</v>
      </c>
      <c r="CC3360" s="0" t="s">
        <v>134</v>
      </c>
      <c r="CD3360" s="0" t="s">
        <v>134</v>
      </c>
      <c r="CE3360" s="0" t="s">
        <v>134</v>
      </c>
    </row>
    <row r="3361" customFormat="false" ht="12.75" hidden="false" customHeight="false" outlineLevel="0" collapsed="false">
      <c r="E3361" s="9" t="s">
        <v>134</v>
      </c>
      <c r="F3361" s="9" t="s">
        <v>134</v>
      </c>
      <c r="G3361" s="9" t="s">
        <v>134</v>
      </c>
      <c r="Q3361" s="0" t="s">
        <v>134</v>
      </c>
      <c r="R3361" s="0" t="s">
        <v>134</v>
      </c>
      <c r="S3361" s="0" t="s">
        <v>134</v>
      </c>
      <c r="T3361" s="0" t="s">
        <v>134</v>
      </c>
      <c r="U3361" s="0" t="s">
        <v>134</v>
      </c>
      <c r="V3361" s="0" t="s">
        <v>134</v>
      </c>
      <c r="W3361" s="0" t="s">
        <v>134</v>
      </c>
      <c r="X3361" s="0" t="s">
        <v>134</v>
      </c>
      <c r="Y3361" s="0" t="s">
        <v>134</v>
      </c>
      <c r="Z3361" s="0" t="s">
        <v>134</v>
      </c>
      <c r="AA3361" s="0" t="s">
        <v>134</v>
      </c>
      <c r="AB3361" s="0" t="s">
        <v>134</v>
      </c>
      <c r="AC3361" s="0" t="s">
        <v>134</v>
      </c>
      <c r="AD3361" s="0" t="s">
        <v>134</v>
      </c>
      <c r="AE3361" s="0" t="s">
        <v>134</v>
      </c>
      <c r="AF3361" s="0" t="s">
        <v>134</v>
      </c>
      <c r="AG3361" s="0" t="s">
        <v>134</v>
      </c>
      <c r="AH3361" s="0" t="s">
        <v>134</v>
      </c>
      <c r="AI3361" s="0" t="s">
        <v>134</v>
      </c>
      <c r="AJ3361" s="0" t="s">
        <v>134</v>
      </c>
      <c r="AK3361" s="0" t="s">
        <v>134</v>
      </c>
      <c r="AL3361" s="0" t="s">
        <v>134</v>
      </c>
      <c r="AM3361" s="0" t="s">
        <v>134</v>
      </c>
      <c r="AN3361" s="0" t="s">
        <v>134</v>
      </c>
      <c r="AO3361" s="0" t="s">
        <v>134</v>
      </c>
      <c r="AP3361" s="0" t="s">
        <v>134</v>
      </c>
      <c r="AQ3361" s="0" t="s">
        <v>134</v>
      </c>
      <c r="AR3361" s="0" t="s">
        <v>134</v>
      </c>
      <c r="AS3361" s="0" t="s">
        <v>134</v>
      </c>
      <c r="AT3361" s="0" t="s">
        <v>134</v>
      </c>
      <c r="AU3361" s="0" t="s">
        <v>134</v>
      </c>
      <c r="AV3361" s="0" t="s">
        <v>134</v>
      </c>
      <c r="AW3361" s="0" t="s">
        <v>134</v>
      </c>
      <c r="AX3361" s="0" t="s">
        <v>134</v>
      </c>
      <c r="AY3361" s="0" t="s">
        <v>134</v>
      </c>
      <c r="AZ3361" s="0" t="s">
        <v>134</v>
      </c>
      <c r="BA3361" s="0" t="s">
        <v>134</v>
      </c>
      <c r="BB3361" s="0" t="s">
        <v>134</v>
      </c>
      <c r="BC3361" s="0" t="s">
        <v>134</v>
      </c>
      <c r="BD3361" s="0" t="s">
        <v>134</v>
      </c>
      <c r="BE3361" s="0" t="s">
        <v>134</v>
      </c>
      <c r="BF3361" s="0" t="s">
        <v>134</v>
      </c>
      <c r="BG3361" s="0" t="s">
        <v>134</v>
      </c>
      <c r="BH3361" s="0" t="s">
        <v>134</v>
      </c>
      <c r="BI3361" s="0" t="s">
        <v>134</v>
      </c>
      <c r="BJ3361" s="0" t="s">
        <v>134</v>
      </c>
      <c r="BK3361" s="0" t="s">
        <v>134</v>
      </c>
      <c r="BL3361" s="0" t="s">
        <v>134</v>
      </c>
      <c r="BM3361" s="0" t="s">
        <v>134</v>
      </c>
      <c r="BN3361" s="0" t="s">
        <v>134</v>
      </c>
      <c r="BO3361" s="0" t="s">
        <v>134</v>
      </c>
      <c r="BP3361" s="0" t="s">
        <v>134</v>
      </c>
      <c r="BQ3361" s="0" t="s">
        <v>134</v>
      </c>
      <c r="BR3361" s="0" t="s">
        <v>134</v>
      </c>
      <c r="BS3361" s="0" t="s">
        <v>134</v>
      </c>
      <c r="BT3361" s="0" t="s">
        <v>134</v>
      </c>
      <c r="BU3361" s="0" t="s">
        <v>134</v>
      </c>
      <c r="BV3361" s="0" t="s">
        <v>134</v>
      </c>
      <c r="BW3361" s="0" t="s">
        <v>134</v>
      </c>
      <c r="BX3361" s="0" t="s">
        <v>134</v>
      </c>
      <c r="BZ3361" s="0" t="s">
        <v>134</v>
      </c>
      <c r="CA3361" s="0" t="s">
        <v>134</v>
      </c>
      <c r="CB3361" s="0" t="s">
        <v>134</v>
      </c>
      <c r="CC3361" s="0" t="s">
        <v>134</v>
      </c>
      <c r="CD3361" s="0" t="s">
        <v>134</v>
      </c>
      <c r="CE3361" s="0" t="s">
        <v>134</v>
      </c>
    </row>
    <row r="3362" customFormat="false" ht="12.75" hidden="false" customHeight="false" outlineLevel="0" collapsed="false">
      <c r="E3362" s="9" t="s">
        <v>134</v>
      </c>
      <c r="F3362" s="9" t="s">
        <v>134</v>
      </c>
      <c r="G3362" s="9" t="s">
        <v>134</v>
      </c>
      <c r="Q3362" s="0" t="s">
        <v>134</v>
      </c>
      <c r="R3362" s="0" t="s">
        <v>134</v>
      </c>
      <c r="S3362" s="0" t="s">
        <v>134</v>
      </c>
      <c r="T3362" s="0" t="s">
        <v>134</v>
      </c>
      <c r="U3362" s="0" t="s">
        <v>134</v>
      </c>
      <c r="V3362" s="0" t="s">
        <v>134</v>
      </c>
      <c r="W3362" s="0" t="s">
        <v>134</v>
      </c>
      <c r="X3362" s="0" t="s">
        <v>134</v>
      </c>
      <c r="Y3362" s="0" t="s">
        <v>134</v>
      </c>
      <c r="Z3362" s="0" t="s">
        <v>134</v>
      </c>
      <c r="AA3362" s="0" t="s">
        <v>134</v>
      </c>
      <c r="AB3362" s="0" t="s">
        <v>134</v>
      </c>
      <c r="AC3362" s="0" t="s">
        <v>134</v>
      </c>
      <c r="AD3362" s="0" t="s">
        <v>134</v>
      </c>
      <c r="AE3362" s="0" t="s">
        <v>134</v>
      </c>
      <c r="AF3362" s="0" t="s">
        <v>134</v>
      </c>
      <c r="AG3362" s="0" t="s">
        <v>134</v>
      </c>
      <c r="AH3362" s="0" t="s">
        <v>134</v>
      </c>
      <c r="AI3362" s="0" t="s">
        <v>134</v>
      </c>
      <c r="AJ3362" s="0" t="s">
        <v>134</v>
      </c>
      <c r="AK3362" s="0" t="s">
        <v>134</v>
      </c>
      <c r="AL3362" s="0" t="s">
        <v>134</v>
      </c>
      <c r="AM3362" s="0" t="s">
        <v>134</v>
      </c>
      <c r="AN3362" s="0" t="s">
        <v>134</v>
      </c>
      <c r="AO3362" s="0" t="s">
        <v>134</v>
      </c>
      <c r="AP3362" s="0" t="s">
        <v>134</v>
      </c>
      <c r="AQ3362" s="0" t="s">
        <v>134</v>
      </c>
      <c r="AR3362" s="0" t="s">
        <v>134</v>
      </c>
      <c r="AS3362" s="0" t="s">
        <v>134</v>
      </c>
      <c r="AT3362" s="0" t="s">
        <v>134</v>
      </c>
      <c r="AU3362" s="0" t="s">
        <v>134</v>
      </c>
      <c r="AV3362" s="0" t="s">
        <v>134</v>
      </c>
      <c r="AW3362" s="0" t="s">
        <v>134</v>
      </c>
      <c r="AX3362" s="0" t="s">
        <v>134</v>
      </c>
      <c r="AY3362" s="0" t="s">
        <v>134</v>
      </c>
      <c r="AZ3362" s="0" t="s">
        <v>134</v>
      </c>
      <c r="BA3362" s="0" t="s">
        <v>134</v>
      </c>
      <c r="BB3362" s="0" t="s">
        <v>134</v>
      </c>
      <c r="BC3362" s="0" t="s">
        <v>134</v>
      </c>
      <c r="BD3362" s="0" t="s">
        <v>134</v>
      </c>
      <c r="BE3362" s="0" t="s">
        <v>134</v>
      </c>
      <c r="BF3362" s="0" t="s">
        <v>134</v>
      </c>
      <c r="BG3362" s="0" t="s">
        <v>134</v>
      </c>
      <c r="BH3362" s="0" t="s">
        <v>134</v>
      </c>
      <c r="BI3362" s="0" t="s">
        <v>134</v>
      </c>
      <c r="BJ3362" s="0" t="s">
        <v>134</v>
      </c>
      <c r="BK3362" s="0" t="s">
        <v>134</v>
      </c>
      <c r="BL3362" s="0" t="s">
        <v>134</v>
      </c>
      <c r="BM3362" s="0" t="s">
        <v>134</v>
      </c>
      <c r="BN3362" s="0" t="s">
        <v>134</v>
      </c>
      <c r="BO3362" s="0" t="s">
        <v>134</v>
      </c>
      <c r="BP3362" s="0" t="s">
        <v>134</v>
      </c>
      <c r="BQ3362" s="0" t="s">
        <v>134</v>
      </c>
      <c r="BR3362" s="0" t="s">
        <v>134</v>
      </c>
      <c r="BS3362" s="0" t="s">
        <v>134</v>
      </c>
      <c r="BT3362" s="0" t="s">
        <v>134</v>
      </c>
      <c r="BU3362" s="0" t="s">
        <v>134</v>
      </c>
      <c r="BV3362" s="0" t="s">
        <v>134</v>
      </c>
      <c r="BW3362" s="0" t="s">
        <v>134</v>
      </c>
      <c r="BX3362" s="0" t="s">
        <v>134</v>
      </c>
      <c r="BZ3362" s="0" t="s">
        <v>134</v>
      </c>
      <c r="CA3362" s="0" t="s">
        <v>134</v>
      </c>
      <c r="CB3362" s="0" t="s">
        <v>134</v>
      </c>
      <c r="CC3362" s="0" t="s">
        <v>134</v>
      </c>
      <c r="CD3362" s="0" t="s">
        <v>134</v>
      </c>
      <c r="CE3362" s="0" t="s">
        <v>134</v>
      </c>
    </row>
    <row r="3363" customFormat="false" ht="12.75" hidden="false" customHeight="false" outlineLevel="0" collapsed="false">
      <c r="E3363" s="9" t="s">
        <v>134</v>
      </c>
      <c r="F3363" s="9" t="s">
        <v>134</v>
      </c>
      <c r="G3363" s="9" t="s">
        <v>134</v>
      </c>
      <c r="Q3363" s="0" t="s">
        <v>134</v>
      </c>
      <c r="R3363" s="0" t="s">
        <v>134</v>
      </c>
      <c r="S3363" s="0" t="s">
        <v>134</v>
      </c>
      <c r="T3363" s="0" t="s">
        <v>134</v>
      </c>
      <c r="U3363" s="0" t="s">
        <v>134</v>
      </c>
      <c r="V3363" s="0" t="s">
        <v>134</v>
      </c>
      <c r="W3363" s="0" t="s">
        <v>134</v>
      </c>
      <c r="X3363" s="0" t="s">
        <v>134</v>
      </c>
      <c r="Y3363" s="0" t="s">
        <v>134</v>
      </c>
      <c r="Z3363" s="0" t="s">
        <v>134</v>
      </c>
      <c r="AA3363" s="0" t="s">
        <v>134</v>
      </c>
      <c r="AB3363" s="0" t="s">
        <v>134</v>
      </c>
      <c r="AC3363" s="0" t="s">
        <v>134</v>
      </c>
      <c r="AD3363" s="0" t="s">
        <v>134</v>
      </c>
      <c r="AE3363" s="0" t="s">
        <v>134</v>
      </c>
      <c r="AF3363" s="0" t="s">
        <v>134</v>
      </c>
      <c r="AG3363" s="0" t="s">
        <v>134</v>
      </c>
      <c r="AH3363" s="0" t="s">
        <v>134</v>
      </c>
      <c r="AI3363" s="0" t="s">
        <v>134</v>
      </c>
      <c r="AJ3363" s="0" t="s">
        <v>134</v>
      </c>
      <c r="AK3363" s="0" t="s">
        <v>134</v>
      </c>
      <c r="AL3363" s="0" t="s">
        <v>134</v>
      </c>
      <c r="AM3363" s="0" t="s">
        <v>134</v>
      </c>
      <c r="AN3363" s="0" t="s">
        <v>134</v>
      </c>
      <c r="AO3363" s="0" t="s">
        <v>134</v>
      </c>
      <c r="AP3363" s="0" t="s">
        <v>134</v>
      </c>
      <c r="AQ3363" s="0" t="s">
        <v>134</v>
      </c>
      <c r="AR3363" s="0" t="s">
        <v>134</v>
      </c>
      <c r="AS3363" s="0" t="s">
        <v>134</v>
      </c>
      <c r="AT3363" s="0" t="s">
        <v>134</v>
      </c>
      <c r="AU3363" s="0" t="s">
        <v>134</v>
      </c>
      <c r="AV3363" s="0" t="s">
        <v>134</v>
      </c>
      <c r="AW3363" s="0" t="s">
        <v>134</v>
      </c>
      <c r="AX3363" s="0" t="s">
        <v>134</v>
      </c>
      <c r="AY3363" s="0" t="s">
        <v>134</v>
      </c>
      <c r="AZ3363" s="0" t="s">
        <v>134</v>
      </c>
      <c r="BA3363" s="0" t="s">
        <v>134</v>
      </c>
      <c r="BB3363" s="0" t="s">
        <v>134</v>
      </c>
      <c r="BC3363" s="0" t="s">
        <v>134</v>
      </c>
      <c r="BD3363" s="0" t="s">
        <v>134</v>
      </c>
      <c r="BE3363" s="0" t="s">
        <v>134</v>
      </c>
      <c r="BF3363" s="0" t="s">
        <v>134</v>
      </c>
      <c r="BG3363" s="0" t="s">
        <v>134</v>
      </c>
      <c r="BH3363" s="0" t="s">
        <v>134</v>
      </c>
      <c r="BI3363" s="0" t="s">
        <v>134</v>
      </c>
      <c r="BJ3363" s="0" t="s">
        <v>134</v>
      </c>
      <c r="BK3363" s="0" t="s">
        <v>134</v>
      </c>
      <c r="BL3363" s="0" t="s">
        <v>134</v>
      </c>
      <c r="BM3363" s="0" t="s">
        <v>134</v>
      </c>
      <c r="BN3363" s="0" t="s">
        <v>134</v>
      </c>
      <c r="BO3363" s="0" t="s">
        <v>134</v>
      </c>
      <c r="BP3363" s="0" t="s">
        <v>134</v>
      </c>
      <c r="BQ3363" s="0" t="s">
        <v>134</v>
      </c>
      <c r="BR3363" s="0" t="s">
        <v>134</v>
      </c>
      <c r="BS3363" s="0" t="s">
        <v>134</v>
      </c>
      <c r="BT3363" s="0" t="s">
        <v>134</v>
      </c>
      <c r="BU3363" s="0" t="s">
        <v>134</v>
      </c>
      <c r="BV3363" s="0" t="s">
        <v>134</v>
      </c>
      <c r="BW3363" s="0" t="s">
        <v>134</v>
      </c>
      <c r="BX3363" s="0" t="s">
        <v>134</v>
      </c>
      <c r="BZ3363" s="0" t="s">
        <v>134</v>
      </c>
      <c r="CA3363" s="0" t="s">
        <v>134</v>
      </c>
      <c r="CB3363" s="0" t="s">
        <v>134</v>
      </c>
      <c r="CC3363" s="0" t="s">
        <v>134</v>
      </c>
      <c r="CD3363" s="0" t="s">
        <v>134</v>
      </c>
      <c r="CE3363" s="0" t="s">
        <v>134</v>
      </c>
    </row>
    <row r="3364" customFormat="false" ht="12.75" hidden="false" customHeight="false" outlineLevel="0" collapsed="false">
      <c r="E3364" s="9" t="s">
        <v>134</v>
      </c>
      <c r="F3364" s="9" t="s">
        <v>134</v>
      </c>
      <c r="G3364" s="9" t="s">
        <v>134</v>
      </c>
      <c r="Q3364" s="0" t="s">
        <v>134</v>
      </c>
      <c r="R3364" s="0" t="s">
        <v>134</v>
      </c>
      <c r="S3364" s="0" t="s">
        <v>134</v>
      </c>
      <c r="T3364" s="0" t="s">
        <v>134</v>
      </c>
      <c r="U3364" s="0" t="s">
        <v>134</v>
      </c>
      <c r="V3364" s="0" t="s">
        <v>134</v>
      </c>
      <c r="W3364" s="0" t="s">
        <v>134</v>
      </c>
      <c r="X3364" s="0" t="s">
        <v>134</v>
      </c>
      <c r="Y3364" s="0" t="s">
        <v>134</v>
      </c>
      <c r="Z3364" s="0" t="s">
        <v>134</v>
      </c>
      <c r="AA3364" s="0" t="s">
        <v>134</v>
      </c>
      <c r="AB3364" s="0" t="s">
        <v>134</v>
      </c>
      <c r="AC3364" s="0" t="s">
        <v>134</v>
      </c>
      <c r="AD3364" s="0" t="s">
        <v>134</v>
      </c>
      <c r="AE3364" s="0" t="s">
        <v>134</v>
      </c>
      <c r="AF3364" s="0" t="s">
        <v>134</v>
      </c>
      <c r="AG3364" s="0" t="s">
        <v>134</v>
      </c>
      <c r="AH3364" s="0" t="s">
        <v>134</v>
      </c>
      <c r="AI3364" s="0" t="s">
        <v>134</v>
      </c>
      <c r="AJ3364" s="0" t="s">
        <v>134</v>
      </c>
      <c r="AK3364" s="0" t="s">
        <v>134</v>
      </c>
      <c r="AL3364" s="0" t="s">
        <v>134</v>
      </c>
      <c r="AM3364" s="0" t="s">
        <v>134</v>
      </c>
      <c r="AN3364" s="0" t="s">
        <v>134</v>
      </c>
      <c r="AO3364" s="0" t="s">
        <v>134</v>
      </c>
      <c r="AP3364" s="0" t="s">
        <v>134</v>
      </c>
      <c r="AQ3364" s="0" t="s">
        <v>134</v>
      </c>
      <c r="AR3364" s="0" t="s">
        <v>134</v>
      </c>
      <c r="AS3364" s="0" t="s">
        <v>134</v>
      </c>
      <c r="AT3364" s="0" t="s">
        <v>134</v>
      </c>
      <c r="AU3364" s="0" t="s">
        <v>134</v>
      </c>
      <c r="AV3364" s="0" t="s">
        <v>134</v>
      </c>
      <c r="AW3364" s="0" t="s">
        <v>134</v>
      </c>
      <c r="AX3364" s="0" t="s">
        <v>134</v>
      </c>
      <c r="AY3364" s="0" t="s">
        <v>134</v>
      </c>
      <c r="AZ3364" s="0" t="s">
        <v>134</v>
      </c>
      <c r="BA3364" s="0" t="s">
        <v>134</v>
      </c>
      <c r="BB3364" s="0" t="s">
        <v>134</v>
      </c>
      <c r="BC3364" s="0" t="s">
        <v>134</v>
      </c>
      <c r="BD3364" s="0" t="s">
        <v>134</v>
      </c>
      <c r="BE3364" s="0" t="s">
        <v>134</v>
      </c>
      <c r="BF3364" s="0" t="s">
        <v>134</v>
      </c>
      <c r="BG3364" s="0" t="s">
        <v>134</v>
      </c>
      <c r="BH3364" s="0" t="s">
        <v>134</v>
      </c>
      <c r="BI3364" s="0" t="s">
        <v>134</v>
      </c>
      <c r="BJ3364" s="0" t="s">
        <v>134</v>
      </c>
      <c r="BK3364" s="0" t="s">
        <v>134</v>
      </c>
      <c r="BL3364" s="0" t="s">
        <v>134</v>
      </c>
      <c r="BM3364" s="0" t="s">
        <v>134</v>
      </c>
      <c r="BN3364" s="0" t="s">
        <v>134</v>
      </c>
      <c r="BO3364" s="0" t="s">
        <v>134</v>
      </c>
      <c r="BP3364" s="0" t="s">
        <v>134</v>
      </c>
      <c r="BQ3364" s="0" t="s">
        <v>134</v>
      </c>
      <c r="BR3364" s="0" t="s">
        <v>134</v>
      </c>
      <c r="BS3364" s="0" t="s">
        <v>134</v>
      </c>
      <c r="BT3364" s="0" t="s">
        <v>134</v>
      </c>
      <c r="BU3364" s="0" t="s">
        <v>134</v>
      </c>
      <c r="BV3364" s="0" t="s">
        <v>134</v>
      </c>
      <c r="BW3364" s="0" t="s">
        <v>134</v>
      </c>
      <c r="BX3364" s="0" t="s">
        <v>134</v>
      </c>
      <c r="BZ3364" s="0" t="s">
        <v>134</v>
      </c>
      <c r="CA3364" s="0" t="s">
        <v>134</v>
      </c>
      <c r="CB3364" s="0" t="s">
        <v>134</v>
      </c>
      <c r="CC3364" s="0" t="s">
        <v>134</v>
      </c>
      <c r="CD3364" s="0" t="s">
        <v>134</v>
      </c>
      <c r="CE3364" s="0" t="s">
        <v>134</v>
      </c>
    </row>
    <row r="3365" customFormat="false" ht="12.75" hidden="false" customHeight="false" outlineLevel="0" collapsed="false">
      <c r="E3365" s="9" t="s">
        <v>134</v>
      </c>
      <c r="F3365" s="9" t="s">
        <v>134</v>
      </c>
      <c r="G3365" s="9" t="s">
        <v>134</v>
      </c>
      <c r="Q3365" s="0" t="s">
        <v>134</v>
      </c>
      <c r="R3365" s="0" t="s">
        <v>134</v>
      </c>
      <c r="S3365" s="0" t="s">
        <v>134</v>
      </c>
      <c r="T3365" s="0" t="s">
        <v>134</v>
      </c>
      <c r="U3365" s="0" t="s">
        <v>134</v>
      </c>
      <c r="V3365" s="0" t="s">
        <v>134</v>
      </c>
      <c r="W3365" s="0" t="s">
        <v>134</v>
      </c>
      <c r="X3365" s="0" t="s">
        <v>134</v>
      </c>
      <c r="Y3365" s="0" t="s">
        <v>134</v>
      </c>
      <c r="Z3365" s="0" t="s">
        <v>134</v>
      </c>
      <c r="AA3365" s="0" t="s">
        <v>134</v>
      </c>
      <c r="AB3365" s="0" t="s">
        <v>134</v>
      </c>
      <c r="AC3365" s="0" t="s">
        <v>134</v>
      </c>
      <c r="AD3365" s="0" t="s">
        <v>134</v>
      </c>
      <c r="AE3365" s="0" t="s">
        <v>134</v>
      </c>
      <c r="AF3365" s="0" t="s">
        <v>134</v>
      </c>
      <c r="AG3365" s="0" t="s">
        <v>134</v>
      </c>
      <c r="AH3365" s="0" t="s">
        <v>134</v>
      </c>
      <c r="AI3365" s="0" t="s">
        <v>134</v>
      </c>
      <c r="AJ3365" s="0" t="s">
        <v>134</v>
      </c>
      <c r="AK3365" s="0" t="s">
        <v>134</v>
      </c>
      <c r="AL3365" s="0" t="s">
        <v>134</v>
      </c>
      <c r="AM3365" s="0" t="s">
        <v>134</v>
      </c>
      <c r="AN3365" s="0" t="s">
        <v>134</v>
      </c>
      <c r="AO3365" s="0" t="s">
        <v>134</v>
      </c>
      <c r="AP3365" s="0" t="s">
        <v>134</v>
      </c>
      <c r="AQ3365" s="0" t="s">
        <v>134</v>
      </c>
      <c r="AR3365" s="0" t="s">
        <v>134</v>
      </c>
      <c r="AS3365" s="0" t="s">
        <v>134</v>
      </c>
      <c r="AT3365" s="0" t="s">
        <v>134</v>
      </c>
      <c r="AU3365" s="0" t="s">
        <v>134</v>
      </c>
      <c r="AV3365" s="0" t="s">
        <v>134</v>
      </c>
      <c r="AW3365" s="0" t="s">
        <v>134</v>
      </c>
      <c r="AX3365" s="0" t="s">
        <v>134</v>
      </c>
      <c r="AY3365" s="0" t="s">
        <v>134</v>
      </c>
      <c r="AZ3365" s="0" t="s">
        <v>134</v>
      </c>
      <c r="BA3365" s="0" t="s">
        <v>134</v>
      </c>
      <c r="BB3365" s="0" t="s">
        <v>134</v>
      </c>
      <c r="BC3365" s="0" t="s">
        <v>134</v>
      </c>
      <c r="BD3365" s="0" t="s">
        <v>134</v>
      </c>
      <c r="BE3365" s="0" t="s">
        <v>134</v>
      </c>
      <c r="BF3365" s="0" t="s">
        <v>134</v>
      </c>
      <c r="BG3365" s="0" t="s">
        <v>134</v>
      </c>
      <c r="BH3365" s="0" t="s">
        <v>134</v>
      </c>
      <c r="BI3365" s="0" t="s">
        <v>134</v>
      </c>
      <c r="BJ3365" s="0" t="s">
        <v>134</v>
      </c>
      <c r="BK3365" s="0" t="s">
        <v>134</v>
      </c>
      <c r="BL3365" s="0" t="s">
        <v>134</v>
      </c>
      <c r="BM3365" s="0" t="s">
        <v>134</v>
      </c>
      <c r="BN3365" s="0" t="s">
        <v>134</v>
      </c>
      <c r="BO3365" s="0" t="s">
        <v>134</v>
      </c>
      <c r="BP3365" s="0" t="s">
        <v>134</v>
      </c>
      <c r="BQ3365" s="0" t="s">
        <v>134</v>
      </c>
      <c r="BR3365" s="0" t="s">
        <v>134</v>
      </c>
      <c r="BS3365" s="0" t="s">
        <v>134</v>
      </c>
      <c r="BT3365" s="0" t="s">
        <v>134</v>
      </c>
      <c r="BU3365" s="0" t="s">
        <v>134</v>
      </c>
      <c r="BV3365" s="0" t="s">
        <v>134</v>
      </c>
      <c r="BW3365" s="0" t="s">
        <v>134</v>
      </c>
      <c r="BX3365" s="0" t="s">
        <v>134</v>
      </c>
      <c r="BZ3365" s="0" t="s">
        <v>134</v>
      </c>
      <c r="CA3365" s="0" t="s">
        <v>134</v>
      </c>
      <c r="CB3365" s="0" t="s">
        <v>134</v>
      </c>
      <c r="CC3365" s="0" t="s">
        <v>134</v>
      </c>
      <c r="CD3365" s="0" t="s">
        <v>134</v>
      </c>
      <c r="CE3365" s="0" t="s">
        <v>134</v>
      </c>
    </row>
    <row r="3366" customFormat="false" ht="12.75" hidden="false" customHeight="false" outlineLevel="0" collapsed="false">
      <c r="E3366" s="9" t="s">
        <v>134</v>
      </c>
      <c r="F3366" s="9" t="s">
        <v>134</v>
      </c>
      <c r="G3366" s="9" t="s">
        <v>134</v>
      </c>
      <c r="Q3366" s="0" t="s">
        <v>134</v>
      </c>
      <c r="R3366" s="0" t="s">
        <v>134</v>
      </c>
      <c r="S3366" s="0" t="s">
        <v>134</v>
      </c>
      <c r="T3366" s="0" t="s">
        <v>134</v>
      </c>
      <c r="U3366" s="0" t="s">
        <v>134</v>
      </c>
      <c r="V3366" s="0" t="s">
        <v>134</v>
      </c>
      <c r="W3366" s="0" t="s">
        <v>134</v>
      </c>
      <c r="X3366" s="0" t="s">
        <v>134</v>
      </c>
      <c r="Y3366" s="0" t="s">
        <v>134</v>
      </c>
      <c r="Z3366" s="0" t="s">
        <v>134</v>
      </c>
      <c r="AA3366" s="0" t="s">
        <v>134</v>
      </c>
      <c r="AB3366" s="0" t="s">
        <v>134</v>
      </c>
      <c r="AC3366" s="0" t="s">
        <v>134</v>
      </c>
      <c r="AD3366" s="0" t="s">
        <v>134</v>
      </c>
      <c r="AE3366" s="0" t="s">
        <v>134</v>
      </c>
      <c r="AF3366" s="0" t="s">
        <v>134</v>
      </c>
      <c r="AG3366" s="0" t="s">
        <v>134</v>
      </c>
      <c r="AH3366" s="0" t="s">
        <v>134</v>
      </c>
      <c r="AI3366" s="0" t="s">
        <v>134</v>
      </c>
      <c r="AJ3366" s="0" t="s">
        <v>134</v>
      </c>
      <c r="AK3366" s="0" t="s">
        <v>134</v>
      </c>
      <c r="AL3366" s="0" t="s">
        <v>134</v>
      </c>
      <c r="AM3366" s="0" t="s">
        <v>134</v>
      </c>
      <c r="AN3366" s="0" t="s">
        <v>134</v>
      </c>
      <c r="AO3366" s="0" t="s">
        <v>134</v>
      </c>
      <c r="AP3366" s="0" t="s">
        <v>134</v>
      </c>
      <c r="AQ3366" s="0" t="s">
        <v>134</v>
      </c>
      <c r="AR3366" s="0" t="s">
        <v>134</v>
      </c>
      <c r="AS3366" s="0" t="s">
        <v>134</v>
      </c>
      <c r="AT3366" s="0" t="s">
        <v>134</v>
      </c>
      <c r="AU3366" s="0" t="s">
        <v>134</v>
      </c>
      <c r="AV3366" s="0" t="s">
        <v>134</v>
      </c>
      <c r="AW3366" s="0" t="s">
        <v>134</v>
      </c>
      <c r="AX3366" s="0" t="s">
        <v>134</v>
      </c>
      <c r="AY3366" s="0" t="s">
        <v>134</v>
      </c>
      <c r="AZ3366" s="0" t="s">
        <v>134</v>
      </c>
      <c r="BA3366" s="0" t="s">
        <v>134</v>
      </c>
      <c r="BB3366" s="0" t="s">
        <v>134</v>
      </c>
      <c r="BC3366" s="0" t="s">
        <v>134</v>
      </c>
      <c r="BD3366" s="0" t="s">
        <v>134</v>
      </c>
      <c r="BE3366" s="0" t="s">
        <v>134</v>
      </c>
      <c r="BF3366" s="0" t="s">
        <v>134</v>
      </c>
      <c r="BG3366" s="0" t="s">
        <v>134</v>
      </c>
      <c r="BH3366" s="0" t="s">
        <v>134</v>
      </c>
      <c r="BI3366" s="0" t="s">
        <v>134</v>
      </c>
      <c r="BJ3366" s="0" t="s">
        <v>134</v>
      </c>
      <c r="BK3366" s="0" t="s">
        <v>134</v>
      </c>
      <c r="BL3366" s="0" t="s">
        <v>134</v>
      </c>
      <c r="BM3366" s="0" t="s">
        <v>134</v>
      </c>
      <c r="BN3366" s="0" t="s">
        <v>134</v>
      </c>
      <c r="BO3366" s="0" t="s">
        <v>134</v>
      </c>
      <c r="BP3366" s="0" t="s">
        <v>134</v>
      </c>
      <c r="BQ3366" s="0" t="s">
        <v>134</v>
      </c>
      <c r="BR3366" s="0" t="s">
        <v>134</v>
      </c>
      <c r="BS3366" s="0" t="s">
        <v>134</v>
      </c>
      <c r="BT3366" s="0" t="s">
        <v>134</v>
      </c>
      <c r="BU3366" s="0" t="s">
        <v>134</v>
      </c>
      <c r="BV3366" s="0" t="s">
        <v>134</v>
      </c>
      <c r="BW3366" s="0" t="s">
        <v>134</v>
      </c>
      <c r="BX3366" s="0" t="s">
        <v>134</v>
      </c>
      <c r="BZ3366" s="0" t="s">
        <v>134</v>
      </c>
      <c r="CA3366" s="0" t="s">
        <v>134</v>
      </c>
      <c r="CB3366" s="0" t="s">
        <v>134</v>
      </c>
      <c r="CC3366" s="0" t="s">
        <v>134</v>
      </c>
      <c r="CD3366" s="0" t="s">
        <v>134</v>
      </c>
      <c r="CE3366" s="0" t="s">
        <v>134</v>
      </c>
    </row>
    <row r="3367" customFormat="false" ht="12.75" hidden="false" customHeight="false" outlineLevel="0" collapsed="false">
      <c r="E3367" s="9" t="s">
        <v>134</v>
      </c>
      <c r="F3367" s="9" t="s">
        <v>134</v>
      </c>
      <c r="G3367" s="9" t="s">
        <v>134</v>
      </c>
      <c r="Q3367" s="0" t="s">
        <v>134</v>
      </c>
      <c r="R3367" s="0" t="s">
        <v>134</v>
      </c>
      <c r="S3367" s="0" t="s">
        <v>134</v>
      </c>
      <c r="T3367" s="0" t="s">
        <v>134</v>
      </c>
      <c r="U3367" s="0" t="s">
        <v>134</v>
      </c>
      <c r="V3367" s="0" t="s">
        <v>134</v>
      </c>
      <c r="W3367" s="0" t="s">
        <v>134</v>
      </c>
      <c r="X3367" s="0" t="s">
        <v>134</v>
      </c>
      <c r="Y3367" s="0" t="s">
        <v>134</v>
      </c>
      <c r="Z3367" s="0" t="s">
        <v>134</v>
      </c>
      <c r="AA3367" s="0" t="s">
        <v>134</v>
      </c>
      <c r="AB3367" s="0" t="s">
        <v>134</v>
      </c>
      <c r="AC3367" s="0" t="s">
        <v>134</v>
      </c>
      <c r="AD3367" s="0" t="s">
        <v>134</v>
      </c>
      <c r="AE3367" s="0" t="s">
        <v>134</v>
      </c>
      <c r="AF3367" s="0" t="s">
        <v>134</v>
      </c>
      <c r="AG3367" s="0" t="s">
        <v>134</v>
      </c>
      <c r="AH3367" s="0" t="s">
        <v>134</v>
      </c>
      <c r="AI3367" s="0" t="s">
        <v>134</v>
      </c>
      <c r="AJ3367" s="0" t="s">
        <v>134</v>
      </c>
      <c r="AK3367" s="0" t="s">
        <v>134</v>
      </c>
      <c r="AL3367" s="0" t="s">
        <v>134</v>
      </c>
      <c r="AM3367" s="0" t="s">
        <v>134</v>
      </c>
      <c r="AN3367" s="0" t="s">
        <v>134</v>
      </c>
      <c r="AO3367" s="0" t="s">
        <v>134</v>
      </c>
      <c r="AP3367" s="0" t="s">
        <v>134</v>
      </c>
      <c r="AQ3367" s="0" t="s">
        <v>134</v>
      </c>
      <c r="AR3367" s="0" t="s">
        <v>134</v>
      </c>
      <c r="AS3367" s="0" t="s">
        <v>134</v>
      </c>
      <c r="AT3367" s="0" t="s">
        <v>134</v>
      </c>
      <c r="AU3367" s="0" t="s">
        <v>134</v>
      </c>
      <c r="AV3367" s="0" t="s">
        <v>134</v>
      </c>
      <c r="AW3367" s="0" t="s">
        <v>134</v>
      </c>
      <c r="AX3367" s="0" t="s">
        <v>134</v>
      </c>
      <c r="AY3367" s="0" t="s">
        <v>134</v>
      </c>
      <c r="AZ3367" s="0" t="s">
        <v>134</v>
      </c>
      <c r="BA3367" s="0" t="s">
        <v>134</v>
      </c>
      <c r="BB3367" s="0" t="s">
        <v>134</v>
      </c>
      <c r="BC3367" s="0" t="s">
        <v>134</v>
      </c>
      <c r="BD3367" s="0" t="s">
        <v>134</v>
      </c>
      <c r="BE3367" s="0" t="s">
        <v>134</v>
      </c>
      <c r="BF3367" s="0" t="s">
        <v>134</v>
      </c>
      <c r="BG3367" s="0" t="s">
        <v>134</v>
      </c>
      <c r="BH3367" s="0" t="s">
        <v>134</v>
      </c>
      <c r="BI3367" s="0" t="s">
        <v>134</v>
      </c>
      <c r="BJ3367" s="0" t="s">
        <v>134</v>
      </c>
      <c r="BK3367" s="0" t="s">
        <v>134</v>
      </c>
      <c r="BL3367" s="0" t="s">
        <v>134</v>
      </c>
      <c r="BM3367" s="0" t="s">
        <v>134</v>
      </c>
      <c r="BN3367" s="0" t="s">
        <v>134</v>
      </c>
      <c r="BO3367" s="0" t="s">
        <v>134</v>
      </c>
      <c r="BP3367" s="0" t="s">
        <v>134</v>
      </c>
      <c r="BQ3367" s="0" t="s">
        <v>134</v>
      </c>
      <c r="BR3367" s="0" t="s">
        <v>134</v>
      </c>
      <c r="BS3367" s="0" t="s">
        <v>134</v>
      </c>
      <c r="BT3367" s="0" t="s">
        <v>134</v>
      </c>
      <c r="BU3367" s="0" t="s">
        <v>134</v>
      </c>
      <c r="BV3367" s="0" t="s">
        <v>134</v>
      </c>
      <c r="BW3367" s="0" t="s">
        <v>134</v>
      </c>
      <c r="BX3367" s="0" t="s">
        <v>134</v>
      </c>
      <c r="BZ3367" s="0" t="s">
        <v>134</v>
      </c>
      <c r="CA3367" s="0" t="s">
        <v>134</v>
      </c>
      <c r="CB3367" s="0" t="s">
        <v>134</v>
      </c>
      <c r="CC3367" s="0" t="s">
        <v>134</v>
      </c>
      <c r="CD3367" s="0" t="s">
        <v>134</v>
      </c>
      <c r="CE3367" s="0" t="s">
        <v>134</v>
      </c>
    </row>
    <row r="3368" customFormat="false" ht="12.75" hidden="false" customHeight="false" outlineLevel="0" collapsed="false">
      <c r="E3368" s="9" t="s">
        <v>134</v>
      </c>
      <c r="F3368" s="9" t="s">
        <v>134</v>
      </c>
      <c r="G3368" s="9" t="s">
        <v>134</v>
      </c>
      <c r="Q3368" s="0" t="s">
        <v>134</v>
      </c>
      <c r="R3368" s="0" t="s">
        <v>134</v>
      </c>
      <c r="S3368" s="0" t="s">
        <v>134</v>
      </c>
      <c r="T3368" s="0" t="s">
        <v>134</v>
      </c>
      <c r="U3368" s="0" t="s">
        <v>134</v>
      </c>
      <c r="V3368" s="0" t="s">
        <v>134</v>
      </c>
      <c r="W3368" s="0" t="s">
        <v>134</v>
      </c>
      <c r="X3368" s="0" t="s">
        <v>134</v>
      </c>
      <c r="Y3368" s="0" t="s">
        <v>134</v>
      </c>
      <c r="Z3368" s="0" t="s">
        <v>134</v>
      </c>
      <c r="AA3368" s="0" t="s">
        <v>134</v>
      </c>
      <c r="AB3368" s="0" t="s">
        <v>134</v>
      </c>
      <c r="AC3368" s="0" t="s">
        <v>134</v>
      </c>
      <c r="AD3368" s="0" t="s">
        <v>134</v>
      </c>
      <c r="AE3368" s="0" t="s">
        <v>134</v>
      </c>
      <c r="AF3368" s="0" t="s">
        <v>134</v>
      </c>
      <c r="AG3368" s="0" t="s">
        <v>134</v>
      </c>
      <c r="AH3368" s="0" t="s">
        <v>134</v>
      </c>
      <c r="AI3368" s="0" t="s">
        <v>134</v>
      </c>
      <c r="AJ3368" s="0" t="s">
        <v>134</v>
      </c>
      <c r="AK3368" s="0" t="s">
        <v>134</v>
      </c>
      <c r="AL3368" s="0" t="s">
        <v>134</v>
      </c>
      <c r="AM3368" s="0" t="s">
        <v>134</v>
      </c>
      <c r="AN3368" s="0" t="s">
        <v>134</v>
      </c>
      <c r="AO3368" s="0" t="s">
        <v>134</v>
      </c>
      <c r="AP3368" s="0" t="s">
        <v>134</v>
      </c>
      <c r="AQ3368" s="0" t="s">
        <v>134</v>
      </c>
      <c r="AR3368" s="0" t="s">
        <v>134</v>
      </c>
      <c r="AS3368" s="0" t="s">
        <v>134</v>
      </c>
      <c r="AT3368" s="0" t="s">
        <v>134</v>
      </c>
      <c r="AU3368" s="0" t="s">
        <v>134</v>
      </c>
      <c r="AV3368" s="0" t="s">
        <v>134</v>
      </c>
      <c r="AW3368" s="0" t="s">
        <v>134</v>
      </c>
      <c r="AX3368" s="0" t="s">
        <v>134</v>
      </c>
      <c r="AY3368" s="0" t="s">
        <v>134</v>
      </c>
      <c r="AZ3368" s="0" t="s">
        <v>134</v>
      </c>
      <c r="BA3368" s="0" t="s">
        <v>134</v>
      </c>
      <c r="BB3368" s="0" t="s">
        <v>134</v>
      </c>
      <c r="BC3368" s="0" t="s">
        <v>134</v>
      </c>
      <c r="BD3368" s="0" t="s">
        <v>134</v>
      </c>
      <c r="BE3368" s="0" t="s">
        <v>134</v>
      </c>
      <c r="BF3368" s="0" t="s">
        <v>134</v>
      </c>
      <c r="BG3368" s="0" t="s">
        <v>134</v>
      </c>
      <c r="BH3368" s="0" t="s">
        <v>134</v>
      </c>
      <c r="BI3368" s="0" t="s">
        <v>134</v>
      </c>
      <c r="BJ3368" s="0" t="s">
        <v>134</v>
      </c>
      <c r="BK3368" s="0" t="s">
        <v>134</v>
      </c>
      <c r="BL3368" s="0" t="s">
        <v>134</v>
      </c>
      <c r="BM3368" s="0" t="s">
        <v>134</v>
      </c>
      <c r="BN3368" s="0" t="s">
        <v>134</v>
      </c>
      <c r="BO3368" s="0" t="s">
        <v>134</v>
      </c>
      <c r="BP3368" s="0" t="s">
        <v>134</v>
      </c>
      <c r="BQ3368" s="0" t="s">
        <v>134</v>
      </c>
      <c r="BR3368" s="0" t="s">
        <v>134</v>
      </c>
      <c r="BS3368" s="0" t="s">
        <v>134</v>
      </c>
      <c r="BT3368" s="0" t="s">
        <v>134</v>
      </c>
      <c r="BU3368" s="0" t="s">
        <v>134</v>
      </c>
      <c r="BV3368" s="0" t="s">
        <v>134</v>
      </c>
      <c r="BW3368" s="0" t="s">
        <v>134</v>
      </c>
      <c r="BX3368" s="0" t="s">
        <v>134</v>
      </c>
      <c r="BZ3368" s="0" t="s">
        <v>134</v>
      </c>
      <c r="CA3368" s="0" t="s">
        <v>134</v>
      </c>
      <c r="CB3368" s="0" t="s">
        <v>134</v>
      </c>
      <c r="CC3368" s="0" t="s">
        <v>134</v>
      </c>
      <c r="CD3368" s="0" t="s">
        <v>134</v>
      </c>
      <c r="CE3368" s="0" t="s">
        <v>134</v>
      </c>
    </row>
    <row r="3369" customFormat="false" ht="12.75" hidden="false" customHeight="false" outlineLevel="0" collapsed="false">
      <c r="E3369" s="9" t="s">
        <v>134</v>
      </c>
      <c r="F3369" s="9" t="s">
        <v>134</v>
      </c>
      <c r="G3369" s="9" t="s">
        <v>134</v>
      </c>
      <c r="Q3369" s="0" t="s">
        <v>134</v>
      </c>
      <c r="R3369" s="0" t="s">
        <v>134</v>
      </c>
      <c r="S3369" s="0" t="s">
        <v>134</v>
      </c>
      <c r="T3369" s="0" t="s">
        <v>134</v>
      </c>
      <c r="U3369" s="0" t="s">
        <v>134</v>
      </c>
      <c r="V3369" s="0" t="s">
        <v>134</v>
      </c>
      <c r="W3369" s="0" t="s">
        <v>134</v>
      </c>
      <c r="X3369" s="0" t="s">
        <v>134</v>
      </c>
      <c r="Y3369" s="0" t="s">
        <v>134</v>
      </c>
      <c r="Z3369" s="0" t="s">
        <v>134</v>
      </c>
      <c r="AA3369" s="0" t="s">
        <v>134</v>
      </c>
      <c r="AB3369" s="0" t="s">
        <v>134</v>
      </c>
      <c r="AC3369" s="0" t="s">
        <v>134</v>
      </c>
      <c r="AD3369" s="0" t="s">
        <v>134</v>
      </c>
      <c r="AE3369" s="0" t="s">
        <v>134</v>
      </c>
      <c r="AF3369" s="0" t="s">
        <v>134</v>
      </c>
      <c r="AG3369" s="0" t="s">
        <v>134</v>
      </c>
      <c r="AH3369" s="0" t="s">
        <v>134</v>
      </c>
      <c r="AI3369" s="0" t="s">
        <v>134</v>
      </c>
      <c r="AJ3369" s="0" t="s">
        <v>134</v>
      </c>
      <c r="AK3369" s="0" t="s">
        <v>134</v>
      </c>
      <c r="AL3369" s="0" t="s">
        <v>134</v>
      </c>
      <c r="AM3369" s="0" t="s">
        <v>134</v>
      </c>
      <c r="AN3369" s="0" t="s">
        <v>134</v>
      </c>
      <c r="AO3369" s="0" t="s">
        <v>134</v>
      </c>
      <c r="AP3369" s="0" t="s">
        <v>134</v>
      </c>
      <c r="AQ3369" s="0" t="s">
        <v>134</v>
      </c>
      <c r="AR3369" s="0" t="s">
        <v>134</v>
      </c>
      <c r="AS3369" s="0" t="s">
        <v>134</v>
      </c>
      <c r="AT3369" s="0" t="s">
        <v>134</v>
      </c>
      <c r="AU3369" s="0" t="s">
        <v>134</v>
      </c>
      <c r="AV3369" s="0" t="s">
        <v>134</v>
      </c>
      <c r="AW3369" s="0" t="s">
        <v>134</v>
      </c>
      <c r="AX3369" s="0" t="s">
        <v>134</v>
      </c>
      <c r="AY3369" s="0" t="s">
        <v>134</v>
      </c>
      <c r="AZ3369" s="0" t="s">
        <v>134</v>
      </c>
      <c r="BA3369" s="0" t="s">
        <v>134</v>
      </c>
      <c r="BB3369" s="0" t="s">
        <v>134</v>
      </c>
      <c r="BC3369" s="0" t="s">
        <v>134</v>
      </c>
      <c r="BD3369" s="0" t="s">
        <v>134</v>
      </c>
      <c r="BE3369" s="0" t="s">
        <v>134</v>
      </c>
      <c r="BF3369" s="0" t="s">
        <v>134</v>
      </c>
      <c r="BG3369" s="0" t="s">
        <v>134</v>
      </c>
      <c r="BH3369" s="0" t="s">
        <v>134</v>
      </c>
      <c r="BI3369" s="0" t="s">
        <v>134</v>
      </c>
      <c r="BJ3369" s="0" t="s">
        <v>134</v>
      </c>
      <c r="BK3369" s="0" t="s">
        <v>134</v>
      </c>
      <c r="BL3369" s="0" t="s">
        <v>134</v>
      </c>
      <c r="BM3369" s="0" t="s">
        <v>134</v>
      </c>
      <c r="BN3369" s="0" t="s">
        <v>134</v>
      </c>
      <c r="BO3369" s="0" t="s">
        <v>134</v>
      </c>
      <c r="BP3369" s="0" t="s">
        <v>134</v>
      </c>
      <c r="BQ3369" s="0" t="s">
        <v>134</v>
      </c>
      <c r="BR3369" s="0" t="s">
        <v>134</v>
      </c>
      <c r="BS3369" s="0" t="s">
        <v>134</v>
      </c>
      <c r="BT3369" s="0" t="s">
        <v>134</v>
      </c>
      <c r="BU3369" s="0" t="s">
        <v>134</v>
      </c>
      <c r="BV3369" s="0" t="s">
        <v>134</v>
      </c>
      <c r="BW3369" s="0" t="s">
        <v>134</v>
      </c>
      <c r="BX3369" s="0" t="s">
        <v>134</v>
      </c>
      <c r="BZ3369" s="0" t="s">
        <v>134</v>
      </c>
      <c r="CA3369" s="0" t="s">
        <v>134</v>
      </c>
      <c r="CB3369" s="0" t="s">
        <v>134</v>
      </c>
      <c r="CC3369" s="0" t="s">
        <v>134</v>
      </c>
      <c r="CD3369" s="0" t="s">
        <v>134</v>
      </c>
      <c r="CE3369" s="0" t="s">
        <v>134</v>
      </c>
    </row>
    <row r="3370" customFormat="false" ht="12.75" hidden="false" customHeight="false" outlineLevel="0" collapsed="false">
      <c r="E3370" s="9" t="s">
        <v>134</v>
      </c>
      <c r="F3370" s="9" t="s">
        <v>134</v>
      </c>
      <c r="G3370" s="9" t="s">
        <v>134</v>
      </c>
      <c r="Q3370" s="0" t="s">
        <v>134</v>
      </c>
      <c r="R3370" s="0" t="s">
        <v>134</v>
      </c>
      <c r="S3370" s="0" t="s">
        <v>134</v>
      </c>
      <c r="T3370" s="0" t="s">
        <v>134</v>
      </c>
      <c r="U3370" s="0" t="s">
        <v>134</v>
      </c>
      <c r="V3370" s="0" t="s">
        <v>134</v>
      </c>
      <c r="W3370" s="0" t="s">
        <v>134</v>
      </c>
      <c r="X3370" s="0" t="s">
        <v>134</v>
      </c>
      <c r="Y3370" s="0" t="s">
        <v>134</v>
      </c>
      <c r="Z3370" s="0" t="s">
        <v>134</v>
      </c>
      <c r="AA3370" s="0" t="s">
        <v>134</v>
      </c>
      <c r="AB3370" s="0" t="s">
        <v>134</v>
      </c>
      <c r="AC3370" s="0" t="s">
        <v>134</v>
      </c>
      <c r="AD3370" s="0" t="s">
        <v>134</v>
      </c>
      <c r="AE3370" s="0" t="s">
        <v>134</v>
      </c>
      <c r="AF3370" s="0" t="s">
        <v>134</v>
      </c>
      <c r="AG3370" s="0" t="s">
        <v>134</v>
      </c>
      <c r="AH3370" s="0" t="s">
        <v>134</v>
      </c>
      <c r="AI3370" s="0" t="s">
        <v>134</v>
      </c>
      <c r="AJ3370" s="0" t="s">
        <v>134</v>
      </c>
      <c r="AK3370" s="0" t="s">
        <v>134</v>
      </c>
      <c r="AL3370" s="0" t="s">
        <v>134</v>
      </c>
      <c r="AM3370" s="0" t="s">
        <v>134</v>
      </c>
      <c r="AN3370" s="0" t="s">
        <v>134</v>
      </c>
      <c r="AO3370" s="0" t="s">
        <v>134</v>
      </c>
      <c r="AP3370" s="0" t="s">
        <v>134</v>
      </c>
      <c r="AQ3370" s="0" t="s">
        <v>134</v>
      </c>
      <c r="AR3370" s="0" t="s">
        <v>134</v>
      </c>
      <c r="AS3370" s="0" t="s">
        <v>134</v>
      </c>
      <c r="AT3370" s="0" t="s">
        <v>134</v>
      </c>
      <c r="AU3370" s="0" t="s">
        <v>134</v>
      </c>
      <c r="AV3370" s="0" t="s">
        <v>134</v>
      </c>
      <c r="AW3370" s="0" t="s">
        <v>134</v>
      </c>
      <c r="AX3370" s="0" t="s">
        <v>134</v>
      </c>
      <c r="AY3370" s="0" t="s">
        <v>134</v>
      </c>
      <c r="AZ3370" s="0" t="s">
        <v>134</v>
      </c>
      <c r="BA3370" s="0" t="s">
        <v>134</v>
      </c>
      <c r="BB3370" s="0" t="s">
        <v>134</v>
      </c>
      <c r="BC3370" s="0" t="s">
        <v>134</v>
      </c>
      <c r="BD3370" s="0" t="s">
        <v>134</v>
      </c>
      <c r="BE3370" s="0" t="s">
        <v>134</v>
      </c>
      <c r="BF3370" s="0" t="s">
        <v>134</v>
      </c>
      <c r="BG3370" s="0" t="s">
        <v>134</v>
      </c>
      <c r="BH3370" s="0" t="s">
        <v>134</v>
      </c>
      <c r="BI3370" s="0" t="s">
        <v>134</v>
      </c>
      <c r="BJ3370" s="0" t="s">
        <v>134</v>
      </c>
      <c r="BK3370" s="0" t="s">
        <v>134</v>
      </c>
      <c r="BL3370" s="0" t="s">
        <v>134</v>
      </c>
      <c r="BM3370" s="0" t="s">
        <v>134</v>
      </c>
      <c r="BN3370" s="0" t="s">
        <v>134</v>
      </c>
      <c r="BO3370" s="0" t="s">
        <v>134</v>
      </c>
      <c r="BP3370" s="0" t="s">
        <v>134</v>
      </c>
      <c r="BQ3370" s="0" t="s">
        <v>134</v>
      </c>
      <c r="BR3370" s="0" t="s">
        <v>134</v>
      </c>
      <c r="BS3370" s="0" t="s">
        <v>134</v>
      </c>
      <c r="BT3370" s="0" t="s">
        <v>134</v>
      </c>
      <c r="BU3370" s="0" t="s">
        <v>134</v>
      </c>
      <c r="BV3370" s="0" t="s">
        <v>134</v>
      </c>
      <c r="BW3370" s="0" t="s">
        <v>134</v>
      </c>
      <c r="BX3370" s="0" t="s">
        <v>134</v>
      </c>
      <c r="BZ3370" s="0" t="s">
        <v>134</v>
      </c>
      <c r="CA3370" s="0" t="s">
        <v>134</v>
      </c>
      <c r="CB3370" s="0" t="s">
        <v>134</v>
      </c>
      <c r="CC3370" s="0" t="s">
        <v>134</v>
      </c>
      <c r="CD3370" s="0" t="s">
        <v>134</v>
      </c>
      <c r="CE3370" s="0" t="s">
        <v>134</v>
      </c>
    </row>
    <row r="3371" customFormat="false" ht="12.75" hidden="false" customHeight="false" outlineLevel="0" collapsed="false">
      <c r="E3371" s="9" t="s">
        <v>134</v>
      </c>
      <c r="F3371" s="9" t="s">
        <v>134</v>
      </c>
      <c r="G3371" s="9" t="s">
        <v>134</v>
      </c>
      <c r="Q3371" s="0" t="s">
        <v>134</v>
      </c>
      <c r="R3371" s="0" t="s">
        <v>134</v>
      </c>
      <c r="S3371" s="0" t="s">
        <v>134</v>
      </c>
      <c r="T3371" s="0" t="s">
        <v>134</v>
      </c>
      <c r="U3371" s="0" t="s">
        <v>134</v>
      </c>
      <c r="V3371" s="0" t="s">
        <v>134</v>
      </c>
      <c r="W3371" s="0" t="s">
        <v>134</v>
      </c>
      <c r="X3371" s="0" t="s">
        <v>134</v>
      </c>
      <c r="Y3371" s="0" t="s">
        <v>134</v>
      </c>
      <c r="Z3371" s="0" t="s">
        <v>134</v>
      </c>
      <c r="AA3371" s="0" t="s">
        <v>134</v>
      </c>
      <c r="AB3371" s="0" t="s">
        <v>134</v>
      </c>
      <c r="AC3371" s="0" t="s">
        <v>134</v>
      </c>
      <c r="AD3371" s="0" t="s">
        <v>134</v>
      </c>
      <c r="AE3371" s="0" t="s">
        <v>134</v>
      </c>
      <c r="AF3371" s="0" t="s">
        <v>134</v>
      </c>
      <c r="AG3371" s="0" t="s">
        <v>134</v>
      </c>
      <c r="AH3371" s="0" t="s">
        <v>134</v>
      </c>
      <c r="AI3371" s="0" t="s">
        <v>134</v>
      </c>
      <c r="AJ3371" s="0" t="s">
        <v>134</v>
      </c>
      <c r="AK3371" s="0" t="s">
        <v>134</v>
      </c>
      <c r="AL3371" s="0" t="s">
        <v>134</v>
      </c>
      <c r="AM3371" s="0" t="s">
        <v>134</v>
      </c>
      <c r="AN3371" s="0" t="s">
        <v>134</v>
      </c>
      <c r="AO3371" s="0" t="s">
        <v>134</v>
      </c>
      <c r="AP3371" s="0" t="s">
        <v>134</v>
      </c>
      <c r="AQ3371" s="0" t="s">
        <v>134</v>
      </c>
      <c r="AR3371" s="0" t="s">
        <v>134</v>
      </c>
      <c r="AS3371" s="0" t="s">
        <v>134</v>
      </c>
      <c r="AT3371" s="0" t="s">
        <v>134</v>
      </c>
      <c r="AU3371" s="0" t="s">
        <v>134</v>
      </c>
      <c r="AV3371" s="0" t="s">
        <v>134</v>
      </c>
      <c r="AW3371" s="0" t="s">
        <v>134</v>
      </c>
      <c r="AX3371" s="0" t="s">
        <v>134</v>
      </c>
      <c r="AY3371" s="0" t="s">
        <v>134</v>
      </c>
      <c r="AZ3371" s="0" t="s">
        <v>134</v>
      </c>
      <c r="BA3371" s="0" t="s">
        <v>134</v>
      </c>
      <c r="BB3371" s="0" t="s">
        <v>134</v>
      </c>
      <c r="BC3371" s="0" t="s">
        <v>134</v>
      </c>
      <c r="BD3371" s="0" t="s">
        <v>134</v>
      </c>
      <c r="BE3371" s="0" t="s">
        <v>134</v>
      </c>
      <c r="BF3371" s="0" t="s">
        <v>134</v>
      </c>
      <c r="BG3371" s="0" t="s">
        <v>134</v>
      </c>
      <c r="BH3371" s="0" t="s">
        <v>134</v>
      </c>
      <c r="BI3371" s="0" t="s">
        <v>134</v>
      </c>
      <c r="BJ3371" s="0" t="s">
        <v>134</v>
      </c>
      <c r="BK3371" s="0" t="s">
        <v>134</v>
      </c>
      <c r="BL3371" s="0" t="s">
        <v>134</v>
      </c>
      <c r="BM3371" s="0" t="s">
        <v>134</v>
      </c>
      <c r="BN3371" s="0" t="s">
        <v>134</v>
      </c>
      <c r="BO3371" s="0" t="s">
        <v>134</v>
      </c>
      <c r="BP3371" s="0" t="s">
        <v>134</v>
      </c>
      <c r="BQ3371" s="0" t="s">
        <v>134</v>
      </c>
      <c r="BR3371" s="0" t="s">
        <v>134</v>
      </c>
      <c r="BS3371" s="0" t="s">
        <v>134</v>
      </c>
      <c r="BT3371" s="0" t="s">
        <v>134</v>
      </c>
      <c r="BU3371" s="0" t="s">
        <v>134</v>
      </c>
      <c r="BV3371" s="0" t="s">
        <v>134</v>
      </c>
      <c r="BW3371" s="0" t="s">
        <v>134</v>
      </c>
      <c r="BX3371" s="0" t="s">
        <v>134</v>
      </c>
      <c r="BZ3371" s="0" t="s">
        <v>134</v>
      </c>
      <c r="CA3371" s="0" t="s">
        <v>134</v>
      </c>
      <c r="CB3371" s="0" t="s">
        <v>134</v>
      </c>
      <c r="CC3371" s="0" t="s">
        <v>134</v>
      </c>
      <c r="CD3371" s="0" t="s">
        <v>134</v>
      </c>
      <c r="CE3371" s="0" t="s">
        <v>134</v>
      </c>
    </row>
    <row r="3372" customFormat="false" ht="12.75" hidden="false" customHeight="false" outlineLevel="0" collapsed="false">
      <c r="E3372" s="9" t="s">
        <v>134</v>
      </c>
      <c r="F3372" s="9" t="s">
        <v>134</v>
      </c>
      <c r="G3372" s="9" t="s">
        <v>134</v>
      </c>
      <c r="Q3372" s="0" t="s">
        <v>134</v>
      </c>
      <c r="R3372" s="0" t="s">
        <v>134</v>
      </c>
      <c r="S3372" s="0" t="s">
        <v>134</v>
      </c>
      <c r="T3372" s="0" t="s">
        <v>134</v>
      </c>
      <c r="U3372" s="0" t="s">
        <v>134</v>
      </c>
      <c r="V3372" s="0" t="s">
        <v>134</v>
      </c>
      <c r="W3372" s="0" t="s">
        <v>134</v>
      </c>
      <c r="X3372" s="0" t="s">
        <v>134</v>
      </c>
      <c r="Y3372" s="0" t="s">
        <v>134</v>
      </c>
      <c r="Z3372" s="0" t="s">
        <v>134</v>
      </c>
      <c r="AA3372" s="0" t="s">
        <v>134</v>
      </c>
      <c r="AB3372" s="0" t="s">
        <v>134</v>
      </c>
      <c r="AC3372" s="0" t="s">
        <v>134</v>
      </c>
      <c r="AD3372" s="0" t="s">
        <v>134</v>
      </c>
      <c r="AE3372" s="0" t="s">
        <v>134</v>
      </c>
      <c r="AF3372" s="0" t="s">
        <v>134</v>
      </c>
      <c r="AG3372" s="0" t="s">
        <v>134</v>
      </c>
      <c r="AH3372" s="0" t="s">
        <v>134</v>
      </c>
      <c r="AI3372" s="0" t="s">
        <v>134</v>
      </c>
      <c r="AJ3372" s="0" t="s">
        <v>134</v>
      </c>
      <c r="AK3372" s="0" t="s">
        <v>134</v>
      </c>
      <c r="AL3372" s="0" t="s">
        <v>134</v>
      </c>
      <c r="AM3372" s="0" t="s">
        <v>134</v>
      </c>
      <c r="AN3372" s="0" t="s">
        <v>134</v>
      </c>
      <c r="AO3372" s="0" t="s">
        <v>134</v>
      </c>
      <c r="AP3372" s="0" t="s">
        <v>134</v>
      </c>
      <c r="AQ3372" s="0" t="s">
        <v>134</v>
      </c>
      <c r="AR3372" s="0" t="s">
        <v>134</v>
      </c>
      <c r="AS3372" s="0" t="s">
        <v>134</v>
      </c>
      <c r="AT3372" s="0" t="s">
        <v>134</v>
      </c>
      <c r="AU3372" s="0" t="s">
        <v>134</v>
      </c>
      <c r="AV3372" s="0" t="s">
        <v>134</v>
      </c>
      <c r="AW3372" s="0" t="s">
        <v>134</v>
      </c>
      <c r="AX3372" s="0" t="s">
        <v>134</v>
      </c>
      <c r="AY3372" s="0" t="s">
        <v>134</v>
      </c>
      <c r="AZ3372" s="0" t="s">
        <v>134</v>
      </c>
      <c r="BA3372" s="0" t="s">
        <v>134</v>
      </c>
      <c r="BB3372" s="0" t="s">
        <v>134</v>
      </c>
      <c r="BC3372" s="0" t="s">
        <v>134</v>
      </c>
      <c r="BD3372" s="0" t="s">
        <v>134</v>
      </c>
      <c r="BE3372" s="0" t="s">
        <v>134</v>
      </c>
      <c r="BF3372" s="0" t="s">
        <v>134</v>
      </c>
      <c r="BG3372" s="0" t="s">
        <v>134</v>
      </c>
      <c r="BH3372" s="0" t="s">
        <v>134</v>
      </c>
      <c r="BI3372" s="0" t="s">
        <v>134</v>
      </c>
      <c r="BJ3372" s="0" t="s">
        <v>134</v>
      </c>
      <c r="BK3372" s="0" t="s">
        <v>134</v>
      </c>
      <c r="BL3372" s="0" t="s">
        <v>134</v>
      </c>
      <c r="BM3372" s="0" t="s">
        <v>134</v>
      </c>
      <c r="BN3372" s="0" t="s">
        <v>134</v>
      </c>
      <c r="BO3372" s="0" t="s">
        <v>134</v>
      </c>
      <c r="BP3372" s="0" t="s">
        <v>134</v>
      </c>
      <c r="BQ3372" s="0" t="s">
        <v>134</v>
      </c>
      <c r="BR3372" s="0" t="s">
        <v>134</v>
      </c>
      <c r="BS3372" s="0" t="s">
        <v>134</v>
      </c>
      <c r="BT3372" s="0" t="s">
        <v>134</v>
      </c>
      <c r="BU3372" s="0" t="s">
        <v>134</v>
      </c>
      <c r="BV3372" s="0" t="s">
        <v>134</v>
      </c>
      <c r="BW3372" s="0" t="s">
        <v>134</v>
      </c>
      <c r="BX3372" s="0" t="s">
        <v>134</v>
      </c>
      <c r="BZ3372" s="0" t="s">
        <v>134</v>
      </c>
      <c r="CA3372" s="0" t="s">
        <v>134</v>
      </c>
      <c r="CB3372" s="0" t="s">
        <v>134</v>
      </c>
      <c r="CC3372" s="0" t="s">
        <v>134</v>
      </c>
      <c r="CD3372" s="0" t="s">
        <v>134</v>
      </c>
      <c r="CE3372" s="0" t="s">
        <v>134</v>
      </c>
    </row>
    <row r="3373" customFormat="false" ht="12.75" hidden="false" customHeight="false" outlineLevel="0" collapsed="false">
      <c r="E3373" s="9" t="s">
        <v>134</v>
      </c>
      <c r="F3373" s="9" t="s">
        <v>134</v>
      </c>
      <c r="G3373" s="9" t="s">
        <v>134</v>
      </c>
      <c r="Q3373" s="0" t="s">
        <v>134</v>
      </c>
      <c r="R3373" s="0" t="s">
        <v>134</v>
      </c>
      <c r="S3373" s="0" t="s">
        <v>134</v>
      </c>
      <c r="T3373" s="0" t="s">
        <v>134</v>
      </c>
      <c r="U3373" s="0" t="s">
        <v>134</v>
      </c>
      <c r="V3373" s="0" t="s">
        <v>134</v>
      </c>
      <c r="W3373" s="0" t="s">
        <v>134</v>
      </c>
      <c r="X3373" s="0" t="s">
        <v>134</v>
      </c>
      <c r="Y3373" s="0" t="s">
        <v>134</v>
      </c>
      <c r="Z3373" s="0" t="s">
        <v>134</v>
      </c>
      <c r="AA3373" s="0" t="s">
        <v>134</v>
      </c>
      <c r="AB3373" s="0" t="s">
        <v>134</v>
      </c>
      <c r="AC3373" s="0" t="s">
        <v>134</v>
      </c>
      <c r="AD3373" s="0" t="s">
        <v>134</v>
      </c>
      <c r="AE3373" s="0" t="s">
        <v>134</v>
      </c>
      <c r="AF3373" s="0" t="s">
        <v>134</v>
      </c>
      <c r="AG3373" s="0" t="s">
        <v>134</v>
      </c>
      <c r="AH3373" s="0" t="s">
        <v>134</v>
      </c>
      <c r="AI3373" s="0" t="s">
        <v>134</v>
      </c>
      <c r="AJ3373" s="0" t="s">
        <v>134</v>
      </c>
      <c r="AK3373" s="0" t="s">
        <v>134</v>
      </c>
      <c r="AL3373" s="0" t="s">
        <v>134</v>
      </c>
      <c r="AM3373" s="0" t="s">
        <v>134</v>
      </c>
      <c r="AN3373" s="0" t="s">
        <v>134</v>
      </c>
      <c r="AO3373" s="0" t="s">
        <v>134</v>
      </c>
      <c r="AP3373" s="0" t="s">
        <v>134</v>
      </c>
      <c r="AQ3373" s="0" t="s">
        <v>134</v>
      </c>
      <c r="AR3373" s="0" t="s">
        <v>134</v>
      </c>
      <c r="AS3373" s="0" t="s">
        <v>134</v>
      </c>
      <c r="AT3373" s="0" t="s">
        <v>134</v>
      </c>
      <c r="AU3373" s="0" t="s">
        <v>134</v>
      </c>
      <c r="AV3373" s="0" t="s">
        <v>134</v>
      </c>
      <c r="AW3373" s="0" t="s">
        <v>134</v>
      </c>
      <c r="AX3373" s="0" t="s">
        <v>134</v>
      </c>
      <c r="AY3373" s="0" t="s">
        <v>134</v>
      </c>
      <c r="AZ3373" s="0" t="s">
        <v>134</v>
      </c>
      <c r="BA3373" s="0" t="s">
        <v>134</v>
      </c>
      <c r="BB3373" s="0" t="s">
        <v>134</v>
      </c>
      <c r="BC3373" s="0" t="s">
        <v>134</v>
      </c>
      <c r="BD3373" s="0" t="s">
        <v>134</v>
      </c>
      <c r="BE3373" s="0" t="s">
        <v>134</v>
      </c>
      <c r="BF3373" s="0" t="s">
        <v>134</v>
      </c>
      <c r="BG3373" s="0" t="s">
        <v>134</v>
      </c>
      <c r="BH3373" s="0" t="s">
        <v>134</v>
      </c>
      <c r="BI3373" s="0" t="s">
        <v>134</v>
      </c>
      <c r="BJ3373" s="0" t="s">
        <v>134</v>
      </c>
      <c r="BK3373" s="0" t="s">
        <v>134</v>
      </c>
      <c r="BL3373" s="0" t="s">
        <v>134</v>
      </c>
      <c r="BM3373" s="0" t="s">
        <v>134</v>
      </c>
      <c r="BN3373" s="0" t="s">
        <v>134</v>
      </c>
      <c r="BO3373" s="0" t="s">
        <v>134</v>
      </c>
      <c r="BP3373" s="0" t="s">
        <v>134</v>
      </c>
      <c r="BQ3373" s="0" t="s">
        <v>134</v>
      </c>
      <c r="BR3373" s="0" t="s">
        <v>134</v>
      </c>
      <c r="BS3373" s="0" t="s">
        <v>134</v>
      </c>
      <c r="BT3373" s="0" t="s">
        <v>134</v>
      </c>
      <c r="BU3373" s="0" t="s">
        <v>134</v>
      </c>
      <c r="BV3373" s="0" t="s">
        <v>134</v>
      </c>
      <c r="BW3373" s="0" t="s">
        <v>134</v>
      </c>
      <c r="BX3373" s="0" t="s">
        <v>134</v>
      </c>
      <c r="BZ3373" s="0" t="s">
        <v>134</v>
      </c>
      <c r="CA3373" s="0" t="s">
        <v>134</v>
      </c>
      <c r="CB3373" s="0" t="s">
        <v>134</v>
      </c>
      <c r="CC3373" s="0" t="s">
        <v>134</v>
      </c>
      <c r="CD3373" s="0" t="s">
        <v>134</v>
      </c>
      <c r="CE3373" s="0" t="s">
        <v>134</v>
      </c>
    </row>
    <row r="3374" customFormat="false" ht="12.75" hidden="false" customHeight="false" outlineLevel="0" collapsed="false">
      <c r="E3374" s="9" t="s">
        <v>134</v>
      </c>
      <c r="F3374" s="9" t="s">
        <v>134</v>
      </c>
      <c r="G3374" s="9" t="s">
        <v>134</v>
      </c>
      <c r="Q3374" s="0" t="s">
        <v>134</v>
      </c>
      <c r="R3374" s="0" t="s">
        <v>134</v>
      </c>
      <c r="S3374" s="0" t="s">
        <v>134</v>
      </c>
      <c r="T3374" s="0" t="s">
        <v>134</v>
      </c>
      <c r="U3374" s="0" t="s">
        <v>134</v>
      </c>
      <c r="V3374" s="0" t="s">
        <v>134</v>
      </c>
      <c r="W3374" s="0" t="s">
        <v>134</v>
      </c>
      <c r="X3374" s="0" t="s">
        <v>134</v>
      </c>
      <c r="Y3374" s="0" t="s">
        <v>134</v>
      </c>
      <c r="Z3374" s="0" t="s">
        <v>134</v>
      </c>
      <c r="AA3374" s="0" t="s">
        <v>134</v>
      </c>
      <c r="AB3374" s="0" t="s">
        <v>134</v>
      </c>
      <c r="AC3374" s="0" t="s">
        <v>134</v>
      </c>
      <c r="AD3374" s="0" t="s">
        <v>134</v>
      </c>
      <c r="AE3374" s="0" t="s">
        <v>134</v>
      </c>
      <c r="AF3374" s="0" t="s">
        <v>134</v>
      </c>
      <c r="AG3374" s="0" t="s">
        <v>134</v>
      </c>
      <c r="AH3374" s="0" t="s">
        <v>134</v>
      </c>
      <c r="AI3374" s="0" t="s">
        <v>134</v>
      </c>
      <c r="AJ3374" s="0" t="s">
        <v>134</v>
      </c>
      <c r="AK3374" s="0" t="s">
        <v>134</v>
      </c>
      <c r="AL3374" s="0" t="s">
        <v>134</v>
      </c>
      <c r="AM3374" s="0" t="s">
        <v>134</v>
      </c>
      <c r="AN3374" s="0" t="s">
        <v>134</v>
      </c>
      <c r="AO3374" s="0" t="s">
        <v>134</v>
      </c>
      <c r="AP3374" s="0" t="s">
        <v>134</v>
      </c>
      <c r="AQ3374" s="0" t="s">
        <v>134</v>
      </c>
      <c r="AR3374" s="0" t="s">
        <v>134</v>
      </c>
      <c r="AS3374" s="0" t="s">
        <v>134</v>
      </c>
      <c r="AT3374" s="0" t="s">
        <v>134</v>
      </c>
      <c r="AU3374" s="0" t="s">
        <v>134</v>
      </c>
      <c r="AV3374" s="0" t="s">
        <v>134</v>
      </c>
      <c r="AW3374" s="0" t="s">
        <v>134</v>
      </c>
      <c r="AX3374" s="0" t="s">
        <v>134</v>
      </c>
      <c r="AY3374" s="0" t="s">
        <v>134</v>
      </c>
      <c r="AZ3374" s="0" t="s">
        <v>134</v>
      </c>
      <c r="BA3374" s="0" t="s">
        <v>134</v>
      </c>
      <c r="BB3374" s="0" t="s">
        <v>134</v>
      </c>
      <c r="BC3374" s="0" t="s">
        <v>134</v>
      </c>
      <c r="BD3374" s="0" t="s">
        <v>134</v>
      </c>
      <c r="BE3374" s="0" t="s">
        <v>134</v>
      </c>
      <c r="BF3374" s="0" t="s">
        <v>134</v>
      </c>
      <c r="BG3374" s="0" t="s">
        <v>134</v>
      </c>
      <c r="BH3374" s="0" t="s">
        <v>134</v>
      </c>
      <c r="BI3374" s="0" t="s">
        <v>134</v>
      </c>
      <c r="BJ3374" s="0" t="s">
        <v>134</v>
      </c>
      <c r="BK3374" s="0" t="s">
        <v>134</v>
      </c>
      <c r="BL3374" s="0" t="s">
        <v>134</v>
      </c>
      <c r="BM3374" s="0" t="s">
        <v>134</v>
      </c>
      <c r="BN3374" s="0" t="s">
        <v>134</v>
      </c>
      <c r="BO3374" s="0" t="s">
        <v>134</v>
      </c>
      <c r="BP3374" s="0" t="s">
        <v>134</v>
      </c>
      <c r="BQ3374" s="0" t="s">
        <v>134</v>
      </c>
      <c r="BR3374" s="0" t="s">
        <v>134</v>
      </c>
      <c r="BS3374" s="0" t="s">
        <v>134</v>
      </c>
      <c r="BT3374" s="0" t="s">
        <v>134</v>
      </c>
      <c r="BU3374" s="0" t="s">
        <v>134</v>
      </c>
      <c r="BV3374" s="0" t="s">
        <v>134</v>
      </c>
      <c r="BW3374" s="0" t="s">
        <v>134</v>
      </c>
      <c r="BX3374" s="0" t="s">
        <v>134</v>
      </c>
      <c r="BZ3374" s="0" t="s">
        <v>134</v>
      </c>
      <c r="CA3374" s="0" t="s">
        <v>134</v>
      </c>
      <c r="CB3374" s="0" t="s">
        <v>134</v>
      </c>
      <c r="CC3374" s="0" t="s">
        <v>134</v>
      </c>
      <c r="CD3374" s="0" t="s">
        <v>134</v>
      </c>
      <c r="CE3374" s="0" t="s">
        <v>134</v>
      </c>
    </row>
    <row r="3375" customFormat="false" ht="12.75" hidden="false" customHeight="false" outlineLevel="0" collapsed="false">
      <c r="E3375" s="9" t="s">
        <v>134</v>
      </c>
      <c r="F3375" s="9" t="s">
        <v>134</v>
      </c>
      <c r="G3375" s="9" t="s">
        <v>134</v>
      </c>
      <c r="Q3375" s="0" t="s">
        <v>134</v>
      </c>
      <c r="R3375" s="0" t="s">
        <v>134</v>
      </c>
      <c r="S3375" s="0" t="s">
        <v>134</v>
      </c>
      <c r="T3375" s="0" t="s">
        <v>134</v>
      </c>
      <c r="U3375" s="0" t="s">
        <v>134</v>
      </c>
      <c r="V3375" s="0" t="s">
        <v>134</v>
      </c>
      <c r="W3375" s="0" t="s">
        <v>134</v>
      </c>
      <c r="X3375" s="0" t="s">
        <v>134</v>
      </c>
      <c r="Y3375" s="0" t="s">
        <v>134</v>
      </c>
      <c r="Z3375" s="0" t="s">
        <v>134</v>
      </c>
      <c r="AA3375" s="0" t="s">
        <v>134</v>
      </c>
      <c r="AB3375" s="0" t="s">
        <v>134</v>
      </c>
      <c r="AC3375" s="0" t="s">
        <v>134</v>
      </c>
      <c r="AD3375" s="0" t="s">
        <v>134</v>
      </c>
      <c r="AE3375" s="0" t="s">
        <v>134</v>
      </c>
      <c r="AF3375" s="0" t="s">
        <v>134</v>
      </c>
      <c r="AG3375" s="0" t="s">
        <v>134</v>
      </c>
      <c r="AH3375" s="0" t="s">
        <v>134</v>
      </c>
      <c r="AI3375" s="0" t="s">
        <v>134</v>
      </c>
      <c r="AJ3375" s="0" t="s">
        <v>134</v>
      </c>
      <c r="AK3375" s="0" t="s">
        <v>134</v>
      </c>
      <c r="AL3375" s="0" t="s">
        <v>134</v>
      </c>
      <c r="AM3375" s="0" t="s">
        <v>134</v>
      </c>
      <c r="AN3375" s="0" t="s">
        <v>134</v>
      </c>
      <c r="AO3375" s="0" t="s">
        <v>134</v>
      </c>
      <c r="AP3375" s="0" t="s">
        <v>134</v>
      </c>
      <c r="AQ3375" s="0" t="s">
        <v>134</v>
      </c>
      <c r="AR3375" s="0" t="s">
        <v>134</v>
      </c>
      <c r="AS3375" s="0" t="s">
        <v>134</v>
      </c>
      <c r="AT3375" s="0" t="s">
        <v>134</v>
      </c>
      <c r="AU3375" s="0" t="s">
        <v>134</v>
      </c>
      <c r="AV3375" s="0" t="s">
        <v>134</v>
      </c>
      <c r="AW3375" s="0" t="s">
        <v>134</v>
      </c>
      <c r="AX3375" s="0" t="s">
        <v>134</v>
      </c>
      <c r="AY3375" s="0" t="s">
        <v>134</v>
      </c>
      <c r="AZ3375" s="0" t="s">
        <v>134</v>
      </c>
      <c r="BA3375" s="0" t="s">
        <v>134</v>
      </c>
      <c r="BB3375" s="0" t="s">
        <v>134</v>
      </c>
      <c r="BC3375" s="0" t="s">
        <v>134</v>
      </c>
      <c r="BD3375" s="0" t="s">
        <v>134</v>
      </c>
      <c r="BE3375" s="0" t="s">
        <v>134</v>
      </c>
      <c r="BF3375" s="0" t="s">
        <v>134</v>
      </c>
      <c r="BG3375" s="0" t="s">
        <v>134</v>
      </c>
      <c r="BH3375" s="0" t="s">
        <v>134</v>
      </c>
      <c r="BI3375" s="0" t="s">
        <v>134</v>
      </c>
      <c r="BJ3375" s="0" t="s">
        <v>134</v>
      </c>
      <c r="BK3375" s="0" t="s">
        <v>134</v>
      </c>
      <c r="BL3375" s="0" t="s">
        <v>134</v>
      </c>
      <c r="BM3375" s="0" t="s">
        <v>134</v>
      </c>
      <c r="BN3375" s="0" t="s">
        <v>134</v>
      </c>
      <c r="BO3375" s="0" t="s">
        <v>134</v>
      </c>
      <c r="BP3375" s="0" t="s">
        <v>134</v>
      </c>
      <c r="BQ3375" s="0" t="s">
        <v>134</v>
      </c>
      <c r="BR3375" s="0" t="s">
        <v>134</v>
      </c>
      <c r="BS3375" s="0" t="s">
        <v>134</v>
      </c>
      <c r="BT3375" s="0" t="s">
        <v>134</v>
      </c>
      <c r="BU3375" s="0" t="s">
        <v>134</v>
      </c>
      <c r="BV3375" s="0" t="s">
        <v>134</v>
      </c>
      <c r="BW3375" s="0" t="s">
        <v>134</v>
      </c>
      <c r="BX3375" s="0" t="s">
        <v>134</v>
      </c>
      <c r="BZ3375" s="0" t="s">
        <v>134</v>
      </c>
      <c r="CA3375" s="0" t="s">
        <v>134</v>
      </c>
      <c r="CB3375" s="0" t="s">
        <v>134</v>
      </c>
      <c r="CC3375" s="0" t="s">
        <v>134</v>
      </c>
      <c r="CD3375" s="0" t="s">
        <v>134</v>
      </c>
      <c r="CE3375" s="0" t="s">
        <v>134</v>
      </c>
    </row>
    <row r="3376" customFormat="false" ht="12.75" hidden="false" customHeight="false" outlineLevel="0" collapsed="false">
      <c r="E3376" s="9" t="s">
        <v>134</v>
      </c>
      <c r="F3376" s="9" t="s">
        <v>134</v>
      </c>
      <c r="G3376" s="9" t="s">
        <v>134</v>
      </c>
      <c r="Q3376" s="0" t="s">
        <v>134</v>
      </c>
      <c r="R3376" s="0" t="s">
        <v>134</v>
      </c>
      <c r="S3376" s="0" t="s">
        <v>134</v>
      </c>
      <c r="T3376" s="0" t="s">
        <v>134</v>
      </c>
      <c r="U3376" s="0" t="s">
        <v>134</v>
      </c>
      <c r="V3376" s="0" t="s">
        <v>134</v>
      </c>
      <c r="W3376" s="0" t="s">
        <v>134</v>
      </c>
      <c r="X3376" s="0" t="s">
        <v>134</v>
      </c>
      <c r="Y3376" s="0" t="s">
        <v>134</v>
      </c>
      <c r="Z3376" s="0" t="s">
        <v>134</v>
      </c>
      <c r="AA3376" s="0" t="s">
        <v>134</v>
      </c>
      <c r="AB3376" s="0" t="s">
        <v>134</v>
      </c>
      <c r="AC3376" s="0" t="s">
        <v>134</v>
      </c>
      <c r="AD3376" s="0" t="s">
        <v>134</v>
      </c>
      <c r="AE3376" s="0" t="s">
        <v>134</v>
      </c>
      <c r="AF3376" s="0" t="s">
        <v>134</v>
      </c>
      <c r="AG3376" s="0" t="s">
        <v>134</v>
      </c>
      <c r="AH3376" s="0" t="s">
        <v>134</v>
      </c>
      <c r="AI3376" s="0" t="s">
        <v>134</v>
      </c>
      <c r="AJ3376" s="0" t="s">
        <v>134</v>
      </c>
      <c r="AK3376" s="0" t="s">
        <v>134</v>
      </c>
      <c r="AL3376" s="0" t="s">
        <v>134</v>
      </c>
      <c r="AM3376" s="0" t="s">
        <v>134</v>
      </c>
      <c r="AN3376" s="0" t="s">
        <v>134</v>
      </c>
      <c r="AO3376" s="0" t="s">
        <v>134</v>
      </c>
      <c r="AP3376" s="0" t="s">
        <v>134</v>
      </c>
      <c r="AQ3376" s="0" t="s">
        <v>134</v>
      </c>
      <c r="AR3376" s="0" t="s">
        <v>134</v>
      </c>
      <c r="AS3376" s="0" t="s">
        <v>134</v>
      </c>
      <c r="AT3376" s="0" t="s">
        <v>134</v>
      </c>
      <c r="AU3376" s="0" t="s">
        <v>134</v>
      </c>
      <c r="AV3376" s="0" t="s">
        <v>134</v>
      </c>
      <c r="AW3376" s="0" t="s">
        <v>134</v>
      </c>
      <c r="AX3376" s="0" t="s">
        <v>134</v>
      </c>
      <c r="AY3376" s="0" t="s">
        <v>134</v>
      </c>
      <c r="AZ3376" s="0" t="s">
        <v>134</v>
      </c>
      <c r="BA3376" s="0" t="s">
        <v>134</v>
      </c>
      <c r="BB3376" s="0" t="s">
        <v>134</v>
      </c>
      <c r="BC3376" s="0" t="s">
        <v>134</v>
      </c>
      <c r="BD3376" s="0" t="s">
        <v>134</v>
      </c>
      <c r="BE3376" s="0" t="s">
        <v>134</v>
      </c>
      <c r="BF3376" s="0" t="s">
        <v>134</v>
      </c>
      <c r="BG3376" s="0" t="s">
        <v>134</v>
      </c>
      <c r="BH3376" s="0" t="s">
        <v>134</v>
      </c>
      <c r="BI3376" s="0" t="s">
        <v>134</v>
      </c>
      <c r="BJ3376" s="0" t="s">
        <v>134</v>
      </c>
      <c r="BK3376" s="0" t="s">
        <v>134</v>
      </c>
      <c r="BL3376" s="0" t="s">
        <v>134</v>
      </c>
      <c r="BM3376" s="0" t="s">
        <v>134</v>
      </c>
      <c r="BN3376" s="0" t="s">
        <v>134</v>
      </c>
      <c r="BO3376" s="0" t="s">
        <v>134</v>
      </c>
      <c r="BP3376" s="0" t="s">
        <v>134</v>
      </c>
      <c r="BQ3376" s="0" t="s">
        <v>134</v>
      </c>
      <c r="BR3376" s="0" t="s">
        <v>134</v>
      </c>
      <c r="BS3376" s="0" t="s">
        <v>134</v>
      </c>
      <c r="BT3376" s="0" t="s">
        <v>134</v>
      </c>
      <c r="BU3376" s="0" t="s">
        <v>134</v>
      </c>
      <c r="BV3376" s="0" t="s">
        <v>134</v>
      </c>
      <c r="BW3376" s="0" t="s">
        <v>134</v>
      </c>
      <c r="BX3376" s="0" t="s">
        <v>134</v>
      </c>
      <c r="BZ3376" s="0" t="s">
        <v>134</v>
      </c>
      <c r="CA3376" s="0" t="s">
        <v>134</v>
      </c>
      <c r="CB3376" s="0" t="s">
        <v>134</v>
      </c>
      <c r="CC3376" s="0" t="s">
        <v>134</v>
      </c>
      <c r="CD3376" s="0" t="s">
        <v>134</v>
      </c>
      <c r="CE3376" s="0" t="s">
        <v>134</v>
      </c>
    </row>
    <row r="3377" customFormat="false" ht="12.75" hidden="false" customHeight="false" outlineLevel="0" collapsed="false">
      <c r="E3377" s="9" t="s">
        <v>134</v>
      </c>
      <c r="F3377" s="9" t="s">
        <v>134</v>
      </c>
      <c r="G3377" s="9" t="s">
        <v>134</v>
      </c>
      <c r="Q3377" s="0" t="s">
        <v>134</v>
      </c>
      <c r="R3377" s="0" t="s">
        <v>134</v>
      </c>
      <c r="S3377" s="0" t="s">
        <v>134</v>
      </c>
      <c r="T3377" s="0" t="s">
        <v>134</v>
      </c>
      <c r="U3377" s="0" t="s">
        <v>134</v>
      </c>
      <c r="V3377" s="0" t="s">
        <v>134</v>
      </c>
      <c r="W3377" s="0" t="s">
        <v>134</v>
      </c>
      <c r="X3377" s="0" t="s">
        <v>134</v>
      </c>
      <c r="Y3377" s="0" t="s">
        <v>134</v>
      </c>
      <c r="Z3377" s="0" t="s">
        <v>134</v>
      </c>
      <c r="AA3377" s="0" t="s">
        <v>134</v>
      </c>
      <c r="AB3377" s="0" t="s">
        <v>134</v>
      </c>
      <c r="AC3377" s="0" t="s">
        <v>134</v>
      </c>
      <c r="AD3377" s="0" t="s">
        <v>134</v>
      </c>
      <c r="AE3377" s="0" t="s">
        <v>134</v>
      </c>
      <c r="AF3377" s="0" t="s">
        <v>134</v>
      </c>
      <c r="AG3377" s="0" t="s">
        <v>134</v>
      </c>
      <c r="AH3377" s="0" t="s">
        <v>134</v>
      </c>
      <c r="AI3377" s="0" t="s">
        <v>134</v>
      </c>
      <c r="AJ3377" s="0" t="s">
        <v>134</v>
      </c>
      <c r="AK3377" s="0" t="s">
        <v>134</v>
      </c>
      <c r="AL3377" s="0" t="s">
        <v>134</v>
      </c>
      <c r="AM3377" s="0" t="s">
        <v>134</v>
      </c>
      <c r="AN3377" s="0" t="s">
        <v>134</v>
      </c>
      <c r="AO3377" s="0" t="s">
        <v>134</v>
      </c>
      <c r="AP3377" s="0" t="s">
        <v>134</v>
      </c>
      <c r="AQ3377" s="0" t="s">
        <v>134</v>
      </c>
      <c r="AR3377" s="0" t="s">
        <v>134</v>
      </c>
      <c r="AS3377" s="0" t="s">
        <v>134</v>
      </c>
      <c r="AT3377" s="0" t="s">
        <v>134</v>
      </c>
      <c r="AU3377" s="0" t="s">
        <v>134</v>
      </c>
      <c r="AV3377" s="0" t="s">
        <v>134</v>
      </c>
      <c r="AW3377" s="0" t="s">
        <v>134</v>
      </c>
      <c r="AX3377" s="0" t="s">
        <v>134</v>
      </c>
      <c r="AY3377" s="0" t="s">
        <v>134</v>
      </c>
      <c r="AZ3377" s="0" t="s">
        <v>134</v>
      </c>
      <c r="BA3377" s="0" t="s">
        <v>134</v>
      </c>
      <c r="BB3377" s="0" t="s">
        <v>134</v>
      </c>
      <c r="BC3377" s="0" t="s">
        <v>134</v>
      </c>
      <c r="BD3377" s="0" t="s">
        <v>134</v>
      </c>
      <c r="BE3377" s="0" t="s">
        <v>134</v>
      </c>
      <c r="BF3377" s="0" t="s">
        <v>134</v>
      </c>
      <c r="BG3377" s="0" t="s">
        <v>134</v>
      </c>
      <c r="BH3377" s="0" t="s">
        <v>134</v>
      </c>
      <c r="BI3377" s="0" t="s">
        <v>134</v>
      </c>
      <c r="BJ3377" s="0" t="s">
        <v>134</v>
      </c>
      <c r="BK3377" s="0" t="s">
        <v>134</v>
      </c>
      <c r="BL3377" s="0" t="s">
        <v>134</v>
      </c>
      <c r="BM3377" s="0" t="s">
        <v>134</v>
      </c>
      <c r="BN3377" s="0" t="s">
        <v>134</v>
      </c>
      <c r="BO3377" s="0" t="s">
        <v>134</v>
      </c>
      <c r="BP3377" s="0" t="s">
        <v>134</v>
      </c>
      <c r="BQ3377" s="0" t="s">
        <v>134</v>
      </c>
      <c r="BR3377" s="0" t="s">
        <v>134</v>
      </c>
      <c r="BS3377" s="0" t="s">
        <v>134</v>
      </c>
      <c r="BT3377" s="0" t="s">
        <v>134</v>
      </c>
      <c r="BU3377" s="0" t="s">
        <v>134</v>
      </c>
      <c r="BV3377" s="0" t="s">
        <v>134</v>
      </c>
      <c r="BW3377" s="0" t="s">
        <v>134</v>
      </c>
      <c r="BX3377" s="0" t="s">
        <v>134</v>
      </c>
      <c r="BZ3377" s="0" t="s">
        <v>134</v>
      </c>
      <c r="CA3377" s="0" t="s">
        <v>134</v>
      </c>
      <c r="CB3377" s="0" t="s">
        <v>134</v>
      </c>
      <c r="CC3377" s="0" t="s">
        <v>134</v>
      </c>
      <c r="CD3377" s="0" t="s">
        <v>134</v>
      </c>
      <c r="CE3377" s="0" t="s">
        <v>134</v>
      </c>
    </row>
    <row r="3378" customFormat="false" ht="12.75" hidden="false" customHeight="false" outlineLevel="0" collapsed="false">
      <c r="E3378" s="9" t="s">
        <v>134</v>
      </c>
      <c r="F3378" s="9" t="s">
        <v>134</v>
      </c>
      <c r="G3378" s="9" t="s">
        <v>134</v>
      </c>
      <c r="Q3378" s="0" t="s">
        <v>134</v>
      </c>
      <c r="R3378" s="0" t="s">
        <v>134</v>
      </c>
      <c r="S3378" s="0" t="s">
        <v>134</v>
      </c>
      <c r="T3378" s="0" t="s">
        <v>134</v>
      </c>
      <c r="U3378" s="0" t="s">
        <v>134</v>
      </c>
      <c r="V3378" s="0" t="s">
        <v>134</v>
      </c>
      <c r="W3378" s="0" t="s">
        <v>134</v>
      </c>
      <c r="X3378" s="0" t="s">
        <v>134</v>
      </c>
      <c r="Y3378" s="0" t="s">
        <v>134</v>
      </c>
      <c r="Z3378" s="0" t="s">
        <v>134</v>
      </c>
      <c r="AA3378" s="0" t="s">
        <v>134</v>
      </c>
      <c r="AB3378" s="0" t="s">
        <v>134</v>
      </c>
      <c r="AC3378" s="0" t="s">
        <v>134</v>
      </c>
      <c r="AD3378" s="0" t="s">
        <v>134</v>
      </c>
      <c r="AE3378" s="0" t="s">
        <v>134</v>
      </c>
      <c r="AF3378" s="0" t="s">
        <v>134</v>
      </c>
      <c r="AG3378" s="0" t="s">
        <v>134</v>
      </c>
      <c r="AH3378" s="0" t="s">
        <v>134</v>
      </c>
      <c r="AI3378" s="0" t="s">
        <v>134</v>
      </c>
      <c r="AJ3378" s="0" t="s">
        <v>134</v>
      </c>
      <c r="AK3378" s="0" t="s">
        <v>134</v>
      </c>
      <c r="AL3378" s="0" t="s">
        <v>134</v>
      </c>
      <c r="AM3378" s="0" t="s">
        <v>134</v>
      </c>
      <c r="AN3378" s="0" t="s">
        <v>134</v>
      </c>
      <c r="AO3378" s="0" t="s">
        <v>134</v>
      </c>
      <c r="AP3378" s="0" t="s">
        <v>134</v>
      </c>
      <c r="AQ3378" s="0" t="s">
        <v>134</v>
      </c>
      <c r="AR3378" s="0" t="s">
        <v>134</v>
      </c>
      <c r="AS3378" s="0" t="s">
        <v>134</v>
      </c>
      <c r="AT3378" s="0" t="s">
        <v>134</v>
      </c>
      <c r="AU3378" s="0" t="s">
        <v>134</v>
      </c>
      <c r="AV3378" s="0" t="s">
        <v>134</v>
      </c>
      <c r="AW3378" s="0" t="s">
        <v>134</v>
      </c>
      <c r="AX3378" s="0" t="s">
        <v>134</v>
      </c>
      <c r="AY3378" s="0" t="s">
        <v>134</v>
      </c>
      <c r="AZ3378" s="0" t="s">
        <v>134</v>
      </c>
      <c r="BA3378" s="0" t="s">
        <v>134</v>
      </c>
      <c r="BB3378" s="0" t="s">
        <v>134</v>
      </c>
      <c r="BC3378" s="0" t="s">
        <v>134</v>
      </c>
      <c r="BD3378" s="0" t="s">
        <v>134</v>
      </c>
      <c r="BE3378" s="0" t="s">
        <v>134</v>
      </c>
      <c r="BF3378" s="0" t="s">
        <v>134</v>
      </c>
      <c r="BG3378" s="0" t="s">
        <v>134</v>
      </c>
      <c r="BH3378" s="0" t="s">
        <v>134</v>
      </c>
      <c r="BI3378" s="0" t="s">
        <v>134</v>
      </c>
      <c r="BJ3378" s="0" t="s">
        <v>134</v>
      </c>
      <c r="BK3378" s="0" t="s">
        <v>134</v>
      </c>
      <c r="BL3378" s="0" t="s">
        <v>134</v>
      </c>
      <c r="BM3378" s="0" t="s">
        <v>134</v>
      </c>
      <c r="BN3378" s="0" t="s">
        <v>134</v>
      </c>
      <c r="BO3378" s="0" t="s">
        <v>134</v>
      </c>
      <c r="BP3378" s="0" t="s">
        <v>134</v>
      </c>
      <c r="BQ3378" s="0" t="s">
        <v>134</v>
      </c>
      <c r="BR3378" s="0" t="s">
        <v>134</v>
      </c>
      <c r="BS3378" s="0" t="s">
        <v>134</v>
      </c>
      <c r="BT3378" s="0" t="s">
        <v>134</v>
      </c>
      <c r="BU3378" s="0" t="s">
        <v>134</v>
      </c>
      <c r="BV3378" s="0" t="s">
        <v>134</v>
      </c>
      <c r="BW3378" s="0" t="s">
        <v>134</v>
      </c>
      <c r="BX3378" s="0" t="s">
        <v>134</v>
      </c>
      <c r="BZ3378" s="0" t="s">
        <v>134</v>
      </c>
      <c r="CA3378" s="0" t="s">
        <v>134</v>
      </c>
      <c r="CB3378" s="0" t="s">
        <v>134</v>
      </c>
      <c r="CC3378" s="0" t="s">
        <v>134</v>
      </c>
      <c r="CD3378" s="0" t="s">
        <v>134</v>
      </c>
      <c r="CE3378" s="0" t="s">
        <v>134</v>
      </c>
    </row>
    <row r="3379" customFormat="false" ht="12.75" hidden="false" customHeight="false" outlineLevel="0" collapsed="false">
      <c r="E3379" s="9" t="s">
        <v>134</v>
      </c>
      <c r="F3379" s="9" t="s">
        <v>134</v>
      </c>
      <c r="G3379" s="9" t="s">
        <v>134</v>
      </c>
      <c r="Q3379" s="0" t="s">
        <v>134</v>
      </c>
      <c r="R3379" s="0" t="s">
        <v>134</v>
      </c>
      <c r="S3379" s="0" t="s">
        <v>134</v>
      </c>
      <c r="T3379" s="0" t="s">
        <v>134</v>
      </c>
      <c r="U3379" s="0" t="s">
        <v>134</v>
      </c>
      <c r="V3379" s="0" t="s">
        <v>134</v>
      </c>
      <c r="W3379" s="0" t="s">
        <v>134</v>
      </c>
      <c r="X3379" s="0" t="s">
        <v>134</v>
      </c>
      <c r="Y3379" s="0" t="s">
        <v>134</v>
      </c>
      <c r="Z3379" s="0" t="s">
        <v>134</v>
      </c>
      <c r="AA3379" s="0" t="s">
        <v>134</v>
      </c>
      <c r="AB3379" s="0" t="s">
        <v>134</v>
      </c>
      <c r="AC3379" s="0" t="s">
        <v>134</v>
      </c>
      <c r="AD3379" s="0" t="s">
        <v>134</v>
      </c>
      <c r="AE3379" s="0" t="s">
        <v>134</v>
      </c>
      <c r="AF3379" s="0" t="s">
        <v>134</v>
      </c>
      <c r="AG3379" s="0" t="s">
        <v>134</v>
      </c>
      <c r="AH3379" s="0" t="s">
        <v>134</v>
      </c>
      <c r="AI3379" s="0" t="s">
        <v>134</v>
      </c>
      <c r="AJ3379" s="0" t="s">
        <v>134</v>
      </c>
      <c r="AK3379" s="0" t="s">
        <v>134</v>
      </c>
      <c r="AL3379" s="0" t="s">
        <v>134</v>
      </c>
      <c r="AM3379" s="0" t="s">
        <v>134</v>
      </c>
      <c r="AN3379" s="0" t="s">
        <v>134</v>
      </c>
      <c r="AO3379" s="0" t="s">
        <v>134</v>
      </c>
      <c r="AP3379" s="0" t="s">
        <v>134</v>
      </c>
      <c r="AQ3379" s="0" t="s">
        <v>134</v>
      </c>
      <c r="AR3379" s="0" t="s">
        <v>134</v>
      </c>
      <c r="AS3379" s="0" t="s">
        <v>134</v>
      </c>
      <c r="AT3379" s="0" t="s">
        <v>134</v>
      </c>
      <c r="AU3379" s="0" t="s">
        <v>134</v>
      </c>
      <c r="AV3379" s="0" t="s">
        <v>134</v>
      </c>
      <c r="AW3379" s="0" t="s">
        <v>134</v>
      </c>
      <c r="AX3379" s="0" t="s">
        <v>134</v>
      </c>
      <c r="AY3379" s="0" t="s">
        <v>134</v>
      </c>
      <c r="AZ3379" s="0" t="s">
        <v>134</v>
      </c>
      <c r="BA3379" s="0" t="s">
        <v>134</v>
      </c>
      <c r="BB3379" s="0" t="s">
        <v>134</v>
      </c>
      <c r="BC3379" s="0" t="s">
        <v>134</v>
      </c>
      <c r="BD3379" s="0" t="s">
        <v>134</v>
      </c>
      <c r="BE3379" s="0" t="s">
        <v>134</v>
      </c>
      <c r="BF3379" s="0" t="s">
        <v>134</v>
      </c>
      <c r="BG3379" s="0" t="s">
        <v>134</v>
      </c>
      <c r="BH3379" s="0" t="s">
        <v>134</v>
      </c>
      <c r="BI3379" s="0" t="s">
        <v>134</v>
      </c>
      <c r="BJ3379" s="0" t="s">
        <v>134</v>
      </c>
      <c r="BK3379" s="0" t="s">
        <v>134</v>
      </c>
      <c r="BL3379" s="0" t="s">
        <v>134</v>
      </c>
      <c r="BM3379" s="0" t="s">
        <v>134</v>
      </c>
      <c r="BN3379" s="0" t="s">
        <v>134</v>
      </c>
      <c r="BO3379" s="0" t="s">
        <v>134</v>
      </c>
      <c r="BP3379" s="0" t="s">
        <v>134</v>
      </c>
      <c r="BQ3379" s="0" t="s">
        <v>134</v>
      </c>
      <c r="BR3379" s="0" t="s">
        <v>134</v>
      </c>
      <c r="BS3379" s="0" t="s">
        <v>134</v>
      </c>
      <c r="BT3379" s="0" t="s">
        <v>134</v>
      </c>
      <c r="BU3379" s="0" t="s">
        <v>134</v>
      </c>
      <c r="BV3379" s="0" t="s">
        <v>134</v>
      </c>
      <c r="BW3379" s="0" t="s">
        <v>134</v>
      </c>
      <c r="BX3379" s="0" t="s">
        <v>134</v>
      </c>
      <c r="BZ3379" s="0" t="s">
        <v>134</v>
      </c>
      <c r="CA3379" s="0" t="s">
        <v>134</v>
      </c>
      <c r="CB3379" s="0" t="s">
        <v>134</v>
      </c>
      <c r="CC3379" s="0" t="s">
        <v>134</v>
      </c>
      <c r="CD3379" s="0" t="s">
        <v>134</v>
      </c>
      <c r="CE3379" s="0" t="s">
        <v>134</v>
      </c>
    </row>
    <row r="3380" customFormat="false" ht="12.75" hidden="false" customHeight="false" outlineLevel="0" collapsed="false">
      <c r="E3380" s="9" t="s">
        <v>134</v>
      </c>
      <c r="F3380" s="9" t="s">
        <v>134</v>
      </c>
      <c r="G3380" s="9" t="s">
        <v>134</v>
      </c>
      <c r="Q3380" s="0" t="s">
        <v>134</v>
      </c>
      <c r="R3380" s="0" t="s">
        <v>134</v>
      </c>
      <c r="S3380" s="0" t="s">
        <v>134</v>
      </c>
      <c r="T3380" s="0" t="s">
        <v>134</v>
      </c>
      <c r="U3380" s="0" t="s">
        <v>134</v>
      </c>
      <c r="V3380" s="0" t="s">
        <v>134</v>
      </c>
      <c r="W3380" s="0" t="s">
        <v>134</v>
      </c>
      <c r="X3380" s="0" t="s">
        <v>134</v>
      </c>
      <c r="Y3380" s="0" t="s">
        <v>134</v>
      </c>
      <c r="Z3380" s="0" t="s">
        <v>134</v>
      </c>
      <c r="AA3380" s="0" t="s">
        <v>134</v>
      </c>
      <c r="AB3380" s="0" t="s">
        <v>134</v>
      </c>
      <c r="AC3380" s="0" t="s">
        <v>134</v>
      </c>
      <c r="AD3380" s="0" t="s">
        <v>134</v>
      </c>
      <c r="AE3380" s="0" t="s">
        <v>134</v>
      </c>
      <c r="AF3380" s="0" t="s">
        <v>134</v>
      </c>
      <c r="AG3380" s="0" t="s">
        <v>134</v>
      </c>
      <c r="AH3380" s="0" t="s">
        <v>134</v>
      </c>
      <c r="AI3380" s="0" t="s">
        <v>134</v>
      </c>
      <c r="AJ3380" s="0" t="s">
        <v>134</v>
      </c>
      <c r="AK3380" s="0" t="s">
        <v>134</v>
      </c>
      <c r="AL3380" s="0" t="s">
        <v>134</v>
      </c>
      <c r="AM3380" s="0" t="s">
        <v>134</v>
      </c>
      <c r="AN3380" s="0" t="s">
        <v>134</v>
      </c>
      <c r="AO3380" s="0" t="s">
        <v>134</v>
      </c>
      <c r="AP3380" s="0" t="s">
        <v>134</v>
      </c>
      <c r="AQ3380" s="0" t="s">
        <v>134</v>
      </c>
      <c r="AR3380" s="0" t="s">
        <v>134</v>
      </c>
      <c r="AS3380" s="0" t="s">
        <v>134</v>
      </c>
      <c r="AT3380" s="0" t="s">
        <v>134</v>
      </c>
      <c r="AU3380" s="0" t="s">
        <v>134</v>
      </c>
      <c r="AV3380" s="0" t="s">
        <v>134</v>
      </c>
      <c r="AW3380" s="0" t="s">
        <v>134</v>
      </c>
      <c r="AX3380" s="0" t="s">
        <v>134</v>
      </c>
      <c r="AY3380" s="0" t="s">
        <v>134</v>
      </c>
      <c r="AZ3380" s="0" t="s">
        <v>134</v>
      </c>
      <c r="BA3380" s="0" t="s">
        <v>134</v>
      </c>
      <c r="BB3380" s="0" t="s">
        <v>134</v>
      </c>
      <c r="BC3380" s="0" t="s">
        <v>134</v>
      </c>
      <c r="BD3380" s="0" t="s">
        <v>134</v>
      </c>
      <c r="BE3380" s="0" t="s">
        <v>134</v>
      </c>
      <c r="BF3380" s="0" t="s">
        <v>134</v>
      </c>
      <c r="BG3380" s="0" t="s">
        <v>134</v>
      </c>
      <c r="BH3380" s="0" t="s">
        <v>134</v>
      </c>
      <c r="BI3380" s="0" t="s">
        <v>134</v>
      </c>
      <c r="BJ3380" s="0" t="s">
        <v>134</v>
      </c>
      <c r="BK3380" s="0" t="s">
        <v>134</v>
      </c>
      <c r="BL3380" s="0" t="s">
        <v>134</v>
      </c>
      <c r="BM3380" s="0" t="s">
        <v>134</v>
      </c>
      <c r="BN3380" s="0" t="s">
        <v>134</v>
      </c>
      <c r="BO3380" s="0" t="s">
        <v>134</v>
      </c>
      <c r="BP3380" s="0" t="s">
        <v>134</v>
      </c>
      <c r="BQ3380" s="0" t="s">
        <v>134</v>
      </c>
      <c r="BR3380" s="0" t="s">
        <v>134</v>
      </c>
      <c r="BS3380" s="0" t="s">
        <v>134</v>
      </c>
      <c r="BT3380" s="0" t="s">
        <v>134</v>
      </c>
      <c r="BU3380" s="0" t="s">
        <v>134</v>
      </c>
      <c r="BV3380" s="0" t="s">
        <v>134</v>
      </c>
      <c r="BW3380" s="0" t="s">
        <v>134</v>
      </c>
      <c r="BX3380" s="0" t="s">
        <v>134</v>
      </c>
      <c r="BZ3380" s="0" t="s">
        <v>134</v>
      </c>
      <c r="CA3380" s="0" t="s">
        <v>134</v>
      </c>
      <c r="CB3380" s="0" t="s">
        <v>134</v>
      </c>
      <c r="CC3380" s="0" t="s">
        <v>134</v>
      </c>
      <c r="CD3380" s="0" t="s">
        <v>134</v>
      </c>
      <c r="CE3380" s="0" t="s">
        <v>134</v>
      </c>
    </row>
    <row r="3381" customFormat="false" ht="12.75" hidden="false" customHeight="false" outlineLevel="0" collapsed="false">
      <c r="E3381" s="9" t="s">
        <v>134</v>
      </c>
      <c r="F3381" s="9" t="s">
        <v>134</v>
      </c>
      <c r="G3381" s="9" t="s">
        <v>134</v>
      </c>
      <c r="Q3381" s="0" t="s">
        <v>134</v>
      </c>
      <c r="R3381" s="0" t="s">
        <v>134</v>
      </c>
      <c r="S3381" s="0" t="s">
        <v>134</v>
      </c>
      <c r="T3381" s="0" t="s">
        <v>134</v>
      </c>
      <c r="U3381" s="0" t="s">
        <v>134</v>
      </c>
      <c r="V3381" s="0" t="s">
        <v>134</v>
      </c>
      <c r="W3381" s="0" t="s">
        <v>134</v>
      </c>
      <c r="X3381" s="0" t="s">
        <v>134</v>
      </c>
      <c r="Y3381" s="0" t="s">
        <v>134</v>
      </c>
      <c r="Z3381" s="0" t="s">
        <v>134</v>
      </c>
      <c r="AA3381" s="0" t="s">
        <v>134</v>
      </c>
      <c r="AB3381" s="0" t="s">
        <v>134</v>
      </c>
      <c r="AC3381" s="0" t="s">
        <v>134</v>
      </c>
      <c r="AD3381" s="0" t="s">
        <v>134</v>
      </c>
      <c r="AE3381" s="0" t="s">
        <v>134</v>
      </c>
      <c r="AF3381" s="0" t="s">
        <v>134</v>
      </c>
      <c r="AG3381" s="0" t="s">
        <v>134</v>
      </c>
      <c r="AH3381" s="0" t="s">
        <v>134</v>
      </c>
      <c r="AI3381" s="0" t="s">
        <v>134</v>
      </c>
      <c r="AJ3381" s="0" t="s">
        <v>134</v>
      </c>
      <c r="AK3381" s="0" t="s">
        <v>134</v>
      </c>
      <c r="AL3381" s="0" t="s">
        <v>134</v>
      </c>
      <c r="AM3381" s="0" t="s">
        <v>134</v>
      </c>
      <c r="AN3381" s="0" t="s">
        <v>134</v>
      </c>
      <c r="AO3381" s="0" t="s">
        <v>134</v>
      </c>
      <c r="AP3381" s="0" t="s">
        <v>134</v>
      </c>
      <c r="AQ3381" s="0" t="s">
        <v>134</v>
      </c>
      <c r="AR3381" s="0" t="s">
        <v>134</v>
      </c>
      <c r="AS3381" s="0" t="s">
        <v>134</v>
      </c>
      <c r="AT3381" s="0" t="s">
        <v>134</v>
      </c>
      <c r="AU3381" s="0" t="s">
        <v>134</v>
      </c>
      <c r="AV3381" s="0" t="s">
        <v>134</v>
      </c>
      <c r="AW3381" s="0" t="s">
        <v>134</v>
      </c>
      <c r="AX3381" s="0" t="s">
        <v>134</v>
      </c>
      <c r="AY3381" s="0" t="s">
        <v>134</v>
      </c>
      <c r="AZ3381" s="0" t="s">
        <v>134</v>
      </c>
      <c r="BA3381" s="0" t="s">
        <v>134</v>
      </c>
      <c r="BB3381" s="0" t="s">
        <v>134</v>
      </c>
      <c r="BC3381" s="0" t="s">
        <v>134</v>
      </c>
      <c r="BD3381" s="0" t="s">
        <v>134</v>
      </c>
      <c r="BE3381" s="0" t="s">
        <v>134</v>
      </c>
      <c r="BF3381" s="0" t="s">
        <v>134</v>
      </c>
      <c r="BG3381" s="0" t="s">
        <v>134</v>
      </c>
      <c r="BH3381" s="0" t="s">
        <v>134</v>
      </c>
      <c r="BI3381" s="0" t="s">
        <v>134</v>
      </c>
      <c r="BJ3381" s="0" t="s">
        <v>134</v>
      </c>
      <c r="BK3381" s="0" t="s">
        <v>134</v>
      </c>
      <c r="BL3381" s="0" t="s">
        <v>134</v>
      </c>
      <c r="BM3381" s="0" t="s">
        <v>134</v>
      </c>
      <c r="BN3381" s="0" t="s">
        <v>134</v>
      </c>
      <c r="BO3381" s="0" t="s">
        <v>134</v>
      </c>
      <c r="BP3381" s="0" t="s">
        <v>134</v>
      </c>
      <c r="BQ3381" s="0" t="s">
        <v>134</v>
      </c>
      <c r="BR3381" s="0" t="s">
        <v>134</v>
      </c>
      <c r="BS3381" s="0" t="s">
        <v>134</v>
      </c>
      <c r="BT3381" s="0" t="s">
        <v>134</v>
      </c>
      <c r="BU3381" s="0" t="s">
        <v>134</v>
      </c>
      <c r="BV3381" s="0" t="s">
        <v>134</v>
      </c>
      <c r="BW3381" s="0" t="s">
        <v>134</v>
      </c>
      <c r="BX3381" s="0" t="s">
        <v>134</v>
      </c>
      <c r="BZ3381" s="0" t="s">
        <v>134</v>
      </c>
      <c r="CA3381" s="0" t="s">
        <v>134</v>
      </c>
      <c r="CB3381" s="0" t="s">
        <v>134</v>
      </c>
      <c r="CC3381" s="0" t="s">
        <v>134</v>
      </c>
      <c r="CD3381" s="0" t="s">
        <v>134</v>
      </c>
      <c r="CE3381" s="0" t="s">
        <v>134</v>
      </c>
    </row>
    <row r="3382" customFormat="false" ht="12.75" hidden="false" customHeight="false" outlineLevel="0" collapsed="false">
      <c r="E3382" s="9" t="s">
        <v>134</v>
      </c>
      <c r="F3382" s="9" t="s">
        <v>134</v>
      </c>
      <c r="G3382" s="9" t="s">
        <v>134</v>
      </c>
      <c r="Q3382" s="0" t="s">
        <v>134</v>
      </c>
      <c r="R3382" s="0" t="s">
        <v>134</v>
      </c>
      <c r="S3382" s="0" t="s">
        <v>134</v>
      </c>
      <c r="T3382" s="0" t="s">
        <v>134</v>
      </c>
      <c r="U3382" s="0" t="s">
        <v>134</v>
      </c>
      <c r="V3382" s="0" t="s">
        <v>134</v>
      </c>
      <c r="W3382" s="0" t="s">
        <v>134</v>
      </c>
      <c r="X3382" s="0" t="s">
        <v>134</v>
      </c>
      <c r="Y3382" s="0" t="s">
        <v>134</v>
      </c>
      <c r="Z3382" s="0" t="s">
        <v>134</v>
      </c>
      <c r="AA3382" s="0" t="s">
        <v>134</v>
      </c>
      <c r="AB3382" s="0" t="s">
        <v>134</v>
      </c>
      <c r="AC3382" s="0" t="s">
        <v>134</v>
      </c>
      <c r="AD3382" s="0" t="s">
        <v>134</v>
      </c>
      <c r="AE3382" s="0" t="s">
        <v>134</v>
      </c>
      <c r="AF3382" s="0" t="s">
        <v>134</v>
      </c>
      <c r="AG3382" s="0" t="s">
        <v>134</v>
      </c>
      <c r="AH3382" s="0" t="s">
        <v>134</v>
      </c>
      <c r="AI3382" s="0" t="s">
        <v>134</v>
      </c>
      <c r="AJ3382" s="0" t="s">
        <v>134</v>
      </c>
      <c r="AK3382" s="0" t="s">
        <v>134</v>
      </c>
      <c r="AL3382" s="0" t="s">
        <v>134</v>
      </c>
      <c r="AM3382" s="0" t="s">
        <v>134</v>
      </c>
      <c r="AN3382" s="0" t="s">
        <v>134</v>
      </c>
      <c r="AO3382" s="0" t="s">
        <v>134</v>
      </c>
      <c r="AP3382" s="0" t="s">
        <v>134</v>
      </c>
      <c r="AQ3382" s="0" t="s">
        <v>134</v>
      </c>
      <c r="AR3382" s="0" t="s">
        <v>134</v>
      </c>
      <c r="AS3382" s="0" t="s">
        <v>134</v>
      </c>
      <c r="AT3382" s="0" t="s">
        <v>134</v>
      </c>
      <c r="AU3382" s="0" t="s">
        <v>134</v>
      </c>
      <c r="AV3382" s="0" t="s">
        <v>134</v>
      </c>
      <c r="AW3382" s="0" t="s">
        <v>134</v>
      </c>
      <c r="AX3382" s="0" t="s">
        <v>134</v>
      </c>
      <c r="AY3382" s="0" t="s">
        <v>134</v>
      </c>
      <c r="AZ3382" s="0" t="s">
        <v>134</v>
      </c>
      <c r="BA3382" s="0" t="s">
        <v>134</v>
      </c>
      <c r="BB3382" s="0" t="s">
        <v>134</v>
      </c>
      <c r="BC3382" s="0" t="s">
        <v>134</v>
      </c>
      <c r="BD3382" s="0" t="s">
        <v>134</v>
      </c>
      <c r="BE3382" s="0" t="s">
        <v>134</v>
      </c>
      <c r="BF3382" s="0" t="s">
        <v>134</v>
      </c>
      <c r="BG3382" s="0" t="s">
        <v>134</v>
      </c>
      <c r="BH3382" s="0" t="s">
        <v>134</v>
      </c>
      <c r="BI3382" s="0" t="s">
        <v>134</v>
      </c>
      <c r="BJ3382" s="0" t="s">
        <v>134</v>
      </c>
      <c r="BK3382" s="0" t="s">
        <v>134</v>
      </c>
      <c r="BL3382" s="0" t="s">
        <v>134</v>
      </c>
      <c r="BM3382" s="0" t="s">
        <v>134</v>
      </c>
      <c r="BN3382" s="0" t="s">
        <v>134</v>
      </c>
      <c r="BO3382" s="0" t="s">
        <v>134</v>
      </c>
      <c r="BP3382" s="0" t="s">
        <v>134</v>
      </c>
      <c r="BQ3382" s="0" t="s">
        <v>134</v>
      </c>
      <c r="BR3382" s="0" t="s">
        <v>134</v>
      </c>
      <c r="BS3382" s="0" t="s">
        <v>134</v>
      </c>
      <c r="BT3382" s="0" t="s">
        <v>134</v>
      </c>
      <c r="BU3382" s="0" t="s">
        <v>134</v>
      </c>
      <c r="BV3382" s="0" t="s">
        <v>134</v>
      </c>
      <c r="BW3382" s="0" t="s">
        <v>134</v>
      </c>
      <c r="BX3382" s="0" t="s">
        <v>134</v>
      </c>
      <c r="BZ3382" s="0" t="s">
        <v>134</v>
      </c>
      <c r="CA3382" s="0" t="s">
        <v>134</v>
      </c>
      <c r="CB3382" s="0" t="s">
        <v>134</v>
      </c>
      <c r="CC3382" s="0" t="s">
        <v>134</v>
      </c>
      <c r="CD3382" s="0" t="s">
        <v>134</v>
      </c>
      <c r="CE3382" s="0" t="s">
        <v>134</v>
      </c>
    </row>
    <row r="3383" customFormat="false" ht="12.75" hidden="false" customHeight="false" outlineLevel="0" collapsed="false">
      <c r="E3383" s="9" t="s">
        <v>134</v>
      </c>
      <c r="F3383" s="9" t="s">
        <v>134</v>
      </c>
      <c r="G3383" s="9" t="s">
        <v>134</v>
      </c>
      <c r="Q3383" s="0" t="s">
        <v>134</v>
      </c>
      <c r="R3383" s="0" t="s">
        <v>134</v>
      </c>
      <c r="S3383" s="0" t="s">
        <v>134</v>
      </c>
      <c r="T3383" s="0" t="s">
        <v>134</v>
      </c>
      <c r="U3383" s="0" t="s">
        <v>134</v>
      </c>
      <c r="V3383" s="0" t="s">
        <v>134</v>
      </c>
      <c r="W3383" s="0" t="s">
        <v>134</v>
      </c>
      <c r="X3383" s="0" t="s">
        <v>134</v>
      </c>
      <c r="Y3383" s="0" t="s">
        <v>134</v>
      </c>
      <c r="Z3383" s="0" t="s">
        <v>134</v>
      </c>
      <c r="AA3383" s="0" t="s">
        <v>134</v>
      </c>
      <c r="AB3383" s="0" t="s">
        <v>134</v>
      </c>
      <c r="AC3383" s="0" t="s">
        <v>134</v>
      </c>
      <c r="AD3383" s="0" t="s">
        <v>134</v>
      </c>
      <c r="AE3383" s="0" t="s">
        <v>134</v>
      </c>
      <c r="AF3383" s="0" t="s">
        <v>134</v>
      </c>
      <c r="AG3383" s="0" t="s">
        <v>134</v>
      </c>
      <c r="AH3383" s="0" t="s">
        <v>134</v>
      </c>
      <c r="AI3383" s="0" t="s">
        <v>134</v>
      </c>
      <c r="AJ3383" s="0" t="s">
        <v>134</v>
      </c>
      <c r="AK3383" s="0" t="s">
        <v>134</v>
      </c>
      <c r="AL3383" s="0" t="s">
        <v>134</v>
      </c>
      <c r="AM3383" s="0" t="s">
        <v>134</v>
      </c>
      <c r="AN3383" s="0" t="s">
        <v>134</v>
      </c>
      <c r="AO3383" s="0" t="s">
        <v>134</v>
      </c>
      <c r="AP3383" s="0" t="s">
        <v>134</v>
      </c>
      <c r="AQ3383" s="0" t="s">
        <v>134</v>
      </c>
      <c r="AR3383" s="0" t="s">
        <v>134</v>
      </c>
      <c r="AS3383" s="0" t="s">
        <v>134</v>
      </c>
      <c r="AT3383" s="0" t="s">
        <v>134</v>
      </c>
      <c r="AU3383" s="0" t="s">
        <v>134</v>
      </c>
      <c r="AV3383" s="0" t="s">
        <v>134</v>
      </c>
      <c r="AW3383" s="0" t="s">
        <v>134</v>
      </c>
      <c r="AX3383" s="0" t="s">
        <v>134</v>
      </c>
      <c r="AY3383" s="0" t="s">
        <v>134</v>
      </c>
      <c r="AZ3383" s="0" t="s">
        <v>134</v>
      </c>
      <c r="BA3383" s="0" t="s">
        <v>134</v>
      </c>
      <c r="BB3383" s="0" t="s">
        <v>134</v>
      </c>
      <c r="BC3383" s="0" t="s">
        <v>134</v>
      </c>
      <c r="BD3383" s="0" t="s">
        <v>134</v>
      </c>
      <c r="BE3383" s="0" t="s">
        <v>134</v>
      </c>
      <c r="BF3383" s="0" t="s">
        <v>134</v>
      </c>
      <c r="BG3383" s="0" t="s">
        <v>134</v>
      </c>
      <c r="BH3383" s="0" t="s">
        <v>134</v>
      </c>
      <c r="BI3383" s="0" t="s">
        <v>134</v>
      </c>
      <c r="BJ3383" s="0" t="s">
        <v>134</v>
      </c>
      <c r="BK3383" s="0" t="s">
        <v>134</v>
      </c>
      <c r="BL3383" s="0" t="s">
        <v>134</v>
      </c>
      <c r="BM3383" s="0" t="s">
        <v>134</v>
      </c>
      <c r="BN3383" s="0" t="s">
        <v>134</v>
      </c>
      <c r="BO3383" s="0" t="s">
        <v>134</v>
      </c>
      <c r="BP3383" s="0" t="s">
        <v>134</v>
      </c>
      <c r="BQ3383" s="0" t="s">
        <v>134</v>
      </c>
      <c r="BR3383" s="0" t="s">
        <v>134</v>
      </c>
      <c r="BS3383" s="0" t="s">
        <v>134</v>
      </c>
      <c r="BT3383" s="0" t="s">
        <v>134</v>
      </c>
      <c r="BU3383" s="0" t="s">
        <v>134</v>
      </c>
      <c r="BV3383" s="0" t="s">
        <v>134</v>
      </c>
      <c r="BW3383" s="0" t="s">
        <v>134</v>
      </c>
      <c r="BX3383" s="0" t="s">
        <v>134</v>
      </c>
      <c r="BZ3383" s="0" t="s">
        <v>134</v>
      </c>
      <c r="CA3383" s="0" t="s">
        <v>134</v>
      </c>
      <c r="CB3383" s="0" t="s">
        <v>134</v>
      </c>
      <c r="CC3383" s="0" t="s">
        <v>134</v>
      </c>
      <c r="CD3383" s="0" t="s">
        <v>134</v>
      </c>
      <c r="CE3383" s="0" t="s">
        <v>134</v>
      </c>
    </row>
    <row r="3384" customFormat="false" ht="12.75" hidden="false" customHeight="false" outlineLevel="0" collapsed="false">
      <c r="E3384" s="9" t="s">
        <v>134</v>
      </c>
      <c r="F3384" s="9" t="s">
        <v>134</v>
      </c>
      <c r="G3384" s="9" t="s">
        <v>134</v>
      </c>
      <c r="Q3384" s="0" t="s">
        <v>134</v>
      </c>
      <c r="R3384" s="0" t="s">
        <v>134</v>
      </c>
      <c r="S3384" s="0" t="s">
        <v>134</v>
      </c>
      <c r="T3384" s="0" t="s">
        <v>134</v>
      </c>
      <c r="U3384" s="0" t="s">
        <v>134</v>
      </c>
      <c r="V3384" s="0" t="s">
        <v>134</v>
      </c>
      <c r="W3384" s="0" t="s">
        <v>134</v>
      </c>
      <c r="X3384" s="0" t="s">
        <v>134</v>
      </c>
      <c r="Y3384" s="0" t="s">
        <v>134</v>
      </c>
      <c r="Z3384" s="0" t="s">
        <v>134</v>
      </c>
      <c r="AA3384" s="0" t="s">
        <v>134</v>
      </c>
      <c r="AB3384" s="0" t="s">
        <v>134</v>
      </c>
      <c r="AC3384" s="0" t="s">
        <v>134</v>
      </c>
      <c r="AD3384" s="0" t="s">
        <v>134</v>
      </c>
      <c r="AE3384" s="0" t="s">
        <v>134</v>
      </c>
      <c r="AF3384" s="0" t="s">
        <v>134</v>
      </c>
      <c r="AG3384" s="0" t="s">
        <v>134</v>
      </c>
      <c r="AH3384" s="0" t="s">
        <v>134</v>
      </c>
      <c r="AI3384" s="0" t="s">
        <v>134</v>
      </c>
      <c r="AJ3384" s="0" t="s">
        <v>134</v>
      </c>
      <c r="AK3384" s="0" t="s">
        <v>134</v>
      </c>
      <c r="AL3384" s="0" t="s">
        <v>134</v>
      </c>
      <c r="AM3384" s="0" t="s">
        <v>134</v>
      </c>
      <c r="AN3384" s="0" t="s">
        <v>134</v>
      </c>
      <c r="AO3384" s="0" t="s">
        <v>134</v>
      </c>
      <c r="AP3384" s="0" t="s">
        <v>134</v>
      </c>
      <c r="AQ3384" s="0" t="s">
        <v>134</v>
      </c>
      <c r="AR3384" s="0" t="s">
        <v>134</v>
      </c>
      <c r="AS3384" s="0" t="s">
        <v>134</v>
      </c>
      <c r="AT3384" s="0" t="s">
        <v>134</v>
      </c>
      <c r="AU3384" s="0" t="s">
        <v>134</v>
      </c>
      <c r="AV3384" s="0" t="s">
        <v>134</v>
      </c>
      <c r="AW3384" s="0" t="s">
        <v>134</v>
      </c>
      <c r="AX3384" s="0" t="s">
        <v>134</v>
      </c>
      <c r="AY3384" s="0" t="s">
        <v>134</v>
      </c>
      <c r="AZ3384" s="0" t="s">
        <v>134</v>
      </c>
      <c r="BA3384" s="0" t="s">
        <v>134</v>
      </c>
      <c r="BB3384" s="0" t="s">
        <v>134</v>
      </c>
      <c r="BC3384" s="0" t="s">
        <v>134</v>
      </c>
      <c r="BD3384" s="0" t="s">
        <v>134</v>
      </c>
      <c r="BE3384" s="0" t="s">
        <v>134</v>
      </c>
      <c r="BF3384" s="0" t="s">
        <v>134</v>
      </c>
      <c r="BG3384" s="0" t="s">
        <v>134</v>
      </c>
      <c r="BH3384" s="0" t="s">
        <v>134</v>
      </c>
      <c r="BI3384" s="0" t="s">
        <v>134</v>
      </c>
      <c r="BJ3384" s="0" t="s">
        <v>134</v>
      </c>
      <c r="BK3384" s="0" t="s">
        <v>134</v>
      </c>
      <c r="BL3384" s="0" t="s">
        <v>134</v>
      </c>
      <c r="BM3384" s="0" t="s">
        <v>134</v>
      </c>
      <c r="BN3384" s="0" t="s">
        <v>134</v>
      </c>
      <c r="BO3384" s="0" t="s">
        <v>134</v>
      </c>
      <c r="BP3384" s="0" t="s">
        <v>134</v>
      </c>
      <c r="BQ3384" s="0" t="s">
        <v>134</v>
      </c>
      <c r="BR3384" s="0" t="s">
        <v>134</v>
      </c>
      <c r="BS3384" s="0" t="s">
        <v>134</v>
      </c>
      <c r="BT3384" s="0" t="s">
        <v>134</v>
      </c>
      <c r="BU3384" s="0" t="s">
        <v>134</v>
      </c>
      <c r="BV3384" s="0" t="s">
        <v>134</v>
      </c>
      <c r="BW3384" s="0" t="s">
        <v>134</v>
      </c>
      <c r="BX3384" s="0" t="s">
        <v>134</v>
      </c>
      <c r="BZ3384" s="0" t="s">
        <v>134</v>
      </c>
      <c r="CA3384" s="0" t="s">
        <v>134</v>
      </c>
      <c r="CB3384" s="0" t="s">
        <v>134</v>
      </c>
      <c r="CC3384" s="0" t="s">
        <v>134</v>
      </c>
      <c r="CD3384" s="0" t="s">
        <v>134</v>
      </c>
      <c r="CE3384" s="0" t="s">
        <v>134</v>
      </c>
    </row>
    <row r="3385" customFormat="false" ht="12.75" hidden="false" customHeight="false" outlineLevel="0" collapsed="false">
      <c r="E3385" s="9" t="s">
        <v>134</v>
      </c>
      <c r="F3385" s="9" t="s">
        <v>134</v>
      </c>
      <c r="G3385" s="9" t="s">
        <v>134</v>
      </c>
      <c r="Q3385" s="0" t="s">
        <v>134</v>
      </c>
      <c r="R3385" s="0" t="s">
        <v>134</v>
      </c>
      <c r="S3385" s="0" t="s">
        <v>134</v>
      </c>
      <c r="T3385" s="0" t="s">
        <v>134</v>
      </c>
      <c r="U3385" s="0" t="s">
        <v>134</v>
      </c>
      <c r="V3385" s="0" t="s">
        <v>134</v>
      </c>
      <c r="W3385" s="0" t="s">
        <v>134</v>
      </c>
      <c r="X3385" s="0" t="s">
        <v>134</v>
      </c>
      <c r="Y3385" s="0" t="s">
        <v>134</v>
      </c>
      <c r="Z3385" s="0" t="s">
        <v>134</v>
      </c>
      <c r="AA3385" s="0" t="s">
        <v>134</v>
      </c>
      <c r="AB3385" s="0" t="s">
        <v>134</v>
      </c>
      <c r="AC3385" s="0" t="s">
        <v>134</v>
      </c>
      <c r="AD3385" s="0" t="s">
        <v>134</v>
      </c>
      <c r="AE3385" s="0" t="s">
        <v>134</v>
      </c>
      <c r="AF3385" s="0" t="s">
        <v>134</v>
      </c>
      <c r="AG3385" s="0" t="s">
        <v>134</v>
      </c>
      <c r="AH3385" s="0" t="s">
        <v>134</v>
      </c>
      <c r="AI3385" s="0" t="s">
        <v>134</v>
      </c>
      <c r="AJ3385" s="0" t="s">
        <v>134</v>
      </c>
      <c r="AK3385" s="0" t="s">
        <v>134</v>
      </c>
      <c r="AL3385" s="0" t="s">
        <v>134</v>
      </c>
      <c r="AM3385" s="0" t="s">
        <v>134</v>
      </c>
      <c r="AN3385" s="0" t="s">
        <v>134</v>
      </c>
      <c r="AO3385" s="0" t="s">
        <v>134</v>
      </c>
      <c r="AP3385" s="0" t="s">
        <v>134</v>
      </c>
      <c r="AQ3385" s="0" t="s">
        <v>134</v>
      </c>
      <c r="AR3385" s="0" t="s">
        <v>134</v>
      </c>
      <c r="AS3385" s="0" t="s">
        <v>134</v>
      </c>
      <c r="AT3385" s="0" t="s">
        <v>134</v>
      </c>
      <c r="AU3385" s="0" t="s">
        <v>134</v>
      </c>
      <c r="AV3385" s="0" t="s">
        <v>134</v>
      </c>
      <c r="AW3385" s="0" t="s">
        <v>134</v>
      </c>
      <c r="AX3385" s="0" t="s">
        <v>134</v>
      </c>
      <c r="AY3385" s="0" t="s">
        <v>134</v>
      </c>
      <c r="AZ3385" s="0" t="s">
        <v>134</v>
      </c>
      <c r="BA3385" s="0" t="s">
        <v>134</v>
      </c>
      <c r="BB3385" s="0" t="s">
        <v>134</v>
      </c>
      <c r="BC3385" s="0" t="s">
        <v>134</v>
      </c>
      <c r="BD3385" s="0" t="s">
        <v>134</v>
      </c>
      <c r="BE3385" s="0" t="s">
        <v>134</v>
      </c>
      <c r="BF3385" s="0" t="s">
        <v>134</v>
      </c>
      <c r="BG3385" s="0" t="s">
        <v>134</v>
      </c>
      <c r="BH3385" s="0" t="s">
        <v>134</v>
      </c>
      <c r="BI3385" s="0" t="s">
        <v>134</v>
      </c>
      <c r="BJ3385" s="0" t="s">
        <v>134</v>
      </c>
      <c r="BK3385" s="0" t="s">
        <v>134</v>
      </c>
      <c r="BL3385" s="0" t="s">
        <v>134</v>
      </c>
      <c r="BM3385" s="0" t="s">
        <v>134</v>
      </c>
      <c r="BN3385" s="0" t="s">
        <v>134</v>
      </c>
      <c r="BO3385" s="0" t="s">
        <v>134</v>
      </c>
      <c r="BP3385" s="0" t="s">
        <v>134</v>
      </c>
      <c r="BQ3385" s="0" t="s">
        <v>134</v>
      </c>
      <c r="BR3385" s="0" t="s">
        <v>134</v>
      </c>
      <c r="BS3385" s="0" t="s">
        <v>134</v>
      </c>
      <c r="BT3385" s="0" t="s">
        <v>134</v>
      </c>
      <c r="BU3385" s="0" t="s">
        <v>134</v>
      </c>
      <c r="BV3385" s="0" t="s">
        <v>134</v>
      </c>
      <c r="BW3385" s="0" t="s">
        <v>134</v>
      </c>
      <c r="BX3385" s="0" t="s">
        <v>134</v>
      </c>
      <c r="BZ3385" s="0" t="s">
        <v>134</v>
      </c>
      <c r="CA3385" s="0" t="s">
        <v>134</v>
      </c>
      <c r="CB3385" s="0" t="s">
        <v>134</v>
      </c>
      <c r="CC3385" s="0" t="s">
        <v>134</v>
      </c>
      <c r="CD3385" s="0" t="s">
        <v>134</v>
      </c>
      <c r="CE3385" s="0" t="s">
        <v>134</v>
      </c>
    </row>
    <row r="3386" customFormat="false" ht="12.75" hidden="false" customHeight="false" outlineLevel="0" collapsed="false">
      <c r="E3386" s="9" t="s">
        <v>134</v>
      </c>
      <c r="F3386" s="9" t="s">
        <v>134</v>
      </c>
      <c r="G3386" s="9" t="s">
        <v>134</v>
      </c>
      <c r="Q3386" s="0" t="s">
        <v>134</v>
      </c>
      <c r="R3386" s="0" t="s">
        <v>134</v>
      </c>
      <c r="S3386" s="0" t="s">
        <v>134</v>
      </c>
      <c r="T3386" s="0" t="s">
        <v>134</v>
      </c>
      <c r="U3386" s="0" t="s">
        <v>134</v>
      </c>
      <c r="V3386" s="0" t="s">
        <v>134</v>
      </c>
      <c r="W3386" s="0" t="s">
        <v>134</v>
      </c>
      <c r="X3386" s="0" t="s">
        <v>134</v>
      </c>
      <c r="Y3386" s="0" t="s">
        <v>134</v>
      </c>
      <c r="Z3386" s="0" t="s">
        <v>134</v>
      </c>
      <c r="AA3386" s="0" t="s">
        <v>134</v>
      </c>
      <c r="AB3386" s="0" t="s">
        <v>134</v>
      </c>
      <c r="AC3386" s="0" t="s">
        <v>134</v>
      </c>
      <c r="AD3386" s="0" t="s">
        <v>134</v>
      </c>
      <c r="AE3386" s="0" t="s">
        <v>134</v>
      </c>
      <c r="AF3386" s="0" t="s">
        <v>134</v>
      </c>
      <c r="AG3386" s="0" t="s">
        <v>134</v>
      </c>
      <c r="AH3386" s="0" t="s">
        <v>134</v>
      </c>
      <c r="AI3386" s="0" t="s">
        <v>134</v>
      </c>
      <c r="AJ3386" s="0" t="s">
        <v>134</v>
      </c>
      <c r="AK3386" s="0" t="s">
        <v>134</v>
      </c>
      <c r="AL3386" s="0" t="s">
        <v>134</v>
      </c>
      <c r="AM3386" s="0" t="s">
        <v>134</v>
      </c>
      <c r="AN3386" s="0" t="s">
        <v>134</v>
      </c>
      <c r="AO3386" s="0" t="s">
        <v>134</v>
      </c>
      <c r="AP3386" s="0" t="s">
        <v>134</v>
      </c>
      <c r="AQ3386" s="0" t="s">
        <v>134</v>
      </c>
      <c r="AR3386" s="0" t="s">
        <v>134</v>
      </c>
      <c r="AS3386" s="0" t="s">
        <v>134</v>
      </c>
      <c r="AT3386" s="0" t="s">
        <v>134</v>
      </c>
      <c r="AU3386" s="0" t="s">
        <v>134</v>
      </c>
      <c r="AV3386" s="0" t="s">
        <v>134</v>
      </c>
      <c r="AW3386" s="0" t="s">
        <v>134</v>
      </c>
      <c r="AX3386" s="0" t="s">
        <v>134</v>
      </c>
      <c r="AY3386" s="0" t="s">
        <v>134</v>
      </c>
      <c r="AZ3386" s="0" t="s">
        <v>134</v>
      </c>
      <c r="BA3386" s="0" t="s">
        <v>134</v>
      </c>
      <c r="BB3386" s="0" t="s">
        <v>134</v>
      </c>
      <c r="BC3386" s="0" t="s">
        <v>134</v>
      </c>
      <c r="BD3386" s="0" t="s">
        <v>134</v>
      </c>
      <c r="BE3386" s="0" t="s">
        <v>134</v>
      </c>
      <c r="BF3386" s="0" t="s">
        <v>134</v>
      </c>
      <c r="BG3386" s="0" t="s">
        <v>134</v>
      </c>
      <c r="BH3386" s="0" t="s">
        <v>134</v>
      </c>
      <c r="BI3386" s="0" t="s">
        <v>134</v>
      </c>
      <c r="BJ3386" s="0" t="s">
        <v>134</v>
      </c>
      <c r="BK3386" s="0" t="s">
        <v>134</v>
      </c>
      <c r="BL3386" s="0" t="s">
        <v>134</v>
      </c>
      <c r="BM3386" s="0" t="s">
        <v>134</v>
      </c>
      <c r="BN3386" s="0" t="s">
        <v>134</v>
      </c>
      <c r="BO3386" s="0" t="s">
        <v>134</v>
      </c>
      <c r="BP3386" s="0" t="s">
        <v>134</v>
      </c>
      <c r="BQ3386" s="0" t="s">
        <v>134</v>
      </c>
      <c r="BR3386" s="0" t="s">
        <v>134</v>
      </c>
      <c r="BS3386" s="0" t="s">
        <v>134</v>
      </c>
      <c r="BT3386" s="0" t="s">
        <v>134</v>
      </c>
      <c r="BU3386" s="0" t="s">
        <v>134</v>
      </c>
      <c r="BV3386" s="0" t="s">
        <v>134</v>
      </c>
      <c r="BW3386" s="0" t="s">
        <v>134</v>
      </c>
      <c r="BX3386" s="0" t="s">
        <v>134</v>
      </c>
      <c r="BZ3386" s="0" t="s">
        <v>134</v>
      </c>
      <c r="CA3386" s="0" t="s">
        <v>134</v>
      </c>
      <c r="CB3386" s="0" t="s">
        <v>134</v>
      </c>
      <c r="CC3386" s="0" t="s">
        <v>134</v>
      </c>
      <c r="CD3386" s="0" t="s">
        <v>134</v>
      </c>
      <c r="CE3386" s="0" t="s">
        <v>134</v>
      </c>
    </row>
    <row r="3387" customFormat="false" ht="12.75" hidden="false" customHeight="false" outlineLevel="0" collapsed="false">
      <c r="E3387" s="9" t="s">
        <v>134</v>
      </c>
      <c r="F3387" s="9" t="s">
        <v>134</v>
      </c>
      <c r="G3387" s="9" t="s">
        <v>134</v>
      </c>
      <c r="Q3387" s="0" t="s">
        <v>134</v>
      </c>
      <c r="R3387" s="0" t="s">
        <v>134</v>
      </c>
      <c r="S3387" s="0" t="s">
        <v>134</v>
      </c>
      <c r="T3387" s="0" t="s">
        <v>134</v>
      </c>
      <c r="U3387" s="0" t="s">
        <v>134</v>
      </c>
      <c r="V3387" s="0" t="s">
        <v>134</v>
      </c>
      <c r="W3387" s="0" t="s">
        <v>134</v>
      </c>
      <c r="X3387" s="0" t="s">
        <v>134</v>
      </c>
      <c r="Y3387" s="0" t="s">
        <v>134</v>
      </c>
      <c r="Z3387" s="0" t="s">
        <v>134</v>
      </c>
      <c r="AA3387" s="0" t="s">
        <v>134</v>
      </c>
      <c r="AB3387" s="0" t="s">
        <v>134</v>
      </c>
      <c r="AC3387" s="0" t="s">
        <v>134</v>
      </c>
      <c r="AD3387" s="0" t="s">
        <v>134</v>
      </c>
      <c r="AE3387" s="0" t="s">
        <v>134</v>
      </c>
      <c r="AF3387" s="0" t="s">
        <v>134</v>
      </c>
      <c r="AG3387" s="0" t="s">
        <v>134</v>
      </c>
      <c r="AH3387" s="0" t="s">
        <v>134</v>
      </c>
      <c r="AI3387" s="0" t="s">
        <v>134</v>
      </c>
      <c r="AJ3387" s="0" t="s">
        <v>134</v>
      </c>
      <c r="AK3387" s="0" t="s">
        <v>134</v>
      </c>
      <c r="AL3387" s="0" t="s">
        <v>134</v>
      </c>
      <c r="AM3387" s="0" t="s">
        <v>134</v>
      </c>
      <c r="AN3387" s="0" t="s">
        <v>134</v>
      </c>
      <c r="AO3387" s="0" t="s">
        <v>134</v>
      </c>
      <c r="AP3387" s="0" t="s">
        <v>134</v>
      </c>
      <c r="AQ3387" s="0" t="s">
        <v>134</v>
      </c>
      <c r="AR3387" s="0" t="s">
        <v>134</v>
      </c>
      <c r="AS3387" s="0" t="s">
        <v>134</v>
      </c>
      <c r="AT3387" s="0" t="s">
        <v>134</v>
      </c>
      <c r="AU3387" s="0" t="s">
        <v>134</v>
      </c>
      <c r="AV3387" s="0" t="s">
        <v>134</v>
      </c>
      <c r="AW3387" s="0" t="s">
        <v>134</v>
      </c>
      <c r="AX3387" s="0" t="s">
        <v>134</v>
      </c>
      <c r="AY3387" s="0" t="s">
        <v>134</v>
      </c>
      <c r="AZ3387" s="0" t="s">
        <v>134</v>
      </c>
      <c r="BA3387" s="0" t="s">
        <v>134</v>
      </c>
      <c r="BB3387" s="0" t="s">
        <v>134</v>
      </c>
      <c r="BC3387" s="0" t="s">
        <v>134</v>
      </c>
      <c r="BD3387" s="0" t="s">
        <v>134</v>
      </c>
      <c r="BE3387" s="0" t="s">
        <v>134</v>
      </c>
      <c r="BF3387" s="0" t="s">
        <v>134</v>
      </c>
      <c r="BG3387" s="0" t="s">
        <v>134</v>
      </c>
      <c r="BH3387" s="0" t="s">
        <v>134</v>
      </c>
      <c r="BI3387" s="0" t="s">
        <v>134</v>
      </c>
      <c r="BJ3387" s="0" t="s">
        <v>134</v>
      </c>
      <c r="BK3387" s="0" t="s">
        <v>134</v>
      </c>
      <c r="BL3387" s="0" t="s">
        <v>134</v>
      </c>
      <c r="BM3387" s="0" t="s">
        <v>134</v>
      </c>
      <c r="BN3387" s="0" t="s">
        <v>134</v>
      </c>
      <c r="BO3387" s="0" t="s">
        <v>134</v>
      </c>
      <c r="BP3387" s="0" t="s">
        <v>134</v>
      </c>
      <c r="BQ3387" s="0" t="s">
        <v>134</v>
      </c>
      <c r="BR3387" s="0" t="s">
        <v>134</v>
      </c>
      <c r="BS3387" s="0" t="s">
        <v>134</v>
      </c>
      <c r="BT3387" s="0" t="s">
        <v>134</v>
      </c>
      <c r="BU3387" s="0" t="s">
        <v>134</v>
      </c>
      <c r="BV3387" s="0" t="s">
        <v>134</v>
      </c>
      <c r="BW3387" s="0" t="s">
        <v>134</v>
      </c>
      <c r="BX3387" s="0" t="s">
        <v>134</v>
      </c>
      <c r="BZ3387" s="0" t="s">
        <v>134</v>
      </c>
      <c r="CA3387" s="0" t="s">
        <v>134</v>
      </c>
      <c r="CB3387" s="0" t="s">
        <v>134</v>
      </c>
      <c r="CC3387" s="0" t="s">
        <v>134</v>
      </c>
      <c r="CD3387" s="0" t="s">
        <v>134</v>
      </c>
      <c r="CE3387" s="0" t="s">
        <v>134</v>
      </c>
    </row>
    <row r="3388" customFormat="false" ht="12.75" hidden="false" customHeight="false" outlineLevel="0" collapsed="false">
      <c r="E3388" s="9" t="s">
        <v>134</v>
      </c>
      <c r="F3388" s="9" t="s">
        <v>134</v>
      </c>
      <c r="G3388" s="9" t="s">
        <v>134</v>
      </c>
      <c r="Q3388" s="0" t="s">
        <v>134</v>
      </c>
      <c r="R3388" s="0" t="s">
        <v>134</v>
      </c>
      <c r="S3388" s="0" t="s">
        <v>134</v>
      </c>
      <c r="T3388" s="0" t="s">
        <v>134</v>
      </c>
      <c r="U3388" s="0" t="s">
        <v>134</v>
      </c>
      <c r="V3388" s="0" t="s">
        <v>134</v>
      </c>
      <c r="W3388" s="0" t="s">
        <v>134</v>
      </c>
      <c r="X3388" s="0" t="s">
        <v>134</v>
      </c>
      <c r="Y3388" s="0" t="s">
        <v>134</v>
      </c>
      <c r="Z3388" s="0" t="s">
        <v>134</v>
      </c>
      <c r="AA3388" s="0" t="s">
        <v>134</v>
      </c>
      <c r="AB3388" s="0" t="s">
        <v>134</v>
      </c>
      <c r="AC3388" s="0" t="s">
        <v>134</v>
      </c>
      <c r="AD3388" s="0" t="s">
        <v>134</v>
      </c>
      <c r="AE3388" s="0" t="s">
        <v>134</v>
      </c>
      <c r="AF3388" s="0" t="s">
        <v>134</v>
      </c>
      <c r="AG3388" s="0" t="s">
        <v>134</v>
      </c>
      <c r="AH3388" s="0" t="s">
        <v>134</v>
      </c>
      <c r="AI3388" s="0" t="s">
        <v>134</v>
      </c>
      <c r="AJ3388" s="0" t="s">
        <v>134</v>
      </c>
      <c r="AK3388" s="0" t="s">
        <v>134</v>
      </c>
      <c r="AL3388" s="0" t="s">
        <v>134</v>
      </c>
      <c r="AM3388" s="0" t="s">
        <v>134</v>
      </c>
      <c r="AN3388" s="0" t="s">
        <v>134</v>
      </c>
      <c r="AO3388" s="0" t="s">
        <v>134</v>
      </c>
      <c r="AP3388" s="0" t="s">
        <v>134</v>
      </c>
      <c r="AQ3388" s="0" t="s">
        <v>134</v>
      </c>
      <c r="AR3388" s="0" t="s">
        <v>134</v>
      </c>
      <c r="AS3388" s="0" t="s">
        <v>134</v>
      </c>
      <c r="AT3388" s="0" t="s">
        <v>134</v>
      </c>
      <c r="AU3388" s="0" t="s">
        <v>134</v>
      </c>
      <c r="AV3388" s="0" t="s">
        <v>134</v>
      </c>
      <c r="AW3388" s="0" t="s">
        <v>134</v>
      </c>
      <c r="AX3388" s="0" t="s">
        <v>134</v>
      </c>
      <c r="AY3388" s="0" t="s">
        <v>134</v>
      </c>
      <c r="AZ3388" s="0" t="s">
        <v>134</v>
      </c>
      <c r="BA3388" s="0" t="s">
        <v>134</v>
      </c>
      <c r="BB3388" s="0" t="s">
        <v>134</v>
      </c>
      <c r="BC3388" s="0" t="s">
        <v>134</v>
      </c>
      <c r="BD3388" s="0" t="s">
        <v>134</v>
      </c>
      <c r="BE3388" s="0" t="s">
        <v>134</v>
      </c>
      <c r="BF3388" s="0" t="s">
        <v>134</v>
      </c>
      <c r="BG3388" s="0" t="s">
        <v>134</v>
      </c>
      <c r="BH3388" s="0" t="s">
        <v>134</v>
      </c>
      <c r="BI3388" s="0" t="s">
        <v>134</v>
      </c>
      <c r="BJ3388" s="0" t="s">
        <v>134</v>
      </c>
      <c r="BK3388" s="0" t="s">
        <v>134</v>
      </c>
      <c r="BL3388" s="0" t="s">
        <v>134</v>
      </c>
      <c r="BM3388" s="0" t="s">
        <v>134</v>
      </c>
      <c r="BN3388" s="0" t="s">
        <v>134</v>
      </c>
      <c r="BO3388" s="0" t="s">
        <v>134</v>
      </c>
      <c r="BP3388" s="0" t="s">
        <v>134</v>
      </c>
      <c r="BQ3388" s="0" t="s">
        <v>134</v>
      </c>
      <c r="BR3388" s="0" t="s">
        <v>134</v>
      </c>
      <c r="BS3388" s="0" t="s">
        <v>134</v>
      </c>
      <c r="BT3388" s="0" t="s">
        <v>134</v>
      </c>
      <c r="BU3388" s="0" t="s">
        <v>134</v>
      </c>
      <c r="BV3388" s="0" t="s">
        <v>134</v>
      </c>
      <c r="BW3388" s="0" t="s">
        <v>134</v>
      </c>
      <c r="BX3388" s="0" t="s">
        <v>134</v>
      </c>
      <c r="BZ3388" s="0" t="s">
        <v>134</v>
      </c>
      <c r="CA3388" s="0" t="s">
        <v>134</v>
      </c>
      <c r="CB3388" s="0" t="s">
        <v>134</v>
      </c>
      <c r="CC3388" s="0" t="s">
        <v>134</v>
      </c>
      <c r="CD3388" s="0" t="s">
        <v>134</v>
      </c>
      <c r="CE3388" s="0" t="s">
        <v>134</v>
      </c>
    </row>
    <row r="3389" customFormat="false" ht="12.75" hidden="false" customHeight="false" outlineLevel="0" collapsed="false">
      <c r="E3389" s="9" t="s">
        <v>134</v>
      </c>
      <c r="F3389" s="9" t="s">
        <v>134</v>
      </c>
      <c r="G3389" s="9" t="s">
        <v>134</v>
      </c>
      <c r="Q3389" s="0" t="s">
        <v>134</v>
      </c>
      <c r="R3389" s="0" t="s">
        <v>134</v>
      </c>
      <c r="S3389" s="0" t="s">
        <v>134</v>
      </c>
      <c r="T3389" s="0" t="s">
        <v>134</v>
      </c>
      <c r="U3389" s="0" t="s">
        <v>134</v>
      </c>
      <c r="V3389" s="0" t="s">
        <v>134</v>
      </c>
      <c r="W3389" s="0" t="s">
        <v>134</v>
      </c>
      <c r="X3389" s="0" t="s">
        <v>134</v>
      </c>
      <c r="Y3389" s="0" t="s">
        <v>134</v>
      </c>
      <c r="Z3389" s="0" t="s">
        <v>134</v>
      </c>
      <c r="AA3389" s="0" t="s">
        <v>134</v>
      </c>
      <c r="AB3389" s="0" t="s">
        <v>134</v>
      </c>
      <c r="AC3389" s="0" t="s">
        <v>134</v>
      </c>
      <c r="AD3389" s="0" t="s">
        <v>134</v>
      </c>
      <c r="AE3389" s="0" t="s">
        <v>134</v>
      </c>
      <c r="AF3389" s="0" t="s">
        <v>134</v>
      </c>
      <c r="AG3389" s="0" t="s">
        <v>134</v>
      </c>
      <c r="AH3389" s="0" t="s">
        <v>134</v>
      </c>
      <c r="AI3389" s="0" t="s">
        <v>134</v>
      </c>
      <c r="AJ3389" s="0" t="s">
        <v>134</v>
      </c>
      <c r="AK3389" s="0" t="s">
        <v>134</v>
      </c>
      <c r="AL3389" s="0" t="s">
        <v>134</v>
      </c>
      <c r="AM3389" s="0" t="s">
        <v>134</v>
      </c>
      <c r="AN3389" s="0" t="s">
        <v>134</v>
      </c>
      <c r="AO3389" s="0" t="s">
        <v>134</v>
      </c>
      <c r="AP3389" s="0" t="s">
        <v>134</v>
      </c>
      <c r="AQ3389" s="0" t="s">
        <v>134</v>
      </c>
      <c r="AR3389" s="0" t="s">
        <v>134</v>
      </c>
      <c r="AS3389" s="0" t="s">
        <v>134</v>
      </c>
      <c r="AT3389" s="0" t="s">
        <v>134</v>
      </c>
      <c r="AU3389" s="0" t="s">
        <v>134</v>
      </c>
      <c r="AV3389" s="0" t="s">
        <v>134</v>
      </c>
      <c r="AW3389" s="0" t="s">
        <v>134</v>
      </c>
      <c r="AX3389" s="0" t="s">
        <v>134</v>
      </c>
      <c r="AY3389" s="0" t="s">
        <v>134</v>
      </c>
      <c r="AZ3389" s="0" t="s">
        <v>134</v>
      </c>
      <c r="BA3389" s="0" t="s">
        <v>134</v>
      </c>
      <c r="BB3389" s="0" t="s">
        <v>134</v>
      </c>
      <c r="BC3389" s="0" t="s">
        <v>134</v>
      </c>
      <c r="BD3389" s="0" t="s">
        <v>134</v>
      </c>
      <c r="BE3389" s="0" t="s">
        <v>134</v>
      </c>
      <c r="BF3389" s="0" t="s">
        <v>134</v>
      </c>
      <c r="BG3389" s="0" t="s">
        <v>134</v>
      </c>
      <c r="BH3389" s="0" t="s">
        <v>134</v>
      </c>
      <c r="BI3389" s="0" t="s">
        <v>134</v>
      </c>
      <c r="BJ3389" s="0" t="s">
        <v>134</v>
      </c>
      <c r="BK3389" s="0" t="s">
        <v>134</v>
      </c>
      <c r="BL3389" s="0" t="s">
        <v>134</v>
      </c>
      <c r="BM3389" s="0" t="s">
        <v>134</v>
      </c>
      <c r="BN3389" s="0" t="s">
        <v>134</v>
      </c>
      <c r="BO3389" s="0" t="s">
        <v>134</v>
      </c>
      <c r="BP3389" s="0" t="s">
        <v>134</v>
      </c>
      <c r="BQ3389" s="0" t="s">
        <v>134</v>
      </c>
      <c r="BR3389" s="0" t="s">
        <v>134</v>
      </c>
      <c r="BS3389" s="0" t="s">
        <v>134</v>
      </c>
      <c r="BT3389" s="0" t="s">
        <v>134</v>
      </c>
      <c r="BU3389" s="0" t="s">
        <v>134</v>
      </c>
      <c r="BV3389" s="0" t="s">
        <v>134</v>
      </c>
      <c r="BW3389" s="0" t="s">
        <v>134</v>
      </c>
      <c r="BX3389" s="0" t="s">
        <v>134</v>
      </c>
      <c r="BZ3389" s="0" t="s">
        <v>134</v>
      </c>
      <c r="CA3389" s="0" t="s">
        <v>134</v>
      </c>
      <c r="CB3389" s="0" t="s">
        <v>134</v>
      </c>
      <c r="CC3389" s="0" t="s">
        <v>134</v>
      </c>
      <c r="CD3389" s="0" t="s">
        <v>134</v>
      </c>
      <c r="CE3389" s="0" t="s">
        <v>134</v>
      </c>
    </row>
    <row r="3390" customFormat="false" ht="12.75" hidden="false" customHeight="false" outlineLevel="0" collapsed="false">
      <c r="E3390" s="9" t="s">
        <v>134</v>
      </c>
      <c r="F3390" s="9" t="s">
        <v>134</v>
      </c>
      <c r="G3390" s="9" t="s">
        <v>134</v>
      </c>
      <c r="Q3390" s="0" t="s">
        <v>134</v>
      </c>
      <c r="R3390" s="0" t="s">
        <v>134</v>
      </c>
      <c r="S3390" s="0" t="s">
        <v>134</v>
      </c>
      <c r="T3390" s="0" t="s">
        <v>134</v>
      </c>
      <c r="U3390" s="0" t="s">
        <v>134</v>
      </c>
      <c r="V3390" s="0" t="s">
        <v>134</v>
      </c>
      <c r="W3390" s="0" t="s">
        <v>134</v>
      </c>
      <c r="X3390" s="0" t="s">
        <v>134</v>
      </c>
      <c r="Y3390" s="0" t="s">
        <v>134</v>
      </c>
      <c r="Z3390" s="0" t="s">
        <v>134</v>
      </c>
      <c r="AA3390" s="0" t="s">
        <v>134</v>
      </c>
      <c r="AB3390" s="0" t="s">
        <v>134</v>
      </c>
      <c r="AC3390" s="0" t="s">
        <v>134</v>
      </c>
      <c r="AD3390" s="0" t="s">
        <v>134</v>
      </c>
      <c r="AE3390" s="0" t="s">
        <v>134</v>
      </c>
      <c r="AF3390" s="0" t="s">
        <v>134</v>
      </c>
      <c r="AG3390" s="0" t="s">
        <v>134</v>
      </c>
      <c r="AH3390" s="0" t="s">
        <v>134</v>
      </c>
      <c r="AI3390" s="0" t="s">
        <v>134</v>
      </c>
      <c r="AJ3390" s="0" t="s">
        <v>134</v>
      </c>
      <c r="AK3390" s="0" t="s">
        <v>134</v>
      </c>
      <c r="AL3390" s="0" t="s">
        <v>134</v>
      </c>
      <c r="AM3390" s="0" t="s">
        <v>134</v>
      </c>
      <c r="AN3390" s="0" t="s">
        <v>134</v>
      </c>
      <c r="AO3390" s="0" t="s">
        <v>134</v>
      </c>
      <c r="AP3390" s="0" t="s">
        <v>134</v>
      </c>
      <c r="AQ3390" s="0" t="s">
        <v>134</v>
      </c>
      <c r="AR3390" s="0" t="s">
        <v>134</v>
      </c>
      <c r="AS3390" s="0" t="s">
        <v>134</v>
      </c>
      <c r="AT3390" s="0" t="s">
        <v>134</v>
      </c>
      <c r="AU3390" s="0" t="s">
        <v>134</v>
      </c>
      <c r="AV3390" s="0" t="s">
        <v>134</v>
      </c>
      <c r="AW3390" s="0" t="s">
        <v>134</v>
      </c>
      <c r="AX3390" s="0" t="s">
        <v>134</v>
      </c>
      <c r="AY3390" s="0" t="s">
        <v>134</v>
      </c>
      <c r="AZ3390" s="0" t="s">
        <v>134</v>
      </c>
      <c r="BA3390" s="0" t="s">
        <v>134</v>
      </c>
      <c r="BB3390" s="0" t="s">
        <v>134</v>
      </c>
      <c r="BC3390" s="0" t="s">
        <v>134</v>
      </c>
      <c r="BD3390" s="0" t="s">
        <v>134</v>
      </c>
      <c r="BE3390" s="0" t="s">
        <v>134</v>
      </c>
      <c r="BF3390" s="0" t="s">
        <v>134</v>
      </c>
      <c r="BG3390" s="0" t="s">
        <v>134</v>
      </c>
      <c r="BH3390" s="0" t="s">
        <v>134</v>
      </c>
      <c r="BI3390" s="0" t="s">
        <v>134</v>
      </c>
      <c r="BJ3390" s="0" t="s">
        <v>134</v>
      </c>
      <c r="BK3390" s="0" t="s">
        <v>134</v>
      </c>
      <c r="BL3390" s="0" t="s">
        <v>134</v>
      </c>
      <c r="BM3390" s="0" t="s">
        <v>134</v>
      </c>
      <c r="BN3390" s="0" t="s">
        <v>134</v>
      </c>
      <c r="BO3390" s="0" t="s">
        <v>134</v>
      </c>
      <c r="BP3390" s="0" t="s">
        <v>134</v>
      </c>
      <c r="BQ3390" s="0" t="s">
        <v>134</v>
      </c>
      <c r="BR3390" s="0" t="s">
        <v>134</v>
      </c>
      <c r="BS3390" s="0" t="s">
        <v>134</v>
      </c>
      <c r="BT3390" s="0" t="s">
        <v>134</v>
      </c>
      <c r="BU3390" s="0" t="s">
        <v>134</v>
      </c>
      <c r="BV3390" s="0" t="s">
        <v>134</v>
      </c>
      <c r="BW3390" s="0" t="s">
        <v>134</v>
      </c>
      <c r="BX3390" s="0" t="s">
        <v>134</v>
      </c>
      <c r="BZ3390" s="0" t="s">
        <v>134</v>
      </c>
      <c r="CA3390" s="0" t="s">
        <v>134</v>
      </c>
      <c r="CB3390" s="0" t="s">
        <v>134</v>
      </c>
      <c r="CC3390" s="0" t="s">
        <v>134</v>
      </c>
      <c r="CD3390" s="0" t="s">
        <v>134</v>
      </c>
      <c r="CE3390" s="0" t="s">
        <v>134</v>
      </c>
    </row>
    <row r="3391" customFormat="false" ht="12.75" hidden="false" customHeight="false" outlineLevel="0" collapsed="false">
      <c r="E3391" s="9" t="s">
        <v>134</v>
      </c>
      <c r="F3391" s="9" t="s">
        <v>134</v>
      </c>
      <c r="G3391" s="9" t="s">
        <v>134</v>
      </c>
      <c r="Q3391" s="0" t="s">
        <v>134</v>
      </c>
      <c r="R3391" s="0" t="s">
        <v>134</v>
      </c>
      <c r="S3391" s="0" t="s">
        <v>134</v>
      </c>
      <c r="T3391" s="0" t="s">
        <v>134</v>
      </c>
      <c r="U3391" s="0" t="s">
        <v>134</v>
      </c>
      <c r="V3391" s="0" t="s">
        <v>134</v>
      </c>
      <c r="W3391" s="0" t="s">
        <v>134</v>
      </c>
      <c r="X3391" s="0" t="s">
        <v>134</v>
      </c>
      <c r="Y3391" s="0" t="s">
        <v>134</v>
      </c>
      <c r="Z3391" s="0" t="s">
        <v>134</v>
      </c>
      <c r="AA3391" s="0" t="s">
        <v>134</v>
      </c>
      <c r="AB3391" s="0" t="s">
        <v>134</v>
      </c>
      <c r="AC3391" s="0" t="s">
        <v>134</v>
      </c>
      <c r="AD3391" s="0" t="s">
        <v>134</v>
      </c>
      <c r="AE3391" s="0" t="s">
        <v>134</v>
      </c>
      <c r="AF3391" s="0" t="s">
        <v>134</v>
      </c>
      <c r="AG3391" s="0" t="s">
        <v>134</v>
      </c>
      <c r="AH3391" s="0" t="s">
        <v>134</v>
      </c>
      <c r="AI3391" s="0" t="s">
        <v>134</v>
      </c>
      <c r="AJ3391" s="0" t="s">
        <v>134</v>
      </c>
      <c r="AK3391" s="0" t="s">
        <v>134</v>
      </c>
      <c r="AL3391" s="0" t="s">
        <v>134</v>
      </c>
      <c r="AM3391" s="0" t="s">
        <v>134</v>
      </c>
      <c r="AN3391" s="0" t="s">
        <v>134</v>
      </c>
      <c r="AO3391" s="0" t="s">
        <v>134</v>
      </c>
      <c r="AP3391" s="0" t="s">
        <v>134</v>
      </c>
      <c r="AQ3391" s="0" t="s">
        <v>134</v>
      </c>
      <c r="AR3391" s="0" t="s">
        <v>134</v>
      </c>
      <c r="AS3391" s="0" t="s">
        <v>134</v>
      </c>
      <c r="AT3391" s="0" t="s">
        <v>134</v>
      </c>
      <c r="AU3391" s="0" t="s">
        <v>134</v>
      </c>
      <c r="AV3391" s="0" t="s">
        <v>134</v>
      </c>
      <c r="AW3391" s="0" t="s">
        <v>134</v>
      </c>
      <c r="AX3391" s="0" t="s">
        <v>134</v>
      </c>
      <c r="AY3391" s="0" t="s">
        <v>134</v>
      </c>
      <c r="AZ3391" s="0" t="s">
        <v>134</v>
      </c>
      <c r="BA3391" s="0" t="s">
        <v>134</v>
      </c>
      <c r="BB3391" s="0" t="s">
        <v>134</v>
      </c>
      <c r="BC3391" s="0" t="s">
        <v>134</v>
      </c>
      <c r="BD3391" s="0" t="s">
        <v>134</v>
      </c>
      <c r="BE3391" s="0" t="s">
        <v>134</v>
      </c>
      <c r="BF3391" s="0" t="s">
        <v>134</v>
      </c>
      <c r="BG3391" s="0" t="s">
        <v>134</v>
      </c>
      <c r="BH3391" s="0" t="s">
        <v>134</v>
      </c>
      <c r="BI3391" s="0" t="s">
        <v>134</v>
      </c>
      <c r="BJ3391" s="0" t="s">
        <v>134</v>
      </c>
      <c r="BK3391" s="0" t="s">
        <v>134</v>
      </c>
      <c r="BL3391" s="0" t="s">
        <v>134</v>
      </c>
      <c r="BM3391" s="0" t="s">
        <v>134</v>
      </c>
      <c r="BN3391" s="0" t="s">
        <v>134</v>
      </c>
      <c r="BO3391" s="0" t="s">
        <v>134</v>
      </c>
      <c r="BP3391" s="0" t="s">
        <v>134</v>
      </c>
      <c r="BQ3391" s="0" t="s">
        <v>134</v>
      </c>
      <c r="BR3391" s="0" t="s">
        <v>134</v>
      </c>
      <c r="BS3391" s="0" t="s">
        <v>134</v>
      </c>
      <c r="BT3391" s="0" t="s">
        <v>134</v>
      </c>
      <c r="BU3391" s="0" t="s">
        <v>134</v>
      </c>
      <c r="BV3391" s="0" t="s">
        <v>134</v>
      </c>
      <c r="BW3391" s="0" t="s">
        <v>134</v>
      </c>
      <c r="BX3391" s="0" t="s">
        <v>134</v>
      </c>
      <c r="BZ3391" s="0" t="s">
        <v>134</v>
      </c>
      <c r="CA3391" s="0" t="s">
        <v>134</v>
      </c>
      <c r="CB3391" s="0" t="s">
        <v>134</v>
      </c>
      <c r="CC3391" s="0" t="s">
        <v>134</v>
      </c>
      <c r="CD3391" s="0" t="s">
        <v>134</v>
      </c>
      <c r="CE3391" s="0" t="s">
        <v>134</v>
      </c>
    </row>
    <row r="3392" customFormat="false" ht="12.75" hidden="false" customHeight="false" outlineLevel="0" collapsed="false">
      <c r="E3392" s="9" t="s">
        <v>134</v>
      </c>
      <c r="F3392" s="9" t="s">
        <v>134</v>
      </c>
      <c r="G3392" s="9" t="s">
        <v>134</v>
      </c>
      <c r="Q3392" s="0" t="s">
        <v>134</v>
      </c>
      <c r="R3392" s="0" t="s">
        <v>134</v>
      </c>
      <c r="S3392" s="0" t="s">
        <v>134</v>
      </c>
      <c r="T3392" s="0" t="s">
        <v>134</v>
      </c>
      <c r="U3392" s="0" t="s">
        <v>134</v>
      </c>
      <c r="V3392" s="0" t="s">
        <v>134</v>
      </c>
      <c r="W3392" s="0" t="s">
        <v>134</v>
      </c>
      <c r="X3392" s="0" t="s">
        <v>134</v>
      </c>
      <c r="Y3392" s="0" t="s">
        <v>134</v>
      </c>
      <c r="Z3392" s="0" t="s">
        <v>134</v>
      </c>
      <c r="AA3392" s="0" t="s">
        <v>134</v>
      </c>
      <c r="AB3392" s="0" t="s">
        <v>134</v>
      </c>
      <c r="AC3392" s="0" t="s">
        <v>134</v>
      </c>
      <c r="AD3392" s="0" t="s">
        <v>134</v>
      </c>
      <c r="AE3392" s="0" t="s">
        <v>134</v>
      </c>
      <c r="AF3392" s="0" t="s">
        <v>134</v>
      </c>
      <c r="AG3392" s="0" t="s">
        <v>134</v>
      </c>
      <c r="AH3392" s="0" t="s">
        <v>134</v>
      </c>
      <c r="AI3392" s="0" t="s">
        <v>134</v>
      </c>
      <c r="AJ3392" s="0" t="s">
        <v>134</v>
      </c>
      <c r="AK3392" s="0" t="s">
        <v>134</v>
      </c>
      <c r="AL3392" s="0" t="s">
        <v>134</v>
      </c>
      <c r="AM3392" s="0" t="s">
        <v>134</v>
      </c>
      <c r="AN3392" s="0" t="s">
        <v>134</v>
      </c>
      <c r="AO3392" s="0" t="s">
        <v>134</v>
      </c>
      <c r="AP3392" s="0" t="s">
        <v>134</v>
      </c>
      <c r="AQ3392" s="0" t="s">
        <v>134</v>
      </c>
      <c r="AR3392" s="0" t="s">
        <v>134</v>
      </c>
      <c r="AS3392" s="0" t="s">
        <v>134</v>
      </c>
      <c r="AT3392" s="0" t="s">
        <v>134</v>
      </c>
      <c r="AU3392" s="0" t="s">
        <v>134</v>
      </c>
      <c r="AV3392" s="0" t="s">
        <v>134</v>
      </c>
      <c r="AW3392" s="0" t="s">
        <v>134</v>
      </c>
      <c r="AX3392" s="0" t="s">
        <v>134</v>
      </c>
      <c r="AY3392" s="0" t="s">
        <v>134</v>
      </c>
      <c r="AZ3392" s="0" t="s">
        <v>134</v>
      </c>
      <c r="BA3392" s="0" t="s">
        <v>134</v>
      </c>
      <c r="BB3392" s="0" t="s">
        <v>134</v>
      </c>
      <c r="BC3392" s="0" t="s">
        <v>134</v>
      </c>
      <c r="BD3392" s="0" t="s">
        <v>134</v>
      </c>
      <c r="BE3392" s="0" t="s">
        <v>134</v>
      </c>
      <c r="BF3392" s="0" t="s">
        <v>134</v>
      </c>
      <c r="BG3392" s="0" t="s">
        <v>134</v>
      </c>
      <c r="BH3392" s="0" t="s">
        <v>134</v>
      </c>
      <c r="BI3392" s="0" t="s">
        <v>134</v>
      </c>
      <c r="BJ3392" s="0" t="s">
        <v>134</v>
      </c>
      <c r="BK3392" s="0" t="s">
        <v>134</v>
      </c>
      <c r="BL3392" s="0" t="s">
        <v>134</v>
      </c>
      <c r="BM3392" s="0" t="s">
        <v>134</v>
      </c>
      <c r="BN3392" s="0" t="s">
        <v>134</v>
      </c>
      <c r="BO3392" s="0" t="s">
        <v>134</v>
      </c>
      <c r="BP3392" s="0" t="s">
        <v>134</v>
      </c>
      <c r="BQ3392" s="0" t="s">
        <v>134</v>
      </c>
      <c r="BR3392" s="0" t="s">
        <v>134</v>
      </c>
      <c r="BS3392" s="0" t="s">
        <v>134</v>
      </c>
      <c r="BT3392" s="0" t="s">
        <v>134</v>
      </c>
      <c r="BU3392" s="0" t="s">
        <v>134</v>
      </c>
      <c r="BV3392" s="0" t="s">
        <v>134</v>
      </c>
      <c r="BW3392" s="0" t="s">
        <v>134</v>
      </c>
      <c r="BX3392" s="0" t="s">
        <v>134</v>
      </c>
      <c r="BZ3392" s="0" t="s">
        <v>134</v>
      </c>
      <c r="CA3392" s="0" t="s">
        <v>134</v>
      </c>
      <c r="CB3392" s="0" t="s">
        <v>134</v>
      </c>
      <c r="CC3392" s="0" t="s">
        <v>134</v>
      </c>
      <c r="CD3392" s="0" t="s">
        <v>134</v>
      </c>
      <c r="CE3392" s="0" t="s">
        <v>134</v>
      </c>
    </row>
    <row r="3393" customFormat="false" ht="12.75" hidden="false" customHeight="false" outlineLevel="0" collapsed="false">
      <c r="E3393" s="9" t="s">
        <v>134</v>
      </c>
      <c r="F3393" s="9" t="s">
        <v>134</v>
      </c>
      <c r="G3393" s="9" t="s">
        <v>134</v>
      </c>
      <c r="Q3393" s="0" t="s">
        <v>134</v>
      </c>
      <c r="R3393" s="0" t="s">
        <v>134</v>
      </c>
      <c r="S3393" s="0" t="s">
        <v>134</v>
      </c>
      <c r="T3393" s="0" t="s">
        <v>134</v>
      </c>
      <c r="U3393" s="0" t="s">
        <v>134</v>
      </c>
      <c r="V3393" s="0" t="s">
        <v>134</v>
      </c>
      <c r="W3393" s="0" t="s">
        <v>134</v>
      </c>
      <c r="X3393" s="0" t="s">
        <v>134</v>
      </c>
      <c r="Y3393" s="0" t="s">
        <v>134</v>
      </c>
      <c r="Z3393" s="0" t="s">
        <v>134</v>
      </c>
      <c r="AA3393" s="0" t="s">
        <v>134</v>
      </c>
      <c r="AB3393" s="0" t="s">
        <v>134</v>
      </c>
      <c r="AC3393" s="0" t="s">
        <v>134</v>
      </c>
      <c r="AD3393" s="0" t="s">
        <v>134</v>
      </c>
      <c r="AE3393" s="0" t="s">
        <v>134</v>
      </c>
      <c r="AF3393" s="0" t="s">
        <v>134</v>
      </c>
      <c r="AG3393" s="0" t="s">
        <v>134</v>
      </c>
      <c r="AH3393" s="0" t="s">
        <v>134</v>
      </c>
      <c r="AI3393" s="0" t="s">
        <v>134</v>
      </c>
      <c r="AJ3393" s="0" t="s">
        <v>134</v>
      </c>
      <c r="AK3393" s="0" t="s">
        <v>134</v>
      </c>
      <c r="AL3393" s="0" t="s">
        <v>134</v>
      </c>
      <c r="AM3393" s="0" t="s">
        <v>134</v>
      </c>
      <c r="AN3393" s="0" t="s">
        <v>134</v>
      </c>
      <c r="AO3393" s="0" t="s">
        <v>134</v>
      </c>
      <c r="AP3393" s="0" t="s">
        <v>134</v>
      </c>
      <c r="AQ3393" s="0" t="s">
        <v>134</v>
      </c>
      <c r="AR3393" s="0" t="s">
        <v>134</v>
      </c>
      <c r="AS3393" s="0" t="s">
        <v>134</v>
      </c>
      <c r="AT3393" s="0" t="s">
        <v>134</v>
      </c>
      <c r="AU3393" s="0" t="s">
        <v>134</v>
      </c>
      <c r="AV3393" s="0" t="s">
        <v>134</v>
      </c>
      <c r="AW3393" s="0" t="s">
        <v>134</v>
      </c>
      <c r="AX3393" s="0" t="s">
        <v>134</v>
      </c>
      <c r="AY3393" s="0" t="s">
        <v>134</v>
      </c>
      <c r="AZ3393" s="0" t="s">
        <v>134</v>
      </c>
      <c r="BA3393" s="0" t="s">
        <v>134</v>
      </c>
      <c r="BB3393" s="0" t="s">
        <v>134</v>
      </c>
      <c r="BC3393" s="0" t="s">
        <v>134</v>
      </c>
      <c r="BD3393" s="0" t="s">
        <v>134</v>
      </c>
      <c r="BE3393" s="0" t="s">
        <v>134</v>
      </c>
      <c r="BF3393" s="0" t="s">
        <v>134</v>
      </c>
      <c r="BG3393" s="0" t="s">
        <v>134</v>
      </c>
      <c r="BH3393" s="0" t="s">
        <v>134</v>
      </c>
      <c r="BI3393" s="0" t="s">
        <v>134</v>
      </c>
      <c r="BJ3393" s="0" t="s">
        <v>134</v>
      </c>
      <c r="BK3393" s="0" t="s">
        <v>134</v>
      </c>
      <c r="BL3393" s="0" t="s">
        <v>134</v>
      </c>
      <c r="BM3393" s="0" t="s">
        <v>134</v>
      </c>
      <c r="BN3393" s="0" t="s">
        <v>134</v>
      </c>
      <c r="BO3393" s="0" t="s">
        <v>134</v>
      </c>
      <c r="BP3393" s="0" t="s">
        <v>134</v>
      </c>
      <c r="BQ3393" s="0" t="s">
        <v>134</v>
      </c>
      <c r="BR3393" s="0" t="s">
        <v>134</v>
      </c>
      <c r="BS3393" s="0" t="s">
        <v>134</v>
      </c>
      <c r="BT3393" s="0" t="s">
        <v>134</v>
      </c>
      <c r="BU3393" s="0" t="s">
        <v>134</v>
      </c>
      <c r="BV3393" s="0" t="s">
        <v>134</v>
      </c>
      <c r="BW3393" s="0" t="s">
        <v>134</v>
      </c>
      <c r="BX3393" s="0" t="s">
        <v>134</v>
      </c>
      <c r="BZ3393" s="0" t="s">
        <v>134</v>
      </c>
      <c r="CA3393" s="0" t="s">
        <v>134</v>
      </c>
      <c r="CB3393" s="0" t="s">
        <v>134</v>
      </c>
      <c r="CC3393" s="0" t="s">
        <v>134</v>
      </c>
      <c r="CD3393" s="0" t="s">
        <v>134</v>
      </c>
      <c r="CE3393" s="0" t="s">
        <v>134</v>
      </c>
    </row>
    <row r="3394" customFormat="false" ht="12.75" hidden="false" customHeight="false" outlineLevel="0" collapsed="false">
      <c r="E3394" s="9" t="s">
        <v>134</v>
      </c>
      <c r="F3394" s="9" t="s">
        <v>134</v>
      </c>
      <c r="G3394" s="9" t="s">
        <v>134</v>
      </c>
      <c r="Q3394" s="0" t="s">
        <v>134</v>
      </c>
      <c r="R3394" s="0" t="s">
        <v>134</v>
      </c>
      <c r="S3394" s="0" t="s">
        <v>134</v>
      </c>
      <c r="T3394" s="0" t="s">
        <v>134</v>
      </c>
      <c r="U3394" s="0" t="s">
        <v>134</v>
      </c>
      <c r="V3394" s="0" t="s">
        <v>134</v>
      </c>
      <c r="W3394" s="0" t="s">
        <v>134</v>
      </c>
      <c r="X3394" s="0" t="s">
        <v>134</v>
      </c>
      <c r="Y3394" s="0" t="s">
        <v>134</v>
      </c>
      <c r="Z3394" s="0" t="s">
        <v>134</v>
      </c>
      <c r="AA3394" s="0" t="s">
        <v>134</v>
      </c>
      <c r="AB3394" s="0" t="s">
        <v>134</v>
      </c>
      <c r="AC3394" s="0" t="s">
        <v>134</v>
      </c>
      <c r="AD3394" s="0" t="s">
        <v>134</v>
      </c>
      <c r="AE3394" s="0" t="s">
        <v>134</v>
      </c>
      <c r="AF3394" s="0" t="s">
        <v>134</v>
      </c>
      <c r="AG3394" s="0" t="s">
        <v>134</v>
      </c>
      <c r="AH3394" s="0" t="s">
        <v>134</v>
      </c>
      <c r="AI3394" s="0" t="s">
        <v>134</v>
      </c>
      <c r="AJ3394" s="0" t="s">
        <v>134</v>
      </c>
      <c r="AK3394" s="0" t="s">
        <v>134</v>
      </c>
      <c r="AL3394" s="0" t="s">
        <v>134</v>
      </c>
      <c r="AM3394" s="0" t="s">
        <v>134</v>
      </c>
      <c r="AN3394" s="0" t="s">
        <v>134</v>
      </c>
      <c r="AO3394" s="0" t="s">
        <v>134</v>
      </c>
      <c r="AP3394" s="0" t="s">
        <v>134</v>
      </c>
      <c r="AQ3394" s="0" t="s">
        <v>134</v>
      </c>
      <c r="AR3394" s="0" t="s">
        <v>134</v>
      </c>
      <c r="AS3394" s="0" t="s">
        <v>134</v>
      </c>
      <c r="AT3394" s="0" t="s">
        <v>134</v>
      </c>
      <c r="AU3394" s="0" t="s">
        <v>134</v>
      </c>
      <c r="AV3394" s="0" t="s">
        <v>134</v>
      </c>
      <c r="AW3394" s="0" t="s">
        <v>134</v>
      </c>
      <c r="AX3394" s="0" t="s">
        <v>134</v>
      </c>
      <c r="AY3394" s="0" t="s">
        <v>134</v>
      </c>
      <c r="AZ3394" s="0" t="s">
        <v>134</v>
      </c>
      <c r="BA3394" s="0" t="s">
        <v>134</v>
      </c>
      <c r="BB3394" s="0" t="s">
        <v>134</v>
      </c>
      <c r="BC3394" s="0" t="s">
        <v>134</v>
      </c>
      <c r="BD3394" s="0" t="s">
        <v>134</v>
      </c>
      <c r="BE3394" s="0" t="s">
        <v>134</v>
      </c>
      <c r="BF3394" s="0" t="s">
        <v>134</v>
      </c>
      <c r="BG3394" s="0" t="s">
        <v>134</v>
      </c>
      <c r="BH3394" s="0" t="s">
        <v>134</v>
      </c>
      <c r="BI3394" s="0" t="s">
        <v>134</v>
      </c>
      <c r="BJ3394" s="0" t="s">
        <v>134</v>
      </c>
      <c r="BK3394" s="0" t="s">
        <v>134</v>
      </c>
      <c r="BL3394" s="0" t="s">
        <v>134</v>
      </c>
      <c r="BM3394" s="0" t="s">
        <v>134</v>
      </c>
      <c r="BN3394" s="0" t="s">
        <v>134</v>
      </c>
      <c r="BO3394" s="0" t="s">
        <v>134</v>
      </c>
      <c r="BP3394" s="0" t="s">
        <v>134</v>
      </c>
      <c r="BQ3394" s="0" t="s">
        <v>134</v>
      </c>
      <c r="BR3394" s="0" t="s">
        <v>134</v>
      </c>
      <c r="BS3394" s="0" t="s">
        <v>134</v>
      </c>
      <c r="BT3394" s="0" t="s">
        <v>134</v>
      </c>
      <c r="BU3394" s="0" t="s">
        <v>134</v>
      </c>
      <c r="BV3394" s="0" t="s">
        <v>134</v>
      </c>
      <c r="BW3394" s="0" t="s">
        <v>134</v>
      </c>
      <c r="BX3394" s="0" t="s">
        <v>134</v>
      </c>
      <c r="BZ3394" s="0" t="s">
        <v>134</v>
      </c>
      <c r="CA3394" s="0" t="s">
        <v>134</v>
      </c>
      <c r="CB3394" s="0" t="s">
        <v>134</v>
      </c>
      <c r="CC3394" s="0" t="s">
        <v>134</v>
      </c>
      <c r="CD3394" s="0" t="s">
        <v>134</v>
      </c>
      <c r="CE3394" s="0" t="s">
        <v>134</v>
      </c>
    </row>
    <row r="3395" customFormat="false" ht="12.75" hidden="false" customHeight="false" outlineLevel="0" collapsed="false">
      <c r="E3395" s="9" t="s">
        <v>134</v>
      </c>
      <c r="F3395" s="9" t="s">
        <v>134</v>
      </c>
      <c r="G3395" s="9" t="s">
        <v>134</v>
      </c>
      <c r="Q3395" s="0" t="s">
        <v>134</v>
      </c>
      <c r="R3395" s="0" t="s">
        <v>134</v>
      </c>
      <c r="S3395" s="0" t="s">
        <v>134</v>
      </c>
      <c r="T3395" s="0" t="s">
        <v>134</v>
      </c>
      <c r="U3395" s="0" t="s">
        <v>134</v>
      </c>
      <c r="V3395" s="0" t="s">
        <v>134</v>
      </c>
      <c r="W3395" s="0" t="s">
        <v>134</v>
      </c>
      <c r="X3395" s="0" t="s">
        <v>134</v>
      </c>
      <c r="Y3395" s="0" t="s">
        <v>134</v>
      </c>
      <c r="Z3395" s="0" t="s">
        <v>134</v>
      </c>
      <c r="AA3395" s="0" t="s">
        <v>134</v>
      </c>
      <c r="AB3395" s="0" t="s">
        <v>134</v>
      </c>
      <c r="AC3395" s="0" t="s">
        <v>134</v>
      </c>
      <c r="AD3395" s="0" t="s">
        <v>134</v>
      </c>
      <c r="AE3395" s="0" t="s">
        <v>134</v>
      </c>
      <c r="AF3395" s="0" t="s">
        <v>134</v>
      </c>
      <c r="AG3395" s="0" t="s">
        <v>134</v>
      </c>
      <c r="AH3395" s="0" t="s">
        <v>134</v>
      </c>
      <c r="AI3395" s="0" t="s">
        <v>134</v>
      </c>
      <c r="AJ3395" s="0" t="s">
        <v>134</v>
      </c>
      <c r="AK3395" s="0" t="s">
        <v>134</v>
      </c>
      <c r="AL3395" s="0" t="s">
        <v>134</v>
      </c>
      <c r="AM3395" s="0" t="s">
        <v>134</v>
      </c>
      <c r="AN3395" s="0" t="s">
        <v>134</v>
      </c>
      <c r="AO3395" s="0" t="s">
        <v>134</v>
      </c>
      <c r="AP3395" s="0" t="s">
        <v>134</v>
      </c>
      <c r="AQ3395" s="0" t="s">
        <v>134</v>
      </c>
      <c r="AR3395" s="0" t="s">
        <v>134</v>
      </c>
      <c r="AS3395" s="0" t="s">
        <v>134</v>
      </c>
      <c r="AT3395" s="0" t="s">
        <v>134</v>
      </c>
      <c r="AU3395" s="0" t="s">
        <v>134</v>
      </c>
      <c r="AV3395" s="0" t="s">
        <v>134</v>
      </c>
      <c r="AW3395" s="0" t="s">
        <v>134</v>
      </c>
      <c r="AX3395" s="0" t="s">
        <v>134</v>
      </c>
      <c r="AY3395" s="0" t="s">
        <v>134</v>
      </c>
      <c r="AZ3395" s="0" t="s">
        <v>134</v>
      </c>
      <c r="BA3395" s="0" t="s">
        <v>134</v>
      </c>
      <c r="BB3395" s="0" t="s">
        <v>134</v>
      </c>
      <c r="BC3395" s="0" t="s">
        <v>134</v>
      </c>
      <c r="BD3395" s="0" t="s">
        <v>134</v>
      </c>
      <c r="BE3395" s="0" t="s">
        <v>134</v>
      </c>
      <c r="BF3395" s="0" t="s">
        <v>134</v>
      </c>
      <c r="BG3395" s="0" t="s">
        <v>134</v>
      </c>
      <c r="BH3395" s="0" t="s">
        <v>134</v>
      </c>
      <c r="BI3395" s="0" t="s">
        <v>134</v>
      </c>
      <c r="BJ3395" s="0" t="s">
        <v>134</v>
      </c>
      <c r="BK3395" s="0" t="s">
        <v>134</v>
      </c>
      <c r="BL3395" s="0" t="s">
        <v>134</v>
      </c>
      <c r="BM3395" s="0" t="s">
        <v>134</v>
      </c>
      <c r="BN3395" s="0" t="s">
        <v>134</v>
      </c>
      <c r="BO3395" s="0" t="s">
        <v>134</v>
      </c>
      <c r="BP3395" s="0" t="s">
        <v>134</v>
      </c>
      <c r="BQ3395" s="0" t="s">
        <v>134</v>
      </c>
      <c r="BR3395" s="0" t="s">
        <v>134</v>
      </c>
      <c r="BS3395" s="0" t="s">
        <v>134</v>
      </c>
      <c r="BT3395" s="0" t="s">
        <v>134</v>
      </c>
      <c r="BU3395" s="0" t="s">
        <v>134</v>
      </c>
      <c r="BV3395" s="0" t="s">
        <v>134</v>
      </c>
      <c r="BW3395" s="0" t="s">
        <v>134</v>
      </c>
      <c r="BX3395" s="0" t="s">
        <v>134</v>
      </c>
      <c r="BZ3395" s="0" t="s">
        <v>134</v>
      </c>
      <c r="CA3395" s="0" t="s">
        <v>134</v>
      </c>
      <c r="CB3395" s="0" t="s">
        <v>134</v>
      </c>
      <c r="CC3395" s="0" t="s">
        <v>134</v>
      </c>
      <c r="CD3395" s="0" t="s">
        <v>134</v>
      </c>
      <c r="CE3395" s="0" t="s">
        <v>134</v>
      </c>
    </row>
    <row r="3396" customFormat="false" ht="12.75" hidden="false" customHeight="false" outlineLevel="0" collapsed="false">
      <c r="E3396" s="9" t="s">
        <v>134</v>
      </c>
      <c r="F3396" s="9" t="s">
        <v>134</v>
      </c>
      <c r="G3396" s="9" t="s">
        <v>134</v>
      </c>
      <c r="Q3396" s="0" t="s">
        <v>134</v>
      </c>
      <c r="R3396" s="0" t="s">
        <v>134</v>
      </c>
      <c r="S3396" s="0" t="s">
        <v>134</v>
      </c>
      <c r="T3396" s="0" t="s">
        <v>134</v>
      </c>
      <c r="U3396" s="0" t="s">
        <v>134</v>
      </c>
      <c r="V3396" s="0" t="s">
        <v>134</v>
      </c>
      <c r="W3396" s="0" t="s">
        <v>134</v>
      </c>
      <c r="X3396" s="0" t="s">
        <v>134</v>
      </c>
      <c r="Y3396" s="0" t="s">
        <v>134</v>
      </c>
      <c r="Z3396" s="0" t="s">
        <v>134</v>
      </c>
      <c r="AA3396" s="0" t="s">
        <v>134</v>
      </c>
      <c r="AB3396" s="0" t="s">
        <v>134</v>
      </c>
      <c r="AC3396" s="0" t="s">
        <v>134</v>
      </c>
      <c r="AD3396" s="0" t="s">
        <v>134</v>
      </c>
      <c r="AE3396" s="0" t="s">
        <v>134</v>
      </c>
      <c r="AF3396" s="0" t="s">
        <v>134</v>
      </c>
      <c r="AG3396" s="0" t="s">
        <v>134</v>
      </c>
      <c r="AH3396" s="0" t="s">
        <v>134</v>
      </c>
      <c r="AI3396" s="0" t="s">
        <v>134</v>
      </c>
      <c r="AJ3396" s="0" t="s">
        <v>134</v>
      </c>
      <c r="AK3396" s="0" t="s">
        <v>134</v>
      </c>
      <c r="AL3396" s="0" t="s">
        <v>134</v>
      </c>
      <c r="AM3396" s="0" t="s">
        <v>134</v>
      </c>
      <c r="AN3396" s="0" t="s">
        <v>134</v>
      </c>
      <c r="AO3396" s="0" t="s">
        <v>134</v>
      </c>
      <c r="AP3396" s="0" t="s">
        <v>134</v>
      </c>
      <c r="AQ3396" s="0" t="s">
        <v>134</v>
      </c>
      <c r="AR3396" s="0" t="s">
        <v>134</v>
      </c>
      <c r="AS3396" s="0" t="s">
        <v>134</v>
      </c>
      <c r="AT3396" s="0" t="s">
        <v>134</v>
      </c>
      <c r="AU3396" s="0" t="s">
        <v>134</v>
      </c>
      <c r="AV3396" s="0" t="s">
        <v>134</v>
      </c>
      <c r="AW3396" s="0" t="s">
        <v>134</v>
      </c>
      <c r="AX3396" s="0" t="s">
        <v>134</v>
      </c>
      <c r="AY3396" s="0" t="s">
        <v>134</v>
      </c>
      <c r="AZ3396" s="0" t="s">
        <v>134</v>
      </c>
      <c r="BA3396" s="0" t="s">
        <v>134</v>
      </c>
      <c r="BB3396" s="0" t="s">
        <v>134</v>
      </c>
      <c r="BC3396" s="0" t="s">
        <v>134</v>
      </c>
      <c r="BD3396" s="0" t="s">
        <v>134</v>
      </c>
      <c r="BE3396" s="0" t="s">
        <v>134</v>
      </c>
      <c r="BF3396" s="0" t="s">
        <v>134</v>
      </c>
      <c r="BG3396" s="0" t="s">
        <v>134</v>
      </c>
      <c r="BH3396" s="0" t="s">
        <v>134</v>
      </c>
      <c r="BI3396" s="0" t="s">
        <v>134</v>
      </c>
      <c r="BJ3396" s="0" t="s">
        <v>134</v>
      </c>
      <c r="BK3396" s="0" t="s">
        <v>134</v>
      </c>
      <c r="BL3396" s="0" t="s">
        <v>134</v>
      </c>
      <c r="BM3396" s="0" t="s">
        <v>134</v>
      </c>
      <c r="BN3396" s="0" t="s">
        <v>134</v>
      </c>
      <c r="BO3396" s="0" t="s">
        <v>134</v>
      </c>
      <c r="BP3396" s="0" t="s">
        <v>134</v>
      </c>
      <c r="BQ3396" s="0" t="s">
        <v>134</v>
      </c>
      <c r="BR3396" s="0" t="s">
        <v>134</v>
      </c>
      <c r="BS3396" s="0" t="s">
        <v>134</v>
      </c>
      <c r="BT3396" s="0" t="s">
        <v>134</v>
      </c>
      <c r="BU3396" s="0" t="s">
        <v>134</v>
      </c>
      <c r="BV3396" s="0" t="s">
        <v>134</v>
      </c>
      <c r="BW3396" s="0" t="s">
        <v>134</v>
      </c>
      <c r="BX3396" s="0" t="s">
        <v>134</v>
      </c>
      <c r="BZ3396" s="0" t="s">
        <v>134</v>
      </c>
      <c r="CA3396" s="0" t="s">
        <v>134</v>
      </c>
      <c r="CB3396" s="0" t="s">
        <v>134</v>
      </c>
      <c r="CC3396" s="0" t="s">
        <v>134</v>
      </c>
      <c r="CD3396" s="0" t="s">
        <v>134</v>
      </c>
      <c r="CE3396" s="0" t="s">
        <v>134</v>
      </c>
    </row>
    <row r="3397" customFormat="false" ht="12.75" hidden="false" customHeight="false" outlineLevel="0" collapsed="false">
      <c r="E3397" s="9" t="s">
        <v>134</v>
      </c>
      <c r="F3397" s="9" t="s">
        <v>134</v>
      </c>
      <c r="G3397" s="9" t="s">
        <v>134</v>
      </c>
      <c r="Q3397" s="0" t="s">
        <v>134</v>
      </c>
      <c r="R3397" s="0" t="s">
        <v>134</v>
      </c>
      <c r="S3397" s="0" t="s">
        <v>134</v>
      </c>
      <c r="T3397" s="0" t="s">
        <v>134</v>
      </c>
      <c r="U3397" s="0" t="s">
        <v>134</v>
      </c>
      <c r="V3397" s="0" t="s">
        <v>134</v>
      </c>
      <c r="W3397" s="0" t="s">
        <v>134</v>
      </c>
      <c r="X3397" s="0" t="s">
        <v>134</v>
      </c>
      <c r="Y3397" s="0" t="s">
        <v>134</v>
      </c>
      <c r="Z3397" s="0" t="s">
        <v>134</v>
      </c>
      <c r="AA3397" s="0" t="s">
        <v>134</v>
      </c>
      <c r="AB3397" s="0" t="s">
        <v>134</v>
      </c>
      <c r="AC3397" s="0" t="s">
        <v>134</v>
      </c>
      <c r="AD3397" s="0" t="s">
        <v>134</v>
      </c>
      <c r="AE3397" s="0" t="s">
        <v>134</v>
      </c>
      <c r="AF3397" s="0" t="s">
        <v>134</v>
      </c>
      <c r="AG3397" s="0" t="s">
        <v>134</v>
      </c>
      <c r="AH3397" s="0" t="s">
        <v>134</v>
      </c>
      <c r="AI3397" s="0" t="s">
        <v>134</v>
      </c>
      <c r="AJ3397" s="0" t="s">
        <v>134</v>
      </c>
      <c r="AK3397" s="0" t="s">
        <v>134</v>
      </c>
      <c r="AL3397" s="0" t="s">
        <v>134</v>
      </c>
      <c r="AM3397" s="0" t="s">
        <v>134</v>
      </c>
      <c r="AN3397" s="0" t="s">
        <v>134</v>
      </c>
      <c r="AO3397" s="0" t="s">
        <v>134</v>
      </c>
      <c r="AP3397" s="0" t="s">
        <v>134</v>
      </c>
      <c r="AQ3397" s="0" t="s">
        <v>134</v>
      </c>
      <c r="AR3397" s="0" t="s">
        <v>134</v>
      </c>
      <c r="AS3397" s="0" t="s">
        <v>134</v>
      </c>
      <c r="AT3397" s="0" t="s">
        <v>134</v>
      </c>
      <c r="AU3397" s="0" t="s">
        <v>134</v>
      </c>
      <c r="AV3397" s="0" t="s">
        <v>134</v>
      </c>
      <c r="AW3397" s="0" t="s">
        <v>134</v>
      </c>
      <c r="AX3397" s="0" t="s">
        <v>134</v>
      </c>
      <c r="AY3397" s="0" t="s">
        <v>134</v>
      </c>
      <c r="AZ3397" s="0" t="s">
        <v>134</v>
      </c>
      <c r="BA3397" s="0" t="s">
        <v>134</v>
      </c>
      <c r="BB3397" s="0" t="s">
        <v>134</v>
      </c>
      <c r="BC3397" s="0" t="s">
        <v>134</v>
      </c>
      <c r="BD3397" s="0" t="s">
        <v>134</v>
      </c>
      <c r="BE3397" s="0" t="s">
        <v>134</v>
      </c>
      <c r="BF3397" s="0" t="s">
        <v>134</v>
      </c>
      <c r="BG3397" s="0" t="s">
        <v>134</v>
      </c>
      <c r="BH3397" s="0" t="s">
        <v>134</v>
      </c>
      <c r="BI3397" s="0" t="s">
        <v>134</v>
      </c>
      <c r="BJ3397" s="0" t="s">
        <v>134</v>
      </c>
      <c r="BK3397" s="0" t="s">
        <v>134</v>
      </c>
      <c r="BL3397" s="0" t="s">
        <v>134</v>
      </c>
      <c r="BM3397" s="0" t="s">
        <v>134</v>
      </c>
      <c r="BN3397" s="0" t="s">
        <v>134</v>
      </c>
      <c r="BO3397" s="0" t="s">
        <v>134</v>
      </c>
      <c r="BP3397" s="0" t="s">
        <v>134</v>
      </c>
      <c r="BQ3397" s="0" t="s">
        <v>134</v>
      </c>
      <c r="BR3397" s="0" t="s">
        <v>134</v>
      </c>
      <c r="BS3397" s="0" t="s">
        <v>134</v>
      </c>
      <c r="BT3397" s="0" t="s">
        <v>134</v>
      </c>
      <c r="BU3397" s="0" t="s">
        <v>134</v>
      </c>
      <c r="BV3397" s="0" t="s">
        <v>134</v>
      </c>
      <c r="BW3397" s="0" t="s">
        <v>134</v>
      </c>
      <c r="BX3397" s="0" t="s">
        <v>134</v>
      </c>
      <c r="BZ3397" s="0" t="s">
        <v>134</v>
      </c>
      <c r="CA3397" s="0" t="s">
        <v>134</v>
      </c>
      <c r="CB3397" s="0" t="s">
        <v>134</v>
      </c>
      <c r="CC3397" s="0" t="s">
        <v>134</v>
      </c>
      <c r="CD3397" s="0" t="s">
        <v>134</v>
      </c>
      <c r="CE3397" s="0" t="s">
        <v>134</v>
      </c>
    </row>
    <row r="3398" customFormat="false" ht="12.75" hidden="false" customHeight="false" outlineLevel="0" collapsed="false">
      <c r="E3398" s="9" t="s">
        <v>134</v>
      </c>
      <c r="F3398" s="9" t="s">
        <v>134</v>
      </c>
      <c r="G3398" s="9" t="s">
        <v>134</v>
      </c>
      <c r="Q3398" s="0" t="s">
        <v>134</v>
      </c>
      <c r="R3398" s="0" t="s">
        <v>134</v>
      </c>
      <c r="S3398" s="0" t="s">
        <v>134</v>
      </c>
      <c r="T3398" s="0" t="s">
        <v>134</v>
      </c>
      <c r="U3398" s="0" t="s">
        <v>134</v>
      </c>
      <c r="V3398" s="0" t="s">
        <v>134</v>
      </c>
      <c r="W3398" s="0" t="s">
        <v>134</v>
      </c>
      <c r="X3398" s="0" t="s">
        <v>134</v>
      </c>
      <c r="Y3398" s="0" t="s">
        <v>134</v>
      </c>
      <c r="Z3398" s="0" t="s">
        <v>134</v>
      </c>
      <c r="AA3398" s="0" t="s">
        <v>134</v>
      </c>
      <c r="AB3398" s="0" t="s">
        <v>134</v>
      </c>
      <c r="AC3398" s="0" t="s">
        <v>134</v>
      </c>
      <c r="AD3398" s="0" t="s">
        <v>134</v>
      </c>
      <c r="AE3398" s="0" t="s">
        <v>134</v>
      </c>
      <c r="AF3398" s="0" t="s">
        <v>134</v>
      </c>
      <c r="AG3398" s="0" t="s">
        <v>134</v>
      </c>
      <c r="AH3398" s="0" t="s">
        <v>134</v>
      </c>
      <c r="AI3398" s="0" t="s">
        <v>134</v>
      </c>
      <c r="AJ3398" s="0" t="s">
        <v>134</v>
      </c>
      <c r="AK3398" s="0" t="s">
        <v>134</v>
      </c>
      <c r="AL3398" s="0" t="s">
        <v>134</v>
      </c>
      <c r="AM3398" s="0" t="s">
        <v>134</v>
      </c>
      <c r="AN3398" s="0" t="s">
        <v>134</v>
      </c>
      <c r="AO3398" s="0" t="s">
        <v>134</v>
      </c>
      <c r="AP3398" s="0" t="s">
        <v>134</v>
      </c>
      <c r="AQ3398" s="0" t="s">
        <v>134</v>
      </c>
      <c r="AR3398" s="0" t="s">
        <v>134</v>
      </c>
      <c r="AS3398" s="0" t="s">
        <v>134</v>
      </c>
      <c r="AT3398" s="0" t="s">
        <v>134</v>
      </c>
      <c r="AU3398" s="0" t="s">
        <v>134</v>
      </c>
      <c r="AV3398" s="0" t="s">
        <v>134</v>
      </c>
      <c r="AW3398" s="0" t="s">
        <v>134</v>
      </c>
      <c r="AX3398" s="0" t="s">
        <v>134</v>
      </c>
      <c r="AY3398" s="0" t="s">
        <v>134</v>
      </c>
      <c r="AZ3398" s="0" t="s">
        <v>134</v>
      </c>
      <c r="BA3398" s="0" t="s">
        <v>134</v>
      </c>
      <c r="BB3398" s="0" t="s">
        <v>134</v>
      </c>
      <c r="BC3398" s="0" t="s">
        <v>134</v>
      </c>
      <c r="BD3398" s="0" t="s">
        <v>134</v>
      </c>
      <c r="BE3398" s="0" t="s">
        <v>134</v>
      </c>
      <c r="BF3398" s="0" t="s">
        <v>134</v>
      </c>
      <c r="BG3398" s="0" t="s">
        <v>134</v>
      </c>
      <c r="BH3398" s="0" t="s">
        <v>134</v>
      </c>
      <c r="BI3398" s="0" t="s">
        <v>134</v>
      </c>
      <c r="BJ3398" s="0" t="s">
        <v>134</v>
      </c>
      <c r="BK3398" s="0" t="s">
        <v>134</v>
      </c>
      <c r="BL3398" s="0" t="s">
        <v>134</v>
      </c>
      <c r="BM3398" s="0" t="s">
        <v>134</v>
      </c>
      <c r="BN3398" s="0" t="s">
        <v>134</v>
      </c>
      <c r="BO3398" s="0" t="s">
        <v>134</v>
      </c>
      <c r="BP3398" s="0" t="s">
        <v>134</v>
      </c>
      <c r="BQ3398" s="0" t="s">
        <v>134</v>
      </c>
      <c r="BR3398" s="0" t="s">
        <v>134</v>
      </c>
      <c r="BS3398" s="0" t="s">
        <v>134</v>
      </c>
      <c r="BT3398" s="0" t="s">
        <v>134</v>
      </c>
      <c r="BU3398" s="0" t="s">
        <v>134</v>
      </c>
      <c r="BV3398" s="0" t="s">
        <v>134</v>
      </c>
      <c r="BW3398" s="0" t="s">
        <v>134</v>
      </c>
      <c r="BX3398" s="0" t="s">
        <v>134</v>
      </c>
      <c r="BZ3398" s="0" t="s">
        <v>134</v>
      </c>
      <c r="CA3398" s="0" t="s">
        <v>134</v>
      </c>
      <c r="CB3398" s="0" t="s">
        <v>134</v>
      </c>
      <c r="CC3398" s="0" t="s">
        <v>134</v>
      </c>
      <c r="CD3398" s="0" t="s">
        <v>134</v>
      </c>
      <c r="CE3398" s="0" t="s">
        <v>134</v>
      </c>
    </row>
    <row r="3399" customFormat="false" ht="12.75" hidden="false" customHeight="false" outlineLevel="0" collapsed="false">
      <c r="E3399" s="9" t="s">
        <v>134</v>
      </c>
      <c r="F3399" s="9" t="s">
        <v>134</v>
      </c>
      <c r="G3399" s="9" t="s">
        <v>134</v>
      </c>
      <c r="Q3399" s="0" t="s">
        <v>134</v>
      </c>
      <c r="R3399" s="0" t="s">
        <v>134</v>
      </c>
      <c r="S3399" s="0" t="s">
        <v>134</v>
      </c>
      <c r="T3399" s="0" t="s">
        <v>134</v>
      </c>
      <c r="U3399" s="0" t="s">
        <v>134</v>
      </c>
      <c r="V3399" s="0" t="s">
        <v>134</v>
      </c>
      <c r="W3399" s="0" t="s">
        <v>134</v>
      </c>
      <c r="X3399" s="0" t="s">
        <v>134</v>
      </c>
      <c r="Y3399" s="0" t="s">
        <v>134</v>
      </c>
      <c r="Z3399" s="0" t="s">
        <v>134</v>
      </c>
      <c r="AA3399" s="0" t="s">
        <v>134</v>
      </c>
      <c r="AB3399" s="0" t="s">
        <v>134</v>
      </c>
      <c r="AC3399" s="0" t="s">
        <v>134</v>
      </c>
      <c r="AD3399" s="0" t="s">
        <v>134</v>
      </c>
      <c r="AE3399" s="0" t="s">
        <v>134</v>
      </c>
      <c r="AF3399" s="0" t="s">
        <v>134</v>
      </c>
      <c r="AG3399" s="0" t="s">
        <v>134</v>
      </c>
      <c r="AH3399" s="0" t="s">
        <v>134</v>
      </c>
      <c r="AI3399" s="0" t="s">
        <v>134</v>
      </c>
      <c r="AJ3399" s="0" t="s">
        <v>134</v>
      </c>
      <c r="AK3399" s="0" t="s">
        <v>134</v>
      </c>
      <c r="AL3399" s="0" t="s">
        <v>134</v>
      </c>
      <c r="AM3399" s="0" t="s">
        <v>134</v>
      </c>
      <c r="AN3399" s="0" t="s">
        <v>134</v>
      </c>
      <c r="AO3399" s="0" t="s">
        <v>134</v>
      </c>
      <c r="AP3399" s="0" t="s">
        <v>134</v>
      </c>
      <c r="AQ3399" s="0" t="s">
        <v>134</v>
      </c>
      <c r="AR3399" s="0" t="s">
        <v>134</v>
      </c>
      <c r="AS3399" s="0" t="s">
        <v>134</v>
      </c>
      <c r="AT3399" s="0" t="s">
        <v>134</v>
      </c>
      <c r="AU3399" s="0" t="s">
        <v>134</v>
      </c>
      <c r="AV3399" s="0" t="s">
        <v>134</v>
      </c>
      <c r="AW3399" s="0" t="s">
        <v>134</v>
      </c>
      <c r="AX3399" s="0" t="s">
        <v>134</v>
      </c>
      <c r="AY3399" s="0" t="s">
        <v>134</v>
      </c>
      <c r="AZ3399" s="0" t="s">
        <v>134</v>
      </c>
      <c r="BA3399" s="0" t="s">
        <v>134</v>
      </c>
      <c r="BB3399" s="0" t="s">
        <v>134</v>
      </c>
      <c r="BC3399" s="0" t="s">
        <v>134</v>
      </c>
      <c r="BD3399" s="0" t="s">
        <v>134</v>
      </c>
      <c r="BE3399" s="0" t="s">
        <v>134</v>
      </c>
      <c r="BF3399" s="0" t="s">
        <v>134</v>
      </c>
      <c r="BG3399" s="0" t="s">
        <v>134</v>
      </c>
      <c r="BH3399" s="0" t="s">
        <v>134</v>
      </c>
      <c r="BI3399" s="0" t="s">
        <v>134</v>
      </c>
      <c r="BJ3399" s="0" t="s">
        <v>134</v>
      </c>
      <c r="BK3399" s="0" t="s">
        <v>134</v>
      </c>
      <c r="BL3399" s="0" t="s">
        <v>134</v>
      </c>
      <c r="BM3399" s="0" t="s">
        <v>134</v>
      </c>
      <c r="BN3399" s="0" t="s">
        <v>134</v>
      </c>
      <c r="BO3399" s="0" t="s">
        <v>134</v>
      </c>
      <c r="BP3399" s="0" t="s">
        <v>134</v>
      </c>
      <c r="BQ3399" s="0" t="s">
        <v>134</v>
      </c>
      <c r="BR3399" s="0" t="s">
        <v>134</v>
      </c>
      <c r="BS3399" s="0" t="s">
        <v>134</v>
      </c>
      <c r="BT3399" s="0" t="s">
        <v>134</v>
      </c>
      <c r="BU3399" s="0" t="s">
        <v>134</v>
      </c>
      <c r="BV3399" s="0" t="s">
        <v>134</v>
      </c>
      <c r="BW3399" s="0" t="s">
        <v>134</v>
      </c>
      <c r="BX3399" s="0" t="s">
        <v>134</v>
      </c>
      <c r="BZ3399" s="0" t="s">
        <v>134</v>
      </c>
      <c r="CA3399" s="0" t="s">
        <v>134</v>
      </c>
      <c r="CB3399" s="0" t="s">
        <v>134</v>
      </c>
      <c r="CC3399" s="0" t="s">
        <v>134</v>
      </c>
      <c r="CD3399" s="0" t="s">
        <v>134</v>
      </c>
      <c r="CE3399" s="0" t="s">
        <v>134</v>
      </c>
    </row>
    <row r="3400" customFormat="false" ht="12.75" hidden="false" customHeight="false" outlineLevel="0" collapsed="false">
      <c r="E3400" s="9" t="s">
        <v>134</v>
      </c>
      <c r="F3400" s="9" t="s">
        <v>134</v>
      </c>
      <c r="G3400" s="9" t="s">
        <v>134</v>
      </c>
      <c r="Q3400" s="0" t="s">
        <v>134</v>
      </c>
      <c r="R3400" s="0" t="s">
        <v>134</v>
      </c>
      <c r="S3400" s="0" t="s">
        <v>134</v>
      </c>
      <c r="T3400" s="0" t="s">
        <v>134</v>
      </c>
      <c r="U3400" s="0" t="s">
        <v>134</v>
      </c>
      <c r="V3400" s="0" t="s">
        <v>134</v>
      </c>
      <c r="W3400" s="0" t="s">
        <v>134</v>
      </c>
      <c r="X3400" s="0" t="s">
        <v>134</v>
      </c>
      <c r="Y3400" s="0" t="s">
        <v>134</v>
      </c>
      <c r="Z3400" s="0" t="s">
        <v>134</v>
      </c>
      <c r="AA3400" s="0" t="s">
        <v>134</v>
      </c>
      <c r="AB3400" s="0" t="s">
        <v>134</v>
      </c>
      <c r="AC3400" s="0" t="s">
        <v>134</v>
      </c>
      <c r="AD3400" s="0" t="s">
        <v>134</v>
      </c>
      <c r="AE3400" s="0" t="s">
        <v>134</v>
      </c>
      <c r="AF3400" s="0" t="s">
        <v>134</v>
      </c>
      <c r="AG3400" s="0" t="s">
        <v>134</v>
      </c>
      <c r="AH3400" s="0" t="s">
        <v>134</v>
      </c>
      <c r="AI3400" s="0" t="s">
        <v>134</v>
      </c>
      <c r="AJ3400" s="0" t="s">
        <v>134</v>
      </c>
      <c r="AK3400" s="0" t="s">
        <v>134</v>
      </c>
      <c r="AL3400" s="0" t="s">
        <v>134</v>
      </c>
      <c r="AM3400" s="0" t="s">
        <v>134</v>
      </c>
      <c r="AN3400" s="0" t="s">
        <v>134</v>
      </c>
      <c r="AO3400" s="0" t="s">
        <v>134</v>
      </c>
      <c r="AP3400" s="0" t="s">
        <v>134</v>
      </c>
      <c r="AQ3400" s="0" t="s">
        <v>134</v>
      </c>
      <c r="AR3400" s="0" t="s">
        <v>134</v>
      </c>
      <c r="AS3400" s="0" t="s">
        <v>134</v>
      </c>
      <c r="AT3400" s="0" t="s">
        <v>134</v>
      </c>
      <c r="AU3400" s="0" t="s">
        <v>134</v>
      </c>
      <c r="AV3400" s="0" t="s">
        <v>134</v>
      </c>
      <c r="AW3400" s="0" t="s">
        <v>134</v>
      </c>
      <c r="AX3400" s="0" t="s">
        <v>134</v>
      </c>
      <c r="AY3400" s="0" t="s">
        <v>134</v>
      </c>
      <c r="AZ3400" s="0" t="s">
        <v>134</v>
      </c>
      <c r="BA3400" s="0" t="s">
        <v>134</v>
      </c>
      <c r="BB3400" s="0" t="s">
        <v>134</v>
      </c>
      <c r="BC3400" s="0" t="s">
        <v>134</v>
      </c>
      <c r="BD3400" s="0" t="s">
        <v>134</v>
      </c>
      <c r="BE3400" s="0" t="s">
        <v>134</v>
      </c>
      <c r="BF3400" s="0" t="s">
        <v>134</v>
      </c>
      <c r="BG3400" s="0" t="s">
        <v>134</v>
      </c>
      <c r="BH3400" s="0" t="s">
        <v>134</v>
      </c>
      <c r="BI3400" s="0" t="s">
        <v>134</v>
      </c>
      <c r="BJ3400" s="0" t="s">
        <v>134</v>
      </c>
      <c r="BK3400" s="0" t="s">
        <v>134</v>
      </c>
      <c r="BL3400" s="0" t="s">
        <v>134</v>
      </c>
      <c r="BM3400" s="0" t="s">
        <v>134</v>
      </c>
      <c r="BN3400" s="0" t="s">
        <v>134</v>
      </c>
      <c r="BO3400" s="0" t="s">
        <v>134</v>
      </c>
      <c r="BP3400" s="0" t="s">
        <v>134</v>
      </c>
      <c r="BQ3400" s="0" t="s">
        <v>134</v>
      </c>
      <c r="BR3400" s="0" t="s">
        <v>134</v>
      </c>
      <c r="BS3400" s="0" t="s">
        <v>134</v>
      </c>
      <c r="BT3400" s="0" t="s">
        <v>134</v>
      </c>
      <c r="BU3400" s="0" t="s">
        <v>134</v>
      </c>
      <c r="BV3400" s="0" t="s">
        <v>134</v>
      </c>
      <c r="BW3400" s="0" t="s">
        <v>134</v>
      </c>
      <c r="BX3400" s="0" t="s">
        <v>134</v>
      </c>
      <c r="BZ3400" s="0" t="s">
        <v>134</v>
      </c>
      <c r="CA3400" s="0" t="s">
        <v>134</v>
      </c>
      <c r="CB3400" s="0" t="s">
        <v>134</v>
      </c>
      <c r="CC3400" s="0" t="s">
        <v>134</v>
      </c>
      <c r="CD3400" s="0" t="s">
        <v>134</v>
      </c>
      <c r="CE3400" s="0" t="s">
        <v>134</v>
      </c>
    </row>
    <row r="3401" customFormat="false" ht="12.75" hidden="false" customHeight="false" outlineLevel="0" collapsed="false">
      <c r="E3401" s="9" t="s">
        <v>134</v>
      </c>
      <c r="F3401" s="9" t="s">
        <v>134</v>
      </c>
      <c r="G3401" s="9" t="s">
        <v>134</v>
      </c>
      <c r="Q3401" s="0" t="s">
        <v>134</v>
      </c>
      <c r="R3401" s="0" t="s">
        <v>134</v>
      </c>
      <c r="S3401" s="0" t="s">
        <v>134</v>
      </c>
      <c r="T3401" s="0" t="s">
        <v>134</v>
      </c>
      <c r="U3401" s="0" t="s">
        <v>134</v>
      </c>
      <c r="V3401" s="0" t="s">
        <v>134</v>
      </c>
      <c r="W3401" s="0" t="s">
        <v>134</v>
      </c>
      <c r="X3401" s="0" t="s">
        <v>134</v>
      </c>
      <c r="Y3401" s="0" t="s">
        <v>134</v>
      </c>
      <c r="Z3401" s="0" t="s">
        <v>134</v>
      </c>
      <c r="AA3401" s="0" t="s">
        <v>134</v>
      </c>
      <c r="AB3401" s="0" t="s">
        <v>134</v>
      </c>
      <c r="AC3401" s="0" t="s">
        <v>134</v>
      </c>
      <c r="AD3401" s="0" t="s">
        <v>134</v>
      </c>
      <c r="AE3401" s="0" t="s">
        <v>134</v>
      </c>
      <c r="AF3401" s="0" t="s">
        <v>134</v>
      </c>
      <c r="AG3401" s="0" t="s">
        <v>134</v>
      </c>
      <c r="AH3401" s="0" t="s">
        <v>134</v>
      </c>
      <c r="AI3401" s="0" t="s">
        <v>134</v>
      </c>
      <c r="AJ3401" s="0" t="s">
        <v>134</v>
      </c>
      <c r="AK3401" s="0" t="s">
        <v>134</v>
      </c>
      <c r="AL3401" s="0" t="s">
        <v>134</v>
      </c>
      <c r="AM3401" s="0" t="s">
        <v>134</v>
      </c>
      <c r="AN3401" s="0" t="s">
        <v>134</v>
      </c>
      <c r="AO3401" s="0" t="s">
        <v>134</v>
      </c>
      <c r="AP3401" s="0" t="s">
        <v>134</v>
      </c>
      <c r="AQ3401" s="0" t="s">
        <v>134</v>
      </c>
      <c r="AR3401" s="0" t="s">
        <v>134</v>
      </c>
      <c r="AS3401" s="0" t="s">
        <v>134</v>
      </c>
      <c r="AT3401" s="0" t="s">
        <v>134</v>
      </c>
      <c r="AU3401" s="0" t="s">
        <v>134</v>
      </c>
      <c r="AV3401" s="0" t="s">
        <v>134</v>
      </c>
      <c r="AW3401" s="0" t="s">
        <v>134</v>
      </c>
      <c r="AX3401" s="0" t="s">
        <v>134</v>
      </c>
      <c r="AY3401" s="0" t="s">
        <v>134</v>
      </c>
      <c r="AZ3401" s="0" t="s">
        <v>134</v>
      </c>
      <c r="BA3401" s="0" t="s">
        <v>134</v>
      </c>
      <c r="BB3401" s="0" t="s">
        <v>134</v>
      </c>
      <c r="BC3401" s="0" t="s">
        <v>134</v>
      </c>
      <c r="BD3401" s="0" t="s">
        <v>134</v>
      </c>
      <c r="BE3401" s="0" t="s">
        <v>134</v>
      </c>
      <c r="BF3401" s="0" t="s">
        <v>134</v>
      </c>
      <c r="BG3401" s="0" t="s">
        <v>134</v>
      </c>
      <c r="BH3401" s="0" t="s">
        <v>134</v>
      </c>
      <c r="BI3401" s="0" t="s">
        <v>134</v>
      </c>
      <c r="BJ3401" s="0" t="s">
        <v>134</v>
      </c>
      <c r="BK3401" s="0" t="s">
        <v>134</v>
      </c>
      <c r="BL3401" s="0" t="s">
        <v>134</v>
      </c>
      <c r="BM3401" s="0" t="s">
        <v>134</v>
      </c>
      <c r="BN3401" s="0" t="s">
        <v>134</v>
      </c>
      <c r="BO3401" s="0" t="s">
        <v>134</v>
      </c>
      <c r="BP3401" s="0" t="s">
        <v>134</v>
      </c>
      <c r="BQ3401" s="0" t="s">
        <v>134</v>
      </c>
      <c r="BR3401" s="0" t="s">
        <v>134</v>
      </c>
      <c r="BS3401" s="0" t="s">
        <v>134</v>
      </c>
      <c r="BT3401" s="0" t="s">
        <v>134</v>
      </c>
      <c r="BU3401" s="0" t="s">
        <v>134</v>
      </c>
      <c r="BV3401" s="0" t="s">
        <v>134</v>
      </c>
      <c r="BW3401" s="0" t="s">
        <v>134</v>
      </c>
      <c r="BX3401" s="0" t="s">
        <v>134</v>
      </c>
      <c r="BZ3401" s="0" t="s">
        <v>134</v>
      </c>
      <c r="CA3401" s="0" t="s">
        <v>134</v>
      </c>
      <c r="CB3401" s="0" t="s">
        <v>134</v>
      </c>
      <c r="CC3401" s="0" t="s">
        <v>134</v>
      </c>
      <c r="CD3401" s="0" t="s">
        <v>134</v>
      </c>
      <c r="CE3401" s="0" t="s">
        <v>134</v>
      </c>
    </row>
    <row r="3402" customFormat="false" ht="12.75" hidden="false" customHeight="false" outlineLevel="0" collapsed="false">
      <c r="E3402" s="9" t="s">
        <v>134</v>
      </c>
      <c r="F3402" s="9" t="s">
        <v>134</v>
      </c>
      <c r="G3402" s="9" t="s">
        <v>134</v>
      </c>
      <c r="Q3402" s="0" t="s">
        <v>134</v>
      </c>
      <c r="R3402" s="0" t="s">
        <v>134</v>
      </c>
      <c r="S3402" s="0" t="s">
        <v>134</v>
      </c>
      <c r="T3402" s="0" t="s">
        <v>134</v>
      </c>
      <c r="U3402" s="0" t="s">
        <v>134</v>
      </c>
      <c r="V3402" s="0" t="s">
        <v>134</v>
      </c>
      <c r="W3402" s="0" t="s">
        <v>134</v>
      </c>
      <c r="X3402" s="0" t="s">
        <v>134</v>
      </c>
      <c r="Y3402" s="0" t="s">
        <v>134</v>
      </c>
      <c r="Z3402" s="0" t="s">
        <v>134</v>
      </c>
      <c r="AA3402" s="0" t="s">
        <v>134</v>
      </c>
      <c r="AB3402" s="0" t="s">
        <v>134</v>
      </c>
      <c r="AC3402" s="0" t="s">
        <v>134</v>
      </c>
      <c r="AD3402" s="0" t="s">
        <v>134</v>
      </c>
      <c r="AE3402" s="0" t="s">
        <v>134</v>
      </c>
      <c r="AF3402" s="0" t="s">
        <v>134</v>
      </c>
      <c r="AG3402" s="0" t="s">
        <v>134</v>
      </c>
      <c r="AH3402" s="0" t="s">
        <v>134</v>
      </c>
      <c r="AI3402" s="0" t="s">
        <v>134</v>
      </c>
      <c r="AJ3402" s="0" t="s">
        <v>134</v>
      </c>
      <c r="AK3402" s="0" t="s">
        <v>134</v>
      </c>
      <c r="AL3402" s="0" t="s">
        <v>134</v>
      </c>
      <c r="AM3402" s="0" t="s">
        <v>134</v>
      </c>
      <c r="AN3402" s="0" t="s">
        <v>134</v>
      </c>
      <c r="AO3402" s="0" t="s">
        <v>134</v>
      </c>
      <c r="AP3402" s="0" t="s">
        <v>134</v>
      </c>
      <c r="AQ3402" s="0" t="s">
        <v>134</v>
      </c>
      <c r="AR3402" s="0" t="s">
        <v>134</v>
      </c>
      <c r="AS3402" s="0" t="s">
        <v>134</v>
      </c>
      <c r="AT3402" s="0" t="s">
        <v>134</v>
      </c>
      <c r="AU3402" s="0" t="s">
        <v>134</v>
      </c>
      <c r="AV3402" s="0" t="s">
        <v>134</v>
      </c>
      <c r="AW3402" s="0" t="s">
        <v>134</v>
      </c>
      <c r="AX3402" s="0" t="s">
        <v>134</v>
      </c>
      <c r="AY3402" s="0" t="s">
        <v>134</v>
      </c>
      <c r="AZ3402" s="0" t="s">
        <v>134</v>
      </c>
      <c r="BA3402" s="0" t="s">
        <v>134</v>
      </c>
      <c r="BB3402" s="0" t="s">
        <v>134</v>
      </c>
      <c r="BC3402" s="0" t="s">
        <v>134</v>
      </c>
      <c r="BD3402" s="0" t="s">
        <v>134</v>
      </c>
      <c r="BE3402" s="0" t="s">
        <v>134</v>
      </c>
      <c r="BF3402" s="0" t="s">
        <v>134</v>
      </c>
      <c r="BG3402" s="0" t="s">
        <v>134</v>
      </c>
      <c r="BH3402" s="0" t="s">
        <v>134</v>
      </c>
      <c r="BI3402" s="0" t="s">
        <v>134</v>
      </c>
      <c r="BJ3402" s="0" t="s">
        <v>134</v>
      </c>
      <c r="BK3402" s="0" t="s">
        <v>134</v>
      </c>
      <c r="BL3402" s="0" t="s">
        <v>134</v>
      </c>
      <c r="BM3402" s="0" t="s">
        <v>134</v>
      </c>
      <c r="BN3402" s="0" t="s">
        <v>134</v>
      </c>
      <c r="BO3402" s="0" t="s">
        <v>134</v>
      </c>
      <c r="BP3402" s="0" t="s">
        <v>134</v>
      </c>
      <c r="BQ3402" s="0" t="s">
        <v>134</v>
      </c>
      <c r="BR3402" s="0" t="s">
        <v>134</v>
      </c>
      <c r="BS3402" s="0" t="s">
        <v>134</v>
      </c>
      <c r="BT3402" s="0" t="s">
        <v>134</v>
      </c>
      <c r="BU3402" s="0" t="s">
        <v>134</v>
      </c>
      <c r="BV3402" s="0" t="s">
        <v>134</v>
      </c>
      <c r="BW3402" s="0" t="s">
        <v>134</v>
      </c>
      <c r="BX3402" s="0" t="s">
        <v>134</v>
      </c>
      <c r="BZ3402" s="0" t="s">
        <v>134</v>
      </c>
      <c r="CA3402" s="0" t="s">
        <v>134</v>
      </c>
      <c r="CB3402" s="0" t="s">
        <v>134</v>
      </c>
      <c r="CC3402" s="0" t="s">
        <v>134</v>
      </c>
      <c r="CD3402" s="0" t="s">
        <v>134</v>
      </c>
      <c r="CE3402" s="0" t="s">
        <v>134</v>
      </c>
    </row>
    <row r="3403" customFormat="false" ht="12.75" hidden="false" customHeight="false" outlineLevel="0" collapsed="false">
      <c r="E3403" s="9" t="s">
        <v>134</v>
      </c>
      <c r="F3403" s="9" t="s">
        <v>134</v>
      </c>
      <c r="G3403" s="9" t="s">
        <v>134</v>
      </c>
      <c r="Q3403" s="0" t="s">
        <v>134</v>
      </c>
      <c r="R3403" s="0" t="s">
        <v>134</v>
      </c>
      <c r="S3403" s="0" t="s">
        <v>134</v>
      </c>
      <c r="T3403" s="0" t="s">
        <v>134</v>
      </c>
      <c r="U3403" s="0" t="s">
        <v>134</v>
      </c>
      <c r="V3403" s="0" t="s">
        <v>134</v>
      </c>
      <c r="W3403" s="0" t="s">
        <v>134</v>
      </c>
      <c r="X3403" s="0" t="s">
        <v>134</v>
      </c>
      <c r="Y3403" s="0" t="s">
        <v>134</v>
      </c>
      <c r="Z3403" s="0" t="s">
        <v>134</v>
      </c>
      <c r="AA3403" s="0" t="s">
        <v>134</v>
      </c>
      <c r="AB3403" s="0" t="s">
        <v>134</v>
      </c>
      <c r="AC3403" s="0" t="s">
        <v>134</v>
      </c>
      <c r="AD3403" s="0" t="s">
        <v>134</v>
      </c>
      <c r="AE3403" s="0" t="s">
        <v>134</v>
      </c>
      <c r="AF3403" s="0" t="s">
        <v>134</v>
      </c>
      <c r="AG3403" s="0" t="s">
        <v>134</v>
      </c>
      <c r="AH3403" s="0" t="s">
        <v>134</v>
      </c>
      <c r="AI3403" s="0" t="s">
        <v>134</v>
      </c>
      <c r="AJ3403" s="0" t="s">
        <v>134</v>
      </c>
      <c r="AK3403" s="0" t="s">
        <v>134</v>
      </c>
      <c r="AL3403" s="0" t="s">
        <v>134</v>
      </c>
      <c r="AM3403" s="0" t="s">
        <v>134</v>
      </c>
      <c r="AN3403" s="0" t="s">
        <v>134</v>
      </c>
      <c r="AO3403" s="0" t="s">
        <v>134</v>
      </c>
      <c r="AP3403" s="0" t="s">
        <v>134</v>
      </c>
      <c r="AQ3403" s="0" t="s">
        <v>134</v>
      </c>
      <c r="AR3403" s="0" t="s">
        <v>134</v>
      </c>
      <c r="AS3403" s="0" t="s">
        <v>134</v>
      </c>
      <c r="AT3403" s="0" t="s">
        <v>134</v>
      </c>
      <c r="AU3403" s="0" t="s">
        <v>134</v>
      </c>
      <c r="AV3403" s="0" t="s">
        <v>134</v>
      </c>
      <c r="AW3403" s="0" t="s">
        <v>134</v>
      </c>
      <c r="AX3403" s="0" t="s">
        <v>134</v>
      </c>
      <c r="AY3403" s="0" t="s">
        <v>134</v>
      </c>
      <c r="AZ3403" s="0" t="s">
        <v>134</v>
      </c>
      <c r="BA3403" s="0" t="s">
        <v>134</v>
      </c>
      <c r="BB3403" s="0" t="s">
        <v>134</v>
      </c>
      <c r="BC3403" s="0" t="s">
        <v>134</v>
      </c>
      <c r="BD3403" s="0" t="s">
        <v>134</v>
      </c>
      <c r="BE3403" s="0" t="s">
        <v>134</v>
      </c>
      <c r="BF3403" s="0" t="s">
        <v>134</v>
      </c>
      <c r="BG3403" s="0" t="s">
        <v>134</v>
      </c>
      <c r="BH3403" s="0" t="s">
        <v>134</v>
      </c>
      <c r="BI3403" s="0" t="s">
        <v>134</v>
      </c>
      <c r="BJ3403" s="0" t="s">
        <v>134</v>
      </c>
      <c r="BK3403" s="0" t="s">
        <v>134</v>
      </c>
      <c r="BL3403" s="0" t="s">
        <v>134</v>
      </c>
      <c r="BM3403" s="0" t="s">
        <v>134</v>
      </c>
      <c r="BN3403" s="0" t="s">
        <v>134</v>
      </c>
      <c r="BO3403" s="0" t="s">
        <v>134</v>
      </c>
      <c r="BP3403" s="0" t="s">
        <v>134</v>
      </c>
      <c r="BQ3403" s="0" t="s">
        <v>134</v>
      </c>
      <c r="BR3403" s="0" t="s">
        <v>134</v>
      </c>
      <c r="BS3403" s="0" t="s">
        <v>134</v>
      </c>
      <c r="BT3403" s="0" t="s">
        <v>134</v>
      </c>
      <c r="BU3403" s="0" t="s">
        <v>134</v>
      </c>
      <c r="BV3403" s="0" t="s">
        <v>134</v>
      </c>
      <c r="BW3403" s="0" t="s">
        <v>134</v>
      </c>
      <c r="BX3403" s="0" t="s">
        <v>134</v>
      </c>
      <c r="BZ3403" s="0" t="s">
        <v>134</v>
      </c>
      <c r="CA3403" s="0" t="s">
        <v>134</v>
      </c>
      <c r="CB3403" s="0" t="s">
        <v>134</v>
      </c>
      <c r="CC3403" s="0" t="s">
        <v>134</v>
      </c>
      <c r="CD3403" s="0" t="s">
        <v>134</v>
      </c>
      <c r="CE3403" s="0" t="s">
        <v>134</v>
      </c>
    </row>
    <row r="3404" customFormat="false" ht="12.75" hidden="false" customHeight="false" outlineLevel="0" collapsed="false">
      <c r="E3404" s="9" t="s">
        <v>134</v>
      </c>
      <c r="F3404" s="9" t="s">
        <v>134</v>
      </c>
      <c r="G3404" s="9" t="s">
        <v>134</v>
      </c>
      <c r="Q3404" s="0" t="s">
        <v>134</v>
      </c>
      <c r="R3404" s="0" t="s">
        <v>134</v>
      </c>
      <c r="S3404" s="0" t="s">
        <v>134</v>
      </c>
      <c r="T3404" s="0" t="s">
        <v>134</v>
      </c>
      <c r="U3404" s="0" t="s">
        <v>134</v>
      </c>
      <c r="V3404" s="0" t="s">
        <v>134</v>
      </c>
      <c r="W3404" s="0" t="s">
        <v>134</v>
      </c>
      <c r="X3404" s="0" t="s">
        <v>134</v>
      </c>
      <c r="Y3404" s="0" t="s">
        <v>134</v>
      </c>
      <c r="Z3404" s="0" t="s">
        <v>134</v>
      </c>
      <c r="AA3404" s="0" t="s">
        <v>134</v>
      </c>
      <c r="AB3404" s="0" t="s">
        <v>134</v>
      </c>
      <c r="AC3404" s="0" t="s">
        <v>134</v>
      </c>
      <c r="AD3404" s="0" t="s">
        <v>134</v>
      </c>
      <c r="AE3404" s="0" t="s">
        <v>134</v>
      </c>
      <c r="AF3404" s="0" t="s">
        <v>134</v>
      </c>
      <c r="AG3404" s="0" t="s">
        <v>134</v>
      </c>
      <c r="AH3404" s="0" t="s">
        <v>134</v>
      </c>
      <c r="AI3404" s="0" t="s">
        <v>134</v>
      </c>
      <c r="AJ3404" s="0" t="s">
        <v>134</v>
      </c>
      <c r="AK3404" s="0" t="s">
        <v>134</v>
      </c>
      <c r="AL3404" s="0" t="s">
        <v>134</v>
      </c>
      <c r="AM3404" s="0" t="s">
        <v>134</v>
      </c>
      <c r="AN3404" s="0" t="s">
        <v>134</v>
      </c>
      <c r="AO3404" s="0" t="s">
        <v>134</v>
      </c>
      <c r="AP3404" s="0" t="s">
        <v>134</v>
      </c>
      <c r="AQ3404" s="0" t="s">
        <v>134</v>
      </c>
      <c r="AR3404" s="0" t="s">
        <v>134</v>
      </c>
      <c r="AS3404" s="0" t="s">
        <v>134</v>
      </c>
      <c r="AT3404" s="0" t="s">
        <v>134</v>
      </c>
      <c r="AU3404" s="0" t="s">
        <v>134</v>
      </c>
      <c r="AV3404" s="0" t="s">
        <v>134</v>
      </c>
      <c r="AW3404" s="0" t="s">
        <v>134</v>
      </c>
      <c r="AX3404" s="0" t="s">
        <v>134</v>
      </c>
      <c r="AY3404" s="0" t="s">
        <v>134</v>
      </c>
      <c r="AZ3404" s="0" t="s">
        <v>134</v>
      </c>
      <c r="BA3404" s="0" t="s">
        <v>134</v>
      </c>
      <c r="BB3404" s="0" t="s">
        <v>134</v>
      </c>
      <c r="BC3404" s="0" t="s">
        <v>134</v>
      </c>
      <c r="BD3404" s="0" t="s">
        <v>134</v>
      </c>
      <c r="BE3404" s="0" t="s">
        <v>134</v>
      </c>
      <c r="BF3404" s="0" t="s">
        <v>134</v>
      </c>
      <c r="BG3404" s="0" t="s">
        <v>134</v>
      </c>
      <c r="BH3404" s="0" t="s">
        <v>134</v>
      </c>
      <c r="BI3404" s="0" t="s">
        <v>134</v>
      </c>
      <c r="BJ3404" s="0" t="s">
        <v>134</v>
      </c>
      <c r="BK3404" s="0" t="s">
        <v>134</v>
      </c>
      <c r="BL3404" s="0" t="s">
        <v>134</v>
      </c>
      <c r="BM3404" s="0" t="s">
        <v>134</v>
      </c>
      <c r="BN3404" s="0" t="s">
        <v>134</v>
      </c>
      <c r="BO3404" s="0" t="s">
        <v>134</v>
      </c>
      <c r="BP3404" s="0" t="s">
        <v>134</v>
      </c>
      <c r="BQ3404" s="0" t="s">
        <v>134</v>
      </c>
      <c r="BR3404" s="0" t="s">
        <v>134</v>
      </c>
      <c r="BS3404" s="0" t="s">
        <v>134</v>
      </c>
      <c r="BT3404" s="0" t="s">
        <v>134</v>
      </c>
      <c r="BU3404" s="0" t="s">
        <v>134</v>
      </c>
      <c r="BV3404" s="0" t="s">
        <v>134</v>
      </c>
      <c r="BW3404" s="0" t="s">
        <v>134</v>
      </c>
      <c r="BX3404" s="0" t="s">
        <v>134</v>
      </c>
      <c r="BZ3404" s="0" t="s">
        <v>134</v>
      </c>
      <c r="CA3404" s="0" t="s">
        <v>134</v>
      </c>
      <c r="CB3404" s="0" t="s">
        <v>134</v>
      </c>
      <c r="CC3404" s="0" t="s">
        <v>134</v>
      </c>
      <c r="CD3404" s="0" t="s">
        <v>134</v>
      </c>
      <c r="CE3404" s="0" t="s">
        <v>134</v>
      </c>
    </row>
    <row r="3405" customFormat="false" ht="12.75" hidden="false" customHeight="false" outlineLevel="0" collapsed="false">
      <c r="E3405" s="9" t="s">
        <v>134</v>
      </c>
      <c r="F3405" s="9" t="s">
        <v>134</v>
      </c>
      <c r="G3405" s="9" t="s">
        <v>134</v>
      </c>
      <c r="Q3405" s="0" t="s">
        <v>134</v>
      </c>
      <c r="R3405" s="0" t="s">
        <v>134</v>
      </c>
      <c r="S3405" s="0" t="s">
        <v>134</v>
      </c>
      <c r="T3405" s="0" t="s">
        <v>134</v>
      </c>
      <c r="U3405" s="0" t="s">
        <v>134</v>
      </c>
      <c r="V3405" s="0" t="s">
        <v>134</v>
      </c>
      <c r="W3405" s="0" t="s">
        <v>134</v>
      </c>
      <c r="X3405" s="0" t="s">
        <v>134</v>
      </c>
      <c r="Y3405" s="0" t="s">
        <v>134</v>
      </c>
      <c r="Z3405" s="0" t="s">
        <v>134</v>
      </c>
      <c r="AA3405" s="0" t="s">
        <v>134</v>
      </c>
      <c r="AB3405" s="0" t="s">
        <v>134</v>
      </c>
      <c r="AC3405" s="0" t="s">
        <v>134</v>
      </c>
      <c r="AD3405" s="0" t="s">
        <v>134</v>
      </c>
      <c r="AE3405" s="0" t="s">
        <v>134</v>
      </c>
      <c r="AF3405" s="0" t="s">
        <v>134</v>
      </c>
      <c r="AG3405" s="0" t="s">
        <v>134</v>
      </c>
      <c r="AH3405" s="0" t="s">
        <v>134</v>
      </c>
      <c r="AI3405" s="0" t="s">
        <v>134</v>
      </c>
      <c r="AJ3405" s="0" t="s">
        <v>134</v>
      </c>
      <c r="AK3405" s="0" t="s">
        <v>134</v>
      </c>
      <c r="AL3405" s="0" t="s">
        <v>134</v>
      </c>
      <c r="AM3405" s="0" t="s">
        <v>134</v>
      </c>
      <c r="AN3405" s="0" t="s">
        <v>134</v>
      </c>
      <c r="AO3405" s="0" t="s">
        <v>134</v>
      </c>
      <c r="AP3405" s="0" t="s">
        <v>134</v>
      </c>
      <c r="AQ3405" s="0" t="s">
        <v>134</v>
      </c>
      <c r="AR3405" s="0" t="s">
        <v>134</v>
      </c>
      <c r="AS3405" s="0" t="s">
        <v>134</v>
      </c>
      <c r="AT3405" s="0" t="s">
        <v>134</v>
      </c>
      <c r="AU3405" s="0" t="s">
        <v>134</v>
      </c>
      <c r="AV3405" s="0" t="s">
        <v>134</v>
      </c>
      <c r="AW3405" s="0" t="s">
        <v>134</v>
      </c>
      <c r="AX3405" s="0" t="s">
        <v>134</v>
      </c>
      <c r="AY3405" s="0" t="s">
        <v>134</v>
      </c>
      <c r="AZ3405" s="0" t="s">
        <v>134</v>
      </c>
      <c r="BA3405" s="0" t="s">
        <v>134</v>
      </c>
      <c r="BB3405" s="0" t="s">
        <v>134</v>
      </c>
      <c r="BC3405" s="0" t="s">
        <v>134</v>
      </c>
      <c r="BD3405" s="0" t="s">
        <v>134</v>
      </c>
      <c r="BE3405" s="0" t="s">
        <v>134</v>
      </c>
      <c r="BF3405" s="0" t="s">
        <v>134</v>
      </c>
      <c r="BG3405" s="0" t="s">
        <v>134</v>
      </c>
      <c r="BH3405" s="0" t="s">
        <v>134</v>
      </c>
      <c r="BI3405" s="0" t="s">
        <v>134</v>
      </c>
      <c r="BJ3405" s="0" t="s">
        <v>134</v>
      </c>
      <c r="BK3405" s="0" t="s">
        <v>134</v>
      </c>
      <c r="BL3405" s="0" t="s">
        <v>134</v>
      </c>
      <c r="BM3405" s="0" t="s">
        <v>134</v>
      </c>
      <c r="BN3405" s="0" t="s">
        <v>134</v>
      </c>
      <c r="BO3405" s="0" t="s">
        <v>134</v>
      </c>
      <c r="BP3405" s="0" t="s">
        <v>134</v>
      </c>
      <c r="BQ3405" s="0" t="s">
        <v>134</v>
      </c>
      <c r="BR3405" s="0" t="s">
        <v>134</v>
      </c>
      <c r="BS3405" s="0" t="s">
        <v>134</v>
      </c>
      <c r="BT3405" s="0" t="s">
        <v>134</v>
      </c>
      <c r="BU3405" s="0" t="s">
        <v>134</v>
      </c>
      <c r="BV3405" s="0" t="s">
        <v>134</v>
      </c>
      <c r="BW3405" s="0" t="s">
        <v>134</v>
      </c>
      <c r="BX3405" s="0" t="s">
        <v>134</v>
      </c>
      <c r="BZ3405" s="0" t="s">
        <v>134</v>
      </c>
      <c r="CA3405" s="0" t="s">
        <v>134</v>
      </c>
      <c r="CB3405" s="0" t="s">
        <v>134</v>
      </c>
      <c r="CC3405" s="0" t="s">
        <v>134</v>
      </c>
      <c r="CD3405" s="0" t="s">
        <v>134</v>
      </c>
      <c r="CE3405" s="0" t="s">
        <v>134</v>
      </c>
    </row>
    <row r="3406" customFormat="false" ht="12.75" hidden="false" customHeight="false" outlineLevel="0" collapsed="false">
      <c r="E3406" s="9" t="s">
        <v>134</v>
      </c>
      <c r="F3406" s="9" t="s">
        <v>134</v>
      </c>
      <c r="G3406" s="9" t="s">
        <v>134</v>
      </c>
      <c r="Q3406" s="0" t="s">
        <v>134</v>
      </c>
      <c r="R3406" s="0" t="s">
        <v>134</v>
      </c>
      <c r="S3406" s="0" t="s">
        <v>134</v>
      </c>
      <c r="T3406" s="0" t="s">
        <v>134</v>
      </c>
      <c r="U3406" s="0" t="s">
        <v>134</v>
      </c>
      <c r="V3406" s="0" t="s">
        <v>134</v>
      </c>
      <c r="W3406" s="0" t="s">
        <v>134</v>
      </c>
      <c r="X3406" s="0" t="s">
        <v>134</v>
      </c>
      <c r="Y3406" s="0" t="s">
        <v>134</v>
      </c>
      <c r="Z3406" s="0" t="s">
        <v>134</v>
      </c>
      <c r="AA3406" s="0" t="s">
        <v>134</v>
      </c>
      <c r="AB3406" s="0" t="s">
        <v>134</v>
      </c>
      <c r="AC3406" s="0" t="s">
        <v>134</v>
      </c>
      <c r="AD3406" s="0" t="s">
        <v>134</v>
      </c>
      <c r="AE3406" s="0" t="s">
        <v>134</v>
      </c>
      <c r="AF3406" s="0" t="s">
        <v>134</v>
      </c>
      <c r="AG3406" s="0" t="s">
        <v>134</v>
      </c>
      <c r="AH3406" s="0" t="s">
        <v>134</v>
      </c>
      <c r="AI3406" s="0" t="s">
        <v>134</v>
      </c>
      <c r="AJ3406" s="0" t="s">
        <v>134</v>
      </c>
      <c r="AK3406" s="0" t="s">
        <v>134</v>
      </c>
      <c r="AL3406" s="0" t="s">
        <v>134</v>
      </c>
      <c r="AM3406" s="0" t="s">
        <v>134</v>
      </c>
      <c r="AN3406" s="0" t="s">
        <v>134</v>
      </c>
      <c r="AO3406" s="0" t="s">
        <v>134</v>
      </c>
      <c r="AP3406" s="0" t="s">
        <v>134</v>
      </c>
      <c r="AQ3406" s="0" t="s">
        <v>134</v>
      </c>
      <c r="AR3406" s="0" t="s">
        <v>134</v>
      </c>
      <c r="AS3406" s="0" t="s">
        <v>134</v>
      </c>
      <c r="AT3406" s="0" t="s">
        <v>134</v>
      </c>
      <c r="AU3406" s="0" t="s">
        <v>134</v>
      </c>
      <c r="AV3406" s="0" t="s">
        <v>134</v>
      </c>
      <c r="AW3406" s="0" t="s">
        <v>134</v>
      </c>
      <c r="AX3406" s="0" t="s">
        <v>134</v>
      </c>
      <c r="AY3406" s="0" t="s">
        <v>134</v>
      </c>
      <c r="AZ3406" s="0" t="s">
        <v>134</v>
      </c>
      <c r="BA3406" s="0" t="s">
        <v>134</v>
      </c>
      <c r="BB3406" s="0" t="s">
        <v>134</v>
      </c>
      <c r="BC3406" s="0" t="s">
        <v>134</v>
      </c>
      <c r="BD3406" s="0" t="s">
        <v>134</v>
      </c>
      <c r="BE3406" s="0" t="s">
        <v>134</v>
      </c>
      <c r="BF3406" s="0" t="s">
        <v>134</v>
      </c>
      <c r="BG3406" s="0" t="s">
        <v>134</v>
      </c>
      <c r="BH3406" s="0" t="s">
        <v>134</v>
      </c>
      <c r="BI3406" s="0" t="s">
        <v>134</v>
      </c>
      <c r="BJ3406" s="0" t="s">
        <v>134</v>
      </c>
      <c r="BK3406" s="0" t="s">
        <v>134</v>
      </c>
      <c r="BL3406" s="0" t="s">
        <v>134</v>
      </c>
      <c r="BM3406" s="0" t="s">
        <v>134</v>
      </c>
      <c r="BN3406" s="0" t="s">
        <v>134</v>
      </c>
      <c r="BO3406" s="0" t="s">
        <v>134</v>
      </c>
      <c r="BP3406" s="0" t="s">
        <v>134</v>
      </c>
      <c r="BQ3406" s="0" t="s">
        <v>134</v>
      </c>
      <c r="BR3406" s="0" t="s">
        <v>134</v>
      </c>
      <c r="BS3406" s="0" t="s">
        <v>134</v>
      </c>
      <c r="BT3406" s="0" t="s">
        <v>134</v>
      </c>
      <c r="BU3406" s="0" t="s">
        <v>134</v>
      </c>
      <c r="BV3406" s="0" t="s">
        <v>134</v>
      </c>
      <c r="BW3406" s="0" t="s">
        <v>134</v>
      </c>
      <c r="BX3406" s="0" t="s">
        <v>134</v>
      </c>
      <c r="BZ3406" s="0" t="s">
        <v>134</v>
      </c>
      <c r="CA3406" s="0" t="s">
        <v>134</v>
      </c>
      <c r="CB3406" s="0" t="s">
        <v>134</v>
      </c>
      <c r="CC3406" s="0" t="s">
        <v>134</v>
      </c>
      <c r="CD3406" s="0" t="s">
        <v>134</v>
      </c>
      <c r="CE3406" s="0" t="s">
        <v>134</v>
      </c>
    </row>
    <row r="3407" customFormat="false" ht="12.75" hidden="false" customHeight="false" outlineLevel="0" collapsed="false">
      <c r="E3407" s="9" t="s">
        <v>134</v>
      </c>
      <c r="F3407" s="9" t="s">
        <v>134</v>
      </c>
      <c r="G3407" s="9" t="s">
        <v>134</v>
      </c>
      <c r="Q3407" s="0" t="s">
        <v>134</v>
      </c>
      <c r="R3407" s="0" t="s">
        <v>134</v>
      </c>
      <c r="S3407" s="0" t="s">
        <v>134</v>
      </c>
      <c r="T3407" s="0" t="s">
        <v>134</v>
      </c>
      <c r="U3407" s="0" t="s">
        <v>134</v>
      </c>
      <c r="V3407" s="0" t="s">
        <v>134</v>
      </c>
      <c r="W3407" s="0" t="s">
        <v>134</v>
      </c>
      <c r="X3407" s="0" t="s">
        <v>134</v>
      </c>
      <c r="Y3407" s="0" t="s">
        <v>134</v>
      </c>
      <c r="Z3407" s="0" t="s">
        <v>134</v>
      </c>
      <c r="AA3407" s="0" t="s">
        <v>134</v>
      </c>
      <c r="AB3407" s="0" t="s">
        <v>134</v>
      </c>
      <c r="AC3407" s="0" t="s">
        <v>134</v>
      </c>
      <c r="AD3407" s="0" t="s">
        <v>134</v>
      </c>
      <c r="AE3407" s="0" t="s">
        <v>134</v>
      </c>
      <c r="AF3407" s="0" t="s">
        <v>134</v>
      </c>
      <c r="AG3407" s="0" t="s">
        <v>134</v>
      </c>
      <c r="AH3407" s="0" t="s">
        <v>134</v>
      </c>
      <c r="AI3407" s="0" t="s">
        <v>134</v>
      </c>
      <c r="AJ3407" s="0" t="s">
        <v>134</v>
      </c>
      <c r="AK3407" s="0" t="s">
        <v>134</v>
      </c>
      <c r="AL3407" s="0" t="s">
        <v>134</v>
      </c>
      <c r="AM3407" s="0" t="s">
        <v>134</v>
      </c>
      <c r="AN3407" s="0" t="s">
        <v>134</v>
      </c>
      <c r="AO3407" s="0" t="s">
        <v>134</v>
      </c>
      <c r="AP3407" s="0" t="s">
        <v>134</v>
      </c>
      <c r="AQ3407" s="0" t="s">
        <v>134</v>
      </c>
      <c r="AR3407" s="0" t="s">
        <v>134</v>
      </c>
      <c r="AS3407" s="0" t="s">
        <v>134</v>
      </c>
      <c r="AT3407" s="0" t="s">
        <v>134</v>
      </c>
      <c r="AU3407" s="0" t="s">
        <v>134</v>
      </c>
      <c r="AV3407" s="0" t="s">
        <v>134</v>
      </c>
      <c r="AW3407" s="0" t="s">
        <v>134</v>
      </c>
      <c r="AX3407" s="0" t="s">
        <v>134</v>
      </c>
      <c r="AY3407" s="0" t="s">
        <v>134</v>
      </c>
      <c r="AZ3407" s="0" t="s">
        <v>134</v>
      </c>
      <c r="BA3407" s="0" t="s">
        <v>134</v>
      </c>
      <c r="BB3407" s="0" t="s">
        <v>134</v>
      </c>
      <c r="BC3407" s="0" t="s">
        <v>134</v>
      </c>
      <c r="BD3407" s="0" t="s">
        <v>134</v>
      </c>
      <c r="BE3407" s="0" t="s">
        <v>134</v>
      </c>
      <c r="BF3407" s="0" t="s">
        <v>134</v>
      </c>
      <c r="BG3407" s="0" t="s">
        <v>134</v>
      </c>
      <c r="BH3407" s="0" t="s">
        <v>134</v>
      </c>
      <c r="BI3407" s="0" t="s">
        <v>134</v>
      </c>
      <c r="BJ3407" s="0" t="s">
        <v>134</v>
      </c>
      <c r="BK3407" s="0" t="s">
        <v>134</v>
      </c>
      <c r="BL3407" s="0" t="s">
        <v>134</v>
      </c>
      <c r="BM3407" s="0" t="s">
        <v>134</v>
      </c>
      <c r="BN3407" s="0" t="s">
        <v>134</v>
      </c>
      <c r="BO3407" s="0" t="s">
        <v>134</v>
      </c>
      <c r="BP3407" s="0" t="s">
        <v>134</v>
      </c>
      <c r="BQ3407" s="0" t="s">
        <v>134</v>
      </c>
      <c r="BR3407" s="0" t="s">
        <v>134</v>
      </c>
      <c r="BS3407" s="0" t="s">
        <v>134</v>
      </c>
      <c r="BT3407" s="0" t="s">
        <v>134</v>
      </c>
      <c r="BU3407" s="0" t="s">
        <v>134</v>
      </c>
      <c r="BV3407" s="0" t="s">
        <v>134</v>
      </c>
      <c r="BW3407" s="0" t="s">
        <v>134</v>
      </c>
      <c r="BX3407" s="0" t="s">
        <v>134</v>
      </c>
      <c r="BZ3407" s="0" t="s">
        <v>134</v>
      </c>
      <c r="CA3407" s="0" t="s">
        <v>134</v>
      </c>
      <c r="CB3407" s="0" t="s">
        <v>134</v>
      </c>
      <c r="CC3407" s="0" t="s">
        <v>134</v>
      </c>
      <c r="CD3407" s="0" t="s">
        <v>134</v>
      </c>
      <c r="CE3407" s="0" t="s">
        <v>134</v>
      </c>
    </row>
    <row r="3408" customFormat="false" ht="12.75" hidden="false" customHeight="false" outlineLevel="0" collapsed="false">
      <c r="E3408" s="9" t="s">
        <v>134</v>
      </c>
      <c r="F3408" s="9" t="s">
        <v>134</v>
      </c>
      <c r="G3408" s="9" t="s">
        <v>134</v>
      </c>
      <c r="Q3408" s="0" t="s">
        <v>134</v>
      </c>
      <c r="R3408" s="0" t="s">
        <v>134</v>
      </c>
      <c r="S3408" s="0" t="s">
        <v>134</v>
      </c>
      <c r="T3408" s="0" t="s">
        <v>134</v>
      </c>
      <c r="U3408" s="0" t="s">
        <v>134</v>
      </c>
      <c r="V3408" s="0" t="s">
        <v>134</v>
      </c>
      <c r="W3408" s="0" t="s">
        <v>134</v>
      </c>
      <c r="X3408" s="0" t="s">
        <v>134</v>
      </c>
      <c r="Y3408" s="0" t="s">
        <v>134</v>
      </c>
      <c r="Z3408" s="0" t="s">
        <v>134</v>
      </c>
      <c r="AA3408" s="0" t="s">
        <v>134</v>
      </c>
      <c r="AB3408" s="0" t="s">
        <v>134</v>
      </c>
      <c r="AC3408" s="0" t="s">
        <v>134</v>
      </c>
      <c r="AD3408" s="0" t="s">
        <v>134</v>
      </c>
      <c r="AE3408" s="0" t="s">
        <v>134</v>
      </c>
      <c r="AF3408" s="0" t="s">
        <v>134</v>
      </c>
      <c r="AG3408" s="0" t="s">
        <v>134</v>
      </c>
      <c r="AH3408" s="0" t="s">
        <v>134</v>
      </c>
      <c r="AI3408" s="0" t="s">
        <v>134</v>
      </c>
      <c r="AJ3408" s="0" t="s">
        <v>134</v>
      </c>
      <c r="AK3408" s="0" t="s">
        <v>134</v>
      </c>
      <c r="AL3408" s="0" t="s">
        <v>134</v>
      </c>
      <c r="AM3408" s="0" t="s">
        <v>134</v>
      </c>
      <c r="AN3408" s="0" t="s">
        <v>134</v>
      </c>
      <c r="AO3408" s="0" t="s">
        <v>134</v>
      </c>
      <c r="AP3408" s="0" t="s">
        <v>134</v>
      </c>
      <c r="AQ3408" s="0" t="s">
        <v>134</v>
      </c>
      <c r="AR3408" s="0" t="s">
        <v>134</v>
      </c>
      <c r="AS3408" s="0" t="s">
        <v>134</v>
      </c>
      <c r="AT3408" s="0" t="s">
        <v>134</v>
      </c>
      <c r="AU3408" s="0" t="s">
        <v>134</v>
      </c>
      <c r="AV3408" s="0" t="s">
        <v>134</v>
      </c>
      <c r="AW3408" s="0" t="s">
        <v>134</v>
      </c>
      <c r="AX3408" s="0" t="s">
        <v>134</v>
      </c>
      <c r="AY3408" s="0" t="s">
        <v>134</v>
      </c>
      <c r="AZ3408" s="0" t="s">
        <v>134</v>
      </c>
      <c r="BA3408" s="0" t="s">
        <v>134</v>
      </c>
      <c r="BB3408" s="0" t="s">
        <v>134</v>
      </c>
      <c r="BC3408" s="0" t="s">
        <v>134</v>
      </c>
      <c r="BD3408" s="0" t="s">
        <v>134</v>
      </c>
      <c r="BE3408" s="0" t="s">
        <v>134</v>
      </c>
      <c r="BF3408" s="0" t="s">
        <v>134</v>
      </c>
      <c r="BG3408" s="0" t="s">
        <v>134</v>
      </c>
      <c r="BH3408" s="0" t="s">
        <v>134</v>
      </c>
      <c r="BI3408" s="0" t="s">
        <v>134</v>
      </c>
      <c r="BJ3408" s="0" t="s">
        <v>134</v>
      </c>
      <c r="BK3408" s="0" t="s">
        <v>134</v>
      </c>
      <c r="BL3408" s="0" t="s">
        <v>134</v>
      </c>
      <c r="BM3408" s="0" t="s">
        <v>134</v>
      </c>
      <c r="BN3408" s="0" t="s">
        <v>134</v>
      </c>
      <c r="BO3408" s="0" t="s">
        <v>134</v>
      </c>
      <c r="BP3408" s="0" t="s">
        <v>134</v>
      </c>
      <c r="BQ3408" s="0" t="s">
        <v>134</v>
      </c>
      <c r="BR3408" s="0" t="s">
        <v>134</v>
      </c>
      <c r="BS3408" s="0" t="s">
        <v>134</v>
      </c>
      <c r="BT3408" s="0" t="s">
        <v>134</v>
      </c>
      <c r="BU3408" s="0" t="s">
        <v>134</v>
      </c>
      <c r="BV3408" s="0" t="s">
        <v>134</v>
      </c>
      <c r="BW3408" s="0" t="s">
        <v>134</v>
      </c>
      <c r="BX3408" s="0" t="s">
        <v>134</v>
      </c>
      <c r="BZ3408" s="0" t="s">
        <v>134</v>
      </c>
      <c r="CA3408" s="0" t="s">
        <v>134</v>
      </c>
      <c r="CB3408" s="0" t="s">
        <v>134</v>
      </c>
      <c r="CC3408" s="0" t="s">
        <v>134</v>
      </c>
      <c r="CD3408" s="0" t="s">
        <v>134</v>
      </c>
      <c r="CE3408" s="0" t="s">
        <v>134</v>
      </c>
    </row>
    <row r="3409" customFormat="false" ht="12.75" hidden="false" customHeight="false" outlineLevel="0" collapsed="false">
      <c r="E3409" s="9" t="s">
        <v>134</v>
      </c>
      <c r="F3409" s="9" t="s">
        <v>134</v>
      </c>
      <c r="G3409" s="9" t="s">
        <v>134</v>
      </c>
      <c r="Q3409" s="0" t="s">
        <v>134</v>
      </c>
      <c r="R3409" s="0" t="s">
        <v>134</v>
      </c>
      <c r="S3409" s="0" t="s">
        <v>134</v>
      </c>
      <c r="T3409" s="0" t="s">
        <v>134</v>
      </c>
      <c r="U3409" s="0" t="s">
        <v>134</v>
      </c>
      <c r="V3409" s="0" t="s">
        <v>134</v>
      </c>
      <c r="W3409" s="0" t="s">
        <v>134</v>
      </c>
      <c r="X3409" s="0" t="s">
        <v>134</v>
      </c>
      <c r="Y3409" s="0" t="s">
        <v>134</v>
      </c>
      <c r="Z3409" s="0" t="s">
        <v>134</v>
      </c>
      <c r="AA3409" s="0" t="s">
        <v>134</v>
      </c>
      <c r="AB3409" s="0" t="s">
        <v>134</v>
      </c>
      <c r="AC3409" s="0" t="s">
        <v>134</v>
      </c>
      <c r="AD3409" s="0" t="s">
        <v>134</v>
      </c>
      <c r="AE3409" s="0" t="s">
        <v>134</v>
      </c>
      <c r="AF3409" s="0" t="s">
        <v>134</v>
      </c>
      <c r="AG3409" s="0" t="s">
        <v>134</v>
      </c>
      <c r="AH3409" s="0" t="s">
        <v>134</v>
      </c>
      <c r="AI3409" s="0" t="s">
        <v>134</v>
      </c>
      <c r="AJ3409" s="0" t="s">
        <v>134</v>
      </c>
      <c r="AK3409" s="0" t="s">
        <v>134</v>
      </c>
      <c r="AL3409" s="0" t="s">
        <v>134</v>
      </c>
      <c r="AM3409" s="0" t="s">
        <v>134</v>
      </c>
      <c r="AN3409" s="0" t="s">
        <v>134</v>
      </c>
      <c r="AO3409" s="0" t="s">
        <v>134</v>
      </c>
      <c r="AP3409" s="0" t="s">
        <v>134</v>
      </c>
      <c r="AQ3409" s="0" t="s">
        <v>134</v>
      </c>
      <c r="AR3409" s="0" t="s">
        <v>134</v>
      </c>
      <c r="AS3409" s="0" t="s">
        <v>134</v>
      </c>
      <c r="AT3409" s="0" t="s">
        <v>134</v>
      </c>
      <c r="AU3409" s="0" t="s">
        <v>134</v>
      </c>
      <c r="AV3409" s="0" t="s">
        <v>134</v>
      </c>
      <c r="AW3409" s="0" t="s">
        <v>134</v>
      </c>
      <c r="AX3409" s="0" t="s">
        <v>134</v>
      </c>
      <c r="AY3409" s="0" t="s">
        <v>134</v>
      </c>
      <c r="AZ3409" s="0" t="s">
        <v>134</v>
      </c>
      <c r="BA3409" s="0" t="s">
        <v>134</v>
      </c>
      <c r="BB3409" s="0" t="s">
        <v>134</v>
      </c>
      <c r="BC3409" s="0" t="s">
        <v>134</v>
      </c>
      <c r="BD3409" s="0" t="s">
        <v>134</v>
      </c>
      <c r="BE3409" s="0" t="s">
        <v>134</v>
      </c>
      <c r="BF3409" s="0" t="s">
        <v>134</v>
      </c>
      <c r="BG3409" s="0" t="s">
        <v>134</v>
      </c>
      <c r="BH3409" s="0" t="s">
        <v>134</v>
      </c>
      <c r="BI3409" s="0" t="s">
        <v>134</v>
      </c>
      <c r="BJ3409" s="0" t="s">
        <v>134</v>
      </c>
      <c r="BK3409" s="0" t="s">
        <v>134</v>
      </c>
      <c r="BL3409" s="0" t="s">
        <v>134</v>
      </c>
      <c r="BM3409" s="0" t="s">
        <v>134</v>
      </c>
      <c r="BN3409" s="0" t="s">
        <v>134</v>
      </c>
      <c r="BO3409" s="0" t="s">
        <v>134</v>
      </c>
      <c r="BP3409" s="0" t="s">
        <v>134</v>
      </c>
      <c r="BQ3409" s="0" t="s">
        <v>134</v>
      </c>
      <c r="BR3409" s="0" t="s">
        <v>134</v>
      </c>
      <c r="BS3409" s="0" t="s">
        <v>134</v>
      </c>
      <c r="BT3409" s="0" t="s">
        <v>134</v>
      </c>
      <c r="BU3409" s="0" t="s">
        <v>134</v>
      </c>
      <c r="BV3409" s="0" t="s">
        <v>134</v>
      </c>
      <c r="BW3409" s="0" t="s">
        <v>134</v>
      </c>
      <c r="BX3409" s="0" t="s">
        <v>134</v>
      </c>
      <c r="BZ3409" s="0" t="s">
        <v>134</v>
      </c>
      <c r="CA3409" s="0" t="s">
        <v>134</v>
      </c>
      <c r="CB3409" s="0" t="s">
        <v>134</v>
      </c>
      <c r="CC3409" s="0" t="s">
        <v>134</v>
      </c>
      <c r="CD3409" s="0" t="s">
        <v>134</v>
      </c>
      <c r="CE3409" s="0" t="s">
        <v>134</v>
      </c>
    </row>
    <row r="3410" customFormat="false" ht="12.75" hidden="false" customHeight="false" outlineLevel="0" collapsed="false">
      <c r="E3410" s="9" t="s">
        <v>134</v>
      </c>
      <c r="F3410" s="9" t="s">
        <v>134</v>
      </c>
      <c r="G3410" s="9" t="s">
        <v>134</v>
      </c>
      <c r="Q3410" s="0" t="s">
        <v>134</v>
      </c>
      <c r="R3410" s="0" t="s">
        <v>134</v>
      </c>
      <c r="S3410" s="0" t="s">
        <v>134</v>
      </c>
      <c r="T3410" s="0" t="s">
        <v>134</v>
      </c>
      <c r="U3410" s="0" t="s">
        <v>134</v>
      </c>
      <c r="V3410" s="0" t="s">
        <v>134</v>
      </c>
      <c r="W3410" s="0" t="s">
        <v>134</v>
      </c>
      <c r="X3410" s="0" t="s">
        <v>134</v>
      </c>
      <c r="Y3410" s="0" t="s">
        <v>134</v>
      </c>
      <c r="Z3410" s="0" t="s">
        <v>134</v>
      </c>
      <c r="AA3410" s="0" t="s">
        <v>134</v>
      </c>
      <c r="AB3410" s="0" t="s">
        <v>134</v>
      </c>
      <c r="AC3410" s="0" t="s">
        <v>134</v>
      </c>
      <c r="AD3410" s="0" t="s">
        <v>134</v>
      </c>
      <c r="AE3410" s="0" t="s">
        <v>134</v>
      </c>
      <c r="AF3410" s="0" t="s">
        <v>134</v>
      </c>
      <c r="AG3410" s="0" t="s">
        <v>134</v>
      </c>
      <c r="AH3410" s="0" t="s">
        <v>134</v>
      </c>
      <c r="AI3410" s="0" t="s">
        <v>134</v>
      </c>
      <c r="AJ3410" s="0" t="s">
        <v>134</v>
      </c>
      <c r="AK3410" s="0" t="s">
        <v>134</v>
      </c>
      <c r="AL3410" s="0" t="s">
        <v>134</v>
      </c>
      <c r="AM3410" s="0" t="s">
        <v>134</v>
      </c>
      <c r="AN3410" s="0" t="s">
        <v>134</v>
      </c>
      <c r="AO3410" s="0" t="s">
        <v>134</v>
      </c>
      <c r="AP3410" s="0" t="s">
        <v>134</v>
      </c>
      <c r="AQ3410" s="0" t="s">
        <v>134</v>
      </c>
      <c r="AR3410" s="0" t="s">
        <v>134</v>
      </c>
      <c r="AS3410" s="0" t="s">
        <v>134</v>
      </c>
      <c r="AT3410" s="0" t="s">
        <v>134</v>
      </c>
      <c r="AU3410" s="0" t="s">
        <v>134</v>
      </c>
      <c r="AV3410" s="0" t="s">
        <v>134</v>
      </c>
      <c r="AW3410" s="0" t="s">
        <v>134</v>
      </c>
      <c r="AX3410" s="0" t="s">
        <v>134</v>
      </c>
      <c r="AY3410" s="0" t="s">
        <v>134</v>
      </c>
      <c r="AZ3410" s="0" t="s">
        <v>134</v>
      </c>
      <c r="BA3410" s="0" t="s">
        <v>134</v>
      </c>
      <c r="BB3410" s="0" t="s">
        <v>134</v>
      </c>
      <c r="BC3410" s="0" t="s">
        <v>134</v>
      </c>
      <c r="BD3410" s="0" t="s">
        <v>134</v>
      </c>
      <c r="BE3410" s="0" t="s">
        <v>134</v>
      </c>
      <c r="BF3410" s="0" t="s">
        <v>134</v>
      </c>
      <c r="BG3410" s="0" t="s">
        <v>134</v>
      </c>
      <c r="BH3410" s="0" t="s">
        <v>134</v>
      </c>
      <c r="BI3410" s="0" t="s">
        <v>134</v>
      </c>
      <c r="BJ3410" s="0" t="s">
        <v>134</v>
      </c>
      <c r="BK3410" s="0" t="s">
        <v>134</v>
      </c>
      <c r="BL3410" s="0" t="s">
        <v>134</v>
      </c>
      <c r="BM3410" s="0" t="s">
        <v>134</v>
      </c>
      <c r="BN3410" s="0" t="s">
        <v>134</v>
      </c>
      <c r="BO3410" s="0" t="s">
        <v>134</v>
      </c>
      <c r="BP3410" s="0" t="s">
        <v>134</v>
      </c>
      <c r="BQ3410" s="0" t="s">
        <v>134</v>
      </c>
      <c r="BR3410" s="0" t="s">
        <v>134</v>
      </c>
      <c r="BS3410" s="0" t="s">
        <v>134</v>
      </c>
      <c r="BT3410" s="0" t="s">
        <v>134</v>
      </c>
      <c r="BU3410" s="0" t="s">
        <v>134</v>
      </c>
      <c r="BV3410" s="0" t="s">
        <v>134</v>
      </c>
      <c r="BW3410" s="0" t="s">
        <v>134</v>
      </c>
      <c r="BX3410" s="0" t="s">
        <v>134</v>
      </c>
      <c r="BZ3410" s="0" t="s">
        <v>134</v>
      </c>
      <c r="CA3410" s="0" t="s">
        <v>134</v>
      </c>
      <c r="CB3410" s="0" t="s">
        <v>134</v>
      </c>
      <c r="CC3410" s="0" t="s">
        <v>134</v>
      </c>
      <c r="CD3410" s="0" t="s">
        <v>134</v>
      </c>
      <c r="CE3410" s="0" t="s">
        <v>134</v>
      </c>
    </row>
    <row r="3411" customFormat="false" ht="12.75" hidden="false" customHeight="false" outlineLevel="0" collapsed="false">
      <c r="E3411" s="9" t="s">
        <v>134</v>
      </c>
      <c r="F3411" s="9" t="s">
        <v>134</v>
      </c>
      <c r="G3411" s="9" t="s">
        <v>134</v>
      </c>
      <c r="Q3411" s="0" t="s">
        <v>134</v>
      </c>
      <c r="R3411" s="0" t="s">
        <v>134</v>
      </c>
      <c r="S3411" s="0" t="s">
        <v>134</v>
      </c>
      <c r="T3411" s="0" t="s">
        <v>134</v>
      </c>
      <c r="U3411" s="0" t="s">
        <v>134</v>
      </c>
      <c r="V3411" s="0" t="s">
        <v>134</v>
      </c>
      <c r="W3411" s="0" t="s">
        <v>134</v>
      </c>
      <c r="X3411" s="0" t="s">
        <v>134</v>
      </c>
      <c r="Y3411" s="0" t="s">
        <v>134</v>
      </c>
      <c r="Z3411" s="0" t="s">
        <v>134</v>
      </c>
      <c r="AA3411" s="0" t="s">
        <v>134</v>
      </c>
      <c r="AB3411" s="0" t="s">
        <v>134</v>
      </c>
      <c r="AC3411" s="0" t="s">
        <v>134</v>
      </c>
      <c r="AD3411" s="0" t="s">
        <v>134</v>
      </c>
      <c r="AE3411" s="0" t="s">
        <v>134</v>
      </c>
      <c r="AF3411" s="0" t="s">
        <v>134</v>
      </c>
      <c r="AG3411" s="0" t="s">
        <v>134</v>
      </c>
      <c r="AH3411" s="0" t="s">
        <v>134</v>
      </c>
      <c r="AI3411" s="0" t="s">
        <v>134</v>
      </c>
      <c r="AJ3411" s="0" t="s">
        <v>134</v>
      </c>
      <c r="AK3411" s="0" t="s">
        <v>134</v>
      </c>
      <c r="AL3411" s="0" t="s">
        <v>134</v>
      </c>
      <c r="AM3411" s="0" t="s">
        <v>134</v>
      </c>
      <c r="AN3411" s="0" t="s">
        <v>134</v>
      </c>
      <c r="AO3411" s="0" t="s">
        <v>134</v>
      </c>
      <c r="AP3411" s="0" t="s">
        <v>134</v>
      </c>
      <c r="AQ3411" s="0" t="s">
        <v>134</v>
      </c>
      <c r="AR3411" s="0" t="s">
        <v>134</v>
      </c>
      <c r="AS3411" s="0" t="s">
        <v>134</v>
      </c>
      <c r="AT3411" s="0" t="s">
        <v>134</v>
      </c>
      <c r="AU3411" s="0" t="s">
        <v>134</v>
      </c>
      <c r="AV3411" s="0" t="s">
        <v>134</v>
      </c>
      <c r="AW3411" s="0" t="s">
        <v>134</v>
      </c>
      <c r="AX3411" s="0" t="s">
        <v>134</v>
      </c>
      <c r="AY3411" s="0" t="s">
        <v>134</v>
      </c>
      <c r="AZ3411" s="0" t="s">
        <v>134</v>
      </c>
      <c r="BA3411" s="0" t="s">
        <v>134</v>
      </c>
      <c r="BB3411" s="0" t="s">
        <v>134</v>
      </c>
      <c r="BC3411" s="0" t="s">
        <v>134</v>
      </c>
      <c r="BD3411" s="0" t="s">
        <v>134</v>
      </c>
      <c r="BE3411" s="0" t="s">
        <v>134</v>
      </c>
      <c r="BF3411" s="0" t="s">
        <v>134</v>
      </c>
      <c r="BG3411" s="0" t="s">
        <v>134</v>
      </c>
      <c r="BH3411" s="0" t="s">
        <v>134</v>
      </c>
      <c r="BI3411" s="0" t="s">
        <v>134</v>
      </c>
      <c r="BJ3411" s="0" t="s">
        <v>134</v>
      </c>
      <c r="BK3411" s="0" t="s">
        <v>134</v>
      </c>
      <c r="BL3411" s="0" t="s">
        <v>134</v>
      </c>
      <c r="BM3411" s="0" t="s">
        <v>134</v>
      </c>
      <c r="BN3411" s="0" t="s">
        <v>134</v>
      </c>
      <c r="BO3411" s="0" t="s">
        <v>134</v>
      </c>
      <c r="BP3411" s="0" t="s">
        <v>134</v>
      </c>
      <c r="BQ3411" s="0" t="s">
        <v>134</v>
      </c>
      <c r="BR3411" s="0" t="s">
        <v>134</v>
      </c>
      <c r="BS3411" s="0" t="s">
        <v>134</v>
      </c>
      <c r="BT3411" s="0" t="s">
        <v>134</v>
      </c>
      <c r="BU3411" s="0" t="s">
        <v>134</v>
      </c>
      <c r="BV3411" s="0" t="s">
        <v>134</v>
      </c>
      <c r="BW3411" s="0" t="s">
        <v>134</v>
      </c>
      <c r="BX3411" s="0" t="s">
        <v>134</v>
      </c>
      <c r="BZ3411" s="0" t="s">
        <v>134</v>
      </c>
      <c r="CA3411" s="0" t="s">
        <v>134</v>
      </c>
      <c r="CB3411" s="0" t="s">
        <v>134</v>
      </c>
      <c r="CC3411" s="0" t="s">
        <v>134</v>
      </c>
      <c r="CD3411" s="0" t="s">
        <v>134</v>
      </c>
      <c r="CE3411" s="0" t="s">
        <v>134</v>
      </c>
    </row>
    <row r="3412" customFormat="false" ht="12.75" hidden="false" customHeight="false" outlineLevel="0" collapsed="false">
      <c r="E3412" s="9" t="s">
        <v>134</v>
      </c>
      <c r="F3412" s="9" t="s">
        <v>134</v>
      </c>
      <c r="G3412" s="9" t="s">
        <v>134</v>
      </c>
      <c r="Q3412" s="0" t="s">
        <v>134</v>
      </c>
      <c r="R3412" s="0" t="s">
        <v>134</v>
      </c>
      <c r="S3412" s="0" t="s">
        <v>134</v>
      </c>
      <c r="T3412" s="0" t="s">
        <v>134</v>
      </c>
      <c r="U3412" s="0" t="s">
        <v>134</v>
      </c>
      <c r="V3412" s="0" t="s">
        <v>134</v>
      </c>
      <c r="W3412" s="0" t="s">
        <v>134</v>
      </c>
      <c r="X3412" s="0" t="s">
        <v>134</v>
      </c>
      <c r="Y3412" s="0" t="s">
        <v>134</v>
      </c>
      <c r="Z3412" s="0" t="s">
        <v>134</v>
      </c>
      <c r="AA3412" s="0" t="s">
        <v>134</v>
      </c>
      <c r="AB3412" s="0" t="s">
        <v>134</v>
      </c>
      <c r="AC3412" s="0" t="s">
        <v>134</v>
      </c>
      <c r="AD3412" s="0" t="s">
        <v>134</v>
      </c>
      <c r="AE3412" s="0" t="s">
        <v>134</v>
      </c>
      <c r="AF3412" s="0" t="s">
        <v>134</v>
      </c>
      <c r="AG3412" s="0" t="s">
        <v>134</v>
      </c>
      <c r="AH3412" s="0" t="s">
        <v>134</v>
      </c>
      <c r="AI3412" s="0" t="s">
        <v>134</v>
      </c>
      <c r="AJ3412" s="0" t="s">
        <v>134</v>
      </c>
      <c r="AK3412" s="0" t="s">
        <v>134</v>
      </c>
      <c r="AL3412" s="0" t="s">
        <v>134</v>
      </c>
      <c r="AM3412" s="0" t="s">
        <v>134</v>
      </c>
      <c r="AN3412" s="0" t="s">
        <v>134</v>
      </c>
      <c r="AO3412" s="0" t="s">
        <v>134</v>
      </c>
      <c r="AP3412" s="0" t="s">
        <v>134</v>
      </c>
      <c r="AQ3412" s="0" t="s">
        <v>134</v>
      </c>
      <c r="AR3412" s="0" t="s">
        <v>134</v>
      </c>
      <c r="AS3412" s="0" t="s">
        <v>134</v>
      </c>
      <c r="AT3412" s="0" t="s">
        <v>134</v>
      </c>
      <c r="AU3412" s="0" t="s">
        <v>134</v>
      </c>
      <c r="AV3412" s="0" t="s">
        <v>134</v>
      </c>
      <c r="AW3412" s="0" t="s">
        <v>134</v>
      </c>
      <c r="AX3412" s="0" t="s">
        <v>134</v>
      </c>
      <c r="AY3412" s="0" t="s">
        <v>134</v>
      </c>
      <c r="AZ3412" s="0" t="s">
        <v>134</v>
      </c>
      <c r="BA3412" s="0" t="s">
        <v>134</v>
      </c>
      <c r="BB3412" s="0" t="s">
        <v>134</v>
      </c>
      <c r="BC3412" s="0" t="s">
        <v>134</v>
      </c>
      <c r="BD3412" s="0" t="s">
        <v>134</v>
      </c>
      <c r="BE3412" s="0" t="s">
        <v>134</v>
      </c>
      <c r="BF3412" s="0" t="s">
        <v>134</v>
      </c>
      <c r="BG3412" s="0" t="s">
        <v>134</v>
      </c>
      <c r="BH3412" s="0" t="s">
        <v>134</v>
      </c>
      <c r="BI3412" s="0" t="s">
        <v>134</v>
      </c>
      <c r="BJ3412" s="0" t="s">
        <v>134</v>
      </c>
      <c r="BK3412" s="0" t="s">
        <v>134</v>
      </c>
      <c r="BL3412" s="0" t="s">
        <v>134</v>
      </c>
      <c r="BM3412" s="0" t="s">
        <v>134</v>
      </c>
      <c r="BN3412" s="0" t="s">
        <v>134</v>
      </c>
      <c r="BO3412" s="0" t="s">
        <v>134</v>
      </c>
      <c r="BP3412" s="0" t="s">
        <v>134</v>
      </c>
      <c r="BQ3412" s="0" t="s">
        <v>134</v>
      </c>
      <c r="BR3412" s="0" t="s">
        <v>134</v>
      </c>
      <c r="BS3412" s="0" t="s">
        <v>134</v>
      </c>
      <c r="BT3412" s="0" t="s">
        <v>134</v>
      </c>
      <c r="BU3412" s="0" t="s">
        <v>134</v>
      </c>
      <c r="BV3412" s="0" t="s">
        <v>134</v>
      </c>
      <c r="BW3412" s="0" t="s">
        <v>134</v>
      </c>
      <c r="BX3412" s="0" t="s">
        <v>134</v>
      </c>
      <c r="BZ3412" s="0" t="s">
        <v>134</v>
      </c>
      <c r="CA3412" s="0" t="s">
        <v>134</v>
      </c>
      <c r="CB3412" s="0" t="s">
        <v>134</v>
      </c>
      <c r="CC3412" s="0" t="s">
        <v>134</v>
      </c>
      <c r="CD3412" s="0" t="s">
        <v>134</v>
      </c>
      <c r="CE3412" s="0" t="s">
        <v>134</v>
      </c>
    </row>
    <row r="3413" customFormat="false" ht="12.75" hidden="false" customHeight="false" outlineLevel="0" collapsed="false">
      <c r="E3413" s="9" t="s">
        <v>134</v>
      </c>
      <c r="F3413" s="9" t="s">
        <v>134</v>
      </c>
      <c r="G3413" s="9" t="s">
        <v>134</v>
      </c>
      <c r="Q3413" s="0" t="s">
        <v>134</v>
      </c>
      <c r="R3413" s="0" t="s">
        <v>134</v>
      </c>
      <c r="S3413" s="0" t="s">
        <v>134</v>
      </c>
      <c r="T3413" s="0" t="s">
        <v>134</v>
      </c>
      <c r="U3413" s="0" t="s">
        <v>134</v>
      </c>
      <c r="V3413" s="0" t="s">
        <v>134</v>
      </c>
      <c r="W3413" s="0" t="s">
        <v>134</v>
      </c>
      <c r="X3413" s="0" t="s">
        <v>134</v>
      </c>
      <c r="Y3413" s="0" t="s">
        <v>134</v>
      </c>
      <c r="Z3413" s="0" t="s">
        <v>134</v>
      </c>
      <c r="AA3413" s="0" t="s">
        <v>134</v>
      </c>
      <c r="AB3413" s="0" t="s">
        <v>134</v>
      </c>
      <c r="AC3413" s="0" t="s">
        <v>134</v>
      </c>
      <c r="AD3413" s="0" t="s">
        <v>134</v>
      </c>
      <c r="AE3413" s="0" t="s">
        <v>134</v>
      </c>
      <c r="AF3413" s="0" t="s">
        <v>134</v>
      </c>
      <c r="AG3413" s="0" t="s">
        <v>134</v>
      </c>
      <c r="AH3413" s="0" t="s">
        <v>134</v>
      </c>
      <c r="AI3413" s="0" t="s">
        <v>134</v>
      </c>
      <c r="AJ3413" s="0" t="s">
        <v>134</v>
      </c>
      <c r="AK3413" s="0" t="s">
        <v>134</v>
      </c>
      <c r="AL3413" s="0" t="s">
        <v>134</v>
      </c>
      <c r="AM3413" s="0" t="s">
        <v>134</v>
      </c>
      <c r="AN3413" s="0" t="s">
        <v>134</v>
      </c>
      <c r="AO3413" s="0" t="s">
        <v>134</v>
      </c>
      <c r="AP3413" s="0" t="s">
        <v>134</v>
      </c>
      <c r="AQ3413" s="0" t="s">
        <v>134</v>
      </c>
      <c r="AR3413" s="0" t="s">
        <v>134</v>
      </c>
      <c r="AS3413" s="0" t="s">
        <v>134</v>
      </c>
      <c r="AT3413" s="0" t="s">
        <v>134</v>
      </c>
      <c r="AU3413" s="0" t="s">
        <v>134</v>
      </c>
      <c r="AV3413" s="0" t="s">
        <v>134</v>
      </c>
      <c r="AW3413" s="0" t="s">
        <v>134</v>
      </c>
      <c r="AX3413" s="0" t="s">
        <v>134</v>
      </c>
      <c r="AY3413" s="0" t="s">
        <v>134</v>
      </c>
      <c r="AZ3413" s="0" t="s">
        <v>134</v>
      </c>
      <c r="BA3413" s="0" t="s">
        <v>134</v>
      </c>
      <c r="BB3413" s="0" t="s">
        <v>134</v>
      </c>
      <c r="BC3413" s="0" t="s">
        <v>134</v>
      </c>
      <c r="BD3413" s="0" t="s">
        <v>134</v>
      </c>
      <c r="BE3413" s="0" t="s">
        <v>134</v>
      </c>
      <c r="BF3413" s="0" t="s">
        <v>134</v>
      </c>
      <c r="BG3413" s="0" t="s">
        <v>134</v>
      </c>
      <c r="BH3413" s="0" t="s">
        <v>134</v>
      </c>
      <c r="BI3413" s="0" t="s">
        <v>134</v>
      </c>
      <c r="BJ3413" s="0" t="s">
        <v>134</v>
      </c>
      <c r="BK3413" s="0" t="s">
        <v>134</v>
      </c>
      <c r="BL3413" s="0" t="s">
        <v>134</v>
      </c>
      <c r="BM3413" s="0" t="s">
        <v>134</v>
      </c>
      <c r="BN3413" s="0" t="s">
        <v>134</v>
      </c>
      <c r="BO3413" s="0" t="s">
        <v>134</v>
      </c>
      <c r="BP3413" s="0" t="s">
        <v>134</v>
      </c>
      <c r="BQ3413" s="0" t="s">
        <v>134</v>
      </c>
      <c r="BR3413" s="0" t="s">
        <v>134</v>
      </c>
      <c r="BS3413" s="0" t="s">
        <v>134</v>
      </c>
      <c r="BT3413" s="0" t="s">
        <v>134</v>
      </c>
      <c r="BU3413" s="0" t="s">
        <v>134</v>
      </c>
      <c r="BV3413" s="0" t="s">
        <v>134</v>
      </c>
      <c r="BW3413" s="0" t="s">
        <v>134</v>
      </c>
      <c r="BX3413" s="0" t="s">
        <v>134</v>
      </c>
      <c r="BZ3413" s="0" t="s">
        <v>134</v>
      </c>
      <c r="CA3413" s="0" t="s">
        <v>134</v>
      </c>
      <c r="CB3413" s="0" t="s">
        <v>134</v>
      </c>
      <c r="CC3413" s="0" t="s">
        <v>134</v>
      </c>
      <c r="CD3413" s="0" t="s">
        <v>134</v>
      </c>
      <c r="CE3413" s="0" t="s">
        <v>134</v>
      </c>
    </row>
    <row r="3414" customFormat="false" ht="12.75" hidden="false" customHeight="false" outlineLevel="0" collapsed="false">
      <c r="E3414" s="9" t="s">
        <v>134</v>
      </c>
      <c r="F3414" s="9" t="s">
        <v>134</v>
      </c>
      <c r="G3414" s="9" t="s">
        <v>134</v>
      </c>
      <c r="Q3414" s="0" t="s">
        <v>134</v>
      </c>
      <c r="R3414" s="0" t="s">
        <v>134</v>
      </c>
      <c r="S3414" s="0" t="s">
        <v>134</v>
      </c>
      <c r="T3414" s="0" t="s">
        <v>134</v>
      </c>
      <c r="U3414" s="0" t="s">
        <v>134</v>
      </c>
      <c r="V3414" s="0" t="s">
        <v>134</v>
      </c>
      <c r="W3414" s="0" t="s">
        <v>134</v>
      </c>
      <c r="X3414" s="0" t="s">
        <v>134</v>
      </c>
      <c r="Y3414" s="0" t="s">
        <v>134</v>
      </c>
      <c r="Z3414" s="0" t="s">
        <v>134</v>
      </c>
      <c r="AA3414" s="0" t="s">
        <v>134</v>
      </c>
      <c r="AB3414" s="0" t="s">
        <v>134</v>
      </c>
      <c r="AC3414" s="0" t="s">
        <v>134</v>
      </c>
      <c r="AD3414" s="0" t="s">
        <v>134</v>
      </c>
      <c r="AE3414" s="0" t="s">
        <v>134</v>
      </c>
      <c r="AF3414" s="0" t="s">
        <v>134</v>
      </c>
      <c r="AG3414" s="0" t="s">
        <v>134</v>
      </c>
      <c r="AH3414" s="0" t="s">
        <v>134</v>
      </c>
      <c r="AI3414" s="0" t="s">
        <v>134</v>
      </c>
      <c r="AJ3414" s="0" t="s">
        <v>134</v>
      </c>
      <c r="AK3414" s="0" t="s">
        <v>134</v>
      </c>
      <c r="AL3414" s="0" t="s">
        <v>134</v>
      </c>
      <c r="AM3414" s="0" t="s">
        <v>134</v>
      </c>
      <c r="AN3414" s="0" t="s">
        <v>134</v>
      </c>
      <c r="AO3414" s="0" t="s">
        <v>134</v>
      </c>
      <c r="AP3414" s="0" t="s">
        <v>134</v>
      </c>
      <c r="AQ3414" s="0" t="s">
        <v>134</v>
      </c>
      <c r="AR3414" s="0" t="s">
        <v>134</v>
      </c>
      <c r="AS3414" s="0" t="s">
        <v>134</v>
      </c>
      <c r="AT3414" s="0" t="s">
        <v>134</v>
      </c>
      <c r="AU3414" s="0" t="s">
        <v>134</v>
      </c>
      <c r="AV3414" s="0" t="s">
        <v>134</v>
      </c>
      <c r="AW3414" s="0" t="s">
        <v>134</v>
      </c>
      <c r="AX3414" s="0" t="s">
        <v>134</v>
      </c>
      <c r="AY3414" s="0" t="s">
        <v>134</v>
      </c>
      <c r="AZ3414" s="0" t="s">
        <v>134</v>
      </c>
      <c r="BA3414" s="0" t="s">
        <v>134</v>
      </c>
      <c r="BB3414" s="0" t="s">
        <v>134</v>
      </c>
      <c r="BC3414" s="0" t="s">
        <v>134</v>
      </c>
      <c r="BD3414" s="0" t="s">
        <v>134</v>
      </c>
      <c r="BE3414" s="0" t="s">
        <v>134</v>
      </c>
      <c r="BF3414" s="0" t="s">
        <v>134</v>
      </c>
      <c r="BG3414" s="0" t="s">
        <v>134</v>
      </c>
      <c r="BH3414" s="0" t="s">
        <v>134</v>
      </c>
      <c r="BI3414" s="0" t="s">
        <v>134</v>
      </c>
      <c r="BJ3414" s="0" t="s">
        <v>134</v>
      </c>
      <c r="BK3414" s="0" t="s">
        <v>134</v>
      </c>
      <c r="BL3414" s="0" t="s">
        <v>134</v>
      </c>
      <c r="BM3414" s="0" t="s">
        <v>134</v>
      </c>
      <c r="BN3414" s="0" t="s">
        <v>134</v>
      </c>
      <c r="BO3414" s="0" t="s">
        <v>134</v>
      </c>
      <c r="BP3414" s="0" t="s">
        <v>134</v>
      </c>
      <c r="BQ3414" s="0" t="s">
        <v>134</v>
      </c>
      <c r="BR3414" s="0" t="s">
        <v>134</v>
      </c>
      <c r="BS3414" s="0" t="s">
        <v>134</v>
      </c>
      <c r="BT3414" s="0" t="s">
        <v>134</v>
      </c>
      <c r="BU3414" s="0" t="s">
        <v>134</v>
      </c>
      <c r="BV3414" s="0" t="s">
        <v>134</v>
      </c>
      <c r="BW3414" s="0" t="s">
        <v>134</v>
      </c>
      <c r="BX3414" s="0" t="s">
        <v>134</v>
      </c>
      <c r="BZ3414" s="0" t="s">
        <v>134</v>
      </c>
      <c r="CA3414" s="0" t="s">
        <v>134</v>
      </c>
      <c r="CB3414" s="0" t="s">
        <v>134</v>
      </c>
      <c r="CC3414" s="0" t="s">
        <v>134</v>
      </c>
      <c r="CD3414" s="0" t="s">
        <v>134</v>
      </c>
      <c r="CE3414" s="0" t="s">
        <v>134</v>
      </c>
    </row>
    <row r="3415" customFormat="false" ht="12.75" hidden="false" customHeight="false" outlineLevel="0" collapsed="false">
      <c r="E3415" s="9" t="s">
        <v>134</v>
      </c>
      <c r="F3415" s="9" t="s">
        <v>134</v>
      </c>
      <c r="G3415" s="9" t="s">
        <v>134</v>
      </c>
      <c r="Q3415" s="0" t="s">
        <v>134</v>
      </c>
      <c r="R3415" s="0" t="s">
        <v>134</v>
      </c>
      <c r="S3415" s="0" t="s">
        <v>134</v>
      </c>
      <c r="T3415" s="0" t="s">
        <v>134</v>
      </c>
      <c r="U3415" s="0" t="s">
        <v>134</v>
      </c>
      <c r="V3415" s="0" t="s">
        <v>134</v>
      </c>
      <c r="W3415" s="0" t="s">
        <v>134</v>
      </c>
      <c r="X3415" s="0" t="s">
        <v>134</v>
      </c>
      <c r="Y3415" s="0" t="s">
        <v>134</v>
      </c>
      <c r="Z3415" s="0" t="s">
        <v>134</v>
      </c>
      <c r="AA3415" s="0" t="s">
        <v>134</v>
      </c>
      <c r="AB3415" s="0" t="s">
        <v>134</v>
      </c>
      <c r="AC3415" s="0" t="s">
        <v>134</v>
      </c>
      <c r="AD3415" s="0" t="s">
        <v>134</v>
      </c>
      <c r="AE3415" s="0" t="s">
        <v>134</v>
      </c>
      <c r="AF3415" s="0" t="s">
        <v>134</v>
      </c>
      <c r="AG3415" s="0" t="s">
        <v>134</v>
      </c>
      <c r="AH3415" s="0" t="s">
        <v>134</v>
      </c>
      <c r="AI3415" s="0" t="s">
        <v>134</v>
      </c>
      <c r="AJ3415" s="0" t="s">
        <v>134</v>
      </c>
      <c r="AK3415" s="0" t="s">
        <v>134</v>
      </c>
      <c r="AL3415" s="0" t="s">
        <v>134</v>
      </c>
      <c r="AM3415" s="0" t="s">
        <v>134</v>
      </c>
      <c r="AN3415" s="0" t="s">
        <v>134</v>
      </c>
      <c r="AO3415" s="0" t="s">
        <v>134</v>
      </c>
      <c r="AP3415" s="0" t="s">
        <v>134</v>
      </c>
      <c r="AQ3415" s="0" t="s">
        <v>134</v>
      </c>
      <c r="AR3415" s="0" t="s">
        <v>134</v>
      </c>
      <c r="AS3415" s="0" t="s">
        <v>134</v>
      </c>
      <c r="AT3415" s="0" t="s">
        <v>134</v>
      </c>
      <c r="AU3415" s="0" t="s">
        <v>134</v>
      </c>
      <c r="AV3415" s="0" t="s">
        <v>134</v>
      </c>
      <c r="AW3415" s="0" t="s">
        <v>134</v>
      </c>
      <c r="AX3415" s="0" t="s">
        <v>134</v>
      </c>
      <c r="AY3415" s="0" t="s">
        <v>134</v>
      </c>
      <c r="AZ3415" s="0" t="s">
        <v>134</v>
      </c>
      <c r="BA3415" s="0" t="s">
        <v>134</v>
      </c>
      <c r="BB3415" s="0" t="s">
        <v>134</v>
      </c>
      <c r="BC3415" s="0" t="s">
        <v>134</v>
      </c>
      <c r="BD3415" s="0" t="s">
        <v>134</v>
      </c>
      <c r="BE3415" s="0" t="s">
        <v>134</v>
      </c>
      <c r="BF3415" s="0" t="s">
        <v>134</v>
      </c>
      <c r="BG3415" s="0" t="s">
        <v>134</v>
      </c>
      <c r="BH3415" s="0" t="s">
        <v>134</v>
      </c>
      <c r="BI3415" s="0" t="s">
        <v>134</v>
      </c>
      <c r="BJ3415" s="0" t="s">
        <v>134</v>
      </c>
      <c r="BK3415" s="0" t="s">
        <v>134</v>
      </c>
      <c r="BL3415" s="0" t="s">
        <v>134</v>
      </c>
      <c r="BM3415" s="0" t="s">
        <v>134</v>
      </c>
      <c r="BN3415" s="0" t="s">
        <v>134</v>
      </c>
      <c r="BO3415" s="0" t="s">
        <v>134</v>
      </c>
      <c r="BP3415" s="0" t="s">
        <v>134</v>
      </c>
      <c r="BQ3415" s="0" t="s">
        <v>134</v>
      </c>
      <c r="BR3415" s="0" t="s">
        <v>134</v>
      </c>
      <c r="BS3415" s="0" t="s">
        <v>134</v>
      </c>
      <c r="BT3415" s="0" t="s">
        <v>134</v>
      </c>
      <c r="BU3415" s="0" t="s">
        <v>134</v>
      </c>
      <c r="BV3415" s="0" t="s">
        <v>134</v>
      </c>
      <c r="BW3415" s="0" t="s">
        <v>134</v>
      </c>
      <c r="BX3415" s="0" t="s">
        <v>134</v>
      </c>
      <c r="BZ3415" s="0" t="s">
        <v>134</v>
      </c>
      <c r="CA3415" s="0" t="s">
        <v>134</v>
      </c>
      <c r="CB3415" s="0" t="s">
        <v>134</v>
      </c>
      <c r="CC3415" s="0" t="s">
        <v>134</v>
      </c>
      <c r="CD3415" s="0" t="s">
        <v>134</v>
      </c>
      <c r="CE3415" s="0" t="s">
        <v>134</v>
      </c>
    </row>
    <row r="3416" customFormat="false" ht="12.75" hidden="false" customHeight="false" outlineLevel="0" collapsed="false">
      <c r="E3416" s="9" t="s">
        <v>134</v>
      </c>
      <c r="F3416" s="9" t="s">
        <v>134</v>
      </c>
      <c r="G3416" s="9" t="s">
        <v>134</v>
      </c>
      <c r="Q3416" s="0" t="s">
        <v>134</v>
      </c>
      <c r="R3416" s="0" t="s">
        <v>134</v>
      </c>
      <c r="S3416" s="0" t="s">
        <v>134</v>
      </c>
      <c r="T3416" s="0" t="s">
        <v>134</v>
      </c>
      <c r="U3416" s="0" t="s">
        <v>134</v>
      </c>
      <c r="V3416" s="0" t="s">
        <v>134</v>
      </c>
      <c r="W3416" s="0" t="s">
        <v>134</v>
      </c>
      <c r="X3416" s="0" t="s">
        <v>134</v>
      </c>
      <c r="Y3416" s="0" t="s">
        <v>134</v>
      </c>
      <c r="Z3416" s="0" t="s">
        <v>134</v>
      </c>
      <c r="AA3416" s="0" t="s">
        <v>134</v>
      </c>
      <c r="AB3416" s="0" t="s">
        <v>134</v>
      </c>
      <c r="AC3416" s="0" t="s">
        <v>134</v>
      </c>
      <c r="AD3416" s="0" t="s">
        <v>134</v>
      </c>
      <c r="AE3416" s="0" t="s">
        <v>134</v>
      </c>
      <c r="AF3416" s="0" t="s">
        <v>134</v>
      </c>
      <c r="AG3416" s="0" t="s">
        <v>134</v>
      </c>
      <c r="AH3416" s="0" t="s">
        <v>134</v>
      </c>
      <c r="AI3416" s="0" t="s">
        <v>134</v>
      </c>
      <c r="AJ3416" s="0" t="s">
        <v>134</v>
      </c>
      <c r="AK3416" s="0" t="s">
        <v>134</v>
      </c>
      <c r="AL3416" s="0" t="s">
        <v>134</v>
      </c>
      <c r="AM3416" s="0" t="s">
        <v>134</v>
      </c>
      <c r="AN3416" s="0" t="s">
        <v>134</v>
      </c>
      <c r="AO3416" s="0" t="s">
        <v>134</v>
      </c>
      <c r="AP3416" s="0" t="s">
        <v>134</v>
      </c>
      <c r="AQ3416" s="0" t="s">
        <v>134</v>
      </c>
      <c r="AR3416" s="0" t="s">
        <v>134</v>
      </c>
      <c r="AS3416" s="0" t="s">
        <v>134</v>
      </c>
      <c r="AT3416" s="0" t="s">
        <v>134</v>
      </c>
      <c r="AU3416" s="0" t="s">
        <v>134</v>
      </c>
      <c r="AV3416" s="0" t="s">
        <v>134</v>
      </c>
      <c r="AW3416" s="0" t="s">
        <v>134</v>
      </c>
      <c r="AX3416" s="0" t="s">
        <v>134</v>
      </c>
      <c r="AY3416" s="0" t="s">
        <v>134</v>
      </c>
      <c r="AZ3416" s="0" t="s">
        <v>134</v>
      </c>
      <c r="BA3416" s="0" t="s">
        <v>134</v>
      </c>
      <c r="BB3416" s="0" t="s">
        <v>134</v>
      </c>
      <c r="BC3416" s="0" t="s">
        <v>134</v>
      </c>
      <c r="BD3416" s="0" t="s">
        <v>134</v>
      </c>
      <c r="BE3416" s="0" t="s">
        <v>134</v>
      </c>
      <c r="BF3416" s="0" t="s">
        <v>134</v>
      </c>
      <c r="BG3416" s="0" t="s">
        <v>134</v>
      </c>
      <c r="BH3416" s="0" t="s">
        <v>134</v>
      </c>
      <c r="BI3416" s="0" t="s">
        <v>134</v>
      </c>
      <c r="BJ3416" s="0" t="s">
        <v>134</v>
      </c>
      <c r="BK3416" s="0" t="s">
        <v>134</v>
      </c>
      <c r="BL3416" s="0" t="s">
        <v>134</v>
      </c>
      <c r="BM3416" s="0" t="s">
        <v>134</v>
      </c>
      <c r="BN3416" s="0" t="s">
        <v>134</v>
      </c>
      <c r="BO3416" s="0" t="s">
        <v>134</v>
      </c>
      <c r="BP3416" s="0" t="s">
        <v>134</v>
      </c>
      <c r="BQ3416" s="0" t="s">
        <v>134</v>
      </c>
      <c r="BR3416" s="0" t="s">
        <v>134</v>
      </c>
      <c r="BS3416" s="0" t="s">
        <v>134</v>
      </c>
      <c r="BT3416" s="0" t="s">
        <v>134</v>
      </c>
      <c r="BU3416" s="0" t="s">
        <v>134</v>
      </c>
      <c r="BV3416" s="0" t="s">
        <v>134</v>
      </c>
      <c r="BW3416" s="0" t="s">
        <v>134</v>
      </c>
      <c r="BX3416" s="0" t="s">
        <v>134</v>
      </c>
      <c r="BZ3416" s="0" t="s">
        <v>134</v>
      </c>
      <c r="CA3416" s="0" t="s">
        <v>134</v>
      </c>
      <c r="CB3416" s="0" t="s">
        <v>134</v>
      </c>
      <c r="CC3416" s="0" t="s">
        <v>134</v>
      </c>
      <c r="CD3416" s="0" t="s">
        <v>134</v>
      </c>
      <c r="CE3416" s="0" t="s">
        <v>134</v>
      </c>
    </row>
    <row r="3417" customFormat="false" ht="12.75" hidden="false" customHeight="false" outlineLevel="0" collapsed="false">
      <c r="E3417" s="9" t="s">
        <v>134</v>
      </c>
      <c r="F3417" s="9" t="s">
        <v>134</v>
      </c>
      <c r="G3417" s="9" t="s">
        <v>134</v>
      </c>
      <c r="Q3417" s="0" t="s">
        <v>134</v>
      </c>
      <c r="R3417" s="0" t="s">
        <v>134</v>
      </c>
      <c r="S3417" s="0" t="s">
        <v>134</v>
      </c>
      <c r="T3417" s="0" t="s">
        <v>134</v>
      </c>
      <c r="U3417" s="0" t="s">
        <v>134</v>
      </c>
      <c r="V3417" s="0" t="s">
        <v>134</v>
      </c>
      <c r="W3417" s="0" t="s">
        <v>134</v>
      </c>
      <c r="X3417" s="0" t="s">
        <v>134</v>
      </c>
      <c r="Y3417" s="0" t="s">
        <v>134</v>
      </c>
      <c r="Z3417" s="0" t="s">
        <v>134</v>
      </c>
      <c r="AA3417" s="0" t="s">
        <v>134</v>
      </c>
      <c r="AB3417" s="0" t="s">
        <v>134</v>
      </c>
      <c r="AC3417" s="0" t="s">
        <v>134</v>
      </c>
      <c r="AD3417" s="0" t="s">
        <v>134</v>
      </c>
      <c r="AE3417" s="0" t="s">
        <v>134</v>
      </c>
      <c r="AF3417" s="0" t="s">
        <v>134</v>
      </c>
      <c r="AG3417" s="0" t="s">
        <v>134</v>
      </c>
      <c r="AH3417" s="0" t="s">
        <v>134</v>
      </c>
      <c r="AI3417" s="0" t="s">
        <v>134</v>
      </c>
      <c r="AJ3417" s="0" t="s">
        <v>134</v>
      </c>
      <c r="AK3417" s="0" t="s">
        <v>134</v>
      </c>
      <c r="AL3417" s="0" t="s">
        <v>134</v>
      </c>
      <c r="AM3417" s="0" t="s">
        <v>134</v>
      </c>
      <c r="AN3417" s="0" t="s">
        <v>134</v>
      </c>
      <c r="AO3417" s="0" t="s">
        <v>134</v>
      </c>
      <c r="AP3417" s="0" t="s">
        <v>134</v>
      </c>
      <c r="AQ3417" s="0" t="s">
        <v>134</v>
      </c>
      <c r="AR3417" s="0" t="s">
        <v>134</v>
      </c>
      <c r="AS3417" s="0" t="s">
        <v>134</v>
      </c>
      <c r="AT3417" s="0" t="s">
        <v>134</v>
      </c>
      <c r="AU3417" s="0" t="s">
        <v>134</v>
      </c>
      <c r="AV3417" s="0" t="s">
        <v>134</v>
      </c>
      <c r="AW3417" s="0" t="s">
        <v>134</v>
      </c>
      <c r="AX3417" s="0" t="s">
        <v>134</v>
      </c>
      <c r="AY3417" s="0" t="s">
        <v>134</v>
      </c>
      <c r="AZ3417" s="0" t="s">
        <v>134</v>
      </c>
      <c r="BA3417" s="0" t="s">
        <v>134</v>
      </c>
      <c r="BB3417" s="0" t="s">
        <v>134</v>
      </c>
      <c r="BC3417" s="0" t="s">
        <v>134</v>
      </c>
      <c r="BD3417" s="0" t="s">
        <v>134</v>
      </c>
      <c r="BE3417" s="0" t="s">
        <v>134</v>
      </c>
      <c r="BF3417" s="0" t="s">
        <v>134</v>
      </c>
      <c r="BG3417" s="0" t="s">
        <v>134</v>
      </c>
      <c r="BH3417" s="0" t="s">
        <v>134</v>
      </c>
      <c r="BI3417" s="0" t="s">
        <v>134</v>
      </c>
      <c r="BJ3417" s="0" t="s">
        <v>134</v>
      </c>
      <c r="BK3417" s="0" t="s">
        <v>134</v>
      </c>
      <c r="BL3417" s="0" t="s">
        <v>134</v>
      </c>
      <c r="BM3417" s="0" t="s">
        <v>134</v>
      </c>
      <c r="BN3417" s="0" t="s">
        <v>134</v>
      </c>
      <c r="BO3417" s="0" t="s">
        <v>134</v>
      </c>
      <c r="BP3417" s="0" t="s">
        <v>134</v>
      </c>
      <c r="BQ3417" s="0" t="s">
        <v>134</v>
      </c>
      <c r="BR3417" s="0" t="s">
        <v>134</v>
      </c>
      <c r="BS3417" s="0" t="s">
        <v>134</v>
      </c>
      <c r="BT3417" s="0" t="s">
        <v>134</v>
      </c>
      <c r="BU3417" s="0" t="s">
        <v>134</v>
      </c>
      <c r="BV3417" s="0" t="s">
        <v>134</v>
      </c>
      <c r="BW3417" s="0" t="s">
        <v>134</v>
      </c>
      <c r="BX3417" s="0" t="s">
        <v>134</v>
      </c>
      <c r="BZ3417" s="0" t="s">
        <v>134</v>
      </c>
      <c r="CA3417" s="0" t="s">
        <v>134</v>
      </c>
      <c r="CB3417" s="0" t="s">
        <v>134</v>
      </c>
      <c r="CC3417" s="0" t="s">
        <v>134</v>
      </c>
      <c r="CD3417" s="0" t="s">
        <v>134</v>
      </c>
      <c r="CE3417" s="0" t="s">
        <v>134</v>
      </c>
    </row>
    <row r="3418" customFormat="false" ht="12.75" hidden="false" customHeight="false" outlineLevel="0" collapsed="false">
      <c r="E3418" s="9" t="s">
        <v>134</v>
      </c>
      <c r="F3418" s="9" t="s">
        <v>134</v>
      </c>
      <c r="G3418" s="9" t="s">
        <v>134</v>
      </c>
      <c r="Q3418" s="0" t="s">
        <v>134</v>
      </c>
      <c r="R3418" s="0" t="s">
        <v>134</v>
      </c>
      <c r="S3418" s="0" t="s">
        <v>134</v>
      </c>
      <c r="T3418" s="0" t="s">
        <v>134</v>
      </c>
      <c r="U3418" s="0" t="s">
        <v>134</v>
      </c>
      <c r="V3418" s="0" t="s">
        <v>134</v>
      </c>
      <c r="W3418" s="0" t="s">
        <v>134</v>
      </c>
      <c r="X3418" s="0" t="s">
        <v>134</v>
      </c>
      <c r="Y3418" s="0" t="s">
        <v>134</v>
      </c>
      <c r="Z3418" s="0" t="s">
        <v>134</v>
      </c>
      <c r="AA3418" s="0" t="s">
        <v>134</v>
      </c>
      <c r="AB3418" s="0" t="s">
        <v>134</v>
      </c>
      <c r="AC3418" s="0" t="s">
        <v>134</v>
      </c>
      <c r="AD3418" s="0" t="s">
        <v>134</v>
      </c>
      <c r="AE3418" s="0" t="s">
        <v>134</v>
      </c>
      <c r="AF3418" s="0" t="s">
        <v>134</v>
      </c>
      <c r="AG3418" s="0" t="s">
        <v>134</v>
      </c>
      <c r="AH3418" s="0" t="s">
        <v>134</v>
      </c>
      <c r="AI3418" s="0" t="s">
        <v>134</v>
      </c>
      <c r="AJ3418" s="0" t="s">
        <v>134</v>
      </c>
      <c r="AK3418" s="0" t="s">
        <v>134</v>
      </c>
      <c r="AL3418" s="0" t="s">
        <v>134</v>
      </c>
      <c r="AM3418" s="0" t="s">
        <v>134</v>
      </c>
      <c r="AN3418" s="0" t="s">
        <v>134</v>
      </c>
      <c r="AO3418" s="0" t="s">
        <v>134</v>
      </c>
      <c r="AP3418" s="0" t="s">
        <v>134</v>
      </c>
      <c r="AQ3418" s="0" t="s">
        <v>134</v>
      </c>
      <c r="AR3418" s="0" t="s">
        <v>134</v>
      </c>
      <c r="AS3418" s="0" t="s">
        <v>134</v>
      </c>
      <c r="AT3418" s="0" t="s">
        <v>134</v>
      </c>
      <c r="AU3418" s="0" t="s">
        <v>134</v>
      </c>
      <c r="AV3418" s="0" t="s">
        <v>134</v>
      </c>
      <c r="AW3418" s="0" t="s">
        <v>134</v>
      </c>
      <c r="AX3418" s="0" t="s">
        <v>134</v>
      </c>
      <c r="AY3418" s="0" t="s">
        <v>134</v>
      </c>
      <c r="AZ3418" s="0" t="s">
        <v>134</v>
      </c>
      <c r="BA3418" s="0" t="s">
        <v>134</v>
      </c>
      <c r="BB3418" s="0" t="s">
        <v>134</v>
      </c>
      <c r="BC3418" s="0" t="s">
        <v>134</v>
      </c>
      <c r="BD3418" s="0" t="s">
        <v>134</v>
      </c>
      <c r="BE3418" s="0" t="s">
        <v>134</v>
      </c>
      <c r="BF3418" s="0" t="s">
        <v>134</v>
      </c>
      <c r="BG3418" s="0" t="s">
        <v>134</v>
      </c>
      <c r="BH3418" s="0" t="s">
        <v>134</v>
      </c>
      <c r="BI3418" s="0" t="s">
        <v>134</v>
      </c>
      <c r="BJ3418" s="0" t="s">
        <v>134</v>
      </c>
      <c r="BK3418" s="0" t="s">
        <v>134</v>
      </c>
      <c r="BL3418" s="0" t="s">
        <v>134</v>
      </c>
      <c r="BM3418" s="0" t="s">
        <v>134</v>
      </c>
      <c r="BN3418" s="0" t="s">
        <v>134</v>
      </c>
      <c r="BO3418" s="0" t="s">
        <v>134</v>
      </c>
      <c r="BP3418" s="0" t="s">
        <v>134</v>
      </c>
      <c r="BQ3418" s="0" t="s">
        <v>134</v>
      </c>
      <c r="BR3418" s="0" t="s">
        <v>134</v>
      </c>
      <c r="BS3418" s="0" t="s">
        <v>134</v>
      </c>
      <c r="BT3418" s="0" t="s">
        <v>134</v>
      </c>
      <c r="BU3418" s="0" t="s">
        <v>134</v>
      </c>
      <c r="BV3418" s="0" t="s">
        <v>134</v>
      </c>
      <c r="BW3418" s="0" t="s">
        <v>134</v>
      </c>
      <c r="BX3418" s="0" t="s">
        <v>134</v>
      </c>
      <c r="BZ3418" s="0" t="s">
        <v>134</v>
      </c>
      <c r="CA3418" s="0" t="s">
        <v>134</v>
      </c>
      <c r="CB3418" s="0" t="s">
        <v>134</v>
      </c>
      <c r="CC3418" s="0" t="s">
        <v>134</v>
      </c>
      <c r="CD3418" s="0" t="s">
        <v>134</v>
      </c>
      <c r="CE3418" s="0" t="s">
        <v>134</v>
      </c>
    </row>
    <row r="3419" customFormat="false" ht="12.75" hidden="false" customHeight="false" outlineLevel="0" collapsed="false">
      <c r="E3419" s="9" t="s">
        <v>134</v>
      </c>
      <c r="F3419" s="9" t="s">
        <v>134</v>
      </c>
      <c r="G3419" s="9" t="s">
        <v>134</v>
      </c>
      <c r="Q3419" s="0" t="s">
        <v>134</v>
      </c>
      <c r="R3419" s="0" t="s">
        <v>134</v>
      </c>
      <c r="S3419" s="0" t="s">
        <v>134</v>
      </c>
      <c r="T3419" s="0" t="s">
        <v>134</v>
      </c>
      <c r="U3419" s="0" t="s">
        <v>134</v>
      </c>
      <c r="V3419" s="0" t="s">
        <v>134</v>
      </c>
      <c r="W3419" s="0" t="s">
        <v>134</v>
      </c>
      <c r="X3419" s="0" t="s">
        <v>134</v>
      </c>
      <c r="Y3419" s="0" t="s">
        <v>134</v>
      </c>
      <c r="Z3419" s="0" t="s">
        <v>134</v>
      </c>
      <c r="AA3419" s="0" t="s">
        <v>134</v>
      </c>
      <c r="AB3419" s="0" t="s">
        <v>134</v>
      </c>
      <c r="AC3419" s="0" t="s">
        <v>134</v>
      </c>
      <c r="AD3419" s="0" t="s">
        <v>134</v>
      </c>
      <c r="AE3419" s="0" t="s">
        <v>134</v>
      </c>
      <c r="AF3419" s="0" t="s">
        <v>134</v>
      </c>
      <c r="AG3419" s="0" t="s">
        <v>134</v>
      </c>
      <c r="AH3419" s="0" t="s">
        <v>134</v>
      </c>
      <c r="AI3419" s="0" t="s">
        <v>134</v>
      </c>
      <c r="AJ3419" s="0" t="s">
        <v>134</v>
      </c>
      <c r="AK3419" s="0" t="s">
        <v>134</v>
      </c>
      <c r="AL3419" s="0" t="s">
        <v>134</v>
      </c>
      <c r="AM3419" s="0" t="s">
        <v>134</v>
      </c>
      <c r="AN3419" s="0" t="s">
        <v>134</v>
      </c>
      <c r="AO3419" s="0" t="s">
        <v>134</v>
      </c>
      <c r="AP3419" s="0" t="s">
        <v>134</v>
      </c>
      <c r="AQ3419" s="0" t="s">
        <v>134</v>
      </c>
      <c r="AR3419" s="0" t="s">
        <v>134</v>
      </c>
      <c r="AS3419" s="0" t="s">
        <v>134</v>
      </c>
      <c r="AT3419" s="0" t="s">
        <v>134</v>
      </c>
      <c r="AU3419" s="0" t="s">
        <v>134</v>
      </c>
      <c r="AV3419" s="0" t="s">
        <v>134</v>
      </c>
      <c r="AW3419" s="0" t="s">
        <v>134</v>
      </c>
      <c r="AX3419" s="0" t="s">
        <v>134</v>
      </c>
      <c r="AY3419" s="0" t="s">
        <v>134</v>
      </c>
      <c r="AZ3419" s="0" t="s">
        <v>134</v>
      </c>
      <c r="BA3419" s="0" t="s">
        <v>134</v>
      </c>
      <c r="BB3419" s="0" t="s">
        <v>134</v>
      </c>
      <c r="BC3419" s="0" t="s">
        <v>134</v>
      </c>
      <c r="BD3419" s="0" t="s">
        <v>134</v>
      </c>
      <c r="BE3419" s="0" t="s">
        <v>134</v>
      </c>
      <c r="BF3419" s="0" t="s">
        <v>134</v>
      </c>
      <c r="BG3419" s="0" t="s">
        <v>134</v>
      </c>
      <c r="BH3419" s="0" t="s">
        <v>134</v>
      </c>
      <c r="BI3419" s="0" t="s">
        <v>134</v>
      </c>
      <c r="BJ3419" s="0" t="s">
        <v>134</v>
      </c>
      <c r="BK3419" s="0" t="s">
        <v>134</v>
      </c>
      <c r="BL3419" s="0" t="s">
        <v>134</v>
      </c>
      <c r="BM3419" s="0" t="s">
        <v>134</v>
      </c>
      <c r="BN3419" s="0" t="s">
        <v>134</v>
      </c>
      <c r="BO3419" s="0" t="s">
        <v>134</v>
      </c>
      <c r="BP3419" s="0" t="s">
        <v>134</v>
      </c>
      <c r="BQ3419" s="0" t="s">
        <v>134</v>
      </c>
      <c r="BR3419" s="0" t="s">
        <v>134</v>
      </c>
      <c r="BS3419" s="0" t="s">
        <v>134</v>
      </c>
      <c r="BT3419" s="0" t="s">
        <v>134</v>
      </c>
      <c r="BU3419" s="0" t="s">
        <v>134</v>
      </c>
      <c r="BV3419" s="0" t="s">
        <v>134</v>
      </c>
      <c r="BW3419" s="0" t="s">
        <v>134</v>
      </c>
      <c r="BX3419" s="0" t="s">
        <v>134</v>
      </c>
      <c r="BZ3419" s="0" t="s">
        <v>134</v>
      </c>
      <c r="CA3419" s="0" t="s">
        <v>134</v>
      </c>
      <c r="CB3419" s="0" t="s">
        <v>134</v>
      </c>
      <c r="CC3419" s="0" t="s">
        <v>134</v>
      </c>
      <c r="CD3419" s="0" t="s">
        <v>134</v>
      </c>
      <c r="CE3419" s="0" t="s">
        <v>134</v>
      </c>
    </row>
    <row r="3420" customFormat="false" ht="12.75" hidden="false" customHeight="false" outlineLevel="0" collapsed="false">
      <c r="E3420" s="9" t="s">
        <v>134</v>
      </c>
      <c r="F3420" s="9" t="s">
        <v>134</v>
      </c>
      <c r="G3420" s="9" t="s">
        <v>134</v>
      </c>
      <c r="Q3420" s="0" t="s">
        <v>134</v>
      </c>
      <c r="R3420" s="0" t="s">
        <v>134</v>
      </c>
      <c r="S3420" s="0" t="s">
        <v>134</v>
      </c>
      <c r="T3420" s="0" t="s">
        <v>134</v>
      </c>
      <c r="U3420" s="0" t="s">
        <v>134</v>
      </c>
      <c r="V3420" s="0" t="s">
        <v>134</v>
      </c>
      <c r="W3420" s="0" t="s">
        <v>134</v>
      </c>
      <c r="X3420" s="0" t="s">
        <v>134</v>
      </c>
      <c r="Y3420" s="0" t="s">
        <v>134</v>
      </c>
      <c r="Z3420" s="0" t="s">
        <v>134</v>
      </c>
      <c r="AA3420" s="0" t="s">
        <v>134</v>
      </c>
      <c r="AB3420" s="0" t="s">
        <v>134</v>
      </c>
      <c r="AC3420" s="0" t="s">
        <v>134</v>
      </c>
      <c r="AD3420" s="0" t="s">
        <v>134</v>
      </c>
      <c r="AE3420" s="0" t="s">
        <v>134</v>
      </c>
      <c r="AF3420" s="0" t="s">
        <v>134</v>
      </c>
      <c r="AG3420" s="0" t="s">
        <v>134</v>
      </c>
      <c r="AH3420" s="0" t="s">
        <v>134</v>
      </c>
      <c r="AI3420" s="0" t="s">
        <v>134</v>
      </c>
      <c r="AJ3420" s="0" t="s">
        <v>134</v>
      </c>
      <c r="AK3420" s="0" t="s">
        <v>134</v>
      </c>
      <c r="AL3420" s="0" t="s">
        <v>134</v>
      </c>
      <c r="AM3420" s="0" t="s">
        <v>134</v>
      </c>
      <c r="AN3420" s="0" t="s">
        <v>134</v>
      </c>
      <c r="AO3420" s="0" t="s">
        <v>134</v>
      </c>
      <c r="AP3420" s="0" t="s">
        <v>134</v>
      </c>
      <c r="AQ3420" s="0" t="s">
        <v>134</v>
      </c>
      <c r="AR3420" s="0" t="s">
        <v>134</v>
      </c>
      <c r="AS3420" s="0" t="s">
        <v>134</v>
      </c>
      <c r="AT3420" s="0" t="s">
        <v>134</v>
      </c>
      <c r="AU3420" s="0" t="s">
        <v>134</v>
      </c>
      <c r="AV3420" s="0" t="s">
        <v>134</v>
      </c>
      <c r="AW3420" s="0" t="s">
        <v>134</v>
      </c>
      <c r="AX3420" s="0" t="s">
        <v>134</v>
      </c>
      <c r="AY3420" s="0" t="s">
        <v>134</v>
      </c>
      <c r="AZ3420" s="0" t="s">
        <v>134</v>
      </c>
      <c r="BA3420" s="0" t="s">
        <v>134</v>
      </c>
      <c r="BB3420" s="0" t="s">
        <v>134</v>
      </c>
      <c r="BC3420" s="0" t="s">
        <v>134</v>
      </c>
      <c r="BD3420" s="0" t="s">
        <v>134</v>
      </c>
      <c r="BE3420" s="0" t="s">
        <v>134</v>
      </c>
      <c r="BF3420" s="0" t="s">
        <v>134</v>
      </c>
      <c r="BG3420" s="0" t="s">
        <v>134</v>
      </c>
      <c r="BH3420" s="0" t="s">
        <v>134</v>
      </c>
      <c r="BI3420" s="0" t="s">
        <v>134</v>
      </c>
      <c r="BJ3420" s="0" t="s">
        <v>134</v>
      </c>
      <c r="BK3420" s="0" t="s">
        <v>134</v>
      </c>
      <c r="BL3420" s="0" t="s">
        <v>134</v>
      </c>
      <c r="BM3420" s="0" t="s">
        <v>134</v>
      </c>
      <c r="BN3420" s="0" t="s">
        <v>134</v>
      </c>
      <c r="BO3420" s="0" t="s">
        <v>134</v>
      </c>
      <c r="BP3420" s="0" t="s">
        <v>134</v>
      </c>
      <c r="BQ3420" s="0" t="s">
        <v>134</v>
      </c>
      <c r="BR3420" s="0" t="s">
        <v>134</v>
      </c>
      <c r="BS3420" s="0" t="s">
        <v>134</v>
      </c>
      <c r="BT3420" s="0" t="s">
        <v>134</v>
      </c>
      <c r="BU3420" s="0" t="s">
        <v>134</v>
      </c>
      <c r="BV3420" s="0" t="s">
        <v>134</v>
      </c>
      <c r="BW3420" s="0" t="s">
        <v>134</v>
      </c>
      <c r="BX3420" s="0" t="s">
        <v>134</v>
      </c>
      <c r="BZ3420" s="0" t="s">
        <v>134</v>
      </c>
      <c r="CA3420" s="0" t="s">
        <v>134</v>
      </c>
      <c r="CB3420" s="0" t="s">
        <v>134</v>
      </c>
      <c r="CC3420" s="0" t="s">
        <v>134</v>
      </c>
      <c r="CD3420" s="0" t="s">
        <v>134</v>
      </c>
      <c r="CE3420" s="0" t="s">
        <v>134</v>
      </c>
    </row>
    <row r="3421" customFormat="false" ht="12.75" hidden="false" customHeight="false" outlineLevel="0" collapsed="false">
      <c r="E3421" s="9" t="s">
        <v>134</v>
      </c>
      <c r="F3421" s="9" t="s">
        <v>134</v>
      </c>
      <c r="G3421" s="9" t="s">
        <v>134</v>
      </c>
      <c r="Q3421" s="0" t="s">
        <v>134</v>
      </c>
      <c r="R3421" s="0" t="s">
        <v>134</v>
      </c>
      <c r="S3421" s="0" t="s">
        <v>134</v>
      </c>
      <c r="T3421" s="0" t="s">
        <v>134</v>
      </c>
      <c r="U3421" s="0" t="s">
        <v>134</v>
      </c>
      <c r="V3421" s="0" t="s">
        <v>134</v>
      </c>
      <c r="W3421" s="0" t="s">
        <v>134</v>
      </c>
      <c r="X3421" s="0" t="s">
        <v>134</v>
      </c>
      <c r="Y3421" s="0" t="s">
        <v>134</v>
      </c>
      <c r="Z3421" s="0" t="s">
        <v>134</v>
      </c>
      <c r="AA3421" s="0" t="s">
        <v>134</v>
      </c>
      <c r="AB3421" s="0" t="s">
        <v>134</v>
      </c>
      <c r="AC3421" s="0" t="s">
        <v>134</v>
      </c>
      <c r="AD3421" s="0" t="s">
        <v>134</v>
      </c>
      <c r="AE3421" s="0" t="s">
        <v>134</v>
      </c>
      <c r="AF3421" s="0" t="s">
        <v>134</v>
      </c>
      <c r="AG3421" s="0" t="s">
        <v>134</v>
      </c>
      <c r="AH3421" s="0" t="s">
        <v>134</v>
      </c>
      <c r="AI3421" s="0" t="s">
        <v>134</v>
      </c>
      <c r="AJ3421" s="0" t="s">
        <v>134</v>
      </c>
      <c r="AK3421" s="0" t="s">
        <v>134</v>
      </c>
      <c r="AL3421" s="0" t="s">
        <v>134</v>
      </c>
      <c r="AM3421" s="0" t="s">
        <v>134</v>
      </c>
      <c r="AN3421" s="0" t="s">
        <v>134</v>
      </c>
      <c r="AO3421" s="0" t="s">
        <v>134</v>
      </c>
      <c r="AP3421" s="0" t="s">
        <v>134</v>
      </c>
      <c r="AQ3421" s="0" t="s">
        <v>134</v>
      </c>
      <c r="AR3421" s="0" t="s">
        <v>134</v>
      </c>
      <c r="AS3421" s="0" t="s">
        <v>134</v>
      </c>
      <c r="AT3421" s="0" t="s">
        <v>134</v>
      </c>
      <c r="AU3421" s="0" t="s">
        <v>134</v>
      </c>
      <c r="AV3421" s="0" t="s">
        <v>134</v>
      </c>
      <c r="AW3421" s="0" t="s">
        <v>134</v>
      </c>
      <c r="AX3421" s="0" t="s">
        <v>134</v>
      </c>
      <c r="AY3421" s="0" t="s">
        <v>134</v>
      </c>
      <c r="AZ3421" s="0" t="s">
        <v>134</v>
      </c>
      <c r="BA3421" s="0" t="s">
        <v>134</v>
      </c>
      <c r="BB3421" s="0" t="s">
        <v>134</v>
      </c>
      <c r="BC3421" s="0" t="s">
        <v>134</v>
      </c>
      <c r="BD3421" s="0" t="s">
        <v>134</v>
      </c>
      <c r="BE3421" s="0" t="s">
        <v>134</v>
      </c>
      <c r="BF3421" s="0" t="s">
        <v>134</v>
      </c>
      <c r="BG3421" s="0" t="s">
        <v>134</v>
      </c>
      <c r="BH3421" s="0" t="s">
        <v>134</v>
      </c>
      <c r="BI3421" s="0" t="s">
        <v>134</v>
      </c>
      <c r="BJ3421" s="0" t="s">
        <v>134</v>
      </c>
      <c r="BK3421" s="0" t="s">
        <v>134</v>
      </c>
      <c r="BL3421" s="0" t="s">
        <v>134</v>
      </c>
      <c r="BM3421" s="0" t="s">
        <v>134</v>
      </c>
      <c r="BN3421" s="0" t="s">
        <v>134</v>
      </c>
      <c r="BO3421" s="0" t="s">
        <v>134</v>
      </c>
      <c r="BP3421" s="0" t="s">
        <v>134</v>
      </c>
      <c r="BQ3421" s="0" t="s">
        <v>134</v>
      </c>
      <c r="BR3421" s="0" t="s">
        <v>134</v>
      </c>
      <c r="BS3421" s="0" t="s">
        <v>134</v>
      </c>
      <c r="BT3421" s="0" t="s">
        <v>134</v>
      </c>
      <c r="BU3421" s="0" t="s">
        <v>134</v>
      </c>
      <c r="BV3421" s="0" t="s">
        <v>134</v>
      </c>
      <c r="BW3421" s="0" t="s">
        <v>134</v>
      </c>
      <c r="BX3421" s="0" t="s">
        <v>134</v>
      </c>
      <c r="BZ3421" s="0" t="s">
        <v>134</v>
      </c>
      <c r="CA3421" s="0" t="s">
        <v>134</v>
      </c>
      <c r="CB3421" s="0" t="s">
        <v>134</v>
      </c>
      <c r="CC3421" s="0" t="s">
        <v>134</v>
      </c>
      <c r="CD3421" s="0" t="s">
        <v>134</v>
      </c>
      <c r="CE3421" s="0" t="s">
        <v>134</v>
      </c>
    </row>
    <row r="3422" customFormat="false" ht="12.75" hidden="false" customHeight="false" outlineLevel="0" collapsed="false">
      <c r="E3422" s="9" t="s">
        <v>134</v>
      </c>
      <c r="F3422" s="9" t="s">
        <v>134</v>
      </c>
      <c r="G3422" s="9" t="s">
        <v>134</v>
      </c>
      <c r="Q3422" s="0" t="s">
        <v>134</v>
      </c>
      <c r="R3422" s="0" t="s">
        <v>134</v>
      </c>
      <c r="S3422" s="0" t="s">
        <v>134</v>
      </c>
      <c r="T3422" s="0" t="s">
        <v>134</v>
      </c>
      <c r="U3422" s="0" t="s">
        <v>134</v>
      </c>
      <c r="V3422" s="0" t="s">
        <v>134</v>
      </c>
      <c r="W3422" s="0" t="s">
        <v>134</v>
      </c>
      <c r="X3422" s="0" t="s">
        <v>134</v>
      </c>
      <c r="Y3422" s="0" t="s">
        <v>134</v>
      </c>
      <c r="Z3422" s="0" t="s">
        <v>134</v>
      </c>
      <c r="AA3422" s="0" t="s">
        <v>134</v>
      </c>
      <c r="AB3422" s="0" t="s">
        <v>134</v>
      </c>
      <c r="AC3422" s="0" t="s">
        <v>134</v>
      </c>
      <c r="AD3422" s="0" t="s">
        <v>134</v>
      </c>
      <c r="AE3422" s="0" t="s">
        <v>134</v>
      </c>
      <c r="AF3422" s="0" t="s">
        <v>134</v>
      </c>
      <c r="AG3422" s="0" t="s">
        <v>134</v>
      </c>
      <c r="AH3422" s="0" t="s">
        <v>134</v>
      </c>
      <c r="AI3422" s="0" t="s">
        <v>134</v>
      </c>
      <c r="AJ3422" s="0" t="s">
        <v>134</v>
      </c>
      <c r="AK3422" s="0" t="s">
        <v>134</v>
      </c>
      <c r="AL3422" s="0" t="s">
        <v>134</v>
      </c>
      <c r="AM3422" s="0" t="s">
        <v>134</v>
      </c>
      <c r="AN3422" s="0" t="s">
        <v>134</v>
      </c>
      <c r="AO3422" s="0" t="s">
        <v>134</v>
      </c>
      <c r="AP3422" s="0" t="s">
        <v>134</v>
      </c>
      <c r="AQ3422" s="0" t="s">
        <v>134</v>
      </c>
      <c r="AR3422" s="0" t="s">
        <v>134</v>
      </c>
      <c r="AS3422" s="0" t="s">
        <v>134</v>
      </c>
      <c r="AT3422" s="0" t="s">
        <v>134</v>
      </c>
      <c r="AU3422" s="0" t="s">
        <v>134</v>
      </c>
      <c r="AV3422" s="0" t="s">
        <v>134</v>
      </c>
      <c r="AW3422" s="0" t="s">
        <v>134</v>
      </c>
      <c r="AX3422" s="0" t="s">
        <v>134</v>
      </c>
      <c r="AY3422" s="0" t="s">
        <v>134</v>
      </c>
      <c r="AZ3422" s="0" t="s">
        <v>134</v>
      </c>
      <c r="BA3422" s="0" t="s">
        <v>134</v>
      </c>
      <c r="BB3422" s="0" t="s">
        <v>134</v>
      </c>
      <c r="BC3422" s="0" t="s">
        <v>134</v>
      </c>
      <c r="BD3422" s="0" t="s">
        <v>134</v>
      </c>
      <c r="BE3422" s="0" t="s">
        <v>134</v>
      </c>
      <c r="BF3422" s="0" t="s">
        <v>134</v>
      </c>
      <c r="BG3422" s="0" t="s">
        <v>134</v>
      </c>
      <c r="BH3422" s="0" t="s">
        <v>134</v>
      </c>
      <c r="BI3422" s="0" t="s">
        <v>134</v>
      </c>
      <c r="BJ3422" s="0" t="s">
        <v>134</v>
      </c>
      <c r="BK3422" s="0" t="s">
        <v>134</v>
      </c>
      <c r="BL3422" s="0" t="s">
        <v>134</v>
      </c>
      <c r="BM3422" s="0" t="s">
        <v>134</v>
      </c>
      <c r="BN3422" s="0" t="s">
        <v>134</v>
      </c>
      <c r="BO3422" s="0" t="s">
        <v>134</v>
      </c>
      <c r="BP3422" s="0" t="s">
        <v>134</v>
      </c>
      <c r="BQ3422" s="0" t="s">
        <v>134</v>
      </c>
      <c r="BR3422" s="0" t="s">
        <v>134</v>
      </c>
      <c r="BS3422" s="0" t="s">
        <v>134</v>
      </c>
      <c r="BT3422" s="0" t="s">
        <v>134</v>
      </c>
      <c r="BU3422" s="0" t="s">
        <v>134</v>
      </c>
      <c r="BV3422" s="0" t="s">
        <v>134</v>
      </c>
      <c r="BW3422" s="0" t="s">
        <v>134</v>
      </c>
      <c r="BX3422" s="0" t="s">
        <v>134</v>
      </c>
      <c r="BZ3422" s="0" t="s">
        <v>134</v>
      </c>
      <c r="CA3422" s="0" t="s">
        <v>134</v>
      </c>
      <c r="CB3422" s="0" t="s">
        <v>134</v>
      </c>
      <c r="CC3422" s="0" t="s">
        <v>134</v>
      </c>
      <c r="CD3422" s="0" t="s">
        <v>134</v>
      </c>
      <c r="CE3422" s="0" t="s">
        <v>134</v>
      </c>
    </row>
    <row r="3423" customFormat="false" ht="12.75" hidden="false" customHeight="false" outlineLevel="0" collapsed="false">
      <c r="E3423" s="9" t="s">
        <v>134</v>
      </c>
      <c r="F3423" s="9" t="s">
        <v>134</v>
      </c>
      <c r="G3423" s="9" t="s">
        <v>134</v>
      </c>
      <c r="Q3423" s="0" t="s">
        <v>134</v>
      </c>
      <c r="R3423" s="0" t="s">
        <v>134</v>
      </c>
      <c r="S3423" s="0" t="s">
        <v>134</v>
      </c>
      <c r="T3423" s="0" t="s">
        <v>134</v>
      </c>
      <c r="U3423" s="0" t="s">
        <v>134</v>
      </c>
      <c r="V3423" s="0" t="s">
        <v>134</v>
      </c>
      <c r="W3423" s="0" t="s">
        <v>134</v>
      </c>
      <c r="X3423" s="0" t="s">
        <v>134</v>
      </c>
      <c r="Y3423" s="0" t="s">
        <v>134</v>
      </c>
      <c r="Z3423" s="0" t="s">
        <v>134</v>
      </c>
      <c r="AA3423" s="0" t="s">
        <v>134</v>
      </c>
      <c r="AB3423" s="0" t="s">
        <v>134</v>
      </c>
      <c r="AC3423" s="0" t="s">
        <v>134</v>
      </c>
      <c r="AD3423" s="0" t="s">
        <v>134</v>
      </c>
      <c r="AE3423" s="0" t="s">
        <v>134</v>
      </c>
      <c r="AF3423" s="0" t="s">
        <v>134</v>
      </c>
      <c r="AG3423" s="0" t="s">
        <v>134</v>
      </c>
      <c r="AH3423" s="0" t="s">
        <v>134</v>
      </c>
      <c r="AI3423" s="0" t="s">
        <v>134</v>
      </c>
      <c r="AJ3423" s="0" t="s">
        <v>134</v>
      </c>
      <c r="AK3423" s="0" t="s">
        <v>134</v>
      </c>
      <c r="AL3423" s="0" t="s">
        <v>134</v>
      </c>
      <c r="AM3423" s="0" t="s">
        <v>134</v>
      </c>
      <c r="AN3423" s="0" t="s">
        <v>134</v>
      </c>
      <c r="AO3423" s="0" t="s">
        <v>134</v>
      </c>
      <c r="AP3423" s="0" t="s">
        <v>134</v>
      </c>
      <c r="AQ3423" s="0" t="s">
        <v>134</v>
      </c>
      <c r="AR3423" s="0" t="s">
        <v>134</v>
      </c>
      <c r="AS3423" s="0" t="s">
        <v>134</v>
      </c>
      <c r="AT3423" s="0" t="s">
        <v>134</v>
      </c>
      <c r="AU3423" s="0" t="s">
        <v>134</v>
      </c>
      <c r="AV3423" s="0" t="s">
        <v>134</v>
      </c>
      <c r="AW3423" s="0" t="s">
        <v>134</v>
      </c>
      <c r="AX3423" s="0" t="s">
        <v>134</v>
      </c>
      <c r="AY3423" s="0" t="s">
        <v>134</v>
      </c>
      <c r="AZ3423" s="0" t="s">
        <v>134</v>
      </c>
      <c r="BA3423" s="0" t="s">
        <v>134</v>
      </c>
      <c r="BB3423" s="0" t="s">
        <v>134</v>
      </c>
      <c r="BC3423" s="0" t="s">
        <v>134</v>
      </c>
      <c r="BD3423" s="0" t="s">
        <v>134</v>
      </c>
      <c r="BE3423" s="0" t="s">
        <v>134</v>
      </c>
      <c r="BF3423" s="0" t="s">
        <v>134</v>
      </c>
      <c r="BG3423" s="0" t="s">
        <v>134</v>
      </c>
      <c r="BH3423" s="0" t="s">
        <v>134</v>
      </c>
      <c r="BI3423" s="0" t="s">
        <v>134</v>
      </c>
      <c r="BJ3423" s="0" t="s">
        <v>134</v>
      </c>
      <c r="BK3423" s="0" t="s">
        <v>134</v>
      </c>
      <c r="BL3423" s="0" t="s">
        <v>134</v>
      </c>
      <c r="BM3423" s="0" t="s">
        <v>134</v>
      </c>
      <c r="BN3423" s="0" t="s">
        <v>134</v>
      </c>
      <c r="BO3423" s="0" t="s">
        <v>134</v>
      </c>
      <c r="BP3423" s="0" t="s">
        <v>134</v>
      </c>
      <c r="BQ3423" s="0" t="s">
        <v>134</v>
      </c>
      <c r="BR3423" s="0" t="s">
        <v>134</v>
      </c>
      <c r="BS3423" s="0" t="s">
        <v>134</v>
      </c>
      <c r="BT3423" s="0" t="s">
        <v>134</v>
      </c>
      <c r="BU3423" s="0" t="s">
        <v>134</v>
      </c>
      <c r="BV3423" s="0" t="s">
        <v>134</v>
      </c>
      <c r="BW3423" s="0" t="s">
        <v>134</v>
      </c>
      <c r="BX3423" s="0" t="s">
        <v>134</v>
      </c>
      <c r="BZ3423" s="0" t="s">
        <v>134</v>
      </c>
      <c r="CA3423" s="0" t="s">
        <v>134</v>
      </c>
      <c r="CB3423" s="0" t="s">
        <v>134</v>
      </c>
      <c r="CC3423" s="0" t="s">
        <v>134</v>
      </c>
      <c r="CD3423" s="0" t="s">
        <v>134</v>
      </c>
      <c r="CE3423" s="0" t="s">
        <v>134</v>
      </c>
    </row>
    <row r="3424" customFormat="false" ht="12.75" hidden="false" customHeight="false" outlineLevel="0" collapsed="false">
      <c r="E3424" s="9" t="s">
        <v>134</v>
      </c>
      <c r="F3424" s="9" t="s">
        <v>134</v>
      </c>
      <c r="G3424" s="9" t="s">
        <v>134</v>
      </c>
      <c r="Q3424" s="0" t="s">
        <v>134</v>
      </c>
      <c r="R3424" s="0" t="s">
        <v>134</v>
      </c>
      <c r="S3424" s="0" t="s">
        <v>134</v>
      </c>
      <c r="T3424" s="0" t="s">
        <v>134</v>
      </c>
      <c r="U3424" s="0" t="s">
        <v>134</v>
      </c>
      <c r="V3424" s="0" t="s">
        <v>134</v>
      </c>
      <c r="W3424" s="0" t="s">
        <v>134</v>
      </c>
      <c r="X3424" s="0" t="s">
        <v>134</v>
      </c>
      <c r="Y3424" s="0" t="s">
        <v>134</v>
      </c>
      <c r="Z3424" s="0" t="s">
        <v>134</v>
      </c>
      <c r="AA3424" s="0" t="s">
        <v>134</v>
      </c>
      <c r="AB3424" s="0" t="s">
        <v>134</v>
      </c>
      <c r="AC3424" s="0" t="s">
        <v>134</v>
      </c>
      <c r="AD3424" s="0" t="s">
        <v>134</v>
      </c>
      <c r="AE3424" s="0" t="s">
        <v>134</v>
      </c>
      <c r="AF3424" s="0" t="s">
        <v>134</v>
      </c>
      <c r="AG3424" s="0" t="s">
        <v>134</v>
      </c>
      <c r="AH3424" s="0" t="s">
        <v>134</v>
      </c>
      <c r="AI3424" s="0" t="s">
        <v>134</v>
      </c>
      <c r="AJ3424" s="0" t="s">
        <v>134</v>
      </c>
      <c r="AK3424" s="0" t="s">
        <v>134</v>
      </c>
      <c r="AL3424" s="0" t="s">
        <v>134</v>
      </c>
      <c r="AM3424" s="0" t="s">
        <v>134</v>
      </c>
      <c r="AN3424" s="0" t="s">
        <v>134</v>
      </c>
      <c r="AO3424" s="0" t="s">
        <v>134</v>
      </c>
      <c r="AP3424" s="0" t="s">
        <v>134</v>
      </c>
      <c r="AQ3424" s="0" t="s">
        <v>134</v>
      </c>
      <c r="AR3424" s="0" t="s">
        <v>134</v>
      </c>
      <c r="AS3424" s="0" t="s">
        <v>134</v>
      </c>
      <c r="AT3424" s="0" t="s">
        <v>134</v>
      </c>
      <c r="AU3424" s="0" t="s">
        <v>134</v>
      </c>
      <c r="AV3424" s="0" t="s">
        <v>134</v>
      </c>
      <c r="AW3424" s="0" t="s">
        <v>134</v>
      </c>
      <c r="AX3424" s="0" t="s">
        <v>134</v>
      </c>
      <c r="AY3424" s="0" t="s">
        <v>134</v>
      </c>
      <c r="AZ3424" s="0" t="s">
        <v>134</v>
      </c>
      <c r="BA3424" s="0" t="s">
        <v>134</v>
      </c>
      <c r="BB3424" s="0" t="s">
        <v>134</v>
      </c>
      <c r="BC3424" s="0" t="s">
        <v>134</v>
      </c>
      <c r="BD3424" s="0" t="s">
        <v>134</v>
      </c>
      <c r="BE3424" s="0" t="s">
        <v>134</v>
      </c>
      <c r="BF3424" s="0" t="s">
        <v>134</v>
      </c>
      <c r="BG3424" s="0" t="s">
        <v>134</v>
      </c>
      <c r="BH3424" s="0" t="s">
        <v>134</v>
      </c>
      <c r="BI3424" s="0" t="s">
        <v>134</v>
      </c>
      <c r="BJ3424" s="0" t="s">
        <v>134</v>
      </c>
      <c r="BK3424" s="0" t="s">
        <v>134</v>
      </c>
      <c r="BL3424" s="0" t="s">
        <v>134</v>
      </c>
      <c r="BM3424" s="0" t="s">
        <v>134</v>
      </c>
      <c r="BN3424" s="0" t="s">
        <v>134</v>
      </c>
      <c r="BO3424" s="0" t="s">
        <v>134</v>
      </c>
      <c r="BP3424" s="0" t="s">
        <v>134</v>
      </c>
      <c r="BQ3424" s="0" t="s">
        <v>134</v>
      </c>
      <c r="BR3424" s="0" t="s">
        <v>134</v>
      </c>
      <c r="BS3424" s="0" t="s">
        <v>134</v>
      </c>
      <c r="BT3424" s="0" t="s">
        <v>134</v>
      </c>
      <c r="BU3424" s="0" t="s">
        <v>134</v>
      </c>
      <c r="BV3424" s="0" t="s">
        <v>134</v>
      </c>
      <c r="BW3424" s="0" t="s">
        <v>134</v>
      </c>
      <c r="BX3424" s="0" t="s">
        <v>134</v>
      </c>
      <c r="BZ3424" s="0" t="s">
        <v>134</v>
      </c>
      <c r="CA3424" s="0" t="s">
        <v>134</v>
      </c>
      <c r="CB3424" s="0" t="s">
        <v>134</v>
      </c>
      <c r="CC3424" s="0" t="s">
        <v>134</v>
      </c>
      <c r="CD3424" s="0" t="s">
        <v>134</v>
      </c>
      <c r="CE3424" s="0" t="s">
        <v>134</v>
      </c>
    </row>
    <row r="3425" customFormat="false" ht="12.75" hidden="false" customHeight="false" outlineLevel="0" collapsed="false">
      <c r="E3425" s="9" t="s">
        <v>134</v>
      </c>
      <c r="F3425" s="9" t="s">
        <v>134</v>
      </c>
      <c r="G3425" s="9" t="s">
        <v>134</v>
      </c>
      <c r="Q3425" s="0" t="s">
        <v>134</v>
      </c>
      <c r="R3425" s="0" t="s">
        <v>134</v>
      </c>
      <c r="S3425" s="0" t="s">
        <v>134</v>
      </c>
      <c r="T3425" s="0" t="s">
        <v>134</v>
      </c>
      <c r="U3425" s="0" t="s">
        <v>134</v>
      </c>
      <c r="V3425" s="0" t="s">
        <v>134</v>
      </c>
      <c r="W3425" s="0" t="s">
        <v>134</v>
      </c>
      <c r="X3425" s="0" t="s">
        <v>134</v>
      </c>
      <c r="Y3425" s="0" t="s">
        <v>134</v>
      </c>
      <c r="Z3425" s="0" t="s">
        <v>134</v>
      </c>
      <c r="AA3425" s="0" t="s">
        <v>134</v>
      </c>
      <c r="AB3425" s="0" t="s">
        <v>134</v>
      </c>
      <c r="AC3425" s="0" t="s">
        <v>134</v>
      </c>
      <c r="AD3425" s="0" t="s">
        <v>134</v>
      </c>
      <c r="AE3425" s="0" t="s">
        <v>134</v>
      </c>
      <c r="AF3425" s="0" t="s">
        <v>134</v>
      </c>
      <c r="AG3425" s="0" t="s">
        <v>134</v>
      </c>
      <c r="AH3425" s="0" t="s">
        <v>134</v>
      </c>
      <c r="AI3425" s="0" t="s">
        <v>134</v>
      </c>
      <c r="AJ3425" s="0" t="s">
        <v>134</v>
      </c>
      <c r="AK3425" s="0" t="s">
        <v>134</v>
      </c>
      <c r="AL3425" s="0" t="s">
        <v>134</v>
      </c>
      <c r="AM3425" s="0" t="s">
        <v>134</v>
      </c>
      <c r="AN3425" s="0" t="s">
        <v>134</v>
      </c>
      <c r="AO3425" s="0" t="s">
        <v>134</v>
      </c>
      <c r="AP3425" s="0" t="s">
        <v>134</v>
      </c>
      <c r="AQ3425" s="0" t="s">
        <v>134</v>
      </c>
      <c r="AR3425" s="0" t="s">
        <v>134</v>
      </c>
      <c r="AS3425" s="0" t="s">
        <v>134</v>
      </c>
      <c r="AT3425" s="0" t="s">
        <v>134</v>
      </c>
      <c r="AU3425" s="0" t="s">
        <v>134</v>
      </c>
      <c r="AV3425" s="0" t="s">
        <v>134</v>
      </c>
      <c r="AW3425" s="0" t="s">
        <v>134</v>
      </c>
      <c r="AX3425" s="0" t="s">
        <v>134</v>
      </c>
      <c r="AY3425" s="0" t="s">
        <v>134</v>
      </c>
      <c r="AZ3425" s="0" t="s">
        <v>134</v>
      </c>
      <c r="BA3425" s="0" t="s">
        <v>134</v>
      </c>
      <c r="BB3425" s="0" t="s">
        <v>134</v>
      </c>
      <c r="BC3425" s="0" t="s">
        <v>134</v>
      </c>
      <c r="BD3425" s="0" t="s">
        <v>134</v>
      </c>
      <c r="BE3425" s="0" t="s">
        <v>134</v>
      </c>
      <c r="BF3425" s="0" t="s">
        <v>134</v>
      </c>
      <c r="BG3425" s="0" t="s">
        <v>134</v>
      </c>
      <c r="BH3425" s="0" t="s">
        <v>134</v>
      </c>
      <c r="BI3425" s="0" t="s">
        <v>134</v>
      </c>
      <c r="BJ3425" s="0" t="s">
        <v>134</v>
      </c>
      <c r="BK3425" s="0" t="s">
        <v>134</v>
      </c>
      <c r="BL3425" s="0" t="s">
        <v>134</v>
      </c>
      <c r="BM3425" s="0" t="s">
        <v>134</v>
      </c>
      <c r="BN3425" s="0" t="s">
        <v>134</v>
      </c>
      <c r="BO3425" s="0" t="s">
        <v>134</v>
      </c>
      <c r="BP3425" s="0" t="s">
        <v>134</v>
      </c>
      <c r="BQ3425" s="0" t="s">
        <v>134</v>
      </c>
      <c r="BR3425" s="0" t="s">
        <v>134</v>
      </c>
      <c r="BS3425" s="0" t="s">
        <v>134</v>
      </c>
      <c r="BT3425" s="0" t="s">
        <v>134</v>
      </c>
      <c r="BU3425" s="0" t="s">
        <v>134</v>
      </c>
      <c r="BV3425" s="0" t="s">
        <v>134</v>
      </c>
      <c r="BW3425" s="0" t="s">
        <v>134</v>
      </c>
      <c r="BX3425" s="0" t="s">
        <v>134</v>
      </c>
      <c r="BZ3425" s="0" t="s">
        <v>134</v>
      </c>
      <c r="CA3425" s="0" t="s">
        <v>134</v>
      </c>
      <c r="CB3425" s="0" t="s">
        <v>134</v>
      </c>
      <c r="CC3425" s="0" t="s">
        <v>134</v>
      </c>
      <c r="CD3425" s="0" t="s">
        <v>134</v>
      </c>
      <c r="CE3425" s="0" t="s">
        <v>134</v>
      </c>
    </row>
    <row r="3426" customFormat="false" ht="12.75" hidden="false" customHeight="false" outlineLevel="0" collapsed="false">
      <c r="E3426" s="9" t="s">
        <v>134</v>
      </c>
      <c r="F3426" s="9" t="s">
        <v>134</v>
      </c>
      <c r="G3426" s="9" t="s">
        <v>134</v>
      </c>
      <c r="Q3426" s="0" t="s">
        <v>134</v>
      </c>
      <c r="R3426" s="0" t="s">
        <v>134</v>
      </c>
      <c r="S3426" s="0" t="s">
        <v>134</v>
      </c>
      <c r="T3426" s="0" t="s">
        <v>134</v>
      </c>
      <c r="U3426" s="0" t="s">
        <v>134</v>
      </c>
      <c r="V3426" s="0" t="s">
        <v>134</v>
      </c>
      <c r="W3426" s="0" t="s">
        <v>134</v>
      </c>
      <c r="X3426" s="0" t="s">
        <v>134</v>
      </c>
      <c r="Y3426" s="0" t="s">
        <v>134</v>
      </c>
      <c r="Z3426" s="0" t="s">
        <v>134</v>
      </c>
      <c r="AA3426" s="0" t="s">
        <v>134</v>
      </c>
      <c r="AB3426" s="0" t="s">
        <v>134</v>
      </c>
      <c r="AC3426" s="0" t="s">
        <v>134</v>
      </c>
      <c r="AD3426" s="0" t="s">
        <v>134</v>
      </c>
      <c r="AE3426" s="0" t="s">
        <v>134</v>
      </c>
      <c r="AF3426" s="0" t="s">
        <v>134</v>
      </c>
      <c r="AG3426" s="0" t="s">
        <v>134</v>
      </c>
      <c r="AH3426" s="0" t="s">
        <v>134</v>
      </c>
      <c r="AI3426" s="0" t="s">
        <v>134</v>
      </c>
      <c r="AJ3426" s="0" t="s">
        <v>134</v>
      </c>
      <c r="AK3426" s="0" t="s">
        <v>134</v>
      </c>
      <c r="AL3426" s="0" t="s">
        <v>134</v>
      </c>
      <c r="AM3426" s="0" t="s">
        <v>134</v>
      </c>
      <c r="AN3426" s="0" t="s">
        <v>134</v>
      </c>
      <c r="AO3426" s="0" t="s">
        <v>134</v>
      </c>
      <c r="AP3426" s="0" t="s">
        <v>134</v>
      </c>
      <c r="AQ3426" s="0" t="s">
        <v>134</v>
      </c>
      <c r="AR3426" s="0" t="s">
        <v>134</v>
      </c>
      <c r="AS3426" s="0" t="s">
        <v>134</v>
      </c>
      <c r="AT3426" s="0" t="s">
        <v>134</v>
      </c>
      <c r="AU3426" s="0" t="s">
        <v>134</v>
      </c>
      <c r="AV3426" s="0" t="s">
        <v>134</v>
      </c>
      <c r="AW3426" s="0" t="s">
        <v>134</v>
      </c>
      <c r="AX3426" s="0" t="s">
        <v>134</v>
      </c>
      <c r="AY3426" s="0" t="s">
        <v>134</v>
      </c>
      <c r="AZ3426" s="0" t="s">
        <v>134</v>
      </c>
      <c r="BA3426" s="0" t="s">
        <v>134</v>
      </c>
      <c r="BB3426" s="0" t="s">
        <v>134</v>
      </c>
      <c r="BC3426" s="0" t="s">
        <v>134</v>
      </c>
      <c r="BD3426" s="0" t="s">
        <v>134</v>
      </c>
      <c r="BE3426" s="0" t="s">
        <v>134</v>
      </c>
      <c r="BF3426" s="0" t="s">
        <v>134</v>
      </c>
      <c r="BG3426" s="0" t="s">
        <v>134</v>
      </c>
      <c r="BH3426" s="0" t="s">
        <v>134</v>
      </c>
      <c r="BI3426" s="0" t="s">
        <v>134</v>
      </c>
      <c r="BJ3426" s="0" t="s">
        <v>134</v>
      </c>
      <c r="BK3426" s="0" t="s">
        <v>134</v>
      </c>
      <c r="BL3426" s="0" t="s">
        <v>134</v>
      </c>
      <c r="BM3426" s="0" t="s">
        <v>134</v>
      </c>
      <c r="BN3426" s="0" t="s">
        <v>134</v>
      </c>
      <c r="BO3426" s="0" t="s">
        <v>134</v>
      </c>
      <c r="BP3426" s="0" t="s">
        <v>134</v>
      </c>
      <c r="BQ3426" s="0" t="s">
        <v>134</v>
      </c>
      <c r="BR3426" s="0" t="s">
        <v>134</v>
      </c>
      <c r="BS3426" s="0" t="s">
        <v>134</v>
      </c>
      <c r="BT3426" s="0" t="s">
        <v>134</v>
      </c>
      <c r="BU3426" s="0" t="s">
        <v>134</v>
      </c>
      <c r="BV3426" s="0" t="s">
        <v>134</v>
      </c>
      <c r="BW3426" s="0" t="s">
        <v>134</v>
      </c>
      <c r="BX3426" s="0" t="s">
        <v>134</v>
      </c>
      <c r="BZ3426" s="0" t="s">
        <v>134</v>
      </c>
      <c r="CA3426" s="0" t="s">
        <v>134</v>
      </c>
      <c r="CB3426" s="0" t="s">
        <v>134</v>
      </c>
      <c r="CC3426" s="0" t="s">
        <v>134</v>
      </c>
      <c r="CD3426" s="0" t="s">
        <v>134</v>
      </c>
      <c r="CE3426" s="0" t="s">
        <v>134</v>
      </c>
    </row>
    <row r="3427" customFormat="false" ht="12.75" hidden="false" customHeight="false" outlineLevel="0" collapsed="false">
      <c r="E3427" s="9" t="s">
        <v>134</v>
      </c>
      <c r="F3427" s="9" t="s">
        <v>134</v>
      </c>
      <c r="G3427" s="9" t="s">
        <v>134</v>
      </c>
      <c r="Q3427" s="0" t="s">
        <v>134</v>
      </c>
      <c r="R3427" s="0" t="s">
        <v>134</v>
      </c>
      <c r="S3427" s="0" t="s">
        <v>134</v>
      </c>
      <c r="T3427" s="0" t="s">
        <v>134</v>
      </c>
      <c r="U3427" s="0" t="s">
        <v>134</v>
      </c>
      <c r="V3427" s="0" t="s">
        <v>134</v>
      </c>
      <c r="W3427" s="0" t="s">
        <v>134</v>
      </c>
      <c r="X3427" s="0" t="s">
        <v>134</v>
      </c>
      <c r="Y3427" s="0" t="s">
        <v>134</v>
      </c>
      <c r="Z3427" s="0" t="s">
        <v>134</v>
      </c>
      <c r="AA3427" s="0" t="s">
        <v>134</v>
      </c>
      <c r="AB3427" s="0" t="s">
        <v>134</v>
      </c>
      <c r="AC3427" s="0" t="s">
        <v>134</v>
      </c>
      <c r="AD3427" s="0" t="s">
        <v>134</v>
      </c>
      <c r="AE3427" s="0" t="s">
        <v>134</v>
      </c>
      <c r="AF3427" s="0" t="s">
        <v>134</v>
      </c>
      <c r="AG3427" s="0" t="s">
        <v>134</v>
      </c>
      <c r="AH3427" s="0" t="s">
        <v>134</v>
      </c>
      <c r="AI3427" s="0" t="s">
        <v>134</v>
      </c>
      <c r="AJ3427" s="0" t="s">
        <v>134</v>
      </c>
      <c r="AK3427" s="0" t="s">
        <v>134</v>
      </c>
      <c r="AL3427" s="0" t="s">
        <v>134</v>
      </c>
      <c r="AM3427" s="0" t="s">
        <v>134</v>
      </c>
      <c r="AN3427" s="0" t="s">
        <v>134</v>
      </c>
      <c r="AO3427" s="0" t="s">
        <v>134</v>
      </c>
      <c r="AP3427" s="0" t="s">
        <v>134</v>
      </c>
      <c r="AQ3427" s="0" t="s">
        <v>134</v>
      </c>
      <c r="AR3427" s="0" t="s">
        <v>134</v>
      </c>
      <c r="AS3427" s="0" t="s">
        <v>134</v>
      </c>
      <c r="AT3427" s="0" t="s">
        <v>134</v>
      </c>
      <c r="AU3427" s="0" t="s">
        <v>134</v>
      </c>
      <c r="AV3427" s="0" t="s">
        <v>134</v>
      </c>
      <c r="AW3427" s="0" t="s">
        <v>134</v>
      </c>
      <c r="AX3427" s="0" t="s">
        <v>134</v>
      </c>
      <c r="AY3427" s="0" t="s">
        <v>134</v>
      </c>
      <c r="AZ3427" s="0" t="s">
        <v>134</v>
      </c>
      <c r="BA3427" s="0" t="s">
        <v>134</v>
      </c>
      <c r="BB3427" s="0" t="s">
        <v>134</v>
      </c>
      <c r="BC3427" s="0" t="s">
        <v>134</v>
      </c>
      <c r="BD3427" s="0" t="s">
        <v>134</v>
      </c>
      <c r="BE3427" s="0" t="s">
        <v>134</v>
      </c>
      <c r="BF3427" s="0" t="s">
        <v>134</v>
      </c>
      <c r="BG3427" s="0" t="s">
        <v>134</v>
      </c>
      <c r="BH3427" s="0" t="s">
        <v>134</v>
      </c>
      <c r="BI3427" s="0" t="s">
        <v>134</v>
      </c>
      <c r="BJ3427" s="0" t="s">
        <v>134</v>
      </c>
      <c r="BK3427" s="0" t="s">
        <v>134</v>
      </c>
      <c r="BL3427" s="0" t="s">
        <v>134</v>
      </c>
      <c r="BM3427" s="0" t="s">
        <v>134</v>
      </c>
      <c r="BN3427" s="0" t="s">
        <v>134</v>
      </c>
      <c r="BO3427" s="0" t="s">
        <v>134</v>
      </c>
      <c r="BP3427" s="0" t="s">
        <v>134</v>
      </c>
      <c r="BQ3427" s="0" t="s">
        <v>134</v>
      </c>
      <c r="BR3427" s="0" t="s">
        <v>134</v>
      </c>
      <c r="BS3427" s="0" t="s">
        <v>134</v>
      </c>
      <c r="BT3427" s="0" t="s">
        <v>134</v>
      </c>
      <c r="BU3427" s="0" t="s">
        <v>134</v>
      </c>
      <c r="BV3427" s="0" t="s">
        <v>134</v>
      </c>
      <c r="BW3427" s="0" t="s">
        <v>134</v>
      </c>
      <c r="BX3427" s="0" t="s">
        <v>134</v>
      </c>
      <c r="BZ3427" s="0" t="s">
        <v>134</v>
      </c>
      <c r="CA3427" s="0" t="s">
        <v>134</v>
      </c>
      <c r="CB3427" s="0" t="s">
        <v>134</v>
      </c>
      <c r="CC3427" s="0" t="s">
        <v>134</v>
      </c>
      <c r="CD3427" s="0" t="s">
        <v>134</v>
      </c>
      <c r="CE3427" s="0" t="s">
        <v>134</v>
      </c>
    </row>
    <row r="3428" customFormat="false" ht="12.75" hidden="false" customHeight="false" outlineLevel="0" collapsed="false">
      <c r="E3428" s="9" t="s">
        <v>134</v>
      </c>
      <c r="F3428" s="9" t="s">
        <v>134</v>
      </c>
      <c r="G3428" s="9" t="s">
        <v>134</v>
      </c>
      <c r="Q3428" s="0" t="s">
        <v>134</v>
      </c>
      <c r="R3428" s="0" t="s">
        <v>134</v>
      </c>
      <c r="S3428" s="0" t="s">
        <v>134</v>
      </c>
      <c r="T3428" s="0" t="s">
        <v>134</v>
      </c>
      <c r="U3428" s="0" t="s">
        <v>134</v>
      </c>
      <c r="V3428" s="0" t="s">
        <v>134</v>
      </c>
      <c r="W3428" s="0" t="s">
        <v>134</v>
      </c>
      <c r="X3428" s="0" t="s">
        <v>134</v>
      </c>
      <c r="Y3428" s="0" t="s">
        <v>134</v>
      </c>
      <c r="Z3428" s="0" t="s">
        <v>134</v>
      </c>
      <c r="AA3428" s="0" t="s">
        <v>134</v>
      </c>
      <c r="AB3428" s="0" t="s">
        <v>134</v>
      </c>
      <c r="AC3428" s="0" t="s">
        <v>134</v>
      </c>
      <c r="AD3428" s="0" t="s">
        <v>134</v>
      </c>
      <c r="AE3428" s="0" t="s">
        <v>134</v>
      </c>
      <c r="AF3428" s="0" t="s">
        <v>134</v>
      </c>
      <c r="AG3428" s="0" t="s">
        <v>134</v>
      </c>
      <c r="AH3428" s="0" t="s">
        <v>134</v>
      </c>
      <c r="AI3428" s="0" t="s">
        <v>134</v>
      </c>
      <c r="AJ3428" s="0" t="s">
        <v>134</v>
      </c>
      <c r="AK3428" s="0" t="s">
        <v>134</v>
      </c>
      <c r="AL3428" s="0" t="s">
        <v>134</v>
      </c>
      <c r="AM3428" s="0" t="s">
        <v>134</v>
      </c>
      <c r="AN3428" s="0" t="s">
        <v>134</v>
      </c>
      <c r="AO3428" s="0" t="s">
        <v>134</v>
      </c>
      <c r="AP3428" s="0" t="s">
        <v>134</v>
      </c>
      <c r="AQ3428" s="0" t="s">
        <v>134</v>
      </c>
      <c r="AR3428" s="0" t="s">
        <v>134</v>
      </c>
      <c r="AS3428" s="0" t="s">
        <v>134</v>
      </c>
      <c r="AT3428" s="0" t="s">
        <v>134</v>
      </c>
      <c r="AU3428" s="0" t="s">
        <v>134</v>
      </c>
      <c r="AV3428" s="0" t="s">
        <v>134</v>
      </c>
      <c r="AW3428" s="0" t="s">
        <v>134</v>
      </c>
      <c r="AX3428" s="0" t="s">
        <v>134</v>
      </c>
      <c r="AY3428" s="0" t="s">
        <v>134</v>
      </c>
      <c r="AZ3428" s="0" t="s">
        <v>134</v>
      </c>
      <c r="BA3428" s="0" t="s">
        <v>134</v>
      </c>
      <c r="BB3428" s="0" t="s">
        <v>134</v>
      </c>
      <c r="BC3428" s="0" t="s">
        <v>134</v>
      </c>
      <c r="BD3428" s="0" t="s">
        <v>134</v>
      </c>
      <c r="BE3428" s="0" t="s">
        <v>134</v>
      </c>
      <c r="BF3428" s="0" t="s">
        <v>134</v>
      </c>
      <c r="BG3428" s="0" t="s">
        <v>134</v>
      </c>
      <c r="BH3428" s="0" t="s">
        <v>134</v>
      </c>
      <c r="BI3428" s="0" t="s">
        <v>134</v>
      </c>
      <c r="BJ3428" s="0" t="s">
        <v>134</v>
      </c>
      <c r="BK3428" s="0" t="s">
        <v>134</v>
      </c>
      <c r="BL3428" s="0" t="s">
        <v>134</v>
      </c>
      <c r="BM3428" s="0" t="s">
        <v>134</v>
      </c>
      <c r="BN3428" s="0" t="s">
        <v>134</v>
      </c>
      <c r="BO3428" s="0" t="s">
        <v>134</v>
      </c>
      <c r="BP3428" s="0" t="s">
        <v>134</v>
      </c>
      <c r="BQ3428" s="0" t="s">
        <v>134</v>
      </c>
      <c r="BR3428" s="0" t="s">
        <v>134</v>
      </c>
      <c r="BS3428" s="0" t="s">
        <v>134</v>
      </c>
      <c r="BT3428" s="0" t="s">
        <v>134</v>
      </c>
      <c r="BU3428" s="0" t="s">
        <v>134</v>
      </c>
      <c r="BV3428" s="0" t="s">
        <v>134</v>
      </c>
      <c r="BW3428" s="0" t="s">
        <v>134</v>
      </c>
      <c r="BX3428" s="0" t="s">
        <v>134</v>
      </c>
      <c r="BZ3428" s="0" t="s">
        <v>134</v>
      </c>
      <c r="CA3428" s="0" t="s">
        <v>134</v>
      </c>
      <c r="CB3428" s="0" t="s">
        <v>134</v>
      </c>
      <c r="CC3428" s="0" t="s">
        <v>134</v>
      </c>
      <c r="CD3428" s="0" t="s">
        <v>134</v>
      </c>
      <c r="CE3428" s="0" t="s">
        <v>134</v>
      </c>
    </row>
    <row r="3429" customFormat="false" ht="12.75" hidden="false" customHeight="false" outlineLevel="0" collapsed="false">
      <c r="E3429" s="9" t="s">
        <v>134</v>
      </c>
      <c r="F3429" s="9" t="s">
        <v>134</v>
      </c>
      <c r="G3429" s="9" t="s">
        <v>134</v>
      </c>
      <c r="Q3429" s="0" t="s">
        <v>134</v>
      </c>
      <c r="R3429" s="0" t="s">
        <v>134</v>
      </c>
      <c r="S3429" s="0" t="s">
        <v>134</v>
      </c>
      <c r="T3429" s="0" t="s">
        <v>134</v>
      </c>
      <c r="U3429" s="0" t="s">
        <v>134</v>
      </c>
      <c r="V3429" s="0" t="s">
        <v>134</v>
      </c>
      <c r="W3429" s="0" t="s">
        <v>134</v>
      </c>
      <c r="X3429" s="0" t="s">
        <v>134</v>
      </c>
      <c r="Y3429" s="0" t="s">
        <v>134</v>
      </c>
      <c r="Z3429" s="0" t="s">
        <v>134</v>
      </c>
      <c r="AA3429" s="0" t="s">
        <v>134</v>
      </c>
      <c r="AB3429" s="0" t="s">
        <v>134</v>
      </c>
      <c r="AC3429" s="0" t="s">
        <v>134</v>
      </c>
      <c r="AD3429" s="0" t="s">
        <v>134</v>
      </c>
      <c r="AE3429" s="0" t="s">
        <v>134</v>
      </c>
      <c r="AF3429" s="0" t="s">
        <v>134</v>
      </c>
      <c r="AG3429" s="0" t="s">
        <v>134</v>
      </c>
      <c r="AH3429" s="0" t="s">
        <v>134</v>
      </c>
      <c r="AI3429" s="0" t="s">
        <v>134</v>
      </c>
      <c r="AJ3429" s="0" t="s">
        <v>134</v>
      </c>
      <c r="AK3429" s="0" t="s">
        <v>134</v>
      </c>
      <c r="AL3429" s="0" t="s">
        <v>134</v>
      </c>
      <c r="AM3429" s="0" t="s">
        <v>134</v>
      </c>
      <c r="AN3429" s="0" t="s">
        <v>134</v>
      </c>
      <c r="AO3429" s="0" t="s">
        <v>134</v>
      </c>
      <c r="AP3429" s="0" t="s">
        <v>134</v>
      </c>
      <c r="AQ3429" s="0" t="s">
        <v>134</v>
      </c>
      <c r="AR3429" s="0" t="s">
        <v>134</v>
      </c>
      <c r="AS3429" s="0" t="s">
        <v>134</v>
      </c>
      <c r="AT3429" s="0" t="s">
        <v>134</v>
      </c>
      <c r="AU3429" s="0" t="s">
        <v>134</v>
      </c>
      <c r="AV3429" s="0" t="s">
        <v>134</v>
      </c>
      <c r="AW3429" s="0" t="s">
        <v>134</v>
      </c>
      <c r="AX3429" s="0" t="s">
        <v>134</v>
      </c>
      <c r="AY3429" s="0" t="s">
        <v>134</v>
      </c>
      <c r="AZ3429" s="0" t="s">
        <v>134</v>
      </c>
      <c r="BA3429" s="0" t="s">
        <v>134</v>
      </c>
      <c r="BB3429" s="0" t="s">
        <v>134</v>
      </c>
      <c r="BC3429" s="0" t="s">
        <v>134</v>
      </c>
      <c r="BD3429" s="0" t="s">
        <v>134</v>
      </c>
      <c r="BE3429" s="0" t="s">
        <v>134</v>
      </c>
      <c r="BF3429" s="0" t="s">
        <v>134</v>
      </c>
      <c r="BG3429" s="0" t="s">
        <v>134</v>
      </c>
      <c r="BH3429" s="0" t="s">
        <v>134</v>
      </c>
      <c r="BI3429" s="0" t="s">
        <v>134</v>
      </c>
      <c r="BJ3429" s="0" t="s">
        <v>134</v>
      </c>
      <c r="BK3429" s="0" t="s">
        <v>134</v>
      </c>
      <c r="BL3429" s="0" t="s">
        <v>134</v>
      </c>
      <c r="BM3429" s="0" t="s">
        <v>134</v>
      </c>
      <c r="BN3429" s="0" t="s">
        <v>134</v>
      </c>
      <c r="BO3429" s="0" t="s">
        <v>134</v>
      </c>
      <c r="BP3429" s="0" t="s">
        <v>134</v>
      </c>
      <c r="BQ3429" s="0" t="s">
        <v>134</v>
      </c>
      <c r="BR3429" s="0" t="s">
        <v>134</v>
      </c>
      <c r="BS3429" s="0" t="s">
        <v>134</v>
      </c>
      <c r="BT3429" s="0" t="s">
        <v>134</v>
      </c>
      <c r="BU3429" s="0" t="s">
        <v>134</v>
      </c>
      <c r="BV3429" s="0" t="s">
        <v>134</v>
      </c>
      <c r="BW3429" s="0" t="s">
        <v>134</v>
      </c>
      <c r="BX3429" s="0" t="s">
        <v>134</v>
      </c>
      <c r="BZ3429" s="0" t="s">
        <v>134</v>
      </c>
      <c r="CA3429" s="0" t="s">
        <v>134</v>
      </c>
      <c r="CB3429" s="0" t="s">
        <v>134</v>
      </c>
      <c r="CC3429" s="0" t="s">
        <v>134</v>
      </c>
      <c r="CD3429" s="0" t="s">
        <v>134</v>
      </c>
      <c r="CE3429" s="0" t="s">
        <v>134</v>
      </c>
    </row>
    <row r="3430" customFormat="false" ht="12.75" hidden="false" customHeight="false" outlineLevel="0" collapsed="false">
      <c r="E3430" s="9" t="s">
        <v>134</v>
      </c>
      <c r="F3430" s="9" t="s">
        <v>134</v>
      </c>
      <c r="G3430" s="9" t="s">
        <v>134</v>
      </c>
      <c r="Q3430" s="0" t="s">
        <v>134</v>
      </c>
      <c r="R3430" s="0" t="s">
        <v>134</v>
      </c>
      <c r="S3430" s="0" t="s">
        <v>134</v>
      </c>
      <c r="T3430" s="0" t="s">
        <v>134</v>
      </c>
      <c r="U3430" s="0" t="s">
        <v>134</v>
      </c>
      <c r="V3430" s="0" t="s">
        <v>134</v>
      </c>
      <c r="W3430" s="0" t="s">
        <v>134</v>
      </c>
      <c r="X3430" s="0" t="s">
        <v>134</v>
      </c>
      <c r="Y3430" s="0" t="s">
        <v>134</v>
      </c>
      <c r="Z3430" s="0" t="s">
        <v>134</v>
      </c>
      <c r="AA3430" s="0" t="s">
        <v>134</v>
      </c>
      <c r="AB3430" s="0" t="s">
        <v>134</v>
      </c>
      <c r="AC3430" s="0" t="s">
        <v>134</v>
      </c>
      <c r="AD3430" s="0" t="s">
        <v>134</v>
      </c>
      <c r="AE3430" s="0" t="s">
        <v>134</v>
      </c>
      <c r="AF3430" s="0" t="s">
        <v>134</v>
      </c>
      <c r="AG3430" s="0" t="s">
        <v>134</v>
      </c>
      <c r="AH3430" s="0" t="s">
        <v>134</v>
      </c>
      <c r="AI3430" s="0" t="s">
        <v>134</v>
      </c>
      <c r="AJ3430" s="0" t="s">
        <v>134</v>
      </c>
      <c r="AK3430" s="0" t="s">
        <v>134</v>
      </c>
      <c r="AL3430" s="0" t="s">
        <v>134</v>
      </c>
      <c r="AM3430" s="0" t="s">
        <v>134</v>
      </c>
      <c r="AN3430" s="0" t="s">
        <v>134</v>
      </c>
      <c r="AO3430" s="0" t="s">
        <v>134</v>
      </c>
      <c r="AP3430" s="0" t="s">
        <v>134</v>
      </c>
      <c r="AQ3430" s="0" t="s">
        <v>134</v>
      </c>
      <c r="AR3430" s="0" t="s">
        <v>134</v>
      </c>
      <c r="AS3430" s="0" t="s">
        <v>134</v>
      </c>
      <c r="AT3430" s="0" t="s">
        <v>134</v>
      </c>
      <c r="AU3430" s="0" t="s">
        <v>134</v>
      </c>
      <c r="AV3430" s="0" t="s">
        <v>134</v>
      </c>
      <c r="AW3430" s="0" t="s">
        <v>134</v>
      </c>
      <c r="AX3430" s="0" t="s">
        <v>134</v>
      </c>
      <c r="AY3430" s="0" t="s">
        <v>134</v>
      </c>
      <c r="AZ3430" s="0" t="s">
        <v>134</v>
      </c>
      <c r="BA3430" s="0" t="s">
        <v>134</v>
      </c>
      <c r="BB3430" s="0" t="s">
        <v>134</v>
      </c>
      <c r="BC3430" s="0" t="s">
        <v>134</v>
      </c>
      <c r="BD3430" s="0" t="s">
        <v>134</v>
      </c>
      <c r="BE3430" s="0" t="s">
        <v>134</v>
      </c>
      <c r="BF3430" s="0" t="s">
        <v>134</v>
      </c>
      <c r="BG3430" s="0" t="s">
        <v>134</v>
      </c>
      <c r="BH3430" s="0" t="s">
        <v>134</v>
      </c>
      <c r="BI3430" s="0" t="s">
        <v>134</v>
      </c>
      <c r="BJ3430" s="0" t="s">
        <v>134</v>
      </c>
      <c r="BK3430" s="0" t="s">
        <v>134</v>
      </c>
      <c r="BL3430" s="0" t="s">
        <v>134</v>
      </c>
      <c r="BM3430" s="0" t="s">
        <v>134</v>
      </c>
      <c r="BN3430" s="0" t="s">
        <v>134</v>
      </c>
      <c r="BO3430" s="0" t="s">
        <v>134</v>
      </c>
      <c r="BP3430" s="0" t="s">
        <v>134</v>
      </c>
      <c r="BQ3430" s="0" t="s">
        <v>134</v>
      </c>
      <c r="BR3430" s="0" t="s">
        <v>134</v>
      </c>
      <c r="BS3430" s="0" t="s">
        <v>134</v>
      </c>
      <c r="BT3430" s="0" t="s">
        <v>134</v>
      </c>
      <c r="BU3430" s="0" t="s">
        <v>134</v>
      </c>
      <c r="BV3430" s="0" t="s">
        <v>134</v>
      </c>
      <c r="BW3430" s="0" t="s">
        <v>134</v>
      </c>
      <c r="BX3430" s="0" t="s">
        <v>134</v>
      </c>
      <c r="BZ3430" s="0" t="s">
        <v>134</v>
      </c>
      <c r="CA3430" s="0" t="s">
        <v>134</v>
      </c>
      <c r="CB3430" s="0" t="s">
        <v>134</v>
      </c>
      <c r="CC3430" s="0" t="s">
        <v>134</v>
      </c>
      <c r="CD3430" s="0" t="s">
        <v>134</v>
      </c>
      <c r="CE3430" s="0" t="s">
        <v>134</v>
      </c>
    </row>
    <row r="3431" customFormat="false" ht="12.75" hidden="false" customHeight="false" outlineLevel="0" collapsed="false">
      <c r="E3431" s="9" t="s">
        <v>134</v>
      </c>
      <c r="F3431" s="9" t="s">
        <v>134</v>
      </c>
      <c r="G3431" s="9" t="s">
        <v>134</v>
      </c>
      <c r="Q3431" s="0" t="s">
        <v>134</v>
      </c>
      <c r="R3431" s="0" t="s">
        <v>134</v>
      </c>
      <c r="S3431" s="0" t="s">
        <v>134</v>
      </c>
      <c r="T3431" s="0" t="s">
        <v>134</v>
      </c>
      <c r="U3431" s="0" t="s">
        <v>134</v>
      </c>
      <c r="V3431" s="0" t="s">
        <v>134</v>
      </c>
      <c r="W3431" s="0" t="s">
        <v>134</v>
      </c>
      <c r="X3431" s="0" t="s">
        <v>134</v>
      </c>
      <c r="Y3431" s="0" t="s">
        <v>134</v>
      </c>
      <c r="Z3431" s="0" t="s">
        <v>134</v>
      </c>
      <c r="AA3431" s="0" t="s">
        <v>134</v>
      </c>
      <c r="AB3431" s="0" t="s">
        <v>134</v>
      </c>
      <c r="AC3431" s="0" t="s">
        <v>134</v>
      </c>
      <c r="AD3431" s="0" t="s">
        <v>134</v>
      </c>
      <c r="AE3431" s="0" t="s">
        <v>134</v>
      </c>
      <c r="AF3431" s="0" t="s">
        <v>134</v>
      </c>
      <c r="AG3431" s="0" t="s">
        <v>134</v>
      </c>
      <c r="AH3431" s="0" t="s">
        <v>134</v>
      </c>
      <c r="AI3431" s="0" t="s">
        <v>134</v>
      </c>
      <c r="AJ3431" s="0" t="s">
        <v>134</v>
      </c>
      <c r="AK3431" s="0" t="s">
        <v>134</v>
      </c>
      <c r="AL3431" s="0" t="s">
        <v>134</v>
      </c>
      <c r="AM3431" s="0" t="s">
        <v>134</v>
      </c>
      <c r="AN3431" s="0" t="s">
        <v>134</v>
      </c>
      <c r="AO3431" s="0" t="s">
        <v>134</v>
      </c>
      <c r="AP3431" s="0" t="s">
        <v>134</v>
      </c>
      <c r="AQ3431" s="0" t="s">
        <v>134</v>
      </c>
      <c r="AR3431" s="0" t="s">
        <v>134</v>
      </c>
      <c r="AS3431" s="0" t="s">
        <v>134</v>
      </c>
      <c r="AT3431" s="0" t="s">
        <v>134</v>
      </c>
      <c r="AU3431" s="0" t="s">
        <v>134</v>
      </c>
      <c r="AV3431" s="0" t="s">
        <v>134</v>
      </c>
      <c r="AW3431" s="0" t="s">
        <v>134</v>
      </c>
      <c r="AX3431" s="0" t="s">
        <v>134</v>
      </c>
      <c r="AY3431" s="0" t="s">
        <v>134</v>
      </c>
      <c r="AZ3431" s="0" t="s">
        <v>134</v>
      </c>
      <c r="BA3431" s="0" t="s">
        <v>134</v>
      </c>
      <c r="BB3431" s="0" t="s">
        <v>134</v>
      </c>
      <c r="BC3431" s="0" t="s">
        <v>134</v>
      </c>
      <c r="BD3431" s="0" t="s">
        <v>134</v>
      </c>
      <c r="BE3431" s="0" t="s">
        <v>134</v>
      </c>
      <c r="BF3431" s="0" t="s">
        <v>134</v>
      </c>
      <c r="BG3431" s="0" t="s">
        <v>134</v>
      </c>
      <c r="BH3431" s="0" t="s">
        <v>134</v>
      </c>
      <c r="BI3431" s="0" t="s">
        <v>134</v>
      </c>
      <c r="BJ3431" s="0" t="s">
        <v>134</v>
      </c>
      <c r="BK3431" s="0" t="s">
        <v>134</v>
      </c>
      <c r="BL3431" s="0" t="s">
        <v>134</v>
      </c>
      <c r="BM3431" s="0" t="s">
        <v>134</v>
      </c>
      <c r="BN3431" s="0" t="s">
        <v>134</v>
      </c>
      <c r="BO3431" s="0" t="s">
        <v>134</v>
      </c>
      <c r="BP3431" s="0" t="s">
        <v>134</v>
      </c>
      <c r="BQ3431" s="0" t="s">
        <v>134</v>
      </c>
      <c r="BR3431" s="0" t="s">
        <v>134</v>
      </c>
      <c r="BS3431" s="0" t="s">
        <v>134</v>
      </c>
      <c r="BT3431" s="0" t="s">
        <v>134</v>
      </c>
      <c r="BU3431" s="0" t="s">
        <v>134</v>
      </c>
      <c r="BV3431" s="0" t="s">
        <v>134</v>
      </c>
      <c r="BW3431" s="0" t="s">
        <v>134</v>
      </c>
      <c r="BX3431" s="0" t="s">
        <v>134</v>
      </c>
      <c r="BZ3431" s="0" t="s">
        <v>134</v>
      </c>
      <c r="CA3431" s="0" t="s">
        <v>134</v>
      </c>
      <c r="CB3431" s="0" t="s">
        <v>134</v>
      </c>
      <c r="CC3431" s="0" t="s">
        <v>134</v>
      </c>
      <c r="CD3431" s="0" t="s">
        <v>134</v>
      </c>
      <c r="CE3431" s="0" t="s">
        <v>134</v>
      </c>
    </row>
    <row r="3432" customFormat="false" ht="12.75" hidden="false" customHeight="false" outlineLevel="0" collapsed="false">
      <c r="E3432" s="9" t="s">
        <v>134</v>
      </c>
      <c r="F3432" s="9" t="s">
        <v>134</v>
      </c>
      <c r="G3432" s="9" t="s">
        <v>134</v>
      </c>
      <c r="Q3432" s="0" t="s">
        <v>134</v>
      </c>
      <c r="R3432" s="0" t="s">
        <v>134</v>
      </c>
      <c r="S3432" s="0" t="s">
        <v>134</v>
      </c>
      <c r="T3432" s="0" t="s">
        <v>134</v>
      </c>
      <c r="U3432" s="0" t="s">
        <v>134</v>
      </c>
      <c r="V3432" s="0" t="s">
        <v>134</v>
      </c>
      <c r="W3432" s="0" t="s">
        <v>134</v>
      </c>
      <c r="X3432" s="0" t="s">
        <v>134</v>
      </c>
      <c r="Y3432" s="0" t="s">
        <v>134</v>
      </c>
      <c r="Z3432" s="0" t="s">
        <v>134</v>
      </c>
      <c r="AA3432" s="0" t="s">
        <v>134</v>
      </c>
      <c r="AB3432" s="0" t="s">
        <v>134</v>
      </c>
      <c r="AC3432" s="0" t="s">
        <v>134</v>
      </c>
      <c r="AD3432" s="0" t="s">
        <v>134</v>
      </c>
      <c r="AE3432" s="0" t="s">
        <v>134</v>
      </c>
      <c r="AF3432" s="0" t="s">
        <v>134</v>
      </c>
      <c r="AG3432" s="0" t="s">
        <v>134</v>
      </c>
      <c r="AH3432" s="0" t="s">
        <v>134</v>
      </c>
      <c r="AI3432" s="0" t="s">
        <v>134</v>
      </c>
      <c r="AJ3432" s="0" t="s">
        <v>134</v>
      </c>
      <c r="AK3432" s="0" t="s">
        <v>134</v>
      </c>
      <c r="AL3432" s="0" t="s">
        <v>134</v>
      </c>
      <c r="AM3432" s="0" t="s">
        <v>134</v>
      </c>
      <c r="AN3432" s="0" t="s">
        <v>134</v>
      </c>
      <c r="AO3432" s="0" t="s">
        <v>134</v>
      </c>
      <c r="AP3432" s="0" t="s">
        <v>134</v>
      </c>
      <c r="AQ3432" s="0" t="s">
        <v>134</v>
      </c>
      <c r="AR3432" s="0" t="s">
        <v>134</v>
      </c>
      <c r="AS3432" s="0" t="s">
        <v>134</v>
      </c>
      <c r="AT3432" s="0" t="s">
        <v>134</v>
      </c>
      <c r="AU3432" s="0" t="s">
        <v>134</v>
      </c>
      <c r="AV3432" s="0" t="s">
        <v>134</v>
      </c>
      <c r="AW3432" s="0" t="s">
        <v>134</v>
      </c>
      <c r="AX3432" s="0" t="s">
        <v>134</v>
      </c>
      <c r="AY3432" s="0" t="s">
        <v>134</v>
      </c>
      <c r="AZ3432" s="0" t="s">
        <v>134</v>
      </c>
      <c r="BA3432" s="0" t="s">
        <v>134</v>
      </c>
      <c r="BB3432" s="0" t="s">
        <v>134</v>
      </c>
      <c r="BC3432" s="0" t="s">
        <v>134</v>
      </c>
      <c r="BD3432" s="0" t="s">
        <v>134</v>
      </c>
      <c r="BE3432" s="0" t="s">
        <v>134</v>
      </c>
      <c r="BF3432" s="0" t="s">
        <v>134</v>
      </c>
      <c r="BG3432" s="0" t="s">
        <v>134</v>
      </c>
      <c r="BH3432" s="0" t="s">
        <v>134</v>
      </c>
      <c r="BI3432" s="0" t="s">
        <v>134</v>
      </c>
      <c r="BJ3432" s="0" t="s">
        <v>134</v>
      </c>
      <c r="BK3432" s="0" t="s">
        <v>134</v>
      </c>
      <c r="BL3432" s="0" t="s">
        <v>134</v>
      </c>
      <c r="BM3432" s="0" t="s">
        <v>134</v>
      </c>
      <c r="BN3432" s="0" t="s">
        <v>134</v>
      </c>
      <c r="BO3432" s="0" t="s">
        <v>134</v>
      </c>
      <c r="BP3432" s="0" t="s">
        <v>134</v>
      </c>
      <c r="BQ3432" s="0" t="s">
        <v>134</v>
      </c>
      <c r="BR3432" s="0" t="s">
        <v>134</v>
      </c>
      <c r="BS3432" s="0" t="s">
        <v>134</v>
      </c>
      <c r="BT3432" s="0" t="s">
        <v>134</v>
      </c>
      <c r="BU3432" s="0" t="s">
        <v>134</v>
      </c>
      <c r="BV3432" s="0" t="s">
        <v>134</v>
      </c>
      <c r="BW3432" s="0" t="s">
        <v>134</v>
      </c>
      <c r="BX3432" s="0" t="s">
        <v>134</v>
      </c>
      <c r="BZ3432" s="0" t="s">
        <v>134</v>
      </c>
      <c r="CA3432" s="0" t="s">
        <v>134</v>
      </c>
      <c r="CB3432" s="0" t="s">
        <v>134</v>
      </c>
      <c r="CC3432" s="0" t="s">
        <v>134</v>
      </c>
      <c r="CD3432" s="0" t="s">
        <v>134</v>
      </c>
      <c r="CE3432" s="0" t="s">
        <v>134</v>
      </c>
    </row>
    <row r="3433" customFormat="false" ht="12.75" hidden="false" customHeight="false" outlineLevel="0" collapsed="false">
      <c r="E3433" s="9" t="s">
        <v>134</v>
      </c>
      <c r="F3433" s="9" t="s">
        <v>134</v>
      </c>
      <c r="G3433" s="9" t="s">
        <v>134</v>
      </c>
      <c r="Q3433" s="0" t="s">
        <v>134</v>
      </c>
      <c r="R3433" s="0" t="s">
        <v>134</v>
      </c>
      <c r="S3433" s="0" t="s">
        <v>134</v>
      </c>
      <c r="T3433" s="0" t="s">
        <v>134</v>
      </c>
      <c r="U3433" s="0" t="s">
        <v>134</v>
      </c>
      <c r="V3433" s="0" t="s">
        <v>134</v>
      </c>
      <c r="W3433" s="0" t="s">
        <v>134</v>
      </c>
      <c r="X3433" s="0" t="s">
        <v>134</v>
      </c>
      <c r="Y3433" s="0" t="s">
        <v>134</v>
      </c>
      <c r="Z3433" s="0" t="s">
        <v>134</v>
      </c>
      <c r="AA3433" s="0" t="s">
        <v>134</v>
      </c>
      <c r="AB3433" s="0" t="s">
        <v>134</v>
      </c>
      <c r="AC3433" s="0" t="s">
        <v>134</v>
      </c>
      <c r="AD3433" s="0" t="s">
        <v>134</v>
      </c>
      <c r="AE3433" s="0" t="s">
        <v>134</v>
      </c>
      <c r="AF3433" s="0" t="s">
        <v>134</v>
      </c>
      <c r="AG3433" s="0" t="s">
        <v>134</v>
      </c>
      <c r="AH3433" s="0" t="s">
        <v>134</v>
      </c>
      <c r="AI3433" s="0" t="s">
        <v>134</v>
      </c>
      <c r="AJ3433" s="0" t="s">
        <v>134</v>
      </c>
      <c r="AK3433" s="0" t="s">
        <v>134</v>
      </c>
      <c r="AL3433" s="0" t="s">
        <v>134</v>
      </c>
      <c r="AM3433" s="0" t="s">
        <v>134</v>
      </c>
      <c r="AN3433" s="0" t="s">
        <v>134</v>
      </c>
      <c r="AO3433" s="0" t="s">
        <v>134</v>
      </c>
      <c r="AP3433" s="0" t="s">
        <v>134</v>
      </c>
      <c r="AQ3433" s="0" t="s">
        <v>134</v>
      </c>
      <c r="AR3433" s="0" t="s">
        <v>134</v>
      </c>
      <c r="AS3433" s="0" t="s">
        <v>134</v>
      </c>
      <c r="AT3433" s="0" t="s">
        <v>134</v>
      </c>
      <c r="AU3433" s="0" t="s">
        <v>134</v>
      </c>
      <c r="AV3433" s="0" t="s">
        <v>134</v>
      </c>
      <c r="AW3433" s="0" t="s">
        <v>134</v>
      </c>
      <c r="AX3433" s="0" t="s">
        <v>134</v>
      </c>
      <c r="AY3433" s="0" t="s">
        <v>134</v>
      </c>
      <c r="AZ3433" s="0" t="s">
        <v>134</v>
      </c>
      <c r="BA3433" s="0" t="s">
        <v>134</v>
      </c>
      <c r="BB3433" s="0" t="s">
        <v>134</v>
      </c>
      <c r="BC3433" s="0" t="s">
        <v>134</v>
      </c>
      <c r="BD3433" s="0" t="s">
        <v>134</v>
      </c>
      <c r="BE3433" s="0" t="s">
        <v>134</v>
      </c>
      <c r="BF3433" s="0" t="s">
        <v>134</v>
      </c>
      <c r="BG3433" s="0" t="s">
        <v>134</v>
      </c>
      <c r="BH3433" s="0" t="s">
        <v>134</v>
      </c>
      <c r="BI3433" s="0" t="s">
        <v>134</v>
      </c>
      <c r="BJ3433" s="0" t="s">
        <v>134</v>
      </c>
      <c r="BK3433" s="0" t="s">
        <v>134</v>
      </c>
      <c r="BL3433" s="0" t="s">
        <v>134</v>
      </c>
      <c r="BM3433" s="0" t="s">
        <v>134</v>
      </c>
      <c r="BN3433" s="0" t="s">
        <v>134</v>
      </c>
      <c r="BO3433" s="0" t="s">
        <v>134</v>
      </c>
      <c r="BP3433" s="0" t="s">
        <v>134</v>
      </c>
      <c r="BQ3433" s="0" t="s">
        <v>134</v>
      </c>
      <c r="BR3433" s="0" t="s">
        <v>134</v>
      </c>
      <c r="BS3433" s="0" t="s">
        <v>134</v>
      </c>
      <c r="BT3433" s="0" t="s">
        <v>134</v>
      </c>
      <c r="BU3433" s="0" t="s">
        <v>134</v>
      </c>
      <c r="BV3433" s="0" t="s">
        <v>134</v>
      </c>
      <c r="BW3433" s="0" t="s">
        <v>134</v>
      </c>
      <c r="BX3433" s="0" t="s">
        <v>134</v>
      </c>
      <c r="BZ3433" s="0" t="s">
        <v>134</v>
      </c>
      <c r="CA3433" s="0" t="s">
        <v>134</v>
      </c>
      <c r="CB3433" s="0" t="s">
        <v>134</v>
      </c>
      <c r="CC3433" s="0" t="s">
        <v>134</v>
      </c>
      <c r="CD3433" s="0" t="s">
        <v>134</v>
      </c>
      <c r="CE3433" s="0" t="s">
        <v>134</v>
      </c>
    </row>
    <row r="3434" customFormat="false" ht="12.75" hidden="false" customHeight="false" outlineLevel="0" collapsed="false">
      <c r="E3434" s="9" t="s">
        <v>134</v>
      </c>
      <c r="F3434" s="9" t="s">
        <v>134</v>
      </c>
      <c r="G3434" s="9" t="s">
        <v>134</v>
      </c>
      <c r="Q3434" s="0" t="s">
        <v>134</v>
      </c>
      <c r="R3434" s="0" t="s">
        <v>134</v>
      </c>
      <c r="S3434" s="0" t="s">
        <v>134</v>
      </c>
      <c r="T3434" s="0" t="s">
        <v>134</v>
      </c>
      <c r="U3434" s="0" t="s">
        <v>134</v>
      </c>
      <c r="V3434" s="0" t="s">
        <v>134</v>
      </c>
      <c r="W3434" s="0" t="s">
        <v>134</v>
      </c>
      <c r="X3434" s="0" t="s">
        <v>134</v>
      </c>
      <c r="Y3434" s="0" t="s">
        <v>134</v>
      </c>
      <c r="Z3434" s="0" t="s">
        <v>134</v>
      </c>
      <c r="AA3434" s="0" t="s">
        <v>134</v>
      </c>
      <c r="AB3434" s="0" t="s">
        <v>134</v>
      </c>
      <c r="AC3434" s="0" t="s">
        <v>134</v>
      </c>
      <c r="AD3434" s="0" t="s">
        <v>134</v>
      </c>
      <c r="AE3434" s="0" t="s">
        <v>134</v>
      </c>
      <c r="AF3434" s="0" t="s">
        <v>134</v>
      </c>
      <c r="AG3434" s="0" t="s">
        <v>134</v>
      </c>
      <c r="AH3434" s="0" t="s">
        <v>134</v>
      </c>
      <c r="AI3434" s="0" t="s">
        <v>134</v>
      </c>
      <c r="AJ3434" s="0" t="s">
        <v>134</v>
      </c>
      <c r="AK3434" s="0" t="s">
        <v>134</v>
      </c>
      <c r="AL3434" s="0" t="s">
        <v>134</v>
      </c>
      <c r="AM3434" s="0" t="s">
        <v>134</v>
      </c>
      <c r="AN3434" s="0" t="s">
        <v>134</v>
      </c>
      <c r="AO3434" s="0" t="s">
        <v>134</v>
      </c>
      <c r="AP3434" s="0" t="s">
        <v>134</v>
      </c>
      <c r="AQ3434" s="0" t="s">
        <v>134</v>
      </c>
      <c r="AR3434" s="0" t="s">
        <v>134</v>
      </c>
      <c r="AS3434" s="0" t="s">
        <v>134</v>
      </c>
      <c r="AT3434" s="0" t="s">
        <v>134</v>
      </c>
      <c r="AU3434" s="0" t="s">
        <v>134</v>
      </c>
      <c r="AV3434" s="0" t="s">
        <v>134</v>
      </c>
      <c r="AW3434" s="0" t="s">
        <v>134</v>
      </c>
      <c r="AX3434" s="0" t="s">
        <v>134</v>
      </c>
      <c r="AY3434" s="0" t="s">
        <v>134</v>
      </c>
      <c r="AZ3434" s="0" t="s">
        <v>134</v>
      </c>
      <c r="BA3434" s="0" t="s">
        <v>134</v>
      </c>
      <c r="BB3434" s="0" t="s">
        <v>134</v>
      </c>
      <c r="BC3434" s="0" t="s">
        <v>134</v>
      </c>
      <c r="BD3434" s="0" t="s">
        <v>134</v>
      </c>
      <c r="BE3434" s="0" t="s">
        <v>134</v>
      </c>
      <c r="BF3434" s="0" t="s">
        <v>134</v>
      </c>
      <c r="BG3434" s="0" t="s">
        <v>134</v>
      </c>
      <c r="BH3434" s="0" t="s">
        <v>134</v>
      </c>
      <c r="BI3434" s="0" t="s">
        <v>134</v>
      </c>
      <c r="BJ3434" s="0" t="s">
        <v>134</v>
      </c>
      <c r="BK3434" s="0" t="s">
        <v>134</v>
      </c>
      <c r="BL3434" s="0" t="s">
        <v>134</v>
      </c>
      <c r="BM3434" s="0" t="s">
        <v>134</v>
      </c>
      <c r="BN3434" s="0" t="s">
        <v>134</v>
      </c>
      <c r="BO3434" s="0" t="s">
        <v>134</v>
      </c>
      <c r="BP3434" s="0" t="s">
        <v>134</v>
      </c>
      <c r="BQ3434" s="0" t="s">
        <v>134</v>
      </c>
      <c r="BR3434" s="0" t="s">
        <v>134</v>
      </c>
      <c r="BS3434" s="0" t="s">
        <v>134</v>
      </c>
      <c r="BT3434" s="0" t="s">
        <v>134</v>
      </c>
      <c r="BU3434" s="0" t="s">
        <v>134</v>
      </c>
      <c r="BV3434" s="0" t="s">
        <v>134</v>
      </c>
      <c r="BW3434" s="0" t="s">
        <v>134</v>
      </c>
      <c r="BX3434" s="0" t="s">
        <v>134</v>
      </c>
      <c r="BZ3434" s="0" t="s">
        <v>134</v>
      </c>
      <c r="CA3434" s="0" t="s">
        <v>134</v>
      </c>
      <c r="CB3434" s="0" t="s">
        <v>134</v>
      </c>
      <c r="CC3434" s="0" t="s">
        <v>134</v>
      </c>
      <c r="CD3434" s="0" t="s">
        <v>134</v>
      </c>
      <c r="CE3434" s="0" t="s">
        <v>134</v>
      </c>
    </row>
    <row r="3435" customFormat="false" ht="12.75" hidden="false" customHeight="false" outlineLevel="0" collapsed="false">
      <c r="E3435" s="9" t="s">
        <v>134</v>
      </c>
      <c r="F3435" s="9" t="s">
        <v>134</v>
      </c>
      <c r="G3435" s="9" t="s">
        <v>134</v>
      </c>
      <c r="Q3435" s="0" t="s">
        <v>134</v>
      </c>
      <c r="R3435" s="0" t="s">
        <v>134</v>
      </c>
      <c r="S3435" s="0" t="s">
        <v>134</v>
      </c>
      <c r="T3435" s="0" t="s">
        <v>134</v>
      </c>
      <c r="U3435" s="0" t="s">
        <v>134</v>
      </c>
      <c r="V3435" s="0" t="s">
        <v>134</v>
      </c>
      <c r="W3435" s="0" t="s">
        <v>134</v>
      </c>
      <c r="X3435" s="0" t="s">
        <v>134</v>
      </c>
      <c r="Y3435" s="0" t="s">
        <v>134</v>
      </c>
      <c r="Z3435" s="0" t="s">
        <v>134</v>
      </c>
      <c r="AA3435" s="0" t="s">
        <v>134</v>
      </c>
      <c r="AB3435" s="0" t="s">
        <v>134</v>
      </c>
      <c r="AC3435" s="0" t="s">
        <v>134</v>
      </c>
      <c r="AD3435" s="0" t="s">
        <v>134</v>
      </c>
      <c r="AE3435" s="0" t="s">
        <v>134</v>
      </c>
      <c r="AF3435" s="0" t="s">
        <v>134</v>
      </c>
      <c r="AG3435" s="0" t="s">
        <v>134</v>
      </c>
      <c r="AH3435" s="0" t="s">
        <v>134</v>
      </c>
      <c r="AI3435" s="0" t="s">
        <v>134</v>
      </c>
      <c r="AJ3435" s="0" t="s">
        <v>134</v>
      </c>
      <c r="AK3435" s="0" t="s">
        <v>134</v>
      </c>
      <c r="AL3435" s="0" t="s">
        <v>134</v>
      </c>
      <c r="AM3435" s="0" t="s">
        <v>134</v>
      </c>
      <c r="AN3435" s="0" t="s">
        <v>134</v>
      </c>
      <c r="AO3435" s="0" t="s">
        <v>134</v>
      </c>
      <c r="AP3435" s="0" t="s">
        <v>134</v>
      </c>
      <c r="AQ3435" s="0" t="s">
        <v>134</v>
      </c>
      <c r="AR3435" s="0" t="s">
        <v>134</v>
      </c>
      <c r="AS3435" s="0" t="s">
        <v>134</v>
      </c>
      <c r="AT3435" s="0" t="s">
        <v>134</v>
      </c>
      <c r="AU3435" s="0" t="s">
        <v>134</v>
      </c>
      <c r="AV3435" s="0" t="s">
        <v>134</v>
      </c>
      <c r="AW3435" s="0" t="s">
        <v>134</v>
      </c>
      <c r="AX3435" s="0" t="s">
        <v>134</v>
      </c>
      <c r="AY3435" s="0" t="s">
        <v>134</v>
      </c>
      <c r="AZ3435" s="0" t="s">
        <v>134</v>
      </c>
      <c r="BA3435" s="0" t="s">
        <v>134</v>
      </c>
      <c r="BB3435" s="0" t="s">
        <v>134</v>
      </c>
      <c r="BC3435" s="0" t="s">
        <v>134</v>
      </c>
      <c r="BD3435" s="0" t="s">
        <v>134</v>
      </c>
      <c r="BE3435" s="0" t="s">
        <v>134</v>
      </c>
      <c r="BF3435" s="0" t="s">
        <v>134</v>
      </c>
      <c r="BG3435" s="0" t="s">
        <v>134</v>
      </c>
      <c r="BH3435" s="0" t="s">
        <v>134</v>
      </c>
      <c r="BI3435" s="0" t="s">
        <v>134</v>
      </c>
      <c r="BJ3435" s="0" t="s">
        <v>134</v>
      </c>
      <c r="BK3435" s="0" t="s">
        <v>134</v>
      </c>
      <c r="BL3435" s="0" t="s">
        <v>134</v>
      </c>
      <c r="BM3435" s="0" t="s">
        <v>134</v>
      </c>
      <c r="BN3435" s="0" t="s">
        <v>134</v>
      </c>
      <c r="BO3435" s="0" t="s">
        <v>134</v>
      </c>
      <c r="BP3435" s="0" t="s">
        <v>134</v>
      </c>
      <c r="BQ3435" s="0" t="s">
        <v>134</v>
      </c>
      <c r="BR3435" s="0" t="s">
        <v>134</v>
      </c>
      <c r="BS3435" s="0" t="s">
        <v>134</v>
      </c>
      <c r="BT3435" s="0" t="s">
        <v>134</v>
      </c>
      <c r="BU3435" s="0" t="s">
        <v>134</v>
      </c>
      <c r="BV3435" s="0" t="s">
        <v>134</v>
      </c>
      <c r="BW3435" s="0" t="s">
        <v>134</v>
      </c>
      <c r="BX3435" s="0" t="s">
        <v>134</v>
      </c>
      <c r="BZ3435" s="0" t="s">
        <v>134</v>
      </c>
      <c r="CA3435" s="0" t="s">
        <v>134</v>
      </c>
      <c r="CB3435" s="0" t="s">
        <v>134</v>
      </c>
      <c r="CC3435" s="0" t="s">
        <v>134</v>
      </c>
      <c r="CD3435" s="0" t="s">
        <v>134</v>
      </c>
      <c r="CE3435" s="0" t="s">
        <v>134</v>
      </c>
    </row>
    <row r="3436" customFormat="false" ht="12.75" hidden="false" customHeight="false" outlineLevel="0" collapsed="false">
      <c r="E3436" s="9" t="s">
        <v>134</v>
      </c>
      <c r="F3436" s="9" t="s">
        <v>134</v>
      </c>
      <c r="G3436" s="9" t="s">
        <v>134</v>
      </c>
      <c r="Q3436" s="0" t="s">
        <v>134</v>
      </c>
      <c r="R3436" s="0" t="s">
        <v>134</v>
      </c>
      <c r="S3436" s="0" t="s">
        <v>134</v>
      </c>
      <c r="T3436" s="0" t="s">
        <v>134</v>
      </c>
      <c r="U3436" s="0" t="s">
        <v>134</v>
      </c>
      <c r="V3436" s="0" t="s">
        <v>134</v>
      </c>
      <c r="W3436" s="0" t="s">
        <v>134</v>
      </c>
      <c r="X3436" s="0" t="s">
        <v>134</v>
      </c>
      <c r="Y3436" s="0" t="s">
        <v>134</v>
      </c>
      <c r="Z3436" s="0" t="s">
        <v>134</v>
      </c>
      <c r="AA3436" s="0" t="s">
        <v>134</v>
      </c>
      <c r="AB3436" s="0" t="s">
        <v>134</v>
      </c>
      <c r="AC3436" s="0" t="s">
        <v>134</v>
      </c>
      <c r="AD3436" s="0" t="s">
        <v>134</v>
      </c>
      <c r="AE3436" s="0" t="s">
        <v>134</v>
      </c>
      <c r="AF3436" s="0" t="s">
        <v>134</v>
      </c>
      <c r="AG3436" s="0" t="s">
        <v>134</v>
      </c>
      <c r="AH3436" s="0" t="s">
        <v>134</v>
      </c>
      <c r="AI3436" s="0" t="s">
        <v>134</v>
      </c>
      <c r="AJ3436" s="0" t="s">
        <v>134</v>
      </c>
      <c r="AK3436" s="0" t="s">
        <v>134</v>
      </c>
      <c r="AL3436" s="0" t="s">
        <v>134</v>
      </c>
      <c r="AM3436" s="0" t="s">
        <v>134</v>
      </c>
      <c r="AN3436" s="0" t="s">
        <v>134</v>
      </c>
      <c r="AO3436" s="0" t="s">
        <v>134</v>
      </c>
      <c r="AP3436" s="0" t="s">
        <v>134</v>
      </c>
      <c r="AQ3436" s="0" t="s">
        <v>134</v>
      </c>
      <c r="AR3436" s="0" t="s">
        <v>134</v>
      </c>
      <c r="AS3436" s="0" t="s">
        <v>134</v>
      </c>
      <c r="AT3436" s="0" t="s">
        <v>134</v>
      </c>
      <c r="AU3436" s="0" t="s">
        <v>134</v>
      </c>
      <c r="AV3436" s="0" t="s">
        <v>134</v>
      </c>
      <c r="AW3436" s="0" t="s">
        <v>134</v>
      </c>
      <c r="AX3436" s="0" t="s">
        <v>134</v>
      </c>
      <c r="AY3436" s="0" t="s">
        <v>134</v>
      </c>
      <c r="AZ3436" s="0" t="s">
        <v>134</v>
      </c>
      <c r="BA3436" s="0" t="s">
        <v>134</v>
      </c>
      <c r="BB3436" s="0" t="s">
        <v>134</v>
      </c>
      <c r="BC3436" s="0" t="s">
        <v>134</v>
      </c>
      <c r="BD3436" s="0" t="s">
        <v>134</v>
      </c>
      <c r="BE3436" s="0" t="s">
        <v>134</v>
      </c>
      <c r="BF3436" s="0" t="s">
        <v>134</v>
      </c>
      <c r="BG3436" s="0" t="s">
        <v>134</v>
      </c>
      <c r="BH3436" s="0" t="s">
        <v>134</v>
      </c>
      <c r="BI3436" s="0" t="s">
        <v>134</v>
      </c>
      <c r="BJ3436" s="0" t="s">
        <v>134</v>
      </c>
      <c r="BK3436" s="0" t="s">
        <v>134</v>
      </c>
      <c r="BL3436" s="0" t="s">
        <v>134</v>
      </c>
      <c r="BM3436" s="0" t="s">
        <v>134</v>
      </c>
      <c r="BN3436" s="0" t="s">
        <v>134</v>
      </c>
      <c r="BO3436" s="0" t="s">
        <v>134</v>
      </c>
      <c r="BP3436" s="0" t="s">
        <v>134</v>
      </c>
      <c r="BQ3436" s="0" t="s">
        <v>134</v>
      </c>
      <c r="BR3436" s="0" t="s">
        <v>134</v>
      </c>
      <c r="BS3436" s="0" t="s">
        <v>134</v>
      </c>
      <c r="BT3436" s="0" t="s">
        <v>134</v>
      </c>
      <c r="BU3436" s="0" t="s">
        <v>134</v>
      </c>
      <c r="BV3436" s="0" t="s">
        <v>134</v>
      </c>
      <c r="BW3436" s="0" t="s">
        <v>134</v>
      </c>
      <c r="BX3436" s="0" t="s">
        <v>134</v>
      </c>
      <c r="BZ3436" s="0" t="s">
        <v>134</v>
      </c>
      <c r="CA3436" s="0" t="s">
        <v>134</v>
      </c>
      <c r="CB3436" s="0" t="s">
        <v>134</v>
      </c>
      <c r="CC3436" s="0" t="s">
        <v>134</v>
      </c>
      <c r="CD3436" s="0" t="s">
        <v>134</v>
      </c>
      <c r="CE3436" s="0" t="s">
        <v>134</v>
      </c>
    </row>
    <row r="3437" customFormat="false" ht="12.75" hidden="false" customHeight="false" outlineLevel="0" collapsed="false">
      <c r="E3437" s="9" t="s">
        <v>134</v>
      </c>
      <c r="F3437" s="9" t="s">
        <v>134</v>
      </c>
      <c r="G3437" s="9" t="s">
        <v>134</v>
      </c>
      <c r="Q3437" s="0" t="s">
        <v>134</v>
      </c>
      <c r="R3437" s="0" t="s">
        <v>134</v>
      </c>
      <c r="S3437" s="0" t="s">
        <v>134</v>
      </c>
      <c r="T3437" s="0" t="s">
        <v>134</v>
      </c>
      <c r="U3437" s="0" t="s">
        <v>134</v>
      </c>
      <c r="V3437" s="0" t="s">
        <v>134</v>
      </c>
      <c r="W3437" s="0" t="s">
        <v>134</v>
      </c>
      <c r="X3437" s="0" t="s">
        <v>134</v>
      </c>
      <c r="Y3437" s="0" t="s">
        <v>134</v>
      </c>
      <c r="Z3437" s="0" t="s">
        <v>134</v>
      </c>
      <c r="AA3437" s="0" t="s">
        <v>134</v>
      </c>
      <c r="AB3437" s="0" t="s">
        <v>134</v>
      </c>
      <c r="AC3437" s="0" t="s">
        <v>134</v>
      </c>
      <c r="AD3437" s="0" t="s">
        <v>134</v>
      </c>
      <c r="AE3437" s="0" t="s">
        <v>134</v>
      </c>
      <c r="AF3437" s="0" t="s">
        <v>134</v>
      </c>
      <c r="AG3437" s="0" t="s">
        <v>134</v>
      </c>
      <c r="AH3437" s="0" t="s">
        <v>134</v>
      </c>
      <c r="AI3437" s="0" t="s">
        <v>134</v>
      </c>
      <c r="AJ3437" s="0" t="s">
        <v>134</v>
      </c>
      <c r="AK3437" s="0" t="s">
        <v>134</v>
      </c>
      <c r="AL3437" s="0" t="s">
        <v>134</v>
      </c>
      <c r="AM3437" s="0" t="s">
        <v>134</v>
      </c>
      <c r="AN3437" s="0" t="s">
        <v>134</v>
      </c>
      <c r="AO3437" s="0" t="s">
        <v>134</v>
      </c>
      <c r="AP3437" s="0" t="s">
        <v>134</v>
      </c>
      <c r="AQ3437" s="0" t="s">
        <v>134</v>
      </c>
      <c r="AR3437" s="0" t="s">
        <v>134</v>
      </c>
      <c r="AS3437" s="0" t="s">
        <v>134</v>
      </c>
      <c r="AT3437" s="0" t="s">
        <v>134</v>
      </c>
      <c r="AU3437" s="0" t="s">
        <v>134</v>
      </c>
      <c r="AV3437" s="0" t="s">
        <v>134</v>
      </c>
      <c r="AW3437" s="0" t="s">
        <v>134</v>
      </c>
      <c r="AX3437" s="0" t="s">
        <v>134</v>
      </c>
      <c r="AY3437" s="0" t="s">
        <v>134</v>
      </c>
      <c r="AZ3437" s="0" t="s">
        <v>134</v>
      </c>
      <c r="BA3437" s="0" t="s">
        <v>134</v>
      </c>
      <c r="BB3437" s="0" t="s">
        <v>134</v>
      </c>
      <c r="BC3437" s="0" t="s">
        <v>134</v>
      </c>
      <c r="BD3437" s="0" t="s">
        <v>134</v>
      </c>
      <c r="BE3437" s="0" t="s">
        <v>134</v>
      </c>
      <c r="BF3437" s="0" t="s">
        <v>134</v>
      </c>
      <c r="BG3437" s="0" t="s">
        <v>134</v>
      </c>
      <c r="BH3437" s="0" t="s">
        <v>134</v>
      </c>
      <c r="BI3437" s="0" t="s">
        <v>134</v>
      </c>
      <c r="BJ3437" s="0" t="s">
        <v>134</v>
      </c>
      <c r="BK3437" s="0" t="s">
        <v>134</v>
      </c>
      <c r="BL3437" s="0" t="s">
        <v>134</v>
      </c>
      <c r="BM3437" s="0" t="s">
        <v>134</v>
      </c>
      <c r="BN3437" s="0" t="s">
        <v>134</v>
      </c>
      <c r="BO3437" s="0" t="s">
        <v>134</v>
      </c>
      <c r="BP3437" s="0" t="s">
        <v>134</v>
      </c>
      <c r="BQ3437" s="0" t="s">
        <v>134</v>
      </c>
      <c r="BR3437" s="0" t="s">
        <v>134</v>
      </c>
      <c r="BS3437" s="0" t="s">
        <v>134</v>
      </c>
      <c r="BT3437" s="0" t="s">
        <v>134</v>
      </c>
      <c r="BU3437" s="0" t="s">
        <v>134</v>
      </c>
      <c r="BV3437" s="0" t="s">
        <v>134</v>
      </c>
      <c r="BW3437" s="0" t="s">
        <v>134</v>
      </c>
      <c r="BX3437" s="0" t="s">
        <v>134</v>
      </c>
      <c r="BZ3437" s="0" t="s">
        <v>134</v>
      </c>
      <c r="CA3437" s="0" t="s">
        <v>134</v>
      </c>
      <c r="CB3437" s="0" t="s">
        <v>134</v>
      </c>
      <c r="CC3437" s="0" t="s">
        <v>134</v>
      </c>
      <c r="CD3437" s="0" t="s">
        <v>134</v>
      </c>
      <c r="CE3437" s="0" t="s">
        <v>134</v>
      </c>
    </row>
    <row r="3438" customFormat="false" ht="12.75" hidden="false" customHeight="false" outlineLevel="0" collapsed="false">
      <c r="E3438" s="9" t="s">
        <v>134</v>
      </c>
      <c r="F3438" s="9" t="s">
        <v>134</v>
      </c>
      <c r="G3438" s="9" t="s">
        <v>134</v>
      </c>
      <c r="Q3438" s="0" t="s">
        <v>134</v>
      </c>
      <c r="R3438" s="0" t="s">
        <v>134</v>
      </c>
      <c r="S3438" s="0" t="s">
        <v>134</v>
      </c>
      <c r="T3438" s="0" t="s">
        <v>134</v>
      </c>
      <c r="U3438" s="0" t="s">
        <v>134</v>
      </c>
      <c r="V3438" s="0" t="s">
        <v>134</v>
      </c>
      <c r="W3438" s="0" t="s">
        <v>134</v>
      </c>
      <c r="X3438" s="0" t="s">
        <v>134</v>
      </c>
      <c r="Y3438" s="0" t="s">
        <v>134</v>
      </c>
      <c r="Z3438" s="0" t="s">
        <v>134</v>
      </c>
      <c r="AA3438" s="0" t="s">
        <v>134</v>
      </c>
      <c r="AB3438" s="0" t="s">
        <v>134</v>
      </c>
      <c r="AC3438" s="0" t="s">
        <v>134</v>
      </c>
      <c r="AD3438" s="0" t="s">
        <v>134</v>
      </c>
      <c r="AE3438" s="0" t="s">
        <v>134</v>
      </c>
      <c r="AF3438" s="0" t="s">
        <v>134</v>
      </c>
      <c r="AG3438" s="0" t="s">
        <v>134</v>
      </c>
      <c r="AH3438" s="0" t="s">
        <v>134</v>
      </c>
      <c r="AI3438" s="0" t="s">
        <v>134</v>
      </c>
      <c r="AJ3438" s="0" t="s">
        <v>134</v>
      </c>
      <c r="AK3438" s="0" t="s">
        <v>134</v>
      </c>
      <c r="AL3438" s="0" t="s">
        <v>134</v>
      </c>
      <c r="AM3438" s="0" t="s">
        <v>134</v>
      </c>
      <c r="AN3438" s="0" t="s">
        <v>134</v>
      </c>
      <c r="AO3438" s="0" t="s">
        <v>134</v>
      </c>
      <c r="AP3438" s="0" t="s">
        <v>134</v>
      </c>
      <c r="AQ3438" s="0" t="s">
        <v>134</v>
      </c>
      <c r="AR3438" s="0" t="s">
        <v>134</v>
      </c>
      <c r="AS3438" s="0" t="s">
        <v>134</v>
      </c>
      <c r="AT3438" s="0" t="s">
        <v>134</v>
      </c>
      <c r="AU3438" s="0" t="s">
        <v>134</v>
      </c>
      <c r="AV3438" s="0" t="s">
        <v>134</v>
      </c>
      <c r="AW3438" s="0" t="s">
        <v>134</v>
      </c>
      <c r="AX3438" s="0" t="s">
        <v>134</v>
      </c>
      <c r="AY3438" s="0" t="s">
        <v>134</v>
      </c>
      <c r="AZ3438" s="0" t="s">
        <v>134</v>
      </c>
      <c r="BA3438" s="0" t="s">
        <v>134</v>
      </c>
      <c r="BB3438" s="0" t="s">
        <v>134</v>
      </c>
      <c r="BC3438" s="0" t="s">
        <v>134</v>
      </c>
      <c r="BD3438" s="0" t="s">
        <v>134</v>
      </c>
      <c r="BE3438" s="0" t="s">
        <v>134</v>
      </c>
      <c r="BF3438" s="0" t="s">
        <v>134</v>
      </c>
      <c r="BG3438" s="0" t="s">
        <v>134</v>
      </c>
      <c r="BH3438" s="0" t="s">
        <v>134</v>
      </c>
      <c r="BI3438" s="0" t="s">
        <v>134</v>
      </c>
      <c r="BJ3438" s="0" t="s">
        <v>134</v>
      </c>
      <c r="BK3438" s="0" t="s">
        <v>134</v>
      </c>
      <c r="BL3438" s="0" t="s">
        <v>134</v>
      </c>
      <c r="BM3438" s="0" t="s">
        <v>134</v>
      </c>
      <c r="BN3438" s="0" t="s">
        <v>134</v>
      </c>
      <c r="BO3438" s="0" t="s">
        <v>134</v>
      </c>
      <c r="BP3438" s="0" t="s">
        <v>134</v>
      </c>
      <c r="BQ3438" s="0" t="s">
        <v>134</v>
      </c>
      <c r="BR3438" s="0" t="s">
        <v>134</v>
      </c>
      <c r="BS3438" s="0" t="s">
        <v>134</v>
      </c>
      <c r="BT3438" s="0" t="s">
        <v>134</v>
      </c>
      <c r="BU3438" s="0" t="s">
        <v>134</v>
      </c>
      <c r="BV3438" s="0" t="s">
        <v>134</v>
      </c>
      <c r="BW3438" s="0" t="s">
        <v>134</v>
      </c>
      <c r="BX3438" s="0" t="s">
        <v>134</v>
      </c>
      <c r="BZ3438" s="0" t="s">
        <v>134</v>
      </c>
      <c r="CA3438" s="0" t="s">
        <v>134</v>
      </c>
      <c r="CB3438" s="0" t="s">
        <v>134</v>
      </c>
      <c r="CC3438" s="0" t="s">
        <v>134</v>
      </c>
      <c r="CD3438" s="0" t="s">
        <v>134</v>
      </c>
      <c r="CE3438" s="0" t="s">
        <v>134</v>
      </c>
    </row>
    <row r="3439" customFormat="false" ht="12.75" hidden="false" customHeight="false" outlineLevel="0" collapsed="false">
      <c r="E3439" s="9" t="s">
        <v>134</v>
      </c>
      <c r="F3439" s="9" t="s">
        <v>134</v>
      </c>
      <c r="G3439" s="9" t="s">
        <v>134</v>
      </c>
      <c r="Q3439" s="0" t="s">
        <v>134</v>
      </c>
      <c r="R3439" s="0" t="s">
        <v>134</v>
      </c>
      <c r="S3439" s="0" t="s">
        <v>134</v>
      </c>
      <c r="T3439" s="0" t="s">
        <v>134</v>
      </c>
      <c r="U3439" s="0" t="s">
        <v>134</v>
      </c>
      <c r="V3439" s="0" t="s">
        <v>134</v>
      </c>
      <c r="W3439" s="0" t="s">
        <v>134</v>
      </c>
      <c r="X3439" s="0" t="s">
        <v>134</v>
      </c>
      <c r="Y3439" s="0" t="s">
        <v>134</v>
      </c>
      <c r="Z3439" s="0" t="s">
        <v>134</v>
      </c>
      <c r="AA3439" s="0" t="s">
        <v>134</v>
      </c>
      <c r="AB3439" s="0" t="s">
        <v>134</v>
      </c>
      <c r="AC3439" s="0" t="s">
        <v>134</v>
      </c>
      <c r="AD3439" s="0" t="s">
        <v>134</v>
      </c>
      <c r="AE3439" s="0" t="s">
        <v>134</v>
      </c>
      <c r="AF3439" s="0" t="s">
        <v>134</v>
      </c>
      <c r="AG3439" s="0" t="s">
        <v>134</v>
      </c>
      <c r="AH3439" s="0" t="s">
        <v>134</v>
      </c>
      <c r="AI3439" s="0" t="s">
        <v>134</v>
      </c>
      <c r="AJ3439" s="0" t="s">
        <v>134</v>
      </c>
      <c r="AK3439" s="0" t="s">
        <v>134</v>
      </c>
      <c r="AL3439" s="0" t="s">
        <v>134</v>
      </c>
      <c r="AM3439" s="0" t="s">
        <v>134</v>
      </c>
      <c r="AN3439" s="0" t="s">
        <v>134</v>
      </c>
      <c r="AO3439" s="0" t="s">
        <v>134</v>
      </c>
      <c r="AP3439" s="0" t="s">
        <v>134</v>
      </c>
      <c r="AQ3439" s="0" t="s">
        <v>134</v>
      </c>
      <c r="AR3439" s="0" t="s">
        <v>134</v>
      </c>
      <c r="AS3439" s="0" t="s">
        <v>134</v>
      </c>
      <c r="AT3439" s="0" t="s">
        <v>134</v>
      </c>
      <c r="AU3439" s="0" t="s">
        <v>134</v>
      </c>
      <c r="AV3439" s="0" t="s">
        <v>134</v>
      </c>
      <c r="AW3439" s="0" t="s">
        <v>134</v>
      </c>
      <c r="AX3439" s="0" t="s">
        <v>134</v>
      </c>
      <c r="AY3439" s="0" t="s">
        <v>134</v>
      </c>
      <c r="AZ3439" s="0" t="s">
        <v>134</v>
      </c>
      <c r="BA3439" s="0" t="s">
        <v>134</v>
      </c>
      <c r="BB3439" s="0" t="s">
        <v>134</v>
      </c>
      <c r="BC3439" s="0" t="s">
        <v>134</v>
      </c>
      <c r="BD3439" s="0" t="s">
        <v>134</v>
      </c>
      <c r="BE3439" s="0" t="s">
        <v>134</v>
      </c>
      <c r="BF3439" s="0" t="s">
        <v>134</v>
      </c>
      <c r="BG3439" s="0" t="s">
        <v>134</v>
      </c>
      <c r="BH3439" s="0" t="s">
        <v>134</v>
      </c>
      <c r="BI3439" s="0" t="s">
        <v>134</v>
      </c>
      <c r="BJ3439" s="0" t="s">
        <v>134</v>
      </c>
      <c r="BK3439" s="0" t="s">
        <v>134</v>
      </c>
      <c r="BL3439" s="0" t="s">
        <v>134</v>
      </c>
      <c r="BM3439" s="0" t="s">
        <v>134</v>
      </c>
      <c r="BN3439" s="0" t="s">
        <v>134</v>
      </c>
      <c r="BO3439" s="0" t="s">
        <v>134</v>
      </c>
      <c r="BP3439" s="0" t="s">
        <v>134</v>
      </c>
      <c r="BQ3439" s="0" t="s">
        <v>134</v>
      </c>
      <c r="BR3439" s="0" t="s">
        <v>134</v>
      </c>
      <c r="BS3439" s="0" t="s">
        <v>134</v>
      </c>
      <c r="BT3439" s="0" t="s">
        <v>134</v>
      </c>
      <c r="BU3439" s="0" t="s">
        <v>134</v>
      </c>
      <c r="BV3439" s="0" t="s">
        <v>134</v>
      </c>
      <c r="BW3439" s="0" t="s">
        <v>134</v>
      </c>
      <c r="BX3439" s="0" t="s">
        <v>134</v>
      </c>
      <c r="BZ3439" s="0" t="s">
        <v>134</v>
      </c>
      <c r="CA3439" s="0" t="s">
        <v>134</v>
      </c>
      <c r="CB3439" s="0" t="s">
        <v>134</v>
      </c>
      <c r="CC3439" s="0" t="s">
        <v>134</v>
      </c>
      <c r="CD3439" s="0" t="s">
        <v>134</v>
      </c>
      <c r="CE3439" s="0" t="s">
        <v>134</v>
      </c>
    </row>
    <row r="3440" customFormat="false" ht="12.75" hidden="false" customHeight="false" outlineLevel="0" collapsed="false">
      <c r="E3440" s="9" t="s">
        <v>134</v>
      </c>
      <c r="F3440" s="9" t="s">
        <v>134</v>
      </c>
      <c r="G3440" s="9" t="s">
        <v>134</v>
      </c>
      <c r="Q3440" s="0" t="s">
        <v>134</v>
      </c>
      <c r="R3440" s="0" t="s">
        <v>134</v>
      </c>
      <c r="S3440" s="0" t="s">
        <v>134</v>
      </c>
      <c r="T3440" s="0" t="s">
        <v>134</v>
      </c>
      <c r="U3440" s="0" t="s">
        <v>134</v>
      </c>
      <c r="V3440" s="0" t="s">
        <v>134</v>
      </c>
      <c r="W3440" s="0" t="s">
        <v>134</v>
      </c>
      <c r="X3440" s="0" t="s">
        <v>134</v>
      </c>
      <c r="Y3440" s="0" t="s">
        <v>134</v>
      </c>
      <c r="Z3440" s="0" t="s">
        <v>134</v>
      </c>
      <c r="AA3440" s="0" t="s">
        <v>134</v>
      </c>
      <c r="AB3440" s="0" t="s">
        <v>134</v>
      </c>
      <c r="AC3440" s="0" t="s">
        <v>134</v>
      </c>
      <c r="AD3440" s="0" t="s">
        <v>134</v>
      </c>
      <c r="AE3440" s="0" t="s">
        <v>134</v>
      </c>
      <c r="AF3440" s="0" t="s">
        <v>134</v>
      </c>
      <c r="AG3440" s="0" t="s">
        <v>134</v>
      </c>
      <c r="AH3440" s="0" t="s">
        <v>134</v>
      </c>
      <c r="AI3440" s="0" t="s">
        <v>134</v>
      </c>
      <c r="AJ3440" s="0" t="s">
        <v>134</v>
      </c>
      <c r="AK3440" s="0" t="s">
        <v>134</v>
      </c>
      <c r="AL3440" s="0" t="s">
        <v>134</v>
      </c>
      <c r="AM3440" s="0" t="s">
        <v>134</v>
      </c>
      <c r="AN3440" s="0" t="s">
        <v>134</v>
      </c>
      <c r="AO3440" s="0" t="s">
        <v>134</v>
      </c>
      <c r="AP3440" s="0" t="s">
        <v>134</v>
      </c>
      <c r="AQ3440" s="0" t="s">
        <v>134</v>
      </c>
      <c r="AR3440" s="0" t="s">
        <v>134</v>
      </c>
      <c r="AS3440" s="0" t="s">
        <v>134</v>
      </c>
      <c r="AT3440" s="0" t="s">
        <v>134</v>
      </c>
      <c r="AU3440" s="0" t="s">
        <v>134</v>
      </c>
      <c r="AV3440" s="0" t="s">
        <v>134</v>
      </c>
      <c r="AW3440" s="0" t="s">
        <v>134</v>
      </c>
      <c r="AX3440" s="0" t="s">
        <v>134</v>
      </c>
      <c r="AY3440" s="0" t="s">
        <v>134</v>
      </c>
      <c r="AZ3440" s="0" t="s">
        <v>134</v>
      </c>
      <c r="BA3440" s="0" t="s">
        <v>134</v>
      </c>
      <c r="BB3440" s="0" t="s">
        <v>134</v>
      </c>
      <c r="BC3440" s="0" t="s">
        <v>134</v>
      </c>
      <c r="BD3440" s="0" t="s">
        <v>134</v>
      </c>
      <c r="BE3440" s="0" t="s">
        <v>134</v>
      </c>
      <c r="BF3440" s="0" t="s">
        <v>134</v>
      </c>
      <c r="BG3440" s="0" t="s">
        <v>134</v>
      </c>
      <c r="BH3440" s="0" t="s">
        <v>134</v>
      </c>
      <c r="BI3440" s="0" t="s">
        <v>134</v>
      </c>
      <c r="BJ3440" s="0" t="s">
        <v>134</v>
      </c>
      <c r="BK3440" s="0" t="s">
        <v>134</v>
      </c>
      <c r="BL3440" s="0" t="s">
        <v>134</v>
      </c>
      <c r="BM3440" s="0" t="s">
        <v>134</v>
      </c>
      <c r="BN3440" s="0" t="s">
        <v>134</v>
      </c>
      <c r="BO3440" s="0" t="s">
        <v>134</v>
      </c>
      <c r="BP3440" s="0" t="s">
        <v>134</v>
      </c>
      <c r="BQ3440" s="0" t="s">
        <v>134</v>
      </c>
      <c r="BR3440" s="0" t="s">
        <v>134</v>
      </c>
      <c r="BS3440" s="0" t="s">
        <v>134</v>
      </c>
      <c r="BT3440" s="0" t="s">
        <v>134</v>
      </c>
      <c r="BU3440" s="0" t="s">
        <v>134</v>
      </c>
      <c r="BV3440" s="0" t="s">
        <v>134</v>
      </c>
      <c r="BW3440" s="0" t="s">
        <v>134</v>
      </c>
      <c r="BX3440" s="0" t="s">
        <v>134</v>
      </c>
      <c r="BZ3440" s="0" t="s">
        <v>134</v>
      </c>
      <c r="CA3440" s="0" t="s">
        <v>134</v>
      </c>
      <c r="CB3440" s="0" t="s">
        <v>134</v>
      </c>
      <c r="CC3440" s="0" t="s">
        <v>134</v>
      </c>
      <c r="CD3440" s="0" t="s">
        <v>134</v>
      </c>
      <c r="CE3440" s="0" t="s">
        <v>134</v>
      </c>
    </row>
    <row r="3441" customFormat="false" ht="12.75" hidden="false" customHeight="false" outlineLevel="0" collapsed="false">
      <c r="E3441" s="9" t="s">
        <v>134</v>
      </c>
      <c r="F3441" s="9" t="s">
        <v>134</v>
      </c>
      <c r="G3441" s="9" t="s">
        <v>134</v>
      </c>
      <c r="Q3441" s="0" t="s">
        <v>134</v>
      </c>
      <c r="R3441" s="0" t="s">
        <v>134</v>
      </c>
      <c r="S3441" s="0" t="s">
        <v>134</v>
      </c>
      <c r="T3441" s="0" t="s">
        <v>134</v>
      </c>
      <c r="U3441" s="0" t="s">
        <v>134</v>
      </c>
      <c r="V3441" s="0" t="s">
        <v>134</v>
      </c>
      <c r="W3441" s="0" t="s">
        <v>134</v>
      </c>
      <c r="X3441" s="0" t="s">
        <v>134</v>
      </c>
      <c r="Y3441" s="0" t="s">
        <v>134</v>
      </c>
      <c r="Z3441" s="0" t="s">
        <v>134</v>
      </c>
      <c r="AA3441" s="0" t="s">
        <v>134</v>
      </c>
      <c r="AB3441" s="0" t="s">
        <v>134</v>
      </c>
      <c r="AC3441" s="0" t="s">
        <v>134</v>
      </c>
      <c r="AD3441" s="0" t="s">
        <v>134</v>
      </c>
      <c r="AE3441" s="0" t="s">
        <v>134</v>
      </c>
      <c r="AF3441" s="0" t="s">
        <v>134</v>
      </c>
      <c r="AG3441" s="0" t="s">
        <v>134</v>
      </c>
      <c r="AH3441" s="0" t="s">
        <v>134</v>
      </c>
      <c r="AI3441" s="0" t="s">
        <v>134</v>
      </c>
      <c r="AJ3441" s="0" t="s">
        <v>134</v>
      </c>
      <c r="AK3441" s="0" t="s">
        <v>134</v>
      </c>
      <c r="AL3441" s="0" t="s">
        <v>134</v>
      </c>
      <c r="AM3441" s="0" t="s">
        <v>134</v>
      </c>
      <c r="AN3441" s="0" t="s">
        <v>134</v>
      </c>
      <c r="AO3441" s="0" t="s">
        <v>134</v>
      </c>
      <c r="AP3441" s="0" t="s">
        <v>134</v>
      </c>
      <c r="AQ3441" s="0" t="s">
        <v>134</v>
      </c>
      <c r="AR3441" s="0" t="s">
        <v>134</v>
      </c>
      <c r="AS3441" s="0" t="s">
        <v>134</v>
      </c>
      <c r="AT3441" s="0" t="s">
        <v>134</v>
      </c>
      <c r="AU3441" s="0" t="s">
        <v>134</v>
      </c>
      <c r="AV3441" s="0" t="s">
        <v>134</v>
      </c>
      <c r="AW3441" s="0" t="s">
        <v>134</v>
      </c>
      <c r="AX3441" s="0" t="s">
        <v>134</v>
      </c>
      <c r="AY3441" s="0" t="s">
        <v>134</v>
      </c>
      <c r="AZ3441" s="0" t="s">
        <v>134</v>
      </c>
      <c r="BA3441" s="0" t="s">
        <v>134</v>
      </c>
      <c r="BB3441" s="0" t="s">
        <v>134</v>
      </c>
      <c r="BC3441" s="0" t="s">
        <v>134</v>
      </c>
      <c r="BD3441" s="0" t="s">
        <v>134</v>
      </c>
      <c r="BE3441" s="0" t="s">
        <v>134</v>
      </c>
      <c r="BF3441" s="0" t="s">
        <v>134</v>
      </c>
      <c r="BG3441" s="0" t="s">
        <v>134</v>
      </c>
      <c r="BH3441" s="0" t="s">
        <v>134</v>
      </c>
      <c r="BI3441" s="0" t="s">
        <v>134</v>
      </c>
      <c r="BJ3441" s="0" t="s">
        <v>134</v>
      </c>
      <c r="BK3441" s="0" t="s">
        <v>134</v>
      </c>
      <c r="BL3441" s="0" t="s">
        <v>134</v>
      </c>
      <c r="BM3441" s="0" t="s">
        <v>134</v>
      </c>
      <c r="BN3441" s="0" t="s">
        <v>134</v>
      </c>
      <c r="BO3441" s="0" t="s">
        <v>134</v>
      </c>
      <c r="BP3441" s="0" t="s">
        <v>134</v>
      </c>
      <c r="BQ3441" s="0" t="s">
        <v>134</v>
      </c>
      <c r="BR3441" s="0" t="s">
        <v>134</v>
      </c>
      <c r="BS3441" s="0" t="s">
        <v>134</v>
      </c>
      <c r="BT3441" s="0" t="s">
        <v>134</v>
      </c>
      <c r="BU3441" s="0" t="s">
        <v>134</v>
      </c>
      <c r="BV3441" s="0" t="s">
        <v>134</v>
      </c>
      <c r="BW3441" s="0" t="s">
        <v>134</v>
      </c>
      <c r="BX3441" s="0" t="s">
        <v>134</v>
      </c>
      <c r="BZ3441" s="0" t="s">
        <v>134</v>
      </c>
      <c r="CA3441" s="0" t="s">
        <v>134</v>
      </c>
      <c r="CB3441" s="0" t="s">
        <v>134</v>
      </c>
      <c r="CC3441" s="0" t="s">
        <v>134</v>
      </c>
      <c r="CD3441" s="0" t="s">
        <v>134</v>
      </c>
      <c r="CE3441" s="0" t="s">
        <v>134</v>
      </c>
    </row>
    <row r="3442" customFormat="false" ht="12.75" hidden="false" customHeight="false" outlineLevel="0" collapsed="false">
      <c r="E3442" s="9" t="s">
        <v>134</v>
      </c>
      <c r="F3442" s="9" t="s">
        <v>134</v>
      </c>
      <c r="G3442" s="9" t="s">
        <v>134</v>
      </c>
      <c r="Q3442" s="0" t="s">
        <v>134</v>
      </c>
      <c r="R3442" s="0" t="s">
        <v>134</v>
      </c>
      <c r="S3442" s="0" t="s">
        <v>134</v>
      </c>
      <c r="T3442" s="0" t="s">
        <v>134</v>
      </c>
      <c r="U3442" s="0" t="s">
        <v>134</v>
      </c>
      <c r="V3442" s="0" t="s">
        <v>134</v>
      </c>
      <c r="W3442" s="0" t="s">
        <v>134</v>
      </c>
      <c r="X3442" s="0" t="s">
        <v>134</v>
      </c>
      <c r="Y3442" s="0" t="s">
        <v>134</v>
      </c>
      <c r="Z3442" s="0" t="s">
        <v>134</v>
      </c>
      <c r="AA3442" s="0" t="s">
        <v>134</v>
      </c>
      <c r="AB3442" s="0" t="s">
        <v>134</v>
      </c>
      <c r="AC3442" s="0" t="s">
        <v>134</v>
      </c>
      <c r="AD3442" s="0" t="s">
        <v>134</v>
      </c>
      <c r="AE3442" s="0" t="s">
        <v>134</v>
      </c>
      <c r="AF3442" s="0" t="s">
        <v>134</v>
      </c>
      <c r="AG3442" s="0" t="s">
        <v>134</v>
      </c>
      <c r="AH3442" s="0" t="s">
        <v>134</v>
      </c>
      <c r="AI3442" s="0" t="s">
        <v>134</v>
      </c>
      <c r="AJ3442" s="0" t="s">
        <v>134</v>
      </c>
      <c r="AK3442" s="0" t="s">
        <v>134</v>
      </c>
      <c r="AL3442" s="0" t="s">
        <v>134</v>
      </c>
      <c r="AM3442" s="0" t="s">
        <v>134</v>
      </c>
      <c r="AN3442" s="0" t="s">
        <v>134</v>
      </c>
      <c r="AO3442" s="0" t="s">
        <v>134</v>
      </c>
      <c r="AP3442" s="0" t="s">
        <v>134</v>
      </c>
      <c r="AQ3442" s="0" t="s">
        <v>134</v>
      </c>
      <c r="AR3442" s="0" t="s">
        <v>134</v>
      </c>
      <c r="AS3442" s="0" t="s">
        <v>134</v>
      </c>
      <c r="AT3442" s="0" t="s">
        <v>134</v>
      </c>
      <c r="AU3442" s="0" t="s">
        <v>134</v>
      </c>
      <c r="AV3442" s="0" t="s">
        <v>134</v>
      </c>
      <c r="AW3442" s="0" t="s">
        <v>134</v>
      </c>
      <c r="AX3442" s="0" t="s">
        <v>134</v>
      </c>
      <c r="AY3442" s="0" t="s">
        <v>134</v>
      </c>
      <c r="AZ3442" s="0" t="s">
        <v>134</v>
      </c>
      <c r="BA3442" s="0" t="s">
        <v>134</v>
      </c>
      <c r="BB3442" s="0" t="s">
        <v>134</v>
      </c>
      <c r="BC3442" s="0" t="s">
        <v>134</v>
      </c>
      <c r="BD3442" s="0" t="s">
        <v>134</v>
      </c>
      <c r="BE3442" s="0" t="s">
        <v>134</v>
      </c>
      <c r="BF3442" s="0" t="s">
        <v>134</v>
      </c>
      <c r="BG3442" s="0" t="s">
        <v>134</v>
      </c>
      <c r="BH3442" s="0" t="s">
        <v>134</v>
      </c>
      <c r="BI3442" s="0" t="s">
        <v>134</v>
      </c>
      <c r="BJ3442" s="0" t="s">
        <v>134</v>
      </c>
      <c r="BK3442" s="0" t="s">
        <v>134</v>
      </c>
      <c r="BL3442" s="0" t="s">
        <v>134</v>
      </c>
      <c r="BM3442" s="0" t="s">
        <v>134</v>
      </c>
      <c r="BN3442" s="0" t="s">
        <v>134</v>
      </c>
      <c r="BO3442" s="0" t="s">
        <v>134</v>
      </c>
      <c r="BP3442" s="0" t="s">
        <v>134</v>
      </c>
      <c r="BQ3442" s="0" t="s">
        <v>134</v>
      </c>
      <c r="BR3442" s="0" t="s">
        <v>134</v>
      </c>
      <c r="BS3442" s="0" t="s">
        <v>134</v>
      </c>
      <c r="BT3442" s="0" t="s">
        <v>134</v>
      </c>
      <c r="BU3442" s="0" t="s">
        <v>134</v>
      </c>
      <c r="BV3442" s="0" t="s">
        <v>134</v>
      </c>
      <c r="BW3442" s="0" t="s">
        <v>134</v>
      </c>
      <c r="BX3442" s="0" t="s">
        <v>134</v>
      </c>
      <c r="BZ3442" s="0" t="s">
        <v>134</v>
      </c>
      <c r="CA3442" s="0" t="s">
        <v>134</v>
      </c>
      <c r="CB3442" s="0" t="s">
        <v>134</v>
      </c>
      <c r="CC3442" s="0" t="s">
        <v>134</v>
      </c>
      <c r="CD3442" s="0" t="s">
        <v>134</v>
      </c>
      <c r="CE3442" s="0" t="s">
        <v>134</v>
      </c>
    </row>
    <row r="3443" customFormat="false" ht="12.75" hidden="false" customHeight="false" outlineLevel="0" collapsed="false">
      <c r="E3443" s="9" t="s">
        <v>134</v>
      </c>
      <c r="F3443" s="9" t="s">
        <v>134</v>
      </c>
      <c r="G3443" s="9" t="s">
        <v>134</v>
      </c>
      <c r="Q3443" s="0" t="s">
        <v>134</v>
      </c>
      <c r="R3443" s="0" t="s">
        <v>134</v>
      </c>
      <c r="S3443" s="0" t="s">
        <v>134</v>
      </c>
      <c r="T3443" s="0" t="s">
        <v>134</v>
      </c>
      <c r="U3443" s="0" t="s">
        <v>134</v>
      </c>
      <c r="V3443" s="0" t="s">
        <v>134</v>
      </c>
      <c r="W3443" s="0" t="s">
        <v>134</v>
      </c>
      <c r="X3443" s="0" t="s">
        <v>134</v>
      </c>
      <c r="Y3443" s="0" t="s">
        <v>134</v>
      </c>
      <c r="Z3443" s="0" t="s">
        <v>134</v>
      </c>
      <c r="AA3443" s="0" t="s">
        <v>134</v>
      </c>
      <c r="AB3443" s="0" t="s">
        <v>134</v>
      </c>
      <c r="AC3443" s="0" t="s">
        <v>134</v>
      </c>
      <c r="AD3443" s="0" t="s">
        <v>134</v>
      </c>
      <c r="AE3443" s="0" t="s">
        <v>134</v>
      </c>
      <c r="AF3443" s="0" t="s">
        <v>134</v>
      </c>
      <c r="AG3443" s="0" t="s">
        <v>134</v>
      </c>
      <c r="AH3443" s="0" t="s">
        <v>134</v>
      </c>
      <c r="AI3443" s="0" t="s">
        <v>134</v>
      </c>
      <c r="AJ3443" s="0" t="s">
        <v>134</v>
      </c>
      <c r="AK3443" s="0" t="s">
        <v>134</v>
      </c>
      <c r="AL3443" s="0" t="s">
        <v>134</v>
      </c>
      <c r="AM3443" s="0" t="s">
        <v>134</v>
      </c>
      <c r="AN3443" s="0" t="s">
        <v>134</v>
      </c>
      <c r="AO3443" s="0" t="s">
        <v>134</v>
      </c>
      <c r="AP3443" s="0" t="s">
        <v>134</v>
      </c>
      <c r="AQ3443" s="0" t="s">
        <v>134</v>
      </c>
      <c r="AR3443" s="0" t="s">
        <v>134</v>
      </c>
      <c r="AS3443" s="0" t="s">
        <v>134</v>
      </c>
      <c r="AT3443" s="0" t="s">
        <v>134</v>
      </c>
      <c r="AU3443" s="0" t="s">
        <v>134</v>
      </c>
      <c r="AV3443" s="0" t="s">
        <v>134</v>
      </c>
      <c r="AW3443" s="0" t="s">
        <v>134</v>
      </c>
      <c r="AX3443" s="0" t="s">
        <v>134</v>
      </c>
      <c r="AY3443" s="0" t="s">
        <v>134</v>
      </c>
      <c r="AZ3443" s="0" t="s">
        <v>134</v>
      </c>
      <c r="BA3443" s="0" t="s">
        <v>134</v>
      </c>
      <c r="BB3443" s="0" t="s">
        <v>134</v>
      </c>
      <c r="BC3443" s="0" t="s">
        <v>134</v>
      </c>
      <c r="BD3443" s="0" t="s">
        <v>134</v>
      </c>
      <c r="BE3443" s="0" t="s">
        <v>134</v>
      </c>
      <c r="BF3443" s="0" t="s">
        <v>134</v>
      </c>
      <c r="BG3443" s="0" t="s">
        <v>134</v>
      </c>
      <c r="BH3443" s="0" t="s">
        <v>134</v>
      </c>
      <c r="BI3443" s="0" t="s">
        <v>134</v>
      </c>
      <c r="BJ3443" s="0" t="s">
        <v>134</v>
      </c>
      <c r="BK3443" s="0" t="s">
        <v>134</v>
      </c>
      <c r="BL3443" s="0" t="s">
        <v>134</v>
      </c>
      <c r="BM3443" s="0" t="s">
        <v>134</v>
      </c>
      <c r="BN3443" s="0" t="s">
        <v>134</v>
      </c>
      <c r="BO3443" s="0" t="s">
        <v>134</v>
      </c>
      <c r="BP3443" s="0" t="s">
        <v>134</v>
      </c>
      <c r="BQ3443" s="0" t="s">
        <v>134</v>
      </c>
      <c r="BR3443" s="0" t="s">
        <v>134</v>
      </c>
      <c r="BS3443" s="0" t="s">
        <v>134</v>
      </c>
      <c r="BT3443" s="0" t="s">
        <v>134</v>
      </c>
      <c r="BU3443" s="0" t="s">
        <v>134</v>
      </c>
      <c r="BV3443" s="0" t="s">
        <v>134</v>
      </c>
      <c r="BW3443" s="0" t="s">
        <v>134</v>
      </c>
      <c r="BX3443" s="0" t="s">
        <v>134</v>
      </c>
      <c r="BZ3443" s="0" t="s">
        <v>134</v>
      </c>
      <c r="CA3443" s="0" t="s">
        <v>134</v>
      </c>
      <c r="CB3443" s="0" t="s">
        <v>134</v>
      </c>
      <c r="CC3443" s="0" t="s">
        <v>134</v>
      </c>
      <c r="CD3443" s="0" t="s">
        <v>134</v>
      </c>
      <c r="CE3443" s="0" t="s">
        <v>134</v>
      </c>
    </row>
    <row r="3444" customFormat="false" ht="12.75" hidden="false" customHeight="false" outlineLevel="0" collapsed="false">
      <c r="E3444" s="9" t="s">
        <v>134</v>
      </c>
      <c r="F3444" s="9" t="s">
        <v>134</v>
      </c>
      <c r="G3444" s="9" t="s">
        <v>134</v>
      </c>
      <c r="Q3444" s="0" t="s">
        <v>134</v>
      </c>
      <c r="R3444" s="0" t="s">
        <v>134</v>
      </c>
      <c r="S3444" s="0" t="s">
        <v>134</v>
      </c>
      <c r="T3444" s="0" t="s">
        <v>134</v>
      </c>
      <c r="U3444" s="0" t="s">
        <v>134</v>
      </c>
      <c r="V3444" s="0" t="s">
        <v>134</v>
      </c>
      <c r="W3444" s="0" t="s">
        <v>134</v>
      </c>
      <c r="X3444" s="0" t="s">
        <v>134</v>
      </c>
      <c r="Y3444" s="0" t="s">
        <v>134</v>
      </c>
      <c r="Z3444" s="0" t="s">
        <v>134</v>
      </c>
      <c r="AA3444" s="0" t="s">
        <v>134</v>
      </c>
      <c r="AB3444" s="0" t="s">
        <v>134</v>
      </c>
      <c r="AC3444" s="0" t="s">
        <v>134</v>
      </c>
      <c r="AD3444" s="0" t="s">
        <v>134</v>
      </c>
      <c r="AE3444" s="0" t="s">
        <v>134</v>
      </c>
      <c r="AF3444" s="0" t="s">
        <v>134</v>
      </c>
      <c r="AG3444" s="0" t="s">
        <v>134</v>
      </c>
      <c r="AH3444" s="0" t="s">
        <v>134</v>
      </c>
      <c r="AI3444" s="0" t="s">
        <v>134</v>
      </c>
      <c r="AJ3444" s="0" t="s">
        <v>134</v>
      </c>
      <c r="AK3444" s="0" t="s">
        <v>134</v>
      </c>
      <c r="AL3444" s="0" t="s">
        <v>134</v>
      </c>
      <c r="AM3444" s="0" t="s">
        <v>134</v>
      </c>
      <c r="AN3444" s="0" t="s">
        <v>134</v>
      </c>
      <c r="AO3444" s="0" t="s">
        <v>134</v>
      </c>
      <c r="AP3444" s="0" t="s">
        <v>134</v>
      </c>
      <c r="AQ3444" s="0" t="s">
        <v>134</v>
      </c>
      <c r="AR3444" s="0" t="s">
        <v>134</v>
      </c>
      <c r="AS3444" s="0" t="s">
        <v>134</v>
      </c>
      <c r="AT3444" s="0" t="s">
        <v>134</v>
      </c>
      <c r="AU3444" s="0" t="s">
        <v>134</v>
      </c>
      <c r="AV3444" s="0" t="s">
        <v>134</v>
      </c>
      <c r="AW3444" s="0" t="s">
        <v>134</v>
      </c>
      <c r="AX3444" s="0" t="s">
        <v>134</v>
      </c>
      <c r="AY3444" s="0" t="s">
        <v>134</v>
      </c>
      <c r="AZ3444" s="0" t="s">
        <v>134</v>
      </c>
      <c r="BA3444" s="0" t="s">
        <v>134</v>
      </c>
      <c r="BB3444" s="0" t="s">
        <v>134</v>
      </c>
      <c r="BC3444" s="0" t="s">
        <v>134</v>
      </c>
      <c r="BD3444" s="0" t="s">
        <v>134</v>
      </c>
      <c r="BE3444" s="0" t="s">
        <v>134</v>
      </c>
      <c r="BF3444" s="0" t="s">
        <v>134</v>
      </c>
      <c r="BG3444" s="0" t="s">
        <v>134</v>
      </c>
      <c r="BH3444" s="0" t="s">
        <v>134</v>
      </c>
      <c r="BI3444" s="0" t="s">
        <v>134</v>
      </c>
      <c r="BJ3444" s="0" t="s">
        <v>134</v>
      </c>
      <c r="BK3444" s="0" t="s">
        <v>134</v>
      </c>
      <c r="BL3444" s="0" t="s">
        <v>134</v>
      </c>
      <c r="BM3444" s="0" t="s">
        <v>134</v>
      </c>
      <c r="BN3444" s="0" t="s">
        <v>134</v>
      </c>
      <c r="BO3444" s="0" t="s">
        <v>134</v>
      </c>
      <c r="BP3444" s="0" t="s">
        <v>134</v>
      </c>
      <c r="BQ3444" s="0" t="s">
        <v>134</v>
      </c>
      <c r="BR3444" s="0" t="s">
        <v>134</v>
      </c>
      <c r="BS3444" s="0" t="s">
        <v>134</v>
      </c>
      <c r="BT3444" s="0" t="s">
        <v>134</v>
      </c>
      <c r="BU3444" s="0" t="s">
        <v>134</v>
      </c>
      <c r="BV3444" s="0" t="s">
        <v>134</v>
      </c>
      <c r="BW3444" s="0" t="s">
        <v>134</v>
      </c>
      <c r="BX3444" s="0" t="s">
        <v>134</v>
      </c>
      <c r="BZ3444" s="0" t="s">
        <v>134</v>
      </c>
      <c r="CA3444" s="0" t="s">
        <v>134</v>
      </c>
      <c r="CB3444" s="0" t="s">
        <v>134</v>
      </c>
      <c r="CC3444" s="0" t="s">
        <v>134</v>
      </c>
      <c r="CD3444" s="0" t="s">
        <v>134</v>
      </c>
      <c r="CE3444" s="0" t="s">
        <v>134</v>
      </c>
    </row>
    <row r="3445" customFormat="false" ht="12.75" hidden="false" customHeight="false" outlineLevel="0" collapsed="false">
      <c r="E3445" s="9" t="s">
        <v>134</v>
      </c>
      <c r="F3445" s="9" t="s">
        <v>134</v>
      </c>
      <c r="G3445" s="9" t="s">
        <v>134</v>
      </c>
      <c r="Q3445" s="0" t="s">
        <v>134</v>
      </c>
      <c r="R3445" s="0" t="s">
        <v>134</v>
      </c>
      <c r="S3445" s="0" t="s">
        <v>134</v>
      </c>
      <c r="T3445" s="0" t="s">
        <v>134</v>
      </c>
      <c r="U3445" s="0" t="s">
        <v>134</v>
      </c>
      <c r="V3445" s="0" t="s">
        <v>134</v>
      </c>
      <c r="W3445" s="0" t="s">
        <v>134</v>
      </c>
      <c r="X3445" s="0" t="s">
        <v>134</v>
      </c>
      <c r="Y3445" s="0" t="s">
        <v>134</v>
      </c>
      <c r="Z3445" s="0" t="s">
        <v>134</v>
      </c>
      <c r="AA3445" s="0" t="s">
        <v>134</v>
      </c>
      <c r="AB3445" s="0" t="s">
        <v>134</v>
      </c>
      <c r="AC3445" s="0" t="s">
        <v>134</v>
      </c>
      <c r="AD3445" s="0" t="s">
        <v>134</v>
      </c>
      <c r="AE3445" s="0" t="s">
        <v>134</v>
      </c>
      <c r="AF3445" s="0" t="s">
        <v>134</v>
      </c>
      <c r="AG3445" s="0" t="s">
        <v>134</v>
      </c>
      <c r="AH3445" s="0" t="s">
        <v>134</v>
      </c>
      <c r="AI3445" s="0" t="s">
        <v>134</v>
      </c>
      <c r="AJ3445" s="0" t="s">
        <v>134</v>
      </c>
      <c r="AK3445" s="0" t="s">
        <v>134</v>
      </c>
      <c r="AL3445" s="0" t="s">
        <v>134</v>
      </c>
      <c r="AM3445" s="0" t="s">
        <v>134</v>
      </c>
      <c r="AN3445" s="0" t="s">
        <v>134</v>
      </c>
      <c r="AO3445" s="0" t="s">
        <v>134</v>
      </c>
      <c r="AP3445" s="0" t="s">
        <v>134</v>
      </c>
      <c r="AQ3445" s="0" t="s">
        <v>134</v>
      </c>
      <c r="AR3445" s="0" t="s">
        <v>134</v>
      </c>
      <c r="AS3445" s="0" t="s">
        <v>134</v>
      </c>
      <c r="AT3445" s="0" t="s">
        <v>134</v>
      </c>
      <c r="AU3445" s="0" t="s">
        <v>134</v>
      </c>
      <c r="AV3445" s="0" t="s">
        <v>134</v>
      </c>
      <c r="AW3445" s="0" t="s">
        <v>134</v>
      </c>
      <c r="AX3445" s="0" t="s">
        <v>134</v>
      </c>
      <c r="AY3445" s="0" t="s">
        <v>134</v>
      </c>
      <c r="AZ3445" s="0" t="s">
        <v>134</v>
      </c>
      <c r="BA3445" s="0" t="s">
        <v>134</v>
      </c>
      <c r="BB3445" s="0" t="s">
        <v>134</v>
      </c>
      <c r="BC3445" s="0" t="s">
        <v>134</v>
      </c>
      <c r="BD3445" s="0" t="s">
        <v>134</v>
      </c>
      <c r="BE3445" s="0" t="s">
        <v>134</v>
      </c>
      <c r="BF3445" s="0" t="s">
        <v>134</v>
      </c>
      <c r="BG3445" s="0" t="s">
        <v>134</v>
      </c>
      <c r="BH3445" s="0" t="s">
        <v>134</v>
      </c>
      <c r="BI3445" s="0" t="s">
        <v>134</v>
      </c>
      <c r="BJ3445" s="0" t="s">
        <v>134</v>
      </c>
      <c r="BK3445" s="0" t="s">
        <v>134</v>
      </c>
      <c r="BL3445" s="0" t="s">
        <v>134</v>
      </c>
      <c r="BM3445" s="0" t="s">
        <v>134</v>
      </c>
      <c r="BN3445" s="0" t="s">
        <v>134</v>
      </c>
      <c r="BO3445" s="0" t="s">
        <v>134</v>
      </c>
      <c r="BP3445" s="0" t="s">
        <v>134</v>
      </c>
      <c r="BQ3445" s="0" t="s">
        <v>134</v>
      </c>
      <c r="BR3445" s="0" t="s">
        <v>134</v>
      </c>
      <c r="BS3445" s="0" t="s">
        <v>134</v>
      </c>
      <c r="BT3445" s="0" t="s">
        <v>134</v>
      </c>
      <c r="BU3445" s="0" t="s">
        <v>134</v>
      </c>
      <c r="BV3445" s="0" t="s">
        <v>134</v>
      </c>
      <c r="BW3445" s="0" t="s">
        <v>134</v>
      </c>
      <c r="BX3445" s="0" t="s">
        <v>134</v>
      </c>
      <c r="BZ3445" s="0" t="s">
        <v>134</v>
      </c>
      <c r="CA3445" s="0" t="s">
        <v>134</v>
      </c>
      <c r="CB3445" s="0" t="s">
        <v>134</v>
      </c>
      <c r="CC3445" s="0" t="s">
        <v>134</v>
      </c>
      <c r="CD3445" s="0" t="s">
        <v>134</v>
      </c>
      <c r="CE3445" s="0" t="s">
        <v>134</v>
      </c>
    </row>
    <row r="3446" customFormat="false" ht="12.75" hidden="false" customHeight="false" outlineLevel="0" collapsed="false">
      <c r="E3446" s="9" t="s">
        <v>134</v>
      </c>
      <c r="F3446" s="9" t="s">
        <v>134</v>
      </c>
      <c r="G3446" s="9" t="s">
        <v>134</v>
      </c>
      <c r="Q3446" s="0" t="s">
        <v>134</v>
      </c>
      <c r="R3446" s="0" t="s">
        <v>134</v>
      </c>
      <c r="S3446" s="0" t="s">
        <v>134</v>
      </c>
      <c r="T3446" s="0" t="s">
        <v>134</v>
      </c>
      <c r="U3446" s="0" t="s">
        <v>134</v>
      </c>
      <c r="V3446" s="0" t="s">
        <v>134</v>
      </c>
      <c r="W3446" s="0" t="s">
        <v>134</v>
      </c>
      <c r="X3446" s="0" t="s">
        <v>134</v>
      </c>
      <c r="Y3446" s="0" t="s">
        <v>134</v>
      </c>
      <c r="Z3446" s="0" t="s">
        <v>134</v>
      </c>
      <c r="AA3446" s="0" t="s">
        <v>134</v>
      </c>
      <c r="AB3446" s="0" t="s">
        <v>134</v>
      </c>
      <c r="AC3446" s="0" t="s">
        <v>134</v>
      </c>
      <c r="AD3446" s="0" t="s">
        <v>134</v>
      </c>
      <c r="AE3446" s="0" t="s">
        <v>134</v>
      </c>
      <c r="AF3446" s="0" t="s">
        <v>134</v>
      </c>
      <c r="AG3446" s="0" t="s">
        <v>134</v>
      </c>
      <c r="AH3446" s="0" t="s">
        <v>134</v>
      </c>
      <c r="AI3446" s="0" t="s">
        <v>134</v>
      </c>
      <c r="AJ3446" s="0" t="s">
        <v>134</v>
      </c>
      <c r="AK3446" s="0" t="s">
        <v>134</v>
      </c>
      <c r="AL3446" s="0" t="s">
        <v>134</v>
      </c>
      <c r="AM3446" s="0" t="s">
        <v>134</v>
      </c>
      <c r="AN3446" s="0" t="s">
        <v>134</v>
      </c>
      <c r="AO3446" s="0" t="s">
        <v>134</v>
      </c>
      <c r="AP3446" s="0" t="s">
        <v>134</v>
      </c>
      <c r="AQ3446" s="0" t="s">
        <v>134</v>
      </c>
      <c r="AR3446" s="0" t="s">
        <v>134</v>
      </c>
      <c r="AS3446" s="0" t="s">
        <v>134</v>
      </c>
      <c r="AT3446" s="0" t="s">
        <v>134</v>
      </c>
      <c r="AU3446" s="0" t="s">
        <v>134</v>
      </c>
      <c r="AV3446" s="0" t="s">
        <v>134</v>
      </c>
      <c r="AW3446" s="0" t="s">
        <v>134</v>
      </c>
      <c r="AX3446" s="0" t="s">
        <v>134</v>
      </c>
      <c r="AY3446" s="0" t="s">
        <v>134</v>
      </c>
      <c r="AZ3446" s="0" t="s">
        <v>134</v>
      </c>
      <c r="BA3446" s="0" t="s">
        <v>134</v>
      </c>
      <c r="BB3446" s="0" t="s">
        <v>134</v>
      </c>
      <c r="BC3446" s="0" t="s">
        <v>134</v>
      </c>
      <c r="BD3446" s="0" t="s">
        <v>134</v>
      </c>
      <c r="BE3446" s="0" t="s">
        <v>134</v>
      </c>
      <c r="BF3446" s="0" t="s">
        <v>134</v>
      </c>
      <c r="BG3446" s="0" t="s">
        <v>134</v>
      </c>
      <c r="BH3446" s="0" t="s">
        <v>134</v>
      </c>
      <c r="BI3446" s="0" t="s">
        <v>134</v>
      </c>
      <c r="BJ3446" s="0" t="s">
        <v>134</v>
      </c>
      <c r="BK3446" s="0" t="s">
        <v>134</v>
      </c>
      <c r="BL3446" s="0" t="s">
        <v>134</v>
      </c>
      <c r="BM3446" s="0" t="s">
        <v>134</v>
      </c>
      <c r="BN3446" s="0" t="s">
        <v>134</v>
      </c>
      <c r="BO3446" s="0" t="s">
        <v>134</v>
      </c>
      <c r="BP3446" s="0" t="s">
        <v>134</v>
      </c>
      <c r="BQ3446" s="0" t="s">
        <v>134</v>
      </c>
      <c r="BR3446" s="0" t="s">
        <v>134</v>
      </c>
      <c r="BS3446" s="0" t="s">
        <v>134</v>
      </c>
      <c r="BT3446" s="0" t="s">
        <v>134</v>
      </c>
      <c r="BU3446" s="0" t="s">
        <v>134</v>
      </c>
      <c r="BV3446" s="0" t="s">
        <v>134</v>
      </c>
      <c r="BW3446" s="0" t="s">
        <v>134</v>
      </c>
      <c r="BX3446" s="0" t="s">
        <v>134</v>
      </c>
      <c r="BZ3446" s="0" t="s">
        <v>134</v>
      </c>
      <c r="CA3446" s="0" t="s">
        <v>134</v>
      </c>
      <c r="CB3446" s="0" t="s">
        <v>134</v>
      </c>
      <c r="CC3446" s="0" t="s">
        <v>134</v>
      </c>
      <c r="CD3446" s="0" t="s">
        <v>134</v>
      </c>
      <c r="CE3446" s="0" t="s">
        <v>134</v>
      </c>
    </row>
    <row r="3447" customFormat="false" ht="12.75" hidden="false" customHeight="false" outlineLevel="0" collapsed="false">
      <c r="E3447" s="9" t="s">
        <v>134</v>
      </c>
      <c r="F3447" s="9" t="s">
        <v>134</v>
      </c>
      <c r="G3447" s="9" t="s">
        <v>134</v>
      </c>
      <c r="Q3447" s="0" t="s">
        <v>134</v>
      </c>
      <c r="R3447" s="0" t="s">
        <v>134</v>
      </c>
      <c r="S3447" s="0" t="s">
        <v>134</v>
      </c>
      <c r="T3447" s="0" t="s">
        <v>134</v>
      </c>
      <c r="U3447" s="0" t="s">
        <v>134</v>
      </c>
      <c r="V3447" s="0" t="s">
        <v>134</v>
      </c>
      <c r="W3447" s="0" t="s">
        <v>134</v>
      </c>
      <c r="X3447" s="0" t="s">
        <v>134</v>
      </c>
      <c r="Y3447" s="0" t="s">
        <v>134</v>
      </c>
      <c r="Z3447" s="0" t="s">
        <v>134</v>
      </c>
      <c r="AA3447" s="0" t="s">
        <v>134</v>
      </c>
      <c r="AB3447" s="0" t="s">
        <v>134</v>
      </c>
      <c r="AC3447" s="0" t="s">
        <v>134</v>
      </c>
      <c r="AD3447" s="0" t="s">
        <v>134</v>
      </c>
      <c r="AE3447" s="0" t="s">
        <v>134</v>
      </c>
      <c r="AF3447" s="0" t="s">
        <v>134</v>
      </c>
      <c r="AG3447" s="0" t="s">
        <v>134</v>
      </c>
      <c r="AH3447" s="0" t="s">
        <v>134</v>
      </c>
      <c r="AI3447" s="0" t="s">
        <v>134</v>
      </c>
      <c r="AJ3447" s="0" t="s">
        <v>134</v>
      </c>
      <c r="AK3447" s="0" t="s">
        <v>134</v>
      </c>
      <c r="AL3447" s="0" t="s">
        <v>134</v>
      </c>
      <c r="AM3447" s="0" t="s">
        <v>134</v>
      </c>
      <c r="AN3447" s="0" t="s">
        <v>134</v>
      </c>
      <c r="AO3447" s="0" t="s">
        <v>134</v>
      </c>
      <c r="AP3447" s="0" t="s">
        <v>134</v>
      </c>
      <c r="AQ3447" s="0" t="s">
        <v>134</v>
      </c>
      <c r="AR3447" s="0" t="s">
        <v>134</v>
      </c>
      <c r="AS3447" s="0" t="s">
        <v>134</v>
      </c>
      <c r="AT3447" s="0" t="s">
        <v>134</v>
      </c>
      <c r="AU3447" s="0" t="s">
        <v>134</v>
      </c>
      <c r="AV3447" s="0" t="s">
        <v>134</v>
      </c>
      <c r="AW3447" s="0" t="s">
        <v>134</v>
      </c>
      <c r="AX3447" s="0" t="s">
        <v>134</v>
      </c>
      <c r="AY3447" s="0" t="s">
        <v>134</v>
      </c>
      <c r="AZ3447" s="0" t="s">
        <v>134</v>
      </c>
      <c r="BA3447" s="0" t="s">
        <v>134</v>
      </c>
      <c r="BB3447" s="0" t="s">
        <v>134</v>
      </c>
      <c r="BC3447" s="0" t="s">
        <v>134</v>
      </c>
      <c r="BD3447" s="0" t="s">
        <v>134</v>
      </c>
      <c r="BE3447" s="0" t="s">
        <v>134</v>
      </c>
      <c r="BF3447" s="0" t="s">
        <v>134</v>
      </c>
      <c r="BG3447" s="0" t="s">
        <v>134</v>
      </c>
      <c r="BH3447" s="0" t="s">
        <v>134</v>
      </c>
      <c r="BI3447" s="0" t="s">
        <v>134</v>
      </c>
      <c r="BJ3447" s="0" t="s">
        <v>134</v>
      </c>
      <c r="BK3447" s="0" t="s">
        <v>134</v>
      </c>
      <c r="BL3447" s="0" t="s">
        <v>134</v>
      </c>
      <c r="BM3447" s="0" t="s">
        <v>134</v>
      </c>
      <c r="BN3447" s="0" t="s">
        <v>134</v>
      </c>
      <c r="BO3447" s="0" t="s">
        <v>134</v>
      </c>
      <c r="BP3447" s="0" t="s">
        <v>134</v>
      </c>
      <c r="BQ3447" s="0" t="s">
        <v>134</v>
      </c>
      <c r="BR3447" s="0" t="s">
        <v>134</v>
      </c>
      <c r="BS3447" s="0" t="s">
        <v>134</v>
      </c>
      <c r="BT3447" s="0" t="s">
        <v>134</v>
      </c>
      <c r="BU3447" s="0" t="s">
        <v>134</v>
      </c>
      <c r="BV3447" s="0" t="s">
        <v>134</v>
      </c>
      <c r="BW3447" s="0" t="s">
        <v>134</v>
      </c>
      <c r="BX3447" s="0" t="s">
        <v>134</v>
      </c>
      <c r="BZ3447" s="0" t="s">
        <v>134</v>
      </c>
      <c r="CA3447" s="0" t="s">
        <v>134</v>
      </c>
      <c r="CB3447" s="0" t="s">
        <v>134</v>
      </c>
      <c r="CC3447" s="0" t="s">
        <v>134</v>
      </c>
      <c r="CD3447" s="0" t="s">
        <v>134</v>
      </c>
      <c r="CE3447" s="0" t="s">
        <v>134</v>
      </c>
    </row>
    <row r="3448" customFormat="false" ht="12.75" hidden="false" customHeight="false" outlineLevel="0" collapsed="false">
      <c r="E3448" s="9" t="s">
        <v>134</v>
      </c>
      <c r="F3448" s="9" t="s">
        <v>134</v>
      </c>
      <c r="G3448" s="9" t="s">
        <v>134</v>
      </c>
      <c r="Q3448" s="0" t="s">
        <v>134</v>
      </c>
      <c r="R3448" s="0" t="s">
        <v>134</v>
      </c>
      <c r="S3448" s="0" t="s">
        <v>134</v>
      </c>
      <c r="T3448" s="0" t="s">
        <v>134</v>
      </c>
      <c r="U3448" s="0" t="s">
        <v>134</v>
      </c>
      <c r="V3448" s="0" t="s">
        <v>134</v>
      </c>
      <c r="W3448" s="0" t="s">
        <v>134</v>
      </c>
      <c r="X3448" s="0" t="s">
        <v>134</v>
      </c>
      <c r="Y3448" s="0" t="s">
        <v>134</v>
      </c>
      <c r="Z3448" s="0" t="s">
        <v>134</v>
      </c>
      <c r="AA3448" s="0" t="s">
        <v>134</v>
      </c>
      <c r="AB3448" s="0" t="s">
        <v>134</v>
      </c>
      <c r="AC3448" s="0" t="s">
        <v>134</v>
      </c>
      <c r="AD3448" s="0" t="s">
        <v>134</v>
      </c>
      <c r="AE3448" s="0" t="s">
        <v>134</v>
      </c>
      <c r="AF3448" s="0" t="s">
        <v>134</v>
      </c>
      <c r="AG3448" s="0" t="s">
        <v>134</v>
      </c>
      <c r="AH3448" s="0" t="s">
        <v>134</v>
      </c>
      <c r="AI3448" s="0" t="s">
        <v>134</v>
      </c>
      <c r="AJ3448" s="0" t="s">
        <v>134</v>
      </c>
      <c r="AK3448" s="0" t="s">
        <v>134</v>
      </c>
      <c r="AL3448" s="0" t="s">
        <v>134</v>
      </c>
      <c r="AM3448" s="0" t="s">
        <v>134</v>
      </c>
      <c r="AN3448" s="0" t="s">
        <v>134</v>
      </c>
      <c r="AO3448" s="0" t="s">
        <v>134</v>
      </c>
      <c r="AP3448" s="0" t="s">
        <v>134</v>
      </c>
      <c r="AQ3448" s="0" t="s">
        <v>134</v>
      </c>
      <c r="AR3448" s="0" t="s">
        <v>134</v>
      </c>
      <c r="AS3448" s="0" t="s">
        <v>134</v>
      </c>
      <c r="AT3448" s="0" t="s">
        <v>134</v>
      </c>
      <c r="AU3448" s="0" t="s">
        <v>134</v>
      </c>
      <c r="AV3448" s="0" t="s">
        <v>134</v>
      </c>
      <c r="AW3448" s="0" t="s">
        <v>134</v>
      </c>
      <c r="AX3448" s="0" t="s">
        <v>134</v>
      </c>
      <c r="AY3448" s="0" t="s">
        <v>134</v>
      </c>
      <c r="AZ3448" s="0" t="s">
        <v>134</v>
      </c>
      <c r="BA3448" s="0" t="s">
        <v>134</v>
      </c>
      <c r="BB3448" s="0" t="s">
        <v>134</v>
      </c>
      <c r="BC3448" s="0" t="s">
        <v>134</v>
      </c>
      <c r="BD3448" s="0" t="s">
        <v>134</v>
      </c>
      <c r="BE3448" s="0" t="s">
        <v>134</v>
      </c>
      <c r="BF3448" s="0" t="s">
        <v>134</v>
      </c>
      <c r="BG3448" s="0" t="s">
        <v>134</v>
      </c>
      <c r="BH3448" s="0" t="s">
        <v>134</v>
      </c>
      <c r="BI3448" s="0" t="s">
        <v>134</v>
      </c>
      <c r="BJ3448" s="0" t="s">
        <v>134</v>
      </c>
      <c r="BK3448" s="0" t="s">
        <v>134</v>
      </c>
      <c r="BL3448" s="0" t="s">
        <v>134</v>
      </c>
      <c r="BM3448" s="0" t="s">
        <v>134</v>
      </c>
      <c r="BN3448" s="0" t="s">
        <v>134</v>
      </c>
      <c r="BO3448" s="0" t="s">
        <v>134</v>
      </c>
      <c r="BP3448" s="0" t="s">
        <v>134</v>
      </c>
      <c r="BQ3448" s="0" t="s">
        <v>134</v>
      </c>
      <c r="BR3448" s="0" t="s">
        <v>134</v>
      </c>
      <c r="BS3448" s="0" t="s">
        <v>134</v>
      </c>
      <c r="BT3448" s="0" t="s">
        <v>134</v>
      </c>
      <c r="BU3448" s="0" t="s">
        <v>134</v>
      </c>
      <c r="BV3448" s="0" t="s">
        <v>134</v>
      </c>
      <c r="BW3448" s="0" t="s">
        <v>134</v>
      </c>
      <c r="BX3448" s="0" t="s">
        <v>134</v>
      </c>
      <c r="BZ3448" s="0" t="s">
        <v>134</v>
      </c>
      <c r="CA3448" s="0" t="s">
        <v>134</v>
      </c>
      <c r="CB3448" s="0" t="s">
        <v>134</v>
      </c>
      <c r="CC3448" s="0" t="s">
        <v>134</v>
      </c>
      <c r="CD3448" s="0" t="s">
        <v>134</v>
      </c>
      <c r="CE3448" s="0" t="s">
        <v>134</v>
      </c>
    </row>
    <row r="3449" customFormat="false" ht="12.75" hidden="false" customHeight="false" outlineLevel="0" collapsed="false">
      <c r="E3449" s="9" t="s">
        <v>134</v>
      </c>
      <c r="F3449" s="9" t="s">
        <v>134</v>
      </c>
      <c r="G3449" s="9" t="s">
        <v>134</v>
      </c>
      <c r="Q3449" s="0" t="s">
        <v>134</v>
      </c>
      <c r="R3449" s="0" t="s">
        <v>134</v>
      </c>
      <c r="S3449" s="0" t="s">
        <v>134</v>
      </c>
      <c r="T3449" s="0" t="s">
        <v>134</v>
      </c>
      <c r="U3449" s="0" t="s">
        <v>134</v>
      </c>
      <c r="V3449" s="0" t="s">
        <v>134</v>
      </c>
      <c r="W3449" s="0" t="s">
        <v>134</v>
      </c>
      <c r="X3449" s="0" t="s">
        <v>134</v>
      </c>
      <c r="Y3449" s="0" t="s">
        <v>134</v>
      </c>
      <c r="Z3449" s="0" t="s">
        <v>134</v>
      </c>
      <c r="AA3449" s="0" t="s">
        <v>134</v>
      </c>
      <c r="AB3449" s="0" t="s">
        <v>134</v>
      </c>
      <c r="AC3449" s="0" t="s">
        <v>134</v>
      </c>
      <c r="AD3449" s="0" t="s">
        <v>134</v>
      </c>
      <c r="AE3449" s="0" t="s">
        <v>134</v>
      </c>
      <c r="AF3449" s="0" t="s">
        <v>134</v>
      </c>
      <c r="AG3449" s="0" t="s">
        <v>134</v>
      </c>
      <c r="AH3449" s="0" t="s">
        <v>134</v>
      </c>
      <c r="AI3449" s="0" t="s">
        <v>134</v>
      </c>
      <c r="AJ3449" s="0" t="s">
        <v>134</v>
      </c>
      <c r="AK3449" s="0" t="s">
        <v>134</v>
      </c>
      <c r="AL3449" s="0" t="s">
        <v>134</v>
      </c>
      <c r="AM3449" s="0" t="s">
        <v>134</v>
      </c>
      <c r="AN3449" s="0" t="s">
        <v>134</v>
      </c>
      <c r="AO3449" s="0" t="s">
        <v>134</v>
      </c>
      <c r="AP3449" s="0" t="s">
        <v>134</v>
      </c>
      <c r="AQ3449" s="0" t="s">
        <v>134</v>
      </c>
      <c r="AR3449" s="0" t="s">
        <v>134</v>
      </c>
      <c r="AS3449" s="0" t="s">
        <v>134</v>
      </c>
      <c r="AT3449" s="0" t="s">
        <v>134</v>
      </c>
      <c r="AU3449" s="0" t="s">
        <v>134</v>
      </c>
      <c r="AV3449" s="0" t="s">
        <v>134</v>
      </c>
      <c r="AW3449" s="0" t="s">
        <v>134</v>
      </c>
      <c r="AX3449" s="0" t="s">
        <v>134</v>
      </c>
      <c r="AY3449" s="0" t="s">
        <v>134</v>
      </c>
      <c r="AZ3449" s="0" t="s">
        <v>134</v>
      </c>
      <c r="BA3449" s="0" t="s">
        <v>134</v>
      </c>
      <c r="BB3449" s="0" t="s">
        <v>134</v>
      </c>
      <c r="BC3449" s="0" t="s">
        <v>134</v>
      </c>
      <c r="BD3449" s="0" t="s">
        <v>134</v>
      </c>
      <c r="BE3449" s="0" t="s">
        <v>134</v>
      </c>
      <c r="BF3449" s="0" t="s">
        <v>134</v>
      </c>
      <c r="BG3449" s="0" t="s">
        <v>134</v>
      </c>
      <c r="BH3449" s="0" t="s">
        <v>134</v>
      </c>
      <c r="BI3449" s="0" t="s">
        <v>134</v>
      </c>
      <c r="BJ3449" s="0" t="s">
        <v>134</v>
      </c>
      <c r="BK3449" s="0" t="s">
        <v>134</v>
      </c>
      <c r="BL3449" s="0" t="s">
        <v>134</v>
      </c>
      <c r="BM3449" s="0" t="s">
        <v>134</v>
      </c>
      <c r="BN3449" s="0" t="s">
        <v>134</v>
      </c>
      <c r="BO3449" s="0" t="s">
        <v>134</v>
      </c>
      <c r="BP3449" s="0" t="s">
        <v>134</v>
      </c>
      <c r="BQ3449" s="0" t="s">
        <v>134</v>
      </c>
      <c r="BR3449" s="0" t="s">
        <v>134</v>
      </c>
      <c r="BS3449" s="0" t="s">
        <v>134</v>
      </c>
      <c r="BT3449" s="0" t="s">
        <v>134</v>
      </c>
      <c r="BU3449" s="0" t="s">
        <v>134</v>
      </c>
      <c r="BV3449" s="0" t="s">
        <v>134</v>
      </c>
      <c r="BW3449" s="0" t="s">
        <v>134</v>
      </c>
      <c r="BX3449" s="0" t="s">
        <v>134</v>
      </c>
      <c r="BZ3449" s="0" t="s">
        <v>134</v>
      </c>
      <c r="CA3449" s="0" t="s">
        <v>134</v>
      </c>
      <c r="CB3449" s="0" t="s">
        <v>134</v>
      </c>
      <c r="CC3449" s="0" t="s">
        <v>134</v>
      </c>
      <c r="CD3449" s="0" t="s">
        <v>134</v>
      </c>
      <c r="CE3449" s="0" t="s">
        <v>134</v>
      </c>
    </row>
    <row r="3450" customFormat="false" ht="12.75" hidden="false" customHeight="false" outlineLevel="0" collapsed="false">
      <c r="E3450" s="9" t="s">
        <v>134</v>
      </c>
      <c r="F3450" s="9" t="s">
        <v>134</v>
      </c>
      <c r="G3450" s="9" t="s">
        <v>134</v>
      </c>
      <c r="Q3450" s="0" t="s">
        <v>134</v>
      </c>
      <c r="R3450" s="0" t="s">
        <v>134</v>
      </c>
      <c r="S3450" s="0" t="s">
        <v>134</v>
      </c>
      <c r="T3450" s="0" t="s">
        <v>134</v>
      </c>
      <c r="U3450" s="0" t="s">
        <v>134</v>
      </c>
      <c r="V3450" s="0" t="s">
        <v>134</v>
      </c>
      <c r="W3450" s="0" t="s">
        <v>134</v>
      </c>
      <c r="X3450" s="0" t="s">
        <v>134</v>
      </c>
      <c r="Y3450" s="0" t="s">
        <v>134</v>
      </c>
      <c r="Z3450" s="0" t="s">
        <v>134</v>
      </c>
      <c r="AA3450" s="0" t="s">
        <v>134</v>
      </c>
      <c r="AB3450" s="0" t="s">
        <v>134</v>
      </c>
      <c r="AC3450" s="0" t="s">
        <v>134</v>
      </c>
      <c r="AD3450" s="0" t="s">
        <v>134</v>
      </c>
      <c r="AE3450" s="0" t="s">
        <v>134</v>
      </c>
      <c r="AF3450" s="0" t="s">
        <v>134</v>
      </c>
      <c r="AG3450" s="0" t="s">
        <v>134</v>
      </c>
      <c r="AH3450" s="0" t="s">
        <v>134</v>
      </c>
      <c r="AI3450" s="0" t="s">
        <v>134</v>
      </c>
      <c r="AJ3450" s="0" t="s">
        <v>134</v>
      </c>
      <c r="AK3450" s="0" t="s">
        <v>134</v>
      </c>
      <c r="AL3450" s="0" t="s">
        <v>134</v>
      </c>
      <c r="AM3450" s="0" t="s">
        <v>134</v>
      </c>
      <c r="AN3450" s="0" t="s">
        <v>134</v>
      </c>
      <c r="AO3450" s="0" t="s">
        <v>134</v>
      </c>
      <c r="AP3450" s="0" t="s">
        <v>134</v>
      </c>
      <c r="AQ3450" s="0" t="s">
        <v>134</v>
      </c>
      <c r="AR3450" s="0" t="s">
        <v>134</v>
      </c>
      <c r="AS3450" s="0" t="s">
        <v>134</v>
      </c>
      <c r="AT3450" s="0" t="s">
        <v>134</v>
      </c>
      <c r="AU3450" s="0" t="s">
        <v>134</v>
      </c>
      <c r="AV3450" s="0" t="s">
        <v>134</v>
      </c>
      <c r="AW3450" s="0" t="s">
        <v>134</v>
      </c>
      <c r="AX3450" s="0" t="s">
        <v>134</v>
      </c>
      <c r="AY3450" s="0" t="s">
        <v>134</v>
      </c>
      <c r="AZ3450" s="0" t="s">
        <v>134</v>
      </c>
      <c r="BA3450" s="0" t="s">
        <v>134</v>
      </c>
      <c r="BB3450" s="0" t="s">
        <v>134</v>
      </c>
      <c r="BC3450" s="0" t="s">
        <v>134</v>
      </c>
      <c r="BD3450" s="0" t="s">
        <v>134</v>
      </c>
      <c r="BE3450" s="0" t="s">
        <v>134</v>
      </c>
      <c r="BF3450" s="0" t="s">
        <v>134</v>
      </c>
      <c r="BG3450" s="0" t="s">
        <v>134</v>
      </c>
      <c r="BH3450" s="0" t="s">
        <v>134</v>
      </c>
      <c r="BI3450" s="0" t="s">
        <v>134</v>
      </c>
      <c r="BJ3450" s="0" t="s">
        <v>134</v>
      </c>
      <c r="BK3450" s="0" t="s">
        <v>134</v>
      </c>
      <c r="BL3450" s="0" t="s">
        <v>134</v>
      </c>
      <c r="BM3450" s="0" t="s">
        <v>134</v>
      </c>
      <c r="BN3450" s="0" t="s">
        <v>134</v>
      </c>
      <c r="BO3450" s="0" t="s">
        <v>134</v>
      </c>
      <c r="BP3450" s="0" t="s">
        <v>134</v>
      </c>
      <c r="BQ3450" s="0" t="s">
        <v>134</v>
      </c>
      <c r="BR3450" s="0" t="s">
        <v>134</v>
      </c>
      <c r="BS3450" s="0" t="s">
        <v>134</v>
      </c>
      <c r="BT3450" s="0" t="s">
        <v>134</v>
      </c>
      <c r="BU3450" s="0" t="s">
        <v>134</v>
      </c>
      <c r="BV3450" s="0" t="s">
        <v>134</v>
      </c>
      <c r="BW3450" s="0" t="s">
        <v>134</v>
      </c>
      <c r="BX3450" s="0" t="s">
        <v>134</v>
      </c>
      <c r="BZ3450" s="0" t="s">
        <v>134</v>
      </c>
      <c r="CA3450" s="0" t="s">
        <v>134</v>
      </c>
      <c r="CB3450" s="0" t="s">
        <v>134</v>
      </c>
      <c r="CC3450" s="0" t="s">
        <v>134</v>
      </c>
      <c r="CD3450" s="0" t="s">
        <v>134</v>
      </c>
      <c r="CE3450" s="0" t="s">
        <v>134</v>
      </c>
    </row>
    <row r="3451" customFormat="false" ht="12.75" hidden="false" customHeight="false" outlineLevel="0" collapsed="false">
      <c r="E3451" s="9" t="s">
        <v>134</v>
      </c>
      <c r="F3451" s="9" t="s">
        <v>134</v>
      </c>
      <c r="G3451" s="9" t="s">
        <v>134</v>
      </c>
      <c r="Q3451" s="0" t="s">
        <v>134</v>
      </c>
      <c r="R3451" s="0" t="s">
        <v>134</v>
      </c>
      <c r="S3451" s="0" t="s">
        <v>134</v>
      </c>
      <c r="T3451" s="0" t="s">
        <v>134</v>
      </c>
      <c r="U3451" s="0" t="s">
        <v>134</v>
      </c>
      <c r="V3451" s="0" t="s">
        <v>134</v>
      </c>
      <c r="W3451" s="0" t="s">
        <v>134</v>
      </c>
      <c r="X3451" s="0" t="s">
        <v>134</v>
      </c>
      <c r="Y3451" s="0" t="s">
        <v>134</v>
      </c>
      <c r="Z3451" s="0" t="s">
        <v>134</v>
      </c>
      <c r="AA3451" s="0" t="s">
        <v>134</v>
      </c>
      <c r="AB3451" s="0" t="s">
        <v>134</v>
      </c>
      <c r="AC3451" s="0" t="s">
        <v>134</v>
      </c>
      <c r="AD3451" s="0" t="s">
        <v>134</v>
      </c>
      <c r="AE3451" s="0" t="s">
        <v>134</v>
      </c>
      <c r="AF3451" s="0" t="s">
        <v>134</v>
      </c>
      <c r="AG3451" s="0" t="s">
        <v>134</v>
      </c>
      <c r="AH3451" s="0" t="s">
        <v>134</v>
      </c>
      <c r="AI3451" s="0" t="s">
        <v>134</v>
      </c>
      <c r="AJ3451" s="0" t="s">
        <v>134</v>
      </c>
      <c r="AK3451" s="0" t="s">
        <v>134</v>
      </c>
      <c r="AL3451" s="0" t="s">
        <v>134</v>
      </c>
      <c r="AM3451" s="0" t="s">
        <v>134</v>
      </c>
      <c r="AN3451" s="0" t="s">
        <v>134</v>
      </c>
      <c r="AO3451" s="0" t="s">
        <v>134</v>
      </c>
      <c r="AP3451" s="0" t="s">
        <v>134</v>
      </c>
      <c r="AQ3451" s="0" t="s">
        <v>134</v>
      </c>
      <c r="AR3451" s="0" t="s">
        <v>134</v>
      </c>
      <c r="AS3451" s="0" t="s">
        <v>134</v>
      </c>
      <c r="AT3451" s="0" t="s">
        <v>134</v>
      </c>
      <c r="AU3451" s="0" t="s">
        <v>134</v>
      </c>
      <c r="AV3451" s="0" t="s">
        <v>134</v>
      </c>
      <c r="AW3451" s="0" t="s">
        <v>134</v>
      </c>
      <c r="AX3451" s="0" t="s">
        <v>134</v>
      </c>
      <c r="AY3451" s="0" t="s">
        <v>134</v>
      </c>
      <c r="AZ3451" s="0" t="s">
        <v>134</v>
      </c>
      <c r="BA3451" s="0" t="s">
        <v>134</v>
      </c>
      <c r="BB3451" s="0" t="s">
        <v>134</v>
      </c>
      <c r="BC3451" s="0" t="s">
        <v>134</v>
      </c>
      <c r="BD3451" s="0" t="s">
        <v>134</v>
      </c>
      <c r="BE3451" s="0" t="s">
        <v>134</v>
      </c>
      <c r="BF3451" s="0" t="s">
        <v>134</v>
      </c>
      <c r="BG3451" s="0" t="s">
        <v>134</v>
      </c>
      <c r="BH3451" s="0" t="s">
        <v>134</v>
      </c>
      <c r="BI3451" s="0" t="s">
        <v>134</v>
      </c>
      <c r="BJ3451" s="0" t="s">
        <v>134</v>
      </c>
      <c r="BK3451" s="0" t="s">
        <v>134</v>
      </c>
      <c r="BL3451" s="0" t="s">
        <v>134</v>
      </c>
      <c r="BM3451" s="0" t="s">
        <v>134</v>
      </c>
      <c r="BN3451" s="0" t="s">
        <v>134</v>
      </c>
      <c r="BO3451" s="0" t="s">
        <v>134</v>
      </c>
      <c r="BP3451" s="0" t="s">
        <v>134</v>
      </c>
      <c r="BQ3451" s="0" t="s">
        <v>134</v>
      </c>
      <c r="BR3451" s="0" t="s">
        <v>134</v>
      </c>
      <c r="BS3451" s="0" t="s">
        <v>134</v>
      </c>
      <c r="BT3451" s="0" t="s">
        <v>134</v>
      </c>
      <c r="BU3451" s="0" t="s">
        <v>134</v>
      </c>
      <c r="BV3451" s="0" t="s">
        <v>134</v>
      </c>
      <c r="BW3451" s="0" t="s">
        <v>134</v>
      </c>
      <c r="BX3451" s="0" t="s">
        <v>134</v>
      </c>
      <c r="BZ3451" s="0" t="s">
        <v>134</v>
      </c>
      <c r="CA3451" s="0" t="s">
        <v>134</v>
      </c>
      <c r="CB3451" s="0" t="s">
        <v>134</v>
      </c>
      <c r="CC3451" s="0" t="s">
        <v>134</v>
      </c>
      <c r="CD3451" s="0" t="s">
        <v>134</v>
      </c>
      <c r="CE3451" s="0" t="s">
        <v>134</v>
      </c>
    </row>
    <row r="3452" customFormat="false" ht="12.75" hidden="false" customHeight="false" outlineLevel="0" collapsed="false">
      <c r="E3452" s="9" t="s">
        <v>134</v>
      </c>
      <c r="F3452" s="9" t="s">
        <v>134</v>
      </c>
      <c r="G3452" s="9" t="s">
        <v>134</v>
      </c>
      <c r="Q3452" s="0" t="s">
        <v>134</v>
      </c>
      <c r="R3452" s="0" t="s">
        <v>134</v>
      </c>
      <c r="S3452" s="0" t="s">
        <v>134</v>
      </c>
      <c r="T3452" s="0" t="s">
        <v>134</v>
      </c>
      <c r="U3452" s="0" t="s">
        <v>134</v>
      </c>
      <c r="V3452" s="0" t="s">
        <v>134</v>
      </c>
      <c r="W3452" s="0" t="s">
        <v>134</v>
      </c>
      <c r="X3452" s="0" t="s">
        <v>134</v>
      </c>
      <c r="Y3452" s="0" t="s">
        <v>134</v>
      </c>
      <c r="Z3452" s="0" t="s">
        <v>134</v>
      </c>
      <c r="AA3452" s="0" t="s">
        <v>134</v>
      </c>
      <c r="AB3452" s="0" t="s">
        <v>134</v>
      </c>
      <c r="AC3452" s="0" t="s">
        <v>134</v>
      </c>
      <c r="AD3452" s="0" t="s">
        <v>134</v>
      </c>
      <c r="AE3452" s="0" t="s">
        <v>134</v>
      </c>
      <c r="AF3452" s="0" t="s">
        <v>134</v>
      </c>
      <c r="AG3452" s="0" t="s">
        <v>134</v>
      </c>
      <c r="AH3452" s="0" t="s">
        <v>134</v>
      </c>
      <c r="AI3452" s="0" t="s">
        <v>134</v>
      </c>
      <c r="AJ3452" s="0" t="s">
        <v>134</v>
      </c>
      <c r="AK3452" s="0" t="s">
        <v>134</v>
      </c>
      <c r="AL3452" s="0" t="s">
        <v>134</v>
      </c>
      <c r="AM3452" s="0" t="s">
        <v>134</v>
      </c>
      <c r="AN3452" s="0" t="s">
        <v>134</v>
      </c>
      <c r="AO3452" s="0" t="s">
        <v>134</v>
      </c>
      <c r="AP3452" s="0" t="s">
        <v>134</v>
      </c>
      <c r="AQ3452" s="0" t="s">
        <v>134</v>
      </c>
      <c r="AR3452" s="0" t="s">
        <v>134</v>
      </c>
      <c r="AS3452" s="0" t="s">
        <v>134</v>
      </c>
      <c r="AT3452" s="0" t="s">
        <v>134</v>
      </c>
      <c r="AU3452" s="0" t="s">
        <v>134</v>
      </c>
      <c r="AV3452" s="0" t="s">
        <v>134</v>
      </c>
      <c r="AW3452" s="0" t="s">
        <v>134</v>
      </c>
      <c r="AX3452" s="0" t="s">
        <v>134</v>
      </c>
      <c r="AY3452" s="0" t="s">
        <v>134</v>
      </c>
      <c r="AZ3452" s="0" t="s">
        <v>134</v>
      </c>
      <c r="BA3452" s="0" t="s">
        <v>134</v>
      </c>
      <c r="BB3452" s="0" t="s">
        <v>134</v>
      </c>
      <c r="BC3452" s="0" t="s">
        <v>134</v>
      </c>
      <c r="BD3452" s="0" t="s">
        <v>134</v>
      </c>
      <c r="BE3452" s="0" t="s">
        <v>134</v>
      </c>
      <c r="BF3452" s="0" t="s">
        <v>134</v>
      </c>
      <c r="BG3452" s="0" t="s">
        <v>134</v>
      </c>
      <c r="BH3452" s="0" t="s">
        <v>134</v>
      </c>
      <c r="BI3452" s="0" t="s">
        <v>134</v>
      </c>
      <c r="BJ3452" s="0" t="s">
        <v>134</v>
      </c>
      <c r="BK3452" s="0" t="s">
        <v>134</v>
      </c>
      <c r="BL3452" s="0" t="s">
        <v>134</v>
      </c>
      <c r="BM3452" s="0" t="s">
        <v>134</v>
      </c>
      <c r="BN3452" s="0" t="s">
        <v>134</v>
      </c>
      <c r="BO3452" s="0" t="s">
        <v>134</v>
      </c>
      <c r="BP3452" s="0" t="s">
        <v>134</v>
      </c>
      <c r="BQ3452" s="0" t="s">
        <v>134</v>
      </c>
      <c r="BR3452" s="0" t="s">
        <v>134</v>
      </c>
      <c r="BS3452" s="0" t="s">
        <v>134</v>
      </c>
      <c r="BT3452" s="0" t="s">
        <v>134</v>
      </c>
      <c r="BU3452" s="0" t="s">
        <v>134</v>
      </c>
      <c r="BV3452" s="0" t="s">
        <v>134</v>
      </c>
      <c r="BW3452" s="0" t="s">
        <v>134</v>
      </c>
      <c r="BX3452" s="0" t="s">
        <v>134</v>
      </c>
      <c r="BZ3452" s="0" t="s">
        <v>134</v>
      </c>
      <c r="CA3452" s="0" t="s">
        <v>134</v>
      </c>
      <c r="CB3452" s="0" t="s">
        <v>134</v>
      </c>
      <c r="CC3452" s="0" t="s">
        <v>134</v>
      </c>
      <c r="CD3452" s="0" t="s">
        <v>134</v>
      </c>
      <c r="CE3452" s="0" t="s">
        <v>134</v>
      </c>
    </row>
    <row r="3453" customFormat="false" ht="12.75" hidden="false" customHeight="false" outlineLevel="0" collapsed="false">
      <c r="E3453" s="9" t="s">
        <v>134</v>
      </c>
      <c r="F3453" s="9" t="s">
        <v>134</v>
      </c>
      <c r="G3453" s="9" t="s">
        <v>134</v>
      </c>
      <c r="Q3453" s="0" t="s">
        <v>134</v>
      </c>
      <c r="R3453" s="0" t="s">
        <v>134</v>
      </c>
      <c r="S3453" s="0" t="s">
        <v>134</v>
      </c>
      <c r="T3453" s="0" t="s">
        <v>134</v>
      </c>
      <c r="U3453" s="0" t="s">
        <v>134</v>
      </c>
      <c r="V3453" s="0" t="s">
        <v>134</v>
      </c>
      <c r="W3453" s="0" t="s">
        <v>134</v>
      </c>
      <c r="X3453" s="0" t="s">
        <v>134</v>
      </c>
      <c r="Y3453" s="0" t="s">
        <v>134</v>
      </c>
      <c r="Z3453" s="0" t="s">
        <v>134</v>
      </c>
      <c r="AA3453" s="0" t="s">
        <v>134</v>
      </c>
      <c r="AB3453" s="0" t="s">
        <v>134</v>
      </c>
      <c r="AC3453" s="0" t="s">
        <v>134</v>
      </c>
      <c r="AD3453" s="0" t="s">
        <v>134</v>
      </c>
      <c r="AE3453" s="0" t="s">
        <v>134</v>
      </c>
      <c r="AF3453" s="0" t="s">
        <v>134</v>
      </c>
      <c r="AG3453" s="0" t="s">
        <v>134</v>
      </c>
      <c r="AH3453" s="0" t="s">
        <v>134</v>
      </c>
      <c r="AI3453" s="0" t="s">
        <v>134</v>
      </c>
      <c r="AJ3453" s="0" t="s">
        <v>134</v>
      </c>
      <c r="AK3453" s="0" t="s">
        <v>134</v>
      </c>
      <c r="AL3453" s="0" t="s">
        <v>134</v>
      </c>
      <c r="AM3453" s="0" t="s">
        <v>134</v>
      </c>
      <c r="AN3453" s="0" t="s">
        <v>134</v>
      </c>
      <c r="AO3453" s="0" t="s">
        <v>134</v>
      </c>
      <c r="AP3453" s="0" t="s">
        <v>134</v>
      </c>
      <c r="AQ3453" s="0" t="s">
        <v>134</v>
      </c>
      <c r="AR3453" s="0" t="s">
        <v>134</v>
      </c>
      <c r="AS3453" s="0" t="s">
        <v>134</v>
      </c>
      <c r="AT3453" s="0" t="s">
        <v>134</v>
      </c>
      <c r="AU3453" s="0" t="s">
        <v>134</v>
      </c>
      <c r="AV3453" s="0" t="s">
        <v>134</v>
      </c>
      <c r="AW3453" s="0" t="s">
        <v>134</v>
      </c>
      <c r="AX3453" s="0" t="s">
        <v>134</v>
      </c>
      <c r="AY3453" s="0" t="s">
        <v>134</v>
      </c>
      <c r="AZ3453" s="0" t="s">
        <v>134</v>
      </c>
      <c r="BA3453" s="0" t="s">
        <v>134</v>
      </c>
      <c r="BB3453" s="0" t="s">
        <v>134</v>
      </c>
      <c r="BC3453" s="0" t="s">
        <v>134</v>
      </c>
      <c r="BD3453" s="0" t="s">
        <v>134</v>
      </c>
      <c r="BE3453" s="0" t="s">
        <v>134</v>
      </c>
      <c r="BF3453" s="0" t="s">
        <v>134</v>
      </c>
      <c r="BG3453" s="0" t="s">
        <v>134</v>
      </c>
      <c r="BH3453" s="0" t="s">
        <v>134</v>
      </c>
      <c r="BI3453" s="0" t="s">
        <v>134</v>
      </c>
      <c r="BJ3453" s="0" t="s">
        <v>134</v>
      </c>
      <c r="BK3453" s="0" t="s">
        <v>134</v>
      </c>
      <c r="BL3453" s="0" t="s">
        <v>134</v>
      </c>
      <c r="BM3453" s="0" t="s">
        <v>134</v>
      </c>
      <c r="BN3453" s="0" t="s">
        <v>134</v>
      </c>
      <c r="BO3453" s="0" t="s">
        <v>134</v>
      </c>
      <c r="BP3453" s="0" t="s">
        <v>134</v>
      </c>
      <c r="BQ3453" s="0" t="s">
        <v>134</v>
      </c>
      <c r="BR3453" s="0" t="s">
        <v>134</v>
      </c>
      <c r="BS3453" s="0" t="s">
        <v>134</v>
      </c>
      <c r="BT3453" s="0" t="s">
        <v>134</v>
      </c>
      <c r="BU3453" s="0" t="s">
        <v>134</v>
      </c>
      <c r="BV3453" s="0" t="s">
        <v>134</v>
      </c>
      <c r="BW3453" s="0" t="s">
        <v>134</v>
      </c>
      <c r="BX3453" s="0" t="s">
        <v>134</v>
      </c>
      <c r="BZ3453" s="0" t="s">
        <v>134</v>
      </c>
      <c r="CA3453" s="0" t="s">
        <v>134</v>
      </c>
      <c r="CB3453" s="0" t="s">
        <v>134</v>
      </c>
      <c r="CC3453" s="0" t="s">
        <v>134</v>
      </c>
      <c r="CD3453" s="0" t="s">
        <v>134</v>
      </c>
      <c r="CE3453" s="0" t="s">
        <v>134</v>
      </c>
    </row>
    <row r="3454" customFormat="false" ht="12.75" hidden="false" customHeight="false" outlineLevel="0" collapsed="false">
      <c r="E3454" s="9" t="s">
        <v>134</v>
      </c>
      <c r="F3454" s="9" t="s">
        <v>134</v>
      </c>
      <c r="G3454" s="9" t="s">
        <v>134</v>
      </c>
      <c r="Q3454" s="0" t="s">
        <v>134</v>
      </c>
      <c r="R3454" s="0" t="s">
        <v>134</v>
      </c>
      <c r="S3454" s="0" t="s">
        <v>134</v>
      </c>
      <c r="T3454" s="0" t="s">
        <v>134</v>
      </c>
      <c r="U3454" s="0" t="s">
        <v>134</v>
      </c>
      <c r="V3454" s="0" t="s">
        <v>134</v>
      </c>
      <c r="W3454" s="0" t="s">
        <v>134</v>
      </c>
      <c r="X3454" s="0" t="s">
        <v>134</v>
      </c>
      <c r="Y3454" s="0" t="s">
        <v>134</v>
      </c>
      <c r="Z3454" s="0" t="s">
        <v>134</v>
      </c>
      <c r="AA3454" s="0" t="s">
        <v>134</v>
      </c>
      <c r="AB3454" s="0" t="s">
        <v>134</v>
      </c>
      <c r="AC3454" s="0" t="s">
        <v>134</v>
      </c>
      <c r="AD3454" s="0" t="s">
        <v>134</v>
      </c>
      <c r="AE3454" s="0" t="s">
        <v>134</v>
      </c>
      <c r="AF3454" s="0" t="s">
        <v>134</v>
      </c>
      <c r="AG3454" s="0" t="s">
        <v>134</v>
      </c>
      <c r="AH3454" s="0" t="s">
        <v>134</v>
      </c>
      <c r="AI3454" s="0" t="s">
        <v>134</v>
      </c>
      <c r="AJ3454" s="0" t="s">
        <v>134</v>
      </c>
      <c r="AK3454" s="0" t="s">
        <v>134</v>
      </c>
      <c r="AL3454" s="0" t="s">
        <v>134</v>
      </c>
      <c r="AM3454" s="0" t="s">
        <v>134</v>
      </c>
      <c r="AN3454" s="0" t="s">
        <v>134</v>
      </c>
      <c r="AO3454" s="0" t="s">
        <v>134</v>
      </c>
      <c r="AP3454" s="0" t="s">
        <v>134</v>
      </c>
      <c r="AQ3454" s="0" t="s">
        <v>134</v>
      </c>
      <c r="AR3454" s="0" t="s">
        <v>134</v>
      </c>
      <c r="AS3454" s="0" t="s">
        <v>134</v>
      </c>
      <c r="AT3454" s="0" t="s">
        <v>134</v>
      </c>
      <c r="AU3454" s="0" t="s">
        <v>134</v>
      </c>
      <c r="AV3454" s="0" t="s">
        <v>134</v>
      </c>
      <c r="AW3454" s="0" t="s">
        <v>134</v>
      </c>
      <c r="AX3454" s="0" t="s">
        <v>134</v>
      </c>
      <c r="AY3454" s="0" t="s">
        <v>134</v>
      </c>
      <c r="AZ3454" s="0" t="s">
        <v>134</v>
      </c>
      <c r="BA3454" s="0" t="s">
        <v>134</v>
      </c>
      <c r="BB3454" s="0" t="s">
        <v>134</v>
      </c>
      <c r="BC3454" s="0" t="s">
        <v>134</v>
      </c>
      <c r="BD3454" s="0" t="s">
        <v>134</v>
      </c>
      <c r="BE3454" s="0" t="s">
        <v>134</v>
      </c>
      <c r="BF3454" s="0" t="s">
        <v>134</v>
      </c>
      <c r="BG3454" s="0" t="s">
        <v>134</v>
      </c>
      <c r="BH3454" s="0" t="s">
        <v>134</v>
      </c>
      <c r="BI3454" s="0" t="s">
        <v>134</v>
      </c>
      <c r="BJ3454" s="0" t="s">
        <v>134</v>
      </c>
      <c r="BK3454" s="0" t="s">
        <v>134</v>
      </c>
      <c r="BL3454" s="0" t="s">
        <v>134</v>
      </c>
      <c r="BM3454" s="0" t="s">
        <v>134</v>
      </c>
      <c r="BN3454" s="0" t="s">
        <v>134</v>
      </c>
      <c r="BO3454" s="0" t="s">
        <v>134</v>
      </c>
      <c r="BP3454" s="0" t="s">
        <v>134</v>
      </c>
      <c r="BQ3454" s="0" t="s">
        <v>134</v>
      </c>
      <c r="BR3454" s="0" t="s">
        <v>134</v>
      </c>
      <c r="BS3454" s="0" t="s">
        <v>134</v>
      </c>
      <c r="BT3454" s="0" t="s">
        <v>134</v>
      </c>
      <c r="BU3454" s="0" t="s">
        <v>134</v>
      </c>
      <c r="BV3454" s="0" t="s">
        <v>134</v>
      </c>
      <c r="BW3454" s="0" t="s">
        <v>134</v>
      </c>
      <c r="BX3454" s="0" t="s">
        <v>134</v>
      </c>
      <c r="BZ3454" s="0" t="s">
        <v>134</v>
      </c>
      <c r="CA3454" s="0" t="s">
        <v>134</v>
      </c>
      <c r="CB3454" s="0" t="s">
        <v>134</v>
      </c>
      <c r="CC3454" s="0" t="s">
        <v>134</v>
      </c>
      <c r="CD3454" s="0" t="s">
        <v>134</v>
      </c>
      <c r="CE3454" s="0" t="s">
        <v>134</v>
      </c>
    </row>
    <row r="3455" customFormat="false" ht="12.75" hidden="false" customHeight="false" outlineLevel="0" collapsed="false">
      <c r="E3455" s="9" t="s">
        <v>134</v>
      </c>
      <c r="F3455" s="9" t="s">
        <v>134</v>
      </c>
      <c r="G3455" s="9" t="s">
        <v>134</v>
      </c>
      <c r="Q3455" s="0" t="s">
        <v>134</v>
      </c>
      <c r="R3455" s="0" t="s">
        <v>134</v>
      </c>
      <c r="S3455" s="0" t="s">
        <v>134</v>
      </c>
      <c r="T3455" s="0" t="s">
        <v>134</v>
      </c>
      <c r="U3455" s="0" t="s">
        <v>134</v>
      </c>
      <c r="V3455" s="0" t="s">
        <v>134</v>
      </c>
      <c r="W3455" s="0" t="s">
        <v>134</v>
      </c>
      <c r="X3455" s="0" t="s">
        <v>134</v>
      </c>
      <c r="Y3455" s="0" t="s">
        <v>134</v>
      </c>
      <c r="Z3455" s="0" t="s">
        <v>134</v>
      </c>
      <c r="AA3455" s="0" t="s">
        <v>134</v>
      </c>
      <c r="AB3455" s="0" t="s">
        <v>134</v>
      </c>
      <c r="AC3455" s="0" t="s">
        <v>134</v>
      </c>
      <c r="AD3455" s="0" t="s">
        <v>134</v>
      </c>
      <c r="AE3455" s="0" t="s">
        <v>134</v>
      </c>
      <c r="AF3455" s="0" t="s">
        <v>134</v>
      </c>
      <c r="AG3455" s="0" t="s">
        <v>134</v>
      </c>
      <c r="AH3455" s="0" t="s">
        <v>134</v>
      </c>
      <c r="AI3455" s="0" t="s">
        <v>134</v>
      </c>
      <c r="AJ3455" s="0" t="s">
        <v>134</v>
      </c>
      <c r="AK3455" s="0" t="s">
        <v>134</v>
      </c>
      <c r="AL3455" s="0" t="s">
        <v>134</v>
      </c>
      <c r="AM3455" s="0" t="s">
        <v>134</v>
      </c>
      <c r="AN3455" s="0" t="s">
        <v>134</v>
      </c>
      <c r="AO3455" s="0" t="s">
        <v>134</v>
      </c>
      <c r="AP3455" s="0" t="s">
        <v>134</v>
      </c>
      <c r="AQ3455" s="0" t="s">
        <v>134</v>
      </c>
      <c r="AR3455" s="0" t="s">
        <v>134</v>
      </c>
      <c r="AS3455" s="0" t="s">
        <v>134</v>
      </c>
      <c r="AT3455" s="0" t="s">
        <v>134</v>
      </c>
      <c r="AU3455" s="0" t="s">
        <v>134</v>
      </c>
      <c r="AV3455" s="0" t="s">
        <v>134</v>
      </c>
      <c r="AW3455" s="0" t="s">
        <v>134</v>
      </c>
      <c r="AX3455" s="0" t="s">
        <v>134</v>
      </c>
      <c r="AY3455" s="0" t="s">
        <v>134</v>
      </c>
      <c r="AZ3455" s="0" t="s">
        <v>134</v>
      </c>
      <c r="BA3455" s="0" t="s">
        <v>134</v>
      </c>
      <c r="BB3455" s="0" t="s">
        <v>134</v>
      </c>
      <c r="BC3455" s="0" t="s">
        <v>134</v>
      </c>
      <c r="BD3455" s="0" t="s">
        <v>134</v>
      </c>
      <c r="BE3455" s="0" t="s">
        <v>134</v>
      </c>
      <c r="BF3455" s="0" t="s">
        <v>134</v>
      </c>
      <c r="BG3455" s="0" t="s">
        <v>134</v>
      </c>
      <c r="BH3455" s="0" t="s">
        <v>134</v>
      </c>
      <c r="BI3455" s="0" t="s">
        <v>134</v>
      </c>
      <c r="BJ3455" s="0" t="s">
        <v>134</v>
      </c>
      <c r="BK3455" s="0" t="s">
        <v>134</v>
      </c>
      <c r="BL3455" s="0" t="s">
        <v>134</v>
      </c>
      <c r="BM3455" s="0" t="s">
        <v>134</v>
      </c>
      <c r="BN3455" s="0" t="s">
        <v>134</v>
      </c>
      <c r="BO3455" s="0" t="s">
        <v>134</v>
      </c>
      <c r="BP3455" s="0" t="s">
        <v>134</v>
      </c>
      <c r="BQ3455" s="0" t="s">
        <v>134</v>
      </c>
      <c r="BR3455" s="0" t="s">
        <v>134</v>
      </c>
      <c r="BS3455" s="0" t="s">
        <v>134</v>
      </c>
      <c r="BT3455" s="0" t="s">
        <v>134</v>
      </c>
      <c r="BU3455" s="0" t="s">
        <v>134</v>
      </c>
      <c r="BV3455" s="0" t="s">
        <v>134</v>
      </c>
      <c r="BW3455" s="0" t="s">
        <v>134</v>
      </c>
      <c r="BX3455" s="0" t="s">
        <v>134</v>
      </c>
      <c r="BZ3455" s="0" t="s">
        <v>134</v>
      </c>
      <c r="CA3455" s="0" t="s">
        <v>134</v>
      </c>
      <c r="CB3455" s="0" t="s">
        <v>134</v>
      </c>
      <c r="CC3455" s="0" t="s">
        <v>134</v>
      </c>
      <c r="CD3455" s="0" t="s">
        <v>134</v>
      </c>
      <c r="CE3455" s="0" t="s">
        <v>134</v>
      </c>
    </row>
    <row r="3456" customFormat="false" ht="12.75" hidden="false" customHeight="false" outlineLevel="0" collapsed="false">
      <c r="E3456" s="9" t="s">
        <v>134</v>
      </c>
      <c r="F3456" s="9" t="s">
        <v>134</v>
      </c>
      <c r="G3456" s="9" t="s">
        <v>134</v>
      </c>
      <c r="Q3456" s="0" t="s">
        <v>134</v>
      </c>
      <c r="R3456" s="0" t="s">
        <v>134</v>
      </c>
      <c r="S3456" s="0" t="s">
        <v>134</v>
      </c>
      <c r="T3456" s="0" t="s">
        <v>134</v>
      </c>
      <c r="U3456" s="0" t="s">
        <v>134</v>
      </c>
      <c r="V3456" s="0" t="s">
        <v>134</v>
      </c>
      <c r="W3456" s="0" t="s">
        <v>134</v>
      </c>
      <c r="X3456" s="0" t="s">
        <v>134</v>
      </c>
      <c r="Y3456" s="0" t="s">
        <v>134</v>
      </c>
      <c r="Z3456" s="0" t="s">
        <v>134</v>
      </c>
      <c r="AA3456" s="0" t="s">
        <v>134</v>
      </c>
      <c r="AB3456" s="0" t="s">
        <v>134</v>
      </c>
      <c r="AC3456" s="0" t="s">
        <v>134</v>
      </c>
      <c r="AD3456" s="0" t="s">
        <v>134</v>
      </c>
      <c r="AE3456" s="0" t="s">
        <v>134</v>
      </c>
      <c r="AF3456" s="0" t="s">
        <v>134</v>
      </c>
      <c r="AG3456" s="0" t="s">
        <v>134</v>
      </c>
      <c r="AH3456" s="0" t="s">
        <v>134</v>
      </c>
      <c r="AI3456" s="0" t="s">
        <v>134</v>
      </c>
      <c r="AJ3456" s="0" t="s">
        <v>134</v>
      </c>
      <c r="AK3456" s="0" t="s">
        <v>134</v>
      </c>
      <c r="AL3456" s="0" t="s">
        <v>134</v>
      </c>
      <c r="AM3456" s="0" t="s">
        <v>134</v>
      </c>
      <c r="AN3456" s="0" t="s">
        <v>134</v>
      </c>
      <c r="AO3456" s="0" t="s">
        <v>134</v>
      </c>
      <c r="AP3456" s="0" t="s">
        <v>134</v>
      </c>
      <c r="AQ3456" s="0" t="s">
        <v>134</v>
      </c>
      <c r="AR3456" s="0" t="s">
        <v>134</v>
      </c>
      <c r="AS3456" s="0" t="s">
        <v>134</v>
      </c>
      <c r="AT3456" s="0" t="s">
        <v>134</v>
      </c>
      <c r="AU3456" s="0" t="s">
        <v>134</v>
      </c>
      <c r="AV3456" s="0" t="s">
        <v>134</v>
      </c>
      <c r="AW3456" s="0" t="s">
        <v>134</v>
      </c>
      <c r="AX3456" s="0" t="s">
        <v>134</v>
      </c>
      <c r="AY3456" s="0" t="s">
        <v>134</v>
      </c>
      <c r="AZ3456" s="0" t="s">
        <v>134</v>
      </c>
      <c r="BA3456" s="0" t="s">
        <v>134</v>
      </c>
      <c r="BB3456" s="0" t="s">
        <v>134</v>
      </c>
      <c r="BC3456" s="0" t="s">
        <v>134</v>
      </c>
      <c r="BD3456" s="0" t="s">
        <v>134</v>
      </c>
      <c r="BE3456" s="0" t="s">
        <v>134</v>
      </c>
      <c r="BF3456" s="0" t="s">
        <v>134</v>
      </c>
      <c r="BG3456" s="0" t="s">
        <v>134</v>
      </c>
      <c r="BH3456" s="0" t="s">
        <v>134</v>
      </c>
      <c r="BI3456" s="0" t="s">
        <v>134</v>
      </c>
      <c r="BJ3456" s="0" t="s">
        <v>134</v>
      </c>
      <c r="BK3456" s="0" t="s">
        <v>134</v>
      </c>
      <c r="BL3456" s="0" t="s">
        <v>134</v>
      </c>
      <c r="BM3456" s="0" t="s">
        <v>134</v>
      </c>
      <c r="BN3456" s="0" t="s">
        <v>134</v>
      </c>
      <c r="BO3456" s="0" t="s">
        <v>134</v>
      </c>
      <c r="BP3456" s="0" t="s">
        <v>134</v>
      </c>
      <c r="BQ3456" s="0" t="s">
        <v>134</v>
      </c>
      <c r="BR3456" s="0" t="s">
        <v>134</v>
      </c>
      <c r="BS3456" s="0" t="s">
        <v>134</v>
      </c>
      <c r="BT3456" s="0" t="s">
        <v>134</v>
      </c>
      <c r="BU3456" s="0" t="s">
        <v>134</v>
      </c>
      <c r="BV3456" s="0" t="s">
        <v>134</v>
      </c>
      <c r="BW3456" s="0" t="s">
        <v>134</v>
      </c>
      <c r="BX3456" s="0" t="s">
        <v>134</v>
      </c>
      <c r="BZ3456" s="0" t="s">
        <v>134</v>
      </c>
      <c r="CA3456" s="0" t="s">
        <v>134</v>
      </c>
      <c r="CB3456" s="0" t="s">
        <v>134</v>
      </c>
      <c r="CC3456" s="0" t="s">
        <v>134</v>
      </c>
      <c r="CD3456" s="0" t="s">
        <v>134</v>
      </c>
      <c r="CE3456" s="0" t="s">
        <v>134</v>
      </c>
    </row>
    <row r="3457" customFormat="false" ht="12.75" hidden="false" customHeight="false" outlineLevel="0" collapsed="false">
      <c r="E3457" s="9" t="s">
        <v>134</v>
      </c>
      <c r="F3457" s="9" t="s">
        <v>134</v>
      </c>
      <c r="G3457" s="9" t="s">
        <v>134</v>
      </c>
      <c r="Q3457" s="0" t="s">
        <v>134</v>
      </c>
      <c r="R3457" s="0" t="s">
        <v>134</v>
      </c>
      <c r="S3457" s="0" t="s">
        <v>134</v>
      </c>
      <c r="T3457" s="0" t="s">
        <v>134</v>
      </c>
      <c r="U3457" s="0" t="s">
        <v>134</v>
      </c>
      <c r="V3457" s="0" t="s">
        <v>134</v>
      </c>
      <c r="W3457" s="0" t="s">
        <v>134</v>
      </c>
      <c r="X3457" s="0" t="s">
        <v>134</v>
      </c>
      <c r="Y3457" s="0" t="s">
        <v>134</v>
      </c>
      <c r="Z3457" s="0" t="s">
        <v>134</v>
      </c>
      <c r="AA3457" s="0" t="s">
        <v>134</v>
      </c>
      <c r="AB3457" s="0" t="s">
        <v>134</v>
      </c>
      <c r="AC3457" s="0" t="s">
        <v>134</v>
      </c>
      <c r="AD3457" s="0" t="s">
        <v>134</v>
      </c>
      <c r="AE3457" s="0" t="s">
        <v>134</v>
      </c>
      <c r="AF3457" s="0" t="s">
        <v>134</v>
      </c>
      <c r="AG3457" s="0" t="s">
        <v>134</v>
      </c>
      <c r="AH3457" s="0" t="s">
        <v>134</v>
      </c>
      <c r="AI3457" s="0" t="s">
        <v>134</v>
      </c>
      <c r="AJ3457" s="0" t="s">
        <v>134</v>
      </c>
      <c r="AK3457" s="0" t="s">
        <v>134</v>
      </c>
      <c r="AL3457" s="0" t="s">
        <v>134</v>
      </c>
      <c r="AM3457" s="0" t="s">
        <v>134</v>
      </c>
      <c r="AN3457" s="0" t="s">
        <v>134</v>
      </c>
      <c r="AO3457" s="0" t="s">
        <v>134</v>
      </c>
      <c r="AP3457" s="0" t="s">
        <v>134</v>
      </c>
      <c r="AQ3457" s="0" t="s">
        <v>134</v>
      </c>
      <c r="AR3457" s="0" t="s">
        <v>134</v>
      </c>
      <c r="AS3457" s="0" t="s">
        <v>134</v>
      </c>
      <c r="AT3457" s="0" t="s">
        <v>134</v>
      </c>
      <c r="AU3457" s="0" t="s">
        <v>134</v>
      </c>
      <c r="AV3457" s="0" t="s">
        <v>134</v>
      </c>
      <c r="AW3457" s="0" t="s">
        <v>134</v>
      </c>
      <c r="AX3457" s="0" t="s">
        <v>134</v>
      </c>
      <c r="AY3457" s="0" t="s">
        <v>134</v>
      </c>
      <c r="AZ3457" s="0" t="s">
        <v>134</v>
      </c>
      <c r="BA3457" s="0" t="s">
        <v>134</v>
      </c>
      <c r="BB3457" s="0" t="s">
        <v>134</v>
      </c>
      <c r="BC3457" s="0" t="s">
        <v>134</v>
      </c>
      <c r="BD3457" s="0" t="s">
        <v>134</v>
      </c>
      <c r="BE3457" s="0" t="s">
        <v>134</v>
      </c>
      <c r="BF3457" s="0" t="s">
        <v>134</v>
      </c>
      <c r="BG3457" s="0" t="s">
        <v>134</v>
      </c>
      <c r="BH3457" s="0" t="s">
        <v>134</v>
      </c>
      <c r="BI3457" s="0" t="s">
        <v>134</v>
      </c>
      <c r="BJ3457" s="0" t="s">
        <v>134</v>
      </c>
      <c r="BK3457" s="0" t="s">
        <v>134</v>
      </c>
      <c r="BL3457" s="0" t="s">
        <v>134</v>
      </c>
      <c r="BM3457" s="0" t="s">
        <v>134</v>
      </c>
      <c r="BN3457" s="0" t="s">
        <v>134</v>
      </c>
      <c r="BO3457" s="0" t="s">
        <v>134</v>
      </c>
      <c r="BP3457" s="0" t="s">
        <v>134</v>
      </c>
      <c r="BQ3457" s="0" t="s">
        <v>134</v>
      </c>
      <c r="BR3457" s="0" t="s">
        <v>134</v>
      </c>
      <c r="BS3457" s="0" t="s">
        <v>134</v>
      </c>
      <c r="BT3457" s="0" t="s">
        <v>134</v>
      </c>
      <c r="BU3457" s="0" t="s">
        <v>134</v>
      </c>
      <c r="BV3457" s="0" t="s">
        <v>134</v>
      </c>
      <c r="BW3457" s="0" t="s">
        <v>134</v>
      </c>
      <c r="BX3457" s="0" t="s">
        <v>134</v>
      </c>
      <c r="BZ3457" s="0" t="s">
        <v>134</v>
      </c>
      <c r="CA3457" s="0" t="s">
        <v>134</v>
      </c>
      <c r="CB3457" s="0" t="s">
        <v>134</v>
      </c>
      <c r="CC3457" s="0" t="s">
        <v>134</v>
      </c>
      <c r="CD3457" s="0" t="s">
        <v>134</v>
      </c>
      <c r="CE3457" s="0" t="s">
        <v>134</v>
      </c>
    </row>
    <row r="3458" customFormat="false" ht="12.75" hidden="false" customHeight="false" outlineLevel="0" collapsed="false">
      <c r="E3458" s="9" t="s">
        <v>134</v>
      </c>
      <c r="F3458" s="9" t="s">
        <v>134</v>
      </c>
      <c r="G3458" s="9" t="s">
        <v>134</v>
      </c>
      <c r="Q3458" s="0" t="s">
        <v>134</v>
      </c>
      <c r="R3458" s="0" t="s">
        <v>134</v>
      </c>
      <c r="S3458" s="0" t="s">
        <v>134</v>
      </c>
      <c r="T3458" s="0" t="s">
        <v>134</v>
      </c>
      <c r="U3458" s="0" t="s">
        <v>134</v>
      </c>
      <c r="V3458" s="0" t="s">
        <v>134</v>
      </c>
      <c r="W3458" s="0" t="s">
        <v>134</v>
      </c>
      <c r="X3458" s="0" t="s">
        <v>134</v>
      </c>
      <c r="Y3458" s="0" t="s">
        <v>134</v>
      </c>
      <c r="Z3458" s="0" t="s">
        <v>134</v>
      </c>
      <c r="AA3458" s="0" t="s">
        <v>134</v>
      </c>
      <c r="AB3458" s="0" t="s">
        <v>134</v>
      </c>
      <c r="AC3458" s="0" t="s">
        <v>134</v>
      </c>
      <c r="AD3458" s="0" t="s">
        <v>134</v>
      </c>
      <c r="AE3458" s="0" t="s">
        <v>134</v>
      </c>
      <c r="AF3458" s="0" t="s">
        <v>134</v>
      </c>
      <c r="AG3458" s="0" t="s">
        <v>134</v>
      </c>
      <c r="AH3458" s="0" t="s">
        <v>134</v>
      </c>
      <c r="AI3458" s="0" t="s">
        <v>134</v>
      </c>
      <c r="AJ3458" s="0" t="s">
        <v>134</v>
      </c>
      <c r="AK3458" s="0" t="s">
        <v>134</v>
      </c>
      <c r="AL3458" s="0" t="s">
        <v>134</v>
      </c>
      <c r="AM3458" s="0" t="s">
        <v>134</v>
      </c>
      <c r="AN3458" s="0" t="s">
        <v>134</v>
      </c>
      <c r="AO3458" s="0" t="s">
        <v>134</v>
      </c>
      <c r="AP3458" s="0" t="s">
        <v>134</v>
      </c>
      <c r="AQ3458" s="0" t="s">
        <v>134</v>
      </c>
      <c r="AR3458" s="0" t="s">
        <v>134</v>
      </c>
      <c r="AS3458" s="0" t="s">
        <v>134</v>
      </c>
      <c r="AT3458" s="0" t="s">
        <v>134</v>
      </c>
      <c r="AU3458" s="0" t="s">
        <v>134</v>
      </c>
      <c r="AV3458" s="0" t="s">
        <v>134</v>
      </c>
      <c r="AW3458" s="0" t="s">
        <v>134</v>
      </c>
      <c r="AX3458" s="0" t="s">
        <v>134</v>
      </c>
      <c r="AY3458" s="0" t="s">
        <v>134</v>
      </c>
      <c r="AZ3458" s="0" t="s">
        <v>134</v>
      </c>
      <c r="BA3458" s="0" t="s">
        <v>134</v>
      </c>
      <c r="BB3458" s="0" t="s">
        <v>134</v>
      </c>
      <c r="BC3458" s="0" t="s">
        <v>134</v>
      </c>
      <c r="BD3458" s="0" t="s">
        <v>134</v>
      </c>
      <c r="BE3458" s="0" t="s">
        <v>134</v>
      </c>
      <c r="BF3458" s="0" t="s">
        <v>134</v>
      </c>
      <c r="BG3458" s="0" t="s">
        <v>134</v>
      </c>
      <c r="BH3458" s="0" t="s">
        <v>134</v>
      </c>
      <c r="BI3458" s="0" t="s">
        <v>134</v>
      </c>
      <c r="BJ3458" s="0" t="s">
        <v>134</v>
      </c>
      <c r="BK3458" s="0" t="s">
        <v>134</v>
      </c>
      <c r="BL3458" s="0" t="s">
        <v>134</v>
      </c>
      <c r="BM3458" s="0" t="s">
        <v>134</v>
      </c>
      <c r="BN3458" s="0" t="s">
        <v>134</v>
      </c>
      <c r="BO3458" s="0" t="s">
        <v>134</v>
      </c>
      <c r="BP3458" s="0" t="s">
        <v>134</v>
      </c>
      <c r="BQ3458" s="0" t="s">
        <v>134</v>
      </c>
      <c r="BR3458" s="0" t="s">
        <v>134</v>
      </c>
      <c r="BS3458" s="0" t="s">
        <v>134</v>
      </c>
      <c r="BT3458" s="0" t="s">
        <v>134</v>
      </c>
      <c r="BU3458" s="0" t="s">
        <v>134</v>
      </c>
      <c r="BV3458" s="0" t="s">
        <v>134</v>
      </c>
      <c r="BW3458" s="0" t="s">
        <v>134</v>
      </c>
      <c r="BX3458" s="0" t="s">
        <v>134</v>
      </c>
      <c r="BZ3458" s="0" t="s">
        <v>134</v>
      </c>
      <c r="CA3458" s="0" t="s">
        <v>134</v>
      </c>
      <c r="CB3458" s="0" t="s">
        <v>134</v>
      </c>
      <c r="CC3458" s="0" t="s">
        <v>134</v>
      </c>
      <c r="CD3458" s="0" t="s">
        <v>134</v>
      </c>
      <c r="CE3458" s="0" t="s">
        <v>134</v>
      </c>
    </row>
    <row r="3459" customFormat="false" ht="12.75" hidden="false" customHeight="false" outlineLevel="0" collapsed="false">
      <c r="E3459" s="9" t="s">
        <v>134</v>
      </c>
      <c r="F3459" s="9" t="s">
        <v>134</v>
      </c>
      <c r="G3459" s="9" t="s">
        <v>134</v>
      </c>
      <c r="Q3459" s="0" t="s">
        <v>134</v>
      </c>
      <c r="R3459" s="0" t="s">
        <v>134</v>
      </c>
      <c r="S3459" s="0" t="s">
        <v>134</v>
      </c>
      <c r="T3459" s="0" t="s">
        <v>134</v>
      </c>
      <c r="U3459" s="0" t="s">
        <v>134</v>
      </c>
      <c r="V3459" s="0" t="s">
        <v>134</v>
      </c>
      <c r="W3459" s="0" t="s">
        <v>134</v>
      </c>
      <c r="X3459" s="0" t="s">
        <v>134</v>
      </c>
      <c r="Y3459" s="0" t="s">
        <v>134</v>
      </c>
      <c r="Z3459" s="0" t="s">
        <v>134</v>
      </c>
      <c r="AA3459" s="0" t="s">
        <v>134</v>
      </c>
      <c r="AB3459" s="0" t="s">
        <v>134</v>
      </c>
      <c r="AC3459" s="0" t="s">
        <v>134</v>
      </c>
      <c r="AD3459" s="0" t="s">
        <v>134</v>
      </c>
      <c r="AE3459" s="0" t="s">
        <v>134</v>
      </c>
      <c r="AF3459" s="0" t="s">
        <v>134</v>
      </c>
      <c r="AG3459" s="0" t="s">
        <v>134</v>
      </c>
      <c r="AH3459" s="0" t="s">
        <v>134</v>
      </c>
      <c r="AI3459" s="0" t="s">
        <v>134</v>
      </c>
      <c r="AJ3459" s="0" t="s">
        <v>134</v>
      </c>
      <c r="AK3459" s="0" t="s">
        <v>134</v>
      </c>
      <c r="AL3459" s="0" t="s">
        <v>134</v>
      </c>
      <c r="AM3459" s="0" t="s">
        <v>134</v>
      </c>
      <c r="AN3459" s="0" t="s">
        <v>134</v>
      </c>
      <c r="AO3459" s="0" t="s">
        <v>134</v>
      </c>
      <c r="AP3459" s="0" t="s">
        <v>134</v>
      </c>
      <c r="AQ3459" s="0" t="s">
        <v>134</v>
      </c>
      <c r="AR3459" s="0" t="s">
        <v>134</v>
      </c>
      <c r="AS3459" s="0" t="s">
        <v>134</v>
      </c>
      <c r="AT3459" s="0" t="s">
        <v>134</v>
      </c>
      <c r="AU3459" s="0" t="s">
        <v>134</v>
      </c>
      <c r="AV3459" s="0" t="s">
        <v>134</v>
      </c>
      <c r="AW3459" s="0" t="s">
        <v>134</v>
      </c>
      <c r="AX3459" s="0" t="s">
        <v>134</v>
      </c>
      <c r="AY3459" s="0" t="s">
        <v>134</v>
      </c>
      <c r="AZ3459" s="0" t="s">
        <v>134</v>
      </c>
      <c r="BA3459" s="0" t="s">
        <v>134</v>
      </c>
      <c r="BB3459" s="0" t="s">
        <v>134</v>
      </c>
      <c r="BC3459" s="0" t="s">
        <v>134</v>
      </c>
      <c r="BD3459" s="0" t="s">
        <v>134</v>
      </c>
      <c r="BE3459" s="0" t="s">
        <v>134</v>
      </c>
      <c r="BF3459" s="0" t="s">
        <v>134</v>
      </c>
      <c r="BG3459" s="0" t="s">
        <v>134</v>
      </c>
      <c r="BH3459" s="0" t="s">
        <v>134</v>
      </c>
      <c r="BI3459" s="0" t="s">
        <v>134</v>
      </c>
      <c r="BJ3459" s="0" t="s">
        <v>134</v>
      </c>
      <c r="BK3459" s="0" t="s">
        <v>134</v>
      </c>
      <c r="BL3459" s="0" t="s">
        <v>134</v>
      </c>
      <c r="BM3459" s="0" t="s">
        <v>134</v>
      </c>
      <c r="BN3459" s="0" t="s">
        <v>134</v>
      </c>
      <c r="BO3459" s="0" t="s">
        <v>134</v>
      </c>
      <c r="BP3459" s="0" t="s">
        <v>134</v>
      </c>
      <c r="BQ3459" s="0" t="s">
        <v>134</v>
      </c>
      <c r="BR3459" s="0" t="s">
        <v>134</v>
      </c>
      <c r="BS3459" s="0" t="s">
        <v>134</v>
      </c>
      <c r="BT3459" s="0" t="s">
        <v>134</v>
      </c>
      <c r="BU3459" s="0" t="s">
        <v>134</v>
      </c>
      <c r="BV3459" s="0" t="s">
        <v>134</v>
      </c>
      <c r="BW3459" s="0" t="s">
        <v>134</v>
      </c>
      <c r="BX3459" s="0" t="s">
        <v>134</v>
      </c>
      <c r="BZ3459" s="0" t="s">
        <v>134</v>
      </c>
      <c r="CA3459" s="0" t="s">
        <v>134</v>
      </c>
      <c r="CB3459" s="0" t="s">
        <v>134</v>
      </c>
      <c r="CC3459" s="0" t="s">
        <v>134</v>
      </c>
      <c r="CD3459" s="0" t="s">
        <v>134</v>
      </c>
      <c r="CE3459" s="0" t="s">
        <v>134</v>
      </c>
    </row>
    <row r="3460" customFormat="false" ht="12.75" hidden="false" customHeight="false" outlineLevel="0" collapsed="false">
      <c r="E3460" s="9" t="s">
        <v>134</v>
      </c>
      <c r="F3460" s="9" t="s">
        <v>134</v>
      </c>
      <c r="G3460" s="9" t="s">
        <v>134</v>
      </c>
      <c r="Q3460" s="0" t="s">
        <v>134</v>
      </c>
      <c r="R3460" s="0" t="s">
        <v>134</v>
      </c>
      <c r="S3460" s="0" t="s">
        <v>134</v>
      </c>
      <c r="T3460" s="0" t="s">
        <v>134</v>
      </c>
      <c r="U3460" s="0" t="s">
        <v>134</v>
      </c>
      <c r="V3460" s="0" t="s">
        <v>134</v>
      </c>
      <c r="W3460" s="0" t="s">
        <v>134</v>
      </c>
      <c r="X3460" s="0" t="s">
        <v>134</v>
      </c>
      <c r="Y3460" s="0" t="s">
        <v>134</v>
      </c>
      <c r="Z3460" s="0" t="s">
        <v>134</v>
      </c>
      <c r="AA3460" s="0" t="s">
        <v>134</v>
      </c>
      <c r="AB3460" s="0" t="s">
        <v>134</v>
      </c>
      <c r="AC3460" s="0" t="s">
        <v>134</v>
      </c>
      <c r="AD3460" s="0" t="s">
        <v>134</v>
      </c>
      <c r="AE3460" s="0" t="s">
        <v>134</v>
      </c>
      <c r="AF3460" s="0" t="s">
        <v>134</v>
      </c>
      <c r="AG3460" s="0" t="s">
        <v>134</v>
      </c>
      <c r="AH3460" s="0" t="s">
        <v>134</v>
      </c>
      <c r="AI3460" s="0" t="s">
        <v>134</v>
      </c>
      <c r="AJ3460" s="0" t="s">
        <v>134</v>
      </c>
      <c r="AK3460" s="0" t="s">
        <v>134</v>
      </c>
      <c r="AL3460" s="0" t="s">
        <v>134</v>
      </c>
      <c r="AM3460" s="0" t="s">
        <v>134</v>
      </c>
      <c r="AN3460" s="0" t="s">
        <v>134</v>
      </c>
      <c r="AO3460" s="0" t="s">
        <v>134</v>
      </c>
      <c r="AP3460" s="0" t="s">
        <v>134</v>
      </c>
      <c r="AQ3460" s="0" t="s">
        <v>134</v>
      </c>
      <c r="AR3460" s="0" t="s">
        <v>134</v>
      </c>
      <c r="AS3460" s="0" t="s">
        <v>134</v>
      </c>
      <c r="AT3460" s="0" t="s">
        <v>134</v>
      </c>
      <c r="AU3460" s="0" t="s">
        <v>134</v>
      </c>
      <c r="AV3460" s="0" t="s">
        <v>134</v>
      </c>
      <c r="AW3460" s="0" t="s">
        <v>134</v>
      </c>
      <c r="AX3460" s="0" t="s">
        <v>134</v>
      </c>
      <c r="AY3460" s="0" t="s">
        <v>134</v>
      </c>
      <c r="AZ3460" s="0" t="s">
        <v>134</v>
      </c>
      <c r="BA3460" s="0" t="s">
        <v>134</v>
      </c>
      <c r="BB3460" s="0" t="s">
        <v>134</v>
      </c>
      <c r="BC3460" s="0" t="s">
        <v>134</v>
      </c>
      <c r="BD3460" s="0" t="s">
        <v>134</v>
      </c>
      <c r="BE3460" s="0" t="s">
        <v>134</v>
      </c>
      <c r="BF3460" s="0" t="s">
        <v>134</v>
      </c>
      <c r="BG3460" s="0" t="s">
        <v>134</v>
      </c>
      <c r="BH3460" s="0" t="s">
        <v>134</v>
      </c>
      <c r="BI3460" s="0" t="s">
        <v>134</v>
      </c>
      <c r="BJ3460" s="0" t="s">
        <v>134</v>
      </c>
      <c r="BK3460" s="0" t="s">
        <v>134</v>
      </c>
      <c r="BL3460" s="0" t="s">
        <v>134</v>
      </c>
      <c r="BM3460" s="0" t="s">
        <v>134</v>
      </c>
      <c r="BN3460" s="0" t="s">
        <v>134</v>
      </c>
      <c r="BO3460" s="0" t="s">
        <v>134</v>
      </c>
      <c r="BP3460" s="0" t="s">
        <v>134</v>
      </c>
      <c r="BQ3460" s="0" t="s">
        <v>134</v>
      </c>
      <c r="BR3460" s="0" t="s">
        <v>134</v>
      </c>
      <c r="BS3460" s="0" t="s">
        <v>134</v>
      </c>
      <c r="BT3460" s="0" t="s">
        <v>134</v>
      </c>
      <c r="BU3460" s="0" t="s">
        <v>134</v>
      </c>
      <c r="BV3460" s="0" t="s">
        <v>134</v>
      </c>
      <c r="BW3460" s="0" t="s">
        <v>134</v>
      </c>
      <c r="BX3460" s="0" t="s">
        <v>134</v>
      </c>
      <c r="BZ3460" s="0" t="s">
        <v>134</v>
      </c>
      <c r="CA3460" s="0" t="s">
        <v>134</v>
      </c>
      <c r="CB3460" s="0" t="s">
        <v>134</v>
      </c>
      <c r="CC3460" s="0" t="s">
        <v>134</v>
      </c>
      <c r="CD3460" s="0" t="s">
        <v>134</v>
      </c>
      <c r="CE3460" s="0" t="s">
        <v>134</v>
      </c>
    </row>
    <row r="3461" customFormat="false" ht="12.75" hidden="false" customHeight="false" outlineLevel="0" collapsed="false">
      <c r="E3461" s="9" t="s">
        <v>134</v>
      </c>
      <c r="F3461" s="9" t="s">
        <v>134</v>
      </c>
      <c r="G3461" s="9" t="s">
        <v>134</v>
      </c>
      <c r="Q3461" s="0" t="s">
        <v>134</v>
      </c>
      <c r="R3461" s="0" t="s">
        <v>134</v>
      </c>
      <c r="S3461" s="0" t="s">
        <v>134</v>
      </c>
      <c r="T3461" s="0" t="s">
        <v>134</v>
      </c>
      <c r="U3461" s="0" t="s">
        <v>134</v>
      </c>
      <c r="V3461" s="0" t="s">
        <v>134</v>
      </c>
      <c r="W3461" s="0" t="s">
        <v>134</v>
      </c>
      <c r="X3461" s="0" t="s">
        <v>134</v>
      </c>
      <c r="Y3461" s="0" t="s">
        <v>134</v>
      </c>
      <c r="Z3461" s="0" t="s">
        <v>134</v>
      </c>
      <c r="AA3461" s="0" t="s">
        <v>134</v>
      </c>
      <c r="AB3461" s="0" t="s">
        <v>134</v>
      </c>
      <c r="AC3461" s="0" t="s">
        <v>134</v>
      </c>
      <c r="AD3461" s="0" t="s">
        <v>134</v>
      </c>
      <c r="AE3461" s="0" t="s">
        <v>134</v>
      </c>
      <c r="AF3461" s="0" t="s">
        <v>134</v>
      </c>
      <c r="AG3461" s="0" t="s">
        <v>134</v>
      </c>
      <c r="AH3461" s="0" t="s">
        <v>134</v>
      </c>
      <c r="AI3461" s="0" t="s">
        <v>134</v>
      </c>
      <c r="AJ3461" s="0" t="s">
        <v>134</v>
      </c>
      <c r="AK3461" s="0" t="s">
        <v>134</v>
      </c>
      <c r="AL3461" s="0" t="s">
        <v>134</v>
      </c>
      <c r="AM3461" s="0" t="s">
        <v>134</v>
      </c>
      <c r="AN3461" s="0" t="s">
        <v>134</v>
      </c>
      <c r="AO3461" s="0" t="s">
        <v>134</v>
      </c>
      <c r="AP3461" s="0" t="s">
        <v>134</v>
      </c>
      <c r="AQ3461" s="0" t="s">
        <v>134</v>
      </c>
      <c r="AR3461" s="0" t="s">
        <v>134</v>
      </c>
      <c r="AS3461" s="0" t="s">
        <v>134</v>
      </c>
      <c r="AT3461" s="0" t="s">
        <v>134</v>
      </c>
      <c r="AU3461" s="0" t="s">
        <v>134</v>
      </c>
      <c r="AV3461" s="0" t="s">
        <v>134</v>
      </c>
      <c r="AW3461" s="0" t="s">
        <v>134</v>
      </c>
      <c r="AX3461" s="0" t="s">
        <v>134</v>
      </c>
      <c r="AY3461" s="0" t="s">
        <v>134</v>
      </c>
      <c r="AZ3461" s="0" t="s">
        <v>134</v>
      </c>
      <c r="BA3461" s="0" t="s">
        <v>134</v>
      </c>
      <c r="BB3461" s="0" t="s">
        <v>134</v>
      </c>
      <c r="BC3461" s="0" t="s">
        <v>134</v>
      </c>
      <c r="BD3461" s="0" t="s">
        <v>134</v>
      </c>
      <c r="BE3461" s="0" t="s">
        <v>134</v>
      </c>
      <c r="BF3461" s="0" t="s">
        <v>134</v>
      </c>
      <c r="BG3461" s="0" t="s">
        <v>134</v>
      </c>
      <c r="BH3461" s="0" t="s">
        <v>134</v>
      </c>
      <c r="BI3461" s="0" t="s">
        <v>134</v>
      </c>
      <c r="BJ3461" s="0" t="s">
        <v>134</v>
      </c>
      <c r="BK3461" s="0" t="s">
        <v>134</v>
      </c>
      <c r="BL3461" s="0" t="s">
        <v>134</v>
      </c>
      <c r="BM3461" s="0" t="s">
        <v>134</v>
      </c>
      <c r="BN3461" s="0" t="s">
        <v>134</v>
      </c>
      <c r="BO3461" s="0" t="s">
        <v>134</v>
      </c>
      <c r="BP3461" s="0" t="s">
        <v>134</v>
      </c>
      <c r="BQ3461" s="0" t="s">
        <v>134</v>
      </c>
      <c r="BR3461" s="0" t="s">
        <v>134</v>
      </c>
      <c r="BS3461" s="0" t="s">
        <v>134</v>
      </c>
      <c r="BT3461" s="0" t="s">
        <v>134</v>
      </c>
      <c r="BU3461" s="0" t="s">
        <v>134</v>
      </c>
      <c r="BV3461" s="0" t="s">
        <v>134</v>
      </c>
      <c r="BW3461" s="0" t="s">
        <v>134</v>
      </c>
      <c r="BX3461" s="0" t="s">
        <v>134</v>
      </c>
      <c r="BZ3461" s="0" t="s">
        <v>134</v>
      </c>
      <c r="CA3461" s="0" t="s">
        <v>134</v>
      </c>
      <c r="CB3461" s="0" t="s">
        <v>134</v>
      </c>
      <c r="CC3461" s="0" t="s">
        <v>134</v>
      </c>
      <c r="CD3461" s="0" t="s">
        <v>134</v>
      </c>
      <c r="CE3461" s="0" t="s">
        <v>134</v>
      </c>
    </row>
    <row r="3462" customFormat="false" ht="12.75" hidden="false" customHeight="false" outlineLevel="0" collapsed="false">
      <c r="E3462" s="9" t="s">
        <v>134</v>
      </c>
      <c r="F3462" s="9" t="s">
        <v>134</v>
      </c>
      <c r="G3462" s="9" t="s">
        <v>134</v>
      </c>
      <c r="Q3462" s="0" t="s">
        <v>134</v>
      </c>
      <c r="R3462" s="0" t="s">
        <v>134</v>
      </c>
      <c r="S3462" s="0" t="s">
        <v>134</v>
      </c>
      <c r="T3462" s="0" t="s">
        <v>134</v>
      </c>
      <c r="U3462" s="0" t="s">
        <v>134</v>
      </c>
      <c r="V3462" s="0" t="s">
        <v>134</v>
      </c>
      <c r="W3462" s="0" t="s">
        <v>134</v>
      </c>
      <c r="X3462" s="0" t="s">
        <v>134</v>
      </c>
      <c r="Y3462" s="0" t="s">
        <v>134</v>
      </c>
      <c r="Z3462" s="0" t="s">
        <v>134</v>
      </c>
      <c r="AA3462" s="0" t="s">
        <v>134</v>
      </c>
      <c r="AB3462" s="0" t="s">
        <v>134</v>
      </c>
      <c r="AC3462" s="0" t="s">
        <v>134</v>
      </c>
      <c r="AD3462" s="0" t="s">
        <v>134</v>
      </c>
      <c r="AE3462" s="0" t="s">
        <v>134</v>
      </c>
      <c r="AF3462" s="0" t="s">
        <v>134</v>
      </c>
      <c r="AG3462" s="0" t="s">
        <v>134</v>
      </c>
      <c r="AH3462" s="0" t="s">
        <v>134</v>
      </c>
      <c r="AI3462" s="0" t="s">
        <v>134</v>
      </c>
      <c r="AJ3462" s="0" t="s">
        <v>134</v>
      </c>
      <c r="AK3462" s="0" t="s">
        <v>134</v>
      </c>
      <c r="AL3462" s="0" t="s">
        <v>134</v>
      </c>
      <c r="AM3462" s="0" t="s">
        <v>134</v>
      </c>
      <c r="AN3462" s="0" t="s">
        <v>134</v>
      </c>
      <c r="AO3462" s="0" t="s">
        <v>134</v>
      </c>
      <c r="AP3462" s="0" t="s">
        <v>134</v>
      </c>
      <c r="AQ3462" s="0" t="s">
        <v>134</v>
      </c>
      <c r="AR3462" s="0" t="s">
        <v>134</v>
      </c>
      <c r="AS3462" s="0" t="s">
        <v>134</v>
      </c>
      <c r="AT3462" s="0" t="s">
        <v>134</v>
      </c>
      <c r="AU3462" s="0" t="s">
        <v>134</v>
      </c>
      <c r="AV3462" s="0" t="s">
        <v>134</v>
      </c>
      <c r="AW3462" s="0" t="s">
        <v>134</v>
      </c>
      <c r="AX3462" s="0" t="s">
        <v>134</v>
      </c>
      <c r="AY3462" s="0" t="s">
        <v>134</v>
      </c>
      <c r="AZ3462" s="0" t="s">
        <v>134</v>
      </c>
      <c r="BA3462" s="0" t="s">
        <v>134</v>
      </c>
      <c r="BB3462" s="0" t="s">
        <v>134</v>
      </c>
      <c r="BC3462" s="0" t="s">
        <v>134</v>
      </c>
      <c r="BD3462" s="0" t="s">
        <v>134</v>
      </c>
      <c r="BE3462" s="0" t="s">
        <v>134</v>
      </c>
      <c r="BF3462" s="0" t="s">
        <v>134</v>
      </c>
      <c r="BG3462" s="0" t="s">
        <v>134</v>
      </c>
      <c r="BH3462" s="0" t="s">
        <v>134</v>
      </c>
      <c r="BI3462" s="0" t="s">
        <v>134</v>
      </c>
      <c r="BJ3462" s="0" t="s">
        <v>134</v>
      </c>
      <c r="BK3462" s="0" t="s">
        <v>134</v>
      </c>
      <c r="BL3462" s="0" t="s">
        <v>134</v>
      </c>
      <c r="BM3462" s="0" t="s">
        <v>134</v>
      </c>
      <c r="BN3462" s="0" t="s">
        <v>134</v>
      </c>
      <c r="BO3462" s="0" t="s">
        <v>134</v>
      </c>
      <c r="BP3462" s="0" t="s">
        <v>134</v>
      </c>
      <c r="BQ3462" s="0" t="s">
        <v>134</v>
      </c>
      <c r="BR3462" s="0" t="s">
        <v>134</v>
      </c>
      <c r="BS3462" s="0" t="s">
        <v>134</v>
      </c>
      <c r="BT3462" s="0" t="s">
        <v>134</v>
      </c>
      <c r="BU3462" s="0" t="s">
        <v>134</v>
      </c>
      <c r="BV3462" s="0" t="s">
        <v>134</v>
      </c>
      <c r="BW3462" s="0" t="s">
        <v>134</v>
      </c>
      <c r="BX3462" s="0" t="s">
        <v>134</v>
      </c>
      <c r="BZ3462" s="0" t="s">
        <v>134</v>
      </c>
      <c r="CA3462" s="0" t="s">
        <v>134</v>
      </c>
      <c r="CB3462" s="0" t="s">
        <v>134</v>
      </c>
      <c r="CC3462" s="0" t="s">
        <v>134</v>
      </c>
      <c r="CD3462" s="0" t="s">
        <v>134</v>
      </c>
      <c r="CE3462" s="0" t="s">
        <v>134</v>
      </c>
    </row>
    <row r="3463" customFormat="false" ht="12.75" hidden="false" customHeight="false" outlineLevel="0" collapsed="false">
      <c r="E3463" s="9" t="s">
        <v>134</v>
      </c>
      <c r="F3463" s="9" t="s">
        <v>134</v>
      </c>
      <c r="G3463" s="9" t="s">
        <v>134</v>
      </c>
      <c r="Q3463" s="0" t="s">
        <v>134</v>
      </c>
      <c r="R3463" s="0" t="s">
        <v>134</v>
      </c>
      <c r="S3463" s="0" t="s">
        <v>134</v>
      </c>
      <c r="T3463" s="0" t="s">
        <v>134</v>
      </c>
      <c r="U3463" s="0" t="s">
        <v>134</v>
      </c>
      <c r="V3463" s="0" t="s">
        <v>134</v>
      </c>
      <c r="W3463" s="0" t="s">
        <v>134</v>
      </c>
      <c r="X3463" s="0" t="s">
        <v>134</v>
      </c>
      <c r="Y3463" s="0" t="s">
        <v>134</v>
      </c>
      <c r="Z3463" s="0" t="s">
        <v>134</v>
      </c>
      <c r="AA3463" s="0" t="s">
        <v>134</v>
      </c>
      <c r="AB3463" s="0" t="s">
        <v>134</v>
      </c>
      <c r="AC3463" s="0" t="s">
        <v>134</v>
      </c>
      <c r="AD3463" s="0" t="s">
        <v>134</v>
      </c>
      <c r="AE3463" s="0" t="s">
        <v>134</v>
      </c>
      <c r="AF3463" s="0" t="s">
        <v>134</v>
      </c>
      <c r="AG3463" s="0" t="s">
        <v>134</v>
      </c>
      <c r="AH3463" s="0" t="s">
        <v>134</v>
      </c>
      <c r="AI3463" s="0" t="s">
        <v>134</v>
      </c>
      <c r="AJ3463" s="0" t="s">
        <v>134</v>
      </c>
      <c r="AK3463" s="0" t="s">
        <v>134</v>
      </c>
      <c r="AL3463" s="0" t="s">
        <v>134</v>
      </c>
      <c r="AM3463" s="0" t="s">
        <v>134</v>
      </c>
      <c r="AN3463" s="0" t="s">
        <v>134</v>
      </c>
      <c r="AO3463" s="0" t="s">
        <v>134</v>
      </c>
      <c r="AP3463" s="0" t="s">
        <v>134</v>
      </c>
      <c r="AQ3463" s="0" t="s">
        <v>134</v>
      </c>
      <c r="AR3463" s="0" t="s">
        <v>134</v>
      </c>
      <c r="AS3463" s="0" t="s">
        <v>134</v>
      </c>
      <c r="AT3463" s="0" t="s">
        <v>134</v>
      </c>
      <c r="AU3463" s="0" t="s">
        <v>134</v>
      </c>
      <c r="AV3463" s="0" t="s">
        <v>134</v>
      </c>
      <c r="AW3463" s="0" t="s">
        <v>134</v>
      </c>
      <c r="AX3463" s="0" t="s">
        <v>134</v>
      </c>
      <c r="AY3463" s="0" t="s">
        <v>134</v>
      </c>
      <c r="AZ3463" s="0" t="s">
        <v>134</v>
      </c>
      <c r="BA3463" s="0" t="s">
        <v>134</v>
      </c>
      <c r="BB3463" s="0" t="s">
        <v>134</v>
      </c>
      <c r="BC3463" s="0" t="s">
        <v>134</v>
      </c>
      <c r="BD3463" s="0" t="s">
        <v>134</v>
      </c>
      <c r="BE3463" s="0" t="s">
        <v>134</v>
      </c>
      <c r="BF3463" s="0" t="s">
        <v>134</v>
      </c>
      <c r="BG3463" s="0" t="s">
        <v>134</v>
      </c>
      <c r="BH3463" s="0" t="s">
        <v>134</v>
      </c>
      <c r="BI3463" s="0" t="s">
        <v>134</v>
      </c>
      <c r="BJ3463" s="0" t="s">
        <v>134</v>
      </c>
      <c r="BK3463" s="0" t="s">
        <v>134</v>
      </c>
      <c r="BL3463" s="0" t="s">
        <v>134</v>
      </c>
      <c r="BM3463" s="0" t="s">
        <v>134</v>
      </c>
      <c r="BN3463" s="0" t="s">
        <v>134</v>
      </c>
      <c r="BO3463" s="0" t="s">
        <v>134</v>
      </c>
      <c r="BP3463" s="0" t="s">
        <v>134</v>
      </c>
      <c r="BQ3463" s="0" t="s">
        <v>134</v>
      </c>
      <c r="BR3463" s="0" t="s">
        <v>134</v>
      </c>
      <c r="BS3463" s="0" t="s">
        <v>134</v>
      </c>
      <c r="BT3463" s="0" t="s">
        <v>134</v>
      </c>
      <c r="BU3463" s="0" t="s">
        <v>134</v>
      </c>
      <c r="BV3463" s="0" t="s">
        <v>134</v>
      </c>
      <c r="BW3463" s="0" t="s">
        <v>134</v>
      </c>
      <c r="BX3463" s="0" t="s">
        <v>134</v>
      </c>
      <c r="BZ3463" s="0" t="s">
        <v>134</v>
      </c>
      <c r="CA3463" s="0" t="s">
        <v>134</v>
      </c>
      <c r="CB3463" s="0" t="s">
        <v>134</v>
      </c>
      <c r="CC3463" s="0" t="s">
        <v>134</v>
      </c>
      <c r="CD3463" s="0" t="s">
        <v>134</v>
      </c>
      <c r="CE3463" s="0" t="s">
        <v>134</v>
      </c>
    </row>
    <row r="3464" customFormat="false" ht="12.75" hidden="false" customHeight="false" outlineLevel="0" collapsed="false">
      <c r="E3464" s="9" t="s">
        <v>134</v>
      </c>
      <c r="F3464" s="9" t="s">
        <v>134</v>
      </c>
      <c r="G3464" s="9" t="s">
        <v>134</v>
      </c>
      <c r="Q3464" s="0" t="s">
        <v>134</v>
      </c>
      <c r="R3464" s="0" t="s">
        <v>134</v>
      </c>
      <c r="S3464" s="0" t="s">
        <v>134</v>
      </c>
      <c r="T3464" s="0" t="s">
        <v>134</v>
      </c>
      <c r="U3464" s="0" t="s">
        <v>134</v>
      </c>
      <c r="V3464" s="0" t="s">
        <v>134</v>
      </c>
      <c r="W3464" s="0" t="s">
        <v>134</v>
      </c>
      <c r="X3464" s="0" t="s">
        <v>134</v>
      </c>
      <c r="Y3464" s="0" t="s">
        <v>134</v>
      </c>
      <c r="Z3464" s="0" t="s">
        <v>134</v>
      </c>
      <c r="AA3464" s="0" t="s">
        <v>134</v>
      </c>
      <c r="AB3464" s="0" t="s">
        <v>134</v>
      </c>
      <c r="AC3464" s="0" t="s">
        <v>134</v>
      </c>
      <c r="AD3464" s="0" t="s">
        <v>134</v>
      </c>
      <c r="AE3464" s="0" t="s">
        <v>134</v>
      </c>
      <c r="AF3464" s="0" t="s">
        <v>134</v>
      </c>
      <c r="AG3464" s="0" t="s">
        <v>134</v>
      </c>
      <c r="AH3464" s="0" t="s">
        <v>134</v>
      </c>
      <c r="AI3464" s="0" t="s">
        <v>134</v>
      </c>
      <c r="AJ3464" s="0" t="s">
        <v>134</v>
      </c>
      <c r="AK3464" s="0" t="s">
        <v>134</v>
      </c>
      <c r="AL3464" s="0" t="s">
        <v>134</v>
      </c>
      <c r="AM3464" s="0" t="s">
        <v>134</v>
      </c>
      <c r="AN3464" s="0" t="s">
        <v>134</v>
      </c>
      <c r="AO3464" s="0" t="s">
        <v>134</v>
      </c>
      <c r="AP3464" s="0" t="s">
        <v>134</v>
      </c>
      <c r="AQ3464" s="0" t="s">
        <v>134</v>
      </c>
      <c r="AR3464" s="0" t="s">
        <v>134</v>
      </c>
      <c r="AS3464" s="0" t="s">
        <v>134</v>
      </c>
      <c r="AT3464" s="0" t="s">
        <v>134</v>
      </c>
      <c r="AU3464" s="0" t="s">
        <v>134</v>
      </c>
      <c r="AV3464" s="0" t="s">
        <v>134</v>
      </c>
      <c r="AW3464" s="0" t="s">
        <v>134</v>
      </c>
      <c r="AX3464" s="0" t="s">
        <v>134</v>
      </c>
      <c r="AY3464" s="0" t="s">
        <v>134</v>
      </c>
      <c r="AZ3464" s="0" t="s">
        <v>134</v>
      </c>
      <c r="BA3464" s="0" t="s">
        <v>134</v>
      </c>
      <c r="BB3464" s="0" t="s">
        <v>134</v>
      </c>
      <c r="BC3464" s="0" t="s">
        <v>134</v>
      </c>
      <c r="BD3464" s="0" t="s">
        <v>134</v>
      </c>
      <c r="BE3464" s="0" t="s">
        <v>134</v>
      </c>
      <c r="BF3464" s="0" t="s">
        <v>134</v>
      </c>
      <c r="BG3464" s="0" t="s">
        <v>134</v>
      </c>
      <c r="BH3464" s="0" t="s">
        <v>134</v>
      </c>
      <c r="BI3464" s="0" t="s">
        <v>134</v>
      </c>
      <c r="BJ3464" s="0" t="s">
        <v>134</v>
      </c>
      <c r="BK3464" s="0" t="s">
        <v>134</v>
      </c>
      <c r="BL3464" s="0" t="s">
        <v>134</v>
      </c>
      <c r="BM3464" s="0" t="s">
        <v>134</v>
      </c>
      <c r="BN3464" s="0" t="s">
        <v>134</v>
      </c>
      <c r="BO3464" s="0" t="s">
        <v>134</v>
      </c>
      <c r="BP3464" s="0" t="s">
        <v>134</v>
      </c>
      <c r="BQ3464" s="0" t="s">
        <v>134</v>
      </c>
      <c r="BR3464" s="0" t="s">
        <v>134</v>
      </c>
      <c r="BS3464" s="0" t="s">
        <v>134</v>
      </c>
      <c r="BT3464" s="0" t="s">
        <v>134</v>
      </c>
      <c r="BU3464" s="0" t="s">
        <v>134</v>
      </c>
      <c r="BV3464" s="0" t="s">
        <v>134</v>
      </c>
      <c r="BW3464" s="0" t="s">
        <v>134</v>
      </c>
      <c r="BX3464" s="0" t="s">
        <v>134</v>
      </c>
      <c r="BZ3464" s="0" t="s">
        <v>134</v>
      </c>
      <c r="CA3464" s="0" t="s">
        <v>134</v>
      </c>
      <c r="CB3464" s="0" t="s">
        <v>134</v>
      </c>
      <c r="CC3464" s="0" t="s">
        <v>134</v>
      </c>
      <c r="CD3464" s="0" t="s">
        <v>134</v>
      </c>
      <c r="CE3464" s="0" t="s">
        <v>134</v>
      </c>
    </row>
    <row r="3465" customFormat="false" ht="12.75" hidden="false" customHeight="false" outlineLevel="0" collapsed="false">
      <c r="E3465" s="9" t="s">
        <v>134</v>
      </c>
      <c r="F3465" s="9" t="s">
        <v>134</v>
      </c>
      <c r="G3465" s="9" t="s">
        <v>134</v>
      </c>
      <c r="Q3465" s="0" t="s">
        <v>134</v>
      </c>
      <c r="R3465" s="0" t="s">
        <v>134</v>
      </c>
      <c r="S3465" s="0" t="s">
        <v>134</v>
      </c>
      <c r="T3465" s="0" t="s">
        <v>134</v>
      </c>
      <c r="U3465" s="0" t="s">
        <v>134</v>
      </c>
      <c r="V3465" s="0" t="s">
        <v>134</v>
      </c>
      <c r="W3465" s="0" t="s">
        <v>134</v>
      </c>
      <c r="X3465" s="0" t="s">
        <v>134</v>
      </c>
      <c r="Y3465" s="0" t="s">
        <v>134</v>
      </c>
      <c r="Z3465" s="0" t="s">
        <v>134</v>
      </c>
      <c r="AA3465" s="0" t="s">
        <v>134</v>
      </c>
      <c r="AB3465" s="0" t="s">
        <v>134</v>
      </c>
      <c r="AC3465" s="0" t="s">
        <v>134</v>
      </c>
      <c r="AD3465" s="0" t="s">
        <v>134</v>
      </c>
      <c r="AE3465" s="0" t="s">
        <v>134</v>
      </c>
      <c r="AF3465" s="0" t="s">
        <v>134</v>
      </c>
      <c r="AG3465" s="0" t="s">
        <v>134</v>
      </c>
      <c r="AH3465" s="0" t="s">
        <v>134</v>
      </c>
      <c r="AI3465" s="0" t="s">
        <v>134</v>
      </c>
      <c r="AJ3465" s="0" t="s">
        <v>134</v>
      </c>
      <c r="AK3465" s="0" t="s">
        <v>134</v>
      </c>
      <c r="AL3465" s="0" t="s">
        <v>134</v>
      </c>
      <c r="AM3465" s="0" t="s">
        <v>134</v>
      </c>
      <c r="AN3465" s="0" t="s">
        <v>134</v>
      </c>
      <c r="AO3465" s="0" t="s">
        <v>134</v>
      </c>
      <c r="AP3465" s="0" t="s">
        <v>134</v>
      </c>
      <c r="AQ3465" s="0" t="s">
        <v>134</v>
      </c>
      <c r="AR3465" s="0" t="s">
        <v>134</v>
      </c>
      <c r="AS3465" s="0" t="s">
        <v>134</v>
      </c>
      <c r="AT3465" s="0" t="s">
        <v>134</v>
      </c>
      <c r="AU3465" s="0" t="s">
        <v>134</v>
      </c>
      <c r="AV3465" s="0" t="s">
        <v>134</v>
      </c>
      <c r="AW3465" s="0" t="s">
        <v>134</v>
      </c>
      <c r="AX3465" s="0" t="s">
        <v>134</v>
      </c>
      <c r="AY3465" s="0" t="s">
        <v>134</v>
      </c>
      <c r="AZ3465" s="0" t="s">
        <v>134</v>
      </c>
      <c r="BA3465" s="0" t="s">
        <v>134</v>
      </c>
      <c r="BB3465" s="0" t="s">
        <v>134</v>
      </c>
      <c r="BC3465" s="0" t="s">
        <v>134</v>
      </c>
      <c r="BD3465" s="0" t="s">
        <v>134</v>
      </c>
      <c r="BE3465" s="0" t="s">
        <v>134</v>
      </c>
      <c r="BF3465" s="0" t="s">
        <v>134</v>
      </c>
      <c r="BG3465" s="0" t="s">
        <v>134</v>
      </c>
      <c r="BH3465" s="0" t="s">
        <v>134</v>
      </c>
      <c r="BI3465" s="0" t="s">
        <v>134</v>
      </c>
      <c r="BJ3465" s="0" t="s">
        <v>134</v>
      </c>
      <c r="BK3465" s="0" t="s">
        <v>134</v>
      </c>
      <c r="BL3465" s="0" t="s">
        <v>134</v>
      </c>
      <c r="BM3465" s="0" t="s">
        <v>134</v>
      </c>
      <c r="BN3465" s="0" t="s">
        <v>134</v>
      </c>
      <c r="BO3465" s="0" t="s">
        <v>134</v>
      </c>
      <c r="BP3465" s="0" t="s">
        <v>134</v>
      </c>
      <c r="BQ3465" s="0" t="s">
        <v>134</v>
      </c>
      <c r="BR3465" s="0" t="s">
        <v>134</v>
      </c>
      <c r="BS3465" s="0" t="s">
        <v>134</v>
      </c>
      <c r="BT3465" s="0" t="s">
        <v>134</v>
      </c>
      <c r="BU3465" s="0" t="s">
        <v>134</v>
      </c>
      <c r="BV3465" s="0" t="s">
        <v>134</v>
      </c>
      <c r="BW3465" s="0" t="s">
        <v>134</v>
      </c>
      <c r="BX3465" s="0" t="s">
        <v>134</v>
      </c>
      <c r="BZ3465" s="0" t="s">
        <v>134</v>
      </c>
      <c r="CA3465" s="0" t="s">
        <v>134</v>
      </c>
      <c r="CB3465" s="0" t="s">
        <v>134</v>
      </c>
      <c r="CC3465" s="0" t="s">
        <v>134</v>
      </c>
      <c r="CD3465" s="0" t="s">
        <v>134</v>
      </c>
      <c r="CE3465" s="0" t="s">
        <v>134</v>
      </c>
    </row>
    <row r="3466" customFormat="false" ht="12.75" hidden="false" customHeight="false" outlineLevel="0" collapsed="false">
      <c r="E3466" s="9" t="s">
        <v>134</v>
      </c>
      <c r="F3466" s="9" t="s">
        <v>134</v>
      </c>
      <c r="G3466" s="9" t="s">
        <v>134</v>
      </c>
      <c r="Q3466" s="0" t="s">
        <v>134</v>
      </c>
      <c r="R3466" s="0" t="s">
        <v>134</v>
      </c>
      <c r="S3466" s="0" t="s">
        <v>134</v>
      </c>
      <c r="T3466" s="0" t="s">
        <v>134</v>
      </c>
      <c r="U3466" s="0" t="s">
        <v>134</v>
      </c>
      <c r="V3466" s="0" t="s">
        <v>134</v>
      </c>
      <c r="W3466" s="0" t="s">
        <v>134</v>
      </c>
      <c r="X3466" s="0" t="s">
        <v>134</v>
      </c>
      <c r="Y3466" s="0" t="s">
        <v>134</v>
      </c>
      <c r="Z3466" s="0" t="s">
        <v>134</v>
      </c>
      <c r="AA3466" s="0" t="s">
        <v>134</v>
      </c>
      <c r="AB3466" s="0" t="s">
        <v>134</v>
      </c>
      <c r="AC3466" s="0" t="s">
        <v>134</v>
      </c>
      <c r="AD3466" s="0" t="s">
        <v>134</v>
      </c>
      <c r="AE3466" s="0" t="s">
        <v>134</v>
      </c>
      <c r="AF3466" s="0" t="s">
        <v>134</v>
      </c>
      <c r="AG3466" s="0" t="s">
        <v>134</v>
      </c>
      <c r="AH3466" s="0" t="s">
        <v>134</v>
      </c>
      <c r="AI3466" s="0" t="s">
        <v>134</v>
      </c>
      <c r="AJ3466" s="0" t="s">
        <v>134</v>
      </c>
      <c r="AK3466" s="0" t="s">
        <v>134</v>
      </c>
      <c r="AL3466" s="0" t="s">
        <v>134</v>
      </c>
      <c r="AM3466" s="0" t="s">
        <v>134</v>
      </c>
      <c r="AN3466" s="0" t="s">
        <v>134</v>
      </c>
      <c r="AO3466" s="0" t="s">
        <v>134</v>
      </c>
      <c r="AP3466" s="0" t="s">
        <v>134</v>
      </c>
      <c r="AQ3466" s="0" t="s">
        <v>134</v>
      </c>
      <c r="AR3466" s="0" t="s">
        <v>134</v>
      </c>
      <c r="AS3466" s="0" t="s">
        <v>134</v>
      </c>
      <c r="AT3466" s="0" t="s">
        <v>134</v>
      </c>
      <c r="AU3466" s="0" t="s">
        <v>134</v>
      </c>
      <c r="AV3466" s="0" t="s">
        <v>134</v>
      </c>
      <c r="AW3466" s="0" t="s">
        <v>134</v>
      </c>
      <c r="AX3466" s="0" t="s">
        <v>134</v>
      </c>
      <c r="AY3466" s="0" t="s">
        <v>134</v>
      </c>
      <c r="AZ3466" s="0" t="s">
        <v>134</v>
      </c>
      <c r="BA3466" s="0" t="s">
        <v>134</v>
      </c>
      <c r="BB3466" s="0" t="s">
        <v>134</v>
      </c>
      <c r="BC3466" s="0" t="s">
        <v>134</v>
      </c>
      <c r="BD3466" s="0" t="s">
        <v>134</v>
      </c>
      <c r="BE3466" s="0" t="s">
        <v>134</v>
      </c>
      <c r="BF3466" s="0" t="s">
        <v>134</v>
      </c>
      <c r="BG3466" s="0" t="s">
        <v>134</v>
      </c>
      <c r="BH3466" s="0" t="s">
        <v>134</v>
      </c>
      <c r="BI3466" s="0" t="s">
        <v>134</v>
      </c>
      <c r="BJ3466" s="0" t="s">
        <v>134</v>
      </c>
      <c r="BK3466" s="0" t="s">
        <v>134</v>
      </c>
      <c r="BL3466" s="0" t="s">
        <v>134</v>
      </c>
      <c r="BM3466" s="0" t="s">
        <v>134</v>
      </c>
      <c r="BN3466" s="0" t="s">
        <v>134</v>
      </c>
      <c r="BO3466" s="0" t="s">
        <v>134</v>
      </c>
      <c r="BP3466" s="0" t="s">
        <v>134</v>
      </c>
      <c r="BQ3466" s="0" t="s">
        <v>134</v>
      </c>
      <c r="BR3466" s="0" t="s">
        <v>134</v>
      </c>
      <c r="BS3466" s="0" t="s">
        <v>134</v>
      </c>
      <c r="BT3466" s="0" t="s">
        <v>134</v>
      </c>
      <c r="BU3466" s="0" t="s">
        <v>134</v>
      </c>
      <c r="BV3466" s="0" t="s">
        <v>134</v>
      </c>
      <c r="BW3466" s="0" t="s">
        <v>134</v>
      </c>
      <c r="BX3466" s="0" t="s">
        <v>134</v>
      </c>
      <c r="BZ3466" s="0" t="s">
        <v>134</v>
      </c>
      <c r="CA3466" s="0" t="s">
        <v>134</v>
      </c>
      <c r="CB3466" s="0" t="s">
        <v>134</v>
      </c>
      <c r="CC3466" s="0" t="s">
        <v>134</v>
      </c>
      <c r="CD3466" s="0" t="s">
        <v>134</v>
      </c>
      <c r="CE3466" s="0" t="s">
        <v>134</v>
      </c>
    </row>
    <row r="3467" customFormat="false" ht="12.75" hidden="false" customHeight="false" outlineLevel="0" collapsed="false">
      <c r="E3467" s="9" t="s">
        <v>134</v>
      </c>
      <c r="F3467" s="9" t="s">
        <v>134</v>
      </c>
      <c r="G3467" s="9" t="s">
        <v>134</v>
      </c>
      <c r="Q3467" s="0" t="s">
        <v>134</v>
      </c>
      <c r="R3467" s="0" t="s">
        <v>134</v>
      </c>
      <c r="S3467" s="0" t="s">
        <v>134</v>
      </c>
      <c r="T3467" s="0" t="s">
        <v>134</v>
      </c>
      <c r="U3467" s="0" t="s">
        <v>134</v>
      </c>
      <c r="V3467" s="0" t="s">
        <v>134</v>
      </c>
      <c r="W3467" s="0" t="s">
        <v>134</v>
      </c>
      <c r="X3467" s="0" t="s">
        <v>134</v>
      </c>
      <c r="Y3467" s="0" t="s">
        <v>134</v>
      </c>
      <c r="Z3467" s="0" t="s">
        <v>134</v>
      </c>
      <c r="AA3467" s="0" t="s">
        <v>134</v>
      </c>
      <c r="AB3467" s="0" t="s">
        <v>134</v>
      </c>
      <c r="AC3467" s="0" t="s">
        <v>134</v>
      </c>
      <c r="AD3467" s="0" t="s">
        <v>134</v>
      </c>
      <c r="AE3467" s="0" t="s">
        <v>134</v>
      </c>
      <c r="AF3467" s="0" t="s">
        <v>134</v>
      </c>
      <c r="AG3467" s="0" t="s">
        <v>134</v>
      </c>
      <c r="AH3467" s="0" t="s">
        <v>134</v>
      </c>
      <c r="AI3467" s="0" t="s">
        <v>134</v>
      </c>
      <c r="AJ3467" s="0" t="s">
        <v>134</v>
      </c>
      <c r="AK3467" s="0" t="s">
        <v>134</v>
      </c>
      <c r="AL3467" s="0" t="s">
        <v>134</v>
      </c>
      <c r="AM3467" s="0" t="s">
        <v>134</v>
      </c>
      <c r="AN3467" s="0" t="s">
        <v>134</v>
      </c>
      <c r="AO3467" s="0" t="s">
        <v>134</v>
      </c>
      <c r="AP3467" s="0" t="s">
        <v>134</v>
      </c>
      <c r="AQ3467" s="0" t="s">
        <v>134</v>
      </c>
      <c r="AR3467" s="0" t="s">
        <v>134</v>
      </c>
      <c r="AS3467" s="0" t="s">
        <v>134</v>
      </c>
      <c r="AT3467" s="0" t="s">
        <v>134</v>
      </c>
      <c r="AU3467" s="0" t="s">
        <v>134</v>
      </c>
      <c r="AV3467" s="0" t="s">
        <v>134</v>
      </c>
      <c r="AW3467" s="0" t="s">
        <v>134</v>
      </c>
      <c r="AX3467" s="0" t="s">
        <v>134</v>
      </c>
      <c r="AY3467" s="0" t="s">
        <v>134</v>
      </c>
      <c r="AZ3467" s="0" t="s">
        <v>134</v>
      </c>
      <c r="BA3467" s="0" t="s">
        <v>134</v>
      </c>
      <c r="BB3467" s="0" t="s">
        <v>134</v>
      </c>
      <c r="BC3467" s="0" t="s">
        <v>134</v>
      </c>
      <c r="BD3467" s="0" t="s">
        <v>134</v>
      </c>
      <c r="BE3467" s="0" t="s">
        <v>134</v>
      </c>
      <c r="BF3467" s="0" t="s">
        <v>134</v>
      </c>
      <c r="BG3467" s="0" t="s">
        <v>134</v>
      </c>
      <c r="BH3467" s="0" t="s">
        <v>134</v>
      </c>
      <c r="BI3467" s="0" t="s">
        <v>134</v>
      </c>
      <c r="BJ3467" s="0" t="s">
        <v>134</v>
      </c>
      <c r="BK3467" s="0" t="s">
        <v>134</v>
      </c>
      <c r="BL3467" s="0" t="s">
        <v>134</v>
      </c>
      <c r="BM3467" s="0" t="s">
        <v>134</v>
      </c>
      <c r="BN3467" s="0" t="s">
        <v>134</v>
      </c>
      <c r="BO3467" s="0" t="s">
        <v>134</v>
      </c>
      <c r="BP3467" s="0" t="s">
        <v>134</v>
      </c>
      <c r="BQ3467" s="0" t="s">
        <v>134</v>
      </c>
      <c r="BR3467" s="0" t="s">
        <v>134</v>
      </c>
      <c r="BS3467" s="0" t="s">
        <v>134</v>
      </c>
      <c r="BT3467" s="0" t="s">
        <v>134</v>
      </c>
      <c r="BU3467" s="0" t="s">
        <v>134</v>
      </c>
      <c r="BV3467" s="0" t="s">
        <v>134</v>
      </c>
      <c r="BW3467" s="0" t="s">
        <v>134</v>
      </c>
      <c r="BX3467" s="0" t="s">
        <v>134</v>
      </c>
      <c r="BZ3467" s="0" t="s">
        <v>134</v>
      </c>
      <c r="CA3467" s="0" t="s">
        <v>134</v>
      </c>
      <c r="CB3467" s="0" t="s">
        <v>134</v>
      </c>
      <c r="CC3467" s="0" t="s">
        <v>134</v>
      </c>
      <c r="CD3467" s="0" t="s">
        <v>134</v>
      </c>
      <c r="CE3467" s="0" t="s">
        <v>134</v>
      </c>
    </row>
    <row r="3468" customFormat="false" ht="12.75" hidden="false" customHeight="false" outlineLevel="0" collapsed="false">
      <c r="E3468" s="9" t="s">
        <v>134</v>
      </c>
      <c r="F3468" s="9" t="s">
        <v>134</v>
      </c>
      <c r="G3468" s="9" t="s">
        <v>134</v>
      </c>
      <c r="Q3468" s="0" t="s">
        <v>134</v>
      </c>
      <c r="R3468" s="0" t="s">
        <v>134</v>
      </c>
      <c r="S3468" s="0" t="s">
        <v>134</v>
      </c>
      <c r="T3468" s="0" t="s">
        <v>134</v>
      </c>
      <c r="U3468" s="0" t="s">
        <v>134</v>
      </c>
      <c r="V3468" s="0" t="s">
        <v>134</v>
      </c>
      <c r="W3468" s="0" t="s">
        <v>134</v>
      </c>
      <c r="X3468" s="0" t="s">
        <v>134</v>
      </c>
      <c r="Y3468" s="0" t="s">
        <v>134</v>
      </c>
      <c r="Z3468" s="0" t="s">
        <v>134</v>
      </c>
      <c r="AA3468" s="0" t="s">
        <v>134</v>
      </c>
      <c r="AB3468" s="0" t="s">
        <v>134</v>
      </c>
      <c r="AC3468" s="0" t="s">
        <v>134</v>
      </c>
      <c r="AD3468" s="0" t="s">
        <v>134</v>
      </c>
      <c r="AE3468" s="0" t="s">
        <v>134</v>
      </c>
      <c r="AF3468" s="0" t="s">
        <v>134</v>
      </c>
      <c r="AG3468" s="0" t="s">
        <v>134</v>
      </c>
      <c r="AH3468" s="0" t="s">
        <v>134</v>
      </c>
      <c r="AI3468" s="0" t="s">
        <v>134</v>
      </c>
      <c r="AJ3468" s="0" t="s">
        <v>134</v>
      </c>
      <c r="AK3468" s="0" t="s">
        <v>134</v>
      </c>
      <c r="AL3468" s="0" t="s">
        <v>134</v>
      </c>
      <c r="AM3468" s="0" t="s">
        <v>134</v>
      </c>
      <c r="AN3468" s="0" t="s">
        <v>134</v>
      </c>
      <c r="AO3468" s="0" t="s">
        <v>134</v>
      </c>
      <c r="AP3468" s="0" t="s">
        <v>134</v>
      </c>
      <c r="AQ3468" s="0" t="s">
        <v>134</v>
      </c>
      <c r="AR3468" s="0" t="s">
        <v>134</v>
      </c>
      <c r="AS3468" s="0" t="s">
        <v>134</v>
      </c>
      <c r="AT3468" s="0" t="s">
        <v>134</v>
      </c>
      <c r="AU3468" s="0" t="s">
        <v>134</v>
      </c>
      <c r="AV3468" s="0" t="s">
        <v>134</v>
      </c>
      <c r="AW3468" s="0" t="s">
        <v>134</v>
      </c>
      <c r="AX3468" s="0" t="s">
        <v>134</v>
      </c>
      <c r="AY3468" s="0" t="s">
        <v>134</v>
      </c>
      <c r="AZ3468" s="0" t="s">
        <v>134</v>
      </c>
      <c r="BA3468" s="0" t="s">
        <v>134</v>
      </c>
      <c r="BB3468" s="0" t="s">
        <v>134</v>
      </c>
      <c r="BC3468" s="0" t="s">
        <v>134</v>
      </c>
      <c r="BD3468" s="0" t="s">
        <v>134</v>
      </c>
      <c r="BE3468" s="0" t="s">
        <v>134</v>
      </c>
      <c r="BF3468" s="0" t="s">
        <v>134</v>
      </c>
      <c r="BG3468" s="0" t="s">
        <v>134</v>
      </c>
      <c r="BH3468" s="0" t="s">
        <v>134</v>
      </c>
      <c r="BI3468" s="0" t="s">
        <v>134</v>
      </c>
      <c r="BJ3468" s="0" t="s">
        <v>134</v>
      </c>
      <c r="BK3468" s="0" t="s">
        <v>134</v>
      </c>
      <c r="BL3468" s="0" t="s">
        <v>134</v>
      </c>
      <c r="BM3468" s="0" t="s">
        <v>134</v>
      </c>
      <c r="BN3468" s="0" t="s">
        <v>134</v>
      </c>
      <c r="BO3468" s="0" t="s">
        <v>134</v>
      </c>
      <c r="BP3468" s="0" t="s">
        <v>134</v>
      </c>
      <c r="BQ3468" s="0" t="s">
        <v>134</v>
      </c>
      <c r="BR3468" s="0" t="s">
        <v>134</v>
      </c>
      <c r="BS3468" s="0" t="s">
        <v>134</v>
      </c>
      <c r="BT3468" s="0" t="s">
        <v>134</v>
      </c>
      <c r="BU3468" s="0" t="s">
        <v>134</v>
      </c>
      <c r="BV3468" s="0" t="s">
        <v>134</v>
      </c>
      <c r="BW3468" s="0" t="s">
        <v>134</v>
      </c>
      <c r="BX3468" s="0" t="s">
        <v>134</v>
      </c>
      <c r="BZ3468" s="0" t="s">
        <v>134</v>
      </c>
      <c r="CA3468" s="0" t="s">
        <v>134</v>
      </c>
      <c r="CB3468" s="0" t="s">
        <v>134</v>
      </c>
      <c r="CC3468" s="0" t="s">
        <v>134</v>
      </c>
      <c r="CD3468" s="0" t="s">
        <v>134</v>
      </c>
      <c r="CE3468" s="0" t="s">
        <v>134</v>
      </c>
    </row>
    <row r="3469" customFormat="false" ht="12.75" hidden="false" customHeight="false" outlineLevel="0" collapsed="false">
      <c r="E3469" s="9" t="s">
        <v>134</v>
      </c>
      <c r="F3469" s="9" t="s">
        <v>134</v>
      </c>
      <c r="G3469" s="9" t="s">
        <v>134</v>
      </c>
      <c r="Q3469" s="0" t="s">
        <v>134</v>
      </c>
      <c r="R3469" s="0" t="s">
        <v>134</v>
      </c>
      <c r="S3469" s="0" t="s">
        <v>134</v>
      </c>
      <c r="T3469" s="0" t="s">
        <v>134</v>
      </c>
      <c r="U3469" s="0" t="s">
        <v>134</v>
      </c>
      <c r="V3469" s="0" t="s">
        <v>134</v>
      </c>
      <c r="W3469" s="0" t="s">
        <v>134</v>
      </c>
      <c r="X3469" s="0" t="s">
        <v>134</v>
      </c>
      <c r="Y3469" s="0" t="s">
        <v>134</v>
      </c>
      <c r="Z3469" s="0" t="s">
        <v>134</v>
      </c>
      <c r="AA3469" s="0" t="s">
        <v>134</v>
      </c>
      <c r="AB3469" s="0" t="s">
        <v>134</v>
      </c>
      <c r="AC3469" s="0" t="s">
        <v>134</v>
      </c>
      <c r="AD3469" s="0" t="s">
        <v>134</v>
      </c>
      <c r="AE3469" s="0" t="s">
        <v>134</v>
      </c>
      <c r="AF3469" s="0" t="s">
        <v>134</v>
      </c>
      <c r="AG3469" s="0" t="s">
        <v>134</v>
      </c>
      <c r="AH3469" s="0" t="s">
        <v>134</v>
      </c>
      <c r="AI3469" s="0" t="s">
        <v>134</v>
      </c>
      <c r="AJ3469" s="0" t="s">
        <v>134</v>
      </c>
      <c r="AK3469" s="0" t="s">
        <v>134</v>
      </c>
      <c r="AL3469" s="0" t="s">
        <v>134</v>
      </c>
      <c r="AM3469" s="0" t="s">
        <v>134</v>
      </c>
      <c r="AN3469" s="0" t="s">
        <v>134</v>
      </c>
      <c r="AO3469" s="0" t="s">
        <v>134</v>
      </c>
      <c r="AP3469" s="0" t="s">
        <v>134</v>
      </c>
      <c r="AQ3469" s="0" t="s">
        <v>134</v>
      </c>
      <c r="AR3469" s="0" t="s">
        <v>134</v>
      </c>
      <c r="AS3469" s="0" t="s">
        <v>134</v>
      </c>
      <c r="AT3469" s="0" t="s">
        <v>134</v>
      </c>
      <c r="AU3469" s="0" t="s">
        <v>134</v>
      </c>
      <c r="AV3469" s="0" t="s">
        <v>134</v>
      </c>
      <c r="AW3469" s="0" t="s">
        <v>134</v>
      </c>
      <c r="AX3469" s="0" t="s">
        <v>134</v>
      </c>
      <c r="AY3469" s="0" t="s">
        <v>134</v>
      </c>
      <c r="AZ3469" s="0" t="s">
        <v>134</v>
      </c>
      <c r="BA3469" s="0" t="s">
        <v>134</v>
      </c>
      <c r="BB3469" s="0" t="s">
        <v>134</v>
      </c>
      <c r="BC3469" s="0" t="s">
        <v>134</v>
      </c>
      <c r="BD3469" s="0" t="s">
        <v>134</v>
      </c>
      <c r="BE3469" s="0" t="s">
        <v>134</v>
      </c>
      <c r="BF3469" s="0" t="s">
        <v>134</v>
      </c>
      <c r="BG3469" s="0" t="s">
        <v>134</v>
      </c>
      <c r="BH3469" s="0" t="s">
        <v>134</v>
      </c>
      <c r="BI3469" s="0" t="s">
        <v>134</v>
      </c>
      <c r="BJ3469" s="0" t="s">
        <v>134</v>
      </c>
      <c r="BK3469" s="0" t="s">
        <v>134</v>
      </c>
      <c r="BL3469" s="0" t="s">
        <v>134</v>
      </c>
      <c r="BM3469" s="0" t="s">
        <v>134</v>
      </c>
      <c r="BN3469" s="0" t="s">
        <v>134</v>
      </c>
      <c r="BO3469" s="0" t="s">
        <v>134</v>
      </c>
      <c r="BP3469" s="0" t="s">
        <v>134</v>
      </c>
      <c r="BQ3469" s="0" t="s">
        <v>134</v>
      </c>
      <c r="BR3469" s="0" t="s">
        <v>134</v>
      </c>
      <c r="BS3469" s="0" t="s">
        <v>134</v>
      </c>
      <c r="BT3469" s="0" t="s">
        <v>134</v>
      </c>
      <c r="BU3469" s="0" t="s">
        <v>134</v>
      </c>
      <c r="BV3469" s="0" t="s">
        <v>134</v>
      </c>
      <c r="BW3469" s="0" t="s">
        <v>134</v>
      </c>
      <c r="BX3469" s="0" t="s">
        <v>134</v>
      </c>
      <c r="BZ3469" s="0" t="s">
        <v>134</v>
      </c>
      <c r="CA3469" s="0" t="s">
        <v>134</v>
      </c>
      <c r="CB3469" s="0" t="s">
        <v>134</v>
      </c>
      <c r="CC3469" s="0" t="s">
        <v>134</v>
      </c>
      <c r="CD3469" s="0" t="s">
        <v>134</v>
      </c>
      <c r="CE3469" s="0" t="s">
        <v>134</v>
      </c>
    </row>
    <row r="3470" customFormat="false" ht="12.75" hidden="false" customHeight="false" outlineLevel="0" collapsed="false">
      <c r="E3470" s="9" t="s">
        <v>134</v>
      </c>
      <c r="F3470" s="9" t="s">
        <v>134</v>
      </c>
      <c r="G3470" s="9" t="s">
        <v>134</v>
      </c>
      <c r="Q3470" s="0" t="s">
        <v>134</v>
      </c>
      <c r="R3470" s="0" t="s">
        <v>134</v>
      </c>
      <c r="S3470" s="0" t="s">
        <v>134</v>
      </c>
      <c r="T3470" s="0" t="s">
        <v>134</v>
      </c>
      <c r="U3470" s="0" t="s">
        <v>134</v>
      </c>
      <c r="V3470" s="0" t="s">
        <v>134</v>
      </c>
      <c r="W3470" s="0" t="s">
        <v>134</v>
      </c>
      <c r="X3470" s="0" t="s">
        <v>134</v>
      </c>
      <c r="Y3470" s="0" t="s">
        <v>134</v>
      </c>
      <c r="Z3470" s="0" t="s">
        <v>134</v>
      </c>
      <c r="AA3470" s="0" t="s">
        <v>134</v>
      </c>
      <c r="AB3470" s="0" t="s">
        <v>134</v>
      </c>
      <c r="AC3470" s="0" t="s">
        <v>134</v>
      </c>
      <c r="AD3470" s="0" t="s">
        <v>134</v>
      </c>
      <c r="AE3470" s="0" t="s">
        <v>134</v>
      </c>
      <c r="AF3470" s="0" t="s">
        <v>134</v>
      </c>
      <c r="AG3470" s="0" t="s">
        <v>134</v>
      </c>
      <c r="AH3470" s="0" t="s">
        <v>134</v>
      </c>
      <c r="AI3470" s="0" t="s">
        <v>134</v>
      </c>
      <c r="AJ3470" s="0" t="s">
        <v>134</v>
      </c>
      <c r="AK3470" s="0" t="s">
        <v>134</v>
      </c>
      <c r="AL3470" s="0" t="s">
        <v>134</v>
      </c>
      <c r="AM3470" s="0" t="s">
        <v>134</v>
      </c>
      <c r="AN3470" s="0" t="s">
        <v>134</v>
      </c>
      <c r="AO3470" s="0" t="s">
        <v>134</v>
      </c>
      <c r="AP3470" s="0" t="s">
        <v>134</v>
      </c>
      <c r="AQ3470" s="0" t="s">
        <v>134</v>
      </c>
      <c r="AR3470" s="0" t="s">
        <v>134</v>
      </c>
      <c r="AS3470" s="0" t="s">
        <v>134</v>
      </c>
      <c r="AT3470" s="0" t="s">
        <v>134</v>
      </c>
      <c r="AU3470" s="0" t="s">
        <v>134</v>
      </c>
      <c r="AV3470" s="0" t="s">
        <v>134</v>
      </c>
      <c r="AW3470" s="0" t="s">
        <v>134</v>
      </c>
      <c r="AX3470" s="0" t="s">
        <v>134</v>
      </c>
      <c r="AY3470" s="0" t="s">
        <v>134</v>
      </c>
      <c r="AZ3470" s="0" t="s">
        <v>134</v>
      </c>
      <c r="BA3470" s="0" t="s">
        <v>134</v>
      </c>
      <c r="BB3470" s="0" t="s">
        <v>134</v>
      </c>
      <c r="BC3470" s="0" t="s">
        <v>134</v>
      </c>
      <c r="BD3470" s="0" t="s">
        <v>134</v>
      </c>
      <c r="BE3470" s="0" t="s">
        <v>134</v>
      </c>
      <c r="BF3470" s="0" t="s">
        <v>134</v>
      </c>
      <c r="BG3470" s="0" t="s">
        <v>134</v>
      </c>
      <c r="BH3470" s="0" t="s">
        <v>134</v>
      </c>
      <c r="BI3470" s="0" t="s">
        <v>134</v>
      </c>
      <c r="BJ3470" s="0" t="s">
        <v>134</v>
      </c>
      <c r="BK3470" s="0" t="s">
        <v>134</v>
      </c>
      <c r="BL3470" s="0" t="s">
        <v>134</v>
      </c>
      <c r="BM3470" s="0" t="s">
        <v>134</v>
      </c>
      <c r="BN3470" s="0" t="s">
        <v>134</v>
      </c>
      <c r="BO3470" s="0" t="s">
        <v>134</v>
      </c>
      <c r="BP3470" s="0" t="s">
        <v>134</v>
      </c>
      <c r="BQ3470" s="0" t="s">
        <v>134</v>
      </c>
      <c r="BR3470" s="0" t="s">
        <v>134</v>
      </c>
      <c r="BS3470" s="0" t="s">
        <v>134</v>
      </c>
      <c r="BT3470" s="0" t="s">
        <v>134</v>
      </c>
      <c r="BU3470" s="0" t="s">
        <v>134</v>
      </c>
      <c r="BV3470" s="0" t="s">
        <v>134</v>
      </c>
      <c r="BW3470" s="0" t="s">
        <v>134</v>
      </c>
      <c r="BX3470" s="0" t="s">
        <v>134</v>
      </c>
      <c r="BZ3470" s="0" t="s">
        <v>134</v>
      </c>
      <c r="CA3470" s="0" t="s">
        <v>134</v>
      </c>
      <c r="CB3470" s="0" t="s">
        <v>134</v>
      </c>
      <c r="CC3470" s="0" t="s">
        <v>134</v>
      </c>
      <c r="CD3470" s="0" t="s">
        <v>134</v>
      </c>
      <c r="CE3470" s="0" t="s">
        <v>134</v>
      </c>
    </row>
    <row r="3471" customFormat="false" ht="12.75" hidden="false" customHeight="false" outlineLevel="0" collapsed="false">
      <c r="E3471" s="9" t="s">
        <v>134</v>
      </c>
      <c r="F3471" s="9" t="s">
        <v>134</v>
      </c>
      <c r="G3471" s="9" t="s">
        <v>134</v>
      </c>
      <c r="Q3471" s="0" t="s">
        <v>134</v>
      </c>
      <c r="R3471" s="0" t="s">
        <v>134</v>
      </c>
      <c r="S3471" s="0" t="s">
        <v>134</v>
      </c>
      <c r="T3471" s="0" t="s">
        <v>134</v>
      </c>
      <c r="U3471" s="0" t="s">
        <v>134</v>
      </c>
      <c r="V3471" s="0" t="s">
        <v>134</v>
      </c>
      <c r="W3471" s="0" t="s">
        <v>134</v>
      </c>
      <c r="X3471" s="0" t="s">
        <v>134</v>
      </c>
      <c r="Y3471" s="0" t="s">
        <v>134</v>
      </c>
      <c r="Z3471" s="0" t="s">
        <v>134</v>
      </c>
      <c r="AA3471" s="0" t="s">
        <v>134</v>
      </c>
      <c r="AB3471" s="0" t="s">
        <v>134</v>
      </c>
      <c r="AC3471" s="0" t="s">
        <v>134</v>
      </c>
      <c r="AD3471" s="0" t="s">
        <v>134</v>
      </c>
      <c r="AE3471" s="0" t="s">
        <v>134</v>
      </c>
      <c r="AF3471" s="0" t="s">
        <v>134</v>
      </c>
      <c r="AG3471" s="0" t="s">
        <v>134</v>
      </c>
      <c r="AH3471" s="0" t="s">
        <v>134</v>
      </c>
      <c r="AI3471" s="0" t="s">
        <v>134</v>
      </c>
      <c r="AJ3471" s="0" t="s">
        <v>134</v>
      </c>
      <c r="AK3471" s="0" t="s">
        <v>134</v>
      </c>
      <c r="AL3471" s="0" t="s">
        <v>134</v>
      </c>
      <c r="AM3471" s="0" t="s">
        <v>134</v>
      </c>
      <c r="AN3471" s="0" t="s">
        <v>134</v>
      </c>
      <c r="AO3471" s="0" t="s">
        <v>134</v>
      </c>
      <c r="AP3471" s="0" t="s">
        <v>134</v>
      </c>
      <c r="AQ3471" s="0" t="s">
        <v>134</v>
      </c>
      <c r="AR3471" s="0" t="s">
        <v>134</v>
      </c>
      <c r="AS3471" s="0" t="s">
        <v>134</v>
      </c>
      <c r="AT3471" s="0" t="s">
        <v>134</v>
      </c>
      <c r="AU3471" s="0" t="s">
        <v>134</v>
      </c>
      <c r="AV3471" s="0" t="s">
        <v>134</v>
      </c>
      <c r="AW3471" s="0" t="s">
        <v>134</v>
      </c>
      <c r="AX3471" s="0" t="s">
        <v>134</v>
      </c>
      <c r="AY3471" s="0" t="s">
        <v>134</v>
      </c>
      <c r="AZ3471" s="0" t="s">
        <v>134</v>
      </c>
      <c r="BA3471" s="0" t="s">
        <v>134</v>
      </c>
      <c r="BB3471" s="0" t="s">
        <v>134</v>
      </c>
      <c r="BC3471" s="0" t="s">
        <v>134</v>
      </c>
      <c r="BD3471" s="0" t="s">
        <v>134</v>
      </c>
      <c r="BE3471" s="0" t="s">
        <v>134</v>
      </c>
      <c r="BF3471" s="0" t="s">
        <v>134</v>
      </c>
      <c r="BG3471" s="0" t="s">
        <v>134</v>
      </c>
      <c r="BH3471" s="0" t="s">
        <v>134</v>
      </c>
      <c r="BI3471" s="0" t="s">
        <v>134</v>
      </c>
      <c r="BJ3471" s="0" t="s">
        <v>134</v>
      </c>
      <c r="BK3471" s="0" t="s">
        <v>134</v>
      </c>
      <c r="BL3471" s="0" t="s">
        <v>134</v>
      </c>
      <c r="BM3471" s="0" t="s">
        <v>134</v>
      </c>
      <c r="BN3471" s="0" t="s">
        <v>134</v>
      </c>
      <c r="BO3471" s="0" t="s">
        <v>134</v>
      </c>
      <c r="BP3471" s="0" t="s">
        <v>134</v>
      </c>
      <c r="BQ3471" s="0" t="s">
        <v>134</v>
      </c>
      <c r="BR3471" s="0" t="s">
        <v>134</v>
      </c>
      <c r="BS3471" s="0" t="s">
        <v>134</v>
      </c>
      <c r="BT3471" s="0" t="s">
        <v>134</v>
      </c>
      <c r="BU3471" s="0" t="s">
        <v>134</v>
      </c>
      <c r="BV3471" s="0" t="s">
        <v>134</v>
      </c>
      <c r="BW3471" s="0" t="s">
        <v>134</v>
      </c>
      <c r="BX3471" s="0" t="s">
        <v>134</v>
      </c>
      <c r="BZ3471" s="0" t="s">
        <v>134</v>
      </c>
      <c r="CA3471" s="0" t="s">
        <v>134</v>
      </c>
      <c r="CB3471" s="0" t="s">
        <v>134</v>
      </c>
      <c r="CC3471" s="0" t="s">
        <v>134</v>
      </c>
      <c r="CD3471" s="0" t="s">
        <v>134</v>
      </c>
      <c r="CE3471" s="0" t="s">
        <v>134</v>
      </c>
    </row>
    <row r="3472" customFormat="false" ht="12.75" hidden="false" customHeight="false" outlineLevel="0" collapsed="false">
      <c r="E3472" s="9" t="s">
        <v>134</v>
      </c>
      <c r="F3472" s="9" t="s">
        <v>134</v>
      </c>
      <c r="G3472" s="9" t="s">
        <v>134</v>
      </c>
      <c r="Q3472" s="0" t="s">
        <v>134</v>
      </c>
      <c r="R3472" s="0" t="s">
        <v>134</v>
      </c>
      <c r="S3472" s="0" t="s">
        <v>134</v>
      </c>
      <c r="T3472" s="0" t="s">
        <v>134</v>
      </c>
      <c r="U3472" s="0" t="s">
        <v>134</v>
      </c>
      <c r="V3472" s="0" t="s">
        <v>134</v>
      </c>
      <c r="W3472" s="0" t="s">
        <v>134</v>
      </c>
      <c r="X3472" s="0" t="s">
        <v>134</v>
      </c>
      <c r="Y3472" s="0" t="s">
        <v>134</v>
      </c>
      <c r="Z3472" s="0" t="s">
        <v>134</v>
      </c>
      <c r="AA3472" s="0" t="s">
        <v>134</v>
      </c>
      <c r="AB3472" s="0" t="s">
        <v>134</v>
      </c>
      <c r="AC3472" s="0" t="s">
        <v>134</v>
      </c>
      <c r="AD3472" s="0" t="s">
        <v>134</v>
      </c>
      <c r="AE3472" s="0" t="s">
        <v>134</v>
      </c>
      <c r="AF3472" s="0" t="s">
        <v>134</v>
      </c>
      <c r="AG3472" s="0" t="s">
        <v>134</v>
      </c>
      <c r="AH3472" s="0" t="s">
        <v>134</v>
      </c>
      <c r="AI3472" s="0" t="s">
        <v>134</v>
      </c>
      <c r="AJ3472" s="0" t="s">
        <v>134</v>
      </c>
      <c r="AK3472" s="0" t="s">
        <v>134</v>
      </c>
      <c r="AL3472" s="0" t="s">
        <v>134</v>
      </c>
      <c r="AM3472" s="0" t="s">
        <v>134</v>
      </c>
      <c r="AN3472" s="0" t="s">
        <v>134</v>
      </c>
      <c r="AO3472" s="0" t="s">
        <v>134</v>
      </c>
      <c r="AP3472" s="0" t="s">
        <v>134</v>
      </c>
      <c r="AQ3472" s="0" t="s">
        <v>134</v>
      </c>
      <c r="AR3472" s="0" t="s">
        <v>134</v>
      </c>
      <c r="AS3472" s="0" t="s">
        <v>134</v>
      </c>
      <c r="AT3472" s="0" t="s">
        <v>134</v>
      </c>
      <c r="AU3472" s="0" t="s">
        <v>134</v>
      </c>
      <c r="AV3472" s="0" t="s">
        <v>134</v>
      </c>
      <c r="AW3472" s="0" t="s">
        <v>134</v>
      </c>
      <c r="AX3472" s="0" t="s">
        <v>134</v>
      </c>
      <c r="AY3472" s="0" t="s">
        <v>134</v>
      </c>
      <c r="AZ3472" s="0" t="s">
        <v>134</v>
      </c>
      <c r="BA3472" s="0" t="s">
        <v>134</v>
      </c>
      <c r="BB3472" s="0" t="s">
        <v>134</v>
      </c>
      <c r="BC3472" s="0" t="s">
        <v>134</v>
      </c>
      <c r="BD3472" s="0" t="s">
        <v>134</v>
      </c>
      <c r="BE3472" s="0" t="s">
        <v>134</v>
      </c>
      <c r="BF3472" s="0" t="s">
        <v>134</v>
      </c>
      <c r="BG3472" s="0" t="s">
        <v>134</v>
      </c>
      <c r="BH3472" s="0" t="s">
        <v>134</v>
      </c>
      <c r="BI3472" s="0" t="s">
        <v>134</v>
      </c>
      <c r="BJ3472" s="0" t="s">
        <v>134</v>
      </c>
      <c r="BK3472" s="0" t="s">
        <v>134</v>
      </c>
      <c r="BL3472" s="0" t="s">
        <v>134</v>
      </c>
      <c r="BM3472" s="0" t="s">
        <v>134</v>
      </c>
      <c r="BN3472" s="0" t="s">
        <v>134</v>
      </c>
      <c r="BO3472" s="0" t="s">
        <v>134</v>
      </c>
      <c r="BP3472" s="0" t="s">
        <v>134</v>
      </c>
      <c r="BQ3472" s="0" t="s">
        <v>134</v>
      </c>
      <c r="BR3472" s="0" t="s">
        <v>134</v>
      </c>
      <c r="BS3472" s="0" t="s">
        <v>134</v>
      </c>
      <c r="BT3472" s="0" t="s">
        <v>134</v>
      </c>
      <c r="BU3472" s="0" t="s">
        <v>134</v>
      </c>
      <c r="BV3472" s="0" t="s">
        <v>134</v>
      </c>
      <c r="BW3472" s="0" t="s">
        <v>134</v>
      </c>
      <c r="BX3472" s="0" t="s">
        <v>134</v>
      </c>
      <c r="BZ3472" s="0" t="s">
        <v>134</v>
      </c>
      <c r="CA3472" s="0" t="s">
        <v>134</v>
      </c>
      <c r="CB3472" s="0" t="s">
        <v>134</v>
      </c>
      <c r="CC3472" s="0" t="s">
        <v>134</v>
      </c>
      <c r="CD3472" s="0" t="s">
        <v>134</v>
      </c>
      <c r="CE3472" s="0" t="s">
        <v>134</v>
      </c>
    </row>
    <row r="3473" customFormat="false" ht="12.75" hidden="false" customHeight="false" outlineLevel="0" collapsed="false">
      <c r="E3473" s="9" t="s">
        <v>134</v>
      </c>
      <c r="F3473" s="9" t="s">
        <v>134</v>
      </c>
      <c r="G3473" s="9" t="s">
        <v>134</v>
      </c>
      <c r="Q3473" s="0" t="s">
        <v>134</v>
      </c>
      <c r="R3473" s="0" t="s">
        <v>134</v>
      </c>
      <c r="S3473" s="0" t="s">
        <v>134</v>
      </c>
      <c r="T3473" s="0" t="s">
        <v>134</v>
      </c>
      <c r="U3473" s="0" t="s">
        <v>134</v>
      </c>
      <c r="V3473" s="0" t="s">
        <v>134</v>
      </c>
      <c r="W3473" s="0" t="s">
        <v>134</v>
      </c>
      <c r="X3473" s="0" t="s">
        <v>134</v>
      </c>
      <c r="Y3473" s="0" t="s">
        <v>134</v>
      </c>
      <c r="Z3473" s="0" t="s">
        <v>134</v>
      </c>
      <c r="AA3473" s="0" t="s">
        <v>134</v>
      </c>
      <c r="AB3473" s="0" t="s">
        <v>134</v>
      </c>
      <c r="AC3473" s="0" t="s">
        <v>134</v>
      </c>
      <c r="AD3473" s="0" t="s">
        <v>134</v>
      </c>
      <c r="AE3473" s="0" t="s">
        <v>134</v>
      </c>
      <c r="AF3473" s="0" t="s">
        <v>134</v>
      </c>
      <c r="AG3473" s="0" t="s">
        <v>134</v>
      </c>
      <c r="AH3473" s="0" t="s">
        <v>134</v>
      </c>
      <c r="AI3473" s="0" t="s">
        <v>134</v>
      </c>
      <c r="AJ3473" s="0" t="s">
        <v>134</v>
      </c>
      <c r="AK3473" s="0" t="s">
        <v>134</v>
      </c>
      <c r="AL3473" s="0" t="s">
        <v>134</v>
      </c>
      <c r="AM3473" s="0" t="s">
        <v>134</v>
      </c>
      <c r="AN3473" s="0" t="s">
        <v>134</v>
      </c>
      <c r="AO3473" s="0" t="s">
        <v>134</v>
      </c>
      <c r="AP3473" s="0" t="s">
        <v>134</v>
      </c>
      <c r="AQ3473" s="0" t="s">
        <v>134</v>
      </c>
      <c r="AR3473" s="0" t="s">
        <v>134</v>
      </c>
      <c r="AS3473" s="0" t="s">
        <v>134</v>
      </c>
      <c r="AT3473" s="0" t="s">
        <v>134</v>
      </c>
      <c r="AU3473" s="0" t="s">
        <v>134</v>
      </c>
      <c r="AV3473" s="0" t="s">
        <v>134</v>
      </c>
      <c r="AW3473" s="0" t="s">
        <v>134</v>
      </c>
      <c r="AX3473" s="0" t="s">
        <v>134</v>
      </c>
      <c r="AY3473" s="0" t="s">
        <v>134</v>
      </c>
      <c r="AZ3473" s="0" t="s">
        <v>134</v>
      </c>
      <c r="BA3473" s="0" t="s">
        <v>134</v>
      </c>
      <c r="BB3473" s="0" t="s">
        <v>134</v>
      </c>
      <c r="BC3473" s="0" t="s">
        <v>134</v>
      </c>
      <c r="BD3473" s="0" t="s">
        <v>134</v>
      </c>
      <c r="BE3473" s="0" t="s">
        <v>134</v>
      </c>
      <c r="BF3473" s="0" t="s">
        <v>134</v>
      </c>
      <c r="BG3473" s="0" t="s">
        <v>134</v>
      </c>
      <c r="BH3473" s="0" t="s">
        <v>134</v>
      </c>
      <c r="BI3473" s="0" t="s">
        <v>134</v>
      </c>
      <c r="BJ3473" s="0" t="s">
        <v>134</v>
      </c>
      <c r="BK3473" s="0" t="s">
        <v>134</v>
      </c>
      <c r="BL3473" s="0" t="s">
        <v>134</v>
      </c>
      <c r="BM3473" s="0" t="s">
        <v>134</v>
      </c>
      <c r="BN3473" s="0" t="s">
        <v>134</v>
      </c>
      <c r="BO3473" s="0" t="s">
        <v>134</v>
      </c>
      <c r="BP3473" s="0" t="s">
        <v>134</v>
      </c>
      <c r="BQ3473" s="0" t="s">
        <v>134</v>
      </c>
      <c r="BR3473" s="0" t="s">
        <v>134</v>
      </c>
      <c r="BS3473" s="0" t="s">
        <v>134</v>
      </c>
      <c r="BT3473" s="0" t="s">
        <v>134</v>
      </c>
      <c r="BU3473" s="0" t="s">
        <v>134</v>
      </c>
      <c r="BV3473" s="0" t="s">
        <v>134</v>
      </c>
      <c r="BW3473" s="0" t="s">
        <v>134</v>
      </c>
      <c r="BX3473" s="0" t="s">
        <v>134</v>
      </c>
      <c r="BZ3473" s="0" t="s">
        <v>134</v>
      </c>
      <c r="CA3473" s="0" t="s">
        <v>134</v>
      </c>
      <c r="CB3473" s="0" t="s">
        <v>134</v>
      </c>
      <c r="CC3473" s="0" t="s">
        <v>134</v>
      </c>
      <c r="CD3473" s="0" t="s">
        <v>134</v>
      </c>
      <c r="CE3473" s="0" t="s">
        <v>134</v>
      </c>
    </row>
    <row r="3474" customFormat="false" ht="12.75" hidden="false" customHeight="false" outlineLevel="0" collapsed="false">
      <c r="E3474" s="9" t="s">
        <v>134</v>
      </c>
      <c r="F3474" s="9" t="s">
        <v>134</v>
      </c>
      <c r="G3474" s="9" t="s">
        <v>134</v>
      </c>
      <c r="Q3474" s="0" t="s">
        <v>134</v>
      </c>
      <c r="R3474" s="0" t="s">
        <v>134</v>
      </c>
      <c r="S3474" s="0" t="s">
        <v>134</v>
      </c>
      <c r="T3474" s="0" t="s">
        <v>134</v>
      </c>
      <c r="U3474" s="0" t="s">
        <v>134</v>
      </c>
      <c r="V3474" s="0" t="s">
        <v>134</v>
      </c>
      <c r="W3474" s="0" t="s">
        <v>134</v>
      </c>
      <c r="X3474" s="0" t="s">
        <v>134</v>
      </c>
      <c r="Y3474" s="0" t="s">
        <v>134</v>
      </c>
      <c r="Z3474" s="0" t="s">
        <v>134</v>
      </c>
      <c r="AA3474" s="0" t="s">
        <v>134</v>
      </c>
      <c r="AB3474" s="0" t="s">
        <v>134</v>
      </c>
      <c r="AC3474" s="0" t="s">
        <v>134</v>
      </c>
      <c r="AD3474" s="0" t="s">
        <v>134</v>
      </c>
      <c r="AE3474" s="0" t="s">
        <v>134</v>
      </c>
      <c r="AF3474" s="0" t="s">
        <v>134</v>
      </c>
      <c r="AG3474" s="0" t="s">
        <v>134</v>
      </c>
      <c r="AH3474" s="0" t="s">
        <v>134</v>
      </c>
      <c r="AI3474" s="0" t="s">
        <v>134</v>
      </c>
      <c r="AJ3474" s="0" t="s">
        <v>134</v>
      </c>
      <c r="AK3474" s="0" t="s">
        <v>134</v>
      </c>
      <c r="AL3474" s="0" t="s">
        <v>134</v>
      </c>
      <c r="AM3474" s="0" t="s">
        <v>134</v>
      </c>
      <c r="AN3474" s="0" t="s">
        <v>134</v>
      </c>
      <c r="AO3474" s="0" t="s">
        <v>134</v>
      </c>
      <c r="AP3474" s="0" t="s">
        <v>134</v>
      </c>
      <c r="AQ3474" s="0" t="s">
        <v>134</v>
      </c>
      <c r="AR3474" s="0" t="s">
        <v>134</v>
      </c>
      <c r="AS3474" s="0" t="s">
        <v>134</v>
      </c>
      <c r="AT3474" s="0" t="s">
        <v>134</v>
      </c>
      <c r="AU3474" s="0" t="s">
        <v>134</v>
      </c>
      <c r="AV3474" s="0" t="s">
        <v>134</v>
      </c>
      <c r="AW3474" s="0" t="s">
        <v>134</v>
      </c>
      <c r="AX3474" s="0" t="s">
        <v>134</v>
      </c>
      <c r="AY3474" s="0" t="s">
        <v>134</v>
      </c>
      <c r="AZ3474" s="0" t="s">
        <v>134</v>
      </c>
      <c r="BA3474" s="0" t="s">
        <v>134</v>
      </c>
      <c r="BB3474" s="0" t="s">
        <v>134</v>
      </c>
      <c r="BC3474" s="0" t="s">
        <v>134</v>
      </c>
      <c r="BD3474" s="0" t="s">
        <v>134</v>
      </c>
      <c r="BE3474" s="0" t="s">
        <v>134</v>
      </c>
      <c r="BF3474" s="0" t="s">
        <v>134</v>
      </c>
      <c r="BG3474" s="0" t="s">
        <v>134</v>
      </c>
      <c r="BH3474" s="0" t="s">
        <v>134</v>
      </c>
      <c r="BI3474" s="0" t="s">
        <v>134</v>
      </c>
      <c r="BJ3474" s="0" t="s">
        <v>134</v>
      </c>
      <c r="BK3474" s="0" t="s">
        <v>134</v>
      </c>
      <c r="BL3474" s="0" t="s">
        <v>134</v>
      </c>
      <c r="BM3474" s="0" t="s">
        <v>134</v>
      </c>
      <c r="BN3474" s="0" t="s">
        <v>134</v>
      </c>
      <c r="BO3474" s="0" t="s">
        <v>134</v>
      </c>
      <c r="BP3474" s="0" t="s">
        <v>134</v>
      </c>
      <c r="BQ3474" s="0" t="s">
        <v>134</v>
      </c>
      <c r="BR3474" s="0" t="s">
        <v>134</v>
      </c>
      <c r="BS3474" s="0" t="s">
        <v>134</v>
      </c>
      <c r="BT3474" s="0" t="s">
        <v>134</v>
      </c>
      <c r="BU3474" s="0" t="s">
        <v>134</v>
      </c>
      <c r="BV3474" s="0" t="s">
        <v>134</v>
      </c>
      <c r="BW3474" s="0" t="s">
        <v>134</v>
      </c>
      <c r="BX3474" s="0" t="s">
        <v>134</v>
      </c>
      <c r="BZ3474" s="0" t="s">
        <v>134</v>
      </c>
      <c r="CA3474" s="0" t="s">
        <v>134</v>
      </c>
      <c r="CB3474" s="0" t="s">
        <v>134</v>
      </c>
      <c r="CC3474" s="0" t="s">
        <v>134</v>
      </c>
      <c r="CD3474" s="0" t="s">
        <v>134</v>
      </c>
      <c r="CE3474" s="0" t="s">
        <v>134</v>
      </c>
    </row>
    <row r="3475" customFormat="false" ht="12.75" hidden="false" customHeight="false" outlineLevel="0" collapsed="false">
      <c r="E3475" s="9" t="s">
        <v>134</v>
      </c>
      <c r="F3475" s="9" t="s">
        <v>134</v>
      </c>
      <c r="G3475" s="9" t="s">
        <v>134</v>
      </c>
      <c r="Q3475" s="0" t="s">
        <v>134</v>
      </c>
      <c r="R3475" s="0" t="s">
        <v>134</v>
      </c>
      <c r="S3475" s="0" t="s">
        <v>134</v>
      </c>
      <c r="T3475" s="0" t="s">
        <v>134</v>
      </c>
      <c r="U3475" s="0" t="s">
        <v>134</v>
      </c>
      <c r="V3475" s="0" t="s">
        <v>134</v>
      </c>
      <c r="W3475" s="0" t="s">
        <v>134</v>
      </c>
      <c r="X3475" s="0" t="s">
        <v>134</v>
      </c>
      <c r="Y3475" s="0" t="s">
        <v>134</v>
      </c>
      <c r="Z3475" s="0" t="s">
        <v>134</v>
      </c>
      <c r="AA3475" s="0" t="s">
        <v>134</v>
      </c>
      <c r="AB3475" s="0" t="s">
        <v>134</v>
      </c>
      <c r="AC3475" s="0" t="s">
        <v>134</v>
      </c>
      <c r="AD3475" s="0" t="s">
        <v>134</v>
      </c>
      <c r="AE3475" s="0" t="s">
        <v>134</v>
      </c>
      <c r="AF3475" s="0" t="s">
        <v>134</v>
      </c>
      <c r="AG3475" s="0" t="s">
        <v>134</v>
      </c>
      <c r="AH3475" s="0" t="s">
        <v>134</v>
      </c>
      <c r="AI3475" s="0" t="s">
        <v>134</v>
      </c>
      <c r="AJ3475" s="0" t="s">
        <v>134</v>
      </c>
      <c r="AK3475" s="0" t="s">
        <v>134</v>
      </c>
      <c r="AL3475" s="0" t="s">
        <v>134</v>
      </c>
      <c r="AM3475" s="0" t="s">
        <v>134</v>
      </c>
      <c r="AN3475" s="0" t="s">
        <v>134</v>
      </c>
      <c r="AO3475" s="0" t="s">
        <v>134</v>
      </c>
      <c r="AP3475" s="0" t="s">
        <v>134</v>
      </c>
      <c r="AQ3475" s="0" t="s">
        <v>134</v>
      </c>
      <c r="AR3475" s="0" t="s">
        <v>134</v>
      </c>
      <c r="AS3475" s="0" t="s">
        <v>134</v>
      </c>
      <c r="AT3475" s="0" t="s">
        <v>134</v>
      </c>
      <c r="AU3475" s="0" t="s">
        <v>134</v>
      </c>
      <c r="AV3475" s="0" t="s">
        <v>134</v>
      </c>
      <c r="AW3475" s="0" t="s">
        <v>134</v>
      </c>
      <c r="AX3475" s="0" t="s">
        <v>134</v>
      </c>
      <c r="AY3475" s="0" t="s">
        <v>134</v>
      </c>
      <c r="AZ3475" s="0" t="s">
        <v>134</v>
      </c>
      <c r="BA3475" s="0" t="s">
        <v>134</v>
      </c>
      <c r="BB3475" s="0" t="s">
        <v>134</v>
      </c>
      <c r="BC3475" s="0" t="s">
        <v>134</v>
      </c>
      <c r="BD3475" s="0" t="s">
        <v>134</v>
      </c>
      <c r="BE3475" s="0" t="s">
        <v>134</v>
      </c>
      <c r="BF3475" s="0" t="s">
        <v>134</v>
      </c>
      <c r="BG3475" s="0" t="s">
        <v>134</v>
      </c>
      <c r="BH3475" s="0" t="s">
        <v>134</v>
      </c>
      <c r="BI3475" s="0" t="s">
        <v>134</v>
      </c>
      <c r="BJ3475" s="0" t="s">
        <v>134</v>
      </c>
      <c r="BK3475" s="0" t="s">
        <v>134</v>
      </c>
      <c r="BL3475" s="0" t="s">
        <v>134</v>
      </c>
      <c r="BM3475" s="0" t="s">
        <v>134</v>
      </c>
      <c r="BN3475" s="0" t="s">
        <v>134</v>
      </c>
      <c r="BO3475" s="0" t="s">
        <v>134</v>
      </c>
      <c r="BP3475" s="0" t="s">
        <v>134</v>
      </c>
      <c r="BQ3475" s="0" t="s">
        <v>134</v>
      </c>
      <c r="BR3475" s="0" t="s">
        <v>134</v>
      </c>
      <c r="BS3475" s="0" t="s">
        <v>134</v>
      </c>
      <c r="BT3475" s="0" t="s">
        <v>134</v>
      </c>
      <c r="BU3475" s="0" t="s">
        <v>134</v>
      </c>
      <c r="BV3475" s="0" t="s">
        <v>134</v>
      </c>
      <c r="BW3475" s="0" t="s">
        <v>134</v>
      </c>
      <c r="BX3475" s="0" t="s">
        <v>134</v>
      </c>
      <c r="BZ3475" s="0" t="s">
        <v>134</v>
      </c>
      <c r="CA3475" s="0" t="s">
        <v>134</v>
      </c>
      <c r="CB3475" s="0" t="s">
        <v>134</v>
      </c>
      <c r="CC3475" s="0" t="s">
        <v>134</v>
      </c>
      <c r="CD3475" s="0" t="s">
        <v>134</v>
      </c>
      <c r="CE3475" s="0" t="s">
        <v>134</v>
      </c>
    </row>
    <row r="3476" customFormat="false" ht="12.75" hidden="false" customHeight="false" outlineLevel="0" collapsed="false">
      <c r="E3476" s="9" t="s">
        <v>134</v>
      </c>
      <c r="F3476" s="9" t="s">
        <v>134</v>
      </c>
      <c r="G3476" s="9" t="s">
        <v>134</v>
      </c>
      <c r="Q3476" s="0" t="s">
        <v>134</v>
      </c>
      <c r="R3476" s="0" t="s">
        <v>134</v>
      </c>
      <c r="S3476" s="0" t="s">
        <v>134</v>
      </c>
      <c r="T3476" s="0" t="s">
        <v>134</v>
      </c>
      <c r="U3476" s="0" t="s">
        <v>134</v>
      </c>
      <c r="V3476" s="0" t="s">
        <v>134</v>
      </c>
      <c r="W3476" s="0" t="s">
        <v>134</v>
      </c>
      <c r="X3476" s="0" t="s">
        <v>134</v>
      </c>
      <c r="Y3476" s="0" t="s">
        <v>134</v>
      </c>
      <c r="Z3476" s="0" t="s">
        <v>134</v>
      </c>
      <c r="AA3476" s="0" t="s">
        <v>134</v>
      </c>
      <c r="AB3476" s="0" t="s">
        <v>134</v>
      </c>
      <c r="AC3476" s="0" t="s">
        <v>134</v>
      </c>
      <c r="AD3476" s="0" t="s">
        <v>134</v>
      </c>
      <c r="AE3476" s="0" t="s">
        <v>134</v>
      </c>
      <c r="AF3476" s="0" t="s">
        <v>134</v>
      </c>
      <c r="AG3476" s="0" t="s">
        <v>134</v>
      </c>
      <c r="AH3476" s="0" t="s">
        <v>134</v>
      </c>
      <c r="AI3476" s="0" t="s">
        <v>134</v>
      </c>
      <c r="AJ3476" s="0" t="s">
        <v>134</v>
      </c>
      <c r="AK3476" s="0" t="s">
        <v>134</v>
      </c>
      <c r="AL3476" s="0" t="s">
        <v>134</v>
      </c>
      <c r="AM3476" s="0" t="s">
        <v>134</v>
      </c>
      <c r="AN3476" s="0" t="s">
        <v>134</v>
      </c>
      <c r="AO3476" s="0" t="s">
        <v>134</v>
      </c>
      <c r="AP3476" s="0" t="s">
        <v>134</v>
      </c>
      <c r="AQ3476" s="0" t="s">
        <v>134</v>
      </c>
      <c r="AR3476" s="0" t="s">
        <v>134</v>
      </c>
      <c r="AS3476" s="0" t="s">
        <v>134</v>
      </c>
      <c r="AT3476" s="0" t="s">
        <v>134</v>
      </c>
      <c r="AU3476" s="0" t="s">
        <v>134</v>
      </c>
      <c r="AV3476" s="0" t="s">
        <v>134</v>
      </c>
      <c r="AW3476" s="0" t="s">
        <v>134</v>
      </c>
      <c r="AX3476" s="0" t="s">
        <v>134</v>
      </c>
      <c r="AY3476" s="0" t="s">
        <v>134</v>
      </c>
      <c r="AZ3476" s="0" t="s">
        <v>134</v>
      </c>
      <c r="BA3476" s="0" t="s">
        <v>134</v>
      </c>
      <c r="BB3476" s="0" t="s">
        <v>134</v>
      </c>
      <c r="BC3476" s="0" t="s">
        <v>134</v>
      </c>
      <c r="BD3476" s="0" t="s">
        <v>134</v>
      </c>
      <c r="BE3476" s="0" t="s">
        <v>134</v>
      </c>
      <c r="BF3476" s="0" t="s">
        <v>134</v>
      </c>
      <c r="BG3476" s="0" t="s">
        <v>134</v>
      </c>
      <c r="BH3476" s="0" t="s">
        <v>134</v>
      </c>
      <c r="BI3476" s="0" t="s">
        <v>134</v>
      </c>
      <c r="BJ3476" s="0" t="s">
        <v>134</v>
      </c>
      <c r="BK3476" s="0" t="s">
        <v>134</v>
      </c>
      <c r="BL3476" s="0" t="s">
        <v>134</v>
      </c>
      <c r="BM3476" s="0" t="s">
        <v>134</v>
      </c>
      <c r="BN3476" s="0" t="s">
        <v>134</v>
      </c>
      <c r="BO3476" s="0" t="s">
        <v>134</v>
      </c>
      <c r="BP3476" s="0" t="s">
        <v>134</v>
      </c>
      <c r="BQ3476" s="0" t="s">
        <v>134</v>
      </c>
      <c r="BR3476" s="0" t="s">
        <v>134</v>
      </c>
      <c r="BS3476" s="0" t="s">
        <v>134</v>
      </c>
      <c r="BT3476" s="0" t="s">
        <v>134</v>
      </c>
      <c r="BU3476" s="0" t="s">
        <v>134</v>
      </c>
      <c r="BV3476" s="0" t="s">
        <v>134</v>
      </c>
      <c r="BW3476" s="0" t="s">
        <v>134</v>
      </c>
      <c r="BX3476" s="0" t="s">
        <v>134</v>
      </c>
      <c r="BZ3476" s="0" t="s">
        <v>134</v>
      </c>
      <c r="CA3476" s="0" t="s">
        <v>134</v>
      </c>
      <c r="CB3476" s="0" t="s">
        <v>134</v>
      </c>
      <c r="CC3476" s="0" t="s">
        <v>134</v>
      </c>
      <c r="CD3476" s="0" t="s">
        <v>134</v>
      </c>
      <c r="CE3476" s="0" t="s">
        <v>134</v>
      </c>
    </row>
    <row r="3477" customFormat="false" ht="12.75" hidden="false" customHeight="false" outlineLevel="0" collapsed="false">
      <c r="E3477" s="9" t="s">
        <v>134</v>
      </c>
      <c r="F3477" s="9" t="s">
        <v>134</v>
      </c>
      <c r="G3477" s="9" t="s">
        <v>134</v>
      </c>
      <c r="Q3477" s="0" t="s">
        <v>134</v>
      </c>
      <c r="R3477" s="0" t="s">
        <v>134</v>
      </c>
      <c r="S3477" s="0" t="s">
        <v>134</v>
      </c>
      <c r="T3477" s="0" t="s">
        <v>134</v>
      </c>
      <c r="U3477" s="0" t="s">
        <v>134</v>
      </c>
      <c r="V3477" s="0" t="s">
        <v>134</v>
      </c>
      <c r="W3477" s="0" t="s">
        <v>134</v>
      </c>
      <c r="X3477" s="0" t="s">
        <v>134</v>
      </c>
      <c r="Y3477" s="0" t="s">
        <v>134</v>
      </c>
      <c r="Z3477" s="0" t="s">
        <v>134</v>
      </c>
      <c r="AA3477" s="0" t="s">
        <v>134</v>
      </c>
      <c r="AB3477" s="0" t="s">
        <v>134</v>
      </c>
      <c r="AC3477" s="0" t="s">
        <v>134</v>
      </c>
      <c r="AD3477" s="0" t="s">
        <v>134</v>
      </c>
      <c r="AE3477" s="0" t="s">
        <v>134</v>
      </c>
      <c r="AF3477" s="0" t="s">
        <v>134</v>
      </c>
      <c r="AG3477" s="0" t="s">
        <v>134</v>
      </c>
      <c r="AH3477" s="0" t="s">
        <v>134</v>
      </c>
      <c r="AI3477" s="0" t="s">
        <v>134</v>
      </c>
      <c r="AJ3477" s="0" t="s">
        <v>134</v>
      </c>
      <c r="AK3477" s="0" t="s">
        <v>134</v>
      </c>
      <c r="AL3477" s="0" t="s">
        <v>134</v>
      </c>
      <c r="AM3477" s="0" t="s">
        <v>134</v>
      </c>
      <c r="AN3477" s="0" t="s">
        <v>134</v>
      </c>
      <c r="AO3477" s="0" t="s">
        <v>134</v>
      </c>
      <c r="AP3477" s="0" t="s">
        <v>134</v>
      </c>
      <c r="AQ3477" s="0" t="s">
        <v>134</v>
      </c>
      <c r="AR3477" s="0" t="s">
        <v>134</v>
      </c>
      <c r="AS3477" s="0" t="s">
        <v>134</v>
      </c>
      <c r="AT3477" s="0" t="s">
        <v>134</v>
      </c>
      <c r="AU3477" s="0" t="s">
        <v>134</v>
      </c>
      <c r="AV3477" s="0" t="s">
        <v>134</v>
      </c>
      <c r="AW3477" s="0" t="s">
        <v>134</v>
      </c>
      <c r="AX3477" s="0" t="s">
        <v>134</v>
      </c>
      <c r="AY3477" s="0" t="s">
        <v>134</v>
      </c>
      <c r="AZ3477" s="0" t="s">
        <v>134</v>
      </c>
      <c r="BA3477" s="0" t="s">
        <v>134</v>
      </c>
      <c r="BB3477" s="0" t="s">
        <v>134</v>
      </c>
      <c r="BC3477" s="0" t="s">
        <v>134</v>
      </c>
      <c r="BD3477" s="0" t="s">
        <v>134</v>
      </c>
      <c r="BE3477" s="0" t="s">
        <v>134</v>
      </c>
      <c r="BF3477" s="0" t="s">
        <v>134</v>
      </c>
      <c r="BG3477" s="0" t="s">
        <v>134</v>
      </c>
      <c r="BH3477" s="0" t="s">
        <v>134</v>
      </c>
      <c r="BI3477" s="0" t="s">
        <v>134</v>
      </c>
      <c r="BJ3477" s="0" t="s">
        <v>134</v>
      </c>
      <c r="BK3477" s="0" t="s">
        <v>134</v>
      </c>
      <c r="BL3477" s="0" t="s">
        <v>134</v>
      </c>
      <c r="BM3477" s="0" t="s">
        <v>134</v>
      </c>
      <c r="BN3477" s="0" t="s">
        <v>134</v>
      </c>
      <c r="BO3477" s="0" t="s">
        <v>134</v>
      </c>
      <c r="BP3477" s="0" t="s">
        <v>134</v>
      </c>
      <c r="BQ3477" s="0" t="s">
        <v>134</v>
      </c>
      <c r="BR3477" s="0" t="s">
        <v>134</v>
      </c>
      <c r="BS3477" s="0" t="s">
        <v>134</v>
      </c>
      <c r="BT3477" s="0" t="s">
        <v>134</v>
      </c>
      <c r="BU3477" s="0" t="s">
        <v>134</v>
      </c>
      <c r="BV3477" s="0" t="s">
        <v>134</v>
      </c>
      <c r="BW3477" s="0" t="s">
        <v>134</v>
      </c>
      <c r="BX3477" s="0" t="s">
        <v>134</v>
      </c>
      <c r="BZ3477" s="0" t="s">
        <v>134</v>
      </c>
      <c r="CA3477" s="0" t="s">
        <v>134</v>
      </c>
      <c r="CB3477" s="0" t="s">
        <v>134</v>
      </c>
      <c r="CC3477" s="0" t="s">
        <v>134</v>
      </c>
      <c r="CD3477" s="0" t="s">
        <v>134</v>
      </c>
      <c r="CE3477" s="0" t="s">
        <v>134</v>
      </c>
    </row>
    <row r="3478" customFormat="false" ht="12.75" hidden="false" customHeight="false" outlineLevel="0" collapsed="false">
      <c r="E3478" s="9" t="s">
        <v>134</v>
      </c>
      <c r="F3478" s="9" t="s">
        <v>134</v>
      </c>
      <c r="G3478" s="9" t="s">
        <v>134</v>
      </c>
      <c r="Q3478" s="0" t="s">
        <v>134</v>
      </c>
      <c r="R3478" s="0" t="s">
        <v>134</v>
      </c>
      <c r="S3478" s="0" t="s">
        <v>134</v>
      </c>
      <c r="T3478" s="0" t="s">
        <v>134</v>
      </c>
      <c r="U3478" s="0" t="s">
        <v>134</v>
      </c>
      <c r="V3478" s="0" t="s">
        <v>134</v>
      </c>
      <c r="W3478" s="0" t="s">
        <v>134</v>
      </c>
      <c r="X3478" s="0" t="s">
        <v>134</v>
      </c>
      <c r="Y3478" s="0" t="s">
        <v>134</v>
      </c>
      <c r="Z3478" s="0" t="s">
        <v>134</v>
      </c>
      <c r="AA3478" s="0" t="s">
        <v>134</v>
      </c>
      <c r="AB3478" s="0" t="s">
        <v>134</v>
      </c>
      <c r="AC3478" s="0" t="s">
        <v>134</v>
      </c>
      <c r="AD3478" s="0" t="s">
        <v>134</v>
      </c>
      <c r="AE3478" s="0" t="s">
        <v>134</v>
      </c>
      <c r="AF3478" s="0" t="s">
        <v>134</v>
      </c>
      <c r="AG3478" s="0" t="s">
        <v>134</v>
      </c>
      <c r="AH3478" s="0" t="s">
        <v>134</v>
      </c>
      <c r="AI3478" s="0" t="s">
        <v>134</v>
      </c>
      <c r="AJ3478" s="0" t="s">
        <v>134</v>
      </c>
      <c r="AK3478" s="0" t="s">
        <v>134</v>
      </c>
      <c r="AL3478" s="0" t="s">
        <v>134</v>
      </c>
      <c r="AM3478" s="0" t="s">
        <v>134</v>
      </c>
      <c r="AN3478" s="0" t="s">
        <v>134</v>
      </c>
      <c r="AO3478" s="0" t="s">
        <v>134</v>
      </c>
      <c r="AP3478" s="0" t="s">
        <v>134</v>
      </c>
      <c r="AQ3478" s="0" t="s">
        <v>134</v>
      </c>
      <c r="AR3478" s="0" t="s">
        <v>134</v>
      </c>
      <c r="AS3478" s="0" t="s">
        <v>134</v>
      </c>
      <c r="AT3478" s="0" t="s">
        <v>134</v>
      </c>
      <c r="AU3478" s="0" t="s">
        <v>134</v>
      </c>
      <c r="AV3478" s="0" t="s">
        <v>134</v>
      </c>
      <c r="AW3478" s="0" t="s">
        <v>134</v>
      </c>
      <c r="AX3478" s="0" t="s">
        <v>134</v>
      </c>
      <c r="AY3478" s="0" t="s">
        <v>134</v>
      </c>
      <c r="AZ3478" s="0" t="s">
        <v>134</v>
      </c>
      <c r="BA3478" s="0" t="s">
        <v>134</v>
      </c>
      <c r="BB3478" s="0" t="s">
        <v>134</v>
      </c>
      <c r="BC3478" s="0" t="s">
        <v>134</v>
      </c>
      <c r="BD3478" s="0" t="s">
        <v>134</v>
      </c>
      <c r="BE3478" s="0" t="s">
        <v>134</v>
      </c>
      <c r="BF3478" s="0" t="s">
        <v>134</v>
      </c>
      <c r="BG3478" s="0" t="s">
        <v>134</v>
      </c>
      <c r="BH3478" s="0" t="s">
        <v>134</v>
      </c>
      <c r="BI3478" s="0" t="s">
        <v>134</v>
      </c>
      <c r="BJ3478" s="0" t="s">
        <v>134</v>
      </c>
      <c r="BK3478" s="0" t="s">
        <v>134</v>
      </c>
      <c r="BL3478" s="0" t="s">
        <v>134</v>
      </c>
      <c r="BM3478" s="0" t="s">
        <v>134</v>
      </c>
      <c r="BN3478" s="0" t="s">
        <v>134</v>
      </c>
      <c r="BO3478" s="0" t="s">
        <v>134</v>
      </c>
      <c r="BP3478" s="0" t="s">
        <v>134</v>
      </c>
      <c r="BQ3478" s="0" t="s">
        <v>134</v>
      </c>
      <c r="BR3478" s="0" t="s">
        <v>134</v>
      </c>
      <c r="BS3478" s="0" t="s">
        <v>134</v>
      </c>
      <c r="BT3478" s="0" t="s">
        <v>134</v>
      </c>
      <c r="BU3478" s="0" t="s">
        <v>134</v>
      </c>
      <c r="BV3478" s="0" t="s">
        <v>134</v>
      </c>
      <c r="BW3478" s="0" t="s">
        <v>134</v>
      </c>
      <c r="BX3478" s="0" t="s">
        <v>134</v>
      </c>
      <c r="BZ3478" s="0" t="s">
        <v>134</v>
      </c>
      <c r="CA3478" s="0" t="s">
        <v>134</v>
      </c>
      <c r="CB3478" s="0" t="s">
        <v>134</v>
      </c>
      <c r="CC3478" s="0" t="s">
        <v>134</v>
      </c>
      <c r="CD3478" s="0" t="s">
        <v>134</v>
      </c>
      <c r="CE3478" s="0" t="s">
        <v>134</v>
      </c>
    </row>
    <row r="3479" customFormat="false" ht="12.75" hidden="false" customHeight="false" outlineLevel="0" collapsed="false">
      <c r="E3479" s="9" t="s">
        <v>134</v>
      </c>
      <c r="F3479" s="9" t="s">
        <v>134</v>
      </c>
      <c r="G3479" s="9" t="s">
        <v>134</v>
      </c>
      <c r="Q3479" s="0" t="s">
        <v>134</v>
      </c>
      <c r="R3479" s="0" t="s">
        <v>134</v>
      </c>
      <c r="S3479" s="0" t="s">
        <v>134</v>
      </c>
      <c r="T3479" s="0" t="s">
        <v>134</v>
      </c>
      <c r="U3479" s="0" t="s">
        <v>134</v>
      </c>
      <c r="V3479" s="0" t="s">
        <v>134</v>
      </c>
      <c r="W3479" s="0" t="s">
        <v>134</v>
      </c>
      <c r="X3479" s="0" t="s">
        <v>134</v>
      </c>
      <c r="Y3479" s="0" t="s">
        <v>134</v>
      </c>
      <c r="Z3479" s="0" t="s">
        <v>134</v>
      </c>
      <c r="AA3479" s="0" t="s">
        <v>134</v>
      </c>
      <c r="AB3479" s="0" t="s">
        <v>134</v>
      </c>
      <c r="AC3479" s="0" t="s">
        <v>134</v>
      </c>
      <c r="AD3479" s="0" t="s">
        <v>134</v>
      </c>
      <c r="AE3479" s="0" t="s">
        <v>134</v>
      </c>
      <c r="AF3479" s="0" t="s">
        <v>134</v>
      </c>
      <c r="AG3479" s="0" t="s">
        <v>134</v>
      </c>
      <c r="AH3479" s="0" t="s">
        <v>134</v>
      </c>
      <c r="AI3479" s="0" t="s">
        <v>134</v>
      </c>
      <c r="AJ3479" s="0" t="s">
        <v>134</v>
      </c>
      <c r="AK3479" s="0" t="s">
        <v>134</v>
      </c>
      <c r="AL3479" s="0" t="s">
        <v>134</v>
      </c>
      <c r="AM3479" s="0" t="s">
        <v>134</v>
      </c>
      <c r="AN3479" s="0" t="s">
        <v>134</v>
      </c>
      <c r="AO3479" s="0" t="s">
        <v>134</v>
      </c>
      <c r="AP3479" s="0" t="s">
        <v>134</v>
      </c>
      <c r="AQ3479" s="0" t="s">
        <v>134</v>
      </c>
      <c r="AR3479" s="0" t="s">
        <v>134</v>
      </c>
      <c r="AS3479" s="0" t="s">
        <v>134</v>
      </c>
      <c r="AT3479" s="0" t="s">
        <v>134</v>
      </c>
      <c r="AU3479" s="0" t="s">
        <v>134</v>
      </c>
      <c r="AV3479" s="0" t="s">
        <v>134</v>
      </c>
      <c r="AW3479" s="0" t="s">
        <v>134</v>
      </c>
      <c r="AX3479" s="0" t="s">
        <v>134</v>
      </c>
      <c r="AY3479" s="0" t="s">
        <v>134</v>
      </c>
      <c r="AZ3479" s="0" t="s">
        <v>134</v>
      </c>
      <c r="BA3479" s="0" t="s">
        <v>134</v>
      </c>
      <c r="BB3479" s="0" t="s">
        <v>134</v>
      </c>
      <c r="BC3479" s="0" t="s">
        <v>134</v>
      </c>
      <c r="BD3479" s="0" t="s">
        <v>134</v>
      </c>
      <c r="BE3479" s="0" t="s">
        <v>134</v>
      </c>
      <c r="BF3479" s="0" t="s">
        <v>134</v>
      </c>
      <c r="BG3479" s="0" t="s">
        <v>134</v>
      </c>
      <c r="BH3479" s="0" t="s">
        <v>134</v>
      </c>
      <c r="BI3479" s="0" t="s">
        <v>134</v>
      </c>
      <c r="BJ3479" s="0" t="s">
        <v>134</v>
      </c>
      <c r="BK3479" s="0" t="s">
        <v>134</v>
      </c>
      <c r="BL3479" s="0" t="s">
        <v>134</v>
      </c>
      <c r="BM3479" s="0" t="s">
        <v>134</v>
      </c>
      <c r="BN3479" s="0" t="s">
        <v>134</v>
      </c>
      <c r="BO3479" s="0" t="s">
        <v>134</v>
      </c>
      <c r="BP3479" s="0" t="s">
        <v>134</v>
      </c>
      <c r="BQ3479" s="0" t="s">
        <v>134</v>
      </c>
      <c r="BR3479" s="0" t="s">
        <v>134</v>
      </c>
      <c r="BS3479" s="0" t="s">
        <v>134</v>
      </c>
      <c r="BT3479" s="0" t="s">
        <v>134</v>
      </c>
      <c r="BU3479" s="0" t="s">
        <v>134</v>
      </c>
      <c r="BV3479" s="0" t="s">
        <v>134</v>
      </c>
      <c r="BW3479" s="0" t="s">
        <v>134</v>
      </c>
      <c r="BX3479" s="0" t="s">
        <v>134</v>
      </c>
      <c r="BZ3479" s="0" t="s">
        <v>134</v>
      </c>
      <c r="CA3479" s="0" t="s">
        <v>134</v>
      </c>
      <c r="CB3479" s="0" t="s">
        <v>134</v>
      </c>
      <c r="CC3479" s="0" t="s">
        <v>134</v>
      </c>
      <c r="CD3479" s="0" t="s">
        <v>134</v>
      </c>
      <c r="CE3479" s="0" t="s">
        <v>134</v>
      </c>
    </row>
    <row r="3480" customFormat="false" ht="12.75" hidden="false" customHeight="false" outlineLevel="0" collapsed="false">
      <c r="E3480" s="9" t="s">
        <v>134</v>
      </c>
      <c r="F3480" s="9" t="s">
        <v>134</v>
      </c>
      <c r="G3480" s="9" t="s">
        <v>134</v>
      </c>
      <c r="Q3480" s="0" t="s">
        <v>134</v>
      </c>
      <c r="R3480" s="0" t="s">
        <v>134</v>
      </c>
      <c r="S3480" s="0" t="s">
        <v>134</v>
      </c>
      <c r="T3480" s="0" t="s">
        <v>134</v>
      </c>
      <c r="U3480" s="0" t="s">
        <v>134</v>
      </c>
      <c r="V3480" s="0" t="s">
        <v>134</v>
      </c>
      <c r="W3480" s="0" t="s">
        <v>134</v>
      </c>
      <c r="X3480" s="0" t="s">
        <v>134</v>
      </c>
      <c r="Y3480" s="0" t="s">
        <v>134</v>
      </c>
      <c r="Z3480" s="0" t="s">
        <v>134</v>
      </c>
      <c r="AA3480" s="0" t="s">
        <v>134</v>
      </c>
      <c r="AB3480" s="0" t="s">
        <v>134</v>
      </c>
      <c r="AC3480" s="0" t="s">
        <v>134</v>
      </c>
      <c r="AD3480" s="0" t="s">
        <v>134</v>
      </c>
      <c r="AE3480" s="0" t="s">
        <v>134</v>
      </c>
      <c r="AF3480" s="0" t="s">
        <v>134</v>
      </c>
      <c r="AG3480" s="0" t="s">
        <v>134</v>
      </c>
      <c r="AH3480" s="0" t="s">
        <v>134</v>
      </c>
      <c r="AI3480" s="0" t="s">
        <v>134</v>
      </c>
      <c r="AJ3480" s="0" t="s">
        <v>134</v>
      </c>
      <c r="AK3480" s="0" t="s">
        <v>134</v>
      </c>
      <c r="AL3480" s="0" t="s">
        <v>134</v>
      </c>
      <c r="AM3480" s="0" t="s">
        <v>134</v>
      </c>
      <c r="AN3480" s="0" t="s">
        <v>134</v>
      </c>
      <c r="AO3480" s="0" t="s">
        <v>134</v>
      </c>
      <c r="AP3480" s="0" t="s">
        <v>134</v>
      </c>
      <c r="AQ3480" s="0" t="s">
        <v>134</v>
      </c>
      <c r="AR3480" s="0" t="s">
        <v>134</v>
      </c>
      <c r="AS3480" s="0" t="s">
        <v>134</v>
      </c>
      <c r="AT3480" s="0" t="s">
        <v>134</v>
      </c>
      <c r="AU3480" s="0" t="s">
        <v>134</v>
      </c>
      <c r="AV3480" s="0" t="s">
        <v>134</v>
      </c>
      <c r="AW3480" s="0" t="s">
        <v>134</v>
      </c>
      <c r="AX3480" s="0" t="s">
        <v>134</v>
      </c>
      <c r="AY3480" s="0" t="s">
        <v>134</v>
      </c>
      <c r="AZ3480" s="0" t="s">
        <v>134</v>
      </c>
      <c r="BA3480" s="0" t="s">
        <v>134</v>
      </c>
      <c r="BB3480" s="0" t="s">
        <v>134</v>
      </c>
      <c r="BC3480" s="0" t="s">
        <v>134</v>
      </c>
      <c r="BD3480" s="0" t="s">
        <v>134</v>
      </c>
      <c r="BE3480" s="0" t="s">
        <v>134</v>
      </c>
      <c r="BF3480" s="0" t="s">
        <v>134</v>
      </c>
      <c r="BG3480" s="0" t="s">
        <v>134</v>
      </c>
      <c r="BH3480" s="0" t="s">
        <v>134</v>
      </c>
      <c r="BI3480" s="0" t="s">
        <v>134</v>
      </c>
      <c r="BJ3480" s="0" t="s">
        <v>134</v>
      </c>
      <c r="BK3480" s="0" t="s">
        <v>134</v>
      </c>
      <c r="BL3480" s="0" t="s">
        <v>134</v>
      </c>
      <c r="BM3480" s="0" t="s">
        <v>134</v>
      </c>
      <c r="BN3480" s="0" t="s">
        <v>134</v>
      </c>
      <c r="BO3480" s="0" t="s">
        <v>134</v>
      </c>
      <c r="BP3480" s="0" t="s">
        <v>134</v>
      </c>
      <c r="BQ3480" s="0" t="s">
        <v>134</v>
      </c>
      <c r="BR3480" s="0" t="s">
        <v>134</v>
      </c>
      <c r="BS3480" s="0" t="s">
        <v>134</v>
      </c>
      <c r="BT3480" s="0" t="s">
        <v>134</v>
      </c>
      <c r="BU3480" s="0" t="s">
        <v>134</v>
      </c>
      <c r="BV3480" s="0" t="s">
        <v>134</v>
      </c>
      <c r="BW3480" s="0" t="s">
        <v>134</v>
      </c>
      <c r="BX3480" s="0" t="s">
        <v>134</v>
      </c>
      <c r="BZ3480" s="0" t="s">
        <v>134</v>
      </c>
      <c r="CA3480" s="0" t="s">
        <v>134</v>
      </c>
      <c r="CB3480" s="0" t="s">
        <v>134</v>
      </c>
      <c r="CC3480" s="0" t="s">
        <v>134</v>
      </c>
      <c r="CD3480" s="0" t="s">
        <v>134</v>
      </c>
      <c r="CE3480" s="0" t="s">
        <v>134</v>
      </c>
    </row>
    <row r="3481" customFormat="false" ht="12.75" hidden="false" customHeight="false" outlineLevel="0" collapsed="false">
      <c r="E3481" s="9" t="s">
        <v>134</v>
      </c>
      <c r="F3481" s="9" t="s">
        <v>134</v>
      </c>
      <c r="G3481" s="9" t="s">
        <v>134</v>
      </c>
      <c r="Q3481" s="0" t="s">
        <v>134</v>
      </c>
      <c r="R3481" s="0" t="s">
        <v>134</v>
      </c>
      <c r="S3481" s="0" t="s">
        <v>134</v>
      </c>
      <c r="T3481" s="0" t="s">
        <v>134</v>
      </c>
      <c r="U3481" s="0" t="s">
        <v>134</v>
      </c>
      <c r="V3481" s="0" t="s">
        <v>134</v>
      </c>
      <c r="W3481" s="0" t="s">
        <v>134</v>
      </c>
      <c r="X3481" s="0" t="s">
        <v>134</v>
      </c>
      <c r="Y3481" s="0" t="s">
        <v>134</v>
      </c>
      <c r="Z3481" s="0" t="s">
        <v>134</v>
      </c>
      <c r="AA3481" s="0" t="s">
        <v>134</v>
      </c>
      <c r="AB3481" s="0" t="s">
        <v>134</v>
      </c>
      <c r="AC3481" s="0" t="s">
        <v>134</v>
      </c>
      <c r="AD3481" s="0" t="s">
        <v>134</v>
      </c>
      <c r="AE3481" s="0" t="s">
        <v>134</v>
      </c>
      <c r="AF3481" s="0" t="s">
        <v>134</v>
      </c>
      <c r="AG3481" s="0" t="s">
        <v>134</v>
      </c>
      <c r="AH3481" s="0" t="s">
        <v>134</v>
      </c>
      <c r="AI3481" s="0" t="s">
        <v>134</v>
      </c>
      <c r="AJ3481" s="0" t="s">
        <v>134</v>
      </c>
      <c r="AK3481" s="0" t="s">
        <v>134</v>
      </c>
      <c r="AL3481" s="0" t="s">
        <v>134</v>
      </c>
      <c r="AM3481" s="0" t="s">
        <v>134</v>
      </c>
      <c r="AN3481" s="0" t="s">
        <v>134</v>
      </c>
      <c r="AO3481" s="0" t="s">
        <v>134</v>
      </c>
      <c r="AP3481" s="0" t="s">
        <v>134</v>
      </c>
      <c r="AQ3481" s="0" t="s">
        <v>134</v>
      </c>
      <c r="AR3481" s="0" t="s">
        <v>134</v>
      </c>
      <c r="AS3481" s="0" t="s">
        <v>134</v>
      </c>
      <c r="AT3481" s="0" t="s">
        <v>134</v>
      </c>
      <c r="AU3481" s="0" t="s">
        <v>134</v>
      </c>
      <c r="AV3481" s="0" t="s">
        <v>134</v>
      </c>
      <c r="AW3481" s="0" t="s">
        <v>134</v>
      </c>
      <c r="AX3481" s="0" t="s">
        <v>134</v>
      </c>
      <c r="AY3481" s="0" t="s">
        <v>134</v>
      </c>
      <c r="AZ3481" s="0" t="s">
        <v>134</v>
      </c>
      <c r="BA3481" s="0" t="s">
        <v>134</v>
      </c>
      <c r="BB3481" s="0" t="s">
        <v>134</v>
      </c>
      <c r="BC3481" s="0" t="s">
        <v>134</v>
      </c>
      <c r="BD3481" s="0" t="s">
        <v>134</v>
      </c>
      <c r="BE3481" s="0" t="s">
        <v>134</v>
      </c>
      <c r="BF3481" s="0" t="s">
        <v>134</v>
      </c>
      <c r="BG3481" s="0" t="s">
        <v>134</v>
      </c>
      <c r="BH3481" s="0" t="s">
        <v>134</v>
      </c>
      <c r="BI3481" s="0" t="s">
        <v>134</v>
      </c>
      <c r="BJ3481" s="0" t="s">
        <v>134</v>
      </c>
      <c r="BK3481" s="0" t="s">
        <v>134</v>
      </c>
      <c r="BL3481" s="0" t="s">
        <v>134</v>
      </c>
      <c r="BM3481" s="0" t="s">
        <v>134</v>
      </c>
      <c r="BN3481" s="0" t="s">
        <v>134</v>
      </c>
      <c r="BO3481" s="0" t="s">
        <v>134</v>
      </c>
      <c r="BP3481" s="0" t="s">
        <v>134</v>
      </c>
      <c r="BQ3481" s="0" t="s">
        <v>134</v>
      </c>
      <c r="BR3481" s="0" t="s">
        <v>134</v>
      </c>
      <c r="BS3481" s="0" t="s">
        <v>134</v>
      </c>
      <c r="BT3481" s="0" t="s">
        <v>134</v>
      </c>
      <c r="BU3481" s="0" t="s">
        <v>134</v>
      </c>
      <c r="BV3481" s="0" t="s">
        <v>134</v>
      </c>
      <c r="BW3481" s="0" t="s">
        <v>134</v>
      </c>
      <c r="BX3481" s="0" t="s">
        <v>134</v>
      </c>
      <c r="BZ3481" s="0" t="s">
        <v>134</v>
      </c>
      <c r="CA3481" s="0" t="s">
        <v>134</v>
      </c>
      <c r="CB3481" s="0" t="s">
        <v>134</v>
      </c>
      <c r="CC3481" s="0" t="s">
        <v>134</v>
      </c>
      <c r="CD3481" s="0" t="s">
        <v>134</v>
      </c>
      <c r="CE3481" s="0" t="s">
        <v>134</v>
      </c>
    </row>
    <row r="3482" customFormat="false" ht="12.75" hidden="false" customHeight="false" outlineLevel="0" collapsed="false">
      <c r="E3482" s="9" t="s">
        <v>134</v>
      </c>
      <c r="F3482" s="9" t="s">
        <v>134</v>
      </c>
      <c r="G3482" s="9" t="s">
        <v>134</v>
      </c>
      <c r="Q3482" s="0" t="s">
        <v>134</v>
      </c>
      <c r="R3482" s="0" t="s">
        <v>134</v>
      </c>
      <c r="S3482" s="0" t="s">
        <v>134</v>
      </c>
      <c r="T3482" s="0" t="s">
        <v>134</v>
      </c>
      <c r="U3482" s="0" t="s">
        <v>134</v>
      </c>
      <c r="V3482" s="0" t="s">
        <v>134</v>
      </c>
      <c r="W3482" s="0" t="s">
        <v>134</v>
      </c>
      <c r="X3482" s="0" t="s">
        <v>134</v>
      </c>
      <c r="Y3482" s="0" t="s">
        <v>134</v>
      </c>
      <c r="Z3482" s="0" t="s">
        <v>134</v>
      </c>
      <c r="AA3482" s="0" t="s">
        <v>134</v>
      </c>
      <c r="AB3482" s="0" t="s">
        <v>134</v>
      </c>
      <c r="AC3482" s="0" t="s">
        <v>134</v>
      </c>
      <c r="AD3482" s="0" t="s">
        <v>134</v>
      </c>
      <c r="AE3482" s="0" t="s">
        <v>134</v>
      </c>
      <c r="AF3482" s="0" t="s">
        <v>134</v>
      </c>
      <c r="AG3482" s="0" t="s">
        <v>134</v>
      </c>
      <c r="AH3482" s="0" t="s">
        <v>134</v>
      </c>
      <c r="AI3482" s="0" t="s">
        <v>134</v>
      </c>
      <c r="AJ3482" s="0" t="s">
        <v>134</v>
      </c>
      <c r="AK3482" s="0" t="s">
        <v>134</v>
      </c>
      <c r="AL3482" s="0" t="s">
        <v>134</v>
      </c>
      <c r="AM3482" s="0" t="s">
        <v>134</v>
      </c>
      <c r="AN3482" s="0" t="s">
        <v>134</v>
      </c>
      <c r="AO3482" s="0" t="s">
        <v>134</v>
      </c>
      <c r="AP3482" s="0" t="s">
        <v>134</v>
      </c>
      <c r="AQ3482" s="0" t="s">
        <v>134</v>
      </c>
      <c r="AR3482" s="0" t="s">
        <v>134</v>
      </c>
      <c r="AS3482" s="0" t="s">
        <v>134</v>
      </c>
      <c r="AT3482" s="0" t="s">
        <v>134</v>
      </c>
      <c r="AU3482" s="0" t="s">
        <v>134</v>
      </c>
      <c r="AV3482" s="0" t="s">
        <v>134</v>
      </c>
      <c r="AW3482" s="0" t="s">
        <v>134</v>
      </c>
      <c r="AX3482" s="0" t="s">
        <v>134</v>
      </c>
      <c r="AY3482" s="0" t="s">
        <v>134</v>
      </c>
      <c r="AZ3482" s="0" t="s">
        <v>134</v>
      </c>
      <c r="BA3482" s="0" t="s">
        <v>134</v>
      </c>
      <c r="BB3482" s="0" t="s">
        <v>134</v>
      </c>
      <c r="BC3482" s="0" t="s">
        <v>134</v>
      </c>
      <c r="BD3482" s="0" t="s">
        <v>134</v>
      </c>
      <c r="BE3482" s="0" t="s">
        <v>134</v>
      </c>
      <c r="BF3482" s="0" t="s">
        <v>134</v>
      </c>
      <c r="BG3482" s="0" t="s">
        <v>134</v>
      </c>
      <c r="BH3482" s="0" t="s">
        <v>134</v>
      </c>
      <c r="BI3482" s="0" t="s">
        <v>134</v>
      </c>
      <c r="BJ3482" s="0" t="s">
        <v>134</v>
      </c>
      <c r="BK3482" s="0" t="s">
        <v>134</v>
      </c>
      <c r="BL3482" s="0" t="s">
        <v>134</v>
      </c>
      <c r="BM3482" s="0" t="s">
        <v>134</v>
      </c>
      <c r="BN3482" s="0" t="s">
        <v>134</v>
      </c>
      <c r="BO3482" s="0" t="s">
        <v>134</v>
      </c>
      <c r="BP3482" s="0" t="s">
        <v>134</v>
      </c>
      <c r="BQ3482" s="0" t="s">
        <v>134</v>
      </c>
      <c r="BR3482" s="0" t="s">
        <v>134</v>
      </c>
      <c r="BS3482" s="0" t="s">
        <v>134</v>
      </c>
      <c r="BT3482" s="0" t="s">
        <v>134</v>
      </c>
      <c r="BU3482" s="0" t="s">
        <v>134</v>
      </c>
      <c r="BV3482" s="0" t="s">
        <v>134</v>
      </c>
      <c r="BW3482" s="0" t="s">
        <v>134</v>
      </c>
      <c r="BX3482" s="0" t="s">
        <v>134</v>
      </c>
      <c r="BZ3482" s="0" t="s">
        <v>134</v>
      </c>
      <c r="CA3482" s="0" t="s">
        <v>134</v>
      </c>
      <c r="CB3482" s="0" t="s">
        <v>134</v>
      </c>
      <c r="CC3482" s="0" t="s">
        <v>134</v>
      </c>
      <c r="CD3482" s="0" t="s">
        <v>134</v>
      </c>
      <c r="CE3482" s="0" t="s">
        <v>134</v>
      </c>
    </row>
    <row r="3483" customFormat="false" ht="12.75" hidden="false" customHeight="false" outlineLevel="0" collapsed="false">
      <c r="E3483" s="9" t="s">
        <v>134</v>
      </c>
      <c r="F3483" s="9" t="s">
        <v>134</v>
      </c>
      <c r="G3483" s="9" t="s">
        <v>134</v>
      </c>
      <c r="Q3483" s="0" t="s">
        <v>134</v>
      </c>
      <c r="R3483" s="0" t="s">
        <v>134</v>
      </c>
      <c r="S3483" s="0" t="s">
        <v>134</v>
      </c>
      <c r="T3483" s="0" t="s">
        <v>134</v>
      </c>
      <c r="U3483" s="0" t="s">
        <v>134</v>
      </c>
      <c r="V3483" s="0" t="s">
        <v>134</v>
      </c>
      <c r="W3483" s="0" t="s">
        <v>134</v>
      </c>
      <c r="X3483" s="0" t="s">
        <v>134</v>
      </c>
      <c r="Y3483" s="0" t="s">
        <v>134</v>
      </c>
      <c r="Z3483" s="0" t="s">
        <v>134</v>
      </c>
      <c r="AA3483" s="0" t="s">
        <v>134</v>
      </c>
      <c r="AB3483" s="0" t="s">
        <v>134</v>
      </c>
      <c r="AC3483" s="0" t="s">
        <v>134</v>
      </c>
      <c r="AD3483" s="0" t="s">
        <v>134</v>
      </c>
      <c r="AE3483" s="0" t="s">
        <v>134</v>
      </c>
      <c r="AF3483" s="0" t="s">
        <v>134</v>
      </c>
      <c r="AG3483" s="0" t="s">
        <v>134</v>
      </c>
      <c r="AH3483" s="0" t="s">
        <v>134</v>
      </c>
      <c r="AI3483" s="0" t="s">
        <v>134</v>
      </c>
      <c r="AJ3483" s="0" t="s">
        <v>134</v>
      </c>
      <c r="AK3483" s="0" t="s">
        <v>134</v>
      </c>
      <c r="AL3483" s="0" t="s">
        <v>134</v>
      </c>
      <c r="AM3483" s="0" t="s">
        <v>134</v>
      </c>
      <c r="AN3483" s="0" t="s">
        <v>134</v>
      </c>
      <c r="AO3483" s="0" t="s">
        <v>134</v>
      </c>
      <c r="AP3483" s="0" t="s">
        <v>134</v>
      </c>
      <c r="AQ3483" s="0" t="s">
        <v>134</v>
      </c>
      <c r="AR3483" s="0" t="s">
        <v>134</v>
      </c>
      <c r="AS3483" s="0" t="s">
        <v>134</v>
      </c>
      <c r="AT3483" s="0" t="s">
        <v>134</v>
      </c>
      <c r="AU3483" s="0" t="s">
        <v>134</v>
      </c>
      <c r="AV3483" s="0" t="s">
        <v>134</v>
      </c>
      <c r="AW3483" s="0" t="s">
        <v>134</v>
      </c>
      <c r="AX3483" s="0" t="s">
        <v>134</v>
      </c>
      <c r="AY3483" s="0" t="s">
        <v>134</v>
      </c>
      <c r="AZ3483" s="0" t="s">
        <v>134</v>
      </c>
      <c r="BA3483" s="0" t="s">
        <v>134</v>
      </c>
      <c r="BB3483" s="0" t="s">
        <v>134</v>
      </c>
      <c r="BC3483" s="0" t="s">
        <v>134</v>
      </c>
      <c r="BD3483" s="0" t="s">
        <v>134</v>
      </c>
      <c r="BE3483" s="0" t="s">
        <v>134</v>
      </c>
      <c r="BF3483" s="0" t="s">
        <v>134</v>
      </c>
      <c r="BG3483" s="0" t="s">
        <v>134</v>
      </c>
      <c r="BH3483" s="0" t="s">
        <v>134</v>
      </c>
      <c r="BI3483" s="0" t="s">
        <v>134</v>
      </c>
      <c r="BJ3483" s="0" t="s">
        <v>134</v>
      </c>
      <c r="BK3483" s="0" t="s">
        <v>134</v>
      </c>
      <c r="BL3483" s="0" t="s">
        <v>134</v>
      </c>
      <c r="BM3483" s="0" t="s">
        <v>134</v>
      </c>
      <c r="BN3483" s="0" t="s">
        <v>134</v>
      </c>
      <c r="BO3483" s="0" t="s">
        <v>134</v>
      </c>
      <c r="BP3483" s="0" t="s">
        <v>134</v>
      </c>
      <c r="BQ3483" s="0" t="s">
        <v>134</v>
      </c>
      <c r="BR3483" s="0" t="s">
        <v>134</v>
      </c>
      <c r="BS3483" s="0" t="s">
        <v>134</v>
      </c>
      <c r="BT3483" s="0" t="s">
        <v>134</v>
      </c>
      <c r="BU3483" s="0" t="s">
        <v>134</v>
      </c>
      <c r="BV3483" s="0" t="s">
        <v>134</v>
      </c>
      <c r="BW3483" s="0" t="s">
        <v>134</v>
      </c>
      <c r="BX3483" s="0" t="s">
        <v>134</v>
      </c>
      <c r="BZ3483" s="0" t="s">
        <v>134</v>
      </c>
      <c r="CA3483" s="0" t="s">
        <v>134</v>
      </c>
      <c r="CB3483" s="0" t="s">
        <v>134</v>
      </c>
      <c r="CC3483" s="0" t="s">
        <v>134</v>
      </c>
      <c r="CD3483" s="0" t="s">
        <v>134</v>
      </c>
      <c r="CE3483" s="0" t="s">
        <v>134</v>
      </c>
    </row>
    <row r="3484" customFormat="false" ht="12.75" hidden="false" customHeight="false" outlineLevel="0" collapsed="false">
      <c r="E3484" s="9" t="s">
        <v>134</v>
      </c>
      <c r="F3484" s="9" t="s">
        <v>134</v>
      </c>
      <c r="G3484" s="9" t="s">
        <v>134</v>
      </c>
      <c r="Q3484" s="0" t="s">
        <v>134</v>
      </c>
      <c r="R3484" s="0" t="s">
        <v>134</v>
      </c>
      <c r="S3484" s="0" t="s">
        <v>134</v>
      </c>
      <c r="T3484" s="0" t="s">
        <v>134</v>
      </c>
      <c r="U3484" s="0" t="s">
        <v>134</v>
      </c>
      <c r="V3484" s="0" t="s">
        <v>134</v>
      </c>
      <c r="W3484" s="0" t="s">
        <v>134</v>
      </c>
      <c r="X3484" s="0" t="s">
        <v>134</v>
      </c>
      <c r="Y3484" s="0" t="s">
        <v>134</v>
      </c>
      <c r="Z3484" s="0" t="s">
        <v>134</v>
      </c>
      <c r="AA3484" s="0" t="s">
        <v>134</v>
      </c>
      <c r="AB3484" s="0" t="s">
        <v>134</v>
      </c>
      <c r="AC3484" s="0" t="s">
        <v>134</v>
      </c>
      <c r="AD3484" s="0" t="s">
        <v>134</v>
      </c>
      <c r="AE3484" s="0" t="s">
        <v>134</v>
      </c>
      <c r="AF3484" s="0" t="s">
        <v>134</v>
      </c>
      <c r="AG3484" s="0" t="s">
        <v>134</v>
      </c>
      <c r="AH3484" s="0" t="s">
        <v>134</v>
      </c>
      <c r="AI3484" s="0" t="s">
        <v>134</v>
      </c>
      <c r="AJ3484" s="0" t="s">
        <v>134</v>
      </c>
      <c r="AK3484" s="0" t="s">
        <v>134</v>
      </c>
      <c r="AL3484" s="0" t="s">
        <v>134</v>
      </c>
      <c r="AM3484" s="0" t="s">
        <v>134</v>
      </c>
      <c r="AN3484" s="0" t="s">
        <v>134</v>
      </c>
      <c r="AO3484" s="0" t="s">
        <v>134</v>
      </c>
      <c r="AP3484" s="0" t="s">
        <v>134</v>
      </c>
      <c r="AQ3484" s="0" t="s">
        <v>134</v>
      </c>
      <c r="AR3484" s="0" t="s">
        <v>134</v>
      </c>
      <c r="AS3484" s="0" t="s">
        <v>134</v>
      </c>
      <c r="AT3484" s="0" t="s">
        <v>134</v>
      </c>
      <c r="AU3484" s="0" t="s">
        <v>134</v>
      </c>
      <c r="AV3484" s="0" t="s">
        <v>134</v>
      </c>
      <c r="AW3484" s="0" t="s">
        <v>134</v>
      </c>
      <c r="AX3484" s="0" t="s">
        <v>134</v>
      </c>
      <c r="AY3484" s="0" t="s">
        <v>134</v>
      </c>
      <c r="AZ3484" s="0" t="s">
        <v>134</v>
      </c>
      <c r="BA3484" s="0" t="s">
        <v>134</v>
      </c>
      <c r="BB3484" s="0" t="s">
        <v>134</v>
      </c>
      <c r="BC3484" s="0" t="s">
        <v>134</v>
      </c>
      <c r="BD3484" s="0" t="s">
        <v>134</v>
      </c>
      <c r="BE3484" s="0" t="s">
        <v>134</v>
      </c>
      <c r="BF3484" s="0" t="s">
        <v>134</v>
      </c>
      <c r="BG3484" s="0" t="s">
        <v>134</v>
      </c>
      <c r="BH3484" s="0" t="s">
        <v>134</v>
      </c>
      <c r="BI3484" s="0" t="s">
        <v>134</v>
      </c>
      <c r="BJ3484" s="0" t="s">
        <v>134</v>
      </c>
      <c r="BK3484" s="0" t="s">
        <v>134</v>
      </c>
      <c r="BL3484" s="0" t="s">
        <v>134</v>
      </c>
      <c r="BM3484" s="0" t="s">
        <v>134</v>
      </c>
      <c r="BN3484" s="0" t="s">
        <v>134</v>
      </c>
      <c r="BO3484" s="0" t="s">
        <v>134</v>
      </c>
      <c r="BP3484" s="0" t="s">
        <v>134</v>
      </c>
      <c r="BQ3484" s="0" t="s">
        <v>134</v>
      </c>
      <c r="BR3484" s="0" t="s">
        <v>134</v>
      </c>
      <c r="BS3484" s="0" t="s">
        <v>134</v>
      </c>
      <c r="BT3484" s="0" t="s">
        <v>134</v>
      </c>
      <c r="BU3484" s="0" t="s">
        <v>134</v>
      </c>
      <c r="BV3484" s="0" t="s">
        <v>134</v>
      </c>
      <c r="BW3484" s="0" t="s">
        <v>134</v>
      </c>
      <c r="BX3484" s="0" t="s">
        <v>134</v>
      </c>
      <c r="BZ3484" s="0" t="s">
        <v>134</v>
      </c>
      <c r="CA3484" s="0" t="s">
        <v>134</v>
      </c>
      <c r="CB3484" s="0" t="s">
        <v>134</v>
      </c>
      <c r="CC3484" s="0" t="s">
        <v>134</v>
      </c>
      <c r="CD3484" s="0" t="s">
        <v>134</v>
      </c>
      <c r="CE3484" s="0" t="s">
        <v>134</v>
      </c>
    </row>
    <row r="3485" customFormat="false" ht="12.75" hidden="false" customHeight="false" outlineLevel="0" collapsed="false">
      <c r="E3485" s="9" t="s">
        <v>134</v>
      </c>
      <c r="F3485" s="9" t="s">
        <v>134</v>
      </c>
      <c r="G3485" s="9" t="s">
        <v>134</v>
      </c>
      <c r="Q3485" s="0" t="s">
        <v>134</v>
      </c>
      <c r="R3485" s="0" t="s">
        <v>134</v>
      </c>
      <c r="S3485" s="0" t="s">
        <v>134</v>
      </c>
      <c r="T3485" s="0" t="s">
        <v>134</v>
      </c>
      <c r="U3485" s="0" t="s">
        <v>134</v>
      </c>
      <c r="V3485" s="0" t="s">
        <v>134</v>
      </c>
      <c r="W3485" s="0" t="s">
        <v>134</v>
      </c>
      <c r="X3485" s="0" t="s">
        <v>134</v>
      </c>
      <c r="Y3485" s="0" t="s">
        <v>134</v>
      </c>
      <c r="Z3485" s="0" t="s">
        <v>134</v>
      </c>
      <c r="AA3485" s="0" t="s">
        <v>134</v>
      </c>
      <c r="AB3485" s="0" t="s">
        <v>134</v>
      </c>
      <c r="AC3485" s="0" t="s">
        <v>134</v>
      </c>
      <c r="AD3485" s="0" t="s">
        <v>134</v>
      </c>
      <c r="AE3485" s="0" t="s">
        <v>134</v>
      </c>
      <c r="AF3485" s="0" t="s">
        <v>134</v>
      </c>
      <c r="AG3485" s="0" t="s">
        <v>134</v>
      </c>
      <c r="AH3485" s="0" t="s">
        <v>134</v>
      </c>
      <c r="AI3485" s="0" t="s">
        <v>134</v>
      </c>
      <c r="AJ3485" s="0" t="s">
        <v>134</v>
      </c>
      <c r="AK3485" s="0" t="s">
        <v>134</v>
      </c>
      <c r="AL3485" s="0" t="s">
        <v>134</v>
      </c>
      <c r="AM3485" s="0" t="s">
        <v>134</v>
      </c>
      <c r="AN3485" s="0" t="s">
        <v>134</v>
      </c>
      <c r="AO3485" s="0" t="s">
        <v>134</v>
      </c>
      <c r="AP3485" s="0" t="s">
        <v>134</v>
      </c>
      <c r="AQ3485" s="0" t="s">
        <v>134</v>
      </c>
      <c r="AR3485" s="0" t="s">
        <v>134</v>
      </c>
      <c r="AS3485" s="0" t="s">
        <v>134</v>
      </c>
      <c r="AT3485" s="0" t="s">
        <v>134</v>
      </c>
      <c r="AU3485" s="0" t="s">
        <v>134</v>
      </c>
      <c r="AV3485" s="0" t="s">
        <v>134</v>
      </c>
      <c r="AW3485" s="0" t="s">
        <v>134</v>
      </c>
      <c r="AX3485" s="0" t="s">
        <v>134</v>
      </c>
      <c r="AY3485" s="0" t="s">
        <v>134</v>
      </c>
      <c r="AZ3485" s="0" t="s">
        <v>134</v>
      </c>
      <c r="BA3485" s="0" t="s">
        <v>134</v>
      </c>
      <c r="BB3485" s="0" t="s">
        <v>134</v>
      </c>
      <c r="BC3485" s="0" t="s">
        <v>134</v>
      </c>
      <c r="BD3485" s="0" t="s">
        <v>134</v>
      </c>
      <c r="BE3485" s="0" t="s">
        <v>134</v>
      </c>
      <c r="BF3485" s="0" t="s">
        <v>134</v>
      </c>
      <c r="BG3485" s="0" t="s">
        <v>134</v>
      </c>
      <c r="BH3485" s="0" t="s">
        <v>134</v>
      </c>
      <c r="BI3485" s="0" t="s">
        <v>134</v>
      </c>
      <c r="BJ3485" s="0" t="s">
        <v>134</v>
      </c>
      <c r="BK3485" s="0" t="s">
        <v>134</v>
      </c>
      <c r="BL3485" s="0" t="s">
        <v>134</v>
      </c>
      <c r="BM3485" s="0" t="s">
        <v>134</v>
      </c>
      <c r="BN3485" s="0" t="s">
        <v>134</v>
      </c>
      <c r="BO3485" s="0" t="s">
        <v>134</v>
      </c>
      <c r="BP3485" s="0" t="s">
        <v>134</v>
      </c>
      <c r="BQ3485" s="0" t="s">
        <v>134</v>
      </c>
      <c r="BR3485" s="0" t="s">
        <v>134</v>
      </c>
      <c r="BS3485" s="0" t="s">
        <v>134</v>
      </c>
      <c r="BT3485" s="0" t="s">
        <v>134</v>
      </c>
      <c r="BU3485" s="0" t="s">
        <v>134</v>
      </c>
      <c r="BV3485" s="0" t="s">
        <v>134</v>
      </c>
      <c r="BW3485" s="0" t="s">
        <v>134</v>
      </c>
      <c r="BX3485" s="0" t="s">
        <v>134</v>
      </c>
      <c r="BZ3485" s="0" t="s">
        <v>134</v>
      </c>
      <c r="CA3485" s="0" t="s">
        <v>134</v>
      </c>
      <c r="CB3485" s="0" t="s">
        <v>134</v>
      </c>
      <c r="CC3485" s="0" t="s">
        <v>134</v>
      </c>
      <c r="CD3485" s="0" t="s">
        <v>134</v>
      </c>
      <c r="CE3485" s="0" t="s">
        <v>134</v>
      </c>
    </row>
    <row r="3486" customFormat="false" ht="12.75" hidden="false" customHeight="false" outlineLevel="0" collapsed="false">
      <c r="E3486" s="9" t="s">
        <v>134</v>
      </c>
      <c r="F3486" s="9" t="s">
        <v>134</v>
      </c>
      <c r="G3486" s="9" t="s">
        <v>134</v>
      </c>
      <c r="Q3486" s="0" t="s">
        <v>134</v>
      </c>
      <c r="R3486" s="0" t="s">
        <v>134</v>
      </c>
      <c r="S3486" s="0" t="s">
        <v>134</v>
      </c>
      <c r="T3486" s="0" t="s">
        <v>134</v>
      </c>
      <c r="U3486" s="0" t="s">
        <v>134</v>
      </c>
      <c r="V3486" s="0" t="s">
        <v>134</v>
      </c>
      <c r="W3486" s="0" t="s">
        <v>134</v>
      </c>
      <c r="X3486" s="0" t="s">
        <v>134</v>
      </c>
      <c r="Y3486" s="0" t="s">
        <v>134</v>
      </c>
      <c r="Z3486" s="0" t="s">
        <v>134</v>
      </c>
      <c r="AA3486" s="0" t="s">
        <v>134</v>
      </c>
      <c r="AB3486" s="0" t="s">
        <v>134</v>
      </c>
      <c r="AC3486" s="0" t="s">
        <v>134</v>
      </c>
      <c r="AD3486" s="0" t="s">
        <v>134</v>
      </c>
      <c r="AE3486" s="0" t="s">
        <v>134</v>
      </c>
      <c r="AF3486" s="0" t="s">
        <v>134</v>
      </c>
      <c r="AG3486" s="0" t="s">
        <v>134</v>
      </c>
      <c r="AH3486" s="0" t="s">
        <v>134</v>
      </c>
      <c r="AI3486" s="0" t="s">
        <v>134</v>
      </c>
      <c r="AJ3486" s="0" t="s">
        <v>134</v>
      </c>
      <c r="AK3486" s="0" t="s">
        <v>134</v>
      </c>
      <c r="AL3486" s="0" t="s">
        <v>134</v>
      </c>
      <c r="AM3486" s="0" t="s">
        <v>134</v>
      </c>
      <c r="AN3486" s="0" t="s">
        <v>134</v>
      </c>
      <c r="AO3486" s="0" t="s">
        <v>134</v>
      </c>
      <c r="AP3486" s="0" t="s">
        <v>134</v>
      </c>
      <c r="AQ3486" s="0" t="s">
        <v>134</v>
      </c>
      <c r="AR3486" s="0" t="s">
        <v>134</v>
      </c>
      <c r="AS3486" s="0" t="s">
        <v>134</v>
      </c>
      <c r="AT3486" s="0" t="s">
        <v>134</v>
      </c>
      <c r="AU3486" s="0" t="s">
        <v>134</v>
      </c>
      <c r="AV3486" s="0" t="s">
        <v>134</v>
      </c>
      <c r="AW3486" s="0" t="s">
        <v>134</v>
      </c>
      <c r="AX3486" s="0" t="s">
        <v>134</v>
      </c>
      <c r="AY3486" s="0" t="s">
        <v>134</v>
      </c>
      <c r="AZ3486" s="0" t="s">
        <v>134</v>
      </c>
      <c r="BA3486" s="0" t="s">
        <v>134</v>
      </c>
      <c r="BB3486" s="0" t="s">
        <v>134</v>
      </c>
      <c r="BC3486" s="0" t="s">
        <v>134</v>
      </c>
      <c r="BD3486" s="0" t="s">
        <v>134</v>
      </c>
      <c r="BE3486" s="0" t="s">
        <v>134</v>
      </c>
      <c r="BF3486" s="0" t="s">
        <v>134</v>
      </c>
      <c r="BG3486" s="0" t="s">
        <v>134</v>
      </c>
      <c r="BH3486" s="0" t="s">
        <v>134</v>
      </c>
      <c r="BI3486" s="0" t="s">
        <v>134</v>
      </c>
      <c r="BJ3486" s="0" t="s">
        <v>134</v>
      </c>
      <c r="BK3486" s="0" t="s">
        <v>134</v>
      </c>
      <c r="BL3486" s="0" t="s">
        <v>134</v>
      </c>
      <c r="BM3486" s="0" t="s">
        <v>134</v>
      </c>
      <c r="BN3486" s="0" t="s">
        <v>134</v>
      </c>
      <c r="BO3486" s="0" t="s">
        <v>134</v>
      </c>
      <c r="BP3486" s="0" t="s">
        <v>134</v>
      </c>
      <c r="BQ3486" s="0" t="s">
        <v>134</v>
      </c>
      <c r="BR3486" s="0" t="s">
        <v>134</v>
      </c>
      <c r="BS3486" s="0" t="s">
        <v>134</v>
      </c>
      <c r="BT3486" s="0" t="s">
        <v>134</v>
      </c>
      <c r="BU3486" s="0" t="s">
        <v>134</v>
      </c>
      <c r="BV3486" s="0" t="s">
        <v>134</v>
      </c>
      <c r="BW3486" s="0" t="s">
        <v>134</v>
      </c>
      <c r="BX3486" s="0" t="s">
        <v>134</v>
      </c>
      <c r="BZ3486" s="0" t="s">
        <v>134</v>
      </c>
      <c r="CA3486" s="0" t="s">
        <v>134</v>
      </c>
      <c r="CB3486" s="0" t="s">
        <v>134</v>
      </c>
      <c r="CC3486" s="0" t="s">
        <v>134</v>
      </c>
      <c r="CD3486" s="0" t="s">
        <v>134</v>
      </c>
      <c r="CE3486" s="0" t="s">
        <v>134</v>
      </c>
    </row>
    <row r="3487" customFormat="false" ht="12.75" hidden="false" customHeight="false" outlineLevel="0" collapsed="false">
      <c r="E3487" s="9" t="s">
        <v>134</v>
      </c>
      <c r="F3487" s="9" t="s">
        <v>134</v>
      </c>
      <c r="G3487" s="9" t="s">
        <v>134</v>
      </c>
      <c r="Q3487" s="0" t="s">
        <v>134</v>
      </c>
      <c r="R3487" s="0" t="s">
        <v>134</v>
      </c>
      <c r="S3487" s="0" t="s">
        <v>134</v>
      </c>
      <c r="T3487" s="0" t="s">
        <v>134</v>
      </c>
      <c r="U3487" s="0" t="s">
        <v>134</v>
      </c>
      <c r="V3487" s="0" t="s">
        <v>134</v>
      </c>
      <c r="W3487" s="0" t="s">
        <v>134</v>
      </c>
      <c r="X3487" s="0" t="s">
        <v>134</v>
      </c>
      <c r="Y3487" s="0" t="s">
        <v>134</v>
      </c>
      <c r="Z3487" s="0" t="s">
        <v>134</v>
      </c>
      <c r="AA3487" s="0" t="s">
        <v>134</v>
      </c>
      <c r="AB3487" s="0" t="s">
        <v>134</v>
      </c>
      <c r="AC3487" s="0" t="s">
        <v>134</v>
      </c>
      <c r="AD3487" s="0" t="s">
        <v>134</v>
      </c>
      <c r="AE3487" s="0" t="s">
        <v>134</v>
      </c>
      <c r="AF3487" s="0" t="s">
        <v>134</v>
      </c>
      <c r="AG3487" s="0" t="s">
        <v>134</v>
      </c>
      <c r="AH3487" s="0" t="s">
        <v>134</v>
      </c>
      <c r="AI3487" s="0" t="s">
        <v>134</v>
      </c>
      <c r="AJ3487" s="0" t="s">
        <v>134</v>
      </c>
      <c r="AK3487" s="0" t="s">
        <v>134</v>
      </c>
      <c r="AL3487" s="0" t="s">
        <v>134</v>
      </c>
      <c r="AM3487" s="0" t="s">
        <v>134</v>
      </c>
      <c r="AN3487" s="0" t="s">
        <v>134</v>
      </c>
      <c r="AO3487" s="0" t="s">
        <v>134</v>
      </c>
      <c r="AP3487" s="0" t="s">
        <v>134</v>
      </c>
      <c r="AQ3487" s="0" t="s">
        <v>134</v>
      </c>
      <c r="AR3487" s="0" t="s">
        <v>134</v>
      </c>
      <c r="AS3487" s="0" t="s">
        <v>134</v>
      </c>
      <c r="AT3487" s="0" t="s">
        <v>134</v>
      </c>
      <c r="AU3487" s="0" t="s">
        <v>134</v>
      </c>
      <c r="AV3487" s="0" t="s">
        <v>134</v>
      </c>
      <c r="AW3487" s="0" t="s">
        <v>134</v>
      </c>
      <c r="AX3487" s="0" t="s">
        <v>134</v>
      </c>
      <c r="AY3487" s="0" t="s">
        <v>134</v>
      </c>
      <c r="AZ3487" s="0" t="s">
        <v>134</v>
      </c>
      <c r="BA3487" s="0" t="s">
        <v>134</v>
      </c>
      <c r="BB3487" s="0" t="s">
        <v>134</v>
      </c>
      <c r="BC3487" s="0" t="s">
        <v>134</v>
      </c>
      <c r="BD3487" s="0" t="s">
        <v>134</v>
      </c>
      <c r="BE3487" s="0" t="s">
        <v>134</v>
      </c>
      <c r="BF3487" s="0" t="s">
        <v>134</v>
      </c>
      <c r="BG3487" s="0" t="s">
        <v>134</v>
      </c>
      <c r="BH3487" s="0" t="s">
        <v>134</v>
      </c>
      <c r="BI3487" s="0" t="s">
        <v>134</v>
      </c>
      <c r="BJ3487" s="0" t="s">
        <v>134</v>
      </c>
      <c r="BK3487" s="0" t="s">
        <v>134</v>
      </c>
      <c r="BL3487" s="0" t="s">
        <v>134</v>
      </c>
      <c r="BM3487" s="0" t="s">
        <v>134</v>
      </c>
      <c r="BN3487" s="0" t="s">
        <v>134</v>
      </c>
      <c r="BO3487" s="0" t="s">
        <v>134</v>
      </c>
      <c r="BP3487" s="0" t="s">
        <v>134</v>
      </c>
      <c r="BQ3487" s="0" t="s">
        <v>134</v>
      </c>
      <c r="BR3487" s="0" t="s">
        <v>134</v>
      </c>
      <c r="BS3487" s="0" t="s">
        <v>134</v>
      </c>
      <c r="BT3487" s="0" t="s">
        <v>134</v>
      </c>
      <c r="BU3487" s="0" t="s">
        <v>134</v>
      </c>
      <c r="BV3487" s="0" t="s">
        <v>134</v>
      </c>
      <c r="BW3487" s="0" t="s">
        <v>134</v>
      </c>
      <c r="BX3487" s="0" t="s">
        <v>134</v>
      </c>
      <c r="BZ3487" s="0" t="s">
        <v>134</v>
      </c>
      <c r="CA3487" s="0" t="s">
        <v>134</v>
      </c>
      <c r="CB3487" s="0" t="s">
        <v>134</v>
      </c>
      <c r="CC3487" s="0" t="s">
        <v>134</v>
      </c>
      <c r="CD3487" s="0" t="s">
        <v>134</v>
      </c>
      <c r="CE3487" s="0" t="s">
        <v>134</v>
      </c>
    </row>
    <row r="3488" customFormat="false" ht="12.75" hidden="false" customHeight="false" outlineLevel="0" collapsed="false">
      <c r="E3488" s="9" t="s">
        <v>134</v>
      </c>
      <c r="F3488" s="9" t="s">
        <v>134</v>
      </c>
      <c r="G3488" s="9" t="s">
        <v>134</v>
      </c>
      <c r="Q3488" s="0" t="s">
        <v>134</v>
      </c>
      <c r="R3488" s="0" t="s">
        <v>134</v>
      </c>
      <c r="S3488" s="0" t="s">
        <v>134</v>
      </c>
      <c r="T3488" s="0" t="s">
        <v>134</v>
      </c>
      <c r="U3488" s="0" t="s">
        <v>134</v>
      </c>
      <c r="V3488" s="0" t="s">
        <v>134</v>
      </c>
      <c r="W3488" s="0" t="s">
        <v>134</v>
      </c>
      <c r="X3488" s="0" t="s">
        <v>134</v>
      </c>
      <c r="Y3488" s="0" t="s">
        <v>134</v>
      </c>
      <c r="Z3488" s="0" t="s">
        <v>134</v>
      </c>
      <c r="AA3488" s="0" t="s">
        <v>134</v>
      </c>
      <c r="AB3488" s="0" t="s">
        <v>134</v>
      </c>
      <c r="AC3488" s="0" t="s">
        <v>134</v>
      </c>
      <c r="AD3488" s="0" t="s">
        <v>134</v>
      </c>
      <c r="AE3488" s="0" t="s">
        <v>134</v>
      </c>
      <c r="AF3488" s="0" t="s">
        <v>134</v>
      </c>
      <c r="AG3488" s="0" t="s">
        <v>134</v>
      </c>
      <c r="AH3488" s="0" t="s">
        <v>134</v>
      </c>
      <c r="AI3488" s="0" t="s">
        <v>134</v>
      </c>
      <c r="AJ3488" s="0" t="s">
        <v>134</v>
      </c>
      <c r="AK3488" s="0" t="s">
        <v>134</v>
      </c>
      <c r="AL3488" s="0" t="s">
        <v>134</v>
      </c>
      <c r="AM3488" s="0" t="s">
        <v>134</v>
      </c>
      <c r="AN3488" s="0" t="s">
        <v>134</v>
      </c>
      <c r="AO3488" s="0" t="s">
        <v>134</v>
      </c>
      <c r="AP3488" s="0" t="s">
        <v>134</v>
      </c>
      <c r="AQ3488" s="0" t="s">
        <v>134</v>
      </c>
      <c r="AR3488" s="0" t="s">
        <v>134</v>
      </c>
      <c r="AS3488" s="0" t="s">
        <v>134</v>
      </c>
      <c r="AT3488" s="0" t="s">
        <v>134</v>
      </c>
      <c r="AU3488" s="0" t="s">
        <v>134</v>
      </c>
      <c r="AV3488" s="0" t="s">
        <v>134</v>
      </c>
      <c r="AW3488" s="0" t="s">
        <v>134</v>
      </c>
      <c r="AX3488" s="0" t="s">
        <v>134</v>
      </c>
      <c r="AY3488" s="0" t="s">
        <v>134</v>
      </c>
      <c r="AZ3488" s="0" t="s">
        <v>134</v>
      </c>
      <c r="BA3488" s="0" t="s">
        <v>134</v>
      </c>
      <c r="BB3488" s="0" t="s">
        <v>134</v>
      </c>
      <c r="BC3488" s="0" t="s">
        <v>134</v>
      </c>
      <c r="BD3488" s="0" t="s">
        <v>134</v>
      </c>
      <c r="BE3488" s="0" t="s">
        <v>134</v>
      </c>
      <c r="BF3488" s="0" t="s">
        <v>134</v>
      </c>
      <c r="BG3488" s="0" t="s">
        <v>134</v>
      </c>
      <c r="BH3488" s="0" t="s">
        <v>134</v>
      </c>
      <c r="BI3488" s="0" t="s">
        <v>134</v>
      </c>
      <c r="BJ3488" s="0" t="s">
        <v>134</v>
      </c>
      <c r="BK3488" s="0" t="s">
        <v>134</v>
      </c>
      <c r="BL3488" s="0" t="s">
        <v>134</v>
      </c>
      <c r="BM3488" s="0" t="s">
        <v>134</v>
      </c>
      <c r="BN3488" s="0" t="s">
        <v>134</v>
      </c>
      <c r="BO3488" s="0" t="s">
        <v>134</v>
      </c>
      <c r="BP3488" s="0" t="s">
        <v>134</v>
      </c>
      <c r="BQ3488" s="0" t="s">
        <v>134</v>
      </c>
      <c r="BR3488" s="0" t="s">
        <v>134</v>
      </c>
      <c r="BS3488" s="0" t="s">
        <v>134</v>
      </c>
      <c r="BT3488" s="0" t="s">
        <v>134</v>
      </c>
      <c r="BU3488" s="0" t="s">
        <v>134</v>
      </c>
      <c r="BV3488" s="0" t="s">
        <v>134</v>
      </c>
      <c r="BW3488" s="0" t="s">
        <v>134</v>
      </c>
      <c r="BX3488" s="0" t="s">
        <v>134</v>
      </c>
      <c r="BZ3488" s="0" t="s">
        <v>134</v>
      </c>
      <c r="CA3488" s="0" t="s">
        <v>134</v>
      </c>
      <c r="CB3488" s="0" t="s">
        <v>134</v>
      </c>
      <c r="CC3488" s="0" t="s">
        <v>134</v>
      </c>
      <c r="CD3488" s="0" t="s">
        <v>134</v>
      </c>
      <c r="CE3488" s="0" t="s">
        <v>134</v>
      </c>
    </row>
    <row r="3489" customFormat="false" ht="12.75" hidden="false" customHeight="false" outlineLevel="0" collapsed="false">
      <c r="E3489" s="9" t="s">
        <v>134</v>
      </c>
      <c r="F3489" s="9" t="s">
        <v>134</v>
      </c>
      <c r="G3489" s="9" t="s">
        <v>134</v>
      </c>
      <c r="Q3489" s="0" t="s">
        <v>134</v>
      </c>
      <c r="R3489" s="0" t="s">
        <v>134</v>
      </c>
      <c r="S3489" s="0" t="s">
        <v>134</v>
      </c>
      <c r="T3489" s="0" t="s">
        <v>134</v>
      </c>
      <c r="U3489" s="0" t="s">
        <v>134</v>
      </c>
      <c r="V3489" s="0" t="s">
        <v>134</v>
      </c>
      <c r="W3489" s="0" t="s">
        <v>134</v>
      </c>
      <c r="X3489" s="0" t="s">
        <v>134</v>
      </c>
      <c r="Y3489" s="0" t="s">
        <v>134</v>
      </c>
      <c r="Z3489" s="0" t="s">
        <v>134</v>
      </c>
      <c r="AA3489" s="0" t="s">
        <v>134</v>
      </c>
      <c r="AB3489" s="0" t="s">
        <v>134</v>
      </c>
      <c r="AC3489" s="0" t="s">
        <v>134</v>
      </c>
      <c r="AD3489" s="0" t="s">
        <v>134</v>
      </c>
      <c r="AE3489" s="0" t="s">
        <v>134</v>
      </c>
      <c r="AF3489" s="0" t="s">
        <v>134</v>
      </c>
      <c r="AG3489" s="0" t="s">
        <v>134</v>
      </c>
      <c r="AH3489" s="0" t="s">
        <v>134</v>
      </c>
      <c r="AI3489" s="0" t="s">
        <v>134</v>
      </c>
      <c r="AJ3489" s="0" t="s">
        <v>134</v>
      </c>
      <c r="AK3489" s="0" t="s">
        <v>134</v>
      </c>
      <c r="AL3489" s="0" t="s">
        <v>134</v>
      </c>
      <c r="AM3489" s="0" t="s">
        <v>134</v>
      </c>
      <c r="AN3489" s="0" t="s">
        <v>134</v>
      </c>
      <c r="AO3489" s="0" t="s">
        <v>134</v>
      </c>
      <c r="AP3489" s="0" t="s">
        <v>134</v>
      </c>
      <c r="AQ3489" s="0" t="s">
        <v>134</v>
      </c>
      <c r="AR3489" s="0" t="s">
        <v>134</v>
      </c>
      <c r="AS3489" s="0" t="s">
        <v>134</v>
      </c>
      <c r="AT3489" s="0" t="s">
        <v>134</v>
      </c>
      <c r="AU3489" s="0" t="s">
        <v>134</v>
      </c>
      <c r="AV3489" s="0" t="s">
        <v>134</v>
      </c>
      <c r="AW3489" s="0" t="s">
        <v>134</v>
      </c>
      <c r="AX3489" s="0" t="s">
        <v>134</v>
      </c>
      <c r="AY3489" s="0" t="s">
        <v>134</v>
      </c>
      <c r="AZ3489" s="0" t="s">
        <v>134</v>
      </c>
      <c r="BA3489" s="0" t="s">
        <v>134</v>
      </c>
      <c r="BB3489" s="0" t="s">
        <v>134</v>
      </c>
      <c r="BC3489" s="0" t="s">
        <v>134</v>
      </c>
      <c r="BD3489" s="0" t="s">
        <v>134</v>
      </c>
      <c r="BE3489" s="0" t="s">
        <v>134</v>
      </c>
      <c r="BF3489" s="0" t="s">
        <v>134</v>
      </c>
      <c r="BG3489" s="0" t="s">
        <v>134</v>
      </c>
      <c r="BH3489" s="0" t="s">
        <v>134</v>
      </c>
      <c r="BI3489" s="0" t="s">
        <v>134</v>
      </c>
      <c r="BJ3489" s="0" t="s">
        <v>134</v>
      </c>
      <c r="BK3489" s="0" t="s">
        <v>134</v>
      </c>
      <c r="BL3489" s="0" t="s">
        <v>134</v>
      </c>
      <c r="BM3489" s="0" t="s">
        <v>134</v>
      </c>
      <c r="BN3489" s="0" t="s">
        <v>134</v>
      </c>
      <c r="BO3489" s="0" t="s">
        <v>134</v>
      </c>
      <c r="BP3489" s="0" t="s">
        <v>134</v>
      </c>
      <c r="BQ3489" s="0" t="s">
        <v>134</v>
      </c>
      <c r="BR3489" s="0" t="s">
        <v>134</v>
      </c>
      <c r="BS3489" s="0" t="s">
        <v>134</v>
      </c>
      <c r="BT3489" s="0" t="s">
        <v>134</v>
      </c>
      <c r="BU3489" s="0" t="s">
        <v>134</v>
      </c>
      <c r="BV3489" s="0" t="s">
        <v>134</v>
      </c>
      <c r="BW3489" s="0" t="s">
        <v>134</v>
      </c>
      <c r="BX3489" s="0" t="s">
        <v>134</v>
      </c>
      <c r="BZ3489" s="0" t="s">
        <v>134</v>
      </c>
      <c r="CA3489" s="0" t="s">
        <v>134</v>
      </c>
      <c r="CB3489" s="0" t="s">
        <v>134</v>
      </c>
      <c r="CC3489" s="0" t="s">
        <v>134</v>
      </c>
      <c r="CD3489" s="0" t="s">
        <v>134</v>
      </c>
      <c r="CE3489" s="0" t="s">
        <v>134</v>
      </c>
    </row>
    <row r="3490" customFormat="false" ht="12.75" hidden="false" customHeight="false" outlineLevel="0" collapsed="false">
      <c r="E3490" s="9" t="s">
        <v>134</v>
      </c>
      <c r="F3490" s="9" t="s">
        <v>134</v>
      </c>
      <c r="G3490" s="9" t="s">
        <v>134</v>
      </c>
      <c r="Q3490" s="0" t="s">
        <v>134</v>
      </c>
      <c r="R3490" s="0" t="s">
        <v>134</v>
      </c>
      <c r="S3490" s="0" t="s">
        <v>134</v>
      </c>
      <c r="T3490" s="0" t="s">
        <v>134</v>
      </c>
      <c r="U3490" s="0" t="s">
        <v>134</v>
      </c>
      <c r="V3490" s="0" t="s">
        <v>134</v>
      </c>
      <c r="W3490" s="0" t="s">
        <v>134</v>
      </c>
      <c r="X3490" s="0" t="s">
        <v>134</v>
      </c>
      <c r="Y3490" s="0" t="s">
        <v>134</v>
      </c>
      <c r="Z3490" s="0" t="s">
        <v>134</v>
      </c>
      <c r="AA3490" s="0" t="s">
        <v>134</v>
      </c>
      <c r="AB3490" s="0" t="s">
        <v>134</v>
      </c>
      <c r="AC3490" s="0" t="s">
        <v>134</v>
      </c>
      <c r="AD3490" s="0" t="s">
        <v>134</v>
      </c>
      <c r="AE3490" s="0" t="s">
        <v>134</v>
      </c>
      <c r="AF3490" s="0" t="s">
        <v>134</v>
      </c>
      <c r="AG3490" s="0" t="s">
        <v>134</v>
      </c>
      <c r="AH3490" s="0" t="s">
        <v>134</v>
      </c>
      <c r="AI3490" s="0" t="s">
        <v>134</v>
      </c>
      <c r="AJ3490" s="0" t="s">
        <v>134</v>
      </c>
      <c r="AK3490" s="0" t="s">
        <v>134</v>
      </c>
      <c r="AL3490" s="0" t="s">
        <v>134</v>
      </c>
      <c r="AM3490" s="0" t="s">
        <v>134</v>
      </c>
      <c r="AN3490" s="0" t="s">
        <v>134</v>
      </c>
      <c r="AO3490" s="0" t="s">
        <v>134</v>
      </c>
      <c r="AP3490" s="0" t="s">
        <v>134</v>
      </c>
      <c r="AQ3490" s="0" t="s">
        <v>134</v>
      </c>
      <c r="AR3490" s="0" t="s">
        <v>134</v>
      </c>
      <c r="AS3490" s="0" t="s">
        <v>134</v>
      </c>
      <c r="AT3490" s="0" t="s">
        <v>134</v>
      </c>
      <c r="AU3490" s="0" t="s">
        <v>134</v>
      </c>
      <c r="AV3490" s="0" t="s">
        <v>134</v>
      </c>
      <c r="AW3490" s="0" t="s">
        <v>134</v>
      </c>
      <c r="AX3490" s="0" t="s">
        <v>134</v>
      </c>
      <c r="AY3490" s="0" t="s">
        <v>134</v>
      </c>
      <c r="AZ3490" s="0" t="s">
        <v>134</v>
      </c>
      <c r="BA3490" s="0" t="s">
        <v>134</v>
      </c>
      <c r="BB3490" s="0" t="s">
        <v>134</v>
      </c>
      <c r="BC3490" s="0" t="s">
        <v>134</v>
      </c>
      <c r="BD3490" s="0" t="s">
        <v>134</v>
      </c>
      <c r="BE3490" s="0" t="s">
        <v>134</v>
      </c>
      <c r="BF3490" s="0" t="s">
        <v>134</v>
      </c>
      <c r="BG3490" s="0" t="s">
        <v>134</v>
      </c>
      <c r="BH3490" s="0" t="s">
        <v>134</v>
      </c>
      <c r="BI3490" s="0" t="s">
        <v>134</v>
      </c>
      <c r="BJ3490" s="0" t="s">
        <v>134</v>
      </c>
      <c r="BK3490" s="0" t="s">
        <v>134</v>
      </c>
      <c r="BL3490" s="0" t="s">
        <v>134</v>
      </c>
      <c r="BM3490" s="0" t="s">
        <v>134</v>
      </c>
      <c r="BN3490" s="0" t="s">
        <v>134</v>
      </c>
      <c r="BO3490" s="0" t="s">
        <v>134</v>
      </c>
      <c r="BP3490" s="0" t="s">
        <v>134</v>
      </c>
      <c r="BQ3490" s="0" t="s">
        <v>134</v>
      </c>
      <c r="BR3490" s="0" t="s">
        <v>134</v>
      </c>
      <c r="BS3490" s="0" t="s">
        <v>134</v>
      </c>
      <c r="BT3490" s="0" t="s">
        <v>134</v>
      </c>
      <c r="BU3490" s="0" t="s">
        <v>134</v>
      </c>
      <c r="BV3490" s="0" t="s">
        <v>134</v>
      </c>
      <c r="BW3490" s="0" t="s">
        <v>134</v>
      </c>
      <c r="BX3490" s="0" t="s">
        <v>134</v>
      </c>
      <c r="BZ3490" s="0" t="s">
        <v>134</v>
      </c>
      <c r="CA3490" s="0" t="s">
        <v>134</v>
      </c>
      <c r="CB3490" s="0" t="s">
        <v>134</v>
      </c>
      <c r="CC3490" s="0" t="s">
        <v>134</v>
      </c>
      <c r="CD3490" s="0" t="s">
        <v>134</v>
      </c>
      <c r="CE3490" s="0" t="s">
        <v>134</v>
      </c>
    </row>
    <row r="3491" customFormat="false" ht="12.75" hidden="false" customHeight="false" outlineLevel="0" collapsed="false">
      <c r="E3491" s="9" t="s">
        <v>134</v>
      </c>
      <c r="F3491" s="9" t="s">
        <v>134</v>
      </c>
      <c r="G3491" s="9" t="s">
        <v>134</v>
      </c>
      <c r="Q3491" s="0" t="s">
        <v>134</v>
      </c>
      <c r="R3491" s="0" t="s">
        <v>134</v>
      </c>
      <c r="S3491" s="0" t="s">
        <v>134</v>
      </c>
      <c r="T3491" s="0" t="s">
        <v>134</v>
      </c>
      <c r="U3491" s="0" t="s">
        <v>134</v>
      </c>
      <c r="V3491" s="0" t="s">
        <v>134</v>
      </c>
      <c r="W3491" s="0" t="s">
        <v>134</v>
      </c>
      <c r="X3491" s="0" t="s">
        <v>134</v>
      </c>
      <c r="Y3491" s="0" t="s">
        <v>134</v>
      </c>
      <c r="Z3491" s="0" t="s">
        <v>134</v>
      </c>
      <c r="AA3491" s="0" t="s">
        <v>134</v>
      </c>
      <c r="AB3491" s="0" t="s">
        <v>134</v>
      </c>
      <c r="AC3491" s="0" t="s">
        <v>134</v>
      </c>
      <c r="AD3491" s="0" t="s">
        <v>134</v>
      </c>
      <c r="AE3491" s="0" t="s">
        <v>134</v>
      </c>
      <c r="AF3491" s="0" t="s">
        <v>134</v>
      </c>
      <c r="AG3491" s="0" t="s">
        <v>134</v>
      </c>
      <c r="AH3491" s="0" t="s">
        <v>134</v>
      </c>
      <c r="AI3491" s="0" t="s">
        <v>134</v>
      </c>
      <c r="AJ3491" s="0" t="s">
        <v>134</v>
      </c>
      <c r="AK3491" s="0" t="s">
        <v>134</v>
      </c>
      <c r="AL3491" s="0" t="s">
        <v>134</v>
      </c>
      <c r="AM3491" s="0" t="s">
        <v>134</v>
      </c>
      <c r="AN3491" s="0" t="s">
        <v>134</v>
      </c>
      <c r="AO3491" s="0" t="s">
        <v>134</v>
      </c>
      <c r="AP3491" s="0" t="s">
        <v>134</v>
      </c>
      <c r="AQ3491" s="0" t="s">
        <v>134</v>
      </c>
      <c r="AR3491" s="0" t="s">
        <v>134</v>
      </c>
      <c r="AS3491" s="0" t="s">
        <v>134</v>
      </c>
      <c r="AT3491" s="0" t="s">
        <v>134</v>
      </c>
      <c r="AU3491" s="0" t="s">
        <v>134</v>
      </c>
      <c r="AV3491" s="0" t="s">
        <v>134</v>
      </c>
      <c r="AW3491" s="0" t="s">
        <v>134</v>
      </c>
      <c r="AX3491" s="0" t="s">
        <v>134</v>
      </c>
      <c r="AY3491" s="0" t="s">
        <v>134</v>
      </c>
      <c r="AZ3491" s="0" t="s">
        <v>134</v>
      </c>
      <c r="BA3491" s="0" t="s">
        <v>134</v>
      </c>
      <c r="BB3491" s="0" t="s">
        <v>134</v>
      </c>
      <c r="BC3491" s="0" t="s">
        <v>134</v>
      </c>
      <c r="BD3491" s="0" t="s">
        <v>134</v>
      </c>
      <c r="BE3491" s="0" t="s">
        <v>134</v>
      </c>
      <c r="BF3491" s="0" t="s">
        <v>134</v>
      </c>
      <c r="BG3491" s="0" t="s">
        <v>134</v>
      </c>
      <c r="BH3491" s="0" t="s">
        <v>134</v>
      </c>
      <c r="BI3491" s="0" t="s">
        <v>134</v>
      </c>
      <c r="BJ3491" s="0" t="s">
        <v>134</v>
      </c>
      <c r="BK3491" s="0" t="s">
        <v>134</v>
      </c>
      <c r="BL3491" s="0" t="s">
        <v>134</v>
      </c>
      <c r="BM3491" s="0" t="s">
        <v>134</v>
      </c>
      <c r="BN3491" s="0" t="s">
        <v>134</v>
      </c>
      <c r="BO3491" s="0" t="s">
        <v>134</v>
      </c>
      <c r="BP3491" s="0" t="s">
        <v>134</v>
      </c>
      <c r="BQ3491" s="0" t="s">
        <v>134</v>
      </c>
      <c r="BR3491" s="0" t="s">
        <v>134</v>
      </c>
      <c r="BS3491" s="0" t="s">
        <v>134</v>
      </c>
      <c r="BT3491" s="0" t="s">
        <v>134</v>
      </c>
      <c r="BU3491" s="0" t="s">
        <v>134</v>
      </c>
      <c r="BV3491" s="0" t="s">
        <v>134</v>
      </c>
      <c r="BW3491" s="0" t="s">
        <v>134</v>
      </c>
      <c r="BX3491" s="0" t="s">
        <v>134</v>
      </c>
      <c r="BZ3491" s="0" t="s">
        <v>134</v>
      </c>
      <c r="CA3491" s="0" t="s">
        <v>134</v>
      </c>
      <c r="CB3491" s="0" t="s">
        <v>134</v>
      </c>
      <c r="CC3491" s="0" t="s">
        <v>134</v>
      </c>
      <c r="CD3491" s="0" t="s">
        <v>134</v>
      </c>
      <c r="CE3491" s="0" t="s">
        <v>134</v>
      </c>
    </row>
    <row r="3492" customFormat="false" ht="12.75" hidden="false" customHeight="false" outlineLevel="0" collapsed="false">
      <c r="E3492" s="9" t="s">
        <v>134</v>
      </c>
      <c r="F3492" s="9" t="s">
        <v>134</v>
      </c>
      <c r="G3492" s="9" t="s">
        <v>134</v>
      </c>
      <c r="Q3492" s="0" t="s">
        <v>134</v>
      </c>
      <c r="R3492" s="0" t="s">
        <v>134</v>
      </c>
      <c r="S3492" s="0" t="s">
        <v>134</v>
      </c>
      <c r="T3492" s="0" t="s">
        <v>134</v>
      </c>
      <c r="U3492" s="0" t="s">
        <v>134</v>
      </c>
      <c r="V3492" s="0" t="s">
        <v>134</v>
      </c>
      <c r="W3492" s="0" t="s">
        <v>134</v>
      </c>
      <c r="X3492" s="0" t="s">
        <v>134</v>
      </c>
      <c r="Y3492" s="0" t="s">
        <v>134</v>
      </c>
      <c r="Z3492" s="0" t="s">
        <v>134</v>
      </c>
      <c r="AA3492" s="0" t="s">
        <v>134</v>
      </c>
      <c r="AB3492" s="0" t="s">
        <v>134</v>
      </c>
      <c r="AC3492" s="0" t="s">
        <v>134</v>
      </c>
      <c r="AD3492" s="0" t="s">
        <v>134</v>
      </c>
      <c r="AE3492" s="0" t="s">
        <v>134</v>
      </c>
      <c r="AF3492" s="0" t="s">
        <v>134</v>
      </c>
      <c r="AG3492" s="0" t="s">
        <v>134</v>
      </c>
      <c r="AH3492" s="0" t="s">
        <v>134</v>
      </c>
      <c r="AI3492" s="0" t="s">
        <v>134</v>
      </c>
      <c r="AJ3492" s="0" t="s">
        <v>134</v>
      </c>
      <c r="AK3492" s="0" t="s">
        <v>134</v>
      </c>
      <c r="AL3492" s="0" t="s">
        <v>134</v>
      </c>
      <c r="AM3492" s="0" t="s">
        <v>134</v>
      </c>
      <c r="AN3492" s="0" t="s">
        <v>134</v>
      </c>
      <c r="AO3492" s="0" t="s">
        <v>134</v>
      </c>
      <c r="AP3492" s="0" t="s">
        <v>134</v>
      </c>
      <c r="AQ3492" s="0" t="s">
        <v>134</v>
      </c>
      <c r="AR3492" s="0" t="s">
        <v>134</v>
      </c>
      <c r="AS3492" s="0" t="s">
        <v>134</v>
      </c>
      <c r="AT3492" s="0" t="s">
        <v>134</v>
      </c>
      <c r="AU3492" s="0" t="s">
        <v>134</v>
      </c>
      <c r="AV3492" s="0" t="s">
        <v>134</v>
      </c>
      <c r="AW3492" s="0" t="s">
        <v>134</v>
      </c>
      <c r="AX3492" s="0" t="s">
        <v>134</v>
      </c>
      <c r="AY3492" s="0" t="s">
        <v>134</v>
      </c>
      <c r="AZ3492" s="0" t="s">
        <v>134</v>
      </c>
      <c r="BA3492" s="0" t="s">
        <v>134</v>
      </c>
      <c r="BB3492" s="0" t="s">
        <v>134</v>
      </c>
      <c r="BC3492" s="0" t="s">
        <v>134</v>
      </c>
      <c r="BD3492" s="0" t="s">
        <v>134</v>
      </c>
      <c r="BE3492" s="0" t="s">
        <v>134</v>
      </c>
      <c r="BF3492" s="0" t="s">
        <v>134</v>
      </c>
      <c r="BG3492" s="0" t="s">
        <v>134</v>
      </c>
      <c r="BH3492" s="0" t="s">
        <v>134</v>
      </c>
      <c r="BI3492" s="0" t="s">
        <v>134</v>
      </c>
      <c r="BJ3492" s="0" t="s">
        <v>134</v>
      </c>
      <c r="BK3492" s="0" t="s">
        <v>134</v>
      </c>
      <c r="BL3492" s="0" t="s">
        <v>134</v>
      </c>
      <c r="BM3492" s="0" t="s">
        <v>134</v>
      </c>
      <c r="BN3492" s="0" t="s">
        <v>134</v>
      </c>
      <c r="BO3492" s="0" t="s">
        <v>134</v>
      </c>
      <c r="BP3492" s="0" t="s">
        <v>134</v>
      </c>
      <c r="BQ3492" s="0" t="s">
        <v>134</v>
      </c>
      <c r="BR3492" s="0" t="s">
        <v>134</v>
      </c>
      <c r="BS3492" s="0" t="s">
        <v>134</v>
      </c>
      <c r="BT3492" s="0" t="s">
        <v>134</v>
      </c>
      <c r="BU3492" s="0" t="s">
        <v>134</v>
      </c>
      <c r="BV3492" s="0" t="s">
        <v>134</v>
      </c>
      <c r="BW3492" s="0" t="s">
        <v>134</v>
      </c>
      <c r="BX3492" s="0" t="s">
        <v>134</v>
      </c>
      <c r="BZ3492" s="0" t="s">
        <v>134</v>
      </c>
      <c r="CA3492" s="0" t="s">
        <v>134</v>
      </c>
      <c r="CB3492" s="0" t="s">
        <v>134</v>
      </c>
      <c r="CC3492" s="0" t="s">
        <v>134</v>
      </c>
      <c r="CD3492" s="0" t="s">
        <v>134</v>
      </c>
      <c r="CE3492" s="0" t="s">
        <v>134</v>
      </c>
    </row>
    <row r="3493" customFormat="false" ht="12.75" hidden="false" customHeight="false" outlineLevel="0" collapsed="false">
      <c r="E3493" s="9" t="s">
        <v>134</v>
      </c>
      <c r="F3493" s="9" t="s">
        <v>134</v>
      </c>
      <c r="G3493" s="9" t="s">
        <v>134</v>
      </c>
      <c r="Q3493" s="0" t="s">
        <v>134</v>
      </c>
      <c r="R3493" s="0" t="s">
        <v>134</v>
      </c>
      <c r="S3493" s="0" t="s">
        <v>134</v>
      </c>
      <c r="T3493" s="0" t="s">
        <v>134</v>
      </c>
      <c r="U3493" s="0" t="s">
        <v>134</v>
      </c>
      <c r="V3493" s="0" t="s">
        <v>134</v>
      </c>
      <c r="W3493" s="0" t="s">
        <v>134</v>
      </c>
      <c r="X3493" s="0" t="s">
        <v>134</v>
      </c>
      <c r="Y3493" s="0" t="s">
        <v>134</v>
      </c>
      <c r="Z3493" s="0" t="s">
        <v>134</v>
      </c>
      <c r="AA3493" s="0" t="s">
        <v>134</v>
      </c>
      <c r="AB3493" s="0" t="s">
        <v>134</v>
      </c>
      <c r="AC3493" s="0" t="s">
        <v>134</v>
      </c>
      <c r="AD3493" s="0" t="s">
        <v>134</v>
      </c>
      <c r="AE3493" s="0" t="s">
        <v>134</v>
      </c>
      <c r="AF3493" s="0" t="s">
        <v>134</v>
      </c>
      <c r="AG3493" s="0" t="s">
        <v>134</v>
      </c>
      <c r="AH3493" s="0" t="s">
        <v>134</v>
      </c>
      <c r="AI3493" s="0" t="s">
        <v>134</v>
      </c>
      <c r="AJ3493" s="0" t="s">
        <v>134</v>
      </c>
      <c r="AK3493" s="0" t="s">
        <v>134</v>
      </c>
      <c r="AL3493" s="0" t="s">
        <v>134</v>
      </c>
      <c r="AM3493" s="0" t="s">
        <v>134</v>
      </c>
      <c r="AN3493" s="0" t="s">
        <v>134</v>
      </c>
      <c r="AO3493" s="0" t="s">
        <v>134</v>
      </c>
      <c r="AP3493" s="0" t="s">
        <v>134</v>
      </c>
      <c r="AQ3493" s="0" t="s">
        <v>134</v>
      </c>
      <c r="AR3493" s="0" t="s">
        <v>134</v>
      </c>
      <c r="AS3493" s="0" t="s">
        <v>134</v>
      </c>
      <c r="AT3493" s="0" t="s">
        <v>134</v>
      </c>
      <c r="AU3493" s="0" t="s">
        <v>134</v>
      </c>
      <c r="AV3493" s="0" t="s">
        <v>134</v>
      </c>
      <c r="AW3493" s="0" t="s">
        <v>134</v>
      </c>
      <c r="AX3493" s="0" t="s">
        <v>134</v>
      </c>
      <c r="AY3493" s="0" t="s">
        <v>134</v>
      </c>
      <c r="AZ3493" s="0" t="s">
        <v>134</v>
      </c>
      <c r="BA3493" s="0" t="s">
        <v>134</v>
      </c>
      <c r="BB3493" s="0" t="s">
        <v>134</v>
      </c>
      <c r="BC3493" s="0" t="s">
        <v>134</v>
      </c>
      <c r="BD3493" s="0" t="s">
        <v>134</v>
      </c>
      <c r="BE3493" s="0" t="s">
        <v>134</v>
      </c>
      <c r="BF3493" s="0" t="s">
        <v>134</v>
      </c>
      <c r="BG3493" s="0" t="s">
        <v>134</v>
      </c>
      <c r="BH3493" s="0" t="s">
        <v>134</v>
      </c>
      <c r="BI3493" s="0" t="s">
        <v>134</v>
      </c>
      <c r="BJ3493" s="0" t="s">
        <v>134</v>
      </c>
      <c r="BK3493" s="0" t="s">
        <v>134</v>
      </c>
      <c r="BL3493" s="0" t="s">
        <v>134</v>
      </c>
      <c r="BM3493" s="0" t="s">
        <v>134</v>
      </c>
      <c r="BN3493" s="0" t="s">
        <v>134</v>
      </c>
      <c r="BO3493" s="0" t="s">
        <v>134</v>
      </c>
      <c r="BP3493" s="0" t="s">
        <v>134</v>
      </c>
      <c r="BQ3493" s="0" t="s">
        <v>134</v>
      </c>
      <c r="BR3493" s="0" t="s">
        <v>134</v>
      </c>
      <c r="BS3493" s="0" t="s">
        <v>134</v>
      </c>
      <c r="BT3493" s="0" t="s">
        <v>134</v>
      </c>
      <c r="BU3493" s="0" t="s">
        <v>134</v>
      </c>
      <c r="BV3493" s="0" t="s">
        <v>134</v>
      </c>
      <c r="BW3493" s="0" t="s">
        <v>134</v>
      </c>
      <c r="BX3493" s="0" t="s">
        <v>134</v>
      </c>
      <c r="BZ3493" s="0" t="s">
        <v>134</v>
      </c>
      <c r="CA3493" s="0" t="s">
        <v>134</v>
      </c>
      <c r="CB3493" s="0" t="s">
        <v>134</v>
      </c>
      <c r="CC3493" s="0" t="s">
        <v>134</v>
      </c>
      <c r="CD3493" s="0" t="s">
        <v>134</v>
      </c>
      <c r="CE3493" s="0" t="s">
        <v>134</v>
      </c>
    </row>
    <row r="3494" customFormat="false" ht="12.75" hidden="false" customHeight="false" outlineLevel="0" collapsed="false">
      <c r="E3494" s="9" t="s">
        <v>134</v>
      </c>
      <c r="F3494" s="9" t="s">
        <v>134</v>
      </c>
      <c r="G3494" s="9" t="s">
        <v>134</v>
      </c>
      <c r="Q3494" s="0" t="s">
        <v>134</v>
      </c>
      <c r="R3494" s="0" t="s">
        <v>134</v>
      </c>
      <c r="S3494" s="0" t="s">
        <v>134</v>
      </c>
      <c r="T3494" s="0" t="s">
        <v>134</v>
      </c>
      <c r="U3494" s="0" t="s">
        <v>134</v>
      </c>
      <c r="V3494" s="0" t="s">
        <v>134</v>
      </c>
      <c r="W3494" s="0" t="s">
        <v>134</v>
      </c>
      <c r="X3494" s="0" t="s">
        <v>134</v>
      </c>
      <c r="Y3494" s="0" t="s">
        <v>134</v>
      </c>
      <c r="Z3494" s="0" t="s">
        <v>134</v>
      </c>
      <c r="AA3494" s="0" t="s">
        <v>134</v>
      </c>
      <c r="AB3494" s="0" t="s">
        <v>134</v>
      </c>
      <c r="AC3494" s="0" t="s">
        <v>134</v>
      </c>
      <c r="AD3494" s="0" t="s">
        <v>134</v>
      </c>
      <c r="AE3494" s="0" t="s">
        <v>134</v>
      </c>
      <c r="AF3494" s="0" t="s">
        <v>134</v>
      </c>
      <c r="AG3494" s="0" t="s">
        <v>134</v>
      </c>
      <c r="AH3494" s="0" t="s">
        <v>134</v>
      </c>
      <c r="AI3494" s="0" t="s">
        <v>134</v>
      </c>
      <c r="AJ3494" s="0" t="s">
        <v>134</v>
      </c>
      <c r="AK3494" s="0" t="s">
        <v>134</v>
      </c>
      <c r="AL3494" s="0" t="s">
        <v>134</v>
      </c>
      <c r="AM3494" s="0" t="s">
        <v>134</v>
      </c>
      <c r="AN3494" s="0" t="s">
        <v>134</v>
      </c>
      <c r="AO3494" s="0" t="s">
        <v>134</v>
      </c>
      <c r="AP3494" s="0" t="s">
        <v>134</v>
      </c>
      <c r="AQ3494" s="0" t="s">
        <v>134</v>
      </c>
      <c r="AR3494" s="0" t="s">
        <v>134</v>
      </c>
      <c r="AS3494" s="0" t="s">
        <v>134</v>
      </c>
      <c r="AT3494" s="0" t="s">
        <v>134</v>
      </c>
      <c r="AU3494" s="0" t="s">
        <v>134</v>
      </c>
      <c r="AV3494" s="0" t="s">
        <v>134</v>
      </c>
      <c r="AW3494" s="0" t="s">
        <v>134</v>
      </c>
      <c r="AX3494" s="0" t="s">
        <v>134</v>
      </c>
      <c r="AY3494" s="0" t="s">
        <v>134</v>
      </c>
      <c r="AZ3494" s="0" t="s">
        <v>134</v>
      </c>
      <c r="BA3494" s="0" t="s">
        <v>134</v>
      </c>
      <c r="BB3494" s="0" t="s">
        <v>134</v>
      </c>
      <c r="BC3494" s="0" t="s">
        <v>134</v>
      </c>
      <c r="BD3494" s="0" t="s">
        <v>134</v>
      </c>
      <c r="BE3494" s="0" t="s">
        <v>134</v>
      </c>
      <c r="BF3494" s="0" t="s">
        <v>134</v>
      </c>
      <c r="BG3494" s="0" t="s">
        <v>134</v>
      </c>
      <c r="BH3494" s="0" t="s">
        <v>134</v>
      </c>
      <c r="BI3494" s="0" t="s">
        <v>134</v>
      </c>
      <c r="BJ3494" s="0" t="s">
        <v>134</v>
      </c>
      <c r="BK3494" s="0" t="s">
        <v>134</v>
      </c>
      <c r="BL3494" s="0" t="s">
        <v>134</v>
      </c>
      <c r="BM3494" s="0" t="s">
        <v>134</v>
      </c>
      <c r="BN3494" s="0" t="s">
        <v>134</v>
      </c>
      <c r="BO3494" s="0" t="s">
        <v>134</v>
      </c>
      <c r="BP3494" s="0" t="s">
        <v>134</v>
      </c>
      <c r="BQ3494" s="0" t="s">
        <v>134</v>
      </c>
      <c r="BR3494" s="0" t="s">
        <v>134</v>
      </c>
      <c r="BS3494" s="0" t="s">
        <v>134</v>
      </c>
      <c r="BT3494" s="0" t="s">
        <v>134</v>
      </c>
      <c r="BU3494" s="0" t="s">
        <v>134</v>
      </c>
      <c r="BV3494" s="0" t="s">
        <v>134</v>
      </c>
      <c r="BW3494" s="0" t="s">
        <v>134</v>
      </c>
      <c r="BX3494" s="0" t="s">
        <v>134</v>
      </c>
      <c r="BZ3494" s="0" t="s">
        <v>134</v>
      </c>
      <c r="CA3494" s="0" t="s">
        <v>134</v>
      </c>
      <c r="CB3494" s="0" t="s">
        <v>134</v>
      </c>
      <c r="CC3494" s="0" t="s">
        <v>134</v>
      </c>
      <c r="CD3494" s="0" t="s">
        <v>134</v>
      </c>
      <c r="CE3494" s="0" t="s">
        <v>134</v>
      </c>
    </row>
    <row r="3495" customFormat="false" ht="12.75" hidden="false" customHeight="false" outlineLevel="0" collapsed="false">
      <c r="E3495" s="9" t="s">
        <v>134</v>
      </c>
      <c r="F3495" s="9" t="s">
        <v>134</v>
      </c>
      <c r="G3495" s="9" t="s">
        <v>134</v>
      </c>
      <c r="Q3495" s="0" t="s">
        <v>134</v>
      </c>
      <c r="R3495" s="0" t="s">
        <v>134</v>
      </c>
      <c r="S3495" s="0" t="s">
        <v>134</v>
      </c>
      <c r="T3495" s="0" t="s">
        <v>134</v>
      </c>
      <c r="U3495" s="0" t="s">
        <v>134</v>
      </c>
      <c r="V3495" s="0" t="s">
        <v>134</v>
      </c>
      <c r="W3495" s="0" t="s">
        <v>134</v>
      </c>
      <c r="X3495" s="0" t="s">
        <v>134</v>
      </c>
      <c r="Y3495" s="0" t="s">
        <v>134</v>
      </c>
      <c r="Z3495" s="0" t="s">
        <v>134</v>
      </c>
      <c r="AA3495" s="0" t="s">
        <v>134</v>
      </c>
      <c r="AB3495" s="0" t="s">
        <v>134</v>
      </c>
      <c r="AC3495" s="0" t="s">
        <v>134</v>
      </c>
      <c r="AD3495" s="0" t="s">
        <v>134</v>
      </c>
      <c r="AE3495" s="0" t="s">
        <v>134</v>
      </c>
      <c r="AF3495" s="0" t="s">
        <v>134</v>
      </c>
      <c r="AG3495" s="0" t="s">
        <v>134</v>
      </c>
      <c r="AH3495" s="0" t="s">
        <v>134</v>
      </c>
      <c r="AI3495" s="0" t="s">
        <v>134</v>
      </c>
      <c r="AJ3495" s="0" t="s">
        <v>134</v>
      </c>
      <c r="AK3495" s="0" t="s">
        <v>134</v>
      </c>
      <c r="AL3495" s="0" t="s">
        <v>134</v>
      </c>
      <c r="AM3495" s="0" t="s">
        <v>134</v>
      </c>
      <c r="AN3495" s="0" t="s">
        <v>134</v>
      </c>
      <c r="AO3495" s="0" t="s">
        <v>134</v>
      </c>
      <c r="AP3495" s="0" t="s">
        <v>134</v>
      </c>
      <c r="AQ3495" s="0" t="s">
        <v>134</v>
      </c>
      <c r="AR3495" s="0" t="s">
        <v>134</v>
      </c>
      <c r="AS3495" s="0" t="s">
        <v>134</v>
      </c>
      <c r="AT3495" s="0" t="s">
        <v>134</v>
      </c>
      <c r="AU3495" s="0" t="s">
        <v>134</v>
      </c>
      <c r="AV3495" s="0" t="s">
        <v>134</v>
      </c>
      <c r="AW3495" s="0" t="s">
        <v>134</v>
      </c>
      <c r="AX3495" s="0" t="s">
        <v>134</v>
      </c>
      <c r="AY3495" s="0" t="s">
        <v>134</v>
      </c>
      <c r="AZ3495" s="0" t="s">
        <v>134</v>
      </c>
      <c r="BA3495" s="0" t="s">
        <v>134</v>
      </c>
      <c r="BB3495" s="0" t="s">
        <v>134</v>
      </c>
      <c r="BC3495" s="0" t="s">
        <v>134</v>
      </c>
      <c r="BD3495" s="0" t="s">
        <v>134</v>
      </c>
      <c r="BE3495" s="0" t="s">
        <v>134</v>
      </c>
      <c r="BF3495" s="0" t="s">
        <v>134</v>
      </c>
      <c r="BG3495" s="0" t="s">
        <v>134</v>
      </c>
      <c r="BH3495" s="0" t="s">
        <v>134</v>
      </c>
      <c r="BI3495" s="0" t="s">
        <v>134</v>
      </c>
      <c r="BJ3495" s="0" t="s">
        <v>134</v>
      </c>
      <c r="BK3495" s="0" t="s">
        <v>134</v>
      </c>
      <c r="BL3495" s="0" t="s">
        <v>134</v>
      </c>
      <c r="BM3495" s="0" t="s">
        <v>134</v>
      </c>
      <c r="BN3495" s="0" t="s">
        <v>134</v>
      </c>
      <c r="BO3495" s="0" t="s">
        <v>134</v>
      </c>
      <c r="BP3495" s="0" t="s">
        <v>134</v>
      </c>
      <c r="BQ3495" s="0" t="s">
        <v>134</v>
      </c>
      <c r="BR3495" s="0" t="s">
        <v>134</v>
      </c>
      <c r="BS3495" s="0" t="s">
        <v>134</v>
      </c>
      <c r="BT3495" s="0" t="s">
        <v>134</v>
      </c>
      <c r="BU3495" s="0" t="s">
        <v>134</v>
      </c>
      <c r="BV3495" s="0" t="s">
        <v>134</v>
      </c>
      <c r="BW3495" s="0" t="s">
        <v>134</v>
      </c>
      <c r="BX3495" s="0" t="s">
        <v>134</v>
      </c>
      <c r="BZ3495" s="0" t="s">
        <v>134</v>
      </c>
      <c r="CA3495" s="0" t="s">
        <v>134</v>
      </c>
      <c r="CB3495" s="0" t="s">
        <v>134</v>
      </c>
      <c r="CC3495" s="0" t="s">
        <v>134</v>
      </c>
      <c r="CD3495" s="0" t="s">
        <v>134</v>
      </c>
      <c r="CE3495" s="0" t="s">
        <v>134</v>
      </c>
    </row>
    <row r="3496" customFormat="false" ht="12.75" hidden="false" customHeight="false" outlineLevel="0" collapsed="false">
      <c r="E3496" s="9" t="s">
        <v>134</v>
      </c>
      <c r="F3496" s="9" t="s">
        <v>134</v>
      </c>
      <c r="G3496" s="9" t="s">
        <v>134</v>
      </c>
      <c r="Q3496" s="0" t="s">
        <v>134</v>
      </c>
      <c r="R3496" s="0" t="s">
        <v>134</v>
      </c>
      <c r="S3496" s="0" t="s">
        <v>134</v>
      </c>
      <c r="T3496" s="0" t="s">
        <v>134</v>
      </c>
      <c r="U3496" s="0" t="s">
        <v>134</v>
      </c>
      <c r="V3496" s="0" t="s">
        <v>134</v>
      </c>
      <c r="W3496" s="0" t="s">
        <v>134</v>
      </c>
      <c r="X3496" s="0" t="s">
        <v>134</v>
      </c>
      <c r="Y3496" s="0" t="s">
        <v>134</v>
      </c>
      <c r="Z3496" s="0" t="s">
        <v>134</v>
      </c>
      <c r="AA3496" s="0" t="s">
        <v>134</v>
      </c>
      <c r="AB3496" s="0" t="s">
        <v>134</v>
      </c>
      <c r="AC3496" s="0" t="s">
        <v>134</v>
      </c>
      <c r="AD3496" s="0" t="s">
        <v>134</v>
      </c>
      <c r="AE3496" s="0" t="s">
        <v>134</v>
      </c>
      <c r="AF3496" s="0" t="s">
        <v>134</v>
      </c>
      <c r="AG3496" s="0" t="s">
        <v>134</v>
      </c>
      <c r="AH3496" s="0" t="s">
        <v>134</v>
      </c>
      <c r="AI3496" s="0" t="s">
        <v>134</v>
      </c>
      <c r="AJ3496" s="0" t="s">
        <v>134</v>
      </c>
      <c r="AK3496" s="0" t="s">
        <v>134</v>
      </c>
      <c r="AL3496" s="0" t="s">
        <v>134</v>
      </c>
      <c r="AM3496" s="0" t="s">
        <v>134</v>
      </c>
      <c r="AN3496" s="0" t="s">
        <v>134</v>
      </c>
      <c r="AO3496" s="0" t="s">
        <v>134</v>
      </c>
      <c r="AP3496" s="0" t="s">
        <v>134</v>
      </c>
      <c r="AQ3496" s="0" t="s">
        <v>134</v>
      </c>
      <c r="AR3496" s="0" t="s">
        <v>134</v>
      </c>
      <c r="AS3496" s="0" t="s">
        <v>134</v>
      </c>
      <c r="AT3496" s="0" t="s">
        <v>134</v>
      </c>
      <c r="AU3496" s="0" t="s">
        <v>134</v>
      </c>
      <c r="AV3496" s="0" t="s">
        <v>134</v>
      </c>
      <c r="AW3496" s="0" t="s">
        <v>134</v>
      </c>
      <c r="AX3496" s="0" t="s">
        <v>134</v>
      </c>
      <c r="AY3496" s="0" t="s">
        <v>134</v>
      </c>
      <c r="AZ3496" s="0" t="s">
        <v>134</v>
      </c>
      <c r="BA3496" s="0" t="s">
        <v>134</v>
      </c>
      <c r="BB3496" s="0" t="s">
        <v>134</v>
      </c>
      <c r="BC3496" s="0" t="s">
        <v>134</v>
      </c>
      <c r="BD3496" s="0" t="s">
        <v>134</v>
      </c>
      <c r="BE3496" s="0" t="s">
        <v>134</v>
      </c>
      <c r="BF3496" s="0" t="s">
        <v>134</v>
      </c>
      <c r="BG3496" s="0" t="s">
        <v>134</v>
      </c>
      <c r="BH3496" s="0" t="s">
        <v>134</v>
      </c>
      <c r="BI3496" s="0" t="s">
        <v>134</v>
      </c>
      <c r="BJ3496" s="0" t="s">
        <v>134</v>
      </c>
      <c r="BK3496" s="0" t="s">
        <v>134</v>
      </c>
      <c r="BL3496" s="0" t="s">
        <v>134</v>
      </c>
      <c r="BM3496" s="0" t="s">
        <v>134</v>
      </c>
      <c r="BN3496" s="0" t="s">
        <v>134</v>
      </c>
      <c r="BO3496" s="0" t="s">
        <v>134</v>
      </c>
      <c r="BP3496" s="0" t="s">
        <v>134</v>
      </c>
      <c r="BQ3496" s="0" t="s">
        <v>134</v>
      </c>
      <c r="BR3496" s="0" t="s">
        <v>134</v>
      </c>
      <c r="BS3496" s="0" t="s">
        <v>134</v>
      </c>
      <c r="BT3496" s="0" t="s">
        <v>134</v>
      </c>
      <c r="BU3496" s="0" t="s">
        <v>134</v>
      </c>
      <c r="BV3496" s="0" t="s">
        <v>134</v>
      </c>
      <c r="BW3496" s="0" t="s">
        <v>134</v>
      </c>
      <c r="BX3496" s="0" t="s">
        <v>134</v>
      </c>
      <c r="BZ3496" s="0" t="s">
        <v>134</v>
      </c>
      <c r="CA3496" s="0" t="s">
        <v>134</v>
      </c>
      <c r="CB3496" s="0" t="s">
        <v>134</v>
      </c>
      <c r="CC3496" s="0" t="s">
        <v>134</v>
      </c>
      <c r="CD3496" s="0" t="s">
        <v>134</v>
      </c>
      <c r="CE3496" s="0" t="s">
        <v>134</v>
      </c>
    </row>
    <row r="3497" customFormat="false" ht="12.75" hidden="false" customHeight="false" outlineLevel="0" collapsed="false">
      <c r="E3497" s="9" t="s">
        <v>134</v>
      </c>
      <c r="F3497" s="9" t="s">
        <v>134</v>
      </c>
      <c r="G3497" s="9" t="s">
        <v>134</v>
      </c>
      <c r="Q3497" s="0" t="s">
        <v>134</v>
      </c>
      <c r="R3497" s="0" t="s">
        <v>134</v>
      </c>
      <c r="S3497" s="0" t="s">
        <v>134</v>
      </c>
      <c r="T3497" s="0" t="s">
        <v>134</v>
      </c>
      <c r="U3497" s="0" t="s">
        <v>134</v>
      </c>
      <c r="V3497" s="0" t="s">
        <v>134</v>
      </c>
      <c r="W3497" s="0" t="s">
        <v>134</v>
      </c>
      <c r="X3497" s="0" t="s">
        <v>134</v>
      </c>
      <c r="Y3497" s="0" t="s">
        <v>134</v>
      </c>
      <c r="Z3497" s="0" t="s">
        <v>134</v>
      </c>
      <c r="AA3497" s="0" t="s">
        <v>134</v>
      </c>
      <c r="AB3497" s="0" t="s">
        <v>134</v>
      </c>
      <c r="AC3497" s="0" t="s">
        <v>134</v>
      </c>
      <c r="AD3497" s="0" t="s">
        <v>134</v>
      </c>
      <c r="AE3497" s="0" t="s">
        <v>134</v>
      </c>
      <c r="AF3497" s="0" t="s">
        <v>134</v>
      </c>
      <c r="AG3497" s="0" t="s">
        <v>134</v>
      </c>
      <c r="AH3497" s="0" t="s">
        <v>134</v>
      </c>
      <c r="AI3497" s="0" t="s">
        <v>134</v>
      </c>
      <c r="AJ3497" s="0" t="s">
        <v>134</v>
      </c>
      <c r="AK3497" s="0" t="s">
        <v>134</v>
      </c>
      <c r="AL3497" s="0" t="s">
        <v>134</v>
      </c>
      <c r="AM3497" s="0" t="s">
        <v>134</v>
      </c>
      <c r="AN3497" s="0" t="s">
        <v>134</v>
      </c>
      <c r="AO3497" s="0" t="s">
        <v>134</v>
      </c>
      <c r="AP3497" s="0" t="s">
        <v>134</v>
      </c>
      <c r="AQ3497" s="0" t="s">
        <v>134</v>
      </c>
      <c r="AR3497" s="0" t="s">
        <v>134</v>
      </c>
      <c r="AS3497" s="0" t="s">
        <v>134</v>
      </c>
      <c r="AT3497" s="0" t="s">
        <v>134</v>
      </c>
      <c r="AU3497" s="0" t="s">
        <v>134</v>
      </c>
      <c r="AV3497" s="0" t="s">
        <v>134</v>
      </c>
      <c r="AW3497" s="0" t="s">
        <v>134</v>
      </c>
      <c r="AX3497" s="0" t="s">
        <v>134</v>
      </c>
      <c r="AY3497" s="0" t="s">
        <v>134</v>
      </c>
      <c r="AZ3497" s="0" t="s">
        <v>134</v>
      </c>
      <c r="BA3497" s="0" t="s">
        <v>134</v>
      </c>
      <c r="BB3497" s="0" t="s">
        <v>134</v>
      </c>
      <c r="BC3497" s="0" t="s">
        <v>134</v>
      </c>
      <c r="BD3497" s="0" t="s">
        <v>134</v>
      </c>
      <c r="BE3497" s="0" t="s">
        <v>134</v>
      </c>
      <c r="BF3497" s="0" t="s">
        <v>134</v>
      </c>
      <c r="BG3497" s="0" t="s">
        <v>134</v>
      </c>
      <c r="BH3497" s="0" t="s">
        <v>134</v>
      </c>
      <c r="BI3497" s="0" t="s">
        <v>134</v>
      </c>
      <c r="BJ3497" s="0" t="s">
        <v>134</v>
      </c>
      <c r="BK3497" s="0" t="s">
        <v>134</v>
      </c>
      <c r="BL3497" s="0" t="s">
        <v>134</v>
      </c>
      <c r="BM3497" s="0" t="s">
        <v>134</v>
      </c>
      <c r="BN3497" s="0" t="s">
        <v>134</v>
      </c>
      <c r="BO3497" s="0" t="s">
        <v>134</v>
      </c>
      <c r="BP3497" s="0" t="s">
        <v>134</v>
      </c>
      <c r="BQ3497" s="0" t="s">
        <v>134</v>
      </c>
      <c r="BR3497" s="0" t="s">
        <v>134</v>
      </c>
      <c r="BS3497" s="0" t="s">
        <v>134</v>
      </c>
      <c r="BT3497" s="0" t="s">
        <v>134</v>
      </c>
      <c r="BU3497" s="0" t="s">
        <v>134</v>
      </c>
      <c r="BV3497" s="0" t="s">
        <v>134</v>
      </c>
      <c r="BW3497" s="0" t="s">
        <v>134</v>
      </c>
      <c r="BX3497" s="0" t="s">
        <v>134</v>
      </c>
      <c r="BZ3497" s="0" t="s">
        <v>134</v>
      </c>
      <c r="CA3497" s="0" t="s">
        <v>134</v>
      </c>
      <c r="CB3497" s="0" t="s">
        <v>134</v>
      </c>
      <c r="CC3497" s="0" t="s">
        <v>134</v>
      </c>
      <c r="CD3497" s="0" t="s">
        <v>134</v>
      </c>
      <c r="CE3497" s="0" t="s">
        <v>134</v>
      </c>
    </row>
    <row r="3498" customFormat="false" ht="12.75" hidden="false" customHeight="false" outlineLevel="0" collapsed="false">
      <c r="E3498" s="9" t="s">
        <v>134</v>
      </c>
      <c r="F3498" s="9" t="s">
        <v>134</v>
      </c>
      <c r="G3498" s="9" t="s">
        <v>134</v>
      </c>
      <c r="Q3498" s="0" t="s">
        <v>134</v>
      </c>
      <c r="R3498" s="0" t="s">
        <v>134</v>
      </c>
      <c r="S3498" s="0" t="s">
        <v>134</v>
      </c>
      <c r="T3498" s="0" t="s">
        <v>134</v>
      </c>
      <c r="U3498" s="0" t="s">
        <v>134</v>
      </c>
      <c r="V3498" s="0" t="s">
        <v>134</v>
      </c>
      <c r="W3498" s="0" t="s">
        <v>134</v>
      </c>
      <c r="X3498" s="0" t="s">
        <v>134</v>
      </c>
      <c r="Y3498" s="0" t="s">
        <v>134</v>
      </c>
      <c r="Z3498" s="0" t="s">
        <v>134</v>
      </c>
      <c r="AA3498" s="0" t="s">
        <v>134</v>
      </c>
      <c r="AB3498" s="0" t="s">
        <v>134</v>
      </c>
      <c r="AC3498" s="0" t="s">
        <v>134</v>
      </c>
      <c r="AD3498" s="0" t="s">
        <v>134</v>
      </c>
      <c r="AE3498" s="0" t="s">
        <v>134</v>
      </c>
      <c r="AF3498" s="0" t="s">
        <v>134</v>
      </c>
      <c r="AG3498" s="0" t="s">
        <v>134</v>
      </c>
      <c r="AH3498" s="0" t="s">
        <v>134</v>
      </c>
      <c r="AI3498" s="0" t="s">
        <v>134</v>
      </c>
      <c r="AJ3498" s="0" t="s">
        <v>134</v>
      </c>
      <c r="AK3498" s="0" t="s">
        <v>134</v>
      </c>
      <c r="AL3498" s="0" t="s">
        <v>134</v>
      </c>
      <c r="AM3498" s="0" t="s">
        <v>134</v>
      </c>
      <c r="AN3498" s="0" t="s">
        <v>134</v>
      </c>
      <c r="AO3498" s="0" t="s">
        <v>134</v>
      </c>
      <c r="AP3498" s="0" t="s">
        <v>134</v>
      </c>
      <c r="AQ3498" s="0" t="s">
        <v>134</v>
      </c>
      <c r="AR3498" s="0" t="s">
        <v>134</v>
      </c>
      <c r="AS3498" s="0" t="s">
        <v>134</v>
      </c>
      <c r="AT3498" s="0" t="s">
        <v>134</v>
      </c>
      <c r="AU3498" s="0" t="s">
        <v>134</v>
      </c>
      <c r="AV3498" s="0" t="s">
        <v>134</v>
      </c>
      <c r="AW3498" s="0" t="s">
        <v>134</v>
      </c>
      <c r="AX3498" s="0" t="s">
        <v>134</v>
      </c>
      <c r="AY3498" s="0" t="s">
        <v>134</v>
      </c>
      <c r="AZ3498" s="0" t="s">
        <v>134</v>
      </c>
      <c r="BA3498" s="0" t="s">
        <v>134</v>
      </c>
      <c r="BB3498" s="0" t="s">
        <v>134</v>
      </c>
      <c r="BC3498" s="0" t="s">
        <v>134</v>
      </c>
      <c r="BD3498" s="0" t="s">
        <v>134</v>
      </c>
      <c r="BE3498" s="0" t="s">
        <v>134</v>
      </c>
      <c r="BF3498" s="0" t="s">
        <v>134</v>
      </c>
      <c r="BG3498" s="0" t="s">
        <v>134</v>
      </c>
      <c r="BH3498" s="0" t="s">
        <v>134</v>
      </c>
      <c r="BI3498" s="0" t="s">
        <v>134</v>
      </c>
      <c r="BJ3498" s="0" t="s">
        <v>134</v>
      </c>
      <c r="BK3498" s="0" t="s">
        <v>134</v>
      </c>
      <c r="BL3498" s="0" t="s">
        <v>134</v>
      </c>
      <c r="BM3498" s="0" t="s">
        <v>134</v>
      </c>
      <c r="BN3498" s="0" t="s">
        <v>134</v>
      </c>
      <c r="BO3498" s="0" t="s">
        <v>134</v>
      </c>
      <c r="BP3498" s="0" t="s">
        <v>134</v>
      </c>
      <c r="BQ3498" s="0" t="s">
        <v>134</v>
      </c>
      <c r="BR3498" s="0" t="s">
        <v>134</v>
      </c>
      <c r="BS3498" s="0" t="s">
        <v>134</v>
      </c>
      <c r="BT3498" s="0" t="s">
        <v>134</v>
      </c>
      <c r="BU3498" s="0" t="s">
        <v>134</v>
      </c>
      <c r="BV3498" s="0" t="s">
        <v>134</v>
      </c>
      <c r="BW3498" s="0" t="s">
        <v>134</v>
      </c>
      <c r="BX3498" s="0" t="s">
        <v>134</v>
      </c>
      <c r="BZ3498" s="0" t="s">
        <v>134</v>
      </c>
      <c r="CA3498" s="0" t="s">
        <v>134</v>
      </c>
      <c r="CB3498" s="0" t="s">
        <v>134</v>
      </c>
      <c r="CC3498" s="0" t="s">
        <v>134</v>
      </c>
      <c r="CD3498" s="0" t="s">
        <v>134</v>
      </c>
      <c r="CE3498" s="0" t="s">
        <v>134</v>
      </c>
    </row>
    <row r="3499" customFormat="false" ht="12.75" hidden="false" customHeight="false" outlineLevel="0" collapsed="false">
      <c r="E3499" s="9" t="s">
        <v>134</v>
      </c>
      <c r="F3499" s="9" t="s">
        <v>134</v>
      </c>
      <c r="G3499" s="9" t="s">
        <v>134</v>
      </c>
      <c r="Q3499" s="0" t="s">
        <v>134</v>
      </c>
      <c r="R3499" s="0" t="s">
        <v>134</v>
      </c>
      <c r="S3499" s="0" t="s">
        <v>134</v>
      </c>
      <c r="T3499" s="0" t="s">
        <v>134</v>
      </c>
      <c r="U3499" s="0" t="s">
        <v>134</v>
      </c>
      <c r="V3499" s="0" t="s">
        <v>134</v>
      </c>
      <c r="W3499" s="0" t="s">
        <v>134</v>
      </c>
      <c r="X3499" s="0" t="s">
        <v>134</v>
      </c>
      <c r="Y3499" s="0" t="s">
        <v>134</v>
      </c>
      <c r="Z3499" s="0" t="s">
        <v>134</v>
      </c>
      <c r="AA3499" s="0" t="s">
        <v>134</v>
      </c>
      <c r="AB3499" s="0" t="s">
        <v>134</v>
      </c>
      <c r="AC3499" s="0" t="s">
        <v>134</v>
      </c>
      <c r="AD3499" s="0" t="s">
        <v>134</v>
      </c>
      <c r="AE3499" s="0" t="s">
        <v>134</v>
      </c>
      <c r="AF3499" s="0" t="s">
        <v>134</v>
      </c>
      <c r="AG3499" s="0" t="s">
        <v>134</v>
      </c>
      <c r="AH3499" s="0" t="s">
        <v>134</v>
      </c>
      <c r="AI3499" s="0" t="s">
        <v>134</v>
      </c>
      <c r="AJ3499" s="0" t="s">
        <v>134</v>
      </c>
      <c r="AK3499" s="0" t="s">
        <v>134</v>
      </c>
      <c r="AL3499" s="0" t="s">
        <v>134</v>
      </c>
      <c r="AM3499" s="0" t="s">
        <v>134</v>
      </c>
      <c r="AN3499" s="0" t="s">
        <v>134</v>
      </c>
      <c r="AO3499" s="0" t="s">
        <v>134</v>
      </c>
      <c r="AP3499" s="0" t="s">
        <v>134</v>
      </c>
      <c r="AQ3499" s="0" t="s">
        <v>134</v>
      </c>
      <c r="AR3499" s="0" t="s">
        <v>134</v>
      </c>
      <c r="AS3499" s="0" t="s">
        <v>134</v>
      </c>
      <c r="AT3499" s="0" t="s">
        <v>134</v>
      </c>
      <c r="AU3499" s="0" t="s">
        <v>134</v>
      </c>
      <c r="AV3499" s="0" t="s">
        <v>134</v>
      </c>
      <c r="AW3499" s="0" t="s">
        <v>134</v>
      </c>
      <c r="AX3499" s="0" t="s">
        <v>134</v>
      </c>
      <c r="AY3499" s="0" t="s">
        <v>134</v>
      </c>
      <c r="AZ3499" s="0" t="s">
        <v>134</v>
      </c>
      <c r="BA3499" s="0" t="s">
        <v>134</v>
      </c>
      <c r="BB3499" s="0" t="s">
        <v>134</v>
      </c>
      <c r="BC3499" s="0" t="s">
        <v>134</v>
      </c>
      <c r="BD3499" s="0" t="s">
        <v>134</v>
      </c>
      <c r="BE3499" s="0" t="s">
        <v>134</v>
      </c>
      <c r="BF3499" s="0" t="s">
        <v>134</v>
      </c>
      <c r="BG3499" s="0" t="s">
        <v>134</v>
      </c>
      <c r="BH3499" s="0" t="s">
        <v>134</v>
      </c>
      <c r="BI3499" s="0" t="s">
        <v>134</v>
      </c>
      <c r="BJ3499" s="0" t="s">
        <v>134</v>
      </c>
      <c r="BK3499" s="0" t="s">
        <v>134</v>
      </c>
      <c r="BL3499" s="0" t="s">
        <v>134</v>
      </c>
      <c r="BM3499" s="0" t="s">
        <v>134</v>
      </c>
      <c r="BN3499" s="0" t="s">
        <v>134</v>
      </c>
      <c r="BO3499" s="0" t="s">
        <v>134</v>
      </c>
      <c r="BP3499" s="0" t="s">
        <v>134</v>
      </c>
      <c r="BQ3499" s="0" t="s">
        <v>134</v>
      </c>
      <c r="BR3499" s="0" t="s">
        <v>134</v>
      </c>
      <c r="BS3499" s="0" t="s">
        <v>134</v>
      </c>
      <c r="BT3499" s="0" t="s">
        <v>134</v>
      </c>
      <c r="BU3499" s="0" t="s">
        <v>134</v>
      </c>
      <c r="BV3499" s="0" t="s">
        <v>134</v>
      </c>
      <c r="BW3499" s="0" t="s">
        <v>134</v>
      </c>
      <c r="BX3499" s="0" t="s">
        <v>134</v>
      </c>
      <c r="BZ3499" s="0" t="s">
        <v>134</v>
      </c>
      <c r="CA3499" s="0" t="s">
        <v>134</v>
      </c>
      <c r="CB3499" s="0" t="s">
        <v>134</v>
      </c>
      <c r="CC3499" s="0" t="s">
        <v>134</v>
      </c>
      <c r="CD3499" s="0" t="s">
        <v>134</v>
      </c>
      <c r="CE3499" s="0" t="s">
        <v>134</v>
      </c>
    </row>
    <row r="3500" customFormat="false" ht="12.75" hidden="false" customHeight="false" outlineLevel="0" collapsed="false">
      <c r="E3500" s="9" t="s">
        <v>134</v>
      </c>
      <c r="F3500" s="9" t="s">
        <v>134</v>
      </c>
      <c r="G3500" s="9" t="s">
        <v>134</v>
      </c>
      <c r="Q3500" s="0" t="s">
        <v>134</v>
      </c>
      <c r="R3500" s="0" t="s">
        <v>134</v>
      </c>
      <c r="S3500" s="0" t="s">
        <v>134</v>
      </c>
      <c r="T3500" s="0" t="s">
        <v>134</v>
      </c>
      <c r="U3500" s="0" t="s">
        <v>134</v>
      </c>
      <c r="V3500" s="0" t="s">
        <v>134</v>
      </c>
      <c r="W3500" s="0" t="s">
        <v>134</v>
      </c>
      <c r="X3500" s="0" t="s">
        <v>134</v>
      </c>
      <c r="Y3500" s="0" t="s">
        <v>134</v>
      </c>
      <c r="Z3500" s="0" t="s">
        <v>134</v>
      </c>
      <c r="AA3500" s="0" t="s">
        <v>134</v>
      </c>
      <c r="AB3500" s="0" t="s">
        <v>134</v>
      </c>
      <c r="AC3500" s="0" t="s">
        <v>134</v>
      </c>
      <c r="AD3500" s="0" t="s">
        <v>134</v>
      </c>
      <c r="AE3500" s="0" t="s">
        <v>134</v>
      </c>
      <c r="AF3500" s="0" t="s">
        <v>134</v>
      </c>
      <c r="AG3500" s="0" t="s">
        <v>134</v>
      </c>
      <c r="AH3500" s="0" t="s">
        <v>134</v>
      </c>
      <c r="AI3500" s="0" t="s">
        <v>134</v>
      </c>
      <c r="AJ3500" s="0" t="s">
        <v>134</v>
      </c>
      <c r="AK3500" s="0" t="s">
        <v>134</v>
      </c>
      <c r="AL3500" s="0" t="s">
        <v>134</v>
      </c>
      <c r="AM3500" s="0" t="s">
        <v>134</v>
      </c>
      <c r="AN3500" s="0" t="s">
        <v>134</v>
      </c>
      <c r="AO3500" s="0" t="s">
        <v>134</v>
      </c>
      <c r="AP3500" s="0" t="s">
        <v>134</v>
      </c>
      <c r="AQ3500" s="0" t="s">
        <v>134</v>
      </c>
      <c r="AR3500" s="0" t="s">
        <v>134</v>
      </c>
      <c r="AS3500" s="0" t="s">
        <v>134</v>
      </c>
      <c r="AT3500" s="0" t="s">
        <v>134</v>
      </c>
      <c r="AU3500" s="0" t="s">
        <v>134</v>
      </c>
      <c r="AV3500" s="0" t="s">
        <v>134</v>
      </c>
      <c r="AW3500" s="0" t="s">
        <v>134</v>
      </c>
      <c r="AX3500" s="0" t="s">
        <v>134</v>
      </c>
      <c r="AY3500" s="0" t="s">
        <v>134</v>
      </c>
      <c r="AZ3500" s="0" t="s">
        <v>134</v>
      </c>
      <c r="BA3500" s="0" t="s">
        <v>134</v>
      </c>
      <c r="BB3500" s="0" t="s">
        <v>134</v>
      </c>
      <c r="BC3500" s="0" t="s">
        <v>134</v>
      </c>
      <c r="BD3500" s="0" t="s">
        <v>134</v>
      </c>
      <c r="BE3500" s="0" t="s">
        <v>134</v>
      </c>
      <c r="BF3500" s="0" t="s">
        <v>134</v>
      </c>
      <c r="BG3500" s="0" t="s">
        <v>134</v>
      </c>
      <c r="BH3500" s="0" t="s">
        <v>134</v>
      </c>
      <c r="BI3500" s="0" t="s">
        <v>134</v>
      </c>
      <c r="BJ3500" s="0" t="s">
        <v>134</v>
      </c>
      <c r="BK3500" s="0" t="s">
        <v>134</v>
      </c>
      <c r="BL3500" s="0" t="s">
        <v>134</v>
      </c>
      <c r="BM3500" s="0" t="s">
        <v>134</v>
      </c>
      <c r="BN3500" s="0" t="s">
        <v>134</v>
      </c>
      <c r="BO3500" s="0" t="s">
        <v>134</v>
      </c>
      <c r="BP3500" s="0" t="s">
        <v>134</v>
      </c>
      <c r="BQ3500" s="0" t="s">
        <v>134</v>
      </c>
      <c r="BR3500" s="0" t="s">
        <v>134</v>
      </c>
      <c r="BS3500" s="0" t="s">
        <v>134</v>
      </c>
      <c r="BT3500" s="0" t="s">
        <v>134</v>
      </c>
      <c r="BU3500" s="0" t="s">
        <v>134</v>
      </c>
      <c r="BV3500" s="0" t="s">
        <v>134</v>
      </c>
      <c r="BW3500" s="0" t="s">
        <v>134</v>
      </c>
      <c r="BX3500" s="0" t="s">
        <v>134</v>
      </c>
      <c r="BZ3500" s="0" t="s">
        <v>134</v>
      </c>
      <c r="CA3500" s="0" t="s">
        <v>134</v>
      </c>
      <c r="CB3500" s="0" t="s">
        <v>134</v>
      </c>
      <c r="CC3500" s="0" t="s">
        <v>134</v>
      </c>
      <c r="CD3500" s="0" t="s">
        <v>134</v>
      </c>
      <c r="CE3500" s="0" t="s">
        <v>134</v>
      </c>
    </row>
    <row r="3501" customFormat="false" ht="12.75" hidden="false" customHeight="false" outlineLevel="0" collapsed="false">
      <c r="E3501" s="9" t="s">
        <v>134</v>
      </c>
      <c r="F3501" s="9" t="s">
        <v>134</v>
      </c>
      <c r="G3501" s="9" t="s">
        <v>134</v>
      </c>
      <c r="Q3501" s="0" t="s">
        <v>134</v>
      </c>
      <c r="R3501" s="0" t="s">
        <v>134</v>
      </c>
      <c r="S3501" s="0" t="s">
        <v>134</v>
      </c>
      <c r="T3501" s="0" t="s">
        <v>134</v>
      </c>
      <c r="U3501" s="0" t="s">
        <v>134</v>
      </c>
      <c r="V3501" s="0" t="s">
        <v>134</v>
      </c>
      <c r="W3501" s="0" t="s">
        <v>134</v>
      </c>
      <c r="X3501" s="0" t="s">
        <v>134</v>
      </c>
      <c r="Y3501" s="0" t="s">
        <v>134</v>
      </c>
      <c r="Z3501" s="0" t="s">
        <v>134</v>
      </c>
      <c r="AA3501" s="0" t="s">
        <v>134</v>
      </c>
      <c r="AB3501" s="0" t="s">
        <v>134</v>
      </c>
      <c r="AC3501" s="0" t="s">
        <v>134</v>
      </c>
      <c r="AD3501" s="0" t="s">
        <v>134</v>
      </c>
      <c r="AE3501" s="0" t="s">
        <v>134</v>
      </c>
      <c r="AF3501" s="0" t="s">
        <v>134</v>
      </c>
      <c r="AG3501" s="0" t="s">
        <v>134</v>
      </c>
      <c r="AH3501" s="0" t="s">
        <v>134</v>
      </c>
      <c r="AI3501" s="0" t="s">
        <v>134</v>
      </c>
      <c r="AJ3501" s="0" t="s">
        <v>134</v>
      </c>
      <c r="AK3501" s="0" t="s">
        <v>134</v>
      </c>
      <c r="AL3501" s="0" t="s">
        <v>134</v>
      </c>
      <c r="AM3501" s="0" t="s">
        <v>134</v>
      </c>
      <c r="AN3501" s="0" t="s">
        <v>134</v>
      </c>
      <c r="AO3501" s="0" t="s">
        <v>134</v>
      </c>
      <c r="AP3501" s="0" t="s">
        <v>134</v>
      </c>
      <c r="AQ3501" s="0" t="s">
        <v>134</v>
      </c>
      <c r="AR3501" s="0" t="s">
        <v>134</v>
      </c>
      <c r="AS3501" s="0" t="s">
        <v>134</v>
      </c>
      <c r="AT3501" s="0" t="s">
        <v>134</v>
      </c>
      <c r="AU3501" s="0" t="s">
        <v>134</v>
      </c>
      <c r="AV3501" s="0" t="s">
        <v>134</v>
      </c>
      <c r="AW3501" s="0" t="s">
        <v>134</v>
      </c>
      <c r="AX3501" s="0" t="s">
        <v>134</v>
      </c>
      <c r="AY3501" s="0" t="s">
        <v>134</v>
      </c>
      <c r="AZ3501" s="0" t="s">
        <v>134</v>
      </c>
      <c r="BA3501" s="0" t="s">
        <v>134</v>
      </c>
      <c r="BB3501" s="0" t="s">
        <v>134</v>
      </c>
      <c r="BC3501" s="0" t="s">
        <v>134</v>
      </c>
      <c r="BD3501" s="0" t="s">
        <v>134</v>
      </c>
      <c r="BE3501" s="0" t="s">
        <v>134</v>
      </c>
      <c r="BF3501" s="0" t="s">
        <v>134</v>
      </c>
      <c r="BG3501" s="0" t="s">
        <v>134</v>
      </c>
      <c r="BH3501" s="0" t="s">
        <v>134</v>
      </c>
      <c r="BI3501" s="0" t="s">
        <v>134</v>
      </c>
      <c r="BJ3501" s="0" t="s">
        <v>134</v>
      </c>
      <c r="BK3501" s="0" t="s">
        <v>134</v>
      </c>
      <c r="BL3501" s="0" t="s">
        <v>134</v>
      </c>
      <c r="BM3501" s="0" t="s">
        <v>134</v>
      </c>
      <c r="BN3501" s="0" t="s">
        <v>134</v>
      </c>
      <c r="BO3501" s="0" t="s">
        <v>134</v>
      </c>
      <c r="BP3501" s="0" t="s">
        <v>134</v>
      </c>
      <c r="BQ3501" s="0" t="s">
        <v>134</v>
      </c>
      <c r="BR3501" s="0" t="s">
        <v>134</v>
      </c>
      <c r="BS3501" s="0" t="s">
        <v>134</v>
      </c>
      <c r="BT3501" s="0" t="s">
        <v>134</v>
      </c>
      <c r="BU3501" s="0" t="s">
        <v>134</v>
      </c>
      <c r="BV3501" s="0" t="s">
        <v>134</v>
      </c>
      <c r="BW3501" s="0" t="s">
        <v>134</v>
      </c>
      <c r="BX3501" s="0" t="s">
        <v>134</v>
      </c>
      <c r="BZ3501" s="0" t="s">
        <v>134</v>
      </c>
      <c r="CA3501" s="0" t="s">
        <v>134</v>
      </c>
      <c r="CB3501" s="0" t="s">
        <v>134</v>
      </c>
      <c r="CC3501" s="0" t="s">
        <v>134</v>
      </c>
      <c r="CD3501" s="0" t="s">
        <v>134</v>
      </c>
      <c r="CE3501" s="0" t="s">
        <v>134</v>
      </c>
    </row>
    <row r="3502" customFormat="false" ht="12.75" hidden="false" customHeight="false" outlineLevel="0" collapsed="false">
      <c r="E3502" s="9" t="s">
        <v>134</v>
      </c>
      <c r="F3502" s="9" t="s">
        <v>134</v>
      </c>
      <c r="G3502" s="9" t="s">
        <v>134</v>
      </c>
      <c r="Q3502" s="0" t="s">
        <v>134</v>
      </c>
      <c r="R3502" s="0" t="s">
        <v>134</v>
      </c>
      <c r="S3502" s="0" t="s">
        <v>134</v>
      </c>
      <c r="T3502" s="0" t="s">
        <v>134</v>
      </c>
      <c r="U3502" s="0" t="s">
        <v>134</v>
      </c>
      <c r="V3502" s="0" t="s">
        <v>134</v>
      </c>
      <c r="W3502" s="0" t="s">
        <v>134</v>
      </c>
      <c r="X3502" s="0" t="s">
        <v>134</v>
      </c>
      <c r="Y3502" s="0" t="s">
        <v>134</v>
      </c>
      <c r="Z3502" s="0" t="s">
        <v>134</v>
      </c>
      <c r="AA3502" s="0" t="s">
        <v>134</v>
      </c>
      <c r="AB3502" s="0" t="s">
        <v>134</v>
      </c>
      <c r="AC3502" s="0" t="s">
        <v>134</v>
      </c>
      <c r="AD3502" s="0" t="s">
        <v>134</v>
      </c>
      <c r="AE3502" s="0" t="s">
        <v>134</v>
      </c>
      <c r="AF3502" s="0" t="s">
        <v>134</v>
      </c>
      <c r="AG3502" s="0" t="s">
        <v>134</v>
      </c>
      <c r="AH3502" s="0" t="s">
        <v>134</v>
      </c>
      <c r="AI3502" s="0" t="s">
        <v>134</v>
      </c>
      <c r="AJ3502" s="0" t="s">
        <v>134</v>
      </c>
      <c r="AK3502" s="0" t="s">
        <v>134</v>
      </c>
      <c r="AL3502" s="0" t="s">
        <v>134</v>
      </c>
      <c r="AM3502" s="0" t="s">
        <v>134</v>
      </c>
      <c r="AN3502" s="0" t="s">
        <v>134</v>
      </c>
      <c r="AO3502" s="0" t="s">
        <v>134</v>
      </c>
      <c r="AP3502" s="0" t="s">
        <v>134</v>
      </c>
      <c r="AQ3502" s="0" t="s">
        <v>134</v>
      </c>
      <c r="AR3502" s="0" t="s">
        <v>134</v>
      </c>
      <c r="AS3502" s="0" t="s">
        <v>134</v>
      </c>
      <c r="AT3502" s="0" t="s">
        <v>134</v>
      </c>
      <c r="AU3502" s="0" t="s">
        <v>134</v>
      </c>
      <c r="AV3502" s="0" t="s">
        <v>134</v>
      </c>
      <c r="AW3502" s="0" t="s">
        <v>134</v>
      </c>
      <c r="AX3502" s="0" t="s">
        <v>134</v>
      </c>
      <c r="AY3502" s="0" t="s">
        <v>134</v>
      </c>
      <c r="AZ3502" s="0" t="s">
        <v>134</v>
      </c>
      <c r="BA3502" s="0" t="s">
        <v>134</v>
      </c>
      <c r="BB3502" s="0" t="s">
        <v>134</v>
      </c>
      <c r="BC3502" s="0" t="s">
        <v>134</v>
      </c>
      <c r="BD3502" s="0" t="s">
        <v>134</v>
      </c>
      <c r="BE3502" s="0" t="s">
        <v>134</v>
      </c>
      <c r="BF3502" s="0" t="s">
        <v>134</v>
      </c>
      <c r="BG3502" s="0" t="s">
        <v>134</v>
      </c>
      <c r="BH3502" s="0" t="s">
        <v>134</v>
      </c>
      <c r="BI3502" s="0" t="s">
        <v>134</v>
      </c>
      <c r="BJ3502" s="0" t="s">
        <v>134</v>
      </c>
      <c r="BK3502" s="0" t="s">
        <v>134</v>
      </c>
      <c r="BL3502" s="0" t="s">
        <v>134</v>
      </c>
      <c r="BM3502" s="0" t="s">
        <v>134</v>
      </c>
      <c r="BN3502" s="0" t="s">
        <v>134</v>
      </c>
      <c r="BO3502" s="0" t="s">
        <v>134</v>
      </c>
      <c r="BP3502" s="0" t="s">
        <v>134</v>
      </c>
      <c r="BQ3502" s="0" t="s">
        <v>134</v>
      </c>
      <c r="BR3502" s="0" t="s">
        <v>134</v>
      </c>
      <c r="BS3502" s="0" t="s">
        <v>134</v>
      </c>
      <c r="BT3502" s="0" t="s">
        <v>134</v>
      </c>
      <c r="BU3502" s="0" t="s">
        <v>134</v>
      </c>
      <c r="BV3502" s="0" t="s">
        <v>134</v>
      </c>
      <c r="BW3502" s="0" t="s">
        <v>134</v>
      </c>
      <c r="BX3502" s="0" t="s">
        <v>134</v>
      </c>
      <c r="BZ3502" s="0" t="s">
        <v>134</v>
      </c>
      <c r="CA3502" s="0" t="s">
        <v>134</v>
      </c>
      <c r="CB3502" s="0" t="s">
        <v>134</v>
      </c>
      <c r="CC3502" s="0" t="s">
        <v>134</v>
      </c>
      <c r="CD3502" s="0" t="s">
        <v>134</v>
      </c>
      <c r="CE3502" s="0" t="s">
        <v>134</v>
      </c>
    </row>
    <row r="3503" customFormat="false" ht="12.75" hidden="false" customHeight="false" outlineLevel="0" collapsed="false">
      <c r="E3503" s="9" t="s">
        <v>134</v>
      </c>
      <c r="F3503" s="9" t="s">
        <v>134</v>
      </c>
      <c r="G3503" s="9" t="s">
        <v>134</v>
      </c>
      <c r="Q3503" s="0" t="s">
        <v>134</v>
      </c>
      <c r="R3503" s="0" t="s">
        <v>134</v>
      </c>
      <c r="S3503" s="0" t="s">
        <v>134</v>
      </c>
      <c r="T3503" s="0" t="s">
        <v>134</v>
      </c>
      <c r="U3503" s="0" t="s">
        <v>134</v>
      </c>
      <c r="V3503" s="0" t="s">
        <v>134</v>
      </c>
      <c r="W3503" s="0" t="s">
        <v>134</v>
      </c>
      <c r="X3503" s="0" t="s">
        <v>134</v>
      </c>
      <c r="Y3503" s="0" t="s">
        <v>134</v>
      </c>
      <c r="Z3503" s="0" t="s">
        <v>134</v>
      </c>
      <c r="AA3503" s="0" t="s">
        <v>134</v>
      </c>
      <c r="AB3503" s="0" t="s">
        <v>134</v>
      </c>
      <c r="AC3503" s="0" t="s">
        <v>134</v>
      </c>
      <c r="AD3503" s="0" t="s">
        <v>134</v>
      </c>
      <c r="AE3503" s="0" t="s">
        <v>134</v>
      </c>
      <c r="AF3503" s="0" t="s">
        <v>134</v>
      </c>
      <c r="AG3503" s="0" t="s">
        <v>134</v>
      </c>
      <c r="AH3503" s="0" t="s">
        <v>134</v>
      </c>
      <c r="AI3503" s="0" t="s">
        <v>134</v>
      </c>
      <c r="AJ3503" s="0" t="s">
        <v>134</v>
      </c>
      <c r="AK3503" s="0" t="s">
        <v>134</v>
      </c>
      <c r="AL3503" s="0" t="s">
        <v>134</v>
      </c>
      <c r="AM3503" s="0" t="s">
        <v>134</v>
      </c>
      <c r="AN3503" s="0" t="s">
        <v>134</v>
      </c>
      <c r="AO3503" s="0" t="s">
        <v>134</v>
      </c>
      <c r="AP3503" s="0" t="s">
        <v>134</v>
      </c>
      <c r="AQ3503" s="0" t="s">
        <v>134</v>
      </c>
      <c r="AR3503" s="0" t="s">
        <v>134</v>
      </c>
      <c r="AS3503" s="0" t="s">
        <v>134</v>
      </c>
      <c r="AT3503" s="0" t="s">
        <v>134</v>
      </c>
      <c r="AU3503" s="0" t="s">
        <v>134</v>
      </c>
      <c r="AV3503" s="0" t="s">
        <v>134</v>
      </c>
      <c r="AW3503" s="0" t="s">
        <v>134</v>
      </c>
      <c r="AX3503" s="0" t="s">
        <v>134</v>
      </c>
      <c r="AY3503" s="0" t="s">
        <v>134</v>
      </c>
      <c r="AZ3503" s="0" t="s">
        <v>134</v>
      </c>
      <c r="BA3503" s="0" t="s">
        <v>134</v>
      </c>
      <c r="BB3503" s="0" t="s">
        <v>134</v>
      </c>
      <c r="BC3503" s="0" t="s">
        <v>134</v>
      </c>
      <c r="BD3503" s="0" t="s">
        <v>134</v>
      </c>
      <c r="BE3503" s="0" t="s">
        <v>134</v>
      </c>
      <c r="BF3503" s="0" t="s">
        <v>134</v>
      </c>
      <c r="BG3503" s="0" t="s">
        <v>134</v>
      </c>
      <c r="BH3503" s="0" t="s">
        <v>134</v>
      </c>
      <c r="BI3503" s="0" t="s">
        <v>134</v>
      </c>
      <c r="BJ3503" s="0" t="s">
        <v>134</v>
      </c>
      <c r="BK3503" s="0" t="s">
        <v>134</v>
      </c>
      <c r="BL3503" s="0" t="s">
        <v>134</v>
      </c>
      <c r="BM3503" s="0" t="s">
        <v>134</v>
      </c>
      <c r="BN3503" s="0" t="s">
        <v>134</v>
      </c>
      <c r="BO3503" s="0" t="s">
        <v>134</v>
      </c>
      <c r="BP3503" s="0" t="s">
        <v>134</v>
      </c>
      <c r="BQ3503" s="0" t="s">
        <v>134</v>
      </c>
      <c r="BR3503" s="0" t="s">
        <v>134</v>
      </c>
      <c r="BS3503" s="0" t="s">
        <v>134</v>
      </c>
      <c r="BT3503" s="0" t="s">
        <v>134</v>
      </c>
      <c r="BU3503" s="0" t="s">
        <v>134</v>
      </c>
      <c r="BV3503" s="0" t="s">
        <v>134</v>
      </c>
      <c r="BW3503" s="0" t="s">
        <v>134</v>
      </c>
      <c r="BX3503" s="0" t="s">
        <v>134</v>
      </c>
      <c r="BZ3503" s="0" t="s">
        <v>134</v>
      </c>
      <c r="CA3503" s="0" t="s">
        <v>134</v>
      </c>
      <c r="CB3503" s="0" t="s">
        <v>134</v>
      </c>
      <c r="CC3503" s="0" t="s">
        <v>134</v>
      </c>
      <c r="CD3503" s="0" t="s">
        <v>134</v>
      </c>
      <c r="CE3503" s="0" t="s">
        <v>134</v>
      </c>
    </row>
    <row r="3504" customFormat="false" ht="12.75" hidden="false" customHeight="false" outlineLevel="0" collapsed="false">
      <c r="E3504" s="9" t="s">
        <v>134</v>
      </c>
      <c r="F3504" s="9" t="s">
        <v>134</v>
      </c>
      <c r="G3504" s="9" t="s">
        <v>134</v>
      </c>
      <c r="Q3504" s="0" t="s">
        <v>134</v>
      </c>
      <c r="R3504" s="0" t="s">
        <v>134</v>
      </c>
      <c r="S3504" s="0" t="s">
        <v>134</v>
      </c>
      <c r="T3504" s="0" t="s">
        <v>134</v>
      </c>
      <c r="U3504" s="0" t="s">
        <v>134</v>
      </c>
      <c r="V3504" s="0" t="s">
        <v>134</v>
      </c>
      <c r="W3504" s="0" t="s">
        <v>134</v>
      </c>
      <c r="X3504" s="0" t="s">
        <v>134</v>
      </c>
      <c r="Y3504" s="0" t="s">
        <v>134</v>
      </c>
      <c r="Z3504" s="0" t="s">
        <v>134</v>
      </c>
      <c r="AA3504" s="0" t="s">
        <v>134</v>
      </c>
      <c r="AB3504" s="0" t="s">
        <v>134</v>
      </c>
      <c r="AC3504" s="0" t="s">
        <v>134</v>
      </c>
      <c r="AD3504" s="0" t="s">
        <v>134</v>
      </c>
      <c r="AE3504" s="0" t="s">
        <v>134</v>
      </c>
      <c r="AF3504" s="0" t="s">
        <v>134</v>
      </c>
      <c r="AG3504" s="0" t="s">
        <v>134</v>
      </c>
      <c r="AH3504" s="0" t="s">
        <v>134</v>
      </c>
      <c r="AI3504" s="0" t="s">
        <v>134</v>
      </c>
      <c r="AJ3504" s="0" t="s">
        <v>134</v>
      </c>
      <c r="AK3504" s="0" t="s">
        <v>134</v>
      </c>
      <c r="AL3504" s="0" t="s">
        <v>134</v>
      </c>
      <c r="AM3504" s="0" t="s">
        <v>134</v>
      </c>
      <c r="AN3504" s="0" t="s">
        <v>134</v>
      </c>
      <c r="AO3504" s="0" t="s">
        <v>134</v>
      </c>
      <c r="AP3504" s="0" t="s">
        <v>134</v>
      </c>
      <c r="AQ3504" s="0" t="s">
        <v>134</v>
      </c>
      <c r="AR3504" s="0" t="s">
        <v>134</v>
      </c>
      <c r="AS3504" s="0" t="s">
        <v>134</v>
      </c>
      <c r="AT3504" s="0" t="s">
        <v>134</v>
      </c>
      <c r="AU3504" s="0" t="s">
        <v>134</v>
      </c>
      <c r="AV3504" s="0" t="s">
        <v>134</v>
      </c>
      <c r="AW3504" s="0" t="s">
        <v>134</v>
      </c>
      <c r="AX3504" s="0" t="s">
        <v>134</v>
      </c>
      <c r="AY3504" s="0" t="s">
        <v>134</v>
      </c>
      <c r="AZ3504" s="0" t="s">
        <v>134</v>
      </c>
      <c r="BA3504" s="0" t="s">
        <v>134</v>
      </c>
      <c r="BB3504" s="0" t="s">
        <v>134</v>
      </c>
      <c r="BC3504" s="0" t="s">
        <v>134</v>
      </c>
      <c r="BD3504" s="0" t="s">
        <v>134</v>
      </c>
      <c r="BE3504" s="0" t="s">
        <v>134</v>
      </c>
      <c r="BF3504" s="0" t="s">
        <v>134</v>
      </c>
      <c r="BG3504" s="0" t="s">
        <v>134</v>
      </c>
      <c r="BH3504" s="0" t="s">
        <v>134</v>
      </c>
      <c r="BI3504" s="0" t="s">
        <v>134</v>
      </c>
      <c r="BJ3504" s="0" t="s">
        <v>134</v>
      </c>
      <c r="BK3504" s="0" t="s">
        <v>134</v>
      </c>
      <c r="BL3504" s="0" t="s">
        <v>134</v>
      </c>
      <c r="BM3504" s="0" t="s">
        <v>134</v>
      </c>
      <c r="BN3504" s="0" t="s">
        <v>134</v>
      </c>
      <c r="BO3504" s="0" t="s">
        <v>134</v>
      </c>
      <c r="BP3504" s="0" t="s">
        <v>134</v>
      </c>
      <c r="BQ3504" s="0" t="s">
        <v>134</v>
      </c>
      <c r="BR3504" s="0" t="s">
        <v>134</v>
      </c>
      <c r="BS3504" s="0" t="s">
        <v>134</v>
      </c>
      <c r="BT3504" s="0" t="s">
        <v>134</v>
      </c>
      <c r="BU3504" s="0" t="s">
        <v>134</v>
      </c>
      <c r="BV3504" s="0" t="s">
        <v>134</v>
      </c>
      <c r="BW3504" s="0" t="s">
        <v>134</v>
      </c>
      <c r="BX3504" s="0" t="s">
        <v>134</v>
      </c>
      <c r="BZ3504" s="0" t="s">
        <v>134</v>
      </c>
      <c r="CA3504" s="0" t="s">
        <v>134</v>
      </c>
      <c r="CB3504" s="0" t="s">
        <v>134</v>
      </c>
      <c r="CC3504" s="0" t="s">
        <v>134</v>
      </c>
      <c r="CD3504" s="0" t="s">
        <v>134</v>
      </c>
      <c r="CE3504" s="0" t="s">
        <v>134</v>
      </c>
    </row>
    <row r="3505" customFormat="false" ht="12.75" hidden="false" customHeight="false" outlineLevel="0" collapsed="false">
      <c r="E3505" s="9" t="s">
        <v>134</v>
      </c>
      <c r="F3505" s="9" t="s">
        <v>134</v>
      </c>
      <c r="G3505" s="9" t="s">
        <v>134</v>
      </c>
      <c r="Q3505" s="0" t="s">
        <v>134</v>
      </c>
      <c r="R3505" s="0" t="s">
        <v>134</v>
      </c>
      <c r="S3505" s="0" t="s">
        <v>134</v>
      </c>
      <c r="T3505" s="0" t="s">
        <v>134</v>
      </c>
      <c r="U3505" s="0" t="s">
        <v>134</v>
      </c>
      <c r="V3505" s="0" t="s">
        <v>134</v>
      </c>
      <c r="W3505" s="0" t="s">
        <v>134</v>
      </c>
      <c r="X3505" s="0" t="s">
        <v>134</v>
      </c>
      <c r="Y3505" s="0" t="s">
        <v>134</v>
      </c>
      <c r="Z3505" s="0" t="s">
        <v>134</v>
      </c>
      <c r="AA3505" s="0" t="s">
        <v>134</v>
      </c>
      <c r="AB3505" s="0" t="s">
        <v>134</v>
      </c>
      <c r="AC3505" s="0" t="s">
        <v>134</v>
      </c>
      <c r="AD3505" s="0" t="s">
        <v>134</v>
      </c>
      <c r="AE3505" s="0" t="s">
        <v>134</v>
      </c>
      <c r="AF3505" s="0" t="s">
        <v>134</v>
      </c>
      <c r="AG3505" s="0" t="s">
        <v>134</v>
      </c>
      <c r="AH3505" s="0" t="s">
        <v>134</v>
      </c>
      <c r="AI3505" s="0" t="s">
        <v>134</v>
      </c>
      <c r="AJ3505" s="0" t="s">
        <v>134</v>
      </c>
      <c r="AK3505" s="0" t="s">
        <v>134</v>
      </c>
      <c r="AL3505" s="0" t="s">
        <v>134</v>
      </c>
      <c r="AM3505" s="0" t="s">
        <v>134</v>
      </c>
      <c r="AN3505" s="0" t="s">
        <v>134</v>
      </c>
      <c r="AO3505" s="0" t="s">
        <v>134</v>
      </c>
      <c r="AP3505" s="0" t="s">
        <v>134</v>
      </c>
      <c r="AQ3505" s="0" t="s">
        <v>134</v>
      </c>
      <c r="AR3505" s="0" t="s">
        <v>134</v>
      </c>
      <c r="AS3505" s="0" t="s">
        <v>134</v>
      </c>
      <c r="AT3505" s="0" t="s">
        <v>134</v>
      </c>
      <c r="AU3505" s="0" t="s">
        <v>134</v>
      </c>
      <c r="AV3505" s="0" t="s">
        <v>134</v>
      </c>
      <c r="AW3505" s="0" t="s">
        <v>134</v>
      </c>
      <c r="AX3505" s="0" t="s">
        <v>134</v>
      </c>
      <c r="AY3505" s="0" t="s">
        <v>134</v>
      </c>
      <c r="AZ3505" s="0" t="s">
        <v>134</v>
      </c>
      <c r="BA3505" s="0" t="s">
        <v>134</v>
      </c>
      <c r="BB3505" s="0" t="s">
        <v>134</v>
      </c>
      <c r="BC3505" s="0" t="s">
        <v>134</v>
      </c>
      <c r="BD3505" s="0" t="s">
        <v>134</v>
      </c>
      <c r="BE3505" s="0" t="s">
        <v>134</v>
      </c>
      <c r="BF3505" s="0" t="s">
        <v>134</v>
      </c>
      <c r="BG3505" s="0" t="s">
        <v>134</v>
      </c>
      <c r="BH3505" s="0" t="s">
        <v>134</v>
      </c>
      <c r="BI3505" s="0" t="s">
        <v>134</v>
      </c>
      <c r="BJ3505" s="0" t="s">
        <v>134</v>
      </c>
      <c r="BK3505" s="0" t="s">
        <v>134</v>
      </c>
      <c r="BL3505" s="0" t="s">
        <v>134</v>
      </c>
      <c r="BM3505" s="0" t="s">
        <v>134</v>
      </c>
      <c r="BN3505" s="0" t="s">
        <v>134</v>
      </c>
      <c r="BO3505" s="0" t="s">
        <v>134</v>
      </c>
      <c r="BP3505" s="0" t="s">
        <v>134</v>
      </c>
      <c r="BQ3505" s="0" t="s">
        <v>134</v>
      </c>
      <c r="BR3505" s="0" t="s">
        <v>134</v>
      </c>
      <c r="BS3505" s="0" t="s">
        <v>134</v>
      </c>
      <c r="BT3505" s="0" t="s">
        <v>134</v>
      </c>
      <c r="BU3505" s="0" t="s">
        <v>134</v>
      </c>
      <c r="BV3505" s="0" t="s">
        <v>134</v>
      </c>
      <c r="BW3505" s="0" t="s">
        <v>134</v>
      </c>
      <c r="BX3505" s="0" t="s">
        <v>134</v>
      </c>
      <c r="BZ3505" s="0" t="s">
        <v>134</v>
      </c>
      <c r="CA3505" s="0" t="s">
        <v>134</v>
      </c>
      <c r="CB3505" s="0" t="s">
        <v>134</v>
      </c>
      <c r="CC3505" s="0" t="s">
        <v>134</v>
      </c>
      <c r="CD3505" s="0" t="s">
        <v>134</v>
      </c>
      <c r="CE3505" s="0" t="s">
        <v>134</v>
      </c>
    </row>
    <row r="3506" customFormat="false" ht="12.75" hidden="false" customHeight="false" outlineLevel="0" collapsed="false">
      <c r="E3506" s="9" t="s">
        <v>134</v>
      </c>
      <c r="F3506" s="9" t="s">
        <v>134</v>
      </c>
      <c r="G3506" s="9" t="s">
        <v>134</v>
      </c>
      <c r="Q3506" s="0" t="s">
        <v>134</v>
      </c>
      <c r="R3506" s="0" t="s">
        <v>134</v>
      </c>
      <c r="S3506" s="0" t="s">
        <v>134</v>
      </c>
      <c r="T3506" s="0" t="s">
        <v>134</v>
      </c>
      <c r="U3506" s="0" t="s">
        <v>134</v>
      </c>
      <c r="V3506" s="0" t="s">
        <v>134</v>
      </c>
      <c r="W3506" s="0" t="s">
        <v>134</v>
      </c>
      <c r="X3506" s="0" t="s">
        <v>134</v>
      </c>
      <c r="Y3506" s="0" t="s">
        <v>134</v>
      </c>
      <c r="Z3506" s="0" t="s">
        <v>134</v>
      </c>
      <c r="AA3506" s="0" t="s">
        <v>134</v>
      </c>
      <c r="AB3506" s="0" t="s">
        <v>134</v>
      </c>
      <c r="AC3506" s="0" t="s">
        <v>134</v>
      </c>
      <c r="AD3506" s="0" t="s">
        <v>134</v>
      </c>
      <c r="AE3506" s="0" t="s">
        <v>134</v>
      </c>
      <c r="AF3506" s="0" t="s">
        <v>134</v>
      </c>
      <c r="AG3506" s="0" t="s">
        <v>134</v>
      </c>
      <c r="AH3506" s="0" t="s">
        <v>134</v>
      </c>
      <c r="AI3506" s="0" t="s">
        <v>134</v>
      </c>
      <c r="AJ3506" s="0" t="s">
        <v>134</v>
      </c>
      <c r="AK3506" s="0" t="s">
        <v>134</v>
      </c>
      <c r="AL3506" s="0" t="s">
        <v>134</v>
      </c>
      <c r="AM3506" s="0" t="s">
        <v>134</v>
      </c>
      <c r="AN3506" s="0" t="s">
        <v>134</v>
      </c>
      <c r="AO3506" s="0" t="s">
        <v>134</v>
      </c>
      <c r="AP3506" s="0" t="s">
        <v>134</v>
      </c>
      <c r="AQ3506" s="0" t="s">
        <v>134</v>
      </c>
      <c r="AR3506" s="0" t="s">
        <v>134</v>
      </c>
      <c r="AS3506" s="0" t="s">
        <v>134</v>
      </c>
      <c r="AT3506" s="0" t="s">
        <v>134</v>
      </c>
      <c r="AU3506" s="0" t="s">
        <v>134</v>
      </c>
      <c r="AV3506" s="0" t="s">
        <v>134</v>
      </c>
      <c r="AW3506" s="0" t="s">
        <v>134</v>
      </c>
      <c r="AX3506" s="0" t="s">
        <v>134</v>
      </c>
      <c r="AY3506" s="0" t="s">
        <v>134</v>
      </c>
      <c r="AZ3506" s="0" t="s">
        <v>134</v>
      </c>
      <c r="BA3506" s="0" t="s">
        <v>134</v>
      </c>
      <c r="BB3506" s="0" t="s">
        <v>134</v>
      </c>
      <c r="BC3506" s="0" t="s">
        <v>134</v>
      </c>
      <c r="BD3506" s="0" t="s">
        <v>134</v>
      </c>
      <c r="BE3506" s="0" t="s">
        <v>134</v>
      </c>
      <c r="BF3506" s="0" t="s">
        <v>134</v>
      </c>
      <c r="BG3506" s="0" t="s">
        <v>134</v>
      </c>
      <c r="BH3506" s="0" t="s">
        <v>134</v>
      </c>
      <c r="BI3506" s="0" t="s">
        <v>134</v>
      </c>
      <c r="BJ3506" s="0" t="s">
        <v>134</v>
      </c>
      <c r="BK3506" s="0" t="s">
        <v>134</v>
      </c>
      <c r="BL3506" s="0" t="s">
        <v>134</v>
      </c>
      <c r="BM3506" s="0" t="s">
        <v>134</v>
      </c>
      <c r="BN3506" s="0" t="s">
        <v>134</v>
      </c>
      <c r="BO3506" s="0" t="s">
        <v>134</v>
      </c>
      <c r="BP3506" s="0" t="s">
        <v>134</v>
      </c>
      <c r="BQ3506" s="0" t="s">
        <v>134</v>
      </c>
      <c r="BR3506" s="0" t="s">
        <v>134</v>
      </c>
      <c r="BS3506" s="0" t="s">
        <v>134</v>
      </c>
      <c r="BT3506" s="0" t="s">
        <v>134</v>
      </c>
      <c r="BU3506" s="0" t="s">
        <v>134</v>
      </c>
      <c r="BV3506" s="0" t="s">
        <v>134</v>
      </c>
      <c r="BW3506" s="0" t="s">
        <v>134</v>
      </c>
      <c r="BX3506" s="0" t="s">
        <v>134</v>
      </c>
      <c r="BZ3506" s="0" t="s">
        <v>134</v>
      </c>
      <c r="CA3506" s="0" t="s">
        <v>134</v>
      </c>
      <c r="CB3506" s="0" t="s">
        <v>134</v>
      </c>
      <c r="CC3506" s="0" t="s">
        <v>134</v>
      </c>
      <c r="CD3506" s="0" t="s">
        <v>134</v>
      </c>
      <c r="CE3506" s="0" t="s">
        <v>134</v>
      </c>
    </row>
    <row r="3507" customFormat="false" ht="12.75" hidden="false" customHeight="false" outlineLevel="0" collapsed="false">
      <c r="E3507" s="9" t="s">
        <v>134</v>
      </c>
      <c r="F3507" s="9" t="s">
        <v>134</v>
      </c>
      <c r="G3507" s="9" t="s">
        <v>134</v>
      </c>
      <c r="Q3507" s="0" t="s">
        <v>134</v>
      </c>
      <c r="R3507" s="0" t="s">
        <v>134</v>
      </c>
      <c r="S3507" s="0" t="s">
        <v>134</v>
      </c>
      <c r="T3507" s="0" t="s">
        <v>134</v>
      </c>
      <c r="U3507" s="0" t="s">
        <v>134</v>
      </c>
      <c r="V3507" s="0" t="s">
        <v>134</v>
      </c>
      <c r="W3507" s="0" t="s">
        <v>134</v>
      </c>
      <c r="X3507" s="0" t="s">
        <v>134</v>
      </c>
      <c r="Y3507" s="0" t="s">
        <v>134</v>
      </c>
      <c r="Z3507" s="0" t="s">
        <v>134</v>
      </c>
      <c r="AA3507" s="0" t="s">
        <v>134</v>
      </c>
      <c r="AB3507" s="0" t="s">
        <v>134</v>
      </c>
      <c r="AC3507" s="0" t="s">
        <v>134</v>
      </c>
      <c r="AD3507" s="0" t="s">
        <v>134</v>
      </c>
      <c r="AE3507" s="0" t="s">
        <v>134</v>
      </c>
      <c r="AF3507" s="0" t="s">
        <v>134</v>
      </c>
      <c r="AG3507" s="0" t="s">
        <v>134</v>
      </c>
      <c r="AH3507" s="0" t="s">
        <v>134</v>
      </c>
      <c r="AI3507" s="0" t="s">
        <v>134</v>
      </c>
      <c r="AJ3507" s="0" t="s">
        <v>134</v>
      </c>
      <c r="AK3507" s="0" t="s">
        <v>134</v>
      </c>
      <c r="AL3507" s="0" t="s">
        <v>134</v>
      </c>
      <c r="AM3507" s="0" t="s">
        <v>134</v>
      </c>
      <c r="AN3507" s="0" t="s">
        <v>134</v>
      </c>
      <c r="AO3507" s="0" t="s">
        <v>134</v>
      </c>
      <c r="AP3507" s="0" t="s">
        <v>134</v>
      </c>
      <c r="AQ3507" s="0" t="s">
        <v>134</v>
      </c>
      <c r="AR3507" s="0" t="s">
        <v>134</v>
      </c>
      <c r="AS3507" s="0" t="s">
        <v>134</v>
      </c>
      <c r="AT3507" s="0" t="s">
        <v>134</v>
      </c>
      <c r="AU3507" s="0" t="s">
        <v>134</v>
      </c>
      <c r="AV3507" s="0" t="s">
        <v>134</v>
      </c>
      <c r="AW3507" s="0" t="s">
        <v>134</v>
      </c>
      <c r="AX3507" s="0" t="s">
        <v>134</v>
      </c>
      <c r="AY3507" s="0" t="s">
        <v>134</v>
      </c>
      <c r="AZ3507" s="0" t="s">
        <v>134</v>
      </c>
      <c r="BA3507" s="0" t="s">
        <v>134</v>
      </c>
      <c r="BB3507" s="0" t="s">
        <v>134</v>
      </c>
      <c r="BC3507" s="0" t="s">
        <v>134</v>
      </c>
      <c r="BD3507" s="0" t="s">
        <v>134</v>
      </c>
      <c r="BE3507" s="0" t="s">
        <v>134</v>
      </c>
      <c r="BF3507" s="0" t="s">
        <v>134</v>
      </c>
      <c r="BG3507" s="0" t="s">
        <v>134</v>
      </c>
      <c r="BH3507" s="0" t="s">
        <v>134</v>
      </c>
      <c r="BI3507" s="0" t="s">
        <v>134</v>
      </c>
      <c r="BJ3507" s="0" t="s">
        <v>134</v>
      </c>
      <c r="BK3507" s="0" t="s">
        <v>134</v>
      </c>
      <c r="BL3507" s="0" t="s">
        <v>134</v>
      </c>
      <c r="BM3507" s="0" t="s">
        <v>134</v>
      </c>
      <c r="BN3507" s="0" t="s">
        <v>134</v>
      </c>
      <c r="BO3507" s="0" t="s">
        <v>134</v>
      </c>
      <c r="BP3507" s="0" t="s">
        <v>134</v>
      </c>
      <c r="BQ3507" s="0" t="s">
        <v>134</v>
      </c>
      <c r="BR3507" s="0" t="s">
        <v>134</v>
      </c>
      <c r="BS3507" s="0" t="s">
        <v>134</v>
      </c>
      <c r="BT3507" s="0" t="s">
        <v>134</v>
      </c>
      <c r="BU3507" s="0" t="s">
        <v>134</v>
      </c>
      <c r="BV3507" s="0" t="s">
        <v>134</v>
      </c>
      <c r="BW3507" s="0" t="s">
        <v>134</v>
      </c>
      <c r="BX3507" s="0" t="s">
        <v>134</v>
      </c>
      <c r="BZ3507" s="0" t="s">
        <v>134</v>
      </c>
      <c r="CA3507" s="0" t="s">
        <v>134</v>
      </c>
      <c r="CB3507" s="0" t="s">
        <v>134</v>
      </c>
      <c r="CC3507" s="0" t="s">
        <v>134</v>
      </c>
      <c r="CD3507" s="0" t="s">
        <v>134</v>
      </c>
      <c r="CE3507" s="0" t="s">
        <v>134</v>
      </c>
    </row>
    <row r="3508" customFormat="false" ht="12.75" hidden="false" customHeight="false" outlineLevel="0" collapsed="false">
      <c r="E3508" s="9" t="s">
        <v>134</v>
      </c>
      <c r="F3508" s="9" t="s">
        <v>134</v>
      </c>
      <c r="G3508" s="9" t="s">
        <v>134</v>
      </c>
      <c r="Q3508" s="0" t="s">
        <v>134</v>
      </c>
      <c r="R3508" s="0" t="s">
        <v>134</v>
      </c>
      <c r="S3508" s="0" t="s">
        <v>134</v>
      </c>
      <c r="T3508" s="0" t="s">
        <v>134</v>
      </c>
      <c r="U3508" s="0" t="s">
        <v>134</v>
      </c>
      <c r="V3508" s="0" t="s">
        <v>134</v>
      </c>
      <c r="W3508" s="0" t="s">
        <v>134</v>
      </c>
      <c r="X3508" s="0" t="s">
        <v>134</v>
      </c>
      <c r="Y3508" s="0" t="s">
        <v>134</v>
      </c>
      <c r="Z3508" s="0" t="s">
        <v>134</v>
      </c>
      <c r="AA3508" s="0" t="s">
        <v>134</v>
      </c>
      <c r="AB3508" s="0" t="s">
        <v>134</v>
      </c>
      <c r="AC3508" s="0" t="s">
        <v>134</v>
      </c>
      <c r="AD3508" s="0" t="s">
        <v>134</v>
      </c>
      <c r="AE3508" s="0" t="s">
        <v>134</v>
      </c>
      <c r="AF3508" s="0" t="s">
        <v>134</v>
      </c>
      <c r="AG3508" s="0" t="s">
        <v>134</v>
      </c>
      <c r="AH3508" s="0" t="s">
        <v>134</v>
      </c>
      <c r="AI3508" s="0" t="s">
        <v>134</v>
      </c>
      <c r="AJ3508" s="0" t="s">
        <v>134</v>
      </c>
      <c r="AK3508" s="0" t="s">
        <v>134</v>
      </c>
      <c r="AL3508" s="0" t="s">
        <v>134</v>
      </c>
      <c r="AM3508" s="0" t="s">
        <v>134</v>
      </c>
      <c r="AN3508" s="0" t="s">
        <v>134</v>
      </c>
      <c r="AO3508" s="0" t="s">
        <v>134</v>
      </c>
      <c r="AP3508" s="0" t="s">
        <v>134</v>
      </c>
      <c r="AQ3508" s="0" t="s">
        <v>134</v>
      </c>
      <c r="AR3508" s="0" t="s">
        <v>134</v>
      </c>
      <c r="AS3508" s="0" t="s">
        <v>134</v>
      </c>
      <c r="AT3508" s="0" t="s">
        <v>134</v>
      </c>
      <c r="AU3508" s="0" t="s">
        <v>134</v>
      </c>
      <c r="AV3508" s="0" t="s">
        <v>134</v>
      </c>
      <c r="AW3508" s="0" t="s">
        <v>134</v>
      </c>
      <c r="AX3508" s="0" t="s">
        <v>134</v>
      </c>
      <c r="AY3508" s="0" t="s">
        <v>134</v>
      </c>
      <c r="AZ3508" s="0" t="s">
        <v>134</v>
      </c>
      <c r="BA3508" s="0" t="s">
        <v>134</v>
      </c>
      <c r="BB3508" s="0" t="s">
        <v>134</v>
      </c>
      <c r="BC3508" s="0" t="s">
        <v>134</v>
      </c>
      <c r="BD3508" s="0" t="s">
        <v>134</v>
      </c>
      <c r="BE3508" s="0" t="s">
        <v>134</v>
      </c>
      <c r="BF3508" s="0" t="s">
        <v>134</v>
      </c>
      <c r="BG3508" s="0" t="s">
        <v>134</v>
      </c>
      <c r="BH3508" s="0" t="s">
        <v>134</v>
      </c>
      <c r="BI3508" s="0" t="s">
        <v>134</v>
      </c>
      <c r="BJ3508" s="0" t="s">
        <v>134</v>
      </c>
      <c r="BK3508" s="0" t="s">
        <v>134</v>
      </c>
      <c r="BL3508" s="0" t="s">
        <v>134</v>
      </c>
      <c r="BM3508" s="0" t="s">
        <v>134</v>
      </c>
      <c r="BN3508" s="0" t="s">
        <v>134</v>
      </c>
      <c r="BO3508" s="0" t="s">
        <v>134</v>
      </c>
      <c r="BP3508" s="0" t="s">
        <v>134</v>
      </c>
      <c r="BQ3508" s="0" t="s">
        <v>134</v>
      </c>
      <c r="BR3508" s="0" t="s">
        <v>134</v>
      </c>
      <c r="BS3508" s="0" t="s">
        <v>134</v>
      </c>
      <c r="BT3508" s="0" t="s">
        <v>134</v>
      </c>
      <c r="BU3508" s="0" t="s">
        <v>134</v>
      </c>
      <c r="BV3508" s="0" t="s">
        <v>134</v>
      </c>
      <c r="BW3508" s="0" t="s">
        <v>134</v>
      </c>
      <c r="BX3508" s="0" t="s">
        <v>134</v>
      </c>
      <c r="BZ3508" s="0" t="s">
        <v>134</v>
      </c>
      <c r="CA3508" s="0" t="s">
        <v>134</v>
      </c>
      <c r="CB3508" s="0" t="s">
        <v>134</v>
      </c>
      <c r="CC3508" s="0" t="s">
        <v>134</v>
      </c>
      <c r="CD3508" s="0" t="s">
        <v>134</v>
      </c>
      <c r="CE3508" s="0" t="s">
        <v>134</v>
      </c>
    </row>
    <row r="3509" customFormat="false" ht="12.75" hidden="false" customHeight="false" outlineLevel="0" collapsed="false">
      <c r="E3509" s="9" t="s">
        <v>134</v>
      </c>
      <c r="F3509" s="9" t="s">
        <v>134</v>
      </c>
      <c r="G3509" s="9" t="s">
        <v>134</v>
      </c>
      <c r="Q3509" s="0" t="s">
        <v>134</v>
      </c>
      <c r="R3509" s="0" t="s">
        <v>134</v>
      </c>
      <c r="S3509" s="0" t="s">
        <v>134</v>
      </c>
      <c r="T3509" s="0" t="s">
        <v>134</v>
      </c>
      <c r="U3509" s="0" t="s">
        <v>134</v>
      </c>
      <c r="V3509" s="0" t="s">
        <v>134</v>
      </c>
      <c r="W3509" s="0" t="s">
        <v>134</v>
      </c>
      <c r="X3509" s="0" t="s">
        <v>134</v>
      </c>
      <c r="Y3509" s="0" t="s">
        <v>134</v>
      </c>
      <c r="Z3509" s="0" t="s">
        <v>134</v>
      </c>
      <c r="AA3509" s="0" t="s">
        <v>134</v>
      </c>
      <c r="AB3509" s="0" t="s">
        <v>134</v>
      </c>
      <c r="AC3509" s="0" t="s">
        <v>134</v>
      </c>
      <c r="AD3509" s="0" t="s">
        <v>134</v>
      </c>
      <c r="AE3509" s="0" t="s">
        <v>134</v>
      </c>
      <c r="AF3509" s="0" t="s">
        <v>134</v>
      </c>
      <c r="AG3509" s="0" t="s">
        <v>134</v>
      </c>
      <c r="AH3509" s="0" t="s">
        <v>134</v>
      </c>
      <c r="AI3509" s="0" t="s">
        <v>134</v>
      </c>
      <c r="AJ3509" s="0" t="s">
        <v>134</v>
      </c>
      <c r="AK3509" s="0" t="s">
        <v>134</v>
      </c>
      <c r="AL3509" s="0" t="s">
        <v>134</v>
      </c>
      <c r="AM3509" s="0" t="s">
        <v>134</v>
      </c>
      <c r="AN3509" s="0" t="s">
        <v>134</v>
      </c>
      <c r="AO3509" s="0" t="s">
        <v>134</v>
      </c>
      <c r="AP3509" s="0" t="s">
        <v>134</v>
      </c>
      <c r="AQ3509" s="0" t="s">
        <v>134</v>
      </c>
      <c r="AR3509" s="0" t="s">
        <v>134</v>
      </c>
      <c r="AS3509" s="0" t="s">
        <v>134</v>
      </c>
      <c r="AT3509" s="0" t="s">
        <v>134</v>
      </c>
      <c r="AU3509" s="0" t="s">
        <v>134</v>
      </c>
      <c r="AV3509" s="0" t="s">
        <v>134</v>
      </c>
      <c r="AW3509" s="0" t="s">
        <v>134</v>
      </c>
      <c r="AX3509" s="0" t="s">
        <v>134</v>
      </c>
      <c r="AY3509" s="0" t="s">
        <v>134</v>
      </c>
      <c r="AZ3509" s="0" t="s">
        <v>134</v>
      </c>
      <c r="BA3509" s="0" t="s">
        <v>134</v>
      </c>
      <c r="BB3509" s="0" t="s">
        <v>134</v>
      </c>
      <c r="BC3509" s="0" t="s">
        <v>134</v>
      </c>
      <c r="BD3509" s="0" t="s">
        <v>134</v>
      </c>
      <c r="BE3509" s="0" t="s">
        <v>134</v>
      </c>
      <c r="BF3509" s="0" t="s">
        <v>134</v>
      </c>
      <c r="BG3509" s="0" t="s">
        <v>134</v>
      </c>
      <c r="BH3509" s="0" t="s">
        <v>134</v>
      </c>
      <c r="BI3509" s="0" t="s">
        <v>134</v>
      </c>
      <c r="BJ3509" s="0" t="s">
        <v>134</v>
      </c>
      <c r="BK3509" s="0" t="s">
        <v>134</v>
      </c>
      <c r="BL3509" s="0" t="s">
        <v>134</v>
      </c>
      <c r="BM3509" s="0" t="s">
        <v>134</v>
      </c>
      <c r="BN3509" s="0" t="s">
        <v>134</v>
      </c>
      <c r="BO3509" s="0" t="s">
        <v>134</v>
      </c>
      <c r="BP3509" s="0" t="s">
        <v>134</v>
      </c>
      <c r="BQ3509" s="0" t="s">
        <v>134</v>
      </c>
      <c r="BR3509" s="0" t="s">
        <v>134</v>
      </c>
      <c r="BS3509" s="0" t="s">
        <v>134</v>
      </c>
      <c r="BT3509" s="0" t="s">
        <v>134</v>
      </c>
      <c r="BU3509" s="0" t="s">
        <v>134</v>
      </c>
      <c r="BV3509" s="0" t="s">
        <v>134</v>
      </c>
      <c r="BW3509" s="0" t="s">
        <v>134</v>
      </c>
      <c r="BX3509" s="0" t="s">
        <v>134</v>
      </c>
      <c r="BZ3509" s="0" t="s">
        <v>134</v>
      </c>
      <c r="CA3509" s="0" t="s">
        <v>134</v>
      </c>
      <c r="CB3509" s="0" t="s">
        <v>134</v>
      </c>
      <c r="CC3509" s="0" t="s">
        <v>134</v>
      </c>
      <c r="CD3509" s="0" t="s">
        <v>134</v>
      </c>
      <c r="CE3509" s="0" t="s">
        <v>134</v>
      </c>
    </row>
    <row r="3510" customFormat="false" ht="12.75" hidden="false" customHeight="false" outlineLevel="0" collapsed="false">
      <c r="E3510" s="9" t="s">
        <v>134</v>
      </c>
      <c r="F3510" s="9" t="s">
        <v>134</v>
      </c>
      <c r="G3510" s="9" t="s">
        <v>134</v>
      </c>
      <c r="Q3510" s="0" t="s">
        <v>134</v>
      </c>
      <c r="R3510" s="0" t="s">
        <v>134</v>
      </c>
      <c r="S3510" s="0" t="s">
        <v>134</v>
      </c>
      <c r="T3510" s="0" t="s">
        <v>134</v>
      </c>
      <c r="U3510" s="0" t="s">
        <v>134</v>
      </c>
      <c r="V3510" s="0" t="s">
        <v>134</v>
      </c>
      <c r="W3510" s="0" t="s">
        <v>134</v>
      </c>
      <c r="X3510" s="0" t="s">
        <v>134</v>
      </c>
      <c r="Y3510" s="0" t="s">
        <v>134</v>
      </c>
      <c r="Z3510" s="0" t="s">
        <v>134</v>
      </c>
      <c r="AA3510" s="0" t="s">
        <v>134</v>
      </c>
      <c r="AB3510" s="0" t="s">
        <v>134</v>
      </c>
      <c r="AC3510" s="0" t="s">
        <v>134</v>
      </c>
      <c r="AD3510" s="0" t="s">
        <v>134</v>
      </c>
      <c r="AE3510" s="0" t="s">
        <v>134</v>
      </c>
      <c r="AF3510" s="0" t="s">
        <v>134</v>
      </c>
      <c r="AG3510" s="0" t="s">
        <v>134</v>
      </c>
      <c r="AH3510" s="0" t="s">
        <v>134</v>
      </c>
      <c r="AI3510" s="0" t="s">
        <v>134</v>
      </c>
      <c r="AJ3510" s="0" t="s">
        <v>134</v>
      </c>
      <c r="AK3510" s="0" t="s">
        <v>134</v>
      </c>
      <c r="AL3510" s="0" t="s">
        <v>134</v>
      </c>
      <c r="AM3510" s="0" t="s">
        <v>134</v>
      </c>
      <c r="AN3510" s="0" t="s">
        <v>134</v>
      </c>
      <c r="AO3510" s="0" t="s">
        <v>134</v>
      </c>
      <c r="AP3510" s="0" t="s">
        <v>134</v>
      </c>
      <c r="AQ3510" s="0" t="s">
        <v>134</v>
      </c>
      <c r="AR3510" s="0" t="s">
        <v>134</v>
      </c>
      <c r="AS3510" s="0" t="s">
        <v>134</v>
      </c>
      <c r="AT3510" s="0" t="s">
        <v>134</v>
      </c>
      <c r="AU3510" s="0" t="s">
        <v>134</v>
      </c>
      <c r="AV3510" s="0" t="s">
        <v>134</v>
      </c>
      <c r="AW3510" s="0" t="s">
        <v>134</v>
      </c>
      <c r="AX3510" s="0" t="s">
        <v>134</v>
      </c>
      <c r="AY3510" s="0" t="s">
        <v>134</v>
      </c>
      <c r="AZ3510" s="0" t="s">
        <v>134</v>
      </c>
      <c r="BA3510" s="0" t="s">
        <v>134</v>
      </c>
      <c r="BB3510" s="0" t="s">
        <v>134</v>
      </c>
      <c r="BC3510" s="0" t="s">
        <v>134</v>
      </c>
      <c r="BD3510" s="0" t="s">
        <v>134</v>
      </c>
      <c r="BE3510" s="0" t="s">
        <v>134</v>
      </c>
      <c r="BF3510" s="0" t="s">
        <v>134</v>
      </c>
      <c r="BG3510" s="0" t="s">
        <v>134</v>
      </c>
      <c r="BH3510" s="0" t="s">
        <v>134</v>
      </c>
      <c r="BI3510" s="0" t="s">
        <v>134</v>
      </c>
      <c r="BJ3510" s="0" t="s">
        <v>134</v>
      </c>
      <c r="BK3510" s="0" t="s">
        <v>134</v>
      </c>
      <c r="BL3510" s="0" t="s">
        <v>134</v>
      </c>
      <c r="BM3510" s="0" t="s">
        <v>134</v>
      </c>
      <c r="BN3510" s="0" t="s">
        <v>134</v>
      </c>
      <c r="BO3510" s="0" t="s">
        <v>134</v>
      </c>
      <c r="BP3510" s="0" t="s">
        <v>134</v>
      </c>
      <c r="BQ3510" s="0" t="s">
        <v>134</v>
      </c>
      <c r="BR3510" s="0" t="s">
        <v>134</v>
      </c>
      <c r="BS3510" s="0" t="s">
        <v>134</v>
      </c>
      <c r="BT3510" s="0" t="s">
        <v>134</v>
      </c>
      <c r="BU3510" s="0" t="s">
        <v>134</v>
      </c>
      <c r="BV3510" s="0" t="s">
        <v>134</v>
      </c>
      <c r="BW3510" s="0" t="s">
        <v>134</v>
      </c>
      <c r="BX3510" s="0" t="s">
        <v>134</v>
      </c>
      <c r="BZ3510" s="0" t="s">
        <v>134</v>
      </c>
      <c r="CA3510" s="0" t="s">
        <v>134</v>
      </c>
      <c r="CB3510" s="0" t="s">
        <v>134</v>
      </c>
      <c r="CC3510" s="0" t="s">
        <v>134</v>
      </c>
      <c r="CD3510" s="0" t="s">
        <v>134</v>
      </c>
      <c r="CE3510" s="0" t="s">
        <v>134</v>
      </c>
    </row>
    <row r="3511" customFormat="false" ht="12.75" hidden="false" customHeight="false" outlineLevel="0" collapsed="false">
      <c r="E3511" s="9" t="s">
        <v>134</v>
      </c>
      <c r="F3511" s="9" t="s">
        <v>134</v>
      </c>
      <c r="G3511" s="9" t="s">
        <v>134</v>
      </c>
      <c r="Q3511" s="0" t="s">
        <v>134</v>
      </c>
      <c r="R3511" s="0" t="s">
        <v>134</v>
      </c>
      <c r="S3511" s="0" t="s">
        <v>134</v>
      </c>
      <c r="T3511" s="0" t="s">
        <v>134</v>
      </c>
      <c r="U3511" s="0" t="s">
        <v>134</v>
      </c>
      <c r="V3511" s="0" t="s">
        <v>134</v>
      </c>
      <c r="W3511" s="0" t="s">
        <v>134</v>
      </c>
      <c r="X3511" s="0" t="s">
        <v>134</v>
      </c>
      <c r="Y3511" s="0" t="s">
        <v>134</v>
      </c>
      <c r="Z3511" s="0" t="s">
        <v>134</v>
      </c>
      <c r="AA3511" s="0" t="s">
        <v>134</v>
      </c>
      <c r="AB3511" s="0" t="s">
        <v>134</v>
      </c>
      <c r="AC3511" s="0" t="s">
        <v>134</v>
      </c>
      <c r="AD3511" s="0" t="s">
        <v>134</v>
      </c>
      <c r="AE3511" s="0" t="s">
        <v>134</v>
      </c>
      <c r="AF3511" s="0" t="s">
        <v>134</v>
      </c>
      <c r="AG3511" s="0" t="s">
        <v>134</v>
      </c>
      <c r="AH3511" s="0" t="s">
        <v>134</v>
      </c>
      <c r="AI3511" s="0" t="s">
        <v>134</v>
      </c>
      <c r="AJ3511" s="0" t="s">
        <v>134</v>
      </c>
      <c r="AK3511" s="0" t="s">
        <v>134</v>
      </c>
      <c r="AL3511" s="0" t="s">
        <v>134</v>
      </c>
      <c r="AM3511" s="0" t="s">
        <v>134</v>
      </c>
      <c r="AN3511" s="0" t="s">
        <v>134</v>
      </c>
      <c r="AO3511" s="0" t="s">
        <v>134</v>
      </c>
      <c r="AP3511" s="0" t="s">
        <v>134</v>
      </c>
      <c r="AQ3511" s="0" t="s">
        <v>134</v>
      </c>
      <c r="AR3511" s="0" t="s">
        <v>134</v>
      </c>
      <c r="AS3511" s="0" t="s">
        <v>134</v>
      </c>
      <c r="AT3511" s="0" t="s">
        <v>134</v>
      </c>
      <c r="AU3511" s="0" t="s">
        <v>134</v>
      </c>
      <c r="AV3511" s="0" t="s">
        <v>134</v>
      </c>
      <c r="AW3511" s="0" t="s">
        <v>134</v>
      </c>
      <c r="AX3511" s="0" t="s">
        <v>134</v>
      </c>
      <c r="AY3511" s="0" t="s">
        <v>134</v>
      </c>
      <c r="AZ3511" s="0" t="s">
        <v>134</v>
      </c>
      <c r="BA3511" s="0" t="s">
        <v>134</v>
      </c>
      <c r="BB3511" s="0" t="s">
        <v>134</v>
      </c>
      <c r="BC3511" s="0" t="s">
        <v>134</v>
      </c>
      <c r="BD3511" s="0" t="s">
        <v>134</v>
      </c>
      <c r="BE3511" s="0" t="s">
        <v>134</v>
      </c>
      <c r="BF3511" s="0" t="s">
        <v>134</v>
      </c>
      <c r="BG3511" s="0" t="s">
        <v>134</v>
      </c>
      <c r="BH3511" s="0" t="s">
        <v>134</v>
      </c>
      <c r="BI3511" s="0" t="s">
        <v>134</v>
      </c>
      <c r="BJ3511" s="0" t="s">
        <v>134</v>
      </c>
      <c r="BK3511" s="0" t="s">
        <v>134</v>
      </c>
      <c r="BL3511" s="0" t="s">
        <v>134</v>
      </c>
      <c r="BM3511" s="0" t="s">
        <v>134</v>
      </c>
      <c r="BN3511" s="0" t="s">
        <v>134</v>
      </c>
      <c r="BO3511" s="0" t="s">
        <v>134</v>
      </c>
      <c r="BP3511" s="0" t="s">
        <v>134</v>
      </c>
      <c r="BQ3511" s="0" t="s">
        <v>134</v>
      </c>
      <c r="BR3511" s="0" t="s">
        <v>134</v>
      </c>
      <c r="BS3511" s="0" t="s">
        <v>134</v>
      </c>
      <c r="BT3511" s="0" t="s">
        <v>134</v>
      </c>
      <c r="BU3511" s="0" t="s">
        <v>134</v>
      </c>
      <c r="BV3511" s="0" t="s">
        <v>134</v>
      </c>
      <c r="BW3511" s="0" t="s">
        <v>134</v>
      </c>
      <c r="BX3511" s="0" t="s">
        <v>134</v>
      </c>
      <c r="BZ3511" s="0" t="s">
        <v>134</v>
      </c>
      <c r="CA3511" s="0" t="s">
        <v>134</v>
      </c>
      <c r="CB3511" s="0" t="s">
        <v>134</v>
      </c>
      <c r="CC3511" s="0" t="s">
        <v>134</v>
      </c>
      <c r="CD3511" s="0" t="s">
        <v>134</v>
      </c>
      <c r="CE3511" s="0" t="s">
        <v>134</v>
      </c>
    </row>
    <row r="3512" customFormat="false" ht="12.75" hidden="false" customHeight="false" outlineLevel="0" collapsed="false">
      <c r="E3512" s="9" t="s">
        <v>134</v>
      </c>
      <c r="F3512" s="9" t="s">
        <v>134</v>
      </c>
      <c r="G3512" s="9" t="s">
        <v>134</v>
      </c>
      <c r="Q3512" s="0" t="s">
        <v>134</v>
      </c>
      <c r="R3512" s="0" t="s">
        <v>134</v>
      </c>
      <c r="S3512" s="0" t="s">
        <v>134</v>
      </c>
      <c r="T3512" s="0" t="s">
        <v>134</v>
      </c>
      <c r="U3512" s="0" t="s">
        <v>134</v>
      </c>
      <c r="V3512" s="0" t="s">
        <v>134</v>
      </c>
      <c r="W3512" s="0" t="s">
        <v>134</v>
      </c>
      <c r="X3512" s="0" t="s">
        <v>134</v>
      </c>
      <c r="Y3512" s="0" t="s">
        <v>134</v>
      </c>
      <c r="Z3512" s="0" t="s">
        <v>134</v>
      </c>
      <c r="AA3512" s="0" t="s">
        <v>134</v>
      </c>
      <c r="AB3512" s="0" t="s">
        <v>134</v>
      </c>
      <c r="AC3512" s="0" t="s">
        <v>134</v>
      </c>
      <c r="AD3512" s="0" t="s">
        <v>134</v>
      </c>
      <c r="AE3512" s="0" t="s">
        <v>134</v>
      </c>
      <c r="AF3512" s="0" t="s">
        <v>134</v>
      </c>
      <c r="AG3512" s="0" t="s">
        <v>134</v>
      </c>
      <c r="AH3512" s="0" t="s">
        <v>134</v>
      </c>
      <c r="AI3512" s="0" t="s">
        <v>134</v>
      </c>
      <c r="AJ3512" s="0" t="s">
        <v>134</v>
      </c>
      <c r="AK3512" s="0" t="s">
        <v>134</v>
      </c>
      <c r="AL3512" s="0" t="s">
        <v>134</v>
      </c>
      <c r="AM3512" s="0" t="s">
        <v>134</v>
      </c>
      <c r="AN3512" s="0" t="s">
        <v>134</v>
      </c>
      <c r="AO3512" s="0" t="s">
        <v>134</v>
      </c>
      <c r="AP3512" s="0" t="s">
        <v>134</v>
      </c>
      <c r="AQ3512" s="0" t="s">
        <v>134</v>
      </c>
      <c r="AR3512" s="0" t="s">
        <v>134</v>
      </c>
      <c r="AS3512" s="0" t="s">
        <v>134</v>
      </c>
      <c r="AT3512" s="0" t="s">
        <v>134</v>
      </c>
      <c r="AU3512" s="0" t="s">
        <v>134</v>
      </c>
      <c r="AV3512" s="0" t="s">
        <v>134</v>
      </c>
      <c r="AW3512" s="0" t="s">
        <v>134</v>
      </c>
      <c r="AX3512" s="0" t="s">
        <v>134</v>
      </c>
      <c r="AY3512" s="0" t="s">
        <v>134</v>
      </c>
      <c r="AZ3512" s="0" t="s">
        <v>134</v>
      </c>
      <c r="BA3512" s="0" t="s">
        <v>134</v>
      </c>
      <c r="BB3512" s="0" t="s">
        <v>134</v>
      </c>
      <c r="BC3512" s="0" t="s">
        <v>134</v>
      </c>
      <c r="BD3512" s="0" t="s">
        <v>134</v>
      </c>
      <c r="BE3512" s="0" t="s">
        <v>134</v>
      </c>
      <c r="BF3512" s="0" t="s">
        <v>134</v>
      </c>
      <c r="BG3512" s="0" t="s">
        <v>134</v>
      </c>
      <c r="BH3512" s="0" t="s">
        <v>134</v>
      </c>
      <c r="BI3512" s="0" t="s">
        <v>134</v>
      </c>
      <c r="BJ3512" s="0" t="s">
        <v>134</v>
      </c>
      <c r="BK3512" s="0" t="s">
        <v>134</v>
      </c>
      <c r="BL3512" s="0" t="s">
        <v>134</v>
      </c>
      <c r="BM3512" s="0" t="s">
        <v>134</v>
      </c>
      <c r="BN3512" s="0" t="s">
        <v>134</v>
      </c>
      <c r="BO3512" s="0" t="s">
        <v>134</v>
      </c>
      <c r="BP3512" s="0" t="s">
        <v>134</v>
      </c>
      <c r="BQ3512" s="0" t="s">
        <v>134</v>
      </c>
      <c r="BR3512" s="0" t="s">
        <v>134</v>
      </c>
      <c r="BS3512" s="0" t="s">
        <v>134</v>
      </c>
      <c r="BT3512" s="0" t="s">
        <v>134</v>
      </c>
      <c r="BU3512" s="0" t="s">
        <v>134</v>
      </c>
      <c r="BV3512" s="0" t="s">
        <v>134</v>
      </c>
      <c r="BW3512" s="0" t="s">
        <v>134</v>
      </c>
      <c r="BX3512" s="0" t="s">
        <v>134</v>
      </c>
      <c r="BZ3512" s="0" t="s">
        <v>134</v>
      </c>
      <c r="CA3512" s="0" t="s">
        <v>134</v>
      </c>
      <c r="CB3512" s="0" t="s">
        <v>134</v>
      </c>
      <c r="CC3512" s="0" t="s">
        <v>134</v>
      </c>
      <c r="CD3512" s="0" t="s">
        <v>134</v>
      </c>
      <c r="CE3512" s="0" t="s">
        <v>134</v>
      </c>
    </row>
    <row r="3513" customFormat="false" ht="12.75" hidden="false" customHeight="false" outlineLevel="0" collapsed="false">
      <c r="E3513" s="9" t="s">
        <v>134</v>
      </c>
      <c r="F3513" s="9" t="s">
        <v>134</v>
      </c>
      <c r="G3513" s="9" t="s">
        <v>134</v>
      </c>
      <c r="Q3513" s="0" t="s">
        <v>134</v>
      </c>
      <c r="R3513" s="0" t="s">
        <v>134</v>
      </c>
      <c r="S3513" s="0" t="s">
        <v>134</v>
      </c>
      <c r="T3513" s="0" t="s">
        <v>134</v>
      </c>
      <c r="U3513" s="0" t="s">
        <v>134</v>
      </c>
      <c r="V3513" s="0" t="s">
        <v>134</v>
      </c>
      <c r="W3513" s="0" t="s">
        <v>134</v>
      </c>
      <c r="X3513" s="0" t="s">
        <v>134</v>
      </c>
      <c r="Y3513" s="0" t="s">
        <v>134</v>
      </c>
      <c r="Z3513" s="0" t="s">
        <v>134</v>
      </c>
      <c r="AA3513" s="0" t="s">
        <v>134</v>
      </c>
      <c r="AB3513" s="0" t="s">
        <v>134</v>
      </c>
      <c r="AC3513" s="0" t="s">
        <v>134</v>
      </c>
      <c r="AD3513" s="0" t="s">
        <v>134</v>
      </c>
      <c r="AE3513" s="0" t="s">
        <v>134</v>
      </c>
      <c r="AF3513" s="0" t="s">
        <v>134</v>
      </c>
      <c r="AG3513" s="0" t="s">
        <v>134</v>
      </c>
      <c r="AH3513" s="0" t="s">
        <v>134</v>
      </c>
      <c r="AI3513" s="0" t="s">
        <v>134</v>
      </c>
      <c r="AJ3513" s="0" t="s">
        <v>134</v>
      </c>
      <c r="AK3513" s="0" t="s">
        <v>134</v>
      </c>
      <c r="AL3513" s="0" t="s">
        <v>134</v>
      </c>
      <c r="AM3513" s="0" t="s">
        <v>134</v>
      </c>
      <c r="AN3513" s="0" t="s">
        <v>134</v>
      </c>
      <c r="AO3513" s="0" t="s">
        <v>134</v>
      </c>
      <c r="AP3513" s="0" t="s">
        <v>134</v>
      </c>
      <c r="AQ3513" s="0" t="s">
        <v>134</v>
      </c>
      <c r="AR3513" s="0" t="s">
        <v>134</v>
      </c>
      <c r="AS3513" s="0" t="s">
        <v>134</v>
      </c>
      <c r="AT3513" s="0" t="s">
        <v>134</v>
      </c>
      <c r="AU3513" s="0" t="s">
        <v>134</v>
      </c>
      <c r="AV3513" s="0" t="s">
        <v>134</v>
      </c>
      <c r="AW3513" s="0" t="s">
        <v>134</v>
      </c>
      <c r="AX3513" s="0" t="s">
        <v>134</v>
      </c>
      <c r="AY3513" s="0" t="s">
        <v>134</v>
      </c>
      <c r="AZ3513" s="0" t="s">
        <v>134</v>
      </c>
      <c r="BA3513" s="0" t="s">
        <v>134</v>
      </c>
      <c r="BB3513" s="0" t="s">
        <v>134</v>
      </c>
      <c r="BC3513" s="0" t="s">
        <v>134</v>
      </c>
      <c r="BD3513" s="0" t="s">
        <v>134</v>
      </c>
      <c r="BE3513" s="0" t="s">
        <v>134</v>
      </c>
      <c r="BF3513" s="0" t="s">
        <v>134</v>
      </c>
      <c r="BG3513" s="0" t="s">
        <v>134</v>
      </c>
      <c r="BH3513" s="0" t="s">
        <v>134</v>
      </c>
      <c r="BI3513" s="0" t="s">
        <v>134</v>
      </c>
      <c r="BJ3513" s="0" t="s">
        <v>134</v>
      </c>
      <c r="BK3513" s="0" t="s">
        <v>134</v>
      </c>
      <c r="BL3513" s="0" t="s">
        <v>134</v>
      </c>
      <c r="BM3513" s="0" t="s">
        <v>134</v>
      </c>
      <c r="BN3513" s="0" t="s">
        <v>134</v>
      </c>
      <c r="BO3513" s="0" t="s">
        <v>134</v>
      </c>
      <c r="BP3513" s="0" t="s">
        <v>134</v>
      </c>
      <c r="BQ3513" s="0" t="s">
        <v>134</v>
      </c>
      <c r="BR3513" s="0" t="s">
        <v>134</v>
      </c>
      <c r="BS3513" s="0" t="s">
        <v>134</v>
      </c>
      <c r="BT3513" s="0" t="s">
        <v>134</v>
      </c>
      <c r="BU3513" s="0" t="s">
        <v>134</v>
      </c>
      <c r="BV3513" s="0" t="s">
        <v>134</v>
      </c>
      <c r="BW3513" s="0" t="s">
        <v>134</v>
      </c>
      <c r="BX3513" s="0" t="s">
        <v>134</v>
      </c>
      <c r="BZ3513" s="0" t="s">
        <v>134</v>
      </c>
      <c r="CA3513" s="0" t="s">
        <v>134</v>
      </c>
      <c r="CB3513" s="0" t="s">
        <v>134</v>
      </c>
      <c r="CC3513" s="0" t="s">
        <v>134</v>
      </c>
      <c r="CD3513" s="0" t="s">
        <v>134</v>
      </c>
      <c r="CE3513" s="0" t="s">
        <v>134</v>
      </c>
    </row>
    <row r="3514" customFormat="false" ht="12.75" hidden="false" customHeight="false" outlineLevel="0" collapsed="false">
      <c r="E3514" s="9" t="s">
        <v>134</v>
      </c>
      <c r="F3514" s="9" t="s">
        <v>134</v>
      </c>
      <c r="G3514" s="9" t="s">
        <v>134</v>
      </c>
      <c r="Q3514" s="0" t="s">
        <v>134</v>
      </c>
      <c r="R3514" s="0" t="s">
        <v>134</v>
      </c>
      <c r="S3514" s="0" t="s">
        <v>134</v>
      </c>
      <c r="T3514" s="0" t="s">
        <v>134</v>
      </c>
      <c r="U3514" s="0" t="s">
        <v>134</v>
      </c>
      <c r="V3514" s="0" t="s">
        <v>134</v>
      </c>
      <c r="W3514" s="0" t="s">
        <v>134</v>
      </c>
      <c r="X3514" s="0" t="s">
        <v>134</v>
      </c>
      <c r="Y3514" s="0" t="s">
        <v>134</v>
      </c>
      <c r="Z3514" s="0" t="s">
        <v>134</v>
      </c>
      <c r="AA3514" s="0" t="s">
        <v>134</v>
      </c>
      <c r="AB3514" s="0" t="s">
        <v>134</v>
      </c>
      <c r="AC3514" s="0" t="s">
        <v>134</v>
      </c>
      <c r="AD3514" s="0" t="s">
        <v>134</v>
      </c>
      <c r="AE3514" s="0" t="s">
        <v>134</v>
      </c>
      <c r="AF3514" s="0" t="s">
        <v>134</v>
      </c>
      <c r="AG3514" s="0" t="s">
        <v>134</v>
      </c>
      <c r="AH3514" s="0" t="s">
        <v>134</v>
      </c>
      <c r="AI3514" s="0" t="s">
        <v>134</v>
      </c>
      <c r="AJ3514" s="0" t="s">
        <v>134</v>
      </c>
      <c r="AK3514" s="0" t="s">
        <v>134</v>
      </c>
      <c r="AL3514" s="0" t="s">
        <v>134</v>
      </c>
      <c r="AM3514" s="0" t="s">
        <v>134</v>
      </c>
      <c r="AN3514" s="0" t="s">
        <v>134</v>
      </c>
      <c r="AO3514" s="0" t="s">
        <v>134</v>
      </c>
      <c r="AP3514" s="0" t="s">
        <v>134</v>
      </c>
      <c r="AQ3514" s="0" t="s">
        <v>134</v>
      </c>
      <c r="AR3514" s="0" t="s">
        <v>134</v>
      </c>
      <c r="AS3514" s="0" t="s">
        <v>134</v>
      </c>
      <c r="AT3514" s="0" t="s">
        <v>134</v>
      </c>
      <c r="AU3514" s="0" t="s">
        <v>134</v>
      </c>
      <c r="AV3514" s="0" t="s">
        <v>134</v>
      </c>
      <c r="AW3514" s="0" t="s">
        <v>134</v>
      </c>
      <c r="AX3514" s="0" t="s">
        <v>134</v>
      </c>
      <c r="AY3514" s="0" t="s">
        <v>134</v>
      </c>
      <c r="AZ3514" s="0" t="s">
        <v>134</v>
      </c>
      <c r="BA3514" s="0" t="s">
        <v>134</v>
      </c>
      <c r="BB3514" s="0" t="s">
        <v>134</v>
      </c>
      <c r="BC3514" s="0" t="s">
        <v>134</v>
      </c>
      <c r="BD3514" s="0" t="s">
        <v>134</v>
      </c>
      <c r="BE3514" s="0" t="s">
        <v>134</v>
      </c>
      <c r="BF3514" s="0" t="s">
        <v>134</v>
      </c>
      <c r="BG3514" s="0" t="s">
        <v>134</v>
      </c>
      <c r="BH3514" s="0" t="s">
        <v>134</v>
      </c>
      <c r="BI3514" s="0" t="s">
        <v>134</v>
      </c>
      <c r="BJ3514" s="0" t="s">
        <v>134</v>
      </c>
      <c r="BK3514" s="0" t="s">
        <v>134</v>
      </c>
      <c r="BL3514" s="0" t="s">
        <v>134</v>
      </c>
      <c r="BM3514" s="0" t="s">
        <v>134</v>
      </c>
      <c r="BN3514" s="0" t="s">
        <v>134</v>
      </c>
      <c r="BO3514" s="0" t="s">
        <v>134</v>
      </c>
      <c r="BP3514" s="0" t="s">
        <v>134</v>
      </c>
      <c r="BQ3514" s="0" t="s">
        <v>134</v>
      </c>
      <c r="BR3514" s="0" t="s">
        <v>134</v>
      </c>
      <c r="BS3514" s="0" t="s">
        <v>134</v>
      </c>
      <c r="BT3514" s="0" t="s">
        <v>134</v>
      </c>
      <c r="BU3514" s="0" t="s">
        <v>134</v>
      </c>
      <c r="BV3514" s="0" t="s">
        <v>134</v>
      </c>
      <c r="BW3514" s="0" t="s">
        <v>134</v>
      </c>
      <c r="BX3514" s="0" t="s">
        <v>134</v>
      </c>
      <c r="BZ3514" s="0" t="s">
        <v>134</v>
      </c>
      <c r="CA3514" s="0" t="s">
        <v>134</v>
      </c>
      <c r="CB3514" s="0" t="s">
        <v>134</v>
      </c>
      <c r="CC3514" s="0" t="s">
        <v>134</v>
      </c>
      <c r="CD3514" s="0" t="s">
        <v>134</v>
      </c>
      <c r="CE3514" s="0" t="s">
        <v>134</v>
      </c>
    </row>
    <row r="3515" customFormat="false" ht="12.75" hidden="false" customHeight="false" outlineLevel="0" collapsed="false">
      <c r="E3515" s="9" t="s">
        <v>134</v>
      </c>
      <c r="F3515" s="9" t="s">
        <v>134</v>
      </c>
      <c r="G3515" s="9" t="s">
        <v>134</v>
      </c>
      <c r="Q3515" s="0" t="s">
        <v>134</v>
      </c>
      <c r="R3515" s="0" t="s">
        <v>134</v>
      </c>
      <c r="S3515" s="0" t="s">
        <v>134</v>
      </c>
      <c r="T3515" s="0" t="s">
        <v>134</v>
      </c>
      <c r="U3515" s="0" t="s">
        <v>134</v>
      </c>
      <c r="V3515" s="0" t="s">
        <v>134</v>
      </c>
      <c r="W3515" s="0" t="s">
        <v>134</v>
      </c>
      <c r="X3515" s="0" t="s">
        <v>134</v>
      </c>
      <c r="Y3515" s="0" t="s">
        <v>134</v>
      </c>
      <c r="Z3515" s="0" t="s">
        <v>134</v>
      </c>
      <c r="AA3515" s="0" t="s">
        <v>134</v>
      </c>
      <c r="AB3515" s="0" t="s">
        <v>134</v>
      </c>
      <c r="AC3515" s="0" t="s">
        <v>134</v>
      </c>
      <c r="AD3515" s="0" t="s">
        <v>134</v>
      </c>
      <c r="AE3515" s="0" t="s">
        <v>134</v>
      </c>
      <c r="AF3515" s="0" t="s">
        <v>134</v>
      </c>
      <c r="AG3515" s="0" t="s">
        <v>134</v>
      </c>
      <c r="AH3515" s="0" t="s">
        <v>134</v>
      </c>
      <c r="AI3515" s="0" t="s">
        <v>134</v>
      </c>
      <c r="AJ3515" s="0" t="s">
        <v>134</v>
      </c>
      <c r="AK3515" s="0" t="s">
        <v>134</v>
      </c>
      <c r="AL3515" s="0" t="s">
        <v>134</v>
      </c>
      <c r="AM3515" s="0" t="s">
        <v>134</v>
      </c>
      <c r="AN3515" s="0" t="s">
        <v>134</v>
      </c>
      <c r="AO3515" s="0" t="s">
        <v>134</v>
      </c>
      <c r="AP3515" s="0" t="s">
        <v>134</v>
      </c>
      <c r="AQ3515" s="0" t="s">
        <v>134</v>
      </c>
      <c r="AR3515" s="0" t="s">
        <v>134</v>
      </c>
      <c r="AS3515" s="0" t="s">
        <v>134</v>
      </c>
      <c r="AT3515" s="0" t="s">
        <v>134</v>
      </c>
      <c r="AU3515" s="0" t="s">
        <v>134</v>
      </c>
      <c r="AV3515" s="0" t="s">
        <v>134</v>
      </c>
      <c r="AW3515" s="0" t="s">
        <v>134</v>
      </c>
      <c r="AX3515" s="0" t="s">
        <v>134</v>
      </c>
      <c r="AY3515" s="0" t="s">
        <v>134</v>
      </c>
      <c r="AZ3515" s="0" t="s">
        <v>134</v>
      </c>
      <c r="BA3515" s="0" t="s">
        <v>134</v>
      </c>
      <c r="BB3515" s="0" t="s">
        <v>134</v>
      </c>
      <c r="BC3515" s="0" t="s">
        <v>134</v>
      </c>
      <c r="BD3515" s="0" t="s">
        <v>134</v>
      </c>
      <c r="BE3515" s="0" t="s">
        <v>134</v>
      </c>
      <c r="BF3515" s="0" t="s">
        <v>134</v>
      </c>
      <c r="BG3515" s="0" t="s">
        <v>134</v>
      </c>
      <c r="BH3515" s="0" t="s">
        <v>134</v>
      </c>
      <c r="BI3515" s="0" t="s">
        <v>134</v>
      </c>
      <c r="BJ3515" s="0" t="s">
        <v>134</v>
      </c>
      <c r="BK3515" s="0" t="s">
        <v>134</v>
      </c>
      <c r="BL3515" s="0" t="s">
        <v>134</v>
      </c>
      <c r="BM3515" s="0" t="s">
        <v>134</v>
      </c>
      <c r="BN3515" s="0" t="s">
        <v>134</v>
      </c>
      <c r="BO3515" s="0" t="s">
        <v>134</v>
      </c>
      <c r="BP3515" s="0" t="s">
        <v>134</v>
      </c>
      <c r="BQ3515" s="0" t="s">
        <v>134</v>
      </c>
      <c r="BR3515" s="0" t="s">
        <v>134</v>
      </c>
      <c r="BS3515" s="0" t="s">
        <v>134</v>
      </c>
      <c r="BT3515" s="0" t="s">
        <v>134</v>
      </c>
      <c r="BU3515" s="0" t="s">
        <v>134</v>
      </c>
      <c r="BV3515" s="0" t="s">
        <v>134</v>
      </c>
      <c r="BW3515" s="0" t="s">
        <v>134</v>
      </c>
      <c r="BX3515" s="0" t="s">
        <v>134</v>
      </c>
      <c r="BZ3515" s="0" t="s">
        <v>134</v>
      </c>
      <c r="CA3515" s="0" t="s">
        <v>134</v>
      </c>
      <c r="CB3515" s="0" t="s">
        <v>134</v>
      </c>
      <c r="CC3515" s="0" t="s">
        <v>134</v>
      </c>
      <c r="CD3515" s="0" t="s">
        <v>134</v>
      </c>
      <c r="CE3515" s="0" t="s">
        <v>134</v>
      </c>
    </row>
    <row r="3516" customFormat="false" ht="12.75" hidden="false" customHeight="false" outlineLevel="0" collapsed="false">
      <c r="E3516" s="9" t="s">
        <v>134</v>
      </c>
      <c r="F3516" s="9" t="s">
        <v>134</v>
      </c>
      <c r="G3516" s="9" t="s">
        <v>134</v>
      </c>
      <c r="Q3516" s="0" t="s">
        <v>134</v>
      </c>
      <c r="R3516" s="0" t="s">
        <v>134</v>
      </c>
      <c r="S3516" s="0" t="s">
        <v>134</v>
      </c>
      <c r="T3516" s="0" t="s">
        <v>134</v>
      </c>
      <c r="U3516" s="0" t="s">
        <v>134</v>
      </c>
      <c r="V3516" s="0" t="s">
        <v>134</v>
      </c>
      <c r="W3516" s="0" t="s">
        <v>134</v>
      </c>
      <c r="X3516" s="0" t="s">
        <v>134</v>
      </c>
      <c r="Y3516" s="0" t="s">
        <v>134</v>
      </c>
      <c r="Z3516" s="0" t="s">
        <v>134</v>
      </c>
      <c r="AA3516" s="0" t="s">
        <v>134</v>
      </c>
      <c r="AB3516" s="0" t="s">
        <v>134</v>
      </c>
      <c r="AC3516" s="0" t="s">
        <v>134</v>
      </c>
      <c r="AD3516" s="0" t="s">
        <v>134</v>
      </c>
      <c r="AE3516" s="0" t="s">
        <v>134</v>
      </c>
      <c r="AF3516" s="0" t="s">
        <v>134</v>
      </c>
      <c r="AG3516" s="0" t="s">
        <v>134</v>
      </c>
      <c r="AH3516" s="0" t="s">
        <v>134</v>
      </c>
      <c r="AI3516" s="0" t="s">
        <v>134</v>
      </c>
      <c r="AJ3516" s="0" t="s">
        <v>134</v>
      </c>
      <c r="AK3516" s="0" t="s">
        <v>134</v>
      </c>
      <c r="AL3516" s="0" t="s">
        <v>134</v>
      </c>
      <c r="AM3516" s="0" t="s">
        <v>134</v>
      </c>
      <c r="AN3516" s="0" t="s">
        <v>134</v>
      </c>
      <c r="AO3516" s="0" t="s">
        <v>134</v>
      </c>
      <c r="AP3516" s="0" t="s">
        <v>134</v>
      </c>
      <c r="AQ3516" s="0" t="s">
        <v>134</v>
      </c>
      <c r="AR3516" s="0" t="s">
        <v>134</v>
      </c>
      <c r="AS3516" s="0" t="s">
        <v>134</v>
      </c>
      <c r="AT3516" s="0" t="s">
        <v>134</v>
      </c>
      <c r="AU3516" s="0" t="s">
        <v>134</v>
      </c>
      <c r="AV3516" s="0" t="s">
        <v>134</v>
      </c>
      <c r="AW3516" s="0" t="s">
        <v>134</v>
      </c>
      <c r="AX3516" s="0" t="s">
        <v>134</v>
      </c>
      <c r="AY3516" s="0" t="s">
        <v>134</v>
      </c>
      <c r="AZ3516" s="0" t="s">
        <v>134</v>
      </c>
      <c r="BA3516" s="0" t="s">
        <v>134</v>
      </c>
      <c r="BB3516" s="0" t="s">
        <v>134</v>
      </c>
      <c r="BC3516" s="0" t="s">
        <v>134</v>
      </c>
      <c r="BD3516" s="0" t="s">
        <v>134</v>
      </c>
      <c r="BE3516" s="0" t="s">
        <v>134</v>
      </c>
      <c r="BF3516" s="0" t="s">
        <v>134</v>
      </c>
      <c r="BG3516" s="0" t="s">
        <v>134</v>
      </c>
      <c r="BH3516" s="0" t="s">
        <v>134</v>
      </c>
      <c r="BI3516" s="0" t="s">
        <v>134</v>
      </c>
      <c r="BJ3516" s="0" t="s">
        <v>134</v>
      </c>
      <c r="BK3516" s="0" t="s">
        <v>134</v>
      </c>
      <c r="BL3516" s="0" t="s">
        <v>134</v>
      </c>
      <c r="BM3516" s="0" t="s">
        <v>134</v>
      </c>
      <c r="BN3516" s="0" t="s">
        <v>134</v>
      </c>
      <c r="BO3516" s="0" t="s">
        <v>134</v>
      </c>
      <c r="BP3516" s="0" t="s">
        <v>134</v>
      </c>
      <c r="BQ3516" s="0" t="s">
        <v>134</v>
      </c>
      <c r="BR3516" s="0" t="s">
        <v>134</v>
      </c>
      <c r="BS3516" s="0" t="s">
        <v>134</v>
      </c>
      <c r="BT3516" s="0" t="s">
        <v>134</v>
      </c>
      <c r="BU3516" s="0" t="s">
        <v>134</v>
      </c>
      <c r="BV3516" s="0" t="s">
        <v>134</v>
      </c>
      <c r="BW3516" s="0" t="s">
        <v>134</v>
      </c>
      <c r="BX3516" s="0" t="s">
        <v>134</v>
      </c>
      <c r="BZ3516" s="0" t="s">
        <v>134</v>
      </c>
      <c r="CA3516" s="0" t="s">
        <v>134</v>
      </c>
      <c r="CB3516" s="0" t="s">
        <v>134</v>
      </c>
      <c r="CC3516" s="0" t="s">
        <v>134</v>
      </c>
      <c r="CD3516" s="0" t="s">
        <v>134</v>
      </c>
      <c r="CE3516" s="0" t="s">
        <v>134</v>
      </c>
    </row>
    <row r="3517" customFormat="false" ht="12.75" hidden="false" customHeight="false" outlineLevel="0" collapsed="false">
      <c r="E3517" s="9" t="s">
        <v>134</v>
      </c>
      <c r="F3517" s="9" t="s">
        <v>134</v>
      </c>
      <c r="G3517" s="9" t="s">
        <v>134</v>
      </c>
      <c r="Q3517" s="0" t="s">
        <v>134</v>
      </c>
      <c r="R3517" s="0" t="s">
        <v>134</v>
      </c>
      <c r="S3517" s="0" t="s">
        <v>134</v>
      </c>
      <c r="T3517" s="0" t="s">
        <v>134</v>
      </c>
      <c r="U3517" s="0" t="s">
        <v>134</v>
      </c>
      <c r="V3517" s="0" t="s">
        <v>134</v>
      </c>
      <c r="W3517" s="0" t="s">
        <v>134</v>
      </c>
      <c r="X3517" s="0" t="s">
        <v>134</v>
      </c>
      <c r="Y3517" s="0" t="s">
        <v>134</v>
      </c>
      <c r="Z3517" s="0" t="s">
        <v>134</v>
      </c>
      <c r="AA3517" s="0" t="s">
        <v>134</v>
      </c>
      <c r="AB3517" s="0" t="s">
        <v>134</v>
      </c>
      <c r="AC3517" s="0" t="s">
        <v>134</v>
      </c>
      <c r="AD3517" s="0" t="s">
        <v>134</v>
      </c>
      <c r="AE3517" s="0" t="s">
        <v>134</v>
      </c>
      <c r="AF3517" s="0" t="s">
        <v>134</v>
      </c>
      <c r="AG3517" s="0" t="s">
        <v>134</v>
      </c>
      <c r="AH3517" s="0" t="s">
        <v>134</v>
      </c>
      <c r="AI3517" s="0" t="s">
        <v>134</v>
      </c>
      <c r="AJ3517" s="0" t="s">
        <v>134</v>
      </c>
      <c r="AK3517" s="0" t="s">
        <v>134</v>
      </c>
      <c r="AL3517" s="0" t="s">
        <v>134</v>
      </c>
      <c r="AM3517" s="0" t="s">
        <v>134</v>
      </c>
      <c r="AN3517" s="0" t="s">
        <v>134</v>
      </c>
      <c r="AO3517" s="0" t="s">
        <v>134</v>
      </c>
      <c r="AP3517" s="0" t="s">
        <v>134</v>
      </c>
      <c r="AQ3517" s="0" t="s">
        <v>134</v>
      </c>
      <c r="AR3517" s="0" t="s">
        <v>134</v>
      </c>
      <c r="AS3517" s="0" t="s">
        <v>134</v>
      </c>
      <c r="AT3517" s="0" t="s">
        <v>134</v>
      </c>
      <c r="AU3517" s="0" t="s">
        <v>134</v>
      </c>
      <c r="AV3517" s="0" t="s">
        <v>134</v>
      </c>
      <c r="AW3517" s="0" t="s">
        <v>134</v>
      </c>
      <c r="AX3517" s="0" t="s">
        <v>134</v>
      </c>
      <c r="AY3517" s="0" t="s">
        <v>134</v>
      </c>
      <c r="AZ3517" s="0" t="s">
        <v>134</v>
      </c>
      <c r="BA3517" s="0" t="s">
        <v>134</v>
      </c>
      <c r="BB3517" s="0" t="s">
        <v>134</v>
      </c>
      <c r="BC3517" s="0" t="s">
        <v>134</v>
      </c>
      <c r="BD3517" s="0" t="s">
        <v>134</v>
      </c>
      <c r="BE3517" s="0" t="s">
        <v>134</v>
      </c>
      <c r="BF3517" s="0" t="s">
        <v>134</v>
      </c>
      <c r="BG3517" s="0" t="s">
        <v>134</v>
      </c>
      <c r="BH3517" s="0" t="s">
        <v>134</v>
      </c>
      <c r="BI3517" s="0" t="s">
        <v>134</v>
      </c>
      <c r="BJ3517" s="0" t="s">
        <v>134</v>
      </c>
      <c r="BK3517" s="0" t="s">
        <v>134</v>
      </c>
      <c r="BL3517" s="0" t="s">
        <v>134</v>
      </c>
      <c r="BM3517" s="0" t="s">
        <v>134</v>
      </c>
      <c r="BN3517" s="0" t="s">
        <v>134</v>
      </c>
      <c r="BO3517" s="0" t="s">
        <v>134</v>
      </c>
      <c r="BP3517" s="0" t="s">
        <v>134</v>
      </c>
      <c r="BQ3517" s="0" t="s">
        <v>134</v>
      </c>
      <c r="BR3517" s="0" t="s">
        <v>134</v>
      </c>
      <c r="BS3517" s="0" t="s">
        <v>134</v>
      </c>
      <c r="BT3517" s="0" t="s">
        <v>134</v>
      </c>
      <c r="BU3517" s="0" t="s">
        <v>134</v>
      </c>
      <c r="BV3517" s="0" t="s">
        <v>134</v>
      </c>
      <c r="BW3517" s="0" t="s">
        <v>134</v>
      </c>
      <c r="BX3517" s="0" t="s">
        <v>134</v>
      </c>
      <c r="BZ3517" s="0" t="s">
        <v>134</v>
      </c>
      <c r="CA3517" s="0" t="s">
        <v>134</v>
      </c>
      <c r="CB3517" s="0" t="s">
        <v>134</v>
      </c>
      <c r="CC3517" s="0" t="s">
        <v>134</v>
      </c>
      <c r="CD3517" s="0" t="s">
        <v>134</v>
      </c>
      <c r="CE3517" s="0" t="s">
        <v>134</v>
      </c>
    </row>
    <row r="3518" customFormat="false" ht="12.75" hidden="false" customHeight="false" outlineLevel="0" collapsed="false">
      <c r="E3518" s="9" t="s">
        <v>134</v>
      </c>
      <c r="F3518" s="9" t="s">
        <v>134</v>
      </c>
      <c r="G3518" s="9" t="s">
        <v>134</v>
      </c>
      <c r="Q3518" s="0" t="s">
        <v>134</v>
      </c>
      <c r="R3518" s="0" t="s">
        <v>134</v>
      </c>
      <c r="S3518" s="0" t="s">
        <v>134</v>
      </c>
      <c r="T3518" s="0" t="s">
        <v>134</v>
      </c>
      <c r="U3518" s="0" t="s">
        <v>134</v>
      </c>
      <c r="V3518" s="0" t="s">
        <v>134</v>
      </c>
      <c r="W3518" s="0" t="s">
        <v>134</v>
      </c>
      <c r="X3518" s="0" t="s">
        <v>134</v>
      </c>
      <c r="Y3518" s="0" t="s">
        <v>134</v>
      </c>
      <c r="Z3518" s="0" t="s">
        <v>134</v>
      </c>
      <c r="AA3518" s="0" t="s">
        <v>134</v>
      </c>
      <c r="AB3518" s="0" t="s">
        <v>134</v>
      </c>
      <c r="AC3518" s="0" t="s">
        <v>134</v>
      </c>
      <c r="AD3518" s="0" t="s">
        <v>134</v>
      </c>
      <c r="AE3518" s="0" t="s">
        <v>134</v>
      </c>
      <c r="AF3518" s="0" t="s">
        <v>134</v>
      </c>
      <c r="AG3518" s="0" t="s">
        <v>134</v>
      </c>
      <c r="AH3518" s="0" t="s">
        <v>134</v>
      </c>
      <c r="AI3518" s="0" t="s">
        <v>134</v>
      </c>
      <c r="AJ3518" s="0" t="s">
        <v>134</v>
      </c>
      <c r="AK3518" s="0" t="s">
        <v>134</v>
      </c>
      <c r="AL3518" s="0" t="s">
        <v>134</v>
      </c>
      <c r="AM3518" s="0" t="s">
        <v>134</v>
      </c>
      <c r="AN3518" s="0" t="s">
        <v>134</v>
      </c>
      <c r="AO3518" s="0" t="s">
        <v>134</v>
      </c>
      <c r="AP3518" s="0" t="s">
        <v>134</v>
      </c>
      <c r="AQ3518" s="0" t="s">
        <v>134</v>
      </c>
      <c r="AR3518" s="0" t="s">
        <v>134</v>
      </c>
      <c r="AS3518" s="0" t="s">
        <v>134</v>
      </c>
      <c r="AT3518" s="0" t="s">
        <v>134</v>
      </c>
      <c r="AU3518" s="0" t="s">
        <v>134</v>
      </c>
      <c r="AV3518" s="0" t="s">
        <v>134</v>
      </c>
      <c r="AW3518" s="0" t="s">
        <v>134</v>
      </c>
      <c r="AX3518" s="0" t="s">
        <v>134</v>
      </c>
      <c r="AY3518" s="0" t="s">
        <v>134</v>
      </c>
      <c r="AZ3518" s="0" t="s">
        <v>134</v>
      </c>
      <c r="BA3518" s="0" t="s">
        <v>134</v>
      </c>
      <c r="BB3518" s="0" t="s">
        <v>134</v>
      </c>
      <c r="BC3518" s="0" t="s">
        <v>134</v>
      </c>
      <c r="BD3518" s="0" t="s">
        <v>134</v>
      </c>
      <c r="BE3518" s="0" t="s">
        <v>134</v>
      </c>
      <c r="BF3518" s="0" t="s">
        <v>134</v>
      </c>
      <c r="BG3518" s="0" t="s">
        <v>134</v>
      </c>
      <c r="BH3518" s="0" t="s">
        <v>134</v>
      </c>
      <c r="BI3518" s="0" t="s">
        <v>134</v>
      </c>
      <c r="BJ3518" s="0" t="s">
        <v>134</v>
      </c>
      <c r="BK3518" s="0" t="s">
        <v>134</v>
      </c>
      <c r="BL3518" s="0" t="s">
        <v>134</v>
      </c>
      <c r="BM3518" s="0" t="s">
        <v>134</v>
      </c>
      <c r="BN3518" s="0" t="s">
        <v>134</v>
      </c>
      <c r="BO3518" s="0" t="s">
        <v>134</v>
      </c>
      <c r="BP3518" s="0" t="s">
        <v>134</v>
      </c>
      <c r="BQ3518" s="0" t="s">
        <v>134</v>
      </c>
      <c r="BR3518" s="0" t="s">
        <v>134</v>
      </c>
      <c r="BS3518" s="0" t="s">
        <v>134</v>
      </c>
      <c r="BT3518" s="0" t="s">
        <v>134</v>
      </c>
      <c r="BU3518" s="0" t="s">
        <v>134</v>
      </c>
      <c r="BV3518" s="0" t="s">
        <v>134</v>
      </c>
      <c r="BW3518" s="0" t="s">
        <v>134</v>
      </c>
      <c r="BX3518" s="0" t="s">
        <v>134</v>
      </c>
      <c r="BZ3518" s="0" t="s">
        <v>134</v>
      </c>
      <c r="CA3518" s="0" t="s">
        <v>134</v>
      </c>
      <c r="CB3518" s="0" t="s">
        <v>134</v>
      </c>
      <c r="CC3518" s="0" t="s">
        <v>134</v>
      </c>
      <c r="CD3518" s="0" t="s">
        <v>134</v>
      </c>
      <c r="CE3518" s="0" t="s">
        <v>134</v>
      </c>
    </row>
    <row r="3519" customFormat="false" ht="12.75" hidden="false" customHeight="false" outlineLevel="0" collapsed="false">
      <c r="E3519" s="9" t="s">
        <v>134</v>
      </c>
      <c r="F3519" s="9" t="s">
        <v>134</v>
      </c>
      <c r="G3519" s="9" t="s">
        <v>134</v>
      </c>
      <c r="Q3519" s="0" t="s">
        <v>134</v>
      </c>
      <c r="R3519" s="0" t="s">
        <v>134</v>
      </c>
      <c r="S3519" s="0" t="s">
        <v>134</v>
      </c>
      <c r="T3519" s="0" t="s">
        <v>134</v>
      </c>
      <c r="U3519" s="0" t="s">
        <v>134</v>
      </c>
      <c r="V3519" s="0" t="s">
        <v>134</v>
      </c>
      <c r="W3519" s="0" t="s">
        <v>134</v>
      </c>
      <c r="X3519" s="0" t="s">
        <v>134</v>
      </c>
      <c r="Y3519" s="0" t="s">
        <v>134</v>
      </c>
      <c r="Z3519" s="0" t="s">
        <v>134</v>
      </c>
      <c r="AA3519" s="0" t="s">
        <v>134</v>
      </c>
      <c r="AB3519" s="0" t="s">
        <v>134</v>
      </c>
      <c r="AC3519" s="0" t="s">
        <v>134</v>
      </c>
      <c r="AD3519" s="0" t="s">
        <v>134</v>
      </c>
      <c r="AE3519" s="0" t="s">
        <v>134</v>
      </c>
      <c r="AF3519" s="0" t="s">
        <v>134</v>
      </c>
      <c r="AG3519" s="0" t="s">
        <v>134</v>
      </c>
      <c r="AH3519" s="0" t="s">
        <v>134</v>
      </c>
      <c r="AI3519" s="0" t="s">
        <v>134</v>
      </c>
      <c r="AJ3519" s="0" t="s">
        <v>134</v>
      </c>
      <c r="AK3519" s="0" t="s">
        <v>134</v>
      </c>
      <c r="AL3519" s="0" t="s">
        <v>134</v>
      </c>
      <c r="AM3519" s="0" t="s">
        <v>134</v>
      </c>
      <c r="AN3519" s="0" t="s">
        <v>134</v>
      </c>
      <c r="AO3519" s="0" t="s">
        <v>134</v>
      </c>
      <c r="AP3519" s="0" t="s">
        <v>134</v>
      </c>
      <c r="AQ3519" s="0" t="s">
        <v>134</v>
      </c>
      <c r="AR3519" s="0" t="s">
        <v>134</v>
      </c>
      <c r="AS3519" s="0" t="s">
        <v>134</v>
      </c>
      <c r="AT3519" s="0" t="s">
        <v>134</v>
      </c>
      <c r="AU3519" s="0" t="s">
        <v>134</v>
      </c>
      <c r="AV3519" s="0" t="s">
        <v>134</v>
      </c>
      <c r="AW3519" s="0" t="s">
        <v>134</v>
      </c>
      <c r="AX3519" s="0" t="s">
        <v>134</v>
      </c>
      <c r="AY3519" s="0" t="s">
        <v>134</v>
      </c>
      <c r="AZ3519" s="0" t="s">
        <v>134</v>
      </c>
      <c r="BA3519" s="0" t="s">
        <v>134</v>
      </c>
      <c r="BB3519" s="0" t="s">
        <v>134</v>
      </c>
      <c r="BC3519" s="0" t="s">
        <v>134</v>
      </c>
      <c r="BD3519" s="0" t="s">
        <v>134</v>
      </c>
      <c r="BE3519" s="0" t="s">
        <v>134</v>
      </c>
      <c r="BF3519" s="0" t="s">
        <v>134</v>
      </c>
      <c r="BG3519" s="0" t="s">
        <v>134</v>
      </c>
      <c r="BH3519" s="0" t="s">
        <v>134</v>
      </c>
      <c r="BI3519" s="0" t="s">
        <v>134</v>
      </c>
      <c r="BJ3519" s="0" t="s">
        <v>134</v>
      </c>
      <c r="BK3519" s="0" t="s">
        <v>134</v>
      </c>
      <c r="BL3519" s="0" t="s">
        <v>134</v>
      </c>
      <c r="BM3519" s="0" t="s">
        <v>134</v>
      </c>
      <c r="BN3519" s="0" t="s">
        <v>134</v>
      </c>
      <c r="BO3519" s="0" t="s">
        <v>134</v>
      </c>
      <c r="BP3519" s="0" t="s">
        <v>134</v>
      </c>
      <c r="BQ3519" s="0" t="s">
        <v>134</v>
      </c>
      <c r="BR3519" s="0" t="s">
        <v>134</v>
      </c>
      <c r="BS3519" s="0" t="s">
        <v>134</v>
      </c>
      <c r="BT3519" s="0" t="s">
        <v>134</v>
      </c>
      <c r="BU3519" s="0" t="s">
        <v>134</v>
      </c>
      <c r="BV3519" s="0" t="s">
        <v>134</v>
      </c>
      <c r="BW3519" s="0" t="s">
        <v>134</v>
      </c>
      <c r="BX3519" s="0" t="s">
        <v>134</v>
      </c>
      <c r="BZ3519" s="0" t="s">
        <v>134</v>
      </c>
      <c r="CA3519" s="0" t="s">
        <v>134</v>
      </c>
      <c r="CB3519" s="0" t="s">
        <v>134</v>
      </c>
      <c r="CC3519" s="0" t="s">
        <v>134</v>
      </c>
      <c r="CD3519" s="0" t="s">
        <v>134</v>
      </c>
      <c r="CE3519" s="0" t="s">
        <v>134</v>
      </c>
    </row>
    <row r="3520" customFormat="false" ht="12.75" hidden="false" customHeight="false" outlineLevel="0" collapsed="false">
      <c r="E3520" s="9" t="s">
        <v>134</v>
      </c>
      <c r="F3520" s="9" t="s">
        <v>134</v>
      </c>
      <c r="G3520" s="9" t="s">
        <v>134</v>
      </c>
      <c r="Q3520" s="0" t="s">
        <v>134</v>
      </c>
      <c r="R3520" s="0" t="s">
        <v>134</v>
      </c>
      <c r="S3520" s="0" t="s">
        <v>134</v>
      </c>
      <c r="T3520" s="0" t="s">
        <v>134</v>
      </c>
      <c r="U3520" s="0" t="s">
        <v>134</v>
      </c>
      <c r="V3520" s="0" t="s">
        <v>134</v>
      </c>
      <c r="W3520" s="0" t="s">
        <v>134</v>
      </c>
      <c r="X3520" s="0" t="s">
        <v>134</v>
      </c>
      <c r="Y3520" s="0" t="s">
        <v>134</v>
      </c>
      <c r="Z3520" s="0" t="s">
        <v>134</v>
      </c>
      <c r="AA3520" s="0" t="s">
        <v>134</v>
      </c>
      <c r="AB3520" s="0" t="s">
        <v>134</v>
      </c>
      <c r="AC3520" s="0" t="s">
        <v>134</v>
      </c>
      <c r="AD3520" s="0" t="s">
        <v>134</v>
      </c>
      <c r="AE3520" s="0" t="s">
        <v>134</v>
      </c>
      <c r="AF3520" s="0" t="s">
        <v>134</v>
      </c>
      <c r="AG3520" s="0" t="s">
        <v>134</v>
      </c>
      <c r="AH3520" s="0" t="s">
        <v>134</v>
      </c>
      <c r="AI3520" s="0" t="s">
        <v>134</v>
      </c>
      <c r="AJ3520" s="0" t="s">
        <v>134</v>
      </c>
      <c r="AK3520" s="0" t="s">
        <v>134</v>
      </c>
      <c r="AL3520" s="0" t="s">
        <v>134</v>
      </c>
      <c r="AM3520" s="0" t="s">
        <v>134</v>
      </c>
      <c r="AN3520" s="0" t="s">
        <v>134</v>
      </c>
      <c r="AO3520" s="0" t="s">
        <v>134</v>
      </c>
      <c r="AP3520" s="0" t="s">
        <v>134</v>
      </c>
      <c r="AQ3520" s="0" t="s">
        <v>134</v>
      </c>
      <c r="AR3520" s="0" t="s">
        <v>134</v>
      </c>
      <c r="AS3520" s="0" t="s">
        <v>134</v>
      </c>
      <c r="AT3520" s="0" t="s">
        <v>134</v>
      </c>
      <c r="AU3520" s="0" t="s">
        <v>134</v>
      </c>
      <c r="AV3520" s="0" t="s">
        <v>134</v>
      </c>
      <c r="AW3520" s="0" t="s">
        <v>134</v>
      </c>
      <c r="AX3520" s="0" t="s">
        <v>134</v>
      </c>
      <c r="AY3520" s="0" t="s">
        <v>134</v>
      </c>
      <c r="AZ3520" s="0" t="s">
        <v>134</v>
      </c>
      <c r="BA3520" s="0" t="s">
        <v>134</v>
      </c>
      <c r="BB3520" s="0" t="s">
        <v>134</v>
      </c>
      <c r="BC3520" s="0" t="s">
        <v>134</v>
      </c>
      <c r="BD3520" s="0" t="s">
        <v>134</v>
      </c>
      <c r="BE3520" s="0" t="s">
        <v>134</v>
      </c>
      <c r="BF3520" s="0" t="s">
        <v>134</v>
      </c>
      <c r="BG3520" s="0" t="s">
        <v>134</v>
      </c>
      <c r="BH3520" s="0" t="s">
        <v>134</v>
      </c>
      <c r="BI3520" s="0" t="s">
        <v>134</v>
      </c>
      <c r="BJ3520" s="0" t="s">
        <v>134</v>
      </c>
      <c r="BK3520" s="0" t="s">
        <v>134</v>
      </c>
      <c r="BL3520" s="0" t="s">
        <v>134</v>
      </c>
      <c r="BM3520" s="0" t="s">
        <v>134</v>
      </c>
      <c r="BN3520" s="0" t="s">
        <v>134</v>
      </c>
      <c r="BO3520" s="0" t="s">
        <v>134</v>
      </c>
      <c r="BP3520" s="0" t="s">
        <v>134</v>
      </c>
      <c r="BQ3520" s="0" t="s">
        <v>134</v>
      </c>
      <c r="BR3520" s="0" t="s">
        <v>134</v>
      </c>
      <c r="BS3520" s="0" t="s">
        <v>134</v>
      </c>
      <c r="BT3520" s="0" t="s">
        <v>134</v>
      </c>
      <c r="BU3520" s="0" t="s">
        <v>134</v>
      </c>
      <c r="BV3520" s="0" t="s">
        <v>134</v>
      </c>
      <c r="BW3520" s="0" t="s">
        <v>134</v>
      </c>
      <c r="BX3520" s="0" t="s">
        <v>134</v>
      </c>
      <c r="BZ3520" s="0" t="s">
        <v>134</v>
      </c>
      <c r="CA3520" s="0" t="s">
        <v>134</v>
      </c>
      <c r="CB3520" s="0" t="s">
        <v>134</v>
      </c>
      <c r="CC3520" s="0" t="s">
        <v>134</v>
      </c>
      <c r="CD3520" s="0" t="s">
        <v>134</v>
      </c>
      <c r="CE3520" s="0" t="s">
        <v>134</v>
      </c>
    </row>
    <row r="3521" customFormat="false" ht="12.75" hidden="false" customHeight="false" outlineLevel="0" collapsed="false">
      <c r="E3521" s="9" t="s">
        <v>134</v>
      </c>
      <c r="F3521" s="9" t="s">
        <v>134</v>
      </c>
      <c r="G3521" s="9" t="s">
        <v>134</v>
      </c>
      <c r="Q3521" s="0" t="s">
        <v>134</v>
      </c>
      <c r="R3521" s="0" t="s">
        <v>134</v>
      </c>
      <c r="S3521" s="0" t="s">
        <v>134</v>
      </c>
      <c r="T3521" s="0" t="s">
        <v>134</v>
      </c>
      <c r="U3521" s="0" t="s">
        <v>134</v>
      </c>
      <c r="V3521" s="0" t="s">
        <v>134</v>
      </c>
      <c r="W3521" s="0" t="s">
        <v>134</v>
      </c>
      <c r="X3521" s="0" t="s">
        <v>134</v>
      </c>
      <c r="Y3521" s="0" t="s">
        <v>134</v>
      </c>
      <c r="Z3521" s="0" t="s">
        <v>134</v>
      </c>
      <c r="AA3521" s="0" t="s">
        <v>134</v>
      </c>
      <c r="AB3521" s="0" t="s">
        <v>134</v>
      </c>
      <c r="AC3521" s="0" t="s">
        <v>134</v>
      </c>
      <c r="AD3521" s="0" t="s">
        <v>134</v>
      </c>
      <c r="AE3521" s="0" t="s">
        <v>134</v>
      </c>
      <c r="AF3521" s="0" t="s">
        <v>134</v>
      </c>
      <c r="AG3521" s="0" t="s">
        <v>134</v>
      </c>
      <c r="AH3521" s="0" t="s">
        <v>134</v>
      </c>
      <c r="AI3521" s="0" t="s">
        <v>134</v>
      </c>
      <c r="AJ3521" s="0" t="s">
        <v>134</v>
      </c>
      <c r="AK3521" s="0" t="s">
        <v>134</v>
      </c>
      <c r="AL3521" s="0" t="s">
        <v>134</v>
      </c>
      <c r="AM3521" s="0" t="s">
        <v>134</v>
      </c>
      <c r="AN3521" s="0" t="s">
        <v>134</v>
      </c>
      <c r="AO3521" s="0" t="s">
        <v>134</v>
      </c>
      <c r="AP3521" s="0" t="s">
        <v>134</v>
      </c>
      <c r="AQ3521" s="0" t="s">
        <v>134</v>
      </c>
      <c r="AR3521" s="0" t="s">
        <v>134</v>
      </c>
      <c r="AS3521" s="0" t="s">
        <v>134</v>
      </c>
      <c r="AT3521" s="0" t="s">
        <v>134</v>
      </c>
      <c r="AU3521" s="0" t="s">
        <v>134</v>
      </c>
      <c r="AV3521" s="0" t="s">
        <v>134</v>
      </c>
      <c r="AW3521" s="0" t="s">
        <v>134</v>
      </c>
      <c r="AX3521" s="0" t="s">
        <v>134</v>
      </c>
      <c r="AY3521" s="0" t="s">
        <v>134</v>
      </c>
      <c r="AZ3521" s="0" t="s">
        <v>134</v>
      </c>
      <c r="BA3521" s="0" t="s">
        <v>134</v>
      </c>
      <c r="BB3521" s="0" t="s">
        <v>134</v>
      </c>
      <c r="BC3521" s="0" t="s">
        <v>134</v>
      </c>
      <c r="BD3521" s="0" t="s">
        <v>134</v>
      </c>
      <c r="BE3521" s="0" t="s">
        <v>134</v>
      </c>
      <c r="BF3521" s="0" t="s">
        <v>134</v>
      </c>
      <c r="BG3521" s="0" t="s">
        <v>134</v>
      </c>
      <c r="BH3521" s="0" t="s">
        <v>134</v>
      </c>
      <c r="BI3521" s="0" t="s">
        <v>134</v>
      </c>
      <c r="BJ3521" s="0" t="s">
        <v>134</v>
      </c>
      <c r="BK3521" s="0" t="s">
        <v>134</v>
      </c>
      <c r="BL3521" s="0" t="s">
        <v>134</v>
      </c>
      <c r="BM3521" s="0" t="s">
        <v>134</v>
      </c>
      <c r="BN3521" s="0" t="s">
        <v>134</v>
      </c>
      <c r="BO3521" s="0" t="s">
        <v>134</v>
      </c>
      <c r="BP3521" s="0" t="s">
        <v>134</v>
      </c>
      <c r="BQ3521" s="0" t="s">
        <v>134</v>
      </c>
      <c r="BR3521" s="0" t="s">
        <v>134</v>
      </c>
      <c r="BS3521" s="0" t="s">
        <v>134</v>
      </c>
      <c r="BT3521" s="0" t="s">
        <v>134</v>
      </c>
      <c r="BU3521" s="0" t="s">
        <v>134</v>
      </c>
      <c r="BV3521" s="0" t="s">
        <v>134</v>
      </c>
      <c r="BW3521" s="0" t="s">
        <v>134</v>
      </c>
      <c r="BX3521" s="0" t="s">
        <v>134</v>
      </c>
      <c r="BZ3521" s="0" t="s">
        <v>134</v>
      </c>
      <c r="CA3521" s="0" t="s">
        <v>134</v>
      </c>
      <c r="CB3521" s="0" t="s">
        <v>134</v>
      </c>
      <c r="CC3521" s="0" t="s">
        <v>134</v>
      </c>
      <c r="CD3521" s="0" t="s">
        <v>134</v>
      </c>
      <c r="CE3521" s="0" t="s">
        <v>134</v>
      </c>
    </row>
    <row r="3522" customFormat="false" ht="12.75" hidden="false" customHeight="false" outlineLevel="0" collapsed="false">
      <c r="E3522" s="9" t="s">
        <v>134</v>
      </c>
      <c r="F3522" s="9" t="s">
        <v>134</v>
      </c>
      <c r="G3522" s="9" t="s">
        <v>134</v>
      </c>
      <c r="Q3522" s="0" t="s">
        <v>134</v>
      </c>
      <c r="R3522" s="0" t="s">
        <v>134</v>
      </c>
      <c r="S3522" s="0" t="s">
        <v>134</v>
      </c>
      <c r="T3522" s="0" t="s">
        <v>134</v>
      </c>
      <c r="U3522" s="0" t="s">
        <v>134</v>
      </c>
      <c r="V3522" s="0" t="s">
        <v>134</v>
      </c>
      <c r="W3522" s="0" t="s">
        <v>134</v>
      </c>
      <c r="X3522" s="0" t="s">
        <v>134</v>
      </c>
      <c r="Y3522" s="0" t="s">
        <v>134</v>
      </c>
      <c r="Z3522" s="0" t="s">
        <v>134</v>
      </c>
      <c r="AA3522" s="0" t="s">
        <v>134</v>
      </c>
      <c r="AB3522" s="0" t="s">
        <v>134</v>
      </c>
      <c r="AC3522" s="0" t="s">
        <v>134</v>
      </c>
      <c r="AD3522" s="0" t="s">
        <v>134</v>
      </c>
      <c r="AE3522" s="0" t="s">
        <v>134</v>
      </c>
      <c r="AF3522" s="0" t="s">
        <v>134</v>
      </c>
      <c r="AG3522" s="0" t="s">
        <v>134</v>
      </c>
      <c r="AH3522" s="0" t="s">
        <v>134</v>
      </c>
      <c r="AI3522" s="0" t="s">
        <v>134</v>
      </c>
      <c r="AJ3522" s="0" t="s">
        <v>134</v>
      </c>
      <c r="AK3522" s="0" t="s">
        <v>134</v>
      </c>
      <c r="AL3522" s="0" t="s">
        <v>134</v>
      </c>
      <c r="AM3522" s="0" t="s">
        <v>134</v>
      </c>
      <c r="AN3522" s="0" t="s">
        <v>134</v>
      </c>
      <c r="AO3522" s="0" t="s">
        <v>134</v>
      </c>
      <c r="AP3522" s="0" t="s">
        <v>134</v>
      </c>
      <c r="AQ3522" s="0" t="s">
        <v>134</v>
      </c>
      <c r="AR3522" s="0" t="s">
        <v>134</v>
      </c>
      <c r="AS3522" s="0" t="s">
        <v>134</v>
      </c>
      <c r="AT3522" s="0" t="s">
        <v>134</v>
      </c>
      <c r="AU3522" s="0" t="s">
        <v>134</v>
      </c>
      <c r="AV3522" s="0" t="s">
        <v>134</v>
      </c>
      <c r="AW3522" s="0" t="s">
        <v>134</v>
      </c>
      <c r="AX3522" s="0" t="s">
        <v>134</v>
      </c>
      <c r="AY3522" s="0" t="s">
        <v>134</v>
      </c>
      <c r="AZ3522" s="0" t="s">
        <v>134</v>
      </c>
      <c r="BA3522" s="0" t="s">
        <v>134</v>
      </c>
      <c r="BB3522" s="0" t="s">
        <v>134</v>
      </c>
      <c r="BC3522" s="0" t="s">
        <v>134</v>
      </c>
      <c r="BD3522" s="0" t="s">
        <v>134</v>
      </c>
      <c r="BE3522" s="0" t="s">
        <v>134</v>
      </c>
      <c r="BF3522" s="0" t="s">
        <v>134</v>
      </c>
      <c r="BG3522" s="0" t="s">
        <v>134</v>
      </c>
      <c r="BH3522" s="0" t="s">
        <v>134</v>
      </c>
      <c r="BI3522" s="0" t="s">
        <v>134</v>
      </c>
      <c r="BJ3522" s="0" t="s">
        <v>134</v>
      </c>
      <c r="BK3522" s="0" t="s">
        <v>134</v>
      </c>
      <c r="BL3522" s="0" t="s">
        <v>134</v>
      </c>
      <c r="BM3522" s="0" t="s">
        <v>134</v>
      </c>
      <c r="BN3522" s="0" t="s">
        <v>134</v>
      </c>
      <c r="BO3522" s="0" t="s">
        <v>134</v>
      </c>
      <c r="BP3522" s="0" t="s">
        <v>134</v>
      </c>
      <c r="BQ3522" s="0" t="s">
        <v>134</v>
      </c>
      <c r="BR3522" s="0" t="s">
        <v>134</v>
      </c>
      <c r="BS3522" s="0" t="s">
        <v>134</v>
      </c>
      <c r="BT3522" s="0" t="s">
        <v>134</v>
      </c>
      <c r="BU3522" s="0" t="s">
        <v>134</v>
      </c>
      <c r="BV3522" s="0" t="s">
        <v>134</v>
      </c>
      <c r="BW3522" s="0" t="s">
        <v>134</v>
      </c>
      <c r="BX3522" s="0" t="s">
        <v>134</v>
      </c>
      <c r="BZ3522" s="0" t="s">
        <v>134</v>
      </c>
      <c r="CA3522" s="0" t="s">
        <v>134</v>
      </c>
      <c r="CB3522" s="0" t="s">
        <v>134</v>
      </c>
      <c r="CC3522" s="0" t="s">
        <v>134</v>
      </c>
      <c r="CD3522" s="0" t="s">
        <v>134</v>
      </c>
      <c r="CE3522" s="0" t="s">
        <v>134</v>
      </c>
    </row>
    <row r="3523" customFormat="false" ht="12.75" hidden="false" customHeight="false" outlineLevel="0" collapsed="false">
      <c r="E3523" s="9" t="s">
        <v>134</v>
      </c>
      <c r="F3523" s="9" t="s">
        <v>134</v>
      </c>
      <c r="G3523" s="9" t="s">
        <v>134</v>
      </c>
      <c r="Q3523" s="0" t="s">
        <v>134</v>
      </c>
      <c r="R3523" s="0" t="s">
        <v>134</v>
      </c>
      <c r="S3523" s="0" t="s">
        <v>134</v>
      </c>
      <c r="T3523" s="0" t="s">
        <v>134</v>
      </c>
      <c r="U3523" s="0" t="s">
        <v>134</v>
      </c>
      <c r="V3523" s="0" t="s">
        <v>134</v>
      </c>
      <c r="W3523" s="0" t="s">
        <v>134</v>
      </c>
      <c r="X3523" s="0" t="s">
        <v>134</v>
      </c>
      <c r="Y3523" s="0" t="s">
        <v>134</v>
      </c>
      <c r="Z3523" s="0" t="s">
        <v>134</v>
      </c>
      <c r="AA3523" s="0" t="s">
        <v>134</v>
      </c>
      <c r="AB3523" s="0" t="s">
        <v>134</v>
      </c>
      <c r="AC3523" s="0" t="s">
        <v>134</v>
      </c>
      <c r="AD3523" s="0" t="s">
        <v>134</v>
      </c>
      <c r="AE3523" s="0" t="s">
        <v>134</v>
      </c>
      <c r="AF3523" s="0" t="s">
        <v>134</v>
      </c>
      <c r="AG3523" s="0" t="s">
        <v>134</v>
      </c>
      <c r="AH3523" s="0" t="s">
        <v>134</v>
      </c>
      <c r="AI3523" s="0" t="s">
        <v>134</v>
      </c>
      <c r="AJ3523" s="0" t="s">
        <v>134</v>
      </c>
      <c r="AK3523" s="0" t="s">
        <v>134</v>
      </c>
      <c r="AL3523" s="0" t="s">
        <v>134</v>
      </c>
      <c r="AM3523" s="0" t="s">
        <v>134</v>
      </c>
      <c r="AN3523" s="0" t="s">
        <v>134</v>
      </c>
      <c r="AO3523" s="0" t="s">
        <v>134</v>
      </c>
      <c r="AP3523" s="0" t="s">
        <v>134</v>
      </c>
      <c r="AQ3523" s="0" t="s">
        <v>134</v>
      </c>
      <c r="AR3523" s="0" t="s">
        <v>134</v>
      </c>
      <c r="AS3523" s="0" t="s">
        <v>134</v>
      </c>
      <c r="AT3523" s="0" t="s">
        <v>134</v>
      </c>
      <c r="AU3523" s="0" t="s">
        <v>134</v>
      </c>
      <c r="AV3523" s="0" t="s">
        <v>134</v>
      </c>
      <c r="AW3523" s="0" t="s">
        <v>134</v>
      </c>
      <c r="AX3523" s="0" t="s">
        <v>134</v>
      </c>
      <c r="AY3523" s="0" t="s">
        <v>134</v>
      </c>
      <c r="AZ3523" s="0" t="s">
        <v>134</v>
      </c>
      <c r="BA3523" s="0" t="s">
        <v>134</v>
      </c>
      <c r="BB3523" s="0" t="s">
        <v>134</v>
      </c>
      <c r="BC3523" s="0" t="s">
        <v>134</v>
      </c>
      <c r="BD3523" s="0" t="s">
        <v>134</v>
      </c>
      <c r="BE3523" s="0" t="s">
        <v>134</v>
      </c>
      <c r="BF3523" s="0" t="s">
        <v>134</v>
      </c>
      <c r="BG3523" s="0" t="s">
        <v>134</v>
      </c>
      <c r="BH3523" s="0" t="s">
        <v>134</v>
      </c>
      <c r="BI3523" s="0" t="s">
        <v>134</v>
      </c>
      <c r="BJ3523" s="0" t="s">
        <v>134</v>
      </c>
      <c r="BK3523" s="0" t="s">
        <v>134</v>
      </c>
      <c r="BL3523" s="0" t="s">
        <v>134</v>
      </c>
      <c r="BM3523" s="0" t="s">
        <v>134</v>
      </c>
      <c r="BN3523" s="0" t="s">
        <v>134</v>
      </c>
      <c r="BO3523" s="0" t="s">
        <v>134</v>
      </c>
      <c r="BP3523" s="0" t="s">
        <v>134</v>
      </c>
      <c r="BQ3523" s="0" t="s">
        <v>134</v>
      </c>
      <c r="BR3523" s="0" t="s">
        <v>134</v>
      </c>
      <c r="BS3523" s="0" t="s">
        <v>134</v>
      </c>
      <c r="BT3523" s="0" t="s">
        <v>134</v>
      </c>
      <c r="BU3523" s="0" t="s">
        <v>134</v>
      </c>
      <c r="BV3523" s="0" t="s">
        <v>134</v>
      </c>
      <c r="BW3523" s="0" t="s">
        <v>134</v>
      </c>
      <c r="BX3523" s="0" t="s">
        <v>134</v>
      </c>
      <c r="BZ3523" s="0" t="s">
        <v>134</v>
      </c>
      <c r="CA3523" s="0" t="s">
        <v>134</v>
      </c>
      <c r="CB3523" s="0" t="s">
        <v>134</v>
      </c>
      <c r="CC3523" s="0" t="s">
        <v>134</v>
      </c>
      <c r="CD3523" s="0" t="s">
        <v>134</v>
      </c>
      <c r="CE3523" s="0" t="s">
        <v>134</v>
      </c>
    </row>
    <row r="3524" customFormat="false" ht="12.75" hidden="false" customHeight="false" outlineLevel="0" collapsed="false">
      <c r="E3524" s="9" t="s">
        <v>134</v>
      </c>
      <c r="F3524" s="9" t="s">
        <v>134</v>
      </c>
      <c r="G3524" s="9" t="s">
        <v>134</v>
      </c>
      <c r="Q3524" s="0" t="s">
        <v>134</v>
      </c>
      <c r="R3524" s="0" t="s">
        <v>134</v>
      </c>
      <c r="S3524" s="0" t="s">
        <v>134</v>
      </c>
      <c r="T3524" s="0" t="s">
        <v>134</v>
      </c>
      <c r="U3524" s="0" t="s">
        <v>134</v>
      </c>
      <c r="V3524" s="0" t="s">
        <v>134</v>
      </c>
      <c r="W3524" s="0" t="s">
        <v>134</v>
      </c>
      <c r="X3524" s="0" t="s">
        <v>134</v>
      </c>
      <c r="Y3524" s="0" t="s">
        <v>134</v>
      </c>
      <c r="Z3524" s="0" t="s">
        <v>134</v>
      </c>
      <c r="AA3524" s="0" t="s">
        <v>134</v>
      </c>
      <c r="AB3524" s="0" t="s">
        <v>134</v>
      </c>
      <c r="AC3524" s="0" t="s">
        <v>134</v>
      </c>
      <c r="AD3524" s="0" t="s">
        <v>134</v>
      </c>
      <c r="AE3524" s="0" t="s">
        <v>134</v>
      </c>
      <c r="AF3524" s="0" t="s">
        <v>134</v>
      </c>
      <c r="AG3524" s="0" t="s">
        <v>134</v>
      </c>
      <c r="AH3524" s="0" t="s">
        <v>134</v>
      </c>
      <c r="AI3524" s="0" t="s">
        <v>134</v>
      </c>
      <c r="AJ3524" s="0" t="s">
        <v>134</v>
      </c>
      <c r="AK3524" s="0" t="s">
        <v>134</v>
      </c>
      <c r="AL3524" s="0" t="s">
        <v>134</v>
      </c>
      <c r="AM3524" s="0" t="s">
        <v>134</v>
      </c>
      <c r="AN3524" s="0" t="s">
        <v>134</v>
      </c>
      <c r="AO3524" s="0" t="s">
        <v>134</v>
      </c>
      <c r="AP3524" s="0" t="s">
        <v>134</v>
      </c>
      <c r="AQ3524" s="0" t="s">
        <v>134</v>
      </c>
      <c r="AR3524" s="0" t="s">
        <v>134</v>
      </c>
      <c r="AS3524" s="0" t="s">
        <v>134</v>
      </c>
      <c r="AT3524" s="0" t="s">
        <v>134</v>
      </c>
      <c r="AU3524" s="0" t="s">
        <v>134</v>
      </c>
      <c r="AV3524" s="0" t="s">
        <v>134</v>
      </c>
      <c r="AW3524" s="0" t="s">
        <v>134</v>
      </c>
      <c r="AX3524" s="0" t="s">
        <v>134</v>
      </c>
      <c r="AY3524" s="0" t="s">
        <v>134</v>
      </c>
      <c r="AZ3524" s="0" t="s">
        <v>134</v>
      </c>
      <c r="BA3524" s="0" t="s">
        <v>134</v>
      </c>
      <c r="BB3524" s="0" t="s">
        <v>134</v>
      </c>
      <c r="BC3524" s="0" t="s">
        <v>134</v>
      </c>
      <c r="BD3524" s="0" t="s">
        <v>134</v>
      </c>
      <c r="BE3524" s="0" t="s">
        <v>134</v>
      </c>
      <c r="BF3524" s="0" t="s">
        <v>134</v>
      </c>
      <c r="BG3524" s="0" t="s">
        <v>134</v>
      </c>
      <c r="BH3524" s="0" t="s">
        <v>134</v>
      </c>
      <c r="BI3524" s="0" t="s">
        <v>134</v>
      </c>
      <c r="BJ3524" s="0" t="s">
        <v>134</v>
      </c>
      <c r="BK3524" s="0" t="s">
        <v>134</v>
      </c>
      <c r="BL3524" s="0" t="s">
        <v>134</v>
      </c>
      <c r="BM3524" s="0" t="s">
        <v>134</v>
      </c>
      <c r="BN3524" s="0" t="s">
        <v>134</v>
      </c>
      <c r="BO3524" s="0" t="s">
        <v>134</v>
      </c>
      <c r="BP3524" s="0" t="s">
        <v>134</v>
      </c>
      <c r="BQ3524" s="0" t="s">
        <v>134</v>
      </c>
      <c r="BR3524" s="0" t="s">
        <v>134</v>
      </c>
      <c r="BS3524" s="0" t="s">
        <v>134</v>
      </c>
      <c r="BT3524" s="0" t="s">
        <v>134</v>
      </c>
      <c r="BU3524" s="0" t="s">
        <v>134</v>
      </c>
      <c r="BV3524" s="0" t="s">
        <v>134</v>
      </c>
      <c r="BW3524" s="0" t="s">
        <v>134</v>
      </c>
      <c r="BX3524" s="0" t="s">
        <v>134</v>
      </c>
      <c r="BZ3524" s="0" t="s">
        <v>134</v>
      </c>
      <c r="CA3524" s="0" t="s">
        <v>134</v>
      </c>
      <c r="CB3524" s="0" t="s">
        <v>134</v>
      </c>
      <c r="CC3524" s="0" t="s">
        <v>134</v>
      </c>
      <c r="CD3524" s="0" t="s">
        <v>134</v>
      </c>
      <c r="CE3524" s="0" t="s">
        <v>134</v>
      </c>
    </row>
    <row r="3525" customFormat="false" ht="12.75" hidden="false" customHeight="false" outlineLevel="0" collapsed="false">
      <c r="E3525" s="9" t="s">
        <v>134</v>
      </c>
      <c r="F3525" s="9" t="s">
        <v>134</v>
      </c>
      <c r="G3525" s="9" t="s">
        <v>134</v>
      </c>
      <c r="Q3525" s="0" t="s">
        <v>134</v>
      </c>
      <c r="R3525" s="0" t="s">
        <v>134</v>
      </c>
      <c r="S3525" s="0" t="s">
        <v>134</v>
      </c>
      <c r="T3525" s="0" t="s">
        <v>134</v>
      </c>
      <c r="U3525" s="0" t="s">
        <v>134</v>
      </c>
      <c r="V3525" s="0" t="s">
        <v>134</v>
      </c>
      <c r="W3525" s="0" t="s">
        <v>134</v>
      </c>
      <c r="X3525" s="0" t="s">
        <v>134</v>
      </c>
      <c r="Y3525" s="0" t="s">
        <v>134</v>
      </c>
      <c r="Z3525" s="0" t="s">
        <v>134</v>
      </c>
      <c r="AA3525" s="0" t="s">
        <v>134</v>
      </c>
      <c r="AB3525" s="0" t="s">
        <v>134</v>
      </c>
      <c r="AC3525" s="0" t="s">
        <v>134</v>
      </c>
      <c r="AD3525" s="0" t="s">
        <v>134</v>
      </c>
      <c r="AE3525" s="0" t="s">
        <v>134</v>
      </c>
      <c r="AF3525" s="0" t="s">
        <v>134</v>
      </c>
      <c r="AG3525" s="0" t="s">
        <v>134</v>
      </c>
      <c r="AH3525" s="0" t="s">
        <v>134</v>
      </c>
      <c r="AI3525" s="0" t="s">
        <v>134</v>
      </c>
      <c r="AJ3525" s="0" t="s">
        <v>134</v>
      </c>
      <c r="AK3525" s="0" t="s">
        <v>134</v>
      </c>
      <c r="AL3525" s="0" t="s">
        <v>134</v>
      </c>
      <c r="AM3525" s="0" t="s">
        <v>134</v>
      </c>
      <c r="AN3525" s="0" t="s">
        <v>134</v>
      </c>
      <c r="AO3525" s="0" t="s">
        <v>134</v>
      </c>
      <c r="AP3525" s="0" t="s">
        <v>134</v>
      </c>
      <c r="AQ3525" s="0" t="s">
        <v>134</v>
      </c>
      <c r="AR3525" s="0" t="s">
        <v>134</v>
      </c>
      <c r="AS3525" s="0" t="s">
        <v>134</v>
      </c>
      <c r="AT3525" s="0" t="s">
        <v>134</v>
      </c>
      <c r="AU3525" s="0" t="s">
        <v>134</v>
      </c>
      <c r="AV3525" s="0" t="s">
        <v>134</v>
      </c>
      <c r="AW3525" s="0" t="s">
        <v>134</v>
      </c>
      <c r="AX3525" s="0" t="s">
        <v>134</v>
      </c>
      <c r="AY3525" s="0" t="s">
        <v>134</v>
      </c>
      <c r="AZ3525" s="0" t="s">
        <v>134</v>
      </c>
      <c r="BA3525" s="0" t="s">
        <v>134</v>
      </c>
      <c r="BB3525" s="0" t="s">
        <v>134</v>
      </c>
      <c r="BC3525" s="0" t="s">
        <v>134</v>
      </c>
      <c r="BD3525" s="0" t="s">
        <v>134</v>
      </c>
      <c r="BE3525" s="0" t="s">
        <v>134</v>
      </c>
      <c r="BF3525" s="0" t="s">
        <v>134</v>
      </c>
      <c r="BG3525" s="0" t="s">
        <v>134</v>
      </c>
      <c r="BH3525" s="0" t="s">
        <v>134</v>
      </c>
      <c r="BI3525" s="0" t="s">
        <v>134</v>
      </c>
      <c r="BJ3525" s="0" t="s">
        <v>134</v>
      </c>
      <c r="BK3525" s="0" t="s">
        <v>134</v>
      </c>
      <c r="BL3525" s="0" t="s">
        <v>134</v>
      </c>
      <c r="BM3525" s="0" t="s">
        <v>134</v>
      </c>
      <c r="BN3525" s="0" t="s">
        <v>134</v>
      </c>
      <c r="BO3525" s="0" t="s">
        <v>134</v>
      </c>
      <c r="BP3525" s="0" t="s">
        <v>134</v>
      </c>
      <c r="BQ3525" s="0" t="s">
        <v>134</v>
      </c>
      <c r="BR3525" s="0" t="s">
        <v>134</v>
      </c>
      <c r="BS3525" s="0" t="s">
        <v>134</v>
      </c>
      <c r="BT3525" s="0" t="s">
        <v>134</v>
      </c>
      <c r="BU3525" s="0" t="s">
        <v>134</v>
      </c>
      <c r="BV3525" s="0" t="s">
        <v>134</v>
      </c>
      <c r="BW3525" s="0" t="s">
        <v>134</v>
      </c>
      <c r="BX3525" s="0" t="s">
        <v>134</v>
      </c>
      <c r="BZ3525" s="0" t="s">
        <v>134</v>
      </c>
      <c r="CA3525" s="0" t="s">
        <v>134</v>
      </c>
      <c r="CB3525" s="0" t="s">
        <v>134</v>
      </c>
      <c r="CC3525" s="0" t="s">
        <v>134</v>
      </c>
      <c r="CD3525" s="0" t="s">
        <v>134</v>
      </c>
      <c r="CE3525" s="0" t="s">
        <v>134</v>
      </c>
    </row>
    <row r="3526" customFormat="false" ht="12.75" hidden="false" customHeight="false" outlineLevel="0" collapsed="false">
      <c r="E3526" s="9" t="s">
        <v>134</v>
      </c>
      <c r="F3526" s="9" t="s">
        <v>134</v>
      </c>
      <c r="G3526" s="9" t="s">
        <v>134</v>
      </c>
      <c r="Q3526" s="0" t="s">
        <v>134</v>
      </c>
      <c r="R3526" s="0" t="s">
        <v>134</v>
      </c>
      <c r="S3526" s="0" t="s">
        <v>134</v>
      </c>
      <c r="T3526" s="0" t="s">
        <v>134</v>
      </c>
      <c r="U3526" s="0" t="s">
        <v>134</v>
      </c>
      <c r="V3526" s="0" t="s">
        <v>134</v>
      </c>
      <c r="W3526" s="0" t="s">
        <v>134</v>
      </c>
      <c r="X3526" s="0" t="s">
        <v>134</v>
      </c>
      <c r="Y3526" s="0" t="s">
        <v>134</v>
      </c>
      <c r="Z3526" s="0" t="s">
        <v>134</v>
      </c>
      <c r="AA3526" s="0" t="s">
        <v>134</v>
      </c>
      <c r="AB3526" s="0" t="s">
        <v>134</v>
      </c>
      <c r="AC3526" s="0" t="s">
        <v>134</v>
      </c>
      <c r="AD3526" s="0" t="s">
        <v>134</v>
      </c>
      <c r="AE3526" s="0" t="s">
        <v>134</v>
      </c>
      <c r="AF3526" s="0" t="s">
        <v>134</v>
      </c>
      <c r="AG3526" s="0" t="s">
        <v>134</v>
      </c>
      <c r="AH3526" s="0" t="s">
        <v>134</v>
      </c>
      <c r="AI3526" s="0" t="s">
        <v>134</v>
      </c>
      <c r="AJ3526" s="0" t="s">
        <v>134</v>
      </c>
      <c r="AK3526" s="0" t="s">
        <v>134</v>
      </c>
      <c r="AL3526" s="0" t="s">
        <v>134</v>
      </c>
      <c r="AM3526" s="0" t="s">
        <v>134</v>
      </c>
      <c r="AN3526" s="0" t="s">
        <v>134</v>
      </c>
      <c r="AO3526" s="0" t="s">
        <v>134</v>
      </c>
      <c r="AP3526" s="0" t="s">
        <v>134</v>
      </c>
      <c r="AQ3526" s="0" t="s">
        <v>134</v>
      </c>
      <c r="AR3526" s="0" t="s">
        <v>134</v>
      </c>
      <c r="AS3526" s="0" t="s">
        <v>134</v>
      </c>
      <c r="AT3526" s="0" t="s">
        <v>134</v>
      </c>
      <c r="AU3526" s="0" t="s">
        <v>134</v>
      </c>
      <c r="AV3526" s="0" t="s">
        <v>134</v>
      </c>
      <c r="AW3526" s="0" t="s">
        <v>134</v>
      </c>
      <c r="AX3526" s="0" t="s">
        <v>134</v>
      </c>
      <c r="AY3526" s="0" t="s">
        <v>134</v>
      </c>
      <c r="AZ3526" s="0" t="s">
        <v>134</v>
      </c>
      <c r="BA3526" s="0" t="s">
        <v>134</v>
      </c>
      <c r="BB3526" s="0" t="s">
        <v>134</v>
      </c>
      <c r="BC3526" s="0" t="s">
        <v>134</v>
      </c>
      <c r="BD3526" s="0" t="s">
        <v>134</v>
      </c>
      <c r="BE3526" s="0" t="s">
        <v>134</v>
      </c>
      <c r="BF3526" s="0" t="s">
        <v>134</v>
      </c>
      <c r="BG3526" s="0" t="s">
        <v>134</v>
      </c>
      <c r="BH3526" s="0" t="s">
        <v>134</v>
      </c>
      <c r="BI3526" s="0" t="s">
        <v>134</v>
      </c>
      <c r="BJ3526" s="0" t="s">
        <v>134</v>
      </c>
      <c r="BK3526" s="0" t="s">
        <v>134</v>
      </c>
      <c r="BL3526" s="0" t="s">
        <v>134</v>
      </c>
      <c r="BM3526" s="0" t="s">
        <v>134</v>
      </c>
      <c r="BN3526" s="0" t="s">
        <v>134</v>
      </c>
      <c r="BO3526" s="0" t="s">
        <v>134</v>
      </c>
      <c r="BP3526" s="0" t="s">
        <v>134</v>
      </c>
      <c r="BQ3526" s="0" t="s">
        <v>134</v>
      </c>
      <c r="BR3526" s="0" t="s">
        <v>134</v>
      </c>
      <c r="BS3526" s="0" t="s">
        <v>134</v>
      </c>
      <c r="BT3526" s="0" t="s">
        <v>134</v>
      </c>
      <c r="BU3526" s="0" t="s">
        <v>134</v>
      </c>
      <c r="BV3526" s="0" t="s">
        <v>134</v>
      </c>
      <c r="BW3526" s="0" t="s">
        <v>134</v>
      </c>
      <c r="BX3526" s="0" t="s">
        <v>134</v>
      </c>
      <c r="BZ3526" s="0" t="s">
        <v>134</v>
      </c>
      <c r="CA3526" s="0" t="s">
        <v>134</v>
      </c>
      <c r="CB3526" s="0" t="s">
        <v>134</v>
      </c>
      <c r="CC3526" s="0" t="s">
        <v>134</v>
      </c>
      <c r="CD3526" s="0" t="s">
        <v>134</v>
      </c>
      <c r="CE3526" s="0" t="s">
        <v>134</v>
      </c>
    </row>
    <row r="3527" customFormat="false" ht="12.75" hidden="false" customHeight="false" outlineLevel="0" collapsed="false">
      <c r="E3527" s="9" t="s">
        <v>134</v>
      </c>
      <c r="F3527" s="9" t="s">
        <v>134</v>
      </c>
      <c r="G3527" s="9" t="s">
        <v>134</v>
      </c>
      <c r="Q3527" s="0" t="s">
        <v>134</v>
      </c>
      <c r="R3527" s="0" t="s">
        <v>134</v>
      </c>
      <c r="S3527" s="0" t="s">
        <v>134</v>
      </c>
      <c r="T3527" s="0" t="s">
        <v>134</v>
      </c>
      <c r="U3527" s="0" t="s">
        <v>134</v>
      </c>
      <c r="V3527" s="0" t="s">
        <v>134</v>
      </c>
      <c r="W3527" s="0" t="s">
        <v>134</v>
      </c>
      <c r="X3527" s="0" t="s">
        <v>134</v>
      </c>
      <c r="Y3527" s="0" t="s">
        <v>134</v>
      </c>
      <c r="Z3527" s="0" t="s">
        <v>134</v>
      </c>
      <c r="AA3527" s="0" t="s">
        <v>134</v>
      </c>
      <c r="AB3527" s="0" t="s">
        <v>134</v>
      </c>
      <c r="AC3527" s="0" t="s">
        <v>134</v>
      </c>
      <c r="AD3527" s="0" t="s">
        <v>134</v>
      </c>
      <c r="AE3527" s="0" t="s">
        <v>134</v>
      </c>
      <c r="AF3527" s="0" t="s">
        <v>134</v>
      </c>
      <c r="AG3527" s="0" t="s">
        <v>134</v>
      </c>
      <c r="AH3527" s="0" t="s">
        <v>134</v>
      </c>
      <c r="AI3527" s="0" t="s">
        <v>134</v>
      </c>
      <c r="AJ3527" s="0" t="s">
        <v>134</v>
      </c>
      <c r="AK3527" s="0" t="s">
        <v>134</v>
      </c>
      <c r="AL3527" s="0" t="s">
        <v>134</v>
      </c>
      <c r="AM3527" s="0" t="s">
        <v>134</v>
      </c>
      <c r="AN3527" s="0" t="s">
        <v>134</v>
      </c>
      <c r="AO3527" s="0" t="s">
        <v>134</v>
      </c>
      <c r="AP3527" s="0" t="s">
        <v>134</v>
      </c>
      <c r="AQ3527" s="0" t="s">
        <v>134</v>
      </c>
      <c r="AR3527" s="0" t="s">
        <v>134</v>
      </c>
      <c r="AS3527" s="0" t="s">
        <v>134</v>
      </c>
      <c r="AT3527" s="0" t="s">
        <v>134</v>
      </c>
      <c r="AU3527" s="0" t="s">
        <v>134</v>
      </c>
      <c r="AV3527" s="0" t="s">
        <v>134</v>
      </c>
      <c r="AW3527" s="0" t="s">
        <v>134</v>
      </c>
      <c r="AX3527" s="0" t="s">
        <v>134</v>
      </c>
      <c r="AY3527" s="0" t="s">
        <v>134</v>
      </c>
      <c r="AZ3527" s="0" t="s">
        <v>134</v>
      </c>
      <c r="BA3527" s="0" t="s">
        <v>134</v>
      </c>
      <c r="BB3527" s="0" t="s">
        <v>134</v>
      </c>
      <c r="BC3527" s="0" t="s">
        <v>134</v>
      </c>
      <c r="BD3527" s="0" t="s">
        <v>134</v>
      </c>
      <c r="BE3527" s="0" t="s">
        <v>134</v>
      </c>
      <c r="BF3527" s="0" t="s">
        <v>134</v>
      </c>
      <c r="BG3527" s="0" t="s">
        <v>134</v>
      </c>
      <c r="BH3527" s="0" t="s">
        <v>134</v>
      </c>
      <c r="BI3527" s="0" t="s">
        <v>134</v>
      </c>
      <c r="BJ3527" s="0" t="s">
        <v>134</v>
      </c>
      <c r="BK3527" s="0" t="s">
        <v>134</v>
      </c>
      <c r="BL3527" s="0" t="s">
        <v>134</v>
      </c>
      <c r="BM3527" s="0" t="s">
        <v>134</v>
      </c>
      <c r="BN3527" s="0" t="s">
        <v>134</v>
      </c>
      <c r="BO3527" s="0" t="s">
        <v>134</v>
      </c>
      <c r="BP3527" s="0" t="s">
        <v>134</v>
      </c>
      <c r="BQ3527" s="0" t="s">
        <v>134</v>
      </c>
      <c r="BR3527" s="0" t="s">
        <v>134</v>
      </c>
      <c r="BS3527" s="0" t="s">
        <v>134</v>
      </c>
      <c r="BT3527" s="0" t="s">
        <v>134</v>
      </c>
      <c r="BU3527" s="0" t="s">
        <v>134</v>
      </c>
      <c r="BV3527" s="0" t="s">
        <v>134</v>
      </c>
      <c r="BW3527" s="0" t="s">
        <v>134</v>
      </c>
      <c r="BX3527" s="0" t="s">
        <v>134</v>
      </c>
      <c r="BZ3527" s="0" t="s">
        <v>134</v>
      </c>
      <c r="CA3527" s="0" t="s">
        <v>134</v>
      </c>
      <c r="CB3527" s="0" t="s">
        <v>134</v>
      </c>
      <c r="CC3527" s="0" t="s">
        <v>134</v>
      </c>
      <c r="CD3527" s="0" t="s">
        <v>134</v>
      </c>
      <c r="CE3527" s="0" t="s">
        <v>134</v>
      </c>
    </row>
    <row r="3528" customFormat="false" ht="12.75" hidden="false" customHeight="false" outlineLevel="0" collapsed="false">
      <c r="E3528" s="9" t="s">
        <v>134</v>
      </c>
      <c r="F3528" s="9" t="s">
        <v>134</v>
      </c>
      <c r="G3528" s="9" t="s">
        <v>134</v>
      </c>
      <c r="Q3528" s="0" t="s">
        <v>134</v>
      </c>
      <c r="R3528" s="0" t="s">
        <v>134</v>
      </c>
      <c r="S3528" s="0" t="s">
        <v>134</v>
      </c>
      <c r="T3528" s="0" t="s">
        <v>134</v>
      </c>
      <c r="U3528" s="0" t="s">
        <v>134</v>
      </c>
      <c r="V3528" s="0" t="s">
        <v>134</v>
      </c>
      <c r="W3528" s="0" t="s">
        <v>134</v>
      </c>
      <c r="X3528" s="0" t="s">
        <v>134</v>
      </c>
      <c r="Y3528" s="0" t="s">
        <v>134</v>
      </c>
      <c r="Z3528" s="0" t="s">
        <v>134</v>
      </c>
      <c r="AA3528" s="0" t="s">
        <v>134</v>
      </c>
      <c r="AB3528" s="0" t="s">
        <v>134</v>
      </c>
      <c r="AC3528" s="0" t="s">
        <v>134</v>
      </c>
      <c r="AD3528" s="0" t="s">
        <v>134</v>
      </c>
      <c r="AE3528" s="0" t="s">
        <v>134</v>
      </c>
      <c r="AF3528" s="0" t="s">
        <v>134</v>
      </c>
      <c r="AG3528" s="0" t="s">
        <v>134</v>
      </c>
      <c r="AH3528" s="0" t="s">
        <v>134</v>
      </c>
      <c r="AI3528" s="0" t="s">
        <v>134</v>
      </c>
      <c r="AJ3528" s="0" t="s">
        <v>134</v>
      </c>
      <c r="AK3528" s="0" t="s">
        <v>134</v>
      </c>
      <c r="AL3528" s="0" t="s">
        <v>134</v>
      </c>
      <c r="AM3528" s="0" t="s">
        <v>134</v>
      </c>
      <c r="AN3528" s="0" t="s">
        <v>134</v>
      </c>
      <c r="AO3528" s="0" t="s">
        <v>134</v>
      </c>
      <c r="AP3528" s="0" t="s">
        <v>134</v>
      </c>
      <c r="AQ3528" s="0" t="s">
        <v>134</v>
      </c>
      <c r="AR3528" s="0" t="s">
        <v>134</v>
      </c>
      <c r="AS3528" s="0" t="s">
        <v>134</v>
      </c>
      <c r="AT3528" s="0" t="s">
        <v>134</v>
      </c>
      <c r="AU3528" s="0" t="s">
        <v>134</v>
      </c>
      <c r="AV3528" s="0" t="s">
        <v>134</v>
      </c>
      <c r="AW3528" s="0" t="s">
        <v>134</v>
      </c>
      <c r="AX3528" s="0" t="s">
        <v>134</v>
      </c>
      <c r="AY3528" s="0" t="s">
        <v>134</v>
      </c>
      <c r="AZ3528" s="0" t="s">
        <v>134</v>
      </c>
      <c r="BA3528" s="0" t="s">
        <v>134</v>
      </c>
      <c r="BB3528" s="0" t="s">
        <v>134</v>
      </c>
      <c r="BC3528" s="0" t="s">
        <v>134</v>
      </c>
      <c r="BD3528" s="0" t="s">
        <v>134</v>
      </c>
      <c r="BE3528" s="0" t="s">
        <v>134</v>
      </c>
      <c r="BF3528" s="0" t="s">
        <v>134</v>
      </c>
      <c r="BG3528" s="0" t="s">
        <v>134</v>
      </c>
      <c r="BH3528" s="0" t="s">
        <v>134</v>
      </c>
      <c r="BI3528" s="0" t="s">
        <v>134</v>
      </c>
      <c r="BJ3528" s="0" t="s">
        <v>134</v>
      </c>
      <c r="BK3528" s="0" t="s">
        <v>134</v>
      </c>
      <c r="BL3528" s="0" t="s">
        <v>134</v>
      </c>
      <c r="BM3528" s="0" t="s">
        <v>134</v>
      </c>
      <c r="BN3528" s="0" t="s">
        <v>134</v>
      </c>
      <c r="BO3528" s="0" t="s">
        <v>134</v>
      </c>
      <c r="BP3528" s="0" t="s">
        <v>134</v>
      </c>
      <c r="BQ3528" s="0" t="s">
        <v>134</v>
      </c>
      <c r="BR3528" s="0" t="s">
        <v>134</v>
      </c>
      <c r="BS3528" s="0" t="s">
        <v>134</v>
      </c>
      <c r="BT3528" s="0" t="s">
        <v>134</v>
      </c>
      <c r="BU3528" s="0" t="s">
        <v>134</v>
      </c>
      <c r="BV3528" s="0" t="s">
        <v>134</v>
      </c>
      <c r="BW3528" s="0" t="s">
        <v>134</v>
      </c>
      <c r="BX3528" s="0" t="s">
        <v>134</v>
      </c>
      <c r="BZ3528" s="0" t="s">
        <v>134</v>
      </c>
      <c r="CA3528" s="0" t="s">
        <v>134</v>
      </c>
      <c r="CB3528" s="0" t="s">
        <v>134</v>
      </c>
      <c r="CC3528" s="0" t="s">
        <v>134</v>
      </c>
      <c r="CD3528" s="0" t="s">
        <v>134</v>
      </c>
      <c r="CE3528" s="0" t="s">
        <v>134</v>
      </c>
    </row>
    <row r="3529" customFormat="false" ht="12.75" hidden="false" customHeight="false" outlineLevel="0" collapsed="false">
      <c r="E3529" s="9" t="s">
        <v>134</v>
      </c>
      <c r="F3529" s="9" t="s">
        <v>134</v>
      </c>
      <c r="G3529" s="9" t="s">
        <v>134</v>
      </c>
      <c r="Q3529" s="0" t="s">
        <v>134</v>
      </c>
      <c r="R3529" s="0" t="s">
        <v>134</v>
      </c>
      <c r="S3529" s="0" t="s">
        <v>134</v>
      </c>
      <c r="T3529" s="0" t="s">
        <v>134</v>
      </c>
      <c r="U3529" s="0" t="s">
        <v>134</v>
      </c>
      <c r="V3529" s="0" t="s">
        <v>134</v>
      </c>
      <c r="W3529" s="0" t="s">
        <v>134</v>
      </c>
      <c r="X3529" s="0" t="s">
        <v>134</v>
      </c>
      <c r="Y3529" s="0" t="s">
        <v>134</v>
      </c>
      <c r="Z3529" s="0" t="s">
        <v>134</v>
      </c>
      <c r="AA3529" s="0" t="s">
        <v>134</v>
      </c>
      <c r="AB3529" s="0" t="s">
        <v>134</v>
      </c>
      <c r="AC3529" s="0" t="s">
        <v>134</v>
      </c>
      <c r="AD3529" s="0" t="s">
        <v>134</v>
      </c>
      <c r="AE3529" s="0" t="s">
        <v>134</v>
      </c>
      <c r="AF3529" s="0" t="s">
        <v>134</v>
      </c>
      <c r="AG3529" s="0" t="s">
        <v>134</v>
      </c>
      <c r="AH3529" s="0" t="s">
        <v>134</v>
      </c>
      <c r="AI3529" s="0" t="s">
        <v>134</v>
      </c>
      <c r="AJ3529" s="0" t="s">
        <v>134</v>
      </c>
      <c r="AK3529" s="0" t="s">
        <v>134</v>
      </c>
      <c r="AL3529" s="0" t="s">
        <v>134</v>
      </c>
      <c r="AM3529" s="0" t="s">
        <v>134</v>
      </c>
      <c r="AN3529" s="0" t="s">
        <v>134</v>
      </c>
      <c r="AO3529" s="0" t="s">
        <v>134</v>
      </c>
      <c r="AP3529" s="0" t="s">
        <v>134</v>
      </c>
      <c r="AQ3529" s="0" t="s">
        <v>134</v>
      </c>
      <c r="AR3529" s="0" t="s">
        <v>134</v>
      </c>
      <c r="AS3529" s="0" t="s">
        <v>134</v>
      </c>
      <c r="AT3529" s="0" t="s">
        <v>134</v>
      </c>
      <c r="AU3529" s="0" t="s">
        <v>134</v>
      </c>
      <c r="AV3529" s="0" t="s">
        <v>134</v>
      </c>
      <c r="AW3529" s="0" t="s">
        <v>134</v>
      </c>
      <c r="AX3529" s="0" t="s">
        <v>134</v>
      </c>
      <c r="AY3529" s="0" t="s">
        <v>134</v>
      </c>
      <c r="AZ3529" s="0" t="s">
        <v>134</v>
      </c>
      <c r="BA3529" s="0" t="s">
        <v>134</v>
      </c>
      <c r="BB3529" s="0" t="s">
        <v>134</v>
      </c>
      <c r="BC3529" s="0" t="s">
        <v>134</v>
      </c>
      <c r="BD3529" s="0" t="s">
        <v>134</v>
      </c>
      <c r="BE3529" s="0" t="s">
        <v>134</v>
      </c>
      <c r="BF3529" s="0" t="s">
        <v>134</v>
      </c>
      <c r="BG3529" s="0" t="s">
        <v>134</v>
      </c>
      <c r="BH3529" s="0" t="s">
        <v>134</v>
      </c>
      <c r="BI3529" s="0" t="s">
        <v>134</v>
      </c>
      <c r="BJ3529" s="0" t="s">
        <v>134</v>
      </c>
      <c r="BK3529" s="0" t="s">
        <v>134</v>
      </c>
      <c r="BL3529" s="0" t="s">
        <v>134</v>
      </c>
      <c r="BM3529" s="0" t="s">
        <v>134</v>
      </c>
      <c r="BN3529" s="0" t="s">
        <v>134</v>
      </c>
      <c r="BO3529" s="0" t="s">
        <v>134</v>
      </c>
      <c r="BP3529" s="0" t="s">
        <v>134</v>
      </c>
      <c r="BQ3529" s="0" t="s">
        <v>134</v>
      </c>
      <c r="BR3529" s="0" t="s">
        <v>134</v>
      </c>
      <c r="BS3529" s="0" t="s">
        <v>134</v>
      </c>
      <c r="BT3529" s="0" t="s">
        <v>134</v>
      </c>
      <c r="BU3529" s="0" t="s">
        <v>134</v>
      </c>
      <c r="BV3529" s="0" t="s">
        <v>134</v>
      </c>
      <c r="BW3529" s="0" t="s">
        <v>134</v>
      </c>
      <c r="BX3529" s="0" t="s">
        <v>134</v>
      </c>
      <c r="BZ3529" s="0" t="s">
        <v>134</v>
      </c>
      <c r="CA3529" s="0" t="s">
        <v>134</v>
      </c>
      <c r="CB3529" s="0" t="s">
        <v>134</v>
      </c>
      <c r="CC3529" s="0" t="s">
        <v>134</v>
      </c>
      <c r="CD3529" s="0" t="s">
        <v>134</v>
      </c>
      <c r="CE3529" s="0" t="s">
        <v>134</v>
      </c>
    </row>
    <row r="3530" customFormat="false" ht="12.75" hidden="false" customHeight="false" outlineLevel="0" collapsed="false">
      <c r="E3530" s="9" t="s">
        <v>134</v>
      </c>
      <c r="F3530" s="9" t="s">
        <v>134</v>
      </c>
      <c r="G3530" s="9" t="s">
        <v>134</v>
      </c>
      <c r="Q3530" s="0" t="s">
        <v>134</v>
      </c>
      <c r="R3530" s="0" t="s">
        <v>134</v>
      </c>
      <c r="S3530" s="0" t="s">
        <v>134</v>
      </c>
      <c r="T3530" s="0" t="s">
        <v>134</v>
      </c>
      <c r="U3530" s="0" t="s">
        <v>134</v>
      </c>
      <c r="V3530" s="0" t="s">
        <v>134</v>
      </c>
      <c r="W3530" s="0" t="s">
        <v>134</v>
      </c>
      <c r="X3530" s="0" t="s">
        <v>134</v>
      </c>
      <c r="Y3530" s="0" t="s">
        <v>134</v>
      </c>
      <c r="Z3530" s="0" t="s">
        <v>134</v>
      </c>
      <c r="AA3530" s="0" t="s">
        <v>134</v>
      </c>
      <c r="AB3530" s="0" t="s">
        <v>134</v>
      </c>
      <c r="AC3530" s="0" t="s">
        <v>134</v>
      </c>
      <c r="AD3530" s="0" t="s">
        <v>134</v>
      </c>
      <c r="AE3530" s="0" t="s">
        <v>134</v>
      </c>
      <c r="AF3530" s="0" t="s">
        <v>134</v>
      </c>
      <c r="AG3530" s="0" t="s">
        <v>134</v>
      </c>
      <c r="AH3530" s="0" t="s">
        <v>134</v>
      </c>
      <c r="AI3530" s="0" t="s">
        <v>134</v>
      </c>
      <c r="AJ3530" s="0" t="s">
        <v>134</v>
      </c>
      <c r="AK3530" s="0" t="s">
        <v>134</v>
      </c>
      <c r="AL3530" s="0" t="s">
        <v>134</v>
      </c>
      <c r="AM3530" s="0" t="s">
        <v>134</v>
      </c>
      <c r="AN3530" s="0" t="s">
        <v>134</v>
      </c>
      <c r="AO3530" s="0" t="s">
        <v>134</v>
      </c>
      <c r="AP3530" s="0" t="s">
        <v>134</v>
      </c>
      <c r="AQ3530" s="0" t="s">
        <v>134</v>
      </c>
      <c r="AR3530" s="0" t="s">
        <v>134</v>
      </c>
      <c r="AS3530" s="0" t="s">
        <v>134</v>
      </c>
      <c r="AT3530" s="0" t="s">
        <v>134</v>
      </c>
      <c r="AU3530" s="0" t="s">
        <v>134</v>
      </c>
      <c r="AV3530" s="0" t="s">
        <v>134</v>
      </c>
      <c r="AW3530" s="0" t="s">
        <v>134</v>
      </c>
      <c r="AX3530" s="0" t="s">
        <v>134</v>
      </c>
      <c r="AY3530" s="0" t="s">
        <v>134</v>
      </c>
      <c r="AZ3530" s="0" t="s">
        <v>134</v>
      </c>
      <c r="BA3530" s="0" t="s">
        <v>134</v>
      </c>
      <c r="BB3530" s="0" t="s">
        <v>134</v>
      </c>
      <c r="BC3530" s="0" t="s">
        <v>134</v>
      </c>
      <c r="BD3530" s="0" t="s">
        <v>134</v>
      </c>
      <c r="BE3530" s="0" t="s">
        <v>134</v>
      </c>
      <c r="BF3530" s="0" t="s">
        <v>134</v>
      </c>
      <c r="BG3530" s="0" t="s">
        <v>134</v>
      </c>
      <c r="BH3530" s="0" t="s">
        <v>134</v>
      </c>
      <c r="BI3530" s="0" t="s">
        <v>134</v>
      </c>
      <c r="BJ3530" s="0" t="s">
        <v>134</v>
      </c>
      <c r="BK3530" s="0" t="s">
        <v>134</v>
      </c>
      <c r="BL3530" s="0" t="s">
        <v>134</v>
      </c>
      <c r="BM3530" s="0" t="s">
        <v>134</v>
      </c>
      <c r="BN3530" s="0" t="s">
        <v>134</v>
      </c>
      <c r="BO3530" s="0" t="s">
        <v>134</v>
      </c>
      <c r="BP3530" s="0" t="s">
        <v>134</v>
      </c>
      <c r="BQ3530" s="0" t="s">
        <v>134</v>
      </c>
      <c r="BR3530" s="0" t="s">
        <v>134</v>
      </c>
      <c r="BS3530" s="0" t="s">
        <v>134</v>
      </c>
      <c r="BT3530" s="0" t="s">
        <v>134</v>
      </c>
      <c r="BU3530" s="0" t="s">
        <v>134</v>
      </c>
      <c r="BV3530" s="0" t="s">
        <v>134</v>
      </c>
      <c r="BW3530" s="0" t="s">
        <v>134</v>
      </c>
      <c r="BX3530" s="0" t="s">
        <v>134</v>
      </c>
      <c r="BZ3530" s="0" t="s">
        <v>134</v>
      </c>
      <c r="CA3530" s="0" t="s">
        <v>134</v>
      </c>
      <c r="CB3530" s="0" t="s">
        <v>134</v>
      </c>
      <c r="CC3530" s="0" t="s">
        <v>134</v>
      </c>
      <c r="CD3530" s="0" t="s">
        <v>134</v>
      </c>
      <c r="CE3530" s="0" t="s">
        <v>134</v>
      </c>
    </row>
    <row r="3531" customFormat="false" ht="12.75" hidden="false" customHeight="false" outlineLevel="0" collapsed="false">
      <c r="E3531" s="9" t="s">
        <v>134</v>
      </c>
      <c r="F3531" s="9" t="s">
        <v>134</v>
      </c>
      <c r="G3531" s="9" t="s">
        <v>134</v>
      </c>
      <c r="Q3531" s="0" t="s">
        <v>134</v>
      </c>
      <c r="R3531" s="0" t="s">
        <v>134</v>
      </c>
      <c r="S3531" s="0" t="s">
        <v>134</v>
      </c>
      <c r="T3531" s="0" t="s">
        <v>134</v>
      </c>
      <c r="U3531" s="0" t="s">
        <v>134</v>
      </c>
      <c r="V3531" s="0" t="s">
        <v>134</v>
      </c>
      <c r="W3531" s="0" t="s">
        <v>134</v>
      </c>
      <c r="X3531" s="0" t="s">
        <v>134</v>
      </c>
      <c r="Y3531" s="0" t="s">
        <v>134</v>
      </c>
      <c r="Z3531" s="0" t="s">
        <v>134</v>
      </c>
      <c r="AA3531" s="0" t="s">
        <v>134</v>
      </c>
      <c r="AB3531" s="0" t="s">
        <v>134</v>
      </c>
      <c r="AC3531" s="0" t="s">
        <v>134</v>
      </c>
      <c r="AD3531" s="0" t="s">
        <v>134</v>
      </c>
      <c r="AE3531" s="0" t="s">
        <v>134</v>
      </c>
      <c r="AF3531" s="0" t="s">
        <v>134</v>
      </c>
      <c r="AG3531" s="0" t="s">
        <v>134</v>
      </c>
      <c r="AH3531" s="0" t="s">
        <v>134</v>
      </c>
      <c r="AI3531" s="0" t="s">
        <v>134</v>
      </c>
      <c r="AJ3531" s="0" t="s">
        <v>134</v>
      </c>
      <c r="AK3531" s="0" t="s">
        <v>134</v>
      </c>
      <c r="AL3531" s="0" t="s">
        <v>134</v>
      </c>
      <c r="AM3531" s="0" t="s">
        <v>134</v>
      </c>
      <c r="AN3531" s="0" t="s">
        <v>134</v>
      </c>
      <c r="AO3531" s="0" t="s">
        <v>134</v>
      </c>
      <c r="AP3531" s="0" t="s">
        <v>134</v>
      </c>
      <c r="AQ3531" s="0" t="s">
        <v>134</v>
      </c>
      <c r="AR3531" s="0" t="s">
        <v>134</v>
      </c>
      <c r="AS3531" s="0" t="s">
        <v>134</v>
      </c>
      <c r="AT3531" s="0" t="s">
        <v>134</v>
      </c>
      <c r="AU3531" s="0" t="s">
        <v>134</v>
      </c>
      <c r="AV3531" s="0" t="s">
        <v>134</v>
      </c>
      <c r="AW3531" s="0" t="s">
        <v>134</v>
      </c>
      <c r="AX3531" s="0" t="s">
        <v>134</v>
      </c>
      <c r="AY3531" s="0" t="s">
        <v>134</v>
      </c>
      <c r="AZ3531" s="0" t="s">
        <v>134</v>
      </c>
      <c r="BA3531" s="0" t="s">
        <v>134</v>
      </c>
      <c r="BB3531" s="0" t="s">
        <v>134</v>
      </c>
      <c r="BC3531" s="0" t="s">
        <v>134</v>
      </c>
      <c r="BD3531" s="0" t="s">
        <v>134</v>
      </c>
      <c r="BE3531" s="0" t="s">
        <v>134</v>
      </c>
      <c r="BF3531" s="0" t="s">
        <v>134</v>
      </c>
      <c r="BG3531" s="0" t="s">
        <v>134</v>
      </c>
      <c r="BH3531" s="0" t="s">
        <v>134</v>
      </c>
      <c r="BI3531" s="0" t="s">
        <v>134</v>
      </c>
      <c r="BJ3531" s="0" t="s">
        <v>134</v>
      </c>
      <c r="BK3531" s="0" t="s">
        <v>134</v>
      </c>
      <c r="BL3531" s="0" t="s">
        <v>134</v>
      </c>
      <c r="BM3531" s="0" t="s">
        <v>134</v>
      </c>
      <c r="BN3531" s="0" t="s">
        <v>134</v>
      </c>
      <c r="BO3531" s="0" t="s">
        <v>134</v>
      </c>
      <c r="BP3531" s="0" t="s">
        <v>134</v>
      </c>
      <c r="BQ3531" s="0" t="s">
        <v>134</v>
      </c>
      <c r="BR3531" s="0" t="s">
        <v>134</v>
      </c>
      <c r="BS3531" s="0" t="s">
        <v>134</v>
      </c>
      <c r="BT3531" s="0" t="s">
        <v>134</v>
      </c>
      <c r="BU3531" s="0" t="s">
        <v>134</v>
      </c>
      <c r="BV3531" s="0" t="s">
        <v>134</v>
      </c>
      <c r="BW3531" s="0" t="s">
        <v>134</v>
      </c>
      <c r="BX3531" s="0" t="s">
        <v>134</v>
      </c>
      <c r="BZ3531" s="0" t="s">
        <v>134</v>
      </c>
      <c r="CA3531" s="0" t="s">
        <v>134</v>
      </c>
      <c r="CB3531" s="0" t="s">
        <v>134</v>
      </c>
      <c r="CC3531" s="0" t="s">
        <v>134</v>
      </c>
      <c r="CD3531" s="0" t="s">
        <v>134</v>
      </c>
      <c r="CE3531" s="0" t="s">
        <v>134</v>
      </c>
    </row>
    <row r="3532" customFormat="false" ht="12.75" hidden="false" customHeight="false" outlineLevel="0" collapsed="false">
      <c r="E3532" s="9" t="s">
        <v>134</v>
      </c>
      <c r="F3532" s="9" t="s">
        <v>134</v>
      </c>
      <c r="G3532" s="9" t="s">
        <v>134</v>
      </c>
      <c r="Q3532" s="0" t="s">
        <v>134</v>
      </c>
      <c r="R3532" s="0" t="s">
        <v>134</v>
      </c>
      <c r="S3532" s="0" t="s">
        <v>134</v>
      </c>
      <c r="T3532" s="0" t="s">
        <v>134</v>
      </c>
      <c r="U3532" s="0" t="s">
        <v>134</v>
      </c>
      <c r="V3532" s="0" t="s">
        <v>134</v>
      </c>
      <c r="W3532" s="0" t="s">
        <v>134</v>
      </c>
      <c r="X3532" s="0" t="s">
        <v>134</v>
      </c>
      <c r="Y3532" s="0" t="s">
        <v>134</v>
      </c>
      <c r="Z3532" s="0" t="s">
        <v>134</v>
      </c>
      <c r="AA3532" s="0" t="s">
        <v>134</v>
      </c>
      <c r="AB3532" s="0" t="s">
        <v>134</v>
      </c>
      <c r="AC3532" s="0" t="s">
        <v>134</v>
      </c>
      <c r="AD3532" s="0" t="s">
        <v>134</v>
      </c>
      <c r="AE3532" s="0" t="s">
        <v>134</v>
      </c>
      <c r="AF3532" s="0" t="s">
        <v>134</v>
      </c>
      <c r="AG3532" s="0" t="s">
        <v>134</v>
      </c>
      <c r="AH3532" s="0" t="s">
        <v>134</v>
      </c>
      <c r="AI3532" s="0" t="s">
        <v>134</v>
      </c>
      <c r="AJ3532" s="0" t="s">
        <v>134</v>
      </c>
      <c r="AK3532" s="0" t="s">
        <v>134</v>
      </c>
      <c r="AL3532" s="0" t="s">
        <v>134</v>
      </c>
      <c r="AM3532" s="0" t="s">
        <v>134</v>
      </c>
      <c r="AN3532" s="0" t="s">
        <v>134</v>
      </c>
      <c r="AO3532" s="0" t="s">
        <v>134</v>
      </c>
      <c r="AP3532" s="0" t="s">
        <v>134</v>
      </c>
      <c r="AQ3532" s="0" t="s">
        <v>134</v>
      </c>
      <c r="AR3532" s="0" t="s">
        <v>134</v>
      </c>
      <c r="AS3532" s="0" t="s">
        <v>134</v>
      </c>
      <c r="AT3532" s="0" t="s">
        <v>134</v>
      </c>
      <c r="AU3532" s="0" t="s">
        <v>134</v>
      </c>
      <c r="AV3532" s="0" t="s">
        <v>134</v>
      </c>
      <c r="AW3532" s="0" t="s">
        <v>134</v>
      </c>
      <c r="AX3532" s="0" t="s">
        <v>134</v>
      </c>
      <c r="AY3532" s="0" t="s">
        <v>134</v>
      </c>
      <c r="AZ3532" s="0" t="s">
        <v>134</v>
      </c>
      <c r="BA3532" s="0" t="s">
        <v>134</v>
      </c>
      <c r="BB3532" s="0" t="s">
        <v>134</v>
      </c>
      <c r="BC3532" s="0" t="s">
        <v>134</v>
      </c>
      <c r="BD3532" s="0" t="s">
        <v>134</v>
      </c>
      <c r="BE3532" s="0" t="s">
        <v>134</v>
      </c>
      <c r="BF3532" s="0" t="s">
        <v>134</v>
      </c>
      <c r="BG3532" s="0" t="s">
        <v>134</v>
      </c>
      <c r="BH3532" s="0" t="s">
        <v>134</v>
      </c>
      <c r="BI3532" s="0" t="s">
        <v>134</v>
      </c>
      <c r="BJ3532" s="0" t="s">
        <v>134</v>
      </c>
      <c r="BK3532" s="0" t="s">
        <v>134</v>
      </c>
      <c r="BL3532" s="0" t="s">
        <v>134</v>
      </c>
      <c r="BM3532" s="0" t="s">
        <v>134</v>
      </c>
      <c r="BN3532" s="0" t="s">
        <v>134</v>
      </c>
      <c r="BO3532" s="0" t="s">
        <v>134</v>
      </c>
      <c r="BP3532" s="0" t="s">
        <v>134</v>
      </c>
      <c r="BQ3532" s="0" t="s">
        <v>134</v>
      </c>
      <c r="BR3532" s="0" t="s">
        <v>134</v>
      </c>
      <c r="BS3532" s="0" t="s">
        <v>134</v>
      </c>
      <c r="BT3532" s="0" t="s">
        <v>134</v>
      </c>
      <c r="BU3532" s="0" t="s">
        <v>134</v>
      </c>
      <c r="BV3532" s="0" t="s">
        <v>134</v>
      </c>
      <c r="BW3532" s="0" t="s">
        <v>134</v>
      </c>
      <c r="BX3532" s="0" t="s">
        <v>134</v>
      </c>
      <c r="BZ3532" s="0" t="s">
        <v>134</v>
      </c>
      <c r="CA3532" s="0" t="s">
        <v>134</v>
      </c>
      <c r="CB3532" s="0" t="s">
        <v>134</v>
      </c>
      <c r="CC3532" s="0" t="s">
        <v>134</v>
      </c>
      <c r="CD3532" s="0" t="s">
        <v>134</v>
      </c>
      <c r="CE3532" s="0" t="s">
        <v>134</v>
      </c>
    </row>
    <row r="3533" customFormat="false" ht="12.75" hidden="false" customHeight="false" outlineLevel="0" collapsed="false">
      <c r="E3533" s="9" t="s">
        <v>134</v>
      </c>
      <c r="F3533" s="9" t="s">
        <v>134</v>
      </c>
      <c r="G3533" s="9" t="s">
        <v>134</v>
      </c>
      <c r="Q3533" s="0" t="s">
        <v>134</v>
      </c>
      <c r="R3533" s="0" t="s">
        <v>134</v>
      </c>
      <c r="S3533" s="0" t="s">
        <v>134</v>
      </c>
      <c r="T3533" s="0" t="s">
        <v>134</v>
      </c>
      <c r="U3533" s="0" t="s">
        <v>134</v>
      </c>
      <c r="V3533" s="0" t="s">
        <v>134</v>
      </c>
      <c r="W3533" s="0" t="s">
        <v>134</v>
      </c>
      <c r="X3533" s="0" t="s">
        <v>134</v>
      </c>
      <c r="Y3533" s="0" t="s">
        <v>134</v>
      </c>
      <c r="Z3533" s="0" t="s">
        <v>134</v>
      </c>
      <c r="AA3533" s="0" t="s">
        <v>134</v>
      </c>
      <c r="AB3533" s="0" t="s">
        <v>134</v>
      </c>
      <c r="AC3533" s="0" t="s">
        <v>134</v>
      </c>
      <c r="AD3533" s="0" t="s">
        <v>134</v>
      </c>
      <c r="AE3533" s="0" t="s">
        <v>134</v>
      </c>
      <c r="AF3533" s="0" t="s">
        <v>134</v>
      </c>
      <c r="AG3533" s="0" t="s">
        <v>134</v>
      </c>
      <c r="AH3533" s="0" t="s">
        <v>134</v>
      </c>
      <c r="AI3533" s="0" t="s">
        <v>134</v>
      </c>
      <c r="AJ3533" s="0" t="s">
        <v>134</v>
      </c>
      <c r="AK3533" s="0" t="s">
        <v>134</v>
      </c>
      <c r="AL3533" s="0" t="s">
        <v>134</v>
      </c>
      <c r="AM3533" s="0" t="s">
        <v>134</v>
      </c>
      <c r="AN3533" s="0" t="s">
        <v>134</v>
      </c>
      <c r="AO3533" s="0" t="s">
        <v>134</v>
      </c>
      <c r="AP3533" s="0" t="s">
        <v>134</v>
      </c>
      <c r="AQ3533" s="0" t="s">
        <v>134</v>
      </c>
      <c r="AR3533" s="0" t="s">
        <v>134</v>
      </c>
      <c r="AS3533" s="0" t="s">
        <v>134</v>
      </c>
      <c r="AT3533" s="0" t="s">
        <v>134</v>
      </c>
      <c r="AU3533" s="0" t="s">
        <v>134</v>
      </c>
      <c r="AV3533" s="0" t="s">
        <v>134</v>
      </c>
      <c r="AW3533" s="0" t="s">
        <v>134</v>
      </c>
      <c r="AX3533" s="0" t="s">
        <v>134</v>
      </c>
      <c r="AY3533" s="0" t="s">
        <v>134</v>
      </c>
      <c r="AZ3533" s="0" t="s">
        <v>134</v>
      </c>
      <c r="BA3533" s="0" t="s">
        <v>134</v>
      </c>
      <c r="BB3533" s="0" t="s">
        <v>134</v>
      </c>
      <c r="BC3533" s="0" t="s">
        <v>134</v>
      </c>
      <c r="BD3533" s="0" t="s">
        <v>134</v>
      </c>
      <c r="BE3533" s="0" t="s">
        <v>134</v>
      </c>
      <c r="BF3533" s="0" t="s">
        <v>134</v>
      </c>
      <c r="BG3533" s="0" t="s">
        <v>134</v>
      </c>
      <c r="BH3533" s="0" t="s">
        <v>134</v>
      </c>
      <c r="BI3533" s="0" t="s">
        <v>134</v>
      </c>
      <c r="BJ3533" s="0" t="s">
        <v>134</v>
      </c>
      <c r="BK3533" s="0" t="s">
        <v>134</v>
      </c>
      <c r="BL3533" s="0" t="s">
        <v>134</v>
      </c>
      <c r="BM3533" s="0" t="s">
        <v>134</v>
      </c>
      <c r="BN3533" s="0" t="s">
        <v>134</v>
      </c>
      <c r="BO3533" s="0" t="s">
        <v>134</v>
      </c>
      <c r="BP3533" s="0" t="s">
        <v>134</v>
      </c>
      <c r="BQ3533" s="0" t="s">
        <v>134</v>
      </c>
      <c r="BR3533" s="0" t="s">
        <v>134</v>
      </c>
      <c r="BS3533" s="0" t="s">
        <v>134</v>
      </c>
      <c r="BT3533" s="0" t="s">
        <v>134</v>
      </c>
      <c r="BU3533" s="0" t="s">
        <v>134</v>
      </c>
      <c r="BV3533" s="0" t="s">
        <v>134</v>
      </c>
      <c r="BW3533" s="0" t="s">
        <v>134</v>
      </c>
      <c r="BX3533" s="0" t="s">
        <v>134</v>
      </c>
      <c r="BZ3533" s="0" t="s">
        <v>134</v>
      </c>
      <c r="CA3533" s="0" t="s">
        <v>134</v>
      </c>
      <c r="CB3533" s="0" t="s">
        <v>134</v>
      </c>
      <c r="CC3533" s="0" t="s">
        <v>134</v>
      </c>
      <c r="CD3533" s="0" t="s">
        <v>134</v>
      </c>
      <c r="CE3533" s="0" t="s">
        <v>134</v>
      </c>
    </row>
    <row r="3534" customFormat="false" ht="12.75" hidden="false" customHeight="false" outlineLevel="0" collapsed="false">
      <c r="E3534" s="9" t="s">
        <v>134</v>
      </c>
      <c r="F3534" s="9" t="s">
        <v>134</v>
      </c>
      <c r="G3534" s="9" t="s">
        <v>134</v>
      </c>
      <c r="Q3534" s="0" t="s">
        <v>134</v>
      </c>
      <c r="R3534" s="0" t="s">
        <v>134</v>
      </c>
      <c r="S3534" s="0" t="s">
        <v>134</v>
      </c>
      <c r="T3534" s="0" t="s">
        <v>134</v>
      </c>
      <c r="U3534" s="0" t="s">
        <v>134</v>
      </c>
      <c r="V3534" s="0" t="s">
        <v>134</v>
      </c>
      <c r="W3534" s="0" t="s">
        <v>134</v>
      </c>
      <c r="X3534" s="0" t="s">
        <v>134</v>
      </c>
      <c r="Y3534" s="0" t="s">
        <v>134</v>
      </c>
      <c r="Z3534" s="0" t="s">
        <v>134</v>
      </c>
      <c r="AA3534" s="0" t="s">
        <v>134</v>
      </c>
      <c r="AB3534" s="0" t="s">
        <v>134</v>
      </c>
      <c r="AC3534" s="0" t="s">
        <v>134</v>
      </c>
      <c r="AD3534" s="0" t="s">
        <v>134</v>
      </c>
      <c r="AE3534" s="0" t="s">
        <v>134</v>
      </c>
      <c r="AF3534" s="0" t="s">
        <v>134</v>
      </c>
      <c r="AG3534" s="0" t="s">
        <v>134</v>
      </c>
      <c r="AH3534" s="0" t="s">
        <v>134</v>
      </c>
      <c r="AI3534" s="0" t="s">
        <v>134</v>
      </c>
      <c r="AJ3534" s="0" t="s">
        <v>134</v>
      </c>
      <c r="AK3534" s="0" t="s">
        <v>134</v>
      </c>
      <c r="AL3534" s="0" t="s">
        <v>134</v>
      </c>
      <c r="AM3534" s="0" t="s">
        <v>134</v>
      </c>
      <c r="AN3534" s="0" t="s">
        <v>134</v>
      </c>
      <c r="AO3534" s="0" t="s">
        <v>134</v>
      </c>
      <c r="AP3534" s="0" t="s">
        <v>134</v>
      </c>
      <c r="AQ3534" s="0" t="s">
        <v>134</v>
      </c>
      <c r="AR3534" s="0" t="s">
        <v>134</v>
      </c>
      <c r="AS3534" s="0" t="s">
        <v>134</v>
      </c>
      <c r="AT3534" s="0" t="s">
        <v>134</v>
      </c>
      <c r="AU3534" s="0" t="s">
        <v>134</v>
      </c>
      <c r="AV3534" s="0" t="s">
        <v>134</v>
      </c>
      <c r="AW3534" s="0" t="s">
        <v>134</v>
      </c>
      <c r="AX3534" s="0" t="s">
        <v>134</v>
      </c>
      <c r="AY3534" s="0" t="s">
        <v>134</v>
      </c>
      <c r="AZ3534" s="0" t="s">
        <v>134</v>
      </c>
      <c r="BA3534" s="0" t="s">
        <v>134</v>
      </c>
      <c r="BB3534" s="0" t="s">
        <v>134</v>
      </c>
      <c r="BC3534" s="0" t="s">
        <v>134</v>
      </c>
      <c r="BD3534" s="0" t="s">
        <v>134</v>
      </c>
      <c r="BE3534" s="0" t="s">
        <v>134</v>
      </c>
      <c r="BF3534" s="0" t="s">
        <v>134</v>
      </c>
      <c r="BG3534" s="0" t="s">
        <v>134</v>
      </c>
      <c r="BH3534" s="0" t="s">
        <v>134</v>
      </c>
      <c r="BI3534" s="0" t="s">
        <v>134</v>
      </c>
      <c r="BJ3534" s="0" t="s">
        <v>134</v>
      </c>
      <c r="BK3534" s="0" t="s">
        <v>134</v>
      </c>
      <c r="BL3534" s="0" t="s">
        <v>134</v>
      </c>
      <c r="BM3534" s="0" t="s">
        <v>134</v>
      </c>
      <c r="BN3534" s="0" t="s">
        <v>134</v>
      </c>
      <c r="BO3534" s="0" t="s">
        <v>134</v>
      </c>
      <c r="BP3534" s="0" t="s">
        <v>134</v>
      </c>
      <c r="BQ3534" s="0" t="s">
        <v>134</v>
      </c>
      <c r="BR3534" s="0" t="s">
        <v>134</v>
      </c>
      <c r="BS3534" s="0" t="s">
        <v>134</v>
      </c>
      <c r="BT3534" s="0" t="s">
        <v>134</v>
      </c>
      <c r="BU3534" s="0" t="s">
        <v>134</v>
      </c>
      <c r="BV3534" s="0" t="s">
        <v>134</v>
      </c>
      <c r="BW3534" s="0" t="s">
        <v>134</v>
      </c>
      <c r="BX3534" s="0" t="s">
        <v>134</v>
      </c>
      <c r="BZ3534" s="0" t="s">
        <v>134</v>
      </c>
      <c r="CA3534" s="0" t="s">
        <v>134</v>
      </c>
      <c r="CB3534" s="0" t="s">
        <v>134</v>
      </c>
      <c r="CC3534" s="0" t="s">
        <v>134</v>
      </c>
      <c r="CD3534" s="0" t="s">
        <v>134</v>
      </c>
      <c r="CE3534" s="0" t="s">
        <v>134</v>
      </c>
    </row>
    <row r="3535" customFormat="false" ht="12.75" hidden="false" customHeight="false" outlineLevel="0" collapsed="false">
      <c r="E3535" s="9" t="s">
        <v>134</v>
      </c>
      <c r="F3535" s="9" t="s">
        <v>134</v>
      </c>
      <c r="G3535" s="9" t="s">
        <v>134</v>
      </c>
      <c r="Q3535" s="0" t="s">
        <v>134</v>
      </c>
      <c r="R3535" s="0" t="s">
        <v>134</v>
      </c>
      <c r="S3535" s="0" t="s">
        <v>134</v>
      </c>
      <c r="T3535" s="0" t="s">
        <v>134</v>
      </c>
      <c r="U3535" s="0" t="s">
        <v>134</v>
      </c>
      <c r="V3535" s="0" t="s">
        <v>134</v>
      </c>
      <c r="W3535" s="0" t="s">
        <v>134</v>
      </c>
      <c r="X3535" s="0" t="s">
        <v>134</v>
      </c>
      <c r="Y3535" s="0" t="s">
        <v>134</v>
      </c>
      <c r="Z3535" s="0" t="s">
        <v>134</v>
      </c>
      <c r="AA3535" s="0" t="s">
        <v>134</v>
      </c>
      <c r="AB3535" s="0" t="s">
        <v>134</v>
      </c>
      <c r="AC3535" s="0" t="s">
        <v>134</v>
      </c>
      <c r="AD3535" s="0" t="s">
        <v>134</v>
      </c>
      <c r="AE3535" s="0" t="s">
        <v>134</v>
      </c>
      <c r="AF3535" s="0" t="s">
        <v>134</v>
      </c>
      <c r="AG3535" s="0" t="s">
        <v>134</v>
      </c>
      <c r="AH3535" s="0" t="s">
        <v>134</v>
      </c>
      <c r="AI3535" s="0" t="s">
        <v>134</v>
      </c>
      <c r="AJ3535" s="0" t="s">
        <v>134</v>
      </c>
      <c r="AK3535" s="0" t="s">
        <v>134</v>
      </c>
      <c r="AL3535" s="0" t="s">
        <v>134</v>
      </c>
      <c r="AM3535" s="0" t="s">
        <v>134</v>
      </c>
      <c r="AN3535" s="0" t="s">
        <v>134</v>
      </c>
      <c r="AO3535" s="0" t="s">
        <v>134</v>
      </c>
      <c r="AP3535" s="0" t="s">
        <v>134</v>
      </c>
      <c r="AQ3535" s="0" t="s">
        <v>134</v>
      </c>
      <c r="AR3535" s="0" t="s">
        <v>134</v>
      </c>
      <c r="AS3535" s="0" t="s">
        <v>134</v>
      </c>
      <c r="AT3535" s="0" t="s">
        <v>134</v>
      </c>
      <c r="AU3535" s="0" t="s">
        <v>134</v>
      </c>
      <c r="AV3535" s="0" t="s">
        <v>134</v>
      </c>
      <c r="AW3535" s="0" t="s">
        <v>134</v>
      </c>
      <c r="AX3535" s="0" t="s">
        <v>134</v>
      </c>
      <c r="AY3535" s="0" t="s">
        <v>134</v>
      </c>
      <c r="AZ3535" s="0" t="s">
        <v>134</v>
      </c>
      <c r="BA3535" s="0" t="s">
        <v>134</v>
      </c>
      <c r="BB3535" s="0" t="s">
        <v>134</v>
      </c>
      <c r="BC3535" s="0" t="s">
        <v>134</v>
      </c>
      <c r="BD3535" s="0" t="s">
        <v>134</v>
      </c>
      <c r="BE3535" s="0" t="s">
        <v>134</v>
      </c>
      <c r="BF3535" s="0" t="s">
        <v>134</v>
      </c>
      <c r="BG3535" s="0" t="s">
        <v>134</v>
      </c>
      <c r="BH3535" s="0" t="s">
        <v>134</v>
      </c>
      <c r="BI3535" s="0" t="s">
        <v>134</v>
      </c>
      <c r="BJ3535" s="0" t="s">
        <v>134</v>
      </c>
      <c r="BK3535" s="0" t="s">
        <v>134</v>
      </c>
      <c r="BL3535" s="0" t="s">
        <v>134</v>
      </c>
      <c r="BM3535" s="0" t="s">
        <v>134</v>
      </c>
      <c r="BN3535" s="0" t="s">
        <v>134</v>
      </c>
      <c r="BO3535" s="0" t="s">
        <v>134</v>
      </c>
      <c r="BP3535" s="0" t="s">
        <v>134</v>
      </c>
      <c r="BQ3535" s="0" t="s">
        <v>134</v>
      </c>
      <c r="BR3535" s="0" t="s">
        <v>134</v>
      </c>
      <c r="BS3535" s="0" t="s">
        <v>134</v>
      </c>
      <c r="BT3535" s="0" t="s">
        <v>134</v>
      </c>
      <c r="BU3535" s="0" t="s">
        <v>134</v>
      </c>
      <c r="BV3535" s="0" t="s">
        <v>134</v>
      </c>
      <c r="BW3535" s="0" t="s">
        <v>134</v>
      </c>
      <c r="BX3535" s="0" t="s">
        <v>134</v>
      </c>
      <c r="BZ3535" s="0" t="s">
        <v>134</v>
      </c>
      <c r="CA3535" s="0" t="s">
        <v>134</v>
      </c>
      <c r="CB3535" s="0" t="s">
        <v>134</v>
      </c>
      <c r="CC3535" s="0" t="s">
        <v>134</v>
      </c>
      <c r="CD3535" s="0" t="s">
        <v>134</v>
      </c>
      <c r="CE3535" s="0" t="s">
        <v>134</v>
      </c>
    </row>
    <row r="3536" customFormat="false" ht="12.75" hidden="false" customHeight="false" outlineLevel="0" collapsed="false">
      <c r="E3536" s="9" t="s">
        <v>134</v>
      </c>
      <c r="F3536" s="9" t="s">
        <v>134</v>
      </c>
      <c r="G3536" s="9" t="s">
        <v>134</v>
      </c>
      <c r="Q3536" s="0" t="s">
        <v>134</v>
      </c>
      <c r="R3536" s="0" t="s">
        <v>134</v>
      </c>
      <c r="S3536" s="0" t="s">
        <v>134</v>
      </c>
      <c r="T3536" s="0" t="s">
        <v>134</v>
      </c>
      <c r="U3536" s="0" t="s">
        <v>134</v>
      </c>
      <c r="V3536" s="0" t="s">
        <v>134</v>
      </c>
      <c r="W3536" s="0" t="s">
        <v>134</v>
      </c>
      <c r="X3536" s="0" t="s">
        <v>134</v>
      </c>
      <c r="Y3536" s="0" t="s">
        <v>134</v>
      </c>
      <c r="Z3536" s="0" t="s">
        <v>134</v>
      </c>
      <c r="AA3536" s="0" t="s">
        <v>134</v>
      </c>
      <c r="AB3536" s="0" t="s">
        <v>134</v>
      </c>
      <c r="AC3536" s="0" t="s">
        <v>134</v>
      </c>
      <c r="AD3536" s="0" t="s">
        <v>134</v>
      </c>
      <c r="AE3536" s="0" t="s">
        <v>134</v>
      </c>
      <c r="AF3536" s="0" t="s">
        <v>134</v>
      </c>
      <c r="AG3536" s="0" t="s">
        <v>134</v>
      </c>
      <c r="AH3536" s="0" t="s">
        <v>134</v>
      </c>
      <c r="AI3536" s="0" t="s">
        <v>134</v>
      </c>
      <c r="AJ3536" s="0" t="s">
        <v>134</v>
      </c>
      <c r="AK3536" s="0" t="s">
        <v>134</v>
      </c>
      <c r="AL3536" s="0" t="s">
        <v>134</v>
      </c>
      <c r="AM3536" s="0" t="s">
        <v>134</v>
      </c>
      <c r="AN3536" s="0" t="s">
        <v>134</v>
      </c>
      <c r="AO3536" s="0" t="s">
        <v>134</v>
      </c>
      <c r="AP3536" s="0" t="s">
        <v>134</v>
      </c>
      <c r="AQ3536" s="0" t="s">
        <v>134</v>
      </c>
      <c r="AR3536" s="0" t="s">
        <v>134</v>
      </c>
      <c r="AS3536" s="0" t="s">
        <v>134</v>
      </c>
      <c r="AT3536" s="0" t="s">
        <v>134</v>
      </c>
      <c r="AU3536" s="0" t="s">
        <v>134</v>
      </c>
      <c r="AV3536" s="0" t="s">
        <v>134</v>
      </c>
      <c r="AW3536" s="0" t="s">
        <v>134</v>
      </c>
      <c r="AX3536" s="0" t="s">
        <v>134</v>
      </c>
      <c r="AY3536" s="0" t="s">
        <v>134</v>
      </c>
      <c r="AZ3536" s="0" t="s">
        <v>134</v>
      </c>
      <c r="BA3536" s="0" t="s">
        <v>134</v>
      </c>
      <c r="BB3536" s="0" t="s">
        <v>134</v>
      </c>
      <c r="BC3536" s="0" t="s">
        <v>134</v>
      </c>
      <c r="BD3536" s="0" t="s">
        <v>134</v>
      </c>
      <c r="BE3536" s="0" t="s">
        <v>134</v>
      </c>
      <c r="BF3536" s="0" t="s">
        <v>134</v>
      </c>
      <c r="BG3536" s="0" t="s">
        <v>134</v>
      </c>
      <c r="BH3536" s="0" t="s">
        <v>134</v>
      </c>
      <c r="BI3536" s="0" t="s">
        <v>134</v>
      </c>
      <c r="BJ3536" s="0" t="s">
        <v>134</v>
      </c>
      <c r="BK3536" s="0" t="s">
        <v>134</v>
      </c>
      <c r="BL3536" s="0" t="s">
        <v>134</v>
      </c>
      <c r="BM3536" s="0" t="s">
        <v>134</v>
      </c>
      <c r="BN3536" s="0" t="s">
        <v>134</v>
      </c>
      <c r="BO3536" s="0" t="s">
        <v>134</v>
      </c>
      <c r="BP3536" s="0" t="s">
        <v>134</v>
      </c>
      <c r="BQ3536" s="0" t="s">
        <v>134</v>
      </c>
      <c r="BR3536" s="0" t="s">
        <v>134</v>
      </c>
      <c r="BS3536" s="0" t="s">
        <v>134</v>
      </c>
      <c r="BT3536" s="0" t="s">
        <v>134</v>
      </c>
      <c r="BU3536" s="0" t="s">
        <v>134</v>
      </c>
      <c r="BV3536" s="0" t="s">
        <v>134</v>
      </c>
      <c r="BW3536" s="0" t="s">
        <v>134</v>
      </c>
      <c r="BX3536" s="0" t="s">
        <v>134</v>
      </c>
      <c r="BZ3536" s="0" t="s">
        <v>134</v>
      </c>
      <c r="CA3536" s="0" t="s">
        <v>134</v>
      </c>
      <c r="CB3536" s="0" t="s">
        <v>134</v>
      </c>
      <c r="CC3536" s="0" t="s">
        <v>134</v>
      </c>
      <c r="CD3536" s="0" t="s">
        <v>134</v>
      </c>
      <c r="CE3536" s="0" t="s">
        <v>134</v>
      </c>
    </row>
    <row r="3537" customFormat="false" ht="12.75" hidden="false" customHeight="false" outlineLevel="0" collapsed="false">
      <c r="E3537" s="9" t="s">
        <v>134</v>
      </c>
      <c r="F3537" s="9" t="s">
        <v>134</v>
      </c>
      <c r="G3537" s="9" t="s">
        <v>134</v>
      </c>
      <c r="Q3537" s="0" t="s">
        <v>134</v>
      </c>
      <c r="R3537" s="0" t="s">
        <v>134</v>
      </c>
      <c r="S3537" s="0" t="s">
        <v>134</v>
      </c>
      <c r="T3537" s="0" t="s">
        <v>134</v>
      </c>
      <c r="U3537" s="0" t="s">
        <v>134</v>
      </c>
      <c r="V3537" s="0" t="s">
        <v>134</v>
      </c>
      <c r="W3537" s="0" t="s">
        <v>134</v>
      </c>
      <c r="X3537" s="0" t="s">
        <v>134</v>
      </c>
      <c r="Y3537" s="0" t="s">
        <v>134</v>
      </c>
      <c r="Z3537" s="0" t="s">
        <v>134</v>
      </c>
      <c r="AA3537" s="0" t="s">
        <v>134</v>
      </c>
      <c r="AB3537" s="0" t="s">
        <v>134</v>
      </c>
      <c r="AC3537" s="0" t="s">
        <v>134</v>
      </c>
      <c r="AD3537" s="0" t="s">
        <v>134</v>
      </c>
      <c r="AE3537" s="0" t="s">
        <v>134</v>
      </c>
      <c r="AF3537" s="0" t="s">
        <v>134</v>
      </c>
      <c r="AG3537" s="0" t="s">
        <v>134</v>
      </c>
      <c r="AH3537" s="0" t="s">
        <v>134</v>
      </c>
      <c r="AI3537" s="0" t="s">
        <v>134</v>
      </c>
      <c r="AJ3537" s="0" t="s">
        <v>134</v>
      </c>
      <c r="AK3537" s="0" t="s">
        <v>134</v>
      </c>
      <c r="AL3537" s="0" t="s">
        <v>134</v>
      </c>
      <c r="AM3537" s="0" t="s">
        <v>134</v>
      </c>
      <c r="AN3537" s="0" t="s">
        <v>134</v>
      </c>
      <c r="AO3537" s="0" t="s">
        <v>134</v>
      </c>
      <c r="AP3537" s="0" t="s">
        <v>134</v>
      </c>
      <c r="AQ3537" s="0" t="s">
        <v>134</v>
      </c>
      <c r="AR3537" s="0" t="s">
        <v>134</v>
      </c>
      <c r="AS3537" s="0" t="s">
        <v>134</v>
      </c>
      <c r="AT3537" s="0" t="s">
        <v>134</v>
      </c>
      <c r="AU3537" s="0" t="s">
        <v>134</v>
      </c>
      <c r="AV3537" s="0" t="s">
        <v>134</v>
      </c>
      <c r="AW3537" s="0" t="s">
        <v>134</v>
      </c>
      <c r="AX3537" s="0" t="s">
        <v>134</v>
      </c>
      <c r="AY3537" s="0" t="s">
        <v>134</v>
      </c>
      <c r="AZ3537" s="0" t="s">
        <v>134</v>
      </c>
      <c r="BA3537" s="0" t="s">
        <v>134</v>
      </c>
      <c r="BB3537" s="0" t="s">
        <v>134</v>
      </c>
      <c r="BC3537" s="0" t="s">
        <v>134</v>
      </c>
      <c r="BD3537" s="0" t="s">
        <v>134</v>
      </c>
      <c r="BE3537" s="0" t="s">
        <v>134</v>
      </c>
      <c r="BF3537" s="0" t="s">
        <v>134</v>
      </c>
      <c r="BG3537" s="0" t="s">
        <v>134</v>
      </c>
      <c r="BH3537" s="0" t="s">
        <v>134</v>
      </c>
      <c r="BI3537" s="0" t="s">
        <v>134</v>
      </c>
      <c r="BJ3537" s="0" t="s">
        <v>134</v>
      </c>
      <c r="BK3537" s="0" t="s">
        <v>134</v>
      </c>
      <c r="BL3537" s="0" t="s">
        <v>134</v>
      </c>
      <c r="BM3537" s="0" t="s">
        <v>134</v>
      </c>
      <c r="BN3537" s="0" t="s">
        <v>134</v>
      </c>
      <c r="BO3537" s="0" t="s">
        <v>134</v>
      </c>
      <c r="BP3537" s="0" t="s">
        <v>134</v>
      </c>
      <c r="BQ3537" s="0" t="s">
        <v>134</v>
      </c>
      <c r="BR3537" s="0" t="s">
        <v>134</v>
      </c>
      <c r="BS3537" s="0" t="s">
        <v>134</v>
      </c>
      <c r="BT3537" s="0" t="s">
        <v>134</v>
      </c>
      <c r="BU3537" s="0" t="s">
        <v>134</v>
      </c>
      <c r="BV3537" s="0" t="s">
        <v>134</v>
      </c>
      <c r="BW3537" s="0" t="s">
        <v>134</v>
      </c>
      <c r="BX3537" s="0" t="s">
        <v>134</v>
      </c>
      <c r="BZ3537" s="0" t="s">
        <v>134</v>
      </c>
      <c r="CA3537" s="0" t="s">
        <v>134</v>
      </c>
      <c r="CB3537" s="0" t="s">
        <v>134</v>
      </c>
      <c r="CC3537" s="0" t="s">
        <v>134</v>
      </c>
      <c r="CD3537" s="0" t="s">
        <v>134</v>
      </c>
      <c r="CE3537" s="0" t="s">
        <v>134</v>
      </c>
    </row>
    <row r="3538" customFormat="false" ht="12.75" hidden="false" customHeight="false" outlineLevel="0" collapsed="false">
      <c r="E3538" s="9" t="s">
        <v>134</v>
      </c>
      <c r="F3538" s="9" t="s">
        <v>134</v>
      </c>
      <c r="G3538" s="9" t="s">
        <v>134</v>
      </c>
      <c r="Q3538" s="0" t="s">
        <v>134</v>
      </c>
      <c r="R3538" s="0" t="s">
        <v>134</v>
      </c>
      <c r="S3538" s="0" t="s">
        <v>134</v>
      </c>
      <c r="T3538" s="0" t="s">
        <v>134</v>
      </c>
      <c r="U3538" s="0" t="s">
        <v>134</v>
      </c>
      <c r="V3538" s="0" t="s">
        <v>134</v>
      </c>
      <c r="W3538" s="0" t="s">
        <v>134</v>
      </c>
      <c r="X3538" s="0" t="s">
        <v>134</v>
      </c>
      <c r="Y3538" s="0" t="s">
        <v>134</v>
      </c>
      <c r="Z3538" s="0" t="s">
        <v>134</v>
      </c>
      <c r="AA3538" s="0" t="s">
        <v>134</v>
      </c>
      <c r="AB3538" s="0" t="s">
        <v>134</v>
      </c>
      <c r="AC3538" s="0" t="s">
        <v>134</v>
      </c>
      <c r="AD3538" s="0" t="s">
        <v>134</v>
      </c>
      <c r="AE3538" s="0" t="s">
        <v>134</v>
      </c>
      <c r="AF3538" s="0" t="s">
        <v>134</v>
      </c>
      <c r="AG3538" s="0" t="s">
        <v>134</v>
      </c>
      <c r="AH3538" s="0" t="s">
        <v>134</v>
      </c>
      <c r="AI3538" s="0" t="s">
        <v>134</v>
      </c>
      <c r="AJ3538" s="0" t="s">
        <v>134</v>
      </c>
      <c r="AK3538" s="0" t="s">
        <v>134</v>
      </c>
      <c r="AL3538" s="0" t="s">
        <v>134</v>
      </c>
      <c r="AM3538" s="0" t="s">
        <v>134</v>
      </c>
      <c r="AN3538" s="0" t="s">
        <v>134</v>
      </c>
      <c r="AO3538" s="0" t="s">
        <v>134</v>
      </c>
      <c r="AP3538" s="0" t="s">
        <v>134</v>
      </c>
      <c r="AQ3538" s="0" t="s">
        <v>134</v>
      </c>
      <c r="AR3538" s="0" t="s">
        <v>134</v>
      </c>
      <c r="AS3538" s="0" t="s">
        <v>134</v>
      </c>
      <c r="AT3538" s="0" t="s">
        <v>134</v>
      </c>
      <c r="AU3538" s="0" t="s">
        <v>134</v>
      </c>
      <c r="AV3538" s="0" t="s">
        <v>134</v>
      </c>
      <c r="AW3538" s="0" t="s">
        <v>134</v>
      </c>
      <c r="AX3538" s="0" t="s">
        <v>134</v>
      </c>
      <c r="AY3538" s="0" t="s">
        <v>134</v>
      </c>
      <c r="AZ3538" s="0" t="s">
        <v>134</v>
      </c>
      <c r="BA3538" s="0" t="s">
        <v>134</v>
      </c>
      <c r="BB3538" s="0" t="s">
        <v>134</v>
      </c>
      <c r="BC3538" s="0" t="s">
        <v>134</v>
      </c>
      <c r="BD3538" s="0" t="s">
        <v>134</v>
      </c>
      <c r="BE3538" s="0" t="s">
        <v>134</v>
      </c>
      <c r="BF3538" s="0" t="s">
        <v>134</v>
      </c>
      <c r="BG3538" s="0" t="s">
        <v>134</v>
      </c>
      <c r="BH3538" s="0" t="s">
        <v>134</v>
      </c>
      <c r="BI3538" s="0" t="s">
        <v>134</v>
      </c>
      <c r="BJ3538" s="0" t="s">
        <v>134</v>
      </c>
      <c r="BK3538" s="0" t="s">
        <v>134</v>
      </c>
      <c r="BL3538" s="0" t="s">
        <v>134</v>
      </c>
      <c r="BM3538" s="0" t="s">
        <v>134</v>
      </c>
      <c r="BN3538" s="0" t="s">
        <v>134</v>
      </c>
      <c r="BO3538" s="0" t="s">
        <v>134</v>
      </c>
      <c r="BP3538" s="0" t="s">
        <v>134</v>
      </c>
      <c r="BQ3538" s="0" t="s">
        <v>134</v>
      </c>
      <c r="BR3538" s="0" t="s">
        <v>134</v>
      </c>
      <c r="BS3538" s="0" t="s">
        <v>134</v>
      </c>
      <c r="BT3538" s="0" t="s">
        <v>134</v>
      </c>
      <c r="BU3538" s="0" t="s">
        <v>134</v>
      </c>
      <c r="BV3538" s="0" t="s">
        <v>134</v>
      </c>
      <c r="BW3538" s="0" t="s">
        <v>134</v>
      </c>
      <c r="BX3538" s="0" t="s">
        <v>134</v>
      </c>
      <c r="BZ3538" s="0" t="s">
        <v>134</v>
      </c>
      <c r="CA3538" s="0" t="s">
        <v>134</v>
      </c>
      <c r="CB3538" s="0" t="s">
        <v>134</v>
      </c>
      <c r="CC3538" s="0" t="s">
        <v>134</v>
      </c>
      <c r="CD3538" s="0" t="s">
        <v>134</v>
      </c>
      <c r="CE3538" s="0" t="s">
        <v>134</v>
      </c>
    </row>
    <row r="3539" customFormat="false" ht="12.75" hidden="false" customHeight="false" outlineLevel="0" collapsed="false">
      <c r="E3539" s="9" t="s">
        <v>134</v>
      </c>
      <c r="F3539" s="9" t="s">
        <v>134</v>
      </c>
      <c r="G3539" s="9" t="s">
        <v>134</v>
      </c>
      <c r="Q3539" s="0" t="s">
        <v>134</v>
      </c>
      <c r="R3539" s="0" t="s">
        <v>134</v>
      </c>
      <c r="S3539" s="0" t="s">
        <v>134</v>
      </c>
      <c r="T3539" s="0" t="s">
        <v>134</v>
      </c>
      <c r="U3539" s="0" t="s">
        <v>134</v>
      </c>
      <c r="V3539" s="0" t="s">
        <v>134</v>
      </c>
      <c r="W3539" s="0" t="s">
        <v>134</v>
      </c>
      <c r="X3539" s="0" t="s">
        <v>134</v>
      </c>
      <c r="Y3539" s="0" t="s">
        <v>134</v>
      </c>
      <c r="Z3539" s="0" t="s">
        <v>134</v>
      </c>
      <c r="AA3539" s="0" t="s">
        <v>134</v>
      </c>
      <c r="AB3539" s="0" t="s">
        <v>134</v>
      </c>
      <c r="AC3539" s="0" t="s">
        <v>134</v>
      </c>
      <c r="AD3539" s="0" t="s">
        <v>134</v>
      </c>
      <c r="AE3539" s="0" t="s">
        <v>134</v>
      </c>
      <c r="AF3539" s="0" t="s">
        <v>134</v>
      </c>
      <c r="AG3539" s="0" t="s">
        <v>134</v>
      </c>
      <c r="AH3539" s="0" t="s">
        <v>134</v>
      </c>
      <c r="AI3539" s="0" t="s">
        <v>134</v>
      </c>
      <c r="AJ3539" s="0" t="s">
        <v>134</v>
      </c>
      <c r="AK3539" s="0" t="s">
        <v>134</v>
      </c>
      <c r="AL3539" s="0" t="s">
        <v>134</v>
      </c>
      <c r="AM3539" s="0" t="s">
        <v>134</v>
      </c>
      <c r="AN3539" s="0" t="s">
        <v>134</v>
      </c>
      <c r="AO3539" s="0" t="s">
        <v>134</v>
      </c>
      <c r="AP3539" s="0" t="s">
        <v>134</v>
      </c>
      <c r="AQ3539" s="0" t="s">
        <v>134</v>
      </c>
      <c r="AR3539" s="0" t="s">
        <v>134</v>
      </c>
      <c r="AS3539" s="0" t="s">
        <v>134</v>
      </c>
      <c r="AT3539" s="0" t="s">
        <v>134</v>
      </c>
      <c r="AU3539" s="0" t="s">
        <v>134</v>
      </c>
      <c r="AV3539" s="0" t="s">
        <v>134</v>
      </c>
      <c r="AW3539" s="0" t="s">
        <v>134</v>
      </c>
      <c r="AX3539" s="0" t="s">
        <v>134</v>
      </c>
      <c r="AY3539" s="0" t="s">
        <v>134</v>
      </c>
      <c r="AZ3539" s="0" t="s">
        <v>134</v>
      </c>
      <c r="BA3539" s="0" t="s">
        <v>134</v>
      </c>
      <c r="BB3539" s="0" t="s">
        <v>134</v>
      </c>
      <c r="BC3539" s="0" t="s">
        <v>134</v>
      </c>
      <c r="BD3539" s="0" t="s">
        <v>134</v>
      </c>
      <c r="BE3539" s="0" t="s">
        <v>134</v>
      </c>
      <c r="BF3539" s="0" t="s">
        <v>134</v>
      </c>
      <c r="BG3539" s="0" t="s">
        <v>134</v>
      </c>
      <c r="BH3539" s="0" t="s">
        <v>134</v>
      </c>
      <c r="BI3539" s="0" t="s">
        <v>134</v>
      </c>
      <c r="BJ3539" s="0" t="s">
        <v>134</v>
      </c>
      <c r="BK3539" s="0" t="s">
        <v>134</v>
      </c>
      <c r="BL3539" s="0" t="s">
        <v>134</v>
      </c>
      <c r="BM3539" s="0" t="s">
        <v>134</v>
      </c>
      <c r="BN3539" s="0" t="s">
        <v>134</v>
      </c>
      <c r="BO3539" s="0" t="s">
        <v>134</v>
      </c>
      <c r="BP3539" s="0" t="s">
        <v>134</v>
      </c>
      <c r="BQ3539" s="0" t="s">
        <v>134</v>
      </c>
      <c r="BR3539" s="0" t="s">
        <v>134</v>
      </c>
      <c r="BS3539" s="0" t="s">
        <v>134</v>
      </c>
      <c r="BT3539" s="0" t="s">
        <v>134</v>
      </c>
      <c r="BU3539" s="0" t="s">
        <v>134</v>
      </c>
      <c r="BV3539" s="0" t="s">
        <v>134</v>
      </c>
      <c r="BW3539" s="0" t="s">
        <v>134</v>
      </c>
      <c r="BX3539" s="0" t="s">
        <v>134</v>
      </c>
      <c r="BZ3539" s="0" t="s">
        <v>134</v>
      </c>
      <c r="CA3539" s="0" t="s">
        <v>134</v>
      </c>
      <c r="CB3539" s="0" t="s">
        <v>134</v>
      </c>
      <c r="CC3539" s="0" t="s">
        <v>134</v>
      </c>
      <c r="CD3539" s="0" t="s">
        <v>134</v>
      </c>
      <c r="CE3539" s="0" t="s">
        <v>134</v>
      </c>
    </row>
    <row r="3540" customFormat="false" ht="12.75" hidden="false" customHeight="false" outlineLevel="0" collapsed="false">
      <c r="E3540" s="9" t="s">
        <v>134</v>
      </c>
      <c r="F3540" s="9" t="s">
        <v>134</v>
      </c>
      <c r="G3540" s="9" t="s">
        <v>134</v>
      </c>
      <c r="Q3540" s="0" t="s">
        <v>134</v>
      </c>
      <c r="R3540" s="0" t="s">
        <v>134</v>
      </c>
      <c r="S3540" s="0" t="s">
        <v>134</v>
      </c>
      <c r="T3540" s="0" t="s">
        <v>134</v>
      </c>
      <c r="U3540" s="0" t="s">
        <v>134</v>
      </c>
      <c r="V3540" s="0" t="s">
        <v>134</v>
      </c>
      <c r="W3540" s="0" t="s">
        <v>134</v>
      </c>
      <c r="X3540" s="0" t="s">
        <v>134</v>
      </c>
      <c r="Y3540" s="0" t="s">
        <v>134</v>
      </c>
      <c r="Z3540" s="0" t="s">
        <v>134</v>
      </c>
      <c r="AA3540" s="0" t="s">
        <v>134</v>
      </c>
      <c r="AB3540" s="0" t="s">
        <v>134</v>
      </c>
      <c r="AC3540" s="0" t="s">
        <v>134</v>
      </c>
      <c r="AD3540" s="0" t="s">
        <v>134</v>
      </c>
      <c r="AE3540" s="0" t="s">
        <v>134</v>
      </c>
      <c r="AF3540" s="0" t="s">
        <v>134</v>
      </c>
      <c r="AG3540" s="0" t="s">
        <v>134</v>
      </c>
      <c r="AH3540" s="0" t="s">
        <v>134</v>
      </c>
      <c r="AI3540" s="0" t="s">
        <v>134</v>
      </c>
      <c r="AJ3540" s="0" t="s">
        <v>134</v>
      </c>
      <c r="AK3540" s="0" t="s">
        <v>134</v>
      </c>
      <c r="AL3540" s="0" t="s">
        <v>134</v>
      </c>
      <c r="AM3540" s="0" t="s">
        <v>134</v>
      </c>
      <c r="AN3540" s="0" t="s">
        <v>134</v>
      </c>
      <c r="AO3540" s="0" t="s">
        <v>134</v>
      </c>
      <c r="AP3540" s="0" t="s">
        <v>134</v>
      </c>
      <c r="AQ3540" s="0" t="s">
        <v>134</v>
      </c>
      <c r="AR3540" s="0" t="s">
        <v>134</v>
      </c>
      <c r="AS3540" s="0" t="s">
        <v>134</v>
      </c>
      <c r="AT3540" s="0" t="s">
        <v>134</v>
      </c>
      <c r="AU3540" s="0" t="s">
        <v>134</v>
      </c>
      <c r="AV3540" s="0" t="s">
        <v>134</v>
      </c>
      <c r="AW3540" s="0" t="s">
        <v>134</v>
      </c>
      <c r="AX3540" s="0" t="s">
        <v>134</v>
      </c>
      <c r="AY3540" s="0" t="s">
        <v>134</v>
      </c>
      <c r="AZ3540" s="0" t="s">
        <v>134</v>
      </c>
      <c r="BA3540" s="0" t="s">
        <v>134</v>
      </c>
      <c r="BB3540" s="0" t="s">
        <v>134</v>
      </c>
      <c r="BC3540" s="0" t="s">
        <v>134</v>
      </c>
      <c r="BD3540" s="0" t="s">
        <v>134</v>
      </c>
      <c r="BE3540" s="0" t="s">
        <v>134</v>
      </c>
      <c r="BF3540" s="0" t="s">
        <v>134</v>
      </c>
      <c r="BG3540" s="0" t="s">
        <v>134</v>
      </c>
      <c r="BH3540" s="0" t="s">
        <v>134</v>
      </c>
      <c r="BI3540" s="0" t="s">
        <v>134</v>
      </c>
      <c r="BJ3540" s="0" t="s">
        <v>134</v>
      </c>
      <c r="BK3540" s="0" t="s">
        <v>134</v>
      </c>
      <c r="BL3540" s="0" t="s">
        <v>134</v>
      </c>
      <c r="BM3540" s="0" t="s">
        <v>134</v>
      </c>
      <c r="BN3540" s="0" t="s">
        <v>134</v>
      </c>
      <c r="BO3540" s="0" t="s">
        <v>134</v>
      </c>
      <c r="BP3540" s="0" t="s">
        <v>134</v>
      </c>
      <c r="BQ3540" s="0" t="s">
        <v>134</v>
      </c>
      <c r="BR3540" s="0" t="s">
        <v>134</v>
      </c>
      <c r="BS3540" s="0" t="s">
        <v>134</v>
      </c>
      <c r="BT3540" s="0" t="s">
        <v>134</v>
      </c>
      <c r="BU3540" s="0" t="s">
        <v>134</v>
      </c>
      <c r="BV3540" s="0" t="s">
        <v>134</v>
      </c>
      <c r="BW3540" s="0" t="s">
        <v>134</v>
      </c>
      <c r="BX3540" s="0" t="s">
        <v>134</v>
      </c>
      <c r="BZ3540" s="0" t="s">
        <v>134</v>
      </c>
      <c r="CA3540" s="0" t="s">
        <v>134</v>
      </c>
      <c r="CB3540" s="0" t="s">
        <v>134</v>
      </c>
      <c r="CC3540" s="0" t="s">
        <v>134</v>
      </c>
      <c r="CD3540" s="0" t="s">
        <v>134</v>
      </c>
      <c r="CE3540" s="0" t="s">
        <v>134</v>
      </c>
    </row>
    <row r="3541" customFormat="false" ht="12.75" hidden="false" customHeight="false" outlineLevel="0" collapsed="false">
      <c r="E3541" s="9" t="s">
        <v>134</v>
      </c>
      <c r="F3541" s="9" t="s">
        <v>134</v>
      </c>
      <c r="G3541" s="9" t="s">
        <v>134</v>
      </c>
      <c r="Q3541" s="0" t="s">
        <v>134</v>
      </c>
      <c r="R3541" s="0" t="s">
        <v>134</v>
      </c>
      <c r="S3541" s="0" t="s">
        <v>134</v>
      </c>
      <c r="T3541" s="0" t="s">
        <v>134</v>
      </c>
      <c r="U3541" s="0" t="s">
        <v>134</v>
      </c>
      <c r="V3541" s="0" t="s">
        <v>134</v>
      </c>
      <c r="W3541" s="0" t="s">
        <v>134</v>
      </c>
      <c r="X3541" s="0" t="s">
        <v>134</v>
      </c>
      <c r="Y3541" s="0" t="s">
        <v>134</v>
      </c>
      <c r="Z3541" s="0" t="s">
        <v>134</v>
      </c>
      <c r="AA3541" s="0" t="s">
        <v>134</v>
      </c>
      <c r="AB3541" s="0" t="s">
        <v>134</v>
      </c>
      <c r="AC3541" s="0" t="s">
        <v>134</v>
      </c>
      <c r="AD3541" s="0" t="s">
        <v>134</v>
      </c>
      <c r="AE3541" s="0" t="s">
        <v>134</v>
      </c>
      <c r="AF3541" s="0" t="s">
        <v>134</v>
      </c>
      <c r="AG3541" s="0" t="s">
        <v>134</v>
      </c>
      <c r="AH3541" s="0" t="s">
        <v>134</v>
      </c>
      <c r="AI3541" s="0" t="s">
        <v>134</v>
      </c>
      <c r="AJ3541" s="0" t="s">
        <v>134</v>
      </c>
      <c r="AK3541" s="0" t="s">
        <v>134</v>
      </c>
      <c r="AL3541" s="0" t="s">
        <v>134</v>
      </c>
      <c r="AM3541" s="0" t="s">
        <v>134</v>
      </c>
      <c r="AN3541" s="0" t="s">
        <v>134</v>
      </c>
      <c r="AO3541" s="0" t="s">
        <v>134</v>
      </c>
      <c r="AP3541" s="0" t="s">
        <v>134</v>
      </c>
      <c r="AQ3541" s="0" t="s">
        <v>134</v>
      </c>
      <c r="AR3541" s="0" t="s">
        <v>134</v>
      </c>
      <c r="AS3541" s="0" t="s">
        <v>134</v>
      </c>
      <c r="AT3541" s="0" t="s">
        <v>134</v>
      </c>
      <c r="AU3541" s="0" t="s">
        <v>134</v>
      </c>
      <c r="AV3541" s="0" t="s">
        <v>134</v>
      </c>
      <c r="AW3541" s="0" t="s">
        <v>134</v>
      </c>
      <c r="AX3541" s="0" t="s">
        <v>134</v>
      </c>
      <c r="AY3541" s="0" t="s">
        <v>134</v>
      </c>
      <c r="AZ3541" s="0" t="s">
        <v>134</v>
      </c>
      <c r="BA3541" s="0" t="s">
        <v>134</v>
      </c>
      <c r="BB3541" s="0" t="s">
        <v>134</v>
      </c>
      <c r="BC3541" s="0" t="s">
        <v>134</v>
      </c>
      <c r="BD3541" s="0" t="s">
        <v>134</v>
      </c>
      <c r="BE3541" s="0" t="s">
        <v>134</v>
      </c>
      <c r="BF3541" s="0" t="s">
        <v>134</v>
      </c>
      <c r="BG3541" s="0" t="s">
        <v>134</v>
      </c>
      <c r="BH3541" s="0" t="s">
        <v>134</v>
      </c>
      <c r="BI3541" s="0" t="s">
        <v>134</v>
      </c>
      <c r="BJ3541" s="0" t="s">
        <v>134</v>
      </c>
      <c r="BK3541" s="0" t="s">
        <v>134</v>
      </c>
      <c r="BL3541" s="0" t="s">
        <v>134</v>
      </c>
      <c r="BM3541" s="0" t="s">
        <v>134</v>
      </c>
      <c r="BN3541" s="0" t="s">
        <v>134</v>
      </c>
      <c r="BO3541" s="0" t="s">
        <v>134</v>
      </c>
      <c r="BP3541" s="0" t="s">
        <v>134</v>
      </c>
      <c r="BQ3541" s="0" t="s">
        <v>134</v>
      </c>
      <c r="BR3541" s="0" t="s">
        <v>134</v>
      </c>
      <c r="BS3541" s="0" t="s">
        <v>134</v>
      </c>
      <c r="BT3541" s="0" t="s">
        <v>134</v>
      </c>
      <c r="BU3541" s="0" t="s">
        <v>134</v>
      </c>
      <c r="BV3541" s="0" t="s">
        <v>134</v>
      </c>
      <c r="BW3541" s="0" t="s">
        <v>134</v>
      </c>
      <c r="BX3541" s="0" t="s">
        <v>134</v>
      </c>
      <c r="BZ3541" s="0" t="s">
        <v>134</v>
      </c>
      <c r="CA3541" s="0" t="s">
        <v>134</v>
      </c>
      <c r="CB3541" s="0" t="s">
        <v>134</v>
      </c>
      <c r="CC3541" s="0" t="s">
        <v>134</v>
      </c>
      <c r="CD3541" s="0" t="s">
        <v>134</v>
      </c>
      <c r="CE3541" s="0" t="s">
        <v>134</v>
      </c>
    </row>
    <row r="3542" customFormat="false" ht="12.75" hidden="false" customHeight="false" outlineLevel="0" collapsed="false">
      <c r="E3542" s="9" t="s">
        <v>134</v>
      </c>
      <c r="F3542" s="9" t="s">
        <v>134</v>
      </c>
      <c r="G3542" s="9" t="s">
        <v>134</v>
      </c>
      <c r="Q3542" s="0" t="s">
        <v>134</v>
      </c>
      <c r="R3542" s="0" t="s">
        <v>134</v>
      </c>
      <c r="S3542" s="0" t="s">
        <v>134</v>
      </c>
      <c r="T3542" s="0" t="s">
        <v>134</v>
      </c>
      <c r="U3542" s="0" t="s">
        <v>134</v>
      </c>
      <c r="V3542" s="0" t="s">
        <v>134</v>
      </c>
      <c r="W3542" s="0" t="s">
        <v>134</v>
      </c>
      <c r="X3542" s="0" t="s">
        <v>134</v>
      </c>
      <c r="Y3542" s="0" t="s">
        <v>134</v>
      </c>
      <c r="Z3542" s="0" t="s">
        <v>134</v>
      </c>
      <c r="AA3542" s="0" t="s">
        <v>134</v>
      </c>
      <c r="AB3542" s="0" t="s">
        <v>134</v>
      </c>
      <c r="AC3542" s="0" t="s">
        <v>134</v>
      </c>
      <c r="AD3542" s="0" t="s">
        <v>134</v>
      </c>
      <c r="AE3542" s="0" t="s">
        <v>134</v>
      </c>
      <c r="AF3542" s="0" t="s">
        <v>134</v>
      </c>
      <c r="AG3542" s="0" t="s">
        <v>134</v>
      </c>
      <c r="AH3542" s="0" t="s">
        <v>134</v>
      </c>
      <c r="AI3542" s="0" t="s">
        <v>134</v>
      </c>
      <c r="AJ3542" s="0" t="s">
        <v>134</v>
      </c>
      <c r="AK3542" s="0" t="s">
        <v>134</v>
      </c>
      <c r="AL3542" s="0" t="s">
        <v>134</v>
      </c>
      <c r="AM3542" s="0" t="s">
        <v>134</v>
      </c>
      <c r="AN3542" s="0" t="s">
        <v>134</v>
      </c>
      <c r="AO3542" s="0" t="s">
        <v>134</v>
      </c>
      <c r="AP3542" s="0" t="s">
        <v>134</v>
      </c>
      <c r="AQ3542" s="0" t="s">
        <v>134</v>
      </c>
      <c r="AR3542" s="0" t="s">
        <v>134</v>
      </c>
      <c r="AS3542" s="0" t="s">
        <v>134</v>
      </c>
      <c r="AT3542" s="0" t="s">
        <v>134</v>
      </c>
      <c r="AU3542" s="0" t="s">
        <v>134</v>
      </c>
      <c r="AV3542" s="0" t="s">
        <v>134</v>
      </c>
      <c r="AW3542" s="0" t="s">
        <v>134</v>
      </c>
      <c r="AX3542" s="0" t="s">
        <v>134</v>
      </c>
      <c r="AY3542" s="0" t="s">
        <v>134</v>
      </c>
      <c r="AZ3542" s="0" t="s">
        <v>134</v>
      </c>
      <c r="BA3542" s="0" t="s">
        <v>134</v>
      </c>
      <c r="BB3542" s="0" t="s">
        <v>134</v>
      </c>
      <c r="BC3542" s="0" t="s">
        <v>134</v>
      </c>
      <c r="BD3542" s="0" t="s">
        <v>134</v>
      </c>
      <c r="BE3542" s="0" t="s">
        <v>134</v>
      </c>
      <c r="BF3542" s="0" t="s">
        <v>134</v>
      </c>
      <c r="BG3542" s="0" t="s">
        <v>134</v>
      </c>
      <c r="BH3542" s="0" t="s">
        <v>134</v>
      </c>
      <c r="BI3542" s="0" t="s">
        <v>134</v>
      </c>
      <c r="BJ3542" s="0" t="s">
        <v>134</v>
      </c>
      <c r="BK3542" s="0" t="s">
        <v>134</v>
      </c>
      <c r="BL3542" s="0" t="s">
        <v>134</v>
      </c>
      <c r="BM3542" s="0" t="s">
        <v>134</v>
      </c>
      <c r="BN3542" s="0" t="s">
        <v>134</v>
      </c>
      <c r="BO3542" s="0" t="s">
        <v>134</v>
      </c>
      <c r="BP3542" s="0" t="s">
        <v>134</v>
      </c>
      <c r="BQ3542" s="0" t="s">
        <v>134</v>
      </c>
      <c r="BR3542" s="0" t="s">
        <v>134</v>
      </c>
      <c r="BS3542" s="0" t="s">
        <v>134</v>
      </c>
      <c r="BT3542" s="0" t="s">
        <v>134</v>
      </c>
      <c r="BU3542" s="0" t="s">
        <v>134</v>
      </c>
      <c r="BV3542" s="0" t="s">
        <v>134</v>
      </c>
      <c r="BW3542" s="0" t="s">
        <v>134</v>
      </c>
      <c r="BX3542" s="0" t="s">
        <v>134</v>
      </c>
      <c r="BZ3542" s="0" t="s">
        <v>134</v>
      </c>
      <c r="CA3542" s="0" t="s">
        <v>134</v>
      </c>
      <c r="CB3542" s="0" t="s">
        <v>134</v>
      </c>
      <c r="CC3542" s="0" t="s">
        <v>134</v>
      </c>
      <c r="CD3542" s="0" t="s">
        <v>134</v>
      </c>
      <c r="CE3542" s="0" t="s">
        <v>134</v>
      </c>
    </row>
    <row r="3543" customFormat="false" ht="12.75" hidden="false" customHeight="false" outlineLevel="0" collapsed="false">
      <c r="E3543" s="9" t="s">
        <v>134</v>
      </c>
      <c r="F3543" s="9" t="s">
        <v>134</v>
      </c>
      <c r="G3543" s="9" t="s">
        <v>134</v>
      </c>
      <c r="Q3543" s="0" t="s">
        <v>134</v>
      </c>
      <c r="R3543" s="0" t="s">
        <v>134</v>
      </c>
      <c r="S3543" s="0" t="s">
        <v>134</v>
      </c>
      <c r="T3543" s="0" t="s">
        <v>134</v>
      </c>
      <c r="U3543" s="0" t="s">
        <v>134</v>
      </c>
      <c r="V3543" s="0" t="s">
        <v>134</v>
      </c>
      <c r="W3543" s="0" t="s">
        <v>134</v>
      </c>
      <c r="X3543" s="0" t="s">
        <v>134</v>
      </c>
      <c r="Y3543" s="0" t="s">
        <v>134</v>
      </c>
      <c r="Z3543" s="0" t="s">
        <v>134</v>
      </c>
      <c r="AA3543" s="0" t="s">
        <v>134</v>
      </c>
      <c r="AB3543" s="0" t="s">
        <v>134</v>
      </c>
      <c r="AC3543" s="0" t="s">
        <v>134</v>
      </c>
      <c r="AD3543" s="0" t="s">
        <v>134</v>
      </c>
      <c r="AE3543" s="0" t="s">
        <v>134</v>
      </c>
      <c r="AF3543" s="0" t="s">
        <v>134</v>
      </c>
      <c r="AG3543" s="0" t="s">
        <v>134</v>
      </c>
      <c r="AH3543" s="0" t="s">
        <v>134</v>
      </c>
      <c r="AI3543" s="0" t="s">
        <v>134</v>
      </c>
      <c r="AJ3543" s="0" t="s">
        <v>134</v>
      </c>
      <c r="AK3543" s="0" t="s">
        <v>134</v>
      </c>
      <c r="AL3543" s="0" t="s">
        <v>134</v>
      </c>
      <c r="AM3543" s="0" t="s">
        <v>134</v>
      </c>
      <c r="AN3543" s="0" t="s">
        <v>134</v>
      </c>
      <c r="AO3543" s="0" t="s">
        <v>134</v>
      </c>
      <c r="AP3543" s="0" t="s">
        <v>134</v>
      </c>
      <c r="AQ3543" s="0" t="s">
        <v>134</v>
      </c>
      <c r="AR3543" s="0" t="s">
        <v>134</v>
      </c>
      <c r="AS3543" s="0" t="s">
        <v>134</v>
      </c>
      <c r="AT3543" s="0" t="s">
        <v>134</v>
      </c>
      <c r="AU3543" s="0" t="s">
        <v>134</v>
      </c>
      <c r="AV3543" s="0" t="s">
        <v>134</v>
      </c>
      <c r="AW3543" s="0" t="s">
        <v>134</v>
      </c>
      <c r="AX3543" s="0" t="s">
        <v>134</v>
      </c>
      <c r="AY3543" s="0" t="s">
        <v>134</v>
      </c>
      <c r="AZ3543" s="0" t="s">
        <v>134</v>
      </c>
      <c r="BA3543" s="0" t="s">
        <v>134</v>
      </c>
      <c r="BB3543" s="0" t="s">
        <v>134</v>
      </c>
      <c r="BC3543" s="0" t="s">
        <v>134</v>
      </c>
      <c r="BD3543" s="0" t="s">
        <v>134</v>
      </c>
      <c r="BE3543" s="0" t="s">
        <v>134</v>
      </c>
      <c r="BF3543" s="0" t="s">
        <v>134</v>
      </c>
      <c r="BG3543" s="0" t="s">
        <v>134</v>
      </c>
      <c r="BH3543" s="0" t="s">
        <v>134</v>
      </c>
      <c r="BI3543" s="0" t="s">
        <v>134</v>
      </c>
      <c r="BJ3543" s="0" t="s">
        <v>134</v>
      </c>
      <c r="BK3543" s="0" t="s">
        <v>134</v>
      </c>
      <c r="BL3543" s="0" t="s">
        <v>134</v>
      </c>
      <c r="BM3543" s="0" t="s">
        <v>134</v>
      </c>
      <c r="BN3543" s="0" t="s">
        <v>134</v>
      </c>
      <c r="BO3543" s="0" t="s">
        <v>134</v>
      </c>
      <c r="BP3543" s="0" t="s">
        <v>134</v>
      </c>
      <c r="BQ3543" s="0" t="s">
        <v>134</v>
      </c>
      <c r="BR3543" s="0" t="s">
        <v>134</v>
      </c>
      <c r="BS3543" s="0" t="s">
        <v>134</v>
      </c>
      <c r="BT3543" s="0" t="s">
        <v>134</v>
      </c>
      <c r="BU3543" s="0" t="s">
        <v>134</v>
      </c>
      <c r="BV3543" s="0" t="s">
        <v>134</v>
      </c>
      <c r="BW3543" s="0" t="s">
        <v>134</v>
      </c>
      <c r="BX3543" s="0" t="s">
        <v>134</v>
      </c>
      <c r="BZ3543" s="0" t="s">
        <v>134</v>
      </c>
      <c r="CA3543" s="0" t="s">
        <v>134</v>
      </c>
      <c r="CB3543" s="0" t="s">
        <v>134</v>
      </c>
      <c r="CC3543" s="0" t="s">
        <v>134</v>
      </c>
      <c r="CD3543" s="0" t="s">
        <v>134</v>
      </c>
      <c r="CE3543" s="0" t="s">
        <v>134</v>
      </c>
    </row>
    <row r="3544" customFormat="false" ht="12.75" hidden="false" customHeight="false" outlineLevel="0" collapsed="false">
      <c r="E3544" s="9" t="s">
        <v>134</v>
      </c>
      <c r="F3544" s="9" t="s">
        <v>134</v>
      </c>
      <c r="G3544" s="9" t="s">
        <v>134</v>
      </c>
      <c r="Q3544" s="0" t="s">
        <v>134</v>
      </c>
      <c r="R3544" s="0" t="s">
        <v>134</v>
      </c>
      <c r="S3544" s="0" t="s">
        <v>134</v>
      </c>
      <c r="T3544" s="0" t="s">
        <v>134</v>
      </c>
      <c r="U3544" s="0" t="s">
        <v>134</v>
      </c>
      <c r="V3544" s="0" t="s">
        <v>134</v>
      </c>
      <c r="W3544" s="0" t="s">
        <v>134</v>
      </c>
      <c r="X3544" s="0" t="s">
        <v>134</v>
      </c>
      <c r="Y3544" s="0" t="s">
        <v>134</v>
      </c>
      <c r="Z3544" s="0" t="s">
        <v>134</v>
      </c>
      <c r="AA3544" s="0" t="s">
        <v>134</v>
      </c>
      <c r="AB3544" s="0" t="s">
        <v>134</v>
      </c>
      <c r="AC3544" s="0" t="s">
        <v>134</v>
      </c>
      <c r="AD3544" s="0" t="s">
        <v>134</v>
      </c>
      <c r="AE3544" s="0" t="s">
        <v>134</v>
      </c>
      <c r="AF3544" s="0" t="s">
        <v>134</v>
      </c>
      <c r="AG3544" s="0" t="s">
        <v>134</v>
      </c>
      <c r="AH3544" s="0" t="s">
        <v>134</v>
      </c>
      <c r="AI3544" s="0" t="s">
        <v>134</v>
      </c>
      <c r="AJ3544" s="0" t="s">
        <v>134</v>
      </c>
      <c r="AK3544" s="0" t="s">
        <v>134</v>
      </c>
      <c r="AL3544" s="0" t="s">
        <v>134</v>
      </c>
      <c r="AM3544" s="0" t="s">
        <v>134</v>
      </c>
      <c r="AN3544" s="0" t="s">
        <v>134</v>
      </c>
      <c r="AO3544" s="0" t="s">
        <v>134</v>
      </c>
      <c r="AP3544" s="0" t="s">
        <v>134</v>
      </c>
      <c r="AQ3544" s="0" t="s">
        <v>134</v>
      </c>
      <c r="AR3544" s="0" t="s">
        <v>134</v>
      </c>
      <c r="AS3544" s="0" t="s">
        <v>134</v>
      </c>
      <c r="AT3544" s="0" t="s">
        <v>134</v>
      </c>
      <c r="AU3544" s="0" t="s">
        <v>134</v>
      </c>
      <c r="AV3544" s="0" t="s">
        <v>134</v>
      </c>
      <c r="AW3544" s="0" t="s">
        <v>134</v>
      </c>
      <c r="AX3544" s="0" t="s">
        <v>134</v>
      </c>
      <c r="AY3544" s="0" t="s">
        <v>134</v>
      </c>
      <c r="AZ3544" s="0" t="s">
        <v>134</v>
      </c>
      <c r="BA3544" s="0" t="s">
        <v>134</v>
      </c>
      <c r="BB3544" s="0" t="s">
        <v>134</v>
      </c>
      <c r="BC3544" s="0" t="s">
        <v>134</v>
      </c>
      <c r="BD3544" s="0" t="s">
        <v>134</v>
      </c>
      <c r="BE3544" s="0" t="s">
        <v>134</v>
      </c>
      <c r="BF3544" s="0" t="s">
        <v>134</v>
      </c>
      <c r="BG3544" s="0" t="s">
        <v>134</v>
      </c>
      <c r="BH3544" s="0" t="s">
        <v>134</v>
      </c>
      <c r="BI3544" s="0" t="s">
        <v>134</v>
      </c>
      <c r="BJ3544" s="0" t="s">
        <v>134</v>
      </c>
      <c r="BK3544" s="0" t="s">
        <v>134</v>
      </c>
      <c r="BL3544" s="0" t="s">
        <v>134</v>
      </c>
      <c r="BM3544" s="0" t="s">
        <v>134</v>
      </c>
      <c r="BN3544" s="0" t="s">
        <v>134</v>
      </c>
      <c r="BO3544" s="0" t="s">
        <v>134</v>
      </c>
      <c r="BP3544" s="0" t="s">
        <v>134</v>
      </c>
      <c r="BQ3544" s="0" t="s">
        <v>134</v>
      </c>
      <c r="BR3544" s="0" t="s">
        <v>134</v>
      </c>
      <c r="BS3544" s="0" t="s">
        <v>134</v>
      </c>
      <c r="BT3544" s="0" t="s">
        <v>134</v>
      </c>
      <c r="BU3544" s="0" t="s">
        <v>134</v>
      </c>
      <c r="BV3544" s="0" t="s">
        <v>134</v>
      </c>
      <c r="BW3544" s="0" t="s">
        <v>134</v>
      </c>
      <c r="BX3544" s="0" t="s">
        <v>134</v>
      </c>
      <c r="BZ3544" s="0" t="s">
        <v>134</v>
      </c>
      <c r="CA3544" s="0" t="s">
        <v>134</v>
      </c>
      <c r="CB3544" s="0" t="s">
        <v>134</v>
      </c>
      <c r="CC3544" s="0" t="s">
        <v>134</v>
      </c>
      <c r="CD3544" s="0" t="s">
        <v>134</v>
      </c>
      <c r="CE3544" s="0" t="s">
        <v>134</v>
      </c>
    </row>
    <row r="3545" customFormat="false" ht="12.75" hidden="false" customHeight="false" outlineLevel="0" collapsed="false">
      <c r="E3545" s="9" t="s">
        <v>134</v>
      </c>
      <c r="F3545" s="9" t="s">
        <v>134</v>
      </c>
      <c r="G3545" s="9" t="s">
        <v>134</v>
      </c>
      <c r="Q3545" s="0" t="s">
        <v>134</v>
      </c>
      <c r="R3545" s="0" t="s">
        <v>134</v>
      </c>
      <c r="S3545" s="0" t="s">
        <v>134</v>
      </c>
      <c r="T3545" s="0" t="s">
        <v>134</v>
      </c>
      <c r="U3545" s="0" t="s">
        <v>134</v>
      </c>
      <c r="V3545" s="0" t="s">
        <v>134</v>
      </c>
      <c r="W3545" s="0" t="s">
        <v>134</v>
      </c>
      <c r="X3545" s="0" t="s">
        <v>134</v>
      </c>
      <c r="Y3545" s="0" t="s">
        <v>134</v>
      </c>
      <c r="Z3545" s="0" t="s">
        <v>134</v>
      </c>
      <c r="AA3545" s="0" t="s">
        <v>134</v>
      </c>
      <c r="AB3545" s="0" t="s">
        <v>134</v>
      </c>
      <c r="AC3545" s="0" t="s">
        <v>134</v>
      </c>
      <c r="AD3545" s="0" t="s">
        <v>134</v>
      </c>
      <c r="AE3545" s="0" t="s">
        <v>134</v>
      </c>
      <c r="AF3545" s="0" t="s">
        <v>134</v>
      </c>
      <c r="AG3545" s="0" t="s">
        <v>134</v>
      </c>
      <c r="AH3545" s="0" t="s">
        <v>134</v>
      </c>
      <c r="AI3545" s="0" t="s">
        <v>134</v>
      </c>
      <c r="AJ3545" s="0" t="s">
        <v>134</v>
      </c>
      <c r="AK3545" s="0" t="s">
        <v>134</v>
      </c>
      <c r="AL3545" s="0" t="s">
        <v>134</v>
      </c>
      <c r="AM3545" s="0" t="s">
        <v>134</v>
      </c>
      <c r="AN3545" s="0" t="s">
        <v>134</v>
      </c>
      <c r="AO3545" s="0" t="s">
        <v>134</v>
      </c>
      <c r="AP3545" s="0" t="s">
        <v>134</v>
      </c>
      <c r="AQ3545" s="0" t="s">
        <v>134</v>
      </c>
      <c r="AR3545" s="0" t="s">
        <v>134</v>
      </c>
      <c r="AS3545" s="0" t="s">
        <v>134</v>
      </c>
      <c r="AT3545" s="0" t="s">
        <v>134</v>
      </c>
      <c r="AU3545" s="0" t="s">
        <v>134</v>
      </c>
      <c r="AV3545" s="0" t="s">
        <v>134</v>
      </c>
      <c r="AW3545" s="0" t="s">
        <v>134</v>
      </c>
      <c r="AX3545" s="0" t="s">
        <v>134</v>
      </c>
      <c r="AY3545" s="0" t="s">
        <v>134</v>
      </c>
      <c r="AZ3545" s="0" t="s">
        <v>134</v>
      </c>
      <c r="BA3545" s="0" t="s">
        <v>134</v>
      </c>
      <c r="BB3545" s="0" t="s">
        <v>134</v>
      </c>
      <c r="BC3545" s="0" t="s">
        <v>134</v>
      </c>
      <c r="BD3545" s="0" t="s">
        <v>134</v>
      </c>
      <c r="BE3545" s="0" t="s">
        <v>134</v>
      </c>
      <c r="BF3545" s="0" t="s">
        <v>134</v>
      </c>
      <c r="BG3545" s="0" t="s">
        <v>134</v>
      </c>
      <c r="BH3545" s="0" t="s">
        <v>134</v>
      </c>
      <c r="BI3545" s="0" t="s">
        <v>134</v>
      </c>
      <c r="BJ3545" s="0" t="s">
        <v>134</v>
      </c>
      <c r="BK3545" s="0" t="s">
        <v>134</v>
      </c>
      <c r="BL3545" s="0" t="s">
        <v>134</v>
      </c>
      <c r="BM3545" s="0" t="s">
        <v>134</v>
      </c>
      <c r="BN3545" s="0" t="s">
        <v>134</v>
      </c>
      <c r="BO3545" s="0" t="s">
        <v>134</v>
      </c>
      <c r="BP3545" s="0" t="s">
        <v>134</v>
      </c>
      <c r="BQ3545" s="0" t="s">
        <v>134</v>
      </c>
      <c r="BR3545" s="0" t="s">
        <v>134</v>
      </c>
      <c r="BS3545" s="0" t="s">
        <v>134</v>
      </c>
      <c r="BT3545" s="0" t="s">
        <v>134</v>
      </c>
      <c r="BU3545" s="0" t="s">
        <v>134</v>
      </c>
      <c r="BV3545" s="0" t="s">
        <v>134</v>
      </c>
      <c r="BW3545" s="0" t="s">
        <v>134</v>
      </c>
      <c r="BX3545" s="0" t="s">
        <v>134</v>
      </c>
      <c r="BZ3545" s="0" t="s">
        <v>134</v>
      </c>
      <c r="CA3545" s="0" t="s">
        <v>134</v>
      </c>
      <c r="CB3545" s="0" t="s">
        <v>134</v>
      </c>
      <c r="CC3545" s="0" t="s">
        <v>134</v>
      </c>
      <c r="CD3545" s="0" t="s">
        <v>134</v>
      </c>
      <c r="CE3545" s="0" t="s">
        <v>134</v>
      </c>
    </row>
    <row r="3546" customFormat="false" ht="12.75" hidden="false" customHeight="false" outlineLevel="0" collapsed="false">
      <c r="E3546" s="9" t="s">
        <v>134</v>
      </c>
      <c r="F3546" s="9" t="s">
        <v>134</v>
      </c>
      <c r="G3546" s="9" t="s">
        <v>134</v>
      </c>
      <c r="Q3546" s="0" t="s">
        <v>134</v>
      </c>
      <c r="R3546" s="0" t="s">
        <v>134</v>
      </c>
      <c r="S3546" s="0" t="s">
        <v>134</v>
      </c>
      <c r="T3546" s="0" t="s">
        <v>134</v>
      </c>
      <c r="U3546" s="0" t="s">
        <v>134</v>
      </c>
      <c r="V3546" s="0" t="s">
        <v>134</v>
      </c>
      <c r="W3546" s="0" t="s">
        <v>134</v>
      </c>
      <c r="X3546" s="0" t="s">
        <v>134</v>
      </c>
      <c r="Y3546" s="0" t="s">
        <v>134</v>
      </c>
      <c r="Z3546" s="0" t="s">
        <v>134</v>
      </c>
      <c r="AA3546" s="0" t="s">
        <v>134</v>
      </c>
      <c r="AB3546" s="0" t="s">
        <v>134</v>
      </c>
      <c r="AC3546" s="0" t="s">
        <v>134</v>
      </c>
      <c r="AD3546" s="0" t="s">
        <v>134</v>
      </c>
      <c r="AE3546" s="0" t="s">
        <v>134</v>
      </c>
      <c r="AF3546" s="0" t="s">
        <v>134</v>
      </c>
      <c r="AG3546" s="0" t="s">
        <v>134</v>
      </c>
      <c r="AH3546" s="0" t="s">
        <v>134</v>
      </c>
      <c r="AI3546" s="0" t="s">
        <v>134</v>
      </c>
      <c r="AJ3546" s="0" t="s">
        <v>134</v>
      </c>
      <c r="AK3546" s="0" t="s">
        <v>134</v>
      </c>
      <c r="AL3546" s="0" t="s">
        <v>134</v>
      </c>
      <c r="AM3546" s="0" t="s">
        <v>134</v>
      </c>
      <c r="AN3546" s="0" t="s">
        <v>134</v>
      </c>
      <c r="AO3546" s="0" t="s">
        <v>134</v>
      </c>
      <c r="AP3546" s="0" t="s">
        <v>134</v>
      </c>
      <c r="AQ3546" s="0" t="s">
        <v>134</v>
      </c>
      <c r="AR3546" s="0" t="s">
        <v>134</v>
      </c>
      <c r="AS3546" s="0" t="s">
        <v>134</v>
      </c>
      <c r="AT3546" s="0" t="s">
        <v>134</v>
      </c>
      <c r="AU3546" s="0" t="s">
        <v>134</v>
      </c>
      <c r="AV3546" s="0" t="s">
        <v>134</v>
      </c>
      <c r="AW3546" s="0" t="s">
        <v>134</v>
      </c>
      <c r="AX3546" s="0" t="s">
        <v>134</v>
      </c>
      <c r="AY3546" s="0" t="s">
        <v>134</v>
      </c>
      <c r="AZ3546" s="0" t="s">
        <v>134</v>
      </c>
      <c r="BA3546" s="0" t="s">
        <v>134</v>
      </c>
      <c r="BB3546" s="0" t="s">
        <v>134</v>
      </c>
      <c r="BC3546" s="0" t="s">
        <v>134</v>
      </c>
      <c r="BD3546" s="0" t="s">
        <v>134</v>
      </c>
      <c r="BE3546" s="0" t="s">
        <v>134</v>
      </c>
      <c r="BF3546" s="0" t="s">
        <v>134</v>
      </c>
      <c r="BG3546" s="0" t="s">
        <v>134</v>
      </c>
      <c r="BH3546" s="0" t="s">
        <v>134</v>
      </c>
      <c r="BI3546" s="0" t="s">
        <v>134</v>
      </c>
      <c r="BJ3546" s="0" t="s">
        <v>134</v>
      </c>
      <c r="BK3546" s="0" t="s">
        <v>134</v>
      </c>
      <c r="BL3546" s="0" t="s">
        <v>134</v>
      </c>
      <c r="BM3546" s="0" t="s">
        <v>134</v>
      </c>
      <c r="BN3546" s="0" t="s">
        <v>134</v>
      </c>
      <c r="BO3546" s="0" t="s">
        <v>134</v>
      </c>
      <c r="BP3546" s="0" t="s">
        <v>134</v>
      </c>
      <c r="BQ3546" s="0" t="s">
        <v>134</v>
      </c>
      <c r="BR3546" s="0" t="s">
        <v>134</v>
      </c>
      <c r="BS3546" s="0" t="s">
        <v>134</v>
      </c>
      <c r="BT3546" s="0" t="s">
        <v>134</v>
      </c>
      <c r="BU3546" s="0" t="s">
        <v>134</v>
      </c>
      <c r="BV3546" s="0" t="s">
        <v>134</v>
      </c>
      <c r="BW3546" s="0" t="s">
        <v>134</v>
      </c>
      <c r="BX3546" s="0" t="s">
        <v>134</v>
      </c>
      <c r="BZ3546" s="0" t="s">
        <v>134</v>
      </c>
      <c r="CA3546" s="0" t="s">
        <v>134</v>
      </c>
      <c r="CB3546" s="0" t="s">
        <v>134</v>
      </c>
      <c r="CC3546" s="0" t="s">
        <v>134</v>
      </c>
      <c r="CD3546" s="0" t="s">
        <v>134</v>
      </c>
      <c r="CE3546" s="0" t="s">
        <v>134</v>
      </c>
    </row>
    <row r="3547" customFormat="false" ht="12.75" hidden="false" customHeight="false" outlineLevel="0" collapsed="false">
      <c r="E3547" s="9" t="s">
        <v>134</v>
      </c>
      <c r="F3547" s="9" t="s">
        <v>134</v>
      </c>
      <c r="G3547" s="9" t="s">
        <v>134</v>
      </c>
      <c r="Q3547" s="0" t="s">
        <v>134</v>
      </c>
      <c r="R3547" s="0" t="s">
        <v>134</v>
      </c>
      <c r="S3547" s="0" t="s">
        <v>134</v>
      </c>
      <c r="T3547" s="0" t="s">
        <v>134</v>
      </c>
      <c r="U3547" s="0" t="s">
        <v>134</v>
      </c>
      <c r="V3547" s="0" t="s">
        <v>134</v>
      </c>
      <c r="W3547" s="0" t="s">
        <v>134</v>
      </c>
      <c r="X3547" s="0" t="s">
        <v>134</v>
      </c>
      <c r="Y3547" s="0" t="s">
        <v>134</v>
      </c>
      <c r="Z3547" s="0" t="s">
        <v>134</v>
      </c>
      <c r="AA3547" s="0" t="s">
        <v>134</v>
      </c>
      <c r="AB3547" s="0" t="s">
        <v>134</v>
      </c>
      <c r="AC3547" s="0" t="s">
        <v>134</v>
      </c>
      <c r="AD3547" s="0" t="s">
        <v>134</v>
      </c>
      <c r="AE3547" s="0" t="s">
        <v>134</v>
      </c>
      <c r="AF3547" s="0" t="s">
        <v>134</v>
      </c>
      <c r="AG3547" s="0" t="s">
        <v>134</v>
      </c>
      <c r="AH3547" s="0" t="s">
        <v>134</v>
      </c>
      <c r="AI3547" s="0" t="s">
        <v>134</v>
      </c>
      <c r="AJ3547" s="0" t="s">
        <v>134</v>
      </c>
      <c r="AK3547" s="0" t="s">
        <v>134</v>
      </c>
      <c r="AL3547" s="0" t="s">
        <v>134</v>
      </c>
      <c r="AM3547" s="0" t="s">
        <v>134</v>
      </c>
      <c r="AN3547" s="0" t="s">
        <v>134</v>
      </c>
      <c r="AO3547" s="0" t="s">
        <v>134</v>
      </c>
      <c r="AP3547" s="0" t="s">
        <v>134</v>
      </c>
      <c r="AQ3547" s="0" t="s">
        <v>134</v>
      </c>
      <c r="AR3547" s="0" t="s">
        <v>134</v>
      </c>
      <c r="AS3547" s="0" t="s">
        <v>134</v>
      </c>
      <c r="AT3547" s="0" t="s">
        <v>134</v>
      </c>
      <c r="AU3547" s="0" t="s">
        <v>134</v>
      </c>
      <c r="AV3547" s="0" t="s">
        <v>134</v>
      </c>
      <c r="AW3547" s="0" t="s">
        <v>134</v>
      </c>
      <c r="AX3547" s="0" t="s">
        <v>134</v>
      </c>
      <c r="AY3547" s="0" t="s">
        <v>134</v>
      </c>
      <c r="AZ3547" s="0" t="s">
        <v>134</v>
      </c>
      <c r="BA3547" s="0" t="s">
        <v>134</v>
      </c>
      <c r="BB3547" s="0" t="s">
        <v>134</v>
      </c>
      <c r="BC3547" s="0" t="s">
        <v>134</v>
      </c>
      <c r="BD3547" s="0" t="s">
        <v>134</v>
      </c>
      <c r="BE3547" s="0" t="s">
        <v>134</v>
      </c>
      <c r="BF3547" s="0" t="s">
        <v>134</v>
      </c>
      <c r="BG3547" s="0" t="s">
        <v>134</v>
      </c>
      <c r="BH3547" s="0" t="s">
        <v>134</v>
      </c>
      <c r="BI3547" s="0" t="s">
        <v>134</v>
      </c>
      <c r="BJ3547" s="0" t="s">
        <v>134</v>
      </c>
      <c r="BK3547" s="0" t="s">
        <v>134</v>
      </c>
      <c r="BL3547" s="0" t="s">
        <v>134</v>
      </c>
      <c r="BM3547" s="0" t="s">
        <v>134</v>
      </c>
      <c r="BN3547" s="0" t="s">
        <v>134</v>
      </c>
      <c r="BO3547" s="0" t="s">
        <v>134</v>
      </c>
      <c r="BP3547" s="0" t="s">
        <v>134</v>
      </c>
      <c r="BQ3547" s="0" t="s">
        <v>134</v>
      </c>
      <c r="BR3547" s="0" t="s">
        <v>134</v>
      </c>
      <c r="BS3547" s="0" t="s">
        <v>134</v>
      </c>
      <c r="BT3547" s="0" t="s">
        <v>134</v>
      </c>
      <c r="BU3547" s="0" t="s">
        <v>134</v>
      </c>
      <c r="BV3547" s="0" t="s">
        <v>134</v>
      </c>
      <c r="BW3547" s="0" t="s">
        <v>134</v>
      </c>
      <c r="BX3547" s="0" t="s">
        <v>134</v>
      </c>
      <c r="BZ3547" s="0" t="s">
        <v>134</v>
      </c>
      <c r="CA3547" s="0" t="s">
        <v>134</v>
      </c>
      <c r="CB3547" s="0" t="s">
        <v>134</v>
      </c>
      <c r="CC3547" s="0" t="s">
        <v>134</v>
      </c>
      <c r="CD3547" s="0" t="s">
        <v>134</v>
      </c>
      <c r="CE3547" s="0" t="s">
        <v>134</v>
      </c>
    </row>
    <row r="3548" customFormat="false" ht="12.75" hidden="false" customHeight="false" outlineLevel="0" collapsed="false">
      <c r="E3548" s="9" t="s">
        <v>134</v>
      </c>
      <c r="F3548" s="9" t="s">
        <v>134</v>
      </c>
      <c r="G3548" s="9" t="s">
        <v>134</v>
      </c>
      <c r="Q3548" s="0" t="s">
        <v>134</v>
      </c>
      <c r="R3548" s="0" t="s">
        <v>134</v>
      </c>
      <c r="S3548" s="0" t="s">
        <v>134</v>
      </c>
      <c r="T3548" s="0" t="s">
        <v>134</v>
      </c>
      <c r="U3548" s="0" t="s">
        <v>134</v>
      </c>
      <c r="V3548" s="0" t="s">
        <v>134</v>
      </c>
      <c r="W3548" s="0" t="s">
        <v>134</v>
      </c>
      <c r="X3548" s="0" t="s">
        <v>134</v>
      </c>
      <c r="Y3548" s="0" t="s">
        <v>134</v>
      </c>
      <c r="Z3548" s="0" t="s">
        <v>134</v>
      </c>
      <c r="AA3548" s="0" t="s">
        <v>134</v>
      </c>
      <c r="AB3548" s="0" t="s">
        <v>134</v>
      </c>
      <c r="AC3548" s="0" t="s">
        <v>134</v>
      </c>
      <c r="AD3548" s="0" t="s">
        <v>134</v>
      </c>
      <c r="AE3548" s="0" t="s">
        <v>134</v>
      </c>
      <c r="AF3548" s="0" t="s">
        <v>134</v>
      </c>
      <c r="AG3548" s="0" t="s">
        <v>134</v>
      </c>
      <c r="AH3548" s="0" t="s">
        <v>134</v>
      </c>
      <c r="AI3548" s="0" t="s">
        <v>134</v>
      </c>
      <c r="AJ3548" s="0" t="s">
        <v>134</v>
      </c>
      <c r="AK3548" s="0" t="s">
        <v>134</v>
      </c>
      <c r="AL3548" s="0" t="s">
        <v>134</v>
      </c>
      <c r="AM3548" s="0" t="s">
        <v>134</v>
      </c>
      <c r="AN3548" s="0" t="s">
        <v>134</v>
      </c>
      <c r="AO3548" s="0" t="s">
        <v>134</v>
      </c>
      <c r="AP3548" s="0" t="s">
        <v>134</v>
      </c>
      <c r="AQ3548" s="0" t="s">
        <v>134</v>
      </c>
      <c r="AR3548" s="0" t="s">
        <v>134</v>
      </c>
      <c r="AS3548" s="0" t="s">
        <v>134</v>
      </c>
      <c r="AT3548" s="0" t="s">
        <v>134</v>
      </c>
      <c r="AU3548" s="0" t="s">
        <v>134</v>
      </c>
      <c r="AV3548" s="0" t="s">
        <v>134</v>
      </c>
      <c r="AW3548" s="0" t="s">
        <v>134</v>
      </c>
      <c r="AX3548" s="0" t="s">
        <v>134</v>
      </c>
      <c r="AY3548" s="0" t="s">
        <v>134</v>
      </c>
      <c r="AZ3548" s="0" t="s">
        <v>134</v>
      </c>
      <c r="BA3548" s="0" t="s">
        <v>134</v>
      </c>
      <c r="BB3548" s="0" t="s">
        <v>134</v>
      </c>
      <c r="BC3548" s="0" t="s">
        <v>134</v>
      </c>
      <c r="BD3548" s="0" t="s">
        <v>134</v>
      </c>
      <c r="BE3548" s="0" t="s">
        <v>134</v>
      </c>
      <c r="BF3548" s="0" t="s">
        <v>134</v>
      </c>
      <c r="BG3548" s="0" t="s">
        <v>134</v>
      </c>
      <c r="BH3548" s="0" t="s">
        <v>134</v>
      </c>
      <c r="BI3548" s="0" t="s">
        <v>134</v>
      </c>
      <c r="BJ3548" s="0" t="s">
        <v>134</v>
      </c>
      <c r="BK3548" s="0" t="s">
        <v>134</v>
      </c>
      <c r="BL3548" s="0" t="s">
        <v>134</v>
      </c>
      <c r="BM3548" s="0" t="s">
        <v>134</v>
      </c>
      <c r="BN3548" s="0" t="s">
        <v>134</v>
      </c>
      <c r="BO3548" s="0" t="s">
        <v>134</v>
      </c>
      <c r="BP3548" s="0" t="s">
        <v>134</v>
      </c>
      <c r="BQ3548" s="0" t="s">
        <v>134</v>
      </c>
      <c r="BR3548" s="0" t="s">
        <v>134</v>
      </c>
      <c r="BS3548" s="0" t="s">
        <v>134</v>
      </c>
      <c r="BT3548" s="0" t="s">
        <v>134</v>
      </c>
      <c r="BU3548" s="0" t="s">
        <v>134</v>
      </c>
      <c r="BV3548" s="0" t="s">
        <v>134</v>
      </c>
      <c r="BW3548" s="0" t="s">
        <v>134</v>
      </c>
      <c r="BX3548" s="0" t="s">
        <v>134</v>
      </c>
      <c r="BZ3548" s="0" t="s">
        <v>134</v>
      </c>
      <c r="CA3548" s="0" t="s">
        <v>134</v>
      </c>
      <c r="CB3548" s="0" t="s">
        <v>134</v>
      </c>
      <c r="CC3548" s="0" t="s">
        <v>134</v>
      </c>
      <c r="CD3548" s="0" t="s">
        <v>134</v>
      </c>
      <c r="CE3548" s="0" t="s">
        <v>134</v>
      </c>
    </row>
    <row r="3549" customFormat="false" ht="12.75" hidden="false" customHeight="false" outlineLevel="0" collapsed="false">
      <c r="E3549" s="9" t="s">
        <v>134</v>
      </c>
      <c r="F3549" s="9" t="s">
        <v>134</v>
      </c>
      <c r="G3549" s="9" t="s">
        <v>134</v>
      </c>
      <c r="Q3549" s="0" t="s">
        <v>134</v>
      </c>
      <c r="R3549" s="0" t="s">
        <v>134</v>
      </c>
      <c r="S3549" s="0" t="s">
        <v>134</v>
      </c>
      <c r="T3549" s="0" t="s">
        <v>134</v>
      </c>
      <c r="U3549" s="0" t="s">
        <v>134</v>
      </c>
      <c r="V3549" s="0" t="s">
        <v>134</v>
      </c>
      <c r="W3549" s="0" t="s">
        <v>134</v>
      </c>
      <c r="X3549" s="0" t="s">
        <v>134</v>
      </c>
      <c r="Y3549" s="0" t="s">
        <v>134</v>
      </c>
      <c r="Z3549" s="0" t="s">
        <v>134</v>
      </c>
      <c r="AA3549" s="0" t="s">
        <v>134</v>
      </c>
      <c r="AB3549" s="0" t="s">
        <v>134</v>
      </c>
      <c r="AC3549" s="0" t="s">
        <v>134</v>
      </c>
      <c r="AD3549" s="0" t="s">
        <v>134</v>
      </c>
      <c r="AE3549" s="0" t="s">
        <v>134</v>
      </c>
      <c r="AF3549" s="0" t="s">
        <v>134</v>
      </c>
      <c r="AG3549" s="0" t="s">
        <v>134</v>
      </c>
      <c r="AH3549" s="0" t="s">
        <v>134</v>
      </c>
      <c r="AI3549" s="0" t="s">
        <v>134</v>
      </c>
      <c r="AJ3549" s="0" t="s">
        <v>134</v>
      </c>
      <c r="AK3549" s="0" t="s">
        <v>134</v>
      </c>
      <c r="AL3549" s="0" t="s">
        <v>134</v>
      </c>
      <c r="AM3549" s="0" t="s">
        <v>134</v>
      </c>
      <c r="AN3549" s="0" t="s">
        <v>134</v>
      </c>
      <c r="AO3549" s="0" t="s">
        <v>134</v>
      </c>
      <c r="AP3549" s="0" t="s">
        <v>134</v>
      </c>
      <c r="AQ3549" s="0" t="s">
        <v>134</v>
      </c>
      <c r="AR3549" s="0" t="s">
        <v>134</v>
      </c>
      <c r="AS3549" s="0" t="s">
        <v>134</v>
      </c>
      <c r="AT3549" s="0" t="s">
        <v>134</v>
      </c>
      <c r="AU3549" s="0" t="s">
        <v>134</v>
      </c>
      <c r="AV3549" s="0" t="s">
        <v>134</v>
      </c>
      <c r="AW3549" s="0" t="s">
        <v>134</v>
      </c>
      <c r="AX3549" s="0" t="s">
        <v>134</v>
      </c>
      <c r="AY3549" s="0" t="s">
        <v>134</v>
      </c>
      <c r="AZ3549" s="0" t="s">
        <v>134</v>
      </c>
      <c r="BA3549" s="0" t="s">
        <v>134</v>
      </c>
      <c r="BB3549" s="0" t="s">
        <v>134</v>
      </c>
      <c r="BC3549" s="0" t="s">
        <v>134</v>
      </c>
      <c r="BD3549" s="0" t="s">
        <v>134</v>
      </c>
      <c r="BE3549" s="0" t="s">
        <v>134</v>
      </c>
      <c r="BF3549" s="0" t="s">
        <v>134</v>
      </c>
      <c r="BG3549" s="0" t="s">
        <v>134</v>
      </c>
      <c r="BH3549" s="0" t="s">
        <v>134</v>
      </c>
      <c r="BI3549" s="0" t="s">
        <v>134</v>
      </c>
      <c r="BJ3549" s="0" t="s">
        <v>134</v>
      </c>
      <c r="BK3549" s="0" t="s">
        <v>134</v>
      </c>
      <c r="BL3549" s="0" t="s">
        <v>134</v>
      </c>
      <c r="BM3549" s="0" t="s">
        <v>134</v>
      </c>
      <c r="BN3549" s="0" t="s">
        <v>134</v>
      </c>
      <c r="BO3549" s="0" t="s">
        <v>134</v>
      </c>
      <c r="BP3549" s="0" t="s">
        <v>134</v>
      </c>
      <c r="BQ3549" s="0" t="s">
        <v>134</v>
      </c>
      <c r="BR3549" s="0" t="s">
        <v>134</v>
      </c>
      <c r="BS3549" s="0" t="s">
        <v>134</v>
      </c>
      <c r="BT3549" s="0" t="s">
        <v>134</v>
      </c>
      <c r="BU3549" s="0" t="s">
        <v>134</v>
      </c>
      <c r="BV3549" s="0" t="s">
        <v>134</v>
      </c>
      <c r="BW3549" s="0" t="s">
        <v>134</v>
      </c>
      <c r="BX3549" s="0" t="s">
        <v>134</v>
      </c>
      <c r="BZ3549" s="0" t="s">
        <v>134</v>
      </c>
      <c r="CA3549" s="0" t="s">
        <v>134</v>
      </c>
      <c r="CB3549" s="0" t="s">
        <v>134</v>
      </c>
      <c r="CC3549" s="0" t="s">
        <v>134</v>
      </c>
      <c r="CD3549" s="0" t="s">
        <v>134</v>
      </c>
      <c r="CE3549" s="0" t="s">
        <v>134</v>
      </c>
    </row>
    <row r="3550" customFormat="false" ht="12.75" hidden="false" customHeight="false" outlineLevel="0" collapsed="false">
      <c r="E3550" s="9" t="s">
        <v>134</v>
      </c>
      <c r="F3550" s="9" t="s">
        <v>134</v>
      </c>
      <c r="G3550" s="9" t="s">
        <v>134</v>
      </c>
      <c r="Q3550" s="0" t="s">
        <v>134</v>
      </c>
      <c r="R3550" s="0" t="s">
        <v>134</v>
      </c>
      <c r="S3550" s="0" t="s">
        <v>134</v>
      </c>
      <c r="T3550" s="0" t="s">
        <v>134</v>
      </c>
      <c r="U3550" s="0" t="s">
        <v>134</v>
      </c>
      <c r="V3550" s="0" t="s">
        <v>134</v>
      </c>
      <c r="W3550" s="0" t="s">
        <v>134</v>
      </c>
      <c r="X3550" s="0" t="s">
        <v>134</v>
      </c>
      <c r="Y3550" s="0" t="s">
        <v>134</v>
      </c>
      <c r="Z3550" s="0" t="s">
        <v>134</v>
      </c>
      <c r="AA3550" s="0" t="s">
        <v>134</v>
      </c>
      <c r="AB3550" s="0" t="s">
        <v>134</v>
      </c>
      <c r="AC3550" s="0" t="s">
        <v>134</v>
      </c>
      <c r="AD3550" s="0" t="s">
        <v>134</v>
      </c>
      <c r="AE3550" s="0" t="s">
        <v>134</v>
      </c>
      <c r="AF3550" s="0" t="s">
        <v>134</v>
      </c>
      <c r="AG3550" s="0" t="s">
        <v>134</v>
      </c>
      <c r="AH3550" s="0" t="s">
        <v>134</v>
      </c>
      <c r="AI3550" s="0" t="s">
        <v>134</v>
      </c>
      <c r="AJ3550" s="0" t="s">
        <v>134</v>
      </c>
      <c r="AK3550" s="0" t="s">
        <v>134</v>
      </c>
      <c r="AL3550" s="0" t="s">
        <v>134</v>
      </c>
      <c r="AM3550" s="0" t="s">
        <v>134</v>
      </c>
      <c r="AN3550" s="0" t="s">
        <v>134</v>
      </c>
      <c r="AO3550" s="0" t="s">
        <v>134</v>
      </c>
      <c r="AP3550" s="0" t="s">
        <v>134</v>
      </c>
      <c r="AQ3550" s="0" t="s">
        <v>134</v>
      </c>
      <c r="AR3550" s="0" t="s">
        <v>134</v>
      </c>
      <c r="AS3550" s="0" t="s">
        <v>134</v>
      </c>
      <c r="AT3550" s="0" t="s">
        <v>134</v>
      </c>
      <c r="AU3550" s="0" t="s">
        <v>134</v>
      </c>
      <c r="AV3550" s="0" t="s">
        <v>134</v>
      </c>
      <c r="AW3550" s="0" t="s">
        <v>134</v>
      </c>
      <c r="AX3550" s="0" t="s">
        <v>134</v>
      </c>
      <c r="AY3550" s="0" t="s">
        <v>134</v>
      </c>
      <c r="AZ3550" s="0" t="s">
        <v>134</v>
      </c>
      <c r="BA3550" s="0" t="s">
        <v>134</v>
      </c>
      <c r="BB3550" s="0" t="s">
        <v>134</v>
      </c>
      <c r="BC3550" s="0" t="s">
        <v>134</v>
      </c>
      <c r="BD3550" s="0" t="s">
        <v>134</v>
      </c>
      <c r="BE3550" s="0" t="s">
        <v>134</v>
      </c>
      <c r="BF3550" s="0" t="s">
        <v>134</v>
      </c>
      <c r="BG3550" s="0" t="s">
        <v>134</v>
      </c>
      <c r="BH3550" s="0" t="s">
        <v>134</v>
      </c>
      <c r="BI3550" s="0" t="s">
        <v>134</v>
      </c>
      <c r="BJ3550" s="0" t="s">
        <v>134</v>
      </c>
      <c r="BK3550" s="0" t="s">
        <v>134</v>
      </c>
      <c r="BL3550" s="0" t="s">
        <v>134</v>
      </c>
      <c r="BM3550" s="0" t="s">
        <v>134</v>
      </c>
      <c r="BN3550" s="0" t="s">
        <v>134</v>
      </c>
      <c r="BO3550" s="0" t="s">
        <v>134</v>
      </c>
      <c r="BP3550" s="0" t="s">
        <v>134</v>
      </c>
      <c r="BQ3550" s="0" t="s">
        <v>134</v>
      </c>
      <c r="BR3550" s="0" t="s">
        <v>134</v>
      </c>
      <c r="BS3550" s="0" t="s">
        <v>134</v>
      </c>
      <c r="BT3550" s="0" t="s">
        <v>134</v>
      </c>
      <c r="BU3550" s="0" t="s">
        <v>134</v>
      </c>
      <c r="BV3550" s="0" t="s">
        <v>134</v>
      </c>
      <c r="BW3550" s="0" t="s">
        <v>134</v>
      </c>
      <c r="BX3550" s="0" t="s">
        <v>134</v>
      </c>
      <c r="BZ3550" s="0" t="s">
        <v>134</v>
      </c>
      <c r="CA3550" s="0" t="s">
        <v>134</v>
      </c>
      <c r="CB3550" s="0" t="s">
        <v>134</v>
      </c>
      <c r="CC3550" s="0" t="s">
        <v>134</v>
      </c>
      <c r="CD3550" s="0" t="s">
        <v>134</v>
      </c>
      <c r="CE3550" s="0" t="s">
        <v>134</v>
      </c>
    </row>
    <row r="3551" customFormat="false" ht="12.75" hidden="false" customHeight="false" outlineLevel="0" collapsed="false">
      <c r="E3551" s="9" t="s">
        <v>134</v>
      </c>
      <c r="F3551" s="9" t="s">
        <v>134</v>
      </c>
      <c r="G3551" s="9" t="s">
        <v>134</v>
      </c>
      <c r="Q3551" s="0" t="s">
        <v>134</v>
      </c>
      <c r="R3551" s="0" t="s">
        <v>134</v>
      </c>
      <c r="S3551" s="0" t="s">
        <v>134</v>
      </c>
      <c r="T3551" s="0" t="s">
        <v>134</v>
      </c>
      <c r="U3551" s="0" t="s">
        <v>134</v>
      </c>
      <c r="V3551" s="0" t="s">
        <v>134</v>
      </c>
      <c r="W3551" s="0" t="s">
        <v>134</v>
      </c>
      <c r="X3551" s="0" t="s">
        <v>134</v>
      </c>
      <c r="Y3551" s="0" t="s">
        <v>134</v>
      </c>
      <c r="Z3551" s="0" t="s">
        <v>134</v>
      </c>
      <c r="AA3551" s="0" t="s">
        <v>134</v>
      </c>
      <c r="AB3551" s="0" t="s">
        <v>134</v>
      </c>
      <c r="AC3551" s="0" t="s">
        <v>134</v>
      </c>
      <c r="AD3551" s="0" t="s">
        <v>134</v>
      </c>
      <c r="AE3551" s="0" t="s">
        <v>134</v>
      </c>
      <c r="AF3551" s="0" t="s">
        <v>134</v>
      </c>
      <c r="AG3551" s="0" t="s">
        <v>134</v>
      </c>
      <c r="AH3551" s="0" t="s">
        <v>134</v>
      </c>
      <c r="AI3551" s="0" t="s">
        <v>134</v>
      </c>
      <c r="AJ3551" s="0" t="s">
        <v>134</v>
      </c>
      <c r="AK3551" s="0" t="s">
        <v>134</v>
      </c>
      <c r="AL3551" s="0" t="s">
        <v>134</v>
      </c>
      <c r="AM3551" s="0" t="s">
        <v>134</v>
      </c>
      <c r="AN3551" s="0" t="s">
        <v>134</v>
      </c>
      <c r="AO3551" s="0" t="s">
        <v>134</v>
      </c>
      <c r="AP3551" s="0" t="s">
        <v>134</v>
      </c>
      <c r="AQ3551" s="0" t="s">
        <v>134</v>
      </c>
      <c r="AR3551" s="0" t="s">
        <v>134</v>
      </c>
      <c r="AS3551" s="0" t="s">
        <v>134</v>
      </c>
      <c r="AT3551" s="0" t="s">
        <v>134</v>
      </c>
      <c r="AU3551" s="0" t="s">
        <v>134</v>
      </c>
      <c r="AV3551" s="0" t="s">
        <v>134</v>
      </c>
      <c r="AW3551" s="0" t="s">
        <v>134</v>
      </c>
      <c r="AX3551" s="0" t="s">
        <v>134</v>
      </c>
      <c r="AY3551" s="0" t="s">
        <v>134</v>
      </c>
      <c r="AZ3551" s="0" t="s">
        <v>134</v>
      </c>
      <c r="BA3551" s="0" t="s">
        <v>134</v>
      </c>
      <c r="BB3551" s="0" t="s">
        <v>134</v>
      </c>
      <c r="BC3551" s="0" t="s">
        <v>134</v>
      </c>
      <c r="BD3551" s="0" t="s">
        <v>134</v>
      </c>
      <c r="BE3551" s="0" t="s">
        <v>134</v>
      </c>
      <c r="BF3551" s="0" t="s">
        <v>134</v>
      </c>
      <c r="BG3551" s="0" t="s">
        <v>134</v>
      </c>
      <c r="BH3551" s="0" t="s">
        <v>134</v>
      </c>
      <c r="BI3551" s="0" t="s">
        <v>134</v>
      </c>
      <c r="BJ3551" s="0" t="s">
        <v>134</v>
      </c>
      <c r="BK3551" s="0" t="s">
        <v>134</v>
      </c>
      <c r="BL3551" s="0" t="s">
        <v>134</v>
      </c>
      <c r="BM3551" s="0" t="s">
        <v>134</v>
      </c>
      <c r="BN3551" s="0" t="s">
        <v>134</v>
      </c>
      <c r="BO3551" s="0" t="s">
        <v>134</v>
      </c>
      <c r="BP3551" s="0" t="s">
        <v>134</v>
      </c>
      <c r="BQ3551" s="0" t="s">
        <v>134</v>
      </c>
      <c r="BR3551" s="0" t="s">
        <v>134</v>
      </c>
      <c r="BS3551" s="0" t="s">
        <v>134</v>
      </c>
      <c r="BT3551" s="0" t="s">
        <v>134</v>
      </c>
      <c r="BU3551" s="0" t="s">
        <v>134</v>
      </c>
      <c r="BV3551" s="0" t="s">
        <v>134</v>
      </c>
      <c r="BW3551" s="0" t="s">
        <v>134</v>
      </c>
      <c r="BX3551" s="0" t="s">
        <v>134</v>
      </c>
      <c r="BZ3551" s="0" t="s">
        <v>134</v>
      </c>
      <c r="CA3551" s="0" t="s">
        <v>134</v>
      </c>
      <c r="CB3551" s="0" t="s">
        <v>134</v>
      </c>
      <c r="CC3551" s="0" t="s">
        <v>134</v>
      </c>
      <c r="CD3551" s="0" t="s">
        <v>134</v>
      </c>
      <c r="CE3551" s="0" t="s">
        <v>134</v>
      </c>
    </row>
    <row r="3552" customFormat="false" ht="12.75" hidden="false" customHeight="false" outlineLevel="0" collapsed="false">
      <c r="E3552" s="9" t="s">
        <v>134</v>
      </c>
      <c r="F3552" s="9" t="s">
        <v>134</v>
      </c>
      <c r="G3552" s="9" t="s">
        <v>134</v>
      </c>
      <c r="Q3552" s="0" t="s">
        <v>134</v>
      </c>
      <c r="R3552" s="0" t="s">
        <v>134</v>
      </c>
      <c r="S3552" s="0" t="s">
        <v>134</v>
      </c>
      <c r="T3552" s="0" t="s">
        <v>134</v>
      </c>
      <c r="U3552" s="0" t="s">
        <v>134</v>
      </c>
      <c r="V3552" s="0" t="s">
        <v>134</v>
      </c>
      <c r="W3552" s="0" t="s">
        <v>134</v>
      </c>
      <c r="X3552" s="0" t="s">
        <v>134</v>
      </c>
      <c r="Y3552" s="0" t="s">
        <v>134</v>
      </c>
      <c r="Z3552" s="0" t="s">
        <v>134</v>
      </c>
      <c r="AA3552" s="0" t="s">
        <v>134</v>
      </c>
      <c r="AB3552" s="0" t="s">
        <v>134</v>
      </c>
      <c r="AC3552" s="0" t="s">
        <v>134</v>
      </c>
      <c r="AD3552" s="0" t="s">
        <v>134</v>
      </c>
      <c r="AE3552" s="0" t="s">
        <v>134</v>
      </c>
      <c r="AF3552" s="0" t="s">
        <v>134</v>
      </c>
      <c r="AG3552" s="0" t="s">
        <v>134</v>
      </c>
      <c r="AH3552" s="0" t="s">
        <v>134</v>
      </c>
      <c r="AI3552" s="0" t="s">
        <v>134</v>
      </c>
      <c r="AJ3552" s="0" t="s">
        <v>134</v>
      </c>
      <c r="AK3552" s="0" t="s">
        <v>134</v>
      </c>
      <c r="AL3552" s="0" t="s">
        <v>134</v>
      </c>
      <c r="AM3552" s="0" t="s">
        <v>134</v>
      </c>
      <c r="AN3552" s="0" t="s">
        <v>134</v>
      </c>
      <c r="AO3552" s="0" t="s">
        <v>134</v>
      </c>
      <c r="AP3552" s="0" t="s">
        <v>134</v>
      </c>
      <c r="AQ3552" s="0" t="s">
        <v>134</v>
      </c>
      <c r="AR3552" s="0" t="s">
        <v>134</v>
      </c>
      <c r="AS3552" s="0" t="s">
        <v>134</v>
      </c>
      <c r="AT3552" s="0" t="s">
        <v>134</v>
      </c>
      <c r="AU3552" s="0" t="s">
        <v>134</v>
      </c>
      <c r="AV3552" s="0" t="s">
        <v>134</v>
      </c>
      <c r="AW3552" s="0" t="s">
        <v>134</v>
      </c>
      <c r="AX3552" s="0" t="s">
        <v>134</v>
      </c>
      <c r="AY3552" s="0" t="s">
        <v>134</v>
      </c>
      <c r="AZ3552" s="0" t="s">
        <v>134</v>
      </c>
      <c r="BA3552" s="0" t="s">
        <v>134</v>
      </c>
      <c r="BB3552" s="0" t="s">
        <v>134</v>
      </c>
      <c r="BC3552" s="0" t="s">
        <v>134</v>
      </c>
      <c r="BD3552" s="0" t="s">
        <v>134</v>
      </c>
      <c r="BE3552" s="0" t="s">
        <v>134</v>
      </c>
      <c r="BF3552" s="0" t="s">
        <v>134</v>
      </c>
      <c r="BG3552" s="0" t="s">
        <v>134</v>
      </c>
      <c r="BH3552" s="0" t="s">
        <v>134</v>
      </c>
      <c r="BI3552" s="0" t="s">
        <v>134</v>
      </c>
      <c r="BJ3552" s="0" t="s">
        <v>134</v>
      </c>
      <c r="BK3552" s="0" t="s">
        <v>134</v>
      </c>
      <c r="BL3552" s="0" t="s">
        <v>134</v>
      </c>
      <c r="BM3552" s="0" t="s">
        <v>134</v>
      </c>
      <c r="BN3552" s="0" t="s">
        <v>134</v>
      </c>
      <c r="BO3552" s="0" t="s">
        <v>134</v>
      </c>
      <c r="BP3552" s="0" t="s">
        <v>134</v>
      </c>
      <c r="BQ3552" s="0" t="s">
        <v>134</v>
      </c>
      <c r="BR3552" s="0" t="s">
        <v>134</v>
      </c>
      <c r="BS3552" s="0" t="s">
        <v>134</v>
      </c>
      <c r="BT3552" s="0" t="s">
        <v>134</v>
      </c>
      <c r="BU3552" s="0" t="s">
        <v>134</v>
      </c>
      <c r="BV3552" s="0" t="s">
        <v>134</v>
      </c>
      <c r="BW3552" s="0" t="s">
        <v>134</v>
      </c>
      <c r="BX3552" s="0" t="s">
        <v>134</v>
      </c>
      <c r="BZ3552" s="0" t="s">
        <v>134</v>
      </c>
      <c r="CA3552" s="0" t="s">
        <v>134</v>
      </c>
      <c r="CB3552" s="0" t="s">
        <v>134</v>
      </c>
      <c r="CC3552" s="0" t="s">
        <v>134</v>
      </c>
      <c r="CD3552" s="0" t="s">
        <v>134</v>
      </c>
      <c r="CE3552" s="0" t="s">
        <v>134</v>
      </c>
    </row>
    <row r="3553" customFormat="false" ht="12.75" hidden="false" customHeight="false" outlineLevel="0" collapsed="false">
      <c r="E3553" s="9" t="s">
        <v>134</v>
      </c>
      <c r="F3553" s="9" t="s">
        <v>134</v>
      </c>
      <c r="G3553" s="9" t="s">
        <v>134</v>
      </c>
      <c r="Q3553" s="0" t="s">
        <v>134</v>
      </c>
      <c r="R3553" s="0" t="s">
        <v>134</v>
      </c>
      <c r="S3553" s="0" t="s">
        <v>134</v>
      </c>
      <c r="T3553" s="0" t="s">
        <v>134</v>
      </c>
      <c r="U3553" s="0" t="s">
        <v>134</v>
      </c>
      <c r="V3553" s="0" t="s">
        <v>134</v>
      </c>
      <c r="W3553" s="0" t="s">
        <v>134</v>
      </c>
      <c r="X3553" s="0" t="s">
        <v>134</v>
      </c>
      <c r="Y3553" s="0" t="s">
        <v>134</v>
      </c>
      <c r="Z3553" s="0" t="s">
        <v>134</v>
      </c>
      <c r="AA3553" s="0" t="s">
        <v>134</v>
      </c>
      <c r="AB3553" s="0" t="s">
        <v>134</v>
      </c>
      <c r="AC3553" s="0" t="s">
        <v>134</v>
      </c>
      <c r="AD3553" s="0" t="s">
        <v>134</v>
      </c>
      <c r="AE3553" s="0" t="s">
        <v>134</v>
      </c>
      <c r="AF3553" s="0" t="s">
        <v>134</v>
      </c>
      <c r="AG3553" s="0" t="s">
        <v>134</v>
      </c>
      <c r="AH3553" s="0" t="s">
        <v>134</v>
      </c>
      <c r="AI3553" s="0" t="s">
        <v>134</v>
      </c>
      <c r="AJ3553" s="0" t="s">
        <v>134</v>
      </c>
      <c r="AK3553" s="0" t="s">
        <v>134</v>
      </c>
      <c r="AL3553" s="0" t="s">
        <v>134</v>
      </c>
      <c r="AM3553" s="0" t="s">
        <v>134</v>
      </c>
      <c r="AN3553" s="0" t="s">
        <v>134</v>
      </c>
      <c r="AO3553" s="0" t="s">
        <v>134</v>
      </c>
      <c r="AP3553" s="0" t="s">
        <v>134</v>
      </c>
      <c r="AQ3553" s="0" t="s">
        <v>134</v>
      </c>
      <c r="AR3553" s="0" t="s">
        <v>134</v>
      </c>
      <c r="AS3553" s="0" t="s">
        <v>134</v>
      </c>
      <c r="AT3553" s="0" t="s">
        <v>134</v>
      </c>
      <c r="AU3553" s="0" t="s">
        <v>134</v>
      </c>
      <c r="AV3553" s="0" t="s">
        <v>134</v>
      </c>
      <c r="AW3553" s="0" t="s">
        <v>134</v>
      </c>
      <c r="AX3553" s="0" t="s">
        <v>134</v>
      </c>
      <c r="AY3553" s="0" t="s">
        <v>134</v>
      </c>
      <c r="AZ3553" s="0" t="s">
        <v>134</v>
      </c>
      <c r="BA3553" s="0" t="s">
        <v>134</v>
      </c>
      <c r="BB3553" s="0" t="s">
        <v>134</v>
      </c>
      <c r="BC3553" s="0" t="s">
        <v>134</v>
      </c>
      <c r="BD3553" s="0" t="s">
        <v>134</v>
      </c>
      <c r="BE3553" s="0" t="s">
        <v>134</v>
      </c>
      <c r="BF3553" s="0" t="s">
        <v>134</v>
      </c>
      <c r="BG3553" s="0" t="s">
        <v>134</v>
      </c>
      <c r="BH3553" s="0" t="s">
        <v>134</v>
      </c>
      <c r="BI3553" s="0" t="s">
        <v>134</v>
      </c>
      <c r="BJ3553" s="0" t="s">
        <v>134</v>
      </c>
      <c r="BK3553" s="0" t="s">
        <v>134</v>
      </c>
      <c r="BL3553" s="0" t="s">
        <v>134</v>
      </c>
      <c r="BM3553" s="0" t="s">
        <v>134</v>
      </c>
      <c r="BN3553" s="0" t="s">
        <v>134</v>
      </c>
      <c r="BO3553" s="0" t="s">
        <v>134</v>
      </c>
      <c r="BP3553" s="0" t="s">
        <v>134</v>
      </c>
      <c r="BQ3553" s="0" t="s">
        <v>134</v>
      </c>
      <c r="BR3553" s="0" t="s">
        <v>134</v>
      </c>
      <c r="BS3553" s="0" t="s">
        <v>134</v>
      </c>
      <c r="BT3553" s="0" t="s">
        <v>134</v>
      </c>
      <c r="BU3553" s="0" t="s">
        <v>134</v>
      </c>
      <c r="BV3553" s="0" t="s">
        <v>134</v>
      </c>
      <c r="BW3553" s="0" t="s">
        <v>134</v>
      </c>
      <c r="BX3553" s="0" t="s">
        <v>134</v>
      </c>
      <c r="BZ3553" s="0" t="s">
        <v>134</v>
      </c>
      <c r="CA3553" s="0" t="s">
        <v>134</v>
      </c>
      <c r="CB3553" s="0" t="s">
        <v>134</v>
      </c>
      <c r="CC3553" s="0" t="s">
        <v>134</v>
      </c>
      <c r="CD3553" s="0" t="s">
        <v>134</v>
      </c>
      <c r="CE3553" s="0" t="s">
        <v>134</v>
      </c>
    </row>
    <row r="3554" customFormat="false" ht="12.75" hidden="false" customHeight="false" outlineLevel="0" collapsed="false">
      <c r="E3554" s="9" t="s">
        <v>134</v>
      </c>
      <c r="F3554" s="9" t="s">
        <v>134</v>
      </c>
      <c r="G3554" s="9" t="s">
        <v>134</v>
      </c>
      <c r="Q3554" s="0" t="s">
        <v>134</v>
      </c>
      <c r="R3554" s="0" t="s">
        <v>134</v>
      </c>
      <c r="S3554" s="0" t="s">
        <v>134</v>
      </c>
      <c r="T3554" s="0" t="s">
        <v>134</v>
      </c>
      <c r="U3554" s="0" t="s">
        <v>134</v>
      </c>
      <c r="V3554" s="0" t="s">
        <v>134</v>
      </c>
      <c r="W3554" s="0" t="s">
        <v>134</v>
      </c>
      <c r="X3554" s="0" t="s">
        <v>134</v>
      </c>
      <c r="Y3554" s="0" t="s">
        <v>134</v>
      </c>
      <c r="Z3554" s="0" t="s">
        <v>134</v>
      </c>
      <c r="AA3554" s="0" t="s">
        <v>134</v>
      </c>
      <c r="AB3554" s="0" t="s">
        <v>134</v>
      </c>
      <c r="AC3554" s="0" t="s">
        <v>134</v>
      </c>
      <c r="AD3554" s="0" t="s">
        <v>134</v>
      </c>
      <c r="AE3554" s="0" t="s">
        <v>134</v>
      </c>
      <c r="AF3554" s="0" t="s">
        <v>134</v>
      </c>
      <c r="AG3554" s="0" t="s">
        <v>134</v>
      </c>
      <c r="AH3554" s="0" t="s">
        <v>134</v>
      </c>
      <c r="AI3554" s="0" t="s">
        <v>134</v>
      </c>
      <c r="AJ3554" s="0" t="s">
        <v>134</v>
      </c>
      <c r="AK3554" s="0" t="s">
        <v>134</v>
      </c>
      <c r="AL3554" s="0" t="s">
        <v>134</v>
      </c>
      <c r="AM3554" s="0" t="s">
        <v>134</v>
      </c>
      <c r="AN3554" s="0" t="s">
        <v>134</v>
      </c>
      <c r="AO3554" s="0" t="s">
        <v>134</v>
      </c>
      <c r="AP3554" s="0" t="s">
        <v>134</v>
      </c>
      <c r="AQ3554" s="0" t="s">
        <v>134</v>
      </c>
      <c r="AR3554" s="0" t="s">
        <v>134</v>
      </c>
      <c r="AS3554" s="0" t="s">
        <v>134</v>
      </c>
      <c r="AT3554" s="0" t="s">
        <v>134</v>
      </c>
      <c r="AU3554" s="0" t="s">
        <v>134</v>
      </c>
      <c r="AV3554" s="0" t="s">
        <v>134</v>
      </c>
      <c r="AW3554" s="0" t="s">
        <v>134</v>
      </c>
      <c r="AX3554" s="0" t="s">
        <v>134</v>
      </c>
      <c r="AY3554" s="0" t="s">
        <v>134</v>
      </c>
      <c r="AZ3554" s="0" t="s">
        <v>134</v>
      </c>
      <c r="BA3554" s="0" t="s">
        <v>134</v>
      </c>
      <c r="BB3554" s="0" t="s">
        <v>134</v>
      </c>
      <c r="BC3554" s="0" t="s">
        <v>134</v>
      </c>
      <c r="BD3554" s="0" t="s">
        <v>134</v>
      </c>
      <c r="BE3554" s="0" t="s">
        <v>134</v>
      </c>
      <c r="BF3554" s="0" t="s">
        <v>134</v>
      </c>
      <c r="BG3554" s="0" t="s">
        <v>134</v>
      </c>
      <c r="BH3554" s="0" t="s">
        <v>134</v>
      </c>
      <c r="BI3554" s="0" t="s">
        <v>134</v>
      </c>
      <c r="BJ3554" s="0" t="s">
        <v>134</v>
      </c>
      <c r="BK3554" s="0" t="s">
        <v>134</v>
      </c>
      <c r="BL3554" s="0" t="s">
        <v>134</v>
      </c>
      <c r="BM3554" s="0" t="s">
        <v>134</v>
      </c>
      <c r="BN3554" s="0" t="s">
        <v>134</v>
      </c>
      <c r="BO3554" s="0" t="s">
        <v>134</v>
      </c>
      <c r="BP3554" s="0" t="s">
        <v>134</v>
      </c>
      <c r="BQ3554" s="0" t="s">
        <v>134</v>
      </c>
      <c r="BR3554" s="0" t="s">
        <v>134</v>
      </c>
      <c r="BS3554" s="0" t="s">
        <v>134</v>
      </c>
      <c r="BT3554" s="0" t="s">
        <v>134</v>
      </c>
      <c r="BU3554" s="0" t="s">
        <v>134</v>
      </c>
      <c r="BV3554" s="0" t="s">
        <v>134</v>
      </c>
      <c r="BW3554" s="0" t="s">
        <v>134</v>
      </c>
      <c r="BX3554" s="0" t="s">
        <v>134</v>
      </c>
      <c r="BZ3554" s="0" t="s">
        <v>134</v>
      </c>
      <c r="CA3554" s="0" t="s">
        <v>134</v>
      </c>
      <c r="CB3554" s="0" t="s">
        <v>134</v>
      </c>
      <c r="CC3554" s="0" t="s">
        <v>134</v>
      </c>
      <c r="CD3554" s="0" t="s">
        <v>134</v>
      </c>
      <c r="CE3554" s="0" t="s">
        <v>134</v>
      </c>
    </row>
    <row r="3555" customFormat="false" ht="12.75" hidden="false" customHeight="false" outlineLevel="0" collapsed="false">
      <c r="E3555" s="9" t="s">
        <v>134</v>
      </c>
      <c r="F3555" s="9" t="s">
        <v>134</v>
      </c>
      <c r="G3555" s="9" t="s">
        <v>134</v>
      </c>
      <c r="Q3555" s="0" t="s">
        <v>134</v>
      </c>
      <c r="R3555" s="0" t="s">
        <v>134</v>
      </c>
      <c r="S3555" s="0" t="s">
        <v>134</v>
      </c>
      <c r="T3555" s="0" t="s">
        <v>134</v>
      </c>
      <c r="U3555" s="0" t="s">
        <v>134</v>
      </c>
      <c r="V3555" s="0" t="s">
        <v>134</v>
      </c>
      <c r="W3555" s="0" t="s">
        <v>134</v>
      </c>
      <c r="X3555" s="0" t="s">
        <v>134</v>
      </c>
      <c r="Y3555" s="0" t="s">
        <v>134</v>
      </c>
      <c r="Z3555" s="0" t="s">
        <v>134</v>
      </c>
      <c r="AA3555" s="0" t="s">
        <v>134</v>
      </c>
      <c r="AB3555" s="0" t="s">
        <v>134</v>
      </c>
      <c r="AC3555" s="0" t="s">
        <v>134</v>
      </c>
      <c r="AD3555" s="0" t="s">
        <v>134</v>
      </c>
      <c r="AE3555" s="0" t="s">
        <v>134</v>
      </c>
      <c r="AF3555" s="0" t="s">
        <v>134</v>
      </c>
      <c r="AG3555" s="0" t="s">
        <v>134</v>
      </c>
      <c r="AH3555" s="0" t="s">
        <v>134</v>
      </c>
      <c r="AI3555" s="0" t="s">
        <v>134</v>
      </c>
      <c r="AJ3555" s="0" t="s">
        <v>134</v>
      </c>
      <c r="AK3555" s="0" t="s">
        <v>134</v>
      </c>
      <c r="AL3555" s="0" t="s">
        <v>134</v>
      </c>
      <c r="AM3555" s="0" t="s">
        <v>134</v>
      </c>
      <c r="AN3555" s="0" t="s">
        <v>134</v>
      </c>
      <c r="AO3555" s="0" t="s">
        <v>134</v>
      </c>
      <c r="AP3555" s="0" t="s">
        <v>134</v>
      </c>
      <c r="AQ3555" s="0" t="s">
        <v>134</v>
      </c>
      <c r="AR3555" s="0" t="s">
        <v>134</v>
      </c>
      <c r="AS3555" s="0" t="s">
        <v>134</v>
      </c>
      <c r="AT3555" s="0" t="s">
        <v>134</v>
      </c>
      <c r="AU3555" s="0" t="s">
        <v>134</v>
      </c>
      <c r="AV3555" s="0" t="s">
        <v>134</v>
      </c>
      <c r="AW3555" s="0" t="s">
        <v>134</v>
      </c>
      <c r="AX3555" s="0" t="s">
        <v>134</v>
      </c>
      <c r="AY3555" s="0" t="s">
        <v>134</v>
      </c>
      <c r="AZ3555" s="0" t="s">
        <v>134</v>
      </c>
      <c r="BA3555" s="0" t="s">
        <v>134</v>
      </c>
      <c r="BB3555" s="0" t="s">
        <v>134</v>
      </c>
      <c r="BC3555" s="0" t="s">
        <v>134</v>
      </c>
      <c r="BD3555" s="0" t="s">
        <v>134</v>
      </c>
      <c r="BE3555" s="0" t="s">
        <v>134</v>
      </c>
      <c r="BF3555" s="0" t="s">
        <v>134</v>
      </c>
      <c r="BG3555" s="0" t="s">
        <v>134</v>
      </c>
      <c r="BH3555" s="0" t="s">
        <v>134</v>
      </c>
      <c r="BI3555" s="0" t="s">
        <v>134</v>
      </c>
      <c r="BJ3555" s="0" t="s">
        <v>134</v>
      </c>
      <c r="BK3555" s="0" t="s">
        <v>134</v>
      </c>
      <c r="BL3555" s="0" t="s">
        <v>134</v>
      </c>
      <c r="BM3555" s="0" t="s">
        <v>134</v>
      </c>
      <c r="BN3555" s="0" t="s">
        <v>134</v>
      </c>
      <c r="BO3555" s="0" t="s">
        <v>134</v>
      </c>
      <c r="BP3555" s="0" t="s">
        <v>134</v>
      </c>
      <c r="BQ3555" s="0" t="s">
        <v>134</v>
      </c>
      <c r="BR3555" s="0" t="s">
        <v>134</v>
      </c>
      <c r="BS3555" s="0" t="s">
        <v>134</v>
      </c>
      <c r="BT3555" s="0" t="s">
        <v>134</v>
      </c>
      <c r="BU3555" s="0" t="s">
        <v>134</v>
      </c>
      <c r="BV3555" s="0" t="s">
        <v>134</v>
      </c>
      <c r="BW3555" s="0" t="s">
        <v>134</v>
      </c>
      <c r="BX3555" s="0" t="s">
        <v>134</v>
      </c>
      <c r="BZ3555" s="0" t="s">
        <v>134</v>
      </c>
      <c r="CA3555" s="0" t="s">
        <v>134</v>
      </c>
      <c r="CB3555" s="0" t="s">
        <v>134</v>
      </c>
      <c r="CC3555" s="0" t="s">
        <v>134</v>
      </c>
      <c r="CD3555" s="0" t="s">
        <v>134</v>
      </c>
      <c r="CE3555" s="0" t="s">
        <v>134</v>
      </c>
    </row>
    <row r="3556" customFormat="false" ht="12.75" hidden="false" customHeight="false" outlineLevel="0" collapsed="false">
      <c r="E3556" s="9" t="s">
        <v>134</v>
      </c>
      <c r="F3556" s="9" t="s">
        <v>134</v>
      </c>
      <c r="G3556" s="9" t="s">
        <v>134</v>
      </c>
      <c r="Q3556" s="0" t="s">
        <v>134</v>
      </c>
      <c r="R3556" s="0" t="s">
        <v>134</v>
      </c>
      <c r="S3556" s="0" t="s">
        <v>134</v>
      </c>
      <c r="T3556" s="0" t="s">
        <v>134</v>
      </c>
      <c r="U3556" s="0" t="s">
        <v>134</v>
      </c>
      <c r="V3556" s="0" t="s">
        <v>134</v>
      </c>
      <c r="W3556" s="0" t="s">
        <v>134</v>
      </c>
      <c r="X3556" s="0" t="s">
        <v>134</v>
      </c>
      <c r="Y3556" s="0" t="s">
        <v>134</v>
      </c>
      <c r="Z3556" s="0" t="s">
        <v>134</v>
      </c>
      <c r="AA3556" s="0" t="s">
        <v>134</v>
      </c>
      <c r="AB3556" s="0" t="s">
        <v>134</v>
      </c>
      <c r="AC3556" s="0" t="s">
        <v>134</v>
      </c>
      <c r="AD3556" s="0" t="s">
        <v>134</v>
      </c>
      <c r="AE3556" s="0" t="s">
        <v>134</v>
      </c>
      <c r="AF3556" s="0" t="s">
        <v>134</v>
      </c>
      <c r="AG3556" s="0" t="s">
        <v>134</v>
      </c>
      <c r="AH3556" s="0" t="s">
        <v>134</v>
      </c>
      <c r="AI3556" s="0" t="s">
        <v>134</v>
      </c>
      <c r="AJ3556" s="0" t="s">
        <v>134</v>
      </c>
      <c r="AK3556" s="0" t="s">
        <v>134</v>
      </c>
      <c r="AL3556" s="0" t="s">
        <v>134</v>
      </c>
      <c r="AM3556" s="0" t="s">
        <v>134</v>
      </c>
      <c r="AN3556" s="0" t="s">
        <v>134</v>
      </c>
      <c r="AO3556" s="0" t="s">
        <v>134</v>
      </c>
      <c r="AP3556" s="0" t="s">
        <v>134</v>
      </c>
      <c r="AQ3556" s="0" t="s">
        <v>134</v>
      </c>
      <c r="AR3556" s="0" t="s">
        <v>134</v>
      </c>
      <c r="AS3556" s="0" t="s">
        <v>134</v>
      </c>
      <c r="AT3556" s="0" t="s">
        <v>134</v>
      </c>
      <c r="AU3556" s="0" t="s">
        <v>134</v>
      </c>
      <c r="AV3556" s="0" t="s">
        <v>134</v>
      </c>
      <c r="AW3556" s="0" t="s">
        <v>134</v>
      </c>
      <c r="AX3556" s="0" t="s">
        <v>134</v>
      </c>
      <c r="AY3556" s="0" t="s">
        <v>134</v>
      </c>
      <c r="AZ3556" s="0" t="s">
        <v>134</v>
      </c>
      <c r="BA3556" s="0" t="s">
        <v>134</v>
      </c>
      <c r="BB3556" s="0" t="s">
        <v>134</v>
      </c>
      <c r="BC3556" s="0" t="s">
        <v>134</v>
      </c>
      <c r="BD3556" s="0" t="s">
        <v>134</v>
      </c>
      <c r="BE3556" s="0" t="s">
        <v>134</v>
      </c>
      <c r="BF3556" s="0" t="s">
        <v>134</v>
      </c>
      <c r="BG3556" s="0" t="s">
        <v>134</v>
      </c>
      <c r="BH3556" s="0" t="s">
        <v>134</v>
      </c>
      <c r="BI3556" s="0" t="s">
        <v>134</v>
      </c>
      <c r="BJ3556" s="0" t="s">
        <v>134</v>
      </c>
      <c r="BK3556" s="0" t="s">
        <v>134</v>
      </c>
      <c r="BL3556" s="0" t="s">
        <v>134</v>
      </c>
      <c r="BM3556" s="0" t="s">
        <v>134</v>
      </c>
      <c r="BN3556" s="0" t="s">
        <v>134</v>
      </c>
      <c r="BO3556" s="0" t="s">
        <v>134</v>
      </c>
      <c r="BP3556" s="0" t="s">
        <v>134</v>
      </c>
      <c r="BQ3556" s="0" t="s">
        <v>134</v>
      </c>
      <c r="BR3556" s="0" t="s">
        <v>134</v>
      </c>
      <c r="BS3556" s="0" t="s">
        <v>134</v>
      </c>
      <c r="BT3556" s="0" t="s">
        <v>134</v>
      </c>
      <c r="BU3556" s="0" t="s">
        <v>134</v>
      </c>
      <c r="BV3556" s="0" t="s">
        <v>134</v>
      </c>
      <c r="BW3556" s="0" t="s">
        <v>134</v>
      </c>
      <c r="BX3556" s="0" t="s">
        <v>134</v>
      </c>
      <c r="BZ3556" s="0" t="s">
        <v>134</v>
      </c>
      <c r="CA3556" s="0" t="s">
        <v>134</v>
      </c>
      <c r="CB3556" s="0" t="s">
        <v>134</v>
      </c>
      <c r="CC3556" s="0" t="s">
        <v>134</v>
      </c>
      <c r="CD3556" s="0" t="s">
        <v>134</v>
      </c>
      <c r="CE3556" s="0" t="s">
        <v>134</v>
      </c>
    </row>
    <row r="3557" customFormat="false" ht="12.75" hidden="false" customHeight="false" outlineLevel="0" collapsed="false">
      <c r="E3557" s="9" t="s">
        <v>134</v>
      </c>
      <c r="F3557" s="9" t="s">
        <v>134</v>
      </c>
      <c r="G3557" s="9" t="s">
        <v>134</v>
      </c>
      <c r="Q3557" s="0" t="s">
        <v>134</v>
      </c>
      <c r="R3557" s="0" t="s">
        <v>134</v>
      </c>
      <c r="S3557" s="0" t="s">
        <v>134</v>
      </c>
      <c r="T3557" s="0" t="s">
        <v>134</v>
      </c>
      <c r="U3557" s="0" t="s">
        <v>134</v>
      </c>
      <c r="V3557" s="0" t="s">
        <v>134</v>
      </c>
      <c r="W3557" s="0" t="s">
        <v>134</v>
      </c>
      <c r="X3557" s="0" t="s">
        <v>134</v>
      </c>
      <c r="Y3557" s="0" t="s">
        <v>134</v>
      </c>
      <c r="Z3557" s="0" t="s">
        <v>134</v>
      </c>
      <c r="AA3557" s="0" t="s">
        <v>134</v>
      </c>
      <c r="AB3557" s="0" t="s">
        <v>134</v>
      </c>
      <c r="AC3557" s="0" t="s">
        <v>134</v>
      </c>
      <c r="AD3557" s="0" t="s">
        <v>134</v>
      </c>
      <c r="AE3557" s="0" t="s">
        <v>134</v>
      </c>
      <c r="AF3557" s="0" t="s">
        <v>134</v>
      </c>
      <c r="AG3557" s="0" t="s">
        <v>134</v>
      </c>
      <c r="AH3557" s="0" t="s">
        <v>134</v>
      </c>
      <c r="AI3557" s="0" t="s">
        <v>134</v>
      </c>
      <c r="AJ3557" s="0" t="s">
        <v>134</v>
      </c>
      <c r="AK3557" s="0" t="s">
        <v>134</v>
      </c>
      <c r="AL3557" s="0" t="s">
        <v>134</v>
      </c>
      <c r="AM3557" s="0" t="s">
        <v>134</v>
      </c>
      <c r="AN3557" s="0" t="s">
        <v>134</v>
      </c>
      <c r="AO3557" s="0" t="s">
        <v>134</v>
      </c>
      <c r="AP3557" s="0" t="s">
        <v>134</v>
      </c>
      <c r="AQ3557" s="0" t="s">
        <v>134</v>
      </c>
      <c r="AR3557" s="0" t="s">
        <v>134</v>
      </c>
      <c r="AS3557" s="0" t="s">
        <v>134</v>
      </c>
      <c r="AT3557" s="0" t="s">
        <v>134</v>
      </c>
      <c r="AU3557" s="0" t="s">
        <v>134</v>
      </c>
      <c r="AV3557" s="0" t="s">
        <v>134</v>
      </c>
      <c r="AW3557" s="0" t="s">
        <v>134</v>
      </c>
      <c r="AX3557" s="0" t="s">
        <v>134</v>
      </c>
      <c r="AY3557" s="0" t="s">
        <v>134</v>
      </c>
      <c r="AZ3557" s="0" t="s">
        <v>134</v>
      </c>
      <c r="BA3557" s="0" t="s">
        <v>134</v>
      </c>
      <c r="BB3557" s="0" t="s">
        <v>134</v>
      </c>
      <c r="BC3557" s="0" t="s">
        <v>134</v>
      </c>
      <c r="BD3557" s="0" t="s">
        <v>134</v>
      </c>
      <c r="BE3557" s="0" t="s">
        <v>134</v>
      </c>
      <c r="BF3557" s="0" t="s">
        <v>134</v>
      </c>
      <c r="BG3557" s="0" t="s">
        <v>134</v>
      </c>
      <c r="BH3557" s="0" t="s">
        <v>134</v>
      </c>
      <c r="BI3557" s="0" t="s">
        <v>134</v>
      </c>
      <c r="BJ3557" s="0" t="s">
        <v>134</v>
      </c>
      <c r="BK3557" s="0" t="s">
        <v>134</v>
      </c>
      <c r="BL3557" s="0" t="s">
        <v>134</v>
      </c>
      <c r="BM3557" s="0" t="s">
        <v>134</v>
      </c>
      <c r="BN3557" s="0" t="s">
        <v>134</v>
      </c>
      <c r="BO3557" s="0" t="s">
        <v>134</v>
      </c>
      <c r="BP3557" s="0" t="s">
        <v>134</v>
      </c>
      <c r="BQ3557" s="0" t="s">
        <v>134</v>
      </c>
      <c r="BR3557" s="0" t="s">
        <v>134</v>
      </c>
      <c r="BS3557" s="0" t="s">
        <v>134</v>
      </c>
      <c r="BT3557" s="0" t="s">
        <v>134</v>
      </c>
      <c r="BU3557" s="0" t="s">
        <v>134</v>
      </c>
      <c r="BV3557" s="0" t="s">
        <v>134</v>
      </c>
      <c r="BW3557" s="0" t="s">
        <v>134</v>
      </c>
      <c r="BX3557" s="0" t="s">
        <v>134</v>
      </c>
      <c r="BZ3557" s="0" t="s">
        <v>134</v>
      </c>
      <c r="CA3557" s="0" t="s">
        <v>134</v>
      </c>
      <c r="CB3557" s="0" t="s">
        <v>134</v>
      </c>
      <c r="CC3557" s="0" t="s">
        <v>134</v>
      </c>
      <c r="CD3557" s="0" t="s">
        <v>134</v>
      </c>
      <c r="CE3557" s="0" t="s">
        <v>134</v>
      </c>
    </row>
    <row r="3558" customFormat="false" ht="12.75" hidden="false" customHeight="false" outlineLevel="0" collapsed="false">
      <c r="E3558" s="9" t="s">
        <v>134</v>
      </c>
      <c r="F3558" s="9" t="s">
        <v>134</v>
      </c>
      <c r="G3558" s="9" t="s">
        <v>134</v>
      </c>
      <c r="Q3558" s="0" t="s">
        <v>134</v>
      </c>
      <c r="R3558" s="0" t="s">
        <v>134</v>
      </c>
      <c r="S3558" s="0" t="s">
        <v>134</v>
      </c>
      <c r="T3558" s="0" t="s">
        <v>134</v>
      </c>
      <c r="U3558" s="0" t="s">
        <v>134</v>
      </c>
      <c r="V3558" s="0" t="s">
        <v>134</v>
      </c>
      <c r="W3558" s="0" t="s">
        <v>134</v>
      </c>
      <c r="X3558" s="0" t="s">
        <v>134</v>
      </c>
      <c r="Y3558" s="0" t="s">
        <v>134</v>
      </c>
      <c r="Z3558" s="0" t="s">
        <v>134</v>
      </c>
      <c r="AA3558" s="0" t="s">
        <v>134</v>
      </c>
      <c r="AB3558" s="0" t="s">
        <v>134</v>
      </c>
      <c r="AC3558" s="0" t="s">
        <v>134</v>
      </c>
      <c r="AD3558" s="0" t="s">
        <v>134</v>
      </c>
      <c r="AE3558" s="0" t="s">
        <v>134</v>
      </c>
      <c r="AF3558" s="0" t="s">
        <v>134</v>
      </c>
      <c r="AG3558" s="0" t="s">
        <v>134</v>
      </c>
      <c r="AH3558" s="0" t="s">
        <v>134</v>
      </c>
      <c r="AI3558" s="0" t="s">
        <v>134</v>
      </c>
      <c r="AJ3558" s="0" t="s">
        <v>134</v>
      </c>
      <c r="AK3558" s="0" t="s">
        <v>134</v>
      </c>
      <c r="AL3558" s="0" t="s">
        <v>134</v>
      </c>
      <c r="AM3558" s="0" t="s">
        <v>134</v>
      </c>
      <c r="AN3558" s="0" t="s">
        <v>134</v>
      </c>
      <c r="AO3558" s="0" t="s">
        <v>134</v>
      </c>
      <c r="AP3558" s="0" t="s">
        <v>134</v>
      </c>
      <c r="AQ3558" s="0" t="s">
        <v>134</v>
      </c>
      <c r="AR3558" s="0" t="s">
        <v>134</v>
      </c>
      <c r="AS3558" s="0" t="s">
        <v>134</v>
      </c>
      <c r="AT3558" s="0" t="s">
        <v>134</v>
      </c>
      <c r="AU3558" s="0" t="s">
        <v>134</v>
      </c>
      <c r="AV3558" s="0" t="s">
        <v>134</v>
      </c>
      <c r="AW3558" s="0" t="s">
        <v>134</v>
      </c>
      <c r="AX3558" s="0" t="s">
        <v>134</v>
      </c>
      <c r="AY3558" s="0" t="s">
        <v>134</v>
      </c>
      <c r="AZ3558" s="0" t="s">
        <v>134</v>
      </c>
      <c r="BA3558" s="0" t="s">
        <v>134</v>
      </c>
      <c r="BB3558" s="0" t="s">
        <v>134</v>
      </c>
      <c r="BC3558" s="0" t="s">
        <v>134</v>
      </c>
      <c r="BD3558" s="0" t="s">
        <v>134</v>
      </c>
      <c r="BE3558" s="0" t="s">
        <v>134</v>
      </c>
      <c r="BF3558" s="0" t="s">
        <v>134</v>
      </c>
      <c r="BG3558" s="0" t="s">
        <v>134</v>
      </c>
      <c r="BH3558" s="0" t="s">
        <v>134</v>
      </c>
      <c r="BI3558" s="0" t="s">
        <v>134</v>
      </c>
      <c r="BJ3558" s="0" t="s">
        <v>134</v>
      </c>
      <c r="BK3558" s="0" t="s">
        <v>134</v>
      </c>
      <c r="BL3558" s="0" t="s">
        <v>134</v>
      </c>
      <c r="BM3558" s="0" t="s">
        <v>134</v>
      </c>
      <c r="BN3558" s="0" t="s">
        <v>134</v>
      </c>
      <c r="BO3558" s="0" t="s">
        <v>134</v>
      </c>
      <c r="BP3558" s="0" t="s">
        <v>134</v>
      </c>
      <c r="BQ3558" s="0" t="s">
        <v>134</v>
      </c>
      <c r="BR3558" s="0" t="s">
        <v>134</v>
      </c>
      <c r="BS3558" s="0" t="s">
        <v>134</v>
      </c>
      <c r="BT3558" s="0" t="s">
        <v>134</v>
      </c>
      <c r="BU3558" s="0" t="s">
        <v>134</v>
      </c>
      <c r="BV3558" s="0" t="s">
        <v>134</v>
      </c>
      <c r="BW3558" s="0" t="s">
        <v>134</v>
      </c>
      <c r="BX3558" s="0" t="s">
        <v>134</v>
      </c>
      <c r="BZ3558" s="0" t="s">
        <v>134</v>
      </c>
      <c r="CA3558" s="0" t="s">
        <v>134</v>
      </c>
      <c r="CB3558" s="0" t="s">
        <v>134</v>
      </c>
      <c r="CC3558" s="0" t="s">
        <v>134</v>
      </c>
      <c r="CD3558" s="0" t="s">
        <v>134</v>
      </c>
      <c r="CE3558" s="0" t="s">
        <v>134</v>
      </c>
    </row>
    <row r="3559" customFormat="false" ht="12.75" hidden="false" customHeight="false" outlineLevel="0" collapsed="false">
      <c r="E3559" s="9" t="s">
        <v>134</v>
      </c>
      <c r="F3559" s="9" t="s">
        <v>134</v>
      </c>
      <c r="G3559" s="9" t="s">
        <v>134</v>
      </c>
      <c r="Q3559" s="0" t="s">
        <v>134</v>
      </c>
      <c r="R3559" s="0" t="s">
        <v>134</v>
      </c>
      <c r="S3559" s="0" t="s">
        <v>134</v>
      </c>
      <c r="T3559" s="0" t="s">
        <v>134</v>
      </c>
      <c r="U3559" s="0" t="s">
        <v>134</v>
      </c>
      <c r="V3559" s="0" t="s">
        <v>134</v>
      </c>
      <c r="W3559" s="0" t="s">
        <v>134</v>
      </c>
      <c r="X3559" s="0" t="s">
        <v>134</v>
      </c>
      <c r="Y3559" s="0" t="s">
        <v>134</v>
      </c>
      <c r="Z3559" s="0" t="s">
        <v>134</v>
      </c>
      <c r="AA3559" s="0" t="s">
        <v>134</v>
      </c>
      <c r="AB3559" s="0" t="s">
        <v>134</v>
      </c>
      <c r="AC3559" s="0" t="s">
        <v>134</v>
      </c>
      <c r="AD3559" s="0" t="s">
        <v>134</v>
      </c>
      <c r="AE3559" s="0" t="s">
        <v>134</v>
      </c>
      <c r="AF3559" s="0" t="s">
        <v>134</v>
      </c>
      <c r="AG3559" s="0" t="s">
        <v>134</v>
      </c>
      <c r="AH3559" s="0" t="s">
        <v>134</v>
      </c>
      <c r="AI3559" s="0" t="s">
        <v>134</v>
      </c>
      <c r="AJ3559" s="0" t="s">
        <v>134</v>
      </c>
      <c r="AK3559" s="0" t="s">
        <v>134</v>
      </c>
      <c r="AL3559" s="0" t="s">
        <v>134</v>
      </c>
      <c r="AM3559" s="0" t="s">
        <v>134</v>
      </c>
      <c r="AN3559" s="0" t="s">
        <v>134</v>
      </c>
      <c r="AO3559" s="0" t="s">
        <v>134</v>
      </c>
      <c r="AP3559" s="0" t="s">
        <v>134</v>
      </c>
      <c r="AQ3559" s="0" t="s">
        <v>134</v>
      </c>
      <c r="AR3559" s="0" t="s">
        <v>134</v>
      </c>
      <c r="AS3559" s="0" t="s">
        <v>134</v>
      </c>
      <c r="AT3559" s="0" t="s">
        <v>134</v>
      </c>
      <c r="AU3559" s="0" t="s">
        <v>134</v>
      </c>
      <c r="AV3559" s="0" t="s">
        <v>134</v>
      </c>
      <c r="AW3559" s="0" t="s">
        <v>134</v>
      </c>
      <c r="AX3559" s="0" t="s">
        <v>134</v>
      </c>
      <c r="AY3559" s="0" t="s">
        <v>134</v>
      </c>
      <c r="AZ3559" s="0" t="s">
        <v>134</v>
      </c>
      <c r="BA3559" s="0" t="s">
        <v>134</v>
      </c>
      <c r="BB3559" s="0" t="s">
        <v>134</v>
      </c>
      <c r="BC3559" s="0" t="s">
        <v>134</v>
      </c>
      <c r="BD3559" s="0" t="s">
        <v>134</v>
      </c>
      <c r="BE3559" s="0" t="s">
        <v>134</v>
      </c>
      <c r="BF3559" s="0" t="s">
        <v>134</v>
      </c>
      <c r="BG3559" s="0" t="s">
        <v>134</v>
      </c>
      <c r="BH3559" s="0" t="s">
        <v>134</v>
      </c>
      <c r="BI3559" s="0" t="s">
        <v>134</v>
      </c>
      <c r="BJ3559" s="0" t="s">
        <v>134</v>
      </c>
      <c r="BK3559" s="0" t="s">
        <v>134</v>
      </c>
      <c r="BL3559" s="0" t="s">
        <v>134</v>
      </c>
      <c r="BM3559" s="0" t="s">
        <v>134</v>
      </c>
      <c r="BN3559" s="0" t="s">
        <v>134</v>
      </c>
      <c r="BO3559" s="0" t="s">
        <v>134</v>
      </c>
      <c r="BP3559" s="0" t="s">
        <v>134</v>
      </c>
      <c r="BQ3559" s="0" t="s">
        <v>134</v>
      </c>
      <c r="BR3559" s="0" t="s">
        <v>134</v>
      </c>
      <c r="BS3559" s="0" t="s">
        <v>134</v>
      </c>
      <c r="BT3559" s="0" t="s">
        <v>134</v>
      </c>
      <c r="BU3559" s="0" t="s">
        <v>134</v>
      </c>
      <c r="BV3559" s="0" t="s">
        <v>134</v>
      </c>
      <c r="BW3559" s="0" t="s">
        <v>134</v>
      </c>
      <c r="BX3559" s="0" t="s">
        <v>134</v>
      </c>
      <c r="BZ3559" s="0" t="s">
        <v>134</v>
      </c>
      <c r="CA3559" s="0" t="s">
        <v>134</v>
      </c>
      <c r="CB3559" s="0" t="s">
        <v>134</v>
      </c>
      <c r="CC3559" s="0" t="s">
        <v>134</v>
      </c>
      <c r="CD3559" s="0" t="s">
        <v>134</v>
      </c>
      <c r="CE3559" s="0" t="s">
        <v>134</v>
      </c>
    </row>
    <row r="3560" customFormat="false" ht="12.75" hidden="false" customHeight="false" outlineLevel="0" collapsed="false">
      <c r="E3560" s="9" t="s">
        <v>134</v>
      </c>
      <c r="F3560" s="9" t="s">
        <v>134</v>
      </c>
      <c r="G3560" s="9" t="s">
        <v>134</v>
      </c>
      <c r="Q3560" s="0" t="s">
        <v>134</v>
      </c>
      <c r="R3560" s="0" t="s">
        <v>134</v>
      </c>
      <c r="S3560" s="0" t="s">
        <v>134</v>
      </c>
      <c r="T3560" s="0" t="s">
        <v>134</v>
      </c>
      <c r="U3560" s="0" t="s">
        <v>134</v>
      </c>
      <c r="V3560" s="0" t="s">
        <v>134</v>
      </c>
      <c r="W3560" s="0" t="s">
        <v>134</v>
      </c>
      <c r="X3560" s="0" t="s">
        <v>134</v>
      </c>
      <c r="Y3560" s="0" t="s">
        <v>134</v>
      </c>
      <c r="Z3560" s="0" t="s">
        <v>134</v>
      </c>
      <c r="AA3560" s="0" t="s">
        <v>134</v>
      </c>
      <c r="AB3560" s="0" t="s">
        <v>134</v>
      </c>
      <c r="AC3560" s="0" t="s">
        <v>134</v>
      </c>
      <c r="AD3560" s="0" t="s">
        <v>134</v>
      </c>
      <c r="AE3560" s="0" t="s">
        <v>134</v>
      </c>
      <c r="AF3560" s="0" t="s">
        <v>134</v>
      </c>
      <c r="AG3560" s="0" t="s">
        <v>134</v>
      </c>
      <c r="AH3560" s="0" t="s">
        <v>134</v>
      </c>
      <c r="AI3560" s="0" t="s">
        <v>134</v>
      </c>
      <c r="AJ3560" s="0" t="s">
        <v>134</v>
      </c>
      <c r="AK3560" s="0" t="s">
        <v>134</v>
      </c>
      <c r="AL3560" s="0" t="s">
        <v>134</v>
      </c>
      <c r="AM3560" s="0" t="s">
        <v>134</v>
      </c>
      <c r="AN3560" s="0" t="s">
        <v>134</v>
      </c>
      <c r="AO3560" s="0" t="s">
        <v>134</v>
      </c>
      <c r="AP3560" s="0" t="s">
        <v>134</v>
      </c>
      <c r="AQ3560" s="0" t="s">
        <v>134</v>
      </c>
      <c r="AR3560" s="0" t="s">
        <v>134</v>
      </c>
      <c r="AS3560" s="0" t="s">
        <v>134</v>
      </c>
      <c r="AT3560" s="0" t="s">
        <v>134</v>
      </c>
      <c r="AU3560" s="0" t="s">
        <v>134</v>
      </c>
      <c r="AV3560" s="0" t="s">
        <v>134</v>
      </c>
      <c r="AW3560" s="0" t="s">
        <v>134</v>
      </c>
      <c r="AX3560" s="0" t="s">
        <v>134</v>
      </c>
      <c r="AY3560" s="0" t="s">
        <v>134</v>
      </c>
      <c r="AZ3560" s="0" t="s">
        <v>134</v>
      </c>
      <c r="BA3560" s="0" t="s">
        <v>134</v>
      </c>
      <c r="BB3560" s="0" t="s">
        <v>134</v>
      </c>
      <c r="BC3560" s="0" t="s">
        <v>134</v>
      </c>
      <c r="BD3560" s="0" t="s">
        <v>134</v>
      </c>
      <c r="BE3560" s="0" t="s">
        <v>134</v>
      </c>
      <c r="BF3560" s="0" t="s">
        <v>134</v>
      </c>
      <c r="BG3560" s="0" t="s">
        <v>134</v>
      </c>
      <c r="BH3560" s="0" t="s">
        <v>134</v>
      </c>
      <c r="BI3560" s="0" t="s">
        <v>134</v>
      </c>
      <c r="BJ3560" s="0" t="s">
        <v>134</v>
      </c>
      <c r="BK3560" s="0" t="s">
        <v>134</v>
      </c>
      <c r="BL3560" s="0" t="s">
        <v>134</v>
      </c>
      <c r="BM3560" s="0" t="s">
        <v>134</v>
      </c>
      <c r="BN3560" s="0" t="s">
        <v>134</v>
      </c>
      <c r="BO3560" s="0" t="s">
        <v>134</v>
      </c>
      <c r="BP3560" s="0" t="s">
        <v>134</v>
      </c>
      <c r="BQ3560" s="0" t="s">
        <v>134</v>
      </c>
      <c r="BR3560" s="0" t="s">
        <v>134</v>
      </c>
      <c r="BS3560" s="0" t="s">
        <v>134</v>
      </c>
      <c r="BT3560" s="0" t="s">
        <v>134</v>
      </c>
      <c r="BU3560" s="0" t="s">
        <v>134</v>
      </c>
      <c r="BV3560" s="0" t="s">
        <v>134</v>
      </c>
      <c r="BW3560" s="0" t="s">
        <v>134</v>
      </c>
      <c r="BX3560" s="0" t="s">
        <v>134</v>
      </c>
      <c r="BZ3560" s="0" t="s">
        <v>134</v>
      </c>
      <c r="CA3560" s="0" t="s">
        <v>134</v>
      </c>
      <c r="CB3560" s="0" t="s">
        <v>134</v>
      </c>
      <c r="CC3560" s="0" t="s">
        <v>134</v>
      </c>
      <c r="CD3560" s="0" t="s">
        <v>134</v>
      </c>
      <c r="CE3560" s="0" t="s">
        <v>134</v>
      </c>
    </row>
    <row r="3561" customFormat="false" ht="12.75" hidden="false" customHeight="false" outlineLevel="0" collapsed="false">
      <c r="E3561" s="9" t="s">
        <v>134</v>
      </c>
      <c r="F3561" s="9" t="s">
        <v>134</v>
      </c>
      <c r="G3561" s="9" t="s">
        <v>134</v>
      </c>
      <c r="Q3561" s="0" t="s">
        <v>134</v>
      </c>
      <c r="R3561" s="0" t="s">
        <v>134</v>
      </c>
      <c r="S3561" s="0" t="s">
        <v>134</v>
      </c>
      <c r="T3561" s="0" t="s">
        <v>134</v>
      </c>
      <c r="U3561" s="0" t="s">
        <v>134</v>
      </c>
      <c r="V3561" s="0" t="s">
        <v>134</v>
      </c>
      <c r="W3561" s="0" t="s">
        <v>134</v>
      </c>
      <c r="X3561" s="0" t="s">
        <v>134</v>
      </c>
      <c r="Y3561" s="0" t="s">
        <v>134</v>
      </c>
      <c r="Z3561" s="0" t="s">
        <v>134</v>
      </c>
      <c r="AA3561" s="0" t="s">
        <v>134</v>
      </c>
      <c r="AB3561" s="0" t="s">
        <v>134</v>
      </c>
      <c r="AC3561" s="0" t="s">
        <v>134</v>
      </c>
      <c r="AD3561" s="0" t="s">
        <v>134</v>
      </c>
      <c r="AE3561" s="0" t="s">
        <v>134</v>
      </c>
      <c r="AF3561" s="0" t="s">
        <v>134</v>
      </c>
      <c r="AG3561" s="0" t="s">
        <v>134</v>
      </c>
      <c r="AH3561" s="0" t="s">
        <v>134</v>
      </c>
      <c r="AI3561" s="0" t="s">
        <v>134</v>
      </c>
      <c r="AJ3561" s="0" t="s">
        <v>134</v>
      </c>
      <c r="AK3561" s="0" t="s">
        <v>134</v>
      </c>
      <c r="AL3561" s="0" t="s">
        <v>134</v>
      </c>
      <c r="AM3561" s="0" t="s">
        <v>134</v>
      </c>
      <c r="AN3561" s="0" t="s">
        <v>134</v>
      </c>
      <c r="AO3561" s="0" t="s">
        <v>134</v>
      </c>
      <c r="AP3561" s="0" t="s">
        <v>134</v>
      </c>
      <c r="AQ3561" s="0" t="s">
        <v>134</v>
      </c>
      <c r="AR3561" s="0" t="s">
        <v>134</v>
      </c>
      <c r="AS3561" s="0" t="s">
        <v>134</v>
      </c>
      <c r="AT3561" s="0" t="s">
        <v>134</v>
      </c>
      <c r="AU3561" s="0" t="s">
        <v>134</v>
      </c>
      <c r="AV3561" s="0" t="s">
        <v>134</v>
      </c>
      <c r="AW3561" s="0" t="s">
        <v>134</v>
      </c>
      <c r="AX3561" s="0" t="s">
        <v>134</v>
      </c>
      <c r="AY3561" s="0" t="s">
        <v>134</v>
      </c>
      <c r="AZ3561" s="0" t="s">
        <v>134</v>
      </c>
      <c r="BA3561" s="0" t="s">
        <v>134</v>
      </c>
      <c r="BB3561" s="0" t="s">
        <v>134</v>
      </c>
      <c r="BC3561" s="0" t="s">
        <v>134</v>
      </c>
      <c r="BD3561" s="0" t="s">
        <v>134</v>
      </c>
      <c r="BE3561" s="0" t="s">
        <v>134</v>
      </c>
      <c r="BF3561" s="0" t="s">
        <v>134</v>
      </c>
      <c r="BG3561" s="0" t="s">
        <v>134</v>
      </c>
      <c r="BH3561" s="0" t="s">
        <v>134</v>
      </c>
      <c r="BI3561" s="0" t="s">
        <v>134</v>
      </c>
      <c r="BJ3561" s="0" t="s">
        <v>134</v>
      </c>
      <c r="BK3561" s="0" t="s">
        <v>134</v>
      </c>
      <c r="BL3561" s="0" t="s">
        <v>134</v>
      </c>
      <c r="BM3561" s="0" t="s">
        <v>134</v>
      </c>
      <c r="BN3561" s="0" t="s">
        <v>134</v>
      </c>
      <c r="BO3561" s="0" t="s">
        <v>134</v>
      </c>
      <c r="BP3561" s="0" t="s">
        <v>134</v>
      </c>
      <c r="BQ3561" s="0" t="s">
        <v>134</v>
      </c>
      <c r="BR3561" s="0" t="s">
        <v>134</v>
      </c>
      <c r="BS3561" s="0" t="s">
        <v>134</v>
      </c>
      <c r="BT3561" s="0" t="s">
        <v>134</v>
      </c>
      <c r="BU3561" s="0" t="s">
        <v>134</v>
      </c>
      <c r="BV3561" s="0" t="s">
        <v>134</v>
      </c>
      <c r="BW3561" s="0" t="s">
        <v>134</v>
      </c>
      <c r="BX3561" s="0" t="s">
        <v>134</v>
      </c>
      <c r="BZ3561" s="0" t="s">
        <v>134</v>
      </c>
      <c r="CA3561" s="0" t="s">
        <v>134</v>
      </c>
      <c r="CB3561" s="0" t="s">
        <v>134</v>
      </c>
      <c r="CC3561" s="0" t="s">
        <v>134</v>
      </c>
      <c r="CD3561" s="0" t="s">
        <v>134</v>
      </c>
      <c r="CE3561" s="0" t="s">
        <v>134</v>
      </c>
    </row>
    <row r="3562" customFormat="false" ht="12.75" hidden="false" customHeight="false" outlineLevel="0" collapsed="false">
      <c r="E3562" s="9" t="s">
        <v>134</v>
      </c>
      <c r="F3562" s="9" t="s">
        <v>134</v>
      </c>
      <c r="G3562" s="9" t="s">
        <v>134</v>
      </c>
      <c r="Q3562" s="0" t="s">
        <v>134</v>
      </c>
      <c r="R3562" s="0" t="s">
        <v>134</v>
      </c>
      <c r="S3562" s="0" t="s">
        <v>134</v>
      </c>
      <c r="T3562" s="0" t="s">
        <v>134</v>
      </c>
      <c r="U3562" s="0" t="s">
        <v>134</v>
      </c>
      <c r="V3562" s="0" t="s">
        <v>134</v>
      </c>
      <c r="W3562" s="0" t="s">
        <v>134</v>
      </c>
      <c r="X3562" s="0" t="s">
        <v>134</v>
      </c>
      <c r="Y3562" s="0" t="s">
        <v>134</v>
      </c>
      <c r="Z3562" s="0" t="s">
        <v>134</v>
      </c>
      <c r="AA3562" s="0" t="s">
        <v>134</v>
      </c>
      <c r="AB3562" s="0" t="s">
        <v>134</v>
      </c>
      <c r="AC3562" s="0" t="s">
        <v>134</v>
      </c>
      <c r="AD3562" s="0" t="s">
        <v>134</v>
      </c>
      <c r="AE3562" s="0" t="s">
        <v>134</v>
      </c>
      <c r="AF3562" s="0" t="s">
        <v>134</v>
      </c>
      <c r="AG3562" s="0" t="s">
        <v>134</v>
      </c>
      <c r="AH3562" s="0" t="s">
        <v>134</v>
      </c>
      <c r="AI3562" s="0" t="s">
        <v>134</v>
      </c>
      <c r="AJ3562" s="0" t="s">
        <v>134</v>
      </c>
      <c r="AK3562" s="0" t="s">
        <v>134</v>
      </c>
      <c r="AL3562" s="0" t="s">
        <v>134</v>
      </c>
      <c r="AM3562" s="0" t="s">
        <v>134</v>
      </c>
      <c r="AN3562" s="0" t="s">
        <v>134</v>
      </c>
      <c r="AO3562" s="0" t="s">
        <v>134</v>
      </c>
      <c r="AP3562" s="0" t="s">
        <v>134</v>
      </c>
      <c r="AQ3562" s="0" t="s">
        <v>134</v>
      </c>
      <c r="AR3562" s="0" t="s">
        <v>134</v>
      </c>
      <c r="AS3562" s="0" t="s">
        <v>134</v>
      </c>
      <c r="AT3562" s="0" t="s">
        <v>134</v>
      </c>
      <c r="AU3562" s="0" t="s">
        <v>134</v>
      </c>
      <c r="AV3562" s="0" t="s">
        <v>134</v>
      </c>
      <c r="AW3562" s="0" t="s">
        <v>134</v>
      </c>
      <c r="AX3562" s="0" t="s">
        <v>134</v>
      </c>
      <c r="AY3562" s="0" t="s">
        <v>134</v>
      </c>
      <c r="AZ3562" s="0" t="s">
        <v>134</v>
      </c>
      <c r="BA3562" s="0" t="s">
        <v>134</v>
      </c>
      <c r="BB3562" s="0" t="s">
        <v>134</v>
      </c>
      <c r="BC3562" s="0" t="s">
        <v>134</v>
      </c>
      <c r="BD3562" s="0" t="s">
        <v>134</v>
      </c>
      <c r="BE3562" s="0" t="s">
        <v>134</v>
      </c>
      <c r="BF3562" s="0" t="s">
        <v>134</v>
      </c>
      <c r="BG3562" s="0" t="s">
        <v>134</v>
      </c>
      <c r="BH3562" s="0" t="s">
        <v>134</v>
      </c>
      <c r="BI3562" s="0" t="s">
        <v>134</v>
      </c>
      <c r="BJ3562" s="0" t="s">
        <v>134</v>
      </c>
      <c r="BK3562" s="0" t="s">
        <v>134</v>
      </c>
      <c r="BL3562" s="0" t="s">
        <v>134</v>
      </c>
      <c r="BM3562" s="0" t="s">
        <v>134</v>
      </c>
      <c r="BN3562" s="0" t="s">
        <v>134</v>
      </c>
      <c r="BO3562" s="0" t="s">
        <v>134</v>
      </c>
      <c r="BP3562" s="0" t="s">
        <v>134</v>
      </c>
      <c r="BQ3562" s="0" t="s">
        <v>134</v>
      </c>
      <c r="BR3562" s="0" t="s">
        <v>134</v>
      </c>
      <c r="BS3562" s="0" t="s">
        <v>134</v>
      </c>
      <c r="BT3562" s="0" t="s">
        <v>134</v>
      </c>
      <c r="BU3562" s="0" t="s">
        <v>134</v>
      </c>
      <c r="BV3562" s="0" t="s">
        <v>134</v>
      </c>
      <c r="BW3562" s="0" t="s">
        <v>134</v>
      </c>
      <c r="BX3562" s="0" t="s">
        <v>134</v>
      </c>
      <c r="BZ3562" s="0" t="s">
        <v>134</v>
      </c>
      <c r="CA3562" s="0" t="s">
        <v>134</v>
      </c>
      <c r="CB3562" s="0" t="s">
        <v>134</v>
      </c>
      <c r="CC3562" s="0" t="s">
        <v>134</v>
      </c>
      <c r="CD3562" s="0" t="s">
        <v>134</v>
      </c>
      <c r="CE3562" s="0" t="s">
        <v>134</v>
      </c>
    </row>
    <row r="3563" customFormat="false" ht="12.75" hidden="false" customHeight="false" outlineLevel="0" collapsed="false">
      <c r="E3563" s="9" t="s">
        <v>134</v>
      </c>
      <c r="F3563" s="9" t="s">
        <v>134</v>
      </c>
      <c r="G3563" s="9" t="s">
        <v>134</v>
      </c>
      <c r="Q3563" s="0" t="s">
        <v>134</v>
      </c>
      <c r="R3563" s="0" t="s">
        <v>134</v>
      </c>
      <c r="S3563" s="0" t="s">
        <v>134</v>
      </c>
      <c r="T3563" s="0" t="s">
        <v>134</v>
      </c>
      <c r="U3563" s="0" t="s">
        <v>134</v>
      </c>
      <c r="V3563" s="0" t="s">
        <v>134</v>
      </c>
      <c r="W3563" s="0" t="s">
        <v>134</v>
      </c>
      <c r="X3563" s="0" t="s">
        <v>134</v>
      </c>
      <c r="Y3563" s="0" t="s">
        <v>134</v>
      </c>
      <c r="Z3563" s="0" t="s">
        <v>134</v>
      </c>
      <c r="AA3563" s="0" t="s">
        <v>134</v>
      </c>
      <c r="AB3563" s="0" t="s">
        <v>134</v>
      </c>
      <c r="AC3563" s="0" t="s">
        <v>134</v>
      </c>
      <c r="AD3563" s="0" t="s">
        <v>134</v>
      </c>
      <c r="AE3563" s="0" t="s">
        <v>134</v>
      </c>
      <c r="AF3563" s="0" t="s">
        <v>134</v>
      </c>
      <c r="AG3563" s="0" t="s">
        <v>134</v>
      </c>
      <c r="AH3563" s="0" t="s">
        <v>134</v>
      </c>
      <c r="AI3563" s="0" t="s">
        <v>134</v>
      </c>
      <c r="AJ3563" s="0" t="s">
        <v>134</v>
      </c>
      <c r="AK3563" s="0" t="s">
        <v>134</v>
      </c>
      <c r="AL3563" s="0" t="s">
        <v>134</v>
      </c>
      <c r="AM3563" s="0" t="s">
        <v>134</v>
      </c>
      <c r="AN3563" s="0" t="s">
        <v>134</v>
      </c>
      <c r="AO3563" s="0" t="s">
        <v>134</v>
      </c>
      <c r="AP3563" s="0" t="s">
        <v>134</v>
      </c>
      <c r="AQ3563" s="0" t="s">
        <v>134</v>
      </c>
      <c r="AR3563" s="0" t="s">
        <v>134</v>
      </c>
      <c r="AS3563" s="0" t="s">
        <v>134</v>
      </c>
      <c r="AT3563" s="0" t="s">
        <v>134</v>
      </c>
      <c r="AU3563" s="0" t="s">
        <v>134</v>
      </c>
      <c r="AV3563" s="0" t="s">
        <v>134</v>
      </c>
      <c r="AW3563" s="0" t="s">
        <v>134</v>
      </c>
      <c r="AX3563" s="0" t="s">
        <v>134</v>
      </c>
      <c r="AY3563" s="0" t="s">
        <v>134</v>
      </c>
      <c r="AZ3563" s="0" t="s">
        <v>134</v>
      </c>
      <c r="BA3563" s="0" t="s">
        <v>134</v>
      </c>
      <c r="BB3563" s="0" t="s">
        <v>134</v>
      </c>
      <c r="BC3563" s="0" t="s">
        <v>134</v>
      </c>
      <c r="BD3563" s="0" t="s">
        <v>134</v>
      </c>
      <c r="BE3563" s="0" t="s">
        <v>134</v>
      </c>
      <c r="BF3563" s="0" t="s">
        <v>134</v>
      </c>
      <c r="BG3563" s="0" t="s">
        <v>134</v>
      </c>
      <c r="BH3563" s="0" t="s">
        <v>134</v>
      </c>
      <c r="BI3563" s="0" t="s">
        <v>134</v>
      </c>
      <c r="BJ3563" s="0" t="s">
        <v>134</v>
      </c>
      <c r="BK3563" s="0" t="s">
        <v>134</v>
      </c>
      <c r="BL3563" s="0" t="s">
        <v>134</v>
      </c>
      <c r="BM3563" s="0" t="s">
        <v>134</v>
      </c>
      <c r="BN3563" s="0" t="s">
        <v>134</v>
      </c>
      <c r="BO3563" s="0" t="s">
        <v>134</v>
      </c>
      <c r="BP3563" s="0" t="s">
        <v>134</v>
      </c>
      <c r="BQ3563" s="0" t="s">
        <v>134</v>
      </c>
      <c r="BR3563" s="0" t="s">
        <v>134</v>
      </c>
      <c r="BS3563" s="0" t="s">
        <v>134</v>
      </c>
      <c r="BT3563" s="0" t="s">
        <v>134</v>
      </c>
      <c r="BU3563" s="0" t="s">
        <v>134</v>
      </c>
      <c r="BV3563" s="0" t="s">
        <v>134</v>
      </c>
      <c r="BW3563" s="0" t="s">
        <v>134</v>
      </c>
      <c r="BX3563" s="0" t="s">
        <v>134</v>
      </c>
      <c r="BZ3563" s="0" t="s">
        <v>134</v>
      </c>
      <c r="CA3563" s="0" t="s">
        <v>134</v>
      </c>
      <c r="CB3563" s="0" t="s">
        <v>134</v>
      </c>
      <c r="CC3563" s="0" t="s">
        <v>134</v>
      </c>
      <c r="CD3563" s="0" t="s">
        <v>134</v>
      </c>
      <c r="CE3563" s="0" t="s">
        <v>134</v>
      </c>
    </row>
    <row r="3564" customFormat="false" ht="12.75" hidden="false" customHeight="false" outlineLevel="0" collapsed="false">
      <c r="E3564" s="9" t="s">
        <v>134</v>
      </c>
      <c r="F3564" s="9" t="s">
        <v>134</v>
      </c>
      <c r="G3564" s="9" t="s">
        <v>134</v>
      </c>
      <c r="Q3564" s="0" t="s">
        <v>134</v>
      </c>
      <c r="R3564" s="0" t="s">
        <v>134</v>
      </c>
      <c r="S3564" s="0" t="s">
        <v>134</v>
      </c>
      <c r="T3564" s="0" t="s">
        <v>134</v>
      </c>
      <c r="U3564" s="0" t="s">
        <v>134</v>
      </c>
      <c r="V3564" s="0" t="s">
        <v>134</v>
      </c>
      <c r="W3564" s="0" t="s">
        <v>134</v>
      </c>
      <c r="X3564" s="0" t="s">
        <v>134</v>
      </c>
      <c r="Y3564" s="0" t="s">
        <v>134</v>
      </c>
      <c r="Z3564" s="0" t="s">
        <v>134</v>
      </c>
      <c r="AA3564" s="0" t="s">
        <v>134</v>
      </c>
      <c r="AB3564" s="0" t="s">
        <v>134</v>
      </c>
      <c r="AC3564" s="0" t="s">
        <v>134</v>
      </c>
      <c r="AD3564" s="0" t="s">
        <v>134</v>
      </c>
      <c r="AE3564" s="0" t="s">
        <v>134</v>
      </c>
      <c r="AF3564" s="0" t="s">
        <v>134</v>
      </c>
      <c r="AG3564" s="0" t="s">
        <v>134</v>
      </c>
      <c r="AH3564" s="0" t="s">
        <v>134</v>
      </c>
      <c r="AI3564" s="0" t="s">
        <v>134</v>
      </c>
      <c r="AJ3564" s="0" t="s">
        <v>134</v>
      </c>
      <c r="AK3564" s="0" t="s">
        <v>134</v>
      </c>
      <c r="AL3564" s="0" t="s">
        <v>134</v>
      </c>
      <c r="AM3564" s="0" t="s">
        <v>134</v>
      </c>
      <c r="AN3564" s="0" t="s">
        <v>134</v>
      </c>
      <c r="AO3564" s="0" t="s">
        <v>134</v>
      </c>
      <c r="AP3564" s="0" t="s">
        <v>134</v>
      </c>
      <c r="AQ3564" s="0" t="s">
        <v>134</v>
      </c>
      <c r="AR3564" s="0" t="s">
        <v>134</v>
      </c>
      <c r="AS3564" s="0" t="s">
        <v>134</v>
      </c>
      <c r="AT3564" s="0" t="s">
        <v>134</v>
      </c>
      <c r="AU3564" s="0" t="s">
        <v>134</v>
      </c>
      <c r="AV3564" s="0" t="s">
        <v>134</v>
      </c>
      <c r="AW3564" s="0" t="s">
        <v>134</v>
      </c>
      <c r="AX3564" s="0" t="s">
        <v>134</v>
      </c>
      <c r="AY3564" s="0" t="s">
        <v>134</v>
      </c>
      <c r="AZ3564" s="0" t="s">
        <v>134</v>
      </c>
      <c r="BA3564" s="0" t="s">
        <v>134</v>
      </c>
      <c r="BB3564" s="0" t="s">
        <v>134</v>
      </c>
      <c r="BC3564" s="0" t="s">
        <v>134</v>
      </c>
      <c r="BD3564" s="0" t="s">
        <v>134</v>
      </c>
      <c r="BE3564" s="0" t="s">
        <v>134</v>
      </c>
      <c r="BF3564" s="0" t="s">
        <v>134</v>
      </c>
      <c r="BG3564" s="0" t="s">
        <v>134</v>
      </c>
      <c r="BH3564" s="0" t="s">
        <v>134</v>
      </c>
      <c r="BI3564" s="0" t="s">
        <v>134</v>
      </c>
      <c r="BJ3564" s="0" t="s">
        <v>134</v>
      </c>
      <c r="BK3564" s="0" t="s">
        <v>134</v>
      </c>
      <c r="BL3564" s="0" t="s">
        <v>134</v>
      </c>
      <c r="BM3564" s="0" t="s">
        <v>134</v>
      </c>
      <c r="BN3564" s="0" t="s">
        <v>134</v>
      </c>
      <c r="BO3564" s="0" t="s">
        <v>134</v>
      </c>
      <c r="BP3564" s="0" t="s">
        <v>134</v>
      </c>
      <c r="BQ3564" s="0" t="s">
        <v>134</v>
      </c>
      <c r="BR3564" s="0" t="s">
        <v>134</v>
      </c>
      <c r="BS3564" s="0" t="s">
        <v>134</v>
      </c>
      <c r="BT3564" s="0" t="s">
        <v>134</v>
      </c>
      <c r="BU3564" s="0" t="s">
        <v>134</v>
      </c>
      <c r="BV3564" s="0" t="s">
        <v>134</v>
      </c>
      <c r="BW3564" s="0" t="s">
        <v>134</v>
      </c>
      <c r="BX3564" s="0" t="s">
        <v>134</v>
      </c>
      <c r="BZ3564" s="0" t="s">
        <v>134</v>
      </c>
      <c r="CA3564" s="0" t="s">
        <v>134</v>
      </c>
      <c r="CB3564" s="0" t="s">
        <v>134</v>
      </c>
      <c r="CC3564" s="0" t="s">
        <v>134</v>
      </c>
      <c r="CD3564" s="0" t="s">
        <v>134</v>
      </c>
      <c r="CE3564" s="0" t="s">
        <v>134</v>
      </c>
    </row>
    <row r="3565" customFormat="false" ht="12.75" hidden="false" customHeight="false" outlineLevel="0" collapsed="false">
      <c r="E3565" s="9" t="s">
        <v>134</v>
      </c>
      <c r="F3565" s="9" t="s">
        <v>134</v>
      </c>
      <c r="G3565" s="9" t="s">
        <v>134</v>
      </c>
      <c r="Q3565" s="0" t="s">
        <v>134</v>
      </c>
      <c r="R3565" s="0" t="s">
        <v>134</v>
      </c>
      <c r="S3565" s="0" t="s">
        <v>134</v>
      </c>
      <c r="T3565" s="0" t="s">
        <v>134</v>
      </c>
      <c r="U3565" s="0" t="s">
        <v>134</v>
      </c>
      <c r="V3565" s="0" t="s">
        <v>134</v>
      </c>
      <c r="W3565" s="0" t="s">
        <v>134</v>
      </c>
      <c r="X3565" s="0" t="s">
        <v>134</v>
      </c>
      <c r="Y3565" s="0" t="s">
        <v>134</v>
      </c>
      <c r="Z3565" s="0" t="s">
        <v>134</v>
      </c>
      <c r="AA3565" s="0" t="s">
        <v>134</v>
      </c>
      <c r="AB3565" s="0" t="s">
        <v>134</v>
      </c>
      <c r="AC3565" s="0" t="s">
        <v>134</v>
      </c>
      <c r="AD3565" s="0" t="s">
        <v>134</v>
      </c>
      <c r="AE3565" s="0" t="s">
        <v>134</v>
      </c>
      <c r="AF3565" s="0" t="s">
        <v>134</v>
      </c>
      <c r="AG3565" s="0" t="s">
        <v>134</v>
      </c>
      <c r="AH3565" s="0" t="s">
        <v>134</v>
      </c>
      <c r="AI3565" s="0" t="s">
        <v>134</v>
      </c>
      <c r="AJ3565" s="0" t="s">
        <v>134</v>
      </c>
      <c r="AK3565" s="0" t="s">
        <v>134</v>
      </c>
      <c r="AL3565" s="0" t="s">
        <v>134</v>
      </c>
      <c r="AM3565" s="0" t="s">
        <v>134</v>
      </c>
      <c r="AN3565" s="0" t="s">
        <v>134</v>
      </c>
      <c r="AO3565" s="0" t="s">
        <v>134</v>
      </c>
      <c r="AP3565" s="0" t="s">
        <v>134</v>
      </c>
      <c r="AQ3565" s="0" t="s">
        <v>134</v>
      </c>
      <c r="AR3565" s="0" t="s">
        <v>134</v>
      </c>
      <c r="AS3565" s="0" t="s">
        <v>134</v>
      </c>
      <c r="AT3565" s="0" t="s">
        <v>134</v>
      </c>
      <c r="AU3565" s="0" t="s">
        <v>134</v>
      </c>
      <c r="AV3565" s="0" t="s">
        <v>134</v>
      </c>
      <c r="AW3565" s="0" t="s">
        <v>134</v>
      </c>
      <c r="AX3565" s="0" t="s">
        <v>134</v>
      </c>
      <c r="AY3565" s="0" t="s">
        <v>134</v>
      </c>
      <c r="AZ3565" s="0" t="s">
        <v>134</v>
      </c>
      <c r="BA3565" s="0" t="s">
        <v>134</v>
      </c>
      <c r="BB3565" s="0" t="s">
        <v>134</v>
      </c>
      <c r="BC3565" s="0" t="s">
        <v>134</v>
      </c>
      <c r="BD3565" s="0" t="s">
        <v>134</v>
      </c>
      <c r="BE3565" s="0" t="s">
        <v>134</v>
      </c>
      <c r="BF3565" s="0" t="s">
        <v>134</v>
      </c>
      <c r="BG3565" s="0" t="s">
        <v>134</v>
      </c>
      <c r="BH3565" s="0" t="s">
        <v>134</v>
      </c>
      <c r="BI3565" s="0" t="s">
        <v>134</v>
      </c>
      <c r="BJ3565" s="0" t="s">
        <v>134</v>
      </c>
      <c r="BK3565" s="0" t="s">
        <v>134</v>
      </c>
      <c r="BL3565" s="0" t="s">
        <v>134</v>
      </c>
      <c r="BM3565" s="0" t="s">
        <v>134</v>
      </c>
      <c r="BN3565" s="0" t="s">
        <v>134</v>
      </c>
      <c r="BO3565" s="0" t="s">
        <v>134</v>
      </c>
      <c r="BP3565" s="0" t="s">
        <v>134</v>
      </c>
      <c r="BQ3565" s="0" t="s">
        <v>134</v>
      </c>
      <c r="BR3565" s="0" t="s">
        <v>134</v>
      </c>
      <c r="BS3565" s="0" t="s">
        <v>134</v>
      </c>
      <c r="BT3565" s="0" t="s">
        <v>134</v>
      </c>
      <c r="BU3565" s="0" t="s">
        <v>134</v>
      </c>
      <c r="BV3565" s="0" t="s">
        <v>134</v>
      </c>
      <c r="BW3565" s="0" t="s">
        <v>134</v>
      </c>
      <c r="BX3565" s="0" t="s">
        <v>134</v>
      </c>
      <c r="BZ3565" s="0" t="s">
        <v>134</v>
      </c>
      <c r="CA3565" s="0" t="s">
        <v>134</v>
      </c>
      <c r="CB3565" s="0" t="s">
        <v>134</v>
      </c>
      <c r="CC3565" s="0" t="s">
        <v>134</v>
      </c>
      <c r="CD3565" s="0" t="s">
        <v>134</v>
      </c>
      <c r="CE3565" s="0" t="s">
        <v>134</v>
      </c>
    </row>
    <row r="3566" customFormat="false" ht="12.75" hidden="false" customHeight="false" outlineLevel="0" collapsed="false">
      <c r="E3566" s="9" t="s">
        <v>134</v>
      </c>
      <c r="F3566" s="9" t="s">
        <v>134</v>
      </c>
      <c r="G3566" s="9" t="s">
        <v>134</v>
      </c>
      <c r="Q3566" s="0" t="s">
        <v>134</v>
      </c>
      <c r="R3566" s="0" t="s">
        <v>134</v>
      </c>
      <c r="S3566" s="0" t="s">
        <v>134</v>
      </c>
      <c r="T3566" s="0" t="s">
        <v>134</v>
      </c>
      <c r="U3566" s="0" t="s">
        <v>134</v>
      </c>
      <c r="V3566" s="0" t="s">
        <v>134</v>
      </c>
      <c r="W3566" s="0" t="s">
        <v>134</v>
      </c>
      <c r="X3566" s="0" t="s">
        <v>134</v>
      </c>
      <c r="Y3566" s="0" t="s">
        <v>134</v>
      </c>
      <c r="Z3566" s="0" t="s">
        <v>134</v>
      </c>
      <c r="AA3566" s="0" t="s">
        <v>134</v>
      </c>
      <c r="AB3566" s="0" t="s">
        <v>134</v>
      </c>
      <c r="AC3566" s="0" t="s">
        <v>134</v>
      </c>
      <c r="AD3566" s="0" t="s">
        <v>134</v>
      </c>
      <c r="AE3566" s="0" t="s">
        <v>134</v>
      </c>
      <c r="AF3566" s="0" t="s">
        <v>134</v>
      </c>
      <c r="AG3566" s="0" t="s">
        <v>134</v>
      </c>
      <c r="AH3566" s="0" t="s">
        <v>134</v>
      </c>
      <c r="AI3566" s="0" t="s">
        <v>134</v>
      </c>
      <c r="AJ3566" s="0" t="s">
        <v>134</v>
      </c>
      <c r="AK3566" s="0" t="s">
        <v>134</v>
      </c>
      <c r="AL3566" s="0" t="s">
        <v>134</v>
      </c>
      <c r="AM3566" s="0" t="s">
        <v>134</v>
      </c>
      <c r="AN3566" s="0" t="s">
        <v>134</v>
      </c>
      <c r="AO3566" s="0" t="s">
        <v>134</v>
      </c>
      <c r="AP3566" s="0" t="s">
        <v>134</v>
      </c>
      <c r="AQ3566" s="0" t="s">
        <v>134</v>
      </c>
      <c r="AR3566" s="0" t="s">
        <v>134</v>
      </c>
      <c r="AS3566" s="0" t="s">
        <v>134</v>
      </c>
      <c r="AT3566" s="0" t="s">
        <v>134</v>
      </c>
      <c r="AU3566" s="0" t="s">
        <v>134</v>
      </c>
      <c r="AV3566" s="0" t="s">
        <v>134</v>
      </c>
      <c r="AW3566" s="0" t="s">
        <v>134</v>
      </c>
      <c r="AX3566" s="0" t="s">
        <v>134</v>
      </c>
      <c r="AY3566" s="0" t="s">
        <v>134</v>
      </c>
      <c r="AZ3566" s="0" t="s">
        <v>134</v>
      </c>
      <c r="BA3566" s="0" t="s">
        <v>134</v>
      </c>
      <c r="BB3566" s="0" t="s">
        <v>134</v>
      </c>
      <c r="BC3566" s="0" t="s">
        <v>134</v>
      </c>
      <c r="BD3566" s="0" t="s">
        <v>134</v>
      </c>
      <c r="BE3566" s="0" t="s">
        <v>134</v>
      </c>
      <c r="BF3566" s="0" t="s">
        <v>134</v>
      </c>
      <c r="BG3566" s="0" t="s">
        <v>134</v>
      </c>
      <c r="BH3566" s="0" t="s">
        <v>134</v>
      </c>
      <c r="BI3566" s="0" t="s">
        <v>134</v>
      </c>
      <c r="BJ3566" s="0" t="s">
        <v>134</v>
      </c>
      <c r="BK3566" s="0" t="s">
        <v>134</v>
      </c>
      <c r="BL3566" s="0" t="s">
        <v>134</v>
      </c>
      <c r="BM3566" s="0" t="s">
        <v>134</v>
      </c>
      <c r="BN3566" s="0" t="s">
        <v>134</v>
      </c>
      <c r="BO3566" s="0" t="s">
        <v>134</v>
      </c>
      <c r="BP3566" s="0" t="s">
        <v>134</v>
      </c>
      <c r="BQ3566" s="0" t="s">
        <v>134</v>
      </c>
      <c r="BR3566" s="0" t="s">
        <v>134</v>
      </c>
      <c r="BS3566" s="0" t="s">
        <v>134</v>
      </c>
      <c r="BT3566" s="0" t="s">
        <v>134</v>
      </c>
      <c r="BU3566" s="0" t="s">
        <v>134</v>
      </c>
      <c r="BV3566" s="0" t="s">
        <v>134</v>
      </c>
      <c r="BW3566" s="0" t="s">
        <v>134</v>
      </c>
      <c r="BX3566" s="0" t="s">
        <v>134</v>
      </c>
      <c r="BZ3566" s="0" t="s">
        <v>134</v>
      </c>
      <c r="CA3566" s="0" t="s">
        <v>134</v>
      </c>
      <c r="CB3566" s="0" t="s">
        <v>134</v>
      </c>
      <c r="CC3566" s="0" t="s">
        <v>134</v>
      </c>
      <c r="CD3566" s="0" t="s">
        <v>134</v>
      </c>
      <c r="CE3566" s="0" t="s">
        <v>134</v>
      </c>
    </row>
    <row r="3567" customFormat="false" ht="12.75" hidden="false" customHeight="false" outlineLevel="0" collapsed="false">
      <c r="E3567" s="9" t="s">
        <v>134</v>
      </c>
      <c r="F3567" s="9" t="s">
        <v>134</v>
      </c>
      <c r="G3567" s="9" t="s">
        <v>134</v>
      </c>
      <c r="Q3567" s="0" t="s">
        <v>134</v>
      </c>
      <c r="R3567" s="0" t="s">
        <v>134</v>
      </c>
      <c r="S3567" s="0" t="s">
        <v>134</v>
      </c>
      <c r="T3567" s="0" t="s">
        <v>134</v>
      </c>
      <c r="U3567" s="0" t="s">
        <v>134</v>
      </c>
      <c r="V3567" s="0" t="s">
        <v>134</v>
      </c>
      <c r="W3567" s="0" t="s">
        <v>134</v>
      </c>
      <c r="X3567" s="0" t="s">
        <v>134</v>
      </c>
      <c r="Y3567" s="0" t="s">
        <v>134</v>
      </c>
      <c r="Z3567" s="0" t="s">
        <v>134</v>
      </c>
      <c r="AA3567" s="0" t="s">
        <v>134</v>
      </c>
      <c r="AB3567" s="0" t="s">
        <v>134</v>
      </c>
      <c r="AC3567" s="0" t="s">
        <v>134</v>
      </c>
      <c r="AD3567" s="0" t="s">
        <v>134</v>
      </c>
      <c r="AE3567" s="0" t="s">
        <v>134</v>
      </c>
      <c r="AF3567" s="0" t="s">
        <v>134</v>
      </c>
      <c r="AG3567" s="0" t="s">
        <v>134</v>
      </c>
      <c r="AH3567" s="0" t="s">
        <v>134</v>
      </c>
      <c r="AI3567" s="0" t="s">
        <v>134</v>
      </c>
      <c r="AJ3567" s="0" t="s">
        <v>134</v>
      </c>
      <c r="AK3567" s="0" t="s">
        <v>134</v>
      </c>
      <c r="AL3567" s="0" t="s">
        <v>134</v>
      </c>
      <c r="AM3567" s="0" t="s">
        <v>134</v>
      </c>
      <c r="AN3567" s="0" t="s">
        <v>134</v>
      </c>
      <c r="AO3567" s="0" t="s">
        <v>134</v>
      </c>
      <c r="AP3567" s="0" t="s">
        <v>134</v>
      </c>
      <c r="AQ3567" s="0" t="s">
        <v>134</v>
      </c>
      <c r="AR3567" s="0" t="s">
        <v>134</v>
      </c>
      <c r="AS3567" s="0" t="s">
        <v>134</v>
      </c>
      <c r="AT3567" s="0" t="s">
        <v>134</v>
      </c>
      <c r="AU3567" s="0" t="s">
        <v>134</v>
      </c>
      <c r="AV3567" s="0" t="s">
        <v>134</v>
      </c>
      <c r="AW3567" s="0" t="s">
        <v>134</v>
      </c>
      <c r="AX3567" s="0" t="s">
        <v>134</v>
      </c>
      <c r="AY3567" s="0" t="s">
        <v>134</v>
      </c>
      <c r="AZ3567" s="0" t="s">
        <v>134</v>
      </c>
      <c r="BA3567" s="0" t="s">
        <v>134</v>
      </c>
      <c r="BB3567" s="0" t="s">
        <v>134</v>
      </c>
      <c r="BC3567" s="0" t="s">
        <v>134</v>
      </c>
      <c r="BD3567" s="0" t="s">
        <v>134</v>
      </c>
      <c r="BE3567" s="0" t="s">
        <v>134</v>
      </c>
      <c r="BF3567" s="0" t="s">
        <v>134</v>
      </c>
      <c r="BG3567" s="0" t="s">
        <v>134</v>
      </c>
      <c r="BH3567" s="0" t="s">
        <v>134</v>
      </c>
      <c r="BI3567" s="0" t="s">
        <v>134</v>
      </c>
      <c r="BJ3567" s="0" t="s">
        <v>134</v>
      </c>
      <c r="BK3567" s="0" t="s">
        <v>134</v>
      </c>
      <c r="BL3567" s="0" t="s">
        <v>134</v>
      </c>
      <c r="BM3567" s="0" t="s">
        <v>134</v>
      </c>
      <c r="BN3567" s="0" t="s">
        <v>134</v>
      </c>
      <c r="BO3567" s="0" t="s">
        <v>134</v>
      </c>
      <c r="BP3567" s="0" t="s">
        <v>134</v>
      </c>
      <c r="BQ3567" s="0" t="s">
        <v>134</v>
      </c>
      <c r="BR3567" s="0" t="s">
        <v>134</v>
      </c>
      <c r="BS3567" s="0" t="s">
        <v>134</v>
      </c>
      <c r="BT3567" s="0" t="s">
        <v>134</v>
      </c>
      <c r="BU3567" s="0" t="s">
        <v>134</v>
      </c>
      <c r="BV3567" s="0" t="s">
        <v>134</v>
      </c>
      <c r="BW3567" s="0" t="s">
        <v>134</v>
      </c>
      <c r="BX3567" s="0" t="s">
        <v>134</v>
      </c>
      <c r="BZ3567" s="0" t="s">
        <v>134</v>
      </c>
      <c r="CA3567" s="0" t="s">
        <v>134</v>
      </c>
      <c r="CB3567" s="0" t="s">
        <v>134</v>
      </c>
      <c r="CC3567" s="0" t="s">
        <v>134</v>
      </c>
      <c r="CD3567" s="0" t="s">
        <v>134</v>
      </c>
      <c r="CE3567" s="0" t="s">
        <v>134</v>
      </c>
    </row>
    <row r="3568" customFormat="false" ht="12.75" hidden="false" customHeight="false" outlineLevel="0" collapsed="false">
      <c r="E3568" s="9" t="s">
        <v>134</v>
      </c>
      <c r="F3568" s="9" t="s">
        <v>134</v>
      </c>
      <c r="G3568" s="9" t="s">
        <v>134</v>
      </c>
      <c r="Q3568" s="0" t="s">
        <v>134</v>
      </c>
      <c r="R3568" s="0" t="s">
        <v>134</v>
      </c>
      <c r="S3568" s="0" t="s">
        <v>134</v>
      </c>
      <c r="T3568" s="0" t="s">
        <v>134</v>
      </c>
      <c r="U3568" s="0" t="s">
        <v>134</v>
      </c>
      <c r="V3568" s="0" t="s">
        <v>134</v>
      </c>
      <c r="W3568" s="0" t="s">
        <v>134</v>
      </c>
      <c r="X3568" s="0" t="s">
        <v>134</v>
      </c>
      <c r="Y3568" s="0" t="s">
        <v>134</v>
      </c>
      <c r="Z3568" s="0" t="s">
        <v>134</v>
      </c>
      <c r="AA3568" s="0" t="s">
        <v>134</v>
      </c>
      <c r="AB3568" s="0" t="s">
        <v>134</v>
      </c>
      <c r="AC3568" s="0" t="s">
        <v>134</v>
      </c>
      <c r="AD3568" s="0" t="s">
        <v>134</v>
      </c>
      <c r="AE3568" s="0" t="s">
        <v>134</v>
      </c>
      <c r="AF3568" s="0" t="s">
        <v>134</v>
      </c>
      <c r="AG3568" s="0" t="s">
        <v>134</v>
      </c>
      <c r="AH3568" s="0" t="s">
        <v>134</v>
      </c>
      <c r="AI3568" s="0" t="s">
        <v>134</v>
      </c>
      <c r="AJ3568" s="0" t="s">
        <v>134</v>
      </c>
      <c r="AK3568" s="0" t="s">
        <v>134</v>
      </c>
      <c r="AL3568" s="0" t="s">
        <v>134</v>
      </c>
      <c r="AM3568" s="0" t="s">
        <v>134</v>
      </c>
      <c r="AN3568" s="0" t="s">
        <v>134</v>
      </c>
      <c r="AO3568" s="0" t="s">
        <v>134</v>
      </c>
      <c r="AP3568" s="0" t="s">
        <v>134</v>
      </c>
      <c r="AQ3568" s="0" t="s">
        <v>134</v>
      </c>
      <c r="AR3568" s="0" t="s">
        <v>134</v>
      </c>
      <c r="AS3568" s="0" t="s">
        <v>134</v>
      </c>
      <c r="AT3568" s="0" t="s">
        <v>134</v>
      </c>
      <c r="AU3568" s="0" t="s">
        <v>134</v>
      </c>
      <c r="AV3568" s="0" t="s">
        <v>134</v>
      </c>
      <c r="AW3568" s="0" t="s">
        <v>134</v>
      </c>
      <c r="AX3568" s="0" t="s">
        <v>134</v>
      </c>
      <c r="AY3568" s="0" t="s">
        <v>134</v>
      </c>
      <c r="AZ3568" s="0" t="s">
        <v>134</v>
      </c>
      <c r="BA3568" s="0" t="s">
        <v>134</v>
      </c>
      <c r="BB3568" s="0" t="s">
        <v>134</v>
      </c>
      <c r="BC3568" s="0" t="s">
        <v>134</v>
      </c>
      <c r="BD3568" s="0" t="s">
        <v>134</v>
      </c>
      <c r="BE3568" s="0" t="s">
        <v>134</v>
      </c>
      <c r="BF3568" s="0" t="s">
        <v>134</v>
      </c>
      <c r="BG3568" s="0" t="s">
        <v>134</v>
      </c>
      <c r="BH3568" s="0" t="s">
        <v>134</v>
      </c>
      <c r="BI3568" s="0" t="s">
        <v>134</v>
      </c>
      <c r="BJ3568" s="0" t="s">
        <v>134</v>
      </c>
      <c r="BK3568" s="0" t="s">
        <v>134</v>
      </c>
      <c r="BL3568" s="0" t="s">
        <v>134</v>
      </c>
      <c r="BM3568" s="0" t="s">
        <v>134</v>
      </c>
      <c r="BN3568" s="0" t="s">
        <v>134</v>
      </c>
      <c r="BO3568" s="0" t="s">
        <v>134</v>
      </c>
      <c r="BP3568" s="0" t="s">
        <v>134</v>
      </c>
      <c r="BQ3568" s="0" t="s">
        <v>134</v>
      </c>
      <c r="BR3568" s="0" t="s">
        <v>134</v>
      </c>
      <c r="BS3568" s="0" t="s">
        <v>134</v>
      </c>
      <c r="BT3568" s="0" t="s">
        <v>134</v>
      </c>
      <c r="BU3568" s="0" t="s">
        <v>134</v>
      </c>
      <c r="BV3568" s="0" t="s">
        <v>134</v>
      </c>
      <c r="BW3568" s="0" t="s">
        <v>134</v>
      </c>
      <c r="BX3568" s="0" t="s">
        <v>134</v>
      </c>
      <c r="BZ3568" s="0" t="s">
        <v>134</v>
      </c>
      <c r="CA3568" s="0" t="s">
        <v>134</v>
      </c>
      <c r="CB3568" s="0" t="s">
        <v>134</v>
      </c>
      <c r="CC3568" s="0" t="s">
        <v>134</v>
      </c>
      <c r="CD3568" s="0" t="s">
        <v>134</v>
      </c>
      <c r="CE3568" s="0" t="s">
        <v>134</v>
      </c>
    </row>
    <row r="3569" customFormat="false" ht="12.75" hidden="false" customHeight="false" outlineLevel="0" collapsed="false">
      <c r="E3569" s="9" t="s">
        <v>134</v>
      </c>
      <c r="F3569" s="9" t="s">
        <v>134</v>
      </c>
      <c r="G3569" s="9" t="s">
        <v>134</v>
      </c>
      <c r="Q3569" s="0" t="s">
        <v>134</v>
      </c>
      <c r="R3569" s="0" t="s">
        <v>134</v>
      </c>
      <c r="S3569" s="0" t="s">
        <v>134</v>
      </c>
      <c r="T3569" s="0" t="s">
        <v>134</v>
      </c>
      <c r="U3569" s="0" t="s">
        <v>134</v>
      </c>
      <c r="V3569" s="0" t="s">
        <v>134</v>
      </c>
      <c r="W3569" s="0" t="s">
        <v>134</v>
      </c>
      <c r="X3569" s="0" t="s">
        <v>134</v>
      </c>
      <c r="Y3569" s="0" t="s">
        <v>134</v>
      </c>
      <c r="Z3569" s="0" t="s">
        <v>134</v>
      </c>
      <c r="AA3569" s="0" t="s">
        <v>134</v>
      </c>
      <c r="AB3569" s="0" t="s">
        <v>134</v>
      </c>
      <c r="AC3569" s="0" t="s">
        <v>134</v>
      </c>
      <c r="AD3569" s="0" t="s">
        <v>134</v>
      </c>
      <c r="AE3569" s="0" t="s">
        <v>134</v>
      </c>
      <c r="AF3569" s="0" t="s">
        <v>134</v>
      </c>
      <c r="AG3569" s="0" t="s">
        <v>134</v>
      </c>
      <c r="AH3569" s="0" t="s">
        <v>134</v>
      </c>
      <c r="AI3569" s="0" t="s">
        <v>134</v>
      </c>
      <c r="AJ3569" s="0" t="s">
        <v>134</v>
      </c>
      <c r="AK3569" s="0" t="s">
        <v>134</v>
      </c>
      <c r="AL3569" s="0" t="s">
        <v>134</v>
      </c>
      <c r="AM3569" s="0" t="s">
        <v>134</v>
      </c>
      <c r="AN3569" s="0" t="s">
        <v>134</v>
      </c>
      <c r="AO3569" s="0" t="s">
        <v>134</v>
      </c>
      <c r="AP3569" s="0" t="s">
        <v>134</v>
      </c>
      <c r="AQ3569" s="0" t="s">
        <v>134</v>
      </c>
      <c r="AR3569" s="0" t="s">
        <v>134</v>
      </c>
      <c r="AS3569" s="0" t="s">
        <v>134</v>
      </c>
      <c r="AT3569" s="0" t="s">
        <v>134</v>
      </c>
      <c r="AU3569" s="0" t="s">
        <v>134</v>
      </c>
      <c r="AV3569" s="0" t="s">
        <v>134</v>
      </c>
      <c r="AW3569" s="0" t="s">
        <v>134</v>
      </c>
      <c r="AX3569" s="0" t="s">
        <v>134</v>
      </c>
      <c r="AY3569" s="0" t="s">
        <v>134</v>
      </c>
      <c r="AZ3569" s="0" t="s">
        <v>134</v>
      </c>
      <c r="BA3569" s="0" t="s">
        <v>134</v>
      </c>
      <c r="BB3569" s="0" t="s">
        <v>134</v>
      </c>
      <c r="BC3569" s="0" t="s">
        <v>134</v>
      </c>
      <c r="BD3569" s="0" t="s">
        <v>134</v>
      </c>
      <c r="BE3569" s="0" t="s">
        <v>134</v>
      </c>
      <c r="BF3569" s="0" t="s">
        <v>134</v>
      </c>
      <c r="BG3569" s="0" t="s">
        <v>134</v>
      </c>
      <c r="BH3569" s="0" t="s">
        <v>134</v>
      </c>
      <c r="BI3569" s="0" t="s">
        <v>134</v>
      </c>
      <c r="BJ3569" s="0" t="s">
        <v>134</v>
      </c>
      <c r="BK3569" s="0" t="s">
        <v>134</v>
      </c>
      <c r="BL3569" s="0" t="s">
        <v>134</v>
      </c>
      <c r="BM3569" s="0" t="s">
        <v>134</v>
      </c>
      <c r="BN3569" s="0" t="s">
        <v>134</v>
      </c>
      <c r="BO3569" s="0" t="s">
        <v>134</v>
      </c>
      <c r="BP3569" s="0" t="s">
        <v>134</v>
      </c>
      <c r="BQ3569" s="0" t="s">
        <v>134</v>
      </c>
      <c r="BR3569" s="0" t="s">
        <v>134</v>
      </c>
      <c r="BS3569" s="0" t="s">
        <v>134</v>
      </c>
      <c r="BT3569" s="0" t="s">
        <v>134</v>
      </c>
      <c r="BU3569" s="0" t="s">
        <v>134</v>
      </c>
      <c r="BV3569" s="0" t="s">
        <v>134</v>
      </c>
      <c r="BW3569" s="0" t="s">
        <v>134</v>
      </c>
      <c r="BX3569" s="0" t="s">
        <v>134</v>
      </c>
      <c r="BZ3569" s="0" t="s">
        <v>134</v>
      </c>
      <c r="CA3569" s="0" t="s">
        <v>134</v>
      </c>
      <c r="CB3569" s="0" t="s">
        <v>134</v>
      </c>
      <c r="CC3569" s="0" t="s">
        <v>134</v>
      </c>
      <c r="CD3569" s="0" t="s">
        <v>134</v>
      </c>
      <c r="CE3569" s="0" t="s">
        <v>134</v>
      </c>
    </row>
    <row r="3570" customFormat="false" ht="12.75" hidden="false" customHeight="false" outlineLevel="0" collapsed="false">
      <c r="E3570" s="9" t="s">
        <v>134</v>
      </c>
      <c r="F3570" s="9" t="s">
        <v>134</v>
      </c>
      <c r="G3570" s="9" t="s">
        <v>134</v>
      </c>
      <c r="Q3570" s="0" t="s">
        <v>134</v>
      </c>
      <c r="R3570" s="0" t="s">
        <v>134</v>
      </c>
      <c r="S3570" s="0" t="s">
        <v>134</v>
      </c>
      <c r="T3570" s="0" t="s">
        <v>134</v>
      </c>
      <c r="U3570" s="0" t="s">
        <v>134</v>
      </c>
      <c r="V3570" s="0" t="s">
        <v>134</v>
      </c>
      <c r="W3570" s="0" t="s">
        <v>134</v>
      </c>
      <c r="X3570" s="0" t="s">
        <v>134</v>
      </c>
      <c r="Y3570" s="0" t="s">
        <v>134</v>
      </c>
      <c r="Z3570" s="0" t="s">
        <v>134</v>
      </c>
      <c r="AA3570" s="0" t="s">
        <v>134</v>
      </c>
      <c r="AB3570" s="0" t="s">
        <v>134</v>
      </c>
      <c r="AC3570" s="0" t="s">
        <v>134</v>
      </c>
      <c r="AD3570" s="0" t="s">
        <v>134</v>
      </c>
      <c r="AE3570" s="0" t="s">
        <v>134</v>
      </c>
      <c r="AF3570" s="0" t="s">
        <v>134</v>
      </c>
      <c r="AG3570" s="0" t="s">
        <v>134</v>
      </c>
      <c r="AH3570" s="0" t="s">
        <v>134</v>
      </c>
      <c r="AI3570" s="0" t="s">
        <v>134</v>
      </c>
      <c r="AJ3570" s="0" t="s">
        <v>134</v>
      </c>
      <c r="AK3570" s="0" t="s">
        <v>134</v>
      </c>
      <c r="AL3570" s="0" t="s">
        <v>134</v>
      </c>
      <c r="AM3570" s="0" t="s">
        <v>134</v>
      </c>
      <c r="AN3570" s="0" t="s">
        <v>134</v>
      </c>
      <c r="AO3570" s="0" t="s">
        <v>134</v>
      </c>
      <c r="AP3570" s="0" t="s">
        <v>134</v>
      </c>
      <c r="AQ3570" s="0" t="s">
        <v>134</v>
      </c>
      <c r="AR3570" s="0" t="s">
        <v>134</v>
      </c>
      <c r="AS3570" s="0" t="s">
        <v>134</v>
      </c>
      <c r="AT3570" s="0" t="s">
        <v>134</v>
      </c>
      <c r="AU3570" s="0" t="s">
        <v>134</v>
      </c>
      <c r="AV3570" s="0" t="s">
        <v>134</v>
      </c>
      <c r="AW3570" s="0" t="s">
        <v>134</v>
      </c>
      <c r="AX3570" s="0" t="s">
        <v>134</v>
      </c>
      <c r="AY3570" s="0" t="s">
        <v>134</v>
      </c>
      <c r="AZ3570" s="0" t="s">
        <v>134</v>
      </c>
      <c r="BA3570" s="0" t="s">
        <v>134</v>
      </c>
      <c r="BB3570" s="0" t="s">
        <v>134</v>
      </c>
      <c r="BC3570" s="0" t="s">
        <v>134</v>
      </c>
      <c r="BD3570" s="0" t="s">
        <v>134</v>
      </c>
      <c r="BE3570" s="0" t="s">
        <v>134</v>
      </c>
      <c r="BF3570" s="0" t="s">
        <v>134</v>
      </c>
      <c r="BG3570" s="0" t="s">
        <v>134</v>
      </c>
      <c r="BH3570" s="0" t="s">
        <v>134</v>
      </c>
      <c r="BI3570" s="0" t="s">
        <v>134</v>
      </c>
      <c r="BJ3570" s="0" t="s">
        <v>134</v>
      </c>
      <c r="BK3570" s="0" t="s">
        <v>134</v>
      </c>
      <c r="BL3570" s="0" t="s">
        <v>134</v>
      </c>
      <c r="BM3570" s="0" t="s">
        <v>134</v>
      </c>
      <c r="BN3570" s="0" t="s">
        <v>134</v>
      </c>
      <c r="BO3570" s="0" t="s">
        <v>134</v>
      </c>
      <c r="BP3570" s="0" t="s">
        <v>134</v>
      </c>
      <c r="BQ3570" s="0" t="s">
        <v>134</v>
      </c>
      <c r="BR3570" s="0" t="s">
        <v>134</v>
      </c>
      <c r="BS3570" s="0" t="s">
        <v>134</v>
      </c>
      <c r="BT3570" s="0" t="s">
        <v>134</v>
      </c>
      <c r="BU3570" s="0" t="s">
        <v>134</v>
      </c>
      <c r="BV3570" s="0" t="s">
        <v>134</v>
      </c>
      <c r="BW3570" s="0" t="s">
        <v>134</v>
      </c>
      <c r="BX3570" s="0" t="s">
        <v>134</v>
      </c>
      <c r="BZ3570" s="0" t="s">
        <v>134</v>
      </c>
      <c r="CA3570" s="0" t="s">
        <v>134</v>
      </c>
      <c r="CB3570" s="0" t="s">
        <v>134</v>
      </c>
      <c r="CC3570" s="0" t="s">
        <v>134</v>
      </c>
      <c r="CD3570" s="0" t="s">
        <v>134</v>
      </c>
      <c r="CE3570" s="0" t="s">
        <v>134</v>
      </c>
    </row>
    <row r="3571" customFormat="false" ht="12.75" hidden="false" customHeight="false" outlineLevel="0" collapsed="false">
      <c r="E3571" s="9" t="s">
        <v>134</v>
      </c>
      <c r="F3571" s="9" t="s">
        <v>134</v>
      </c>
      <c r="G3571" s="9" t="s">
        <v>134</v>
      </c>
      <c r="Q3571" s="0" t="s">
        <v>134</v>
      </c>
      <c r="R3571" s="0" t="s">
        <v>134</v>
      </c>
      <c r="S3571" s="0" t="s">
        <v>134</v>
      </c>
      <c r="T3571" s="0" t="s">
        <v>134</v>
      </c>
      <c r="U3571" s="0" t="s">
        <v>134</v>
      </c>
      <c r="V3571" s="0" t="s">
        <v>134</v>
      </c>
      <c r="W3571" s="0" t="s">
        <v>134</v>
      </c>
      <c r="X3571" s="0" t="s">
        <v>134</v>
      </c>
      <c r="Y3571" s="0" t="s">
        <v>134</v>
      </c>
      <c r="Z3571" s="0" t="s">
        <v>134</v>
      </c>
      <c r="AA3571" s="0" t="s">
        <v>134</v>
      </c>
      <c r="AB3571" s="0" t="s">
        <v>134</v>
      </c>
      <c r="AC3571" s="0" t="s">
        <v>134</v>
      </c>
      <c r="AD3571" s="0" t="s">
        <v>134</v>
      </c>
      <c r="AE3571" s="0" t="s">
        <v>134</v>
      </c>
      <c r="AF3571" s="0" t="s">
        <v>134</v>
      </c>
      <c r="AG3571" s="0" t="s">
        <v>134</v>
      </c>
      <c r="AH3571" s="0" t="s">
        <v>134</v>
      </c>
      <c r="AI3571" s="0" t="s">
        <v>134</v>
      </c>
      <c r="AJ3571" s="0" t="s">
        <v>134</v>
      </c>
      <c r="AK3571" s="0" t="s">
        <v>134</v>
      </c>
      <c r="AL3571" s="0" t="s">
        <v>134</v>
      </c>
      <c r="AM3571" s="0" t="s">
        <v>134</v>
      </c>
      <c r="AN3571" s="0" t="s">
        <v>134</v>
      </c>
      <c r="AO3571" s="0" t="s">
        <v>134</v>
      </c>
      <c r="AP3571" s="0" t="s">
        <v>134</v>
      </c>
      <c r="AQ3571" s="0" t="s">
        <v>134</v>
      </c>
      <c r="AR3571" s="0" t="s">
        <v>134</v>
      </c>
      <c r="AS3571" s="0" t="s">
        <v>134</v>
      </c>
      <c r="AT3571" s="0" t="s">
        <v>134</v>
      </c>
      <c r="AU3571" s="0" t="s">
        <v>134</v>
      </c>
      <c r="AV3571" s="0" t="s">
        <v>134</v>
      </c>
      <c r="AW3571" s="0" t="s">
        <v>134</v>
      </c>
      <c r="AX3571" s="0" t="s">
        <v>134</v>
      </c>
      <c r="AY3571" s="0" t="s">
        <v>134</v>
      </c>
      <c r="AZ3571" s="0" t="s">
        <v>134</v>
      </c>
      <c r="BA3571" s="0" t="s">
        <v>134</v>
      </c>
      <c r="BB3571" s="0" t="s">
        <v>134</v>
      </c>
      <c r="BC3571" s="0" t="s">
        <v>134</v>
      </c>
      <c r="BD3571" s="0" t="s">
        <v>134</v>
      </c>
      <c r="BE3571" s="0" t="s">
        <v>134</v>
      </c>
      <c r="BF3571" s="0" t="s">
        <v>134</v>
      </c>
      <c r="BG3571" s="0" t="s">
        <v>134</v>
      </c>
      <c r="BH3571" s="0" t="s">
        <v>134</v>
      </c>
      <c r="BI3571" s="0" t="s">
        <v>134</v>
      </c>
      <c r="BJ3571" s="0" t="s">
        <v>134</v>
      </c>
      <c r="BK3571" s="0" t="s">
        <v>134</v>
      </c>
      <c r="BL3571" s="0" t="s">
        <v>134</v>
      </c>
      <c r="BM3571" s="0" t="s">
        <v>134</v>
      </c>
      <c r="BN3571" s="0" t="s">
        <v>134</v>
      </c>
      <c r="BO3571" s="0" t="s">
        <v>134</v>
      </c>
      <c r="BP3571" s="0" t="s">
        <v>134</v>
      </c>
      <c r="BQ3571" s="0" t="s">
        <v>134</v>
      </c>
      <c r="BR3571" s="0" t="s">
        <v>134</v>
      </c>
      <c r="BS3571" s="0" t="s">
        <v>134</v>
      </c>
      <c r="BT3571" s="0" t="s">
        <v>134</v>
      </c>
      <c r="BU3571" s="0" t="s">
        <v>134</v>
      </c>
      <c r="BV3571" s="0" t="s">
        <v>134</v>
      </c>
      <c r="BW3571" s="0" t="s">
        <v>134</v>
      </c>
      <c r="BX3571" s="0" t="s">
        <v>134</v>
      </c>
      <c r="BZ3571" s="0" t="s">
        <v>134</v>
      </c>
      <c r="CA3571" s="0" t="s">
        <v>134</v>
      </c>
      <c r="CB3571" s="0" t="s">
        <v>134</v>
      </c>
      <c r="CC3571" s="0" t="s">
        <v>134</v>
      </c>
      <c r="CD3571" s="0" t="s">
        <v>134</v>
      </c>
      <c r="CE3571" s="0" t="s">
        <v>134</v>
      </c>
    </row>
    <row r="3572" customFormat="false" ht="12.75" hidden="false" customHeight="false" outlineLevel="0" collapsed="false">
      <c r="E3572" s="9" t="s">
        <v>134</v>
      </c>
      <c r="F3572" s="9" t="s">
        <v>134</v>
      </c>
      <c r="G3572" s="9" t="s">
        <v>134</v>
      </c>
      <c r="Q3572" s="0" t="s">
        <v>134</v>
      </c>
      <c r="R3572" s="0" t="s">
        <v>134</v>
      </c>
      <c r="S3572" s="0" t="s">
        <v>134</v>
      </c>
      <c r="T3572" s="0" t="s">
        <v>134</v>
      </c>
      <c r="U3572" s="0" t="s">
        <v>134</v>
      </c>
      <c r="V3572" s="0" t="s">
        <v>134</v>
      </c>
      <c r="W3572" s="0" t="s">
        <v>134</v>
      </c>
      <c r="X3572" s="0" t="s">
        <v>134</v>
      </c>
      <c r="Y3572" s="0" t="s">
        <v>134</v>
      </c>
      <c r="Z3572" s="0" t="s">
        <v>134</v>
      </c>
      <c r="AA3572" s="0" t="s">
        <v>134</v>
      </c>
      <c r="AB3572" s="0" t="s">
        <v>134</v>
      </c>
      <c r="AC3572" s="0" t="s">
        <v>134</v>
      </c>
      <c r="AD3572" s="0" t="s">
        <v>134</v>
      </c>
      <c r="AE3572" s="0" t="s">
        <v>134</v>
      </c>
      <c r="AF3572" s="0" t="s">
        <v>134</v>
      </c>
      <c r="AG3572" s="0" t="s">
        <v>134</v>
      </c>
      <c r="AH3572" s="0" t="s">
        <v>134</v>
      </c>
      <c r="AI3572" s="0" t="s">
        <v>134</v>
      </c>
      <c r="AJ3572" s="0" t="s">
        <v>134</v>
      </c>
      <c r="AK3572" s="0" t="s">
        <v>134</v>
      </c>
      <c r="AL3572" s="0" t="s">
        <v>134</v>
      </c>
      <c r="AM3572" s="0" t="s">
        <v>134</v>
      </c>
      <c r="AN3572" s="0" t="s">
        <v>134</v>
      </c>
      <c r="AO3572" s="0" t="s">
        <v>134</v>
      </c>
      <c r="AP3572" s="0" t="s">
        <v>134</v>
      </c>
      <c r="AQ3572" s="0" t="s">
        <v>134</v>
      </c>
      <c r="AR3572" s="0" t="s">
        <v>134</v>
      </c>
      <c r="AS3572" s="0" t="s">
        <v>134</v>
      </c>
      <c r="AT3572" s="0" t="s">
        <v>134</v>
      </c>
      <c r="AU3572" s="0" t="s">
        <v>134</v>
      </c>
      <c r="AV3572" s="0" t="s">
        <v>134</v>
      </c>
      <c r="AW3572" s="0" t="s">
        <v>134</v>
      </c>
      <c r="AX3572" s="0" t="s">
        <v>134</v>
      </c>
      <c r="AY3572" s="0" t="s">
        <v>134</v>
      </c>
      <c r="AZ3572" s="0" t="s">
        <v>134</v>
      </c>
      <c r="BA3572" s="0" t="s">
        <v>134</v>
      </c>
      <c r="BB3572" s="0" t="s">
        <v>134</v>
      </c>
      <c r="BC3572" s="0" t="s">
        <v>134</v>
      </c>
      <c r="BD3572" s="0" t="s">
        <v>134</v>
      </c>
      <c r="BE3572" s="0" t="s">
        <v>134</v>
      </c>
      <c r="BF3572" s="0" t="s">
        <v>134</v>
      </c>
      <c r="BG3572" s="0" t="s">
        <v>134</v>
      </c>
      <c r="BH3572" s="0" t="s">
        <v>134</v>
      </c>
      <c r="BI3572" s="0" t="s">
        <v>134</v>
      </c>
      <c r="BJ3572" s="0" t="s">
        <v>134</v>
      </c>
      <c r="BK3572" s="0" t="s">
        <v>134</v>
      </c>
      <c r="BL3572" s="0" t="s">
        <v>134</v>
      </c>
      <c r="BM3572" s="0" t="s">
        <v>134</v>
      </c>
      <c r="BN3572" s="0" t="s">
        <v>134</v>
      </c>
      <c r="BO3572" s="0" t="s">
        <v>134</v>
      </c>
      <c r="BP3572" s="0" t="s">
        <v>134</v>
      </c>
      <c r="BQ3572" s="0" t="s">
        <v>134</v>
      </c>
      <c r="BR3572" s="0" t="s">
        <v>134</v>
      </c>
      <c r="BS3572" s="0" t="s">
        <v>134</v>
      </c>
      <c r="BT3572" s="0" t="s">
        <v>134</v>
      </c>
      <c r="BU3572" s="0" t="s">
        <v>134</v>
      </c>
      <c r="BV3572" s="0" t="s">
        <v>134</v>
      </c>
      <c r="BW3572" s="0" t="s">
        <v>134</v>
      </c>
      <c r="BX3572" s="0" t="s">
        <v>134</v>
      </c>
      <c r="BZ3572" s="0" t="s">
        <v>134</v>
      </c>
      <c r="CA3572" s="0" t="s">
        <v>134</v>
      </c>
      <c r="CB3572" s="0" t="s">
        <v>134</v>
      </c>
      <c r="CC3572" s="0" t="s">
        <v>134</v>
      </c>
      <c r="CD3572" s="0" t="s">
        <v>134</v>
      </c>
      <c r="CE3572" s="0" t="s">
        <v>134</v>
      </c>
    </row>
    <row r="3573" customFormat="false" ht="12.75" hidden="false" customHeight="false" outlineLevel="0" collapsed="false">
      <c r="E3573" s="9" t="s">
        <v>134</v>
      </c>
      <c r="F3573" s="9" t="s">
        <v>134</v>
      </c>
      <c r="G3573" s="9" t="s">
        <v>134</v>
      </c>
      <c r="Q3573" s="0" t="s">
        <v>134</v>
      </c>
      <c r="R3573" s="0" t="s">
        <v>134</v>
      </c>
      <c r="S3573" s="0" t="s">
        <v>134</v>
      </c>
      <c r="T3573" s="0" t="s">
        <v>134</v>
      </c>
      <c r="U3573" s="0" t="s">
        <v>134</v>
      </c>
      <c r="V3573" s="0" t="s">
        <v>134</v>
      </c>
      <c r="W3573" s="0" t="s">
        <v>134</v>
      </c>
      <c r="X3573" s="0" t="s">
        <v>134</v>
      </c>
      <c r="Y3573" s="0" t="s">
        <v>134</v>
      </c>
      <c r="Z3573" s="0" t="s">
        <v>134</v>
      </c>
      <c r="AA3573" s="0" t="s">
        <v>134</v>
      </c>
      <c r="AB3573" s="0" t="s">
        <v>134</v>
      </c>
      <c r="AC3573" s="0" t="s">
        <v>134</v>
      </c>
      <c r="AD3573" s="0" t="s">
        <v>134</v>
      </c>
      <c r="AE3573" s="0" t="s">
        <v>134</v>
      </c>
      <c r="AF3573" s="0" t="s">
        <v>134</v>
      </c>
      <c r="AG3573" s="0" t="s">
        <v>134</v>
      </c>
      <c r="AH3573" s="0" t="s">
        <v>134</v>
      </c>
      <c r="AI3573" s="0" t="s">
        <v>134</v>
      </c>
      <c r="AJ3573" s="0" t="s">
        <v>134</v>
      </c>
      <c r="AK3573" s="0" t="s">
        <v>134</v>
      </c>
      <c r="AL3573" s="0" t="s">
        <v>134</v>
      </c>
      <c r="AM3573" s="0" t="s">
        <v>134</v>
      </c>
      <c r="AN3573" s="0" t="s">
        <v>134</v>
      </c>
      <c r="AO3573" s="0" t="s">
        <v>134</v>
      </c>
      <c r="AP3573" s="0" t="s">
        <v>134</v>
      </c>
      <c r="AQ3573" s="0" t="s">
        <v>134</v>
      </c>
      <c r="AR3573" s="0" t="s">
        <v>134</v>
      </c>
      <c r="AS3573" s="0" t="s">
        <v>134</v>
      </c>
      <c r="AT3573" s="0" t="s">
        <v>134</v>
      </c>
      <c r="AU3573" s="0" t="s">
        <v>134</v>
      </c>
      <c r="AV3573" s="0" t="s">
        <v>134</v>
      </c>
      <c r="AW3573" s="0" t="s">
        <v>134</v>
      </c>
      <c r="AX3573" s="0" t="s">
        <v>134</v>
      </c>
      <c r="AY3573" s="0" t="s">
        <v>134</v>
      </c>
      <c r="AZ3573" s="0" t="s">
        <v>134</v>
      </c>
      <c r="BA3573" s="0" t="s">
        <v>134</v>
      </c>
      <c r="BB3573" s="0" t="s">
        <v>134</v>
      </c>
      <c r="BC3573" s="0" t="s">
        <v>134</v>
      </c>
      <c r="BD3573" s="0" t="s">
        <v>134</v>
      </c>
      <c r="BE3573" s="0" t="s">
        <v>134</v>
      </c>
      <c r="BF3573" s="0" t="s">
        <v>134</v>
      </c>
      <c r="BG3573" s="0" t="s">
        <v>134</v>
      </c>
      <c r="BH3573" s="0" t="s">
        <v>134</v>
      </c>
      <c r="BI3573" s="0" t="s">
        <v>134</v>
      </c>
      <c r="BJ3573" s="0" t="s">
        <v>134</v>
      </c>
      <c r="BK3573" s="0" t="s">
        <v>134</v>
      </c>
      <c r="BL3573" s="0" t="s">
        <v>134</v>
      </c>
      <c r="BM3573" s="0" t="s">
        <v>134</v>
      </c>
      <c r="BN3573" s="0" t="s">
        <v>134</v>
      </c>
      <c r="BO3573" s="0" t="s">
        <v>134</v>
      </c>
      <c r="BP3573" s="0" t="s">
        <v>134</v>
      </c>
      <c r="BQ3573" s="0" t="s">
        <v>134</v>
      </c>
      <c r="BR3573" s="0" t="s">
        <v>134</v>
      </c>
      <c r="BS3573" s="0" t="s">
        <v>134</v>
      </c>
      <c r="BT3573" s="0" t="s">
        <v>134</v>
      </c>
      <c r="BU3573" s="0" t="s">
        <v>134</v>
      </c>
      <c r="BV3573" s="0" t="s">
        <v>134</v>
      </c>
      <c r="BW3573" s="0" t="s">
        <v>134</v>
      </c>
      <c r="BX3573" s="0" t="s">
        <v>134</v>
      </c>
      <c r="BZ3573" s="0" t="s">
        <v>134</v>
      </c>
      <c r="CA3573" s="0" t="s">
        <v>134</v>
      </c>
      <c r="CB3573" s="0" t="s">
        <v>134</v>
      </c>
      <c r="CC3573" s="0" t="s">
        <v>134</v>
      </c>
      <c r="CD3573" s="0" t="s">
        <v>134</v>
      </c>
      <c r="CE3573" s="0" t="s">
        <v>134</v>
      </c>
    </row>
    <row r="3574" customFormat="false" ht="12.75" hidden="false" customHeight="false" outlineLevel="0" collapsed="false">
      <c r="E3574" s="9" t="s">
        <v>134</v>
      </c>
      <c r="F3574" s="9" t="s">
        <v>134</v>
      </c>
      <c r="G3574" s="9" t="s">
        <v>134</v>
      </c>
      <c r="Q3574" s="0" t="s">
        <v>134</v>
      </c>
      <c r="R3574" s="0" t="s">
        <v>134</v>
      </c>
      <c r="S3574" s="0" t="s">
        <v>134</v>
      </c>
      <c r="T3574" s="0" t="s">
        <v>134</v>
      </c>
      <c r="U3574" s="0" t="s">
        <v>134</v>
      </c>
      <c r="V3574" s="0" t="s">
        <v>134</v>
      </c>
      <c r="W3574" s="0" t="s">
        <v>134</v>
      </c>
      <c r="X3574" s="0" t="s">
        <v>134</v>
      </c>
      <c r="Y3574" s="0" t="s">
        <v>134</v>
      </c>
      <c r="Z3574" s="0" t="s">
        <v>134</v>
      </c>
      <c r="AA3574" s="0" t="s">
        <v>134</v>
      </c>
      <c r="AB3574" s="0" t="s">
        <v>134</v>
      </c>
      <c r="AC3574" s="0" t="s">
        <v>134</v>
      </c>
      <c r="AD3574" s="0" t="s">
        <v>134</v>
      </c>
      <c r="AE3574" s="0" t="s">
        <v>134</v>
      </c>
      <c r="AF3574" s="0" t="s">
        <v>134</v>
      </c>
      <c r="AG3574" s="0" t="s">
        <v>134</v>
      </c>
      <c r="AH3574" s="0" t="s">
        <v>134</v>
      </c>
      <c r="AI3574" s="0" t="s">
        <v>134</v>
      </c>
      <c r="AJ3574" s="0" t="s">
        <v>134</v>
      </c>
      <c r="AK3574" s="0" t="s">
        <v>134</v>
      </c>
      <c r="AL3574" s="0" t="s">
        <v>134</v>
      </c>
      <c r="AM3574" s="0" t="s">
        <v>134</v>
      </c>
      <c r="AN3574" s="0" t="s">
        <v>134</v>
      </c>
      <c r="AO3574" s="0" t="s">
        <v>134</v>
      </c>
      <c r="AP3574" s="0" t="s">
        <v>134</v>
      </c>
      <c r="AQ3574" s="0" t="s">
        <v>134</v>
      </c>
      <c r="AR3574" s="0" t="s">
        <v>134</v>
      </c>
      <c r="AS3574" s="0" t="s">
        <v>134</v>
      </c>
      <c r="AT3574" s="0" t="s">
        <v>134</v>
      </c>
      <c r="AU3574" s="0" t="s">
        <v>134</v>
      </c>
      <c r="AV3574" s="0" t="s">
        <v>134</v>
      </c>
      <c r="AW3574" s="0" t="s">
        <v>134</v>
      </c>
      <c r="AX3574" s="0" t="s">
        <v>134</v>
      </c>
      <c r="AY3574" s="0" t="s">
        <v>134</v>
      </c>
      <c r="AZ3574" s="0" t="s">
        <v>134</v>
      </c>
      <c r="BA3574" s="0" t="s">
        <v>134</v>
      </c>
      <c r="BB3574" s="0" t="s">
        <v>134</v>
      </c>
      <c r="BC3574" s="0" t="s">
        <v>134</v>
      </c>
      <c r="BD3574" s="0" t="s">
        <v>134</v>
      </c>
      <c r="BE3574" s="0" t="s">
        <v>134</v>
      </c>
      <c r="BF3574" s="0" t="s">
        <v>134</v>
      </c>
      <c r="BG3574" s="0" t="s">
        <v>134</v>
      </c>
      <c r="BH3574" s="0" t="s">
        <v>134</v>
      </c>
      <c r="BI3574" s="0" t="s">
        <v>134</v>
      </c>
      <c r="BJ3574" s="0" t="s">
        <v>134</v>
      </c>
      <c r="BK3574" s="0" t="s">
        <v>134</v>
      </c>
      <c r="BL3574" s="0" t="s">
        <v>134</v>
      </c>
      <c r="BM3574" s="0" t="s">
        <v>134</v>
      </c>
      <c r="BN3574" s="0" t="s">
        <v>134</v>
      </c>
      <c r="BO3574" s="0" t="s">
        <v>134</v>
      </c>
      <c r="BP3574" s="0" t="s">
        <v>134</v>
      </c>
      <c r="BQ3574" s="0" t="s">
        <v>134</v>
      </c>
      <c r="BR3574" s="0" t="s">
        <v>134</v>
      </c>
      <c r="BS3574" s="0" t="s">
        <v>134</v>
      </c>
      <c r="BT3574" s="0" t="s">
        <v>134</v>
      </c>
      <c r="BU3574" s="0" t="s">
        <v>134</v>
      </c>
      <c r="BV3574" s="0" t="s">
        <v>134</v>
      </c>
      <c r="BW3574" s="0" t="s">
        <v>134</v>
      </c>
      <c r="BX3574" s="0" t="s">
        <v>134</v>
      </c>
      <c r="BZ3574" s="0" t="s">
        <v>134</v>
      </c>
      <c r="CA3574" s="0" t="s">
        <v>134</v>
      </c>
      <c r="CB3574" s="0" t="s">
        <v>134</v>
      </c>
      <c r="CC3574" s="0" t="s">
        <v>134</v>
      </c>
      <c r="CD3574" s="0" t="s">
        <v>134</v>
      </c>
      <c r="CE3574" s="0" t="s">
        <v>134</v>
      </c>
    </row>
    <row r="3575" customFormat="false" ht="12.75" hidden="false" customHeight="false" outlineLevel="0" collapsed="false">
      <c r="E3575" s="9" t="s">
        <v>134</v>
      </c>
      <c r="F3575" s="9" t="s">
        <v>134</v>
      </c>
      <c r="G3575" s="9" t="s">
        <v>134</v>
      </c>
      <c r="Q3575" s="0" t="s">
        <v>134</v>
      </c>
      <c r="R3575" s="0" t="s">
        <v>134</v>
      </c>
      <c r="S3575" s="0" t="s">
        <v>134</v>
      </c>
      <c r="T3575" s="0" t="s">
        <v>134</v>
      </c>
      <c r="U3575" s="0" t="s">
        <v>134</v>
      </c>
      <c r="V3575" s="0" t="s">
        <v>134</v>
      </c>
      <c r="W3575" s="0" t="s">
        <v>134</v>
      </c>
      <c r="X3575" s="0" t="s">
        <v>134</v>
      </c>
      <c r="Y3575" s="0" t="s">
        <v>134</v>
      </c>
      <c r="Z3575" s="0" t="s">
        <v>134</v>
      </c>
      <c r="AA3575" s="0" t="s">
        <v>134</v>
      </c>
      <c r="AB3575" s="0" t="s">
        <v>134</v>
      </c>
      <c r="AC3575" s="0" t="s">
        <v>134</v>
      </c>
      <c r="AD3575" s="0" t="s">
        <v>134</v>
      </c>
      <c r="AE3575" s="0" t="s">
        <v>134</v>
      </c>
      <c r="AF3575" s="0" t="s">
        <v>134</v>
      </c>
      <c r="AG3575" s="0" t="s">
        <v>134</v>
      </c>
      <c r="AH3575" s="0" t="s">
        <v>134</v>
      </c>
      <c r="AI3575" s="0" t="s">
        <v>134</v>
      </c>
      <c r="AJ3575" s="0" t="s">
        <v>134</v>
      </c>
      <c r="AK3575" s="0" t="s">
        <v>134</v>
      </c>
      <c r="AL3575" s="0" t="s">
        <v>134</v>
      </c>
      <c r="AM3575" s="0" t="s">
        <v>134</v>
      </c>
      <c r="AN3575" s="0" t="s">
        <v>134</v>
      </c>
      <c r="AO3575" s="0" t="s">
        <v>134</v>
      </c>
      <c r="AP3575" s="0" t="s">
        <v>134</v>
      </c>
      <c r="AQ3575" s="0" t="s">
        <v>134</v>
      </c>
      <c r="AR3575" s="0" t="s">
        <v>134</v>
      </c>
      <c r="AS3575" s="0" t="s">
        <v>134</v>
      </c>
      <c r="AT3575" s="0" t="s">
        <v>134</v>
      </c>
      <c r="AU3575" s="0" t="s">
        <v>134</v>
      </c>
      <c r="AV3575" s="0" t="s">
        <v>134</v>
      </c>
      <c r="AW3575" s="0" t="s">
        <v>134</v>
      </c>
      <c r="AX3575" s="0" t="s">
        <v>134</v>
      </c>
      <c r="AY3575" s="0" t="s">
        <v>134</v>
      </c>
      <c r="AZ3575" s="0" t="s">
        <v>134</v>
      </c>
      <c r="BA3575" s="0" t="s">
        <v>134</v>
      </c>
      <c r="BB3575" s="0" t="s">
        <v>134</v>
      </c>
      <c r="BC3575" s="0" t="s">
        <v>134</v>
      </c>
      <c r="BD3575" s="0" t="s">
        <v>134</v>
      </c>
      <c r="BE3575" s="0" t="s">
        <v>134</v>
      </c>
      <c r="BF3575" s="0" t="s">
        <v>134</v>
      </c>
      <c r="BG3575" s="0" t="s">
        <v>134</v>
      </c>
      <c r="BH3575" s="0" t="s">
        <v>134</v>
      </c>
      <c r="BI3575" s="0" t="s">
        <v>134</v>
      </c>
      <c r="BJ3575" s="0" t="s">
        <v>134</v>
      </c>
      <c r="BK3575" s="0" t="s">
        <v>134</v>
      </c>
      <c r="BL3575" s="0" t="s">
        <v>134</v>
      </c>
      <c r="BM3575" s="0" t="s">
        <v>134</v>
      </c>
      <c r="BN3575" s="0" t="s">
        <v>134</v>
      </c>
      <c r="BO3575" s="0" t="s">
        <v>134</v>
      </c>
      <c r="BP3575" s="0" t="s">
        <v>134</v>
      </c>
      <c r="BQ3575" s="0" t="s">
        <v>134</v>
      </c>
      <c r="BR3575" s="0" t="s">
        <v>134</v>
      </c>
      <c r="BS3575" s="0" t="s">
        <v>134</v>
      </c>
      <c r="BT3575" s="0" t="s">
        <v>134</v>
      </c>
      <c r="BU3575" s="0" t="s">
        <v>134</v>
      </c>
      <c r="BV3575" s="0" t="s">
        <v>134</v>
      </c>
      <c r="BW3575" s="0" t="s">
        <v>134</v>
      </c>
      <c r="BX3575" s="0" t="s">
        <v>134</v>
      </c>
      <c r="BZ3575" s="0" t="s">
        <v>134</v>
      </c>
      <c r="CA3575" s="0" t="s">
        <v>134</v>
      </c>
      <c r="CB3575" s="0" t="s">
        <v>134</v>
      </c>
      <c r="CC3575" s="0" t="s">
        <v>134</v>
      </c>
      <c r="CD3575" s="0" t="s">
        <v>134</v>
      </c>
      <c r="CE3575" s="0" t="s">
        <v>134</v>
      </c>
    </row>
    <row r="3576" customFormat="false" ht="12.75" hidden="false" customHeight="false" outlineLevel="0" collapsed="false">
      <c r="E3576" s="9" t="s">
        <v>134</v>
      </c>
      <c r="F3576" s="9" t="s">
        <v>134</v>
      </c>
      <c r="G3576" s="9" t="s">
        <v>134</v>
      </c>
      <c r="Q3576" s="0" t="s">
        <v>134</v>
      </c>
      <c r="R3576" s="0" t="s">
        <v>134</v>
      </c>
      <c r="S3576" s="0" t="s">
        <v>134</v>
      </c>
      <c r="T3576" s="0" t="s">
        <v>134</v>
      </c>
      <c r="U3576" s="0" t="s">
        <v>134</v>
      </c>
      <c r="V3576" s="0" t="s">
        <v>134</v>
      </c>
      <c r="W3576" s="0" t="s">
        <v>134</v>
      </c>
      <c r="X3576" s="0" t="s">
        <v>134</v>
      </c>
      <c r="Y3576" s="0" t="s">
        <v>134</v>
      </c>
      <c r="Z3576" s="0" t="s">
        <v>134</v>
      </c>
      <c r="AA3576" s="0" t="s">
        <v>134</v>
      </c>
      <c r="AB3576" s="0" t="s">
        <v>134</v>
      </c>
      <c r="AC3576" s="0" t="s">
        <v>134</v>
      </c>
      <c r="AD3576" s="0" t="s">
        <v>134</v>
      </c>
      <c r="AE3576" s="0" t="s">
        <v>134</v>
      </c>
      <c r="AF3576" s="0" t="s">
        <v>134</v>
      </c>
      <c r="AG3576" s="0" t="s">
        <v>134</v>
      </c>
      <c r="AH3576" s="0" t="s">
        <v>134</v>
      </c>
      <c r="AI3576" s="0" t="s">
        <v>134</v>
      </c>
      <c r="AJ3576" s="0" t="s">
        <v>134</v>
      </c>
      <c r="AK3576" s="0" t="s">
        <v>134</v>
      </c>
      <c r="AL3576" s="0" t="s">
        <v>134</v>
      </c>
      <c r="AM3576" s="0" t="s">
        <v>134</v>
      </c>
      <c r="AN3576" s="0" t="s">
        <v>134</v>
      </c>
      <c r="AO3576" s="0" t="s">
        <v>134</v>
      </c>
      <c r="AP3576" s="0" t="s">
        <v>134</v>
      </c>
      <c r="AQ3576" s="0" t="s">
        <v>134</v>
      </c>
      <c r="AR3576" s="0" t="s">
        <v>134</v>
      </c>
      <c r="AS3576" s="0" t="s">
        <v>134</v>
      </c>
      <c r="AT3576" s="0" t="s">
        <v>134</v>
      </c>
      <c r="AU3576" s="0" t="s">
        <v>134</v>
      </c>
      <c r="AV3576" s="0" t="s">
        <v>134</v>
      </c>
      <c r="AW3576" s="0" t="s">
        <v>134</v>
      </c>
      <c r="AX3576" s="0" t="s">
        <v>134</v>
      </c>
      <c r="AY3576" s="0" t="s">
        <v>134</v>
      </c>
      <c r="AZ3576" s="0" t="s">
        <v>134</v>
      </c>
      <c r="BA3576" s="0" t="s">
        <v>134</v>
      </c>
      <c r="BB3576" s="0" t="s">
        <v>134</v>
      </c>
      <c r="BC3576" s="0" t="s">
        <v>134</v>
      </c>
      <c r="BD3576" s="0" t="s">
        <v>134</v>
      </c>
      <c r="BE3576" s="0" t="s">
        <v>134</v>
      </c>
      <c r="BF3576" s="0" t="s">
        <v>134</v>
      </c>
      <c r="BG3576" s="0" t="s">
        <v>134</v>
      </c>
      <c r="BH3576" s="0" t="s">
        <v>134</v>
      </c>
      <c r="BI3576" s="0" t="s">
        <v>134</v>
      </c>
      <c r="BJ3576" s="0" t="s">
        <v>134</v>
      </c>
      <c r="BK3576" s="0" t="s">
        <v>134</v>
      </c>
      <c r="BL3576" s="0" t="s">
        <v>134</v>
      </c>
      <c r="BM3576" s="0" t="s">
        <v>134</v>
      </c>
      <c r="BN3576" s="0" t="s">
        <v>134</v>
      </c>
      <c r="BO3576" s="0" t="s">
        <v>134</v>
      </c>
      <c r="BP3576" s="0" t="s">
        <v>134</v>
      </c>
      <c r="BQ3576" s="0" t="s">
        <v>134</v>
      </c>
      <c r="BR3576" s="0" t="s">
        <v>134</v>
      </c>
      <c r="BS3576" s="0" t="s">
        <v>134</v>
      </c>
      <c r="BT3576" s="0" t="s">
        <v>134</v>
      </c>
      <c r="BU3576" s="0" t="s">
        <v>134</v>
      </c>
      <c r="BV3576" s="0" t="s">
        <v>134</v>
      </c>
      <c r="BW3576" s="0" t="s">
        <v>134</v>
      </c>
      <c r="BX3576" s="0" t="s">
        <v>134</v>
      </c>
      <c r="BZ3576" s="0" t="s">
        <v>134</v>
      </c>
      <c r="CA3576" s="0" t="s">
        <v>134</v>
      </c>
      <c r="CB3576" s="0" t="s">
        <v>134</v>
      </c>
      <c r="CC3576" s="0" t="s">
        <v>134</v>
      </c>
      <c r="CD3576" s="0" t="s">
        <v>134</v>
      </c>
      <c r="CE3576" s="0" t="s">
        <v>134</v>
      </c>
    </row>
    <row r="3577" customFormat="false" ht="12.75" hidden="false" customHeight="false" outlineLevel="0" collapsed="false">
      <c r="E3577" s="9" t="s">
        <v>134</v>
      </c>
      <c r="F3577" s="9" t="s">
        <v>134</v>
      </c>
      <c r="G3577" s="9" t="s">
        <v>134</v>
      </c>
      <c r="Q3577" s="0" t="s">
        <v>134</v>
      </c>
      <c r="R3577" s="0" t="s">
        <v>134</v>
      </c>
      <c r="S3577" s="0" t="s">
        <v>134</v>
      </c>
      <c r="T3577" s="0" t="s">
        <v>134</v>
      </c>
      <c r="U3577" s="0" t="s">
        <v>134</v>
      </c>
      <c r="V3577" s="0" t="s">
        <v>134</v>
      </c>
      <c r="W3577" s="0" t="s">
        <v>134</v>
      </c>
      <c r="X3577" s="0" t="s">
        <v>134</v>
      </c>
      <c r="Y3577" s="0" t="s">
        <v>134</v>
      </c>
      <c r="Z3577" s="0" t="s">
        <v>134</v>
      </c>
      <c r="AA3577" s="0" t="s">
        <v>134</v>
      </c>
      <c r="AB3577" s="0" t="s">
        <v>134</v>
      </c>
      <c r="AC3577" s="0" t="s">
        <v>134</v>
      </c>
      <c r="AD3577" s="0" t="s">
        <v>134</v>
      </c>
      <c r="AE3577" s="0" t="s">
        <v>134</v>
      </c>
      <c r="AF3577" s="0" t="s">
        <v>134</v>
      </c>
      <c r="AG3577" s="0" t="s">
        <v>134</v>
      </c>
      <c r="AH3577" s="0" t="s">
        <v>134</v>
      </c>
      <c r="AI3577" s="0" t="s">
        <v>134</v>
      </c>
      <c r="AJ3577" s="0" t="s">
        <v>134</v>
      </c>
      <c r="AK3577" s="0" t="s">
        <v>134</v>
      </c>
      <c r="AL3577" s="0" t="s">
        <v>134</v>
      </c>
      <c r="AM3577" s="0" t="s">
        <v>134</v>
      </c>
      <c r="AN3577" s="0" t="s">
        <v>134</v>
      </c>
      <c r="AO3577" s="0" t="s">
        <v>134</v>
      </c>
      <c r="AP3577" s="0" t="s">
        <v>134</v>
      </c>
      <c r="AQ3577" s="0" t="s">
        <v>134</v>
      </c>
      <c r="AR3577" s="0" t="s">
        <v>134</v>
      </c>
      <c r="AS3577" s="0" t="s">
        <v>134</v>
      </c>
      <c r="AT3577" s="0" t="s">
        <v>134</v>
      </c>
      <c r="AU3577" s="0" t="s">
        <v>134</v>
      </c>
      <c r="AV3577" s="0" t="s">
        <v>134</v>
      </c>
      <c r="AW3577" s="0" t="s">
        <v>134</v>
      </c>
      <c r="AX3577" s="0" t="s">
        <v>134</v>
      </c>
      <c r="AY3577" s="0" t="s">
        <v>134</v>
      </c>
      <c r="AZ3577" s="0" t="s">
        <v>134</v>
      </c>
      <c r="BA3577" s="0" t="s">
        <v>134</v>
      </c>
      <c r="BB3577" s="0" t="s">
        <v>134</v>
      </c>
      <c r="BC3577" s="0" t="s">
        <v>134</v>
      </c>
      <c r="BD3577" s="0" t="s">
        <v>134</v>
      </c>
      <c r="BE3577" s="0" t="s">
        <v>134</v>
      </c>
      <c r="BF3577" s="0" t="s">
        <v>134</v>
      </c>
      <c r="BG3577" s="0" t="s">
        <v>134</v>
      </c>
      <c r="BH3577" s="0" t="s">
        <v>134</v>
      </c>
      <c r="BI3577" s="0" t="s">
        <v>134</v>
      </c>
      <c r="BJ3577" s="0" t="s">
        <v>134</v>
      </c>
      <c r="BK3577" s="0" t="s">
        <v>134</v>
      </c>
      <c r="BL3577" s="0" t="s">
        <v>134</v>
      </c>
      <c r="BM3577" s="0" t="s">
        <v>134</v>
      </c>
      <c r="BN3577" s="0" t="s">
        <v>134</v>
      </c>
      <c r="BO3577" s="0" t="s">
        <v>134</v>
      </c>
      <c r="BP3577" s="0" t="s">
        <v>134</v>
      </c>
      <c r="BQ3577" s="0" t="s">
        <v>134</v>
      </c>
      <c r="BR3577" s="0" t="s">
        <v>134</v>
      </c>
      <c r="BS3577" s="0" t="s">
        <v>134</v>
      </c>
      <c r="BT3577" s="0" t="s">
        <v>134</v>
      </c>
      <c r="BU3577" s="0" t="s">
        <v>134</v>
      </c>
      <c r="BV3577" s="0" t="s">
        <v>134</v>
      </c>
      <c r="BW3577" s="0" t="s">
        <v>134</v>
      </c>
      <c r="BX3577" s="0" t="s">
        <v>134</v>
      </c>
      <c r="BZ3577" s="0" t="s">
        <v>134</v>
      </c>
      <c r="CA3577" s="0" t="s">
        <v>134</v>
      </c>
      <c r="CB3577" s="0" t="s">
        <v>134</v>
      </c>
      <c r="CC3577" s="0" t="s">
        <v>134</v>
      </c>
      <c r="CD3577" s="0" t="s">
        <v>134</v>
      </c>
      <c r="CE3577" s="0" t="s">
        <v>134</v>
      </c>
    </row>
    <row r="3578" customFormat="false" ht="12.75" hidden="false" customHeight="false" outlineLevel="0" collapsed="false">
      <c r="E3578" s="9" t="s">
        <v>134</v>
      </c>
      <c r="F3578" s="9" t="s">
        <v>134</v>
      </c>
      <c r="G3578" s="9" t="s">
        <v>134</v>
      </c>
      <c r="Q3578" s="0" t="s">
        <v>134</v>
      </c>
      <c r="R3578" s="0" t="s">
        <v>134</v>
      </c>
      <c r="S3578" s="0" t="s">
        <v>134</v>
      </c>
      <c r="T3578" s="0" t="s">
        <v>134</v>
      </c>
      <c r="U3578" s="0" t="s">
        <v>134</v>
      </c>
      <c r="V3578" s="0" t="s">
        <v>134</v>
      </c>
      <c r="W3578" s="0" t="s">
        <v>134</v>
      </c>
      <c r="X3578" s="0" t="s">
        <v>134</v>
      </c>
      <c r="Y3578" s="0" t="s">
        <v>134</v>
      </c>
      <c r="Z3578" s="0" t="s">
        <v>134</v>
      </c>
      <c r="AA3578" s="0" t="s">
        <v>134</v>
      </c>
      <c r="AB3578" s="0" t="s">
        <v>134</v>
      </c>
      <c r="AC3578" s="0" t="s">
        <v>134</v>
      </c>
      <c r="AD3578" s="0" t="s">
        <v>134</v>
      </c>
      <c r="AE3578" s="0" t="s">
        <v>134</v>
      </c>
      <c r="AF3578" s="0" t="s">
        <v>134</v>
      </c>
      <c r="AG3578" s="0" t="s">
        <v>134</v>
      </c>
      <c r="AH3578" s="0" t="s">
        <v>134</v>
      </c>
      <c r="AI3578" s="0" t="s">
        <v>134</v>
      </c>
      <c r="AJ3578" s="0" t="s">
        <v>134</v>
      </c>
      <c r="AK3578" s="0" t="s">
        <v>134</v>
      </c>
      <c r="AL3578" s="0" t="s">
        <v>134</v>
      </c>
      <c r="AM3578" s="0" t="s">
        <v>134</v>
      </c>
      <c r="AN3578" s="0" t="s">
        <v>134</v>
      </c>
      <c r="AO3578" s="0" t="s">
        <v>134</v>
      </c>
      <c r="AP3578" s="0" t="s">
        <v>134</v>
      </c>
      <c r="AQ3578" s="0" t="s">
        <v>134</v>
      </c>
      <c r="AR3578" s="0" t="s">
        <v>134</v>
      </c>
      <c r="AS3578" s="0" t="s">
        <v>134</v>
      </c>
      <c r="AT3578" s="0" t="s">
        <v>134</v>
      </c>
      <c r="AU3578" s="0" t="s">
        <v>134</v>
      </c>
      <c r="AV3578" s="0" t="s">
        <v>134</v>
      </c>
      <c r="AW3578" s="0" t="s">
        <v>134</v>
      </c>
      <c r="AX3578" s="0" t="s">
        <v>134</v>
      </c>
      <c r="AY3578" s="0" t="s">
        <v>134</v>
      </c>
      <c r="AZ3578" s="0" t="s">
        <v>134</v>
      </c>
      <c r="BA3578" s="0" t="s">
        <v>134</v>
      </c>
      <c r="BB3578" s="0" t="s">
        <v>134</v>
      </c>
      <c r="BC3578" s="0" t="s">
        <v>134</v>
      </c>
      <c r="BD3578" s="0" t="s">
        <v>134</v>
      </c>
      <c r="BE3578" s="0" t="s">
        <v>134</v>
      </c>
      <c r="BF3578" s="0" t="s">
        <v>134</v>
      </c>
      <c r="BG3578" s="0" t="s">
        <v>134</v>
      </c>
      <c r="BH3578" s="0" t="s">
        <v>134</v>
      </c>
      <c r="BI3578" s="0" t="s">
        <v>134</v>
      </c>
      <c r="BJ3578" s="0" t="s">
        <v>134</v>
      </c>
      <c r="BK3578" s="0" t="s">
        <v>134</v>
      </c>
      <c r="BL3578" s="0" t="s">
        <v>134</v>
      </c>
      <c r="BM3578" s="0" t="s">
        <v>134</v>
      </c>
      <c r="BN3578" s="0" t="s">
        <v>134</v>
      </c>
      <c r="BO3578" s="0" t="s">
        <v>134</v>
      </c>
      <c r="BP3578" s="0" t="s">
        <v>134</v>
      </c>
      <c r="BQ3578" s="0" t="s">
        <v>134</v>
      </c>
      <c r="BR3578" s="0" t="s">
        <v>134</v>
      </c>
      <c r="BS3578" s="0" t="s">
        <v>134</v>
      </c>
      <c r="BT3578" s="0" t="s">
        <v>134</v>
      </c>
      <c r="BU3578" s="0" t="s">
        <v>134</v>
      </c>
      <c r="BV3578" s="0" t="s">
        <v>134</v>
      </c>
      <c r="BW3578" s="0" t="s">
        <v>134</v>
      </c>
      <c r="BX3578" s="0" t="s">
        <v>134</v>
      </c>
      <c r="BZ3578" s="0" t="s">
        <v>134</v>
      </c>
      <c r="CA3578" s="0" t="s">
        <v>134</v>
      </c>
      <c r="CB3578" s="0" t="s">
        <v>134</v>
      </c>
      <c r="CC3578" s="0" t="s">
        <v>134</v>
      </c>
      <c r="CD3578" s="0" t="s">
        <v>134</v>
      </c>
      <c r="CE3578" s="0" t="s">
        <v>134</v>
      </c>
    </row>
    <row r="3579" customFormat="false" ht="12.75" hidden="false" customHeight="false" outlineLevel="0" collapsed="false">
      <c r="E3579" s="9" t="s">
        <v>134</v>
      </c>
      <c r="F3579" s="9" t="s">
        <v>134</v>
      </c>
      <c r="G3579" s="9" t="s">
        <v>134</v>
      </c>
      <c r="Q3579" s="0" t="s">
        <v>134</v>
      </c>
      <c r="R3579" s="0" t="s">
        <v>134</v>
      </c>
      <c r="S3579" s="0" t="s">
        <v>134</v>
      </c>
      <c r="T3579" s="0" t="s">
        <v>134</v>
      </c>
      <c r="U3579" s="0" t="s">
        <v>134</v>
      </c>
      <c r="V3579" s="0" t="s">
        <v>134</v>
      </c>
      <c r="W3579" s="0" t="s">
        <v>134</v>
      </c>
      <c r="X3579" s="0" t="s">
        <v>134</v>
      </c>
      <c r="Y3579" s="0" t="s">
        <v>134</v>
      </c>
      <c r="Z3579" s="0" t="s">
        <v>134</v>
      </c>
      <c r="AA3579" s="0" t="s">
        <v>134</v>
      </c>
      <c r="AB3579" s="0" t="s">
        <v>134</v>
      </c>
      <c r="AC3579" s="0" t="s">
        <v>134</v>
      </c>
      <c r="AD3579" s="0" t="s">
        <v>134</v>
      </c>
      <c r="AE3579" s="0" t="s">
        <v>134</v>
      </c>
      <c r="AF3579" s="0" t="s">
        <v>134</v>
      </c>
      <c r="AG3579" s="0" t="s">
        <v>134</v>
      </c>
      <c r="AH3579" s="0" t="s">
        <v>134</v>
      </c>
      <c r="AI3579" s="0" t="s">
        <v>134</v>
      </c>
      <c r="AJ3579" s="0" t="s">
        <v>134</v>
      </c>
      <c r="AK3579" s="0" t="s">
        <v>134</v>
      </c>
      <c r="AL3579" s="0" t="s">
        <v>134</v>
      </c>
      <c r="AM3579" s="0" t="s">
        <v>134</v>
      </c>
      <c r="AN3579" s="0" t="s">
        <v>134</v>
      </c>
      <c r="AO3579" s="0" t="s">
        <v>134</v>
      </c>
      <c r="AP3579" s="0" t="s">
        <v>134</v>
      </c>
      <c r="AQ3579" s="0" t="s">
        <v>134</v>
      </c>
      <c r="AR3579" s="0" t="s">
        <v>134</v>
      </c>
      <c r="AS3579" s="0" t="s">
        <v>134</v>
      </c>
      <c r="AT3579" s="0" t="s">
        <v>134</v>
      </c>
      <c r="AU3579" s="0" t="s">
        <v>134</v>
      </c>
      <c r="AV3579" s="0" t="s">
        <v>134</v>
      </c>
      <c r="AW3579" s="0" t="s">
        <v>134</v>
      </c>
      <c r="AX3579" s="0" t="s">
        <v>134</v>
      </c>
      <c r="AY3579" s="0" t="s">
        <v>134</v>
      </c>
      <c r="AZ3579" s="0" t="s">
        <v>134</v>
      </c>
      <c r="BA3579" s="0" t="s">
        <v>134</v>
      </c>
      <c r="BB3579" s="0" t="s">
        <v>134</v>
      </c>
      <c r="BC3579" s="0" t="s">
        <v>134</v>
      </c>
      <c r="BD3579" s="0" t="s">
        <v>134</v>
      </c>
      <c r="BE3579" s="0" t="s">
        <v>134</v>
      </c>
      <c r="BF3579" s="0" t="s">
        <v>134</v>
      </c>
      <c r="BG3579" s="0" t="s">
        <v>134</v>
      </c>
      <c r="BH3579" s="0" t="s">
        <v>134</v>
      </c>
      <c r="BI3579" s="0" t="s">
        <v>134</v>
      </c>
      <c r="BJ3579" s="0" t="s">
        <v>134</v>
      </c>
      <c r="BK3579" s="0" t="s">
        <v>134</v>
      </c>
      <c r="BL3579" s="0" t="s">
        <v>134</v>
      </c>
      <c r="BM3579" s="0" t="s">
        <v>134</v>
      </c>
      <c r="BN3579" s="0" t="s">
        <v>134</v>
      </c>
      <c r="BO3579" s="0" t="s">
        <v>134</v>
      </c>
      <c r="BP3579" s="0" t="s">
        <v>134</v>
      </c>
      <c r="BQ3579" s="0" t="s">
        <v>134</v>
      </c>
      <c r="BR3579" s="0" t="s">
        <v>134</v>
      </c>
      <c r="BS3579" s="0" t="s">
        <v>134</v>
      </c>
      <c r="BT3579" s="0" t="s">
        <v>134</v>
      </c>
      <c r="BU3579" s="0" t="s">
        <v>134</v>
      </c>
      <c r="BV3579" s="0" t="s">
        <v>134</v>
      </c>
      <c r="BW3579" s="0" t="s">
        <v>134</v>
      </c>
      <c r="BX3579" s="0" t="s">
        <v>134</v>
      </c>
      <c r="BZ3579" s="0" t="s">
        <v>134</v>
      </c>
      <c r="CA3579" s="0" t="s">
        <v>134</v>
      </c>
      <c r="CB3579" s="0" t="s">
        <v>134</v>
      </c>
      <c r="CC3579" s="0" t="s">
        <v>134</v>
      </c>
      <c r="CD3579" s="0" t="s">
        <v>134</v>
      </c>
      <c r="CE3579" s="0" t="s">
        <v>134</v>
      </c>
    </row>
    <row r="3580" customFormat="false" ht="12.75" hidden="false" customHeight="false" outlineLevel="0" collapsed="false">
      <c r="E3580" s="9" t="s">
        <v>134</v>
      </c>
      <c r="F3580" s="9" t="s">
        <v>134</v>
      </c>
      <c r="G3580" s="9" t="s">
        <v>134</v>
      </c>
      <c r="Q3580" s="0" t="s">
        <v>134</v>
      </c>
      <c r="R3580" s="0" t="s">
        <v>134</v>
      </c>
      <c r="S3580" s="0" t="s">
        <v>134</v>
      </c>
      <c r="T3580" s="0" t="s">
        <v>134</v>
      </c>
      <c r="U3580" s="0" t="s">
        <v>134</v>
      </c>
      <c r="V3580" s="0" t="s">
        <v>134</v>
      </c>
      <c r="W3580" s="0" t="s">
        <v>134</v>
      </c>
      <c r="X3580" s="0" t="s">
        <v>134</v>
      </c>
      <c r="Y3580" s="0" t="s">
        <v>134</v>
      </c>
      <c r="Z3580" s="0" t="s">
        <v>134</v>
      </c>
      <c r="AA3580" s="0" t="s">
        <v>134</v>
      </c>
      <c r="AB3580" s="0" t="s">
        <v>134</v>
      </c>
      <c r="AC3580" s="0" t="s">
        <v>134</v>
      </c>
      <c r="AD3580" s="0" t="s">
        <v>134</v>
      </c>
      <c r="AE3580" s="0" t="s">
        <v>134</v>
      </c>
      <c r="AF3580" s="0" t="s">
        <v>134</v>
      </c>
      <c r="AG3580" s="0" t="s">
        <v>134</v>
      </c>
      <c r="AH3580" s="0" t="s">
        <v>134</v>
      </c>
      <c r="AI3580" s="0" t="s">
        <v>134</v>
      </c>
      <c r="AJ3580" s="0" t="s">
        <v>134</v>
      </c>
      <c r="AK3580" s="0" t="s">
        <v>134</v>
      </c>
      <c r="AL3580" s="0" t="s">
        <v>134</v>
      </c>
      <c r="AM3580" s="0" t="s">
        <v>134</v>
      </c>
      <c r="AN3580" s="0" t="s">
        <v>134</v>
      </c>
      <c r="AO3580" s="0" t="s">
        <v>134</v>
      </c>
      <c r="AP3580" s="0" t="s">
        <v>134</v>
      </c>
      <c r="AQ3580" s="0" t="s">
        <v>134</v>
      </c>
      <c r="AR3580" s="0" t="s">
        <v>134</v>
      </c>
      <c r="AS3580" s="0" t="s">
        <v>134</v>
      </c>
      <c r="AT3580" s="0" t="s">
        <v>134</v>
      </c>
      <c r="AU3580" s="0" t="s">
        <v>134</v>
      </c>
      <c r="AV3580" s="0" t="s">
        <v>134</v>
      </c>
      <c r="AW3580" s="0" t="s">
        <v>134</v>
      </c>
      <c r="AX3580" s="0" t="s">
        <v>134</v>
      </c>
      <c r="AY3580" s="0" t="s">
        <v>134</v>
      </c>
      <c r="AZ3580" s="0" t="s">
        <v>134</v>
      </c>
      <c r="BA3580" s="0" t="s">
        <v>134</v>
      </c>
      <c r="BB3580" s="0" t="s">
        <v>134</v>
      </c>
      <c r="BC3580" s="0" t="s">
        <v>134</v>
      </c>
      <c r="BD3580" s="0" t="s">
        <v>134</v>
      </c>
      <c r="BE3580" s="0" t="s">
        <v>134</v>
      </c>
      <c r="BF3580" s="0" t="s">
        <v>134</v>
      </c>
      <c r="BG3580" s="0" t="s">
        <v>134</v>
      </c>
      <c r="BH3580" s="0" t="s">
        <v>134</v>
      </c>
      <c r="BI3580" s="0" t="s">
        <v>134</v>
      </c>
      <c r="BJ3580" s="0" t="s">
        <v>134</v>
      </c>
      <c r="BK3580" s="0" t="s">
        <v>134</v>
      </c>
      <c r="BL3580" s="0" t="s">
        <v>134</v>
      </c>
      <c r="BM3580" s="0" t="s">
        <v>134</v>
      </c>
      <c r="BN3580" s="0" t="s">
        <v>134</v>
      </c>
      <c r="BO3580" s="0" t="s">
        <v>134</v>
      </c>
      <c r="BP3580" s="0" t="s">
        <v>134</v>
      </c>
      <c r="BQ3580" s="0" t="s">
        <v>134</v>
      </c>
      <c r="BR3580" s="0" t="s">
        <v>134</v>
      </c>
      <c r="BS3580" s="0" t="s">
        <v>134</v>
      </c>
      <c r="BT3580" s="0" t="s">
        <v>134</v>
      </c>
      <c r="BU3580" s="0" t="s">
        <v>134</v>
      </c>
      <c r="BV3580" s="0" t="s">
        <v>134</v>
      </c>
      <c r="BW3580" s="0" t="s">
        <v>134</v>
      </c>
      <c r="BX3580" s="0" t="s">
        <v>134</v>
      </c>
      <c r="BZ3580" s="0" t="s">
        <v>134</v>
      </c>
      <c r="CA3580" s="0" t="s">
        <v>134</v>
      </c>
      <c r="CB3580" s="0" t="s">
        <v>134</v>
      </c>
      <c r="CC3580" s="0" t="s">
        <v>134</v>
      </c>
      <c r="CD3580" s="0" t="s">
        <v>134</v>
      </c>
      <c r="CE3580" s="0" t="s">
        <v>134</v>
      </c>
    </row>
    <row r="3581" customFormat="false" ht="12.75" hidden="false" customHeight="false" outlineLevel="0" collapsed="false">
      <c r="E3581" s="9" t="s">
        <v>134</v>
      </c>
      <c r="F3581" s="9" t="s">
        <v>134</v>
      </c>
      <c r="G3581" s="9" t="s">
        <v>134</v>
      </c>
      <c r="Q3581" s="0" t="s">
        <v>134</v>
      </c>
      <c r="R3581" s="0" t="s">
        <v>134</v>
      </c>
      <c r="S3581" s="0" t="s">
        <v>134</v>
      </c>
      <c r="T3581" s="0" t="s">
        <v>134</v>
      </c>
      <c r="U3581" s="0" t="s">
        <v>134</v>
      </c>
      <c r="V3581" s="0" t="s">
        <v>134</v>
      </c>
      <c r="W3581" s="0" t="s">
        <v>134</v>
      </c>
      <c r="X3581" s="0" t="s">
        <v>134</v>
      </c>
      <c r="Y3581" s="0" t="s">
        <v>134</v>
      </c>
      <c r="Z3581" s="0" t="s">
        <v>134</v>
      </c>
      <c r="AA3581" s="0" t="s">
        <v>134</v>
      </c>
      <c r="AB3581" s="0" t="s">
        <v>134</v>
      </c>
      <c r="AC3581" s="0" t="s">
        <v>134</v>
      </c>
      <c r="AD3581" s="0" t="s">
        <v>134</v>
      </c>
      <c r="AE3581" s="0" t="s">
        <v>134</v>
      </c>
      <c r="AF3581" s="0" t="s">
        <v>134</v>
      </c>
      <c r="AG3581" s="0" t="s">
        <v>134</v>
      </c>
      <c r="AH3581" s="0" t="s">
        <v>134</v>
      </c>
      <c r="AI3581" s="0" t="s">
        <v>134</v>
      </c>
      <c r="AJ3581" s="0" t="s">
        <v>134</v>
      </c>
      <c r="AK3581" s="0" t="s">
        <v>134</v>
      </c>
      <c r="AL3581" s="0" t="s">
        <v>134</v>
      </c>
      <c r="AM3581" s="0" t="s">
        <v>134</v>
      </c>
      <c r="AN3581" s="0" t="s">
        <v>134</v>
      </c>
      <c r="AO3581" s="0" t="s">
        <v>134</v>
      </c>
      <c r="AP3581" s="0" t="s">
        <v>134</v>
      </c>
      <c r="AQ3581" s="0" t="s">
        <v>134</v>
      </c>
      <c r="AR3581" s="0" t="s">
        <v>134</v>
      </c>
      <c r="AS3581" s="0" t="s">
        <v>134</v>
      </c>
      <c r="AT3581" s="0" t="s">
        <v>134</v>
      </c>
      <c r="AU3581" s="0" t="s">
        <v>134</v>
      </c>
      <c r="AV3581" s="0" t="s">
        <v>134</v>
      </c>
      <c r="AW3581" s="0" t="s">
        <v>134</v>
      </c>
      <c r="AX3581" s="0" t="s">
        <v>134</v>
      </c>
      <c r="AY3581" s="0" t="s">
        <v>134</v>
      </c>
      <c r="AZ3581" s="0" t="s">
        <v>134</v>
      </c>
      <c r="BA3581" s="0" t="s">
        <v>134</v>
      </c>
      <c r="BB3581" s="0" t="s">
        <v>134</v>
      </c>
      <c r="BC3581" s="0" t="s">
        <v>134</v>
      </c>
      <c r="BD3581" s="0" t="s">
        <v>134</v>
      </c>
      <c r="BE3581" s="0" t="s">
        <v>134</v>
      </c>
      <c r="BF3581" s="0" t="s">
        <v>134</v>
      </c>
      <c r="BG3581" s="0" t="s">
        <v>134</v>
      </c>
      <c r="BH3581" s="0" t="s">
        <v>134</v>
      </c>
      <c r="BI3581" s="0" t="s">
        <v>134</v>
      </c>
      <c r="BJ3581" s="0" t="s">
        <v>134</v>
      </c>
      <c r="BK3581" s="0" t="s">
        <v>134</v>
      </c>
      <c r="BL3581" s="0" t="s">
        <v>134</v>
      </c>
      <c r="BM3581" s="0" t="s">
        <v>134</v>
      </c>
      <c r="BN3581" s="0" t="s">
        <v>134</v>
      </c>
      <c r="BO3581" s="0" t="s">
        <v>134</v>
      </c>
      <c r="BP3581" s="0" t="s">
        <v>134</v>
      </c>
      <c r="BQ3581" s="0" t="s">
        <v>134</v>
      </c>
      <c r="BR3581" s="0" t="s">
        <v>134</v>
      </c>
      <c r="BS3581" s="0" t="s">
        <v>134</v>
      </c>
      <c r="BT3581" s="0" t="s">
        <v>134</v>
      </c>
      <c r="BU3581" s="0" t="s">
        <v>134</v>
      </c>
      <c r="BV3581" s="0" t="s">
        <v>134</v>
      </c>
      <c r="BW3581" s="0" t="s">
        <v>134</v>
      </c>
      <c r="BX3581" s="0" t="s">
        <v>134</v>
      </c>
      <c r="BZ3581" s="0" t="s">
        <v>134</v>
      </c>
      <c r="CA3581" s="0" t="s">
        <v>134</v>
      </c>
      <c r="CB3581" s="0" t="s">
        <v>134</v>
      </c>
      <c r="CC3581" s="0" t="s">
        <v>134</v>
      </c>
      <c r="CD3581" s="0" t="s">
        <v>134</v>
      </c>
      <c r="CE3581" s="0" t="s">
        <v>134</v>
      </c>
    </row>
    <row r="3582" customFormat="false" ht="12.75" hidden="false" customHeight="false" outlineLevel="0" collapsed="false">
      <c r="E3582" s="9" t="s">
        <v>134</v>
      </c>
      <c r="F3582" s="9" t="s">
        <v>134</v>
      </c>
      <c r="G3582" s="9" t="s">
        <v>134</v>
      </c>
      <c r="Q3582" s="0" t="s">
        <v>134</v>
      </c>
      <c r="R3582" s="0" t="s">
        <v>134</v>
      </c>
      <c r="S3582" s="0" t="s">
        <v>134</v>
      </c>
      <c r="T3582" s="0" t="s">
        <v>134</v>
      </c>
      <c r="U3582" s="0" t="s">
        <v>134</v>
      </c>
      <c r="V3582" s="0" t="s">
        <v>134</v>
      </c>
      <c r="W3582" s="0" t="s">
        <v>134</v>
      </c>
      <c r="X3582" s="0" t="s">
        <v>134</v>
      </c>
      <c r="Y3582" s="0" t="s">
        <v>134</v>
      </c>
      <c r="Z3582" s="0" t="s">
        <v>134</v>
      </c>
      <c r="AA3582" s="0" t="s">
        <v>134</v>
      </c>
      <c r="AB3582" s="0" t="s">
        <v>134</v>
      </c>
      <c r="AC3582" s="0" t="s">
        <v>134</v>
      </c>
      <c r="AD3582" s="0" t="s">
        <v>134</v>
      </c>
      <c r="AE3582" s="0" t="s">
        <v>134</v>
      </c>
      <c r="AF3582" s="0" t="s">
        <v>134</v>
      </c>
      <c r="AG3582" s="0" t="s">
        <v>134</v>
      </c>
      <c r="AH3582" s="0" t="s">
        <v>134</v>
      </c>
      <c r="AI3582" s="0" t="s">
        <v>134</v>
      </c>
      <c r="AJ3582" s="0" t="s">
        <v>134</v>
      </c>
      <c r="AK3582" s="0" t="s">
        <v>134</v>
      </c>
      <c r="AL3582" s="0" t="s">
        <v>134</v>
      </c>
      <c r="AM3582" s="0" t="s">
        <v>134</v>
      </c>
      <c r="AN3582" s="0" t="s">
        <v>134</v>
      </c>
      <c r="AO3582" s="0" t="s">
        <v>134</v>
      </c>
      <c r="AP3582" s="0" t="s">
        <v>134</v>
      </c>
      <c r="AQ3582" s="0" t="s">
        <v>134</v>
      </c>
      <c r="AR3582" s="0" t="s">
        <v>134</v>
      </c>
      <c r="AS3582" s="0" t="s">
        <v>134</v>
      </c>
      <c r="AT3582" s="0" t="s">
        <v>134</v>
      </c>
      <c r="AU3582" s="0" t="s">
        <v>134</v>
      </c>
      <c r="AV3582" s="0" t="s">
        <v>134</v>
      </c>
      <c r="AW3582" s="0" t="s">
        <v>134</v>
      </c>
      <c r="AX3582" s="0" t="s">
        <v>134</v>
      </c>
      <c r="AY3582" s="0" t="s">
        <v>134</v>
      </c>
      <c r="AZ3582" s="0" t="s">
        <v>134</v>
      </c>
      <c r="BA3582" s="0" t="s">
        <v>134</v>
      </c>
      <c r="BB3582" s="0" t="s">
        <v>134</v>
      </c>
      <c r="BC3582" s="0" t="s">
        <v>134</v>
      </c>
      <c r="BD3582" s="0" t="s">
        <v>134</v>
      </c>
      <c r="BE3582" s="0" t="s">
        <v>134</v>
      </c>
      <c r="BF3582" s="0" t="s">
        <v>134</v>
      </c>
      <c r="BG3582" s="0" t="s">
        <v>134</v>
      </c>
      <c r="BH3582" s="0" t="s">
        <v>134</v>
      </c>
      <c r="BI3582" s="0" t="s">
        <v>134</v>
      </c>
      <c r="BJ3582" s="0" t="s">
        <v>134</v>
      </c>
      <c r="BK3582" s="0" t="s">
        <v>134</v>
      </c>
      <c r="BL3582" s="0" t="s">
        <v>134</v>
      </c>
      <c r="BM3582" s="0" t="s">
        <v>134</v>
      </c>
      <c r="BN3582" s="0" t="s">
        <v>134</v>
      </c>
      <c r="BO3582" s="0" t="s">
        <v>134</v>
      </c>
      <c r="BP3582" s="0" t="s">
        <v>134</v>
      </c>
      <c r="BQ3582" s="0" t="s">
        <v>134</v>
      </c>
      <c r="BR3582" s="0" t="s">
        <v>134</v>
      </c>
      <c r="BS3582" s="0" t="s">
        <v>134</v>
      </c>
      <c r="BT3582" s="0" t="s">
        <v>134</v>
      </c>
      <c r="BU3582" s="0" t="s">
        <v>134</v>
      </c>
      <c r="BV3582" s="0" t="s">
        <v>134</v>
      </c>
      <c r="BW3582" s="0" t="s">
        <v>134</v>
      </c>
      <c r="BX3582" s="0" t="s">
        <v>134</v>
      </c>
      <c r="BZ3582" s="0" t="s">
        <v>134</v>
      </c>
      <c r="CA3582" s="0" t="s">
        <v>134</v>
      </c>
      <c r="CB3582" s="0" t="s">
        <v>134</v>
      </c>
      <c r="CC3582" s="0" t="s">
        <v>134</v>
      </c>
      <c r="CD3582" s="0" t="s">
        <v>134</v>
      </c>
      <c r="CE3582" s="0" t="s">
        <v>134</v>
      </c>
    </row>
    <row r="3583" customFormat="false" ht="12.75" hidden="false" customHeight="false" outlineLevel="0" collapsed="false">
      <c r="E3583" s="9" t="s">
        <v>134</v>
      </c>
      <c r="F3583" s="9" t="s">
        <v>134</v>
      </c>
      <c r="G3583" s="9" t="s">
        <v>134</v>
      </c>
      <c r="Q3583" s="0" t="s">
        <v>134</v>
      </c>
      <c r="R3583" s="0" t="s">
        <v>134</v>
      </c>
      <c r="S3583" s="0" t="s">
        <v>134</v>
      </c>
      <c r="T3583" s="0" t="s">
        <v>134</v>
      </c>
      <c r="U3583" s="0" t="s">
        <v>134</v>
      </c>
      <c r="V3583" s="0" t="s">
        <v>134</v>
      </c>
      <c r="W3583" s="0" t="s">
        <v>134</v>
      </c>
      <c r="X3583" s="0" t="s">
        <v>134</v>
      </c>
      <c r="Y3583" s="0" t="s">
        <v>134</v>
      </c>
      <c r="Z3583" s="0" t="s">
        <v>134</v>
      </c>
      <c r="AA3583" s="0" t="s">
        <v>134</v>
      </c>
      <c r="AB3583" s="0" t="s">
        <v>134</v>
      </c>
      <c r="AC3583" s="0" t="s">
        <v>134</v>
      </c>
      <c r="AD3583" s="0" t="s">
        <v>134</v>
      </c>
      <c r="AE3583" s="0" t="s">
        <v>134</v>
      </c>
      <c r="AF3583" s="0" t="s">
        <v>134</v>
      </c>
      <c r="AG3583" s="0" t="s">
        <v>134</v>
      </c>
      <c r="AH3583" s="0" t="s">
        <v>134</v>
      </c>
      <c r="AI3583" s="0" t="s">
        <v>134</v>
      </c>
      <c r="AJ3583" s="0" t="s">
        <v>134</v>
      </c>
      <c r="AK3583" s="0" t="s">
        <v>134</v>
      </c>
      <c r="AL3583" s="0" t="s">
        <v>134</v>
      </c>
      <c r="AM3583" s="0" t="s">
        <v>134</v>
      </c>
      <c r="AN3583" s="0" t="s">
        <v>134</v>
      </c>
      <c r="AO3583" s="0" t="s">
        <v>134</v>
      </c>
      <c r="AP3583" s="0" t="s">
        <v>134</v>
      </c>
      <c r="AQ3583" s="0" t="s">
        <v>134</v>
      </c>
      <c r="AR3583" s="0" t="s">
        <v>134</v>
      </c>
      <c r="AS3583" s="0" t="s">
        <v>134</v>
      </c>
      <c r="AT3583" s="0" t="s">
        <v>134</v>
      </c>
      <c r="AU3583" s="0" t="s">
        <v>134</v>
      </c>
      <c r="AV3583" s="0" t="s">
        <v>134</v>
      </c>
      <c r="AW3583" s="0" t="s">
        <v>134</v>
      </c>
      <c r="AX3583" s="0" t="s">
        <v>134</v>
      </c>
      <c r="AY3583" s="0" t="s">
        <v>134</v>
      </c>
      <c r="AZ3583" s="0" t="s">
        <v>134</v>
      </c>
      <c r="BA3583" s="0" t="s">
        <v>134</v>
      </c>
      <c r="BB3583" s="0" t="s">
        <v>134</v>
      </c>
      <c r="BC3583" s="0" t="s">
        <v>134</v>
      </c>
      <c r="BD3583" s="0" t="s">
        <v>134</v>
      </c>
      <c r="BE3583" s="0" t="s">
        <v>134</v>
      </c>
      <c r="BF3583" s="0" t="s">
        <v>134</v>
      </c>
      <c r="BG3583" s="0" t="s">
        <v>134</v>
      </c>
      <c r="BH3583" s="0" t="s">
        <v>134</v>
      </c>
      <c r="BI3583" s="0" t="s">
        <v>134</v>
      </c>
      <c r="BJ3583" s="0" t="s">
        <v>134</v>
      </c>
      <c r="BK3583" s="0" t="s">
        <v>134</v>
      </c>
      <c r="BL3583" s="0" t="s">
        <v>134</v>
      </c>
      <c r="BM3583" s="0" t="s">
        <v>134</v>
      </c>
      <c r="BN3583" s="0" t="s">
        <v>134</v>
      </c>
      <c r="BO3583" s="0" t="s">
        <v>134</v>
      </c>
      <c r="BP3583" s="0" t="s">
        <v>134</v>
      </c>
      <c r="BQ3583" s="0" t="s">
        <v>134</v>
      </c>
      <c r="BR3583" s="0" t="s">
        <v>134</v>
      </c>
      <c r="BS3583" s="0" t="s">
        <v>134</v>
      </c>
      <c r="BT3583" s="0" t="s">
        <v>134</v>
      </c>
      <c r="BU3583" s="0" t="s">
        <v>134</v>
      </c>
      <c r="BV3583" s="0" t="s">
        <v>134</v>
      </c>
      <c r="BW3583" s="0" t="s">
        <v>134</v>
      </c>
      <c r="BX3583" s="0" t="s">
        <v>134</v>
      </c>
      <c r="BZ3583" s="0" t="s">
        <v>134</v>
      </c>
      <c r="CA3583" s="0" t="s">
        <v>134</v>
      </c>
      <c r="CB3583" s="0" t="s">
        <v>134</v>
      </c>
      <c r="CC3583" s="0" t="s">
        <v>134</v>
      </c>
      <c r="CD3583" s="0" t="s">
        <v>134</v>
      </c>
      <c r="CE3583" s="0" t="s">
        <v>134</v>
      </c>
    </row>
    <row r="3584" customFormat="false" ht="12.75" hidden="false" customHeight="false" outlineLevel="0" collapsed="false">
      <c r="E3584" s="9" t="s">
        <v>134</v>
      </c>
      <c r="F3584" s="9" t="s">
        <v>134</v>
      </c>
      <c r="G3584" s="9" t="s">
        <v>134</v>
      </c>
      <c r="Q3584" s="0" t="s">
        <v>134</v>
      </c>
      <c r="R3584" s="0" t="s">
        <v>134</v>
      </c>
      <c r="S3584" s="0" t="s">
        <v>134</v>
      </c>
      <c r="T3584" s="0" t="s">
        <v>134</v>
      </c>
      <c r="U3584" s="0" t="s">
        <v>134</v>
      </c>
      <c r="V3584" s="0" t="s">
        <v>134</v>
      </c>
      <c r="W3584" s="0" t="s">
        <v>134</v>
      </c>
      <c r="X3584" s="0" t="s">
        <v>134</v>
      </c>
      <c r="Y3584" s="0" t="s">
        <v>134</v>
      </c>
      <c r="Z3584" s="0" t="s">
        <v>134</v>
      </c>
      <c r="AA3584" s="0" t="s">
        <v>134</v>
      </c>
      <c r="AB3584" s="0" t="s">
        <v>134</v>
      </c>
      <c r="AC3584" s="0" t="s">
        <v>134</v>
      </c>
      <c r="AD3584" s="0" t="s">
        <v>134</v>
      </c>
      <c r="AE3584" s="0" t="s">
        <v>134</v>
      </c>
      <c r="AF3584" s="0" t="s">
        <v>134</v>
      </c>
      <c r="AG3584" s="0" t="s">
        <v>134</v>
      </c>
      <c r="AH3584" s="0" t="s">
        <v>134</v>
      </c>
      <c r="AI3584" s="0" t="s">
        <v>134</v>
      </c>
      <c r="AJ3584" s="0" t="s">
        <v>134</v>
      </c>
      <c r="AK3584" s="0" t="s">
        <v>134</v>
      </c>
      <c r="AL3584" s="0" t="s">
        <v>134</v>
      </c>
      <c r="AM3584" s="0" t="s">
        <v>134</v>
      </c>
      <c r="AN3584" s="0" t="s">
        <v>134</v>
      </c>
      <c r="AO3584" s="0" t="s">
        <v>134</v>
      </c>
      <c r="AP3584" s="0" t="s">
        <v>134</v>
      </c>
      <c r="AQ3584" s="0" t="s">
        <v>134</v>
      </c>
      <c r="AR3584" s="0" t="s">
        <v>134</v>
      </c>
      <c r="AS3584" s="0" t="s">
        <v>134</v>
      </c>
      <c r="AT3584" s="0" t="s">
        <v>134</v>
      </c>
      <c r="AU3584" s="0" t="s">
        <v>134</v>
      </c>
      <c r="AV3584" s="0" t="s">
        <v>134</v>
      </c>
      <c r="AW3584" s="0" t="s">
        <v>134</v>
      </c>
      <c r="AX3584" s="0" t="s">
        <v>134</v>
      </c>
      <c r="AY3584" s="0" t="s">
        <v>134</v>
      </c>
      <c r="AZ3584" s="0" t="s">
        <v>134</v>
      </c>
      <c r="BA3584" s="0" t="s">
        <v>134</v>
      </c>
      <c r="BB3584" s="0" t="s">
        <v>134</v>
      </c>
      <c r="BC3584" s="0" t="s">
        <v>134</v>
      </c>
      <c r="BD3584" s="0" t="s">
        <v>134</v>
      </c>
      <c r="BE3584" s="0" t="s">
        <v>134</v>
      </c>
      <c r="BF3584" s="0" t="s">
        <v>134</v>
      </c>
      <c r="BG3584" s="0" t="s">
        <v>134</v>
      </c>
      <c r="BH3584" s="0" t="s">
        <v>134</v>
      </c>
      <c r="BI3584" s="0" t="s">
        <v>134</v>
      </c>
      <c r="BJ3584" s="0" t="s">
        <v>134</v>
      </c>
      <c r="BK3584" s="0" t="s">
        <v>134</v>
      </c>
      <c r="BL3584" s="0" t="s">
        <v>134</v>
      </c>
      <c r="BM3584" s="0" t="s">
        <v>134</v>
      </c>
      <c r="BN3584" s="0" t="s">
        <v>134</v>
      </c>
      <c r="BO3584" s="0" t="s">
        <v>134</v>
      </c>
      <c r="BP3584" s="0" t="s">
        <v>134</v>
      </c>
      <c r="BQ3584" s="0" t="s">
        <v>134</v>
      </c>
      <c r="BR3584" s="0" t="s">
        <v>134</v>
      </c>
      <c r="BS3584" s="0" t="s">
        <v>134</v>
      </c>
      <c r="BT3584" s="0" t="s">
        <v>134</v>
      </c>
      <c r="BU3584" s="0" t="s">
        <v>134</v>
      </c>
      <c r="BV3584" s="0" t="s">
        <v>134</v>
      </c>
      <c r="BW3584" s="0" t="s">
        <v>134</v>
      </c>
      <c r="BX3584" s="0" t="s">
        <v>134</v>
      </c>
      <c r="BZ3584" s="0" t="s">
        <v>134</v>
      </c>
      <c r="CA3584" s="0" t="s">
        <v>134</v>
      </c>
      <c r="CB3584" s="0" t="s">
        <v>134</v>
      </c>
      <c r="CC3584" s="0" t="s">
        <v>134</v>
      </c>
      <c r="CD3584" s="0" t="s">
        <v>134</v>
      </c>
      <c r="CE3584" s="0" t="s">
        <v>134</v>
      </c>
    </row>
    <row r="3585" customFormat="false" ht="12.75" hidden="false" customHeight="false" outlineLevel="0" collapsed="false">
      <c r="E3585" s="9" t="s">
        <v>134</v>
      </c>
      <c r="F3585" s="9" t="s">
        <v>134</v>
      </c>
      <c r="G3585" s="9" t="s">
        <v>134</v>
      </c>
      <c r="Q3585" s="0" t="s">
        <v>134</v>
      </c>
      <c r="R3585" s="0" t="s">
        <v>134</v>
      </c>
      <c r="S3585" s="0" t="s">
        <v>134</v>
      </c>
      <c r="T3585" s="0" t="s">
        <v>134</v>
      </c>
      <c r="U3585" s="0" t="s">
        <v>134</v>
      </c>
      <c r="V3585" s="0" t="s">
        <v>134</v>
      </c>
      <c r="W3585" s="0" t="s">
        <v>134</v>
      </c>
      <c r="X3585" s="0" t="s">
        <v>134</v>
      </c>
      <c r="Y3585" s="0" t="s">
        <v>134</v>
      </c>
      <c r="Z3585" s="0" t="s">
        <v>134</v>
      </c>
      <c r="AA3585" s="0" t="s">
        <v>134</v>
      </c>
      <c r="AB3585" s="0" t="s">
        <v>134</v>
      </c>
      <c r="AC3585" s="0" t="s">
        <v>134</v>
      </c>
      <c r="AD3585" s="0" t="s">
        <v>134</v>
      </c>
      <c r="AE3585" s="0" t="s">
        <v>134</v>
      </c>
      <c r="AF3585" s="0" t="s">
        <v>134</v>
      </c>
      <c r="AG3585" s="0" t="s">
        <v>134</v>
      </c>
      <c r="AH3585" s="0" t="s">
        <v>134</v>
      </c>
      <c r="AI3585" s="0" t="s">
        <v>134</v>
      </c>
      <c r="AJ3585" s="0" t="s">
        <v>134</v>
      </c>
      <c r="AK3585" s="0" t="s">
        <v>134</v>
      </c>
      <c r="AL3585" s="0" t="s">
        <v>134</v>
      </c>
      <c r="AM3585" s="0" t="s">
        <v>134</v>
      </c>
      <c r="AN3585" s="0" t="s">
        <v>134</v>
      </c>
      <c r="AO3585" s="0" t="s">
        <v>134</v>
      </c>
      <c r="AP3585" s="0" t="s">
        <v>134</v>
      </c>
      <c r="AQ3585" s="0" t="s">
        <v>134</v>
      </c>
      <c r="AR3585" s="0" t="s">
        <v>134</v>
      </c>
      <c r="AS3585" s="0" t="s">
        <v>134</v>
      </c>
      <c r="AT3585" s="0" t="s">
        <v>134</v>
      </c>
      <c r="AU3585" s="0" t="s">
        <v>134</v>
      </c>
      <c r="AV3585" s="0" t="s">
        <v>134</v>
      </c>
      <c r="AW3585" s="0" t="s">
        <v>134</v>
      </c>
      <c r="AX3585" s="0" t="s">
        <v>134</v>
      </c>
      <c r="AY3585" s="0" t="s">
        <v>134</v>
      </c>
      <c r="AZ3585" s="0" t="s">
        <v>134</v>
      </c>
      <c r="BA3585" s="0" t="s">
        <v>134</v>
      </c>
      <c r="BB3585" s="0" t="s">
        <v>134</v>
      </c>
      <c r="BC3585" s="0" t="s">
        <v>134</v>
      </c>
      <c r="BD3585" s="0" t="s">
        <v>134</v>
      </c>
      <c r="BE3585" s="0" t="s">
        <v>134</v>
      </c>
      <c r="BF3585" s="0" t="s">
        <v>134</v>
      </c>
      <c r="BG3585" s="0" t="s">
        <v>134</v>
      </c>
      <c r="BH3585" s="0" t="s">
        <v>134</v>
      </c>
      <c r="BI3585" s="0" t="s">
        <v>134</v>
      </c>
      <c r="BJ3585" s="0" t="s">
        <v>134</v>
      </c>
      <c r="BK3585" s="0" t="s">
        <v>134</v>
      </c>
      <c r="BL3585" s="0" t="s">
        <v>134</v>
      </c>
      <c r="BM3585" s="0" t="s">
        <v>134</v>
      </c>
      <c r="BN3585" s="0" t="s">
        <v>134</v>
      </c>
      <c r="BO3585" s="0" t="s">
        <v>134</v>
      </c>
      <c r="BP3585" s="0" t="s">
        <v>134</v>
      </c>
      <c r="BQ3585" s="0" t="s">
        <v>134</v>
      </c>
      <c r="BR3585" s="0" t="s">
        <v>134</v>
      </c>
      <c r="BS3585" s="0" t="s">
        <v>134</v>
      </c>
      <c r="BT3585" s="0" t="s">
        <v>134</v>
      </c>
      <c r="BU3585" s="0" t="s">
        <v>134</v>
      </c>
      <c r="BV3585" s="0" t="s">
        <v>134</v>
      </c>
      <c r="BW3585" s="0" t="s">
        <v>134</v>
      </c>
      <c r="BX3585" s="0" t="s">
        <v>134</v>
      </c>
      <c r="BZ3585" s="0" t="s">
        <v>134</v>
      </c>
      <c r="CA3585" s="0" t="s">
        <v>134</v>
      </c>
      <c r="CB3585" s="0" t="s">
        <v>134</v>
      </c>
      <c r="CC3585" s="0" t="s">
        <v>134</v>
      </c>
      <c r="CD3585" s="0" t="s">
        <v>134</v>
      </c>
      <c r="CE3585" s="0" t="s">
        <v>134</v>
      </c>
    </row>
    <row r="3586" customFormat="false" ht="12.75" hidden="false" customHeight="false" outlineLevel="0" collapsed="false">
      <c r="E3586" s="9" t="s">
        <v>134</v>
      </c>
      <c r="F3586" s="9" t="s">
        <v>134</v>
      </c>
      <c r="G3586" s="9" t="s">
        <v>134</v>
      </c>
      <c r="Q3586" s="0" t="s">
        <v>134</v>
      </c>
      <c r="R3586" s="0" t="s">
        <v>134</v>
      </c>
      <c r="S3586" s="0" t="s">
        <v>134</v>
      </c>
      <c r="T3586" s="0" t="s">
        <v>134</v>
      </c>
      <c r="U3586" s="0" t="s">
        <v>134</v>
      </c>
      <c r="V3586" s="0" t="s">
        <v>134</v>
      </c>
      <c r="W3586" s="0" t="s">
        <v>134</v>
      </c>
      <c r="X3586" s="0" t="s">
        <v>134</v>
      </c>
      <c r="Y3586" s="0" t="s">
        <v>134</v>
      </c>
      <c r="Z3586" s="0" t="s">
        <v>134</v>
      </c>
      <c r="AA3586" s="0" t="s">
        <v>134</v>
      </c>
      <c r="AB3586" s="0" t="s">
        <v>134</v>
      </c>
      <c r="AC3586" s="0" t="s">
        <v>134</v>
      </c>
      <c r="AD3586" s="0" t="s">
        <v>134</v>
      </c>
      <c r="AE3586" s="0" t="s">
        <v>134</v>
      </c>
      <c r="AF3586" s="0" t="s">
        <v>134</v>
      </c>
      <c r="AG3586" s="0" t="s">
        <v>134</v>
      </c>
      <c r="AH3586" s="0" t="s">
        <v>134</v>
      </c>
      <c r="AI3586" s="0" t="s">
        <v>134</v>
      </c>
      <c r="AJ3586" s="0" t="s">
        <v>134</v>
      </c>
      <c r="AK3586" s="0" t="s">
        <v>134</v>
      </c>
      <c r="AL3586" s="0" t="s">
        <v>134</v>
      </c>
      <c r="AM3586" s="0" t="s">
        <v>134</v>
      </c>
      <c r="AN3586" s="0" t="s">
        <v>134</v>
      </c>
      <c r="AO3586" s="0" t="s">
        <v>134</v>
      </c>
      <c r="AP3586" s="0" t="s">
        <v>134</v>
      </c>
      <c r="AQ3586" s="0" t="s">
        <v>134</v>
      </c>
      <c r="AR3586" s="0" t="s">
        <v>134</v>
      </c>
      <c r="AS3586" s="0" t="s">
        <v>134</v>
      </c>
      <c r="AT3586" s="0" t="s">
        <v>134</v>
      </c>
      <c r="AU3586" s="0" t="s">
        <v>134</v>
      </c>
      <c r="AV3586" s="0" t="s">
        <v>134</v>
      </c>
      <c r="AW3586" s="0" t="s">
        <v>134</v>
      </c>
      <c r="AX3586" s="0" t="s">
        <v>134</v>
      </c>
      <c r="AY3586" s="0" t="s">
        <v>134</v>
      </c>
      <c r="AZ3586" s="0" t="s">
        <v>134</v>
      </c>
      <c r="BA3586" s="0" t="s">
        <v>134</v>
      </c>
      <c r="BB3586" s="0" t="s">
        <v>134</v>
      </c>
      <c r="BC3586" s="0" t="s">
        <v>134</v>
      </c>
      <c r="BD3586" s="0" t="s">
        <v>134</v>
      </c>
      <c r="BE3586" s="0" t="s">
        <v>134</v>
      </c>
      <c r="BF3586" s="0" t="s">
        <v>134</v>
      </c>
      <c r="BG3586" s="0" t="s">
        <v>134</v>
      </c>
      <c r="BH3586" s="0" t="s">
        <v>134</v>
      </c>
      <c r="BI3586" s="0" t="s">
        <v>134</v>
      </c>
      <c r="BJ3586" s="0" t="s">
        <v>134</v>
      </c>
      <c r="BK3586" s="0" t="s">
        <v>134</v>
      </c>
      <c r="BL3586" s="0" t="s">
        <v>134</v>
      </c>
      <c r="BM3586" s="0" t="s">
        <v>134</v>
      </c>
      <c r="BN3586" s="0" t="s">
        <v>134</v>
      </c>
      <c r="BO3586" s="0" t="s">
        <v>134</v>
      </c>
      <c r="BP3586" s="0" t="s">
        <v>134</v>
      </c>
      <c r="BQ3586" s="0" t="s">
        <v>134</v>
      </c>
      <c r="BR3586" s="0" t="s">
        <v>134</v>
      </c>
      <c r="BS3586" s="0" t="s">
        <v>134</v>
      </c>
      <c r="BT3586" s="0" t="s">
        <v>134</v>
      </c>
      <c r="BU3586" s="0" t="s">
        <v>134</v>
      </c>
      <c r="BV3586" s="0" t="s">
        <v>134</v>
      </c>
      <c r="BW3586" s="0" t="s">
        <v>134</v>
      </c>
      <c r="BX3586" s="0" t="s">
        <v>134</v>
      </c>
      <c r="BZ3586" s="0" t="s">
        <v>134</v>
      </c>
      <c r="CA3586" s="0" t="s">
        <v>134</v>
      </c>
      <c r="CB3586" s="0" t="s">
        <v>134</v>
      </c>
      <c r="CC3586" s="0" t="s">
        <v>134</v>
      </c>
      <c r="CD3586" s="0" t="s">
        <v>134</v>
      </c>
      <c r="CE3586" s="0" t="s">
        <v>134</v>
      </c>
    </row>
    <row r="3587" customFormat="false" ht="12.75" hidden="false" customHeight="false" outlineLevel="0" collapsed="false">
      <c r="E3587" s="9" t="s">
        <v>134</v>
      </c>
      <c r="F3587" s="9" t="s">
        <v>134</v>
      </c>
      <c r="G3587" s="9" t="s">
        <v>134</v>
      </c>
      <c r="Q3587" s="0" t="s">
        <v>134</v>
      </c>
      <c r="R3587" s="0" t="s">
        <v>134</v>
      </c>
      <c r="S3587" s="0" t="s">
        <v>134</v>
      </c>
      <c r="T3587" s="0" t="s">
        <v>134</v>
      </c>
      <c r="U3587" s="0" t="s">
        <v>134</v>
      </c>
      <c r="V3587" s="0" t="s">
        <v>134</v>
      </c>
      <c r="W3587" s="0" t="s">
        <v>134</v>
      </c>
      <c r="X3587" s="0" t="s">
        <v>134</v>
      </c>
      <c r="Y3587" s="0" t="s">
        <v>134</v>
      </c>
      <c r="Z3587" s="0" t="s">
        <v>134</v>
      </c>
      <c r="AA3587" s="0" t="s">
        <v>134</v>
      </c>
      <c r="AB3587" s="0" t="s">
        <v>134</v>
      </c>
      <c r="AC3587" s="0" t="s">
        <v>134</v>
      </c>
      <c r="AD3587" s="0" t="s">
        <v>134</v>
      </c>
      <c r="AE3587" s="0" t="s">
        <v>134</v>
      </c>
      <c r="AF3587" s="0" t="s">
        <v>134</v>
      </c>
      <c r="AG3587" s="0" t="s">
        <v>134</v>
      </c>
      <c r="AH3587" s="0" t="s">
        <v>134</v>
      </c>
      <c r="AI3587" s="0" t="s">
        <v>134</v>
      </c>
      <c r="AJ3587" s="0" t="s">
        <v>134</v>
      </c>
      <c r="AK3587" s="0" t="s">
        <v>134</v>
      </c>
      <c r="AL3587" s="0" t="s">
        <v>134</v>
      </c>
      <c r="AM3587" s="0" t="s">
        <v>134</v>
      </c>
      <c r="AN3587" s="0" t="s">
        <v>134</v>
      </c>
      <c r="AO3587" s="0" t="s">
        <v>134</v>
      </c>
      <c r="AP3587" s="0" t="s">
        <v>134</v>
      </c>
      <c r="AQ3587" s="0" t="s">
        <v>134</v>
      </c>
      <c r="AR3587" s="0" t="s">
        <v>134</v>
      </c>
      <c r="AS3587" s="0" t="s">
        <v>134</v>
      </c>
      <c r="AT3587" s="0" t="s">
        <v>134</v>
      </c>
      <c r="AU3587" s="0" t="s">
        <v>134</v>
      </c>
      <c r="AV3587" s="0" t="s">
        <v>134</v>
      </c>
      <c r="AW3587" s="0" t="s">
        <v>134</v>
      </c>
      <c r="AX3587" s="0" t="s">
        <v>134</v>
      </c>
      <c r="AY3587" s="0" t="s">
        <v>134</v>
      </c>
      <c r="AZ3587" s="0" t="s">
        <v>134</v>
      </c>
      <c r="BA3587" s="0" t="s">
        <v>134</v>
      </c>
      <c r="BB3587" s="0" t="s">
        <v>134</v>
      </c>
      <c r="BC3587" s="0" t="s">
        <v>134</v>
      </c>
      <c r="BD3587" s="0" t="s">
        <v>134</v>
      </c>
      <c r="BE3587" s="0" t="s">
        <v>134</v>
      </c>
      <c r="BF3587" s="0" t="s">
        <v>134</v>
      </c>
      <c r="BG3587" s="0" t="s">
        <v>134</v>
      </c>
      <c r="BH3587" s="0" t="s">
        <v>134</v>
      </c>
      <c r="BI3587" s="0" t="s">
        <v>134</v>
      </c>
      <c r="BJ3587" s="0" t="s">
        <v>134</v>
      </c>
      <c r="BK3587" s="0" t="s">
        <v>134</v>
      </c>
      <c r="BL3587" s="0" t="s">
        <v>134</v>
      </c>
      <c r="BM3587" s="0" t="s">
        <v>134</v>
      </c>
      <c r="BN3587" s="0" t="s">
        <v>134</v>
      </c>
      <c r="BO3587" s="0" t="s">
        <v>134</v>
      </c>
      <c r="BP3587" s="0" t="s">
        <v>134</v>
      </c>
      <c r="BQ3587" s="0" t="s">
        <v>134</v>
      </c>
      <c r="BR3587" s="0" t="s">
        <v>134</v>
      </c>
      <c r="BS3587" s="0" t="s">
        <v>134</v>
      </c>
      <c r="BT3587" s="0" t="s">
        <v>134</v>
      </c>
      <c r="BU3587" s="0" t="s">
        <v>134</v>
      </c>
      <c r="BV3587" s="0" t="s">
        <v>134</v>
      </c>
      <c r="BW3587" s="0" t="s">
        <v>134</v>
      </c>
      <c r="BX3587" s="0" t="s">
        <v>134</v>
      </c>
      <c r="BZ3587" s="0" t="s">
        <v>134</v>
      </c>
      <c r="CA3587" s="0" t="s">
        <v>134</v>
      </c>
      <c r="CB3587" s="0" t="s">
        <v>134</v>
      </c>
      <c r="CC3587" s="0" t="s">
        <v>134</v>
      </c>
      <c r="CD3587" s="0" t="s">
        <v>134</v>
      </c>
      <c r="CE3587" s="0" t="s">
        <v>134</v>
      </c>
    </row>
    <row r="3588" customFormat="false" ht="12.75" hidden="false" customHeight="false" outlineLevel="0" collapsed="false">
      <c r="E3588" s="9" t="s">
        <v>134</v>
      </c>
      <c r="F3588" s="9" t="s">
        <v>134</v>
      </c>
      <c r="G3588" s="9" t="s">
        <v>134</v>
      </c>
      <c r="Q3588" s="0" t="s">
        <v>134</v>
      </c>
      <c r="R3588" s="0" t="s">
        <v>134</v>
      </c>
      <c r="S3588" s="0" t="s">
        <v>134</v>
      </c>
      <c r="T3588" s="0" t="s">
        <v>134</v>
      </c>
      <c r="U3588" s="0" t="s">
        <v>134</v>
      </c>
      <c r="V3588" s="0" t="s">
        <v>134</v>
      </c>
      <c r="W3588" s="0" t="s">
        <v>134</v>
      </c>
      <c r="X3588" s="0" t="s">
        <v>134</v>
      </c>
      <c r="Y3588" s="0" t="s">
        <v>134</v>
      </c>
      <c r="Z3588" s="0" t="s">
        <v>134</v>
      </c>
      <c r="AA3588" s="0" t="s">
        <v>134</v>
      </c>
      <c r="AB3588" s="0" t="s">
        <v>134</v>
      </c>
      <c r="AC3588" s="0" t="s">
        <v>134</v>
      </c>
      <c r="AD3588" s="0" t="s">
        <v>134</v>
      </c>
      <c r="AE3588" s="0" t="s">
        <v>134</v>
      </c>
      <c r="AF3588" s="0" t="s">
        <v>134</v>
      </c>
      <c r="AG3588" s="0" t="s">
        <v>134</v>
      </c>
      <c r="AH3588" s="0" t="s">
        <v>134</v>
      </c>
      <c r="AI3588" s="0" t="s">
        <v>134</v>
      </c>
      <c r="AJ3588" s="0" t="s">
        <v>134</v>
      </c>
      <c r="AK3588" s="0" t="s">
        <v>134</v>
      </c>
      <c r="AL3588" s="0" t="s">
        <v>134</v>
      </c>
      <c r="AM3588" s="0" t="s">
        <v>134</v>
      </c>
      <c r="AN3588" s="0" t="s">
        <v>134</v>
      </c>
      <c r="AO3588" s="0" t="s">
        <v>134</v>
      </c>
      <c r="AP3588" s="0" t="s">
        <v>134</v>
      </c>
      <c r="AQ3588" s="0" t="s">
        <v>134</v>
      </c>
      <c r="AR3588" s="0" t="s">
        <v>134</v>
      </c>
      <c r="AS3588" s="0" t="s">
        <v>134</v>
      </c>
      <c r="AT3588" s="0" t="s">
        <v>134</v>
      </c>
      <c r="AU3588" s="0" t="s">
        <v>134</v>
      </c>
      <c r="AV3588" s="0" t="s">
        <v>134</v>
      </c>
      <c r="AW3588" s="0" t="s">
        <v>134</v>
      </c>
      <c r="AX3588" s="0" t="s">
        <v>134</v>
      </c>
      <c r="AY3588" s="0" t="s">
        <v>134</v>
      </c>
      <c r="AZ3588" s="0" t="s">
        <v>134</v>
      </c>
      <c r="BA3588" s="0" t="s">
        <v>134</v>
      </c>
      <c r="BB3588" s="0" t="s">
        <v>134</v>
      </c>
      <c r="BC3588" s="0" t="s">
        <v>134</v>
      </c>
      <c r="BD3588" s="0" t="s">
        <v>134</v>
      </c>
      <c r="BE3588" s="0" t="s">
        <v>134</v>
      </c>
      <c r="BF3588" s="0" t="s">
        <v>134</v>
      </c>
      <c r="BG3588" s="0" t="s">
        <v>134</v>
      </c>
      <c r="BH3588" s="0" t="s">
        <v>134</v>
      </c>
      <c r="BI3588" s="0" t="s">
        <v>134</v>
      </c>
      <c r="BJ3588" s="0" t="s">
        <v>134</v>
      </c>
      <c r="BK3588" s="0" t="s">
        <v>134</v>
      </c>
      <c r="BL3588" s="0" t="s">
        <v>134</v>
      </c>
      <c r="BM3588" s="0" t="s">
        <v>134</v>
      </c>
      <c r="BN3588" s="0" t="s">
        <v>134</v>
      </c>
      <c r="BO3588" s="0" t="s">
        <v>134</v>
      </c>
      <c r="BP3588" s="0" t="s">
        <v>134</v>
      </c>
      <c r="BQ3588" s="0" t="s">
        <v>134</v>
      </c>
      <c r="BR3588" s="0" t="s">
        <v>134</v>
      </c>
      <c r="BS3588" s="0" t="s">
        <v>134</v>
      </c>
      <c r="BT3588" s="0" t="s">
        <v>134</v>
      </c>
      <c r="BU3588" s="0" t="s">
        <v>134</v>
      </c>
      <c r="BV3588" s="0" t="s">
        <v>134</v>
      </c>
      <c r="BW3588" s="0" t="s">
        <v>134</v>
      </c>
      <c r="BX3588" s="0" t="s">
        <v>134</v>
      </c>
      <c r="BZ3588" s="0" t="s">
        <v>134</v>
      </c>
      <c r="CA3588" s="0" t="s">
        <v>134</v>
      </c>
      <c r="CB3588" s="0" t="s">
        <v>134</v>
      </c>
      <c r="CC3588" s="0" t="s">
        <v>134</v>
      </c>
      <c r="CD3588" s="0" t="s">
        <v>134</v>
      </c>
      <c r="CE3588" s="0" t="s">
        <v>134</v>
      </c>
    </row>
    <row r="3589" customFormat="false" ht="12.75" hidden="false" customHeight="false" outlineLevel="0" collapsed="false">
      <c r="E3589" s="9" t="s">
        <v>134</v>
      </c>
      <c r="F3589" s="9" t="s">
        <v>134</v>
      </c>
      <c r="G3589" s="9" t="s">
        <v>134</v>
      </c>
      <c r="Q3589" s="0" t="s">
        <v>134</v>
      </c>
      <c r="R3589" s="0" t="s">
        <v>134</v>
      </c>
      <c r="S3589" s="0" t="s">
        <v>134</v>
      </c>
      <c r="T3589" s="0" t="s">
        <v>134</v>
      </c>
      <c r="U3589" s="0" t="s">
        <v>134</v>
      </c>
      <c r="V3589" s="0" t="s">
        <v>134</v>
      </c>
      <c r="W3589" s="0" t="s">
        <v>134</v>
      </c>
      <c r="X3589" s="0" t="s">
        <v>134</v>
      </c>
      <c r="Y3589" s="0" t="s">
        <v>134</v>
      </c>
      <c r="Z3589" s="0" t="s">
        <v>134</v>
      </c>
      <c r="AA3589" s="0" t="s">
        <v>134</v>
      </c>
      <c r="AB3589" s="0" t="s">
        <v>134</v>
      </c>
      <c r="AC3589" s="0" t="s">
        <v>134</v>
      </c>
      <c r="AD3589" s="0" t="s">
        <v>134</v>
      </c>
      <c r="AE3589" s="0" t="s">
        <v>134</v>
      </c>
      <c r="AF3589" s="0" t="s">
        <v>134</v>
      </c>
      <c r="AG3589" s="0" t="s">
        <v>134</v>
      </c>
      <c r="AH3589" s="0" t="s">
        <v>134</v>
      </c>
      <c r="AI3589" s="0" t="s">
        <v>134</v>
      </c>
      <c r="AJ3589" s="0" t="s">
        <v>134</v>
      </c>
      <c r="AK3589" s="0" t="s">
        <v>134</v>
      </c>
      <c r="AL3589" s="0" t="s">
        <v>134</v>
      </c>
      <c r="AM3589" s="0" t="s">
        <v>134</v>
      </c>
      <c r="AN3589" s="0" t="s">
        <v>134</v>
      </c>
      <c r="AO3589" s="0" t="s">
        <v>134</v>
      </c>
      <c r="AP3589" s="0" t="s">
        <v>134</v>
      </c>
      <c r="AQ3589" s="0" t="s">
        <v>134</v>
      </c>
      <c r="AR3589" s="0" t="s">
        <v>134</v>
      </c>
      <c r="AS3589" s="0" t="s">
        <v>134</v>
      </c>
      <c r="AT3589" s="0" t="s">
        <v>134</v>
      </c>
      <c r="AU3589" s="0" t="s">
        <v>134</v>
      </c>
      <c r="AV3589" s="0" t="s">
        <v>134</v>
      </c>
      <c r="AW3589" s="0" t="s">
        <v>134</v>
      </c>
      <c r="AX3589" s="0" t="s">
        <v>134</v>
      </c>
      <c r="AY3589" s="0" t="s">
        <v>134</v>
      </c>
      <c r="AZ3589" s="0" t="s">
        <v>134</v>
      </c>
      <c r="BA3589" s="0" t="s">
        <v>134</v>
      </c>
      <c r="BB3589" s="0" t="s">
        <v>134</v>
      </c>
      <c r="BC3589" s="0" t="s">
        <v>134</v>
      </c>
      <c r="BD3589" s="0" t="s">
        <v>134</v>
      </c>
      <c r="BE3589" s="0" t="s">
        <v>134</v>
      </c>
      <c r="BF3589" s="0" t="s">
        <v>134</v>
      </c>
      <c r="BG3589" s="0" t="s">
        <v>134</v>
      </c>
      <c r="BH3589" s="0" t="s">
        <v>134</v>
      </c>
      <c r="BI3589" s="0" t="s">
        <v>134</v>
      </c>
      <c r="BJ3589" s="0" t="s">
        <v>134</v>
      </c>
      <c r="BK3589" s="0" t="s">
        <v>134</v>
      </c>
      <c r="BL3589" s="0" t="s">
        <v>134</v>
      </c>
      <c r="BM3589" s="0" t="s">
        <v>134</v>
      </c>
      <c r="BN3589" s="0" t="s">
        <v>134</v>
      </c>
      <c r="BO3589" s="0" t="s">
        <v>134</v>
      </c>
      <c r="BP3589" s="0" t="s">
        <v>134</v>
      </c>
      <c r="BQ3589" s="0" t="s">
        <v>134</v>
      </c>
      <c r="BR3589" s="0" t="s">
        <v>134</v>
      </c>
      <c r="BS3589" s="0" t="s">
        <v>134</v>
      </c>
      <c r="BT3589" s="0" t="s">
        <v>134</v>
      </c>
      <c r="BU3589" s="0" t="s">
        <v>134</v>
      </c>
      <c r="BV3589" s="0" t="s">
        <v>134</v>
      </c>
      <c r="BW3589" s="0" t="s">
        <v>134</v>
      </c>
      <c r="BX3589" s="0" t="s">
        <v>134</v>
      </c>
      <c r="BZ3589" s="0" t="s">
        <v>134</v>
      </c>
      <c r="CA3589" s="0" t="s">
        <v>134</v>
      </c>
      <c r="CB3589" s="0" t="s">
        <v>134</v>
      </c>
      <c r="CC3589" s="0" t="s">
        <v>134</v>
      </c>
      <c r="CD3589" s="0" t="s">
        <v>134</v>
      </c>
      <c r="CE3589" s="0" t="s">
        <v>134</v>
      </c>
    </row>
    <row r="3590" customFormat="false" ht="12.75" hidden="false" customHeight="false" outlineLevel="0" collapsed="false">
      <c r="E3590" s="9" t="s">
        <v>134</v>
      </c>
      <c r="F3590" s="9" t="s">
        <v>134</v>
      </c>
      <c r="G3590" s="9" t="s">
        <v>134</v>
      </c>
      <c r="Q3590" s="0" t="s">
        <v>134</v>
      </c>
      <c r="R3590" s="0" t="s">
        <v>134</v>
      </c>
      <c r="S3590" s="0" t="s">
        <v>134</v>
      </c>
      <c r="T3590" s="0" t="s">
        <v>134</v>
      </c>
      <c r="U3590" s="0" t="s">
        <v>134</v>
      </c>
      <c r="V3590" s="0" t="s">
        <v>134</v>
      </c>
      <c r="W3590" s="0" t="s">
        <v>134</v>
      </c>
      <c r="X3590" s="0" t="s">
        <v>134</v>
      </c>
      <c r="Y3590" s="0" t="s">
        <v>134</v>
      </c>
      <c r="Z3590" s="0" t="s">
        <v>134</v>
      </c>
      <c r="AA3590" s="0" t="s">
        <v>134</v>
      </c>
      <c r="AB3590" s="0" t="s">
        <v>134</v>
      </c>
      <c r="AC3590" s="0" t="s">
        <v>134</v>
      </c>
      <c r="AD3590" s="0" t="s">
        <v>134</v>
      </c>
      <c r="AE3590" s="0" t="s">
        <v>134</v>
      </c>
      <c r="AF3590" s="0" t="s">
        <v>134</v>
      </c>
      <c r="AG3590" s="0" t="s">
        <v>134</v>
      </c>
      <c r="AH3590" s="0" t="s">
        <v>134</v>
      </c>
      <c r="AI3590" s="0" t="s">
        <v>134</v>
      </c>
      <c r="AJ3590" s="0" t="s">
        <v>134</v>
      </c>
      <c r="AK3590" s="0" t="s">
        <v>134</v>
      </c>
      <c r="AL3590" s="0" t="s">
        <v>134</v>
      </c>
      <c r="AM3590" s="0" t="s">
        <v>134</v>
      </c>
      <c r="AN3590" s="0" t="s">
        <v>134</v>
      </c>
      <c r="AO3590" s="0" t="s">
        <v>134</v>
      </c>
      <c r="AP3590" s="0" t="s">
        <v>134</v>
      </c>
      <c r="AQ3590" s="0" t="s">
        <v>134</v>
      </c>
      <c r="AR3590" s="0" t="s">
        <v>134</v>
      </c>
      <c r="AS3590" s="0" t="s">
        <v>134</v>
      </c>
      <c r="AT3590" s="0" t="s">
        <v>134</v>
      </c>
      <c r="AU3590" s="0" t="s">
        <v>134</v>
      </c>
      <c r="AV3590" s="0" t="s">
        <v>134</v>
      </c>
      <c r="AW3590" s="0" t="s">
        <v>134</v>
      </c>
      <c r="AX3590" s="0" t="s">
        <v>134</v>
      </c>
      <c r="AY3590" s="0" t="s">
        <v>134</v>
      </c>
      <c r="AZ3590" s="0" t="s">
        <v>134</v>
      </c>
      <c r="BA3590" s="0" t="s">
        <v>134</v>
      </c>
      <c r="BB3590" s="0" t="s">
        <v>134</v>
      </c>
      <c r="BC3590" s="0" t="s">
        <v>134</v>
      </c>
      <c r="BD3590" s="0" t="s">
        <v>134</v>
      </c>
      <c r="BE3590" s="0" t="s">
        <v>134</v>
      </c>
      <c r="BF3590" s="0" t="s">
        <v>134</v>
      </c>
      <c r="BG3590" s="0" t="s">
        <v>134</v>
      </c>
      <c r="BH3590" s="0" t="s">
        <v>134</v>
      </c>
      <c r="BI3590" s="0" t="s">
        <v>134</v>
      </c>
      <c r="BJ3590" s="0" t="s">
        <v>134</v>
      </c>
      <c r="BK3590" s="0" t="s">
        <v>134</v>
      </c>
      <c r="BL3590" s="0" t="s">
        <v>134</v>
      </c>
      <c r="BM3590" s="0" t="s">
        <v>134</v>
      </c>
      <c r="BN3590" s="0" t="s">
        <v>134</v>
      </c>
      <c r="BO3590" s="0" t="s">
        <v>134</v>
      </c>
      <c r="BP3590" s="0" t="s">
        <v>134</v>
      </c>
      <c r="BQ3590" s="0" t="s">
        <v>134</v>
      </c>
      <c r="BR3590" s="0" t="s">
        <v>134</v>
      </c>
      <c r="BS3590" s="0" t="s">
        <v>134</v>
      </c>
      <c r="BT3590" s="0" t="s">
        <v>134</v>
      </c>
      <c r="BU3590" s="0" t="s">
        <v>134</v>
      </c>
      <c r="BV3590" s="0" t="s">
        <v>134</v>
      </c>
      <c r="BW3590" s="0" t="s">
        <v>134</v>
      </c>
      <c r="BX3590" s="0" t="s">
        <v>134</v>
      </c>
      <c r="BZ3590" s="0" t="s">
        <v>134</v>
      </c>
      <c r="CA3590" s="0" t="s">
        <v>134</v>
      </c>
      <c r="CB3590" s="0" t="s">
        <v>134</v>
      </c>
      <c r="CC3590" s="0" t="s">
        <v>134</v>
      </c>
      <c r="CD3590" s="0" t="s">
        <v>134</v>
      </c>
      <c r="CE3590" s="0" t="s">
        <v>134</v>
      </c>
    </row>
    <row r="3591" customFormat="false" ht="12.75" hidden="false" customHeight="false" outlineLevel="0" collapsed="false">
      <c r="E3591" s="9" t="s">
        <v>134</v>
      </c>
      <c r="F3591" s="9" t="s">
        <v>134</v>
      </c>
      <c r="G3591" s="9" t="s">
        <v>134</v>
      </c>
      <c r="Q3591" s="0" t="s">
        <v>134</v>
      </c>
      <c r="R3591" s="0" t="s">
        <v>134</v>
      </c>
      <c r="S3591" s="0" t="s">
        <v>134</v>
      </c>
      <c r="T3591" s="0" t="s">
        <v>134</v>
      </c>
      <c r="U3591" s="0" t="s">
        <v>134</v>
      </c>
      <c r="V3591" s="0" t="s">
        <v>134</v>
      </c>
      <c r="W3591" s="0" t="s">
        <v>134</v>
      </c>
      <c r="X3591" s="0" t="s">
        <v>134</v>
      </c>
      <c r="Y3591" s="0" t="s">
        <v>134</v>
      </c>
      <c r="Z3591" s="0" t="s">
        <v>134</v>
      </c>
      <c r="AA3591" s="0" t="s">
        <v>134</v>
      </c>
      <c r="AB3591" s="0" t="s">
        <v>134</v>
      </c>
      <c r="AC3591" s="0" t="s">
        <v>134</v>
      </c>
      <c r="AD3591" s="0" t="s">
        <v>134</v>
      </c>
      <c r="AE3591" s="0" t="s">
        <v>134</v>
      </c>
      <c r="AF3591" s="0" t="s">
        <v>134</v>
      </c>
      <c r="AG3591" s="0" t="s">
        <v>134</v>
      </c>
      <c r="AH3591" s="0" t="s">
        <v>134</v>
      </c>
      <c r="AI3591" s="0" t="s">
        <v>134</v>
      </c>
      <c r="AJ3591" s="0" t="s">
        <v>134</v>
      </c>
      <c r="AK3591" s="0" t="s">
        <v>134</v>
      </c>
      <c r="AL3591" s="0" t="s">
        <v>134</v>
      </c>
      <c r="AM3591" s="0" t="s">
        <v>134</v>
      </c>
      <c r="AN3591" s="0" t="s">
        <v>134</v>
      </c>
      <c r="AO3591" s="0" t="s">
        <v>134</v>
      </c>
      <c r="AP3591" s="0" t="s">
        <v>134</v>
      </c>
      <c r="AQ3591" s="0" t="s">
        <v>134</v>
      </c>
      <c r="AR3591" s="0" t="s">
        <v>134</v>
      </c>
      <c r="AS3591" s="0" t="s">
        <v>134</v>
      </c>
      <c r="AT3591" s="0" t="s">
        <v>134</v>
      </c>
      <c r="AU3591" s="0" t="s">
        <v>134</v>
      </c>
      <c r="AV3591" s="0" t="s">
        <v>134</v>
      </c>
      <c r="AW3591" s="0" t="s">
        <v>134</v>
      </c>
      <c r="AX3591" s="0" t="s">
        <v>134</v>
      </c>
      <c r="AY3591" s="0" t="s">
        <v>134</v>
      </c>
      <c r="AZ3591" s="0" t="s">
        <v>134</v>
      </c>
      <c r="BA3591" s="0" t="s">
        <v>134</v>
      </c>
      <c r="BB3591" s="0" t="s">
        <v>134</v>
      </c>
      <c r="BC3591" s="0" t="s">
        <v>134</v>
      </c>
      <c r="BD3591" s="0" t="s">
        <v>134</v>
      </c>
      <c r="BE3591" s="0" t="s">
        <v>134</v>
      </c>
      <c r="BF3591" s="0" t="s">
        <v>134</v>
      </c>
      <c r="BG3591" s="0" t="s">
        <v>134</v>
      </c>
      <c r="BH3591" s="0" t="s">
        <v>134</v>
      </c>
      <c r="BI3591" s="0" t="s">
        <v>134</v>
      </c>
      <c r="BJ3591" s="0" t="s">
        <v>134</v>
      </c>
      <c r="BK3591" s="0" t="s">
        <v>134</v>
      </c>
      <c r="BL3591" s="0" t="s">
        <v>134</v>
      </c>
      <c r="BM3591" s="0" t="s">
        <v>134</v>
      </c>
      <c r="BN3591" s="0" t="s">
        <v>134</v>
      </c>
      <c r="BO3591" s="0" t="s">
        <v>134</v>
      </c>
      <c r="BP3591" s="0" t="s">
        <v>134</v>
      </c>
      <c r="BQ3591" s="0" t="s">
        <v>134</v>
      </c>
      <c r="BR3591" s="0" t="s">
        <v>134</v>
      </c>
      <c r="BS3591" s="0" t="s">
        <v>134</v>
      </c>
      <c r="BT3591" s="0" t="s">
        <v>134</v>
      </c>
      <c r="BU3591" s="0" t="s">
        <v>134</v>
      </c>
      <c r="BV3591" s="0" t="s">
        <v>134</v>
      </c>
      <c r="BW3591" s="0" t="s">
        <v>134</v>
      </c>
      <c r="BX3591" s="0" t="s">
        <v>134</v>
      </c>
      <c r="BZ3591" s="0" t="s">
        <v>134</v>
      </c>
      <c r="CA3591" s="0" t="s">
        <v>134</v>
      </c>
      <c r="CB3591" s="0" t="s">
        <v>134</v>
      </c>
      <c r="CC3591" s="0" t="s">
        <v>134</v>
      </c>
      <c r="CD3591" s="0" t="s">
        <v>134</v>
      </c>
      <c r="CE3591" s="0" t="s">
        <v>134</v>
      </c>
    </row>
    <row r="3592" customFormat="false" ht="12.75" hidden="false" customHeight="false" outlineLevel="0" collapsed="false">
      <c r="E3592" s="9" t="s">
        <v>134</v>
      </c>
      <c r="F3592" s="9" t="s">
        <v>134</v>
      </c>
      <c r="G3592" s="9" t="s">
        <v>134</v>
      </c>
      <c r="Q3592" s="0" t="s">
        <v>134</v>
      </c>
      <c r="R3592" s="0" t="s">
        <v>134</v>
      </c>
      <c r="S3592" s="0" t="s">
        <v>134</v>
      </c>
      <c r="T3592" s="0" t="s">
        <v>134</v>
      </c>
      <c r="U3592" s="0" t="s">
        <v>134</v>
      </c>
      <c r="V3592" s="0" t="s">
        <v>134</v>
      </c>
      <c r="W3592" s="0" t="s">
        <v>134</v>
      </c>
      <c r="X3592" s="0" t="s">
        <v>134</v>
      </c>
      <c r="Y3592" s="0" t="s">
        <v>134</v>
      </c>
      <c r="Z3592" s="0" t="s">
        <v>134</v>
      </c>
      <c r="AA3592" s="0" t="s">
        <v>134</v>
      </c>
      <c r="AB3592" s="0" t="s">
        <v>134</v>
      </c>
      <c r="AC3592" s="0" t="s">
        <v>134</v>
      </c>
      <c r="AD3592" s="0" t="s">
        <v>134</v>
      </c>
      <c r="AE3592" s="0" t="s">
        <v>134</v>
      </c>
      <c r="AF3592" s="0" t="s">
        <v>134</v>
      </c>
      <c r="AG3592" s="0" t="s">
        <v>134</v>
      </c>
      <c r="AH3592" s="0" t="s">
        <v>134</v>
      </c>
      <c r="AI3592" s="0" t="s">
        <v>134</v>
      </c>
      <c r="AJ3592" s="0" t="s">
        <v>134</v>
      </c>
      <c r="AK3592" s="0" t="s">
        <v>134</v>
      </c>
      <c r="AL3592" s="0" t="s">
        <v>134</v>
      </c>
      <c r="AM3592" s="0" t="s">
        <v>134</v>
      </c>
      <c r="AN3592" s="0" t="s">
        <v>134</v>
      </c>
      <c r="AO3592" s="0" t="s">
        <v>134</v>
      </c>
      <c r="AP3592" s="0" t="s">
        <v>134</v>
      </c>
      <c r="AQ3592" s="0" t="s">
        <v>134</v>
      </c>
      <c r="AR3592" s="0" t="s">
        <v>134</v>
      </c>
      <c r="AS3592" s="0" t="s">
        <v>134</v>
      </c>
      <c r="AT3592" s="0" t="s">
        <v>134</v>
      </c>
      <c r="AU3592" s="0" t="s">
        <v>134</v>
      </c>
      <c r="AV3592" s="0" t="s">
        <v>134</v>
      </c>
      <c r="AW3592" s="0" t="s">
        <v>134</v>
      </c>
      <c r="AX3592" s="0" t="s">
        <v>134</v>
      </c>
      <c r="AY3592" s="0" t="s">
        <v>134</v>
      </c>
      <c r="AZ3592" s="0" t="s">
        <v>134</v>
      </c>
      <c r="BA3592" s="0" t="s">
        <v>134</v>
      </c>
      <c r="BB3592" s="0" t="s">
        <v>134</v>
      </c>
      <c r="BC3592" s="0" t="s">
        <v>134</v>
      </c>
      <c r="BD3592" s="0" t="s">
        <v>134</v>
      </c>
      <c r="BE3592" s="0" t="s">
        <v>134</v>
      </c>
      <c r="BF3592" s="0" t="s">
        <v>134</v>
      </c>
      <c r="BG3592" s="0" t="s">
        <v>134</v>
      </c>
      <c r="BH3592" s="0" t="s">
        <v>134</v>
      </c>
      <c r="BI3592" s="0" t="s">
        <v>134</v>
      </c>
      <c r="BJ3592" s="0" t="s">
        <v>134</v>
      </c>
      <c r="BK3592" s="0" t="s">
        <v>134</v>
      </c>
      <c r="BL3592" s="0" t="s">
        <v>134</v>
      </c>
      <c r="BM3592" s="0" t="s">
        <v>134</v>
      </c>
      <c r="BN3592" s="0" t="s">
        <v>134</v>
      </c>
      <c r="BO3592" s="0" t="s">
        <v>134</v>
      </c>
      <c r="BP3592" s="0" t="s">
        <v>134</v>
      </c>
      <c r="BQ3592" s="0" t="s">
        <v>134</v>
      </c>
      <c r="BR3592" s="0" t="s">
        <v>134</v>
      </c>
      <c r="BS3592" s="0" t="s">
        <v>134</v>
      </c>
      <c r="BT3592" s="0" t="s">
        <v>134</v>
      </c>
      <c r="BU3592" s="0" t="s">
        <v>134</v>
      </c>
      <c r="BV3592" s="0" t="s">
        <v>134</v>
      </c>
      <c r="BW3592" s="0" t="s">
        <v>134</v>
      </c>
      <c r="BX3592" s="0" t="s">
        <v>134</v>
      </c>
      <c r="BZ3592" s="0" t="s">
        <v>134</v>
      </c>
      <c r="CA3592" s="0" t="s">
        <v>134</v>
      </c>
      <c r="CB3592" s="0" t="s">
        <v>134</v>
      </c>
      <c r="CC3592" s="0" t="s">
        <v>134</v>
      </c>
      <c r="CD3592" s="0" t="s">
        <v>134</v>
      </c>
      <c r="CE3592" s="0" t="s">
        <v>134</v>
      </c>
    </row>
    <row r="3593" customFormat="false" ht="12.75" hidden="false" customHeight="false" outlineLevel="0" collapsed="false">
      <c r="E3593" s="9" t="s">
        <v>134</v>
      </c>
      <c r="F3593" s="9" t="s">
        <v>134</v>
      </c>
      <c r="G3593" s="9" t="s">
        <v>134</v>
      </c>
      <c r="Q3593" s="0" t="s">
        <v>134</v>
      </c>
      <c r="R3593" s="0" t="s">
        <v>134</v>
      </c>
      <c r="S3593" s="0" t="s">
        <v>134</v>
      </c>
      <c r="T3593" s="0" t="s">
        <v>134</v>
      </c>
      <c r="U3593" s="0" t="s">
        <v>134</v>
      </c>
      <c r="V3593" s="0" t="s">
        <v>134</v>
      </c>
      <c r="W3593" s="0" t="s">
        <v>134</v>
      </c>
      <c r="X3593" s="0" t="s">
        <v>134</v>
      </c>
      <c r="Y3593" s="0" t="s">
        <v>134</v>
      </c>
      <c r="Z3593" s="0" t="s">
        <v>134</v>
      </c>
      <c r="AA3593" s="0" t="s">
        <v>134</v>
      </c>
      <c r="AB3593" s="0" t="s">
        <v>134</v>
      </c>
      <c r="AC3593" s="0" t="s">
        <v>134</v>
      </c>
      <c r="AD3593" s="0" t="s">
        <v>134</v>
      </c>
      <c r="AE3593" s="0" t="s">
        <v>134</v>
      </c>
      <c r="AF3593" s="0" t="s">
        <v>134</v>
      </c>
      <c r="AG3593" s="0" t="s">
        <v>134</v>
      </c>
      <c r="AH3593" s="0" t="s">
        <v>134</v>
      </c>
      <c r="AI3593" s="0" t="s">
        <v>134</v>
      </c>
      <c r="AJ3593" s="0" t="s">
        <v>134</v>
      </c>
      <c r="AK3593" s="0" t="s">
        <v>134</v>
      </c>
      <c r="AL3593" s="0" t="s">
        <v>134</v>
      </c>
      <c r="AM3593" s="0" t="s">
        <v>134</v>
      </c>
      <c r="AN3593" s="0" t="s">
        <v>134</v>
      </c>
      <c r="AO3593" s="0" t="s">
        <v>134</v>
      </c>
      <c r="AP3593" s="0" t="s">
        <v>134</v>
      </c>
      <c r="AQ3593" s="0" t="s">
        <v>134</v>
      </c>
      <c r="AR3593" s="0" t="s">
        <v>134</v>
      </c>
      <c r="AS3593" s="0" t="s">
        <v>134</v>
      </c>
      <c r="AT3593" s="0" t="s">
        <v>134</v>
      </c>
      <c r="AU3593" s="0" t="s">
        <v>134</v>
      </c>
      <c r="AV3593" s="0" t="s">
        <v>134</v>
      </c>
      <c r="AW3593" s="0" t="s">
        <v>134</v>
      </c>
      <c r="AX3593" s="0" t="s">
        <v>134</v>
      </c>
      <c r="AY3593" s="0" t="s">
        <v>134</v>
      </c>
      <c r="AZ3593" s="0" t="s">
        <v>134</v>
      </c>
      <c r="BA3593" s="0" t="s">
        <v>134</v>
      </c>
      <c r="BB3593" s="0" t="s">
        <v>134</v>
      </c>
      <c r="BC3593" s="0" t="s">
        <v>134</v>
      </c>
      <c r="BD3593" s="0" t="s">
        <v>134</v>
      </c>
      <c r="BE3593" s="0" t="s">
        <v>134</v>
      </c>
      <c r="BF3593" s="0" t="s">
        <v>134</v>
      </c>
      <c r="BG3593" s="0" t="s">
        <v>134</v>
      </c>
      <c r="BH3593" s="0" t="s">
        <v>134</v>
      </c>
      <c r="BI3593" s="0" t="s">
        <v>134</v>
      </c>
      <c r="BJ3593" s="0" t="s">
        <v>134</v>
      </c>
      <c r="BK3593" s="0" t="s">
        <v>134</v>
      </c>
      <c r="BL3593" s="0" t="s">
        <v>134</v>
      </c>
      <c r="BM3593" s="0" t="s">
        <v>134</v>
      </c>
      <c r="BN3593" s="0" t="s">
        <v>134</v>
      </c>
      <c r="BO3593" s="0" t="s">
        <v>134</v>
      </c>
      <c r="BP3593" s="0" t="s">
        <v>134</v>
      </c>
      <c r="BQ3593" s="0" t="s">
        <v>134</v>
      </c>
      <c r="BR3593" s="0" t="s">
        <v>134</v>
      </c>
      <c r="BS3593" s="0" t="s">
        <v>134</v>
      </c>
      <c r="BT3593" s="0" t="s">
        <v>134</v>
      </c>
      <c r="BU3593" s="0" t="s">
        <v>134</v>
      </c>
      <c r="BV3593" s="0" t="s">
        <v>134</v>
      </c>
      <c r="BW3593" s="0" t="s">
        <v>134</v>
      </c>
      <c r="BX3593" s="0" t="s">
        <v>134</v>
      </c>
      <c r="BZ3593" s="0" t="s">
        <v>134</v>
      </c>
      <c r="CA3593" s="0" t="s">
        <v>134</v>
      </c>
      <c r="CB3593" s="0" t="s">
        <v>134</v>
      </c>
      <c r="CC3593" s="0" t="s">
        <v>134</v>
      </c>
      <c r="CD3593" s="0" t="s">
        <v>134</v>
      </c>
      <c r="CE3593" s="0" t="s">
        <v>134</v>
      </c>
    </row>
    <row r="3594" customFormat="false" ht="12.75" hidden="false" customHeight="false" outlineLevel="0" collapsed="false">
      <c r="E3594" s="9" t="s">
        <v>134</v>
      </c>
      <c r="F3594" s="9" t="s">
        <v>134</v>
      </c>
      <c r="G3594" s="9" t="s">
        <v>134</v>
      </c>
      <c r="Q3594" s="0" t="s">
        <v>134</v>
      </c>
      <c r="R3594" s="0" t="s">
        <v>134</v>
      </c>
      <c r="S3594" s="0" t="s">
        <v>134</v>
      </c>
      <c r="T3594" s="0" t="s">
        <v>134</v>
      </c>
      <c r="U3594" s="0" t="s">
        <v>134</v>
      </c>
      <c r="V3594" s="0" t="s">
        <v>134</v>
      </c>
      <c r="W3594" s="0" t="s">
        <v>134</v>
      </c>
      <c r="X3594" s="0" t="s">
        <v>134</v>
      </c>
      <c r="Y3594" s="0" t="s">
        <v>134</v>
      </c>
      <c r="Z3594" s="0" t="s">
        <v>134</v>
      </c>
      <c r="AA3594" s="0" t="s">
        <v>134</v>
      </c>
      <c r="AB3594" s="0" t="s">
        <v>134</v>
      </c>
      <c r="AC3594" s="0" t="s">
        <v>134</v>
      </c>
      <c r="AD3594" s="0" t="s">
        <v>134</v>
      </c>
      <c r="AE3594" s="0" t="s">
        <v>134</v>
      </c>
      <c r="AF3594" s="0" t="s">
        <v>134</v>
      </c>
      <c r="AG3594" s="0" t="s">
        <v>134</v>
      </c>
      <c r="AH3594" s="0" t="s">
        <v>134</v>
      </c>
      <c r="AI3594" s="0" t="s">
        <v>134</v>
      </c>
      <c r="AJ3594" s="0" t="s">
        <v>134</v>
      </c>
      <c r="AK3594" s="0" t="s">
        <v>134</v>
      </c>
      <c r="AL3594" s="0" t="s">
        <v>134</v>
      </c>
      <c r="AM3594" s="0" t="s">
        <v>134</v>
      </c>
      <c r="AN3594" s="0" t="s">
        <v>134</v>
      </c>
      <c r="AO3594" s="0" t="s">
        <v>134</v>
      </c>
      <c r="AP3594" s="0" t="s">
        <v>134</v>
      </c>
      <c r="AQ3594" s="0" t="s">
        <v>134</v>
      </c>
      <c r="AR3594" s="0" t="s">
        <v>134</v>
      </c>
      <c r="AS3594" s="0" t="s">
        <v>134</v>
      </c>
      <c r="AT3594" s="0" t="s">
        <v>134</v>
      </c>
      <c r="AU3594" s="0" t="s">
        <v>134</v>
      </c>
      <c r="AV3594" s="0" t="s">
        <v>134</v>
      </c>
      <c r="AW3594" s="0" t="s">
        <v>134</v>
      </c>
      <c r="AX3594" s="0" t="s">
        <v>134</v>
      </c>
      <c r="AY3594" s="0" t="s">
        <v>134</v>
      </c>
      <c r="AZ3594" s="0" t="s">
        <v>134</v>
      </c>
      <c r="BA3594" s="0" t="s">
        <v>134</v>
      </c>
      <c r="BB3594" s="0" t="s">
        <v>134</v>
      </c>
      <c r="BC3594" s="0" t="s">
        <v>134</v>
      </c>
      <c r="BD3594" s="0" t="s">
        <v>134</v>
      </c>
      <c r="BE3594" s="0" t="s">
        <v>134</v>
      </c>
      <c r="BF3594" s="0" t="s">
        <v>134</v>
      </c>
      <c r="BG3594" s="0" t="s">
        <v>134</v>
      </c>
      <c r="BH3594" s="0" t="s">
        <v>134</v>
      </c>
      <c r="BI3594" s="0" t="s">
        <v>134</v>
      </c>
      <c r="BJ3594" s="0" t="s">
        <v>134</v>
      </c>
      <c r="BK3594" s="0" t="s">
        <v>134</v>
      </c>
      <c r="BL3594" s="0" t="s">
        <v>134</v>
      </c>
      <c r="BM3594" s="0" t="s">
        <v>134</v>
      </c>
      <c r="BN3594" s="0" t="s">
        <v>134</v>
      </c>
      <c r="BO3594" s="0" t="s">
        <v>134</v>
      </c>
      <c r="BP3594" s="0" t="s">
        <v>134</v>
      </c>
      <c r="BQ3594" s="0" t="s">
        <v>134</v>
      </c>
      <c r="BR3594" s="0" t="s">
        <v>134</v>
      </c>
      <c r="BS3594" s="0" t="s">
        <v>134</v>
      </c>
      <c r="BT3594" s="0" t="s">
        <v>134</v>
      </c>
      <c r="BU3594" s="0" t="s">
        <v>134</v>
      </c>
      <c r="BV3594" s="0" t="s">
        <v>134</v>
      </c>
      <c r="BW3594" s="0" t="s">
        <v>134</v>
      </c>
      <c r="BX3594" s="0" t="s">
        <v>134</v>
      </c>
      <c r="BZ3594" s="0" t="s">
        <v>134</v>
      </c>
      <c r="CA3594" s="0" t="s">
        <v>134</v>
      </c>
      <c r="CB3594" s="0" t="s">
        <v>134</v>
      </c>
      <c r="CC3594" s="0" t="s">
        <v>134</v>
      </c>
      <c r="CD3594" s="0" t="s">
        <v>134</v>
      </c>
      <c r="CE3594" s="0" t="s">
        <v>134</v>
      </c>
    </row>
    <row r="3595" customFormat="false" ht="12.75" hidden="false" customHeight="false" outlineLevel="0" collapsed="false">
      <c r="E3595" s="9" t="s">
        <v>134</v>
      </c>
      <c r="F3595" s="9" t="s">
        <v>134</v>
      </c>
      <c r="G3595" s="9" t="s">
        <v>134</v>
      </c>
      <c r="Q3595" s="0" t="s">
        <v>134</v>
      </c>
      <c r="R3595" s="0" t="s">
        <v>134</v>
      </c>
      <c r="S3595" s="0" t="s">
        <v>134</v>
      </c>
      <c r="T3595" s="0" t="s">
        <v>134</v>
      </c>
      <c r="U3595" s="0" t="s">
        <v>134</v>
      </c>
      <c r="V3595" s="0" t="s">
        <v>134</v>
      </c>
      <c r="W3595" s="0" t="s">
        <v>134</v>
      </c>
      <c r="X3595" s="0" t="s">
        <v>134</v>
      </c>
      <c r="Y3595" s="0" t="s">
        <v>134</v>
      </c>
      <c r="Z3595" s="0" t="s">
        <v>134</v>
      </c>
      <c r="AA3595" s="0" t="s">
        <v>134</v>
      </c>
      <c r="AB3595" s="0" t="s">
        <v>134</v>
      </c>
      <c r="AC3595" s="0" t="s">
        <v>134</v>
      </c>
      <c r="AD3595" s="0" t="s">
        <v>134</v>
      </c>
      <c r="AE3595" s="0" t="s">
        <v>134</v>
      </c>
      <c r="AF3595" s="0" t="s">
        <v>134</v>
      </c>
      <c r="AG3595" s="0" t="s">
        <v>134</v>
      </c>
      <c r="AH3595" s="0" t="s">
        <v>134</v>
      </c>
      <c r="AI3595" s="0" t="s">
        <v>134</v>
      </c>
      <c r="AJ3595" s="0" t="s">
        <v>134</v>
      </c>
      <c r="AK3595" s="0" t="s">
        <v>134</v>
      </c>
      <c r="AL3595" s="0" t="s">
        <v>134</v>
      </c>
      <c r="AM3595" s="0" t="s">
        <v>134</v>
      </c>
      <c r="AN3595" s="0" t="s">
        <v>134</v>
      </c>
      <c r="AO3595" s="0" t="s">
        <v>134</v>
      </c>
      <c r="AP3595" s="0" t="s">
        <v>134</v>
      </c>
      <c r="AQ3595" s="0" t="s">
        <v>134</v>
      </c>
      <c r="AR3595" s="0" t="s">
        <v>134</v>
      </c>
      <c r="AS3595" s="0" t="s">
        <v>134</v>
      </c>
      <c r="AT3595" s="0" t="s">
        <v>134</v>
      </c>
      <c r="AU3595" s="0" t="s">
        <v>134</v>
      </c>
      <c r="AV3595" s="0" t="s">
        <v>134</v>
      </c>
      <c r="AW3595" s="0" t="s">
        <v>134</v>
      </c>
      <c r="AX3595" s="0" t="s">
        <v>134</v>
      </c>
      <c r="AY3595" s="0" t="s">
        <v>134</v>
      </c>
      <c r="AZ3595" s="0" t="s">
        <v>134</v>
      </c>
      <c r="BA3595" s="0" t="s">
        <v>134</v>
      </c>
      <c r="BB3595" s="0" t="s">
        <v>134</v>
      </c>
      <c r="BC3595" s="0" t="s">
        <v>134</v>
      </c>
      <c r="BD3595" s="0" t="s">
        <v>134</v>
      </c>
      <c r="BE3595" s="0" t="s">
        <v>134</v>
      </c>
      <c r="BF3595" s="0" t="s">
        <v>134</v>
      </c>
      <c r="BG3595" s="0" t="s">
        <v>134</v>
      </c>
      <c r="BH3595" s="0" t="s">
        <v>134</v>
      </c>
      <c r="BI3595" s="0" t="s">
        <v>134</v>
      </c>
      <c r="BJ3595" s="0" t="s">
        <v>134</v>
      </c>
      <c r="BK3595" s="0" t="s">
        <v>134</v>
      </c>
      <c r="BL3595" s="0" t="s">
        <v>134</v>
      </c>
      <c r="BM3595" s="0" t="s">
        <v>134</v>
      </c>
      <c r="BN3595" s="0" t="s">
        <v>134</v>
      </c>
      <c r="BO3595" s="0" t="s">
        <v>134</v>
      </c>
      <c r="BP3595" s="0" t="s">
        <v>134</v>
      </c>
      <c r="BQ3595" s="0" t="s">
        <v>134</v>
      </c>
      <c r="BR3595" s="0" t="s">
        <v>134</v>
      </c>
      <c r="BS3595" s="0" t="s">
        <v>134</v>
      </c>
      <c r="BT3595" s="0" t="s">
        <v>134</v>
      </c>
      <c r="BU3595" s="0" t="s">
        <v>134</v>
      </c>
      <c r="BV3595" s="0" t="s">
        <v>134</v>
      </c>
      <c r="BW3595" s="0" t="s">
        <v>134</v>
      </c>
      <c r="BX3595" s="0" t="s">
        <v>134</v>
      </c>
      <c r="BZ3595" s="0" t="s">
        <v>134</v>
      </c>
      <c r="CA3595" s="0" t="s">
        <v>134</v>
      </c>
      <c r="CB3595" s="0" t="s">
        <v>134</v>
      </c>
      <c r="CC3595" s="0" t="s">
        <v>134</v>
      </c>
      <c r="CD3595" s="0" t="s">
        <v>134</v>
      </c>
      <c r="CE3595" s="0" t="s">
        <v>134</v>
      </c>
    </row>
    <row r="3596" customFormat="false" ht="12.75" hidden="false" customHeight="false" outlineLevel="0" collapsed="false">
      <c r="E3596" s="9" t="s">
        <v>134</v>
      </c>
      <c r="F3596" s="9" t="s">
        <v>134</v>
      </c>
      <c r="G3596" s="9" t="s">
        <v>134</v>
      </c>
      <c r="Q3596" s="0" t="s">
        <v>134</v>
      </c>
      <c r="R3596" s="0" t="s">
        <v>134</v>
      </c>
      <c r="S3596" s="0" t="s">
        <v>134</v>
      </c>
      <c r="T3596" s="0" t="s">
        <v>134</v>
      </c>
      <c r="U3596" s="0" t="s">
        <v>134</v>
      </c>
      <c r="V3596" s="0" t="s">
        <v>134</v>
      </c>
      <c r="W3596" s="0" t="s">
        <v>134</v>
      </c>
      <c r="X3596" s="0" t="s">
        <v>134</v>
      </c>
      <c r="Y3596" s="0" t="s">
        <v>134</v>
      </c>
      <c r="Z3596" s="0" t="s">
        <v>134</v>
      </c>
      <c r="AA3596" s="0" t="s">
        <v>134</v>
      </c>
      <c r="AB3596" s="0" t="s">
        <v>134</v>
      </c>
      <c r="AC3596" s="0" t="s">
        <v>134</v>
      </c>
      <c r="AD3596" s="0" t="s">
        <v>134</v>
      </c>
      <c r="AE3596" s="0" t="s">
        <v>134</v>
      </c>
      <c r="AF3596" s="0" t="s">
        <v>134</v>
      </c>
      <c r="AG3596" s="0" t="s">
        <v>134</v>
      </c>
      <c r="AH3596" s="0" t="s">
        <v>134</v>
      </c>
      <c r="AI3596" s="0" t="s">
        <v>134</v>
      </c>
      <c r="AJ3596" s="0" t="s">
        <v>134</v>
      </c>
      <c r="AK3596" s="0" t="s">
        <v>134</v>
      </c>
      <c r="AL3596" s="0" t="s">
        <v>134</v>
      </c>
      <c r="AM3596" s="0" t="s">
        <v>134</v>
      </c>
      <c r="AN3596" s="0" t="s">
        <v>134</v>
      </c>
      <c r="AO3596" s="0" t="s">
        <v>134</v>
      </c>
      <c r="AP3596" s="0" t="s">
        <v>134</v>
      </c>
      <c r="AQ3596" s="0" t="s">
        <v>134</v>
      </c>
      <c r="AR3596" s="0" t="s">
        <v>134</v>
      </c>
      <c r="AS3596" s="0" t="s">
        <v>134</v>
      </c>
      <c r="AT3596" s="0" t="s">
        <v>134</v>
      </c>
      <c r="AU3596" s="0" t="s">
        <v>134</v>
      </c>
      <c r="AV3596" s="0" t="s">
        <v>134</v>
      </c>
      <c r="AW3596" s="0" t="s">
        <v>134</v>
      </c>
      <c r="AX3596" s="0" t="s">
        <v>134</v>
      </c>
      <c r="AY3596" s="0" t="s">
        <v>134</v>
      </c>
      <c r="AZ3596" s="0" t="s">
        <v>134</v>
      </c>
      <c r="BA3596" s="0" t="s">
        <v>134</v>
      </c>
      <c r="BB3596" s="0" t="s">
        <v>134</v>
      </c>
      <c r="BC3596" s="0" t="s">
        <v>134</v>
      </c>
      <c r="BD3596" s="0" t="s">
        <v>134</v>
      </c>
      <c r="BE3596" s="0" t="s">
        <v>134</v>
      </c>
      <c r="BF3596" s="0" t="s">
        <v>134</v>
      </c>
      <c r="BG3596" s="0" t="s">
        <v>134</v>
      </c>
      <c r="BH3596" s="0" t="s">
        <v>134</v>
      </c>
      <c r="BI3596" s="0" t="s">
        <v>134</v>
      </c>
      <c r="BJ3596" s="0" t="s">
        <v>134</v>
      </c>
      <c r="BK3596" s="0" t="s">
        <v>134</v>
      </c>
      <c r="BL3596" s="0" t="s">
        <v>134</v>
      </c>
      <c r="BM3596" s="0" t="s">
        <v>134</v>
      </c>
      <c r="BN3596" s="0" t="s">
        <v>134</v>
      </c>
      <c r="BO3596" s="0" t="s">
        <v>134</v>
      </c>
      <c r="BP3596" s="0" t="s">
        <v>134</v>
      </c>
      <c r="BQ3596" s="0" t="s">
        <v>134</v>
      </c>
      <c r="BR3596" s="0" t="s">
        <v>134</v>
      </c>
      <c r="BS3596" s="0" t="s">
        <v>134</v>
      </c>
      <c r="BT3596" s="0" t="s">
        <v>134</v>
      </c>
      <c r="BU3596" s="0" t="s">
        <v>134</v>
      </c>
      <c r="BV3596" s="0" t="s">
        <v>134</v>
      </c>
      <c r="BW3596" s="0" t="s">
        <v>134</v>
      </c>
      <c r="BX3596" s="0" t="s">
        <v>134</v>
      </c>
      <c r="BZ3596" s="0" t="s">
        <v>134</v>
      </c>
      <c r="CA3596" s="0" t="s">
        <v>134</v>
      </c>
      <c r="CB3596" s="0" t="s">
        <v>134</v>
      </c>
      <c r="CC3596" s="0" t="s">
        <v>134</v>
      </c>
      <c r="CD3596" s="0" t="s">
        <v>134</v>
      </c>
      <c r="CE3596" s="0" t="s">
        <v>134</v>
      </c>
    </row>
    <row r="3597" customFormat="false" ht="12.75" hidden="false" customHeight="false" outlineLevel="0" collapsed="false">
      <c r="E3597" s="9" t="s">
        <v>134</v>
      </c>
      <c r="F3597" s="9" t="s">
        <v>134</v>
      </c>
      <c r="G3597" s="9" t="s">
        <v>134</v>
      </c>
      <c r="Q3597" s="0" t="s">
        <v>134</v>
      </c>
      <c r="R3597" s="0" t="s">
        <v>134</v>
      </c>
      <c r="S3597" s="0" t="s">
        <v>134</v>
      </c>
      <c r="T3597" s="0" t="s">
        <v>134</v>
      </c>
      <c r="U3597" s="0" t="s">
        <v>134</v>
      </c>
      <c r="V3597" s="0" t="s">
        <v>134</v>
      </c>
      <c r="W3597" s="0" t="s">
        <v>134</v>
      </c>
      <c r="X3597" s="0" t="s">
        <v>134</v>
      </c>
      <c r="Y3597" s="0" t="s">
        <v>134</v>
      </c>
      <c r="Z3597" s="0" t="s">
        <v>134</v>
      </c>
      <c r="AA3597" s="0" t="s">
        <v>134</v>
      </c>
      <c r="AB3597" s="0" t="s">
        <v>134</v>
      </c>
      <c r="AC3597" s="0" t="s">
        <v>134</v>
      </c>
      <c r="AD3597" s="0" t="s">
        <v>134</v>
      </c>
      <c r="AE3597" s="0" t="s">
        <v>134</v>
      </c>
      <c r="AF3597" s="0" t="s">
        <v>134</v>
      </c>
      <c r="AG3597" s="0" t="s">
        <v>134</v>
      </c>
      <c r="AH3597" s="0" t="s">
        <v>134</v>
      </c>
      <c r="AI3597" s="0" t="s">
        <v>134</v>
      </c>
      <c r="AJ3597" s="0" t="s">
        <v>134</v>
      </c>
      <c r="AK3597" s="0" t="s">
        <v>134</v>
      </c>
      <c r="AL3597" s="0" t="s">
        <v>134</v>
      </c>
      <c r="AM3597" s="0" t="s">
        <v>134</v>
      </c>
      <c r="AN3597" s="0" t="s">
        <v>134</v>
      </c>
      <c r="AO3597" s="0" t="s">
        <v>134</v>
      </c>
      <c r="AP3597" s="0" t="s">
        <v>134</v>
      </c>
      <c r="AQ3597" s="0" t="s">
        <v>134</v>
      </c>
      <c r="AR3597" s="0" t="s">
        <v>134</v>
      </c>
      <c r="AS3597" s="0" t="s">
        <v>134</v>
      </c>
      <c r="AT3597" s="0" t="s">
        <v>134</v>
      </c>
      <c r="AU3597" s="0" t="s">
        <v>134</v>
      </c>
      <c r="AV3597" s="0" t="s">
        <v>134</v>
      </c>
      <c r="AW3597" s="0" t="s">
        <v>134</v>
      </c>
      <c r="AX3597" s="0" t="s">
        <v>134</v>
      </c>
      <c r="AY3597" s="0" t="s">
        <v>134</v>
      </c>
      <c r="AZ3597" s="0" t="s">
        <v>134</v>
      </c>
      <c r="BA3597" s="0" t="s">
        <v>134</v>
      </c>
      <c r="BB3597" s="0" t="s">
        <v>134</v>
      </c>
      <c r="BC3597" s="0" t="s">
        <v>134</v>
      </c>
      <c r="BD3597" s="0" t="s">
        <v>134</v>
      </c>
      <c r="BE3597" s="0" t="s">
        <v>134</v>
      </c>
      <c r="BF3597" s="0" t="s">
        <v>134</v>
      </c>
      <c r="BG3597" s="0" t="s">
        <v>134</v>
      </c>
      <c r="BH3597" s="0" t="s">
        <v>134</v>
      </c>
      <c r="BI3597" s="0" t="s">
        <v>134</v>
      </c>
      <c r="BJ3597" s="0" t="s">
        <v>134</v>
      </c>
      <c r="BK3597" s="0" t="s">
        <v>134</v>
      </c>
      <c r="BL3597" s="0" t="s">
        <v>134</v>
      </c>
      <c r="BM3597" s="0" t="s">
        <v>134</v>
      </c>
      <c r="BN3597" s="0" t="s">
        <v>134</v>
      </c>
      <c r="BO3597" s="0" t="s">
        <v>134</v>
      </c>
      <c r="BP3597" s="0" t="s">
        <v>134</v>
      </c>
      <c r="BQ3597" s="0" t="s">
        <v>134</v>
      </c>
      <c r="BR3597" s="0" t="s">
        <v>134</v>
      </c>
      <c r="BS3597" s="0" t="s">
        <v>134</v>
      </c>
      <c r="BT3597" s="0" t="s">
        <v>134</v>
      </c>
      <c r="BU3597" s="0" t="s">
        <v>134</v>
      </c>
      <c r="BV3597" s="0" t="s">
        <v>134</v>
      </c>
      <c r="BW3597" s="0" t="s">
        <v>134</v>
      </c>
      <c r="BX3597" s="0" t="s">
        <v>134</v>
      </c>
      <c r="BZ3597" s="0" t="s">
        <v>134</v>
      </c>
      <c r="CA3597" s="0" t="s">
        <v>134</v>
      </c>
      <c r="CB3597" s="0" t="s">
        <v>134</v>
      </c>
      <c r="CC3597" s="0" t="s">
        <v>134</v>
      </c>
      <c r="CD3597" s="0" t="s">
        <v>134</v>
      </c>
      <c r="CE3597" s="0" t="s">
        <v>134</v>
      </c>
    </row>
    <row r="3598" customFormat="false" ht="12.75" hidden="false" customHeight="false" outlineLevel="0" collapsed="false">
      <c r="E3598" s="9" t="s">
        <v>134</v>
      </c>
      <c r="F3598" s="9" t="s">
        <v>134</v>
      </c>
      <c r="G3598" s="9" t="s">
        <v>134</v>
      </c>
      <c r="Q3598" s="0" t="s">
        <v>134</v>
      </c>
      <c r="R3598" s="0" t="s">
        <v>134</v>
      </c>
      <c r="S3598" s="0" t="s">
        <v>134</v>
      </c>
      <c r="T3598" s="0" t="s">
        <v>134</v>
      </c>
      <c r="U3598" s="0" t="s">
        <v>134</v>
      </c>
      <c r="V3598" s="0" t="s">
        <v>134</v>
      </c>
      <c r="W3598" s="0" t="s">
        <v>134</v>
      </c>
      <c r="X3598" s="0" t="s">
        <v>134</v>
      </c>
      <c r="Y3598" s="0" t="s">
        <v>134</v>
      </c>
      <c r="Z3598" s="0" t="s">
        <v>134</v>
      </c>
      <c r="AA3598" s="0" t="s">
        <v>134</v>
      </c>
      <c r="AB3598" s="0" t="s">
        <v>134</v>
      </c>
      <c r="AC3598" s="0" t="s">
        <v>134</v>
      </c>
      <c r="AD3598" s="0" t="s">
        <v>134</v>
      </c>
      <c r="AE3598" s="0" t="s">
        <v>134</v>
      </c>
      <c r="AF3598" s="0" t="s">
        <v>134</v>
      </c>
      <c r="AG3598" s="0" t="s">
        <v>134</v>
      </c>
      <c r="AH3598" s="0" t="s">
        <v>134</v>
      </c>
      <c r="AI3598" s="0" t="s">
        <v>134</v>
      </c>
      <c r="AJ3598" s="0" t="s">
        <v>134</v>
      </c>
      <c r="AK3598" s="0" t="s">
        <v>134</v>
      </c>
      <c r="AL3598" s="0" t="s">
        <v>134</v>
      </c>
      <c r="AM3598" s="0" t="s">
        <v>134</v>
      </c>
      <c r="AN3598" s="0" t="s">
        <v>134</v>
      </c>
      <c r="AO3598" s="0" t="s">
        <v>134</v>
      </c>
      <c r="AP3598" s="0" t="s">
        <v>134</v>
      </c>
      <c r="AQ3598" s="0" t="s">
        <v>134</v>
      </c>
      <c r="AR3598" s="0" t="s">
        <v>134</v>
      </c>
      <c r="AS3598" s="0" t="s">
        <v>134</v>
      </c>
      <c r="AT3598" s="0" t="s">
        <v>134</v>
      </c>
      <c r="AU3598" s="0" t="s">
        <v>134</v>
      </c>
      <c r="AV3598" s="0" t="s">
        <v>134</v>
      </c>
      <c r="AW3598" s="0" t="s">
        <v>134</v>
      </c>
      <c r="AX3598" s="0" t="s">
        <v>134</v>
      </c>
      <c r="AY3598" s="0" t="s">
        <v>134</v>
      </c>
      <c r="AZ3598" s="0" t="s">
        <v>134</v>
      </c>
      <c r="BA3598" s="0" t="s">
        <v>134</v>
      </c>
      <c r="BB3598" s="0" t="s">
        <v>134</v>
      </c>
      <c r="BC3598" s="0" t="s">
        <v>134</v>
      </c>
      <c r="BD3598" s="0" t="s">
        <v>134</v>
      </c>
      <c r="BE3598" s="0" t="s">
        <v>134</v>
      </c>
      <c r="BF3598" s="0" t="s">
        <v>134</v>
      </c>
      <c r="BG3598" s="0" t="s">
        <v>134</v>
      </c>
      <c r="BH3598" s="0" t="s">
        <v>134</v>
      </c>
      <c r="BI3598" s="0" t="s">
        <v>134</v>
      </c>
      <c r="BJ3598" s="0" t="s">
        <v>134</v>
      </c>
      <c r="BK3598" s="0" t="s">
        <v>134</v>
      </c>
      <c r="BL3598" s="0" t="s">
        <v>134</v>
      </c>
      <c r="BM3598" s="0" t="s">
        <v>134</v>
      </c>
      <c r="BN3598" s="0" t="s">
        <v>134</v>
      </c>
      <c r="BO3598" s="0" t="s">
        <v>134</v>
      </c>
      <c r="BP3598" s="0" t="s">
        <v>134</v>
      </c>
      <c r="BQ3598" s="0" t="s">
        <v>134</v>
      </c>
      <c r="BR3598" s="0" t="s">
        <v>134</v>
      </c>
      <c r="BS3598" s="0" t="s">
        <v>134</v>
      </c>
      <c r="BT3598" s="0" t="s">
        <v>134</v>
      </c>
      <c r="BU3598" s="0" t="s">
        <v>134</v>
      </c>
      <c r="BV3598" s="0" t="s">
        <v>134</v>
      </c>
      <c r="BW3598" s="0" t="s">
        <v>134</v>
      </c>
      <c r="BX3598" s="0" t="s">
        <v>134</v>
      </c>
      <c r="BZ3598" s="0" t="s">
        <v>134</v>
      </c>
      <c r="CA3598" s="0" t="s">
        <v>134</v>
      </c>
      <c r="CB3598" s="0" t="s">
        <v>134</v>
      </c>
      <c r="CC3598" s="0" t="s">
        <v>134</v>
      </c>
      <c r="CD3598" s="0" t="s">
        <v>134</v>
      </c>
      <c r="CE3598" s="0" t="s">
        <v>134</v>
      </c>
    </row>
    <row r="3599" customFormat="false" ht="12.75" hidden="false" customHeight="false" outlineLevel="0" collapsed="false">
      <c r="E3599" s="9" t="s">
        <v>134</v>
      </c>
      <c r="F3599" s="9" t="s">
        <v>134</v>
      </c>
      <c r="G3599" s="9" t="s">
        <v>134</v>
      </c>
      <c r="Q3599" s="0" t="s">
        <v>134</v>
      </c>
      <c r="R3599" s="0" t="s">
        <v>134</v>
      </c>
      <c r="S3599" s="0" t="s">
        <v>134</v>
      </c>
      <c r="T3599" s="0" t="s">
        <v>134</v>
      </c>
      <c r="U3599" s="0" t="s">
        <v>134</v>
      </c>
      <c r="V3599" s="0" t="s">
        <v>134</v>
      </c>
      <c r="W3599" s="0" t="s">
        <v>134</v>
      </c>
      <c r="X3599" s="0" t="s">
        <v>134</v>
      </c>
      <c r="Y3599" s="0" t="s">
        <v>134</v>
      </c>
      <c r="Z3599" s="0" t="s">
        <v>134</v>
      </c>
      <c r="AA3599" s="0" t="s">
        <v>134</v>
      </c>
      <c r="AB3599" s="0" t="s">
        <v>134</v>
      </c>
      <c r="AC3599" s="0" t="s">
        <v>134</v>
      </c>
      <c r="AD3599" s="0" t="s">
        <v>134</v>
      </c>
      <c r="AE3599" s="0" t="s">
        <v>134</v>
      </c>
      <c r="AF3599" s="0" t="s">
        <v>134</v>
      </c>
      <c r="AG3599" s="0" t="s">
        <v>134</v>
      </c>
      <c r="AH3599" s="0" t="s">
        <v>134</v>
      </c>
      <c r="AI3599" s="0" t="s">
        <v>134</v>
      </c>
      <c r="AJ3599" s="0" t="s">
        <v>134</v>
      </c>
      <c r="AK3599" s="0" t="s">
        <v>134</v>
      </c>
      <c r="AL3599" s="0" t="s">
        <v>134</v>
      </c>
      <c r="AM3599" s="0" t="s">
        <v>134</v>
      </c>
      <c r="AN3599" s="0" t="s">
        <v>134</v>
      </c>
      <c r="AO3599" s="0" t="s">
        <v>134</v>
      </c>
      <c r="AP3599" s="0" t="s">
        <v>134</v>
      </c>
      <c r="AQ3599" s="0" t="s">
        <v>134</v>
      </c>
      <c r="AR3599" s="0" t="s">
        <v>134</v>
      </c>
      <c r="AS3599" s="0" t="s">
        <v>134</v>
      </c>
      <c r="AT3599" s="0" t="s">
        <v>134</v>
      </c>
      <c r="AU3599" s="0" t="s">
        <v>134</v>
      </c>
      <c r="AV3599" s="0" t="s">
        <v>134</v>
      </c>
      <c r="AW3599" s="0" t="s">
        <v>134</v>
      </c>
      <c r="AX3599" s="0" t="s">
        <v>134</v>
      </c>
      <c r="AY3599" s="0" t="s">
        <v>134</v>
      </c>
      <c r="AZ3599" s="0" t="s">
        <v>134</v>
      </c>
      <c r="BA3599" s="0" t="s">
        <v>134</v>
      </c>
      <c r="BB3599" s="0" t="s">
        <v>134</v>
      </c>
      <c r="BC3599" s="0" t="s">
        <v>134</v>
      </c>
      <c r="BD3599" s="0" t="s">
        <v>134</v>
      </c>
      <c r="BE3599" s="0" t="s">
        <v>134</v>
      </c>
      <c r="BF3599" s="0" t="s">
        <v>134</v>
      </c>
      <c r="BG3599" s="0" t="s">
        <v>134</v>
      </c>
      <c r="BH3599" s="0" t="s">
        <v>134</v>
      </c>
      <c r="BI3599" s="0" t="s">
        <v>134</v>
      </c>
      <c r="BJ3599" s="0" t="s">
        <v>134</v>
      </c>
      <c r="BK3599" s="0" t="s">
        <v>134</v>
      </c>
      <c r="BL3599" s="0" t="s">
        <v>134</v>
      </c>
      <c r="BM3599" s="0" t="s">
        <v>134</v>
      </c>
      <c r="BN3599" s="0" t="s">
        <v>134</v>
      </c>
      <c r="BO3599" s="0" t="s">
        <v>134</v>
      </c>
      <c r="BP3599" s="0" t="s">
        <v>134</v>
      </c>
      <c r="BQ3599" s="0" t="s">
        <v>134</v>
      </c>
      <c r="BR3599" s="0" t="s">
        <v>134</v>
      </c>
      <c r="BS3599" s="0" t="s">
        <v>134</v>
      </c>
      <c r="BT3599" s="0" t="s">
        <v>134</v>
      </c>
      <c r="BU3599" s="0" t="s">
        <v>134</v>
      </c>
      <c r="BV3599" s="0" t="s">
        <v>134</v>
      </c>
      <c r="BW3599" s="0" t="s">
        <v>134</v>
      </c>
      <c r="BX3599" s="0" t="s">
        <v>134</v>
      </c>
      <c r="BZ3599" s="0" t="s">
        <v>134</v>
      </c>
      <c r="CA3599" s="0" t="s">
        <v>134</v>
      </c>
      <c r="CB3599" s="0" t="s">
        <v>134</v>
      </c>
      <c r="CC3599" s="0" t="s">
        <v>134</v>
      </c>
      <c r="CD3599" s="0" t="s">
        <v>134</v>
      </c>
      <c r="CE3599" s="0" t="s">
        <v>134</v>
      </c>
    </row>
    <row r="3600" customFormat="false" ht="12.75" hidden="false" customHeight="false" outlineLevel="0" collapsed="false">
      <c r="E3600" s="9" t="s">
        <v>134</v>
      </c>
      <c r="F3600" s="9" t="s">
        <v>134</v>
      </c>
      <c r="G3600" s="9" t="s">
        <v>134</v>
      </c>
      <c r="Q3600" s="0" t="s">
        <v>134</v>
      </c>
      <c r="R3600" s="0" t="s">
        <v>134</v>
      </c>
      <c r="S3600" s="0" t="s">
        <v>134</v>
      </c>
      <c r="T3600" s="0" t="s">
        <v>134</v>
      </c>
      <c r="U3600" s="0" t="s">
        <v>134</v>
      </c>
      <c r="V3600" s="0" t="s">
        <v>134</v>
      </c>
      <c r="W3600" s="0" t="s">
        <v>134</v>
      </c>
      <c r="X3600" s="0" t="s">
        <v>134</v>
      </c>
      <c r="Y3600" s="0" t="s">
        <v>134</v>
      </c>
      <c r="Z3600" s="0" t="s">
        <v>134</v>
      </c>
      <c r="AA3600" s="0" t="s">
        <v>134</v>
      </c>
      <c r="AB3600" s="0" t="s">
        <v>134</v>
      </c>
      <c r="AC3600" s="0" t="s">
        <v>134</v>
      </c>
      <c r="AD3600" s="0" t="s">
        <v>134</v>
      </c>
      <c r="AE3600" s="0" t="s">
        <v>134</v>
      </c>
      <c r="AF3600" s="0" t="s">
        <v>134</v>
      </c>
      <c r="AG3600" s="0" t="s">
        <v>134</v>
      </c>
      <c r="AH3600" s="0" t="s">
        <v>134</v>
      </c>
      <c r="AI3600" s="0" t="s">
        <v>134</v>
      </c>
      <c r="AJ3600" s="0" t="s">
        <v>134</v>
      </c>
      <c r="AK3600" s="0" t="s">
        <v>134</v>
      </c>
      <c r="AL3600" s="0" t="s">
        <v>134</v>
      </c>
      <c r="AM3600" s="0" t="s">
        <v>134</v>
      </c>
      <c r="AN3600" s="0" t="s">
        <v>134</v>
      </c>
      <c r="AO3600" s="0" t="s">
        <v>134</v>
      </c>
      <c r="AP3600" s="0" t="s">
        <v>134</v>
      </c>
      <c r="AQ3600" s="0" t="s">
        <v>134</v>
      </c>
      <c r="AR3600" s="0" t="s">
        <v>134</v>
      </c>
      <c r="AS3600" s="0" t="s">
        <v>134</v>
      </c>
      <c r="AT3600" s="0" t="s">
        <v>134</v>
      </c>
      <c r="AU3600" s="0" t="s">
        <v>134</v>
      </c>
      <c r="AV3600" s="0" t="s">
        <v>134</v>
      </c>
      <c r="AW3600" s="0" t="s">
        <v>134</v>
      </c>
      <c r="AX3600" s="0" t="s">
        <v>134</v>
      </c>
      <c r="AY3600" s="0" t="s">
        <v>134</v>
      </c>
      <c r="AZ3600" s="0" t="s">
        <v>134</v>
      </c>
      <c r="BA3600" s="0" t="s">
        <v>134</v>
      </c>
      <c r="BB3600" s="0" t="s">
        <v>134</v>
      </c>
      <c r="BC3600" s="0" t="s">
        <v>134</v>
      </c>
      <c r="BD3600" s="0" t="s">
        <v>134</v>
      </c>
      <c r="BE3600" s="0" t="s">
        <v>134</v>
      </c>
      <c r="BF3600" s="0" t="s">
        <v>134</v>
      </c>
      <c r="BG3600" s="0" t="s">
        <v>134</v>
      </c>
      <c r="BH3600" s="0" t="s">
        <v>134</v>
      </c>
      <c r="BI3600" s="0" t="s">
        <v>134</v>
      </c>
      <c r="BJ3600" s="0" t="s">
        <v>134</v>
      </c>
      <c r="BK3600" s="0" t="s">
        <v>134</v>
      </c>
      <c r="BL3600" s="0" t="s">
        <v>134</v>
      </c>
      <c r="BM3600" s="0" t="s">
        <v>134</v>
      </c>
      <c r="BN3600" s="0" t="s">
        <v>134</v>
      </c>
      <c r="BO3600" s="0" t="s">
        <v>134</v>
      </c>
      <c r="BP3600" s="0" t="s">
        <v>134</v>
      </c>
      <c r="BQ3600" s="0" t="s">
        <v>134</v>
      </c>
      <c r="BR3600" s="0" t="s">
        <v>134</v>
      </c>
      <c r="BS3600" s="0" t="s">
        <v>134</v>
      </c>
      <c r="BT3600" s="0" t="s">
        <v>134</v>
      </c>
      <c r="BU3600" s="0" t="s">
        <v>134</v>
      </c>
      <c r="BV3600" s="0" t="s">
        <v>134</v>
      </c>
      <c r="BW3600" s="0" t="s">
        <v>134</v>
      </c>
      <c r="BX3600" s="0" t="s">
        <v>134</v>
      </c>
      <c r="BZ3600" s="0" t="s">
        <v>134</v>
      </c>
      <c r="CA3600" s="0" t="s">
        <v>134</v>
      </c>
      <c r="CB3600" s="0" t="s">
        <v>134</v>
      </c>
      <c r="CC3600" s="0" t="s">
        <v>134</v>
      </c>
      <c r="CD3600" s="0" t="s">
        <v>134</v>
      </c>
      <c r="CE3600" s="0" t="s">
        <v>134</v>
      </c>
    </row>
    <row r="3601" customFormat="false" ht="12.75" hidden="false" customHeight="false" outlineLevel="0" collapsed="false">
      <c r="E3601" s="9" t="s">
        <v>134</v>
      </c>
      <c r="F3601" s="9" t="s">
        <v>134</v>
      </c>
      <c r="G3601" s="9" t="s">
        <v>134</v>
      </c>
      <c r="Q3601" s="0" t="s">
        <v>134</v>
      </c>
      <c r="R3601" s="0" t="s">
        <v>134</v>
      </c>
      <c r="S3601" s="0" t="s">
        <v>134</v>
      </c>
      <c r="T3601" s="0" t="s">
        <v>134</v>
      </c>
      <c r="U3601" s="0" t="s">
        <v>134</v>
      </c>
      <c r="V3601" s="0" t="s">
        <v>134</v>
      </c>
      <c r="W3601" s="0" t="s">
        <v>134</v>
      </c>
      <c r="X3601" s="0" t="s">
        <v>134</v>
      </c>
      <c r="Y3601" s="0" t="s">
        <v>134</v>
      </c>
      <c r="Z3601" s="0" t="s">
        <v>134</v>
      </c>
      <c r="AA3601" s="0" t="s">
        <v>134</v>
      </c>
      <c r="AB3601" s="0" t="s">
        <v>134</v>
      </c>
      <c r="AC3601" s="0" t="s">
        <v>134</v>
      </c>
      <c r="AD3601" s="0" t="s">
        <v>134</v>
      </c>
      <c r="AE3601" s="0" t="s">
        <v>134</v>
      </c>
      <c r="AF3601" s="0" t="s">
        <v>134</v>
      </c>
      <c r="AG3601" s="0" t="s">
        <v>134</v>
      </c>
      <c r="AH3601" s="0" t="s">
        <v>134</v>
      </c>
      <c r="AI3601" s="0" t="s">
        <v>134</v>
      </c>
      <c r="AJ3601" s="0" t="s">
        <v>134</v>
      </c>
      <c r="AK3601" s="0" t="s">
        <v>134</v>
      </c>
      <c r="AL3601" s="0" t="s">
        <v>134</v>
      </c>
      <c r="AM3601" s="0" t="s">
        <v>134</v>
      </c>
      <c r="AN3601" s="0" t="s">
        <v>134</v>
      </c>
      <c r="AO3601" s="0" t="s">
        <v>134</v>
      </c>
      <c r="AP3601" s="0" t="s">
        <v>134</v>
      </c>
      <c r="AQ3601" s="0" t="s">
        <v>134</v>
      </c>
      <c r="AR3601" s="0" t="s">
        <v>134</v>
      </c>
      <c r="AS3601" s="0" t="s">
        <v>134</v>
      </c>
      <c r="AT3601" s="0" t="s">
        <v>134</v>
      </c>
      <c r="AU3601" s="0" t="s">
        <v>134</v>
      </c>
      <c r="AV3601" s="0" t="s">
        <v>134</v>
      </c>
      <c r="AW3601" s="0" t="s">
        <v>134</v>
      </c>
      <c r="AX3601" s="0" t="s">
        <v>134</v>
      </c>
      <c r="AY3601" s="0" t="s">
        <v>134</v>
      </c>
      <c r="AZ3601" s="0" t="s">
        <v>134</v>
      </c>
      <c r="BA3601" s="0" t="s">
        <v>134</v>
      </c>
      <c r="BB3601" s="0" t="s">
        <v>134</v>
      </c>
      <c r="BC3601" s="0" t="s">
        <v>134</v>
      </c>
      <c r="BD3601" s="0" t="s">
        <v>134</v>
      </c>
      <c r="BE3601" s="0" t="s">
        <v>134</v>
      </c>
      <c r="BF3601" s="0" t="s">
        <v>134</v>
      </c>
      <c r="BG3601" s="0" t="s">
        <v>134</v>
      </c>
      <c r="BH3601" s="0" t="s">
        <v>134</v>
      </c>
      <c r="BI3601" s="0" t="s">
        <v>134</v>
      </c>
      <c r="BJ3601" s="0" t="s">
        <v>134</v>
      </c>
      <c r="BK3601" s="0" t="s">
        <v>134</v>
      </c>
      <c r="BL3601" s="0" t="s">
        <v>134</v>
      </c>
      <c r="BM3601" s="0" t="s">
        <v>134</v>
      </c>
      <c r="BN3601" s="0" t="s">
        <v>134</v>
      </c>
      <c r="BO3601" s="0" t="s">
        <v>134</v>
      </c>
      <c r="BP3601" s="0" t="s">
        <v>134</v>
      </c>
      <c r="BQ3601" s="0" t="s">
        <v>134</v>
      </c>
      <c r="BR3601" s="0" t="s">
        <v>134</v>
      </c>
      <c r="BS3601" s="0" t="s">
        <v>134</v>
      </c>
      <c r="BT3601" s="0" t="s">
        <v>134</v>
      </c>
      <c r="BU3601" s="0" t="s">
        <v>134</v>
      </c>
      <c r="BV3601" s="0" t="s">
        <v>134</v>
      </c>
      <c r="BW3601" s="0" t="s">
        <v>134</v>
      </c>
      <c r="BX3601" s="0" t="s">
        <v>134</v>
      </c>
      <c r="BZ3601" s="0" t="s">
        <v>134</v>
      </c>
      <c r="CA3601" s="0" t="s">
        <v>134</v>
      </c>
      <c r="CB3601" s="0" t="s">
        <v>134</v>
      </c>
      <c r="CC3601" s="0" t="s">
        <v>134</v>
      </c>
      <c r="CD3601" s="0" t="s">
        <v>134</v>
      </c>
      <c r="CE3601" s="0" t="s">
        <v>134</v>
      </c>
    </row>
    <row r="3602" customFormat="false" ht="12.75" hidden="false" customHeight="false" outlineLevel="0" collapsed="false">
      <c r="E3602" s="9" t="s">
        <v>134</v>
      </c>
      <c r="F3602" s="9" t="s">
        <v>134</v>
      </c>
      <c r="G3602" s="9" t="s">
        <v>134</v>
      </c>
      <c r="Q3602" s="0" t="s">
        <v>134</v>
      </c>
      <c r="R3602" s="0" t="s">
        <v>134</v>
      </c>
      <c r="S3602" s="0" t="s">
        <v>134</v>
      </c>
      <c r="T3602" s="0" t="s">
        <v>134</v>
      </c>
      <c r="U3602" s="0" t="s">
        <v>134</v>
      </c>
      <c r="V3602" s="0" t="s">
        <v>134</v>
      </c>
      <c r="W3602" s="0" t="s">
        <v>134</v>
      </c>
      <c r="X3602" s="0" t="s">
        <v>134</v>
      </c>
      <c r="Y3602" s="0" t="s">
        <v>134</v>
      </c>
      <c r="Z3602" s="0" t="s">
        <v>134</v>
      </c>
      <c r="AA3602" s="0" t="s">
        <v>134</v>
      </c>
      <c r="AB3602" s="0" t="s">
        <v>134</v>
      </c>
      <c r="AC3602" s="0" t="s">
        <v>134</v>
      </c>
      <c r="AD3602" s="0" t="s">
        <v>134</v>
      </c>
      <c r="AE3602" s="0" t="s">
        <v>134</v>
      </c>
      <c r="AF3602" s="0" t="s">
        <v>134</v>
      </c>
      <c r="AG3602" s="0" t="s">
        <v>134</v>
      </c>
      <c r="AH3602" s="0" t="s">
        <v>134</v>
      </c>
      <c r="AI3602" s="0" t="s">
        <v>134</v>
      </c>
      <c r="AJ3602" s="0" t="s">
        <v>134</v>
      </c>
      <c r="AK3602" s="0" t="s">
        <v>134</v>
      </c>
      <c r="AL3602" s="0" t="s">
        <v>134</v>
      </c>
      <c r="AM3602" s="0" t="s">
        <v>134</v>
      </c>
      <c r="AN3602" s="0" t="s">
        <v>134</v>
      </c>
      <c r="AO3602" s="0" t="s">
        <v>134</v>
      </c>
      <c r="AP3602" s="0" t="s">
        <v>134</v>
      </c>
      <c r="AQ3602" s="0" t="s">
        <v>134</v>
      </c>
      <c r="AR3602" s="0" t="s">
        <v>134</v>
      </c>
      <c r="AS3602" s="0" t="s">
        <v>134</v>
      </c>
      <c r="AT3602" s="0" t="s">
        <v>134</v>
      </c>
      <c r="AU3602" s="0" t="s">
        <v>134</v>
      </c>
      <c r="AV3602" s="0" t="s">
        <v>134</v>
      </c>
      <c r="AW3602" s="0" t="s">
        <v>134</v>
      </c>
      <c r="AX3602" s="0" t="s">
        <v>134</v>
      </c>
      <c r="AY3602" s="0" t="s">
        <v>134</v>
      </c>
      <c r="AZ3602" s="0" t="s">
        <v>134</v>
      </c>
      <c r="BA3602" s="0" t="s">
        <v>134</v>
      </c>
      <c r="BB3602" s="0" t="s">
        <v>134</v>
      </c>
      <c r="BC3602" s="0" t="s">
        <v>134</v>
      </c>
      <c r="BD3602" s="0" t="s">
        <v>134</v>
      </c>
      <c r="BE3602" s="0" t="s">
        <v>134</v>
      </c>
      <c r="BF3602" s="0" t="s">
        <v>134</v>
      </c>
      <c r="BG3602" s="0" t="s">
        <v>134</v>
      </c>
      <c r="BH3602" s="0" t="s">
        <v>134</v>
      </c>
      <c r="BI3602" s="0" t="s">
        <v>134</v>
      </c>
      <c r="BJ3602" s="0" t="s">
        <v>134</v>
      </c>
      <c r="BK3602" s="0" t="s">
        <v>134</v>
      </c>
      <c r="BL3602" s="0" t="s">
        <v>134</v>
      </c>
      <c r="BM3602" s="0" t="s">
        <v>134</v>
      </c>
      <c r="BN3602" s="0" t="s">
        <v>134</v>
      </c>
      <c r="BO3602" s="0" t="s">
        <v>134</v>
      </c>
      <c r="BP3602" s="0" t="s">
        <v>134</v>
      </c>
      <c r="BQ3602" s="0" t="s">
        <v>134</v>
      </c>
      <c r="BR3602" s="0" t="s">
        <v>134</v>
      </c>
      <c r="BS3602" s="0" t="s">
        <v>134</v>
      </c>
      <c r="BT3602" s="0" t="s">
        <v>134</v>
      </c>
      <c r="BU3602" s="0" t="s">
        <v>134</v>
      </c>
      <c r="BV3602" s="0" t="s">
        <v>134</v>
      </c>
      <c r="BW3602" s="0" t="s">
        <v>134</v>
      </c>
      <c r="BX3602" s="0" t="s">
        <v>134</v>
      </c>
      <c r="BZ3602" s="0" t="s">
        <v>134</v>
      </c>
      <c r="CA3602" s="0" t="s">
        <v>134</v>
      </c>
      <c r="CB3602" s="0" t="s">
        <v>134</v>
      </c>
      <c r="CC3602" s="0" t="s">
        <v>134</v>
      </c>
      <c r="CD3602" s="0" t="s">
        <v>134</v>
      </c>
      <c r="CE3602" s="0" t="s">
        <v>134</v>
      </c>
    </row>
    <row r="3603" customFormat="false" ht="12.75" hidden="false" customHeight="false" outlineLevel="0" collapsed="false">
      <c r="E3603" s="9" t="s">
        <v>134</v>
      </c>
      <c r="F3603" s="9" t="s">
        <v>134</v>
      </c>
      <c r="G3603" s="9" t="s">
        <v>134</v>
      </c>
      <c r="Q3603" s="0" t="s">
        <v>134</v>
      </c>
      <c r="R3603" s="0" t="s">
        <v>134</v>
      </c>
      <c r="S3603" s="0" t="s">
        <v>134</v>
      </c>
      <c r="T3603" s="0" t="s">
        <v>134</v>
      </c>
      <c r="U3603" s="0" t="s">
        <v>134</v>
      </c>
      <c r="V3603" s="0" t="s">
        <v>134</v>
      </c>
      <c r="W3603" s="0" t="s">
        <v>134</v>
      </c>
      <c r="X3603" s="0" t="s">
        <v>134</v>
      </c>
      <c r="Y3603" s="0" t="s">
        <v>134</v>
      </c>
      <c r="Z3603" s="0" t="s">
        <v>134</v>
      </c>
      <c r="AA3603" s="0" t="s">
        <v>134</v>
      </c>
      <c r="AB3603" s="0" t="s">
        <v>134</v>
      </c>
      <c r="AC3603" s="0" t="s">
        <v>134</v>
      </c>
      <c r="AD3603" s="0" t="s">
        <v>134</v>
      </c>
      <c r="AE3603" s="0" t="s">
        <v>134</v>
      </c>
      <c r="AF3603" s="0" t="s">
        <v>134</v>
      </c>
      <c r="AG3603" s="0" t="s">
        <v>134</v>
      </c>
      <c r="AH3603" s="0" t="s">
        <v>134</v>
      </c>
      <c r="AI3603" s="0" t="s">
        <v>134</v>
      </c>
      <c r="AJ3603" s="0" t="s">
        <v>134</v>
      </c>
      <c r="AK3603" s="0" t="s">
        <v>134</v>
      </c>
      <c r="AL3603" s="0" t="s">
        <v>134</v>
      </c>
      <c r="AM3603" s="0" t="s">
        <v>134</v>
      </c>
      <c r="AN3603" s="0" t="s">
        <v>134</v>
      </c>
      <c r="AO3603" s="0" t="s">
        <v>134</v>
      </c>
      <c r="AP3603" s="0" t="s">
        <v>134</v>
      </c>
      <c r="AQ3603" s="0" t="s">
        <v>134</v>
      </c>
      <c r="AR3603" s="0" t="s">
        <v>134</v>
      </c>
      <c r="AS3603" s="0" t="s">
        <v>134</v>
      </c>
      <c r="AT3603" s="0" t="s">
        <v>134</v>
      </c>
      <c r="AU3603" s="0" t="s">
        <v>134</v>
      </c>
      <c r="AV3603" s="0" t="s">
        <v>134</v>
      </c>
      <c r="AW3603" s="0" t="s">
        <v>134</v>
      </c>
      <c r="AX3603" s="0" t="s">
        <v>134</v>
      </c>
      <c r="AY3603" s="0" t="s">
        <v>134</v>
      </c>
      <c r="AZ3603" s="0" t="s">
        <v>134</v>
      </c>
      <c r="BA3603" s="0" t="s">
        <v>134</v>
      </c>
      <c r="BB3603" s="0" t="s">
        <v>134</v>
      </c>
      <c r="BC3603" s="0" t="s">
        <v>134</v>
      </c>
      <c r="BD3603" s="0" t="s">
        <v>134</v>
      </c>
      <c r="BE3603" s="0" t="s">
        <v>134</v>
      </c>
      <c r="BF3603" s="0" t="s">
        <v>134</v>
      </c>
      <c r="BG3603" s="0" t="s">
        <v>134</v>
      </c>
      <c r="BH3603" s="0" t="s">
        <v>134</v>
      </c>
      <c r="BI3603" s="0" t="s">
        <v>134</v>
      </c>
      <c r="BJ3603" s="0" t="s">
        <v>134</v>
      </c>
      <c r="BK3603" s="0" t="s">
        <v>134</v>
      </c>
      <c r="BL3603" s="0" t="s">
        <v>134</v>
      </c>
      <c r="BM3603" s="0" t="s">
        <v>134</v>
      </c>
      <c r="BN3603" s="0" t="s">
        <v>134</v>
      </c>
      <c r="BO3603" s="0" t="s">
        <v>134</v>
      </c>
      <c r="BP3603" s="0" t="s">
        <v>134</v>
      </c>
      <c r="BQ3603" s="0" t="s">
        <v>134</v>
      </c>
      <c r="BR3603" s="0" t="s">
        <v>134</v>
      </c>
      <c r="BS3603" s="0" t="s">
        <v>134</v>
      </c>
      <c r="BT3603" s="0" t="s">
        <v>134</v>
      </c>
      <c r="BU3603" s="0" t="s">
        <v>134</v>
      </c>
      <c r="BV3603" s="0" t="s">
        <v>134</v>
      </c>
      <c r="BW3603" s="0" t="s">
        <v>134</v>
      </c>
      <c r="BX3603" s="0" t="s">
        <v>134</v>
      </c>
      <c r="BZ3603" s="0" t="s">
        <v>134</v>
      </c>
      <c r="CA3603" s="0" t="s">
        <v>134</v>
      </c>
      <c r="CB3603" s="0" t="s">
        <v>134</v>
      </c>
      <c r="CC3603" s="0" t="s">
        <v>134</v>
      </c>
      <c r="CD3603" s="0" t="s">
        <v>134</v>
      </c>
      <c r="CE3603" s="0" t="s">
        <v>134</v>
      </c>
    </row>
    <row r="3604" customFormat="false" ht="12.75" hidden="false" customHeight="false" outlineLevel="0" collapsed="false">
      <c r="E3604" s="9" t="s">
        <v>134</v>
      </c>
      <c r="F3604" s="9" t="s">
        <v>134</v>
      </c>
      <c r="G3604" s="9" t="s">
        <v>134</v>
      </c>
      <c r="Q3604" s="0" t="s">
        <v>134</v>
      </c>
      <c r="R3604" s="0" t="s">
        <v>134</v>
      </c>
      <c r="S3604" s="0" t="s">
        <v>134</v>
      </c>
      <c r="T3604" s="0" t="s">
        <v>134</v>
      </c>
      <c r="U3604" s="0" t="s">
        <v>134</v>
      </c>
      <c r="V3604" s="0" t="s">
        <v>134</v>
      </c>
      <c r="W3604" s="0" t="s">
        <v>134</v>
      </c>
      <c r="X3604" s="0" t="s">
        <v>134</v>
      </c>
      <c r="Y3604" s="0" t="s">
        <v>134</v>
      </c>
      <c r="Z3604" s="0" t="s">
        <v>134</v>
      </c>
      <c r="AA3604" s="0" t="s">
        <v>134</v>
      </c>
      <c r="AB3604" s="0" t="s">
        <v>134</v>
      </c>
      <c r="AC3604" s="0" t="s">
        <v>134</v>
      </c>
      <c r="AD3604" s="0" t="s">
        <v>134</v>
      </c>
      <c r="AE3604" s="0" t="s">
        <v>134</v>
      </c>
      <c r="AF3604" s="0" t="s">
        <v>134</v>
      </c>
      <c r="AG3604" s="0" t="s">
        <v>134</v>
      </c>
      <c r="AH3604" s="0" t="s">
        <v>134</v>
      </c>
      <c r="AI3604" s="0" t="s">
        <v>134</v>
      </c>
      <c r="AJ3604" s="0" t="s">
        <v>134</v>
      </c>
      <c r="AK3604" s="0" t="s">
        <v>134</v>
      </c>
      <c r="AL3604" s="0" t="s">
        <v>134</v>
      </c>
      <c r="AM3604" s="0" t="s">
        <v>134</v>
      </c>
      <c r="AN3604" s="0" t="s">
        <v>134</v>
      </c>
      <c r="AO3604" s="0" t="s">
        <v>134</v>
      </c>
      <c r="AP3604" s="0" t="s">
        <v>134</v>
      </c>
      <c r="AQ3604" s="0" t="s">
        <v>134</v>
      </c>
      <c r="AR3604" s="0" t="s">
        <v>134</v>
      </c>
      <c r="AS3604" s="0" t="s">
        <v>134</v>
      </c>
      <c r="AT3604" s="0" t="s">
        <v>134</v>
      </c>
      <c r="AU3604" s="0" t="s">
        <v>134</v>
      </c>
      <c r="AV3604" s="0" t="s">
        <v>134</v>
      </c>
      <c r="AW3604" s="0" t="s">
        <v>134</v>
      </c>
      <c r="AX3604" s="0" t="s">
        <v>134</v>
      </c>
      <c r="AY3604" s="0" t="s">
        <v>134</v>
      </c>
      <c r="AZ3604" s="0" t="s">
        <v>134</v>
      </c>
      <c r="BA3604" s="0" t="s">
        <v>134</v>
      </c>
      <c r="BB3604" s="0" t="s">
        <v>134</v>
      </c>
      <c r="BC3604" s="0" t="s">
        <v>134</v>
      </c>
      <c r="BD3604" s="0" t="s">
        <v>134</v>
      </c>
      <c r="BE3604" s="0" t="s">
        <v>134</v>
      </c>
      <c r="BF3604" s="0" t="s">
        <v>134</v>
      </c>
      <c r="BG3604" s="0" t="s">
        <v>134</v>
      </c>
      <c r="BH3604" s="0" t="s">
        <v>134</v>
      </c>
      <c r="BI3604" s="0" t="s">
        <v>134</v>
      </c>
      <c r="BJ3604" s="0" t="s">
        <v>134</v>
      </c>
      <c r="BK3604" s="0" t="s">
        <v>134</v>
      </c>
      <c r="BL3604" s="0" t="s">
        <v>134</v>
      </c>
      <c r="BM3604" s="0" t="s">
        <v>134</v>
      </c>
      <c r="BN3604" s="0" t="s">
        <v>134</v>
      </c>
      <c r="BO3604" s="0" t="s">
        <v>134</v>
      </c>
      <c r="BP3604" s="0" t="s">
        <v>134</v>
      </c>
      <c r="BQ3604" s="0" t="s">
        <v>134</v>
      </c>
      <c r="BR3604" s="0" t="s">
        <v>134</v>
      </c>
      <c r="BS3604" s="0" t="s">
        <v>134</v>
      </c>
      <c r="BT3604" s="0" t="s">
        <v>134</v>
      </c>
      <c r="BU3604" s="0" t="s">
        <v>134</v>
      </c>
      <c r="BV3604" s="0" t="s">
        <v>134</v>
      </c>
      <c r="BW3604" s="0" t="s">
        <v>134</v>
      </c>
      <c r="BX3604" s="0" t="s">
        <v>134</v>
      </c>
      <c r="BZ3604" s="0" t="s">
        <v>134</v>
      </c>
      <c r="CA3604" s="0" t="s">
        <v>134</v>
      </c>
      <c r="CB3604" s="0" t="s">
        <v>134</v>
      </c>
      <c r="CC3604" s="0" t="s">
        <v>134</v>
      </c>
      <c r="CD3604" s="0" t="s">
        <v>134</v>
      </c>
      <c r="CE3604" s="0" t="s">
        <v>134</v>
      </c>
    </row>
    <row r="3605" customFormat="false" ht="12.75" hidden="false" customHeight="false" outlineLevel="0" collapsed="false">
      <c r="E3605" s="9" t="s">
        <v>134</v>
      </c>
      <c r="F3605" s="9" t="s">
        <v>134</v>
      </c>
      <c r="G3605" s="9" t="s">
        <v>134</v>
      </c>
      <c r="Q3605" s="0" t="s">
        <v>134</v>
      </c>
      <c r="R3605" s="0" t="s">
        <v>134</v>
      </c>
      <c r="S3605" s="0" t="s">
        <v>134</v>
      </c>
      <c r="T3605" s="0" t="s">
        <v>134</v>
      </c>
      <c r="U3605" s="0" t="s">
        <v>134</v>
      </c>
      <c r="V3605" s="0" t="s">
        <v>134</v>
      </c>
      <c r="W3605" s="0" t="s">
        <v>134</v>
      </c>
      <c r="X3605" s="0" t="s">
        <v>134</v>
      </c>
      <c r="Y3605" s="0" t="s">
        <v>134</v>
      </c>
      <c r="Z3605" s="0" t="s">
        <v>134</v>
      </c>
      <c r="AA3605" s="0" t="s">
        <v>134</v>
      </c>
      <c r="AB3605" s="0" t="s">
        <v>134</v>
      </c>
      <c r="AC3605" s="0" t="s">
        <v>134</v>
      </c>
      <c r="AD3605" s="0" t="s">
        <v>134</v>
      </c>
      <c r="AE3605" s="0" t="s">
        <v>134</v>
      </c>
      <c r="AF3605" s="0" t="s">
        <v>134</v>
      </c>
      <c r="AG3605" s="0" t="s">
        <v>134</v>
      </c>
      <c r="AH3605" s="0" t="s">
        <v>134</v>
      </c>
      <c r="AI3605" s="0" t="s">
        <v>134</v>
      </c>
      <c r="AJ3605" s="0" t="s">
        <v>134</v>
      </c>
      <c r="AK3605" s="0" t="s">
        <v>134</v>
      </c>
      <c r="AL3605" s="0" t="s">
        <v>134</v>
      </c>
      <c r="AM3605" s="0" t="s">
        <v>134</v>
      </c>
      <c r="AN3605" s="0" t="s">
        <v>134</v>
      </c>
      <c r="AO3605" s="0" t="s">
        <v>134</v>
      </c>
      <c r="AP3605" s="0" t="s">
        <v>134</v>
      </c>
      <c r="AQ3605" s="0" t="s">
        <v>134</v>
      </c>
      <c r="AR3605" s="0" t="s">
        <v>134</v>
      </c>
      <c r="AS3605" s="0" t="s">
        <v>134</v>
      </c>
      <c r="AT3605" s="0" t="s">
        <v>134</v>
      </c>
      <c r="AU3605" s="0" t="s">
        <v>134</v>
      </c>
      <c r="AV3605" s="0" t="s">
        <v>134</v>
      </c>
      <c r="AW3605" s="0" t="s">
        <v>134</v>
      </c>
      <c r="AX3605" s="0" t="s">
        <v>134</v>
      </c>
      <c r="AY3605" s="0" t="s">
        <v>134</v>
      </c>
      <c r="AZ3605" s="0" t="s">
        <v>134</v>
      </c>
      <c r="BA3605" s="0" t="s">
        <v>134</v>
      </c>
      <c r="BB3605" s="0" t="s">
        <v>134</v>
      </c>
      <c r="BC3605" s="0" t="s">
        <v>134</v>
      </c>
      <c r="BD3605" s="0" t="s">
        <v>134</v>
      </c>
      <c r="BE3605" s="0" t="s">
        <v>134</v>
      </c>
      <c r="BF3605" s="0" t="s">
        <v>134</v>
      </c>
      <c r="BG3605" s="0" t="s">
        <v>134</v>
      </c>
      <c r="BH3605" s="0" t="s">
        <v>134</v>
      </c>
      <c r="BI3605" s="0" t="s">
        <v>134</v>
      </c>
      <c r="BJ3605" s="0" t="s">
        <v>134</v>
      </c>
      <c r="BK3605" s="0" t="s">
        <v>134</v>
      </c>
      <c r="BL3605" s="0" t="s">
        <v>134</v>
      </c>
      <c r="BM3605" s="0" t="s">
        <v>134</v>
      </c>
      <c r="BN3605" s="0" t="s">
        <v>134</v>
      </c>
      <c r="BO3605" s="0" t="s">
        <v>134</v>
      </c>
      <c r="BP3605" s="0" t="s">
        <v>134</v>
      </c>
      <c r="BQ3605" s="0" t="s">
        <v>134</v>
      </c>
      <c r="BR3605" s="0" t="s">
        <v>134</v>
      </c>
      <c r="BS3605" s="0" t="s">
        <v>134</v>
      </c>
      <c r="BT3605" s="0" t="s">
        <v>134</v>
      </c>
      <c r="BU3605" s="0" t="s">
        <v>134</v>
      </c>
      <c r="BV3605" s="0" t="s">
        <v>134</v>
      </c>
      <c r="BW3605" s="0" t="s">
        <v>134</v>
      </c>
      <c r="BX3605" s="0" t="s">
        <v>134</v>
      </c>
      <c r="BZ3605" s="0" t="s">
        <v>134</v>
      </c>
      <c r="CA3605" s="0" t="s">
        <v>134</v>
      </c>
      <c r="CB3605" s="0" t="s">
        <v>134</v>
      </c>
      <c r="CC3605" s="0" t="s">
        <v>134</v>
      </c>
      <c r="CD3605" s="0" t="s">
        <v>134</v>
      </c>
      <c r="CE3605" s="0" t="s">
        <v>134</v>
      </c>
    </row>
    <row r="3606" customFormat="false" ht="12.75" hidden="false" customHeight="false" outlineLevel="0" collapsed="false">
      <c r="E3606" s="9" t="s">
        <v>134</v>
      </c>
      <c r="F3606" s="9" t="s">
        <v>134</v>
      </c>
      <c r="G3606" s="9" t="s">
        <v>134</v>
      </c>
      <c r="Q3606" s="0" t="s">
        <v>134</v>
      </c>
      <c r="R3606" s="0" t="s">
        <v>134</v>
      </c>
      <c r="S3606" s="0" t="s">
        <v>134</v>
      </c>
      <c r="T3606" s="0" t="s">
        <v>134</v>
      </c>
      <c r="U3606" s="0" t="s">
        <v>134</v>
      </c>
      <c r="V3606" s="0" t="s">
        <v>134</v>
      </c>
      <c r="W3606" s="0" t="s">
        <v>134</v>
      </c>
      <c r="X3606" s="0" t="s">
        <v>134</v>
      </c>
      <c r="Y3606" s="0" t="s">
        <v>134</v>
      </c>
      <c r="Z3606" s="0" t="s">
        <v>134</v>
      </c>
      <c r="AA3606" s="0" t="s">
        <v>134</v>
      </c>
      <c r="AB3606" s="0" t="s">
        <v>134</v>
      </c>
      <c r="AC3606" s="0" t="s">
        <v>134</v>
      </c>
      <c r="AD3606" s="0" t="s">
        <v>134</v>
      </c>
      <c r="AE3606" s="0" t="s">
        <v>134</v>
      </c>
      <c r="AF3606" s="0" t="s">
        <v>134</v>
      </c>
      <c r="AG3606" s="0" t="s">
        <v>134</v>
      </c>
      <c r="AH3606" s="0" t="s">
        <v>134</v>
      </c>
      <c r="AI3606" s="0" t="s">
        <v>134</v>
      </c>
      <c r="AJ3606" s="0" t="s">
        <v>134</v>
      </c>
      <c r="AK3606" s="0" t="s">
        <v>134</v>
      </c>
      <c r="AL3606" s="0" t="s">
        <v>134</v>
      </c>
      <c r="AM3606" s="0" t="s">
        <v>134</v>
      </c>
      <c r="AN3606" s="0" t="s">
        <v>134</v>
      </c>
      <c r="AO3606" s="0" t="s">
        <v>134</v>
      </c>
      <c r="AP3606" s="0" t="s">
        <v>134</v>
      </c>
      <c r="AQ3606" s="0" t="s">
        <v>134</v>
      </c>
      <c r="AR3606" s="0" t="s">
        <v>134</v>
      </c>
      <c r="AS3606" s="0" t="s">
        <v>134</v>
      </c>
      <c r="AT3606" s="0" t="s">
        <v>134</v>
      </c>
      <c r="AU3606" s="0" t="s">
        <v>134</v>
      </c>
      <c r="AV3606" s="0" t="s">
        <v>134</v>
      </c>
      <c r="AW3606" s="0" t="s">
        <v>134</v>
      </c>
      <c r="AX3606" s="0" t="s">
        <v>134</v>
      </c>
      <c r="AY3606" s="0" t="s">
        <v>134</v>
      </c>
      <c r="AZ3606" s="0" t="s">
        <v>134</v>
      </c>
      <c r="BA3606" s="0" t="s">
        <v>134</v>
      </c>
      <c r="BB3606" s="0" t="s">
        <v>134</v>
      </c>
      <c r="BC3606" s="0" t="s">
        <v>134</v>
      </c>
      <c r="BD3606" s="0" t="s">
        <v>134</v>
      </c>
      <c r="BE3606" s="0" t="s">
        <v>134</v>
      </c>
      <c r="BF3606" s="0" t="s">
        <v>134</v>
      </c>
      <c r="BG3606" s="0" t="s">
        <v>134</v>
      </c>
      <c r="BH3606" s="0" t="s">
        <v>134</v>
      </c>
      <c r="BI3606" s="0" t="s">
        <v>134</v>
      </c>
      <c r="BJ3606" s="0" t="s">
        <v>134</v>
      </c>
      <c r="BK3606" s="0" t="s">
        <v>134</v>
      </c>
      <c r="BL3606" s="0" t="s">
        <v>134</v>
      </c>
      <c r="BM3606" s="0" t="s">
        <v>134</v>
      </c>
      <c r="BN3606" s="0" t="s">
        <v>134</v>
      </c>
      <c r="BO3606" s="0" t="s">
        <v>134</v>
      </c>
      <c r="BP3606" s="0" t="s">
        <v>134</v>
      </c>
      <c r="BQ3606" s="0" t="s">
        <v>134</v>
      </c>
      <c r="BR3606" s="0" t="s">
        <v>134</v>
      </c>
      <c r="BS3606" s="0" t="s">
        <v>134</v>
      </c>
      <c r="BT3606" s="0" t="s">
        <v>134</v>
      </c>
      <c r="BU3606" s="0" t="s">
        <v>134</v>
      </c>
      <c r="BV3606" s="0" t="s">
        <v>134</v>
      </c>
      <c r="BW3606" s="0" t="s">
        <v>134</v>
      </c>
      <c r="BX3606" s="0" t="s">
        <v>134</v>
      </c>
      <c r="BZ3606" s="0" t="s">
        <v>134</v>
      </c>
      <c r="CA3606" s="0" t="s">
        <v>134</v>
      </c>
      <c r="CB3606" s="0" t="s">
        <v>134</v>
      </c>
      <c r="CC3606" s="0" t="s">
        <v>134</v>
      </c>
      <c r="CD3606" s="0" t="s">
        <v>134</v>
      </c>
      <c r="CE3606" s="0" t="s">
        <v>134</v>
      </c>
    </row>
    <row r="3607" customFormat="false" ht="12.75" hidden="false" customHeight="false" outlineLevel="0" collapsed="false">
      <c r="E3607" s="9" t="s">
        <v>134</v>
      </c>
      <c r="F3607" s="9" t="s">
        <v>134</v>
      </c>
      <c r="G3607" s="9" t="s">
        <v>134</v>
      </c>
      <c r="Q3607" s="0" t="s">
        <v>134</v>
      </c>
      <c r="R3607" s="0" t="s">
        <v>134</v>
      </c>
      <c r="S3607" s="0" t="s">
        <v>134</v>
      </c>
      <c r="T3607" s="0" t="s">
        <v>134</v>
      </c>
      <c r="U3607" s="0" t="s">
        <v>134</v>
      </c>
      <c r="V3607" s="0" t="s">
        <v>134</v>
      </c>
      <c r="W3607" s="0" t="s">
        <v>134</v>
      </c>
      <c r="X3607" s="0" t="s">
        <v>134</v>
      </c>
      <c r="Y3607" s="0" t="s">
        <v>134</v>
      </c>
      <c r="Z3607" s="0" t="s">
        <v>134</v>
      </c>
      <c r="AA3607" s="0" t="s">
        <v>134</v>
      </c>
      <c r="AB3607" s="0" t="s">
        <v>134</v>
      </c>
      <c r="AC3607" s="0" t="s">
        <v>134</v>
      </c>
      <c r="AD3607" s="0" t="s">
        <v>134</v>
      </c>
      <c r="AE3607" s="0" t="s">
        <v>134</v>
      </c>
      <c r="AF3607" s="0" t="s">
        <v>134</v>
      </c>
      <c r="AG3607" s="0" t="s">
        <v>134</v>
      </c>
      <c r="AH3607" s="0" t="s">
        <v>134</v>
      </c>
      <c r="AI3607" s="0" t="s">
        <v>134</v>
      </c>
      <c r="AJ3607" s="0" t="s">
        <v>134</v>
      </c>
      <c r="AK3607" s="0" t="s">
        <v>134</v>
      </c>
      <c r="AL3607" s="0" t="s">
        <v>134</v>
      </c>
      <c r="AM3607" s="0" t="s">
        <v>134</v>
      </c>
      <c r="AN3607" s="0" t="s">
        <v>134</v>
      </c>
      <c r="AO3607" s="0" t="s">
        <v>134</v>
      </c>
      <c r="AP3607" s="0" t="s">
        <v>134</v>
      </c>
      <c r="AQ3607" s="0" t="s">
        <v>134</v>
      </c>
      <c r="AR3607" s="0" t="s">
        <v>134</v>
      </c>
      <c r="AS3607" s="0" t="s">
        <v>134</v>
      </c>
      <c r="AT3607" s="0" t="s">
        <v>134</v>
      </c>
      <c r="AU3607" s="0" t="s">
        <v>134</v>
      </c>
      <c r="AV3607" s="0" t="s">
        <v>134</v>
      </c>
      <c r="AW3607" s="0" t="s">
        <v>134</v>
      </c>
      <c r="AX3607" s="0" t="s">
        <v>134</v>
      </c>
      <c r="AY3607" s="0" t="s">
        <v>134</v>
      </c>
      <c r="AZ3607" s="0" t="s">
        <v>134</v>
      </c>
      <c r="BA3607" s="0" t="s">
        <v>134</v>
      </c>
      <c r="BB3607" s="0" t="s">
        <v>134</v>
      </c>
      <c r="BC3607" s="0" t="s">
        <v>134</v>
      </c>
      <c r="BD3607" s="0" t="s">
        <v>134</v>
      </c>
      <c r="BE3607" s="0" t="s">
        <v>134</v>
      </c>
      <c r="BF3607" s="0" t="s">
        <v>134</v>
      </c>
      <c r="BG3607" s="0" t="s">
        <v>134</v>
      </c>
      <c r="BH3607" s="0" t="s">
        <v>134</v>
      </c>
      <c r="BI3607" s="0" t="s">
        <v>134</v>
      </c>
      <c r="BJ3607" s="0" t="s">
        <v>134</v>
      </c>
      <c r="BK3607" s="0" t="s">
        <v>134</v>
      </c>
      <c r="BL3607" s="0" t="s">
        <v>134</v>
      </c>
      <c r="BM3607" s="0" t="s">
        <v>134</v>
      </c>
      <c r="BN3607" s="0" t="s">
        <v>134</v>
      </c>
      <c r="BO3607" s="0" t="s">
        <v>134</v>
      </c>
      <c r="BP3607" s="0" t="s">
        <v>134</v>
      </c>
      <c r="BQ3607" s="0" t="s">
        <v>134</v>
      </c>
      <c r="BR3607" s="0" t="s">
        <v>134</v>
      </c>
      <c r="BS3607" s="0" t="s">
        <v>134</v>
      </c>
      <c r="BT3607" s="0" t="s">
        <v>134</v>
      </c>
      <c r="BU3607" s="0" t="s">
        <v>134</v>
      </c>
      <c r="BV3607" s="0" t="s">
        <v>134</v>
      </c>
      <c r="BW3607" s="0" t="s">
        <v>134</v>
      </c>
      <c r="BX3607" s="0" t="s">
        <v>134</v>
      </c>
      <c r="BZ3607" s="0" t="s">
        <v>134</v>
      </c>
      <c r="CA3607" s="0" t="s">
        <v>134</v>
      </c>
      <c r="CB3607" s="0" t="s">
        <v>134</v>
      </c>
      <c r="CC3607" s="0" t="s">
        <v>134</v>
      </c>
      <c r="CD3607" s="0" t="s">
        <v>134</v>
      </c>
      <c r="CE3607" s="0" t="s">
        <v>134</v>
      </c>
    </row>
    <row r="3608" customFormat="false" ht="12.75" hidden="false" customHeight="false" outlineLevel="0" collapsed="false">
      <c r="E3608" s="9" t="s">
        <v>134</v>
      </c>
      <c r="F3608" s="9" t="s">
        <v>134</v>
      </c>
      <c r="G3608" s="9" t="s">
        <v>134</v>
      </c>
      <c r="Q3608" s="0" t="s">
        <v>134</v>
      </c>
      <c r="R3608" s="0" t="s">
        <v>134</v>
      </c>
      <c r="S3608" s="0" t="s">
        <v>134</v>
      </c>
      <c r="T3608" s="0" t="s">
        <v>134</v>
      </c>
      <c r="U3608" s="0" t="s">
        <v>134</v>
      </c>
      <c r="V3608" s="0" t="s">
        <v>134</v>
      </c>
      <c r="W3608" s="0" t="s">
        <v>134</v>
      </c>
      <c r="X3608" s="0" t="s">
        <v>134</v>
      </c>
      <c r="Y3608" s="0" t="s">
        <v>134</v>
      </c>
      <c r="Z3608" s="0" t="s">
        <v>134</v>
      </c>
      <c r="AA3608" s="0" t="s">
        <v>134</v>
      </c>
      <c r="AB3608" s="0" t="s">
        <v>134</v>
      </c>
      <c r="AC3608" s="0" t="s">
        <v>134</v>
      </c>
      <c r="AD3608" s="0" t="s">
        <v>134</v>
      </c>
      <c r="AE3608" s="0" t="s">
        <v>134</v>
      </c>
      <c r="AF3608" s="0" t="s">
        <v>134</v>
      </c>
      <c r="AG3608" s="0" t="s">
        <v>134</v>
      </c>
      <c r="AH3608" s="0" t="s">
        <v>134</v>
      </c>
      <c r="AI3608" s="0" t="s">
        <v>134</v>
      </c>
      <c r="AJ3608" s="0" t="s">
        <v>134</v>
      </c>
      <c r="AK3608" s="0" t="s">
        <v>134</v>
      </c>
      <c r="AL3608" s="0" t="s">
        <v>134</v>
      </c>
      <c r="AM3608" s="0" t="s">
        <v>134</v>
      </c>
      <c r="AN3608" s="0" t="s">
        <v>134</v>
      </c>
      <c r="AO3608" s="0" t="s">
        <v>134</v>
      </c>
      <c r="AP3608" s="0" t="s">
        <v>134</v>
      </c>
      <c r="AQ3608" s="0" t="s">
        <v>134</v>
      </c>
      <c r="AR3608" s="0" t="s">
        <v>134</v>
      </c>
      <c r="AS3608" s="0" t="s">
        <v>134</v>
      </c>
      <c r="AT3608" s="0" t="s">
        <v>134</v>
      </c>
      <c r="AU3608" s="0" t="s">
        <v>134</v>
      </c>
      <c r="AV3608" s="0" t="s">
        <v>134</v>
      </c>
      <c r="AW3608" s="0" t="s">
        <v>134</v>
      </c>
      <c r="AX3608" s="0" t="s">
        <v>134</v>
      </c>
      <c r="AY3608" s="0" t="s">
        <v>134</v>
      </c>
      <c r="AZ3608" s="0" t="s">
        <v>134</v>
      </c>
      <c r="BA3608" s="0" t="s">
        <v>134</v>
      </c>
      <c r="BB3608" s="0" t="s">
        <v>134</v>
      </c>
      <c r="BC3608" s="0" t="s">
        <v>134</v>
      </c>
      <c r="BD3608" s="0" t="s">
        <v>134</v>
      </c>
      <c r="BE3608" s="0" t="s">
        <v>134</v>
      </c>
      <c r="BF3608" s="0" t="s">
        <v>134</v>
      </c>
      <c r="BG3608" s="0" t="s">
        <v>134</v>
      </c>
      <c r="BH3608" s="0" t="s">
        <v>134</v>
      </c>
      <c r="BI3608" s="0" t="s">
        <v>134</v>
      </c>
      <c r="BJ3608" s="0" t="s">
        <v>134</v>
      </c>
      <c r="BK3608" s="0" t="s">
        <v>134</v>
      </c>
      <c r="BL3608" s="0" t="s">
        <v>134</v>
      </c>
      <c r="BM3608" s="0" t="s">
        <v>134</v>
      </c>
      <c r="BN3608" s="0" t="s">
        <v>134</v>
      </c>
      <c r="BO3608" s="0" t="s">
        <v>134</v>
      </c>
      <c r="BP3608" s="0" t="s">
        <v>134</v>
      </c>
      <c r="BQ3608" s="0" t="s">
        <v>134</v>
      </c>
      <c r="BR3608" s="0" t="s">
        <v>134</v>
      </c>
      <c r="BS3608" s="0" t="s">
        <v>134</v>
      </c>
      <c r="BT3608" s="0" t="s">
        <v>134</v>
      </c>
      <c r="BU3608" s="0" t="s">
        <v>134</v>
      </c>
      <c r="BV3608" s="0" t="s">
        <v>134</v>
      </c>
      <c r="BW3608" s="0" t="s">
        <v>134</v>
      </c>
      <c r="BX3608" s="0" t="s">
        <v>134</v>
      </c>
      <c r="BZ3608" s="0" t="s">
        <v>134</v>
      </c>
      <c r="CA3608" s="0" t="s">
        <v>134</v>
      </c>
      <c r="CB3608" s="0" t="s">
        <v>134</v>
      </c>
      <c r="CC3608" s="0" t="s">
        <v>134</v>
      </c>
      <c r="CD3608" s="0" t="s">
        <v>134</v>
      </c>
      <c r="CE3608" s="0" t="s">
        <v>134</v>
      </c>
    </row>
    <row r="3609" customFormat="false" ht="12.75" hidden="false" customHeight="false" outlineLevel="0" collapsed="false">
      <c r="E3609" s="9" t="s">
        <v>134</v>
      </c>
      <c r="F3609" s="9" t="s">
        <v>134</v>
      </c>
      <c r="G3609" s="9" t="s">
        <v>134</v>
      </c>
      <c r="Q3609" s="0" t="s">
        <v>134</v>
      </c>
      <c r="R3609" s="0" t="s">
        <v>134</v>
      </c>
      <c r="S3609" s="0" t="s">
        <v>134</v>
      </c>
      <c r="T3609" s="0" t="s">
        <v>134</v>
      </c>
      <c r="U3609" s="0" t="s">
        <v>134</v>
      </c>
      <c r="V3609" s="0" t="s">
        <v>134</v>
      </c>
      <c r="W3609" s="0" t="s">
        <v>134</v>
      </c>
      <c r="X3609" s="0" t="s">
        <v>134</v>
      </c>
      <c r="Y3609" s="0" t="s">
        <v>134</v>
      </c>
      <c r="Z3609" s="0" t="s">
        <v>134</v>
      </c>
      <c r="AA3609" s="0" t="s">
        <v>134</v>
      </c>
      <c r="AB3609" s="0" t="s">
        <v>134</v>
      </c>
      <c r="AC3609" s="0" t="s">
        <v>134</v>
      </c>
      <c r="AD3609" s="0" t="s">
        <v>134</v>
      </c>
      <c r="AE3609" s="0" t="s">
        <v>134</v>
      </c>
      <c r="AF3609" s="0" t="s">
        <v>134</v>
      </c>
      <c r="AG3609" s="0" t="s">
        <v>134</v>
      </c>
      <c r="AH3609" s="0" t="s">
        <v>134</v>
      </c>
      <c r="AI3609" s="0" t="s">
        <v>134</v>
      </c>
      <c r="AJ3609" s="0" t="s">
        <v>134</v>
      </c>
      <c r="AK3609" s="0" t="s">
        <v>134</v>
      </c>
      <c r="AL3609" s="0" t="s">
        <v>134</v>
      </c>
      <c r="AM3609" s="0" t="s">
        <v>134</v>
      </c>
      <c r="AN3609" s="0" t="s">
        <v>134</v>
      </c>
      <c r="AO3609" s="0" t="s">
        <v>134</v>
      </c>
      <c r="AP3609" s="0" t="s">
        <v>134</v>
      </c>
      <c r="AQ3609" s="0" t="s">
        <v>134</v>
      </c>
      <c r="AR3609" s="0" t="s">
        <v>134</v>
      </c>
      <c r="AS3609" s="0" t="s">
        <v>134</v>
      </c>
      <c r="AT3609" s="0" t="s">
        <v>134</v>
      </c>
      <c r="AU3609" s="0" t="s">
        <v>134</v>
      </c>
      <c r="AV3609" s="0" t="s">
        <v>134</v>
      </c>
      <c r="AW3609" s="0" t="s">
        <v>134</v>
      </c>
      <c r="AX3609" s="0" t="s">
        <v>134</v>
      </c>
      <c r="AY3609" s="0" t="s">
        <v>134</v>
      </c>
      <c r="AZ3609" s="0" t="s">
        <v>134</v>
      </c>
      <c r="BA3609" s="0" t="s">
        <v>134</v>
      </c>
      <c r="BB3609" s="0" t="s">
        <v>134</v>
      </c>
      <c r="BC3609" s="0" t="s">
        <v>134</v>
      </c>
      <c r="BD3609" s="0" t="s">
        <v>134</v>
      </c>
      <c r="BE3609" s="0" t="s">
        <v>134</v>
      </c>
      <c r="BF3609" s="0" t="s">
        <v>134</v>
      </c>
      <c r="BG3609" s="0" t="s">
        <v>134</v>
      </c>
      <c r="BH3609" s="0" t="s">
        <v>134</v>
      </c>
      <c r="BI3609" s="0" t="s">
        <v>134</v>
      </c>
      <c r="BJ3609" s="0" t="s">
        <v>134</v>
      </c>
      <c r="BK3609" s="0" t="s">
        <v>134</v>
      </c>
      <c r="BL3609" s="0" t="s">
        <v>134</v>
      </c>
      <c r="BM3609" s="0" t="s">
        <v>134</v>
      </c>
      <c r="BN3609" s="0" t="s">
        <v>134</v>
      </c>
      <c r="BO3609" s="0" t="s">
        <v>134</v>
      </c>
      <c r="BP3609" s="0" t="s">
        <v>134</v>
      </c>
      <c r="BQ3609" s="0" t="s">
        <v>134</v>
      </c>
      <c r="BR3609" s="0" t="s">
        <v>134</v>
      </c>
      <c r="BS3609" s="0" t="s">
        <v>134</v>
      </c>
      <c r="BT3609" s="0" t="s">
        <v>134</v>
      </c>
      <c r="BU3609" s="0" t="s">
        <v>134</v>
      </c>
      <c r="BV3609" s="0" t="s">
        <v>134</v>
      </c>
      <c r="BW3609" s="0" t="s">
        <v>134</v>
      </c>
      <c r="BX3609" s="0" t="s">
        <v>134</v>
      </c>
      <c r="BZ3609" s="0" t="s">
        <v>134</v>
      </c>
      <c r="CA3609" s="0" t="s">
        <v>134</v>
      </c>
      <c r="CB3609" s="0" t="s">
        <v>134</v>
      </c>
      <c r="CC3609" s="0" t="s">
        <v>134</v>
      </c>
      <c r="CD3609" s="0" t="s">
        <v>134</v>
      </c>
      <c r="CE3609" s="0" t="s">
        <v>134</v>
      </c>
    </row>
    <row r="3610" customFormat="false" ht="12.75" hidden="false" customHeight="false" outlineLevel="0" collapsed="false">
      <c r="E3610" s="9" t="s">
        <v>134</v>
      </c>
      <c r="F3610" s="9" t="s">
        <v>134</v>
      </c>
      <c r="G3610" s="9" t="s">
        <v>134</v>
      </c>
      <c r="Q3610" s="0" t="s">
        <v>134</v>
      </c>
      <c r="R3610" s="0" t="s">
        <v>134</v>
      </c>
      <c r="S3610" s="0" t="s">
        <v>134</v>
      </c>
      <c r="T3610" s="0" t="s">
        <v>134</v>
      </c>
      <c r="U3610" s="0" t="s">
        <v>134</v>
      </c>
      <c r="V3610" s="0" t="s">
        <v>134</v>
      </c>
      <c r="W3610" s="0" t="s">
        <v>134</v>
      </c>
      <c r="X3610" s="0" t="s">
        <v>134</v>
      </c>
      <c r="Y3610" s="0" t="s">
        <v>134</v>
      </c>
      <c r="Z3610" s="0" t="s">
        <v>134</v>
      </c>
      <c r="AA3610" s="0" t="s">
        <v>134</v>
      </c>
      <c r="AB3610" s="0" t="s">
        <v>134</v>
      </c>
      <c r="AC3610" s="0" t="s">
        <v>134</v>
      </c>
      <c r="AD3610" s="0" t="s">
        <v>134</v>
      </c>
      <c r="AE3610" s="0" t="s">
        <v>134</v>
      </c>
      <c r="AF3610" s="0" t="s">
        <v>134</v>
      </c>
      <c r="AG3610" s="0" t="s">
        <v>134</v>
      </c>
      <c r="AH3610" s="0" t="s">
        <v>134</v>
      </c>
      <c r="AI3610" s="0" t="s">
        <v>134</v>
      </c>
      <c r="AJ3610" s="0" t="s">
        <v>134</v>
      </c>
      <c r="AK3610" s="0" t="s">
        <v>134</v>
      </c>
      <c r="AL3610" s="0" t="s">
        <v>134</v>
      </c>
      <c r="AM3610" s="0" t="s">
        <v>134</v>
      </c>
      <c r="AN3610" s="0" t="s">
        <v>134</v>
      </c>
      <c r="AO3610" s="0" t="s">
        <v>134</v>
      </c>
      <c r="AP3610" s="0" t="s">
        <v>134</v>
      </c>
      <c r="AQ3610" s="0" t="s">
        <v>134</v>
      </c>
      <c r="AR3610" s="0" t="s">
        <v>134</v>
      </c>
      <c r="AS3610" s="0" t="s">
        <v>134</v>
      </c>
      <c r="AT3610" s="0" t="s">
        <v>134</v>
      </c>
      <c r="AU3610" s="0" t="s">
        <v>134</v>
      </c>
      <c r="AV3610" s="0" t="s">
        <v>134</v>
      </c>
      <c r="AW3610" s="0" t="s">
        <v>134</v>
      </c>
      <c r="AX3610" s="0" t="s">
        <v>134</v>
      </c>
      <c r="AY3610" s="0" t="s">
        <v>134</v>
      </c>
      <c r="AZ3610" s="0" t="s">
        <v>134</v>
      </c>
      <c r="BA3610" s="0" t="s">
        <v>134</v>
      </c>
      <c r="BB3610" s="0" t="s">
        <v>134</v>
      </c>
      <c r="BC3610" s="0" t="s">
        <v>134</v>
      </c>
      <c r="BD3610" s="0" t="s">
        <v>134</v>
      </c>
      <c r="BE3610" s="0" t="s">
        <v>134</v>
      </c>
      <c r="BF3610" s="0" t="s">
        <v>134</v>
      </c>
      <c r="BG3610" s="0" t="s">
        <v>134</v>
      </c>
      <c r="BH3610" s="0" t="s">
        <v>134</v>
      </c>
      <c r="BI3610" s="0" t="s">
        <v>134</v>
      </c>
      <c r="BJ3610" s="0" t="s">
        <v>134</v>
      </c>
      <c r="BK3610" s="0" t="s">
        <v>134</v>
      </c>
      <c r="BL3610" s="0" t="s">
        <v>134</v>
      </c>
      <c r="BM3610" s="0" t="s">
        <v>134</v>
      </c>
      <c r="BN3610" s="0" t="s">
        <v>134</v>
      </c>
      <c r="BO3610" s="0" t="s">
        <v>134</v>
      </c>
      <c r="BP3610" s="0" t="s">
        <v>134</v>
      </c>
      <c r="BQ3610" s="0" t="s">
        <v>134</v>
      </c>
      <c r="BR3610" s="0" t="s">
        <v>134</v>
      </c>
      <c r="BS3610" s="0" t="s">
        <v>134</v>
      </c>
      <c r="BT3610" s="0" t="s">
        <v>134</v>
      </c>
      <c r="BU3610" s="0" t="s">
        <v>134</v>
      </c>
      <c r="BV3610" s="0" t="s">
        <v>134</v>
      </c>
      <c r="BW3610" s="0" t="s">
        <v>134</v>
      </c>
      <c r="BX3610" s="0" t="s">
        <v>134</v>
      </c>
      <c r="BZ3610" s="0" t="s">
        <v>134</v>
      </c>
      <c r="CA3610" s="0" t="s">
        <v>134</v>
      </c>
      <c r="CB3610" s="0" t="s">
        <v>134</v>
      </c>
      <c r="CC3610" s="0" t="s">
        <v>134</v>
      </c>
      <c r="CD3610" s="0" t="s">
        <v>134</v>
      </c>
      <c r="CE3610" s="0" t="s">
        <v>134</v>
      </c>
    </row>
    <row r="3611" customFormat="false" ht="12.75" hidden="false" customHeight="false" outlineLevel="0" collapsed="false">
      <c r="E3611" s="9" t="s">
        <v>134</v>
      </c>
      <c r="F3611" s="9" t="s">
        <v>134</v>
      </c>
      <c r="G3611" s="9" t="s">
        <v>134</v>
      </c>
      <c r="Q3611" s="0" t="s">
        <v>134</v>
      </c>
      <c r="R3611" s="0" t="s">
        <v>134</v>
      </c>
      <c r="S3611" s="0" t="s">
        <v>134</v>
      </c>
      <c r="T3611" s="0" t="s">
        <v>134</v>
      </c>
      <c r="U3611" s="0" t="s">
        <v>134</v>
      </c>
      <c r="V3611" s="0" t="s">
        <v>134</v>
      </c>
      <c r="W3611" s="0" t="s">
        <v>134</v>
      </c>
      <c r="X3611" s="0" t="s">
        <v>134</v>
      </c>
      <c r="Y3611" s="0" t="s">
        <v>134</v>
      </c>
      <c r="Z3611" s="0" t="s">
        <v>134</v>
      </c>
      <c r="AA3611" s="0" t="s">
        <v>134</v>
      </c>
      <c r="AB3611" s="0" t="s">
        <v>134</v>
      </c>
      <c r="AC3611" s="0" t="s">
        <v>134</v>
      </c>
      <c r="AD3611" s="0" t="s">
        <v>134</v>
      </c>
      <c r="AE3611" s="0" t="s">
        <v>134</v>
      </c>
      <c r="AF3611" s="0" t="s">
        <v>134</v>
      </c>
      <c r="AG3611" s="0" t="s">
        <v>134</v>
      </c>
      <c r="AH3611" s="0" t="s">
        <v>134</v>
      </c>
      <c r="AI3611" s="0" t="s">
        <v>134</v>
      </c>
      <c r="AJ3611" s="0" t="s">
        <v>134</v>
      </c>
      <c r="AK3611" s="0" t="s">
        <v>134</v>
      </c>
      <c r="AL3611" s="0" t="s">
        <v>134</v>
      </c>
      <c r="AM3611" s="0" t="s">
        <v>134</v>
      </c>
      <c r="AN3611" s="0" t="s">
        <v>134</v>
      </c>
      <c r="AO3611" s="0" t="s">
        <v>134</v>
      </c>
      <c r="AP3611" s="0" t="s">
        <v>134</v>
      </c>
      <c r="AQ3611" s="0" t="s">
        <v>134</v>
      </c>
      <c r="AR3611" s="0" t="s">
        <v>134</v>
      </c>
      <c r="AS3611" s="0" t="s">
        <v>134</v>
      </c>
      <c r="AT3611" s="0" t="s">
        <v>134</v>
      </c>
      <c r="AU3611" s="0" t="s">
        <v>134</v>
      </c>
      <c r="AV3611" s="0" t="s">
        <v>134</v>
      </c>
      <c r="AW3611" s="0" t="s">
        <v>134</v>
      </c>
      <c r="AX3611" s="0" t="s">
        <v>134</v>
      </c>
      <c r="AY3611" s="0" t="s">
        <v>134</v>
      </c>
      <c r="AZ3611" s="0" t="s">
        <v>134</v>
      </c>
      <c r="BA3611" s="0" t="s">
        <v>134</v>
      </c>
      <c r="BB3611" s="0" t="s">
        <v>134</v>
      </c>
      <c r="BC3611" s="0" t="s">
        <v>134</v>
      </c>
      <c r="BD3611" s="0" t="s">
        <v>134</v>
      </c>
      <c r="BE3611" s="0" t="s">
        <v>134</v>
      </c>
      <c r="BF3611" s="0" t="s">
        <v>134</v>
      </c>
      <c r="BG3611" s="0" t="s">
        <v>134</v>
      </c>
      <c r="BH3611" s="0" t="s">
        <v>134</v>
      </c>
      <c r="BI3611" s="0" t="s">
        <v>134</v>
      </c>
      <c r="BJ3611" s="0" t="s">
        <v>134</v>
      </c>
      <c r="BK3611" s="0" t="s">
        <v>134</v>
      </c>
      <c r="BL3611" s="0" t="s">
        <v>134</v>
      </c>
      <c r="BM3611" s="0" t="s">
        <v>134</v>
      </c>
      <c r="BN3611" s="0" t="s">
        <v>134</v>
      </c>
      <c r="BO3611" s="0" t="s">
        <v>134</v>
      </c>
      <c r="BP3611" s="0" t="s">
        <v>134</v>
      </c>
      <c r="BQ3611" s="0" t="s">
        <v>134</v>
      </c>
      <c r="BR3611" s="0" t="s">
        <v>134</v>
      </c>
      <c r="BS3611" s="0" t="s">
        <v>134</v>
      </c>
      <c r="BT3611" s="0" t="s">
        <v>134</v>
      </c>
      <c r="BU3611" s="0" t="s">
        <v>134</v>
      </c>
      <c r="BV3611" s="0" t="s">
        <v>134</v>
      </c>
      <c r="BW3611" s="0" t="s">
        <v>134</v>
      </c>
      <c r="BX3611" s="0" t="s">
        <v>134</v>
      </c>
      <c r="BZ3611" s="0" t="s">
        <v>134</v>
      </c>
      <c r="CA3611" s="0" t="s">
        <v>134</v>
      </c>
      <c r="CB3611" s="0" t="s">
        <v>134</v>
      </c>
      <c r="CC3611" s="0" t="s">
        <v>134</v>
      </c>
      <c r="CD3611" s="0" t="s">
        <v>134</v>
      </c>
      <c r="CE3611" s="0" t="s">
        <v>134</v>
      </c>
    </row>
    <row r="3612" customFormat="false" ht="12.75" hidden="false" customHeight="false" outlineLevel="0" collapsed="false">
      <c r="E3612" s="9" t="s">
        <v>134</v>
      </c>
      <c r="F3612" s="9" t="s">
        <v>134</v>
      </c>
      <c r="G3612" s="9" t="s">
        <v>134</v>
      </c>
      <c r="Q3612" s="0" t="s">
        <v>134</v>
      </c>
      <c r="R3612" s="0" t="s">
        <v>134</v>
      </c>
      <c r="S3612" s="0" t="s">
        <v>134</v>
      </c>
      <c r="T3612" s="0" t="s">
        <v>134</v>
      </c>
      <c r="U3612" s="0" t="s">
        <v>134</v>
      </c>
      <c r="V3612" s="0" t="s">
        <v>134</v>
      </c>
      <c r="W3612" s="0" t="s">
        <v>134</v>
      </c>
      <c r="X3612" s="0" t="s">
        <v>134</v>
      </c>
      <c r="Y3612" s="0" t="s">
        <v>134</v>
      </c>
      <c r="Z3612" s="0" t="s">
        <v>134</v>
      </c>
      <c r="AA3612" s="0" t="s">
        <v>134</v>
      </c>
      <c r="AB3612" s="0" t="s">
        <v>134</v>
      </c>
      <c r="AC3612" s="0" t="s">
        <v>134</v>
      </c>
      <c r="AD3612" s="0" t="s">
        <v>134</v>
      </c>
      <c r="AE3612" s="0" t="s">
        <v>134</v>
      </c>
      <c r="AF3612" s="0" t="s">
        <v>134</v>
      </c>
      <c r="AG3612" s="0" t="s">
        <v>134</v>
      </c>
      <c r="AH3612" s="0" t="s">
        <v>134</v>
      </c>
      <c r="AI3612" s="0" t="s">
        <v>134</v>
      </c>
      <c r="AJ3612" s="0" t="s">
        <v>134</v>
      </c>
      <c r="AK3612" s="0" t="s">
        <v>134</v>
      </c>
      <c r="AL3612" s="0" t="s">
        <v>134</v>
      </c>
      <c r="AM3612" s="0" t="s">
        <v>134</v>
      </c>
      <c r="AN3612" s="0" t="s">
        <v>134</v>
      </c>
      <c r="AO3612" s="0" t="s">
        <v>134</v>
      </c>
      <c r="AP3612" s="0" t="s">
        <v>134</v>
      </c>
      <c r="AQ3612" s="0" t="s">
        <v>134</v>
      </c>
      <c r="AR3612" s="0" t="s">
        <v>134</v>
      </c>
      <c r="AS3612" s="0" t="s">
        <v>134</v>
      </c>
      <c r="AT3612" s="0" t="s">
        <v>134</v>
      </c>
      <c r="AU3612" s="0" t="s">
        <v>134</v>
      </c>
      <c r="AV3612" s="0" t="s">
        <v>134</v>
      </c>
      <c r="AW3612" s="0" t="s">
        <v>134</v>
      </c>
      <c r="AX3612" s="0" t="s">
        <v>134</v>
      </c>
      <c r="AY3612" s="0" t="s">
        <v>134</v>
      </c>
      <c r="AZ3612" s="0" t="s">
        <v>134</v>
      </c>
      <c r="BA3612" s="0" t="s">
        <v>134</v>
      </c>
      <c r="BB3612" s="0" t="s">
        <v>134</v>
      </c>
      <c r="BC3612" s="0" t="s">
        <v>134</v>
      </c>
      <c r="BD3612" s="0" t="s">
        <v>134</v>
      </c>
      <c r="BE3612" s="0" t="s">
        <v>134</v>
      </c>
      <c r="BF3612" s="0" t="s">
        <v>134</v>
      </c>
      <c r="BG3612" s="0" t="s">
        <v>134</v>
      </c>
      <c r="BH3612" s="0" t="s">
        <v>134</v>
      </c>
      <c r="BI3612" s="0" t="s">
        <v>134</v>
      </c>
      <c r="BJ3612" s="0" t="s">
        <v>134</v>
      </c>
      <c r="BK3612" s="0" t="s">
        <v>134</v>
      </c>
      <c r="BL3612" s="0" t="s">
        <v>134</v>
      </c>
      <c r="BM3612" s="0" t="s">
        <v>134</v>
      </c>
      <c r="BN3612" s="0" t="s">
        <v>134</v>
      </c>
      <c r="BO3612" s="0" t="s">
        <v>134</v>
      </c>
      <c r="BP3612" s="0" t="s">
        <v>134</v>
      </c>
      <c r="BQ3612" s="0" t="s">
        <v>134</v>
      </c>
      <c r="BR3612" s="0" t="s">
        <v>134</v>
      </c>
      <c r="BS3612" s="0" t="s">
        <v>134</v>
      </c>
      <c r="BT3612" s="0" t="s">
        <v>134</v>
      </c>
      <c r="BU3612" s="0" t="s">
        <v>134</v>
      </c>
      <c r="BV3612" s="0" t="s">
        <v>134</v>
      </c>
      <c r="BW3612" s="0" t="s">
        <v>134</v>
      </c>
      <c r="BX3612" s="0" t="s">
        <v>134</v>
      </c>
      <c r="BZ3612" s="0" t="s">
        <v>134</v>
      </c>
      <c r="CA3612" s="0" t="s">
        <v>134</v>
      </c>
      <c r="CB3612" s="0" t="s">
        <v>134</v>
      </c>
      <c r="CC3612" s="0" t="s">
        <v>134</v>
      </c>
      <c r="CD3612" s="0" t="s">
        <v>134</v>
      </c>
      <c r="CE3612" s="0" t="s">
        <v>134</v>
      </c>
    </row>
    <row r="3613" customFormat="false" ht="12.75" hidden="false" customHeight="false" outlineLevel="0" collapsed="false">
      <c r="E3613" s="9" t="s">
        <v>134</v>
      </c>
      <c r="F3613" s="9" t="s">
        <v>134</v>
      </c>
      <c r="G3613" s="9" t="s">
        <v>134</v>
      </c>
      <c r="Q3613" s="0" t="s">
        <v>134</v>
      </c>
      <c r="R3613" s="0" t="s">
        <v>134</v>
      </c>
      <c r="S3613" s="0" t="s">
        <v>134</v>
      </c>
      <c r="T3613" s="0" t="s">
        <v>134</v>
      </c>
      <c r="U3613" s="0" t="s">
        <v>134</v>
      </c>
      <c r="V3613" s="0" t="s">
        <v>134</v>
      </c>
      <c r="W3613" s="0" t="s">
        <v>134</v>
      </c>
      <c r="X3613" s="0" t="s">
        <v>134</v>
      </c>
      <c r="Y3613" s="0" t="s">
        <v>134</v>
      </c>
      <c r="Z3613" s="0" t="s">
        <v>134</v>
      </c>
      <c r="AA3613" s="0" t="s">
        <v>134</v>
      </c>
      <c r="AB3613" s="0" t="s">
        <v>134</v>
      </c>
      <c r="AC3613" s="0" t="s">
        <v>134</v>
      </c>
      <c r="AD3613" s="0" t="s">
        <v>134</v>
      </c>
      <c r="AE3613" s="0" t="s">
        <v>134</v>
      </c>
      <c r="AF3613" s="0" t="s">
        <v>134</v>
      </c>
      <c r="AG3613" s="0" t="s">
        <v>134</v>
      </c>
      <c r="AH3613" s="0" t="s">
        <v>134</v>
      </c>
      <c r="AI3613" s="0" t="s">
        <v>134</v>
      </c>
      <c r="AJ3613" s="0" t="s">
        <v>134</v>
      </c>
      <c r="AK3613" s="0" t="s">
        <v>134</v>
      </c>
      <c r="AL3613" s="0" t="s">
        <v>134</v>
      </c>
      <c r="AM3613" s="0" t="s">
        <v>134</v>
      </c>
      <c r="AN3613" s="0" t="s">
        <v>134</v>
      </c>
      <c r="AO3613" s="0" t="s">
        <v>134</v>
      </c>
      <c r="AP3613" s="0" t="s">
        <v>134</v>
      </c>
      <c r="AQ3613" s="0" t="s">
        <v>134</v>
      </c>
      <c r="AR3613" s="0" t="s">
        <v>134</v>
      </c>
      <c r="AS3613" s="0" t="s">
        <v>134</v>
      </c>
      <c r="AT3613" s="0" t="s">
        <v>134</v>
      </c>
      <c r="AU3613" s="0" t="s">
        <v>134</v>
      </c>
      <c r="AV3613" s="0" t="s">
        <v>134</v>
      </c>
      <c r="AW3613" s="0" t="s">
        <v>134</v>
      </c>
      <c r="AX3613" s="0" t="s">
        <v>134</v>
      </c>
      <c r="AY3613" s="0" t="s">
        <v>134</v>
      </c>
      <c r="AZ3613" s="0" t="s">
        <v>134</v>
      </c>
      <c r="BA3613" s="0" t="s">
        <v>134</v>
      </c>
      <c r="BB3613" s="0" t="s">
        <v>134</v>
      </c>
      <c r="BC3613" s="0" t="s">
        <v>134</v>
      </c>
      <c r="BD3613" s="0" t="s">
        <v>134</v>
      </c>
      <c r="BE3613" s="0" t="s">
        <v>134</v>
      </c>
      <c r="BF3613" s="0" t="s">
        <v>134</v>
      </c>
      <c r="BG3613" s="0" t="s">
        <v>134</v>
      </c>
      <c r="BH3613" s="0" t="s">
        <v>134</v>
      </c>
      <c r="BI3613" s="0" t="s">
        <v>134</v>
      </c>
      <c r="BJ3613" s="0" t="s">
        <v>134</v>
      </c>
      <c r="BK3613" s="0" t="s">
        <v>134</v>
      </c>
      <c r="BL3613" s="0" t="s">
        <v>134</v>
      </c>
      <c r="BM3613" s="0" t="s">
        <v>134</v>
      </c>
      <c r="BN3613" s="0" t="s">
        <v>134</v>
      </c>
      <c r="BO3613" s="0" t="s">
        <v>134</v>
      </c>
      <c r="BP3613" s="0" t="s">
        <v>134</v>
      </c>
      <c r="BQ3613" s="0" t="s">
        <v>134</v>
      </c>
      <c r="BR3613" s="0" t="s">
        <v>134</v>
      </c>
      <c r="BS3613" s="0" t="s">
        <v>134</v>
      </c>
      <c r="BT3613" s="0" t="s">
        <v>134</v>
      </c>
      <c r="BU3613" s="0" t="s">
        <v>134</v>
      </c>
      <c r="BV3613" s="0" t="s">
        <v>134</v>
      </c>
      <c r="BW3613" s="0" t="s">
        <v>134</v>
      </c>
      <c r="BX3613" s="0" t="s">
        <v>134</v>
      </c>
      <c r="BZ3613" s="0" t="s">
        <v>134</v>
      </c>
      <c r="CA3613" s="0" t="s">
        <v>134</v>
      </c>
      <c r="CB3613" s="0" t="s">
        <v>134</v>
      </c>
      <c r="CC3613" s="0" t="s">
        <v>134</v>
      </c>
      <c r="CD3613" s="0" t="s">
        <v>134</v>
      </c>
      <c r="CE3613" s="0" t="s">
        <v>134</v>
      </c>
    </row>
    <row r="3614" customFormat="false" ht="12.75" hidden="false" customHeight="false" outlineLevel="0" collapsed="false">
      <c r="E3614" s="9" t="s">
        <v>134</v>
      </c>
      <c r="F3614" s="9" t="s">
        <v>134</v>
      </c>
      <c r="G3614" s="9" t="s">
        <v>134</v>
      </c>
      <c r="Q3614" s="0" t="s">
        <v>134</v>
      </c>
      <c r="R3614" s="0" t="s">
        <v>134</v>
      </c>
      <c r="S3614" s="0" t="s">
        <v>134</v>
      </c>
      <c r="T3614" s="0" t="s">
        <v>134</v>
      </c>
      <c r="U3614" s="0" t="s">
        <v>134</v>
      </c>
      <c r="V3614" s="0" t="s">
        <v>134</v>
      </c>
      <c r="W3614" s="0" t="s">
        <v>134</v>
      </c>
      <c r="X3614" s="0" t="s">
        <v>134</v>
      </c>
      <c r="Y3614" s="0" t="s">
        <v>134</v>
      </c>
      <c r="Z3614" s="0" t="s">
        <v>134</v>
      </c>
      <c r="AA3614" s="0" t="s">
        <v>134</v>
      </c>
      <c r="AB3614" s="0" t="s">
        <v>134</v>
      </c>
      <c r="AC3614" s="0" t="s">
        <v>134</v>
      </c>
      <c r="AD3614" s="0" t="s">
        <v>134</v>
      </c>
      <c r="AE3614" s="0" t="s">
        <v>134</v>
      </c>
      <c r="AF3614" s="0" t="s">
        <v>134</v>
      </c>
      <c r="AG3614" s="0" t="s">
        <v>134</v>
      </c>
      <c r="AH3614" s="0" t="s">
        <v>134</v>
      </c>
      <c r="AI3614" s="0" t="s">
        <v>134</v>
      </c>
      <c r="AJ3614" s="0" t="s">
        <v>134</v>
      </c>
      <c r="AK3614" s="0" t="s">
        <v>134</v>
      </c>
      <c r="AL3614" s="0" t="s">
        <v>134</v>
      </c>
      <c r="AM3614" s="0" t="s">
        <v>134</v>
      </c>
      <c r="AN3614" s="0" t="s">
        <v>134</v>
      </c>
      <c r="AO3614" s="0" t="s">
        <v>134</v>
      </c>
      <c r="AP3614" s="0" t="s">
        <v>134</v>
      </c>
      <c r="AQ3614" s="0" t="s">
        <v>134</v>
      </c>
      <c r="AR3614" s="0" t="s">
        <v>134</v>
      </c>
      <c r="AS3614" s="0" t="s">
        <v>134</v>
      </c>
      <c r="AT3614" s="0" t="s">
        <v>134</v>
      </c>
      <c r="AU3614" s="0" t="s">
        <v>134</v>
      </c>
      <c r="AV3614" s="0" t="s">
        <v>134</v>
      </c>
      <c r="AW3614" s="0" t="s">
        <v>134</v>
      </c>
      <c r="AX3614" s="0" t="s">
        <v>134</v>
      </c>
      <c r="AY3614" s="0" t="s">
        <v>134</v>
      </c>
      <c r="AZ3614" s="0" t="s">
        <v>134</v>
      </c>
      <c r="BA3614" s="0" t="s">
        <v>134</v>
      </c>
      <c r="BB3614" s="0" t="s">
        <v>134</v>
      </c>
      <c r="BC3614" s="0" t="s">
        <v>134</v>
      </c>
      <c r="BD3614" s="0" t="s">
        <v>134</v>
      </c>
      <c r="BE3614" s="0" t="s">
        <v>134</v>
      </c>
      <c r="BF3614" s="0" t="s">
        <v>134</v>
      </c>
      <c r="BG3614" s="0" t="s">
        <v>134</v>
      </c>
      <c r="BH3614" s="0" t="s">
        <v>134</v>
      </c>
      <c r="BI3614" s="0" t="s">
        <v>134</v>
      </c>
      <c r="BJ3614" s="0" t="s">
        <v>134</v>
      </c>
      <c r="BK3614" s="0" t="s">
        <v>134</v>
      </c>
      <c r="BL3614" s="0" t="s">
        <v>134</v>
      </c>
      <c r="BM3614" s="0" t="s">
        <v>134</v>
      </c>
      <c r="BN3614" s="0" t="s">
        <v>134</v>
      </c>
      <c r="BO3614" s="0" t="s">
        <v>134</v>
      </c>
      <c r="BP3614" s="0" t="s">
        <v>134</v>
      </c>
      <c r="BQ3614" s="0" t="s">
        <v>134</v>
      </c>
      <c r="BR3614" s="0" t="s">
        <v>134</v>
      </c>
      <c r="BS3614" s="0" t="s">
        <v>134</v>
      </c>
      <c r="BT3614" s="0" t="s">
        <v>134</v>
      </c>
      <c r="BU3614" s="0" t="s">
        <v>134</v>
      </c>
      <c r="BV3614" s="0" t="s">
        <v>134</v>
      </c>
      <c r="BW3614" s="0" t="s">
        <v>134</v>
      </c>
      <c r="BX3614" s="0" t="s">
        <v>134</v>
      </c>
      <c r="BZ3614" s="0" t="s">
        <v>134</v>
      </c>
      <c r="CA3614" s="0" t="s">
        <v>134</v>
      </c>
      <c r="CB3614" s="0" t="s">
        <v>134</v>
      </c>
      <c r="CC3614" s="0" t="s">
        <v>134</v>
      </c>
      <c r="CD3614" s="0" t="s">
        <v>134</v>
      </c>
      <c r="CE3614" s="0" t="s">
        <v>134</v>
      </c>
    </row>
    <row r="3615" customFormat="false" ht="12.75" hidden="false" customHeight="false" outlineLevel="0" collapsed="false">
      <c r="E3615" s="9" t="s">
        <v>134</v>
      </c>
      <c r="F3615" s="9" t="s">
        <v>134</v>
      </c>
      <c r="G3615" s="9" t="s">
        <v>134</v>
      </c>
      <c r="Q3615" s="0" t="s">
        <v>134</v>
      </c>
      <c r="R3615" s="0" t="s">
        <v>134</v>
      </c>
      <c r="S3615" s="0" t="s">
        <v>134</v>
      </c>
      <c r="T3615" s="0" t="s">
        <v>134</v>
      </c>
      <c r="U3615" s="0" t="s">
        <v>134</v>
      </c>
      <c r="V3615" s="0" t="s">
        <v>134</v>
      </c>
      <c r="W3615" s="0" t="s">
        <v>134</v>
      </c>
      <c r="X3615" s="0" t="s">
        <v>134</v>
      </c>
      <c r="Y3615" s="0" t="s">
        <v>134</v>
      </c>
      <c r="Z3615" s="0" t="s">
        <v>134</v>
      </c>
      <c r="AA3615" s="0" t="s">
        <v>134</v>
      </c>
      <c r="AB3615" s="0" t="s">
        <v>134</v>
      </c>
      <c r="AC3615" s="0" t="s">
        <v>134</v>
      </c>
      <c r="AD3615" s="0" t="s">
        <v>134</v>
      </c>
      <c r="AE3615" s="0" t="s">
        <v>134</v>
      </c>
      <c r="AF3615" s="0" t="s">
        <v>134</v>
      </c>
      <c r="AG3615" s="0" t="s">
        <v>134</v>
      </c>
      <c r="AH3615" s="0" t="s">
        <v>134</v>
      </c>
      <c r="AI3615" s="0" t="s">
        <v>134</v>
      </c>
      <c r="AJ3615" s="0" t="s">
        <v>134</v>
      </c>
      <c r="AK3615" s="0" t="s">
        <v>134</v>
      </c>
      <c r="AL3615" s="0" t="s">
        <v>134</v>
      </c>
      <c r="AM3615" s="0" t="s">
        <v>134</v>
      </c>
      <c r="AN3615" s="0" t="s">
        <v>134</v>
      </c>
      <c r="AO3615" s="0" t="s">
        <v>134</v>
      </c>
      <c r="AP3615" s="0" t="s">
        <v>134</v>
      </c>
      <c r="AQ3615" s="0" t="s">
        <v>134</v>
      </c>
      <c r="AR3615" s="0" t="s">
        <v>134</v>
      </c>
      <c r="AS3615" s="0" t="s">
        <v>134</v>
      </c>
      <c r="AT3615" s="0" t="s">
        <v>134</v>
      </c>
      <c r="AU3615" s="0" t="s">
        <v>134</v>
      </c>
      <c r="AV3615" s="0" t="s">
        <v>134</v>
      </c>
      <c r="AW3615" s="0" t="s">
        <v>134</v>
      </c>
      <c r="AX3615" s="0" t="s">
        <v>134</v>
      </c>
      <c r="AY3615" s="0" t="s">
        <v>134</v>
      </c>
      <c r="AZ3615" s="0" t="s">
        <v>134</v>
      </c>
      <c r="BA3615" s="0" t="s">
        <v>134</v>
      </c>
      <c r="BB3615" s="0" t="s">
        <v>134</v>
      </c>
      <c r="BC3615" s="0" t="s">
        <v>134</v>
      </c>
      <c r="BD3615" s="0" t="s">
        <v>134</v>
      </c>
      <c r="BE3615" s="0" t="s">
        <v>134</v>
      </c>
      <c r="BF3615" s="0" t="s">
        <v>134</v>
      </c>
      <c r="BG3615" s="0" t="s">
        <v>134</v>
      </c>
      <c r="BH3615" s="0" t="s">
        <v>134</v>
      </c>
      <c r="BI3615" s="0" t="s">
        <v>134</v>
      </c>
      <c r="BJ3615" s="0" t="s">
        <v>134</v>
      </c>
      <c r="BK3615" s="0" t="s">
        <v>134</v>
      </c>
      <c r="BL3615" s="0" t="s">
        <v>134</v>
      </c>
      <c r="BM3615" s="0" t="s">
        <v>134</v>
      </c>
      <c r="BN3615" s="0" t="s">
        <v>134</v>
      </c>
      <c r="BO3615" s="0" t="s">
        <v>134</v>
      </c>
      <c r="BP3615" s="0" t="s">
        <v>134</v>
      </c>
      <c r="BQ3615" s="0" t="s">
        <v>134</v>
      </c>
      <c r="BR3615" s="0" t="s">
        <v>134</v>
      </c>
      <c r="BS3615" s="0" t="s">
        <v>134</v>
      </c>
      <c r="BT3615" s="0" t="s">
        <v>134</v>
      </c>
      <c r="BU3615" s="0" t="s">
        <v>134</v>
      </c>
      <c r="BV3615" s="0" t="s">
        <v>134</v>
      </c>
      <c r="BW3615" s="0" t="s">
        <v>134</v>
      </c>
      <c r="BX3615" s="0" t="s">
        <v>134</v>
      </c>
      <c r="BZ3615" s="0" t="s">
        <v>134</v>
      </c>
      <c r="CA3615" s="0" t="s">
        <v>134</v>
      </c>
      <c r="CB3615" s="0" t="s">
        <v>134</v>
      </c>
      <c r="CC3615" s="0" t="s">
        <v>134</v>
      </c>
      <c r="CD3615" s="0" t="s">
        <v>134</v>
      </c>
      <c r="CE3615" s="0" t="s">
        <v>134</v>
      </c>
    </row>
    <row r="3616" customFormat="false" ht="12.75" hidden="false" customHeight="false" outlineLevel="0" collapsed="false">
      <c r="E3616" s="9" t="s">
        <v>134</v>
      </c>
      <c r="F3616" s="9" t="s">
        <v>134</v>
      </c>
      <c r="G3616" s="9" t="s">
        <v>134</v>
      </c>
      <c r="Q3616" s="0" t="s">
        <v>134</v>
      </c>
      <c r="R3616" s="0" t="s">
        <v>134</v>
      </c>
      <c r="S3616" s="0" t="s">
        <v>134</v>
      </c>
      <c r="T3616" s="0" t="s">
        <v>134</v>
      </c>
      <c r="U3616" s="0" t="s">
        <v>134</v>
      </c>
      <c r="V3616" s="0" t="s">
        <v>134</v>
      </c>
      <c r="W3616" s="0" t="s">
        <v>134</v>
      </c>
      <c r="X3616" s="0" t="s">
        <v>134</v>
      </c>
      <c r="Y3616" s="0" t="s">
        <v>134</v>
      </c>
      <c r="Z3616" s="0" t="s">
        <v>134</v>
      </c>
      <c r="AA3616" s="0" t="s">
        <v>134</v>
      </c>
      <c r="AB3616" s="0" t="s">
        <v>134</v>
      </c>
      <c r="AC3616" s="0" t="s">
        <v>134</v>
      </c>
      <c r="AD3616" s="0" t="s">
        <v>134</v>
      </c>
      <c r="AE3616" s="0" t="s">
        <v>134</v>
      </c>
      <c r="AF3616" s="0" t="s">
        <v>134</v>
      </c>
      <c r="AG3616" s="0" t="s">
        <v>134</v>
      </c>
      <c r="AH3616" s="0" t="s">
        <v>134</v>
      </c>
      <c r="AI3616" s="0" t="s">
        <v>134</v>
      </c>
      <c r="AJ3616" s="0" t="s">
        <v>134</v>
      </c>
      <c r="AK3616" s="0" t="s">
        <v>134</v>
      </c>
      <c r="AL3616" s="0" t="s">
        <v>134</v>
      </c>
      <c r="AM3616" s="0" t="s">
        <v>134</v>
      </c>
      <c r="AN3616" s="0" t="s">
        <v>134</v>
      </c>
      <c r="AO3616" s="0" t="s">
        <v>134</v>
      </c>
      <c r="AP3616" s="0" t="s">
        <v>134</v>
      </c>
      <c r="AQ3616" s="0" t="s">
        <v>134</v>
      </c>
      <c r="AR3616" s="0" t="s">
        <v>134</v>
      </c>
      <c r="AS3616" s="0" t="s">
        <v>134</v>
      </c>
      <c r="AT3616" s="0" t="s">
        <v>134</v>
      </c>
      <c r="AU3616" s="0" t="s">
        <v>134</v>
      </c>
      <c r="AV3616" s="0" t="s">
        <v>134</v>
      </c>
      <c r="AW3616" s="0" t="s">
        <v>134</v>
      </c>
      <c r="AX3616" s="0" t="s">
        <v>134</v>
      </c>
      <c r="AY3616" s="0" t="s">
        <v>134</v>
      </c>
      <c r="AZ3616" s="0" t="s">
        <v>134</v>
      </c>
      <c r="BA3616" s="0" t="s">
        <v>134</v>
      </c>
      <c r="BB3616" s="0" t="s">
        <v>134</v>
      </c>
      <c r="BC3616" s="0" t="s">
        <v>134</v>
      </c>
      <c r="BD3616" s="0" t="s">
        <v>134</v>
      </c>
      <c r="BE3616" s="0" t="s">
        <v>134</v>
      </c>
      <c r="BF3616" s="0" t="s">
        <v>134</v>
      </c>
      <c r="BG3616" s="0" t="s">
        <v>134</v>
      </c>
      <c r="BH3616" s="0" t="s">
        <v>134</v>
      </c>
      <c r="BI3616" s="0" t="s">
        <v>134</v>
      </c>
      <c r="BJ3616" s="0" t="s">
        <v>134</v>
      </c>
      <c r="BK3616" s="0" t="s">
        <v>134</v>
      </c>
      <c r="BL3616" s="0" t="s">
        <v>134</v>
      </c>
      <c r="BM3616" s="0" t="s">
        <v>134</v>
      </c>
      <c r="BN3616" s="0" t="s">
        <v>134</v>
      </c>
      <c r="BO3616" s="0" t="s">
        <v>134</v>
      </c>
      <c r="BP3616" s="0" t="s">
        <v>134</v>
      </c>
      <c r="BQ3616" s="0" t="s">
        <v>134</v>
      </c>
      <c r="BR3616" s="0" t="s">
        <v>134</v>
      </c>
      <c r="BS3616" s="0" t="s">
        <v>134</v>
      </c>
      <c r="BT3616" s="0" t="s">
        <v>134</v>
      </c>
      <c r="BU3616" s="0" t="s">
        <v>134</v>
      </c>
      <c r="BV3616" s="0" t="s">
        <v>134</v>
      </c>
      <c r="BW3616" s="0" t="s">
        <v>134</v>
      </c>
      <c r="BX3616" s="0" t="s">
        <v>134</v>
      </c>
      <c r="BZ3616" s="0" t="s">
        <v>134</v>
      </c>
      <c r="CA3616" s="0" t="s">
        <v>134</v>
      </c>
      <c r="CB3616" s="0" t="s">
        <v>134</v>
      </c>
      <c r="CC3616" s="0" t="s">
        <v>134</v>
      </c>
      <c r="CD3616" s="0" t="s">
        <v>134</v>
      </c>
      <c r="CE3616" s="0" t="s">
        <v>134</v>
      </c>
    </row>
    <row r="3617" customFormat="false" ht="12.75" hidden="false" customHeight="false" outlineLevel="0" collapsed="false">
      <c r="E3617" s="9" t="s">
        <v>134</v>
      </c>
      <c r="F3617" s="9" t="s">
        <v>134</v>
      </c>
      <c r="G3617" s="9" t="s">
        <v>134</v>
      </c>
      <c r="Q3617" s="0" t="s">
        <v>134</v>
      </c>
      <c r="R3617" s="0" t="s">
        <v>134</v>
      </c>
      <c r="S3617" s="0" t="s">
        <v>134</v>
      </c>
      <c r="T3617" s="0" t="s">
        <v>134</v>
      </c>
      <c r="U3617" s="0" t="s">
        <v>134</v>
      </c>
      <c r="V3617" s="0" t="s">
        <v>134</v>
      </c>
      <c r="W3617" s="0" t="s">
        <v>134</v>
      </c>
      <c r="X3617" s="0" t="s">
        <v>134</v>
      </c>
      <c r="Y3617" s="0" t="s">
        <v>134</v>
      </c>
      <c r="Z3617" s="0" t="s">
        <v>134</v>
      </c>
      <c r="AA3617" s="0" t="s">
        <v>134</v>
      </c>
      <c r="AB3617" s="0" t="s">
        <v>134</v>
      </c>
      <c r="AC3617" s="0" t="s">
        <v>134</v>
      </c>
      <c r="AD3617" s="0" t="s">
        <v>134</v>
      </c>
      <c r="AE3617" s="0" t="s">
        <v>134</v>
      </c>
      <c r="AF3617" s="0" t="s">
        <v>134</v>
      </c>
      <c r="AG3617" s="0" t="s">
        <v>134</v>
      </c>
      <c r="AH3617" s="0" t="s">
        <v>134</v>
      </c>
      <c r="AI3617" s="0" t="s">
        <v>134</v>
      </c>
      <c r="AJ3617" s="0" t="s">
        <v>134</v>
      </c>
      <c r="AK3617" s="0" t="s">
        <v>134</v>
      </c>
      <c r="AL3617" s="0" t="s">
        <v>134</v>
      </c>
      <c r="AM3617" s="0" t="s">
        <v>134</v>
      </c>
      <c r="AN3617" s="0" t="s">
        <v>134</v>
      </c>
      <c r="AO3617" s="0" t="s">
        <v>134</v>
      </c>
      <c r="AP3617" s="0" t="s">
        <v>134</v>
      </c>
      <c r="AQ3617" s="0" t="s">
        <v>134</v>
      </c>
      <c r="AR3617" s="0" t="s">
        <v>134</v>
      </c>
      <c r="AS3617" s="0" t="s">
        <v>134</v>
      </c>
      <c r="AT3617" s="0" t="s">
        <v>134</v>
      </c>
      <c r="AU3617" s="0" t="s">
        <v>134</v>
      </c>
      <c r="AV3617" s="0" t="s">
        <v>134</v>
      </c>
      <c r="AW3617" s="0" t="s">
        <v>134</v>
      </c>
      <c r="AX3617" s="0" t="s">
        <v>134</v>
      </c>
      <c r="AY3617" s="0" t="s">
        <v>134</v>
      </c>
      <c r="AZ3617" s="0" t="s">
        <v>134</v>
      </c>
      <c r="BA3617" s="0" t="s">
        <v>134</v>
      </c>
      <c r="BB3617" s="0" t="s">
        <v>134</v>
      </c>
      <c r="BC3617" s="0" t="s">
        <v>134</v>
      </c>
      <c r="BD3617" s="0" t="s">
        <v>134</v>
      </c>
      <c r="BE3617" s="0" t="s">
        <v>134</v>
      </c>
      <c r="BF3617" s="0" t="s">
        <v>134</v>
      </c>
      <c r="BG3617" s="0" t="s">
        <v>134</v>
      </c>
      <c r="BH3617" s="0" t="s">
        <v>134</v>
      </c>
      <c r="BI3617" s="0" t="s">
        <v>134</v>
      </c>
      <c r="BJ3617" s="0" t="s">
        <v>134</v>
      </c>
      <c r="BK3617" s="0" t="s">
        <v>134</v>
      </c>
      <c r="BL3617" s="0" t="s">
        <v>134</v>
      </c>
      <c r="BM3617" s="0" t="s">
        <v>134</v>
      </c>
      <c r="BN3617" s="0" t="s">
        <v>134</v>
      </c>
      <c r="BO3617" s="0" t="s">
        <v>134</v>
      </c>
      <c r="BP3617" s="0" t="s">
        <v>134</v>
      </c>
      <c r="BQ3617" s="0" t="s">
        <v>134</v>
      </c>
      <c r="BR3617" s="0" t="s">
        <v>134</v>
      </c>
      <c r="BS3617" s="0" t="s">
        <v>134</v>
      </c>
      <c r="BT3617" s="0" t="s">
        <v>134</v>
      </c>
      <c r="BU3617" s="0" t="s">
        <v>134</v>
      </c>
      <c r="BV3617" s="0" t="s">
        <v>134</v>
      </c>
      <c r="BW3617" s="0" t="s">
        <v>134</v>
      </c>
      <c r="BX3617" s="0" t="s">
        <v>134</v>
      </c>
      <c r="BZ3617" s="0" t="s">
        <v>134</v>
      </c>
      <c r="CA3617" s="0" t="s">
        <v>134</v>
      </c>
      <c r="CB3617" s="0" t="s">
        <v>134</v>
      </c>
      <c r="CC3617" s="0" t="s">
        <v>134</v>
      </c>
      <c r="CD3617" s="0" t="s">
        <v>134</v>
      </c>
      <c r="CE3617" s="0" t="s">
        <v>134</v>
      </c>
    </row>
    <row r="3618" customFormat="false" ht="12.75" hidden="false" customHeight="false" outlineLevel="0" collapsed="false">
      <c r="E3618" s="9" t="s">
        <v>134</v>
      </c>
      <c r="F3618" s="9" t="s">
        <v>134</v>
      </c>
      <c r="G3618" s="9" t="s">
        <v>134</v>
      </c>
      <c r="Q3618" s="0" t="s">
        <v>134</v>
      </c>
      <c r="R3618" s="0" t="s">
        <v>134</v>
      </c>
      <c r="S3618" s="0" t="s">
        <v>134</v>
      </c>
      <c r="T3618" s="0" t="s">
        <v>134</v>
      </c>
      <c r="U3618" s="0" t="s">
        <v>134</v>
      </c>
      <c r="V3618" s="0" t="s">
        <v>134</v>
      </c>
      <c r="W3618" s="0" t="s">
        <v>134</v>
      </c>
      <c r="X3618" s="0" t="s">
        <v>134</v>
      </c>
      <c r="Y3618" s="0" t="s">
        <v>134</v>
      </c>
      <c r="Z3618" s="0" t="s">
        <v>134</v>
      </c>
      <c r="AA3618" s="0" t="s">
        <v>134</v>
      </c>
      <c r="AB3618" s="0" t="s">
        <v>134</v>
      </c>
      <c r="AC3618" s="0" t="s">
        <v>134</v>
      </c>
      <c r="AD3618" s="0" t="s">
        <v>134</v>
      </c>
      <c r="AE3618" s="0" t="s">
        <v>134</v>
      </c>
      <c r="AF3618" s="0" t="s">
        <v>134</v>
      </c>
      <c r="AG3618" s="0" t="s">
        <v>134</v>
      </c>
      <c r="AH3618" s="0" t="s">
        <v>134</v>
      </c>
      <c r="AI3618" s="0" t="s">
        <v>134</v>
      </c>
      <c r="AJ3618" s="0" t="s">
        <v>134</v>
      </c>
      <c r="AK3618" s="0" t="s">
        <v>134</v>
      </c>
      <c r="AL3618" s="0" t="s">
        <v>134</v>
      </c>
      <c r="AM3618" s="0" t="s">
        <v>134</v>
      </c>
      <c r="AN3618" s="0" t="s">
        <v>134</v>
      </c>
      <c r="AO3618" s="0" t="s">
        <v>134</v>
      </c>
      <c r="AP3618" s="0" t="s">
        <v>134</v>
      </c>
      <c r="AQ3618" s="0" t="s">
        <v>134</v>
      </c>
      <c r="AR3618" s="0" t="s">
        <v>134</v>
      </c>
      <c r="AS3618" s="0" t="s">
        <v>134</v>
      </c>
      <c r="AT3618" s="0" t="s">
        <v>134</v>
      </c>
      <c r="AU3618" s="0" t="s">
        <v>134</v>
      </c>
      <c r="AV3618" s="0" t="s">
        <v>134</v>
      </c>
      <c r="AW3618" s="0" t="s">
        <v>134</v>
      </c>
      <c r="AX3618" s="0" t="s">
        <v>134</v>
      </c>
      <c r="AY3618" s="0" t="s">
        <v>134</v>
      </c>
      <c r="AZ3618" s="0" t="s">
        <v>134</v>
      </c>
      <c r="BA3618" s="0" t="s">
        <v>134</v>
      </c>
      <c r="BB3618" s="0" t="s">
        <v>134</v>
      </c>
      <c r="BC3618" s="0" t="s">
        <v>134</v>
      </c>
      <c r="BD3618" s="0" t="s">
        <v>134</v>
      </c>
      <c r="BE3618" s="0" t="s">
        <v>134</v>
      </c>
      <c r="BF3618" s="0" t="s">
        <v>134</v>
      </c>
      <c r="BG3618" s="0" t="s">
        <v>134</v>
      </c>
      <c r="BH3618" s="0" t="s">
        <v>134</v>
      </c>
      <c r="BI3618" s="0" t="s">
        <v>134</v>
      </c>
      <c r="BJ3618" s="0" t="s">
        <v>134</v>
      </c>
      <c r="BK3618" s="0" t="s">
        <v>134</v>
      </c>
      <c r="BL3618" s="0" t="s">
        <v>134</v>
      </c>
      <c r="BM3618" s="0" t="s">
        <v>134</v>
      </c>
      <c r="BN3618" s="0" t="s">
        <v>134</v>
      </c>
      <c r="BO3618" s="0" t="s">
        <v>134</v>
      </c>
      <c r="BP3618" s="0" t="s">
        <v>134</v>
      </c>
      <c r="BQ3618" s="0" t="s">
        <v>134</v>
      </c>
      <c r="BR3618" s="0" t="s">
        <v>134</v>
      </c>
      <c r="BS3618" s="0" t="s">
        <v>134</v>
      </c>
      <c r="BT3618" s="0" t="s">
        <v>134</v>
      </c>
      <c r="BU3618" s="0" t="s">
        <v>134</v>
      </c>
      <c r="BV3618" s="0" t="s">
        <v>134</v>
      </c>
      <c r="BW3618" s="0" t="s">
        <v>134</v>
      </c>
      <c r="BX3618" s="0" t="s">
        <v>134</v>
      </c>
      <c r="BZ3618" s="0" t="s">
        <v>134</v>
      </c>
      <c r="CA3618" s="0" t="s">
        <v>134</v>
      </c>
      <c r="CB3618" s="0" t="s">
        <v>134</v>
      </c>
      <c r="CC3618" s="0" t="s">
        <v>134</v>
      </c>
      <c r="CD3618" s="0" t="s">
        <v>134</v>
      </c>
      <c r="CE3618" s="0" t="s">
        <v>134</v>
      </c>
    </row>
    <row r="3619" customFormat="false" ht="12.75" hidden="false" customHeight="false" outlineLevel="0" collapsed="false">
      <c r="E3619" s="9" t="s">
        <v>134</v>
      </c>
      <c r="F3619" s="9" t="s">
        <v>134</v>
      </c>
      <c r="G3619" s="9" t="s">
        <v>134</v>
      </c>
      <c r="Q3619" s="0" t="s">
        <v>134</v>
      </c>
      <c r="R3619" s="0" t="s">
        <v>134</v>
      </c>
      <c r="S3619" s="0" t="s">
        <v>134</v>
      </c>
      <c r="T3619" s="0" t="s">
        <v>134</v>
      </c>
      <c r="U3619" s="0" t="s">
        <v>134</v>
      </c>
      <c r="V3619" s="0" t="s">
        <v>134</v>
      </c>
      <c r="W3619" s="0" t="s">
        <v>134</v>
      </c>
      <c r="X3619" s="0" t="s">
        <v>134</v>
      </c>
      <c r="Y3619" s="0" t="s">
        <v>134</v>
      </c>
      <c r="Z3619" s="0" t="s">
        <v>134</v>
      </c>
      <c r="AA3619" s="0" t="s">
        <v>134</v>
      </c>
      <c r="AB3619" s="0" t="s">
        <v>134</v>
      </c>
      <c r="AC3619" s="0" t="s">
        <v>134</v>
      </c>
      <c r="AD3619" s="0" t="s">
        <v>134</v>
      </c>
      <c r="AE3619" s="0" t="s">
        <v>134</v>
      </c>
      <c r="AF3619" s="0" t="s">
        <v>134</v>
      </c>
      <c r="AG3619" s="0" t="s">
        <v>134</v>
      </c>
      <c r="AH3619" s="0" t="s">
        <v>134</v>
      </c>
      <c r="AI3619" s="0" t="s">
        <v>134</v>
      </c>
      <c r="AJ3619" s="0" t="s">
        <v>134</v>
      </c>
      <c r="AK3619" s="0" t="s">
        <v>134</v>
      </c>
      <c r="AL3619" s="0" t="s">
        <v>134</v>
      </c>
      <c r="AM3619" s="0" t="s">
        <v>134</v>
      </c>
      <c r="AN3619" s="0" t="s">
        <v>134</v>
      </c>
      <c r="AO3619" s="0" t="s">
        <v>134</v>
      </c>
      <c r="AP3619" s="0" t="s">
        <v>134</v>
      </c>
      <c r="AQ3619" s="0" t="s">
        <v>134</v>
      </c>
      <c r="AR3619" s="0" t="s">
        <v>134</v>
      </c>
      <c r="AS3619" s="0" t="s">
        <v>134</v>
      </c>
      <c r="AT3619" s="0" t="s">
        <v>134</v>
      </c>
      <c r="AU3619" s="0" t="s">
        <v>134</v>
      </c>
      <c r="AV3619" s="0" t="s">
        <v>134</v>
      </c>
      <c r="AW3619" s="0" t="s">
        <v>134</v>
      </c>
      <c r="AX3619" s="0" t="s">
        <v>134</v>
      </c>
      <c r="AY3619" s="0" t="s">
        <v>134</v>
      </c>
      <c r="AZ3619" s="0" t="s">
        <v>134</v>
      </c>
      <c r="BA3619" s="0" t="s">
        <v>134</v>
      </c>
      <c r="BB3619" s="0" t="s">
        <v>134</v>
      </c>
      <c r="BC3619" s="0" t="s">
        <v>134</v>
      </c>
      <c r="BD3619" s="0" t="s">
        <v>134</v>
      </c>
      <c r="BE3619" s="0" t="s">
        <v>134</v>
      </c>
      <c r="BF3619" s="0" t="s">
        <v>134</v>
      </c>
      <c r="BG3619" s="0" t="s">
        <v>134</v>
      </c>
      <c r="BH3619" s="0" t="s">
        <v>134</v>
      </c>
      <c r="BI3619" s="0" t="s">
        <v>134</v>
      </c>
      <c r="BJ3619" s="0" t="s">
        <v>134</v>
      </c>
      <c r="BK3619" s="0" t="s">
        <v>134</v>
      </c>
      <c r="BL3619" s="0" t="s">
        <v>134</v>
      </c>
      <c r="BM3619" s="0" t="s">
        <v>134</v>
      </c>
      <c r="BN3619" s="0" t="s">
        <v>134</v>
      </c>
      <c r="BO3619" s="0" t="s">
        <v>134</v>
      </c>
      <c r="BP3619" s="0" t="s">
        <v>134</v>
      </c>
      <c r="BQ3619" s="0" t="s">
        <v>134</v>
      </c>
      <c r="BR3619" s="0" t="s">
        <v>134</v>
      </c>
      <c r="BS3619" s="0" t="s">
        <v>134</v>
      </c>
      <c r="BT3619" s="0" t="s">
        <v>134</v>
      </c>
      <c r="BU3619" s="0" t="s">
        <v>134</v>
      </c>
      <c r="BV3619" s="0" t="s">
        <v>134</v>
      </c>
      <c r="BW3619" s="0" t="s">
        <v>134</v>
      </c>
      <c r="BX3619" s="0" t="s">
        <v>134</v>
      </c>
      <c r="BZ3619" s="0" t="s">
        <v>134</v>
      </c>
      <c r="CA3619" s="0" t="s">
        <v>134</v>
      </c>
      <c r="CB3619" s="0" t="s">
        <v>134</v>
      </c>
      <c r="CC3619" s="0" t="s">
        <v>134</v>
      </c>
      <c r="CD3619" s="0" t="s">
        <v>134</v>
      </c>
      <c r="CE3619" s="0" t="s">
        <v>134</v>
      </c>
    </row>
    <row r="3620" customFormat="false" ht="12.75" hidden="false" customHeight="false" outlineLevel="0" collapsed="false">
      <c r="E3620" s="9" t="s">
        <v>134</v>
      </c>
      <c r="F3620" s="9" t="s">
        <v>134</v>
      </c>
      <c r="G3620" s="9" t="s">
        <v>134</v>
      </c>
      <c r="Q3620" s="0" t="s">
        <v>134</v>
      </c>
      <c r="R3620" s="0" t="s">
        <v>134</v>
      </c>
      <c r="S3620" s="0" t="s">
        <v>134</v>
      </c>
      <c r="T3620" s="0" t="s">
        <v>134</v>
      </c>
      <c r="U3620" s="0" t="s">
        <v>134</v>
      </c>
      <c r="V3620" s="0" t="s">
        <v>134</v>
      </c>
      <c r="W3620" s="0" t="s">
        <v>134</v>
      </c>
      <c r="X3620" s="0" t="s">
        <v>134</v>
      </c>
      <c r="Y3620" s="0" t="s">
        <v>134</v>
      </c>
      <c r="Z3620" s="0" t="s">
        <v>134</v>
      </c>
      <c r="AA3620" s="0" t="s">
        <v>134</v>
      </c>
      <c r="AB3620" s="0" t="s">
        <v>134</v>
      </c>
      <c r="AC3620" s="0" t="s">
        <v>134</v>
      </c>
      <c r="AD3620" s="0" t="s">
        <v>134</v>
      </c>
      <c r="AE3620" s="0" t="s">
        <v>134</v>
      </c>
      <c r="AF3620" s="0" t="s">
        <v>134</v>
      </c>
      <c r="AG3620" s="0" t="s">
        <v>134</v>
      </c>
      <c r="AH3620" s="0" t="s">
        <v>134</v>
      </c>
      <c r="AI3620" s="0" t="s">
        <v>134</v>
      </c>
      <c r="AJ3620" s="0" t="s">
        <v>134</v>
      </c>
      <c r="AK3620" s="0" t="s">
        <v>134</v>
      </c>
      <c r="AL3620" s="0" t="s">
        <v>134</v>
      </c>
      <c r="AM3620" s="0" t="s">
        <v>134</v>
      </c>
      <c r="AN3620" s="0" t="s">
        <v>134</v>
      </c>
      <c r="AO3620" s="0" t="s">
        <v>134</v>
      </c>
      <c r="AP3620" s="0" t="s">
        <v>134</v>
      </c>
      <c r="AQ3620" s="0" t="s">
        <v>134</v>
      </c>
      <c r="AR3620" s="0" t="s">
        <v>134</v>
      </c>
      <c r="AS3620" s="0" t="s">
        <v>134</v>
      </c>
      <c r="AT3620" s="0" t="s">
        <v>134</v>
      </c>
      <c r="AU3620" s="0" t="s">
        <v>134</v>
      </c>
      <c r="AV3620" s="0" t="s">
        <v>134</v>
      </c>
      <c r="AW3620" s="0" t="s">
        <v>134</v>
      </c>
      <c r="AX3620" s="0" t="s">
        <v>134</v>
      </c>
      <c r="AY3620" s="0" t="s">
        <v>134</v>
      </c>
      <c r="AZ3620" s="0" t="s">
        <v>134</v>
      </c>
      <c r="BA3620" s="0" t="s">
        <v>134</v>
      </c>
      <c r="BB3620" s="0" t="s">
        <v>134</v>
      </c>
      <c r="BC3620" s="0" t="s">
        <v>134</v>
      </c>
      <c r="BD3620" s="0" t="s">
        <v>134</v>
      </c>
      <c r="BE3620" s="0" t="s">
        <v>134</v>
      </c>
      <c r="BF3620" s="0" t="s">
        <v>134</v>
      </c>
      <c r="BG3620" s="0" t="s">
        <v>134</v>
      </c>
      <c r="BH3620" s="0" t="s">
        <v>134</v>
      </c>
      <c r="BI3620" s="0" t="s">
        <v>134</v>
      </c>
      <c r="BJ3620" s="0" t="s">
        <v>134</v>
      </c>
      <c r="BK3620" s="0" t="s">
        <v>134</v>
      </c>
      <c r="BL3620" s="0" t="s">
        <v>134</v>
      </c>
      <c r="BM3620" s="0" t="s">
        <v>134</v>
      </c>
      <c r="BN3620" s="0" t="s">
        <v>134</v>
      </c>
      <c r="BO3620" s="0" t="s">
        <v>134</v>
      </c>
      <c r="BP3620" s="0" t="s">
        <v>134</v>
      </c>
      <c r="BQ3620" s="0" t="s">
        <v>134</v>
      </c>
      <c r="BR3620" s="0" t="s">
        <v>134</v>
      </c>
      <c r="BS3620" s="0" t="s">
        <v>134</v>
      </c>
      <c r="BT3620" s="0" t="s">
        <v>134</v>
      </c>
      <c r="BU3620" s="0" t="s">
        <v>134</v>
      </c>
      <c r="BV3620" s="0" t="s">
        <v>134</v>
      </c>
      <c r="BW3620" s="0" t="s">
        <v>134</v>
      </c>
      <c r="BX3620" s="0" t="s">
        <v>134</v>
      </c>
      <c r="BZ3620" s="0" t="s">
        <v>134</v>
      </c>
      <c r="CA3620" s="0" t="s">
        <v>134</v>
      </c>
      <c r="CB3620" s="0" t="s">
        <v>134</v>
      </c>
      <c r="CC3620" s="0" t="s">
        <v>134</v>
      </c>
      <c r="CD3620" s="0" t="s">
        <v>134</v>
      </c>
      <c r="CE3620" s="0" t="s">
        <v>134</v>
      </c>
    </row>
    <row r="3621" customFormat="false" ht="12.75" hidden="false" customHeight="false" outlineLevel="0" collapsed="false">
      <c r="E3621" s="9" t="s">
        <v>134</v>
      </c>
      <c r="F3621" s="9" t="s">
        <v>134</v>
      </c>
      <c r="G3621" s="9" t="s">
        <v>134</v>
      </c>
      <c r="Q3621" s="0" t="s">
        <v>134</v>
      </c>
      <c r="R3621" s="0" t="s">
        <v>134</v>
      </c>
      <c r="S3621" s="0" t="s">
        <v>134</v>
      </c>
      <c r="T3621" s="0" t="s">
        <v>134</v>
      </c>
      <c r="U3621" s="0" t="s">
        <v>134</v>
      </c>
      <c r="V3621" s="0" t="s">
        <v>134</v>
      </c>
      <c r="W3621" s="0" t="s">
        <v>134</v>
      </c>
      <c r="X3621" s="0" t="s">
        <v>134</v>
      </c>
      <c r="Y3621" s="0" t="s">
        <v>134</v>
      </c>
      <c r="Z3621" s="0" t="s">
        <v>134</v>
      </c>
      <c r="AA3621" s="0" t="s">
        <v>134</v>
      </c>
      <c r="AB3621" s="0" t="s">
        <v>134</v>
      </c>
      <c r="AC3621" s="0" t="s">
        <v>134</v>
      </c>
      <c r="AD3621" s="0" t="s">
        <v>134</v>
      </c>
      <c r="AE3621" s="0" t="s">
        <v>134</v>
      </c>
      <c r="AF3621" s="0" t="s">
        <v>134</v>
      </c>
      <c r="AG3621" s="0" t="s">
        <v>134</v>
      </c>
      <c r="AH3621" s="0" t="s">
        <v>134</v>
      </c>
      <c r="AI3621" s="0" t="s">
        <v>134</v>
      </c>
      <c r="AJ3621" s="0" t="s">
        <v>134</v>
      </c>
      <c r="AK3621" s="0" t="s">
        <v>134</v>
      </c>
      <c r="AL3621" s="0" t="s">
        <v>134</v>
      </c>
      <c r="AM3621" s="0" t="s">
        <v>134</v>
      </c>
      <c r="AN3621" s="0" t="s">
        <v>134</v>
      </c>
      <c r="AO3621" s="0" t="s">
        <v>134</v>
      </c>
      <c r="AP3621" s="0" t="s">
        <v>134</v>
      </c>
      <c r="AQ3621" s="0" t="s">
        <v>134</v>
      </c>
      <c r="AR3621" s="0" t="s">
        <v>134</v>
      </c>
      <c r="AS3621" s="0" t="s">
        <v>134</v>
      </c>
      <c r="AT3621" s="0" t="s">
        <v>134</v>
      </c>
      <c r="AU3621" s="0" t="s">
        <v>134</v>
      </c>
      <c r="AV3621" s="0" t="s">
        <v>134</v>
      </c>
      <c r="AW3621" s="0" t="s">
        <v>134</v>
      </c>
      <c r="AX3621" s="0" t="s">
        <v>134</v>
      </c>
      <c r="AY3621" s="0" t="s">
        <v>134</v>
      </c>
      <c r="AZ3621" s="0" t="s">
        <v>134</v>
      </c>
      <c r="BA3621" s="0" t="s">
        <v>134</v>
      </c>
      <c r="BB3621" s="0" t="s">
        <v>134</v>
      </c>
      <c r="BC3621" s="0" t="s">
        <v>134</v>
      </c>
      <c r="BD3621" s="0" t="s">
        <v>134</v>
      </c>
      <c r="BE3621" s="0" t="s">
        <v>134</v>
      </c>
      <c r="BF3621" s="0" t="s">
        <v>134</v>
      </c>
      <c r="BG3621" s="0" t="s">
        <v>134</v>
      </c>
      <c r="BH3621" s="0" t="s">
        <v>134</v>
      </c>
      <c r="BI3621" s="0" t="s">
        <v>134</v>
      </c>
      <c r="BJ3621" s="0" t="s">
        <v>134</v>
      </c>
      <c r="BK3621" s="0" t="s">
        <v>134</v>
      </c>
      <c r="BL3621" s="0" t="s">
        <v>134</v>
      </c>
      <c r="BM3621" s="0" t="s">
        <v>134</v>
      </c>
      <c r="BN3621" s="0" t="s">
        <v>134</v>
      </c>
      <c r="BO3621" s="0" t="s">
        <v>134</v>
      </c>
      <c r="BP3621" s="0" t="s">
        <v>134</v>
      </c>
      <c r="BQ3621" s="0" t="s">
        <v>134</v>
      </c>
      <c r="BR3621" s="0" t="s">
        <v>134</v>
      </c>
      <c r="BS3621" s="0" t="s">
        <v>134</v>
      </c>
      <c r="BT3621" s="0" t="s">
        <v>134</v>
      </c>
      <c r="BU3621" s="0" t="s">
        <v>134</v>
      </c>
      <c r="BV3621" s="0" t="s">
        <v>134</v>
      </c>
      <c r="BW3621" s="0" t="s">
        <v>134</v>
      </c>
      <c r="BX3621" s="0" t="s">
        <v>134</v>
      </c>
      <c r="BZ3621" s="0" t="s">
        <v>134</v>
      </c>
      <c r="CA3621" s="0" t="s">
        <v>134</v>
      </c>
      <c r="CB3621" s="0" t="s">
        <v>134</v>
      </c>
      <c r="CC3621" s="0" t="s">
        <v>134</v>
      </c>
      <c r="CD3621" s="0" t="s">
        <v>134</v>
      </c>
      <c r="CE3621" s="0" t="s">
        <v>134</v>
      </c>
    </row>
    <row r="3622" customFormat="false" ht="12.75" hidden="false" customHeight="false" outlineLevel="0" collapsed="false">
      <c r="E3622" s="9" t="s">
        <v>134</v>
      </c>
      <c r="F3622" s="9" t="s">
        <v>134</v>
      </c>
      <c r="G3622" s="9" t="s">
        <v>134</v>
      </c>
      <c r="Q3622" s="0" t="s">
        <v>134</v>
      </c>
      <c r="R3622" s="0" t="s">
        <v>134</v>
      </c>
      <c r="S3622" s="0" t="s">
        <v>134</v>
      </c>
      <c r="T3622" s="0" t="s">
        <v>134</v>
      </c>
      <c r="U3622" s="0" t="s">
        <v>134</v>
      </c>
      <c r="V3622" s="0" t="s">
        <v>134</v>
      </c>
      <c r="W3622" s="0" t="s">
        <v>134</v>
      </c>
      <c r="X3622" s="0" t="s">
        <v>134</v>
      </c>
      <c r="Y3622" s="0" t="s">
        <v>134</v>
      </c>
      <c r="Z3622" s="0" t="s">
        <v>134</v>
      </c>
      <c r="AA3622" s="0" t="s">
        <v>134</v>
      </c>
      <c r="AB3622" s="0" t="s">
        <v>134</v>
      </c>
      <c r="AC3622" s="0" t="s">
        <v>134</v>
      </c>
      <c r="AD3622" s="0" t="s">
        <v>134</v>
      </c>
      <c r="AE3622" s="0" t="s">
        <v>134</v>
      </c>
      <c r="AF3622" s="0" t="s">
        <v>134</v>
      </c>
      <c r="AG3622" s="0" t="s">
        <v>134</v>
      </c>
      <c r="AH3622" s="0" t="s">
        <v>134</v>
      </c>
      <c r="AI3622" s="0" t="s">
        <v>134</v>
      </c>
      <c r="AJ3622" s="0" t="s">
        <v>134</v>
      </c>
      <c r="AK3622" s="0" t="s">
        <v>134</v>
      </c>
      <c r="AL3622" s="0" t="s">
        <v>134</v>
      </c>
      <c r="AM3622" s="0" t="s">
        <v>134</v>
      </c>
      <c r="AN3622" s="0" t="s">
        <v>134</v>
      </c>
      <c r="AO3622" s="0" t="s">
        <v>134</v>
      </c>
      <c r="AP3622" s="0" t="s">
        <v>134</v>
      </c>
      <c r="AQ3622" s="0" t="s">
        <v>134</v>
      </c>
      <c r="AR3622" s="0" t="s">
        <v>134</v>
      </c>
      <c r="AS3622" s="0" t="s">
        <v>134</v>
      </c>
      <c r="AT3622" s="0" t="s">
        <v>134</v>
      </c>
      <c r="AU3622" s="0" t="s">
        <v>134</v>
      </c>
      <c r="AV3622" s="0" t="s">
        <v>134</v>
      </c>
      <c r="AW3622" s="0" t="s">
        <v>134</v>
      </c>
      <c r="AX3622" s="0" t="s">
        <v>134</v>
      </c>
      <c r="AY3622" s="0" t="s">
        <v>134</v>
      </c>
      <c r="AZ3622" s="0" t="s">
        <v>134</v>
      </c>
      <c r="BA3622" s="0" t="s">
        <v>134</v>
      </c>
      <c r="BB3622" s="0" t="s">
        <v>134</v>
      </c>
      <c r="BC3622" s="0" t="s">
        <v>134</v>
      </c>
      <c r="BD3622" s="0" t="s">
        <v>134</v>
      </c>
      <c r="BE3622" s="0" t="s">
        <v>134</v>
      </c>
      <c r="BF3622" s="0" t="s">
        <v>134</v>
      </c>
      <c r="BG3622" s="0" t="s">
        <v>134</v>
      </c>
      <c r="BH3622" s="0" t="s">
        <v>134</v>
      </c>
      <c r="BI3622" s="0" t="s">
        <v>134</v>
      </c>
      <c r="BJ3622" s="0" t="s">
        <v>134</v>
      </c>
      <c r="BK3622" s="0" t="s">
        <v>134</v>
      </c>
      <c r="BL3622" s="0" t="s">
        <v>134</v>
      </c>
      <c r="BM3622" s="0" t="s">
        <v>134</v>
      </c>
      <c r="BN3622" s="0" t="s">
        <v>134</v>
      </c>
      <c r="BO3622" s="0" t="s">
        <v>134</v>
      </c>
      <c r="BP3622" s="0" t="s">
        <v>134</v>
      </c>
      <c r="BQ3622" s="0" t="s">
        <v>134</v>
      </c>
      <c r="BR3622" s="0" t="s">
        <v>134</v>
      </c>
      <c r="BS3622" s="0" t="s">
        <v>134</v>
      </c>
      <c r="BT3622" s="0" t="s">
        <v>134</v>
      </c>
      <c r="BU3622" s="0" t="s">
        <v>134</v>
      </c>
      <c r="BV3622" s="0" t="s">
        <v>134</v>
      </c>
      <c r="BW3622" s="0" t="s">
        <v>134</v>
      </c>
      <c r="BX3622" s="0" t="s">
        <v>134</v>
      </c>
      <c r="BZ3622" s="0" t="s">
        <v>134</v>
      </c>
      <c r="CA3622" s="0" t="s">
        <v>134</v>
      </c>
      <c r="CB3622" s="0" t="s">
        <v>134</v>
      </c>
      <c r="CC3622" s="0" t="s">
        <v>134</v>
      </c>
      <c r="CD3622" s="0" t="s">
        <v>134</v>
      </c>
      <c r="CE3622" s="0" t="s">
        <v>134</v>
      </c>
    </row>
    <row r="3623" customFormat="false" ht="12.75" hidden="false" customHeight="false" outlineLevel="0" collapsed="false">
      <c r="E3623" s="9" t="s">
        <v>134</v>
      </c>
      <c r="F3623" s="9" t="s">
        <v>134</v>
      </c>
      <c r="G3623" s="9" t="s">
        <v>134</v>
      </c>
      <c r="Q3623" s="0" t="s">
        <v>134</v>
      </c>
      <c r="R3623" s="0" t="s">
        <v>134</v>
      </c>
      <c r="S3623" s="0" t="s">
        <v>134</v>
      </c>
      <c r="T3623" s="0" t="s">
        <v>134</v>
      </c>
      <c r="U3623" s="0" t="s">
        <v>134</v>
      </c>
      <c r="V3623" s="0" t="s">
        <v>134</v>
      </c>
      <c r="W3623" s="0" t="s">
        <v>134</v>
      </c>
      <c r="X3623" s="0" t="s">
        <v>134</v>
      </c>
      <c r="Y3623" s="0" t="s">
        <v>134</v>
      </c>
      <c r="Z3623" s="0" t="s">
        <v>134</v>
      </c>
      <c r="AA3623" s="0" t="s">
        <v>134</v>
      </c>
      <c r="AB3623" s="0" t="s">
        <v>134</v>
      </c>
      <c r="AC3623" s="0" t="s">
        <v>134</v>
      </c>
      <c r="AD3623" s="0" t="s">
        <v>134</v>
      </c>
      <c r="AE3623" s="0" t="s">
        <v>134</v>
      </c>
      <c r="AF3623" s="0" t="s">
        <v>134</v>
      </c>
      <c r="AG3623" s="0" t="s">
        <v>134</v>
      </c>
      <c r="AH3623" s="0" t="s">
        <v>134</v>
      </c>
      <c r="AI3623" s="0" t="s">
        <v>134</v>
      </c>
      <c r="AJ3623" s="0" t="s">
        <v>134</v>
      </c>
      <c r="AK3623" s="0" t="s">
        <v>134</v>
      </c>
      <c r="AL3623" s="0" t="s">
        <v>134</v>
      </c>
      <c r="AM3623" s="0" t="s">
        <v>134</v>
      </c>
      <c r="AN3623" s="0" t="s">
        <v>134</v>
      </c>
      <c r="AO3623" s="0" t="s">
        <v>134</v>
      </c>
      <c r="AP3623" s="0" t="s">
        <v>134</v>
      </c>
      <c r="AQ3623" s="0" t="s">
        <v>134</v>
      </c>
      <c r="AR3623" s="0" t="s">
        <v>134</v>
      </c>
      <c r="AS3623" s="0" t="s">
        <v>134</v>
      </c>
      <c r="AT3623" s="0" t="s">
        <v>134</v>
      </c>
      <c r="AU3623" s="0" t="s">
        <v>134</v>
      </c>
      <c r="AV3623" s="0" t="s">
        <v>134</v>
      </c>
      <c r="AW3623" s="0" t="s">
        <v>134</v>
      </c>
      <c r="AX3623" s="0" t="s">
        <v>134</v>
      </c>
      <c r="AY3623" s="0" t="s">
        <v>134</v>
      </c>
      <c r="AZ3623" s="0" t="s">
        <v>134</v>
      </c>
      <c r="BA3623" s="0" t="s">
        <v>134</v>
      </c>
      <c r="BB3623" s="0" t="s">
        <v>134</v>
      </c>
      <c r="BC3623" s="0" t="s">
        <v>134</v>
      </c>
      <c r="BD3623" s="0" t="s">
        <v>134</v>
      </c>
      <c r="BE3623" s="0" t="s">
        <v>134</v>
      </c>
      <c r="BF3623" s="0" t="s">
        <v>134</v>
      </c>
      <c r="BG3623" s="0" t="s">
        <v>134</v>
      </c>
      <c r="BH3623" s="0" t="s">
        <v>134</v>
      </c>
      <c r="BI3623" s="0" t="s">
        <v>134</v>
      </c>
      <c r="BJ3623" s="0" t="s">
        <v>134</v>
      </c>
      <c r="BK3623" s="0" t="s">
        <v>134</v>
      </c>
      <c r="BL3623" s="0" t="s">
        <v>134</v>
      </c>
      <c r="BM3623" s="0" t="s">
        <v>134</v>
      </c>
      <c r="BN3623" s="0" t="s">
        <v>134</v>
      </c>
      <c r="BO3623" s="0" t="s">
        <v>134</v>
      </c>
      <c r="BP3623" s="0" t="s">
        <v>134</v>
      </c>
      <c r="BQ3623" s="0" t="s">
        <v>134</v>
      </c>
      <c r="BR3623" s="0" t="s">
        <v>134</v>
      </c>
      <c r="BS3623" s="0" t="s">
        <v>134</v>
      </c>
      <c r="BT3623" s="0" t="s">
        <v>134</v>
      </c>
      <c r="BU3623" s="0" t="s">
        <v>134</v>
      </c>
      <c r="BV3623" s="0" t="s">
        <v>134</v>
      </c>
      <c r="BW3623" s="0" t="s">
        <v>134</v>
      </c>
      <c r="BX3623" s="0" t="s">
        <v>134</v>
      </c>
      <c r="BZ3623" s="0" t="s">
        <v>134</v>
      </c>
      <c r="CA3623" s="0" t="s">
        <v>134</v>
      </c>
      <c r="CB3623" s="0" t="s">
        <v>134</v>
      </c>
      <c r="CC3623" s="0" t="s">
        <v>134</v>
      </c>
      <c r="CD3623" s="0" t="s">
        <v>134</v>
      </c>
      <c r="CE3623" s="0" t="s">
        <v>134</v>
      </c>
    </row>
    <row r="3624" customFormat="false" ht="12.75" hidden="false" customHeight="false" outlineLevel="0" collapsed="false">
      <c r="E3624" s="9" t="s">
        <v>134</v>
      </c>
      <c r="F3624" s="9" t="s">
        <v>134</v>
      </c>
      <c r="G3624" s="9" t="s">
        <v>134</v>
      </c>
      <c r="Q3624" s="0" t="s">
        <v>134</v>
      </c>
      <c r="R3624" s="0" t="s">
        <v>134</v>
      </c>
      <c r="S3624" s="0" t="s">
        <v>134</v>
      </c>
      <c r="T3624" s="0" t="s">
        <v>134</v>
      </c>
      <c r="U3624" s="0" t="s">
        <v>134</v>
      </c>
      <c r="V3624" s="0" t="s">
        <v>134</v>
      </c>
      <c r="W3624" s="0" t="s">
        <v>134</v>
      </c>
      <c r="X3624" s="0" t="s">
        <v>134</v>
      </c>
      <c r="Y3624" s="0" t="s">
        <v>134</v>
      </c>
      <c r="Z3624" s="0" t="s">
        <v>134</v>
      </c>
      <c r="AA3624" s="0" t="s">
        <v>134</v>
      </c>
      <c r="AB3624" s="0" t="s">
        <v>134</v>
      </c>
      <c r="AC3624" s="0" t="s">
        <v>134</v>
      </c>
      <c r="AD3624" s="0" t="s">
        <v>134</v>
      </c>
      <c r="AE3624" s="0" t="s">
        <v>134</v>
      </c>
      <c r="AF3624" s="0" t="s">
        <v>134</v>
      </c>
      <c r="AG3624" s="0" t="s">
        <v>134</v>
      </c>
      <c r="AH3624" s="0" t="s">
        <v>134</v>
      </c>
      <c r="AI3624" s="0" t="s">
        <v>134</v>
      </c>
      <c r="AJ3624" s="0" t="s">
        <v>134</v>
      </c>
      <c r="AK3624" s="0" t="s">
        <v>134</v>
      </c>
      <c r="AL3624" s="0" t="s">
        <v>134</v>
      </c>
      <c r="AM3624" s="0" t="s">
        <v>134</v>
      </c>
      <c r="AN3624" s="0" t="s">
        <v>134</v>
      </c>
      <c r="AO3624" s="0" t="s">
        <v>134</v>
      </c>
      <c r="AP3624" s="0" t="s">
        <v>134</v>
      </c>
      <c r="AQ3624" s="0" t="s">
        <v>134</v>
      </c>
      <c r="AR3624" s="0" t="s">
        <v>134</v>
      </c>
      <c r="AS3624" s="0" t="s">
        <v>134</v>
      </c>
      <c r="AT3624" s="0" t="s">
        <v>134</v>
      </c>
      <c r="AU3624" s="0" t="s">
        <v>134</v>
      </c>
      <c r="AV3624" s="0" t="s">
        <v>134</v>
      </c>
      <c r="AW3624" s="0" t="s">
        <v>134</v>
      </c>
      <c r="AX3624" s="0" t="s">
        <v>134</v>
      </c>
      <c r="AY3624" s="0" t="s">
        <v>134</v>
      </c>
      <c r="AZ3624" s="0" t="s">
        <v>134</v>
      </c>
      <c r="BA3624" s="0" t="s">
        <v>134</v>
      </c>
      <c r="BB3624" s="0" t="s">
        <v>134</v>
      </c>
      <c r="BC3624" s="0" t="s">
        <v>134</v>
      </c>
      <c r="BD3624" s="0" t="s">
        <v>134</v>
      </c>
      <c r="BE3624" s="0" t="s">
        <v>134</v>
      </c>
      <c r="BF3624" s="0" t="s">
        <v>134</v>
      </c>
      <c r="BG3624" s="0" t="s">
        <v>134</v>
      </c>
      <c r="BH3624" s="0" t="s">
        <v>134</v>
      </c>
      <c r="BI3624" s="0" t="s">
        <v>134</v>
      </c>
      <c r="BJ3624" s="0" t="s">
        <v>134</v>
      </c>
      <c r="BK3624" s="0" t="s">
        <v>134</v>
      </c>
      <c r="BL3624" s="0" t="s">
        <v>134</v>
      </c>
      <c r="BM3624" s="0" t="s">
        <v>134</v>
      </c>
      <c r="BN3624" s="0" t="s">
        <v>134</v>
      </c>
      <c r="BO3624" s="0" t="s">
        <v>134</v>
      </c>
      <c r="BP3624" s="0" t="s">
        <v>134</v>
      </c>
      <c r="BQ3624" s="0" t="s">
        <v>134</v>
      </c>
      <c r="BR3624" s="0" t="s">
        <v>134</v>
      </c>
      <c r="BS3624" s="0" t="s">
        <v>134</v>
      </c>
      <c r="BT3624" s="0" t="s">
        <v>134</v>
      </c>
      <c r="BU3624" s="0" t="s">
        <v>134</v>
      </c>
      <c r="BV3624" s="0" t="s">
        <v>134</v>
      </c>
      <c r="BW3624" s="0" t="s">
        <v>134</v>
      </c>
      <c r="BX3624" s="0" t="s">
        <v>134</v>
      </c>
      <c r="BZ3624" s="0" t="s">
        <v>134</v>
      </c>
      <c r="CA3624" s="0" t="s">
        <v>134</v>
      </c>
      <c r="CB3624" s="0" t="s">
        <v>134</v>
      </c>
      <c r="CC3624" s="0" t="s">
        <v>134</v>
      </c>
      <c r="CD3624" s="0" t="s">
        <v>134</v>
      </c>
      <c r="CE3624" s="0" t="s">
        <v>134</v>
      </c>
    </row>
    <row r="3625" customFormat="false" ht="12.75" hidden="false" customHeight="false" outlineLevel="0" collapsed="false">
      <c r="E3625" s="9" t="s">
        <v>134</v>
      </c>
      <c r="F3625" s="9" t="s">
        <v>134</v>
      </c>
      <c r="G3625" s="9" t="s">
        <v>134</v>
      </c>
      <c r="Q3625" s="0" t="s">
        <v>134</v>
      </c>
      <c r="R3625" s="0" t="s">
        <v>134</v>
      </c>
      <c r="S3625" s="0" t="s">
        <v>134</v>
      </c>
      <c r="T3625" s="0" t="s">
        <v>134</v>
      </c>
      <c r="U3625" s="0" t="s">
        <v>134</v>
      </c>
      <c r="V3625" s="0" t="s">
        <v>134</v>
      </c>
      <c r="W3625" s="0" t="s">
        <v>134</v>
      </c>
      <c r="X3625" s="0" t="s">
        <v>134</v>
      </c>
      <c r="Y3625" s="0" t="s">
        <v>134</v>
      </c>
      <c r="Z3625" s="0" t="s">
        <v>134</v>
      </c>
      <c r="AA3625" s="0" t="s">
        <v>134</v>
      </c>
      <c r="AB3625" s="0" t="s">
        <v>134</v>
      </c>
      <c r="AC3625" s="0" t="s">
        <v>134</v>
      </c>
      <c r="AD3625" s="0" t="s">
        <v>134</v>
      </c>
      <c r="AE3625" s="0" t="s">
        <v>134</v>
      </c>
      <c r="AF3625" s="0" t="s">
        <v>134</v>
      </c>
      <c r="AG3625" s="0" t="s">
        <v>134</v>
      </c>
      <c r="AH3625" s="0" t="s">
        <v>134</v>
      </c>
      <c r="AI3625" s="0" t="s">
        <v>134</v>
      </c>
      <c r="AJ3625" s="0" t="s">
        <v>134</v>
      </c>
      <c r="AK3625" s="0" t="s">
        <v>134</v>
      </c>
      <c r="AL3625" s="0" t="s">
        <v>134</v>
      </c>
      <c r="AM3625" s="0" t="s">
        <v>134</v>
      </c>
      <c r="AN3625" s="0" t="s">
        <v>134</v>
      </c>
      <c r="AO3625" s="0" t="s">
        <v>134</v>
      </c>
      <c r="AP3625" s="0" t="s">
        <v>134</v>
      </c>
      <c r="AQ3625" s="0" t="s">
        <v>134</v>
      </c>
      <c r="AR3625" s="0" t="s">
        <v>134</v>
      </c>
      <c r="AS3625" s="0" t="s">
        <v>134</v>
      </c>
      <c r="AT3625" s="0" t="s">
        <v>134</v>
      </c>
      <c r="AU3625" s="0" t="s">
        <v>134</v>
      </c>
      <c r="AV3625" s="0" t="s">
        <v>134</v>
      </c>
      <c r="AW3625" s="0" t="s">
        <v>134</v>
      </c>
      <c r="AX3625" s="0" t="s">
        <v>134</v>
      </c>
      <c r="AY3625" s="0" t="s">
        <v>134</v>
      </c>
      <c r="AZ3625" s="0" t="s">
        <v>134</v>
      </c>
      <c r="BA3625" s="0" t="s">
        <v>134</v>
      </c>
      <c r="BB3625" s="0" t="s">
        <v>134</v>
      </c>
      <c r="BC3625" s="0" t="s">
        <v>134</v>
      </c>
      <c r="BD3625" s="0" t="s">
        <v>134</v>
      </c>
      <c r="BE3625" s="0" t="s">
        <v>134</v>
      </c>
      <c r="BF3625" s="0" t="s">
        <v>134</v>
      </c>
      <c r="BG3625" s="0" t="s">
        <v>134</v>
      </c>
      <c r="BH3625" s="0" t="s">
        <v>134</v>
      </c>
      <c r="BI3625" s="0" t="s">
        <v>134</v>
      </c>
      <c r="BJ3625" s="0" t="s">
        <v>134</v>
      </c>
      <c r="BK3625" s="0" t="s">
        <v>134</v>
      </c>
      <c r="BL3625" s="0" t="s">
        <v>134</v>
      </c>
      <c r="BM3625" s="0" t="s">
        <v>134</v>
      </c>
      <c r="BN3625" s="0" t="s">
        <v>134</v>
      </c>
      <c r="BO3625" s="0" t="s">
        <v>134</v>
      </c>
      <c r="BP3625" s="0" t="s">
        <v>134</v>
      </c>
      <c r="BQ3625" s="0" t="s">
        <v>134</v>
      </c>
      <c r="BR3625" s="0" t="s">
        <v>134</v>
      </c>
      <c r="BS3625" s="0" t="s">
        <v>134</v>
      </c>
      <c r="BT3625" s="0" t="s">
        <v>134</v>
      </c>
      <c r="BU3625" s="0" t="s">
        <v>134</v>
      </c>
      <c r="BV3625" s="0" t="s">
        <v>134</v>
      </c>
      <c r="BW3625" s="0" t="s">
        <v>134</v>
      </c>
      <c r="BX3625" s="0" t="s">
        <v>134</v>
      </c>
      <c r="BZ3625" s="0" t="s">
        <v>134</v>
      </c>
      <c r="CA3625" s="0" t="s">
        <v>134</v>
      </c>
      <c r="CB3625" s="0" t="s">
        <v>134</v>
      </c>
      <c r="CC3625" s="0" t="s">
        <v>134</v>
      </c>
      <c r="CD3625" s="0" t="s">
        <v>134</v>
      </c>
      <c r="CE3625" s="0" t="s">
        <v>134</v>
      </c>
    </row>
    <row r="3626" customFormat="false" ht="12.75" hidden="false" customHeight="false" outlineLevel="0" collapsed="false">
      <c r="E3626" s="9" t="s">
        <v>134</v>
      </c>
      <c r="F3626" s="9" t="s">
        <v>134</v>
      </c>
      <c r="G3626" s="9" t="s">
        <v>134</v>
      </c>
      <c r="Q3626" s="0" t="s">
        <v>134</v>
      </c>
      <c r="R3626" s="0" t="s">
        <v>134</v>
      </c>
      <c r="S3626" s="0" t="s">
        <v>134</v>
      </c>
      <c r="T3626" s="0" t="s">
        <v>134</v>
      </c>
      <c r="U3626" s="0" t="s">
        <v>134</v>
      </c>
      <c r="V3626" s="0" t="s">
        <v>134</v>
      </c>
      <c r="W3626" s="0" t="s">
        <v>134</v>
      </c>
      <c r="X3626" s="0" t="s">
        <v>134</v>
      </c>
      <c r="Y3626" s="0" t="s">
        <v>134</v>
      </c>
      <c r="Z3626" s="0" t="s">
        <v>134</v>
      </c>
      <c r="AA3626" s="0" t="s">
        <v>134</v>
      </c>
      <c r="AB3626" s="0" t="s">
        <v>134</v>
      </c>
      <c r="AC3626" s="0" t="s">
        <v>134</v>
      </c>
      <c r="AD3626" s="0" t="s">
        <v>134</v>
      </c>
      <c r="AE3626" s="0" t="s">
        <v>134</v>
      </c>
      <c r="AF3626" s="0" t="s">
        <v>134</v>
      </c>
      <c r="AG3626" s="0" t="s">
        <v>134</v>
      </c>
      <c r="AH3626" s="0" t="s">
        <v>134</v>
      </c>
      <c r="AI3626" s="0" t="s">
        <v>134</v>
      </c>
      <c r="AJ3626" s="0" t="s">
        <v>134</v>
      </c>
      <c r="AK3626" s="0" t="s">
        <v>134</v>
      </c>
      <c r="AL3626" s="0" t="s">
        <v>134</v>
      </c>
      <c r="AM3626" s="0" t="s">
        <v>134</v>
      </c>
      <c r="AN3626" s="0" t="s">
        <v>134</v>
      </c>
      <c r="AO3626" s="0" t="s">
        <v>134</v>
      </c>
      <c r="AP3626" s="0" t="s">
        <v>134</v>
      </c>
      <c r="AQ3626" s="0" t="s">
        <v>134</v>
      </c>
      <c r="AR3626" s="0" t="s">
        <v>134</v>
      </c>
      <c r="AS3626" s="0" t="s">
        <v>134</v>
      </c>
      <c r="AT3626" s="0" t="s">
        <v>134</v>
      </c>
      <c r="AU3626" s="0" t="s">
        <v>134</v>
      </c>
      <c r="AV3626" s="0" t="s">
        <v>134</v>
      </c>
      <c r="AW3626" s="0" t="s">
        <v>134</v>
      </c>
      <c r="AX3626" s="0" t="s">
        <v>134</v>
      </c>
      <c r="AY3626" s="0" t="s">
        <v>134</v>
      </c>
      <c r="AZ3626" s="0" t="s">
        <v>134</v>
      </c>
      <c r="BA3626" s="0" t="s">
        <v>134</v>
      </c>
      <c r="BB3626" s="0" t="s">
        <v>134</v>
      </c>
      <c r="BC3626" s="0" t="s">
        <v>134</v>
      </c>
      <c r="BD3626" s="0" t="s">
        <v>134</v>
      </c>
      <c r="BE3626" s="0" t="s">
        <v>134</v>
      </c>
      <c r="BF3626" s="0" t="s">
        <v>134</v>
      </c>
      <c r="BG3626" s="0" t="s">
        <v>134</v>
      </c>
      <c r="BH3626" s="0" t="s">
        <v>134</v>
      </c>
      <c r="BI3626" s="0" t="s">
        <v>134</v>
      </c>
      <c r="BJ3626" s="0" t="s">
        <v>134</v>
      </c>
      <c r="BK3626" s="0" t="s">
        <v>134</v>
      </c>
      <c r="BL3626" s="0" t="s">
        <v>134</v>
      </c>
      <c r="BM3626" s="0" t="s">
        <v>134</v>
      </c>
      <c r="BN3626" s="0" t="s">
        <v>134</v>
      </c>
      <c r="BO3626" s="0" t="s">
        <v>134</v>
      </c>
      <c r="BP3626" s="0" t="s">
        <v>134</v>
      </c>
      <c r="BQ3626" s="0" t="s">
        <v>134</v>
      </c>
      <c r="BR3626" s="0" t="s">
        <v>134</v>
      </c>
      <c r="BS3626" s="0" t="s">
        <v>134</v>
      </c>
      <c r="BT3626" s="0" t="s">
        <v>134</v>
      </c>
      <c r="BU3626" s="0" t="s">
        <v>134</v>
      </c>
      <c r="BV3626" s="0" t="s">
        <v>134</v>
      </c>
      <c r="BW3626" s="0" t="s">
        <v>134</v>
      </c>
      <c r="BX3626" s="0" t="s">
        <v>134</v>
      </c>
      <c r="BZ3626" s="0" t="s">
        <v>134</v>
      </c>
      <c r="CA3626" s="0" t="s">
        <v>134</v>
      </c>
      <c r="CB3626" s="0" t="s">
        <v>134</v>
      </c>
      <c r="CC3626" s="0" t="s">
        <v>134</v>
      </c>
      <c r="CD3626" s="0" t="s">
        <v>134</v>
      </c>
      <c r="CE3626" s="0" t="s">
        <v>134</v>
      </c>
    </row>
    <row r="3627" customFormat="false" ht="12.75" hidden="false" customHeight="false" outlineLevel="0" collapsed="false">
      <c r="E3627" s="9" t="s">
        <v>134</v>
      </c>
      <c r="F3627" s="9" t="s">
        <v>134</v>
      </c>
      <c r="G3627" s="9" t="s">
        <v>134</v>
      </c>
      <c r="Q3627" s="0" t="s">
        <v>134</v>
      </c>
      <c r="R3627" s="0" t="s">
        <v>134</v>
      </c>
      <c r="S3627" s="0" t="s">
        <v>134</v>
      </c>
      <c r="T3627" s="0" t="s">
        <v>134</v>
      </c>
      <c r="U3627" s="0" t="s">
        <v>134</v>
      </c>
      <c r="V3627" s="0" t="s">
        <v>134</v>
      </c>
      <c r="W3627" s="0" t="s">
        <v>134</v>
      </c>
      <c r="X3627" s="0" t="s">
        <v>134</v>
      </c>
      <c r="Y3627" s="0" t="s">
        <v>134</v>
      </c>
      <c r="Z3627" s="0" t="s">
        <v>134</v>
      </c>
      <c r="AA3627" s="0" t="s">
        <v>134</v>
      </c>
      <c r="AB3627" s="0" t="s">
        <v>134</v>
      </c>
      <c r="AC3627" s="0" t="s">
        <v>134</v>
      </c>
      <c r="AD3627" s="0" t="s">
        <v>134</v>
      </c>
      <c r="AE3627" s="0" t="s">
        <v>134</v>
      </c>
      <c r="AF3627" s="0" t="s">
        <v>134</v>
      </c>
      <c r="AG3627" s="0" t="s">
        <v>134</v>
      </c>
      <c r="AH3627" s="0" t="s">
        <v>134</v>
      </c>
      <c r="AI3627" s="0" t="s">
        <v>134</v>
      </c>
      <c r="AJ3627" s="0" t="s">
        <v>134</v>
      </c>
      <c r="AK3627" s="0" t="s">
        <v>134</v>
      </c>
      <c r="AL3627" s="0" t="s">
        <v>134</v>
      </c>
      <c r="AM3627" s="0" t="s">
        <v>134</v>
      </c>
      <c r="AN3627" s="0" t="s">
        <v>134</v>
      </c>
      <c r="AO3627" s="0" t="s">
        <v>134</v>
      </c>
      <c r="AP3627" s="0" t="s">
        <v>134</v>
      </c>
      <c r="AQ3627" s="0" t="s">
        <v>134</v>
      </c>
      <c r="AR3627" s="0" t="s">
        <v>134</v>
      </c>
      <c r="AS3627" s="0" t="s">
        <v>134</v>
      </c>
      <c r="AT3627" s="0" t="s">
        <v>134</v>
      </c>
      <c r="AU3627" s="0" t="s">
        <v>134</v>
      </c>
      <c r="AV3627" s="0" t="s">
        <v>134</v>
      </c>
      <c r="AW3627" s="0" t="s">
        <v>134</v>
      </c>
      <c r="AX3627" s="0" t="s">
        <v>134</v>
      </c>
      <c r="AY3627" s="0" t="s">
        <v>134</v>
      </c>
      <c r="AZ3627" s="0" t="s">
        <v>134</v>
      </c>
      <c r="BA3627" s="0" t="s">
        <v>134</v>
      </c>
      <c r="BB3627" s="0" t="s">
        <v>134</v>
      </c>
      <c r="BC3627" s="0" t="s">
        <v>134</v>
      </c>
      <c r="BD3627" s="0" t="s">
        <v>134</v>
      </c>
      <c r="BE3627" s="0" t="s">
        <v>134</v>
      </c>
      <c r="BF3627" s="0" t="s">
        <v>134</v>
      </c>
      <c r="BG3627" s="0" t="s">
        <v>134</v>
      </c>
      <c r="BH3627" s="0" t="s">
        <v>134</v>
      </c>
      <c r="BI3627" s="0" t="s">
        <v>134</v>
      </c>
      <c r="BJ3627" s="0" t="s">
        <v>134</v>
      </c>
      <c r="BK3627" s="0" t="s">
        <v>134</v>
      </c>
      <c r="BL3627" s="0" t="s">
        <v>134</v>
      </c>
      <c r="BM3627" s="0" t="s">
        <v>134</v>
      </c>
      <c r="BN3627" s="0" t="s">
        <v>134</v>
      </c>
      <c r="BO3627" s="0" t="s">
        <v>134</v>
      </c>
      <c r="BP3627" s="0" t="s">
        <v>134</v>
      </c>
      <c r="BQ3627" s="0" t="s">
        <v>134</v>
      </c>
      <c r="BR3627" s="0" t="s">
        <v>134</v>
      </c>
      <c r="BS3627" s="0" t="s">
        <v>134</v>
      </c>
      <c r="BT3627" s="0" t="s">
        <v>134</v>
      </c>
      <c r="BU3627" s="0" t="s">
        <v>134</v>
      </c>
      <c r="BV3627" s="0" t="s">
        <v>134</v>
      </c>
      <c r="BW3627" s="0" t="s">
        <v>134</v>
      </c>
      <c r="BX3627" s="0" t="s">
        <v>134</v>
      </c>
      <c r="BZ3627" s="0" t="s">
        <v>134</v>
      </c>
      <c r="CA3627" s="0" t="s">
        <v>134</v>
      </c>
      <c r="CB3627" s="0" t="s">
        <v>134</v>
      </c>
      <c r="CC3627" s="0" t="s">
        <v>134</v>
      </c>
      <c r="CD3627" s="0" t="s">
        <v>134</v>
      </c>
      <c r="CE3627" s="0" t="s">
        <v>134</v>
      </c>
    </row>
    <row r="3628" customFormat="false" ht="12.75" hidden="false" customHeight="false" outlineLevel="0" collapsed="false">
      <c r="E3628" s="9" t="s">
        <v>134</v>
      </c>
      <c r="F3628" s="9" t="s">
        <v>134</v>
      </c>
      <c r="G3628" s="9" t="s">
        <v>134</v>
      </c>
      <c r="Q3628" s="0" t="s">
        <v>134</v>
      </c>
      <c r="R3628" s="0" t="s">
        <v>134</v>
      </c>
      <c r="S3628" s="0" t="s">
        <v>134</v>
      </c>
      <c r="T3628" s="0" t="s">
        <v>134</v>
      </c>
      <c r="U3628" s="0" t="s">
        <v>134</v>
      </c>
      <c r="V3628" s="0" t="s">
        <v>134</v>
      </c>
      <c r="W3628" s="0" t="s">
        <v>134</v>
      </c>
      <c r="X3628" s="0" t="s">
        <v>134</v>
      </c>
      <c r="Y3628" s="0" t="s">
        <v>134</v>
      </c>
      <c r="Z3628" s="0" t="s">
        <v>134</v>
      </c>
      <c r="AA3628" s="0" t="s">
        <v>134</v>
      </c>
      <c r="AB3628" s="0" t="s">
        <v>134</v>
      </c>
      <c r="AC3628" s="0" t="s">
        <v>134</v>
      </c>
      <c r="AD3628" s="0" t="s">
        <v>134</v>
      </c>
      <c r="AE3628" s="0" t="s">
        <v>134</v>
      </c>
      <c r="AF3628" s="0" t="s">
        <v>134</v>
      </c>
      <c r="AG3628" s="0" t="s">
        <v>134</v>
      </c>
      <c r="AH3628" s="0" t="s">
        <v>134</v>
      </c>
      <c r="AI3628" s="0" t="s">
        <v>134</v>
      </c>
      <c r="AJ3628" s="0" t="s">
        <v>134</v>
      </c>
      <c r="AK3628" s="0" t="s">
        <v>134</v>
      </c>
      <c r="AL3628" s="0" t="s">
        <v>134</v>
      </c>
      <c r="AM3628" s="0" t="s">
        <v>134</v>
      </c>
      <c r="AN3628" s="0" t="s">
        <v>134</v>
      </c>
      <c r="AO3628" s="0" t="s">
        <v>134</v>
      </c>
      <c r="AP3628" s="0" t="s">
        <v>134</v>
      </c>
      <c r="AQ3628" s="0" t="s">
        <v>134</v>
      </c>
      <c r="AR3628" s="0" t="s">
        <v>134</v>
      </c>
      <c r="AS3628" s="0" t="s">
        <v>134</v>
      </c>
      <c r="AT3628" s="0" t="s">
        <v>134</v>
      </c>
      <c r="AU3628" s="0" t="s">
        <v>134</v>
      </c>
      <c r="AV3628" s="0" t="s">
        <v>134</v>
      </c>
      <c r="AW3628" s="0" t="s">
        <v>134</v>
      </c>
      <c r="AX3628" s="0" t="s">
        <v>134</v>
      </c>
      <c r="AY3628" s="0" t="s">
        <v>134</v>
      </c>
      <c r="AZ3628" s="0" t="s">
        <v>134</v>
      </c>
      <c r="BA3628" s="0" t="s">
        <v>134</v>
      </c>
      <c r="BB3628" s="0" t="s">
        <v>134</v>
      </c>
      <c r="BC3628" s="0" t="s">
        <v>134</v>
      </c>
      <c r="BD3628" s="0" t="s">
        <v>134</v>
      </c>
      <c r="BE3628" s="0" t="s">
        <v>134</v>
      </c>
      <c r="BF3628" s="0" t="s">
        <v>134</v>
      </c>
      <c r="BG3628" s="0" t="s">
        <v>134</v>
      </c>
      <c r="BH3628" s="0" t="s">
        <v>134</v>
      </c>
      <c r="BI3628" s="0" t="s">
        <v>134</v>
      </c>
      <c r="BJ3628" s="0" t="s">
        <v>134</v>
      </c>
      <c r="BK3628" s="0" t="s">
        <v>134</v>
      </c>
      <c r="BL3628" s="0" t="s">
        <v>134</v>
      </c>
      <c r="BM3628" s="0" t="s">
        <v>134</v>
      </c>
      <c r="BN3628" s="0" t="s">
        <v>134</v>
      </c>
      <c r="BO3628" s="0" t="s">
        <v>134</v>
      </c>
      <c r="BP3628" s="0" t="s">
        <v>134</v>
      </c>
      <c r="BQ3628" s="0" t="s">
        <v>134</v>
      </c>
      <c r="BR3628" s="0" t="s">
        <v>134</v>
      </c>
      <c r="BS3628" s="0" t="s">
        <v>134</v>
      </c>
      <c r="BT3628" s="0" t="s">
        <v>134</v>
      </c>
      <c r="BU3628" s="0" t="s">
        <v>134</v>
      </c>
      <c r="BV3628" s="0" t="s">
        <v>134</v>
      </c>
      <c r="BW3628" s="0" t="s">
        <v>134</v>
      </c>
      <c r="BX3628" s="0" t="s">
        <v>134</v>
      </c>
      <c r="BZ3628" s="0" t="s">
        <v>134</v>
      </c>
      <c r="CA3628" s="0" t="s">
        <v>134</v>
      </c>
      <c r="CB3628" s="0" t="s">
        <v>134</v>
      </c>
      <c r="CC3628" s="0" t="s">
        <v>134</v>
      </c>
      <c r="CD3628" s="0" t="s">
        <v>134</v>
      </c>
      <c r="CE3628" s="0" t="s">
        <v>134</v>
      </c>
    </row>
    <row r="3629" customFormat="false" ht="12.75" hidden="false" customHeight="false" outlineLevel="0" collapsed="false">
      <c r="E3629" s="9" t="s">
        <v>134</v>
      </c>
      <c r="F3629" s="9" t="s">
        <v>134</v>
      </c>
      <c r="G3629" s="9" t="s">
        <v>134</v>
      </c>
      <c r="Q3629" s="0" t="s">
        <v>134</v>
      </c>
      <c r="R3629" s="0" t="s">
        <v>134</v>
      </c>
      <c r="S3629" s="0" t="s">
        <v>134</v>
      </c>
      <c r="T3629" s="0" t="s">
        <v>134</v>
      </c>
      <c r="U3629" s="0" t="s">
        <v>134</v>
      </c>
      <c r="V3629" s="0" t="s">
        <v>134</v>
      </c>
      <c r="W3629" s="0" t="s">
        <v>134</v>
      </c>
      <c r="X3629" s="0" t="s">
        <v>134</v>
      </c>
      <c r="Y3629" s="0" t="s">
        <v>134</v>
      </c>
      <c r="Z3629" s="0" t="s">
        <v>134</v>
      </c>
      <c r="AA3629" s="0" t="s">
        <v>134</v>
      </c>
      <c r="AB3629" s="0" t="s">
        <v>134</v>
      </c>
      <c r="AC3629" s="0" t="s">
        <v>134</v>
      </c>
      <c r="AD3629" s="0" t="s">
        <v>134</v>
      </c>
      <c r="AE3629" s="0" t="s">
        <v>134</v>
      </c>
      <c r="AF3629" s="0" t="s">
        <v>134</v>
      </c>
      <c r="AG3629" s="0" t="s">
        <v>134</v>
      </c>
      <c r="AH3629" s="0" t="s">
        <v>134</v>
      </c>
      <c r="AI3629" s="0" t="s">
        <v>134</v>
      </c>
      <c r="AJ3629" s="0" t="s">
        <v>134</v>
      </c>
      <c r="AK3629" s="0" t="s">
        <v>134</v>
      </c>
      <c r="AL3629" s="0" t="s">
        <v>134</v>
      </c>
      <c r="AM3629" s="0" t="s">
        <v>134</v>
      </c>
      <c r="AN3629" s="0" t="s">
        <v>134</v>
      </c>
      <c r="AO3629" s="0" t="s">
        <v>134</v>
      </c>
      <c r="AP3629" s="0" t="s">
        <v>134</v>
      </c>
      <c r="AQ3629" s="0" t="s">
        <v>134</v>
      </c>
      <c r="AR3629" s="0" t="s">
        <v>134</v>
      </c>
      <c r="AS3629" s="0" t="s">
        <v>134</v>
      </c>
      <c r="AT3629" s="0" t="s">
        <v>134</v>
      </c>
      <c r="AU3629" s="0" t="s">
        <v>134</v>
      </c>
      <c r="AV3629" s="0" t="s">
        <v>134</v>
      </c>
      <c r="AW3629" s="0" t="s">
        <v>134</v>
      </c>
      <c r="AX3629" s="0" t="s">
        <v>134</v>
      </c>
      <c r="AY3629" s="0" t="s">
        <v>134</v>
      </c>
      <c r="AZ3629" s="0" t="s">
        <v>134</v>
      </c>
      <c r="BA3629" s="0" t="s">
        <v>134</v>
      </c>
      <c r="BB3629" s="0" t="s">
        <v>134</v>
      </c>
      <c r="BC3629" s="0" t="s">
        <v>134</v>
      </c>
      <c r="BD3629" s="0" t="s">
        <v>134</v>
      </c>
      <c r="BE3629" s="0" t="s">
        <v>134</v>
      </c>
      <c r="BF3629" s="0" t="s">
        <v>134</v>
      </c>
      <c r="BG3629" s="0" t="s">
        <v>134</v>
      </c>
      <c r="BH3629" s="0" t="s">
        <v>134</v>
      </c>
      <c r="BI3629" s="0" t="s">
        <v>134</v>
      </c>
      <c r="BJ3629" s="0" t="s">
        <v>134</v>
      </c>
      <c r="BK3629" s="0" t="s">
        <v>134</v>
      </c>
      <c r="BL3629" s="0" t="s">
        <v>134</v>
      </c>
      <c r="BM3629" s="0" t="s">
        <v>134</v>
      </c>
      <c r="BN3629" s="0" t="s">
        <v>134</v>
      </c>
      <c r="BO3629" s="0" t="s">
        <v>134</v>
      </c>
      <c r="BP3629" s="0" t="s">
        <v>134</v>
      </c>
      <c r="BQ3629" s="0" t="s">
        <v>134</v>
      </c>
      <c r="BR3629" s="0" t="s">
        <v>134</v>
      </c>
      <c r="BS3629" s="0" t="s">
        <v>134</v>
      </c>
      <c r="BT3629" s="0" t="s">
        <v>134</v>
      </c>
      <c r="BU3629" s="0" t="s">
        <v>134</v>
      </c>
      <c r="BV3629" s="0" t="s">
        <v>134</v>
      </c>
      <c r="BW3629" s="0" t="s">
        <v>134</v>
      </c>
      <c r="BX3629" s="0" t="s">
        <v>134</v>
      </c>
      <c r="BZ3629" s="0" t="s">
        <v>134</v>
      </c>
      <c r="CA3629" s="0" t="s">
        <v>134</v>
      </c>
      <c r="CB3629" s="0" t="s">
        <v>134</v>
      </c>
      <c r="CC3629" s="0" t="s">
        <v>134</v>
      </c>
      <c r="CD3629" s="0" t="s">
        <v>134</v>
      </c>
      <c r="CE3629" s="0" t="s">
        <v>134</v>
      </c>
    </row>
    <row r="3630" customFormat="false" ht="12.75" hidden="false" customHeight="false" outlineLevel="0" collapsed="false">
      <c r="E3630" s="9" t="s">
        <v>134</v>
      </c>
      <c r="F3630" s="9" t="s">
        <v>134</v>
      </c>
      <c r="G3630" s="9" t="s">
        <v>134</v>
      </c>
      <c r="Q3630" s="0" t="s">
        <v>134</v>
      </c>
      <c r="R3630" s="0" t="s">
        <v>134</v>
      </c>
      <c r="S3630" s="0" t="s">
        <v>134</v>
      </c>
      <c r="T3630" s="0" t="s">
        <v>134</v>
      </c>
      <c r="U3630" s="0" t="s">
        <v>134</v>
      </c>
      <c r="V3630" s="0" t="s">
        <v>134</v>
      </c>
      <c r="W3630" s="0" t="s">
        <v>134</v>
      </c>
      <c r="X3630" s="0" t="s">
        <v>134</v>
      </c>
      <c r="Y3630" s="0" t="s">
        <v>134</v>
      </c>
      <c r="Z3630" s="0" t="s">
        <v>134</v>
      </c>
      <c r="AA3630" s="0" t="s">
        <v>134</v>
      </c>
      <c r="AB3630" s="0" t="s">
        <v>134</v>
      </c>
      <c r="AC3630" s="0" t="s">
        <v>134</v>
      </c>
      <c r="AD3630" s="0" t="s">
        <v>134</v>
      </c>
      <c r="AE3630" s="0" t="s">
        <v>134</v>
      </c>
      <c r="AF3630" s="0" t="s">
        <v>134</v>
      </c>
      <c r="AG3630" s="0" t="s">
        <v>134</v>
      </c>
      <c r="AH3630" s="0" t="s">
        <v>134</v>
      </c>
      <c r="AI3630" s="0" t="s">
        <v>134</v>
      </c>
      <c r="AJ3630" s="0" t="s">
        <v>134</v>
      </c>
      <c r="AK3630" s="0" t="s">
        <v>134</v>
      </c>
      <c r="AL3630" s="0" t="s">
        <v>134</v>
      </c>
      <c r="AM3630" s="0" t="s">
        <v>134</v>
      </c>
      <c r="AN3630" s="0" t="s">
        <v>134</v>
      </c>
      <c r="AO3630" s="0" t="s">
        <v>134</v>
      </c>
      <c r="AP3630" s="0" t="s">
        <v>134</v>
      </c>
      <c r="AQ3630" s="0" t="s">
        <v>134</v>
      </c>
      <c r="AR3630" s="0" t="s">
        <v>134</v>
      </c>
      <c r="AS3630" s="0" t="s">
        <v>134</v>
      </c>
      <c r="AT3630" s="0" t="s">
        <v>134</v>
      </c>
      <c r="AU3630" s="0" t="s">
        <v>134</v>
      </c>
      <c r="AV3630" s="0" t="s">
        <v>134</v>
      </c>
      <c r="AW3630" s="0" t="s">
        <v>134</v>
      </c>
      <c r="AX3630" s="0" t="s">
        <v>134</v>
      </c>
      <c r="AY3630" s="0" t="s">
        <v>134</v>
      </c>
      <c r="AZ3630" s="0" t="s">
        <v>134</v>
      </c>
      <c r="BA3630" s="0" t="s">
        <v>134</v>
      </c>
      <c r="BB3630" s="0" t="s">
        <v>134</v>
      </c>
      <c r="BC3630" s="0" t="s">
        <v>134</v>
      </c>
      <c r="BD3630" s="0" t="s">
        <v>134</v>
      </c>
      <c r="BE3630" s="0" t="s">
        <v>134</v>
      </c>
      <c r="BF3630" s="0" t="s">
        <v>134</v>
      </c>
      <c r="BG3630" s="0" t="s">
        <v>134</v>
      </c>
      <c r="BH3630" s="0" t="s">
        <v>134</v>
      </c>
      <c r="BI3630" s="0" t="s">
        <v>134</v>
      </c>
      <c r="BJ3630" s="0" t="s">
        <v>134</v>
      </c>
      <c r="BK3630" s="0" t="s">
        <v>134</v>
      </c>
      <c r="BL3630" s="0" t="s">
        <v>134</v>
      </c>
      <c r="BM3630" s="0" t="s">
        <v>134</v>
      </c>
      <c r="BN3630" s="0" t="s">
        <v>134</v>
      </c>
      <c r="BO3630" s="0" t="s">
        <v>134</v>
      </c>
      <c r="BP3630" s="0" t="s">
        <v>134</v>
      </c>
      <c r="BQ3630" s="0" t="s">
        <v>134</v>
      </c>
      <c r="BR3630" s="0" t="s">
        <v>134</v>
      </c>
      <c r="BS3630" s="0" t="s">
        <v>134</v>
      </c>
      <c r="BT3630" s="0" t="s">
        <v>134</v>
      </c>
      <c r="BU3630" s="0" t="s">
        <v>134</v>
      </c>
      <c r="BV3630" s="0" t="s">
        <v>134</v>
      </c>
      <c r="BW3630" s="0" t="s">
        <v>134</v>
      </c>
      <c r="BX3630" s="0" t="s">
        <v>134</v>
      </c>
      <c r="BZ3630" s="0" t="s">
        <v>134</v>
      </c>
      <c r="CA3630" s="0" t="s">
        <v>134</v>
      </c>
      <c r="CB3630" s="0" t="s">
        <v>134</v>
      </c>
      <c r="CC3630" s="0" t="s">
        <v>134</v>
      </c>
      <c r="CD3630" s="0" t="s">
        <v>134</v>
      </c>
      <c r="CE3630" s="0" t="s">
        <v>134</v>
      </c>
    </row>
    <row r="3631" customFormat="false" ht="12.75" hidden="false" customHeight="false" outlineLevel="0" collapsed="false">
      <c r="E3631" s="9" t="s">
        <v>134</v>
      </c>
      <c r="F3631" s="9" t="s">
        <v>134</v>
      </c>
      <c r="G3631" s="9" t="s">
        <v>134</v>
      </c>
      <c r="Q3631" s="0" t="s">
        <v>134</v>
      </c>
      <c r="R3631" s="0" t="s">
        <v>134</v>
      </c>
      <c r="S3631" s="0" t="s">
        <v>134</v>
      </c>
      <c r="T3631" s="0" t="s">
        <v>134</v>
      </c>
      <c r="U3631" s="0" t="s">
        <v>134</v>
      </c>
      <c r="V3631" s="0" t="s">
        <v>134</v>
      </c>
      <c r="W3631" s="0" t="s">
        <v>134</v>
      </c>
      <c r="X3631" s="0" t="s">
        <v>134</v>
      </c>
      <c r="Y3631" s="0" t="s">
        <v>134</v>
      </c>
      <c r="Z3631" s="0" t="s">
        <v>134</v>
      </c>
      <c r="AA3631" s="0" t="s">
        <v>134</v>
      </c>
      <c r="AB3631" s="0" t="s">
        <v>134</v>
      </c>
      <c r="AC3631" s="0" t="s">
        <v>134</v>
      </c>
      <c r="AD3631" s="0" t="s">
        <v>134</v>
      </c>
      <c r="AE3631" s="0" t="s">
        <v>134</v>
      </c>
      <c r="AF3631" s="0" t="s">
        <v>134</v>
      </c>
      <c r="AG3631" s="0" t="s">
        <v>134</v>
      </c>
      <c r="AH3631" s="0" t="s">
        <v>134</v>
      </c>
      <c r="AI3631" s="0" t="s">
        <v>134</v>
      </c>
      <c r="AJ3631" s="0" t="s">
        <v>134</v>
      </c>
      <c r="AK3631" s="0" t="s">
        <v>134</v>
      </c>
      <c r="AL3631" s="0" t="s">
        <v>134</v>
      </c>
      <c r="AM3631" s="0" t="s">
        <v>134</v>
      </c>
      <c r="AN3631" s="0" t="s">
        <v>134</v>
      </c>
      <c r="AO3631" s="0" t="s">
        <v>134</v>
      </c>
      <c r="AP3631" s="0" t="s">
        <v>134</v>
      </c>
      <c r="AQ3631" s="0" t="s">
        <v>134</v>
      </c>
      <c r="AR3631" s="0" t="s">
        <v>134</v>
      </c>
      <c r="AS3631" s="0" t="s">
        <v>134</v>
      </c>
      <c r="AT3631" s="0" t="s">
        <v>134</v>
      </c>
      <c r="AU3631" s="0" t="s">
        <v>134</v>
      </c>
      <c r="AV3631" s="0" t="s">
        <v>134</v>
      </c>
      <c r="AW3631" s="0" t="s">
        <v>134</v>
      </c>
      <c r="AX3631" s="0" t="s">
        <v>134</v>
      </c>
      <c r="AY3631" s="0" t="s">
        <v>134</v>
      </c>
      <c r="AZ3631" s="0" t="s">
        <v>134</v>
      </c>
      <c r="BA3631" s="0" t="s">
        <v>134</v>
      </c>
      <c r="BB3631" s="0" t="s">
        <v>134</v>
      </c>
      <c r="BC3631" s="0" t="s">
        <v>134</v>
      </c>
      <c r="BD3631" s="0" t="s">
        <v>134</v>
      </c>
      <c r="BE3631" s="0" t="s">
        <v>134</v>
      </c>
      <c r="BF3631" s="0" t="s">
        <v>134</v>
      </c>
      <c r="BG3631" s="0" t="s">
        <v>134</v>
      </c>
      <c r="BH3631" s="0" t="s">
        <v>134</v>
      </c>
      <c r="BI3631" s="0" t="s">
        <v>134</v>
      </c>
      <c r="BJ3631" s="0" t="s">
        <v>134</v>
      </c>
      <c r="BK3631" s="0" t="s">
        <v>134</v>
      </c>
      <c r="BL3631" s="0" t="s">
        <v>134</v>
      </c>
      <c r="BM3631" s="0" t="s">
        <v>134</v>
      </c>
      <c r="BN3631" s="0" t="s">
        <v>134</v>
      </c>
      <c r="BO3631" s="0" t="s">
        <v>134</v>
      </c>
      <c r="BP3631" s="0" t="s">
        <v>134</v>
      </c>
      <c r="BQ3631" s="0" t="s">
        <v>134</v>
      </c>
      <c r="BR3631" s="0" t="s">
        <v>134</v>
      </c>
      <c r="BS3631" s="0" t="s">
        <v>134</v>
      </c>
      <c r="BT3631" s="0" t="s">
        <v>134</v>
      </c>
      <c r="BU3631" s="0" t="s">
        <v>134</v>
      </c>
      <c r="BV3631" s="0" t="s">
        <v>134</v>
      </c>
      <c r="BW3631" s="0" t="s">
        <v>134</v>
      </c>
      <c r="BX3631" s="0" t="s">
        <v>134</v>
      </c>
      <c r="BZ3631" s="0" t="s">
        <v>134</v>
      </c>
      <c r="CA3631" s="0" t="s">
        <v>134</v>
      </c>
      <c r="CB3631" s="0" t="s">
        <v>134</v>
      </c>
      <c r="CC3631" s="0" t="s">
        <v>134</v>
      </c>
      <c r="CD3631" s="0" t="s">
        <v>134</v>
      </c>
      <c r="CE3631" s="0" t="s">
        <v>134</v>
      </c>
    </row>
    <row r="3632" customFormat="false" ht="12.75" hidden="false" customHeight="false" outlineLevel="0" collapsed="false">
      <c r="E3632" s="9" t="s">
        <v>134</v>
      </c>
      <c r="F3632" s="9" t="s">
        <v>134</v>
      </c>
      <c r="G3632" s="9" t="s">
        <v>134</v>
      </c>
      <c r="Q3632" s="0" t="s">
        <v>134</v>
      </c>
      <c r="R3632" s="0" t="s">
        <v>134</v>
      </c>
      <c r="S3632" s="0" t="s">
        <v>134</v>
      </c>
      <c r="T3632" s="0" t="s">
        <v>134</v>
      </c>
      <c r="U3632" s="0" t="s">
        <v>134</v>
      </c>
      <c r="V3632" s="0" t="s">
        <v>134</v>
      </c>
      <c r="W3632" s="0" t="s">
        <v>134</v>
      </c>
      <c r="X3632" s="0" t="s">
        <v>134</v>
      </c>
      <c r="Y3632" s="0" t="s">
        <v>134</v>
      </c>
      <c r="Z3632" s="0" t="s">
        <v>134</v>
      </c>
      <c r="AA3632" s="0" t="s">
        <v>134</v>
      </c>
      <c r="AB3632" s="0" t="s">
        <v>134</v>
      </c>
      <c r="AC3632" s="0" t="s">
        <v>134</v>
      </c>
      <c r="AD3632" s="0" t="s">
        <v>134</v>
      </c>
      <c r="AE3632" s="0" t="s">
        <v>134</v>
      </c>
      <c r="AF3632" s="0" t="s">
        <v>134</v>
      </c>
      <c r="AG3632" s="0" t="s">
        <v>134</v>
      </c>
      <c r="AH3632" s="0" t="s">
        <v>134</v>
      </c>
      <c r="AI3632" s="0" t="s">
        <v>134</v>
      </c>
      <c r="AJ3632" s="0" t="s">
        <v>134</v>
      </c>
      <c r="AK3632" s="0" t="s">
        <v>134</v>
      </c>
      <c r="AL3632" s="0" t="s">
        <v>134</v>
      </c>
      <c r="AM3632" s="0" t="s">
        <v>134</v>
      </c>
      <c r="AN3632" s="0" t="s">
        <v>134</v>
      </c>
      <c r="AO3632" s="0" t="s">
        <v>134</v>
      </c>
      <c r="AP3632" s="0" t="s">
        <v>134</v>
      </c>
      <c r="AQ3632" s="0" t="s">
        <v>134</v>
      </c>
      <c r="AR3632" s="0" t="s">
        <v>134</v>
      </c>
      <c r="AS3632" s="0" t="s">
        <v>134</v>
      </c>
      <c r="AT3632" s="0" t="s">
        <v>134</v>
      </c>
      <c r="AU3632" s="0" t="s">
        <v>134</v>
      </c>
      <c r="AV3632" s="0" t="s">
        <v>134</v>
      </c>
      <c r="AW3632" s="0" t="s">
        <v>134</v>
      </c>
      <c r="AX3632" s="0" t="s">
        <v>134</v>
      </c>
      <c r="AY3632" s="0" t="s">
        <v>134</v>
      </c>
      <c r="AZ3632" s="0" t="s">
        <v>134</v>
      </c>
      <c r="BA3632" s="0" t="s">
        <v>134</v>
      </c>
      <c r="BB3632" s="0" t="s">
        <v>134</v>
      </c>
      <c r="BC3632" s="0" t="s">
        <v>134</v>
      </c>
      <c r="BD3632" s="0" t="s">
        <v>134</v>
      </c>
      <c r="BE3632" s="0" t="s">
        <v>134</v>
      </c>
      <c r="BF3632" s="0" t="s">
        <v>134</v>
      </c>
      <c r="BG3632" s="0" t="s">
        <v>134</v>
      </c>
      <c r="BH3632" s="0" t="s">
        <v>134</v>
      </c>
      <c r="BI3632" s="0" t="s">
        <v>134</v>
      </c>
      <c r="BJ3632" s="0" t="s">
        <v>134</v>
      </c>
      <c r="BK3632" s="0" t="s">
        <v>134</v>
      </c>
      <c r="BL3632" s="0" t="s">
        <v>134</v>
      </c>
      <c r="BM3632" s="0" t="s">
        <v>134</v>
      </c>
      <c r="BN3632" s="0" t="s">
        <v>134</v>
      </c>
      <c r="BO3632" s="0" t="s">
        <v>134</v>
      </c>
      <c r="BP3632" s="0" t="s">
        <v>134</v>
      </c>
      <c r="BQ3632" s="0" t="s">
        <v>134</v>
      </c>
      <c r="BR3632" s="0" t="s">
        <v>134</v>
      </c>
      <c r="BS3632" s="0" t="s">
        <v>134</v>
      </c>
      <c r="BT3632" s="0" t="s">
        <v>134</v>
      </c>
      <c r="BU3632" s="0" t="s">
        <v>134</v>
      </c>
      <c r="BV3632" s="0" t="s">
        <v>134</v>
      </c>
      <c r="BW3632" s="0" t="s">
        <v>134</v>
      </c>
      <c r="BX3632" s="0" t="s">
        <v>134</v>
      </c>
      <c r="BZ3632" s="0" t="s">
        <v>134</v>
      </c>
      <c r="CA3632" s="0" t="s">
        <v>134</v>
      </c>
      <c r="CB3632" s="0" t="s">
        <v>134</v>
      </c>
      <c r="CC3632" s="0" t="s">
        <v>134</v>
      </c>
      <c r="CD3632" s="0" t="s">
        <v>134</v>
      </c>
      <c r="CE3632" s="0" t="s">
        <v>134</v>
      </c>
    </row>
    <row r="3633" customFormat="false" ht="12.75" hidden="false" customHeight="false" outlineLevel="0" collapsed="false">
      <c r="E3633" s="9" t="s">
        <v>134</v>
      </c>
      <c r="F3633" s="9" t="s">
        <v>134</v>
      </c>
      <c r="G3633" s="9" t="s">
        <v>134</v>
      </c>
      <c r="Q3633" s="0" t="s">
        <v>134</v>
      </c>
      <c r="R3633" s="0" t="s">
        <v>134</v>
      </c>
      <c r="S3633" s="0" t="s">
        <v>134</v>
      </c>
      <c r="T3633" s="0" t="s">
        <v>134</v>
      </c>
      <c r="U3633" s="0" t="s">
        <v>134</v>
      </c>
      <c r="V3633" s="0" t="s">
        <v>134</v>
      </c>
      <c r="W3633" s="0" t="s">
        <v>134</v>
      </c>
      <c r="X3633" s="0" t="s">
        <v>134</v>
      </c>
      <c r="Y3633" s="0" t="s">
        <v>134</v>
      </c>
      <c r="Z3633" s="0" t="s">
        <v>134</v>
      </c>
      <c r="AA3633" s="0" t="s">
        <v>134</v>
      </c>
      <c r="AB3633" s="0" t="s">
        <v>134</v>
      </c>
      <c r="AC3633" s="0" t="s">
        <v>134</v>
      </c>
      <c r="AD3633" s="0" t="s">
        <v>134</v>
      </c>
      <c r="AE3633" s="0" t="s">
        <v>134</v>
      </c>
      <c r="AF3633" s="0" t="s">
        <v>134</v>
      </c>
      <c r="AG3633" s="0" t="s">
        <v>134</v>
      </c>
      <c r="AH3633" s="0" t="s">
        <v>134</v>
      </c>
      <c r="AI3633" s="0" t="s">
        <v>134</v>
      </c>
      <c r="AJ3633" s="0" t="s">
        <v>134</v>
      </c>
      <c r="AK3633" s="0" t="s">
        <v>134</v>
      </c>
      <c r="AL3633" s="0" t="s">
        <v>134</v>
      </c>
      <c r="AM3633" s="0" t="s">
        <v>134</v>
      </c>
      <c r="AN3633" s="0" t="s">
        <v>134</v>
      </c>
      <c r="AO3633" s="0" t="s">
        <v>134</v>
      </c>
      <c r="AP3633" s="0" t="s">
        <v>134</v>
      </c>
      <c r="AQ3633" s="0" t="s">
        <v>134</v>
      </c>
      <c r="AR3633" s="0" t="s">
        <v>134</v>
      </c>
      <c r="AS3633" s="0" t="s">
        <v>134</v>
      </c>
      <c r="AT3633" s="0" t="s">
        <v>134</v>
      </c>
      <c r="AU3633" s="0" t="s">
        <v>134</v>
      </c>
      <c r="AV3633" s="0" t="s">
        <v>134</v>
      </c>
      <c r="AW3633" s="0" t="s">
        <v>134</v>
      </c>
      <c r="AX3633" s="0" t="s">
        <v>134</v>
      </c>
      <c r="AY3633" s="0" t="s">
        <v>134</v>
      </c>
      <c r="AZ3633" s="0" t="s">
        <v>134</v>
      </c>
      <c r="BA3633" s="0" t="s">
        <v>134</v>
      </c>
      <c r="BB3633" s="0" t="s">
        <v>134</v>
      </c>
      <c r="BC3633" s="0" t="s">
        <v>134</v>
      </c>
      <c r="BD3633" s="0" t="s">
        <v>134</v>
      </c>
      <c r="BE3633" s="0" t="s">
        <v>134</v>
      </c>
      <c r="BF3633" s="0" t="s">
        <v>134</v>
      </c>
      <c r="BG3633" s="0" t="s">
        <v>134</v>
      </c>
      <c r="BH3633" s="0" t="s">
        <v>134</v>
      </c>
      <c r="BI3633" s="0" t="s">
        <v>134</v>
      </c>
      <c r="BJ3633" s="0" t="s">
        <v>134</v>
      </c>
      <c r="BK3633" s="0" t="s">
        <v>134</v>
      </c>
      <c r="BL3633" s="0" t="s">
        <v>134</v>
      </c>
      <c r="BM3633" s="0" t="s">
        <v>134</v>
      </c>
      <c r="BN3633" s="0" t="s">
        <v>134</v>
      </c>
      <c r="BO3633" s="0" t="s">
        <v>134</v>
      </c>
      <c r="BP3633" s="0" t="s">
        <v>134</v>
      </c>
      <c r="BQ3633" s="0" t="s">
        <v>134</v>
      </c>
      <c r="BR3633" s="0" t="s">
        <v>134</v>
      </c>
      <c r="BS3633" s="0" t="s">
        <v>134</v>
      </c>
      <c r="BT3633" s="0" t="s">
        <v>134</v>
      </c>
      <c r="BU3633" s="0" t="s">
        <v>134</v>
      </c>
      <c r="BV3633" s="0" t="s">
        <v>134</v>
      </c>
      <c r="BW3633" s="0" t="s">
        <v>134</v>
      </c>
      <c r="BX3633" s="0" t="s">
        <v>134</v>
      </c>
      <c r="BZ3633" s="0" t="s">
        <v>134</v>
      </c>
      <c r="CA3633" s="0" t="s">
        <v>134</v>
      </c>
      <c r="CB3633" s="0" t="s">
        <v>134</v>
      </c>
      <c r="CC3633" s="0" t="s">
        <v>134</v>
      </c>
      <c r="CD3633" s="0" t="s">
        <v>134</v>
      </c>
      <c r="CE3633" s="0" t="s">
        <v>134</v>
      </c>
    </row>
    <row r="3634" customFormat="false" ht="12.75" hidden="false" customHeight="false" outlineLevel="0" collapsed="false">
      <c r="E3634" s="9" t="s">
        <v>134</v>
      </c>
      <c r="F3634" s="9" t="s">
        <v>134</v>
      </c>
      <c r="G3634" s="9" t="s">
        <v>134</v>
      </c>
      <c r="Q3634" s="0" t="s">
        <v>134</v>
      </c>
      <c r="R3634" s="0" t="s">
        <v>134</v>
      </c>
      <c r="S3634" s="0" t="s">
        <v>134</v>
      </c>
      <c r="T3634" s="0" t="s">
        <v>134</v>
      </c>
      <c r="U3634" s="0" t="s">
        <v>134</v>
      </c>
      <c r="V3634" s="0" t="s">
        <v>134</v>
      </c>
      <c r="W3634" s="0" t="s">
        <v>134</v>
      </c>
      <c r="X3634" s="0" t="s">
        <v>134</v>
      </c>
      <c r="Y3634" s="0" t="s">
        <v>134</v>
      </c>
      <c r="Z3634" s="0" t="s">
        <v>134</v>
      </c>
      <c r="AA3634" s="0" t="s">
        <v>134</v>
      </c>
      <c r="AB3634" s="0" t="s">
        <v>134</v>
      </c>
      <c r="AC3634" s="0" t="s">
        <v>134</v>
      </c>
      <c r="AD3634" s="0" t="s">
        <v>134</v>
      </c>
      <c r="AE3634" s="0" t="s">
        <v>134</v>
      </c>
      <c r="AF3634" s="0" t="s">
        <v>134</v>
      </c>
      <c r="AG3634" s="0" t="s">
        <v>134</v>
      </c>
      <c r="AH3634" s="0" t="s">
        <v>134</v>
      </c>
      <c r="AI3634" s="0" t="s">
        <v>134</v>
      </c>
      <c r="AJ3634" s="0" t="s">
        <v>134</v>
      </c>
      <c r="AK3634" s="0" t="s">
        <v>134</v>
      </c>
      <c r="AL3634" s="0" t="s">
        <v>134</v>
      </c>
      <c r="AM3634" s="0" t="s">
        <v>134</v>
      </c>
      <c r="AN3634" s="0" t="s">
        <v>134</v>
      </c>
      <c r="AO3634" s="0" t="s">
        <v>134</v>
      </c>
      <c r="AP3634" s="0" t="s">
        <v>134</v>
      </c>
      <c r="AQ3634" s="0" t="s">
        <v>134</v>
      </c>
      <c r="AR3634" s="0" t="s">
        <v>134</v>
      </c>
      <c r="AS3634" s="0" t="s">
        <v>134</v>
      </c>
      <c r="AT3634" s="0" t="s">
        <v>134</v>
      </c>
      <c r="AU3634" s="0" t="s">
        <v>134</v>
      </c>
      <c r="AV3634" s="0" t="s">
        <v>134</v>
      </c>
      <c r="AW3634" s="0" t="s">
        <v>134</v>
      </c>
      <c r="AX3634" s="0" t="s">
        <v>134</v>
      </c>
      <c r="AY3634" s="0" t="s">
        <v>134</v>
      </c>
      <c r="AZ3634" s="0" t="s">
        <v>134</v>
      </c>
      <c r="BA3634" s="0" t="s">
        <v>134</v>
      </c>
      <c r="BB3634" s="0" t="s">
        <v>134</v>
      </c>
      <c r="BC3634" s="0" t="s">
        <v>134</v>
      </c>
      <c r="BD3634" s="0" t="s">
        <v>134</v>
      </c>
      <c r="BE3634" s="0" t="s">
        <v>134</v>
      </c>
      <c r="BF3634" s="0" t="s">
        <v>134</v>
      </c>
      <c r="BG3634" s="0" t="s">
        <v>134</v>
      </c>
      <c r="BH3634" s="0" t="s">
        <v>134</v>
      </c>
      <c r="BI3634" s="0" t="s">
        <v>134</v>
      </c>
      <c r="BJ3634" s="0" t="s">
        <v>134</v>
      </c>
      <c r="BK3634" s="0" t="s">
        <v>134</v>
      </c>
      <c r="BL3634" s="0" t="s">
        <v>134</v>
      </c>
      <c r="BM3634" s="0" t="s">
        <v>134</v>
      </c>
      <c r="BN3634" s="0" t="s">
        <v>134</v>
      </c>
      <c r="BO3634" s="0" t="s">
        <v>134</v>
      </c>
      <c r="BP3634" s="0" t="s">
        <v>134</v>
      </c>
      <c r="BQ3634" s="0" t="s">
        <v>134</v>
      </c>
      <c r="BR3634" s="0" t="s">
        <v>134</v>
      </c>
      <c r="BS3634" s="0" t="s">
        <v>134</v>
      </c>
      <c r="BT3634" s="0" t="s">
        <v>134</v>
      </c>
      <c r="BU3634" s="0" t="s">
        <v>134</v>
      </c>
      <c r="BV3634" s="0" t="s">
        <v>134</v>
      </c>
      <c r="BW3634" s="0" t="s">
        <v>134</v>
      </c>
      <c r="BX3634" s="0" t="s">
        <v>134</v>
      </c>
      <c r="BZ3634" s="0" t="s">
        <v>134</v>
      </c>
      <c r="CA3634" s="0" t="s">
        <v>134</v>
      </c>
      <c r="CB3634" s="0" t="s">
        <v>134</v>
      </c>
      <c r="CC3634" s="0" t="s">
        <v>134</v>
      </c>
      <c r="CD3634" s="0" t="s">
        <v>134</v>
      </c>
      <c r="CE3634" s="0" t="s">
        <v>134</v>
      </c>
    </row>
    <row r="3635" customFormat="false" ht="12.75" hidden="false" customHeight="false" outlineLevel="0" collapsed="false">
      <c r="E3635" s="9" t="s">
        <v>134</v>
      </c>
      <c r="F3635" s="9" t="s">
        <v>134</v>
      </c>
      <c r="G3635" s="9" t="s">
        <v>134</v>
      </c>
      <c r="Q3635" s="0" t="s">
        <v>134</v>
      </c>
      <c r="R3635" s="0" t="s">
        <v>134</v>
      </c>
      <c r="S3635" s="0" t="s">
        <v>134</v>
      </c>
      <c r="T3635" s="0" t="s">
        <v>134</v>
      </c>
      <c r="U3635" s="0" t="s">
        <v>134</v>
      </c>
      <c r="V3635" s="0" t="s">
        <v>134</v>
      </c>
      <c r="W3635" s="0" t="s">
        <v>134</v>
      </c>
      <c r="X3635" s="0" t="s">
        <v>134</v>
      </c>
      <c r="Y3635" s="0" t="s">
        <v>134</v>
      </c>
      <c r="Z3635" s="0" t="s">
        <v>134</v>
      </c>
      <c r="AA3635" s="0" t="s">
        <v>134</v>
      </c>
      <c r="AB3635" s="0" t="s">
        <v>134</v>
      </c>
      <c r="AC3635" s="0" t="s">
        <v>134</v>
      </c>
      <c r="AD3635" s="0" t="s">
        <v>134</v>
      </c>
      <c r="AE3635" s="0" t="s">
        <v>134</v>
      </c>
      <c r="AF3635" s="0" t="s">
        <v>134</v>
      </c>
      <c r="AG3635" s="0" t="s">
        <v>134</v>
      </c>
      <c r="AH3635" s="0" t="s">
        <v>134</v>
      </c>
      <c r="AI3635" s="0" t="s">
        <v>134</v>
      </c>
      <c r="AJ3635" s="0" t="s">
        <v>134</v>
      </c>
      <c r="AK3635" s="0" t="s">
        <v>134</v>
      </c>
      <c r="AL3635" s="0" t="s">
        <v>134</v>
      </c>
      <c r="AM3635" s="0" t="s">
        <v>134</v>
      </c>
      <c r="AN3635" s="0" t="s">
        <v>134</v>
      </c>
      <c r="AO3635" s="0" t="s">
        <v>134</v>
      </c>
      <c r="AP3635" s="0" t="s">
        <v>134</v>
      </c>
      <c r="AQ3635" s="0" t="s">
        <v>134</v>
      </c>
      <c r="AR3635" s="0" t="s">
        <v>134</v>
      </c>
      <c r="AS3635" s="0" t="s">
        <v>134</v>
      </c>
      <c r="AT3635" s="0" t="s">
        <v>134</v>
      </c>
      <c r="AU3635" s="0" t="s">
        <v>134</v>
      </c>
      <c r="AV3635" s="0" t="s">
        <v>134</v>
      </c>
      <c r="AW3635" s="0" t="s">
        <v>134</v>
      </c>
      <c r="AX3635" s="0" t="s">
        <v>134</v>
      </c>
      <c r="AY3635" s="0" t="s">
        <v>134</v>
      </c>
      <c r="AZ3635" s="0" t="s">
        <v>134</v>
      </c>
      <c r="BA3635" s="0" t="s">
        <v>134</v>
      </c>
      <c r="BB3635" s="0" t="s">
        <v>134</v>
      </c>
      <c r="BC3635" s="0" t="s">
        <v>134</v>
      </c>
      <c r="BD3635" s="0" t="s">
        <v>134</v>
      </c>
      <c r="BE3635" s="0" t="s">
        <v>134</v>
      </c>
      <c r="BF3635" s="0" t="s">
        <v>134</v>
      </c>
      <c r="BG3635" s="0" t="s">
        <v>134</v>
      </c>
      <c r="BH3635" s="0" t="s">
        <v>134</v>
      </c>
      <c r="BI3635" s="0" t="s">
        <v>134</v>
      </c>
      <c r="BJ3635" s="0" t="s">
        <v>134</v>
      </c>
      <c r="BK3635" s="0" t="s">
        <v>134</v>
      </c>
      <c r="BL3635" s="0" t="s">
        <v>134</v>
      </c>
      <c r="BM3635" s="0" t="s">
        <v>134</v>
      </c>
      <c r="BN3635" s="0" t="s">
        <v>134</v>
      </c>
      <c r="BO3635" s="0" t="s">
        <v>134</v>
      </c>
      <c r="BP3635" s="0" t="s">
        <v>134</v>
      </c>
      <c r="BQ3635" s="0" t="s">
        <v>134</v>
      </c>
      <c r="BR3635" s="0" t="s">
        <v>134</v>
      </c>
      <c r="BS3635" s="0" t="s">
        <v>134</v>
      </c>
      <c r="BT3635" s="0" t="s">
        <v>134</v>
      </c>
      <c r="BU3635" s="0" t="s">
        <v>134</v>
      </c>
      <c r="BV3635" s="0" t="s">
        <v>134</v>
      </c>
      <c r="BW3635" s="0" t="s">
        <v>134</v>
      </c>
      <c r="BX3635" s="0" t="s">
        <v>134</v>
      </c>
      <c r="BZ3635" s="0" t="s">
        <v>134</v>
      </c>
      <c r="CA3635" s="0" t="s">
        <v>134</v>
      </c>
      <c r="CB3635" s="0" t="s">
        <v>134</v>
      </c>
      <c r="CC3635" s="0" t="s">
        <v>134</v>
      </c>
      <c r="CD3635" s="0" t="s">
        <v>134</v>
      </c>
      <c r="CE3635" s="0" t="s">
        <v>134</v>
      </c>
    </row>
    <row r="3636" customFormat="false" ht="12.75" hidden="false" customHeight="false" outlineLevel="0" collapsed="false">
      <c r="E3636" s="9" t="s">
        <v>134</v>
      </c>
      <c r="F3636" s="9" t="s">
        <v>134</v>
      </c>
      <c r="G3636" s="9" t="s">
        <v>134</v>
      </c>
      <c r="Q3636" s="0" t="s">
        <v>134</v>
      </c>
      <c r="R3636" s="0" t="s">
        <v>134</v>
      </c>
      <c r="S3636" s="0" t="s">
        <v>134</v>
      </c>
      <c r="T3636" s="0" t="s">
        <v>134</v>
      </c>
      <c r="U3636" s="0" t="s">
        <v>134</v>
      </c>
      <c r="V3636" s="0" t="s">
        <v>134</v>
      </c>
      <c r="W3636" s="0" t="s">
        <v>134</v>
      </c>
      <c r="X3636" s="0" t="s">
        <v>134</v>
      </c>
      <c r="Y3636" s="0" t="s">
        <v>134</v>
      </c>
      <c r="Z3636" s="0" t="s">
        <v>134</v>
      </c>
      <c r="AA3636" s="0" t="s">
        <v>134</v>
      </c>
      <c r="AB3636" s="0" t="s">
        <v>134</v>
      </c>
      <c r="AC3636" s="0" t="s">
        <v>134</v>
      </c>
      <c r="AD3636" s="0" t="s">
        <v>134</v>
      </c>
      <c r="AE3636" s="0" t="s">
        <v>134</v>
      </c>
      <c r="AF3636" s="0" t="s">
        <v>134</v>
      </c>
      <c r="AG3636" s="0" t="s">
        <v>134</v>
      </c>
      <c r="AH3636" s="0" t="s">
        <v>134</v>
      </c>
      <c r="AI3636" s="0" t="s">
        <v>134</v>
      </c>
      <c r="AJ3636" s="0" t="s">
        <v>134</v>
      </c>
      <c r="AK3636" s="0" t="s">
        <v>134</v>
      </c>
      <c r="AL3636" s="0" t="s">
        <v>134</v>
      </c>
      <c r="AM3636" s="0" t="s">
        <v>134</v>
      </c>
      <c r="AN3636" s="0" t="s">
        <v>134</v>
      </c>
      <c r="AO3636" s="0" t="s">
        <v>134</v>
      </c>
      <c r="AP3636" s="0" t="s">
        <v>134</v>
      </c>
      <c r="AQ3636" s="0" t="s">
        <v>134</v>
      </c>
      <c r="AR3636" s="0" t="s">
        <v>134</v>
      </c>
      <c r="AS3636" s="0" t="s">
        <v>134</v>
      </c>
      <c r="AT3636" s="0" t="s">
        <v>134</v>
      </c>
      <c r="AU3636" s="0" t="s">
        <v>134</v>
      </c>
      <c r="AV3636" s="0" t="s">
        <v>134</v>
      </c>
      <c r="AW3636" s="0" t="s">
        <v>134</v>
      </c>
      <c r="AX3636" s="0" t="s">
        <v>134</v>
      </c>
      <c r="AY3636" s="0" t="s">
        <v>134</v>
      </c>
      <c r="AZ3636" s="0" t="s">
        <v>134</v>
      </c>
      <c r="BA3636" s="0" t="s">
        <v>134</v>
      </c>
      <c r="BB3636" s="0" t="s">
        <v>134</v>
      </c>
      <c r="BC3636" s="0" t="s">
        <v>134</v>
      </c>
      <c r="BD3636" s="0" t="s">
        <v>134</v>
      </c>
      <c r="BE3636" s="0" t="s">
        <v>134</v>
      </c>
      <c r="BF3636" s="0" t="s">
        <v>134</v>
      </c>
      <c r="BG3636" s="0" t="s">
        <v>134</v>
      </c>
      <c r="BH3636" s="0" t="s">
        <v>134</v>
      </c>
      <c r="BI3636" s="0" t="s">
        <v>134</v>
      </c>
      <c r="BJ3636" s="0" t="s">
        <v>134</v>
      </c>
      <c r="BK3636" s="0" t="s">
        <v>134</v>
      </c>
      <c r="BL3636" s="0" t="s">
        <v>134</v>
      </c>
      <c r="BM3636" s="0" t="s">
        <v>134</v>
      </c>
      <c r="BN3636" s="0" t="s">
        <v>134</v>
      </c>
      <c r="BO3636" s="0" t="s">
        <v>134</v>
      </c>
      <c r="BP3636" s="0" t="s">
        <v>134</v>
      </c>
      <c r="BQ3636" s="0" t="s">
        <v>134</v>
      </c>
      <c r="BR3636" s="0" t="s">
        <v>134</v>
      </c>
      <c r="BS3636" s="0" t="s">
        <v>134</v>
      </c>
      <c r="BT3636" s="0" t="s">
        <v>134</v>
      </c>
      <c r="BU3636" s="0" t="s">
        <v>134</v>
      </c>
      <c r="BV3636" s="0" t="s">
        <v>134</v>
      </c>
      <c r="BW3636" s="0" t="s">
        <v>134</v>
      </c>
      <c r="BX3636" s="0" t="s">
        <v>134</v>
      </c>
      <c r="BZ3636" s="0" t="s">
        <v>134</v>
      </c>
      <c r="CA3636" s="0" t="s">
        <v>134</v>
      </c>
      <c r="CB3636" s="0" t="s">
        <v>134</v>
      </c>
      <c r="CC3636" s="0" t="s">
        <v>134</v>
      </c>
      <c r="CD3636" s="0" t="s">
        <v>134</v>
      </c>
      <c r="CE3636" s="0" t="s">
        <v>134</v>
      </c>
    </row>
    <row r="3637" customFormat="false" ht="12.75" hidden="false" customHeight="false" outlineLevel="0" collapsed="false">
      <c r="E3637" s="9" t="s">
        <v>134</v>
      </c>
      <c r="F3637" s="9" t="s">
        <v>134</v>
      </c>
      <c r="G3637" s="9" t="s">
        <v>134</v>
      </c>
      <c r="Q3637" s="0" t="s">
        <v>134</v>
      </c>
      <c r="R3637" s="0" t="s">
        <v>134</v>
      </c>
      <c r="S3637" s="0" t="s">
        <v>134</v>
      </c>
      <c r="T3637" s="0" t="s">
        <v>134</v>
      </c>
      <c r="U3637" s="0" t="s">
        <v>134</v>
      </c>
      <c r="V3637" s="0" t="s">
        <v>134</v>
      </c>
      <c r="W3637" s="0" t="s">
        <v>134</v>
      </c>
      <c r="X3637" s="0" t="s">
        <v>134</v>
      </c>
      <c r="Y3637" s="0" t="s">
        <v>134</v>
      </c>
      <c r="Z3637" s="0" t="s">
        <v>134</v>
      </c>
      <c r="AA3637" s="0" t="s">
        <v>134</v>
      </c>
      <c r="AB3637" s="0" t="s">
        <v>134</v>
      </c>
      <c r="AC3637" s="0" t="s">
        <v>134</v>
      </c>
      <c r="AD3637" s="0" t="s">
        <v>134</v>
      </c>
      <c r="AE3637" s="0" t="s">
        <v>134</v>
      </c>
      <c r="AF3637" s="0" t="s">
        <v>134</v>
      </c>
      <c r="AG3637" s="0" t="s">
        <v>134</v>
      </c>
      <c r="AH3637" s="0" t="s">
        <v>134</v>
      </c>
      <c r="AI3637" s="0" t="s">
        <v>134</v>
      </c>
      <c r="AJ3637" s="0" t="s">
        <v>134</v>
      </c>
      <c r="AK3637" s="0" t="s">
        <v>134</v>
      </c>
      <c r="AL3637" s="0" t="s">
        <v>134</v>
      </c>
      <c r="AM3637" s="0" t="s">
        <v>134</v>
      </c>
      <c r="AN3637" s="0" t="s">
        <v>134</v>
      </c>
      <c r="AO3637" s="0" t="s">
        <v>134</v>
      </c>
      <c r="AP3637" s="0" t="s">
        <v>134</v>
      </c>
      <c r="AQ3637" s="0" t="s">
        <v>134</v>
      </c>
      <c r="AR3637" s="0" t="s">
        <v>134</v>
      </c>
      <c r="AS3637" s="0" t="s">
        <v>134</v>
      </c>
      <c r="AT3637" s="0" t="s">
        <v>134</v>
      </c>
      <c r="AU3637" s="0" t="s">
        <v>134</v>
      </c>
      <c r="AV3637" s="0" t="s">
        <v>134</v>
      </c>
      <c r="AW3637" s="0" t="s">
        <v>134</v>
      </c>
      <c r="AX3637" s="0" t="s">
        <v>134</v>
      </c>
      <c r="AY3637" s="0" t="s">
        <v>134</v>
      </c>
      <c r="AZ3637" s="0" t="s">
        <v>134</v>
      </c>
      <c r="BA3637" s="0" t="s">
        <v>134</v>
      </c>
      <c r="BB3637" s="0" t="s">
        <v>134</v>
      </c>
      <c r="BC3637" s="0" t="s">
        <v>134</v>
      </c>
      <c r="BD3637" s="0" t="s">
        <v>134</v>
      </c>
      <c r="BE3637" s="0" t="s">
        <v>134</v>
      </c>
      <c r="BF3637" s="0" t="s">
        <v>134</v>
      </c>
      <c r="BG3637" s="0" t="s">
        <v>134</v>
      </c>
      <c r="BH3637" s="0" t="s">
        <v>134</v>
      </c>
      <c r="BI3637" s="0" t="s">
        <v>134</v>
      </c>
      <c r="BJ3637" s="0" t="s">
        <v>134</v>
      </c>
      <c r="BK3637" s="0" t="s">
        <v>134</v>
      </c>
      <c r="BL3637" s="0" t="s">
        <v>134</v>
      </c>
      <c r="BM3637" s="0" t="s">
        <v>134</v>
      </c>
      <c r="BN3637" s="0" t="s">
        <v>134</v>
      </c>
      <c r="BO3637" s="0" t="s">
        <v>134</v>
      </c>
      <c r="BP3637" s="0" t="s">
        <v>134</v>
      </c>
      <c r="BQ3637" s="0" t="s">
        <v>134</v>
      </c>
      <c r="BR3637" s="0" t="s">
        <v>134</v>
      </c>
      <c r="BS3637" s="0" t="s">
        <v>134</v>
      </c>
      <c r="BT3637" s="0" t="s">
        <v>134</v>
      </c>
      <c r="BU3637" s="0" t="s">
        <v>134</v>
      </c>
      <c r="BV3637" s="0" t="s">
        <v>134</v>
      </c>
      <c r="BW3637" s="0" t="s">
        <v>134</v>
      </c>
      <c r="BX3637" s="0" t="s">
        <v>134</v>
      </c>
      <c r="BZ3637" s="0" t="s">
        <v>134</v>
      </c>
      <c r="CA3637" s="0" t="s">
        <v>134</v>
      </c>
      <c r="CB3637" s="0" t="s">
        <v>134</v>
      </c>
      <c r="CC3637" s="0" t="s">
        <v>134</v>
      </c>
      <c r="CD3637" s="0" t="s">
        <v>134</v>
      </c>
      <c r="CE3637" s="0" t="s">
        <v>134</v>
      </c>
    </row>
    <row r="3638" customFormat="false" ht="12.75" hidden="false" customHeight="false" outlineLevel="0" collapsed="false">
      <c r="E3638" s="9" t="s">
        <v>134</v>
      </c>
      <c r="F3638" s="9" t="s">
        <v>134</v>
      </c>
      <c r="G3638" s="9" t="s">
        <v>134</v>
      </c>
      <c r="Q3638" s="0" t="s">
        <v>134</v>
      </c>
      <c r="R3638" s="0" t="s">
        <v>134</v>
      </c>
      <c r="S3638" s="0" t="s">
        <v>134</v>
      </c>
      <c r="T3638" s="0" t="s">
        <v>134</v>
      </c>
      <c r="U3638" s="0" t="s">
        <v>134</v>
      </c>
      <c r="V3638" s="0" t="s">
        <v>134</v>
      </c>
      <c r="W3638" s="0" t="s">
        <v>134</v>
      </c>
      <c r="X3638" s="0" t="s">
        <v>134</v>
      </c>
      <c r="Y3638" s="0" t="s">
        <v>134</v>
      </c>
      <c r="Z3638" s="0" t="s">
        <v>134</v>
      </c>
      <c r="AA3638" s="0" t="s">
        <v>134</v>
      </c>
      <c r="AB3638" s="0" t="s">
        <v>134</v>
      </c>
      <c r="AC3638" s="0" t="s">
        <v>134</v>
      </c>
      <c r="AD3638" s="0" t="s">
        <v>134</v>
      </c>
      <c r="AE3638" s="0" t="s">
        <v>134</v>
      </c>
      <c r="AF3638" s="0" t="s">
        <v>134</v>
      </c>
      <c r="AG3638" s="0" t="s">
        <v>134</v>
      </c>
      <c r="AH3638" s="0" t="s">
        <v>134</v>
      </c>
      <c r="AI3638" s="0" t="s">
        <v>134</v>
      </c>
      <c r="AJ3638" s="0" t="s">
        <v>134</v>
      </c>
      <c r="AK3638" s="0" t="s">
        <v>134</v>
      </c>
      <c r="AL3638" s="0" t="s">
        <v>134</v>
      </c>
      <c r="AM3638" s="0" t="s">
        <v>134</v>
      </c>
      <c r="AN3638" s="0" t="s">
        <v>134</v>
      </c>
      <c r="AO3638" s="0" t="s">
        <v>134</v>
      </c>
      <c r="AP3638" s="0" t="s">
        <v>134</v>
      </c>
      <c r="AQ3638" s="0" t="s">
        <v>134</v>
      </c>
      <c r="AR3638" s="0" t="s">
        <v>134</v>
      </c>
      <c r="AS3638" s="0" t="s">
        <v>134</v>
      </c>
      <c r="AT3638" s="0" t="s">
        <v>134</v>
      </c>
      <c r="AU3638" s="0" t="s">
        <v>134</v>
      </c>
      <c r="AV3638" s="0" t="s">
        <v>134</v>
      </c>
      <c r="AW3638" s="0" t="s">
        <v>134</v>
      </c>
      <c r="AX3638" s="0" t="s">
        <v>134</v>
      </c>
      <c r="AY3638" s="0" t="s">
        <v>134</v>
      </c>
      <c r="AZ3638" s="0" t="s">
        <v>134</v>
      </c>
      <c r="BA3638" s="0" t="s">
        <v>134</v>
      </c>
      <c r="BB3638" s="0" t="s">
        <v>134</v>
      </c>
      <c r="BC3638" s="0" t="s">
        <v>134</v>
      </c>
      <c r="BD3638" s="0" t="s">
        <v>134</v>
      </c>
      <c r="BE3638" s="0" t="s">
        <v>134</v>
      </c>
      <c r="BF3638" s="0" t="s">
        <v>134</v>
      </c>
      <c r="BG3638" s="0" t="s">
        <v>134</v>
      </c>
      <c r="BH3638" s="0" t="s">
        <v>134</v>
      </c>
      <c r="BI3638" s="0" t="s">
        <v>134</v>
      </c>
      <c r="BJ3638" s="0" t="s">
        <v>134</v>
      </c>
      <c r="BK3638" s="0" t="s">
        <v>134</v>
      </c>
      <c r="BL3638" s="0" t="s">
        <v>134</v>
      </c>
      <c r="BM3638" s="0" t="s">
        <v>134</v>
      </c>
      <c r="BN3638" s="0" t="s">
        <v>134</v>
      </c>
      <c r="BO3638" s="0" t="s">
        <v>134</v>
      </c>
      <c r="BP3638" s="0" t="s">
        <v>134</v>
      </c>
      <c r="BQ3638" s="0" t="s">
        <v>134</v>
      </c>
      <c r="BR3638" s="0" t="s">
        <v>134</v>
      </c>
      <c r="BS3638" s="0" t="s">
        <v>134</v>
      </c>
      <c r="BT3638" s="0" t="s">
        <v>134</v>
      </c>
      <c r="BU3638" s="0" t="s">
        <v>134</v>
      </c>
      <c r="BV3638" s="0" t="s">
        <v>134</v>
      </c>
      <c r="BW3638" s="0" t="s">
        <v>134</v>
      </c>
      <c r="BX3638" s="0" t="s">
        <v>134</v>
      </c>
      <c r="BZ3638" s="0" t="s">
        <v>134</v>
      </c>
      <c r="CA3638" s="0" t="s">
        <v>134</v>
      </c>
      <c r="CB3638" s="0" t="s">
        <v>134</v>
      </c>
      <c r="CC3638" s="0" t="s">
        <v>134</v>
      </c>
      <c r="CD3638" s="0" t="s">
        <v>134</v>
      </c>
      <c r="CE3638" s="0" t="s">
        <v>134</v>
      </c>
    </row>
    <row r="3639" customFormat="false" ht="12.75" hidden="false" customHeight="false" outlineLevel="0" collapsed="false">
      <c r="E3639" s="9" t="s">
        <v>134</v>
      </c>
      <c r="F3639" s="9" t="s">
        <v>134</v>
      </c>
      <c r="G3639" s="9" t="s">
        <v>134</v>
      </c>
      <c r="Q3639" s="0" t="s">
        <v>134</v>
      </c>
      <c r="R3639" s="0" t="s">
        <v>134</v>
      </c>
      <c r="S3639" s="0" t="s">
        <v>134</v>
      </c>
      <c r="T3639" s="0" t="s">
        <v>134</v>
      </c>
      <c r="U3639" s="0" t="s">
        <v>134</v>
      </c>
      <c r="V3639" s="0" t="s">
        <v>134</v>
      </c>
      <c r="W3639" s="0" t="s">
        <v>134</v>
      </c>
      <c r="X3639" s="0" t="s">
        <v>134</v>
      </c>
      <c r="Y3639" s="0" t="s">
        <v>134</v>
      </c>
      <c r="Z3639" s="0" t="s">
        <v>134</v>
      </c>
      <c r="AA3639" s="0" t="s">
        <v>134</v>
      </c>
      <c r="AB3639" s="0" t="s">
        <v>134</v>
      </c>
      <c r="AC3639" s="0" t="s">
        <v>134</v>
      </c>
      <c r="AD3639" s="0" t="s">
        <v>134</v>
      </c>
      <c r="AE3639" s="0" t="s">
        <v>134</v>
      </c>
      <c r="AF3639" s="0" t="s">
        <v>134</v>
      </c>
      <c r="AG3639" s="0" t="s">
        <v>134</v>
      </c>
      <c r="AH3639" s="0" t="s">
        <v>134</v>
      </c>
      <c r="AI3639" s="0" t="s">
        <v>134</v>
      </c>
      <c r="AJ3639" s="0" t="s">
        <v>134</v>
      </c>
      <c r="AK3639" s="0" t="s">
        <v>134</v>
      </c>
      <c r="AL3639" s="0" t="s">
        <v>134</v>
      </c>
      <c r="AM3639" s="0" t="s">
        <v>134</v>
      </c>
      <c r="AN3639" s="0" t="s">
        <v>134</v>
      </c>
      <c r="AO3639" s="0" t="s">
        <v>134</v>
      </c>
      <c r="AP3639" s="0" t="s">
        <v>134</v>
      </c>
      <c r="AQ3639" s="0" t="s">
        <v>134</v>
      </c>
      <c r="AR3639" s="0" t="s">
        <v>134</v>
      </c>
      <c r="AS3639" s="0" t="s">
        <v>134</v>
      </c>
      <c r="AT3639" s="0" t="s">
        <v>134</v>
      </c>
      <c r="AU3639" s="0" t="s">
        <v>134</v>
      </c>
      <c r="AV3639" s="0" t="s">
        <v>134</v>
      </c>
      <c r="AW3639" s="0" t="s">
        <v>134</v>
      </c>
      <c r="AX3639" s="0" t="s">
        <v>134</v>
      </c>
      <c r="AY3639" s="0" t="s">
        <v>134</v>
      </c>
      <c r="AZ3639" s="0" t="s">
        <v>134</v>
      </c>
      <c r="BA3639" s="0" t="s">
        <v>134</v>
      </c>
      <c r="BB3639" s="0" t="s">
        <v>134</v>
      </c>
      <c r="BC3639" s="0" t="s">
        <v>134</v>
      </c>
      <c r="BD3639" s="0" t="s">
        <v>134</v>
      </c>
      <c r="BE3639" s="0" t="s">
        <v>134</v>
      </c>
      <c r="BF3639" s="0" t="s">
        <v>134</v>
      </c>
      <c r="BG3639" s="0" t="s">
        <v>134</v>
      </c>
      <c r="BH3639" s="0" t="s">
        <v>134</v>
      </c>
      <c r="BI3639" s="0" t="s">
        <v>134</v>
      </c>
      <c r="BJ3639" s="0" t="s">
        <v>134</v>
      </c>
      <c r="BK3639" s="0" t="s">
        <v>134</v>
      </c>
      <c r="BL3639" s="0" t="s">
        <v>134</v>
      </c>
      <c r="BM3639" s="0" t="s">
        <v>134</v>
      </c>
      <c r="BN3639" s="0" t="s">
        <v>134</v>
      </c>
      <c r="BO3639" s="0" t="s">
        <v>134</v>
      </c>
      <c r="BP3639" s="0" t="s">
        <v>134</v>
      </c>
      <c r="BQ3639" s="0" t="s">
        <v>134</v>
      </c>
      <c r="BR3639" s="0" t="s">
        <v>134</v>
      </c>
      <c r="BS3639" s="0" t="s">
        <v>134</v>
      </c>
      <c r="BT3639" s="0" t="s">
        <v>134</v>
      </c>
      <c r="BU3639" s="0" t="s">
        <v>134</v>
      </c>
      <c r="BV3639" s="0" t="s">
        <v>134</v>
      </c>
      <c r="BW3639" s="0" t="s">
        <v>134</v>
      </c>
      <c r="BX3639" s="0" t="s">
        <v>134</v>
      </c>
      <c r="BZ3639" s="0" t="s">
        <v>134</v>
      </c>
      <c r="CA3639" s="0" t="s">
        <v>134</v>
      </c>
      <c r="CB3639" s="0" t="s">
        <v>134</v>
      </c>
      <c r="CC3639" s="0" t="s">
        <v>134</v>
      </c>
      <c r="CD3639" s="0" t="s">
        <v>134</v>
      </c>
      <c r="CE3639" s="0" t="s">
        <v>134</v>
      </c>
    </row>
    <row r="3640" customFormat="false" ht="12.75" hidden="false" customHeight="false" outlineLevel="0" collapsed="false">
      <c r="E3640" s="9" t="s">
        <v>134</v>
      </c>
      <c r="F3640" s="9" t="s">
        <v>134</v>
      </c>
      <c r="G3640" s="9" t="s">
        <v>134</v>
      </c>
      <c r="Q3640" s="0" t="s">
        <v>134</v>
      </c>
      <c r="R3640" s="0" t="s">
        <v>134</v>
      </c>
      <c r="S3640" s="0" t="s">
        <v>134</v>
      </c>
      <c r="T3640" s="0" t="s">
        <v>134</v>
      </c>
      <c r="U3640" s="0" t="s">
        <v>134</v>
      </c>
      <c r="V3640" s="0" t="s">
        <v>134</v>
      </c>
      <c r="W3640" s="0" t="s">
        <v>134</v>
      </c>
      <c r="X3640" s="0" t="s">
        <v>134</v>
      </c>
      <c r="Y3640" s="0" t="s">
        <v>134</v>
      </c>
      <c r="Z3640" s="0" t="s">
        <v>134</v>
      </c>
      <c r="AA3640" s="0" t="s">
        <v>134</v>
      </c>
      <c r="AB3640" s="0" t="s">
        <v>134</v>
      </c>
      <c r="AC3640" s="0" t="s">
        <v>134</v>
      </c>
      <c r="AD3640" s="0" t="s">
        <v>134</v>
      </c>
      <c r="AE3640" s="0" t="s">
        <v>134</v>
      </c>
      <c r="AF3640" s="0" t="s">
        <v>134</v>
      </c>
      <c r="AG3640" s="0" t="s">
        <v>134</v>
      </c>
      <c r="AH3640" s="0" t="s">
        <v>134</v>
      </c>
      <c r="AI3640" s="0" t="s">
        <v>134</v>
      </c>
      <c r="AJ3640" s="0" t="s">
        <v>134</v>
      </c>
      <c r="AK3640" s="0" t="s">
        <v>134</v>
      </c>
      <c r="AL3640" s="0" t="s">
        <v>134</v>
      </c>
      <c r="AM3640" s="0" t="s">
        <v>134</v>
      </c>
      <c r="AN3640" s="0" t="s">
        <v>134</v>
      </c>
      <c r="AO3640" s="0" t="s">
        <v>134</v>
      </c>
      <c r="AP3640" s="0" t="s">
        <v>134</v>
      </c>
      <c r="AQ3640" s="0" t="s">
        <v>134</v>
      </c>
      <c r="AR3640" s="0" t="s">
        <v>134</v>
      </c>
      <c r="AS3640" s="0" t="s">
        <v>134</v>
      </c>
      <c r="AT3640" s="0" t="s">
        <v>134</v>
      </c>
      <c r="AU3640" s="0" t="s">
        <v>134</v>
      </c>
      <c r="AV3640" s="0" t="s">
        <v>134</v>
      </c>
      <c r="AW3640" s="0" t="s">
        <v>134</v>
      </c>
      <c r="AX3640" s="0" t="s">
        <v>134</v>
      </c>
      <c r="AY3640" s="0" t="s">
        <v>134</v>
      </c>
      <c r="AZ3640" s="0" t="s">
        <v>134</v>
      </c>
      <c r="BA3640" s="0" t="s">
        <v>134</v>
      </c>
      <c r="BB3640" s="0" t="s">
        <v>134</v>
      </c>
      <c r="BC3640" s="0" t="s">
        <v>134</v>
      </c>
      <c r="BD3640" s="0" t="s">
        <v>134</v>
      </c>
      <c r="BE3640" s="0" t="s">
        <v>134</v>
      </c>
      <c r="BF3640" s="0" t="s">
        <v>134</v>
      </c>
      <c r="BG3640" s="0" t="s">
        <v>134</v>
      </c>
      <c r="BH3640" s="0" t="s">
        <v>134</v>
      </c>
      <c r="BI3640" s="0" t="s">
        <v>134</v>
      </c>
      <c r="BJ3640" s="0" t="s">
        <v>134</v>
      </c>
      <c r="BK3640" s="0" t="s">
        <v>134</v>
      </c>
      <c r="BL3640" s="0" t="s">
        <v>134</v>
      </c>
      <c r="BM3640" s="0" t="s">
        <v>134</v>
      </c>
      <c r="BN3640" s="0" t="s">
        <v>134</v>
      </c>
      <c r="BO3640" s="0" t="s">
        <v>134</v>
      </c>
      <c r="BP3640" s="0" t="s">
        <v>134</v>
      </c>
      <c r="BQ3640" s="0" t="s">
        <v>134</v>
      </c>
      <c r="BR3640" s="0" t="s">
        <v>134</v>
      </c>
      <c r="BS3640" s="0" t="s">
        <v>134</v>
      </c>
      <c r="BT3640" s="0" t="s">
        <v>134</v>
      </c>
      <c r="BU3640" s="0" t="s">
        <v>134</v>
      </c>
      <c r="BV3640" s="0" t="s">
        <v>134</v>
      </c>
      <c r="BW3640" s="0" t="s">
        <v>134</v>
      </c>
      <c r="BX3640" s="0" t="s">
        <v>134</v>
      </c>
      <c r="BZ3640" s="0" t="s">
        <v>134</v>
      </c>
      <c r="CA3640" s="0" t="s">
        <v>134</v>
      </c>
      <c r="CB3640" s="0" t="s">
        <v>134</v>
      </c>
      <c r="CC3640" s="0" t="s">
        <v>134</v>
      </c>
      <c r="CD3640" s="0" t="s">
        <v>134</v>
      </c>
      <c r="CE3640" s="0" t="s">
        <v>134</v>
      </c>
    </row>
    <row r="3641" customFormat="false" ht="12.75" hidden="false" customHeight="false" outlineLevel="0" collapsed="false">
      <c r="E3641" s="9" t="s">
        <v>134</v>
      </c>
      <c r="F3641" s="9" t="s">
        <v>134</v>
      </c>
      <c r="G3641" s="9" t="s">
        <v>134</v>
      </c>
      <c r="Q3641" s="0" t="s">
        <v>134</v>
      </c>
      <c r="R3641" s="0" t="s">
        <v>134</v>
      </c>
      <c r="S3641" s="0" t="s">
        <v>134</v>
      </c>
      <c r="T3641" s="0" t="s">
        <v>134</v>
      </c>
      <c r="U3641" s="0" t="s">
        <v>134</v>
      </c>
      <c r="V3641" s="0" t="s">
        <v>134</v>
      </c>
      <c r="W3641" s="0" t="s">
        <v>134</v>
      </c>
      <c r="X3641" s="0" t="s">
        <v>134</v>
      </c>
      <c r="Y3641" s="0" t="s">
        <v>134</v>
      </c>
      <c r="Z3641" s="0" t="s">
        <v>134</v>
      </c>
      <c r="AA3641" s="0" t="s">
        <v>134</v>
      </c>
      <c r="AB3641" s="0" t="s">
        <v>134</v>
      </c>
      <c r="AC3641" s="0" t="s">
        <v>134</v>
      </c>
      <c r="AD3641" s="0" t="s">
        <v>134</v>
      </c>
      <c r="AE3641" s="0" t="s">
        <v>134</v>
      </c>
      <c r="AF3641" s="0" t="s">
        <v>134</v>
      </c>
      <c r="AG3641" s="0" t="s">
        <v>134</v>
      </c>
      <c r="AH3641" s="0" t="s">
        <v>134</v>
      </c>
      <c r="AI3641" s="0" t="s">
        <v>134</v>
      </c>
      <c r="AJ3641" s="0" t="s">
        <v>134</v>
      </c>
      <c r="AK3641" s="0" t="s">
        <v>134</v>
      </c>
      <c r="AL3641" s="0" t="s">
        <v>134</v>
      </c>
      <c r="AM3641" s="0" t="s">
        <v>134</v>
      </c>
      <c r="AN3641" s="0" t="s">
        <v>134</v>
      </c>
      <c r="AO3641" s="0" t="s">
        <v>134</v>
      </c>
      <c r="AP3641" s="0" t="s">
        <v>134</v>
      </c>
      <c r="AQ3641" s="0" t="s">
        <v>134</v>
      </c>
      <c r="AR3641" s="0" t="s">
        <v>134</v>
      </c>
      <c r="AS3641" s="0" t="s">
        <v>134</v>
      </c>
      <c r="AT3641" s="0" t="s">
        <v>134</v>
      </c>
      <c r="AU3641" s="0" t="s">
        <v>134</v>
      </c>
      <c r="AV3641" s="0" t="s">
        <v>134</v>
      </c>
      <c r="AW3641" s="0" t="s">
        <v>134</v>
      </c>
      <c r="AX3641" s="0" t="s">
        <v>134</v>
      </c>
      <c r="AY3641" s="0" t="s">
        <v>134</v>
      </c>
      <c r="AZ3641" s="0" t="s">
        <v>134</v>
      </c>
      <c r="BA3641" s="0" t="s">
        <v>134</v>
      </c>
      <c r="BB3641" s="0" t="s">
        <v>134</v>
      </c>
      <c r="BC3641" s="0" t="s">
        <v>134</v>
      </c>
      <c r="BD3641" s="0" t="s">
        <v>134</v>
      </c>
      <c r="BE3641" s="0" t="s">
        <v>134</v>
      </c>
      <c r="BF3641" s="0" t="s">
        <v>134</v>
      </c>
      <c r="BG3641" s="0" t="s">
        <v>134</v>
      </c>
      <c r="BH3641" s="0" t="s">
        <v>134</v>
      </c>
      <c r="BI3641" s="0" t="s">
        <v>134</v>
      </c>
      <c r="BJ3641" s="0" t="s">
        <v>134</v>
      </c>
      <c r="BK3641" s="0" t="s">
        <v>134</v>
      </c>
      <c r="BL3641" s="0" t="s">
        <v>134</v>
      </c>
      <c r="BM3641" s="0" t="s">
        <v>134</v>
      </c>
      <c r="BN3641" s="0" t="s">
        <v>134</v>
      </c>
      <c r="BO3641" s="0" t="s">
        <v>134</v>
      </c>
      <c r="BP3641" s="0" t="s">
        <v>134</v>
      </c>
      <c r="BQ3641" s="0" t="s">
        <v>134</v>
      </c>
      <c r="BR3641" s="0" t="s">
        <v>134</v>
      </c>
      <c r="BS3641" s="0" t="s">
        <v>134</v>
      </c>
      <c r="BT3641" s="0" t="s">
        <v>134</v>
      </c>
      <c r="BU3641" s="0" t="s">
        <v>134</v>
      </c>
      <c r="BV3641" s="0" t="s">
        <v>134</v>
      </c>
      <c r="BW3641" s="0" t="s">
        <v>134</v>
      </c>
      <c r="BX3641" s="0" t="s">
        <v>134</v>
      </c>
      <c r="BZ3641" s="0" t="s">
        <v>134</v>
      </c>
      <c r="CA3641" s="0" t="s">
        <v>134</v>
      </c>
      <c r="CB3641" s="0" t="s">
        <v>134</v>
      </c>
      <c r="CC3641" s="0" t="s">
        <v>134</v>
      </c>
      <c r="CD3641" s="0" t="s">
        <v>134</v>
      </c>
      <c r="CE3641" s="0" t="s">
        <v>134</v>
      </c>
    </row>
    <row r="3642" customFormat="false" ht="12.75" hidden="false" customHeight="false" outlineLevel="0" collapsed="false">
      <c r="E3642" s="9" t="s">
        <v>134</v>
      </c>
      <c r="F3642" s="9" t="s">
        <v>134</v>
      </c>
      <c r="G3642" s="9" t="s">
        <v>134</v>
      </c>
      <c r="Q3642" s="0" t="s">
        <v>134</v>
      </c>
      <c r="R3642" s="0" t="s">
        <v>134</v>
      </c>
      <c r="S3642" s="0" t="s">
        <v>134</v>
      </c>
      <c r="T3642" s="0" t="s">
        <v>134</v>
      </c>
      <c r="U3642" s="0" t="s">
        <v>134</v>
      </c>
      <c r="V3642" s="0" t="s">
        <v>134</v>
      </c>
      <c r="W3642" s="0" t="s">
        <v>134</v>
      </c>
      <c r="X3642" s="0" t="s">
        <v>134</v>
      </c>
      <c r="Y3642" s="0" t="s">
        <v>134</v>
      </c>
      <c r="Z3642" s="0" t="s">
        <v>134</v>
      </c>
      <c r="AA3642" s="0" t="s">
        <v>134</v>
      </c>
      <c r="AB3642" s="0" t="s">
        <v>134</v>
      </c>
      <c r="AC3642" s="0" t="s">
        <v>134</v>
      </c>
      <c r="AD3642" s="0" t="s">
        <v>134</v>
      </c>
      <c r="AE3642" s="0" t="s">
        <v>134</v>
      </c>
      <c r="AF3642" s="0" t="s">
        <v>134</v>
      </c>
      <c r="AG3642" s="0" t="s">
        <v>134</v>
      </c>
      <c r="AH3642" s="0" t="s">
        <v>134</v>
      </c>
      <c r="AI3642" s="0" t="s">
        <v>134</v>
      </c>
      <c r="AJ3642" s="0" t="s">
        <v>134</v>
      </c>
      <c r="AK3642" s="0" t="s">
        <v>134</v>
      </c>
      <c r="AL3642" s="0" t="s">
        <v>134</v>
      </c>
      <c r="AM3642" s="0" t="s">
        <v>134</v>
      </c>
      <c r="AN3642" s="0" t="s">
        <v>134</v>
      </c>
      <c r="AO3642" s="0" t="s">
        <v>134</v>
      </c>
      <c r="AP3642" s="0" t="s">
        <v>134</v>
      </c>
      <c r="AQ3642" s="0" t="s">
        <v>134</v>
      </c>
      <c r="AR3642" s="0" t="s">
        <v>134</v>
      </c>
      <c r="AS3642" s="0" t="s">
        <v>134</v>
      </c>
      <c r="AT3642" s="0" t="s">
        <v>134</v>
      </c>
      <c r="AU3642" s="0" t="s">
        <v>134</v>
      </c>
      <c r="AV3642" s="0" t="s">
        <v>134</v>
      </c>
      <c r="AW3642" s="0" t="s">
        <v>134</v>
      </c>
      <c r="AX3642" s="0" t="s">
        <v>134</v>
      </c>
      <c r="AY3642" s="0" t="s">
        <v>134</v>
      </c>
      <c r="AZ3642" s="0" t="s">
        <v>134</v>
      </c>
      <c r="BA3642" s="0" t="s">
        <v>134</v>
      </c>
      <c r="BB3642" s="0" t="s">
        <v>134</v>
      </c>
      <c r="BC3642" s="0" t="s">
        <v>134</v>
      </c>
      <c r="BD3642" s="0" t="s">
        <v>134</v>
      </c>
      <c r="BE3642" s="0" t="s">
        <v>134</v>
      </c>
      <c r="BF3642" s="0" t="s">
        <v>134</v>
      </c>
      <c r="BG3642" s="0" t="s">
        <v>134</v>
      </c>
      <c r="BH3642" s="0" t="s">
        <v>134</v>
      </c>
      <c r="BI3642" s="0" t="s">
        <v>134</v>
      </c>
      <c r="BJ3642" s="0" t="s">
        <v>134</v>
      </c>
      <c r="BK3642" s="0" t="s">
        <v>134</v>
      </c>
      <c r="BL3642" s="0" t="s">
        <v>134</v>
      </c>
      <c r="BM3642" s="0" t="s">
        <v>134</v>
      </c>
      <c r="BN3642" s="0" t="s">
        <v>134</v>
      </c>
      <c r="BO3642" s="0" t="s">
        <v>134</v>
      </c>
      <c r="BP3642" s="0" t="s">
        <v>134</v>
      </c>
      <c r="BQ3642" s="0" t="s">
        <v>134</v>
      </c>
      <c r="BR3642" s="0" t="s">
        <v>134</v>
      </c>
      <c r="BS3642" s="0" t="s">
        <v>134</v>
      </c>
      <c r="BT3642" s="0" t="s">
        <v>134</v>
      </c>
      <c r="BU3642" s="0" t="s">
        <v>134</v>
      </c>
      <c r="BV3642" s="0" t="s">
        <v>134</v>
      </c>
      <c r="BW3642" s="0" t="s">
        <v>134</v>
      </c>
      <c r="BX3642" s="0" t="s">
        <v>134</v>
      </c>
      <c r="BZ3642" s="0" t="s">
        <v>134</v>
      </c>
      <c r="CA3642" s="0" t="s">
        <v>134</v>
      </c>
      <c r="CB3642" s="0" t="s">
        <v>134</v>
      </c>
      <c r="CC3642" s="0" t="s">
        <v>134</v>
      </c>
      <c r="CD3642" s="0" t="s">
        <v>134</v>
      </c>
      <c r="CE3642" s="0" t="s">
        <v>134</v>
      </c>
    </row>
    <row r="3643" customFormat="false" ht="12.75" hidden="false" customHeight="false" outlineLevel="0" collapsed="false">
      <c r="E3643" s="9" t="s">
        <v>134</v>
      </c>
      <c r="F3643" s="9" t="s">
        <v>134</v>
      </c>
      <c r="G3643" s="9" t="s">
        <v>134</v>
      </c>
      <c r="Q3643" s="0" t="s">
        <v>134</v>
      </c>
      <c r="R3643" s="0" t="s">
        <v>134</v>
      </c>
      <c r="S3643" s="0" t="s">
        <v>134</v>
      </c>
      <c r="T3643" s="0" t="s">
        <v>134</v>
      </c>
      <c r="U3643" s="0" t="s">
        <v>134</v>
      </c>
      <c r="V3643" s="0" t="s">
        <v>134</v>
      </c>
      <c r="W3643" s="0" t="s">
        <v>134</v>
      </c>
      <c r="X3643" s="0" t="s">
        <v>134</v>
      </c>
      <c r="Y3643" s="0" t="s">
        <v>134</v>
      </c>
      <c r="Z3643" s="0" t="s">
        <v>134</v>
      </c>
      <c r="AA3643" s="0" t="s">
        <v>134</v>
      </c>
      <c r="AB3643" s="0" t="s">
        <v>134</v>
      </c>
      <c r="AC3643" s="0" t="s">
        <v>134</v>
      </c>
      <c r="AD3643" s="0" t="s">
        <v>134</v>
      </c>
      <c r="AE3643" s="0" t="s">
        <v>134</v>
      </c>
      <c r="AF3643" s="0" t="s">
        <v>134</v>
      </c>
      <c r="AG3643" s="0" t="s">
        <v>134</v>
      </c>
      <c r="AH3643" s="0" t="s">
        <v>134</v>
      </c>
      <c r="AI3643" s="0" t="s">
        <v>134</v>
      </c>
      <c r="AJ3643" s="0" t="s">
        <v>134</v>
      </c>
      <c r="AK3643" s="0" t="s">
        <v>134</v>
      </c>
      <c r="AL3643" s="0" t="s">
        <v>134</v>
      </c>
      <c r="AM3643" s="0" t="s">
        <v>134</v>
      </c>
      <c r="AN3643" s="0" t="s">
        <v>134</v>
      </c>
      <c r="AO3643" s="0" t="s">
        <v>134</v>
      </c>
      <c r="AP3643" s="0" t="s">
        <v>134</v>
      </c>
      <c r="AQ3643" s="0" t="s">
        <v>134</v>
      </c>
      <c r="AR3643" s="0" t="s">
        <v>134</v>
      </c>
      <c r="AS3643" s="0" t="s">
        <v>134</v>
      </c>
      <c r="AT3643" s="0" t="s">
        <v>134</v>
      </c>
      <c r="AU3643" s="0" t="s">
        <v>134</v>
      </c>
      <c r="AV3643" s="0" t="s">
        <v>134</v>
      </c>
      <c r="AW3643" s="0" t="s">
        <v>134</v>
      </c>
      <c r="AX3643" s="0" t="s">
        <v>134</v>
      </c>
      <c r="AY3643" s="0" t="s">
        <v>134</v>
      </c>
      <c r="AZ3643" s="0" t="s">
        <v>134</v>
      </c>
      <c r="BA3643" s="0" t="s">
        <v>134</v>
      </c>
      <c r="BB3643" s="0" t="s">
        <v>134</v>
      </c>
      <c r="BC3643" s="0" t="s">
        <v>134</v>
      </c>
      <c r="BD3643" s="0" t="s">
        <v>134</v>
      </c>
      <c r="BE3643" s="0" t="s">
        <v>134</v>
      </c>
      <c r="BF3643" s="0" t="s">
        <v>134</v>
      </c>
      <c r="BG3643" s="0" t="s">
        <v>134</v>
      </c>
      <c r="BH3643" s="0" t="s">
        <v>134</v>
      </c>
      <c r="BI3643" s="0" t="s">
        <v>134</v>
      </c>
      <c r="BJ3643" s="0" t="s">
        <v>134</v>
      </c>
      <c r="BK3643" s="0" t="s">
        <v>134</v>
      </c>
      <c r="BL3643" s="0" t="s">
        <v>134</v>
      </c>
      <c r="BM3643" s="0" t="s">
        <v>134</v>
      </c>
      <c r="BN3643" s="0" t="s">
        <v>134</v>
      </c>
      <c r="BO3643" s="0" t="s">
        <v>134</v>
      </c>
      <c r="BP3643" s="0" t="s">
        <v>134</v>
      </c>
      <c r="BQ3643" s="0" t="s">
        <v>134</v>
      </c>
      <c r="BR3643" s="0" t="s">
        <v>134</v>
      </c>
      <c r="BS3643" s="0" t="s">
        <v>134</v>
      </c>
      <c r="BT3643" s="0" t="s">
        <v>134</v>
      </c>
      <c r="BU3643" s="0" t="s">
        <v>134</v>
      </c>
      <c r="BV3643" s="0" t="s">
        <v>134</v>
      </c>
      <c r="BW3643" s="0" t="s">
        <v>134</v>
      </c>
      <c r="BX3643" s="0" t="s">
        <v>134</v>
      </c>
      <c r="BZ3643" s="0" t="s">
        <v>134</v>
      </c>
      <c r="CA3643" s="0" t="s">
        <v>134</v>
      </c>
      <c r="CB3643" s="0" t="s">
        <v>134</v>
      </c>
      <c r="CC3643" s="0" t="s">
        <v>134</v>
      </c>
      <c r="CD3643" s="0" t="s">
        <v>134</v>
      </c>
      <c r="CE3643" s="0" t="s">
        <v>134</v>
      </c>
    </row>
    <row r="3644" customFormat="false" ht="12.75" hidden="false" customHeight="false" outlineLevel="0" collapsed="false">
      <c r="E3644" s="9" t="s">
        <v>134</v>
      </c>
      <c r="F3644" s="9" t="s">
        <v>134</v>
      </c>
      <c r="G3644" s="9" t="s">
        <v>134</v>
      </c>
      <c r="Q3644" s="0" t="s">
        <v>134</v>
      </c>
      <c r="R3644" s="0" t="s">
        <v>134</v>
      </c>
      <c r="S3644" s="0" t="s">
        <v>134</v>
      </c>
      <c r="T3644" s="0" t="s">
        <v>134</v>
      </c>
      <c r="U3644" s="0" t="s">
        <v>134</v>
      </c>
      <c r="V3644" s="0" t="s">
        <v>134</v>
      </c>
      <c r="W3644" s="0" t="s">
        <v>134</v>
      </c>
      <c r="X3644" s="0" t="s">
        <v>134</v>
      </c>
      <c r="Y3644" s="0" t="s">
        <v>134</v>
      </c>
      <c r="Z3644" s="0" t="s">
        <v>134</v>
      </c>
      <c r="AA3644" s="0" t="s">
        <v>134</v>
      </c>
      <c r="AB3644" s="0" t="s">
        <v>134</v>
      </c>
      <c r="AC3644" s="0" t="s">
        <v>134</v>
      </c>
      <c r="AD3644" s="0" t="s">
        <v>134</v>
      </c>
      <c r="AE3644" s="0" t="s">
        <v>134</v>
      </c>
      <c r="AF3644" s="0" t="s">
        <v>134</v>
      </c>
      <c r="AG3644" s="0" t="s">
        <v>134</v>
      </c>
      <c r="AH3644" s="0" t="s">
        <v>134</v>
      </c>
      <c r="AI3644" s="0" t="s">
        <v>134</v>
      </c>
      <c r="AJ3644" s="0" t="s">
        <v>134</v>
      </c>
      <c r="AK3644" s="0" t="s">
        <v>134</v>
      </c>
      <c r="AL3644" s="0" t="s">
        <v>134</v>
      </c>
      <c r="AM3644" s="0" t="s">
        <v>134</v>
      </c>
      <c r="AN3644" s="0" t="s">
        <v>134</v>
      </c>
      <c r="AO3644" s="0" t="s">
        <v>134</v>
      </c>
      <c r="AP3644" s="0" t="s">
        <v>134</v>
      </c>
      <c r="AQ3644" s="0" t="s">
        <v>134</v>
      </c>
      <c r="AR3644" s="0" t="s">
        <v>134</v>
      </c>
      <c r="AS3644" s="0" t="s">
        <v>134</v>
      </c>
      <c r="AT3644" s="0" t="s">
        <v>134</v>
      </c>
      <c r="AU3644" s="0" t="s">
        <v>134</v>
      </c>
      <c r="AV3644" s="0" t="s">
        <v>134</v>
      </c>
      <c r="AW3644" s="0" t="s">
        <v>134</v>
      </c>
      <c r="AX3644" s="0" t="s">
        <v>134</v>
      </c>
      <c r="AY3644" s="0" t="s">
        <v>134</v>
      </c>
      <c r="AZ3644" s="0" t="s">
        <v>134</v>
      </c>
      <c r="BA3644" s="0" t="s">
        <v>134</v>
      </c>
      <c r="BB3644" s="0" t="s">
        <v>134</v>
      </c>
      <c r="BC3644" s="0" t="s">
        <v>134</v>
      </c>
      <c r="BD3644" s="0" t="s">
        <v>134</v>
      </c>
      <c r="BE3644" s="0" t="s">
        <v>134</v>
      </c>
      <c r="BF3644" s="0" t="s">
        <v>134</v>
      </c>
      <c r="BG3644" s="0" t="s">
        <v>134</v>
      </c>
      <c r="BH3644" s="0" t="s">
        <v>134</v>
      </c>
      <c r="BI3644" s="0" t="s">
        <v>134</v>
      </c>
      <c r="BJ3644" s="0" t="s">
        <v>134</v>
      </c>
      <c r="BK3644" s="0" t="s">
        <v>134</v>
      </c>
      <c r="BL3644" s="0" t="s">
        <v>134</v>
      </c>
      <c r="BM3644" s="0" t="s">
        <v>134</v>
      </c>
      <c r="BN3644" s="0" t="s">
        <v>134</v>
      </c>
      <c r="BO3644" s="0" t="s">
        <v>134</v>
      </c>
      <c r="BP3644" s="0" t="s">
        <v>134</v>
      </c>
      <c r="BQ3644" s="0" t="s">
        <v>134</v>
      </c>
      <c r="BR3644" s="0" t="s">
        <v>134</v>
      </c>
      <c r="BS3644" s="0" t="s">
        <v>134</v>
      </c>
      <c r="BT3644" s="0" t="s">
        <v>134</v>
      </c>
      <c r="BU3644" s="0" t="s">
        <v>134</v>
      </c>
      <c r="BV3644" s="0" t="s">
        <v>134</v>
      </c>
      <c r="BW3644" s="0" t="s">
        <v>134</v>
      </c>
      <c r="BX3644" s="0" t="s">
        <v>134</v>
      </c>
      <c r="BZ3644" s="0" t="s">
        <v>134</v>
      </c>
      <c r="CA3644" s="0" t="s">
        <v>134</v>
      </c>
      <c r="CB3644" s="0" t="s">
        <v>134</v>
      </c>
      <c r="CC3644" s="0" t="s">
        <v>134</v>
      </c>
      <c r="CD3644" s="0" t="s">
        <v>134</v>
      </c>
      <c r="CE3644" s="0" t="s">
        <v>134</v>
      </c>
    </row>
    <row r="3645" customFormat="false" ht="12.75" hidden="false" customHeight="false" outlineLevel="0" collapsed="false">
      <c r="E3645" s="9" t="s">
        <v>134</v>
      </c>
      <c r="F3645" s="9" t="s">
        <v>134</v>
      </c>
      <c r="G3645" s="9" t="s">
        <v>134</v>
      </c>
      <c r="Q3645" s="0" t="s">
        <v>134</v>
      </c>
      <c r="R3645" s="0" t="s">
        <v>134</v>
      </c>
      <c r="S3645" s="0" t="s">
        <v>134</v>
      </c>
      <c r="T3645" s="0" t="s">
        <v>134</v>
      </c>
      <c r="U3645" s="0" t="s">
        <v>134</v>
      </c>
      <c r="V3645" s="0" t="s">
        <v>134</v>
      </c>
      <c r="W3645" s="0" t="s">
        <v>134</v>
      </c>
      <c r="X3645" s="0" t="s">
        <v>134</v>
      </c>
      <c r="Y3645" s="0" t="s">
        <v>134</v>
      </c>
      <c r="Z3645" s="0" t="s">
        <v>134</v>
      </c>
      <c r="AA3645" s="0" t="s">
        <v>134</v>
      </c>
      <c r="AB3645" s="0" t="s">
        <v>134</v>
      </c>
      <c r="AC3645" s="0" t="s">
        <v>134</v>
      </c>
      <c r="AD3645" s="0" t="s">
        <v>134</v>
      </c>
      <c r="AE3645" s="0" t="s">
        <v>134</v>
      </c>
      <c r="AF3645" s="0" t="s">
        <v>134</v>
      </c>
      <c r="AG3645" s="0" t="s">
        <v>134</v>
      </c>
      <c r="AH3645" s="0" t="s">
        <v>134</v>
      </c>
      <c r="AI3645" s="0" t="s">
        <v>134</v>
      </c>
      <c r="AJ3645" s="0" t="s">
        <v>134</v>
      </c>
      <c r="AK3645" s="0" t="s">
        <v>134</v>
      </c>
      <c r="AL3645" s="0" t="s">
        <v>134</v>
      </c>
      <c r="AM3645" s="0" t="s">
        <v>134</v>
      </c>
      <c r="AN3645" s="0" t="s">
        <v>134</v>
      </c>
      <c r="AO3645" s="0" t="s">
        <v>134</v>
      </c>
      <c r="AP3645" s="0" t="s">
        <v>134</v>
      </c>
      <c r="AQ3645" s="0" t="s">
        <v>134</v>
      </c>
      <c r="AR3645" s="0" t="s">
        <v>134</v>
      </c>
      <c r="AS3645" s="0" t="s">
        <v>134</v>
      </c>
      <c r="AT3645" s="0" t="s">
        <v>134</v>
      </c>
      <c r="AU3645" s="0" t="s">
        <v>134</v>
      </c>
      <c r="AV3645" s="0" t="s">
        <v>134</v>
      </c>
      <c r="AW3645" s="0" t="s">
        <v>134</v>
      </c>
      <c r="AX3645" s="0" t="s">
        <v>134</v>
      </c>
      <c r="AY3645" s="0" t="s">
        <v>134</v>
      </c>
      <c r="AZ3645" s="0" t="s">
        <v>134</v>
      </c>
      <c r="BA3645" s="0" t="s">
        <v>134</v>
      </c>
      <c r="BB3645" s="0" t="s">
        <v>134</v>
      </c>
      <c r="BC3645" s="0" t="s">
        <v>134</v>
      </c>
      <c r="BD3645" s="0" t="s">
        <v>134</v>
      </c>
      <c r="BE3645" s="0" t="s">
        <v>134</v>
      </c>
      <c r="BF3645" s="0" t="s">
        <v>134</v>
      </c>
      <c r="BG3645" s="0" t="s">
        <v>134</v>
      </c>
      <c r="BH3645" s="0" t="s">
        <v>134</v>
      </c>
      <c r="BI3645" s="0" t="s">
        <v>134</v>
      </c>
      <c r="BJ3645" s="0" t="s">
        <v>134</v>
      </c>
      <c r="BK3645" s="0" t="s">
        <v>134</v>
      </c>
      <c r="BL3645" s="0" t="s">
        <v>134</v>
      </c>
      <c r="BM3645" s="0" t="s">
        <v>134</v>
      </c>
      <c r="BN3645" s="0" t="s">
        <v>134</v>
      </c>
      <c r="BO3645" s="0" t="s">
        <v>134</v>
      </c>
      <c r="BP3645" s="0" t="s">
        <v>134</v>
      </c>
      <c r="BQ3645" s="0" t="s">
        <v>134</v>
      </c>
      <c r="BR3645" s="0" t="s">
        <v>134</v>
      </c>
      <c r="BS3645" s="0" t="s">
        <v>134</v>
      </c>
      <c r="BT3645" s="0" t="s">
        <v>134</v>
      </c>
      <c r="BU3645" s="0" t="s">
        <v>134</v>
      </c>
      <c r="BV3645" s="0" t="s">
        <v>134</v>
      </c>
      <c r="BW3645" s="0" t="s">
        <v>134</v>
      </c>
      <c r="BX3645" s="0" t="s">
        <v>134</v>
      </c>
      <c r="BZ3645" s="0" t="s">
        <v>134</v>
      </c>
      <c r="CA3645" s="0" t="s">
        <v>134</v>
      </c>
      <c r="CB3645" s="0" t="s">
        <v>134</v>
      </c>
      <c r="CC3645" s="0" t="s">
        <v>134</v>
      </c>
      <c r="CD3645" s="0" t="s">
        <v>134</v>
      </c>
      <c r="CE3645" s="0" t="s">
        <v>134</v>
      </c>
    </row>
    <row r="3646" customFormat="false" ht="12.75" hidden="false" customHeight="false" outlineLevel="0" collapsed="false">
      <c r="E3646" s="9" t="s">
        <v>134</v>
      </c>
      <c r="F3646" s="9" t="s">
        <v>134</v>
      </c>
      <c r="G3646" s="9" t="s">
        <v>134</v>
      </c>
      <c r="Q3646" s="0" t="s">
        <v>134</v>
      </c>
      <c r="R3646" s="0" t="s">
        <v>134</v>
      </c>
      <c r="S3646" s="0" t="s">
        <v>134</v>
      </c>
      <c r="T3646" s="0" t="s">
        <v>134</v>
      </c>
      <c r="U3646" s="0" t="s">
        <v>134</v>
      </c>
      <c r="V3646" s="0" t="s">
        <v>134</v>
      </c>
      <c r="W3646" s="0" t="s">
        <v>134</v>
      </c>
      <c r="X3646" s="0" t="s">
        <v>134</v>
      </c>
      <c r="Y3646" s="0" t="s">
        <v>134</v>
      </c>
      <c r="Z3646" s="0" t="s">
        <v>134</v>
      </c>
      <c r="AA3646" s="0" t="s">
        <v>134</v>
      </c>
      <c r="AB3646" s="0" t="s">
        <v>134</v>
      </c>
      <c r="AC3646" s="0" t="s">
        <v>134</v>
      </c>
      <c r="AD3646" s="0" t="s">
        <v>134</v>
      </c>
      <c r="AE3646" s="0" t="s">
        <v>134</v>
      </c>
      <c r="AF3646" s="0" t="s">
        <v>134</v>
      </c>
      <c r="AG3646" s="0" t="s">
        <v>134</v>
      </c>
      <c r="AH3646" s="0" t="s">
        <v>134</v>
      </c>
      <c r="AI3646" s="0" t="s">
        <v>134</v>
      </c>
      <c r="AJ3646" s="0" t="s">
        <v>134</v>
      </c>
      <c r="AK3646" s="0" t="s">
        <v>134</v>
      </c>
      <c r="AL3646" s="0" t="s">
        <v>134</v>
      </c>
      <c r="AM3646" s="0" t="s">
        <v>134</v>
      </c>
      <c r="AN3646" s="0" t="s">
        <v>134</v>
      </c>
      <c r="AO3646" s="0" t="s">
        <v>134</v>
      </c>
      <c r="AP3646" s="0" t="s">
        <v>134</v>
      </c>
      <c r="AQ3646" s="0" t="s">
        <v>134</v>
      </c>
      <c r="AR3646" s="0" t="s">
        <v>134</v>
      </c>
      <c r="AS3646" s="0" t="s">
        <v>134</v>
      </c>
      <c r="AT3646" s="0" t="s">
        <v>134</v>
      </c>
      <c r="AU3646" s="0" t="s">
        <v>134</v>
      </c>
      <c r="AV3646" s="0" t="s">
        <v>134</v>
      </c>
      <c r="AW3646" s="0" t="s">
        <v>134</v>
      </c>
      <c r="AX3646" s="0" t="s">
        <v>134</v>
      </c>
      <c r="AY3646" s="0" t="s">
        <v>134</v>
      </c>
      <c r="AZ3646" s="0" t="s">
        <v>134</v>
      </c>
      <c r="BA3646" s="0" t="s">
        <v>134</v>
      </c>
      <c r="BB3646" s="0" t="s">
        <v>134</v>
      </c>
      <c r="BC3646" s="0" t="s">
        <v>134</v>
      </c>
      <c r="BD3646" s="0" t="s">
        <v>134</v>
      </c>
      <c r="BE3646" s="0" t="s">
        <v>134</v>
      </c>
      <c r="BF3646" s="0" t="s">
        <v>134</v>
      </c>
      <c r="BG3646" s="0" t="s">
        <v>134</v>
      </c>
      <c r="BH3646" s="0" t="s">
        <v>134</v>
      </c>
      <c r="BI3646" s="0" t="s">
        <v>134</v>
      </c>
      <c r="BJ3646" s="0" t="s">
        <v>134</v>
      </c>
      <c r="BK3646" s="0" t="s">
        <v>134</v>
      </c>
      <c r="BL3646" s="0" t="s">
        <v>134</v>
      </c>
      <c r="BM3646" s="0" t="s">
        <v>134</v>
      </c>
      <c r="BN3646" s="0" t="s">
        <v>134</v>
      </c>
      <c r="BO3646" s="0" t="s">
        <v>134</v>
      </c>
      <c r="BP3646" s="0" t="s">
        <v>134</v>
      </c>
      <c r="BQ3646" s="0" t="s">
        <v>134</v>
      </c>
      <c r="BR3646" s="0" t="s">
        <v>134</v>
      </c>
      <c r="BS3646" s="0" t="s">
        <v>134</v>
      </c>
      <c r="BT3646" s="0" t="s">
        <v>134</v>
      </c>
      <c r="BU3646" s="0" t="s">
        <v>134</v>
      </c>
      <c r="BV3646" s="0" t="s">
        <v>134</v>
      </c>
      <c r="BW3646" s="0" t="s">
        <v>134</v>
      </c>
      <c r="BX3646" s="0" t="s">
        <v>134</v>
      </c>
      <c r="BZ3646" s="0" t="s">
        <v>134</v>
      </c>
      <c r="CA3646" s="0" t="s">
        <v>134</v>
      </c>
      <c r="CB3646" s="0" t="s">
        <v>134</v>
      </c>
      <c r="CC3646" s="0" t="s">
        <v>134</v>
      </c>
      <c r="CD3646" s="0" t="s">
        <v>134</v>
      </c>
      <c r="CE3646" s="0" t="s">
        <v>134</v>
      </c>
    </row>
    <row r="3647" customFormat="false" ht="12.75" hidden="false" customHeight="false" outlineLevel="0" collapsed="false">
      <c r="E3647" s="9" t="s">
        <v>134</v>
      </c>
      <c r="F3647" s="9" t="s">
        <v>134</v>
      </c>
      <c r="G3647" s="9" t="s">
        <v>134</v>
      </c>
      <c r="Q3647" s="0" t="s">
        <v>134</v>
      </c>
      <c r="R3647" s="0" t="s">
        <v>134</v>
      </c>
      <c r="S3647" s="0" t="s">
        <v>134</v>
      </c>
      <c r="T3647" s="0" t="s">
        <v>134</v>
      </c>
      <c r="U3647" s="0" t="s">
        <v>134</v>
      </c>
      <c r="V3647" s="0" t="s">
        <v>134</v>
      </c>
      <c r="W3647" s="0" t="s">
        <v>134</v>
      </c>
      <c r="X3647" s="0" t="s">
        <v>134</v>
      </c>
      <c r="Y3647" s="0" t="s">
        <v>134</v>
      </c>
      <c r="Z3647" s="0" t="s">
        <v>134</v>
      </c>
      <c r="AA3647" s="0" t="s">
        <v>134</v>
      </c>
      <c r="AB3647" s="0" t="s">
        <v>134</v>
      </c>
      <c r="AC3647" s="0" t="s">
        <v>134</v>
      </c>
      <c r="AD3647" s="0" t="s">
        <v>134</v>
      </c>
      <c r="AE3647" s="0" t="s">
        <v>134</v>
      </c>
      <c r="AF3647" s="0" t="s">
        <v>134</v>
      </c>
      <c r="AG3647" s="0" t="s">
        <v>134</v>
      </c>
      <c r="AH3647" s="0" t="s">
        <v>134</v>
      </c>
      <c r="AI3647" s="0" t="s">
        <v>134</v>
      </c>
      <c r="AJ3647" s="0" t="s">
        <v>134</v>
      </c>
      <c r="AK3647" s="0" t="s">
        <v>134</v>
      </c>
      <c r="AL3647" s="0" t="s">
        <v>134</v>
      </c>
      <c r="AM3647" s="0" t="s">
        <v>134</v>
      </c>
      <c r="AN3647" s="0" t="s">
        <v>134</v>
      </c>
      <c r="AO3647" s="0" t="s">
        <v>134</v>
      </c>
      <c r="AP3647" s="0" t="s">
        <v>134</v>
      </c>
      <c r="AQ3647" s="0" t="s">
        <v>134</v>
      </c>
      <c r="AR3647" s="0" t="s">
        <v>134</v>
      </c>
      <c r="AS3647" s="0" t="s">
        <v>134</v>
      </c>
      <c r="AT3647" s="0" t="s">
        <v>134</v>
      </c>
      <c r="AU3647" s="0" t="s">
        <v>134</v>
      </c>
      <c r="AV3647" s="0" t="s">
        <v>134</v>
      </c>
      <c r="AW3647" s="0" t="s">
        <v>134</v>
      </c>
      <c r="AX3647" s="0" t="s">
        <v>134</v>
      </c>
      <c r="AY3647" s="0" t="s">
        <v>134</v>
      </c>
      <c r="AZ3647" s="0" t="s">
        <v>134</v>
      </c>
      <c r="BA3647" s="0" t="s">
        <v>134</v>
      </c>
      <c r="BB3647" s="0" t="s">
        <v>134</v>
      </c>
      <c r="BC3647" s="0" t="s">
        <v>134</v>
      </c>
      <c r="BD3647" s="0" t="s">
        <v>134</v>
      </c>
      <c r="BE3647" s="0" t="s">
        <v>134</v>
      </c>
      <c r="BF3647" s="0" t="s">
        <v>134</v>
      </c>
      <c r="BG3647" s="0" t="s">
        <v>134</v>
      </c>
      <c r="BH3647" s="0" t="s">
        <v>134</v>
      </c>
      <c r="BI3647" s="0" t="s">
        <v>134</v>
      </c>
      <c r="BJ3647" s="0" t="s">
        <v>134</v>
      </c>
      <c r="BK3647" s="0" t="s">
        <v>134</v>
      </c>
      <c r="BL3647" s="0" t="s">
        <v>134</v>
      </c>
      <c r="BM3647" s="0" t="s">
        <v>134</v>
      </c>
      <c r="BN3647" s="0" t="s">
        <v>134</v>
      </c>
      <c r="BO3647" s="0" t="s">
        <v>134</v>
      </c>
      <c r="BP3647" s="0" t="s">
        <v>134</v>
      </c>
      <c r="BQ3647" s="0" t="s">
        <v>134</v>
      </c>
      <c r="BR3647" s="0" t="s">
        <v>134</v>
      </c>
      <c r="BS3647" s="0" t="s">
        <v>134</v>
      </c>
      <c r="BT3647" s="0" t="s">
        <v>134</v>
      </c>
      <c r="BU3647" s="0" t="s">
        <v>134</v>
      </c>
      <c r="BV3647" s="0" t="s">
        <v>134</v>
      </c>
      <c r="BW3647" s="0" t="s">
        <v>134</v>
      </c>
      <c r="BX3647" s="0" t="s">
        <v>134</v>
      </c>
      <c r="BZ3647" s="0" t="s">
        <v>134</v>
      </c>
      <c r="CA3647" s="0" t="s">
        <v>134</v>
      </c>
      <c r="CB3647" s="0" t="s">
        <v>134</v>
      </c>
      <c r="CC3647" s="0" t="s">
        <v>134</v>
      </c>
      <c r="CD3647" s="0" t="s">
        <v>134</v>
      </c>
      <c r="CE3647" s="0" t="s">
        <v>134</v>
      </c>
    </row>
    <row r="3648" customFormat="false" ht="12.75" hidden="false" customHeight="false" outlineLevel="0" collapsed="false">
      <c r="E3648" s="9" t="s">
        <v>134</v>
      </c>
      <c r="F3648" s="9" t="s">
        <v>134</v>
      </c>
      <c r="G3648" s="9" t="s">
        <v>134</v>
      </c>
      <c r="Q3648" s="0" t="s">
        <v>134</v>
      </c>
      <c r="R3648" s="0" t="s">
        <v>134</v>
      </c>
      <c r="S3648" s="0" t="s">
        <v>134</v>
      </c>
      <c r="T3648" s="0" t="s">
        <v>134</v>
      </c>
      <c r="U3648" s="0" t="s">
        <v>134</v>
      </c>
      <c r="V3648" s="0" t="s">
        <v>134</v>
      </c>
      <c r="W3648" s="0" t="s">
        <v>134</v>
      </c>
      <c r="X3648" s="0" t="s">
        <v>134</v>
      </c>
      <c r="Y3648" s="0" t="s">
        <v>134</v>
      </c>
      <c r="Z3648" s="0" t="s">
        <v>134</v>
      </c>
      <c r="AA3648" s="0" t="s">
        <v>134</v>
      </c>
      <c r="AB3648" s="0" t="s">
        <v>134</v>
      </c>
      <c r="AC3648" s="0" t="s">
        <v>134</v>
      </c>
      <c r="AD3648" s="0" t="s">
        <v>134</v>
      </c>
      <c r="AE3648" s="0" t="s">
        <v>134</v>
      </c>
      <c r="AF3648" s="0" t="s">
        <v>134</v>
      </c>
      <c r="AG3648" s="0" t="s">
        <v>134</v>
      </c>
      <c r="AH3648" s="0" t="s">
        <v>134</v>
      </c>
      <c r="AI3648" s="0" t="s">
        <v>134</v>
      </c>
      <c r="AJ3648" s="0" t="s">
        <v>134</v>
      </c>
      <c r="AK3648" s="0" t="s">
        <v>134</v>
      </c>
      <c r="AL3648" s="0" t="s">
        <v>134</v>
      </c>
      <c r="AM3648" s="0" t="s">
        <v>134</v>
      </c>
      <c r="AN3648" s="0" t="s">
        <v>134</v>
      </c>
      <c r="AO3648" s="0" t="s">
        <v>134</v>
      </c>
      <c r="AP3648" s="0" t="s">
        <v>134</v>
      </c>
      <c r="AQ3648" s="0" t="s">
        <v>134</v>
      </c>
      <c r="AR3648" s="0" t="s">
        <v>134</v>
      </c>
      <c r="AS3648" s="0" t="s">
        <v>134</v>
      </c>
      <c r="AT3648" s="0" t="s">
        <v>134</v>
      </c>
      <c r="AU3648" s="0" t="s">
        <v>134</v>
      </c>
      <c r="AV3648" s="0" t="s">
        <v>134</v>
      </c>
      <c r="AW3648" s="0" t="s">
        <v>134</v>
      </c>
      <c r="AX3648" s="0" t="s">
        <v>134</v>
      </c>
      <c r="AY3648" s="0" t="s">
        <v>134</v>
      </c>
      <c r="AZ3648" s="0" t="s">
        <v>134</v>
      </c>
      <c r="BA3648" s="0" t="s">
        <v>134</v>
      </c>
      <c r="BB3648" s="0" t="s">
        <v>134</v>
      </c>
      <c r="BC3648" s="0" t="s">
        <v>134</v>
      </c>
      <c r="BD3648" s="0" t="s">
        <v>134</v>
      </c>
      <c r="BE3648" s="0" t="s">
        <v>134</v>
      </c>
      <c r="BF3648" s="0" t="s">
        <v>134</v>
      </c>
      <c r="BG3648" s="0" t="s">
        <v>134</v>
      </c>
      <c r="BH3648" s="0" t="s">
        <v>134</v>
      </c>
      <c r="BI3648" s="0" t="s">
        <v>134</v>
      </c>
      <c r="BJ3648" s="0" t="s">
        <v>134</v>
      </c>
      <c r="BK3648" s="0" t="s">
        <v>134</v>
      </c>
      <c r="BL3648" s="0" t="s">
        <v>134</v>
      </c>
      <c r="BM3648" s="0" t="s">
        <v>134</v>
      </c>
      <c r="BN3648" s="0" t="s">
        <v>134</v>
      </c>
      <c r="BO3648" s="0" t="s">
        <v>134</v>
      </c>
      <c r="BP3648" s="0" t="s">
        <v>134</v>
      </c>
      <c r="BQ3648" s="0" t="s">
        <v>134</v>
      </c>
      <c r="BR3648" s="0" t="s">
        <v>134</v>
      </c>
      <c r="BS3648" s="0" t="s">
        <v>134</v>
      </c>
      <c r="BT3648" s="0" t="s">
        <v>134</v>
      </c>
      <c r="BU3648" s="0" t="s">
        <v>134</v>
      </c>
      <c r="BV3648" s="0" t="s">
        <v>134</v>
      </c>
      <c r="BW3648" s="0" t="s">
        <v>134</v>
      </c>
      <c r="BX3648" s="0" t="s">
        <v>134</v>
      </c>
      <c r="BZ3648" s="0" t="s">
        <v>134</v>
      </c>
      <c r="CA3648" s="0" t="s">
        <v>134</v>
      </c>
      <c r="CB3648" s="0" t="s">
        <v>134</v>
      </c>
      <c r="CC3648" s="0" t="s">
        <v>134</v>
      </c>
      <c r="CD3648" s="0" t="s">
        <v>134</v>
      </c>
      <c r="CE3648" s="0" t="s">
        <v>134</v>
      </c>
    </row>
    <row r="3649" customFormat="false" ht="12.75" hidden="false" customHeight="false" outlineLevel="0" collapsed="false">
      <c r="E3649" s="9" t="s">
        <v>134</v>
      </c>
      <c r="F3649" s="9" t="s">
        <v>134</v>
      </c>
      <c r="G3649" s="9" t="s">
        <v>134</v>
      </c>
      <c r="Q3649" s="0" t="s">
        <v>134</v>
      </c>
      <c r="R3649" s="0" t="s">
        <v>134</v>
      </c>
      <c r="S3649" s="0" t="s">
        <v>134</v>
      </c>
      <c r="T3649" s="0" t="s">
        <v>134</v>
      </c>
      <c r="U3649" s="0" t="s">
        <v>134</v>
      </c>
      <c r="V3649" s="0" t="s">
        <v>134</v>
      </c>
      <c r="W3649" s="0" t="s">
        <v>134</v>
      </c>
      <c r="X3649" s="0" t="s">
        <v>134</v>
      </c>
      <c r="Y3649" s="0" t="s">
        <v>134</v>
      </c>
      <c r="Z3649" s="0" t="s">
        <v>134</v>
      </c>
      <c r="AA3649" s="0" t="s">
        <v>134</v>
      </c>
      <c r="AB3649" s="0" t="s">
        <v>134</v>
      </c>
      <c r="AC3649" s="0" t="s">
        <v>134</v>
      </c>
      <c r="AD3649" s="0" t="s">
        <v>134</v>
      </c>
      <c r="AE3649" s="0" t="s">
        <v>134</v>
      </c>
      <c r="AF3649" s="0" t="s">
        <v>134</v>
      </c>
      <c r="AG3649" s="0" t="s">
        <v>134</v>
      </c>
      <c r="AH3649" s="0" t="s">
        <v>134</v>
      </c>
      <c r="AI3649" s="0" t="s">
        <v>134</v>
      </c>
      <c r="AJ3649" s="0" t="s">
        <v>134</v>
      </c>
      <c r="AK3649" s="0" t="s">
        <v>134</v>
      </c>
      <c r="AL3649" s="0" t="s">
        <v>134</v>
      </c>
      <c r="AM3649" s="0" t="s">
        <v>134</v>
      </c>
      <c r="AN3649" s="0" t="s">
        <v>134</v>
      </c>
      <c r="AO3649" s="0" t="s">
        <v>134</v>
      </c>
      <c r="AP3649" s="0" t="s">
        <v>134</v>
      </c>
      <c r="AQ3649" s="0" t="s">
        <v>134</v>
      </c>
      <c r="AR3649" s="0" t="s">
        <v>134</v>
      </c>
      <c r="AS3649" s="0" t="s">
        <v>134</v>
      </c>
      <c r="AT3649" s="0" t="s">
        <v>134</v>
      </c>
      <c r="AU3649" s="0" t="s">
        <v>134</v>
      </c>
      <c r="AV3649" s="0" t="s">
        <v>134</v>
      </c>
      <c r="AW3649" s="0" t="s">
        <v>134</v>
      </c>
      <c r="AX3649" s="0" t="s">
        <v>134</v>
      </c>
      <c r="AY3649" s="0" t="s">
        <v>134</v>
      </c>
      <c r="AZ3649" s="0" t="s">
        <v>134</v>
      </c>
      <c r="BA3649" s="0" t="s">
        <v>134</v>
      </c>
      <c r="BB3649" s="0" t="s">
        <v>134</v>
      </c>
      <c r="BC3649" s="0" t="s">
        <v>134</v>
      </c>
      <c r="BD3649" s="0" t="s">
        <v>134</v>
      </c>
      <c r="BE3649" s="0" t="s">
        <v>134</v>
      </c>
      <c r="BF3649" s="0" t="s">
        <v>134</v>
      </c>
      <c r="BG3649" s="0" t="s">
        <v>134</v>
      </c>
      <c r="BH3649" s="0" t="s">
        <v>134</v>
      </c>
      <c r="BI3649" s="0" t="s">
        <v>134</v>
      </c>
      <c r="BJ3649" s="0" t="s">
        <v>134</v>
      </c>
      <c r="BK3649" s="0" t="s">
        <v>134</v>
      </c>
      <c r="BL3649" s="0" t="s">
        <v>134</v>
      </c>
      <c r="BM3649" s="0" t="s">
        <v>134</v>
      </c>
      <c r="BN3649" s="0" t="s">
        <v>134</v>
      </c>
      <c r="BO3649" s="0" t="s">
        <v>134</v>
      </c>
      <c r="BP3649" s="0" t="s">
        <v>134</v>
      </c>
      <c r="BQ3649" s="0" t="s">
        <v>134</v>
      </c>
      <c r="BR3649" s="0" t="s">
        <v>134</v>
      </c>
      <c r="BS3649" s="0" t="s">
        <v>134</v>
      </c>
      <c r="BT3649" s="0" t="s">
        <v>134</v>
      </c>
      <c r="BU3649" s="0" t="s">
        <v>134</v>
      </c>
      <c r="BV3649" s="0" t="s">
        <v>134</v>
      </c>
      <c r="BW3649" s="0" t="s">
        <v>134</v>
      </c>
      <c r="BX3649" s="0" t="s">
        <v>134</v>
      </c>
      <c r="BZ3649" s="0" t="s">
        <v>134</v>
      </c>
      <c r="CA3649" s="0" t="s">
        <v>134</v>
      </c>
      <c r="CB3649" s="0" t="s">
        <v>134</v>
      </c>
      <c r="CC3649" s="0" t="s">
        <v>134</v>
      </c>
      <c r="CD3649" s="0" t="s">
        <v>134</v>
      </c>
      <c r="CE3649" s="0" t="s">
        <v>134</v>
      </c>
    </row>
    <row r="3650" customFormat="false" ht="12.75" hidden="false" customHeight="false" outlineLevel="0" collapsed="false">
      <c r="E3650" s="9" t="s">
        <v>134</v>
      </c>
      <c r="F3650" s="9" t="s">
        <v>134</v>
      </c>
      <c r="G3650" s="9" t="s">
        <v>134</v>
      </c>
      <c r="Q3650" s="0" t="s">
        <v>134</v>
      </c>
      <c r="R3650" s="0" t="s">
        <v>134</v>
      </c>
      <c r="S3650" s="0" t="s">
        <v>134</v>
      </c>
      <c r="T3650" s="0" t="s">
        <v>134</v>
      </c>
      <c r="U3650" s="0" t="s">
        <v>134</v>
      </c>
      <c r="V3650" s="0" t="s">
        <v>134</v>
      </c>
      <c r="W3650" s="0" t="s">
        <v>134</v>
      </c>
      <c r="X3650" s="0" t="s">
        <v>134</v>
      </c>
      <c r="Y3650" s="0" t="s">
        <v>134</v>
      </c>
      <c r="Z3650" s="0" t="s">
        <v>134</v>
      </c>
      <c r="AA3650" s="0" t="s">
        <v>134</v>
      </c>
      <c r="AB3650" s="0" t="s">
        <v>134</v>
      </c>
      <c r="AC3650" s="0" t="s">
        <v>134</v>
      </c>
      <c r="AD3650" s="0" t="s">
        <v>134</v>
      </c>
      <c r="AE3650" s="0" t="s">
        <v>134</v>
      </c>
      <c r="AF3650" s="0" t="s">
        <v>134</v>
      </c>
      <c r="AG3650" s="0" t="s">
        <v>134</v>
      </c>
      <c r="AH3650" s="0" t="s">
        <v>134</v>
      </c>
      <c r="AI3650" s="0" t="s">
        <v>134</v>
      </c>
      <c r="AJ3650" s="0" t="s">
        <v>134</v>
      </c>
      <c r="AK3650" s="0" t="s">
        <v>134</v>
      </c>
      <c r="AL3650" s="0" t="s">
        <v>134</v>
      </c>
      <c r="AM3650" s="0" t="s">
        <v>134</v>
      </c>
      <c r="AN3650" s="0" t="s">
        <v>134</v>
      </c>
      <c r="AO3650" s="0" t="s">
        <v>134</v>
      </c>
      <c r="AP3650" s="0" t="s">
        <v>134</v>
      </c>
      <c r="AQ3650" s="0" t="s">
        <v>134</v>
      </c>
      <c r="AR3650" s="0" t="s">
        <v>134</v>
      </c>
      <c r="AS3650" s="0" t="s">
        <v>134</v>
      </c>
      <c r="AT3650" s="0" t="s">
        <v>134</v>
      </c>
      <c r="AU3650" s="0" t="s">
        <v>134</v>
      </c>
      <c r="AV3650" s="0" t="s">
        <v>134</v>
      </c>
      <c r="AW3650" s="0" t="s">
        <v>134</v>
      </c>
      <c r="AX3650" s="0" t="s">
        <v>134</v>
      </c>
      <c r="AY3650" s="0" t="s">
        <v>134</v>
      </c>
      <c r="AZ3650" s="0" t="s">
        <v>134</v>
      </c>
      <c r="BA3650" s="0" t="s">
        <v>134</v>
      </c>
      <c r="BB3650" s="0" t="s">
        <v>134</v>
      </c>
      <c r="BC3650" s="0" t="s">
        <v>134</v>
      </c>
      <c r="BD3650" s="0" t="s">
        <v>134</v>
      </c>
      <c r="BE3650" s="0" t="s">
        <v>134</v>
      </c>
      <c r="BF3650" s="0" t="s">
        <v>134</v>
      </c>
      <c r="BG3650" s="0" t="s">
        <v>134</v>
      </c>
      <c r="BH3650" s="0" t="s">
        <v>134</v>
      </c>
      <c r="BI3650" s="0" t="s">
        <v>134</v>
      </c>
      <c r="BJ3650" s="0" t="s">
        <v>134</v>
      </c>
      <c r="BK3650" s="0" t="s">
        <v>134</v>
      </c>
      <c r="BL3650" s="0" t="s">
        <v>134</v>
      </c>
      <c r="BM3650" s="0" t="s">
        <v>134</v>
      </c>
      <c r="BN3650" s="0" t="s">
        <v>134</v>
      </c>
      <c r="BO3650" s="0" t="s">
        <v>134</v>
      </c>
      <c r="BP3650" s="0" t="s">
        <v>134</v>
      </c>
      <c r="BQ3650" s="0" t="s">
        <v>134</v>
      </c>
      <c r="BR3650" s="0" t="s">
        <v>134</v>
      </c>
      <c r="BS3650" s="0" t="s">
        <v>134</v>
      </c>
      <c r="BT3650" s="0" t="s">
        <v>134</v>
      </c>
      <c r="BU3650" s="0" t="s">
        <v>134</v>
      </c>
      <c r="BV3650" s="0" t="s">
        <v>134</v>
      </c>
      <c r="BW3650" s="0" t="s">
        <v>134</v>
      </c>
      <c r="BX3650" s="0" t="s">
        <v>134</v>
      </c>
      <c r="BZ3650" s="0" t="s">
        <v>134</v>
      </c>
      <c r="CA3650" s="0" t="s">
        <v>134</v>
      </c>
      <c r="CB3650" s="0" t="s">
        <v>134</v>
      </c>
      <c r="CC3650" s="0" t="s">
        <v>134</v>
      </c>
      <c r="CD3650" s="0" t="s">
        <v>134</v>
      </c>
      <c r="CE3650" s="0" t="s">
        <v>134</v>
      </c>
    </row>
    <row r="3651" customFormat="false" ht="12.75" hidden="false" customHeight="false" outlineLevel="0" collapsed="false">
      <c r="E3651" s="9" t="s">
        <v>134</v>
      </c>
      <c r="F3651" s="9" t="s">
        <v>134</v>
      </c>
      <c r="G3651" s="9" t="s">
        <v>134</v>
      </c>
      <c r="Q3651" s="0" t="s">
        <v>134</v>
      </c>
      <c r="R3651" s="0" t="s">
        <v>134</v>
      </c>
      <c r="S3651" s="0" t="s">
        <v>134</v>
      </c>
      <c r="T3651" s="0" t="s">
        <v>134</v>
      </c>
      <c r="U3651" s="0" t="s">
        <v>134</v>
      </c>
      <c r="V3651" s="0" t="s">
        <v>134</v>
      </c>
      <c r="W3651" s="0" t="s">
        <v>134</v>
      </c>
      <c r="X3651" s="0" t="s">
        <v>134</v>
      </c>
      <c r="Y3651" s="0" t="s">
        <v>134</v>
      </c>
      <c r="Z3651" s="0" t="s">
        <v>134</v>
      </c>
      <c r="AA3651" s="0" t="s">
        <v>134</v>
      </c>
      <c r="AB3651" s="0" t="s">
        <v>134</v>
      </c>
      <c r="AC3651" s="0" t="s">
        <v>134</v>
      </c>
      <c r="AD3651" s="0" t="s">
        <v>134</v>
      </c>
      <c r="AE3651" s="0" t="s">
        <v>134</v>
      </c>
      <c r="AF3651" s="0" t="s">
        <v>134</v>
      </c>
      <c r="AG3651" s="0" t="s">
        <v>134</v>
      </c>
      <c r="AH3651" s="0" t="s">
        <v>134</v>
      </c>
      <c r="AI3651" s="0" t="s">
        <v>134</v>
      </c>
      <c r="AJ3651" s="0" t="s">
        <v>134</v>
      </c>
      <c r="AK3651" s="0" t="s">
        <v>134</v>
      </c>
      <c r="AL3651" s="0" t="s">
        <v>134</v>
      </c>
      <c r="AM3651" s="0" t="s">
        <v>134</v>
      </c>
      <c r="AN3651" s="0" t="s">
        <v>134</v>
      </c>
      <c r="AO3651" s="0" t="s">
        <v>134</v>
      </c>
      <c r="AP3651" s="0" t="s">
        <v>134</v>
      </c>
      <c r="AQ3651" s="0" t="s">
        <v>134</v>
      </c>
      <c r="AR3651" s="0" t="s">
        <v>134</v>
      </c>
      <c r="AS3651" s="0" t="s">
        <v>134</v>
      </c>
      <c r="AT3651" s="0" t="s">
        <v>134</v>
      </c>
      <c r="AU3651" s="0" t="s">
        <v>134</v>
      </c>
      <c r="AV3651" s="0" t="s">
        <v>134</v>
      </c>
      <c r="AW3651" s="0" t="s">
        <v>134</v>
      </c>
      <c r="AX3651" s="0" t="s">
        <v>134</v>
      </c>
      <c r="AY3651" s="0" t="s">
        <v>134</v>
      </c>
      <c r="AZ3651" s="0" t="s">
        <v>134</v>
      </c>
      <c r="BA3651" s="0" t="s">
        <v>134</v>
      </c>
      <c r="BB3651" s="0" t="s">
        <v>134</v>
      </c>
      <c r="BC3651" s="0" t="s">
        <v>134</v>
      </c>
      <c r="BD3651" s="0" t="s">
        <v>134</v>
      </c>
      <c r="BE3651" s="0" t="s">
        <v>134</v>
      </c>
      <c r="BF3651" s="0" t="s">
        <v>134</v>
      </c>
      <c r="BG3651" s="0" t="s">
        <v>134</v>
      </c>
      <c r="BH3651" s="0" t="s">
        <v>134</v>
      </c>
      <c r="BI3651" s="0" t="s">
        <v>134</v>
      </c>
      <c r="BJ3651" s="0" t="s">
        <v>134</v>
      </c>
      <c r="BK3651" s="0" t="s">
        <v>134</v>
      </c>
      <c r="BL3651" s="0" t="s">
        <v>134</v>
      </c>
      <c r="BM3651" s="0" t="s">
        <v>134</v>
      </c>
      <c r="BN3651" s="0" t="s">
        <v>134</v>
      </c>
      <c r="BO3651" s="0" t="s">
        <v>134</v>
      </c>
      <c r="BP3651" s="0" t="s">
        <v>134</v>
      </c>
      <c r="BQ3651" s="0" t="s">
        <v>134</v>
      </c>
      <c r="BR3651" s="0" t="s">
        <v>134</v>
      </c>
      <c r="BS3651" s="0" t="s">
        <v>134</v>
      </c>
      <c r="BT3651" s="0" t="s">
        <v>134</v>
      </c>
      <c r="BU3651" s="0" t="s">
        <v>134</v>
      </c>
      <c r="BV3651" s="0" t="s">
        <v>134</v>
      </c>
      <c r="BW3651" s="0" t="s">
        <v>134</v>
      </c>
      <c r="BX3651" s="0" t="s">
        <v>134</v>
      </c>
      <c r="BZ3651" s="0" t="s">
        <v>134</v>
      </c>
      <c r="CA3651" s="0" t="s">
        <v>134</v>
      </c>
      <c r="CB3651" s="0" t="s">
        <v>134</v>
      </c>
      <c r="CC3651" s="0" t="s">
        <v>134</v>
      </c>
      <c r="CD3651" s="0" t="s">
        <v>134</v>
      </c>
      <c r="CE3651" s="0" t="s">
        <v>134</v>
      </c>
    </row>
    <row r="3652" customFormat="false" ht="12.75" hidden="false" customHeight="false" outlineLevel="0" collapsed="false">
      <c r="E3652" s="9" t="s">
        <v>134</v>
      </c>
      <c r="F3652" s="9" t="s">
        <v>134</v>
      </c>
      <c r="G3652" s="9" t="s">
        <v>134</v>
      </c>
      <c r="Q3652" s="0" t="s">
        <v>134</v>
      </c>
      <c r="R3652" s="0" t="s">
        <v>134</v>
      </c>
      <c r="S3652" s="0" t="s">
        <v>134</v>
      </c>
      <c r="T3652" s="0" t="s">
        <v>134</v>
      </c>
      <c r="U3652" s="0" t="s">
        <v>134</v>
      </c>
      <c r="V3652" s="0" t="s">
        <v>134</v>
      </c>
      <c r="W3652" s="0" t="s">
        <v>134</v>
      </c>
      <c r="X3652" s="0" t="s">
        <v>134</v>
      </c>
      <c r="Y3652" s="0" t="s">
        <v>134</v>
      </c>
      <c r="Z3652" s="0" t="s">
        <v>134</v>
      </c>
      <c r="AA3652" s="0" t="s">
        <v>134</v>
      </c>
      <c r="AB3652" s="0" t="s">
        <v>134</v>
      </c>
      <c r="AC3652" s="0" t="s">
        <v>134</v>
      </c>
      <c r="AD3652" s="0" t="s">
        <v>134</v>
      </c>
      <c r="AE3652" s="0" t="s">
        <v>134</v>
      </c>
      <c r="AF3652" s="0" t="s">
        <v>134</v>
      </c>
      <c r="AG3652" s="0" t="s">
        <v>134</v>
      </c>
      <c r="AH3652" s="0" t="s">
        <v>134</v>
      </c>
      <c r="AI3652" s="0" t="s">
        <v>134</v>
      </c>
      <c r="AJ3652" s="0" t="s">
        <v>134</v>
      </c>
      <c r="AK3652" s="0" t="s">
        <v>134</v>
      </c>
      <c r="AL3652" s="0" t="s">
        <v>134</v>
      </c>
      <c r="AM3652" s="0" t="s">
        <v>134</v>
      </c>
      <c r="AN3652" s="0" t="s">
        <v>134</v>
      </c>
      <c r="AO3652" s="0" t="s">
        <v>134</v>
      </c>
      <c r="AP3652" s="0" t="s">
        <v>134</v>
      </c>
      <c r="AQ3652" s="0" t="s">
        <v>134</v>
      </c>
      <c r="AR3652" s="0" t="s">
        <v>134</v>
      </c>
      <c r="AS3652" s="0" t="s">
        <v>134</v>
      </c>
      <c r="AT3652" s="0" t="s">
        <v>134</v>
      </c>
      <c r="AU3652" s="0" t="s">
        <v>134</v>
      </c>
      <c r="AV3652" s="0" t="s">
        <v>134</v>
      </c>
      <c r="AW3652" s="0" t="s">
        <v>134</v>
      </c>
      <c r="AX3652" s="0" t="s">
        <v>134</v>
      </c>
      <c r="AY3652" s="0" t="s">
        <v>134</v>
      </c>
      <c r="AZ3652" s="0" t="s">
        <v>134</v>
      </c>
      <c r="BA3652" s="0" t="s">
        <v>134</v>
      </c>
      <c r="BB3652" s="0" t="s">
        <v>134</v>
      </c>
      <c r="BC3652" s="0" t="s">
        <v>134</v>
      </c>
      <c r="BD3652" s="0" t="s">
        <v>134</v>
      </c>
      <c r="BE3652" s="0" t="s">
        <v>134</v>
      </c>
      <c r="BF3652" s="0" t="s">
        <v>134</v>
      </c>
      <c r="BG3652" s="0" t="s">
        <v>134</v>
      </c>
      <c r="BH3652" s="0" t="s">
        <v>134</v>
      </c>
      <c r="BI3652" s="0" t="s">
        <v>134</v>
      </c>
      <c r="BJ3652" s="0" t="s">
        <v>134</v>
      </c>
      <c r="BK3652" s="0" t="s">
        <v>134</v>
      </c>
      <c r="BL3652" s="0" t="s">
        <v>134</v>
      </c>
      <c r="BM3652" s="0" t="s">
        <v>134</v>
      </c>
      <c r="BN3652" s="0" t="s">
        <v>134</v>
      </c>
      <c r="BO3652" s="0" t="s">
        <v>134</v>
      </c>
      <c r="BP3652" s="0" t="s">
        <v>134</v>
      </c>
      <c r="BQ3652" s="0" t="s">
        <v>134</v>
      </c>
      <c r="BR3652" s="0" t="s">
        <v>134</v>
      </c>
      <c r="BS3652" s="0" t="s">
        <v>134</v>
      </c>
      <c r="BT3652" s="0" t="s">
        <v>134</v>
      </c>
      <c r="BU3652" s="0" t="s">
        <v>134</v>
      </c>
      <c r="BV3652" s="0" t="s">
        <v>134</v>
      </c>
      <c r="BW3652" s="0" t="s">
        <v>134</v>
      </c>
      <c r="BX3652" s="0" t="s">
        <v>134</v>
      </c>
      <c r="BZ3652" s="0" t="s">
        <v>134</v>
      </c>
      <c r="CA3652" s="0" t="s">
        <v>134</v>
      </c>
      <c r="CB3652" s="0" t="s">
        <v>134</v>
      </c>
      <c r="CC3652" s="0" t="s">
        <v>134</v>
      </c>
      <c r="CD3652" s="0" t="s">
        <v>134</v>
      </c>
      <c r="CE3652" s="0" t="s">
        <v>134</v>
      </c>
    </row>
    <row r="3653" customFormat="false" ht="12.75" hidden="false" customHeight="false" outlineLevel="0" collapsed="false">
      <c r="E3653" s="9" t="s">
        <v>134</v>
      </c>
      <c r="F3653" s="9" t="s">
        <v>134</v>
      </c>
      <c r="G3653" s="9" t="s">
        <v>134</v>
      </c>
      <c r="Q3653" s="0" t="s">
        <v>134</v>
      </c>
      <c r="R3653" s="0" t="s">
        <v>134</v>
      </c>
      <c r="S3653" s="0" t="s">
        <v>134</v>
      </c>
      <c r="T3653" s="0" t="s">
        <v>134</v>
      </c>
      <c r="U3653" s="0" t="s">
        <v>134</v>
      </c>
      <c r="V3653" s="0" t="s">
        <v>134</v>
      </c>
      <c r="W3653" s="0" t="s">
        <v>134</v>
      </c>
      <c r="X3653" s="0" t="s">
        <v>134</v>
      </c>
      <c r="Y3653" s="0" t="s">
        <v>134</v>
      </c>
      <c r="Z3653" s="0" t="s">
        <v>134</v>
      </c>
      <c r="AA3653" s="0" t="s">
        <v>134</v>
      </c>
      <c r="AB3653" s="0" t="s">
        <v>134</v>
      </c>
      <c r="AC3653" s="0" t="s">
        <v>134</v>
      </c>
      <c r="AD3653" s="0" t="s">
        <v>134</v>
      </c>
      <c r="AE3653" s="0" t="s">
        <v>134</v>
      </c>
      <c r="AF3653" s="0" t="s">
        <v>134</v>
      </c>
      <c r="AG3653" s="0" t="s">
        <v>134</v>
      </c>
      <c r="AH3653" s="0" t="s">
        <v>134</v>
      </c>
      <c r="AI3653" s="0" t="s">
        <v>134</v>
      </c>
      <c r="AJ3653" s="0" t="s">
        <v>134</v>
      </c>
      <c r="AK3653" s="0" t="s">
        <v>134</v>
      </c>
      <c r="AL3653" s="0" t="s">
        <v>134</v>
      </c>
      <c r="AM3653" s="0" t="s">
        <v>134</v>
      </c>
      <c r="AN3653" s="0" t="s">
        <v>134</v>
      </c>
      <c r="AO3653" s="0" t="s">
        <v>134</v>
      </c>
      <c r="AP3653" s="0" t="s">
        <v>134</v>
      </c>
      <c r="AQ3653" s="0" t="s">
        <v>134</v>
      </c>
      <c r="AR3653" s="0" t="s">
        <v>134</v>
      </c>
      <c r="AS3653" s="0" t="s">
        <v>134</v>
      </c>
      <c r="AT3653" s="0" t="s">
        <v>134</v>
      </c>
      <c r="AU3653" s="0" t="s">
        <v>134</v>
      </c>
      <c r="AV3653" s="0" t="s">
        <v>134</v>
      </c>
      <c r="AW3653" s="0" t="s">
        <v>134</v>
      </c>
      <c r="AX3653" s="0" t="s">
        <v>134</v>
      </c>
      <c r="AY3653" s="0" t="s">
        <v>134</v>
      </c>
      <c r="AZ3653" s="0" t="s">
        <v>134</v>
      </c>
      <c r="BA3653" s="0" t="s">
        <v>134</v>
      </c>
      <c r="BB3653" s="0" t="s">
        <v>134</v>
      </c>
      <c r="BC3653" s="0" t="s">
        <v>134</v>
      </c>
      <c r="BD3653" s="0" t="s">
        <v>134</v>
      </c>
      <c r="BE3653" s="0" t="s">
        <v>134</v>
      </c>
      <c r="BF3653" s="0" t="s">
        <v>134</v>
      </c>
      <c r="BG3653" s="0" t="s">
        <v>134</v>
      </c>
      <c r="BH3653" s="0" t="s">
        <v>134</v>
      </c>
      <c r="BI3653" s="0" t="s">
        <v>134</v>
      </c>
      <c r="BJ3653" s="0" t="s">
        <v>134</v>
      </c>
      <c r="BK3653" s="0" t="s">
        <v>134</v>
      </c>
      <c r="BL3653" s="0" t="s">
        <v>134</v>
      </c>
      <c r="BM3653" s="0" t="s">
        <v>134</v>
      </c>
      <c r="BN3653" s="0" t="s">
        <v>134</v>
      </c>
      <c r="BO3653" s="0" t="s">
        <v>134</v>
      </c>
      <c r="BP3653" s="0" t="s">
        <v>134</v>
      </c>
      <c r="BQ3653" s="0" t="s">
        <v>134</v>
      </c>
      <c r="BR3653" s="0" t="s">
        <v>134</v>
      </c>
      <c r="BS3653" s="0" t="s">
        <v>134</v>
      </c>
      <c r="BT3653" s="0" t="s">
        <v>134</v>
      </c>
      <c r="BU3653" s="0" t="s">
        <v>134</v>
      </c>
      <c r="BV3653" s="0" t="s">
        <v>134</v>
      </c>
      <c r="BW3653" s="0" t="s">
        <v>134</v>
      </c>
      <c r="BX3653" s="0" t="s">
        <v>134</v>
      </c>
      <c r="BZ3653" s="0" t="s">
        <v>134</v>
      </c>
      <c r="CA3653" s="0" t="s">
        <v>134</v>
      </c>
      <c r="CB3653" s="0" t="s">
        <v>134</v>
      </c>
      <c r="CC3653" s="0" t="s">
        <v>134</v>
      </c>
      <c r="CD3653" s="0" t="s">
        <v>134</v>
      </c>
      <c r="CE3653" s="0" t="s">
        <v>134</v>
      </c>
    </row>
    <row r="3654" customFormat="false" ht="12.75" hidden="false" customHeight="false" outlineLevel="0" collapsed="false">
      <c r="E3654" s="9" t="s">
        <v>134</v>
      </c>
      <c r="F3654" s="9" t="s">
        <v>134</v>
      </c>
      <c r="G3654" s="9" t="s">
        <v>134</v>
      </c>
      <c r="Q3654" s="0" t="s">
        <v>134</v>
      </c>
      <c r="R3654" s="0" t="s">
        <v>134</v>
      </c>
      <c r="S3654" s="0" t="s">
        <v>134</v>
      </c>
      <c r="T3654" s="0" t="s">
        <v>134</v>
      </c>
      <c r="U3654" s="0" t="s">
        <v>134</v>
      </c>
      <c r="V3654" s="0" t="s">
        <v>134</v>
      </c>
      <c r="W3654" s="0" t="s">
        <v>134</v>
      </c>
      <c r="X3654" s="0" t="s">
        <v>134</v>
      </c>
      <c r="Y3654" s="0" t="s">
        <v>134</v>
      </c>
      <c r="Z3654" s="0" t="s">
        <v>134</v>
      </c>
      <c r="AA3654" s="0" t="s">
        <v>134</v>
      </c>
      <c r="AB3654" s="0" t="s">
        <v>134</v>
      </c>
      <c r="AC3654" s="0" t="s">
        <v>134</v>
      </c>
      <c r="AD3654" s="0" t="s">
        <v>134</v>
      </c>
      <c r="AE3654" s="0" t="s">
        <v>134</v>
      </c>
      <c r="AF3654" s="0" t="s">
        <v>134</v>
      </c>
      <c r="AG3654" s="0" t="s">
        <v>134</v>
      </c>
      <c r="AH3654" s="0" t="s">
        <v>134</v>
      </c>
      <c r="AI3654" s="0" t="s">
        <v>134</v>
      </c>
      <c r="AJ3654" s="0" t="s">
        <v>134</v>
      </c>
      <c r="AK3654" s="0" t="s">
        <v>134</v>
      </c>
      <c r="AL3654" s="0" t="s">
        <v>134</v>
      </c>
      <c r="AM3654" s="0" t="s">
        <v>134</v>
      </c>
      <c r="AN3654" s="0" t="s">
        <v>134</v>
      </c>
      <c r="AO3654" s="0" t="s">
        <v>134</v>
      </c>
      <c r="AP3654" s="0" t="s">
        <v>134</v>
      </c>
      <c r="AQ3654" s="0" t="s">
        <v>134</v>
      </c>
      <c r="AR3654" s="0" t="s">
        <v>134</v>
      </c>
      <c r="AS3654" s="0" t="s">
        <v>134</v>
      </c>
      <c r="AT3654" s="0" t="s">
        <v>134</v>
      </c>
      <c r="AU3654" s="0" t="s">
        <v>134</v>
      </c>
      <c r="AV3654" s="0" t="s">
        <v>134</v>
      </c>
      <c r="AW3654" s="0" t="s">
        <v>134</v>
      </c>
      <c r="AX3654" s="0" t="s">
        <v>134</v>
      </c>
      <c r="AY3654" s="0" t="s">
        <v>134</v>
      </c>
      <c r="AZ3654" s="0" t="s">
        <v>134</v>
      </c>
      <c r="BA3654" s="0" t="s">
        <v>134</v>
      </c>
      <c r="BB3654" s="0" t="s">
        <v>134</v>
      </c>
      <c r="BC3654" s="0" t="s">
        <v>134</v>
      </c>
      <c r="BD3654" s="0" t="s">
        <v>134</v>
      </c>
      <c r="BE3654" s="0" t="s">
        <v>134</v>
      </c>
      <c r="BF3654" s="0" t="s">
        <v>134</v>
      </c>
      <c r="BG3654" s="0" t="s">
        <v>134</v>
      </c>
      <c r="BH3654" s="0" t="s">
        <v>134</v>
      </c>
      <c r="BI3654" s="0" t="s">
        <v>134</v>
      </c>
      <c r="BJ3654" s="0" t="s">
        <v>134</v>
      </c>
      <c r="BK3654" s="0" t="s">
        <v>134</v>
      </c>
      <c r="BL3654" s="0" t="s">
        <v>134</v>
      </c>
      <c r="BM3654" s="0" t="s">
        <v>134</v>
      </c>
      <c r="BN3654" s="0" t="s">
        <v>134</v>
      </c>
      <c r="BO3654" s="0" t="s">
        <v>134</v>
      </c>
      <c r="BP3654" s="0" t="s">
        <v>134</v>
      </c>
      <c r="BQ3654" s="0" t="s">
        <v>134</v>
      </c>
      <c r="BR3654" s="0" t="s">
        <v>134</v>
      </c>
      <c r="BS3654" s="0" t="s">
        <v>134</v>
      </c>
      <c r="BT3654" s="0" t="s">
        <v>134</v>
      </c>
      <c r="BU3654" s="0" t="s">
        <v>134</v>
      </c>
      <c r="BV3654" s="0" t="s">
        <v>134</v>
      </c>
      <c r="BW3654" s="0" t="s">
        <v>134</v>
      </c>
      <c r="BX3654" s="0" t="s">
        <v>134</v>
      </c>
      <c r="BZ3654" s="0" t="s">
        <v>134</v>
      </c>
      <c r="CA3654" s="0" t="s">
        <v>134</v>
      </c>
      <c r="CB3654" s="0" t="s">
        <v>134</v>
      </c>
      <c r="CC3654" s="0" t="s">
        <v>134</v>
      </c>
      <c r="CD3654" s="0" t="s">
        <v>134</v>
      </c>
      <c r="CE3654" s="0" t="s">
        <v>134</v>
      </c>
    </row>
    <row r="3655" customFormat="false" ht="12.75" hidden="false" customHeight="false" outlineLevel="0" collapsed="false">
      <c r="E3655" s="9" t="s">
        <v>134</v>
      </c>
      <c r="F3655" s="9" t="s">
        <v>134</v>
      </c>
      <c r="G3655" s="9" t="s">
        <v>134</v>
      </c>
      <c r="Q3655" s="0" t="s">
        <v>134</v>
      </c>
      <c r="R3655" s="0" t="s">
        <v>134</v>
      </c>
      <c r="S3655" s="0" t="s">
        <v>134</v>
      </c>
      <c r="T3655" s="0" t="s">
        <v>134</v>
      </c>
      <c r="U3655" s="0" t="s">
        <v>134</v>
      </c>
      <c r="V3655" s="0" t="s">
        <v>134</v>
      </c>
      <c r="W3655" s="0" t="s">
        <v>134</v>
      </c>
      <c r="X3655" s="0" t="s">
        <v>134</v>
      </c>
      <c r="Y3655" s="0" t="s">
        <v>134</v>
      </c>
      <c r="Z3655" s="0" t="s">
        <v>134</v>
      </c>
      <c r="AA3655" s="0" t="s">
        <v>134</v>
      </c>
      <c r="AB3655" s="0" t="s">
        <v>134</v>
      </c>
      <c r="AC3655" s="0" t="s">
        <v>134</v>
      </c>
      <c r="AD3655" s="0" t="s">
        <v>134</v>
      </c>
      <c r="AE3655" s="0" t="s">
        <v>134</v>
      </c>
      <c r="AF3655" s="0" t="s">
        <v>134</v>
      </c>
      <c r="AG3655" s="0" t="s">
        <v>134</v>
      </c>
      <c r="AH3655" s="0" t="s">
        <v>134</v>
      </c>
      <c r="AI3655" s="0" t="s">
        <v>134</v>
      </c>
      <c r="AJ3655" s="0" t="s">
        <v>134</v>
      </c>
      <c r="AK3655" s="0" t="s">
        <v>134</v>
      </c>
      <c r="AL3655" s="0" t="s">
        <v>134</v>
      </c>
      <c r="AM3655" s="0" t="s">
        <v>134</v>
      </c>
      <c r="AN3655" s="0" t="s">
        <v>134</v>
      </c>
      <c r="AO3655" s="0" t="s">
        <v>134</v>
      </c>
      <c r="AP3655" s="0" t="s">
        <v>134</v>
      </c>
      <c r="AQ3655" s="0" t="s">
        <v>134</v>
      </c>
      <c r="AR3655" s="0" t="s">
        <v>134</v>
      </c>
      <c r="AS3655" s="0" t="s">
        <v>134</v>
      </c>
      <c r="AT3655" s="0" t="s">
        <v>134</v>
      </c>
      <c r="AU3655" s="0" t="s">
        <v>134</v>
      </c>
      <c r="AV3655" s="0" t="s">
        <v>134</v>
      </c>
      <c r="AW3655" s="0" t="s">
        <v>134</v>
      </c>
      <c r="AX3655" s="0" t="s">
        <v>134</v>
      </c>
      <c r="AY3655" s="0" t="s">
        <v>134</v>
      </c>
      <c r="AZ3655" s="0" t="s">
        <v>134</v>
      </c>
      <c r="BA3655" s="0" t="s">
        <v>134</v>
      </c>
      <c r="BB3655" s="0" t="s">
        <v>134</v>
      </c>
      <c r="BC3655" s="0" t="s">
        <v>134</v>
      </c>
      <c r="BD3655" s="0" t="s">
        <v>134</v>
      </c>
      <c r="BE3655" s="0" t="s">
        <v>134</v>
      </c>
      <c r="BF3655" s="0" t="s">
        <v>134</v>
      </c>
      <c r="BG3655" s="0" t="s">
        <v>134</v>
      </c>
      <c r="BH3655" s="0" t="s">
        <v>134</v>
      </c>
      <c r="BI3655" s="0" t="s">
        <v>134</v>
      </c>
      <c r="BJ3655" s="0" t="s">
        <v>134</v>
      </c>
      <c r="BK3655" s="0" t="s">
        <v>134</v>
      </c>
      <c r="BL3655" s="0" t="s">
        <v>134</v>
      </c>
      <c r="BM3655" s="0" t="s">
        <v>134</v>
      </c>
      <c r="BN3655" s="0" t="s">
        <v>134</v>
      </c>
      <c r="BO3655" s="0" t="s">
        <v>134</v>
      </c>
      <c r="BP3655" s="0" t="s">
        <v>134</v>
      </c>
      <c r="BQ3655" s="0" t="s">
        <v>134</v>
      </c>
      <c r="BR3655" s="0" t="s">
        <v>134</v>
      </c>
      <c r="BS3655" s="0" t="s">
        <v>134</v>
      </c>
      <c r="BT3655" s="0" t="s">
        <v>134</v>
      </c>
      <c r="BU3655" s="0" t="s">
        <v>134</v>
      </c>
      <c r="BV3655" s="0" t="s">
        <v>134</v>
      </c>
      <c r="BW3655" s="0" t="s">
        <v>134</v>
      </c>
      <c r="BX3655" s="0" t="s">
        <v>134</v>
      </c>
      <c r="BZ3655" s="0" t="s">
        <v>134</v>
      </c>
      <c r="CA3655" s="0" t="s">
        <v>134</v>
      </c>
      <c r="CB3655" s="0" t="s">
        <v>134</v>
      </c>
      <c r="CC3655" s="0" t="s">
        <v>134</v>
      </c>
      <c r="CD3655" s="0" t="s">
        <v>134</v>
      </c>
      <c r="CE3655" s="0" t="s">
        <v>134</v>
      </c>
    </row>
    <row r="3656" customFormat="false" ht="12.75" hidden="false" customHeight="false" outlineLevel="0" collapsed="false">
      <c r="E3656" s="9" t="s">
        <v>134</v>
      </c>
      <c r="F3656" s="9" t="s">
        <v>134</v>
      </c>
      <c r="G3656" s="9" t="s">
        <v>134</v>
      </c>
      <c r="Q3656" s="0" t="s">
        <v>134</v>
      </c>
      <c r="R3656" s="0" t="s">
        <v>134</v>
      </c>
      <c r="S3656" s="0" t="s">
        <v>134</v>
      </c>
      <c r="T3656" s="0" t="s">
        <v>134</v>
      </c>
      <c r="U3656" s="0" t="s">
        <v>134</v>
      </c>
      <c r="V3656" s="0" t="s">
        <v>134</v>
      </c>
      <c r="W3656" s="0" t="s">
        <v>134</v>
      </c>
      <c r="X3656" s="0" t="s">
        <v>134</v>
      </c>
      <c r="Y3656" s="0" t="s">
        <v>134</v>
      </c>
      <c r="Z3656" s="0" t="s">
        <v>134</v>
      </c>
      <c r="AA3656" s="0" t="s">
        <v>134</v>
      </c>
      <c r="AB3656" s="0" t="s">
        <v>134</v>
      </c>
      <c r="AC3656" s="0" t="s">
        <v>134</v>
      </c>
      <c r="AD3656" s="0" t="s">
        <v>134</v>
      </c>
      <c r="AE3656" s="0" t="s">
        <v>134</v>
      </c>
      <c r="AF3656" s="0" t="s">
        <v>134</v>
      </c>
      <c r="AG3656" s="0" t="s">
        <v>134</v>
      </c>
      <c r="AH3656" s="0" t="s">
        <v>134</v>
      </c>
      <c r="AI3656" s="0" t="s">
        <v>134</v>
      </c>
      <c r="AJ3656" s="0" t="s">
        <v>134</v>
      </c>
      <c r="AK3656" s="0" t="s">
        <v>134</v>
      </c>
      <c r="AL3656" s="0" t="s">
        <v>134</v>
      </c>
      <c r="AM3656" s="0" t="s">
        <v>134</v>
      </c>
      <c r="AN3656" s="0" t="s">
        <v>134</v>
      </c>
      <c r="AO3656" s="0" t="s">
        <v>134</v>
      </c>
      <c r="AP3656" s="0" t="s">
        <v>134</v>
      </c>
      <c r="AQ3656" s="0" t="s">
        <v>134</v>
      </c>
      <c r="AR3656" s="0" t="s">
        <v>134</v>
      </c>
      <c r="AS3656" s="0" t="s">
        <v>134</v>
      </c>
      <c r="AT3656" s="0" t="s">
        <v>134</v>
      </c>
      <c r="AU3656" s="0" t="s">
        <v>134</v>
      </c>
      <c r="AV3656" s="0" t="s">
        <v>134</v>
      </c>
      <c r="AW3656" s="0" t="s">
        <v>134</v>
      </c>
      <c r="AX3656" s="0" t="s">
        <v>134</v>
      </c>
      <c r="AY3656" s="0" t="s">
        <v>134</v>
      </c>
      <c r="AZ3656" s="0" t="s">
        <v>134</v>
      </c>
      <c r="BA3656" s="0" t="s">
        <v>134</v>
      </c>
      <c r="BB3656" s="0" t="s">
        <v>134</v>
      </c>
      <c r="BC3656" s="0" t="s">
        <v>134</v>
      </c>
      <c r="BD3656" s="0" t="s">
        <v>134</v>
      </c>
      <c r="BE3656" s="0" t="s">
        <v>134</v>
      </c>
      <c r="BF3656" s="0" t="s">
        <v>134</v>
      </c>
      <c r="BG3656" s="0" t="s">
        <v>134</v>
      </c>
      <c r="BH3656" s="0" t="s">
        <v>134</v>
      </c>
      <c r="BI3656" s="0" t="s">
        <v>134</v>
      </c>
      <c r="BJ3656" s="0" t="s">
        <v>134</v>
      </c>
      <c r="BK3656" s="0" t="s">
        <v>134</v>
      </c>
      <c r="BL3656" s="0" t="s">
        <v>134</v>
      </c>
      <c r="BM3656" s="0" t="s">
        <v>134</v>
      </c>
      <c r="BN3656" s="0" t="s">
        <v>134</v>
      </c>
      <c r="BO3656" s="0" t="s">
        <v>134</v>
      </c>
      <c r="BP3656" s="0" t="s">
        <v>134</v>
      </c>
      <c r="BQ3656" s="0" t="s">
        <v>134</v>
      </c>
      <c r="BR3656" s="0" t="s">
        <v>134</v>
      </c>
      <c r="BS3656" s="0" t="s">
        <v>134</v>
      </c>
      <c r="BT3656" s="0" t="s">
        <v>134</v>
      </c>
      <c r="BU3656" s="0" t="s">
        <v>134</v>
      </c>
      <c r="BV3656" s="0" t="s">
        <v>134</v>
      </c>
      <c r="BW3656" s="0" t="s">
        <v>134</v>
      </c>
      <c r="BX3656" s="0" t="s">
        <v>134</v>
      </c>
      <c r="BZ3656" s="0" t="s">
        <v>134</v>
      </c>
      <c r="CA3656" s="0" t="s">
        <v>134</v>
      </c>
      <c r="CB3656" s="0" t="s">
        <v>134</v>
      </c>
      <c r="CC3656" s="0" t="s">
        <v>134</v>
      </c>
      <c r="CD3656" s="0" t="s">
        <v>134</v>
      </c>
      <c r="CE3656" s="0" t="s">
        <v>134</v>
      </c>
    </row>
    <row r="3657" customFormat="false" ht="12.75" hidden="false" customHeight="false" outlineLevel="0" collapsed="false">
      <c r="E3657" s="9" t="s">
        <v>134</v>
      </c>
      <c r="F3657" s="9" t="s">
        <v>134</v>
      </c>
      <c r="G3657" s="9" t="s">
        <v>134</v>
      </c>
      <c r="Q3657" s="0" t="s">
        <v>134</v>
      </c>
      <c r="R3657" s="0" t="s">
        <v>134</v>
      </c>
      <c r="S3657" s="0" t="s">
        <v>134</v>
      </c>
      <c r="T3657" s="0" t="s">
        <v>134</v>
      </c>
      <c r="U3657" s="0" t="s">
        <v>134</v>
      </c>
      <c r="V3657" s="0" t="s">
        <v>134</v>
      </c>
      <c r="W3657" s="0" t="s">
        <v>134</v>
      </c>
      <c r="X3657" s="0" t="s">
        <v>134</v>
      </c>
      <c r="Y3657" s="0" t="s">
        <v>134</v>
      </c>
      <c r="Z3657" s="0" t="s">
        <v>134</v>
      </c>
      <c r="AA3657" s="0" t="s">
        <v>134</v>
      </c>
      <c r="AB3657" s="0" t="s">
        <v>134</v>
      </c>
      <c r="AC3657" s="0" t="s">
        <v>134</v>
      </c>
      <c r="AD3657" s="0" t="s">
        <v>134</v>
      </c>
      <c r="AE3657" s="0" t="s">
        <v>134</v>
      </c>
      <c r="AF3657" s="0" t="s">
        <v>134</v>
      </c>
      <c r="AG3657" s="0" t="s">
        <v>134</v>
      </c>
      <c r="AH3657" s="0" t="s">
        <v>134</v>
      </c>
      <c r="AI3657" s="0" t="s">
        <v>134</v>
      </c>
      <c r="AJ3657" s="0" t="s">
        <v>134</v>
      </c>
      <c r="AK3657" s="0" t="s">
        <v>134</v>
      </c>
      <c r="AL3657" s="0" t="s">
        <v>134</v>
      </c>
      <c r="AM3657" s="0" t="s">
        <v>134</v>
      </c>
      <c r="AN3657" s="0" t="s">
        <v>134</v>
      </c>
      <c r="AO3657" s="0" t="s">
        <v>134</v>
      </c>
      <c r="AP3657" s="0" t="s">
        <v>134</v>
      </c>
      <c r="AQ3657" s="0" t="s">
        <v>134</v>
      </c>
      <c r="AR3657" s="0" t="s">
        <v>134</v>
      </c>
      <c r="AS3657" s="0" t="s">
        <v>134</v>
      </c>
      <c r="AT3657" s="0" t="s">
        <v>134</v>
      </c>
      <c r="AU3657" s="0" t="s">
        <v>134</v>
      </c>
      <c r="AV3657" s="0" t="s">
        <v>134</v>
      </c>
      <c r="AW3657" s="0" t="s">
        <v>134</v>
      </c>
      <c r="AX3657" s="0" t="s">
        <v>134</v>
      </c>
      <c r="AY3657" s="0" t="s">
        <v>134</v>
      </c>
      <c r="AZ3657" s="0" t="s">
        <v>134</v>
      </c>
      <c r="BA3657" s="0" t="s">
        <v>134</v>
      </c>
      <c r="BB3657" s="0" t="s">
        <v>134</v>
      </c>
      <c r="BC3657" s="0" t="s">
        <v>134</v>
      </c>
      <c r="BD3657" s="0" t="s">
        <v>134</v>
      </c>
      <c r="BE3657" s="0" t="s">
        <v>134</v>
      </c>
      <c r="BF3657" s="0" t="s">
        <v>134</v>
      </c>
      <c r="BG3657" s="0" t="s">
        <v>134</v>
      </c>
      <c r="BH3657" s="0" t="s">
        <v>134</v>
      </c>
      <c r="BI3657" s="0" t="s">
        <v>134</v>
      </c>
      <c r="BJ3657" s="0" t="s">
        <v>134</v>
      </c>
      <c r="BK3657" s="0" t="s">
        <v>134</v>
      </c>
      <c r="BL3657" s="0" t="s">
        <v>134</v>
      </c>
      <c r="BM3657" s="0" t="s">
        <v>134</v>
      </c>
      <c r="BN3657" s="0" t="s">
        <v>134</v>
      </c>
      <c r="BO3657" s="0" t="s">
        <v>134</v>
      </c>
      <c r="BP3657" s="0" t="s">
        <v>134</v>
      </c>
      <c r="BQ3657" s="0" t="s">
        <v>134</v>
      </c>
      <c r="BR3657" s="0" t="s">
        <v>134</v>
      </c>
      <c r="BS3657" s="0" t="s">
        <v>134</v>
      </c>
      <c r="BT3657" s="0" t="s">
        <v>134</v>
      </c>
      <c r="BU3657" s="0" t="s">
        <v>134</v>
      </c>
      <c r="BV3657" s="0" t="s">
        <v>134</v>
      </c>
      <c r="BW3657" s="0" t="s">
        <v>134</v>
      </c>
      <c r="BX3657" s="0" t="s">
        <v>134</v>
      </c>
      <c r="BZ3657" s="0" t="s">
        <v>134</v>
      </c>
      <c r="CA3657" s="0" t="s">
        <v>134</v>
      </c>
      <c r="CB3657" s="0" t="s">
        <v>134</v>
      </c>
      <c r="CC3657" s="0" t="s">
        <v>134</v>
      </c>
      <c r="CD3657" s="0" t="s">
        <v>134</v>
      </c>
      <c r="CE3657" s="0" t="s">
        <v>134</v>
      </c>
    </row>
    <row r="3658" customFormat="false" ht="12.75" hidden="false" customHeight="false" outlineLevel="0" collapsed="false">
      <c r="E3658" s="9" t="s">
        <v>134</v>
      </c>
      <c r="F3658" s="9" t="s">
        <v>134</v>
      </c>
      <c r="G3658" s="9" t="s">
        <v>134</v>
      </c>
      <c r="Q3658" s="0" t="s">
        <v>134</v>
      </c>
      <c r="R3658" s="0" t="s">
        <v>134</v>
      </c>
      <c r="S3658" s="0" t="s">
        <v>134</v>
      </c>
      <c r="T3658" s="0" t="s">
        <v>134</v>
      </c>
      <c r="U3658" s="0" t="s">
        <v>134</v>
      </c>
      <c r="V3658" s="0" t="s">
        <v>134</v>
      </c>
      <c r="W3658" s="0" t="s">
        <v>134</v>
      </c>
      <c r="X3658" s="0" t="s">
        <v>134</v>
      </c>
      <c r="Y3658" s="0" t="s">
        <v>134</v>
      </c>
      <c r="Z3658" s="0" t="s">
        <v>134</v>
      </c>
      <c r="AA3658" s="0" t="s">
        <v>134</v>
      </c>
      <c r="AB3658" s="0" t="s">
        <v>134</v>
      </c>
      <c r="AC3658" s="0" t="s">
        <v>134</v>
      </c>
      <c r="AD3658" s="0" t="s">
        <v>134</v>
      </c>
      <c r="AE3658" s="0" t="s">
        <v>134</v>
      </c>
      <c r="AF3658" s="0" t="s">
        <v>134</v>
      </c>
      <c r="AG3658" s="0" t="s">
        <v>134</v>
      </c>
      <c r="AH3658" s="0" t="s">
        <v>134</v>
      </c>
      <c r="AI3658" s="0" t="s">
        <v>134</v>
      </c>
      <c r="AJ3658" s="0" t="s">
        <v>134</v>
      </c>
      <c r="AK3658" s="0" t="s">
        <v>134</v>
      </c>
      <c r="AL3658" s="0" t="s">
        <v>134</v>
      </c>
      <c r="AM3658" s="0" t="s">
        <v>134</v>
      </c>
      <c r="AN3658" s="0" t="s">
        <v>134</v>
      </c>
      <c r="AO3658" s="0" t="s">
        <v>134</v>
      </c>
      <c r="AP3658" s="0" t="s">
        <v>134</v>
      </c>
      <c r="AQ3658" s="0" t="s">
        <v>134</v>
      </c>
      <c r="AR3658" s="0" t="s">
        <v>134</v>
      </c>
      <c r="AS3658" s="0" t="s">
        <v>134</v>
      </c>
      <c r="AT3658" s="0" t="s">
        <v>134</v>
      </c>
      <c r="AU3658" s="0" t="s">
        <v>134</v>
      </c>
      <c r="AV3658" s="0" t="s">
        <v>134</v>
      </c>
      <c r="AW3658" s="0" t="s">
        <v>134</v>
      </c>
      <c r="AX3658" s="0" t="s">
        <v>134</v>
      </c>
      <c r="AY3658" s="0" t="s">
        <v>134</v>
      </c>
      <c r="AZ3658" s="0" t="s">
        <v>134</v>
      </c>
      <c r="BA3658" s="0" t="s">
        <v>134</v>
      </c>
      <c r="BB3658" s="0" t="s">
        <v>134</v>
      </c>
      <c r="BC3658" s="0" t="s">
        <v>134</v>
      </c>
      <c r="BD3658" s="0" t="s">
        <v>134</v>
      </c>
      <c r="BE3658" s="0" t="s">
        <v>134</v>
      </c>
      <c r="BF3658" s="0" t="s">
        <v>134</v>
      </c>
      <c r="BG3658" s="0" t="s">
        <v>134</v>
      </c>
      <c r="BH3658" s="0" t="s">
        <v>134</v>
      </c>
      <c r="BI3658" s="0" t="s">
        <v>134</v>
      </c>
      <c r="BJ3658" s="0" t="s">
        <v>134</v>
      </c>
      <c r="BK3658" s="0" t="s">
        <v>134</v>
      </c>
      <c r="BL3658" s="0" t="s">
        <v>134</v>
      </c>
      <c r="BM3658" s="0" t="s">
        <v>134</v>
      </c>
      <c r="BN3658" s="0" t="s">
        <v>134</v>
      </c>
      <c r="BO3658" s="0" t="s">
        <v>134</v>
      </c>
      <c r="BP3658" s="0" t="s">
        <v>134</v>
      </c>
      <c r="BQ3658" s="0" t="s">
        <v>134</v>
      </c>
      <c r="BR3658" s="0" t="s">
        <v>134</v>
      </c>
      <c r="BS3658" s="0" t="s">
        <v>134</v>
      </c>
      <c r="BT3658" s="0" t="s">
        <v>134</v>
      </c>
      <c r="BU3658" s="0" t="s">
        <v>134</v>
      </c>
      <c r="BV3658" s="0" t="s">
        <v>134</v>
      </c>
      <c r="BW3658" s="0" t="s">
        <v>134</v>
      </c>
      <c r="BX3658" s="0" t="s">
        <v>134</v>
      </c>
      <c r="BZ3658" s="0" t="s">
        <v>134</v>
      </c>
      <c r="CA3658" s="0" t="s">
        <v>134</v>
      </c>
      <c r="CB3658" s="0" t="s">
        <v>134</v>
      </c>
      <c r="CC3658" s="0" t="s">
        <v>134</v>
      </c>
      <c r="CD3658" s="0" t="s">
        <v>134</v>
      </c>
      <c r="CE3658" s="0" t="s">
        <v>134</v>
      </c>
    </row>
    <row r="3659" customFormat="false" ht="12.75" hidden="false" customHeight="false" outlineLevel="0" collapsed="false">
      <c r="E3659" s="9" t="s">
        <v>134</v>
      </c>
      <c r="F3659" s="9" t="s">
        <v>134</v>
      </c>
      <c r="G3659" s="9" t="s">
        <v>134</v>
      </c>
      <c r="Q3659" s="0" t="s">
        <v>134</v>
      </c>
      <c r="R3659" s="0" t="s">
        <v>134</v>
      </c>
      <c r="S3659" s="0" t="s">
        <v>134</v>
      </c>
      <c r="T3659" s="0" t="s">
        <v>134</v>
      </c>
      <c r="U3659" s="0" t="s">
        <v>134</v>
      </c>
      <c r="V3659" s="0" t="s">
        <v>134</v>
      </c>
      <c r="W3659" s="0" t="s">
        <v>134</v>
      </c>
      <c r="X3659" s="0" t="s">
        <v>134</v>
      </c>
      <c r="Y3659" s="0" t="s">
        <v>134</v>
      </c>
      <c r="Z3659" s="0" t="s">
        <v>134</v>
      </c>
      <c r="AA3659" s="0" t="s">
        <v>134</v>
      </c>
      <c r="AB3659" s="0" t="s">
        <v>134</v>
      </c>
      <c r="AC3659" s="0" t="s">
        <v>134</v>
      </c>
      <c r="AD3659" s="0" t="s">
        <v>134</v>
      </c>
      <c r="AE3659" s="0" t="s">
        <v>134</v>
      </c>
      <c r="AF3659" s="0" t="s">
        <v>134</v>
      </c>
      <c r="AG3659" s="0" t="s">
        <v>134</v>
      </c>
      <c r="AH3659" s="0" t="s">
        <v>134</v>
      </c>
      <c r="AI3659" s="0" t="s">
        <v>134</v>
      </c>
      <c r="AJ3659" s="0" t="s">
        <v>134</v>
      </c>
      <c r="AK3659" s="0" t="s">
        <v>134</v>
      </c>
      <c r="AL3659" s="0" t="s">
        <v>134</v>
      </c>
      <c r="AM3659" s="0" t="s">
        <v>134</v>
      </c>
      <c r="AN3659" s="0" t="s">
        <v>134</v>
      </c>
      <c r="AO3659" s="0" t="s">
        <v>134</v>
      </c>
      <c r="AP3659" s="0" t="s">
        <v>134</v>
      </c>
      <c r="AQ3659" s="0" t="s">
        <v>134</v>
      </c>
      <c r="AR3659" s="0" t="s">
        <v>134</v>
      </c>
      <c r="AS3659" s="0" t="s">
        <v>134</v>
      </c>
      <c r="AT3659" s="0" t="s">
        <v>134</v>
      </c>
      <c r="AU3659" s="0" t="s">
        <v>134</v>
      </c>
      <c r="AV3659" s="0" t="s">
        <v>134</v>
      </c>
      <c r="AW3659" s="0" t="s">
        <v>134</v>
      </c>
      <c r="AX3659" s="0" t="s">
        <v>134</v>
      </c>
      <c r="AY3659" s="0" t="s">
        <v>134</v>
      </c>
      <c r="AZ3659" s="0" t="s">
        <v>134</v>
      </c>
      <c r="BA3659" s="0" t="s">
        <v>134</v>
      </c>
      <c r="BB3659" s="0" t="s">
        <v>134</v>
      </c>
      <c r="BC3659" s="0" t="s">
        <v>134</v>
      </c>
      <c r="BD3659" s="0" t="s">
        <v>134</v>
      </c>
      <c r="BE3659" s="0" t="s">
        <v>134</v>
      </c>
      <c r="BF3659" s="0" t="s">
        <v>134</v>
      </c>
      <c r="BG3659" s="0" t="s">
        <v>134</v>
      </c>
      <c r="BH3659" s="0" t="s">
        <v>134</v>
      </c>
      <c r="BI3659" s="0" t="s">
        <v>134</v>
      </c>
      <c r="BJ3659" s="0" t="s">
        <v>134</v>
      </c>
      <c r="BK3659" s="0" t="s">
        <v>134</v>
      </c>
      <c r="BL3659" s="0" t="s">
        <v>134</v>
      </c>
      <c r="BM3659" s="0" t="s">
        <v>134</v>
      </c>
      <c r="BN3659" s="0" t="s">
        <v>134</v>
      </c>
      <c r="BO3659" s="0" t="s">
        <v>134</v>
      </c>
      <c r="BP3659" s="0" t="s">
        <v>134</v>
      </c>
      <c r="BQ3659" s="0" t="s">
        <v>134</v>
      </c>
      <c r="BR3659" s="0" t="s">
        <v>134</v>
      </c>
      <c r="BS3659" s="0" t="s">
        <v>134</v>
      </c>
      <c r="BT3659" s="0" t="s">
        <v>134</v>
      </c>
      <c r="BU3659" s="0" t="s">
        <v>134</v>
      </c>
      <c r="BV3659" s="0" t="s">
        <v>134</v>
      </c>
      <c r="BW3659" s="0" t="s">
        <v>134</v>
      </c>
      <c r="BX3659" s="0" t="s">
        <v>134</v>
      </c>
      <c r="BZ3659" s="0" t="s">
        <v>134</v>
      </c>
      <c r="CA3659" s="0" t="s">
        <v>134</v>
      </c>
      <c r="CB3659" s="0" t="s">
        <v>134</v>
      </c>
      <c r="CC3659" s="0" t="s">
        <v>134</v>
      </c>
      <c r="CD3659" s="0" t="s">
        <v>134</v>
      </c>
      <c r="CE3659" s="0" t="s">
        <v>134</v>
      </c>
    </row>
    <row r="3660" customFormat="false" ht="12.75" hidden="false" customHeight="false" outlineLevel="0" collapsed="false">
      <c r="E3660" s="9" t="s">
        <v>134</v>
      </c>
      <c r="F3660" s="9" t="s">
        <v>134</v>
      </c>
      <c r="G3660" s="9" t="s">
        <v>134</v>
      </c>
      <c r="Q3660" s="0" t="s">
        <v>134</v>
      </c>
      <c r="R3660" s="0" t="s">
        <v>134</v>
      </c>
      <c r="S3660" s="0" t="s">
        <v>134</v>
      </c>
      <c r="T3660" s="0" t="s">
        <v>134</v>
      </c>
      <c r="U3660" s="0" t="s">
        <v>134</v>
      </c>
      <c r="V3660" s="0" t="s">
        <v>134</v>
      </c>
      <c r="W3660" s="0" t="s">
        <v>134</v>
      </c>
      <c r="X3660" s="0" t="s">
        <v>134</v>
      </c>
      <c r="Y3660" s="0" t="s">
        <v>134</v>
      </c>
      <c r="Z3660" s="0" t="s">
        <v>134</v>
      </c>
      <c r="AA3660" s="0" t="s">
        <v>134</v>
      </c>
      <c r="AB3660" s="0" t="s">
        <v>134</v>
      </c>
      <c r="AC3660" s="0" t="s">
        <v>134</v>
      </c>
      <c r="AD3660" s="0" t="s">
        <v>134</v>
      </c>
      <c r="AE3660" s="0" t="s">
        <v>134</v>
      </c>
      <c r="AF3660" s="0" t="s">
        <v>134</v>
      </c>
      <c r="AG3660" s="0" t="s">
        <v>134</v>
      </c>
      <c r="AH3660" s="0" t="s">
        <v>134</v>
      </c>
      <c r="AI3660" s="0" t="s">
        <v>134</v>
      </c>
      <c r="AJ3660" s="0" t="s">
        <v>134</v>
      </c>
      <c r="AK3660" s="0" t="s">
        <v>134</v>
      </c>
      <c r="AL3660" s="0" t="s">
        <v>134</v>
      </c>
      <c r="AM3660" s="0" t="s">
        <v>134</v>
      </c>
      <c r="AN3660" s="0" t="s">
        <v>134</v>
      </c>
      <c r="AO3660" s="0" t="s">
        <v>134</v>
      </c>
      <c r="AP3660" s="0" t="s">
        <v>134</v>
      </c>
      <c r="AQ3660" s="0" t="s">
        <v>134</v>
      </c>
      <c r="AR3660" s="0" t="s">
        <v>134</v>
      </c>
      <c r="AS3660" s="0" t="s">
        <v>134</v>
      </c>
      <c r="AT3660" s="0" t="s">
        <v>134</v>
      </c>
      <c r="AU3660" s="0" t="s">
        <v>134</v>
      </c>
      <c r="AV3660" s="0" t="s">
        <v>134</v>
      </c>
      <c r="AW3660" s="0" t="s">
        <v>134</v>
      </c>
      <c r="AX3660" s="0" t="s">
        <v>134</v>
      </c>
      <c r="AY3660" s="0" t="s">
        <v>134</v>
      </c>
      <c r="AZ3660" s="0" t="s">
        <v>134</v>
      </c>
      <c r="BA3660" s="0" t="s">
        <v>134</v>
      </c>
      <c r="BB3660" s="0" t="s">
        <v>134</v>
      </c>
      <c r="BC3660" s="0" t="s">
        <v>134</v>
      </c>
      <c r="BD3660" s="0" t="s">
        <v>134</v>
      </c>
      <c r="BE3660" s="0" t="s">
        <v>134</v>
      </c>
      <c r="BF3660" s="0" t="s">
        <v>134</v>
      </c>
      <c r="BG3660" s="0" t="s">
        <v>134</v>
      </c>
      <c r="BH3660" s="0" t="s">
        <v>134</v>
      </c>
      <c r="BI3660" s="0" t="s">
        <v>134</v>
      </c>
      <c r="BJ3660" s="0" t="s">
        <v>134</v>
      </c>
      <c r="BK3660" s="0" t="s">
        <v>134</v>
      </c>
      <c r="BL3660" s="0" t="s">
        <v>134</v>
      </c>
      <c r="BM3660" s="0" t="s">
        <v>134</v>
      </c>
      <c r="BN3660" s="0" t="s">
        <v>134</v>
      </c>
      <c r="BO3660" s="0" t="s">
        <v>134</v>
      </c>
      <c r="BP3660" s="0" t="s">
        <v>134</v>
      </c>
      <c r="BQ3660" s="0" t="s">
        <v>134</v>
      </c>
      <c r="BR3660" s="0" t="s">
        <v>134</v>
      </c>
      <c r="BS3660" s="0" t="s">
        <v>134</v>
      </c>
      <c r="BT3660" s="0" t="s">
        <v>134</v>
      </c>
      <c r="BU3660" s="0" t="s">
        <v>134</v>
      </c>
      <c r="BV3660" s="0" t="s">
        <v>134</v>
      </c>
      <c r="BW3660" s="0" t="s">
        <v>134</v>
      </c>
      <c r="BX3660" s="0" t="s">
        <v>134</v>
      </c>
      <c r="BZ3660" s="0" t="s">
        <v>134</v>
      </c>
      <c r="CA3660" s="0" t="s">
        <v>134</v>
      </c>
      <c r="CB3660" s="0" t="s">
        <v>134</v>
      </c>
      <c r="CC3660" s="0" t="s">
        <v>134</v>
      </c>
      <c r="CD3660" s="0" t="s">
        <v>134</v>
      </c>
      <c r="CE3660" s="0" t="s">
        <v>134</v>
      </c>
    </row>
    <row r="3661" customFormat="false" ht="12.75" hidden="false" customHeight="false" outlineLevel="0" collapsed="false">
      <c r="E3661" s="9" t="s">
        <v>134</v>
      </c>
      <c r="F3661" s="9" t="s">
        <v>134</v>
      </c>
      <c r="G3661" s="9" t="s">
        <v>134</v>
      </c>
      <c r="Q3661" s="0" t="s">
        <v>134</v>
      </c>
      <c r="R3661" s="0" t="s">
        <v>134</v>
      </c>
      <c r="S3661" s="0" t="s">
        <v>134</v>
      </c>
      <c r="T3661" s="0" t="s">
        <v>134</v>
      </c>
      <c r="U3661" s="0" t="s">
        <v>134</v>
      </c>
      <c r="V3661" s="0" t="s">
        <v>134</v>
      </c>
      <c r="W3661" s="0" t="s">
        <v>134</v>
      </c>
      <c r="X3661" s="0" t="s">
        <v>134</v>
      </c>
      <c r="Y3661" s="0" t="s">
        <v>134</v>
      </c>
      <c r="Z3661" s="0" t="s">
        <v>134</v>
      </c>
      <c r="AA3661" s="0" t="s">
        <v>134</v>
      </c>
      <c r="AB3661" s="0" t="s">
        <v>134</v>
      </c>
      <c r="AC3661" s="0" t="s">
        <v>134</v>
      </c>
      <c r="AD3661" s="0" t="s">
        <v>134</v>
      </c>
      <c r="AE3661" s="0" t="s">
        <v>134</v>
      </c>
      <c r="AF3661" s="0" t="s">
        <v>134</v>
      </c>
      <c r="AG3661" s="0" t="s">
        <v>134</v>
      </c>
      <c r="AH3661" s="0" t="s">
        <v>134</v>
      </c>
      <c r="AI3661" s="0" t="s">
        <v>134</v>
      </c>
      <c r="AJ3661" s="0" t="s">
        <v>134</v>
      </c>
      <c r="AK3661" s="0" t="s">
        <v>134</v>
      </c>
      <c r="AL3661" s="0" t="s">
        <v>134</v>
      </c>
      <c r="AM3661" s="0" t="s">
        <v>134</v>
      </c>
      <c r="AN3661" s="0" t="s">
        <v>134</v>
      </c>
      <c r="AO3661" s="0" t="s">
        <v>134</v>
      </c>
      <c r="AP3661" s="0" t="s">
        <v>134</v>
      </c>
      <c r="AQ3661" s="0" t="s">
        <v>134</v>
      </c>
      <c r="AR3661" s="0" t="s">
        <v>134</v>
      </c>
      <c r="AS3661" s="0" t="s">
        <v>134</v>
      </c>
      <c r="AT3661" s="0" t="s">
        <v>134</v>
      </c>
      <c r="AU3661" s="0" t="s">
        <v>134</v>
      </c>
      <c r="AV3661" s="0" t="s">
        <v>134</v>
      </c>
      <c r="AW3661" s="0" t="s">
        <v>134</v>
      </c>
      <c r="AX3661" s="0" t="s">
        <v>134</v>
      </c>
      <c r="AY3661" s="0" t="s">
        <v>134</v>
      </c>
      <c r="AZ3661" s="0" t="s">
        <v>134</v>
      </c>
      <c r="BA3661" s="0" t="s">
        <v>134</v>
      </c>
      <c r="BB3661" s="0" t="s">
        <v>134</v>
      </c>
      <c r="BC3661" s="0" t="s">
        <v>134</v>
      </c>
      <c r="BD3661" s="0" t="s">
        <v>134</v>
      </c>
      <c r="BE3661" s="0" t="s">
        <v>134</v>
      </c>
      <c r="BF3661" s="0" t="s">
        <v>134</v>
      </c>
      <c r="BG3661" s="0" t="s">
        <v>134</v>
      </c>
      <c r="BH3661" s="0" t="s">
        <v>134</v>
      </c>
      <c r="BI3661" s="0" t="s">
        <v>134</v>
      </c>
      <c r="BJ3661" s="0" t="s">
        <v>134</v>
      </c>
      <c r="BK3661" s="0" t="s">
        <v>134</v>
      </c>
      <c r="BL3661" s="0" t="s">
        <v>134</v>
      </c>
      <c r="BM3661" s="0" t="s">
        <v>134</v>
      </c>
      <c r="BN3661" s="0" t="s">
        <v>134</v>
      </c>
      <c r="BO3661" s="0" t="s">
        <v>134</v>
      </c>
      <c r="BP3661" s="0" t="s">
        <v>134</v>
      </c>
      <c r="BQ3661" s="0" t="s">
        <v>134</v>
      </c>
      <c r="BR3661" s="0" t="s">
        <v>134</v>
      </c>
      <c r="BS3661" s="0" t="s">
        <v>134</v>
      </c>
      <c r="BT3661" s="0" t="s">
        <v>134</v>
      </c>
      <c r="BU3661" s="0" t="s">
        <v>134</v>
      </c>
      <c r="BV3661" s="0" t="s">
        <v>134</v>
      </c>
      <c r="BW3661" s="0" t="s">
        <v>134</v>
      </c>
      <c r="BX3661" s="0" t="s">
        <v>134</v>
      </c>
      <c r="BZ3661" s="0" t="s">
        <v>134</v>
      </c>
      <c r="CA3661" s="0" t="s">
        <v>134</v>
      </c>
      <c r="CB3661" s="0" t="s">
        <v>134</v>
      </c>
      <c r="CC3661" s="0" t="s">
        <v>134</v>
      </c>
      <c r="CD3661" s="0" t="s">
        <v>134</v>
      </c>
      <c r="CE3661" s="0" t="s">
        <v>134</v>
      </c>
    </row>
    <row r="3662" customFormat="false" ht="12.75" hidden="false" customHeight="false" outlineLevel="0" collapsed="false">
      <c r="E3662" s="9" t="s">
        <v>134</v>
      </c>
      <c r="F3662" s="9" t="s">
        <v>134</v>
      </c>
      <c r="G3662" s="9" t="s">
        <v>134</v>
      </c>
      <c r="Q3662" s="0" t="s">
        <v>134</v>
      </c>
      <c r="R3662" s="0" t="s">
        <v>134</v>
      </c>
      <c r="S3662" s="0" t="s">
        <v>134</v>
      </c>
      <c r="T3662" s="0" t="s">
        <v>134</v>
      </c>
      <c r="U3662" s="0" t="s">
        <v>134</v>
      </c>
      <c r="V3662" s="0" t="s">
        <v>134</v>
      </c>
      <c r="W3662" s="0" t="s">
        <v>134</v>
      </c>
      <c r="X3662" s="0" t="s">
        <v>134</v>
      </c>
      <c r="Y3662" s="0" t="s">
        <v>134</v>
      </c>
      <c r="Z3662" s="0" t="s">
        <v>134</v>
      </c>
      <c r="AA3662" s="0" t="s">
        <v>134</v>
      </c>
      <c r="AB3662" s="0" t="s">
        <v>134</v>
      </c>
      <c r="AC3662" s="0" t="s">
        <v>134</v>
      </c>
      <c r="AD3662" s="0" t="s">
        <v>134</v>
      </c>
      <c r="AE3662" s="0" t="s">
        <v>134</v>
      </c>
      <c r="AF3662" s="0" t="s">
        <v>134</v>
      </c>
      <c r="AG3662" s="0" t="s">
        <v>134</v>
      </c>
      <c r="AH3662" s="0" t="s">
        <v>134</v>
      </c>
      <c r="AI3662" s="0" t="s">
        <v>134</v>
      </c>
      <c r="AJ3662" s="0" t="s">
        <v>134</v>
      </c>
      <c r="AK3662" s="0" t="s">
        <v>134</v>
      </c>
      <c r="AL3662" s="0" t="s">
        <v>134</v>
      </c>
      <c r="AM3662" s="0" t="s">
        <v>134</v>
      </c>
      <c r="AN3662" s="0" t="s">
        <v>134</v>
      </c>
      <c r="AO3662" s="0" t="s">
        <v>134</v>
      </c>
      <c r="AP3662" s="0" t="s">
        <v>134</v>
      </c>
      <c r="AQ3662" s="0" t="s">
        <v>134</v>
      </c>
      <c r="AR3662" s="0" t="s">
        <v>134</v>
      </c>
      <c r="AS3662" s="0" t="s">
        <v>134</v>
      </c>
      <c r="AT3662" s="0" t="s">
        <v>134</v>
      </c>
      <c r="AU3662" s="0" t="s">
        <v>134</v>
      </c>
      <c r="AV3662" s="0" t="s">
        <v>134</v>
      </c>
      <c r="AW3662" s="0" t="s">
        <v>134</v>
      </c>
      <c r="AX3662" s="0" t="s">
        <v>134</v>
      </c>
      <c r="AY3662" s="0" t="s">
        <v>134</v>
      </c>
      <c r="AZ3662" s="0" t="s">
        <v>134</v>
      </c>
      <c r="BA3662" s="0" t="s">
        <v>134</v>
      </c>
      <c r="BB3662" s="0" t="s">
        <v>134</v>
      </c>
      <c r="BC3662" s="0" t="s">
        <v>134</v>
      </c>
      <c r="BD3662" s="0" t="s">
        <v>134</v>
      </c>
      <c r="BE3662" s="0" t="s">
        <v>134</v>
      </c>
      <c r="BF3662" s="0" t="s">
        <v>134</v>
      </c>
      <c r="BG3662" s="0" t="s">
        <v>134</v>
      </c>
      <c r="BH3662" s="0" t="s">
        <v>134</v>
      </c>
      <c r="BI3662" s="0" t="s">
        <v>134</v>
      </c>
      <c r="BJ3662" s="0" t="s">
        <v>134</v>
      </c>
      <c r="BK3662" s="0" t="s">
        <v>134</v>
      </c>
      <c r="BL3662" s="0" t="s">
        <v>134</v>
      </c>
      <c r="BM3662" s="0" t="s">
        <v>134</v>
      </c>
      <c r="BN3662" s="0" t="s">
        <v>134</v>
      </c>
      <c r="BO3662" s="0" t="s">
        <v>134</v>
      </c>
      <c r="BP3662" s="0" t="s">
        <v>134</v>
      </c>
      <c r="BQ3662" s="0" t="s">
        <v>134</v>
      </c>
      <c r="BR3662" s="0" t="s">
        <v>134</v>
      </c>
      <c r="BS3662" s="0" t="s">
        <v>134</v>
      </c>
      <c r="BT3662" s="0" t="s">
        <v>134</v>
      </c>
      <c r="BU3662" s="0" t="s">
        <v>134</v>
      </c>
      <c r="BV3662" s="0" t="s">
        <v>134</v>
      </c>
      <c r="BW3662" s="0" t="s">
        <v>134</v>
      </c>
      <c r="BX3662" s="0" t="s">
        <v>134</v>
      </c>
      <c r="BZ3662" s="0" t="s">
        <v>134</v>
      </c>
      <c r="CA3662" s="0" t="s">
        <v>134</v>
      </c>
      <c r="CB3662" s="0" t="s">
        <v>134</v>
      </c>
      <c r="CC3662" s="0" t="s">
        <v>134</v>
      </c>
      <c r="CD3662" s="0" t="s">
        <v>134</v>
      </c>
      <c r="CE3662" s="0" t="s">
        <v>134</v>
      </c>
    </row>
    <row r="3663" customFormat="false" ht="12.75" hidden="false" customHeight="false" outlineLevel="0" collapsed="false">
      <c r="E3663" s="9" t="s">
        <v>134</v>
      </c>
      <c r="F3663" s="9" t="s">
        <v>134</v>
      </c>
      <c r="G3663" s="9" t="s">
        <v>134</v>
      </c>
      <c r="Q3663" s="0" t="s">
        <v>134</v>
      </c>
      <c r="R3663" s="0" t="s">
        <v>134</v>
      </c>
      <c r="S3663" s="0" t="s">
        <v>134</v>
      </c>
      <c r="T3663" s="0" t="s">
        <v>134</v>
      </c>
      <c r="U3663" s="0" t="s">
        <v>134</v>
      </c>
      <c r="V3663" s="0" t="s">
        <v>134</v>
      </c>
      <c r="W3663" s="0" t="s">
        <v>134</v>
      </c>
      <c r="X3663" s="0" t="s">
        <v>134</v>
      </c>
      <c r="Y3663" s="0" t="s">
        <v>134</v>
      </c>
      <c r="Z3663" s="0" t="s">
        <v>134</v>
      </c>
      <c r="AA3663" s="0" t="s">
        <v>134</v>
      </c>
      <c r="AB3663" s="0" t="s">
        <v>134</v>
      </c>
      <c r="AC3663" s="0" t="s">
        <v>134</v>
      </c>
      <c r="AD3663" s="0" t="s">
        <v>134</v>
      </c>
      <c r="AE3663" s="0" t="s">
        <v>134</v>
      </c>
      <c r="AF3663" s="0" t="s">
        <v>134</v>
      </c>
      <c r="AG3663" s="0" t="s">
        <v>134</v>
      </c>
      <c r="AH3663" s="0" t="s">
        <v>134</v>
      </c>
      <c r="AI3663" s="0" t="s">
        <v>134</v>
      </c>
      <c r="AJ3663" s="0" t="s">
        <v>134</v>
      </c>
      <c r="AK3663" s="0" t="s">
        <v>134</v>
      </c>
      <c r="AL3663" s="0" t="s">
        <v>134</v>
      </c>
      <c r="AM3663" s="0" t="s">
        <v>134</v>
      </c>
      <c r="AN3663" s="0" t="s">
        <v>134</v>
      </c>
      <c r="AO3663" s="0" t="s">
        <v>134</v>
      </c>
      <c r="AP3663" s="0" t="s">
        <v>134</v>
      </c>
      <c r="AQ3663" s="0" t="s">
        <v>134</v>
      </c>
      <c r="AR3663" s="0" t="s">
        <v>134</v>
      </c>
      <c r="AS3663" s="0" t="s">
        <v>134</v>
      </c>
      <c r="AT3663" s="0" t="s">
        <v>134</v>
      </c>
      <c r="AU3663" s="0" t="s">
        <v>134</v>
      </c>
      <c r="AV3663" s="0" t="s">
        <v>134</v>
      </c>
      <c r="AW3663" s="0" t="s">
        <v>134</v>
      </c>
      <c r="AX3663" s="0" t="s">
        <v>134</v>
      </c>
      <c r="AY3663" s="0" t="s">
        <v>134</v>
      </c>
      <c r="AZ3663" s="0" t="s">
        <v>134</v>
      </c>
      <c r="BA3663" s="0" t="s">
        <v>134</v>
      </c>
      <c r="BB3663" s="0" t="s">
        <v>134</v>
      </c>
      <c r="BC3663" s="0" t="s">
        <v>134</v>
      </c>
      <c r="BD3663" s="0" t="s">
        <v>134</v>
      </c>
      <c r="BE3663" s="0" t="s">
        <v>134</v>
      </c>
      <c r="BF3663" s="0" t="s">
        <v>134</v>
      </c>
      <c r="BG3663" s="0" t="s">
        <v>134</v>
      </c>
      <c r="BH3663" s="0" t="s">
        <v>134</v>
      </c>
      <c r="BI3663" s="0" t="s">
        <v>134</v>
      </c>
      <c r="BJ3663" s="0" t="s">
        <v>134</v>
      </c>
      <c r="BK3663" s="0" t="s">
        <v>134</v>
      </c>
      <c r="BL3663" s="0" t="s">
        <v>134</v>
      </c>
      <c r="BM3663" s="0" t="s">
        <v>134</v>
      </c>
      <c r="BN3663" s="0" t="s">
        <v>134</v>
      </c>
      <c r="BO3663" s="0" t="s">
        <v>134</v>
      </c>
      <c r="BP3663" s="0" t="s">
        <v>134</v>
      </c>
      <c r="BQ3663" s="0" t="s">
        <v>134</v>
      </c>
      <c r="BR3663" s="0" t="s">
        <v>134</v>
      </c>
      <c r="BS3663" s="0" t="s">
        <v>134</v>
      </c>
      <c r="BT3663" s="0" t="s">
        <v>134</v>
      </c>
      <c r="BU3663" s="0" t="s">
        <v>134</v>
      </c>
      <c r="BV3663" s="0" t="s">
        <v>134</v>
      </c>
      <c r="BW3663" s="0" t="s">
        <v>134</v>
      </c>
      <c r="BX3663" s="0" t="s">
        <v>134</v>
      </c>
      <c r="BZ3663" s="0" t="s">
        <v>134</v>
      </c>
      <c r="CA3663" s="0" t="s">
        <v>134</v>
      </c>
      <c r="CB3663" s="0" t="s">
        <v>134</v>
      </c>
      <c r="CC3663" s="0" t="s">
        <v>134</v>
      </c>
      <c r="CD3663" s="0" t="s">
        <v>134</v>
      </c>
      <c r="CE3663" s="0" t="s">
        <v>134</v>
      </c>
    </row>
    <row r="3664" customFormat="false" ht="12.75" hidden="false" customHeight="false" outlineLevel="0" collapsed="false">
      <c r="E3664" s="9" t="s">
        <v>134</v>
      </c>
      <c r="F3664" s="9" t="s">
        <v>134</v>
      </c>
      <c r="G3664" s="9" t="s">
        <v>134</v>
      </c>
      <c r="Q3664" s="0" t="s">
        <v>134</v>
      </c>
      <c r="R3664" s="0" t="s">
        <v>134</v>
      </c>
      <c r="S3664" s="0" t="s">
        <v>134</v>
      </c>
      <c r="T3664" s="0" t="s">
        <v>134</v>
      </c>
      <c r="U3664" s="0" t="s">
        <v>134</v>
      </c>
      <c r="V3664" s="0" t="s">
        <v>134</v>
      </c>
      <c r="W3664" s="0" t="s">
        <v>134</v>
      </c>
      <c r="X3664" s="0" t="s">
        <v>134</v>
      </c>
      <c r="Y3664" s="0" t="s">
        <v>134</v>
      </c>
      <c r="Z3664" s="0" t="s">
        <v>134</v>
      </c>
      <c r="AA3664" s="0" t="s">
        <v>134</v>
      </c>
      <c r="AB3664" s="0" t="s">
        <v>134</v>
      </c>
      <c r="AC3664" s="0" t="s">
        <v>134</v>
      </c>
      <c r="AD3664" s="0" t="s">
        <v>134</v>
      </c>
      <c r="AE3664" s="0" t="s">
        <v>134</v>
      </c>
      <c r="AF3664" s="0" t="s">
        <v>134</v>
      </c>
      <c r="AG3664" s="0" t="s">
        <v>134</v>
      </c>
      <c r="AH3664" s="0" t="s">
        <v>134</v>
      </c>
      <c r="AI3664" s="0" t="s">
        <v>134</v>
      </c>
      <c r="AJ3664" s="0" t="s">
        <v>134</v>
      </c>
      <c r="AK3664" s="0" t="s">
        <v>134</v>
      </c>
      <c r="AL3664" s="0" t="s">
        <v>134</v>
      </c>
      <c r="AM3664" s="0" t="s">
        <v>134</v>
      </c>
      <c r="AN3664" s="0" t="s">
        <v>134</v>
      </c>
      <c r="AO3664" s="0" t="s">
        <v>134</v>
      </c>
      <c r="AP3664" s="0" t="s">
        <v>134</v>
      </c>
      <c r="AQ3664" s="0" t="s">
        <v>134</v>
      </c>
      <c r="AR3664" s="0" t="s">
        <v>134</v>
      </c>
      <c r="AS3664" s="0" t="s">
        <v>134</v>
      </c>
      <c r="AT3664" s="0" t="s">
        <v>134</v>
      </c>
      <c r="AU3664" s="0" t="s">
        <v>134</v>
      </c>
      <c r="AV3664" s="0" t="s">
        <v>134</v>
      </c>
      <c r="AW3664" s="0" t="s">
        <v>134</v>
      </c>
      <c r="AX3664" s="0" t="s">
        <v>134</v>
      </c>
      <c r="AY3664" s="0" t="s">
        <v>134</v>
      </c>
      <c r="AZ3664" s="0" t="s">
        <v>134</v>
      </c>
      <c r="BA3664" s="0" t="s">
        <v>134</v>
      </c>
      <c r="BB3664" s="0" t="s">
        <v>134</v>
      </c>
      <c r="BC3664" s="0" t="s">
        <v>134</v>
      </c>
      <c r="BD3664" s="0" t="s">
        <v>134</v>
      </c>
      <c r="BE3664" s="0" t="s">
        <v>134</v>
      </c>
      <c r="BF3664" s="0" t="s">
        <v>134</v>
      </c>
      <c r="BG3664" s="0" t="s">
        <v>134</v>
      </c>
      <c r="BH3664" s="0" t="s">
        <v>134</v>
      </c>
      <c r="BI3664" s="0" t="s">
        <v>134</v>
      </c>
      <c r="BJ3664" s="0" t="s">
        <v>134</v>
      </c>
      <c r="BK3664" s="0" t="s">
        <v>134</v>
      </c>
      <c r="BL3664" s="0" t="s">
        <v>134</v>
      </c>
      <c r="BM3664" s="0" t="s">
        <v>134</v>
      </c>
      <c r="BN3664" s="0" t="s">
        <v>134</v>
      </c>
      <c r="BO3664" s="0" t="s">
        <v>134</v>
      </c>
      <c r="BP3664" s="0" t="s">
        <v>134</v>
      </c>
      <c r="BQ3664" s="0" t="s">
        <v>134</v>
      </c>
      <c r="BR3664" s="0" t="s">
        <v>134</v>
      </c>
      <c r="BS3664" s="0" t="s">
        <v>134</v>
      </c>
      <c r="BT3664" s="0" t="s">
        <v>134</v>
      </c>
      <c r="BU3664" s="0" t="s">
        <v>134</v>
      </c>
      <c r="BV3664" s="0" t="s">
        <v>134</v>
      </c>
      <c r="BW3664" s="0" t="s">
        <v>134</v>
      </c>
      <c r="BX3664" s="0" t="s">
        <v>134</v>
      </c>
      <c r="BZ3664" s="0" t="s">
        <v>134</v>
      </c>
      <c r="CA3664" s="0" t="s">
        <v>134</v>
      </c>
      <c r="CB3664" s="0" t="s">
        <v>134</v>
      </c>
      <c r="CC3664" s="0" t="s">
        <v>134</v>
      </c>
      <c r="CD3664" s="0" t="s">
        <v>134</v>
      </c>
      <c r="CE3664" s="0" t="s">
        <v>134</v>
      </c>
    </row>
    <row r="3665" customFormat="false" ht="12.75" hidden="false" customHeight="false" outlineLevel="0" collapsed="false">
      <c r="E3665" s="9" t="s">
        <v>134</v>
      </c>
      <c r="F3665" s="9" t="s">
        <v>134</v>
      </c>
      <c r="G3665" s="9" t="s">
        <v>134</v>
      </c>
      <c r="Q3665" s="0" t="s">
        <v>134</v>
      </c>
      <c r="R3665" s="0" t="s">
        <v>134</v>
      </c>
      <c r="S3665" s="0" t="s">
        <v>134</v>
      </c>
      <c r="T3665" s="0" t="s">
        <v>134</v>
      </c>
      <c r="U3665" s="0" t="s">
        <v>134</v>
      </c>
      <c r="V3665" s="0" t="s">
        <v>134</v>
      </c>
      <c r="W3665" s="0" t="s">
        <v>134</v>
      </c>
      <c r="X3665" s="0" t="s">
        <v>134</v>
      </c>
      <c r="Y3665" s="0" t="s">
        <v>134</v>
      </c>
      <c r="Z3665" s="0" t="s">
        <v>134</v>
      </c>
      <c r="AA3665" s="0" t="s">
        <v>134</v>
      </c>
      <c r="AB3665" s="0" t="s">
        <v>134</v>
      </c>
      <c r="AC3665" s="0" t="s">
        <v>134</v>
      </c>
      <c r="AD3665" s="0" t="s">
        <v>134</v>
      </c>
      <c r="AE3665" s="0" t="s">
        <v>134</v>
      </c>
      <c r="AF3665" s="0" t="s">
        <v>134</v>
      </c>
      <c r="AG3665" s="0" t="s">
        <v>134</v>
      </c>
      <c r="AH3665" s="0" t="s">
        <v>134</v>
      </c>
      <c r="AI3665" s="0" t="s">
        <v>134</v>
      </c>
      <c r="AJ3665" s="0" t="s">
        <v>134</v>
      </c>
      <c r="AK3665" s="0" t="s">
        <v>134</v>
      </c>
      <c r="AL3665" s="0" t="s">
        <v>134</v>
      </c>
      <c r="AM3665" s="0" t="s">
        <v>134</v>
      </c>
      <c r="AN3665" s="0" t="s">
        <v>134</v>
      </c>
      <c r="AO3665" s="0" t="s">
        <v>134</v>
      </c>
      <c r="AP3665" s="0" t="s">
        <v>134</v>
      </c>
      <c r="AQ3665" s="0" t="s">
        <v>134</v>
      </c>
      <c r="AR3665" s="0" t="s">
        <v>134</v>
      </c>
      <c r="AS3665" s="0" t="s">
        <v>134</v>
      </c>
      <c r="AT3665" s="0" t="s">
        <v>134</v>
      </c>
      <c r="AU3665" s="0" t="s">
        <v>134</v>
      </c>
      <c r="AV3665" s="0" t="s">
        <v>134</v>
      </c>
      <c r="AW3665" s="0" t="s">
        <v>134</v>
      </c>
      <c r="AX3665" s="0" t="s">
        <v>134</v>
      </c>
      <c r="AY3665" s="0" t="s">
        <v>134</v>
      </c>
      <c r="AZ3665" s="0" t="s">
        <v>134</v>
      </c>
      <c r="BA3665" s="0" t="s">
        <v>134</v>
      </c>
      <c r="BB3665" s="0" t="s">
        <v>134</v>
      </c>
      <c r="BC3665" s="0" t="s">
        <v>134</v>
      </c>
      <c r="BD3665" s="0" t="s">
        <v>134</v>
      </c>
      <c r="BE3665" s="0" t="s">
        <v>134</v>
      </c>
      <c r="BF3665" s="0" t="s">
        <v>134</v>
      </c>
      <c r="BG3665" s="0" t="s">
        <v>134</v>
      </c>
      <c r="BH3665" s="0" t="s">
        <v>134</v>
      </c>
      <c r="BI3665" s="0" t="s">
        <v>134</v>
      </c>
      <c r="BJ3665" s="0" t="s">
        <v>134</v>
      </c>
      <c r="BK3665" s="0" t="s">
        <v>134</v>
      </c>
      <c r="BL3665" s="0" t="s">
        <v>134</v>
      </c>
      <c r="BM3665" s="0" t="s">
        <v>134</v>
      </c>
      <c r="BN3665" s="0" t="s">
        <v>134</v>
      </c>
      <c r="BO3665" s="0" t="s">
        <v>134</v>
      </c>
      <c r="BP3665" s="0" t="s">
        <v>134</v>
      </c>
      <c r="BQ3665" s="0" t="s">
        <v>134</v>
      </c>
      <c r="BR3665" s="0" t="s">
        <v>134</v>
      </c>
      <c r="BS3665" s="0" t="s">
        <v>134</v>
      </c>
      <c r="BT3665" s="0" t="s">
        <v>134</v>
      </c>
      <c r="BU3665" s="0" t="s">
        <v>134</v>
      </c>
      <c r="BV3665" s="0" t="s">
        <v>134</v>
      </c>
      <c r="BW3665" s="0" t="s">
        <v>134</v>
      </c>
      <c r="BX3665" s="0" t="s">
        <v>134</v>
      </c>
      <c r="BZ3665" s="0" t="s">
        <v>134</v>
      </c>
      <c r="CA3665" s="0" t="s">
        <v>134</v>
      </c>
      <c r="CB3665" s="0" t="s">
        <v>134</v>
      </c>
      <c r="CC3665" s="0" t="s">
        <v>134</v>
      </c>
      <c r="CD3665" s="0" t="s">
        <v>134</v>
      </c>
      <c r="CE3665" s="0" t="s">
        <v>134</v>
      </c>
    </row>
    <row r="3666" customFormat="false" ht="12.75" hidden="false" customHeight="false" outlineLevel="0" collapsed="false">
      <c r="E3666" s="9" t="s">
        <v>134</v>
      </c>
      <c r="F3666" s="9" t="s">
        <v>134</v>
      </c>
      <c r="G3666" s="9" t="s">
        <v>134</v>
      </c>
      <c r="Q3666" s="0" t="s">
        <v>134</v>
      </c>
      <c r="R3666" s="0" t="s">
        <v>134</v>
      </c>
      <c r="S3666" s="0" t="s">
        <v>134</v>
      </c>
      <c r="T3666" s="0" t="s">
        <v>134</v>
      </c>
      <c r="U3666" s="0" t="s">
        <v>134</v>
      </c>
      <c r="V3666" s="0" t="s">
        <v>134</v>
      </c>
      <c r="W3666" s="0" t="s">
        <v>134</v>
      </c>
      <c r="X3666" s="0" t="s">
        <v>134</v>
      </c>
      <c r="Y3666" s="0" t="s">
        <v>134</v>
      </c>
      <c r="Z3666" s="0" t="s">
        <v>134</v>
      </c>
      <c r="AA3666" s="0" t="s">
        <v>134</v>
      </c>
      <c r="AB3666" s="0" t="s">
        <v>134</v>
      </c>
      <c r="AC3666" s="0" t="s">
        <v>134</v>
      </c>
      <c r="AD3666" s="0" t="s">
        <v>134</v>
      </c>
      <c r="AE3666" s="0" t="s">
        <v>134</v>
      </c>
      <c r="AF3666" s="0" t="s">
        <v>134</v>
      </c>
      <c r="AG3666" s="0" t="s">
        <v>134</v>
      </c>
      <c r="AH3666" s="0" t="s">
        <v>134</v>
      </c>
      <c r="AI3666" s="0" t="s">
        <v>134</v>
      </c>
      <c r="AJ3666" s="0" t="s">
        <v>134</v>
      </c>
      <c r="AK3666" s="0" t="s">
        <v>134</v>
      </c>
      <c r="AL3666" s="0" t="s">
        <v>134</v>
      </c>
      <c r="AM3666" s="0" t="s">
        <v>134</v>
      </c>
      <c r="AN3666" s="0" t="s">
        <v>134</v>
      </c>
      <c r="AO3666" s="0" t="s">
        <v>134</v>
      </c>
      <c r="AP3666" s="0" t="s">
        <v>134</v>
      </c>
      <c r="AQ3666" s="0" t="s">
        <v>134</v>
      </c>
      <c r="AR3666" s="0" t="s">
        <v>134</v>
      </c>
      <c r="AS3666" s="0" t="s">
        <v>134</v>
      </c>
      <c r="AT3666" s="0" t="s">
        <v>134</v>
      </c>
      <c r="AU3666" s="0" t="s">
        <v>134</v>
      </c>
      <c r="AV3666" s="0" t="s">
        <v>134</v>
      </c>
      <c r="AW3666" s="0" t="s">
        <v>134</v>
      </c>
      <c r="AX3666" s="0" t="s">
        <v>134</v>
      </c>
      <c r="AY3666" s="0" t="s">
        <v>134</v>
      </c>
      <c r="AZ3666" s="0" t="s">
        <v>134</v>
      </c>
      <c r="BA3666" s="0" t="s">
        <v>134</v>
      </c>
      <c r="BB3666" s="0" t="s">
        <v>134</v>
      </c>
      <c r="BC3666" s="0" t="s">
        <v>134</v>
      </c>
      <c r="BD3666" s="0" t="s">
        <v>134</v>
      </c>
      <c r="BE3666" s="0" t="s">
        <v>134</v>
      </c>
      <c r="BF3666" s="0" t="s">
        <v>134</v>
      </c>
      <c r="BG3666" s="0" t="s">
        <v>134</v>
      </c>
      <c r="BH3666" s="0" t="s">
        <v>134</v>
      </c>
      <c r="BI3666" s="0" t="s">
        <v>134</v>
      </c>
      <c r="BJ3666" s="0" t="s">
        <v>134</v>
      </c>
      <c r="BK3666" s="0" t="s">
        <v>134</v>
      </c>
      <c r="BL3666" s="0" t="s">
        <v>134</v>
      </c>
      <c r="BM3666" s="0" t="s">
        <v>134</v>
      </c>
      <c r="BN3666" s="0" t="s">
        <v>134</v>
      </c>
      <c r="BO3666" s="0" t="s">
        <v>134</v>
      </c>
      <c r="BP3666" s="0" t="s">
        <v>134</v>
      </c>
      <c r="BQ3666" s="0" t="s">
        <v>134</v>
      </c>
      <c r="BR3666" s="0" t="s">
        <v>134</v>
      </c>
      <c r="BS3666" s="0" t="s">
        <v>134</v>
      </c>
      <c r="BT3666" s="0" t="s">
        <v>134</v>
      </c>
      <c r="BU3666" s="0" t="s">
        <v>134</v>
      </c>
      <c r="BV3666" s="0" t="s">
        <v>134</v>
      </c>
      <c r="BW3666" s="0" t="s">
        <v>134</v>
      </c>
      <c r="BX3666" s="0" t="s">
        <v>134</v>
      </c>
      <c r="BZ3666" s="0" t="s">
        <v>134</v>
      </c>
      <c r="CA3666" s="0" t="s">
        <v>134</v>
      </c>
      <c r="CB3666" s="0" t="s">
        <v>134</v>
      </c>
      <c r="CC3666" s="0" t="s">
        <v>134</v>
      </c>
      <c r="CD3666" s="0" t="s">
        <v>134</v>
      </c>
      <c r="CE3666" s="0" t="s">
        <v>134</v>
      </c>
    </row>
    <row r="3667" customFormat="false" ht="12.75" hidden="false" customHeight="false" outlineLevel="0" collapsed="false">
      <c r="E3667" s="9" t="s">
        <v>134</v>
      </c>
      <c r="F3667" s="9" t="s">
        <v>134</v>
      </c>
      <c r="G3667" s="9" t="s">
        <v>134</v>
      </c>
      <c r="Q3667" s="0" t="s">
        <v>134</v>
      </c>
      <c r="R3667" s="0" t="s">
        <v>134</v>
      </c>
      <c r="S3667" s="0" t="s">
        <v>134</v>
      </c>
      <c r="T3667" s="0" t="s">
        <v>134</v>
      </c>
      <c r="U3667" s="0" t="s">
        <v>134</v>
      </c>
      <c r="V3667" s="0" t="s">
        <v>134</v>
      </c>
      <c r="W3667" s="0" t="s">
        <v>134</v>
      </c>
      <c r="X3667" s="0" t="s">
        <v>134</v>
      </c>
      <c r="Y3667" s="0" t="s">
        <v>134</v>
      </c>
      <c r="Z3667" s="0" t="s">
        <v>134</v>
      </c>
      <c r="AA3667" s="0" t="s">
        <v>134</v>
      </c>
      <c r="AB3667" s="0" t="s">
        <v>134</v>
      </c>
      <c r="AC3667" s="0" t="s">
        <v>134</v>
      </c>
      <c r="AD3667" s="0" t="s">
        <v>134</v>
      </c>
      <c r="AE3667" s="0" t="s">
        <v>134</v>
      </c>
      <c r="AF3667" s="0" t="s">
        <v>134</v>
      </c>
      <c r="AG3667" s="0" t="s">
        <v>134</v>
      </c>
      <c r="AH3667" s="0" t="s">
        <v>134</v>
      </c>
      <c r="AI3667" s="0" t="s">
        <v>134</v>
      </c>
      <c r="AJ3667" s="0" t="s">
        <v>134</v>
      </c>
      <c r="AK3667" s="0" t="s">
        <v>134</v>
      </c>
      <c r="AL3667" s="0" t="s">
        <v>134</v>
      </c>
      <c r="AM3667" s="0" t="s">
        <v>134</v>
      </c>
      <c r="AN3667" s="0" t="s">
        <v>134</v>
      </c>
      <c r="AO3667" s="0" t="s">
        <v>134</v>
      </c>
      <c r="AP3667" s="0" t="s">
        <v>134</v>
      </c>
      <c r="AQ3667" s="0" t="s">
        <v>134</v>
      </c>
      <c r="AR3667" s="0" t="s">
        <v>134</v>
      </c>
      <c r="AS3667" s="0" t="s">
        <v>134</v>
      </c>
      <c r="AT3667" s="0" t="s">
        <v>134</v>
      </c>
      <c r="AU3667" s="0" t="s">
        <v>134</v>
      </c>
      <c r="AV3667" s="0" t="s">
        <v>134</v>
      </c>
      <c r="AW3667" s="0" t="s">
        <v>134</v>
      </c>
      <c r="AX3667" s="0" t="s">
        <v>134</v>
      </c>
      <c r="AY3667" s="0" t="s">
        <v>134</v>
      </c>
      <c r="AZ3667" s="0" t="s">
        <v>134</v>
      </c>
      <c r="BA3667" s="0" t="s">
        <v>134</v>
      </c>
      <c r="BB3667" s="0" t="s">
        <v>134</v>
      </c>
      <c r="BC3667" s="0" t="s">
        <v>134</v>
      </c>
      <c r="BD3667" s="0" t="s">
        <v>134</v>
      </c>
      <c r="BE3667" s="0" t="s">
        <v>134</v>
      </c>
      <c r="BF3667" s="0" t="s">
        <v>134</v>
      </c>
      <c r="BG3667" s="0" t="s">
        <v>134</v>
      </c>
      <c r="BH3667" s="0" t="s">
        <v>134</v>
      </c>
      <c r="BI3667" s="0" t="s">
        <v>134</v>
      </c>
      <c r="BJ3667" s="0" t="s">
        <v>134</v>
      </c>
      <c r="BK3667" s="0" t="s">
        <v>134</v>
      </c>
      <c r="BL3667" s="0" t="s">
        <v>134</v>
      </c>
      <c r="BM3667" s="0" t="s">
        <v>134</v>
      </c>
      <c r="BN3667" s="0" t="s">
        <v>134</v>
      </c>
      <c r="BO3667" s="0" t="s">
        <v>134</v>
      </c>
      <c r="BP3667" s="0" t="s">
        <v>134</v>
      </c>
      <c r="BQ3667" s="0" t="s">
        <v>134</v>
      </c>
      <c r="BR3667" s="0" t="s">
        <v>134</v>
      </c>
      <c r="BS3667" s="0" t="s">
        <v>134</v>
      </c>
      <c r="BT3667" s="0" t="s">
        <v>134</v>
      </c>
      <c r="BU3667" s="0" t="s">
        <v>134</v>
      </c>
      <c r="BV3667" s="0" t="s">
        <v>134</v>
      </c>
      <c r="BW3667" s="0" t="s">
        <v>134</v>
      </c>
      <c r="BX3667" s="0" t="s">
        <v>134</v>
      </c>
      <c r="BZ3667" s="0" t="s">
        <v>134</v>
      </c>
      <c r="CA3667" s="0" t="s">
        <v>134</v>
      </c>
      <c r="CB3667" s="0" t="s">
        <v>134</v>
      </c>
      <c r="CC3667" s="0" t="s">
        <v>134</v>
      </c>
      <c r="CD3667" s="0" t="s">
        <v>134</v>
      </c>
      <c r="CE3667" s="0" t="s">
        <v>134</v>
      </c>
    </row>
    <row r="3668" customFormat="false" ht="12.75" hidden="false" customHeight="false" outlineLevel="0" collapsed="false">
      <c r="E3668" s="9" t="s">
        <v>134</v>
      </c>
      <c r="F3668" s="9" t="s">
        <v>134</v>
      </c>
      <c r="G3668" s="9" t="s">
        <v>134</v>
      </c>
      <c r="Q3668" s="0" t="s">
        <v>134</v>
      </c>
      <c r="R3668" s="0" t="s">
        <v>134</v>
      </c>
      <c r="S3668" s="0" t="s">
        <v>134</v>
      </c>
      <c r="T3668" s="0" t="s">
        <v>134</v>
      </c>
      <c r="U3668" s="0" t="s">
        <v>134</v>
      </c>
      <c r="V3668" s="0" t="s">
        <v>134</v>
      </c>
      <c r="W3668" s="0" t="s">
        <v>134</v>
      </c>
      <c r="X3668" s="0" t="s">
        <v>134</v>
      </c>
      <c r="Y3668" s="0" t="s">
        <v>134</v>
      </c>
      <c r="Z3668" s="0" t="s">
        <v>134</v>
      </c>
      <c r="AA3668" s="0" t="s">
        <v>134</v>
      </c>
      <c r="AB3668" s="0" t="s">
        <v>134</v>
      </c>
      <c r="AC3668" s="0" t="s">
        <v>134</v>
      </c>
      <c r="AD3668" s="0" t="s">
        <v>134</v>
      </c>
      <c r="AE3668" s="0" t="s">
        <v>134</v>
      </c>
      <c r="AF3668" s="0" t="s">
        <v>134</v>
      </c>
      <c r="AG3668" s="0" t="s">
        <v>134</v>
      </c>
      <c r="AH3668" s="0" t="s">
        <v>134</v>
      </c>
      <c r="AI3668" s="0" t="s">
        <v>134</v>
      </c>
      <c r="AJ3668" s="0" t="s">
        <v>134</v>
      </c>
      <c r="AK3668" s="0" t="s">
        <v>134</v>
      </c>
      <c r="AL3668" s="0" t="s">
        <v>134</v>
      </c>
      <c r="AM3668" s="0" t="s">
        <v>134</v>
      </c>
      <c r="AN3668" s="0" t="s">
        <v>134</v>
      </c>
      <c r="AO3668" s="0" t="s">
        <v>134</v>
      </c>
      <c r="AP3668" s="0" t="s">
        <v>134</v>
      </c>
      <c r="AQ3668" s="0" t="s">
        <v>134</v>
      </c>
      <c r="AR3668" s="0" t="s">
        <v>134</v>
      </c>
      <c r="AS3668" s="0" t="s">
        <v>134</v>
      </c>
      <c r="AT3668" s="0" t="s">
        <v>134</v>
      </c>
      <c r="AU3668" s="0" t="s">
        <v>134</v>
      </c>
      <c r="AV3668" s="0" t="s">
        <v>134</v>
      </c>
      <c r="AW3668" s="0" t="s">
        <v>134</v>
      </c>
      <c r="AX3668" s="0" t="s">
        <v>134</v>
      </c>
      <c r="AY3668" s="0" t="s">
        <v>134</v>
      </c>
      <c r="AZ3668" s="0" t="s">
        <v>134</v>
      </c>
      <c r="BA3668" s="0" t="s">
        <v>134</v>
      </c>
      <c r="BB3668" s="0" t="s">
        <v>134</v>
      </c>
      <c r="BC3668" s="0" t="s">
        <v>134</v>
      </c>
      <c r="BD3668" s="0" t="s">
        <v>134</v>
      </c>
      <c r="BE3668" s="0" t="s">
        <v>134</v>
      </c>
      <c r="BF3668" s="0" t="s">
        <v>134</v>
      </c>
      <c r="BG3668" s="0" t="s">
        <v>134</v>
      </c>
      <c r="BH3668" s="0" t="s">
        <v>134</v>
      </c>
      <c r="BI3668" s="0" t="s">
        <v>134</v>
      </c>
      <c r="BJ3668" s="0" t="s">
        <v>134</v>
      </c>
      <c r="BK3668" s="0" t="s">
        <v>134</v>
      </c>
      <c r="BL3668" s="0" t="s">
        <v>134</v>
      </c>
      <c r="BM3668" s="0" t="s">
        <v>134</v>
      </c>
      <c r="BN3668" s="0" t="s">
        <v>134</v>
      </c>
      <c r="BO3668" s="0" t="s">
        <v>134</v>
      </c>
      <c r="BP3668" s="0" t="s">
        <v>134</v>
      </c>
      <c r="BQ3668" s="0" t="s">
        <v>134</v>
      </c>
      <c r="BR3668" s="0" t="s">
        <v>134</v>
      </c>
      <c r="BS3668" s="0" t="s">
        <v>134</v>
      </c>
      <c r="BT3668" s="0" t="s">
        <v>134</v>
      </c>
      <c r="BU3668" s="0" t="s">
        <v>134</v>
      </c>
      <c r="BV3668" s="0" t="s">
        <v>134</v>
      </c>
      <c r="BW3668" s="0" t="s">
        <v>134</v>
      </c>
      <c r="BX3668" s="0" t="s">
        <v>134</v>
      </c>
      <c r="BZ3668" s="0" t="s">
        <v>134</v>
      </c>
      <c r="CA3668" s="0" t="s">
        <v>134</v>
      </c>
      <c r="CB3668" s="0" t="s">
        <v>134</v>
      </c>
      <c r="CC3668" s="0" t="s">
        <v>134</v>
      </c>
      <c r="CD3668" s="0" t="s">
        <v>134</v>
      </c>
      <c r="CE3668" s="0" t="s">
        <v>134</v>
      </c>
    </row>
    <row r="3669" customFormat="false" ht="12.75" hidden="false" customHeight="false" outlineLevel="0" collapsed="false">
      <c r="E3669" s="9" t="s">
        <v>134</v>
      </c>
      <c r="F3669" s="9" t="s">
        <v>134</v>
      </c>
      <c r="G3669" s="9" t="s">
        <v>134</v>
      </c>
      <c r="Q3669" s="0" t="s">
        <v>134</v>
      </c>
      <c r="R3669" s="0" t="s">
        <v>134</v>
      </c>
      <c r="S3669" s="0" t="s">
        <v>134</v>
      </c>
      <c r="T3669" s="0" t="s">
        <v>134</v>
      </c>
      <c r="U3669" s="0" t="s">
        <v>134</v>
      </c>
      <c r="V3669" s="0" t="s">
        <v>134</v>
      </c>
      <c r="W3669" s="0" t="s">
        <v>134</v>
      </c>
      <c r="X3669" s="0" t="s">
        <v>134</v>
      </c>
      <c r="Y3669" s="0" t="s">
        <v>134</v>
      </c>
      <c r="Z3669" s="0" t="s">
        <v>134</v>
      </c>
      <c r="AA3669" s="0" t="s">
        <v>134</v>
      </c>
      <c r="AB3669" s="0" t="s">
        <v>134</v>
      </c>
      <c r="AC3669" s="0" t="s">
        <v>134</v>
      </c>
      <c r="AD3669" s="0" t="s">
        <v>134</v>
      </c>
      <c r="AE3669" s="0" t="s">
        <v>134</v>
      </c>
      <c r="AF3669" s="0" t="s">
        <v>134</v>
      </c>
      <c r="AG3669" s="0" t="s">
        <v>134</v>
      </c>
      <c r="AH3669" s="0" t="s">
        <v>134</v>
      </c>
      <c r="AI3669" s="0" t="s">
        <v>134</v>
      </c>
      <c r="AJ3669" s="0" t="s">
        <v>134</v>
      </c>
      <c r="AK3669" s="0" t="s">
        <v>134</v>
      </c>
      <c r="AL3669" s="0" t="s">
        <v>134</v>
      </c>
      <c r="AM3669" s="0" t="s">
        <v>134</v>
      </c>
      <c r="AN3669" s="0" t="s">
        <v>134</v>
      </c>
      <c r="AO3669" s="0" t="s">
        <v>134</v>
      </c>
      <c r="AP3669" s="0" t="s">
        <v>134</v>
      </c>
      <c r="AQ3669" s="0" t="s">
        <v>134</v>
      </c>
      <c r="AR3669" s="0" t="s">
        <v>134</v>
      </c>
      <c r="AS3669" s="0" t="s">
        <v>134</v>
      </c>
      <c r="AT3669" s="0" t="s">
        <v>134</v>
      </c>
      <c r="AU3669" s="0" t="s">
        <v>134</v>
      </c>
      <c r="AV3669" s="0" t="s">
        <v>134</v>
      </c>
      <c r="AW3669" s="0" t="s">
        <v>134</v>
      </c>
      <c r="AX3669" s="0" t="s">
        <v>134</v>
      </c>
      <c r="AY3669" s="0" t="s">
        <v>134</v>
      </c>
      <c r="AZ3669" s="0" t="s">
        <v>134</v>
      </c>
      <c r="BA3669" s="0" t="s">
        <v>134</v>
      </c>
      <c r="BB3669" s="0" t="s">
        <v>134</v>
      </c>
      <c r="BC3669" s="0" t="s">
        <v>134</v>
      </c>
      <c r="BD3669" s="0" t="s">
        <v>134</v>
      </c>
      <c r="BE3669" s="0" t="s">
        <v>134</v>
      </c>
      <c r="BF3669" s="0" t="s">
        <v>134</v>
      </c>
      <c r="BG3669" s="0" t="s">
        <v>134</v>
      </c>
      <c r="BH3669" s="0" t="s">
        <v>134</v>
      </c>
      <c r="BI3669" s="0" t="s">
        <v>134</v>
      </c>
      <c r="BJ3669" s="0" t="s">
        <v>134</v>
      </c>
      <c r="BK3669" s="0" t="s">
        <v>134</v>
      </c>
      <c r="BL3669" s="0" t="s">
        <v>134</v>
      </c>
      <c r="BM3669" s="0" t="s">
        <v>134</v>
      </c>
      <c r="BN3669" s="0" t="s">
        <v>134</v>
      </c>
      <c r="BO3669" s="0" t="s">
        <v>134</v>
      </c>
      <c r="BP3669" s="0" t="s">
        <v>134</v>
      </c>
      <c r="BQ3669" s="0" t="s">
        <v>134</v>
      </c>
      <c r="BR3669" s="0" t="s">
        <v>134</v>
      </c>
      <c r="BS3669" s="0" t="s">
        <v>134</v>
      </c>
      <c r="BT3669" s="0" t="s">
        <v>134</v>
      </c>
      <c r="BU3669" s="0" t="s">
        <v>134</v>
      </c>
      <c r="BV3669" s="0" t="s">
        <v>134</v>
      </c>
      <c r="BW3669" s="0" t="s">
        <v>134</v>
      </c>
      <c r="BX3669" s="0" t="s">
        <v>134</v>
      </c>
      <c r="BZ3669" s="0" t="s">
        <v>134</v>
      </c>
      <c r="CA3669" s="0" t="s">
        <v>134</v>
      </c>
      <c r="CB3669" s="0" t="s">
        <v>134</v>
      </c>
      <c r="CC3669" s="0" t="s">
        <v>134</v>
      </c>
      <c r="CD3669" s="0" t="s">
        <v>134</v>
      </c>
      <c r="CE3669" s="0" t="s">
        <v>134</v>
      </c>
    </row>
    <row r="3670" customFormat="false" ht="12.75" hidden="false" customHeight="false" outlineLevel="0" collapsed="false">
      <c r="E3670" s="9" t="s">
        <v>134</v>
      </c>
      <c r="F3670" s="9" t="s">
        <v>134</v>
      </c>
      <c r="G3670" s="9" t="s">
        <v>134</v>
      </c>
      <c r="Q3670" s="0" t="s">
        <v>134</v>
      </c>
      <c r="R3670" s="0" t="s">
        <v>134</v>
      </c>
      <c r="S3670" s="0" t="s">
        <v>134</v>
      </c>
      <c r="T3670" s="0" t="s">
        <v>134</v>
      </c>
      <c r="U3670" s="0" t="s">
        <v>134</v>
      </c>
      <c r="V3670" s="0" t="s">
        <v>134</v>
      </c>
      <c r="W3670" s="0" t="s">
        <v>134</v>
      </c>
      <c r="X3670" s="0" t="s">
        <v>134</v>
      </c>
      <c r="Y3670" s="0" t="s">
        <v>134</v>
      </c>
      <c r="Z3670" s="0" t="s">
        <v>134</v>
      </c>
      <c r="AA3670" s="0" t="s">
        <v>134</v>
      </c>
      <c r="AB3670" s="0" t="s">
        <v>134</v>
      </c>
      <c r="AC3670" s="0" t="s">
        <v>134</v>
      </c>
      <c r="AD3670" s="0" t="s">
        <v>134</v>
      </c>
      <c r="AE3670" s="0" t="s">
        <v>134</v>
      </c>
      <c r="AF3670" s="0" t="s">
        <v>134</v>
      </c>
      <c r="AG3670" s="0" t="s">
        <v>134</v>
      </c>
      <c r="AH3670" s="0" t="s">
        <v>134</v>
      </c>
      <c r="AI3670" s="0" t="s">
        <v>134</v>
      </c>
      <c r="AJ3670" s="0" t="s">
        <v>134</v>
      </c>
      <c r="AK3670" s="0" t="s">
        <v>134</v>
      </c>
      <c r="AL3670" s="0" t="s">
        <v>134</v>
      </c>
      <c r="AM3670" s="0" t="s">
        <v>134</v>
      </c>
      <c r="AN3670" s="0" t="s">
        <v>134</v>
      </c>
      <c r="AO3670" s="0" t="s">
        <v>134</v>
      </c>
      <c r="AP3670" s="0" t="s">
        <v>134</v>
      </c>
      <c r="AQ3670" s="0" t="s">
        <v>134</v>
      </c>
      <c r="AR3670" s="0" t="s">
        <v>134</v>
      </c>
      <c r="AS3670" s="0" t="s">
        <v>134</v>
      </c>
      <c r="AT3670" s="0" t="s">
        <v>134</v>
      </c>
      <c r="AU3670" s="0" t="s">
        <v>134</v>
      </c>
      <c r="AV3670" s="0" t="s">
        <v>134</v>
      </c>
      <c r="AW3670" s="0" t="s">
        <v>134</v>
      </c>
      <c r="AX3670" s="0" t="s">
        <v>134</v>
      </c>
      <c r="AY3670" s="0" t="s">
        <v>134</v>
      </c>
      <c r="AZ3670" s="0" t="s">
        <v>134</v>
      </c>
      <c r="BA3670" s="0" t="s">
        <v>134</v>
      </c>
      <c r="BB3670" s="0" t="s">
        <v>134</v>
      </c>
      <c r="BC3670" s="0" t="s">
        <v>134</v>
      </c>
      <c r="BD3670" s="0" t="s">
        <v>134</v>
      </c>
      <c r="BE3670" s="0" t="s">
        <v>134</v>
      </c>
      <c r="BF3670" s="0" t="s">
        <v>134</v>
      </c>
      <c r="BG3670" s="0" t="s">
        <v>134</v>
      </c>
      <c r="BH3670" s="0" t="s">
        <v>134</v>
      </c>
      <c r="BI3670" s="0" t="s">
        <v>134</v>
      </c>
      <c r="BJ3670" s="0" t="s">
        <v>134</v>
      </c>
      <c r="BK3670" s="0" t="s">
        <v>134</v>
      </c>
      <c r="BL3670" s="0" t="s">
        <v>134</v>
      </c>
      <c r="BM3670" s="0" t="s">
        <v>134</v>
      </c>
      <c r="BN3670" s="0" t="s">
        <v>134</v>
      </c>
      <c r="BO3670" s="0" t="s">
        <v>134</v>
      </c>
      <c r="BP3670" s="0" t="s">
        <v>134</v>
      </c>
      <c r="BQ3670" s="0" t="s">
        <v>134</v>
      </c>
      <c r="BR3670" s="0" t="s">
        <v>134</v>
      </c>
      <c r="BS3670" s="0" t="s">
        <v>134</v>
      </c>
      <c r="BT3670" s="0" t="s">
        <v>134</v>
      </c>
      <c r="BU3670" s="0" t="s">
        <v>134</v>
      </c>
      <c r="BV3670" s="0" t="s">
        <v>134</v>
      </c>
      <c r="BW3670" s="0" t="s">
        <v>134</v>
      </c>
      <c r="BX3670" s="0" t="s">
        <v>134</v>
      </c>
      <c r="BZ3670" s="0" t="s">
        <v>134</v>
      </c>
      <c r="CA3670" s="0" t="s">
        <v>134</v>
      </c>
      <c r="CB3670" s="0" t="s">
        <v>134</v>
      </c>
      <c r="CC3670" s="0" t="s">
        <v>134</v>
      </c>
      <c r="CD3670" s="0" t="s">
        <v>134</v>
      </c>
      <c r="CE3670" s="0" t="s">
        <v>134</v>
      </c>
    </row>
    <row r="3671" customFormat="false" ht="12.75" hidden="false" customHeight="false" outlineLevel="0" collapsed="false">
      <c r="E3671" s="9" t="s">
        <v>134</v>
      </c>
      <c r="F3671" s="9" t="s">
        <v>134</v>
      </c>
      <c r="G3671" s="9" t="s">
        <v>134</v>
      </c>
      <c r="Q3671" s="0" t="s">
        <v>134</v>
      </c>
      <c r="R3671" s="0" t="s">
        <v>134</v>
      </c>
      <c r="S3671" s="0" t="s">
        <v>134</v>
      </c>
      <c r="T3671" s="0" t="s">
        <v>134</v>
      </c>
      <c r="U3671" s="0" t="s">
        <v>134</v>
      </c>
      <c r="V3671" s="0" t="s">
        <v>134</v>
      </c>
      <c r="W3671" s="0" t="s">
        <v>134</v>
      </c>
      <c r="X3671" s="0" t="s">
        <v>134</v>
      </c>
      <c r="Y3671" s="0" t="s">
        <v>134</v>
      </c>
      <c r="Z3671" s="0" t="s">
        <v>134</v>
      </c>
      <c r="AA3671" s="0" t="s">
        <v>134</v>
      </c>
      <c r="AB3671" s="0" t="s">
        <v>134</v>
      </c>
      <c r="AC3671" s="0" t="s">
        <v>134</v>
      </c>
      <c r="AD3671" s="0" t="s">
        <v>134</v>
      </c>
      <c r="AE3671" s="0" t="s">
        <v>134</v>
      </c>
      <c r="AF3671" s="0" t="s">
        <v>134</v>
      </c>
      <c r="AG3671" s="0" t="s">
        <v>134</v>
      </c>
      <c r="AH3671" s="0" t="s">
        <v>134</v>
      </c>
      <c r="AI3671" s="0" t="s">
        <v>134</v>
      </c>
      <c r="AJ3671" s="0" t="s">
        <v>134</v>
      </c>
      <c r="AK3671" s="0" t="s">
        <v>134</v>
      </c>
      <c r="AL3671" s="0" t="s">
        <v>134</v>
      </c>
      <c r="AM3671" s="0" t="s">
        <v>134</v>
      </c>
      <c r="AN3671" s="0" t="s">
        <v>134</v>
      </c>
      <c r="AO3671" s="0" t="s">
        <v>134</v>
      </c>
      <c r="AP3671" s="0" t="s">
        <v>134</v>
      </c>
      <c r="AQ3671" s="0" t="s">
        <v>134</v>
      </c>
      <c r="AR3671" s="0" t="s">
        <v>134</v>
      </c>
      <c r="AS3671" s="0" t="s">
        <v>134</v>
      </c>
      <c r="AT3671" s="0" t="s">
        <v>134</v>
      </c>
      <c r="AU3671" s="0" t="s">
        <v>134</v>
      </c>
      <c r="AV3671" s="0" t="s">
        <v>134</v>
      </c>
      <c r="AW3671" s="0" t="s">
        <v>134</v>
      </c>
      <c r="AX3671" s="0" t="s">
        <v>134</v>
      </c>
      <c r="AY3671" s="0" t="s">
        <v>134</v>
      </c>
      <c r="AZ3671" s="0" t="s">
        <v>134</v>
      </c>
      <c r="BA3671" s="0" t="s">
        <v>134</v>
      </c>
      <c r="BB3671" s="0" t="s">
        <v>134</v>
      </c>
      <c r="BC3671" s="0" t="s">
        <v>134</v>
      </c>
      <c r="BD3671" s="0" t="s">
        <v>134</v>
      </c>
      <c r="BE3671" s="0" t="s">
        <v>134</v>
      </c>
      <c r="BF3671" s="0" t="s">
        <v>134</v>
      </c>
      <c r="BG3671" s="0" t="s">
        <v>134</v>
      </c>
      <c r="BH3671" s="0" t="s">
        <v>134</v>
      </c>
      <c r="BI3671" s="0" t="s">
        <v>134</v>
      </c>
      <c r="BJ3671" s="0" t="s">
        <v>134</v>
      </c>
      <c r="BK3671" s="0" t="s">
        <v>134</v>
      </c>
      <c r="BL3671" s="0" t="s">
        <v>134</v>
      </c>
      <c r="BM3671" s="0" t="s">
        <v>134</v>
      </c>
      <c r="BN3671" s="0" t="s">
        <v>134</v>
      </c>
      <c r="BO3671" s="0" t="s">
        <v>134</v>
      </c>
      <c r="BP3671" s="0" t="s">
        <v>134</v>
      </c>
      <c r="BQ3671" s="0" t="s">
        <v>134</v>
      </c>
      <c r="BR3671" s="0" t="s">
        <v>134</v>
      </c>
      <c r="BS3671" s="0" t="s">
        <v>134</v>
      </c>
      <c r="BT3671" s="0" t="s">
        <v>134</v>
      </c>
      <c r="BU3671" s="0" t="s">
        <v>134</v>
      </c>
      <c r="BV3671" s="0" t="s">
        <v>134</v>
      </c>
      <c r="BW3671" s="0" t="s">
        <v>134</v>
      </c>
      <c r="BX3671" s="0" t="s">
        <v>134</v>
      </c>
      <c r="BZ3671" s="0" t="s">
        <v>134</v>
      </c>
      <c r="CA3671" s="0" t="s">
        <v>134</v>
      </c>
      <c r="CB3671" s="0" t="s">
        <v>134</v>
      </c>
      <c r="CC3671" s="0" t="s">
        <v>134</v>
      </c>
      <c r="CD3671" s="0" t="s">
        <v>134</v>
      </c>
      <c r="CE3671" s="0" t="s">
        <v>134</v>
      </c>
    </row>
    <row r="3672" customFormat="false" ht="12.75" hidden="false" customHeight="false" outlineLevel="0" collapsed="false">
      <c r="E3672" s="9" t="s">
        <v>134</v>
      </c>
      <c r="F3672" s="9" t="s">
        <v>134</v>
      </c>
      <c r="G3672" s="9" t="s">
        <v>134</v>
      </c>
      <c r="Q3672" s="0" t="s">
        <v>134</v>
      </c>
      <c r="R3672" s="0" t="s">
        <v>134</v>
      </c>
      <c r="S3672" s="0" t="s">
        <v>134</v>
      </c>
      <c r="T3672" s="0" t="s">
        <v>134</v>
      </c>
      <c r="U3672" s="0" t="s">
        <v>134</v>
      </c>
      <c r="V3672" s="0" t="s">
        <v>134</v>
      </c>
      <c r="W3672" s="0" t="s">
        <v>134</v>
      </c>
      <c r="X3672" s="0" t="s">
        <v>134</v>
      </c>
      <c r="Y3672" s="0" t="s">
        <v>134</v>
      </c>
      <c r="Z3672" s="0" t="s">
        <v>134</v>
      </c>
      <c r="AA3672" s="0" t="s">
        <v>134</v>
      </c>
      <c r="AB3672" s="0" t="s">
        <v>134</v>
      </c>
      <c r="AC3672" s="0" t="s">
        <v>134</v>
      </c>
      <c r="AD3672" s="0" t="s">
        <v>134</v>
      </c>
      <c r="AE3672" s="0" t="s">
        <v>134</v>
      </c>
      <c r="AF3672" s="0" t="s">
        <v>134</v>
      </c>
      <c r="AG3672" s="0" t="s">
        <v>134</v>
      </c>
      <c r="AH3672" s="0" t="s">
        <v>134</v>
      </c>
      <c r="AI3672" s="0" t="s">
        <v>134</v>
      </c>
      <c r="AJ3672" s="0" t="s">
        <v>134</v>
      </c>
      <c r="AK3672" s="0" t="s">
        <v>134</v>
      </c>
      <c r="AL3672" s="0" t="s">
        <v>134</v>
      </c>
      <c r="AM3672" s="0" t="s">
        <v>134</v>
      </c>
      <c r="AN3672" s="0" t="s">
        <v>134</v>
      </c>
      <c r="AO3672" s="0" t="s">
        <v>134</v>
      </c>
      <c r="AP3672" s="0" t="s">
        <v>134</v>
      </c>
      <c r="AQ3672" s="0" t="s">
        <v>134</v>
      </c>
      <c r="AR3672" s="0" t="s">
        <v>134</v>
      </c>
      <c r="AS3672" s="0" t="s">
        <v>134</v>
      </c>
      <c r="AT3672" s="0" t="s">
        <v>134</v>
      </c>
      <c r="AU3672" s="0" t="s">
        <v>134</v>
      </c>
      <c r="AV3672" s="0" t="s">
        <v>134</v>
      </c>
      <c r="AW3672" s="0" t="s">
        <v>134</v>
      </c>
      <c r="AX3672" s="0" t="s">
        <v>134</v>
      </c>
      <c r="AY3672" s="0" t="s">
        <v>134</v>
      </c>
      <c r="AZ3672" s="0" t="s">
        <v>134</v>
      </c>
      <c r="BA3672" s="0" t="s">
        <v>134</v>
      </c>
      <c r="BB3672" s="0" t="s">
        <v>134</v>
      </c>
      <c r="BC3672" s="0" t="s">
        <v>134</v>
      </c>
      <c r="BD3672" s="0" t="s">
        <v>134</v>
      </c>
      <c r="BE3672" s="0" t="s">
        <v>134</v>
      </c>
      <c r="BF3672" s="0" t="s">
        <v>134</v>
      </c>
      <c r="BG3672" s="0" t="s">
        <v>134</v>
      </c>
      <c r="BH3672" s="0" t="s">
        <v>134</v>
      </c>
      <c r="BI3672" s="0" t="s">
        <v>134</v>
      </c>
      <c r="BJ3672" s="0" t="s">
        <v>134</v>
      </c>
      <c r="BK3672" s="0" t="s">
        <v>134</v>
      </c>
      <c r="BL3672" s="0" t="s">
        <v>134</v>
      </c>
      <c r="BM3672" s="0" t="s">
        <v>134</v>
      </c>
      <c r="BN3672" s="0" t="s">
        <v>134</v>
      </c>
      <c r="BO3672" s="0" t="s">
        <v>134</v>
      </c>
      <c r="BP3672" s="0" t="s">
        <v>134</v>
      </c>
      <c r="BQ3672" s="0" t="s">
        <v>134</v>
      </c>
      <c r="BR3672" s="0" t="s">
        <v>134</v>
      </c>
      <c r="BS3672" s="0" t="s">
        <v>134</v>
      </c>
      <c r="BT3672" s="0" t="s">
        <v>134</v>
      </c>
      <c r="BU3672" s="0" t="s">
        <v>134</v>
      </c>
      <c r="BV3672" s="0" t="s">
        <v>134</v>
      </c>
      <c r="BW3672" s="0" t="s">
        <v>134</v>
      </c>
      <c r="BX3672" s="0" t="s">
        <v>134</v>
      </c>
      <c r="BZ3672" s="0" t="s">
        <v>134</v>
      </c>
      <c r="CA3672" s="0" t="s">
        <v>134</v>
      </c>
      <c r="CB3672" s="0" t="s">
        <v>134</v>
      </c>
      <c r="CC3672" s="0" t="s">
        <v>134</v>
      </c>
      <c r="CD3672" s="0" t="s">
        <v>134</v>
      </c>
      <c r="CE3672" s="0" t="s">
        <v>134</v>
      </c>
    </row>
    <row r="3673" customFormat="false" ht="12.75" hidden="false" customHeight="false" outlineLevel="0" collapsed="false">
      <c r="E3673" s="9" t="s">
        <v>134</v>
      </c>
      <c r="F3673" s="9" t="s">
        <v>134</v>
      </c>
      <c r="G3673" s="9" t="s">
        <v>134</v>
      </c>
      <c r="Q3673" s="0" t="s">
        <v>134</v>
      </c>
      <c r="R3673" s="0" t="s">
        <v>134</v>
      </c>
      <c r="S3673" s="0" t="s">
        <v>134</v>
      </c>
      <c r="T3673" s="0" t="s">
        <v>134</v>
      </c>
      <c r="U3673" s="0" t="s">
        <v>134</v>
      </c>
      <c r="V3673" s="0" t="s">
        <v>134</v>
      </c>
      <c r="W3673" s="0" t="s">
        <v>134</v>
      </c>
      <c r="X3673" s="0" t="s">
        <v>134</v>
      </c>
      <c r="Y3673" s="0" t="s">
        <v>134</v>
      </c>
      <c r="Z3673" s="0" t="s">
        <v>134</v>
      </c>
      <c r="AA3673" s="0" t="s">
        <v>134</v>
      </c>
      <c r="AB3673" s="0" t="s">
        <v>134</v>
      </c>
      <c r="AC3673" s="0" t="s">
        <v>134</v>
      </c>
      <c r="AD3673" s="0" t="s">
        <v>134</v>
      </c>
      <c r="AE3673" s="0" t="s">
        <v>134</v>
      </c>
      <c r="AF3673" s="0" t="s">
        <v>134</v>
      </c>
      <c r="AG3673" s="0" t="s">
        <v>134</v>
      </c>
      <c r="AH3673" s="0" t="s">
        <v>134</v>
      </c>
      <c r="AI3673" s="0" t="s">
        <v>134</v>
      </c>
      <c r="AJ3673" s="0" t="s">
        <v>134</v>
      </c>
      <c r="AK3673" s="0" t="s">
        <v>134</v>
      </c>
      <c r="AL3673" s="0" t="s">
        <v>134</v>
      </c>
      <c r="AM3673" s="0" t="s">
        <v>134</v>
      </c>
      <c r="AN3673" s="0" t="s">
        <v>134</v>
      </c>
      <c r="AO3673" s="0" t="s">
        <v>134</v>
      </c>
      <c r="AP3673" s="0" t="s">
        <v>134</v>
      </c>
      <c r="AQ3673" s="0" t="s">
        <v>134</v>
      </c>
      <c r="AR3673" s="0" t="s">
        <v>134</v>
      </c>
      <c r="AS3673" s="0" t="s">
        <v>134</v>
      </c>
      <c r="AT3673" s="0" t="s">
        <v>134</v>
      </c>
      <c r="AU3673" s="0" t="s">
        <v>134</v>
      </c>
      <c r="AV3673" s="0" t="s">
        <v>134</v>
      </c>
      <c r="AW3673" s="0" t="s">
        <v>134</v>
      </c>
      <c r="AX3673" s="0" t="s">
        <v>134</v>
      </c>
      <c r="AY3673" s="0" t="s">
        <v>134</v>
      </c>
      <c r="AZ3673" s="0" t="s">
        <v>134</v>
      </c>
      <c r="BA3673" s="0" t="s">
        <v>134</v>
      </c>
      <c r="BB3673" s="0" t="s">
        <v>134</v>
      </c>
      <c r="BC3673" s="0" t="s">
        <v>134</v>
      </c>
      <c r="BD3673" s="0" t="s">
        <v>134</v>
      </c>
      <c r="BE3673" s="0" t="s">
        <v>134</v>
      </c>
      <c r="BF3673" s="0" t="s">
        <v>134</v>
      </c>
      <c r="BG3673" s="0" t="s">
        <v>134</v>
      </c>
      <c r="BH3673" s="0" t="s">
        <v>134</v>
      </c>
      <c r="BI3673" s="0" t="s">
        <v>134</v>
      </c>
      <c r="BJ3673" s="0" t="s">
        <v>134</v>
      </c>
      <c r="BK3673" s="0" t="s">
        <v>134</v>
      </c>
      <c r="BL3673" s="0" t="s">
        <v>134</v>
      </c>
      <c r="BM3673" s="0" t="s">
        <v>134</v>
      </c>
      <c r="BN3673" s="0" t="s">
        <v>134</v>
      </c>
      <c r="BO3673" s="0" t="s">
        <v>134</v>
      </c>
      <c r="BP3673" s="0" t="s">
        <v>134</v>
      </c>
      <c r="BQ3673" s="0" t="s">
        <v>134</v>
      </c>
      <c r="BR3673" s="0" t="s">
        <v>134</v>
      </c>
      <c r="BS3673" s="0" t="s">
        <v>134</v>
      </c>
      <c r="BT3673" s="0" t="s">
        <v>134</v>
      </c>
      <c r="BU3673" s="0" t="s">
        <v>134</v>
      </c>
      <c r="BV3673" s="0" t="s">
        <v>134</v>
      </c>
      <c r="BW3673" s="0" t="s">
        <v>134</v>
      </c>
      <c r="BX3673" s="0" t="s">
        <v>134</v>
      </c>
      <c r="BZ3673" s="0" t="s">
        <v>134</v>
      </c>
      <c r="CA3673" s="0" t="s">
        <v>134</v>
      </c>
      <c r="CB3673" s="0" t="s">
        <v>134</v>
      </c>
      <c r="CC3673" s="0" t="s">
        <v>134</v>
      </c>
      <c r="CD3673" s="0" t="s">
        <v>134</v>
      </c>
      <c r="CE3673" s="0" t="s">
        <v>134</v>
      </c>
    </row>
    <row r="3674" customFormat="false" ht="12.75" hidden="false" customHeight="false" outlineLevel="0" collapsed="false">
      <c r="E3674" s="9" t="s">
        <v>134</v>
      </c>
      <c r="F3674" s="9" t="s">
        <v>134</v>
      </c>
      <c r="G3674" s="9" t="s">
        <v>134</v>
      </c>
      <c r="Q3674" s="0" t="s">
        <v>134</v>
      </c>
      <c r="R3674" s="0" t="s">
        <v>134</v>
      </c>
      <c r="S3674" s="0" t="s">
        <v>134</v>
      </c>
      <c r="T3674" s="0" t="s">
        <v>134</v>
      </c>
      <c r="U3674" s="0" t="s">
        <v>134</v>
      </c>
      <c r="V3674" s="0" t="s">
        <v>134</v>
      </c>
      <c r="W3674" s="0" t="s">
        <v>134</v>
      </c>
      <c r="X3674" s="0" t="s">
        <v>134</v>
      </c>
      <c r="Y3674" s="0" t="s">
        <v>134</v>
      </c>
      <c r="Z3674" s="0" t="s">
        <v>134</v>
      </c>
      <c r="AA3674" s="0" t="s">
        <v>134</v>
      </c>
      <c r="AB3674" s="0" t="s">
        <v>134</v>
      </c>
      <c r="AC3674" s="0" t="s">
        <v>134</v>
      </c>
      <c r="AD3674" s="0" t="s">
        <v>134</v>
      </c>
      <c r="AE3674" s="0" t="s">
        <v>134</v>
      </c>
      <c r="AF3674" s="0" t="s">
        <v>134</v>
      </c>
      <c r="AG3674" s="0" t="s">
        <v>134</v>
      </c>
      <c r="AH3674" s="0" t="s">
        <v>134</v>
      </c>
      <c r="AI3674" s="0" t="s">
        <v>134</v>
      </c>
      <c r="AJ3674" s="0" t="s">
        <v>134</v>
      </c>
      <c r="AK3674" s="0" t="s">
        <v>134</v>
      </c>
      <c r="AL3674" s="0" t="s">
        <v>134</v>
      </c>
      <c r="AM3674" s="0" t="s">
        <v>134</v>
      </c>
      <c r="AN3674" s="0" t="s">
        <v>134</v>
      </c>
      <c r="AO3674" s="0" t="s">
        <v>134</v>
      </c>
      <c r="AP3674" s="0" t="s">
        <v>134</v>
      </c>
      <c r="AQ3674" s="0" t="s">
        <v>134</v>
      </c>
      <c r="AR3674" s="0" t="s">
        <v>134</v>
      </c>
      <c r="AS3674" s="0" t="s">
        <v>134</v>
      </c>
      <c r="AT3674" s="0" t="s">
        <v>134</v>
      </c>
      <c r="AU3674" s="0" t="s">
        <v>134</v>
      </c>
      <c r="AV3674" s="0" t="s">
        <v>134</v>
      </c>
      <c r="AW3674" s="0" t="s">
        <v>134</v>
      </c>
      <c r="AX3674" s="0" t="s">
        <v>134</v>
      </c>
      <c r="AY3674" s="0" t="s">
        <v>134</v>
      </c>
      <c r="AZ3674" s="0" t="s">
        <v>134</v>
      </c>
      <c r="BA3674" s="0" t="s">
        <v>134</v>
      </c>
      <c r="BB3674" s="0" t="s">
        <v>134</v>
      </c>
      <c r="BC3674" s="0" t="s">
        <v>134</v>
      </c>
      <c r="BD3674" s="0" t="s">
        <v>134</v>
      </c>
      <c r="BE3674" s="0" t="s">
        <v>134</v>
      </c>
      <c r="BF3674" s="0" t="s">
        <v>134</v>
      </c>
      <c r="BG3674" s="0" t="s">
        <v>134</v>
      </c>
      <c r="BH3674" s="0" t="s">
        <v>134</v>
      </c>
      <c r="BI3674" s="0" t="s">
        <v>134</v>
      </c>
      <c r="BJ3674" s="0" t="s">
        <v>134</v>
      </c>
      <c r="BK3674" s="0" t="s">
        <v>134</v>
      </c>
      <c r="BL3674" s="0" t="s">
        <v>134</v>
      </c>
      <c r="BM3674" s="0" t="s">
        <v>134</v>
      </c>
      <c r="BN3674" s="0" t="s">
        <v>134</v>
      </c>
      <c r="BO3674" s="0" t="s">
        <v>134</v>
      </c>
      <c r="BP3674" s="0" t="s">
        <v>134</v>
      </c>
      <c r="BQ3674" s="0" t="s">
        <v>134</v>
      </c>
      <c r="BR3674" s="0" t="s">
        <v>134</v>
      </c>
      <c r="BS3674" s="0" t="s">
        <v>134</v>
      </c>
      <c r="BT3674" s="0" t="s">
        <v>134</v>
      </c>
      <c r="BU3674" s="0" t="s">
        <v>134</v>
      </c>
      <c r="BV3674" s="0" t="s">
        <v>134</v>
      </c>
      <c r="BW3674" s="0" t="s">
        <v>134</v>
      </c>
      <c r="BX3674" s="0" t="s">
        <v>134</v>
      </c>
      <c r="BZ3674" s="0" t="s">
        <v>134</v>
      </c>
      <c r="CA3674" s="0" t="s">
        <v>134</v>
      </c>
      <c r="CB3674" s="0" t="s">
        <v>134</v>
      </c>
      <c r="CC3674" s="0" t="s">
        <v>134</v>
      </c>
      <c r="CD3674" s="0" t="s">
        <v>134</v>
      </c>
      <c r="CE3674" s="0" t="s">
        <v>134</v>
      </c>
    </row>
    <row r="3675" customFormat="false" ht="12.75" hidden="false" customHeight="false" outlineLevel="0" collapsed="false">
      <c r="E3675" s="9" t="s">
        <v>134</v>
      </c>
      <c r="F3675" s="9" t="s">
        <v>134</v>
      </c>
      <c r="G3675" s="9" t="s">
        <v>134</v>
      </c>
      <c r="Q3675" s="0" t="s">
        <v>134</v>
      </c>
      <c r="R3675" s="0" t="s">
        <v>134</v>
      </c>
      <c r="S3675" s="0" t="s">
        <v>134</v>
      </c>
      <c r="T3675" s="0" t="s">
        <v>134</v>
      </c>
      <c r="U3675" s="0" t="s">
        <v>134</v>
      </c>
      <c r="V3675" s="0" t="s">
        <v>134</v>
      </c>
      <c r="W3675" s="0" t="s">
        <v>134</v>
      </c>
      <c r="X3675" s="0" t="s">
        <v>134</v>
      </c>
      <c r="Y3675" s="0" t="s">
        <v>134</v>
      </c>
      <c r="Z3675" s="0" t="s">
        <v>134</v>
      </c>
      <c r="AA3675" s="0" t="s">
        <v>134</v>
      </c>
      <c r="AB3675" s="0" t="s">
        <v>134</v>
      </c>
      <c r="AC3675" s="0" t="s">
        <v>134</v>
      </c>
      <c r="AD3675" s="0" t="s">
        <v>134</v>
      </c>
      <c r="AE3675" s="0" t="s">
        <v>134</v>
      </c>
      <c r="AF3675" s="0" t="s">
        <v>134</v>
      </c>
      <c r="AG3675" s="0" t="s">
        <v>134</v>
      </c>
      <c r="AH3675" s="0" t="s">
        <v>134</v>
      </c>
      <c r="AI3675" s="0" t="s">
        <v>134</v>
      </c>
      <c r="AJ3675" s="0" t="s">
        <v>134</v>
      </c>
      <c r="AK3675" s="0" t="s">
        <v>134</v>
      </c>
      <c r="AL3675" s="0" t="s">
        <v>134</v>
      </c>
      <c r="AM3675" s="0" t="s">
        <v>134</v>
      </c>
      <c r="AN3675" s="0" t="s">
        <v>134</v>
      </c>
      <c r="AO3675" s="0" t="s">
        <v>134</v>
      </c>
      <c r="AP3675" s="0" t="s">
        <v>134</v>
      </c>
      <c r="AQ3675" s="0" t="s">
        <v>134</v>
      </c>
      <c r="AR3675" s="0" t="s">
        <v>134</v>
      </c>
      <c r="AS3675" s="0" t="s">
        <v>134</v>
      </c>
      <c r="AT3675" s="0" t="s">
        <v>134</v>
      </c>
      <c r="AU3675" s="0" t="s">
        <v>134</v>
      </c>
      <c r="AV3675" s="0" t="s">
        <v>134</v>
      </c>
      <c r="AW3675" s="0" t="s">
        <v>134</v>
      </c>
      <c r="AX3675" s="0" t="s">
        <v>134</v>
      </c>
      <c r="AY3675" s="0" t="s">
        <v>134</v>
      </c>
      <c r="AZ3675" s="0" t="s">
        <v>134</v>
      </c>
      <c r="BA3675" s="0" t="s">
        <v>134</v>
      </c>
      <c r="BB3675" s="0" t="s">
        <v>134</v>
      </c>
      <c r="BC3675" s="0" t="s">
        <v>134</v>
      </c>
      <c r="BD3675" s="0" t="s">
        <v>134</v>
      </c>
      <c r="BE3675" s="0" t="s">
        <v>134</v>
      </c>
      <c r="BF3675" s="0" t="s">
        <v>134</v>
      </c>
      <c r="BG3675" s="0" t="s">
        <v>134</v>
      </c>
      <c r="BH3675" s="0" t="s">
        <v>134</v>
      </c>
      <c r="BI3675" s="0" t="s">
        <v>134</v>
      </c>
      <c r="BJ3675" s="0" t="s">
        <v>134</v>
      </c>
      <c r="BK3675" s="0" t="s">
        <v>134</v>
      </c>
      <c r="BL3675" s="0" t="s">
        <v>134</v>
      </c>
      <c r="BM3675" s="0" t="s">
        <v>134</v>
      </c>
      <c r="BN3675" s="0" t="s">
        <v>134</v>
      </c>
      <c r="BO3675" s="0" t="s">
        <v>134</v>
      </c>
      <c r="BP3675" s="0" t="s">
        <v>134</v>
      </c>
      <c r="BQ3675" s="0" t="s">
        <v>134</v>
      </c>
      <c r="BR3675" s="0" t="s">
        <v>134</v>
      </c>
      <c r="BS3675" s="0" t="s">
        <v>134</v>
      </c>
      <c r="BT3675" s="0" t="s">
        <v>134</v>
      </c>
      <c r="BU3675" s="0" t="s">
        <v>134</v>
      </c>
      <c r="BV3675" s="0" t="s">
        <v>134</v>
      </c>
      <c r="BW3675" s="0" t="s">
        <v>134</v>
      </c>
      <c r="BX3675" s="0" t="s">
        <v>134</v>
      </c>
      <c r="BZ3675" s="0" t="s">
        <v>134</v>
      </c>
      <c r="CA3675" s="0" t="s">
        <v>134</v>
      </c>
      <c r="CB3675" s="0" t="s">
        <v>134</v>
      </c>
      <c r="CC3675" s="0" t="s">
        <v>134</v>
      </c>
      <c r="CD3675" s="0" t="s">
        <v>134</v>
      </c>
      <c r="CE3675" s="0" t="s">
        <v>134</v>
      </c>
    </row>
    <row r="3676" customFormat="false" ht="12.75" hidden="false" customHeight="false" outlineLevel="0" collapsed="false">
      <c r="E3676" s="9" t="s">
        <v>134</v>
      </c>
      <c r="F3676" s="9" t="s">
        <v>134</v>
      </c>
      <c r="G3676" s="9" t="s">
        <v>134</v>
      </c>
      <c r="Q3676" s="0" t="s">
        <v>134</v>
      </c>
      <c r="R3676" s="0" t="s">
        <v>134</v>
      </c>
      <c r="S3676" s="0" t="s">
        <v>134</v>
      </c>
      <c r="T3676" s="0" t="s">
        <v>134</v>
      </c>
      <c r="U3676" s="0" t="s">
        <v>134</v>
      </c>
      <c r="V3676" s="0" t="s">
        <v>134</v>
      </c>
      <c r="W3676" s="0" t="s">
        <v>134</v>
      </c>
      <c r="X3676" s="0" t="s">
        <v>134</v>
      </c>
      <c r="Y3676" s="0" t="s">
        <v>134</v>
      </c>
      <c r="Z3676" s="0" t="s">
        <v>134</v>
      </c>
      <c r="AA3676" s="0" t="s">
        <v>134</v>
      </c>
      <c r="AB3676" s="0" t="s">
        <v>134</v>
      </c>
      <c r="AC3676" s="0" t="s">
        <v>134</v>
      </c>
      <c r="AD3676" s="0" t="s">
        <v>134</v>
      </c>
      <c r="AE3676" s="0" t="s">
        <v>134</v>
      </c>
      <c r="AF3676" s="0" t="s">
        <v>134</v>
      </c>
      <c r="AG3676" s="0" t="s">
        <v>134</v>
      </c>
      <c r="AH3676" s="0" t="s">
        <v>134</v>
      </c>
      <c r="AI3676" s="0" t="s">
        <v>134</v>
      </c>
      <c r="AJ3676" s="0" t="s">
        <v>134</v>
      </c>
      <c r="AK3676" s="0" t="s">
        <v>134</v>
      </c>
      <c r="AL3676" s="0" t="s">
        <v>134</v>
      </c>
      <c r="AM3676" s="0" t="s">
        <v>134</v>
      </c>
      <c r="AN3676" s="0" t="s">
        <v>134</v>
      </c>
      <c r="AO3676" s="0" t="s">
        <v>134</v>
      </c>
      <c r="AP3676" s="0" t="s">
        <v>134</v>
      </c>
      <c r="AQ3676" s="0" t="s">
        <v>134</v>
      </c>
      <c r="AR3676" s="0" t="s">
        <v>134</v>
      </c>
      <c r="AS3676" s="0" t="s">
        <v>134</v>
      </c>
      <c r="AT3676" s="0" t="s">
        <v>134</v>
      </c>
      <c r="AU3676" s="0" t="s">
        <v>134</v>
      </c>
      <c r="AV3676" s="0" t="s">
        <v>134</v>
      </c>
      <c r="AW3676" s="0" t="s">
        <v>134</v>
      </c>
      <c r="AX3676" s="0" t="s">
        <v>134</v>
      </c>
      <c r="AY3676" s="0" t="s">
        <v>134</v>
      </c>
      <c r="AZ3676" s="0" t="s">
        <v>134</v>
      </c>
      <c r="BA3676" s="0" t="s">
        <v>134</v>
      </c>
      <c r="BB3676" s="0" t="s">
        <v>134</v>
      </c>
      <c r="BC3676" s="0" t="s">
        <v>134</v>
      </c>
      <c r="BD3676" s="0" t="s">
        <v>134</v>
      </c>
      <c r="BE3676" s="0" t="s">
        <v>134</v>
      </c>
      <c r="BF3676" s="0" t="s">
        <v>134</v>
      </c>
      <c r="BG3676" s="0" t="s">
        <v>134</v>
      </c>
      <c r="BH3676" s="0" t="s">
        <v>134</v>
      </c>
      <c r="BI3676" s="0" t="s">
        <v>134</v>
      </c>
      <c r="BJ3676" s="0" t="s">
        <v>134</v>
      </c>
      <c r="BK3676" s="0" t="s">
        <v>134</v>
      </c>
      <c r="BL3676" s="0" t="s">
        <v>134</v>
      </c>
      <c r="BM3676" s="0" t="s">
        <v>134</v>
      </c>
      <c r="BN3676" s="0" t="s">
        <v>134</v>
      </c>
      <c r="BO3676" s="0" t="s">
        <v>134</v>
      </c>
      <c r="BP3676" s="0" t="s">
        <v>134</v>
      </c>
      <c r="BQ3676" s="0" t="s">
        <v>134</v>
      </c>
      <c r="BR3676" s="0" t="s">
        <v>134</v>
      </c>
      <c r="BS3676" s="0" t="s">
        <v>134</v>
      </c>
      <c r="BT3676" s="0" t="s">
        <v>134</v>
      </c>
      <c r="BU3676" s="0" t="s">
        <v>134</v>
      </c>
      <c r="BV3676" s="0" t="s">
        <v>134</v>
      </c>
      <c r="BW3676" s="0" t="s">
        <v>134</v>
      </c>
      <c r="BX3676" s="0" t="s">
        <v>134</v>
      </c>
      <c r="BZ3676" s="0" t="s">
        <v>134</v>
      </c>
      <c r="CA3676" s="0" t="s">
        <v>134</v>
      </c>
      <c r="CB3676" s="0" t="s">
        <v>134</v>
      </c>
      <c r="CC3676" s="0" t="s">
        <v>134</v>
      </c>
      <c r="CD3676" s="0" t="s">
        <v>134</v>
      </c>
      <c r="CE3676" s="0" t="s">
        <v>134</v>
      </c>
    </row>
    <row r="3677" customFormat="false" ht="12.75" hidden="false" customHeight="false" outlineLevel="0" collapsed="false">
      <c r="E3677" s="9" t="s">
        <v>134</v>
      </c>
      <c r="F3677" s="9" t="s">
        <v>134</v>
      </c>
      <c r="G3677" s="9" t="s">
        <v>134</v>
      </c>
      <c r="Q3677" s="0" t="s">
        <v>134</v>
      </c>
      <c r="R3677" s="0" t="s">
        <v>134</v>
      </c>
      <c r="S3677" s="0" t="s">
        <v>134</v>
      </c>
      <c r="T3677" s="0" t="s">
        <v>134</v>
      </c>
      <c r="U3677" s="0" t="s">
        <v>134</v>
      </c>
      <c r="V3677" s="0" t="s">
        <v>134</v>
      </c>
      <c r="W3677" s="0" t="s">
        <v>134</v>
      </c>
      <c r="X3677" s="0" t="s">
        <v>134</v>
      </c>
      <c r="Y3677" s="0" t="s">
        <v>134</v>
      </c>
      <c r="Z3677" s="0" t="s">
        <v>134</v>
      </c>
      <c r="AA3677" s="0" t="s">
        <v>134</v>
      </c>
      <c r="AB3677" s="0" t="s">
        <v>134</v>
      </c>
      <c r="AC3677" s="0" t="s">
        <v>134</v>
      </c>
      <c r="AD3677" s="0" t="s">
        <v>134</v>
      </c>
      <c r="AE3677" s="0" t="s">
        <v>134</v>
      </c>
      <c r="AF3677" s="0" t="s">
        <v>134</v>
      </c>
      <c r="AG3677" s="0" t="s">
        <v>134</v>
      </c>
      <c r="AH3677" s="0" t="s">
        <v>134</v>
      </c>
      <c r="AI3677" s="0" t="s">
        <v>134</v>
      </c>
      <c r="AJ3677" s="0" t="s">
        <v>134</v>
      </c>
      <c r="AK3677" s="0" t="s">
        <v>134</v>
      </c>
      <c r="AL3677" s="0" t="s">
        <v>134</v>
      </c>
      <c r="AM3677" s="0" t="s">
        <v>134</v>
      </c>
      <c r="AN3677" s="0" t="s">
        <v>134</v>
      </c>
      <c r="AO3677" s="0" t="s">
        <v>134</v>
      </c>
      <c r="AP3677" s="0" t="s">
        <v>134</v>
      </c>
      <c r="AQ3677" s="0" t="s">
        <v>134</v>
      </c>
      <c r="AR3677" s="0" t="s">
        <v>134</v>
      </c>
      <c r="AS3677" s="0" t="s">
        <v>134</v>
      </c>
      <c r="AT3677" s="0" t="s">
        <v>134</v>
      </c>
      <c r="AU3677" s="0" t="s">
        <v>134</v>
      </c>
      <c r="AV3677" s="0" t="s">
        <v>134</v>
      </c>
      <c r="AW3677" s="0" t="s">
        <v>134</v>
      </c>
      <c r="AX3677" s="0" t="s">
        <v>134</v>
      </c>
      <c r="AY3677" s="0" t="s">
        <v>134</v>
      </c>
      <c r="AZ3677" s="0" t="s">
        <v>134</v>
      </c>
      <c r="BA3677" s="0" t="s">
        <v>134</v>
      </c>
      <c r="BB3677" s="0" t="s">
        <v>134</v>
      </c>
      <c r="BC3677" s="0" t="s">
        <v>134</v>
      </c>
      <c r="BD3677" s="0" t="s">
        <v>134</v>
      </c>
      <c r="BE3677" s="0" t="s">
        <v>134</v>
      </c>
      <c r="BF3677" s="0" t="s">
        <v>134</v>
      </c>
      <c r="BG3677" s="0" t="s">
        <v>134</v>
      </c>
      <c r="BH3677" s="0" t="s">
        <v>134</v>
      </c>
      <c r="BI3677" s="0" t="s">
        <v>134</v>
      </c>
      <c r="BJ3677" s="0" t="s">
        <v>134</v>
      </c>
      <c r="BK3677" s="0" t="s">
        <v>134</v>
      </c>
      <c r="BL3677" s="0" t="s">
        <v>134</v>
      </c>
      <c r="BM3677" s="0" t="s">
        <v>134</v>
      </c>
      <c r="BN3677" s="0" t="s">
        <v>134</v>
      </c>
      <c r="BO3677" s="0" t="s">
        <v>134</v>
      </c>
      <c r="BP3677" s="0" t="s">
        <v>134</v>
      </c>
      <c r="BQ3677" s="0" t="s">
        <v>134</v>
      </c>
      <c r="BR3677" s="0" t="s">
        <v>134</v>
      </c>
      <c r="BS3677" s="0" t="s">
        <v>134</v>
      </c>
      <c r="BT3677" s="0" t="s">
        <v>134</v>
      </c>
      <c r="BU3677" s="0" t="s">
        <v>134</v>
      </c>
      <c r="BV3677" s="0" t="s">
        <v>134</v>
      </c>
      <c r="BW3677" s="0" t="s">
        <v>134</v>
      </c>
      <c r="BX3677" s="0" t="s">
        <v>134</v>
      </c>
      <c r="BZ3677" s="0" t="s">
        <v>134</v>
      </c>
      <c r="CA3677" s="0" t="s">
        <v>134</v>
      </c>
      <c r="CB3677" s="0" t="s">
        <v>134</v>
      </c>
      <c r="CC3677" s="0" t="s">
        <v>134</v>
      </c>
      <c r="CD3677" s="0" t="s">
        <v>134</v>
      </c>
      <c r="CE3677" s="0" t="s">
        <v>134</v>
      </c>
    </row>
    <row r="3678" customFormat="false" ht="12.75" hidden="false" customHeight="false" outlineLevel="0" collapsed="false">
      <c r="E3678" s="9" t="s">
        <v>134</v>
      </c>
      <c r="F3678" s="9" t="s">
        <v>134</v>
      </c>
      <c r="G3678" s="9" t="s">
        <v>134</v>
      </c>
      <c r="Q3678" s="0" t="s">
        <v>134</v>
      </c>
      <c r="R3678" s="0" t="s">
        <v>134</v>
      </c>
      <c r="S3678" s="0" t="s">
        <v>134</v>
      </c>
      <c r="T3678" s="0" t="s">
        <v>134</v>
      </c>
      <c r="U3678" s="0" t="s">
        <v>134</v>
      </c>
      <c r="V3678" s="0" t="s">
        <v>134</v>
      </c>
      <c r="W3678" s="0" t="s">
        <v>134</v>
      </c>
      <c r="X3678" s="0" t="s">
        <v>134</v>
      </c>
      <c r="Y3678" s="0" t="s">
        <v>134</v>
      </c>
      <c r="Z3678" s="0" t="s">
        <v>134</v>
      </c>
      <c r="AA3678" s="0" t="s">
        <v>134</v>
      </c>
      <c r="AB3678" s="0" t="s">
        <v>134</v>
      </c>
      <c r="AC3678" s="0" t="s">
        <v>134</v>
      </c>
      <c r="AD3678" s="0" t="s">
        <v>134</v>
      </c>
      <c r="AE3678" s="0" t="s">
        <v>134</v>
      </c>
      <c r="AF3678" s="0" t="s">
        <v>134</v>
      </c>
      <c r="AG3678" s="0" t="s">
        <v>134</v>
      </c>
      <c r="AH3678" s="0" t="s">
        <v>134</v>
      </c>
      <c r="AI3678" s="0" t="s">
        <v>134</v>
      </c>
      <c r="AJ3678" s="0" t="s">
        <v>134</v>
      </c>
      <c r="AK3678" s="0" t="s">
        <v>134</v>
      </c>
      <c r="AL3678" s="0" t="s">
        <v>134</v>
      </c>
      <c r="AM3678" s="0" t="s">
        <v>134</v>
      </c>
      <c r="AN3678" s="0" t="s">
        <v>134</v>
      </c>
      <c r="AO3678" s="0" t="s">
        <v>134</v>
      </c>
      <c r="AP3678" s="0" t="s">
        <v>134</v>
      </c>
      <c r="AQ3678" s="0" t="s">
        <v>134</v>
      </c>
      <c r="AR3678" s="0" t="s">
        <v>134</v>
      </c>
      <c r="AS3678" s="0" t="s">
        <v>134</v>
      </c>
      <c r="AT3678" s="0" t="s">
        <v>134</v>
      </c>
      <c r="AU3678" s="0" t="s">
        <v>134</v>
      </c>
      <c r="AV3678" s="0" t="s">
        <v>134</v>
      </c>
      <c r="AW3678" s="0" t="s">
        <v>134</v>
      </c>
      <c r="AX3678" s="0" t="s">
        <v>134</v>
      </c>
      <c r="AY3678" s="0" t="s">
        <v>134</v>
      </c>
      <c r="AZ3678" s="0" t="s">
        <v>134</v>
      </c>
      <c r="BA3678" s="0" t="s">
        <v>134</v>
      </c>
      <c r="BB3678" s="0" t="s">
        <v>134</v>
      </c>
      <c r="BC3678" s="0" t="s">
        <v>134</v>
      </c>
      <c r="BD3678" s="0" t="s">
        <v>134</v>
      </c>
      <c r="BE3678" s="0" t="s">
        <v>134</v>
      </c>
      <c r="BF3678" s="0" t="s">
        <v>134</v>
      </c>
      <c r="BG3678" s="0" t="s">
        <v>134</v>
      </c>
      <c r="BH3678" s="0" t="s">
        <v>134</v>
      </c>
      <c r="BI3678" s="0" t="s">
        <v>134</v>
      </c>
      <c r="BJ3678" s="0" t="s">
        <v>134</v>
      </c>
      <c r="BK3678" s="0" t="s">
        <v>134</v>
      </c>
      <c r="BL3678" s="0" t="s">
        <v>134</v>
      </c>
      <c r="BM3678" s="0" t="s">
        <v>134</v>
      </c>
      <c r="BN3678" s="0" t="s">
        <v>134</v>
      </c>
      <c r="BO3678" s="0" t="s">
        <v>134</v>
      </c>
      <c r="BP3678" s="0" t="s">
        <v>134</v>
      </c>
      <c r="BQ3678" s="0" t="s">
        <v>134</v>
      </c>
      <c r="BR3678" s="0" t="s">
        <v>134</v>
      </c>
      <c r="BS3678" s="0" t="s">
        <v>134</v>
      </c>
      <c r="BT3678" s="0" t="s">
        <v>134</v>
      </c>
      <c r="BU3678" s="0" t="s">
        <v>134</v>
      </c>
      <c r="BV3678" s="0" t="s">
        <v>134</v>
      </c>
      <c r="BW3678" s="0" t="s">
        <v>134</v>
      </c>
      <c r="BX3678" s="0" t="s">
        <v>134</v>
      </c>
      <c r="BZ3678" s="0" t="s">
        <v>134</v>
      </c>
      <c r="CA3678" s="0" t="s">
        <v>134</v>
      </c>
      <c r="CB3678" s="0" t="s">
        <v>134</v>
      </c>
      <c r="CC3678" s="0" t="s">
        <v>134</v>
      </c>
      <c r="CD3678" s="0" t="s">
        <v>134</v>
      </c>
      <c r="CE3678" s="0" t="s">
        <v>134</v>
      </c>
    </row>
    <row r="3679" customFormat="false" ht="12.75" hidden="false" customHeight="false" outlineLevel="0" collapsed="false">
      <c r="E3679" s="9" t="s">
        <v>134</v>
      </c>
      <c r="F3679" s="9" t="s">
        <v>134</v>
      </c>
      <c r="G3679" s="9" t="s">
        <v>134</v>
      </c>
      <c r="Q3679" s="0" t="s">
        <v>134</v>
      </c>
      <c r="R3679" s="0" t="s">
        <v>134</v>
      </c>
      <c r="S3679" s="0" t="s">
        <v>134</v>
      </c>
      <c r="T3679" s="0" t="s">
        <v>134</v>
      </c>
      <c r="U3679" s="0" t="s">
        <v>134</v>
      </c>
      <c r="V3679" s="0" t="s">
        <v>134</v>
      </c>
      <c r="W3679" s="0" t="s">
        <v>134</v>
      </c>
      <c r="X3679" s="0" t="s">
        <v>134</v>
      </c>
      <c r="Y3679" s="0" t="s">
        <v>134</v>
      </c>
      <c r="Z3679" s="0" t="s">
        <v>134</v>
      </c>
      <c r="AA3679" s="0" t="s">
        <v>134</v>
      </c>
      <c r="AB3679" s="0" t="s">
        <v>134</v>
      </c>
      <c r="AC3679" s="0" t="s">
        <v>134</v>
      </c>
      <c r="AD3679" s="0" t="s">
        <v>134</v>
      </c>
      <c r="AE3679" s="0" t="s">
        <v>134</v>
      </c>
      <c r="AF3679" s="0" t="s">
        <v>134</v>
      </c>
      <c r="AG3679" s="0" t="s">
        <v>134</v>
      </c>
      <c r="AH3679" s="0" t="s">
        <v>134</v>
      </c>
      <c r="AI3679" s="0" t="s">
        <v>134</v>
      </c>
      <c r="AJ3679" s="0" t="s">
        <v>134</v>
      </c>
      <c r="AK3679" s="0" t="s">
        <v>134</v>
      </c>
      <c r="AL3679" s="0" t="s">
        <v>134</v>
      </c>
      <c r="AM3679" s="0" t="s">
        <v>134</v>
      </c>
      <c r="AN3679" s="0" t="s">
        <v>134</v>
      </c>
      <c r="AO3679" s="0" t="s">
        <v>134</v>
      </c>
      <c r="AP3679" s="0" t="s">
        <v>134</v>
      </c>
      <c r="AQ3679" s="0" t="s">
        <v>134</v>
      </c>
      <c r="AR3679" s="0" t="s">
        <v>134</v>
      </c>
      <c r="AS3679" s="0" t="s">
        <v>134</v>
      </c>
      <c r="AT3679" s="0" t="s">
        <v>134</v>
      </c>
      <c r="AU3679" s="0" t="s">
        <v>134</v>
      </c>
      <c r="AV3679" s="0" t="s">
        <v>134</v>
      </c>
      <c r="AW3679" s="0" t="s">
        <v>134</v>
      </c>
      <c r="AX3679" s="0" t="s">
        <v>134</v>
      </c>
      <c r="AY3679" s="0" t="s">
        <v>134</v>
      </c>
      <c r="AZ3679" s="0" t="s">
        <v>134</v>
      </c>
      <c r="BA3679" s="0" t="s">
        <v>134</v>
      </c>
      <c r="BB3679" s="0" t="s">
        <v>134</v>
      </c>
      <c r="BC3679" s="0" t="s">
        <v>134</v>
      </c>
      <c r="BD3679" s="0" t="s">
        <v>134</v>
      </c>
      <c r="BE3679" s="0" t="s">
        <v>134</v>
      </c>
      <c r="BF3679" s="0" t="s">
        <v>134</v>
      </c>
      <c r="BG3679" s="0" t="s">
        <v>134</v>
      </c>
      <c r="BH3679" s="0" t="s">
        <v>134</v>
      </c>
      <c r="BI3679" s="0" t="s">
        <v>134</v>
      </c>
      <c r="BJ3679" s="0" t="s">
        <v>134</v>
      </c>
      <c r="BK3679" s="0" t="s">
        <v>134</v>
      </c>
      <c r="BL3679" s="0" t="s">
        <v>134</v>
      </c>
      <c r="BM3679" s="0" t="s">
        <v>134</v>
      </c>
      <c r="BN3679" s="0" t="s">
        <v>134</v>
      </c>
      <c r="BO3679" s="0" t="s">
        <v>134</v>
      </c>
      <c r="BP3679" s="0" t="s">
        <v>134</v>
      </c>
      <c r="BQ3679" s="0" t="s">
        <v>134</v>
      </c>
      <c r="BR3679" s="0" t="s">
        <v>134</v>
      </c>
      <c r="BS3679" s="0" t="s">
        <v>134</v>
      </c>
      <c r="BT3679" s="0" t="s">
        <v>134</v>
      </c>
      <c r="BU3679" s="0" t="s">
        <v>134</v>
      </c>
      <c r="BV3679" s="0" t="s">
        <v>134</v>
      </c>
      <c r="BW3679" s="0" t="s">
        <v>134</v>
      </c>
      <c r="BX3679" s="0" t="s">
        <v>134</v>
      </c>
      <c r="BZ3679" s="0" t="s">
        <v>134</v>
      </c>
      <c r="CA3679" s="0" t="s">
        <v>134</v>
      </c>
      <c r="CB3679" s="0" t="s">
        <v>134</v>
      </c>
      <c r="CC3679" s="0" t="s">
        <v>134</v>
      </c>
      <c r="CD3679" s="0" t="s">
        <v>134</v>
      </c>
      <c r="CE3679" s="0" t="s">
        <v>134</v>
      </c>
    </row>
    <row r="3680" customFormat="false" ht="12.75" hidden="false" customHeight="false" outlineLevel="0" collapsed="false">
      <c r="E3680" s="9" t="s">
        <v>134</v>
      </c>
      <c r="F3680" s="9" t="s">
        <v>134</v>
      </c>
      <c r="G3680" s="9" t="s">
        <v>134</v>
      </c>
      <c r="Q3680" s="0" t="s">
        <v>134</v>
      </c>
      <c r="R3680" s="0" t="s">
        <v>134</v>
      </c>
      <c r="S3680" s="0" t="s">
        <v>134</v>
      </c>
      <c r="T3680" s="0" t="s">
        <v>134</v>
      </c>
      <c r="U3680" s="0" t="s">
        <v>134</v>
      </c>
      <c r="V3680" s="0" t="s">
        <v>134</v>
      </c>
      <c r="W3680" s="0" t="s">
        <v>134</v>
      </c>
      <c r="X3680" s="0" t="s">
        <v>134</v>
      </c>
      <c r="Y3680" s="0" t="s">
        <v>134</v>
      </c>
      <c r="Z3680" s="0" t="s">
        <v>134</v>
      </c>
      <c r="AA3680" s="0" t="s">
        <v>134</v>
      </c>
      <c r="AB3680" s="0" t="s">
        <v>134</v>
      </c>
      <c r="AC3680" s="0" t="s">
        <v>134</v>
      </c>
      <c r="AD3680" s="0" t="s">
        <v>134</v>
      </c>
      <c r="AE3680" s="0" t="s">
        <v>134</v>
      </c>
      <c r="AF3680" s="0" t="s">
        <v>134</v>
      </c>
      <c r="AG3680" s="0" t="s">
        <v>134</v>
      </c>
      <c r="AH3680" s="0" t="s">
        <v>134</v>
      </c>
      <c r="AI3680" s="0" t="s">
        <v>134</v>
      </c>
      <c r="AJ3680" s="0" t="s">
        <v>134</v>
      </c>
      <c r="AK3680" s="0" t="s">
        <v>134</v>
      </c>
      <c r="AL3680" s="0" t="s">
        <v>134</v>
      </c>
      <c r="AM3680" s="0" t="s">
        <v>134</v>
      </c>
      <c r="AN3680" s="0" t="s">
        <v>134</v>
      </c>
      <c r="AO3680" s="0" t="s">
        <v>134</v>
      </c>
      <c r="AP3680" s="0" t="s">
        <v>134</v>
      </c>
      <c r="AQ3680" s="0" t="s">
        <v>134</v>
      </c>
      <c r="AR3680" s="0" t="s">
        <v>134</v>
      </c>
      <c r="AS3680" s="0" t="s">
        <v>134</v>
      </c>
      <c r="AT3680" s="0" t="s">
        <v>134</v>
      </c>
      <c r="AU3680" s="0" t="s">
        <v>134</v>
      </c>
      <c r="AV3680" s="0" t="s">
        <v>134</v>
      </c>
      <c r="AW3680" s="0" t="s">
        <v>134</v>
      </c>
      <c r="AX3680" s="0" t="s">
        <v>134</v>
      </c>
      <c r="AY3680" s="0" t="s">
        <v>134</v>
      </c>
      <c r="AZ3680" s="0" t="s">
        <v>134</v>
      </c>
      <c r="BA3680" s="0" t="s">
        <v>134</v>
      </c>
      <c r="BB3680" s="0" t="s">
        <v>134</v>
      </c>
      <c r="BC3680" s="0" t="s">
        <v>134</v>
      </c>
      <c r="BD3680" s="0" t="s">
        <v>134</v>
      </c>
      <c r="BE3680" s="0" t="s">
        <v>134</v>
      </c>
      <c r="BF3680" s="0" t="s">
        <v>134</v>
      </c>
      <c r="BG3680" s="0" t="s">
        <v>134</v>
      </c>
      <c r="BH3680" s="0" t="s">
        <v>134</v>
      </c>
      <c r="BI3680" s="0" t="s">
        <v>134</v>
      </c>
      <c r="BJ3680" s="0" t="s">
        <v>134</v>
      </c>
      <c r="BK3680" s="0" t="s">
        <v>134</v>
      </c>
      <c r="BL3680" s="0" t="s">
        <v>134</v>
      </c>
      <c r="BM3680" s="0" t="s">
        <v>134</v>
      </c>
      <c r="BN3680" s="0" t="s">
        <v>134</v>
      </c>
      <c r="BO3680" s="0" t="s">
        <v>134</v>
      </c>
      <c r="BP3680" s="0" t="s">
        <v>134</v>
      </c>
      <c r="BQ3680" s="0" t="s">
        <v>134</v>
      </c>
      <c r="BR3680" s="0" t="s">
        <v>134</v>
      </c>
      <c r="BS3680" s="0" t="s">
        <v>134</v>
      </c>
      <c r="BT3680" s="0" t="s">
        <v>134</v>
      </c>
      <c r="BU3680" s="0" t="s">
        <v>134</v>
      </c>
      <c r="BV3680" s="0" t="s">
        <v>134</v>
      </c>
      <c r="BW3680" s="0" t="s">
        <v>134</v>
      </c>
      <c r="BX3680" s="0" t="s">
        <v>134</v>
      </c>
      <c r="BZ3680" s="0" t="s">
        <v>134</v>
      </c>
      <c r="CA3680" s="0" t="s">
        <v>134</v>
      </c>
      <c r="CB3680" s="0" t="s">
        <v>134</v>
      </c>
      <c r="CC3680" s="0" t="s">
        <v>134</v>
      </c>
      <c r="CD3680" s="0" t="s">
        <v>134</v>
      </c>
      <c r="CE3680" s="0" t="s">
        <v>134</v>
      </c>
    </row>
    <row r="3681" customFormat="false" ht="12.75" hidden="false" customHeight="false" outlineLevel="0" collapsed="false">
      <c r="E3681" s="9" t="s">
        <v>134</v>
      </c>
      <c r="F3681" s="9" t="s">
        <v>134</v>
      </c>
      <c r="G3681" s="9" t="s">
        <v>134</v>
      </c>
      <c r="Q3681" s="0" t="s">
        <v>134</v>
      </c>
      <c r="R3681" s="0" t="s">
        <v>134</v>
      </c>
      <c r="S3681" s="0" t="s">
        <v>134</v>
      </c>
      <c r="T3681" s="0" t="s">
        <v>134</v>
      </c>
      <c r="U3681" s="0" t="s">
        <v>134</v>
      </c>
      <c r="V3681" s="0" t="s">
        <v>134</v>
      </c>
      <c r="W3681" s="0" t="s">
        <v>134</v>
      </c>
      <c r="X3681" s="0" t="s">
        <v>134</v>
      </c>
      <c r="Y3681" s="0" t="s">
        <v>134</v>
      </c>
      <c r="Z3681" s="0" t="s">
        <v>134</v>
      </c>
      <c r="AA3681" s="0" t="s">
        <v>134</v>
      </c>
      <c r="AB3681" s="0" t="s">
        <v>134</v>
      </c>
      <c r="AC3681" s="0" t="s">
        <v>134</v>
      </c>
      <c r="AD3681" s="0" t="s">
        <v>134</v>
      </c>
      <c r="AE3681" s="0" t="s">
        <v>134</v>
      </c>
      <c r="AF3681" s="0" t="s">
        <v>134</v>
      </c>
      <c r="AG3681" s="0" t="s">
        <v>134</v>
      </c>
      <c r="AH3681" s="0" t="s">
        <v>134</v>
      </c>
      <c r="AI3681" s="0" t="s">
        <v>134</v>
      </c>
      <c r="AJ3681" s="0" t="s">
        <v>134</v>
      </c>
      <c r="AK3681" s="0" t="s">
        <v>134</v>
      </c>
      <c r="AL3681" s="0" t="s">
        <v>134</v>
      </c>
      <c r="AM3681" s="0" t="s">
        <v>134</v>
      </c>
      <c r="AN3681" s="0" t="s">
        <v>134</v>
      </c>
      <c r="AO3681" s="0" t="s">
        <v>134</v>
      </c>
      <c r="AP3681" s="0" t="s">
        <v>134</v>
      </c>
      <c r="AQ3681" s="0" t="s">
        <v>134</v>
      </c>
      <c r="AR3681" s="0" t="s">
        <v>134</v>
      </c>
      <c r="AS3681" s="0" t="s">
        <v>134</v>
      </c>
      <c r="AT3681" s="0" t="s">
        <v>134</v>
      </c>
      <c r="AU3681" s="0" t="s">
        <v>134</v>
      </c>
      <c r="AV3681" s="0" t="s">
        <v>134</v>
      </c>
      <c r="AW3681" s="0" t="s">
        <v>134</v>
      </c>
      <c r="AX3681" s="0" t="s">
        <v>134</v>
      </c>
      <c r="AY3681" s="0" t="s">
        <v>134</v>
      </c>
      <c r="AZ3681" s="0" t="s">
        <v>134</v>
      </c>
      <c r="BA3681" s="0" t="s">
        <v>134</v>
      </c>
      <c r="BB3681" s="0" t="s">
        <v>134</v>
      </c>
      <c r="BC3681" s="0" t="s">
        <v>134</v>
      </c>
      <c r="BD3681" s="0" t="s">
        <v>134</v>
      </c>
      <c r="BE3681" s="0" t="s">
        <v>134</v>
      </c>
      <c r="BF3681" s="0" t="s">
        <v>134</v>
      </c>
      <c r="BG3681" s="0" t="s">
        <v>134</v>
      </c>
      <c r="BH3681" s="0" t="s">
        <v>134</v>
      </c>
      <c r="BI3681" s="0" t="s">
        <v>134</v>
      </c>
      <c r="BJ3681" s="0" t="s">
        <v>134</v>
      </c>
      <c r="BK3681" s="0" t="s">
        <v>134</v>
      </c>
      <c r="BL3681" s="0" t="s">
        <v>134</v>
      </c>
      <c r="BM3681" s="0" t="s">
        <v>134</v>
      </c>
      <c r="BN3681" s="0" t="s">
        <v>134</v>
      </c>
      <c r="BO3681" s="0" t="s">
        <v>134</v>
      </c>
      <c r="BP3681" s="0" t="s">
        <v>134</v>
      </c>
      <c r="BQ3681" s="0" t="s">
        <v>134</v>
      </c>
      <c r="BR3681" s="0" t="s">
        <v>134</v>
      </c>
      <c r="BS3681" s="0" t="s">
        <v>134</v>
      </c>
      <c r="BT3681" s="0" t="s">
        <v>134</v>
      </c>
      <c r="BU3681" s="0" t="s">
        <v>134</v>
      </c>
      <c r="BV3681" s="0" t="s">
        <v>134</v>
      </c>
      <c r="BW3681" s="0" t="s">
        <v>134</v>
      </c>
      <c r="BX3681" s="0" t="s">
        <v>134</v>
      </c>
      <c r="BZ3681" s="0" t="s">
        <v>134</v>
      </c>
      <c r="CA3681" s="0" t="s">
        <v>134</v>
      </c>
      <c r="CB3681" s="0" t="s">
        <v>134</v>
      </c>
      <c r="CC3681" s="0" t="s">
        <v>134</v>
      </c>
      <c r="CD3681" s="0" t="s">
        <v>134</v>
      </c>
      <c r="CE3681" s="0" t="s">
        <v>134</v>
      </c>
    </row>
    <row r="3682" customFormat="false" ht="12.75" hidden="false" customHeight="false" outlineLevel="0" collapsed="false">
      <c r="E3682" s="9" t="s">
        <v>134</v>
      </c>
      <c r="F3682" s="9" t="s">
        <v>134</v>
      </c>
      <c r="G3682" s="9" t="s">
        <v>134</v>
      </c>
      <c r="Q3682" s="0" t="s">
        <v>134</v>
      </c>
      <c r="R3682" s="0" t="s">
        <v>134</v>
      </c>
      <c r="S3682" s="0" t="s">
        <v>134</v>
      </c>
      <c r="T3682" s="0" t="s">
        <v>134</v>
      </c>
      <c r="U3682" s="0" t="s">
        <v>134</v>
      </c>
      <c r="V3682" s="0" t="s">
        <v>134</v>
      </c>
      <c r="W3682" s="0" t="s">
        <v>134</v>
      </c>
      <c r="X3682" s="0" t="s">
        <v>134</v>
      </c>
      <c r="Y3682" s="0" t="s">
        <v>134</v>
      </c>
      <c r="Z3682" s="0" t="s">
        <v>134</v>
      </c>
      <c r="AA3682" s="0" t="s">
        <v>134</v>
      </c>
      <c r="AB3682" s="0" t="s">
        <v>134</v>
      </c>
      <c r="AC3682" s="0" t="s">
        <v>134</v>
      </c>
      <c r="AD3682" s="0" t="s">
        <v>134</v>
      </c>
      <c r="AE3682" s="0" t="s">
        <v>134</v>
      </c>
      <c r="AF3682" s="0" t="s">
        <v>134</v>
      </c>
      <c r="AG3682" s="0" t="s">
        <v>134</v>
      </c>
      <c r="AH3682" s="0" t="s">
        <v>134</v>
      </c>
      <c r="AI3682" s="0" t="s">
        <v>134</v>
      </c>
      <c r="AJ3682" s="0" t="s">
        <v>134</v>
      </c>
      <c r="AK3682" s="0" t="s">
        <v>134</v>
      </c>
      <c r="AL3682" s="0" t="s">
        <v>134</v>
      </c>
      <c r="AM3682" s="0" t="s">
        <v>134</v>
      </c>
      <c r="AN3682" s="0" t="s">
        <v>134</v>
      </c>
      <c r="AO3682" s="0" t="s">
        <v>134</v>
      </c>
      <c r="AP3682" s="0" t="s">
        <v>134</v>
      </c>
      <c r="AQ3682" s="0" t="s">
        <v>134</v>
      </c>
      <c r="AR3682" s="0" t="s">
        <v>134</v>
      </c>
      <c r="AS3682" s="0" t="s">
        <v>134</v>
      </c>
      <c r="AT3682" s="0" t="s">
        <v>134</v>
      </c>
      <c r="AU3682" s="0" t="s">
        <v>134</v>
      </c>
      <c r="AV3682" s="0" t="s">
        <v>134</v>
      </c>
      <c r="AW3682" s="0" t="s">
        <v>134</v>
      </c>
      <c r="AX3682" s="0" t="s">
        <v>134</v>
      </c>
      <c r="AY3682" s="0" t="s">
        <v>134</v>
      </c>
      <c r="AZ3682" s="0" t="s">
        <v>134</v>
      </c>
      <c r="BA3682" s="0" t="s">
        <v>134</v>
      </c>
      <c r="BB3682" s="0" t="s">
        <v>134</v>
      </c>
      <c r="BC3682" s="0" t="s">
        <v>134</v>
      </c>
      <c r="BD3682" s="0" t="s">
        <v>134</v>
      </c>
      <c r="BE3682" s="0" t="s">
        <v>134</v>
      </c>
      <c r="BF3682" s="0" t="s">
        <v>134</v>
      </c>
      <c r="BG3682" s="0" t="s">
        <v>134</v>
      </c>
      <c r="BH3682" s="0" t="s">
        <v>134</v>
      </c>
      <c r="BI3682" s="0" t="s">
        <v>134</v>
      </c>
      <c r="BJ3682" s="0" t="s">
        <v>134</v>
      </c>
      <c r="BK3682" s="0" t="s">
        <v>134</v>
      </c>
      <c r="BL3682" s="0" t="s">
        <v>134</v>
      </c>
      <c r="BM3682" s="0" t="s">
        <v>134</v>
      </c>
      <c r="BN3682" s="0" t="s">
        <v>134</v>
      </c>
      <c r="BO3682" s="0" t="s">
        <v>134</v>
      </c>
      <c r="BP3682" s="0" t="s">
        <v>134</v>
      </c>
      <c r="BQ3682" s="0" t="s">
        <v>134</v>
      </c>
      <c r="BR3682" s="0" t="s">
        <v>134</v>
      </c>
      <c r="BS3682" s="0" t="s">
        <v>134</v>
      </c>
      <c r="BT3682" s="0" t="s">
        <v>134</v>
      </c>
      <c r="BU3682" s="0" t="s">
        <v>134</v>
      </c>
      <c r="BV3682" s="0" t="s">
        <v>134</v>
      </c>
      <c r="BW3682" s="0" t="s">
        <v>134</v>
      </c>
      <c r="BX3682" s="0" t="s">
        <v>134</v>
      </c>
      <c r="BZ3682" s="0" t="s">
        <v>134</v>
      </c>
      <c r="CA3682" s="0" t="s">
        <v>134</v>
      </c>
      <c r="CB3682" s="0" t="s">
        <v>134</v>
      </c>
      <c r="CC3682" s="0" t="s">
        <v>134</v>
      </c>
      <c r="CD3682" s="0" t="s">
        <v>134</v>
      </c>
      <c r="CE3682" s="0" t="s">
        <v>134</v>
      </c>
    </row>
    <row r="3683" customFormat="false" ht="12.75" hidden="false" customHeight="false" outlineLevel="0" collapsed="false">
      <c r="E3683" s="9" t="s">
        <v>134</v>
      </c>
      <c r="F3683" s="9" t="s">
        <v>134</v>
      </c>
      <c r="G3683" s="9" t="s">
        <v>134</v>
      </c>
      <c r="Q3683" s="0" t="s">
        <v>134</v>
      </c>
      <c r="R3683" s="0" t="s">
        <v>134</v>
      </c>
      <c r="S3683" s="0" t="s">
        <v>134</v>
      </c>
      <c r="T3683" s="0" t="s">
        <v>134</v>
      </c>
      <c r="U3683" s="0" t="s">
        <v>134</v>
      </c>
      <c r="V3683" s="0" t="s">
        <v>134</v>
      </c>
      <c r="W3683" s="0" t="s">
        <v>134</v>
      </c>
      <c r="X3683" s="0" t="s">
        <v>134</v>
      </c>
      <c r="Y3683" s="0" t="s">
        <v>134</v>
      </c>
      <c r="Z3683" s="0" t="s">
        <v>134</v>
      </c>
      <c r="AA3683" s="0" t="s">
        <v>134</v>
      </c>
      <c r="AB3683" s="0" t="s">
        <v>134</v>
      </c>
      <c r="AC3683" s="0" t="s">
        <v>134</v>
      </c>
      <c r="AD3683" s="0" t="s">
        <v>134</v>
      </c>
      <c r="AE3683" s="0" t="s">
        <v>134</v>
      </c>
      <c r="AF3683" s="0" t="s">
        <v>134</v>
      </c>
      <c r="AG3683" s="0" t="s">
        <v>134</v>
      </c>
      <c r="AH3683" s="0" t="s">
        <v>134</v>
      </c>
      <c r="AI3683" s="0" t="s">
        <v>134</v>
      </c>
      <c r="AJ3683" s="0" t="s">
        <v>134</v>
      </c>
      <c r="AK3683" s="0" t="s">
        <v>134</v>
      </c>
      <c r="AL3683" s="0" t="s">
        <v>134</v>
      </c>
      <c r="AM3683" s="0" t="s">
        <v>134</v>
      </c>
      <c r="AN3683" s="0" t="s">
        <v>134</v>
      </c>
      <c r="AO3683" s="0" t="s">
        <v>134</v>
      </c>
      <c r="AP3683" s="0" t="s">
        <v>134</v>
      </c>
      <c r="AQ3683" s="0" t="s">
        <v>134</v>
      </c>
      <c r="AR3683" s="0" t="s">
        <v>134</v>
      </c>
      <c r="AS3683" s="0" t="s">
        <v>134</v>
      </c>
      <c r="AT3683" s="0" t="s">
        <v>134</v>
      </c>
      <c r="AU3683" s="0" t="s">
        <v>134</v>
      </c>
      <c r="AV3683" s="0" t="s">
        <v>134</v>
      </c>
      <c r="AW3683" s="0" t="s">
        <v>134</v>
      </c>
      <c r="AX3683" s="0" t="s">
        <v>134</v>
      </c>
      <c r="AY3683" s="0" t="s">
        <v>134</v>
      </c>
      <c r="AZ3683" s="0" t="s">
        <v>134</v>
      </c>
      <c r="BA3683" s="0" t="s">
        <v>134</v>
      </c>
      <c r="BB3683" s="0" t="s">
        <v>134</v>
      </c>
      <c r="BC3683" s="0" t="s">
        <v>134</v>
      </c>
      <c r="BD3683" s="0" t="s">
        <v>134</v>
      </c>
      <c r="BE3683" s="0" t="s">
        <v>134</v>
      </c>
      <c r="BF3683" s="0" t="s">
        <v>134</v>
      </c>
      <c r="BG3683" s="0" t="s">
        <v>134</v>
      </c>
      <c r="BH3683" s="0" t="s">
        <v>134</v>
      </c>
      <c r="BI3683" s="0" t="s">
        <v>134</v>
      </c>
      <c r="BJ3683" s="0" t="s">
        <v>134</v>
      </c>
      <c r="BK3683" s="0" t="s">
        <v>134</v>
      </c>
      <c r="BL3683" s="0" t="s">
        <v>134</v>
      </c>
      <c r="BM3683" s="0" t="s">
        <v>134</v>
      </c>
      <c r="BN3683" s="0" t="s">
        <v>134</v>
      </c>
      <c r="BO3683" s="0" t="s">
        <v>134</v>
      </c>
      <c r="BP3683" s="0" t="s">
        <v>134</v>
      </c>
      <c r="BQ3683" s="0" t="s">
        <v>134</v>
      </c>
      <c r="BR3683" s="0" t="s">
        <v>134</v>
      </c>
      <c r="BS3683" s="0" t="s">
        <v>134</v>
      </c>
      <c r="BT3683" s="0" t="s">
        <v>134</v>
      </c>
      <c r="BU3683" s="0" t="s">
        <v>134</v>
      </c>
      <c r="BV3683" s="0" t="s">
        <v>134</v>
      </c>
      <c r="BW3683" s="0" t="s">
        <v>134</v>
      </c>
      <c r="BX3683" s="0" t="s">
        <v>134</v>
      </c>
      <c r="BZ3683" s="0" t="s">
        <v>134</v>
      </c>
      <c r="CA3683" s="0" t="s">
        <v>134</v>
      </c>
      <c r="CB3683" s="0" t="s">
        <v>134</v>
      </c>
      <c r="CC3683" s="0" t="s">
        <v>134</v>
      </c>
      <c r="CD3683" s="0" t="s">
        <v>134</v>
      </c>
      <c r="CE3683" s="0" t="s">
        <v>134</v>
      </c>
    </row>
    <row r="3684" customFormat="false" ht="12.75" hidden="false" customHeight="false" outlineLevel="0" collapsed="false">
      <c r="E3684" s="9" t="s">
        <v>134</v>
      </c>
      <c r="F3684" s="9" t="s">
        <v>134</v>
      </c>
      <c r="G3684" s="9" t="s">
        <v>134</v>
      </c>
      <c r="Q3684" s="0" t="s">
        <v>134</v>
      </c>
      <c r="R3684" s="0" t="s">
        <v>134</v>
      </c>
      <c r="S3684" s="0" t="s">
        <v>134</v>
      </c>
      <c r="T3684" s="0" t="s">
        <v>134</v>
      </c>
      <c r="U3684" s="0" t="s">
        <v>134</v>
      </c>
      <c r="V3684" s="0" t="s">
        <v>134</v>
      </c>
      <c r="W3684" s="0" t="s">
        <v>134</v>
      </c>
      <c r="X3684" s="0" t="s">
        <v>134</v>
      </c>
      <c r="Y3684" s="0" t="s">
        <v>134</v>
      </c>
      <c r="Z3684" s="0" t="s">
        <v>134</v>
      </c>
      <c r="AA3684" s="0" t="s">
        <v>134</v>
      </c>
      <c r="AB3684" s="0" t="s">
        <v>134</v>
      </c>
      <c r="AC3684" s="0" t="s">
        <v>134</v>
      </c>
      <c r="AD3684" s="0" t="s">
        <v>134</v>
      </c>
      <c r="AE3684" s="0" t="s">
        <v>134</v>
      </c>
      <c r="AF3684" s="0" t="s">
        <v>134</v>
      </c>
      <c r="AG3684" s="0" t="s">
        <v>134</v>
      </c>
      <c r="AH3684" s="0" t="s">
        <v>134</v>
      </c>
      <c r="AI3684" s="0" t="s">
        <v>134</v>
      </c>
      <c r="AJ3684" s="0" t="s">
        <v>134</v>
      </c>
      <c r="AK3684" s="0" t="s">
        <v>134</v>
      </c>
      <c r="AL3684" s="0" t="s">
        <v>134</v>
      </c>
      <c r="AM3684" s="0" t="s">
        <v>134</v>
      </c>
      <c r="AN3684" s="0" t="s">
        <v>134</v>
      </c>
      <c r="AO3684" s="0" t="s">
        <v>134</v>
      </c>
      <c r="AP3684" s="0" t="s">
        <v>134</v>
      </c>
      <c r="AQ3684" s="0" t="s">
        <v>134</v>
      </c>
      <c r="AR3684" s="0" t="s">
        <v>134</v>
      </c>
      <c r="AS3684" s="0" t="s">
        <v>134</v>
      </c>
      <c r="AT3684" s="0" t="s">
        <v>134</v>
      </c>
      <c r="AU3684" s="0" t="s">
        <v>134</v>
      </c>
      <c r="AV3684" s="0" t="s">
        <v>134</v>
      </c>
      <c r="AW3684" s="0" t="s">
        <v>134</v>
      </c>
      <c r="AX3684" s="0" t="s">
        <v>134</v>
      </c>
      <c r="AY3684" s="0" t="s">
        <v>134</v>
      </c>
      <c r="AZ3684" s="0" t="s">
        <v>134</v>
      </c>
      <c r="BA3684" s="0" t="s">
        <v>134</v>
      </c>
      <c r="BB3684" s="0" t="s">
        <v>134</v>
      </c>
      <c r="BC3684" s="0" t="s">
        <v>134</v>
      </c>
      <c r="BD3684" s="0" t="s">
        <v>134</v>
      </c>
      <c r="BE3684" s="0" t="s">
        <v>134</v>
      </c>
      <c r="BF3684" s="0" t="s">
        <v>134</v>
      </c>
      <c r="BG3684" s="0" t="s">
        <v>134</v>
      </c>
      <c r="BH3684" s="0" t="s">
        <v>134</v>
      </c>
      <c r="BI3684" s="0" t="s">
        <v>134</v>
      </c>
      <c r="BJ3684" s="0" t="s">
        <v>134</v>
      </c>
      <c r="BK3684" s="0" t="s">
        <v>134</v>
      </c>
      <c r="BL3684" s="0" t="s">
        <v>134</v>
      </c>
      <c r="BM3684" s="0" t="s">
        <v>134</v>
      </c>
      <c r="BN3684" s="0" t="s">
        <v>134</v>
      </c>
      <c r="BO3684" s="0" t="s">
        <v>134</v>
      </c>
      <c r="BP3684" s="0" t="s">
        <v>134</v>
      </c>
      <c r="BQ3684" s="0" t="s">
        <v>134</v>
      </c>
      <c r="BR3684" s="0" t="s">
        <v>134</v>
      </c>
      <c r="BS3684" s="0" t="s">
        <v>134</v>
      </c>
      <c r="BT3684" s="0" t="s">
        <v>134</v>
      </c>
      <c r="BU3684" s="0" t="s">
        <v>134</v>
      </c>
      <c r="BV3684" s="0" t="s">
        <v>134</v>
      </c>
      <c r="BW3684" s="0" t="s">
        <v>134</v>
      </c>
      <c r="BX3684" s="0" t="s">
        <v>134</v>
      </c>
      <c r="BZ3684" s="0" t="s">
        <v>134</v>
      </c>
      <c r="CA3684" s="0" t="s">
        <v>134</v>
      </c>
      <c r="CB3684" s="0" t="s">
        <v>134</v>
      </c>
      <c r="CC3684" s="0" t="s">
        <v>134</v>
      </c>
      <c r="CD3684" s="0" t="s">
        <v>134</v>
      </c>
      <c r="CE3684" s="0" t="s">
        <v>134</v>
      </c>
    </row>
    <row r="3685" customFormat="false" ht="12.75" hidden="false" customHeight="false" outlineLevel="0" collapsed="false">
      <c r="E3685" s="9" t="s">
        <v>134</v>
      </c>
      <c r="F3685" s="9" t="s">
        <v>134</v>
      </c>
      <c r="G3685" s="9" t="s">
        <v>134</v>
      </c>
      <c r="Q3685" s="0" t="s">
        <v>134</v>
      </c>
      <c r="R3685" s="0" t="s">
        <v>134</v>
      </c>
      <c r="S3685" s="0" t="s">
        <v>134</v>
      </c>
      <c r="T3685" s="0" t="s">
        <v>134</v>
      </c>
      <c r="U3685" s="0" t="s">
        <v>134</v>
      </c>
      <c r="V3685" s="0" t="s">
        <v>134</v>
      </c>
      <c r="W3685" s="0" t="s">
        <v>134</v>
      </c>
      <c r="X3685" s="0" t="s">
        <v>134</v>
      </c>
      <c r="Y3685" s="0" t="s">
        <v>134</v>
      </c>
      <c r="Z3685" s="0" t="s">
        <v>134</v>
      </c>
      <c r="AA3685" s="0" t="s">
        <v>134</v>
      </c>
      <c r="AB3685" s="0" t="s">
        <v>134</v>
      </c>
      <c r="AC3685" s="0" t="s">
        <v>134</v>
      </c>
      <c r="AD3685" s="0" t="s">
        <v>134</v>
      </c>
      <c r="AE3685" s="0" t="s">
        <v>134</v>
      </c>
      <c r="AF3685" s="0" t="s">
        <v>134</v>
      </c>
      <c r="AG3685" s="0" t="s">
        <v>134</v>
      </c>
      <c r="AH3685" s="0" t="s">
        <v>134</v>
      </c>
      <c r="AI3685" s="0" t="s">
        <v>134</v>
      </c>
      <c r="AJ3685" s="0" t="s">
        <v>134</v>
      </c>
      <c r="AK3685" s="0" t="s">
        <v>134</v>
      </c>
      <c r="AL3685" s="0" t="s">
        <v>134</v>
      </c>
      <c r="AM3685" s="0" t="s">
        <v>134</v>
      </c>
      <c r="AN3685" s="0" t="s">
        <v>134</v>
      </c>
      <c r="AO3685" s="0" t="s">
        <v>134</v>
      </c>
      <c r="AP3685" s="0" t="s">
        <v>134</v>
      </c>
      <c r="AQ3685" s="0" t="s">
        <v>134</v>
      </c>
      <c r="AR3685" s="0" t="s">
        <v>134</v>
      </c>
      <c r="AS3685" s="0" t="s">
        <v>134</v>
      </c>
      <c r="AT3685" s="0" t="s">
        <v>134</v>
      </c>
      <c r="AU3685" s="0" t="s">
        <v>134</v>
      </c>
      <c r="AV3685" s="0" t="s">
        <v>134</v>
      </c>
      <c r="AW3685" s="0" t="s">
        <v>134</v>
      </c>
      <c r="AX3685" s="0" t="s">
        <v>134</v>
      </c>
      <c r="AY3685" s="0" t="s">
        <v>134</v>
      </c>
      <c r="AZ3685" s="0" t="s">
        <v>134</v>
      </c>
      <c r="BA3685" s="0" t="s">
        <v>134</v>
      </c>
      <c r="BB3685" s="0" t="s">
        <v>134</v>
      </c>
      <c r="BC3685" s="0" t="s">
        <v>134</v>
      </c>
      <c r="BD3685" s="0" t="s">
        <v>134</v>
      </c>
      <c r="BE3685" s="0" t="s">
        <v>134</v>
      </c>
      <c r="BF3685" s="0" t="s">
        <v>134</v>
      </c>
      <c r="BG3685" s="0" t="s">
        <v>134</v>
      </c>
      <c r="BH3685" s="0" t="s">
        <v>134</v>
      </c>
      <c r="BI3685" s="0" t="s">
        <v>134</v>
      </c>
      <c r="BJ3685" s="0" t="s">
        <v>134</v>
      </c>
      <c r="BK3685" s="0" t="s">
        <v>134</v>
      </c>
      <c r="BL3685" s="0" t="s">
        <v>134</v>
      </c>
      <c r="BM3685" s="0" t="s">
        <v>134</v>
      </c>
      <c r="BN3685" s="0" t="s">
        <v>134</v>
      </c>
      <c r="BO3685" s="0" t="s">
        <v>134</v>
      </c>
      <c r="BP3685" s="0" t="s">
        <v>134</v>
      </c>
      <c r="BQ3685" s="0" t="s">
        <v>134</v>
      </c>
      <c r="BR3685" s="0" t="s">
        <v>134</v>
      </c>
      <c r="BS3685" s="0" t="s">
        <v>134</v>
      </c>
      <c r="BT3685" s="0" t="s">
        <v>134</v>
      </c>
      <c r="BU3685" s="0" t="s">
        <v>134</v>
      </c>
      <c r="BV3685" s="0" t="s">
        <v>134</v>
      </c>
      <c r="BW3685" s="0" t="s">
        <v>134</v>
      </c>
      <c r="BX3685" s="0" t="s">
        <v>134</v>
      </c>
      <c r="BZ3685" s="0" t="s">
        <v>134</v>
      </c>
      <c r="CA3685" s="0" t="s">
        <v>134</v>
      </c>
      <c r="CB3685" s="0" t="s">
        <v>134</v>
      </c>
      <c r="CC3685" s="0" t="s">
        <v>134</v>
      </c>
      <c r="CD3685" s="0" t="s">
        <v>134</v>
      </c>
      <c r="CE3685" s="0" t="s">
        <v>134</v>
      </c>
    </row>
    <row r="3686" customFormat="false" ht="12.75" hidden="false" customHeight="false" outlineLevel="0" collapsed="false">
      <c r="E3686" s="9" t="s">
        <v>134</v>
      </c>
      <c r="F3686" s="9" t="s">
        <v>134</v>
      </c>
      <c r="G3686" s="9" t="s">
        <v>134</v>
      </c>
      <c r="Q3686" s="0" t="s">
        <v>134</v>
      </c>
      <c r="R3686" s="0" t="s">
        <v>134</v>
      </c>
      <c r="S3686" s="0" t="s">
        <v>134</v>
      </c>
      <c r="T3686" s="0" t="s">
        <v>134</v>
      </c>
      <c r="U3686" s="0" t="s">
        <v>134</v>
      </c>
      <c r="V3686" s="0" t="s">
        <v>134</v>
      </c>
      <c r="W3686" s="0" t="s">
        <v>134</v>
      </c>
      <c r="X3686" s="0" t="s">
        <v>134</v>
      </c>
      <c r="Y3686" s="0" t="s">
        <v>134</v>
      </c>
      <c r="Z3686" s="0" t="s">
        <v>134</v>
      </c>
      <c r="AA3686" s="0" t="s">
        <v>134</v>
      </c>
      <c r="AB3686" s="0" t="s">
        <v>134</v>
      </c>
      <c r="AC3686" s="0" t="s">
        <v>134</v>
      </c>
      <c r="AD3686" s="0" t="s">
        <v>134</v>
      </c>
      <c r="AE3686" s="0" t="s">
        <v>134</v>
      </c>
      <c r="AF3686" s="0" t="s">
        <v>134</v>
      </c>
      <c r="AG3686" s="0" t="s">
        <v>134</v>
      </c>
      <c r="AH3686" s="0" t="s">
        <v>134</v>
      </c>
      <c r="AI3686" s="0" t="s">
        <v>134</v>
      </c>
      <c r="AJ3686" s="0" t="s">
        <v>134</v>
      </c>
      <c r="AK3686" s="0" t="s">
        <v>134</v>
      </c>
      <c r="AL3686" s="0" t="s">
        <v>134</v>
      </c>
      <c r="AM3686" s="0" t="s">
        <v>134</v>
      </c>
      <c r="AN3686" s="0" t="s">
        <v>134</v>
      </c>
      <c r="AO3686" s="0" t="s">
        <v>134</v>
      </c>
      <c r="AP3686" s="0" t="s">
        <v>134</v>
      </c>
      <c r="AQ3686" s="0" t="s">
        <v>134</v>
      </c>
      <c r="AR3686" s="0" t="s">
        <v>134</v>
      </c>
      <c r="AS3686" s="0" t="s">
        <v>134</v>
      </c>
      <c r="AT3686" s="0" t="s">
        <v>134</v>
      </c>
      <c r="AU3686" s="0" t="s">
        <v>134</v>
      </c>
      <c r="AV3686" s="0" t="s">
        <v>134</v>
      </c>
      <c r="AW3686" s="0" t="s">
        <v>134</v>
      </c>
      <c r="AX3686" s="0" t="s">
        <v>134</v>
      </c>
      <c r="AY3686" s="0" t="s">
        <v>134</v>
      </c>
      <c r="AZ3686" s="0" t="s">
        <v>134</v>
      </c>
      <c r="BA3686" s="0" t="s">
        <v>134</v>
      </c>
      <c r="BB3686" s="0" t="s">
        <v>134</v>
      </c>
      <c r="BC3686" s="0" t="s">
        <v>134</v>
      </c>
      <c r="BD3686" s="0" t="s">
        <v>134</v>
      </c>
      <c r="BE3686" s="0" t="s">
        <v>134</v>
      </c>
      <c r="BF3686" s="0" t="s">
        <v>134</v>
      </c>
      <c r="BG3686" s="0" t="s">
        <v>134</v>
      </c>
      <c r="BH3686" s="0" t="s">
        <v>134</v>
      </c>
      <c r="BI3686" s="0" t="s">
        <v>134</v>
      </c>
      <c r="BJ3686" s="0" t="s">
        <v>134</v>
      </c>
      <c r="BK3686" s="0" t="s">
        <v>134</v>
      </c>
      <c r="BL3686" s="0" t="s">
        <v>134</v>
      </c>
      <c r="BM3686" s="0" t="s">
        <v>134</v>
      </c>
      <c r="BN3686" s="0" t="s">
        <v>134</v>
      </c>
      <c r="BO3686" s="0" t="s">
        <v>134</v>
      </c>
      <c r="BP3686" s="0" t="s">
        <v>134</v>
      </c>
      <c r="BQ3686" s="0" t="s">
        <v>134</v>
      </c>
      <c r="BR3686" s="0" t="s">
        <v>134</v>
      </c>
      <c r="BS3686" s="0" t="s">
        <v>134</v>
      </c>
      <c r="BT3686" s="0" t="s">
        <v>134</v>
      </c>
      <c r="BU3686" s="0" t="s">
        <v>134</v>
      </c>
      <c r="BV3686" s="0" t="s">
        <v>134</v>
      </c>
      <c r="BW3686" s="0" t="s">
        <v>134</v>
      </c>
      <c r="BX3686" s="0" t="s">
        <v>134</v>
      </c>
      <c r="BZ3686" s="0" t="s">
        <v>134</v>
      </c>
      <c r="CA3686" s="0" t="s">
        <v>134</v>
      </c>
      <c r="CB3686" s="0" t="s">
        <v>134</v>
      </c>
      <c r="CC3686" s="0" t="s">
        <v>134</v>
      </c>
      <c r="CD3686" s="0" t="s">
        <v>134</v>
      </c>
      <c r="CE3686" s="0" t="s">
        <v>134</v>
      </c>
    </row>
    <row r="3687" customFormat="false" ht="12.75" hidden="false" customHeight="false" outlineLevel="0" collapsed="false">
      <c r="E3687" s="9" t="s">
        <v>134</v>
      </c>
      <c r="F3687" s="9" t="s">
        <v>134</v>
      </c>
      <c r="G3687" s="9" t="s">
        <v>134</v>
      </c>
      <c r="Q3687" s="0" t="s">
        <v>134</v>
      </c>
      <c r="R3687" s="0" t="s">
        <v>134</v>
      </c>
      <c r="S3687" s="0" t="s">
        <v>134</v>
      </c>
      <c r="T3687" s="0" t="s">
        <v>134</v>
      </c>
      <c r="U3687" s="0" t="s">
        <v>134</v>
      </c>
      <c r="V3687" s="0" t="s">
        <v>134</v>
      </c>
      <c r="W3687" s="0" t="s">
        <v>134</v>
      </c>
      <c r="X3687" s="0" t="s">
        <v>134</v>
      </c>
      <c r="Y3687" s="0" t="s">
        <v>134</v>
      </c>
      <c r="Z3687" s="0" t="s">
        <v>134</v>
      </c>
      <c r="AA3687" s="0" t="s">
        <v>134</v>
      </c>
      <c r="AB3687" s="0" t="s">
        <v>134</v>
      </c>
      <c r="AC3687" s="0" t="s">
        <v>134</v>
      </c>
      <c r="AD3687" s="0" t="s">
        <v>134</v>
      </c>
      <c r="AE3687" s="0" t="s">
        <v>134</v>
      </c>
      <c r="AF3687" s="0" t="s">
        <v>134</v>
      </c>
      <c r="AG3687" s="0" t="s">
        <v>134</v>
      </c>
      <c r="AH3687" s="0" t="s">
        <v>134</v>
      </c>
      <c r="AI3687" s="0" t="s">
        <v>134</v>
      </c>
      <c r="AJ3687" s="0" t="s">
        <v>134</v>
      </c>
      <c r="AK3687" s="0" t="s">
        <v>134</v>
      </c>
      <c r="AL3687" s="0" t="s">
        <v>134</v>
      </c>
      <c r="AM3687" s="0" t="s">
        <v>134</v>
      </c>
      <c r="AN3687" s="0" t="s">
        <v>134</v>
      </c>
      <c r="AO3687" s="0" t="s">
        <v>134</v>
      </c>
      <c r="AP3687" s="0" t="s">
        <v>134</v>
      </c>
      <c r="AQ3687" s="0" t="s">
        <v>134</v>
      </c>
      <c r="AR3687" s="0" t="s">
        <v>134</v>
      </c>
      <c r="AS3687" s="0" t="s">
        <v>134</v>
      </c>
      <c r="AT3687" s="0" t="s">
        <v>134</v>
      </c>
      <c r="AU3687" s="0" t="s">
        <v>134</v>
      </c>
      <c r="AV3687" s="0" t="s">
        <v>134</v>
      </c>
      <c r="AW3687" s="0" t="s">
        <v>134</v>
      </c>
      <c r="AX3687" s="0" t="s">
        <v>134</v>
      </c>
      <c r="AY3687" s="0" t="s">
        <v>134</v>
      </c>
      <c r="AZ3687" s="0" t="s">
        <v>134</v>
      </c>
      <c r="BA3687" s="0" t="s">
        <v>134</v>
      </c>
      <c r="BB3687" s="0" t="s">
        <v>134</v>
      </c>
      <c r="BC3687" s="0" t="s">
        <v>134</v>
      </c>
      <c r="BD3687" s="0" t="s">
        <v>134</v>
      </c>
      <c r="BE3687" s="0" t="s">
        <v>134</v>
      </c>
      <c r="BF3687" s="0" t="s">
        <v>134</v>
      </c>
      <c r="BG3687" s="0" t="s">
        <v>134</v>
      </c>
      <c r="BH3687" s="0" t="s">
        <v>134</v>
      </c>
      <c r="BI3687" s="0" t="s">
        <v>134</v>
      </c>
      <c r="BJ3687" s="0" t="s">
        <v>134</v>
      </c>
      <c r="BK3687" s="0" t="s">
        <v>134</v>
      </c>
      <c r="BL3687" s="0" t="s">
        <v>134</v>
      </c>
      <c r="BM3687" s="0" t="s">
        <v>134</v>
      </c>
      <c r="BN3687" s="0" t="s">
        <v>134</v>
      </c>
      <c r="BO3687" s="0" t="s">
        <v>134</v>
      </c>
      <c r="BP3687" s="0" t="s">
        <v>134</v>
      </c>
      <c r="BQ3687" s="0" t="s">
        <v>134</v>
      </c>
      <c r="BR3687" s="0" t="s">
        <v>134</v>
      </c>
      <c r="BS3687" s="0" t="s">
        <v>134</v>
      </c>
      <c r="BT3687" s="0" t="s">
        <v>134</v>
      </c>
      <c r="BU3687" s="0" t="s">
        <v>134</v>
      </c>
      <c r="BV3687" s="0" t="s">
        <v>134</v>
      </c>
      <c r="BW3687" s="0" t="s">
        <v>134</v>
      </c>
      <c r="BX3687" s="0" t="s">
        <v>134</v>
      </c>
      <c r="BZ3687" s="0" t="s">
        <v>134</v>
      </c>
      <c r="CA3687" s="0" t="s">
        <v>134</v>
      </c>
      <c r="CB3687" s="0" t="s">
        <v>134</v>
      </c>
      <c r="CC3687" s="0" t="s">
        <v>134</v>
      </c>
      <c r="CD3687" s="0" t="s">
        <v>134</v>
      </c>
      <c r="CE3687" s="0" t="s">
        <v>134</v>
      </c>
    </row>
    <row r="3688" customFormat="false" ht="12.75" hidden="false" customHeight="false" outlineLevel="0" collapsed="false">
      <c r="E3688" s="9" t="s">
        <v>134</v>
      </c>
      <c r="F3688" s="9" t="s">
        <v>134</v>
      </c>
      <c r="G3688" s="9" t="s">
        <v>134</v>
      </c>
      <c r="Q3688" s="0" t="s">
        <v>134</v>
      </c>
      <c r="R3688" s="0" t="s">
        <v>134</v>
      </c>
      <c r="S3688" s="0" t="s">
        <v>134</v>
      </c>
      <c r="T3688" s="0" t="s">
        <v>134</v>
      </c>
      <c r="U3688" s="0" t="s">
        <v>134</v>
      </c>
      <c r="V3688" s="0" t="s">
        <v>134</v>
      </c>
      <c r="W3688" s="0" t="s">
        <v>134</v>
      </c>
      <c r="X3688" s="0" t="s">
        <v>134</v>
      </c>
      <c r="Y3688" s="0" t="s">
        <v>134</v>
      </c>
      <c r="Z3688" s="0" t="s">
        <v>134</v>
      </c>
      <c r="AA3688" s="0" t="s">
        <v>134</v>
      </c>
      <c r="AB3688" s="0" t="s">
        <v>134</v>
      </c>
      <c r="AC3688" s="0" t="s">
        <v>134</v>
      </c>
      <c r="AD3688" s="0" t="s">
        <v>134</v>
      </c>
      <c r="AE3688" s="0" t="s">
        <v>134</v>
      </c>
      <c r="AF3688" s="0" t="s">
        <v>134</v>
      </c>
      <c r="AG3688" s="0" t="s">
        <v>134</v>
      </c>
      <c r="AH3688" s="0" t="s">
        <v>134</v>
      </c>
      <c r="AI3688" s="0" t="s">
        <v>134</v>
      </c>
      <c r="AJ3688" s="0" t="s">
        <v>134</v>
      </c>
      <c r="AK3688" s="0" t="s">
        <v>134</v>
      </c>
      <c r="AL3688" s="0" t="s">
        <v>134</v>
      </c>
      <c r="AM3688" s="0" t="s">
        <v>134</v>
      </c>
      <c r="AN3688" s="0" t="s">
        <v>134</v>
      </c>
      <c r="AO3688" s="0" t="s">
        <v>134</v>
      </c>
      <c r="AP3688" s="0" t="s">
        <v>134</v>
      </c>
      <c r="AQ3688" s="0" t="s">
        <v>134</v>
      </c>
      <c r="AR3688" s="0" t="s">
        <v>134</v>
      </c>
      <c r="AS3688" s="0" t="s">
        <v>134</v>
      </c>
      <c r="AT3688" s="0" t="s">
        <v>134</v>
      </c>
      <c r="AU3688" s="0" t="s">
        <v>134</v>
      </c>
      <c r="AV3688" s="0" t="s">
        <v>134</v>
      </c>
      <c r="AW3688" s="0" t="s">
        <v>134</v>
      </c>
      <c r="AX3688" s="0" t="s">
        <v>134</v>
      </c>
      <c r="AY3688" s="0" t="s">
        <v>134</v>
      </c>
      <c r="AZ3688" s="0" t="s">
        <v>134</v>
      </c>
      <c r="BA3688" s="0" t="s">
        <v>134</v>
      </c>
      <c r="BB3688" s="0" t="s">
        <v>134</v>
      </c>
      <c r="BC3688" s="0" t="s">
        <v>134</v>
      </c>
      <c r="BD3688" s="0" t="s">
        <v>134</v>
      </c>
      <c r="BE3688" s="0" t="s">
        <v>134</v>
      </c>
      <c r="BF3688" s="0" t="s">
        <v>134</v>
      </c>
      <c r="BG3688" s="0" t="s">
        <v>134</v>
      </c>
      <c r="BH3688" s="0" t="s">
        <v>134</v>
      </c>
      <c r="BI3688" s="0" t="s">
        <v>134</v>
      </c>
      <c r="BJ3688" s="0" t="s">
        <v>134</v>
      </c>
      <c r="BK3688" s="0" t="s">
        <v>134</v>
      </c>
      <c r="BL3688" s="0" t="s">
        <v>134</v>
      </c>
      <c r="BM3688" s="0" t="s">
        <v>134</v>
      </c>
      <c r="BN3688" s="0" t="s">
        <v>134</v>
      </c>
      <c r="BO3688" s="0" t="s">
        <v>134</v>
      </c>
      <c r="BP3688" s="0" t="s">
        <v>134</v>
      </c>
      <c r="BQ3688" s="0" t="s">
        <v>134</v>
      </c>
      <c r="BR3688" s="0" t="s">
        <v>134</v>
      </c>
      <c r="BS3688" s="0" t="s">
        <v>134</v>
      </c>
      <c r="BT3688" s="0" t="s">
        <v>134</v>
      </c>
      <c r="BU3688" s="0" t="s">
        <v>134</v>
      </c>
      <c r="BV3688" s="0" t="s">
        <v>134</v>
      </c>
      <c r="BW3688" s="0" t="s">
        <v>134</v>
      </c>
      <c r="BX3688" s="0" t="s">
        <v>134</v>
      </c>
      <c r="BZ3688" s="0" t="s">
        <v>134</v>
      </c>
      <c r="CA3688" s="0" t="s">
        <v>134</v>
      </c>
      <c r="CB3688" s="0" t="s">
        <v>134</v>
      </c>
      <c r="CC3688" s="0" t="s">
        <v>134</v>
      </c>
      <c r="CD3688" s="0" t="s">
        <v>134</v>
      </c>
      <c r="CE3688" s="0" t="s">
        <v>134</v>
      </c>
    </row>
    <row r="3689" customFormat="false" ht="12.75" hidden="false" customHeight="false" outlineLevel="0" collapsed="false">
      <c r="E3689" s="9" t="s">
        <v>134</v>
      </c>
      <c r="F3689" s="9" t="s">
        <v>134</v>
      </c>
      <c r="G3689" s="9" t="s">
        <v>134</v>
      </c>
      <c r="Q3689" s="0" t="s">
        <v>134</v>
      </c>
      <c r="R3689" s="0" t="s">
        <v>134</v>
      </c>
      <c r="S3689" s="0" t="s">
        <v>134</v>
      </c>
      <c r="T3689" s="0" t="s">
        <v>134</v>
      </c>
      <c r="U3689" s="0" t="s">
        <v>134</v>
      </c>
      <c r="V3689" s="0" t="s">
        <v>134</v>
      </c>
      <c r="W3689" s="0" t="s">
        <v>134</v>
      </c>
      <c r="X3689" s="0" t="s">
        <v>134</v>
      </c>
      <c r="Y3689" s="0" t="s">
        <v>134</v>
      </c>
      <c r="Z3689" s="0" t="s">
        <v>134</v>
      </c>
      <c r="AA3689" s="0" t="s">
        <v>134</v>
      </c>
      <c r="AB3689" s="0" t="s">
        <v>134</v>
      </c>
      <c r="AC3689" s="0" t="s">
        <v>134</v>
      </c>
      <c r="AD3689" s="0" t="s">
        <v>134</v>
      </c>
      <c r="AE3689" s="0" t="s">
        <v>134</v>
      </c>
      <c r="AF3689" s="0" t="s">
        <v>134</v>
      </c>
      <c r="AG3689" s="0" t="s">
        <v>134</v>
      </c>
      <c r="AH3689" s="0" t="s">
        <v>134</v>
      </c>
      <c r="AI3689" s="0" t="s">
        <v>134</v>
      </c>
      <c r="AJ3689" s="0" t="s">
        <v>134</v>
      </c>
      <c r="AK3689" s="0" t="s">
        <v>134</v>
      </c>
      <c r="AL3689" s="0" t="s">
        <v>134</v>
      </c>
      <c r="AM3689" s="0" t="s">
        <v>134</v>
      </c>
      <c r="AN3689" s="0" t="s">
        <v>134</v>
      </c>
      <c r="AO3689" s="0" t="s">
        <v>134</v>
      </c>
      <c r="AP3689" s="0" t="s">
        <v>134</v>
      </c>
      <c r="AQ3689" s="0" t="s">
        <v>134</v>
      </c>
      <c r="AR3689" s="0" t="s">
        <v>134</v>
      </c>
      <c r="AS3689" s="0" t="s">
        <v>134</v>
      </c>
      <c r="AT3689" s="0" t="s">
        <v>134</v>
      </c>
      <c r="AU3689" s="0" t="s">
        <v>134</v>
      </c>
      <c r="AV3689" s="0" t="s">
        <v>134</v>
      </c>
      <c r="AW3689" s="0" t="s">
        <v>134</v>
      </c>
      <c r="AX3689" s="0" t="s">
        <v>134</v>
      </c>
      <c r="AY3689" s="0" t="s">
        <v>134</v>
      </c>
      <c r="AZ3689" s="0" t="s">
        <v>134</v>
      </c>
      <c r="BA3689" s="0" t="s">
        <v>134</v>
      </c>
      <c r="BB3689" s="0" t="s">
        <v>134</v>
      </c>
      <c r="BC3689" s="0" t="s">
        <v>134</v>
      </c>
      <c r="BD3689" s="0" t="s">
        <v>134</v>
      </c>
      <c r="BE3689" s="0" t="s">
        <v>134</v>
      </c>
      <c r="BF3689" s="0" t="s">
        <v>134</v>
      </c>
      <c r="BG3689" s="0" t="s">
        <v>134</v>
      </c>
      <c r="BH3689" s="0" t="s">
        <v>134</v>
      </c>
      <c r="BI3689" s="0" t="s">
        <v>134</v>
      </c>
      <c r="BJ3689" s="0" t="s">
        <v>134</v>
      </c>
      <c r="BK3689" s="0" t="s">
        <v>134</v>
      </c>
      <c r="BL3689" s="0" t="s">
        <v>134</v>
      </c>
      <c r="BM3689" s="0" t="s">
        <v>134</v>
      </c>
      <c r="BN3689" s="0" t="s">
        <v>134</v>
      </c>
      <c r="BO3689" s="0" t="s">
        <v>134</v>
      </c>
      <c r="BP3689" s="0" t="s">
        <v>134</v>
      </c>
      <c r="BQ3689" s="0" t="s">
        <v>134</v>
      </c>
      <c r="BR3689" s="0" t="s">
        <v>134</v>
      </c>
      <c r="BS3689" s="0" t="s">
        <v>134</v>
      </c>
      <c r="BT3689" s="0" t="s">
        <v>134</v>
      </c>
      <c r="BU3689" s="0" t="s">
        <v>134</v>
      </c>
      <c r="BV3689" s="0" t="s">
        <v>134</v>
      </c>
      <c r="BW3689" s="0" t="s">
        <v>134</v>
      </c>
      <c r="BX3689" s="0" t="s">
        <v>134</v>
      </c>
      <c r="BZ3689" s="0" t="s">
        <v>134</v>
      </c>
      <c r="CA3689" s="0" t="s">
        <v>134</v>
      </c>
      <c r="CB3689" s="0" t="s">
        <v>134</v>
      </c>
      <c r="CC3689" s="0" t="s">
        <v>134</v>
      </c>
      <c r="CD3689" s="0" t="s">
        <v>134</v>
      </c>
      <c r="CE3689" s="0" t="s">
        <v>134</v>
      </c>
    </row>
    <row r="3690" customFormat="false" ht="12.75" hidden="false" customHeight="false" outlineLevel="0" collapsed="false">
      <c r="E3690" s="9" t="s">
        <v>134</v>
      </c>
      <c r="F3690" s="9" t="s">
        <v>134</v>
      </c>
      <c r="G3690" s="9" t="s">
        <v>134</v>
      </c>
      <c r="Q3690" s="0" t="s">
        <v>134</v>
      </c>
      <c r="R3690" s="0" t="s">
        <v>134</v>
      </c>
      <c r="S3690" s="0" t="s">
        <v>134</v>
      </c>
      <c r="T3690" s="0" t="s">
        <v>134</v>
      </c>
      <c r="U3690" s="0" t="s">
        <v>134</v>
      </c>
      <c r="V3690" s="0" t="s">
        <v>134</v>
      </c>
      <c r="W3690" s="0" t="s">
        <v>134</v>
      </c>
      <c r="X3690" s="0" t="s">
        <v>134</v>
      </c>
      <c r="Y3690" s="0" t="s">
        <v>134</v>
      </c>
      <c r="Z3690" s="0" t="s">
        <v>134</v>
      </c>
      <c r="AA3690" s="0" t="s">
        <v>134</v>
      </c>
      <c r="AB3690" s="0" t="s">
        <v>134</v>
      </c>
      <c r="AC3690" s="0" t="s">
        <v>134</v>
      </c>
      <c r="AD3690" s="0" t="s">
        <v>134</v>
      </c>
      <c r="AE3690" s="0" t="s">
        <v>134</v>
      </c>
      <c r="AF3690" s="0" t="s">
        <v>134</v>
      </c>
      <c r="AG3690" s="0" t="s">
        <v>134</v>
      </c>
      <c r="AH3690" s="0" t="s">
        <v>134</v>
      </c>
      <c r="AI3690" s="0" t="s">
        <v>134</v>
      </c>
      <c r="AJ3690" s="0" t="s">
        <v>134</v>
      </c>
      <c r="AK3690" s="0" t="s">
        <v>134</v>
      </c>
      <c r="AL3690" s="0" t="s">
        <v>134</v>
      </c>
      <c r="AM3690" s="0" t="s">
        <v>134</v>
      </c>
      <c r="AN3690" s="0" t="s">
        <v>134</v>
      </c>
      <c r="AO3690" s="0" t="s">
        <v>134</v>
      </c>
      <c r="AP3690" s="0" t="s">
        <v>134</v>
      </c>
      <c r="AQ3690" s="0" t="s">
        <v>134</v>
      </c>
      <c r="AR3690" s="0" t="s">
        <v>134</v>
      </c>
      <c r="AS3690" s="0" t="s">
        <v>134</v>
      </c>
      <c r="AT3690" s="0" t="s">
        <v>134</v>
      </c>
      <c r="AU3690" s="0" t="s">
        <v>134</v>
      </c>
      <c r="AV3690" s="0" t="s">
        <v>134</v>
      </c>
      <c r="AW3690" s="0" t="s">
        <v>134</v>
      </c>
      <c r="AX3690" s="0" t="s">
        <v>134</v>
      </c>
      <c r="AY3690" s="0" t="s">
        <v>134</v>
      </c>
      <c r="AZ3690" s="0" t="s">
        <v>134</v>
      </c>
      <c r="BA3690" s="0" t="s">
        <v>134</v>
      </c>
      <c r="BB3690" s="0" t="s">
        <v>134</v>
      </c>
      <c r="BC3690" s="0" t="s">
        <v>134</v>
      </c>
      <c r="BD3690" s="0" t="s">
        <v>134</v>
      </c>
      <c r="BE3690" s="0" t="s">
        <v>134</v>
      </c>
      <c r="BF3690" s="0" t="s">
        <v>134</v>
      </c>
      <c r="BG3690" s="0" t="s">
        <v>134</v>
      </c>
      <c r="BH3690" s="0" t="s">
        <v>134</v>
      </c>
      <c r="BI3690" s="0" t="s">
        <v>134</v>
      </c>
      <c r="BJ3690" s="0" t="s">
        <v>134</v>
      </c>
      <c r="BK3690" s="0" t="s">
        <v>134</v>
      </c>
      <c r="BL3690" s="0" t="s">
        <v>134</v>
      </c>
      <c r="BM3690" s="0" t="s">
        <v>134</v>
      </c>
      <c r="BN3690" s="0" t="s">
        <v>134</v>
      </c>
      <c r="BO3690" s="0" t="s">
        <v>134</v>
      </c>
      <c r="BP3690" s="0" t="s">
        <v>134</v>
      </c>
      <c r="BQ3690" s="0" t="s">
        <v>134</v>
      </c>
      <c r="BR3690" s="0" t="s">
        <v>134</v>
      </c>
      <c r="BS3690" s="0" t="s">
        <v>134</v>
      </c>
      <c r="BT3690" s="0" t="s">
        <v>134</v>
      </c>
      <c r="BU3690" s="0" t="s">
        <v>134</v>
      </c>
      <c r="BV3690" s="0" t="s">
        <v>134</v>
      </c>
      <c r="BW3690" s="0" t="s">
        <v>134</v>
      </c>
      <c r="BX3690" s="0" t="s">
        <v>134</v>
      </c>
      <c r="BZ3690" s="0" t="s">
        <v>134</v>
      </c>
      <c r="CA3690" s="0" t="s">
        <v>134</v>
      </c>
      <c r="CB3690" s="0" t="s">
        <v>134</v>
      </c>
      <c r="CC3690" s="0" t="s">
        <v>134</v>
      </c>
      <c r="CD3690" s="0" t="s">
        <v>134</v>
      </c>
      <c r="CE3690" s="0" t="s">
        <v>134</v>
      </c>
    </row>
    <row r="3691" customFormat="false" ht="12.75" hidden="false" customHeight="false" outlineLevel="0" collapsed="false">
      <c r="E3691" s="9" t="s">
        <v>134</v>
      </c>
      <c r="F3691" s="9" t="s">
        <v>134</v>
      </c>
      <c r="G3691" s="9" t="s">
        <v>134</v>
      </c>
      <c r="Q3691" s="0" t="s">
        <v>134</v>
      </c>
      <c r="R3691" s="0" t="s">
        <v>134</v>
      </c>
      <c r="S3691" s="0" t="s">
        <v>134</v>
      </c>
      <c r="T3691" s="0" t="s">
        <v>134</v>
      </c>
      <c r="U3691" s="0" t="s">
        <v>134</v>
      </c>
      <c r="V3691" s="0" t="s">
        <v>134</v>
      </c>
      <c r="W3691" s="0" t="s">
        <v>134</v>
      </c>
      <c r="X3691" s="0" t="s">
        <v>134</v>
      </c>
      <c r="Y3691" s="0" t="s">
        <v>134</v>
      </c>
      <c r="Z3691" s="0" t="s">
        <v>134</v>
      </c>
      <c r="AA3691" s="0" t="s">
        <v>134</v>
      </c>
      <c r="AB3691" s="0" t="s">
        <v>134</v>
      </c>
      <c r="AC3691" s="0" t="s">
        <v>134</v>
      </c>
      <c r="AD3691" s="0" t="s">
        <v>134</v>
      </c>
      <c r="AE3691" s="0" t="s">
        <v>134</v>
      </c>
      <c r="AF3691" s="0" t="s">
        <v>134</v>
      </c>
      <c r="AG3691" s="0" t="s">
        <v>134</v>
      </c>
      <c r="AH3691" s="0" t="s">
        <v>134</v>
      </c>
      <c r="AI3691" s="0" t="s">
        <v>134</v>
      </c>
      <c r="AJ3691" s="0" t="s">
        <v>134</v>
      </c>
      <c r="AK3691" s="0" t="s">
        <v>134</v>
      </c>
      <c r="AL3691" s="0" t="s">
        <v>134</v>
      </c>
      <c r="AM3691" s="0" t="s">
        <v>134</v>
      </c>
      <c r="AN3691" s="0" t="s">
        <v>134</v>
      </c>
      <c r="AO3691" s="0" t="s">
        <v>134</v>
      </c>
      <c r="AP3691" s="0" t="s">
        <v>134</v>
      </c>
      <c r="AQ3691" s="0" t="s">
        <v>134</v>
      </c>
      <c r="AR3691" s="0" t="s">
        <v>134</v>
      </c>
      <c r="AS3691" s="0" t="s">
        <v>134</v>
      </c>
      <c r="AT3691" s="0" t="s">
        <v>134</v>
      </c>
      <c r="AU3691" s="0" t="s">
        <v>134</v>
      </c>
      <c r="AV3691" s="0" t="s">
        <v>134</v>
      </c>
      <c r="AW3691" s="0" t="s">
        <v>134</v>
      </c>
      <c r="AX3691" s="0" t="s">
        <v>134</v>
      </c>
      <c r="AY3691" s="0" t="s">
        <v>134</v>
      </c>
      <c r="AZ3691" s="0" t="s">
        <v>134</v>
      </c>
      <c r="BA3691" s="0" t="s">
        <v>134</v>
      </c>
      <c r="BB3691" s="0" t="s">
        <v>134</v>
      </c>
      <c r="BC3691" s="0" t="s">
        <v>134</v>
      </c>
      <c r="BD3691" s="0" t="s">
        <v>134</v>
      </c>
      <c r="BE3691" s="0" t="s">
        <v>134</v>
      </c>
      <c r="BF3691" s="0" t="s">
        <v>134</v>
      </c>
      <c r="BG3691" s="0" t="s">
        <v>134</v>
      </c>
      <c r="BH3691" s="0" t="s">
        <v>134</v>
      </c>
      <c r="BI3691" s="0" t="s">
        <v>134</v>
      </c>
      <c r="BJ3691" s="0" t="s">
        <v>134</v>
      </c>
      <c r="BK3691" s="0" t="s">
        <v>134</v>
      </c>
      <c r="BL3691" s="0" t="s">
        <v>134</v>
      </c>
      <c r="BM3691" s="0" t="s">
        <v>134</v>
      </c>
      <c r="BN3691" s="0" t="s">
        <v>134</v>
      </c>
      <c r="BO3691" s="0" t="s">
        <v>134</v>
      </c>
      <c r="BP3691" s="0" t="s">
        <v>134</v>
      </c>
      <c r="BQ3691" s="0" t="s">
        <v>134</v>
      </c>
      <c r="BR3691" s="0" t="s">
        <v>134</v>
      </c>
      <c r="BS3691" s="0" t="s">
        <v>134</v>
      </c>
      <c r="BT3691" s="0" t="s">
        <v>134</v>
      </c>
      <c r="BU3691" s="0" t="s">
        <v>134</v>
      </c>
      <c r="BV3691" s="0" t="s">
        <v>134</v>
      </c>
      <c r="BW3691" s="0" t="s">
        <v>134</v>
      </c>
      <c r="BX3691" s="0" t="s">
        <v>134</v>
      </c>
      <c r="BZ3691" s="0" t="s">
        <v>134</v>
      </c>
      <c r="CA3691" s="0" t="s">
        <v>134</v>
      </c>
      <c r="CB3691" s="0" t="s">
        <v>134</v>
      </c>
      <c r="CC3691" s="0" t="s">
        <v>134</v>
      </c>
      <c r="CD3691" s="0" t="s">
        <v>134</v>
      </c>
      <c r="CE3691" s="0" t="s">
        <v>134</v>
      </c>
    </row>
    <row r="3692" customFormat="false" ht="12.75" hidden="false" customHeight="false" outlineLevel="0" collapsed="false">
      <c r="E3692" s="9" t="s">
        <v>134</v>
      </c>
      <c r="F3692" s="9" t="s">
        <v>134</v>
      </c>
      <c r="G3692" s="9" t="s">
        <v>134</v>
      </c>
      <c r="Q3692" s="0" t="s">
        <v>134</v>
      </c>
      <c r="R3692" s="0" t="s">
        <v>134</v>
      </c>
      <c r="S3692" s="0" t="s">
        <v>134</v>
      </c>
      <c r="T3692" s="0" t="s">
        <v>134</v>
      </c>
      <c r="U3692" s="0" t="s">
        <v>134</v>
      </c>
      <c r="V3692" s="0" t="s">
        <v>134</v>
      </c>
      <c r="W3692" s="0" t="s">
        <v>134</v>
      </c>
      <c r="X3692" s="0" t="s">
        <v>134</v>
      </c>
      <c r="Y3692" s="0" t="s">
        <v>134</v>
      </c>
      <c r="Z3692" s="0" t="s">
        <v>134</v>
      </c>
      <c r="AA3692" s="0" t="s">
        <v>134</v>
      </c>
      <c r="AB3692" s="0" t="s">
        <v>134</v>
      </c>
      <c r="AC3692" s="0" t="s">
        <v>134</v>
      </c>
      <c r="AD3692" s="0" t="s">
        <v>134</v>
      </c>
      <c r="AE3692" s="0" t="s">
        <v>134</v>
      </c>
      <c r="AF3692" s="0" t="s">
        <v>134</v>
      </c>
      <c r="AG3692" s="0" t="s">
        <v>134</v>
      </c>
      <c r="AH3692" s="0" t="s">
        <v>134</v>
      </c>
      <c r="AI3692" s="0" t="s">
        <v>134</v>
      </c>
      <c r="AJ3692" s="0" t="s">
        <v>134</v>
      </c>
      <c r="AK3692" s="0" t="s">
        <v>134</v>
      </c>
      <c r="AL3692" s="0" t="s">
        <v>134</v>
      </c>
      <c r="AM3692" s="0" t="s">
        <v>134</v>
      </c>
      <c r="AN3692" s="0" t="s">
        <v>134</v>
      </c>
      <c r="AO3692" s="0" t="s">
        <v>134</v>
      </c>
      <c r="AP3692" s="0" t="s">
        <v>134</v>
      </c>
      <c r="AQ3692" s="0" t="s">
        <v>134</v>
      </c>
      <c r="AR3692" s="0" t="s">
        <v>134</v>
      </c>
      <c r="AS3692" s="0" t="s">
        <v>134</v>
      </c>
      <c r="AT3692" s="0" t="s">
        <v>134</v>
      </c>
      <c r="AU3692" s="0" t="s">
        <v>134</v>
      </c>
      <c r="AV3692" s="0" t="s">
        <v>134</v>
      </c>
      <c r="AW3692" s="0" t="s">
        <v>134</v>
      </c>
      <c r="AX3692" s="0" t="s">
        <v>134</v>
      </c>
      <c r="AY3692" s="0" t="s">
        <v>134</v>
      </c>
      <c r="AZ3692" s="0" t="s">
        <v>134</v>
      </c>
      <c r="BA3692" s="0" t="s">
        <v>134</v>
      </c>
      <c r="BB3692" s="0" t="s">
        <v>134</v>
      </c>
      <c r="BC3692" s="0" t="s">
        <v>134</v>
      </c>
      <c r="BD3692" s="0" t="s">
        <v>134</v>
      </c>
      <c r="BE3692" s="0" t="s">
        <v>134</v>
      </c>
      <c r="BF3692" s="0" t="s">
        <v>134</v>
      </c>
      <c r="BG3692" s="0" t="s">
        <v>134</v>
      </c>
      <c r="BH3692" s="0" t="s">
        <v>134</v>
      </c>
      <c r="BI3692" s="0" t="s">
        <v>134</v>
      </c>
      <c r="BJ3692" s="0" t="s">
        <v>134</v>
      </c>
      <c r="BK3692" s="0" t="s">
        <v>134</v>
      </c>
      <c r="BL3692" s="0" t="s">
        <v>134</v>
      </c>
      <c r="BM3692" s="0" t="s">
        <v>134</v>
      </c>
      <c r="BN3692" s="0" t="s">
        <v>134</v>
      </c>
      <c r="BO3692" s="0" t="s">
        <v>134</v>
      </c>
      <c r="BP3692" s="0" t="s">
        <v>134</v>
      </c>
      <c r="BQ3692" s="0" t="s">
        <v>134</v>
      </c>
      <c r="BR3692" s="0" t="s">
        <v>134</v>
      </c>
      <c r="BS3692" s="0" t="s">
        <v>134</v>
      </c>
      <c r="BT3692" s="0" t="s">
        <v>134</v>
      </c>
      <c r="BU3692" s="0" t="s">
        <v>134</v>
      </c>
      <c r="BV3692" s="0" t="s">
        <v>134</v>
      </c>
      <c r="BW3692" s="0" t="s">
        <v>134</v>
      </c>
      <c r="BX3692" s="0" t="s">
        <v>134</v>
      </c>
      <c r="BZ3692" s="0" t="s">
        <v>134</v>
      </c>
      <c r="CA3692" s="0" t="s">
        <v>134</v>
      </c>
      <c r="CB3692" s="0" t="s">
        <v>134</v>
      </c>
      <c r="CC3692" s="0" t="s">
        <v>134</v>
      </c>
      <c r="CD3692" s="0" t="s">
        <v>134</v>
      </c>
      <c r="CE3692" s="0" t="s">
        <v>134</v>
      </c>
    </row>
    <row r="3693" customFormat="false" ht="12.75" hidden="false" customHeight="false" outlineLevel="0" collapsed="false">
      <c r="E3693" s="9" t="s">
        <v>134</v>
      </c>
      <c r="F3693" s="9" t="s">
        <v>134</v>
      </c>
      <c r="G3693" s="9" t="s">
        <v>134</v>
      </c>
      <c r="Q3693" s="0" t="s">
        <v>134</v>
      </c>
      <c r="R3693" s="0" t="s">
        <v>134</v>
      </c>
      <c r="S3693" s="0" t="s">
        <v>134</v>
      </c>
      <c r="T3693" s="0" t="s">
        <v>134</v>
      </c>
      <c r="U3693" s="0" t="s">
        <v>134</v>
      </c>
      <c r="V3693" s="0" t="s">
        <v>134</v>
      </c>
      <c r="W3693" s="0" t="s">
        <v>134</v>
      </c>
      <c r="X3693" s="0" t="s">
        <v>134</v>
      </c>
      <c r="Y3693" s="0" t="s">
        <v>134</v>
      </c>
      <c r="Z3693" s="0" t="s">
        <v>134</v>
      </c>
      <c r="AA3693" s="0" t="s">
        <v>134</v>
      </c>
      <c r="AB3693" s="0" t="s">
        <v>134</v>
      </c>
      <c r="AC3693" s="0" t="s">
        <v>134</v>
      </c>
      <c r="AD3693" s="0" t="s">
        <v>134</v>
      </c>
      <c r="AE3693" s="0" t="s">
        <v>134</v>
      </c>
      <c r="AF3693" s="0" t="s">
        <v>134</v>
      </c>
      <c r="AG3693" s="0" t="s">
        <v>134</v>
      </c>
      <c r="AH3693" s="0" t="s">
        <v>134</v>
      </c>
      <c r="AI3693" s="0" t="s">
        <v>134</v>
      </c>
      <c r="AJ3693" s="0" t="s">
        <v>134</v>
      </c>
      <c r="AK3693" s="0" t="s">
        <v>134</v>
      </c>
      <c r="AL3693" s="0" t="s">
        <v>134</v>
      </c>
      <c r="AM3693" s="0" t="s">
        <v>134</v>
      </c>
      <c r="AN3693" s="0" t="s">
        <v>134</v>
      </c>
      <c r="AO3693" s="0" t="s">
        <v>134</v>
      </c>
      <c r="AP3693" s="0" t="s">
        <v>134</v>
      </c>
      <c r="AQ3693" s="0" t="s">
        <v>134</v>
      </c>
      <c r="AR3693" s="0" t="s">
        <v>134</v>
      </c>
      <c r="AS3693" s="0" t="s">
        <v>134</v>
      </c>
      <c r="AT3693" s="0" t="s">
        <v>134</v>
      </c>
      <c r="AU3693" s="0" t="s">
        <v>134</v>
      </c>
      <c r="AV3693" s="0" t="s">
        <v>134</v>
      </c>
      <c r="AW3693" s="0" t="s">
        <v>134</v>
      </c>
      <c r="AX3693" s="0" t="s">
        <v>134</v>
      </c>
      <c r="AY3693" s="0" t="s">
        <v>134</v>
      </c>
      <c r="AZ3693" s="0" t="s">
        <v>134</v>
      </c>
      <c r="BA3693" s="0" t="s">
        <v>134</v>
      </c>
      <c r="BB3693" s="0" t="s">
        <v>134</v>
      </c>
      <c r="BC3693" s="0" t="s">
        <v>134</v>
      </c>
      <c r="BD3693" s="0" t="s">
        <v>134</v>
      </c>
      <c r="BE3693" s="0" t="s">
        <v>134</v>
      </c>
      <c r="BF3693" s="0" t="s">
        <v>134</v>
      </c>
      <c r="BG3693" s="0" t="s">
        <v>134</v>
      </c>
      <c r="BH3693" s="0" t="s">
        <v>134</v>
      </c>
      <c r="BI3693" s="0" t="s">
        <v>134</v>
      </c>
      <c r="BJ3693" s="0" t="s">
        <v>134</v>
      </c>
      <c r="BK3693" s="0" t="s">
        <v>134</v>
      </c>
      <c r="BL3693" s="0" t="s">
        <v>134</v>
      </c>
      <c r="BM3693" s="0" t="s">
        <v>134</v>
      </c>
      <c r="BN3693" s="0" t="s">
        <v>134</v>
      </c>
      <c r="BO3693" s="0" t="s">
        <v>134</v>
      </c>
      <c r="BP3693" s="0" t="s">
        <v>134</v>
      </c>
      <c r="BQ3693" s="0" t="s">
        <v>134</v>
      </c>
      <c r="BR3693" s="0" t="s">
        <v>134</v>
      </c>
      <c r="BS3693" s="0" t="s">
        <v>134</v>
      </c>
      <c r="BT3693" s="0" t="s">
        <v>134</v>
      </c>
      <c r="BU3693" s="0" t="s">
        <v>134</v>
      </c>
      <c r="BV3693" s="0" t="s">
        <v>134</v>
      </c>
      <c r="BW3693" s="0" t="s">
        <v>134</v>
      </c>
      <c r="BX3693" s="0" t="s">
        <v>134</v>
      </c>
      <c r="BZ3693" s="0" t="s">
        <v>134</v>
      </c>
      <c r="CA3693" s="0" t="s">
        <v>134</v>
      </c>
      <c r="CB3693" s="0" t="s">
        <v>134</v>
      </c>
      <c r="CC3693" s="0" t="s">
        <v>134</v>
      </c>
      <c r="CD3693" s="0" t="s">
        <v>134</v>
      </c>
      <c r="CE3693" s="0" t="s">
        <v>134</v>
      </c>
    </row>
    <row r="3694" customFormat="false" ht="12.75" hidden="false" customHeight="false" outlineLevel="0" collapsed="false">
      <c r="E3694" s="9" t="s">
        <v>134</v>
      </c>
      <c r="F3694" s="9" t="s">
        <v>134</v>
      </c>
      <c r="G3694" s="9" t="s">
        <v>134</v>
      </c>
      <c r="Q3694" s="0" t="s">
        <v>134</v>
      </c>
      <c r="R3694" s="0" t="s">
        <v>134</v>
      </c>
      <c r="S3694" s="0" t="s">
        <v>134</v>
      </c>
      <c r="T3694" s="0" t="s">
        <v>134</v>
      </c>
      <c r="U3694" s="0" t="s">
        <v>134</v>
      </c>
      <c r="V3694" s="0" t="s">
        <v>134</v>
      </c>
      <c r="W3694" s="0" t="s">
        <v>134</v>
      </c>
      <c r="X3694" s="0" t="s">
        <v>134</v>
      </c>
      <c r="Y3694" s="0" t="s">
        <v>134</v>
      </c>
      <c r="Z3694" s="0" t="s">
        <v>134</v>
      </c>
      <c r="AA3694" s="0" t="s">
        <v>134</v>
      </c>
      <c r="AB3694" s="0" t="s">
        <v>134</v>
      </c>
      <c r="AC3694" s="0" t="s">
        <v>134</v>
      </c>
      <c r="AD3694" s="0" t="s">
        <v>134</v>
      </c>
      <c r="AE3694" s="0" t="s">
        <v>134</v>
      </c>
      <c r="AF3694" s="0" t="s">
        <v>134</v>
      </c>
      <c r="AG3694" s="0" t="s">
        <v>134</v>
      </c>
      <c r="AH3694" s="0" t="s">
        <v>134</v>
      </c>
      <c r="AI3694" s="0" t="s">
        <v>134</v>
      </c>
      <c r="AJ3694" s="0" t="s">
        <v>134</v>
      </c>
      <c r="AK3694" s="0" t="s">
        <v>134</v>
      </c>
      <c r="AL3694" s="0" t="s">
        <v>134</v>
      </c>
      <c r="AM3694" s="0" t="s">
        <v>134</v>
      </c>
      <c r="AN3694" s="0" t="s">
        <v>134</v>
      </c>
      <c r="AO3694" s="0" t="s">
        <v>134</v>
      </c>
      <c r="AP3694" s="0" t="s">
        <v>134</v>
      </c>
      <c r="AQ3694" s="0" t="s">
        <v>134</v>
      </c>
      <c r="AR3694" s="0" t="s">
        <v>134</v>
      </c>
      <c r="AS3694" s="0" t="s">
        <v>134</v>
      </c>
      <c r="AT3694" s="0" t="s">
        <v>134</v>
      </c>
      <c r="AU3694" s="0" t="s">
        <v>134</v>
      </c>
      <c r="AV3694" s="0" t="s">
        <v>134</v>
      </c>
      <c r="AW3694" s="0" t="s">
        <v>134</v>
      </c>
      <c r="AX3694" s="0" t="s">
        <v>134</v>
      </c>
      <c r="AY3694" s="0" t="s">
        <v>134</v>
      </c>
      <c r="AZ3694" s="0" t="s">
        <v>134</v>
      </c>
      <c r="BA3694" s="0" t="s">
        <v>134</v>
      </c>
      <c r="BB3694" s="0" t="s">
        <v>134</v>
      </c>
      <c r="BC3694" s="0" t="s">
        <v>134</v>
      </c>
      <c r="BD3694" s="0" t="s">
        <v>134</v>
      </c>
      <c r="BE3694" s="0" t="s">
        <v>134</v>
      </c>
      <c r="BF3694" s="0" t="s">
        <v>134</v>
      </c>
      <c r="BG3694" s="0" t="s">
        <v>134</v>
      </c>
      <c r="BH3694" s="0" t="s">
        <v>134</v>
      </c>
      <c r="BI3694" s="0" t="s">
        <v>134</v>
      </c>
      <c r="BJ3694" s="0" t="s">
        <v>134</v>
      </c>
      <c r="BK3694" s="0" t="s">
        <v>134</v>
      </c>
      <c r="BL3694" s="0" t="s">
        <v>134</v>
      </c>
      <c r="BM3694" s="0" t="s">
        <v>134</v>
      </c>
      <c r="BN3694" s="0" t="s">
        <v>134</v>
      </c>
      <c r="BO3694" s="0" t="s">
        <v>134</v>
      </c>
      <c r="BP3694" s="0" t="s">
        <v>134</v>
      </c>
      <c r="BQ3694" s="0" t="s">
        <v>134</v>
      </c>
      <c r="BR3694" s="0" t="s">
        <v>134</v>
      </c>
      <c r="BS3694" s="0" t="s">
        <v>134</v>
      </c>
      <c r="BT3694" s="0" t="s">
        <v>134</v>
      </c>
      <c r="BU3694" s="0" t="s">
        <v>134</v>
      </c>
      <c r="BV3694" s="0" t="s">
        <v>134</v>
      </c>
      <c r="BW3694" s="0" t="s">
        <v>134</v>
      </c>
      <c r="BX3694" s="0" t="s">
        <v>134</v>
      </c>
      <c r="BZ3694" s="0" t="s">
        <v>134</v>
      </c>
      <c r="CA3694" s="0" t="s">
        <v>134</v>
      </c>
      <c r="CB3694" s="0" t="s">
        <v>134</v>
      </c>
      <c r="CC3694" s="0" t="s">
        <v>134</v>
      </c>
      <c r="CD3694" s="0" t="s">
        <v>134</v>
      </c>
      <c r="CE3694" s="0" t="s">
        <v>134</v>
      </c>
    </row>
    <row r="3695" customFormat="false" ht="12.75" hidden="false" customHeight="false" outlineLevel="0" collapsed="false">
      <c r="E3695" s="9" t="s">
        <v>134</v>
      </c>
      <c r="F3695" s="9" t="s">
        <v>134</v>
      </c>
      <c r="G3695" s="9" t="s">
        <v>134</v>
      </c>
      <c r="Q3695" s="0" t="s">
        <v>134</v>
      </c>
      <c r="R3695" s="0" t="s">
        <v>134</v>
      </c>
      <c r="S3695" s="0" t="s">
        <v>134</v>
      </c>
      <c r="T3695" s="0" t="s">
        <v>134</v>
      </c>
      <c r="U3695" s="0" t="s">
        <v>134</v>
      </c>
      <c r="V3695" s="0" t="s">
        <v>134</v>
      </c>
      <c r="W3695" s="0" t="s">
        <v>134</v>
      </c>
      <c r="X3695" s="0" t="s">
        <v>134</v>
      </c>
      <c r="Y3695" s="0" t="s">
        <v>134</v>
      </c>
      <c r="Z3695" s="0" t="s">
        <v>134</v>
      </c>
      <c r="AA3695" s="0" t="s">
        <v>134</v>
      </c>
      <c r="AB3695" s="0" t="s">
        <v>134</v>
      </c>
      <c r="AC3695" s="0" t="s">
        <v>134</v>
      </c>
      <c r="AD3695" s="0" t="s">
        <v>134</v>
      </c>
      <c r="AE3695" s="0" t="s">
        <v>134</v>
      </c>
      <c r="AF3695" s="0" t="s">
        <v>134</v>
      </c>
      <c r="AG3695" s="0" t="s">
        <v>134</v>
      </c>
      <c r="AH3695" s="0" t="s">
        <v>134</v>
      </c>
      <c r="AI3695" s="0" t="s">
        <v>134</v>
      </c>
      <c r="AJ3695" s="0" t="s">
        <v>134</v>
      </c>
      <c r="AK3695" s="0" t="s">
        <v>134</v>
      </c>
      <c r="AL3695" s="0" t="s">
        <v>134</v>
      </c>
      <c r="AM3695" s="0" t="s">
        <v>134</v>
      </c>
      <c r="AN3695" s="0" t="s">
        <v>134</v>
      </c>
      <c r="AO3695" s="0" t="s">
        <v>134</v>
      </c>
      <c r="AP3695" s="0" t="s">
        <v>134</v>
      </c>
      <c r="AQ3695" s="0" t="s">
        <v>134</v>
      </c>
      <c r="AR3695" s="0" t="s">
        <v>134</v>
      </c>
      <c r="AS3695" s="0" t="s">
        <v>134</v>
      </c>
      <c r="AT3695" s="0" t="s">
        <v>134</v>
      </c>
      <c r="AU3695" s="0" t="s">
        <v>134</v>
      </c>
      <c r="AV3695" s="0" t="s">
        <v>134</v>
      </c>
      <c r="AW3695" s="0" t="s">
        <v>134</v>
      </c>
      <c r="AX3695" s="0" t="s">
        <v>134</v>
      </c>
      <c r="AY3695" s="0" t="s">
        <v>134</v>
      </c>
      <c r="AZ3695" s="0" t="s">
        <v>134</v>
      </c>
      <c r="BA3695" s="0" t="s">
        <v>134</v>
      </c>
      <c r="BB3695" s="0" t="s">
        <v>134</v>
      </c>
      <c r="BC3695" s="0" t="s">
        <v>134</v>
      </c>
      <c r="BD3695" s="0" t="s">
        <v>134</v>
      </c>
      <c r="BE3695" s="0" t="s">
        <v>134</v>
      </c>
      <c r="BF3695" s="0" t="s">
        <v>134</v>
      </c>
      <c r="BG3695" s="0" t="s">
        <v>134</v>
      </c>
      <c r="BH3695" s="0" t="s">
        <v>134</v>
      </c>
      <c r="BI3695" s="0" t="s">
        <v>134</v>
      </c>
      <c r="BJ3695" s="0" t="s">
        <v>134</v>
      </c>
      <c r="BK3695" s="0" t="s">
        <v>134</v>
      </c>
      <c r="BL3695" s="0" t="s">
        <v>134</v>
      </c>
      <c r="BM3695" s="0" t="s">
        <v>134</v>
      </c>
      <c r="BN3695" s="0" t="s">
        <v>134</v>
      </c>
      <c r="BO3695" s="0" t="s">
        <v>134</v>
      </c>
      <c r="BP3695" s="0" t="s">
        <v>134</v>
      </c>
      <c r="BQ3695" s="0" t="s">
        <v>134</v>
      </c>
      <c r="BR3695" s="0" t="s">
        <v>134</v>
      </c>
      <c r="BS3695" s="0" t="s">
        <v>134</v>
      </c>
      <c r="BT3695" s="0" t="s">
        <v>134</v>
      </c>
      <c r="BU3695" s="0" t="s">
        <v>134</v>
      </c>
      <c r="BV3695" s="0" t="s">
        <v>134</v>
      </c>
      <c r="BW3695" s="0" t="s">
        <v>134</v>
      </c>
      <c r="BX3695" s="0" t="s">
        <v>134</v>
      </c>
      <c r="BZ3695" s="0" t="s">
        <v>134</v>
      </c>
      <c r="CA3695" s="0" t="s">
        <v>134</v>
      </c>
      <c r="CB3695" s="0" t="s">
        <v>134</v>
      </c>
      <c r="CC3695" s="0" t="s">
        <v>134</v>
      </c>
      <c r="CD3695" s="0" t="s">
        <v>134</v>
      </c>
      <c r="CE3695" s="0" t="s">
        <v>134</v>
      </c>
    </row>
    <row r="3696" customFormat="false" ht="12.75" hidden="false" customHeight="false" outlineLevel="0" collapsed="false">
      <c r="E3696" s="9" t="s">
        <v>134</v>
      </c>
      <c r="F3696" s="9" t="s">
        <v>134</v>
      </c>
      <c r="G3696" s="9" t="s">
        <v>134</v>
      </c>
      <c r="Q3696" s="0" t="s">
        <v>134</v>
      </c>
      <c r="R3696" s="0" t="s">
        <v>134</v>
      </c>
      <c r="S3696" s="0" t="s">
        <v>134</v>
      </c>
      <c r="T3696" s="0" t="s">
        <v>134</v>
      </c>
      <c r="U3696" s="0" t="s">
        <v>134</v>
      </c>
      <c r="V3696" s="0" t="s">
        <v>134</v>
      </c>
      <c r="W3696" s="0" t="s">
        <v>134</v>
      </c>
      <c r="X3696" s="0" t="s">
        <v>134</v>
      </c>
      <c r="Y3696" s="0" t="s">
        <v>134</v>
      </c>
      <c r="Z3696" s="0" t="s">
        <v>134</v>
      </c>
      <c r="AA3696" s="0" t="s">
        <v>134</v>
      </c>
      <c r="AB3696" s="0" t="s">
        <v>134</v>
      </c>
      <c r="AC3696" s="0" t="s">
        <v>134</v>
      </c>
      <c r="AD3696" s="0" t="s">
        <v>134</v>
      </c>
      <c r="AE3696" s="0" t="s">
        <v>134</v>
      </c>
      <c r="AF3696" s="0" t="s">
        <v>134</v>
      </c>
      <c r="AG3696" s="0" t="s">
        <v>134</v>
      </c>
      <c r="AH3696" s="0" t="s">
        <v>134</v>
      </c>
      <c r="AI3696" s="0" t="s">
        <v>134</v>
      </c>
      <c r="AJ3696" s="0" t="s">
        <v>134</v>
      </c>
      <c r="AK3696" s="0" t="s">
        <v>134</v>
      </c>
      <c r="AL3696" s="0" t="s">
        <v>134</v>
      </c>
      <c r="AM3696" s="0" t="s">
        <v>134</v>
      </c>
      <c r="AN3696" s="0" t="s">
        <v>134</v>
      </c>
      <c r="AO3696" s="0" t="s">
        <v>134</v>
      </c>
      <c r="AP3696" s="0" t="s">
        <v>134</v>
      </c>
      <c r="AQ3696" s="0" t="s">
        <v>134</v>
      </c>
      <c r="AR3696" s="0" t="s">
        <v>134</v>
      </c>
      <c r="AS3696" s="0" t="s">
        <v>134</v>
      </c>
      <c r="AT3696" s="0" t="s">
        <v>134</v>
      </c>
      <c r="AU3696" s="0" t="s">
        <v>134</v>
      </c>
      <c r="AV3696" s="0" t="s">
        <v>134</v>
      </c>
      <c r="AW3696" s="0" t="s">
        <v>134</v>
      </c>
      <c r="AX3696" s="0" t="s">
        <v>134</v>
      </c>
      <c r="AY3696" s="0" t="s">
        <v>134</v>
      </c>
      <c r="AZ3696" s="0" t="s">
        <v>134</v>
      </c>
      <c r="BA3696" s="0" t="s">
        <v>134</v>
      </c>
      <c r="BB3696" s="0" t="s">
        <v>134</v>
      </c>
      <c r="BC3696" s="0" t="s">
        <v>134</v>
      </c>
      <c r="BD3696" s="0" t="s">
        <v>134</v>
      </c>
      <c r="BE3696" s="0" t="s">
        <v>134</v>
      </c>
      <c r="BF3696" s="0" t="s">
        <v>134</v>
      </c>
      <c r="BG3696" s="0" t="s">
        <v>134</v>
      </c>
      <c r="BH3696" s="0" t="s">
        <v>134</v>
      </c>
      <c r="BI3696" s="0" t="s">
        <v>134</v>
      </c>
      <c r="BJ3696" s="0" t="s">
        <v>134</v>
      </c>
      <c r="BK3696" s="0" t="s">
        <v>134</v>
      </c>
      <c r="BL3696" s="0" t="s">
        <v>134</v>
      </c>
      <c r="BM3696" s="0" t="s">
        <v>134</v>
      </c>
      <c r="BN3696" s="0" t="s">
        <v>134</v>
      </c>
      <c r="BO3696" s="0" t="s">
        <v>134</v>
      </c>
      <c r="BP3696" s="0" t="s">
        <v>134</v>
      </c>
      <c r="BQ3696" s="0" t="s">
        <v>134</v>
      </c>
      <c r="BR3696" s="0" t="s">
        <v>134</v>
      </c>
      <c r="BS3696" s="0" t="s">
        <v>134</v>
      </c>
      <c r="BT3696" s="0" t="s">
        <v>134</v>
      </c>
      <c r="BU3696" s="0" t="s">
        <v>134</v>
      </c>
      <c r="BV3696" s="0" t="s">
        <v>134</v>
      </c>
      <c r="BW3696" s="0" t="s">
        <v>134</v>
      </c>
      <c r="BX3696" s="0" t="s">
        <v>134</v>
      </c>
      <c r="BZ3696" s="0" t="s">
        <v>134</v>
      </c>
      <c r="CA3696" s="0" t="s">
        <v>134</v>
      </c>
      <c r="CB3696" s="0" t="s">
        <v>134</v>
      </c>
      <c r="CC3696" s="0" t="s">
        <v>134</v>
      </c>
      <c r="CD3696" s="0" t="s">
        <v>134</v>
      </c>
      <c r="CE3696" s="0" t="s">
        <v>134</v>
      </c>
    </row>
    <row r="3697" customFormat="false" ht="12.75" hidden="false" customHeight="false" outlineLevel="0" collapsed="false">
      <c r="E3697" s="9" t="s">
        <v>134</v>
      </c>
      <c r="F3697" s="9" t="s">
        <v>134</v>
      </c>
      <c r="G3697" s="9" t="s">
        <v>134</v>
      </c>
      <c r="Q3697" s="0" t="s">
        <v>134</v>
      </c>
      <c r="R3697" s="0" t="s">
        <v>134</v>
      </c>
      <c r="S3697" s="0" t="s">
        <v>134</v>
      </c>
      <c r="T3697" s="0" t="s">
        <v>134</v>
      </c>
      <c r="U3697" s="0" t="s">
        <v>134</v>
      </c>
      <c r="V3697" s="0" t="s">
        <v>134</v>
      </c>
      <c r="W3697" s="0" t="s">
        <v>134</v>
      </c>
      <c r="X3697" s="0" t="s">
        <v>134</v>
      </c>
      <c r="Y3697" s="0" t="s">
        <v>134</v>
      </c>
      <c r="Z3697" s="0" t="s">
        <v>134</v>
      </c>
      <c r="AA3697" s="0" t="s">
        <v>134</v>
      </c>
      <c r="AB3697" s="0" t="s">
        <v>134</v>
      </c>
      <c r="AC3697" s="0" t="s">
        <v>134</v>
      </c>
      <c r="AD3697" s="0" t="s">
        <v>134</v>
      </c>
      <c r="AE3697" s="0" t="s">
        <v>134</v>
      </c>
      <c r="AF3697" s="0" t="s">
        <v>134</v>
      </c>
      <c r="AG3697" s="0" t="s">
        <v>134</v>
      </c>
      <c r="AH3697" s="0" t="s">
        <v>134</v>
      </c>
      <c r="AI3697" s="0" t="s">
        <v>134</v>
      </c>
      <c r="AJ3697" s="0" t="s">
        <v>134</v>
      </c>
      <c r="AK3697" s="0" t="s">
        <v>134</v>
      </c>
      <c r="AL3697" s="0" t="s">
        <v>134</v>
      </c>
      <c r="AM3697" s="0" t="s">
        <v>134</v>
      </c>
      <c r="AN3697" s="0" t="s">
        <v>134</v>
      </c>
      <c r="AO3697" s="0" t="s">
        <v>134</v>
      </c>
      <c r="AP3697" s="0" t="s">
        <v>134</v>
      </c>
      <c r="AQ3697" s="0" t="s">
        <v>134</v>
      </c>
      <c r="AR3697" s="0" t="s">
        <v>134</v>
      </c>
      <c r="AS3697" s="0" t="s">
        <v>134</v>
      </c>
      <c r="AT3697" s="0" t="s">
        <v>134</v>
      </c>
      <c r="AU3697" s="0" t="s">
        <v>134</v>
      </c>
      <c r="AV3697" s="0" t="s">
        <v>134</v>
      </c>
      <c r="AW3697" s="0" t="s">
        <v>134</v>
      </c>
      <c r="AX3697" s="0" t="s">
        <v>134</v>
      </c>
      <c r="AY3697" s="0" t="s">
        <v>134</v>
      </c>
      <c r="AZ3697" s="0" t="s">
        <v>134</v>
      </c>
      <c r="BA3697" s="0" t="s">
        <v>134</v>
      </c>
      <c r="BB3697" s="0" t="s">
        <v>134</v>
      </c>
      <c r="BC3697" s="0" t="s">
        <v>134</v>
      </c>
      <c r="BD3697" s="0" t="s">
        <v>134</v>
      </c>
      <c r="BE3697" s="0" t="s">
        <v>134</v>
      </c>
      <c r="BF3697" s="0" t="s">
        <v>134</v>
      </c>
      <c r="BG3697" s="0" t="s">
        <v>134</v>
      </c>
      <c r="BH3697" s="0" t="s">
        <v>134</v>
      </c>
      <c r="BI3697" s="0" t="s">
        <v>134</v>
      </c>
      <c r="BJ3697" s="0" t="s">
        <v>134</v>
      </c>
      <c r="BK3697" s="0" t="s">
        <v>134</v>
      </c>
      <c r="BL3697" s="0" t="s">
        <v>134</v>
      </c>
      <c r="BM3697" s="0" t="s">
        <v>134</v>
      </c>
      <c r="BN3697" s="0" t="s">
        <v>134</v>
      </c>
      <c r="BO3697" s="0" t="s">
        <v>134</v>
      </c>
      <c r="BP3697" s="0" t="s">
        <v>134</v>
      </c>
      <c r="BQ3697" s="0" t="s">
        <v>134</v>
      </c>
      <c r="BR3697" s="0" t="s">
        <v>134</v>
      </c>
      <c r="BS3697" s="0" t="s">
        <v>134</v>
      </c>
      <c r="BT3697" s="0" t="s">
        <v>134</v>
      </c>
      <c r="BU3697" s="0" t="s">
        <v>134</v>
      </c>
      <c r="BV3697" s="0" t="s">
        <v>134</v>
      </c>
      <c r="BW3697" s="0" t="s">
        <v>134</v>
      </c>
      <c r="BX3697" s="0" t="s">
        <v>134</v>
      </c>
      <c r="BZ3697" s="0" t="s">
        <v>134</v>
      </c>
      <c r="CA3697" s="0" t="s">
        <v>134</v>
      </c>
      <c r="CB3697" s="0" t="s">
        <v>134</v>
      </c>
      <c r="CC3697" s="0" t="s">
        <v>134</v>
      </c>
      <c r="CD3697" s="0" t="s">
        <v>134</v>
      </c>
      <c r="CE3697" s="0" t="s">
        <v>134</v>
      </c>
    </row>
    <row r="3698" customFormat="false" ht="12.75" hidden="false" customHeight="false" outlineLevel="0" collapsed="false">
      <c r="E3698" s="9" t="s">
        <v>134</v>
      </c>
      <c r="F3698" s="9" t="s">
        <v>134</v>
      </c>
      <c r="G3698" s="9" t="s">
        <v>134</v>
      </c>
      <c r="Q3698" s="0" t="s">
        <v>134</v>
      </c>
      <c r="R3698" s="0" t="s">
        <v>134</v>
      </c>
      <c r="S3698" s="0" t="s">
        <v>134</v>
      </c>
      <c r="T3698" s="0" t="s">
        <v>134</v>
      </c>
      <c r="U3698" s="0" t="s">
        <v>134</v>
      </c>
      <c r="V3698" s="0" t="s">
        <v>134</v>
      </c>
      <c r="W3698" s="0" t="s">
        <v>134</v>
      </c>
      <c r="X3698" s="0" t="s">
        <v>134</v>
      </c>
      <c r="Y3698" s="0" t="s">
        <v>134</v>
      </c>
      <c r="Z3698" s="0" t="s">
        <v>134</v>
      </c>
      <c r="AA3698" s="0" t="s">
        <v>134</v>
      </c>
      <c r="AB3698" s="0" t="s">
        <v>134</v>
      </c>
      <c r="AC3698" s="0" t="s">
        <v>134</v>
      </c>
      <c r="AD3698" s="0" t="s">
        <v>134</v>
      </c>
      <c r="AE3698" s="0" t="s">
        <v>134</v>
      </c>
      <c r="AF3698" s="0" t="s">
        <v>134</v>
      </c>
      <c r="AG3698" s="0" t="s">
        <v>134</v>
      </c>
      <c r="AH3698" s="0" t="s">
        <v>134</v>
      </c>
      <c r="AI3698" s="0" t="s">
        <v>134</v>
      </c>
      <c r="AJ3698" s="0" t="s">
        <v>134</v>
      </c>
      <c r="AK3698" s="0" t="s">
        <v>134</v>
      </c>
      <c r="AL3698" s="0" t="s">
        <v>134</v>
      </c>
      <c r="AM3698" s="0" t="s">
        <v>134</v>
      </c>
      <c r="AN3698" s="0" t="s">
        <v>134</v>
      </c>
      <c r="AO3698" s="0" t="s">
        <v>134</v>
      </c>
      <c r="AP3698" s="0" t="s">
        <v>134</v>
      </c>
      <c r="AQ3698" s="0" t="s">
        <v>134</v>
      </c>
      <c r="AR3698" s="0" t="s">
        <v>134</v>
      </c>
      <c r="AS3698" s="0" t="s">
        <v>134</v>
      </c>
      <c r="AT3698" s="0" t="s">
        <v>134</v>
      </c>
      <c r="AU3698" s="0" t="s">
        <v>134</v>
      </c>
      <c r="AV3698" s="0" t="s">
        <v>134</v>
      </c>
      <c r="AW3698" s="0" t="s">
        <v>134</v>
      </c>
      <c r="AX3698" s="0" t="s">
        <v>134</v>
      </c>
      <c r="AY3698" s="0" t="s">
        <v>134</v>
      </c>
      <c r="AZ3698" s="0" t="s">
        <v>134</v>
      </c>
      <c r="BA3698" s="0" t="s">
        <v>134</v>
      </c>
      <c r="BB3698" s="0" t="s">
        <v>134</v>
      </c>
      <c r="BC3698" s="0" t="s">
        <v>134</v>
      </c>
      <c r="BD3698" s="0" t="s">
        <v>134</v>
      </c>
      <c r="BE3698" s="0" t="s">
        <v>134</v>
      </c>
      <c r="BF3698" s="0" t="s">
        <v>134</v>
      </c>
      <c r="BG3698" s="0" t="s">
        <v>134</v>
      </c>
      <c r="BH3698" s="0" t="s">
        <v>134</v>
      </c>
      <c r="BI3698" s="0" t="s">
        <v>134</v>
      </c>
      <c r="BJ3698" s="0" t="s">
        <v>134</v>
      </c>
      <c r="BK3698" s="0" t="s">
        <v>134</v>
      </c>
      <c r="BL3698" s="0" t="s">
        <v>134</v>
      </c>
      <c r="BM3698" s="0" t="s">
        <v>134</v>
      </c>
      <c r="BN3698" s="0" t="s">
        <v>134</v>
      </c>
      <c r="BO3698" s="0" t="s">
        <v>134</v>
      </c>
      <c r="BP3698" s="0" t="s">
        <v>134</v>
      </c>
      <c r="BQ3698" s="0" t="s">
        <v>134</v>
      </c>
      <c r="BR3698" s="0" t="s">
        <v>134</v>
      </c>
      <c r="BS3698" s="0" t="s">
        <v>134</v>
      </c>
      <c r="BT3698" s="0" t="s">
        <v>134</v>
      </c>
      <c r="BU3698" s="0" t="s">
        <v>134</v>
      </c>
      <c r="BV3698" s="0" t="s">
        <v>134</v>
      </c>
      <c r="BW3698" s="0" t="s">
        <v>134</v>
      </c>
      <c r="BX3698" s="0" t="s">
        <v>134</v>
      </c>
      <c r="BZ3698" s="0" t="s">
        <v>134</v>
      </c>
      <c r="CA3698" s="0" t="s">
        <v>134</v>
      </c>
      <c r="CB3698" s="0" t="s">
        <v>134</v>
      </c>
      <c r="CC3698" s="0" t="s">
        <v>134</v>
      </c>
      <c r="CD3698" s="0" t="s">
        <v>134</v>
      </c>
      <c r="CE3698" s="0" t="s">
        <v>134</v>
      </c>
    </row>
    <row r="3699" customFormat="false" ht="12.75" hidden="false" customHeight="false" outlineLevel="0" collapsed="false">
      <c r="E3699" s="9" t="s">
        <v>134</v>
      </c>
      <c r="F3699" s="9" t="s">
        <v>134</v>
      </c>
      <c r="G3699" s="9" t="s">
        <v>134</v>
      </c>
      <c r="Q3699" s="0" t="s">
        <v>134</v>
      </c>
      <c r="R3699" s="0" t="s">
        <v>134</v>
      </c>
      <c r="S3699" s="0" t="s">
        <v>134</v>
      </c>
      <c r="T3699" s="0" t="s">
        <v>134</v>
      </c>
      <c r="U3699" s="0" t="s">
        <v>134</v>
      </c>
      <c r="V3699" s="0" t="s">
        <v>134</v>
      </c>
      <c r="W3699" s="0" t="s">
        <v>134</v>
      </c>
      <c r="X3699" s="0" t="s">
        <v>134</v>
      </c>
      <c r="Y3699" s="0" t="s">
        <v>134</v>
      </c>
      <c r="Z3699" s="0" t="s">
        <v>134</v>
      </c>
      <c r="AA3699" s="0" t="s">
        <v>134</v>
      </c>
      <c r="AB3699" s="0" t="s">
        <v>134</v>
      </c>
      <c r="AC3699" s="0" t="s">
        <v>134</v>
      </c>
      <c r="AD3699" s="0" t="s">
        <v>134</v>
      </c>
      <c r="AE3699" s="0" t="s">
        <v>134</v>
      </c>
      <c r="AF3699" s="0" t="s">
        <v>134</v>
      </c>
      <c r="AG3699" s="0" t="s">
        <v>134</v>
      </c>
      <c r="AH3699" s="0" t="s">
        <v>134</v>
      </c>
      <c r="AI3699" s="0" t="s">
        <v>134</v>
      </c>
      <c r="AJ3699" s="0" t="s">
        <v>134</v>
      </c>
      <c r="AK3699" s="0" t="s">
        <v>134</v>
      </c>
      <c r="AL3699" s="0" t="s">
        <v>134</v>
      </c>
      <c r="AM3699" s="0" t="s">
        <v>134</v>
      </c>
      <c r="AN3699" s="0" t="s">
        <v>134</v>
      </c>
      <c r="AO3699" s="0" t="s">
        <v>134</v>
      </c>
      <c r="AP3699" s="0" t="s">
        <v>134</v>
      </c>
      <c r="AQ3699" s="0" t="s">
        <v>134</v>
      </c>
      <c r="AR3699" s="0" t="s">
        <v>134</v>
      </c>
      <c r="AS3699" s="0" t="s">
        <v>134</v>
      </c>
      <c r="AT3699" s="0" t="s">
        <v>134</v>
      </c>
      <c r="AU3699" s="0" t="s">
        <v>134</v>
      </c>
      <c r="AV3699" s="0" t="s">
        <v>134</v>
      </c>
      <c r="AW3699" s="0" t="s">
        <v>134</v>
      </c>
      <c r="AX3699" s="0" t="s">
        <v>134</v>
      </c>
      <c r="AY3699" s="0" t="s">
        <v>134</v>
      </c>
      <c r="AZ3699" s="0" t="s">
        <v>134</v>
      </c>
      <c r="BA3699" s="0" t="s">
        <v>134</v>
      </c>
      <c r="BB3699" s="0" t="s">
        <v>134</v>
      </c>
      <c r="BC3699" s="0" t="s">
        <v>134</v>
      </c>
      <c r="BD3699" s="0" t="s">
        <v>134</v>
      </c>
      <c r="BE3699" s="0" t="s">
        <v>134</v>
      </c>
      <c r="BF3699" s="0" t="s">
        <v>134</v>
      </c>
      <c r="BG3699" s="0" t="s">
        <v>134</v>
      </c>
      <c r="BH3699" s="0" t="s">
        <v>134</v>
      </c>
      <c r="BI3699" s="0" t="s">
        <v>134</v>
      </c>
      <c r="BJ3699" s="0" t="s">
        <v>134</v>
      </c>
      <c r="BK3699" s="0" t="s">
        <v>134</v>
      </c>
      <c r="BL3699" s="0" t="s">
        <v>134</v>
      </c>
      <c r="BM3699" s="0" t="s">
        <v>134</v>
      </c>
      <c r="BN3699" s="0" t="s">
        <v>134</v>
      </c>
      <c r="BO3699" s="0" t="s">
        <v>134</v>
      </c>
      <c r="BP3699" s="0" t="s">
        <v>134</v>
      </c>
      <c r="BQ3699" s="0" t="s">
        <v>134</v>
      </c>
      <c r="BR3699" s="0" t="s">
        <v>134</v>
      </c>
      <c r="BS3699" s="0" t="s">
        <v>134</v>
      </c>
      <c r="BT3699" s="0" t="s">
        <v>134</v>
      </c>
      <c r="BU3699" s="0" t="s">
        <v>134</v>
      </c>
      <c r="BV3699" s="0" t="s">
        <v>134</v>
      </c>
      <c r="BW3699" s="0" t="s">
        <v>134</v>
      </c>
      <c r="BX3699" s="0" t="s">
        <v>134</v>
      </c>
      <c r="BZ3699" s="0" t="s">
        <v>134</v>
      </c>
      <c r="CA3699" s="0" t="s">
        <v>134</v>
      </c>
      <c r="CB3699" s="0" t="s">
        <v>134</v>
      </c>
      <c r="CC3699" s="0" t="s">
        <v>134</v>
      </c>
      <c r="CD3699" s="0" t="s">
        <v>134</v>
      </c>
      <c r="CE3699" s="0" t="s">
        <v>134</v>
      </c>
    </row>
    <row r="3700" customFormat="false" ht="12.75" hidden="false" customHeight="false" outlineLevel="0" collapsed="false">
      <c r="E3700" s="9" t="s">
        <v>134</v>
      </c>
      <c r="F3700" s="9" t="s">
        <v>134</v>
      </c>
      <c r="G3700" s="9" t="s">
        <v>134</v>
      </c>
      <c r="Q3700" s="0" t="s">
        <v>134</v>
      </c>
      <c r="R3700" s="0" t="s">
        <v>134</v>
      </c>
      <c r="S3700" s="0" t="s">
        <v>134</v>
      </c>
      <c r="T3700" s="0" t="s">
        <v>134</v>
      </c>
      <c r="U3700" s="0" t="s">
        <v>134</v>
      </c>
      <c r="V3700" s="0" t="s">
        <v>134</v>
      </c>
      <c r="W3700" s="0" t="s">
        <v>134</v>
      </c>
      <c r="X3700" s="0" t="s">
        <v>134</v>
      </c>
      <c r="Y3700" s="0" t="s">
        <v>134</v>
      </c>
      <c r="Z3700" s="0" t="s">
        <v>134</v>
      </c>
      <c r="AA3700" s="0" t="s">
        <v>134</v>
      </c>
      <c r="AB3700" s="0" t="s">
        <v>134</v>
      </c>
      <c r="AC3700" s="0" t="s">
        <v>134</v>
      </c>
      <c r="AD3700" s="0" t="s">
        <v>134</v>
      </c>
      <c r="AE3700" s="0" t="s">
        <v>134</v>
      </c>
      <c r="AF3700" s="0" t="s">
        <v>134</v>
      </c>
      <c r="AG3700" s="0" t="s">
        <v>134</v>
      </c>
      <c r="AH3700" s="0" t="s">
        <v>134</v>
      </c>
      <c r="AI3700" s="0" t="s">
        <v>134</v>
      </c>
      <c r="AJ3700" s="0" t="s">
        <v>134</v>
      </c>
      <c r="AK3700" s="0" t="s">
        <v>134</v>
      </c>
      <c r="AL3700" s="0" t="s">
        <v>134</v>
      </c>
      <c r="AM3700" s="0" t="s">
        <v>134</v>
      </c>
      <c r="AN3700" s="0" t="s">
        <v>134</v>
      </c>
      <c r="AO3700" s="0" t="s">
        <v>134</v>
      </c>
      <c r="AP3700" s="0" t="s">
        <v>134</v>
      </c>
      <c r="AQ3700" s="0" t="s">
        <v>134</v>
      </c>
      <c r="AR3700" s="0" t="s">
        <v>134</v>
      </c>
      <c r="AS3700" s="0" t="s">
        <v>134</v>
      </c>
      <c r="AT3700" s="0" t="s">
        <v>134</v>
      </c>
      <c r="AU3700" s="0" t="s">
        <v>134</v>
      </c>
      <c r="AV3700" s="0" t="s">
        <v>134</v>
      </c>
      <c r="AW3700" s="0" t="s">
        <v>134</v>
      </c>
      <c r="AX3700" s="0" t="s">
        <v>134</v>
      </c>
      <c r="AY3700" s="0" t="s">
        <v>134</v>
      </c>
      <c r="AZ3700" s="0" t="s">
        <v>134</v>
      </c>
      <c r="BA3700" s="0" t="s">
        <v>134</v>
      </c>
      <c r="BB3700" s="0" t="s">
        <v>134</v>
      </c>
      <c r="BC3700" s="0" t="s">
        <v>134</v>
      </c>
      <c r="BD3700" s="0" t="s">
        <v>134</v>
      </c>
      <c r="BE3700" s="0" t="s">
        <v>134</v>
      </c>
      <c r="BF3700" s="0" t="s">
        <v>134</v>
      </c>
      <c r="BG3700" s="0" t="s">
        <v>134</v>
      </c>
      <c r="BH3700" s="0" t="s">
        <v>134</v>
      </c>
      <c r="BI3700" s="0" t="s">
        <v>134</v>
      </c>
      <c r="BJ3700" s="0" t="s">
        <v>134</v>
      </c>
      <c r="BK3700" s="0" t="s">
        <v>134</v>
      </c>
      <c r="BL3700" s="0" t="s">
        <v>134</v>
      </c>
      <c r="BM3700" s="0" t="s">
        <v>134</v>
      </c>
      <c r="BN3700" s="0" t="s">
        <v>134</v>
      </c>
      <c r="BO3700" s="0" t="s">
        <v>134</v>
      </c>
      <c r="BP3700" s="0" t="s">
        <v>134</v>
      </c>
      <c r="BQ3700" s="0" t="s">
        <v>134</v>
      </c>
      <c r="BR3700" s="0" t="s">
        <v>134</v>
      </c>
      <c r="BS3700" s="0" t="s">
        <v>134</v>
      </c>
      <c r="BT3700" s="0" t="s">
        <v>134</v>
      </c>
      <c r="BU3700" s="0" t="s">
        <v>134</v>
      </c>
      <c r="BV3700" s="0" t="s">
        <v>134</v>
      </c>
      <c r="BW3700" s="0" t="s">
        <v>134</v>
      </c>
      <c r="BX3700" s="0" t="s">
        <v>134</v>
      </c>
      <c r="BZ3700" s="0" t="s">
        <v>134</v>
      </c>
      <c r="CA3700" s="0" t="s">
        <v>134</v>
      </c>
      <c r="CB3700" s="0" t="s">
        <v>134</v>
      </c>
      <c r="CC3700" s="0" t="s">
        <v>134</v>
      </c>
      <c r="CD3700" s="0" t="s">
        <v>134</v>
      </c>
      <c r="CE3700" s="0" t="s">
        <v>134</v>
      </c>
    </row>
    <row r="3701" customFormat="false" ht="12.75" hidden="false" customHeight="false" outlineLevel="0" collapsed="false">
      <c r="E3701" s="9" t="s">
        <v>134</v>
      </c>
      <c r="F3701" s="9" t="s">
        <v>134</v>
      </c>
      <c r="G3701" s="9" t="s">
        <v>134</v>
      </c>
      <c r="Q3701" s="0" t="s">
        <v>134</v>
      </c>
      <c r="R3701" s="0" t="s">
        <v>134</v>
      </c>
      <c r="S3701" s="0" t="s">
        <v>134</v>
      </c>
      <c r="T3701" s="0" t="s">
        <v>134</v>
      </c>
      <c r="U3701" s="0" t="s">
        <v>134</v>
      </c>
      <c r="V3701" s="0" t="s">
        <v>134</v>
      </c>
      <c r="W3701" s="0" t="s">
        <v>134</v>
      </c>
      <c r="X3701" s="0" t="s">
        <v>134</v>
      </c>
      <c r="Y3701" s="0" t="s">
        <v>134</v>
      </c>
      <c r="Z3701" s="0" t="s">
        <v>134</v>
      </c>
      <c r="AA3701" s="0" t="s">
        <v>134</v>
      </c>
      <c r="AB3701" s="0" t="s">
        <v>134</v>
      </c>
      <c r="AC3701" s="0" t="s">
        <v>134</v>
      </c>
      <c r="AD3701" s="0" t="s">
        <v>134</v>
      </c>
      <c r="AE3701" s="0" t="s">
        <v>134</v>
      </c>
      <c r="AF3701" s="0" t="s">
        <v>134</v>
      </c>
      <c r="AG3701" s="0" t="s">
        <v>134</v>
      </c>
      <c r="AH3701" s="0" t="s">
        <v>134</v>
      </c>
      <c r="AI3701" s="0" t="s">
        <v>134</v>
      </c>
      <c r="AJ3701" s="0" t="s">
        <v>134</v>
      </c>
      <c r="AK3701" s="0" t="s">
        <v>134</v>
      </c>
      <c r="AL3701" s="0" t="s">
        <v>134</v>
      </c>
      <c r="AM3701" s="0" t="s">
        <v>134</v>
      </c>
      <c r="AN3701" s="0" t="s">
        <v>134</v>
      </c>
      <c r="AO3701" s="0" t="s">
        <v>134</v>
      </c>
      <c r="AP3701" s="0" t="s">
        <v>134</v>
      </c>
      <c r="AQ3701" s="0" t="s">
        <v>134</v>
      </c>
      <c r="AR3701" s="0" t="s">
        <v>134</v>
      </c>
      <c r="AS3701" s="0" t="s">
        <v>134</v>
      </c>
      <c r="AT3701" s="0" t="s">
        <v>134</v>
      </c>
      <c r="AU3701" s="0" t="s">
        <v>134</v>
      </c>
      <c r="AV3701" s="0" t="s">
        <v>134</v>
      </c>
      <c r="AW3701" s="0" t="s">
        <v>134</v>
      </c>
      <c r="AX3701" s="0" t="s">
        <v>134</v>
      </c>
      <c r="AY3701" s="0" t="s">
        <v>134</v>
      </c>
      <c r="AZ3701" s="0" t="s">
        <v>134</v>
      </c>
      <c r="BA3701" s="0" t="s">
        <v>134</v>
      </c>
      <c r="BB3701" s="0" t="s">
        <v>134</v>
      </c>
      <c r="BC3701" s="0" t="s">
        <v>134</v>
      </c>
      <c r="BD3701" s="0" t="s">
        <v>134</v>
      </c>
      <c r="BE3701" s="0" t="s">
        <v>134</v>
      </c>
      <c r="BF3701" s="0" t="s">
        <v>134</v>
      </c>
      <c r="BG3701" s="0" t="s">
        <v>134</v>
      </c>
      <c r="BH3701" s="0" t="s">
        <v>134</v>
      </c>
      <c r="BI3701" s="0" t="s">
        <v>134</v>
      </c>
      <c r="BJ3701" s="0" t="s">
        <v>134</v>
      </c>
      <c r="BK3701" s="0" t="s">
        <v>134</v>
      </c>
      <c r="BL3701" s="0" t="s">
        <v>134</v>
      </c>
      <c r="BM3701" s="0" t="s">
        <v>134</v>
      </c>
      <c r="BN3701" s="0" t="s">
        <v>134</v>
      </c>
      <c r="BO3701" s="0" t="s">
        <v>134</v>
      </c>
      <c r="BP3701" s="0" t="s">
        <v>134</v>
      </c>
      <c r="BQ3701" s="0" t="s">
        <v>134</v>
      </c>
      <c r="BR3701" s="0" t="s">
        <v>134</v>
      </c>
      <c r="BS3701" s="0" t="s">
        <v>134</v>
      </c>
      <c r="BT3701" s="0" t="s">
        <v>134</v>
      </c>
      <c r="BU3701" s="0" t="s">
        <v>134</v>
      </c>
      <c r="BV3701" s="0" t="s">
        <v>134</v>
      </c>
      <c r="BW3701" s="0" t="s">
        <v>134</v>
      </c>
      <c r="BX3701" s="0" t="s">
        <v>134</v>
      </c>
      <c r="BZ3701" s="0" t="s">
        <v>134</v>
      </c>
      <c r="CA3701" s="0" t="s">
        <v>134</v>
      </c>
      <c r="CB3701" s="0" t="s">
        <v>134</v>
      </c>
      <c r="CC3701" s="0" t="s">
        <v>134</v>
      </c>
      <c r="CD3701" s="0" t="s">
        <v>134</v>
      </c>
      <c r="CE3701" s="0" t="s">
        <v>134</v>
      </c>
    </row>
    <row r="3702" customFormat="false" ht="12.75" hidden="false" customHeight="false" outlineLevel="0" collapsed="false">
      <c r="E3702" s="9" t="s">
        <v>134</v>
      </c>
      <c r="F3702" s="9" t="s">
        <v>134</v>
      </c>
      <c r="G3702" s="9" t="s">
        <v>134</v>
      </c>
      <c r="Q3702" s="0" t="s">
        <v>134</v>
      </c>
      <c r="R3702" s="0" t="s">
        <v>134</v>
      </c>
      <c r="S3702" s="0" t="s">
        <v>134</v>
      </c>
      <c r="T3702" s="0" t="s">
        <v>134</v>
      </c>
      <c r="U3702" s="0" t="s">
        <v>134</v>
      </c>
      <c r="V3702" s="0" t="s">
        <v>134</v>
      </c>
      <c r="W3702" s="0" t="s">
        <v>134</v>
      </c>
      <c r="X3702" s="0" t="s">
        <v>134</v>
      </c>
      <c r="Y3702" s="0" t="s">
        <v>134</v>
      </c>
      <c r="Z3702" s="0" t="s">
        <v>134</v>
      </c>
      <c r="AA3702" s="0" t="s">
        <v>134</v>
      </c>
      <c r="AB3702" s="0" t="s">
        <v>134</v>
      </c>
      <c r="AC3702" s="0" t="s">
        <v>134</v>
      </c>
      <c r="AD3702" s="0" t="s">
        <v>134</v>
      </c>
      <c r="AE3702" s="0" t="s">
        <v>134</v>
      </c>
      <c r="AF3702" s="0" t="s">
        <v>134</v>
      </c>
      <c r="AG3702" s="0" t="s">
        <v>134</v>
      </c>
      <c r="AH3702" s="0" t="s">
        <v>134</v>
      </c>
      <c r="AI3702" s="0" t="s">
        <v>134</v>
      </c>
      <c r="AJ3702" s="0" t="s">
        <v>134</v>
      </c>
      <c r="AK3702" s="0" t="s">
        <v>134</v>
      </c>
      <c r="AL3702" s="0" t="s">
        <v>134</v>
      </c>
      <c r="AM3702" s="0" t="s">
        <v>134</v>
      </c>
      <c r="AN3702" s="0" t="s">
        <v>134</v>
      </c>
      <c r="AO3702" s="0" t="s">
        <v>134</v>
      </c>
      <c r="AP3702" s="0" t="s">
        <v>134</v>
      </c>
      <c r="AQ3702" s="0" t="s">
        <v>134</v>
      </c>
      <c r="AR3702" s="0" t="s">
        <v>134</v>
      </c>
      <c r="AS3702" s="0" t="s">
        <v>134</v>
      </c>
      <c r="AT3702" s="0" t="s">
        <v>134</v>
      </c>
      <c r="AU3702" s="0" t="s">
        <v>134</v>
      </c>
      <c r="AV3702" s="0" t="s">
        <v>134</v>
      </c>
      <c r="AW3702" s="0" t="s">
        <v>134</v>
      </c>
      <c r="AX3702" s="0" t="s">
        <v>134</v>
      </c>
      <c r="AY3702" s="0" t="s">
        <v>134</v>
      </c>
      <c r="AZ3702" s="0" t="s">
        <v>134</v>
      </c>
      <c r="BA3702" s="0" t="s">
        <v>134</v>
      </c>
      <c r="BB3702" s="0" t="s">
        <v>134</v>
      </c>
      <c r="BC3702" s="0" t="s">
        <v>134</v>
      </c>
      <c r="BD3702" s="0" t="s">
        <v>134</v>
      </c>
      <c r="BE3702" s="0" t="s">
        <v>134</v>
      </c>
      <c r="BF3702" s="0" t="s">
        <v>134</v>
      </c>
      <c r="BG3702" s="0" t="s">
        <v>134</v>
      </c>
      <c r="BH3702" s="0" t="s">
        <v>134</v>
      </c>
      <c r="BI3702" s="0" t="s">
        <v>134</v>
      </c>
      <c r="BJ3702" s="0" t="s">
        <v>134</v>
      </c>
      <c r="BK3702" s="0" t="s">
        <v>134</v>
      </c>
      <c r="BL3702" s="0" t="s">
        <v>134</v>
      </c>
      <c r="BM3702" s="0" t="s">
        <v>134</v>
      </c>
      <c r="BN3702" s="0" t="s">
        <v>134</v>
      </c>
      <c r="BO3702" s="0" t="s">
        <v>134</v>
      </c>
      <c r="BP3702" s="0" t="s">
        <v>134</v>
      </c>
      <c r="BQ3702" s="0" t="s">
        <v>134</v>
      </c>
      <c r="BR3702" s="0" t="s">
        <v>134</v>
      </c>
      <c r="BS3702" s="0" t="s">
        <v>134</v>
      </c>
      <c r="BT3702" s="0" t="s">
        <v>134</v>
      </c>
      <c r="BU3702" s="0" t="s">
        <v>134</v>
      </c>
      <c r="BV3702" s="0" t="s">
        <v>134</v>
      </c>
      <c r="BW3702" s="0" t="s">
        <v>134</v>
      </c>
      <c r="BX3702" s="0" t="s">
        <v>134</v>
      </c>
      <c r="BZ3702" s="0" t="s">
        <v>134</v>
      </c>
      <c r="CA3702" s="0" t="s">
        <v>134</v>
      </c>
      <c r="CB3702" s="0" t="s">
        <v>134</v>
      </c>
      <c r="CC3702" s="0" t="s">
        <v>134</v>
      </c>
      <c r="CD3702" s="0" t="s">
        <v>134</v>
      </c>
      <c r="CE3702" s="0" t="s">
        <v>134</v>
      </c>
    </row>
    <row r="3703" customFormat="false" ht="12.75" hidden="false" customHeight="false" outlineLevel="0" collapsed="false">
      <c r="E3703" s="9" t="s">
        <v>134</v>
      </c>
      <c r="F3703" s="9" t="s">
        <v>134</v>
      </c>
      <c r="G3703" s="9" t="s">
        <v>134</v>
      </c>
      <c r="Q3703" s="0" t="s">
        <v>134</v>
      </c>
      <c r="R3703" s="0" t="s">
        <v>134</v>
      </c>
      <c r="S3703" s="0" t="s">
        <v>134</v>
      </c>
      <c r="T3703" s="0" t="s">
        <v>134</v>
      </c>
      <c r="U3703" s="0" t="s">
        <v>134</v>
      </c>
      <c r="V3703" s="0" t="s">
        <v>134</v>
      </c>
      <c r="W3703" s="0" t="s">
        <v>134</v>
      </c>
      <c r="X3703" s="0" t="s">
        <v>134</v>
      </c>
      <c r="Y3703" s="0" t="s">
        <v>134</v>
      </c>
      <c r="Z3703" s="0" t="s">
        <v>134</v>
      </c>
      <c r="AA3703" s="0" t="s">
        <v>134</v>
      </c>
      <c r="AB3703" s="0" t="s">
        <v>134</v>
      </c>
      <c r="AC3703" s="0" t="s">
        <v>134</v>
      </c>
      <c r="AD3703" s="0" t="s">
        <v>134</v>
      </c>
      <c r="AE3703" s="0" t="s">
        <v>134</v>
      </c>
      <c r="AF3703" s="0" t="s">
        <v>134</v>
      </c>
      <c r="AG3703" s="0" t="s">
        <v>134</v>
      </c>
      <c r="AH3703" s="0" t="s">
        <v>134</v>
      </c>
      <c r="AI3703" s="0" t="s">
        <v>134</v>
      </c>
      <c r="AJ3703" s="0" t="s">
        <v>134</v>
      </c>
      <c r="AK3703" s="0" t="s">
        <v>134</v>
      </c>
      <c r="AL3703" s="0" t="s">
        <v>134</v>
      </c>
      <c r="AM3703" s="0" t="s">
        <v>134</v>
      </c>
      <c r="AN3703" s="0" t="s">
        <v>134</v>
      </c>
      <c r="AO3703" s="0" t="s">
        <v>134</v>
      </c>
      <c r="AP3703" s="0" t="s">
        <v>134</v>
      </c>
      <c r="AQ3703" s="0" t="s">
        <v>134</v>
      </c>
      <c r="AR3703" s="0" t="s">
        <v>134</v>
      </c>
      <c r="AS3703" s="0" t="s">
        <v>134</v>
      </c>
      <c r="AT3703" s="0" t="s">
        <v>134</v>
      </c>
      <c r="AU3703" s="0" t="s">
        <v>134</v>
      </c>
      <c r="AV3703" s="0" t="s">
        <v>134</v>
      </c>
      <c r="AW3703" s="0" t="s">
        <v>134</v>
      </c>
      <c r="AX3703" s="0" t="s">
        <v>134</v>
      </c>
      <c r="AY3703" s="0" t="s">
        <v>134</v>
      </c>
      <c r="AZ3703" s="0" t="s">
        <v>134</v>
      </c>
      <c r="BA3703" s="0" t="s">
        <v>134</v>
      </c>
      <c r="BB3703" s="0" t="s">
        <v>134</v>
      </c>
      <c r="BC3703" s="0" t="s">
        <v>134</v>
      </c>
      <c r="BD3703" s="0" t="s">
        <v>134</v>
      </c>
      <c r="BE3703" s="0" t="s">
        <v>134</v>
      </c>
      <c r="BF3703" s="0" t="s">
        <v>134</v>
      </c>
      <c r="BG3703" s="0" t="s">
        <v>134</v>
      </c>
      <c r="BH3703" s="0" t="s">
        <v>134</v>
      </c>
      <c r="BI3703" s="0" t="s">
        <v>134</v>
      </c>
      <c r="BJ3703" s="0" t="s">
        <v>134</v>
      </c>
      <c r="BK3703" s="0" t="s">
        <v>134</v>
      </c>
      <c r="BL3703" s="0" t="s">
        <v>134</v>
      </c>
      <c r="BM3703" s="0" t="s">
        <v>134</v>
      </c>
      <c r="BN3703" s="0" t="s">
        <v>134</v>
      </c>
      <c r="BO3703" s="0" t="s">
        <v>134</v>
      </c>
      <c r="BP3703" s="0" t="s">
        <v>134</v>
      </c>
      <c r="BQ3703" s="0" t="s">
        <v>134</v>
      </c>
      <c r="BR3703" s="0" t="s">
        <v>134</v>
      </c>
      <c r="BS3703" s="0" t="s">
        <v>134</v>
      </c>
      <c r="BT3703" s="0" t="s">
        <v>134</v>
      </c>
      <c r="BU3703" s="0" t="s">
        <v>134</v>
      </c>
      <c r="BV3703" s="0" t="s">
        <v>134</v>
      </c>
      <c r="BW3703" s="0" t="s">
        <v>134</v>
      </c>
      <c r="BX3703" s="0" t="s">
        <v>134</v>
      </c>
      <c r="BZ3703" s="0" t="s">
        <v>134</v>
      </c>
      <c r="CA3703" s="0" t="s">
        <v>134</v>
      </c>
      <c r="CB3703" s="0" t="s">
        <v>134</v>
      </c>
      <c r="CC3703" s="0" t="s">
        <v>134</v>
      </c>
      <c r="CD3703" s="0" t="s">
        <v>134</v>
      </c>
      <c r="CE3703" s="0" t="s">
        <v>134</v>
      </c>
    </row>
    <row r="3704" customFormat="false" ht="12.75" hidden="false" customHeight="false" outlineLevel="0" collapsed="false">
      <c r="E3704" s="9" t="s">
        <v>134</v>
      </c>
      <c r="F3704" s="9" t="s">
        <v>134</v>
      </c>
      <c r="G3704" s="9" t="s">
        <v>134</v>
      </c>
      <c r="Q3704" s="0" t="s">
        <v>134</v>
      </c>
      <c r="R3704" s="0" t="s">
        <v>134</v>
      </c>
      <c r="S3704" s="0" t="s">
        <v>134</v>
      </c>
      <c r="T3704" s="0" t="s">
        <v>134</v>
      </c>
      <c r="U3704" s="0" t="s">
        <v>134</v>
      </c>
      <c r="V3704" s="0" t="s">
        <v>134</v>
      </c>
      <c r="W3704" s="0" t="s">
        <v>134</v>
      </c>
      <c r="X3704" s="0" t="s">
        <v>134</v>
      </c>
      <c r="Y3704" s="0" t="s">
        <v>134</v>
      </c>
      <c r="Z3704" s="0" t="s">
        <v>134</v>
      </c>
      <c r="AA3704" s="0" t="s">
        <v>134</v>
      </c>
      <c r="AB3704" s="0" t="s">
        <v>134</v>
      </c>
      <c r="AC3704" s="0" t="s">
        <v>134</v>
      </c>
      <c r="AD3704" s="0" t="s">
        <v>134</v>
      </c>
      <c r="AE3704" s="0" t="s">
        <v>134</v>
      </c>
      <c r="AF3704" s="0" t="s">
        <v>134</v>
      </c>
      <c r="AG3704" s="0" t="s">
        <v>134</v>
      </c>
      <c r="AH3704" s="0" t="s">
        <v>134</v>
      </c>
      <c r="AI3704" s="0" t="s">
        <v>134</v>
      </c>
      <c r="AJ3704" s="0" t="s">
        <v>134</v>
      </c>
      <c r="AK3704" s="0" t="s">
        <v>134</v>
      </c>
      <c r="AL3704" s="0" t="s">
        <v>134</v>
      </c>
      <c r="AM3704" s="0" t="s">
        <v>134</v>
      </c>
      <c r="AN3704" s="0" t="s">
        <v>134</v>
      </c>
      <c r="AO3704" s="0" t="s">
        <v>134</v>
      </c>
      <c r="AP3704" s="0" t="s">
        <v>134</v>
      </c>
      <c r="AQ3704" s="0" t="s">
        <v>134</v>
      </c>
      <c r="AR3704" s="0" t="s">
        <v>134</v>
      </c>
      <c r="AS3704" s="0" t="s">
        <v>134</v>
      </c>
      <c r="AT3704" s="0" t="s">
        <v>134</v>
      </c>
      <c r="AU3704" s="0" t="s">
        <v>134</v>
      </c>
      <c r="AV3704" s="0" t="s">
        <v>134</v>
      </c>
      <c r="AW3704" s="0" t="s">
        <v>134</v>
      </c>
      <c r="AX3704" s="0" t="s">
        <v>134</v>
      </c>
      <c r="AY3704" s="0" t="s">
        <v>134</v>
      </c>
      <c r="AZ3704" s="0" t="s">
        <v>134</v>
      </c>
      <c r="BA3704" s="0" t="s">
        <v>134</v>
      </c>
      <c r="BB3704" s="0" t="s">
        <v>134</v>
      </c>
      <c r="BC3704" s="0" t="s">
        <v>134</v>
      </c>
      <c r="BD3704" s="0" t="s">
        <v>134</v>
      </c>
      <c r="BE3704" s="0" t="s">
        <v>134</v>
      </c>
      <c r="BF3704" s="0" t="s">
        <v>134</v>
      </c>
      <c r="BG3704" s="0" t="s">
        <v>134</v>
      </c>
      <c r="BH3704" s="0" t="s">
        <v>134</v>
      </c>
      <c r="BI3704" s="0" t="s">
        <v>134</v>
      </c>
      <c r="BJ3704" s="0" t="s">
        <v>134</v>
      </c>
      <c r="BK3704" s="0" t="s">
        <v>134</v>
      </c>
      <c r="BL3704" s="0" t="s">
        <v>134</v>
      </c>
      <c r="BM3704" s="0" t="s">
        <v>134</v>
      </c>
      <c r="BN3704" s="0" t="s">
        <v>134</v>
      </c>
      <c r="BO3704" s="0" t="s">
        <v>134</v>
      </c>
      <c r="BP3704" s="0" t="s">
        <v>134</v>
      </c>
      <c r="BQ3704" s="0" t="s">
        <v>134</v>
      </c>
      <c r="BR3704" s="0" t="s">
        <v>134</v>
      </c>
      <c r="BS3704" s="0" t="s">
        <v>134</v>
      </c>
      <c r="BT3704" s="0" t="s">
        <v>134</v>
      </c>
      <c r="BU3704" s="0" t="s">
        <v>134</v>
      </c>
      <c r="BV3704" s="0" t="s">
        <v>134</v>
      </c>
      <c r="BW3704" s="0" t="s">
        <v>134</v>
      </c>
      <c r="BX3704" s="0" t="s">
        <v>134</v>
      </c>
      <c r="BZ3704" s="0" t="s">
        <v>134</v>
      </c>
      <c r="CA3704" s="0" t="s">
        <v>134</v>
      </c>
      <c r="CB3704" s="0" t="s">
        <v>134</v>
      </c>
      <c r="CC3704" s="0" t="s">
        <v>134</v>
      </c>
      <c r="CD3704" s="0" t="s">
        <v>134</v>
      </c>
      <c r="CE3704" s="0" t="s">
        <v>134</v>
      </c>
    </row>
    <row r="3705" customFormat="false" ht="12.75" hidden="false" customHeight="false" outlineLevel="0" collapsed="false">
      <c r="E3705" s="9" t="s">
        <v>134</v>
      </c>
      <c r="F3705" s="9" t="s">
        <v>134</v>
      </c>
      <c r="G3705" s="9" t="s">
        <v>134</v>
      </c>
      <c r="Q3705" s="0" t="s">
        <v>134</v>
      </c>
      <c r="R3705" s="0" t="s">
        <v>134</v>
      </c>
      <c r="S3705" s="0" t="s">
        <v>134</v>
      </c>
      <c r="T3705" s="0" t="s">
        <v>134</v>
      </c>
      <c r="U3705" s="0" t="s">
        <v>134</v>
      </c>
      <c r="V3705" s="0" t="s">
        <v>134</v>
      </c>
      <c r="W3705" s="0" t="s">
        <v>134</v>
      </c>
      <c r="X3705" s="0" t="s">
        <v>134</v>
      </c>
      <c r="Y3705" s="0" t="s">
        <v>134</v>
      </c>
      <c r="Z3705" s="0" t="s">
        <v>134</v>
      </c>
      <c r="AA3705" s="0" t="s">
        <v>134</v>
      </c>
      <c r="AB3705" s="0" t="s">
        <v>134</v>
      </c>
      <c r="AC3705" s="0" t="s">
        <v>134</v>
      </c>
      <c r="AD3705" s="0" t="s">
        <v>134</v>
      </c>
      <c r="AE3705" s="0" t="s">
        <v>134</v>
      </c>
      <c r="AF3705" s="0" t="s">
        <v>134</v>
      </c>
      <c r="AG3705" s="0" t="s">
        <v>134</v>
      </c>
      <c r="AH3705" s="0" t="s">
        <v>134</v>
      </c>
      <c r="AI3705" s="0" t="s">
        <v>134</v>
      </c>
      <c r="AJ3705" s="0" t="s">
        <v>134</v>
      </c>
      <c r="AK3705" s="0" t="s">
        <v>134</v>
      </c>
      <c r="AL3705" s="0" t="s">
        <v>134</v>
      </c>
      <c r="AM3705" s="0" t="s">
        <v>134</v>
      </c>
      <c r="AN3705" s="0" t="s">
        <v>134</v>
      </c>
      <c r="AO3705" s="0" t="s">
        <v>134</v>
      </c>
      <c r="AP3705" s="0" t="s">
        <v>134</v>
      </c>
      <c r="AQ3705" s="0" t="s">
        <v>134</v>
      </c>
      <c r="AR3705" s="0" t="s">
        <v>134</v>
      </c>
      <c r="AS3705" s="0" t="s">
        <v>134</v>
      </c>
      <c r="AT3705" s="0" t="s">
        <v>134</v>
      </c>
      <c r="AU3705" s="0" t="s">
        <v>134</v>
      </c>
      <c r="AV3705" s="0" t="s">
        <v>134</v>
      </c>
      <c r="AW3705" s="0" t="s">
        <v>134</v>
      </c>
      <c r="AX3705" s="0" t="s">
        <v>134</v>
      </c>
      <c r="AY3705" s="0" t="s">
        <v>134</v>
      </c>
      <c r="AZ3705" s="0" t="s">
        <v>134</v>
      </c>
      <c r="BA3705" s="0" t="s">
        <v>134</v>
      </c>
      <c r="BB3705" s="0" t="s">
        <v>134</v>
      </c>
      <c r="BC3705" s="0" t="s">
        <v>134</v>
      </c>
      <c r="BD3705" s="0" t="s">
        <v>134</v>
      </c>
      <c r="BE3705" s="0" t="s">
        <v>134</v>
      </c>
      <c r="BF3705" s="0" t="s">
        <v>134</v>
      </c>
      <c r="BG3705" s="0" t="s">
        <v>134</v>
      </c>
      <c r="BH3705" s="0" t="s">
        <v>134</v>
      </c>
      <c r="BI3705" s="0" t="s">
        <v>134</v>
      </c>
      <c r="BJ3705" s="0" t="s">
        <v>134</v>
      </c>
      <c r="BK3705" s="0" t="s">
        <v>134</v>
      </c>
      <c r="BL3705" s="0" t="s">
        <v>134</v>
      </c>
      <c r="BM3705" s="0" t="s">
        <v>134</v>
      </c>
      <c r="BN3705" s="0" t="s">
        <v>134</v>
      </c>
      <c r="BO3705" s="0" t="s">
        <v>134</v>
      </c>
      <c r="BP3705" s="0" t="s">
        <v>134</v>
      </c>
      <c r="BQ3705" s="0" t="s">
        <v>134</v>
      </c>
      <c r="BR3705" s="0" t="s">
        <v>134</v>
      </c>
      <c r="BS3705" s="0" t="s">
        <v>134</v>
      </c>
      <c r="BT3705" s="0" t="s">
        <v>134</v>
      </c>
      <c r="BU3705" s="0" t="s">
        <v>134</v>
      </c>
      <c r="BV3705" s="0" t="s">
        <v>134</v>
      </c>
      <c r="BW3705" s="0" t="s">
        <v>134</v>
      </c>
      <c r="BX3705" s="0" t="s">
        <v>134</v>
      </c>
      <c r="BZ3705" s="0" t="s">
        <v>134</v>
      </c>
      <c r="CA3705" s="0" t="s">
        <v>134</v>
      </c>
      <c r="CB3705" s="0" t="s">
        <v>134</v>
      </c>
      <c r="CC3705" s="0" t="s">
        <v>134</v>
      </c>
      <c r="CD3705" s="0" t="s">
        <v>134</v>
      </c>
      <c r="CE3705" s="0" t="s">
        <v>134</v>
      </c>
    </row>
    <row r="3706" customFormat="false" ht="12.75" hidden="false" customHeight="false" outlineLevel="0" collapsed="false">
      <c r="E3706" s="9" t="s">
        <v>134</v>
      </c>
      <c r="F3706" s="9" t="s">
        <v>134</v>
      </c>
      <c r="G3706" s="9" t="s">
        <v>134</v>
      </c>
      <c r="Q3706" s="0" t="s">
        <v>134</v>
      </c>
      <c r="R3706" s="0" t="s">
        <v>134</v>
      </c>
      <c r="S3706" s="0" t="s">
        <v>134</v>
      </c>
      <c r="T3706" s="0" t="s">
        <v>134</v>
      </c>
      <c r="U3706" s="0" t="s">
        <v>134</v>
      </c>
      <c r="V3706" s="0" t="s">
        <v>134</v>
      </c>
      <c r="W3706" s="0" t="s">
        <v>134</v>
      </c>
      <c r="X3706" s="0" t="s">
        <v>134</v>
      </c>
      <c r="Y3706" s="0" t="s">
        <v>134</v>
      </c>
      <c r="Z3706" s="0" t="s">
        <v>134</v>
      </c>
      <c r="AA3706" s="0" t="s">
        <v>134</v>
      </c>
      <c r="AB3706" s="0" t="s">
        <v>134</v>
      </c>
      <c r="AC3706" s="0" t="s">
        <v>134</v>
      </c>
      <c r="AD3706" s="0" t="s">
        <v>134</v>
      </c>
      <c r="AE3706" s="0" t="s">
        <v>134</v>
      </c>
      <c r="AF3706" s="0" t="s">
        <v>134</v>
      </c>
      <c r="AG3706" s="0" t="s">
        <v>134</v>
      </c>
      <c r="AH3706" s="0" t="s">
        <v>134</v>
      </c>
      <c r="AI3706" s="0" t="s">
        <v>134</v>
      </c>
      <c r="AJ3706" s="0" t="s">
        <v>134</v>
      </c>
      <c r="AK3706" s="0" t="s">
        <v>134</v>
      </c>
      <c r="AL3706" s="0" t="s">
        <v>134</v>
      </c>
      <c r="AM3706" s="0" t="s">
        <v>134</v>
      </c>
      <c r="AN3706" s="0" t="s">
        <v>134</v>
      </c>
      <c r="AO3706" s="0" t="s">
        <v>134</v>
      </c>
      <c r="AP3706" s="0" t="s">
        <v>134</v>
      </c>
      <c r="AQ3706" s="0" t="s">
        <v>134</v>
      </c>
      <c r="AR3706" s="0" t="s">
        <v>134</v>
      </c>
      <c r="AS3706" s="0" t="s">
        <v>134</v>
      </c>
      <c r="AT3706" s="0" t="s">
        <v>134</v>
      </c>
      <c r="AU3706" s="0" t="s">
        <v>134</v>
      </c>
      <c r="AV3706" s="0" t="s">
        <v>134</v>
      </c>
      <c r="AW3706" s="0" t="s">
        <v>134</v>
      </c>
      <c r="AX3706" s="0" t="s">
        <v>134</v>
      </c>
      <c r="AY3706" s="0" t="s">
        <v>134</v>
      </c>
      <c r="AZ3706" s="0" t="s">
        <v>134</v>
      </c>
      <c r="BA3706" s="0" t="s">
        <v>134</v>
      </c>
      <c r="BB3706" s="0" t="s">
        <v>134</v>
      </c>
      <c r="BC3706" s="0" t="s">
        <v>134</v>
      </c>
      <c r="BD3706" s="0" t="s">
        <v>134</v>
      </c>
      <c r="BE3706" s="0" t="s">
        <v>134</v>
      </c>
      <c r="BF3706" s="0" t="s">
        <v>134</v>
      </c>
      <c r="BG3706" s="0" t="s">
        <v>134</v>
      </c>
      <c r="BH3706" s="0" t="s">
        <v>134</v>
      </c>
      <c r="BI3706" s="0" t="s">
        <v>134</v>
      </c>
      <c r="BJ3706" s="0" t="s">
        <v>134</v>
      </c>
      <c r="BK3706" s="0" t="s">
        <v>134</v>
      </c>
      <c r="BL3706" s="0" t="s">
        <v>134</v>
      </c>
      <c r="BM3706" s="0" t="s">
        <v>134</v>
      </c>
      <c r="BN3706" s="0" t="s">
        <v>134</v>
      </c>
      <c r="BO3706" s="0" t="s">
        <v>134</v>
      </c>
      <c r="BP3706" s="0" t="s">
        <v>134</v>
      </c>
      <c r="BQ3706" s="0" t="s">
        <v>134</v>
      </c>
      <c r="BR3706" s="0" t="s">
        <v>134</v>
      </c>
      <c r="BS3706" s="0" t="s">
        <v>134</v>
      </c>
      <c r="BT3706" s="0" t="s">
        <v>134</v>
      </c>
      <c r="BU3706" s="0" t="s">
        <v>134</v>
      </c>
      <c r="BV3706" s="0" t="s">
        <v>134</v>
      </c>
      <c r="BW3706" s="0" t="s">
        <v>134</v>
      </c>
      <c r="BX3706" s="0" t="s">
        <v>134</v>
      </c>
      <c r="BZ3706" s="0" t="s">
        <v>134</v>
      </c>
      <c r="CA3706" s="0" t="s">
        <v>134</v>
      </c>
      <c r="CB3706" s="0" t="s">
        <v>134</v>
      </c>
      <c r="CC3706" s="0" t="s">
        <v>134</v>
      </c>
      <c r="CD3706" s="0" t="s">
        <v>134</v>
      </c>
      <c r="CE3706" s="0" t="s">
        <v>134</v>
      </c>
    </row>
    <row r="3707" customFormat="false" ht="12.75" hidden="false" customHeight="false" outlineLevel="0" collapsed="false">
      <c r="E3707" s="9" t="s">
        <v>134</v>
      </c>
      <c r="F3707" s="9" t="s">
        <v>134</v>
      </c>
      <c r="G3707" s="9" t="s">
        <v>134</v>
      </c>
      <c r="Q3707" s="0" t="s">
        <v>134</v>
      </c>
      <c r="R3707" s="0" t="s">
        <v>134</v>
      </c>
      <c r="S3707" s="0" t="s">
        <v>134</v>
      </c>
      <c r="T3707" s="0" t="s">
        <v>134</v>
      </c>
      <c r="U3707" s="0" t="s">
        <v>134</v>
      </c>
      <c r="V3707" s="0" t="s">
        <v>134</v>
      </c>
      <c r="W3707" s="0" t="s">
        <v>134</v>
      </c>
      <c r="X3707" s="0" t="s">
        <v>134</v>
      </c>
      <c r="Y3707" s="0" t="s">
        <v>134</v>
      </c>
      <c r="Z3707" s="0" t="s">
        <v>134</v>
      </c>
      <c r="AA3707" s="0" t="s">
        <v>134</v>
      </c>
      <c r="AB3707" s="0" t="s">
        <v>134</v>
      </c>
      <c r="AC3707" s="0" t="s">
        <v>134</v>
      </c>
      <c r="AD3707" s="0" t="s">
        <v>134</v>
      </c>
      <c r="AE3707" s="0" t="s">
        <v>134</v>
      </c>
      <c r="AF3707" s="0" t="s">
        <v>134</v>
      </c>
      <c r="AG3707" s="0" t="s">
        <v>134</v>
      </c>
      <c r="AH3707" s="0" t="s">
        <v>134</v>
      </c>
      <c r="AI3707" s="0" t="s">
        <v>134</v>
      </c>
      <c r="AJ3707" s="0" t="s">
        <v>134</v>
      </c>
      <c r="AK3707" s="0" t="s">
        <v>134</v>
      </c>
      <c r="AL3707" s="0" t="s">
        <v>134</v>
      </c>
      <c r="AM3707" s="0" t="s">
        <v>134</v>
      </c>
      <c r="AN3707" s="0" t="s">
        <v>134</v>
      </c>
      <c r="AO3707" s="0" t="s">
        <v>134</v>
      </c>
      <c r="AP3707" s="0" t="s">
        <v>134</v>
      </c>
      <c r="AQ3707" s="0" t="s">
        <v>134</v>
      </c>
      <c r="AR3707" s="0" t="s">
        <v>134</v>
      </c>
      <c r="AS3707" s="0" t="s">
        <v>134</v>
      </c>
      <c r="AT3707" s="0" t="s">
        <v>134</v>
      </c>
      <c r="AU3707" s="0" t="s">
        <v>134</v>
      </c>
      <c r="AV3707" s="0" t="s">
        <v>134</v>
      </c>
      <c r="AW3707" s="0" t="s">
        <v>134</v>
      </c>
      <c r="AX3707" s="0" t="s">
        <v>134</v>
      </c>
      <c r="AY3707" s="0" t="s">
        <v>134</v>
      </c>
      <c r="AZ3707" s="0" t="s">
        <v>134</v>
      </c>
      <c r="BA3707" s="0" t="s">
        <v>134</v>
      </c>
      <c r="BB3707" s="0" t="s">
        <v>134</v>
      </c>
      <c r="BC3707" s="0" t="s">
        <v>134</v>
      </c>
      <c r="BD3707" s="0" t="s">
        <v>134</v>
      </c>
      <c r="BE3707" s="0" t="s">
        <v>134</v>
      </c>
      <c r="BF3707" s="0" t="s">
        <v>134</v>
      </c>
      <c r="BG3707" s="0" t="s">
        <v>134</v>
      </c>
      <c r="BH3707" s="0" t="s">
        <v>134</v>
      </c>
      <c r="BI3707" s="0" t="s">
        <v>134</v>
      </c>
      <c r="BJ3707" s="0" t="s">
        <v>134</v>
      </c>
      <c r="BK3707" s="0" t="s">
        <v>134</v>
      </c>
      <c r="BL3707" s="0" t="s">
        <v>134</v>
      </c>
      <c r="BM3707" s="0" t="s">
        <v>134</v>
      </c>
      <c r="BN3707" s="0" t="s">
        <v>134</v>
      </c>
      <c r="BO3707" s="0" t="s">
        <v>134</v>
      </c>
      <c r="BP3707" s="0" t="s">
        <v>134</v>
      </c>
      <c r="BQ3707" s="0" t="s">
        <v>134</v>
      </c>
      <c r="BR3707" s="0" t="s">
        <v>134</v>
      </c>
      <c r="BS3707" s="0" t="s">
        <v>134</v>
      </c>
      <c r="BT3707" s="0" t="s">
        <v>134</v>
      </c>
      <c r="BU3707" s="0" t="s">
        <v>134</v>
      </c>
      <c r="BV3707" s="0" t="s">
        <v>134</v>
      </c>
      <c r="BW3707" s="0" t="s">
        <v>134</v>
      </c>
      <c r="BX3707" s="0" t="s">
        <v>134</v>
      </c>
      <c r="BZ3707" s="0" t="s">
        <v>134</v>
      </c>
      <c r="CA3707" s="0" t="s">
        <v>134</v>
      </c>
      <c r="CB3707" s="0" t="s">
        <v>134</v>
      </c>
      <c r="CC3707" s="0" t="s">
        <v>134</v>
      </c>
      <c r="CD3707" s="0" t="s">
        <v>134</v>
      </c>
      <c r="CE3707" s="0" t="s">
        <v>134</v>
      </c>
    </row>
    <row r="3708" customFormat="false" ht="12.75" hidden="false" customHeight="false" outlineLevel="0" collapsed="false">
      <c r="E3708" s="9" t="s">
        <v>134</v>
      </c>
      <c r="F3708" s="9" t="s">
        <v>134</v>
      </c>
      <c r="G3708" s="9" t="s">
        <v>134</v>
      </c>
      <c r="Q3708" s="0" t="s">
        <v>134</v>
      </c>
      <c r="R3708" s="0" t="s">
        <v>134</v>
      </c>
      <c r="S3708" s="0" t="s">
        <v>134</v>
      </c>
      <c r="T3708" s="0" t="s">
        <v>134</v>
      </c>
      <c r="U3708" s="0" t="s">
        <v>134</v>
      </c>
      <c r="V3708" s="0" t="s">
        <v>134</v>
      </c>
      <c r="W3708" s="0" t="s">
        <v>134</v>
      </c>
      <c r="X3708" s="0" t="s">
        <v>134</v>
      </c>
      <c r="Y3708" s="0" t="s">
        <v>134</v>
      </c>
      <c r="Z3708" s="0" t="s">
        <v>134</v>
      </c>
      <c r="AA3708" s="0" t="s">
        <v>134</v>
      </c>
      <c r="AB3708" s="0" t="s">
        <v>134</v>
      </c>
      <c r="AC3708" s="0" t="s">
        <v>134</v>
      </c>
      <c r="AD3708" s="0" t="s">
        <v>134</v>
      </c>
      <c r="AE3708" s="0" t="s">
        <v>134</v>
      </c>
      <c r="AF3708" s="0" t="s">
        <v>134</v>
      </c>
      <c r="AG3708" s="0" t="s">
        <v>134</v>
      </c>
      <c r="AH3708" s="0" t="s">
        <v>134</v>
      </c>
      <c r="AI3708" s="0" t="s">
        <v>134</v>
      </c>
      <c r="AJ3708" s="0" t="s">
        <v>134</v>
      </c>
      <c r="AK3708" s="0" t="s">
        <v>134</v>
      </c>
      <c r="AL3708" s="0" t="s">
        <v>134</v>
      </c>
      <c r="AM3708" s="0" t="s">
        <v>134</v>
      </c>
      <c r="AN3708" s="0" t="s">
        <v>134</v>
      </c>
      <c r="AO3708" s="0" t="s">
        <v>134</v>
      </c>
      <c r="AP3708" s="0" t="s">
        <v>134</v>
      </c>
      <c r="AQ3708" s="0" t="s">
        <v>134</v>
      </c>
      <c r="AR3708" s="0" t="s">
        <v>134</v>
      </c>
      <c r="AS3708" s="0" t="s">
        <v>134</v>
      </c>
      <c r="AT3708" s="0" t="s">
        <v>134</v>
      </c>
      <c r="AU3708" s="0" t="s">
        <v>134</v>
      </c>
      <c r="AV3708" s="0" t="s">
        <v>134</v>
      </c>
      <c r="AW3708" s="0" t="s">
        <v>134</v>
      </c>
      <c r="AX3708" s="0" t="s">
        <v>134</v>
      </c>
      <c r="AY3708" s="0" t="s">
        <v>134</v>
      </c>
      <c r="AZ3708" s="0" t="s">
        <v>134</v>
      </c>
      <c r="BA3708" s="0" t="s">
        <v>134</v>
      </c>
      <c r="BB3708" s="0" t="s">
        <v>134</v>
      </c>
      <c r="BC3708" s="0" t="s">
        <v>134</v>
      </c>
      <c r="BD3708" s="0" t="s">
        <v>134</v>
      </c>
      <c r="BE3708" s="0" t="s">
        <v>134</v>
      </c>
      <c r="BF3708" s="0" t="s">
        <v>134</v>
      </c>
      <c r="BG3708" s="0" t="s">
        <v>134</v>
      </c>
      <c r="BH3708" s="0" t="s">
        <v>134</v>
      </c>
      <c r="BI3708" s="0" t="s">
        <v>134</v>
      </c>
      <c r="BJ3708" s="0" t="s">
        <v>134</v>
      </c>
      <c r="BK3708" s="0" t="s">
        <v>134</v>
      </c>
      <c r="BL3708" s="0" t="s">
        <v>134</v>
      </c>
      <c r="BM3708" s="0" t="s">
        <v>134</v>
      </c>
      <c r="BN3708" s="0" t="s">
        <v>134</v>
      </c>
      <c r="BO3708" s="0" t="s">
        <v>134</v>
      </c>
      <c r="BP3708" s="0" t="s">
        <v>134</v>
      </c>
      <c r="BQ3708" s="0" t="s">
        <v>134</v>
      </c>
      <c r="BR3708" s="0" t="s">
        <v>134</v>
      </c>
      <c r="BS3708" s="0" t="s">
        <v>134</v>
      </c>
      <c r="BT3708" s="0" t="s">
        <v>134</v>
      </c>
      <c r="BU3708" s="0" t="s">
        <v>134</v>
      </c>
      <c r="BV3708" s="0" t="s">
        <v>134</v>
      </c>
      <c r="BW3708" s="0" t="s">
        <v>134</v>
      </c>
      <c r="BX3708" s="0" t="s">
        <v>134</v>
      </c>
      <c r="BZ3708" s="0" t="s">
        <v>134</v>
      </c>
      <c r="CA3708" s="0" t="s">
        <v>134</v>
      </c>
      <c r="CB3708" s="0" t="s">
        <v>134</v>
      </c>
      <c r="CC3708" s="0" t="s">
        <v>134</v>
      </c>
      <c r="CD3708" s="0" t="s">
        <v>134</v>
      </c>
      <c r="CE3708" s="0" t="s">
        <v>134</v>
      </c>
    </row>
    <row r="3709" customFormat="false" ht="12.75" hidden="false" customHeight="false" outlineLevel="0" collapsed="false">
      <c r="E3709" s="9" t="s">
        <v>134</v>
      </c>
      <c r="F3709" s="9" t="s">
        <v>134</v>
      </c>
      <c r="G3709" s="9" t="s">
        <v>134</v>
      </c>
      <c r="Q3709" s="0" t="s">
        <v>134</v>
      </c>
      <c r="R3709" s="0" t="s">
        <v>134</v>
      </c>
      <c r="S3709" s="0" t="s">
        <v>134</v>
      </c>
      <c r="T3709" s="0" t="s">
        <v>134</v>
      </c>
      <c r="U3709" s="0" t="s">
        <v>134</v>
      </c>
      <c r="V3709" s="0" t="s">
        <v>134</v>
      </c>
      <c r="W3709" s="0" t="s">
        <v>134</v>
      </c>
      <c r="X3709" s="0" t="s">
        <v>134</v>
      </c>
      <c r="Y3709" s="0" t="s">
        <v>134</v>
      </c>
      <c r="Z3709" s="0" t="s">
        <v>134</v>
      </c>
      <c r="AA3709" s="0" t="s">
        <v>134</v>
      </c>
      <c r="AB3709" s="0" t="s">
        <v>134</v>
      </c>
      <c r="AC3709" s="0" t="s">
        <v>134</v>
      </c>
      <c r="AD3709" s="0" t="s">
        <v>134</v>
      </c>
      <c r="AE3709" s="0" t="s">
        <v>134</v>
      </c>
      <c r="AF3709" s="0" t="s">
        <v>134</v>
      </c>
      <c r="AG3709" s="0" t="s">
        <v>134</v>
      </c>
      <c r="AH3709" s="0" t="s">
        <v>134</v>
      </c>
      <c r="AI3709" s="0" t="s">
        <v>134</v>
      </c>
      <c r="AJ3709" s="0" t="s">
        <v>134</v>
      </c>
      <c r="AK3709" s="0" t="s">
        <v>134</v>
      </c>
      <c r="AL3709" s="0" t="s">
        <v>134</v>
      </c>
      <c r="AM3709" s="0" t="s">
        <v>134</v>
      </c>
      <c r="AN3709" s="0" t="s">
        <v>134</v>
      </c>
      <c r="AO3709" s="0" t="s">
        <v>134</v>
      </c>
      <c r="AP3709" s="0" t="s">
        <v>134</v>
      </c>
      <c r="AQ3709" s="0" t="s">
        <v>134</v>
      </c>
      <c r="AR3709" s="0" t="s">
        <v>134</v>
      </c>
      <c r="AS3709" s="0" t="s">
        <v>134</v>
      </c>
      <c r="AT3709" s="0" t="s">
        <v>134</v>
      </c>
      <c r="AU3709" s="0" t="s">
        <v>134</v>
      </c>
      <c r="AV3709" s="0" t="s">
        <v>134</v>
      </c>
      <c r="AW3709" s="0" t="s">
        <v>134</v>
      </c>
      <c r="AX3709" s="0" t="s">
        <v>134</v>
      </c>
      <c r="AY3709" s="0" t="s">
        <v>134</v>
      </c>
      <c r="AZ3709" s="0" t="s">
        <v>134</v>
      </c>
      <c r="BA3709" s="0" t="s">
        <v>134</v>
      </c>
      <c r="BB3709" s="0" t="s">
        <v>134</v>
      </c>
      <c r="BC3709" s="0" t="s">
        <v>134</v>
      </c>
      <c r="BD3709" s="0" t="s">
        <v>134</v>
      </c>
      <c r="BE3709" s="0" t="s">
        <v>134</v>
      </c>
      <c r="BF3709" s="0" t="s">
        <v>134</v>
      </c>
      <c r="BG3709" s="0" t="s">
        <v>134</v>
      </c>
      <c r="BH3709" s="0" t="s">
        <v>134</v>
      </c>
      <c r="BI3709" s="0" t="s">
        <v>134</v>
      </c>
      <c r="BJ3709" s="0" t="s">
        <v>134</v>
      </c>
      <c r="BK3709" s="0" t="s">
        <v>134</v>
      </c>
      <c r="BL3709" s="0" t="s">
        <v>134</v>
      </c>
      <c r="BM3709" s="0" t="s">
        <v>134</v>
      </c>
      <c r="BN3709" s="0" t="s">
        <v>134</v>
      </c>
      <c r="BO3709" s="0" t="s">
        <v>134</v>
      </c>
      <c r="BP3709" s="0" t="s">
        <v>134</v>
      </c>
      <c r="BQ3709" s="0" t="s">
        <v>134</v>
      </c>
      <c r="BR3709" s="0" t="s">
        <v>134</v>
      </c>
      <c r="BS3709" s="0" t="s">
        <v>134</v>
      </c>
      <c r="BT3709" s="0" t="s">
        <v>134</v>
      </c>
      <c r="BU3709" s="0" t="s">
        <v>134</v>
      </c>
      <c r="BV3709" s="0" t="s">
        <v>134</v>
      </c>
      <c r="BW3709" s="0" t="s">
        <v>134</v>
      </c>
      <c r="BX3709" s="0" t="s">
        <v>134</v>
      </c>
      <c r="BZ3709" s="0" t="s">
        <v>134</v>
      </c>
      <c r="CA3709" s="0" t="s">
        <v>134</v>
      </c>
      <c r="CB3709" s="0" t="s">
        <v>134</v>
      </c>
      <c r="CC3709" s="0" t="s">
        <v>134</v>
      </c>
      <c r="CD3709" s="0" t="s">
        <v>134</v>
      </c>
      <c r="CE3709" s="0" t="s">
        <v>134</v>
      </c>
    </row>
    <row r="3710" customFormat="false" ht="12.75" hidden="false" customHeight="false" outlineLevel="0" collapsed="false">
      <c r="E3710" s="9" t="s">
        <v>134</v>
      </c>
      <c r="F3710" s="9" t="s">
        <v>134</v>
      </c>
      <c r="G3710" s="9" t="s">
        <v>134</v>
      </c>
      <c r="Q3710" s="0" t="s">
        <v>134</v>
      </c>
      <c r="R3710" s="0" t="s">
        <v>134</v>
      </c>
      <c r="S3710" s="0" t="s">
        <v>134</v>
      </c>
      <c r="T3710" s="0" t="s">
        <v>134</v>
      </c>
      <c r="U3710" s="0" t="s">
        <v>134</v>
      </c>
      <c r="V3710" s="0" t="s">
        <v>134</v>
      </c>
      <c r="W3710" s="0" t="s">
        <v>134</v>
      </c>
      <c r="X3710" s="0" t="s">
        <v>134</v>
      </c>
      <c r="Y3710" s="0" t="s">
        <v>134</v>
      </c>
      <c r="Z3710" s="0" t="s">
        <v>134</v>
      </c>
      <c r="AA3710" s="0" t="s">
        <v>134</v>
      </c>
      <c r="AB3710" s="0" t="s">
        <v>134</v>
      </c>
      <c r="AC3710" s="0" t="s">
        <v>134</v>
      </c>
      <c r="AD3710" s="0" t="s">
        <v>134</v>
      </c>
      <c r="AE3710" s="0" t="s">
        <v>134</v>
      </c>
      <c r="AF3710" s="0" t="s">
        <v>134</v>
      </c>
      <c r="AG3710" s="0" t="s">
        <v>134</v>
      </c>
      <c r="AH3710" s="0" t="s">
        <v>134</v>
      </c>
      <c r="AI3710" s="0" t="s">
        <v>134</v>
      </c>
      <c r="AJ3710" s="0" t="s">
        <v>134</v>
      </c>
      <c r="AK3710" s="0" t="s">
        <v>134</v>
      </c>
      <c r="AL3710" s="0" t="s">
        <v>134</v>
      </c>
      <c r="AM3710" s="0" t="s">
        <v>134</v>
      </c>
      <c r="AN3710" s="0" t="s">
        <v>134</v>
      </c>
      <c r="AO3710" s="0" t="s">
        <v>134</v>
      </c>
      <c r="AP3710" s="0" t="s">
        <v>134</v>
      </c>
      <c r="AQ3710" s="0" t="s">
        <v>134</v>
      </c>
      <c r="AR3710" s="0" t="s">
        <v>134</v>
      </c>
      <c r="AS3710" s="0" t="s">
        <v>134</v>
      </c>
      <c r="AT3710" s="0" t="s">
        <v>134</v>
      </c>
      <c r="AU3710" s="0" t="s">
        <v>134</v>
      </c>
      <c r="AV3710" s="0" t="s">
        <v>134</v>
      </c>
      <c r="AW3710" s="0" t="s">
        <v>134</v>
      </c>
      <c r="AX3710" s="0" t="s">
        <v>134</v>
      </c>
      <c r="AY3710" s="0" t="s">
        <v>134</v>
      </c>
      <c r="AZ3710" s="0" t="s">
        <v>134</v>
      </c>
      <c r="BA3710" s="0" t="s">
        <v>134</v>
      </c>
      <c r="BB3710" s="0" t="s">
        <v>134</v>
      </c>
      <c r="BC3710" s="0" t="s">
        <v>134</v>
      </c>
      <c r="BD3710" s="0" t="s">
        <v>134</v>
      </c>
      <c r="BE3710" s="0" t="s">
        <v>134</v>
      </c>
      <c r="BF3710" s="0" t="s">
        <v>134</v>
      </c>
      <c r="BG3710" s="0" t="s">
        <v>134</v>
      </c>
      <c r="BH3710" s="0" t="s">
        <v>134</v>
      </c>
      <c r="BI3710" s="0" t="s">
        <v>134</v>
      </c>
      <c r="BJ3710" s="0" t="s">
        <v>134</v>
      </c>
      <c r="BK3710" s="0" t="s">
        <v>134</v>
      </c>
      <c r="BL3710" s="0" t="s">
        <v>134</v>
      </c>
      <c r="BM3710" s="0" t="s">
        <v>134</v>
      </c>
      <c r="BN3710" s="0" t="s">
        <v>134</v>
      </c>
      <c r="BO3710" s="0" t="s">
        <v>134</v>
      </c>
      <c r="BP3710" s="0" t="s">
        <v>134</v>
      </c>
      <c r="BQ3710" s="0" t="s">
        <v>134</v>
      </c>
      <c r="BR3710" s="0" t="s">
        <v>134</v>
      </c>
      <c r="BS3710" s="0" t="s">
        <v>134</v>
      </c>
      <c r="BT3710" s="0" t="s">
        <v>134</v>
      </c>
      <c r="BU3710" s="0" t="s">
        <v>134</v>
      </c>
      <c r="BV3710" s="0" t="s">
        <v>134</v>
      </c>
      <c r="BW3710" s="0" t="s">
        <v>134</v>
      </c>
      <c r="BX3710" s="0" t="s">
        <v>134</v>
      </c>
      <c r="BZ3710" s="0" t="s">
        <v>134</v>
      </c>
      <c r="CA3710" s="0" t="s">
        <v>134</v>
      </c>
      <c r="CB3710" s="0" t="s">
        <v>134</v>
      </c>
      <c r="CC3710" s="0" t="s">
        <v>134</v>
      </c>
      <c r="CD3710" s="0" t="s">
        <v>134</v>
      </c>
      <c r="CE3710" s="0" t="s">
        <v>134</v>
      </c>
    </row>
    <row r="3711" customFormat="false" ht="12.75" hidden="false" customHeight="false" outlineLevel="0" collapsed="false">
      <c r="E3711" s="9" t="s">
        <v>134</v>
      </c>
      <c r="F3711" s="9" t="s">
        <v>134</v>
      </c>
      <c r="G3711" s="9" t="s">
        <v>134</v>
      </c>
      <c r="Q3711" s="0" t="s">
        <v>134</v>
      </c>
      <c r="R3711" s="0" t="s">
        <v>134</v>
      </c>
      <c r="S3711" s="0" t="s">
        <v>134</v>
      </c>
      <c r="T3711" s="0" t="s">
        <v>134</v>
      </c>
      <c r="U3711" s="0" t="s">
        <v>134</v>
      </c>
      <c r="V3711" s="0" t="s">
        <v>134</v>
      </c>
      <c r="W3711" s="0" t="s">
        <v>134</v>
      </c>
      <c r="X3711" s="0" t="s">
        <v>134</v>
      </c>
      <c r="Y3711" s="0" t="s">
        <v>134</v>
      </c>
      <c r="Z3711" s="0" t="s">
        <v>134</v>
      </c>
      <c r="AA3711" s="0" t="s">
        <v>134</v>
      </c>
      <c r="AB3711" s="0" t="s">
        <v>134</v>
      </c>
      <c r="AC3711" s="0" t="s">
        <v>134</v>
      </c>
      <c r="AD3711" s="0" t="s">
        <v>134</v>
      </c>
      <c r="AE3711" s="0" t="s">
        <v>134</v>
      </c>
      <c r="AF3711" s="0" t="s">
        <v>134</v>
      </c>
      <c r="AG3711" s="0" t="s">
        <v>134</v>
      </c>
      <c r="AH3711" s="0" t="s">
        <v>134</v>
      </c>
      <c r="AI3711" s="0" t="s">
        <v>134</v>
      </c>
      <c r="AJ3711" s="0" t="s">
        <v>134</v>
      </c>
      <c r="AK3711" s="0" t="s">
        <v>134</v>
      </c>
      <c r="AL3711" s="0" t="s">
        <v>134</v>
      </c>
      <c r="AM3711" s="0" t="s">
        <v>134</v>
      </c>
      <c r="AN3711" s="0" t="s">
        <v>134</v>
      </c>
      <c r="AO3711" s="0" t="s">
        <v>134</v>
      </c>
      <c r="AP3711" s="0" t="s">
        <v>134</v>
      </c>
      <c r="AQ3711" s="0" t="s">
        <v>134</v>
      </c>
      <c r="AR3711" s="0" t="s">
        <v>134</v>
      </c>
      <c r="AS3711" s="0" t="s">
        <v>134</v>
      </c>
      <c r="AT3711" s="0" t="s">
        <v>134</v>
      </c>
      <c r="AU3711" s="0" t="s">
        <v>134</v>
      </c>
      <c r="AV3711" s="0" t="s">
        <v>134</v>
      </c>
      <c r="AW3711" s="0" t="s">
        <v>134</v>
      </c>
      <c r="AX3711" s="0" t="s">
        <v>134</v>
      </c>
      <c r="AY3711" s="0" t="s">
        <v>134</v>
      </c>
      <c r="AZ3711" s="0" t="s">
        <v>134</v>
      </c>
      <c r="BA3711" s="0" t="s">
        <v>134</v>
      </c>
      <c r="BB3711" s="0" t="s">
        <v>134</v>
      </c>
      <c r="BC3711" s="0" t="s">
        <v>134</v>
      </c>
      <c r="BD3711" s="0" t="s">
        <v>134</v>
      </c>
      <c r="BE3711" s="0" t="s">
        <v>134</v>
      </c>
      <c r="BF3711" s="0" t="s">
        <v>134</v>
      </c>
      <c r="BG3711" s="0" t="s">
        <v>134</v>
      </c>
      <c r="BH3711" s="0" t="s">
        <v>134</v>
      </c>
      <c r="BI3711" s="0" t="s">
        <v>134</v>
      </c>
      <c r="BJ3711" s="0" t="s">
        <v>134</v>
      </c>
      <c r="BK3711" s="0" t="s">
        <v>134</v>
      </c>
      <c r="BL3711" s="0" t="s">
        <v>134</v>
      </c>
      <c r="BM3711" s="0" t="s">
        <v>134</v>
      </c>
      <c r="BN3711" s="0" t="s">
        <v>134</v>
      </c>
      <c r="BO3711" s="0" t="s">
        <v>134</v>
      </c>
      <c r="BP3711" s="0" t="s">
        <v>134</v>
      </c>
      <c r="BQ3711" s="0" t="s">
        <v>134</v>
      </c>
      <c r="BR3711" s="0" t="s">
        <v>134</v>
      </c>
      <c r="BS3711" s="0" t="s">
        <v>134</v>
      </c>
      <c r="BT3711" s="0" t="s">
        <v>134</v>
      </c>
      <c r="BU3711" s="0" t="s">
        <v>134</v>
      </c>
      <c r="BV3711" s="0" t="s">
        <v>134</v>
      </c>
      <c r="BW3711" s="0" t="s">
        <v>134</v>
      </c>
      <c r="BX3711" s="0" t="s">
        <v>134</v>
      </c>
      <c r="BZ3711" s="0" t="s">
        <v>134</v>
      </c>
      <c r="CA3711" s="0" t="s">
        <v>134</v>
      </c>
      <c r="CB3711" s="0" t="s">
        <v>134</v>
      </c>
      <c r="CC3711" s="0" t="s">
        <v>134</v>
      </c>
      <c r="CD3711" s="0" t="s">
        <v>134</v>
      </c>
      <c r="CE3711" s="0" t="s">
        <v>134</v>
      </c>
    </row>
    <row r="3712" customFormat="false" ht="12.75" hidden="false" customHeight="false" outlineLevel="0" collapsed="false">
      <c r="E3712" s="9" t="s">
        <v>134</v>
      </c>
      <c r="F3712" s="9" t="s">
        <v>134</v>
      </c>
      <c r="G3712" s="9" t="s">
        <v>134</v>
      </c>
      <c r="Q3712" s="0" t="s">
        <v>134</v>
      </c>
      <c r="R3712" s="0" t="s">
        <v>134</v>
      </c>
      <c r="S3712" s="0" t="s">
        <v>134</v>
      </c>
      <c r="T3712" s="0" t="s">
        <v>134</v>
      </c>
      <c r="U3712" s="0" t="s">
        <v>134</v>
      </c>
      <c r="V3712" s="0" t="s">
        <v>134</v>
      </c>
      <c r="W3712" s="0" t="s">
        <v>134</v>
      </c>
      <c r="X3712" s="0" t="s">
        <v>134</v>
      </c>
      <c r="Y3712" s="0" t="s">
        <v>134</v>
      </c>
      <c r="Z3712" s="0" t="s">
        <v>134</v>
      </c>
      <c r="AA3712" s="0" t="s">
        <v>134</v>
      </c>
      <c r="AB3712" s="0" t="s">
        <v>134</v>
      </c>
      <c r="AC3712" s="0" t="s">
        <v>134</v>
      </c>
      <c r="AD3712" s="0" t="s">
        <v>134</v>
      </c>
      <c r="AE3712" s="0" t="s">
        <v>134</v>
      </c>
      <c r="AF3712" s="0" t="s">
        <v>134</v>
      </c>
      <c r="AG3712" s="0" t="s">
        <v>134</v>
      </c>
      <c r="AH3712" s="0" t="s">
        <v>134</v>
      </c>
      <c r="AI3712" s="0" t="s">
        <v>134</v>
      </c>
      <c r="AJ3712" s="0" t="s">
        <v>134</v>
      </c>
      <c r="AK3712" s="0" t="s">
        <v>134</v>
      </c>
      <c r="AL3712" s="0" t="s">
        <v>134</v>
      </c>
      <c r="AM3712" s="0" t="s">
        <v>134</v>
      </c>
      <c r="AN3712" s="0" t="s">
        <v>134</v>
      </c>
      <c r="AO3712" s="0" t="s">
        <v>134</v>
      </c>
      <c r="AP3712" s="0" t="s">
        <v>134</v>
      </c>
      <c r="AQ3712" s="0" t="s">
        <v>134</v>
      </c>
      <c r="AR3712" s="0" t="s">
        <v>134</v>
      </c>
      <c r="AS3712" s="0" t="s">
        <v>134</v>
      </c>
      <c r="AT3712" s="0" t="s">
        <v>134</v>
      </c>
      <c r="AU3712" s="0" t="s">
        <v>134</v>
      </c>
      <c r="AV3712" s="0" t="s">
        <v>134</v>
      </c>
      <c r="AW3712" s="0" t="s">
        <v>134</v>
      </c>
      <c r="AX3712" s="0" t="s">
        <v>134</v>
      </c>
      <c r="AY3712" s="0" t="s">
        <v>134</v>
      </c>
      <c r="AZ3712" s="0" t="s">
        <v>134</v>
      </c>
      <c r="BA3712" s="0" t="s">
        <v>134</v>
      </c>
      <c r="BB3712" s="0" t="s">
        <v>134</v>
      </c>
      <c r="BC3712" s="0" t="s">
        <v>134</v>
      </c>
      <c r="BD3712" s="0" t="s">
        <v>134</v>
      </c>
      <c r="BE3712" s="0" t="s">
        <v>134</v>
      </c>
      <c r="BF3712" s="0" t="s">
        <v>134</v>
      </c>
      <c r="BG3712" s="0" t="s">
        <v>134</v>
      </c>
      <c r="BH3712" s="0" t="s">
        <v>134</v>
      </c>
      <c r="BI3712" s="0" t="s">
        <v>134</v>
      </c>
      <c r="BJ3712" s="0" t="s">
        <v>134</v>
      </c>
      <c r="BK3712" s="0" t="s">
        <v>134</v>
      </c>
      <c r="BL3712" s="0" t="s">
        <v>134</v>
      </c>
      <c r="BM3712" s="0" t="s">
        <v>134</v>
      </c>
      <c r="BN3712" s="0" t="s">
        <v>134</v>
      </c>
      <c r="BO3712" s="0" t="s">
        <v>134</v>
      </c>
      <c r="BP3712" s="0" t="s">
        <v>134</v>
      </c>
      <c r="BQ3712" s="0" t="s">
        <v>134</v>
      </c>
      <c r="BR3712" s="0" t="s">
        <v>134</v>
      </c>
      <c r="BS3712" s="0" t="s">
        <v>134</v>
      </c>
      <c r="BT3712" s="0" t="s">
        <v>134</v>
      </c>
      <c r="BU3712" s="0" t="s">
        <v>134</v>
      </c>
      <c r="BV3712" s="0" t="s">
        <v>134</v>
      </c>
      <c r="BW3712" s="0" t="s">
        <v>134</v>
      </c>
      <c r="BX3712" s="0" t="s">
        <v>134</v>
      </c>
      <c r="BZ3712" s="0" t="s">
        <v>134</v>
      </c>
      <c r="CA3712" s="0" t="s">
        <v>134</v>
      </c>
      <c r="CB3712" s="0" t="s">
        <v>134</v>
      </c>
      <c r="CC3712" s="0" t="s">
        <v>134</v>
      </c>
      <c r="CD3712" s="0" t="s">
        <v>134</v>
      </c>
      <c r="CE3712" s="0" t="s">
        <v>134</v>
      </c>
    </row>
    <row r="3713" customFormat="false" ht="12.75" hidden="false" customHeight="false" outlineLevel="0" collapsed="false">
      <c r="E3713" s="9" t="s">
        <v>134</v>
      </c>
      <c r="F3713" s="9" t="s">
        <v>134</v>
      </c>
      <c r="G3713" s="9" t="s">
        <v>134</v>
      </c>
      <c r="Q3713" s="0" t="s">
        <v>134</v>
      </c>
      <c r="R3713" s="0" t="s">
        <v>134</v>
      </c>
      <c r="S3713" s="0" t="s">
        <v>134</v>
      </c>
      <c r="T3713" s="0" t="s">
        <v>134</v>
      </c>
      <c r="U3713" s="0" t="s">
        <v>134</v>
      </c>
      <c r="V3713" s="0" t="s">
        <v>134</v>
      </c>
      <c r="W3713" s="0" t="s">
        <v>134</v>
      </c>
      <c r="X3713" s="0" t="s">
        <v>134</v>
      </c>
      <c r="Y3713" s="0" t="s">
        <v>134</v>
      </c>
      <c r="Z3713" s="0" t="s">
        <v>134</v>
      </c>
      <c r="AA3713" s="0" t="s">
        <v>134</v>
      </c>
      <c r="AB3713" s="0" t="s">
        <v>134</v>
      </c>
      <c r="AC3713" s="0" t="s">
        <v>134</v>
      </c>
      <c r="AD3713" s="0" t="s">
        <v>134</v>
      </c>
      <c r="AE3713" s="0" t="s">
        <v>134</v>
      </c>
      <c r="AF3713" s="0" t="s">
        <v>134</v>
      </c>
      <c r="AG3713" s="0" t="s">
        <v>134</v>
      </c>
      <c r="AH3713" s="0" t="s">
        <v>134</v>
      </c>
      <c r="AI3713" s="0" t="s">
        <v>134</v>
      </c>
      <c r="AJ3713" s="0" t="s">
        <v>134</v>
      </c>
      <c r="AK3713" s="0" t="s">
        <v>134</v>
      </c>
      <c r="AL3713" s="0" t="s">
        <v>134</v>
      </c>
      <c r="AM3713" s="0" t="s">
        <v>134</v>
      </c>
      <c r="AN3713" s="0" t="s">
        <v>134</v>
      </c>
      <c r="AO3713" s="0" t="s">
        <v>134</v>
      </c>
      <c r="AP3713" s="0" t="s">
        <v>134</v>
      </c>
      <c r="AQ3713" s="0" t="s">
        <v>134</v>
      </c>
      <c r="AR3713" s="0" t="s">
        <v>134</v>
      </c>
      <c r="AS3713" s="0" t="s">
        <v>134</v>
      </c>
      <c r="AT3713" s="0" t="s">
        <v>134</v>
      </c>
      <c r="AU3713" s="0" t="s">
        <v>134</v>
      </c>
      <c r="AV3713" s="0" t="s">
        <v>134</v>
      </c>
      <c r="AW3713" s="0" t="s">
        <v>134</v>
      </c>
      <c r="AX3713" s="0" t="s">
        <v>134</v>
      </c>
      <c r="AY3713" s="0" t="s">
        <v>134</v>
      </c>
      <c r="AZ3713" s="0" t="s">
        <v>134</v>
      </c>
      <c r="BA3713" s="0" t="s">
        <v>134</v>
      </c>
      <c r="BB3713" s="0" t="s">
        <v>134</v>
      </c>
      <c r="BC3713" s="0" t="s">
        <v>134</v>
      </c>
      <c r="BD3713" s="0" t="s">
        <v>134</v>
      </c>
      <c r="BE3713" s="0" t="s">
        <v>134</v>
      </c>
      <c r="BF3713" s="0" t="s">
        <v>134</v>
      </c>
      <c r="BG3713" s="0" t="s">
        <v>134</v>
      </c>
      <c r="BH3713" s="0" t="s">
        <v>134</v>
      </c>
      <c r="BI3713" s="0" t="s">
        <v>134</v>
      </c>
      <c r="BJ3713" s="0" t="s">
        <v>134</v>
      </c>
      <c r="BK3713" s="0" t="s">
        <v>134</v>
      </c>
      <c r="BL3713" s="0" t="s">
        <v>134</v>
      </c>
      <c r="BM3713" s="0" t="s">
        <v>134</v>
      </c>
      <c r="BN3713" s="0" t="s">
        <v>134</v>
      </c>
      <c r="BO3713" s="0" t="s">
        <v>134</v>
      </c>
      <c r="BP3713" s="0" t="s">
        <v>134</v>
      </c>
      <c r="BQ3713" s="0" t="s">
        <v>134</v>
      </c>
      <c r="BR3713" s="0" t="s">
        <v>134</v>
      </c>
      <c r="BS3713" s="0" t="s">
        <v>134</v>
      </c>
      <c r="BT3713" s="0" t="s">
        <v>134</v>
      </c>
      <c r="BU3713" s="0" t="s">
        <v>134</v>
      </c>
      <c r="BV3713" s="0" t="s">
        <v>134</v>
      </c>
      <c r="BW3713" s="0" t="s">
        <v>134</v>
      </c>
      <c r="BX3713" s="0" t="s">
        <v>134</v>
      </c>
      <c r="BZ3713" s="0" t="s">
        <v>134</v>
      </c>
      <c r="CA3713" s="0" t="s">
        <v>134</v>
      </c>
      <c r="CB3713" s="0" t="s">
        <v>134</v>
      </c>
      <c r="CC3713" s="0" t="s">
        <v>134</v>
      </c>
      <c r="CD3713" s="0" t="s">
        <v>134</v>
      </c>
      <c r="CE3713" s="0" t="s">
        <v>134</v>
      </c>
    </row>
    <row r="3714" customFormat="false" ht="12.75" hidden="false" customHeight="false" outlineLevel="0" collapsed="false">
      <c r="E3714" s="9" t="s">
        <v>134</v>
      </c>
      <c r="F3714" s="9" t="s">
        <v>134</v>
      </c>
      <c r="G3714" s="9" t="s">
        <v>134</v>
      </c>
      <c r="Q3714" s="0" t="s">
        <v>134</v>
      </c>
      <c r="R3714" s="0" t="s">
        <v>134</v>
      </c>
      <c r="S3714" s="0" t="s">
        <v>134</v>
      </c>
      <c r="T3714" s="0" t="s">
        <v>134</v>
      </c>
      <c r="U3714" s="0" t="s">
        <v>134</v>
      </c>
      <c r="V3714" s="0" t="s">
        <v>134</v>
      </c>
      <c r="W3714" s="0" t="s">
        <v>134</v>
      </c>
      <c r="X3714" s="0" t="s">
        <v>134</v>
      </c>
      <c r="Y3714" s="0" t="s">
        <v>134</v>
      </c>
      <c r="Z3714" s="0" t="s">
        <v>134</v>
      </c>
      <c r="AA3714" s="0" t="s">
        <v>134</v>
      </c>
      <c r="AB3714" s="0" t="s">
        <v>134</v>
      </c>
      <c r="AC3714" s="0" t="s">
        <v>134</v>
      </c>
      <c r="AD3714" s="0" t="s">
        <v>134</v>
      </c>
      <c r="AE3714" s="0" t="s">
        <v>134</v>
      </c>
      <c r="AF3714" s="0" t="s">
        <v>134</v>
      </c>
      <c r="AG3714" s="0" t="s">
        <v>134</v>
      </c>
      <c r="AH3714" s="0" t="s">
        <v>134</v>
      </c>
      <c r="AI3714" s="0" t="s">
        <v>134</v>
      </c>
      <c r="AJ3714" s="0" t="s">
        <v>134</v>
      </c>
      <c r="AK3714" s="0" t="s">
        <v>134</v>
      </c>
      <c r="AL3714" s="0" t="s">
        <v>134</v>
      </c>
      <c r="AM3714" s="0" t="s">
        <v>134</v>
      </c>
      <c r="AN3714" s="0" t="s">
        <v>134</v>
      </c>
      <c r="AO3714" s="0" t="s">
        <v>134</v>
      </c>
      <c r="AP3714" s="0" t="s">
        <v>134</v>
      </c>
      <c r="AQ3714" s="0" t="s">
        <v>134</v>
      </c>
      <c r="AR3714" s="0" t="s">
        <v>134</v>
      </c>
      <c r="AS3714" s="0" t="s">
        <v>134</v>
      </c>
      <c r="AT3714" s="0" t="s">
        <v>134</v>
      </c>
      <c r="AU3714" s="0" t="s">
        <v>134</v>
      </c>
      <c r="AV3714" s="0" t="s">
        <v>134</v>
      </c>
      <c r="AW3714" s="0" t="s">
        <v>134</v>
      </c>
      <c r="AX3714" s="0" t="s">
        <v>134</v>
      </c>
      <c r="AY3714" s="0" t="s">
        <v>134</v>
      </c>
      <c r="AZ3714" s="0" t="s">
        <v>134</v>
      </c>
      <c r="BA3714" s="0" t="s">
        <v>134</v>
      </c>
      <c r="BB3714" s="0" t="s">
        <v>134</v>
      </c>
      <c r="BC3714" s="0" t="s">
        <v>134</v>
      </c>
      <c r="BD3714" s="0" t="s">
        <v>134</v>
      </c>
      <c r="BE3714" s="0" t="s">
        <v>134</v>
      </c>
      <c r="BF3714" s="0" t="s">
        <v>134</v>
      </c>
      <c r="BG3714" s="0" t="s">
        <v>134</v>
      </c>
      <c r="BH3714" s="0" t="s">
        <v>134</v>
      </c>
      <c r="BI3714" s="0" t="s">
        <v>134</v>
      </c>
      <c r="BJ3714" s="0" t="s">
        <v>134</v>
      </c>
      <c r="BK3714" s="0" t="s">
        <v>134</v>
      </c>
      <c r="BL3714" s="0" t="s">
        <v>134</v>
      </c>
      <c r="BM3714" s="0" t="s">
        <v>134</v>
      </c>
      <c r="BN3714" s="0" t="s">
        <v>134</v>
      </c>
      <c r="BO3714" s="0" t="s">
        <v>134</v>
      </c>
      <c r="BP3714" s="0" t="s">
        <v>134</v>
      </c>
      <c r="BQ3714" s="0" t="s">
        <v>134</v>
      </c>
      <c r="BR3714" s="0" t="s">
        <v>134</v>
      </c>
      <c r="BS3714" s="0" t="s">
        <v>134</v>
      </c>
      <c r="BT3714" s="0" t="s">
        <v>134</v>
      </c>
      <c r="BU3714" s="0" t="s">
        <v>134</v>
      </c>
      <c r="BV3714" s="0" t="s">
        <v>134</v>
      </c>
      <c r="BW3714" s="0" t="s">
        <v>134</v>
      </c>
      <c r="BX3714" s="0" t="s">
        <v>134</v>
      </c>
      <c r="BZ3714" s="0" t="s">
        <v>134</v>
      </c>
      <c r="CA3714" s="0" t="s">
        <v>134</v>
      </c>
      <c r="CB3714" s="0" t="s">
        <v>134</v>
      </c>
      <c r="CC3714" s="0" t="s">
        <v>134</v>
      </c>
      <c r="CD3714" s="0" t="s">
        <v>134</v>
      </c>
      <c r="CE3714" s="0" t="s">
        <v>134</v>
      </c>
    </row>
    <row r="3715" customFormat="false" ht="12.75" hidden="false" customHeight="false" outlineLevel="0" collapsed="false">
      <c r="E3715" s="9" t="s">
        <v>134</v>
      </c>
      <c r="F3715" s="9" t="s">
        <v>134</v>
      </c>
      <c r="G3715" s="9" t="s">
        <v>134</v>
      </c>
      <c r="Q3715" s="0" t="s">
        <v>134</v>
      </c>
      <c r="R3715" s="0" t="s">
        <v>134</v>
      </c>
      <c r="S3715" s="0" t="s">
        <v>134</v>
      </c>
      <c r="T3715" s="0" t="s">
        <v>134</v>
      </c>
      <c r="U3715" s="0" t="s">
        <v>134</v>
      </c>
      <c r="V3715" s="0" t="s">
        <v>134</v>
      </c>
      <c r="W3715" s="0" t="s">
        <v>134</v>
      </c>
      <c r="X3715" s="0" t="s">
        <v>134</v>
      </c>
      <c r="Y3715" s="0" t="s">
        <v>134</v>
      </c>
      <c r="Z3715" s="0" t="s">
        <v>134</v>
      </c>
      <c r="AA3715" s="0" t="s">
        <v>134</v>
      </c>
      <c r="AB3715" s="0" t="s">
        <v>134</v>
      </c>
      <c r="AC3715" s="0" t="s">
        <v>134</v>
      </c>
      <c r="AD3715" s="0" t="s">
        <v>134</v>
      </c>
      <c r="AE3715" s="0" t="s">
        <v>134</v>
      </c>
      <c r="AF3715" s="0" t="s">
        <v>134</v>
      </c>
      <c r="AG3715" s="0" t="s">
        <v>134</v>
      </c>
      <c r="AH3715" s="0" t="s">
        <v>134</v>
      </c>
      <c r="AI3715" s="0" t="s">
        <v>134</v>
      </c>
      <c r="AJ3715" s="0" t="s">
        <v>134</v>
      </c>
      <c r="AK3715" s="0" t="s">
        <v>134</v>
      </c>
      <c r="AL3715" s="0" t="s">
        <v>134</v>
      </c>
      <c r="AM3715" s="0" t="s">
        <v>134</v>
      </c>
      <c r="AN3715" s="0" t="s">
        <v>134</v>
      </c>
      <c r="AO3715" s="0" t="s">
        <v>134</v>
      </c>
      <c r="AP3715" s="0" t="s">
        <v>134</v>
      </c>
      <c r="AQ3715" s="0" t="s">
        <v>134</v>
      </c>
      <c r="AR3715" s="0" t="s">
        <v>134</v>
      </c>
      <c r="AS3715" s="0" t="s">
        <v>134</v>
      </c>
      <c r="AT3715" s="0" t="s">
        <v>134</v>
      </c>
      <c r="AU3715" s="0" t="s">
        <v>134</v>
      </c>
      <c r="AV3715" s="0" t="s">
        <v>134</v>
      </c>
      <c r="AW3715" s="0" t="s">
        <v>134</v>
      </c>
      <c r="AX3715" s="0" t="s">
        <v>134</v>
      </c>
      <c r="AY3715" s="0" t="s">
        <v>134</v>
      </c>
      <c r="AZ3715" s="0" t="s">
        <v>134</v>
      </c>
      <c r="BA3715" s="0" t="s">
        <v>134</v>
      </c>
      <c r="BB3715" s="0" t="s">
        <v>134</v>
      </c>
      <c r="BC3715" s="0" t="s">
        <v>134</v>
      </c>
      <c r="BD3715" s="0" t="s">
        <v>134</v>
      </c>
      <c r="BE3715" s="0" t="s">
        <v>134</v>
      </c>
      <c r="BF3715" s="0" t="s">
        <v>134</v>
      </c>
      <c r="BG3715" s="0" t="s">
        <v>134</v>
      </c>
      <c r="BH3715" s="0" t="s">
        <v>134</v>
      </c>
      <c r="BI3715" s="0" t="s">
        <v>134</v>
      </c>
      <c r="BJ3715" s="0" t="s">
        <v>134</v>
      </c>
      <c r="BK3715" s="0" t="s">
        <v>134</v>
      </c>
      <c r="BL3715" s="0" t="s">
        <v>134</v>
      </c>
      <c r="BM3715" s="0" t="s">
        <v>134</v>
      </c>
      <c r="BN3715" s="0" t="s">
        <v>134</v>
      </c>
      <c r="BO3715" s="0" t="s">
        <v>134</v>
      </c>
      <c r="BP3715" s="0" t="s">
        <v>134</v>
      </c>
      <c r="BQ3715" s="0" t="s">
        <v>134</v>
      </c>
      <c r="BR3715" s="0" t="s">
        <v>134</v>
      </c>
      <c r="BS3715" s="0" t="s">
        <v>134</v>
      </c>
      <c r="BT3715" s="0" t="s">
        <v>134</v>
      </c>
      <c r="BU3715" s="0" t="s">
        <v>134</v>
      </c>
      <c r="BV3715" s="0" t="s">
        <v>134</v>
      </c>
      <c r="BW3715" s="0" t="s">
        <v>134</v>
      </c>
      <c r="BX3715" s="0" t="s">
        <v>134</v>
      </c>
      <c r="BZ3715" s="0" t="s">
        <v>134</v>
      </c>
      <c r="CA3715" s="0" t="s">
        <v>134</v>
      </c>
      <c r="CB3715" s="0" t="s">
        <v>134</v>
      </c>
      <c r="CC3715" s="0" t="s">
        <v>134</v>
      </c>
      <c r="CD3715" s="0" t="s">
        <v>134</v>
      </c>
      <c r="CE3715" s="0" t="s">
        <v>134</v>
      </c>
    </row>
    <row r="3716" customFormat="false" ht="12.75" hidden="false" customHeight="false" outlineLevel="0" collapsed="false">
      <c r="E3716" s="9" t="s">
        <v>134</v>
      </c>
      <c r="F3716" s="9" t="s">
        <v>134</v>
      </c>
      <c r="G3716" s="9" t="s">
        <v>134</v>
      </c>
      <c r="Q3716" s="0" t="s">
        <v>134</v>
      </c>
      <c r="R3716" s="0" t="s">
        <v>134</v>
      </c>
      <c r="S3716" s="0" t="s">
        <v>134</v>
      </c>
      <c r="T3716" s="0" t="s">
        <v>134</v>
      </c>
      <c r="U3716" s="0" t="s">
        <v>134</v>
      </c>
      <c r="V3716" s="0" t="s">
        <v>134</v>
      </c>
      <c r="W3716" s="0" t="s">
        <v>134</v>
      </c>
      <c r="X3716" s="0" t="s">
        <v>134</v>
      </c>
      <c r="Y3716" s="0" t="s">
        <v>134</v>
      </c>
      <c r="Z3716" s="0" t="s">
        <v>134</v>
      </c>
      <c r="AA3716" s="0" t="s">
        <v>134</v>
      </c>
      <c r="AB3716" s="0" t="s">
        <v>134</v>
      </c>
      <c r="AC3716" s="0" t="s">
        <v>134</v>
      </c>
      <c r="AD3716" s="0" t="s">
        <v>134</v>
      </c>
      <c r="AE3716" s="0" t="s">
        <v>134</v>
      </c>
      <c r="AF3716" s="0" t="s">
        <v>134</v>
      </c>
      <c r="AG3716" s="0" t="s">
        <v>134</v>
      </c>
      <c r="AH3716" s="0" t="s">
        <v>134</v>
      </c>
      <c r="AI3716" s="0" t="s">
        <v>134</v>
      </c>
      <c r="AJ3716" s="0" t="s">
        <v>134</v>
      </c>
      <c r="AK3716" s="0" t="s">
        <v>134</v>
      </c>
      <c r="AL3716" s="0" t="s">
        <v>134</v>
      </c>
      <c r="AM3716" s="0" t="s">
        <v>134</v>
      </c>
      <c r="AN3716" s="0" t="s">
        <v>134</v>
      </c>
      <c r="AO3716" s="0" t="s">
        <v>134</v>
      </c>
      <c r="AP3716" s="0" t="s">
        <v>134</v>
      </c>
      <c r="AQ3716" s="0" t="s">
        <v>134</v>
      </c>
      <c r="AR3716" s="0" t="s">
        <v>134</v>
      </c>
      <c r="AS3716" s="0" t="s">
        <v>134</v>
      </c>
      <c r="AT3716" s="0" t="s">
        <v>134</v>
      </c>
      <c r="AU3716" s="0" t="s">
        <v>134</v>
      </c>
      <c r="AV3716" s="0" t="s">
        <v>134</v>
      </c>
      <c r="AW3716" s="0" t="s">
        <v>134</v>
      </c>
      <c r="AX3716" s="0" t="s">
        <v>134</v>
      </c>
      <c r="AY3716" s="0" t="s">
        <v>134</v>
      </c>
      <c r="AZ3716" s="0" t="s">
        <v>134</v>
      </c>
      <c r="BA3716" s="0" t="s">
        <v>134</v>
      </c>
      <c r="BB3716" s="0" t="s">
        <v>134</v>
      </c>
      <c r="BC3716" s="0" t="s">
        <v>134</v>
      </c>
      <c r="BD3716" s="0" t="s">
        <v>134</v>
      </c>
      <c r="BE3716" s="0" t="s">
        <v>134</v>
      </c>
      <c r="BF3716" s="0" t="s">
        <v>134</v>
      </c>
      <c r="BG3716" s="0" t="s">
        <v>134</v>
      </c>
      <c r="BH3716" s="0" t="s">
        <v>134</v>
      </c>
      <c r="BI3716" s="0" t="s">
        <v>134</v>
      </c>
      <c r="BJ3716" s="0" t="s">
        <v>134</v>
      </c>
      <c r="BK3716" s="0" t="s">
        <v>134</v>
      </c>
      <c r="BL3716" s="0" t="s">
        <v>134</v>
      </c>
      <c r="BM3716" s="0" t="s">
        <v>134</v>
      </c>
      <c r="BN3716" s="0" t="s">
        <v>134</v>
      </c>
      <c r="BO3716" s="0" t="s">
        <v>134</v>
      </c>
      <c r="BP3716" s="0" t="s">
        <v>134</v>
      </c>
      <c r="BQ3716" s="0" t="s">
        <v>134</v>
      </c>
      <c r="BR3716" s="0" t="s">
        <v>134</v>
      </c>
      <c r="BS3716" s="0" t="s">
        <v>134</v>
      </c>
      <c r="BT3716" s="0" t="s">
        <v>134</v>
      </c>
      <c r="BU3716" s="0" t="s">
        <v>134</v>
      </c>
      <c r="BV3716" s="0" t="s">
        <v>134</v>
      </c>
      <c r="BW3716" s="0" t="s">
        <v>134</v>
      </c>
      <c r="BX3716" s="0" t="s">
        <v>134</v>
      </c>
      <c r="BZ3716" s="0" t="s">
        <v>134</v>
      </c>
      <c r="CA3716" s="0" t="s">
        <v>134</v>
      </c>
      <c r="CB3716" s="0" t="s">
        <v>134</v>
      </c>
      <c r="CC3716" s="0" t="s">
        <v>134</v>
      </c>
      <c r="CD3716" s="0" t="s">
        <v>134</v>
      </c>
      <c r="CE3716" s="0" t="s">
        <v>134</v>
      </c>
    </row>
    <row r="3717" customFormat="false" ht="12.75" hidden="false" customHeight="false" outlineLevel="0" collapsed="false">
      <c r="E3717" s="9" t="s">
        <v>134</v>
      </c>
      <c r="F3717" s="9" t="s">
        <v>134</v>
      </c>
      <c r="G3717" s="9" t="s">
        <v>134</v>
      </c>
      <c r="Q3717" s="0" t="s">
        <v>134</v>
      </c>
      <c r="R3717" s="0" t="s">
        <v>134</v>
      </c>
      <c r="S3717" s="0" t="s">
        <v>134</v>
      </c>
      <c r="T3717" s="0" t="s">
        <v>134</v>
      </c>
      <c r="U3717" s="0" t="s">
        <v>134</v>
      </c>
      <c r="V3717" s="0" t="s">
        <v>134</v>
      </c>
      <c r="W3717" s="0" t="s">
        <v>134</v>
      </c>
      <c r="X3717" s="0" t="s">
        <v>134</v>
      </c>
      <c r="Y3717" s="0" t="s">
        <v>134</v>
      </c>
      <c r="Z3717" s="0" t="s">
        <v>134</v>
      </c>
      <c r="AA3717" s="0" t="s">
        <v>134</v>
      </c>
      <c r="AB3717" s="0" t="s">
        <v>134</v>
      </c>
      <c r="AC3717" s="0" t="s">
        <v>134</v>
      </c>
      <c r="AD3717" s="0" t="s">
        <v>134</v>
      </c>
      <c r="AE3717" s="0" t="s">
        <v>134</v>
      </c>
      <c r="AF3717" s="0" t="s">
        <v>134</v>
      </c>
      <c r="AG3717" s="0" t="s">
        <v>134</v>
      </c>
      <c r="AH3717" s="0" t="s">
        <v>134</v>
      </c>
      <c r="AI3717" s="0" t="s">
        <v>134</v>
      </c>
      <c r="AJ3717" s="0" t="s">
        <v>134</v>
      </c>
      <c r="AK3717" s="0" t="s">
        <v>134</v>
      </c>
      <c r="AL3717" s="0" t="s">
        <v>134</v>
      </c>
      <c r="AM3717" s="0" t="s">
        <v>134</v>
      </c>
      <c r="AN3717" s="0" t="s">
        <v>134</v>
      </c>
      <c r="AO3717" s="0" t="s">
        <v>134</v>
      </c>
      <c r="AP3717" s="0" t="s">
        <v>134</v>
      </c>
      <c r="AQ3717" s="0" t="s">
        <v>134</v>
      </c>
      <c r="AR3717" s="0" t="s">
        <v>134</v>
      </c>
      <c r="AS3717" s="0" t="s">
        <v>134</v>
      </c>
      <c r="AT3717" s="0" t="s">
        <v>134</v>
      </c>
      <c r="AU3717" s="0" t="s">
        <v>134</v>
      </c>
      <c r="AV3717" s="0" t="s">
        <v>134</v>
      </c>
      <c r="AW3717" s="0" t="s">
        <v>134</v>
      </c>
      <c r="AX3717" s="0" t="s">
        <v>134</v>
      </c>
      <c r="AY3717" s="0" t="s">
        <v>134</v>
      </c>
      <c r="AZ3717" s="0" t="s">
        <v>134</v>
      </c>
      <c r="BA3717" s="0" t="s">
        <v>134</v>
      </c>
      <c r="BB3717" s="0" t="s">
        <v>134</v>
      </c>
      <c r="BC3717" s="0" t="s">
        <v>134</v>
      </c>
      <c r="BD3717" s="0" t="s">
        <v>134</v>
      </c>
      <c r="BE3717" s="0" t="s">
        <v>134</v>
      </c>
      <c r="BF3717" s="0" t="s">
        <v>134</v>
      </c>
      <c r="BG3717" s="0" t="s">
        <v>134</v>
      </c>
      <c r="BH3717" s="0" t="s">
        <v>134</v>
      </c>
      <c r="BI3717" s="0" t="s">
        <v>134</v>
      </c>
      <c r="BJ3717" s="0" t="s">
        <v>134</v>
      </c>
      <c r="BK3717" s="0" t="s">
        <v>134</v>
      </c>
      <c r="BL3717" s="0" t="s">
        <v>134</v>
      </c>
      <c r="BM3717" s="0" t="s">
        <v>134</v>
      </c>
      <c r="BN3717" s="0" t="s">
        <v>134</v>
      </c>
      <c r="BO3717" s="0" t="s">
        <v>134</v>
      </c>
      <c r="BP3717" s="0" t="s">
        <v>134</v>
      </c>
      <c r="BQ3717" s="0" t="s">
        <v>134</v>
      </c>
      <c r="BR3717" s="0" t="s">
        <v>134</v>
      </c>
      <c r="BS3717" s="0" t="s">
        <v>134</v>
      </c>
      <c r="BT3717" s="0" t="s">
        <v>134</v>
      </c>
      <c r="BU3717" s="0" t="s">
        <v>134</v>
      </c>
      <c r="BV3717" s="0" t="s">
        <v>134</v>
      </c>
      <c r="BW3717" s="0" t="s">
        <v>134</v>
      </c>
      <c r="BX3717" s="0" t="s">
        <v>134</v>
      </c>
      <c r="BZ3717" s="0" t="s">
        <v>134</v>
      </c>
      <c r="CA3717" s="0" t="s">
        <v>134</v>
      </c>
      <c r="CB3717" s="0" t="s">
        <v>134</v>
      </c>
      <c r="CC3717" s="0" t="s">
        <v>134</v>
      </c>
      <c r="CD3717" s="0" t="s">
        <v>134</v>
      </c>
      <c r="CE3717" s="0" t="s">
        <v>134</v>
      </c>
    </row>
    <row r="3718" customFormat="false" ht="12.75" hidden="false" customHeight="false" outlineLevel="0" collapsed="false">
      <c r="E3718" s="9" t="s">
        <v>134</v>
      </c>
      <c r="F3718" s="9" t="s">
        <v>134</v>
      </c>
      <c r="G3718" s="9" t="s">
        <v>134</v>
      </c>
      <c r="Q3718" s="0" t="s">
        <v>134</v>
      </c>
      <c r="R3718" s="0" t="s">
        <v>134</v>
      </c>
      <c r="S3718" s="0" t="s">
        <v>134</v>
      </c>
      <c r="T3718" s="0" t="s">
        <v>134</v>
      </c>
      <c r="U3718" s="0" t="s">
        <v>134</v>
      </c>
      <c r="V3718" s="0" t="s">
        <v>134</v>
      </c>
      <c r="W3718" s="0" t="s">
        <v>134</v>
      </c>
      <c r="X3718" s="0" t="s">
        <v>134</v>
      </c>
      <c r="Y3718" s="0" t="s">
        <v>134</v>
      </c>
      <c r="Z3718" s="0" t="s">
        <v>134</v>
      </c>
      <c r="AA3718" s="0" t="s">
        <v>134</v>
      </c>
      <c r="AB3718" s="0" t="s">
        <v>134</v>
      </c>
      <c r="AC3718" s="0" t="s">
        <v>134</v>
      </c>
      <c r="AD3718" s="0" t="s">
        <v>134</v>
      </c>
      <c r="AE3718" s="0" t="s">
        <v>134</v>
      </c>
      <c r="AF3718" s="0" t="s">
        <v>134</v>
      </c>
      <c r="AG3718" s="0" t="s">
        <v>134</v>
      </c>
      <c r="AH3718" s="0" t="s">
        <v>134</v>
      </c>
      <c r="AI3718" s="0" t="s">
        <v>134</v>
      </c>
      <c r="AJ3718" s="0" t="s">
        <v>134</v>
      </c>
      <c r="AK3718" s="0" t="s">
        <v>134</v>
      </c>
      <c r="AL3718" s="0" t="s">
        <v>134</v>
      </c>
      <c r="AM3718" s="0" t="s">
        <v>134</v>
      </c>
      <c r="AN3718" s="0" t="s">
        <v>134</v>
      </c>
      <c r="AO3718" s="0" t="s">
        <v>134</v>
      </c>
      <c r="AP3718" s="0" t="s">
        <v>134</v>
      </c>
      <c r="AQ3718" s="0" t="s">
        <v>134</v>
      </c>
      <c r="AR3718" s="0" t="s">
        <v>134</v>
      </c>
      <c r="AS3718" s="0" t="s">
        <v>134</v>
      </c>
      <c r="AT3718" s="0" t="s">
        <v>134</v>
      </c>
      <c r="AU3718" s="0" t="s">
        <v>134</v>
      </c>
      <c r="AV3718" s="0" t="s">
        <v>134</v>
      </c>
      <c r="AW3718" s="0" t="s">
        <v>134</v>
      </c>
      <c r="AX3718" s="0" t="s">
        <v>134</v>
      </c>
      <c r="AY3718" s="0" t="s">
        <v>134</v>
      </c>
      <c r="AZ3718" s="0" t="s">
        <v>134</v>
      </c>
      <c r="BA3718" s="0" t="s">
        <v>134</v>
      </c>
      <c r="BB3718" s="0" t="s">
        <v>134</v>
      </c>
      <c r="BC3718" s="0" t="s">
        <v>134</v>
      </c>
      <c r="BD3718" s="0" t="s">
        <v>134</v>
      </c>
      <c r="BE3718" s="0" t="s">
        <v>134</v>
      </c>
      <c r="BF3718" s="0" t="s">
        <v>134</v>
      </c>
      <c r="BG3718" s="0" t="s">
        <v>134</v>
      </c>
      <c r="BH3718" s="0" t="s">
        <v>134</v>
      </c>
      <c r="BI3718" s="0" t="s">
        <v>134</v>
      </c>
      <c r="BJ3718" s="0" t="s">
        <v>134</v>
      </c>
      <c r="BK3718" s="0" t="s">
        <v>134</v>
      </c>
      <c r="BL3718" s="0" t="s">
        <v>134</v>
      </c>
      <c r="BM3718" s="0" t="s">
        <v>134</v>
      </c>
      <c r="BN3718" s="0" t="s">
        <v>134</v>
      </c>
      <c r="BO3718" s="0" t="s">
        <v>134</v>
      </c>
      <c r="BP3718" s="0" t="s">
        <v>134</v>
      </c>
      <c r="BQ3718" s="0" t="s">
        <v>134</v>
      </c>
      <c r="BR3718" s="0" t="s">
        <v>134</v>
      </c>
      <c r="BS3718" s="0" t="s">
        <v>134</v>
      </c>
      <c r="BT3718" s="0" t="s">
        <v>134</v>
      </c>
      <c r="BU3718" s="0" t="s">
        <v>134</v>
      </c>
      <c r="BV3718" s="0" t="s">
        <v>134</v>
      </c>
      <c r="BW3718" s="0" t="s">
        <v>134</v>
      </c>
      <c r="BX3718" s="0" t="s">
        <v>134</v>
      </c>
      <c r="BZ3718" s="0" t="s">
        <v>134</v>
      </c>
      <c r="CA3718" s="0" t="s">
        <v>134</v>
      </c>
      <c r="CB3718" s="0" t="s">
        <v>134</v>
      </c>
      <c r="CC3718" s="0" t="s">
        <v>134</v>
      </c>
      <c r="CD3718" s="0" t="s">
        <v>134</v>
      </c>
      <c r="CE3718" s="0" t="s">
        <v>134</v>
      </c>
    </row>
    <row r="3719" customFormat="false" ht="12.75" hidden="false" customHeight="false" outlineLevel="0" collapsed="false">
      <c r="E3719" s="9" t="s">
        <v>134</v>
      </c>
      <c r="F3719" s="9" t="s">
        <v>134</v>
      </c>
      <c r="G3719" s="9" t="s">
        <v>134</v>
      </c>
      <c r="Q3719" s="0" t="s">
        <v>134</v>
      </c>
      <c r="R3719" s="0" t="s">
        <v>134</v>
      </c>
      <c r="S3719" s="0" t="s">
        <v>134</v>
      </c>
      <c r="T3719" s="0" t="s">
        <v>134</v>
      </c>
      <c r="U3719" s="0" t="s">
        <v>134</v>
      </c>
      <c r="V3719" s="0" t="s">
        <v>134</v>
      </c>
      <c r="W3719" s="0" t="s">
        <v>134</v>
      </c>
      <c r="X3719" s="0" t="s">
        <v>134</v>
      </c>
      <c r="Y3719" s="0" t="s">
        <v>134</v>
      </c>
      <c r="Z3719" s="0" t="s">
        <v>134</v>
      </c>
      <c r="AA3719" s="0" t="s">
        <v>134</v>
      </c>
      <c r="AB3719" s="0" t="s">
        <v>134</v>
      </c>
      <c r="AC3719" s="0" t="s">
        <v>134</v>
      </c>
      <c r="AD3719" s="0" t="s">
        <v>134</v>
      </c>
      <c r="AE3719" s="0" t="s">
        <v>134</v>
      </c>
      <c r="AF3719" s="0" t="s">
        <v>134</v>
      </c>
      <c r="AG3719" s="0" t="s">
        <v>134</v>
      </c>
      <c r="AH3719" s="0" t="s">
        <v>134</v>
      </c>
      <c r="AI3719" s="0" t="s">
        <v>134</v>
      </c>
      <c r="AJ3719" s="0" t="s">
        <v>134</v>
      </c>
      <c r="AK3719" s="0" t="s">
        <v>134</v>
      </c>
      <c r="AL3719" s="0" t="s">
        <v>134</v>
      </c>
      <c r="AM3719" s="0" t="s">
        <v>134</v>
      </c>
      <c r="AN3719" s="0" t="s">
        <v>134</v>
      </c>
      <c r="AO3719" s="0" t="s">
        <v>134</v>
      </c>
      <c r="AP3719" s="0" t="s">
        <v>134</v>
      </c>
      <c r="AQ3719" s="0" t="s">
        <v>134</v>
      </c>
      <c r="AR3719" s="0" t="s">
        <v>134</v>
      </c>
      <c r="AS3719" s="0" t="s">
        <v>134</v>
      </c>
      <c r="AT3719" s="0" t="s">
        <v>134</v>
      </c>
      <c r="AU3719" s="0" t="s">
        <v>134</v>
      </c>
      <c r="AV3719" s="0" t="s">
        <v>134</v>
      </c>
      <c r="AW3719" s="0" t="s">
        <v>134</v>
      </c>
      <c r="AX3719" s="0" t="s">
        <v>134</v>
      </c>
      <c r="AY3719" s="0" t="s">
        <v>134</v>
      </c>
      <c r="AZ3719" s="0" t="s">
        <v>134</v>
      </c>
      <c r="BA3719" s="0" t="s">
        <v>134</v>
      </c>
      <c r="BB3719" s="0" t="s">
        <v>134</v>
      </c>
      <c r="BC3719" s="0" t="s">
        <v>134</v>
      </c>
      <c r="BD3719" s="0" t="s">
        <v>134</v>
      </c>
      <c r="BE3719" s="0" t="s">
        <v>134</v>
      </c>
      <c r="BF3719" s="0" t="s">
        <v>134</v>
      </c>
      <c r="BG3719" s="0" t="s">
        <v>134</v>
      </c>
      <c r="BH3719" s="0" t="s">
        <v>134</v>
      </c>
      <c r="BI3719" s="0" t="s">
        <v>134</v>
      </c>
      <c r="BJ3719" s="0" t="s">
        <v>134</v>
      </c>
      <c r="BK3719" s="0" t="s">
        <v>134</v>
      </c>
      <c r="BL3719" s="0" t="s">
        <v>134</v>
      </c>
      <c r="BM3719" s="0" t="s">
        <v>134</v>
      </c>
      <c r="BN3719" s="0" t="s">
        <v>134</v>
      </c>
      <c r="BO3719" s="0" t="s">
        <v>134</v>
      </c>
      <c r="BP3719" s="0" t="s">
        <v>134</v>
      </c>
      <c r="BQ3719" s="0" t="s">
        <v>134</v>
      </c>
      <c r="BR3719" s="0" t="s">
        <v>134</v>
      </c>
      <c r="BS3719" s="0" t="s">
        <v>134</v>
      </c>
      <c r="BT3719" s="0" t="s">
        <v>134</v>
      </c>
      <c r="BU3719" s="0" t="s">
        <v>134</v>
      </c>
      <c r="BV3719" s="0" t="s">
        <v>134</v>
      </c>
      <c r="BW3719" s="0" t="s">
        <v>134</v>
      </c>
      <c r="BX3719" s="0" t="s">
        <v>134</v>
      </c>
      <c r="BZ3719" s="0" t="s">
        <v>134</v>
      </c>
      <c r="CA3719" s="0" t="s">
        <v>134</v>
      </c>
      <c r="CB3719" s="0" t="s">
        <v>134</v>
      </c>
      <c r="CC3719" s="0" t="s">
        <v>134</v>
      </c>
      <c r="CD3719" s="0" t="s">
        <v>134</v>
      </c>
      <c r="CE3719" s="0" t="s">
        <v>134</v>
      </c>
    </row>
    <row r="3720" customFormat="false" ht="12.75" hidden="false" customHeight="false" outlineLevel="0" collapsed="false">
      <c r="E3720" s="9" t="s">
        <v>134</v>
      </c>
      <c r="F3720" s="9" t="s">
        <v>134</v>
      </c>
      <c r="G3720" s="9" t="s">
        <v>134</v>
      </c>
      <c r="Q3720" s="0" t="s">
        <v>134</v>
      </c>
      <c r="R3720" s="0" t="s">
        <v>134</v>
      </c>
      <c r="S3720" s="0" t="s">
        <v>134</v>
      </c>
      <c r="T3720" s="0" t="s">
        <v>134</v>
      </c>
      <c r="U3720" s="0" t="s">
        <v>134</v>
      </c>
      <c r="V3720" s="0" t="s">
        <v>134</v>
      </c>
      <c r="W3720" s="0" t="s">
        <v>134</v>
      </c>
      <c r="X3720" s="0" t="s">
        <v>134</v>
      </c>
      <c r="Y3720" s="0" t="s">
        <v>134</v>
      </c>
      <c r="Z3720" s="0" t="s">
        <v>134</v>
      </c>
      <c r="AA3720" s="0" t="s">
        <v>134</v>
      </c>
      <c r="AB3720" s="0" t="s">
        <v>134</v>
      </c>
      <c r="AC3720" s="0" t="s">
        <v>134</v>
      </c>
      <c r="AD3720" s="0" t="s">
        <v>134</v>
      </c>
      <c r="AE3720" s="0" t="s">
        <v>134</v>
      </c>
      <c r="AF3720" s="0" t="s">
        <v>134</v>
      </c>
      <c r="AG3720" s="0" t="s">
        <v>134</v>
      </c>
      <c r="AH3720" s="0" t="s">
        <v>134</v>
      </c>
      <c r="AI3720" s="0" t="s">
        <v>134</v>
      </c>
      <c r="AJ3720" s="0" t="s">
        <v>134</v>
      </c>
      <c r="AK3720" s="0" t="s">
        <v>134</v>
      </c>
      <c r="AL3720" s="0" t="s">
        <v>134</v>
      </c>
      <c r="AM3720" s="0" t="s">
        <v>134</v>
      </c>
      <c r="AN3720" s="0" t="s">
        <v>134</v>
      </c>
      <c r="AO3720" s="0" t="s">
        <v>134</v>
      </c>
      <c r="AP3720" s="0" t="s">
        <v>134</v>
      </c>
      <c r="AQ3720" s="0" t="s">
        <v>134</v>
      </c>
      <c r="AR3720" s="0" t="s">
        <v>134</v>
      </c>
      <c r="AS3720" s="0" t="s">
        <v>134</v>
      </c>
      <c r="AT3720" s="0" t="s">
        <v>134</v>
      </c>
      <c r="AU3720" s="0" t="s">
        <v>134</v>
      </c>
      <c r="AV3720" s="0" t="s">
        <v>134</v>
      </c>
      <c r="AW3720" s="0" t="s">
        <v>134</v>
      </c>
      <c r="AX3720" s="0" t="s">
        <v>134</v>
      </c>
      <c r="AY3720" s="0" t="s">
        <v>134</v>
      </c>
      <c r="AZ3720" s="0" t="s">
        <v>134</v>
      </c>
      <c r="BA3720" s="0" t="s">
        <v>134</v>
      </c>
      <c r="BB3720" s="0" t="s">
        <v>134</v>
      </c>
      <c r="BC3720" s="0" t="s">
        <v>134</v>
      </c>
      <c r="BD3720" s="0" t="s">
        <v>134</v>
      </c>
      <c r="BE3720" s="0" t="s">
        <v>134</v>
      </c>
      <c r="BF3720" s="0" t="s">
        <v>134</v>
      </c>
      <c r="BG3720" s="0" t="s">
        <v>134</v>
      </c>
      <c r="BH3720" s="0" t="s">
        <v>134</v>
      </c>
      <c r="BI3720" s="0" t="s">
        <v>134</v>
      </c>
      <c r="BJ3720" s="0" t="s">
        <v>134</v>
      </c>
      <c r="BK3720" s="0" t="s">
        <v>134</v>
      </c>
      <c r="BL3720" s="0" t="s">
        <v>134</v>
      </c>
      <c r="BM3720" s="0" t="s">
        <v>134</v>
      </c>
      <c r="BN3720" s="0" t="s">
        <v>134</v>
      </c>
      <c r="BO3720" s="0" t="s">
        <v>134</v>
      </c>
      <c r="BP3720" s="0" t="s">
        <v>134</v>
      </c>
      <c r="BQ3720" s="0" t="s">
        <v>134</v>
      </c>
      <c r="BR3720" s="0" t="s">
        <v>134</v>
      </c>
      <c r="BS3720" s="0" t="s">
        <v>134</v>
      </c>
      <c r="BT3720" s="0" t="s">
        <v>134</v>
      </c>
      <c r="BU3720" s="0" t="s">
        <v>134</v>
      </c>
      <c r="BV3720" s="0" t="s">
        <v>134</v>
      </c>
      <c r="BW3720" s="0" t="s">
        <v>134</v>
      </c>
      <c r="BX3720" s="0" t="s">
        <v>134</v>
      </c>
      <c r="BZ3720" s="0" t="s">
        <v>134</v>
      </c>
      <c r="CA3720" s="0" t="s">
        <v>134</v>
      </c>
      <c r="CB3720" s="0" t="s">
        <v>134</v>
      </c>
      <c r="CC3720" s="0" t="s">
        <v>134</v>
      </c>
      <c r="CD3720" s="0" t="s">
        <v>134</v>
      </c>
      <c r="CE3720" s="0" t="s">
        <v>134</v>
      </c>
    </row>
    <row r="3721" customFormat="false" ht="12.75" hidden="false" customHeight="false" outlineLevel="0" collapsed="false">
      <c r="E3721" s="9" t="s">
        <v>134</v>
      </c>
      <c r="F3721" s="9" t="s">
        <v>134</v>
      </c>
      <c r="G3721" s="9" t="s">
        <v>134</v>
      </c>
      <c r="Q3721" s="0" t="s">
        <v>134</v>
      </c>
      <c r="R3721" s="0" t="s">
        <v>134</v>
      </c>
      <c r="S3721" s="0" t="s">
        <v>134</v>
      </c>
      <c r="T3721" s="0" t="s">
        <v>134</v>
      </c>
      <c r="U3721" s="0" t="s">
        <v>134</v>
      </c>
      <c r="V3721" s="0" t="s">
        <v>134</v>
      </c>
      <c r="W3721" s="0" t="s">
        <v>134</v>
      </c>
      <c r="X3721" s="0" t="s">
        <v>134</v>
      </c>
      <c r="Y3721" s="0" t="s">
        <v>134</v>
      </c>
      <c r="Z3721" s="0" t="s">
        <v>134</v>
      </c>
      <c r="AA3721" s="0" t="s">
        <v>134</v>
      </c>
      <c r="AB3721" s="0" t="s">
        <v>134</v>
      </c>
      <c r="AC3721" s="0" t="s">
        <v>134</v>
      </c>
      <c r="AD3721" s="0" t="s">
        <v>134</v>
      </c>
      <c r="AE3721" s="0" t="s">
        <v>134</v>
      </c>
      <c r="AF3721" s="0" t="s">
        <v>134</v>
      </c>
      <c r="AG3721" s="0" t="s">
        <v>134</v>
      </c>
      <c r="AH3721" s="0" t="s">
        <v>134</v>
      </c>
      <c r="AI3721" s="0" t="s">
        <v>134</v>
      </c>
      <c r="AJ3721" s="0" t="s">
        <v>134</v>
      </c>
      <c r="AK3721" s="0" t="s">
        <v>134</v>
      </c>
      <c r="AL3721" s="0" t="s">
        <v>134</v>
      </c>
      <c r="AM3721" s="0" t="s">
        <v>134</v>
      </c>
      <c r="AN3721" s="0" t="s">
        <v>134</v>
      </c>
      <c r="AO3721" s="0" t="s">
        <v>134</v>
      </c>
      <c r="AP3721" s="0" t="s">
        <v>134</v>
      </c>
      <c r="AQ3721" s="0" t="s">
        <v>134</v>
      </c>
      <c r="AR3721" s="0" t="s">
        <v>134</v>
      </c>
      <c r="AS3721" s="0" t="s">
        <v>134</v>
      </c>
      <c r="AT3721" s="0" t="s">
        <v>134</v>
      </c>
      <c r="AU3721" s="0" t="s">
        <v>134</v>
      </c>
      <c r="AV3721" s="0" t="s">
        <v>134</v>
      </c>
      <c r="AW3721" s="0" t="s">
        <v>134</v>
      </c>
      <c r="AX3721" s="0" t="s">
        <v>134</v>
      </c>
      <c r="AY3721" s="0" t="s">
        <v>134</v>
      </c>
      <c r="AZ3721" s="0" t="s">
        <v>134</v>
      </c>
      <c r="BA3721" s="0" t="s">
        <v>134</v>
      </c>
      <c r="BB3721" s="0" t="s">
        <v>134</v>
      </c>
      <c r="BC3721" s="0" t="s">
        <v>134</v>
      </c>
      <c r="BD3721" s="0" t="s">
        <v>134</v>
      </c>
      <c r="BE3721" s="0" t="s">
        <v>134</v>
      </c>
      <c r="BF3721" s="0" t="s">
        <v>134</v>
      </c>
      <c r="BG3721" s="0" t="s">
        <v>134</v>
      </c>
      <c r="BH3721" s="0" t="s">
        <v>134</v>
      </c>
      <c r="BI3721" s="0" t="s">
        <v>134</v>
      </c>
      <c r="BJ3721" s="0" t="s">
        <v>134</v>
      </c>
      <c r="BK3721" s="0" t="s">
        <v>134</v>
      </c>
      <c r="BL3721" s="0" t="s">
        <v>134</v>
      </c>
      <c r="BM3721" s="0" t="s">
        <v>134</v>
      </c>
      <c r="BN3721" s="0" t="s">
        <v>134</v>
      </c>
      <c r="BO3721" s="0" t="s">
        <v>134</v>
      </c>
      <c r="BP3721" s="0" t="s">
        <v>134</v>
      </c>
      <c r="BQ3721" s="0" t="s">
        <v>134</v>
      </c>
      <c r="BR3721" s="0" t="s">
        <v>134</v>
      </c>
      <c r="BS3721" s="0" t="s">
        <v>134</v>
      </c>
      <c r="BT3721" s="0" t="s">
        <v>134</v>
      </c>
      <c r="BU3721" s="0" t="s">
        <v>134</v>
      </c>
      <c r="BV3721" s="0" t="s">
        <v>134</v>
      </c>
      <c r="BW3721" s="0" t="s">
        <v>134</v>
      </c>
      <c r="BX3721" s="0" t="s">
        <v>134</v>
      </c>
      <c r="BZ3721" s="0" t="s">
        <v>134</v>
      </c>
      <c r="CA3721" s="0" t="s">
        <v>134</v>
      </c>
      <c r="CB3721" s="0" t="s">
        <v>134</v>
      </c>
      <c r="CC3721" s="0" t="s">
        <v>134</v>
      </c>
      <c r="CD3721" s="0" t="s">
        <v>134</v>
      </c>
      <c r="CE3721" s="0" t="s">
        <v>134</v>
      </c>
    </row>
    <row r="3722" customFormat="false" ht="12.75" hidden="false" customHeight="false" outlineLevel="0" collapsed="false">
      <c r="E3722" s="9" t="s">
        <v>134</v>
      </c>
      <c r="F3722" s="9" t="s">
        <v>134</v>
      </c>
      <c r="G3722" s="9" t="s">
        <v>134</v>
      </c>
      <c r="Q3722" s="0" t="s">
        <v>134</v>
      </c>
      <c r="R3722" s="0" t="s">
        <v>134</v>
      </c>
      <c r="S3722" s="0" t="s">
        <v>134</v>
      </c>
      <c r="T3722" s="0" t="s">
        <v>134</v>
      </c>
      <c r="U3722" s="0" t="s">
        <v>134</v>
      </c>
      <c r="V3722" s="0" t="s">
        <v>134</v>
      </c>
      <c r="W3722" s="0" t="s">
        <v>134</v>
      </c>
      <c r="X3722" s="0" t="s">
        <v>134</v>
      </c>
      <c r="Y3722" s="0" t="s">
        <v>134</v>
      </c>
      <c r="Z3722" s="0" t="s">
        <v>134</v>
      </c>
      <c r="AA3722" s="0" t="s">
        <v>134</v>
      </c>
      <c r="AB3722" s="0" t="s">
        <v>134</v>
      </c>
      <c r="AC3722" s="0" t="s">
        <v>134</v>
      </c>
      <c r="AD3722" s="0" t="s">
        <v>134</v>
      </c>
      <c r="AE3722" s="0" t="s">
        <v>134</v>
      </c>
      <c r="AF3722" s="0" t="s">
        <v>134</v>
      </c>
      <c r="AG3722" s="0" t="s">
        <v>134</v>
      </c>
      <c r="AH3722" s="0" t="s">
        <v>134</v>
      </c>
      <c r="AI3722" s="0" t="s">
        <v>134</v>
      </c>
      <c r="AJ3722" s="0" t="s">
        <v>134</v>
      </c>
      <c r="AK3722" s="0" t="s">
        <v>134</v>
      </c>
      <c r="AL3722" s="0" t="s">
        <v>134</v>
      </c>
      <c r="AM3722" s="0" t="s">
        <v>134</v>
      </c>
      <c r="AN3722" s="0" t="s">
        <v>134</v>
      </c>
      <c r="AO3722" s="0" t="s">
        <v>134</v>
      </c>
      <c r="AP3722" s="0" t="s">
        <v>134</v>
      </c>
      <c r="AQ3722" s="0" t="s">
        <v>134</v>
      </c>
      <c r="AR3722" s="0" t="s">
        <v>134</v>
      </c>
      <c r="AS3722" s="0" t="s">
        <v>134</v>
      </c>
      <c r="AT3722" s="0" t="s">
        <v>134</v>
      </c>
      <c r="AU3722" s="0" t="s">
        <v>134</v>
      </c>
      <c r="AV3722" s="0" t="s">
        <v>134</v>
      </c>
      <c r="AW3722" s="0" t="s">
        <v>134</v>
      </c>
      <c r="AX3722" s="0" t="s">
        <v>134</v>
      </c>
      <c r="AY3722" s="0" t="s">
        <v>134</v>
      </c>
      <c r="AZ3722" s="0" t="s">
        <v>134</v>
      </c>
      <c r="BA3722" s="0" t="s">
        <v>134</v>
      </c>
      <c r="BB3722" s="0" t="s">
        <v>134</v>
      </c>
      <c r="BC3722" s="0" t="s">
        <v>134</v>
      </c>
      <c r="BD3722" s="0" t="s">
        <v>134</v>
      </c>
      <c r="BE3722" s="0" t="s">
        <v>134</v>
      </c>
      <c r="BF3722" s="0" t="s">
        <v>134</v>
      </c>
      <c r="BG3722" s="0" t="s">
        <v>134</v>
      </c>
      <c r="BH3722" s="0" t="s">
        <v>134</v>
      </c>
      <c r="BI3722" s="0" t="s">
        <v>134</v>
      </c>
      <c r="BJ3722" s="0" t="s">
        <v>134</v>
      </c>
      <c r="BK3722" s="0" t="s">
        <v>134</v>
      </c>
      <c r="BL3722" s="0" t="s">
        <v>134</v>
      </c>
      <c r="BM3722" s="0" t="s">
        <v>134</v>
      </c>
      <c r="BN3722" s="0" t="s">
        <v>134</v>
      </c>
      <c r="BO3722" s="0" t="s">
        <v>134</v>
      </c>
      <c r="BP3722" s="0" t="s">
        <v>134</v>
      </c>
      <c r="BQ3722" s="0" t="s">
        <v>134</v>
      </c>
      <c r="BR3722" s="0" t="s">
        <v>134</v>
      </c>
      <c r="BS3722" s="0" t="s">
        <v>134</v>
      </c>
      <c r="BT3722" s="0" t="s">
        <v>134</v>
      </c>
      <c r="BU3722" s="0" t="s">
        <v>134</v>
      </c>
      <c r="BV3722" s="0" t="s">
        <v>134</v>
      </c>
      <c r="BW3722" s="0" t="s">
        <v>134</v>
      </c>
      <c r="BX3722" s="0" t="s">
        <v>134</v>
      </c>
      <c r="BZ3722" s="0" t="s">
        <v>134</v>
      </c>
      <c r="CA3722" s="0" t="s">
        <v>134</v>
      </c>
      <c r="CB3722" s="0" t="s">
        <v>134</v>
      </c>
      <c r="CC3722" s="0" t="s">
        <v>134</v>
      </c>
      <c r="CD3722" s="0" t="s">
        <v>134</v>
      </c>
      <c r="CE3722" s="0" t="s">
        <v>134</v>
      </c>
    </row>
    <row r="3723" customFormat="false" ht="12.75" hidden="false" customHeight="false" outlineLevel="0" collapsed="false">
      <c r="E3723" s="9" t="s">
        <v>134</v>
      </c>
      <c r="F3723" s="9" t="s">
        <v>134</v>
      </c>
      <c r="G3723" s="9" t="s">
        <v>134</v>
      </c>
      <c r="Q3723" s="0" t="s">
        <v>134</v>
      </c>
      <c r="R3723" s="0" t="s">
        <v>134</v>
      </c>
      <c r="S3723" s="0" t="s">
        <v>134</v>
      </c>
      <c r="T3723" s="0" t="s">
        <v>134</v>
      </c>
      <c r="U3723" s="0" t="s">
        <v>134</v>
      </c>
      <c r="V3723" s="0" t="s">
        <v>134</v>
      </c>
      <c r="W3723" s="0" t="s">
        <v>134</v>
      </c>
      <c r="X3723" s="0" t="s">
        <v>134</v>
      </c>
      <c r="Y3723" s="0" t="s">
        <v>134</v>
      </c>
      <c r="Z3723" s="0" t="s">
        <v>134</v>
      </c>
      <c r="AA3723" s="0" t="s">
        <v>134</v>
      </c>
      <c r="AB3723" s="0" t="s">
        <v>134</v>
      </c>
      <c r="AC3723" s="0" t="s">
        <v>134</v>
      </c>
      <c r="AD3723" s="0" t="s">
        <v>134</v>
      </c>
      <c r="AE3723" s="0" t="s">
        <v>134</v>
      </c>
      <c r="AF3723" s="0" t="s">
        <v>134</v>
      </c>
      <c r="AG3723" s="0" t="s">
        <v>134</v>
      </c>
      <c r="AH3723" s="0" t="s">
        <v>134</v>
      </c>
      <c r="AI3723" s="0" t="s">
        <v>134</v>
      </c>
      <c r="AJ3723" s="0" t="s">
        <v>134</v>
      </c>
      <c r="AK3723" s="0" t="s">
        <v>134</v>
      </c>
      <c r="AL3723" s="0" t="s">
        <v>134</v>
      </c>
      <c r="AM3723" s="0" t="s">
        <v>134</v>
      </c>
      <c r="AN3723" s="0" t="s">
        <v>134</v>
      </c>
      <c r="AO3723" s="0" t="s">
        <v>134</v>
      </c>
      <c r="AP3723" s="0" t="s">
        <v>134</v>
      </c>
      <c r="AQ3723" s="0" t="s">
        <v>134</v>
      </c>
      <c r="AR3723" s="0" t="s">
        <v>134</v>
      </c>
      <c r="AS3723" s="0" t="s">
        <v>134</v>
      </c>
      <c r="AT3723" s="0" t="s">
        <v>134</v>
      </c>
      <c r="AU3723" s="0" t="s">
        <v>134</v>
      </c>
      <c r="AV3723" s="0" t="s">
        <v>134</v>
      </c>
      <c r="AW3723" s="0" t="s">
        <v>134</v>
      </c>
      <c r="AX3723" s="0" t="s">
        <v>134</v>
      </c>
      <c r="AY3723" s="0" t="s">
        <v>134</v>
      </c>
      <c r="AZ3723" s="0" t="s">
        <v>134</v>
      </c>
      <c r="BA3723" s="0" t="s">
        <v>134</v>
      </c>
      <c r="BB3723" s="0" t="s">
        <v>134</v>
      </c>
      <c r="BC3723" s="0" t="s">
        <v>134</v>
      </c>
      <c r="BD3723" s="0" t="s">
        <v>134</v>
      </c>
      <c r="BE3723" s="0" t="s">
        <v>134</v>
      </c>
      <c r="BF3723" s="0" t="s">
        <v>134</v>
      </c>
      <c r="BG3723" s="0" t="s">
        <v>134</v>
      </c>
      <c r="BH3723" s="0" t="s">
        <v>134</v>
      </c>
      <c r="BI3723" s="0" t="s">
        <v>134</v>
      </c>
      <c r="BJ3723" s="0" t="s">
        <v>134</v>
      </c>
      <c r="BK3723" s="0" t="s">
        <v>134</v>
      </c>
      <c r="BL3723" s="0" t="s">
        <v>134</v>
      </c>
      <c r="BM3723" s="0" t="s">
        <v>134</v>
      </c>
      <c r="BN3723" s="0" t="s">
        <v>134</v>
      </c>
      <c r="BO3723" s="0" t="s">
        <v>134</v>
      </c>
      <c r="BP3723" s="0" t="s">
        <v>134</v>
      </c>
      <c r="BQ3723" s="0" t="s">
        <v>134</v>
      </c>
      <c r="BR3723" s="0" t="s">
        <v>134</v>
      </c>
      <c r="BS3723" s="0" t="s">
        <v>134</v>
      </c>
      <c r="BT3723" s="0" t="s">
        <v>134</v>
      </c>
      <c r="BU3723" s="0" t="s">
        <v>134</v>
      </c>
      <c r="BV3723" s="0" t="s">
        <v>134</v>
      </c>
      <c r="BW3723" s="0" t="s">
        <v>134</v>
      </c>
      <c r="BX3723" s="0" t="s">
        <v>134</v>
      </c>
      <c r="BZ3723" s="0" t="s">
        <v>134</v>
      </c>
      <c r="CA3723" s="0" t="s">
        <v>134</v>
      </c>
      <c r="CB3723" s="0" t="s">
        <v>134</v>
      </c>
      <c r="CC3723" s="0" t="s">
        <v>134</v>
      </c>
      <c r="CD3723" s="0" t="s">
        <v>134</v>
      </c>
      <c r="CE3723" s="0" t="s">
        <v>134</v>
      </c>
    </row>
    <row r="3724" customFormat="false" ht="12.75" hidden="false" customHeight="false" outlineLevel="0" collapsed="false">
      <c r="E3724" s="9" t="s">
        <v>134</v>
      </c>
      <c r="F3724" s="9" t="s">
        <v>134</v>
      </c>
      <c r="G3724" s="9" t="s">
        <v>134</v>
      </c>
      <c r="Q3724" s="0" t="s">
        <v>134</v>
      </c>
      <c r="R3724" s="0" t="s">
        <v>134</v>
      </c>
      <c r="S3724" s="0" t="s">
        <v>134</v>
      </c>
      <c r="T3724" s="0" t="s">
        <v>134</v>
      </c>
      <c r="U3724" s="0" t="s">
        <v>134</v>
      </c>
      <c r="V3724" s="0" t="s">
        <v>134</v>
      </c>
      <c r="W3724" s="0" t="s">
        <v>134</v>
      </c>
      <c r="X3724" s="0" t="s">
        <v>134</v>
      </c>
      <c r="Y3724" s="0" t="s">
        <v>134</v>
      </c>
      <c r="Z3724" s="0" t="s">
        <v>134</v>
      </c>
      <c r="AA3724" s="0" t="s">
        <v>134</v>
      </c>
      <c r="AB3724" s="0" t="s">
        <v>134</v>
      </c>
      <c r="AC3724" s="0" t="s">
        <v>134</v>
      </c>
      <c r="AD3724" s="0" t="s">
        <v>134</v>
      </c>
      <c r="AE3724" s="0" t="s">
        <v>134</v>
      </c>
      <c r="AF3724" s="0" t="s">
        <v>134</v>
      </c>
      <c r="AG3724" s="0" t="s">
        <v>134</v>
      </c>
      <c r="AH3724" s="0" t="s">
        <v>134</v>
      </c>
      <c r="AI3724" s="0" t="s">
        <v>134</v>
      </c>
      <c r="AJ3724" s="0" t="s">
        <v>134</v>
      </c>
      <c r="AK3724" s="0" t="s">
        <v>134</v>
      </c>
      <c r="AL3724" s="0" t="s">
        <v>134</v>
      </c>
      <c r="AM3724" s="0" t="s">
        <v>134</v>
      </c>
      <c r="AN3724" s="0" t="s">
        <v>134</v>
      </c>
      <c r="AO3724" s="0" t="s">
        <v>134</v>
      </c>
      <c r="AP3724" s="0" t="s">
        <v>134</v>
      </c>
      <c r="AQ3724" s="0" t="s">
        <v>134</v>
      </c>
      <c r="AR3724" s="0" t="s">
        <v>134</v>
      </c>
      <c r="AS3724" s="0" t="s">
        <v>134</v>
      </c>
      <c r="AT3724" s="0" t="s">
        <v>134</v>
      </c>
      <c r="AU3724" s="0" t="s">
        <v>134</v>
      </c>
      <c r="AV3724" s="0" t="s">
        <v>134</v>
      </c>
      <c r="AW3724" s="0" t="s">
        <v>134</v>
      </c>
      <c r="AX3724" s="0" t="s">
        <v>134</v>
      </c>
      <c r="AY3724" s="0" t="s">
        <v>134</v>
      </c>
      <c r="AZ3724" s="0" t="s">
        <v>134</v>
      </c>
      <c r="BA3724" s="0" t="s">
        <v>134</v>
      </c>
      <c r="BB3724" s="0" t="s">
        <v>134</v>
      </c>
      <c r="BC3724" s="0" t="s">
        <v>134</v>
      </c>
      <c r="BD3724" s="0" t="s">
        <v>134</v>
      </c>
      <c r="BE3724" s="0" t="s">
        <v>134</v>
      </c>
      <c r="BF3724" s="0" t="s">
        <v>134</v>
      </c>
      <c r="BG3724" s="0" t="s">
        <v>134</v>
      </c>
      <c r="BH3724" s="0" t="s">
        <v>134</v>
      </c>
      <c r="BI3724" s="0" t="s">
        <v>134</v>
      </c>
      <c r="BJ3724" s="0" t="s">
        <v>134</v>
      </c>
      <c r="BK3724" s="0" t="s">
        <v>134</v>
      </c>
      <c r="BL3724" s="0" t="s">
        <v>134</v>
      </c>
      <c r="BM3724" s="0" t="s">
        <v>134</v>
      </c>
      <c r="BN3724" s="0" t="s">
        <v>134</v>
      </c>
      <c r="BO3724" s="0" t="s">
        <v>134</v>
      </c>
      <c r="BP3724" s="0" t="s">
        <v>134</v>
      </c>
      <c r="BQ3724" s="0" t="s">
        <v>134</v>
      </c>
      <c r="BR3724" s="0" t="s">
        <v>134</v>
      </c>
      <c r="BS3724" s="0" t="s">
        <v>134</v>
      </c>
      <c r="BT3724" s="0" t="s">
        <v>134</v>
      </c>
      <c r="BU3724" s="0" t="s">
        <v>134</v>
      </c>
      <c r="BV3724" s="0" t="s">
        <v>134</v>
      </c>
      <c r="BW3724" s="0" t="s">
        <v>134</v>
      </c>
      <c r="BX3724" s="0" t="s">
        <v>134</v>
      </c>
      <c r="BZ3724" s="0" t="s">
        <v>134</v>
      </c>
      <c r="CA3724" s="0" t="s">
        <v>134</v>
      </c>
      <c r="CB3724" s="0" t="s">
        <v>134</v>
      </c>
      <c r="CC3724" s="0" t="s">
        <v>134</v>
      </c>
      <c r="CD3724" s="0" t="s">
        <v>134</v>
      </c>
      <c r="CE3724" s="0" t="s">
        <v>134</v>
      </c>
    </row>
    <row r="3725" customFormat="false" ht="12.75" hidden="false" customHeight="false" outlineLevel="0" collapsed="false">
      <c r="E3725" s="9" t="s">
        <v>134</v>
      </c>
      <c r="F3725" s="9" t="s">
        <v>134</v>
      </c>
      <c r="G3725" s="9" t="s">
        <v>134</v>
      </c>
      <c r="Q3725" s="0" t="s">
        <v>134</v>
      </c>
      <c r="R3725" s="0" t="s">
        <v>134</v>
      </c>
      <c r="S3725" s="0" t="s">
        <v>134</v>
      </c>
      <c r="T3725" s="0" t="s">
        <v>134</v>
      </c>
      <c r="U3725" s="0" t="s">
        <v>134</v>
      </c>
      <c r="V3725" s="0" t="s">
        <v>134</v>
      </c>
      <c r="W3725" s="0" t="s">
        <v>134</v>
      </c>
      <c r="X3725" s="0" t="s">
        <v>134</v>
      </c>
      <c r="Y3725" s="0" t="s">
        <v>134</v>
      </c>
      <c r="Z3725" s="0" t="s">
        <v>134</v>
      </c>
      <c r="AA3725" s="0" t="s">
        <v>134</v>
      </c>
      <c r="AB3725" s="0" t="s">
        <v>134</v>
      </c>
      <c r="AC3725" s="0" t="s">
        <v>134</v>
      </c>
      <c r="AD3725" s="0" t="s">
        <v>134</v>
      </c>
      <c r="AE3725" s="0" t="s">
        <v>134</v>
      </c>
      <c r="AF3725" s="0" t="s">
        <v>134</v>
      </c>
      <c r="AG3725" s="0" t="s">
        <v>134</v>
      </c>
      <c r="AH3725" s="0" t="s">
        <v>134</v>
      </c>
      <c r="AI3725" s="0" t="s">
        <v>134</v>
      </c>
      <c r="AJ3725" s="0" t="s">
        <v>134</v>
      </c>
      <c r="AK3725" s="0" t="s">
        <v>134</v>
      </c>
      <c r="AL3725" s="0" t="s">
        <v>134</v>
      </c>
      <c r="AM3725" s="0" t="s">
        <v>134</v>
      </c>
      <c r="AN3725" s="0" t="s">
        <v>134</v>
      </c>
      <c r="AO3725" s="0" t="s">
        <v>134</v>
      </c>
      <c r="AP3725" s="0" t="s">
        <v>134</v>
      </c>
      <c r="AQ3725" s="0" t="s">
        <v>134</v>
      </c>
      <c r="AR3725" s="0" t="s">
        <v>134</v>
      </c>
      <c r="AS3725" s="0" t="s">
        <v>134</v>
      </c>
      <c r="AT3725" s="0" t="s">
        <v>134</v>
      </c>
      <c r="AU3725" s="0" t="s">
        <v>134</v>
      </c>
      <c r="AV3725" s="0" t="s">
        <v>134</v>
      </c>
      <c r="AW3725" s="0" t="s">
        <v>134</v>
      </c>
      <c r="AX3725" s="0" t="s">
        <v>134</v>
      </c>
      <c r="AY3725" s="0" t="s">
        <v>134</v>
      </c>
      <c r="AZ3725" s="0" t="s">
        <v>134</v>
      </c>
      <c r="BA3725" s="0" t="s">
        <v>134</v>
      </c>
      <c r="BB3725" s="0" t="s">
        <v>134</v>
      </c>
      <c r="BC3725" s="0" t="s">
        <v>134</v>
      </c>
      <c r="BD3725" s="0" t="s">
        <v>134</v>
      </c>
      <c r="BE3725" s="0" t="s">
        <v>134</v>
      </c>
      <c r="BF3725" s="0" t="s">
        <v>134</v>
      </c>
      <c r="BG3725" s="0" t="s">
        <v>134</v>
      </c>
      <c r="BH3725" s="0" t="s">
        <v>134</v>
      </c>
      <c r="BI3725" s="0" t="s">
        <v>134</v>
      </c>
      <c r="BJ3725" s="0" t="s">
        <v>134</v>
      </c>
      <c r="BK3725" s="0" t="s">
        <v>134</v>
      </c>
      <c r="BL3725" s="0" t="s">
        <v>134</v>
      </c>
      <c r="BM3725" s="0" t="s">
        <v>134</v>
      </c>
      <c r="BN3725" s="0" t="s">
        <v>134</v>
      </c>
      <c r="BO3725" s="0" t="s">
        <v>134</v>
      </c>
      <c r="BP3725" s="0" t="s">
        <v>134</v>
      </c>
      <c r="BQ3725" s="0" t="s">
        <v>134</v>
      </c>
      <c r="BR3725" s="0" t="s">
        <v>134</v>
      </c>
      <c r="BS3725" s="0" t="s">
        <v>134</v>
      </c>
      <c r="BT3725" s="0" t="s">
        <v>134</v>
      </c>
      <c r="BU3725" s="0" t="s">
        <v>134</v>
      </c>
      <c r="BV3725" s="0" t="s">
        <v>134</v>
      </c>
      <c r="BW3725" s="0" t="s">
        <v>134</v>
      </c>
      <c r="BX3725" s="0" t="s">
        <v>134</v>
      </c>
      <c r="BZ3725" s="0" t="s">
        <v>134</v>
      </c>
      <c r="CA3725" s="0" t="s">
        <v>134</v>
      </c>
      <c r="CB3725" s="0" t="s">
        <v>134</v>
      </c>
      <c r="CC3725" s="0" t="s">
        <v>134</v>
      </c>
      <c r="CD3725" s="0" t="s">
        <v>134</v>
      </c>
      <c r="CE3725" s="0" t="s">
        <v>134</v>
      </c>
    </row>
    <row r="3726" customFormat="false" ht="12.75" hidden="false" customHeight="false" outlineLevel="0" collapsed="false">
      <c r="E3726" s="9" t="s">
        <v>134</v>
      </c>
      <c r="F3726" s="9" t="s">
        <v>134</v>
      </c>
      <c r="G3726" s="9" t="s">
        <v>134</v>
      </c>
      <c r="Q3726" s="0" t="s">
        <v>134</v>
      </c>
      <c r="R3726" s="0" t="s">
        <v>134</v>
      </c>
      <c r="S3726" s="0" t="s">
        <v>134</v>
      </c>
      <c r="T3726" s="0" t="s">
        <v>134</v>
      </c>
      <c r="U3726" s="0" t="s">
        <v>134</v>
      </c>
      <c r="V3726" s="0" t="s">
        <v>134</v>
      </c>
      <c r="W3726" s="0" t="s">
        <v>134</v>
      </c>
      <c r="X3726" s="0" t="s">
        <v>134</v>
      </c>
      <c r="Y3726" s="0" t="s">
        <v>134</v>
      </c>
      <c r="Z3726" s="0" t="s">
        <v>134</v>
      </c>
      <c r="AA3726" s="0" t="s">
        <v>134</v>
      </c>
      <c r="AB3726" s="0" t="s">
        <v>134</v>
      </c>
      <c r="AC3726" s="0" t="s">
        <v>134</v>
      </c>
      <c r="AD3726" s="0" t="s">
        <v>134</v>
      </c>
      <c r="AE3726" s="0" t="s">
        <v>134</v>
      </c>
      <c r="AF3726" s="0" t="s">
        <v>134</v>
      </c>
      <c r="AG3726" s="0" t="s">
        <v>134</v>
      </c>
      <c r="AH3726" s="0" t="s">
        <v>134</v>
      </c>
      <c r="AI3726" s="0" t="s">
        <v>134</v>
      </c>
      <c r="AJ3726" s="0" t="s">
        <v>134</v>
      </c>
      <c r="AK3726" s="0" t="s">
        <v>134</v>
      </c>
      <c r="AL3726" s="0" t="s">
        <v>134</v>
      </c>
      <c r="AM3726" s="0" t="s">
        <v>134</v>
      </c>
      <c r="AN3726" s="0" t="s">
        <v>134</v>
      </c>
      <c r="AO3726" s="0" t="s">
        <v>134</v>
      </c>
      <c r="AP3726" s="0" t="s">
        <v>134</v>
      </c>
      <c r="AQ3726" s="0" t="s">
        <v>134</v>
      </c>
      <c r="AR3726" s="0" t="s">
        <v>134</v>
      </c>
      <c r="AS3726" s="0" t="s">
        <v>134</v>
      </c>
      <c r="AT3726" s="0" t="s">
        <v>134</v>
      </c>
      <c r="AU3726" s="0" t="s">
        <v>134</v>
      </c>
      <c r="AV3726" s="0" t="s">
        <v>134</v>
      </c>
      <c r="AW3726" s="0" t="s">
        <v>134</v>
      </c>
      <c r="AX3726" s="0" t="s">
        <v>134</v>
      </c>
      <c r="AY3726" s="0" t="s">
        <v>134</v>
      </c>
      <c r="AZ3726" s="0" t="s">
        <v>134</v>
      </c>
      <c r="BA3726" s="0" t="s">
        <v>134</v>
      </c>
      <c r="BB3726" s="0" t="s">
        <v>134</v>
      </c>
      <c r="BC3726" s="0" t="s">
        <v>134</v>
      </c>
      <c r="BD3726" s="0" t="s">
        <v>134</v>
      </c>
      <c r="BE3726" s="0" t="s">
        <v>134</v>
      </c>
      <c r="BF3726" s="0" t="s">
        <v>134</v>
      </c>
      <c r="BG3726" s="0" t="s">
        <v>134</v>
      </c>
      <c r="BH3726" s="0" t="s">
        <v>134</v>
      </c>
      <c r="BI3726" s="0" t="s">
        <v>134</v>
      </c>
      <c r="BJ3726" s="0" t="s">
        <v>134</v>
      </c>
      <c r="BK3726" s="0" t="s">
        <v>134</v>
      </c>
      <c r="BL3726" s="0" t="s">
        <v>134</v>
      </c>
      <c r="BM3726" s="0" t="s">
        <v>134</v>
      </c>
      <c r="BN3726" s="0" t="s">
        <v>134</v>
      </c>
      <c r="BO3726" s="0" t="s">
        <v>134</v>
      </c>
      <c r="BP3726" s="0" t="s">
        <v>134</v>
      </c>
      <c r="BQ3726" s="0" t="s">
        <v>134</v>
      </c>
      <c r="BR3726" s="0" t="s">
        <v>134</v>
      </c>
      <c r="BS3726" s="0" t="s">
        <v>134</v>
      </c>
      <c r="BT3726" s="0" t="s">
        <v>134</v>
      </c>
      <c r="BU3726" s="0" t="s">
        <v>134</v>
      </c>
      <c r="BV3726" s="0" t="s">
        <v>134</v>
      </c>
      <c r="BW3726" s="0" t="s">
        <v>134</v>
      </c>
      <c r="BX3726" s="0" t="s">
        <v>134</v>
      </c>
      <c r="BZ3726" s="0" t="s">
        <v>134</v>
      </c>
      <c r="CA3726" s="0" t="s">
        <v>134</v>
      </c>
      <c r="CB3726" s="0" t="s">
        <v>134</v>
      </c>
      <c r="CC3726" s="0" t="s">
        <v>134</v>
      </c>
      <c r="CD3726" s="0" t="s">
        <v>134</v>
      </c>
      <c r="CE3726" s="0" t="s">
        <v>134</v>
      </c>
    </row>
    <row r="3727" customFormat="false" ht="12.75" hidden="false" customHeight="false" outlineLevel="0" collapsed="false">
      <c r="E3727" s="9" t="s">
        <v>134</v>
      </c>
      <c r="F3727" s="9" t="s">
        <v>134</v>
      </c>
      <c r="G3727" s="9" t="s">
        <v>134</v>
      </c>
      <c r="Q3727" s="0" t="s">
        <v>134</v>
      </c>
      <c r="R3727" s="0" t="s">
        <v>134</v>
      </c>
      <c r="S3727" s="0" t="s">
        <v>134</v>
      </c>
      <c r="T3727" s="0" t="s">
        <v>134</v>
      </c>
      <c r="U3727" s="0" t="s">
        <v>134</v>
      </c>
      <c r="V3727" s="0" t="s">
        <v>134</v>
      </c>
      <c r="W3727" s="0" t="s">
        <v>134</v>
      </c>
      <c r="X3727" s="0" t="s">
        <v>134</v>
      </c>
      <c r="Y3727" s="0" t="s">
        <v>134</v>
      </c>
      <c r="Z3727" s="0" t="s">
        <v>134</v>
      </c>
      <c r="AA3727" s="0" t="s">
        <v>134</v>
      </c>
      <c r="AB3727" s="0" t="s">
        <v>134</v>
      </c>
      <c r="AC3727" s="0" t="s">
        <v>134</v>
      </c>
      <c r="AD3727" s="0" t="s">
        <v>134</v>
      </c>
      <c r="AE3727" s="0" t="s">
        <v>134</v>
      </c>
      <c r="AF3727" s="0" t="s">
        <v>134</v>
      </c>
      <c r="AG3727" s="0" t="s">
        <v>134</v>
      </c>
      <c r="AH3727" s="0" t="s">
        <v>134</v>
      </c>
      <c r="AI3727" s="0" t="s">
        <v>134</v>
      </c>
      <c r="AJ3727" s="0" t="s">
        <v>134</v>
      </c>
      <c r="AK3727" s="0" t="s">
        <v>134</v>
      </c>
      <c r="AL3727" s="0" t="s">
        <v>134</v>
      </c>
      <c r="AM3727" s="0" t="s">
        <v>134</v>
      </c>
      <c r="AN3727" s="0" t="s">
        <v>134</v>
      </c>
      <c r="AO3727" s="0" t="s">
        <v>134</v>
      </c>
      <c r="AP3727" s="0" t="s">
        <v>134</v>
      </c>
      <c r="AQ3727" s="0" t="s">
        <v>134</v>
      </c>
      <c r="AR3727" s="0" t="s">
        <v>134</v>
      </c>
      <c r="AS3727" s="0" t="s">
        <v>134</v>
      </c>
      <c r="AT3727" s="0" t="s">
        <v>134</v>
      </c>
      <c r="AU3727" s="0" t="s">
        <v>134</v>
      </c>
      <c r="AV3727" s="0" t="s">
        <v>134</v>
      </c>
      <c r="AW3727" s="0" t="s">
        <v>134</v>
      </c>
      <c r="AX3727" s="0" t="s">
        <v>134</v>
      </c>
      <c r="AY3727" s="0" t="s">
        <v>134</v>
      </c>
      <c r="AZ3727" s="0" t="s">
        <v>134</v>
      </c>
      <c r="BA3727" s="0" t="s">
        <v>134</v>
      </c>
      <c r="BB3727" s="0" t="s">
        <v>134</v>
      </c>
      <c r="BC3727" s="0" t="s">
        <v>134</v>
      </c>
      <c r="BD3727" s="0" t="s">
        <v>134</v>
      </c>
      <c r="BE3727" s="0" t="s">
        <v>134</v>
      </c>
      <c r="BF3727" s="0" t="s">
        <v>134</v>
      </c>
      <c r="BG3727" s="0" t="s">
        <v>134</v>
      </c>
      <c r="BH3727" s="0" t="s">
        <v>134</v>
      </c>
      <c r="BI3727" s="0" t="s">
        <v>134</v>
      </c>
      <c r="BJ3727" s="0" t="s">
        <v>134</v>
      </c>
      <c r="BK3727" s="0" t="s">
        <v>134</v>
      </c>
      <c r="BL3727" s="0" t="s">
        <v>134</v>
      </c>
      <c r="BM3727" s="0" t="s">
        <v>134</v>
      </c>
      <c r="BN3727" s="0" t="s">
        <v>134</v>
      </c>
      <c r="BO3727" s="0" t="s">
        <v>134</v>
      </c>
      <c r="BP3727" s="0" t="s">
        <v>134</v>
      </c>
      <c r="BQ3727" s="0" t="s">
        <v>134</v>
      </c>
      <c r="BR3727" s="0" t="s">
        <v>134</v>
      </c>
      <c r="BS3727" s="0" t="s">
        <v>134</v>
      </c>
      <c r="BT3727" s="0" t="s">
        <v>134</v>
      </c>
      <c r="BU3727" s="0" t="s">
        <v>134</v>
      </c>
      <c r="BV3727" s="0" t="s">
        <v>134</v>
      </c>
      <c r="BW3727" s="0" t="s">
        <v>134</v>
      </c>
      <c r="BX3727" s="0" t="s">
        <v>134</v>
      </c>
      <c r="BZ3727" s="0" t="s">
        <v>134</v>
      </c>
      <c r="CA3727" s="0" t="s">
        <v>134</v>
      </c>
      <c r="CB3727" s="0" t="s">
        <v>134</v>
      </c>
      <c r="CC3727" s="0" t="s">
        <v>134</v>
      </c>
      <c r="CD3727" s="0" t="s">
        <v>134</v>
      </c>
      <c r="CE3727" s="0" t="s">
        <v>134</v>
      </c>
    </row>
    <row r="3728" customFormat="false" ht="12.75" hidden="false" customHeight="false" outlineLevel="0" collapsed="false">
      <c r="E3728" s="9" t="s">
        <v>134</v>
      </c>
      <c r="F3728" s="9" t="s">
        <v>134</v>
      </c>
      <c r="G3728" s="9" t="s">
        <v>134</v>
      </c>
      <c r="Q3728" s="0" t="s">
        <v>134</v>
      </c>
      <c r="R3728" s="0" t="s">
        <v>134</v>
      </c>
      <c r="S3728" s="0" t="s">
        <v>134</v>
      </c>
      <c r="T3728" s="0" t="s">
        <v>134</v>
      </c>
      <c r="U3728" s="0" t="s">
        <v>134</v>
      </c>
      <c r="V3728" s="0" t="s">
        <v>134</v>
      </c>
      <c r="W3728" s="0" t="s">
        <v>134</v>
      </c>
      <c r="X3728" s="0" t="s">
        <v>134</v>
      </c>
      <c r="Y3728" s="0" t="s">
        <v>134</v>
      </c>
      <c r="Z3728" s="0" t="s">
        <v>134</v>
      </c>
      <c r="AA3728" s="0" t="s">
        <v>134</v>
      </c>
      <c r="AB3728" s="0" t="s">
        <v>134</v>
      </c>
      <c r="AC3728" s="0" t="s">
        <v>134</v>
      </c>
      <c r="AD3728" s="0" t="s">
        <v>134</v>
      </c>
      <c r="AE3728" s="0" t="s">
        <v>134</v>
      </c>
      <c r="AF3728" s="0" t="s">
        <v>134</v>
      </c>
      <c r="AG3728" s="0" t="s">
        <v>134</v>
      </c>
      <c r="AH3728" s="0" t="s">
        <v>134</v>
      </c>
      <c r="AI3728" s="0" t="s">
        <v>134</v>
      </c>
      <c r="AJ3728" s="0" t="s">
        <v>134</v>
      </c>
      <c r="AK3728" s="0" t="s">
        <v>134</v>
      </c>
      <c r="AL3728" s="0" t="s">
        <v>134</v>
      </c>
      <c r="AM3728" s="0" t="s">
        <v>134</v>
      </c>
      <c r="AN3728" s="0" t="s">
        <v>134</v>
      </c>
      <c r="AO3728" s="0" t="s">
        <v>134</v>
      </c>
      <c r="AP3728" s="0" t="s">
        <v>134</v>
      </c>
      <c r="AQ3728" s="0" t="s">
        <v>134</v>
      </c>
      <c r="AR3728" s="0" t="s">
        <v>134</v>
      </c>
      <c r="AS3728" s="0" t="s">
        <v>134</v>
      </c>
      <c r="AT3728" s="0" t="s">
        <v>134</v>
      </c>
      <c r="AU3728" s="0" t="s">
        <v>134</v>
      </c>
      <c r="AV3728" s="0" t="s">
        <v>134</v>
      </c>
      <c r="AW3728" s="0" t="s">
        <v>134</v>
      </c>
      <c r="AX3728" s="0" t="s">
        <v>134</v>
      </c>
      <c r="AY3728" s="0" t="s">
        <v>134</v>
      </c>
      <c r="AZ3728" s="0" t="s">
        <v>134</v>
      </c>
      <c r="BA3728" s="0" t="s">
        <v>134</v>
      </c>
      <c r="BB3728" s="0" t="s">
        <v>134</v>
      </c>
      <c r="BC3728" s="0" t="s">
        <v>134</v>
      </c>
      <c r="BD3728" s="0" t="s">
        <v>134</v>
      </c>
      <c r="BE3728" s="0" t="s">
        <v>134</v>
      </c>
      <c r="BF3728" s="0" t="s">
        <v>134</v>
      </c>
      <c r="BG3728" s="0" t="s">
        <v>134</v>
      </c>
      <c r="BH3728" s="0" t="s">
        <v>134</v>
      </c>
      <c r="BI3728" s="0" t="s">
        <v>134</v>
      </c>
      <c r="BJ3728" s="0" t="s">
        <v>134</v>
      </c>
      <c r="BK3728" s="0" t="s">
        <v>134</v>
      </c>
      <c r="BL3728" s="0" t="s">
        <v>134</v>
      </c>
      <c r="BM3728" s="0" t="s">
        <v>134</v>
      </c>
      <c r="BN3728" s="0" t="s">
        <v>134</v>
      </c>
      <c r="BO3728" s="0" t="s">
        <v>134</v>
      </c>
      <c r="BP3728" s="0" t="s">
        <v>134</v>
      </c>
      <c r="BQ3728" s="0" t="s">
        <v>134</v>
      </c>
      <c r="BR3728" s="0" t="s">
        <v>134</v>
      </c>
      <c r="BS3728" s="0" t="s">
        <v>134</v>
      </c>
      <c r="BT3728" s="0" t="s">
        <v>134</v>
      </c>
      <c r="BU3728" s="0" t="s">
        <v>134</v>
      </c>
      <c r="BV3728" s="0" t="s">
        <v>134</v>
      </c>
      <c r="BW3728" s="0" t="s">
        <v>134</v>
      </c>
      <c r="BX3728" s="0" t="s">
        <v>134</v>
      </c>
      <c r="BZ3728" s="0" t="s">
        <v>134</v>
      </c>
      <c r="CA3728" s="0" t="s">
        <v>134</v>
      </c>
      <c r="CB3728" s="0" t="s">
        <v>134</v>
      </c>
      <c r="CC3728" s="0" t="s">
        <v>134</v>
      </c>
      <c r="CD3728" s="0" t="s">
        <v>134</v>
      </c>
      <c r="CE3728" s="0" t="s">
        <v>134</v>
      </c>
    </row>
    <row r="3729" customFormat="false" ht="12.75" hidden="false" customHeight="false" outlineLevel="0" collapsed="false">
      <c r="E3729" s="9" t="s">
        <v>134</v>
      </c>
      <c r="F3729" s="9" t="s">
        <v>134</v>
      </c>
      <c r="G3729" s="9" t="s">
        <v>134</v>
      </c>
      <c r="Q3729" s="0" t="s">
        <v>134</v>
      </c>
      <c r="R3729" s="0" t="s">
        <v>134</v>
      </c>
      <c r="S3729" s="0" t="s">
        <v>134</v>
      </c>
      <c r="T3729" s="0" t="s">
        <v>134</v>
      </c>
      <c r="U3729" s="0" t="s">
        <v>134</v>
      </c>
      <c r="V3729" s="0" t="s">
        <v>134</v>
      </c>
      <c r="W3729" s="0" t="s">
        <v>134</v>
      </c>
      <c r="X3729" s="0" t="s">
        <v>134</v>
      </c>
      <c r="Y3729" s="0" t="s">
        <v>134</v>
      </c>
      <c r="Z3729" s="0" t="s">
        <v>134</v>
      </c>
      <c r="AA3729" s="0" t="s">
        <v>134</v>
      </c>
      <c r="AB3729" s="0" t="s">
        <v>134</v>
      </c>
      <c r="AC3729" s="0" t="s">
        <v>134</v>
      </c>
      <c r="AD3729" s="0" t="s">
        <v>134</v>
      </c>
      <c r="AE3729" s="0" t="s">
        <v>134</v>
      </c>
      <c r="AF3729" s="0" t="s">
        <v>134</v>
      </c>
      <c r="AG3729" s="0" t="s">
        <v>134</v>
      </c>
      <c r="AH3729" s="0" t="s">
        <v>134</v>
      </c>
      <c r="AI3729" s="0" t="s">
        <v>134</v>
      </c>
      <c r="AJ3729" s="0" t="s">
        <v>134</v>
      </c>
      <c r="AK3729" s="0" t="s">
        <v>134</v>
      </c>
      <c r="AL3729" s="0" t="s">
        <v>134</v>
      </c>
      <c r="AM3729" s="0" t="s">
        <v>134</v>
      </c>
      <c r="AN3729" s="0" t="s">
        <v>134</v>
      </c>
      <c r="AO3729" s="0" t="s">
        <v>134</v>
      </c>
      <c r="AP3729" s="0" t="s">
        <v>134</v>
      </c>
      <c r="AQ3729" s="0" t="s">
        <v>134</v>
      </c>
      <c r="AR3729" s="0" t="s">
        <v>134</v>
      </c>
      <c r="AS3729" s="0" t="s">
        <v>134</v>
      </c>
      <c r="AT3729" s="0" t="s">
        <v>134</v>
      </c>
      <c r="AU3729" s="0" t="s">
        <v>134</v>
      </c>
      <c r="AV3729" s="0" t="s">
        <v>134</v>
      </c>
      <c r="AW3729" s="0" t="s">
        <v>134</v>
      </c>
      <c r="AX3729" s="0" t="s">
        <v>134</v>
      </c>
      <c r="AY3729" s="0" t="s">
        <v>134</v>
      </c>
      <c r="AZ3729" s="0" t="s">
        <v>134</v>
      </c>
      <c r="BA3729" s="0" t="s">
        <v>134</v>
      </c>
      <c r="BB3729" s="0" t="s">
        <v>134</v>
      </c>
      <c r="BC3729" s="0" t="s">
        <v>134</v>
      </c>
      <c r="BD3729" s="0" t="s">
        <v>134</v>
      </c>
      <c r="BE3729" s="0" t="s">
        <v>134</v>
      </c>
      <c r="BF3729" s="0" t="s">
        <v>134</v>
      </c>
      <c r="BG3729" s="0" t="s">
        <v>134</v>
      </c>
      <c r="BH3729" s="0" t="s">
        <v>134</v>
      </c>
      <c r="BI3729" s="0" t="s">
        <v>134</v>
      </c>
      <c r="BJ3729" s="0" t="s">
        <v>134</v>
      </c>
      <c r="BK3729" s="0" t="s">
        <v>134</v>
      </c>
      <c r="BL3729" s="0" t="s">
        <v>134</v>
      </c>
      <c r="BM3729" s="0" t="s">
        <v>134</v>
      </c>
      <c r="BN3729" s="0" t="s">
        <v>134</v>
      </c>
      <c r="BO3729" s="0" t="s">
        <v>134</v>
      </c>
      <c r="BP3729" s="0" t="s">
        <v>134</v>
      </c>
      <c r="BQ3729" s="0" t="s">
        <v>134</v>
      </c>
      <c r="BR3729" s="0" t="s">
        <v>134</v>
      </c>
      <c r="BS3729" s="0" t="s">
        <v>134</v>
      </c>
      <c r="BT3729" s="0" t="s">
        <v>134</v>
      </c>
      <c r="BU3729" s="0" t="s">
        <v>134</v>
      </c>
      <c r="BV3729" s="0" t="s">
        <v>134</v>
      </c>
      <c r="BW3729" s="0" t="s">
        <v>134</v>
      </c>
      <c r="BX3729" s="0" t="s">
        <v>134</v>
      </c>
      <c r="BZ3729" s="0" t="s">
        <v>134</v>
      </c>
      <c r="CA3729" s="0" t="s">
        <v>134</v>
      </c>
      <c r="CB3729" s="0" t="s">
        <v>134</v>
      </c>
      <c r="CC3729" s="0" t="s">
        <v>134</v>
      </c>
      <c r="CD3729" s="0" t="s">
        <v>134</v>
      </c>
      <c r="CE3729" s="0" t="s">
        <v>134</v>
      </c>
    </row>
    <row r="3730" customFormat="false" ht="12.75" hidden="false" customHeight="false" outlineLevel="0" collapsed="false">
      <c r="E3730" s="9" t="s">
        <v>134</v>
      </c>
      <c r="F3730" s="9" t="s">
        <v>134</v>
      </c>
      <c r="G3730" s="9" t="s">
        <v>134</v>
      </c>
      <c r="Q3730" s="0" t="s">
        <v>134</v>
      </c>
      <c r="R3730" s="0" t="s">
        <v>134</v>
      </c>
      <c r="S3730" s="0" t="s">
        <v>134</v>
      </c>
      <c r="T3730" s="0" t="s">
        <v>134</v>
      </c>
      <c r="U3730" s="0" t="s">
        <v>134</v>
      </c>
      <c r="V3730" s="0" t="s">
        <v>134</v>
      </c>
      <c r="W3730" s="0" t="s">
        <v>134</v>
      </c>
      <c r="X3730" s="0" t="s">
        <v>134</v>
      </c>
      <c r="Y3730" s="0" t="s">
        <v>134</v>
      </c>
      <c r="Z3730" s="0" t="s">
        <v>134</v>
      </c>
      <c r="AA3730" s="0" t="s">
        <v>134</v>
      </c>
      <c r="AB3730" s="0" t="s">
        <v>134</v>
      </c>
      <c r="AC3730" s="0" t="s">
        <v>134</v>
      </c>
      <c r="AD3730" s="0" t="s">
        <v>134</v>
      </c>
      <c r="AE3730" s="0" t="s">
        <v>134</v>
      </c>
      <c r="AF3730" s="0" t="s">
        <v>134</v>
      </c>
      <c r="AG3730" s="0" t="s">
        <v>134</v>
      </c>
      <c r="AH3730" s="0" t="s">
        <v>134</v>
      </c>
      <c r="AI3730" s="0" t="s">
        <v>134</v>
      </c>
      <c r="AJ3730" s="0" t="s">
        <v>134</v>
      </c>
      <c r="AK3730" s="0" t="s">
        <v>134</v>
      </c>
      <c r="AL3730" s="0" t="s">
        <v>134</v>
      </c>
      <c r="AM3730" s="0" t="s">
        <v>134</v>
      </c>
      <c r="AN3730" s="0" t="s">
        <v>134</v>
      </c>
      <c r="AO3730" s="0" t="s">
        <v>134</v>
      </c>
      <c r="AP3730" s="0" t="s">
        <v>134</v>
      </c>
      <c r="AQ3730" s="0" t="s">
        <v>134</v>
      </c>
      <c r="AR3730" s="0" t="s">
        <v>134</v>
      </c>
      <c r="AS3730" s="0" t="s">
        <v>134</v>
      </c>
      <c r="AT3730" s="0" t="s">
        <v>134</v>
      </c>
      <c r="AU3730" s="0" t="s">
        <v>134</v>
      </c>
      <c r="AV3730" s="0" t="s">
        <v>134</v>
      </c>
      <c r="AW3730" s="0" t="s">
        <v>134</v>
      </c>
      <c r="AX3730" s="0" t="s">
        <v>134</v>
      </c>
      <c r="AY3730" s="0" t="s">
        <v>134</v>
      </c>
      <c r="AZ3730" s="0" t="s">
        <v>134</v>
      </c>
      <c r="BA3730" s="0" t="s">
        <v>134</v>
      </c>
      <c r="BB3730" s="0" t="s">
        <v>134</v>
      </c>
      <c r="BC3730" s="0" t="s">
        <v>134</v>
      </c>
      <c r="BD3730" s="0" t="s">
        <v>134</v>
      </c>
      <c r="BE3730" s="0" t="s">
        <v>134</v>
      </c>
      <c r="BF3730" s="0" t="s">
        <v>134</v>
      </c>
      <c r="BG3730" s="0" t="s">
        <v>134</v>
      </c>
      <c r="BH3730" s="0" t="s">
        <v>134</v>
      </c>
      <c r="BI3730" s="0" t="s">
        <v>134</v>
      </c>
      <c r="BJ3730" s="0" t="s">
        <v>134</v>
      </c>
      <c r="BK3730" s="0" t="s">
        <v>134</v>
      </c>
      <c r="BL3730" s="0" t="s">
        <v>134</v>
      </c>
      <c r="BM3730" s="0" t="s">
        <v>134</v>
      </c>
      <c r="BN3730" s="0" t="s">
        <v>134</v>
      </c>
      <c r="BO3730" s="0" t="s">
        <v>134</v>
      </c>
      <c r="BP3730" s="0" t="s">
        <v>134</v>
      </c>
      <c r="BQ3730" s="0" t="s">
        <v>134</v>
      </c>
      <c r="BR3730" s="0" t="s">
        <v>134</v>
      </c>
      <c r="BS3730" s="0" t="s">
        <v>134</v>
      </c>
      <c r="BT3730" s="0" t="s">
        <v>134</v>
      </c>
      <c r="BU3730" s="0" t="s">
        <v>134</v>
      </c>
      <c r="BV3730" s="0" t="s">
        <v>134</v>
      </c>
      <c r="BW3730" s="0" t="s">
        <v>134</v>
      </c>
      <c r="BX3730" s="0" t="s">
        <v>134</v>
      </c>
      <c r="BZ3730" s="0" t="s">
        <v>134</v>
      </c>
      <c r="CA3730" s="0" t="s">
        <v>134</v>
      </c>
      <c r="CB3730" s="0" t="s">
        <v>134</v>
      </c>
      <c r="CC3730" s="0" t="s">
        <v>134</v>
      </c>
      <c r="CD3730" s="0" t="s">
        <v>134</v>
      </c>
      <c r="CE3730" s="0" t="s">
        <v>134</v>
      </c>
    </row>
    <row r="3731" customFormat="false" ht="12.75" hidden="false" customHeight="false" outlineLevel="0" collapsed="false">
      <c r="E3731" s="9" t="s">
        <v>134</v>
      </c>
      <c r="F3731" s="9" t="s">
        <v>134</v>
      </c>
      <c r="G3731" s="9" t="s">
        <v>134</v>
      </c>
      <c r="Q3731" s="0" t="s">
        <v>134</v>
      </c>
      <c r="R3731" s="0" t="s">
        <v>134</v>
      </c>
      <c r="S3731" s="0" t="s">
        <v>134</v>
      </c>
      <c r="T3731" s="0" t="s">
        <v>134</v>
      </c>
      <c r="U3731" s="0" t="s">
        <v>134</v>
      </c>
      <c r="V3731" s="0" t="s">
        <v>134</v>
      </c>
      <c r="W3731" s="0" t="s">
        <v>134</v>
      </c>
      <c r="X3731" s="0" t="s">
        <v>134</v>
      </c>
      <c r="Y3731" s="0" t="s">
        <v>134</v>
      </c>
      <c r="Z3731" s="0" t="s">
        <v>134</v>
      </c>
      <c r="AA3731" s="0" t="s">
        <v>134</v>
      </c>
      <c r="AB3731" s="0" t="s">
        <v>134</v>
      </c>
      <c r="AC3731" s="0" t="s">
        <v>134</v>
      </c>
      <c r="AD3731" s="0" t="s">
        <v>134</v>
      </c>
      <c r="AE3731" s="0" t="s">
        <v>134</v>
      </c>
      <c r="AF3731" s="0" t="s">
        <v>134</v>
      </c>
      <c r="AG3731" s="0" t="s">
        <v>134</v>
      </c>
      <c r="AH3731" s="0" t="s">
        <v>134</v>
      </c>
      <c r="AI3731" s="0" t="s">
        <v>134</v>
      </c>
      <c r="AJ3731" s="0" t="s">
        <v>134</v>
      </c>
      <c r="AK3731" s="0" t="s">
        <v>134</v>
      </c>
      <c r="AL3731" s="0" t="s">
        <v>134</v>
      </c>
      <c r="AM3731" s="0" t="s">
        <v>134</v>
      </c>
      <c r="AN3731" s="0" t="s">
        <v>134</v>
      </c>
      <c r="AO3731" s="0" t="s">
        <v>134</v>
      </c>
      <c r="AP3731" s="0" t="s">
        <v>134</v>
      </c>
      <c r="AQ3731" s="0" t="s">
        <v>134</v>
      </c>
      <c r="AR3731" s="0" t="s">
        <v>134</v>
      </c>
      <c r="AS3731" s="0" t="s">
        <v>134</v>
      </c>
      <c r="AT3731" s="0" t="s">
        <v>134</v>
      </c>
      <c r="AU3731" s="0" t="s">
        <v>134</v>
      </c>
      <c r="AV3731" s="0" t="s">
        <v>134</v>
      </c>
      <c r="AW3731" s="0" t="s">
        <v>134</v>
      </c>
      <c r="AX3731" s="0" t="s">
        <v>134</v>
      </c>
      <c r="AY3731" s="0" t="s">
        <v>134</v>
      </c>
      <c r="AZ3731" s="0" t="s">
        <v>134</v>
      </c>
      <c r="BA3731" s="0" t="s">
        <v>134</v>
      </c>
      <c r="BB3731" s="0" t="s">
        <v>134</v>
      </c>
      <c r="BC3731" s="0" t="s">
        <v>134</v>
      </c>
      <c r="BD3731" s="0" t="s">
        <v>134</v>
      </c>
      <c r="BE3731" s="0" t="s">
        <v>134</v>
      </c>
      <c r="BF3731" s="0" t="s">
        <v>134</v>
      </c>
      <c r="BG3731" s="0" t="s">
        <v>134</v>
      </c>
      <c r="BH3731" s="0" t="s">
        <v>134</v>
      </c>
      <c r="BI3731" s="0" t="s">
        <v>134</v>
      </c>
      <c r="BJ3731" s="0" t="s">
        <v>134</v>
      </c>
      <c r="BK3731" s="0" t="s">
        <v>134</v>
      </c>
      <c r="BL3731" s="0" t="s">
        <v>134</v>
      </c>
      <c r="BM3731" s="0" t="s">
        <v>134</v>
      </c>
      <c r="BN3731" s="0" t="s">
        <v>134</v>
      </c>
      <c r="BO3731" s="0" t="s">
        <v>134</v>
      </c>
      <c r="BP3731" s="0" t="s">
        <v>134</v>
      </c>
      <c r="BQ3731" s="0" t="s">
        <v>134</v>
      </c>
      <c r="BR3731" s="0" t="s">
        <v>134</v>
      </c>
      <c r="BS3731" s="0" t="s">
        <v>134</v>
      </c>
      <c r="BT3731" s="0" t="s">
        <v>134</v>
      </c>
      <c r="BU3731" s="0" t="s">
        <v>134</v>
      </c>
      <c r="BV3731" s="0" t="s">
        <v>134</v>
      </c>
      <c r="BW3731" s="0" t="s">
        <v>134</v>
      </c>
      <c r="BX3731" s="0" t="s">
        <v>134</v>
      </c>
      <c r="BZ3731" s="0" t="s">
        <v>134</v>
      </c>
      <c r="CA3731" s="0" t="s">
        <v>134</v>
      </c>
      <c r="CB3731" s="0" t="s">
        <v>134</v>
      </c>
      <c r="CC3731" s="0" t="s">
        <v>134</v>
      </c>
      <c r="CD3731" s="0" t="s">
        <v>134</v>
      </c>
      <c r="CE3731" s="0" t="s">
        <v>134</v>
      </c>
    </row>
    <row r="3732" customFormat="false" ht="12.75" hidden="false" customHeight="false" outlineLevel="0" collapsed="false">
      <c r="E3732" s="9" t="s">
        <v>134</v>
      </c>
      <c r="F3732" s="9" t="s">
        <v>134</v>
      </c>
      <c r="G3732" s="9" t="s">
        <v>134</v>
      </c>
      <c r="Q3732" s="0" t="s">
        <v>134</v>
      </c>
      <c r="R3732" s="0" t="s">
        <v>134</v>
      </c>
      <c r="S3732" s="0" t="s">
        <v>134</v>
      </c>
      <c r="T3732" s="0" t="s">
        <v>134</v>
      </c>
      <c r="U3732" s="0" t="s">
        <v>134</v>
      </c>
      <c r="V3732" s="0" t="s">
        <v>134</v>
      </c>
      <c r="W3732" s="0" t="s">
        <v>134</v>
      </c>
      <c r="X3732" s="0" t="s">
        <v>134</v>
      </c>
      <c r="Y3732" s="0" t="s">
        <v>134</v>
      </c>
      <c r="Z3732" s="0" t="s">
        <v>134</v>
      </c>
      <c r="AA3732" s="0" t="s">
        <v>134</v>
      </c>
      <c r="AB3732" s="0" t="s">
        <v>134</v>
      </c>
      <c r="AC3732" s="0" t="s">
        <v>134</v>
      </c>
      <c r="AD3732" s="0" t="s">
        <v>134</v>
      </c>
      <c r="AE3732" s="0" t="s">
        <v>134</v>
      </c>
      <c r="AF3732" s="0" t="s">
        <v>134</v>
      </c>
      <c r="AG3732" s="0" t="s">
        <v>134</v>
      </c>
      <c r="AH3732" s="0" t="s">
        <v>134</v>
      </c>
      <c r="AI3732" s="0" t="s">
        <v>134</v>
      </c>
      <c r="AJ3732" s="0" t="s">
        <v>134</v>
      </c>
      <c r="AK3732" s="0" t="s">
        <v>134</v>
      </c>
      <c r="AL3732" s="0" t="s">
        <v>134</v>
      </c>
      <c r="AM3732" s="0" t="s">
        <v>134</v>
      </c>
      <c r="AN3732" s="0" t="s">
        <v>134</v>
      </c>
      <c r="AO3732" s="0" t="s">
        <v>134</v>
      </c>
      <c r="AP3732" s="0" t="s">
        <v>134</v>
      </c>
      <c r="AQ3732" s="0" t="s">
        <v>134</v>
      </c>
      <c r="AR3732" s="0" t="s">
        <v>134</v>
      </c>
      <c r="AS3732" s="0" t="s">
        <v>134</v>
      </c>
      <c r="AT3732" s="0" t="s">
        <v>134</v>
      </c>
      <c r="AU3732" s="0" t="s">
        <v>134</v>
      </c>
      <c r="AV3732" s="0" t="s">
        <v>134</v>
      </c>
      <c r="AW3732" s="0" t="s">
        <v>134</v>
      </c>
      <c r="AX3732" s="0" t="s">
        <v>134</v>
      </c>
      <c r="AY3732" s="0" t="s">
        <v>134</v>
      </c>
      <c r="AZ3732" s="0" t="s">
        <v>134</v>
      </c>
      <c r="BA3732" s="0" t="s">
        <v>134</v>
      </c>
      <c r="BB3732" s="0" t="s">
        <v>134</v>
      </c>
      <c r="BC3732" s="0" t="s">
        <v>134</v>
      </c>
      <c r="BD3732" s="0" t="s">
        <v>134</v>
      </c>
      <c r="BE3732" s="0" t="s">
        <v>134</v>
      </c>
      <c r="BF3732" s="0" t="s">
        <v>134</v>
      </c>
      <c r="BG3732" s="0" t="s">
        <v>134</v>
      </c>
      <c r="BH3732" s="0" t="s">
        <v>134</v>
      </c>
      <c r="BI3732" s="0" t="s">
        <v>134</v>
      </c>
      <c r="BJ3732" s="0" t="s">
        <v>134</v>
      </c>
      <c r="BK3732" s="0" t="s">
        <v>134</v>
      </c>
      <c r="BL3732" s="0" t="s">
        <v>134</v>
      </c>
      <c r="BM3732" s="0" t="s">
        <v>134</v>
      </c>
      <c r="BN3732" s="0" t="s">
        <v>134</v>
      </c>
      <c r="BO3732" s="0" t="s">
        <v>134</v>
      </c>
      <c r="BP3732" s="0" t="s">
        <v>134</v>
      </c>
      <c r="BQ3732" s="0" t="s">
        <v>134</v>
      </c>
      <c r="BR3732" s="0" t="s">
        <v>134</v>
      </c>
      <c r="BS3732" s="0" t="s">
        <v>134</v>
      </c>
      <c r="BT3732" s="0" t="s">
        <v>134</v>
      </c>
      <c r="BU3732" s="0" t="s">
        <v>134</v>
      </c>
      <c r="BV3732" s="0" t="s">
        <v>134</v>
      </c>
      <c r="BW3732" s="0" t="s">
        <v>134</v>
      </c>
      <c r="BX3732" s="0" t="s">
        <v>134</v>
      </c>
      <c r="BZ3732" s="0" t="s">
        <v>134</v>
      </c>
      <c r="CA3732" s="0" t="s">
        <v>134</v>
      </c>
      <c r="CB3732" s="0" t="s">
        <v>134</v>
      </c>
      <c r="CC3732" s="0" t="s">
        <v>134</v>
      </c>
      <c r="CD3732" s="0" t="s">
        <v>134</v>
      </c>
      <c r="CE3732" s="0" t="s">
        <v>134</v>
      </c>
    </row>
    <row r="3733" customFormat="false" ht="12.75" hidden="false" customHeight="false" outlineLevel="0" collapsed="false">
      <c r="E3733" s="9" t="s">
        <v>134</v>
      </c>
      <c r="F3733" s="9" t="s">
        <v>134</v>
      </c>
      <c r="G3733" s="9" t="s">
        <v>134</v>
      </c>
      <c r="Q3733" s="0" t="s">
        <v>134</v>
      </c>
      <c r="R3733" s="0" t="s">
        <v>134</v>
      </c>
      <c r="S3733" s="0" t="s">
        <v>134</v>
      </c>
      <c r="T3733" s="0" t="s">
        <v>134</v>
      </c>
      <c r="U3733" s="0" t="s">
        <v>134</v>
      </c>
      <c r="V3733" s="0" t="s">
        <v>134</v>
      </c>
      <c r="W3733" s="0" t="s">
        <v>134</v>
      </c>
      <c r="X3733" s="0" t="s">
        <v>134</v>
      </c>
      <c r="Y3733" s="0" t="s">
        <v>134</v>
      </c>
      <c r="Z3733" s="0" t="s">
        <v>134</v>
      </c>
      <c r="AA3733" s="0" t="s">
        <v>134</v>
      </c>
      <c r="AB3733" s="0" t="s">
        <v>134</v>
      </c>
      <c r="AC3733" s="0" t="s">
        <v>134</v>
      </c>
      <c r="AD3733" s="0" t="s">
        <v>134</v>
      </c>
      <c r="AE3733" s="0" t="s">
        <v>134</v>
      </c>
      <c r="AF3733" s="0" t="s">
        <v>134</v>
      </c>
      <c r="AG3733" s="0" t="s">
        <v>134</v>
      </c>
      <c r="AH3733" s="0" t="s">
        <v>134</v>
      </c>
      <c r="AI3733" s="0" t="s">
        <v>134</v>
      </c>
      <c r="AJ3733" s="0" t="s">
        <v>134</v>
      </c>
      <c r="AK3733" s="0" t="s">
        <v>134</v>
      </c>
      <c r="AL3733" s="0" t="s">
        <v>134</v>
      </c>
      <c r="AM3733" s="0" t="s">
        <v>134</v>
      </c>
      <c r="AN3733" s="0" t="s">
        <v>134</v>
      </c>
      <c r="AO3733" s="0" t="s">
        <v>134</v>
      </c>
      <c r="AP3733" s="0" t="s">
        <v>134</v>
      </c>
      <c r="AQ3733" s="0" t="s">
        <v>134</v>
      </c>
      <c r="AR3733" s="0" t="s">
        <v>134</v>
      </c>
      <c r="AS3733" s="0" t="s">
        <v>134</v>
      </c>
      <c r="AT3733" s="0" t="s">
        <v>134</v>
      </c>
      <c r="AU3733" s="0" t="s">
        <v>134</v>
      </c>
      <c r="AV3733" s="0" t="s">
        <v>134</v>
      </c>
      <c r="AW3733" s="0" t="s">
        <v>134</v>
      </c>
      <c r="AX3733" s="0" t="s">
        <v>134</v>
      </c>
      <c r="AY3733" s="0" t="s">
        <v>134</v>
      </c>
      <c r="AZ3733" s="0" t="s">
        <v>134</v>
      </c>
      <c r="BA3733" s="0" t="s">
        <v>134</v>
      </c>
      <c r="BB3733" s="0" t="s">
        <v>134</v>
      </c>
      <c r="BC3733" s="0" t="s">
        <v>134</v>
      </c>
      <c r="BD3733" s="0" t="s">
        <v>134</v>
      </c>
      <c r="BE3733" s="0" t="s">
        <v>134</v>
      </c>
      <c r="BF3733" s="0" t="s">
        <v>134</v>
      </c>
      <c r="BG3733" s="0" t="s">
        <v>134</v>
      </c>
      <c r="BH3733" s="0" t="s">
        <v>134</v>
      </c>
      <c r="BI3733" s="0" t="s">
        <v>134</v>
      </c>
      <c r="BJ3733" s="0" t="s">
        <v>134</v>
      </c>
      <c r="BK3733" s="0" t="s">
        <v>134</v>
      </c>
      <c r="BL3733" s="0" t="s">
        <v>134</v>
      </c>
      <c r="BM3733" s="0" t="s">
        <v>134</v>
      </c>
      <c r="BN3733" s="0" t="s">
        <v>134</v>
      </c>
      <c r="BO3733" s="0" t="s">
        <v>134</v>
      </c>
      <c r="BP3733" s="0" t="s">
        <v>134</v>
      </c>
      <c r="BQ3733" s="0" t="s">
        <v>134</v>
      </c>
      <c r="BR3733" s="0" t="s">
        <v>134</v>
      </c>
      <c r="BS3733" s="0" t="s">
        <v>134</v>
      </c>
      <c r="BT3733" s="0" t="s">
        <v>134</v>
      </c>
      <c r="BU3733" s="0" t="s">
        <v>134</v>
      </c>
      <c r="BV3733" s="0" t="s">
        <v>134</v>
      </c>
      <c r="BW3733" s="0" t="s">
        <v>134</v>
      </c>
      <c r="BX3733" s="0" t="s">
        <v>134</v>
      </c>
      <c r="BZ3733" s="0" t="s">
        <v>134</v>
      </c>
      <c r="CA3733" s="0" t="s">
        <v>134</v>
      </c>
      <c r="CB3733" s="0" t="s">
        <v>134</v>
      </c>
      <c r="CC3733" s="0" t="s">
        <v>134</v>
      </c>
      <c r="CD3733" s="0" t="s">
        <v>134</v>
      </c>
      <c r="CE3733" s="0" t="s">
        <v>134</v>
      </c>
    </row>
    <row r="3734" customFormat="false" ht="12.75" hidden="false" customHeight="false" outlineLevel="0" collapsed="false">
      <c r="E3734" s="9" t="s">
        <v>134</v>
      </c>
      <c r="F3734" s="9" t="s">
        <v>134</v>
      </c>
      <c r="G3734" s="9" t="s">
        <v>134</v>
      </c>
      <c r="Q3734" s="0" t="s">
        <v>134</v>
      </c>
      <c r="R3734" s="0" t="s">
        <v>134</v>
      </c>
      <c r="S3734" s="0" t="s">
        <v>134</v>
      </c>
      <c r="T3734" s="0" t="s">
        <v>134</v>
      </c>
      <c r="U3734" s="0" t="s">
        <v>134</v>
      </c>
      <c r="V3734" s="0" t="s">
        <v>134</v>
      </c>
      <c r="W3734" s="0" t="s">
        <v>134</v>
      </c>
      <c r="X3734" s="0" t="s">
        <v>134</v>
      </c>
      <c r="Y3734" s="0" t="s">
        <v>134</v>
      </c>
      <c r="Z3734" s="0" t="s">
        <v>134</v>
      </c>
      <c r="AA3734" s="0" t="s">
        <v>134</v>
      </c>
      <c r="AB3734" s="0" t="s">
        <v>134</v>
      </c>
      <c r="AC3734" s="0" t="s">
        <v>134</v>
      </c>
      <c r="AD3734" s="0" t="s">
        <v>134</v>
      </c>
      <c r="AE3734" s="0" t="s">
        <v>134</v>
      </c>
      <c r="AF3734" s="0" t="s">
        <v>134</v>
      </c>
      <c r="AG3734" s="0" t="s">
        <v>134</v>
      </c>
      <c r="AH3734" s="0" t="s">
        <v>134</v>
      </c>
      <c r="AI3734" s="0" t="s">
        <v>134</v>
      </c>
      <c r="AJ3734" s="0" t="s">
        <v>134</v>
      </c>
      <c r="AK3734" s="0" t="s">
        <v>134</v>
      </c>
      <c r="AL3734" s="0" t="s">
        <v>134</v>
      </c>
      <c r="AM3734" s="0" t="s">
        <v>134</v>
      </c>
      <c r="AN3734" s="0" t="s">
        <v>134</v>
      </c>
      <c r="AO3734" s="0" t="s">
        <v>134</v>
      </c>
      <c r="AP3734" s="0" t="s">
        <v>134</v>
      </c>
      <c r="AQ3734" s="0" t="s">
        <v>134</v>
      </c>
      <c r="AR3734" s="0" t="s">
        <v>134</v>
      </c>
      <c r="AS3734" s="0" t="s">
        <v>134</v>
      </c>
      <c r="AT3734" s="0" t="s">
        <v>134</v>
      </c>
      <c r="AU3734" s="0" t="s">
        <v>134</v>
      </c>
      <c r="AV3734" s="0" t="s">
        <v>134</v>
      </c>
      <c r="AW3734" s="0" t="s">
        <v>134</v>
      </c>
      <c r="AX3734" s="0" t="s">
        <v>134</v>
      </c>
      <c r="AY3734" s="0" t="s">
        <v>134</v>
      </c>
      <c r="AZ3734" s="0" t="s">
        <v>134</v>
      </c>
      <c r="BA3734" s="0" t="s">
        <v>134</v>
      </c>
      <c r="BB3734" s="0" t="s">
        <v>134</v>
      </c>
      <c r="BC3734" s="0" t="s">
        <v>134</v>
      </c>
      <c r="BD3734" s="0" t="s">
        <v>134</v>
      </c>
      <c r="BE3734" s="0" t="s">
        <v>134</v>
      </c>
      <c r="BF3734" s="0" t="s">
        <v>134</v>
      </c>
      <c r="BG3734" s="0" t="s">
        <v>134</v>
      </c>
      <c r="BH3734" s="0" t="s">
        <v>134</v>
      </c>
      <c r="BI3734" s="0" t="s">
        <v>134</v>
      </c>
      <c r="BJ3734" s="0" t="s">
        <v>134</v>
      </c>
      <c r="BK3734" s="0" t="s">
        <v>134</v>
      </c>
      <c r="BL3734" s="0" t="s">
        <v>134</v>
      </c>
      <c r="BM3734" s="0" t="s">
        <v>134</v>
      </c>
      <c r="BN3734" s="0" t="s">
        <v>134</v>
      </c>
      <c r="BO3734" s="0" t="s">
        <v>134</v>
      </c>
      <c r="BP3734" s="0" t="s">
        <v>134</v>
      </c>
      <c r="BQ3734" s="0" t="s">
        <v>134</v>
      </c>
      <c r="BR3734" s="0" t="s">
        <v>134</v>
      </c>
      <c r="BS3734" s="0" t="s">
        <v>134</v>
      </c>
      <c r="BT3734" s="0" t="s">
        <v>134</v>
      </c>
      <c r="BU3734" s="0" t="s">
        <v>134</v>
      </c>
      <c r="BV3734" s="0" t="s">
        <v>134</v>
      </c>
      <c r="BW3734" s="0" t="s">
        <v>134</v>
      </c>
      <c r="BX3734" s="0" t="s">
        <v>134</v>
      </c>
      <c r="BZ3734" s="0" t="s">
        <v>134</v>
      </c>
      <c r="CA3734" s="0" t="s">
        <v>134</v>
      </c>
      <c r="CB3734" s="0" t="s">
        <v>134</v>
      </c>
      <c r="CC3734" s="0" t="s">
        <v>134</v>
      </c>
      <c r="CD3734" s="0" t="s">
        <v>134</v>
      </c>
      <c r="CE3734" s="0" t="s">
        <v>134</v>
      </c>
    </row>
    <row r="3735" customFormat="false" ht="12.75" hidden="false" customHeight="false" outlineLevel="0" collapsed="false">
      <c r="E3735" s="9" t="s">
        <v>134</v>
      </c>
      <c r="F3735" s="9" t="s">
        <v>134</v>
      </c>
      <c r="G3735" s="9" t="s">
        <v>134</v>
      </c>
      <c r="Q3735" s="0" t="s">
        <v>134</v>
      </c>
      <c r="R3735" s="0" t="s">
        <v>134</v>
      </c>
      <c r="S3735" s="0" t="s">
        <v>134</v>
      </c>
      <c r="T3735" s="0" t="s">
        <v>134</v>
      </c>
      <c r="U3735" s="0" t="s">
        <v>134</v>
      </c>
      <c r="V3735" s="0" t="s">
        <v>134</v>
      </c>
      <c r="W3735" s="0" t="s">
        <v>134</v>
      </c>
      <c r="X3735" s="0" t="s">
        <v>134</v>
      </c>
      <c r="Y3735" s="0" t="s">
        <v>134</v>
      </c>
      <c r="Z3735" s="0" t="s">
        <v>134</v>
      </c>
      <c r="AA3735" s="0" t="s">
        <v>134</v>
      </c>
      <c r="AB3735" s="0" t="s">
        <v>134</v>
      </c>
      <c r="AC3735" s="0" t="s">
        <v>134</v>
      </c>
      <c r="AD3735" s="0" t="s">
        <v>134</v>
      </c>
      <c r="AE3735" s="0" t="s">
        <v>134</v>
      </c>
      <c r="AF3735" s="0" t="s">
        <v>134</v>
      </c>
      <c r="AG3735" s="0" t="s">
        <v>134</v>
      </c>
      <c r="AH3735" s="0" t="s">
        <v>134</v>
      </c>
      <c r="AI3735" s="0" t="s">
        <v>134</v>
      </c>
      <c r="AJ3735" s="0" t="s">
        <v>134</v>
      </c>
      <c r="AK3735" s="0" t="s">
        <v>134</v>
      </c>
      <c r="AL3735" s="0" t="s">
        <v>134</v>
      </c>
      <c r="AM3735" s="0" t="s">
        <v>134</v>
      </c>
      <c r="AN3735" s="0" t="s">
        <v>134</v>
      </c>
      <c r="AO3735" s="0" t="s">
        <v>134</v>
      </c>
      <c r="AP3735" s="0" t="s">
        <v>134</v>
      </c>
      <c r="AQ3735" s="0" t="s">
        <v>134</v>
      </c>
      <c r="AR3735" s="0" t="s">
        <v>134</v>
      </c>
      <c r="AS3735" s="0" t="s">
        <v>134</v>
      </c>
      <c r="AT3735" s="0" t="s">
        <v>134</v>
      </c>
      <c r="AU3735" s="0" t="s">
        <v>134</v>
      </c>
      <c r="AV3735" s="0" t="s">
        <v>134</v>
      </c>
      <c r="AW3735" s="0" t="s">
        <v>134</v>
      </c>
      <c r="AX3735" s="0" t="s">
        <v>134</v>
      </c>
      <c r="AY3735" s="0" t="s">
        <v>134</v>
      </c>
      <c r="AZ3735" s="0" t="s">
        <v>134</v>
      </c>
      <c r="BA3735" s="0" t="s">
        <v>134</v>
      </c>
      <c r="BB3735" s="0" t="s">
        <v>134</v>
      </c>
      <c r="BC3735" s="0" t="s">
        <v>134</v>
      </c>
      <c r="BD3735" s="0" t="s">
        <v>134</v>
      </c>
      <c r="BE3735" s="0" t="s">
        <v>134</v>
      </c>
      <c r="BF3735" s="0" t="s">
        <v>134</v>
      </c>
      <c r="BG3735" s="0" t="s">
        <v>134</v>
      </c>
      <c r="BH3735" s="0" t="s">
        <v>134</v>
      </c>
      <c r="BI3735" s="0" t="s">
        <v>134</v>
      </c>
      <c r="BJ3735" s="0" t="s">
        <v>134</v>
      </c>
      <c r="BK3735" s="0" t="s">
        <v>134</v>
      </c>
      <c r="BL3735" s="0" t="s">
        <v>134</v>
      </c>
      <c r="BM3735" s="0" t="s">
        <v>134</v>
      </c>
      <c r="BN3735" s="0" t="s">
        <v>134</v>
      </c>
      <c r="BO3735" s="0" t="s">
        <v>134</v>
      </c>
      <c r="BP3735" s="0" t="s">
        <v>134</v>
      </c>
      <c r="BQ3735" s="0" t="s">
        <v>134</v>
      </c>
      <c r="BR3735" s="0" t="s">
        <v>134</v>
      </c>
      <c r="BS3735" s="0" t="s">
        <v>134</v>
      </c>
      <c r="BT3735" s="0" t="s">
        <v>134</v>
      </c>
      <c r="BU3735" s="0" t="s">
        <v>134</v>
      </c>
      <c r="BV3735" s="0" t="s">
        <v>134</v>
      </c>
      <c r="BW3735" s="0" t="s">
        <v>134</v>
      </c>
      <c r="BX3735" s="0" t="s">
        <v>134</v>
      </c>
      <c r="BZ3735" s="0" t="s">
        <v>134</v>
      </c>
      <c r="CA3735" s="0" t="s">
        <v>134</v>
      </c>
      <c r="CB3735" s="0" t="s">
        <v>134</v>
      </c>
      <c r="CC3735" s="0" t="s">
        <v>134</v>
      </c>
      <c r="CD3735" s="0" t="s">
        <v>134</v>
      </c>
      <c r="CE3735" s="0" t="s">
        <v>134</v>
      </c>
    </row>
    <row r="3736" customFormat="false" ht="12.75" hidden="false" customHeight="false" outlineLevel="0" collapsed="false">
      <c r="E3736" s="9" t="s">
        <v>134</v>
      </c>
      <c r="F3736" s="9" t="s">
        <v>134</v>
      </c>
      <c r="G3736" s="9" t="s">
        <v>134</v>
      </c>
      <c r="Q3736" s="0" t="s">
        <v>134</v>
      </c>
      <c r="R3736" s="0" t="s">
        <v>134</v>
      </c>
      <c r="S3736" s="0" t="s">
        <v>134</v>
      </c>
      <c r="T3736" s="0" t="s">
        <v>134</v>
      </c>
      <c r="U3736" s="0" t="s">
        <v>134</v>
      </c>
      <c r="V3736" s="0" t="s">
        <v>134</v>
      </c>
      <c r="W3736" s="0" t="s">
        <v>134</v>
      </c>
      <c r="X3736" s="0" t="s">
        <v>134</v>
      </c>
      <c r="Y3736" s="0" t="s">
        <v>134</v>
      </c>
      <c r="Z3736" s="0" t="s">
        <v>134</v>
      </c>
      <c r="AA3736" s="0" t="s">
        <v>134</v>
      </c>
      <c r="AB3736" s="0" t="s">
        <v>134</v>
      </c>
      <c r="AC3736" s="0" t="s">
        <v>134</v>
      </c>
      <c r="AD3736" s="0" t="s">
        <v>134</v>
      </c>
      <c r="AE3736" s="0" t="s">
        <v>134</v>
      </c>
      <c r="AF3736" s="0" t="s">
        <v>134</v>
      </c>
      <c r="AG3736" s="0" t="s">
        <v>134</v>
      </c>
      <c r="AH3736" s="0" t="s">
        <v>134</v>
      </c>
      <c r="AI3736" s="0" t="s">
        <v>134</v>
      </c>
      <c r="AJ3736" s="0" t="s">
        <v>134</v>
      </c>
      <c r="AK3736" s="0" t="s">
        <v>134</v>
      </c>
      <c r="AL3736" s="0" t="s">
        <v>134</v>
      </c>
      <c r="AM3736" s="0" t="s">
        <v>134</v>
      </c>
      <c r="AN3736" s="0" t="s">
        <v>134</v>
      </c>
      <c r="AO3736" s="0" t="s">
        <v>134</v>
      </c>
      <c r="AP3736" s="0" t="s">
        <v>134</v>
      </c>
      <c r="AQ3736" s="0" t="s">
        <v>134</v>
      </c>
      <c r="AR3736" s="0" t="s">
        <v>134</v>
      </c>
      <c r="AS3736" s="0" t="s">
        <v>134</v>
      </c>
      <c r="AT3736" s="0" t="s">
        <v>134</v>
      </c>
      <c r="AU3736" s="0" t="s">
        <v>134</v>
      </c>
      <c r="AV3736" s="0" t="s">
        <v>134</v>
      </c>
      <c r="AW3736" s="0" t="s">
        <v>134</v>
      </c>
      <c r="AX3736" s="0" t="s">
        <v>134</v>
      </c>
      <c r="AY3736" s="0" t="s">
        <v>134</v>
      </c>
      <c r="AZ3736" s="0" t="s">
        <v>134</v>
      </c>
      <c r="BA3736" s="0" t="s">
        <v>134</v>
      </c>
      <c r="BB3736" s="0" t="s">
        <v>134</v>
      </c>
      <c r="BC3736" s="0" t="s">
        <v>134</v>
      </c>
      <c r="BD3736" s="0" t="s">
        <v>134</v>
      </c>
      <c r="BE3736" s="0" t="s">
        <v>134</v>
      </c>
      <c r="BF3736" s="0" t="s">
        <v>134</v>
      </c>
      <c r="BG3736" s="0" t="s">
        <v>134</v>
      </c>
      <c r="BH3736" s="0" t="s">
        <v>134</v>
      </c>
      <c r="BI3736" s="0" t="s">
        <v>134</v>
      </c>
      <c r="BJ3736" s="0" t="s">
        <v>134</v>
      </c>
      <c r="BK3736" s="0" t="s">
        <v>134</v>
      </c>
      <c r="BL3736" s="0" t="s">
        <v>134</v>
      </c>
      <c r="BM3736" s="0" t="s">
        <v>134</v>
      </c>
      <c r="BN3736" s="0" t="s">
        <v>134</v>
      </c>
      <c r="BO3736" s="0" t="s">
        <v>134</v>
      </c>
      <c r="BP3736" s="0" t="s">
        <v>134</v>
      </c>
      <c r="BQ3736" s="0" t="s">
        <v>134</v>
      </c>
      <c r="BR3736" s="0" t="s">
        <v>134</v>
      </c>
      <c r="BS3736" s="0" t="s">
        <v>134</v>
      </c>
      <c r="BT3736" s="0" t="s">
        <v>134</v>
      </c>
      <c r="BU3736" s="0" t="s">
        <v>134</v>
      </c>
      <c r="BV3736" s="0" t="s">
        <v>134</v>
      </c>
      <c r="BW3736" s="0" t="s">
        <v>134</v>
      </c>
      <c r="BX3736" s="0" t="s">
        <v>134</v>
      </c>
      <c r="BZ3736" s="0" t="s">
        <v>134</v>
      </c>
      <c r="CA3736" s="0" t="s">
        <v>134</v>
      </c>
      <c r="CB3736" s="0" t="s">
        <v>134</v>
      </c>
      <c r="CC3736" s="0" t="s">
        <v>134</v>
      </c>
      <c r="CD3736" s="0" t="s">
        <v>134</v>
      </c>
      <c r="CE3736" s="0" t="s">
        <v>134</v>
      </c>
    </row>
    <row r="3737" customFormat="false" ht="12.75" hidden="false" customHeight="false" outlineLevel="0" collapsed="false">
      <c r="E3737" s="9" t="s">
        <v>134</v>
      </c>
      <c r="F3737" s="9" t="s">
        <v>134</v>
      </c>
      <c r="G3737" s="9" t="s">
        <v>134</v>
      </c>
      <c r="Q3737" s="0" t="s">
        <v>134</v>
      </c>
      <c r="R3737" s="0" t="s">
        <v>134</v>
      </c>
      <c r="S3737" s="0" t="s">
        <v>134</v>
      </c>
      <c r="T3737" s="0" t="s">
        <v>134</v>
      </c>
      <c r="U3737" s="0" t="s">
        <v>134</v>
      </c>
      <c r="V3737" s="0" t="s">
        <v>134</v>
      </c>
      <c r="W3737" s="0" t="s">
        <v>134</v>
      </c>
      <c r="X3737" s="0" t="s">
        <v>134</v>
      </c>
      <c r="Y3737" s="0" t="s">
        <v>134</v>
      </c>
      <c r="Z3737" s="0" t="s">
        <v>134</v>
      </c>
      <c r="AA3737" s="0" t="s">
        <v>134</v>
      </c>
      <c r="AB3737" s="0" t="s">
        <v>134</v>
      </c>
      <c r="AC3737" s="0" t="s">
        <v>134</v>
      </c>
      <c r="AD3737" s="0" t="s">
        <v>134</v>
      </c>
      <c r="AE3737" s="0" t="s">
        <v>134</v>
      </c>
      <c r="AF3737" s="0" t="s">
        <v>134</v>
      </c>
      <c r="AG3737" s="0" t="s">
        <v>134</v>
      </c>
      <c r="AH3737" s="0" t="s">
        <v>134</v>
      </c>
      <c r="AI3737" s="0" t="s">
        <v>134</v>
      </c>
      <c r="AJ3737" s="0" t="s">
        <v>134</v>
      </c>
      <c r="AK3737" s="0" t="s">
        <v>134</v>
      </c>
      <c r="AL3737" s="0" t="s">
        <v>134</v>
      </c>
      <c r="AM3737" s="0" t="s">
        <v>134</v>
      </c>
      <c r="AN3737" s="0" t="s">
        <v>134</v>
      </c>
      <c r="AO3737" s="0" t="s">
        <v>134</v>
      </c>
      <c r="AP3737" s="0" t="s">
        <v>134</v>
      </c>
      <c r="AQ3737" s="0" t="s">
        <v>134</v>
      </c>
      <c r="AR3737" s="0" t="s">
        <v>134</v>
      </c>
      <c r="AS3737" s="0" t="s">
        <v>134</v>
      </c>
      <c r="AT3737" s="0" t="s">
        <v>134</v>
      </c>
      <c r="AU3737" s="0" t="s">
        <v>134</v>
      </c>
      <c r="AV3737" s="0" t="s">
        <v>134</v>
      </c>
      <c r="AW3737" s="0" t="s">
        <v>134</v>
      </c>
      <c r="AX3737" s="0" t="s">
        <v>134</v>
      </c>
      <c r="AY3737" s="0" t="s">
        <v>134</v>
      </c>
      <c r="AZ3737" s="0" t="s">
        <v>134</v>
      </c>
      <c r="BA3737" s="0" t="s">
        <v>134</v>
      </c>
      <c r="BB3737" s="0" t="s">
        <v>134</v>
      </c>
      <c r="BC3737" s="0" t="s">
        <v>134</v>
      </c>
      <c r="BD3737" s="0" t="s">
        <v>134</v>
      </c>
      <c r="BE3737" s="0" t="s">
        <v>134</v>
      </c>
      <c r="BF3737" s="0" t="s">
        <v>134</v>
      </c>
      <c r="BG3737" s="0" t="s">
        <v>134</v>
      </c>
      <c r="BH3737" s="0" t="s">
        <v>134</v>
      </c>
      <c r="BI3737" s="0" t="s">
        <v>134</v>
      </c>
      <c r="BJ3737" s="0" t="s">
        <v>134</v>
      </c>
      <c r="BK3737" s="0" t="s">
        <v>134</v>
      </c>
      <c r="BL3737" s="0" t="s">
        <v>134</v>
      </c>
      <c r="BM3737" s="0" t="s">
        <v>134</v>
      </c>
      <c r="BN3737" s="0" t="s">
        <v>134</v>
      </c>
      <c r="BO3737" s="0" t="s">
        <v>134</v>
      </c>
      <c r="BP3737" s="0" t="s">
        <v>134</v>
      </c>
      <c r="BQ3737" s="0" t="s">
        <v>134</v>
      </c>
      <c r="BR3737" s="0" t="s">
        <v>134</v>
      </c>
      <c r="BS3737" s="0" t="s">
        <v>134</v>
      </c>
      <c r="BT3737" s="0" t="s">
        <v>134</v>
      </c>
      <c r="BU3737" s="0" t="s">
        <v>134</v>
      </c>
      <c r="BV3737" s="0" t="s">
        <v>134</v>
      </c>
      <c r="BW3737" s="0" t="s">
        <v>134</v>
      </c>
      <c r="BX3737" s="0" t="s">
        <v>134</v>
      </c>
      <c r="BZ3737" s="0" t="s">
        <v>134</v>
      </c>
      <c r="CA3737" s="0" t="s">
        <v>134</v>
      </c>
      <c r="CB3737" s="0" t="s">
        <v>134</v>
      </c>
      <c r="CC3737" s="0" t="s">
        <v>134</v>
      </c>
      <c r="CD3737" s="0" t="s">
        <v>134</v>
      </c>
      <c r="CE3737" s="0" t="s">
        <v>134</v>
      </c>
    </row>
    <row r="3738" customFormat="false" ht="12.75" hidden="false" customHeight="false" outlineLevel="0" collapsed="false">
      <c r="E3738" s="9" t="s">
        <v>134</v>
      </c>
      <c r="F3738" s="9" t="s">
        <v>134</v>
      </c>
      <c r="G3738" s="9" t="s">
        <v>134</v>
      </c>
      <c r="Q3738" s="0" t="s">
        <v>134</v>
      </c>
      <c r="R3738" s="0" t="s">
        <v>134</v>
      </c>
      <c r="S3738" s="0" t="s">
        <v>134</v>
      </c>
      <c r="T3738" s="0" t="s">
        <v>134</v>
      </c>
      <c r="U3738" s="0" t="s">
        <v>134</v>
      </c>
      <c r="V3738" s="0" t="s">
        <v>134</v>
      </c>
      <c r="W3738" s="0" t="s">
        <v>134</v>
      </c>
      <c r="X3738" s="0" t="s">
        <v>134</v>
      </c>
      <c r="Y3738" s="0" t="s">
        <v>134</v>
      </c>
      <c r="Z3738" s="0" t="s">
        <v>134</v>
      </c>
      <c r="AA3738" s="0" t="s">
        <v>134</v>
      </c>
      <c r="AB3738" s="0" t="s">
        <v>134</v>
      </c>
      <c r="AC3738" s="0" t="s">
        <v>134</v>
      </c>
      <c r="AD3738" s="0" t="s">
        <v>134</v>
      </c>
      <c r="AE3738" s="0" t="s">
        <v>134</v>
      </c>
      <c r="AF3738" s="0" t="s">
        <v>134</v>
      </c>
      <c r="AG3738" s="0" t="s">
        <v>134</v>
      </c>
      <c r="AH3738" s="0" t="s">
        <v>134</v>
      </c>
      <c r="AI3738" s="0" t="s">
        <v>134</v>
      </c>
      <c r="AJ3738" s="0" t="s">
        <v>134</v>
      </c>
      <c r="AK3738" s="0" t="s">
        <v>134</v>
      </c>
      <c r="AL3738" s="0" t="s">
        <v>134</v>
      </c>
      <c r="AM3738" s="0" t="s">
        <v>134</v>
      </c>
      <c r="AN3738" s="0" t="s">
        <v>134</v>
      </c>
      <c r="AO3738" s="0" t="s">
        <v>134</v>
      </c>
      <c r="AP3738" s="0" t="s">
        <v>134</v>
      </c>
      <c r="AQ3738" s="0" t="s">
        <v>134</v>
      </c>
      <c r="AR3738" s="0" t="s">
        <v>134</v>
      </c>
      <c r="AS3738" s="0" t="s">
        <v>134</v>
      </c>
      <c r="AT3738" s="0" t="s">
        <v>134</v>
      </c>
      <c r="AU3738" s="0" t="s">
        <v>134</v>
      </c>
      <c r="AV3738" s="0" t="s">
        <v>134</v>
      </c>
      <c r="AW3738" s="0" t="s">
        <v>134</v>
      </c>
      <c r="AX3738" s="0" t="s">
        <v>134</v>
      </c>
      <c r="AY3738" s="0" t="s">
        <v>134</v>
      </c>
      <c r="AZ3738" s="0" t="s">
        <v>134</v>
      </c>
      <c r="BA3738" s="0" t="s">
        <v>134</v>
      </c>
      <c r="BB3738" s="0" t="s">
        <v>134</v>
      </c>
      <c r="BC3738" s="0" t="s">
        <v>134</v>
      </c>
      <c r="BD3738" s="0" t="s">
        <v>134</v>
      </c>
      <c r="BE3738" s="0" t="s">
        <v>134</v>
      </c>
      <c r="BF3738" s="0" t="s">
        <v>134</v>
      </c>
      <c r="BG3738" s="0" t="s">
        <v>134</v>
      </c>
      <c r="BH3738" s="0" t="s">
        <v>134</v>
      </c>
      <c r="BI3738" s="0" t="s">
        <v>134</v>
      </c>
      <c r="BJ3738" s="0" t="s">
        <v>134</v>
      </c>
      <c r="BK3738" s="0" t="s">
        <v>134</v>
      </c>
      <c r="BL3738" s="0" t="s">
        <v>134</v>
      </c>
      <c r="BM3738" s="0" t="s">
        <v>134</v>
      </c>
      <c r="BN3738" s="0" t="s">
        <v>134</v>
      </c>
      <c r="BO3738" s="0" t="s">
        <v>134</v>
      </c>
      <c r="BP3738" s="0" t="s">
        <v>134</v>
      </c>
      <c r="BQ3738" s="0" t="s">
        <v>134</v>
      </c>
      <c r="BR3738" s="0" t="s">
        <v>134</v>
      </c>
      <c r="BS3738" s="0" t="s">
        <v>134</v>
      </c>
      <c r="BT3738" s="0" t="s">
        <v>134</v>
      </c>
      <c r="BU3738" s="0" t="s">
        <v>134</v>
      </c>
      <c r="BV3738" s="0" t="s">
        <v>134</v>
      </c>
      <c r="BW3738" s="0" t="s">
        <v>134</v>
      </c>
      <c r="BX3738" s="0" t="s">
        <v>134</v>
      </c>
      <c r="BZ3738" s="0" t="s">
        <v>134</v>
      </c>
      <c r="CA3738" s="0" t="s">
        <v>134</v>
      </c>
      <c r="CB3738" s="0" t="s">
        <v>134</v>
      </c>
      <c r="CC3738" s="0" t="s">
        <v>134</v>
      </c>
      <c r="CD3738" s="0" t="s">
        <v>134</v>
      </c>
      <c r="CE3738" s="0" t="s">
        <v>134</v>
      </c>
    </row>
    <row r="3739" customFormat="false" ht="12.75" hidden="false" customHeight="false" outlineLevel="0" collapsed="false">
      <c r="E3739" s="9" t="s">
        <v>134</v>
      </c>
      <c r="F3739" s="9" t="s">
        <v>134</v>
      </c>
      <c r="G3739" s="9" t="s">
        <v>134</v>
      </c>
      <c r="Q3739" s="0" t="s">
        <v>134</v>
      </c>
      <c r="R3739" s="0" t="s">
        <v>134</v>
      </c>
      <c r="S3739" s="0" t="s">
        <v>134</v>
      </c>
      <c r="T3739" s="0" t="s">
        <v>134</v>
      </c>
      <c r="U3739" s="0" t="s">
        <v>134</v>
      </c>
      <c r="V3739" s="0" t="s">
        <v>134</v>
      </c>
      <c r="W3739" s="0" t="s">
        <v>134</v>
      </c>
      <c r="X3739" s="0" t="s">
        <v>134</v>
      </c>
      <c r="Y3739" s="0" t="s">
        <v>134</v>
      </c>
      <c r="Z3739" s="0" t="s">
        <v>134</v>
      </c>
      <c r="AA3739" s="0" t="s">
        <v>134</v>
      </c>
      <c r="AB3739" s="0" t="s">
        <v>134</v>
      </c>
      <c r="AC3739" s="0" t="s">
        <v>134</v>
      </c>
      <c r="AD3739" s="0" t="s">
        <v>134</v>
      </c>
      <c r="AE3739" s="0" t="s">
        <v>134</v>
      </c>
      <c r="AF3739" s="0" t="s">
        <v>134</v>
      </c>
      <c r="AG3739" s="0" t="s">
        <v>134</v>
      </c>
      <c r="AH3739" s="0" t="s">
        <v>134</v>
      </c>
      <c r="AI3739" s="0" t="s">
        <v>134</v>
      </c>
      <c r="AJ3739" s="0" t="s">
        <v>134</v>
      </c>
      <c r="AK3739" s="0" t="s">
        <v>134</v>
      </c>
      <c r="AL3739" s="0" t="s">
        <v>134</v>
      </c>
      <c r="AM3739" s="0" t="s">
        <v>134</v>
      </c>
      <c r="AN3739" s="0" t="s">
        <v>134</v>
      </c>
      <c r="AO3739" s="0" t="s">
        <v>134</v>
      </c>
      <c r="AP3739" s="0" t="s">
        <v>134</v>
      </c>
      <c r="AQ3739" s="0" t="s">
        <v>134</v>
      </c>
      <c r="AR3739" s="0" t="s">
        <v>134</v>
      </c>
      <c r="AS3739" s="0" t="s">
        <v>134</v>
      </c>
      <c r="AT3739" s="0" t="s">
        <v>134</v>
      </c>
      <c r="AU3739" s="0" t="s">
        <v>134</v>
      </c>
      <c r="AV3739" s="0" t="s">
        <v>134</v>
      </c>
      <c r="AW3739" s="0" t="s">
        <v>134</v>
      </c>
      <c r="AX3739" s="0" t="s">
        <v>134</v>
      </c>
      <c r="AY3739" s="0" t="s">
        <v>134</v>
      </c>
      <c r="AZ3739" s="0" t="s">
        <v>134</v>
      </c>
      <c r="BA3739" s="0" t="s">
        <v>134</v>
      </c>
      <c r="BB3739" s="0" t="s">
        <v>134</v>
      </c>
      <c r="BC3739" s="0" t="s">
        <v>134</v>
      </c>
      <c r="BD3739" s="0" t="s">
        <v>134</v>
      </c>
      <c r="BE3739" s="0" t="s">
        <v>134</v>
      </c>
      <c r="BF3739" s="0" t="s">
        <v>134</v>
      </c>
      <c r="BG3739" s="0" t="s">
        <v>134</v>
      </c>
      <c r="BH3739" s="0" t="s">
        <v>134</v>
      </c>
      <c r="BI3739" s="0" t="s">
        <v>134</v>
      </c>
      <c r="BJ3739" s="0" t="s">
        <v>134</v>
      </c>
      <c r="BK3739" s="0" t="s">
        <v>134</v>
      </c>
      <c r="BL3739" s="0" t="s">
        <v>134</v>
      </c>
      <c r="BM3739" s="0" t="s">
        <v>134</v>
      </c>
      <c r="BN3739" s="0" t="s">
        <v>134</v>
      </c>
      <c r="BO3739" s="0" t="s">
        <v>134</v>
      </c>
      <c r="BP3739" s="0" t="s">
        <v>134</v>
      </c>
      <c r="BQ3739" s="0" t="s">
        <v>134</v>
      </c>
      <c r="BR3739" s="0" t="s">
        <v>134</v>
      </c>
      <c r="BS3739" s="0" t="s">
        <v>134</v>
      </c>
      <c r="BT3739" s="0" t="s">
        <v>134</v>
      </c>
      <c r="BU3739" s="0" t="s">
        <v>134</v>
      </c>
      <c r="BV3739" s="0" t="s">
        <v>134</v>
      </c>
      <c r="BW3739" s="0" t="s">
        <v>134</v>
      </c>
      <c r="BX3739" s="0" t="s">
        <v>134</v>
      </c>
      <c r="BZ3739" s="0" t="s">
        <v>134</v>
      </c>
      <c r="CA3739" s="0" t="s">
        <v>134</v>
      </c>
      <c r="CB3739" s="0" t="s">
        <v>134</v>
      </c>
      <c r="CC3739" s="0" t="s">
        <v>134</v>
      </c>
      <c r="CD3739" s="0" t="s">
        <v>134</v>
      </c>
      <c r="CE3739" s="0" t="s">
        <v>134</v>
      </c>
    </row>
    <row r="3740" customFormat="false" ht="12.75" hidden="false" customHeight="false" outlineLevel="0" collapsed="false">
      <c r="E3740" s="9" t="s">
        <v>134</v>
      </c>
      <c r="F3740" s="9" t="s">
        <v>134</v>
      </c>
      <c r="G3740" s="9" t="s">
        <v>134</v>
      </c>
      <c r="Q3740" s="0" t="s">
        <v>134</v>
      </c>
      <c r="R3740" s="0" t="s">
        <v>134</v>
      </c>
      <c r="S3740" s="0" t="s">
        <v>134</v>
      </c>
      <c r="T3740" s="0" t="s">
        <v>134</v>
      </c>
      <c r="U3740" s="0" t="s">
        <v>134</v>
      </c>
      <c r="V3740" s="0" t="s">
        <v>134</v>
      </c>
      <c r="W3740" s="0" t="s">
        <v>134</v>
      </c>
      <c r="X3740" s="0" t="s">
        <v>134</v>
      </c>
      <c r="Y3740" s="0" t="s">
        <v>134</v>
      </c>
      <c r="Z3740" s="0" t="s">
        <v>134</v>
      </c>
      <c r="AA3740" s="0" t="s">
        <v>134</v>
      </c>
      <c r="AB3740" s="0" t="s">
        <v>134</v>
      </c>
      <c r="AC3740" s="0" t="s">
        <v>134</v>
      </c>
      <c r="AD3740" s="0" t="s">
        <v>134</v>
      </c>
      <c r="AE3740" s="0" t="s">
        <v>134</v>
      </c>
      <c r="AF3740" s="0" t="s">
        <v>134</v>
      </c>
      <c r="AG3740" s="0" t="s">
        <v>134</v>
      </c>
      <c r="AH3740" s="0" t="s">
        <v>134</v>
      </c>
      <c r="AI3740" s="0" t="s">
        <v>134</v>
      </c>
      <c r="AJ3740" s="0" t="s">
        <v>134</v>
      </c>
      <c r="AK3740" s="0" t="s">
        <v>134</v>
      </c>
      <c r="AL3740" s="0" t="s">
        <v>134</v>
      </c>
      <c r="AM3740" s="0" t="s">
        <v>134</v>
      </c>
      <c r="AN3740" s="0" t="s">
        <v>134</v>
      </c>
      <c r="AO3740" s="0" t="s">
        <v>134</v>
      </c>
      <c r="AP3740" s="0" t="s">
        <v>134</v>
      </c>
      <c r="AQ3740" s="0" t="s">
        <v>134</v>
      </c>
      <c r="AR3740" s="0" t="s">
        <v>134</v>
      </c>
      <c r="AS3740" s="0" t="s">
        <v>134</v>
      </c>
      <c r="AT3740" s="0" t="s">
        <v>134</v>
      </c>
      <c r="AU3740" s="0" t="s">
        <v>134</v>
      </c>
      <c r="AV3740" s="0" t="s">
        <v>134</v>
      </c>
      <c r="AW3740" s="0" t="s">
        <v>134</v>
      </c>
      <c r="AX3740" s="0" t="s">
        <v>134</v>
      </c>
      <c r="AY3740" s="0" t="s">
        <v>134</v>
      </c>
      <c r="AZ3740" s="0" t="s">
        <v>134</v>
      </c>
      <c r="BA3740" s="0" t="s">
        <v>134</v>
      </c>
      <c r="BB3740" s="0" t="s">
        <v>134</v>
      </c>
      <c r="BC3740" s="0" t="s">
        <v>134</v>
      </c>
      <c r="BD3740" s="0" t="s">
        <v>134</v>
      </c>
      <c r="BE3740" s="0" t="s">
        <v>134</v>
      </c>
      <c r="BF3740" s="0" t="s">
        <v>134</v>
      </c>
      <c r="BG3740" s="0" t="s">
        <v>134</v>
      </c>
      <c r="BH3740" s="0" t="s">
        <v>134</v>
      </c>
      <c r="BI3740" s="0" t="s">
        <v>134</v>
      </c>
      <c r="BJ3740" s="0" t="s">
        <v>134</v>
      </c>
      <c r="BK3740" s="0" t="s">
        <v>134</v>
      </c>
      <c r="BL3740" s="0" t="s">
        <v>134</v>
      </c>
      <c r="BM3740" s="0" t="s">
        <v>134</v>
      </c>
      <c r="BN3740" s="0" t="s">
        <v>134</v>
      </c>
      <c r="BO3740" s="0" t="s">
        <v>134</v>
      </c>
      <c r="BP3740" s="0" t="s">
        <v>134</v>
      </c>
      <c r="BQ3740" s="0" t="s">
        <v>134</v>
      </c>
      <c r="BR3740" s="0" t="s">
        <v>134</v>
      </c>
      <c r="BS3740" s="0" t="s">
        <v>134</v>
      </c>
      <c r="BT3740" s="0" t="s">
        <v>134</v>
      </c>
      <c r="BU3740" s="0" t="s">
        <v>134</v>
      </c>
      <c r="BV3740" s="0" t="s">
        <v>134</v>
      </c>
      <c r="BW3740" s="0" t="s">
        <v>134</v>
      </c>
      <c r="BX3740" s="0" t="s">
        <v>134</v>
      </c>
      <c r="BZ3740" s="0" t="s">
        <v>134</v>
      </c>
      <c r="CA3740" s="0" t="s">
        <v>134</v>
      </c>
      <c r="CB3740" s="0" t="s">
        <v>134</v>
      </c>
      <c r="CC3740" s="0" t="s">
        <v>134</v>
      </c>
      <c r="CD3740" s="0" t="s">
        <v>134</v>
      </c>
      <c r="CE3740" s="0" t="s">
        <v>134</v>
      </c>
    </row>
    <row r="3741" customFormat="false" ht="12.75" hidden="false" customHeight="false" outlineLevel="0" collapsed="false">
      <c r="E3741" s="9" t="s">
        <v>134</v>
      </c>
      <c r="F3741" s="9" t="s">
        <v>134</v>
      </c>
      <c r="G3741" s="9" t="s">
        <v>134</v>
      </c>
      <c r="Q3741" s="0" t="s">
        <v>134</v>
      </c>
      <c r="R3741" s="0" t="s">
        <v>134</v>
      </c>
      <c r="S3741" s="0" t="s">
        <v>134</v>
      </c>
      <c r="T3741" s="0" t="s">
        <v>134</v>
      </c>
      <c r="U3741" s="0" t="s">
        <v>134</v>
      </c>
      <c r="V3741" s="0" t="s">
        <v>134</v>
      </c>
      <c r="W3741" s="0" t="s">
        <v>134</v>
      </c>
      <c r="X3741" s="0" t="s">
        <v>134</v>
      </c>
      <c r="Y3741" s="0" t="s">
        <v>134</v>
      </c>
      <c r="Z3741" s="0" t="s">
        <v>134</v>
      </c>
      <c r="AA3741" s="0" t="s">
        <v>134</v>
      </c>
      <c r="AB3741" s="0" t="s">
        <v>134</v>
      </c>
      <c r="AC3741" s="0" t="s">
        <v>134</v>
      </c>
      <c r="AD3741" s="0" t="s">
        <v>134</v>
      </c>
      <c r="AE3741" s="0" t="s">
        <v>134</v>
      </c>
      <c r="AF3741" s="0" t="s">
        <v>134</v>
      </c>
      <c r="AG3741" s="0" t="s">
        <v>134</v>
      </c>
      <c r="AH3741" s="0" t="s">
        <v>134</v>
      </c>
      <c r="AI3741" s="0" t="s">
        <v>134</v>
      </c>
      <c r="AJ3741" s="0" t="s">
        <v>134</v>
      </c>
      <c r="AK3741" s="0" t="s">
        <v>134</v>
      </c>
      <c r="AL3741" s="0" t="s">
        <v>134</v>
      </c>
      <c r="AM3741" s="0" t="s">
        <v>134</v>
      </c>
      <c r="AN3741" s="0" t="s">
        <v>134</v>
      </c>
      <c r="AO3741" s="0" t="s">
        <v>134</v>
      </c>
      <c r="AP3741" s="0" t="s">
        <v>134</v>
      </c>
      <c r="AQ3741" s="0" t="s">
        <v>134</v>
      </c>
      <c r="AR3741" s="0" t="s">
        <v>134</v>
      </c>
      <c r="AS3741" s="0" t="s">
        <v>134</v>
      </c>
      <c r="AT3741" s="0" t="s">
        <v>134</v>
      </c>
      <c r="AU3741" s="0" t="s">
        <v>134</v>
      </c>
      <c r="AV3741" s="0" t="s">
        <v>134</v>
      </c>
      <c r="AW3741" s="0" t="s">
        <v>134</v>
      </c>
      <c r="AX3741" s="0" t="s">
        <v>134</v>
      </c>
      <c r="AY3741" s="0" t="s">
        <v>134</v>
      </c>
      <c r="AZ3741" s="0" t="s">
        <v>134</v>
      </c>
      <c r="BA3741" s="0" t="s">
        <v>134</v>
      </c>
      <c r="BB3741" s="0" t="s">
        <v>134</v>
      </c>
      <c r="BC3741" s="0" t="s">
        <v>134</v>
      </c>
      <c r="BD3741" s="0" t="s">
        <v>134</v>
      </c>
      <c r="BE3741" s="0" t="s">
        <v>134</v>
      </c>
      <c r="BF3741" s="0" t="s">
        <v>134</v>
      </c>
      <c r="BG3741" s="0" t="s">
        <v>134</v>
      </c>
      <c r="BH3741" s="0" t="s">
        <v>134</v>
      </c>
      <c r="BI3741" s="0" t="s">
        <v>134</v>
      </c>
      <c r="BJ3741" s="0" t="s">
        <v>134</v>
      </c>
      <c r="BK3741" s="0" t="s">
        <v>134</v>
      </c>
      <c r="BL3741" s="0" t="s">
        <v>134</v>
      </c>
      <c r="BM3741" s="0" t="s">
        <v>134</v>
      </c>
      <c r="BN3741" s="0" t="s">
        <v>134</v>
      </c>
      <c r="BO3741" s="0" t="s">
        <v>134</v>
      </c>
      <c r="BP3741" s="0" t="s">
        <v>134</v>
      </c>
      <c r="BQ3741" s="0" t="s">
        <v>134</v>
      </c>
      <c r="BR3741" s="0" t="s">
        <v>134</v>
      </c>
      <c r="BS3741" s="0" t="s">
        <v>134</v>
      </c>
      <c r="BT3741" s="0" t="s">
        <v>134</v>
      </c>
      <c r="BU3741" s="0" t="s">
        <v>134</v>
      </c>
      <c r="BV3741" s="0" t="s">
        <v>134</v>
      </c>
      <c r="BW3741" s="0" t="s">
        <v>134</v>
      </c>
      <c r="BX3741" s="0" t="s">
        <v>134</v>
      </c>
      <c r="BZ3741" s="0" t="s">
        <v>134</v>
      </c>
      <c r="CA3741" s="0" t="s">
        <v>134</v>
      </c>
      <c r="CB3741" s="0" t="s">
        <v>134</v>
      </c>
      <c r="CC3741" s="0" t="s">
        <v>134</v>
      </c>
      <c r="CD3741" s="0" t="s">
        <v>134</v>
      </c>
      <c r="CE3741" s="0" t="s">
        <v>134</v>
      </c>
    </row>
    <row r="3742" customFormat="false" ht="12.75" hidden="false" customHeight="false" outlineLevel="0" collapsed="false">
      <c r="E3742" s="9" t="s">
        <v>134</v>
      </c>
      <c r="F3742" s="9" t="s">
        <v>134</v>
      </c>
      <c r="G3742" s="9" t="s">
        <v>134</v>
      </c>
      <c r="Q3742" s="0" t="s">
        <v>134</v>
      </c>
      <c r="R3742" s="0" t="s">
        <v>134</v>
      </c>
      <c r="S3742" s="0" t="s">
        <v>134</v>
      </c>
      <c r="T3742" s="0" t="s">
        <v>134</v>
      </c>
      <c r="U3742" s="0" t="s">
        <v>134</v>
      </c>
      <c r="V3742" s="0" t="s">
        <v>134</v>
      </c>
      <c r="W3742" s="0" t="s">
        <v>134</v>
      </c>
      <c r="X3742" s="0" t="s">
        <v>134</v>
      </c>
      <c r="Y3742" s="0" t="s">
        <v>134</v>
      </c>
      <c r="Z3742" s="0" t="s">
        <v>134</v>
      </c>
      <c r="AA3742" s="0" t="s">
        <v>134</v>
      </c>
      <c r="AB3742" s="0" t="s">
        <v>134</v>
      </c>
      <c r="AC3742" s="0" t="s">
        <v>134</v>
      </c>
      <c r="AD3742" s="0" t="s">
        <v>134</v>
      </c>
      <c r="AE3742" s="0" t="s">
        <v>134</v>
      </c>
      <c r="AF3742" s="0" t="s">
        <v>134</v>
      </c>
      <c r="AG3742" s="0" t="s">
        <v>134</v>
      </c>
      <c r="AH3742" s="0" t="s">
        <v>134</v>
      </c>
      <c r="AI3742" s="0" t="s">
        <v>134</v>
      </c>
      <c r="AJ3742" s="0" t="s">
        <v>134</v>
      </c>
      <c r="AK3742" s="0" t="s">
        <v>134</v>
      </c>
      <c r="AL3742" s="0" t="s">
        <v>134</v>
      </c>
      <c r="AM3742" s="0" t="s">
        <v>134</v>
      </c>
      <c r="AN3742" s="0" t="s">
        <v>134</v>
      </c>
      <c r="AO3742" s="0" t="s">
        <v>134</v>
      </c>
      <c r="AP3742" s="0" t="s">
        <v>134</v>
      </c>
      <c r="AQ3742" s="0" t="s">
        <v>134</v>
      </c>
      <c r="AR3742" s="0" t="s">
        <v>134</v>
      </c>
      <c r="AS3742" s="0" t="s">
        <v>134</v>
      </c>
      <c r="AT3742" s="0" t="s">
        <v>134</v>
      </c>
      <c r="AU3742" s="0" t="s">
        <v>134</v>
      </c>
      <c r="AV3742" s="0" t="s">
        <v>134</v>
      </c>
      <c r="AW3742" s="0" t="s">
        <v>134</v>
      </c>
      <c r="AX3742" s="0" t="s">
        <v>134</v>
      </c>
      <c r="AY3742" s="0" t="s">
        <v>134</v>
      </c>
      <c r="AZ3742" s="0" t="s">
        <v>134</v>
      </c>
      <c r="BA3742" s="0" t="s">
        <v>134</v>
      </c>
      <c r="BB3742" s="0" t="s">
        <v>134</v>
      </c>
      <c r="BC3742" s="0" t="s">
        <v>134</v>
      </c>
      <c r="BD3742" s="0" t="s">
        <v>134</v>
      </c>
      <c r="BE3742" s="0" t="s">
        <v>134</v>
      </c>
      <c r="BF3742" s="0" t="s">
        <v>134</v>
      </c>
      <c r="BG3742" s="0" t="s">
        <v>134</v>
      </c>
      <c r="BH3742" s="0" t="s">
        <v>134</v>
      </c>
      <c r="BI3742" s="0" t="s">
        <v>134</v>
      </c>
      <c r="BJ3742" s="0" t="s">
        <v>134</v>
      </c>
      <c r="BK3742" s="0" t="s">
        <v>134</v>
      </c>
      <c r="BL3742" s="0" t="s">
        <v>134</v>
      </c>
      <c r="BM3742" s="0" t="s">
        <v>134</v>
      </c>
      <c r="BN3742" s="0" t="s">
        <v>134</v>
      </c>
      <c r="BO3742" s="0" t="s">
        <v>134</v>
      </c>
      <c r="BP3742" s="0" t="s">
        <v>134</v>
      </c>
      <c r="BQ3742" s="0" t="s">
        <v>134</v>
      </c>
      <c r="BR3742" s="0" t="s">
        <v>134</v>
      </c>
      <c r="BS3742" s="0" t="s">
        <v>134</v>
      </c>
      <c r="BT3742" s="0" t="s">
        <v>134</v>
      </c>
      <c r="BU3742" s="0" t="s">
        <v>134</v>
      </c>
      <c r="BV3742" s="0" t="s">
        <v>134</v>
      </c>
      <c r="BW3742" s="0" t="s">
        <v>134</v>
      </c>
      <c r="BX3742" s="0" t="s">
        <v>134</v>
      </c>
      <c r="BZ3742" s="0" t="s">
        <v>134</v>
      </c>
      <c r="CA3742" s="0" t="s">
        <v>134</v>
      </c>
      <c r="CB3742" s="0" t="s">
        <v>134</v>
      </c>
      <c r="CC3742" s="0" t="s">
        <v>134</v>
      </c>
      <c r="CD3742" s="0" t="s">
        <v>134</v>
      </c>
      <c r="CE3742" s="0" t="s">
        <v>134</v>
      </c>
    </row>
    <row r="3743" customFormat="false" ht="12.75" hidden="false" customHeight="false" outlineLevel="0" collapsed="false">
      <c r="E3743" s="9" t="s">
        <v>134</v>
      </c>
      <c r="F3743" s="9" t="s">
        <v>134</v>
      </c>
      <c r="G3743" s="9" t="s">
        <v>134</v>
      </c>
      <c r="Q3743" s="0" t="s">
        <v>134</v>
      </c>
      <c r="R3743" s="0" t="s">
        <v>134</v>
      </c>
      <c r="S3743" s="0" t="s">
        <v>134</v>
      </c>
      <c r="T3743" s="0" t="s">
        <v>134</v>
      </c>
      <c r="U3743" s="0" t="s">
        <v>134</v>
      </c>
      <c r="V3743" s="0" t="s">
        <v>134</v>
      </c>
      <c r="W3743" s="0" t="s">
        <v>134</v>
      </c>
      <c r="X3743" s="0" t="s">
        <v>134</v>
      </c>
      <c r="Y3743" s="0" t="s">
        <v>134</v>
      </c>
      <c r="Z3743" s="0" t="s">
        <v>134</v>
      </c>
      <c r="AA3743" s="0" t="s">
        <v>134</v>
      </c>
      <c r="AB3743" s="0" t="s">
        <v>134</v>
      </c>
      <c r="AC3743" s="0" t="s">
        <v>134</v>
      </c>
      <c r="AD3743" s="0" t="s">
        <v>134</v>
      </c>
      <c r="AE3743" s="0" t="s">
        <v>134</v>
      </c>
      <c r="AF3743" s="0" t="s">
        <v>134</v>
      </c>
      <c r="AG3743" s="0" t="s">
        <v>134</v>
      </c>
      <c r="AH3743" s="0" t="s">
        <v>134</v>
      </c>
      <c r="AI3743" s="0" t="s">
        <v>134</v>
      </c>
      <c r="AJ3743" s="0" t="s">
        <v>134</v>
      </c>
      <c r="AK3743" s="0" t="s">
        <v>134</v>
      </c>
      <c r="AL3743" s="0" t="s">
        <v>134</v>
      </c>
      <c r="AM3743" s="0" t="s">
        <v>134</v>
      </c>
      <c r="AN3743" s="0" t="s">
        <v>134</v>
      </c>
      <c r="AO3743" s="0" t="s">
        <v>134</v>
      </c>
      <c r="AP3743" s="0" t="s">
        <v>134</v>
      </c>
      <c r="AQ3743" s="0" t="s">
        <v>134</v>
      </c>
      <c r="AR3743" s="0" t="s">
        <v>134</v>
      </c>
      <c r="AS3743" s="0" t="s">
        <v>134</v>
      </c>
      <c r="AT3743" s="0" t="s">
        <v>134</v>
      </c>
      <c r="AU3743" s="0" t="s">
        <v>134</v>
      </c>
      <c r="AV3743" s="0" t="s">
        <v>134</v>
      </c>
      <c r="AW3743" s="0" t="s">
        <v>134</v>
      </c>
      <c r="AX3743" s="0" t="s">
        <v>134</v>
      </c>
      <c r="AY3743" s="0" t="s">
        <v>134</v>
      </c>
      <c r="AZ3743" s="0" t="s">
        <v>134</v>
      </c>
      <c r="BA3743" s="0" t="s">
        <v>134</v>
      </c>
      <c r="BB3743" s="0" t="s">
        <v>134</v>
      </c>
      <c r="BC3743" s="0" t="s">
        <v>134</v>
      </c>
      <c r="BD3743" s="0" t="s">
        <v>134</v>
      </c>
      <c r="BE3743" s="0" t="s">
        <v>134</v>
      </c>
      <c r="BF3743" s="0" t="s">
        <v>134</v>
      </c>
      <c r="BG3743" s="0" t="s">
        <v>134</v>
      </c>
      <c r="BH3743" s="0" t="s">
        <v>134</v>
      </c>
      <c r="BI3743" s="0" t="s">
        <v>134</v>
      </c>
      <c r="BJ3743" s="0" t="s">
        <v>134</v>
      </c>
      <c r="BK3743" s="0" t="s">
        <v>134</v>
      </c>
      <c r="BL3743" s="0" t="s">
        <v>134</v>
      </c>
      <c r="BM3743" s="0" t="s">
        <v>134</v>
      </c>
      <c r="BN3743" s="0" t="s">
        <v>134</v>
      </c>
      <c r="BO3743" s="0" t="s">
        <v>134</v>
      </c>
      <c r="BP3743" s="0" t="s">
        <v>134</v>
      </c>
      <c r="BQ3743" s="0" t="s">
        <v>134</v>
      </c>
      <c r="BR3743" s="0" t="s">
        <v>134</v>
      </c>
      <c r="BS3743" s="0" t="s">
        <v>134</v>
      </c>
      <c r="BT3743" s="0" t="s">
        <v>134</v>
      </c>
      <c r="BU3743" s="0" t="s">
        <v>134</v>
      </c>
      <c r="BV3743" s="0" t="s">
        <v>134</v>
      </c>
      <c r="BW3743" s="0" t="s">
        <v>134</v>
      </c>
      <c r="BX3743" s="0" t="s">
        <v>134</v>
      </c>
      <c r="BZ3743" s="0" t="s">
        <v>134</v>
      </c>
      <c r="CA3743" s="0" t="s">
        <v>134</v>
      </c>
      <c r="CB3743" s="0" t="s">
        <v>134</v>
      </c>
      <c r="CC3743" s="0" t="s">
        <v>134</v>
      </c>
      <c r="CD3743" s="0" t="s">
        <v>134</v>
      </c>
      <c r="CE3743" s="0" t="s">
        <v>134</v>
      </c>
    </row>
    <row r="3744" customFormat="false" ht="12.75" hidden="false" customHeight="false" outlineLevel="0" collapsed="false">
      <c r="E3744" s="9" t="s">
        <v>134</v>
      </c>
      <c r="F3744" s="9" t="s">
        <v>134</v>
      </c>
      <c r="G3744" s="9" t="s">
        <v>134</v>
      </c>
      <c r="Q3744" s="0" t="s">
        <v>134</v>
      </c>
      <c r="R3744" s="0" t="s">
        <v>134</v>
      </c>
      <c r="S3744" s="0" t="s">
        <v>134</v>
      </c>
      <c r="T3744" s="0" t="s">
        <v>134</v>
      </c>
      <c r="U3744" s="0" t="s">
        <v>134</v>
      </c>
      <c r="V3744" s="0" t="s">
        <v>134</v>
      </c>
      <c r="W3744" s="0" t="s">
        <v>134</v>
      </c>
      <c r="X3744" s="0" t="s">
        <v>134</v>
      </c>
      <c r="Y3744" s="0" t="s">
        <v>134</v>
      </c>
      <c r="Z3744" s="0" t="s">
        <v>134</v>
      </c>
      <c r="AA3744" s="0" t="s">
        <v>134</v>
      </c>
      <c r="AB3744" s="0" t="s">
        <v>134</v>
      </c>
      <c r="AC3744" s="0" t="s">
        <v>134</v>
      </c>
      <c r="AD3744" s="0" t="s">
        <v>134</v>
      </c>
      <c r="AE3744" s="0" t="s">
        <v>134</v>
      </c>
      <c r="AF3744" s="0" t="s">
        <v>134</v>
      </c>
      <c r="AG3744" s="0" t="s">
        <v>134</v>
      </c>
      <c r="AH3744" s="0" t="s">
        <v>134</v>
      </c>
      <c r="AI3744" s="0" t="s">
        <v>134</v>
      </c>
      <c r="AJ3744" s="0" t="s">
        <v>134</v>
      </c>
      <c r="AK3744" s="0" t="s">
        <v>134</v>
      </c>
      <c r="AL3744" s="0" t="s">
        <v>134</v>
      </c>
      <c r="AM3744" s="0" t="s">
        <v>134</v>
      </c>
      <c r="AN3744" s="0" t="s">
        <v>134</v>
      </c>
      <c r="AO3744" s="0" t="s">
        <v>134</v>
      </c>
      <c r="AP3744" s="0" t="s">
        <v>134</v>
      </c>
      <c r="AQ3744" s="0" t="s">
        <v>134</v>
      </c>
      <c r="AR3744" s="0" t="s">
        <v>134</v>
      </c>
      <c r="AS3744" s="0" t="s">
        <v>134</v>
      </c>
      <c r="AT3744" s="0" t="s">
        <v>134</v>
      </c>
      <c r="AU3744" s="0" t="s">
        <v>134</v>
      </c>
      <c r="AV3744" s="0" t="s">
        <v>134</v>
      </c>
      <c r="AW3744" s="0" t="s">
        <v>134</v>
      </c>
      <c r="AX3744" s="0" t="s">
        <v>134</v>
      </c>
      <c r="AY3744" s="0" t="s">
        <v>134</v>
      </c>
      <c r="AZ3744" s="0" t="s">
        <v>134</v>
      </c>
      <c r="BA3744" s="0" t="s">
        <v>134</v>
      </c>
      <c r="BB3744" s="0" t="s">
        <v>134</v>
      </c>
      <c r="BC3744" s="0" t="s">
        <v>134</v>
      </c>
      <c r="BD3744" s="0" t="s">
        <v>134</v>
      </c>
      <c r="BE3744" s="0" t="s">
        <v>134</v>
      </c>
      <c r="BF3744" s="0" t="s">
        <v>134</v>
      </c>
      <c r="BG3744" s="0" t="s">
        <v>134</v>
      </c>
      <c r="BH3744" s="0" t="s">
        <v>134</v>
      </c>
      <c r="BI3744" s="0" t="s">
        <v>134</v>
      </c>
      <c r="BJ3744" s="0" t="s">
        <v>134</v>
      </c>
      <c r="BK3744" s="0" t="s">
        <v>134</v>
      </c>
      <c r="BL3744" s="0" t="s">
        <v>134</v>
      </c>
      <c r="BM3744" s="0" t="s">
        <v>134</v>
      </c>
      <c r="BN3744" s="0" t="s">
        <v>134</v>
      </c>
      <c r="BO3744" s="0" t="s">
        <v>134</v>
      </c>
      <c r="BP3744" s="0" t="s">
        <v>134</v>
      </c>
      <c r="BQ3744" s="0" t="s">
        <v>134</v>
      </c>
      <c r="BR3744" s="0" t="s">
        <v>134</v>
      </c>
      <c r="BS3744" s="0" t="s">
        <v>134</v>
      </c>
      <c r="BT3744" s="0" t="s">
        <v>134</v>
      </c>
      <c r="BU3744" s="0" t="s">
        <v>134</v>
      </c>
      <c r="BV3744" s="0" t="s">
        <v>134</v>
      </c>
      <c r="BW3744" s="0" t="s">
        <v>134</v>
      </c>
      <c r="BX3744" s="0" t="s">
        <v>134</v>
      </c>
      <c r="BZ3744" s="0" t="s">
        <v>134</v>
      </c>
      <c r="CA3744" s="0" t="s">
        <v>134</v>
      </c>
      <c r="CB3744" s="0" t="s">
        <v>134</v>
      </c>
      <c r="CC3744" s="0" t="s">
        <v>134</v>
      </c>
      <c r="CD3744" s="0" t="s">
        <v>134</v>
      </c>
      <c r="CE3744" s="0" t="s">
        <v>134</v>
      </c>
    </row>
    <row r="3745" customFormat="false" ht="12.75" hidden="false" customHeight="false" outlineLevel="0" collapsed="false">
      <c r="E3745" s="9" t="s">
        <v>134</v>
      </c>
      <c r="F3745" s="9" t="s">
        <v>134</v>
      </c>
      <c r="G3745" s="9" t="s">
        <v>134</v>
      </c>
      <c r="Q3745" s="0" t="s">
        <v>134</v>
      </c>
      <c r="R3745" s="0" t="s">
        <v>134</v>
      </c>
      <c r="S3745" s="0" t="s">
        <v>134</v>
      </c>
      <c r="T3745" s="0" t="s">
        <v>134</v>
      </c>
      <c r="U3745" s="0" t="s">
        <v>134</v>
      </c>
      <c r="V3745" s="0" t="s">
        <v>134</v>
      </c>
      <c r="W3745" s="0" t="s">
        <v>134</v>
      </c>
      <c r="X3745" s="0" t="s">
        <v>134</v>
      </c>
      <c r="Y3745" s="0" t="s">
        <v>134</v>
      </c>
      <c r="Z3745" s="0" t="s">
        <v>134</v>
      </c>
      <c r="AA3745" s="0" t="s">
        <v>134</v>
      </c>
      <c r="AB3745" s="0" t="s">
        <v>134</v>
      </c>
      <c r="AC3745" s="0" t="s">
        <v>134</v>
      </c>
      <c r="AD3745" s="0" t="s">
        <v>134</v>
      </c>
      <c r="AE3745" s="0" t="s">
        <v>134</v>
      </c>
      <c r="AF3745" s="0" t="s">
        <v>134</v>
      </c>
      <c r="AG3745" s="0" t="s">
        <v>134</v>
      </c>
      <c r="AH3745" s="0" t="s">
        <v>134</v>
      </c>
      <c r="AI3745" s="0" t="s">
        <v>134</v>
      </c>
      <c r="AJ3745" s="0" t="s">
        <v>134</v>
      </c>
      <c r="AK3745" s="0" t="s">
        <v>134</v>
      </c>
      <c r="AL3745" s="0" t="s">
        <v>134</v>
      </c>
      <c r="AM3745" s="0" t="s">
        <v>134</v>
      </c>
      <c r="AN3745" s="0" t="s">
        <v>134</v>
      </c>
      <c r="AO3745" s="0" t="s">
        <v>134</v>
      </c>
      <c r="AP3745" s="0" t="s">
        <v>134</v>
      </c>
      <c r="AQ3745" s="0" t="s">
        <v>134</v>
      </c>
      <c r="AR3745" s="0" t="s">
        <v>134</v>
      </c>
      <c r="AS3745" s="0" t="s">
        <v>134</v>
      </c>
      <c r="AT3745" s="0" t="s">
        <v>134</v>
      </c>
      <c r="AU3745" s="0" t="s">
        <v>134</v>
      </c>
      <c r="AV3745" s="0" t="s">
        <v>134</v>
      </c>
      <c r="AW3745" s="0" t="s">
        <v>134</v>
      </c>
      <c r="AX3745" s="0" t="s">
        <v>134</v>
      </c>
      <c r="AY3745" s="0" t="s">
        <v>134</v>
      </c>
      <c r="AZ3745" s="0" t="s">
        <v>134</v>
      </c>
      <c r="BA3745" s="0" t="s">
        <v>134</v>
      </c>
      <c r="BB3745" s="0" t="s">
        <v>134</v>
      </c>
      <c r="BC3745" s="0" t="s">
        <v>134</v>
      </c>
      <c r="BD3745" s="0" t="s">
        <v>134</v>
      </c>
      <c r="BE3745" s="0" t="s">
        <v>134</v>
      </c>
      <c r="BF3745" s="0" t="s">
        <v>134</v>
      </c>
      <c r="BG3745" s="0" t="s">
        <v>134</v>
      </c>
      <c r="BH3745" s="0" t="s">
        <v>134</v>
      </c>
      <c r="BI3745" s="0" t="s">
        <v>134</v>
      </c>
      <c r="BJ3745" s="0" t="s">
        <v>134</v>
      </c>
      <c r="BK3745" s="0" t="s">
        <v>134</v>
      </c>
      <c r="BL3745" s="0" t="s">
        <v>134</v>
      </c>
      <c r="BM3745" s="0" t="s">
        <v>134</v>
      </c>
      <c r="BN3745" s="0" t="s">
        <v>134</v>
      </c>
      <c r="BO3745" s="0" t="s">
        <v>134</v>
      </c>
      <c r="BP3745" s="0" t="s">
        <v>134</v>
      </c>
      <c r="BQ3745" s="0" t="s">
        <v>134</v>
      </c>
      <c r="BR3745" s="0" t="s">
        <v>134</v>
      </c>
      <c r="BS3745" s="0" t="s">
        <v>134</v>
      </c>
      <c r="BT3745" s="0" t="s">
        <v>134</v>
      </c>
      <c r="BU3745" s="0" t="s">
        <v>134</v>
      </c>
      <c r="BV3745" s="0" t="s">
        <v>134</v>
      </c>
      <c r="BW3745" s="0" t="s">
        <v>134</v>
      </c>
      <c r="BX3745" s="0" t="s">
        <v>134</v>
      </c>
      <c r="BZ3745" s="0" t="s">
        <v>134</v>
      </c>
      <c r="CA3745" s="0" t="s">
        <v>134</v>
      </c>
      <c r="CB3745" s="0" t="s">
        <v>134</v>
      </c>
      <c r="CC3745" s="0" t="s">
        <v>134</v>
      </c>
      <c r="CD3745" s="0" t="s">
        <v>134</v>
      </c>
      <c r="CE3745" s="0" t="s">
        <v>134</v>
      </c>
    </row>
    <row r="3746" customFormat="false" ht="12.75" hidden="false" customHeight="false" outlineLevel="0" collapsed="false">
      <c r="E3746" s="9" t="s">
        <v>134</v>
      </c>
      <c r="F3746" s="9" t="s">
        <v>134</v>
      </c>
      <c r="G3746" s="9" t="s">
        <v>134</v>
      </c>
      <c r="Q3746" s="0" t="s">
        <v>134</v>
      </c>
      <c r="R3746" s="0" t="s">
        <v>134</v>
      </c>
      <c r="S3746" s="0" t="s">
        <v>134</v>
      </c>
      <c r="T3746" s="0" t="s">
        <v>134</v>
      </c>
      <c r="U3746" s="0" t="s">
        <v>134</v>
      </c>
      <c r="V3746" s="0" t="s">
        <v>134</v>
      </c>
      <c r="W3746" s="0" t="s">
        <v>134</v>
      </c>
      <c r="X3746" s="0" t="s">
        <v>134</v>
      </c>
      <c r="Y3746" s="0" t="s">
        <v>134</v>
      </c>
      <c r="Z3746" s="0" t="s">
        <v>134</v>
      </c>
      <c r="AA3746" s="0" t="s">
        <v>134</v>
      </c>
      <c r="AB3746" s="0" t="s">
        <v>134</v>
      </c>
      <c r="AC3746" s="0" t="s">
        <v>134</v>
      </c>
      <c r="AD3746" s="0" t="s">
        <v>134</v>
      </c>
      <c r="AE3746" s="0" t="s">
        <v>134</v>
      </c>
      <c r="AF3746" s="0" t="s">
        <v>134</v>
      </c>
      <c r="AG3746" s="0" t="s">
        <v>134</v>
      </c>
      <c r="AH3746" s="0" t="s">
        <v>134</v>
      </c>
      <c r="AI3746" s="0" t="s">
        <v>134</v>
      </c>
      <c r="AJ3746" s="0" t="s">
        <v>134</v>
      </c>
      <c r="AK3746" s="0" t="s">
        <v>134</v>
      </c>
      <c r="AL3746" s="0" t="s">
        <v>134</v>
      </c>
      <c r="AM3746" s="0" t="s">
        <v>134</v>
      </c>
      <c r="AN3746" s="0" t="s">
        <v>134</v>
      </c>
      <c r="AO3746" s="0" t="s">
        <v>134</v>
      </c>
      <c r="AP3746" s="0" t="s">
        <v>134</v>
      </c>
      <c r="AQ3746" s="0" t="s">
        <v>134</v>
      </c>
      <c r="AR3746" s="0" t="s">
        <v>134</v>
      </c>
      <c r="AS3746" s="0" t="s">
        <v>134</v>
      </c>
      <c r="AT3746" s="0" t="s">
        <v>134</v>
      </c>
      <c r="AU3746" s="0" t="s">
        <v>134</v>
      </c>
      <c r="AV3746" s="0" t="s">
        <v>134</v>
      </c>
      <c r="AW3746" s="0" t="s">
        <v>134</v>
      </c>
      <c r="AX3746" s="0" t="s">
        <v>134</v>
      </c>
      <c r="AY3746" s="0" t="s">
        <v>134</v>
      </c>
      <c r="AZ3746" s="0" t="s">
        <v>134</v>
      </c>
      <c r="BA3746" s="0" t="s">
        <v>134</v>
      </c>
      <c r="BB3746" s="0" t="s">
        <v>134</v>
      </c>
      <c r="BC3746" s="0" t="s">
        <v>134</v>
      </c>
      <c r="BD3746" s="0" t="s">
        <v>134</v>
      </c>
      <c r="BE3746" s="0" t="s">
        <v>134</v>
      </c>
      <c r="BF3746" s="0" t="s">
        <v>134</v>
      </c>
      <c r="BG3746" s="0" t="s">
        <v>134</v>
      </c>
      <c r="BH3746" s="0" t="s">
        <v>134</v>
      </c>
      <c r="BI3746" s="0" t="s">
        <v>134</v>
      </c>
      <c r="BJ3746" s="0" t="s">
        <v>134</v>
      </c>
      <c r="BK3746" s="0" t="s">
        <v>134</v>
      </c>
      <c r="BL3746" s="0" t="s">
        <v>134</v>
      </c>
      <c r="BM3746" s="0" t="s">
        <v>134</v>
      </c>
      <c r="BN3746" s="0" t="s">
        <v>134</v>
      </c>
      <c r="BO3746" s="0" t="s">
        <v>134</v>
      </c>
      <c r="BP3746" s="0" t="s">
        <v>134</v>
      </c>
      <c r="BQ3746" s="0" t="s">
        <v>134</v>
      </c>
      <c r="BR3746" s="0" t="s">
        <v>134</v>
      </c>
      <c r="BS3746" s="0" t="s">
        <v>134</v>
      </c>
      <c r="BT3746" s="0" t="s">
        <v>134</v>
      </c>
      <c r="BU3746" s="0" t="s">
        <v>134</v>
      </c>
      <c r="BV3746" s="0" t="s">
        <v>134</v>
      </c>
      <c r="BW3746" s="0" t="s">
        <v>134</v>
      </c>
      <c r="BX3746" s="0" t="s">
        <v>134</v>
      </c>
      <c r="BZ3746" s="0" t="s">
        <v>134</v>
      </c>
      <c r="CA3746" s="0" t="s">
        <v>134</v>
      </c>
      <c r="CB3746" s="0" t="s">
        <v>134</v>
      </c>
      <c r="CC3746" s="0" t="s">
        <v>134</v>
      </c>
      <c r="CD3746" s="0" t="s">
        <v>134</v>
      </c>
      <c r="CE3746" s="0" t="s">
        <v>134</v>
      </c>
    </row>
    <row r="3747" customFormat="false" ht="12.75" hidden="false" customHeight="false" outlineLevel="0" collapsed="false">
      <c r="E3747" s="9" t="s">
        <v>134</v>
      </c>
      <c r="F3747" s="9" t="s">
        <v>134</v>
      </c>
      <c r="G3747" s="9" t="s">
        <v>134</v>
      </c>
      <c r="Q3747" s="0" t="s">
        <v>134</v>
      </c>
      <c r="R3747" s="0" t="s">
        <v>134</v>
      </c>
      <c r="S3747" s="0" t="s">
        <v>134</v>
      </c>
      <c r="T3747" s="0" t="s">
        <v>134</v>
      </c>
      <c r="U3747" s="0" t="s">
        <v>134</v>
      </c>
      <c r="V3747" s="0" t="s">
        <v>134</v>
      </c>
      <c r="W3747" s="0" t="s">
        <v>134</v>
      </c>
      <c r="X3747" s="0" t="s">
        <v>134</v>
      </c>
      <c r="Y3747" s="0" t="s">
        <v>134</v>
      </c>
      <c r="Z3747" s="0" t="s">
        <v>134</v>
      </c>
      <c r="AA3747" s="0" t="s">
        <v>134</v>
      </c>
      <c r="AB3747" s="0" t="s">
        <v>134</v>
      </c>
      <c r="AC3747" s="0" t="s">
        <v>134</v>
      </c>
      <c r="AD3747" s="0" t="s">
        <v>134</v>
      </c>
      <c r="AE3747" s="0" t="s">
        <v>134</v>
      </c>
      <c r="AF3747" s="0" t="s">
        <v>134</v>
      </c>
      <c r="AG3747" s="0" t="s">
        <v>134</v>
      </c>
      <c r="AH3747" s="0" t="s">
        <v>134</v>
      </c>
      <c r="AI3747" s="0" t="s">
        <v>134</v>
      </c>
      <c r="AJ3747" s="0" t="s">
        <v>134</v>
      </c>
      <c r="AK3747" s="0" t="s">
        <v>134</v>
      </c>
      <c r="AL3747" s="0" t="s">
        <v>134</v>
      </c>
      <c r="AM3747" s="0" t="s">
        <v>134</v>
      </c>
      <c r="AN3747" s="0" t="s">
        <v>134</v>
      </c>
      <c r="AO3747" s="0" t="s">
        <v>134</v>
      </c>
      <c r="AP3747" s="0" t="s">
        <v>134</v>
      </c>
      <c r="AQ3747" s="0" t="s">
        <v>134</v>
      </c>
      <c r="AR3747" s="0" t="s">
        <v>134</v>
      </c>
      <c r="AS3747" s="0" t="s">
        <v>134</v>
      </c>
      <c r="AT3747" s="0" t="s">
        <v>134</v>
      </c>
      <c r="AU3747" s="0" t="s">
        <v>134</v>
      </c>
      <c r="AV3747" s="0" t="s">
        <v>134</v>
      </c>
      <c r="AW3747" s="0" t="s">
        <v>134</v>
      </c>
      <c r="AX3747" s="0" t="s">
        <v>134</v>
      </c>
      <c r="AY3747" s="0" t="s">
        <v>134</v>
      </c>
      <c r="AZ3747" s="0" t="s">
        <v>134</v>
      </c>
      <c r="BA3747" s="0" t="s">
        <v>134</v>
      </c>
      <c r="BB3747" s="0" t="s">
        <v>134</v>
      </c>
      <c r="BC3747" s="0" t="s">
        <v>134</v>
      </c>
      <c r="BD3747" s="0" t="s">
        <v>134</v>
      </c>
      <c r="BE3747" s="0" t="s">
        <v>134</v>
      </c>
      <c r="BF3747" s="0" t="s">
        <v>134</v>
      </c>
      <c r="BG3747" s="0" t="s">
        <v>134</v>
      </c>
      <c r="BH3747" s="0" t="s">
        <v>134</v>
      </c>
      <c r="BI3747" s="0" t="s">
        <v>134</v>
      </c>
      <c r="BJ3747" s="0" t="s">
        <v>134</v>
      </c>
      <c r="BK3747" s="0" t="s">
        <v>134</v>
      </c>
      <c r="BL3747" s="0" t="s">
        <v>134</v>
      </c>
      <c r="BM3747" s="0" t="s">
        <v>134</v>
      </c>
      <c r="BN3747" s="0" t="s">
        <v>134</v>
      </c>
      <c r="BO3747" s="0" t="s">
        <v>134</v>
      </c>
      <c r="BP3747" s="0" t="s">
        <v>134</v>
      </c>
      <c r="BQ3747" s="0" t="s">
        <v>134</v>
      </c>
      <c r="BR3747" s="0" t="s">
        <v>134</v>
      </c>
      <c r="BS3747" s="0" t="s">
        <v>134</v>
      </c>
      <c r="BT3747" s="0" t="s">
        <v>134</v>
      </c>
      <c r="BU3747" s="0" t="s">
        <v>134</v>
      </c>
      <c r="BV3747" s="0" t="s">
        <v>134</v>
      </c>
      <c r="BW3747" s="0" t="s">
        <v>134</v>
      </c>
      <c r="BX3747" s="0" t="s">
        <v>134</v>
      </c>
      <c r="BZ3747" s="0" t="s">
        <v>134</v>
      </c>
      <c r="CA3747" s="0" t="s">
        <v>134</v>
      </c>
      <c r="CB3747" s="0" t="s">
        <v>134</v>
      </c>
      <c r="CC3747" s="0" t="s">
        <v>134</v>
      </c>
      <c r="CD3747" s="0" t="s">
        <v>134</v>
      </c>
      <c r="CE3747" s="0" t="s">
        <v>134</v>
      </c>
    </row>
    <row r="3748" customFormat="false" ht="12.75" hidden="false" customHeight="false" outlineLevel="0" collapsed="false">
      <c r="E3748" s="9" t="s">
        <v>134</v>
      </c>
      <c r="F3748" s="9" t="s">
        <v>134</v>
      </c>
      <c r="G3748" s="9" t="s">
        <v>134</v>
      </c>
      <c r="Q3748" s="0" t="s">
        <v>134</v>
      </c>
      <c r="R3748" s="0" t="s">
        <v>134</v>
      </c>
      <c r="S3748" s="0" t="s">
        <v>134</v>
      </c>
      <c r="T3748" s="0" t="s">
        <v>134</v>
      </c>
      <c r="U3748" s="0" t="s">
        <v>134</v>
      </c>
      <c r="V3748" s="0" t="s">
        <v>134</v>
      </c>
      <c r="W3748" s="0" t="s">
        <v>134</v>
      </c>
      <c r="X3748" s="0" t="s">
        <v>134</v>
      </c>
      <c r="Y3748" s="0" t="s">
        <v>134</v>
      </c>
      <c r="Z3748" s="0" t="s">
        <v>134</v>
      </c>
      <c r="AA3748" s="0" t="s">
        <v>134</v>
      </c>
      <c r="AB3748" s="0" t="s">
        <v>134</v>
      </c>
      <c r="AC3748" s="0" t="s">
        <v>134</v>
      </c>
      <c r="AD3748" s="0" t="s">
        <v>134</v>
      </c>
      <c r="AE3748" s="0" t="s">
        <v>134</v>
      </c>
      <c r="AF3748" s="0" t="s">
        <v>134</v>
      </c>
      <c r="AG3748" s="0" t="s">
        <v>134</v>
      </c>
      <c r="AH3748" s="0" t="s">
        <v>134</v>
      </c>
      <c r="AI3748" s="0" t="s">
        <v>134</v>
      </c>
      <c r="AJ3748" s="0" t="s">
        <v>134</v>
      </c>
      <c r="AK3748" s="0" t="s">
        <v>134</v>
      </c>
      <c r="AL3748" s="0" t="s">
        <v>134</v>
      </c>
      <c r="AM3748" s="0" t="s">
        <v>134</v>
      </c>
      <c r="AN3748" s="0" t="s">
        <v>134</v>
      </c>
      <c r="AO3748" s="0" t="s">
        <v>134</v>
      </c>
      <c r="AP3748" s="0" t="s">
        <v>134</v>
      </c>
      <c r="AQ3748" s="0" t="s">
        <v>134</v>
      </c>
      <c r="AR3748" s="0" t="s">
        <v>134</v>
      </c>
      <c r="AS3748" s="0" t="s">
        <v>134</v>
      </c>
      <c r="AT3748" s="0" t="s">
        <v>134</v>
      </c>
      <c r="AU3748" s="0" t="s">
        <v>134</v>
      </c>
      <c r="AV3748" s="0" t="s">
        <v>134</v>
      </c>
      <c r="AW3748" s="0" t="s">
        <v>134</v>
      </c>
      <c r="AX3748" s="0" t="s">
        <v>134</v>
      </c>
      <c r="AY3748" s="0" t="s">
        <v>134</v>
      </c>
      <c r="AZ3748" s="0" t="s">
        <v>134</v>
      </c>
      <c r="BA3748" s="0" t="s">
        <v>134</v>
      </c>
      <c r="BB3748" s="0" t="s">
        <v>134</v>
      </c>
      <c r="BC3748" s="0" t="s">
        <v>134</v>
      </c>
      <c r="BD3748" s="0" t="s">
        <v>134</v>
      </c>
      <c r="BE3748" s="0" t="s">
        <v>134</v>
      </c>
      <c r="BF3748" s="0" t="s">
        <v>134</v>
      </c>
      <c r="BG3748" s="0" t="s">
        <v>134</v>
      </c>
      <c r="BH3748" s="0" t="s">
        <v>134</v>
      </c>
      <c r="BI3748" s="0" t="s">
        <v>134</v>
      </c>
      <c r="BJ3748" s="0" t="s">
        <v>134</v>
      </c>
      <c r="BK3748" s="0" t="s">
        <v>134</v>
      </c>
      <c r="BL3748" s="0" t="s">
        <v>134</v>
      </c>
      <c r="BM3748" s="0" t="s">
        <v>134</v>
      </c>
      <c r="BN3748" s="0" t="s">
        <v>134</v>
      </c>
      <c r="BO3748" s="0" t="s">
        <v>134</v>
      </c>
      <c r="BP3748" s="0" t="s">
        <v>134</v>
      </c>
      <c r="BQ3748" s="0" t="s">
        <v>134</v>
      </c>
      <c r="BR3748" s="0" t="s">
        <v>134</v>
      </c>
      <c r="BS3748" s="0" t="s">
        <v>134</v>
      </c>
      <c r="BT3748" s="0" t="s">
        <v>134</v>
      </c>
      <c r="BU3748" s="0" t="s">
        <v>134</v>
      </c>
      <c r="BV3748" s="0" t="s">
        <v>134</v>
      </c>
      <c r="BW3748" s="0" t="s">
        <v>134</v>
      </c>
      <c r="BX3748" s="0" t="s">
        <v>134</v>
      </c>
      <c r="BZ3748" s="0" t="s">
        <v>134</v>
      </c>
      <c r="CA3748" s="0" t="s">
        <v>134</v>
      </c>
      <c r="CB3748" s="0" t="s">
        <v>134</v>
      </c>
      <c r="CC3748" s="0" t="s">
        <v>134</v>
      </c>
      <c r="CD3748" s="0" t="s">
        <v>134</v>
      </c>
      <c r="CE3748" s="0" t="s">
        <v>134</v>
      </c>
    </row>
    <row r="3749" customFormat="false" ht="12.75" hidden="false" customHeight="false" outlineLevel="0" collapsed="false">
      <c r="E3749" s="9" t="s">
        <v>134</v>
      </c>
      <c r="F3749" s="9" t="s">
        <v>134</v>
      </c>
      <c r="G3749" s="9" t="s">
        <v>134</v>
      </c>
      <c r="Q3749" s="0" t="s">
        <v>134</v>
      </c>
      <c r="R3749" s="0" t="s">
        <v>134</v>
      </c>
      <c r="S3749" s="0" t="s">
        <v>134</v>
      </c>
      <c r="T3749" s="0" t="s">
        <v>134</v>
      </c>
      <c r="U3749" s="0" t="s">
        <v>134</v>
      </c>
      <c r="V3749" s="0" t="s">
        <v>134</v>
      </c>
      <c r="W3749" s="0" t="s">
        <v>134</v>
      </c>
      <c r="X3749" s="0" t="s">
        <v>134</v>
      </c>
      <c r="Y3749" s="0" t="s">
        <v>134</v>
      </c>
      <c r="Z3749" s="0" t="s">
        <v>134</v>
      </c>
      <c r="AA3749" s="0" t="s">
        <v>134</v>
      </c>
      <c r="AB3749" s="0" t="s">
        <v>134</v>
      </c>
      <c r="AC3749" s="0" t="s">
        <v>134</v>
      </c>
      <c r="AD3749" s="0" t="s">
        <v>134</v>
      </c>
      <c r="AE3749" s="0" t="s">
        <v>134</v>
      </c>
      <c r="AF3749" s="0" t="s">
        <v>134</v>
      </c>
      <c r="AG3749" s="0" t="s">
        <v>134</v>
      </c>
      <c r="AH3749" s="0" t="s">
        <v>134</v>
      </c>
      <c r="AI3749" s="0" t="s">
        <v>134</v>
      </c>
      <c r="AJ3749" s="0" t="s">
        <v>134</v>
      </c>
      <c r="AK3749" s="0" t="s">
        <v>134</v>
      </c>
      <c r="AL3749" s="0" t="s">
        <v>134</v>
      </c>
      <c r="AM3749" s="0" t="s">
        <v>134</v>
      </c>
      <c r="AN3749" s="0" t="s">
        <v>134</v>
      </c>
      <c r="AO3749" s="0" t="s">
        <v>134</v>
      </c>
      <c r="AP3749" s="0" t="s">
        <v>134</v>
      </c>
      <c r="AQ3749" s="0" t="s">
        <v>134</v>
      </c>
      <c r="AR3749" s="0" t="s">
        <v>134</v>
      </c>
      <c r="AS3749" s="0" t="s">
        <v>134</v>
      </c>
      <c r="AT3749" s="0" t="s">
        <v>134</v>
      </c>
      <c r="AU3749" s="0" t="s">
        <v>134</v>
      </c>
      <c r="AV3749" s="0" t="s">
        <v>134</v>
      </c>
      <c r="AW3749" s="0" t="s">
        <v>134</v>
      </c>
      <c r="AX3749" s="0" t="s">
        <v>134</v>
      </c>
      <c r="AY3749" s="0" t="s">
        <v>134</v>
      </c>
      <c r="AZ3749" s="0" t="s">
        <v>134</v>
      </c>
      <c r="BA3749" s="0" t="s">
        <v>134</v>
      </c>
      <c r="BB3749" s="0" t="s">
        <v>134</v>
      </c>
      <c r="BC3749" s="0" t="s">
        <v>134</v>
      </c>
      <c r="BD3749" s="0" t="s">
        <v>134</v>
      </c>
      <c r="BE3749" s="0" t="s">
        <v>134</v>
      </c>
      <c r="BF3749" s="0" t="s">
        <v>134</v>
      </c>
      <c r="BG3749" s="0" t="s">
        <v>134</v>
      </c>
      <c r="BH3749" s="0" t="s">
        <v>134</v>
      </c>
      <c r="BI3749" s="0" t="s">
        <v>134</v>
      </c>
      <c r="BJ3749" s="0" t="s">
        <v>134</v>
      </c>
      <c r="BK3749" s="0" t="s">
        <v>134</v>
      </c>
      <c r="BL3749" s="0" t="s">
        <v>134</v>
      </c>
      <c r="BM3749" s="0" t="s">
        <v>134</v>
      </c>
      <c r="BN3749" s="0" t="s">
        <v>134</v>
      </c>
      <c r="BO3749" s="0" t="s">
        <v>134</v>
      </c>
      <c r="BP3749" s="0" t="s">
        <v>134</v>
      </c>
      <c r="BQ3749" s="0" t="s">
        <v>134</v>
      </c>
      <c r="BR3749" s="0" t="s">
        <v>134</v>
      </c>
      <c r="BS3749" s="0" t="s">
        <v>134</v>
      </c>
      <c r="BT3749" s="0" t="s">
        <v>134</v>
      </c>
      <c r="BU3749" s="0" t="s">
        <v>134</v>
      </c>
      <c r="BV3749" s="0" t="s">
        <v>134</v>
      </c>
      <c r="BW3749" s="0" t="s">
        <v>134</v>
      </c>
      <c r="BX3749" s="0" t="s">
        <v>134</v>
      </c>
      <c r="BZ3749" s="0" t="s">
        <v>134</v>
      </c>
      <c r="CA3749" s="0" t="s">
        <v>134</v>
      </c>
      <c r="CB3749" s="0" t="s">
        <v>134</v>
      </c>
      <c r="CC3749" s="0" t="s">
        <v>134</v>
      </c>
      <c r="CD3749" s="0" t="s">
        <v>134</v>
      </c>
      <c r="CE3749" s="0" t="s">
        <v>134</v>
      </c>
    </row>
    <row r="3750" customFormat="false" ht="12.75" hidden="false" customHeight="false" outlineLevel="0" collapsed="false">
      <c r="E3750" s="9" t="s">
        <v>134</v>
      </c>
      <c r="F3750" s="9" t="s">
        <v>134</v>
      </c>
      <c r="G3750" s="9" t="s">
        <v>134</v>
      </c>
      <c r="Q3750" s="0" t="s">
        <v>134</v>
      </c>
      <c r="R3750" s="0" t="s">
        <v>134</v>
      </c>
      <c r="S3750" s="0" t="s">
        <v>134</v>
      </c>
      <c r="T3750" s="0" t="s">
        <v>134</v>
      </c>
      <c r="U3750" s="0" t="s">
        <v>134</v>
      </c>
      <c r="V3750" s="0" t="s">
        <v>134</v>
      </c>
      <c r="W3750" s="0" t="s">
        <v>134</v>
      </c>
      <c r="X3750" s="0" t="s">
        <v>134</v>
      </c>
      <c r="Y3750" s="0" t="s">
        <v>134</v>
      </c>
      <c r="Z3750" s="0" t="s">
        <v>134</v>
      </c>
      <c r="AA3750" s="0" t="s">
        <v>134</v>
      </c>
      <c r="AB3750" s="0" t="s">
        <v>134</v>
      </c>
      <c r="AC3750" s="0" t="s">
        <v>134</v>
      </c>
      <c r="AD3750" s="0" t="s">
        <v>134</v>
      </c>
      <c r="AE3750" s="0" t="s">
        <v>134</v>
      </c>
      <c r="AF3750" s="0" t="s">
        <v>134</v>
      </c>
      <c r="AG3750" s="0" t="s">
        <v>134</v>
      </c>
      <c r="AH3750" s="0" t="s">
        <v>134</v>
      </c>
      <c r="AI3750" s="0" t="s">
        <v>134</v>
      </c>
      <c r="AJ3750" s="0" t="s">
        <v>134</v>
      </c>
      <c r="AK3750" s="0" t="s">
        <v>134</v>
      </c>
      <c r="AL3750" s="0" t="s">
        <v>134</v>
      </c>
      <c r="AM3750" s="0" t="s">
        <v>134</v>
      </c>
      <c r="AN3750" s="0" t="s">
        <v>134</v>
      </c>
      <c r="AO3750" s="0" t="s">
        <v>134</v>
      </c>
      <c r="AP3750" s="0" t="s">
        <v>134</v>
      </c>
      <c r="AQ3750" s="0" t="s">
        <v>134</v>
      </c>
      <c r="AR3750" s="0" t="s">
        <v>134</v>
      </c>
      <c r="AS3750" s="0" t="s">
        <v>134</v>
      </c>
      <c r="AT3750" s="0" t="s">
        <v>134</v>
      </c>
      <c r="AU3750" s="0" t="s">
        <v>134</v>
      </c>
      <c r="AV3750" s="0" t="s">
        <v>134</v>
      </c>
      <c r="AW3750" s="0" t="s">
        <v>134</v>
      </c>
      <c r="AX3750" s="0" t="s">
        <v>134</v>
      </c>
      <c r="AY3750" s="0" t="s">
        <v>134</v>
      </c>
      <c r="AZ3750" s="0" t="s">
        <v>134</v>
      </c>
      <c r="BA3750" s="0" t="s">
        <v>134</v>
      </c>
      <c r="BB3750" s="0" t="s">
        <v>134</v>
      </c>
      <c r="BC3750" s="0" t="s">
        <v>134</v>
      </c>
      <c r="BD3750" s="0" t="s">
        <v>134</v>
      </c>
      <c r="BE3750" s="0" t="s">
        <v>134</v>
      </c>
      <c r="BF3750" s="0" t="s">
        <v>134</v>
      </c>
      <c r="BG3750" s="0" t="s">
        <v>134</v>
      </c>
      <c r="BH3750" s="0" t="s">
        <v>134</v>
      </c>
      <c r="BI3750" s="0" t="s">
        <v>134</v>
      </c>
      <c r="BJ3750" s="0" t="s">
        <v>134</v>
      </c>
      <c r="BK3750" s="0" t="s">
        <v>134</v>
      </c>
      <c r="BL3750" s="0" t="s">
        <v>134</v>
      </c>
      <c r="BM3750" s="0" t="s">
        <v>134</v>
      </c>
      <c r="BN3750" s="0" t="s">
        <v>134</v>
      </c>
      <c r="BO3750" s="0" t="s">
        <v>134</v>
      </c>
      <c r="BP3750" s="0" t="s">
        <v>134</v>
      </c>
      <c r="BQ3750" s="0" t="s">
        <v>134</v>
      </c>
      <c r="BR3750" s="0" t="s">
        <v>134</v>
      </c>
      <c r="BS3750" s="0" t="s">
        <v>134</v>
      </c>
      <c r="BT3750" s="0" t="s">
        <v>134</v>
      </c>
      <c r="BU3750" s="0" t="s">
        <v>134</v>
      </c>
      <c r="BV3750" s="0" t="s">
        <v>134</v>
      </c>
      <c r="BW3750" s="0" t="s">
        <v>134</v>
      </c>
      <c r="BX3750" s="0" t="s">
        <v>134</v>
      </c>
      <c r="BZ3750" s="0" t="s">
        <v>134</v>
      </c>
      <c r="CA3750" s="0" t="s">
        <v>134</v>
      </c>
      <c r="CB3750" s="0" t="s">
        <v>134</v>
      </c>
      <c r="CC3750" s="0" t="s">
        <v>134</v>
      </c>
      <c r="CD3750" s="0" t="s">
        <v>134</v>
      </c>
      <c r="CE3750" s="0" t="s">
        <v>134</v>
      </c>
    </row>
    <row r="3751" customFormat="false" ht="12.75" hidden="false" customHeight="false" outlineLevel="0" collapsed="false">
      <c r="E3751" s="9" t="s">
        <v>134</v>
      </c>
      <c r="F3751" s="9" t="s">
        <v>134</v>
      </c>
      <c r="G3751" s="9" t="s">
        <v>134</v>
      </c>
      <c r="Q3751" s="0" t="s">
        <v>134</v>
      </c>
      <c r="R3751" s="0" t="s">
        <v>134</v>
      </c>
      <c r="S3751" s="0" t="s">
        <v>134</v>
      </c>
      <c r="T3751" s="0" t="s">
        <v>134</v>
      </c>
      <c r="U3751" s="0" t="s">
        <v>134</v>
      </c>
      <c r="V3751" s="0" t="s">
        <v>134</v>
      </c>
      <c r="W3751" s="0" t="s">
        <v>134</v>
      </c>
      <c r="X3751" s="0" t="s">
        <v>134</v>
      </c>
      <c r="Y3751" s="0" t="s">
        <v>134</v>
      </c>
      <c r="Z3751" s="0" t="s">
        <v>134</v>
      </c>
      <c r="AA3751" s="0" t="s">
        <v>134</v>
      </c>
      <c r="AB3751" s="0" t="s">
        <v>134</v>
      </c>
      <c r="AC3751" s="0" t="s">
        <v>134</v>
      </c>
      <c r="AD3751" s="0" t="s">
        <v>134</v>
      </c>
      <c r="AE3751" s="0" t="s">
        <v>134</v>
      </c>
      <c r="AF3751" s="0" t="s">
        <v>134</v>
      </c>
      <c r="AG3751" s="0" t="s">
        <v>134</v>
      </c>
      <c r="AH3751" s="0" t="s">
        <v>134</v>
      </c>
      <c r="AI3751" s="0" t="s">
        <v>134</v>
      </c>
      <c r="AJ3751" s="0" t="s">
        <v>134</v>
      </c>
      <c r="AK3751" s="0" t="s">
        <v>134</v>
      </c>
      <c r="AL3751" s="0" t="s">
        <v>134</v>
      </c>
      <c r="AM3751" s="0" t="s">
        <v>134</v>
      </c>
      <c r="AN3751" s="0" t="s">
        <v>134</v>
      </c>
      <c r="AO3751" s="0" t="s">
        <v>134</v>
      </c>
      <c r="AP3751" s="0" t="s">
        <v>134</v>
      </c>
      <c r="AQ3751" s="0" t="s">
        <v>134</v>
      </c>
      <c r="AR3751" s="0" t="s">
        <v>134</v>
      </c>
      <c r="AS3751" s="0" t="s">
        <v>134</v>
      </c>
      <c r="AT3751" s="0" t="s">
        <v>134</v>
      </c>
      <c r="AU3751" s="0" t="s">
        <v>134</v>
      </c>
      <c r="AV3751" s="0" t="s">
        <v>134</v>
      </c>
      <c r="AW3751" s="0" t="s">
        <v>134</v>
      </c>
      <c r="AX3751" s="0" t="s">
        <v>134</v>
      </c>
      <c r="AY3751" s="0" t="s">
        <v>134</v>
      </c>
      <c r="AZ3751" s="0" t="s">
        <v>134</v>
      </c>
      <c r="BA3751" s="0" t="s">
        <v>134</v>
      </c>
      <c r="BB3751" s="0" t="s">
        <v>134</v>
      </c>
      <c r="BC3751" s="0" t="s">
        <v>134</v>
      </c>
      <c r="BD3751" s="0" t="s">
        <v>134</v>
      </c>
      <c r="BE3751" s="0" t="s">
        <v>134</v>
      </c>
      <c r="BF3751" s="0" t="s">
        <v>134</v>
      </c>
      <c r="BG3751" s="0" t="s">
        <v>134</v>
      </c>
      <c r="BH3751" s="0" t="s">
        <v>134</v>
      </c>
      <c r="BI3751" s="0" t="s">
        <v>134</v>
      </c>
      <c r="BJ3751" s="0" t="s">
        <v>134</v>
      </c>
      <c r="BK3751" s="0" t="s">
        <v>134</v>
      </c>
      <c r="BL3751" s="0" t="s">
        <v>134</v>
      </c>
      <c r="BM3751" s="0" t="s">
        <v>134</v>
      </c>
      <c r="BN3751" s="0" t="s">
        <v>134</v>
      </c>
      <c r="BO3751" s="0" t="s">
        <v>134</v>
      </c>
      <c r="BP3751" s="0" t="s">
        <v>134</v>
      </c>
      <c r="BQ3751" s="0" t="s">
        <v>134</v>
      </c>
      <c r="BR3751" s="0" t="s">
        <v>134</v>
      </c>
      <c r="BS3751" s="0" t="s">
        <v>134</v>
      </c>
      <c r="BT3751" s="0" t="s">
        <v>134</v>
      </c>
      <c r="BU3751" s="0" t="s">
        <v>134</v>
      </c>
      <c r="BV3751" s="0" t="s">
        <v>134</v>
      </c>
      <c r="BW3751" s="0" t="s">
        <v>134</v>
      </c>
      <c r="BX3751" s="0" t="s">
        <v>134</v>
      </c>
      <c r="BZ3751" s="0" t="s">
        <v>134</v>
      </c>
      <c r="CA3751" s="0" t="s">
        <v>134</v>
      </c>
      <c r="CB3751" s="0" t="s">
        <v>134</v>
      </c>
      <c r="CC3751" s="0" t="s">
        <v>134</v>
      </c>
      <c r="CD3751" s="0" t="s">
        <v>134</v>
      </c>
      <c r="CE3751" s="0" t="s">
        <v>134</v>
      </c>
    </row>
    <row r="3752" customFormat="false" ht="12.75" hidden="false" customHeight="false" outlineLevel="0" collapsed="false">
      <c r="E3752" s="9" t="s">
        <v>134</v>
      </c>
      <c r="F3752" s="9" t="s">
        <v>134</v>
      </c>
      <c r="G3752" s="9" t="s">
        <v>134</v>
      </c>
      <c r="Q3752" s="0" t="s">
        <v>134</v>
      </c>
      <c r="R3752" s="0" t="s">
        <v>134</v>
      </c>
      <c r="S3752" s="0" t="s">
        <v>134</v>
      </c>
      <c r="T3752" s="0" t="s">
        <v>134</v>
      </c>
      <c r="U3752" s="0" t="s">
        <v>134</v>
      </c>
      <c r="V3752" s="0" t="s">
        <v>134</v>
      </c>
      <c r="W3752" s="0" t="s">
        <v>134</v>
      </c>
      <c r="X3752" s="0" t="s">
        <v>134</v>
      </c>
      <c r="Y3752" s="0" t="s">
        <v>134</v>
      </c>
      <c r="Z3752" s="0" t="s">
        <v>134</v>
      </c>
      <c r="AA3752" s="0" t="s">
        <v>134</v>
      </c>
      <c r="AB3752" s="0" t="s">
        <v>134</v>
      </c>
      <c r="AC3752" s="0" t="s">
        <v>134</v>
      </c>
      <c r="AD3752" s="0" t="s">
        <v>134</v>
      </c>
      <c r="AE3752" s="0" t="s">
        <v>134</v>
      </c>
      <c r="AF3752" s="0" t="s">
        <v>134</v>
      </c>
      <c r="AG3752" s="0" t="s">
        <v>134</v>
      </c>
      <c r="AH3752" s="0" t="s">
        <v>134</v>
      </c>
      <c r="AI3752" s="0" t="s">
        <v>134</v>
      </c>
      <c r="AJ3752" s="0" t="s">
        <v>134</v>
      </c>
      <c r="AK3752" s="0" t="s">
        <v>134</v>
      </c>
      <c r="AL3752" s="0" t="s">
        <v>134</v>
      </c>
      <c r="AM3752" s="0" t="s">
        <v>134</v>
      </c>
      <c r="AN3752" s="0" t="s">
        <v>134</v>
      </c>
      <c r="AO3752" s="0" t="s">
        <v>134</v>
      </c>
      <c r="AP3752" s="0" t="s">
        <v>134</v>
      </c>
      <c r="AQ3752" s="0" t="s">
        <v>134</v>
      </c>
      <c r="AR3752" s="0" t="s">
        <v>134</v>
      </c>
      <c r="AS3752" s="0" t="s">
        <v>134</v>
      </c>
      <c r="AT3752" s="0" t="s">
        <v>134</v>
      </c>
      <c r="AU3752" s="0" t="s">
        <v>134</v>
      </c>
      <c r="AV3752" s="0" t="s">
        <v>134</v>
      </c>
      <c r="AW3752" s="0" t="s">
        <v>134</v>
      </c>
      <c r="AX3752" s="0" t="s">
        <v>134</v>
      </c>
      <c r="AY3752" s="0" t="s">
        <v>134</v>
      </c>
      <c r="AZ3752" s="0" t="s">
        <v>134</v>
      </c>
      <c r="BA3752" s="0" t="s">
        <v>134</v>
      </c>
      <c r="BB3752" s="0" t="s">
        <v>134</v>
      </c>
      <c r="BC3752" s="0" t="s">
        <v>134</v>
      </c>
      <c r="BD3752" s="0" t="s">
        <v>134</v>
      </c>
      <c r="BE3752" s="0" t="s">
        <v>134</v>
      </c>
      <c r="BF3752" s="0" t="s">
        <v>134</v>
      </c>
      <c r="BG3752" s="0" t="s">
        <v>134</v>
      </c>
      <c r="BH3752" s="0" t="s">
        <v>134</v>
      </c>
      <c r="BI3752" s="0" t="s">
        <v>134</v>
      </c>
      <c r="BJ3752" s="0" t="s">
        <v>134</v>
      </c>
      <c r="BK3752" s="0" t="s">
        <v>134</v>
      </c>
      <c r="BL3752" s="0" t="s">
        <v>134</v>
      </c>
      <c r="BM3752" s="0" t="s">
        <v>134</v>
      </c>
      <c r="BN3752" s="0" t="s">
        <v>134</v>
      </c>
      <c r="BO3752" s="0" t="s">
        <v>134</v>
      </c>
      <c r="BP3752" s="0" t="s">
        <v>134</v>
      </c>
      <c r="BQ3752" s="0" t="s">
        <v>134</v>
      </c>
      <c r="BR3752" s="0" t="s">
        <v>134</v>
      </c>
      <c r="BS3752" s="0" t="s">
        <v>134</v>
      </c>
      <c r="BT3752" s="0" t="s">
        <v>134</v>
      </c>
      <c r="BU3752" s="0" t="s">
        <v>134</v>
      </c>
      <c r="BV3752" s="0" t="s">
        <v>134</v>
      </c>
      <c r="BW3752" s="0" t="s">
        <v>134</v>
      </c>
      <c r="BX3752" s="0" t="s">
        <v>134</v>
      </c>
      <c r="BZ3752" s="0" t="s">
        <v>134</v>
      </c>
      <c r="CA3752" s="0" t="s">
        <v>134</v>
      </c>
      <c r="CB3752" s="0" t="s">
        <v>134</v>
      </c>
      <c r="CC3752" s="0" t="s">
        <v>134</v>
      </c>
      <c r="CD3752" s="0" t="s">
        <v>134</v>
      </c>
      <c r="CE3752" s="0" t="s">
        <v>134</v>
      </c>
    </row>
    <row r="3753" customFormat="false" ht="12.75" hidden="false" customHeight="false" outlineLevel="0" collapsed="false">
      <c r="E3753" s="9" t="s">
        <v>134</v>
      </c>
      <c r="F3753" s="9" t="s">
        <v>134</v>
      </c>
      <c r="G3753" s="9" t="s">
        <v>134</v>
      </c>
      <c r="Q3753" s="0" t="s">
        <v>134</v>
      </c>
      <c r="R3753" s="0" t="s">
        <v>134</v>
      </c>
      <c r="S3753" s="0" t="s">
        <v>134</v>
      </c>
      <c r="T3753" s="0" t="s">
        <v>134</v>
      </c>
      <c r="U3753" s="0" t="s">
        <v>134</v>
      </c>
      <c r="V3753" s="0" t="s">
        <v>134</v>
      </c>
      <c r="W3753" s="0" t="s">
        <v>134</v>
      </c>
      <c r="X3753" s="0" t="s">
        <v>134</v>
      </c>
      <c r="Y3753" s="0" t="s">
        <v>134</v>
      </c>
      <c r="Z3753" s="0" t="s">
        <v>134</v>
      </c>
      <c r="AA3753" s="0" t="s">
        <v>134</v>
      </c>
      <c r="AB3753" s="0" t="s">
        <v>134</v>
      </c>
      <c r="AC3753" s="0" t="s">
        <v>134</v>
      </c>
      <c r="AD3753" s="0" t="s">
        <v>134</v>
      </c>
      <c r="AE3753" s="0" t="s">
        <v>134</v>
      </c>
      <c r="AF3753" s="0" t="s">
        <v>134</v>
      </c>
      <c r="AG3753" s="0" t="s">
        <v>134</v>
      </c>
      <c r="AH3753" s="0" t="s">
        <v>134</v>
      </c>
      <c r="AI3753" s="0" t="s">
        <v>134</v>
      </c>
      <c r="AJ3753" s="0" t="s">
        <v>134</v>
      </c>
      <c r="AK3753" s="0" t="s">
        <v>134</v>
      </c>
      <c r="AL3753" s="0" t="s">
        <v>134</v>
      </c>
      <c r="AM3753" s="0" t="s">
        <v>134</v>
      </c>
      <c r="AN3753" s="0" t="s">
        <v>134</v>
      </c>
      <c r="AO3753" s="0" t="s">
        <v>134</v>
      </c>
      <c r="AP3753" s="0" t="s">
        <v>134</v>
      </c>
      <c r="AQ3753" s="0" t="s">
        <v>134</v>
      </c>
      <c r="AR3753" s="0" t="s">
        <v>134</v>
      </c>
      <c r="AS3753" s="0" t="s">
        <v>134</v>
      </c>
      <c r="AT3753" s="0" t="s">
        <v>134</v>
      </c>
      <c r="AU3753" s="0" t="s">
        <v>134</v>
      </c>
      <c r="AV3753" s="0" t="s">
        <v>134</v>
      </c>
      <c r="AW3753" s="0" t="s">
        <v>134</v>
      </c>
      <c r="AX3753" s="0" t="s">
        <v>134</v>
      </c>
      <c r="AY3753" s="0" t="s">
        <v>134</v>
      </c>
      <c r="AZ3753" s="0" t="s">
        <v>134</v>
      </c>
      <c r="BA3753" s="0" t="s">
        <v>134</v>
      </c>
      <c r="BB3753" s="0" t="s">
        <v>134</v>
      </c>
      <c r="BC3753" s="0" t="s">
        <v>134</v>
      </c>
      <c r="BD3753" s="0" t="s">
        <v>134</v>
      </c>
      <c r="BE3753" s="0" t="s">
        <v>134</v>
      </c>
      <c r="BF3753" s="0" t="s">
        <v>134</v>
      </c>
      <c r="BG3753" s="0" t="s">
        <v>134</v>
      </c>
      <c r="BH3753" s="0" t="s">
        <v>134</v>
      </c>
      <c r="BI3753" s="0" t="s">
        <v>134</v>
      </c>
      <c r="BJ3753" s="0" t="s">
        <v>134</v>
      </c>
      <c r="BK3753" s="0" t="s">
        <v>134</v>
      </c>
      <c r="BL3753" s="0" t="s">
        <v>134</v>
      </c>
      <c r="BM3753" s="0" t="s">
        <v>134</v>
      </c>
      <c r="BN3753" s="0" t="s">
        <v>134</v>
      </c>
      <c r="BO3753" s="0" t="s">
        <v>134</v>
      </c>
      <c r="BP3753" s="0" t="s">
        <v>134</v>
      </c>
      <c r="BQ3753" s="0" t="s">
        <v>134</v>
      </c>
      <c r="BR3753" s="0" t="s">
        <v>134</v>
      </c>
      <c r="BS3753" s="0" t="s">
        <v>134</v>
      </c>
      <c r="BT3753" s="0" t="s">
        <v>134</v>
      </c>
      <c r="BU3753" s="0" t="s">
        <v>134</v>
      </c>
      <c r="BV3753" s="0" t="s">
        <v>134</v>
      </c>
      <c r="BW3753" s="0" t="s">
        <v>134</v>
      </c>
      <c r="BX3753" s="0" t="s">
        <v>134</v>
      </c>
      <c r="BZ3753" s="0" t="s">
        <v>134</v>
      </c>
      <c r="CA3753" s="0" t="s">
        <v>134</v>
      </c>
      <c r="CB3753" s="0" t="s">
        <v>134</v>
      </c>
      <c r="CC3753" s="0" t="s">
        <v>134</v>
      </c>
      <c r="CD3753" s="0" t="s">
        <v>134</v>
      </c>
      <c r="CE3753" s="0" t="s">
        <v>134</v>
      </c>
    </row>
    <row r="3754" customFormat="false" ht="12.75" hidden="false" customHeight="false" outlineLevel="0" collapsed="false">
      <c r="E3754" s="9" t="s">
        <v>134</v>
      </c>
      <c r="F3754" s="9" t="s">
        <v>134</v>
      </c>
      <c r="G3754" s="9" t="s">
        <v>134</v>
      </c>
      <c r="Q3754" s="0" t="s">
        <v>134</v>
      </c>
      <c r="R3754" s="0" t="s">
        <v>134</v>
      </c>
      <c r="S3754" s="0" t="s">
        <v>134</v>
      </c>
      <c r="T3754" s="0" t="s">
        <v>134</v>
      </c>
      <c r="U3754" s="0" t="s">
        <v>134</v>
      </c>
      <c r="V3754" s="0" t="s">
        <v>134</v>
      </c>
      <c r="W3754" s="0" t="s">
        <v>134</v>
      </c>
      <c r="X3754" s="0" t="s">
        <v>134</v>
      </c>
      <c r="Y3754" s="0" t="s">
        <v>134</v>
      </c>
      <c r="Z3754" s="0" t="s">
        <v>134</v>
      </c>
      <c r="AA3754" s="0" t="s">
        <v>134</v>
      </c>
      <c r="AB3754" s="0" t="s">
        <v>134</v>
      </c>
      <c r="AC3754" s="0" t="s">
        <v>134</v>
      </c>
      <c r="AD3754" s="0" t="s">
        <v>134</v>
      </c>
      <c r="AE3754" s="0" t="s">
        <v>134</v>
      </c>
      <c r="AF3754" s="0" t="s">
        <v>134</v>
      </c>
      <c r="AG3754" s="0" t="s">
        <v>134</v>
      </c>
      <c r="AH3754" s="0" t="s">
        <v>134</v>
      </c>
      <c r="AI3754" s="0" t="s">
        <v>134</v>
      </c>
      <c r="AJ3754" s="0" t="s">
        <v>134</v>
      </c>
      <c r="AK3754" s="0" t="s">
        <v>134</v>
      </c>
      <c r="AL3754" s="0" t="s">
        <v>134</v>
      </c>
      <c r="AM3754" s="0" t="s">
        <v>134</v>
      </c>
      <c r="AN3754" s="0" t="s">
        <v>134</v>
      </c>
      <c r="AO3754" s="0" t="s">
        <v>134</v>
      </c>
      <c r="AP3754" s="0" t="s">
        <v>134</v>
      </c>
      <c r="AQ3754" s="0" t="s">
        <v>134</v>
      </c>
      <c r="AR3754" s="0" t="s">
        <v>134</v>
      </c>
      <c r="AS3754" s="0" t="s">
        <v>134</v>
      </c>
      <c r="AT3754" s="0" t="s">
        <v>134</v>
      </c>
      <c r="AU3754" s="0" t="s">
        <v>134</v>
      </c>
      <c r="AV3754" s="0" t="s">
        <v>134</v>
      </c>
      <c r="AW3754" s="0" t="s">
        <v>134</v>
      </c>
      <c r="AX3754" s="0" t="s">
        <v>134</v>
      </c>
      <c r="AY3754" s="0" t="s">
        <v>134</v>
      </c>
      <c r="AZ3754" s="0" t="s">
        <v>134</v>
      </c>
      <c r="BA3754" s="0" t="s">
        <v>134</v>
      </c>
      <c r="BB3754" s="0" t="s">
        <v>134</v>
      </c>
      <c r="BC3754" s="0" t="s">
        <v>134</v>
      </c>
      <c r="BD3754" s="0" t="s">
        <v>134</v>
      </c>
      <c r="BE3754" s="0" t="s">
        <v>134</v>
      </c>
      <c r="BF3754" s="0" t="s">
        <v>134</v>
      </c>
      <c r="BG3754" s="0" t="s">
        <v>134</v>
      </c>
      <c r="BH3754" s="0" t="s">
        <v>134</v>
      </c>
      <c r="BI3754" s="0" t="s">
        <v>134</v>
      </c>
      <c r="BJ3754" s="0" t="s">
        <v>134</v>
      </c>
      <c r="BK3754" s="0" t="s">
        <v>134</v>
      </c>
      <c r="BL3754" s="0" t="s">
        <v>134</v>
      </c>
      <c r="BM3754" s="0" t="s">
        <v>134</v>
      </c>
      <c r="BN3754" s="0" t="s">
        <v>134</v>
      </c>
      <c r="BO3754" s="0" t="s">
        <v>134</v>
      </c>
      <c r="BP3754" s="0" t="s">
        <v>134</v>
      </c>
      <c r="BQ3754" s="0" t="s">
        <v>134</v>
      </c>
      <c r="BR3754" s="0" t="s">
        <v>134</v>
      </c>
      <c r="BS3754" s="0" t="s">
        <v>134</v>
      </c>
      <c r="BT3754" s="0" t="s">
        <v>134</v>
      </c>
      <c r="BU3754" s="0" t="s">
        <v>134</v>
      </c>
      <c r="BV3754" s="0" t="s">
        <v>134</v>
      </c>
      <c r="BW3754" s="0" t="s">
        <v>134</v>
      </c>
      <c r="BX3754" s="0" t="s">
        <v>134</v>
      </c>
      <c r="BZ3754" s="0" t="s">
        <v>134</v>
      </c>
      <c r="CA3754" s="0" t="s">
        <v>134</v>
      </c>
      <c r="CB3754" s="0" t="s">
        <v>134</v>
      </c>
      <c r="CC3754" s="0" t="s">
        <v>134</v>
      </c>
      <c r="CD3754" s="0" t="s">
        <v>134</v>
      </c>
      <c r="CE3754" s="0" t="s">
        <v>134</v>
      </c>
    </row>
    <row r="3755" customFormat="false" ht="12.75" hidden="false" customHeight="false" outlineLevel="0" collapsed="false">
      <c r="E3755" s="9" t="s">
        <v>134</v>
      </c>
      <c r="F3755" s="9" t="s">
        <v>134</v>
      </c>
      <c r="G3755" s="9" t="s">
        <v>134</v>
      </c>
      <c r="Q3755" s="0" t="s">
        <v>134</v>
      </c>
      <c r="R3755" s="0" t="s">
        <v>134</v>
      </c>
      <c r="S3755" s="0" t="s">
        <v>134</v>
      </c>
      <c r="T3755" s="0" t="s">
        <v>134</v>
      </c>
      <c r="U3755" s="0" t="s">
        <v>134</v>
      </c>
      <c r="V3755" s="0" t="s">
        <v>134</v>
      </c>
      <c r="W3755" s="0" t="s">
        <v>134</v>
      </c>
      <c r="X3755" s="0" t="s">
        <v>134</v>
      </c>
      <c r="Y3755" s="0" t="s">
        <v>134</v>
      </c>
      <c r="Z3755" s="0" t="s">
        <v>134</v>
      </c>
      <c r="AA3755" s="0" t="s">
        <v>134</v>
      </c>
      <c r="AB3755" s="0" t="s">
        <v>134</v>
      </c>
      <c r="AC3755" s="0" t="s">
        <v>134</v>
      </c>
      <c r="AD3755" s="0" t="s">
        <v>134</v>
      </c>
      <c r="AE3755" s="0" t="s">
        <v>134</v>
      </c>
      <c r="AF3755" s="0" t="s">
        <v>134</v>
      </c>
      <c r="AG3755" s="0" t="s">
        <v>134</v>
      </c>
      <c r="AH3755" s="0" t="s">
        <v>134</v>
      </c>
      <c r="AI3755" s="0" t="s">
        <v>134</v>
      </c>
      <c r="AJ3755" s="0" t="s">
        <v>134</v>
      </c>
      <c r="AK3755" s="0" t="s">
        <v>134</v>
      </c>
      <c r="AL3755" s="0" t="s">
        <v>134</v>
      </c>
      <c r="AM3755" s="0" t="s">
        <v>134</v>
      </c>
      <c r="AN3755" s="0" t="s">
        <v>134</v>
      </c>
      <c r="AO3755" s="0" t="s">
        <v>134</v>
      </c>
      <c r="AP3755" s="0" t="s">
        <v>134</v>
      </c>
      <c r="AQ3755" s="0" t="s">
        <v>134</v>
      </c>
      <c r="AR3755" s="0" t="s">
        <v>134</v>
      </c>
      <c r="AS3755" s="0" t="s">
        <v>134</v>
      </c>
      <c r="AT3755" s="0" t="s">
        <v>134</v>
      </c>
      <c r="AU3755" s="0" t="s">
        <v>134</v>
      </c>
      <c r="AV3755" s="0" t="s">
        <v>134</v>
      </c>
      <c r="AW3755" s="0" t="s">
        <v>134</v>
      </c>
      <c r="AX3755" s="0" t="s">
        <v>134</v>
      </c>
      <c r="AY3755" s="0" t="s">
        <v>134</v>
      </c>
      <c r="AZ3755" s="0" t="s">
        <v>134</v>
      </c>
      <c r="BA3755" s="0" t="s">
        <v>134</v>
      </c>
      <c r="BB3755" s="0" t="s">
        <v>134</v>
      </c>
      <c r="BC3755" s="0" t="s">
        <v>134</v>
      </c>
      <c r="BD3755" s="0" t="s">
        <v>134</v>
      </c>
      <c r="BE3755" s="0" t="s">
        <v>134</v>
      </c>
      <c r="BF3755" s="0" t="s">
        <v>134</v>
      </c>
      <c r="BG3755" s="0" t="s">
        <v>134</v>
      </c>
      <c r="BH3755" s="0" t="s">
        <v>134</v>
      </c>
      <c r="BI3755" s="0" t="s">
        <v>134</v>
      </c>
      <c r="BJ3755" s="0" t="s">
        <v>134</v>
      </c>
      <c r="BK3755" s="0" t="s">
        <v>134</v>
      </c>
      <c r="BL3755" s="0" t="s">
        <v>134</v>
      </c>
      <c r="BM3755" s="0" t="s">
        <v>134</v>
      </c>
      <c r="BN3755" s="0" t="s">
        <v>134</v>
      </c>
      <c r="BO3755" s="0" t="s">
        <v>134</v>
      </c>
      <c r="BP3755" s="0" t="s">
        <v>134</v>
      </c>
      <c r="BQ3755" s="0" t="s">
        <v>134</v>
      </c>
      <c r="BR3755" s="0" t="s">
        <v>134</v>
      </c>
      <c r="BS3755" s="0" t="s">
        <v>134</v>
      </c>
      <c r="BT3755" s="0" t="s">
        <v>134</v>
      </c>
      <c r="BU3755" s="0" t="s">
        <v>134</v>
      </c>
      <c r="BV3755" s="0" t="s">
        <v>134</v>
      </c>
      <c r="BW3755" s="0" t="s">
        <v>134</v>
      </c>
      <c r="BX3755" s="0" t="s">
        <v>134</v>
      </c>
      <c r="BZ3755" s="0" t="s">
        <v>134</v>
      </c>
      <c r="CA3755" s="0" t="s">
        <v>134</v>
      </c>
      <c r="CB3755" s="0" t="s">
        <v>134</v>
      </c>
      <c r="CC3755" s="0" t="s">
        <v>134</v>
      </c>
      <c r="CD3755" s="0" t="s">
        <v>134</v>
      </c>
      <c r="CE3755" s="0" t="s">
        <v>134</v>
      </c>
    </row>
    <row r="3756" customFormat="false" ht="12.75" hidden="false" customHeight="false" outlineLevel="0" collapsed="false">
      <c r="E3756" s="9" t="s">
        <v>134</v>
      </c>
      <c r="F3756" s="9" t="s">
        <v>134</v>
      </c>
      <c r="G3756" s="9" t="s">
        <v>134</v>
      </c>
      <c r="Q3756" s="0" t="s">
        <v>134</v>
      </c>
      <c r="R3756" s="0" t="s">
        <v>134</v>
      </c>
      <c r="S3756" s="0" t="s">
        <v>134</v>
      </c>
      <c r="T3756" s="0" t="s">
        <v>134</v>
      </c>
      <c r="U3756" s="0" t="s">
        <v>134</v>
      </c>
      <c r="V3756" s="0" t="s">
        <v>134</v>
      </c>
      <c r="W3756" s="0" t="s">
        <v>134</v>
      </c>
      <c r="X3756" s="0" t="s">
        <v>134</v>
      </c>
      <c r="Y3756" s="0" t="s">
        <v>134</v>
      </c>
      <c r="Z3756" s="0" t="s">
        <v>134</v>
      </c>
      <c r="AA3756" s="0" t="s">
        <v>134</v>
      </c>
      <c r="AB3756" s="0" t="s">
        <v>134</v>
      </c>
      <c r="AC3756" s="0" t="s">
        <v>134</v>
      </c>
      <c r="AD3756" s="0" t="s">
        <v>134</v>
      </c>
      <c r="AE3756" s="0" t="s">
        <v>134</v>
      </c>
      <c r="AF3756" s="0" t="s">
        <v>134</v>
      </c>
      <c r="AG3756" s="0" t="s">
        <v>134</v>
      </c>
      <c r="AH3756" s="0" t="s">
        <v>134</v>
      </c>
      <c r="AI3756" s="0" t="s">
        <v>134</v>
      </c>
      <c r="AJ3756" s="0" t="s">
        <v>134</v>
      </c>
      <c r="AK3756" s="0" t="s">
        <v>134</v>
      </c>
      <c r="AL3756" s="0" t="s">
        <v>134</v>
      </c>
      <c r="AM3756" s="0" t="s">
        <v>134</v>
      </c>
      <c r="AN3756" s="0" t="s">
        <v>134</v>
      </c>
      <c r="AO3756" s="0" t="s">
        <v>134</v>
      </c>
      <c r="AP3756" s="0" t="s">
        <v>134</v>
      </c>
      <c r="AQ3756" s="0" t="s">
        <v>134</v>
      </c>
      <c r="AR3756" s="0" t="s">
        <v>134</v>
      </c>
      <c r="AS3756" s="0" t="s">
        <v>134</v>
      </c>
      <c r="AT3756" s="0" t="s">
        <v>134</v>
      </c>
      <c r="AU3756" s="0" t="s">
        <v>134</v>
      </c>
      <c r="AV3756" s="0" t="s">
        <v>134</v>
      </c>
      <c r="AW3756" s="0" t="s">
        <v>134</v>
      </c>
      <c r="AX3756" s="0" t="s">
        <v>134</v>
      </c>
      <c r="AY3756" s="0" t="s">
        <v>134</v>
      </c>
      <c r="AZ3756" s="0" t="s">
        <v>134</v>
      </c>
      <c r="BA3756" s="0" t="s">
        <v>134</v>
      </c>
      <c r="BB3756" s="0" t="s">
        <v>134</v>
      </c>
      <c r="BC3756" s="0" t="s">
        <v>134</v>
      </c>
      <c r="BD3756" s="0" t="s">
        <v>134</v>
      </c>
      <c r="BE3756" s="0" t="s">
        <v>134</v>
      </c>
      <c r="BF3756" s="0" t="s">
        <v>134</v>
      </c>
      <c r="BG3756" s="0" t="s">
        <v>134</v>
      </c>
      <c r="BH3756" s="0" t="s">
        <v>134</v>
      </c>
      <c r="BI3756" s="0" t="s">
        <v>134</v>
      </c>
      <c r="BJ3756" s="0" t="s">
        <v>134</v>
      </c>
      <c r="BK3756" s="0" t="s">
        <v>134</v>
      </c>
      <c r="BL3756" s="0" t="s">
        <v>134</v>
      </c>
      <c r="BM3756" s="0" t="s">
        <v>134</v>
      </c>
      <c r="BN3756" s="0" t="s">
        <v>134</v>
      </c>
      <c r="BO3756" s="0" t="s">
        <v>134</v>
      </c>
      <c r="BP3756" s="0" t="s">
        <v>134</v>
      </c>
      <c r="BQ3756" s="0" t="s">
        <v>134</v>
      </c>
      <c r="BR3756" s="0" t="s">
        <v>134</v>
      </c>
      <c r="BS3756" s="0" t="s">
        <v>134</v>
      </c>
      <c r="BT3756" s="0" t="s">
        <v>134</v>
      </c>
      <c r="BU3756" s="0" t="s">
        <v>134</v>
      </c>
      <c r="BV3756" s="0" t="s">
        <v>134</v>
      </c>
      <c r="BW3756" s="0" t="s">
        <v>134</v>
      </c>
      <c r="BX3756" s="0" t="s">
        <v>134</v>
      </c>
      <c r="BZ3756" s="0" t="s">
        <v>134</v>
      </c>
      <c r="CA3756" s="0" t="s">
        <v>134</v>
      </c>
      <c r="CB3756" s="0" t="s">
        <v>134</v>
      </c>
      <c r="CC3756" s="0" t="s">
        <v>134</v>
      </c>
      <c r="CD3756" s="0" t="s">
        <v>134</v>
      </c>
      <c r="CE3756" s="0" t="s">
        <v>134</v>
      </c>
    </row>
    <row r="3757" customFormat="false" ht="12.75" hidden="false" customHeight="false" outlineLevel="0" collapsed="false">
      <c r="E3757" s="9" t="s">
        <v>134</v>
      </c>
      <c r="F3757" s="9" t="s">
        <v>134</v>
      </c>
      <c r="G3757" s="9" t="s">
        <v>134</v>
      </c>
      <c r="Q3757" s="0" t="s">
        <v>134</v>
      </c>
      <c r="R3757" s="0" t="s">
        <v>134</v>
      </c>
      <c r="S3757" s="0" t="s">
        <v>134</v>
      </c>
      <c r="T3757" s="0" t="s">
        <v>134</v>
      </c>
      <c r="U3757" s="0" t="s">
        <v>134</v>
      </c>
      <c r="V3757" s="0" t="s">
        <v>134</v>
      </c>
      <c r="W3757" s="0" t="s">
        <v>134</v>
      </c>
      <c r="X3757" s="0" t="s">
        <v>134</v>
      </c>
      <c r="Y3757" s="0" t="s">
        <v>134</v>
      </c>
      <c r="Z3757" s="0" t="s">
        <v>134</v>
      </c>
      <c r="AA3757" s="0" t="s">
        <v>134</v>
      </c>
      <c r="AB3757" s="0" t="s">
        <v>134</v>
      </c>
      <c r="AC3757" s="0" t="s">
        <v>134</v>
      </c>
      <c r="AD3757" s="0" t="s">
        <v>134</v>
      </c>
      <c r="AE3757" s="0" t="s">
        <v>134</v>
      </c>
      <c r="AF3757" s="0" t="s">
        <v>134</v>
      </c>
      <c r="AG3757" s="0" t="s">
        <v>134</v>
      </c>
      <c r="AH3757" s="0" t="s">
        <v>134</v>
      </c>
      <c r="AI3757" s="0" t="s">
        <v>134</v>
      </c>
      <c r="AJ3757" s="0" t="s">
        <v>134</v>
      </c>
      <c r="AK3757" s="0" t="s">
        <v>134</v>
      </c>
      <c r="AL3757" s="0" t="s">
        <v>134</v>
      </c>
      <c r="AM3757" s="0" t="s">
        <v>134</v>
      </c>
      <c r="AN3757" s="0" t="s">
        <v>134</v>
      </c>
      <c r="AO3757" s="0" t="s">
        <v>134</v>
      </c>
      <c r="AP3757" s="0" t="s">
        <v>134</v>
      </c>
      <c r="AQ3757" s="0" t="s">
        <v>134</v>
      </c>
      <c r="AR3757" s="0" t="s">
        <v>134</v>
      </c>
      <c r="AS3757" s="0" t="s">
        <v>134</v>
      </c>
      <c r="AT3757" s="0" t="s">
        <v>134</v>
      </c>
      <c r="AU3757" s="0" t="s">
        <v>134</v>
      </c>
      <c r="AV3757" s="0" t="s">
        <v>134</v>
      </c>
      <c r="AW3757" s="0" t="s">
        <v>134</v>
      </c>
      <c r="AX3757" s="0" t="s">
        <v>134</v>
      </c>
      <c r="AY3757" s="0" t="s">
        <v>134</v>
      </c>
      <c r="AZ3757" s="0" t="s">
        <v>134</v>
      </c>
      <c r="BA3757" s="0" t="s">
        <v>134</v>
      </c>
      <c r="BB3757" s="0" t="s">
        <v>134</v>
      </c>
      <c r="BC3757" s="0" t="s">
        <v>134</v>
      </c>
      <c r="BD3757" s="0" t="s">
        <v>134</v>
      </c>
      <c r="BE3757" s="0" t="s">
        <v>134</v>
      </c>
      <c r="BF3757" s="0" t="s">
        <v>134</v>
      </c>
      <c r="BG3757" s="0" t="s">
        <v>134</v>
      </c>
      <c r="BH3757" s="0" t="s">
        <v>134</v>
      </c>
      <c r="BI3757" s="0" t="s">
        <v>134</v>
      </c>
      <c r="BJ3757" s="0" t="s">
        <v>134</v>
      </c>
      <c r="BK3757" s="0" t="s">
        <v>134</v>
      </c>
      <c r="BL3757" s="0" t="s">
        <v>134</v>
      </c>
      <c r="BM3757" s="0" t="s">
        <v>134</v>
      </c>
      <c r="BN3757" s="0" t="s">
        <v>134</v>
      </c>
      <c r="BO3757" s="0" t="s">
        <v>134</v>
      </c>
      <c r="BP3757" s="0" t="s">
        <v>134</v>
      </c>
      <c r="BQ3757" s="0" t="s">
        <v>134</v>
      </c>
      <c r="BR3757" s="0" t="s">
        <v>134</v>
      </c>
      <c r="BS3757" s="0" t="s">
        <v>134</v>
      </c>
      <c r="BT3757" s="0" t="s">
        <v>134</v>
      </c>
      <c r="BU3757" s="0" t="s">
        <v>134</v>
      </c>
      <c r="BV3757" s="0" t="s">
        <v>134</v>
      </c>
      <c r="BW3757" s="0" t="s">
        <v>134</v>
      </c>
      <c r="BX3757" s="0" t="s">
        <v>134</v>
      </c>
      <c r="BZ3757" s="0" t="s">
        <v>134</v>
      </c>
      <c r="CA3757" s="0" t="s">
        <v>134</v>
      </c>
      <c r="CB3757" s="0" t="s">
        <v>134</v>
      </c>
      <c r="CC3757" s="0" t="s">
        <v>134</v>
      </c>
      <c r="CD3757" s="0" t="s">
        <v>134</v>
      </c>
      <c r="CE3757" s="0" t="s">
        <v>134</v>
      </c>
    </row>
    <row r="3758" customFormat="false" ht="12.75" hidden="false" customHeight="false" outlineLevel="0" collapsed="false">
      <c r="E3758" s="9" t="s">
        <v>134</v>
      </c>
      <c r="F3758" s="9" t="s">
        <v>134</v>
      </c>
      <c r="G3758" s="9" t="s">
        <v>134</v>
      </c>
      <c r="Q3758" s="0" t="s">
        <v>134</v>
      </c>
      <c r="R3758" s="0" t="s">
        <v>134</v>
      </c>
      <c r="S3758" s="0" t="s">
        <v>134</v>
      </c>
      <c r="T3758" s="0" t="s">
        <v>134</v>
      </c>
      <c r="U3758" s="0" t="s">
        <v>134</v>
      </c>
      <c r="V3758" s="0" t="s">
        <v>134</v>
      </c>
      <c r="W3758" s="0" t="s">
        <v>134</v>
      </c>
      <c r="X3758" s="0" t="s">
        <v>134</v>
      </c>
      <c r="Y3758" s="0" t="s">
        <v>134</v>
      </c>
      <c r="Z3758" s="0" t="s">
        <v>134</v>
      </c>
      <c r="AA3758" s="0" t="s">
        <v>134</v>
      </c>
      <c r="AB3758" s="0" t="s">
        <v>134</v>
      </c>
      <c r="AC3758" s="0" t="s">
        <v>134</v>
      </c>
      <c r="AD3758" s="0" t="s">
        <v>134</v>
      </c>
      <c r="AE3758" s="0" t="s">
        <v>134</v>
      </c>
      <c r="AF3758" s="0" t="s">
        <v>134</v>
      </c>
      <c r="AG3758" s="0" t="s">
        <v>134</v>
      </c>
      <c r="AH3758" s="0" t="s">
        <v>134</v>
      </c>
      <c r="AI3758" s="0" t="s">
        <v>134</v>
      </c>
      <c r="AJ3758" s="0" t="s">
        <v>134</v>
      </c>
      <c r="AK3758" s="0" t="s">
        <v>134</v>
      </c>
      <c r="AL3758" s="0" t="s">
        <v>134</v>
      </c>
      <c r="AM3758" s="0" t="s">
        <v>134</v>
      </c>
      <c r="AN3758" s="0" t="s">
        <v>134</v>
      </c>
      <c r="AO3758" s="0" t="s">
        <v>134</v>
      </c>
      <c r="AP3758" s="0" t="s">
        <v>134</v>
      </c>
      <c r="AQ3758" s="0" t="s">
        <v>134</v>
      </c>
      <c r="AR3758" s="0" t="s">
        <v>134</v>
      </c>
      <c r="AS3758" s="0" t="s">
        <v>134</v>
      </c>
      <c r="AT3758" s="0" t="s">
        <v>134</v>
      </c>
      <c r="AU3758" s="0" t="s">
        <v>134</v>
      </c>
      <c r="AV3758" s="0" t="s">
        <v>134</v>
      </c>
      <c r="AW3758" s="0" t="s">
        <v>134</v>
      </c>
      <c r="AX3758" s="0" t="s">
        <v>134</v>
      </c>
      <c r="AY3758" s="0" t="s">
        <v>134</v>
      </c>
      <c r="AZ3758" s="0" t="s">
        <v>134</v>
      </c>
      <c r="BA3758" s="0" t="s">
        <v>134</v>
      </c>
      <c r="BB3758" s="0" t="s">
        <v>134</v>
      </c>
      <c r="BC3758" s="0" t="s">
        <v>134</v>
      </c>
      <c r="BD3758" s="0" t="s">
        <v>134</v>
      </c>
      <c r="BE3758" s="0" t="s">
        <v>134</v>
      </c>
      <c r="BF3758" s="0" t="s">
        <v>134</v>
      </c>
      <c r="BG3758" s="0" t="s">
        <v>134</v>
      </c>
      <c r="BH3758" s="0" t="s">
        <v>134</v>
      </c>
      <c r="BI3758" s="0" t="s">
        <v>134</v>
      </c>
      <c r="BJ3758" s="0" t="s">
        <v>134</v>
      </c>
      <c r="BK3758" s="0" t="s">
        <v>134</v>
      </c>
      <c r="BL3758" s="0" t="s">
        <v>134</v>
      </c>
      <c r="BM3758" s="0" t="s">
        <v>134</v>
      </c>
      <c r="BN3758" s="0" t="s">
        <v>134</v>
      </c>
      <c r="BO3758" s="0" t="s">
        <v>134</v>
      </c>
      <c r="BP3758" s="0" t="s">
        <v>134</v>
      </c>
      <c r="BQ3758" s="0" t="s">
        <v>134</v>
      </c>
      <c r="BR3758" s="0" t="s">
        <v>134</v>
      </c>
      <c r="BS3758" s="0" t="s">
        <v>134</v>
      </c>
      <c r="BT3758" s="0" t="s">
        <v>134</v>
      </c>
      <c r="BU3758" s="0" t="s">
        <v>134</v>
      </c>
      <c r="BV3758" s="0" t="s">
        <v>134</v>
      </c>
      <c r="BW3758" s="0" t="s">
        <v>134</v>
      </c>
      <c r="BX3758" s="0" t="s">
        <v>134</v>
      </c>
      <c r="BZ3758" s="0" t="s">
        <v>134</v>
      </c>
      <c r="CA3758" s="0" t="s">
        <v>134</v>
      </c>
      <c r="CB3758" s="0" t="s">
        <v>134</v>
      </c>
      <c r="CC3758" s="0" t="s">
        <v>134</v>
      </c>
      <c r="CD3758" s="0" t="s">
        <v>134</v>
      </c>
      <c r="CE3758" s="0" t="s">
        <v>134</v>
      </c>
    </row>
    <row r="3759" customFormat="false" ht="12.75" hidden="false" customHeight="false" outlineLevel="0" collapsed="false">
      <c r="E3759" s="9" t="s">
        <v>134</v>
      </c>
      <c r="F3759" s="9" t="s">
        <v>134</v>
      </c>
      <c r="G3759" s="9" t="s">
        <v>134</v>
      </c>
      <c r="Q3759" s="0" t="s">
        <v>134</v>
      </c>
      <c r="R3759" s="0" t="s">
        <v>134</v>
      </c>
      <c r="S3759" s="0" t="s">
        <v>134</v>
      </c>
      <c r="T3759" s="0" t="s">
        <v>134</v>
      </c>
      <c r="U3759" s="0" t="s">
        <v>134</v>
      </c>
      <c r="V3759" s="0" t="s">
        <v>134</v>
      </c>
      <c r="W3759" s="0" t="s">
        <v>134</v>
      </c>
      <c r="X3759" s="0" t="s">
        <v>134</v>
      </c>
      <c r="Y3759" s="0" t="s">
        <v>134</v>
      </c>
      <c r="Z3759" s="0" t="s">
        <v>134</v>
      </c>
      <c r="AA3759" s="0" t="s">
        <v>134</v>
      </c>
      <c r="AB3759" s="0" t="s">
        <v>134</v>
      </c>
      <c r="AC3759" s="0" t="s">
        <v>134</v>
      </c>
      <c r="AD3759" s="0" t="s">
        <v>134</v>
      </c>
      <c r="AE3759" s="0" t="s">
        <v>134</v>
      </c>
      <c r="AF3759" s="0" t="s">
        <v>134</v>
      </c>
      <c r="AG3759" s="0" t="s">
        <v>134</v>
      </c>
      <c r="AH3759" s="0" t="s">
        <v>134</v>
      </c>
      <c r="AI3759" s="0" t="s">
        <v>134</v>
      </c>
      <c r="AJ3759" s="0" t="s">
        <v>134</v>
      </c>
      <c r="AK3759" s="0" t="s">
        <v>134</v>
      </c>
      <c r="AL3759" s="0" t="s">
        <v>134</v>
      </c>
      <c r="AM3759" s="0" t="s">
        <v>134</v>
      </c>
      <c r="AN3759" s="0" t="s">
        <v>134</v>
      </c>
      <c r="AO3759" s="0" t="s">
        <v>134</v>
      </c>
      <c r="AP3759" s="0" t="s">
        <v>134</v>
      </c>
      <c r="AQ3759" s="0" t="s">
        <v>134</v>
      </c>
      <c r="AR3759" s="0" t="s">
        <v>134</v>
      </c>
      <c r="AS3759" s="0" t="s">
        <v>134</v>
      </c>
      <c r="AT3759" s="0" t="s">
        <v>134</v>
      </c>
      <c r="AU3759" s="0" t="s">
        <v>134</v>
      </c>
      <c r="AV3759" s="0" t="s">
        <v>134</v>
      </c>
      <c r="AW3759" s="0" t="s">
        <v>134</v>
      </c>
      <c r="AX3759" s="0" t="s">
        <v>134</v>
      </c>
      <c r="AY3759" s="0" t="s">
        <v>134</v>
      </c>
      <c r="AZ3759" s="0" t="s">
        <v>134</v>
      </c>
      <c r="BA3759" s="0" t="s">
        <v>134</v>
      </c>
      <c r="BB3759" s="0" t="s">
        <v>134</v>
      </c>
      <c r="BC3759" s="0" t="s">
        <v>134</v>
      </c>
      <c r="BD3759" s="0" t="s">
        <v>134</v>
      </c>
      <c r="BE3759" s="0" t="s">
        <v>134</v>
      </c>
      <c r="BF3759" s="0" t="s">
        <v>134</v>
      </c>
      <c r="BG3759" s="0" t="s">
        <v>134</v>
      </c>
      <c r="BH3759" s="0" t="s">
        <v>134</v>
      </c>
      <c r="BI3759" s="0" t="s">
        <v>134</v>
      </c>
      <c r="BJ3759" s="0" t="s">
        <v>134</v>
      </c>
      <c r="BK3759" s="0" t="s">
        <v>134</v>
      </c>
      <c r="BL3759" s="0" t="s">
        <v>134</v>
      </c>
      <c r="BM3759" s="0" t="s">
        <v>134</v>
      </c>
      <c r="BN3759" s="0" t="s">
        <v>134</v>
      </c>
      <c r="BO3759" s="0" t="s">
        <v>134</v>
      </c>
      <c r="BP3759" s="0" t="s">
        <v>134</v>
      </c>
      <c r="BQ3759" s="0" t="s">
        <v>134</v>
      </c>
      <c r="BR3759" s="0" t="s">
        <v>134</v>
      </c>
      <c r="BS3759" s="0" t="s">
        <v>134</v>
      </c>
      <c r="BT3759" s="0" t="s">
        <v>134</v>
      </c>
      <c r="BU3759" s="0" t="s">
        <v>134</v>
      </c>
      <c r="BV3759" s="0" t="s">
        <v>134</v>
      </c>
      <c r="BW3759" s="0" t="s">
        <v>134</v>
      </c>
      <c r="BX3759" s="0" t="s">
        <v>134</v>
      </c>
      <c r="BZ3759" s="0" t="s">
        <v>134</v>
      </c>
      <c r="CA3759" s="0" t="s">
        <v>134</v>
      </c>
      <c r="CB3759" s="0" t="s">
        <v>134</v>
      </c>
      <c r="CC3759" s="0" t="s">
        <v>134</v>
      </c>
      <c r="CD3759" s="0" t="s">
        <v>134</v>
      </c>
      <c r="CE3759" s="0" t="s">
        <v>134</v>
      </c>
    </row>
    <row r="3760" customFormat="false" ht="12.75" hidden="false" customHeight="false" outlineLevel="0" collapsed="false">
      <c r="E3760" s="9" t="s">
        <v>134</v>
      </c>
      <c r="F3760" s="9" t="s">
        <v>134</v>
      </c>
      <c r="G3760" s="9" t="s">
        <v>134</v>
      </c>
      <c r="Q3760" s="0" t="s">
        <v>134</v>
      </c>
      <c r="R3760" s="0" t="s">
        <v>134</v>
      </c>
      <c r="S3760" s="0" t="s">
        <v>134</v>
      </c>
      <c r="T3760" s="0" t="s">
        <v>134</v>
      </c>
      <c r="U3760" s="0" t="s">
        <v>134</v>
      </c>
      <c r="V3760" s="0" t="s">
        <v>134</v>
      </c>
      <c r="W3760" s="0" t="s">
        <v>134</v>
      </c>
      <c r="X3760" s="0" t="s">
        <v>134</v>
      </c>
      <c r="Y3760" s="0" t="s">
        <v>134</v>
      </c>
      <c r="Z3760" s="0" t="s">
        <v>134</v>
      </c>
      <c r="AA3760" s="0" t="s">
        <v>134</v>
      </c>
      <c r="AB3760" s="0" t="s">
        <v>134</v>
      </c>
      <c r="AC3760" s="0" t="s">
        <v>134</v>
      </c>
      <c r="AD3760" s="0" t="s">
        <v>134</v>
      </c>
      <c r="AE3760" s="0" t="s">
        <v>134</v>
      </c>
      <c r="AF3760" s="0" t="s">
        <v>134</v>
      </c>
      <c r="AG3760" s="0" t="s">
        <v>134</v>
      </c>
      <c r="AH3760" s="0" t="s">
        <v>134</v>
      </c>
      <c r="AI3760" s="0" t="s">
        <v>134</v>
      </c>
      <c r="AJ3760" s="0" t="s">
        <v>134</v>
      </c>
      <c r="AK3760" s="0" t="s">
        <v>134</v>
      </c>
      <c r="AL3760" s="0" t="s">
        <v>134</v>
      </c>
      <c r="AM3760" s="0" t="s">
        <v>134</v>
      </c>
      <c r="AN3760" s="0" t="s">
        <v>134</v>
      </c>
      <c r="AO3760" s="0" t="s">
        <v>134</v>
      </c>
      <c r="AP3760" s="0" t="s">
        <v>134</v>
      </c>
      <c r="AQ3760" s="0" t="s">
        <v>134</v>
      </c>
      <c r="AR3760" s="0" t="s">
        <v>134</v>
      </c>
      <c r="AS3760" s="0" t="s">
        <v>134</v>
      </c>
      <c r="AT3760" s="0" t="s">
        <v>134</v>
      </c>
      <c r="AU3760" s="0" t="s">
        <v>134</v>
      </c>
      <c r="AV3760" s="0" t="s">
        <v>134</v>
      </c>
      <c r="AW3760" s="0" t="s">
        <v>134</v>
      </c>
      <c r="AX3760" s="0" t="s">
        <v>134</v>
      </c>
      <c r="AY3760" s="0" t="s">
        <v>134</v>
      </c>
      <c r="AZ3760" s="0" t="s">
        <v>134</v>
      </c>
      <c r="BA3760" s="0" t="s">
        <v>134</v>
      </c>
      <c r="BB3760" s="0" t="s">
        <v>134</v>
      </c>
      <c r="BC3760" s="0" t="s">
        <v>134</v>
      </c>
      <c r="BD3760" s="0" t="s">
        <v>134</v>
      </c>
      <c r="BE3760" s="0" t="s">
        <v>134</v>
      </c>
      <c r="BF3760" s="0" t="s">
        <v>134</v>
      </c>
      <c r="BG3760" s="0" t="s">
        <v>134</v>
      </c>
      <c r="BH3760" s="0" t="s">
        <v>134</v>
      </c>
      <c r="BI3760" s="0" t="s">
        <v>134</v>
      </c>
      <c r="BJ3760" s="0" t="s">
        <v>134</v>
      </c>
      <c r="BK3760" s="0" t="s">
        <v>134</v>
      </c>
      <c r="BL3760" s="0" t="s">
        <v>134</v>
      </c>
      <c r="BM3760" s="0" t="s">
        <v>134</v>
      </c>
      <c r="BN3760" s="0" t="s">
        <v>134</v>
      </c>
      <c r="BO3760" s="0" t="s">
        <v>134</v>
      </c>
      <c r="BP3760" s="0" t="s">
        <v>134</v>
      </c>
      <c r="BQ3760" s="0" t="s">
        <v>134</v>
      </c>
      <c r="BR3760" s="0" t="s">
        <v>134</v>
      </c>
      <c r="BS3760" s="0" t="s">
        <v>134</v>
      </c>
      <c r="BT3760" s="0" t="s">
        <v>134</v>
      </c>
      <c r="BU3760" s="0" t="s">
        <v>134</v>
      </c>
      <c r="BV3760" s="0" t="s">
        <v>134</v>
      </c>
      <c r="BW3760" s="0" t="s">
        <v>134</v>
      </c>
      <c r="BX3760" s="0" t="s">
        <v>134</v>
      </c>
      <c r="BZ3760" s="0" t="s">
        <v>134</v>
      </c>
      <c r="CA3760" s="0" t="s">
        <v>134</v>
      </c>
      <c r="CB3760" s="0" t="s">
        <v>134</v>
      </c>
      <c r="CC3760" s="0" t="s">
        <v>134</v>
      </c>
      <c r="CD3760" s="0" t="s">
        <v>134</v>
      </c>
      <c r="CE3760" s="0" t="s">
        <v>134</v>
      </c>
    </row>
    <row r="3761" customFormat="false" ht="12.75" hidden="false" customHeight="false" outlineLevel="0" collapsed="false">
      <c r="E3761" s="9" t="s">
        <v>134</v>
      </c>
      <c r="F3761" s="9" t="s">
        <v>134</v>
      </c>
      <c r="G3761" s="9" t="s">
        <v>134</v>
      </c>
      <c r="Q3761" s="0" t="s">
        <v>134</v>
      </c>
      <c r="R3761" s="0" t="s">
        <v>134</v>
      </c>
      <c r="S3761" s="0" t="s">
        <v>134</v>
      </c>
      <c r="T3761" s="0" t="s">
        <v>134</v>
      </c>
      <c r="U3761" s="0" t="s">
        <v>134</v>
      </c>
      <c r="V3761" s="0" t="s">
        <v>134</v>
      </c>
      <c r="W3761" s="0" t="s">
        <v>134</v>
      </c>
      <c r="X3761" s="0" t="s">
        <v>134</v>
      </c>
      <c r="Y3761" s="0" t="s">
        <v>134</v>
      </c>
      <c r="Z3761" s="0" t="s">
        <v>134</v>
      </c>
      <c r="AA3761" s="0" t="s">
        <v>134</v>
      </c>
      <c r="AB3761" s="0" t="s">
        <v>134</v>
      </c>
      <c r="AC3761" s="0" t="s">
        <v>134</v>
      </c>
      <c r="AD3761" s="0" t="s">
        <v>134</v>
      </c>
      <c r="AE3761" s="0" t="s">
        <v>134</v>
      </c>
      <c r="AF3761" s="0" t="s">
        <v>134</v>
      </c>
      <c r="AG3761" s="0" t="s">
        <v>134</v>
      </c>
      <c r="AH3761" s="0" t="s">
        <v>134</v>
      </c>
      <c r="AI3761" s="0" t="s">
        <v>134</v>
      </c>
      <c r="AJ3761" s="0" t="s">
        <v>134</v>
      </c>
      <c r="AK3761" s="0" t="s">
        <v>134</v>
      </c>
      <c r="AL3761" s="0" t="s">
        <v>134</v>
      </c>
      <c r="AM3761" s="0" t="s">
        <v>134</v>
      </c>
      <c r="AN3761" s="0" t="s">
        <v>134</v>
      </c>
      <c r="AO3761" s="0" t="s">
        <v>134</v>
      </c>
      <c r="AP3761" s="0" t="s">
        <v>134</v>
      </c>
      <c r="AQ3761" s="0" t="s">
        <v>134</v>
      </c>
      <c r="AR3761" s="0" t="s">
        <v>134</v>
      </c>
      <c r="AS3761" s="0" t="s">
        <v>134</v>
      </c>
      <c r="AT3761" s="0" t="s">
        <v>134</v>
      </c>
      <c r="AU3761" s="0" t="s">
        <v>134</v>
      </c>
      <c r="AV3761" s="0" t="s">
        <v>134</v>
      </c>
      <c r="AW3761" s="0" t="s">
        <v>134</v>
      </c>
      <c r="AX3761" s="0" t="s">
        <v>134</v>
      </c>
      <c r="AY3761" s="0" t="s">
        <v>134</v>
      </c>
      <c r="AZ3761" s="0" t="s">
        <v>134</v>
      </c>
      <c r="BA3761" s="0" t="s">
        <v>134</v>
      </c>
      <c r="BB3761" s="0" t="s">
        <v>134</v>
      </c>
      <c r="BC3761" s="0" t="s">
        <v>134</v>
      </c>
      <c r="BD3761" s="0" t="s">
        <v>134</v>
      </c>
      <c r="BE3761" s="0" t="s">
        <v>134</v>
      </c>
      <c r="BF3761" s="0" t="s">
        <v>134</v>
      </c>
      <c r="BG3761" s="0" t="s">
        <v>134</v>
      </c>
      <c r="BH3761" s="0" t="s">
        <v>134</v>
      </c>
      <c r="BI3761" s="0" t="s">
        <v>134</v>
      </c>
      <c r="BJ3761" s="0" t="s">
        <v>134</v>
      </c>
      <c r="BK3761" s="0" t="s">
        <v>134</v>
      </c>
      <c r="BL3761" s="0" t="s">
        <v>134</v>
      </c>
      <c r="BM3761" s="0" t="s">
        <v>134</v>
      </c>
      <c r="BN3761" s="0" t="s">
        <v>134</v>
      </c>
      <c r="BO3761" s="0" t="s">
        <v>134</v>
      </c>
      <c r="BP3761" s="0" t="s">
        <v>134</v>
      </c>
      <c r="BQ3761" s="0" t="s">
        <v>134</v>
      </c>
      <c r="BR3761" s="0" t="s">
        <v>134</v>
      </c>
      <c r="BS3761" s="0" t="s">
        <v>134</v>
      </c>
      <c r="BT3761" s="0" t="s">
        <v>134</v>
      </c>
      <c r="BU3761" s="0" t="s">
        <v>134</v>
      </c>
      <c r="BV3761" s="0" t="s">
        <v>134</v>
      </c>
      <c r="BW3761" s="0" t="s">
        <v>134</v>
      </c>
      <c r="BX3761" s="0" t="s">
        <v>134</v>
      </c>
      <c r="BZ3761" s="0" t="s">
        <v>134</v>
      </c>
      <c r="CA3761" s="0" t="s">
        <v>134</v>
      </c>
      <c r="CB3761" s="0" t="s">
        <v>134</v>
      </c>
      <c r="CC3761" s="0" t="s">
        <v>134</v>
      </c>
      <c r="CD3761" s="0" t="s">
        <v>134</v>
      </c>
      <c r="CE3761" s="0" t="s">
        <v>134</v>
      </c>
    </row>
    <row r="3762" customFormat="false" ht="12.75" hidden="false" customHeight="false" outlineLevel="0" collapsed="false">
      <c r="E3762" s="9" t="s">
        <v>134</v>
      </c>
      <c r="F3762" s="9" t="s">
        <v>134</v>
      </c>
      <c r="G3762" s="9" t="s">
        <v>134</v>
      </c>
      <c r="Q3762" s="0" t="s">
        <v>134</v>
      </c>
      <c r="R3762" s="0" t="s">
        <v>134</v>
      </c>
      <c r="S3762" s="0" t="s">
        <v>134</v>
      </c>
      <c r="T3762" s="0" t="s">
        <v>134</v>
      </c>
      <c r="U3762" s="0" t="s">
        <v>134</v>
      </c>
      <c r="V3762" s="0" t="s">
        <v>134</v>
      </c>
      <c r="W3762" s="0" t="s">
        <v>134</v>
      </c>
      <c r="X3762" s="0" t="s">
        <v>134</v>
      </c>
      <c r="Y3762" s="0" t="s">
        <v>134</v>
      </c>
      <c r="Z3762" s="0" t="s">
        <v>134</v>
      </c>
      <c r="AA3762" s="0" t="s">
        <v>134</v>
      </c>
      <c r="AB3762" s="0" t="s">
        <v>134</v>
      </c>
      <c r="AC3762" s="0" t="s">
        <v>134</v>
      </c>
      <c r="AD3762" s="0" t="s">
        <v>134</v>
      </c>
      <c r="AE3762" s="0" t="s">
        <v>134</v>
      </c>
      <c r="AF3762" s="0" t="s">
        <v>134</v>
      </c>
      <c r="AG3762" s="0" t="s">
        <v>134</v>
      </c>
      <c r="AH3762" s="0" t="s">
        <v>134</v>
      </c>
      <c r="AI3762" s="0" t="s">
        <v>134</v>
      </c>
      <c r="AJ3762" s="0" t="s">
        <v>134</v>
      </c>
      <c r="AK3762" s="0" t="s">
        <v>134</v>
      </c>
      <c r="AL3762" s="0" t="s">
        <v>134</v>
      </c>
      <c r="AM3762" s="0" t="s">
        <v>134</v>
      </c>
      <c r="AN3762" s="0" t="s">
        <v>134</v>
      </c>
      <c r="AO3762" s="0" t="s">
        <v>134</v>
      </c>
      <c r="AP3762" s="0" t="s">
        <v>134</v>
      </c>
      <c r="AQ3762" s="0" t="s">
        <v>134</v>
      </c>
      <c r="AR3762" s="0" t="s">
        <v>134</v>
      </c>
      <c r="AS3762" s="0" t="s">
        <v>134</v>
      </c>
      <c r="AT3762" s="0" t="s">
        <v>134</v>
      </c>
      <c r="AU3762" s="0" t="s">
        <v>134</v>
      </c>
      <c r="AV3762" s="0" t="s">
        <v>134</v>
      </c>
      <c r="AW3762" s="0" t="s">
        <v>134</v>
      </c>
      <c r="AX3762" s="0" t="s">
        <v>134</v>
      </c>
      <c r="AY3762" s="0" t="s">
        <v>134</v>
      </c>
      <c r="AZ3762" s="0" t="s">
        <v>134</v>
      </c>
      <c r="BA3762" s="0" t="s">
        <v>134</v>
      </c>
      <c r="BB3762" s="0" t="s">
        <v>134</v>
      </c>
      <c r="BC3762" s="0" t="s">
        <v>134</v>
      </c>
      <c r="BD3762" s="0" t="s">
        <v>134</v>
      </c>
      <c r="BE3762" s="0" t="s">
        <v>134</v>
      </c>
      <c r="BF3762" s="0" t="s">
        <v>134</v>
      </c>
      <c r="BG3762" s="0" t="s">
        <v>134</v>
      </c>
      <c r="BH3762" s="0" t="s">
        <v>134</v>
      </c>
      <c r="BI3762" s="0" t="s">
        <v>134</v>
      </c>
      <c r="BJ3762" s="0" t="s">
        <v>134</v>
      </c>
      <c r="BK3762" s="0" t="s">
        <v>134</v>
      </c>
      <c r="BL3762" s="0" t="s">
        <v>134</v>
      </c>
      <c r="BM3762" s="0" t="s">
        <v>134</v>
      </c>
      <c r="BN3762" s="0" t="s">
        <v>134</v>
      </c>
      <c r="BO3762" s="0" t="s">
        <v>134</v>
      </c>
      <c r="BP3762" s="0" t="s">
        <v>134</v>
      </c>
      <c r="BQ3762" s="0" t="s">
        <v>134</v>
      </c>
      <c r="BR3762" s="0" t="s">
        <v>134</v>
      </c>
      <c r="BS3762" s="0" t="s">
        <v>134</v>
      </c>
      <c r="BT3762" s="0" t="s">
        <v>134</v>
      </c>
      <c r="BU3762" s="0" t="s">
        <v>134</v>
      </c>
      <c r="BV3762" s="0" t="s">
        <v>134</v>
      </c>
      <c r="BW3762" s="0" t="s">
        <v>134</v>
      </c>
      <c r="BX3762" s="0" t="s">
        <v>134</v>
      </c>
      <c r="BZ3762" s="0" t="s">
        <v>134</v>
      </c>
      <c r="CA3762" s="0" t="s">
        <v>134</v>
      </c>
      <c r="CB3762" s="0" t="s">
        <v>134</v>
      </c>
      <c r="CC3762" s="0" t="s">
        <v>134</v>
      </c>
      <c r="CD3762" s="0" t="s">
        <v>134</v>
      </c>
      <c r="CE3762" s="0" t="s">
        <v>134</v>
      </c>
    </row>
    <row r="3763" customFormat="false" ht="12.75" hidden="false" customHeight="false" outlineLevel="0" collapsed="false">
      <c r="E3763" s="9" t="s">
        <v>134</v>
      </c>
      <c r="F3763" s="9" t="s">
        <v>134</v>
      </c>
      <c r="G3763" s="9" t="s">
        <v>134</v>
      </c>
      <c r="Q3763" s="0" t="s">
        <v>134</v>
      </c>
      <c r="R3763" s="0" t="s">
        <v>134</v>
      </c>
      <c r="S3763" s="0" t="s">
        <v>134</v>
      </c>
      <c r="T3763" s="0" t="s">
        <v>134</v>
      </c>
      <c r="U3763" s="0" t="s">
        <v>134</v>
      </c>
      <c r="V3763" s="0" t="s">
        <v>134</v>
      </c>
      <c r="W3763" s="0" t="s">
        <v>134</v>
      </c>
      <c r="X3763" s="0" t="s">
        <v>134</v>
      </c>
      <c r="Y3763" s="0" t="s">
        <v>134</v>
      </c>
      <c r="Z3763" s="0" t="s">
        <v>134</v>
      </c>
      <c r="AA3763" s="0" t="s">
        <v>134</v>
      </c>
      <c r="AB3763" s="0" t="s">
        <v>134</v>
      </c>
      <c r="AC3763" s="0" t="s">
        <v>134</v>
      </c>
      <c r="AD3763" s="0" t="s">
        <v>134</v>
      </c>
      <c r="AE3763" s="0" t="s">
        <v>134</v>
      </c>
      <c r="AF3763" s="0" t="s">
        <v>134</v>
      </c>
      <c r="AG3763" s="0" t="s">
        <v>134</v>
      </c>
      <c r="AH3763" s="0" t="s">
        <v>134</v>
      </c>
      <c r="AI3763" s="0" t="s">
        <v>134</v>
      </c>
      <c r="AJ3763" s="0" t="s">
        <v>134</v>
      </c>
      <c r="AK3763" s="0" t="s">
        <v>134</v>
      </c>
      <c r="AL3763" s="0" t="s">
        <v>134</v>
      </c>
      <c r="AM3763" s="0" t="s">
        <v>134</v>
      </c>
      <c r="AN3763" s="0" t="s">
        <v>134</v>
      </c>
      <c r="AO3763" s="0" t="s">
        <v>134</v>
      </c>
      <c r="AP3763" s="0" t="s">
        <v>134</v>
      </c>
      <c r="AQ3763" s="0" t="s">
        <v>134</v>
      </c>
      <c r="AR3763" s="0" t="s">
        <v>134</v>
      </c>
      <c r="AS3763" s="0" t="s">
        <v>134</v>
      </c>
      <c r="AT3763" s="0" t="s">
        <v>134</v>
      </c>
      <c r="AU3763" s="0" t="s">
        <v>134</v>
      </c>
      <c r="AV3763" s="0" t="s">
        <v>134</v>
      </c>
      <c r="AW3763" s="0" t="s">
        <v>134</v>
      </c>
      <c r="AX3763" s="0" t="s">
        <v>134</v>
      </c>
      <c r="AY3763" s="0" t="s">
        <v>134</v>
      </c>
      <c r="AZ3763" s="0" t="s">
        <v>134</v>
      </c>
      <c r="BA3763" s="0" t="s">
        <v>134</v>
      </c>
      <c r="BB3763" s="0" t="s">
        <v>134</v>
      </c>
      <c r="BC3763" s="0" t="s">
        <v>134</v>
      </c>
      <c r="BD3763" s="0" t="s">
        <v>134</v>
      </c>
      <c r="BE3763" s="0" t="s">
        <v>134</v>
      </c>
      <c r="BF3763" s="0" t="s">
        <v>134</v>
      </c>
      <c r="BG3763" s="0" t="s">
        <v>134</v>
      </c>
      <c r="BH3763" s="0" t="s">
        <v>134</v>
      </c>
      <c r="BI3763" s="0" t="s">
        <v>134</v>
      </c>
      <c r="BJ3763" s="0" t="s">
        <v>134</v>
      </c>
      <c r="BK3763" s="0" t="s">
        <v>134</v>
      </c>
      <c r="BL3763" s="0" t="s">
        <v>134</v>
      </c>
      <c r="BM3763" s="0" t="s">
        <v>134</v>
      </c>
      <c r="BN3763" s="0" t="s">
        <v>134</v>
      </c>
      <c r="BO3763" s="0" t="s">
        <v>134</v>
      </c>
      <c r="BP3763" s="0" t="s">
        <v>134</v>
      </c>
      <c r="BQ3763" s="0" t="s">
        <v>134</v>
      </c>
      <c r="BR3763" s="0" t="s">
        <v>134</v>
      </c>
      <c r="BS3763" s="0" t="s">
        <v>134</v>
      </c>
      <c r="BT3763" s="0" t="s">
        <v>134</v>
      </c>
      <c r="BU3763" s="0" t="s">
        <v>134</v>
      </c>
      <c r="BV3763" s="0" t="s">
        <v>134</v>
      </c>
      <c r="BW3763" s="0" t="s">
        <v>134</v>
      </c>
      <c r="BX3763" s="0" t="s">
        <v>134</v>
      </c>
      <c r="BZ3763" s="0" t="s">
        <v>134</v>
      </c>
      <c r="CA3763" s="0" t="s">
        <v>134</v>
      </c>
      <c r="CB3763" s="0" t="s">
        <v>134</v>
      </c>
      <c r="CC3763" s="0" t="s">
        <v>134</v>
      </c>
      <c r="CD3763" s="0" t="s">
        <v>134</v>
      </c>
      <c r="CE3763" s="0" t="s">
        <v>134</v>
      </c>
    </row>
    <row r="3764" customFormat="false" ht="12.75" hidden="false" customHeight="false" outlineLevel="0" collapsed="false">
      <c r="E3764" s="9" t="s">
        <v>134</v>
      </c>
      <c r="F3764" s="9" t="s">
        <v>134</v>
      </c>
      <c r="G3764" s="9" t="s">
        <v>134</v>
      </c>
      <c r="Q3764" s="0" t="s">
        <v>134</v>
      </c>
      <c r="R3764" s="0" t="s">
        <v>134</v>
      </c>
      <c r="S3764" s="0" t="s">
        <v>134</v>
      </c>
      <c r="T3764" s="0" t="s">
        <v>134</v>
      </c>
      <c r="U3764" s="0" t="s">
        <v>134</v>
      </c>
      <c r="V3764" s="0" t="s">
        <v>134</v>
      </c>
      <c r="W3764" s="0" t="s">
        <v>134</v>
      </c>
      <c r="X3764" s="0" t="s">
        <v>134</v>
      </c>
      <c r="Y3764" s="0" t="s">
        <v>134</v>
      </c>
      <c r="Z3764" s="0" t="s">
        <v>134</v>
      </c>
      <c r="AA3764" s="0" t="s">
        <v>134</v>
      </c>
      <c r="AB3764" s="0" t="s">
        <v>134</v>
      </c>
      <c r="AC3764" s="0" t="s">
        <v>134</v>
      </c>
      <c r="AD3764" s="0" t="s">
        <v>134</v>
      </c>
      <c r="AE3764" s="0" t="s">
        <v>134</v>
      </c>
      <c r="AF3764" s="0" t="s">
        <v>134</v>
      </c>
      <c r="AG3764" s="0" t="s">
        <v>134</v>
      </c>
      <c r="AH3764" s="0" t="s">
        <v>134</v>
      </c>
      <c r="AI3764" s="0" t="s">
        <v>134</v>
      </c>
      <c r="AJ3764" s="0" t="s">
        <v>134</v>
      </c>
      <c r="AK3764" s="0" t="s">
        <v>134</v>
      </c>
      <c r="AL3764" s="0" t="s">
        <v>134</v>
      </c>
      <c r="AM3764" s="0" t="s">
        <v>134</v>
      </c>
      <c r="AN3764" s="0" t="s">
        <v>134</v>
      </c>
      <c r="AO3764" s="0" t="s">
        <v>134</v>
      </c>
      <c r="AP3764" s="0" t="s">
        <v>134</v>
      </c>
      <c r="AQ3764" s="0" t="s">
        <v>134</v>
      </c>
      <c r="AR3764" s="0" t="s">
        <v>134</v>
      </c>
      <c r="AS3764" s="0" t="s">
        <v>134</v>
      </c>
      <c r="AT3764" s="0" t="s">
        <v>134</v>
      </c>
      <c r="AU3764" s="0" t="s">
        <v>134</v>
      </c>
      <c r="AV3764" s="0" t="s">
        <v>134</v>
      </c>
      <c r="AW3764" s="0" t="s">
        <v>134</v>
      </c>
      <c r="AX3764" s="0" t="s">
        <v>134</v>
      </c>
      <c r="AY3764" s="0" t="s">
        <v>134</v>
      </c>
      <c r="AZ3764" s="0" t="s">
        <v>134</v>
      </c>
      <c r="BA3764" s="0" t="s">
        <v>134</v>
      </c>
      <c r="BB3764" s="0" t="s">
        <v>134</v>
      </c>
      <c r="BC3764" s="0" t="s">
        <v>134</v>
      </c>
      <c r="BD3764" s="0" t="s">
        <v>134</v>
      </c>
      <c r="BE3764" s="0" t="s">
        <v>134</v>
      </c>
      <c r="BF3764" s="0" t="s">
        <v>134</v>
      </c>
      <c r="BG3764" s="0" t="s">
        <v>134</v>
      </c>
      <c r="BH3764" s="0" t="s">
        <v>134</v>
      </c>
      <c r="BI3764" s="0" t="s">
        <v>134</v>
      </c>
      <c r="BJ3764" s="0" t="s">
        <v>134</v>
      </c>
      <c r="BK3764" s="0" t="s">
        <v>134</v>
      </c>
      <c r="BL3764" s="0" t="s">
        <v>134</v>
      </c>
      <c r="BM3764" s="0" t="s">
        <v>134</v>
      </c>
      <c r="BN3764" s="0" t="s">
        <v>134</v>
      </c>
      <c r="BO3764" s="0" t="s">
        <v>134</v>
      </c>
      <c r="BP3764" s="0" t="s">
        <v>134</v>
      </c>
      <c r="BQ3764" s="0" t="s">
        <v>134</v>
      </c>
      <c r="BR3764" s="0" t="s">
        <v>134</v>
      </c>
      <c r="BS3764" s="0" t="s">
        <v>134</v>
      </c>
      <c r="BT3764" s="0" t="s">
        <v>134</v>
      </c>
      <c r="BU3764" s="0" t="s">
        <v>134</v>
      </c>
      <c r="BV3764" s="0" t="s">
        <v>134</v>
      </c>
      <c r="BW3764" s="0" t="s">
        <v>134</v>
      </c>
      <c r="BX3764" s="0" t="s">
        <v>134</v>
      </c>
      <c r="BZ3764" s="0" t="s">
        <v>134</v>
      </c>
      <c r="CA3764" s="0" t="s">
        <v>134</v>
      </c>
      <c r="CB3764" s="0" t="s">
        <v>134</v>
      </c>
      <c r="CC3764" s="0" t="s">
        <v>134</v>
      </c>
      <c r="CD3764" s="0" t="s">
        <v>134</v>
      </c>
      <c r="CE3764" s="0" t="s">
        <v>134</v>
      </c>
    </row>
    <row r="3765" customFormat="false" ht="12.75" hidden="false" customHeight="false" outlineLevel="0" collapsed="false">
      <c r="E3765" s="9" t="s">
        <v>134</v>
      </c>
      <c r="F3765" s="9" t="s">
        <v>134</v>
      </c>
      <c r="G3765" s="9" t="s">
        <v>134</v>
      </c>
      <c r="Q3765" s="0" t="s">
        <v>134</v>
      </c>
      <c r="R3765" s="0" t="s">
        <v>134</v>
      </c>
      <c r="S3765" s="0" t="s">
        <v>134</v>
      </c>
      <c r="T3765" s="0" t="s">
        <v>134</v>
      </c>
      <c r="U3765" s="0" t="s">
        <v>134</v>
      </c>
      <c r="V3765" s="0" t="s">
        <v>134</v>
      </c>
      <c r="W3765" s="0" t="s">
        <v>134</v>
      </c>
      <c r="X3765" s="0" t="s">
        <v>134</v>
      </c>
      <c r="Y3765" s="0" t="s">
        <v>134</v>
      </c>
      <c r="Z3765" s="0" t="s">
        <v>134</v>
      </c>
      <c r="AA3765" s="0" t="s">
        <v>134</v>
      </c>
      <c r="AB3765" s="0" t="s">
        <v>134</v>
      </c>
      <c r="AC3765" s="0" t="s">
        <v>134</v>
      </c>
      <c r="AD3765" s="0" t="s">
        <v>134</v>
      </c>
      <c r="AE3765" s="0" t="s">
        <v>134</v>
      </c>
      <c r="AF3765" s="0" t="s">
        <v>134</v>
      </c>
      <c r="AG3765" s="0" t="s">
        <v>134</v>
      </c>
      <c r="AH3765" s="0" t="s">
        <v>134</v>
      </c>
      <c r="AI3765" s="0" t="s">
        <v>134</v>
      </c>
      <c r="AJ3765" s="0" t="s">
        <v>134</v>
      </c>
      <c r="AK3765" s="0" t="s">
        <v>134</v>
      </c>
      <c r="AL3765" s="0" t="s">
        <v>134</v>
      </c>
      <c r="AM3765" s="0" t="s">
        <v>134</v>
      </c>
      <c r="AN3765" s="0" t="s">
        <v>134</v>
      </c>
      <c r="AO3765" s="0" t="s">
        <v>134</v>
      </c>
      <c r="AP3765" s="0" t="s">
        <v>134</v>
      </c>
      <c r="AQ3765" s="0" t="s">
        <v>134</v>
      </c>
      <c r="AR3765" s="0" t="s">
        <v>134</v>
      </c>
      <c r="AS3765" s="0" t="s">
        <v>134</v>
      </c>
      <c r="AT3765" s="0" t="s">
        <v>134</v>
      </c>
      <c r="AU3765" s="0" t="s">
        <v>134</v>
      </c>
      <c r="AV3765" s="0" t="s">
        <v>134</v>
      </c>
      <c r="AW3765" s="0" t="s">
        <v>134</v>
      </c>
      <c r="AX3765" s="0" t="s">
        <v>134</v>
      </c>
      <c r="AY3765" s="0" t="s">
        <v>134</v>
      </c>
      <c r="AZ3765" s="0" t="s">
        <v>134</v>
      </c>
      <c r="BA3765" s="0" t="s">
        <v>134</v>
      </c>
      <c r="BB3765" s="0" t="s">
        <v>134</v>
      </c>
      <c r="BC3765" s="0" t="s">
        <v>134</v>
      </c>
      <c r="BD3765" s="0" t="s">
        <v>134</v>
      </c>
      <c r="BE3765" s="0" t="s">
        <v>134</v>
      </c>
      <c r="BF3765" s="0" t="s">
        <v>134</v>
      </c>
      <c r="BG3765" s="0" t="s">
        <v>134</v>
      </c>
      <c r="BH3765" s="0" t="s">
        <v>134</v>
      </c>
      <c r="BI3765" s="0" t="s">
        <v>134</v>
      </c>
      <c r="BJ3765" s="0" t="s">
        <v>134</v>
      </c>
      <c r="BK3765" s="0" t="s">
        <v>134</v>
      </c>
      <c r="BL3765" s="0" t="s">
        <v>134</v>
      </c>
      <c r="BM3765" s="0" t="s">
        <v>134</v>
      </c>
      <c r="BN3765" s="0" t="s">
        <v>134</v>
      </c>
      <c r="BO3765" s="0" t="s">
        <v>134</v>
      </c>
      <c r="BP3765" s="0" t="s">
        <v>134</v>
      </c>
      <c r="BQ3765" s="0" t="s">
        <v>134</v>
      </c>
      <c r="BR3765" s="0" t="s">
        <v>134</v>
      </c>
      <c r="BS3765" s="0" t="s">
        <v>134</v>
      </c>
      <c r="BT3765" s="0" t="s">
        <v>134</v>
      </c>
      <c r="BU3765" s="0" t="s">
        <v>134</v>
      </c>
      <c r="BV3765" s="0" t="s">
        <v>134</v>
      </c>
      <c r="BW3765" s="0" t="s">
        <v>134</v>
      </c>
      <c r="BX3765" s="0" t="s">
        <v>134</v>
      </c>
      <c r="BZ3765" s="0" t="s">
        <v>134</v>
      </c>
      <c r="CA3765" s="0" t="s">
        <v>134</v>
      </c>
      <c r="CB3765" s="0" t="s">
        <v>134</v>
      </c>
      <c r="CC3765" s="0" t="s">
        <v>134</v>
      </c>
      <c r="CD3765" s="0" t="s">
        <v>134</v>
      </c>
      <c r="CE3765" s="0" t="s">
        <v>134</v>
      </c>
    </row>
    <row r="3766" customFormat="false" ht="12.75" hidden="false" customHeight="false" outlineLevel="0" collapsed="false">
      <c r="E3766" s="9" t="s">
        <v>134</v>
      </c>
      <c r="F3766" s="9" t="s">
        <v>134</v>
      </c>
      <c r="G3766" s="9" t="s">
        <v>134</v>
      </c>
      <c r="Q3766" s="0" t="s">
        <v>134</v>
      </c>
      <c r="R3766" s="0" t="s">
        <v>134</v>
      </c>
      <c r="S3766" s="0" t="s">
        <v>134</v>
      </c>
      <c r="T3766" s="0" t="s">
        <v>134</v>
      </c>
      <c r="U3766" s="0" t="s">
        <v>134</v>
      </c>
      <c r="V3766" s="0" t="s">
        <v>134</v>
      </c>
      <c r="W3766" s="0" t="s">
        <v>134</v>
      </c>
      <c r="X3766" s="0" t="s">
        <v>134</v>
      </c>
      <c r="Y3766" s="0" t="s">
        <v>134</v>
      </c>
      <c r="Z3766" s="0" t="s">
        <v>134</v>
      </c>
      <c r="AA3766" s="0" t="s">
        <v>134</v>
      </c>
      <c r="AB3766" s="0" t="s">
        <v>134</v>
      </c>
      <c r="AC3766" s="0" t="s">
        <v>134</v>
      </c>
      <c r="AD3766" s="0" t="s">
        <v>134</v>
      </c>
      <c r="AE3766" s="0" t="s">
        <v>134</v>
      </c>
      <c r="AF3766" s="0" t="s">
        <v>134</v>
      </c>
      <c r="AG3766" s="0" t="s">
        <v>134</v>
      </c>
      <c r="AH3766" s="0" t="s">
        <v>134</v>
      </c>
      <c r="AI3766" s="0" t="s">
        <v>134</v>
      </c>
      <c r="AJ3766" s="0" t="s">
        <v>134</v>
      </c>
      <c r="AK3766" s="0" t="s">
        <v>134</v>
      </c>
      <c r="AL3766" s="0" t="s">
        <v>134</v>
      </c>
      <c r="AM3766" s="0" t="s">
        <v>134</v>
      </c>
      <c r="AN3766" s="0" t="s">
        <v>134</v>
      </c>
      <c r="AO3766" s="0" t="s">
        <v>134</v>
      </c>
      <c r="AP3766" s="0" t="s">
        <v>134</v>
      </c>
      <c r="AQ3766" s="0" t="s">
        <v>134</v>
      </c>
      <c r="AR3766" s="0" t="s">
        <v>134</v>
      </c>
      <c r="AS3766" s="0" t="s">
        <v>134</v>
      </c>
      <c r="AT3766" s="0" t="s">
        <v>134</v>
      </c>
      <c r="AU3766" s="0" t="s">
        <v>134</v>
      </c>
      <c r="AV3766" s="0" t="s">
        <v>134</v>
      </c>
      <c r="AW3766" s="0" t="s">
        <v>134</v>
      </c>
      <c r="AX3766" s="0" t="s">
        <v>134</v>
      </c>
      <c r="AY3766" s="0" t="s">
        <v>134</v>
      </c>
      <c r="AZ3766" s="0" t="s">
        <v>134</v>
      </c>
      <c r="BA3766" s="0" t="s">
        <v>134</v>
      </c>
      <c r="BB3766" s="0" t="s">
        <v>134</v>
      </c>
      <c r="BC3766" s="0" t="s">
        <v>134</v>
      </c>
      <c r="BD3766" s="0" t="s">
        <v>134</v>
      </c>
      <c r="BE3766" s="0" t="s">
        <v>134</v>
      </c>
      <c r="BF3766" s="0" t="s">
        <v>134</v>
      </c>
      <c r="BG3766" s="0" t="s">
        <v>134</v>
      </c>
      <c r="BH3766" s="0" t="s">
        <v>134</v>
      </c>
      <c r="BI3766" s="0" t="s">
        <v>134</v>
      </c>
      <c r="BJ3766" s="0" t="s">
        <v>134</v>
      </c>
      <c r="BK3766" s="0" t="s">
        <v>134</v>
      </c>
      <c r="BL3766" s="0" t="s">
        <v>134</v>
      </c>
      <c r="BM3766" s="0" t="s">
        <v>134</v>
      </c>
      <c r="BN3766" s="0" t="s">
        <v>134</v>
      </c>
      <c r="BO3766" s="0" t="s">
        <v>134</v>
      </c>
      <c r="BP3766" s="0" t="s">
        <v>134</v>
      </c>
      <c r="BQ3766" s="0" t="s">
        <v>134</v>
      </c>
      <c r="BR3766" s="0" t="s">
        <v>134</v>
      </c>
      <c r="BS3766" s="0" t="s">
        <v>134</v>
      </c>
      <c r="BT3766" s="0" t="s">
        <v>134</v>
      </c>
      <c r="BU3766" s="0" t="s">
        <v>134</v>
      </c>
      <c r="BV3766" s="0" t="s">
        <v>134</v>
      </c>
      <c r="BW3766" s="0" t="s">
        <v>134</v>
      </c>
      <c r="BX3766" s="0" t="s">
        <v>134</v>
      </c>
      <c r="BZ3766" s="0" t="s">
        <v>134</v>
      </c>
      <c r="CA3766" s="0" t="s">
        <v>134</v>
      </c>
      <c r="CB3766" s="0" t="s">
        <v>134</v>
      </c>
      <c r="CC3766" s="0" t="s">
        <v>134</v>
      </c>
      <c r="CD3766" s="0" t="s">
        <v>134</v>
      </c>
      <c r="CE3766" s="0" t="s">
        <v>134</v>
      </c>
    </row>
    <row r="3767" customFormat="false" ht="12.75" hidden="false" customHeight="false" outlineLevel="0" collapsed="false">
      <c r="E3767" s="9" t="s">
        <v>134</v>
      </c>
      <c r="F3767" s="9" t="s">
        <v>134</v>
      </c>
      <c r="G3767" s="9" t="s">
        <v>134</v>
      </c>
      <c r="Q3767" s="0" t="s">
        <v>134</v>
      </c>
      <c r="R3767" s="0" t="s">
        <v>134</v>
      </c>
      <c r="S3767" s="0" t="s">
        <v>134</v>
      </c>
      <c r="T3767" s="0" t="s">
        <v>134</v>
      </c>
      <c r="U3767" s="0" t="s">
        <v>134</v>
      </c>
      <c r="V3767" s="0" t="s">
        <v>134</v>
      </c>
      <c r="W3767" s="0" t="s">
        <v>134</v>
      </c>
      <c r="X3767" s="0" t="s">
        <v>134</v>
      </c>
      <c r="Y3767" s="0" t="s">
        <v>134</v>
      </c>
      <c r="Z3767" s="0" t="s">
        <v>134</v>
      </c>
      <c r="AA3767" s="0" t="s">
        <v>134</v>
      </c>
      <c r="AB3767" s="0" t="s">
        <v>134</v>
      </c>
      <c r="AC3767" s="0" t="s">
        <v>134</v>
      </c>
      <c r="AD3767" s="0" t="s">
        <v>134</v>
      </c>
      <c r="AE3767" s="0" t="s">
        <v>134</v>
      </c>
      <c r="AF3767" s="0" t="s">
        <v>134</v>
      </c>
      <c r="AG3767" s="0" t="s">
        <v>134</v>
      </c>
      <c r="AH3767" s="0" t="s">
        <v>134</v>
      </c>
      <c r="AI3767" s="0" t="s">
        <v>134</v>
      </c>
      <c r="AJ3767" s="0" t="s">
        <v>134</v>
      </c>
      <c r="AK3767" s="0" t="s">
        <v>134</v>
      </c>
      <c r="AL3767" s="0" t="s">
        <v>134</v>
      </c>
      <c r="AM3767" s="0" t="s">
        <v>134</v>
      </c>
      <c r="AN3767" s="0" t="s">
        <v>134</v>
      </c>
      <c r="AO3767" s="0" t="s">
        <v>134</v>
      </c>
      <c r="AP3767" s="0" t="s">
        <v>134</v>
      </c>
      <c r="AQ3767" s="0" t="s">
        <v>134</v>
      </c>
      <c r="AR3767" s="0" t="s">
        <v>134</v>
      </c>
      <c r="AS3767" s="0" t="s">
        <v>134</v>
      </c>
      <c r="AT3767" s="0" t="s">
        <v>134</v>
      </c>
      <c r="AU3767" s="0" t="s">
        <v>134</v>
      </c>
      <c r="AV3767" s="0" t="s">
        <v>134</v>
      </c>
      <c r="AW3767" s="0" t="s">
        <v>134</v>
      </c>
      <c r="AX3767" s="0" t="s">
        <v>134</v>
      </c>
      <c r="AY3767" s="0" t="s">
        <v>134</v>
      </c>
      <c r="AZ3767" s="0" t="s">
        <v>134</v>
      </c>
      <c r="BA3767" s="0" t="s">
        <v>134</v>
      </c>
      <c r="BB3767" s="0" t="s">
        <v>134</v>
      </c>
      <c r="BC3767" s="0" t="s">
        <v>134</v>
      </c>
      <c r="BD3767" s="0" t="s">
        <v>134</v>
      </c>
      <c r="BE3767" s="0" t="s">
        <v>134</v>
      </c>
      <c r="BF3767" s="0" t="s">
        <v>134</v>
      </c>
      <c r="BG3767" s="0" t="s">
        <v>134</v>
      </c>
      <c r="BH3767" s="0" t="s">
        <v>134</v>
      </c>
      <c r="BI3767" s="0" t="s">
        <v>134</v>
      </c>
      <c r="BJ3767" s="0" t="s">
        <v>134</v>
      </c>
      <c r="BK3767" s="0" t="s">
        <v>134</v>
      </c>
      <c r="BL3767" s="0" t="s">
        <v>134</v>
      </c>
      <c r="BM3767" s="0" t="s">
        <v>134</v>
      </c>
      <c r="BN3767" s="0" t="s">
        <v>134</v>
      </c>
      <c r="BO3767" s="0" t="s">
        <v>134</v>
      </c>
      <c r="BP3767" s="0" t="s">
        <v>134</v>
      </c>
      <c r="BQ3767" s="0" t="s">
        <v>134</v>
      </c>
      <c r="BR3767" s="0" t="s">
        <v>134</v>
      </c>
      <c r="BS3767" s="0" t="s">
        <v>134</v>
      </c>
      <c r="BT3767" s="0" t="s">
        <v>134</v>
      </c>
      <c r="BU3767" s="0" t="s">
        <v>134</v>
      </c>
      <c r="BV3767" s="0" t="s">
        <v>134</v>
      </c>
      <c r="BW3767" s="0" t="s">
        <v>134</v>
      </c>
      <c r="BX3767" s="0" t="s">
        <v>134</v>
      </c>
      <c r="BZ3767" s="0" t="s">
        <v>134</v>
      </c>
      <c r="CA3767" s="0" t="s">
        <v>134</v>
      </c>
      <c r="CB3767" s="0" t="s">
        <v>134</v>
      </c>
      <c r="CC3767" s="0" t="s">
        <v>134</v>
      </c>
      <c r="CD3767" s="0" t="s">
        <v>134</v>
      </c>
      <c r="CE3767" s="0" t="s">
        <v>134</v>
      </c>
    </row>
    <row r="3768" customFormat="false" ht="12.75" hidden="false" customHeight="false" outlineLevel="0" collapsed="false">
      <c r="E3768" s="9" t="s">
        <v>134</v>
      </c>
      <c r="F3768" s="9" t="s">
        <v>134</v>
      </c>
      <c r="G3768" s="9" t="s">
        <v>134</v>
      </c>
      <c r="Q3768" s="0" t="s">
        <v>134</v>
      </c>
      <c r="R3768" s="0" t="s">
        <v>134</v>
      </c>
      <c r="S3768" s="0" t="s">
        <v>134</v>
      </c>
      <c r="T3768" s="0" t="s">
        <v>134</v>
      </c>
      <c r="U3768" s="0" t="s">
        <v>134</v>
      </c>
      <c r="V3768" s="0" t="s">
        <v>134</v>
      </c>
      <c r="W3768" s="0" t="s">
        <v>134</v>
      </c>
      <c r="X3768" s="0" t="s">
        <v>134</v>
      </c>
      <c r="Y3768" s="0" t="s">
        <v>134</v>
      </c>
      <c r="Z3768" s="0" t="s">
        <v>134</v>
      </c>
      <c r="AA3768" s="0" t="s">
        <v>134</v>
      </c>
      <c r="AB3768" s="0" t="s">
        <v>134</v>
      </c>
      <c r="AC3768" s="0" t="s">
        <v>134</v>
      </c>
      <c r="AD3768" s="0" t="s">
        <v>134</v>
      </c>
      <c r="AE3768" s="0" t="s">
        <v>134</v>
      </c>
      <c r="AF3768" s="0" t="s">
        <v>134</v>
      </c>
      <c r="AG3768" s="0" t="s">
        <v>134</v>
      </c>
      <c r="AH3768" s="0" t="s">
        <v>134</v>
      </c>
      <c r="AI3768" s="0" t="s">
        <v>134</v>
      </c>
      <c r="AJ3768" s="0" t="s">
        <v>134</v>
      </c>
      <c r="AK3768" s="0" t="s">
        <v>134</v>
      </c>
      <c r="AL3768" s="0" t="s">
        <v>134</v>
      </c>
      <c r="AM3768" s="0" t="s">
        <v>134</v>
      </c>
      <c r="AN3768" s="0" t="s">
        <v>134</v>
      </c>
      <c r="AO3768" s="0" t="s">
        <v>134</v>
      </c>
      <c r="AP3768" s="0" t="s">
        <v>134</v>
      </c>
      <c r="AQ3768" s="0" t="s">
        <v>134</v>
      </c>
      <c r="AR3768" s="0" t="s">
        <v>134</v>
      </c>
      <c r="AS3768" s="0" t="s">
        <v>134</v>
      </c>
      <c r="AT3768" s="0" t="s">
        <v>134</v>
      </c>
      <c r="AU3768" s="0" t="s">
        <v>134</v>
      </c>
      <c r="AV3768" s="0" t="s">
        <v>134</v>
      </c>
      <c r="AW3768" s="0" t="s">
        <v>134</v>
      </c>
      <c r="AX3768" s="0" t="s">
        <v>134</v>
      </c>
      <c r="AY3768" s="0" t="s">
        <v>134</v>
      </c>
      <c r="AZ3768" s="0" t="s">
        <v>134</v>
      </c>
      <c r="BA3768" s="0" t="s">
        <v>134</v>
      </c>
      <c r="BB3768" s="0" t="s">
        <v>134</v>
      </c>
      <c r="BC3768" s="0" t="s">
        <v>134</v>
      </c>
      <c r="BD3768" s="0" t="s">
        <v>134</v>
      </c>
      <c r="BE3768" s="0" t="s">
        <v>134</v>
      </c>
      <c r="BF3768" s="0" t="s">
        <v>134</v>
      </c>
      <c r="BG3768" s="0" t="s">
        <v>134</v>
      </c>
      <c r="BH3768" s="0" t="s">
        <v>134</v>
      </c>
      <c r="BI3768" s="0" t="s">
        <v>134</v>
      </c>
      <c r="BJ3768" s="0" t="s">
        <v>134</v>
      </c>
      <c r="BK3768" s="0" t="s">
        <v>134</v>
      </c>
      <c r="BL3768" s="0" t="s">
        <v>134</v>
      </c>
      <c r="BM3768" s="0" t="s">
        <v>134</v>
      </c>
      <c r="BN3768" s="0" t="s">
        <v>134</v>
      </c>
      <c r="BO3768" s="0" t="s">
        <v>134</v>
      </c>
      <c r="BP3768" s="0" t="s">
        <v>134</v>
      </c>
      <c r="BQ3768" s="0" t="s">
        <v>134</v>
      </c>
      <c r="BR3768" s="0" t="s">
        <v>134</v>
      </c>
      <c r="BS3768" s="0" t="s">
        <v>134</v>
      </c>
      <c r="BT3768" s="0" t="s">
        <v>134</v>
      </c>
      <c r="BU3768" s="0" t="s">
        <v>134</v>
      </c>
      <c r="BV3768" s="0" t="s">
        <v>134</v>
      </c>
      <c r="BW3768" s="0" t="s">
        <v>134</v>
      </c>
      <c r="BX3768" s="0" t="s">
        <v>134</v>
      </c>
      <c r="BZ3768" s="0" t="s">
        <v>134</v>
      </c>
      <c r="CA3768" s="0" t="s">
        <v>134</v>
      </c>
      <c r="CB3768" s="0" t="s">
        <v>134</v>
      </c>
      <c r="CC3768" s="0" t="s">
        <v>134</v>
      </c>
      <c r="CD3768" s="0" t="s">
        <v>134</v>
      </c>
      <c r="CE3768" s="0" t="s">
        <v>134</v>
      </c>
    </row>
    <row r="3769" customFormat="false" ht="12.75" hidden="false" customHeight="false" outlineLevel="0" collapsed="false">
      <c r="E3769" s="9" t="s">
        <v>134</v>
      </c>
      <c r="F3769" s="9" t="s">
        <v>134</v>
      </c>
      <c r="G3769" s="9" t="s">
        <v>134</v>
      </c>
      <c r="Q3769" s="0" t="s">
        <v>134</v>
      </c>
      <c r="R3769" s="0" t="s">
        <v>134</v>
      </c>
      <c r="S3769" s="0" t="s">
        <v>134</v>
      </c>
      <c r="T3769" s="0" t="s">
        <v>134</v>
      </c>
      <c r="U3769" s="0" t="s">
        <v>134</v>
      </c>
      <c r="V3769" s="0" t="s">
        <v>134</v>
      </c>
      <c r="W3769" s="0" t="s">
        <v>134</v>
      </c>
      <c r="X3769" s="0" t="s">
        <v>134</v>
      </c>
      <c r="Y3769" s="0" t="s">
        <v>134</v>
      </c>
      <c r="Z3769" s="0" t="s">
        <v>134</v>
      </c>
      <c r="AA3769" s="0" t="s">
        <v>134</v>
      </c>
      <c r="AB3769" s="0" t="s">
        <v>134</v>
      </c>
      <c r="AC3769" s="0" t="s">
        <v>134</v>
      </c>
      <c r="AD3769" s="0" t="s">
        <v>134</v>
      </c>
      <c r="AE3769" s="0" t="s">
        <v>134</v>
      </c>
      <c r="AF3769" s="0" t="s">
        <v>134</v>
      </c>
      <c r="AG3769" s="0" t="s">
        <v>134</v>
      </c>
      <c r="AH3769" s="0" t="s">
        <v>134</v>
      </c>
      <c r="AI3769" s="0" t="s">
        <v>134</v>
      </c>
      <c r="AJ3769" s="0" t="s">
        <v>134</v>
      </c>
      <c r="AK3769" s="0" t="s">
        <v>134</v>
      </c>
      <c r="AL3769" s="0" t="s">
        <v>134</v>
      </c>
      <c r="AM3769" s="0" t="s">
        <v>134</v>
      </c>
      <c r="AN3769" s="0" t="s">
        <v>134</v>
      </c>
      <c r="AO3769" s="0" t="s">
        <v>134</v>
      </c>
      <c r="AP3769" s="0" t="s">
        <v>134</v>
      </c>
      <c r="AQ3769" s="0" t="s">
        <v>134</v>
      </c>
      <c r="AR3769" s="0" t="s">
        <v>134</v>
      </c>
      <c r="AS3769" s="0" t="s">
        <v>134</v>
      </c>
      <c r="AT3769" s="0" t="s">
        <v>134</v>
      </c>
      <c r="AU3769" s="0" t="s">
        <v>134</v>
      </c>
      <c r="AV3769" s="0" t="s">
        <v>134</v>
      </c>
      <c r="AW3769" s="0" t="s">
        <v>134</v>
      </c>
      <c r="AX3769" s="0" t="s">
        <v>134</v>
      </c>
      <c r="AY3769" s="0" t="s">
        <v>134</v>
      </c>
      <c r="AZ3769" s="0" t="s">
        <v>134</v>
      </c>
      <c r="BA3769" s="0" t="s">
        <v>134</v>
      </c>
      <c r="BB3769" s="0" t="s">
        <v>134</v>
      </c>
      <c r="BC3769" s="0" t="s">
        <v>134</v>
      </c>
      <c r="BD3769" s="0" t="s">
        <v>134</v>
      </c>
      <c r="BE3769" s="0" t="s">
        <v>134</v>
      </c>
      <c r="BF3769" s="0" t="s">
        <v>134</v>
      </c>
      <c r="BG3769" s="0" t="s">
        <v>134</v>
      </c>
      <c r="BH3769" s="0" t="s">
        <v>134</v>
      </c>
      <c r="BI3769" s="0" t="s">
        <v>134</v>
      </c>
      <c r="BJ3769" s="0" t="s">
        <v>134</v>
      </c>
      <c r="BK3769" s="0" t="s">
        <v>134</v>
      </c>
      <c r="BL3769" s="0" t="s">
        <v>134</v>
      </c>
      <c r="BM3769" s="0" t="s">
        <v>134</v>
      </c>
      <c r="BN3769" s="0" t="s">
        <v>134</v>
      </c>
      <c r="BO3769" s="0" t="s">
        <v>134</v>
      </c>
      <c r="BP3769" s="0" t="s">
        <v>134</v>
      </c>
      <c r="BQ3769" s="0" t="s">
        <v>134</v>
      </c>
      <c r="BR3769" s="0" t="s">
        <v>134</v>
      </c>
      <c r="BS3769" s="0" t="s">
        <v>134</v>
      </c>
      <c r="BT3769" s="0" t="s">
        <v>134</v>
      </c>
      <c r="BU3769" s="0" t="s">
        <v>134</v>
      </c>
      <c r="BV3769" s="0" t="s">
        <v>134</v>
      </c>
      <c r="BW3769" s="0" t="s">
        <v>134</v>
      </c>
      <c r="BX3769" s="0" t="s">
        <v>134</v>
      </c>
      <c r="BZ3769" s="0" t="s">
        <v>134</v>
      </c>
      <c r="CA3769" s="0" t="s">
        <v>134</v>
      </c>
      <c r="CB3769" s="0" t="s">
        <v>134</v>
      </c>
      <c r="CC3769" s="0" t="s">
        <v>134</v>
      </c>
      <c r="CD3769" s="0" t="s">
        <v>134</v>
      </c>
      <c r="CE3769" s="0" t="s">
        <v>134</v>
      </c>
    </row>
    <row r="3770" customFormat="false" ht="12.75" hidden="false" customHeight="false" outlineLevel="0" collapsed="false">
      <c r="E3770" s="9" t="s">
        <v>134</v>
      </c>
      <c r="F3770" s="9" t="s">
        <v>134</v>
      </c>
      <c r="G3770" s="9" t="s">
        <v>134</v>
      </c>
      <c r="Q3770" s="0" t="s">
        <v>134</v>
      </c>
      <c r="R3770" s="0" t="s">
        <v>134</v>
      </c>
      <c r="S3770" s="0" t="s">
        <v>134</v>
      </c>
      <c r="T3770" s="0" t="s">
        <v>134</v>
      </c>
      <c r="U3770" s="0" t="s">
        <v>134</v>
      </c>
      <c r="V3770" s="0" t="s">
        <v>134</v>
      </c>
      <c r="W3770" s="0" t="s">
        <v>134</v>
      </c>
      <c r="X3770" s="0" t="s">
        <v>134</v>
      </c>
      <c r="Y3770" s="0" t="s">
        <v>134</v>
      </c>
      <c r="Z3770" s="0" t="s">
        <v>134</v>
      </c>
      <c r="AA3770" s="0" t="s">
        <v>134</v>
      </c>
      <c r="AB3770" s="0" t="s">
        <v>134</v>
      </c>
      <c r="AC3770" s="0" t="s">
        <v>134</v>
      </c>
      <c r="AD3770" s="0" t="s">
        <v>134</v>
      </c>
      <c r="AE3770" s="0" t="s">
        <v>134</v>
      </c>
      <c r="AF3770" s="0" t="s">
        <v>134</v>
      </c>
      <c r="AG3770" s="0" t="s">
        <v>134</v>
      </c>
      <c r="AH3770" s="0" t="s">
        <v>134</v>
      </c>
      <c r="AI3770" s="0" t="s">
        <v>134</v>
      </c>
      <c r="AJ3770" s="0" t="s">
        <v>134</v>
      </c>
      <c r="AK3770" s="0" t="s">
        <v>134</v>
      </c>
      <c r="AL3770" s="0" t="s">
        <v>134</v>
      </c>
      <c r="AM3770" s="0" t="s">
        <v>134</v>
      </c>
      <c r="AN3770" s="0" t="s">
        <v>134</v>
      </c>
      <c r="AO3770" s="0" t="s">
        <v>134</v>
      </c>
      <c r="AP3770" s="0" t="s">
        <v>134</v>
      </c>
      <c r="AQ3770" s="0" t="s">
        <v>134</v>
      </c>
      <c r="AR3770" s="0" t="s">
        <v>134</v>
      </c>
      <c r="AS3770" s="0" t="s">
        <v>134</v>
      </c>
      <c r="AT3770" s="0" t="s">
        <v>134</v>
      </c>
      <c r="AU3770" s="0" t="s">
        <v>134</v>
      </c>
      <c r="AV3770" s="0" t="s">
        <v>134</v>
      </c>
      <c r="AW3770" s="0" t="s">
        <v>134</v>
      </c>
      <c r="AX3770" s="0" t="s">
        <v>134</v>
      </c>
      <c r="AY3770" s="0" t="s">
        <v>134</v>
      </c>
      <c r="AZ3770" s="0" t="s">
        <v>134</v>
      </c>
      <c r="BA3770" s="0" t="s">
        <v>134</v>
      </c>
      <c r="BB3770" s="0" t="s">
        <v>134</v>
      </c>
      <c r="BC3770" s="0" t="s">
        <v>134</v>
      </c>
      <c r="BD3770" s="0" t="s">
        <v>134</v>
      </c>
      <c r="BE3770" s="0" t="s">
        <v>134</v>
      </c>
      <c r="BF3770" s="0" t="s">
        <v>134</v>
      </c>
      <c r="BG3770" s="0" t="s">
        <v>134</v>
      </c>
      <c r="BH3770" s="0" t="s">
        <v>134</v>
      </c>
      <c r="BI3770" s="0" t="s">
        <v>134</v>
      </c>
      <c r="BJ3770" s="0" t="s">
        <v>134</v>
      </c>
      <c r="BK3770" s="0" t="s">
        <v>134</v>
      </c>
      <c r="BL3770" s="0" t="s">
        <v>134</v>
      </c>
      <c r="BM3770" s="0" t="s">
        <v>134</v>
      </c>
      <c r="BN3770" s="0" t="s">
        <v>134</v>
      </c>
      <c r="BO3770" s="0" t="s">
        <v>134</v>
      </c>
      <c r="BP3770" s="0" t="s">
        <v>134</v>
      </c>
      <c r="BQ3770" s="0" t="s">
        <v>134</v>
      </c>
      <c r="BR3770" s="0" t="s">
        <v>134</v>
      </c>
      <c r="BS3770" s="0" t="s">
        <v>134</v>
      </c>
      <c r="BT3770" s="0" t="s">
        <v>134</v>
      </c>
      <c r="BU3770" s="0" t="s">
        <v>134</v>
      </c>
      <c r="BV3770" s="0" t="s">
        <v>134</v>
      </c>
      <c r="BW3770" s="0" t="s">
        <v>134</v>
      </c>
      <c r="BX3770" s="0" t="s">
        <v>134</v>
      </c>
      <c r="BZ3770" s="0" t="s">
        <v>134</v>
      </c>
      <c r="CA3770" s="0" t="s">
        <v>134</v>
      </c>
      <c r="CB3770" s="0" t="s">
        <v>134</v>
      </c>
      <c r="CC3770" s="0" t="s">
        <v>134</v>
      </c>
      <c r="CD3770" s="0" t="s">
        <v>134</v>
      </c>
      <c r="CE3770" s="0" t="s">
        <v>134</v>
      </c>
    </row>
    <row r="3771" customFormat="false" ht="12.75" hidden="false" customHeight="false" outlineLevel="0" collapsed="false">
      <c r="E3771" s="9" t="s">
        <v>134</v>
      </c>
      <c r="F3771" s="9" t="s">
        <v>134</v>
      </c>
      <c r="G3771" s="9" t="s">
        <v>134</v>
      </c>
      <c r="Q3771" s="0" t="s">
        <v>134</v>
      </c>
      <c r="R3771" s="0" t="s">
        <v>134</v>
      </c>
      <c r="S3771" s="0" t="s">
        <v>134</v>
      </c>
      <c r="T3771" s="0" t="s">
        <v>134</v>
      </c>
      <c r="U3771" s="0" t="s">
        <v>134</v>
      </c>
      <c r="V3771" s="0" t="s">
        <v>134</v>
      </c>
      <c r="W3771" s="0" t="s">
        <v>134</v>
      </c>
      <c r="X3771" s="0" t="s">
        <v>134</v>
      </c>
      <c r="Y3771" s="0" t="s">
        <v>134</v>
      </c>
      <c r="Z3771" s="0" t="s">
        <v>134</v>
      </c>
      <c r="AA3771" s="0" t="s">
        <v>134</v>
      </c>
      <c r="AB3771" s="0" t="s">
        <v>134</v>
      </c>
      <c r="AC3771" s="0" t="s">
        <v>134</v>
      </c>
      <c r="AD3771" s="0" t="s">
        <v>134</v>
      </c>
      <c r="AE3771" s="0" t="s">
        <v>134</v>
      </c>
      <c r="AF3771" s="0" t="s">
        <v>134</v>
      </c>
      <c r="AG3771" s="0" t="s">
        <v>134</v>
      </c>
      <c r="AH3771" s="0" t="s">
        <v>134</v>
      </c>
      <c r="AI3771" s="0" t="s">
        <v>134</v>
      </c>
      <c r="AJ3771" s="0" t="s">
        <v>134</v>
      </c>
      <c r="AK3771" s="0" t="s">
        <v>134</v>
      </c>
      <c r="AL3771" s="0" t="s">
        <v>134</v>
      </c>
      <c r="AM3771" s="0" t="s">
        <v>134</v>
      </c>
      <c r="AN3771" s="0" t="s">
        <v>134</v>
      </c>
      <c r="AO3771" s="0" t="s">
        <v>134</v>
      </c>
      <c r="AP3771" s="0" t="s">
        <v>134</v>
      </c>
      <c r="AQ3771" s="0" t="s">
        <v>134</v>
      </c>
      <c r="AR3771" s="0" t="s">
        <v>134</v>
      </c>
      <c r="AS3771" s="0" t="s">
        <v>134</v>
      </c>
      <c r="AT3771" s="0" t="s">
        <v>134</v>
      </c>
      <c r="AU3771" s="0" t="s">
        <v>134</v>
      </c>
      <c r="AV3771" s="0" t="s">
        <v>134</v>
      </c>
      <c r="AW3771" s="0" t="s">
        <v>134</v>
      </c>
      <c r="AX3771" s="0" t="s">
        <v>134</v>
      </c>
      <c r="AY3771" s="0" t="s">
        <v>134</v>
      </c>
      <c r="AZ3771" s="0" t="s">
        <v>134</v>
      </c>
      <c r="BA3771" s="0" t="s">
        <v>134</v>
      </c>
      <c r="BB3771" s="0" t="s">
        <v>134</v>
      </c>
      <c r="BC3771" s="0" t="s">
        <v>134</v>
      </c>
      <c r="BD3771" s="0" t="s">
        <v>134</v>
      </c>
      <c r="BE3771" s="0" t="s">
        <v>134</v>
      </c>
      <c r="BF3771" s="0" t="s">
        <v>134</v>
      </c>
      <c r="BG3771" s="0" t="s">
        <v>134</v>
      </c>
      <c r="BH3771" s="0" t="s">
        <v>134</v>
      </c>
      <c r="BI3771" s="0" t="s">
        <v>134</v>
      </c>
      <c r="BJ3771" s="0" t="s">
        <v>134</v>
      </c>
      <c r="BK3771" s="0" t="s">
        <v>134</v>
      </c>
      <c r="BL3771" s="0" t="s">
        <v>134</v>
      </c>
      <c r="BM3771" s="0" t="s">
        <v>134</v>
      </c>
      <c r="BN3771" s="0" t="s">
        <v>134</v>
      </c>
      <c r="BO3771" s="0" t="s">
        <v>134</v>
      </c>
      <c r="BP3771" s="0" t="s">
        <v>134</v>
      </c>
      <c r="BQ3771" s="0" t="s">
        <v>134</v>
      </c>
      <c r="BR3771" s="0" t="s">
        <v>134</v>
      </c>
      <c r="BS3771" s="0" t="s">
        <v>134</v>
      </c>
      <c r="BT3771" s="0" t="s">
        <v>134</v>
      </c>
      <c r="BU3771" s="0" t="s">
        <v>134</v>
      </c>
      <c r="BV3771" s="0" t="s">
        <v>134</v>
      </c>
      <c r="BW3771" s="0" t="s">
        <v>134</v>
      </c>
      <c r="BX3771" s="0" t="s">
        <v>134</v>
      </c>
      <c r="BZ3771" s="0" t="s">
        <v>134</v>
      </c>
      <c r="CA3771" s="0" t="s">
        <v>134</v>
      </c>
      <c r="CB3771" s="0" t="s">
        <v>134</v>
      </c>
      <c r="CC3771" s="0" t="s">
        <v>134</v>
      </c>
      <c r="CD3771" s="0" t="s">
        <v>134</v>
      </c>
      <c r="CE3771" s="0" t="s">
        <v>134</v>
      </c>
    </row>
    <row r="3772" customFormat="false" ht="12.75" hidden="false" customHeight="false" outlineLevel="0" collapsed="false">
      <c r="E3772" s="9" t="s">
        <v>134</v>
      </c>
      <c r="F3772" s="9" t="s">
        <v>134</v>
      </c>
      <c r="G3772" s="9" t="s">
        <v>134</v>
      </c>
      <c r="Q3772" s="0" t="s">
        <v>134</v>
      </c>
      <c r="R3772" s="0" t="s">
        <v>134</v>
      </c>
      <c r="S3772" s="0" t="s">
        <v>134</v>
      </c>
      <c r="T3772" s="0" t="s">
        <v>134</v>
      </c>
      <c r="U3772" s="0" t="s">
        <v>134</v>
      </c>
      <c r="V3772" s="0" t="s">
        <v>134</v>
      </c>
      <c r="W3772" s="0" t="s">
        <v>134</v>
      </c>
      <c r="X3772" s="0" t="s">
        <v>134</v>
      </c>
      <c r="Y3772" s="0" t="s">
        <v>134</v>
      </c>
      <c r="Z3772" s="0" t="s">
        <v>134</v>
      </c>
      <c r="AA3772" s="0" t="s">
        <v>134</v>
      </c>
      <c r="AB3772" s="0" t="s">
        <v>134</v>
      </c>
      <c r="AC3772" s="0" t="s">
        <v>134</v>
      </c>
      <c r="AD3772" s="0" t="s">
        <v>134</v>
      </c>
      <c r="AE3772" s="0" t="s">
        <v>134</v>
      </c>
      <c r="AF3772" s="0" t="s">
        <v>134</v>
      </c>
      <c r="AG3772" s="0" t="s">
        <v>134</v>
      </c>
      <c r="AH3772" s="0" t="s">
        <v>134</v>
      </c>
      <c r="AI3772" s="0" t="s">
        <v>134</v>
      </c>
      <c r="AJ3772" s="0" t="s">
        <v>134</v>
      </c>
      <c r="AK3772" s="0" t="s">
        <v>134</v>
      </c>
      <c r="AL3772" s="0" t="s">
        <v>134</v>
      </c>
      <c r="AM3772" s="0" t="s">
        <v>134</v>
      </c>
      <c r="AN3772" s="0" t="s">
        <v>134</v>
      </c>
      <c r="AO3772" s="0" t="s">
        <v>134</v>
      </c>
      <c r="AP3772" s="0" t="s">
        <v>134</v>
      </c>
      <c r="AQ3772" s="0" t="s">
        <v>134</v>
      </c>
      <c r="AR3772" s="0" t="s">
        <v>134</v>
      </c>
      <c r="AS3772" s="0" t="s">
        <v>134</v>
      </c>
      <c r="AT3772" s="0" t="s">
        <v>134</v>
      </c>
      <c r="AU3772" s="0" t="s">
        <v>134</v>
      </c>
      <c r="AV3772" s="0" t="s">
        <v>134</v>
      </c>
      <c r="AW3772" s="0" t="s">
        <v>134</v>
      </c>
      <c r="AX3772" s="0" t="s">
        <v>134</v>
      </c>
      <c r="AY3772" s="0" t="s">
        <v>134</v>
      </c>
      <c r="AZ3772" s="0" t="s">
        <v>134</v>
      </c>
      <c r="BA3772" s="0" t="s">
        <v>134</v>
      </c>
      <c r="BB3772" s="0" t="s">
        <v>134</v>
      </c>
      <c r="BC3772" s="0" t="s">
        <v>134</v>
      </c>
      <c r="BD3772" s="0" t="s">
        <v>134</v>
      </c>
      <c r="BE3772" s="0" t="s">
        <v>134</v>
      </c>
      <c r="BF3772" s="0" t="s">
        <v>134</v>
      </c>
      <c r="BG3772" s="0" t="s">
        <v>134</v>
      </c>
      <c r="BH3772" s="0" t="s">
        <v>134</v>
      </c>
      <c r="BI3772" s="0" t="s">
        <v>134</v>
      </c>
      <c r="BJ3772" s="0" t="s">
        <v>134</v>
      </c>
      <c r="BK3772" s="0" t="s">
        <v>134</v>
      </c>
      <c r="BL3772" s="0" t="s">
        <v>134</v>
      </c>
      <c r="BM3772" s="0" t="s">
        <v>134</v>
      </c>
      <c r="BN3772" s="0" t="s">
        <v>134</v>
      </c>
      <c r="BO3772" s="0" t="s">
        <v>134</v>
      </c>
      <c r="BP3772" s="0" t="s">
        <v>134</v>
      </c>
      <c r="BQ3772" s="0" t="s">
        <v>134</v>
      </c>
      <c r="BR3772" s="0" t="s">
        <v>134</v>
      </c>
      <c r="BS3772" s="0" t="s">
        <v>134</v>
      </c>
      <c r="BT3772" s="0" t="s">
        <v>134</v>
      </c>
      <c r="BU3772" s="0" t="s">
        <v>134</v>
      </c>
      <c r="BV3772" s="0" t="s">
        <v>134</v>
      </c>
      <c r="BW3772" s="0" t="s">
        <v>134</v>
      </c>
      <c r="BX3772" s="0" t="s">
        <v>134</v>
      </c>
      <c r="BZ3772" s="0" t="s">
        <v>134</v>
      </c>
      <c r="CA3772" s="0" t="s">
        <v>134</v>
      </c>
      <c r="CB3772" s="0" t="s">
        <v>134</v>
      </c>
      <c r="CC3772" s="0" t="s">
        <v>134</v>
      </c>
      <c r="CD3772" s="0" t="s">
        <v>134</v>
      </c>
      <c r="CE3772" s="0" t="s">
        <v>134</v>
      </c>
    </row>
    <row r="3773" customFormat="false" ht="12.75" hidden="false" customHeight="false" outlineLevel="0" collapsed="false">
      <c r="E3773" s="9" t="s">
        <v>134</v>
      </c>
      <c r="F3773" s="9" t="s">
        <v>134</v>
      </c>
      <c r="G3773" s="9" t="s">
        <v>134</v>
      </c>
      <c r="Q3773" s="0" t="s">
        <v>134</v>
      </c>
      <c r="R3773" s="0" t="s">
        <v>134</v>
      </c>
      <c r="S3773" s="0" t="s">
        <v>134</v>
      </c>
      <c r="T3773" s="0" t="s">
        <v>134</v>
      </c>
      <c r="U3773" s="0" t="s">
        <v>134</v>
      </c>
      <c r="V3773" s="0" t="s">
        <v>134</v>
      </c>
      <c r="W3773" s="0" t="s">
        <v>134</v>
      </c>
      <c r="X3773" s="0" t="s">
        <v>134</v>
      </c>
      <c r="Y3773" s="0" t="s">
        <v>134</v>
      </c>
      <c r="Z3773" s="0" t="s">
        <v>134</v>
      </c>
      <c r="AA3773" s="0" t="s">
        <v>134</v>
      </c>
      <c r="AB3773" s="0" t="s">
        <v>134</v>
      </c>
      <c r="AC3773" s="0" t="s">
        <v>134</v>
      </c>
      <c r="AD3773" s="0" t="s">
        <v>134</v>
      </c>
      <c r="AE3773" s="0" t="s">
        <v>134</v>
      </c>
      <c r="AF3773" s="0" t="s">
        <v>134</v>
      </c>
      <c r="AG3773" s="0" t="s">
        <v>134</v>
      </c>
      <c r="AH3773" s="0" t="s">
        <v>134</v>
      </c>
      <c r="AI3773" s="0" t="s">
        <v>134</v>
      </c>
      <c r="AJ3773" s="0" t="s">
        <v>134</v>
      </c>
      <c r="AK3773" s="0" t="s">
        <v>134</v>
      </c>
      <c r="AL3773" s="0" t="s">
        <v>134</v>
      </c>
      <c r="AM3773" s="0" t="s">
        <v>134</v>
      </c>
      <c r="AN3773" s="0" t="s">
        <v>134</v>
      </c>
      <c r="AO3773" s="0" t="s">
        <v>134</v>
      </c>
      <c r="AP3773" s="0" t="s">
        <v>134</v>
      </c>
      <c r="AQ3773" s="0" t="s">
        <v>134</v>
      </c>
      <c r="AR3773" s="0" t="s">
        <v>134</v>
      </c>
      <c r="AS3773" s="0" t="s">
        <v>134</v>
      </c>
      <c r="AT3773" s="0" t="s">
        <v>134</v>
      </c>
      <c r="AU3773" s="0" t="s">
        <v>134</v>
      </c>
      <c r="AV3773" s="0" t="s">
        <v>134</v>
      </c>
      <c r="AW3773" s="0" t="s">
        <v>134</v>
      </c>
      <c r="AX3773" s="0" t="s">
        <v>134</v>
      </c>
      <c r="AY3773" s="0" t="s">
        <v>134</v>
      </c>
      <c r="AZ3773" s="0" t="s">
        <v>134</v>
      </c>
      <c r="BA3773" s="0" t="s">
        <v>134</v>
      </c>
      <c r="BB3773" s="0" t="s">
        <v>134</v>
      </c>
      <c r="BC3773" s="0" t="s">
        <v>134</v>
      </c>
      <c r="BD3773" s="0" t="s">
        <v>134</v>
      </c>
      <c r="BE3773" s="0" t="s">
        <v>134</v>
      </c>
      <c r="BF3773" s="0" t="s">
        <v>134</v>
      </c>
      <c r="BG3773" s="0" t="s">
        <v>134</v>
      </c>
      <c r="BH3773" s="0" t="s">
        <v>134</v>
      </c>
      <c r="BI3773" s="0" t="s">
        <v>134</v>
      </c>
      <c r="BJ3773" s="0" t="s">
        <v>134</v>
      </c>
      <c r="BK3773" s="0" t="s">
        <v>134</v>
      </c>
      <c r="BL3773" s="0" t="s">
        <v>134</v>
      </c>
      <c r="BM3773" s="0" t="s">
        <v>134</v>
      </c>
      <c r="BN3773" s="0" t="s">
        <v>134</v>
      </c>
      <c r="BO3773" s="0" t="s">
        <v>134</v>
      </c>
      <c r="BP3773" s="0" t="s">
        <v>134</v>
      </c>
      <c r="BQ3773" s="0" t="s">
        <v>134</v>
      </c>
      <c r="BR3773" s="0" t="s">
        <v>134</v>
      </c>
      <c r="BS3773" s="0" t="s">
        <v>134</v>
      </c>
      <c r="BT3773" s="0" t="s">
        <v>134</v>
      </c>
      <c r="BU3773" s="0" t="s">
        <v>134</v>
      </c>
      <c r="BV3773" s="0" t="s">
        <v>134</v>
      </c>
      <c r="BW3773" s="0" t="s">
        <v>134</v>
      </c>
      <c r="BX3773" s="0" t="s">
        <v>134</v>
      </c>
      <c r="BZ3773" s="0" t="s">
        <v>134</v>
      </c>
      <c r="CA3773" s="0" t="s">
        <v>134</v>
      </c>
      <c r="CB3773" s="0" t="s">
        <v>134</v>
      </c>
      <c r="CC3773" s="0" t="s">
        <v>134</v>
      </c>
      <c r="CD3773" s="0" t="s">
        <v>134</v>
      </c>
      <c r="CE3773" s="0" t="s">
        <v>134</v>
      </c>
    </row>
    <row r="3774" customFormat="false" ht="12.75" hidden="false" customHeight="false" outlineLevel="0" collapsed="false">
      <c r="E3774" s="9" t="s">
        <v>134</v>
      </c>
      <c r="F3774" s="9" t="s">
        <v>134</v>
      </c>
      <c r="G3774" s="9" t="s">
        <v>134</v>
      </c>
      <c r="Q3774" s="0" t="s">
        <v>134</v>
      </c>
      <c r="R3774" s="0" t="s">
        <v>134</v>
      </c>
      <c r="S3774" s="0" t="s">
        <v>134</v>
      </c>
      <c r="T3774" s="0" t="s">
        <v>134</v>
      </c>
      <c r="U3774" s="0" t="s">
        <v>134</v>
      </c>
      <c r="V3774" s="0" t="s">
        <v>134</v>
      </c>
      <c r="W3774" s="0" t="s">
        <v>134</v>
      </c>
      <c r="X3774" s="0" t="s">
        <v>134</v>
      </c>
      <c r="Y3774" s="0" t="s">
        <v>134</v>
      </c>
      <c r="Z3774" s="0" t="s">
        <v>134</v>
      </c>
      <c r="AA3774" s="0" t="s">
        <v>134</v>
      </c>
      <c r="AB3774" s="0" t="s">
        <v>134</v>
      </c>
      <c r="AC3774" s="0" t="s">
        <v>134</v>
      </c>
      <c r="AD3774" s="0" t="s">
        <v>134</v>
      </c>
      <c r="AE3774" s="0" t="s">
        <v>134</v>
      </c>
      <c r="AF3774" s="0" t="s">
        <v>134</v>
      </c>
      <c r="AG3774" s="0" t="s">
        <v>134</v>
      </c>
      <c r="AH3774" s="0" t="s">
        <v>134</v>
      </c>
      <c r="AI3774" s="0" t="s">
        <v>134</v>
      </c>
      <c r="AJ3774" s="0" t="s">
        <v>134</v>
      </c>
      <c r="AK3774" s="0" t="s">
        <v>134</v>
      </c>
      <c r="AL3774" s="0" t="s">
        <v>134</v>
      </c>
      <c r="AM3774" s="0" t="s">
        <v>134</v>
      </c>
      <c r="AN3774" s="0" t="s">
        <v>134</v>
      </c>
      <c r="AO3774" s="0" t="s">
        <v>134</v>
      </c>
      <c r="AP3774" s="0" t="s">
        <v>134</v>
      </c>
      <c r="AQ3774" s="0" t="s">
        <v>134</v>
      </c>
      <c r="AR3774" s="0" t="s">
        <v>134</v>
      </c>
      <c r="AS3774" s="0" t="s">
        <v>134</v>
      </c>
      <c r="AT3774" s="0" t="s">
        <v>134</v>
      </c>
      <c r="AU3774" s="0" t="s">
        <v>134</v>
      </c>
      <c r="AV3774" s="0" t="s">
        <v>134</v>
      </c>
      <c r="AW3774" s="0" t="s">
        <v>134</v>
      </c>
      <c r="AX3774" s="0" t="s">
        <v>134</v>
      </c>
      <c r="AY3774" s="0" t="s">
        <v>134</v>
      </c>
      <c r="AZ3774" s="0" t="s">
        <v>134</v>
      </c>
      <c r="BA3774" s="0" t="s">
        <v>134</v>
      </c>
      <c r="BB3774" s="0" t="s">
        <v>134</v>
      </c>
      <c r="BC3774" s="0" t="s">
        <v>134</v>
      </c>
      <c r="BD3774" s="0" t="s">
        <v>134</v>
      </c>
      <c r="BE3774" s="0" t="s">
        <v>134</v>
      </c>
      <c r="BF3774" s="0" t="s">
        <v>134</v>
      </c>
      <c r="BG3774" s="0" t="s">
        <v>134</v>
      </c>
      <c r="BH3774" s="0" t="s">
        <v>134</v>
      </c>
      <c r="BI3774" s="0" t="s">
        <v>134</v>
      </c>
      <c r="BJ3774" s="0" t="s">
        <v>134</v>
      </c>
      <c r="BK3774" s="0" t="s">
        <v>134</v>
      </c>
      <c r="BL3774" s="0" t="s">
        <v>134</v>
      </c>
      <c r="BM3774" s="0" t="s">
        <v>134</v>
      </c>
      <c r="BN3774" s="0" t="s">
        <v>134</v>
      </c>
      <c r="BO3774" s="0" t="s">
        <v>134</v>
      </c>
      <c r="BP3774" s="0" t="s">
        <v>134</v>
      </c>
      <c r="BQ3774" s="0" t="s">
        <v>134</v>
      </c>
      <c r="BR3774" s="0" t="s">
        <v>134</v>
      </c>
      <c r="BS3774" s="0" t="s">
        <v>134</v>
      </c>
      <c r="BT3774" s="0" t="s">
        <v>134</v>
      </c>
      <c r="BU3774" s="0" t="s">
        <v>134</v>
      </c>
      <c r="BV3774" s="0" t="s">
        <v>134</v>
      </c>
      <c r="BW3774" s="0" t="s">
        <v>134</v>
      </c>
      <c r="BX3774" s="0" t="s">
        <v>134</v>
      </c>
      <c r="BZ3774" s="0" t="s">
        <v>134</v>
      </c>
      <c r="CA3774" s="0" t="s">
        <v>134</v>
      </c>
      <c r="CB3774" s="0" t="s">
        <v>134</v>
      </c>
      <c r="CC3774" s="0" t="s">
        <v>134</v>
      </c>
      <c r="CD3774" s="0" t="s">
        <v>134</v>
      </c>
      <c r="CE3774" s="0" t="s">
        <v>134</v>
      </c>
    </row>
    <row r="3775" customFormat="false" ht="12.75" hidden="false" customHeight="false" outlineLevel="0" collapsed="false">
      <c r="E3775" s="9" t="s">
        <v>134</v>
      </c>
      <c r="F3775" s="9" t="s">
        <v>134</v>
      </c>
      <c r="G3775" s="9" t="s">
        <v>134</v>
      </c>
      <c r="Q3775" s="0" t="s">
        <v>134</v>
      </c>
      <c r="R3775" s="0" t="s">
        <v>134</v>
      </c>
      <c r="S3775" s="0" t="s">
        <v>134</v>
      </c>
      <c r="T3775" s="0" t="s">
        <v>134</v>
      </c>
      <c r="U3775" s="0" t="s">
        <v>134</v>
      </c>
      <c r="V3775" s="0" t="s">
        <v>134</v>
      </c>
      <c r="W3775" s="0" t="s">
        <v>134</v>
      </c>
      <c r="X3775" s="0" t="s">
        <v>134</v>
      </c>
      <c r="Y3775" s="0" t="s">
        <v>134</v>
      </c>
      <c r="Z3775" s="0" t="s">
        <v>134</v>
      </c>
      <c r="AA3775" s="0" t="s">
        <v>134</v>
      </c>
      <c r="AB3775" s="0" t="s">
        <v>134</v>
      </c>
      <c r="AC3775" s="0" t="s">
        <v>134</v>
      </c>
      <c r="AD3775" s="0" t="s">
        <v>134</v>
      </c>
      <c r="AE3775" s="0" t="s">
        <v>134</v>
      </c>
      <c r="AF3775" s="0" t="s">
        <v>134</v>
      </c>
      <c r="AG3775" s="0" t="s">
        <v>134</v>
      </c>
      <c r="AH3775" s="0" t="s">
        <v>134</v>
      </c>
      <c r="AI3775" s="0" t="s">
        <v>134</v>
      </c>
      <c r="AJ3775" s="0" t="s">
        <v>134</v>
      </c>
      <c r="AK3775" s="0" t="s">
        <v>134</v>
      </c>
      <c r="AL3775" s="0" t="s">
        <v>134</v>
      </c>
      <c r="AM3775" s="0" t="s">
        <v>134</v>
      </c>
      <c r="AN3775" s="0" t="s">
        <v>134</v>
      </c>
      <c r="AO3775" s="0" t="s">
        <v>134</v>
      </c>
      <c r="AP3775" s="0" t="s">
        <v>134</v>
      </c>
      <c r="AQ3775" s="0" t="s">
        <v>134</v>
      </c>
      <c r="AR3775" s="0" t="s">
        <v>134</v>
      </c>
      <c r="AS3775" s="0" t="s">
        <v>134</v>
      </c>
      <c r="AT3775" s="0" t="s">
        <v>134</v>
      </c>
      <c r="AU3775" s="0" t="s">
        <v>134</v>
      </c>
      <c r="AV3775" s="0" t="s">
        <v>134</v>
      </c>
      <c r="AW3775" s="0" t="s">
        <v>134</v>
      </c>
      <c r="AX3775" s="0" t="s">
        <v>134</v>
      </c>
      <c r="AY3775" s="0" t="s">
        <v>134</v>
      </c>
      <c r="AZ3775" s="0" t="s">
        <v>134</v>
      </c>
      <c r="BA3775" s="0" t="s">
        <v>134</v>
      </c>
      <c r="BB3775" s="0" t="s">
        <v>134</v>
      </c>
      <c r="BC3775" s="0" t="s">
        <v>134</v>
      </c>
      <c r="BD3775" s="0" t="s">
        <v>134</v>
      </c>
      <c r="BE3775" s="0" t="s">
        <v>134</v>
      </c>
      <c r="BF3775" s="0" t="s">
        <v>134</v>
      </c>
      <c r="BG3775" s="0" t="s">
        <v>134</v>
      </c>
      <c r="BH3775" s="0" t="s">
        <v>134</v>
      </c>
      <c r="BI3775" s="0" t="s">
        <v>134</v>
      </c>
      <c r="BJ3775" s="0" t="s">
        <v>134</v>
      </c>
      <c r="BK3775" s="0" t="s">
        <v>134</v>
      </c>
      <c r="BL3775" s="0" t="s">
        <v>134</v>
      </c>
      <c r="BM3775" s="0" t="s">
        <v>134</v>
      </c>
      <c r="BN3775" s="0" t="s">
        <v>134</v>
      </c>
      <c r="BO3775" s="0" t="s">
        <v>134</v>
      </c>
      <c r="BP3775" s="0" t="s">
        <v>134</v>
      </c>
      <c r="BQ3775" s="0" t="s">
        <v>134</v>
      </c>
      <c r="BR3775" s="0" t="s">
        <v>134</v>
      </c>
      <c r="BS3775" s="0" t="s">
        <v>134</v>
      </c>
      <c r="BT3775" s="0" t="s">
        <v>134</v>
      </c>
      <c r="BU3775" s="0" t="s">
        <v>134</v>
      </c>
      <c r="BV3775" s="0" t="s">
        <v>134</v>
      </c>
      <c r="BW3775" s="0" t="s">
        <v>134</v>
      </c>
      <c r="BX3775" s="0" t="s">
        <v>134</v>
      </c>
      <c r="BZ3775" s="0" t="s">
        <v>134</v>
      </c>
      <c r="CA3775" s="0" t="s">
        <v>134</v>
      </c>
      <c r="CB3775" s="0" t="s">
        <v>134</v>
      </c>
      <c r="CC3775" s="0" t="s">
        <v>134</v>
      </c>
      <c r="CD3775" s="0" t="s">
        <v>134</v>
      </c>
      <c r="CE3775" s="0" t="s">
        <v>134</v>
      </c>
    </row>
    <row r="3776" customFormat="false" ht="12.75" hidden="false" customHeight="false" outlineLevel="0" collapsed="false">
      <c r="E3776" s="9" t="s">
        <v>134</v>
      </c>
      <c r="F3776" s="9" t="s">
        <v>134</v>
      </c>
      <c r="G3776" s="9" t="s">
        <v>134</v>
      </c>
      <c r="Q3776" s="0" t="s">
        <v>134</v>
      </c>
      <c r="R3776" s="0" t="s">
        <v>134</v>
      </c>
      <c r="S3776" s="0" t="s">
        <v>134</v>
      </c>
      <c r="T3776" s="0" t="s">
        <v>134</v>
      </c>
      <c r="U3776" s="0" t="s">
        <v>134</v>
      </c>
      <c r="V3776" s="0" t="s">
        <v>134</v>
      </c>
      <c r="W3776" s="0" t="s">
        <v>134</v>
      </c>
      <c r="X3776" s="0" t="s">
        <v>134</v>
      </c>
      <c r="Y3776" s="0" t="s">
        <v>134</v>
      </c>
      <c r="Z3776" s="0" t="s">
        <v>134</v>
      </c>
      <c r="AA3776" s="0" t="s">
        <v>134</v>
      </c>
      <c r="AB3776" s="0" t="s">
        <v>134</v>
      </c>
      <c r="AC3776" s="0" t="s">
        <v>134</v>
      </c>
      <c r="AD3776" s="0" t="s">
        <v>134</v>
      </c>
      <c r="AE3776" s="0" t="s">
        <v>134</v>
      </c>
      <c r="AF3776" s="0" t="s">
        <v>134</v>
      </c>
      <c r="AG3776" s="0" t="s">
        <v>134</v>
      </c>
      <c r="AH3776" s="0" t="s">
        <v>134</v>
      </c>
      <c r="AI3776" s="0" t="s">
        <v>134</v>
      </c>
      <c r="AJ3776" s="0" t="s">
        <v>134</v>
      </c>
      <c r="AK3776" s="0" t="s">
        <v>134</v>
      </c>
      <c r="AL3776" s="0" t="s">
        <v>134</v>
      </c>
      <c r="AM3776" s="0" t="s">
        <v>134</v>
      </c>
      <c r="AN3776" s="0" t="s">
        <v>134</v>
      </c>
      <c r="AO3776" s="0" t="s">
        <v>134</v>
      </c>
      <c r="AP3776" s="0" t="s">
        <v>134</v>
      </c>
      <c r="AQ3776" s="0" t="s">
        <v>134</v>
      </c>
      <c r="AR3776" s="0" t="s">
        <v>134</v>
      </c>
      <c r="AS3776" s="0" t="s">
        <v>134</v>
      </c>
      <c r="AT3776" s="0" t="s">
        <v>134</v>
      </c>
      <c r="AU3776" s="0" t="s">
        <v>134</v>
      </c>
      <c r="AV3776" s="0" t="s">
        <v>134</v>
      </c>
      <c r="AW3776" s="0" t="s">
        <v>134</v>
      </c>
      <c r="AX3776" s="0" t="s">
        <v>134</v>
      </c>
      <c r="AY3776" s="0" t="s">
        <v>134</v>
      </c>
      <c r="AZ3776" s="0" t="s">
        <v>134</v>
      </c>
      <c r="BA3776" s="0" t="s">
        <v>134</v>
      </c>
      <c r="BB3776" s="0" t="s">
        <v>134</v>
      </c>
      <c r="BC3776" s="0" t="s">
        <v>134</v>
      </c>
      <c r="BD3776" s="0" t="s">
        <v>134</v>
      </c>
      <c r="BE3776" s="0" t="s">
        <v>134</v>
      </c>
      <c r="BF3776" s="0" t="s">
        <v>134</v>
      </c>
      <c r="BG3776" s="0" t="s">
        <v>134</v>
      </c>
      <c r="BH3776" s="0" t="s">
        <v>134</v>
      </c>
      <c r="BI3776" s="0" t="s">
        <v>134</v>
      </c>
      <c r="BJ3776" s="0" t="s">
        <v>134</v>
      </c>
      <c r="BK3776" s="0" t="s">
        <v>134</v>
      </c>
      <c r="BL3776" s="0" t="s">
        <v>134</v>
      </c>
      <c r="BM3776" s="0" t="s">
        <v>134</v>
      </c>
      <c r="BN3776" s="0" t="s">
        <v>134</v>
      </c>
      <c r="BO3776" s="0" t="s">
        <v>134</v>
      </c>
      <c r="BP3776" s="0" t="s">
        <v>134</v>
      </c>
      <c r="BQ3776" s="0" t="s">
        <v>134</v>
      </c>
      <c r="BR3776" s="0" t="s">
        <v>134</v>
      </c>
      <c r="BS3776" s="0" t="s">
        <v>134</v>
      </c>
      <c r="BT3776" s="0" t="s">
        <v>134</v>
      </c>
      <c r="BU3776" s="0" t="s">
        <v>134</v>
      </c>
      <c r="BV3776" s="0" t="s">
        <v>134</v>
      </c>
      <c r="BW3776" s="0" t="s">
        <v>134</v>
      </c>
      <c r="BX3776" s="0" t="s">
        <v>134</v>
      </c>
      <c r="BZ3776" s="0" t="s">
        <v>134</v>
      </c>
      <c r="CA3776" s="0" t="s">
        <v>134</v>
      </c>
      <c r="CB3776" s="0" t="s">
        <v>134</v>
      </c>
      <c r="CC3776" s="0" t="s">
        <v>134</v>
      </c>
      <c r="CD3776" s="0" t="s">
        <v>134</v>
      </c>
      <c r="CE3776" s="0" t="s">
        <v>134</v>
      </c>
    </row>
    <row r="3777" customFormat="false" ht="12.75" hidden="false" customHeight="false" outlineLevel="0" collapsed="false">
      <c r="E3777" s="9" t="s">
        <v>134</v>
      </c>
      <c r="F3777" s="9" t="s">
        <v>134</v>
      </c>
      <c r="G3777" s="9" t="s">
        <v>134</v>
      </c>
      <c r="Q3777" s="0" t="s">
        <v>134</v>
      </c>
      <c r="R3777" s="0" t="s">
        <v>134</v>
      </c>
      <c r="S3777" s="0" t="s">
        <v>134</v>
      </c>
      <c r="T3777" s="0" t="s">
        <v>134</v>
      </c>
      <c r="U3777" s="0" t="s">
        <v>134</v>
      </c>
      <c r="V3777" s="0" t="s">
        <v>134</v>
      </c>
      <c r="W3777" s="0" t="s">
        <v>134</v>
      </c>
      <c r="X3777" s="0" t="s">
        <v>134</v>
      </c>
      <c r="Y3777" s="0" t="s">
        <v>134</v>
      </c>
      <c r="Z3777" s="0" t="s">
        <v>134</v>
      </c>
      <c r="AA3777" s="0" t="s">
        <v>134</v>
      </c>
      <c r="AB3777" s="0" t="s">
        <v>134</v>
      </c>
      <c r="AC3777" s="0" t="s">
        <v>134</v>
      </c>
      <c r="AD3777" s="0" t="s">
        <v>134</v>
      </c>
      <c r="AE3777" s="0" t="s">
        <v>134</v>
      </c>
      <c r="AF3777" s="0" t="s">
        <v>134</v>
      </c>
      <c r="AG3777" s="0" t="s">
        <v>134</v>
      </c>
      <c r="AH3777" s="0" t="s">
        <v>134</v>
      </c>
      <c r="AI3777" s="0" t="s">
        <v>134</v>
      </c>
      <c r="AJ3777" s="0" t="s">
        <v>134</v>
      </c>
      <c r="AK3777" s="0" t="s">
        <v>134</v>
      </c>
      <c r="AL3777" s="0" t="s">
        <v>134</v>
      </c>
      <c r="AM3777" s="0" t="s">
        <v>134</v>
      </c>
      <c r="AN3777" s="0" t="s">
        <v>134</v>
      </c>
      <c r="AO3777" s="0" t="s">
        <v>134</v>
      </c>
      <c r="AP3777" s="0" t="s">
        <v>134</v>
      </c>
      <c r="AQ3777" s="0" t="s">
        <v>134</v>
      </c>
      <c r="AR3777" s="0" t="s">
        <v>134</v>
      </c>
      <c r="AS3777" s="0" t="s">
        <v>134</v>
      </c>
      <c r="AT3777" s="0" t="s">
        <v>134</v>
      </c>
      <c r="AU3777" s="0" t="s">
        <v>134</v>
      </c>
      <c r="AV3777" s="0" t="s">
        <v>134</v>
      </c>
      <c r="AW3777" s="0" t="s">
        <v>134</v>
      </c>
      <c r="AX3777" s="0" t="s">
        <v>134</v>
      </c>
      <c r="AY3777" s="0" t="s">
        <v>134</v>
      </c>
      <c r="AZ3777" s="0" t="s">
        <v>134</v>
      </c>
      <c r="BA3777" s="0" t="s">
        <v>134</v>
      </c>
      <c r="BB3777" s="0" t="s">
        <v>134</v>
      </c>
      <c r="BC3777" s="0" t="s">
        <v>134</v>
      </c>
      <c r="BD3777" s="0" t="s">
        <v>134</v>
      </c>
      <c r="BE3777" s="0" t="s">
        <v>134</v>
      </c>
      <c r="BF3777" s="0" t="s">
        <v>134</v>
      </c>
      <c r="BG3777" s="0" t="s">
        <v>134</v>
      </c>
      <c r="BH3777" s="0" t="s">
        <v>134</v>
      </c>
      <c r="BI3777" s="0" t="s">
        <v>134</v>
      </c>
      <c r="BJ3777" s="0" t="s">
        <v>134</v>
      </c>
      <c r="BK3777" s="0" t="s">
        <v>134</v>
      </c>
      <c r="BL3777" s="0" t="s">
        <v>134</v>
      </c>
      <c r="BM3777" s="0" t="s">
        <v>134</v>
      </c>
      <c r="BN3777" s="0" t="s">
        <v>134</v>
      </c>
      <c r="BO3777" s="0" t="s">
        <v>134</v>
      </c>
      <c r="BP3777" s="0" t="s">
        <v>134</v>
      </c>
      <c r="BQ3777" s="0" t="s">
        <v>134</v>
      </c>
      <c r="BR3777" s="0" t="s">
        <v>134</v>
      </c>
      <c r="BS3777" s="0" t="s">
        <v>134</v>
      </c>
      <c r="BT3777" s="0" t="s">
        <v>134</v>
      </c>
      <c r="BU3777" s="0" t="s">
        <v>134</v>
      </c>
      <c r="BV3777" s="0" t="s">
        <v>134</v>
      </c>
      <c r="BW3777" s="0" t="s">
        <v>134</v>
      </c>
      <c r="BX3777" s="0" t="s">
        <v>134</v>
      </c>
      <c r="BZ3777" s="0" t="s">
        <v>134</v>
      </c>
      <c r="CA3777" s="0" t="s">
        <v>134</v>
      </c>
      <c r="CB3777" s="0" t="s">
        <v>134</v>
      </c>
      <c r="CC3777" s="0" t="s">
        <v>134</v>
      </c>
      <c r="CD3777" s="0" t="s">
        <v>134</v>
      </c>
      <c r="CE3777" s="0" t="s">
        <v>134</v>
      </c>
    </row>
    <row r="3778" customFormat="false" ht="12.75" hidden="false" customHeight="false" outlineLevel="0" collapsed="false">
      <c r="E3778" s="9" t="s">
        <v>134</v>
      </c>
      <c r="F3778" s="9" t="s">
        <v>134</v>
      </c>
      <c r="G3778" s="9" t="s">
        <v>134</v>
      </c>
      <c r="Q3778" s="0" t="s">
        <v>134</v>
      </c>
      <c r="R3778" s="0" t="s">
        <v>134</v>
      </c>
      <c r="S3778" s="0" t="s">
        <v>134</v>
      </c>
      <c r="T3778" s="0" t="s">
        <v>134</v>
      </c>
      <c r="U3778" s="0" t="s">
        <v>134</v>
      </c>
      <c r="V3778" s="0" t="s">
        <v>134</v>
      </c>
      <c r="W3778" s="0" t="s">
        <v>134</v>
      </c>
      <c r="X3778" s="0" t="s">
        <v>134</v>
      </c>
      <c r="Y3778" s="0" t="s">
        <v>134</v>
      </c>
      <c r="Z3778" s="0" t="s">
        <v>134</v>
      </c>
      <c r="AA3778" s="0" t="s">
        <v>134</v>
      </c>
      <c r="AB3778" s="0" t="s">
        <v>134</v>
      </c>
      <c r="AC3778" s="0" t="s">
        <v>134</v>
      </c>
      <c r="AD3778" s="0" t="s">
        <v>134</v>
      </c>
      <c r="AE3778" s="0" t="s">
        <v>134</v>
      </c>
      <c r="AF3778" s="0" t="s">
        <v>134</v>
      </c>
      <c r="AG3778" s="0" t="s">
        <v>134</v>
      </c>
      <c r="AH3778" s="0" t="s">
        <v>134</v>
      </c>
      <c r="AI3778" s="0" t="s">
        <v>134</v>
      </c>
      <c r="AJ3778" s="0" t="s">
        <v>134</v>
      </c>
      <c r="AK3778" s="0" t="s">
        <v>134</v>
      </c>
      <c r="AL3778" s="0" t="s">
        <v>134</v>
      </c>
      <c r="AM3778" s="0" t="s">
        <v>134</v>
      </c>
      <c r="AN3778" s="0" t="s">
        <v>134</v>
      </c>
      <c r="AO3778" s="0" t="s">
        <v>134</v>
      </c>
      <c r="AP3778" s="0" t="s">
        <v>134</v>
      </c>
      <c r="AQ3778" s="0" t="s">
        <v>134</v>
      </c>
      <c r="AR3778" s="0" t="s">
        <v>134</v>
      </c>
      <c r="AS3778" s="0" t="s">
        <v>134</v>
      </c>
      <c r="AT3778" s="0" t="s">
        <v>134</v>
      </c>
      <c r="AU3778" s="0" t="s">
        <v>134</v>
      </c>
      <c r="AV3778" s="0" t="s">
        <v>134</v>
      </c>
      <c r="AW3778" s="0" t="s">
        <v>134</v>
      </c>
      <c r="AX3778" s="0" t="s">
        <v>134</v>
      </c>
      <c r="AY3778" s="0" t="s">
        <v>134</v>
      </c>
      <c r="AZ3778" s="0" t="s">
        <v>134</v>
      </c>
      <c r="BA3778" s="0" t="s">
        <v>134</v>
      </c>
      <c r="BB3778" s="0" t="s">
        <v>134</v>
      </c>
      <c r="BC3778" s="0" t="s">
        <v>134</v>
      </c>
      <c r="BD3778" s="0" t="s">
        <v>134</v>
      </c>
      <c r="BE3778" s="0" t="s">
        <v>134</v>
      </c>
      <c r="BF3778" s="0" t="s">
        <v>134</v>
      </c>
      <c r="BG3778" s="0" t="s">
        <v>134</v>
      </c>
      <c r="BH3778" s="0" t="s">
        <v>134</v>
      </c>
      <c r="BI3778" s="0" t="s">
        <v>134</v>
      </c>
      <c r="BJ3778" s="0" t="s">
        <v>134</v>
      </c>
      <c r="BK3778" s="0" t="s">
        <v>134</v>
      </c>
      <c r="BL3778" s="0" t="s">
        <v>134</v>
      </c>
      <c r="BM3778" s="0" t="s">
        <v>134</v>
      </c>
      <c r="BN3778" s="0" t="s">
        <v>134</v>
      </c>
      <c r="BO3778" s="0" t="s">
        <v>134</v>
      </c>
      <c r="BP3778" s="0" t="s">
        <v>134</v>
      </c>
      <c r="BQ3778" s="0" t="s">
        <v>134</v>
      </c>
      <c r="BR3778" s="0" t="s">
        <v>134</v>
      </c>
      <c r="BS3778" s="0" t="s">
        <v>134</v>
      </c>
      <c r="BT3778" s="0" t="s">
        <v>134</v>
      </c>
      <c r="BU3778" s="0" t="s">
        <v>134</v>
      </c>
      <c r="BV3778" s="0" t="s">
        <v>134</v>
      </c>
      <c r="BW3778" s="0" t="s">
        <v>134</v>
      </c>
      <c r="BX3778" s="0" t="s">
        <v>134</v>
      </c>
      <c r="BZ3778" s="0" t="s">
        <v>134</v>
      </c>
      <c r="CA3778" s="0" t="s">
        <v>134</v>
      </c>
      <c r="CB3778" s="0" t="s">
        <v>134</v>
      </c>
      <c r="CC3778" s="0" t="s">
        <v>134</v>
      </c>
      <c r="CD3778" s="0" t="s">
        <v>134</v>
      </c>
      <c r="CE3778" s="0" t="s">
        <v>134</v>
      </c>
    </row>
    <row r="3779" customFormat="false" ht="12.75" hidden="false" customHeight="false" outlineLevel="0" collapsed="false">
      <c r="E3779" s="9" t="s">
        <v>134</v>
      </c>
      <c r="F3779" s="9" t="s">
        <v>134</v>
      </c>
      <c r="G3779" s="9" t="s">
        <v>134</v>
      </c>
      <c r="Q3779" s="0" t="s">
        <v>134</v>
      </c>
      <c r="R3779" s="0" t="s">
        <v>134</v>
      </c>
      <c r="S3779" s="0" t="s">
        <v>134</v>
      </c>
      <c r="T3779" s="0" t="s">
        <v>134</v>
      </c>
      <c r="U3779" s="0" t="s">
        <v>134</v>
      </c>
      <c r="V3779" s="0" t="s">
        <v>134</v>
      </c>
      <c r="W3779" s="0" t="s">
        <v>134</v>
      </c>
      <c r="X3779" s="0" t="s">
        <v>134</v>
      </c>
      <c r="Y3779" s="0" t="s">
        <v>134</v>
      </c>
      <c r="Z3779" s="0" t="s">
        <v>134</v>
      </c>
      <c r="AA3779" s="0" t="s">
        <v>134</v>
      </c>
      <c r="AB3779" s="0" t="s">
        <v>134</v>
      </c>
      <c r="AC3779" s="0" t="s">
        <v>134</v>
      </c>
      <c r="AD3779" s="0" t="s">
        <v>134</v>
      </c>
      <c r="AE3779" s="0" t="s">
        <v>134</v>
      </c>
      <c r="AF3779" s="0" t="s">
        <v>134</v>
      </c>
      <c r="AG3779" s="0" t="s">
        <v>134</v>
      </c>
      <c r="AH3779" s="0" t="s">
        <v>134</v>
      </c>
      <c r="AI3779" s="0" t="s">
        <v>134</v>
      </c>
      <c r="AJ3779" s="0" t="s">
        <v>134</v>
      </c>
      <c r="AK3779" s="0" t="s">
        <v>134</v>
      </c>
      <c r="AL3779" s="0" t="s">
        <v>134</v>
      </c>
      <c r="AM3779" s="0" t="s">
        <v>134</v>
      </c>
      <c r="AN3779" s="0" t="s">
        <v>134</v>
      </c>
      <c r="AO3779" s="0" t="s">
        <v>134</v>
      </c>
      <c r="AP3779" s="0" t="s">
        <v>134</v>
      </c>
      <c r="AQ3779" s="0" t="s">
        <v>134</v>
      </c>
      <c r="AR3779" s="0" t="s">
        <v>134</v>
      </c>
      <c r="AS3779" s="0" t="s">
        <v>134</v>
      </c>
      <c r="AT3779" s="0" t="s">
        <v>134</v>
      </c>
      <c r="AU3779" s="0" t="s">
        <v>134</v>
      </c>
      <c r="AV3779" s="0" t="s">
        <v>134</v>
      </c>
      <c r="AW3779" s="0" t="s">
        <v>134</v>
      </c>
      <c r="AX3779" s="0" t="s">
        <v>134</v>
      </c>
      <c r="AY3779" s="0" t="s">
        <v>134</v>
      </c>
      <c r="AZ3779" s="0" t="s">
        <v>134</v>
      </c>
      <c r="BA3779" s="0" t="s">
        <v>134</v>
      </c>
      <c r="BB3779" s="0" t="s">
        <v>134</v>
      </c>
      <c r="BC3779" s="0" t="s">
        <v>134</v>
      </c>
      <c r="BD3779" s="0" t="s">
        <v>134</v>
      </c>
      <c r="BE3779" s="0" t="s">
        <v>134</v>
      </c>
      <c r="BF3779" s="0" t="s">
        <v>134</v>
      </c>
      <c r="BG3779" s="0" t="s">
        <v>134</v>
      </c>
      <c r="BH3779" s="0" t="s">
        <v>134</v>
      </c>
      <c r="BI3779" s="0" t="s">
        <v>134</v>
      </c>
      <c r="BJ3779" s="0" t="s">
        <v>134</v>
      </c>
      <c r="BK3779" s="0" t="s">
        <v>134</v>
      </c>
      <c r="BL3779" s="0" t="s">
        <v>134</v>
      </c>
      <c r="BM3779" s="0" t="s">
        <v>134</v>
      </c>
      <c r="BN3779" s="0" t="s">
        <v>134</v>
      </c>
      <c r="BO3779" s="0" t="s">
        <v>134</v>
      </c>
      <c r="BP3779" s="0" t="s">
        <v>134</v>
      </c>
      <c r="BQ3779" s="0" t="s">
        <v>134</v>
      </c>
      <c r="BR3779" s="0" t="s">
        <v>134</v>
      </c>
      <c r="BS3779" s="0" t="s">
        <v>134</v>
      </c>
      <c r="BT3779" s="0" t="s">
        <v>134</v>
      </c>
      <c r="BU3779" s="0" t="s">
        <v>134</v>
      </c>
      <c r="BV3779" s="0" t="s">
        <v>134</v>
      </c>
      <c r="BW3779" s="0" t="s">
        <v>134</v>
      </c>
      <c r="BX3779" s="0" t="s">
        <v>134</v>
      </c>
      <c r="BZ3779" s="0" t="s">
        <v>134</v>
      </c>
      <c r="CA3779" s="0" t="s">
        <v>134</v>
      </c>
      <c r="CB3779" s="0" t="s">
        <v>134</v>
      </c>
      <c r="CC3779" s="0" t="s">
        <v>134</v>
      </c>
      <c r="CD3779" s="0" t="s">
        <v>134</v>
      </c>
      <c r="CE3779" s="0" t="s">
        <v>134</v>
      </c>
    </row>
    <row r="3780" customFormat="false" ht="12.75" hidden="false" customHeight="false" outlineLevel="0" collapsed="false">
      <c r="E3780" s="9" t="s">
        <v>134</v>
      </c>
      <c r="F3780" s="9" t="s">
        <v>134</v>
      </c>
      <c r="G3780" s="9" t="s">
        <v>134</v>
      </c>
      <c r="Q3780" s="0" t="s">
        <v>134</v>
      </c>
      <c r="R3780" s="0" t="s">
        <v>134</v>
      </c>
      <c r="S3780" s="0" t="s">
        <v>134</v>
      </c>
      <c r="T3780" s="0" t="s">
        <v>134</v>
      </c>
      <c r="U3780" s="0" t="s">
        <v>134</v>
      </c>
      <c r="V3780" s="0" t="s">
        <v>134</v>
      </c>
      <c r="W3780" s="0" t="s">
        <v>134</v>
      </c>
      <c r="X3780" s="0" t="s">
        <v>134</v>
      </c>
      <c r="Y3780" s="0" t="s">
        <v>134</v>
      </c>
      <c r="Z3780" s="0" t="s">
        <v>134</v>
      </c>
      <c r="AA3780" s="0" t="s">
        <v>134</v>
      </c>
      <c r="AB3780" s="0" t="s">
        <v>134</v>
      </c>
      <c r="AC3780" s="0" t="s">
        <v>134</v>
      </c>
      <c r="AD3780" s="0" t="s">
        <v>134</v>
      </c>
      <c r="AE3780" s="0" t="s">
        <v>134</v>
      </c>
      <c r="AF3780" s="0" t="s">
        <v>134</v>
      </c>
      <c r="AG3780" s="0" t="s">
        <v>134</v>
      </c>
      <c r="AH3780" s="0" t="s">
        <v>134</v>
      </c>
      <c r="AI3780" s="0" t="s">
        <v>134</v>
      </c>
      <c r="AJ3780" s="0" t="s">
        <v>134</v>
      </c>
      <c r="AK3780" s="0" t="s">
        <v>134</v>
      </c>
      <c r="AL3780" s="0" t="s">
        <v>134</v>
      </c>
      <c r="AM3780" s="0" t="s">
        <v>134</v>
      </c>
      <c r="AN3780" s="0" t="s">
        <v>134</v>
      </c>
      <c r="AO3780" s="0" t="s">
        <v>134</v>
      </c>
      <c r="AP3780" s="0" t="s">
        <v>134</v>
      </c>
      <c r="AQ3780" s="0" t="s">
        <v>134</v>
      </c>
      <c r="AR3780" s="0" t="s">
        <v>134</v>
      </c>
      <c r="AS3780" s="0" t="s">
        <v>134</v>
      </c>
      <c r="AT3780" s="0" t="s">
        <v>134</v>
      </c>
      <c r="AU3780" s="0" t="s">
        <v>134</v>
      </c>
      <c r="AV3780" s="0" t="s">
        <v>134</v>
      </c>
      <c r="AW3780" s="0" t="s">
        <v>134</v>
      </c>
      <c r="AX3780" s="0" t="s">
        <v>134</v>
      </c>
      <c r="AY3780" s="0" t="s">
        <v>134</v>
      </c>
      <c r="AZ3780" s="0" t="s">
        <v>134</v>
      </c>
      <c r="BA3780" s="0" t="s">
        <v>134</v>
      </c>
      <c r="BB3780" s="0" t="s">
        <v>134</v>
      </c>
      <c r="BC3780" s="0" t="s">
        <v>134</v>
      </c>
      <c r="BD3780" s="0" t="s">
        <v>134</v>
      </c>
      <c r="BE3780" s="0" t="s">
        <v>134</v>
      </c>
      <c r="BF3780" s="0" t="s">
        <v>134</v>
      </c>
      <c r="BG3780" s="0" t="s">
        <v>134</v>
      </c>
      <c r="BH3780" s="0" t="s">
        <v>134</v>
      </c>
      <c r="BI3780" s="0" t="s">
        <v>134</v>
      </c>
      <c r="BJ3780" s="0" t="s">
        <v>134</v>
      </c>
      <c r="BK3780" s="0" t="s">
        <v>134</v>
      </c>
      <c r="BL3780" s="0" t="s">
        <v>134</v>
      </c>
      <c r="BM3780" s="0" t="s">
        <v>134</v>
      </c>
      <c r="BN3780" s="0" t="s">
        <v>134</v>
      </c>
      <c r="BO3780" s="0" t="s">
        <v>134</v>
      </c>
      <c r="BP3780" s="0" t="s">
        <v>134</v>
      </c>
      <c r="BQ3780" s="0" t="s">
        <v>134</v>
      </c>
      <c r="BR3780" s="0" t="s">
        <v>134</v>
      </c>
      <c r="BS3780" s="0" t="s">
        <v>134</v>
      </c>
      <c r="BT3780" s="0" t="s">
        <v>134</v>
      </c>
      <c r="BU3780" s="0" t="s">
        <v>134</v>
      </c>
      <c r="BV3780" s="0" t="s">
        <v>134</v>
      </c>
      <c r="BW3780" s="0" t="s">
        <v>134</v>
      </c>
      <c r="BX3780" s="0" t="s">
        <v>134</v>
      </c>
      <c r="BZ3780" s="0" t="s">
        <v>134</v>
      </c>
      <c r="CA3780" s="0" t="s">
        <v>134</v>
      </c>
      <c r="CB3780" s="0" t="s">
        <v>134</v>
      </c>
      <c r="CC3780" s="0" t="s">
        <v>134</v>
      </c>
      <c r="CD3780" s="0" t="s">
        <v>134</v>
      </c>
      <c r="CE3780" s="0" t="s">
        <v>134</v>
      </c>
    </row>
    <row r="3781" customFormat="false" ht="12.75" hidden="false" customHeight="false" outlineLevel="0" collapsed="false">
      <c r="E3781" s="9" t="s">
        <v>134</v>
      </c>
      <c r="F3781" s="9" t="s">
        <v>134</v>
      </c>
      <c r="G3781" s="9" t="s">
        <v>134</v>
      </c>
      <c r="Q3781" s="0" t="s">
        <v>134</v>
      </c>
      <c r="R3781" s="0" t="s">
        <v>134</v>
      </c>
      <c r="S3781" s="0" t="s">
        <v>134</v>
      </c>
      <c r="T3781" s="0" t="s">
        <v>134</v>
      </c>
      <c r="U3781" s="0" t="s">
        <v>134</v>
      </c>
      <c r="V3781" s="0" t="s">
        <v>134</v>
      </c>
      <c r="W3781" s="0" t="s">
        <v>134</v>
      </c>
      <c r="X3781" s="0" t="s">
        <v>134</v>
      </c>
      <c r="Y3781" s="0" t="s">
        <v>134</v>
      </c>
      <c r="Z3781" s="0" t="s">
        <v>134</v>
      </c>
      <c r="AA3781" s="0" t="s">
        <v>134</v>
      </c>
      <c r="AB3781" s="0" t="s">
        <v>134</v>
      </c>
      <c r="AC3781" s="0" t="s">
        <v>134</v>
      </c>
      <c r="AD3781" s="0" t="s">
        <v>134</v>
      </c>
      <c r="AE3781" s="0" t="s">
        <v>134</v>
      </c>
      <c r="AF3781" s="0" t="s">
        <v>134</v>
      </c>
      <c r="AG3781" s="0" t="s">
        <v>134</v>
      </c>
      <c r="AH3781" s="0" t="s">
        <v>134</v>
      </c>
      <c r="AI3781" s="0" t="s">
        <v>134</v>
      </c>
      <c r="AJ3781" s="0" t="s">
        <v>134</v>
      </c>
      <c r="AK3781" s="0" t="s">
        <v>134</v>
      </c>
      <c r="AL3781" s="0" t="s">
        <v>134</v>
      </c>
      <c r="AM3781" s="0" t="s">
        <v>134</v>
      </c>
      <c r="AN3781" s="0" t="s">
        <v>134</v>
      </c>
      <c r="AO3781" s="0" t="s">
        <v>134</v>
      </c>
      <c r="AP3781" s="0" t="s">
        <v>134</v>
      </c>
      <c r="AQ3781" s="0" t="s">
        <v>134</v>
      </c>
      <c r="AR3781" s="0" t="s">
        <v>134</v>
      </c>
      <c r="AS3781" s="0" t="s">
        <v>134</v>
      </c>
      <c r="AT3781" s="0" t="s">
        <v>134</v>
      </c>
      <c r="AU3781" s="0" t="s">
        <v>134</v>
      </c>
      <c r="AV3781" s="0" t="s">
        <v>134</v>
      </c>
      <c r="AW3781" s="0" t="s">
        <v>134</v>
      </c>
      <c r="AX3781" s="0" t="s">
        <v>134</v>
      </c>
      <c r="AY3781" s="0" t="s">
        <v>134</v>
      </c>
      <c r="AZ3781" s="0" t="s">
        <v>134</v>
      </c>
      <c r="BA3781" s="0" t="s">
        <v>134</v>
      </c>
      <c r="BB3781" s="0" t="s">
        <v>134</v>
      </c>
      <c r="BC3781" s="0" t="s">
        <v>134</v>
      </c>
      <c r="BD3781" s="0" t="s">
        <v>134</v>
      </c>
      <c r="BE3781" s="0" t="s">
        <v>134</v>
      </c>
      <c r="BF3781" s="0" t="s">
        <v>134</v>
      </c>
      <c r="BG3781" s="0" t="s">
        <v>134</v>
      </c>
      <c r="BH3781" s="0" t="s">
        <v>134</v>
      </c>
      <c r="BI3781" s="0" t="s">
        <v>134</v>
      </c>
      <c r="BJ3781" s="0" t="s">
        <v>134</v>
      </c>
      <c r="BK3781" s="0" t="s">
        <v>134</v>
      </c>
      <c r="BL3781" s="0" t="s">
        <v>134</v>
      </c>
      <c r="BM3781" s="0" t="s">
        <v>134</v>
      </c>
      <c r="BN3781" s="0" t="s">
        <v>134</v>
      </c>
      <c r="BO3781" s="0" t="s">
        <v>134</v>
      </c>
      <c r="BP3781" s="0" t="s">
        <v>134</v>
      </c>
      <c r="BQ3781" s="0" t="s">
        <v>134</v>
      </c>
      <c r="BR3781" s="0" t="s">
        <v>134</v>
      </c>
      <c r="BS3781" s="0" t="s">
        <v>134</v>
      </c>
      <c r="BT3781" s="0" t="s">
        <v>134</v>
      </c>
      <c r="BU3781" s="0" t="s">
        <v>134</v>
      </c>
      <c r="BV3781" s="0" t="s">
        <v>134</v>
      </c>
      <c r="BW3781" s="0" t="s">
        <v>134</v>
      </c>
      <c r="BX3781" s="0" t="s">
        <v>134</v>
      </c>
      <c r="BZ3781" s="0" t="s">
        <v>134</v>
      </c>
      <c r="CA3781" s="0" t="s">
        <v>134</v>
      </c>
      <c r="CB3781" s="0" t="s">
        <v>134</v>
      </c>
      <c r="CC3781" s="0" t="s">
        <v>134</v>
      </c>
      <c r="CD3781" s="0" t="s">
        <v>134</v>
      </c>
      <c r="CE3781" s="0" t="s">
        <v>134</v>
      </c>
    </row>
    <row r="3782" customFormat="false" ht="12.75" hidden="false" customHeight="false" outlineLevel="0" collapsed="false">
      <c r="E3782" s="9" t="s">
        <v>134</v>
      </c>
      <c r="F3782" s="9" t="s">
        <v>134</v>
      </c>
      <c r="G3782" s="9" t="s">
        <v>134</v>
      </c>
      <c r="Q3782" s="0" t="s">
        <v>134</v>
      </c>
      <c r="R3782" s="0" t="s">
        <v>134</v>
      </c>
      <c r="S3782" s="0" t="s">
        <v>134</v>
      </c>
      <c r="T3782" s="0" t="s">
        <v>134</v>
      </c>
      <c r="U3782" s="0" t="s">
        <v>134</v>
      </c>
      <c r="V3782" s="0" t="s">
        <v>134</v>
      </c>
      <c r="W3782" s="0" t="s">
        <v>134</v>
      </c>
      <c r="X3782" s="0" t="s">
        <v>134</v>
      </c>
      <c r="Y3782" s="0" t="s">
        <v>134</v>
      </c>
      <c r="Z3782" s="0" t="s">
        <v>134</v>
      </c>
      <c r="AA3782" s="0" t="s">
        <v>134</v>
      </c>
      <c r="AB3782" s="0" t="s">
        <v>134</v>
      </c>
      <c r="AC3782" s="0" t="s">
        <v>134</v>
      </c>
      <c r="AD3782" s="0" t="s">
        <v>134</v>
      </c>
      <c r="AE3782" s="0" t="s">
        <v>134</v>
      </c>
      <c r="AF3782" s="0" t="s">
        <v>134</v>
      </c>
      <c r="AG3782" s="0" t="s">
        <v>134</v>
      </c>
      <c r="AH3782" s="0" t="s">
        <v>134</v>
      </c>
      <c r="AI3782" s="0" t="s">
        <v>134</v>
      </c>
      <c r="AJ3782" s="0" t="s">
        <v>134</v>
      </c>
      <c r="AK3782" s="0" t="s">
        <v>134</v>
      </c>
      <c r="AL3782" s="0" t="s">
        <v>134</v>
      </c>
      <c r="AM3782" s="0" t="s">
        <v>134</v>
      </c>
      <c r="AN3782" s="0" t="s">
        <v>134</v>
      </c>
      <c r="AO3782" s="0" t="s">
        <v>134</v>
      </c>
      <c r="AP3782" s="0" t="s">
        <v>134</v>
      </c>
      <c r="AQ3782" s="0" t="s">
        <v>134</v>
      </c>
      <c r="AR3782" s="0" t="s">
        <v>134</v>
      </c>
      <c r="AS3782" s="0" t="s">
        <v>134</v>
      </c>
      <c r="AT3782" s="0" t="s">
        <v>134</v>
      </c>
      <c r="AU3782" s="0" t="s">
        <v>134</v>
      </c>
      <c r="AV3782" s="0" t="s">
        <v>134</v>
      </c>
      <c r="AW3782" s="0" t="s">
        <v>134</v>
      </c>
      <c r="AX3782" s="0" t="s">
        <v>134</v>
      </c>
      <c r="AY3782" s="0" t="s">
        <v>134</v>
      </c>
      <c r="AZ3782" s="0" t="s">
        <v>134</v>
      </c>
      <c r="BA3782" s="0" t="s">
        <v>134</v>
      </c>
      <c r="BB3782" s="0" t="s">
        <v>134</v>
      </c>
      <c r="BC3782" s="0" t="s">
        <v>134</v>
      </c>
      <c r="BD3782" s="0" t="s">
        <v>134</v>
      </c>
      <c r="BE3782" s="0" t="s">
        <v>134</v>
      </c>
      <c r="BF3782" s="0" t="s">
        <v>134</v>
      </c>
      <c r="BG3782" s="0" t="s">
        <v>134</v>
      </c>
      <c r="BH3782" s="0" t="s">
        <v>134</v>
      </c>
      <c r="BI3782" s="0" t="s">
        <v>134</v>
      </c>
      <c r="BJ3782" s="0" t="s">
        <v>134</v>
      </c>
      <c r="BK3782" s="0" t="s">
        <v>134</v>
      </c>
      <c r="BL3782" s="0" t="s">
        <v>134</v>
      </c>
      <c r="BM3782" s="0" t="s">
        <v>134</v>
      </c>
      <c r="BN3782" s="0" t="s">
        <v>134</v>
      </c>
      <c r="BO3782" s="0" t="s">
        <v>134</v>
      </c>
      <c r="BP3782" s="0" t="s">
        <v>134</v>
      </c>
      <c r="BQ3782" s="0" t="s">
        <v>134</v>
      </c>
      <c r="BR3782" s="0" t="s">
        <v>134</v>
      </c>
      <c r="BS3782" s="0" t="s">
        <v>134</v>
      </c>
      <c r="BT3782" s="0" t="s">
        <v>134</v>
      </c>
      <c r="BU3782" s="0" t="s">
        <v>134</v>
      </c>
      <c r="BV3782" s="0" t="s">
        <v>134</v>
      </c>
      <c r="BW3782" s="0" t="s">
        <v>134</v>
      </c>
      <c r="BX3782" s="0" t="s">
        <v>134</v>
      </c>
      <c r="BZ3782" s="0" t="s">
        <v>134</v>
      </c>
      <c r="CA3782" s="0" t="s">
        <v>134</v>
      </c>
      <c r="CB3782" s="0" t="s">
        <v>134</v>
      </c>
      <c r="CC3782" s="0" t="s">
        <v>134</v>
      </c>
      <c r="CD3782" s="0" t="s">
        <v>134</v>
      </c>
      <c r="CE3782" s="0" t="s">
        <v>134</v>
      </c>
    </row>
    <row r="3783" customFormat="false" ht="12.75" hidden="false" customHeight="false" outlineLevel="0" collapsed="false">
      <c r="E3783" s="9" t="s">
        <v>134</v>
      </c>
      <c r="F3783" s="9" t="s">
        <v>134</v>
      </c>
      <c r="G3783" s="9" t="s">
        <v>134</v>
      </c>
      <c r="Q3783" s="0" t="s">
        <v>134</v>
      </c>
      <c r="R3783" s="0" t="s">
        <v>134</v>
      </c>
      <c r="S3783" s="0" t="s">
        <v>134</v>
      </c>
      <c r="T3783" s="0" t="s">
        <v>134</v>
      </c>
      <c r="U3783" s="0" t="s">
        <v>134</v>
      </c>
      <c r="V3783" s="0" t="s">
        <v>134</v>
      </c>
      <c r="W3783" s="0" t="s">
        <v>134</v>
      </c>
      <c r="X3783" s="0" t="s">
        <v>134</v>
      </c>
      <c r="Y3783" s="0" t="s">
        <v>134</v>
      </c>
      <c r="Z3783" s="0" t="s">
        <v>134</v>
      </c>
      <c r="AA3783" s="0" t="s">
        <v>134</v>
      </c>
      <c r="AB3783" s="0" t="s">
        <v>134</v>
      </c>
      <c r="AC3783" s="0" t="s">
        <v>134</v>
      </c>
      <c r="AD3783" s="0" t="s">
        <v>134</v>
      </c>
      <c r="AE3783" s="0" t="s">
        <v>134</v>
      </c>
      <c r="AF3783" s="0" t="s">
        <v>134</v>
      </c>
      <c r="AG3783" s="0" t="s">
        <v>134</v>
      </c>
      <c r="AH3783" s="0" t="s">
        <v>134</v>
      </c>
      <c r="AI3783" s="0" t="s">
        <v>134</v>
      </c>
      <c r="AJ3783" s="0" t="s">
        <v>134</v>
      </c>
      <c r="AK3783" s="0" t="s">
        <v>134</v>
      </c>
      <c r="AL3783" s="0" t="s">
        <v>134</v>
      </c>
      <c r="AM3783" s="0" t="s">
        <v>134</v>
      </c>
      <c r="AN3783" s="0" t="s">
        <v>134</v>
      </c>
      <c r="AO3783" s="0" t="s">
        <v>134</v>
      </c>
      <c r="AP3783" s="0" t="s">
        <v>134</v>
      </c>
      <c r="AQ3783" s="0" t="s">
        <v>134</v>
      </c>
      <c r="AR3783" s="0" t="s">
        <v>134</v>
      </c>
      <c r="AS3783" s="0" t="s">
        <v>134</v>
      </c>
      <c r="AT3783" s="0" t="s">
        <v>134</v>
      </c>
      <c r="AU3783" s="0" t="s">
        <v>134</v>
      </c>
      <c r="AV3783" s="0" t="s">
        <v>134</v>
      </c>
      <c r="AW3783" s="0" t="s">
        <v>134</v>
      </c>
      <c r="AX3783" s="0" t="s">
        <v>134</v>
      </c>
      <c r="AY3783" s="0" t="s">
        <v>134</v>
      </c>
      <c r="AZ3783" s="0" t="s">
        <v>134</v>
      </c>
      <c r="BA3783" s="0" t="s">
        <v>134</v>
      </c>
      <c r="BB3783" s="0" t="s">
        <v>134</v>
      </c>
      <c r="BC3783" s="0" t="s">
        <v>134</v>
      </c>
      <c r="BD3783" s="0" t="s">
        <v>134</v>
      </c>
      <c r="BE3783" s="0" t="s">
        <v>134</v>
      </c>
      <c r="BF3783" s="0" t="s">
        <v>134</v>
      </c>
      <c r="BG3783" s="0" t="s">
        <v>134</v>
      </c>
      <c r="BH3783" s="0" t="s">
        <v>134</v>
      </c>
      <c r="BI3783" s="0" t="s">
        <v>134</v>
      </c>
      <c r="BJ3783" s="0" t="s">
        <v>134</v>
      </c>
      <c r="BK3783" s="0" t="s">
        <v>134</v>
      </c>
      <c r="BL3783" s="0" t="s">
        <v>134</v>
      </c>
      <c r="BM3783" s="0" t="s">
        <v>134</v>
      </c>
      <c r="BN3783" s="0" t="s">
        <v>134</v>
      </c>
      <c r="BO3783" s="0" t="s">
        <v>134</v>
      </c>
      <c r="BP3783" s="0" t="s">
        <v>134</v>
      </c>
      <c r="BQ3783" s="0" t="s">
        <v>134</v>
      </c>
      <c r="BR3783" s="0" t="s">
        <v>134</v>
      </c>
      <c r="BS3783" s="0" t="s">
        <v>134</v>
      </c>
      <c r="BT3783" s="0" t="s">
        <v>134</v>
      </c>
      <c r="BU3783" s="0" t="s">
        <v>134</v>
      </c>
      <c r="BV3783" s="0" t="s">
        <v>134</v>
      </c>
      <c r="BW3783" s="0" t="s">
        <v>134</v>
      </c>
      <c r="BX3783" s="0" t="s">
        <v>134</v>
      </c>
      <c r="BZ3783" s="0" t="s">
        <v>134</v>
      </c>
      <c r="CA3783" s="0" t="s">
        <v>134</v>
      </c>
      <c r="CB3783" s="0" t="s">
        <v>134</v>
      </c>
      <c r="CC3783" s="0" t="s">
        <v>134</v>
      </c>
      <c r="CD3783" s="0" t="s">
        <v>134</v>
      </c>
      <c r="CE3783" s="0" t="s">
        <v>134</v>
      </c>
    </row>
    <row r="3784" customFormat="false" ht="12.75" hidden="false" customHeight="false" outlineLevel="0" collapsed="false">
      <c r="E3784" s="9" t="s">
        <v>134</v>
      </c>
      <c r="F3784" s="9" t="s">
        <v>134</v>
      </c>
      <c r="G3784" s="9" t="s">
        <v>134</v>
      </c>
      <c r="Q3784" s="0" t="s">
        <v>134</v>
      </c>
      <c r="R3784" s="0" t="s">
        <v>134</v>
      </c>
      <c r="S3784" s="0" t="s">
        <v>134</v>
      </c>
      <c r="T3784" s="0" t="s">
        <v>134</v>
      </c>
      <c r="U3784" s="0" t="s">
        <v>134</v>
      </c>
      <c r="V3784" s="0" t="s">
        <v>134</v>
      </c>
      <c r="W3784" s="0" t="s">
        <v>134</v>
      </c>
      <c r="X3784" s="0" t="s">
        <v>134</v>
      </c>
      <c r="Y3784" s="0" t="s">
        <v>134</v>
      </c>
      <c r="Z3784" s="0" t="s">
        <v>134</v>
      </c>
      <c r="AA3784" s="0" t="s">
        <v>134</v>
      </c>
      <c r="AB3784" s="0" t="s">
        <v>134</v>
      </c>
      <c r="AC3784" s="0" t="s">
        <v>134</v>
      </c>
      <c r="AD3784" s="0" t="s">
        <v>134</v>
      </c>
      <c r="AE3784" s="0" t="s">
        <v>134</v>
      </c>
      <c r="AF3784" s="0" t="s">
        <v>134</v>
      </c>
      <c r="AG3784" s="0" t="s">
        <v>134</v>
      </c>
      <c r="AH3784" s="0" t="s">
        <v>134</v>
      </c>
      <c r="AI3784" s="0" t="s">
        <v>134</v>
      </c>
      <c r="AJ3784" s="0" t="s">
        <v>134</v>
      </c>
      <c r="AK3784" s="0" t="s">
        <v>134</v>
      </c>
      <c r="AL3784" s="0" t="s">
        <v>134</v>
      </c>
      <c r="AM3784" s="0" t="s">
        <v>134</v>
      </c>
      <c r="AN3784" s="0" t="s">
        <v>134</v>
      </c>
      <c r="AO3784" s="0" t="s">
        <v>134</v>
      </c>
      <c r="AP3784" s="0" t="s">
        <v>134</v>
      </c>
      <c r="AQ3784" s="0" t="s">
        <v>134</v>
      </c>
      <c r="AR3784" s="0" t="s">
        <v>134</v>
      </c>
      <c r="AS3784" s="0" t="s">
        <v>134</v>
      </c>
      <c r="AT3784" s="0" t="s">
        <v>134</v>
      </c>
      <c r="AU3784" s="0" t="s">
        <v>134</v>
      </c>
      <c r="AV3784" s="0" t="s">
        <v>134</v>
      </c>
      <c r="AW3784" s="0" t="s">
        <v>134</v>
      </c>
      <c r="AX3784" s="0" t="s">
        <v>134</v>
      </c>
      <c r="AY3784" s="0" t="s">
        <v>134</v>
      </c>
      <c r="AZ3784" s="0" t="s">
        <v>134</v>
      </c>
      <c r="BA3784" s="0" t="s">
        <v>134</v>
      </c>
      <c r="BB3784" s="0" t="s">
        <v>134</v>
      </c>
      <c r="BC3784" s="0" t="s">
        <v>134</v>
      </c>
      <c r="BD3784" s="0" t="s">
        <v>134</v>
      </c>
      <c r="BE3784" s="0" t="s">
        <v>134</v>
      </c>
      <c r="BF3784" s="0" t="s">
        <v>134</v>
      </c>
      <c r="BG3784" s="0" t="s">
        <v>134</v>
      </c>
      <c r="BH3784" s="0" t="s">
        <v>134</v>
      </c>
      <c r="BI3784" s="0" t="s">
        <v>134</v>
      </c>
      <c r="BJ3784" s="0" t="s">
        <v>134</v>
      </c>
      <c r="BK3784" s="0" t="s">
        <v>134</v>
      </c>
      <c r="BL3784" s="0" t="s">
        <v>134</v>
      </c>
      <c r="BM3784" s="0" t="s">
        <v>134</v>
      </c>
      <c r="BN3784" s="0" t="s">
        <v>134</v>
      </c>
      <c r="BO3784" s="0" t="s">
        <v>134</v>
      </c>
      <c r="BP3784" s="0" t="s">
        <v>134</v>
      </c>
      <c r="BQ3784" s="0" t="s">
        <v>134</v>
      </c>
      <c r="BR3784" s="0" t="s">
        <v>134</v>
      </c>
      <c r="BS3784" s="0" t="s">
        <v>134</v>
      </c>
      <c r="BT3784" s="0" t="s">
        <v>134</v>
      </c>
      <c r="BU3784" s="0" t="s">
        <v>134</v>
      </c>
      <c r="BV3784" s="0" t="s">
        <v>134</v>
      </c>
      <c r="BW3784" s="0" t="s">
        <v>134</v>
      </c>
      <c r="BX3784" s="0" t="s">
        <v>134</v>
      </c>
      <c r="BZ3784" s="0" t="s">
        <v>134</v>
      </c>
      <c r="CA3784" s="0" t="s">
        <v>134</v>
      </c>
      <c r="CB3784" s="0" t="s">
        <v>134</v>
      </c>
      <c r="CC3784" s="0" t="s">
        <v>134</v>
      </c>
      <c r="CD3784" s="0" t="s">
        <v>134</v>
      </c>
      <c r="CE3784" s="0" t="s">
        <v>134</v>
      </c>
    </row>
    <row r="3785" customFormat="false" ht="12.75" hidden="false" customHeight="false" outlineLevel="0" collapsed="false">
      <c r="E3785" s="9" t="s">
        <v>134</v>
      </c>
      <c r="F3785" s="9" t="s">
        <v>134</v>
      </c>
      <c r="G3785" s="9" t="s">
        <v>134</v>
      </c>
      <c r="Q3785" s="0" t="s">
        <v>134</v>
      </c>
      <c r="R3785" s="0" t="s">
        <v>134</v>
      </c>
      <c r="S3785" s="0" t="s">
        <v>134</v>
      </c>
      <c r="T3785" s="0" t="s">
        <v>134</v>
      </c>
      <c r="U3785" s="0" t="s">
        <v>134</v>
      </c>
      <c r="V3785" s="0" t="s">
        <v>134</v>
      </c>
      <c r="W3785" s="0" t="s">
        <v>134</v>
      </c>
      <c r="X3785" s="0" t="s">
        <v>134</v>
      </c>
      <c r="Y3785" s="0" t="s">
        <v>134</v>
      </c>
      <c r="Z3785" s="0" t="s">
        <v>134</v>
      </c>
      <c r="AA3785" s="0" t="s">
        <v>134</v>
      </c>
      <c r="AB3785" s="0" t="s">
        <v>134</v>
      </c>
      <c r="AC3785" s="0" t="s">
        <v>134</v>
      </c>
      <c r="AD3785" s="0" t="s">
        <v>134</v>
      </c>
      <c r="AE3785" s="0" t="s">
        <v>134</v>
      </c>
      <c r="AF3785" s="0" t="s">
        <v>134</v>
      </c>
      <c r="AG3785" s="0" t="s">
        <v>134</v>
      </c>
      <c r="AH3785" s="0" t="s">
        <v>134</v>
      </c>
      <c r="AI3785" s="0" t="s">
        <v>134</v>
      </c>
      <c r="AJ3785" s="0" t="s">
        <v>134</v>
      </c>
      <c r="AK3785" s="0" t="s">
        <v>134</v>
      </c>
      <c r="AL3785" s="0" t="s">
        <v>134</v>
      </c>
      <c r="AM3785" s="0" t="s">
        <v>134</v>
      </c>
      <c r="AN3785" s="0" t="s">
        <v>134</v>
      </c>
      <c r="AO3785" s="0" t="s">
        <v>134</v>
      </c>
      <c r="AP3785" s="0" t="s">
        <v>134</v>
      </c>
      <c r="AQ3785" s="0" t="s">
        <v>134</v>
      </c>
      <c r="AR3785" s="0" t="s">
        <v>134</v>
      </c>
      <c r="AS3785" s="0" t="s">
        <v>134</v>
      </c>
      <c r="AT3785" s="0" t="s">
        <v>134</v>
      </c>
      <c r="AU3785" s="0" t="s">
        <v>134</v>
      </c>
      <c r="AV3785" s="0" t="s">
        <v>134</v>
      </c>
      <c r="AW3785" s="0" t="s">
        <v>134</v>
      </c>
      <c r="AX3785" s="0" t="s">
        <v>134</v>
      </c>
      <c r="AY3785" s="0" t="s">
        <v>134</v>
      </c>
      <c r="AZ3785" s="0" t="s">
        <v>134</v>
      </c>
      <c r="BA3785" s="0" t="s">
        <v>134</v>
      </c>
      <c r="BB3785" s="0" t="s">
        <v>134</v>
      </c>
      <c r="BC3785" s="0" t="s">
        <v>134</v>
      </c>
      <c r="BD3785" s="0" t="s">
        <v>134</v>
      </c>
      <c r="BE3785" s="0" t="s">
        <v>134</v>
      </c>
      <c r="BF3785" s="0" t="s">
        <v>134</v>
      </c>
      <c r="BG3785" s="0" t="s">
        <v>134</v>
      </c>
      <c r="BH3785" s="0" t="s">
        <v>134</v>
      </c>
      <c r="BI3785" s="0" t="s">
        <v>134</v>
      </c>
      <c r="BJ3785" s="0" t="s">
        <v>134</v>
      </c>
      <c r="BK3785" s="0" t="s">
        <v>134</v>
      </c>
      <c r="BL3785" s="0" t="s">
        <v>134</v>
      </c>
      <c r="BM3785" s="0" t="s">
        <v>134</v>
      </c>
      <c r="BN3785" s="0" t="s">
        <v>134</v>
      </c>
      <c r="BO3785" s="0" t="s">
        <v>134</v>
      </c>
      <c r="BP3785" s="0" t="s">
        <v>134</v>
      </c>
      <c r="BQ3785" s="0" t="s">
        <v>134</v>
      </c>
      <c r="BR3785" s="0" t="s">
        <v>134</v>
      </c>
      <c r="BS3785" s="0" t="s">
        <v>134</v>
      </c>
      <c r="BT3785" s="0" t="s">
        <v>134</v>
      </c>
      <c r="BU3785" s="0" t="s">
        <v>134</v>
      </c>
      <c r="BV3785" s="0" t="s">
        <v>134</v>
      </c>
      <c r="BW3785" s="0" t="s">
        <v>134</v>
      </c>
      <c r="BX3785" s="0" t="s">
        <v>134</v>
      </c>
      <c r="BZ3785" s="0" t="s">
        <v>134</v>
      </c>
      <c r="CA3785" s="0" t="s">
        <v>134</v>
      </c>
      <c r="CB3785" s="0" t="s">
        <v>134</v>
      </c>
      <c r="CC3785" s="0" t="s">
        <v>134</v>
      </c>
      <c r="CD3785" s="0" t="s">
        <v>134</v>
      </c>
      <c r="CE3785" s="0" t="s">
        <v>134</v>
      </c>
    </row>
    <row r="3786" customFormat="false" ht="12.75" hidden="false" customHeight="false" outlineLevel="0" collapsed="false">
      <c r="E3786" s="9" t="s">
        <v>134</v>
      </c>
      <c r="F3786" s="9" t="s">
        <v>134</v>
      </c>
      <c r="G3786" s="9" t="s">
        <v>134</v>
      </c>
      <c r="Q3786" s="0" t="s">
        <v>134</v>
      </c>
      <c r="R3786" s="0" t="s">
        <v>134</v>
      </c>
      <c r="S3786" s="0" t="s">
        <v>134</v>
      </c>
      <c r="T3786" s="0" t="s">
        <v>134</v>
      </c>
      <c r="U3786" s="0" t="s">
        <v>134</v>
      </c>
      <c r="V3786" s="0" t="s">
        <v>134</v>
      </c>
      <c r="W3786" s="0" t="s">
        <v>134</v>
      </c>
      <c r="X3786" s="0" t="s">
        <v>134</v>
      </c>
      <c r="Y3786" s="0" t="s">
        <v>134</v>
      </c>
      <c r="Z3786" s="0" t="s">
        <v>134</v>
      </c>
      <c r="AA3786" s="0" t="s">
        <v>134</v>
      </c>
      <c r="AB3786" s="0" t="s">
        <v>134</v>
      </c>
      <c r="AC3786" s="0" t="s">
        <v>134</v>
      </c>
      <c r="AD3786" s="0" t="s">
        <v>134</v>
      </c>
      <c r="AE3786" s="0" t="s">
        <v>134</v>
      </c>
      <c r="AF3786" s="0" t="s">
        <v>134</v>
      </c>
      <c r="AG3786" s="0" t="s">
        <v>134</v>
      </c>
      <c r="AH3786" s="0" t="s">
        <v>134</v>
      </c>
      <c r="AI3786" s="0" t="s">
        <v>134</v>
      </c>
      <c r="AJ3786" s="0" t="s">
        <v>134</v>
      </c>
      <c r="AK3786" s="0" t="s">
        <v>134</v>
      </c>
      <c r="AL3786" s="0" t="s">
        <v>134</v>
      </c>
      <c r="AM3786" s="0" t="s">
        <v>134</v>
      </c>
      <c r="AN3786" s="0" t="s">
        <v>134</v>
      </c>
      <c r="AO3786" s="0" t="s">
        <v>134</v>
      </c>
      <c r="AP3786" s="0" t="s">
        <v>134</v>
      </c>
      <c r="AQ3786" s="0" t="s">
        <v>134</v>
      </c>
      <c r="AR3786" s="0" t="s">
        <v>134</v>
      </c>
      <c r="AS3786" s="0" t="s">
        <v>134</v>
      </c>
      <c r="AT3786" s="0" t="s">
        <v>134</v>
      </c>
      <c r="AU3786" s="0" t="s">
        <v>134</v>
      </c>
      <c r="AV3786" s="0" t="s">
        <v>134</v>
      </c>
      <c r="AW3786" s="0" t="s">
        <v>134</v>
      </c>
      <c r="AX3786" s="0" t="s">
        <v>134</v>
      </c>
      <c r="AY3786" s="0" t="s">
        <v>134</v>
      </c>
      <c r="AZ3786" s="0" t="s">
        <v>134</v>
      </c>
      <c r="BA3786" s="0" t="s">
        <v>134</v>
      </c>
      <c r="BB3786" s="0" t="s">
        <v>134</v>
      </c>
      <c r="BC3786" s="0" t="s">
        <v>134</v>
      </c>
      <c r="BD3786" s="0" t="s">
        <v>134</v>
      </c>
      <c r="BE3786" s="0" t="s">
        <v>134</v>
      </c>
      <c r="BF3786" s="0" t="s">
        <v>134</v>
      </c>
      <c r="BG3786" s="0" t="s">
        <v>134</v>
      </c>
      <c r="BH3786" s="0" t="s">
        <v>134</v>
      </c>
      <c r="BI3786" s="0" t="s">
        <v>134</v>
      </c>
      <c r="BJ3786" s="0" t="s">
        <v>134</v>
      </c>
      <c r="BK3786" s="0" t="s">
        <v>134</v>
      </c>
      <c r="BL3786" s="0" t="s">
        <v>134</v>
      </c>
      <c r="BM3786" s="0" t="s">
        <v>134</v>
      </c>
      <c r="BN3786" s="0" t="s">
        <v>134</v>
      </c>
      <c r="BO3786" s="0" t="s">
        <v>134</v>
      </c>
      <c r="BP3786" s="0" t="s">
        <v>134</v>
      </c>
      <c r="BQ3786" s="0" t="s">
        <v>134</v>
      </c>
      <c r="BR3786" s="0" t="s">
        <v>134</v>
      </c>
      <c r="BS3786" s="0" t="s">
        <v>134</v>
      </c>
      <c r="BT3786" s="0" t="s">
        <v>134</v>
      </c>
      <c r="BU3786" s="0" t="s">
        <v>134</v>
      </c>
      <c r="BV3786" s="0" t="s">
        <v>134</v>
      </c>
      <c r="BW3786" s="0" t="s">
        <v>134</v>
      </c>
      <c r="BX3786" s="0" t="s">
        <v>134</v>
      </c>
      <c r="BZ3786" s="0" t="s">
        <v>134</v>
      </c>
      <c r="CA3786" s="0" t="s">
        <v>134</v>
      </c>
      <c r="CB3786" s="0" t="s">
        <v>134</v>
      </c>
      <c r="CC3786" s="0" t="s">
        <v>134</v>
      </c>
      <c r="CD3786" s="0" t="s">
        <v>134</v>
      </c>
      <c r="CE3786" s="0" t="s">
        <v>134</v>
      </c>
    </row>
    <row r="3787" customFormat="false" ht="12.75" hidden="false" customHeight="false" outlineLevel="0" collapsed="false">
      <c r="E3787" s="9" t="s">
        <v>134</v>
      </c>
      <c r="F3787" s="9" t="s">
        <v>134</v>
      </c>
      <c r="G3787" s="9" t="s">
        <v>134</v>
      </c>
      <c r="Q3787" s="0" t="s">
        <v>134</v>
      </c>
      <c r="R3787" s="0" t="s">
        <v>134</v>
      </c>
      <c r="S3787" s="0" t="s">
        <v>134</v>
      </c>
      <c r="T3787" s="0" t="s">
        <v>134</v>
      </c>
      <c r="U3787" s="0" t="s">
        <v>134</v>
      </c>
      <c r="V3787" s="0" t="s">
        <v>134</v>
      </c>
      <c r="W3787" s="0" t="s">
        <v>134</v>
      </c>
      <c r="X3787" s="0" t="s">
        <v>134</v>
      </c>
      <c r="Y3787" s="0" t="s">
        <v>134</v>
      </c>
      <c r="Z3787" s="0" t="s">
        <v>134</v>
      </c>
      <c r="AA3787" s="0" t="s">
        <v>134</v>
      </c>
      <c r="AB3787" s="0" t="s">
        <v>134</v>
      </c>
      <c r="AC3787" s="0" t="s">
        <v>134</v>
      </c>
      <c r="AD3787" s="0" t="s">
        <v>134</v>
      </c>
      <c r="AE3787" s="0" t="s">
        <v>134</v>
      </c>
      <c r="AF3787" s="0" t="s">
        <v>134</v>
      </c>
      <c r="AG3787" s="0" t="s">
        <v>134</v>
      </c>
      <c r="AH3787" s="0" t="s">
        <v>134</v>
      </c>
      <c r="AI3787" s="0" t="s">
        <v>134</v>
      </c>
      <c r="AJ3787" s="0" t="s">
        <v>134</v>
      </c>
      <c r="AK3787" s="0" t="s">
        <v>134</v>
      </c>
      <c r="AL3787" s="0" t="s">
        <v>134</v>
      </c>
      <c r="AM3787" s="0" t="s">
        <v>134</v>
      </c>
      <c r="AN3787" s="0" t="s">
        <v>134</v>
      </c>
      <c r="AO3787" s="0" t="s">
        <v>134</v>
      </c>
      <c r="AP3787" s="0" t="s">
        <v>134</v>
      </c>
      <c r="AQ3787" s="0" t="s">
        <v>134</v>
      </c>
      <c r="AR3787" s="0" t="s">
        <v>134</v>
      </c>
      <c r="AS3787" s="0" t="s">
        <v>134</v>
      </c>
      <c r="AT3787" s="0" t="s">
        <v>134</v>
      </c>
      <c r="AU3787" s="0" t="s">
        <v>134</v>
      </c>
      <c r="AV3787" s="0" t="s">
        <v>134</v>
      </c>
      <c r="AW3787" s="0" t="s">
        <v>134</v>
      </c>
      <c r="AX3787" s="0" t="s">
        <v>134</v>
      </c>
      <c r="AY3787" s="0" t="s">
        <v>134</v>
      </c>
      <c r="AZ3787" s="0" t="s">
        <v>134</v>
      </c>
      <c r="BA3787" s="0" t="s">
        <v>134</v>
      </c>
      <c r="BB3787" s="0" t="s">
        <v>134</v>
      </c>
      <c r="BC3787" s="0" t="s">
        <v>134</v>
      </c>
      <c r="BD3787" s="0" t="s">
        <v>134</v>
      </c>
      <c r="BE3787" s="0" t="s">
        <v>134</v>
      </c>
      <c r="BF3787" s="0" t="s">
        <v>134</v>
      </c>
      <c r="BG3787" s="0" t="s">
        <v>134</v>
      </c>
      <c r="BH3787" s="0" t="s">
        <v>134</v>
      </c>
      <c r="BI3787" s="0" t="s">
        <v>134</v>
      </c>
      <c r="BJ3787" s="0" t="s">
        <v>134</v>
      </c>
      <c r="BK3787" s="0" t="s">
        <v>134</v>
      </c>
      <c r="BL3787" s="0" t="s">
        <v>134</v>
      </c>
      <c r="BM3787" s="0" t="s">
        <v>134</v>
      </c>
      <c r="BN3787" s="0" t="s">
        <v>134</v>
      </c>
      <c r="BO3787" s="0" t="s">
        <v>134</v>
      </c>
      <c r="BP3787" s="0" t="s">
        <v>134</v>
      </c>
      <c r="BQ3787" s="0" t="s">
        <v>134</v>
      </c>
      <c r="BR3787" s="0" t="s">
        <v>134</v>
      </c>
      <c r="BS3787" s="0" t="s">
        <v>134</v>
      </c>
      <c r="BT3787" s="0" t="s">
        <v>134</v>
      </c>
      <c r="BU3787" s="0" t="s">
        <v>134</v>
      </c>
      <c r="BV3787" s="0" t="s">
        <v>134</v>
      </c>
      <c r="BW3787" s="0" t="s">
        <v>134</v>
      </c>
      <c r="BX3787" s="0" t="s">
        <v>134</v>
      </c>
      <c r="BZ3787" s="0" t="s">
        <v>134</v>
      </c>
      <c r="CA3787" s="0" t="s">
        <v>134</v>
      </c>
      <c r="CB3787" s="0" t="s">
        <v>134</v>
      </c>
      <c r="CC3787" s="0" t="s">
        <v>134</v>
      </c>
      <c r="CD3787" s="0" t="s">
        <v>134</v>
      </c>
      <c r="CE3787" s="0" t="s">
        <v>134</v>
      </c>
    </row>
    <row r="3788" customFormat="false" ht="12.75" hidden="false" customHeight="false" outlineLevel="0" collapsed="false">
      <c r="E3788" s="9" t="s">
        <v>134</v>
      </c>
      <c r="F3788" s="9" t="s">
        <v>134</v>
      </c>
      <c r="G3788" s="9" t="s">
        <v>134</v>
      </c>
      <c r="Q3788" s="0" t="s">
        <v>134</v>
      </c>
      <c r="R3788" s="0" t="s">
        <v>134</v>
      </c>
      <c r="S3788" s="0" t="s">
        <v>134</v>
      </c>
      <c r="T3788" s="0" t="s">
        <v>134</v>
      </c>
      <c r="U3788" s="0" t="s">
        <v>134</v>
      </c>
      <c r="V3788" s="0" t="s">
        <v>134</v>
      </c>
      <c r="W3788" s="0" t="s">
        <v>134</v>
      </c>
      <c r="X3788" s="0" t="s">
        <v>134</v>
      </c>
      <c r="Y3788" s="0" t="s">
        <v>134</v>
      </c>
      <c r="Z3788" s="0" t="s">
        <v>134</v>
      </c>
      <c r="AA3788" s="0" t="s">
        <v>134</v>
      </c>
      <c r="AB3788" s="0" t="s">
        <v>134</v>
      </c>
      <c r="AC3788" s="0" t="s">
        <v>134</v>
      </c>
      <c r="AD3788" s="0" t="s">
        <v>134</v>
      </c>
      <c r="AE3788" s="0" t="s">
        <v>134</v>
      </c>
      <c r="AF3788" s="0" t="s">
        <v>134</v>
      </c>
      <c r="AG3788" s="0" t="s">
        <v>134</v>
      </c>
      <c r="AH3788" s="0" t="s">
        <v>134</v>
      </c>
      <c r="AI3788" s="0" t="s">
        <v>134</v>
      </c>
      <c r="AJ3788" s="0" t="s">
        <v>134</v>
      </c>
      <c r="AK3788" s="0" t="s">
        <v>134</v>
      </c>
      <c r="AL3788" s="0" t="s">
        <v>134</v>
      </c>
      <c r="AM3788" s="0" t="s">
        <v>134</v>
      </c>
      <c r="AN3788" s="0" t="s">
        <v>134</v>
      </c>
      <c r="AO3788" s="0" t="s">
        <v>134</v>
      </c>
      <c r="AP3788" s="0" t="s">
        <v>134</v>
      </c>
      <c r="AQ3788" s="0" t="s">
        <v>134</v>
      </c>
      <c r="AR3788" s="0" t="s">
        <v>134</v>
      </c>
      <c r="AS3788" s="0" t="s">
        <v>134</v>
      </c>
      <c r="AT3788" s="0" t="s">
        <v>134</v>
      </c>
      <c r="AU3788" s="0" t="s">
        <v>134</v>
      </c>
      <c r="AV3788" s="0" t="s">
        <v>134</v>
      </c>
      <c r="AW3788" s="0" t="s">
        <v>134</v>
      </c>
      <c r="AX3788" s="0" t="s">
        <v>134</v>
      </c>
      <c r="AY3788" s="0" t="s">
        <v>134</v>
      </c>
      <c r="AZ3788" s="0" t="s">
        <v>134</v>
      </c>
      <c r="BA3788" s="0" t="s">
        <v>134</v>
      </c>
      <c r="BB3788" s="0" t="s">
        <v>134</v>
      </c>
      <c r="BC3788" s="0" t="s">
        <v>134</v>
      </c>
      <c r="BD3788" s="0" t="s">
        <v>134</v>
      </c>
      <c r="BE3788" s="0" t="s">
        <v>134</v>
      </c>
      <c r="BF3788" s="0" t="s">
        <v>134</v>
      </c>
      <c r="BG3788" s="0" t="s">
        <v>134</v>
      </c>
      <c r="BH3788" s="0" t="s">
        <v>134</v>
      </c>
      <c r="BI3788" s="0" t="s">
        <v>134</v>
      </c>
      <c r="BJ3788" s="0" t="s">
        <v>134</v>
      </c>
      <c r="BK3788" s="0" t="s">
        <v>134</v>
      </c>
      <c r="BL3788" s="0" t="s">
        <v>134</v>
      </c>
      <c r="BM3788" s="0" t="s">
        <v>134</v>
      </c>
      <c r="BN3788" s="0" t="s">
        <v>134</v>
      </c>
      <c r="BO3788" s="0" t="s">
        <v>134</v>
      </c>
      <c r="BP3788" s="0" t="s">
        <v>134</v>
      </c>
      <c r="BQ3788" s="0" t="s">
        <v>134</v>
      </c>
      <c r="BR3788" s="0" t="s">
        <v>134</v>
      </c>
      <c r="BS3788" s="0" t="s">
        <v>134</v>
      </c>
      <c r="BT3788" s="0" t="s">
        <v>134</v>
      </c>
      <c r="BU3788" s="0" t="s">
        <v>134</v>
      </c>
      <c r="BV3788" s="0" t="s">
        <v>134</v>
      </c>
      <c r="BW3788" s="0" t="s">
        <v>134</v>
      </c>
      <c r="BX3788" s="0" t="s">
        <v>134</v>
      </c>
      <c r="BZ3788" s="0" t="s">
        <v>134</v>
      </c>
      <c r="CA3788" s="0" t="s">
        <v>134</v>
      </c>
      <c r="CB3788" s="0" t="s">
        <v>134</v>
      </c>
      <c r="CC3788" s="0" t="s">
        <v>134</v>
      </c>
      <c r="CD3788" s="0" t="s">
        <v>134</v>
      </c>
      <c r="CE3788" s="0" t="s">
        <v>134</v>
      </c>
    </row>
    <row r="3789" customFormat="false" ht="12.75" hidden="false" customHeight="false" outlineLevel="0" collapsed="false">
      <c r="E3789" s="9" t="s">
        <v>134</v>
      </c>
      <c r="F3789" s="9" t="s">
        <v>134</v>
      </c>
      <c r="G3789" s="9" t="s">
        <v>134</v>
      </c>
      <c r="Q3789" s="0" t="s">
        <v>134</v>
      </c>
      <c r="R3789" s="0" t="s">
        <v>134</v>
      </c>
      <c r="S3789" s="0" t="s">
        <v>134</v>
      </c>
      <c r="T3789" s="0" t="s">
        <v>134</v>
      </c>
      <c r="U3789" s="0" t="s">
        <v>134</v>
      </c>
      <c r="V3789" s="0" t="s">
        <v>134</v>
      </c>
      <c r="W3789" s="0" t="s">
        <v>134</v>
      </c>
      <c r="X3789" s="0" t="s">
        <v>134</v>
      </c>
      <c r="Y3789" s="0" t="s">
        <v>134</v>
      </c>
      <c r="Z3789" s="0" t="s">
        <v>134</v>
      </c>
      <c r="AA3789" s="0" t="s">
        <v>134</v>
      </c>
      <c r="AB3789" s="0" t="s">
        <v>134</v>
      </c>
      <c r="AC3789" s="0" t="s">
        <v>134</v>
      </c>
      <c r="AD3789" s="0" t="s">
        <v>134</v>
      </c>
      <c r="AE3789" s="0" t="s">
        <v>134</v>
      </c>
      <c r="AF3789" s="0" t="s">
        <v>134</v>
      </c>
      <c r="AG3789" s="0" t="s">
        <v>134</v>
      </c>
      <c r="AH3789" s="0" t="s">
        <v>134</v>
      </c>
      <c r="AI3789" s="0" t="s">
        <v>134</v>
      </c>
      <c r="AJ3789" s="0" t="s">
        <v>134</v>
      </c>
      <c r="AK3789" s="0" t="s">
        <v>134</v>
      </c>
      <c r="AL3789" s="0" t="s">
        <v>134</v>
      </c>
      <c r="AM3789" s="0" t="s">
        <v>134</v>
      </c>
      <c r="AN3789" s="0" t="s">
        <v>134</v>
      </c>
      <c r="AO3789" s="0" t="s">
        <v>134</v>
      </c>
      <c r="AP3789" s="0" t="s">
        <v>134</v>
      </c>
      <c r="AQ3789" s="0" t="s">
        <v>134</v>
      </c>
      <c r="AR3789" s="0" t="s">
        <v>134</v>
      </c>
      <c r="AS3789" s="0" t="s">
        <v>134</v>
      </c>
      <c r="AT3789" s="0" t="s">
        <v>134</v>
      </c>
      <c r="AU3789" s="0" t="s">
        <v>134</v>
      </c>
      <c r="AV3789" s="0" t="s">
        <v>134</v>
      </c>
      <c r="AW3789" s="0" t="s">
        <v>134</v>
      </c>
      <c r="AX3789" s="0" t="s">
        <v>134</v>
      </c>
      <c r="AY3789" s="0" t="s">
        <v>134</v>
      </c>
      <c r="AZ3789" s="0" t="s">
        <v>134</v>
      </c>
      <c r="BA3789" s="0" t="s">
        <v>134</v>
      </c>
      <c r="BB3789" s="0" t="s">
        <v>134</v>
      </c>
      <c r="BC3789" s="0" t="s">
        <v>134</v>
      </c>
      <c r="BD3789" s="0" t="s">
        <v>134</v>
      </c>
      <c r="BE3789" s="0" t="s">
        <v>134</v>
      </c>
      <c r="BF3789" s="0" t="s">
        <v>134</v>
      </c>
      <c r="BG3789" s="0" t="s">
        <v>134</v>
      </c>
      <c r="BH3789" s="0" t="s">
        <v>134</v>
      </c>
      <c r="BI3789" s="0" t="s">
        <v>134</v>
      </c>
      <c r="BJ3789" s="0" t="s">
        <v>134</v>
      </c>
      <c r="BK3789" s="0" t="s">
        <v>134</v>
      </c>
      <c r="BL3789" s="0" t="s">
        <v>134</v>
      </c>
      <c r="BM3789" s="0" t="s">
        <v>134</v>
      </c>
      <c r="BN3789" s="0" t="s">
        <v>134</v>
      </c>
      <c r="BO3789" s="0" t="s">
        <v>134</v>
      </c>
      <c r="BP3789" s="0" t="s">
        <v>134</v>
      </c>
      <c r="BQ3789" s="0" t="s">
        <v>134</v>
      </c>
      <c r="BR3789" s="0" t="s">
        <v>134</v>
      </c>
      <c r="BS3789" s="0" t="s">
        <v>134</v>
      </c>
      <c r="BT3789" s="0" t="s">
        <v>134</v>
      </c>
      <c r="BU3789" s="0" t="s">
        <v>134</v>
      </c>
      <c r="BV3789" s="0" t="s">
        <v>134</v>
      </c>
      <c r="BW3789" s="0" t="s">
        <v>134</v>
      </c>
      <c r="BX3789" s="0" t="s">
        <v>134</v>
      </c>
      <c r="BZ3789" s="0" t="s">
        <v>134</v>
      </c>
      <c r="CA3789" s="0" t="s">
        <v>134</v>
      </c>
      <c r="CB3789" s="0" t="s">
        <v>134</v>
      </c>
      <c r="CC3789" s="0" t="s">
        <v>134</v>
      </c>
      <c r="CD3789" s="0" t="s">
        <v>134</v>
      </c>
      <c r="CE3789" s="0" t="s">
        <v>134</v>
      </c>
    </row>
    <row r="3790" customFormat="false" ht="12.75" hidden="false" customHeight="false" outlineLevel="0" collapsed="false">
      <c r="E3790" s="9" t="s">
        <v>134</v>
      </c>
      <c r="F3790" s="9" t="s">
        <v>134</v>
      </c>
      <c r="G3790" s="9" t="s">
        <v>134</v>
      </c>
      <c r="Q3790" s="0" t="s">
        <v>134</v>
      </c>
      <c r="R3790" s="0" t="s">
        <v>134</v>
      </c>
      <c r="S3790" s="0" t="s">
        <v>134</v>
      </c>
      <c r="T3790" s="0" t="s">
        <v>134</v>
      </c>
      <c r="U3790" s="0" t="s">
        <v>134</v>
      </c>
      <c r="V3790" s="0" t="s">
        <v>134</v>
      </c>
      <c r="W3790" s="0" t="s">
        <v>134</v>
      </c>
      <c r="X3790" s="0" t="s">
        <v>134</v>
      </c>
      <c r="Y3790" s="0" t="s">
        <v>134</v>
      </c>
      <c r="Z3790" s="0" t="s">
        <v>134</v>
      </c>
      <c r="AA3790" s="0" t="s">
        <v>134</v>
      </c>
      <c r="AB3790" s="0" t="s">
        <v>134</v>
      </c>
      <c r="AC3790" s="0" t="s">
        <v>134</v>
      </c>
      <c r="AD3790" s="0" t="s">
        <v>134</v>
      </c>
      <c r="AE3790" s="0" t="s">
        <v>134</v>
      </c>
      <c r="AF3790" s="0" t="s">
        <v>134</v>
      </c>
      <c r="AG3790" s="0" t="s">
        <v>134</v>
      </c>
      <c r="AH3790" s="0" t="s">
        <v>134</v>
      </c>
      <c r="AI3790" s="0" t="s">
        <v>134</v>
      </c>
      <c r="AJ3790" s="0" t="s">
        <v>134</v>
      </c>
      <c r="AK3790" s="0" t="s">
        <v>134</v>
      </c>
      <c r="AL3790" s="0" t="s">
        <v>134</v>
      </c>
      <c r="AM3790" s="0" t="s">
        <v>134</v>
      </c>
      <c r="AN3790" s="0" t="s">
        <v>134</v>
      </c>
      <c r="AO3790" s="0" t="s">
        <v>134</v>
      </c>
      <c r="AP3790" s="0" t="s">
        <v>134</v>
      </c>
      <c r="AQ3790" s="0" t="s">
        <v>134</v>
      </c>
      <c r="AR3790" s="0" t="s">
        <v>134</v>
      </c>
      <c r="AS3790" s="0" t="s">
        <v>134</v>
      </c>
      <c r="AT3790" s="0" t="s">
        <v>134</v>
      </c>
      <c r="AU3790" s="0" t="s">
        <v>134</v>
      </c>
      <c r="AV3790" s="0" t="s">
        <v>134</v>
      </c>
      <c r="AW3790" s="0" t="s">
        <v>134</v>
      </c>
      <c r="AX3790" s="0" t="s">
        <v>134</v>
      </c>
      <c r="AY3790" s="0" t="s">
        <v>134</v>
      </c>
      <c r="AZ3790" s="0" t="s">
        <v>134</v>
      </c>
      <c r="BA3790" s="0" t="s">
        <v>134</v>
      </c>
      <c r="BB3790" s="0" t="s">
        <v>134</v>
      </c>
      <c r="BC3790" s="0" t="s">
        <v>134</v>
      </c>
      <c r="BD3790" s="0" t="s">
        <v>134</v>
      </c>
      <c r="BE3790" s="0" t="s">
        <v>134</v>
      </c>
      <c r="BF3790" s="0" t="s">
        <v>134</v>
      </c>
      <c r="BG3790" s="0" t="s">
        <v>134</v>
      </c>
      <c r="BH3790" s="0" t="s">
        <v>134</v>
      </c>
      <c r="BI3790" s="0" t="s">
        <v>134</v>
      </c>
      <c r="BJ3790" s="0" t="s">
        <v>134</v>
      </c>
      <c r="BK3790" s="0" t="s">
        <v>134</v>
      </c>
      <c r="BL3790" s="0" t="s">
        <v>134</v>
      </c>
      <c r="BM3790" s="0" t="s">
        <v>134</v>
      </c>
      <c r="BN3790" s="0" t="s">
        <v>134</v>
      </c>
      <c r="BO3790" s="0" t="s">
        <v>134</v>
      </c>
      <c r="BP3790" s="0" t="s">
        <v>134</v>
      </c>
      <c r="BQ3790" s="0" t="s">
        <v>134</v>
      </c>
      <c r="BR3790" s="0" t="s">
        <v>134</v>
      </c>
      <c r="BS3790" s="0" t="s">
        <v>134</v>
      </c>
      <c r="BT3790" s="0" t="s">
        <v>134</v>
      </c>
      <c r="BU3790" s="0" t="s">
        <v>134</v>
      </c>
      <c r="BV3790" s="0" t="s">
        <v>134</v>
      </c>
      <c r="BW3790" s="0" t="s">
        <v>134</v>
      </c>
      <c r="BX3790" s="0" t="s">
        <v>134</v>
      </c>
      <c r="BZ3790" s="0" t="s">
        <v>134</v>
      </c>
      <c r="CA3790" s="0" t="s">
        <v>134</v>
      </c>
      <c r="CB3790" s="0" t="s">
        <v>134</v>
      </c>
      <c r="CC3790" s="0" t="s">
        <v>134</v>
      </c>
      <c r="CD3790" s="0" t="s">
        <v>134</v>
      </c>
      <c r="CE3790" s="0" t="s">
        <v>134</v>
      </c>
    </row>
    <row r="3791" customFormat="false" ht="12.75" hidden="false" customHeight="false" outlineLevel="0" collapsed="false">
      <c r="E3791" s="9" t="s">
        <v>134</v>
      </c>
      <c r="F3791" s="9" t="s">
        <v>134</v>
      </c>
      <c r="G3791" s="9" t="s">
        <v>134</v>
      </c>
      <c r="Q3791" s="0" t="s">
        <v>134</v>
      </c>
      <c r="R3791" s="0" t="s">
        <v>134</v>
      </c>
      <c r="S3791" s="0" t="s">
        <v>134</v>
      </c>
      <c r="T3791" s="0" t="s">
        <v>134</v>
      </c>
      <c r="U3791" s="0" t="s">
        <v>134</v>
      </c>
      <c r="V3791" s="0" t="s">
        <v>134</v>
      </c>
      <c r="W3791" s="0" t="s">
        <v>134</v>
      </c>
      <c r="X3791" s="0" t="s">
        <v>134</v>
      </c>
      <c r="Y3791" s="0" t="s">
        <v>134</v>
      </c>
      <c r="Z3791" s="0" t="s">
        <v>134</v>
      </c>
      <c r="AA3791" s="0" t="s">
        <v>134</v>
      </c>
      <c r="AB3791" s="0" t="s">
        <v>134</v>
      </c>
      <c r="AC3791" s="0" t="s">
        <v>134</v>
      </c>
      <c r="AD3791" s="0" t="s">
        <v>134</v>
      </c>
      <c r="AE3791" s="0" t="s">
        <v>134</v>
      </c>
      <c r="AF3791" s="0" t="s">
        <v>134</v>
      </c>
      <c r="AG3791" s="0" t="s">
        <v>134</v>
      </c>
      <c r="AH3791" s="0" t="s">
        <v>134</v>
      </c>
      <c r="AI3791" s="0" t="s">
        <v>134</v>
      </c>
      <c r="AJ3791" s="0" t="s">
        <v>134</v>
      </c>
      <c r="AK3791" s="0" t="s">
        <v>134</v>
      </c>
      <c r="AL3791" s="0" t="s">
        <v>134</v>
      </c>
      <c r="AM3791" s="0" t="s">
        <v>134</v>
      </c>
      <c r="AN3791" s="0" t="s">
        <v>134</v>
      </c>
      <c r="AO3791" s="0" t="s">
        <v>134</v>
      </c>
      <c r="AP3791" s="0" t="s">
        <v>134</v>
      </c>
      <c r="AQ3791" s="0" t="s">
        <v>134</v>
      </c>
      <c r="AR3791" s="0" t="s">
        <v>134</v>
      </c>
      <c r="AS3791" s="0" t="s">
        <v>134</v>
      </c>
      <c r="AT3791" s="0" t="s">
        <v>134</v>
      </c>
      <c r="AU3791" s="0" t="s">
        <v>134</v>
      </c>
      <c r="AV3791" s="0" t="s">
        <v>134</v>
      </c>
      <c r="AW3791" s="0" t="s">
        <v>134</v>
      </c>
      <c r="AX3791" s="0" t="s">
        <v>134</v>
      </c>
      <c r="AY3791" s="0" t="s">
        <v>134</v>
      </c>
      <c r="AZ3791" s="0" t="s">
        <v>134</v>
      </c>
      <c r="BA3791" s="0" t="s">
        <v>134</v>
      </c>
      <c r="BB3791" s="0" t="s">
        <v>134</v>
      </c>
      <c r="BC3791" s="0" t="s">
        <v>134</v>
      </c>
      <c r="BD3791" s="0" t="s">
        <v>134</v>
      </c>
      <c r="BE3791" s="0" t="s">
        <v>134</v>
      </c>
      <c r="BF3791" s="0" t="s">
        <v>134</v>
      </c>
      <c r="BG3791" s="0" t="s">
        <v>134</v>
      </c>
      <c r="BH3791" s="0" t="s">
        <v>134</v>
      </c>
      <c r="BI3791" s="0" t="s">
        <v>134</v>
      </c>
      <c r="BJ3791" s="0" t="s">
        <v>134</v>
      </c>
      <c r="BK3791" s="0" t="s">
        <v>134</v>
      </c>
      <c r="BL3791" s="0" t="s">
        <v>134</v>
      </c>
      <c r="BM3791" s="0" t="s">
        <v>134</v>
      </c>
      <c r="BN3791" s="0" t="s">
        <v>134</v>
      </c>
      <c r="BO3791" s="0" t="s">
        <v>134</v>
      </c>
      <c r="BP3791" s="0" t="s">
        <v>134</v>
      </c>
      <c r="BQ3791" s="0" t="s">
        <v>134</v>
      </c>
      <c r="BR3791" s="0" t="s">
        <v>134</v>
      </c>
      <c r="BS3791" s="0" t="s">
        <v>134</v>
      </c>
      <c r="BT3791" s="0" t="s">
        <v>134</v>
      </c>
      <c r="BU3791" s="0" t="s">
        <v>134</v>
      </c>
      <c r="BV3791" s="0" t="s">
        <v>134</v>
      </c>
      <c r="BW3791" s="0" t="s">
        <v>134</v>
      </c>
      <c r="BX3791" s="0" t="s">
        <v>134</v>
      </c>
      <c r="BZ3791" s="0" t="s">
        <v>134</v>
      </c>
      <c r="CA3791" s="0" t="s">
        <v>134</v>
      </c>
      <c r="CB3791" s="0" t="s">
        <v>134</v>
      </c>
      <c r="CC3791" s="0" t="s">
        <v>134</v>
      </c>
      <c r="CD3791" s="0" t="s">
        <v>134</v>
      </c>
      <c r="CE3791" s="0" t="s">
        <v>134</v>
      </c>
    </row>
    <row r="3792" customFormat="false" ht="12.75" hidden="false" customHeight="false" outlineLevel="0" collapsed="false">
      <c r="E3792" s="9" t="s">
        <v>134</v>
      </c>
      <c r="F3792" s="9" t="s">
        <v>134</v>
      </c>
      <c r="G3792" s="9" t="s">
        <v>134</v>
      </c>
      <c r="Q3792" s="0" t="s">
        <v>134</v>
      </c>
      <c r="R3792" s="0" t="s">
        <v>134</v>
      </c>
      <c r="S3792" s="0" t="s">
        <v>134</v>
      </c>
      <c r="T3792" s="0" t="s">
        <v>134</v>
      </c>
      <c r="U3792" s="0" t="s">
        <v>134</v>
      </c>
      <c r="V3792" s="0" t="s">
        <v>134</v>
      </c>
      <c r="W3792" s="0" t="s">
        <v>134</v>
      </c>
      <c r="X3792" s="0" t="s">
        <v>134</v>
      </c>
      <c r="Y3792" s="0" t="s">
        <v>134</v>
      </c>
      <c r="Z3792" s="0" t="s">
        <v>134</v>
      </c>
      <c r="AA3792" s="0" t="s">
        <v>134</v>
      </c>
      <c r="AB3792" s="0" t="s">
        <v>134</v>
      </c>
      <c r="AC3792" s="0" t="s">
        <v>134</v>
      </c>
      <c r="AD3792" s="0" t="s">
        <v>134</v>
      </c>
      <c r="AE3792" s="0" t="s">
        <v>134</v>
      </c>
      <c r="AF3792" s="0" t="s">
        <v>134</v>
      </c>
      <c r="AG3792" s="0" t="s">
        <v>134</v>
      </c>
      <c r="AH3792" s="0" t="s">
        <v>134</v>
      </c>
      <c r="AI3792" s="0" t="s">
        <v>134</v>
      </c>
      <c r="AJ3792" s="0" t="s">
        <v>134</v>
      </c>
      <c r="AK3792" s="0" t="s">
        <v>134</v>
      </c>
      <c r="AL3792" s="0" t="s">
        <v>134</v>
      </c>
      <c r="AM3792" s="0" t="s">
        <v>134</v>
      </c>
      <c r="AN3792" s="0" t="s">
        <v>134</v>
      </c>
      <c r="AO3792" s="0" t="s">
        <v>134</v>
      </c>
      <c r="AP3792" s="0" t="s">
        <v>134</v>
      </c>
      <c r="AQ3792" s="0" t="s">
        <v>134</v>
      </c>
      <c r="AR3792" s="0" t="s">
        <v>134</v>
      </c>
      <c r="AS3792" s="0" t="s">
        <v>134</v>
      </c>
      <c r="AT3792" s="0" t="s">
        <v>134</v>
      </c>
      <c r="AU3792" s="0" t="s">
        <v>134</v>
      </c>
      <c r="AV3792" s="0" t="s">
        <v>134</v>
      </c>
      <c r="AW3792" s="0" t="s">
        <v>134</v>
      </c>
      <c r="AX3792" s="0" t="s">
        <v>134</v>
      </c>
      <c r="AY3792" s="0" t="s">
        <v>134</v>
      </c>
      <c r="AZ3792" s="0" t="s">
        <v>134</v>
      </c>
      <c r="BA3792" s="0" t="s">
        <v>134</v>
      </c>
      <c r="BB3792" s="0" t="s">
        <v>134</v>
      </c>
      <c r="BC3792" s="0" t="s">
        <v>134</v>
      </c>
      <c r="BD3792" s="0" t="s">
        <v>134</v>
      </c>
      <c r="BE3792" s="0" t="s">
        <v>134</v>
      </c>
      <c r="BF3792" s="0" t="s">
        <v>134</v>
      </c>
      <c r="BG3792" s="0" t="s">
        <v>134</v>
      </c>
      <c r="BH3792" s="0" t="s">
        <v>134</v>
      </c>
      <c r="BI3792" s="0" t="s">
        <v>134</v>
      </c>
      <c r="BJ3792" s="0" t="s">
        <v>134</v>
      </c>
      <c r="BK3792" s="0" t="s">
        <v>134</v>
      </c>
      <c r="BL3792" s="0" t="s">
        <v>134</v>
      </c>
      <c r="BM3792" s="0" t="s">
        <v>134</v>
      </c>
      <c r="BN3792" s="0" t="s">
        <v>134</v>
      </c>
      <c r="BO3792" s="0" t="s">
        <v>134</v>
      </c>
      <c r="BP3792" s="0" t="s">
        <v>134</v>
      </c>
      <c r="BQ3792" s="0" t="s">
        <v>134</v>
      </c>
      <c r="BR3792" s="0" t="s">
        <v>134</v>
      </c>
      <c r="BS3792" s="0" t="s">
        <v>134</v>
      </c>
      <c r="BT3792" s="0" t="s">
        <v>134</v>
      </c>
      <c r="BU3792" s="0" t="s">
        <v>134</v>
      </c>
      <c r="BV3792" s="0" t="s">
        <v>134</v>
      </c>
      <c r="BW3792" s="0" t="s">
        <v>134</v>
      </c>
      <c r="BX3792" s="0" t="s">
        <v>134</v>
      </c>
      <c r="BZ3792" s="0" t="s">
        <v>134</v>
      </c>
      <c r="CA3792" s="0" t="s">
        <v>134</v>
      </c>
      <c r="CB3792" s="0" t="s">
        <v>134</v>
      </c>
      <c r="CC3792" s="0" t="s">
        <v>134</v>
      </c>
      <c r="CD3792" s="0" t="s">
        <v>134</v>
      </c>
      <c r="CE3792" s="0" t="s">
        <v>134</v>
      </c>
    </row>
    <row r="3793" customFormat="false" ht="12.75" hidden="false" customHeight="false" outlineLevel="0" collapsed="false">
      <c r="E3793" s="9" t="s">
        <v>134</v>
      </c>
      <c r="F3793" s="9" t="s">
        <v>134</v>
      </c>
      <c r="G3793" s="9" t="s">
        <v>134</v>
      </c>
      <c r="Q3793" s="0" t="s">
        <v>134</v>
      </c>
      <c r="R3793" s="0" t="s">
        <v>134</v>
      </c>
      <c r="S3793" s="0" t="s">
        <v>134</v>
      </c>
      <c r="T3793" s="0" t="s">
        <v>134</v>
      </c>
      <c r="U3793" s="0" t="s">
        <v>134</v>
      </c>
      <c r="V3793" s="0" t="s">
        <v>134</v>
      </c>
      <c r="W3793" s="0" t="s">
        <v>134</v>
      </c>
      <c r="X3793" s="0" t="s">
        <v>134</v>
      </c>
      <c r="Y3793" s="0" t="s">
        <v>134</v>
      </c>
      <c r="Z3793" s="0" t="s">
        <v>134</v>
      </c>
      <c r="AA3793" s="0" t="s">
        <v>134</v>
      </c>
      <c r="AB3793" s="0" t="s">
        <v>134</v>
      </c>
      <c r="AC3793" s="0" t="s">
        <v>134</v>
      </c>
      <c r="AD3793" s="0" t="s">
        <v>134</v>
      </c>
      <c r="AE3793" s="0" t="s">
        <v>134</v>
      </c>
      <c r="AF3793" s="0" t="s">
        <v>134</v>
      </c>
      <c r="AG3793" s="0" t="s">
        <v>134</v>
      </c>
      <c r="AH3793" s="0" t="s">
        <v>134</v>
      </c>
      <c r="AI3793" s="0" t="s">
        <v>134</v>
      </c>
      <c r="AJ3793" s="0" t="s">
        <v>134</v>
      </c>
      <c r="AK3793" s="0" t="s">
        <v>134</v>
      </c>
      <c r="AL3793" s="0" t="s">
        <v>134</v>
      </c>
      <c r="AM3793" s="0" t="s">
        <v>134</v>
      </c>
      <c r="AN3793" s="0" t="s">
        <v>134</v>
      </c>
      <c r="AO3793" s="0" t="s">
        <v>134</v>
      </c>
      <c r="AP3793" s="0" t="s">
        <v>134</v>
      </c>
      <c r="AQ3793" s="0" t="s">
        <v>134</v>
      </c>
      <c r="AR3793" s="0" t="s">
        <v>134</v>
      </c>
      <c r="AS3793" s="0" t="s">
        <v>134</v>
      </c>
      <c r="AT3793" s="0" t="s">
        <v>134</v>
      </c>
      <c r="AU3793" s="0" t="s">
        <v>134</v>
      </c>
      <c r="AV3793" s="0" t="s">
        <v>134</v>
      </c>
      <c r="AW3793" s="0" t="s">
        <v>134</v>
      </c>
      <c r="AX3793" s="0" t="s">
        <v>134</v>
      </c>
      <c r="AY3793" s="0" t="s">
        <v>134</v>
      </c>
      <c r="AZ3793" s="0" t="s">
        <v>134</v>
      </c>
      <c r="BA3793" s="0" t="s">
        <v>134</v>
      </c>
      <c r="BB3793" s="0" t="s">
        <v>134</v>
      </c>
      <c r="BC3793" s="0" t="s">
        <v>134</v>
      </c>
      <c r="BD3793" s="0" t="s">
        <v>134</v>
      </c>
      <c r="BE3793" s="0" t="s">
        <v>134</v>
      </c>
      <c r="BF3793" s="0" t="s">
        <v>134</v>
      </c>
      <c r="BG3793" s="0" t="s">
        <v>134</v>
      </c>
      <c r="BH3793" s="0" t="s">
        <v>134</v>
      </c>
      <c r="BI3793" s="0" t="s">
        <v>134</v>
      </c>
      <c r="BJ3793" s="0" t="s">
        <v>134</v>
      </c>
      <c r="BK3793" s="0" t="s">
        <v>134</v>
      </c>
      <c r="BL3793" s="0" t="s">
        <v>134</v>
      </c>
      <c r="BM3793" s="0" t="s">
        <v>134</v>
      </c>
      <c r="BN3793" s="0" t="s">
        <v>134</v>
      </c>
      <c r="BO3793" s="0" t="s">
        <v>134</v>
      </c>
      <c r="BP3793" s="0" t="s">
        <v>134</v>
      </c>
      <c r="BQ3793" s="0" t="s">
        <v>134</v>
      </c>
      <c r="BR3793" s="0" t="s">
        <v>134</v>
      </c>
      <c r="BS3793" s="0" t="s">
        <v>134</v>
      </c>
      <c r="BT3793" s="0" t="s">
        <v>134</v>
      </c>
      <c r="BU3793" s="0" t="s">
        <v>134</v>
      </c>
      <c r="BV3793" s="0" t="s">
        <v>134</v>
      </c>
      <c r="BW3793" s="0" t="s">
        <v>134</v>
      </c>
      <c r="BX3793" s="0" t="s">
        <v>134</v>
      </c>
      <c r="BZ3793" s="0" t="s">
        <v>134</v>
      </c>
      <c r="CA3793" s="0" t="s">
        <v>134</v>
      </c>
      <c r="CB3793" s="0" t="s">
        <v>134</v>
      </c>
      <c r="CC3793" s="0" t="s">
        <v>134</v>
      </c>
      <c r="CD3793" s="0" t="s">
        <v>134</v>
      </c>
      <c r="CE3793" s="0" t="s">
        <v>134</v>
      </c>
    </row>
    <row r="3794" customFormat="false" ht="12.75" hidden="false" customHeight="false" outlineLevel="0" collapsed="false">
      <c r="E3794" s="9" t="s">
        <v>134</v>
      </c>
      <c r="F3794" s="9" t="s">
        <v>134</v>
      </c>
      <c r="G3794" s="9" t="s">
        <v>134</v>
      </c>
      <c r="Q3794" s="0" t="s">
        <v>134</v>
      </c>
      <c r="R3794" s="0" t="s">
        <v>134</v>
      </c>
      <c r="S3794" s="0" t="s">
        <v>134</v>
      </c>
      <c r="T3794" s="0" t="s">
        <v>134</v>
      </c>
      <c r="U3794" s="0" t="s">
        <v>134</v>
      </c>
      <c r="V3794" s="0" t="s">
        <v>134</v>
      </c>
      <c r="W3794" s="0" t="s">
        <v>134</v>
      </c>
      <c r="X3794" s="0" t="s">
        <v>134</v>
      </c>
      <c r="Y3794" s="0" t="s">
        <v>134</v>
      </c>
      <c r="Z3794" s="0" t="s">
        <v>134</v>
      </c>
      <c r="AA3794" s="0" t="s">
        <v>134</v>
      </c>
      <c r="AB3794" s="0" t="s">
        <v>134</v>
      </c>
      <c r="AC3794" s="0" t="s">
        <v>134</v>
      </c>
      <c r="AD3794" s="0" t="s">
        <v>134</v>
      </c>
      <c r="AE3794" s="0" t="s">
        <v>134</v>
      </c>
      <c r="AF3794" s="0" t="s">
        <v>134</v>
      </c>
      <c r="AG3794" s="0" t="s">
        <v>134</v>
      </c>
      <c r="AH3794" s="0" t="s">
        <v>134</v>
      </c>
      <c r="AI3794" s="0" t="s">
        <v>134</v>
      </c>
      <c r="AJ3794" s="0" t="s">
        <v>134</v>
      </c>
      <c r="AK3794" s="0" t="s">
        <v>134</v>
      </c>
      <c r="AL3794" s="0" t="s">
        <v>134</v>
      </c>
      <c r="AM3794" s="0" t="s">
        <v>134</v>
      </c>
      <c r="AN3794" s="0" t="s">
        <v>134</v>
      </c>
      <c r="AO3794" s="0" t="s">
        <v>134</v>
      </c>
      <c r="AP3794" s="0" t="s">
        <v>134</v>
      </c>
      <c r="AQ3794" s="0" t="s">
        <v>134</v>
      </c>
      <c r="AR3794" s="0" t="s">
        <v>134</v>
      </c>
      <c r="AS3794" s="0" t="s">
        <v>134</v>
      </c>
      <c r="AT3794" s="0" t="s">
        <v>134</v>
      </c>
      <c r="AU3794" s="0" t="s">
        <v>134</v>
      </c>
      <c r="AV3794" s="0" t="s">
        <v>134</v>
      </c>
      <c r="AW3794" s="0" t="s">
        <v>134</v>
      </c>
      <c r="AX3794" s="0" t="s">
        <v>134</v>
      </c>
      <c r="AY3794" s="0" t="s">
        <v>134</v>
      </c>
      <c r="AZ3794" s="0" t="s">
        <v>134</v>
      </c>
      <c r="BA3794" s="0" t="s">
        <v>134</v>
      </c>
      <c r="BB3794" s="0" t="s">
        <v>134</v>
      </c>
      <c r="BC3794" s="0" t="s">
        <v>134</v>
      </c>
      <c r="BD3794" s="0" t="s">
        <v>134</v>
      </c>
      <c r="BE3794" s="0" t="s">
        <v>134</v>
      </c>
      <c r="BF3794" s="0" t="s">
        <v>134</v>
      </c>
      <c r="BG3794" s="0" t="s">
        <v>134</v>
      </c>
      <c r="BH3794" s="0" t="s">
        <v>134</v>
      </c>
      <c r="BI3794" s="0" t="s">
        <v>134</v>
      </c>
      <c r="BJ3794" s="0" t="s">
        <v>134</v>
      </c>
      <c r="BK3794" s="0" t="s">
        <v>134</v>
      </c>
      <c r="BL3794" s="0" t="s">
        <v>134</v>
      </c>
      <c r="BM3794" s="0" t="s">
        <v>134</v>
      </c>
      <c r="BN3794" s="0" t="s">
        <v>134</v>
      </c>
      <c r="BO3794" s="0" t="s">
        <v>134</v>
      </c>
      <c r="BP3794" s="0" t="s">
        <v>134</v>
      </c>
      <c r="BQ3794" s="0" t="s">
        <v>134</v>
      </c>
      <c r="BR3794" s="0" t="s">
        <v>134</v>
      </c>
      <c r="BS3794" s="0" t="s">
        <v>134</v>
      </c>
      <c r="BT3794" s="0" t="s">
        <v>134</v>
      </c>
      <c r="BU3794" s="0" t="s">
        <v>134</v>
      </c>
      <c r="BV3794" s="0" t="s">
        <v>134</v>
      </c>
      <c r="BW3794" s="0" t="s">
        <v>134</v>
      </c>
      <c r="BX3794" s="0" t="s">
        <v>134</v>
      </c>
      <c r="BZ3794" s="0" t="s">
        <v>134</v>
      </c>
      <c r="CA3794" s="0" t="s">
        <v>134</v>
      </c>
      <c r="CB3794" s="0" t="s">
        <v>134</v>
      </c>
      <c r="CC3794" s="0" t="s">
        <v>134</v>
      </c>
      <c r="CD3794" s="0" t="s">
        <v>134</v>
      </c>
      <c r="CE3794" s="0" t="s">
        <v>134</v>
      </c>
    </row>
    <row r="3795" customFormat="false" ht="12.75" hidden="false" customHeight="false" outlineLevel="0" collapsed="false">
      <c r="E3795" s="9" t="s">
        <v>134</v>
      </c>
      <c r="F3795" s="9" t="s">
        <v>134</v>
      </c>
      <c r="G3795" s="9" t="s">
        <v>134</v>
      </c>
      <c r="Q3795" s="0" t="s">
        <v>134</v>
      </c>
      <c r="R3795" s="0" t="s">
        <v>134</v>
      </c>
      <c r="S3795" s="0" t="s">
        <v>134</v>
      </c>
      <c r="T3795" s="0" t="s">
        <v>134</v>
      </c>
      <c r="U3795" s="0" t="s">
        <v>134</v>
      </c>
      <c r="V3795" s="0" t="s">
        <v>134</v>
      </c>
      <c r="W3795" s="0" t="s">
        <v>134</v>
      </c>
      <c r="X3795" s="0" t="s">
        <v>134</v>
      </c>
      <c r="Y3795" s="0" t="s">
        <v>134</v>
      </c>
      <c r="Z3795" s="0" t="s">
        <v>134</v>
      </c>
      <c r="AA3795" s="0" t="s">
        <v>134</v>
      </c>
      <c r="AB3795" s="0" t="s">
        <v>134</v>
      </c>
      <c r="AC3795" s="0" t="s">
        <v>134</v>
      </c>
      <c r="AD3795" s="0" t="s">
        <v>134</v>
      </c>
      <c r="AE3795" s="0" t="s">
        <v>134</v>
      </c>
      <c r="AF3795" s="0" t="s">
        <v>134</v>
      </c>
      <c r="AG3795" s="0" t="s">
        <v>134</v>
      </c>
      <c r="AH3795" s="0" t="s">
        <v>134</v>
      </c>
      <c r="AI3795" s="0" t="s">
        <v>134</v>
      </c>
      <c r="AJ3795" s="0" t="s">
        <v>134</v>
      </c>
      <c r="AK3795" s="0" t="s">
        <v>134</v>
      </c>
      <c r="AL3795" s="0" t="s">
        <v>134</v>
      </c>
      <c r="AM3795" s="0" t="s">
        <v>134</v>
      </c>
      <c r="AN3795" s="0" t="s">
        <v>134</v>
      </c>
      <c r="AO3795" s="0" t="s">
        <v>134</v>
      </c>
      <c r="AP3795" s="0" t="s">
        <v>134</v>
      </c>
      <c r="AQ3795" s="0" t="s">
        <v>134</v>
      </c>
      <c r="AR3795" s="0" t="s">
        <v>134</v>
      </c>
      <c r="AS3795" s="0" t="s">
        <v>134</v>
      </c>
      <c r="AT3795" s="0" t="s">
        <v>134</v>
      </c>
      <c r="AU3795" s="0" t="s">
        <v>134</v>
      </c>
      <c r="AV3795" s="0" t="s">
        <v>134</v>
      </c>
      <c r="AW3795" s="0" t="s">
        <v>134</v>
      </c>
      <c r="AX3795" s="0" t="s">
        <v>134</v>
      </c>
      <c r="AY3795" s="0" t="s">
        <v>134</v>
      </c>
      <c r="AZ3795" s="0" t="s">
        <v>134</v>
      </c>
      <c r="BA3795" s="0" t="s">
        <v>134</v>
      </c>
      <c r="BB3795" s="0" t="s">
        <v>134</v>
      </c>
      <c r="BC3795" s="0" t="s">
        <v>134</v>
      </c>
      <c r="BD3795" s="0" t="s">
        <v>134</v>
      </c>
      <c r="BE3795" s="0" t="s">
        <v>134</v>
      </c>
      <c r="BF3795" s="0" t="s">
        <v>134</v>
      </c>
      <c r="BG3795" s="0" t="s">
        <v>134</v>
      </c>
      <c r="BH3795" s="0" t="s">
        <v>134</v>
      </c>
      <c r="BI3795" s="0" t="s">
        <v>134</v>
      </c>
      <c r="BJ3795" s="0" t="s">
        <v>134</v>
      </c>
      <c r="BK3795" s="0" t="s">
        <v>134</v>
      </c>
      <c r="BL3795" s="0" t="s">
        <v>134</v>
      </c>
      <c r="BM3795" s="0" t="s">
        <v>134</v>
      </c>
      <c r="BN3795" s="0" t="s">
        <v>134</v>
      </c>
      <c r="BO3795" s="0" t="s">
        <v>134</v>
      </c>
      <c r="BP3795" s="0" t="s">
        <v>134</v>
      </c>
      <c r="BQ3795" s="0" t="s">
        <v>134</v>
      </c>
      <c r="BR3795" s="0" t="s">
        <v>134</v>
      </c>
      <c r="BS3795" s="0" t="s">
        <v>134</v>
      </c>
      <c r="BT3795" s="0" t="s">
        <v>134</v>
      </c>
      <c r="BU3795" s="0" t="s">
        <v>134</v>
      </c>
      <c r="BV3795" s="0" t="s">
        <v>134</v>
      </c>
      <c r="BW3795" s="0" t="s">
        <v>134</v>
      </c>
      <c r="BX3795" s="0" t="s">
        <v>134</v>
      </c>
      <c r="BZ3795" s="0" t="s">
        <v>134</v>
      </c>
      <c r="CA3795" s="0" t="s">
        <v>134</v>
      </c>
      <c r="CB3795" s="0" t="s">
        <v>134</v>
      </c>
      <c r="CC3795" s="0" t="s">
        <v>134</v>
      </c>
      <c r="CD3795" s="0" t="s">
        <v>134</v>
      </c>
      <c r="CE3795" s="0" t="s">
        <v>134</v>
      </c>
    </row>
    <row r="3796" customFormat="false" ht="12.75" hidden="false" customHeight="false" outlineLevel="0" collapsed="false">
      <c r="E3796" s="9" t="s">
        <v>134</v>
      </c>
      <c r="F3796" s="9" t="s">
        <v>134</v>
      </c>
      <c r="G3796" s="9" t="s">
        <v>134</v>
      </c>
      <c r="Q3796" s="0" t="s">
        <v>134</v>
      </c>
      <c r="R3796" s="0" t="s">
        <v>134</v>
      </c>
      <c r="S3796" s="0" t="s">
        <v>134</v>
      </c>
      <c r="T3796" s="0" t="s">
        <v>134</v>
      </c>
      <c r="U3796" s="0" t="s">
        <v>134</v>
      </c>
      <c r="V3796" s="0" t="s">
        <v>134</v>
      </c>
      <c r="W3796" s="0" t="s">
        <v>134</v>
      </c>
      <c r="X3796" s="0" t="s">
        <v>134</v>
      </c>
      <c r="Y3796" s="0" t="s">
        <v>134</v>
      </c>
      <c r="Z3796" s="0" t="s">
        <v>134</v>
      </c>
      <c r="AA3796" s="0" t="s">
        <v>134</v>
      </c>
      <c r="AB3796" s="0" t="s">
        <v>134</v>
      </c>
      <c r="AC3796" s="0" t="s">
        <v>134</v>
      </c>
      <c r="AD3796" s="0" t="s">
        <v>134</v>
      </c>
      <c r="AE3796" s="0" t="s">
        <v>134</v>
      </c>
      <c r="AF3796" s="0" t="s">
        <v>134</v>
      </c>
      <c r="AG3796" s="0" t="s">
        <v>134</v>
      </c>
      <c r="AH3796" s="0" t="s">
        <v>134</v>
      </c>
      <c r="AI3796" s="0" t="s">
        <v>134</v>
      </c>
      <c r="AJ3796" s="0" t="s">
        <v>134</v>
      </c>
      <c r="AK3796" s="0" t="s">
        <v>134</v>
      </c>
      <c r="AL3796" s="0" t="s">
        <v>134</v>
      </c>
      <c r="AM3796" s="0" t="s">
        <v>134</v>
      </c>
      <c r="AN3796" s="0" t="s">
        <v>134</v>
      </c>
      <c r="AO3796" s="0" t="s">
        <v>134</v>
      </c>
      <c r="AP3796" s="0" t="s">
        <v>134</v>
      </c>
      <c r="AQ3796" s="0" t="s">
        <v>134</v>
      </c>
      <c r="AR3796" s="0" t="s">
        <v>134</v>
      </c>
      <c r="AS3796" s="0" t="s">
        <v>134</v>
      </c>
      <c r="AT3796" s="0" t="s">
        <v>134</v>
      </c>
      <c r="AU3796" s="0" t="s">
        <v>134</v>
      </c>
      <c r="AV3796" s="0" t="s">
        <v>134</v>
      </c>
      <c r="AW3796" s="0" t="s">
        <v>134</v>
      </c>
      <c r="AX3796" s="0" t="s">
        <v>134</v>
      </c>
      <c r="AY3796" s="0" t="s">
        <v>134</v>
      </c>
      <c r="AZ3796" s="0" t="s">
        <v>134</v>
      </c>
      <c r="BA3796" s="0" t="s">
        <v>134</v>
      </c>
      <c r="BB3796" s="0" t="s">
        <v>134</v>
      </c>
      <c r="BC3796" s="0" t="s">
        <v>134</v>
      </c>
      <c r="BD3796" s="0" t="s">
        <v>134</v>
      </c>
      <c r="BE3796" s="0" t="s">
        <v>134</v>
      </c>
      <c r="BF3796" s="0" t="s">
        <v>134</v>
      </c>
      <c r="BG3796" s="0" t="s">
        <v>134</v>
      </c>
      <c r="BH3796" s="0" t="s">
        <v>134</v>
      </c>
      <c r="BI3796" s="0" t="s">
        <v>134</v>
      </c>
      <c r="BJ3796" s="0" t="s">
        <v>134</v>
      </c>
      <c r="BK3796" s="0" t="s">
        <v>134</v>
      </c>
      <c r="BL3796" s="0" t="s">
        <v>134</v>
      </c>
      <c r="BM3796" s="0" t="s">
        <v>134</v>
      </c>
      <c r="BN3796" s="0" t="s">
        <v>134</v>
      </c>
      <c r="BO3796" s="0" t="s">
        <v>134</v>
      </c>
      <c r="BP3796" s="0" t="s">
        <v>134</v>
      </c>
      <c r="BQ3796" s="0" t="s">
        <v>134</v>
      </c>
      <c r="BR3796" s="0" t="s">
        <v>134</v>
      </c>
      <c r="BS3796" s="0" t="s">
        <v>134</v>
      </c>
      <c r="BT3796" s="0" t="s">
        <v>134</v>
      </c>
      <c r="BU3796" s="0" t="s">
        <v>134</v>
      </c>
      <c r="BV3796" s="0" t="s">
        <v>134</v>
      </c>
      <c r="BW3796" s="0" t="s">
        <v>134</v>
      </c>
      <c r="BX3796" s="0" t="s">
        <v>134</v>
      </c>
      <c r="BZ3796" s="0" t="s">
        <v>134</v>
      </c>
      <c r="CA3796" s="0" t="s">
        <v>134</v>
      </c>
      <c r="CB3796" s="0" t="s">
        <v>134</v>
      </c>
      <c r="CC3796" s="0" t="s">
        <v>134</v>
      </c>
      <c r="CD3796" s="0" t="s">
        <v>134</v>
      </c>
      <c r="CE3796" s="0" t="s">
        <v>134</v>
      </c>
    </row>
    <row r="3797" customFormat="false" ht="12.75" hidden="false" customHeight="false" outlineLevel="0" collapsed="false">
      <c r="E3797" s="9" t="s">
        <v>134</v>
      </c>
      <c r="F3797" s="9" t="s">
        <v>134</v>
      </c>
      <c r="G3797" s="9" t="s">
        <v>134</v>
      </c>
      <c r="Q3797" s="0" t="s">
        <v>134</v>
      </c>
      <c r="R3797" s="0" t="s">
        <v>134</v>
      </c>
      <c r="S3797" s="0" t="s">
        <v>134</v>
      </c>
      <c r="T3797" s="0" t="s">
        <v>134</v>
      </c>
      <c r="U3797" s="0" t="s">
        <v>134</v>
      </c>
      <c r="V3797" s="0" t="s">
        <v>134</v>
      </c>
      <c r="W3797" s="0" t="s">
        <v>134</v>
      </c>
      <c r="X3797" s="0" t="s">
        <v>134</v>
      </c>
      <c r="Y3797" s="0" t="s">
        <v>134</v>
      </c>
      <c r="Z3797" s="0" t="s">
        <v>134</v>
      </c>
      <c r="AA3797" s="0" t="s">
        <v>134</v>
      </c>
      <c r="AB3797" s="0" t="s">
        <v>134</v>
      </c>
      <c r="AC3797" s="0" t="s">
        <v>134</v>
      </c>
      <c r="AD3797" s="0" t="s">
        <v>134</v>
      </c>
      <c r="AE3797" s="0" t="s">
        <v>134</v>
      </c>
      <c r="AF3797" s="0" t="s">
        <v>134</v>
      </c>
      <c r="AG3797" s="0" t="s">
        <v>134</v>
      </c>
      <c r="AH3797" s="0" t="s">
        <v>134</v>
      </c>
      <c r="AI3797" s="0" t="s">
        <v>134</v>
      </c>
      <c r="AJ3797" s="0" t="s">
        <v>134</v>
      </c>
      <c r="AK3797" s="0" t="s">
        <v>134</v>
      </c>
      <c r="AL3797" s="0" t="s">
        <v>134</v>
      </c>
      <c r="AM3797" s="0" t="s">
        <v>134</v>
      </c>
      <c r="AN3797" s="0" t="s">
        <v>134</v>
      </c>
      <c r="AO3797" s="0" t="s">
        <v>134</v>
      </c>
      <c r="AP3797" s="0" t="s">
        <v>134</v>
      </c>
      <c r="AQ3797" s="0" t="s">
        <v>134</v>
      </c>
      <c r="AR3797" s="0" t="s">
        <v>134</v>
      </c>
      <c r="AS3797" s="0" t="s">
        <v>134</v>
      </c>
      <c r="AT3797" s="0" t="s">
        <v>134</v>
      </c>
      <c r="AU3797" s="0" t="s">
        <v>134</v>
      </c>
      <c r="AV3797" s="0" t="s">
        <v>134</v>
      </c>
      <c r="AW3797" s="0" t="s">
        <v>134</v>
      </c>
      <c r="AX3797" s="0" t="s">
        <v>134</v>
      </c>
      <c r="AY3797" s="0" t="s">
        <v>134</v>
      </c>
      <c r="AZ3797" s="0" t="s">
        <v>134</v>
      </c>
      <c r="BA3797" s="0" t="s">
        <v>134</v>
      </c>
      <c r="BB3797" s="0" t="s">
        <v>134</v>
      </c>
      <c r="BC3797" s="0" t="s">
        <v>134</v>
      </c>
      <c r="BD3797" s="0" t="s">
        <v>134</v>
      </c>
      <c r="BE3797" s="0" t="s">
        <v>134</v>
      </c>
      <c r="BF3797" s="0" t="s">
        <v>134</v>
      </c>
      <c r="BG3797" s="0" t="s">
        <v>134</v>
      </c>
      <c r="BH3797" s="0" t="s">
        <v>134</v>
      </c>
      <c r="BI3797" s="0" t="s">
        <v>134</v>
      </c>
      <c r="BJ3797" s="0" t="s">
        <v>134</v>
      </c>
      <c r="BK3797" s="0" t="s">
        <v>134</v>
      </c>
      <c r="BL3797" s="0" t="s">
        <v>134</v>
      </c>
      <c r="BM3797" s="0" t="s">
        <v>134</v>
      </c>
      <c r="BN3797" s="0" t="s">
        <v>134</v>
      </c>
      <c r="BO3797" s="0" t="s">
        <v>134</v>
      </c>
      <c r="BP3797" s="0" t="s">
        <v>134</v>
      </c>
      <c r="BQ3797" s="0" t="s">
        <v>134</v>
      </c>
      <c r="BR3797" s="0" t="s">
        <v>134</v>
      </c>
      <c r="BS3797" s="0" t="s">
        <v>134</v>
      </c>
      <c r="BT3797" s="0" t="s">
        <v>134</v>
      </c>
      <c r="BU3797" s="0" t="s">
        <v>134</v>
      </c>
      <c r="BV3797" s="0" t="s">
        <v>134</v>
      </c>
      <c r="BW3797" s="0" t="s">
        <v>134</v>
      </c>
      <c r="BX3797" s="0" t="s">
        <v>134</v>
      </c>
      <c r="BZ3797" s="0" t="s">
        <v>134</v>
      </c>
      <c r="CA3797" s="0" t="s">
        <v>134</v>
      </c>
      <c r="CB3797" s="0" t="s">
        <v>134</v>
      </c>
      <c r="CC3797" s="0" t="s">
        <v>134</v>
      </c>
      <c r="CD3797" s="0" t="s">
        <v>134</v>
      </c>
      <c r="CE3797" s="0" t="s">
        <v>134</v>
      </c>
    </row>
    <row r="3798" customFormat="false" ht="12.75" hidden="false" customHeight="false" outlineLevel="0" collapsed="false">
      <c r="E3798" s="9" t="s">
        <v>134</v>
      </c>
      <c r="F3798" s="9" t="s">
        <v>134</v>
      </c>
      <c r="G3798" s="9" t="s">
        <v>134</v>
      </c>
      <c r="Q3798" s="0" t="s">
        <v>134</v>
      </c>
      <c r="R3798" s="0" t="s">
        <v>134</v>
      </c>
      <c r="S3798" s="0" t="s">
        <v>134</v>
      </c>
      <c r="T3798" s="0" t="s">
        <v>134</v>
      </c>
      <c r="U3798" s="0" t="s">
        <v>134</v>
      </c>
      <c r="V3798" s="0" t="s">
        <v>134</v>
      </c>
      <c r="W3798" s="0" t="s">
        <v>134</v>
      </c>
      <c r="X3798" s="0" t="s">
        <v>134</v>
      </c>
      <c r="Y3798" s="0" t="s">
        <v>134</v>
      </c>
      <c r="Z3798" s="0" t="s">
        <v>134</v>
      </c>
      <c r="AA3798" s="0" t="s">
        <v>134</v>
      </c>
      <c r="AB3798" s="0" t="s">
        <v>134</v>
      </c>
      <c r="AC3798" s="0" t="s">
        <v>134</v>
      </c>
      <c r="AD3798" s="0" t="s">
        <v>134</v>
      </c>
      <c r="AE3798" s="0" t="s">
        <v>134</v>
      </c>
      <c r="AF3798" s="0" t="s">
        <v>134</v>
      </c>
      <c r="AG3798" s="0" t="s">
        <v>134</v>
      </c>
      <c r="AH3798" s="0" t="s">
        <v>134</v>
      </c>
      <c r="AI3798" s="0" t="s">
        <v>134</v>
      </c>
      <c r="AJ3798" s="0" t="s">
        <v>134</v>
      </c>
      <c r="AK3798" s="0" t="s">
        <v>134</v>
      </c>
      <c r="AL3798" s="0" t="s">
        <v>134</v>
      </c>
      <c r="AM3798" s="0" t="s">
        <v>134</v>
      </c>
      <c r="AN3798" s="0" t="s">
        <v>134</v>
      </c>
      <c r="AO3798" s="0" t="s">
        <v>134</v>
      </c>
      <c r="AP3798" s="0" t="s">
        <v>134</v>
      </c>
      <c r="AQ3798" s="0" t="s">
        <v>134</v>
      </c>
      <c r="AR3798" s="0" t="s">
        <v>134</v>
      </c>
      <c r="AS3798" s="0" t="s">
        <v>134</v>
      </c>
      <c r="AT3798" s="0" t="s">
        <v>134</v>
      </c>
      <c r="AU3798" s="0" t="s">
        <v>134</v>
      </c>
      <c r="AV3798" s="0" t="s">
        <v>134</v>
      </c>
      <c r="AW3798" s="0" t="s">
        <v>134</v>
      </c>
      <c r="AX3798" s="0" t="s">
        <v>134</v>
      </c>
      <c r="AY3798" s="0" t="s">
        <v>134</v>
      </c>
      <c r="AZ3798" s="0" t="s">
        <v>134</v>
      </c>
      <c r="BA3798" s="0" t="s">
        <v>134</v>
      </c>
      <c r="BB3798" s="0" t="s">
        <v>134</v>
      </c>
      <c r="BC3798" s="0" t="s">
        <v>134</v>
      </c>
      <c r="BD3798" s="0" t="s">
        <v>134</v>
      </c>
      <c r="BE3798" s="0" t="s">
        <v>134</v>
      </c>
      <c r="BF3798" s="0" t="s">
        <v>134</v>
      </c>
      <c r="BG3798" s="0" t="s">
        <v>134</v>
      </c>
      <c r="BH3798" s="0" t="s">
        <v>134</v>
      </c>
      <c r="BI3798" s="0" t="s">
        <v>134</v>
      </c>
      <c r="BJ3798" s="0" t="s">
        <v>134</v>
      </c>
      <c r="BK3798" s="0" t="s">
        <v>134</v>
      </c>
      <c r="BL3798" s="0" t="s">
        <v>134</v>
      </c>
      <c r="BM3798" s="0" t="s">
        <v>134</v>
      </c>
      <c r="BN3798" s="0" t="s">
        <v>134</v>
      </c>
      <c r="BO3798" s="0" t="s">
        <v>134</v>
      </c>
      <c r="BP3798" s="0" t="s">
        <v>134</v>
      </c>
      <c r="BQ3798" s="0" t="s">
        <v>134</v>
      </c>
      <c r="BR3798" s="0" t="s">
        <v>134</v>
      </c>
      <c r="BS3798" s="0" t="s">
        <v>134</v>
      </c>
      <c r="BT3798" s="0" t="s">
        <v>134</v>
      </c>
      <c r="BU3798" s="0" t="s">
        <v>134</v>
      </c>
      <c r="BV3798" s="0" t="s">
        <v>134</v>
      </c>
      <c r="BW3798" s="0" t="s">
        <v>134</v>
      </c>
      <c r="BX3798" s="0" t="s">
        <v>134</v>
      </c>
      <c r="BZ3798" s="0" t="s">
        <v>134</v>
      </c>
      <c r="CA3798" s="0" t="s">
        <v>134</v>
      </c>
      <c r="CB3798" s="0" t="s">
        <v>134</v>
      </c>
      <c r="CC3798" s="0" t="s">
        <v>134</v>
      </c>
      <c r="CD3798" s="0" t="s">
        <v>134</v>
      </c>
      <c r="CE3798" s="0" t="s">
        <v>134</v>
      </c>
    </row>
    <row r="3799" customFormat="false" ht="12.75" hidden="false" customHeight="false" outlineLevel="0" collapsed="false">
      <c r="E3799" s="9" t="s">
        <v>134</v>
      </c>
      <c r="F3799" s="9" t="s">
        <v>134</v>
      </c>
      <c r="G3799" s="9" t="s">
        <v>134</v>
      </c>
      <c r="Q3799" s="0" t="s">
        <v>134</v>
      </c>
      <c r="R3799" s="0" t="s">
        <v>134</v>
      </c>
      <c r="S3799" s="0" t="s">
        <v>134</v>
      </c>
      <c r="T3799" s="0" t="s">
        <v>134</v>
      </c>
      <c r="U3799" s="0" t="s">
        <v>134</v>
      </c>
      <c r="V3799" s="0" t="s">
        <v>134</v>
      </c>
      <c r="W3799" s="0" t="s">
        <v>134</v>
      </c>
      <c r="X3799" s="0" t="s">
        <v>134</v>
      </c>
      <c r="Y3799" s="0" t="s">
        <v>134</v>
      </c>
      <c r="Z3799" s="0" t="s">
        <v>134</v>
      </c>
      <c r="AA3799" s="0" t="s">
        <v>134</v>
      </c>
      <c r="AB3799" s="0" t="s">
        <v>134</v>
      </c>
      <c r="AC3799" s="0" t="s">
        <v>134</v>
      </c>
      <c r="AD3799" s="0" t="s">
        <v>134</v>
      </c>
      <c r="AE3799" s="0" t="s">
        <v>134</v>
      </c>
      <c r="AF3799" s="0" t="s">
        <v>134</v>
      </c>
      <c r="AG3799" s="0" t="s">
        <v>134</v>
      </c>
      <c r="AH3799" s="0" t="s">
        <v>134</v>
      </c>
      <c r="AI3799" s="0" t="s">
        <v>134</v>
      </c>
      <c r="AJ3799" s="0" t="s">
        <v>134</v>
      </c>
      <c r="AK3799" s="0" t="s">
        <v>134</v>
      </c>
      <c r="AL3799" s="0" t="s">
        <v>134</v>
      </c>
      <c r="AM3799" s="0" t="s">
        <v>134</v>
      </c>
      <c r="AN3799" s="0" t="s">
        <v>134</v>
      </c>
      <c r="AO3799" s="0" t="s">
        <v>134</v>
      </c>
      <c r="AP3799" s="0" t="s">
        <v>134</v>
      </c>
      <c r="AQ3799" s="0" t="s">
        <v>134</v>
      </c>
      <c r="AR3799" s="0" t="s">
        <v>134</v>
      </c>
      <c r="AS3799" s="0" t="s">
        <v>134</v>
      </c>
      <c r="AT3799" s="0" t="s">
        <v>134</v>
      </c>
      <c r="AU3799" s="0" t="s">
        <v>134</v>
      </c>
      <c r="AV3799" s="0" t="s">
        <v>134</v>
      </c>
      <c r="AW3799" s="0" t="s">
        <v>134</v>
      </c>
      <c r="AX3799" s="0" t="s">
        <v>134</v>
      </c>
      <c r="AY3799" s="0" t="s">
        <v>134</v>
      </c>
      <c r="AZ3799" s="0" t="s">
        <v>134</v>
      </c>
      <c r="BA3799" s="0" t="s">
        <v>134</v>
      </c>
      <c r="BB3799" s="0" t="s">
        <v>134</v>
      </c>
      <c r="BC3799" s="0" t="s">
        <v>134</v>
      </c>
      <c r="BD3799" s="0" t="s">
        <v>134</v>
      </c>
      <c r="BE3799" s="0" t="s">
        <v>134</v>
      </c>
      <c r="BF3799" s="0" t="s">
        <v>134</v>
      </c>
      <c r="BG3799" s="0" t="s">
        <v>134</v>
      </c>
      <c r="BH3799" s="0" t="s">
        <v>134</v>
      </c>
      <c r="BI3799" s="0" t="s">
        <v>134</v>
      </c>
      <c r="BJ3799" s="0" t="s">
        <v>134</v>
      </c>
      <c r="BK3799" s="0" t="s">
        <v>134</v>
      </c>
      <c r="BL3799" s="0" t="s">
        <v>134</v>
      </c>
      <c r="BM3799" s="0" t="s">
        <v>134</v>
      </c>
      <c r="BN3799" s="0" t="s">
        <v>134</v>
      </c>
      <c r="BO3799" s="0" t="s">
        <v>134</v>
      </c>
      <c r="BP3799" s="0" t="s">
        <v>134</v>
      </c>
      <c r="BQ3799" s="0" t="s">
        <v>134</v>
      </c>
      <c r="BR3799" s="0" t="s">
        <v>134</v>
      </c>
      <c r="BS3799" s="0" t="s">
        <v>134</v>
      </c>
      <c r="BT3799" s="0" t="s">
        <v>134</v>
      </c>
      <c r="BU3799" s="0" t="s">
        <v>134</v>
      </c>
      <c r="BV3799" s="0" t="s">
        <v>134</v>
      </c>
      <c r="BW3799" s="0" t="s">
        <v>134</v>
      </c>
      <c r="BX3799" s="0" t="s">
        <v>134</v>
      </c>
      <c r="BZ3799" s="0" t="s">
        <v>134</v>
      </c>
      <c r="CA3799" s="0" t="s">
        <v>134</v>
      </c>
      <c r="CB3799" s="0" t="s">
        <v>134</v>
      </c>
      <c r="CC3799" s="0" t="s">
        <v>134</v>
      </c>
      <c r="CD3799" s="0" t="s">
        <v>134</v>
      </c>
      <c r="CE3799" s="0" t="s">
        <v>134</v>
      </c>
    </row>
    <row r="3800" customFormat="false" ht="12.75" hidden="false" customHeight="false" outlineLevel="0" collapsed="false">
      <c r="E3800" s="9" t="s">
        <v>134</v>
      </c>
      <c r="F3800" s="9" t="s">
        <v>134</v>
      </c>
      <c r="G3800" s="9" t="s">
        <v>134</v>
      </c>
      <c r="Q3800" s="0" t="s">
        <v>134</v>
      </c>
      <c r="R3800" s="0" t="s">
        <v>134</v>
      </c>
      <c r="S3800" s="0" t="s">
        <v>134</v>
      </c>
      <c r="T3800" s="0" t="s">
        <v>134</v>
      </c>
      <c r="U3800" s="0" t="s">
        <v>134</v>
      </c>
      <c r="V3800" s="0" t="s">
        <v>134</v>
      </c>
      <c r="W3800" s="0" t="s">
        <v>134</v>
      </c>
      <c r="X3800" s="0" t="s">
        <v>134</v>
      </c>
      <c r="Y3800" s="0" t="s">
        <v>134</v>
      </c>
      <c r="Z3800" s="0" t="s">
        <v>134</v>
      </c>
      <c r="AA3800" s="0" t="s">
        <v>134</v>
      </c>
      <c r="AB3800" s="0" t="s">
        <v>134</v>
      </c>
      <c r="AC3800" s="0" t="s">
        <v>134</v>
      </c>
      <c r="AD3800" s="0" t="s">
        <v>134</v>
      </c>
      <c r="AE3800" s="0" t="s">
        <v>134</v>
      </c>
      <c r="AF3800" s="0" t="s">
        <v>134</v>
      </c>
      <c r="AG3800" s="0" t="s">
        <v>134</v>
      </c>
      <c r="AH3800" s="0" t="s">
        <v>134</v>
      </c>
      <c r="AI3800" s="0" t="s">
        <v>134</v>
      </c>
      <c r="AJ3800" s="0" t="s">
        <v>134</v>
      </c>
      <c r="AK3800" s="0" t="s">
        <v>134</v>
      </c>
      <c r="AL3800" s="0" t="s">
        <v>134</v>
      </c>
      <c r="AM3800" s="0" t="s">
        <v>134</v>
      </c>
      <c r="AN3800" s="0" t="s">
        <v>134</v>
      </c>
      <c r="AO3800" s="0" t="s">
        <v>134</v>
      </c>
      <c r="AP3800" s="0" t="s">
        <v>134</v>
      </c>
      <c r="AQ3800" s="0" t="s">
        <v>134</v>
      </c>
      <c r="AR3800" s="0" t="s">
        <v>134</v>
      </c>
      <c r="AS3800" s="0" t="s">
        <v>134</v>
      </c>
      <c r="AT3800" s="0" t="s">
        <v>134</v>
      </c>
      <c r="AU3800" s="0" t="s">
        <v>134</v>
      </c>
      <c r="AV3800" s="0" t="s">
        <v>134</v>
      </c>
      <c r="AW3800" s="0" t="s">
        <v>134</v>
      </c>
      <c r="AX3800" s="0" t="s">
        <v>134</v>
      </c>
      <c r="AY3800" s="0" t="s">
        <v>134</v>
      </c>
      <c r="AZ3800" s="0" t="s">
        <v>134</v>
      </c>
      <c r="BA3800" s="0" t="s">
        <v>134</v>
      </c>
      <c r="BB3800" s="0" t="s">
        <v>134</v>
      </c>
      <c r="BC3800" s="0" t="s">
        <v>134</v>
      </c>
      <c r="BD3800" s="0" t="s">
        <v>134</v>
      </c>
      <c r="BE3800" s="0" t="s">
        <v>134</v>
      </c>
      <c r="BF3800" s="0" t="s">
        <v>134</v>
      </c>
      <c r="BG3800" s="0" t="s">
        <v>134</v>
      </c>
      <c r="BH3800" s="0" t="s">
        <v>134</v>
      </c>
      <c r="BI3800" s="0" t="s">
        <v>134</v>
      </c>
      <c r="BJ3800" s="0" t="s">
        <v>134</v>
      </c>
      <c r="BK3800" s="0" t="s">
        <v>134</v>
      </c>
      <c r="BL3800" s="0" t="s">
        <v>134</v>
      </c>
      <c r="BM3800" s="0" t="s">
        <v>134</v>
      </c>
      <c r="BN3800" s="0" t="s">
        <v>134</v>
      </c>
      <c r="BO3800" s="0" t="s">
        <v>134</v>
      </c>
      <c r="BP3800" s="0" t="s">
        <v>134</v>
      </c>
      <c r="BQ3800" s="0" t="s">
        <v>134</v>
      </c>
      <c r="BR3800" s="0" t="s">
        <v>134</v>
      </c>
      <c r="BS3800" s="0" t="s">
        <v>134</v>
      </c>
      <c r="BT3800" s="0" t="s">
        <v>134</v>
      </c>
      <c r="BU3800" s="0" t="s">
        <v>134</v>
      </c>
      <c r="BV3800" s="0" t="s">
        <v>134</v>
      </c>
      <c r="BW3800" s="0" t="s">
        <v>134</v>
      </c>
      <c r="BX3800" s="0" t="s">
        <v>134</v>
      </c>
      <c r="BZ3800" s="0" t="s">
        <v>134</v>
      </c>
      <c r="CA3800" s="0" t="s">
        <v>134</v>
      </c>
      <c r="CB3800" s="0" t="s">
        <v>134</v>
      </c>
      <c r="CC3800" s="0" t="s">
        <v>134</v>
      </c>
      <c r="CD3800" s="0" t="s">
        <v>134</v>
      </c>
      <c r="CE3800" s="0" t="s">
        <v>134</v>
      </c>
    </row>
    <row r="3801" customFormat="false" ht="12.75" hidden="false" customHeight="false" outlineLevel="0" collapsed="false">
      <c r="E3801" s="9" t="s">
        <v>134</v>
      </c>
      <c r="F3801" s="9" t="s">
        <v>134</v>
      </c>
      <c r="G3801" s="9" t="s">
        <v>134</v>
      </c>
      <c r="Q3801" s="0" t="s">
        <v>134</v>
      </c>
      <c r="R3801" s="0" t="s">
        <v>134</v>
      </c>
      <c r="S3801" s="0" t="s">
        <v>134</v>
      </c>
      <c r="T3801" s="0" t="s">
        <v>134</v>
      </c>
      <c r="U3801" s="0" t="s">
        <v>134</v>
      </c>
      <c r="V3801" s="0" t="s">
        <v>134</v>
      </c>
      <c r="W3801" s="0" t="s">
        <v>134</v>
      </c>
      <c r="X3801" s="0" t="s">
        <v>134</v>
      </c>
      <c r="Y3801" s="0" t="s">
        <v>134</v>
      </c>
      <c r="Z3801" s="0" t="s">
        <v>134</v>
      </c>
      <c r="AA3801" s="0" t="s">
        <v>134</v>
      </c>
      <c r="AB3801" s="0" t="s">
        <v>134</v>
      </c>
      <c r="AC3801" s="0" t="s">
        <v>134</v>
      </c>
      <c r="AD3801" s="0" t="s">
        <v>134</v>
      </c>
      <c r="AE3801" s="0" t="s">
        <v>134</v>
      </c>
      <c r="AF3801" s="0" t="s">
        <v>134</v>
      </c>
      <c r="AG3801" s="0" t="s">
        <v>134</v>
      </c>
      <c r="AH3801" s="0" t="s">
        <v>134</v>
      </c>
      <c r="AI3801" s="0" t="s">
        <v>134</v>
      </c>
      <c r="AJ3801" s="0" t="s">
        <v>134</v>
      </c>
      <c r="AK3801" s="0" t="s">
        <v>134</v>
      </c>
      <c r="AL3801" s="0" t="s">
        <v>134</v>
      </c>
      <c r="AM3801" s="0" t="s">
        <v>134</v>
      </c>
      <c r="AN3801" s="0" t="s">
        <v>134</v>
      </c>
      <c r="AO3801" s="0" t="s">
        <v>134</v>
      </c>
      <c r="AP3801" s="0" t="s">
        <v>134</v>
      </c>
      <c r="AQ3801" s="0" t="s">
        <v>134</v>
      </c>
      <c r="AR3801" s="0" t="s">
        <v>134</v>
      </c>
      <c r="AS3801" s="0" t="s">
        <v>134</v>
      </c>
      <c r="AT3801" s="0" t="s">
        <v>134</v>
      </c>
      <c r="AU3801" s="0" t="s">
        <v>134</v>
      </c>
      <c r="AV3801" s="0" t="s">
        <v>134</v>
      </c>
      <c r="AW3801" s="0" t="s">
        <v>134</v>
      </c>
      <c r="AX3801" s="0" t="s">
        <v>134</v>
      </c>
      <c r="AY3801" s="0" t="s">
        <v>134</v>
      </c>
      <c r="AZ3801" s="0" t="s">
        <v>134</v>
      </c>
      <c r="BA3801" s="0" t="s">
        <v>134</v>
      </c>
      <c r="BB3801" s="0" t="s">
        <v>134</v>
      </c>
      <c r="BC3801" s="0" t="s">
        <v>134</v>
      </c>
      <c r="BD3801" s="0" t="s">
        <v>134</v>
      </c>
      <c r="BE3801" s="0" t="s">
        <v>134</v>
      </c>
      <c r="BF3801" s="0" t="s">
        <v>134</v>
      </c>
      <c r="BG3801" s="0" t="s">
        <v>134</v>
      </c>
      <c r="BH3801" s="0" t="s">
        <v>134</v>
      </c>
      <c r="BI3801" s="0" t="s">
        <v>134</v>
      </c>
      <c r="BJ3801" s="0" t="s">
        <v>134</v>
      </c>
      <c r="BK3801" s="0" t="s">
        <v>134</v>
      </c>
      <c r="BL3801" s="0" t="s">
        <v>134</v>
      </c>
      <c r="BM3801" s="0" t="s">
        <v>134</v>
      </c>
      <c r="BN3801" s="0" t="s">
        <v>134</v>
      </c>
      <c r="BO3801" s="0" t="s">
        <v>134</v>
      </c>
      <c r="BP3801" s="0" t="s">
        <v>134</v>
      </c>
      <c r="BQ3801" s="0" t="s">
        <v>134</v>
      </c>
      <c r="BR3801" s="0" t="s">
        <v>134</v>
      </c>
      <c r="BS3801" s="0" t="s">
        <v>134</v>
      </c>
      <c r="BT3801" s="0" t="s">
        <v>134</v>
      </c>
      <c r="BU3801" s="0" t="s">
        <v>134</v>
      </c>
      <c r="BV3801" s="0" t="s">
        <v>134</v>
      </c>
      <c r="BW3801" s="0" t="s">
        <v>134</v>
      </c>
      <c r="BX3801" s="0" t="s">
        <v>134</v>
      </c>
      <c r="BZ3801" s="0" t="s">
        <v>134</v>
      </c>
      <c r="CA3801" s="0" t="s">
        <v>134</v>
      </c>
      <c r="CB3801" s="0" t="s">
        <v>134</v>
      </c>
      <c r="CC3801" s="0" t="s">
        <v>134</v>
      </c>
      <c r="CD3801" s="0" t="s">
        <v>134</v>
      </c>
      <c r="CE3801" s="0" t="s">
        <v>134</v>
      </c>
    </row>
    <row r="3802" customFormat="false" ht="12.75" hidden="false" customHeight="false" outlineLevel="0" collapsed="false">
      <c r="E3802" s="9" t="s">
        <v>134</v>
      </c>
      <c r="F3802" s="9" t="s">
        <v>134</v>
      </c>
      <c r="G3802" s="9" t="s">
        <v>134</v>
      </c>
      <c r="Q3802" s="0" t="s">
        <v>134</v>
      </c>
      <c r="R3802" s="0" t="s">
        <v>134</v>
      </c>
      <c r="S3802" s="0" t="s">
        <v>134</v>
      </c>
      <c r="T3802" s="0" t="s">
        <v>134</v>
      </c>
      <c r="U3802" s="0" t="s">
        <v>134</v>
      </c>
      <c r="V3802" s="0" t="s">
        <v>134</v>
      </c>
      <c r="W3802" s="0" t="s">
        <v>134</v>
      </c>
      <c r="X3802" s="0" t="s">
        <v>134</v>
      </c>
      <c r="Y3802" s="0" t="s">
        <v>134</v>
      </c>
      <c r="Z3802" s="0" t="s">
        <v>134</v>
      </c>
      <c r="AA3802" s="0" t="s">
        <v>134</v>
      </c>
      <c r="AB3802" s="0" t="s">
        <v>134</v>
      </c>
      <c r="AC3802" s="0" t="s">
        <v>134</v>
      </c>
      <c r="AD3802" s="0" t="s">
        <v>134</v>
      </c>
      <c r="AE3802" s="0" t="s">
        <v>134</v>
      </c>
      <c r="AF3802" s="0" t="s">
        <v>134</v>
      </c>
      <c r="AG3802" s="0" t="s">
        <v>134</v>
      </c>
      <c r="AH3802" s="0" t="s">
        <v>134</v>
      </c>
      <c r="AI3802" s="0" t="s">
        <v>134</v>
      </c>
      <c r="AJ3802" s="0" t="s">
        <v>134</v>
      </c>
      <c r="AK3802" s="0" t="s">
        <v>134</v>
      </c>
      <c r="AL3802" s="0" t="s">
        <v>134</v>
      </c>
      <c r="AM3802" s="0" t="s">
        <v>134</v>
      </c>
      <c r="AN3802" s="0" t="s">
        <v>134</v>
      </c>
      <c r="AO3802" s="0" t="s">
        <v>134</v>
      </c>
      <c r="AP3802" s="0" t="s">
        <v>134</v>
      </c>
      <c r="AQ3802" s="0" t="s">
        <v>134</v>
      </c>
      <c r="AR3802" s="0" t="s">
        <v>134</v>
      </c>
      <c r="AS3802" s="0" t="s">
        <v>134</v>
      </c>
      <c r="AT3802" s="0" t="s">
        <v>134</v>
      </c>
      <c r="AU3802" s="0" t="s">
        <v>134</v>
      </c>
      <c r="AV3802" s="0" t="s">
        <v>134</v>
      </c>
      <c r="AW3802" s="0" t="s">
        <v>134</v>
      </c>
      <c r="AX3802" s="0" t="s">
        <v>134</v>
      </c>
      <c r="AY3802" s="0" t="s">
        <v>134</v>
      </c>
      <c r="AZ3802" s="0" t="s">
        <v>134</v>
      </c>
      <c r="BA3802" s="0" t="s">
        <v>134</v>
      </c>
      <c r="BB3802" s="0" t="s">
        <v>134</v>
      </c>
      <c r="BC3802" s="0" t="s">
        <v>134</v>
      </c>
      <c r="BD3802" s="0" t="s">
        <v>134</v>
      </c>
      <c r="BE3802" s="0" t="s">
        <v>134</v>
      </c>
      <c r="BF3802" s="0" t="s">
        <v>134</v>
      </c>
      <c r="BG3802" s="0" t="s">
        <v>134</v>
      </c>
      <c r="BH3802" s="0" t="s">
        <v>134</v>
      </c>
      <c r="BI3802" s="0" t="s">
        <v>134</v>
      </c>
      <c r="BJ3802" s="0" t="s">
        <v>134</v>
      </c>
      <c r="BK3802" s="0" t="s">
        <v>134</v>
      </c>
      <c r="BL3802" s="0" t="s">
        <v>134</v>
      </c>
      <c r="BM3802" s="0" t="s">
        <v>134</v>
      </c>
      <c r="BN3802" s="0" t="s">
        <v>134</v>
      </c>
      <c r="BO3802" s="0" t="s">
        <v>134</v>
      </c>
      <c r="BP3802" s="0" t="s">
        <v>134</v>
      </c>
      <c r="BQ3802" s="0" t="s">
        <v>134</v>
      </c>
      <c r="BR3802" s="0" t="s">
        <v>134</v>
      </c>
      <c r="BS3802" s="0" t="s">
        <v>134</v>
      </c>
      <c r="BT3802" s="0" t="s">
        <v>134</v>
      </c>
      <c r="BU3802" s="0" t="s">
        <v>134</v>
      </c>
      <c r="BV3802" s="0" t="s">
        <v>134</v>
      </c>
      <c r="BW3802" s="0" t="s">
        <v>134</v>
      </c>
      <c r="BX3802" s="0" t="s">
        <v>134</v>
      </c>
      <c r="BZ3802" s="0" t="s">
        <v>134</v>
      </c>
      <c r="CA3802" s="0" t="s">
        <v>134</v>
      </c>
      <c r="CB3802" s="0" t="s">
        <v>134</v>
      </c>
      <c r="CC3802" s="0" t="s">
        <v>134</v>
      </c>
      <c r="CD3802" s="0" t="s">
        <v>134</v>
      </c>
      <c r="CE3802" s="0" t="s">
        <v>134</v>
      </c>
    </row>
    <row r="3803" customFormat="false" ht="12.75" hidden="false" customHeight="false" outlineLevel="0" collapsed="false">
      <c r="E3803" s="9" t="s">
        <v>134</v>
      </c>
      <c r="F3803" s="9" t="s">
        <v>134</v>
      </c>
      <c r="G3803" s="9" t="s">
        <v>134</v>
      </c>
      <c r="Q3803" s="0" t="s">
        <v>134</v>
      </c>
      <c r="R3803" s="0" t="s">
        <v>134</v>
      </c>
      <c r="S3803" s="0" t="s">
        <v>134</v>
      </c>
      <c r="T3803" s="0" t="s">
        <v>134</v>
      </c>
      <c r="U3803" s="0" t="s">
        <v>134</v>
      </c>
      <c r="V3803" s="0" t="s">
        <v>134</v>
      </c>
      <c r="W3803" s="0" t="s">
        <v>134</v>
      </c>
      <c r="X3803" s="0" t="s">
        <v>134</v>
      </c>
      <c r="Y3803" s="0" t="s">
        <v>134</v>
      </c>
      <c r="Z3803" s="0" t="s">
        <v>134</v>
      </c>
      <c r="AA3803" s="0" t="s">
        <v>134</v>
      </c>
      <c r="AB3803" s="0" t="s">
        <v>134</v>
      </c>
      <c r="AC3803" s="0" t="s">
        <v>134</v>
      </c>
      <c r="AD3803" s="0" t="s">
        <v>134</v>
      </c>
      <c r="AE3803" s="0" t="s">
        <v>134</v>
      </c>
      <c r="AF3803" s="0" t="s">
        <v>134</v>
      </c>
      <c r="AG3803" s="0" t="s">
        <v>134</v>
      </c>
      <c r="AH3803" s="0" t="s">
        <v>134</v>
      </c>
      <c r="AI3803" s="0" t="s">
        <v>134</v>
      </c>
      <c r="AJ3803" s="0" t="s">
        <v>134</v>
      </c>
      <c r="AK3803" s="0" t="s">
        <v>134</v>
      </c>
      <c r="AL3803" s="0" t="s">
        <v>134</v>
      </c>
      <c r="AM3803" s="0" t="s">
        <v>134</v>
      </c>
      <c r="AN3803" s="0" t="s">
        <v>134</v>
      </c>
      <c r="AO3803" s="0" t="s">
        <v>134</v>
      </c>
      <c r="AP3803" s="0" t="s">
        <v>134</v>
      </c>
      <c r="AQ3803" s="0" t="s">
        <v>134</v>
      </c>
      <c r="AR3803" s="0" t="s">
        <v>134</v>
      </c>
      <c r="AS3803" s="0" t="s">
        <v>134</v>
      </c>
      <c r="AT3803" s="0" t="s">
        <v>134</v>
      </c>
      <c r="AU3803" s="0" t="s">
        <v>134</v>
      </c>
      <c r="AV3803" s="0" t="s">
        <v>134</v>
      </c>
      <c r="AW3803" s="0" t="s">
        <v>134</v>
      </c>
      <c r="AX3803" s="0" t="s">
        <v>134</v>
      </c>
      <c r="AY3803" s="0" t="s">
        <v>134</v>
      </c>
      <c r="AZ3803" s="0" t="s">
        <v>134</v>
      </c>
      <c r="BA3803" s="0" t="s">
        <v>134</v>
      </c>
      <c r="BB3803" s="0" t="s">
        <v>134</v>
      </c>
      <c r="BC3803" s="0" t="s">
        <v>134</v>
      </c>
      <c r="BD3803" s="0" t="s">
        <v>134</v>
      </c>
      <c r="BE3803" s="0" t="s">
        <v>134</v>
      </c>
      <c r="BF3803" s="0" t="s">
        <v>134</v>
      </c>
      <c r="BG3803" s="0" t="s">
        <v>134</v>
      </c>
      <c r="BH3803" s="0" t="s">
        <v>134</v>
      </c>
      <c r="BI3803" s="0" t="s">
        <v>134</v>
      </c>
      <c r="BJ3803" s="0" t="s">
        <v>134</v>
      </c>
      <c r="BK3803" s="0" t="s">
        <v>134</v>
      </c>
      <c r="BL3803" s="0" t="s">
        <v>134</v>
      </c>
      <c r="BM3803" s="0" t="s">
        <v>134</v>
      </c>
      <c r="BN3803" s="0" t="s">
        <v>134</v>
      </c>
      <c r="BO3803" s="0" t="s">
        <v>134</v>
      </c>
      <c r="BP3803" s="0" t="s">
        <v>134</v>
      </c>
      <c r="BQ3803" s="0" t="s">
        <v>134</v>
      </c>
      <c r="BR3803" s="0" t="s">
        <v>134</v>
      </c>
      <c r="BS3803" s="0" t="s">
        <v>134</v>
      </c>
      <c r="BT3803" s="0" t="s">
        <v>134</v>
      </c>
      <c r="BU3803" s="0" t="s">
        <v>134</v>
      </c>
      <c r="BV3803" s="0" t="s">
        <v>134</v>
      </c>
      <c r="BW3803" s="0" t="s">
        <v>134</v>
      </c>
      <c r="BX3803" s="0" t="s">
        <v>134</v>
      </c>
      <c r="BZ3803" s="0" t="s">
        <v>134</v>
      </c>
      <c r="CA3803" s="0" t="s">
        <v>134</v>
      </c>
      <c r="CB3803" s="0" t="s">
        <v>134</v>
      </c>
      <c r="CC3803" s="0" t="s">
        <v>134</v>
      </c>
      <c r="CD3803" s="0" t="s">
        <v>134</v>
      </c>
      <c r="CE3803" s="0" t="s">
        <v>134</v>
      </c>
    </row>
    <row r="3804" customFormat="false" ht="12.75" hidden="false" customHeight="false" outlineLevel="0" collapsed="false">
      <c r="E3804" s="9" t="s">
        <v>134</v>
      </c>
      <c r="F3804" s="9" t="s">
        <v>134</v>
      </c>
      <c r="G3804" s="9" t="s">
        <v>134</v>
      </c>
      <c r="Q3804" s="0" t="s">
        <v>134</v>
      </c>
      <c r="R3804" s="0" t="s">
        <v>134</v>
      </c>
      <c r="S3804" s="0" t="s">
        <v>134</v>
      </c>
      <c r="T3804" s="0" t="s">
        <v>134</v>
      </c>
      <c r="U3804" s="0" t="s">
        <v>134</v>
      </c>
      <c r="V3804" s="0" t="s">
        <v>134</v>
      </c>
      <c r="W3804" s="0" t="s">
        <v>134</v>
      </c>
      <c r="X3804" s="0" t="s">
        <v>134</v>
      </c>
      <c r="Y3804" s="0" t="s">
        <v>134</v>
      </c>
      <c r="Z3804" s="0" t="s">
        <v>134</v>
      </c>
      <c r="AA3804" s="0" t="s">
        <v>134</v>
      </c>
      <c r="AB3804" s="0" t="s">
        <v>134</v>
      </c>
      <c r="AC3804" s="0" t="s">
        <v>134</v>
      </c>
      <c r="AD3804" s="0" t="s">
        <v>134</v>
      </c>
      <c r="AE3804" s="0" t="s">
        <v>134</v>
      </c>
      <c r="AF3804" s="0" t="s">
        <v>134</v>
      </c>
      <c r="AG3804" s="0" t="s">
        <v>134</v>
      </c>
      <c r="AH3804" s="0" t="s">
        <v>134</v>
      </c>
      <c r="AI3804" s="0" t="s">
        <v>134</v>
      </c>
      <c r="AJ3804" s="0" t="s">
        <v>134</v>
      </c>
      <c r="AK3804" s="0" t="s">
        <v>134</v>
      </c>
      <c r="AL3804" s="0" t="s">
        <v>134</v>
      </c>
      <c r="AM3804" s="0" t="s">
        <v>134</v>
      </c>
      <c r="AN3804" s="0" t="s">
        <v>134</v>
      </c>
      <c r="AO3804" s="0" t="s">
        <v>134</v>
      </c>
      <c r="AP3804" s="0" t="s">
        <v>134</v>
      </c>
      <c r="AQ3804" s="0" t="s">
        <v>134</v>
      </c>
      <c r="AR3804" s="0" t="s">
        <v>134</v>
      </c>
      <c r="AS3804" s="0" t="s">
        <v>134</v>
      </c>
      <c r="AT3804" s="0" t="s">
        <v>134</v>
      </c>
      <c r="AU3804" s="0" t="s">
        <v>134</v>
      </c>
      <c r="AV3804" s="0" t="s">
        <v>134</v>
      </c>
      <c r="AW3804" s="0" t="s">
        <v>134</v>
      </c>
      <c r="AX3804" s="0" t="s">
        <v>134</v>
      </c>
      <c r="AY3804" s="0" t="s">
        <v>134</v>
      </c>
      <c r="AZ3804" s="0" t="s">
        <v>134</v>
      </c>
      <c r="BA3804" s="0" t="s">
        <v>134</v>
      </c>
      <c r="BB3804" s="0" t="s">
        <v>134</v>
      </c>
      <c r="BC3804" s="0" t="s">
        <v>134</v>
      </c>
      <c r="BD3804" s="0" t="s">
        <v>134</v>
      </c>
      <c r="BE3804" s="0" t="s">
        <v>134</v>
      </c>
      <c r="BF3804" s="0" t="s">
        <v>134</v>
      </c>
      <c r="BG3804" s="0" t="s">
        <v>134</v>
      </c>
      <c r="BH3804" s="0" t="s">
        <v>134</v>
      </c>
      <c r="BI3804" s="0" t="s">
        <v>134</v>
      </c>
      <c r="BJ3804" s="0" t="s">
        <v>134</v>
      </c>
      <c r="BK3804" s="0" t="s">
        <v>134</v>
      </c>
      <c r="BL3804" s="0" t="s">
        <v>134</v>
      </c>
      <c r="BM3804" s="0" t="s">
        <v>134</v>
      </c>
      <c r="BN3804" s="0" t="s">
        <v>134</v>
      </c>
      <c r="BO3804" s="0" t="s">
        <v>134</v>
      </c>
      <c r="BP3804" s="0" t="s">
        <v>134</v>
      </c>
      <c r="BQ3804" s="0" t="s">
        <v>134</v>
      </c>
      <c r="BR3804" s="0" t="s">
        <v>134</v>
      </c>
      <c r="BS3804" s="0" t="s">
        <v>134</v>
      </c>
      <c r="BT3804" s="0" t="s">
        <v>134</v>
      </c>
      <c r="BU3804" s="0" t="s">
        <v>134</v>
      </c>
      <c r="BV3804" s="0" t="s">
        <v>134</v>
      </c>
      <c r="BW3804" s="0" t="s">
        <v>134</v>
      </c>
      <c r="BX3804" s="0" t="s">
        <v>134</v>
      </c>
      <c r="BZ3804" s="0" t="s">
        <v>134</v>
      </c>
      <c r="CA3804" s="0" t="s">
        <v>134</v>
      </c>
      <c r="CB3804" s="0" t="s">
        <v>134</v>
      </c>
      <c r="CC3804" s="0" t="s">
        <v>134</v>
      </c>
      <c r="CD3804" s="0" t="s">
        <v>134</v>
      </c>
      <c r="CE3804" s="0" t="s">
        <v>134</v>
      </c>
    </row>
    <row r="3805" customFormat="false" ht="12.75" hidden="false" customHeight="false" outlineLevel="0" collapsed="false">
      <c r="E3805" s="9" t="s">
        <v>134</v>
      </c>
      <c r="F3805" s="9" t="s">
        <v>134</v>
      </c>
      <c r="G3805" s="9" t="s">
        <v>134</v>
      </c>
      <c r="Q3805" s="0" t="s">
        <v>134</v>
      </c>
      <c r="R3805" s="0" t="s">
        <v>134</v>
      </c>
      <c r="S3805" s="0" t="s">
        <v>134</v>
      </c>
      <c r="T3805" s="0" t="s">
        <v>134</v>
      </c>
      <c r="U3805" s="0" t="s">
        <v>134</v>
      </c>
      <c r="V3805" s="0" t="s">
        <v>134</v>
      </c>
      <c r="W3805" s="0" t="s">
        <v>134</v>
      </c>
      <c r="X3805" s="0" t="s">
        <v>134</v>
      </c>
      <c r="Y3805" s="0" t="s">
        <v>134</v>
      </c>
      <c r="Z3805" s="0" t="s">
        <v>134</v>
      </c>
      <c r="AA3805" s="0" t="s">
        <v>134</v>
      </c>
      <c r="AB3805" s="0" t="s">
        <v>134</v>
      </c>
      <c r="AC3805" s="0" t="s">
        <v>134</v>
      </c>
      <c r="AD3805" s="0" t="s">
        <v>134</v>
      </c>
      <c r="AE3805" s="0" t="s">
        <v>134</v>
      </c>
      <c r="AF3805" s="0" t="s">
        <v>134</v>
      </c>
      <c r="AG3805" s="0" t="s">
        <v>134</v>
      </c>
      <c r="AH3805" s="0" t="s">
        <v>134</v>
      </c>
      <c r="AI3805" s="0" t="s">
        <v>134</v>
      </c>
      <c r="AJ3805" s="0" t="s">
        <v>134</v>
      </c>
      <c r="AK3805" s="0" t="s">
        <v>134</v>
      </c>
      <c r="AL3805" s="0" t="s">
        <v>134</v>
      </c>
      <c r="AM3805" s="0" t="s">
        <v>134</v>
      </c>
      <c r="AN3805" s="0" t="s">
        <v>134</v>
      </c>
      <c r="AO3805" s="0" t="s">
        <v>134</v>
      </c>
      <c r="AP3805" s="0" t="s">
        <v>134</v>
      </c>
      <c r="AQ3805" s="0" t="s">
        <v>134</v>
      </c>
      <c r="AR3805" s="0" t="s">
        <v>134</v>
      </c>
      <c r="AS3805" s="0" t="s">
        <v>134</v>
      </c>
      <c r="AT3805" s="0" t="s">
        <v>134</v>
      </c>
      <c r="AU3805" s="0" t="s">
        <v>134</v>
      </c>
      <c r="AV3805" s="0" t="s">
        <v>134</v>
      </c>
      <c r="AW3805" s="0" t="s">
        <v>134</v>
      </c>
      <c r="AX3805" s="0" t="s">
        <v>134</v>
      </c>
      <c r="AY3805" s="0" t="s">
        <v>134</v>
      </c>
      <c r="AZ3805" s="0" t="s">
        <v>134</v>
      </c>
      <c r="BA3805" s="0" t="s">
        <v>134</v>
      </c>
      <c r="BB3805" s="0" t="s">
        <v>134</v>
      </c>
      <c r="BC3805" s="0" t="s">
        <v>134</v>
      </c>
      <c r="BD3805" s="0" t="s">
        <v>134</v>
      </c>
      <c r="BE3805" s="0" t="s">
        <v>134</v>
      </c>
      <c r="BF3805" s="0" t="s">
        <v>134</v>
      </c>
      <c r="BG3805" s="0" t="s">
        <v>134</v>
      </c>
      <c r="BH3805" s="0" t="s">
        <v>134</v>
      </c>
      <c r="BI3805" s="0" t="s">
        <v>134</v>
      </c>
      <c r="BJ3805" s="0" t="s">
        <v>134</v>
      </c>
      <c r="BK3805" s="0" t="s">
        <v>134</v>
      </c>
      <c r="BL3805" s="0" t="s">
        <v>134</v>
      </c>
      <c r="BM3805" s="0" t="s">
        <v>134</v>
      </c>
      <c r="BN3805" s="0" t="s">
        <v>134</v>
      </c>
      <c r="BO3805" s="0" t="s">
        <v>134</v>
      </c>
      <c r="BP3805" s="0" t="s">
        <v>134</v>
      </c>
      <c r="BQ3805" s="0" t="s">
        <v>134</v>
      </c>
      <c r="BR3805" s="0" t="s">
        <v>134</v>
      </c>
      <c r="BS3805" s="0" t="s">
        <v>134</v>
      </c>
      <c r="BT3805" s="0" t="s">
        <v>134</v>
      </c>
      <c r="BU3805" s="0" t="s">
        <v>134</v>
      </c>
      <c r="BV3805" s="0" t="s">
        <v>134</v>
      </c>
      <c r="BW3805" s="0" t="s">
        <v>134</v>
      </c>
      <c r="BX3805" s="0" t="s">
        <v>134</v>
      </c>
      <c r="BZ3805" s="0" t="s">
        <v>134</v>
      </c>
      <c r="CA3805" s="0" t="s">
        <v>134</v>
      </c>
      <c r="CB3805" s="0" t="s">
        <v>134</v>
      </c>
      <c r="CC3805" s="0" t="s">
        <v>134</v>
      </c>
      <c r="CD3805" s="0" t="s">
        <v>134</v>
      </c>
      <c r="CE3805" s="0" t="s">
        <v>134</v>
      </c>
    </row>
    <row r="3806" customFormat="false" ht="12.75" hidden="false" customHeight="false" outlineLevel="0" collapsed="false">
      <c r="E3806" s="9" t="s">
        <v>134</v>
      </c>
      <c r="F3806" s="9" t="s">
        <v>134</v>
      </c>
      <c r="G3806" s="9" t="s">
        <v>134</v>
      </c>
      <c r="Q3806" s="0" t="s">
        <v>134</v>
      </c>
      <c r="R3806" s="0" t="s">
        <v>134</v>
      </c>
      <c r="S3806" s="0" t="s">
        <v>134</v>
      </c>
      <c r="T3806" s="0" t="s">
        <v>134</v>
      </c>
      <c r="U3806" s="0" t="s">
        <v>134</v>
      </c>
      <c r="V3806" s="0" t="s">
        <v>134</v>
      </c>
      <c r="W3806" s="0" t="s">
        <v>134</v>
      </c>
      <c r="X3806" s="0" t="s">
        <v>134</v>
      </c>
      <c r="Y3806" s="0" t="s">
        <v>134</v>
      </c>
      <c r="Z3806" s="0" t="s">
        <v>134</v>
      </c>
      <c r="AA3806" s="0" t="s">
        <v>134</v>
      </c>
      <c r="AB3806" s="0" t="s">
        <v>134</v>
      </c>
      <c r="AC3806" s="0" t="s">
        <v>134</v>
      </c>
      <c r="AD3806" s="0" t="s">
        <v>134</v>
      </c>
      <c r="AE3806" s="0" t="s">
        <v>134</v>
      </c>
      <c r="AF3806" s="0" t="s">
        <v>134</v>
      </c>
      <c r="AG3806" s="0" t="s">
        <v>134</v>
      </c>
      <c r="AH3806" s="0" t="s">
        <v>134</v>
      </c>
      <c r="AI3806" s="0" t="s">
        <v>134</v>
      </c>
      <c r="AJ3806" s="0" t="s">
        <v>134</v>
      </c>
      <c r="AK3806" s="0" t="s">
        <v>134</v>
      </c>
      <c r="AL3806" s="0" t="s">
        <v>134</v>
      </c>
      <c r="AM3806" s="0" t="s">
        <v>134</v>
      </c>
      <c r="AN3806" s="0" t="s">
        <v>134</v>
      </c>
      <c r="AO3806" s="0" t="s">
        <v>134</v>
      </c>
      <c r="AP3806" s="0" t="s">
        <v>134</v>
      </c>
      <c r="AQ3806" s="0" t="s">
        <v>134</v>
      </c>
      <c r="AR3806" s="0" t="s">
        <v>134</v>
      </c>
      <c r="AS3806" s="0" t="s">
        <v>134</v>
      </c>
      <c r="AT3806" s="0" t="s">
        <v>134</v>
      </c>
      <c r="AU3806" s="0" t="s">
        <v>134</v>
      </c>
      <c r="AV3806" s="0" t="s">
        <v>134</v>
      </c>
      <c r="AW3806" s="0" t="s">
        <v>134</v>
      </c>
      <c r="AX3806" s="0" t="s">
        <v>134</v>
      </c>
      <c r="AY3806" s="0" t="s">
        <v>134</v>
      </c>
      <c r="AZ3806" s="0" t="s">
        <v>134</v>
      </c>
      <c r="BA3806" s="0" t="s">
        <v>134</v>
      </c>
      <c r="BB3806" s="0" t="s">
        <v>134</v>
      </c>
      <c r="BC3806" s="0" t="s">
        <v>134</v>
      </c>
      <c r="BD3806" s="0" t="s">
        <v>134</v>
      </c>
      <c r="BE3806" s="0" t="s">
        <v>134</v>
      </c>
      <c r="BF3806" s="0" t="s">
        <v>134</v>
      </c>
      <c r="BG3806" s="0" t="s">
        <v>134</v>
      </c>
      <c r="BH3806" s="0" t="s">
        <v>134</v>
      </c>
      <c r="BI3806" s="0" t="s">
        <v>134</v>
      </c>
      <c r="BJ3806" s="0" t="s">
        <v>134</v>
      </c>
      <c r="BK3806" s="0" t="s">
        <v>134</v>
      </c>
      <c r="BL3806" s="0" t="s">
        <v>134</v>
      </c>
      <c r="BM3806" s="0" t="s">
        <v>134</v>
      </c>
      <c r="BN3806" s="0" t="s">
        <v>134</v>
      </c>
      <c r="BO3806" s="0" t="s">
        <v>134</v>
      </c>
      <c r="BP3806" s="0" t="s">
        <v>134</v>
      </c>
      <c r="BQ3806" s="0" t="s">
        <v>134</v>
      </c>
      <c r="BR3806" s="0" t="s">
        <v>134</v>
      </c>
      <c r="BS3806" s="0" t="s">
        <v>134</v>
      </c>
      <c r="BT3806" s="0" t="s">
        <v>134</v>
      </c>
      <c r="BU3806" s="0" t="s">
        <v>134</v>
      </c>
      <c r="BV3806" s="0" t="s">
        <v>134</v>
      </c>
      <c r="BW3806" s="0" t="s">
        <v>134</v>
      </c>
      <c r="BX3806" s="0" t="s">
        <v>134</v>
      </c>
      <c r="BZ3806" s="0" t="s">
        <v>134</v>
      </c>
      <c r="CA3806" s="0" t="s">
        <v>134</v>
      </c>
      <c r="CB3806" s="0" t="s">
        <v>134</v>
      </c>
      <c r="CC3806" s="0" t="s">
        <v>134</v>
      </c>
      <c r="CD3806" s="0" t="s">
        <v>134</v>
      </c>
      <c r="CE3806" s="0" t="s">
        <v>134</v>
      </c>
    </row>
    <row r="3807" customFormat="false" ht="12.75" hidden="false" customHeight="false" outlineLevel="0" collapsed="false">
      <c r="E3807" s="9" t="s">
        <v>134</v>
      </c>
      <c r="F3807" s="9" t="s">
        <v>134</v>
      </c>
      <c r="G3807" s="9" t="s">
        <v>134</v>
      </c>
      <c r="Q3807" s="0" t="s">
        <v>134</v>
      </c>
      <c r="R3807" s="0" t="s">
        <v>134</v>
      </c>
      <c r="S3807" s="0" t="s">
        <v>134</v>
      </c>
      <c r="T3807" s="0" t="s">
        <v>134</v>
      </c>
      <c r="U3807" s="0" t="s">
        <v>134</v>
      </c>
      <c r="V3807" s="0" t="s">
        <v>134</v>
      </c>
      <c r="W3807" s="0" t="s">
        <v>134</v>
      </c>
      <c r="X3807" s="0" t="s">
        <v>134</v>
      </c>
      <c r="Y3807" s="0" t="s">
        <v>134</v>
      </c>
      <c r="Z3807" s="0" t="s">
        <v>134</v>
      </c>
      <c r="AA3807" s="0" t="s">
        <v>134</v>
      </c>
      <c r="AB3807" s="0" t="s">
        <v>134</v>
      </c>
      <c r="AC3807" s="0" t="s">
        <v>134</v>
      </c>
      <c r="AD3807" s="0" t="s">
        <v>134</v>
      </c>
      <c r="AE3807" s="0" t="s">
        <v>134</v>
      </c>
      <c r="AF3807" s="0" t="s">
        <v>134</v>
      </c>
      <c r="AG3807" s="0" t="s">
        <v>134</v>
      </c>
      <c r="AH3807" s="0" t="s">
        <v>134</v>
      </c>
      <c r="AI3807" s="0" t="s">
        <v>134</v>
      </c>
      <c r="AJ3807" s="0" t="s">
        <v>134</v>
      </c>
      <c r="AK3807" s="0" t="s">
        <v>134</v>
      </c>
      <c r="AL3807" s="0" t="s">
        <v>134</v>
      </c>
      <c r="AM3807" s="0" t="s">
        <v>134</v>
      </c>
      <c r="AN3807" s="0" t="s">
        <v>134</v>
      </c>
      <c r="AO3807" s="0" t="s">
        <v>134</v>
      </c>
      <c r="AP3807" s="0" t="s">
        <v>134</v>
      </c>
      <c r="AQ3807" s="0" t="s">
        <v>134</v>
      </c>
      <c r="AR3807" s="0" t="s">
        <v>134</v>
      </c>
      <c r="AS3807" s="0" t="s">
        <v>134</v>
      </c>
      <c r="AT3807" s="0" t="s">
        <v>134</v>
      </c>
      <c r="AU3807" s="0" t="s">
        <v>134</v>
      </c>
      <c r="AV3807" s="0" t="s">
        <v>134</v>
      </c>
      <c r="AW3807" s="0" t="s">
        <v>134</v>
      </c>
      <c r="AX3807" s="0" t="s">
        <v>134</v>
      </c>
      <c r="AY3807" s="0" t="s">
        <v>134</v>
      </c>
      <c r="AZ3807" s="0" t="s">
        <v>134</v>
      </c>
      <c r="BA3807" s="0" t="s">
        <v>134</v>
      </c>
      <c r="BB3807" s="0" t="s">
        <v>134</v>
      </c>
      <c r="BC3807" s="0" t="s">
        <v>134</v>
      </c>
      <c r="BD3807" s="0" t="s">
        <v>134</v>
      </c>
      <c r="BE3807" s="0" t="s">
        <v>134</v>
      </c>
      <c r="BF3807" s="0" t="s">
        <v>134</v>
      </c>
      <c r="BG3807" s="0" t="s">
        <v>134</v>
      </c>
      <c r="BH3807" s="0" t="s">
        <v>134</v>
      </c>
      <c r="BI3807" s="0" t="s">
        <v>134</v>
      </c>
      <c r="BJ3807" s="0" t="s">
        <v>134</v>
      </c>
      <c r="BK3807" s="0" t="s">
        <v>134</v>
      </c>
      <c r="BL3807" s="0" t="s">
        <v>134</v>
      </c>
      <c r="BM3807" s="0" t="s">
        <v>134</v>
      </c>
      <c r="BN3807" s="0" t="s">
        <v>134</v>
      </c>
      <c r="BO3807" s="0" t="s">
        <v>134</v>
      </c>
      <c r="BP3807" s="0" t="s">
        <v>134</v>
      </c>
      <c r="BQ3807" s="0" t="s">
        <v>134</v>
      </c>
      <c r="BR3807" s="0" t="s">
        <v>134</v>
      </c>
      <c r="BS3807" s="0" t="s">
        <v>134</v>
      </c>
      <c r="BT3807" s="0" t="s">
        <v>134</v>
      </c>
      <c r="BU3807" s="0" t="s">
        <v>134</v>
      </c>
      <c r="BV3807" s="0" t="s">
        <v>134</v>
      </c>
      <c r="BW3807" s="0" t="s">
        <v>134</v>
      </c>
      <c r="BX3807" s="0" t="s">
        <v>134</v>
      </c>
      <c r="BZ3807" s="0" t="s">
        <v>134</v>
      </c>
      <c r="CA3807" s="0" t="s">
        <v>134</v>
      </c>
      <c r="CB3807" s="0" t="s">
        <v>134</v>
      </c>
      <c r="CC3807" s="0" t="s">
        <v>134</v>
      </c>
      <c r="CD3807" s="0" t="s">
        <v>134</v>
      </c>
      <c r="CE3807" s="0" t="s">
        <v>134</v>
      </c>
    </row>
    <row r="3808" customFormat="false" ht="12.75" hidden="false" customHeight="false" outlineLevel="0" collapsed="false">
      <c r="E3808" s="9" t="s">
        <v>134</v>
      </c>
      <c r="F3808" s="9" t="s">
        <v>134</v>
      </c>
      <c r="G3808" s="9" t="s">
        <v>134</v>
      </c>
      <c r="Q3808" s="0" t="s">
        <v>134</v>
      </c>
      <c r="R3808" s="0" t="s">
        <v>134</v>
      </c>
      <c r="S3808" s="0" t="s">
        <v>134</v>
      </c>
      <c r="T3808" s="0" t="s">
        <v>134</v>
      </c>
      <c r="U3808" s="0" t="s">
        <v>134</v>
      </c>
      <c r="V3808" s="0" t="s">
        <v>134</v>
      </c>
      <c r="W3808" s="0" t="s">
        <v>134</v>
      </c>
      <c r="X3808" s="0" t="s">
        <v>134</v>
      </c>
      <c r="Y3808" s="0" t="s">
        <v>134</v>
      </c>
      <c r="Z3808" s="0" t="s">
        <v>134</v>
      </c>
      <c r="AA3808" s="0" t="s">
        <v>134</v>
      </c>
      <c r="AB3808" s="0" t="s">
        <v>134</v>
      </c>
      <c r="AC3808" s="0" t="s">
        <v>134</v>
      </c>
      <c r="AD3808" s="0" t="s">
        <v>134</v>
      </c>
      <c r="AE3808" s="0" t="s">
        <v>134</v>
      </c>
      <c r="AF3808" s="0" t="s">
        <v>134</v>
      </c>
      <c r="AG3808" s="0" t="s">
        <v>134</v>
      </c>
      <c r="AH3808" s="0" t="s">
        <v>134</v>
      </c>
      <c r="AI3808" s="0" t="s">
        <v>134</v>
      </c>
      <c r="AJ3808" s="0" t="s">
        <v>134</v>
      </c>
      <c r="AK3808" s="0" t="s">
        <v>134</v>
      </c>
      <c r="AL3808" s="0" t="s">
        <v>134</v>
      </c>
      <c r="AM3808" s="0" t="s">
        <v>134</v>
      </c>
      <c r="AN3808" s="0" t="s">
        <v>134</v>
      </c>
      <c r="AO3808" s="0" t="s">
        <v>134</v>
      </c>
      <c r="AP3808" s="0" t="s">
        <v>134</v>
      </c>
      <c r="AQ3808" s="0" t="s">
        <v>134</v>
      </c>
      <c r="AR3808" s="0" t="s">
        <v>134</v>
      </c>
      <c r="AS3808" s="0" t="s">
        <v>134</v>
      </c>
      <c r="AT3808" s="0" t="s">
        <v>134</v>
      </c>
      <c r="AU3808" s="0" t="s">
        <v>134</v>
      </c>
      <c r="AV3808" s="0" t="s">
        <v>134</v>
      </c>
      <c r="AW3808" s="0" t="s">
        <v>134</v>
      </c>
      <c r="AX3808" s="0" t="s">
        <v>134</v>
      </c>
      <c r="AY3808" s="0" t="s">
        <v>134</v>
      </c>
      <c r="AZ3808" s="0" t="s">
        <v>134</v>
      </c>
      <c r="BA3808" s="0" t="s">
        <v>134</v>
      </c>
      <c r="BB3808" s="0" t="s">
        <v>134</v>
      </c>
      <c r="BC3808" s="0" t="s">
        <v>134</v>
      </c>
      <c r="BD3808" s="0" t="s">
        <v>134</v>
      </c>
      <c r="BE3808" s="0" t="s">
        <v>134</v>
      </c>
      <c r="BF3808" s="0" t="s">
        <v>134</v>
      </c>
      <c r="BG3808" s="0" t="s">
        <v>134</v>
      </c>
      <c r="BH3808" s="0" t="s">
        <v>134</v>
      </c>
      <c r="BI3808" s="0" t="s">
        <v>134</v>
      </c>
      <c r="BJ3808" s="0" t="s">
        <v>134</v>
      </c>
      <c r="BK3808" s="0" t="s">
        <v>134</v>
      </c>
      <c r="BL3808" s="0" t="s">
        <v>134</v>
      </c>
      <c r="BM3808" s="0" t="s">
        <v>134</v>
      </c>
      <c r="BN3808" s="0" t="s">
        <v>134</v>
      </c>
      <c r="BO3808" s="0" t="s">
        <v>134</v>
      </c>
      <c r="BP3808" s="0" t="s">
        <v>134</v>
      </c>
      <c r="BQ3808" s="0" t="s">
        <v>134</v>
      </c>
      <c r="BR3808" s="0" t="s">
        <v>134</v>
      </c>
      <c r="BS3808" s="0" t="s">
        <v>134</v>
      </c>
      <c r="BT3808" s="0" t="s">
        <v>134</v>
      </c>
      <c r="BU3808" s="0" t="s">
        <v>134</v>
      </c>
      <c r="BV3808" s="0" t="s">
        <v>134</v>
      </c>
      <c r="BW3808" s="0" t="s">
        <v>134</v>
      </c>
      <c r="BX3808" s="0" t="s">
        <v>134</v>
      </c>
      <c r="BZ3808" s="0" t="s">
        <v>134</v>
      </c>
      <c r="CA3808" s="0" t="s">
        <v>134</v>
      </c>
      <c r="CB3808" s="0" t="s">
        <v>134</v>
      </c>
      <c r="CC3808" s="0" t="s">
        <v>134</v>
      </c>
      <c r="CD3808" s="0" t="s">
        <v>134</v>
      </c>
      <c r="CE3808" s="0" t="s">
        <v>134</v>
      </c>
    </row>
    <row r="3809" customFormat="false" ht="12.75" hidden="false" customHeight="false" outlineLevel="0" collapsed="false">
      <c r="E3809" s="9" t="s">
        <v>134</v>
      </c>
      <c r="F3809" s="9" t="s">
        <v>134</v>
      </c>
      <c r="G3809" s="9" t="s">
        <v>134</v>
      </c>
      <c r="Q3809" s="0" t="s">
        <v>134</v>
      </c>
      <c r="R3809" s="0" t="s">
        <v>134</v>
      </c>
      <c r="S3809" s="0" t="s">
        <v>134</v>
      </c>
      <c r="T3809" s="0" t="s">
        <v>134</v>
      </c>
      <c r="U3809" s="0" t="s">
        <v>134</v>
      </c>
      <c r="V3809" s="0" t="s">
        <v>134</v>
      </c>
      <c r="W3809" s="0" t="s">
        <v>134</v>
      </c>
      <c r="X3809" s="0" t="s">
        <v>134</v>
      </c>
      <c r="Y3809" s="0" t="s">
        <v>134</v>
      </c>
      <c r="Z3809" s="0" t="s">
        <v>134</v>
      </c>
      <c r="AA3809" s="0" t="s">
        <v>134</v>
      </c>
      <c r="AB3809" s="0" t="s">
        <v>134</v>
      </c>
      <c r="AC3809" s="0" t="s">
        <v>134</v>
      </c>
      <c r="AD3809" s="0" t="s">
        <v>134</v>
      </c>
      <c r="AE3809" s="0" t="s">
        <v>134</v>
      </c>
      <c r="AF3809" s="0" t="s">
        <v>134</v>
      </c>
      <c r="AG3809" s="0" t="s">
        <v>134</v>
      </c>
      <c r="AH3809" s="0" t="s">
        <v>134</v>
      </c>
      <c r="AI3809" s="0" t="s">
        <v>134</v>
      </c>
      <c r="AJ3809" s="0" t="s">
        <v>134</v>
      </c>
      <c r="AK3809" s="0" t="s">
        <v>134</v>
      </c>
      <c r="AL3809" s="0" t="s">
        <v>134</v>
      </c>
      <c r="AM3809" s="0" t="s">
        <v>134</v>
      </c>
      <c r="AN3809" s="0" t="s">
        <v>134</v>
      </c>
      <c r="AO3809" s="0" t="s">
        <v>134</v>
      </c>
      <c r="AP3809" s="0" t="s">
        <v>134</v>
      </c>
      <c r="AQ3809" s="0" t="s">
        <v>134</v>
      </c>
      <c r="AR3809" s="0" t="s">
        <v>134</v>
      </c>
      <c r="AS3809" s="0" t="s">
        <v>134</v>
      </c>
      <c r="AT3809" s="0" t="s">
        <v>134</v>
      </c>
      <c r="AU3809" s="0" t="s">
        <v>134</v>
      </c>
      <c r="AV3809" s="0" t="s">
        <v>134</v>
      </c>
      <c r="AW3809" s="0" t="s">
        <v>134</v>
      </c>
      <c r="AX3809" s="0" t="s">
        <v>134</v>
      </c>
      <c r="AY3809" s="0" t="s">
        <v>134</v>
      </c>
      <c r="AZ3809" s="0" t="s">
        <v>134</v>
      </c>
      <c r="BA3809" s="0" t="s">
        <v>134</v>
      </c>
      <c r="BB3809" s="0" t="s">
        <v>134</v>
      </c>
      <c r="BC3809" s="0" t="s">
        <v>134</v>
      </c>
      <c r="BD3809" s="0" t="s">
        <v>134</v>
      </c>
      <c r="BE3809" s="0" t="s">
        <v>134</v>
      </c>
      <c r="BF3809" s="0" t="s">
        <v>134</v>
      </c>
      <c r="BG3809" s="0" t="s">
        <v>134</v>
      </c>
      <c r="BH3809" s="0" t="s">
        <v>134</v>
      </c>
      <c r="BI3809" s="0" t="s">
        <v>134</v>
      </c>
      <c r="BJ3809" s="0" t="s">
        <v>134</v>
      </c>
      <c r="BK3809" s="0" t="s">
        <v>134</v>
      </c>
      <c r="BL3809" s="0" t="s">
        <v>134</v>
      </c>
      <c r="BM3809" s="0" t="s">
        <v>134</v>
      </c>
      <c r="BN3809" s="0" t="s">
        <v>134</v>
      </c>
      <c r="BO3809" s="0" t="s">
        <v>134</v>
      </c>
      <c r="BP3809" s="0" t="s">
        <v>134</v>
      </c>
      <c r="BQ3809" s="0" t="s">
        <v>134</v>
      </c>
      <c r="BR3809" s="0" t="s">
        <v>134</v>
      </c>
      <c r="BS3809" s="0" t="s">
        <v>134</v>
      </c>
      <c r="BT3809" s="0" t="s">
        <v>134</v>
      </c>
      <c r="BU3809" s="0" t="s">
        <v>134</v>
      </c>
      <c r="BV3809" s="0" t="s">
        <v>134</v>
      </c>
      <c r="BW3809" s="0" t="s">
        <v>134</v>
      </c>
      <c r="BX3809" s="0" t="s">
        <v>134</v>
      </c>
      <c r="BZ3809" s="0" t="s">
        <v>134</v>
      </c>
      <c r="CA3809" s="0" t="s">
        <v>134</v>
      </c>
      <c r="CB3809" s="0" t="s">
        <v>134</v>
      </c>
      <c r="CC3809" s="0" t="s">
        <v>134</v>
      </c>
      <c r="CD3809" s="0" t="s">
        <v>134</v>
      </c>
      <c r="CE3809" s="0" t="s">
        <v>134</v>
      </c>
    </row>
    <row r="3810" customFormat="false" ht="12.75" hidden="false" customHeight="false" outlineLevel="0" collapsed="false">
      <c r="E3810" s="9" t="s">
        <v>134</v>
      </c>
      <c r="F3810" s="9" t="s">
        <v>134</v>
      </c>
      <c r="G3810" s="9" t="s">
        <v>134</v>
      </c>
      <c r="Q3810" s="0" t="s">
        <v>134</v>
      </c>
      <c r="R3810" s="0" t="s">
        <v>134</v>
      </c>
      <c r="S3810" s="0" t="s">
        <v>134</v>
      </c>
      <c r="T3810" s="0" t="s">
        <v>134</v>
      </c>
      <c r="U3810" s="0" t="s">
        <v>134</v>
      </c>
      <c r="V3810" s="0" t="s">
        <v>134</v>
      </c>
      <c r="W3810" s="0" t="s">
        <v>134</v>
      </c>
      <c r="X3810" s="0" t="s">
        <v>134</v>
      </c>
      <c r="Y3810" s="0" t="s">
        <v>134</v>
      </c>
      <c r="Z3810" s="0" t="s">
        <v>134</v>
      </c>
      <c r="AA3810" s="0" t="s">
        <v>134</v>
      </c>
      <c r="AB3810" s="0" t="s">
        <v>134</v>
      </c>
      <c r="AC3810" s="0" t="s">
        <v>134</v>
      </c>
      <c r="AD3810" s="0" t="s">
        <v>134</v>
      </c>
      <c r="AE3810" s="0" t="s">
        <v>134</v>
      </c>
      <c r="AF3810" s="0" t="s">
        <v>134</v>
      </c>
      <c r="AG3810" s="0" t="s">
        <v>134</v>
      </c>
      <c r="AH3810" s="0" t="s">
        <v>134</v>
      </c>
      <c r="AI3810" s="0" t="s">
        <v>134</v>
      </c>
      <c r="AJ3810" s="0" t="s">
        <v>134</v>
      </c>
      <c r="AK3810" s="0" t="s">
        <v>134</v>
      </c>
      <c r="AL3810" s="0" t="s">
        <v>134</v>
      </c>
      <c r="AM3810" s="0" t="s">
        <v>134</v>
      </c>
      <c r="AN3810" s="0" t="s">
        <v>134</v>
      </c>
      <c r="AO3810" s="0" t="s">
        <v>134</v>
      </c>
      <c r="AP3810" s="0" t="s">
        <v>134</v>
      </c>
      <c r="AQ3810" s="0" t="s">
        <v>134</v>
      </c>
      <c r="AR3810" s="0" t="s">
        <v>134</v>
      </c>
      <c r="AS3810" s="0" t="s">
        <v>134</v>
      </c>
      <c r="AT3810" s="0" t="s">
        <v>134</v>
      </c>
      <c r="AU3810" s="0" t="s">
        <v>134</v>
      </c>
      <c r="AV3810" s="0" t="s">
        <v>134</v>
      </c>
      <c r="AW3810" s="0" t="s">
        <v>134</v>
      </c>
      <c r="AX3810" s="0" t="s">
        <v>134</v>
      </c>
      <c r="AY3810" s="0" t="s">
        <v>134</v>
      </c>
      <c r="AZ3810" s="0" t="s">
        <v>134</v>
      </c>
      <c r="BA3810" s="0" t="s">
        <v>134</v>
      </c>
      <c r="BB3810" s="0" t="s">
        <v>134</v>
      </c>
      <c r="BC3810" s="0" t="s">
        <v>134</v>
      </c>
      <c r="BD3810" s="0" t="s">
        <v>134</v>
      </c>
      <c r="BE3810" s="0" t="s">
        <v>134</v>
      </c>
      <c r="BF3810" s="0" t="s">
        <v>134</v>
      </c>
      <c r="BG3810" s="0" t="s">
        <v>134</v>
      </c>
      <c r="BH3810" s="0" t="s">
        <v>134</v>
      </c>
      <c r="BI3810" s="0" t="s">
        <v>134</v>
      </c>
      <c r="BJ3810" s="0" t="s">
        <v>134</v>
      </c>
      <c r="BK3810" s="0" t="s">
        <v>134</v>
      </c>
      <c r="BL3810" s="0" t="s">
        <v>134</v>
      </c>
      <c r="BM3810" s="0" t="s">
        <v>134</v>
      </c>
      <c r="BN3810" s="0" t="s">
        <v>134</v>
      </c>
      <c r="BO3810" s="0" t="s">
        <v>134</v>
      </c>
      <c r="BP3810" s="0" t="s">
        <v>134</v>
      </c>
      <c r="BQ3810" s="0" t="s">
        <v>134</v>
      </c>
      <c r="BR3810" s="0" t="s">
        <v>134</v>
      </c>
      <c r="BS3810" s="0" t="s">
        <v>134</v>
      </c>
      <c r="BT3810" s="0" t="s">
        <v>134</v>
      </c>
      <c r="BU3810" s="0" t="s">
        <v>134</v>
      </c>
      <c r="BV3810" s="0" t="s">
        <v>134</v>
      </c>
      <c r="BW3810" s="0" t="s">
        <v>134</v>
      </c>
      <c r="BX3810" s="0" t="s">
        <v>134</v>
      </c>
      <c r="BZ3810" s="0" t="s">
        <v>134</v>
      </c>
      <c r="CA3810" s="0" t="s">
        <v>134</v>
      </c>
      <c r="CB3810" s="0" t="s">
        <v>134</v>
      </c>
      <c r="CC3810" s="0" t="s">
        <v>134</v>
      </c>
      <c r="CD3810" s="0" t="s">
        <v>134</v>
      </c>
      <c r="CE3810" s="0" t="s">
        <v>134</v>
      </c>
    </row>
    <row r="3811" customFormat="false" ht="12.75" hidden="false" customHeight="false" outlineLevel="0" collapsed="false">
      <c r="E3811" s="9" t="s">
        <v>134</v>
      </c>
      <c r="F3811" s="9" t="s">
        <v>134</v>
      </c>
      <c r="G3811" s="9" t="s">
        <v>134</v>
      </c>
      <c r="Q3811" s="0" t="s">
        <v>134</v>
      </c>
      <c r="R3811" s="0" t="s">
        <v>134</v>
      </c>
      <c r="S3811" s="0" t="s">
        <v>134</v>
      </c>
      <c r="T3811" s="0" t="s">
        <v>134</v>
      </c>
      <c r="U3811" s="0" t="s">
        <v>134</v>
      </c>
      <c r="V3811" s="0" t="s">
        <v>134</v>
      </c>
      <c r="W3811" s="0" t="s">
        <v>134</v>
      </c>
      <c r="X3811" s="0" t="s">
        <v>134</v>
      </c>
      <c r="Y3811" s="0" t="s">
        <v>134</v>
      </c>
      <c r="Z3811" s="0" t="s">
        <v>134</v>
      </c>
      <c r="AA3811" s="0" t="s">
        <v>134</v>
      </c>
      <c r="AB3811" s="0" t="s">
        <v>134</v>
      </c>
      <c r="AC3811" s="0" t="s">
        <v>134</v>
      </c>
      <c r="AD3811" s="0" t="s">
        <v>134</v>
      </c>
      <c r="AE3811" s="0" t="s">
        <v>134</v>
      </c>
      <c r="AF3811" s="0" t="s">
        <v>134</v>
      </c>
      <c r="AG3811" s="0" t="s">
        <v>134</v>
      </c>
      <c r="AH3811" s="0" t="s">
        <v>134</v>
      </c>
      <c r="AI3811" s="0" t="s">
        <v>134</v>
      </c>
      <c r="AJ3811" s="0" t="s">
        <v>134</v>
      </c>
      <c r="AK3811" s="0" t="s">
        <v>134</v>
      </c>
      <c r="AL3811" s="0" t="s">
        <v>134</v>
      </c>
      <c r="AM3811" s="0" t="s">
        <v>134</v>
      </c>
      <c r="AN3811" s="0" t="s">
        <v>134</v>
      </c>
      <c r="AO3811" s="0" t="s">
        <v>134</v>
      </c>
      <c r="AP3811" s="0" t="s">
        <v>134</v>
      </c>
      <c r="AQ3811" s="0" t="s">
        <v>134</v>
      </c>
      <c r="AR3811" s="0" t="s">
        <v>134</v>
      </c>
      <c r="AS3811" s="0" t="s">
        <v>134</v>
      </c>
      <c r="AT3811" s="0" t="s">
        <v>134</v>
      </c>
      <c r="AU3811" s="0" t="s">
        <v>134</v>
      </c>
      <c r="AV3811" s="0" t="s">
        <v>134</v>
      </c>
      <c r="AW3811" s="0" t="s">
        <v>134</v>
      </c>
      <c r="AX3811" s="0" t="s">
        <v>134</v>
      </c>
      <c r="AY3811" s="0" t="s">
        <v>134</v>
      </c>
      <c r="AZ3811" s="0" t="s">
        <v>134</v>
      </c>
      <c r="BA3811" s="0" t="s">
        <v>134</v>
      </c>
      <c r="BB3811" s="0" t="s">
        <v>134</v>
      </c>
      <c r="BC3811" s="0" t="s">
        <v>134</v>
      </c>
      <c r="BD3811" s="0" t="s">
        <v>134</v>
      </c>
      <c r="BE3811" s="0" t="s">
        <v>134</v>
      </c>
      <c r="BF3811" s="0" t="s">
        <v>134</v>
      </c>
      <c r="BG3811" s="0" t="s">
        <v>134</v>
      </c>
      <c r="BH3811" s="0" t="s">
        <v>134</v>
      </c>
      <c r="BI3811" s="0" t="s">
        <v>134</v>
      </c>
      <c r="BJ3811" s="0" t="s">
        <v>134</v>
      </c>
      <c r="BK3811" s="0" t="s">
        <v>134</v>
      </c>
      <c r="BL3811" s="0" t="s">
        <v>134</v>
      </c>
      <c r="BM3811" s="0" t="s">
        <v>134</v>
      </c>
      <c r="BN3811" s="0" t="s">
        <v>134</v>
      </c>
      <c r="BO3811" s="0" t="s">
        <v>134</v>
      </c>
      <c r="BP3811" s="0" t="s">
        <v>134</v>
      </c>
      <c r="BQ3811" s="0" t="s">
        <v>134</v>
      </c>
      <c r="BR3811" s="0" t="s">
        <v>134</v>
      </c>
      <c r="BS3811" s="0" t="s">
        <v>134</v>
      </c>
      <c r="BT3811" s="0" t="s">
        <v>134</v>
      </c>
      <c r="BU3811" s="0" t="s">
        <v>134</v>
      </c>
      <c r="BV3811" s="0" t="s">
        <v>134</v>
      </c>
      <c r="BW3811" s="0" t="s">
        <v>134</v>
      </c>
      <c r="BX3811" s="0" t="s">
        <v>134</v>
      </c>
      <c r="BZ3811" s="0" t="s">
        <v>134</v>
      </c>
      <c r="CA3811" s="0" t="s">
        <v>134</v>
      </c>
      <c r="CB3811" s="0" t="s">
        <v>134</v>
      </c>
      <c r="CC3811" s="0" t="s">
        <v>134</v>
      </c>
      <c r="CD3811" s="0" t="s">
        <v>134</v>
      </c>
      <c r="CE3811" s="0" t="s">
        <v>134</v>
      </c>
    </row>
    <row r="3812" customFormat="false" ht="12.75" hidden="false" customHeight="false" outlineLevel="0" collapsed="false">
      <c r="E3812" s="9" t="s">
        <v>134</v>
      </c>
      <c r="F3812" s="9" t="s">
        <v>134</v>
      </c>
      <c r="G3812" s="9" t="s">
        <v>134</v>
      </c>
      <c r="Q3812" s="0" t="s">
        <v>134</v>
      </c>
      <c r="R3812" s="0" t="s">
        <v>134</v>
      </c>
      <c r="S3812" s="0" t="s">
        <v>134</v>
      </c>
      <c r="T3812" s="0" t="s">
        <v>134</v>
      </c>
      <c r="U3812" s="0" t="s">
        <v>134</v>
      </c>
      <c r="V3812" s="0" t="s">
        <v>134</v>
      </c>
      <c r="W3812" s="0" t="s">
        <v>134</v>
      </c>
      <c r="X3812" s="0" t="s">
        <v>134</v>
      </c>
      <c r="Y3812" s="0" t="s">
        <v>134</v>
      </c>
      <c r="Z3812" s="0" t="s">
        <v>134</v>
      </c>
      <c r="AA3812" s="0" t="s">
        <v>134</v>
      </c>
      <c r="AB3812" s="0" t="s">
        <v>134</v>
      </c>
      <c r="AC3812" s="0" t="s">
        <v>134</v>
      </c>
      <c r="AD3812" s="0" t="s">
        <v>134</v>
      </c>
      <c r="AE3812" s="0" t="s">
        <v>134</v>
      </c>
      <c r="AF3812" s="0" t="s">
        <v>134</v>
      </c>
      <c r="AG3812" s="0" t="s">
        <v>134</v>
      </c>
      <c r="AH3812" s="0" t="s">
        <v>134</v>
      </c>
      <c r="AI3812" s="0" t="s">
        <v>134</v>
      </c>
      <c r="AJ3812" s="0" t="s">
        <v>134</v>
      </c>
      <c r="AK3812" s="0" t="s">
        <v>134</v>
      </c>
      <c r="AL3812" s="0" t="s">
        <v>134</v>
      </c>
      <c r="AM3812" s="0" t="s">
        <v>134</v>
      </c>
      <c r="AN3812" s="0" t="s">
        <v>134</v>
      </c>
      <c r="AO3812" s="0" t="s">
        <v>134</v>
      </c>
      <c r="AP3812" s="0" t="s">
        <v>134</v>
      </c>
      <c r="AQ3812" s="0" t="s">
        <v>134</v>
      </c>
      <c r="AR3812" s="0" t="s">
        <v>134</v>
      </c>
      <c r="AS3812" s="0" t="s">
        <v>134</v>
      </c>
      <c r="AT3812" s="0" t="s">
        <v>134</v>
      </c>
      <c r="AU3812" s="0" t="s">
        <v>134</v>
      </c>
      <c r="AV3812" s="0" t="s">
        <v>134</v>
      </c>
      <c r="AW3812" s="0" t="s">
        <v>134</v>
      </c>
      <c r="AX3812" s="0" t="s">
        <v>134</v>
      </c>
      <c r="AY3812" s="0" t="s">
        <v>134</v>
      </c>
      <c r="AZ3812" s="0" t="s">
        <v>134</v>
      </c>
      <c r="BA3812" s="0" t="s">
        <v>134</v>
      </c>
      <c r="BB3812" s="0" t="s">
        <v>134</v>
      </c>
      <c r="BC3812" s="0" t="s">
        <v>134</v>
      </c>
      <c r="BD3812" s="0" t="s">
        <v>134</v>
      </c>
      <c r="BE3812" s="0" t="s">
        <v>134</v>
      </c>
      <c r="BF3812" s="0" t="s">
        <v>134</v>
      </c>
      <c r="BG3812" s="0" t="s">
        <v>134</v>
      </c>
      <c r="BH3812" s="0" t="s">
        <v>134</v>
      </c>
      <c r="BI3812" s="0" t="s">
        <v>134</v>
      </c>
      <c r="BJ3812" s="0" t="s">
        <v>134</v>
      </c>
      <c r="BK3812" s="0" t="s">
        <v>134</v>
      </c>
      <c r="BL3812" s="0" t="s">
        <v>134</v>
      </c>
      <c r="BM3812" s="0" t="s">
        <v>134</v>
      </c>
      <c r="BN3812" s="0" t="s">
        <v>134</v>
      </c>
      <c r="BO3812" s="0" t="s">
        <v>134</v>
      </c>
      <c r="BP3812" s="0" t="s">
        <v>134</v>
      </c>
      <c r="BQ3812" s="0" t="s">
        <v>134</v>
      </c>
      <c r="BR3812" s="0" t="s">
        <v>134</v>
      </c>
      <c r="BS3812" s="0" t="s">
        <v>134</v>
      </c>
      <c r="BT3812" s="0" t="s">
        <v>134</v>
      </c>
      <c r="BU3812" s="0" t="s">
        <v>134</v>
      </c>
      <c r="BV3812" s="0" t="s">
        <v>134</v>
      </c>
      <c r="BW3812" s="0" t="s">
        <v>134</v>
      </c>
      <c r="BX3812" s="0" t="s">
        <v>134</v>
      </c>
      <c r="BZ3812" s="0" t="s">
        <v>134</v>
      </c>
      <c r="CA3812" s="0" t="s">
        <v>134</v>
      </c>
      <c r="CB3812" s="0" t="s">
        <v>134</v>
      </c>
      <c r="CC3812" s="0" t="s">
        <v>134</v>
      </c>
      <c r="CD3812" s="0" t="s">
        <v>134</v>
      </c>
      <c r="CE3812" s="0" t="s">
        <v>134</v>
      </c>
    </row>
    <row r="3813" customFormat="false" ht="12.75" hidden="false" customHeight="false" outlineLevel="0" collapsed="false">
      <c r="E3813" s="9" t="s">
        <v>134</v>
      </c>
      <c r="F3813" s="9" t="s">
        <v>134</v>
      </c>
      <c r="G3813" s="9" t="s">
        <v>134</v>
      </c>
      <c r="Q3813" s="0" t="s">
        <v>134</v>
      </c>
      <c r="R3813" s="0" t="s">
        <v>134</v>
      </c>
      <c r="S3813" s="0" t="s">
        <v>134</v>
      </c>
      <c r="T3813" s="0" t="s">
        <v>134</v>
      </c>
      <c r="U3813" s="0" t="s">
        <v>134</v>
      </c>
      <c r="V3813" s="0" t="s">
        <v>134</v>
      </c>
      <c r="W3813" s="0" t="s">
        <v>134</v>
      </c>
      <c r="X3813" s="0" t="s">
        <v>134</v>
      </c>
      <c r="Y3813" s="0" t="s">
        <v>134</v>
      </c>
      <c r="Z3813" s="0" t="s">
        <v>134</v>
      </c>
      <c r="AA3813" s="0" t="s">
        <v>134</v>
      </c>
      <c r="AB3813" s="0" t="s">
        <v>134</v>
      </c>
      <c r="AC3813" s="0" t="s">
        <v>134</v>
      </c>
      <c r="AD3813" s="0" t="s">
        <v>134</v>
      </c>
      <c r="AE3813" s="0" t="s">
        <v>134</v>
      </c>
      <c r="AF3813" s="0" t="s">
        <v>134</v>
      </c>
      <c r="AG3813" s="0" t="s">
        <v>134</v>
      </c>
      <c r="AH3813" s="0" t="s">
        <v>134</v>
      </c>
      <c r="AI3813" s="0" t="s">
        <v>134</v>
      </c>
      <c r="AJ3813" s="0" t="s">
        <v>134</v>
      </c>
      <c r="AK3813" s="0" t="s">
        <v>134</v>
      </c>
      <c r="AL3813" s="0" t="s">
        <v>134</v>
      </c>
      <c r="AM3813" s="0" t="s">
        <v>134</v>
      </c>
      <c r="AN3813" s="0" t="s">
        <v>134</v>
      </c>
      <c r="AO3813" s="0" t="s">
        <v>134</v>
      </c>
      <c r="AP3813" s="0" t="s">
        <v>134</v>
      </c>
      <c r="AQ3813" s="0" t="s">
        <v>134</v>
      </c>
      <c r="AR3813" s="0" t="s">
        <v>134</v>
      </c>
      <c r="AS3813" s="0" t="s">
        <v>134</v>
      </c>
      <c r="AT3813" s="0" t="s">
        <v>134</v>
      </c>
      <c r="AU3813" s="0" t="s">
        <v>134</v>
      </c>
      <c r="AV3813" s="0" t="s">
        <v>134</v>
      </c>
      <c r="AW3813" s="0" t="s">
        <v>134</v>
      </c>
      <c r="AX3813" s="0" t="s">
        <v>134</v>
      </c>
      <c r="AY3813" s="0" t="s">
        <v>134</v>
      </c>
      <c r="AZ3813" s="0" t="s">
        <v>134</v>
      </c>
      <c r="BA3813" s="0" t="s">
        <v>134</v>
      </c>
      <c r="BB3813" s="0" t="s">
        <v>134</v>
      </c>
      <c r="BC3813" s="0" t="s">
        <v>134</v>
      </c>
      <c r="BD3813" s="0" t="s">
        <v>134</v>
      </c>
      <c r="BE3813" s="0" t="s">
        <v>134</v>
      </c>
      <c r="BF3813" s="0" t="s">
        <v>134</v>
      </c>
      <c r="BG3813" s="0" t="s">
        <v>134</v>
      </c>
      <c r="BH3813" s="0" t="s">
        <v>134</v>
      </c>
      <c r="BI3813" s="0" t="s">
        <v>134</v>
      </c>
      <c r="BJ3813" s="0" t="s">
        <v>134</v>
      </c>
      <c r="BK3813" s="0" t="s">
        <v>134</v>
      </c>
      <c r="BL3813" s="0" t="s">
        <v>134</v>
      </c>
      <c r="BM3813" s="0" t="s">
        <v>134</v>
      </c>
      <c r="BN3813" s="0" t="s">
        <v>134</v>
      </c>
      <c r="BO3813" s="0" t="s">
        <v>134</v>
      </c>
      <c r="BP3813" s="0" t="s">
        <v>134</v>
      </c>
      <c r="BQ3813" s="0" t="s">
        <v>134</v>
      </c>
      <c r="BR3813" s="0" t="s">
        <v>134</v>
      </c>
      <c r="BS3813" s="0" t="s">
        <v>134</v>
      </c>
      <c r="BT3813" s="0" t="s">
        <v>134</v>
      </c>
      <c r="BU3813" s="0" t="s">
        <v>134</v>
      </c>
      <c r="BV3813" s="0" t="s">
        <v>134</v>
      </c>
      <c r="BW3813" s="0" t="s">
        <v>134</v>
      </c>
      <c r="BX3813" s="0" t="s">
        <v>134</v>
      </c>
      <c r="BZ3813" s="0" t="s">
        <v>134</v>
      </c>
      <c r="CA3813" s="0" t="s">
        <v>134</v>
      </c>
      <c r="CB3813" s="0" t="s">
        <v>134</v>
      </c>
      <c r="CC3813" s="0" t="s">
        <v>134</v>
      </c>
      <c r="CD3813" s="0" t="s">
        <v>134</v>
      </c>
      <c r="CE3813" s="0" t="s">
        <v>134</v>
      </c>
    </row>
    <row r="3814" customFormat="false" ht="12.75" hidden="false" customHeight="false" outlineLevel="0" collapsed="false">
      <c r="E3814" s="9" t="s">
        <v>134</v>
      </c>
      <c r="F3814" s="9" t="s">
        <v>134</v>
      </c>
      <c r="G3814" s="9" t="s">
        <v>134</v>
      </c>
      <c r="Q3814" s="0" t="s">
        <v>134</v>
      </c>
      <c r="R3814" s="0" t="s">
        <v>134</v>
      </c>
      <c r="S3814" s="0" t="s">
        <v>134</v>
      </c>
      <c r="T3814" s="0" t="s">
        <v>134</v>
      </c>
      <c r="U3814" s="0" t="s">
        <v>134</v>
      </c>
      <c r="V3814" s="0" t="s">
        <v>134</v>
      </c>
      <c r="W3814" s="0" t="s">
        <v>134</v>
      </c>
      <c r="X3814" s="0" t="s">
        <v>134</v>
      </c>
      <c r="Y3814" s="0" t="s">
        <v>134</v>
      </c>
      <c r="Z3814" s="0" t="s">
        <v>134</v>
      </c>
      <c r="AA3814" s="0" t="s">
        <v>134</v>
      </c>
      <c r="AB3814" s="0" t="s">
        <v>134</v>
      </c>
      <c r="AC3814" s="0" t="s">
        <v>134</v>
      </c>
      <c r="AD3814" s="0" t="s">
        <v>134</v>
      </c>
      <c r="AE3814" s="0" t="s">
        <v>134</v>
      </c>
      <c r="AF3814" s="0" t="s">
        <v>134</v>
      </c>
      <c r="AG3814" s="0" t="s">
        <v>134</v>
      </c>
      <c r="AH3814" s="0" t="s">
        <v>134</v>
      </c>
      <c r="AI3814" s="0" t="s">
        <v>134</v>
      </c>
      <c r="AJ3814" s="0" t="s">
        <v>134</v>
      </c>
      <c r="AK3814" s="0" t="s">
        <v>134</v>
      </c>
      <c r="AL3814" s="0" t="s">
        <v>134</v>
      </c>
      <c r="AM3814" s="0" t="s">
        <v>134</v>
      </c>
      <c r="AN3814" s="0" t="s">
        <v>134</v>
      </c>
      <c r="AO3814" s="0" t="s">
        <v>134</v>
      </c>
      <c r="AP3814" s="0" t="s">
        <v>134</v>
      </c>
      <c r="AQ3814" s="0" t="s">
        <v>134</v>
      </c>
      <c r="AR3814" s="0" t="s">
        <v>134</v>
      </c>
      <c r="AS3814" s="0" t="s">
        <v>134</v>
      </c>
      <c r="AT3814" s="0" t="s">
        <v>134</v>
      </c>
      <c r="AU3814" s="0" t="s">
        <v>134</v>
      </c>
      <c r="AV3814" s="0" t="s">
        <v>134</v>
      </c>
      <c r="AW3814" s="0" t="s">
        <v>134</v>
      </c>
      <c r="AX3814" s="0" t="s">
        <v>134</v>
      </c>
      <c r="AY3814" s="0" t="s">
        <v>134</v>
      </c>
      <c r="AZ3814" s="0" t="s">
        <v>134</v>
      </c>
      <c r="BA3814" s="0" t="s">
        <v>134</v>
      </c>
      <c r="BB3814" s="0" t="s">
        <v>134</v>
      </c>
      <c r="BC3814" s="0" t="s">
        <v>134</v>
      </c>
      <c r="BD3814" s="0" t="s">
        <v>134</v>
      </c>
      <c r="BE3814" s="0" t="s">
        <v>134</v>
      </c>
      <c r="BF3814" s="0" t="s">
        <v>134</v>
      </c>
      <c r="BG3814" s="0" t="s">
        <v>134</v>
      </c>
      <c r="BH3814" s="0" t="s">
        <v>134</v>
      </c>
      <c r="BI3814" s="0" t="s">
        <v>134</v>
      </c>
      <c r="BJ3814" s="0" t="s">
        <v>134</v>
      </c>
      <c r="BK3814" s="0" t="s">
        <v>134</v>
      </c>
      <c r="BL3814" s="0" t="s">
        <v>134</v>
      </c>
      <c r="BM3814" s="0" t="s">
        <v>134</v>
      </c>
      <c r="BN3814" s="0" t="s">
        <v>134</v>
      </c>
      <c r="BO3814" s="0" t="s">
        <v>134</v>
      </c>
      <c r="BP3814" s="0" t="s">
        <v>134</v>
      </c>
      <c r="BQ3814" s="0" t="s">
        <v>134</v>
      </c>
      <c r="BR3814" s="0" t="s">
        <v>134</v>
      </c>
      <c r="BS3814" s="0" t="s">
        <v>134</v>
      </c>
      <c r="BT3814" s="0" t="s">
        <v>134</v>
      </c>
      <c r="BU3814" s="0" t="s">
        <v>134</v>
      </c>
      <c r="BV3814" s="0" t="s">
        <v>134</v>
      </c>
      <c r="BW3814" s="0" t="s">
        <v>134</v>
      </c>
      <c r="BX3814" s="0" t="s">
        <v>134</v>
      </c>
      <c r="BZ3814" s="0" t="s">
        <v>134</v>
      </c>
      <c r="CA3814" s="0" t="s">
        <v>134</v>
      </c>
      <c r="CB3814" s="0" t="s">
        <v>134</v>
      </c>
      <c r="CC3814" s="0" t="s">
        <v>134</v>
      </c>
      <c r="CD3814" s="0" t="s">
        <v>134</v>
      </c>
      <c r="CE3814" s="0" t="s">
        <v>134</v>
      </c>
    </row>
    <row r="3815" customFormat="false" ht="12.75" hidden="false" customHeight="false" outlineLevel="0" collapsed="false">
      <c r="E3815" s="9" t="s">
        <v>134</v>
      </c>
      <c r="F3815" s="9" t="s">
        <v>134</v>
      </c>
      <c r="G3815" s="9" t="s">
        <v>134</v>
      </c>
      <c r="Q3815" s="0" t="s">
        <v>134</v>
      </c>
      <c r="R3815" s="0" t="s">
        <v>134</v>
      </c>
      <c r="S3815" s="0" t="s">
        <v>134</v>
      </c>
      <c r="T3815" s="0" t="s">
        <v>134</v>
      </c>
      <c r="U3815" s="0" t="s">
        <v>134</v>
      </c>
      <c r="V3815" s="0" t="s">
        <v>134</v>
      </c>
      <c r="W3815" s="0" t="s">
        <v>134</v>
      </c>
      <c r="X3815" s="0" t="s">
        <v>134</v>
      </c>
      <c r="Y3815" s="0" t="s">
        <v>134</v>
      </c>
      <c r="Z3815" s="0" t="s">
        <v>134</v>
      </c>
      <c r="AA3815" s="0" t="s">
        <v>134</v>
      </c>
      <c r="AB3815" s="0" t="s">
        <v>134</v>
      </c>
      <c r="AC3815" s="0" t="s">
        <v>134</v>
      </c>
      <c r="AD3815" s="0" t="s">
        <v>134</v>
      </c>
      <c r="AE3815" s="0" t="s">
        <v>134</v>
      </c>
      <c r="AF3815" s="0" t="s">
        <v>134</v>
      </c>
      <c r="AG3815" s="0" t="s">
        <v>134</v>
      </c>
      <c r="AH3815" s="0" t="s">
        <v>134</v>
      </c>
      <c r="AI3815" s="0" t="s">
        <v>134</v>
      </c>
      <c r="AJ3815" s="0" t="s">
        <v>134</v>
      </c>
      <c r="AK3815" s="0" t="s">
        <v>134</v>
      </c>
      <c r="AL3815" s="0" t="s">
        <v>134</v>
      </c>
      <c r="AM3815" s="0" t="s">
        <v>134</v>
      </c>
      <c r="AN3815" s="0" t="s">
        <v>134</v>
      </c>
      <c r="AO3815" s="0" t="s">
        <v>134</v>
      </c>
      <c r="AP3815" s="0" t="s">
        <v>134</v>
      </c>
      <c r="AQ3815" s="0" t="s">
        <v>134</v>
      </c>
      <c r="AR3815" s="0" t="s">
        <v>134</v>
      </c>
      <c r="AS3815" s="0" t="s">
        <v>134</v>
      </c>
      <c r="AT3815" s="0" t="s">
        <v>134</v>
      </c>
      <c r="AU3815" s="0" t="s">
        <v>134</v>
      </c>
      <c r="AV3815" s="0" t="s">
        <v>134</v>
      </c>
      <c r="AW3815" s="0" t="s">
        <v>134</v>
      </c>
      <c r="AX3815" s="0" t="s">
        <v>134</v>
      </c>
      <c r="AY3815" s="0" t="s">
        <v>134</v>
      </c>
      <c r="AZ3815" s="0" t="s">
        <v>134</v>
      </c>
      <c r="BA3815" s="0" t="s">
        <v>134</v>
      </c>
      <c r="BB3815" s="0" t="s">
        <v>134</v>
      </c>
      <c r="BC3815" s="0" t="s">
        <v>134</v>
      </c>
      <c r="BD3815" s="0" t="s">
        <v>134</v>
      </c>
      <c r="BE3815" s="0" t="s">
        <v>134</v>
      </c>
      <c r="BF3815" s="0" t="s">
        <v>134</v>
      </c>
      <c r="BG3815" s="0" t="s">
        <v>134</v>
      </c>
      <c r="BH3815" s="0" t="s">
        <v>134</v>
      </c>
      <c r="BI3815" s="0" t="s">
        <v>134</v>
      </c>
      <c r="BJ3815" s="0" t="s">
        <v>134</v>
      </c>
      <c r="BK3815" s="0" t="s">
        <v>134</v>
      </c>
      <c r="BL3815" s="0" t="s">
        <v>134</v>
      </c>
      <c r="BM3815" s="0" t="s">
        <v>134</v>
      </c>
      <c r="BN3815" s="0" t="s">
        <v>134</v>
      </c>
      <c r="BO3815" s="0" t="s">
        <v>134</v>
      </c>
      <c r="BP3815" s="0" t="s">
        <v>134</v>
      </c>
      <c r="BQ3815" s="0" t="s">
        <v>134</v>
      </c>
      <c r="BR3815" s="0" t="s">
        <v>134</v>
      </c>
      <c r="BS3815" s="0" t="s">
        <v>134</v>
      </c>
      <c r="BT3815" s="0" t="s">
        <v>134</v>
      </c>
      <c r="BU3815" s="0" t="s">
        <v>134</v>
      </c>
      <c r="BV3815" s="0" t="s">
        <v>134</v>
      </c>
      <c r="BW3815" s="0" t="s">
        <v>134</v>
      </c>
      <c r="BX3815" s="0" t="s">
        <v>134</v>
      </c>
      <c r="BZ3815" s="0" t="s">
        <v>134</v>
      </c>
      <c r="CA3815" s="0" t="s">
        <v>134</v>
      </c>
      <c r="CB3815" s="0" t="s">
        <v>134</v>
      </c>
      <c r="CC3815" s="0" t="s">
        <v>134</v>
      </c>
      <c r="CD3815" s="0" t="s">
        <v>134</v>
      </c>
      <c r="CE3815" s="0" t="s">
        <v>134</v>
      </c>
    </row>
    <row r="3816" customFormat="false" ht="12.75" hidden="false" customHeight="false" outlineLevel="0" collapsed="false">
      <c r="E3816" s="9" t="s">
        <v>134</v>
      </c>
      <c r="F3816" s="9" t="s">
        <v>134</v>
      </c>
      <c r="G3816" s="9" t="s">
        <v>134</v>
      </c>
      <c r="Q3816" s="0" t="s">
        <v>134</v>
      </c>
      <c r="R3816" s="0" t="s">
        <v>134</v>
      </c>
      <c r="S3816" s="0" t="s">
        <v>134</v>
      </c>
      <c r="T3816" s="0" t="s">
        <v>134</v>
      </c>
      <c r="U3816" s="0" t="s">
        <v>134</v>
      </c>
      <c r="V3816" s="0" t="s">
        <v>134</v>
      </c>
      <c r="W3816" s="0" t="s">
        <v>134</v>
      </c>
      <c r="X3816" s="0" t="s">
        <v>134</v>
      </c>
      <c r="Y3816" s="0" t="s">
        <v>134</v>
      </c>
      <c r="Z3816" s="0" t="s">
        <v>134</v>
      </c>
      <c r="AA3816" s="0" t="s">
        <v>134</v>
      </c>
      <c r="AB3816" s="0" t="s">
        <v>134</v>
      </c>
      <c r="AC3816" s="0" t="s">
        <v>134</v>
      </c>
      <c r="AD3816" s="0" t="s">
        <v>134</v>
      </c>
      <c r="AE3816" s="0" t="s">
        <v>134</v>
      </c>
      <c r="AF3816" s="0" t="s">
        <v>134</v>
      </c>
      <c r="AG3816" s="0" t="s">
        <v>134</v>
      </c>
      <c r="AH3816" s="0" t="s">
        <v>134</v>
      </c>
      <c r="AI3816" s="0" t="s">
        <v>134</v>
      </c>
      <c r="AJ3816" s="0" t="s">
        <v>134</v>
      </c>
      <c r="AK3816" s="0" t="s">
        <v>134</v>
      </c>
      <c r="AL3816" s="0" t="s">
        <v>134</v>
      </c>
      <c r="AM3816" s="0" t="s">
        <v>134</v>
      </c>
      <c r="AN3816" s="0" t="s">
        <v>134</v>
      </c>
      <c r="AO3816" s="0" t="s">
        <v>134</v>
      </c>
      <c r="AP3816" s="0" t="s">
        <v>134</v>
      </c>
      <c r="AQ3816" s="0" t="s">
        <v>134</v>
      </c>
      <c r="AR3816" s="0" t="s">
        <v>134</v>
      </c>
      <c r="AS3816" s="0" t="s">
        <v>134</v>
      </c>
      <c r="AT3816" s="0" t="s">
        <v>134</v>
      </c>
      <c r="AU3816" s="0" t="s">
        <v>134</v>
      </c>
      <c r="AV3816" s="0" t="s">
        <v>134</v>
      </c>
      <c r="AW3816" s="0" t="s">
        <v>134</v>
      </c>
      <c r="AX3816" s="0" t="s">
        <v>134</v>
      </c>
      <c r="AY3816" s="0" t="s">
        <v>134</v>
      </c>
      <c r="AZ3816" s="0" t="s">
        <v>134</v>
      </c>
      <c r="BA3816" s="0" t="s">
        <v>134</v>
      </c>
      <c r="BB3816" s="0" t="s">
        <v>134</v>
      </c>
      <c r="BC3816" s="0" t="s">
        <v>134</v>
      </c>
      <c r="BD3816" s="0" t="s">
        <v>134</v>
      </c>
      <c r="BE3816" s="0" t="s">
        <v>134</v>
      </c>
      <c r="BF3816" s="0" t="s">
        <v>134</v>
      </c>
      <c r="BG3816" s="0" t="s">
        <v>134</v>
      </c>
      <c r="BH3816" s="0" t="s">
        <v>134</v>
      </c>
      <c r="BI3816" s="0" t="s">
        <v>134</v>
      </c>
      <c r="BJ3816" s="0" t="s">
        <v>134</v>
      </c>
      <c r="BK3816" s="0" t="s">
        <v>134</v>
      </c>
      <c r="BL3816" s="0" t="s">
        <v>134</v>
      </c>
      <c r="BM3816" s="0" t="s">
        <v>134</v>
      </c>
      <c r="BN3816" s="0" t="s">
        <v>134</v>
      </c>
      <c r="BO3816" s="0" t="s">
        <v>134</v>
      </c>
      <c r="BP3816" s="0" t="s">
        <v>134</v>
      </c>
      <c r="BQ3816" s="0" t="s">
        <v>134</v>
      </c>
      <c r="BR3816" s="0" t="s">
        <v>134</v>
      </c>
      <c r="BS3816" s="0" t="s">
        <v>134</v>
      </c>
      <c r="BT3816" s="0" t="s">
        <v>134</v>
      </c>
      <c r="BU3816" s="0" t="s">
        <v>134</v>
      </c>
      <c r="BV3816" s="0" t="s">
        <v>134</v>
      </c>
      <c r="BW3816" s="0" t="s">
        <v>134</v>
      </c>
      <c r="BX3816" s="0" t="s">
        <v>134</v>
      </c>
      <c r="BZ3816" s="0" t="s">
        <v>134</v>
      </c>
      <c r="CA3816" s="0" t="s">
        <v>134</v>
      </c>
      <c r="CB3816" s="0" t="s">
        <v>134</v>
      </c>
      <c r="CC3816" s="0" t="s">
        <v>134</v>
      </c>
      <c r="CD3816" s="0" t="s">
        <v>134</v>
      </c>
      <c r="CE3816" s="0" t="s">
        <v>134</v>
      </c>
    </row>
    <row r="3817" customFormat="false" ht="12.75" hidden="false" customHeight="false" outlineLevel="0" collapsed="false">
      <c r="E3817" s="9" t="s">
        <v>134</v>
      </c>
      <c r="F3817" s="9" t="s">
        <v>134</v>
      </c>
      <c r="G3817" s="9" t="s">
        <v>134</v>
      </c>
      <c r="Q3817" s="0" t="s">
        <v>134</v>
      </c>
      <c r="R3817" s="0" t="s">
        <v>134</v>
      </c>
      <c r="S3817" s="0" t="s">
        <v>134</v>
      </c>
      <c r="T3817" s="0" t="s">
        <v>134</v>
      </c>
      <c r="U3817" s="0" t="s">
        <v>134</v>
      </c>
      <c r="V3817" s="0" t="s">
        <v>134</v>
      </c>
      <c r="W3817" s="0" t="s">
        <v>134</v>
      </c>
      <c r="X3817" s="0" t="s">
        <v>134</v>
      </c>
      <c r="Y3817" s="0" t="s">
        <v>134</v>
      </c>
      <c r="Z3817" s="0" t="s">
        <v>134</v>
      </c>
      <c r="AA3817" s="0" t="s">
        <v>134</v>
      </c>
      <c r="AB3817" s="0" t="s">
        <v>134</v>
      </c>
      <c r="AC3817" s="0" t="s">
        <v>134</v>
      </c>
      <c r="AD3817" s="0" t="s">
        <v>134</v>
      </c>
      <c r="AE3817" s="0" t="s">
        <v>134</v>
      </c>
      <c r="AF3817" s="0" t="s">
        <v>134</v>
      </c>
      <c r="AG3817" s="0" t="s">
        <v>134</v>
      </c>
      <c r="AH3817" s="0" t="s">
        <v>134</v>
      </c>
      <c r="AI3817" s="0" t="s">
        <v>134</v>
      </c>
      <c r="AJ3817" s="0" t="s">
        <v>134</v>
      </c>
      <c r="AK3817" s="0" t="s">
        <v>134</v>
      </c>
      <c r="AL3817" s="0" t="s">
        <v>134</v>
      </c>
      <c r="AM3817" s="0" t="s">
        <v>134</v>
      </c>
      <c r="AN3817" s="0" t="s">
        <v>134</v>
      </c>
      <c r="AO3817" s="0" t="s">
        <v>134</v>
      </c>
      <c r="AP3817" s="0" t="s">
        <v>134</v>
      </c>
      <c r="AQ3817" s="0" t="s">
        <v>134</v>
      </c>
      <c r="AR3817" s="0" t="s">
        <v>134</v>
      </c>
      <c r="AS3817" s="0" t="s">
        <v>134</v>
      </c>
      <c r="AT3817" s="0" t="s">
        <v>134</v>
      </c>
      <c r="AU3817" s="0" t="s">
        <v>134</v>
      </c>
      <c r="AV3817" s="0" t="s">
        <v>134</v>
      </c>
      <c r="AW3817" s="0" t="s">
        <v>134</v>
      </c>
      <c r="AX3817" s="0" t="s">
        <v>134</v>
      </c>
      <c r="AY3817" s="0" t="s">
        <v>134</v>
      </c>
      <c r="AZ3817" s="0" t="s">
        <v>134</v>
      </c>
      <c r="BA3817" s="0" t="s">
        <v>134</v>
      </c>
      <c r="BB3817" s="0" t="s">
        <v>134</v>
      </c>
      <c r="BC3817" s="0" t="s">
        <v>134</v>
      </c>
      <c r="BD3817" s="0" t="s">
        <v>134</v>
      </c>
      <c r="BE3817" s="0" t="s">
        <v>134</v>
      </c>
      <c r="BF3817" s="0" t="s">
        <v>134</v>
      </c>
      <c r="BG3817" s="0" t="s">
        <v>134</v>
      </c>
      <c r="BH3817" s="0" t="s">
        <v>134</v>
      </c>
      <c r="BI3817" s="0" t="s">
        <v>134</v>
      </c>
      <c r="BJ3817" s="0" t="s">
        <v>134</v>
      </c>
      <c r="BK3817" s="0" t="s">
        <v>134</v>
      </c>
      <c r="BL3817" s="0" t="s">
        <v>134</v>
      </c>
      <c r="BM3817" s="0" t="s">
        <v>134</v>
      </c>
      <c r="BN3817" s="0" t="s">
        <v>134</v>
      </c>
      <c r="BO3817" s="0" t="s">
        <v>134</v>
      </c>
      <c r="BP3817" s="0" t="s">
        <v>134</v>
      </c>
      <c r="BQ3817" s="0" t="s">
        <v>134</v>
      </c>
      <c r="BR3817" s="0" t="s">
        <v>134</v>
      </c>
      <c r="BS3817" s="0" t="s">
        <v>134</v>
      </c>
      <c r="BT3817" s="0" t="s">
        <v>134</v>
      </c>
      <c r="BU3817" s="0" t="s">
        <v>134</v>
      </c>
      <c r="BV3817" s="0" t="s">
        <v>134</v>
      </c>
      <c r="BW3817" s="0" t="s">
        <v>134</v>
      </c>
      <c r="BX3817" s="0" t="s">
        <v>134</v>
      </c>
      <c r="BZ3817" s="0" t="s">
        <v>134</v>
      </c>
      <c r="CA3817" s="0" t="s">
        <v>134</v>
      </c>
      <c r="CB3817" s="0" t="s">
        <v>134</v>
      </c>
      <c r="CC3817" s="0" t="s">
        <v>134</v>
      </c>
      <c r="CD3817" s="0" t="s">
        <v>134</v>
      </c>
      <c r="CE3817" s="0" t="s">
        <v>134</v>
      </c>
    </row>
    <row r="3818" customFormat="false" ht="12.75" hidden="false" customHeight="false" outlineLevel="0" collapsed="false">
      <c r="E3818" s="9" t="s">
        <v>134</v>
      </c>
      <c r="F3818" s="9" t="s">
        <v>134</v>
      </c>
      <c r="G3818" s="9" t="s">
        <v>134</v>
      </c>
      <c r="Q3818" s="0" t="s">
        <v>134</v>
      </c>
      <c r="R3818" s="0" t="s">
        <v>134</v>
      </c>
      <c r="S3818" s="0" t="s">
        <v>134</v>
      </c>
      <c r="T3818" s="0" t="s">
        <v>134</v>
      </c>
      <c r="U3818" s="0" t="s">
        <v>134</v>
      </c>
      <c r="V3818" s="0" t="s">
        <v>134</v>
      </c>
      <c r="W3818" s="0" t="s">
        <v>134</v>
      </c>
      <c r="X3818" s="0" t="s">
        <v>134</v>
      </c>
      <c r="Y3818" s="0" t="s">
        <v>134</v>
      </c>
      <c r="Z3818" s="0" t="s">
        <v>134</v>
      </c>
      <c r="AA3818" s="0" t="s">
        <v>134</v>
      </c>
      <c r="AB3818" s="0" t="s">
        <v>134</v>
      </c>
      <c r="AC3818" s="0" t="s">
        <v>134</v>
      </c>
      <c r="AD3818" s="0" t="s">
        <v>134</v>
      </c>
      <c r="AE3818" s="0" t="s">
        <v>134</v>
      </c>
      <c r="AF3818" s="0" t="s">
        <v>134</v>
      </c>
      <c r="AG3818" s="0" t="s">
        <v>134</v>
      </c>
      <c r="AH3818" s="0" t="s">
        <v>134</v>
      </c>
      <c r="AI3818" s="0" t="s">
        <v>134</v>
      </c>
      <c r="AJ3818" s="0" t="s">
        <v>134</v>
      </c>
      <c r="AK3818" s="0" t="s">
        <v>134</v>
      </c>
      <c r="AL3818" s="0" t="s">
        <v>134</v>
      </c>
      <c r="AM3818" s="0" t="s">
        <v>134</v>
      </c>
      <c r="AN3818" s="0" t="s">
        <v>134</v>
      </c>
      <c r="AO3818" s="0" t="s">
        <v>134</v>
      </c>
      <c r="AP3818" s="0" t="s">
        <v>134</v>
      </c>
      <c r="AQ3818" s="0" t="s">
        <v>134</v>
      </c>
      <c r="AR3818" s="0" t="s">
        <v>134</v>
      </c>
      <c r="AS3818" s="0" t="s">
        <v>134</v>
      </c>
      <c r="AT3818" s="0" t="s">
        <v>134</v>
      </c>
      <c r="AU3818" s="0" t="s">
        <v>134</v>
      </c>
      <c r="AV3818" s="0" t="s">
        <v>134</v>
      </c>
      <c r="AW3818" s="0" t="s">
        <v>134</v>
      </c>
      <c r="AX3818" s="0" t="s">
        <v>134</v>
      </c>
      <c r="AY3818" s="0" t="s">
        <v>134</v>
      </c>
      <c r="AZ3818" s="0" t="s">
        <v>134</v>
      </c>
      <c r="BA3818" s="0" t="s">
        <v>134</v>
      </c>
      <c r="BB3818" s="0" t="s">
        <v>134</v>
      </c>
      <c r="BC3818" s="0" t="s">
        <v>134</v>
      </c>
      <c r="BD3818" s="0" t="s">
        <v>134</v>
      </c>
      <c r="BE3818" s="0" t="s">
        <v>134</v>
      </c>
      <c r="BF3818" s="0" t="s">
        <v>134</v>
      </c>
      <c r="BG3818" s="0" t="s">
        <v>134</v>
      </c>
      <c r="BH3818" s="0" t="s">
        <v>134</v>
      </c>
      <c r="BI3818" s="0" t="s">
        <v>134</v>
      </c>
      <c r="BJ3818" s="0" t="s">
        <v>134</v>
      </c>
      <c r="BK3818" s="0" t="s">
        <v>134</v>
      </c>
      <c r="BL3818" s="0" t="s">
        <v>134</v>
      </c>
      <c r="BM3818" s="0" t="s">
        <v>134</v>
      </c>
      <c r="BN3818" s="0" t="s">
        <v>134</v>
      </c>
      <c r="BO3818" s="0" t="s">
        <v>134</v>
      </c>
      <c r="BP3818" s="0" t="s">
        <v>134</v>
      </c>
      <c r="BQ3818" s="0" t="s">
        <v>134</v>
      </c>
      <c r="BR3818" s="0" t="s">
        <v>134</v>
      </c>
      <c r="BS3818" s="0" t="s">
        <v>134</v>
      </c>
      <c r="BT3818" s="0" t="s">
        <v>134</v>
      </c>
      <c r="BU3818" s="0" t="s">
        <v>134</v>
      </c>
      <c r="BV3818" s="0" t="s">
        <v>134</v>
      </c>
      <c r="BW3818" s="0" t="s">
        <v>134</v>
      </c>
      <c r="BX3818" s="0" t="s">
        <v>134</v>
      </c>
      <c r="BZ3818" s="0" t="s">
        <v>134</v>
      </c>
      <c r="CA3818" s="0" t="s">
        <v>134</v>
      </c>
      <c r="CB3818" s="0" t="s">
        <v>134</v>
      </c>
      <c r="CC3818" s="0" t="s">
        <v>134</v>
      </c>
      <c r="CD3818" s="0" t="s">
        <v>134</v>
      </c>
      <c r="CE3818" s="0" t="s">
        <v>134</v>
      </c>
    </row>
    <row r="3819" customFormat="false" ht="12.75" hidden="false" customHeight="false" outlineLevel="0" collapsed="false">
      <c r="E3819" s="9" t="s">
        <v>134</v>
      </c>
      <c r="F3819" s="9" t="s">
        <v>134</v>
      </c>
      <c r="G3819" s="9" t="s">
        <v>134</v>
      </c>
      <c r="Q3819" s="0" t="s">
        <v>134</v>
      </c>
      <c r="R3819" s="0" t="s">
        <v>134</v>
      </c>
      <c r="S3819" s="0" t="s">
        <v>134</v>
      </c>
      <c r="T3819" s="0" t="s">
        <v>134</v>
      </c>
      <c r="U3819" s="0" t="s">
        <v>134</v>
      </c>
      <c r="V3819" s="0" t="s">
        <v>134</v>
      </c>
      <c r="W3819" s="0" t="s">
        <v>134</v>
      </c>
      <c r="X3819" s="0" t="s">
        <v>134</v>
      </c>
      <c r="Y3819" s="0" t="s">
        <v>134</v>
      </c>
      <c r="Z3819" s="0" t="s">
        <v>134</v>
      </c>
      <c r="AA3819" s="0" t="s">
        <v>134</v>
      </c>
      <c r="AB3819" s="0" t="s">
        <v>134</v>
      </c>
      <c r="AC3819" s="0" t="s">
        <v>134</v>
      </c>
      <c r="AD3819" s="0" t="s">
        <v>134</v>
      </c>
      <c r="AE3819" s="0" t="s">
        <v>134</v>
      </c>
      <c r="AF3819" s="0" t="s">
        <v>134</v>
      </c>
      <c r="AG3819" s="0" t="s">
        <v>134</v>
      </c>
      <c r="AH3819" s="0" t="s">
        <v>134</v>
      </c>
      <c r="AI3819" s="0" t="s">
        <v>134</v>
      </c>
      <c r="AJ3819" s="0" t="s">
        <v>134</v>
      </c>
      <c r="AK3819" s="0" t="s">
        <v>134</v>
      </c>
      <c r="AL3819" s="0" t="s">
        <v>134</v>
      </c>
      <c r="AM3819" s="0" t="s">
        <v>134</v>
      </c>
      <c r="AN3819" s="0" t="s">
        <v>134</v>
      </c>
      <c r="AO3819" s="0" t="s">
        <v>134</v>
      </c>
      <c r="AP3819" s="0" t="s">
        <v>134</v>
      </c>
      <c r="AQ3819" s="0" t="s">
        <v>134</v>
      </c>
      <c r="AR3819" s="0" t="s">
        <v>134</v>
      </c>
      <c r="AS3819" s="0" t="s">
        <v>134</v>
      </c>
      <c r="AT3819" s="0" t="s">
        <v>134</v>
      </c>
      <c r="AU3819" s="0" t="s">
        <v>134</v>
      </c>
      <c r="AV3819" s="0" t="s">
        <v>134</v>
      </c>
      <c r="AW3819" s="0" t="s">
        <v>134</v>
      </c>
      <c r="AX3819" s="0" t="s">
        <v>134</v>
      </c>
      <c r="AY3819" s="0" t="s">
        <v>134</v>
      </c>
      <c r="AZ3819" s="0" t="s">
        <v>134</v>
      </c>
      <c r="BA3819" s="0" t="s">
        <v>134</v>
      </c>
      <c r="BB3819" s="0" t="s">
        <v>134</v>
      </c>
      <c r="BC3819" s="0" t="s">
        <v>134</v>
      </c>
      <c r="BD3819" s="0" t="s">
        <v>134</v>
      </c>
      <c r="BE3819" s="0" t="s">
        <v>134</v>
      </c>
      <c r="BF3819" s="0" t="s">
        <v>134</v>
      </c>
      <c r="BG3819" s="0" t="s">
        <v>134</v>
      </c>
      <c r="BH3819" s="0" t="s">
        <v>134</v>
      </c>
      <c r="BI3819" s="0" t="s">
        <v>134</v>
      </c>
      <c r="BJ3819" s="0" t="s">
        <v>134</v>
      </c>
      <c r="BK3819" s="0" t="s">
        <v>134</v>
      </c>
      <c r="BL3819" s="0" t="s">
        <v>134</v>
      </c>
      <c r="BM3819" s="0" t="s">
        <v>134</v>
      </c>
      <c r="BN3819" s="0" t="s">
        <v>134</v>
      </c>
      <c r="BO3819" s="0" t="s">
        <v>134</v>
      </c>
      <c r="BP3819" s="0" t="s">
        <v>134</v>
      </c>
      <c r="BQ3819" s="0" t="s">
        <v>134</v>
      </c>
      <c r="BR3819" s="0" t="s">
        <v>134</v>
      </c>
      <c r="BS3819" s="0" t="s">
        <v>134</v>
      </c>
      <c r="BT3819" s="0" t="s">
        <v>134</v>
      </c>
      <c r="BU3819" s="0" t="s">
        <v>134</v>
      </c>
      <c r="BV3819" s="0" t="s">
        <v>134</v>
      </c>
      <c r="BW3819" s="0" t="s">
        <v>134</v>
      </c>
      <c r="BX3819" s="0" t="s">
        <v>134</v>
      </c>
      <c r="BZ3819" s="0" t="s">
        <v>134</v>
      </c>
      <c r="CA3819" s="0" t="s">
        <v>134</v>
      </c>
      <c r="CB3819" s="0" t="s">
        <v>134</v>
      </c>
      <c r="CC3819" s="0" t="s">
        <v>134</v>
      </c>
      <c r="CD3819" s="0" t="s">
        <v>134</v>
      </c>
      <c r="CE3819" s="0" t="s">
        <v>134</v>
      </c>
    </row>
    <row r="3820" customFormat="false" ht="12.75" hidden="false" customHeight="false" outlineLevel="0" collapsed="false">
      <c r="E3820" s="9" t="s">
        <v>134</v>
      </c>
      <c r="F3820" s="9" t="s">
        <v>134</v>
      </c>
      <c r="G3820" s="9" t="s">
        <v>134</v>
      </c>
      <c r="Q3820" s="0" t="s">
        <v>134</v>
      </c>
      <c r="R3820" s="0" t="s">
        <v>134</v>
      </c>
      <c r="S3820" s="0" t="s">
        <v>134</v>
      </c>
      <c r="T3820" s="0" t="s">
        <v>134</v>
      </c>
      <c r="U3820" s="0" t="s">
        <v>134</v>
      </c>
      <c r="V3820" s="0" t="s">
        <v>134</v>
      </c>
      <c r="W3820" s="0" t="s">
        <v>134</v>
      </c>
      <c r="X3820" s="0" t="s">
        <v>134</v>
      </c>
      <c r="Y3820" s="0" t="s">
        <v>134</v>
      </c>
      <c r="Z3820" s="0" t="s">
        <v>134</v>
      </c>
      <c r="AA3820" s="0" t="s">
        <v>134</v>
      </c>
      <c r="AB3820" s="0" t="s">
        <v>134</v>
      </c>
      <c r="AC3820" s="0" t="s">
        <v>134</v>
      </c>
      <c r="AD3820" s="0" t="s">
        <v>134</v>
      </c>
      <c r="AE3820" s="0" t="s">
        <v>134</v>
      </c>
      <c r="AF3820" s="0" t="s">
        <v>134</v>
      </c>
      <c r="AG3820" s="0" t="s">
        <v>134</v>
      </c>
      <c r="AH3820" s="0" t="s">
        <v>134</v>
      </c>
      <c r="AI3820" s="0" t="s">
        <v>134</v>
      </c>
      <c r="AJ3820" s="0" t="s">
        <v>134</v>
      </c>
      <c r="AK3820" s="0" t="s">
        <v>134</v>
      </c>
      <c r="AL3820" s="0" t="s">
        <v>134</v>
      </c>
      <c r="AM3820" s="0" t="s">
        <v>134</v>
      </c>
      <c r="AN3820" s="0" t="s">
        <v>134</v>
      </c>
      <c r="AO3820" s="0" t="s">
        <v>134</v>
      </c>
      <c r="AP3820" s="0" t="s">
        <v>134</v>
      </c>
      <c r="AQ3820" s="0" t="s">
        <v>134</v>
      </c>
      <c r="AR3820" s="0" t="s">
        <v>134</v>
      </c>
      <c r="AS3820" s="0" t="s">
        <v>134</v>
      </c>
      <c r="AT3820" s="0" t="s">
        <v>134</v>
      </c>
      <c r="AU3820" s="0" t="s">
        <v>134</v>
      </c>
      <c r="AV3820" s="0" t="s">
        <v>134</v>
      </c>
      <c r="AW3820" s="0" t="s">
        <v>134</v>
      </c>
      <c r="AX3820" s="0" t="s">
        <v>134</v>
      </c>
      <c r="AY3820" s="0" t="s">
        <v>134</v>
      </c>
      <c r="AZ3820" s="0" t="s">
        <v>134</v>
      </c>
      <c r="BA3820" s="0" t="s">
        <v>134</v>
      </c>
      <c r="BB3820" s="0" t="s">
        <v>134</v>
      </c>
      <c r="BC3820" s="0" t="s">
        <v>134</v>
      </c>
      <c r="BD3820" s="0" t="s">
        <v>134</v>
      </c>
      <c r="BE3820" s="0" t="s">
        <v>134</v>
      </c>
      <c r="BF3820" s="0" t="s">
        <v>134</v>
      </c>
      <c r="BG3820" s="0" t="s">
        <v>134</v>
      </c>
      <c r="BH3820" s="0" t="s">
        <v>134</v>
      </c>
      <c r="BI3820" s="0" t="s">
        <v>134</v>
      </c>
      <c r="BJ3820" s="0" t="s">
        <v>134</v>
      </c>
      <c r="BK3820" s="0" t="s">
        <v>134</v>
      </c>
      <c r="BL3820" s="0" t="s">
        <v>134</v>
      </c>
      <c r="BM3820" s="0" t="s">
        <v>134</v>
      </c>
      <c r="BN3820" s="0" t="s">
        <v>134</v>
      </c>
      <c r="BO3820" s="0" t="s">
        <v>134</v>
      </c>
      <c r="BP3820" s="0" t="s">
        <v>134</v>
      </c>
      <c r="BQ3820" s="0" t="s">
        <v>134</v>
      </c>
      <c r="BR3820" s="0" t="s">
        <v>134</v>
      </c>
      <c r="BS3820" s="0" t="s">
        <v>134</v>
      </c>
      <c r="BT3820" s="0" t="s">
        <v>134</v>
      </c>
      <c r="BU3820" s="0" t="s">
        <v>134</v>
      </c>
      <c r="BV3820" s="0" t="s">
        <v>134</v>
      </c>
      <c r="BW3820" s="0" t="s">
        <v>134</v>
      </c>
      <c r="BX3820" s="0" t="s">
        <v>134</v>
      </c>
      <c r="BZ3820" s="0" t="s">
        <v>134</v>
      </c>
      <c r="CA3820" s="0" t="s">
        <v>134</v>
      </c>
      <c r="CB3820" s="0" t="s">
        <v>134</v>
      </c>
      <c r="CC3820" s="0" t="s">
        <v>134</v>
      </c>
      <c r="CD3820" s="0" t="s">
        <v>134</v>
      </c>
      <c r="CE3820" s="0" t="s">
        <v>134</v>
      </c>
    </row>
    <row r="3821" customFormat="false" ht="12.75" hidden="false" customHeight="false" outlineLevel="0" collapsed="false">
      <c r="E3821" s="9" t="s">
        <v>134</v>
      </c>
      <c r="F3821" s="9" t="s">
        <v>134</v>
      </c>
      <c r="G3821" s="9" t="s">
        <v>134</v>
      </c>
      <c r="Q3821" s="0" t="s">
        <v>134</v>
      </c>
      <c r="R3821" s="0" t="s">
        <v>134</v>
      </c>
      <c r="S3821" s="0" t="s">
        <v>134</v>
      </c>
      <c r="T3821" s="0" t="s">
        <v>134</v>
      </c>
      <c r="U3821" s="0" t="s">
        <v>134</v>
      </c>
      <c r="V3821" s="0" t="s">
        <v>134</v>
      </c>
      <c r="W3821" s="0" t="s">
        <v>134</v>
      </c>
      <c r="X3821" s="0" t="s">
        <v>134</v>
      </c>
      <c r="Y3821" s="0" t="s">
        <v>134</v>
      </c>
      <c r="Z3821" s="0" t="s">
        <v>134</v>
      </c>
      <c r="AA3821" s="0" t="s">
        <v>134</v>
      </c>
      <c r="AB3821" s="0" t="s">
        <v>134</v>
      </c>
      <c r="AC3821" s="0" t="s">
        <v>134</v>
      </c>
      <c r="AD3821" s="0" t="s">
        <v>134</v>
      </c>
      <c r="AE3821" s="0" t="s">
        <v>134</v>
      </c>
      <c r="AF3821" s="0" t="s">
        <v>134</v>
      </c>
      <c r="AG3821" s="0" t="s">
        <v>134</v>
      </c>
      <c r="AH3821" s="0" t="s">
        <v>134</v>
      </c>
      <c r="AI3821" s="0" t="s">
        <v>134</v>
      </c>
      <c r="AJ3821" s="0" t="s">
        <v>134</v>
      </c>
      <c r="AK3821" s="0" t="s">
        <v>134</v>
      </c>
      <c r="AL3821" s="0" t="s">
        <v>134</v>
      </c>
      <c r="AM3821" s="0" t="s">
        <v>134</v>
      </c>
      <c r="AN3821" s="0" t="s">
        <v>134</v>
      </c>
      <c r="AO3821" s="0" t="s">
        <v>134</v>
      </c>
      <c r="AP3821" s="0" t="s">
        <v>134</v>
      </c>
      <c r="AQ3821" s="0" t="s">
        <v>134</v>
      </c>
      <c r="AR3821" s="0" t="s">
        <v>134</v>
      </c>
      <c r="AS3821" s="0" t="s">
        <v>134</v>
      </c>
      <c r="AT3821" s="0" t="s">
        <v>134</v>
      </c>
      <c r="AU3821" s="0" t="s">
        <v>134</v>
      </c>
      <c r="AV3821" s="0" t="s">
        <v>134</v>
      </c>
      <c r="AW3821" s="0" t="s">
        <v>134</v>
      </c>
      <c r="AX3821" s="0" t="s">
        <v>134</v>
      </c>
      <c r="AY3821" s="0" t="s">
        <v>134</v>
      </c>
      <c r="AZ3821" s="0" t="s">
        <v>134</v>
      </c>
      <c r="BA3821" s="0" t="s">
        <v>134</v>
      </c>
      <c r="BB3821" s="0" t="s">
        <v>134</v>
      </c>
      <c r="BC3821" s="0" t="s">
        <v>134</v>
      </c>
      <c r="BD3821" s="0" t="s">
        <v>134</v>
      </c>
      <c r="BE3821" s="0" t="s">
        <v>134</v>
      </c>
      <c r="BF3821" s="0" t="s">
        <v>134</v>
      </c>
      <c r="BG3821" s="0" t="s">
        <v>134</v>
      </c>
      <c r="BH3821" s="0" t="s">
        <v>134</v>
      </c>
      <c r="BI3821" s="0" t="s">
        <v>134</v>
      </c>
      <c r="BJ3821" s="0" t="s">
        <v>134</v>
      </c>
      <c r="BK3821" s="0" t="s">
        <v>134</v>
      </c>
      <c r="BL3821" s="0" t="s">
        <v>134</v>
      </c>
      <c r="BM3821" s="0" t="s">
        <v>134</v>
      </c>
      <c r="BN3821" s="0" t="s">
        <v>134</v>
      </c>
      <c r="BO3821" s="0" t="s">
        <v>134</v>
      </c>
      <c r="BP3821" s="0" t="s">
        <v>134</v>
      </c>
      <c r="BQ3821" s="0" t="s">
        <v>134</v>
      </c>
      <c r="BR3821" s="0" t="s">
        <v>134</v>
      </c>
      <c r="BS3821" s="0" t="s">
        <v>134</v>
      </c>
      <c r="BT3821" s="0" t="s">
        <v>134</v>
      </c>
      <c r="BU3821" s="0" t="s">
        <v>134</v>
      </c>
      <c r="BV3821" s="0" t="s">
        <v>134</v>
      </c>
      <c r="BW3821" s="0" t="s">
        <v>134</v>
      </c>
      <c r="BX3821" s="0" t="s">
        <v>134</v>
      </c>
      <c r="BZ3821" s="0" t="s">
        <v>134</v>
      </c>
      <c r="CA3821" s="0" t="s">
        <v>134</v>
      </c>
      <c r="CB3821" s="0" t="s">
        <v>134</v>
      </c>
      <c r="CC3821" s="0" t="s">
        <v>134</v>
      </c>
      <c r="CD3821" s="0" t="s">
        <v>134</v>
      </c>
      <c r="CE3821" s="0" t="s">
        <v>134</v>
      </c>
    </row>
    <row r="3822" customFormat="false" ht="12.75" hidden="false" customHeight="false" outlineLevel="0" collapsed="false">
      <c r="E3822" s="9" t="s">
        <v>134</v>
      </c>
      <c r="F3822" s="9" t="s">
        <v>134</v>
      </c>
      <c r="G3822" s="9" t="s">
        <v>134</v>
      </c>
      <c r="Q3822" s="0" t="s">
        <v>134</v>
      </c>
      <c r="R3822" s="0" t="s">
        <v>134</v>
      </c>
      <c r="S3822" s="0" t="s">
        <v>134</v>
      </c>
      <c r="T3822" s="0" t="s">
        <v>134</v>
      </c>
      <c r="U3822" s="0" t="s">
        <v>134</v>
      </c>
      <c r="V3822" s="0" t="s">
        <v>134</v>
      </c>
      <c r="W3822" s="0" t="s">
        <v>134</v>
      </c>
      <c r="X3822" s="0" t="s">
        <v>134</v>
      </c>
      <c r="Y3822" s="0" t="s">
        <v>134</v>
      </c>
      <c r="Z3822" s="0" t="s">
        <v>134</v>
      </c>
      <c r="AA3822" s="0" t="s">
        <v>134</v>
      </c>
      <c r="AB3822" s="0" t="s">
        <v>134</v>
      </c>
      <c r="AC3822" s="0" t="s">
        <v>134</v>
      </c>
      <c r="AD3822" s="0" t="s">
        <v>134</v>
      </c>
      <c r="AE3822" s="0" t="s">
        <v>134</v>
      </c>
      <c r="AF3822" s="0" t="s">
        <v>134</v>
      </c>
      <c r="AG3822" s="0" t="s">
        <v>134</v>
      </c>
      <c r="AH3822" s="0" t="s">
        <v>134</v>
      </c>
      <c r="AI3822" s="0" t="s">
        <v>134</v>
      </c>
      <c r="AJ3822" s="0" t="s">
        <v>134</v>
      </c>
      <c r="AK3822" s="0" t="s">
        <v>134</v>
      </c>
      <c r="AL3822" s="0" t="s">
        <v>134</v>
      </c>
      <c r="AM3822" s="0" t="s">
        <v>134</v>
      </c>
      <c r="AN3822" s="0" t="s">
        <v>134</v>
      </c>
      <c r="AO3822" s="0" t="s">
        <v>134</v>
      </c>
      <c r="AP3822" s="0" t="s">
        <v>134</v>
      </c>
      <c r="AQ3822" s="0" t="s">
        <v>134</v>
      </c>
      <c r="AR3822" s="0" t="s">
        <v>134</v>
      </c>
      <c r="AS3822" s="0" t="s">
        <v>134</v>
      </c>
      <c r="AT3822" s="0" t="s">
        <v>134</v>
      </c>
      <c r="AU3822" s="0" t="s">
        <v>134</v>
      </c>
      <c r="AV3822" s="0" t="s">
        <v>134</v>
      </c>
      <c r="AW3822" s="0" t="s">
        <v>134</v>
      </c>
      <c r="AX3822" s="0" t="s">
        <v>134</v>
      </c>
      <c r="AY3822" s="0" t="s">
        <v>134</v>
      </c>
      <c r="AZ3822" s="0" t="s">
        <v>134</v>
      </c>
      <c r="BA3822" s="0" t="s">
        <v>134</v>
      </c>
      <c r="BB3822" s="0" t="s">
        <v>134</v>
      </c>
      <c r="BC3822" s="0" t="s">
        <v>134</v>
      </c>
      <c r="BD3822" s="0" t="s">
        <v>134</v>
      </c>
      <c r="BE3822" s="0" t="s">
        <v>134</v>
      </c>
      <c r="BF3822" s="0" t="s">
        <v>134</v>
      </c>
      <c r="BG3822" s="0" t="s">
        <v>134</v>
      </c>
      <c r="BH3822" s="0" t="s">
        <v>134</v>
      </c>
      <c r="BI3822" s="0" t="s">
        <v>134</v>
      </c>
      <c r="BJ3822" s="0" t="s">
        <v>134</v>
      </c>
      <c r="BK3822" s="0" t="s">
        <v>134</v>
      </c>
      <c r="BL3822" s="0" t="s">
        <v>134</v>
      </c>
      <c r="BM3822" s="0" t="s">
        <v>134</v>
      </c>
      <c r="BN3822" s="0" t="s">
        <v>134</v>
      </c>
      <c r="BO3822" s="0" t="s">
        <v>134</v>
      </c>
      <c r="BP3822" s="0" t="s">
        <v>134</v>
      </c>
      <c r="BQ3822" s="0" t="s">
        <v>134</v>
      </c>
      <c r="BR3822" s="0" t="s">
        <v>134</v>
      </c>
      <c r="BS3822" s="0" t="s">
        <v>134</v>
      </c>
      <c r="BT3822" s="0" t="s">
        <v>134</v>
      </c>
      <c r="BU3822" s="0" t="s">
        <v>134</v>
      </c>
      <c r="BV3822" s="0" t="s">
        <v>134</v>
      </c>
      <c r="BW3822" s="0" t="s">
        <v>134</v>
      </c>
      <c r="BX3822" s="0" t="s">
        <v>134</v>
      </c>
      <c r="BZ3822" s="0" t="s">
        <v>134</v>
      </c>
      <c r="CA3822" s="0" t="s">
        <v>134</v>
      </c>
      <c r="CB3822" s="0" t="s">
        <v>134</v>
      </c>
      <c r="CC3822" s="0" t="s">
        <v>134</v>
      </c>
      <c r="CD3822" s="0" t="s">
        <v>134</v>
      </c>
      <c r="CE3822" s="0" t="s">
        <v>134</v>
      </c>
    </row>
    <row r="3823" customFormat="false" ht="12.75" hidden="false" customHeight="false" outlineLevel="0" collapsed="false">
      <c r="E3823" s="9" t="s">
        <v>134</v>
      </c>
      <c r="F3823" s="9" t="s">
        <v>134</v>
      </c>
      <c r="G3823" s="9" t="s">
        <v>134</v>
      </c>
      <c r="Q3823" s="0" t="s">
        <v>134</v>
      </c>
      <c r="R3823" s="0" t="s">
        <v>134</v>
      </c>
      <c r="S3823" s="0" t="s">
        <v>134</v>
      </c>
      <c r="T3823" s="0" t="s">
        <v>134</v>
      </c>
      <c r="U3823" s="0" t="s">
        <v>134</v>
      </c>
      <c r="V3823" s="0" t="s">
        <v>134</v>
      </c>
      <c r="W3823" s="0" t="s">
        <v>134</v>
      </c>
      <c r="X3823" s="0" t="s">
        <v>134</v>
      </c>
      <c r="Y3823" s="0" t="s">
        <v>134</v>
      </c>
      <c r="Z3823" s="0" t="s">
        <v>134</v>
      </c>
      <c r="AA3823" s="0" t="s">
        <v>134</v>
      </c>
      <c r="AB3823" s="0" t="s">
        <v>134</v>
      </c>
      <c r="AC3823" s="0" t="s">
        <v>134</v>
      </c>
      <c r="AD3823" s="0" t="s">
        <v>134</v>
      </c>
      <c r="AE3823" s="0" t="s">
        <v>134</v>
      </c>
      <c r="AF3823" s="0" t="s">
        <v>134</v>
      </c>
      <c r="AG3823" s="0" t="s">
        <v>134</v>
      </c>
      <c r="AH3823" s="0" t="s">
        <v>134</v>
      </c>
      <c r="AI3823" s="0" t="s">
        <v>134</v>
      </c>
      <c r="AJ3823" s="0" t="s">
        <v>134</v>
      </c>
      <c r="AK3823" s="0" t="s">
        <v>134</v>
      </c>
      <c r="AL3823" s="0" t="s">
        <v>134</v>
      </c>
      <c r="AM3823" s="0" t="s">
        <v>134</v>
      </c>
      <c r="AN3823" s="0" t="s">
        <v>134</v>
      </c>
      <c r="AO3823" s="0" t="s">
        <v>134</v>
      </c>
      <c r="AP3823" s="0" t="s">
        <v>134</v>
      </c>
      <c r="AQ3823" s="0" t="s">
        <v>134</v>
      </c>
      <c r="AR3823" s="0" t="s">
        <v>134</v>
      </c>
      <c r="AS3823" s="0" t="s">
        <v>134</v>
      </c>
      <c r="AT3823" s="0" t="s">
        <v>134</v>
      </c>
      <c r="AU3823" s="0" t="s">
        <v>134</v>
      </c>
      <c r="AV3823" s="0" t="s">
        <v>134</v>
      </c>
      <c r="AW3823" s="0" t="s">
        <v>134</v>
      </c>
      <c r="AX3823" s="0" t="s">
        <v>134</v>
      </c>
      <c r="AY3823" s="0" t="s">
        <v>134</v>
      </c>
      <c r="AZ3823" s="0" t="s">
        <v>134</v>
      </c>
      <c r="BA3823" s="0" t="s">
        <v>134</v>
      </c>
      <c r="BB3823" s="0" t="s">
        <v>134</v>
      </c>
      <c r="BC3823" s="0" t="s">
        <v>134</v>
      </c>
      <c r="BD3823" s="0" t="s">
        <v>134</v>
      </c>
      <c r="BE3823" s="0" t="s">
        <v>134</v>
      </c>
      <c r="BF3823" s="0" t="s">
        <v>134</v>
      </c>
      <c r="BG3823" s="0" t="s">
        <v>134</v>
      </c>
      <c r="BH3823" s="0" t="s">
        <v>134</v>
      </c>
      <c r="BI3823" s="0" t="s">
        <v>134</v>
      </c>
      <c r="BJ3823" s="0" t="s">
        <v>134</v>
      </c>
      <c r="BK3823" s="0" t="s">
        <v>134</v>
      </c>
      <c r="BL3823" s="0" t="s">
        <v>134</v>
      </c>
      <c r="BM3823" s="0" t="s">
        <v>134</v>
      </c>
      <c r="BN3823" s="0" t="s">
        <v>134</v>
      </c>
      <c r="BO3823" s="0" t="s">
        <v>134</v>
      </c>
      <c r="BP3823" s="0" t="s">
        <v>134</v>
      </c>
      <c r="BQ3823" s="0" t="s">
        <v>134</v>
      </c>
      <c r="BR3823" s="0" t="s">
        <v>134</v>
      </c>
      <c r="BS3823" s="0" t="s">
        <v>134</v>
      </c>
      <c r="BT3823" s="0" t="s">
        <v>134</v>
      </c>
      <c r="BU3823" s="0" t="s">
        <v>134</v>
      </c>
      <c r="BV3823" s="0" t="s">
        <v>134</v>
      </c>
      <c r="BW3823" s="0" t="s">
        <v>134</v>
      </c>
      <c r="BX3823" s="0" t="s">
        <v>134</v>
      </c>
      <c r="BZ3823" s="0" t="s">
        <v>134</v>
      </c>
      <c r="CA3823" s="0" t="s">
        <v>134</v>
      </c>
      <c r="CB3823" s="0" t="s">
        <v>134</v>
      </c>
      <c r="CC3823" s="0" t="s">
        <v>134</v>
      </c>
      <c r="CD3823" s="0" t="s">
        <v>134</v>
      </c>
      <c r="CE3823" s="0" t="s">
        <v>134</v>
      </c>
    </row>
    <row r="3824" customFormat="false" ht="12.75" hidden="false" customHeight="false" outlineLevel="0" collapsed="false">
      <c r="E3824" s="9" t="s">
        <v>134</v>
      </c>
      <c r="F3824" s="9" t="s">
        <v>134</v>
      </c>
      <c r="G3824" s="9" t="s">
        <v>134</v>
      </c>
      <c r="Q3824" s="0" t="s">
        <v>134</v>
      </c>
      <c r="R3824" s="0" t="s">
        <v>134</v>
      </c>
      <c r="S3824" s="0" t="s">
        <v>134</v>
      </c>
      <c r="T3824" s="0" t="s">
        <v>134</v>
      </c>
      <c r="U3824" s="0" t="s">
        <v>134</v>
      </c>
      <c r="V3824" s="0" t="s">
        <v>134</v>
      </c>
      <c r="W3824" s="0" t="s">
        <v>134</v>
      </c>
      <c r="X3824" s="0" t="s">
        <v>134</v>
      </c>
      <c r="Y3824" s="0" t="s">
        <v>134</v>
      </c>
      <c r="Z3824" s="0" t="s">
        <v>134</v>
      </c>
      <c r="AA3824" s="0" t="s">
        <v>134</v>
      </c>
      <c r="AB3824" s="0" t="s">
        <v>134</v>
      </c>
      <c r="AC3824" s="0" t="s">
        <v>134</v>
      </c>
      <c r="AD3824" s="0" t="s">
        <v>134</v>
      </c>
      <c r="AE3824" s="0" t="s">
        <v>134</v>
      </c>
      <c r="AF3824" s="0" t="s">
        <v>134</v>
      </c>
      <c r="AG3824" s="0" t="s">
        <v>134</v>
      </c>
      <c r="AH3824" s="0" t="s">
        <v>134</v>
      </c>
      <c r="AI3824" s="0" t="s">
        <v>134</v>
      </c>
      <c r="AJ3824" s="0" t="s">
        <v>134</v>
      </c>
      <c r="AK3824" s="0" t="s">
        <v>134</v>
      </c>
      <c r="AL3824" s="0" t="s">
        <v>134</v>
      </c>
      <c r="AM3824" s="0" t="s">
        <v>134</v>
      </c>
      <c r="AN3824" s="0" t="s">
        <v>134</v>
      </c>
      <c r="AO3824" s="0" t="s">
        <v>134</v>
      </c>
      <c r="AP3824" s="0" t="s">
        <v>134</v>
      </c>
      <c r="AQ3824" s="0" t="s">
        <v>134</v>
      </c>
      <c r="AR3824" s="0" t="s">
        <v>134</v>
      </c>
      <c r="AS3824" s="0" t="s">
        <v>134</v>
      </c>
      <c r="AT3824" s="0" t="s">
        <v>134</v>
      </c>
      <c r="AU3824" s="0" t="s">
        <v>134</v>
      </c>
      <c r="AV3824" s="0" t="s">
        <v>134</v>
      </c>
      <c r="AW3824" s="0" t="s">
        <v>134</v>
      </c>
      <c r="AX3824" s="0" t="s">
        <v>134</v>
      </c>
      <c r="AY3824" s="0" t="s">
        <v>134</v>
      </c>
      <c r="AZ3824" s="0" t="s">
        <v>134</v>
      </c>
      <c r="BA3824" s="0" t="s">
        <v>134</v>
      </c>
      <c r="BB3824" s="0" t="s">
        <v>134</v>
      </c>
      <c r="BC3824" s="0" t="s">
        <v>134</v>
      </c>
      <c r="BD3824" s="0" t="s">
        <v>134</v>
      </c>
      <c r="BE3824" s="0" t="s">
        <v>134</v>
      </c>
      <c r="BF3824" s="0" t="s">
        <v>134</v>
      </c>
      <c r="BG3824" s="0" t="s">
        <v>134</v>
      </c>
      <c r="BH3824" s="0" t="s">
        <v>134</v>
      </c>
      <c r="BI3824" s="0" t="s">
        <v>134</v>
      </c>
      <c r="BJ3824" s="0" t="s">
        <v>134</v>
      </c>
      <c r="BK3824" s="0" t="s">
        <v>134</v>
      </c>
      <c r="BL3824" s="0" t="s">
        <v>134</v>
      </c>
      <c r="BM3824" s="0" t="s">
        <v>134</v>
      </c>
      <c r="BN3824" s="0" t="s">
        <v>134</v>
      </c>
      <c r="BO3824" s="0" t="s">
        <v>134</v>
      </c>
      <c r="BP3824" s="0" t="s">
        <v>134</v>
      </c>
      <c r="BQ3824" s="0" t="s">
        <v>134</v>
      </c>
      <c r="BR3824" s="0" t="s">
        <v>134</v>
      </c>
      <c r="BS3824" s="0" t="s">
        <v>134</v>
      </c>
      <c r="BT3824" s="0" t="s">
        <v>134</v>
      </c>
      <c r="BU3824" s="0" t="s">
        <v>134</v>
      </c>
      <c r="BV3824" s="0" t="s">
        <v>134</v>
      </c>
      <c r="BW3824" s="0" t="s">
        <v>134</v>
      </c>
      <c r="BX3824" s="0" t="s">
        <v>134</v>
      </c>
      <c r="BZ3824" s="0" t="s">
        <v>134</v>
      </c>
      <c r="CA3824" s="0" t="s">
        <v>134</v>
      </c>
      <c r="CB3824" s="0" t="s">
        <v>134</v>
      </c>
      <c r="CC3824" s="0" t="s">
        <v>134</v>
      </c>
      <c r="CD3824" s="0" t="s">
        <v>134</v>
      </c>
      <c r="CE3824" s="0" t="s">
        <v>134</v>
      </c>
    </row>
    <row r="3825" customFormat="false" ht="12.75" hidden="false" customHeight="false" outlineLevel="0" collapsed="false">
      <c r="E3825" s="9" t="s">
        <v>134</v>
      </c>
      <c r="F3825" s="9" t="s">
        <v>134</v>
      </c>
      <c r="G3825" s="9" t="s">
        <v>134</v>
      </c>
      <c r="Q3825" s="0" t="s">
        <v>134</v>
      </c>
      <c r="R3825" s="0" t="s">
        <v>134</v>
      </c>
      <c r="S3825" s="0" t="s">
        <v>134</v>
      </c>
      <c r="T3825" s="0" t="s">
        <v>134</v>
      </c>
      <c r="U3825" s="0" t="s">
        <v>134</v>
      </c>
      <c r="V3825" s="0" t="s">
        <v>134</v>
      </c>
      <c r="W3825" s="0" t="s">
        <v>134</v>
      </c>
      <c r="X3825" s="0" t="s">
        <v>134</v>
      </c>
      <c r="Y3825" s="0" t="s">
        <v>134</v>
      </c>
      <c r="Z3825" s="0" t="s">
        <v>134</v>
      </c>
      <c r="AA3825" s="0" t="s">
        <v>134</v>
      </c>
      <c r="AB3825" s="0" t="s">
        <v>134</v>
      </c>
      <c r="AC3825" s="0" t="s">
        <v>134</v>
      </c>
      <c r="AD3825" s="0" t="s">
        <v>134</v>
      </c>
      <c r="AE3825" s="0" t="s">
        <v>134</v>
      </c>
      <c r="AF3825" s="0" t="s">
        <v>134</v>
      </c>
      <c r="AG3825" s="0" t="s">
        <v>134</v>
      </c>
      <c r="AH3825" s="0" t="s">
        <v>134</v>
      </c>
      <c r="AI3825" s="0" t="s">
        <v>134</v>
      </c>
      <c r="AJ3825" s="0" t="s">
        <v>134</v>
      </c>
      <c r="AK3825" s="0" t="s">
        <v>134</v>
      </c>
      <c r="AL3825" s="0" t="s">
        <v>134</v>
      </c>
      <c r="AM3825" s="0" t="s">
        <v>134</v>
      </c>
      <c r="AN3825" s="0" t="s">
        <v>134</v>
      </c>
      <c r="AO3825" s="0" t="s">
        <v>134</v>
      </c>
      <c r="AP3825" s="0" t="s">
        <v>134</v>
      </c>
      <c r="AQ3825" s="0" t="s">
        <v>134</v>
      </c>
      <c r="AR3825" s="0" t="s">
        <v>134</v>
      </c>
      <c r="AS3825" s="0" t="s">
        <v>134</v>
      </c>
      <c r="AT3825" s="0" t="s">
        <v>134</v>
      </c>
      <c r="AU3825" s="0" t="s">
        <v>134</v>
      </c>
      <c r="AV3825" s="0" t="s">
        <v>134</v>
      </c>
      <c r="AW3825" s="0" t="s">
        <v>134</v>
      </c>
      <c r="AX3825" s="0" t="s">
        <v>134</v>
      </c>
      <c r="AY3825" s="0" t="s">
        <v>134</v>
      </c>
      <c r="AZ3825" s="0" t="s">
        <v>134</v>
      </c>
      <c r="BA3825" s="0" t="s">
        <v>134</v>
      </c>
      <c r="BB3825" s="0" t="s">
        <v>134</v>
      </c>
      <c r="BC3825" s="0" t="s">
        <v>134</v>
      </c>
      <c r="BD3825" s="0" t="s">
        <v>134</v>
      </c>
      <c r="BE3825" s="0" t="s">
        <v>134</v>
      </c>
      <c r="BF3825" s="0" t="s">
        <v>134</v>
      </c>
      <c r="BG3825" s="0" t="s">
        <v>134</v>
      </c>
      <c r="BH3825" s="0" t="s">
        <v>134</v>
      </c>
      <c r="BI3825" s="0" t="s">
        <v>134</v>
      </c>
      <c r="BJ3825" s="0" t="s">
        <v>134</v>
      </c>
      <c r="BK3825" s="0" t="s">
        <v>134</v>
      </c>
      <c r="BL3825" s="0" t="s">
        <v>134</v>
      </c>
      <c r="BM3825" s="0" t="s">
        <v>134</v>
      </c>
      <c r="BN3825" s="0" t="s">
        <v>134</v>
      </c>
      <c r="BO3825" s="0" t="s">
        <v>134</v>
      </c>
      <c r="BP3825" s="0" t="s">
        <v>134</v>
      </c>
      <c r="BQ3825" s="0" t="s">
        <v>134</v>
      </c>
      <c r="BR3825" s="0" t="s">
        <v>134</v>
      </c>
      <c r="BS3825" s="0" t="s">
        <v>134</v>
      </c>
      <c r="BT3825" s="0" t="s">
        <v>134</v>
      </c>
      <c r="BU3825" s="0" t="s">
        <v>134</v>
      </c>
      <c r="BV3825" s="0" t="s">
        <v>134</v>
      </c>
      <c r="BW3825" s="0" t="s">
        <v>134</v>
      </c>
      <c r="BX3825" s="0" t="s">
        <v>134</v>
      </c>
      <c r="BZ3825" s="0" t="s">
        <v>134</v>
      </c>
      <c r="CA3825" s="0" t="s">
        <v>134</v>
      </c>
      <c r="CB3825" s="0" t="s">
        <v>134</v>
      </c>
      <c r="CC3825" s="0" t="s">
        <v>134</v>
      </c>
      <c r="CD3825" s="0" t="s">
        <v>134</v>
      </c>
      <c r="CE3825" s="0" t="s">
        <v>134</v>
      </c>
    </row>
    <row r="3826" customFormat="false" ht="12.75" hidden="false" customHeight="false" outlineLevel="0" collapsed="false">
      <c r="E3826" s="9" t="s">
        <v>134</v>
      </c>
      <c r="F3826" s="9" t="s">
        <v>134</v>
      </c>
      <c r="G3826" s="9" t="s">
        <v>134</v>
      </c>
      <c r="Q3826" s="0" t="s">
        <v>134</v>
      </c>
      <c r="R3826" s="0" t="s">
        <v>134</v>
      </c>
      <c r="S3826" s="0" t="s">
        <v>134</v>
      </c>
      <c r="T3826" s="0" t="s">
        <v>134</v>
      </c>
      <c r="U3826" s="0" t="s">
        <v>134</v>
      </c>
      <c r="V3826" s="0" t="s">
        <v>134</v>
      </c>
      <c r="W3826" s="0" t="s">
        <v>134</v>
      </c>
      <c r="X3826" s="0" t="s">
        <v>134</v>
      </c>
      <c r="Y3826" s="0" t="s">
        <v>134</v>
      </c>
      <c r="Z3826" s="0" t="s">
        <v>134</v>
      </c>
      <c r="AA3826" s="0" t="s">
        <v>134</v>
      </c>
      <c r="AB3826" s="0" t="s">
        <v>134</v>
      </c>
      <c r="AC3826" s="0" t="s">
        <v>134</v>
      </c>
      <c r="AD3826" s="0" t="s">
        <v>134</v>
      </c>
      <c r="AE3826" s="0" t="s">
        <v>134</v>
      </c>
      <c r="AF3826" s="0" t="s">
        <v>134</v>
      </c>
      <c r="AG3826" s="0" t="s">
        <v>134</v>
      </c>
      <c r="AH3826" s="0" t="s">
        <v>134</v>
      </c>
      <c r="AI3826" s="0" t="s">
        <v>134</v>
      </c>
      <c r="AJ3826" s="0" t="s">
        <v>134</v>
      </c>
      <c r="AK3826" s="0" t="s">
        <v>134</v>
      </c>
      <c r="AL3826" s="0" t="s">
        <v>134</v>
      </c>
      <c r="AM3826" s="0" t="s">
        <v>134</v>
      </c>
      <c r="AN3826" s="0" t="s">
        <v>134</v>
      </c>
      <c r="AO3826" s="0" t="s">
        <v>134</v>
      </c>
      <c r="AP3826" s="0" t="s">
        <v>134</v>
      </c>
      <c r="AQ3826" s="0" t="s">
        <v>134</v>
      </c>
      <c r="AR3826" s="0" t="s">
        <v>134</v>
      </c>
      <c r="AS3826" s="0" t="s">
        <v>134</v>
      </c>
      <c r="AT3826" s="0" t="s">
        <v>134</v>
      </c>
      <c r="AU3826" s="0" t="s">
        <v>134</v>
      </c>
      <c r="AV3826" s="0" t="s">
        <v>134</v>
      </c>
      <c r="AW3826" s="0" t="s">
        <v>134</v>
      </c>
      <c r="AX3826" s="0" t="s">
        <v>134</v>
      </c>
      <c r="AY3826" s="0" t="s">
        <v>134</v>
      </c>
      <c r="AZ3826" s="0" t="s">
        <v>134</v>
      </c>
      <c r="BA3826" s="0" t="s">
        <v>134</v>
      </c>
      <c r="BB3826" s="0" t="s">
        <v>134</v>
      </c>
      <c r="BC3826" s="0" t="s">
        <v>134</v>
      </c>
      <c r="BD3826" s="0" t="s">
        <v>134</v>
      </c>
      <c r="BE3826" s="0" t="s">
        <v>134</v>
      </c>
      <c r="BF3826" s="0" t="s">
        <v>134</v>
      </c>
      <c r="BG3826" s="0" t="s">
        <v>134</v>
      </c>
      <c r="BH3826" s="0" t="s">
        <v>134</v>
      </c>
      <c r="BI3826" s="0" t="s">
        <v>134</v>
      </c>
      <c r="BJ3826" s="0" t="s">
        <v>134</v>
      </c>
      <c r="BK3826" s="0" t="s">
        <v>134</v>
      </c>
      <c r="BL3826" s="0" t="s">
        <v>134</v>
      </c>
      <c r="BM3826" s="0" t="s">
        <v>134</v>
      </c>
      <c r="BN3826" s="0" t="s">
        <v>134</v>
      </c>
      <c r="BO3826" s="0" t="s">
        <v>134</v>
      </c>
      <c r="BP3826" s="0" t="s">
        <v>134</v>
      </c>
      <c r="BQ3826" s="0" t="s">
        <v>134</v>
      </c>
      <c r="BR3826" s="0" t="s">
        <v>134</v>
      </c>
      <c r="BS3826" s="0" t="s">
        <v>134</v>
      </c>
      <c r="BT3826" s="0" t="s">
        <v>134</v>
      </c>
      <c r="BU3826" s="0" t="s">
        <v>134</v>
      </c>
      <c r="BV3826" s="0" t="s">
        <v>134</v>
      </c>
      <c r="BW3826" s="0" t="s">
        <v>134</v>
      </c>
      <c r="BX3826" s="0" t="s">
        <v>134</v>
      </c>
      <c r="BZ3826" s="0" t="s">
        <v>134</v>
      </c>
      <c r="CA3826" s="0" t="s">
        <v>134</v>
      </c>
      <c r="CB3826" s="0" t="s">
        <v>134</v>
      </c>
      <c r="CC3826" s="0" t="s">
        <v>134</v>
      </c>
      <c r="CD3826" s="0" t="s">
        <v>134</v>
      </c>
      <c r="CE3826" s="0" t="s">
        <v>134</v>
      </c>
    </row>
    <row r="3827" customFormat="false" ht="12.75" hidden="false" customHeight="false" outlineLevel="0" collapsed="false">
      <c r="E3827" s="9" t="s">
        <v>134</v>
      </c>
      <c r="F3827" s="9" t="s">
        <v>134</v>
      </c>
      <c r="G3827" s="9" t="s">
        <v>134</v>
      </c>
      <c r="Q3827" s="0" t="s">
        <v>134</v>
      </c>
      <c r="R3827" s="0" t="s">
        <v>134</v>
      </c>
      <c r="S3827" s="0" t="s">
        <v>134</v>
      </c>
      <c r="T3827" s="0" t="s">
        <v>134</v>
      </c>
      <c r="U3827" s="0" t="s">
        <v>134</v>
      </c>
      <c r="V3827" s="0" t="s">
        <v>134</v>
      </c>
      <c r="W3827" s="0" t="s">
        <v>134</v>
      </c>
      <c r="X3827" s="0" t="s">
        <v>134</v>
      </c>
      <c r="Y3827" s="0" t="s">
        <v>134</v>
      </c>
      <c r="Z3827" s="0" t="s">
        <v>134</v>
      </c>
      <c r="AA3827" s="0" t="s">
        <v>134</v>
      </c>
      <c r="AB3827" s="0" t="s">
        <v>134</v>
      </c>
      <c r="AC3827" s="0" t="s">
        <v>134</v>
      </c>
      <c r="AD3827" s="0" t="s">
        <v>134</v>
      </c>
      <c r="AE3827" s="0" t="s">
        <v>134</v>
      </c>
      <c r="AF3827" s="0" t="s">
        <v>134</v>
      </c>
      <c r="AG3827" s="0" t="s">
        <v>134</v>
      </c>
      <c r="AH3827" s="0" t="s">
        <v>134</v>
      </c>
      <c r="AI3827" s="0" t="s">
        <v>134</v>
      </c>
      <c r="AJ3827" s="0" t="s">
        <v>134</v>
      </c>
      <c r="AK3827" s="0" t="s">
        <v>134</v>
      </c>
      <c r="AL3827" s="0" t="s">
        <v>134</v>
      </c>
      <c r="AM3827" s="0" t="s">
        <v>134</v>
      </c>
      <c r="AN3827" s="0" t="s">
        <v>134</v>
      </c>
      <c r="AO3827" s="0" t="s">
        <v>134</v>
      </c>
      <c r="AP3827" s="0" t="s">
        <v>134</v>
      </c>
      <c r="AQ3827" s="0" t="s">
        <v>134</v>
      </c>
      <c r="AR3827" s="0" t="s">
        <v>134</v>
      </c>
      <c r="AS3827" s="0" t="s">
        <v>134</v>
      </c>
      <c r="AT3827" s="0" t="s">
        <v>134</v>
      </c>
      <c r="AU3827" s="0" t="s">
        <v>134</v>
      </c>
      <c r="AV3827" s="0" t="s">
        <v>134</v>
      </c>
      <c r="AW3827" s="0" t="s">
        <v>134</v>
      </c>
      <c r="AX3827" s="0" t="s">
        <v>134</v>
      </c>
      <c r="AY3827" s="0" t="s">
        <v>134</v>
      </c>
      <c r="AZ3827" s="0" t="s">
        <v>134</v>
      </c>
      <c r="BA3827" s="0" t="s">
        <v>134</v>
      </c>
      <c r="BB3827" s="0" t="s">
        <v>134</v>
      </c>
      <c r="BC3827" s="0" t="s">
        <v>134</v>
      </c>
      <c r="BD3827" s="0" t="s">
        <v>134</v>
      </c>
      <c r="BE3827" s="0" t="s">
        <v>134</v>
      </c>
      <c r="BF3827" s="0" t="s">
        <v>134</v>
      </c>
      <c r="BG3827" s="0" t="s">
        <v>134</v>
      </c>
      <c r="BH3827" s="0" t="s">
        <v>134</v>
      </c>
      <c r="BI3827" s="0" t="s">
        <v>134</v>
      </c>
      <c r="BJ3827" s="0" t="s">
        <v>134</v>
      </c>
      <c r="BK3827" s="0" t="s">
        <v>134</v>
      </c>
      <c r="BL3827" s="0" t="s">
        <v>134</v>
      </c>
      <c r="BM3827" s="0" t="s">
        <v>134</v>
      </c>
      <c r="BN3827" s="0" t="s">
        <v>134</v>
      </c>
      <c r="BO3827" s="0" t="s">
        <v>134</v>
      </c>
      <c r="BP3827" s="0" t="s">
        <v>134</v>
      </c>
      <c r="BQ3827" s="0" t="s">
        <v>134</v>
      </c>
      <c r="BR3827" s="0" t="s">
        <v>134</v>
      </c>
      <c r="BS3827" s="0" t="s">
        <v>134</v>
      </c>
      <c r="BT3827" s="0" t="s">
        <v>134</v>
      </c>
      <c r="BU3827" s="0" t="s">
        <v>134</v>
      </c>
      <c r="BV3827" s="0" t="s">
        <v>134</v>
      </c>
      <c r="BW3827" s="0" t="s">
        <v>134</v>
      </c>
      <c r="BX3827" s="0" t="s">
        <v>134</v>
      </c>
      <c r="BZ3827" s="0" t="s">
        <v>134</v>
      </c>
      <c r="CA3827" s="0" t="s">
        <v>134</v>
      </c>
      <c r="CB3827" s="0" t="s">
        <v>134</v>
      </c>
      <c r="CC3827" s="0" t="s">
        <v>134</v>
      </c>
      <c r="CD3827" s="0" t="s">
        <v>134</v>
      </c>
      <c r="CE3827" s="0" t="s">
        <v>134</v>
      </c>
    </row>
    <row r="3828" customFormat="false" ht="12.75" hidden="false" customHeight="false" outlineLevel="0" collapsed="false">
      <c r="E3828" s="9" t="s">
        <v>134</v>
      </c>
      <c r="F3828" s="9" t="s">
        <v>134</v>
      </c>
      <c r="G3828" s="9" t="s">
        <v>134</v>
      </c>
      <c r="Q3828" s="0" t="s">
        <v>134</v>
      </c>
      <c r="R3828" s="0" t="s">
        <v>134</v>
      </c>
      <c r="S3828" s="0" t="s">
        <v>134</v>
      </c>
      <c r="T3828" s="0" t="s">
        <v>134</v>
      </c>
      <c r="U3828" s="0" t="s">
        <v>134</v>
      </c>
      <c r="V3828" s="0" t="s">
        <v>134</v>
      </c>
      <c r="W3828" s="0" t="s">
        <v>134</v>
      </c>
      <c r="X3828" s="0" t="s">
        <v>134</v>
      </c>
      <c r="Y3828" s="0" t="s">
        <v>134</v>
      </c>
      <c r="Z3828" s="0" t="s">
        <v>134</v>
      </c>
      <c r="AA3828" s="0" t="s">
        <v>134</v>
      </c>
      <c r="AB3828" s="0" t="s">
        <v>134</v>
      </c>
      <c r="AC3828" s="0" t="s">
        <v>134</v>
      </c>
      <c r="AD3828" s="0" t="s">
        <v>134</v>
      </c>
      <c r="AE3828" s="0" t="s">
        <v>134</v>
      </c>
      <c r="AF3828" s="0" t="s">
        <v>134</v>
      </c>
      <c r="AG3828" s="0" t="s">
        <v>134</v>
      </c>
      <c r="AH3828" s="0" t="s">
        <v>134</v>
      </c>
      <c r="AI3828" s="0" t="s">
        <v>134</v>
      </c>
      <c r="AJ3828" s="0" t="s">
        <v>134</v>
      </c>
      <c r="AK3828" s="0" t="s">
        <v>134</v>
      </c>
      <c r="AL3828" s="0" t="s">
        <v>134</v>
      </c>
      <c r="AM3828" s="0" t="s">
        <v>134</v>
      </c>
      <c r="AN3828" s="0" t="s">
        <v>134</v>
      </c>
      <c r="AO3828" s="0" t="s">
        <v>134</v>
      </c>
      <c r="AP3828" s="0" t="s">
        <v>134</v>
      </c>
      <c r="AQ3828" s="0" t="s">
        <v>134</v>
      </c>
      <c r="AR3828" s="0" t="s">
        <v>134</v>
      </c>
      <c r="AS3828" s="0" t="s">
        <v>134</v>
      </c>
      <c r="AT3828" s="0" t="s">
        <v>134</v>
      </c>
      <c r="AU3828" s="0" t="s">
        <v>134</v>
      </c>
      <c r="AV3828" s="0" t="s">
        <v>134</v>
      </c>
      <c r="AW3828" s="0" t="s">
        <v>134</v>
      </c>
      <c r="AX3828" s="0" t="s">
        <v>134</v>
      </c>
      <c r="AY3828" s="0" t="s">
        <v>134</v>
      </c>
      <c r="AZ3828" s="0" t="s">
        <v>134</v>
      </c>
      <c r="BA3828" s="0" t="s">
        <v>134</v>
      </c>
      <c r="BB3828" s="0" t="s">
        <v>134</v>
      </c>
      <c r="BC3828" s="0" t="s">
        <v>134</v>
      </c>
      <c r="BD3828" s="0" t="s">
        <v>134</v>
      </c>
      <c r="BE3828" s="0" t="s">
        <v>134</v>
      </c>
      <c r="BF3828" s="0" t="s">
        <v>134</v>
      </c>
      <c r="BG3828" s="0" t="s">
        <v>134</v>
      </c>
      <c r="BH3828" s="0" t="s">
        <v>134</v>
      </c>
      <c r="BI3828" s="0" t="s">
        <v>134</v>
      </c>
      <c r="BJ3828" s="0" t="s">
        <v>134</v>
      </c>
      <c r="BK3828" s="0" t="s">
        <v>134</v>
      </c>
      <c r="BL3828" s="0" t="s">
        <v>134</v>
      </c>
      <c r="BM3828" s="0" t="s">
        <v>134</v>
      </c>
      <c r="BN3828" s="0" t="s">
        <v>134</v>
      </c>
      <c r="BO3828" s="0" t="s">
        <v>134</v>
      </c>
      <c r="BP3828" s="0" t="s">
        <v>134</v>
      </c>
      <c r="BQ3828" s="0" t="s">
        <v>134</v>
      </c>
      <c r="BR3828" s="0" t="s">
        <v>134</v>
      </c>
      <c r="BS3828" s="0" t="s">
        <v>134</v>
      </c>
      <c r="BT3828" s="0" t="s">
        <v>134</v>
      </c>
      <c r="BU3828" s="0" t="s">
        <v>134</v>
      </c>
      <c r="BV3828" s="0" t="s">
        <v>134</v>
      </c>
      <c r="BW3828" s="0" t="s">
        <v>134</v>
      </c>
      <c r="BX3828" s="0" t="s">
        <v>134</v>
      </c>
      <c r="BZ3828" s="0" t="s">
        <v>134</v>
      </c>
      <c r="CA3828" s="0" t="s">
        <v>134</v>
      </c>
      <c r="CB3828" s="0" t="s">
        <v>134</v>
      </c>
      <c r="CC3828" s="0" t="s">
        <v>134</v>
      </c>
      <c r="CD3828" s="0" t="s">
        <v>134</v>
      </c>
      <c r="CE3828" s="0" t="s">
        <v>134</v>
      </c>
    </row>
    <row r="3829" customFormat="false" ht="12.75" hidden="false" customHeight="false" outlineLevel="0" collapsed="false">
      <c r="E3829" s="9" t="s">
        <v>134</v>
      </c>
      <c r="F3829" s="9" t="s">
        <v>134</v>
      </c>
      <c r="G3829" s="9" t="s">
        <v>134</v>
      </c>
      <c r="Q3829" s="0" t="s">
        <v>134</v>
      </c>
      <c r="R3829" s="0" t="s">
        <v>134</v>
      </c>
      <c r="S3829" s="0" t="s">
        <v>134</v>
      </c>
      <c r="T3829" s="0" t="s">
        <v>134</v>
      </c>
      <c r="U3829" s="0" t="s">
        <v>134</v>
      </c>
      <c r="V3829" s="0" t="s">
        <v>134</v>
      </c>
      <c r="W3829" s="0" t="s">
        <v>134</v>
      </c>
      <c r="X3829" s="0" t="s">
        <v>134</v>
      </c>
      <c r="Y3829" s="0" t="s">
        <v>134</v>
      </c>
      <c r="Z3829" s="0" t="s">
        <v>134</v>
      </c>
      <c r="AA3829" s="0" t="s">
        <v>134</v>
      </c>
      <c r="AB3829" s="0" t="s">
        <v>134</v>
      </c>
      <c r="AC3829" s="0" t="s">
        <v>134</v>
      </c>
      <c r="AD3829" s="0" t="s">
        <v>134</v>
      </c>
      <c r="AE3829" s="0" t="s">
        <v>134</v>
      </c>
      <c r="AF3829" s="0" t="s">
        <v>134</v>
      </c>
      <c r="AG3829" s="0" t="s">
        <v>134</v>
      </c>
      <c r="AH3829" s="0" t="s">
        <v>134</v>
      </c>
      <c r="AI3829" s="0" t="s">
        <v>134</v>
      </c>
      <c r="AJ3829" s="0" t="s">
        <v>134</v>
      </c>
      <c r="AK3829" s="0" t="s">
        <v>134</v>
      </c>
      <c r="AL3829" s="0" t="s">
        <v>134</v>
      </c>
      <c r="AM3829" s="0" t="s">
        <v>134</v>
      </c>
      <c r="AN3829" s="0" t="s">
        <v>134</v>
      </c>
      <c r="AO3829" s="0" t="s">
        <v>134</v>
      </c>
      <c r="AP3829" s="0" t="s">
        <v>134</v>
      </c>
      <c r="AQ3829" s="0" t="s">
        <v>134</v>
      </c>
      <c r="AR3829" s="0" t="s">
        <v>134</v>
      </c>
      <c r="AS3829" s="0" t="s">
        <v>134</v>
      </c>
      <c r="AT3829" s="0" t="s">
        <v>134</v>
      </c>
      <c r="AU3829" s="0" t="s">
        <v>134</v>
      </c>
      <c r="AV3829" s="0" t="s">
        <v>134</v>
      </c>
      <c r="AW3829" s="0" t="s">
        <v>134</v>
      </c>
      <c r="AX3829" s="0" t="s">
        <v>134</v>
      </c>
      <c r="AY3829" s="0" t="s">
        <v>134</v>
      </c>
      <c r="AZ3829" s="0" t="s">
        <v>134</v>
      </c>
      <c r="BA3829" s="0" t="s">
        <v>134</v>
      </c>
      <c r="BB3829" s="0" t="s">
        <v>134</v>
      </c>
      <c r="BC3829" s="0" t="s">
        <v>134</v>
      </c>
      <c r="BD3829" s="0" t="s">
        <v>134</v>
      </c>
      <c r="BE3829" s="0" t="s">
        <v>134</v>
      </c>
      <c r="BF3829" s="0" t="s">
        <v>134</v>
      </c>
      <c r="BG3829" s="0" t="s">
        <v>134</v>
      </c>
      <c r="BH3829" s="0" t="s">
        <v>134</v>
      </c>
      <c r="BI3829" s="0" t="s">
        <v>134</v>
      </c>
      <c r="BJ3829" s="0" t="s">
        <v>134</v>
      </c>
      <c r="BK3829" s="0" t="s">
        <v>134</v>
      </c>
      <c r="BL3829" s="0" t="s">
        <v>134</v>
      </c>
      <c r="BM3829" s="0" t="s">
        <v>134</v>
      </c>
      <c r="BN3829" s="0" t="s">
        <v>134</v>
      </c>
      <c r="BO3829" s="0" t="s">
        <v>134</v>
      </c>
      <c r="BP3829" s="0" t="s">
        <v>134</v>
      </c>
      <c r="BQ3829" s="0" t="s">
        <v>134</v>
      </c>
      <c r="BR3829" s="0" t="s">
        <v>134</v>
      </c>
      <c r="BS3829" s="0" t="s">
        <v>134</v>
      </c>
      <c r="BT3829" s="0" t="s">
        <v>134</v>
      </c>
      <c r="BU3829" s="0" t="s">
        <v>134</v>
      </c>
      <c r="BV3829" s="0" t="s">
        <v>134</v>
      </c>
      <c r="BW3829" s="0" t="s">
        <v>134</v>
      </c>
      <c r="BX3829" s="0" t="s">
        <v>134</v>
      </c>
      <c r="BZ3829" s="0" t="s">
        <v>134</v>
      </c>
      <c r="CA3829" s="0" t="s">
        <v>134</v>
      </c>
      <c r="CB3829" s="0" t="s">
        <v>134</v>
      </c>
      <c r="CC3829" s="0" t="s">
        <v>134</v>
      </c>
      <c r="CD3829" s="0" t="s">
        <v>134</v>
      </c>
      <c r="CE3829" s="0" t="s">
        <v>134</v>
      </c>
    </row>
    <row r="3830" customFormat="false" ht="12.75" hidden="false" customHeight="false" outlineLevel="0" collapsed="false">
      <c r="E3830" s="9" t="s">
        <v>134</v>
      </c>
      <c r="F3830" s="9" t="s">
        <v>134</v>
      </c>
      <c r="G3830" s="9" t="s">
        <v>134</v>
      </c>
      <c r="Q3830" s="0" t="s">
        <v>134</v>
      </c>
      <c r="R3830" s="0" t="s">
        <v>134</v>
      </c>
      <c r="S3830" s="0" t="s">
        <v>134</v>
      </c>
      <c r="T3830" s="0" t="s">
        <v>134</v>
      </c>
      <c r="U3830" s="0" t="s">
        <v>134</v>
      </c>
      <c r="V3830" s="0" t="s">
        <v>134</v>
      </c>
      <c r="W3830" s="0" t="s">
        <v>134</v>
      </c>
      <c r="X3830" s="0" t="s">
        <v>134</v>
      </c>
      <c r="Y3830" s="0" t="s">
        <v>134</v>
      </c>
      <c r="Z3830" s="0" t="s">
        <v>134</v>
      </c>
      <c r="AA3830" s="0" t="s">
        <v>134</v>
      </c>
      <c r="AB3830" s="0" t="s">
        <v>134</v>
      </c>
      <c r="AC3830" s="0" t="s">
        <v>134</v>
      </c>
      <c r="AD3830" s="0" t="s">
        <v>134</v>
      </c>
      <c r="AE3830" s="0" t="s">
        <v>134</v>
      </c>
      <c r="AF3830" s="0" t="s">
        <v>134</v>
      </c>
      <c r="AG3830" s="0" t="s">
        <v>134</v>
      </c>
      <c r="AH3830" s="0" t="s">
        <v>134</v>
      </c>
      <c r="AI3830" s="0" t="s">
        <v>134</v>
      </c>
      <c r="AJ3830" s="0" t="s">
        <v>134</v>
      </c>
      <c r="AK3830" s="0" t="s">
        <v>134</v>
      </c>
      <c r="AL3830" s="0" t="s">
        <v>134</v>
      </c>
      <c r="AM3830" s="0" t="s">
        <v>134</v>
      </c>
      <c r="AN3830" s="0" t="s">
        <v>134</v>
      </c>
      <c r="AO3830" s="0" t="s">
        <v>134</v>
      </c>
      <c r="AP3830" s="0" t="s">
        <v>134</v>
      </c>
      <c r="AQ3830" s="0" t="s">
        <v>134</v>
      </c>
      <c r="AR3830" s="0" t="s">
        <v>134</v>
      </c>
      <c r="AS3830" s="0" t="s">
        <v>134</v>
      </c>
      <c r="AT3830" s="0" t="s">
        <v>134</v>
      </c>
      <c r="AU3830" s="0" t="s">
        <v>134</v>
      </c>
      <c r="AV3830" s="0" t="s">
        <v>134</v>
      </c>
      <c r="AW3830" s="0" t="s">
        <v>134</v>
      </c>
      <c r="AX3830" s="0" t="s">
        <v>134</v>
      </c>
      <c r="AY3830" s="0" t="s">
        <v>134</v>
      </c>
      <c r="AZ3830" s="0" t="s">
        <v>134</v>
      </c>
      <c r="BA3830" s="0" t="s">
        <v>134</v>
      </c>
      <c r="BB3830" s="0" t="s">
        <v>134</v>
      </c>
      <c r="BC3830" s="0" t="s">
        <v>134</v>
      </c>
      <c r="BD3830" s="0" t="s">
        <v>134</v>
      </c>
      <c r="BE3830" s="0" t="s">
        <v>134</v>
      </c>
      <c r="BF3830" s="0" t="s">
        <v>134</v>
      </c>
      <c r="BG3830" s="0" t="s">
        <v>134</v>
      </c>
      <c r="BH3830" s="0" t="s">
        <v>134</v>
      </c>
      <c r="BI3830" s="0" t="s">
        <v>134</v>
      </c>
      <c r="BJ3830" s="0" t="s">
        <v>134</v>
      </c>
      <c r="BK3830" s="0" t="s">
        <v>134</v>
      </c>
      <c r="BL3830" s="0" t="s">
        <v>134</v>
      </c>
      <c r="BM3830" s="0" t="s">
        <v>134</v>
      </c>
      <c r="BN3830" s="0" t="s">
        <v>134</v>
      </c>
      <c r="BO3830" s="0" t="s">
        <v>134</v>
      </c>
      <c r="BP3830" s="0" t="s">
        <v>134</v>
      </c>
      <c r="BQ3830" s="0" t="s">
        <v>134</v>
      </c>
      <c r="BR3830" s="0" t="s">
        <v>134</v>
      </c>
      <c r="BS3830" s="0" t="s">
        <v>134</v>
      </c>
      <c r="BT3830" s="0" t="s">
        <v>134</v>
      </c>
      <c r="BU3830" s="0" t="s">
        <v>134</v>
      </c>
      <c r="BV3830" s="0" t="s">
        <v>134</v>
      </c>
      <c r="BW3830" s="0" t="s">
        <v>134</v>
      </c>
      <c r="BX3830" s="0" t="s">
        <v>134</v>
      </c>
      <c r="BZ3830" s="0" t="s">
        <v>134</v>
      </c>
      <c r="CA3830" s="0" t="s">
        <v>134</v>
      </c>
      <c r="CB3830" s="0" t="s">
        <v>134</v>
      </c>
      <c r="CC3830" s="0" t="s">
        <v>134</v>
      </c>
      <c r="CD3830" s="0" t="s">
        <v>134</v>
      </c>
      <c r="CE3830" s="0" t="s">
        <v>134</v>
      </c>
    </row>
    <row r="3831" customFormat="false" ht="12.75" hidden="false" customHeight="false" outlineLevel="0" collapsed="false">
      <c r="E3831" s="9" t="s">
        <v>134</v>
      </c>
      <c r="F3831" s="9" t="s">
        <v>134</v>
      </c>
      <c r="G3831" s="9" t="s">
        <v>134</v>
      </c>
      <c r="Q3831" s="0" t="s">
        <v>134</v>
      </c>
      <c r="R3831" s="0" t="s">
        <v>134</v>
      </c>
      <c r="S3831" s="0" t="s">
        <v>134</v>
      </c>
      <c r="T3831" s="0" t="s">
        <v>134</v>
      </c>
      <c r="U3831" s="0" t="s">
        <v>134</v>
      </c>
      <c r="V3831" s="0" t="s">
        <v>134</v>
      </c>
      <c r="W3831" s="0" t="s">
        <v>134</v>
      </c>
      <c r="X3831" s="0" t="s">
        <v>134</v>
      </c>
      <c r="Y3831" s="0" t="s">
        <v>134</v>
      </c>
      <c r="Z3831" s="0" t="s">
        <v>134</v>
      </c>
      <c r="AA3831" s="0" t="s">
        <v>134</v>
      </c>
      <c r="AB3831" s="0" t="s">
        <v>134</v>
      </c>
      <c r="AC3831" s="0" t="s">
        <v>134</v>
      </c>
      <c r="AD3831" s="0" t="s">
        <v>134</v>
      </c>
      <c r="AE3831" s="0" t="s">
        <v>134</v>
      </c>
      <c r="AF3831" s="0" t="s">
        <v>134</v>
      </c>
      <c r="AG3831" s="0" t="s">
        <v>134</v>
      </c>
      <c r="AH3831" s="0" t="s">
        <v>134</v>
      </c>
      <c r="AI3831" s="0" t="s">
        <v>134</v>
      </c>
      <c r="AJ3831" s="0" t="s">
        <v>134</v>
      </c>
      <c r="AK3831" s="0" t="s">
        <v>134</v>
      </c>
      <c r="AL3831" s="0" t="s">
        <v>134</v>
      </c>
      <c r="AM3831" s="0" t="s">
        <v>134</v>
      </c>
      <c r="AN3831" s="0" t="s">
        <v>134</v>
      </c>
      <c r="AO3831" s="0" t="s">
        <v>134</v>
      </c>
      <c r="AP3831" s="0" t="s">
        <v>134</v>
      </c>
      <c r="AQ3831" s="0" t="s">
        <v>134</v>
      </c>
      <c r="AR3831" s="0" t="s">
        <v>134</v>
      </c>
      <c r="AS3831" s="0" t="s">
        <v>134</v>
      </c>
      <c r="AT3831" s="0" t="s">
        <v>134</v>
      </c>
      <c r="AU3831" s="0" t="s">
        <v>134</v>
      </c>
      <c r="AV3831" s="0" t="s">
        <v>134</v>
      </c>
      <c r="AW3831" s="0" t="s">
        <v>134</v>
      </c>
      <c r="AX3831" s="0" t="s">
        <v>134</v>
      </c>
      <c r="AY3831" s="0" t="s">
        <v>134</v>
      </c>
      <c r="AZ3831" s="0" t="s">
        <v>134</v>
      </c>
      <c r="BA3831" s="0" t="s">
        <v>134</v>
      </c>
      <c r="BB3831" s="0" t="s">
        <v>134</v>
      </c>
      <c r="BC3831" s="0" t="s">
        <v>134</v>
      </c>
      <c r="BD3831" s="0" t="s">
        <v>134</v>
      </c>
      <c r="BE3831" s="0" t="s">
        <v>134</v>
      </c>
      <c r="BF3831" s="0" t="s">
        <v>134</v>
      </c>
      <c r="BG3831" s="0" t="s">
        <v>134</v>
      </c>
      <c r="BH3831" s="0" t="s">
        <v>134</v>
      </c>
      <c r="BI3831" s="0" t="s">
        <v>134</v>
      </c>
      <c r="BJ3831" s="0" t="s">
        <v>134</v>
      </c>
      <c r="BK3831" s="0" t="s">
        <v>134</v>
      </c>
      <c r="BL3831" s="0" t="s">
        <v>134</v>
      </c>
      <c r="BM3831" s="0" t="s">
        <v>134</v>
      </c>
      <c r="BN3831" s="0" t="s">
        <v>134</v>
      </c>
      <c r="BO3831" s="0" t="s">
        <v>134</v>
      </c>
      <c r="BP3831" s="0" t="s">
        <v>134</v>
      </c>
      <c r="BQ3831" s="0" t="s">
        <v>134</v>
      </c>
      <c r="BR3831" s="0" t="s">
        <v>134</v>
      </c>
      <c r="BS3831" s="0" t="s">
        <v>134</v>
      </c>
      <c r="BT3831" s="0" t="s">
        <v>134</v>
      </c>
      <c r="BU3831" s="0" t="s">
        <v>134</v>
      </c>
      <c r="BV3831" s="0" t="s">
        <v>134</v>
      </c>
      <c r="BW3831" s="0" t="s">
        <v>134</v>
      </c>
      <c r="BX3831" s="0" t="s">
        <v>134</v>
      </c>
      <c r="BZ3831" s="0" t="s">
        <v>134</v>
      </c>
      <c r="CA3831" s="0" t="s">
        <v>134</v>
      </c>
      <c r="CB3831" s="0" t="s">
        <v>134</v>
      </c>
      <c r="CC3831" s="0" t="s">
        <v>134</v>
      </c>
      <c r="CD3831" s="0" t="s">
        <v>134</v>
      </c>
      <c r="CE3831" s="0" t="s">
        <v>134</v>
      </c>
    </row>
    <row r="3832" customFormat="false" ht="12.75" hidden="false" customHeight="false" outlineLevel="0" collapsed="false">
      <c r="E3832" s="9" t="s">
        <v>134</v>
      </c>
      <c r="F3832" s="9" t="s">
        <v>134</v>
      </c>
      <c r="G3832" s="9" t="s">
        <v>134</v>
      </c>
      <c r="Q3832" s="0" t="s">
        <v>134</v>
      </c>
      <c r="R3832" s="0" t="s">
        <v>134</v>
      </c>
      <c r="S3832" s="0" t="s">
        <v>134</v>
      </c>
      <c r="T3832" s="0" t="s">
        <v>134</v>
      </c>
      <c r="U3832" s="0" t="s">
        <v>134</v>
      </c>
      <c r="V3832" s="0" t="s">
        <v>134</v>
      </c>
      <c r="W3832" s="0" t="s">
        <v>134</v>
      </c>
      <c r="X3832" s="0" t="s">
        <v>134</v>
      </c>
      <c r="Y3832" s="0" t="s">
        <v>134</v>
      </c>
      <c r="Z3832" s="0" t="s">
        <v>134</v>
      </c>
      <c r="AA3832" s="0" t="s">
        <v>134</v>
      </c>
      <c r="AB3832" s="0" t="s">
        <v>134</v>
      </c>
      <c r="AC3832" s="0" t="s">
        <v>134</v>
      </c>
      <c r="AD3832" s="0" t="s">
        <v>134</v>
      </c>
      <c r="AE3832" s="0" t="s">
        <v>134</v>
      </c>
      <c r="AF3832" s="0" t="s">
        <v>134</v>
      </c>
      <c r="AG3832" s="0" t="s">
        <v>134</v>
      </c>
      <c r="AH3832" s="0" t="s">
        <v>134</v>
      </c>
      <c r="AI3832" s="0" t="s">
        <v>134</v>
      </c>
      <c r="AJ3832" s="0" t="s">
        <v>134</v>
      </c>
      <c r="AK3832" s="0" t="s">
        <v>134</v>
      </c>
      <c r="AL3832" s="0" t="s">
        <v>134</v>
      </c>
      <c r="AM3832" s="0" t="s">
        <v>134</v>
      </c>
      <c r="AN3832" s="0" t="s">
        <v>134</v>
      </c>
      <c r="AO3832" s="0" t="s">
        <v>134</v>
      </c>
      <c r="AP3832" s="0" t="s">
        <v>134</v>
      </c>
      <c r="AQ3832" s="0" t="s">
        <v>134</v>
      </c>
      <c r="AR3832" s="0" t="s">
        <v>134</v>
      </c>
      <c r="AS3832" s="0" t="s">
        <v>134</v>
      </c>
      <c r="AT3832" s="0" t="s">
        <v>134</v>
      </c>
      <c r="AU3832" s="0" t="s">
        <v>134</v>
      </c>
      <c r="AV3832" s="0" t="s">
        <v>134</v>
      </c>
      <c r="AW3832" s="0" t="s">
        <v>134</v>
      </c>
      <c r="AX3832" s="0" t="s">
        <v>134</v>
      </c>
      <c r="AY3832" s="0" t="s">
        <v>134</v>
      </c>
      <c r="AZ3832" s="0" t="s">
        <v>134</v>
      </c>
      <c r="BA3832" s="0" t="s">
        <v>134</v>
      </c>
      <c r="BB3832" s="0" t="s">
        <v>134</v>
      </c>
      <c r="BC3832" s="0" t="s">
        <v>134</v>
      </c>
      <c r="BD3832" s="0" t="s">
        <v>134</v>
      </c>
      <c r="BE3832" s="0" t="s">
        <v>134</v>
      </c>
      <c r="BF3832" s="0" t="s">
        <v>134</v>
      </c>
      <c r="BG3832" s="0" t="s">
        <v>134</v>
      </c>
      <c r="BH3832" s="0" t="s">
        <v>134</v>
      </c>
      <c r="BI3832" s="0" t="s">
        <v>134</v>
      </c>
      <c r="BJ3832" s="0" t="s">
        <v>134</v>
      </c>
      <c r="BK3832" s="0" t="s">
        <v>134</v>
      </c>
      <c r="BL3832" s="0" t="s">
        <v>134</v>
      </c>
      <c r="BM3832" s="0" t="s">
        <v>134</v>
      </c>
      <c r="BN3832" s="0" t="s">
        <v>134</v>
      </c>
      <c r="BO3832" s="0" t="s">
        <v>134</v>
      </c>
      <c r="BP3832" s="0" t="s">
        <v>134</v>
      </c>
      <c r="BQ3832" s="0" t="s">
        <v>134</v>
      </c>
      <c r="BR3832" s="0" t="s">
        <v>134</v>
      </c>
      <c r="BS3832" s="0" t="s">
        <v>134</v>
      </c>
      <c r="BT3832" s="0" t="s">
        <v>134</v>
      </c>
      <c r="BU3832" s="0" t="s">
        <v>134</v>
      </c>
      <c r="BV3832" s="0" t="s">
        <v>134</v>
      </c>
      <c r="BW3832" s="0" t="s">
        <v>134</v>
      </c>
      <c r="BX3832" s="0" t="s">
        <v>134</v>
      </c>
      <c r="BZ3832" s="0" t="s">
        <v>134</v>
      </c>
      <c r="CA3832" s="0" t="s">
        <v>134</v>
      </c>
      <c r="CB3832" s="0" t="s">
        <v>134</v>
      </c>
      <c r="CC3832" s="0" t="s">
        <v>134</v>
      </c>
      <c r="CD3832" s="0" t="s">
        <v>134</v>
      </c>
      <c r="CE3832" s="0" t="s">
        <v>134</v>
      </c>
    </row>
    <row r="3833" customFormat="false" ht="12.75" hidden="false" customHeight="false" outlineLevel="0" collapsed="false">
      <c r="E3833" s="9" t="s">
        <v>134</v>
      </c>
      <c r="F3833" s="9" t="s">
        <v>134</v>
      </c>
      <c r="G3833" s="9" t="s">
        <v>134</v>
      </c>
      <c r="Q3833" s="0" t="s">
        <v>134</v>
      </c>
      <c r="R3833" s="0" t="s">
        <v>134</v>
      </c>
      <c r="S3833" s="0" t="s">
        <v>134</v>
      </c>
      <c r="T3833" s="0" t="s">
        <v>134</v>
      </c>
      <c r="U3833" s="0" t="s">
        <v>134</v>
      </c>
      <c r="V3833" s="0" t="s">
        <v>134</v>
      </c>
      <c r="W3833" s="0" t="s">
        <v>134</v>
      </c>
      <c r="X3833" s="0" t="s">
        <v>134</v>
      </c>
      <c r="Y3833" s="0" t="s">
        <v>134</v>
      </c>
      <c r="Z3833" s="0" t="s">
        <v>134</v>
      </c>
      <c r="AA3833" s="0" t="s">
        <v>134</v>
      </c>
      <c r="AB3833" s="0" t="s">
        <v>134</v>
      </c>
      <c r="AC3833" s="0" t="s">
        <v>134</v>
      </c>
      <c r="AD3833" s="0" t="s">
        <v>134</v>
      </c>
      <c r="AE3833" s="0" t="s">
        <v>134</v>
      </c>
      <c r="AF3833" s="0" t="s">
        <v>134</v>
      </c>
      <c r="AG3833" s="0" t="s">
        <v>134</v>
      </c>
      <c r="AH3833" s="0" t="s">
        <v>134</v>
      </c>
      <c r="AI3833" s="0" t="s">
        <v>134</v>
      </c>
      <c r="AJ3833" s="0" t="s">
        <v>134</v>
      </c>
      <c r="AK3833" s="0" t="s">
        <v>134</v>
      </c>
      <c r="AL3833" s="0" t="s">
        <v>134</v>
      </c>
      <c r="AM3833" s="0" t="s">
        <v>134</v>
      </c>
      <c r="AN3833" s="0" t="s">
        <v>134</v>
      </c>
      <c r="AO3833" s="0" t="s">
        <v>134</v>
      </c>
      <c r="AP3833" s="0" t="s">
        <v>134</v>
      </c>
      <c r="AQ3833" s="0" t="s">
        <v>134</v>
      </c>
      <c r="AR3833" s="0" t="s">
        <v>134</v>
      </c>
      <c r="AS3833" s="0" t="s">
        <v>134</v>
      </c>
      <c r="AT3833" s="0" t="s">
        <v>134</v>
      </c>
      <c r="AU3833" s="0" t="s">
        <v>134</v>
      </c>
      <c r="AV3833" s="0" t="s">
        <v>134</v>
      </c>
      <c r="AW3833" s="0" t="s">
        <v>134</v>
      </c>
      <c r="AX3833" s="0" t="s">
        <v>134</v>
      </c>
      <c r="AY3833" s="0" t="s">
        <v>134</v>
      </c>
      <c r="AZ3833" s="0" t="s">
        <v>134</v>
      </c>
      <c r="BA3833" s="0" t="s">
        <v>134</v>
      </c>
      <c r="BB3833" s="0" t="s">
        <v>134</v>
      </c>
      <c r="BC3833" s="0" t="s">
        <v>134</v>
      </c>
      <c r="BD3833" s="0" t="s">
        <v>134</v>
      </c>
      <c r="BE3833" s="0" t="s">
        <v>134</v>
      </c>
      <c r="BF3833" s="0" t="s">
        <v>134</v>
      </c>
      <c r="BG3833" s="0" t="s">
        <v>134</v>
      </c>
      <c r="BH3833" s="0" t="s">
        <v>134</v>
      </c>
      <c r="BI3833" s="0" t="s">
        <v>134</v>
      </c>
      <c r="BJ3833" s="0" t="s">
        <v>134</v>
      </c>
      <c r="BK3833" s="0" t="s">
        <v>134</v>
      </c>
      <c r="BL3833" s="0" t="s">
        <v>134</v>
      </c>
      <c r="BM3833" s="0" t="s">
        <v>134</v>
      </c>
      <c r="BN3833" s="0" t="s">
        <v>134</v>
      </c>
      <c r="BO3833" s="0" t="s">
        <v>134</v>
      </c>
      <c r="BP3833" s="0" t="s">
        <v>134</v>
      </c>
      <c r="BQ3833" s="0" t="s">
        <v>134</v>
      </c>
      <c r="BR3833" s="0" t="s">
        <v>134</v>
      </c>
      <c r="BS3833" s="0" t="s">
        <v>134</v>
      </c>
      <c r="BT3833" s="0" t="s">
        <v>134</v>
      </c>
      <c r="BU3833" s="0" t="s">
        <v>134</v>
      </c>
      <c r="BV3833" s="0" t="s">
        <v>134</v>
      </c>
      <c r="BW3833" s="0" t="s">
        <v>134</v>
      </c>
      <c r="BX3833" s="0" t="s">
        <v>134</v>
      </c>
      <c r="BZ3833" s="0" t="s">
        <v>134</v>
      </c>
      <c r="CA3833" s="0" t="s">
        <v>134</v>
      </c>
      <c r="CB3833" s="0" t="s">
        <v>134</v>
      </c>
      <c r="CC3833" s="0" t="s">
        <v>134</v>
      </c>
      <c r="CD3833" s="0" t="s">
        <v>134</v>
      </c>
      <c r="CE3833" s="0" t="s">
        <v>134</v>
      </c>
    </row>
    <row r="3834" customFormat="false" ht="12.75" hidden="false" customHeight="false" outlineLevel="0" collapsed="false">
      <c r="E3834" s="9" t="s">
        <v>134</v>
      </c>
      <c r="F3834" s="9" t="s">
        <v>134</v>
      </c>
      <c r="G3834" s="9" t="s">
        <v>134</v>
      </c>
      <c r="Q3834" s="0" t="s">
        <v>134</v>
      </c>
      <c r="R3834" s="0" t="s">
        <v>134</v>
      </c>
      <c r="S3834" s="0" t="s">
        <v>134</v>
      </c>
      <c r="T3834" s="0" t="s">
        <v>134</v>
      </c>
      <c r="U3834" s="0" t="s">
        <v>134</v>
      </c>
      <c r="V3834" s="0" t="s">
        <v>134</v>
      </c>
      <c r="W3834" s="0" t="s">
        <v>134</v>
      </c>
      <c r="X3834" s="0" t="s">
        <v>134</v>
      </c>
      <c r="Y3834" s="0" t="s">
        <v>134</v>
      </c>
      <c r="Z3834" s="0" t="s">
        <v>134</v>
      </c>
      <c r="AA3834" s="0" t="s">
        <v>134</v>
      </c>
      <c r="AB3834" s="0" t="s">
        <v>134</v>
      </c>
      <c r="AC3834" s="0" t="s">
        <v>134</v>
      </c>
      <c r="AD3834" s="0" t="s">
        <v>134</v>
      </c>
      <c r="AE3834" s="0" t="s">
        <v>134</v>
      </c>
      <c r="AF3834" s="0" t="s">
        <v>134</v>
      </c>
      <c r="AG3834" s="0" t="s">
        <v>134</v>
      </c>
      <c r="AH3834" s="0" t="s">
        <v>134</v>
      </c>
      <c r="AI3834" s="0" t="s">
        <v>134</v>
      </c>
      <c r="AJ3834" s="0" t="s">
        <v>134</v>
      </c>
      <c r="AK3834" s="0" t="s">
        <v>134</v>
      </c>
      <c r="AL3834" s="0" t="s">
        <v>134</v>
      </c>
      <c r="AM3834" s="0" t="s">
        <v>134</v>
      </c>
      <c r="AN3834" s="0" t="s">
        <v>134</v>
      </c>
      <c r="AO3834" s="0" t="s">
        <v>134</v>
      </c>
      <c r="AP3834" s="0" t="s">
        <v>134</v>
      </c>
      <c r="AQ3834" s="0" t="s">
        <v>134</v>
      </c>
      <c r="AR3834" s="0" t="s">
        <v>134</v>
      </c>
      <c r="AS3834" s="0" t="s">
        <v>134</v>
      </c>
      <c r="AT3834" s="0" t="s">
        <v>134</v>
      </c>
      <c r="AU3834" s="0" t="s">
        <v>134</v>
      </c>
      <c r="AV3834" s="0" t="s">
        <v>134</v>
      </c>
      <c r="AW3834" s="0" t="s">
        <v>134</v>
      </c>
      <c r="AX3834" s="0" t="s">
        <v>134</v>
      </c>
      <c r="AY3834" s="0" t="s">
        <v>134</v>
      </c>
      <c r="AZ3834" s="0" t="s">
        <v>134</v>
      </c>
      <c r="BA3834" s="0" t="s">
        <v>134</v>
      </c>
      <c r="BB3834" s="0" t="s">
        <v>134</v>
      </c>
      <c r="BC3834" s="0" t="s">
        <v>134</v>
      </c>
      <c r="BD3834" s="0" t="s">
        <v>134</v>
      </c>
      <c r="BE3834" s="0" t="s">
        <v>134</v>
      </c>
      <c r="BF3834" s="0" t="s">
        <v>134</v>
      </c>
      <c r="BG3834" s="0" t="s">
        <v>134</v>
      </c>
      <c r="BH3834" s="0" t="s">
        <v>134</v>
      </c>
      <c r="BI3834" s="0" t="s">
        <v>134</v>
      </c>
      <c r="BJ3834" s="0" t="s">
        <v>134</v>
      </c>
      <c r="BK3834" s="0" t="s">
        <v>134</v>
      </c>
      <c r="BL3834" s="0" t="s">
        <v>134</v>
      </c>
      <c r="BM3834" s="0" t="s">
        <v>134</v>
      </c>
      <c r="BN3834" s="0" t="s">
        <v>134</v>
      </c>
      <c r="BO3834" s="0" t="s">
        <v>134</v>
      </c>
      <c r="BP3834" s="0" t="s">
        <v>134</v>
      </c>
      <c r="BQ3834" s="0" t="s">
        <v>134</v>
      </c>
      <c r="BR3834" s="0" t="s">
        <v>134</v>
      </c>
      <c r="BS3834" s="0" t="s">
        <v>134</v>
      </c>
      <c r="BT3834" s="0" t="s">
        <v>134</v>
      </c>
      <c r="BU3834" s="0" t="s">
        <v>134</v>
      </c>
      <c r="BV3834" s="0" t="s">
        <v>134</v>
      </c>
      <c r="BW3834" s="0" t="s">
        <v>134</v>
      </c>
      <c r="BX3834" s="0" t="s">
        <v>134</v>
      </c>
      <c r="BZ3834" s="0" t="s">
        <v>134</v>
      </c>
      <c r="CA3834" s="0" t="s">
        <v>134</v>
      </c>
      <c r="CB3834" s="0" t="s">
        <v>134</v>
      </c>
      <c r="CC3834" s="0" t="s">
        <v>134</v>
      </c>
      <c r="CD3834" s="0" t="s">
        <v>134</v>
      </c>
      <c r="CE3834" s="0" t="s">
        <v>134</v>
      </c>
    </row>
    <row r="3835" customFormat="false" ht="12.75" hidden="false" customHeight="false" outlineLevel="0" collapsed="false">
      <c r="E3835" s="9" t="s">
        <v>134</v>
      </c>
      <c r="F3835" s="9" t="s">
        <v>134</v>
      </c>
      <c r="G3835" s="9" t="s">
        <v>134</v>
      </c>
      <c r="Q3835" s="0" t="s">
        <v>134</v>
      </c>
      <c r="R3835" s="0" t="s">
        <v>134</v>
      </c>
      <c r="S3835" s="0" t="s">
        <v>134</v>
      </c>
      <c r="T3835" s="0" t="s">
        <v>134</v>
      </c>
      <c r="U3835" s="0" t="s">
        <v>134</v>
      </c>
      <c r="V3835" s="0" t="s">
        <v>134</v>
      </c>
      <c r="W3835" s="0" t="s">
        <v>134</v>
      </c>
      <c r="X3835" s="0" t="s">
        <v>134</v>
      </c>
      <c r="Y3835" s="0" t="s">
        <v>134</v>
      </c>
      <c r="Z3835" s="0" t="s">
        <v>134</v>
      </c>
      <c r="AA3835" s="0" t="s">
        <v>134</v>
      </c>
      <c r="AB3835" s="0" t="s">
        <v>134</v>
      </c>
      <c r="AC3835" s="0" t="s">
        <v>134</v>
      </c>
      <c r="AD3835" s="0" t="s">
        <v>134</v>
      </c>
      <c r="AE3835" s="0" t="s">
        <v>134</v>
      </c>
      <c r="AF3835" s="0" t="s">
        <v>134</v>
      </c>
      <c r="AG3835" s="0" t="s">
        <v>134</v>
      </c>
      <c r="AH3835" s="0" t="s">
        <v>134</v>
      </c>
      <c r="AI3835" s="0" t="s">
        <v>134</v>
      </c>
      <c r="AJ3835" s="0" t="s">
        <v>134</v>
      </c>
      <c r="AK3835" s="0" t="s">
        <v>134</v>
      </c>
      <c r="AL3835" s="0" t="s">
        <v>134</v>
      </c>
      <c r="AM3835" s="0" t="s">
        <v>134</v>
      </c>
      <c r="AN3835" s="0" t="s">
        <v>134</v>
      </c>
      <c r="AO3835" s="0" t="s">
        <v>134</v>
      </c>
      <c r="AP3835" s="0" t="s">
        <v>134</v>
      </c>
      <c r="AQ3835" s="0" t="s">
        <v>134</v>
      </c>
      <c r="AR3835" s="0" t="s">
        <v>134</v>
      </c>
      <c r="AS3835" s="0" t="s">
        <v>134</v>
      </c>
      <c r="AT3835" s="0" t="s">
        <v>134</v>
      </c>
      <c r="AU3835" s="0" t="s">
        <v>134</v>
      </c>
      <c r="AV3835" s="0" t="s">
        <v>134</v>
      </c>
      <c r="AW3835" s="0" t="s">
        <v>134</v>
      </c>
      <c r="AX3835" s="0" t="s">
        <v>134</v>
      </c>
      <c r="AY3835" s="0" t="s">
        <v>134</v>
      </c>
      <c r="AZ3835" s="0" t="s">
        <v>134</v>
      </c>
      <c r="BA3835" s="0" t="s">
        <v>134</v>
      </c>
      <c r="BB3835" s="0" t="s">
        <v>134</v>
      </c>
      <c r="BC3835" s="0" t="s">
        <v>134</v>
      </c>
      <c r="BD3835" s="0" t="s">
        <v>134</v>
      </c>
      <c r="BE3835" s="0" t="s">
        <v>134</v>
      </c>
      <c r="BF3835" s="0" t="s">
        <v>134</v>
      </c>
      <c r="BG3835" s="0" t="s">
        <v>134</v>
      </c>
      <c r="BH3835" s="0" t="s">
        <v>134</v>
      </c>
      <c r="BI3835" s="0" t="s">
        <v>134</v>
      </c>
      <c r="BJ3835" s="0" t="s">
        <v>134</v>
      </c>
      <c r="BK3835" s="0" t="s">
        <v>134</v>
      </c>
      <c r="BL3835" s="0" t="s">
        <v>134</v>
      </c>
      <c r="BM3835" s="0" t="s">
        <v>134</v>
      </c>
      <c r="BN3835" s="0" t="s">
        <v>134</v>
      </c>
      <c r="BO3835" s="0" t="s">
        <v>134</v>
      </c>
      <c r="BP3835" s="0" t="s">
        <v>134</v>
      </c>
      <c r="BQ3835" s="0" t="s">
        <v>134</v>
      </c>
      <c r="BR3835" s="0" t="s">
        <v>134</v>
      </c>
      <c r="BS3835" s="0" t="s">
        <v>134</v>
      </c>
      <c r="BT3835" s="0" t="s">
        <v>134</v>
      </c>
      <c r="BU3835" s="0" t="s">
        <v>134</v>
      </c>
      <c r="BV3835" s="0" t="s">
        <v>134</v>
      </c>
      <c r="BW3835" s="0" t="s">
        <v>134</v>
      </c>
      <c r="BX3835" s="0" t="s">
        <v>134</v>
      </c>
      <c r="BZ3835" s="0" t="s">
        <v>134</v>
      </c>
      <c r="CA3835" s="0" t="s">
        <v>134</v>
      </c>
      <c r="CB3835" s="0" t="s">
        <v>134</v>
      </c>
      <c r="CC3835" s="0" t="s">
        <v>134</v>
      </c>
      <c r="CD3835" s="0" t="s">
        <v>134</v>
      </c>
      <c r="CE3835" s="0" t="s">
        <v>134</v>
      </c>
    </row>
    <row r="3836" customFormat="false" ht="12.75" hidden="false" customHeight="false" outlineLevel="0" collapsed="false">
      <c r="E3836" s="9" t="s">
        <v>134</v>
      </c>
      <c r="F3836" s="9" t="s">
        <v>134</v>
      </c>
      <c r="G3836" s="9" t="s">
        <v>134</v>
      </c>
      <c r="Q3836" s="0" t="s">
        <v>134</v>
      </c>
      <c r="R3836" s="0" t="s">
        <v>134</v>
      </c>
      <c r="S3836" s="0" t="s">
        <v>134</v>
      </c>
      <c r="T3836" s="0" t="s">
        <v>134</v>
      </c>
      <c r="U3836" s="0" t="s">
        <v>134</v>
      </c>
      <c r="V3836" s="0" t="s">
        <v>134</v>
      </c>
      <c r="W3836" s="0" t="s">
        <v>134</v>
      </c>
      <c r="X3836" s="0" t="s">
        <v>134</v>
      </c>
      <c r="Y3836" s="0" t="s">
        <v>134</v>
      </c>
      <c r="Z3836" s="0" t="s">
        <v>134</v>
      </c>
      <c r="AA3836" s="0" t="s">
        <v>134</v>
      </c>
      <c r="AB3836" s="0" t="s">
        <v>134</v>
      </c>
      <c r="AC3836" s="0" t="s">
        <v>134</v>
      </c>
      <c r="AD3836" s="0" t="s">
        <v>134</v>
      </c>
      <c r="AE3836" s="0" t="s">
        <v>134</v>
      </c>
      <c r="AF3836" s="0" t="s">
        <v>134</v>
      </c>
      <c r="AG3836" s="0" t="s">
        <v>134</v>
      </c>
      <c r="AH3836" s="0" t="s">
        <v>134</v>
      </c>
      <c r="AI3836" s="0" t="s">
        <v>134</v>
      </c>
      <c r="AJ3836" s="0" t="s">
        <v>134</v>
      </c>
      <c r="AK3836" s="0" t="s">
        <v>134</v>
      </c>
      <c r="AL3836" s="0" t="s">
        <v>134</v>
      </c>
      <c r="AM3836" s="0" t="s">
        <v>134</v>
      </c>
      <c r="AN3836" s="0" t="s">
        <v>134</v>
      </c>
      <c r="AO3836" s="0" t="s">
        <v>134</v>
      </c>
      <c r="AP3836" s="0" t="s">
        <v>134</v>
      </c>
      <c r="AQ3836" s="0" t="s">
        <v>134</v>
      </c>
      <c r="AR3836" s="0" t="s">
        <v>134</v>
      </c>
      <c r="AS3836" s="0" t="s">
        <v>134</v>
      </c>
      <c r="AT3836" s="0" t="s">
        <v>134</v>
      </c>
      <c r="AU3836" s="0" t="s">
        <v>134</v>
      </c>
      <c r="AV3836" s="0" t="s">
        <v>134</v>
      </c>
      <c r="AW3836" s="0" t="s">
        <v>134</v>
      </c>
      <c r="AX3836" s="0" t="s">
        <v>134</v>
      </c>
      <c r="AY3836" s="0" t="s">
        <v>134</v>
      </c>
      <c r="AZ3836" s="0" t="s">
        <v>134</v>
      </c>
      <c r="BA3836" s="0" t="s">
        <v>134</v>
      </c>
      <c r="BB3836" s="0" t="s">
        <v>134</v>
      </c>
      <c r="BC3836" s="0" t="s">
        <v>134</v>
      </c>
      <c r="BD3836" s="0" t="s">
        <v>134</v>
      </c>
      <c r="BE3836" s="0" t="s">
        <v>134</v>
      </c>
      <c r="BF3836" s="0" t="s">
        <v>134</v>
      </c>
      <c r="BG3836" s="0" t="s">
        <v>134</v>
      </c>
      <c r="BH3836" s="0" t="s">
        <v>134</v>
      </c>
      <c r="BI3836" s="0" t="s">
        <v>134</v>
      </c>
      <c r="BJ3836" s="0" t="s">
        <v>134</v>
      </c>
      <c r="BK3836" s="0" t="s">
        <v>134</v>
      </c>
      <c r="BL3836" s="0" t="s">
        <v>134</v>
      </c>
      <c r="BM3836" s="0" t="s">
        <v>134</v>
      </c>
      <c r="BN3836" s="0" t="s">
        <v>134</v>
      </c>
      <c r="BO3836" s="0" t="s">
        <v>134</v>
      </c>
      <c r="BP3836" s="0" t="s">
        <v>134</v>
      </c>
      <c r="BQ3836" s="0" t="s">
        <v>134</v>
      </c>
      <c r="BR3836" s="0" t="s">
        <v>134</v>
      </c>
      <c r="BS3836" s="0" t="s">
        <v>134</v>
      </c>
      <c r="BT3836" s="0" t="s">
        <v>134</v>
      </c>
      <c r="BU3836" s="0" t="s">
        <v>134</v>
      </c>
      <c r="BV3836" s="0" t="s">
        <v>134</v>
      </c>
      <c r="BW3836" s="0" t="s">
        <v>134</v>
      </c>
      <c r="BX3836" s="0" t="s">
        <v>134</v>
      </c>
      <c r="BZ3836" s="0" t="s">
        <v>134</v>
      </c>
      <c r="CA3836" s="0" t="s">
        <v>134</v>
      </c>
      <c r="CB3836" s="0" t="s">
        <v>134</v>
      </c>
      <c r="CC3836" s="0" t="s">
        <v>134</v>
      </c>
      <c r="CD3836" s="0" t="s">
        <v>134</v>
      </c>
      <c r="CE3836" s="0" t="s">
        <v>134</v>
      </c>
    </row>
    <row r="3837" customFormat="false" ht="12.75" hidden="false" customHeight="false" outlineLevel="0" collapsed="false">
      <c r="E3837" s="9" t="s">
        <v>134</v>
      </c>
      <c r="F3837" s="9" t="s">
        <v>134</v>
      </c>
      <c r="G3837" s="9" t="s">
        <v>134</v>
      </c>
      <c r="Q3837" s="0" t="s">
        <v>134</v>
      </c>
      <c r="R3837" s="0" t="s">
        <v>134</v>
      </c>
      <c r="S3837" s="0" t="s">
        <v>134</v>
      </c>
      <c r="T3837" s="0" t="s">
        <v>134</v>
      </c>
      <c r="U3837" s="0" t="s">
        <v>134</v>
      </c>
      <c r="V3837" s="0" t="s">
        <v>134</v>
      </c>
      <c r="W3837" s="0" t="s">
        <v>134</v>
      </c>
      <c r="X3837" s="0" t="s">
        <v>134</v>
      </c>
      <c r="Y3837" s="0" t="s">
        <v>134</v>
      </c>
      <c r="Z3837" s="0" t="s">
        <v>134</v>
      </c>
      <c r="AA3837" s="0" t="s">
        <v>134</v>
      </c>
      <c r="AB3837" s="0" t="s">
        <v>134</v>
      </c>
      <c r="AC3837" s="0" t="s">
        <v>134</v>
      </c>
      <c r="AD3837" s="0" t="s">
        <v>134</v>
      </c>
      <c r="AE3837" s="0" t="s">
        <v>134</v>
      </c>
      <c r="AF3837" s="0" t="s">
        <v>134</v>
      </c>
      <c r="AG3837" s="0" t="s">
        <v>134</v>
      </c>
      <c r="AH3837" s="0" t="s">
        <v>134</v>
      </c>
      <c r="AI3837" s="0" t="s">
        <v>134</v>
      </c>
      <c r="AJ3837" s="0" t="s">
        <v>134</v>
      </c>
      <c r="AK3837" s="0" t="s">
        <v>134</v>
      </c>
      <c r="AL3837" s="0" t="s">
        <v>134</v>
      </c>
      <c r="AM3837" s="0" t="s">
        <v>134</v>
      </c>
      <c r="AN3837" s="0" t="s">
        <v>134</v>
      </c>
      <c r="AO3837" s="0" t="s">
        <v>134</v>
      </c>
      <c r="AP3837" s="0" t="s">
        <v>134</v>
      </c>
      <c r="AQ3837" s="0" t="s">
        <v>134</v>
      </c>
      <c r="AR3837" s="0" t="s">
        <v>134</v>
      </c>
      <c r="AS3837" s="0" t="s">
        <v>134</v>
      </c>
      <c r="AT3837" s="0" t="s">
        <v>134</v>
      </c>
      <c r="AU3837" s="0" t="s">
        <v>134</v>
      </c>
      <c r="AV3837" s="0" t="s">
        <v>134</v>
      </c>
      <c r="AW3837" s="0" t="s">
        <v>134</v>
      </c>
      <c r="AX3837" s="0" t="s">
        <v>134</v>
      </c>
      <c r="AY3837" s="0" t="s">
        <v>134</v>
      </c>
      <c r="AZ3837" s="0" t="s">
        <v>134</v>
      </c>
      <c r="BA3837" s="0" t="s">
        <v>134</v>
      </c>
      <c r="BB3837" s="0" t="s">
        <v>134</v>
      </c>
      <c r="BC3837" s="0" t="s">
        <v>134</v>
      </c>
      <c r="BD3837" s="0" t="s">
        <v>134</v>
      </c>
      <c r="BE3837" s="0" t="s">
        <v>134</v>
      </c>
      <c r="BF3837" s="0" t="s">
        <v>134</v>
      </c>
      <c r="BG3837" s="0" t="s">
        <v>134</v>
      </c>
      <c r="BH3837" s="0" t="s">
        <v>134</v>
      </c>
      <c r="BI3837" s="0" t="s">
        <v>134</v>
      </c>
      <c r="BJ3837" s="0" t="s">
        <v>134</v>
      </c>
      <c r="BK3837" s="0" t="s">
        <v>134</v>
      </c>
      <c r="BL3837" s="0" t="s">
        <v>134</v>
      </c>
      <c r="BM3837" s="0" t="s">
        <v>134</v>
      </c>
      <c r="BN3837" s="0" t="s">
        <v>134</v>
      </c>
      <c r="BO3837" s="0" t="s">
        <v>134</v>
      </c>
      <c r="BP3837" s="0" t="s">
        <v>134</v>
      </c>
      <c r="BQ3837" s="0" t="s">
        <v>134</v>
      </c>
      <c r="BR3837" s="0" t="s">
        <v>134</v>
      </c>
      <c r="BS3837" s="0" t="s">
        <v>134</v>
      </c>
      <c r="BT3837" s="0" t="s">
        <v>134</v>
      </c>
      <c r="BU3837" s="0" t="s">
        <v>134</v>
      </c>
      <c r="BV3837" s="0" t="s">
        <v>134</v>
      </c>
      <c r="BW3837" s="0" t="s">
        <v>134</v>
      </c>
      <c r="BX3837" s="0" t="s">
        <v>134</v>
      </c>
      <c r="BZ3837" s="0" t="s">
        <v>134</v>
      </c>
      <c r="CA3837" s="0" t="s">
        <v>134</v>
      </c>
      <c r="CB3837" s="0" t="s">
        <v>134</v>
      </c>
      <c r="CC3837" s="0" t="s">
        <v>134</v>
      </c>
      <c r="CD3837" s="0" t="s">
        <v>134</v>
      </c>
      <c r="CE3837" s="0" t="s">
        <v>134</v>
      </c>
    </row>
    <row r="3838" customFormat="false" ht="12.75" hidden="false" customHeight="false" outlineLevel="0" collapsed="false">
      <c r="E3838" s="9" t="s">
        <v>134</v>
      </c>
      <c r="F3838" s="9" t="s">
        <v>134</v>
      </c>
      <c r="G3838" s="9" t="s">
        <v>134</v>
      </c>
      <c r="Q3838" s="0" t="s">
        <v>134</v>
      </c>
      <c r="R3838" s="0" t="s">
        <v>134</v>
      </c>
      <c r="S3838" s="0" t="s">
        <v>134</v>
      </c>
      <c r="T3838" s="0" t="s">
        <v>134</v>
      </c>
      <c r="U3838" s="0" t="s">
        <v>134</v>
      </c>
      <c r="V3838" s="0" t="s">
        <v>134</v>
      </c>
      <c r="W3838" s="0" t="s">
        <v>134</v>
      </c>
      <c r="X3838" s="0" t="s">
        <v>134</v>
      </c>
      <c r="Y3838" s="0" t="s">
        <v>134</v>
      </c>
      <c r="Z3838" s="0" t="s">
        <v>134</v>
      </c>
      <c r="AA3838" s="0" t="s">
        <v>134</v>
      </c>
      <c r="AB3838" s="0" t="s">
        <v>134</v>
      </c>
      <c r="AC3838" s="0" t="s">
        <v>134</v>
      </c>
      <c r="AD3838" s="0" t="s">
        <v>134</v>
      </c>
      <c r="AE3838" s="0" t="s">
        <v>134</v>
      </c>
      <c r="AF3838" s="0" t="s">
        <v>134</v>
      </c>
      <c r="AG3838" s="0" t="s">
        <v>134</v>
      </c>
      <c r="AH3838" s="0" t="s">
        <v>134</v>
      </c>
      <c r="AI3838" s="0" t="s">
        <v>134</v>
      </c>
      <c r="AJ3838" s="0" t="s">
        <v>134</v>
      </c>
      <c r="AK3838" s="0" t="s">
        <v>134</v>
      </c>
      <c r="AL3838" s="0" t="s">
        <v>134</v>
      </c>
      <c r="AM3838" s="0" t="s">
        <v>134</v>
      </c>
      <c r="AN3838" s="0" t="s">
        <v>134</v>
      </c>
      <c r="AO3838" s="0" t="s">
        <v>134</v>
      </c>
      <c r="AP3838" s="0" t="s">
        <v>134</v>
      </c>
      <c r="AQ3838" s="0" t="s">
        <v>134</v>
      </c>
      <c r="AR3838" s="0" t="s">
        <v>134</v>
      </c>
      <c r="AS3838" s="0" t="s">
        <v>134</v>
      </c>
      <c r="AT3838" s="0" t="s">
        <v>134</v>
      </c>
      <c r="AU3838" s="0" t="s">
        <v>134</v>
      </c>
      <c r="AV3838" s="0" t="s">
        <v>134</v>
      </c>
      <c r="AW3838" s="0" t="s">
        <v>134</v>
      </c>
      <c r="AX3838" s="0" t="s">
        <v>134</v>
      </c>
      <c r="AY3838" s="0" t="s">
        <v>134</v>
      </c>
      <c r="AZ3838" s="0" t="s">
        <v>134</v>
      </c>
      <c r="BA3838" s="0" t="s">
        <v>134</v>
      </c>
      <c r="BB3838" s="0" t="s">
        <v>134</v>
      </c>
      <c r="BC3838" s="0" t="s">
        <v>134</v>
      </c>
      <c r="BD3838" s="0" t="s">
        <v>134</v>
      </c>
      <c r="BE3838" s="0" t="s">
        <v>134</v>
      </c>
      <c r="BF3838" s="0" t="s">
        <v>134</v>
      </c>
      <c r="BG3838" s="0" t="s">
        <v>134</v>
      </c>
      <c r="BH3838" s="0" t="s">
        <v>134</v>
      </c>
      <c r="BI3838" s="0" t="s">
        <v>134</v>
      </c>
      <c r="BJ3838" s="0" t="s">
        <v>134</v>
      </c>
      <c r="BK3838" s="0" t="s">
        <v>134</v>
      </c>
      <c r="BL3838" s="0" t="s">
        <v>134</v>
      </c>
      <c r="BM3838" s="0" t="s">
        <v>134</v>
      </c>
      <c r="BN3838" s="0" t="s">
        <v>134</v>
      </c>
      <c r="BO3838" s="0" t="s">
        <v>134</v>
      </c>
      <c r="BP3838" s="0" t="s">
        <v>134</v>
      </c>
      <c r="BQ3838" s="0" t="s">
        <v>134</v>
      </c>
      <c r="BR3838" s="0" t="s">
        <v>134</v>
      </c>
      <c r="BS3838" s="0" t="s">
        <v>134</v>
      </c>
      <c r="BT3838" s="0" t="s">
        <v>134</v>
      </c>
      <c r="BU3838" s="0" t="s">
        <v>134</v>
      </c>
      <c r="BV3838" s="0" t="s">
        <v>134</v>
      </c>
      <c r="BW3838" s="0" t="s">
        <v>134</v>
      </c>
      <c r="BX3838" s="0" t="s">
        <v>134</v>
      </c>
      <c r="BZ3838" s="0" t="s">
        <v>134</v>
      </c>
      <c r="CA3838" s="0" t="s">
        <v>134</v>
      </c>
      <c r="CB3838" s="0" t="s">
        <v>134</v>
      </c>
      <c r="CC3838" s="0" t="s">
        <v>134</v>
      </c>
      <c r="CD3838" s="0" t="s">
        <v>134</v>
      </c>
      <c r="CE3838" s="0" t="s">
        <v>134</v>
      </c>
    </row>
    <row r="3839" customFormat="false" ht="12.75" hidden="false" customHeight="false" outlineLevel="0" collapsed="false">
      <c r="E3839" s="9" t="s">
        <v>134</v>
      </c>
      <c r="F3839" s="9" t="s">
        <v>134</v>
      </c>
      <c r="G3839" s="9" t="s">
        <v>134</v>
      </c>
      <c r="Q3839" s="0" t="s">
        <v>134</v>
      </c>
      <c r="R3839" s="0" t="s">
        <v>134</v>
      </c>
      <c r="S3839" s="0" t="s">
        <v>134</v>
      </c>
      <c r="T3839" s="0" t="s">
        <v>134</v>
      </c>
      <c r="U3839" s="0" t="s">
        <v>134</v>
      </c>
      <c r="V3839" s="0" t="s">
        <v>134</v>
      </c>
      <c r="W3839" s="0" t="s">
        <v>134</v>
      </c>
      <c r="X3839" s="0" t="s">
        <v>134</v>
      </c>
      <c r="Y3839" s="0" t="s">
        <v>134</v>
      </c>
      <c r="Z3839" s="0" t="s">
        <v>134</v>
      </c>
      <c r="AA3839" s="0" t="s">
        <v>134</v>
      </c>
      <c r="AB3839" s="0" t="s">
        <v>134</v>
      </c>
      <c r="AC3839" s="0" t="s">
        <v>134</v>
      </c>
      <c r="AD3839" s="0" t="s">
        <v>134</v>
      </c>
      <c r="AE3839" s="0" t="s">
        <v>134</v>
      </c>
      <c r="AF3839" s="0" t="s">
        <v>134</v>
      </c>
      <c r="AG3839" s="0" t="s">
        <v>134</v>
      </c>
      <c r="AH3839" s="0" t="s">
        <v>134</v>
      </c>
      <c r="AI3839" s="0" t="s">
        <v>134</v>
      </c>
      <c r="AJ3839" s="0" t="s">
        <v>134</v>
      </c>
      <c r="AK3839" s="0" t="s">
        <v>134</v>
      </c>
      <c r="AL3839" s="0" t="s">
        <v>134</v>
      </c>
      <c r="AM3839" s="0" t="s">
        <v>134</v>
      </c>
      <c r="AN3839" s="0" t="s">
        <v>134</v>
      </c>
      <c r="AO3839" s="0" t="s">
        <v>134</v>
      </c>
      <c r="AP3839" s="0" t="s">
        <v>134</v>
      </c>
      <c r="AQ3839" s="0" t="s">
        <v>134</v>
      </c>
      <c r="AR3839" s="0" t="s">
        <v>134</v>
      </c>
      <c r="AS3839" s="0" t="s">
        <v>134</v>
      </c>
      <c r="AT3839" s="0" t="s">
        <v>134</v>
      </c>
      <c r="AU3839" s="0" t="s">
        <v>134</v>
      </c>
      <c r="AV3839" s="0" t="s">
        <v>134</v>
      </c>
      <c r="AW3839" s="0" t="s">
        <v>134</v>
      </c>
      <c r="AX3839" s="0" t="s">
        <v>134</v>
      </c>
      <c r="AY3839" s="0" t="s">
        <v>134</v>
      </c>
      <c r="AZ3839" s="0" t="s">
        <v>134</v>
      </c>
      <c r="BA3839" s="0" t="s">
        <v>134</v>
      </c>
      <c r="BB3839" s="0" t="s">
        <v>134</v>
      </c>
      <c r="BC3839" s="0" t="s">
        <v>134</v>
      </c>
      <c r="BD3839" s="0" t="s">
        <v>134</v>
      </c>
      <c r="BE3839" s="0" t="s">
        <v>134</v>
      </c>
      <c r="BF3839" s="0" t="s">
        <v>134</v>
      </c>
      <c r="BG3839" s="0" t="s">
        <v>134</v>
      </c>
      <c r="BH3839" s="0" t="s">
        <v>134</v>
      </c>
      <c r="BI3839" s="0" t="s">
        <v>134</v>
      </c>
      <c r="BJ3839" s="0" t="s">
        <v>134</v>
      </c>
      <c r="BK3839" s="0" t="s">
        <v>134</v>
      </c>
      <c r="BL3839" s="0" t="s">
        <v>134</v>
      </c>
      <c r="BM3839" s="0" t="s">
        <v>134</v>
      </c>
      <c r="BN3839" s="0" t="s">
        <v>134</v>
      </c>
      <c r="BO3839" s="0" t="s">
        <v>134</v>
      </c>
      <c r="BP3839" s="0" t="s">
        <v>134</v>
      </c>
      <c r="BQ3839" s="0" t="s">
        <v>134</v>
      </c>
      <c r="BR3839" s="0" t="s">
        <v>134</v>
      </c>
      <c r="BS3839" s="0" t="s">
        <v>134</v>
      </c>
      <c r="BT3839" s="0" t="s">
        <v>134</v>
      </c>
      <c r="BU3839" s="0" t="s">
        <v>134</v>
      </c>
      <c r="BV3839" s="0" t="s">
        <v>134</v>
      </c>
      <c r="BW3839" s="0" t="s">
        <v>134</v>
      </c>
      <c r="BX3839" s="0" t="s">
        <v>134</v>
      </c>
      <c r="BZ3839" s="0" t="s">
        <v>134</v>
      </c>
      <c r="CA3839" s="0" t="s">
        <v>134</v>
      </c>
      <c r="CB3839" s="0" t="s">
        <v>134</v>
      </c>
      <c r="CC3839" s="0" t="s">
        <v>134</v>
      </c>
      <c r="CD3839" s="0" t="s">
        <v>134</v>
      </c>
      <c r="CE3839" s="0" t="s">
        <v>134</v>
      </c>
    </row>
    <row r="3840" customFormat="false" ht="12.75" hidden="false" customHeight="false" outlineLevel="0" collapsed="false">
      <c r="E3840" s="9" t="s">
        <v>134</v>
      </c>
      <c r="F3840" s="9" t="s">
        <v>134</v>
      </c>
      <c r="G3840" s="9" t="s">
        <v>134</v>
      </c>
      <c r="Q3840" s="0" t="s">
        <v>134</v>
      </c>
      <c r="R3840" s="0" t="s">
        <v>134</v>
      </c>
      <c r="S3840" s="0" t="s">
        <v>134</v>
      </c>
      <c r="T3840" s="0" t="s">
        <v>134</v>
      </c>
      <c r="U3840" s="0" t="s">
        <v>134</v>
      </c>
      <c r="V3840" s="0" t="s">
        <v>134</v>
      </c>
      <c r="W3840" s="0" t="s">
        <v>134</v>
      </c>
      <c r="X3840" s="0" t="s">
        <v>134</v>
      </c>
      <c r="Y3840" s="0" t="s">
        <v>134</v>
      </c>
      <c r="Z3840" s="0" t="s">
        <v>134</v>
      </c>
      <c r="AA3840" s="0" t="s">
        <v>134</v>
      </c>
      <c r="AB3840" s="0" t="s">
        <v>134</v>
      </c>
      <c r="AC3840" s="0" t="s">
        <v>134</v>
      </c>
      <c r="AD3840" s="0" t="s">
        <v>134</v>
      </c>
      <c r="AE3840" s="0" t="s">
        <v>134</v>
      </c>
      <c r="AF3840" s="0" t="s">
        <v>134</v>
      </c>
      <c r="AG3840" s="0" t="s">
        <v>134</v>
      </c>
      <c r="AH3840" s="0" t="s">
        <v>134</v>
      </c>
      <c r="AI3840" s="0" t="s">
        <v>134</v>
      </c>
      <c r="AJ3840" s="0" t="s">
        <v>134</v>
      </c>
      <c r="AK3840" s="0" t="s">
        <v>134</v>
      </c>
      <c r="AL3840" s="0" t="s">
        <v>134</v>
      </c>
      <c r="AM3840" s="0" t="s">
        <v>134</v>
      </c>
      <c r="AN3840" s="0" t="s">
        <v>134</v>
      </c>
      <c r="AO3840" s="0" t="s">
        <v>134</v>
      </c>
      <c r="AP3840" s="0" t="s">
        <v>134</v>
      </c>
      <c r="AQ3840" s="0" t="s">
        <v>134</v>
      </c>
      <c r="AR3840" s="0" t="s">
        <v>134</v>
      </c>
      <c r="AS3840" s="0" t="s">
        <v>134</v>
      </c>
      <c r="AT3840" s="0" t="s">
        <v>134</v>
      </c>
      <c r="AU3840" s="0" t="s">
        <v>134</v>
      </c>
      <c r="AV3840" s="0" t="s">
        <v>134</v>
      </c>
      <c r="AW3840" s="0" t="s">
        <v>134</v>
      </c>
      <c r="AX3840" s="0" t="s">
        <v>134</v>
      </c>
      <c r="AY3840" s="0" t="s">
        <v>134</v>
      </c>
      <c r="AZ3840" s="0" t="s">
        <v>134</v>
      </c>
      <c r="BA3840" s="0" t="s">
        <v>134</v>
      </c>
      <c r="BB3840" s="0" t="s">
        <v>134</v>
      </c>
      <c r="BC3840" s="0" t="s">
        <v>134</v>
      </c>
      <c r="BD3840" s="0" t="s">
        <v>134</v>
      </c>
      <c r="BE3840" s="0" t="s">
        <v>134</v>
      </c>
      <c r="BF3840" s="0" t="s">
        <v>134</v>
      </c>
      <c r="BG3840" s="0" t="s">
        <v>134</v>
      </c>
      <c r="BH3840" s="0" t="s">
        <v>134</v>
      </c>
      <c r="BI3840" s="0" t="s">
        <v>134</v>
      </c>
      <c r="BJ3840" s="0" t="s">
        <v>134</v>
      </c>
      <c r="BK3840" s="0" t="s">
        <v>134</v>
      </c>
      <c r="BL3840" s="0" t="s">
        <v>134</v>
      </c>
      <c r="BM3840" s="0" t="s">
        <v>134</v>
      </c>
      <c r="BN3840" s="0" t="s">
        <v>134</v>
      </c>
      <c r="BO3840" s="0" t="s">
        <v>134</v>
      </c>
      <c r="BP3840" s="0" t="s">
        <v>134</v>
      </c>
      <c r="BQ3840" s="0" t="s">
        <v>134</v>
      </c>
      <c r="BR3840" s="0" t="s">
        <v>134</v>
      </c>
      <c r="BS3840" s="0" t="s">
        <v>134</v>
      </c>
      <c r="BT3840" s="0" t="s">
        <v>134</v>
      </c>
      <c r="BU3840" s="0" t="s">
        <v>134</v>
      </c>
      <c r="BV3840" s="0" t="s">
        <v>134</v>
      </c>
      <c r="BW3840" s="0" t="s">
        <v>134</v>
      </c>
      <c r="BX3840" s="0" t="s">
        <v>134</v>
      </c>
      <c r="BZ3840" s="0" t="s">
        <v>134</v>
      </c>
      <c r="CA3840" s="0" t="s">
        <v>134</v>
      </c>
      <c r="CB3840" s="0" t="s">
        <v>134</v>
      </c>
      <c r="CC3840" s="0" t="s">
        <v>134</v>
      </c>
      <c r="CD3840" s="0" t="s">
        <v>134</v>
      </c>
      <c r="CE3840" s="0" t="s">
        <v>134</v>
      </c>
    </row>
    <row r="3841" customFormat="false" ht="12.75" hidden="false" customHeight="false" outlineLevel="0" collapsed="false">
      <c r="E3841" s="9" t="s">
        <v>134</v>
      </c>
      <c r="F3841" s="9" t="s">
        <v>134</v>
      </c>
      <c r="G3841" s="9" t="s">
        <v>134</v>
      </c>
      <c r="Q3841" s="0" t="s">
        <v>134</v>
      </c>
      <c r="R3841" s="0" t="s">
        <v>134</v>
      </c>
      <c r="S3841" s="0" t="s">
        <v>134</v>
      </c>
      <c r="T3841" s="0" t="s">
        <v>134</v>
      </c>
      <c r="U3841" s="0" t="s">
        <v>134</v>
      </c>
      <c r="V3841" s="0" t="s">
        <v>134</v>
      </c>
      <c r="W3841" s="0" t="s">
        <v>134</v>
      </c>
      <c r="X3841" s="0" t="s">
        <v>134</v>
      </c>
      <c r="Y3841" s="0" t="s">
        <v>134</v>
      </c>
      <c r="Z3841" s="0" t="s">
        <v>134</v>
      </c>
      <c r="AA3841" s="0" t="s">
        <v>134</v>
      </c>
      <c r="AB3841" s="0" t="s">
        <v>134</v>
      </c>
      <c r="AC3841" s="0" t="s">
        <v>134</v>
      </c>
      <c r="AD3841" s="0" t="s">
        <v>134</v>
      </c>
      <c r="AE3841" s="0" t="s">
        <v>134</v>
      </c>
      <c r="AF3841" s="0" t="s">
        <v>134</v>
      </c>
      <c r="AG3841" s="0" t="s">
        <v>134</v>
      </c>
      <c r="AH3841" s="0" t="s">
        <v>134</v>
      </c>
      <c r="AI3841" s="0" t="s">
        <v>134</v>
      </c>
      <c r="AJ3841" s="0" t="s">
        <v>134</v>
      </c>
      <c r="AK3841" s="0" t="s">
        <v>134</v>
      </c>
      <c r="AL3841" s="0" t="s">
        <v>134</v>
      </c>
      <c r="AM3841" s="0" t="s">
        <v>134</v>
      </c>
      <c r="AN3841" s="0" t="s">
        <v>134</v>
      </c>
      <c r="AO3841" s="0" t="s">
        <v>134</v>
      </c>
      <c r="AP3841" s="0" t="s">
        <v>134</v>
      </c>
      <c r="AQ3841" s="0" t="s">
        <v>134</v>
      </c>
      <c r="AR3841" s="0" t="s">
        <v>134</v>
      </c>
      <c r="AS3841" s="0" t="s">
        <v>134</v>
      </c>
      <c r="AT3841" s="0" t="s">
        <v>134</v>
      </c>
      <c r="AU3841" s="0" t="s">
        <v>134</v>
      </c>
      <c r="AV3841" s="0" t="s">
        <v>134</v>
      </c>
      <c r="AW3841" s="0" t="s">
        <v>134</v>
      </c>
      <c r="AX3841" s="0" t="s">
        <v>134</v>
      </c>
      <c r="AY3841" s="0" t="s">
        <v>134</v>
      </c>
      <c r="AZ3841" s="0" t="s">
        <v>134</v>
      </c>
      <c r="BA3841" s="0" t="s">
        <v>134</v>
      </c>
      <c r="BB3841" s="0" t="s">
        <v>134</v>
      </c>
      <c r="BC3841" s="0" t="s">
        <v>134</v>
      </c>
      <c r="BD3841" s="0" t="s">
        <v>134</v>
      </c>
      <c r="BE3841" s="0" t="s">
        <v>134</v>
      </c>
      <c r="BF3841" s="0" t="s">
        <v>134</v>
      </c>
      <c r="BG3841" s="0" t="s">
        <v>134</v>
      </c>
      <c r="BH3841" s="0" t="s">
        <v>134</v>
      </c>
      <c r="BI3841" s="0" t="s">
        <v>134</v>
      </c>
      <c r="BJ3841" s="0" t="s">
        <v>134</v>
      </c>
      <c r="BK3841" s="0" t="s">
        <v>134</v>
      </c>
      <c r="BL3841" s="0" t="s">
        <v>134</v>
      </c>
      <c r="BM3841" s="0" t="s">
        <v>134</v>
      </c>
      <c r="BN3841" s="0" t="s">
        <v>134</v>
      </c>
      <c r="BO3841" s="0" t="s">
        <v>134</v>
      </c>
      <c r="BP3841" s="0" t="s">
        <v>134</v>
      </c>
      <c r="BQ3841" s="0" t="s">
        <v>134</v>
      </c>
      <c r="BR3841" s="0" t="s">
        <v>134</v>
      </c>
      <c r="BS3841" s="0" t="s">
        <v>134</v>
      </c>
      <c r="BT3841" s="0" t="s">
        <v>134</v>
      </c>
      <c r="BU3841" s="0" t="s">
        <v>134</v>
      </c>
      <c r="BV3841" s="0" t="s">
        <v>134</v>
      </c>
      <c r="BW3841" s="0" t="s">
        <v>134</v>
      </c>
      <c r="BX3841" s="0" t="s">
        <v>134</v>
      </c>
      <c r="BZ3841" s="0" t="s">
        <v>134</v>
      </c>
      <c r="CA3841" s="0" t="s">
        <v>134</v>
      </c>
      <c r="CB3841" s="0" t="s">
        <v>134</v>
      </c>
      <c r="CC3841" s="0" t="s">
        <v>134</v>
      </c>
      <c r="CD3841" s="0" t="s">
        <v>134</v>
      </c>
      <c r="CE3841" s="0" t="s">
        <v>134</v>
      </c>
    </row>
    <row r="3842" customFormat="false" ht="12.75" hidden="false" customHeight="false" outlineLevel="0" collapsed="false">
      <c r="E3842" s="9" t="s">
        <v>134</v>
      </c>
      <c r="F3842" s="9" t="s">
        <v>134</v>
      </c>
      <c r="G3842" s="9" t="s">
        <v>134</v>
      </c>
      <c r="Q3842" s="0" t="s">
        <v>134</v>
      </c>
      <c r="R3842" s="0" t="s">
        <v>134</v>
      </c>
      <c r="S3842" s="0" t="s">
        <v>134</v>
      </c>
      <c r="T3842" s="0" t="s">
        <v>134</v>
      </c>
      <c r="U3842" s="0" t="s">
        <v>134</v>
      </c>
      <c r="V3842" s="0" t="s">
        <v>134</v>
      </c>
      <c r="W3842" s="0" t="s">
        <v>134</v>
      </c>
      <c r="X3842" s="0" t="s">
        <v>134</v>
      </c>
      <c r="Y3842" s="0" t="s">
        <v>134</v>
      </c>
      <c r="Z3842" s="0" t="s">
        <v>134</v>
      </c>
      <c r="AA3842" s="0" t="s">
        <v>134</v>
      </c>
      <c r="AB3842" s="0" t="s">
        <v>134</v>
      </c>
      <c r="AC3842" s="0" t="s">
        <v>134</v>
      </c>
      <c r="AD3842" s="0" t="s">
        <v>134</v>
      </c>
      <c r="AE3842" s="0" t="s">
        <v>134</v>
      </c>
      <c r="AF3842" s="0" t="s">
        <v>134</v>
      </c>
      <c r="AG3842" s="0" t="s">
        <v>134</v>
      </c>
      <c r="AH3842" s="0" t="s">
        <v>134</v>
      </c>
      <c r="AI3842" s="0" t="s">
        <v>134</v>
      </c>
      <c r="AJ3842" s="0" t="s">
        <v>134</v>
      </c>
      <c r="AK3842" s="0" t="s">
        <v>134</v>
      </c>
      <c r="AL3842" s="0" t="s">
        <v>134</v>
      </c>
      <c r="AM3842" s="0" t="s">
        <v>134</v>
      </c>
      <c r="AN3842" s="0" t="s">
        <v>134</v>
      </c>
      <c r="AO3842" s="0" t="s">
        <v>134</v>
      </c>
      <c r="AP3842" s="0" t="s">
        <v>134</v>
      </c>
      <c r="AQ3842" s="0" t="s">
        <v>134</v>
      </c>
      <c r="AR3842" s="0" t="s">
        <v>134</v>
      </c>
      <c r="AS3842" s="0" t="s">
        <v>134</v>
      </c>
      <c r="AT3842" s="0" t="s">
        <v>134</v>
      </c>
      <c r="AU3842" s="0" t="s">
        <v>134</v>
      </c>
      <c r="AV3842" s="0" t="s">
        <v>134</v>
      </c>
      <c r="AW3842" s="0" t="s">
        <v>134</v>
      </c>
      <c r="AX3842" s="0" t="s">
        <v>134</v>
      </c>
      <c r="AY3842" s="0" t="s">
        <v>134</v>
      </c>
      <c r="AZ3842" s="0" t="s">
        <v>134</v>
      </c>
      <c r="BA3842" s="0" t="s">
        <v>134</v>
      </c>
      <c r="BB3842" s="0" t="s">
        <v>134</v>
      </c>
      <c r="BC3842" s="0" t="s">
        <v>134</v>
      </c>
      <c r="BD3842" s="0" t="s">
        <v>134</v>
      </c>
      <c r="BE3842" s="0" t="s">
        <v>134</v>
      </c>
      <c r="BF3842" s="0" t="s">
        <v>134</v>
      </c>
      <c r="BG3842" s="0" t="s">
        <v>134</v>
      </c>
      <c r="BH3842" s="0" t="s">
        <v>134</v>
      </c>
      <c r="BI3842" s="0" t="s">
        <v>134</v>
      </c>
      <c r="BJ3842" s="0" t="s">
        <v>134</v>
      </c>
      <c r="BK3842" s="0" t="s">
        <v>134</v>
      </c>
      <c r="BL3842" s="0" t="s">
        <v>134</v>
      </c>
      <c r="BM3842" s="0" t="s">
        <v>134</v>
      </c>
      <c r="BN3842" s="0" t="s">
        <v>134</v>
      </c>
      <c r="BO3842" s="0" t="s">
        <v>134</v>
      </c>
      <c r="BP3842" s="0" t="s">
        <v>134</v>
      </c>
      <c r="BQ3842" s="0" t="s">
        <v>134</v>
      </c>
      <c r="BR3842" s="0" t="s">
        <v>134</v>
      </c>
      <c r="BS3842" s="0" t="s">
        <v>134</v>
      </c>
      <c r="BT3842" s="0" t="s">
        <v>134</v>
      </c>
      <c r="BU3842" s="0" t="s">
        <v>134</v>
      </c>
      <c r="BV3842" s="0" t="s">
        <v>134</v>
      </c>
      <c r="BW3842" s="0" t="s">
        <v>134</v>
      </c>
      <c r="BX3842" s="0" t="s">
        <v>134</v>
      </c>
      <c r="BZ3842" s="0" t="s">
        <v>134</v>
      </c>
      <c r="CA3842" s="0" t="s">
        <v>134</v>
      </c>
      <c r="CB3842" s="0" t="s">
        <v>134</v>
      </c>
      <c r="CC3842" s="0" t="s">
        <v>134</v>
      </c>
      <c r="CD3842" s="0" t="s">
        <v>134</v>
      </c>
      <c r="CE3842" s="0" t="s">
        <v>134</v>
      </c>
    </row>
    <row r="3843" customFormat="false" ht="12.75" hidden="false" customHeight="false" outlineLevel="0" collapsed="false">
      <c r="E3843" s="9" t="s">
        <v>134</v>
      </c>
      <c r="F3843" s="9" t="s">
        <v>134</v>
      </c>
      <c r="G3843" s="9" t="s">
        <v>134</v>
      </c>
      <c r="Q3843" s="0" t="s">
        <v>134</v>
      </c>
      <c r="R3843" s="0" t="s">
        <v>134</v>
      </c>
      <c r="S3843" s="0" t="s">
        <v>134</v>
      </c>
      <c r="T3843" s="0" t="s">
        <v>134</v>
      </c>
      <c r="U3843" s="0" t="s">
        <v>134</v>
      </c>
      <c r="V3843" s="0" t="s">
        <v>134</v>
      </c>
      <c r="W3843" s="0" t="s">
        <v>134</v>
      </c>
      <c r="X3843" s="0" t="s">
        <v>134</v>
      </c>
      <c r="Y3843" s="0" t="s">
        <v>134</v>
      </c>
      <c r="Z3843" s="0" t="s">
        <v>134</v>
      </c>
      <c r="AA3843" s="0" t="s">
        <v>134</v>
      </c>
      <c r="AB3843" s="0" t="s">
        <v>134</v>
      </c>
      <c r="AC3843" s="0" t="s">
        <v>134</v>
      </c>
      <c r="AD3843" s="0" t="s">
        <v>134</v>
      </c>
      <c r="AE3843" s="0" t="s">
        <v>134</v>
      </c>
      <c r="AF3843" s="0" t="s">
        <v>134</v>
      </c>
      <c r="AG3843" s="0" t="s">
        <v>134</v>
      </c>
      <c r="AH3843" s="0" t="s">
        <v>134</v>
      </c>
      <c r="AI3843" s="0" t="s">
        <v>134</v>
      </c>
      <c r="AJ3843" s="0" t="s">
        <v>134</v>
      </c>
      <c r="AK3843" s="0" t="s">
        <v>134</v>
      </c>
      <c r="AL3843" s="0" t="s">
        <v>134</v>
      </c>
      <c r="AM3843" s="0" t="s">
        <v>134</v>
      </c>
      <c r="AN3843" s="0" t="s">
        <v>134</v>
      </c>
      <c r="AO3843" s="0" t="s">
        <v>134</v>
      </c>
      <c r="AP3843" s="0" t="s">
        <v>134</v>
      </c>
      <c r="AQ3843" s="0" t="s">
        <v>134</v>
      </c>
      <c r="AR3843" s="0" t="s">
        <v>134</v>
      </c>
      <c r="AS3843" s="0" t="s">
        <v>134</v>
      </c>
      <c r="AT3843" s="0" t="s">
        <v>134</v>
      </c>
      <c r="AU3843" s="0" t="s">
        <v>134</v>
      </c>
      <c r="AV3843" s="0" t="s">
        <v>134</v>
      </c>
      <c r="AW3843" s="0" t="s">
        <v>134</v>
      </c>
      <c r="AX3843" s="0" t="s">
        <v>134</v>
      </c>
      <c r="AY3843" s="0" t="s">
        <v>134</v>
      </c>
      <c r="AZ3843" s="0" t="s">
        <v>134</v>
      </c>
      <c r="BA3843" s="0" t="s">
        <v>134</v>
      </c>
      <c r="BB3843" s="0" t="s">
        <v>134</v>
      </c>
      <c r="BC3843" s="0" t="s">
        <v>134</v>
      </c>
      <c r="BD3843" s="0" t="s">
        <v>134</v>
      </c>
      <c r="BE3843" s="0" t="s">
        <v>134</v>
      </c>
      <c r="BF3843" s="0" t="s">
        <v>134</v>
      </c>
      <c r="BG3843" s="0" t="s">
        <v>134</v>
      </c>
      <c r="BH3843" s="0" t="s">
        <v>134</v>
      </c>
      <c r="BI3843" s="0" t="s">
        <v>134</v>
      </c>
      <c r="BJ3843" s="0" t="s">
        <v>134</v>
      </c>
      <c r="BK3843" s="0" t="s">
        <v>134</v>
      </c>
      <c r="BL3843" s="0" t="s">
        <v>134</v>
      </c>
      <c r="BM3843" s="0" t="s">
        <v>134</v>
      </c>
      <c r="BN3843" s="0" t="s">
        <v>134</v>
      </c>
      <c r="BO3843" s="0" t="s">
        <v>134</v>
      </c>
      <c r="BP3843" s="0" t="s">
        <v>134</v>
      </c>
      <c r="BQ3843" s="0" t="s">
        <v>134</v>
      </c>
      <c r="BR3843" s="0" t="s">
        <v>134</v>
      </c>
      <c r="BS3843" s="0" t="s">
        <v>134</v>
      </c>
      <c r="BT3843" s="0" t="s">
        <v>134</v>
      </c>
      <c r="BU3843" s="0" t="s">
        <v>134</v>
      </c>
      <c r="BV3843" s="0" t="s">
        <v>134</v>
      </c>
      <c r="BW3843" s="0" t="s">
        <v>134</v>
      </c>
      <c r="BX3843" s="0" t="s">
        <v>134</v>
      </c>
      <c r="BZ3843" s="0" t="s">
        <v>134</v>
      </c>
      <c r="CA3843" s="0" t="s">
        <v>134</v>
      </c>
      <c r="CB3843" s="0" t="s">
        <v>134</v>
      </c>
      <c r="CC3843" s="0" t="s">
        <v>134</v>
      </c>
      <c r="CD3843" s="0" t="s">
        <v>134</v>
      </c>
      <c r="CE3843" s="0" t="s">
        <v>134</v>
      </c>
    </row>
    <row r="3844" customFormat="false" ht="12.75" hidden="false" customHeight="false" outlineLevel="0" collapsed="false">
      <c r="E3844" s="9" t="s">
        <v>134</v>
      </c>
      <c r="F3844" s="9" t="s">
        <v>134</v>
      </c>
      <c r="G3844" s="9" t="s">
        <v>134</v>
      </c>
      <c r="Q3844" s="0" t="s">
        <v>134</v>
      </c>
      <c r="R3844" s="0" t="s">
        <v>134</v>
      </c>
      <c r="S3844" s="0" t="s">
        <v>134</v>
      </c>
      <c r="T3844" s="0" t="s">
        <v>134</v>
      </c>
      <c r="U3844" s="0" t="s">
        <v>134</v>
      </c>
      <c r="V3844" s="0" t="s">
        <v>134</v>
      </c>
      <c r="W3844" s="0" t="s">
        <v>134</v>
      </c>
      <c r="X3844" s="0" t="s">
        <v>134</v>
      </c>
      <c r="Y3844" s="0" t="s">
        <v>134</v>
      </c>
      <c r="Z3844" s="0" t="s">
        <v>134</v>
      </c>
      <c r="AA3844" s="0" t="s">
        <v>134</v>
      </c>
      <c r="AB3844" s="0" t="s">
        <v>134</v>
      </c>
      <c r="AC3844" s="0" t="s">
        <v>134</v>
      </c>
      <c r="AD3844" s="0" t="s">
        <v>134</v>
      </c>
      <c r="AE3844" s="0" t="s">
        <v>134</v>
      </c>
      <c r="AF3844" s="0" t="s">
        <v>134</v>
      </c>
      <c r="AG3844" s="0" t="s">
        <v>134</v>
      </c>
      <c r="AH3844" s="0" t="s">
        <v>134</v>
      </c>
      <c r="AI3844" s="0" t="s">
        <v>134</v>
      </c>
      <c r="AJ3844" s="0" t="s">
        <v>134</v>
      </c>
      <c r="AK3844" s="0" t="s">
        <v>134</v>
      </c>
      <c r="AL3844" s="0" t="s">
        <v>134</v>
      </c>
      <c r="AM3844" s="0" t="s">
        <v>134</v>
      </c>
      <c r="AN3844" s="0" t="s">
        <v>134</v>
      </c>
      <c r="AO3844" s="0" t="s">
        <v>134</v>
      </c>
      <c r="AP3844" s="0" t="s">
        <v>134</v>
      </c>
      <c r="AQ3844" s="0" t="s">
        <v>134</v>
      </c>
      <c r="AR3844" s="0" t="s">
        <v>134</v>
      </c>
      <c r="AS3844" s="0" t="s">
        <v>134</v>
      </c>
      <c r="AT3844" s="0" t="s">
        <v>134</v>
      </c>
      <c r="AU3844" s="0" t="s">
        <v>134</v>
      </c>
      <c r="AV3844" s="0" t="s">
        <v>134</v>
      </c>
      <c r="AW3844" s="0" t="s">
        <v>134</v>
      </c>
      <c r="AX3844" s="0" t="s">
        <v>134</v>
      </c>
      <c r="AY3844" s="0" t="s">
        <v>134</v>
      </c>
      <c r="AZ3844" s="0" t="s">
        <v>134</v>
      </c>
      <c r="BA3844" s="0" t="s">
        <v>134</v>
      </c>
      <c r="BB3844" s="0" t="s">
        <v>134</v>
      </c>
      <c r="BC3844" s="0" t="s">
        <v>134</v>
      </c>
      <c r="BD3844" s="0" t="s">
        <v>134</v>
      </c>
      <c r="BE3844" s="0" t="s">
        <v>134</v>
      </c>
      <c r="BF3844" s="0" t="s">
        <v>134</v>
      </c>
      <c r="BG3844" s="0" t="s">
        <v>134</v>
      </c>
      <c r="BH3844" s="0" t="s">
        <v>134</v>
      </c>
      <c r="BI3844" s="0" t="s">
        <v>134</v>
      </c>
      <c r="BJ3844" s="0" t="s">
        <v>134</v>
      </c>
      <c r="BK3844" s="0" t="s">
        <v>134</v>
      </c>
      <c r="BL3844" s="0" t="s">
        <v>134</v>
      </c>
      <c r="BM3844" s="0" t="s">
        <v>134</v>
      </c>
      <c r="BN3844" s="0" t="s">
        <v>134</v>
      </c>
      <c r="BO3844" s="0" t="s">
        <v>134</v>
      </c>
      <c r="BP3844" s="0" t="s">
        <v>134</v>
      </c>
      <c r="BQ3844" s="0" t="s">
        <v>134</v>
      </c>
      <c r="BR3844" s="0" t="s">
        <v>134</v>
      </c>
      <c r="BS3844" s="0" t="s">
        <v>134</v>
      </c>
      <c r="BT3844" s="0" t="s">
        <v>134</v>
      </c>
      <c r="BU3844" s="0" t="s">
        <v>134</v>
      </c>
      <c r="BV3844" s="0" t="s">
        <v>134</v>
      </c>
      <c r="BW3844" s="0" t="s">
        <v>134</v>
      </c>
      <c r="BX3844" s="0" t="s">
        <v>134</v>
      </c>
      <c r="BZ3844" s="0" t="s">
        <v>134</v>
      </c>
      <c r="CA3844" s="0" t="s">
        <v>134</v>
      </c>
      <c r="CB3844" s="0" t="s">
        <v>134</v>
      </c>
      <c r="CC3844" s="0" t="s">
        <v>134</v>
      </c>
      <c r="CD3844" s="0" t="s">
        <v>134</v>
      </c>
      <c r="CE3844" s="0" t="s">
        <v>134</v>
      </c>
    </row>
    <row r="3845" customFormat="false" ht="12.75" hidden="false" customHeight="false" outlineLevel="0" collapsed="false">
      <c r="E3845" s="9" t="s">
        <v>134</v>
      </c>
      <c r="F3845" s="9" t="s">
        <v>134</v>
      </c>
      <c r="G3845" s="9" t="s">
        <v>134</v>
      </c>
      <c r="Q3845" s="0" t="s">
        <v>134</v>
      </c>
      <c r="R3845" s="0" t="s">
        <v>134</v>
      </c>
      <c r="S3845" s="0" t="s">
        <v>134</v>
      </c>
      <c r="T3845" s="0" t="s">
        <v>134</v>
      </c>
      <c r="U3845" s="0" t="s">
        <v>134</v>
      </c>
      <c r="V3845" s="0" t="s">
        <v>134</v>
      </c>
      <c r="W3845" s="0" t="s">
        <v>134</v>
      </c>
      <c r="X3845" s="0" t="s">
        <v>134</v>
      </c>
      <c r="Y3845" s="0" t="s">
        <v>134</v>
      </c>
      <c r="Z3845" s="0" t="s">
        <v>134</v>
      </c>
      <c r="AA3845" s="0" t="s">
        <v>134</v>
      </c>
      <c r="AB3845" s="0" t="s">
        <v>134</v>
      </c>
      <c r="AC3845" s="0" t="s">
        <v>134</v>
      </c>
      <c r="AD3845" s="0" t="s">
        <v>134</v>
      </c>
      <c r="AE3845" s="0" t="s">
        <v>134</v>
      </c>
      <c r="AF3845" s="0" t="s">
        <v>134</v>
      </c>
      <c r="AG3845" s="0" t="s">
        <v>134</v>
      </c>
      <c r="AH3845" s="0" t="s">
        <v>134</v>
      </c>
      <c r="AI3845" s="0" t="s">
        <v>134</v>
      </c>
      <c r="AJ3845" s="0" t="s">
        <v>134</v>
      </c>
      <c r="AK3845" s="0" t="s">
        <v>134</v>
      </c>
      <c r="AL3845" s="0" t="s">
        <v>134</v>
      </c>
      <c r="AM3845" s="0" t="s">
        <v>134</v>
      </c>
      <c r="AN3845" s="0" t="s">
        <v>134</v>
      </c>
      <c r="AO3845" s="0" t="s">
        <v>134</v>
      </c>
      <c r="AP3845" s="0" t="s">
        <v>134</v>
      </c>
      <c r="AQ3845" s="0" t="s">
        <v>134</v>
      </c>
      <c r="AR3845" s="0" t="s">
        <v>134</v>
      </c>
      <c r="AS3845" s="0" t="s">
        <v>134</v>
      </c>
      <c r="AT3845" s="0" t="s">
        <v>134</v>
      </c>
      <c r="AU3845" s="0" t="s">
        <v>134</v>
      </c>
      <c r="AV3845" s="0" t="s">
        <v>134</v>
      </c>
      <c r="AW3845" s="0" t="s">
        <v>134</v>
      </c>
      <c r="AX3845" s="0" t="s">
        <v>134</v>
      </c>
      <c r="AY3845" s="0" t="s">
        <v>134</v>
      </c>
      <c r="AZ3845" s="0" t="s">
        <v>134</v>
      </c>
      <c r="BA3845" s="0" t="s">
        <v>134</v>
      </c>
      <c r="BB3845" s="0" t="s">
        <v>134</v>
      </c>
      <c r="BC3845" s="0" t="s">
        <v>134</v>
      </c>
      <c r="BD3845" s="0" t="s">
        <v>134</v>
      </c>
      <c r="BE3845" s="0" t="s">
        <v>134</v>
      </c>
      <c r="BF3845" s="0" t="s">
        <v>134</v>
      </c>
      <c r="BG3845" s="0" t="s">
        <v>134</v>
      </c>
      <c r="BH3845" s="0" t="s">
        <v>134</v>
      </c>
      <c r="BI3845" s="0" t="s">
        <v>134</v>
      </c>
      <c r="BJ3845" s="0" t="s">
        <v>134</v>
      </c>
      <c r="BK3845" s="0" t="s">
        <v>134</v>
      </c>
      <c r="BL3845" s="0" t="s">
        <v>134</v>
      </c>
      <c r="BM3845" s="0" t="s">
        <v>134</v>
      </c>
      <c r="BN3845" s="0" t="s">
        <v>134</v>
      </c>
      <c r="BO3845" s="0" t="s">
        <v>134</v>
      </c>
      <c r="BP3845" s="0" t="s">
        <v>134</v>
      </c>
      <c r="BQ3845" s="0" t="s">
        <v>134</v>
      </c>
      <c r="BR3845" s="0" t="s">
        <v>134</v>
      </c>
      <c r="BS3845" s="0" t="s">
        <v>134</v>
      </c>
      <c r="BT3845" s="0" t="s">
        <v>134</v>
      </c>
      <c r="BU3845" s="0" t="s">
        <v>134</v>
      </c>
      <c r="BV3845" s="0" t="s">
        <v>134</v>
      </c>
      <c r="BW3845" s="0" t="s">
        <v>134</v>
      </c>
      <c r="BX3845" s="0" t="s">
        <v>134</v>
      </c>
      <c r="BZ3845" s="0" t="s">
        <v>134</v>
      </c>
      <c r="CA3845" s="0" t="s">
        <v>134</v>
      </c>
      <c r="CB3845" s="0" t="s">
        <v>134</v>
      </c>
      <c r="CC3845" s="0" t="s">
        <v>134</v>
      </c>
      <c r="CD3845" s="0" t="s">
        <v>134</v>
      </c>
      <c r="CE3845" s="0" t="s">
        <v>134</v>
      </c>
    </row>
    <row r="3846" customFormat="false" ht="12.75" hidden="false" customHeight="false" outlineLevel="0" collapsed="false">
      <c r="E3846" s="9" t="s">
        <v>134</v>
      </c>
      <c r="F3846" s="9" t="s">
        <v>134</v>
      </c>
      <c r="G3846" s="9" t="s">
        <v>134</v>
      </c>
      <c r="Q3846" s="0" t="s">
        <v>134</v>
      </c>
      <c r="R3846" s="0" t="s">
        <v>134</v>
      </c>
      <c r="S3846" s="0" t="s">
        <v>134</v>
      </c>
      <c r="T3846" s="0" t="s">
        <v>134</v>
      </c>
      <c r="U3846" s="0" t="s">
        <v>134</v>
      </c>
      <c r="V3846" s="0" t="s">
        <v>134</v>
      </c>
      <c r="W3846" s="0" t="s">
        <v>134</v>
      </c>
      <c r="X3846" s="0" t="s">
        <v>134</v>
      </c>
      <c r="Y3846" s="0" t="s">
        <v>134</v>
      </c>
      <c r="Z3846" s="0" t="s">
        <v>134</v>
      </c>
      <c r="AA3846" s="0" t="s">
        <v>134</v>
      </c>
      <c r="AB3846" s="0" t="s">
        <v>134</v>
      </c>
      <c r="AC3846" s="0" t="s">
        <v>134</v>
      </c>
      <c r="AD3846" s="0" t="s">
        <v>134</v>
      </c>
      <c r="AE3846" s="0" t="s">
        <v>134</v>
      </c>
      <c r="AF3846" s="0" t="s">
        <v>134</v>
      </c>
      <c r="AG3846" s="0" t="s">
        <v>134</v>
      </c>
      <c r="AH3846" s="0" t="s">
        <v>134</v>
      </c>
      <c r="AI3846" s="0" t="s">
        <v>134</v>
      </c>
      <c r="AJ3846" s="0" t="s">
        <v>134</v>
      </c>
      <c r="AK3846" s="0" t="s">
        <v>134</v>
      </c>
      <c r="AL3846" s="0" t="s">
        <v>134</v>
      </c>
      <c r="AM3846" s="0" t="s">
        <v>134</v>
      </c>
      <c r="AN3846" s="0" t="s">
        <v>134</v>
      </c>
      <c r="AO3846" s="0" t="s">
        <v>134</v>
      </c>
      <c r="AP3846" s="0" t="s">
        <v>134</v>
      </c>
      <c r="AQ3846" s="0" t="s">
        <v>134</v>
      </c>
      <c r="AR3846" s="0" t="s">
        <v>134</v>
      </c>
      <c r="AS3846" s="0" t="s">
        <v>134</v>
      </c>
      <c r="AT3846" s="0" t="s">
        <v>134</v>
      </c>
      <c r="AU3846" s="0" t="s">
        <v>134</v>
      </c>
      <c r="AV3846" s="0" t="s">
        <v>134</v>
      </c>
      <c r="AW3846" s="0" t="s">
        <v>134</v>
      </c>
      <c r="AX3846" s="0" t="s">
        <v>134</v>
      </c>
      <c r="AY3846" s="0" t="s">
        <v>134</v>
      </c>
      <c r="AZ3846" s="0" t="s">
        <v>134</v>
      </c>
      <c r="BA3846" s="0" t="s">
        <v>134</v>
      </c>
      <c r="BB3846" s="0" t="s">
        <v>134</v>
      </c>
      <c r="BC3846" s="0" t="s">
        <v>134</v>
      </c>
      <c r="BD3846" s="0" t="s">
        <v>134</v>
      </c>
      <c r="BE3846" s="0" t="s">
        <v>134</v>
      </c>
      <c r="BF3846" s="0" t="s">
        <v>134</v>
      </c>
      <c r="BG3846" s="0" t="s">
        <v>134</v>
      </c>
      <c r="BH3846" s="0" t="s">
        <v>134</v>
      </c>
      <c r="BI3846" s="0" t="s">
        <v>134</v>
      </c>
      <c r="BJ3846" s="0" t="s">
        <v>134</v>
      </c>
      <c r="BK3846" s="0" t="s">
        <v>134</v>
      </c>
      <c r="BL3846" s="0" t="s">
        <v>134</v>
      </c>
      <c r="BM3846" s="0" t="s">
        <v>134</v>
      </c>
      <c r="BN3846" s="0" t="s">
        <v>134</v>
      </c>
      <c r="BO3846" s="0" t="s">
        <v>134</v>
      </c>
      <c r="BP3846" s="0" t="s">
        <v>134</v>
      </c>
      <c r="BQ3846" s="0" t="s">
        <v>134</v>
      </c>
      <c r="BR3846" s="0" t="s">
        <v>134</v>
      </c>
      <c r="BS3846" s="0" t="s">
        <v>134</v>
      </c>
      <c r="BT3846" s="0" t="s">
        <v>134</v>
      </c>
      <c r="BU3846" s="0" t="s">
        <v>134</v>
      </c>
      <c r="BV3846" s="0" t="s">
        <v>134</v>
      </c>
      <c r="BW3846" s="0" t="s">
        <v>134</v>
      </c>
      <c r="BX3846" s="0" t="s">
        <v>134</v>
      </c>
      <c r="BZ3846" s="0" t="s">
        <v>134</v>
      </c>
      <c r="CA3846" s="0" t="s">
        <v>134</v>
      </c>
      <c r="CB3846" s="0" t="s">
        <v>134</v>
      </c>
      <c r="CC3846" s="0" t="s">
        <v>134</v>
      </c>
      <c r="CD3846" s="0" t="s">
        <v>134</v>
      </c>
      <c r="CE3846" s="0" t="s">
        <v>134</v>
      </c>
    </row>
    <row r="3847" customFormat="false" ht="12.75" hidden="false" customHeight="false" outlineLevel="0" collapsed="false">
      <c r="E3847" s="9" t="s">
        <v>134</v>
      </c>
      <c r="F3847" s="9" t="s">
        <v>134</v>
      </c>
      <c r="G3847" s="9" t="s">
        <v>134</v>
      </c>
      <c r="Q3847" s="0" t="s">
        <v>134</v>
      </c>
      <c r="R3847" s="0" t="s">
        <v>134</v>
      </c>
      <c r="S3847" s="0" t="s">
        <v>134</v>
      </c>
      <c r="T3847" s="0" t="s">
        <v>134</v>
      </c>
      <c r="U3847" s="0" t="s">
        <v>134</v>
      </c>
      <c r="V3847" s="0" t="s">
        <v>134</v>
      </c>
      <c r="W3847" s="0" t="s">
        <v>134</v>
      </c>
      <c r="X3847" s="0" t="s">
        <v>134</v>
      </c>
      <c r="Y3847" s="0" t="s">
        <v>134</v>
      </c>
      <c r="Z3847" s="0" t="s">
        <v>134</v>
      </c>
      <c r="AA3847" s="0" t="s">
        <v>134</v>
      </c>
      <c r="AB3847" s="0" t="s">
        <v>134</v>
      </c>
      <c r="AC3847" s="0" t="s">
        <v>134</v>
      </c>
      <c r="AD3847" s="0" t="s">
        <v>134</v>
      </c>
      <c r="AE3847" s="0" t="s">
        <v>134</v>
      </c>
      <c r="AF3847" s="0" t="s">
        <v>134</v>
      </c>
      <c r="AG3847" s="0" t="s">
        <v>134</v>
      </c>
      <c r="AH3847" s="0" t="s">
        <v>134</v>
      </c>
      <c r="AI3847" s="0" t="s">
        <v>134</v>
      </c>
      <c r="AJ3847" s="0" t="s">
        <v>134</v>
      </c>
      <c r="AK3847" s="0" t="s">
        <v>134</v>
      </c>
      <c r="AL3847" s="0" t="s">
        <v>134</v>
      </c>
      <c r="AM3847" s="0" t="s">
        <v>134</v>
      </c>
      <c r="AN3847" s="0" t="s">
        <v>134</v>
      </c>
      <c r="AO3847" s="0" t="s">
        <v>134</v>
      </c>
      <c r="AP3847" s="0" t="s">
        <v>134</v>
      </c>
      <c r="AQ3847" s="0" t="s">
        <v>134</v>
      </c>
      <c r="AR3847" s="0" t="s">
        <v>134</v>
      </c>
      <c r="AS3847" s="0" t="s">
        <v>134</v>
      </c>
      <c r="AT3847" s="0" t="s">
        <v>134</v>
      </c>
      <c r="AU3847" s="0" t="s">
        <v>134</v>
      </c>
      <c r="AV3847" s="0" t="s">
        <v>134</v>
      </c>
      <c r="AW3847" s="0" t="s">
        <v>134</v>
      </c>
      <c r="AX3847" s="0" t="s">
        <v>134</v>
      </c>
      <c r="AY3847" s="0" t="s">
        <v>134</v>
      </c>
      <c r="AZ3847" s="0" t="s">
        <v>134</v>
      </c>
      <c r="BA3847" s="0" t="s">
        <v>134</v>
      </c>
      <c r="BB3847" s="0" t="s">
        <v>134</v>
      </c>
      <c r="BC3847" s="0" t="s">
        <v>134</v>
      </c>
      <c r="BD3847" s="0" t="s">
        <v>134</v>
      </c>
      <c r="BE3847" s="0" t="s">
        <v>134</v>
      </c>
      <c r="BF3847" s="0" t="s">
        <v>134</v>
      </c>
      <c r="BG3847" s="0" t="s">
        <v>134</v>
      </c>
      <c r="BH3847" s="0" t="s">
        <v>134</v>
      </c>
      <c r="BI3847" s="0" t="s">
        <v>134</v>
      </c>
      <c r="BJ3847" s="0" t="s">
        <v>134</v>
      </c>
      <c r="BK3847" s="0" t="s">
        <v>134</v>
      </c>
      <c r="BL3847" s="0" t="s">
        <v>134</v>
      </c>
      <c r="BM3847" s="0" t="s">
        <v>134</v>
      </c>
      <c r="BN3847" s="0" t="s">
        <v>134</v>
      </c>
      <c r="BO3847" s="0" t="s">
        <v>134</v>
      </c>
      <c r="BP3847" s="0" t="s">
        <v>134</v>
      </c>
      <c r="BQ3847" s="0" t="s">
        <v>134</v>
      </c>
      <c r="BR3847" s="0" t="s">
        <v>134</v>
      </c>
      <c r="BS3847" s="0" t="s">
        <v>134</v>
      </c>
      <c r="BT3847" s="0" t="s">
        <v>134</v>
      </c>
      <c r="BU3847" s="0" t="s">
        <v>134</v>
      </c>
      <c r="BV3847" s="0" t="s">
        <v>134</v>
      </c>
      <c r="BW3847" s="0" t="s">
        <v>134</v>
      </c>
      <c r="BX3847" s="0" t="s">
        <v>134</v>
      </c>
      <c r="BZ3847" s="0" t="s">
        <v>134</v>
      </c>
      <c r="CA3847" s="0" t="s">
        <v>134</v>
      </c>
      <c r="CB3847" s="0" t="s">
        <v>134</v>
      </c>
      <c r="CC3847" s="0" t="s">
        <v>134</v>
      </c>
      <c r="CD3847" s="0" t="s">
        <v>134</v>
      </c>
      <c r="CE3847" s="0" t="s">
        <v>134</v>
      </c>
    </row>
    <row r="3848" customFormat="false" ht="12.75" hidden="false" customHeight="false" outlineLevel="0" collapsed="false">
      <c r="E3848" s="9" t="s">
        <v>134</v>
      </c>
      <c r="F3848" s="9" t="s">
        <v>134</v>
      </c>
      <c r="G3848" s="9" t="s">
        <v>134</v>
      </c>
      <c r="Q3848" s="0" t="s">
        <v>134</v>
      </c>
      <c r="R3848" s="0" t="s">
        <v>134</v>
      </c>
      <c r="S3848" s="0" t="s">
        <v>134</v>
      </c>
      <c r="T3848" s="0" t="s">
        <v>134</v>
      </c>
      <c r="U3848" s="0" t="s">
        <v>134</v>
      </c>
      <c r="V3848" s="0" t="s">
        <v>134</v>
      </c>
      <c r="W3848" s="0" t="s">
        <v>134</v>
      </c>
      <c r="X3848" s="0" t="s">
        <v>134</v>
      </c>
      <c r="Y3848" s="0" t="s">
        <v>134</v>
      </c>
      <c r="Z3848" s="0" t="s">
        <v>134</v>
      </c>
      <c r="AA3848" s="0" t="s">
        <v>134</v>
      </c>
      <c r="AB3848" s="0" t="s">
        <v>134</v>
      </c>
      <c r="AC3848" s="0" t="s">
        <v>134</v>
      </c>
      <c r="AD3848" s="0" t="s">
        <v>134</v>
      </c>
      <c r="AE3848" s="0" t="s">
        <v>134</v>
      </c>
      <c r="AF3848" s="0" t="s">
        <v>134</v>
      </c>
      <c r="AG3848" s="0" t="s">
        <v>134</v>
      </c>
      <c r="AH3848" s="0" t="s">
        <v>134</v>
      </c>
      <c r="AI3848" s="0" t="s">
        <v>134</v>
      </c>
      <c r="AJ3848" s="0" t="s">
        <v>134</v>
      </c>
      <c r="AK3848" s="0" t="s">
        <v>134</v>
      </c>
      <c r="AL3848" s="0" t="s">
        <v>134</v>
      </c>
      <c r="AM3848" s="0" t="s">
        <v>134</v>
      </c>
      <c r="AN3848" s="0" t="s">
        <v>134</v>
      </c>
      <c r="AO3848" s="0" t="s">
        <v>134</v>
      </c>
      <c r="AP3848" s="0" t="s">
        <v>134</v>
      </c>
      <c r="AQ3848" s="0" t="s">
        <v>134</v>
      </c>
      <c r="AR3848" s="0" t="s">
        <v>134</v>
      </c>
      <c r="AS3848" s="0" t="s">
        <v>134</v>
      </c>
      <c r="AT3848" s="0" t="s">
        <v>134</v>
      </c>
      <c r="AU3848" s="0" t="s">
        <v>134</v>
      </c>
      <c r="AV3848" s="0" t="s">
        <v>134</v>
      </c>
      <c r="AW3848" s="0" t="s">
        <v>134</v>
      </c>
      <c r="AX3848" s="0" t="s">
        <v>134</v>
      </c>
      <c r="AY3848" s="0" t="s">
        <v>134</v>
      </c>
      <c r="AZ3848" s="0" t="s">
        <v>134</v>
      </c>
      <c r="BA3848" s="0" t="s">
        <v>134</v>
      </c>
      <c r="BB3848" s="0" t="s">
        <v>134</v>
      </c>
      <c r="BC3848" s="0" t="s">
        <v>134</v>
      </c>
      <c r="BD3848" s="0" t="s">
        <v>134</v>
      </c>
      <c r="BE3848" s="0" t="s">
        <v>134</v>
      </c>
      <c r="BF3848" s="0" t="s">
        <v>134</v>
      </c>
      <c r="BG3848" s="0" t="s">
        <v>134</v>
      </c>
      <c r="BH3848" s="0" t="s">
        <v>134</v>
      </c>
      <c r="BI3848" s="0" t="s">
        <v>134</v>
      </c>
      <c r="BJ3848" s="0" t="s">
        <v>134</v>
      </c>
      <c r="BK3848" s="0" t="s">
        <v>134</v>
      </c>
      <c r="BL3848" s="0" t="s">
        <v>134</v>
      </c>
      <c r="BM3848" s="0" t="s">
        <v>134</v>
      </c>
      <c r="BN3848" s="0" t="s">
        <v>134</v>
      </c>
      <c r="BO3848" s="0" t="s">
        <v>134</v>
      </c>
      <c r="BP3848" s="0" t="s">
        <v>134</v>
      </c>
      <c r="BQ3848" s="0" t="s">
        <v>134</v>
      </c>
      <c r="BR3848" s="0" t="s">
        <v>134</v>
      </c>
      <c r="BS3848" s="0" t="s">
        <v>134</v>
      </c>
      <c r="BT3848" s="0" t="s">
        <v>134</v>
      </c>
      <c r="BU3848" s="0" t="s">
        <v>134</v>
      </c>
      <c r="BV3848" s="0" t="s">
        <v>134</v>
      </c>
      <c r="BW3848" s="0" t="s">
        <v>134</v>
      </c>
      <c r="BX3848" s="0" t="s">
        <v>134</v>
      </c>
      <c r="BZ3848" s="0" t="s">
        <v>134</v>
      </c>
      <c r="CA3848" s="0" t="s">
        <v>134</v>
      </c>
      <c r="CB3848" s="0" t="s">
        <v>134</v>
      </c>
      <c r="CC3848" s="0" t="s">
        <v>134</v>
      </c>
      <c r="CD3848" s="0" t="s">
        <v>134</v>
      </c>
      <c r="CE3848" s="0" t="s">
        <v>134</v>
      </c>
    </row>
    <row r="3849" customFormat="false" ht="12.75" hidden="false" customHeight="false" outlineLevel="0" collapsed="false">
      <c r="E3849" s="9" t="s">
        <v>134</v>
      </c>
      <c r="F3849" s="9" t="s">
        <v>134</v>
      </c>
      <c r="G3849" s="9" t="s">
        <v>134</v>
      </c>
      <c r="Q3849" s="0" t="s">
        <v>134</v>
      </c>
      <c r="R3849" s="0" t="s">
        <v>134</v>
      </c>
      <c r="S3849" s="0" t="s">
        <v>134</v>
      </c>
      <c r="T3849" s="0" t="s">
        <v>134</v>
      </c>
      <c r="U3849" s="0" t="s">
        <v>134</v>
      </c>
      <c r="V3849" s="0" t="s">
        <v>134</v>
      </c>
      <c r="W3849" s="0" t="s">
        <v>134</v>
      </c>
      <c r="X3849" s="0" t="s">
        <v>134</v>
      </c>
      <c r="Y3849" s="0" t="s">
        <v>134</v>
      </c>
      <c r="Z3849" s="0" t="s">
        <v>134</v>
      </c>
      <c r="AA3849" s="0" t="s">
        <v>134</v>
      </c>
      <c r="AB3849" s="0" t="s">
        <v>134</v>
      </c>
      <c r="AC3849" s="0" t="s">
        <v>134</v>
      </c>
      <c r="AD3849" s="0" t="s">
        <v>134</v>
      </c>
      <c r="AE3849" s="0" t="s">
        <v>134</v>
      </c>
      <c r="AF3849" s="0" t="s">
        <v>134</v>
      </c>
      <c r="AG3849" s="0" t="s">
        <v>134</v>
      </c>
      <c r="AH3849" s="0" t="s">
        <v>134</v>
      </c>
      <c r="AI3849" s="0" t="s">
        <v>134</v>
      </c>
      <c r="AJ3849" s="0" t="s">
        <v>134</v>
      </c>
      <c r="AK3849" s="0" t="s">
        <v>134</v>
      </c>
      <c r="AL3849" s="0" t="s">
        <v>134</v>
      </c>
      <c r="AM3849" s="0" t="s">
        <v>134</v>
      </c>
      <c r="AN3849" s="0" t="s">
        <v>134</v>
      </c>
      <c r="AO3849" s="0" t="s">
        <v>134</v>
      </c>
      <c r="AP3849" s="0" t="s">
        <v>134</v>
      </c>
      <c r="AQ3849" s="0" t="s">
        <v>134</v>
      </c>
      <c r="AR3849" s="0" t="s">
        <v>134</v>
      </c>
      <c r="AS3849" s="0" t="s">
        <v>134</v>
      </c>
      <c r="AT3849" s="0" t="s">
        <v>134</v>
      </c>
      <c r="AU3849" s="0" t="s">
        <v>134</v>
      </c>
      <c r="AV3849" s="0" t="s">
        <v>134</v>
      </c>
      <c r="AW3849" s="0" t="s">
        <v>134</v>
      </c>
      <c r="AX3849" s="0" t="s">
        <v>134</v>
      </c>
      <c r="AY3849" s="0" t="s">
        <v>134</v>
      </c>
      <c r="AZ3849" s="0" t="s">
        <v>134</v>
      </c>
      <c r="BA3849" s="0" t="s">
        <v>134</v>
      </c>
      <c r="BB3849" s="0" t="s">
        <v>134</v>
      </c>
      <c r="BC3849" s="0" t="s">
        <v>134</v>
      </c>
      <c r="BD3849" s="0" t="s">
        <v>134</v>
      </c>
      <c r="BE3849" s="0" t="s">
        <v>134</v>
      </c>
      <c r="BF3849" s="0" t="s">
        <v>134</v>
      </c>
      <c r="BG3849" s="0" t="s">
        <v>134</v>
      </c>
      <c r="BH3849" s="0" t="s">
        <v>134</v>
      </c>
      <c r="BI3849" s="0" t="s">
        <v>134</v>
      </c>
      <c r="BJ3849" s="0" t="s">
        <v>134</v>
      </c>
      <c r="BK3849" s="0" t="s">
        <v>134</v>
      </c>
      <c r="BL3849" s="0" t="s">
        <v>134</v>
      </c>
      <c r="BM3849" s="0" t="s">
        <v>134</v>
      </c>
      <c r="BN3849" s="0" t="s">
        <v>134</v>
      </c>
      <c r="BO3849" s="0" t="s">
        <v>134</v>
      </c>
      <c r="BP3849" s="0" t="s">
        <v>134</v>
      </c>
      <c r="BQ3849" s="0" t="s">
        <v>134</v>
      </c>
      <c r="BR3849" s="0" t="s">
        <v>134</v>
      </c>
      <c r="BS3849" s="0" t="s">
        <v>134</v>
      </c>
      <c r="BT3849" s="0" t="s">
        <v>134</v>
      </c>
      <c r="BU3849" s="0" t="s">
        <v>134</v>
      </c>
      <c r="BV3849" s="0" t="s">
        <v>134</v>
      </c>
      <c r="BW3849" s="0" t="s">
        <v>134</v>
      </c>
      <c r="BX3849" s="0" t="s">
        <v>134</v>
      </c>
      <c r="BZ3849" s="0" t="s">
        <v>134</v>
      </c>
      <c r="CA3849" s="0" t="s">
        <v>134</v>
      </c>
      <c r="CB3849" s="0" t="s">
        <v>134</v>
      </c>
      <c r="CC3849" s="0" t="s">
        <v>134</v>
      </c>
      <c r="CD3849" s="0" t="s">
        <v>134</v>
      </c>
      <c r="CE3849" s="0" t="s">
        <v>134</v>
      </c>
    </row>
    <row r="3850" customFormat="false" ht="12.75" hidden="false" customHeight="false" outlineLevel="0" collapsed="false">
      <c r="E3850" s="9" t="s">
        <v>134</v>
      </c>
      <c r="F3850" s="9" t="s">
        <v>134</v>
      </c>
      <c r="G3850" s="9" t="s">
        <v>134</v>
      </c>
      <c r="Q3850" s="0" t="s">
        <v>134</v>
      </c>
      <c r="R3850" s="0" t="s">
        <v>134</v>
      </c>
      <c r="S3850" s="0" t="s">
        <v>134</v>
      </c>
      <c r="T3850" s="0" t="s">
        <v>134</v>
      </c>
      <c r="U3850" s="0" t="s">
        <v>134</v>
      </c>
      <c r="V3850" s="0" t="s">
        <v>134</v>
      </c>
      <c r="W3850" s="0" t="s">
        <v>134</v>
      </c>
      <c r="X3850" s="0" t="s">
        <v>134</v>
      </c>
      <c r="Y3850" s="0" t="s">
        <v>134</v>
      </c>
      <c r="Z3850" s="0" t="s">
        <v>134</v>
      </c>
      <c r="AA3850" s="0" t="s">
        <v>134</v>
      </c>
      <c r="AB3850" s="0" t="s">
        <v>134</v>
      </c>
      <c r="AC3850" s="0" t="s">
        <v>134</v>
      </c>
      <c r="AD3850" s="0" t="s">
        <v>134</v>
      </c>
      <c r="AE3850" s="0" t="s">
        <v>134</v>
      </c>
      <c r="AF3850" s="0" t="s">
        <v>134</v>
      </c>
      <c r="AG3850" s="0" t="s">
        <v>134</v>
      </c>
      <c r="AH3850" s="0" t="s">
        <v>134</v>
      </c>
      <c r="AI3850" s="0" t="s">
        <v>134</v>
      </c>
      <c r="AJ3850" s="0" t="s">
        <v>134</v>
      </c>
      <c r="AK3850" s="0" t="s">
        <v>134</v>
      </c>
      <c r="AL3850" s="0" t="s">
        <v>134</v>
      </c>
      <c r="AM3850" s="0" t="s">
        <v>134</v>
      </c>
      <c r="AN3850" s="0" t="s">
        <v>134</v>
      </c>
      <c r="AO3850" s="0" t="s">
        <v>134</v>
      </c>
      <c r="AP3850" s="0" t="s">
        <v>134</v>
      </c>
      <c r="AQ3850" s="0" t="s">
        <v>134</v>
      </c>
      <c r="AR3850" s="0" t="s">
        <v>134</v>
      </c>
      <c r="AS3850" s="0" t="s">
        <v>134</v>
      </c>
      <c r="AT3850" s="0" t="s">
        <v>134</v>
      </c>
      <c r="AU3850" s="0" t="s">
        <v>134</v>
      </c>
      <c r="AV3850" s="0" t="s">
        <v>134</v>
      </c>
      <c r="AW3850" s="0" t="s">
        <v>134</v>
      </c>
      <c r="AX3850" s="0" t="s">
        <v>134</v>
      </c>
      <c r="AY3850" s="0" t="s">
        <v>134</v>
      </c>
      <c r="AZ3850" s="0" t="s">
        <v>134</v>
      </c>
      <c r="BA3850" s="0" t="s">
        <v>134</v>
      </c>
      <c r="BB3850" s="0" t="s">
        <v>134</v>
      </c>
      <c r="BC3850" s="0" t="s">
        <v>134</v>
      </c>
      <c r="BD3850" s="0" t="s">
        <v>134</v>
      </c>
      <c r="BE3850" s="0" t="s">
        <v>134</v>
      </c>
      <c r="BF3850" s="0" t="s">
        <v>134</v>
      </c>
      <c r="BG3850" s="0" t="s">
        <v>134</v>
      </c>
      <c r="BH3850" s="0" t="s">
        <v>134</v>
      </c>
      <c r="BI3850" s="0" t="s">
        <v>134</v>
      </c>
      <c r="BJ3850" s="0" t="s">
        <v>134</v>
      </c>
      <c r="BK3850" s="0" t="s">
        <v>134</v>
      </c>
      <c r="BL3850" s="0" t="s">
        <v>134</v>
      </c>
      <c r="BM3850" s="0" t="s">
        <v>134</v>
      </c>
      <c r="BN3850" s="0" t="s">
        <v>134</v>
      </c>
      <c r="BO3850" s="0" t="s">
        <v>134</v>
      </c>
      <c r="BP3850" s="0" t="s">
        <v>134</v>
      </c>
      <c r="BQ3850" s="0" t="s">
        <v>134</v>
      </c>
      <c r="BR3850" s="0" t="s">
        <v>134</v>
      </c>
      <c r="BS3850" s="0" t="s">
        <v>134</v>
      </c>
      <c r="BT3850" s="0" t="s">
        <v>134</v>
      </c>
      <c r="BU3850" s="0" t="s">
        <v>134</v>
      </c>
      <c r="BV3850" s="0" t="s">
        <v>134</v>
      </c>
      <c r="BW3850" s="0" t="s">
        <v>134</v>
      </c>
      <c r="BX3850" s="0" t="s">
        <v>134</v>
      </c>
      <c r="BZ3850" s="0" t="s">
        <v>134</v>
      </c>
      <c r="CA3850" s="0" t="s">
        <v>134</v>
      </c>
      <c r="CB3850" s="0" t="s">
        <v>134</v>
      </c>
      <c r="CC3850" s="0" t="s">
        <v>134</v>
      </c>
      <c r="CD3850" s="0" t="s">
        <v>134</v>
      </c>
      <c r="CE3850" s="0" t="s">
        <v>134</v>
      </c>
    </row>
    <row r="3851" customFormat="false" ht="12.75" hidden="false" customHeight="false" outlineLevel="0" collapsed="false">
      <c r="E3851" s="9" t="s">
        <v>134</v>
      </c>
      <c r="F3851" s="9" t="s">
        <v>134</v>
      </c>
      <c r="G3851" s="9" t="s">
        <v>134</v>
      </c>
      <c r="Q3851" s="0" t="s">
        <v>134</v>
      </c>
      <c r="R3851" s="0" t="s">
        <v>134</v>
      </c>
      <c r="S3851" s="0" t="s">
        <v>134</v>
      </c>
      <c r="T3851" s="0" t="s">
        <v>134</v>
      </c>
      <c r="U3851" s="0" t="s">
        <v>134</v>
      </c>
      <c r="V3851" s="0" t="s">
        <v>134</v>
      </c>
      <c r="W3851" s="0" t="s">
        <v>134</v>
      </c>
      <c r="X3851" s="0" t="s">
        <v>134</v>
      </c>
      <c r="Y3851" s="0" t="s">
        <v>134</v>
      </c>
      <c r="Z3851" s="0" t="s">
        <v>134</v>
      </c>
      <c r="AA3851" s="0" t="s">
        <v>134</v>
      </c>
      <c r="AB3851" s="0" t="s">
        <v>134</v>
      </c>
      <c r="AC3851" s="0" t="s">
        <v>134</v>
      </c>
      <c r="AD3851" s="0" t="s">
        <v>134</v>
      </c>
      <c r="AE3851" s="0" t="s">
        <v>134</v>
      </c>
      <c r="AF3851" s="0" t="s">
        <v>134</v>
      </c>
      <c r="AG3851" s="0" t="s">
        <v>134</v>
      </c>
      <c r="AH3851" s="0" t="s">
        <v>134</v>
      </c>
      <c r="AI3851" s="0" t="s">
        <v>134</v>
      </c>
      <c r="AJ3851" s="0" t="s">
        <v>134</v>
      </c>
      <c r="AK3851" s="0" t="s">
        <v>134</v>
      </c>
      <c r="AL3851" s="0" t="s">
        <v>134</v>
      </c>
      <c r="AM3851" s="0" t="s">
        <v>134</v>
      </c>
      <c r="AN3851" s="0" t="s">
        <v>134</v>
      </c>
      <c r="AO3851" s="0" t="s">
        <v>134</v>
      </c>
      <c r="AP3851" s="0" t="s">
        <v>134</v>
      </c>
      <c r="AQ3851" s="0" t="s">
        <v>134</v>
      </c>
      <c r="AR3851" s="0" t="s">
        <v>134</v>
      </c>
      <c r="AS3851" s="0" t="s">
        <v>134</v>
      </c>
      <c r="AT3851" s="0" t="s">
        <v>134</v>
      </c>
      <c r="AU3851" s="0" t="s">
        <v>134</v>
      </c>
      <c r="AV3851" s="0" t="s">
        <v>134</v>
      </c>
      <c r="AW3851" s="0" t="s">
        <v>134</v>
      </c>
      <c r="AX3851" s="0" t="s">
        <v>134</v>
      </c>
      <c r="AY3851" s="0" t="s">
        <v>134</v>
      </c>
      <c r="AZ3851" s="0" t="s">
        <v>134</v>
      </c>
      <c r="BA3851" s="0" t="s">
        <v>134</v>
      </c>
      <c r="BB3851" s="0" t="s">
        <v>134</v>
      </c>
      <c r="BC3851" s="0" t="s">
        <v>134</v>
      </c>
      <c r="BD3851" s="0" t="s">
        <v>134</v>
      </c>
      <c r="BE3851" s="0" t="s">
        <v>134</v>
      </c>
      <c r="BF3851" s="0" t="s">
        <v>134</v>
      </c>
      <c r="BG3851" s="0" t="s">
        <v>134</v>
      </c>
      <c r="BH3851" s="0" t="s">
        <v>134</v>
      </c>
      <c r="BI3851" s="0" t="s">
        <v>134</v>
      </c>
      <c r="BJ3851" s="0" t="s">
        <v>134</v>
      </c>
      <c r="BK3851" s="0" t="s">
        <v>134</v>
      </c>
      <c r="BL3851" s="0" t="s">
        <v>134</v>
      </c>
      <c r="BM3851" s="0" t="s">
        <v>134</v>
      </c>
      <c r="BN3851" s="0" t="s">
        <v>134</v>
      </c>
      <c r="BO3851" s="0" t="s">
        <v>134</v>
      </c>
      <c r="BP3851" s="0" t="s">
        <v>134</v>
      </c>
      <c r="BQ3851" s="0" t="s">
        <v>134</v>
      </c>
      <c r="BR3851" s="0" t="s">
        <v>134</v>
      </c>
      <c r="BS3851" s="0" t="s">
        <v>134</v>
      </c>
      <c r="BT3851" s="0" t="s">
        <v>134</v>
      </c>
      <c r="BU3851" s="0" t="s">
        <v>134</v>
      </c>
      <c r="BV3851" s="0" t="s">
        <v>134</v>
      </c>
      <c r="BW3851" s="0" t="s">
        <v>134</v>
      </c>
      <c r="BX3851" s="0" t="s">
        <v>134</v>
      </c>
      <c r="BZ3851" s="0" t="s">
        <v>134</v>
      </c>
      <c r="CA3851" s="0" t="s">
        <v>134</v>
      </c>
      <c r="CB3851" s="0" t="s">
        <v>134</v>
      </c>
      <c r="CC3851" s="0" t="s">
        <v>134</v>
      </c>
      <c r="CD3851" s="0" t="s">
        <v>134</v>
      </c>
      <c r="CE3851" s="0" t="s">
        <v>134</v>
      </c>
    </row>
    <row r="3852" customFormat="false" ht="12.75" hidden="false" customHeight="false" outlineLevel="0" collapsed="false">
      <c r="E3852" s="9" t="s">
        <v>134</v>
      </c>
      <c r="F3852" s="9" t="s">
        <v>134</v>
      </c>
      <c r="G3852" s="9" t="s">
        <v>134</v>
      </c>
      <c r="Q3852" s="0" t="s">
        <v>134</v>
      </c>
      <c r="R3852" s="0" t="s">
        <v>134</v>
      </c>
      <c r="S3852" s="0" t="s">
        <v>134</v>
      </c>
      <c r="T3852" s="0" t="s">
        <v>134</v>
      </c>
      <c r="U3852" s="0" t="s">
        <v>134</v>
      </c>
      <c r="V3852" s="0" t="s">
        <v>134</v>
      </c>
      <c r="W3852" s="0" t="s">
        <v>134</v>
      </c>
      <c r="X3852" s="0" t="s">
        <v>134</v>
      </c>
      <c r="Y3852" s="0" t="s">
        <v>134</v>
      </c>
      <c r="Z3852" s="0" t="s">
        <v>134</v>
      </c>
      <c r="AA3852" s="0" t="s">
        <v>134</v>
      </c>
      <c r="AB3852" s="0" t="s">
        <v>134</v>
      </c>
      <c r="AC3852" s="0" t="s">
        <v>134</v>
      </c>
      <c r="AD3852" s="0" t="s">
        <v>134</v>
      </c>
      <c r="AE3852" s="0" t="s">
        <v>134</v>
      </c>
      <c r="AF3852" s="0" t="s">
        <v>134</v>
      </c>
      <c r="AG3852" s="0" t="s">
        <v>134</v>
      </c>
      <c r="AH3852" s="0" t="s">
        <v>134</v>
      </c>
      <c r="AI3852" s="0" t="s">
        <v>134</v>
      </c>
      <c r="AJ3852" s="0" t="s">
        <v>134</v>
      </c>
      <c r="AK3852" s="0" t="s">
        <v>134</v>
      </c>
      <c r="AL3852" s="0" t="s">
        <v>134</v>
      </c>
      <c r="AM3852" s="0" t="s">
        <v>134</v>
      </c>
      <c r="AN3852" s="0" t="s">
        <v>134</v>
      </c>
      <c r="AO3852" s="0" t="s">
        <v>134</v>
      </c>
      <c r="AP3852" s="0" t="s">
        <v>134</v>
      </c>
      <c r="AQ3852" s="0" t="s">
        <v>134</v>
      </c>
      <c r="AR3852" s="0" t="s">
        <v>134</v>
      </c>
      <c r="AS3852" s="0" t="s">
        <v>134</v>
      </c>
      <c r="AT3852" s="0" t="s">
        <v>134</v>
      </c>
      <c r="AU3852" s="0" t="s">
        <v>134</v>
      </c>
      <c r="AV3852" s="0" t="s">
        <v>134</v>
      </c>
      <c r="AW3852" s="0" t="s">
        <v>134</v>
      </c>
      <c r="AX3852" s="0" t="s">
        <v>134</v>
      </c>
      <c r="AY3852" s="0" t="s">
        <v>134</v>
      </c>
      <c r="AZ3852" s="0" t="s">
        <v>134</v>
      </c>
      <c r="BA3852" s="0" t="s">
        <v>134</v>
      </c>
      <c r="BB3852" s="0" t="s">
        <v>134</v>
      </c>
      <c r="BC3852" s="0" t="s">
        <v>134</v>
      </c>
      <c r="BD3852" s="0" t="s">
        <v>134</v>
      </c>
      <c r="BE3852" s="0" t="s">
        <v>134</v>
      </c>
      <c r="BF3852" s="0" t="s">
        <v>134</v>
      </c>
      <c r="BG3852" s="0" t="s">
        <v>134</v>
      </c>
      <c r="BH3852" s="0" t="s">
        <v>134</v>
      </c>
      <c r="BI3852" s="0" t="s">
        <v>134</v>
      </c>
      <c r="BJ3852" s="0" t="s">
        <v>134</v>
      </c>
      <c r="BK3852" s="0" t="s">
        <v>134</v>
      </c>
      <c r="BL3852" s="0" t="s">
        <v>134</v>
      </c>
      <c r="BM3852" s="0" t="s">
        <v>134</v>
      </c>
      <c r="BN3852" s="0" t="s">
        <v>134</v>
      </c>
      <c r="BO3852" s="0" t="s">
        <v>134</v>
      </c>
      <c r="BP3852" s="0" t="s">
        <v>134</v>
      </c>
      <c r="BQ3852" s="0" t="s">
        <v>134</v>
      </c>
      <c r="BR3852" s="0" t="s">
        <v>134</v>
      </c>
      <c r="BS3852" s="0" t="s">
        <v>134</v>
      </c>
      <c r="BT3852" s="0" t="s">
        <v>134</v>
      </c>
      <c r="BU3852" s="0" t="s">
        <v>134</v>
      </c>
      <c r="BV3852" s="0" t="s">
        <v>134</v>
      </c>
      <c r="BW3852" s="0" t="s">
        <v>134</v>
      </c>
      <c r="BX3852" s="0" t="s">
        <v>134</v>
      </c>
      <c r="BZ3852" s="0" t="s">
        <v>134</v>
      </c>
      <c r="CA3852" s="0" t="s">
        <v>134</v>
      </c>
      <c r="CB3852" s="0" t="s">
        <v>134</v>
      </c>
      <c r="CC3852" s="0" t="s">
        <v>134</v>
      </c>
      <c r="CD3852" s="0" t="s">
        <v>134</v>
      </c>
      <c r="CE3852" s="0" t="s">
        <v>134</v>
      </c>
    </row>
    <row r="3853" customFormat="false" ht="12.75" hidden="false" customHeight="false" outlineLevel="0" collapsed="false">
      <c r="E3853" s="9" t="s">
        <v>134</v>
      </c>
      <c r="F3853" s="9" t="s">
        <v>134</v>
      </c>
      <c r="G3853" s="9" t="s">
        <v>134</v>
      </c>
      <c r="Q3853" s="0" t="s">
        <v>134</v>
      </c>
      <c r="R3853" s="0" t="s">
        <v>134</v>
      </c>
      <c r="S3853" s="0" t="s">
        <v>134</v>
      </c>
      <c r="T3853" s="0" t="s">
        <v>134</v>
      </c>
      <c r="U3853" s="0" t="s">
        <v>134</v>
      </c>
      <c r="V3853" s="0" t="s">
        <v>134</v>
      </c>
      <c r="W3853" s="0" t="s">
        <v>134</v>
      </c>
      <c r="X3853" s="0" t="s">
        <v>134</v>
      </c>
      <c r="Y3853" s="0" t="s">
        <v>134</v>
      </c>
      <c r="Z3853" s="0" t="s">
        <v>134</v>
      </c>
      <c r="AA3853" s="0" t="s">
        <v>134</v>
      </c>
      <c r="AB3853" s="0" t="s">
        <v>134</v>
      </c>
      <c r="AC3853" s="0" t="s">
        <v>134</v>
      </c>
      <c r="AD3853" s="0" t="s">
        <v>134</v>
      </c>
      <c r="AE3853" s="0" t="s">
        <v>134</v>
      </c>
      <c r="AF3853" s="0" t="s">
        <v>134</v>
      </c>
      <c r="AG3853" s="0" t="s">
        <v>134</v>
      </c>
      <c r="AH3853" s="0" t="s">
        <v>134</v>
      </c>
      <c r="AI3853" s="0" t="s">
        <v>134</v>
      </c>
      <c r="AJ3853" s="0" t="s">
        <v>134</v>
      </c>
      <c r="AK3853" s="0" t="s">
        <v>134</v>
      </c>
      <c r="AL3853" s="0" t="s">
        <v>134</v>
      </c>
      <c r="AM3853" s="0" t="s">
        <v>134</v>
      </c>
      <c r="AN3853" s="0" t="s">
        <v>134</v>
      </c>
      <c r="AO3853" s="0" t="s">
        <v>134</v>
      </c>
      <c r="AP3853" s="0" t="s">
        <v>134</v>
      </c>
      <c r="AQ3853" s="0" t="s">
        <v>134</v>
      </c>
      <c r="AR3853" s="0" t="s">
        <v>134</v>
      </c>
      <c r="AS3853" s="0" t="s">
        <v>134</v>
      </c>
      <c r="AT3853" s="0" t="s">
        <v>134</v>
      </c>
      <c r="AU3853" s="0" t="s">
        <v>134</v>
      </c>
      <c r="AV3853" s="0" t="s">
        <v>134</v>
      </c>
      <c r="AW3853" s="0" t="s">
        <v>134</v>
      </c>
      <c r="AX3853" s="0" t="s">
        <v>134</v>
      </c>
      <c r="AY3853" s="0" t="s">
        <v>134</v>
      </c>
      <c r="AZ3853" s="0" t="s">
        <v>134</v>
      </c>
      <c r="BA3853" s="0" t="s">
        <v>134</v>
      </c>
      <c r="BB3853" s="0" t="s">
        <v>134</v>
      </c>
      <c r="BC3853" s="0" t="s">
        <v>134</v>
      </c>
      <c r="BD3853" s="0" t="s">
        <v>134</v>
      </c>
      <c r="BE3853" s="0" t="s">
        <v>134</v>
      </c>
      <c r="BF3853" s="0" t="s">
        <v>134</v>
      </c>
      <c r="BG3853" s="0" t="s">
        <v>134</v>
      </c>
      <c r="BH3853" s="0" t="s">
        <v>134</v>
      </c>
      <c r="BI3853" s="0" t="s">
        <v>134</v>
      </c>
      <c r="BJ3853" s="0" t="s">
        <v>134</v>
      </c>
      <c r="BK3853" s="0" t="s">
        <v>134</v>
      </c>
      <c r="BL3853" s="0" t="s">
        <v>134</v>
      </c>
      <c r="BM3853" s="0" t="s">
        <v>134</v>
      </c>
      <c r="BN3853" s="0" t="s">
        <v>134</v>
      </c>
      <c r="BO3853" s="0" t="s">
        <v>134</v>
      </c>
      <c r="BP3853" s="0" t="s">
        <v>134</v>
      </c>
      <c r="BQ3853" s="0" t="s">
        <v>134</v>
      </c>
      <c r="BR3853" s="0" t="s">
        <v>134</v>
      </c>
      <c r="BS3853" s="0" t="s">
        <v>134</v>
      </c>
      <c r="BT3853" s="0" t="s">
        <v>134</v>
      </c>
      <c r="BU3853" s="0" t="s">
        <v>134</v>
      </c>
      <c r="BV3853" s="0" t="s">
        <v>134</v>
      </c>
      <c r="BW3853" s="0" t="s">
        <v>134</v>
      </c>
      <c r="BX3853" s="0" t="s">
        <v>134</v>
      </c>
      <c r="BZ3853" s="0" t="s">
        <v>134</v>
      </c>
      <c r="CA3853" s="0" t="s">
        <v>134</v>
      </c>
      <c r="CB3853" s="0" t="s">
        <v>134</v>
      </c>
      <c r="CC3853" s="0" t="s">
        <v>134</v>
      </c>
      <c r="CD3853" s="0" t="s">
        <v>134</v>
      </c>
      <c r="CE3853" s="0" t="s">
        <v>134</v>
      </c>
    </row>
    <row r="3854" customFormat="false" ht="12.75" hidden="false" customHeight="false" outlineLevel="0" collapsed="false">
      <c r="E3854" s="9" t="s">
        <v>134</v>
      </c>
      <c r="F3854" s="9" t="s">
        <v>134</v>
      </c>
      <c r="G3854" s="9" t="s">
        <v>134</v>
      </c>
      <c r="Q3854" s="0" t="s">
        <v>134</v>
      </c>
      <c r="R3854" s="0" t="s">
        <v>134</v>
      </c>
      <c r="S3854" s="0" t="s">
        <v>134</v>
      </c>
      <c r="T3854" s="0" t="s">
        <v>134</v>
      </c>
      <c r="U3854" s="0" t="s">
        <v>134</v>
      </c>
      <c r="V3854" s="0" t="s">
        <v>134</v>
      </c>
      <c r="W3854" s="0" t="s">
        <v>134</v>
      </c>
      <c r="X3854" s="0" t="s">
        <v>134</v>
      </c>
      <c r="Y3854" s="0" t="s">
        <v>134</v>
      </c>
      <c r="Z3854" s="0" t="s">
        <v>134</v>
      </c>
      <c r="AA3854" s="0" t="s">
        <v>134</v>
      </c>
      <c r="AB3854" s="0" t="s">
        <v>134</v>
      </c>
      <c r="AC3854" s="0" t="s">
        <v>134</v>
      </c>
      <c r="AD3854" s="0" t="s">
        <v>134</v>
      </c>
      <c r="AE3854" s="0" t="s">
        <v>134</v>
      </c>
      <c r="AF3854" s="0" t="s">
        <v>134</v>
      </c>
      <c r="AG3854" s="0" t="s">
        <v>134</v>
      </c>
      <c r="AH3854" s="0" t="s">
        <v>134</v>
      </c>
      <c r="AI3854" s="0" t="s">
        <v>134</v>
      </c>
      <c r="AJ3854" s="0" t="s">
        <v>134</v>
      </c>
      <c r="AK3854" s="0" t="s">
        <v>134</v>
      </c>
      <c r="AL3854" s="0" t="s">
        <v>134</v>
      </c>
      <c r="AM3854" s="0" t="s">
        <v>134</v>
      </c>
      <c r="AN3854" s="0" t="s">
        <v>134</v>
      </c>
      <c r="AO3854" s="0" t="s">
        <v>134</v>
      </c>
      <c r="AP3854" s="0" t="s">
        <v>134</v>
      </c>
      <c r="AQ3854" s="0" t="s">
        <v>134</v>
      </c>
      <c r="AR3854" s="0" t="s">
        <v>134</v>
      </c>
      <c r="AS3854" s="0" t="s">
        <v>134</v>
      </c>
      <c r="AT3854" s="0" t="s">
        <v>134</v>
      </c>
      <c r="AU3854" s="0" t="s">
        <v>134</v>
      </c>
      <c r="AV3854" s="0" t="s">
        <v>134</v>
      </c>
      <c r="AW3854" s="0" t="s">
        <v>134</v>
      </c>
      <c r="AX3854" s="0" t="s">
        <v>134</v>
      </c>
      <c r="AY3854" s="0" t="s">
        <v>134</v>
      </c>
      <c r="AZ3854" s="0" t="s">
        <v>134</v>
      </c>
      <c r="BA3854" s="0" t="s">
        <v>134</v>
      </c>
      <c r="BB3854" s="0" t="s">
        <v>134</v>
      </c>
      <c r="BC3854" s="0" t="s">
        <v>134</v>
      </c>
      <c r="BD3854" s="0" t="s">
        <v>134</v>
      </c>
      <c r="BE3854" s="0" t="s">
        <v>134</v>
      </c>
      <c r="BF3854" s="0" t="s">
        <v>134</v>
      </c>
      <c r="BG3854" s="0" t="s">
        <v>134</v>
      </c>
      <c r="BH3854" s="0" t="s">
        <v>134</v>
      </c>
      <c r="BI3854" s="0" t="s">
        <v>134</v>
      </c>
      <c r="BJ3854" s="0" t="s">
        <v>134</v>
      </c>
      <c r="BK3854" s="0" t="s">
        <v>134</v>
      </c>
      <c r="BL3854" s="0" t="s">
        <v>134</v>
      </c>
      <c r="BM3854" s="0" t="s">
        <v>134</v>
      </c>
      <c r="BN3854" s="0" t="s">
        <v>134</v>
      </c>
      <c r="BO3854" s="0" t="s">
        <v>134</v>
      </c>
      <c r="BP3854" s="0" t="s">
        <v>134</v>
      </c>
      <c r="BQ3854" s="0" t="s">
        <v>134</v>
      </c>
      <c r="BR3854" s="0" t="s">
        <v>134</v>
      </c>
      <c r="BS3854" s="0" t="s">
        <v>134</v>
      </c>
      <c r="BT3854" s="0" t="s">
        <v>134</v>
      </c>
      <c r="BU3854" s="0" t="s">
        <v>134</v>
      </c>
      <c r="BV3854" s="0" t="s">
        <v>134</v>
      </c>
      <c r="BW3854" s="0" t="s">
        <v>134</v>
      </c>
      <c r="BX3854" s="0" t="s">
        <v>134</v>
      </c>
      <c r="BZ3854" s="0" t="s">
        <v>134</v>
      </c>
      <c r="CA3854" s="0" t="s">
        <v>134</v>
      </c>
      <c r="CB3854" s="0" t="s">
        <v>134</v>
      </c>
      <c r="CC3854" s="0" t="s">
        <v>134</v>
      </c>
      <c r="CD3854" s="0" t="s">
        <v>134</v>
      </c>
      <c r="CE3854" s="0" t="s">
        <v>134</v>
      </c>
    </row>
    <row r="3855" customFormat="false" ht="12.75" hidden="false" customHeight="false" outlineLevel="0" collapsed="false">
      <c r="E3855" s="9" t="s">
        <v>134</v>
      </c>
      <c r="F3855" s="9" t="s">
        <v>134</v>
      </c>
      <c r="G3855" s="9" t="s">
        <v>134</v>
      </c>
      <c r="Q3855" s="0" t="s">
        <v>134</v>
      </c>
      <c r="R3855" s="0" t="s">
        <v>134</v>
      </c>
      <c r="S3855" s="0" t="s">
        <v>134</v>
      </c>
      <c r="T3855" s="0" t="s">
        <v>134</v>
      </c>
      <c r="U3855" s="0" t="s">
        <v>134</v>
      </c>
      <c r="V3855" s="0" t="s">
        <v>134</v>
      </c>
      <c r="W3855" s="0" t="s">
        <v>134</v>
      </c>
      <c r="X3855" s="0" t="s">
        <v>134</v>
      </c>
      <c r="Y3855" s="0" t="s">
        <v>134</v>
      </c>
      <c r="Z3855" s="0" t="s">
        <v>134</v>
      </c>
      <c r="AA3855" s="0" t="s">
        <v>134</v>
      </c>
      <c r="AB3855" s="0" t="s">
        <v>134</v>
      </c>
      <c r="AC3855" s="0" t="s">
        <v>134</v>
      </c>
      <c r="AD3855" s="0" t="s">
        <v>134</v>
      </c>
      <c r="AE3855" s="0" t="s">
        <v>134</v>
      </c>
      <c r="AF3855" s="0" t="s">
        <v>134</v>
      </c>
      <c r="AG3855" s="0" t="s">
        <v>134</v>
      </c>
      <c r="AH3855" s="0" t="s">
        <v>134</v>
      </c>
      <c r="AI3855" s="0" t="s">
        <v>134</v>
      </c>
      <c r="AJ3855" s="0" t="s">
        <v>134</v>
      </c>
      <c r="AK3855" s="0" t="s">
        <v>134</v>
      </c>
      <c r="AL3855" s="0" t="s">
        <v>134</v>
      </c>
      <c r="AM3855" s="0" t="s">
        <v>134</v>
      </c>
      <c r="AN3855" s="0" t="s">
        <v>134</v>
      </c>
      <c r="AO3855" s="0" t="s">
        <v>134</v>
      </c>
      <c r="AP3855" s="0" t="s">
        <v>134</v>
      </c>
      <c r="AQ3855" s="0" t="s">
        <v>134</v>
      </c>
      <c r="AR3855" s="0" t="s">
        <v>134</v>
      </c>
      <c r="AS3855" s="0" t="s">
        <v>134</v>
      </c>
      <c r="AT3855" s="0" t="s">
        <v>134</v>
      </c>
      <c r="AU3855" s="0" t="s">
        <v>134</v>
      </c>
      <c r="AV3855" s="0" t="s">
        <v>134</v>
      </c>
      <c r="AW3855" s="0" t="s">
        <v>134</v>
      </c>
      <c r="AX3855" s="0" t="s">
        <v>134</v>
      </c>
      <c r="AY3855" s="0" t="s">
        <v>134</v>
      </c>
      <c r="AZ3855" s="0" t="s">
        <v>134</v>
      </c>
      <c r="BA3855" s="0" t="s">
        <v>134</v>
      </c>
      <c r="BB3855" s="0" t="s">
        <v>134</v>
      </c>
      <c r="BC3855" s="0" t="s">
        <v>134</v>
      </c>
      <c r="BD3855" s="0" t="s">
        <v>134</v>
      </c>
      <c r="BE3855" s="0" t="s">
        <v>134</v>
      </c>
      <c r="BF3855" s="0" t="s">
        <v>134</v>
      </c>
      <c r="BG3855" s="0" t="s">
        <v>134</v>
      </c>
      <c r="BH3855" s="0" t="s">
        <v>134</v>
      </c>
      <c r="BI3855" s="0" t="s">
        <v>134</v>
      </c>
      <c r="BJ3855" s="0" t="s">
        <v>134</v>
      </c>
      <c r="BK3855" s="0" t="s">
        <v>134</v>
      </c>
      <c r="BL3855" s="0" t="s">
        <v>134</v>
      </c>
      <c r="BM3855" s="0" t="s">
        <v>134</v>
      </c>
      <c r="BN3855" s="0" t="s">
        <v>134</v>
      </c>
      <c r="BO3855" s="0" t="s">
        <v>134</v>
      </c>
      <c r="BP3855" s="0" t="s">
        <v>134</v>
      </c>
      <c r="BQ3855" s="0" t="s">
        <v>134</v>
      </c>
      <c r="BR3855" s="0" t="s">
        <v>134</v>
      </c>
      <c r="BS3855" s="0" t="s">
        <v>134</v>
      </c>
      <c r="BT3855" s="0" t="s">
        <v>134</v>
      </c>
      <c r="BU3855" s="0" t="s">
        <v>134</v>
      </c>
      <c r="BV3855" s="0" t="s">
        <v>134</v>
      </c>
      <c r="BW3855" s="0" t="s">
        <v>134</v>
      </c>
      <c r="BX3855" s="0" t="s">
        <v>134</v>
      </c>
      <c r="BZ3855" s="0" t="s">
        <v>134</v>
      </c>
      <c r="CA3855" s="0" t="s">
        <v>134</v>
      </c>
      <c r="CB3855" s="0" t="s">
        <v>134</v>
      </c>
      <c r="CC3855" s="0" t="s">
        <v>134</v>
      </c>
      <c r="CD3855" s="0" t="s">
        <v>134</v>
      </c>
      <c r="CE3855" s="0" t="s">
        <v>134</v>
      </c>
    </row>
    <row r="3856" customFormat="false" ht="12.75" hidden="false" customHeight="false" outlineLevel="0" collapsed="false">
      <c r="E3856" s="9" t="s">
        <v>134</v>
      </c>
      <c r="F3856" s="9" t="s">
        <v>134</v>
      </c>
      <c r="G3856" s="9" t="s">
        <v>134</v>
      </c>
      <c r="Q3856" s="0" t="s">
        <v>134</v>
      </c>
      <c r="R3856" s="0" t="s">
        <v>134</v>
      </c>
      <c r="S3856" s="0" t="s">
        <v>134</v>
      </c>
      <c r="T3856" s="0" t="s">
        <v>134</v>
      </c>
      <c r="U3856" s="0" t="s">
        <v>134</v>
      </c>
      <c r="V3856" s="0" t="s">
        <v>134</v>
      </c>
      <c r="W3856" s="0" t="s">
        <v>134</v>
      </c>
      <c r="X3856" s="0" t="s">
        <v>134</v>
      </c>
      <c r="Y3856" s="0" t="s">
        <v>134</v>
      </c>
      <c r="Z3856" s="0" t="s">
        <v>134</v>
      </c>
      <c r="AA3856" s="0" t="s">
        <v>134</v>
      </c>
      <c r="AB3856" s="0" t="s">
        <v>134</v>
      </c>
      <c r="AC3856" s="0" t="s">
        <v>134</v>
      </c>
      <c r="AD3856" s="0" t="s">
        <v>134</v>
      </c>
      <c r="AE3856" s="0" t="s">
        <v>134</v>
      </c>
      <c r="AF3856" s="0" t="s">
        <v>134</v>
      </c>
      <c r="AG3856" s="0" t="s">
        <v>134</v>
      </c>
      <c r="AH3856" s="0" t="s">
        <v>134</v>
      </c>
      <c r="AI3856" s="0" t="s">
        <v>134</v>
      </c>
      <c r="AJ3856" s="0" t="s">
        <v>134</v>
      </c>
      <c r="AK3856" s="0" t="s">
        <v>134</v>
      </c>
      <c r="AL3856" s="0" t="s">
        <v>134</v>
      </c>
      <c r="AM3856" s="0" t="s">
        <v>134</v>
      </c>
      <c r="AN3856" s="0" t="s">
        <v>134</v>
      </c>
      <c r="AO3856" s="0" t="s">
        <v>134</v>
      </c>
      <c r="AP3856" s="0" t="s">
        <v>134</v>
      </c>
      <c r="AQ3856" s="0" t="s">
        <v>134</v>
      </c>
      <c r="AR3856" s="0" t="s">
        <v>134</v>
      </c>
      <c r="AS3856" s="0" t="s">
        <v>134</v>
      </c>
      <c r="AT3856" s="0" t="s">
        <v>134</v>
      </c>
      <c r="AU3856" s="0" t="s">
        <v>134</v>
      </c>
      <c r="AV3856" s="0" t="s">
        <v>134</v>
      </c>
      <c r="AW3856" s="0" t="s">
        <v>134</v>
      </c>
      <c r="AX3856" s="0" t="s">
        <v>134</v>
      </c>
      <c r="AY3856" s="0" t="s">
        <v>134</v>
      </c>
      <c r="AZ3856" s="0" t="s">
        <v>134</v>
      </c>
      <c r="BA3856" s="0" t="s">
        <v>134</v>
      </c>
      <c r="BB3856" s="0" t="s">
        <v>134</v>
      </c>
      <c r="BC3856" s="0" t="s">
        <v>134</v>
      </c>
      <c r="BD3856" s="0" t="s">
        <v>134</v>
      </c>
      <c r="BE3856" s="0" t="s">
        <v>134</v>
      </c>
      <c r="BF3856" s="0" t="s">
        <v>134</v>
      </c>
      <c r="BG3856" s="0" t="s">
        <v>134</v>
      </c>
      <c r="BH3856" s="0" t="s">
        <v>134</v>
      </c>
      <c r="BI3856" s="0" t="s">
        <v>134</v>
      </c>
      <c r="BJ3856" s="0" t="s">
        <v>134</v>
      </c>
      <c r="BK3856" s="0" t="s">
        <v>134</v>
      </c>
      <c r="BL3856" s="0" t="s">
        <v>134</v>
      </c>
      <c r="BM3856" s="0" t="s">
        <v>134</v>
      </c>
      <c r="BN3856" s="0" t="s">
        <v>134</v>
      </c>
      <c r="BO3856" s="0" t="s">
        <v>134</v>
      </c>
      <c r="BP3856" s="0" t="s">
        <v>134</v>
      </c>
      <c r="BQ3856" s="0" t="s">
        <v>134</v>
      </c>
      <c r="BR3856" s="0" t="s">
        <v>134</v>
      </c>
      <c r="BS3856" s="0" t="s">
        <v>134</v>
      </c>
      <c r="BT3856" s="0" t="s">
        <v>134</v>
      </c>
      <c r="BU3856" s="0" t="s">
        <v>134</v>
      </c>
      <c r="BV3856" s="0" t="s">
        <v>134</v>
      </c>
      <c r="BW3856" s="0" t="s">
        <v>134</v>
      </c>
      <c r="BX3856" s="0" t="s">
        <v>134</v>
      </c>
      <c r="BZ3856" s="0" t="s">
        <v>134</v>
      </c>
      <c r="CA3856" s="0" t="s">
        <v>134</v>
      </c>
      <c r="CB3856" s="0" t="s">
        <v>134</v>
      </c>
      <c r="CC3856" s="0" t="s">
        <v>134</v>
      </c>
      <c r="CD3856" s="0" t="s">
        <v>134</v>
      </c>
      <c r="CE3856" s="0" t="s">
        <v>134</v>
      </c>
    </row>
    <row r="3857" customFormat="false" ht="12.75" hidden="false" customHeight="false" outlineLevel="0" collapsed="false">
      <c r="E3857" s="9" t="s">
        <v>134</v>
      </c>
      <c r="F3857" s="9" t="s">
        <v>134</v>
      </c>
      <c r="G3857" s="9" t="s">
        <v>134</v>
      </c>
      <c r="Q3857" s="0" t="s">
        <v>134</v>
      </c>
      <c r="R3857" s="0" t="s">
        <v>134</v>
      </c>
      <c r="S3857" s="0" t="s">
        <v>134</v>
      </c>
      <c r="T3857" s="0" t="s">
        <v>134</v>
      </c>
      <c r="U3857" s="0" t="s">
        <v>134</v>
      </c>
      <c r="V3857" s="0" t="s">
        <v>134</v>
      </c>
      <c r="W3857" s="0" t="s">
        <v>134</v>
      </c>
      <c r="X3857" s="0" t="s">
        <v>134</v>
      </c>
      <c r="Y3857" s="0" t="s">
        <v>134</v>
      </c>
      <c r="Z3857" s="0" t="s">
        <v>134</v>
      </c>
      <c r="AA3857" s="0" t="s">
        <v>134</v>
      </c>
      <c r="AB3857" s="0" t="s">
        <v>134</v>
      </c>
      <c r="AC3857" s="0" t="s">
        <v>134</v>
      </c>
      <c r="AD3857" s="0" t="s">
        <v>134</v>
      </c>
      <c r="AE3857" s="0" t="s">
        <v>134</v>
      </c>
      <c r="AF3857" s="0" t="s">
        <v>134</v>
      </c>
      <c r="AG3857" s="0" t="s">
        <v>134</v>
      </c>
      <c r="AH3857" s="0" t="s">
        <v>134</v>
      </c>
      <c r="AI3857" s="0" t="s">
        <v>134</v>
      </c>
      <c r="AJ3857" s="0" t="s">
        <v>134</v>
      </c>
      <c r="AK3857" s="0" t="s">
        <v>134</v>
      </c>
      <c r="AL3857" s="0" t="s">
        <v>134</v>
      </c>
      <c r="AM3857" s="0" t="s">
        <v>134</v>
      </c>
      <c r="AN3857" s="0" t="s">
        <v>134</v>
      </c>
      <c r="AO3857" s="0" t="s">
        <v>134</v>
      </c>
      <c r="AP3857" s="0" t="s">
        <v>134</v>
      </c>
      <c r="AQ3857" s="0" t="s">
        <v>134</v>
      </c>
      <c r="AR3857" s="0" t="s">
        <v>134</v>
      </c>
      <c r="AS3857" s="0" t="s">
        <v>134</v>
      </c>
      <c r="AT3857" s="0" t="s">
        <v>134</v>
      </c>
      <c r="AU3857" s="0" t="s">
        <v>134</v>
      </c>
      <c r="AV3857" s="0" t="s">
        <v>134</v>
      </c>
      <c r="AW3857" s="0" t="s">
        <v>134</v>
      </c>
      <c r="AX3857" s="0" t="s">
        <v>134</v>
      </c>
      <c r="AY3857" s="0" t="s">
        <v>134</v>
      </c>
      <c r="AZ3857" s="0" t="s">
        <v>134</v>
      </c>
      <c r="BA3857" s="0" t="s">
        <v>134</v>
      </c>
      <c r="BB3857" s="0" t="s">
        <v>134</v>
      </c>
      <c r="BC3857" s="0" t="s">
        <v>134</v>
      </c>
      <c r="BD3857" s="0" t="s">
        <v>134</v>
      </c>
      <c r="BE3857" s="0" t="s">
        <v>134</v>
      </c>
      <c r="BF3857" s="0" t="s">
        <v>134</v>
      </c>
      <c r="BG3857" s="0" t="s">
        <v>134</v>
      </c>
      <c r="BH3857" s="0" t="s">
        <v>134</v>
      </c>
      <c r="BI3857" s="0" t="s">
        <v>134</v>
      </c>
      <c r="BJ3857" s="0" t="s">
        <v>134</v>
      </c>
      <c r="BK3857" s="0" t="s">
        <v>134</v>
      </c>
      <c r="BL3857" s="0" t="s">
        <v>134</v>
      </c>
      <c r="BM3857" s="0" t="s">
        <v>134</v>
      </c>
      <c r="BN3857" s="0" t="s">
        <v>134</v>
      </c>
      <c r="BO3857" s="0" t="s">
        <v>134</v>
      </c>
      <c r="BP3857" s="0" t="s">
        <v>134</v>
      </c>
      <c r="BQ3857" s="0" t="s">
        <v>134</v>
      </c>
      <c r="BR3857" s="0" t="s">
        <v>134</v>
      </c>
      <c r="BS3857" s="0" t="s">
        <v>134</v>
      </c>
      <c r="BT3857" s="0" t="s">
        <v>134</v>
      </c>
      <c r="BU3857" s="0" t="s">
        <v>134</v>
      </c>
      <c r="BV3857" s="0" t="s">
        <v>134</v>
      </c>
      <c r="BW3857" s="0" t="s">
        <v>134</v>
      </c>
      <c r="BX3857" s="0" t="s">
        <v>134</v>
      </c>
      <c r="BZ3857" s="0" t="s">
        <v>134</v>
      </c>
      <c r="CA3857" s="0" t="s">
        <v>134</v>
      </c>
      <c r="CB3857" s="0" t="s">
        <v>134</v>
      </c>
      <c r="CC3857" s="0" t="s">
        <v>134</v>
      </c>
      <c r="CD3857" s="0" t="s">
        <v>134</v>
      </c>
      <c r="CE3857" s="0" t="s">
        <v>134</v>
      </c>
    </row>
    <row r="3858" customFormat="false" ht="12.75" hidden="false" customHeight="false" outlineLevel="0" collapsed="false">
      <c r="E3858" s="9" t="s">
        <v>134</v>
      </c>
      <c r="F3858" s="9" t="s">
        <v>134</v>
      </c>
      <c r="G3858" s="9" t="s">
        <v>134</v>
      </c>
      <c r="Q3858" s="0" t="s">
        <v>134</v>
      </c>
      <c r="R3858" s="0" t="s">
        <v>134</v>
      </c>
      <c r="S3858" s="0" t="s">
        <v>134</v>
      </c>
      <c r="T3858" s="0" t="s">
        <v>134</v>
      </c>
      <c r="U3858" s="0" t="s">
        <v>134</v>
      </c>
      <c r="V3858" s="0" t="s">
        <v>134</v>
      </c>
      <c r="W3858" s="0" t="s">
        <v>134</v>
      </c>
      <c r="X3858" s="0" t="s">
        <v>134</v>
      </c>
      <c r="Y3858" s="0" t="s">
        <v>134</v>
      </c>
      <c r="Z3858" s="0" t="s">
        <v>134</v>
      </c>
      <c r="AA3858" s="0" t="s">
        <v>134</v>
      </c>
      <c r="AB3858" s="0" t="s">
        <v>134</v>
      </c>
      <c r="AC3858" s="0" t="s">
        <v>134</v>
      </c>
      <c r="AD3858" s="0" t="s">
        <v>134</v>
      </c>
      <c r="AE3858" s="0" t="s">
        <v>134</v>
      </c>
      <c r="AF3858" s="0" t="s">
        <v>134</v>
      </c>
      <c r="AG3858" s="0" t="s">
        <v>134</v>
      </c>
      <c r="AH3858" s="0" t="s">
        <v>134</v>
      </c>
      <c r="AI3858" s="0" t="s">
        <v>134</v>
      </c>
      <c r="AJ3858" s="0" t="s">
        <v>134</v>
      </c>
      <c r="AK3858" s="0" t="s">
        <v>134</v>
      </c>
      <c r="AL3858" s="0" t="s">
        <v>134</v>
      </c>
      <c r="AM3858" s="0" t="s">
        <v>134</v>
      </c>
      <c r="AN3858" s="0" t="s">
        <v>134</v>
      </c>
      <c r="AO3858" s="0" t="s">
        <v>134</v>
      </c>
      <c r="AP3858" s="0" t="s">
        <v>134</v>
      </c>
      <c r="AQ3858" s="0" t="s">
        <v>134</v>
      </c>
      <c r="AR3858" s="0" t="s">
        <v>134</v>
      </c>
      <c r="AS3858" s="0" t="s">
        <v>134</v>
      </c>
      <c r="AT3858" s="0" t="s">
        <v>134</v>
      </c>
      <c r="AU3858" s="0" t="s">
        <v>134</v>
      </c>
      <c r="AV3858" s="0" t="s">
        <v>134</v>
      </c>
      <c r="AW3858" s="0" t="s">
        <v>134</v>
      </c>
      <c r="AX3858" s="0" t="s">
        <v>134</v>
      </c>
      <c r="AY3858" s="0" t="s">
        <v>134</v>
      </c>
      <c r="AZ3858" s="0" t="s">
        <v>134</v>
      </c>
      <c r="BA3858" s="0" t="s">
        <v>134</v>
      </c>
      <c r="BB3858" s="0" t="s">
        <v>134</v>
      </c>
      <c r="BC3858" s="0" t="s">
        <v>134</v>
      </c>
      <c r="BD3858" s="0" t="s">
        <v>134</v>
      </c>
      <c r="BE3858" s="0" t="s">
        <v>134</v>
      </c>
      <c r="BF3858" s="0" t="s">
        <v>134</v>
      </c>
      <c r="BG3858" s="0" t="s">
        <v>134</v>
      </c>
      <c r="BH3858" s="0" t="s">
        <v>134</v>
      </c>
      <c r="BI3858" s="0" t="s">
        <v>134</v>
      </c>
      <c r="BJ3858" s="0" t="s">
        <v>134</v>
      </c>
      <c r="BK3858" s="0" t="s">
        <v>134</v>
      </c>
      <c r="BL3858" s="0" t="s">
        <v>134</v>
      </c>
      <c r="BM3858" s="0" t="s">
        <v>134</v>
      </c>
      <c r="BN3858" s="0" t="s">
        <v>134</v>
      </c>
      <c r="BO3858" s="0" t="s">
        <v>134</v>
      </c>
      <c r="BP3858" s="0" t="s">
        <v>134</v>
      </c>
      <c r="BQ3858" s="0" t="s">
        <v>134</v>
      </c>
      <c r="BR3858" s="0" t="s">
        <v>134</v>
      </c>
      <c r="BS3858" s="0" t="s">
        <v>134</v>
      </c>
      <c r="BT3858" s="0" t="s">
        <v>134</v>
      </c>
      <c r="BU3858" s="0" t="s">
        <v>134</v>
      </c>
      <c r="BV3858" s="0" t="s">
        <v>134</v>
      </c>
      <c r="BW3858" s="0" t="s">
        <v>134</v>
      </c>
      <c r="BX3858" s="0" t="s">
        <v>134</v>
      </c>
      <c r="BZ3858" s="0" t="s">
        <v>134</v>
      </c>
      <c r="CA3858" s="0" t="s">
        <v>134</v>
      </c>
      <c r="CB3858" s="0" t="s">
        <v>134</v>
      </c>
      <c r="CC3858" s="0" t="s">
        <v>134</v>
      </c>
      <c r="CD3858" s="0" t="s">
        <v>134</v>
      </c>
      <c r="CE3858" s="0" t="s">
        <v>134</v>
      </c>
    </row>
    <row r="3859" customFormat="false" ht="12.75" hidden="false" customHeight="false" outlineLevel="0" collapsed="false">
      <c r="E3859" s="9" t="s">
        <v>134</v>
      </c>
      <c r="F3859" s="9" t="s">
        <v>134</v>
      </c>
      <c r="G3859" s="9" t="s">
        <v>134</v>
      </c>
      <c r="Q3859" s="0" t="s">
        <v>134</v>
      </c>
      <c r="R3859" s="0" t="s">
        <v>134</v>
      </c>
      <c r="S3859" s="0" t="s">
        <v>134</v>
      </c>
      <c r="T3859" s="0" t="s">
        <v>134</v>
      </c>
      <c r="U3859" s="0" t="s">
        <v>134</v>
      </c>
      <c r="V3859" s="0" t="s">
        <v>134</v>
      </c>
      <c r="W3859" s="0" t="s">
        <v>134</v>
      </c>
      <c r="X3859" s="0" t="s">
        <v>134</v>
      </c>
      <c r="Y3859" s="0" t="s">
        <v>134</v>
      </c>
      <c r="Z3859" s="0" t="s">
        <v>134</v>
      </c>
      <c r="AA3859" s="0" t="s">
        <v>134</v>
      </c>
      <c r="AB3859" s="0" t="s">
        <v>134</v>
      </c>
      <c r="AC3859" s="0" t="s">
        <v>134</v>
      </c>
      <c r="AD3859" s="0" t="s">
        <v>134</v>
      </c>
      <c r="AE3859" s="0" t="s">
        <v>134</v>
      </c>
      <c r="AF3859" s="0" t="s">
        <v>134</v>
      </c>
      <c r="AG3859" s="0" t="s">
        <v>134</v>
      </c>
      <c r="AH3859" s="0" t="s">
        <v>134</v>
      </c>
      <c r="AI3859" s="0" t="s">
        <v>134</v>
      </c>
      <c r="AJ3859" s="0" t="s">
        <v>134</v>
      </c>
      <c r="AK3859" s="0" t="s">
        <v>134</v>
      </c>
      <c r="AL3859" s="0" t="s">
        <v>134</v>
      </c>
      <c r="AM3859" s="0" t="s">
        <v>134</v>
      </c>
      <c r="AN3859" s="0" t="s">
        <v>134</v>
      </c>
      <c r="AO3859" s="0" t="s">
        <v>134</v>
      </c>
      <c r="AP3859" s="0" t="s">
        <v>134</v>
      </c>
      <c r="AQ3859" s="0" t="s">
        <v>134</v>
      </c>
      <c r="AR3859" s="0" t="s">
        <v>134</v>
      </c>
      <c r="AS3859" s="0" t="s">
        <v>134</v>
      </c>
      <c r="AT3859" s="0" t="s">
        <v>134</v>
      </c>
      <c r="AU3859" s="0" t="s">
        <v>134</v>
      </c>
      <c r="AV3859" s="0" t="s">
        <v>134</v>
      </c>
      <c r="AW3859" s="0" t="s">
        <v>134</v>
      </c>
      <c r="AX3859" s="0" t="s">
        <v>134</v>
      </c>
      <c r="AY3859" s="0" t="s">
        <v>134</v>
      </c>
      <c r="AZ3859" s="0" t="s">
        <v>134</v>
      </c>
      <c r="BA3859" s="0" t="s">
        <v>134</v>
      </c>
      <c r="BB3859" s="0" t="s">
        <v>134</v>
      </c>
      <c r="BC3859" s="0" t="s">
        <v>134</v>
      </c>
      <c r="BD3859" s="0" t="s">
        <v>134</v>
      </c>
      <c r="BE3859" s="0" t="s">
        <v>134</v>
      </c>
      <c r="BF3859" s="0" t="s">
        <v>134</v>
      </c>
      <c r="BG3859" s="0" t="s">
        <v>134</v>
      </c>
      <c r="BH3859" s="0" t="s">
        <v>134</v>
      </c>
      <c r="BI3859" s="0" t="s">
        <v>134</v>
      </c>
      <c r="BJ3859" s="0" t="s">
        <v>134</v>
      </c>
      <c r="BK3859" s="0" t="s">
        <v>134</v>
      </c>
      <c r="BL3859" s="0" t="s">
        <v>134</v>
      </c>
      <c r="BM3859" s="0" t="s">
        <v>134</v>
      </c>
      <c r="BN3859" s="0" t="s">
        <v>134</v>
      </c>
      <c r="BO3859" s="0" t="s">
        <v>134</v>
      </c>
      <c r="BP3859" s="0" t="s">
        <v>134</v>
      </c>
      <c r="BQ3859" s="0" t="s">
        <v>134</v>
      </c>
      <c r="BR3859" s="0" t="s">
        <v>134</v>
      </c>
      <c r="BS3859" s="0" t="s">
        <v>134</v>
      </c>
      <c r="BT3859" s="0" t="s">
        <v>134</v>
      </c>
      <c r="BU3859" s="0" t="s">
        <v>134</v>
      </c>
      <c r="BV3859" s="0" t="s">
        <v>134</v>
      </c>
      <c r="BW3859" s="0" t="s">
        <v>134</v>
      </c>
      <c r="BX3859" s="0" t="s">
        <v>134</v>
      </c>
      <c r="BZ3859" s="0" t="s">
        <v>134</v>
      </c>
      <c r="CA3859" s="0" t="s">
        <v>134</v>
      </c>
      <c r="CB3859" s="0" t="s">
        <v>134</v>
      </c>
      <c r="CC3859" s="0" t="s">
        <v>134</v>
      </c>
      <c r="CD3859" s="0" t="s">
        <v>134</v>
      </c>
      <c r="CE3859" s="0" t="s">
        <v>134</v>
      </c>
    </row>
    <row r="3860" customFormat="false" ht="12.75" hidden="false" customHeight="false" outlineLevel="0" collapsed="false">
      <c r="E3860" s="9" t="s">
        <v>134</v>
      </c>
      <c r="F3860" s="9" t="s">
        <v>134</v>
      </c>
      <c r="G3860" s="9" t="s">
        <v>134</v>
      </c>
      <c r="Q3860" s="0" t="s">
        <v>134</v>
      </c>
      <c r="R3860" s="0" t="s">
        <v>134</v>
      </c>
      <c r="S3860" s="0" t="s">
        <v>134</v>
      </c>
      <c r="T3860" s="0" t="s">
        <v>134</v>
      </c>
      <c r="U3860" s="0" t="s">
        <v>134</v>
      </c>
      <c r="V3860" s="0" t="s">
        <v>134</v>
      </c>
      <c r="W3860" s="0" t="s">
        <v>134</v>
      </c>
      <c r="X3860" s="0" t="s">
        <v>134</v>
      </c>
      <c r="Y3860" s="0" t="s">
        <v>134</v>
      </c>
      <c r="Z3860" s="0" t="s">
        <v>134</v>
      </c>
      <c r="AA3860" s="0" t="s">
        <v>134</v>
      </c>
      <c r="AB3860" s="0" t="s">
        <v>134</v>
      </c>
      <c r="AC3860" s="0" t="s">
        <v>134</v>
      </c>
      <c r="AD3860" s="0" t="s">
        <v>134</v>
      </c>
      <c r="AE3860" s="0" t="s">
        <v>134</v>
      </c>
      <c r="AF3860" s="0" t="s">
        <v>134</v>
      </c>
      <c r="AG3860" s="0" t="s">
        <v>134</v>
      </c>
      <c r="AH3860" s="0" t="s">
        <v>134</v>
      </c>
      <c r="AI3860" s="0" t="s">
        <v>134</v>
      </c>
      <c r="AJ3860" s="0" t="s">
        <v>134</v>
      </c>
      <c r="AK3860" s="0" t="s">
        <v>134</v>
      </c>
      <c r="AL3860" s="0" t="s">
        <v>134</v>
      </c>
      <c r="AM3860" s="0" t="s">
        <v>134</v>
      </c>
      <c r="AN3860" s="0" t="s">
        <v>134</v>
      </c>
      <c r="AO3860" s="0" t="s">
        <v>134</v>
      </c>
      <c r="AP3860" s="0" t="s">
        <v>134</v>
      </c>
      <c r="AQ3860" s="0" t="s">
        <v>134</v>
      </c>
      <c r="AR3860" s="0" t="s">
        <v>134</v>
      </c>
      <c r="AS3860" s="0" t="s">
        <v>134</v>
      </c>
      <c r="AT3860" s="0" t="s">
        <v>134</v>
      </c>
      <c r="AU3860" s="0" t="s">
        <v>134</v>
      </c>
      <c r="AV3860" s="0" t="s">
        <v>134</v>
      </c>
      <c r="AW3860" s="0" t="s">
        <v>134</v>
      </c>
      <c r="AX3860" s="0" t="s">
        <v>134</v>
      </c>
      <c r="AY3860" s="0" t="s">
        <v>134</v>
      </c>
      <c r="AZ3860" s="0" t="s">
        <v>134</v>
      </c>
      <c r="BA3860" s="0" t="s">
        <v>134</v>
      </c>
      <c r="BB3860" s="0" t="s">
        <v>134</v>
      </c>
      <c r="BC3860" s="0" t="s">
        <v>134</v>
      </c>
      <c r="BD3860" s="0" t="s">
        <v>134</v>
      </c>
      <c r="BE3860" s="0" t="s">
        <v>134</v>
      </c>
      <c r="BF3860" s="0" t="s">
        <v>134</v>
      </c>
      <c r="BG3860" s="0" t="s">
        <v>134</v>
      </c>
      <c r="BH3860" s="0" t="s">
        <v>134</v>
      </c>
      <c r="BI3860" s="0" t="s">
        <v>134</v>
      </c>
      <c r="BJ3860" s="0" t="s">
        <v>134</v>
      </c>
      <c r="BK3860" s="0" t="s">
        <v>134</v>
      </c>
      <c r="BL3860" s="0" t="s">
        <v>134</v>
      </c>
      <c r="BM3860" s="0" t="s">
        <v>134</v>
      </c>
      <c r="BN3860" s="0" t="s">
        <v>134</v>
      </c>
      <c r="BO3860" s="0" t="s">
        <v>134</v>
      </c>
      <c r="BP3860" s="0" t="s">
        <v>134</v>
      </c>
      <c r="BQ3860" s="0" t="s">
        <v>134</v>
      </c>
      <c r="BR3860" s="0" t="s">
        <v>134</v>
      </c>
      <c r="BS3860" s="0" t="s">
        <v>134</v>
      </c>
      <c r="BT3860" s="0" t="s">
        <v>134</v>
      </c>
      <c r="BU3860" s="0" t="s">
        <v>134</v>
      </c>
      <c r="BV3860" s="0" t="s">
        <v>134</v>
      </c>
      <c r="BW3860" s="0" t="s">
        <v>134</v>
      </c>
      <c r="BX3860" s="0" t="s">
        <v>134</v>
      </c>
      <c r="BZ3860" s="0" t="s">
        <v>134</v>
      </c>
      <c r="CA3860" s="0" t="s">
        <v>134</v>
      </c>
      <c r="CB3860" s="0" t="s">
        <v>134</v>
      </c>
      <c r="CC3860" s="0" t="s">
        <v>134</v>
      </c>
      <c r="CD3860" s="0" t="s">
        <v>134</v>
      </c>
      <c r="CE3860" s="0" t="s">
        <v>134</v>
      </c>
    </row>
    <row r="3861" customFormat="false" ht="12.75" hidden="false" customHeight="false" outlineLevel="0" collapsed="false">
      <c r="E3861" s="9" t="s">
        <v>134</v>
      </c>
      <c r="F3861" s="9" t="s">
        <v>134</v>
      </c>
      <c r="G3861" s="9" t="s">
        <v>134</v>
      </c>
      <c r="Q3861" s="0" t="s">
        <v>134</v>
      </c>
      <c r="R3861" s="0" t="s">
        <v>134</v>
      </c>
      <c r="S3861" s="0" t="s">
        <v>134</v>
      </c>
      <c r="T3861" s="0" t="s">
        <v>134</v>
      </c>
      <c r="U3861" s="0" t="s">
        <v>134</v>
      </c>
      <c r="V3861" s="0" t="s">
        <v>134</v>
      </c>
      <c r="W3861" s="0" t="s">
        <v>134</v>
      </c>
      <c r="X3861" s="0" t="s">
        <v>134</v>
      </c>
      <c r="Y3861" s="0" t="s">
        <v>134</v>
      </c>
      <c r="Z3861" s="0" t="s">
        <v>134</v>
      </c>
      <c r="AA3861" s="0" t="s">
        <v>134</v>
      </c>
      <c r="AB3861" s="0" t="s">
        <v>134</v>
      </c>
      <c r="AC3861" s="0" t="s">
        <v>134</v>
      </c>
      <c r="AD3861" s="0" t="s">
        <v>134</v>
      </c>
      <c r="AE3861" s="0" t="s">
        <v>134</v>
      </c>
      <c r="AF3861" s="0" t="s">
        <v>134</v>
      </c>
      <c r="AG3861" s="0" t="s">
        <v>134</v>
      </c>
      <c r="AH3861" s="0" t="s">
        <v>134</v>
      </c>
      <c r="AI3861" s="0" t="s">
        <v>134</v>
      </c>
      <c r="AJ3861" s="0" t="s">
        <v>134</v>
      </c>
      <c r="AK3861" s="0" t="s">
        <v>134</v>
      </c>
      <c r="AL3861" s="0" t="s">
        <v>134</v>
      </c>
      <c r="AM3861" s="0" t="s">
        <v>134</v>
      </c>
      <c r="AN3861" s="0" t="s">
        <v>134</v>
      </c>
      <c r="AO3861" s="0" t="s">
        <v>134</v>
      </c>
      <c r="AP3861" s="0" t="s">
        <v>134</v>
      </c>
      <c r="AQ3861" s="0" t="s">
        <v>134</v>
      </c>
      <c r="AR3861" s="0" t="s">
        <v>134</v>
      </c>
      <c r="AS3861" s="0" t="s">
        <v>134</v>
      </c>
      <c r="AT3861" s="0" t="s">
        <v>134</v>
      </c>
      <c r="AU3861" s="0" t="s">
        <v>134</v>
      </c>
      <c r="AV3861" s="0" t="s">
        <v>134</v>
      </c>
      <c r="AW3861" s="0" t="s">
        <v>134</v>
      </c>
      <c r="AX3861" s="0" t="s">
        <v>134</v>
      </c>
      <c r="AY3861" s="0" t="s">
        <v>134</v>
      </c>
      <c r="AZ3861" s="0" t="s">
        <v>134</v>
      </c>
      <c r="BA3861" s="0" t="s">
        <v>134</v>
      </c>
      <c r="BB3861" s="0" t="s">
        <v>134</v>
      </c>
      <c r="BC3861" s="0" t="s">
        <v>134</v>
      </c>
      <c r="BD3861" s="0" t="s">
        <v>134</v>
      </c>
      <c r="BE3861" s="0" t="s">
        <v>134</v>
      </c>
      <c r="BF3861" s="0" t="s">
        <v>134</v>
      </c>
      <c r="BG3861" s="0" t="s">
        <v>134</v>
      </c>
      <c r="BH3861" s="0" t="s">
        <v>134</v>
      </c>
      <c r="BI3861" s="0" t="s">
        <v>134</v>
      </c>
      <c r="BJ3861" s="0" t="s">
        <v>134</v>
      </c>
      <c r="BK3861" s="0" t="s">
        <v>134</v>
      </c>
      <c r="BL3861" s="0" t="s">
        <v>134</v>
      </c>
      <c r="BM3861" s="0" t="s">
        <v>134</v>
      </c>
      <c r="BN3861" s="0" t="s">
        <v>134</v>
      </c>
      <c r="BO3861" s="0" t="s">
        <v>134</v>
      </c>
      <c r="BP3861" s="0" t="s">
        <v>134</v>
      </c>
      <c r="BQ3861" s="0" t="s">
        <v>134</v>
      </c>
      <c r="BR3861" s="0" t="s">
        <v>134</v>
      </c>
      <c r="BS3861" s="0" t="s">
        <v>134</v>
      </c>
      <c r="BT3861" s="0" t="s">
        <v>134</v>
      </c>
      <c r="BU3861" s="0" t="s">
        <v>134</v>
      </c>
      <c r="BV3861" s="0" t="s">
        <v>134</v>
      </c>
      <c r="BW3861" s="0" t="s">
        <v>134</v>
      </c>
      <c r="BX3861" s="0" t="s">
        <v>134</v>
      </c>
      <c r="BZ3861" s="0" t="s">
        <v>134</v>
      </c>
      <c r="CA3861" s="0" t="s">
        <v>134</v>
      </c>
      <c r="CB3861" s="0" t="s">
        <v>134</v>
      </c>
      <c r="CC3861" s="0" t="s">
        <v>134</v>
      </c>
      <c r="CD3861" s="0" t="s">
        <v>134</v>
      </c>
      <c r="CE3861" s="0" t="s">
        <v>134</v>
      </c>
    </row>
    <row r="3862" customFormat="false" ht="12.75" hidden="false" customHeight="false" outlineLevel="0" collapsed="false">
      <c r="E3862" s="9" t="s">
        <v>134</v>
      </c>
      <c r="F3862" s="9" t="s">
        <v>134</v>
      </c>
      <c r="G3862" s="9" t="s">
        <v>134</v>
      </c>
      <c r="Q3862" s="0" t="s">
        <v>134</v>
      </c>
      <c r="R3862" s="0" t="s">
        <v>134</v>
      </c>
      <c r="S3862" s="0" t="s">
        <v>134</v>
      </c>
      <c r="T3862" s="0" t="s">
        <v>134</v>
      </c>
      <c r="U3862" s="0" t="s">
        <v>134</v>
      </c>
      <c r="V3862" s="0" t="s">
        <v>134</v>
      </c>
      <c r="W3862" s="0" t="s">
        <v>134</v>
      </c>
      <c r="X3862" s="0" t="s">
        <v>134</v>
      </c>
      <c r="Y3862" s="0" t="s">
        <v>134</v>
      </c>
      <c r="Z3862" s="0" t="s">
        <v>134</v>
      </c>
      <c r="AA3862" s="0" t="s">
        <v>134</v>
      </c>
      <c r="AB3862" s="0" t="s">
        <v>134</v>
      </c>
      <c r="AC3862" s="0" t="s">
        <v>134</v>
      </c>
      <c r="AD3862" s="0" t="s">
        <v>134</v>
      </c>
      <c r="AE3862" s="0" t="s">
        <v>134</v>
      </c>
      <c r="AF3862" s="0" t="s">
        <v>134</v>
      </c>
      <c r="AG3862" s="0" t="s">
        <v>134</v>
      </c>
      <c r="AH3862" s="0" t="s">
        <v>134</v>
      </c>
      <c r="AI3862" s="0" t="s">
        <v>134</v>
      </c>
      <c r="AJ3862" s="0" t="s">
        <v>134</v>
      </c>
      <c r="AK3862" s="0" t="s">
        <v>134</v>
      </c>
      <c r="AL3862" s="0" t="s">
        <v>134</v>
      </c>
      <c r="AM3862" s="0" t="s">
        <v>134</v>
      </c>
      <c r="AN3862" s="0" t="s">
        <v>134</v>
      </c>
      <c r="AO3862" s="0" t="s">
        <v>134</v>
      </c>
      <c r="AP3862" s="0" t="s">
        <v>134</v>
      </c>
      <c r="AQ3862" s="0" t="s">
        <v>134</v>
      </c>
      <c r="AR3862" s="0" t="s">
        <v>134</v>
      </c>
      <c r="AS3862" s="0" t="s">
        <v>134</v>
      </c>
      <c r="AT3862" s="0" t="s">
        <v>134</v>
      </c>
      <c r="AU3862" s="0" t="s">
        <v>134</v>
      </c>
      <c r="AV3862" s="0" t="s">
        <v>134</v>
      </c>
      <c r="AW3862" s="0" t="s">
        <v>134</v>
      </c>
      <c r="AX3862" s="0" t="s">
        <v>134</v>
      </c>
      <c r="AY3862" s="0" t="s">
        <v>134</v>
      </c>
      <c r="AZ3862" s="0" t="s">
        <v>134</v>
      </c>
      <c r="BA3862" s="0" t="s">
        <v>134</v>
      </c>
      <c r="BB3862" s="0" t="s">
        <v>134</v>
      </c>
      <c r="BC3862" s="0" t="s">
        <v>134</v>
      </c>
      <c r="BD3862" s="0" t="s">
        <v>134</v>
      </c>
      <c r="BE3862" s="0" t="s">
        <v>134</v>
      </c>
      <c r="BF3862" s="0" t="s">
        <v>134</v>
      </c>
      <c r="BG3862" s="0" t="s">
        <v>134</v>
      </c>
      <c r="BH3862" s="0" t="s">
        <v>134</v>
      </c>
      <c r="BI3862" s="0" t="s">
        <v>134</v>
      </c>
      <c r="BJ3862" s="0" t="s">
        <v>134</v>
      </c>
      <c r="BK3862" s="0" t="s">
        <v>134</v>
      </c>
      <c r="BL3862" s="0" t="s">
        <v>134</v>
      </c>
      <c r="BM3862" s="0" t="s">
        <v>134</v>
      </c>
      <c r="BN3862" s="0" t="s">
        <v>134</v>
      </c>
      <c r="BO3862" s="0" t="s">
        <v>134</v>
      </c>
      <c r="BP3862" s="0" t="s">
        <v>134</v>
      </c>
      <c r="BQ3862" s="0" t="s">
        <v>134</v>
      </c>
      <c r="BR3862" s="0" t="s">
        <v>134</v>
      </c>
      <c r="BS3862" s="0" t="s">
        <v>134</v>
      </c>
      <c r="BT3862" s="0" t="s">
        <v>134</v>
      </c>
      <c r="BU3862" s="0" t="s">
        <v>134</v>
      </c>
      <c r="BV3862" s="0" t="s">
        <v>134</v>
      </c>
      <c r="BW3862" s="0" t="s">
        <v>134</v>
      </c>
      <c r="BX3862" s="0" t="s">
        <v>134</v>
      </c>
      <c r="BZ3862" s="0" t="s">
        <v>134</v>
      </c>
      <c r="CA3862" s="0" t="s">
        <v>134</v>
      </c>
      <c r="CB3862" s="0" t="s">
        <v>134</v>
      </c>
      <c r="CC3862" s="0" t="s">
        <v>134</v>
      </c>
      <c r="CD3862" s="0" t="s">
        <v>134</v>
      </c>
      <c r="CE3862" s="0" t="s">
        <v>134</v>
      </c>
    </row>
    <row r="3863" customFormat="false" ht="12.75" hidden="false" customHeight="false" outlineLevel="0" collapsed="false">
      <c r="E3863" s="9" t="s">
        <v>134</v>
      </c>
      <c r="F3863" s="9" t="s">
        <v>134</v>
      </c>
      <c r="G3863" s="9" t="s">
        <v>134</v>
      </c>
      <c r="Q3863" s="0" t="s">
        <v>134</v>
      </c>
      <c r="R3863" s="0" t="s">
        <v>134</v>
      </c>
      <c r="S3863" s="0" t="s">
        <v>134</v>
      </c>
      <c r="T3863" s="0" t="s">
        <v>134</v>
      </c>
      <c r="U3863" s="0" t="s">
        <v>134</v>
      </c>
      <c r="V3863" s="0" t="s">
        <v>134</v>
      </c>
      <c r="W3863" s="0" t="s">
        <v>134</v>
      </c>
      <c r="X3863" s="0" t="s">
        <v>134</v>
      </c>
      <c r="Y3863" s="0" t="s">
        <v>134</v>
      </c>
      <c r="Z3863" s="0" t="s">
        <v>134</v>
      </c>
      <c r="AA3863" s="0" t="s">
        <v>134</v>
      </c>
      <c r="AB3863" s="0" t="s">
        <v>134</v>
      </c>
      <c r="AC3863" s="0" t="s">
        <v>134</v>
      </c>
      <c r="AD3863" s="0" t="s">
        <v>134</v>
      </c>
      <c r="AE3863" s="0" t="s">
        <v>134</v>
      </c>
      <c r="AF3863" s="0" t="s">
        <v>134</v>
      </c>
      <c r="AG3863" s="0" t="s">
        <v>134</v>
      </c>
      <c r="AH3863" s="0" t="s">
        <v>134</v>
      </c>
      <c r="AI3863" s="0" t="s">
        <v>134</v>
      </c>
      <c r="AJ3863" s="0" t="s">
        <v>134</v>
      </c>
      <c r="AK3863" s="0" t="s">
        <v>134</v>
      </c>
      <c r="AL3863" s="0" t="s">
        <v>134</v>
      </c>
      <c r="AM3863" s="0" t="s">
        <v>134</v>
      </c>
      <c r="AN3863" s="0" t="s">
        <v>134</v>
      </c>
      <c r="AO3863" s="0" t="s">
        <v>134</v>
      </c>
      <c r="AP3863" s="0" t="s">
        <v>134</v>
      </c>
      <c r="AQ3863" s="0" t="s">
        <v>134</v>
      </c>
      <c r="AR3863" s="0" t="s">
        <v>134</v>
      </c>
      <c r="AS3863" s="0" t="s">
        <v>134</v>
      </c>
      <c r="AT3863" s="0" t="s">
        <v>134</v>
      </c>
      <c r="AU3863" s="0" t="s">
        <v>134</v>
      </c>
      <c r="AV3863" s="0" t="s">
        <v>134</v>
      </c>
      <c r="AW3863" s="0" t="s">
        <v>134</v>
      </c>
      <c r="AX3863" s="0" t="s">
        <v>134</v>
      </c>
      <c r="AY3863" s="0" t="s">
        <v>134</v>
      </c>
      <c r="AZ3863" s="0" t="s">
        <v>134</v>
      </c>
      <c r="BA3863" s="0" t="s">
        <v>134</v>
      </c>
      <c r="BB3863" s="0" t="s">
        <v>134</v>
      </c>
      <c r="BC3863" s="0" t="s">
        <v>134</v>
      </c>
      <c r="BD3863" s="0" t="s">
        <v>134</v>
      </c>
      <c r="BE3863" s="0" t="s">
        <v>134</v>
      </c>
      <c r="BF3863" s="0" t="s">
        <v>134</v>
      </c>
      <c r="BG3863" s="0" t="s">
        <v>134</v>
      </c>
      <c r="BH3863" s="0" t="s">
        <v>134</v>
      </c>
      <c r="BI3863" s="0" t="s">
        <v>134</v>
      </c>
      <c r="BJ3863" s="0" t="s">
        <v>134</v>
      </c>
      <c r="BK3863" s="0" t="s">
        <v>134</v>
      </c>
      <c r="BL3863" s="0" t="s">
        <v>134</v>
      </c>
      <c r="BM3863" s="0" t="s">
        <v>134</v>
      </c>
      <c r="BN3863" s="0" t="s">
        <v>134</v>
      </c>
      <c r="BO3863" s="0" t="s">
        <v>134</v>
      </c>
      <c r="BP3863" s="0" t="s">
        <v>134</v>
      </c>
      <c r="BQ3863" s="0" t="s">
        <v>134</v>
      </c>
      <c r="BR3863" s="0" t="s">
        <v>134</v>
      </c>
      <c r="BS3863" s="0" t="s">
        <v>134</v>
      </c>
      <c r="BT3863" s="0" t="s">
        <v>134</v>
      </c>
      <c r="BU3863" s="0" t="s">
        <v>134</v>
      </c>
      <c r="BV3863" s="0" t="s">
        <v>134</v>
      </c>
      <c r="BW3863" s="0" t="s">
        <v>134</v>
      </c>
      <c r="BX3863" s="0" t="s">
        <v>134</v>
      </c>
      <c r="BZ3863" s="0" t="s">
        <v>134</v>
      </c>
      <c r="CA3863" s="0" t="s">
        <v>134</v>
      </c>
      <c r="CB3863" s="0" t="s">
        <v>134</v>
      </c>
      <c r="CC3863" s="0" t="s">
        <v>134</v>
      </c>
      <c r="CD3863" s="0" t="s">
        <v>134</v>
      </c>
      <c r="CE3863" s="0" t="s">
        <v>134</v>
      </c>
    </row>
    <row r="3864" customFormat="false" ht="12.75" hidden="false" customHeight="false" outlineLevel="0" collapsed="false">
      <c r="E3864" s="9" t="s">
        <v>134</v>
      </c>
      <c r="F3864" s="9" t="s">
        <v>134</v>
      </c>
      <c r="G3864" s="9" t="s">
        <v>134</v>
      </c>
      <c r="Q3864" s="0" t="s">
        <v>134</v>
      </c>
      <c r="R3864" s="0" t="s">
        <v>134</v>
      </c>
      <c r="S3864" s="0" t="s">
        <v>134</v>
      </c>
      <c r="T3864" s="0" t="s">
        <v>134</v>
      </c>
      <c r="U3864" s="0" t="s">
        <v>134</v>
      </c>
      <c r="V3864" s="0" t="s">
        <v>134</v>
      </c>
      <c r="W3864" s="0" t="s">
        <v>134</v>
      </c>
      <c r="X3864" s="0" t="s">
        <v>134</v>
      </c>
      <c r="Y3864" s="0" t="s">
        <v>134</v>
      </c>
      <c r="Z3864" s="0" t="s">
        <v>134</v>
      </c>
      <c r="AA3864" s="0" t="s">
        <v>134</v>
      </c>
      <c r="AB3864" s="0" t="s">
        <v>134</v>
      </c>
      <c r="AC3864" s="0" t="s">
        <v>134</v>
      </c>
      <c r="AD3864" s="0" t="s">
        <v>134</v>
      </c>
      <c r="AE3864" s="0" t="s">
        <v>134</v>
      </c>
      <c r="AF3864" s="0" t="s">
        <v>134</v>
      </c>
      <c r="AG3864" s="0" t="s">
        <v>134</v>
      </c>
      <c r="AH3864" s="0" t="s">
        <v>134</v>
      </c>
      <c r="AI3864" s="0" t="s">
        <v>134</v>
      </c>
      <c r="AJ3864" s="0" t="s">
        <v>134</v>
      </c>
      <c r="AK3864" s="0" t="s">
        <v>134</v>
      </c>
      <c r="AL3864" s="0" t="s">
        <v>134</v>
      </c>
      <c r="AM3864" s="0" t="s">
        <v>134</v>
      </c>
      <c r="AN3864" s="0" t="s">
        <v>134</v>
      </c>
      <c r="AO3864" s="0" t="s">
        <v>134</v>
      </c>
      <c r="AP3864" s="0" t="s">
        <v>134</v>
      </c>
      <c r="AQ3864" s="0" t="s">
        <v>134</v>
      </c>
      <c r="AR3864" s="0" t="s">
        <v>134</v>
      </c>
      <c r="AS3864" s="0" t="s">
        <v>134</v>
      </c>
      <c r="AT3864" s="0" t="s">
        <v>134</v>
      </c>
      <c r="AU3864" s="0" t="s">
        <v>134</v>
      </c>
      <c r="AV3864" s="0" t="s">
        <v>134</v>
      </c>
      <c r="AW3864" s="0" t="s">
        <v>134</v>
      </c>
      <c r="AX3864" s="0" t="s">
        <v>134</v>
      </c>
      <c r="AY3864" s="0" t="s">
        <v>134</v>
      </c>
      <c r="AZ3864" s="0" t="s">
        <v>134</v>
      </c>
      <c r="BA3864" s="0" t="s">
        <v>134</v>
      </c>
      <c r="BB3864" s="0" t="s">
        <v>134</v>
      </c>
      <c r="BC3864" s="0" t="s">
        <v>134</v>
      </c>
      <c r="BD3864" s="0" t="s">
        <v>134</v>
      </c>
      <c r="BE3864" s="0" t="s">
        <v>134</v>
      </c>
      <c r="BF3864" s="0" t="s">
        <v>134</v>
      </c>
      <c r="BG3864" s="0" t="s">
        <v>134</v>
      </c>
      <c r="BH3864" s="0" t="s">
        <v>134</v>
      </c>
      <c r="BI3864" s="0" t="s">
        <v>134</v>
      </c>
      <c r="BJ3864" s="0" t="s">
        <v>134</v>
      </c>
      <c r="BK3864" s="0" t="s">
        <v>134</v>
      </c>
      <c r="BL3864" s="0" t="s">
        <v>134</v>
      </c>
      <c r="BM3864" s="0" t="s">
        <v>134</v>
      </c>
      <c r="BN3864" s="0" t="s">
        <v>134</v>
      </c>
      <c r="BO3864" s="0" t="s">
        <v>134</v>
      </c>
      <c r="BP3864" s="0" t="s">
        <v>134</v>
      </c>
      <c r="BQ3864" s="0" t="s">
        <v>134</v>
      </c>
      <c r="BR3864" s="0" t="s">
        <v>134</v>
      </c>
      <c r="BS3864" s="0" t="s">
        <v>134</v>
      </c>
      <c r="BT3864" s="0" t="s">
        <v>134</v>
      </c>
      <c r="BU3864" s="0" t="s">
        <v>134</v>
      </c>
      <c r="BV3864" s="0" t="s">
        <v>134</v>
      </c>
      <c r="BW3864" s="0" t="s">
        <v>134</v>
      </c>
      <c r="BX3864" s="0" t="s">
        <v>134</v>
      </c>
      <c r="BZ3864" s="0" t="s">
        <v>134</v>
      </c>
      <c r="CA3864" s="0" t="s">
        <v>134</v>
      </c>
      <c r="CB3864" s="0" t="s">
        <v>134</v>
      </c>
      <c r="CC3864" s="0" t="s">
        <v>134</v>
      </c>
      <c r="CD3864" s="0" t="s">
        <v>134</v>
      </c>
      <c r="CE3864" s="0" t="s">
        <v>134</v>
      </c>
    </row>
    <row r="3865" customFormat="false" ht="12.75" hidden="false" customHeight="false" outlineLevel="0" collapsed="false">
      <c r="E3865" s="9" t="s">
        <v>134</v>
      </c>
      <c r="F3865" s="9" t="s">
        <v>134</v>
      </c>
      <c r="G3865" s="9" t="s">
        <v>134</v>
      </c>
      <c r="Q3865" s="0" t="s">
        <v>134</v>
      </c>
      <c r="R3865" s="0" t="s">
        <v>134</v>
      </c>
      <c r="S3865" s="0" t="s">
        <v>134</v>
      </c>
      <c r="T3865" s="0" t="s">
        <v>134</v>
      </c>
      <c r="U3865" s="0" t="s">
        <v>134</v>
      </c>
      <c r="V3865" s="0" t="s">
        <v>134</v>
      </c>
      <c r="W3865" s="0" t="s">
        <v>134</v>
      </c>
      <c r="X3865" s="0" t="s">
        <v>134</v>
      </c>
      <c r="Y3865" s="0" t="s">
        <v>134</v>
      </c>
      <c r="Z3865" s="0" t="s">
        <v>134</v>
      </c>
      <c r="AA3865" s="0" t="s">
        <v>134</v>
      </c>
      <c r="AB3865" s="0" t="s">
        <v>134</v>
      </c>
      <c r="AC3865" s="0" t="s">
        <v>134</v>
      </c>
      <c r="AD3865" s="0" t="s">
        <v>134</v>
      </c>
      <c r="AE3865" s="0" t="s">
        <v>134</v>
      </c>
      <c r="AF3865" s="0" t="s">
        <v>134</v>
      </c>
      <c r="AG3865" s="0" t="s">
        <v>134</v>
      </c>
      <c r="AH3865" s="0" t="s">
        <v>134</v>
      </c>
      <c r="AI3865" s="0" t="s">
        <v>134</v>
      </c>
      <c r="AJ3865" s="0" t="s">
        <v>134</v>
      </c>
      <c r="AK3865" s="0" t="s">
        <v>134</v>
      </c>
      <c r="AL3865" s="0" t="s">
        <v>134</v>
      </c>
      <c r="AM3865" s="0" t="s">
        <v>134</v>
      </c>
      <c r="AN3865" s="0" t="s">
        <v>134</v>
      </c>
      <c r="AO3865" s="0" t="s">
        <v>134</v>
      </c>
      <c r="AP3865" s="0" t="s">
        <v>134</v>
      </c>
      <c r="AQ3865" s="0" t="s">
        <v>134</v>
      </c>
      <c r="AR3865" s="0" t="s">
        <v>134</v>
      </c>
      <c r="AS3865" s="0" t="s">
        <v>134</v>
      </c>
      <c r="AT3865" s="0" t="s">
        <v>134</v>
      </c>
      <c r="AU3865" s="0" t="s">
        <v>134</v>
      </c>
      <c r="AV3865" s="0" t="s">
        <v>134</v>
      </c>
      <c r="AW3865" s="0" t="s">
        <v>134</v>
      </c>
      <c r="AX3865" s="0" t="s">
        <v>134</v>
      </c>
      <c r="AY3865" s="0" t="s">
        <v>134</v>
      </c>
      <c r="AZ3865" s="0" t="s">
        <v>134</v>
      </c>
      <c r="BA3865" s="0" t="s">
        <v>134</v>
      </c>
      <c r="BB3865" s="0" t="s">
        <v>134</v>
      </c>
      <c r="BC3865" s="0" t="s">
        <v>134</v>
      </c>
      <c r="BD3865" s="0" t="s">
        <v>134</v>
      </c>
      <c r="BE3865" s="0" t="s">
        <v>134</v>
      </c>
      <c r="BF3865" s="0" t="s">
        <v>134</v>
      </c>
      <c r="BG3865" s="0" t="s">
        <v>134</v>
      </c>
      <c r="BH3865" s="0" t="s">
        <v>134</v>
      </c>
      <c r="BI3865" s="0" t="s">
        <v>134</v>
      </c>
      <c r="BJ3865" s="0" t="s">
        <v>134</v>
      </c>
      <c r="BK3865" s="0" t="s">
        <v>134</v>
      </c>
      <c r="BL3865" s="0" t="s">
        <v>134</v>
      </c>
      <c r="BM3865" s="0" t="s">
        <v>134</v>
      </c>
      <c r="BN3865" s="0" t="s">
        <v>134</v>
      </c>
      <c r="BO3865" s="0" t="s">
        <v>134</v>
      </c>
      <c r="BP3865" s="0" t="s">
        <v>134</v>
      </c>
      <c r="BQ3865" s="0" t="s">
        <v>134</v>
      </c>
      <c r="BR3865" s="0" t="s">
        <v>134</v>
      </c>
      <c r="BS3865" s="0" t="s">
        <v>134</v>
      </c>
      <c r="BT3865" s="0" t="s">
        <v>134</v>
      </c>
      <c r="BU3865" s="0" t="s">
        <v>134</v>
      </c>
      <c r="BV3865" s="0" t="s">
        <v>134</v>
      </c>
      <c r="BW3865" s="0" t="s">
        <v>134</v>
      </c>
      <c r="BX3865" s="0" t="s">
        <v>134</v>
      </c>
      <c r="BZ3865" s="0" t="s">
        <v>134</v>
      </c>
      <c r="CA3865" s="0" t="s">
        <v>134</v>
      </c>
      <c r="CB3865" s="0" t="s">
        <v>134</v>
      </c>
      <c r="CC3865" s="0" t="s">
        <v>134</v>
      </c>
      <c r="CD3865" s="0" t="s">
        <v>134</v>
      </c>
      <c r="CE3865" s="0" t="s">
        <v>134</v>
      </c>
    </row>
    <row r="3866" customFormat="false" ht="12.75" hidden="false" customHeight="false" outlineLevel="0" collapsed="false">
      <c r="E3866" s="9" t="s">
        <v>134</v>
      </c>
      <c r="F3866" s="9" t="s">
        <v>134</v>
      </c>
      <c r="G3866" s="9" t="s">
        <v>134</v>
      </c>
      <c r="Q3866" s="0" t="s">
        <v>134</v>
      </c>
      <c r="R3866" s="0" t="s">
        <v>134</v>
      </c>
      <c r="S3866" s="0" t="s">
        <v>134</v>
      </c>
      <c r="T3866" s="0" t="s">
        <v>134</v>
      </c>
      <c r="U3866" s="0" t="s">
        <v>134</v>
      </c>
      <c r="V3866" s="0" t="s">
        <v>134</v>
      </c>
      <c r="W3866" s="0" t="s">
        <v>134</v>
      </c>
      <c r="X3866" s="0" t="s">
        <v>134</v>
      </c>
      <c r="Y3866" s="0" t="s">
        <v>134</v>
      </c>
      <c r="Z3866" s="0" t="s">
        <v>134</v>
      </c>
      <c r="AA3866" s="0" t="s">
        <v>134</v>
      </c>
      <c r="AB3866" s="0" t="s">
        <v>134</v>
      </c>
      <c r="AC3866" s="0" t="s">
        <v>134</v>
      </c>
      <c r="AD3866" s="0" t="s">
        <v>134</v>
      </c>
      <c r="AE3866" s="0" t="s">
        <v>134</v>
      </c>
      <c r="AF3866" s="0" t="s">
        <v>134</v>
      </c>
      <c r="AG3866" s="0" t="s">
        <v>134</v>
      </c>
      <c r="AH3866" s="0" t="s">
        <v>134</v>
      </c>
      <c r="AI3866" s="0" t="s">
        <v>134</v>
      </c>
      <c r="AJ3866" s="0" t="s">
        <v>134</v>
      </c>
      <c r="AK3866" s="0" t="s">
        <v>134</v>
      </c>
      <c r="AL3866" s="0" t="s">
        <v>134</v>
      </c>
      <c r="AM3866" s="0" t="s">
        <v>134</v>
      </c>
      <c r="AN3866" s="0" t="s">
        <v>134</v>
      </c>
      <c r="AO3866" s="0" t="s">
        <v>134</v>
      </c>
      <c r="AP3866" s="0" t="s">
        <v>134</v>
      </c>
      <c r="AQ3866" s="0" t="s">
        <v>134</v>
      </c>
      <c r="AR3866" s="0" t="s">
        <v>134</v>
      </c>
      <c r="AS3866" s="0" t="s">
        <v>134</v>
      </c>
      <c r="AT3866" s="0" t="s">
        <v>134</v>
      </c>
      <c r="AU3866" s="0" t="s">
        <v>134</v>
      </c>
      <c r="AV3866" s="0" t="s">
        <v>134</v>
      </c>
      <c r="AW3866" s="0" t="s">
        <v>134</v>
      </c>
      <c r="AX3866" s="0" t="s">
        <v>134</v>
      </c>
      <c r="AY3866" s="0" t="s">
        <v>134</v>
      </c>
      <c r="AZ3866" s="0" t="s">
        <v>134</v>
      </c>
      <c r="BA3866" s="0" t="s">
        <v>134</v>
      </c>
      <c r="BB3866" s="0" t="s">
        <v>134</v>
      </c>
      <c r="BC3866" s="0" t="s">
        <v>134</v>
      </c>
      <c r="BD3866" s="0" t="s">
        <v>134</v>
      </c>
      <c r="BE3866" s="0" t="s">
        <v>134</v>
      </c>
      <c r="BF3866" s="0" t="s">
        <v>134</v>
      </c>
      <c r="BG3866" s="0" t="s">
        <v>134</v>
      </c>
      <c r="BH3866" s="0" t="s">
        <v>134</v>
      </c>
      <c r="BI3866" s="0" t="s">
        <v>134</v>
      </c>
      <c r="BJ3866" s="0" t="s">
        <v>134</v>
      </c>
      <c r="BK3866" s="0" t="s">
        <v>134</v>
      </c>
      <c r="BL3866" s="0" t="s">
        <v>134</v>
      </c>
      <c r="BM3866" s="0" t="s">
        <v>134</v>
      </c>
      <c r="BN3866" s="0" t="s">
        <v>134</v>
      </c>
      <c r="BO3866" s="0" t="s">
        <v>134</v>
      </c>
      <c r="BP3866" s="0" t="s">
        <v>134</v>
      </c>
      <c r="BQ3866" s="0" t="s">
        <v>134</v>
      </c>
      <c r="BR3866" s="0" t="s">
        <v>134</v>
      </c>
      <c r="BS3866" s="0" t="s">
        <v>134</v>
      </c>
      <c r="BT3866" s="0" t="s">
        <v>134</v>
      </c>
      <c r="BU3866" s="0" t="s">
        <v>134</v>
      </c>
      <c r="BV3866" s="0" t="s">
        <v>134</v>
      </c>
      <c r="BW3866" s="0" t="s">
        <v>134</v>
      </c>
      <c r="BX3866" s="0" t="s">
        <v>134</v>
      </c>
      <c r="BZ3866" s="0" t="s">
        <v>134</v>
      </c>
      <c r="CA3866" s="0" t="s">
        <v>134</v>
      </c>
      <c r="CB3866" s="0" t="s">
        <v>134</v>
      </c>
      <c r="CC3866" s="0" t="s">
        <v>134</v>
      </c>
      <c r="CD3866" s="0" t="s">
        <v>134</v>
      </c>
      <c r="CE3866" s="0" t="s">
        <v>134</v>
      </c>
    </row>
    <row r="3867" customFormat="false" ht="12.75" hidden="false" customHeight="false" outlineLevel="0" collapsed="false">
      <c r="E3867" s="9" t="s">
        <v>134</v>
      </c>
      <c r="F3867" s="9" t="s">
        <v>134</v>
      </c>
      <c r="G3867" s="9" t="s">
        <v>134</v>
      </c>
      <c r="Q3867" s="0" t="s">
        <v>134</v>
      </c>
      <c r="R3867" s="0" t="s">
        <v>134</v>
      </c>
      <c r="S3867" s="0" t="s">
        <v>134</v>
      </c>
      <c r="T3867" s="0" t="s">
        <v>134</v>
      </c>
      <c r="U3867" s="0" t="s">
        <v>134</v>
      </c>
      <c r="V3867" s="0" t="s">
        <v>134</v>
      </c>
      <c r="W3867" s="0" t="s">
        <v>134</v>
      </c>
      <c r="X3867" s="0" t="s">
        <v>134</v>
      </c>
      <c r="Y3867" s="0" t="s">
        <v>134</v>
      </c>
      <c r="Z3867" s="0" t="s">
        <v>134</v>
      </c>
      <c r="AA3867" s="0" t="s">
        <v>134</v>
      </c>
      <c r="AB3867" s="0" t="s">
        <v>134</v>
      </c>
      <c r="AC3867" s="0" t="s">
        <v>134</v>
      </c>
      <c r="AD3867" s="0" t="s">
        <v>134</v>
      </c>
      <c r="AE3867" s="0" t="s">
        <v>134</v>
      </c>
      <c r="AF3867" s="0" t="s">
        <v>134</v>
      </c>
      <c r="AG3867" s="0" t="s">
        <v>134</v>
      </c>
      <c r="AH3867" s="0" t="s">
        <v>134</v>
      </c>
      <c r="AI3867" s="0" t="s">
        <v>134</v>
      </c>
      <c r="AJ3867" s="0" t="s">
        <v>134</v>
      </c>
      <c r="AK3867" s="0" t="s">
        <v>134</v>
      </c>
      <c r="AL3867" s="0" t="s">
        <v>134</v>
      </c>
      <c r="AM3867" s="0" t="s">
        <v>134</v>
      </c>
      <c r="AN3867" s="0" t="s">
        <v>134</v>
      </c>
      <c r="AO3867" s="0" t="s">
        <v>134</v>
      </c>
      <c r="AP3867" s="0" t="s">
        <v>134</v>
      </c>
      <c r="AQ3867" s="0" t="s">
        <v>134</v>
      </c>
      <c r="AR3867" s="0" t="s">
        <v>134</v>
      </c>
      <c r="AS3867" s="0" t="s">
        <v>134</v>
      </c>
      <c r="AT3867" s="0" t="s">
        <v>134</v>
      </c>
      <c r="AU3867" s="0" t="s">
        <v>134</v>
      </c>
      <c r="AV3867" s="0" t="s">
        <v>134</v>
      </c>
      <c r="AW3867" s="0" t="s">
        <v>134</v>
      </c>
      <c r="AX3867" s="0" t="s">
        <v>134</v>
      </c>
      <c r="AY3867" s="0" t="s">
        <v>134</v>
      </c>
      <c r="AZ3867" s="0" t="s">
        <v>134</v>
      </c>
      <c r="BA3867" s="0" t="s">
        <v>134</v>
      </c>
      <c r="BB3867" s="0" t="s">
        <v>134</v>
      </c>
      <c r="BC3867" s="0" t="s">
        <v>134</v>
      </c>
      <c r="BD3867" s="0" t="s">
        <v>134</v>
      </c>
      <c r="BE3867" s="0" t="s">
        <v>134</v>
      </c>
      <c r="BF3867" s="0" t="s">
        <v>134</v>
      </c>
      <c r="BG3867" s="0" t="s">
        <v>134</v>
      </c>
      <c r="BH3867" s="0" t="s">
        <v>134</v>
      </c>
      <c r="BI3867" s="0" t="s">
        <v>134</v>
      </c>
      <c r="BJ3867" s="0" t="s">
        <v>134</v>
      </c>
      <c r="BK3867" s="0" t="s">
        <v>134</v>
      </c>
      <c r="BL3867" s="0" t="s">
        <v>134</v>
      </c>
      <c r="BM3867" s="0" t="s">
        <v>134</v>
      </c>
      <c r="BN3867" s="0" t="s">
        <v>134</v>
      </c>
      <c r="BO3867" s="0" t="s">
        <v>134</v>
      </c>
      <c r="BP3867" s="0" t="s">
        <v>134</v>
      </c>
      <c r="BQ3867" s="0" t="s">
        <v>134</v>
      </c>
      <c r="BR3867" s="0" t="s">
        <v>134</v>
      </c>
      <c r="BS3867" s="0" t="s">
        <v>134</v>
      </c>
      <c r="BT3867" s="0" t="s">
        <v>134</v>
      </c>
      <c r="BU3867" s="0" t="s">
        <v>134</v>
      </c>
      <c r="BV3867" s="0" t="s">
        <v>134</v>
      </c>
      <c r="BW3867" s="0" t="s">
        <v>134</v>
      </c>
      <c r="BX3867" s="0" t="s">
        <v>134</v>
      </c>
      <c r="BZ3867" s="0" t="s">
        <v>134</v>
      </c>
      <c r="CA3867" s="0" t="s">
        <v>134</v>
      </c>
      <c r="CB3867" s="0" t="s">
        <v>134</v>
      </c>
      <c r="CC3867" s="0" t="s">
        <v>134</v>
      </c>
      <c r="CD3867" s="0" t="s">
        <v>134</v>
      </c>
      <c r="CE3867" s="0" t="s">
        <v>134</v>
      </c>
    </row>
    <row r="3868" customFormat="false" ht="12.75" hidden="false" customHeight="false" outlineLevel="0" collapsed="false">
      <c r="E3868" s="9" t="s">
        <v>134</v>
      </c>
      <c r="F3868" s="9" t="s">
        <v>134</v>
      </c>
      <c r="G3868" s="9" t="s">
        <v>134</v>
      </c>
      <c r="Q3868" s="0" t="s">
        <v>134</v>
      </c>
      <c r="R3868" s="0" t="s">
        <v>134</v>
      </c>
      <c r="S3868" s="0" t="s">
        <v>134</v>
      </c>
      <c r="T3868" s="0" t="s">
        <v>134</v>
      </c>
      <c r="U3868" s="0" t="s">
        <v>134</v>
      </c>
      <c r="V3868" s="0" t="s">
        <v>134</v>
      </c>
      <c r="W3868" s="0" t="s">
        <v>134</v>
      </c>
      <c r="X3868" s="0" t="s">
        <v>134</v>
      </c>
      <c r="Y3868" s="0" t="s">
        <v>134</v>
      </c>
      <c r="Z3868" s="0" t="s">
        <v>134</v>
      </c>
      <c r="AA3868" s="0" t="s">
        <v>134</v>
      </c>
      <c r="AB3868" s="0" t="s">
        <v>134</v>
      </c>
      <c r="AC3868" s="0" t="s">
        <v>134</v>
      </c>
      <c r="AD3868" s="0" t="s">
        <v>134</v>
      </c>
      <c r="AE3868" s="0" t="s">
        <v>134</v>
      </c>
      <c r="AF3868" s="0" t="s">
        <v>134</v>
      </c>
      <c r="AG3868" s="0" t="s">
        <v>134</v>
      </c>
      <c r="AH3868" s="0" t="s">
        <v>134</v>
      </c>
      <c r="AI3868" s="0" t="s">
        <v>134</v>
      </c>
      <c r="AJ3868" s="0" t="s">
        <v>134</v>
      </c>
      <c r="AK3868" s="0" t="s">
        <v>134</v>
      </c>
      <c r="AL3868" s="0" t="s">
        <v>134</v>
      </c>
      <c r="AM3868" s="0" t="s">
        <v>134</v>
      </c>
      <c r="AN3868" s="0" t="s">
        <v>134</v>
      </c>
      <c r="AO3868" s="0" t="s">
        <v>134</v>
      </c>
      <c r="AP3868" s="0" t="s">
        <v>134</v>
      </c>
      <c r="AQ3868" s="0" t="s">
        <v>134</v>
      </c>
      <c r="AR3868" s="0" t="s">
        <v>134</v>
      </c>
      <c r="AS3868" s="0" t="s">
        <v>134</v>
      </c>
      <c r="AT3868" s="0" t="s">
        <v>134</v>
      </c>
      <c r="AU3868" s="0" t="s">
        <v>134</v>
      </c>
      <c r="AV3868" s="0" t="s">
        <v>134</v>
      </c>
      <c r="AW3868" s="0" t="s">
        <v>134</v>
      </c>
      <c r="AX3868" s="0" t="s">
        <v>134</v>
      </c>
      <c r="AY3868" s="0" t="s">
        <v>134</v>
      </c>
      <c r="AZ3868" s="0" t="s">
        <v>134</v>
      </c>
      <c r="BA3868" s="0" t="s">
        <v>134</v>
      </c>
      <c r="BB3868" s="0" t="s">
        <v>134</v>
      </c>
      <c r="BC3868" s="0" t="s">
        <v>134</v>
      </c>
      <c r="BD3868" s="0" t="s">
        <v>134</v>
      </c>
      <c r="BE3868" s="0" t="s">
        <v>134</v>
      </c>
      <c r="BF3868" s="0" t="s">
        <v>134</v>
      </c>
      <c r="BG3868" s="0" t="s">
        <v>134</v>
      </c>
      <c r="BH3868" s="0" t="s">
        <v>134</v>
      </c>
      <c r="BI3868" s="0" t="s">
        <v>134</v>
      </c>
      <c r="BJ3868" s="0" t="s">
        <v>134</v>
      </c>
      <c r="BK3868" s="0" t="s">
        <v>134</v>
      </c>
      <c r="BL3868" s="0" t="s">
        <v>134</v>
      </c>
      <c r="BM3868" s="0" t="s">
        <v>134</v>
      </c>
      <c r="BN3868" s="0" t="s">
        <v>134</v>
      </c>
      <c r="BO3868" s="0" t="s">
        <v>134</v>
      </c>
      <c r="BP3868" s="0" t="s">
        <v>134</v>
      </c>
      <c r="BQ3868" s="0" t="s">
        <v>134</v>
      </c>
      <c r="BR3868" s="0" t="s">
        <v>134</v>
      </c>
      <c r="BS3868" s="0" t="s">
        <v>134</v>
      </c>
      <c r="BT3868" s="0" t="s">
        <v>134</v>
      </c>
      <c r="BU3868" s="0" t="s">
        <v>134</v>
      </c>
      <c r="BV3868" s="0" t="s">
        <v>134</v>
      </c>
      <c r="BW3868" s="0" t="s">
        <v>134</v>
      </c>
      <c r="BX3868" s="0" t="s">
        <v>134</v>
      </c>
      <c r="BZ3868" s="0" t="s">
        <v>134</v>
      </c>
      <c r="CA3868" s="0" t="s">
        <v>134</v>
      </c>
      <c r="CB3868" s="0" t="s">
        <v>134</v>
      </c>
      <c r="CC3868" s="0" t="s">
        <v>134</v>
      </c>
      <c r="CD3868" s="0" t="s">
        <v>134</v>
      </c>
      <c r="CE3868" s="0" t="s">
        <v>134</v>
      </c>
    </row>
    <row r="3869" customFormat="false" ht="12.75" hidden="false" customHeight="false" outlineLevel="0" collapsed="false">
      <c r="E3869" s="9" t="s">
        <v>134</v>
      </c>
      <c r="F3869" s="9" t="s">
        <v>134</v>
      </c>
      <c r="G3869" s="9" t="s">
        <v>134</v>
      </c>
      <c r="Q3869" s="0" t="s">
        <v>134</v>
      </c>
      <c r="R3869" s="0" t="s">
        <v>134</v>
      </c>
      <c r="S3869" s="0" t="s">
        <v>134</v>
      </c>
      <c r="T3869" s="0" t="s">
        <v>134</v>
      </c>
      <c r="U3869" s="0" t="s">
        <v>134</v>
      </c>
      <c r="V3869" s="0" t="s">
        <v>134</v>
      </c>
      <c r="W3869" s="0" t="s">
        <v>134</v>
      </c>
      <c r="X3869" s="0" t="s">
        <v>134</v>
      </c>
      <c r="Y3869" s="0" t="s">
        <v>134</v>
      </c>
      <c r="Z3869" s="0" t="s">
        <v>134</v>
      </c>
      <c r="AA3869" s="0" t="s">
        <v>134</v>
      </c>
      <c r="AB3869" s="0" t="s">
        <v>134</v>
      </c>
      <c r="AC3869" s="0" t="s">
        <v>134</v>
      </c>
      <c r="AD3869" s="0" t="s">
        <v>134</v>
      </c>
      <c r="AE3869" s="0" t="s">
        <v>134</v>
      </c>
      <c r="AF3869" s="0" t="s">
        <v>134</v>
      </c>
      <c r="AG3869" s="0" t="s">
        <v>134</v>
      </c>
      <c r="AH3869" s="0" t="s">
        <v>134</v>
      </c>
      <c r="AI3869" s="0" t="s">
        <v>134</v>
      </c>
      <c r="AJ3869" s="0" t="s">
        <v>134</v>
      </c>
      <c r="AK3869" s="0" t="s">
        <v>134</v>
      </c>
      <c r="AL3869" s="0" t="s">
        <v>134</v>
      </c>
      <c r="AM3869" s="0" t="s">
        <v>134</v>
      </c>
      <c r="AN3869" s="0" t="s">
        <v>134</v>
      </c>
      <c r="AO3869" s="0" t="s">
        <v>134</v>
      </c>
      <c r="AP3869" s="0" t="s">
        <v>134</v>
      </c>
      <c r="AQ3869" s="0" t="s">
        <v>134</v>
      </c>
      <c r="AR3869" s="0" t="s">
        <v>134</v>
      </c>
      <c r="AS3869" s="0" t="s">
        <v>134</v>
      </c>
      <c r="AT3869" s="0" t="s">
        <v>134</v>
      </c>
      <c r="AU3869" s="0" t="s">
        <v>134</v>
      </c>
      <c r="AV3869" s="0" t="s">
        <v>134</v>
      </c>
      <c r="AW3869" s="0" t="s">
        <v>134</v>
      </c>
      <c r="AX3869" s="0" t="s">
        <v>134</v>
      </c>
      <c r="AY3869" s="0" t="s">
        <v>134</v>
      </c>
      <c r="AZ3869" s="0" t="s">
        <v>134</v>
      </c>
      <c r="BA3869" s="0" t="s">
        <v>134</v>
      </c>
      <c r="BB3869" s="0" t="s">
        <v>134</v>
      </c>
      <c r="BC3869" s="0" t="s">
        <v>134</v>
      </c>
      <c r="BD3869" s="0" t="s">
        <v>134</v>
      </c>
      <c r="BE3869" s="0" t="s">
        <v>134</v>
      </c>
      <c r="BF3869" s="0" t="s">
        <v>134</v>
      </c>
      <c r="BG3869" s="0" t="s">
        <v>134</v>
      </c>
      <c r="BH3869" s="0" t="s">
        <v>134</v>
      </c>
      <c r="BI3869" s="0" t="s">
        <v>134</v>
      </c>
      <c r="BJ3869" s="0" t="s">
        <v>134</v>
      </c>
      <c r="BK3869" s="0" t="s">
        <v>134</v>
      </c>
      <c r="BL3869" s="0" t="s">
        <v>134</v>
      </c>
      <c r="BM3869" s="0" t="s">
        <v>134</v>
      </c>
      <c r="BN3869" s="0" t="s">
        <v>134</v>
      </c>
      <c r="BO3869" s="0" t="s">
        <v>134</v>
      </c>
      <c r="BP3869" s="0" t="s">
        <v>134</v>
      </c>
      <c r="BQ3869" s="0" t="s">
        <v>134</v>
      </c>
      <c r="BR3869" s="0" t="s">
        <v>134</v>
      </c>
      <c r="BS3869" s="0" t="s">
        <v>134</v>
      </c>
      <c r="BT3869" s="0" t="s">
        <v>134</v>
      </c>
      <c r="BU3869" s="0" t="s">
        <v>134</v>
      </c>
      <c r="BV3869" s="0" t="s">
        <v>134</v>
      </c>
      <c r="BW3869" s="0" t="s">
        <v>134</v>
      </c>
      <c r="BX3869" s="0" t="s">
        <v>134</v>
      </c>
      <c r="BZ3869" s="0" t="s">
        <v>134</v>
      </c>
      <c r="CA3869" s="0" t="s">
        <v>134</v>
      </c>
      <c r="CB3869" s="0" t="s">
        <v>134</v>
      </c>
      <c r="CC3869" s="0" t="s">
        <v>134</v>
      </c>
      <c r="CD3869" s="0" t="s">
        <v>134</v>
      </c>
      <c r="CE3869" s="0" t="s">
        <v>134</v>
      </c>
    </row>
    <row r="3870" customFormat="false" ht="12.75" hidden="false" customHeight="false" outlineLevel="0" collapsed="false">
      <c r="E3870" s="9" t="s">
        <v>134</v>
      </c>
      <c r="F3870" s="9" t="s">
        <v>134</v>
      </c>
      <c r="G3870" s="9" t="s">
        <v>134</v>
      </c>
      <c r="Q3870" s="0" t="s">
        <v>134</v>
      </c>
      <c r="R3870" s="0" t="s">
        <v>134</v>
      </c>
      <c r="S3870" s="0" t="s">
        <v>134</v>
      </c>
      <c r="T3870" s="0" t="s">
        <v>134</v>
      </c>
      <c r="U3870" s="0" t="s">
        <v>134</v>
      </c>
      <c r="V3870" s="0" t="s">
        <v>134</v>
      </c>
      <c r="W3870" s="0" t="s">
        <v>134</v>
      </c>
      <c r="X3870" s="0" t="s">
        <v>134</v>
      </c>
      <c r="Y3870" s="0" t="s">
        <v>134</v>
      </c>
      <c r="Z3870" s="0" t="s">
        <v>134</v>
      </c>
      <c r="AA3870" s="0" t="s">
        <v>134</v>
      </c>
      <c r="AB3870" s="0" t="s">
        <v>134</v>
      </c>
      <c r="AC3870" s="0" t="s">
        <v>134</v>
      </c>
      <c r="AD3870" s="0" t="s">
        <v>134</v>
      </c>
      <c r="AE3870" s="0" t="s">
        <v>134</v>
      </c>
      <c r="AF3870" s="0" t="s">
        <v>134</v>
      </c>
      <c r="AG3870" s="0" t="s">
        <v>134</v>
      </c>
      <c r="AH3870" s="0" t="s">
        <v>134</v>
      </c>
      <c r="AI3870" s="0" t="s">
        <v>134</v>
      </c>
      <c r="AJ3870" s="0" t="s">
        <v>134</v>
      </c>
      <c r="AK3870" s="0" t="s">
        <v>134</v>
      </c>
      <c r="AL3870" s="0" t="s">
        <v>134</v>
      </c>
      <c r="AM3870" s="0" t="s">
        <v>134</v>
      </c>
      <c r="AN3870" s="0" t="s">
        <v>134</v>
      </c>
      <c r="AO3870" s="0" t="s">
        <v>134</v>
      </c>
      <c r="AP3870" s="0" t="s">
        <v>134</v>
      </c>
      <c r="AQ3870" s="0" t="s">
        <v>134</v>
      </c>
      <c r="AR3870" s="0" t="s">
        <v>134</v>
      </c>
      <c r="AS3870" s="0" t="s">
        <v>134</v>
      </c>
      <c r="AT3870" s="0" t="s">
        <v>134</v>
      </c>
      <c r="AU3870" s="0" t="s">
        <v>134</v>
      </c>
      <c r="AV3870" s="0" t="s">
        <v>134</v>
      </c>
      <c r="AW3870" s="0" t="s">
        <v>134</v>
      </c>
      <c r="AX3870" s="0" t="s">
        <v>134</v>
      </c>
      <c r="AY3870" s="0" t="s">
        <v>134</v>
      </c>
      <c r="AZ3870" s="0" t="s">
        <v>134</v>
      </c>
      <c r="BA3870" s="0" t="s">
        <v>134</v>
      </c>
      <c r="BB3870" s="0" t="s">
        <v>134</v>
      </c>
      <c r="BC3870" s="0" t="s">
        <v>134</v>
      </c>
      <c r="BD3870" s="0" t="s">
        <v>134</v>
      </c>
      <c r="BE3870" s="0" t="s">
        <v>134</v>
      </c>
      <c r="BF3870" s="0" t="s">
        <v>134</v>
      </c>
      <c r="BG3870" s="0" t="s">
        <v>134</v>
      </c>
      <c r="BH3870" s="0" t="s">
        <v>134</v>
      </c>
      <c r="BI3870" s="0" t="s">
        <v>134</v>
      </c>
      <c r="BJ3870" s="0" t="s">
        <v>134</v>
      </c>
      <c r="BK3870" s="0" t="s">
        <v>134</v>
      </c>
      <c r="BL3870" s="0" t="s">
        <v>134</v>
      </c>
      <c r="BM3870" s="0" t="s">
        <v>134</v>
      </c>
      <c r="BN3870" s="0" t="s">
        <v>134</v>
      </c>
      <c r="BO3870" s="0" t="s">
        <v>134</v>
      </c>
      <c r="BP3870" s="0" t="s">
        <v>134</v>
      </c>
      <c r="BQ3870" s="0" t="s">
        <v>134</v>
      </c>
      <c r="BR3870" s="0" t="s">
        <v>134</v>
      </c>
      <c r="BS3870" s="0" t="s">
        <v>134</v>
      </c>
      <c r="BT3870" s="0" t="s">
        <v>134</v>
      </c>
      <c r="BU3870" s="0" t="s">
        <v>134</v>
      </c>
      <c r="BV3870" s="0" t="s">
        <v>134</v>
      </c>
      <c r="BW3870" s="0" t="s">
        <v>134</v>
      </c>
      <c r="BX3870" s="0" t="s">
        <v>134</v>
      </c>
      <c r="BZ3870" s="0" t="s">
        <v>134</v>
      </c>
      <c r="CA3870" s="0" t="s">
        <v>134</v>
      </c>
      <c r="CB3870" s="0" t="s">
        <v>134</v>
      </c>
      <c r="CC3870" s="0" t="s">
        <v>134</v>
      </c>
      <c r="CD3870" s="0" t="s">
        <v>134</v>
      </c>
      <c r="CE3870" s="0" t="s">
        <v>134</v>
      </c>
    </row>
    <row r="3871" customFormat="false" ht="12.75" hidden="false" customHeight="false" outlineLevel="0" collapsed="false">
      <c r="E3871" s="9" t="s">
        <v>134</v>
      </c>
      <c r="F3871" s="9" t="s">
        <v>134</v>
      </c>
      <c r="G3871" s="9" t="s">
        <v>134</v>
      </c>
      <c r="Q3871" s="0" t="s">
        <v>134</v>
      </c>
      <c r="R3871" s="0" t="s">
        <v>134</v>
      </c>
      <c r="S3871" s="0" t="s">
        <v>134</v>
      </c>
      <c r="T3871" s="0" t="s">
        <v>134</v>
      </c>
      <c r="U3871" s="0" t="s">
        <v>134</v>
      </c>
      <c r="V3871" s="0" t="s">
        <v>134</v>
      </c>
      <c r="W3871" s="0" t="s">
        <v>134</v>
      </c>
      <c r="X3871" s="0" t="s">
        <v>134</v>
      </c>
      <c r="Y3871" s="0" t="s">
        <v>134</v>
      </c>
      <c r="Z3871" s="0" t="s">
        <v>134</v>
      </c>
      <c r="AA3871" s="0" t="s">
        <v>134</v>
      </c>
      <c r="AB3871" s="0" t="s">
        <v>134</v>
      </c>
      <c r="AC3871" s="0" t="s">
        <v>134</v>
      </c>
      <c r="AD3871" s="0" t="s">
        <v>134</v>
      </c>
      <c r="AE3871" s="0" t="s">
        <v>134</v>
      </c>
      <c r="AF3871" s="0" t="s">
        <v>134</v>
      </c>
      <c r="AG3871" s="0" t="s">
        <v>134</v>
      </c>
      <c r="AH3871" s="0" t="s">
        <v>134</v>
      </c>
      <c r="AI3871" s="0" t="s">
        <v>134</v>
      </c>
      <c r="AJ3871" s="0" t="s">
        <v>134</v>
      </c>
      <c r="AK3871" s="0" t="s">
        <v>134</v>
      </c>
      <c r="AL3871" s="0" t="s">
        <v>134</v>
      </c>
      <c r="AM3871" s="0" t="s">
        <v>134</v>
      </c>
      <c r="AN3871" s="0" t="s">
        <v>134</v>
      </c>
      <c r="AO3871" s="0" t="s">
        <v>134</v>
      </c>
      <c r="AP3871" s="0" t="s">
        <v>134</v>
      </c>
      <c r="AQ3871" s="0" t="s">
        <v>134</v>
      </c>
      <c r="AR3871" s="0" t="s">
        <v>134</v>
      </c>
      <c r="AS3871" s="0" t="s">
        <v>134</v>
      </c>
      <c r="AT3871" s="0" t="s">
        <v>134</v>
      </c>
      <c r="AU3871" s="0" t="s">
        <v>134</v>
      </c>
      <c r="AV3871" s="0" t="s">
        <v>134</v>
      </c>
      <c r="AW3871" s="0" t="s">
        <v>134</v>
      </c>
      <c r="AX3871" s="0" t="s">
        <v>134</v>
      </c>
      <c r="AY3871" s="0" t="s">
        <v>134</v>
      </c>
      <c r="AZ3871" s="0" t="s">
        <v>134</v>
      </c>
      <c r="BA3871" s="0" t="s">
        <v>134</v>
      </c>
      <c r="BB3871" s="0" t="s">
        <v>134</v>
      </c>
      <c r="BC3871" s="0" t="s">
        <v>134</v>
      </c>
      <c r="BD3871" s="0" t="s">
        <v>134</v>
      </c>
      <c r="BE3871" s="0" t="s">
        <v>134</v>
      </c>
      <c r="BF3871" s="0" t="s">
        <v>134</v>
      </c>
      <c r="BG3871" s="0" t="s">
        <v>134</v>
      </c>
      <c r="BH3871" s="0" t="s">
        <v>134</v>
      </c>
      <c r="BI3871" s="0" t="s">
        <v>134</v>
      </c>
      <c r="BJ3871" s="0" t="s">
        <v>134</v>
      </c>
      <c r="BK3871" s="0" t="s">
        <v>134</v>
      </c>
      <c r="BL3871" s="0" t="s">
        <v>134</v>
      </c>
      <c r="BM3871" s="0" t="s">
        <v>134</v>
      </c>
      <c r="BN3871" s="0" t="s">
        <v>134</v>
      </c>
      <c r="BO3871" s="0" t="s">
        <v>134</v>
      </c>
      <c r="BP3871" s="0" t="s">
        <v>134</v>
      </c>
      <c r="BQ3871" s="0" t="s">
        <v>134</v>
      </c>
      <c r="BR3871" s="0" t="s">
        <v>134</v>
      </c>
      <c r="BS3871" s="0" t="s">
        <v>134</v>
      </c>
      <c r="BT3871" s="0" t="s">
        <v>134</v>
      </c>
      <c r="BU3871" s="0" t="s">
        <v>134</v>
      </c>
      <c r="BV3871" s="0" t="s">
        <v>134</v>
      </c>
      <c r="BW3871" s="0" t="s">
        <v>134</v>
      </c>
      <c r="BX3871" s="0" t="s">
        <v>134</v>
      </c>
      <c r="BZ3871" s="0" t="s">
        <v>134</v>
      </c>
      <c r="CA3871" s="0" t="s">
        <v>134</v>
      </c>
      <c r="CB3871" s="0" t="s">
        <v>134</v>
      </c>
      <c r="CC3871" s="0" t="s">
        <v>134</v>
      </c>
      <c r="CD3871" s="0" t="s">
        <v>134</v>
      </c>
      <c r="CE3871" s="0" t="s">
        <v>134</v>
      </c>
    </row>
    <row r="3872" customFormat="false" ht="12.75" hidden="false" customHeight="false" outlineLevel="0" collapsed="false">
      <c r="E3872" s="9" t="s">
        <v>134</v>
      </c>
      <c r="F3872" s="9" t="s">
        <v>134</v>
      </c>
      <c r="G3872" s="9" t="s">
        <v>134</v>
      </c>
      <c r="Q3872" s="0" t="s">
        <v>134</v>
      </c>
      <c r="R3872" s="0" t="s">
        <v>134</v>
      </c>
      <c r="S3872" s="0" t="s">
        <v>134</v>
      </c>
      <c r="T3872" s="0" t="s">
        <v>134</v>
      </c>
      <c r="U3872" s="0" t="s">
        <v>134</v>
      </c>
      <c r="V3872" s="0" t="s">
        <v>134</v>
      </c>
      <c r="W3872" s="0" t="s">
        <v>134</v>
      </c>
      <c r="X3872" s="0" t="s">
        <v>134</v>
      </c>
      <c r="Y3872" s="0" t="s">
        <v>134</v>
      </c>
      <c r="Z3872" s="0" t="s">
        <v>134</v>
      </c>
      <c r="AA3872" s="0" t="s">
        <v>134</v>
      </c>
      <c r="AB3872" s="0" t="s">
        <v>134</v>
      </c>
      <c r="AC3872" s="0" t="s">
        <v>134</v>
      </c>
      <c r="AD3872" s="0" t="s">
        <v>134</v>
      </c>
      <c r="AE3872" s="0" t="s">
        <v>134</v>
      </c>
      <c r="AF3872" s="0" t="s">
        <v>134</v>
      </c>
      <c r="AG3872" s="0" t="s">
        <v>134</v>
      </c>
      <c r="AH3872" s="0" t="s">
        <v>134</v>
      </c>
      <c r="AI3872" s="0" t="s">
        <v>134</v>
      </c>
      <c r="AJ3872" s="0" t="s">
        <v>134</v>
      </c>
      <c r="AK3872" s="0" t="s">
        <v>134</v>
      </c>
      <c r="AL3872" s="0" t="s">
        <v>134</v>
      </c>
      <c r="AM3872" s="0" t="s">
        <v>134</v>
      </c>
      <c r="AN3872" s="0" t="s">
        <v>134</v>
      </c>
      <c r="AO3872" s="0" t="s">
        <v>134</v>
      </c>
      <c r="AP3872" s="0" t="s">
        <v>134</v>
      </c>
      <c r="AQ3872" s="0" t="s">
        <v>134</v>
      </c>
      <c r="AR3872" s="0" t="s">
        <v>134</v>
      </c>
      <c r="AS3872" s="0" t="s">
        <v>134</v>
      </c>
      <c r="AT3872" s="0" t="s">
        <v>134</v>
      </c>
      <c r="AU3872" s="0" t="s">
        <v>134</v>
      </c>
      <c r="AV3872" s="0" t="s">
        <v>134</v>
      </c>
      <c r="AW3872" s="0" t="s">
        <v>134</v>
      </c>
      <c r="AX3872" s="0" t="s">
        <v>134</v>
      </c>
      <c r="AY3872" s="0" t="s">
        <v>134</v>
      </c>
      <c r="AZ3872" s="0" t="s">
        <v>134</v>
      </c>
      <c r="BA3872" s="0" t="s">
        <v>134</v>
      </c>
      <c r="BB3872" s="0" t="s">
        <v>134</v>
      </c>
      <c r="BC3872" s="0" t="s">
        <v>134</v>
      </c>
      <c r="BD3872" s="0" t="s">
        <v>134</v>
      </c>
      <c r="BE3872" s="0" t="s">
        <v>134</v>
      </c>
      <c r="BF3872" s="0" t="s">
        <v>134</v>
      </c>
      <c r="BG3872" s="0" t="s">
        <v>134</v>
      </c>
      <c r="BH3872" s="0" t="s">
        <v>134</v>
      </c>
      <c r="BI3872" s="0" t="s">
        <v>134</v>
      </c>
      <c r="BJ3872" s="0" t="s">
        <v>134</v>
      </c>
      <c r="BK3872" s="0" t="s">
        <v>134</v>
      </c>
      <c r="BL3872" s="0" t="s">
        <v>134</v>
      </c>
      <c r="BM3872" s="0" t="s">
        <v>134</v>
      </c>
      <c r="BN3872" s="0" t="s">
        <v>134</v>
      </c>
      <c r="BO3872" s="0" t="s">
        <v>134</v>
      </c>
      <c r="BP3872" s="0" t="s">
        <v>134</v>
      </c>
      <c r="BQ3872" s="0" t="s">
        <v>134</v>
      </c>
      <c r="BR3872" s="0" t="s">
        <v>134</v>
      </c>
      <c r="BS3872" s="0" t="s">
        <v>134</v>
      </c>
      <c r="BT3872" s="0" t="s">
        <v>134</v>
      </c>
      <c r="BU3872" s="0" t="s">
        <v>134</v>
      </c>
      <c r="BV3872" s="0" t="s">
        <v>134</v>
      </c>
      <c r="BW3872" s="0" t="s">
        <v>134</v>
      </c>
      <c r="BX3872" s="0" t="s">
        <v>134</v>
      </c>
      <c r="BZ3872" s="0" t="s">
        <v>134</v>
      </c>
      <c r="CA3872" s="0" t="s">
        <v>134</v>
      </c>
      <c r="CB3872" s="0" t="s">
        <v>134</v>
      </c>
      <c r="CC3872" s="0" t="s">
        <v>134</v>
      </c>
      <c r="CD3872" s="0" t="s">
        <v>134</v>
      </c>
      <c r="CE3872" s="0" t="s">
        <v>134</v>
      </c>
    </row>
    <row r="3873" customFormat="false" ht="12.75" hidden="false" customHeight="false" outlineLevel="0" collapsed="false">
      <c r="E3873" s="9" t="s">
        <v>134</v>
      </c>
      <c r="F3873" s="9" t="s">
        <v>134</v>
      </c>
      <c r="G3873" s="9" t="s">
        <v>134</v>
      </c>
      <c r="Q3873" s="0" t="s">
        <v>134</v>
      </c>
      <c r="R3873" s="0" t="s">
        <v>134</v>
      </c>
      <c r="S3873" s="0" t="s">
        <v>134</v>
      </c>
      <c r="T3873" s="0" t="s">
        <v>134</v>
      </c>
      <c r="U3873" s="0" t="s">
        <v>134</v>
      </c>
      <c r="V3873" s="0" t="s">
        <v>134</v>
      </c>
      <c r="W3873" s="0" t="s">
        <v>134</v>
      </c>
      <c r="X3873" s="0" t="s">
        <v>134</v>
      </c>
      <c r="Y3873" s="0" t="s">
        <v>134</v>
      </c>
      <c r="Z3873" s="0" t="s">
        <v>134</v>
      </c>
      <c r="AA3873" s="0" t="s">
        <v>134</v>
      </c>
      <c r="AB3873" s="0" t="s">
        <v>134</v>
      </c>
      <c r="AC3873" s="0" t="s">
        <v>134</v>
      </c>
      <c r="AD3873" s="0" t="s">
        <v>134</v>
      </c>
      <c r="AE3873" s="0" t="s">
        <v>134</v>
      </c>
      <c r="AF3873" s="0" t="s">
        <v>134</v>
      </c>
      <c r="AG3873" s="0" t="s">
        <v>134</v>
      </c>
      <c r="AH3873" s="0" t="s">
        <v>134</v>
      </c>
      <c r="AI3873" s="0" t="s">
        <v>134</v>
      </c>
      <c r="AJ3873" s="0" t="s">
        <v>134</v>
      </c>
      <c r="AK3873" s="0" t="s">
        <v>134</v>
      </c>
      <c r="AL3873" s="0" t="s">
        <v>134</v>
      </c>
      <c r="AM3873" s="0" t="s">
        <v>134</v>
      </c>
      <c r="AN3873" s="0" t="s">
        <v>134</v>
      </c>
      <c r="AO3873" s="0" t="s">
        <v>134</v>
      </c>
      <c r="AP3873" s="0" t="s">
        <v>134</v>
      </c>
      <c r="AQ3873" s="0" t="s">
        <v>134</v>
      </c>
      <c r="AR3873" s="0" t="s">
        <v>134</v>
      </c>
      <c r="AS3873" s="0" t="s">
        <v>134</v>
      </c>
      <c r="AT3873" s="0" t="s">
        <v>134</v>
      </c>
      <c r="AU3873" s="0" t="s">
        <v>134</v>
      </c>
      <c r="AV3873" s="0" t="s">
        <v>134</v>
      </c>
      <c r="AW3873" s="0" t="s">
        <v>134</v>
      </c>
      <c r="AX3873" s="0" t="s">
        <v>134</v>
      </c>
      <c r="AY3873" s="0" t="s">
        <v>134</v>
      </c>
      <c r="AZ3873" s="0" t="s">
        <v>134</v>
      </c>
      <c r="BA3873" s="0" t="s">
        <v>134</v>
      </c>
      <c r="BB3873" s="0" t="s">
        <v>134</v>
      </c>
      <c r="BC3873" s="0" t="s">
        <v>134</v>
      </c>
      <c r="BD3873" s="0" t="s">
        <v>134</v>
      </c>
      <c r="BE3873" s="0" t="s">
        <v>134</v>
      </c>
      <c r="BF3873" s="0" t="s">
        <v>134</v>
      </c>
      <c r="BG3873" s="0" t="s">
        <v>134</v>
      </c>
      <c r="BH3873" s="0" t="s">
        <v>134</v>
      </c>
      <c r="BI3873" s="0" t="s">
        <v>134</v>
      </c>
      <c r="BJ3873" s="0" t="s">
        <v>134</v>
      </c>
      <c r="BK3873" s="0" t="s">
        <v>134</v>
      </c>
      <c r="BL3873" s="0" t="s">
        <v>134</v>
      </c>
      <c r="BM3873" s="0" t="s">
        <v>134</v>
      </c>
      <c r="BN3873" s="0" t="s">
        <v>134</v>
      </c>
      <c r="BO3873" s="0" t="s">
        <v>134</v>
      </c>
      <c r="BP3873" s="0" t="s">
        <v>134</v>
      </c>
      <c r="BQ3873" s="0" t="s">
        <v>134</v>
      </c>
      <c r="BR3873" s="0" t="s">
        <v>134</v>
      </c>
      <c r="BS3873" s="0" t="s">
        <v>134</v>
      </c>
      <c r="BT3873" s="0" t="s">
        <v>134</v>
      </c>
      <c r="BU3873" s="0" t="s">
        <v>134</v>
      </c>
      <c r="BV3873" s="0" t="s">
        <v>134</v>
      </c>
      <c r="BW3873" s="0" t="s">
        <v>134</v>
      </c>
      <c r="BX3873" s="0" t="s">
        <v>134</v>
      </c>
      <c r="BZ3873" s="0" t="s">
        <v>134</v>
      </c>
      <c r="CA3873" s="0" t="s">
        <v>134</v>
      </c>
      <c r="CB3873" s="0" t="s">
        <v>134</v>
      </c>
      <c r="CC3873" s="0" t="s">
        <v>134</v>
      </c>
      <c r="CD3873" s="0" t="s">
        <v>134</v>
      </c>
      <c r="CE3873" s="0" t="s">
        <v>134</v>
      </c>
    </row>
    <row r="3874" customFormat="false" ht="12.75" hidden="false" customHeight="false" outlineLevel="0" collapsed="false">
      <c r="E3874" s="9" t="s">
        <v>134</v>
      </c>
      <c r="F3874" s="9" t="s">
        <v>134</v>
      </c>
      <c r="G3874" s="9" t="s">
        <v>134</v>
      </c>
      <c r="Q3874" s="0" t="s">
        <v>134</v>
      </c>
      <c r="R3874" s="0" t="s">
        <v>134</v>
      </c>
      <c r="S3874" s="0" t="s">
        <v>134</v>
      </c>
      <c r="T3874" s="0" t="s">
        <v>134</v>
      </c>
      <c r="U3874" s="0" t="s">
        <v>134</v>
      </c>
      <c r="V3874" s="0" t="s">
        <v>134</v>
      </c>
      <c r="W3874" s="0" t="s">
        <v>134</v>
      </c>
      <c r="X3874" s="0" t="s">
        <v>134</v>
      </c>
      <c r="Y3874" s="0" t="s">
        <v>134</v>
      </c>
      <c r="Z3874" s="0" t="s">
        <v>134</v>
      </c>
      <c r="AA3874" s="0" t="s">
        <v>134</v>
      </c>
      <c r="AB3874" s="0" t="s">
        <v>134</v>
      </c>
      <c r="AC3874" s="0" t="s">
        <v>134</v>
      </c>
      <c r="AD3874" s="0" t="s">
        <v>134</v>
      </c>
      <c r="AE3874" s="0" t="s">
        <v>134</v>
      </c>
      <c r="AF3874" s="0" t="s">
        <v>134</v>
      </c>
      <c r="AG3874" s="0" t="s">
        <v>134</v>
      </c>
      <c r="AH3874" s="0" t="s">
        <v>134</v>
      </c>
      <c r="AI3874" s="0" t="s">
        <v>134</v>
      </c>
      <c r="AJ3874" s="0" t="s">
        <v>134</v>
      </c>
      <c r="AK3874" s="0" t="s">
        <v>134</v>
      </c>
      <c r="AL3874" s="0" t="s">
        <v>134</v>
      </c>
      <c r="AM3874" s="0" t="s">
        <v>134</v>
      </c>
      <c r="AN3874" s="0" t="s">
        <v>134</v>
      </c>
      <c r="AO3874" s="0" t="s">
        <v>134</v>
      </c>
      <c r="AP3874" s="0" t="s">
        <v>134</v>
      </c>
      <c r="AQ3874" s="0" t="s">
        <v>134</v>
      </c>
      <c r="AR3874" s="0" t="s">
        <v>134</v>
      </c>
      <c r="AS3874" s="0" t="s">
        <v>134</v>
      </c>
      <c r="AT3874" s="0" t="s">
        <v>134</v>
      </c>
      <c r="AU3874" s="0" t="s">
        <v>134</v>
      </c>
      <c r="AV3874" s="0" t="s">
        <v>134</v>
      </c>
      <c r="AW3874" s="0" t="s">
        <v>134</v>
      </c>
      <c r="AX3874" s="0" t="s">
        <v>134</v>
      </c>
      <c r="AY3874" s="0" t="s">
        <v>134</v>
      </c>
      <c r="AZ3874" s="0" t="s">
        <v>134</v>
      </c>
      <c r="BA3874" s="0" t="s">
        <v>134</v>
      </c>
      <c r="BB3874" s="0" t="s">
        <v>134</v>
      </c>
      <c r="BC3874" s="0" t="s">
        <v>134</v>
      </c>
      <c r="BD3874" s="0" t="s">
        <v>134</v>
      </c>
      <c r="BE3874" s="0" t="s">
        <v>134</v>
      </c>
      <c r="BF3874" s="0" t="s">
        <v>134</v>
      </c>
      <c r="BG3874" s="0" t="s">
        <v>134</v>
      </c>
      <c r="BH3874" s="0" t="s">
        <v>134</v>
      </c>
      <c r="BI3874" s="0" t="s">
        <v>134</v>
      </c>
      <c r="BJ3874" s="0" t="s">
        <v>134</v>
      </c>
      <c r="BK3874" s="0" t="s">
        <v>134</v>
      </c>
      <c r="BL3874" s="0" t="s">
        <v>134</v>
      </c>
      <c r="BM3874" s="0" t="s">
        <v>134</v>
      </c>
      <c r="BN3874" s="0" t="s">
        <v>134</v>
      </c>
      <c r="BO3874" s="0" t="s">
        <v>134</v>
      </c>
      <c r="BP3874" s="0" t="s">
        <v>134</v>
      </c>
      <c r="BQ3874" s="0" t="s">
        <v>134</v>
      </c>
      <c r="BR3874" s="0" t="s">
        <v>134</v>
      </c>
      <c r="BS3874" s="0" t="s">
        <v>134</v>
      </c>
      <c r="BT3874" s="0" t="s">
        <v>134</v>
      </c>
      <c r="BU3874" s="0" t="s">
        <v>134</v>
      </c>
      <c r="BV3874" s="0" t="s">
        <v>134</v>
      </c>
      <c r="BW3874" s="0" t="s">
        <v>134</v>
      </c>
      <c r="BX3874" s="0" t="s">
        <v>134</v>
      </c>
      <c r="BZ3874" s="0" t="s">
        <v>134</v>
      </c>
      <c r="CA3874" s="0" t="s">
        <v>134</v>
      </c>
      <c r="CB3874" s="0" t="s">
        <v>134</v>
      </c>
      <c r="CC3874" s="0" t="s">
        <v>134</v>
      </c>
      <c r="CD3874" s="0" t="s">
        <v>134</v>
      </c>
      <c r="CE3874" s="0" t="s">
        <v>134</v>
      </c>
    </row>
    <row r="3875" customFormat="false" ht="12.75" hidden="false" customHeight="false" outlineLevel="0" collapsed="false">
      <c r="E3875" s="9" t="s">
        <v>134</v>
      </c>
      <c r="F3875" s="9" t="s">
        <v>134</v>
      </c>
      <c r="G3875" s="9" t="s">
        <v>134</v>
      </c>
      <c r="Q3875" s="0" t="s">
        <v>134</v>
      </c>
      <c r="R3875" s="0" t="s">
        <v>134</v>
      </c>
      <c r="S3875" s="0" t="s">
        <v>134</v>
      </c>
      <c r="T3875" s="0" t="s">
        <v>134</v>
      </c>
      <c r="U3875" s="0" t="s">
        <v>134</v>
      </c>
      <c r="V3875" s="0" t="s">
        <v>134</v>
      </c>
      <c r="W3875" s="0" t="s">
        <v>134</v>
      </c>
      <c r="X3875" s="0" t="s">
        <v>134</v>
      </c>
      <c r="Y3875" s="0" t="s">
        <v>134</v>
      </c>
      <c r="Z3875" s="0" t="s">
        <v>134</v>
      </c>
      <c r="AA3875" s="0" t="s">
        <v>134</v>
      </c>
      <c r="AB3875" s="0" t="s">
        <v>134</v>
      </c>
      <c r="AC3875" s="0" t="s">
        <v>134</v>
      </c>
      <c r="AD3875" s="0" t="s">
        <v>134</v>
      </c>
      <c r="AE3875" s="0" t="s">
        <v>134</v>
      </c>
      <c r="AF3875" s="0" t="s">
        <v>134</v>
      </c>
      <c r="AG3875" s="0" t="s">
        <v>134</v>
      </c>
      <c r="AH3875" s="0" t="s">
        <v>134</v>
      </c>
      <c r="AI3875" s="0" t="s">
        <v>134</v>
      </c>
      <c r="AJ3875" s="0" t="s">
        <v>134</v>
      </c>
      <c r="AK3875" s="0" t="s">
        <v>134</v>
      </c>
      <c r="AL3875" s="0" t="s">
        <v>134</v>
      </c>
      <c r="AM3875" s="0" t="s">
        <v>134</v>
      </c>
      <c r="AN3875" s="0" t="s">
        <v>134</v>
      </c>
      <c r="AO3875" s="0" t="s">
        <v>134</v>
      </c>
      <c r="AP3875" s="0" t="s">
        <v>134</v>
      </c>
      <c r="AQ3875" s="0" t="s">
        <v>134</v>
      </c>
      <c r="AR3875" s="0" t="s">
        <v>134</v>
      </c>
      <c r="AS3875" s="0" t="s">
        <v>134</v>
      </c>
      <c r="AT3875" s="0" t="s">
        <v>134</v>
      </c>
      <c r="AU3875" s="0" t="s">
        <v>134</v>
      </c>
      <c r="AV3875" s="0" t="s">
        <v>134</v>
      </c>
      <c r="AW3875" s="0" t="s">
        <v>134</v>
      </c>
      <c r="AX3875" s="0" t="s">
        <v>134</v>
      </c>
      <c r="AY3875" s="0" t="s">
        <v>134</v>
      </c>
      <c r="AZ3875" s="0" t="s">
        <v>134</v>
      </c>
      <c r="BA3875" s="0" t="s">
        <v>134</v>
      </c>
      <c r="BB3875" s="0" t="s">
        <v>134</v>
      </c>
      <c r="BC3875" s="0" t="s">
        <v>134</v>
      </c>
      <c r="BD3875" s="0" t="s">
        <v>134</v>
      </c>
      <c r="BE3875" s="0" t="s">
        <v>134</v>
      </c>
      <c r="BF3875" s="0" t="s">
        <v>134</v>
      </c>
      <c r="BG3875" s="0" t="s">
        <v>134</v>
      </c>
      <c r="BH3875" s="0" t="s">
        <v>134</v>
      </c>
      <c r="BI3875" s="0" t="s">
        <v>134</v>
      </c>
      <c r="BJ3875" s="0" t="s">
        <v>134</v>
      </c>
      <c r="BK3875" s="0" t="s">
        <v>134</v>
      </c>
      <c r="BL3875" s="0" t="s">
        <v>134</v>
      </c>
      <c r="BM3875" s="0" t="s">
        <v>134</v>
      </c>
      <c r="BN3875" s="0" t="s">
        <v>134</v>
      </c>
      <c r="BO3875" s="0" t="s">
        <v>134</v>
      </c>
      <c r="BP3875" s="0" t="s">
        <v>134</v>
      </c>
      <c r="BQ3875" s="0" t="s">
        <v>134</v>
      </c>
      <c r="BR3875" s="0" t="s">
        <v>134</v>
      </c>
      <c r="BS3875" s="0" t="s">
        <v>134</v>
      </c>
      <c r="BT3875" s="0" t="s">
        <v>134</v>
      </c>
      <c r="BU3875" s="0" t="s">
        <v>134</v>
      </c>
      <c r="BV3875" s="0" t="s">
        <v>134</v>
      </c>
      <c r="BW3875" s="0" t="s">
        <v>134</v>
      </c>
      <c r="BX3875" s="0" t="s">
        <v>134</v>
      </c>
      <c r="BZ3875" s="0" t="s">
        <v>134</v>
      </c>
      <c r="CA3875" s="0" t="s">
        <v>134</v>
      </c>
      <c r="CB3875" s="0" t="s">
        <v>134</v>
      </c>
      <c r="CC3875" s="0" t="s">
        <v>134</v>
      </c>
      <c r="CD3875" s="0" t="s">
        <v>134</v>
      </c>
      <c r="CE3875" s="0" t="s">
        <v>134</v>
      </c>
    </row>
    <row r="3876" customFormat="false" ht="12.75" hidden="false" customHeight="false" outlineLevel="0" collapsed="false">
      <c r="E3876" s="9" t="s">
        <v>134</v>
      </c>
      <c r="F3876" s="9" t="s">
        <v>134</v>
      </c>
      <c r="G3876" s="9" t="s">
        <v>134</v>
      </c>
      <c r="Q3876" s="0" t="s">
        <v>134</v>
      </c>
      <c r="R3876" s="0" t="s">
        <v>134</v>
      </c>
      <c r="S3876" s="0" t="s">
        <v>134</v>
      </c>
      <c r="T3876" s="0" t="s">
        <v>134</v>
      </c>
      <c r="U3876" s="0" t="s">
        <v>134</v>
      </c>
      <c r="V3876" s="0" t="s">
        <v>134</v>
      </c>
      <c r="W3876" s="0" t="s">
        <v>134</v>
      </c>
      <c r="X3876" s="0" t="s">
        <v>134</v>
      </c>
      <c r="Y3876" s="0" t="s">
        <v>134</v>
      </c>
      <c r="Z3876" s="0" t="s">
        <v>134</v>
      </c>
      <c r="AA3876" s="0" t="s">
        <v>134</v>
      </c>
      <c r="AB3876" s="0" t="s">
        <v>134</v>
      </c>
      <c r="AC3876" s="0" t="s">
        <v>134</v>
      </c>
      <c r="AD3876" s="0" t="s">
        <v>134</v>
      </c>
      <c r="AE3876" s="0" t="s">
        <v>134</v>
      </c>
      <c r="AF3876" s="0" t="s">
        <v>134</v>
      </c>
      <c r="AG3876" s="0" t="s">
        <v>134</v>
      </c>
      <c r="AH3876" s="0" t="s">
        <v>134</v>
      </c>
      <c r="AI3876" s="0" t="s">
        <v>134</v>
      </c>
      <c r="AJ3876" s="0" t="s">
        <v>134</v>
      </c>
      <c r="AK3876" s="0" t="s">
        <v>134</v>
      </c>
      <c r="AL3876" s="0" t="s">
        <v>134</v>
      </c>
      <c r="AM3876" s="0" t="s">
        <v>134</v>
      </c>
      <c r="AN3876" s="0" t="s">
        <v>134</v>
      </c>
      <c r="AO3876" s="0" t="s">
        <v>134</v>
      </c>
      <c r="AP3876" s="0" t="s">
        <v>134</v>
      </c>
      <c r="AQ3876" s="0" t="s">
        <v>134</v>
      </c>
      <c r="AR3876" s="0" t="s">
        <v>134</v>
      </c>
      <c r="AS3876" s="0" t="s">
        <v>134</v>
      </c>
      <c r="AT3876" s="0" t="s">
        <v>134</v>
      </c>
      <c r="AU3876" s="0" t="s">
        <v>134</v>
      </c>
      <c r="AV3876" s="0" t="s">
        <v>134</v>
      </c>
      <c r="AW3876" s="0" t="s">
        <v>134</v>
      </c>
      <c r="AX3876" s="0" t="s">
        <v>134</v>
      </c>
      <c r="AY3876" s="0" t="s">
        <v>134</v>
      </c>
      <c r="AZ3876" s="0" t="s">
        <v>134</v>
      </c>
      <c r="BA3876" s="0" t="s">
        <v>134</v>
      </c>
      <c r="BB3876" s="0" t="s">
        <v>134</v>
      </c>
      <c r="BC3876" s="0" t="s">
        <v>134</v>
      </c>
      <c r="BD3876" s="0" t="s">
        <v>134</v>
      </c>
      <c r="BE3876" s="0" t="s">
        <v>134</v>
      </c>
      <c r="BF3876" s="0" t="s">
        <v>134</v>
      </c>
      <c r="BG3876" s="0" t="s">
        <v>134</v>
      </c>
      <c r="BH3876" s="0" t="s">
        <v>134</v>
      </c>
      <c r="BI3876" s="0" t="s">
        <v>134</v>
      </c>
      <c r="BJ3876" s="0" t="s">
        <v>134</v>
      </c>
      <c r="BK3876" s="0" t="s">
        <v>134</v>
      </c>
      <c r="BL3876" s="0" t="s">
        <v>134</v>
      </c>
      <c r="BM3876" s="0" t="s">
        <v>134</v>
      </c>
      <c r="BN3876" s="0" t="s">
        <v>134</v>
      </c>
      <c r="BO3876" s="0" t="s">
        <v>134</v>
      </c>
      <c r="BP3876" s="0" t="s">
        <v>134</v>
      </c>
      <c r="BQ3876" s="0" t="s">
        <v>134</v>
      </c>
      <c r="BR3876" s="0" t="s">
        <v>134</v>
      </c>
      <c r="BS3876" s="0" t="s">
        <v>134</v>
      </c>
      <c r="BT3876" s="0" t="s">
        <v>134</v>
      </c>
      <c r="BU3876" s="0" t="s">
        <v>134</v>
      </c>
      <c r="BV3876" s="0" t="s">
        <v>134</v>
      </c>
      <c r="BW3876" s="0" t="s">
        <v>134</v>
      </c>
      <c r="BX3876" s="0" t="s">
        <v>134</v>
      </c>
      <c r="BZ3876" s="0" t="s">
        <v>134</v>
      </c>
      <c r="CA3876" s="0" t="s">
        <v>134</v>
      </c>
      <c r="CB3876" s="0" t="s">
        <v>134</v>
      </c>
      <c r="CC3876" s="0" t="s">
        <v>134</v>
      </c>
      <c r="CD3876" s="0" t="s">
        <v>134</v>
      </c>
      <c r="CE3876" s="0" t="s">
        <v>134</v>
      </c>
    </row>
    <row r="3877" customFormat="false" ht="12.75" hidden="false" customHeight="false" outlineLevel="0" collapsed="false">
      <c r="E3877" s="9" t="s">
        <v>134</v>
      </c>
      <c r="F3877" s="9" t="s">
        <v>134</v>
      </c>
      <c r="G3877" s="9" t="s">
        <v>134</v>
      </c>
      <c r="Q3877" s="0" t="s">
        <v>134</v>
      </c>
      <c r="R3877" s="0" t="s">
        <v>134</v>
      </c>
      <c r="S3877" s="0" t="s">
        <v>134</v>
      </c>
      <c r="T3877" s="0" t="s">
        <v>134</v>
      </c>
      <c r="U3877" s="0" t="s">
        <v>134</v>
      </c>
      <c r="V3877" s="0" t="s">
        <v>134</v>
      </c>
      <c r="W3877" s="0" t="s">
        <v>134</v>
      </c>
      <c r="X3877" s="0" t="s">
        <v>134</v>
      </c>
      <c r="Y3877" s="0" t="s">
        <v>134</v>
      </c>
      <c r="Z3877" s="0" t="s">
        <v>134</v>
      </c>
      <c r="AA3877" s="0" t="s">
        <v>134</v>
      </c>
      <c r="AB3877" s="0" t="s">
        <v>134</v>
      </c>
      <c r="AC3877" s="0" t="s">
        <v>134</v>
      </c>
      <c r="AD3877" s="0" t="s">
        <v>134</v>
      </c>
      <c r="AE3877" s="0" t="s">
        <v>134</v>
      </c>
      <c r="AF3877" s="0" t="s">
        <v>134</v>
      </c>
      <c r="AG3877" s="0" t="s">
        <v>134</v>
      </c>
      <c r="AH3877" s="0" t="s">
        <v>134</v>
      </c>
      <c r="AI3877" s="0" t="s">
        <v>134</v>
      </c>
      <c r="AJ3877" s="0" t="s">
        <v>134</v>
      </c>
      <c r="AK3877" s="0" t="s">
        <v>134</v>
      </c>
      <c r="AL3877" s="0" t="s">
        <v>134</v>
      </c>
      <c r="AM3877" s="0" t="s">
        <v>134</v>
      </c>
      <c r="AN3877" s="0" t="s">
        <v>134</v>
      </c>
      <c r="AO3877" s="0" t="s">
        <v>134</v>
      </c>
      <c r="AP3877" s="0" t="s">
        <v>134</v>
      </c>
      <c r="AQ3877" s="0" t="s">
        <v>134</v>
      </c>
      <c r="AR3877" s="0" t="s">
        <v>134</v>
      </c>
      <c r="AS3877" s="0" t="s">
        <v>134</v>
      </c>
      <c r="AT3877" s="0" t="s">
        <v>134</v>
      </c>
      <c r="AU3877" s="0" t="s">
        <v>134</v>
      </c>
      <c r="AV3877" s="0" t="s">
        <v>134</v>
      </c>
      <c r="AW3877" s="0" t="s">
        <v>134</v>
      </c>
      <c r="AX3877" s="0" t="s">
        <v>134</v>
      </c>
      <c r="AY3877" s="0" t="s">
        <v>134</v>
      </c>
      <c r="AZ3877" s="0" t="s">
        <v>134</v>
      </c>
      <c r="BA3877" s="0" t="s">
        <v>134</v>
      </c>
      <c r="BB3877" s="0" t="s">
        <v>134</v>
      </c>
      <c r="BC3877" s="0" t="s">
        <v>134</v>
      </c>
      <c r="BD3877" s="0" t="s">
        <v>134</v>
      </c>
      <c r="BE3877" s="0" t="s">
        <v>134</v>
      </c>
      <c r="BF3877" s="0" t="s">
        <v>134</v>
      </c>
      <c r="BG3877" s="0" t="s">
        <v>134</v>
      </c>
      <c r="BH3877" s="0" t="s">
        <v>134</v>
      </c>
      <c r="BI3877" s="0" t="s">
        <v>134</v>
      </c>
      <c r="BJ3877" s="0" t="s">
        <v>134</v>
      </c>
      <c r="BK3877" s="0" t="s">
        <v>134</v>
      </c>
      <c r="BL3877" s="0" t="s">
        <v>134</v>
      </c>
      <c r="BM3877" s="0" t="s">
        <v>134</v>
      </c>
      <c r="BN3877" s="0" t="s">
        <v>134</v>
      </c>
      <c r="BO3877" s="0" t="s">
        <v>134</v>
      </c>
      <c r="BP3877" s="0" t="s">
        <v>134</v>
      </c>
      <c r="BQ3877" s="0" t="s">
        <v>134</v>
      </c>
      <c r="BR3877" s="0" t="s">
        <v>134</v>
      </c>
      <c r="BS3877" s="0" t="s">
        <v>134</v>
      </c>
      <c r="BT3877" s="0" t="s">
        <v>134</v>
      </c>
      <c r="BU3877" s="0" t="s">
        <v>134</v>
      </c>
      <c r="BV3877" s="0" t="s">
        <v>134</v>
      </c>
      <c r="BW3877" s="0" t="s">
        <v>134</v>
      </c>
      <c r="BX3877" s="0" t="s">
        <v>134</v>
      </c>
      <c r="BZ3877" s="0" t="s">
        <v>134</v>
      </c>
      <c r="CA3877" s="0" t="s">
        <v>134</v>
      </c>
      <c r="CB3877" s="0" t="s">
        <v>134</v>
      </c>
      <c r="CC3877" s="0" t="s">
        <v>134</v>
      </c>
      <c r="CD3877" s="0" t="s">
        <v>134</v>
      </c>
      <c r="CE3877" s="0" t="s">
        <v>134</v>
      </c>
    </row>
    <row r="3878" customFormat="false" ht="12.75" hidden="false" customHeight="false" outlineLevel="0" collapsed="false">
      <c r="E3878" s="9" t="s">
        <v>134</v>
      </c>
      <c r="F3878" s="9" t="s">
        <v>134</v>
      </c>
      <c r="G3878" s="9" t="s">
        <v>134</v>
      </c>
      <c r="Q3878" s="0" t="s">
        <v>134</v>
      </c>
      <c r="R3878" s="0" t="s">
        <v>134</v>
      </c>
      <c r="S3878" s="0" t="s">
        <v>134</v>
      </c>
      <c r="T3878" s="0" t="s">
        <v>134</v>
      </c>
      <c r="U3878" s="0" t="s">
        <v>134</v>
      </c>
      <c r="V3878" s="0" t="s">
        <v>134</v>
      </c>
      <c r="W3878" s="0" t="s">
        <v>134</v>
      </c>
      <c r="X3878" s="0" t="s">
        <v>134</v>
      </c>
      <c r="Y3878" s="0" t="s">
        <v>134</v>
      </c>
      <c r="Z3878" s="0" t="s">
        <v>134</v>
      </c>
      <c r="AA3878" s="0" t="s">
        <v>134</v>
      </c>
      <c r="AB3878" s="0" t="s">
        <v>134</v>
      </c>
      <c r="AC3878" s="0" t="s">
        <v>134</v>
      </c>
      <c r="AD3878" s="0" t="s">
        <v>134</v>
      </c>
      <c r="AE3878" s="0" t="s">
        <v>134</v>
      </c>
      <c r="AF3878" s="0" t="s">
        <v>134</v>
      </c>
      <c r="AG3878" s="0" t="s">
        <v>134</v>
      </c>
      <c r="AH3878" s="0" t="s">
        <v>134</v>
      </c>
      <c r="AI3878" s="0" t="s">
        <v>134</v>
      </c>
      <c r="AJ3878" s="0" t="s">
        <v>134</v>
      </c>
      <c r="AK3878" s="0" t="s">
        <v>134</v>
      </c>
      <c r="AL3878" s="0" t="s">
        <v>134</v>
      </c>
      <c r="AM3878" s="0" t="s">
        <v>134</v>
      </c>
      <c r="AN3878" s="0" t="s">
        <v>134</v>
      </c>
      <c r="AO3878" s="0" t="s">
        <v>134</v>
      </c>
      <c r="AP3878" s="0" t="s">
        <v>134</v>
      </c>
      <c r="AQ3878" s="0" t="s">
        <v>134</v>
      </c>
      <c r="AR3878" s="0" t="s">
        <v>134</v>
      </c>
      <c r="AS3878" s="0" t="s">
        <v>134</v>
      </c>
      <c r="AT3878" s="0" t="s">
        <v>134</v>
      </c>
      <c r="AU3878" s="0" t="s">
        <v>134</v>
      </c>
      <c r="AV3878" s="0" t="s">
        <v>134</v>
      </c>
      <c r="AW3878" s="0" t="s">
        <v>134</v>
      </c>
      <c r="AX3878" s="0" t="s">
        <v>134</v>
      </c>
      <c r="AY3878" s="0" t="s">
        <v>134</v>
      </c>
      <c r="AZ3878" s="0" t="s">
        <v>134</v>
      </c>
      <c r="BA3878" s="0" t="s">
        <v>134</v>
      </c>
      <c r="BB3878" s="0" t="s">
        <v>134</v>
      </c>
      <c r="BC3878" s="0" t="s">
        <v>134</v>
      </c>
      <c r="BD3878" s="0" t="s">
        <v>134</v>
      </c>
      <c r="BE3878" s="0" t="s">
        <v>134</v>
      </c>
      <c r="BF3878" s="0" t="s">
        <v>134</v>
      </c>
      <c r="BG3878" s="0" t="s">
        <v>134</v>
      </c>
      <c r="BH3878" s="0" t="s">
        <v>134</v>
      </c>
      <c r="BI3878" s="0" t="s">
        <v>134</v>
      </c>
      <c r="BJ3878" s="0" t="s">
        <v>134</v>
      </c>
      <c r="BK3878" s="0" t="s">
        <v>134</v>
      </c>
      <c r="BL3878" s="0" t="s">
        <v>134</v>
      </c>
      <c r="BM3878" s="0" t="s">
        <v>134</v>
      </c>
      <c r="BN3878" s="0" t="s">
        <v>134</v>
      </c>
      <c r="BO3878" s="0" t="s">
        <v>134</v>
      </c>
      <c r="BP3878" s="0" t="s">
        <v>134</v>
      </c>
      <c r="BQ3878" s="0" t="s">
        <v>134</v>
      </c>
      <c r="BR3878" s="0" t="s">
        <v>134</v>
      </c>
      <c r="BS3878" s="0" t="s">
        <v>134</v>
      </c>
      <c r="BT3878" s="0" t="s">
        <v>134</v>
      </c>
      <c r="BU3878" s="0" t="s">
        <v>134</v>
      </c>
      <c r="BV3878" s="0" t="s">
        <v>134</v>
      </c>
      <c r="BW3878" s="0" t="s">
        <v>134</v>
      </c>
      <c r="BX3878" s="0" t="s">
        <v>134</v>
      </c>
      <c r="BZ3878" s="0" t="s">
        <v>134</v>
      </c>
      <c r="CA3878" s="0" t="s">
        <v>134</v>
      </c>
      <c r="CB3878" s="0" t="s">
        <v>134</v>
      </c>
      <c r="CC3878" s="0" t="s">
        <v>134</v>
      </c>
      <c r="CD3878" s="0" t="s">
        <v>134</v>
      </c>
      <c r="CE3878" s="0" t="s">
        <v>134</v>
      </c>
    </row>
    <row r="3879" customFormat="false" ht="12.75" hidden="false" customHeight="false" outlineLevel="0" collapsed="false">
      <c r="E3879" s="9" t="s">
        <v>134</v>
      </c>
      <c r="F3879" s="9" t="s">
        <v>134</v>
      </c>
      <c r="G3879" s="9" t="s">
        <v>134</v>
      </c>
      <c r="Q3879" s="0" t="s">
        <v>134</v>
      </c>
      <c r="R3879" s="0" t="s">
        <v>134</v>
      </c>
      <c r="S3879" s="0" t="s">
        <v>134</v>
      </c>
      <c r="T3879" s="0" t="s">
        <v>134</v>
      </c>
      <c r="U3879" s="0" t="s">
        <v>134</v>
      </c>
      <c r="V3879" s="0" t="s">
        <v>134</v>
      </c>
      <c r="W3879" s="0" t="s">
        <v>134</v>
      </c>
      <c r="X3879" s="0" t="s">
        <v>134</v>
      </c>
      <c r="Y3879" s="0" t="s">
        <v>134</v>
      </c>
      <c r="Z3879" s="0" t="s">
        <v>134</v>
      </c>
      <c r="AA3879" s="0" t="s">
        <v>134</v>
      </c>
      <c r="AB3879" s="0" t="s">
        <v>134</v>
      </c>
      <c r="AC3879" s="0" t="s">
        <v>134</v>
      </c>
      <c r="AD3879" s="0" t="s">
        <v>134</v>
      </c>
      <c r="AE3879" s="0" t="s">
        <v>134</v>
      </c>
      <c r="AF3879" s="0" t="s">
        <v>134</v>
      </c>
      <c r="AG3879" s="0" t="s">
        <v>134</v>
      </c>
      <c r="AH3879" s="0" t="s">
        <v>134</v>
      </c>
      <c r="AI3879" s="0" t="s">
        <v>134</v>
      </c>
      <c r="AJ3879" s="0" t="s">
        <v>134</v>
      </c>
      <c r="AK3879" s="0" t="s">
        <v>134</v>
      </c>
      <c r="AL3879" s="0" t="s">
        <v>134</v>
      </c>
      <c r="AM3879" s="0" t="s">
        <v>134</v>
      </c>
      <c r="AN3879" s="0" t="s">
        <v>134</v>
      </c>
      <c r="AO3879" s="0" t="s">
        <v>134</v>
      </c>
      <c r="AP3879" s="0" t="s">
        <v>134</v>
      </c>
      <c r="AQ3879" s="0" t="s">
        <v>134</v>
      </c>
      <c r="AR3879" s="0" t="s">
        <v>134</v>
      </c>
      <c r="AS3879" s="0" t="s">
        <v>134</v>
      </c>
      <c r="AT3879" s="0" t="s">
        <v>134</v>
      </c>
      <c r="AU3879" s="0" t="s">
        <v>134</v>
      </c>
      <c r="AV3879" s="0" t="s">
        <v>134</v>
      </c>
      <c r="AW3879" s="0" t="s">
        <v>134</v>
      </c>
      <c r="AX3879" s="0" t="s">
        <v>134</v>
      </c>
      <c r="AY3879" s="0" t="s">
        <v>134</v>
      </c>
      <c r="AZ3879" s="0" t="s">
        <v>134</v>
      </c>
      <c r="BA3879" s="0" t="s">
        <v>134</v>
      </c>
      <c r="BB3879" s="0" t="s">
        <v>134</v>
      </c>
      <c r="BC3879" s="0" t="s">
        <v>134</v>
      </c>
      <c r="BD3879" s="0" t="s">
        <v>134</v>
      </c>
      <c r="BE3879" s="0" t="s">
        <v>134</v>
      </c>
      <c r="BF3879" s="0" t="s">
        <v>134</v>
      </c>
      <c r="BG3879" s="0" t="s">
        <v>134</v>
      </c>
      <c r="BH3879" s="0" t="s">
        <v>134</v>
      </c>
      <c r="BI3879" s="0" t="s">
        <v>134</v>
      </c>
      <c r="BJ3879" s="0" t="s">
        <v>134</v>
      </c>
      <c r="BK3879" s="0" t="s">
        <v>134</v>
      </c>
      <c r="BL3879" s="0" t="s">
        <v>134</v>
      </c>
      <c r="BM3879" s="0" t="s">
        <v>134</v>
      </c>
      <c r="BN3879" s="0" t="s">
        <v>134</v>
      </c>
      <c r="BO3879" s="0" t="s">
        <v>134</v>
      </c>
      <c r="BP3879" s="0" t="s">
        <v>134</v>
      </c>
      <c r="BQ3879" s="0" t="s">
        <v>134</v>
      </c>
      <c r="BR3879" s="0" t="s">
        <v>134</v>
      </c>
      <c r="BS3879" s="0" t="s">
        <v>134</v>
      </c>
      <c r="BT3879" s="0" t="s">
        <v>134</v>
      </c>
      <c r="BU3879" s="0" t="s">
        <v>134</v>
      </c>
      <c r="BV3879" s="0" t="s">
        <v>134</v>
      </c>
      <c r="BW3879" s="0" t="s">
        <v>134</v>
      </c>
      <c r="BX3879" s="0" t="s">
        <v>134</v>
      </c>
      <c r="BZ3879" s="0" t="s">
        <v>134</v>
      </c>
      <c r="CA3879" s="0" t="s">
        <v>134</v>
      </c>
      <c r="CB3879" s="0" t="s">
        <v>134</v>
      </c>
      <c r="CC3879" s="0" t="s">
        <v>134</v>
      </c>
      <c r="CD3879" s="0" t="s">
        <v>134</v>
      </c>
      <c r="CE3879" s="0" t="s">
        <v>134</v>
      </c>
    </row>
    <row r="3880" customFormat="false" ht="12.75" hidden="false" customHeight="false" outlineLevel="0" collapsed="false">
      <c r="E3880" s="9" t="s">
        <v>134</v>
      </c>
      <c r="F3880" s="9" t="s">
        <v>134</v>
      </c>
      <c r="G3880" s="9" t="s">
        <v>134</v>
      </c>
      <c r="Q3880" s="0" t="s">
        <v>134</v>
      </c>
      <c r="R3880" s="0" t="s">
        <v>134</v>
      </c>
      <c r="S3880" s="0" t="s">
        <v>134</v>
      </c>
      <c r="T3880" s="0" t="s">
        <v>134</v>
      </c>
      <c r="U3880" s="0" t="s">
        <v>134</v>
      </c>
      <c r="V3880" s="0" t="s">
        <v>134</v>
      </c>
      <c r="W3880" s="0" t="s">
        <v>134</v>
      </c>
      <c r="X3880" s="0" t="s">
        <v>134</v>
      </c>
      <c r="Y3880" s="0" t="s">
        <v>134</v>
      </c>
      <c r="Z3880" s="0" t="s">
        <v>134</v>
      </c>
      <c r="AA3880" s="0" t="s">
        <v>134</v>
      </c>
      <c r="AB3880" s="0" t="s">
        <v>134</v>
      </c>
      <c r="AC3880" s="0" t="s">
        <v>134</v>
      </c>
      <c r="AD3880" s="0" t="s">
        <v>134</v>
      </c>
      <c r="AE3880" s="0" t="s">
        <v>134</v>
      </c>
      <c r="AF3880" s="0" t="s">
        <v>134</v>
      </c>
      <c r="AG3880" s="0" t="s">
        <v>134</v>
      </c>
      <c r="AH3880" s="0" t="s">
        <v>134</v>
      </c>
      <c r="AI3880" s="0" t="s">
        <v>134</v>
      </c>
      <c r="AJ3880" s="0" t="s">
        <v>134</v>
      </c>
      <c r="AK3880" s="0" t="s">
        <v>134</v>
      </c>
      <c r="AL3880" s="0" t="s">
        <v>134</v>
      </c>
      <c r="AM3880" s="0" t="s">
        <v>134</v>
      </c>
      <c r="AN3880" s="0" t="s">
        <v>134</v>
      </c>
      <c r="AO3880" s="0" t="s">
        <v>134</v>
      </c>
      <c r="AP3880" s="0" t="s">
        <v>134</v>
      </c>
      <c r="AQ3880" s="0" t="s">
        <v>134</v>
      </c>
      <c r="AR3880" s="0" t="s">
        <v>134</v>
      </c>
      <c r="AS3880" s="0" t="s">
        <v>134</v>
      </c>
      <c r="AT3880" s="0" t="s">
        <v>134</v>
      </c>
      <c r="AU3880" s="0" t="s">
        <v>134</v>
      </c>
      <c r="AV3880" s="0" t="s">
        <v>134</v>
      </c>
      <c r="AW3880" s="0" t="s">
        <v>134</v>
      </c>
      <c r="AX3880" s="0" t="s">
        <v>134</v>
      </c>
      <c r="AY3880" s="0" t="s">
        <v>134</v>
      </c>
      <c r="AZ3880" s="0" t="s">
        <v>134</v>
      </c>
      <c r="BA3880" s="0" t="s">
        <v>134</v>
      </c>
      <c r="BB3880" s="0" t="s">
        <v>134</v>
      </c>
      <c r="BC3880" s="0" t="s">
        <v>134</v>
      </c>
      <c r="BD3880" s="0" t="s">
        <v>134</v>
      </c>
      <c r="BE3880" s="0" t="s">
        <v>134</v>
      </c>
      <c r="BF3880" s="0" t="s">
        <v>134</v>
      </c>
      <c r="BG3880" s="0" t="s">
        <v>134</v>
      </c>
      <c r="BH3880" s="0" t="s">
        <v>134</v>
      </c>
      <c r="BI3880" s="0" t="s">
        <v>134</v>
      </c>
      <c r="BJ3880" s="0" t="s">
        <v>134</v>
      </c>
      <c r="BK3880" s="0" t="s">
        <v>134</v>
      </c>
      <c r="BL3880" s="0" t="s">
        <v>134</v>
      </c>
      <c r="BM3880" s="0" t="s">
        <v>134</v>
      </c>
      <c r="BN3880" s="0" t="s">
        <v>134</v>
      </c>
      <c r="BO3880" s="0" t="s">
        <v>134</v>
      </c>
      <c r="BP3880" s="0" t="s">
        <v>134</v>
      </c>
      <c r="BQ3880" s="0" t="s">
        <v>134</v>
      </c>
      <c r="BR3880" s="0" t="s">
        <v>134</v>
      </c>
      <c r="BS3880" s="0" t="s">
        <v>134</v>
      </c>
      <c r="BT3880" s="0" t="s">
        <v>134</v>
      </c>
      <c r="BU3880" s="0" t="s">
        <v>134</v>
      </c>
      <c r="BV3880" s="0" t="s">
        <v>134</v>
      </c>
      <c r="BW3880" s="0" t="s">
        <v>134</v>
      </c>
      <c r="BX3880" s="0" t="s">
        <v>134</v>
      </c>
      <c r="BZ3880" s="0" t="s">
        <v>134</v>
      </c>
      <c r="CA3880" s="0" t="s">
        <v>134</v>
      </c>
      <c r="CB3880" s="0" t="s">
        <v>134</v>
      </c>
      <c r="CC3880" s="0" t="s">
        <v>134</v>
      </c>
      <c r="CD3880" s="0" t="s">
        <v>134</v>
      </c>
      <c r="CE3880" s="0" t="s">
        <v>134</v>
      </c>
    </row>
    <row r="3881" customFormat="false" ht="12.75" hidden="false" customHeight="false" outlineLevel="0" collapsed="false">
      <c r="E3881" s="9" t="s">
        <v>134</v>
      </c>
      <c r="F3881" s="9" t="s">
        <v>134</v>
      </c>
      <c r="G3881" s="9" t="s">
        <v>134</v>
      </c>
      <c r="Q3881" s="0" t="s">
        <v>134</v>
      </c>
      <c r="R3881" s="0" t="s">
        <v>134</v>
      </c>
      <c r="S3881" s="0" t="s">
        <v>134</v>
      </c>
      <c r="T3881" s="0" t="s">
        <v>134</v>
      </c>
      <c r="U3881" s="0" t="s">
        <v>134</v>
      </c>
      <c r="V3881" s="0" t="s">
        <v>134</v>
      </c>
      <c r="W3881" s="0" t="s">
        <v>134</v>
      </c>
      <c r="X3881" s="0" t="s">
        <v>134</v>
      </c>
      <c r="Y3881" s="0" t="s">
        <v>134</v>
      </c>
      <c r="Z3881" s="0" t="s">
        <v>134</v>
      </c>
      <c r="AA3881" s="0" t="s">
        <v>134</v>
      </c>
      <c r="AB3881" s="0" t="s">
        <v>134</v>
      </c>
      <c r="AC3881" s="0" t="s">
        <v>134</v>
      </c>
      <c r="AD3881" s="0" t="s">
        <v>134</v>
      </c>
      <c r="AE3881" s="0" t="s">
        <v>134</v>
      </c>
      <c r="AF3881" s="0" t="s">
        <v>134</v>
      </c>
      <c r="AG3881" s="0" t="s">
        <v>134</v>
      </c>
      <c r="AH3881" s="0" t="s">
        <v>134</v>
      </c>
      <c r="AI3881" s="0" t="s">
        <v>134</v>
      </c>
      <c r="AJ3881" s="0" t="s">
        <v>134</v>
      </c>
      <c r="AK3881" s="0" t="s">
        <v>134</v>
      </c>
      <c r="AL3881" s="0" t="s">
        <v>134</v>
      </c>
      <c r="AM3881" s="0" t="s">
        <v>134</v>
      </c>
      <c r="AN3881" s="0" t="s">
        <v>134</v>
      </c>
      <c r="AO3881" s="0" t="s">
        <v>134</v>
      </c>
      <c r="AP3881" s="0" t="s">
        <v>134</v>
      </c>
      <c r="AQ3881" s="0" t="s">
        <v>134</v>
      </c>
      <c r="AR3881" s="0" t="s">
        <v>134</v>
      </c>
      <c r="AS3881" s="0" t="s">
        <v>134</v>
      </c>
      <c r="AT3881" s="0" t="s">
        <v>134</v>
      </c>
      <c r="AU3881" s="0" t="s">
        <v>134</v>
      </c>
      <c r="AV3881" s="0" t="s">
        <v>134</v>
      </c>
      <c r="AW3881" s="0" t="s">
        <v>134</v>
      </c>
      <c r="AX3881" s="0" t="s">
        <v>134</v>
      </c>
      <c r="AY3881" s="0" t="s">
        <v>134</v>
      </c>
      <c r="AZ3881" s="0" t="s">
        <v>134</v>
      </c>
      <c r="BA3881" s="0" t="s">
        <v>134</v>
      </c>
      <c r="BB3881" s="0" t="s">
        <v>134</v>
      </c>
      <c r="BC3881" s="0" t="s">
        <v>134</v>
      </c>
      <c r="BD3881" s="0" t="s">
        <v>134</v>
      </c>
      <c r="BE3881" s="0" t="s">
        <v>134</v>
      </c>
      <c r="BF3881" s="0" t="s">
        <v>134</v>
      </c>
      <c r="BG3881" s="0" t="s">
        <v>134</v>
      </c>
      <c r="BH3881" s="0" t="s">
        <v>134</v>
      </c>
      <c r="BI3881" s="0" t="s">
        <v>134</v>
      </c>
      <c r="BJ3881" s="0" t="s">
        <v>134</v>
      </c>
      <c r="BK3881" s="0" t="s">
        <v>134</v>
      </c>
      <c r="BL3881" s="0" t="s">
        <v>134</v>
      </c>
      <c r="BM3881" s="0" t="s">
        <v>134</v>
      </c>
      <c r="BN3881" s="0" t="s">
        <v>134</v>
      </c>
      <c r="BO3881" s="0" t="s">
        <v>134</v>
      </c>
      <c r="BP3881" s="0" t="s">
        <v>134</v>
      </c>
      <c r="BQ3881" s="0" t="s">
        <v>134</v>
      </c>
      <c r="BR3881" s="0" t="s">
        <v>134</v>
      </c>
      <c r="BS3881" s="0" t="s">
        <v>134</v>
      </c>
      <c r="BT3881" s="0" t="s">
        <v>134</v>
      </c>
      <c r="BU3881" s="0" t="s">
        <v>134</v>
      </c>
      <c r="BV3881" s="0" t="s">
        <v>134</v>
      </c>
      <c r="BW3881" s="0" t="s">
        <v>134</v>
      </c>
      <c r="BX3881" s="0" t="s">
        <v>134</v>
      </c>
      <c r="BZ3881" s="0" t="s">
        <v>134</v>
      </c>
      <c r="CA3881" s="0" t="s">
        <v>134</v>
      </c>
      <c r="CB3881" s="0" t="s">
        <v>134</v>
      </c>
      <c r="CC3881" s="0" t="s">
        <v>134</v>
      </c>
      <c r="CD3881" s="0" t="s">
        <v>134</v>
      </c>
      <c r="CE3881" s="0" t="s">
        <v>134</v>
      </c>
    </row>
    <row r="3882" customFormat="false" ht="12.75" hidden="false" customHeight="false" outlineLevel="0" collapsed="false">
      <c r="E3882" s="9" t="s">
        <v>134</v>
      </c>
      <c r="F3882" s="9" t="s">
        <v>134</v>
      </c>
      <c r="G3882" s="9" t="s">
        <v>134</v>
      </c>
      <c r="Q3882" s="0" t="s">
        <v>134</v>
      </c>
      <c r="R3882" s="0" t="s">
        <v>134</v>
      </c>
      <c r="S3882" s="0" t="s">
        <v>134</v>
      </c>
      <c r="T3882" s="0" t="s">
        <v>134</v>
      </c>
      <c r="U3882" s="0" t="s">
        <v>134</v>
      </c>
      <c r="V3882" s="0" t="s">
        <v>134</v>
      </c>
      <c r="W3882" s="0" t="s">
        <v>134</v>
      </c>
      <c r="X3882" s="0" t="s">
        <v>134</v>
      </c>
      <c r="Y3882" s="0" t="s">
        <v>134</v>
      </c>
      <c r="Z3882" s="0" t="s">
        <v>134</v>
      </c>
      <c r="AA3882" s="0" t="s">
        <v>134</v>
      </c>
      <c r="AB3882" s="0" t="s">
        <v>134</v>
      </c>
      <c r="AC3882" s="0" t="s">
        <v>134</v>
      </c>
      <c r="AD3882" s="0" t="s">
        <v>134</v>
      </c>
      <c r="AE3882" s="0" t="s">
        <v>134</v>
      </c>
      <c r="AF3882" s="0" t="s">
        <v>134</v>
      </c>
      <c r="AG3882" s="0" t="s">
        <v>134</v>
      </c>
      <c r="AH3882" s="0" t="s">
        <v>134</v>
      </c>
      <c r="AI3882" s="0" t="s">
        <v>134</v>
      </c>
      <c r="AJ3882" s="0" t="s">
        <v>134</v>
      </c>
      <c r="AK3882" s="0" t="s">
        <v>134</v>
      </c>
      <c r="AL3882" s="0" t="s">
        <v>134</v>
      </c>
      <c r="AM3882" s="0" t="s">
        <v>134</v>
      </c>
      <c r="AN3882" s="0" t="s">
        <v>134</v>
      </c>
      <c r="AO3882" s="0" t="s">
        <v>134</v>
      </c>
      <c r="AP3882" s="0" t="s">
        <v>134</v>
      </c>
      <c r="AQ3882" s="0" t="s">
        <v>134</v>
      </c>
      <c r="AR3882" s="0" t="s">
        <v>134</v>
      </c>
      <c r="AS3882" s="0" t="s">
        <v>134</v>
      </c>
      <c r="AT3882" s="0" t="s">
        <v>134</v>
      </c>
      <c r="AU3882" s="0" t="s">
        <v>134</v>
      </c>
      <c r="AV3882" s="0" t="s">
        <v>134</v>
      </c>
      <c r="AW3882" s="0" t="s">
        <v>134</v>
      </c>
      <c r="AX3882" s="0" t="s">
        <v>134</v>
      </c>
      <c r="AY3882" s="0" t="s">
        <v>134</v>
      </c>
      <c r="AZ3882" s="0" t="s">
        <v>134</v>
      </c>
      <c r="BA3882" s="0" t="s">
        <v>134</v>
      </c>
      <c r="BB3882" s="0" t="s">
        <v>134</v>
      </c>
      <c r="BC3882" s="0" t="s">
        <v>134</v>
      </c>
      <c r="BD3882" s="0" t="s">
        <v>134</v>
      </c>
      <c r="BE3882" s="0" t="s">
        <v>134</v>
      </c>
      <c r="BF3882" s="0" t="s">
        <v>134</v>
      </c>
      <c r="BG3882" s="0" t="s">
        <v>134</v>
      </c>
      <c r="BH3882" s="0" t="s">
        <v>134</v>
      </c>
      <c r="BI3882" s="0" t="s">
        <v>134</v>
      </c>
      <c r="BJ3882" s="0" t="s">
        <v>134</v>
      </c>
      <c r="BK3882" s="0" t="s">
        <v>134</v>
      </c>
      <c r="BL3882" s="0" t="s">
        <v>134</v>
      </c>
      <c r="BM3882" s="0" t="s">
        <v>134</v>
      </c>
      <c r="BN3882" s="0" t="s">
        <v>134</v>
      </c>
      <c r="BO3882" s="0" t="s">
        <v>134</v>
      </c>
      <c r="BP3882" s="0" t="s">
        <v>134</v>
      </c>
      <c r="BQ3882" s="0" t="s">
        <v>134</v>
      </c>
      <c r="BR3882" s="0" t="s">
        <v>134</v>
      </c>
      <c r="BS3882" s="0" t="s">
        <v>134</v>
      </c>
      <c r="BT3882" s="0" t="s">
        <v>134</v>
      </c>
      <c r="BU3882" s="0" t="s">
        <v>134</v>
      </c>
      <c r="BV3882" s="0" t="s">
        <v>134</v>
      </c>
      <c r="BW3882" s="0" t="s">
        <v>134</v>
      </c>
      <c r="BX3882" s="0" t="s">
        <v>134</v>
      </c>
      <c r="BZ3882" s="0" t="s">
        <v>134</v>
      </c>
      <c r="CA3882" s="0" t="s">
        <v>134</v>
      </c>
      <c r="CB3882" s="0" t="s">
        <v>134</v>
      </c>
      <c r="CC3882" s="0" t="s">
        <v>134</v>
      </c>
      <c r="CD3882" s="0" t="s">
        <v>134</v>
      </c>
      <c r="CE3882" s="0" t="s">
        <v>134</v>
      </c>
    </row>
    <row r="3883" customFormat="false" ht="12.75" hidden="false" customHeight="false" outlineLevel="0" collapsed="false">
      <c r="E3883" s="9" t="s">
        <v>134</v>
      </c>
      <c r="F3883" s="9" t="s">
        <v>134</v>
      </c>
      <c r="G3883" s="9" t="s">
        <v>134</v>
      </c>
      <c r="Q3883" s="0" t="s">
        <v>134</v>
      </c>
      <c r="R3883" s="0" t="s">
        <v>134</v>
      </c>
      <c r="S3883" s="0" t="s">
        <v>134</v>
      </c>
      <c r="T3883" s="0" t="s">
        <v>134</v>
      </c>
      <c r="U3883" s="0" t="s">
        <v>134</v>
      </c>
      <c r="V3883" s="0" t="s">
        <v>134</v>
      </c>
      <c r="W3883" s="0" t="s">
        <v>134</v>
      </c>
      <c r="X3883" s="0" t="s">
        <v>134</v>
      </c>
      <c r="Y3883" s="0" t="s">
        <v>134</v>
      </c>
      <c r="Z3883" s="0" t="s">
        <v>134</v>
      </c>
      <c r="AA3883" s="0" t="s">
        <v>134</v>
      </c>
      <c r="AB3883" s="0" t="s">
        <v>134</v>
      </c>
      <c r="AC3883" s="0" t="s">
        <v>134</v>
      </c>
      <c r="AD3883" s="0" t="s">
        <v>134</v>
      </c>
      <c r="AE3883" s="0" t="s">
        <v>134</v>
      </c>
      <c r="AF3883" s="0" t="s">
        <v>134</v>
      </c>
      <c r="AG3883" s="0" t="s">
        <v>134</v>
      </c>
      <c r="AH3883" s="0" t="s">
        <v>134</v>
      </c>
      <c r="AI3883" s="0" t="s">
        <v>134</v>
      </c>
      <c r="AJ3883" s="0" t="s">
        <v>134</v>
      </c>
      <c r="AK3883" s="0" t="s">
        <v>134</v>
      </c>
      <c r="AL3883" s="0" t="s">
        <v>134</v>
      </c>
      <c r="AM3883" s="0" t="s">
        <v>134</v>
      </c>
      <c r="AN3883" s="0" t="s">
        <v>134</v>
      </c>
      <c r="AO3883" s="0" t="s">
        <v>134</v>
      </c>
      <c r="AP3883" s="0" t="s">
        <v>134</v>
      </c>
      <c r="AQ3883" s="0" t="s">
        <v>134</v>
      </c>
      <c r="AR3883" s="0" t="s">
        <v>134</v>
      </c>
      <c r="AS3883" s="0" t="s">
        <v>134</v>
      </c>
      <c r="AT3883" s="0" t="s">
        <v>134</v>
      </c>
      <c r="AU3883" s="0" t="s">
        <v>134</v>
      </c>
      <c r="AV3883" s="0" t="s">
        <v>134</v>
      </c>
      <c r="AW3883" s="0" t="s">
        <v>134</v>
      </c>
      <c r="AX3883" s="0" t="s">
        <v>134</v>
      </c>
      <c r="AY3883" s="0" t="s">
        <v>134</v>
      </c>
      <c r="AZ3883" s="0" t="s">
        <v>134</v>
      </c>
      <c r="BA3883" s="0" t="s">
        <v>134</v>
      </c>
      <c r="BB3883" s="0" t="s">
        <v>134</v>
      </c>
      <c r="BC3883" s="0" t="s">
        <v>134</v>
      </c>
      <c r="BD3883" s="0" t="s">
        <v>134</v>
      </c>
      <c r="BE3883" s="0" t="s">
        <v>134</v>
      </c>
      <c r="BF3883" s="0" t="s">
        <v>134</v>
      </c>
      <c r="BG3883" s="0" t="s">
        <v>134</v>
      </c>
      <c r="BH3883" s="0" t="s">
        <v>134</v>
      </c>
      <c r="BI3883" s="0" t="s">
        <v>134</v>
      </c>
      <c r="BJ3883" s="0" t="s">
        <v>134</v>
      </c>
      <c r="BK3883" s="0" t="s">
        <v>134</v>
      </c>
      <c r="BL3883" s="0" t="s">
        <v>134</v>
      </c>
      <c r="BM3883" s="0" t="s">
        <v>134</v>
      </c>
      <c r="BN3883" s="0" t="s">
        <v>134</v>
      </c>
      <c r="BO3883" s="0" t="s">
        <v>134</v>
      </c>
      <c r="BP3883" s="0" t="s">
        <v>134</v>
      </c>
      <c r="BQ3883" s="0" t="s">
        <v>134</v>
      </c>
      <c r="BR3883" s="0" t="s">
        <v>134</v>
      </c>
      <c r="BS3883" s="0" t="s">
        <v>134</v>
      </c>
      <c r="BT3883" s="0" t="s">
        <v>134</v>
      </c>
      <c r="BU3883" s="0" t="s">
        <v>134</v>
      </c>
      <c r="BV3883" s="0" t="s">
        <v>134</v>
      </c>
      <c r="BW3883" s="0" t="s">
        <v>134</v>
      </c>
      <c r="BX3883" s="0" t="s">
        <v>134</v>
      </c>
      <c r="BZ3883" s="0" t="s">
        <v>134</v>
      </c>
      <c r="CA3883" s="0" t="s">
        <v>134</v>
      </c>
      <c r="CB3883" s="0" t="s">
        <v>134</v>
      </c>
      <c r="CC3883" s="0" t="s">
        <v>134</v>
      </c>
      <c r="CD3883" s="0" t="s">
        <v>134</v>
      </c>
      <c r="CE3883" s="0" t="s">
        <v>134</v>
      </c>
    </row>
    <row r="3884" customFormat="false" ht="12.75" hidden="false" customHeight="false" outlineLevel="0" collapsed="false">
      <c r="E3884" s="9" t="s">
        <v>134</v>
      </c>
      <c r="F3884" s="9" t="s">
        <v>134</v>
      </c>
      <c r="G3884" s="9" t="s">
        <v>134</v>
      </c>
      <c r="Q3884" s="0" t="s">
        <v>134</v>
      </c>
      <c r="R3884" s="0" t="s">
        <v>134</v>
      </c>
      <c r="S3884" s="0" t="s">
        <v>134</v>
      </c>
      <c r="T3884" s="0" t="s">
        <v>134</v>
      </c>
      <c r="U3884" s="0" t="s">
        <v>134</v>
      </c>
      <c r="V3884" s="0" t="s">
        <v>134</v>
      </c>
      <c r="W3884" s="0" t="s">
        <v>134</v>
      </c>
      <c r="X3884" s="0" t="s">
        <v>134</v>
      </c>
      <c r="Y3884" s="0" t="s">
        <v>134</v>
      </c>
      <c r="Z3884" s="0" t="s">
        <v>134</v>
      </c>
      <c r="AA3884" s="0" t="s">
        <v>134</v>
      </c>
      <c r="AB3884" s="0" t="s">
        <v>134</v>
      </c>
      <c r="AC3884" s="0" t="s">
        <v>134</v>
      </c>
      <c r="AD3884" s="0" t="s">
        <v>134</v>
      </c>
      <c r="AE3884" s="0" t="s">
        <v>134</v>
      </c>
      <c r="AF3884" s="0" t="s">
        <v>134</v>
      </c>
      <c r="AG3884" s="0" t="s">
        <v>134</v>
      </c>
      <c r="AH3884" s="0" t="s">
        <v>134</v>
      </c>
      <c r="AI3884" s="0" t="s">
        <v>134</v>
      </c>
      <c r="AJ3884" s="0" t="s">
        <v>134</v>
      </c>
      <c r="AK3884" s="0" t="s">
        <v>134</v>
      </c>
      <c r="AL3884" s="0" t="s">
        <v>134</v>
      </c>
      <c r="AM3884" s="0" t="s">
        <v>134</v>
      </c>
      <c r="AN3884" s="0" t="s">
        <v>134</v>
      </c>
      <c r="AO3884" s="0" t="s">
        <v>134</v>
      </c>
      <c r="AP3884" s="0" t="s">
        <v>134</v>
      </c>
      <c r="AQ3884" s="0" t="s">
        <v>134</v>
      </c>
      <c r="AR3884" s="0" t="s">
        <v>134</v>
      </c>
      <c r="AS3884" s="0" t="s">
        <v>134</v>
      </c>
      <c r="AT3884" s="0" t="s">
        <v>134</v>
      </c>
      <c r="AU3884" s="0" t="s">
        <v>134</v>
      </c>
      <c r="AV3884" s="0" t="s">
        <v>134</v>
      </c>
      <c r="AW3884" s="0" t="s">
        <v>134</v>
      </c>
      <c r="AX3884" s="0" t="s">
        <v>134</v>
      </c>
      <c r="AY3884" s="0" t="s">
        <v>134</v>
      </c>
      <c r="AZ3884" s="0" t="s">
        <v>134</v>
      </c>
      <c r="BA3884" s="0" t="s">
        <v>134</v>
      </c>
      <c r="BB3884" s="0" t="s">
        <v>134</v>
      </c>
      <c r="BC3884" s="0" t="s">
        <v>134</v>
      </c>
      <c r="BD3884" s="0" t="s">
        <v>134</v>
      </c>
      <c r="BE3884" s="0" t="s">
        <v>134</v>
      </c>
      <c r="BF3884" s="0" t="s">
        <v>134</v>
      </c>
      <c r="BG3884" s="0" t="s">
        <v>134</v>
      </c>
      <c r="BH3884" s="0" t="s">
        <v>134</v>
      </c>
      <c r="BI3884" s="0" t="s">
        <v>134</v>
      </c>
      <c r="BJ3884" s="0" t="s">
        <v>134</v>
      </c>
      <c r="BK3884" s="0" t="s">
        <v>134</v>
      </c>
      <c r="BL3884" s="0" t="s">
        <v>134</v>
      </c>
      <c r="BM3884" s="0" t="s">
        <v>134</v>
      </c>
      <c r="BN3884" s="0" t="s">
        <v>134</v>
      </c>
      <c r="BO3884" s="0" t="s">
        <v>134</v>
      </c>
      <c r="BP3884" s="0" t="s">
        <v>134</v>
      </c>
      <c r="BQ3884" s="0" t="s">
        <v>134</v>
      </c>
      <c r="BR3884" s="0" t="s">
        <v>134</v>
      </c>
      <c r="BS3884" s="0" t="s">
        <v>134</v>
      </c>
      <c r="BT3884" s="0" t="s">
        <v>134</v>
      </c>
      <c r="BU3884" s="0" t="s">
        <v>134</v>
      </c>
      <c r="BV3884" s="0" t="s">
        <v>134</v>
      </c>
      <c r="BW3884" s="0" t="s">
        <v>134</v>
      </c>
      <c r="BX3884" s="0" t="s">
        <v>134</v>
      </c>
      <c r="BZ3884" s="0" t="s">
        <v>134</v>
      </c>
      <c r="CA3884" s="0" t="s">
        <v>134</v>
      </c>
      <c r="CB3884" s="0" t="s">
        <v>134</v>
      </c>
      <c r="CC3884" s="0" t="s">
        <v>134</v>
      </c>
      <c r="CD3884" s="0" t="s">
        <v>134</v>
      </c>
      <c r="CE3884" s="0" t="s">
        <v>134</v>
      </c>
    </row>
    <row r="3885" customFormat="false" ht="12.75" hidden="false" customHeight="false" outlineLevel="0" collapsed="false">
      <c r="E3885" s="9" t="s">
        <v>134</v>
      </c>
      <c r="F3885" s="9" t="s">
        <v>134</v>
      </c>
      <c r="G3885" s="9" t="s">
        <v>134</v>
      </c>
      <c r="Q3885" s="0" t="s">
        <v>134</v>
      </c>
      <c r="R3885" s="0" t="s">
        <v>134</v>
      </c>
      <c r="S3885" s="0" t="s">
        <v>134</v>
      </c>
      <c r="T3885" s="0" t="s">
        <v>134</v>
      </c>
      <c r="U3885" s="0" t="s">
        <v>134</v>
      </c>
      <c r="V3885" s="0" t="s">
        <v>134</v>
      </c>
      <c r="W3885" s="0" t="s">
        <v>134</v>
      </c>
      <c r="X3885" s="0" t="s">
        <v>134</v>
      </c>
      <c r="Y3885" s="0" t="s">
        <v>134</v>
      </c>
      <c r="Z3885" s="0" t="s">
        <v>134</v>
      </c>
      <c r="AA3885" s="0" t="s">
        <v>134</v>
      </c>
      <c r="AB3885" s="0" t="s">
        <v>134</v>
      </c>
      <c r="AC3885" s="0" t="s">
        <v>134</v>
      </c>
      <c r="AD3885" s="0" t="s">
        <v>134</v>
      </c>
      <c r="AE3885" s="0" t="s">
        <v>134</v>
      </c>
      <c r="AF3885" s="0" t="s">
        <v>134</v>
      </c>
      <c r="AG3885" s="0" t="s">
        <v>134</v>
      </c>
      <c r="AH3885" s="0" t="s">
        <v>134</v>
      </c>
      <c r="AI3885" s="0" t="s">
        <v>134</v>
      </c>
      <c r="AJ3885" s="0" t="s">
        <v>134</v>
      </c>
      <c r="AK3885" s="0" t="s">
        <v>134</v>
      </c>
      <c r="AL3885" s="0" t="s">
        <v>134</v>
      </c>
      <c r="AM3885" s="0" t="s">
        <v>134</v>
      </c>
      <c r="AN3885" s="0" t="s">
        <v>134</v>
      </c>
      <c r="AO3885" s="0" t="s">
        <v>134</v>
      </c>
      <c r="AP3885" s="0" t="s">
        <v>134</v>
      </c>
      <c r="AQ3885" s="0" t="s">
        <v>134</v>
      </c>
      <c r="AR3885" s="0" t="s">
        <v>134</v>
      </c>
      <c r="AS3885" s="0" t="s">
        <v>134</v>
      </c>
      <c r="AT3885" s="0" t="s">
        <v>134</v>
      </c>
      <c r="AU3885" s="0" t="s">
        <v>134</v>
      </c>
      <c r="AV3885" s="0" t="s">
        <v>134</v>
      </c>
      <c r="AW3885" s="0" t="s">
        <v>134</v>
      </c>
      <c r="AX3885" s="0" t="s">
        <v>134</v>
      </c>
      <c r="AY3885" s="0" t="s">
        <v>134</v>
      </c>
      <c r="AZ3885" s="0" t="s">
        <v>134</v>
      </c>
      <c r="BA3885" s="0" t="s">
        <v>134</v>
      </c>
      <c r="BB3885" s="0" t="s">
        <v>134</v>
      </c>
      <c r="BC3885" s="0" t="s">
        <v>134</v>
      </c>
      <c r="BD3885" s="0" t="s">
        <v>134</v>
      </c>
      <c r="BE3885" s="0" t="s">
        <v>134</v>
      </c>
      <c r="BF3885" s="0" t="s">
        <v>134</v>
      </c>
      <c r="BG3885" s="0" t="s">
        <v>134</v>
      </c>
      <c r="BH3885" s="0" t="s">
        <v>134</v>
      </c>
      <c r="BI3885" s="0" t="s">
        <v>134</v>
      </c>
      <c r="BJ3885" s="0" t="s">
        <v>134</v>
      </c>
      <c r="BK3885" s="0" t="s">
        <v>134</v>
      </c>
      <c r="BL3885" s="0" t="s">
        <v>134</v>
      </c>
      <c r="BM3885" s="0" t="s">
        <v>134</v>
      </c>
      <c r="BN3885" s="0" t="s">
        <v>134</v>
      </c>
      <c r="BO3885" s="0" t="s">
        <v>134</v>
      </c>
      <c r="BP3885" s="0" t="s">
        <v>134</v>
      </c>
      <c r="BQ3885" s="0" t="s">
        <v>134</v>
      </c>
      <c r="BR3885" s="0" t="s">
        <v>134</v>
      </c>
      <c r="BS3885" s="0" t="s">
        <v>134</v>
      </c>
      <c r="BT3885" s="0" t="s">
        <v>134</v>
      </c>
      <c r="BU3885" s="0" t="s">
        <v>134</v>
      </c>
      <c r="BV3885" s="0" t="s">
        <v>134</v>
      </c>
      <c r="BW3885" s="0" t="s">
        <v>134</v>
      </c>
      <c r="BX3885" s="0" t="s">
        <v>134</v>
      </c>
      <c r="BZ3885" s="0" t="s">
        <v>134</v>
      </c>
      <c r="CA3885" s="0" t="s">
        <v>134</v>
      </c>
      <c r="CB3885" s="0" t="s">
        <v>134</v>
      </c>
      <c r="CC3885" s="0" t="s">
        <v>134</v>
      </c>
      <c r="CD3885" s="0" t="s">
        <v>134</v>
      </c>
      <c r="CE3885" s="0" t="s">
        <v>134</v>
      </c>
    </row>
    <row r="3886" customFormat="false" ht="12.75" hidden="false" customHeight="false" outlineLevel="0" collapsed="false">
      <c r="E3886" s="9" t="s">
        <v>134</v>
      </c>
      <c r="F3886" s="9" t="s">
        <v>134</v>
      </c>
      <c r="G3886" s="9" t="s">
        <v>134</v>
      </c>
      <c r="Q3886" s="0" t="s">
        <v>134</v>
      </c>
      <c r="R3886" s="0" t="s">
        <v>134</v>
      </c>
      <c r="S3886" s="0" t="s">
        <v>134</v>
      </c>
      <c r="T3886" s="0" t="s">
        <v>134</v>
      </c>
      <c r="U3886" s="0" t="s">
        <v>134</v>
      </c>
      <c r="V3886" s="0" t="s">
        <v>134</v>
      </c>
      <c r="W3886" s="0" t="s">
        <v>134</v>
      </c>
      <c r="X3886" s="0" t="s">
        <v>134</v>
      </c>
      <c r="Y3886" s="0" t="s">
        <v>134</v>
      </c>
      <c r="Z3886" s="0" t="s">
        <v>134</v>
      </c>
      <c r="AA3886" s="0" t="s">
        <v>134</v>
      </c>
      <c r="AB3886" s="0" t="s">
        <v>134</v>
      </c>
      <c r="AC3886" s="0" t="s">
        <v>134</v>
      </c>
      <c r="AD3886" s="0" t="s">
        <v>134</v>
      </c>
      <c r="AE3886" s="0" t="s">
        <v>134</v>
      </c>
      <c r="AF3886" s="0" t="s">
        <v>134</v>
      </c>
      <c r="AG3886" s="0" t="s">
        <v>134</v>
      </c>
      <c r="AH3886" s="0" t="s">
        <v>134</v>
      </c>
      <c r="AI3886" s="0" t="s">
        <v>134</v>
      </c>
      <c r="AJ3886" s="0" t="s">
        <v>134</v>
      </c>
      <c r="AK3886" s="0" t="s">
        <v>134</v>
      </c>
      <c r="AL3886" s="0" t="s">
        <v>134</v>
      </c>
      <c r="AM3886" s="0" t="s">
        <v>134</v>
      </c>
      <c r="AN3886" s="0" t="s">
        <v>134</v>
      </c>
      <c r="AO3886" s="0" t="s">
        <v>134</v>
      </c>
      <c r="AP3886" s="0" t="s">
        <v>134</v>
      </c>
      <c r="AQ3886" s="0" t="s">
        <v>134</v>
      </c>
      <c r="AR3886" s="0" t="s">
        <v>134</v>
      </c>
      <c r="AS3886" s="0" t="s">
        <v>134</v>
      </c>
      <c r="AT3886" s="0" t="s">
        <v>134</v>
      </c>
      <c r="AU3886" s="0" t="s">
        <v>134</v>
      </c>
      <c r="AV3886" s="0" t="s">
        <v>134</v>
      </c>
      <c r="AW3886" s="0" t="s">
        <v>134</v>
      </c>
      <c r="AX3886" s="0" t="s">
        <v>134</v>
      </c>
      <c r="AY3886" s="0" t="s">
        <v>134</v>
      </c>
      <c r="AZ3886" s="0" t="s">
        <v>134</v>
      </c>
      <c r="BA3886" s="0" t="s">
        <v>134</v>
      </c>
      <c r="BB3886" s="0" t="s">
        <v>134</v>
      </c>
      <c r="BC3886" s="0" t="s">
        <v>134</v>
      </c>
      <c r="BD3886" s="0" t="s">
        <v>134</v>
      </c>
      <c r="BE3886" s="0" t="s">
        <v>134</v>
      </c>
      <c r="BF3886" s="0" t="s">
        <v>134</v>
      </c>
      <c r="BG3886" s="0" t="s">
        <v>134</v>
      </c>
      <c r="BH3886" s="0" t="s">
        <v>134</v>
      </c>
      <c r="BI3886" s="0" t="s">
        <v>134</v>
      </c>
      <c r="BJ3886" s="0" t="s">
        <v>134</v>
      </c>
      <c r="BK3886" s="0" t="s">
        <v>134</v>
      </c>
      <c r="BL3886" s="0" t="s">
        <v>134</v>
      </c>
      <c r="BM3886" s="0" t="s">
        <v>134</v>
      </c>
      <c r="BN3886" s="0" t="s">
        <v>134</v>
      </c>
      <c r="BO3886" s="0" t="s">
        <v>134</v>
      </c>
      <c r="BP3886" s="0" t="s">
        <v>134</v>
      </c>
      <c r="BQ3886" s="0" t="s">
        <v>134</v>
      </c>
      <c r="BR3886" s="0" t="s">
        <v>134</v>
      </c>
      <c r="BS3886" s="0" t="s">
        <v>134</v>
      </c>
      <c r="BT3886" s="0" t="s">
        <v>134</v>
      </c>
      <c r="BU3886" s="0" t="s">
        <v>134</v>
      </c>
      <c r="BV3886" s="0" t="s">
        <v>134</v>
      </c>
      <c r="BW3886" s="0" t="s">
        <v>134</v>
      </c>
      <c r="BX3886" s="0" t="s">
        <v>134</v>
      </c>
      <c r="BZ3886" s="0" t="s">
        <v>134</v>
      </c>
      <c r="CA3886" s="0" t="s">
        <v>134</v>
      </c>
      <c r="CB3886" s="0" t="s">
        <v>134</v>
      </c>
      <c r="CC3886" s="0" t="s">
        <v>134</v>
      </c>
      <c r="CD3886" s="0" t="s">
        <v>134</v>
      </c>
      <c r="CE3886" s="0" t="s">
        <v>134</v>
      </c>
    </row>
    <row r="3887" customFormat="false" ht="12.75" hidden="false" customHeight="false" outlineLevel="0" collapsed="false">
      <c r="E3887" s="9" t="s">
        <v>134</v>
      </c>
      <c r="F3887" s="9" t="s">
        <v>134</v>
      </c>
      <c r="G3887" s="9" t="s">
        <v>134</v>
      </c>
      <c r="Q3887" s="0" t="s">
        <v>134</v>
      </c>
    </row>
    <row r="3888" customFormat="false" ht="12.75" hidden="false" customHeight="false" outlineLevel="0" collapsed="false">
      <c r="E3888" s="9" t="s">
        <v>134</v>
      </c>
      <c r="F3888" s="9" t="s">
        <v>134</v>
      </c>
      <c r="G3888" s="9" t="s">
        <v>134</v>
      </c>
      <c r="Q3888" s="0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2009-10-14T13:57:21Z</dcterms:created>
  <dc:creator>Owner</dc:creator>
  <dc:description/>
  <dc:language>en-US</dc:language>
  <cp:lastModifiedBy>AirBlaze_W</cp:lastModifiedBy>
  <dcterms:modified xsi:type="dcterms:W3CDTF">2014-03-01T17:44:06Z</dcterms:modified>
  <cp:revision>0</cp:revision>
  <dc:subject/>
  <dc:title/>
</cp:coreProperties>
</file>